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wsSortMap1.xml" ContentType="application/vnd.ms-excel.wsSortMap+xml"/>
  <Override PartName="/xl/calcChain.xml" ContentType="application/vnd.openxmlformats-officedocument.spreadsheetml.calcChain+xml"/>
  <Override PartName="/xl/revisions/userNames.xml" ContentType="application/vnd.openxmlformats-officedocument.spreadsheetml.userNames+xml"/>
  <Override PartName="/xl/revisions/revisionHeaders.xml" ContentType="application/vnd.openxmlformats-officedocument.spreadsheetml.revisionHeaders+xml"/>
  <Override PartName="/docProps/core.xml" ContentType="application/vnd.openxmlformats-package.core-properties+xml"/>
  <Override PartName="/docProps/app.xml" ContentType="application/vnd.openxmlformats-officedocument.extended-properties+xml"/>
  <Override PartName="/xl/revisions/revisionLog1.xml" ContentType="application/vnd.openxmlformats-officedocument.spreadsheetml.revisionLog+xml"/>
  <Override PartName="/xl/revisions/revisionLog14.xml" ContentType="application/vnd.openxmlformats-officedocument.spreadsheetml.revisionLog+xml"/>
  <Override PartName="/xl/revisions/revisionLog21.xml" ContentType="application/vnd.openxmlformats-officedocument.spreadsheetml.revisionLog+xml"/>
  <Override PartName="/xl/revisions/revisionLog9.xml" ContentType="application/vnd.openxmlformats-officedocument.spreadsheetml.revisionLog+xml"/>
  <Override PartName="/xl/revisions/revisionLog17.xml" ContentType="application/vnd.openxmlformats-officedocument.spreadsheetml.revisionLog+xml"/>
  <Override PartName="/xl/revisions/revisionLog28.xml" ContentType="application/vnd.openxmlformats-officedocument.spreadsheetml.revisionLog+xml"/>
  <Override PartName="/xl/revisions/revisionLog31.xml" ContentType="application/vnd.openxmlformats-officedocument.spreadsheetml.revisionLog+xml"/>
  <Override PartName="/xl/revisions/revisionLog36.xml" ContentType="application/vnd.openxmlformats-officedocument.spreadsheetml.revisionLog+xml"/>
  <Override PartName="/xl/revisions/revisionLog44.xml" ContentType="application/vnd.openxmlformats-officedocument.spreadsheetml.revisionLog+xml"/>
  <Override PartName="/xl/revisions/revisionLog4.xml" ContentType="application/vnd.openxmlformats-officedocument.spreadsheetml.revisionLog+xml"/>
  <Override PartName="/xl/revisions/revisionLog24.xml" ContentType="application/vnd.openxmlformats-officedocument.spreadsheetml.revisionLog+xml"/>
  <Override PartName="/xl/revisions/revisionLog7.xml" ContentType="application/vnd.openxmlformats-officedocument.spreadsheetml.revisionLog+xml"/>
  <Override PartName="/xl/revisions/revisionLog12.xml" ContentType="application/vnd.openxmlformats-officedocument.spreadsheetml.revisionLog+xml"/>
  <Override PartName="/xl/revisions/revisionLog15.xml" ContentType="application/vnd.openxmlformats-officedocument.spreadsheetml.revisionLog+xml"/>
  <Override PartName="/xl/revisions/revisionLog19.xml" ContentType="application/vnd.openxmlformats-officedocument.spreadsheetml.revisionLog+xml"/>
  <Override PartName="/xl/revisions/revisionLog34.xml" ContentType="application/vnd.openxmlformats-officedocument.spreadsheetml.revisionLog+xml"/>
  <Override PartName="/xl/revisions/revisionLog39.xml" ContentType="application/vnd.openxmlformats-officedocument.spreadsheetml.revisionLog+xml"/>
  <Override PartName="/xl/revisions/revisionLog47.xml" ContentType="application/vnd.openxmlformats-officedocument.spreadsheetml.revisionLog+xml"/>
  <Override PartName="/xl/revisions/revisionLog3.xml" ContentType="application/vnd.openxmlformats-officedocument.spreadsheetml.revisionLog+xml"/>
  <Override PartName="/xl/revisions/revisionLog23.xml" ContentType="application/vnd.openxmlformats-officedocument.spreadsheetml.revisionLog+xml"/>
  <Override PartName="/xl/revisions/revisionLog11.xml" ContentType="application/vnd.openxmlformats-officedocument.spreadsheetml.revisionLog+xml"/>
  <Override PartName="/xl/revisions/revisionLog30.xml" ContentType="application/vnd.openxmlformats-officedocument.spreadsheetml.revisionLog+xml"/>
  <Override PartName="/xl/revisions/revisionLog38.xml" ContentType="application/vnd.openxmlformats-officedocument.spreadsheetml.revisionLog+xml"/>
  <Override PartName="/xl/revisions/revisionLog42.xml" ContentType="application/vnd.openxmlformats-officedocument.spreadsheetml.revisionLog+xml"/>
  <Override PartName="/xl/revisions/revisionLog26.xml" ContentType="application/vnd.openxmlformats-officedocument.spreadsheetml.revisionLog+xml"/>
  <Override PartName="/xl/revisions/revisionLog6.xml" ContentType="application/vnd.openxmlformats-officedocument.spreadsheetml.revisionLog+xml"/>
  <Override PartName="/xl/revisions/revisionLog33.xml" ContentType="application/vnd.openxmlformats-officedocument.spreadsheetml.revisionLog+xml"/>
  <Override PartName="/xl/revisions/revisionLog41.xml" ContentType="application/vnd.openxmlformats-officedocument.spreadsheetml.revisionLog+xml"/>
  <Override PartName="/xl/revisions/revisionLog46.xml" ContentType="application/vnd.openxmlformats-officedocument.spreadsheetml.revisionLog+xml"/>
  <Override PartName="/xl/revisions/revisionLog22.xml" ContentType="application/vnd.openxmlformats-officedocument.spreadsheetml.revisionLog+xml"/>
  <Override PartName="/xl/revisions/revisionLog2.xml" ContentType="application/vnd.openxmlformats-officedocument.spreadsheetml.revisionLog+xml"/>
  <Override PartName="/xl/revisions/revisionLog5.xml" ContentType="application/vnd.openxmlformats-officedocument.spreadsheetml.revisionLog+xml"/>
  <Override PartName="/xl/revisions/revisionLog10.xml" ContentType="application/vnd.openxmlformats-officedocument.spreadsheetml.revisionLog+xml"/>
  <Override PartName="/xl/revisions/revisionLog18.xml" ContentType="application/vnd.openxmlformats-officedocument.spreadsheetml.revisionLog+xml"/>
  <Override PartName="/xl/revisions/revisionLog29.xml" ContentType="application/vnd.openxmlformats-officedocument.spreadsheetml.revisionLog+xml"/>
  <Override PartName="/xl/revisions/revisionLog37.xml" ContentType="application/vnd.openxmlformats-officedocument.spreadsheetml.revisionLog+xml"/>
  <Override PartName="/xl/revisions/revisionLog45.xml" ContentType="application/vnd.openxmlformats-officedocument.spreadsheetml.revisionLog+xml"/>
  <Override PartName="/xl/revisions/revisionLog32.xml" ContentType="application/vnd.openxmlformats-officedocument.spreadsheetml.revisionLog+xml"/>
  <Override PartName="/xl/revisions/revisionLog25.xml" ContentType="application/vnd.openxmlformats-officedocument.spreadsheetml.revisionLog+xml"/>
  <Override PartName="/xl/revisions/revisionLog8.xml" ContentType="application/vnd.openxmlformats-officedocument.spreadsheetml.revisionLog+xml"/>
  <Override PartName="/xl/revisions/revisionLog13.xml" ContentType="application/vnd.openxmlformats-officedocument.spreadsheetml.revisionLog+xml"/>
  <Override PartName="/xl/revisions/revisionLog27.xml" ContentType="application/vnd.openxmlformats-officedocument.spreadsheetml.revisionLog+xml"/>
  <Override PartName="/xl/revisions/revisionLog40.xml" ContentType="application/vnd.openxmlformats-officedocument.spreadsheetml.revisionLog+xml"/>
  <Override PartName="/xl/revisions/revisionLog20.xml" ContentType="application/vnd.openxmlformats-officedocument.spreadsheetml.revisionLog+xml"/>
  <Override PartName="/xl/revisions/revisionLog16.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30" windowWidth="15630" windowHeight="8145"/>
  </bookViews>
  <sheets>
    <sheet name="master linked to 2017 cama" sheetId="1" r:id="rId1"/>
    <sheet name="parent child map" sheetId="2" r:id="rId2"/>
  </sheets>
  <definedNames>
    <definedName name="_xlnm._FilterDatabase" localSheetId="0" hidden="1">'master linked to 2017 cama'!$A$1:$CW$2517</definedName>
    <definedName name="Z_1736218E_9705_4275_8FE2_1B8537DB4BCB_.wvu.FilterData" localSheetId="0" hidden="1">'master linked to 2017 cama'!$A$1:$CW$2517</definedName>
    <definedName name="Z_6972DB61_B65E_4B6A_ABFE_338C71B88B66_.wvu.FilterData" localSheetId="0" hidden="1">'master linked to 2017 cama'!$A$1:$CW$2517</definedName>
    <definedName name="Z_7C897BAD_0630_4AD9_BCF0_3E1D628A004E_.wvu.FilterData" localSheetId="0" hidden="1">'master linked to 2017 cama'!$A$1:$CW$2517</definedName>
    <definedName name="Z_9DE0783E_820F_4557_9974_72634B02A79A_.wvu.FilterData" localSheetId="0" hidden="1">'master linked to 2017 cama'!$A$1:$CW$2517</definedName>
  </definedNames>
  <calcPr calcId="145621"/>
  <customWorkbookViews>
    <customWorkbookView name="Max Campbell - Personal View" guid="{1736218E-9705-4275-8FE2-1B8537DB4BCB}" mergeInterval="0" personalView="1" maximized="1" windowWidth="1920" windowHeight="1014" activeSheetId="1"/>
    <customWorkbookView name="Jacki Vance-Kuss - Personal View" guid="{6972DB61-B65E-4B6A-ABFE-338C71B88B66}" mergeInterval="0" personalView="1" maximized="1" windowWidth="1427" windowHeight="286" activeSheetId="1"/>
  </customWorkbookViews>
</workbook>
</file>

<file path=xl/calcChain.xml><?xml version="1.0" encoding="utf-8"?>
<calcChain xmlns="http://schemas.openxmlformats.org/spreadsheetml/2006/main">
  <c r="AO1459" i="1" l="1"/>
  <c r="AO1455" i="1"/>
  <c r="AO1458" i="1"/>
  <c r="AO1460" i="1"/>
  <c r="AO1461" i="1"/>
  <c r="AO1452" i="1"/>
  <c r="AO1435" i="1"/>
  <c r="AO1442" i="1"/>
  <c r="AO1453" i="1"/>
  <c r="AO1440" i="1"/>
  <c r="AO1445" i="1"/>
  <c r="AO833" i="1"/>
  <c r="AO1441" i="1"/>
  <c r="AO1434" i="1"/>
  <c r="AO1430" i="1"/>
  <c r="AO1419" i="1"/>
  <c r="AO1433" i="1"/>
  <c r="AO1446" i="1"/>
  <c r="CE937" i="1" l="1"/>
  <c r="CF937" i="1" s="1"/>
  <c r="CE941" i="1"/>
  <c r="CF941" i="1" s="1"/>
  <c r="CE932" i="1"/>
  <c r="CF932" i="1" s="1"/>
  <c r="CE853" i="1"/>
  <c r="CF853" i="1" s="1"/>
  <c r="CE851" i="1"/>
  <c r="CF851" i="1" s="1"/>
  <c r="CE933" i="1"/>
  <c r="CF933" i="1" s="1"/>
  <c r="CE852" i="1"/>
  <c r="CF852" i="1" s="1"/>
  <c r="CE1260" i="1"/>
  <c r="CF1260" i="1" s="1"/>
  <c r="CE854" i="1"/>
  <c r="CF854" i="1" s="1"/>
  <c r="CE1258" i="1"/>
  <c r="CF1258" i="1" s="1"/>
  <c r="CE936" i="1"/>
  <c r="CF936" i="1" s="1"/>
  <c r="CE942" i="1"/>
  <c r="CF942" i="1" s="1"/>
  <c r="CE940" i="1"/>
  <c r="CF940" i="1" s="1"/>
  <c r="CE1256" i="1"/>
  <c r="CF1256" i="1" s="1"/>
  <c r="CE934" i="1"/>
  <c r="CF934" i="1" s="1"/>
  <c r="CE931" i="1"/>
  <c r="CF931" i="1" s="1"/>
  <c r="CE939" i="1"/>
  <c r="CF939" i="1" s="1"/>
  <c r="CE938" i="1"/>
  <c r="CF938" i="1" s="1"/>
  <c r="CE935" i="1"/>
  <c r="CF935" i="1" s="1"/>
  <c r="CE1413" i="1"/>
  <c r="CF1413" i="1" s="1"/>
  <c r="CE1412" i="1"/>
  <c r="CF1412" i="1" s="1"/>
  <c r="CE1257" i="1"/>
  <c r="CF1257" i="1" s="1"/>
  <c r="CE1259" i="1"/>
  <c r="CF1259" i="1" s="1"/>
  <c r="CE1414" i="1"/>
  <c r="CF1414" i="1" s="1"/>
  <c r="CE835" i="1"/>
  <c r="CF835" i="1" s="1"/>
  <c r="CE1255" i="1"/>
  <c r="CF1255" i="1" s="1"/>
  <c r="CE1254" i="1"/>
  <c r="CF1254" i="1" s="1"/>
  <c r="CE930" i="1"/>
  <c r="CF930" i="1" s="1"/>
  <c r="CE850" i="1"/>
  <c r="CF850" i="1" s="1"/>
  <c r="CE1253" i="1"/>
  <c r="CF1253" i="1" s="1"/>
  <c r="CE929" i="1"/>
  <c r="CF929" i="1" s="1"/>
  <c r="CE849" i="1"/>
  <c r="CF849" i="1" s="1"/>
  <c r="CE848" i="1"/>
  <c r="CF848" i="1" s="1"/>
  <c r="CE847" i="1"/>
  <c r="CF847" i="1" s="1"/>
  <c r="CE846" i="1"/>
  <c r="CF846" i="1" s="1"/>
  <c r="CE1482" i="1"/>
  <c r="CF1482" i="1" s="1"/>
  <c r="CE1481" i="1"/>
  <c r="CF1481" i="1" s="1"/>
  <c r="CE1411" i="1"/>
  <c r="CF1411" i="1" s="1"/>
  <c r="CE1410" i="1"/>
  <c r="CF1410" i="1" s="1"/>
  <c r="CE1409" i="1"/>
  <c r="CF1409" i="1" s="1"/>
  <c r="CE1408" i="1"/>
  <c r="CF1408" i="1" s="1"/>
  <c r="CE1407" i="1"/>
  <c r="CF1407" i="1" s="1"/>
  <c r="CE1406" i="1"/>
  <c r="CF1406" i="1" s="1"/>
  <c r="CE1405" i="1"/>
  <c r="CF1405" i="1" s="1"/>
  <c r="CE1480" i="1"/>
  <c r="CF1480" i="1" s="1"/>
  <c r="CE1404" i="1"/>
  <c r="CF1404" i="1" s="1"/>
  <c r="CE1479" i="1"/>
  <c r="CF1479" i="1" s="1"/>
  <c r="CE1478" i="1"/>
  <c r="CF1478" i="1" s="1"/>
  <c r="CE1477" i="1"/>
  <c r="CF1477" i="1" s="1"/>
  <c r="CE1476" i="1"/>
  <c r="CF1476" i="1" s="1"/>
  <c r="CE1475" i="1"/>
  <c r="CF1475" i="1" s="1"/>
  <c r="CE1474" i="1"/>
  <c r="CF1474" i="1" s="1"/>
  <c r="CE1473" i="1"/>
  <c r="CF1473" i="1" s="1"/>
  <c r="CE1472" i="1"/>
  <c r="CF1472" i="1" s="1"/>
  <c r="CE1471" i="1"/>
  <c r="CF1471" i="1" s="1"/>
  <c r="CE1252" i="1"/>
  <c r="CF1252" i="1" s="1"/>
  <c r="CE1470" i="1"/>
  <c r="CF1470" i="1" s="1"/>
  <c r="CE1403" i="1"/>
  <c r="CF1403" i="1" s="1"/>
  <c r="CE1469" i="1"/>
  <c r="CF1469" i="1" s="1"/>
  <c r="CE1402" i="1"/>
  <c r="CF1402" i="1" s="1"/>
  <c r="CE1251" i="1"/>
  <c r="CF1251" i="1" s="1"/>
  <c r="CE1401" i="1"/>
  <c r="CF1401" i="1" s="1"/>
  <c r="CE1250" i="1"/>
  <c r="CF1250" i="1" s="1"/>
  <c r="CE1468" i="1"/>
  <c r="CF1468" i="1" s="1"/>
  <c r="CE1400" i="1"/>
  <c r="CF1400" i="1" s="1"/>
  <c r="CE1467" i="1"/>
  <c r="CF1467" i="1" s="1"/>
  <c r="CE1399" i="1"/>
  <c r="CF1399" i="1" s="1"/>
  <c r="CE1466" i="1"/>
  <c r="CF1466" i="1" s="1"/>
  <c r="CE1398" i="1"/>
  <c r="CF1398" i="1" s="1"/>
  <c r="CE928" i="1"/>
  <c r="CF928" i="1" s="1"/>
  <c r="CE1249" i="1"/>
  <c r="CF1249" i="1" s="1"/>
  <c r="CE1248" i="1"/>
  <c r="CF1248" i="1" s="1"/>
  <c r="CE1397" i="1"/>
  <c r="CF1397" i="1" s="1"/>
  <c r="CE927" i="1"/>
  <c r="CF927" i="1" s="1"/>
  <c r="CE1396" i="1"/>
  <c r="CF1396" i="1" s="1"/>
  <c r="CE1465" i="1"/>
  <c r="CF1465" i="1" s="1"/>
  <c r="CE1395" i="1"/>
  <c r="CF1395" i="1" s="1"/>
  <c r="CE1394" i="1"/>
  <c r="CF1394" i="1" s="1"/>
  <c r="CE1393" i="1"/>
  <c r="CF1393" i="1" s="1"/>
  <c r="CE1392" i="1"/>
  <c r="CF1392" i="1" s="1"/>
  <c r="CE1391" i="1"/>
  <c r="CF1391" i="1" s="1"/>
  <c r="CE1390" i="1"/>
  <c r="CF1390" i="1" s="1"/>
  <c r="CE1389" i="1"/>
  <c r="CF1389" i="1" s="1"/>
  <c r="CE1388" i="1"/>
  <c r="CF1388" i="1" s="1"/>
  <c r="CE1387" i="1"/>
  <c r="CF1387" i="1" s="1"/>
  <c r="CE1386" i="1"/>
  <c r="CF1386" i="1" s="1"/>
  <c r="CE1385" i="1"/>
  <c r="CF1385" i="1" s="1"/>
  <c r="CE1464" i="1"/>
  <c r="CF1464" i="1" s="1"/>
  <c r="CE1384" i="1"/>
  <c r="CF1384" i="1" s="1"/>
  <c r="CE1463" i="1"/>
  <c r="CF1463" i="1" s="1"/>
  <c r="CE1383" i="1"/>
  <c r="CF1383" i="1" s="1"/>
  <c r="CE1382" i="1"/>
  <c r="CF1382" i="1" s="1"/>
  <c r="CE926" i="1"/>
  <c r="CF926" i="1" s="1"/>
  <c r="CE1247" i="1"/>
  <c r="CF1247" i="1" s="1"/>
  <c r="CE1381" i="1"/>
  <c r="CF1381" i="1" s="1"/>
  <c r="CE925" i="1"/>
  <c r="CF925" i="1" s="1"/>
  <c r="CE1380" i="1"/>
  <c r="CF1380" i="1" s="1"/>
  <c r="CE1246" i="1"/>
  <c r="CF1246" i="1" s="1"/>
  <c r="CE1245" i="1"/>
  <c r="CF1245" i="1" s="1"/>
  <c r="CE1244" i="1"/>
  <c r="CF1244" i="1" s="1"/>
  <c r="CE1379" i="1"/>
  <c r="CF1379" i="1" s="1"/>
  <c r="CE1169" i="1"/>
  <c r="CF1169" i="1" s="1"/>
  <c r="CE1314" i="1"/>
  <c r="CF1314" i="1" s="1"/>
  <c r="CE923" i="1"/>
  <c r="CF923" i="1" s="1"/>
  <c r="CE1186" i="1"/>
  <c r="CF1186" i="1" s="1"/>
  <c r="CE922" i="1"/>
  <c r="CF922" i="1" s="1"/>
  <c r="CE1174" i="1"/>
  <c r="CF1174" i="1" s="1"/>
  <c r="CE1462" i="1"/>
  <c r="CF1462" i="1" s="1"/>
  <c r="CE832" i="1"/>
  <c r="CF832" i="1" s="1"/>
  <c r="CE1447" i="1"/>
  <c r="CF1447" i="1" s="1"/>
  <c r="CE1362" i="1"/>
  <c r="CF1362" i="1" s="1"/>
  <c r="CE1170" i="1"/>
  <c r="CF1170" i="1" s="1"/>
  <c r="CE1443" i="1"/>
  <c r="CF1443" i="1" s="1"/>
  <c r="CE1188" i="1"/>
  <c r="CF1188" i="1" s="1"/>
  <c r="CE1173" i="1"/>
  <c r="CF1173" i="1" s="1"/>
  <c r="CE1299" i="1"/>
  <c r="CF1299" i="1" s="1"/>
  <c r="CE1420" i="1"/>
  <c r="CF1420" i="1" s="1"/>
  <c r="CE1238" i="1"/>
  <c r="CF1238" i="1" s="1"/>
  <c r="CE1179" i="1"/>
  <c r="CF1179" i="1" s="1"/>
  <c r="CE1177" i="1"/>
  <c r="CF1177" i="1" s="1"/>
  <c r="CE1183" i="1"/>
  <c r="CF1183" i="1" s="1"/>
  <c r="CE1441" i="1"/>
  <c r="CF1441" i="1" s="1"/>
  <c r="CE1184" i="1"/>
  <c r="CF1184" i="1" s="1"/>
  <c r="CE921" i="1"/>
  <c r="CF921" i="1" s="1"/>
  <c r="CE1214" i="1"/>
  <c r="CF1214" i="1" s="1"/>
  <c r="CE920" i="1"/>
  <c r="CF920" i="1" s="1"/>
  <c r="CE919" i="1"/>
  <c r="CF919" i="1" s="1"/>
  <c r="CE1197" i="1"/>
  <c r="CF1197" i="1" s="1"/>
  <c r="CE1167" i="1"/>
  <c r="CF1167" i="1" s="1"/>
  <c r="CE1455" i="1"/>
  <c r="CF1455" i="1" s="1"/>
  <c r="CE1318" i="1"/>
  <c r="CF1318" i="1" s="1"/>
  <c r="CE1171" i="1"/>
  <c r="CF1171" i="1" s="1"/>
  <c r="CE833" i="1"/>
  <c r="CF833" i="1" s="1"/>
  <c r="CE1181" i="1"/>
  <c r="CF1181" i="1" s="1"/>
  <c r="CE1457" i="1"/>
  <c r="CF1457" i="1" s="1"/>
  <c r="CE1456" i="1"/>
  <c r="CF1456" i="1" s="1"/>
  <c r="CE1166" i="1"/>
  <c r="CF1166" i="1" s="1"/>
  <c r="CE924" i="1"/>
  <c r="CF924" i="1" s="1"/>
  <c r="CE1458" i="1"/>
  <c r="CF1458" i="1" s="1"/>
  <c r="CE1359" i="1"/>
  <c r="CF1359" i="1" s="1"/>
  <c r="CE1180" i="1"/>
  <c r="CF1180" i="1" s="1"/>
  <c r="CE1194" i="1"/>
  <c r="CF1194" i="1" s="1"/>
  <c r="CE1418" i="1"/>
  <c r="CF1418" i="1" s="1"/>
  <c r="CE1461" i="1"/>
  <c r="CF1461" i="1" s="1"/>
  <c r="CE1182" i="1"/>
  <c r="CF1182" i="1" s="1"/>
  <c r="CE1196" i="1"/>
  <c r="CF1196" i="1" s="1"/>
  <c r="CE1204" i="1"/>
  <c r="CF1204" i="1" s="1"/>
  <c r="CE1444" i="1"/>
  <c r="CF1444" i="1" s="1"/>
  <c r="CE1323" i="1"/>
  <c r="CF1323" i="1" s="1"/>
  <c r="CE1168" i="1"/>
  <c r="CF1168" i="1" s="1"/>
  <c r="CE1200" i="1"/>
  <c r="CF1200" i="1" s="1"/>
  <c r="CE1176" i="1"/>
  <c r="CF1176" i="1" s="1"/>
  <c r="CE845" i="1"/>
  <c r="CF845" i="1" s="1"/>
  <c r="CE1451" i="1"/>
  <c r="CF1451" i="1" s="1"/>
  <c r="CE1243" i="1"/>
  <c r="CF1243" i="1" s="1"/>
  <c r="CE1240" i="1"/>
  <c r="CF1240" i="1" s="1"/>
  <c r="CE1195" i="1"/>
  <c r="CF1195" i="1" s="1"/>
  <c r="CE1185" i="1"/>
  <c r="CF1185" i="1" s="1"/>
  <c r="CE1460" i="1"/>
  <c r="CF1460" i="1" s="1"/>
  <c r="CE1439" i="1"/>
  <c r="CF1439" i="1" s="1"/>
  <c r="CE1231" i="1"/>
  <c r="CF1231" i="1" s="1"/>
  <c r="CE1337" i="1"/>
  <c r="CF1337" i="1" s="1"/>
  <c r="CE1213" i="1"/>
  <c r="CF1213" i="1" s="1"/>
  <c r="CE1178" i="1"/>
  <c r="CF1178" i="1" s="1"/>
  <c r="CE1227" i="1"/>
  <c r="CF1227" i="1" s="1"/>
  <c r="CE1363" i="1"/>
  <c r="CF1363" i="1" s="1"/>
  <c r="CE1433" i="1"/>
  <c r="CF1433" i="1" s="1"/>
  <c r="CE1217" i="1"/>
  <c r="CF1217" i="1" s="1"/>
  <c r="CE1189" i="1"/>
  <c r="CF1189" i="1" s="1"/>
  <c r="CE1225" i="1"/>
  <c r="CF1225" i="1" s="1"/>
  <c r="CE1315" i="1"/>
  <c r="CF1315" i="1" s="1"/>
  <c r="CE1453" i="1"/>
  <c r="CF1453" i="1" s="1"/>
  <c r="CE1374" i="1"/>
  <c r="CF1374" i="1" s="1"/>
  <c r="CE1237" i="1"/>
  <c r="CF1237" i="1" s="1"/>
  <c r="CE1358" i="1"/>
  <c r="CF1358" i="1" s="1"/>
  <c r="CE1229" i="1"/>
  <c r="CF1229" i="1" s="1"/>
  <c r="CE1218" i="1"/>
  <c r="CF1218" i="1" s="1"/>
  <c r="CE1357" i="1"/>
  <c r="CF1357" i="1" s="1"/>
  <c r="CE1230" i="1"/>
  <c r="CF1230" i="1" s="1"/>
  <c r="CE1320" i="1"/>
  <c r="CF1320" i="1" s="1"/>
  <c r="CE1203" i="1"/>
  <c r="CF1203" i="1" s="1"/>
  <c r="CE1435" i="1"/>
  <c r="CF1435" i="1" s="1"/>
  <c r="CE1190" i="1"/>
  <c r="CF1190" i="1" s="1"/>
  <c r="CE1172" i="1"/>
  <c r="CF1172" i="1" s="1"/>
  <c r="CE1242" i="1"/>
  <c r="CF1242" i="1" s="1"/>
  <c r="CE1366" i="1"/>
  <c r="CF1366" i="1" s="1"/>
  <c r="CE1192" i="1"/>
  <c r="CF1192" i="1" s="1"/>
  <c r="CE1223" i="1"/>
  <c r="CF1223" i="1" s="1"/>
  <c r="CE1361" i="1"/>
  <c r="CF1361" i="1" s="1"/>
  <c r="CE1175" i="1"/>
  <c r="CF1175" i="1" s="1"/>
  <c r="CE1436" i="1"/>
  <c r="CF1436" i="1" s="1"/>
  <c r="CE1193" i="1"/>
  <c r="CF1193" i="1" s="1"/>
  <c r="CE1356" i="1"/>
  <c r="CF1356" i="1" s="1"/>
  <c r="CE1202" i="1"/>
  <c r="CF1202" i="1" s="1"/>
  <c r="CE1450" i="1"/>
  <c r="CF1450" i="1" s="1"/>
  <c r="CE1449" i="1"/>
  <c r="CF1449" i="1" s="1"/>
  <c r="CE1234" i="1"/>
  <c r="CF1234" i="1" s="1"/>
  <c r="CE1324" i="1"/>
  <c r="CF1324" i="1" s="1"/>
  <c r="CE1241" i="1"/>
  <c r="CF1241" i="1" s="1"/>
  <c r="CE1459" i="1"/>
  <c r="CF1459" i="1" s="1"/>
  <c r="CE1348" i="1"/>
  <c r="CF1348" i="1" s="1"/>
  <c r="CE1325" i="1"/>
  <c r="CF1325" i="1" s="1"/>
  <c r="CE1442" i="1"/>
  <c r="CF1442" i="1" s="1"/>
  <c r="CE1343" i="1"/>
  <c r="CF1343" i="1" s="1"/>
  <c r="CE1440" i="1"/>
  <c r="CF1440" i="1" s="1"/>
  <c r="CE1339" i="1"/>
  <c r="CF1339" i="1" s="1"/>
  <c r="CE1326" i="1"/>
  <c r="CF1326" i="1" s="1"/>
  <c r="CE1327" i="1"/>
  <c r="CF1327" i="1" s="1"/>
  <c r="CE1434" i="1"/>
  <c r="CF1434" i="1" s="1"/>
  <c r="CE1333" i="1"/>
  <c r="CF1333" i="1" s="1"/>
  <c r="CE1335" i="1"/>
  <c r="CF1335" i="1" s="1"/>
  <c r="CE1355" i="1"/>
  <c r="CF1355" i="1" s="1"/>
  <c r="CE1344" i="1"/>
  <c r="CF1344" i="1" s="1"/>
  <c r="CE1319" i="1"/>
  <c r="CF1319" i="1" s="1"/>
  <c r="CE1332" i="1"/>
  <c r="CF1332" i="1" s="1"/>
  <c r="CE1187" i="1"/>
  <c r="CF1187" i="1" s="1"/>
  <c r="CE1353" i="1"/>
  <c r="CF1353" i="1" s="1"/>
  <c r="CE1354" i="1"/>
  <c r="CF1354" i="1" s="1"/>
  <c r="CE1351" i="1"/>
  <c r="CF1351" i="1" s="1"/>
  <c r="CE1347" i="1"/>
  <c r="CF1347" i="1" s="1"/>
  <c r="CE1369" i="1"/>
  <c r="CF1369" i="1" s="1"/>
  <c r="CE1419" i="1"/>
  <c r="CF1419" i="1" s="1"/>
  <c r="CE1233" i="1"/>
  <c r="CF1233" i="1" s="1"/>
  <c r="CE1236" i="1"/>
  <c r="CF1236" i="1" s="1"/>
  <c r="CE1338" i="1"/>
  <c r="CF1338" i="1" s="1"/>
  <c r="CE1370" i="1"/>
  <c r="CF1370" i="1" s="1"/>
  <c r="CE1367" i="1"/>
  <c r="CF1367" i="1" s="1"/>
  <c r="CE1360" i="1"/>
  <c r="CF1360" i="1" s="1"/>
  <c r="CE1341" i="1"/>
  <c r="CF1341" i="1" s="1"/>
  <c r="CE1352" i="1"/>
  <c r="CF1352" i="1" s="1"/>
  <c r="CE1211" i="1"/>
  <c r="CF1211" i="1" s="1"/>
  <c r="CE1219" i="1"/>
  <c r="CF1219" i="1" s="1"/>
  <c r="CE1376" i="1"/>
  <c r="CF1376" i="1" s="1"/>
  <c r="CE1329" i="1"/>
  <c r="CF1329" i="1" s="1"/>
  <c r="CE1342" i="1"/>
  <c r="CF1342" i="1" s="1"/>
  <c r="CE1448" i="1"/>
  <c r="CF1448" i="1" s="1"/>
  <c r="CE1365" i="1"/>
  <c r="CF1365" i="1" s="1"/>
  <c r="CE1210" i="1"/>
  <c r="CF1210" i="1" s="1"/>
  <c r="CE1452" i="1"/>
  <c r="CF1452" i="1" s="1"/>
  <c r="CE1345" i="1"/>
  <c r="CF1345" i="1" s="1"/>
  <c r="CE1207" i="1"/>
  <c r="CF1207" i="1" s="1"/>
  <c r="CE1330" i="1"/>
  <c r="CF1330" i="1" s="1"/>
  <c r="CE1206" i="1"/>
  <c r="CF1206" i="1" s="1"/>
  <c r="CE1216" i="1"/>
  <c r="CF1216" i="1" s="1"/>
  <c r="CE1222" i="1"/>
  <c r="CF1222" i="1" s="1"/>
  <c r="CE1322" i="1"/>
  <c r="CF1322" i="1" s="1"/>
  <c r="CE1220" i="1"/>
  <c r="CF1220" i="1" s="1"/>
  <c r="CE1232" i="1"/>
  <c r="CF1232" i="1" s="1"/>
  <c r="CE1372" i="1"/>
  <c r="CF1372" i="1" s="1"/>
  <c r="CE1328" i="1"/>
  <c r="CF1328" i="1" s="1"/>
  <c r="CE1228" i="1"/>
  <c r="CF1228" i="1" s="1"/>
  <c r="CE1235" i="1"/>
  <c r="CF1235" i="1" s="1"/>
  <c r="CE1198" i="1"/>
  <c r="CF1198" i="1" s="1"/>
  <c r="CE1331" i="1"/>
  <c r="CF1331" i="1" s="1"/>
  <c r="CE1368" i="1"/>
  <c r="CF1368" i="1" s="1"/>
  <c r="CE1221" i="1"/>
  <c r="CF1221" i="1" s="1"/>
  <c r="CE1438" i="1"/>
  <c r="CF1438" i="1" s="1"/>
  <c r="CE1208" i="1"/>
  <c r="CF1208" i="1" s="1"/>
  <c r="CE1215" i="1"/>
  <c r="CF1215" i="1" s="1"/>
  <c r="CE1191" i="1"/>
  <c r="CF1191" i="1" s="1"/>
  <c r="CE1431" i="1"/>
  <c r="CF1431" i="1" s="1"/>
  <c r="CE1239" i="1"/>
  <c r="CF1239" i="1" s="1"/>
  <c r="CE1445" i="1"/>
  <c r="CF1445" i="1" s="1"/>
  <c r="CE834" i="1"/>
  <c r="CF834" i="1" s="1"/>
  <c r="CE1430" i="1"/>
  <c r="CF1430" i="1" s="1"/>
  <c r="CE1212" i="1"/>
  <c r="CF1212" i="1" s="1"/>
  <c r="CE1334" i="1"/>
  <c r="CF1334" i="1" s="1"/>
  <c r="CE1209" i="1"/>
  <c r="CF1209" i="1" s="1"/>
  <c r="CE1429" i="1"/>
  <c r="CF1429" i="1" s="1"/>
  <c r="CE1316" i="1"/>
  <c r="CF1316" i="1" s="1"/>
  <c r="CE1205" i="1"/>
  <c r="CF1205" i="1" s="1"/>
  <c r="CE1375" i="1"/>
  <c r="CF1375" i="1" s="1"/>
  <c r="CE1224" i="1"/>
  <c r="CF1224" i="1" s="1"/>
  <c r="CE1321" i="1"/>
  <c r="CF1321" i="1" s="1"/>
  <c r="CE1317" i="1"/>
  <c r="CF1317" i="1" s="1"/>
  <c r="CE1199" i="1"/>
  <c r="CF1199" i="1" s="1"/>
  <c r="CE1201" i="1"/>
  <c r="CF1201" i="1" s="1"/>
  <c r="CE1346" i="1"/>
  <c r="CF1346" i="1" s="1"/>
  <c r="CE1437" i="1"/>
  <c r="CF1437" i="1" s="1"/>
  <c r="CE1336" i="1"/>
  <c r="CF1336" i="1" s="1"/>
  <c r="CE1428" i="1"/>
  <c r="CF1428" i="1" s="1"/>
  <c r="CE1373" i="1"/>
  <c r="CF1373" i="1" s="1"/>
  <c r="CE1427" i="1"/>
  <c r="CF1427" i="1" s="1"/>
  <c r="CE1226" i="1"/>
  <c r="CF1226" i="1" s="1"/>
  <c r="CE1426" i="1"/>
  <c r="CF1426" i="1" s="1"/>
  <c r="CE1377" i="1"/>
  <c r="CF1377" i="1" s="1"/>
  <c r="CE1300" i="1"/>
  <c r="CF1300" i="1" s="1"/>
  <c r="CE1364" i="1"/>
  <c r="CF1364" i="1" s="1"/>
  <c r="CE1298" i="1"/>
  <c r="CF1298" i="1" s="1"/>
  <c r="CE1425" i="1"/>
  <c r="CF1425" i="1" s="1"/>
  <c r="CE1378" i="1"/>
  <c r="CF1378" i="1" s="1"/>
  <c r="CE1371" i="1"/>
  <c r="CF1371" i="1" s="1"/>
  <c r="CE1424" i="1"/>
  <c r="CF1424" i="1" s="1"/>
  <c r="CE1423" i="1"/>
  <c r="CF1423" i="1" s="1"/>
  <c r="CE831" i="1"/>
  <c r="CF831" i="1" s="1"/>
  <c r="CE830" i="1"/>
  <c r="CF830" i="1" s="1"/>
  <c r="CE829" i="1"/>
  <c r="CF829" i="1" s="1"/>
  <c r="CE828" i="1"/>
  <c r="CF828" i="1" s="1"/>
  <c r="CE1164" i="1"/>
  <c r="CF1164" i="1" s="1"/>
  <c r="CE1422" i="1"/>
  <c r="CF1422" i="1" s="1"/>
  <c r="CE1163" i="1"/>
  <c r="CF1163" i="1" s="1"/>
  <c r="CE1162" i="1"/>
  <c r="CF1162" i="1" s="1"/>
  <c r="CE1161" i="1"/>
  <c r="CF1161" i="1" s="1"/>
  <c r="CE1160" i="1"/>
  <c r="CF1160" i="1" s="1"/>
  <c r="CE1159" i="1"/>
  <c r="CF1159" i="1" s="1"/>
  <c r="CE1158" i="1"/>
  <c r="CF1158" i="1" s="1"/>
  <c r="CE1157" i="1"/>
  <c r="CF1157" i="1" s="1"/>
  <c r="CE1313" i="1"/>
  <c r="CF1313" i="1" s="1"/>
  <c r="CE1156" i="1"/>
  <c r="CF1156" i="1" s="1"/>
  <c r="CE1155" i="1"/>
  <c r="CF1155" i="1" s="1"/>
  <c r="CE1154" i="1"/>
  <c r="CF1154" i="1" s="1"/>
  <c r="CE1153" i="1"/>
  <c r="CF1153" i="1" s="1"/>
  <c r="CE1152" i="1"/>
  <c r="CF1152" i="1" s="1"/>
  <c r="CE1151" i="1"/>
  <c r="CF1151" i="1" s="1"/>
  <c r="CE1312" i="1"/>
  <c r="CF1312" i="1" s="1"/>
  <c r="CE1150" i="1"/>
  <c r="CF1150" i="1" s="1"/>
  <c r="CE827" i="1"/>
  <c r="CF827" i="1" s="1"/>
  <c r="CE826" i="1"/>
  <c r="CF826" i="1" s="1"/>
  <c r="CE1149" i="1"/>
  <c r="CF1149" i="1" s="1"/>
  <c r="CE918" i="1"/>
  <c r="CF918" i="1" s="1"/>
  <c r="CE1311" i="1"/>
  <c r="CF1311" i="1" s="1"/>
  <c r="CE1310" i="1"/>
  <c r="CF1310" i="1" s="1"/>
  <c r="CE917" i="1"/>
  <c r="CF917" i="1" s="1"/>
  <c r="CE916" i="1"/>
  <c r="CF916" i="1" s="1"/>
  <c r="CE1148" i="1"/>
  <c r="CF1148" i="1" s="1"/>
  <c r="CE1147" i="1"/>
  <c r="CF1147" i="1" s="1"/>
  <c r="CE1146" i="1"/>
  <c r="CF1146" i="1" s="1"/>
  <c r="CE1145" i="1"/>
  <c r="CF1145" i="1" s="1"/>
  <c r="CE1309" i="1"/>
  <c r="CF1309" i="1" s="1"/>
  <c r="CE1144" i="1"/>
  <c r="CF1144" i="1" s="1"/>
  <c r="CE1143" i="1"/>
  <c r="CF1143" i="1" s="1"/>
  <c r="CE1142" i="1"/>
  <c r="CF1142" i="1" s="1"/>
  <c r="CE1141" i="1"/>
  <c r="CF1141" i="1" s="1"/>
  <c r="CE1140" i="1"/>
  <c r="CF1140" i="1" s="1"/>
  <c r="CE1139" i="1"/>
  <c r="CF1139" i="1" s="1"/>
  <c r="CE1138" i="1"/>
  <c r="CF1138" i="1" s="1"/>
  <c r="CE1137" i="1"/>
  <c r="CF1137" i="1" s="1"/>
  <c r="CE1136" i="1"/>
  <c r="CF1136" i="1" s="1"/>
  <c r="CE825" i="1"/>
  <c r="CF825" i="1" s="1"/>
  <c r="CE915" i="1"/>
  <c r="CF915" i="1" s="1"/>
  <c r="CE824" i="1"/>
  <c r="CF824" i="1" s="1"/>
  <c r="CE1135" i="1"/>
  <c r="CF1135" i="1" s="1"/>
  <c r="CE914" i="1"/>
  <c r="CF914" i="1" s="1"/>
  <c r="CE1134" i="1"/>
  <c r="CF1134" i="1" s="1"/>
  <c r="CE1133" i="1"/>
  <c r="CF1133" i="1" s="1"/>
  <c r="CE913" i="1"/>
  <c r="CF913" i="1" s="1"/>
  <c r="CE1132" i="1"/>
  <c r="CF1132" i="1" s="1"/>
  <c r="CE1131" i="1"/>
  <c r="CF1131" i="1" s="1"/>
  <c r="CE1130" i="1"/>
  <c r="CF1130" i="1" s="1"/>
  <c r="CE1129" i="1"/>
  <c r="CF1129" i="1" s="1"/>
  <c r="CE1128" i="1"/>
  <c r="CF1128" i="1" s="1"/>
  <c r="CE912" i="1"/>
  <c r="CF912" i="1" s="1"/>
  <c r="CE911" i="1"/>
  <c r="CF911" i="1" s="1"/>
  <c r="CE1127" i="1"/>
  <c r="CF1127" i="1" s="1"/>
  <c r="CE1126" i="1"/>
  <c r="CF1126" i="1" s="1"/>
  <c r="CE1125" i="1"/>
  <c r="CF1125" i="1" s="1"/>
  <c r="CE1124" i="1"/>
  <c r="CF1124" i="1" s="1"/>
  <c r="CE910" i="1"/>
  <c r="CF910" i="1" s="1"/>
  <c r="CE909" i="1"/>
  <c r="CF909" i="1" s="1"/>
  <c r="CE1123" i="1"/>
  <c r="CF1123" i="1" s="1"/>
  <c r="CE1122" i="1"/>
  <c r="CF1122" i="1" s="1"/>
  <c r="CE1121" i="1"/>
  <c r="CF1121" i="1" s="1"/>
  <c r="CE1120" i="1"/>
  <c r="CF1120" i="1" s="1"/>
  <c r="CE1308" i="1"/>
  <c r="CF1308" i="1" s="1"/>
  <c r="CE1119" i="1"/>
  <c r="CF1119" i="1" s="1"/>
  <c r="CE1118" i="1"/>
  <c r="CF1118" i="1" s="1"/>
  <c r="CE908" i="1"/>
  <c r="CF908" i="1" s="1"/>
  <c r="CE1117" i="1"/>
  <c r="CF1117" i="1" s="1"/>
  <c r="CE1116" i="1"/>
  <c r="CF1116" i="1" s="1"/>
  <c r="CE1115" i="1"/>
  <c r="CF1115" i="1" s="1"/>
  <c r="CE1421" i="1"/>
  <c r="CF1421" i="1" s="1"/>
  <c r="CE1114" i="1"/>
  <c r="CF1114" i="1" s="1"/>
  <c r="CE1113" i="1"/>
  <c r="CF1113" i="1" s="1"/>
  <c r="CE907" i="1"/>
  <c r="CF907" i="1" s="1"/>
  <c r="CE1112" i="1"/>
  <c r="CF1112" i="1" s="1"/>
  <c r="CE1111" i="1"/>
  <c r="CF1111" i="1" s="1"/>
  <c r="CE1110" i="1"/>
  <c r="CF1110" i="1" s="1"/>
  <c r="CE1109" i="1"/>
  <c r="CF1109" i="1" s="1"/>
  <c r="CE906" i="1"/>
  <c r="CF906" i="1" s="1"/>
  <c r="CE1108" i="1"/>
  <c r="CF1108" i="1" s="1"/>
  <c r="CE1107" i="1"/>
  <c r="CF1107" i="1" s="1"/>
  <c r="CE1106" i="1"/>
  <c r="CF1106" i="1" s="1"/>
  <c r="CE1307" i="1"/>
  <c r="CF1307" i="1" s="1"/>
  <c r="CE1105" i="1"/>
  <c r="CF1105" i="1" s="1"/>
  <c r="CE1306" i="1"/>
  <c r="CF1306" i="1" s="1"/>
  <c r="CE1305" i="1"/>
  <c r="CF1305" i="1" s="1"/>
  <c r="CE1104" i="1"/>
  <c r="CF1104" i="1" s="1"/>
  <c r="CE1103" i="1"/>
  <c r="CF1103" i="1" s="1"/>
  <c r="CE823" i="1"/>
  <c r="CF823" i="1" s="1"/>
  <c r="CE822" i="1"/>
  <c r="CF822" i="1" s="1"/>
  <c r="CE821" i="1"/>
  <c r="CF821" i="1" s="1"/>
  <c r="CE820" i="1"/>
  <c r="CF820" i="1" s="1"/>
  <c r="CE819" i="1"/>
  <c r="CF819" i="1" s="1"/>
  <c r="CE818" i="1"/>
  <c r="CF818" i="1" s="1"/>
  <c r="CE817" i="1"/>
  <c r="CF817" i="1" s="1"/>
  <c r="CE816" i="1"/>
  <c r="CF816" i="1" s="1"/>
  <c r="CE815" i="1"/>
  <c r="CF815" i="1" s="1"/>
  <c r="CE814" i="1"/>
  <c r="CF814" i="1" s="1"/>
  <c r="CE813" i="1"/>
  <c r="CF813" i="1" s="1"/>
  <c r="CE812" i="1"/>
  <c r="CF812" i="1" s="1"/>
  <c r="CE811" i="1"/>
  <c r="CF811" i="1" s="1"/>
  <c r="CE810" i="1"/>
  <c r="CF810" i="1" s="1"/>
  <c r="CE809" i="1"/>
  <c r="CF809" i="1" s="1"/>
  <c r="CE372" i="1"/>
  <c r="CF372" i="1" s="1"/>
  <c r="CE371" i="1"/>
  <c r="CF371" i="1" s="1"/>
  <c r="CE370" i="1"/>
  <c r="CF370" i="1" s="1"/>
  <c r="CE369" i="1"/>
  <c r="CF369" i="1" s="1"/>
  <c r="CE368" i="1"/>
  <c r="CF368" i="1" s="1"/>
  <c r="CE367" i="1"/>
  <c r="CF367" i="1" s="1"/>
  <c r="CE366" i="1"/>
  <c r="CF366" i="1" s="1"/>
  <c r="CE365" i="1"/>
  <c r="CF365" i="1" s="1"/>
  <c r="CE364" i="1"/>
  <c r="CF364" i="1" s="1"/>
  <c r="CE363" i="1"/>
  <c r="CF363" i="1" s="1"/>
  <c r="CE362" i="1"/>
  <c r="CF362" i="1" s="1"/>
  <c r="CE361" i="1"/>
  <c r="CF361" i="1" s="1"/>
  <c r="CE360" i="1"/>
  <c r="CF360" i="1" s="1"/>
  <c r="CE359" i="1"/>
  <c r="CF359" i="1" s="1"/>
  <c r="CE358" i="1"/>
  <c r="CF358" i="1" s="1"/>
  <c r="CE357" i="1"/>
  <c r="CF357" i="1" s="1"/>
  <c r="CE356" i="1"/>
  <c r="CF356" i="1" s="1"/>
  <c r="CE355" i="1"/>
  <c r="CF355" i="1" s="1"/>
  <c r="CE354" i="1"/>
  <c r="CF354" i="1" s="1"/>
  <c r="CE353" i="1"/>
  <c r="CF353" i="1" s="1"/>
  <c r="CE352" i="1"/>
  <c r="CF352" i="1" s="1"/>
  <c r="CE351" i="1"/>
  <c r="CF351" i="1" s="1"/>
  <c r="CE350" i="1"/>
  <c r="CF350" i="1" s="1"/>
  <c r="CE349" i="1"/>
  <c r="CF349" i="1" s="1"/>
  <c r="CE348" i="1"/>
  <c r="CF348" i="1" s="1"/>
  <c r="CE347" i="1"/>
  <c r="CF347" i="1" s="1"/>
  <c r="CE346" i="1"/>
  <c r="CF346" i="1" s="1"/>
  <c r="CE345" i="1"/>
  <c r="CF345" i="1" s="1"/>
  <c r="CE344" i="1"/>
  <c r="CF344" i="1" s="1"/>
  <c r="CE343" i="1"/>
  <c r="CF343" i="1" s="1"/>
  <c r="CE342" i="1"/>
  <c r="CF342" i="1" s="1"/>
  <c r="CE844" i="1"/>
  <c r="CF844" i="1" s="1"/>
  <c r="CE905" i="1"/>
  <c r="CF905" i="1" s="1"/>
  <c r="CE904" i="1"/>
  <c r="CF904" i="1" s="1"/>
  <c r="CE843" i="1"/>
  <c r="CF843" i="1" s="1"/>
  <c r="CE1102" i="1"/>
  <c r="CF1102" i="1" s="1"/>
  <c r="CE1101" i="1"/>
  <c r="CF1101" i="1" s="1"/>
  <c r="CE1100" i="1"/>
  <c r="CF1100" i="1" s="1"/>
  <c r="CE1099" i="1"/>
  <c r="CF1099" i="1" s="1"/>
  <c r="CE1304" i="1"/>
  <c r="CF1304" i="1" s="1"/>
  <c r="CE842" i="1"/>
  <c r="CF842" i="1" s="1"/>
  <c r="CE1098" i="1"/>
  <c r="CF1098" i="1" s="1"/>
  <c r="CE1097" i="1"/>
  <c r="CF1097" i="1" s="1"/>
  <c r="CE1096" i="1"/>
  <c r="CF1096" i="1" s="1"/>
  <c r="CE1095" i="1"/>
  <c r="CF1095" i="1" s="1"/>
  <c r="CE1094" i="1"/>
  <c r="CF1094" i="1" s="1"/>
  <c r="CE1093" i="1"/>
  <c r="CF1093" i="1" s="1"/>
  <c r="CE1303" i="1"/>
  <c r="CF1303" i="1" s="1"/>
  <c r="CE1302" i="1"/>
  <c r="CF1302" i="1" s="1"/>
  <c r="CE1092" i="1"/>
  <c r="CF1092" i="1" s="1"/>
  <c r="CE1091" i="1"/>
  <c r="CF1091" i="1" s="1"/>
  <c r="CE1090" i="1"/>
  <c r="CF1090" i="1" s="1"/>
  <c r="CE1089" i="1"/>
  <c r="CF1089" i="1" s="1"/>
  <c r="CE1301" i="1"/>
  <c r="CF1301" i="1" s="1"/>
  <c r="CE1088" i="1"/>
  <c r="CF1088" i="1" s="1"/>
  <c r="CE1087" i="1"/>
  <c r="CF1087" i="1" s="1"/>
  <c r="CE1086" i="1"/>
  <c r="CF1086" i="1" s="1"/>
  <c r="CE903" i="1"/>
  <c r="CF903" i="1" s="1"/>
  <c r="CE341" i="1"/>
  <c r="CF341" i="1" s="1"/>
  <c r="CE1085" i="1"/>
  <c r="CF1085" i="1" s="1"/>
  <c r="CE1084" i="1"/>
  <c r="CF1084" i="1" s="1"/>
  <c r="CE902" i="1"/>
  <c r="CF902" i="1" s="1"/>
  <c r="CE1083" i="1"/>
  <c r="CF1083" i="1" s="1"/>
  <c r="CE1082" i="1"/>
  <c r="CF1082" i="1" s="1"/>
  <c r="CE901" i="1"/>
  <c r="CF901" i="1" s="1"/>
  <c r="CE1081" i="1"/>
  <c r="CF1081" i="1" s="1"/>
  <c r="CE1080" i="1"/>
  <c r="CF1080" i="1" s="1"/>
  <c r="CE1079" i="1"/>
  <c r="CF1079" i="1" s="1"/>
  <c r="CE1078" i="1"/>
  <c r="CF1078" i="1" s="1"/>
  <c r="CE1077" i="1"/>
  <c r="CF1077" i="1" s="1"/>
  <c r="CE1076" i="1"/>
  <c r="CF1076" i="1" s="1"/>
  <c r="CE1075" i="1"/>
  <c r="CF1075" i="1" s="1"/>
  <c r="CE1074" i="1"/>
  <c r="CF1074" i="1" s="1"/>
  <c r="CE900" i="1"/>
  <c r="CF900" i="1" s="1"/>
  <c r="CE1073" i="1"/>
  <c r="CF1073" i="1" s="1"/>
  <c r="CE899" i="1"/>
  <c r="CF899" i="1" s="1"/>
  <c r="CE1072" i="1"/>
  <c r="CF1072" i="1" s="1"/>
  <c r="CE1071" i="1"/>
  <c r="CF1071" i="1" s="1"/>
  <c r="CE1070" i="1"/>
  <c r="CF1070" i="1" s="1"/>
  <c r="CE898" i="1"/>
  <c r="CF898" i="1" s="1"/>
  <c r="CE897" i="1"/>
  <c r="CF897" i="1" s="1"/>
  <c r="CE896" i="1"/>
  <c r="CF896" i="1" s="1"/>
  <c r="CE1069" i="1"/>
  <c r="CF1069" i="1" s="1"/>
  <c r="CE895" i="1"/>
  <c r="CF895" i="1" s="1"/>
  <c r="CE894" i="1"/>
  <c r="CF894" i="1" s="1"/>
  <c r="CE1068" i="1"/>
  <c r="CF1068" i="1" s="1"/>
  <c r="CE1067" i="1"/>
  <c r="CF1067" i="1" s="1"/>
  <c r="CE841" i="1"/>
  <c r="CF841" i="1" s="1"/>
  <c r="CE1066" i="1"/>
  <c r="CF1066" i="1" s="1"/>
  <c r="CE840" i="1"/>
  <c r="CF840" i="1" s="1"/>
  <c r="CE893" i="1"/>
  <c r="CF893" i="1" s="1"/>
  <c r="CE1065" i="1"/>
  <c r="CF1065" i="1" s="1"/>
  <c r="CE1064" i="1"/>
  <c r="CF1064" i="1" s="1"/>
  <c r="CE839" i="1"/>
  <c r="CF839" i="1" s="1"/>
  <c r="CE1063" i="1"/>
  <c r="CF1063" i="1" s="1"/>
  <c r="CE892" i="1"/>
  <c r="CF892" i="1" s="1"/>
  <c r="CE891" i="1"/>
  <c r="CF891" i="1" s="1"/>
  <c r="CE1350" i="1"/>
  <c r="CF1350" i="1" s="1"/>
  <c r="CE1432" i="1"/>
  <c r="CF1432" i="1" s="1"/>
  <c r="CE1446" i="1"/>
  <c r="CF1446" i="1" s="1"/>
  <c r="CE1349" i="1"/>
  <c r="CF1349" i="1" s="1"/>
  <c r="CE1454" i="1"/>
  <c r="CF1454" i="1" s="1"/>
  <c r="CE1340" i="1"/>
  <c r="CF1340" i="1" s="1"/>
  <c r="CE1062" i="1"/>
  <c r="CF1062" i="1" s="1"/>
  <c r="CE1061" i="1"/>
  <c r="CF1061" i="1" s="1"/>
  <c r="CE1297" i="1"/>
  <c r="CF1297" i="1" s="1"/>
  <c r="CE1060" i="1"/>
  <c r="CF1060" i="1" s="1"/>
  <c r="CE890" i="1"/>
  <c r="CF890" i="1" s="1"/>
  <c r="CE1059" i="1"/>
  <c r="CF1059" i="1" s="1"/>
  <c r="CE1058" i="1"/>
  <c r="CF1058" i="1" s="1"/>
  <c r="CE1057" i="1"/>
  <c r="CF1057" i="1" s="1"/>
  <c r="CE889" i="1"/>
  <c r="CF889" i="1" s="1"/>
  <c r="CE1056" i="1"/>
  <c r="CF1056" i="1" s="1"/>
  <c r="CE888" i="1"/>
  <c r="CF888" i="1" s="1"/>
  <c r="CE1055" i="1"/>
  <c r="CF1055" i="1" s="1"/>
  <c r="CE1054" i="1"/>
  <c r="CF1054" i="1" s="1"/>
  <c r="CE1053" i="1"/>
  <c r="CF1053" i="1" s="1"/>
  <c r="CE887" i="1"/>
  <c r="CF887" i="1" s="1"/>
  <c r="CE1296" i="1"/>
  <c r="CF1296" i="1" s="1"/>
  <c r="CE1295" i="1"/>
  <c r="CF1295" i="1" s="1"/>
  <c r="CE1294" i="1"/>
  <c r="CF1294" i="1" s="1"/>
  <c r="CE1293" i="1"/>
  <c r="CF1293" i="1" s="1"/>
  <c r="CE1292" i="1"/>
  <c r="CF1292" i="1" s="1"/>
  <c r="CE1291" i="1"/>
  <c r="CF1291" i="1" s="1"/>
  <c r="CE1052" i="1"/>
  <c r="CF1052" i="1" s="1"/>
  <c r="CE1051" i="1"/>
  <c r="CF1051" i="1" s="1"/>
  <c r="CE1050" i="1"/>
  <c r="CF1050" i="1" s="1"/>
  <c r="CE1290" i="1"/>
  <c r="CF1290" i="1" s="1"/>
  <c r="CE1049" i="1"/>
  <c r="CF1049" i="1" s="1"/>
  <c r="CE1048" i="1"/>
  <c r="CF1048" i="1" s="1"/>
  <c r="CE1047" i="1"/>
  <c r="CF1047" i="1" s="1"/>
  <c r="CE886" i="1"/>
  <c r="CF886" i="1" s="1"/>
  <c r="CE1046" i="1"/>
  <c r="CF1046" i="1" s="1"/>
  <c r="CE1289" i="1"/>
  <c r="CF1289" i="1" s="1"/>
  <c r="CE1288" i="1"/>
  <c r="CF1288" i="1" s="1"/>
  <c r="CE1045" i="1"/>
  <c r="CF1045" i="1" s="1"/>
  <c r="CE885" i="1"/>
  <c r="CF885" i="1" s="1"/>
  <c r="CE1287" i="1"/>
  <c r="CF1287" i="1" s="1"/>
  <c r="CE1044" i="1"/>
  <c r="CF1044" i="1" s="1"/>
  <c r="CE1043" i="1"/>
  <c r="CF1043" i="1" s="1"/>
  <c r="CE1042" i="1"/>
  <c r="CF1042" i="1" s="1"/>
  <c r="CE1041" i="1"/>
  <c r="CF1041" i="1" s="1"/>
  <c r="CE884" i="1"/>
  <c r="CF884" i="1" s="1"/>
  <c r="CE1040" i="1"/>
  <c r="CF1040" i="1" s="1"/>
  <c r="CE1039" i="1"/>
  <c r="CF1039" i="1" s="1"/>
  <c r="CE1038" i="1"/>
  <c r="CF1038" i="1" s="1"/>
  <c r="CE883" i="1"/>
  <c r="CF883" i="1" s="1"/>
  <c r="CE1037" i="1"/>
  <c r="CF1037" i="1" s="1"/>
  <c r="CE1286" i="1"/>
  <c r="CF1286" i="1" s="1"/>
  <c r="CE1036" i="1"/>
  <c r="CF1036" i="1" s="1"/>
  <c r="CE1035" i="1"/>
  <c r="CF1035" i="1" s="1"/>
  <c r="CE1034" i="1"/>
  <c r="CF1034" i="1" s="1"/>
  <c r="CE1033" i="1"/>
  <c r="CF1033" i="1" s="1"/>
  <c r="CE882" i="1"/>
  <c r="CF882" i="1" s="1"/>
  <c r="CE1032" i="1"/>
  <c r="CF1032" i="1" s="1"/>
  <c r="CE1031" i="1"/>
  <c r="CF1031" i="1" s="1"/>
  <c r="CE340" i="1"/>
  <c r="CF340" i="1" s="1"/>
  <c r="CE339" i="1"/>
  <c r="CF339" i="1" s="1"/>
  <c r="CE1030" i="1"/>
  <c r="CF1030" i="1" s="1"/>
  <c r="CE1029" i="1"/>
  <c r="CF1029" i="1" s="1"/>
  <c r="CE1028" i="1"/>
  <c r="CF1028" i="1" s="1"/>
  <c r="CE338" i="1"/>
  <c r="CF338" i="1" s="1"/>
  <c r="CE1027" i="1"/>
  <c r="CF1027" i="1" s="1"/>
  <c r="CE1285" i="1"/>
  <c r="CF1285" i="1" s="1"/>
  <c r="CE1284" i="1"/>
  <c r="CF1284" i="1" s="1"/>
  <c r="CE1026" i="1"/>
  <c r="CF1026" i="1" s="1"/>
  <c r="CE1025" i="1"/>
  <c r="CF1025" i="1" s="1"/>
  <c r="CE1283" i="1"/>
  <c r="CF1283" i="1" s="1"/>
  <c r="CE1024" i="1"/>
  <c r="CF1024" i="1" s="1"/>
  <c r="CE1023" i="1"/>
  <c r="CF1023" i="1" s="1"/>
  <c r="CE1022" i="1"/>
  <c r="CF1022" i="1" s="1"/>
  <c r="CE1021" i="1"/>
  <c r="CF1021" i="1" s="1"/>
  <c r="CE1020" i="1"/>
  <c r="CF1020" i="1" s="1"/>
  <c r="CE1019" i="1"/>
  <c r="CF1019" i="1" s="1"/>
  <c r="CE1018" i="1"/>
  <c r="CF1018" i="1" s="1"/>
  <c r="CE881" i="1"/>
  <c r="CF881" i="1" s="1"/>
  <c r="CE1282" i="1"/>
  <c r="CF1282" i="1" s="1"/>
  <c r="CE1417" i="1"/>
  <c r="CF1417" i="1" s="1"/>
  <c r="CE1017" i="1"/>
  <c r="CF1017" i="1" s="1"/>
  <c r="CE838" i="1"/>
  <c r="CF838" i="1" s="1"/>
  <c r="CE880" i="1"/>
  <c r="CF880" i="1" s="1"/>
  <c r="CE879" i="1"/>
  <c r="CF879" i="1" s="1"/>
  <c r="CE878" i="1"/>
  <c r="CF878" i="1" s="1"/>
  <c r="CE877" i="1"/>
  <c r="CF877" i="1" s="1"/>
  <c r="CE1016" i="1"/>
  <c r="CF1016" i="1" s="1"/>
  <c r="CE876" i="1"/>
  <c r="CF876" i="1" s="1"/>
  <c r="CE1015" i="1"/>
  <c r="CF1015" i="1" s="1"/>
  <c r="CE1014" i="1"/>
  <c r="CF1014" i="1" s="1"/>
  <c r="CE1013" i="1"/>
  <c r="CF1013" i="1" s="1"/>
  <c r="CE875" i="1"/>
  <c r="CF875" i="1" s="1"/>
  <c r="CE1012" i="1"/>
  <c r="CF1012" i="1" s="1"/>
  <c r="CE874" i="1"/>
  <c r="CF874" i="1" s="1"/>
  <c r="CE1011" i="1"/>
  <c r="CF1011" i="1" s="1"/>
  <c r="CE1010" i="1"/>
  <c r="CF1010" i="1" s="1"/>
  <c r="CE837" i="1"/>
  <c r="CF837" i="1" s="1"/>
  <c r="CE1009" i="1"/>
  <c r="CF1009" i="1" s="1"/>
  <c r="CE873" i="1"/>
  <c r="CF873" i="1" s="1"/>
  <c r="CE1008" i="1"/>
  <c r="CF1008" i="1" s="1"/>
  <c r="CE872" i="1"/>
  <c r="CF872" i="1" s="1"/>
  <c r="CE836" i="1"/>
  <c r="CF836" i="1" s="1"/>
  <c r="CE1007" i="1"/>
  <c r="CF1007" i="1" s="1"/>
  <c r="CE1006" i="1"/>
  <c r="CF1006" i="1" s="1"/>
  <c r="CE871" i="1"/>
  <c r="CF871" i="1" s="1"/>
  <c r="CE870" i="1"/>
  <c r="CF870" i="1" s="1"/>
  <c r="CE869" i="1"/>
  <c r="CF869" i="1" s="1"/>
  <c r="CE868" i="1"/>
  <c r="CF868" i="1" s="1"/>
  <c r="CE867" i="1"/>
  <c r="CF867" i="1" s="1"/>
  <c r="CE1005" i="1"/>
  <c r="CF1005" i="1" s="1"/>
  <c r="CE958" i="1"/>
  <c r="CF958" i="1" s="1"/>
  <c r="CE957" i="1"/>
  <c r="CF957" i="1" s="1"/>
  <c r="CE1279" i="1"/>
  <c r="CF1279" i="1" s="1"/>
  <c r="CE1278" i="1"/>
  <c r="CF1278" i="1" s="1"/>
  <c r="CE1277" i="1"/>
  <c r="CF1277" i="1" s="1"/>
  <c r="CE1276" i="1"/>
  <c r="CF1276" i="1" s="1"/>
  <c r="CE1275" i="1"/>
  <c r="CF1275" i="1" s="1"/>
  <c r="CE1274" i="1"/>
  <c r="CF1274" i="1" s="1"/>
  <c r="CE1273" i="1"/>
  <c r="CF1273" i="1" s="1"/>
  <c r="CE1272" i="1"/>
  <c r="CF1272" i="1" s="1"/>
  <c r="CE1271" i="1"/>
  <c r="CF1271" i="1" s="1"/>
  <c r="CE1270" i="1"/>
  <c r="CF1270" i="1" s="1"/>
  <c r="CE956" i="1"/>
  <c r="CF956" i="1" s="1"/>
  <c r="CE1269" i="1"/>
  <c r="CF1269" i="1" s="1"/>
  <c r="CE1268" i="1"/>
  <c r="CF1268" i="1" s="1"/>
  <c r="CE955" i="1"/>
  <c r="CF955" i="1" s="1"/>
  <c r="CE954" i="1"/>
  <c r="CF954" i="1" s="1"/>
  <c r="CE855" i="1"/>
  <c r="CF855" i="1" s="1"/>
  <c r="CE1267" i="1"/>
  <c r="CF1267" i="1" s="1"/>
  <c r="CE1266" i="1"/>
  <c r="CF1266" i="1" s="1"/>
  <c r="CE953" i="1"/>
  <c r="CF953" i="1" s="1"/>
  <c r="CE1265" i="1"/>
  <c r="CF1265" i="1" s="1"/>
  <c r="CE1264" i="1"/>
  <c r="CF1264" i="1" s="1"/>
  <c r="CE952" i="1"/>
  <c r="CF952" i="1" s="1"/>
  <c r="CE951" i="1"/>
  <c r="CF951" i="1" s="1"/>
  <c r="CE950" i="1"/>
  <c r="CF950" i="1" s="1"/>
  <c r="CE1263" i="1"/>
  <c r="CF1263" i="1" s="1"/>
  <c r="CE949" i="1"/>
  <c r="CF949" i="1" s="1"/>
  <c r="CE1262" i="1"/>
  <c r="CF1262" i="1" s="1"/>
  <c r="CE948" i="1"/>
  <c r="CF948" i="1" s="1"/>
  <c r="CE947" i="1"/>
  <c r="CF947" i="1" s="1"/>
  <c r="CE946" i="1"/>
  <c r="CF946" i="1" s="1"/>
  <c r="CE1261" i="1"/>
  <c r="CF1261" i="1" s="1"/>
  <c r="CE945" i="1"/>
  <c r="CF945" i="1" s="1"/>
  <c r="CE944" i="1"/>
  <c r="CF944" i="1" s="1"/>
  <c r="CE943" i="1"/>
  <c r="CF943" i="1" s="1"/>
  <c r="AO937" i="1"/>
  <c r="AT937" i="1" s="1"/>
  <c r="AO941" i="1"/>
  <c r="AO932" i="1"/>
  <c r="AT932" i="1" s="1"/>
  <c r="AO853" i="1"/>
  <c r="AT853" i="1" s="1"/>
  <c r="AO851" i="1"/>
  <c r="AO933" i="1"/>
  <c r="AT933" i="1" s="1"/>
  <c r="AO852" i="1"/>
  <c r="AT852" i="1" s="1"/>
  <c r="AO1260" i="1"/>
  <c r="AO854" i="1"/>
  <c r="AT854" i="1" s="1"/>
  <c r="AO1258" i="1"/>
  <c r="AT1258" i="1" s="1"/>
  <c r="AO936" i="1"/>
  <c r="AO942" i="1"/>
  <c r="AO940" i="1"/>
  <c r="AO1256" i="1"/>
  <c r="AO934" i="1"/>
  <c r="AT934" i="1" s="1"/>
  <c r="AO931" i="1"/>
  <c r="AT931" i="1" s="1"/>
  <c r="AO939" i="1"/>
  <c r="AT939" i="1" s="1"/>
  <c r="AO938" i="1"/>
  <c r="AT938" i="1" s="1"/>
  <c r="AO935" i="1"/>
  <c r="AT935" i="1" s="1"/>
  <c r="AO1413" i="1"/>
  <c r="AO1412" i="1"/>
  <c r="AT1412" i="1" s="1"/>
  <c r="AO1257" i="1"/>
  <c r="AT1257" i="1" s="1"/>
  <c r="AO1259" i="1"/>
  <c r="AT1259" i="1" s="1"/>
  <c r="AO1414" i="1"/>
  <c r="AO835" i="1"/>
  <c r="AT835" i="1" s="1"/>
  <c r="AO1255" i="1"/>
  <c r="AT1255" i="1" s="1"/>
  <c r="AO1254" i="1"/>
  <c r="AT1254" i="1" s="1"/>
  <c r="AO930" i="1"/>
  <c r="AT930" i="1" s="1"/>
  <c r="AO850" i="1"/>
  <c r="AT850" i="1" s="1"/>
  <c r="AO1253" i="1"/>
  <c r="AO929" i="1"/>
  <c r="AT929" i="1" s="1"/>
  <c r="AO849" i="1"/>
  <c r="AT849" i="1" s="1"/>
  <c r="AO848" i="1"/>
  <c r="AT848" i="1" s="1"/>
  <c r="AO847" i="1"/>
  <c r="AO846" i="1"/>
  <c r="AT846" i="1" s="1"/>
  <c r="AO1482" i="1"/>
  <c r="AT1482" i="1" s="1"/>
  <c r="AO1481" i="1"/>
  <c r="AO1411" i="1"/>
  <c r="AT1411" i="1" s="1"/>
  <c r="AO1410" i="1"/>
  <c r="AT1410" i="1" s="1"/>
  <c r="AO1409" i="1"/>
  <c r="AT1409" i="1" s="1"/>
  <c r="AO1408" i="1"/>
  <c r="AT1408" i="1" s="1"/>
  <c r="AO1407" i="1"/>
  <c r="AT1407" i="1" s="1"/>
  <c r="AO1406" i="1"/>
  <c r="AT1406" i="1" s="1"/>
  <c r="AO1405" i="1"/>
  <c r="AT1405" i="1" s="1"/>
  <c r="AO1480" i="1"/>
  <c r="AT1480" i="1" s="1"/>
  <c r="AO1404" i="1"/>
  <c r="AT1404" i="1" s="1"/>
  <c r="AO1479" i="1"/>
  <c r="AT1479" i="1" s="1"/>
  <c r="AO1478" i="1"/>
  <c r="AT1478" i="1" s="1"/>
  <c r="AO1477" i="1"/>
  <c r="AT1477" i="1" s="1"/>
  <c r="AO1476" i="1"/>
  <c r="AT1476" i="1" s="1"/>
  <c r="AO1475" i="1"/>
  <c r="AT1475" i="1" s="1"/>
  <c r="AO1474" i="1"/>
  <c r="AT1474" i="1" s="1"/>
  <c r="AO1473" i="1"/>
  <c r="AO1472" i="1"/>
  <c r="AT1472" i="1" s="1"/>
  <c r="AO1471" i="1"/>
  <c r="AT1471" i="1" s="1"/>
  <c r="AO1252" i="1"/>
  <c r="AT1252" i="1" s="1"/>
  <c r="AO1470" i="1"/>
  <c r="AT1470" i="1" s="1"/>
  <c r="AO1403" i="1"/>
  <c r="AT1403" i="1" s="1"/>
  <c r="AO1469" i="1"/>
  <c r="AT1469" i="1" s="1"/>
  <c r="AO1402" i="1"/>
  <c r="AT1402" i="1" s="1"/>
  <c r="AO1251" i="1"/>
  <c r="AT1251" i="1" s="1"/>
  <c r="AO1401" i="1"/>
  <c r="AT1401" i="1" s="1"/>
  <c r="AO1250" i="1"/>
  <c r="AT1250" i="1" s="1"/>
  <c r="AO1468" i="1"/>
  <c r="AT1468" i="1" s="1"/>
  <c r="AO1400" i="1"/>
  <c r="AT1400" i="1" s="1"/>
  <c r="AO1467" i="1"/>
  <c r="AT1467" i="1" s="1"/>
  <c r="AO1399" i="1"/>
  <c r="AT1399" i="1" s="1"/>
  <c r="AO1466" i="1"/>
  <c r="AT1466" i="1" s="1"/>
  <c r="AO1398" i="1"/>
  <c r="AO928" i="1"/>
  <c r="AT928" i="1" s="1"/>
  <c r="AO1249" i="1"/>
  <c r="AT1249" i="1" s="1"/>
  <c r="AO1248" i="1"/>
  <c r="AT1248" i="1" s="1"/>
  <c r="AO1397" i="1"/>
  <c r="AT1397" i="1" s="1"/>
  <c r="AO927" i="1"/>
  <c r="AT927" i="1" s="1"/>
  <c r="AO1396" i="1"/>
  <c r="AT1396" i="1" s="1"/>
  <c r="AO1465" i="1"/>
  <c r="AT1465" i="1" s="1"/>
  <c r="AO1395" i="1"/>
  <c r="AT1395" i="1" s="1"/>
  <c r="AO1394" i="1"/>
  <c r="AT1394" i="1" s="1"/>
  <c r="AO1393" i="1"/>
  <c r="AT1393" i="1" s="1"/>
  <c r="AO1392" i="1"/>
  <c r="AT1392" i="1" s="1"/>
  <c r="AO1391" i="1"/>
  <c r="AT1391" i="1" s="1"/>
  <c r="AO1390" i="1"/>
  <c r="AT1390" i="1" s="1"/>
  <c r="AO1389" i="1"/>
  <c r="AT1389" i="1" s="1"/>
  <c r="AO1388" i="1"/>
  <c r="AT1388" i="1" s="1"/>
  <c r="AO1387" i="1"/>
  <c r="AO1386" i="1"/>
  <c r="AT1386" i="1" s="1"/>
  <c r="AO1385" i="1"/>
  <c r="AT1385" i="1" s="1"/>
  <c r="AO1464" i="1"/>
  <c r="AT1464" i="1" s="1"/>
  <c r="AO1384" i="1"/>
  <c r="AT1384" i="1" s="1"/>
  <c r="AO1463" i="1"/>
  <c r="AT1463" i="1" s="1"/>
  <c r="AO1383" i="1"/>
  <c r="AT1383" i="1" s="1"/>
  <c r="AO1382" i="1"/>
  <c r="AT1382" i="1" s="1"/>
  <c r="AO926" i="1"/>
  <c r="AT926" i="1" s="1"/>
  <c r="AO1247" i="1"/>
  <c r="AT1247" i="1" s="1"/>
  <c r="AO1381" i="1"/>
  <c r="AT1381" i="1" s="1"/>
  <c r="AO925" i="1"/>
  <c r="AT925" i="1" s="1"/>
  <c r="AO1380" i="1"/>
  <c r="AT1380" i="1" s="1"/>
  <c r="AO1246" i="1"/>
  <c r="AT1246" i="1" s="1"/>
  <c r="AO1245" i="1"/>
  <c r="AT1245" i="1" s="1"/>
  <c r="AO1244" i="1"/>
  <c r="AT1244" i="1" s="1"/>
  <c r="AO1379" i="1"/>
  <c r="AO1169" i="1"/>
  <c r="AT1169" i="1" s="1"/>
  <c r="AO1314" i="1"/>
  <c r="AT1314" i="1" s="1"/>
  <c r="AO923" i="1"/>
  <c r="AT923" i="1" s="1"/>
  <c r="AO1186" i="1"/>
  <c r="AT1186" i="1" s="1"/>
  <c r="AO922" i="1"/>
  <c r="AT922" i="1" s="1"/>
  <c r="AO1174" i="1"/>
  <c r="AT1174" i="1" s="1"/>
  <c r="AO1462" i="1"/>
  <c r="AT1462" i="1" s="1"/>
  <c r="AO832" i="1"/>
  <c r="AT832" i="1" s="1"/>
  <c r="AO1447" i="1"/>
  <c r="AT1447" i="1" s="1"/>
  <c r="AO1362" i="1"/>
  <c r="AT1362" i="1" s="1"/>
  <c r="AO1170" i="1"/>
  <c r="AT1170" i="1" s="1"/>
  <c r="AO1443" i="1"/>
  <c r="AT1443" i="1" s="1"/>
  <c r="AO1188" i="1"/>
  <c r="AT1188" i="1" s="1"/>
  <c r="AO1173" i="1"/>
  <c r="AT1173" i="1" s="1"/>
  <c r="AO1299" i="1"/>
  <c r="AT1299" i="1" s="1"/>
  <c r="AO1420" i="1"/>
  <c r="AO1238" i="1"/>
  <c r="AT1238" i="1" s="1"/>
  <c r="AO1179" i="1"/>
  <c r="AT1179" i="1" s="1"/>
  <c r="AO1177" i="1"/>
  <c r="AT1177" i="1" s="1"/>
  <c r="AO1183" i="1"/>
  <c r="AT1183" i="1" s="1"/>
  <c r="AT1441" i="1"/>
  <c r="AO1184" i="1"/>
  <c r="AT1184" i="1" s="1"/>
  <c r="AO921" i="1"/>
  <c r="AT921" i="1" s="1"/>
  <c r="AO1214" i="1"/>
  <c r="AT1214" i="1" s="1"/>
  <c r="AO920" i="1"/>
  <c r="AT920" i="1" s="1"/>
  <c r="AO919" i="1"/>
  <c r="AT919" i="1" s="1"/>
  <c r="AO1197" i="1"/>
  <c r="AT1197" i="1" s="1"/>
  <c r="AO1167" i="1"/>
  <c r="AT1167" i="1" s="1"/>
  <c r="AT1455" i="1"/>
  <c r="AO1318" i="1"/>
  <c r="AT1318" i="1" s="1"/>
  <c r="AO1171" i="1"/>
  <c r="AT1171" i="1" s="1"/>
  <c r="AO1181" i="1"/>
  <c r="AT1181" i="1" s="1"/>
  <c r="AO1457" i="1"/>
  <c r="AT1457" i="1" s="1"/>
  <c r="AO1456" i="1"/>
  <c r="AT1456" i="1" s="1"/>
  <c r="AO1166" i="1"/>
  <c r="AT1166" i="1" s="1"/>
  <c r="AO924" i="1"/>
  <c r="AT924" i="1" s="1"/>
  <c r="AT1458" i="1"/>
  <c r="AO1359" i="1"/>
  <c r="AT1359" i="1" s="1"/>
  <c r="AO1180" i="1"/>
  <c r="AT1180" i="1" s="1"/>
  <c r="AO1194" i="1"/>
  <c r="AT1194" i="1" s="1"/>
  <c r="AO1418" i="1"/>
  <c r="AT1418" i="1" s="1"/>
  <c r="AT1461" i="1"/>
  <c r="AO1182" i="1"/>
  <c r="AT1182" i="1" s="1"/>
  <c r="AO1196" i="1"/>
  <c r="AT1196" i="1" s="1"/>
  <c r="AO1204" i="1"/>
  <c r="AT1204" i="1" s="1"/>
  <c r="AO1444" i="1"/>
  <c r="AT1444" i="1" s="1"/>
  <c r="AO1323" i="1"/>
  <c r="AO1168" i="1"/>
  <c r="AT1168" i="1" s="1"/>
  <c r="AO1200" i="1"/>
  <c r="AT1200" i="1" s="1"/>
  <c r="AO1176" i="1"/>
  <c r="AT1176" i="1" s="1"/>
  <c r="AO845" i="1"/>
  <c r="AT845" i="1" s="1"/>
  <c r="AO1451" i="1"/>
  <c r="AT1451" i="1" s="1"/>
  <c r="AO1243" i="1"/>
  <c r="AT1243" i="1" s="1"/>
  <c r="AO1240" i="1"/>
  <c r="AT1240" i="1" s="1"/>
  <c r="AO1195" i="1"/>
  <c r="AT1195" i="1" s="1"/>
  <c r="AO1185" i="1"/>
  <c r="AT1185" i="1" s="1"/>
  <c r="AT1460" i="1"/>
  <c r="AO1439" i="1"/>
  <c r="AT1439" i="1" s="1"/>
  <c r="AO1231" i="1"/>
  <c r="AT1231" i="1" s="1"/>
  <c r="AO1337" i="1"/>
  <c r="AT1337" i="1" s="1"/>
  <c r="AO1213" i="1"/>
  <c r="AT1213" i="1" s="1"/>
  <c r="AO1178" i="1"/>
  <c r="AT1178" i="1" s="1"/>
  <c r="AO1227" i="1"/>
  <c r="AO1363" i="1"/>
  <c r="AT1363" i="1" s="1"/>
  <c r="AT1433" i="1"/>
  <c r="AO1217" i="1"/>
  <c r="AT1217" i="1" s="1"/>
  <c r="AO1189" i="1"/>
  <c r="AT1189" i="1" s="1"/>
  <c r="AO1225" i="1"/>
  <c r="AT1225" i="1" s="1"/>
  <c r="AO1315" i="1"/>
  <c r="AT1315" i="1" s="1"/>
  <c r="AT1453" i="1"/>
  <c r="AO1374" i="1"/>
  <c r="AT1374" i="1" s="1"/>
  <c r="AO1237" i="1"/>
  <c r="AT1237" i="1" s="1"/>
  <c r="AO1358" i="1"/>
  <c r="AT1358" i="1" s="1"/>
  <c r="AO1229" i="1"/>
  <c r="AT1229" i="1" s="1"/>
  <c r="AO1218" i="1"/>
  <c r="AT1218" i="1" s="1"/>
  <c r="AO1357" i="1"/>
  <c r="AT1357" i="1" s="1"/>
  <c r="AO1230" i="1"/>
  <c r="AT1230" i="1" s="1"/>
  <c r="AO1320" i="1"/>
  <c r="AT1320" i="1" s="1"/>
  <c r="AO1203" i="1"/>
  <c r="AT1435" i="1"/>
  <c r="AO1190" i="1"/>
  <c r="AT1190" i="1" s="1"/>
  <c r="AO1172" i="1"/>
  <c r="AT1172" i="1" s="1"/>
  <c r="AO1242" i="1"/>
  <c r="AT1242" i="1" s="1"/>
  <c r="AO1366" i="1"/>
  <c r="AT1366" i="1" s="1"/>
  <c r="AO1192" i="1"/>
  <c r="AT1192" i="1" s="1"/>
  <c r="AO1223" i="1"/>
  <c r="AT1223" i="1" s="1"/>
  <c r="AO1361" i="1"/>
  <c r="AT1361" i="1" s="1"/>
  <c r="AO1175" i="1"/>
  <c r="AT1175" i="1" s="1"/>
  <c r="AO1436" i="1"/>
  <c r="AT1436" i="1" s="1"/>
  <c r="AO1193" i="1"/>
  <c r="AT1193" i="1" s="1"/>
  <c r="AO1356" i="1"/>
  <c r="AT1356" i="1" s="1"/>
  <c r="AO1202" i="1"/>
  <c r="AT1202" i="1" s="1"/>
  <c r="AO1450" i="1"/>
  <c r="AT1450" i="1" s="1"/>
  <c r="AO1449" i="1"/>
  <c r="AT1449" i="1" s="1"/>
  <c r="AO1234" i="1"/>
  <c r="AO1324" i="1"/>
  <c r="AT1324" i="1" s="1"/>
  <c r="AO1241" i="1"/>
  <c r="AT1241" i="1" s="1"/>
  <c r="AT1459" i="1"/>
  <c r="AO1348" i="1"/>
  <c r="AT1348" i="1" s="1"/>
  <c r="AO1325" i="1"/>
  <c r="AT1325" i="1" s="1"/>
  <c r="AT1442" i="1"/>
  <c r="AO1343" i="1"/>
  <c r="AT1343" i="1" s="1"/>
  <c r="AT1440" i="1"/>
  <c r="AO1339" i="1"/>
  <c r="AT1339" i="1" s="1"/>
  <c r="AO1326" i="1"/>
  <c r="AT1326" i="1" s="1"/>
  <c r="AO1327" i="1"/>
  <c r="AT1327" i="1" s="1"/>
  <c r="AT1434" i="1"/>
  <c r="AO1333" i="1"/>
  <c r="AT1333" i="1" s="1"/>
  <c r="AO1335" i="1"/>
  <c r="AT1335" i="1" s="1"/>
  <c r="AO1355" i="1"/>
  <c r="AT1355" i="1" s="1"/>
  <c r="AO1344" i="1"/>
  <c r="AO1319" i="1"/>
  <c r="AT1319" i="1" s="1"/>
  <c r="AO1332" i="1"/>
  <c r="AT1332" i="1" s="1"/>
  <c r="AO1187" i="1"/>
  <c r="AT1187" i="1" s="1"/>
  <c r="AO1353" i="1"/>
  <c r="AT1353" i="1" s="1"/>
  <c r="AO1354" i="1"/>
  <c r="AT1354" i="1" s="1"/>
  <c r="AO1351" i="1"/>
  <c r="AT1351" i="1" s="1"/>
  <c r="AO1347" i="1"/>
  <c r="AT1347" i="1" s="1"/>
  <c r="AO1369" i="1"/>
  <c r="AT1369" i="1" s="1"/>
  <c r="AT1419" i="1"/>
  <c r="AO1233" i="1"/>
  <c r="AT1233" i="1" s="1"/>
  <c r="AO1236" i="1"/>
  <c r="AT1236" i="1" s="1"/>
  <c r="AO1338" i="1"/>
  <c r="AT1338" i="1" s="1"/>
  <c r="AO1370" i="1"/>
  <c r="AT1370" i="1" s="1"/>
  <c r="AO1367" i="1"/>
  <c r="AT1367" i="1" s="1"/>
  <c r="AO1360" i="1"/>
  <c r="AT1360" i="1" s="1"/>
  <c r="AO1341" i="1"/>
  <c r="AO1352" i="1"/>
  <c r="AT1352" i="1" s="1"/>
  <c r="AO1211" i="1"/>
  <c r="AT1211" i="1" s="1"/>
  <c r="AO1219" i="1"/>
  <c r="AT1219" i="1" s="1"/>
  <c r="AO1376" i="1"/>
  <c r="AT1376" i="1" s="1"/>
  <c r="AO1329" i="1"/>
  <c r="AT1329" i="1" s="1"/>
  <c r="AO1342" i="1"/>
  <c r="AT1342" i="1" s="1"/>
  <c r="AO1448" i="1"/>
  <c r="AT1448" i="1" s="1"/>
  <c r="AO1365" i="1"/>
  <c r="AT1365" i="1" s="1"/>
  <c r="AO1210" i="1"/>
  <c r="AT1210" i="1" s="1"/>
  <c r="AT1452" i="1"/>
  <c r="AO1345" i="1"/>
  <c r="AT1345" i="1" s="1"/>
  <c r="AO1207" i="1"/>
  <c r="AT1207" i="1" s="1"/>
  <c r="AO1330" i="1"/>
  <c r="AT1330" i="1" s="1"/>
  <c r="AO1206" i="1"/>
  <c r="AT1206" i="1" s="1"/>
  <c r="AO1216" i="1"/>
  <c r="AT1216" i="1" s="1"/>
  <c r="AO1222" i="1"/>
  <c r="AO1322" i="1"/>
  <c r="AT1322" i="1" s="1"/>
  <c r="AO1220" i="1"/>
  <c r="AT1220" i="1" s="1"/>
  <c r="AO1232" i="1"/>
  <c r="AT1232" i="1" s="1"/>
  <c r="AO1372" i="1"/>
  <c r="AT1372" i="1" s="1"/>
  <c r="AO1328" i="1"/>
  <c r="AT1328" i="1" s="1"/>
  <c r="AO1228" i="1"/>
  <c r="AT1228" i="1" s="1"/>
  <c r="AO1235" i="1"/>
  <c r="AT1235" i="1" s="1"/>
  <c r="AO1198" i="1"/>
  <c r="AT1198" i="1" s="1"/>
  <c r="AO1331" i="1"/>
  <c r="AT1331" i="1" s="1"/>
  <c r="AO1368" i="1"/>
  <c r="AT1368" i="1" s="1"/>
  <c r="AO1221" i="1"/>
  <c r="AT1221" i="1" s="1"/>
  <c r="AO1438" i="1"/>
  <c r="AT1438" i="1" s="1"/>
  <c r="AO1208" i="1"/>
  <c r="AT1208" i="1" s="1"/>
  <c r="AO1215" i="1"/>
  <c r="AT1215" i="1" s="1"/>
  <c r="AO1191" i="1"/>
  <c r="AT1191" i="1" s="1"/>
  <c r="AO1431" i="1"/>
  <c r="AO1239" i="1"/>
  <c r="AT1239" i="1" s="1"/>
  <c r="AT1445" i="1"/>
  <c r="AO834" i="1"/>
  <c r="AT834" i="1" s="1"/>
  <c r="AT1430" i="1"/>
  <c r="AO1212" i="1"/>
  <c r="AT1212" i="1" s="1"/>
  <c r="AO1334" i="1"/>
  <c r="AT1334" i="1" s="1"/>
  <c r="AO1209" i="1"/>
  <c r="AT1209" i="1" s="1"/>
  <c r="AO1429" i="1"/>
  <c r="AT1429" i="1" s="1"/>
  <c r="AO1316" i="1"/>
  <c r="AT1316" i="1" s="1"/>
  <c r="AO1205" i="1"/>
  <c r="AT1205" i="1" s="1"/>
  <c r="AO1375" i="1"/>
  <c r="AT1375" i="1" s="1"/>
  <c r="AO1224" i="1"/>
  <c r="AT1224" i="1" s="1"/>
  <c r="AO1321" i="1"/>
  <c r="AT1321" i="1" s="1"/>
  <c r="AO1317" i="1"/>
  <c r="AT1317" i="1" s="1"/>
  <c r="AO1199" i="1"/>
  <c r="AT1199" i="1" s="1"/>
  <c r="AO1201" i="1"/>
  <c r="AO1346" i="1"/>
  <c r="AT1346" i="1" s="1"/>
  <c r="AO1437" i="1"/>
  <c r="AT1437" i="1" s="1"/>
  <c r="AO1336" i="1"/>
  <c r="AT1336" i="1" s="1"/>
  <c r="AO1428" i="1"/>
  <c r="AT1428" i="1" s="1"/>
  <c r="AO1373" i="1"/>
  <c r="AT1373" i="1" s="1"/>
  <c r="AO1427" i="1"/>
  <c r="AT1427" i="1" s="1"/>
  <c r="AO1226" i="1"/>
  <c r="AT1226" i="1" s="1"/>
  <c r="AO1426" i="1"/>
  <c r="AT1426" i="1" s="1"/>
  <c r="AO1377" i="1"/>
  <c r="AT1377" i="1" s="1"/>
  <c r="AO1300" i="1"/>
  <c r="AT1300" i="1" s="1"/>
  <c r="AO1364" i="1"/>
  <c r="AT1364" i="1" s="1"/>
  <c r="AO1298" i="1"/>
  <c r="AT1298" i="1" s="1"/>
  <c r="AO1425" i="1"/>
  <c r="AT1425" i="1" s="1"/>
  <c r="AO1378" i="1"/>
  <c r="AT1378" i="1" s="1"/>
  <c r="AO1371" i="1"/>
  <c r="AT1371" i="1" s="1"/>
  <c r="AO1424" i="1"/>
  <c r="AO1423" i="1"/>
  <c r="AO831" i="1"/>
  <c r="AT831" i="1" s="1"/>
  <c r="AO830" i="1"/>
  <c r="AT830" i="1" s="1"/>
  <c r="AO829" i="1"/>
  <c r="AT829" i="1" s="1"/>
  <c r="AO828" i="1"/>
  <c r="AT828" i="1" s="1"/>
  <c r="AO1164" i="1"/>
  <c r="AT1164" i="1" s="1"/>
  <c r="AO1422" i="1"/>
  <c r="AT1422" i="1" s="1"/>
  <c r="AO1163" i="1"/>
  <c r="AT1163" i="1" s="1"/>
  <c r="AO1162" i="1"/>
  <c r="AT1162" i="1" s="1"/>
  <c r="AO1161" i="1"/>
  <c r="AT1161" i="1" s="1"/>
  <c r="AO1160" i="1"/>
  <c r="AT1160" i="1" s="1"/>
  <c r="AO1159" i="1"/>
  <c r="AT1159" i="1" s="1"/>
  <c r="AO1158" i="1"/>
  <c r="AT1158" i="1" s="1"/>
  <c r="AO1157" i="1"/>
  <c r="AT1157" i="1" s="1"/>
  <c r="AO1313" i="1"/>
  <c r="AT1313" i="1" s="1"/>
  <c r="AO1156" i="1"/>
  <c r="AO1155" i="1"/>
  <c r="AT1155" i="1" s="1"/>
  <c r="AO1154" i="1"/>
  <c r="AT1154" i="1" s="1"/>
  <c r="AO1153" i="1"/>
  <c r="AT1153" i="1" s="1"/>
  <c r="AO1152" i="1"/>
  <c r="AT1152" i="1" s="1"/>
  <c r="AO1151" i="1"/>
  <c r="AT1151" i="1" s="1"/>
  <c r="AO1312" i="1"/>
  <c r="AT1312" i="1" s="1"/>
  <c r="AO1150" i="1"/>
  <c r="AT1150" i="1" s="1"/>
  <c r="AO827" i="1"/>
  <c r="AO826" i="1"/>
  <c r="AT826" i="1" s="1"/>
  <c r="AO1149" i="1"/>
  <c r="AT1149" i="1" s="1"/>
  <c r="AO918" i="1"/>
  <c r="AT918" i="1" s="1"/>
  <c r="AO1311" i="1"/>
  <c r="AT1311" i="1" s="1"/>
  <c r="AO1310" i="1"/>
  <c r="AT1310" i="1" s="1"/>
  <c r="AO917" i="1"/>
  <c r="AT917" i="1" s="1"/>
  <c r="AO916" i="1"/>
  <c r="AT916" i="1" s="1"/>
  <c r="AO1148" i="1"/>
  <c r="AT1148" i="1" s="1"/>
  <c r="AO1147" i="1"/>
  <c r="AT1147" i="1" s="1"/>
  <c r="AO1146" i="1"/>
  <c r="AO1145" i="1"/>
  <c r="AT1145" i="1" s="1"/>
  <c r="AO1309" i="1"/>
  <c r="AT1309" i="1" s="1"/>
  <c r="AO1144" i="1"/>
  <c r="AT1144" i="1" s="1"/>
  <c r="AO1143" i="1"/>
  <c r="AT1143" i="1" s="1"/>
  <c r="AO1142" i="1"/>
  <c r="AT1142" i="1" s="1"/>
  <c r="AO1141" i="1"/>
  <c r="AT1141" i="1" s="1"/>
  <c r="AO1140" i="1"/>
  <c r="AT1140" i="1" s="1"/>
  <c r="AO1139" i="1"/>
  <c r="AT1139" i="1" s="1"/>
  <c r="AO1138" i="1"/>
  <c r="AT1138" i="1" s="1"/>
  <c r="AO1137" i="1"/>
  <c r="AT1137" i="1" s="1"/>
  <c r="AO1136" i="1"/>
  <c r="AT1136" i="1" s="1"/>
  <c r="AO825" i="1"/>
  <c r="AT825" i="1" s="1"/>
  <c r="AO915" i="1"/>
  <c r="AT915" i="1" s="1"/>
  <c r="AO824" i="1"/>
  <c r="AT824" i="1" s="1"/>
  <c r="AO1135" i="1"/>
  <c r="AT1135" i="1" s="1"/>
  <c r="AO914" i="1"/>
  <c r="AO1134" i="1"/>
  <c r="AT1134" i="1" s="1"/>
  <c r="AO1133" i="1"/>
  <c r="AT1133" i="1" s="1"/>
  <c r="AO913" i="1"/>
  <c r="AT913" i="1" s="1"/>
  <c r="AO1132" i="1"/>
  <c r="AT1132" i="1" s="1"/>
  <c r="AO1131" i="1"/>
  <c r="AT1131" i="1" s="1"/>
  <c r="AO1130" i="1"/>
  <c r="AT1130" i="1" s="1"/>
  <c r="AO1129" i="1"/>
  <c r="AT1129" i="1" s="1"/>
  <c r="AO1128" i="1"/>
  <c r="AT1128" i="1" s="1"/>
  <c r="AO912" i="1"/>
  <c r="AT912" i="1" s="1"/>
  <c r="AO911" i="1"/>
  <c r="AT911" i="1" s="1"/>
  <c r="AO1127" i="1"/>
  <c r="AT1127" i="1" s="1"/>
  <c r="AO1126" i="1"/>
  <c r="AT1126" i="1" s="1"/>
  <c r="AO1125" i="1"/>
  <c r="AT1125" i="1" s="1"/>
  <c r="AO1124" i="1"/>
  <c r="AT1124" i="1" s="1"/>
  <c r="AO910" i="1"/>
  <c r="AT910" i="1" s="1"/>
  <c r="AO909" i="1"/>
  <c r="AT909" i="1" s="1"/>
  <c r="AO1123" i="1"/>
  <c r="AT1123" i="1" s="1"/>
  <c r="AO1122" i="1"/>
  <c r="AO1121" i="1"/>
  <c r="AT1121" i="1" s="1"/>
  <c r="AO1120" i="1"/>
  <c r="AT1120" i="1" s="1"/>
  <c r="AO1308" i="1"/>
  <c r="AT1308" i="1" s="1"/>
  <c r="AO1119" i="1"/>
  <c r="AT1119" i="1" s="1"/>
  <c r="AO1118" i="1"/>
  <c r="AT1118" i="1" s="1"/>
  <c r="AO908" i="1"/>
  <c r="AT908" i="1" s="1"/>
  <c r="AO1117" i="1"/>
  <c r="AT1117" i="1" s="1"/>
  <c r="AO1116" i="1"/>
  <c r="AT1116" i="1" s="1"/>
  <c r="AO1115" i="1"/>
  <c r="AT1115" i="1" s="1"/>
  <c r="AO1421" i="1"/>
  <c r="AO1114" i="1"/>
  <c r="AT1114" i="1" s="1"/>
  <c r="AO1113" i="1"/>
  <c r="AT1113" i="1" s="1"/>
  <c r="AO907" i="1"/>
  <c r="AT907" i="1" s="1"/>
  <c r="AO1112" i="1"/>
  <c r="AT1112" i="1" s="1"/>
  <c r="AO1111" i="1"/>
  <c r="AT1111" i="1" s="1"/>
  <c r="AO1110" i="1"/>
  <c r="AT1110" i="1" s="1"/>
  <c r="AO1109" i="1"/>
  <c r="AT1109" i="1" s="1"/>
  <c r="AO906" i="1"/>
  <c r="AO1108" i="1"/>
  <c r="AT1108" i="1" s="1"/>
  <c r="AO1107" i="1"/>
  <c r="AT1107" i="1" s="1"/>
  <c r="AO1106" i="1"/>
  <c r="AT1106" i="1" s="1"/>
  <c r="AO1307" i="1"/>
  <c r="AT1307" i="1" s="1"/>
  <c r="AO1105" i="1"/>
  <c r="AT1105" i="1" s="1"/>
  <c r="AO1306" i="1"/>
  <c r="AT1306" i="1" s="1"/>
  <c r="AO1305" i="1"/>
  <c r="AT1305" i="1" s="1"/>
  <c r="AO1104" i="1"/>
  <c r="AO1103" i="1"/>
  <c r="AT1103" i="1" s="1"/>
  <c r="AO823" i="1"/>
  <c r="AT823" i="1" s="1"/>
  <c r="AO822" i="1"/>
  <c r="AT822" i="1" s="1"/>
  <c r="AO821" i="1"/>
  <c r="AT821" i="1" s="1"/>
  <c r="AO820" i="1"/>
  <c r="AT820" i="1" s="1"/>
  <c r="AO819" i="1"/>
  <c r="AT819" i="1" s="1"/>
  <c r="AO818" i="1"/>
  <c r="AT818" i="1" s="1"/>
  <c r="AO817" i="1"/>
  <c r="AO816" i="1"/>
  <c r="AT816" i="1" s="1"/>
  <c r="AO815" i="1"/>
  <c r="AT815" i="1" s="1"/>
  <c r="AO814" i="1"/>
  <c r="AT814" i="1" s="1"/>
  <c r="AO813" i="1"/>
  <c r="AT813" i="1" s="1"/>
  <c r="AO812" i="1"/>
  <c r="AT812" i="1" s="1"/>
  <c r="AO811" i="1"/>
  <c r="AT811" i="1" s="1"/>
  <c r="AO810" i="1"/>
  <c r="AT810" i="1" s="1"/>
  <c r="AO809" i="1"/>
  <c r="AO372" i="1"/>
  <c r="AT372" i="1" s="1"/>
  <c r="AO371" i="1"/>
  <c r="AT371" i="1" s="1"/>
  <c r="AO370" i="1"/>
  <c r="AT370" i="1" s="1"/>
  <c r="AO369" i="1"/>
  <c r="AT369" i="1" s="1"/>
  <c r="AO368" i="1"/>
  <c r="AT368" i="1" s="1"/>
  <c r="AO367" i="1"/>
  <c r="AT367" i="1" s="1"/>
  <c r="AO366" i="1"/>
  <c r="AT366" i="1" s="1"/>
  <c r="AO365" i="1"/>
  <c r="AO364" i="1"/>
  <c r="AT364" i="1" s="1"/>
  <c r="AO363" i="1"/>
  <c r="AT363" i="1" s="1"/>
  <c r="AO362" i="1"/>
  <c r="AT362" i="1" s="1"/>
  <c r="AO361" i="1"/>
  <c r="AT361" i="1" s="1"/>
  <c r="AO360" i="1"/>
  <c r="AT360" i="1" s="1"/>
  <c r="AO359" i="1"/>
  <c r="AT359" i="1" s="1"/>
  <c r="AO358" i="1"/>
  <c r="AT358" i="1" s="1"/>
  <c r="AO357" i="1"/>
  <c r="AO356" i="1"/>
  <c r="AT356" i="1" s="1"/>
  <c r="AO355" i="1"/>
  <c r="AT355" i="1" s="1"/>
  <c r="AO354" i="1"/>
  <c r="AT354" i="1" s="1"/>
  <c r="AO353" i="1"/>
  <c r="AT353" i="1" s="1"/>
  <c r="AO352" i="1"/>
  <c r="AT352" i="1" s="1"/>
  <c r="AO351" i="1"/>
  <c r="AT351" i="1" s="1"/>
  <c r="AO350" i="1"/>
  <c r="AT350" i="1" s="1"/>
  <c r="AO349" i="1"/>
  <c r="AO348" i="1"/>
  <c r="AT348" i="1" s="1"/>
  <c r="AO347" i="1"/>
  <c r="AT347" i="1" s="1"/>
  <c r="AO346" i="1"/>
  <c r="AT346" i="1" s="1"/>
  <c r="AO345" i="1"/>
  <c r="AT345" i="1" s="1"/>
  <c r="AO344" i="1"/>
  <c r="AT344" i="1" s="1"/>
  <c r="AO343" i="1"/>
  <c r="AT343" i="1" s="1"/>
  <c r="AO342" i="1"/>
  <c r="AT342" i="1" s="1"/>
  <c r="AO844" i="1"/>
  <c r="AO905" i="1"/>
  <c r="AT905" i="1" s="1"/>
  <c r="AO904" i="1"/>
  <c r="AT904" i="1" s="1"/>
  <c r="AO843" i="1"/>
  <c r="AT843" i="1" s="1"/>
  <c r="AO1102" i="1"/>
  <c r="AT1102" i="1" s="1"/>
  <c r="AO1101" i="1"/>
  <c r="AT1101" i="1" s="1"/>
  <c r="AO1100" i="1"/>
  <c r="AT1100" i="1" s="1"/>
  <c r="AO1099" i="1"/>
  <c r="AT1099" i="1" s="1"/>
  <c r="AO1304" i="1"/>
  <c r="AT1304" i="1" s="1"/>
  <c r="AO842" i="1"/>
  <c r="AT842" i="1" s="1"/>
  <c r="AO1098" i="1"/>
  <c r="AO1097" i="1"/>
  <c r="AT1097" i="1" s="1"/>
  <c r="AO1096" i="1"/>
  <c r="AT1096" i="1" s="1"/>
  <c r="AO1095" i="1"/>
  <c r="AT1095" i="1" s="1"/>
  <c r="AO1094" i="1"/>
  <c r="AT1094" i="1" s="1"/>
  <c r="AO1093" i="1"/>
  <c r="AT1093" i="1" s="1"/>
  <c r="AO1303" i="1"/>
  <c r="AT1303" i="1" s="1"/>
  <c r="AO1302" i="1"/>
  <c r="AT1302" i="1" s="1"/>
  <c r="AO1092" i="1"/>
  <c r="AT1092" i="1" s="1"/>
  <c r="AO1091" i="1"/>
  <c r="AT1091" i="1" s="1"/>
  <c r="AO1090" i="1"/>
  <c r="AT1090" i="1" s="1"/>
  <c r="AO1089" i="1"/>
  <c r="AT1089" i="1" s="1"/>
  <c r="AO1301" i="1"/>
  <c r="AT1301" i="1" s="1"/>
  <c r="AO1088" i="1"/>
  <c r="AT1088" i="1" s="1"/>
  <c r="AO1087" i="1"/>
  <c r="AT1087" i="1" s="1"/>
  <c r="AO1086" i="1"/>
  <c r="AT1086" i="1" s="1"/>
  <c r="AO903" i="1"/>
  <c r="AT903" i="1" s="1"/>
  <c r="AO341" i="1"/>
  <c r="AT341" i="1" s="1"/>
  <c r="AO1085" i="1"/>
  <c r="AT1085" i="1" s="1"/>
  <c r="AO1084" i="1"/>
  <c r="AT1084" i="1" s="1"/>
  <c r="AO902" i="1"/>
  <c r="AO1083" i="1"/>
  <c r="AT1083" i="1" s="1"/>
  <c r="AO1082" i="1"/>
  <c r="AT1082" i="1" s="1"/>
  <c r="AO901" i="1"/>
  <c r="AT901" i="1" s="1"/>
  <c r="AO1081" i="1"/>
  <c r="AT1081" i="1" s="1"/>
  <c r="AO1080" i="1"/>
  <c r="AT1080" i="1" s="1"/>
  <c r="AO1079" i="1"/>
  <c r="AT1079" i="1" s="1"/>
  <c r="AO1078" i="1"/>
  <c r="AT1078" i="1" s="1"/>
  <c r="AO1077" i="1"/>
  <c r="AO1076" i="1"/>
  <c r="AT1076" i="1" s="1"/>
  <c r="AO1075" i="1"/>
  <c r="AT1075" i="1" s="1"/>
  <c r="AO1074" i="1"/>
  <c r="AT1074" i="1" s="1"/>
  <c r="AO900" i="1"/>
  <c r="AT900" i="1" s="1"/>
  <c r="AO1073" i="1"/>
  <c r="AT1073" i="1" s="1"/>
  <c r="AO899" i="1"/>
  <c r="AT899" i="1" s="1"/>
  <c r="AO1072" i="1"/>
  <c r="AT1072" i="1" s="1"/>
  <c r="AO1071" i="1"/>
  <c r="AO1070" i="1"/>
  <c r="AT1070" i="1" s="1"/>
  <c r="AO898" i="1"/>
  <c r="AO897" i="1"/>
  <c r="AT897" i="1" s="1"/>
  <c r="AO896" i="1"/>
  <c r="AO1069" i="1"/>
  <c r="AT1069" i="1" s="1"/>
  <c r="AO895" i="1"/>
  <c r="AT895" i="1" s="1"/>
  <c r="AO894" i="1"/>
  <c r="AT894" i="1" s="1"/>
  <c r="AO1068" i="1"/>
  <c r="AT1068" i="1" s="1"/>
  <c r="AO1067" i="1"/>
  <c r="AT1067" i="1" s="1"/>
  <c r="AO841" i="1"/>
  <c r="AT841" i="1" s="1"/>
  <c r="AO1066" i="1"/>
  <c r="AT1066" i="1" s="1"/>
  <c r="AO840" i="1"/>
  <c r="AO893" i="1"/>
  <c r="AT893" i="1" s="1"/>
  <c r="AO1065" i="1"/>
  <c r="AT1065" i="1" s="1"/>
  <c r="AO1064" i="1"/>
  <c r="AT1064" i="1" s="1"/>
  <c r="AO839" i="1"/>
  <c r="AT839" i="1" s="1"/>
  <c r="AO1063" i="1"/>
  <c r="AT1063" i="1" s="1"/>
  <c r="AO892" i="1"/>
  <c r="AT892" i="1" s="1"/>
  <c r="AO891" i="1"/>
  <c r="AT891" i="1" s="1"/>
  <c r="AO1350" i="1"/>
  <c r="AO1432" i="1"/>
  <c r="AT1432" i="1" s="1"/>
  <c r="AT1446" i="1"/>
  <c r="AO1349" i="1"/>
  <c r="AT1349" i="1" s="1"/>
  <c r="AO1454" i="1"/>
  <c r="AT1454" i="1" s="1"/>
  <c r="AO1340" i="1"/>
  <c r="AT1340" i="1" s="1"/>
  <c r="AO1062" i="1"/>
  <c r="AT1062" i="1" s="1"/>
  <c r="AO1061" i="1"/>
  <c r="AT1061" i="1" s="1"/>
  <c r="AO1297" i="1"/>
  <c r="AO1060" i="1"/>
  <c r="AT1060" i="1" s="1"/>
  <c r="AO890" i="1"/>
  <c r="AT890" i="1" s="1"/>
  <c r="AO1059" i="1"/>
  <c r="AT1059" i="1" s="1"/>
  <c r="AO1058" i="1"/>
  <c r="AT1058" i="1" s="1"/>
  <c r="AO1057" i="1"/>
  <c r="AT1057" i="1" s="1"/>
  <c r="AO889" i="1"/>
  <c r="AT889" i="1" s="1"/>
  <c r="AO1056" i="1"/>
  <c r="AT1056" i="1" s="1"/>
  <c r="AO888" i="1"/>
  <c r="AT888" i="1" s="1"/>
  <c r="AO1055" i="1"/>
  <c r="AT1055" i="1" s="1"/>
  <c r="AO1054" i="1"/>
  <c r="AT1054" i="1" s="1"/>
  <c r="AO1053" i="1"/>
  <c r="AT1053" i="1" s="1"/>
  <c r="AO887" i="1"/>
  <c r="AT887" i="1" s="1"/>
  <c r="AO1296" i="1"/>
  <c r="AT1296" i="1" s="1"/>
  <c r="AO1295" i="1"/>
  <c r="AT1295" i="1" s="1"/>
  <c r="AO1294" i="1"/>
  <c r="AT1294" i="1" s="1"/>
  <c r="AO1293" i="1"/>
  <c r="AT1293" i="1" s="1"/>
  <c r="AO1292" i="1"/>
  <c r="AT1292" i="1" s="1"/>
  <c r="AO1291" i="1"/>
  <c r="AT1291" i="1" s="1"/>
  <c r="AO1052" i="1"/>
  <c r="AT1052" i="1" s="1"/>
  <c r="AO1051" i="1"/>
  <c r="AT1051" i="1" s="1"/>
  <c r="AO1050" i="1"/>
  <c r="AT1050" i="1" s="1"/>
  <c r="AO1290" i="1"/>
  <c r="AT1290" i="1" s="1"/>
  <c r="AO1049" i="1"/>
  <c r="AT1049" i="1" s="1"/>
  <c r="AO1048" i="1"/>
  <c r="AT1048" i="1" s="1"/>
  <c r="AO1047" i="1"/>
  <c r="AT1047" i="1" s="1"/>
  <c r="AO886" i="1"/>
  <c r="AT886" i="1" s="1"/>
  <c r="AO1046" i="1"/>
  <c r="AT1046" i="1" s="1"/>
  <c r="AO1289" i="1"/>
  <c r="AT1289" i="1" s="1"/>
  <c r="AO1288" i="1"/>
  <c r="AT1288" i="1" s="1"/>
  <c r="AO1045" i="1"/>
  <c r="AT1045" i="1" s="1"/>
  <c r="AO885" i="1"/>
  <c r="AT885" i="1" s="1"/>
  <c r="AO1287" i="1"/>
  <c r="AO1044" i="1"/>
  <c r="AT1044" i="1" s="1"/>
  <c r="AO1043" i="1"/>
  <c r="AT1043" i="1" s="1"/>
  <c r="AO1042" i="1"/>
  <c r="AT1042" i="1" s="1"/>
  <c r="AO1041" i="1"/>
  <c r="AT1041" i="1" s="1"/>
  <c r="AO884" i="1"/>
  <c r="AT884" i="1" s="1"/>
  <c r="AO1040" i="1"/>
  <c r="AT1040" i="1" s="1"/>
  <c r="AO1039" i="1"/>
  <c r="AT1039" i="1" s="1"/>
  <c r="AO1038" i="1"/>
  <c r="AT1038" i="1" s="1"/>
  <c r="AO883" i="1"/>
  <c r="AT883" i="1" s="1"/>
  <c r="AO1037" i="1"/>
  <c r="AT1037" i="1" s="1"/>
  <c r="AO1286" i="1"/>
  <c r="AT1286" i="1" s="1"/>
  <c r="AO1036" i="1"/>
  <c r="AT1036" i="1" s="1"/>
  <c r="AO1035" i="1"/>
  <c r="AT1035" i="1" s="1"/>
  <c r="AO1034" i="1"/>
  <c r="AT1034" i="1" s="1"/>
  <c r="AO1033" i="1"/>
  <c r="AT1033" i="1" s="1"/>
  <c r="AO882" i="1"/>
  <c r="AT882" i="1" s="1"/>
  <c r="AO1032" i="1"/>
  <c r="AT1032" i="1" s="1"/>
  <c r="AO1031" i="1"/>
  <c r="AT1031" i="1" s="1"/>
  <c r="AO340" i="1"/>
  <c r="AT340" i="1" s="1"/>
  <c r="AO339" i="1"/>
  <c r="AT339" i="1" s="1"/>
  <c r="AO1030" i="1"/>
  <c r="AT1030" i="1" s="1"/>
  <c r="AO1029" i="1"/>
  <c r="AT1029" i="1" s="1"/>
  <c r="AO1028" i="1"/>
  <c r="AT1028" i="1" s="1"/>
  <c r="AO338" i="1"/>
  <c r="AT338" i="1" s="1"/>
  <c r="AO1027" i="1"/>
  <c r="AT1027" i="1" s="1"/>
  <c r="AO1285" i="1"/>
  <c r="AT1285" i="1" s="1"/>
  <c r="AO1284" i="1"/>
  <c r="AT1284" i="1" s="1"/>
  <c r="AO1026" i="1"/>
  <c r="AT1026" i="1" s="1"/>
  <c r="AO1025" i="1"/>
  <c r="AT1025" i="1" s="1"/>
  <c r="AO1283" i="1"/>
  <c r="AT1283" i="1" s="1"/>
  <c r="AO1024" i="1"/>
  <c r="AT1024" i="1" s="1"/>
  <c r="AO1023" i="1"/>
  <c r="AO1022" i="1"/>
  <c r="AT1022" i="1" s="1"/>
  <c r="AO1021" i="1"/>
  <c r="AT1021" i="1" s="1"/>
  <c r="AO1020" i="1"/>
  <c r="AT1020" i="1" s="1"/>
  <c r="AO1019" i="1"/>
  <c r="AT1019" i="1" s="1"/>
  <c r="AO1018" i="1"/>
  <c r="AT1018" i="1" s="1"/>
  <c r="AO881" i="1"/>
  <c r="AT881" i="1" s="1"/>
  <c r="AO1282" i="1"/>
  <c r="AT1282" i="1" s="1"/>
  <c r="AO1417" i="1"/>
  <c r="AT1417" i="1" s="1"/>
  <c r="AO1017" i="1"/>
  <c r="AT1017" i="1" s="1"/>
  <c r="AO838" i="1"/>
  <c r="AT838" i="1" s="1"/>
  <c r="AO880" i="1"/>
  <c r="AT880" i="1" s="1"/>
  <c r="AO879" i="1"/>
  <c r="AT879" i="1" s="1"/>
  <c r="AO878" i="1"/>
  <c r="AT878" i="1" s="1"/>
  <c r="AO877" i="1"/>
  <c r="AT877" i="1" s="1"/>
  <c r="AO1016" i="1"/>
  <c r="AT1016" i="1" s="1"/>
  <c r="AO876" i="1"/>
  <c r="AT876" i="1" s="1"/>
  <c r="AO1015" i="1"/>
  <c r="AT1015" i="1" s="1"/>
  <c r="AO1014" i="1"/>
  <c r="AT1014" i="1" s="1"/>
  <c r="AO1013" i="1"/>
  <c r="AT1013" i="1" s="1"/>
  <c r="AO875" i="1"/>
  <c r="AT875" i="1" s="1"/>
  <c r="AO1012" i="1"/>
  <c r="AT1012" i="1" s="1"/>
  <c r="AO874" i="1"/>
  <c r="AT874" i="1" s="1"/>
  <c r="AO1011" i="1"/>
  <c r="AT1011" i="1" s="1"/>
  <c r="AO1010" i="1"/>
  <c r="AT1010" i="1" s="1"/>
  <c r="AO837" i="1"/>
  <c r="AT837" i="1" s="1"/>
  <c r="AO1009" i="1"/>
  <c r="AT1009" i="1" s="1"/>
  <c r="AO873" i="1"/>
  <c r="AT873" i="1" s="1"/>
  <c r="AO1008" i="1"/>
  <c r="AT1008" i="1" s="1"/>
  <c r="AO872" i="1"/>
  <c r="AT872" i="1" s="1"/>
  <c r="AO836" i="1"/>
  <c r="AT836" i="1" s="1"/>
  <c r="AO1007" i="1"/>
  <c r="AT1007" i="1" s="1"/>
  <c r="AO1006" i="1"/>
  <c r="AT1006" i="1" s="1"/>
  <c r="AO871" i="1"/>
  <c r="AT871" i="1" s="1"/>
  <c r="AO870" i="1"/>
  <c r="AT870" i="1" s="1"/>
  <c r="AO869" i="1"/>
  <c r="AT869" i="1" s="1"/>
  <c r="AO868" i="1"/>
  <c r="AT868" i="1" s="1"/>
  <c r="AO867" i="1"/>
  <c r="AT867" i="1" s="1"/>
  <c r="AO1005" i="1"/>
  <c r="AT1005" i="1" s="1"/>
  <c r="AO958" i="1"/>
  <c r="AT958" i="1" s="1"/>
  <c r="AO957" i="1"/>
  <c r="AT957" i="1" s="1"/>
  <c r="AO1279" i="1"/>
  <c r="AT1279" i="1" s="1"/>
  <c r="AO1278" i="1"/>
  <c r="AT1278" i="1" s="1"/>
  <c r="AO1277" i="1"/>
  <c r="AT1277" i="1" s="1"/>
  <c r="AO1276" i="1"/>
  <c r="AT1276" i="1" s="1"/>
  <c r="AO1275" i="1"/>
  <c r="AT1275" i="1" s="1"/>
  <c r="AO1274" i="1"/>
  <c r="AO1273" i="1"/>
  <c r="AT1273" i="1" s="1"/>
  <c r="AO1272" i="1"/>
  <c r="AT1272" i="1" s="1"/>
  <c r="AO1271" i="1"/>
  <c r="AT1271" i="1" s="1"/>
  <c r="AO1270" i="1"/>
  <c r="AT1270" i="1" s="1"/>
  <c r="AO956" i="1"/>
  <c r="AT956" i="1" s="1"/>
  <c r="AO1269" i="1"/>
  <c r="AT1269" i="1" s="1"/>
  <c r="AO1268" i="1"/>
  <c r="AT1268" i="1" s="1"/>
  <c r="AO955" i="1"/>
  <c r="AT955" i="1" s="1"/>
  <c r="AO954" i="1"/>
  <c r="AT954" i="1" s="1"/>
  <c r="AO855" i="1"/>
  <c r="AT855" i="1" s="1"/>
  <c r="AO1267" i="1"/>
  <c r="AT1267" i="1" s="1"/>
  <c r="AO1266" i="1"/>
  <c r="AT1266" i="1" s="1"/>
  <c r="AO953" i="1"/>
  <c r="AT953" i="1" s="1"/>
  <c r="AO1265" i="1"/>
  <c r="AT1265" i="1" s="1"/>
  <c r="AO1264" i="1"/>
  <c r="AT1264" i="1" s="1"/>
  <c r="AO952" i="1"/>
  <c r="AT952" i="1" s="1"/>
  <c r="AO951" i="1"/>
  <c r="AT951" i="1" s="1"/>
  <c r="AO950" i="1"/>
  <c r="AT950" i="1" s="1"/>
  <c r="AO1263" i="1"/>
  <c r="AT1263" i="1" s="1"/>
  <c r="AO949" i="1"/>
  <c r="AT949" i="1" s="1"/>
  <c r="AO1262" i="1"/>
  <c r="AT1262" i="1" s="1"/>
  <c r="AO948" i="1"/>
  <c r="AT948" i="1" s="1"/>
  <c r="AO947" i="1"/>
  <c r="AT947" i="1" s="1"/>
  <c r="AO946" i="1"/>
  <c r="AT946" i="1" s="1"/>
  <c r="AO1261" i="1"/>
  <c r="AT1261" i="1" s="1"/>
  <c r="AO945" i="1"/>
  <c r="AT945" i="1" s="1"/>
  <c r="AO944" i="1"/>
  <c r="AT944" i="1" s="1"/>
  <c r="AO943" i="1"/>
  <c r="AT943" i="1" s="1"/>
  <c r="AT941" i="1"/>
  <c r="AT851" i="1"/>
  <c r="AT1260" i="1"/>
  <c r="AT936" i="1"/>
  <c r="AT942" i="1"/>
  <c r="AT940" i="1"/>
  <c r="AT1256" i="1"/>
  <c r="AT1413" i="1"/>
  <c r="AT1414" i="1"/>
  <c r="AT1253" i="1"/>
  <c r="AT847" i="1"/>
  <c r="AT1481" i="1"/>
  <c r="AT1473" i="1"/>
  <c r="AT1398" i="1"/>
  <c r="AT1387" i="1"/>
  <c r="AT1379" i="1"/>
  <c r="AT1420" i="1"/>
  <c r="AT833" i="1"/>
  <c r="AT1323" i="1"/>
  <c r="AT1227" i="1"/>
  <c r="AT1203" i="1"/>
  <c r="AT1234" i="1"/>
  <c r="AT1344" i="1"/>
  <c r="AT1341" i="1"/>
  <c r="AT1222" i="1"/>
  <c r="AT1431" i="1"/>
  <c r="AT1201" i="1"/>
  <c r="AT1424" i="1"/>
  <c r="AT1156" i="1"/>
  <c r="AT1146" i="1"/>
  <c r="AT914" i="1"/>
  <c r="AT1122" i="1"/>
  <c r="AT1421" i="1"/>
  <c r="AT906" i="1"/>
  <c r="AT1104" i="1"/>
  <c r="AT817" i="1"/>
  <c r="AT809" i="1"/>
  <c r="AT365" i="1"/>
  <c r="AT357" i="1"/>
  <c r="AT349" i="1"/>
  <c r="AT844" i="1"/>
  <c r="AT1098" i="1"/>
  <c r="AT1071" i="1"/>
  <c r="AT1077" i="1"/>
  <c r="AT902" i="1"/>
  <c r="AT898" i="1"/>
  <c r="AT1023" i="1"/>
  <c r="AT1287" i="1"/>
  <c r="AT1297" i="1"/>
  <c r="AT1350" i="1"/>
  <c r="AT840" i="1"/>
  <c r="AT896" i="1"/>
  <c r="AT1274" i="1"/>
  <c r="CE866" i="1"/>
  <c r="CF866" i="1" s="1"/>
  <c r="CE1004" i="1"/>
  <c r="CF1004" i="1" s="1"/>
  <c r="CE1003" i="1"/>
  <c r="CF1003" i="1" s="1"/>
  <c r="CE1416" i="1"/>
  <c r="CF1416" i="1" s="1"/>
  <c r="CE1002" i="1"/>
  <c r="CF1002" i="1" s="1"/>
  <c r="CE1001" i="1"/>
  <c r="CF1001" i="1" s="1"/>
  <c r="CE1000" i="1"/>
  <c r="CF1000" i="1" s="1"/>
  <c r="CE999" i="1"/>
  <c r="CF999" i="1" s="1"/>
  <c r="CE998" i="1"/>
  <c r="CF998" i="1" s="1"/>
  <c r="CE997" i="1"/>
  <c r="CF997" i="1" s="1"/>
  <c r="CE996" i="1"/>
  <c r="CF996" i="1" s="1"/>
  <c r="CE995" i="1"/>
  <c r="CF995" i="1" s="1"/>
  <c r="CE994" i="1"/>
  <c r="CF994" i="1" s="1"/>
  <c r="CE865" i="1"/>
  <c r="CF865" i="1" s="1"/>
  <c r="CE864" i="1"/>
  <c r="CF864" i="1" s="1"/>
  <c r="CE993" i="1"/>
  <c r="CF993" i="1" s="1"/>
  <c r="CE992" i="1"/>
  <c r="CF992" i="1" s="1"/>
  <c r="CE991" i="1"/>
  <c r="CF991" i="1" s="1"/>
  <c r="CE990" i="1"/>
  <c r="CF990" i="1" s="1"/>
  <c r="CE989" i="1"/>
  <c r="CF989" i="1" s="1"/>
  <c r="CE988" i="1"/>
  <c r="CF988" i="1" s="1"/>
  <c r="CE987" i="1"/>
  <c r="CF987" i="1" s="1"/>
  <c r="CE986" i="1"/>
  <c r="CF986" i="1" s="1"/>
  <c r="CE1281" i="1"/>
  <c r="CF1281" i="1" s="1"/>
  <c r="CE985" i="1"/>
  <c r="CF985" i="1" s="1"/>
  <c r="CE984" i="1"/>
  <c r="CF984" i="1" s="1"/>
  <c r="CE983" i="1"/>
  <c r="CF983" i="1" s="1"/>
  <c r="CE982" i="1"/>
  <c r="CF982" i="1" s="1"/>
  <c r="CE981" i="1"/>
  <c r="CF981" i="1" s="1"/>
  <c r="CE863" i="1"/>
  <c r="CF863" i="1" s="1"/>
  <c r="CE980" i="1"/>
  <c r="CF980" i="1" s="1"/>
  <c r="CE979" i="1"/>
  <c r="CF979" i="1" s="1"/>
  <c r="CE978" i="1"/>
  <c r="CF978" i="1" s="1"/>
  <c r="CE862" i="1"/>
  <c r="CF862" i="1" s="1"/>
  <c r="CE861" i="1"/>
  <c r="CE860" i="1"/>
  <c r="CF860" i="1" s="1"/>
  <c r="CE859" i="1"/>
  <c r="CE977" i="1"/>
  <c r="CF977" i="1" s="1"/>
  <c r="CE976" i="1"/>
  <c r="CE975" i="1"/>
  <c r="CF975" i="1" s="1"/>
  <c r="CE974" i="1"/>
  <c r="CE858" i="1"/>
  <c r="CF858" i="1" s="1"/>
  <c r="CE973" i="1"/>
  <c r="CE972" i="1"/>
  <c r="CF972" i="1" s="1"/>
  <c r="CE971" i="1"/>
  <c r="CE970" i="1"/>
  <c r="CF970" i="1" s="1"/>
  <c r="CE857" i="1"/>
  <c r="CE969" i="1"/>
  <c r="CF969" i="1" s="1"/>
  <c r="CE968" i="1"/>
  <c r="CE1415" i="1"/>
  <c r="CF1415" i="1" s="1"/>
  <c r="CE967" i="1"/>
  <c r="CE966" i="1"/>
  <c r="CF966" i="1" s="1"/>
  <c r="CE856" i="1"/>
  <c r="CF856" i="1" s="1"/>
  <c r="CE965" i="1"/>
  <c r="CE964" i="1"/>
  <c r="CE963" i="1"/>
  <c r="CE962" i="1"/>
  <c r="CE337" i="1"/>
  <c r="CE961" i="1"/>
  <c r="CE1280" i="1"/>
  <c r="CE960" i="1"/>
  <c r="CE959" i="1"/>
  <c r="AO866" i="1"/>
  <c r="AT866" i="1" s="1"/>
  <c r="AO1004" i="1"/>
  <c r="AT1004" i="1" s="1"/>
  <c r="AO1003" i="1"/>
  <c r="AT1003" i="1" s="1"/>
  <c r="AO1416" i="1"/>
  <c r="AT1416" i="1" s="1"/>
  <c r="AO1002" i="1"/>
  <c r="AT1002" i="1" s="1"/>
  <c r="AO1001" i="1"/>
  <c r="AT1001" i="1" s="1"/>
  <c r="AO1000" i="1"/>
  <c r="AT1000" i="1" s="1"/>
  <c r="AO999" i="1"/>
  <c r="AT999" i="1" s="1"/>
  <c r="AO998" i="1"/>
  <c r="AT998" i="1" s="1"/>
  <c r="AO997" i="1"/>
  <c r="AT997" i="1" s="1"/>
  <c r="AO996" i="1"/>
  <c r="AT996" i="1" s="1"/>
  <c r="AO995" i="1"/>
  <c r="AT995" i="1" s="1"/>
  <c r="AO994" i="1"/>
  <c r="AT994" i="1" s="1"/>
  <c r="AO865" i="1"/>
  <c r="AT865" i="1" s="1"/>
  <c r="AO864" i="1"/>
  <c r="AT864" i="1" s="1"/>
  <c r="AO993" i="1"/>
  <c r="AT993" i="1" s="1"/>
  <c r="AO992" i="1"/>
  <c r="AT992" i="1" s="1"/>
  <c r="AO991" i="1"/>
  <c r="AT991" i="1" s="1"/>
  <c r="AO990" i="1"/>
  <c r="AT990" i="1" s="1"/>
  <c r="AO989" i="1"/>
  <c r="AT989" i="1" s="1"/>
  <c r="AO988" i="1"/>
  <c r="AT988" i="1" s="1"/>
  <c r="AO987" i="1"/>
  <c r="AT987" i="1" s="1"/>
  <c r="AO986" i="1"/>
  <c r="AT986" i="1" s="1"/>
  <c r="AO1281" i="1"/>
  <c r="AT1281" i="1" s="1"/>
  <c r="AO985" i="1"/>
  <c r="AT985" i="1" s="1"/>
  <c r="AO984" i="1"/>
  <c r="AT984" i="1" s="1"/>
  <c r="AO983" i="1"/>
  <c r="AT983" i="1" s="1"/>
  <c r="AO982" i="1"/>
  <c r="AT982" i="1" s="1"/>
  <c r="AO981" i="1"/>
  <c r="AT981" i="1" s="1"/>
  <c r="AO863" i="1"/>
  <c r="AT863" i="1" s="1"/>
  <c r="AO980" i="1"/>
  <c r="AT980" i="1" s="1"/>
  <c r="AO979" i="1"/>
  <c r="AT979" i="1" s="1"/>
  <c r="AO978" i="1"/>
  <c r="AT978" i="1" s="1"/>
  <c r="AO862" i="1"/>
  <c r="AT862" i="1" s="1"/>
  <c r="AO861" i="1"/>
  <c r="AT861" i="1" s="1"/>
  <c r="AO860" i="1"/>
  <c r="AT860" i="1" s="1"/>
  <c r="AO859" i="1"/>
  <c r="AT859" i="1" s="1"/>
  <c r="AO977" i="1"/>
  <c r="AT977" i="1" s="1"/>
  <c r="AO976" i="1"/>
  <c r="AT976" i="1" s="1"/>
  <c r="AO975" i="1"/>
  <c r="AT975" i="1" s="1"/>
  <c r="AO974" i="1"/>
  <c r="AT974" i="1" s="1"/>
  <c r="AO858" i="1"/>
  <c r="AT858" i="1" s="1"/>
  <c r="AO973" i="1"/>
  <c r="AT973" i="1" s="1"/>
  <c r="AO972" i="1"/>
  <c r="AT972" i="1" s="1"/>
  <c r="AO971" i="1"/>
  <c r="AT971" i="1" s="1"/>
  <c r="AO970" i="1"/>
  <c r="AT970" i="1" s="1"/>
  <c r="AO857" i="1"/>
  <c r="AT857" i="1" s="1"/>
  <c r="AO969" i="1"/>
  <c r="AT969" i="1" s="1"/>
  <c r="AO968" i="1"/>
  <c r="AT968" i="1" s="1"/>
  <c r="AO1415" i="1"/>
  <c r="AT1415" i="1" s="1"/>
  <c r="AO967" i="1"/>
  <c r="AT967" i="1" s="1"/>
  <c r="AO966" i="1"/>
  <c r="AT966" i="1" s="1"/>
  <c r="AO856" i="1"/>
  <c r="AT856" i="1" s="1"/>
  <c r="AO965" i="1"/>
  <c r="AT965" i="1" s="1"/>
  <c r="AO964" i="1"/>
  <c r="AT964" i="1" s="1"/>
  <c r="AO963" i="1"/>
  <c r="AT963" i="1" s="1"/>
  <c r="AO962" i="1"/>
  <c r="AT962" i="1" s="1"/>
  <c r="AO337" i="1"/>
  <c r="AT337" i="1" s="1"/>
  <c r="AO961" i="1"/>
  <c r="AT961" i="1" s="1"/>
  <c r="AO1280" i="1"/>
  <c r="AT1280" i="1" s="1"/>
  <c r="AO960" i="1"/>
  <c r="AT960" i="1" s="1"/>
  <c r="AO959" i="1"/>
  <c r="AT959" i="1" s="1"/>
  <c r="CF959" i="1" l="1"/>
  <c r="CF960" i="1"/>
  <c r="CF961" i="1"/>
  <c r="CF962" i="1"/>
  <c r="CF964" i="1"/>
  <c r="CF967" i="1"/>
  <c r="CF968" i="1"/>
  <c r="CF857" i="1"/>
  <c r="CF971" i="1"/>
  <c r="CF973" i="1"/>
  <c r="CF974" i="1"/>
  <c r="CF976" i="1"/>
  <c r="CF859" i="1"/>
  <c r="CF861" i="1"/>
  <c r="CF1280" i="1"/>
  <c r="CF337" i="1"/>
  <c r="CF963" i="1"/>
  <c r="CF965" i="1"/>
  <c r="B958" i="1" l="1"/>
  <c r="B957" i="1"/>
  <c r="B1279" i="1"/>
  <c r="B1278" i="1"/>
  <c r="B1277" i="1"/>
  <c r="B1276" i="1"/>
  <c r="B1275" i="1"/>
  <c r="B1274" i="1"/>
  <c r="B1273" i="1"/>
  <c r="B1272" i="1"/>
  <c r="B1271" i="1"/>
  <c r="B1270" i="1"/>
  <c r="B956" i="1"/>
  <c r="B1269" i="1"/>
  <c r="B1268" i="1"/>
  <c r="B955" i="1"/>
  <c r="B954" i="1"/>
  <c r="B855" i="1"/>
  <c r="B1267" i="1"/>
  <c r="B1266" i="1"/>
  <c r="B953" i="1"/>
  <c r="B1265" i="1"/>
  <c r="B1264" i="1"/>
  <c r="B952" i="1"/>
  <c r="B951" i="1"/>
  <c r="B950" i="1"/>
  <c r="B1263" i="1"/>
  <c r="B949" i="1"/>
  <c r="B1262" i="1"/>
  <c r="B948" i="1"/>
  <c r="B947" i="1"/>
  <c r="B946" i="1"/>
  <c r="B1261" i="1"/>
  <c r="B945" i="1"/>
  <c r="B944" i="1"/>
  <c r="B943" i="1"/>
  <c r="B826" i="1"/>
  <c r="B1149" i="1"/>
  <c r="B918" i="1"/>
  <c r="B1311" i="1"/>
  <c r="B1310" i="1"/>
  <c r="B917" i="1"/>
  <c r="B916" i="1"/>
  <c r="B1148" i="1"/>
  <c r="B1147" i="1"/>
  <c r="B1146" i="1"/>
  <c r="B1145" i="1"/>
  <c r="B1309" i="1"/>
  <c r="B1144" i="1"/>
  <c r="B1143" i="1"/>
  <c r="B1142" i="1"/>
  <c r="B1141" i="1"/>
  <c r="B1140" i="1"/>
  <c r="B1139" i="1"/>
  <c r="B1138" i="1"/>
  <c r="B1137" i="1"/>
  <c r="B1136" i="1"/>
  <c r="B825" i="1"/>
  <c r="B915" i="1"/>
  <c r="B824" i="1"/>
  <c r="B1135" i="1"/>
  <c r="B914" i="1"/>
  <c r="B1134" i="1"/>
  <c r="B1133" i="1"/>
  <c r="B913" i="1"/>
  <c r="B1132" i="1"/>
  <c r="B1131" i="1"/>
  <c r="B1130" i="1"/>
  <c r="B1129" i="1"/>
  <c r="B1128" i="1"/>
  <c r="B912" i="1"/>
  <c r="B911" i="1"/>
  <c r="B1127" i="1"/>
  <c r="B1126" i="1"/>
  <c r="B1125" i="1"/>
  <c r="B1124" i="1"/>
  <c r="B910" i="1"/>
  <c r="B909" i="1"/>
  <c r="B1123" i="1"/>
  <c r="B1122" i="1"/>
  <c r="B1121" i="1"/>
  <c r="B1120" i="1"/>
  <c r="B1308" i="1"/>
  <c r="B1119" i="1"/>
  <c r="B1118" i="1"/>
  <c r="B908" i="1"/>
  <c r="B1117" i="1"/>
  <c r="B1116" i="1"/>
  <c r="B1115" i="1"/>
  <c r="B1421" i="1"/>
  <c r="B1114" i="1"/>
  <c r="B1113" i="1"/>
  <c r="B907" i="1"/>
  <c r="B1112" i="1"/>
  <c r="B1111" i="1"/>
  <c r="B1110" i="1"/>
  <c r="B1109" i="1"/>
  <c r="B906" i="1"/>
  <c r="B1108" i="1"/>
  <c r="B1107" i="1"/>
  <c r="B1106" i="1"/>
  <c r="B1307" i="1"/>
  <c r="B1105" i="1"/>
  <c r="B1306" i="1"/>
  <c r="B1305" i="1"/>
  <c r="B1104" i="1"/>
  <c r="B1103" i="1"/>
  <c r="B823" i="1"/>
  <c r="B822" i="1"/>
  <c r="B821" i="1"/>
  <c r="B820" i="1"/>
  <c r="B819" i="1"/>
  <c r="B818" i="1"/>
  <c r="B817" i="1"/>
  <c r="B816" i="1"/>
  <c r="B815" i="1"/>
  <c r="B814" i="1"/>
  <c r="B813" i="1"/>
  <c r="B812" i="1"/>
  <c r="B811" i="1"/>
  <c r="B810" i="1"/>
  <c r="B809"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844" i="1"/>
  <c r="B905" i="1"/>
  <c r="B904" i="1"/>
  <c r="B843" i="1"/>
  <c r="B1102" i="1"/>
  <c r="B1101" i="1"/>
  <c r="B1100" i="1"/>
  <c r="B1099" i="1"/>
  <c r="B1304" i="1"/>
  <c r="B842" i="1"/>
  <c r="B1098" i="1"/>
  <c r="B1097" i="1"/>
  <c r="B1096" i="1"/>
  <c r="B1095" i="1"/>
  <c r="B1094" i="1"/>
  <c r="B1093" i="1"/>
  <c r="B1303" i="1"/>
  <c r="B1302" i="1"/>
  <c r="B1092" i="1"/>
  <c r="B1091" i="1"/>
  <c r="B1090" i="1"/>
  <c r="B1089" i="1"/>
  <c r="B1301" i="1"/>
  <c r="B1088" i="1"/>
  <c r="B1087" i="1"/>
  <c r="B1086" i="1"/>
  <c r="B903" i="1"/>
  <c r="B341" i="1"/>
  <c r="B1085" i="1"/>
  <c r="B1084" i="1"/>
  <c r="B902" i="1"/>
  <c r="B1083" i="1"/>
  <c r="B1082" i="1"/>
  <c r="B901" i="1"/>
  <c r="B1081" i="1"/>
  <c r="B1080" i="1"/>
  <c r="B1079" i="1"/>
  <c r="B1078" i="1"/>
  <c r="B1077" i="1"/>
  <c r="B1076" i="1"/>
  <c r="B1075" i="1"/>
  <c r="B1074" i="1"/>
  <c r="B900" i="1"/>
  <c r="B1073" i="1"/>
  <c r="B899" i="1"/>
  <c r="B1072" i="1"/>
  <c r="B1071" i="1"/>
  <c r="B1070" i="1"/>
  <c r="B898" i="1"/>
  <c r="B897" i="1"/>
  <c r="B896" i="1"/>
  <c r="B1069" i="1"/>
  <c r="B895" i="1"/>
  <c r="B894" i="1"/>
  <c r="B1068" i="1"/>
  <c r="B1067" i="1"/>
  <c r="B841" i="1"/>
  <c r="B1066" i="1"/>
  <c r="B840" i="1"/>
  <c r="B893" i="1"/>
  <c r="B1065" i="1"/>
  <c r="B1064" i="1"/>
  <c r="B839" i="1"/>
  <c r="B1063" i="1"/>
  <c r="B892" i="1"/>
  <c r="B891" i="1"/>
  <c r="B1350" i="1"/>
  <c r="B1432" i="1"/>
  <c r="B1446" i="1"/>
  <c r="B1349" i="1"/>
  <c r="B1454" i="1"/>
  <c r="B1340" i="1"/>
  <c r="B1062" i="1"/>
  <c r="B1061" i="1"/>
  <c r="B1297" i="1"/>
  <c r="B1060" i="1"/>
  <c r="B890" i="1"/>
  <c r="B1059" i="1"/>
  <c r="B1058" i="1"/>
  <c r="B1057" i="1"/>
  <c r="B889" i="1"/>
  <c r="B1056" i="1"/>
  <c r="B888" i="1"/>
  <c r="B1055" i="1"/>
  <c r="B1054" i="1"/>
  <c r="B1053" i="1"/>
  <c r="B887" i="1"/>
  <c r="B1296" i="1"/>
  <c r="B1295" i="1"/>
  <c r="B1294" i="1"/>
  <c r="B1293" i="1"/>
  <c r="B1292" i="1"/>
  <c r="B1291" i="1"/>
  <c r="B1052" i="1"/>
  <c r="B1051" i="1"/>
  <c r="B1050" i="1"/>
  <c r="B1290" i="1"/>
  <c r="B1049" i="1"/>
  <c r="B1048" i="1"/>
  <c r="B1047" i="1"/>
  <c r="B886" i="1"/>
  <c r="B1046" i="1"/>
  <c r="B1289" i="1"/>
  <c r="B1288" i="1"/>
  <c r="B1045" i="1"/>
  <c r="B885" i="1"/>
  <c r="B1287" i="1"/>
  <c r="B1044" i="1"/>
  <c r="B1043" i="1"/>
  <c r="B1042" i="1"/>
  <c r="B1041" i="1"/>
  <c r="B884" i="1"/>
  <c r="B1040" i="1"/>
  <c r="B1039" i="1"/>
  <c r="B1038" i="1"/>
  <c r="B883" i="1"/>
  <c r="B1037" i="1"/>
  <c r="B1286" i="1"/>
  <c r="B1036" i="1"/>
  <c r="B1035" i="1"/>
  <c r="B1034" i="1"/>
  <c r="B1033" i="1"/>
  <c r="B882" i="1"/>
  <c r="B1032" i="1"/>
  <c r="B1031" i="1"/>
  <c r="B340" i="1"/>
  <c r="B339" i="1"/>
  <c r="B1030" i="1"/>
  <c r="B1029" i="1"/>
  <c r="B1028" i="1"/>
  <c r="B338" i="1"/>
  <c r="B1027" i="1"/>
  <c r="B1285" i="1"/>
  <c r="B1284" i="1"/>
  <c r="B1026" i="1"/>
  <c r="B1025" i="1"/>
  <c r="B1283" i="1"/>
  <c r="B1024" i="1"/>
  <c r="B1023" i="1"/>
  <c r="B1022" i="1"/>
  <c r="B1021" i="1"/>
  <c r="B1020" i="1"/>
  <c r="B1019" i="1"/>
  <c r="B1018" i="1"/>
  <c r="B881" i="1"/>
  <c r="B1282" i="1"/>
  <c r="B1417" i="1"/>
  <c r="B1017" i="1"/>
  <c r="B838" i="1"/>
  <c r="B880" i="1"/>
  <c r="B879" i="1"/>
  <c r="B878" i="1"/>
  <c r="B877" i="1"/>
  <c r="B1016" i="1"/>
  <c r="B876" i="1"/>
  <c r="B1015" i="1"/>
  <c r="B1014" i="1"/>
  <c r="B1013" i="1"/>
  <c r="B875" i="1"/>
  <c r="B1012" i="1"/>
  <c r="B874" i="1"/>
  <c r="B1011" i="1"/>
  <c r="B1010" i="1"/>
  <c r="B837" i="1"/>
  <c r="B1009" i="1"/>
  <c r="B873" i="1"/>
  <c r="B1008" i="1"/>
  <c r="B872" i="1"/>
  <c r="B836" i="1"/>
  <c r="B1007" i="1"/>
  <c r="B1006" i="1"/>
  <c r="B871" i="1"/>
  <c r="B870" i="1"/>
  <c r="B869" i="1"/>
  <c r="B868" i="1"/>
  <c r="B867" i="1"/>
  <c r="B1005" i="1"/>
  <c r="B866" i="1"/>
  <c r="B1004" i="1"/>
  <c r="B1003" i="1"/>
  <c r="B1416" i="1"/>
  <c r="B1002" i="1"/>
  <c r="B1001" i="1"/>
  <c r="B1000" i="1"/>
  <c r="B999" i="1"/>
  <c r="B998" i="1"/>
  <c r="B997" i="1"/>
  <c r="B996" i="1"/>
  <c r="B995" i="1"/>
  <c r="B994" i="1"/>
  <c r="B865" i="1"/>
  <c r="B864" i="1"/>
  <c r="B993" i="1"/>
  <c r="B992" i="1"/>
  <c r="B991" i="1"/>
  <c r="B990" i="1"/>
  <c r="B989" i="1"/>
  <c r="B988" i="1"/>
  <c r="B987" i="1"/>
  <c r="B986" i="1"/>
  <c r="B1281" i="1"/>
  <c r="B985" i="1"/>
  <c r="B984" i="1"/>
  <c r="B983" i="1"/>
  <c r="B982" i="1"/>
  <c r="B981" i="1"/>
  <c r="B863" i="1"/>
  <c r="B980" i="1"/>
  <c r="B979" i="1"/>
  <c r="B978" i="1"/>
  <c r="B862" i="1"/>
  <c r="B861" i="1"/>
  <c r="B860" i="1"/>
  <c r="B859" i="1"/>
  <c r="B977" i="1"/>
  <c r="B976" i="1"/>
  <c r="B975" i="1"/>
  <c r="B974" i="1"/>
  <c r="B858" i="1"/>
  <c r="B973" i="1"/>
  <c r="B972" i="1"/>
  <c r="B971" i="1"/>
  <c r="B970" i="1"/>
  <c r="B857" i="1"/>
  <c r="B969" i="1"/>
  <c r="B968" i="1"/>
  <c r="B1415" i="1"/>
  <c r="B967" i="1"/>
  <c r="B966" i="1"/>
  <c r="B856" i="1"/>
  <c r="B965" i="1"/>
  <c r="B964" i="1"/>
  <c r="B963" i="1"/>
  <c r="B962" i="1"/>
  <c r="B337" i="1"/>
  <c r="B961" i="1"/>
  <c r="B1280" i="1"/>
  <c r="B960" i="1"/>
  <c r="B959" i="1"/>
  <c r="B941" i="1"/>
  <c r="B932" i="1"/>
  <c r="B853" i="1"/>
  <c r="B851" i="1"/>
  <c r="B933" i="1"/>
  <c r="B852" i="1"/>
  <c r="B1260" i="1"/>
  <c r="B854" i="1"/>
  <c r="B1258" i="1"/>
  <c r="B936" i="1"/>
  <c r="B942" i="1"/>
  <c r="B940" i="1"/>
  <c r="B1256" i="1"/>
  <c r="B934" i="1"/>
  <c r="B931" i="1"/>
  <c r="B939" i="1"/>
  <c r="B938" i="1"/>
  <c r="B935" i="1"/>
  <c r="B1413" i="1"/>
  <c r="B1412" i="1"/>
  <c r="B1257" i="1"/>
  <c r="B1259" i="1"/>
  <c r="B1414" i="1"/>
  <c r="B835" i="1"/>
  <c r="B1255" i="1"/>
  <c r="B1254" i="1"/>
  <c r="B930" i="1"/>
  <c r="B850" i="1"/>
  <c r="B1253" i="1"/>
  <c r="B929" i="1"/>
  <c r="B849" i="1"/>
  <c r="B848" i="1"/>
  <c r="B847" i="1"/>
  <c r="B846" i="1"/>
  <c r="B1482" i="1"/>
  <c r="B1481" i="1"/>
  <c r="B1411" i="1"/>
  <c r="B1410" i="1"/>
  <c r="B1409" i="1"/>
  <c r="B1408" i="1"/>
  <c r="B1407" i="1"/>
  <c r="B1406" i="1"/>
  <c r="B1405" i="1"/>
  <c r="B1480" i="1"/>
  <c r="B1404" i="1"/>
  <c r="B1479" i="1"/>
  <c r="B1478" i="1"/>
  <c r="B1477" i="1"/>
  <c r="B1476" i="1"/>
  <c r="B1475" i="1"/>
  <c r="B1474" i="1"/>
  <c r="B1473" i="1"/>
  <c r="B1472" i="1"/>
  <c r="B1471" i="1"/>
  <c r="B1252" i="1"/>
  <c r="B1470" i="1"/>
  <c r="B1403" i="1"/>
  <c r="B1469" i="1"/>
  <c r="B1402" i="1"/>
  <c r="B1251" i="1"/>
  <c r="B1401" i="1"/>
  <c r="B1250" i="1"/>
  <c r="B1468" i="1"/>
  <c r="B1400" i="1"/>
  <c r="B1467" i="1"/>
  <c r="B1399" i="1"/>
  <c r="B1466" i="1"/>
  <c r="B1398" i="1"/>
  <c r="B928" i="1"/>
  <c r="B1249" i="1"/>
  <c r="B1248" i="1"/>
  <c r="B1397" i="1"/>
  <c r="B927" i="1"/>
  <c r="B1396" i="1"/>
  <c r="B1465" i="1"/>
  <c r="B1395" i="1"/>
  <c r="B1394" i="1"/>
  <c r="B1393" i="1"/>
  <c r="B1392" i="1"/>
  <c r="B1391" i="1"/>
  <c r="B1390" i="1"/>
  <c r="B1389" i="1"/>
  <c r="B1388" i="1"/>
  <c r="B1387" i="1"/>
  <c r="B1386" i="1"/>
  <c r="B1385" i="1"/>
  <c r="B1464" i="1"/>
  <c r="B1384" i="1"/>
  <c r="B1463" i="1"/>
  <c r="B1383" i="1"/>
  <c r="B1382" i="1"/>
  <c r="B926" i="1"/>
  <c r="B1247" i="1"/>
  <c r="B1381" i="1"/>
  <c r="B925" i="1"/>
  <c r="B1380" i="1"/>
  <c r="B1246" i="1"/>
  <c r="B1245" i="1"/>
  <c r="B1244" i="1"/>
  <c r="B1379" i="1"/>
  <c r="B1169" i="1"/>
  <c r="B1314" i="1"/>
  <c r="B923" i="1"/>
  <c r="B1186" i="1"/>
  <c r="B922" i="1"/>
  <c r="B1174" i="1"/>
  <c r="B1462" i="1"/>
  <c r="B832" i="1"/>
  <c r="B1447" i="1"/>
  <c r="B1362" i="1"/>
  <c r="B1170" i="1"/>
  <c r="B1443" i="1"/>
  <c r="B1188" i="1"/>
  <c r="B1173" i="1"/>
  <c r="B1299" i="1"/>
  <c r="B1420" i="1"/>
  <c r="B1238" i="1"/>
  <c r="B1179" i="1"/>
  <c r="B1177" i="1"/>
  <c r="B1183" i="1"/>
  <c r="B1441" i="1"/>
  <c r="B1184" i="1"/>
  <c r="B921" i="1"/>
  <c r="B1214" i="1"/>
  <c r="B920" i="1"/>
  <c r="B919" i="1"/>
  <c r="B1197" i="1"/>
  <c r="B1167" i="1"/>
  <c r="B1455" i="1"/>
  <c r="B1318" i="1"/>
  <c r="B1171" i="1"/>
  <c r="B833" i="1"/>
  <c r="B1181" i="1"/>
  <c r="B1457" i="1"/>
  <c r="B1456" i="1"/>
  <c r="B1166" i="1"/>
  <c r="B924" i="1"/>
  <c r="B1458" i="1"/>
  <c r="B1359" i="1"/>
  <c r="B1180" i="1"/>
  <c r="B1194" i="1"/>
  <c r="B1418" i="1"/>
  <c r="B1461" i="1"/>
  <c r="B1182" i="1"/>
  <c r="B1196" i="1"/>
  <c r="B1204" i="1"/>
  <c r="B1444" i="1"/>
  <c r="B1323" i="1"/>
  <c r="B1168" i="1"/>
  <c r="B1200" i="1"/>
  <c r="B1176" i="1"/>
  <c r="B845" i="1"/>
  <c r="B1451" i="1"/>
  <c r="B1243" i="1"/>
  <c r="B1240" i="1"/>
  <c r="B1195" i="1"/>
  <c r="B1185" i="1"/>
  <c r="B1460" i="1"/>
  <c r="B1439" i="1"/>
  <c r="B1231" i="1"/>
  <c r="B1337" i="1"/>
  <c r="B1213" i="1"/>
  <c r="B1178" i="1"/>
  <c r="B1227" i="1"/>
  <c r="B1363" i="1"/>
  <c r="B1433" i="1"/>
  <c r="B1217" i="1"/>
  <c r="B1189" i="1"/>
  <c r="B1225" i="1"/>
  <c r="B1315" i="1"/>
  <c r="B1453" i="1"/>
  <c r="B1374" i="1"/>
  <c r="B1237" i="1"/>
  <c r="B1358" i="1"/>
  <c r="B1229" i="1"/>
  <c r="B1218" i="1"/>
  <c r="B1357" i="1"/>
  <c r="B1230" i="1"/>
  <c r="B1320" i="1"/>
  <c r="B1203" i="1"/>
  <c r="B1435" i="1"/>
  <c r="B1190" i="1"/>
  <c r="B1172" i="1"/>
  <c r="B1242" i="1"/>
  <c r="B1366" i="1"/>
  <c r="B1192" i="1"/>
  <c r="B1223" i="1"/>
  <c r="B1361" i="1"/>
  <c r="B1175" i="1"/>
  <c r="B1436" i="1"/>
  <c r="B1193" i="1"/>
  <c r="B1356" i="1"/>
  <c r="B1202" i="1"/>
  <c r="B1450" i="1"/>
  <c r="B1449" i="1"/>
  <c r="B1234" i="1"/>
  <c r="B1324" i="1"/>
  <c r="B1241" i="1"/>
  <c r="B1459" i="1"/>
  <c r="B1348" i="1"/>
  <c r="B1325" i="1"/>
  <c r="B1442" i="1"/>
  <c r="B1343" i="1"/>
  <c r="B1440" i="1"/>
  <c r="B1339" i="1"/>
  <c r="B1326" i="1"/>
  <c r="B1327" i="1"/>
  <c r="B1434" i="1"/>
  <c r="B1333" i="1"/>
  <c r="B1335" i="1"/>
  <c r="B1355" i="1"/>
  <c r="B1344" i="1"/>
  <c r="B1319" i="1"/>
  <c r="B1332" i="1"/>
  <c r="B1187" i="1"/>
  <c r="B1353" i="1"/>
  <c r="B1354" i="1"/>
  <c r="B1351" i="1"/>
  <c r="B1347" i="1"/>
  <c r="B1369" i="1"/>
  <c r="B1419" i="1"/>
  <c r="B1233" i="1"/>
  <c r="B1236" i="1"/>
  <c r="B1338" i="1"/>
  <c r="B1370" i="1"/>
  <c r="B1367" i="1"/>
  <c r="B1360" i="1"/>
  <c r="B1341" i="1"/>
  <c r="B1352" i="1"/>
  <c r="B1211" i="1"/>
  <c r="B1219" i="1"/>
  <c r="B1376" i="1"/>
  <c r="B1329" i="1"/>
  <c r="B1342" i="1"/>
  <c r="B1448" i="1"/>
  <c r="B1365" i="1"/>
  <c r="B1210" i="1"/>
  <c r="B1452" i="1"/>
  <c r="B1345" i="1"/>
  <c r="B1207" i="1"/>
  <c r="B1330" i="1"/>
  <c r="B1206" i="1"/>
  <c r="B1216" i="1"/>
  <c r="B1222" i="1"/>
  <c r="B1322" i="1"/>
  <c r="B1220" i="1"/>
  <c r="B1232" i="1"/>
  <c r="B1372" i="1"/>
  <c r="B1328" i="1"/>
  <c r="B1228" i="1"/>
  <c r="B1235" i="1"/>
  <c r="B1198" i="1"/>
  <c r="B1331" i="1"/>
  <c r="B1368" i="1"/>
  <c r="B1221" i="1"/>
  <c r="B1438" i="1"/>
  <c r="B1208" i="1"/>
  <c r="B1215" i="1"/>
  <c r="B1191" i="1"/>
  <c r="B1431" i="1"/>
  <c r="B1239" i="1"/>
  <c r="B1445" i="1"/>
  <c r="B834" i="1"/>
  <c r="B1430" i="1"/>
  <c r="B1212" i="1"/>
  <c r="B1334" i="1"/>
  <c r="B1209" i="1"/>
  <c r="B1429" i="1"/>
  <c r="B1316" i="1"/>
  <c r="B1205" i="1"/>
  <c r="B1375" i="1"/>
  <c r="B1224" i="1"/>
  <c r="B1321" i="1"/>
  <c r="B1317" i="1"/>
  <c r="B1199" i="1"/>
  <c r="B1201" i="1"/>
  <c r="B1346" i="1"/>
  <c r="B1437" i="1"/>
  <c r="B1336" i="1"/>
  <c r="B1428" i="1"/>
  <c r="B1373" i="1"/>
  <c r="B1427" i="1"/>
  <c r="B1226" i="1"/>
  <c r="B1426" i="1"/>
  <c r="B1377" i="1"/>
  <c r="B1300" i="1"/>
  <c r="B1364" i="1"/>
  <c r="B1298" i="1"/>
  <c r="B1425" i="1"/>
  <c r="B1378" i="1"/>
  <c r="B1371" i="1"/>
  <c r="B1424" i="1"/>
  <c r="B1423" i="1"/>
  <c r="B831" i="1"/>
  <c r="B830" i="1"/>
  <c r="B829" i="1"/>
  <c r="B828" i="1"/>
  <c r="B1164" i="1"/>
  <c r="B1422" i="1"/>
  <c r="B1163" i="1"/>
  <c r="B1162" i="1"/>
  <c r="B1161" i="1"/>
  <c r="B1160" i="1"/>
  <c r="B1159" i="1"/>
  <c r="B1158" i="1"/>
  <c r="B1157" i="1"/>
  <c r="B1313" i="1"/>
  <c r="B1156" i="1"/>
  <c r="B1155" i="1"/>
  <c r="B1154" i="1"/>
  <c r="B1153" i="1"/>
  <c r="B1152" i="1"/>
  <c r="B1151" i="1"/>
  <c r="B1312" i="1"/>
  <c r="B1150" i="1"/>
  <c r="B827" i="1"/>
  <c r="B937" i="1"/>
  <c r="CA937" i="1"/>
  <c r="CB937" i="1" s="1"/>
  <c r="BY937" i="1" s="1"/>
  <c r="BX937" i="1" s="1"/>
  <c r="CA941" i="1"/>
  <c r="CB941" i="1" s="1"/>
  <c r="BY941" i="1" s="1"/>
  <c r="BX941" i="1" s="1"/>
  <c r="CA932" i="1"/>
  <c r="CB932" i="1" s="1"/>
  <c r="BY932" i="1" s="1"/>
  <c r="BX932" i="1" s="1"/>
  <c r="CA853" i="1"/>
  <c r="CB853" i="1" s="1"/>
  <c r="BY853" i="1" s="1"/>
  <c r="BX853" i="1" s="1"/>
  <c r="CA851" i="1"/>
  <c r="CB851" i="1" s="1"/>
  <c r="BY851" i="1" s="1"/>
  <c r="BX851" i="1" s="1"/>
  <c r="CA933" i="1"/>
  <c r="CB933" i="1" s="1"/>
  <c r="BY933" i="1" s="1"/>
  <c r="BX933" i="1" s="1"/>
  <c r="CA852" i="1"/>
  <c r="CB852" i="1" s="1"/>
  <c r="BY852" i="1" s="1"/>
  <c r="BX852" i="1" s="1"/>
  <c r="CA1260" i="1"/>
  <c r="CB1260" i="1" s="1"/>
  <c r="BY1260" i="1" s="1"/>
  <c r="BX1260" i="1" s="1"/>
  <c r="CA854" i="1"/>
  <c r="CB854" i="1" s="1"/>
  <c r="BY854" i="1" s="1"/>
  <c r="BX854" i="1" s="1"/>
  <c r="CA1258" i="1"/>
  <c r="CB1258" i="1" s="1"/>
  <c r="BY1258" i="1" s="1"/>
  <c r="BX1258" i="1" s="1"/>
  <c r="CA936" i="1"/>
  <c r="CB936" i="1" s="1"/>
  <c r="BY936" i="1" s="1"/>
  <c r="BX936" i="1" s="1"/>
  <c r="CA942" i="1"/>
  <c r="CB942" i="1" s="1"/>
  <c r="BY942" i="1" s="1"/>
  <c r="BX942" i="1" s="1"/>
  <c r="CA940" i="1"/>
  <c r="CB940" i="1" s="1"/>
  <c r="BY940" i="1" s="1"/>
  <c r="BX940" i="1" s="1"/>
  <c r="CA1256" i="1"/>
  <c r="CB1256" i="1" s="1"/>
  <c r="BY1256" i="1" s="1"/>
  <c r="BX1256" i="1" s="1"/>
  <c r="CA934" i="1"/>
  <c r="CB934" i="1" s="1"/>
  <c r="BY934" i="1" s="1"/>
  <c r="BX934" i="1" s="1"/>
  <c r="CA931" i="1"/>
  <c r="CB931" i="1" s="1"/>
  <c r="BY931" i="1" s="1"/>
  <c r="BX931" i="1" s="1"/>
  <c r="CA939" i="1"/>
  <c r="CB939" i="1" s="1"/>
  <c r="BY939" i="1" s="1"/>
  <c r="BX939" i="1" s="1"/>
  <c r="CA938" i="1"/>
  <c r="CB938" i="1" s="1"/>
  <c r="BY938" i="1" s="1"/>
  <c r="BX938" i="1" s="1"/>
  <c r="CA935" i="1"/>
  <c r="CB935" i="1" s="1"/>
  <c r="BY935" i="1" s="1"/>
  <c r="BX935" i="1" s="1"/>
  <c r="CA1413" i="1"/>
  <c r="CB1413" i="1" s="1"/>
  <c r="BY1413" i="1" s="1"/>
  <c r="BX1413" i="1" s="1"/>
  <c r="CA1412" i="1"/>
  <c r="CB1412" i="1" s="1"/>
  <c r="BY1412" i="1" s="1"/>
  <c r="BX1412" i="1" s="1"/>
  <c r="CA1257" i="1"/>
  <c r="CB1257" i="1" s="1"/>
  <c r="BY1257" i="1" s="1"/>
  <c r="BX1257" i="1" s="1"/>
  <c r="CA1259" i="1"/>
  <c r="CB1259" i="1" s="1"/>
  <c r="BY1259" i="1" s="1"/>
  <c r="BX1259" i="1" s="1"/>
  <c r="CA1414" i="1"/>
  <c r="CB1414" i="1" s="1"/>
  <c r="BY1414" i="1" s="1"/>
  <c r="BX1414" i="1" s="1"/>
  <c r="CA835" i="1"/>
  <c r="CB835" i="1" s="1"/>
  <c r="BY835" i="1" s="1"/>
  <c r="BX835" i="1" s="1"/>
  <c r="CA1255" i="1"/>
  <c r="CB1255" i="1" s="1"/>
  <c r="BY1255" i="1" s="1"/>
  <c r="BX1255" i="1" s="1"/>
  <c r="CA1254" i="1"/>
  <c r="CB1254" i="1" s="1"/>
  <c r="BY1254" i="1" s="1"/>
  <c r="BX1254" i="1" s="1"/>
  <c r="CA930" i="1"/>
  <c r="CB930" i="1" s="1"/>
  <c r="BY930" i="1" s="1"/>
  <c r="BX930" i="1" s="1"/>
  <c r="CA850" i="1"/>
  <c r="CB850" i="1" s="1"/>
  <c r="BY850" i="1" s="1"/>
  <c r="BX850" i="1" s="1"/>
  <c r="CA1253" i="1"/>
  <c r="CB1253" i="1" s="1"/>
  <c r="BY1253" i="1" s="1"/>
  <c r="BX1253" i="1" s="1"/>
  <c r="CA929" i="1"/>
  <c r="CB929" i="1" s="1"/>
  <c r="BY929" i="1" s="1"/>
  <c r="BX929" i="1" s="1"/>
  <c r="CA849" i="1"/>
  <c r="CB849" i="1" s="1"/>
  <c r="BY849" i="1" s="1"/>
  <c r="BX849" i="1" s="1"/>
  <c r="CA848" i="1"/>
  <c r="CB848" i="1" s="1"/>
  <c r="BY848" i="1" s="1"/>
  <c r="BX848" i="1" s="1"/>
  <c r="CA847" i="1"/>
  <c r="CB847" i="1" s="1"/>
  <c r="BY847" i="1" s="1"/>
  <c r="BX847" i="1" s="1"/>
  <c r="CA846" i="1"/>
  <c r="CB846" i="1" s="1"/>
  <c r="BY846" i="1" s="1"/>
  <c r="BX846" i="1" s="1"/>
  <c r="CA1482" i="1"/>
  <c r="CB1482" i="1" s="1"/>
  <c r="BY1482" i="1" s="1"/>
  <c r="BX1482" i="1" s="1"/>
  <c r="CA1481" i="1"/>
  <c r="CB1481" i="1" s="1"/>
  <c r="BY1481" i="1" s="1"/>
  <c r="BX1481" i="1" s="1"/>
  <c r="CA1411" i="1"/>
  <c r="CB1411" i="1" s="1"/>
  <c r="BY1411" i="1" s="1"/>
  <c r="BX1411" i="1" s="1"/>
  <c r="CA1410" i="1"/>
  <c r="CB1410" i="1" s="1"/>
  <c r="BY1410" i="1" s="1"/>
  <c r="BX1410" i="1" s="1"/>
  <c r="CA1409" i="1"/>
  <c r="CB1409" i="1" s="1"/>
  <c r="BY1409" i="1" s="1"/>
  <c r="BX1409" i="1" s="1"/>
  <c r="CA1408" i="1"/>
  <c r="CB1408" i="1" s="1"/>
  <c r="BY1408" i="1" s="1"/>
  <c r="BX1408" i="1" s="1"/>
  <c r="CA1407" i="1"/>
  <c r="CB1407" i="1" s="1"/>
  <c r="BY1407" i="1" s="1"/>
  <c r="BX1407" i="1" s="1"/>
  <c r="CA1406" i="1"/>
  <c r="CB1406" i="1" s="1"/>
  <c r="BY1406" i="1" s="1"/>
  <c r="BX1406" i="1" s="1"/>
  <c r="CA1405" i="1"/>
  <c r="CB1405" i="1" s="1"/>
  <c r="BY1405" i="1" s="1"/>
  <c r="BX1405" i="1" s="1"/>
  <c r="CA1480" i="1"/>
  <c r="CB1480" i="1" s="1"/>
  <c r="BY1480" i="1" s="1"/>
  <c r="BX1480" i="1" s="1"/>
  <c r="CA1404" i="1"/>
  <c r="CB1404" i="1" s="1"/>
  <c r="BY1404" i="1" s="1"/>
  <c r="BX1404" i="1" s="1"/>
  <c r="CA1479" i="1"/>
  <c r="CB1479" i="1" s="1"/>
  <c r="BY1479" i="1" s="1"/>
  <c r="BX1479" i="1" s="1"/>
  <c r="CA1478" i="1"/>
  <c r="CB1478" i="1" s="1"/>
  <c r="BY1478" i="1" s="1"/>
  <c r="BX1478" i="1" s="1"/>
  <c r="CA1477" i="1"/>
  <c r="CB1477" i="1" s="1"/>
  <c r="BY1477" i="1" s="1"/>
  <c r="BX1477" i="1" s="1"/>
  <c r="CA1476" i="1"/>
  <c r="CB1476" i="1" s="1"/>
  <c r="BY1476" i="1" s="1"/>
  <c r="BX1476" i="1" s="1"/>
  <c r="CA1475" i="1"/>
  <c r="CB1475" i="1" s="1"/>
  <c r="BY1475" i="1" s="1"/>
  <c r="BX1475" i="1" s="1"/>
  <c r="CA1474" i="1"/>
  <c r="CB1474" i="1" s="1"/>
  <c r="BY1474" i="1" s="1"/>
  <c r="BX1474" i="1" s="1"/>
  <c r="CA1473" i="1"/>
  <c r="CB1473" i="1" s="1"/>
  <c r="BY1473" i="1" s="1"/>
  <c r="BX1473" i="1" s="1"/>
  <c r="CA1472" i="1"/>
  <c r="CB1472" i="1" s="1"/>
  <c r="BY1472" i="1" s="1"/>
  <c r="BX1472" i="1" s="1"/>
  <c r="CA1471" i="1"/>
  <c r="CB1471" i="1" s="1"/>
  <c r="BY1471" i="1" s="1"/>
  <c r="BX1471" i="1" s="1"/>
  <c r="CA1252" i="1"/>
  <c r="CB1252" i="1" s="1"/>
  <c r="BY1252" i="1" s="1"/>
  <c r="BX1252" i="1" s="1"/>
  <c r="CA1470" i="1"/>
  <c r="CB1470" i="1" s="1"/>
  <c r="BY1470" i="1" s="1"/>
  <c r="BX1470" i="1" s="1"/>
  <c r="CA1403" i="1"/>
  <c r="CB1403" i="1" s="1"/>
  <c r="BY1403" i="1" s="1"/>
  <c r="BX1403" i="1" s="1"/>
  <c r="CA1469" i="1"/>
  <c r="CB1469" i="1" s="1"/>
  <c r="BY1469" i="1" s="1"/>
  <c r="BX1469" i="1" s="1"/>
  <c r="CA1402" i="1"/>
  <c r="CB1402" i="1" s="1"/>
  <c r="BY1402" i="1" s="1"/>
  <c r="BX1402" i="1" s="1"/>
  <c r="CA1251" i="1"/>
  <c r="CB1251" i="1" s="1"/>
  <c r="BY1251" i="1" s="1"/>
  <c r="BX1251" i="1" s="1"/>
  <c r="CA1401" i="1"/>
  <c r="CB1401" i="1" s="1"/>
  <c r="BY1401" i="1" s="1"/>
  <c r="BX1401" i="1" s="1"/>
  <c r="CA1250" i="1"/>
  <c r="CB1250" i="1" s="1"/>
  <c r="BY1250" i="1" s="1"/>
  <c r="BX1250" i="1" s="1"/>
  <c r="CA1468" i="1"/>
  <c r="CB1468" i="1" s="1"/>
  <c r="BY1468" i="1" s="1"/>
  <c r="BX1468" i="1" s="1"/>
  <c r="CA1400" i="1"/>
  <c r="CB1400" i="1" s="1"/>
  <c r="BY1400" i="1" s="1"/>
  <c r="BX1400" i="1" s="1"/>
  <c r="CA1467" i="1"/>
  <c r="CB1467" i="1" s="1"/>
  <c r="BY1467" i="1" s="1"/>
  <c r="BX1467" i="1" s="1"/>
  <c r="CA1399" i="1"/>
  <c r="CB1399" i="1" s="1"/>
  <c r="BY1399" i="1" s="1"/>
  <c r="BX1399" i="1" s="1"/>
  <c r="CA1466" i="1"/>
  <c r="CB1466" i="1" s="1"/>
  <c r="BY1466" i="1" s="1"/>
  <c r="BX1466" i="1" s="1"/>
  <c r="CA1398" i="1"/>
  <c r="CB1398" i="1" s="1"/>
  <c r="BY1398" i="1" s="1"/>
  <c r="BX1398" i="1" s="1"/>
  <c r="CA928" i="1"/>
  <c r="CB928" i="1" s="1"/>
  <c r="BY928" i="1" s="1"/>
  <c r="BX928" i="1" s="1"/>
  <c r="CA1249" i="1"/>
  <c r="CB1249" i="1" s="1"/>
  <c r="BY1249" i="1" s="1"/>
  <c r="BX1249" i="1" s="1"/>
  <c r="CA1248" i="1"/>
  <c r="CB1248" i="1" s="1"/>
  <c r="BY1248" i="1" s="1"/>
  <c r="BX1248" i="1" s="1"/>
  <c r="CA1397" i="1"/>
  <c r="CB1397" i="1" s="1"/>
  <c r="BY1397" i="1" s="1"/>
  <c r="BX1397" i="1" s="1"/>
  <c r="CA927" i="1"/>
  <c r="CB927" i="1" s="1"/>
  <c r="BY927" i="1" s="1"/>
  <c r="BX927" i="1" s="1"/>
  <c r="CA1396" i="1"/>
  <c r="CB1396" i="1" s="1"/>
  <c r="BY1396" i="1" s="1"/>
  <c r="BX1396" i="1" s="1"/>
  <c r="CA1465" i="1"/>
  <c r="CB1465" i="1" s="1"/>
  <c r="BY1465" i="1" s="1"/>
  <c r="BX1465" i="1" s="1"/>
  <c r="CA1395" i="1"/>
  <c r="CB1395" i="1" s="1"/>
  <c r="BY1395" i="1" s="1"/>
  <c r="BX1395" i="1" s="1"/>
  <c r="CA1394" i="1"/>
  <c r="CB1394" i="1" s="1"/>
  <c r="BY1394" i="1" s="1"/>
  <c r="BX1394" i="1" s="1"/>
  <c r="CA1393" i="1"/>
  <c r="CB1393" i="1" s="1"/>
  <c r="BY1393" i="1" s="1"/>
  <c r="BX1393" i="1" s="1"/>
  <c r="CA1392" i="1"/>
  <c r="CB1392" i="1" s="1"/>
  <c r="BY1392" i="1" s="1"/>
  <c r="BX1392" i="1" s="1"/>
  <c r="CA1391" i="1"/>
  <c r="CB1391" i="1" s="1"/>
  <c r="BY1391" i="1" s="1"/>
  <c r="BX1391" i="1" s="1"/>
  <c r="CA1390" i="1"/>
  <c r="CB1390" i="1" s="1"/>
  <c r="BY1390" i="1" s="1"/>
  <c r="BX1390" i="1" s="1"/>
  <c r="CA1389" i="1"/>
  <c r="CB1389" i="1" s="1"/>
  <c r="BY1389" i="1" s="1"/>
  <c r="BX1389" i="1" s="1"/>
  <c r="CA1388" i="1"/>
  <c r="CB1388" i="1" s="1"/>
  <c r="BY1388" i="1" s="1"/>
  <c r="BX1388" i="1" s="1"/>
  <c r="CA1387" i="1"/>
  <c r="CB1387" i="1" s="1"/>
  <c r="BY1387" i="1" s="1"/>
  <c r="BX1387" i="1" s="1"/>
  <c r="CA1386" i="1"/>
  <c r="CB1386" i="1" s="1"/>
  <c r="BY1386" i="1" s="1"/>
  <c r="BX1386" i="1" s="1"/>
  <c r="CA1385" i="1"/>
  <c r="CB1385" i="1" s="1"/>
  <c r="BY1385" i="1" s="1"/>
  <c r="BX1385" i="1" s="1"/>
  <c r="CA1464" i="1"/>
  <c r="CB1464" i="1" s="1"/>
  <c r="BY1464" i="1" s="1"/>
  <c r="BX1464" i="1" s="1"/>
  <c r="CA1384" i="1"/>
  <c r="CB1384" i="1" s="1"/>
  <c r="BY1384" i="1" s="1"/>
  <c r="BX1384" i="1" s="1"/>
  <c r="CA1463" i="1"/>
  <c r="CB1463" i="1" s="1"/>
  <c r="BY1463" i="1" s="1"/>
  <c r="BX1463" i="1" s="1"/>
  <c r="CA1383" i="1"/>
  <c r="CB1383" i="1" s="1"/>
  <c r="BY1383" i="1" s="1"/>
  <c r="BX1383" i="1" s="1"/>
  <c r="CA1382" i="1"/>
  <c r="CB1382" i="1" s="1"/>
  <c r="BY1382" i="1" s="1"/>
  <c r="BX1382" i="1" s="1"/>
  <c r="CA926" i="1"/>
  <c r="CB926" i="1" s="1"/>
  <c r="BY926" i="1" s="1"/>
  <c r="BX926" i="1" s="1"/>
  <c r="CA1247" i="1"/>
  <c r="CB1247" i="1" s="1"/>
  <c r="BY1247" i="1" s="1"/>
  <c r="BX1247" i="1" s="1"/>
  <c r="CA1381" i="1"/>
  <c r="CB1381" i="1" s="1"/>
  <c r="BY1381" i="1" s="1"/>
  <c r="BX1381" i="1" s="1"/>
  <c r="CA925" i="1"/>
  <c r="CB925" i="1" s="1"/>
  <c r="BY925" i="1" s="1"/>
  <c r="BX925" i="1" s="1"/>
  <c r="CA1380" i="1"/>
  <c r="CB1380" i="1" s="1"/>
  <c r="BY1380" i="1" s="1"/>
  <c r="BX1380" i="1" s="1"/>
  <c r="CA1246" i="1"/>
  <c r="CB1246" i="1" s="1"/>
  <c r="BY1246" i="1" s="1"/>
  <c r="BX1246" i="1" s="1"/>
  <c r="CA1245" i="1"/>
  <c r="CB1245" i="1" s="1"/>
  <c r="BY1245" i="1" s="1"/>
  <c r="BX1245" i="1" s="1"/>
  <c r="CA1244" i="1"/>
  <c r="CB1244" i="1" s="1"/>
  <c r="BY1244" i="1" s="1"/>
  <c r="BX1244" i="1" s="1"/>
  <c r="CA1379" i="1"/>
  <c r="CB1379" i="1" s="1"/>
  <c r="BY1379" i="1" s="1"/>
  <c r="BX1379" i="1" s="1"/>
  <c r="CA1169" i="1"/>
  <c r="CB1169" i="1" s="1"/>
  <c r="BY1169" i="1" s="1"/>
  <c r="BX1169" i="1" s="1"/>
  <c r="CA1314" i="1"/>
  <c r="CB1314" i="1" s="1"/>
  <c r="BY1314" i="1" s="1"/>
  <c r="BX1314" i="1" s="1"/>
  <c r="CA923" i="1"/>
  <c r="CB923" i="1" s="1"/>
  <c r="BY923" i="1" s="1"/>
  <c r="BX923" i="1" s="1"/>
  <c r="CA1186" i="1"/>
  <c r="CB1186" i="1" s="1"/>
  <c r="BY1186" i="1" s="1"/>
  <c r="BX1186" i="1" s="1"/>
  <c r="CA922" i="1"/>
  <c r="CB922" i="1" s="1"/>
  <c r="BY922" i="1" s="1"/>
  <c r="BX922" i="1" s="1"/>
  <c r="CA1174" i="1"/>
  <c r="CB1174" i="1" s="1"/>
  <c r="BY1174" i="1" s="1"/>
  <c r="BX1174" i="1" s="1"/>
  <c r="CA1462" i="1"/>
  <c r="CB1462" i="1" s="1"/>
  <c r="BY1462" i="1" s="1"/>
  <c r="BX1462" i="1" s="1"/>
  <c r="CA832" i="1"/>
  <c r="CB832" i="1" s="1"/>
  <c r="BY832" i="1" s="1"/>
  <c r="BX832" i="1" s="1"/>
  <c r="CA1447" i="1"/>
  <c r="CB1447" i="1" s="1"/>
  <c r="BY1447" i="1" s="1"/>
  <c r="BX1447" i="1" s="1"/>
  <c r="CA1362" i="1"/>
  <c r="CB1362" i="1" s="1"/>
  <c r="BY1362" i="1" s="1"/>
  <c r="BX1362" i="1" s="1"/>
  <c r="CA1170" i="1"/>
  <c r="CB1170" i="1" s="1"/>
  <c r="BY1170" i="1" s="1"/>
  <c r="BX1170" i="1" s="1"/>
  <c r="CA1443" i="1"/>
  <c r="CB1443" i="1" s="1"/>
  <c r="BY1443" i="1" s="1"/>
  <c r="BX1443" i="1" s="1"/>
  <c r="CA1188" i="1"/>
  <c r="CB1188" i="1" s="1"/>
  <c r="BY1188" i="1" s="1"/>
  <c r="BX1188" i="1" s="1"/>
  <c r="CA1173" i="1"/>
  <c r="CB1173" i="1" s="1"/>
  <c r="BY1173" i="1" s="1"/>
  <c r="BX1173" i="1" s="1"/>
  <c r="CA1299" i="1"/>
  <c r="CB1299" i="1" s="1"/>
  <c r="BY1299" i="1" s="1"/>
  <c r="BX1299" i="1" s="1"/>
  <c r="CA1420" i="1"/>
  <c r="CB1420" i="1" s="1"/>
  <c r="BY1420" i="1" s="1"/>
  <c r="BX1420" i="1" s="1"/>
  <c r="CA1238" i="1"/>
  <c r="CB1238" i="1" s="1"/>
  <c r="BY1238" i="1" s="1"/>
  <c r="BX1238" i="1" s="1"/>
  <c r="CA1179" i="1"/>
  <c r="CB1179" i="1" s="1"/>
  <c r="BY1179" i="1" s="1"/>
  <c r="BX1179" i="1" s="1"/>
  <c r="CA1177" i="1"/>
  <c r="CB1177" i="1" s="1"/>
  <c r="BY1177" i="1" s="1"/>
  <c r="BX1177" i="1" s="1"/>
  <c r="CA1183" i="1"/>
  <c r="CB1183" i="1" s="1"/>
  <c r="BY1183" i="1" s="1"/>
  <c r="BX1183" i="1" s="1"/>
  <c r="CA1441" i="1"/>
  <c r="CB1441" i="1" s="1"/>
  <c r="BY1441" i="1" s="1"/>
  <c r="BX1441" i="1" s="1"/>
  <c r="CA1184" i="1"/>
  <c r="CB1184" i="1" s="1"/>
  <c r="BY1184" i="1" s="1"/>
  <c r="BX1184" i="1" s="1"/>
  <c r="CA921" i="1"/>
  <c r="CB921" i="1" s="1"/>
  <c r="BY921" i="1" s="1"/>
  <c r="BX921" i="1" s="1"/>
  <c r="CA1214" i="1"/>
  <c r="CB1214" i="1" s="1"/>
  <c r="BY1214" i="1" s="1"/>
  <c r="BX1214" i="1" s="1"/>
  <c r="CA920" i="1"/>
  <c r="CB920" i="1" s="1"/>
  <c r="BY920" i="1" s="1"/>
  <c r="BX920" i="1" s="1"/>
  <c r="CA919" i="1"/>
  <c r="CB919" i="1" s="1"/>
  <c r="BY919" i="1" s="1"/>
  <c r="BX919" i="1" s="1"/>
  <c r="CA1197" i="1"/>
  <c r="CB1197" i="1" s="1"/>
  <c r="BY1197" i="1" s="1"/>
  <c r="BX1197" i="1" s="1"/>
  <c r="CA1167" i="1"/>
  <c r="CB1167" i="1" s="1"/>
  <c r="BY1167" i="1" s="1"/>
  <c r="BX1167" i="1" s="1"/>
  <c r="CA1455" i="1"/>
  <c r="CB1455" i="1" s="1"/>
  <c r="BY1455" i="1" s="1"/>
  <c r="BX1455" i="1" s="1"/>
  <c r="CA1318" i="1"/>
  <c r="CB1318" i="1" s="1"/>
  <c r="BY1318" i="1" s="1"/>
  <c r="BX1318" i="1" s="1"/>
  <c r="CA1171" i="1"/>
  <c r="CB1171" i="1" s="1"/>
  <c r="BY1171" i="1" s="1"/>
  <c r="BX1171" i="1" s="1"/>
  <c r="CA833" i="1"/>
  <c r="CB833" i="1" s="1"/>
  <c r="BY833" i="1" s="1"/>
  <c r="BX833" i="1" s="1"/>
  <c r="CA1181" i="1"/>
  <c r="CB1181" i="1" s="1"/>
  <c r="BY1181" i="1" s="1"/>
  <c r="BX1181" i="1" s="1"/>
  <c r="CA1457" i="1"/>
  <c r="CB1457" i="1" s="1"/>
  <c r="BY1457" i="1" s="1"/>
  <c r="BX1457" i="1" s="1"/>
  <c r="CA1456" i="1"/>
  <c r="CB1456" i="1" s="1"/>
  <c r="BY1456" i="1" s="1"/>
  <c r="BX1456" i="1" s="1"/>
  <c r="CA1166" i="1"/>
  <c r="CB1166" i="1" s="1"/>
  <c r="BY1166" i="1" s="1"/>
  <c r="BX1166" i="1" s="1"/>
  <c r="CA924" i="1"/>
  <c r="CB924" i="1" s="1"/>
  <c r="BY924" i="1" s="1"/>
  <c r="BX924" i="1" s="1"/>
  <c r="CA1458" i="1"/>
  <c r="CB1458" i="1" s="1"/>
  <c r="BY1458" i="1" s="1"/>
  <c r="BX1458" i="1" s="1"/>
  <c r="CA1359" i="1"/>
  <c r="CB1359" i="1" s="1"/>
  <c r="BY1359" i="1" s="1"/>
  <c r="BX1359" i="1" s="1"/>
  <c r="CA1180" i="1"/>
  <c r="CB1180" i="1" s="1"/>
  <c r="BY1180" i="1" s="1"/>
  <c r="BX1180" i="1" s="1"/>
  <c r="CA1194" i="1"/>
  <c r="CB1194" i="1" s="1"/>
  <c r="BY1194" i="1" s="1"/>
  <c r="BX1194" i="1" s="1"/>
  <c r="CA1418" i="1"/>
  <c r="CB1418" i="1" s="1"/>
  <c r="BY1418" i="1" s="1"/>
  <c r="BX1418" i="1" s="1"/>
  <c r="CA1461" i="1"/>
  <c r="CB1461" i="1" s="1"/>
  <c r="BY1461" i="1" s="1"/>
  <c r="BX1461" i="1" s="1"/>
  <c r="CA1182" i="1"/>
  <c r="CB1182" i="1" s="1"/>
  <c r="BY1182" i="1" s="1"/>
  <c r="BX1182" i="1" s="1"/>
  <c r="CA1196" i="1"/>
  <c r="CB1196" i="1" s="1"/>
  <c r="BY1196" i="1" s="1"/>
  <c r="BX1196" i="1" s="1"/>
  <c r="CA1204" i="1"/>
  <c r="CB1204" i="1" s="1"/>
  <c r="BY1204" i="1" s="1"/>
  <c r="BX1204" i="1" s="1"/>
  <c r="CA1444" i="1"/>
  <c r="CB1444" i="1" s="1"/>
  <c r="BY1444" i="1" s="1"/>
  <c r="BX1444" i="1" s="1"/>
  <c r="CA1323" i="1"/>
  <c r="CB1323" i="1" s="1"/>
  <c r="BY1323" i="1" s="1"/>
  <c r="BX1323" i="1" s="1"/>
  <c r="CA1168" i="1"/>
  <c r="CB1168" i="1" s="1"/>
  <c r="BY1168" i="1" s="1"/>
  <c r="BX1168" i="1" s="1"/>
  <c r="CA1200" i="1"/>
  <c r="CB1200" i="1" s="1"/>
  <c r="BY1200" i="1" s="1"/>
  <c r="BX1200" i="1" s="1"/>
  <c r="CA1176" i="1"/>
  <c r="CB1176" i="1" s="1"/>
  <c r="BY1176" i="1" s="1"/>
  <c r="BX1176" i="1" s="1"/>
  <c r="CA845" i="1"/>
  <c r="CB845" i="1" s="1"/>
  <c r="BY845" i="1" s="1"/>
  <c r="BX845" i="1" s="1"/>
  <c r="CA1451" i="1"/>
  <c r="CB1451" i="1" s="1"/>
  <c r="BY1451" i="1" s="1"/>
  <c r="BX1451" i="1" s="1"/>
  <c r="CA1243" i="1"/>
  <c r="CB1243" i="1" s="1"/>
  <c r="BY1243" i="1" s="1"/>
  <c r="BX1243" i="1" s="1"/>
  <c r="CA1240" i="1"/>
  <c r="CB1240" i="1" s="1"/>
  <c r="BY1240" i="1" s="1"/>
  <c r="BX1240" i="1" s="1"/>
  <c r="CA1195" i="1"/>
  <c r="CB1195" i="1" s="1"/>
  <c r="BY1195" i="1" s="1"/>
  <c r="BX1195" i="1" s="1"/>
  <c r="CA1185" i="1"/>
  <c r="CB1185" i="1" s="1"/>
  <c r="BY1185" i="1" s="1"/>
  <c r="BX1185" i="1" s="1"/>
  <c r="CA1460" i="1"/>
  <c r="CB1460" i="1" s="1"/>
  <c r="BY1460" i="1" s="1"/>
  <c r="BX1460" i="1" s="1"/>
  <c r="CA1439" i="1"/>
  <c r="CB1439" i="1" s="1"/>
  <c r="BY1439" i="1" s="1"/>
  <c r="BX1439" i="1" s="1"/>
  <c r="CA1231" i="1"/>
  <c r="CB1231" i="1" s="1"/>
  <c r="BY1231" i="1" s="1"/>
  <c r="BX1231" i="1" s="1"/>
  <c r="CA1337" i="1"/>
  <c r="CB1337" i="1" s="1"/>
  <c r="BY1337" i="1" s="1"/>
  <c r="BX1337" i="1" s="1"/>
  <c r="CA1213" i="1"/>
  <c r="CB1213" i="1" s="1"/>
  <c r="BY1213" i="1" s="1"/>
  <c r="BX1213" i="1" s="1"/>
  <c r="CA1178" i="1"/>
  <c r="CB1178" i="1" s="1"/>
  <c r="BY1178" i="1" s="1"/>
  <c r="BX1178" i="1" s="1"/>
  <c r="CA1227" i="1"/>
  <c r="CB1227" i="1" s="1"/>
  <c r="BY1227" i="1" s="1"/>
  <c r="BX1227" i="1" s="1"/>
  <c r="CA1363" i="1"/>
  <c r="CB1363" i="1" s="1"/>
  <c r="BY1363" i="1" s="1"/>
  <c r="BX1363" i="1" s="1"/>
  <c r="CA1433" i="1"/>
  <c r="CB1433" i="1" s="1"/>
  <c r="BY1433" i="1" s="1"/>
  <c r="BX1433" i="1" s="1"/>
  <c r="CA1217" i="1"/>
  <c r="CB1217" i="1" s="1"/>
  <c r="BY1217" i="1" s="1"/>
  <c r="BX1217" i="1" s="1"/>
  <c r="CA1189" i="1"/>
  <c r="CB1189" i="1" s="1"/>
  <c r="BY1189" i="1" s="1"/>
  <c r="BX1189" i="1" s="1"/>
  <c r="CA1225" i="1"/>
  <c r="CB1225" i="1" s="1"/>
  <c r="BY1225" i="1" s="1"/>
  <c r="BX1225" i="1" s="1"/>
  <c r="CA1315" i="1"/>
  <c r="CB1315" i="1" s="1"/>
  <c r="BY1315" i="1" s="1"/>
  <c r="BX1315" i="1" s="1"/>
  <c r="CA1453" i="1"/>
  <c r="CB1453" i="1" s="1"/>
  <c r="BY1453" i="1" s="1"/>
  <c r="BX1453" i="1" s="1"/>
  <c r="CA1374" i="1"/>
  <c r="CB1374" i="1" s="1"/>
  <c r="BY1374" i="1" s="1"/>
  <c r="BX1374" i="1" s="1"/>
  <c r="CA1237" i="1"/>
  <c r="CB1237" i="1" s="1"/>
  <c r="BY1237" i="1" s="1"/>
  <c r="BX1237" i="1" s="1"/>
  <c r="CA1358" i="1"/>
  <c r="CB1358" i="1" s="1"/>
  <c r="BY1358" i="1" s="1"/>
  <c r="BX1358" i="1" s="1"/>
  <c r="CA1229" i="1"/>
  <c r="CB1229" i="1" s="1"/>
  <c r="BY1229" i="1" s="1"/>
  <c r="BX1229" i="1" s="1"/>
  <c r="CA1218" i="1"/>
  <c r="CB1218" i="1" s="1"/>
  <c r="BY1218" i="1" s="1"/>
  <c r="BX1218" i="1" s="1"/>
  <c r="CA1357" i="1"/>
  <c r="CB1357" i="1" s="1"/>
  <c r="BY1357" i="1" s="1"/>
  <c r="BX1357" i="1" s="1"/>
  <c r="CA1230" i="1"/>
  <c r="CB1230" i="1" s="1"/>
  <c r="BY1230" i="1" s="1"/>
  <c r="BX1230" i="1" s="1"/>
  <c r="CA1320" i="1"/>
  <c r="CB1320" i="1" s="1"/>
  <c r="BY1320" i="1" s="1"/>
  <c r="BX1320" i="1" s="1"/>
  <c r="CA1203" i="1"/>
  <c r="CB1203" i="1" s="1"/>
  <c r="BY1203" i="1" s="1"/>
  <c r="BX1203" i="1" s="1"/>
  <c r="CA1435" i="1"/>
  <c r="CB1435" i="1" s="1"/>
  <c r="BY1435" i="1" s="1"/>
  <c r="BX1435" i="1" s="1"/>
  <c r="CA1190" i="1"/>
  <c r="CB1190" i="1" s="1"/>
  <c r="BY1190" i="1" s="1"/>
  <c r="BX1190" i="1" s="1"/>
  <c r="CA1172" i="1"/>
  <c r="CB1172" i="1" s="1"/>
  <c r="BY1172" i="1" s="1"/>
  <c r="BX1172" i="1" s="1"/>
  <c r="CA1242" i="1"/>
  <c r="CB1242" i="1" s="1"/>
  <c r="BY1242" i="1" s="1"/>
  <c r="BX1242" i="1" s="1"/>
  <c r="CA1366" i="1"/>
  <c r="CB1366" i="1" s="1"/>
  <c r="BY1366" i="1" s="1"/>
  <c r="BX1366" i="1" s="1"/>
  <c r="CA1192" i="1"/>
  <c r="CB1192" i="1" s="1"/>
  <c r="BY1192" i="1" s="1"/>
  <c r="BX1192" i="1" s="1"/>
  <c r="CA1223" i="1"/>
  <c r="CB1223" i="1" s="1"/>
  <c r="BY1223" i="1" s="1"/>
  <c r="BX1223" i="1" s="1"/>
  <c r="CA1361" i="1"/>
  <c r="CB1361" i="1" s="1"/>
  <c r="BY1361" i="1" s="1"/>
  <c r="BX1361" i="1" s="1"/>
  <c r="CA1175" i="1"/>
  <c r="CB1175" i="1" s="1"/>
  <c r="BY1175" i="1" s="1"/>
  <c r="BX1175" i="1" s="1"/>
  <c r="CA1436" i="1"/>
  <c r="CB1436" i="1" s="1"/>
  <c r="BY1436" i="1" s="1"/>
  <c r="BX1436" i="1" s="1"/>
  <c r="CA1193" i="1"/>
  <c r="CB1193" i="1" s="1"/>
  <c r="BY1193" i="1" s="1"/>
  <c r="BX1193" i="1" s="1"/>
  <c r="CA1356" i="1"/>
  <c r="CB1356" i="1" s="1"/>
  <c r="BY1356" i="1" s="1"/>
  <c r="BX1356" i="1" s="1"/>
  <c r="CA1202" i="1"/>
  <c r="CB1202" i="1" s="1"/>
  <c r="BY1202" i="1" s="1"/>
  <c r="BX1202" i="1" s="1"/>
  <c r="CA1450" i="1"/>
  <c r="CB1450" i="1" s="1"/>
  <c r="BY1450" i="1" s="1"/>
  <c r="BX1450" i="1" s="1"/>
  <c r="CA1449" i="1"/>
  <c r="CB1449" i="1" s="1"/>
  <c r="BY1449" i="1" s="1"/>
  <c r="BX1449" i="1" s="1"/>
  <c r="CA1234" i="1"/>
  <c r="CB1234" i="1" s="1"/>
  <c r="BY1234" i="1" s="1"/>
  <c r="BX1234" i="1" s="1"/>
  <c r="CA1324" i="1"/>
  <c r="CB1324" i="1" s="1"/>
  <c r="BY1324" i="1" s="1"/>
  <c r="BX1324" i="1" s="1"/>
  <c r="CA1241" i="1"/>
  <c r="CB1241" i="1" s="1"/>
  <c r="BY1241" i="1" s="1"/>
  <c r="BX1241" i="1" s="1"/>
  <c r="CA1459" i="1"/>
  <c r="CB1459" i="1" s="1"/>
  <c r="BY1459" i="1" s="1"/>
  <c r="BX1459" i="1" s="1"/>
  <c r="CA1348" i="1"/>
  <c r="CB1348" i="1" s="1"/>
  <c r="BY1348" i="1" s="1"/>
  <c r="BX1348" i="1" s="1"/>
  <c r="CA1325" i="1"/>
  <c r="CB1325" i="1" s="1"/>
  <c r="BY1325" i="1" s="1"/>
  <c r="BX1325" i="1" s="1"/>
  <c r="CA1442" i="1"/>
  <c r="CB1442" i="1" s="1"/>
  <c r="BY1442" i="1" s="1"/>
  <c r="BX1442" i="1" s="1"/>
  <c r="CA1343" i="1"/>
  <c r="CB1343" i="1" s="1"/>
  <c r="BY1343" i="1" s="1"/>
  <c r="BX1343" i="1" s="1"/>
  <c r="CA1440" i="1"/>
  <c r="CB1440" i="1" s="1"/>
  <c r="BY1440" i="1" s="1"/>
  <c r="BX1440" i="1" s="1"/>
  <c r="CA1339" i="1"/>
  <c r="CB1339" i="1" s="1"/>
  <c r="BY1339" i="1" s="1"/>
  <c r="BX1339" i="1" s="1"/>
  <c r="CA1326" i="1"/>
  <c r="CB1326" i="1" s="1"/>
  <c r="BY1326" i="1" s="1"/>
  <c r="BX1326" i="1" s="1"/>
  <c r="CA1327" i="1"/>
  <c r="CB1327" i="1" s="1"/>
  <c r="BY1327" i="1" s="1"/>
  <c r="BX1327" i="1" s="1"/>
  <c r="CA1434" i="1"/>
  <c r="CB1434" i="1" s="1"/>
  <c r="BY1434" i="1" s="1"/>
  <c r="BX1434" i="1" s="1"/>
  <c r="CA1333" i="1"/>
  <c r="CB1333" i="1" s="1"/>
  <c r="BY1333" i="1" s="1"/>
  <c r="BX1333" i="1" s="1"/>
  <c r="CA1335" i="1"/>
  <c r="CB1335" i="1" s="1"/>
  <c r="BY1335" i="1" s="1"/>
  <c r="BX1335" i="1" s="1"/>
  <c r="CA1355" i="1"/>
  <c r="CB1355" i="1" s="1"/>
  <c r="BY1355" i="1" s="1"/>
  <c r="BX1355" i="1" s="1"/>
  <c r="CA1344" i="1"/>
  <c r="CB1344" i="1" s="1"/>
  <c r="BY1344" i="1" s="1"/>
  <c r="BX1344" i="1" s="1"/>
  <c r="CA1319" i="1"/>
  <c r="CB1319" i="1" s="1"/>
  <c r="BY1319" i="1" s="1"/>
  <c r="BX1319" i="1" s="1"/>
  <c r="CA1332" i="1"/>
  <c r="CB1332" i="1" s="1"/>
  <c r="BY1332" i="1" s="1"/>
  <c r="BX1332" i="1" s="1"/>
  <c r="CA1187" i="1"/>
  <c r="CB1187" i="1" s="1"/>
  <c r="BY1187" i="1" s="1"/>
  <c r="BX1187" i="1" s="1"/>
  <c r="CA1353" i="1"/>
  <c r="CB1353" i="1" s="1"/>
  <c r="BY1353" i="1" s="1"/>
  <c r="BX1353" i="1" s="1"/>
  <c r="CA1354" i="1"/>
  <c r="CB1354" i="1" s="1"/>
  <c r="BY1354" i="1" s="1"/>
  <c r="BX1354" i="1" s="1"/>
  <c r="CA1351" i="1"/>
  <c r="CB1351" i="1" s="1"/>
  <c r="BY1351" i="1" s="1"/>
  <c r="BX1351" i="1" s="1"/>
  <c r="CA1347" i="1"/>
  <c r="CB1347" i="1" s="1"/>
  <c r="BY1347" i="1" s="1"/>
  <c r="BX1347" i="1" s="1"/>
  <c r="CA1369" i="1"/>
  <c r="CB1369" i="1" s="1"/>
  <c r="BY1369" i="1" s="1"/>
  <c r="BX1369" i="1" s="1"/>
  <c r="CA1419" i="1"/>
  <c r="CB1419" i="1" s="1"/>
  <c r="BY1419" i="1" s="1"/>
  <c r="BX1419" i="1" s="1"/>
  <c r="CA1233" i="1"/>
  <c r="CB1233" i="1" s="1"/>
  <c r="BY1233" i="1" s="1"/>
  <c r="BX1233" i="1" s="1"/>
  <c r="CA1236" i="1"/>
  <c r="CB1236" i="1" s="1"/>
  <c r="BY1236" i="1" s="1"/>
  <c r="BX1236" i="1" s="1"/>
  <c r="CA1338" i="1"/>
  <c r="CB1338" i="1" s="1"/>
  <c r="BY1338" i="1" s="1"/>
  <c r="BX1338" i="1" s="1"/>
  <c r="CA1370" i="1"/>
  <c r="CB1370" i="1" s="1"/>
  <c r="BY1370" i="1" s="1"/>
  <c r="BX1370" i="1" s="1"/>
  <c r="CA1367" i="1"/>
  <c r="CB1367" i="1" s="1"/>
  <c r="BY1367" i="1" s="1"/>
  <c r="BX1367" i="1" s="1"/>
  <c r="CA1360" i="1"/>
  <c r="CB1360" i="1" s="1"/>
  <c r="BY1360" i="1" s="1"/>
  <c r="BX1360" i="1" s="1"/>
  <c r="CA1341" i="1"/>
  <c r="CB1341" i="1" s="1"/>
  <c r="BY1341" i="1" s="1"/>
  <c r="BX1341" i="1" s="1"/>
  <c r="CA1352" i="1"/>
  <c r="CB1352" i="1" s="1"/>
  <c r="BY1352" i="1" s="1"/>
  <c r="BX1352" i="1" s="1"/>
  <c r="CA1211" i="1"/>
  <c r="CB1211" i="1" s="1"/>
  <c r="BY1211" i="1" s="1"/>
  <c r="BX1211" i="1" s="1"/>
  <c r="CA1219" i="1"/>
  <c r="CB1219" i="1" s="1"/>
  <c r="BY1219" i="1" s="1"/>
  <c r="BX1219" i="1" s="1"/>
  <c r="CA1376" i="1"/>
  <c r="CB1376" i="1" s="1"/>
  <c r="BY1376" i="1" s="1"/>
  <c r="BX1376" i="1" s="1"/>
  <c r="CA1329" i="1"/>
  <c r="CB1329" i="1" s="1"/>
  <c r="BY1329" i="1" s="1"/>
  <c r="BX1329" i="1" s="1"/>
  <c r="CA1342" i="1"/>
  <c r="CB1342" i="1" s="1"/>
  <c r="BY1342" i="1" s="1"/>
  <c r="BX1342" i="1" s="1"/>
  <c r="CA1448" i="1"/>
  <c r="CB1448" i="1" s="1"/>
  <c r="BY1448" i="1" s="1"/>
  <c r="BX1448" i="1" s="1"/>
  <c r="CA1365" i="1"/>
  <c r="CB1365" i="1" s="1"/>
  <c r="BY1365" i="1" s="1"/>
  <c r="BX1365" i="1" s="1"/>
  <c r="CA1210" i="1"/>
  <c r="CB1210" i="1" s="1"/>
  <c r="BY1210" i="1" s="1"/>
  <c r="BX1210" i="1" s="1"/>
  <c r="CA1452" i="1"/>
  <c r="CB1452" i="1" s="1"/>
  <c r="BY1452" i="1" s="1"/>
  <c r="BX1452" i="1" s="1"/>
  <c r="CA1345" i="1"/>
  <c r="CB1345" i="1" s="1"/>
  <c r="BY1345" i="1" s="1"/>
  <c r="BX1345" i="1" s="1"/>
  <c r="CA1207" i="1"/>
  <c r="CB1207" i="1" s="1"/>
  <c r="BY1207" i="1" s="1"/>
  <c r="BX1207" i="1" s="1"/>
  <c r="CA1330" i="1"/>
  <c r="CB1330" i="1" s="1"/>
  <c r="BY1330" i="1" s="1"/>
  <c r="BX1330" i="1" s="1"/>
  <c r="CA1206" i="1"/>
  <c r="CB1206" i="1" s="1"/>
  <c r="BY1206" i="1" s="1"/>
  <c r="BX1206" i="1" s="1"/>
  <c r="CA1216" i="1"/>
  <c r="CB1216" i="1" s="1"/>
  <c r="BY1216" i="1" s="1"/>
  <c r="BX1216" i="1" s="1"/>
  <c r="CA1222" i="1"/>
  <c r="CB1222" i="1" s="1"/>
  <c r="BY1222" i="1" s="1"/>
  <c r="BX1222" i="1" s="1"/>
  <c r="CA1322" i="1"/>
  <c r="CB1322" i="1" s="1"/>
  <c r="BY1322" i="1" s="1"/>
  <c r="BX1322" i="1" s="1"/>
  <c r="CA1220" i="1"/>
  <c r="CB1220" i="1" s="1"/>
  <c r="BY1220" i="1" s="1"/>
  <c r="BX1220" i="1" s="1"/>
  <c r="CA1232" i="1"/>
  <c r="CB1232" i="1" s="1"/>
  <c r="BY1232" i="1" s="1"/>
  <c r="BX1232" i="1" s="1"/>
  <c r="CA1372" i="1"/>
  <c r="CB1372" i="1" s="1"/>
  <c r="BY1372" i="1" s="1"/>
  <c r="BX1372" i="1" s="1"/>
  <c r="CA1328" i="1"/>
  <c r="CB1328" i="1" s="1"/>
  <c r="BY1328" i="1" s="1"/>
  <c r="BX1328" i="1" s="1"/>
  <c r="CA1228" i="1"/>
  <c r="CB1228" i="1" s="1"/>
  <c r="BY1228" i="1" s="1"/>
  <c r="BX1228" i="1" s="1"/>
  <c r="CA1235" i="1"/>
  <c r="CB1235" i="1" s="1"/>
  <c r="BY1235" i="1" s="1"/>
  <c r="BX1235" i="1" s="1"/>
  <c r="CA1198" i="1"/>
  <c r="CB1198" i="1" s="1"/>
  <c r="BY1198" i="1" s="1"/>
  <c r="BX1198" i="1" s="1"/>
  <c r="CA1331" i="1"/>
  <c r="CB1331" i="1" s="1"/>
  <c r="BY1331" i="1" s="1"/>
  <c r="BX1331" i="1" s="1"/>
  <c r="CA1368" i="1"/>
  <c r="CB1368" i="1" s="1"/>
  <c r="BY1368" i="1" s="1"/>
  <c r="BX1368" i="1" s="1"/>
  <c r="CA1221" i="1"/>
  <c r="CB1221" i="1" s="1"/>
  <c r="BY1221" i="1" s="1"/>
  <c r="BX1221" i="1" s="1"/>
  <c r="CA1438" i="1"/>
  <c r="CB1438" i="1" s="1"/>
  <c r="BY1438" i="1" s="1"/>
  <c r="BX1438" i="1" s="1"/>
  <c r="CA1208" i="1"/>
  <c r="CB1208" i="1" s="1"/>
  <c r="BY1208" i="1" s="1"/>
  <c r="BX1208" i="1" s="1"/>
  <c r="CA1215" i="1"/>
  <c r="CB1215" i="1" s="1"/>
  <c r="BY1215" i="1" s="1"/>
  <c r="BX1215" i="1" s="1"/>
  <c r="CA1191" i="1"/>
  <c r="CB1191" i="1" s="1"/>
  <c r="BY1191" i="1" s="1"/>
  <c r="BX1191" i="1" s="1"/>
  <c r="CA1431" i="1"/>
  <c r="CB1431" i="1" s="1"/>
  <c r="BY1431" i="1" s="1"/>
  <c r="BX1431" i="1" s="1"/>
  <c r="CA1239" i="1"/>
  <c r="CB1239" i="1" s="1"/>
  <c r="BY1239" i="1" s="1"/>
  <c r="BX1239" i="1" s="1"/>
  <c r="CA1445" i="1"/>
  <c r="CB1445" i="1" s="1"/>
  <c r="BY1445" i="1" s="1"/>
  <c r="BX1445" i="1" s="1"/>
  <c r="CA834" i="1"/>
  <c r="CB834" i="1" s="1"/>
  <c r="BY834" i="1" s="1"/>
  <c r="BX834" i="1" s="1"/>
  <c r="CA1430" i="1"/>
  <c r="CB1430" i="1" s="1"/>
  <c r="BY1430" i="1" s="1"/>
  <c r="BX1430" i="1" s="1"/>
  <c r="CA1212" i="1"/>
  <c r="CB1212" i="1" s="1"/>
  <c r="BY1212" i="1" s="1"/>
  <c r="BX1212" i="1" s="1"/>
  <c r="CA1334" i="1"/>
  <c r="CB1334" i="1" s="1"/>
  <c r="BY1334" i="1" s="1"/>
  <c r="BX1334" i="1" s="1"/>
  <c r="CA1209" i="1"/>
  <c r="CB1209" i="1" s="1"/>
  <c r="BY1209" i="1" s="1"/>
  <c r="BX1209" i="1" s="1"/>
  <c r="CA1429" i="1"/>
  <c r="CB1429" i="1" s="1"/>
  <c r="BY1429" i="1" s="1"/>
  <c r="BX1429" i="1" s="1"/>
  <c r="CA1316" i="1"/>
  <c r="CB1316" i="1" s="1"/>
  <c r="BY1316" i="1" s="1"/>
  <c r="BX1316" i="1" s="1"/>
  <c r="CA1205" i="1"/>
  <c r="CB1205" i="1" s="1"/>
  <c r="BY1205" i="1" s="1"/>
  <c r="BX1205" i="1" s="1"/>
  <c r="CA1375" i="1"/>
  <c r="CB1375" i="1" s="1"/>
  <c r="BY1375" i="1" s="1"/>
  <c r="BX1375" i="1" s="1"/>
  <c r="CA1224" i="1"/>
  <c r="CB1224" i="1" s="1"/>
  <c r="BY1224" i="1" s="1"/>
  <c r="BX1224" i="1" s="1"/>
  <c r="CA1321" i="1"/>
  <c r="CB1321" i="1" s="1"/>
  <c r="BY1321" i="1" s="1"/>
  <c r="BX1321" i="1" s="1"/>
  <c r="CA1317" i="1"/>
  <c r="CB1317" i="1" s="1"/>
  <c r="BY1317" i="1" s="1"/>
  <c r="BX1317" i="1" s="1"/>
  <c r="CA1199" i="1"/>
  <c r="CB1199" i="1" s="1"/>
  <c r="BY1199" i="1" s="1"/>
  <c r="BX1199" i="1" s="1"/>
  <c r="CA1201" i="1"/>
  <c r="CB1201" i="1" s="1"/>
  <c r="BY1201" i="1" s="1"/>
  <c r="BX1201" i="1" s="1"/>
  <c r="CA1346" i="1"/>
  <c r="CB1346" i="1" s="1"/>
  <c r="BY1346" i="1" s="1"/>
  <c r="BX1346" i="1" s="1"/>
  <c r="CA1437" i="1"/>
  <c r="CB1437" i="1" s="1"/>
  <c r="BY1437" i="1" s="1"/>
  <c r="BX1437" i="1" s="1"/>
  <c r="CA1336" i="1"/>
  <c r="CB1336" i="1" s="1"/>
  <c r="BY1336" i="1" s="1"/>
  <c r="BX1336" i="1" s="1"/>
  <c r="CA1428" i="1"/>
  <c r="CB1428" i="1" s="1"/>
  <c r="BY1428" i="1" s="1"/>
  <c r="BX1428" i="1" s="1"/>
  <c r="CA1373" i="1"/>
  <c r="CB1373" i="1" s="1"/>
  <c r="BY1373" i="1" s="1"/>
  <c r="BX1373" i="1" s="1"/>
  <c r="CA1427" i="1"/>
  <c r="CB1427" i="1" s="1"/>
  <c r="BY1427" i="1" s="1"/>
  <c r="BX1427" i="1" s="1"/>
  <c r="CA1226" i="1"/>
  <c r="CB1226" i="1" s="1"/>
  <c r="BY1226" i="1" s="1"/>
  <c r="BX1226" i="1" s="1"/>
  <c r="CA1426" i="1"/>
  <c r="CB1426" i="1" s="1"/>
  <c r="BY1426" i="1" s="1"/>
  <c r="BX1426" i="1" s="1"/>
  <c r="CA1377" i="1"/>
  <c r="CB1377" i="1" s="1"/>
  <c r="BY1377" i="1" s="1"/>
  <c r="BX1377" i="1" s="1"/>
  <c r="CA1300" i="1"/>
  <c r="CB1300" i="1" s="1"/>
  <c r="BY1300" i="1" s="1"/>
  <c r="BX1300" i="1" s="1"/>
  <c r="CA1364" i="1"/>
  <c r="CB1364" i="1" s="1"/>
  <c r="BY1364" i="1" s="1"/>
  <c r="BX1364" i="1" s="1"/>
  <c r="CA1298" i="1"/>
  <c r="CB1298" i="1" s="1"/>
  <c r="BY1298" i="1" s="1"/>
  <c r="BX1298" i="1" s="1"/>
  <c r="CA1425" i="1"/>
  <c r="CB1425" i="1" s="1"/>
  <c r="BY1425" i="1" s="1"/>
  <c r="BX1425" i="1" s="1"/>
  <c r="CA1378" i="1"/>
  <c r="CB1378" i="1" s="1"/>
  <c r="BY1378" i="1" s="1"/>
  <c r="BX1378" i="1" s="1"/>
  <c r="CA1371" i="1"/>
  <c r="CB1371" i="1" s="1"/>
  <c r="BY1371" i="1" s="1"/>
  <c r="BX1371" i="1" s="1"/>
  <c r="CA1424" i="1"/>
  <c r="CB1424" i="1" s="1"/>
  <c r="BY1424" i="1" s="1"/>
  <c r="BX1424" i="1" s="1"/>
  <c r="CA1423" i="1"/>
  <c r="CB1423" i="1" s="1"/>
  <c r="BY1423" i="1" s="1"/>
  <c r="BX1423" i="1" s="1"/>
  <c r="CA831" i="1"/>
  <c r="CB831" i="1" s="1"/>
  <c r="BY831" i="1" s="1"/>
  <c r="BX831" i="1" s="1"/>
  <c r="CA830" i="1"/>
  <c r="CB830" i="1" s="1"/>
  <c r="BY830" i="1" s="1"/>
  <c r="BX830" i="1" s="1"/>
  <c r="CA829" i="1"/>
  <c r="CB829" i="1" s="1"/>
  <c r="BY829" i="1" s="1"/>
  <c r="BX829" i="1" s="1"/>
  <c r="CA828" i="1"/>
  <c r="CB828" i="1" s="1"/>
  <c r="BY828" i="1" s="1"/>
  <c r="BX828" i="1" s="1"/>
  <c r="CA1164" i="1"/>
  <c r="CB1164" i="1" s="1"/>
  <c r="BY1164" i="1" s="1"/>
  <c r="BX1164" i="1" s="1"/>
  <c r="CA1422" i="1"/>
  <c r="CB1422" i="1" s="1"/>
  <c r="BY1422" i="1" s="1"/>
  <c r="BX1422" i="1" s="1"/>
  <c r="CA1163" i="1"/>
  <c r="CB1163" i="1" s="1"/>
  <c r="BY1163" i="1" s="1"/>
  <c r="BX1163" i="1" s="1"/>
  <c r="CA1162" i="1"/>
  <c r="CB1162" i="1" s="1"/>
  <c r="BY1162" i="1" s="1"/>
  <c r="BX1162" i="1" s="1"/>
  <c r="CA1161" i="1"/>
  <c r="CB1161" i="1" s="1"/>
  <c r="BY1161" i="1" s="1"/>
  <c r="BX1161" i="1" s="1"/>
  <c r="CA1160" i="1"/>
  <c r="CB1160" i="1" s="1"/>
  <c r="BY1160" i="1" s="1"/>
  <c r="BX1160" i="1" s="1"/>
  <c r="CA1159" i="1"/>
  <c r="CB1159" i="1" s="1"/>
  <c r="BY1159" i="1" s="1"/>
  <c r="BX1159" i="1" s="1"/>
  <c r="CA1158" i="1"/>
  <c r="CB1158" i="1" s="1"/>
  <c r="BY1158" i="1" s="1"/>
  <c r="BX1158" i="1" s="1"/>
  <c r="CA1157" i="1"/>
  <c r="CB1157" i="1" s="1"/>
  <c r="BY1157" i="1" s="1"/>
  <c r="BX1157" i="1" s="1"/>
  <c r="CA1313" i="1"/>
  <c r="CB1313" i="1" s="1"/>
  <c r="BY1313" i="1" s="1"/>
  <c r="BX1313" i="1" s="1"/>
  <c r="CA1156" i="1"/>
  <c r="CB1156" i="1" s="1"/>
  <c r="BY1156" i="1" s="1"/>
  <c r="BX1156" i="1" s="1"/>
  <c r="CA1155" i="1"/>
  <c r="CB1155" i="1" s="1"/>
  <c r="BY1155" i="1" s="1"/>
  <c r="BX1155" i="1" s="1"/>
  <c r="CA1154" i="1"/>
  <c r="CB1154" i="1" s="1"/>
  <c r="BY1154" i="1" s="1"/>
  <c r="BX1154" i="1" s="1"/>
  <c r="CA1153" i="1"/>
  <c r="CB1153" i="1" s="1"/>
  <c r="BY1153" i="1" s="1"/>
  <c r="BX1153" i="1" s="1"/>
  <c r="CA1152" i="1"/>
  <c r="CB1152" i="1" s="1"/>
  <c r="BY1152" i="1" s="1"/>
  <c r="BX1152" i="1" s="1"/>
  <c r="CA1151" i="1"/>
  <c r="CB1151" i="1" s="1"/>
  <c r="BY1151" i="1" s="1"/>
  <c r="BX1151" i="1" s="1"/>
  <c r="CA1312" i="1"/>
  <c r="CB1312" i="1" s="1"/>
  <c r="BY1312" i="1" s="1"/>
  <c r="BX1312" i="1" s="1"/>
  <c r="CA1150" i="1"/>
  <c r="CB1150" i="1" s="1"/>
  <c r="BY1150" i="1" s="1"/>
  <c r="BX1150" i="1" s="1"/>
  <c r="CA827" i="1"/>
  <c r="CB827" i="1" s="1"/>
  <c r="BY827" i="1" s="1"/>
  <c r="BX827" i="1" s="1"/>
  <c r="CA826" i="1"/>
  <c r="CB826" i="1" s="1"/>
  <c r="BY826" i="1" s="1"/>
  <c r="BX826" i="1" s="1"/>
  <c r="CA1149" i="1"/>
  <c r="CB1149" i="1" s="1"/>
  <c r="BY1149" i="1" s="1"/>
  <c r="BX1149" i="1" s="1"/>
  <c r="CA918" i="1"/>
  <c r="CB918" i="1" s="1"/>
  <c r="BY918" i="1" s="1"/>
  <c r="BX918" i="1" s="1"/>
  <c r="CA1311" i="1"/>
  <c r="CB1311" i="1" s="1"/>
  <c r="BY1311" i="1" s="1"/>
  <c r="BX1311" i="1" s="1"/>
  <c r="CA1310" i="1"/>
  <c r="CB1310" i="1" s="1"/>
  <c r="BY1310" i="1" s="1"/>
  <c r="BX1310" i="1" s="1"/>
  <c r="CA917" i="1"/>
  <c r="CB917" i="1" s="1"/>
  <c r="BY917" i="1" s="1"/>
  <c r="BX917" i="1" s="1"/>
  <c r="CA916" i="1"/>
  <c r="CB916" i="1" s="1"/>
  <c r="BY916" i="1" s="1"/>
  <c r="BX916" i="1" s="1"/>
  <c r="CA1148" i="1"/>
  <c r="CB1148" i="1" s="1"/>
  <c r="BY1148" i="1" s="1"/>
  <c r="BX1148" i="1" s="1"/>
  <c r="CA1147" i="1"/>
  <c r="CB1147" i="1" s="1"/>
  <c r="BY1147" i="1" s="1"/>
  <c r="BX1147" i="1" s="1"/>
  <c r="CA1146" i="1"/>
  <c r="CB1146" i="1" s="1"/>
  <c r="BY1146" i="1" s="1"/>
  <c r="BX1146" i="1" s="1"/>
  <c r="CA1145" i="1"/>
  <c r="CB1145" i="1" s="1"/>
  <c r="BY1145" i="1" s="1"/>
  <c r="BX1145" i="1" s="1"/>
  <c r="CA1309" i="1"/>
  <c r="CB1309" i="1" s="1"/>
  <c r="BY1309" i="1" s="1"/>
  <c r="BX1309" i="1" s="1"/>
  <c r="CA1144" i="1"/>
  <c r="CB1144" i="1" s="1"/>
  <c r="BY1144" i="1" s="1"/>
  <c r="BX1144" i="1" s="1"/>
  <c r="CA1143" i="1"/>
  <c r="CB1143" i="1" s="1"/>
  <c r="BY1143" i="1" s="1"/>
  <c r="BX1143" i="1" s="1"/>
  <c r="CA1142" i="1"/>
  <c r="CB1142" i="1" s="1"/>
  <c r="BY1142" i="1" s="1"/>
  <c r="BX1142" i="1" s="1"/>
  <c r="CA1141" i="1"/>
  <c r="CB1141" i="1" s="1"/>
  <c r="BY1141" i="1" s="1"/>
  <c r="BX1141" i="1" s="1"/>
  <c r="CA1140" i="1"/>
  <c r="CB1140" i="1" s="1"/>
  <c r="BY1140" i="1" s="1"/>
  <c r="BX1140" i="1" s="1"/>
  <c r="CA1139" i="1"/>
  <c r="CB1139" i="1" s="1"/>
  <c r="BY1139" i="1" s="1"/>
  <c r="BX1139" i="1" s="1"/>
  <c r="CA1138" i="1"/>
  <c r="CB1138" i="1" s="1"/>
  <c r="BY1138" i="1" s="1"/>
  <c r="BX1138" i="1" s="1"/>
  <c r="CA1137" i="1"/>
  <c r="CB1137" i="1" s="1"/>
  <c r="BY1137" i="1" s="1"/>
  <c r="BX1137" i="1" s="1"/>
  <c r="CA1136" i="1"/>
  <c r="CB1136" i="1" s="1"/>
  <c r="BY1136" i="1" s="1"/>
  <c r="BX1136" i="1" s="1"/>
  <c r="CA825" i="1"/>
  <c r="CB825" i="1" s="1"/>
  <c r="BY825" i="1" s="1"/>
  <c r="BX825" i="1" s="1"/>
  <c r="CA915" i="1"/>
  <c r="CB915" i="1" s="1"/>
  <c r="BY915" i="1" s="1"/>
  <c r="BX915" i="1" s="1"/>
  <c r="CA824" i="1"/>
  <c r="CB824" i="1" s="1"/>
  <c r="BY824" i="1" s="1"/>
  <c r="BX824" i="1" s="1"/>
  <c r="CA1135" i="1"/>
  <c r="CB1135" i="1" s="1"/>
  <c r="BY1135" i="1" s="1"/>
  <c r="BX1135" i="1" s="1"/>
  <c r="CA914" i="1"/>
  <c r="CB914" i="1" s="1"/>
  <c r="BY914" i="1" s="1"/>
  <c r="BX914" i="1" s="1"/>
  <c r="CA1134" i="1"/>
  <c r="CB1134" i="1" s="1"/>
  <c r="BY1134" i="1" s="1"/>
  <c r="BX1134" i="1" s="1"/>
  <c r="CA1133" i="1"/>
  <c r="CB1133" i="1" s="1"/>
  <c r="BY1133" i="1" s="1"/>
  <c r="BX1133" i="1" s="1"/>
  <c r="CA913" i="1"/>
  <c r="CB913" i="1" s="1"/>
  <c r="BY913" i="1" s="1"/>
  <c r="BX913" i="1" s="1"/>
  <c r="CA1132" i="1"/>
  <c r="CB1132" i="1" s="1"/>
  <c r="BY1132" i="1" s="1"/>
  <c r="BX1132" i="1" s="1"/>
  <c r="CA1131" i="1"/>
  <c r="CB1131" i="1" s="1"/>
  <c r="BY1131" i="1" s="1"/>
  <c r="BX1131" i="1" s="1"/>
  <c r="CA1130" i="1"/>
  <c r="CB1130" i="1" s="1"/>
  <c r="BY1130" i="1" s="1"/>
  <c r="BX1130" i="1" s="1"/>
  <c r="CA1129" i="1"/>
  <c r="CB1129" i="1" s="1"/>
  <c r="BY1129" i="1" s="1"/>
  <c r="BX1129" i="1" s="1"/>
  <c r="CA1128" i="1"/>
  <c r="CB1128" i="1" s="1"/>
  <c r="BY1128" i="1" s="1"/>
  <c r="BX1128" i="1" s="1"/>
  <c r="CA912" i="1"/>
  <c r="CB912" i="1" s="1"/>
  <c r="BY912" i="1" s="1"/>
  <c r="BX912" i="1" s="1"/>
  <c r="CA911" i="1"/>
  <c r="CB911" i="1" s="1"/>
  <c r="BY911" i="1" s="1"/>
  <c r="BX911" i="1" s="1"/>
  <c r="CA1127" i="1"/>
  <c r="CB1127" i="1" s="1"/>
  <c r="BY1127" i="1" s="1"/>
  <c r="BX1127" i="1" s="1"/>
  <c r="CA1126" i="1"/>
  <c r="CB1126" i="1" s="1"/>
  <c r="BY1126" i="1" s="1"/>
  <c r="BX1126" i="1" s="1"/>
  <c r="CA1125" i="1"/>
  <c r="CB1125" i="1" s="1"/>
  <c r="BY1125" i="1" s="1"/>
  <c r="BX1125" i="1" s="1"/>
  <c r="CA1124" i="1"/>
  <c r="CB1124" i="1" s="1"/>
  <c r="BY1124" i="1" s="1"/>
  <c r="BX1124" i="1" s="1"/>
  <c r="CA910" i="1"/>
  <c r="CB910" i="1" s="1"/>
  <c r="BY910" i="1" s="1"/>
  <c r="BX910" i="1" s="1"/>
  <c r="CA909" i="1"/>
  <c r="CB909" i="1" s="1"/>
  <c r="BY909" i="1" s="1"/>
  <c r="BX909" i="1" s="1"/>
  <c r="CA1123" i="1"/>
  <c r="CB1123" i="1" s="1"/>
  <c r="BY1123" i="1" s="1"/>
  <c r="BX1123" i="1" s="1"/>
  <c r="CA1122" i="1"/>
  <c r="CB1122" i="1" s="1"/>
  <c r="BY1122" i="1" s="1"/>
  <c r="BX1122" i="1" s="1"/>
  <c r="CA1121" i="1"/>
  <c r="CB1121" i="1" s="1"/>
  <c r="BY1121" i="1" s="1"/>
  <c r="BX1121" i="1" s="1"/>
  <c r="CA1120" i="1"/>
  <c r="CB1120" i="1" s="1"/>
  <c r="BY1120" i="1" s="1"/>
  <c r="BX1120" i="1" s="1"/>
  <c r="CA1308" i="1"/>
  <c r="CB1308" i="1" s="1"/>
  <c r="BY1308" i="1" s="1"/>
  <c r="BX1308" i="1" s="1"/>
  <c r="CA1119" i="1"/>
  <c r="CB1119" i="1" s="1"/>
  <c r="BY1119" i="1" s="1"/>
  <c r="BX1119" i="1" s="1"/>
  <c r="CA1118" i="1"/>
  <c r="CB1118" i="1" s="1"/>
  <c r="BY1118" i="1" s="1"/>
  <c r="BX1118" i="1" s="1"/>
  <c r="CA908" i="1"/>
  <c r="CB908" i="1" s="1"/>
  <c r="BY908" i="1" s="1"/>
  <c r="BX908" i="1" s="1"/>
  <c r="CA1117" i="1"/>
  <c r="CB1117" i="1" s="1"/>
  <c r="BY1117" i="1" s="1"/>
  <c r="BX1117" i="1" s="1"/>
  <c r="CA1116" i="1"/>
  <c r="CB1116" i="1" s="1"/>
  <c r="BY1116" i="1" s="1"/>
  <c r="BX1116" i="1" s="1"/>
  <c r="CA1115" i="1"/>
  <c r="CB1115" i="1" s="1"/>
  <c r="BY1115" i="1" s="1"/>
  <c r="BX1115" i="1" s="1"/>
  <c r="CA1421" i="1"/>
  <c r="CB1421" i="1" s="1"/>
  <c r="BY1421" i="1" s="1"/>
  <c r="BX1421" i="1" s="1"/>
  <c r="CA1114" i="1"/>
  <c r="CB1114" i="1" s="1"/>
  <c r="BY1114" i="1" s="1"/>
  <c r="BX1114" i="1" s="1"/>
  <c r="CA1113" i="1"/>
  <c r="CB1113" i="1" s="1"/>
  <c r="BY1113" i="1" s="1"/>
  <c r="BX1113" i="1" s="1"/>
  <c r="CA907" i="1"/>
  <c r="CB907" i="1" s="1"/>
  <c r="BY907" i="1" s="1"/>
  <c r="BX907" i="1" s="1"/>
  <c r="CA1112" i="1"/>
  <c r="CB1112" i="1" s="1"/>
  <c r="BY1112" i="1" s="1"/>
  <c r="BX1112" i="1" s="1"/>
  <c r="CA1111" i="1"/>
  <c r="CB1111" i="1" s="1"/>
  <c r="BY1111" i="1" s="1"/>
  <c r="BX1111" i="1" s="1"/>
  <c r="CA1110" i="1"/>
  <c r="CB1110" i="1" s="1"/>
  <c r="BY1110" i="1" s="1"/>
  <c r="BX1110" i="1" s="1"/>
  <c r="CA1109" i="1"/>
  <c r="CB1109" i="1" s="1"/>
  <c r="BY1109" i="1" s="1"/>
  <c r="BX1109" i="1" s="1"/>
  <c r="CA906" i="1"/>
  <c r="CB906" i="1" s="1"/>
  <c r="BY906" i="1" s="1"/>
  <c r="BX906" i="1" s="1"/>
  <c r="CA1108" i="1"/>
  <c r="CB1108" i="1" s="1"/>
  <c r="BY1108" i="1" s="1"/>
  <c r="BX1108" i="1" s="1"/>
  <c r="CA1107" i="1"/>
  <c r="CB1107" i="1" s="1"/>
  <c r="BY1107" i="1" s="1"/>
  <c r="BX1107" i="1" s="1"/>
  <c r="CA1106" i="1"/>
  <c r="CB1106" i="1" s="1"/>
  <c r="BY1106" i="1" s="1"/>
  <c r="BX1106" i="1" s="1"/>
  <c r="CA1307" i="1"/>
  <c r="CB1307" i="1" s="1"/>
  <c r="BY1307" i="1" s="1"/>
  <c r="BX1307" i="1" s="1"/>
  <c r="CA1105" i="1"/>
  <c r="CB1105" i="1" s="1"/>
  <c r="BY1105" i="1" s="1"/>
  <c r="BX1105" i="1" s="1"/>
  <c r="CA1306" i="1"/>
  <c r="CB1306" i="1" s="1"/>
  <c r="BY1306" i="1" s="1"/>
  <c r="BX1306" i="1" s="1"/>
  <c r="CA1305" i="1"/>
  <c r="CB1305" i="1" s="1"/>
  <c r="BY1305" i="1" s="1"/>
  <c r="BX1305" i="1" s="1"/>
  <c r="CA1104" i="1"/>
  <c r="CB1104" i="1" s="1"/>
  <c r="BY1104" i="1" s="1"/>
  <c r="BX1104" i="1" s="1"/>
  <c r="CA1103" i="1"/>
  <c r="CB1103" i="1" s="1"/>
  <c r="BY1103" i="1" s="1"/>
  <c r="BX1103" i="1" s="1"/>
  <c r="CA823" i="1"/>
  <c r="CB823" i="1" s="1"/>
  <c r="BY823" i="1" s="1"/>
  <c r="BX823" i="1" s="1"/>
  <c r="CA822" i="1"/>
  <c r="CB822" i="1" s="1"/>
  <c r="BY822" i="1" s="1"/>
  <c r="BX822" i="1" s="1"/>
  <c r="CA821" i="1"/>
  <c r="CB821" i="1" s="1"/>
  <c r="BY821" i="1" s="1"/>
  <c r="BX821" i="1" s="1"/>
  <c r="CA820" i="1"/>
  <c r="CB820" i="1" s="1"/>
  <c r="BY820" i="1" s="1"/>
  <c r="BX820" i="1" s="1"/>
  <c r="CA819" i="1"/>
  <c r="CB819" i="1" s="1"/>
  <c r="BY819" i="1" s="1"/>
  <c r="BX819" i="1" s="1"/>
  <c r="CA818" i="1"/>
  <c r="CB818" i="1" s="1"/>
  <c r="BY818" i="1" s="1"/>
  <c r="BX818" i="1" s="1"/>
  <c r="CA817" i="1"/>
  <c r="CB817" i="1" s="1"/>
  <c r="BY817" i="1" s="1"/>
  <c r="BX817" i="1" s="1"/>
  <c r="CA816" i="1"/>
  <c r="CB816" i="1" s="1"/>
  <c r="BY816" i="1" s="1"/>
  <c r="BX816" i="1" s="1"/>
  <c r="CA815" i="1"/>
  <c r="CB815" i="1" s="1"/>
  <c r="BY815" i="1" s="1"/>
  <c r="BX815" i="1" s="1"/>
  <c r="CA814" i="1"/>
  <c r="CB814" i="1" s="1"/>
  <c r="BY814" i="1" s="1"/>
  <c r="BX814" i="1" s="1"/>
  <c r="CA813" i="1"/>
  <c r="CB813" i="1" s="1"/>
  <c r="BY813" i="1" s="1"/>
  <c r="BX813" i="1" s="1"/>
  <c r="CA812" i="1"/>
  <c r="CB812" i="1" s="1"/>
  <c r="BY812" i="1" s="1"/>
  <c r="BX812" i="1" s="1"/>
  <c r="CA811" i="1"/>
  <c r="CB811" i="1" s="1"/>
  <c r="BY811" i="1" s="1"/>
  <c r="BX811" i="1" s="1"/>
  <c r="CA810" i="1"/>
  <c r="CB810" i="1" s="1"/>
  <c r="BY810" i="1" s="1"/>
  <c r="BX810" i="1" s="1"/>
  <c r="CA809" i="1"/>
  <c r="CB809" i="1" s="1"/>
  <c r="BY809" i="1" s="1"/>
  <c r="BX809" i="1" s="1"/>
  <c r="CA372" i="1"/>
  <c r="CB372" i="1" s="1"/>
  <c r="BY372" i="1" s="1"/>
  <c r="BX372" i="1" s="1"/>
  <c r="CA371" i="1"/>
  <c r="CB371" i="1" s="1"/>
  <c r="BY371" i="1" s="1"/>
  <c r="BX371" i="1" s="1"/>
  <c r="CA370" i="1"/>
  <c r="CB370" i="1" s="1"/>
  <c r="BY370" i="1" s="1"/>
  <c r="BX370" i="1" s="1"/>
  <c r="CA369" i="1"/>
  <c r="CB369" i="1" s="1"/>
  <c r="BY369" i="1" s="1"/>
  <c r="BX369" i="1" s="1"/>
  <c r="CA368" i="1"/>
  <c r="CB368" i="1" s="1"/>
  <c r="BY368" i="1" s="1"/>
  <c r="BX368" i="1" s="1"/>
  <c r="CA367" i="1"/>
  <c r="CB367" i="1" s="1"/>
  <c r="BY367" i="1" s="1"/>
  <c r="BX367" i="1" s="1"/>
  <c r="CA366" i="1"/>
  <c r="CB366" i="1" s="1"/>
  <c r="BY366" i="1" s="1"/>
  <c r="BX366" i="1" s="1"/>
  <c r="CA365" i="1"/>
  <c r="CB365" i="1" s="1"/>
  <c r="BY365" i="1" s="1"/>
  <c r="BX365" i="1" s="1"/>
  <c r="CA364" i="1"/>
  <c r="CB364" i="1" s="1"/>
  <c r="BY364" i="1" s="1"/>
  <c r="BX364" i="1" s="1"/>
  <c r="CA363" i="1"/>
  <c r="CB363" i="1" s="1"/>
  <c r="BY363" i="1" s="1"/>
  <c r="BX363" i="1" s="1"/>
  <c r="CA362" i="1"/>
  <c r="CB362" i="1" s="1"/>
  <c r="BY362" i="1" s="1"/>
  <c r="BX362" i="1" s="1"/>
  <c r="CA361" i="1"/>
  <c r="CB361" i="1" s="1"/>
  <c r="BY361" i="1" s="1"/>
  <c r="BX361" i="1" s="1"/>
  <c r="CA360" i="1"/>
  <c r="CB360" i="1" s="1"/>
  <c r="BY360" i="1" s="1"/>
  <c r="BX360" i="1" s="1"/>
  <c r="CA359" i="1"/>
  <c r="CB359" i="1" s="1"/>
  <c r="BY359" i="1" s="1"/>
  <c r="BX359" i="1" s="1"/>
  <c r="CA358" i="1"/>
  <c r="CB358" i="1" s="1"/>
  <c r="BY358" i="1" s="1"/>
  <c r="BX358" i="1" s="1"/>
  <c r="CA357" i="1"/>
  <c r="CB357" i="1" s="1"/>
  <c r="BY357" i="1" s="1"/>
  <c r="BX357" i="1" s="1"/>
  <c r="CA356" i="1"/>
  <c r="CB356" i="1" s="1"/>
  <c r="BY356" i="1" s="1"/>
  <c r="BX356" i="1" s="1"/>
  <c r="CA355" i="1"/>
  <c r="CB355" i="1" s="1"/>
  <c r="BY355" i="1" s="1"/>
  <c r="BX355" i="1" s="1"/>
  <c r="CA354" i="1"/>
  <c r="CB354" i="1" s="1"/>
  <c r="BY354" i="1" s="1"/>
  <c r="BX354" i="1" s="1"/>
  <c r="CA353" i="1"/>
  <c r="CB353" i="1" s="1"/>
  <c r="BY353" i="1" s="1"/>
  <c r="BX353" i="1" s="1"/>
  <c r="CA352" i="1"/>
  <c r="CB352" i="1" s="1"/>
  <c r="BY352" i="1" s="1"/>
  <c r="BX352" i="1" s="1"/>
  <c r="CA351" i="1"/>
  <c r="CB351" i="1" s="1"/>
  <c r="BY351" i="1" s="1"/>
  <c r="BX351" i="1" s="1"/>
  <c r="CA350" i="1"/>
  <c r="CB350" i="1" s="1"/>
  <c r="BY350" i="1" s="1"/>
  <c r="BX350" i="1" s="1"/>
  <c r="CA349" i="1"/>
  <c r="CB349" i="1" s="1"/>
  <c r="BY349" i="1" s="1"/>
  <c r="BX349" i="1" s="1"/>
  <c r="CA348" i="1"/>
  <c r="CB348" i="1" s="1"/>
  <c r="BY348" i="1" s="1"/>
  <c r="BX348" i="1" s="1"/>
  <c r="CA347" i="1"/>
  <c r="CB347" i="1" s="1"/>
  <c r="BY347" i="1" s="1"/>
  <c r="BX347" i="1" s="1"/>
  <c r="CA346" i="1"/>
  <c r="CB346" i="1" s="1"/>
  <c r="BY346" i="1" s="1"/>
  <c r="BX346" i="1" s="1"/>
  <c r="CA345" i="1"/>
  <c r="CB345" i="1" s="1"/>
  <c r="BY345" i="1" s="1"/>
  <c r="BX345" i="1" s="1"/>
  <c r="CA344" i="1"/>
  <c r="CB344" i="1" s="1"/>
  <c r="BY344" i="1" s="1"/>
  <c r="BX344" i="1" s="1"/>
  <c r="CA343" i="1"/>
  <c r="CB343" i="1" s="1"/>
  <c r="BY343" i="1" s="1"/>
  <c r="BX343" i="1" s="1"/>
  <c r="CA342" i="1"/>
  <c r="CB342" i="1" s="1"/>
  <c r="BY342" i="1" s="1"/>
  <c r="BX342" i="1" s="1"/>
  <c r="CA844" i="1"/>
  <c r="CB844" i="1" s="1"/>
  <c r="BY844" i="1" s="1"/>
  <c r="BX844" i="1" s="1"/>
  <c r="CA905" i="1"/>
  <c r="CB905" i="1" s="1"/>
  <c r="BY905" i="1" s="1"/>
  <c r="BX905" i="1" s="1"/>
  <c r="CA904" i="1"/>
  <c r="CB904" i="1" s="1"/>
  <c r="BY904" i="1" s="1"/>
  <c r="BX904" i="1" s="1"/>
  <c r="CA843" i="1"/>
  <c r="CB843" i="1" s="1"/>
  <c r="BY843" i="1" s="1"/>
  <c r="BX843" i="1" s="1"/>
  <c r="CA1102" i="1"/>
  <c r="CB1102" i="1" s="1"/>
  <c r="BY1102" i="1" s="1"/>
  <c r="BX1102" i="1" s="1"/>
  <c r="CA1101" i="1"/>
  <c r="CB1101" i="1" s="1"/>
  <c r="BY1101" i="1" s="1"/>
  <c r="BX1101" i="1" s="1"/>
  <c r="CA1100" i="1"/>
  <c r="CB1100" i="1" s="1"/>
  <c r="BY1100" i="1" s="1"/>
  <c r="BX1100" i="1" s="1"/>
  <c r="CA1099" i="1"/>
  <c r="CB1099" i="1" s="1"/>
  <c r="BY1099" i="1" s="1"/>
  <c r="BX1099" i="1" s="1"/>
  <c r="CA1304" i="1"/>
  <c r="CB1304" i="1" s="1"/>
  <c r="BY1304" i="1" s="1"/>
  <c r="BX1304" i="1" s="1"/>
  <c r="CA842" i="1"/>
  <c r="CB842" i="1" s="1"/>
  <c r="BY842" i="1" s="1"/>
  <c r="BX842" i="1" s="1"/>
  <c r="CA1098" i="1"/>
  <c r="CB1098" i="1" s="1"/>
  <c r="BY1098" i="1" s="1"/>
  <c r="BX1098" i="1" s="1"/>
  <c r="CA1097" i="1"/>
  <c r="CB1097" i="1" s="1"/>
  <c r="BY1097" i="1" s="1"/>
  <c r="BX1097" i="1" s="1"/>
  <c r="CA1096" i="1"/>
  <c r="CB1096" i="1" s="1"/>
  <c r="BY1096" i="1" s="1"/>
  <c r="BX1096" i="1" s="1"/>
  <c r="CA1095" i="1"/>
  <c r="CB1095" i="1" s="1"/>
  <c r="BY1095" i="1" s="1"/>
  <c r="BX1095" i="1" s="1"/>
  <c r="CA1094" i="1"/>
  <c r="CB1094" i="1" s="1"/>
  <c r="BY1094" i="1" s="1"/>
  <c r="BX1094" i="1" s="1"/>
  <c r="CA1093" i="1"/>
  <c r="CB1093" i="1" s="1"/>
  <c r="BY1093" i="1" s="1"/>
  <c r="BX1093" i="1" s="1"/>
  <c r="CA1303" i="1"/>
  <c r="CB1303" i="1" s="1"/>
  <c r="BY1303" i="1" s="1"/>
  <c r="BX1303" i="1" s="1"/>
  <c r="CA1302" i="1"/>
  <c r="CB1302" i="1" s="1"/>
  <c r="BY1302" i="1" s="1"/>
  <c r="BX1302" i="1" s="1"/>
  <c r="CA1092" i="1"/>
  <c r="CB1092" i="1" s="1"/>
  <c r="BY1092" i="1" s="1"/>
  <c r="BX1092" i="1" s="1"/>
  <c r="CA1091" i="1"/>
  <c r="CB1091" i="1" s="1"/>
  <c r="BY1091" i="1" s="1"/>
  <c r="BX1091" i="1" s="1"/>
  <c r="CA1090" i="1"/>
  <c r="CB1090" i="1" s="1"/>
  <c r="BY1090" i="1" s="1"/>
  <c r="BX1090" i="1" s="1"/>
  <c r="CA1089" i="1"/>
  <c r="CB1089" i="1" s="1"/>
  <c r="BY1089" i="1" s="1"/>
  <c r="BX1089" i="1" s="1"/>
  <c r="CA1301" i="1"/>
  <c r="CB1301" i="1" s="1"/>
  <c r="BY1301" i="1" s="1"/>
  <c r="BX1301" i="1" s="1"/>
  <c r="CA1088" i="1"/>
  <c r="CB1088" i="1" s="1"/>
  <c r="BY1088" i="1" s="1"/>
  <c r="BX1088" i="1" s="1"/>
  <c r="CA1087" i="1"/>
  <c r="CB1087" i="1" s="1"/>
  <c r="BY1087" i="1" s="1"/>
  <c r="BX1087" i="1" s="1"/>
  <c r="CA1086" i="1"/>
  <c r="CB1086" i="1" s="1"/>
  <c r="BY1086" i="1" s="1"/>
  <c r="BX1086" i="1" s="1"/>
  <c r="CA903" i="1"/>
  <c r="CB903" i="1" s="1"/>
  <c r="BY903" i="1" s="1"/>
  <c r="BX903" i="1" s="1"/>
  <c r="CA341" i="1"/>
  <c r="CB341" i="1" s="1"/>
  <c r="BY341" i="1" s="1"/>
  <c r="BX341" i="1" s="1"/>
  <c r="CA1085" i="1"/>
  <c r="CB1085" i="1" s="1"/>
  <c r="BY1085" i="1" s="1"/>
  <c r="BX1085" i="1" s="1"/>
  <c r="CA1084" i="1"/>
  <c r="CB1084" i="1" s="1"/>
  <c r="BY1084" i="1" s="1"/>
  <c r="BX1084" i="1" s="1"/>
  <c r="CA902" i="1"/>
  <c r="CB902" i="1" s="1"/>
  <c r="BY902" i="1" s="1"/>
  <c r="BX902" i="1" s="1"/>
  <c r="CA1083" i="1"/>
  <c r="CB1083" i="1" s="1"/>
  <c r="BY1083" i="1" s="1"/>
  <c r="BX1083" i="1" s="1"/>
  <c r="CA1082" i="1"/>
  <c r="CB1082" i="1" s="1"/>
  <c r="BY1082" i="1" s="1"/>
  <c r="BX1082" i="1" s="1"/>
  <c r="CA901" i="1"/>
  <c r="CB901" i="1" s="1"/>
  <c r="BY901" i="1" s="1"/>
  <c r="BX901" i="1" s="1"/>
  <c r="CA1081" i="1"/>
  <c r="CB1081" i="1" s="1"/>
  <c r="BY1081" i="1" s="1"/>
  <c r="BX1081" i="1" s="1"/>
  <c r="CA1080" i="1"/>
  <c r="CB1080" i="1" s="1"/>
  <c r="BY1080" i="1" s="1"/>
  <c r="BX1080" i="1" s="1"/>
  <c r="CA1079" i="1"/>
  <c r="CB1079" i="1" s="1"/>
  <c r="BY1079" i="1" s="1"/>
  <c r="BX1079" i="1" s="1"/>
  <c r="CA1078" i="1"/>
  <c r="CB1078" i="1" s="1"/>
  <c r="BY1078" i="1" s="1"/>
  <c r="BX1078" i="1" s="1"/>
  <c r="CA1077" i="1"/>
  <c r="CB1077" i="1" s="1"/>
  <c r="BY1077" i="1" s="1"/>
  <c r="BX1077" i="1" s="1"/>
  <c r="CA1076" i="1"/>
  <c r="CB1076" i="1" s="1"/>
  <c r="BY1076" i="1" s="1"/>
  <c r="BX1076" i="1" s="1"/>
  <c r="CA1075" i="1"/>
  <c r="CB1075" i="1" s="1"/>
  <c r="BY1075" i="1" s="1"/>
  <c r="BX1075" i="1" s="1"/>
  <c r="CA1074" i="1"/>
  <c r="CB1074" i="1" s="1"/>
  <c r="BY1074" i="1" s="1"/>
  <c r="BX1074" i="1" s="1"/>
  <c r="CA900" i="1"/>
  <c r="CB900" i="1" s="1"/>
  <c r="BY900" i="1" s="1"/>
  <c r="BX900" i="1" s="1"/>
  <c r="CA1073" i="1"/>
  <c r="CB1073" i="1" s="1"/>
  <c r="BY1073" i="1" s="1"/>
  <c r="BX1073" i="1" s="1"/>
  <c r="CA899" i="1"/>
  <c r="CB899" i="1" s="1"/>
  <c r="BY899" i="1" s="1"/>
  <c r="BX899" i="1" s="1"/>
  <c r="CA1072" i="1"/>
  <c r="CB1072" i="1" s="1"/>
  <c r="BY1072" i="1" s="1"/>
  <c r="BX1072" i="1" s="1"/>
  <c r="CA1071" i="1"/>
  <c r="CB1071" i="1" s="1"/>
  <c r="BY1071" i="1" s="1"/>
  <c r="BX1071" i="1" s="1"/>
  <c r="CA1070" i="1"/>
  <c r="CB1070" i="1" s="1"/>
  <c r="BY1070" i="1" s="1"/>
  <c r="BX1070" i="1" s="1"/>
  <c r="CA898" i="1"/>
  <c r="CB898" i="1" s="1"/>
  <c r="BY898" i="1" s="1"/>
  <c r="BX898" i="1" s="1"/>
  <c r="CA897" i="1"/>
  <c r="CB897" i="1" s="1"/>
  <c r="BY897" i="1" s="1"/>
  <c r="BX897" i="1" s="1"/>
  <c r="CA896" i="1"/>
  <c r="CB896" i="1" s="1"/>
  <c r="BY896" i="1" s="1"/>
  <c r="BX896" i="1" s="1"/>
  <c r="CA1069" i="1"/>
  <c r="CB1069" i="1" s="1"/>
  <c r="BY1069" i="1" s="1"/>
  <c r="BX1069" i="1" s="1"/>
  <c r="CA895" i="1"/>
  <c r="CB895" i="1" s="1"/>
  <c r="BY895" i="1" s="1"/>
  <c r="BX895" i="1" s="1"/>
  <c r="CA894" i="1"/>
  <c r="CB894" i="1" s="1"/>
  <c r="BY894" i="1" s="1"/>
  <c r="BX894" i="1" s="1"/>
  <c r="CA1068" i="1"/>
  <c r="CB1068" i="1" s="1"/>
  <c r="BY1068" i="1" s="1"/>
  <c r="BX1068" i="1" s="1"/>
  <c r="CA1067" i="1"/>
  <c r="CB1067" i="1" s="1"/>
  <c r="BY1067" i="1" s="1"/>
  <c r="BX1067" i="1" s="1"/>
  <c r="CA841" i="1"/>
  <c r="CB841" i="1" s="1"/>
  <c r="BY841" i="1" s="1"/>
  <c r="BX841" i="1" s="1"/>
  <c r="CA1066" i="1"/>
  <c r="CB1066" i="1" s="1"/>
  <c r="BY1066" i="1" s="1"/>
  <c r="BX1066" i="1" s="1"/>
  <c r="CA840" i="1"/>
  <c r="CB840" i="1" s="1"/>
  <c r="BY840" i="1" s="1"/>
  <c r="BX840" i="1" s="1"/>
  <c r="CA893" i="1"/>
  <c r="CB893" i="1" s="1"/>
  <c r="BY893" i="1" s="1"/>
  <c r="BX893" i="1" s="1"/>
  <c r="CA1065" i="1"/>
  <c r="CB1065" i="1" s="1"/>
  <c r="BY1065" i="1" s="1"/>
  <c r="BX1065" i="1" s="1"/>
  <c r="CA1064" i="1"/>
  <c r="CB1064" i="1" s="1"/>
  <c r="BY1064" i="1" s="1"/>
  <c r="BX1064" i="1" s="1"/>
  <c r="CA839" i="1"/>
  <c r="CB839" i="1" s="1"/>
  <c r="BY839" i="1" s="1"/>
  <c r="BX839" i="1" s="1"/>
  <c r="CA1063" i="1"/>
  <c r="CB1063" i="1" s="1"/>
  <c r="BY1063" i="1" s="1"/>
  <c r="BX1063" i="1" s="1"/>
  <c r="CA892" i="1"/>
  <c r="CB892" i="1" s="1"/>
  <c r="BY892" i="1" s="1"/>
  <c r="BX892" i="1" s="1"/>
  <c r="CA891" i="1"/>
  <c r="CB891" i="1" s="1"/>
  <c r="BY891" i="1" s="1"/>
  <c r="BX891" i="1" s="1"/>
  <c r="CA1350" i="1"/>
  <c r="CB1350" i="1" s="1"/>
  <c r="BY1350" i="1" s="1"/>
  <c r="BX1350" i="1" s="1"/>
  <c r="CA1432" i="1"/>
  <c r="CB1432" i="1" s="1"/>
  <c r="BY1432" i="1" s="1"/>
  <c r="BX1432" i="1" s="1"/>
  <c r="CA1446" i="1"/>
  <c r="CB1446" i="1" s="1"/>
  <c r="BY1446" i="1" s="1"/>
  <c r="BX1446" i="1" s="1"/>
  <c r="CA1349" i="1"/>
  <c r="CB1349" i="1" s="1"/>
  <c r="BY1349" i="1" s="1"/>
  <c r="BX1349" i="1" s="1"/>
  <c r="CA1454" i="1"/>
  <c r="CB1454" i="1" s="1"/>
  <c r="BY1454" i="1" s="1"/>
  <c r="BX1454" i="1" s="1"/>
  <c r="CA1340" i="1"/>
  <c r="CB1340" i="1" s="1"/>
  <c r="BY1340" i="1" s="1"/>
  <c r="BX1340" i="1" s="1"/>
  <c r="CA1062" i="1"/>
  <c r="CB1062" i="1" s="1"/>
  <c r="BY1062" i="1" s="1"/>
  <c r="BX1062" i="1" s="1"/>
  <c r="CA1061" i="1"/>
  <c r="CB1061" i="1" s="1"/>
  <c r="BY1061" i="1" s="1"/>
  <c r="BX1061" i="1" s="1"/>
  <c r="CA1297" i="1"/>
  <c r="CB1297" i="1" s="1"/>
  <c r="BY1297" i="1" s="1"/>
  <c r="BX1297" i="1" s="1"/>
  <c r="CA1060" i="1"/>
  <c r="CB1060" i="1" s="1"/>
  <c r="BY1060" i="1" s="1"/>
  <c r="BX1060" i="1" s="1"/>
  <c r="CA890" i="1"/>
  <c r="CB890" i="1" s="1"/>
  <c r="BY890" i="1" s="1"/>
  <c r="BX890" i="1" s="1"/>
  <c r="CA1059" i="1"/>
  <c r="CB1059" i="1" s="1"/>
  <c r="BY1059" i="1" s="1"/>
  <c r="BX1059" i="1" s="1"/>
  <c r="CA1058" i="1"/>
  <c r="CB1058" i="1" s="1"/>
  <c r="BY1058" i="1" s="1"/>
  <c r="BX1058" i="1" s="1"/>
  <c r="CA1057" i="1"/>
  <c r="CB1057" i="1" s="1"/>
  <c r="BY1057" i="1" s="1"/>
  <c r="BX1057" i="1" s="1"/>
  <c r="CA889" i="1"/>
  <c r="CB889" i="1" s="1"/>
  <c r="BY889" i="1" s="1"/>
  <c r="BX889" i="1" s="1"/>
  <c r="CA1056" i="1"/>
  <c r="CB1056" i="1" s="1"/>
  <c r="BY1056" i="1" s="1"/>
  <c r="BX1056" i="1" s="1"/>
  <c r="CA888" i="1"/>
  <c r="CB888" i="1" s="1"/>
  <c r="BY888" i="1" s="1"/>
  <c r="BX888" i="1" s="1"/>
  <c r="CA1055" i="1"/>
  <c r="CB1055" i="1" s="1"/>
  <c r="BY1055" i="1" s="1"/>
  <c r="BX1055" i="1" s="1"/>
  <c r="CA1054" i="1"/>
  <c r="CB1054" i="1" s="1"/>
  <c r="BY1054" i="1" s="1"/>
  <c r="BX1054" i="1" s="1"/>
  <c r="CA1053" i="1"/>
  <c r="CB1053" i="1" s="1"/>
  <c r="BY1053" i="1" s="1"/>
  <c r="BX1053" i="1" s="1"/>
  <c r="CA887" i="1"/>
  <c r="CB887" i="1" s="1"/>
  <c r="BY887" i="1" s="1"/>
  <c r="BX887" i="1" s="1"/>
  <c r="CA1296" i="1"/>
  <c r="CB1296" i="1" s="1"/>
  <c r="BY1296" i="1" s="1"/>
  <c r="BX1296" i="1" s="1"/>
  <c r="CA1295" i="1"/>
  <c r="CB1295" i="1" s="1"/>
  <c r="BY1295" i="1" s="1"/>
  <c r="BX1295" i="1" s="1"/>
  <c r="CA1294" i="1"/>
  <c r="CB1294" i="1" s="1"/>
  <c r="BY1294" i="1" s="1"/>
  <c r="BX1294" i="1" s="1"/>
  <c r="CA1293" i="1"/>
  <c r="CB1293" i="1" s="1"/>
  <c r="BY1293" i="1" s="1"/>
  <c r="BX1293" i="1" s="1"/>
  <c r="CA1292" i="1"/>
  <c r="CB1292" i="1" s="1"/>
  <c r="BY1292" i="1" s="1"/>
  <c r="BX1292" i="1" s="1"/>
  <c r="CA1291" i="1"/>
  <c r="CB1291" i="1" s="1"/>
  <c r="BY1291" i="1" s="1"/>
  <c r="BX1291" i="1" s="1"/>
  <c r="CA1052" i="1"/>
  <c r="CB1052" i="1" s="1"/>
  <c r="BY1052" i="1" s="1"/>
  <c r="BX1052" i="1" s="1"/>
  <c r="CA1051" i="1"/>
  <c r="CB1051" i="1" s="1"/>
  <c r="BY1051" i="1" s="1"/>
  <c r="BX1051" i="1" s="1"/>
  <c r="CA1050" i="1"/>
  <c r="CB1050" i="1" s="1"/>
  <c r="BY1050" i="1" s="1"/>
  <c r="BX1050" i="1" s="1"/>
  <c r="CA1290" i="1"/>
  <c r="CB1290" i="1" s="1"/>
  <c r="BY1290" i="1" s="1"/>
  <c r="BX1290" i="1" s="1"/>
  <c r="CA1049" i="1"/>
  <c r="CB1049" i="1" s="1"/>
  <c r="BY1049" i="1" s="1"/>
  <c r="BX1049" i="1" s="1"/>
  <c r="CA1048" i="1"/>
  <c r="CB1048" i="1" s="1"/>
  <c r="BY1048" i="1" s="1"/>
  <c r="BX1048" i="1" s="1"/>
  <c r="CA1047" i="1"/>
  <c r="CB1047" i="1" s="1"/>
  <c r="BY1047" i="1" s="1"/>
  <c r="BX1047" i="1" s="1"/>
  <c r="CA886" i="1"/>
  <c r="CB886" i="1" s="1"/>
  <c r="BY886" i="1" s="1"/>
  <c r="BX886" i="1" s="1"/>
  <c r="CA1046" i="1"/>
  <c r="CB1046" i="1" s="1"/>
  <c r="BY1046" i="1" s="1"/>
  <c r="BX1046" i="1" s="1"/>
  <c r="CA1289" i="1"/>
  <c r="CB1289" i="1" s="1"/>
  <c r="BY1289" i="1" s="1"/>
  <c r="BX1289" i="1" s="1"/>
  <c r="CA1288" i="1"/>
  <c r="CB1288" i="1" s="1"/>
  <c r="BY1288" i="1" s="1"/>
  <c r="BX1288" i="1" s="1"/>
  <c r="CA1045" i="1"/>
  <c r="CB1045" i="1" s="1"/>
  <c r="BY1045" i="1" s="1"/>
  <c r="BX1045" i="1" s="1"/>
  <c r="CA885" i="1"/>
  <c r="CB885" i="1" s="1"/>
  <c r="BY885" i="1" s="1"/>
  <c r="BX885" i="1" s="1"/>
  <c r="CA1287" i="1"/>
  <c r="CB1287" i="1" s="1"/>
  <c r="BY1287" i="1" s="1"/>
  <c r="BX1287" i="1" s="1"/>
  <c r="CA1044" i="1"/>
  <c r="CB1044" i="1" s="1"/>
  <c r="BY1044" i="1" s="1"/>
  <c r="BX1044" i="1" s="1"/>
  <c r="CA1043" i="1"/>
  <c r="CB1043" i="1" s="1"/>
  <c r="BY1043" i="1" s="1"/>
  <c r="BX1043" i="1" s="1"/>
  <c r="CA1042" i="1"/>
  <c r="CB1042" i="1" s="1"/>
  <c r="BY1042" i="1" s="1"/>
  <c r="BX1042" i="1" s="1"/>
  <c r="CA1041" i="1"/>
  <c r="CB1041" i="1" s="1"/>
  <c r="BY1041" i="1" s="1"/>
  <c r="BX1041" i="1" s="1"/>
  <c r="CA884" i="1"/>
  <c r="CB884" i="1" s="1"/>
  <c r="BY884" i="1" s="1"/>
  <c r="BX884" i="1" s="1"/>
  <c r="CA1040" i="1"/>
  <c r="CB1040" i="1" s="1"/>
  <c r="BY1040" i="1" s="1"/>
  <c r="BX1040" i="1" s="1"/>
  <c r="CA1039" i="1"/>
  <c r="CB1039" i="1" s="1"/>
  <c r="BY1039" i="1" s="1"/>
  <c r="BX1039" i="1" s="1"/>
  <c r="CA1038" i="1"/>
  <c r="CB1038" i="1" s="1"/>
  <c r="BY1038" i="1" s="1"/>
  <c r="BX1038" i="1" s="1"/>
  <c r="CA883" i="1"/>
  <c r="CB883" i="1" s="1"/>
  <c r="BY883" i="1" s="1"/>
  <c r="BX883" i="1" s="1"/>
  <c r="CA1037" i="1"/>
  <c r="CB1037" i="1" s="1"/>
  <c r="BY1037" i="1" s="1"/>
  <c r="BX1037" i="1" s="1"/>
  <c r="CA1286" i="1"/>
  <c r="CB1286" i="1" s="1"/>
  <c r="BY1286" i="1" s="1"/>
  <c r="BX1286" i="1" s="1"/>
  <c r="CA1036" i="1"/>
  <c r="CB1036" i="1" s="1"/>
  <c r="BY1036" i="1" s="1"/>
  <c r="BX1036" i="1" s="1"/>
  <c r="CA1035" i="1"/>
  <c r="CB1035" i="1" s="1"/>
  <c r="BY1035" i="1" s="1"/>
  <c r="BX1035" i="1" s="1"/>
  <c r="CA1034" i="1"/>
  <c r="CB1034" i="1" s="1"/>
  <c r="BY1034" i="1" s="1"/>
  <c r="BX1034" i="1" s="1"/>
  <c r="CA1033" i="1"/>
  <c r="CB1033" i="1" s="1"/>
  <c r="BY1033" i="1" s="1"/>
  <c r="BX1033" i="1" s="1"/>
  <c r="CA882" i="1"/>
  <c r="CB882" i="1" s="1"/>
  <c r="BY882" i="1" s="1"/>
  <c r="BX882" i="1" s="1"/>
  <c r="CA1032" i="1"/>
  <c r="CB1032" i="1" s="1"/>
  <c r="BY1032" i="1" s="1"/>
  <c r="BX1032" i="1" s="1"/>
  <c r="CA1031" i="1"/>
  <c r="CB1031" i="1" s="1"/>
  <c r="BY1031" i="1" s="1"/>
  <c r="BX1031" i="1" s="1"/>
  <c r="CA340" i="1"/>
  <c r="CB340" i="1" s="1"/>
  <c r="BY340" i="1" s="1"/>
  <c r="BX340" i="1" s="1"/>
  <c r="CA339" i="1"/>
  <c r="CB339" i="1" s="1"/>
  <c r="BY339" i="1" s="1"/>
  <c r="BX339" i="1" s="1"/>
  <c r="CA1030" i="1"/>
  <c r="CB1030" i="1" s="1"/>
  <c r="BY1030" i="1" s="1"/>
  <c r="BX1030" i="1" s="1"/>
  <c r="CA1029" i="1"/>
  <c r="CB1029" i="1" s="1"/>
  <c r="BY1029" i="1" s="1"/>
  <c r="BX1029" i="1" s="1"/>
  <c r="CA1028" i="1"/>
  <c r="CB1028" i="1" s="1"/>
  <c r="BY1028" i="1" s="1"/>
  <c r="BX1028" i="1" s="1"/>
  <c r="CA338" i="1"/>
  <c r="CB338" i="1" s="1"/>
  <c r="BY338" i="1" s="1"/>
  <c r="BX338" i="1" s="1"/>
  <c r="CA1027" i="1"/>
  <c r="CB1027" i="1" s="1"/>
  <c r="BY1027" i="1" s="1"/>
  <c r="BX1027" i="1" s="1"/>
  <c r="CA1285" i="1"/>
  <c r="CB1285" i="1" s="1"/>
  <c r="BY1285" i="1" s="1"/>
  <c r="BX1285" i="1" s="1"/>
  <c r="CA1284" i="1"/>
  <c r="CB1284" i="1" s="1"/>
  <c r="BY1284" i="1" s="1"/>
  <c r="BX1284" i="1" s="1"/>
  <c r="CA1026" i="1"/>
  <c r="CB1026" i="1" s="1"/>
  <c r="BY1026" i="1" s="1"/>
  <c r="BX1026" i="1" s="1"/>
  <c r="CA1025" i="1"/>
  <c r="CB1025" i="1" s="1"/>
  <c r="BY1025" i="1" s="1"/>
  <c r="BX1025" i="1" s="1"/>
  <c r="CA1283" i="1"/>
  <c r="CB1283" i="1" s="1"/>
  <c r="BY1283" i="1" s="1"/>
  <c r="BX1283" i="1" s="1"/>
  <c r="CA1024" i="1"/>
  <c r="CB1024" i="1" s="1"/>
  <c r="BY1024" i="1" s="1"/>
  <c r="BX1024" i="1" s="1"/>
  <c r="CA1023" i="1"/>
  <c r="CB1023" i="1" s="1"/>
  <c r="BY1023" i="1" s="1"/>
  <c r="BX1023" i="1" s="1"/>
  <c r="CA1022" i="1"/>
  <c r="CB1022" i="1" s="1"/>
  <c r="BY1022" i="1" s="1"/>
  <c r="BX1022" i="1" s="1"/>
  <c r="CA1021" i="1"/>
  <c r="CB1021" i="1" s="1"/>
  <c r="BY1021" i="1" s="1"/>
  <c r="BX1021" i="1" s="1"/>
  <c r="CA1020" i="1"/>
  <c r="CB1020" i="1" s="1"/>
  <c r="BY1020" i="1" s="1"/>
  <c r="BX1020" i="1" s="1"/>
  <c r="CA1019" i="1"/>
  <c r="CB1019" i="1" s="1"/>
  <c r="BY1019" i="1" s="1"/>
  <c r="BX1019" i="1" s="1"/>
  <c r="CA1018" i="1"/>
  <c r="CB1018" i="1" s="1"/>
  <c r="BY1018" i="1" s="1"/>
  <c r="BX1018" i="1" s="1"/>
  <c r="CA881" i="1"/>
  <c r="CB881" i="1" s="1"/>
  <c r="BY881" i="1" s="1"/>
  <c r="BX881" i="1" s="1"/>
  <c r="CA1282" i="1"/>
  <c r="CB1282" i="1" s="1"/>
  <c r="BY1282" i="1" s="1"/>
  <c r="BX1282" i="1" s="1"/>
  <c r="CA1417" i="1"/>
  <c r="CB1417" i="1" s="1"/>
  <c r="BY1417" i="1" s="1"/>
  <c r="BX1417" i="1" s="1"/>
  <c r="CA1017" i="1"/>
  <c r="CB1017" i="1" s="1"/>
  <c r="BY1017" i="1" s="1"/>
  <c r="BX1017" i="1" s="1"/>
  <c r="CA838" i="1"/>
  <c r="CB838" i="1" s="1"/>
  <c r="BY838" i="1" s="1"/>
  <c r="BX838" i="1" s="1"/>
  <c r="CA880" i="1"/>
  <c r="CB880" i="1" s="1"/>
  <c r="BY880" i="1" s="1"/>
  <c r="BX880" i="1" s="1"/>
  <c r="CA879" i="1"/>
  <c r="CB879" i="1" s="1"/>
  <c r="BY879" i="1" s="1"/>
  <c r="BX879" i="1" s="1"/>
  <c r="CA878" i="1"/>
  <c r="CB878" i="1" s="1"/>
  <c r="BY878" i="1" s="1"/>
  <c r="BX878" i="1" s="1"/>
  <c r="CA877" i="1"/>
  <c r="CB877" i="1" s="1"/>
  <c r="BY877" i="1" s="1"/>
  <c r="BX877" i="1" s="1"/>
  <c r="CA1016" i="1"/>
  <c r="CB1016" i="1" s="1"/>
  <c r="BY1016" i="1" s="1"/>
  <c r="BX1016" i="1" s="1"/>
  <c r="CA876" i="1"/>
  <c r="CB876" i="1" s="1"/>
  <c r="BY876" i="1" s="1"/>
  <c r="BX876" i="1" s="1"/>
  <c r="CA1015" i="1"/>
  <c r="CB1015" i="1" s="1"/>
  <c r="BY1015" i="1" s="1"/>
  <c r="BX1015" i="1" s="1"/>
  <c r="CA1014" i="1"/>
  <c r="CB1014" i="1" s="1"/>
  <c r="BY1014" i="1" s="1"/>
  <c r="BX1014" i="1" s="1"/>
  <c r="CA1013" i="1"/>
  <c r="CB1013" i="1" s="1"/>
  <c r="BY1013" i="1" s="1"/>
  <c r="BX1013" i="1" s="1"/>
  <c r="CA875" i="1"/>
  <c r="CB875" i="1" s="1"/>
  <c r="BY875" i="1" s="1"/>
  <c r="BX875" i="1" s="1"/>
  <c r="CA1012" i="1"/>
  <c r="CB1012" i="1" s="1"/>
  <c r="BY1012" i="1" s="1"/>
  <c r="BX1012" i="1" s="1"/>
  <c r="CA874" i="1"/>
  <c r="CB874" i="1" s="1"/>
  <c r="BY874" i="1" s="1"/>
  <c r="BX874" i="1" s="1"/>
  <c r="CA1011" i="1"/>
  <c r="CB1011" i="1" s="1"/>
  <c r="BY1011" i="1" s="1"/>
  <c r="BX1011" i="1" s="1"/>
  <c r="CA1010" i="1"/>
  <c r="CB1010" i="1" s="1"/>
  <c r="BY1010" i="1" s="1"/>
  <c r="BX1010" i="1" s="1"/>
  <c r="CA837" i="1"/>
  <c r="CB837" i="1" s="1"/>
  <c r="BY837" i="1" s="1"/>
  <c r="BX837" i="1" s="1"/>
  <c r="CA1009" i="1"/>
  <c r="CB1009" i="1" s="1"/>
  <c r="BY1009" i="1" s="1"/>
  <c r="BX1009" i="1" s="1"/>
  <c r="CA873" i="1"/>
  <c r="CB873" i="1" s="1"/>
  <c r="BY873" i="1" s="1"/>
  <c r="BX873" i="1" s="1"/>
  <c r="CA1008" i="1"/>
  <c r="CB1008" i="1" s="1"/>
  <c r="BY1008" i="1" s="1"/>
  <c r="BX1008" i="1" s="1"/>
  <c r="CA872" i="1"/>
  <c r="CB872" i="1" s="1"/>
  <c r="BY872" i="1" s="1"/>
  <c r="BX872" i="1" s="1"/>
  <c r="CA836" i="1"/>
  <c r="CB836" i="1" s="1"/>
  <c r="BY836" i="1" s="1"/>
  <c r="BX836" i="1" s="1"/>
  <c r="CA1007" i="1"/>
  <c r="CB1007" i="1" s="1"/>
  <c r="BY1007" i="1" s="1"/>
  <c r="BX1007" i="1" s="1"/>
  <c r="CA1006" i="1"/>
  <c r="CB1006" i="1" s="1"/>
  <c r="BY1006" i="1" s="1"/>
  <c r="BX1006" i="1" s="1"/>
  <c r="CA871" i="1"/>
  <c r="CB871" i="1" s="1"/>
  <c r="BY871" i="1" s="1"/>
  <c r="BX871" i="1" s="1"/>
  <c r="CA870" i="1"/>
  <c r="CB870" i="1" s="1"/>
  <c r="BY870" i="1" s="1"/>
  <c r="BX870" i="1" s="1"/>
  <c r="CA869" i="1"/>
  <c r="CB869" i="1" s="1"/>
  <c r="BY869" i="1" s="1"/>
  <c r="BX869" i="1" s="1"/>
  <c r="CA868" i="1"/>
  <c r="CB868" i="1" s="1"/>
  <c r="BY868" i="1" s="1"/>
  <c r="BX868" i="1" s="1"/>
  <c r="CA867" i="1"/>
  <c r="CB867" i="1" s="1"/>
  <c r="BY867" i="1" s="1"/>
  <c r="BX867" i="1" s="1"/>
  <c r="CA1005" i="1"/>
  <c r="CB1005" i="1" s="1"/>
  <c r="BY1005" i="1" s="1"/>
  <c r="BX1005" i="1" s="1"/>
  <c r="CA866" i="1"/>
  <c r="CB866" i="1" s="1"/>
  <c r="BY866" i="1" s="1"/>
  <c r="BX866" i="1" s="1"/>
  <c r="CA1004" i="1"/>
  <c r="CB1004" i="1" s="1"/>
  <c r="BY1004" i="1" s="1"/>
  <c r="BX1004" i="1" s="1"/>
  <c r="CA1003" i="1"/>
  <c r="CB1003" i="1" s="1"/>
  <c r="BY1003" i="1" s="1"/>
  <c r="BX1003" i="1" s="1"/>
  <c r="CA1416" i="1"/>
  <c r="CB1416" i="1" s="1"/>
  <c r="BY1416" i="1" s="1"/>
  <c r="BX1416" i="1" s="1"/>
  <c r="CA1002" i="1"/>
  <c r="CB1002" i="1" s="1"/>
  <c r="BY1002" i="1" s="1"/>
  <c r="BX1002" i="1" s="1"/>
  <c r="CA1001" i="1"/>
  <c r="CB1001" i="1" s="1"/>
  <c r="BY1001" i="1" s="1"/>
  <c r="BX1001" i="1" s="1"/>
  <c r="CA1000" i="1"/>
  <c r="CB1000" i="1" s="1"/>
  <c r="BY1000" i="1" s="1"/>
  <c r="BX1000" i="1" s="1"/>
  <c r="CA999" i="1"/>
  <c r="CB999" i="1" s="1"/>
  <c r="BY999" i="1" s="1"/>
  <c r="BX999" i="1" s="1"/>
  <c r="CA998" i="1"/>
  <c r="CB998" i="1" s="1"/>
  <c r="BY998" i="1" s="1"/>
  <c r="BX998" i="1" s="1"/>
  <c r="CA997" i="1"/>
  <c r="CB997" i="1" s="1"/>
  <c r="BY997" i="1" s="1"/>
  <c r="BX997" i="1" s="1"/>
  <c r="CA996" i="1"/>
  <c r="CB996" i="1" s="1"/>
  <c r="BY996" i="1" s="1"/>
  <c r="BX996" i="1" s="1"/>
  <c r="CA995" i="1"/>
  <c r="CB995" i="1" s="1"/>
  <c r="BY995" i="1" s="1"/>
  <c r="BX995" i="1" s="1"/>
  <c r="CA994" i="1"/>
  <c r="CB994" i="1" s="1"/>
  <c r="BY994" i="1" s="1"/>
  <c r="BX994" i="1" s="1"/>
  <c r="CA865" i="1"/>
  <c r="CB865" i="1" s="1"/>
  <c r="BY865" i="1" s="1"/>
  <c r="BX865" i="1" s="1"/>
  <c r="CA864" i="1"/>
  <c r="CB864" i="1" s="1"/>
  <c r="BY864" i="1" s="1"/>
  <c r="BX864" i="1" s="1"/>
  <c r="CA993" i="1"/>
  <c r="CB993" i="1" s="1"/>
  <c r="BY993" i="1" s="1"/>
  <c r="BX993" i="1" s="1"/>
  <c r="CA992" i="1"/>
  <c r="CB992" i="1" s="1"/>
  <c r="BY992" i="1" s="1"/>
  <c r="BX992" i="1" s="1"/>
  <c r="CA991" i="1"/>
  <c r="CB991" i="1" s="1"/>
  <c r="BY991" i="1" s="1"/>
  <c r="BX991" i="1" s="1"/>
  <c r="CA990" i="1"/>
  <c r="CB990" i="1" s="1"/>
  <c r="BY990" i="1" s="1"/>
  <c r="BX990" i="1" s="1"/>
  <c r="CA989" i="1"/>
  <c r="CB989" i="1" s="1"/>
  <c r="BY989" i="1" s="1"/>
  <c r="BX989" i="1" s="1"/>
  <c r="CA988" i="1"/>
  <c r="CB988" i="1" s="1"/>
  <c r="BY988" i="1" s="1"/>
  <c r="BX988" i="1" s="1"/>
  <c r="CA987" i="1"/>
  <c r="CB987" i="1" s="1"/>
  <c r="BY987" i="1" s="1"/>
  <c r="BX987" i="1" s="1"/>
  <c r="CA986" i="1"/>
  <c r="CB986" i="1" s="1"/>
  <c r="BY986" i="1" s="1"/>
  <c r="BX986" i="1" s="1"/>
  <c r="CA1281" i="1"/>
  <c r="CB1281" i="1" s="1"/>
  <c r="BY1281" i="1" s="1"/>
  <c r="BX1281" i="1" s="1"/>
  <c r="CA985" i="1"/>
  <c r="CB985" i="1" s="1"/>
  <c r="BY985" i="1" s="1"/>
  <c r="BX985" i="1" s="1"/>
  <c r="CA984" i="1"/>
  <c r="CB984" i="1" s="1"/>
  <c r="BY984" i="1" s="1"/>
  <c r="BX984" i="1" s="1"/>
  <c r="CA983" i="1"/>
  <c r="CB983" i="1" s="1"/>
  <c r="BY983" i="1" s="1"/>
  <c r="BX983" i="1" s="1"/>
  <c r="CA982" i="1"/>
  <c r="CB982" i="1" s="1"/>
  <c r="BY982" i="1" s="1"/>
  <c r="BX982" i="1" s="1"/>
  <c r="CA981" i="1"/>
  <c r="CB981" i="1" s="1"/>
  <c r="BY981" i="1" s="1"/>
  <c r="BX981" i="1" s="1"/>
  <c r="CA863" i="1"/>
  <c r="CB863" i="1" s="1"/>
  <c r="BY863" i="1" s="1"/>
  <c r="BX863" i="1" s="1"/>
  <c r="CA980" i="1"/>
  <c r="CB980" i="1" s="1"/>
  <c r="BY980" i="1" s="1"/>
  <c r="BX980" i="1" s="1"/>
  <c r="CA979" i="1"/>
  <c r="CB979" i="1" s="1"/>
  <c r="BY979" i="1" s="1"/>
  <c r="BX979" i="1" s="1"/>
  <c r="CA978" i="1"/>
  <c r="CB978" i="1" s="1"/>
  <c r="BY978" i="1" s="1"/>
  <c r="BX978" i="1" s="1"/>
  <c r="CA862" i="1"/>
  <c r="CB862" i="1" s="1"/>
  <c r="BY862" i="1" s="1"/>
  <c r="BX862" i="1" s="1"/>
  <c r="CA861" i="1"/>
  <c r="CB861" i="1" s="1"/>
  <c r="BY861" i="1" s="1"/>
  <c r="BX861" i="1" s="1"/>
  <c r="CA860" i="1"/>
  <c r="CB860" i="1" s="1"/>
  <c r="BY860" i="1" s="1"/>
  <c r="BX860" i="1" s="1"/>
  <c r="CA859" i="1"/>
  <c r="CB859" i="1" s="1"/>
  <c r="BY859" i="1" s="1"/>
  <c r="BX859" i="1" s="1"/>
  <c r="CA977" i="1"/>
  <c r="CB977" i="1" s="1"/>
  <c r="BY977" i="1" s="1"/>
  <c r="BX977" i="1" s="1"/>
  <c r="CA976" i="1"/>
  <c r="CB976" i="1" s="1"/>
  <c r="BY976" i="1" s="1"/>
  <c r="BX976" i="1" s="1"/>
  <c r="CA975" i="1"/>
  <c r="CB975" i="1" s="1"/>
  <c r="BY975" i="1" s="1"/>
  <c r="BX975" i="1" s="1"/>
  <c r="CA974" i="1"/>
  <c r="CB974" i="1" s="1"/>
  <c r="BY974" i="1" s="1"/>
  <c r="BX974" i="1" s="1"/>
  <c r="CA858" i="1"/>
  <c r="CB858" i="1" s="1"/>
  <c r="BY858" i="1" s="1"/>
  <c r="BX858" i="1" s="1"/>
  <c r="CA973" i="1"/>
  <c r="CB973" i="1" s="1"/>
  <c r="BY973" i="1" s="1"/>
  <c r="BX973" i="1" s="1"/>
  <c r="CA972" i="1"/>
  <c r="CB972" i="1" s="1"/>
  <c r="BY972" i="1" s="1"/>
  <c r="BX972" i="1" s="1"/>
  <c r="CA971" i="1"/>
  <c r="CB971" i="1" s="1"/>
  <c r="BY971" i="1" s="1"/>
  <c r="BX971" i="1" s="1"/>
  <c r="CA970" i="1"/>
  <c r="CB970" i="1" s="1"/>
  <c r="BY970" i="1" s="1"/>
  <c r="BX970" i="1" s="1"/>
  <c r="CA857" i="1"/>
  <c r="CB857" i="1" s="1"/>
  <c r="BY857" i="1" s="1"/>
  <c r="BX857" i="1" s="1"/>
  <c r="CA969" i="1"/>
  <c r="CB969" i="1" s="1"/>
  <c r="BY969" i="1" s="1"/>
  <c r="BX969" i="1" s="1"/>
  <c r="CA968" i="1"/>
  <c r="CB968" i="1" s="1"/>
  <c r="BY968" i="1" s="1"/>
  <c r="BX968" i="1" s="1"/>
  <c r="CA1415" i="1"/>
  <c r="CB1415" i="1" s="1"/>
  <c r="BY1415" i="1" s="1"/>
  <c r="BX1415" i="1" s="1"/>
  <c r="CA967" i="1"/>
  <c r="CB967" i="1" s="1"/>
  <c r="BY967" i="1" s="1"/>
  <c r="BX967" i="1" s="1"/>
  <c r="CA966" i="1"/>
  <c r="CB966" i="1" s="1"/>
  <c r="BY966" i="1" s="1"/>
  <c r="BX966" i="1" s="1"/>
  <c r="CA856" i="1"/>
  <c r="CB856" i="1" s="1"/>
  <c r="BY856" i="1" s="1"/>
  <c r="BX856" i="1" s="1"/>
  <c r="CA965" i="1"/>
  <c r="CB965" i="1" s="1"/>
  <c r="BY965" i="1" s="1"/>
  <c r="BX965" i="1" s="1"/>
  <c r="CA964" i="1"/>
  <c r="CB964" i="1" s="1"/>
  <c r="BY964" i="1" s="1"/>
  <c r="BX964" i="1" s="1"/>
  <c r="CA963" i="1"/>
  <c r="CB963" i="1" s="1"/>
  <c r="BY963" i="1" s="1"/>
  <c r="BX963" i="1" s="1"/>
  <c r="CA962" i="1"/>
  <c r="CB962" i="1" s="1"/>
  <c r="BY962" i="1" s="1"/>
  <c r="BX962" i="1" s="1"/>
  <c r="CA337" i="1"/>
  <c r="CB337" i="1" s="1"/>
  <c r="BY337" i="1" s="1"/>
  <c r="BX337" i="1" s="1"/>
  <c r="CA961" i="1"/>
  <c r="CB961" i="1" s="1"/>
  <c r="BY961" i="1" s="1"/>
  <c r="BX961" i="1" s="1"/>
  <c r="CA1280" i="1"/>
  <c r="CB1280" i="1" s="1"/>
  <c r="BY1280" i="1" s="1"/>
  <c r="BX1280" i="1" s="1"/>
  <c r="CA960" i="1"/>
  <c r="CB960" i="1" s="1"/>
  <c r="BY960" i="1" s="1"/>
  <c r="BX960" i="1" s="1"/>
  <c r="CA959" i="1"/>
  <c r="CB959" i="1" s="1"/>
  <c r="BY959" i="1" s="1"/>
  <c r="BX959" i="1" s="1"/>
  <c r="CA958" i="1"/>
  <c r="CB958" i="1" s="1"/>
  <c r="BY958" i="1" s="1"/>
  <c r="BX958" i="1" s="1"/>
  <c r="CA957" i="1"/>
  <c r="CB957" i="1" s="1"/>
  <c r="BY957" i="1" s="1"/>
  <c r="BX957" i="1" s="1"/>
  <c r="CA1279" i="1"/>
  <c r="CB1279" i="1" s="1"/>
  <c r="BY1279" i="1" s="1"/>
  <c r="BX1279" i="1" s="1"/>
  <c r="CA1278" i="1"/>
  <c r="CB1278" i="1" s="1"/>
  <c r="BY1278" i="1" s="1"/>
  <c r="BX1278" i="1" s="1"/>
  <c r="CA1277" i="1"/>
  <c r="CB1277" i="1" s="1"/>
  <c r="BY1277" i="1" s="1"/>
  <c r="BX1277" i="1" s="1"/>
  <c r="CA1276" i="1"/>
  <c r="CB1276" i="1" s="1"/>
  <c r="BY1276" i="1" s="1"/>
  <c r="BX1276" i="1" s="1"/>
  <c r="CA1275" i="1"/>
  <c r="CB1275" i="1" s="1"/>
  <c r="BY1275" i="1" s="1"/>
  <c r="BX1275" i="1" s="1"/>
  <c r="CA1274" i="1"/>
  <c r="CB1274" i="1" s="1"/>
  <c r="BY1274" i="1" s="1"/>
  <c r="BX1274" i="1" s="1"/>
  <c r="CA1273" i="1"/>
  <c r="CB1273" i="1" s="1"/>
  <c r="BY1273" i="1" s="1"/>
  <c r="BX1273" i="1" s="1"/>
  <c r="CA1272" i="1"/>
  <c r="CB1272" i="1" s="1"/>
  <c r="BY1272" i="1" s="1"/>
  <c r="BX1272" i="1" s="1"/>
  <c r="CA1271" i="1"/>
  <c r="CB1271" i="1" s="1"/>
  <c r="BY1271" i="1" s="1"/>
  <c r="BX1271" i="1" s="1"/>
  <c r="CA1270" i="1"/>
  <c r="CB1270" i="1" s="1"/>
  <c r="BY1270" i="1" s="1"/>
  <c r="BX1270" i="1" s="1"/>
  <c r="CA956" i="1"/>
  <c r="CB956" i="1" s="1"/>
  <c r="BY956" i="1" s="1"/>
  <c r="BX956" i="1" s="1"/>
  <c r="CA1269" i="1"/>
  <c r="CB1269" i="1" s="1"/>
  <c r="BY1269" i="1" s="1"/>
  <c r="BX1269" i="1" s="1"/>
  <c r="CA1268" i="1"/>
  <c r="CB1268" i="1" s="1"/>
  <c r="BY1268" i="1" s="1"/>
  <c r="BX1268" i="1" s="1"/>
  <c r="CA955" i="1"/>
  <c r="CB955" i="1" s="1"/>
  <c r="BY955" i="1" s="1"/>
  <c r="BX955" i="1" s="1"/>
  <c r="CA954" i="1"/>
  <c r="CB954" i="1" s="1"/>
  <c r="BY954" i="1" s="1"/>
  <c r="BX954" i="1" s="1"/>
  <c r="CA855" i="1"/>
  <c r="CB855" i="1" s="1"/>
  <c r="BY855" i="1" s="1"/>
  <c r="BX855" i="1" s="1"/>
  <c r="CA1267" i="1"/>
  <c r="CB1267" i="1" s="1"/>
  <c r="BY1267" i="1" s="1"/>
  <c r="BX1267" i="1" s="1"/>
  <c r="CA1266" i="1"/>
  <c r="CB1266" i="1" s="1"/>
  <c r="BY1266" i="1" s="1"/>
  <c r="BX1266" i="1" s="1"/>
  <c r="CA953" i="1"/>
  <c r="CB953" i="1" s="1"/>
  <c r="BY953" i="1" s="1"/>
  <c r="BX953" i="1" s="1"/>
  <c r="CA1265" i="1"/>
  <c r="CB1265" i="1" s="1"/>
  <c r="BY1265" i="1" s="1"/>
  <c r="BX1265" i="1" s="1"/>
  <c r="CA1264" i="1"/>
  <c r="CB1264" i="1" s="1"/>
  <c r="BY1264" i="1" s="1"/>
  <c r="BX1264" i="1" s="1"/>
  <c r="CA952" i="1"/>
  <c r="CB952" i="1" s="1"/>
  <c r="BY952" i="1" s="1"/>
  <c r="BX952" i="1" s="1"/>
  <c r="CA951" i="1"/>
  <c r="CB951" i="1" s="1"/>
  <c r="BY951" i="1" s="1"/>
  <c r="BX951" i="1" s="1"/>
  <c r="CA950" i="1"/>
  <c r="CB950" i="1" s="1"/>
  <c r="BY950" i="1" s="1"/>
  <c r="BX950" i="1" s="1"/>
  <c r="CA1263" i="1"/>
  <c r="CB1263" i="1" s="1"/>
  <c r="BY1263" i="1" s="1"/>
  <c r="BX1263" i="1" s="1"/>
  <c r="CA949" i="1"/>
  <c r="CB949" i="1" s="1"/>
  <c r="BY949" i="1" s="1"/>
  <c r="BX949" i="1" s="1"/>
  <c r="CA1262" i="1"/>
  <c r="CB1262" i="1" s="1"/>
  <c r="BY1262" i="1" s="1"/>
  <c r="BX1262" i="1" s="1"/>
  <c r="CA948" i="1"/>
  <c r="CB948" i="1" s="1"/>
  <c r="BY948" i="1" s="1"/>
  <c r="BX948" i="1" s="1"/>
  <c r="CA947" i="1"/>
  <c r="CB947" i="1" s="1"/>
  <c r="BY947" i="1" s="1"/>
  <c r="BX947" i="1" s="1"/>
  <c r="CA946" i="1"/>
  <c r="CB946" i="1" s="1"/>
  <c r="BY946" i="1" s="1"/>
  <c r="BX946" i="1" s="1"/>
  <c r="CA1261" i="1"/>
  <c r="CB1261" i="1" s="1"/>
  <c r="BY1261" i="1" s="1"/>
  <c r="BX1261" i="1" s="1"/>
  <c r="CA945" i="1"/>
  <c r="CB945" i="1" s="1"/>
  <c r="BY945" i="1" s="1"/>
  <c r="BX945" i="1" s="1"/>
  <c r="CA944" i="1"/>
  <c r="CB944" i="1" s="1"/>
  <c r="BY944" i="1" s="1"/>
  <c r="BX944" i="1" s="1"/>
  <c r="CA943" i="1"/>
  <c r="CB943" i="1" s="1"/>
  <c r="BY943" i="1" s="1"/>
  <c r="BX943" i="1" s="1"/>
  <c r="BM945" i="1" l="1"/>
  <c r="BK945" i="1"/>
  <c r="BN945" i="1"/>
  <c r="BL945" i="1"/>
  <c r="BJ945" i="1"/>
  <c r="BN946" i="1"/>
  <c r="BL946" i="1"/>
  <c r="BJ946" i="1"/>
  <c r="BM946" i="1"/>
  <c r="BK946" i="1"/>
  <c r="BN949" i="1"/>
  <c r="BL949" i="1"/>
  <c r="BJ949" i="1"/>
  <c r="BM949" i="1"/>
  <c r="BK949" i="1"/>
  <c r="BN952" i="1"/>
  <c r="BL952" i="1"/>
  <c r="BJ952" i="1"/>
  <c r="BM952" i="1"/>
  <c r="BK952" i="1"/>
  <c r="BN1266" i="1"/>
  <c r="BL1266" i="1"/>
  <c r="BJ1266" i="1"/>
  <c r="BM1266" i="1"/>
  <c r="BK1266" i="1"/>
  <c r="BN955" i="1"/>
  <c r="BL955" i="1"/>
  <c r="BJ955" i="1"/>
  <c r="BM955" i="1"/>
  <c r="BK955" i="1"/>
  <c r="BN1270" i="1"/>
  <c r="BL1270" i="1"/>
  <c r="BJ1270" i="1"/>
  <c r="BM1270" i="1"/>
  <c r="BK1270" i="1"/>
  <c r="BN1274" i="1"/>
  <c r="BL1274" i="1"/>
  <c r="BJ1274" i="1"/>
  <c r="BM1274" i="1"/>
  <c r="BK1274" i="1"/>
  <c r="BM1276" i="1"/>
  <c r="BK1276" i="1"/>
  <c r="BN1276" i="1"/>
  <c r="BL1276" i="1"/>
  <c r="BJ1276" i="1"/>
  <c r="BM957" i="1"/>
  <c r="BK957" i="1"/>
  <c r="BN957" i="1"/>
  <c r="BL957" i="1"/>
  <c r="BJ957" i="1"/>
  <c r="BM1280" i="1"/>
  <c r="BK1280" i="1"/>
  <c r="BN1280" i="1"/>
  <c r="BL1280" i="1"/>
  <c r="BJ1280" i="1"/>
  <c r="BN969" i="1"/>
  <c r="BL969" i="1"/>
  <c r="BJ969" i="1"/>
  <c r="BM969" i="1"/>
  <c r="BK969" i="1"/>
  <c r="BN972" i="1"/>
  <c r="BL972" i="1"/>
  <c r="BJ972" i="1"/>
  <c r="BM972" i="1"/>
  <c r="BK972" i="1"/>
  <c r="BN975" i="1"/>
  <c r="BL975" i="1"/>
  <c r="BJ975" i="1"/>
  <c r="BM975" i="1"/>
  <c r="BK975" i="1"/>
  <c r="BN860" i="1"/>
  <c r="BL860" i="1"/>
  <c r="BJ860" i="1"/>
  <c r="BM860" i="1"/>
  <c r="BK860" i="1"/>
  <c r="BN979" i="1"/>
  <c r="BL979" i="1"/>
  <c r="BJ979" i="1"/>
  <c r="BM979" i="1"/>
  <c r="BK979" i="1"/>
  <c r="BN982" i="1"/>
  <c r="BL982" i="1"/>
  <c r="BJ982" i="1"/>
  <c r="BM982" i="1"/>
  <c r="BK982" i="1"/>
  <c r="BN1281" i="1"/>
  <c r="BL1281" i="1"/>
  <c r="BJ1281" i="1"/>
  <c r="BM1281" i="1"/>
  <c r="BK1281" i="1"/>
  <c r="BN989" i="1"/>
  <c r="BL989" i="1"/>
  <c r="BJ989" i="1"/>
  <c r="BM989" i="1"/>
  <c r="BK989" i="1"/>
  <c r="BN993" i="1"/>
  <c r="BL993" i="1"/>
  <c r="BJ993" i="1"/>
  <c r="BM993" i="1"/>
  <c r="BK993" i="1"/>
  <c r="BN865" i="1"/>
  <c r="BL865" i="1"/>
  <c r="BJ865" i="1"/>
  <c r="BM865" i="1"/>
  <c r="BK865" i="1"/>
  <c r="BN997" i="1"/>
  <c r="BL997" i="1"/>
  <c r="BJ997" i="1"/>
  <c r="BM997" i="1"/>
  <c r="BK997" i="1"/>
  <c r="BN999" i="1"/>
  <c r="BL999" i="1"/>
  <c r="BJ999" i="1"/>
  <c r="BM999" i="1"/>
  <c r="BK999" i="1"/>
  <c r="BN1416" i="1"/>
  <c r="BL1416" i="1"/>
  <c r="BJ1416" i="1"/>
  <c r="BM1416" i="1"/>
  <c r="BK1416" i="1"/>
  <c r="BN1004" i="1"/>
  <c r="BL1004" i="1"/>
  <c r="BJ1004" i="1"/>
  <c r="BM1004" i="1"/>
  <c r="BK1004" i="1"/>
  <c r="BM868" i="1"/>
  <c r="BL868" i="1"/>
  <c r="BN868" i="1"/>
  <c r="BJ868" i="1"/>
  <c r="BK868" i="1"/>
  <c r="BM1006" i="1"/>
  <c r="BL1006" i="1"/>
  <c r="BN1006" i="1"/>
  <c r="BJ1006" i="1"/>
  <c r="BK1006" i="1"/>
  <c r="BM1008" i="1"/>
  <c r="BL1008" i="1"/>
  <c r="BN1008" i="1"/>
  <c r="BJ1008" i="1"/>
  <c r="BK1008" i="1"/>
  <c r="BM1010" i="1"/>
  <c r="BL1010" i="1"/>
  <c r="BN1010" i="1"/>
  <c r="BJ1010" i="1"/>
  <c r="BK1010" i="1"/>
  <c r="BM875" i="1"/>
  <c r="BL875" i="1"/>
  <c r="BN875" i="1"/>
  <c r="BJ875" i="1"/>
  <c r="BK875" i="1"/>
  <c r="BN944" i="1"/>
  <c r="BJ944" i="1"/>
  <c r="BK944" i="1"/>
  <c r="BL944" i="1"/>
  <c r="BM944" i="1"/>
  <c r="BL1261" i="1"/>
  <c r="BM1261" i="1"/>
  <c r="BN1261" i="1"/>
  <c r="BJ1261" i="1"/>
  <c r="BK1261" i="1"/>
  <c r="BN947" i="1"/>
  <c r="BJ947" i="1"/>
  <c r="BK947" i="1"/>
  <c r="BL947" i="1"/>
  <c r="BM947" i="1"/>
  <c r="BL1262" i="1"/>
  <c r="BM1262" i="1"/>
  <c r="BN1262" i="1"/>
  <c r="BJ1262" i="1"/>
  <c r="BK1262" i="1"/>
  <c r="BN1263" i="1"/>
  <c r="BJ1263" i="1"/>
  <c r="BK1263" i="1"/>
  <c r="BL1263" i="1"/>
  <c r="BM1263" i="1"/>
  <c r="BL951" i="1"/>
  <c r="BM951" i="1"/>
  <c r="BN951" i="1"/>
  <c r="BJ951" i="1"/>
  <c r="BK951" i="1"/>
  <c r="BN1264" i="1"/>
  <c r="BJ1264" i="1"/>
  <c r="BK1264" i="1"/>
  <c r="BL1264" i="1"/>
  <c r="BM1264" i="1"/>
  <c r="BL953" i="1"/>
  <c r="BM953" i="1"/>
  <c r="BN953" i="1"/>
  <c r="BJ953" i="1"/>
  <c r="BK953" i="1"/>
  <c r="BN1267" i="1"/>
  <c r="BJ1267" i="1"/>
  <c r="BK1267" i="1"/>
  <c r="BL1267" i="1"/>
  <c r="BM1267" i="1"/>
  <c r="BL954" i="1"/>
  <c r="BM954" i="1"/>
  <c r="BN954" i="1"/>
  <c r="BJ954" i="1"/>
  <c r="BK954" i="1"/>
  <c r="BN1268" i="1"/>
  <c r="BJ1268" i="1"/>
  <c r="BK1268" i="1"/>
  <c r="BL1268" i="1"/>
  <c r="BM1268" i="1"/>
  <c r="BL956" i="1"/>
  <c r="BM956" i="1"/>
  <c r="BN956" i="1"/>
  <c r="BJ956" i="1"/>
  <c r="BK956" i="1"/>
  <c r="BN1271" i="1"/>
  <c r="BJ1271" i="1"/>
  <c r="BK1271" i="1"/>
  <c r="BL1271" i="1"/>
  <c r="BM1271" i="1"/>
  <c r="BL1273" i="1"/>
  <c r="BM1273" i="1"/>
  <c r="BN1273" i="1"/>
  <c r="BJ1273" i="1"/>
  <c r="BK1273" i="1"/>
  <c r="BN1275" i="1"/>
  <c r="BJ1275" i="1"/>
  <c r="BK1275" i="1"/>
  <c r="BL1275" i="1"/>
  <c r="BM1275" i="1"/>
  <c r="BL1277" i="1"/>
  <c r="BM1277" i="1"/>
  <c r="BN1277" i="1"/>
  <c r="BJ1277" i="1"/>
  <c r="BK1277" i="1"/>
  <c r="BN1279" i="1"/>
  <c r="BJ1279" i="1"/>
  <c r="BK1279" i="1"/>
  <c r="BL1279" i="1"/>
  <c r="BM1279" i="1"/>
  <c r="BL958" i="1"/>
  <c r="BM958" i="1"/>
  <c r="BN958" i="1"/>
  <c r="BJ958" i="1"/>
  <c r="BK958" i="1"/>
  <c r="BN960" i="1"/>
  <c r="BL960" i="1"/>
  <c r="BJ960" i="1"/>
  <c r="BM960" i="1"/>
  <c r="BK960" i="1"/>
  <c r="BM968" i="1"/>
  <c r="BK968" i="1"/>
  <c r="BN968" i="1"/>
  <c r="BL968" i="1"/>
  <c r="BJ968" i="1"/>
  <c r="BM857" i="1"/>
  <c r="BK857" i="1"/>
  <c r="BN857" i="1"/>
  <c r="BL857" i="1"/>
  <c r="BJ857" i="1"/>
  <c r="BM971" i="1"/>
  <c r="BK971" i="1"/>
  <c r="BN971" i="1"/>
  <c r="BL971" i="1"/>
  <c r="BJ971" i="1"/>
  <c r="BM973" i="1"/>
  <c r="BK973" i="1"/>
  <c r="BN973" i="1"/>
  <c r="BL973" i="1"/>
  <c r="BJ973" i="1"/>
  <c r="BM974" i="1"/>
  <c r="BK974" i="1"/>
  <c r="BN974" i="1"/>
  <c r="BL974" i="1"/>
  <c r="BJ974" i="1"/>
  <c r="BM976" i="1"/>
  <c r="BK976" i="1"/>
  <c r="BN976" i="1"/>
  <c r="BL976" i="1"/>
  <c r="BJ976" i="1"/>
  <c r="BM859" i="1"/>
  <c r="BK859" i="1"/>
  <c r="BN859" i="1"/>
  <c r="BL859" i="1"/>
  <c r="BJ859" i="1"/>
  <c r="BM861" i="1"/>
  <c r="BK861" i="1"/>
  <c r="BN861" i="1"/>
  <c r="BL861" i="1"/>
  <c r="BJ861" i="1"/>
  <c r="BM978" i="1"/>
  <c r="BK978" i="1"/>
  <c r="BN978" i="1"/>
  <c r="BL978" i="1"/>
  <c r="BJ978" i="1"/>
  <c r="BM980" i="1"/>
  <c r="BK980" i="1"/>
  <c r="BN980" i="1"/>
  <c r="BL980" i="1"/>
  <c r="BJ980" i="1"/>
  <c r="BM981" i="1"/>
  <c r="BK981" i="1"/>
  <c r="BN981" i="1"/>
  <c r="BL981" i="1"/>
  <c r="BJ981" i="1"/>
  <c r="BM983" i="1"/>
  <c r="BK983" i="1"/>
  <c r="BN983" i="1"/>
  <c r="BL983" i="1"/>
  <c r="BJ983" i="1"/>
  <c r="BM985" i="1"/>
  <c r="BK985" i="1"/>
  <c r="BN985" i="1"/>
  <c r="BL985" i="1"/>
  <c r="BJ985" i="1"/>
  <c r="BM986" i="1"/>
  <c r="BK986" i="1"/>
  <c r="BN986" i="1"/>
  <c r="BL986" i="1"/>
  <c r="BJ986" i="1"/>
  <c r="BM988" i="1"/>
  <c r="BK988" i="1"/>
  <c r="BN988" i="1"/>
  <c r="BL988" i="1"/>
  <c r="BJ988" i="1"/>
  <c r="BM990" i="1"/>
  <c r="BK990" i="1"/>
  <c r="BN990" i="1"/>
  <c r="BL990" i="1"/>
  <c r="BJ990" i="1"/>
  <c r="BM992" i="1"/>
  <c r="BK992" i="1"/>
  <c r="BN992" i="1"/>
  <c r="BL992" i="1"/>
  <c r="BJ992" i="1"/>
  <c r="BM864" i="1"/>
  <c r="BK864" i="1"/>
  <c r="BN864" i="1"/>
  <c r="BL864" i="1"/>
  <c r="BJ864" i="1"/>
  <c r="BM994" i="1"/>
  <c r="BK994" i="1"/>
  <c r="BN994" i="1"/>
  <c r="BL994" i="1"/>
  <c r="BJ994" i="1"/>
  <c r="BM996" i="1"/>
  <c r="BK996" i="1"/>
  <c r="BN996" i="1"/>
  <c r="BL996" i="1"/>
  <c r="BJ996" i="1"/>
  <c r="BM998" i="1"/>
  <c r="BK998" i="1"/>
  <c r="BN998" i="1"/>
  <c r="BL998" i="1"/>
  <c r="BJ998" i="1"/>
  <c r="BM1000" i="1"/>
  <c r="BK1000" i="1"/>
  <c r="BN1000" i="1"/>
  <c r="BL1000" i="1"/>
  <c r="BJ1000" i="1"/>
  <c r="BM1002" i="1"/>
  <c r="BK1002" i="1"/>
  <c r="BN1002" i="1"/>
  <c r="BL1002" i="1"/>
  <c r="BJ1002" i="1"/>
  <c r="BM1003" i="1"/>
  <c r="BK1003" i="1"/>
  <c r="BN1003" i="1"/>
  <c r="BL1003" i="1"/>
  <c r="BJ1003" i="1"/>
  <c r="BM866" i="1"/>
  <c r="BK866" i="1"/>
  <c r="BN866" i="1"/>
  <c r="BL866" i="1"/>
  <c r="BJ866" i="1"/>
  <c r="BN867" i="1"/>
  <c r="BM867" i="1"/>
  <c r="BK867" i="1"/>
  <c r="BJ867" i="1"/>
  <c r="BL867" i="1"/>
  <c r="BN869" i="1"/>
  <c r="BK869" i="1"/>
  <c r="BM869" i="1"/>
  <c r="BL869" i="1"/>
  <c r="BJ869" i="1"/>
  <c r="BN871" i="1"/>
  <c r="BM871" i="1"/>
  <c r="BK871" i="1"/>
  <c r="BJ871" i="1"/>
  <c r="BL871" i="1"/>
  <c r="BN1007" i="1"/>
  <c r="BK1007" i="1"/>
  <c r="BM1007" i="1"/>
  <c r="BL1007" i="1"/>
  <c r="BJ1007" i="1"/>
  <c r="BN872" i="1"/>
  <c r="BM872" i="1"/>
  <c r="BK872" i="1"/>
  <c r="BJ872" i="1"/>
  <c r="BL872" i="1"/>
  <c r="BN873" i="1"/>
  <c r="BK873" i="1"/>
  <c r="BM873" i="1"/>
  <c r="BL873" i="1"/>
  <c r="BJ873" i="1"/>
  <c r="BN837" i="1"/>
  <c r="BM837" i="1"/>
  <c r="BK837" i="1"/>
  <c r="BJ837" i="1"/>
  <c r="BL837" i="1"/>
  <c r="BN1011" i="1"/>
  <c r="BK1011" i="1"/>
  <c r="BM1011" i="1"/>
  <c r="BL1011" i="1"/>
  <c r="BJ1011" i="1"/>
  <c r="BN1012" i="1"/>
  <c r="BM1012" i="1"/>
  <c r="BK1012" i="1"/>
  <c r="BJ1012" i="1"/>
  <c r="BL1012" i="1"/>
  <c r="BN1013" i="1"/>
  <c r="BK1013" i="1"/>
  <c r="BM1013" i="1"/>
  <c r="BL1013" i="1"/>
  <c r="BJ1013" i="1"/>
  <c r="BN1015" i="1"/>
  <c r="BM1015" i="1"/>
  <c r="BK1015" i="1"/>
  <c r="BJ1015" i="1"/>
  <c r="BL1015" i="1"/>
  <c r="BN1016" i="1"/>
  <c r="BK1016" i="1"/>
  <c r="BM1016" i="1"/>
  <c r="BL1016" i="1"/>
  <c r="BJ1016" i="1"/>
  <c r="BN878" i="1"/>
  <c r="BM878" i="1"/>
  <c r="BK878" i="1"/>
  <c r="BJ878" i="1"/>
  <c r="BL878" i="1"/>
  <c r="BN880" i="1"/>
  <c r="BK880" i="1"/>
  <c r="BM880" i="1"/>
  <c r="BL880" i="1"/>
  <c r="BJ880" i="1"/>
  <c r="BN1017" i="1"/>
  <c r="BM1017" i="1"/>
  <c r="BK1017" i="1"/>
  <c r="BJ1017" i="1"/>
  <c r="BL1017" i="1"/>
  <c r="BN1282" i="1"/>
  <c r="BK1282" i="1"/>
  <c r="BM1282" i="1"/>
  <c r="BL1282" i="1"/>
  <c r="BJ1282" i="1"/>
  <c r="BN1018" i="1"/>
  <c r="BM1018" i="1"/>
  <c r="BK1018" i="1"/>
  <c r="BJ1018" i="1"/>
  <c r="BL1018" i="1"/>
  <c r="BN1020" i="1"/>
  <c r="BK1020" i="1"/>
  <c r="BM1020" i="1"/>
  <c r="BL1020" i="1"/>
  <c r="BJ1020" i="1"/>
  <c r="BN1022" i="1"/>
  <c r="BM1022" i="1"/>
  <c r="BK1022" i="1"/>
  <c r="BJ1022" i="1"/>
  <c r="BL1022" i="1"/>
  <c r="BN1024" i="1"/>
  <c r="BK1024" i="1"/>
  <c r="BM1024" i="1"/>
  <c r="BL1024" i="1"/>
  <c r="BJ1024" i="1"/>
  <c r="BN1025" i="1"/>
  <c r="BM1025" i="1"/>
  <c r="BK1025" i="1"/>
  <c r="BJ1025" i="1"/>
  <c r="BL1025" i="1"/>
  <c r="BN1284" i="1"/>
  <c r="BK1284" i="1"/>
  <c r="BM1284" i="1"/>
  <c r="BL1284" i="1"/>
  <c r="BJ1284" i="1"/>
  <c r="BN1027" i="1"/>
  <c r="BM1027" i="1"/>
  <c r="BK1027" i="1"/>
  <c r="BJ1027" i="1"/>
  <c r="BL1027" i="1"/>
  <c r="BN1028" i="1"/>
  <c r="BK1028" i="1"/>
  <c r="BM1028" i="1"/>
  <c r="BL1028" i="1"/>
  <c r="BJ1028" i="1"/>
  <c r="BN1030" i="1"/>
  <c r="BM1030" i="1"/>
  <c r="BK1030" i="1"/>
  <c r="BJ1030" i="1"/>
  <c r="BL1030" i="1"/>
  <c r="BN340" i="1"/>
  <c r="BK340" i="1"/>
  <c r="BM340" i="1"/>
  <c r="BL340" i="1"/>
  <c r="BJ340" i="1"/>
  <c r="BN1032" i="1"/>
  <c r="BM1032" i="1"/>
  <c r="BK1032" i="1"/>
  <c r="BJ1032" i="1"/>
  <c r="BL1032" i="1"/>
  <c r="BN1033" i="1"/>
  <c r="BK1033" i="1"/>
  <c r="BM1033" i="1"/>
  <c r="BL1033" i="1"/>
  <c r="BJ1033" i="1"/>
  <c r="BN1035" i="1"/>
  <c r="BM1035" i="1"/>
  <c r="BK1035" i="1"/>
  <c r="BJ1035" i="1"/>
  <c r="BL1035" i="1"/>
  <c r="BN1286" i="1"/>
  <c r="BK1286" i="1"/>
  <c r="BM1286" i="1"/>
  <c r="BL1286" i="1"/>
  <c r="BJ1286" i="1"/>
  <c r="BN883" i="1"/>
  <c r="BM883" i="1"/>
  <c r="BK883" i="1"/>
  <c r="BJ883" i="1"/>
  <c r="BL883" i="1"/>
  <c r="BN1039" i="1"/>
  <c r="BK1039" i="1"/>
  <c r="BM1039" i="1"/>
  <c r="BL1039" i="1"/>
  <c r="BJ1039" i="1"/>
  <c r="BN884" i="1"/>
  <c r="BM884" i="1"/>
  <c r="BK884" i="1"/>
  <c r="BJ884" i="1"/>
  <c r="BL884" i="1"/>
  <c r="BN1042" i="1"/>
  <c r="BK1042" i="1"/>
  <c r="BM1042" i="1"/>
  <c r="BL1042" i="1"/>
  <c r="BJ1042" i="1"/>
  <c r="BN1044" i="1"/>
  <c r="BM1044" i="1"/>
  <c r="BK1044" i="1"/>
  <c r="BJ1044" i="1"/>
  <c r="BL1044" i="1"/>
  <c r="BN885" i="1"/>
  <c r="BK885" i="1"/>
  <c r="BM885" i="1"/>
  <c r="BL885" i="1"/>
  <c r="BJ885" i="1"/>
  <c r="BN1288" i="1"/>
  <c r="BM1288" i="1"/>
  <c r="BK1288" i="1"/>
  <c r="BJ1288" i="1"/>
  <c r="BL1288" i="1"/>
  <c r="BN1046" i="1"/>
  <c r="BM1046" i="1"/>
  <c r="BK1046" i="1"/>
  <c r="BL1046" i="1"/>
  <c r="BJ1046" i="1"/>
  <c r="BN1047" i="1"/>
  <c r="BK1047" i="1"/>
  <c r="BM1047" i="1"/>
  <c r="BJ1047" i="1"/>
  <c r="BL1047" i="1"/>
  <c r="BN1049" i="1"/>
  <c r="BM1049" i="1"/>
  <c r="BK1049" i="1"/>
  <c r="BL1049" i="1"/>
  <c r="BJ1049" i="1"/>
  <c r="BN1050" i="1"/>
  <c r="BK1050" i="1"/>
  <c r="BM1050" i="1"/>
  <c r="BJ1050" i="1"/>
  <c r="BL1050" i="1"/>
  <c r="BN1052" i="1"/>
  <c r="BM1052" i="1"/>
  <c r="BK1052" i="1"/>
  <c r="BL1052" i="1"/>
  <c r="BJ1052" i="1"/>
  <c r="BN1292" i="1"/>
  <c r="BK1292" i="1"/>
  <c r="BM1292" i="1"/>
  <c r="BJ1292" i="1"/>
  <c r="BL1292" i="1"/>
  <c r="BN1294" i="1"/>
  <c r="BM1294" i="1"/>
  <c r="BK1294" i="1"/>
  <c r="BL1294" i="1"/>
  <c r="BJ1294" i="1"/>
  <c r="BN1296" i="1"/>
  <c r="BK1296" i="1"/>
  <c r="BM1296" i="1"/>
  <c r="BJ1296" i="1"/>
  <c r="BL1296" i="1"/>
  <c r="BN1053" i="1"/>
  <c r="BM1053" i="1"/>
  <c r="BK1053" i="1"/>
  <c r="BL1053" i="1"/>
  <c r="BJ1053" i="1"/>
  <c r="BN1055" i="1"/>
  <c r="BK1055" i="1"/>
  <c r="BM1055" i="1"/>
  <c r="BJ1055" i="1"/>
  <c r="BL1055" i="1"/>
  <c r="BN1056" i="1"/>
  <c r="BM1056" i="1"/>
  <c r="BK1056" i="1"/>
  <c r="BL1056" i="1"/>
  <c r="BJ1056" i="1"/>
  <c r="BN1057" i="1"/>
  <c r="BK1057" i="1"/>
  <c r="BM1057" i="1"/>
  <c r="BJ1057" i="1"/>
  <c r="BL1057" i="1"/>
  <c r="BN1059" i="1"/>
  <c r="BM1059" i="1"/>
  <c r="BK1059" i="1"/>
  <c r="BL1059" i="1"/>
  <c r="BJ1059" i="1"/>
  <c r="BN1060" i="1"/>
  <c r="BK1060" i="1"/>
  <c r="BM1060" i="1"/>
  <c r="BJ1060" i="1"/>
  <c r="BL1060" i="1"/>
  <c r="BN1061" i="1"/>
  <c r="BM1061" i="1"/>
  <c r="BK1061" i="1"/>
  <c r="BL1061" i="1"/>
  <c r="BJ1061" i="1"/>
  <c r="BN1340" i="1"/>
  <c r="BK1340" i="1"/>
  <c r="BM1340" i="1"/>
  <c r="BJ1340" i="1"/>
  <c r="BL1340" i="1"/>
  <c r="BN1349" i="1"/>
  <c r="BM1349" i="1"/>
  <c r="BK1349" i="1"/>
  <c r="BL1349" i="1"/>
  <c r="BJ1349" i="1"/>
  <c r="BN1432" i="1"/>
  <c r="BK1432" i="1"/>
  <c r="BM1432" i="1"/>
  <c r="BJ1432" i="1"/>
  <c r="BL1432" i="1"/>
  <c r="BN891" i="1"/>
  <c r="BM891" i="1"/>
  <c r="BK891" i="1"/>
  <c r="BL891" i="1"/>
  <c r="BJ891" i="1"/>
  <c r="BN1063" i="1"/>
  <c r="BM1063" i="1"/>
  <c r="BK1063" i="1"/>
  <c r="BJ1063" i="1"/>
  <c r="BL1063" i="1"/>
  <c r="BN1064" i="1"/>
  <c r="BK1064" i="1"/>
  <c r="BM1064" i="1"/>
  <c r="BL1064" i="1"/>
  <c r="BJ1064" i="1"/>
  <c r="BN893" i="1"/>
  <c r="BM893" i="1"/>
  <c r="BK893" i="1"/>
  <c r="BJ893" i="1"/>
  <c r="BL893" i="1"/>
  <c r="BN1066" i="1"/>
  <c r="BK1066" i="1"/>
  <c r="BM1066" i="1"/>
  <c r="BL1066" i="1"/>
  <c r="BJ1066" i="1"/>
  <c r="BN1067" i="1"/>
  <c r="BM1067" i="1"/>
  <c r="BK1067" i="1"/>
  <c r="BJ1067" i="1"/>
  <c r="BL1067" i="1"/>
  <c r="BN894" i="1"/>
  <c r="BK894" i="1"/>
  <c r="BM894" i="1"/>
  <c r="BL894" i="1"/>
  <c r="BJ894" i="1"/>
  <c r="BN1069" i="1"/>
  <c r="BM1069" i="1"/>
  <c r="BK1069" i="1"/>
  <c r="BJ1069" i="1"/>
  <c r="BL1069" i="1"/>
  <c r="BN897" i="1"/>
  <c r="BK897" i="1"/>
  <c r="BM897" i="1"/>
  <c r="BL897" i="1"/>
  <c r="BJ897" i="1"/>
  <c r="BN1070" i="1"/>
  <c r="BM1070" i="1"/>
  <c r="BK1070" i="1"/>
  <c r="BJ1070" i="1"/>
  <c r="BL1070" i="1"/>
  <c r="BN1072" i="1"/>
  <c r="BK1072" i="1"/>
  <c r="BM1072" i="1"/>
  <c r="BL1072" i="1"/>
  <c r="BJ1072" i="1"/>
  <c r="BN1073" i="1"/>
  <c r="BM1073" i="1"/>
  <c r="BK1073" i="1"/>
  <c r="BJ1073" i="1"/>
  <c r="BL1073" i="1"/>
  <c r="BN1074" i="1"/>
  <c r="BK1074" i="1"/>
  <c r="BM1074" i="1"/>
  <c r="BL1074" i="1"/>
  <c r="BJ1074" i="1"/>
  <c r="BN1076" i="1"/>
  <c r="BM1076" i="1"/>
  <c r="BK1076" i="1"/>
  <c r="BJ1076" i="1"/>
  <c r="BL1076" i="1"/>
  <c r="BN1078" i="1"/>
  <c r="BK1078" i="1"/>
  <c r="BM1078" i="1"/>
  <c r="BL1078" i="1"/>
  <c r="BJ1078" i="1"/>
  <c r="BN1080" i="1"/>
  <c r="BM1080" i="1"/>
  <c r="BK1080" i="1"/>
  <c r="BJ1080" i="1"/>
  <c r="BL1080" i="1"/>
  <c r="BN901" i="1"/>
  <c r="BK901" i="1"/>
  <c r="BM901" i="1"/>
  <c r="BL901" i="1"/>
  <c r="BJ901" i="1"/>
  <c r="BN1083" i="1"/>
  <c r="BM1083" i="1"/>
  <c r="BK1083" i="1"/>
  <c r="BJ1083" i="1"/>
  <c r="BL1083" i="1"/>
  <c r="BN1084" i="1"/>
  <c r="BK1084" i="1"/>
  <c r="BM1084" i="1"/>
  <c r="BL1084" i="1"/>
  <c r="BJ1084" i="1"/>
  <c r="BN341" i="1"/>
  <c r="BM341" i="1"/>
  <c r="BK341" i="1"/>
  <c r="BJ341" i="1"/>
  <c r="BL341" i="1"/>
  <c r="BN1086" i="1"/>
  <c r="BK1086" i="1"/>
  <c r="BM1086" i="1"/>
  <c r="BL1086" i="1"/>
  <c r="BJ1086" i="1"/>
  <c r="BN1088" i="1"/>
  <c r="BM1088" i="1"/>
  <c r="BK1088" i="1"/>
  <c r="BJ1088" i="1"/>
  <c r="BL1088" i="1"/>
  <c r="BN1089" i="1"/>
  <c r="BK1089" i="1"/>
  <c r="BM1089" i="1"/>
  <c r="BL1089" i="1"/>
  <c r="BJ1089" i="1"/>
  <c r="BM1091" i="1"/>
  <c r="BK1091" i="1"/>
  <c r="BN1091" i="1"/>
  <c r="BJ1091" i="1"/>
  <c r="BL1091" i="1"/>
  <c r="BK1302" i="1"/>
  <c r="BM1302" i="1"/>
  <c r="BN1302" i="1"/>
  <c r="BL1302" i="1"/>
  <c r="BJ1302" i="1"/>
  <c r="BN1093" i="1"/>
  <c r="BM1093" i="1"/>
  <c r="BK1093" i="1"/>
  <c r="BJ1093" i="1"/>
  <c r="BL1093" i="1"/>
  <c r="BK1095" i="1"/>
  <c r="BN1095" i="1"/>
  <c r="BL1095" i="1"/>
  <c r="BM1095" i="1"/>
  <c r="BJ1095" i="1"/>
  <c r="BM1097" i="1"/>
  <c r="BN1097" i="1"/>
  <c r="BJ1097" i="1"/>
  <c r="BL1097" i="1"/>
  <c r="BK1097" i="1"/>
  <c r="BK842" i="1"/>
  <c r="BL842" i="1"/>
  <c r="BN842" i="1"/>
  <c r="BJ842" i="1"/>
  <c r="BM842" i="1"/>
  <c r="BM1099" i="1"/>
  <c r="BN1099" i="1"/>
  <c r="BJ1099" i="1"/>
  <c r="BL1099" i="1"/>
  <c r="BK1099" i="1"/>
  <c r="BK1101" i="1"/>
  <c r="BL1101" i="1"/>
  <c r="BN1101" i="1"/>
  <c r="BJ1101" i="1"/>
  <c r="BM1101" i="1"/>
  <c r="BM843" i="1"/>
  <c r="BN843" i="1"/>
  <c r="BJ843" i="1"/>
  <c r="BL843" i="1"/>
  <c r="BK843" i="1"/>
  <c r="BK905" i="1"/>
  <c r="BL905" i="1"/>
  <c r="BN905" i="1"/>
  <c r="BJ905" i="1"/>
  <c r="BM905" i="1"/>
  <c r="BM342" i="1"/>
  <c r="BN342" i="1"/>
  <c r="BJ342" i="1"/>
  <c r="BL342" i="1"/>
  <c r="BK342" i="1"/>
  <c r="BK344" i="1"/>
  <c r="BL344" i="1"/>
  <c r="BN344" i="1"/>
  <c r="BJ344" i="1"/>
  <c r="BM344" i="1"/>
  <c r="BM346" i="1"/>
  <c r="BN346" i="1"/>
  <c r="BJ346" i="1"/>
  <c r="BL346" i="1"/>
  <c r="BK346" i="1"/>
  <c r="BK348" i="1"/>
  <c r="BL348" i="1"/>
  <c r="BN348" i="1"/>
  <c r="BJ348" i="1"/>
  <c r="BM348" i="1"/>
  <c r="BM350" i="1"/>
  <c r="BN350" i="1"/>
  <c r="BJ350" i="1"/>
  <c r="BL350" i="1"/>
  <c r="BK350" i="1"/>
  <c r="BK352" i="1"/>
  <c r="BL352" i="1"/>
  <c r="BN352" i="1"/>
  <c r="BJ352" i="1"/>
  <c r="BM352" i="1"/>
  <c r="BM354" i="1"/>
  <c r="BN354" i="1"/>
  <c r="BJ354" i="1"/>
  <c r="BL354" i="1"/>
  <c r="BK354" i="1"/>
  <c r="BK356" i="1"/>
  <c r="BL356" i="1"/>
  <c r="BN356" i="1"/>
  <c r="BJ356" i="1"/>
  <c r="BM356" i="1"/>
  <c r="BM358" i="1"/>
  <c r="BN358" i="1"/>
  <c r="BJ358" i="1"/>
  <c r="BL358" i="1"/>
  <c r="BK358" i="1"/>
  <c r="BK360" i="1"/>
  <c r="BL360" i="1"/>
  <c r="BN360" i="1"/>
  <c r="BJ360" i="1"/>
  <c r="BM360" i="1"/>
  <c r="BM362" i="1"/>
  <c r="BN362" i="1"/>
  <c r="BJ362" i="1"/>
  <c r="BL362" i="1"/>
  <c r="BK362" i="1"/>
  <c r="BK364" i="1"/>
  <c r="BL364" i="1"/>
  <c r="BN364" i="1"/>
  <c r="BJ364" i="1"/>
  <c r="BM364" i="1"/>
  <c r="BM366" i="1"/>
  <c r="BN366" i="1"/>
  <c r="BJ366" i="1"/>
  <c r="BL366" i="1"/>
  <c r="BK366" i="1"/>
  <c r="BK368" i="1"/>
  <c r="BL368" i="1"/>
  <c r="BN368" i="1"/>
  <c r="BJ368" i="1"/>
  <c r="BM368" i="1"/>
  <c r="BM370" i="1"/>
  <c r="BN370" i="1"/>
  <c r="BJ370" i="1"/>
  <c r="BL370" i="1"/>
  <c r="BK370" i="1"/>
  <c r="BK372" i="1"/>
  <c r="BL372" i="1"/>
  <c r="BN372" i="1"/>
  <c r="BJ372" i="1"/>
  <c r="BM372" i="1"/>
  <c r="BM810" i="1"/>
  <c r="BN810" i="1"/>
  <c r="BJ810" i="1"/>
  <c r="BL810" i="1"/>
  <c r="BK810" i="1"/>
  <c r="BK812" i="1"/>
  <c r="BL812" i="1"/>
  <c r="BN812" i="1"/>
  <c r="BJ812" i="1"/>
  <c r="BM812" i="1"/>
  <c r="BM814" i="1"/>
  <c r="BN814" i="1"/>
  <c r="BJ814" i="1"/>
  <c r="BL814" i="1"/>
  <c r="BK814" i="1"/>
  <c r="BK816" i="1"/>
  <c r="BL816" i="1"/>
  <c r="BN816" i="1"/>
  <c r="BJ816" i="1"/>
  <c r="BM816" i="1"/>
  <c r="BM818" i="1"/>
  <c r="BN818" i="1"/>
  <c r="BJ818" i="1"/>
  <c r="BL818" i="1"/>
  <c r="BK818" i="1"/>
  <c r="BK820" i="1"/>
  <c r="BL820" i="1"/>
  <c r="BN820" i="1"/>
  <c r="BJ820" i="1"/>
  <c r="BM820" i="1"/>
  <c r="BM822" i="1"/>
  <c r="BN822" i="1"/>
  <c r="BJ822" i="1"/>
  <c r="BL822" i="1"/>
  <c r="BK822" i="1"/>
  <c r="BK1103" i="1"/>
  <c r="BL1103" i="1"/>
  <c r="BN1103" i="1"/>
  <c r="BJ1103" i="1"/>
  <c r="BM1103" i="1"/>
  <c r="BM1305" i="1"/>
  <c r="BN1305" i="1"/>
  <c r="BJ1305" i="1"/>
  <c r="BL1305" i="1"/>
  <c r="BK1305" i="1"/>
  <c r="BK1105" i="1"/>
  <c r="BL1105" i="1"/>
  <c r="BN1105" i="1"/>
  <c r="BJ1105" i="1"/>
  <c r="BM1105" i="1"/>
  <c r="BM1106" i="1"/>
  <c r="BN1106" i="1"/>
  <c r="BJ1106" i="1"/>
  <c r="BL1106" i="1"/>
  <c r="BK1106" i="1"/>
  <c r="BK1108" i="1"/>
  <c r="BL1108" i="1"/>
  <c r="BN1108" i="1"/>
  <c r="BJ1108" i="1"/>
  <c r="BM1108" i="1"/>
  <c r="BM1109" i="1"/>
  <c r="BN1109" i="1"/>
  <c r="BJ1109" i="1"/>
  <c r="BL1109" i="1"/>
  <c r="BK1109" i="1"/>
  <c r="BK1111" i="1"/>
  <c r="BL1111" i="1"/>
  <c r="BN1111" i="1"/>
  <c r="BJ1111" i="1"/>
  <c r="BM1111" i="1"/>
  <c r="BM907" i="1"/>
  <c r="BN907" i="1"/>
  <c r="BJ907" i="1"/>
  <c r="BL907" i="1"/>
  <c r="BK907" i="1"/>
  <c r="BK1114" i="1"/>
  <c r="BL1114" i="1"/>
  <c r="BN1114" i="1"/>
  <c r="BJ1114" i="1"/>
  <c r="BM1114" i="1"/>
  <c r="BM1115" i="1"/>
  <c r="BN1115" i="1"/>
  <c r="BJ1115" i="1"/>
  <c r="BL1115" i="1"/>
  <c r="BK1115" i="1"/>
  <c r="BK1117" i="1"/>
  <c r="BL1117" i="1"/>
  <c r="BN1117" i="1"/>
  <c r="BJ1117" i="1"/>
  <c r="BM1117" i="1"/>
  <c r="BM1118" i="1"/>
  <c r="BN1118" i="1"/>
  <c r="BJ1118" i="1"/>
  <c r="BL1118" i="1"/>
  <c r="BK1118" i="1"/>
  <c r="BK1308" i="1"/>
  <c r="BL1308" i="1"/>
  <c r="BN1308" i="1"/>
  <c r="BJ1308" i="1"/>
  <c r="BM1308" i="1"/>
  <c r="BM1121" i="1"/>
  <c r="BN1121" i="1"/>
  <c r="BJ1121" i="1"/>
  <c r="BL1121" i="1"/>
  <c r="BK1121" i="1"/>
  <c r="BK1123" i="1"/>
  <c r="BL1123" i="1"/>
  <c r="BN1123" i="1"/>
  <c r="BJ1123" i="1"/>
  <c r="BM1123" i="1"/>
  <c r="BM910" i="1"/>
  <c r="BN910" i="1"/>
  <c r="BJ910" i="1"/>
  <c r="BL910" i="1"/>
  <c r="BK910" i="1"/>
  <c r="BK1125" i="1"/>
  <c r="BL1125" i="1"/>
  <c r="BN1125" i="1"/>
  <c r="BJ1125" i="1"/>
  <c r="BM1125" i="1"/>
  <c r="BM1127" i="1"/>
  <c r="BN1127" i="1"/>
  <c r="BJ1127" i="1"/>
  <c r="BL1127" i="1"/>
  <c r="BK1127" i="1"/>
  <c r="BK912" i="1"/>
  <c r="BL912" i="1"/>
  <c r="BN912" i="1"/>
  <c r="BJ912" i="1"/>
  <c r="BM912" i="1"/>
  <c r="BM1129" i="1"/>
  <c r="BN1129" i="1"/>
  <c r="BJ1129" i="1"/>
  <c r="BL1129" i="1"/>
  <c r="BK1129" i="1"/>
  <c r="BK1131" i="1"/>
  <c r="BL1131" i="1"/>
  <c r="BN1131" i="1"/>
  <c r="BJ1131" i="1"/>
  <c r="BM1131" i="1"/>
  <c r="BM913" i="1"/>
  <c r="BN913" i="1"/>
  <c r="BJ913" i="1"/>
  <c r="BL913" i="1"/>
  <c r="BK913" i="1"/>
  <c r="BK1134" i="1"/>
  <c r="BL1134" i="1"/>
  <c r="BN1134" i="1"/>
  <c r="BJ1134" i="1"/>
  <c r="BM1134" i="1"/>
  <c r="BM1135" i="1"/>
  <c r="BN1135" i="1"/>
  <c r="BJ1135" i="1"/>
  <c r="BL1135" i="1"/>
  <c r="BK1135" i="1"/>
  <c r="BK915" i="1"/>
  <c r="BL915" i="1"/>
  <c r="BN915" i="1"/>
  <c r="BJ915" i="1"/>
  <c r="BM915" i="1"/>
  <c r="BM1136" i="1"/>
  <c r="BN1136" i="1"/>
  <c r="BJ1136" i="1"/>
  <c r="BL1136" i="1"/>
  <c r="BK1136" i="1"/>
  <c r="BK1138" i="1"/>
  <c r="BL1138" i="1"/>
  <c r="BN1138" i="1"/>
  <c r="BJ1138" i="1"/>
  <c r="BM1138" i="1"/>
  <c r="BM1140" i="1"/>
  <c r="BN1140" i="1"/>
  <c r="BJ1140" i="1"/>
  <c r="BL1140" i="1"/>
  <c r="BK1140" i="1"/>
  <c r="BK1142" i="1"/>
  <c r="BL1142" i="1"/>
  <c r="BN1142" i="1"/>
  <c r="BJ1142" i="1"/>
  <c r="BM1142" i="1"/>
  <c r="BM1144" i="1"/>
  <c r="BN1144" i="1"/>
  <c r="BJ1144" i="1"/>
  <c r="BL1144" i="1"/>
  <c r="BK1144" i="1"/>
  <c r="BK1145" i="1"/>
  <c r="BL1145" i="1"/>
  <c r="BN1145" i="1"/>
  <c r="BJ1145" i="1"/>
  <c r="BM1145" i="1"/>
  <c r="BM1147" i="1"/>
  <c r="BN1147" i="1"/>
  <c r="BJ1147" i="1"/>
  <c r="BL1147" i="1"/>
  <c r="BK1147" i="1"/>
  <c r="BK916" i="1"/>
  <c r="BL916" i="1"/>
  <c r="BN916" i="1"/>
  <c r="BJ916" i="1"/>
  <c r="BM916" i="1"/>
  <c r="BM1310" i="1"/>
  <c r="BN1310" i="1"/>
  <c r="BJ1310" i="1"/>
  <c r="BL1310" i="1"/>
  <c r="BK1310" i="1"/>
  <c r="BK918" i="1"/>
  <c r="BL918" i="1"/>
  <c r="BN918" i="1"/>
  <c r="BJ918" i="1"/>
  <c r="BM918" i="1"/>
  <c r="BM826" i="1"/>
  <c r="BN826" i="1"/>
  <c r="BJ826" i="1"/>
  <c r="BL826" i="1"/>
  <c r="BK826" i="1"/>
  <c r="BK1150" i="1"/>
  <c r="BL1150" i="1"/>
  <c r="BN1150" i="1"/>
  <c r="BJ1150" i="1"/>
  <c r="BM1150" i="1"/>
  <c r="BM1151" i="1"/>
  <c r="BN1151" i="1"/>
  <c r="BJ1151" i="1"/>
  <c r="BL1151" i="1"/>
  <c r="BK1151" i="1"/>
  <c r="BK1153" i="1"/>
  <c r="BL1153" i="1"/>
  <c r="BN1153" i="1"/>
  <c r="BJ1153" i="1"/>
  <c r="BM1153" i="1"/>
  <c r="BM1155" i="1"/>
  <c r="BN1155" i="1"/>
  <c r="BJ1155" i="1"/>
  <c r="BL1155" i="1"/>
  <c r="BK1155" i="1"/>
  <c r="BK1313" i="1"/>
  <c r="BL1313" i="1"/>
  <c r="BN1313" i="1"/>
  <c r="BJ1313" i="1"/>
  <c r="BM1313" i="1"/>
  <c r="BM1158" i="1"/>
  <c r="BN1158" i="1"/>
  <c r="BJ1158" i="1"/>
  <c r="BL1158" i="1"/>
  <c r="BK1158" i="1"/>
  <c r="BK1160" i="1"/>
  <c r="BL1160" i="1"/>
  <c r="BN1160" i="1"/>
  <c r="BJ1160" i="1"/>
  <c r="BM1160" i="1"/>
  <c r="BM1162" i="1"/>
  <c r="BN1162" i="1"/>
  <c r="BJ1162" i="1"/>
  <c r="BL1162" i="1"/>
  <c r="BK1162" i="1"/>
  <c r="BK1422" i="1"/>
  <c r="BL1422" i="1"/>
  <c r="BN1422" i="1"/>
  <c r="BJ1422" i="1"/>
  <c r="BM1422" i="1"/>
  <c r="BM828" i="1"/>
  <c r="BN828" i="1"/>
  <c r="BJ828" i="1"/>
  <c r="BL828" i="1"/>
  <c r="BK828" i="1"/>
  <c r="BK830" i="1"/>
  <c r="BL830" i="1"/>
  <c r="BN830" i="1"/>
  <c r="BJ830" i="1"/>
  <c r="BM830" i="1"/>
  <c r="BM1423" i="1"/>
  <c r="BN1423" i="1"/>
  <c r="BJ1423" i="1"/>
  <c r="BL1423" i="1"/>
  <c r="BK1423" i="1"/>
  <c r="BK1371" i="1"/>
  <c r="BL1371" i="1"/>
  <c r="BN1371" i="1"/>
  <c r="BJ1371" i="1"/>
  <c r="BM1371" i="1"/>
  <c r="BM1425" i="1"/>
  <c r="BN1425" i="1"/>
  <c r="BJ1425" i="1"/>
  <c r="BL1425" i="1"/>
  <c r="BK1425" i="1"/>
  <c r="BK1364" i="1"/>
  <c r="BL1364" i="1"/>
  <c r="BN1364" i="1"/>
  <c r="BJ1364" i="1"/>
  <c r="BM1364" i="1"/>
  <c r="BM1377" i="1"/>
  <c r="BN1377" i="1"/>
  <c r="BJ1377" i="1"/>
  <c r="BL1377" i="1"/>
  <c r="BK1377" i="1"/>
  <c r="BK1226" i="1"/>
  <c r="BL1226" i="1"/>
  <c r="BN1226" i="1"/>
  <c r="BJ1226" i="1"/>
  <c r="BM1226" i="1"/>
  <c r="BM1373" i="1"/>
  <c r="BN1373" i="1"/>
  <c r="BJ1373" i="1"/>
  <c r="BL1373" i="1"/>
  <c r="BK1373" i="1"/>
  <c r="BK1336" i="1"/>
  <c r="BL1336" i="1"/>
  <c r="BN1336" i="1"/>
  <c r="BJ1336" i="1"/>
  <c r="BM1336" i="1"/>
  <c r="BM1346" i="1"/>
  <c r="BN1346" i="1"/>
  <c r="BJ1346" i="1"/>
  <c r="BL1346" i="1"/>
  <c r="BK1346" i="1"/>
  <c r="BK1199" i="1"/>
  <c r="BL1199" i="1"/>
  <c r="BN1199" i="1"/>
  <c r="BJ1199" i="1"/>
  <c r="BM1199" i="1"/>
  <c r="BM1321" i="1"/>
  <c r="BN1321" i="1"/>
  <c r="BJ1321" i="1"/>
  <c r="BL1321" i="1"/>
  <c r="BK1321" i="1"/>
  <c r="BK1375" i="1"/>
  <c r="BL1375" i="1"/>
  <c r="BN1375" i="1"/>
  <c r="BJ1375" i="1"/>
  <c r="BM1375" i="1"/>
  <c r="BM1316" i="1"/>
  <c r="BN1316" i="1"/>
  <c r="BJ1316" i="1"/>
  <c r="BL1316" i="1"/>
  <c r="BK1316" i="1"/>
  <c r="BK1209" i="1"/>
  <c r="BL1209" i="1"/>
  <c r="BN1209" i="1"/>
  <c r="BJ1209" i="1"/>
  <c r="BM1209" i="1"/>
  <c r="BM1212" i="1"/>
  <c r="BN1212" i="1"/>
  <c r="BJ1212" i="1"/>
  <c r="BL1212" i="1"/>
  <c r="BK1212" i="1"/>
  <c r="BK834" i="1"/>
  <c r="BL834" i="1"/>
  <c r="BN834" i="1"/>
  <c r="BJ834" i="1"/>
  <c r="BM834" i="1"/>
  <c r="BM1239" i="1"/>
  <c r="BN1239" i="1"/>
  <c r="BJ1239" i="1"/>
  <c r="BL1239" i="1"/>
  <c r="BK1239" i="1"/>
  <c r="BK1191" i="1"/>
  <c r="BL1191" i="1"/>
  <c r="BN1191" i="1"/>
  <c r="BJ1191" i="1"/>
  <c r="BM1191" i="1"/>
  <c r="BM1208" i="1"/>
  <c r="BN1208" i="1"/>
  <c r="BJ1208" i="1"/>
  <c r="BL1208" i="1"/>
  <c r="BK1208" i="1"/>
  <c r="BK1221" i="1"/>
  <c r="BL1221" i="1"/>
  <c r="BN1221" i="1"/>
  <c r="BJ1221" i="1"/>
  <c r="BM1221" i="1"/>
  <c r="BM1331" i="1"/>
  <c r="BN1331" i="1"/>
  <c r="BJ1331" i="1"/>
  <c r="BL1331" i="1"/>
  <c r="BK1331" i="1"/>
  <c r="BK1235" i="1"/>
  <c r="BL1235" i="1"/>
  <c r="BN1235" i="1"/>
  <c r="BJ1235" i="1"/>
  <c r="BM1235" i="1"/>
  <c r="BM1328" i="1"/>
  <c r="BN1328" i="1"/>
  <c r="BJ1328" i="1"/>
  <c r="BL1328" i="1"/>
  <c r="BK1328" i="1"/>
  <c r="BM1232" i="1"/>
  <c r="BN1232" i="1"/>
  <c r="BK1232" i="1"/>
  <c r="BJ1232" i="1"/>
  <c r="BL1232" i="1"/>
  <c r="BN1322" i="1"/>
  <c r="BM1322" i="1"/>
  <c r="BL1322" i="1"/>
  <c r="BK1322" i="1"/>
  <c r="BJ1322" i="1"/>
  <c r="BL1216" i="1"/>
  <c r="BK1216" i="1"/>
  <c r="BJ1216" i="1"/>
  <c r="BM1216" i="1"/>
  <c r="BN1216" i="1"/>
  <c r="BJ1330" i="1"/>
  <c r="BK1330" i="1"/>
  <c r="BM1330" i="1"/>
  <c r="BL1330" i="1"/>
  <c r="BN1330" i="1"/>
  <c r="BM1345" i="1"/>
  <c r="BN1345" i="1"/>
  <c r="BK1345" i="1"/>
  <c r="BJ1345" i="1"/>
  <c r="BL1345" i="1"/>
  <c r="BN1210" i="1"/>
  <c r="BM1210" i="1"/>
  <c r="BL1210" i="1"/>
  <c r="BK1210" i="1"/>
  <c r="BJ1210" i="1"/>
  <c r="BL1448" i="1"/>
  <c r="BK1448" i="1"/>
  <c r="BJ1448" i="1"/>
  <c r="BM1448" i="1"/>
  <c r="BN1448" i="1"/>
  <c r="BJ1329" i="1"/>
  <c r="BK1329" i="1"/>
  <c r="BM1329" i="1"/>
  <c r="BL1329" i="1"/>
  <c r="BN1329" i="1"/>
  <c r="BM1219" i="1"/>
  <c r="BN1219" i="1"/>
  <c r="BK1219" i="1"/>
  <c r="BJ1219" i="1"/>
  <c r="BL1219" i="1"/>
  <c r="BN1352" i="1"/>
  <c r="BM1352" i="1"/>
  <c r="BL1352" i="1"/>
  <c r="BK1352" i="1"/>
  <c r="BJ1352" i="1"/>
  <c r="BL1360" i="1"/>
  <c r="BK1360" i="1"/>
  <c r="BJ1360" i="1"/>
  <c r="BM1360" i="1"/>
  <c r="BN1360" i="1"/>
  <c r="BJ1370" i="1"/>
  <c r="BK1370" i="1"/>
  <c r="BM1370" i="1"/>
  <c r="BL1370" i="1"/>
  <c r="BN1370" i="1"/>
  <c r="BM1236" i="1"/>
  <c r="BN1236" i="1"/>
  <c r="BK1236" i="1"/>
  <c r="BJ1236" i="1"/>
  <c r="BL1236" i="1"/>
  <c r="BN1419" i="1"/>
  <c r="BM1419" i="1"/>
  <c r="BL1419" i="1"/>
  <c r="BK1419" i="1"/>
  <c r="BJ1419" i="1"/>
  <c r="BL1347" i="1"/>
  <c r="BK1347" i="1"/>
  <c r="BJ1347" i="1"/>
  <c r="BM1347" i="1"/>
  <c r="BN1347" i="1"/>
  <c r="BJ1354" i="1"/>
  <c r="BK1354" i="1"/>
  <c r="BM1354" i="1"/>
  <c r="BL1354" i="1"/>
  <c r="BN1354" i="1"/>
  <c r="BM1187" i="1"/>
  <c r="BN1187" i="1"/>
  <c r="BK1187" i="1"/>
  <c r="BJ1187" i="1"/>
  <c r="BL1187" i="1"/>
  <c r="BN1319" i="1"/>
  <c r="BM1319" i="1"/>
  <c r="BL1319" i="1"/>
  <c r="BK1319" i="1"/>
  <c r="BJ1319" i="1"/>
  <c r="BL1355" i="1"/>
  <c r="BK1355" i="1"/>
  <c r="BJ1355" i="1"/>
  <c r="BM1355" i="1"/>
  <c r="BN1355" i="1"/>
  <c r="BJ1333" i="1"/>
  <c r="BK1333" i="1"/>
  <c r="BM1333" i="1"/>
  <c r="BL1333" i="1"/>
  <c r="BN1333" i="1"/>
  <c r="BM1327" i="1"/>
  <c r="BN1327" i="1"/>
  <c r="BK1327" i="1"/>
  <c r="BJ1327" i="1"/>
  <c r="BL1327" i="1"/>
  <c r="BN1339" i="1"/>
  <c r="BM1339" i="1"/>
  <c r="BL1339" i="1"/>
  <c r="BK1339" i="1"/>
  <c r="BJ1339" i="1"/>
  <c r="BL1343" i="1"/>
  <c r="BK1343" i="1"/>
  <c r="BJ1343" i="1"/>
  <c r="BM1343" i="1"/>
  <c r="BN1343" i="1"/>
  <c r="BJ1325" i="1"/>
  <c r="BK1325" i="1"/>
  <c r="BM1325" i="1"/>
  <c r="BL1325" i="1"/>
  <c r="BN1325" i="1"/>
  <c r="BM1459" i="1"/>
  <c r="BN1459" i="1"/>
  <c r="BK1459" i="1"/>
  <c r="BJ1459" i="1"/>
  <c r="BL1459" i="1"/>
  <c r="BN1324" i="1"/>
  <c r="BM1324" i="1"/>
  <c r="BL1324" i="1"/>
  <c r="BK1324" i="1"/>
  <c r="BJ1324" i="1"/>
  <c r="BL1449" i="1"/>
  <c r="BK1449" i="1"/>
  <c r="BJ1449" i="1"/>
  <c r="BM1449" i="1"/>
  <c r="BN1449" i="1"/>
  <c r="BJ1202" i="1"/>
  <c r="BK1202" i="1"/>
  <c r="BM1202" i="1"/>
  <c r="BL1202" i="1"/>
  <c r="BN1202" i="1"/>
  <c r="BM1193" i="1"/>
  <c r="BN1193" i="1"/>
  <c r="BK1193" i="1"/>
  <c r="BJ1193" i="1"/>
  <c r="BL1193" i="1"/>
  <c r="BN1175" i="1"/>
  <c r="BM1175" i="1"/>
  <c r="BL1175" i="1"/>
  <c r="BK1175" i="1"/>
  <c r="BJ1175" i="1"/>
  <c r="BL1223" i="1"/>
  <c r="BK1223" i="1"/>
  <c r="BJ1223" i="1"/>
  <c r="BM1223" i="1"/>
  <c r="BN1223" i="1"/>
  <c r="BJ1366" i="1"/>
  <c r="BK1366" i="1"/>
  <c r="BM1366" i="1"/>
  <c r="BL1366" i="1"/>
  <c r="BN1366" i="1"/>
  <c r="BM1172" i="1"/>
  <c r="BN1172" i="1"/>
  <c r="BK1172" i="1"/>
  <c r="BJ1172" i="1"/>
  <c r="BL1172" i="1"/>
  <c r="BN1435" i="1"/>
  <c r="BM1435" i="1"/>
  <c r="BL1435" i="1"/>
  <c r="BK1435" i="1"/>
  <c r="BJ1435" i="1"/>
  <c r="BL1320" i="1"/>
  <c r="BK1320" i="1"/>
  <c r="BJ1320" i="1"/>
  <c r="BM1320" i="1"/>
  <c r="BN1320" i="1"/>
  <c r="BJ1357" i="1"/>
  <c r="BK1357" i="1"/>
  <c r="BM1357" i="1"/>
  <c r="BL1357" i="1"/>
  <c r="BN1357" i="1"/>
  <c r="BM1229" i="1"/>
  <c r="BN1229" i="1"/>
  <c r="BK1229" i="1"/>
  <c r="BJ1229" i="1"/>
  <c r="BL1229" i="1"/>
  <c r="BN1237" i="1"/>
  <c r="BM1237" i="1"/>
  <c r="BL1237" i="1"/>
  <c r="BK1237" i="1"/>
  <c r="BJ1237" i="1"/>
  <c r="BL1453" i="1"/>
  <c r="BK1453" i="1"/>
  <c r="BJ1453" i="1"/>
  <c r="BM1453" i="1"/>
  <c r="BN1453" i="1"/>
  <c r="BJ1225" i="1"/>
  <c r="BK1225" i="1"/>
  <c r="BM1225" i="1"/>
  <c r="BL1225" i="1"/>
  <c r="BN1225" i="1"/>
  <c r="BM1217" i="1"/>
  <c r="BK1217" i="1"/>
  <c r="BN1217" i="1"/>
  <c r="BL1217" i="1"/>
  <c r="BJ1217" i="1"/>
  <c r="BM1363" i="1"/>
  <c r="BK1363" i="1"/>
  <c r="BN1363" i="1"/>
  <c r="BL1363" i="1"/>
  <c r="BJ1363" i="1"/>
  <c r="BM1178" i="1"/>
  <c r="BK1178" i="1"/>
  <c r="BN1178" i="1"/>
  <c r="BL1178" i="1"/>
  <c r="BJ1178" i="1"/>
  <c r="BM1337" i="1"/>
  <c r="BK1337" i="1"/>
  <c r="BN1337" i="1"/>
  <c r="BL1337" i="1"/>
  <c r="BJ1337" i="1"/>
  <c r="BM1439" i="1"/>
  <c r="BK1439" i="1"/>
  <c r="BN1439" i="1"/>
  <c r="BL1439" i="1"/>
  <c r="BJ1439" i="1"/>
  <c r="BM1185" i="1"/>
  <c r="BK1185" i="1"/>
  <c r="BN1185" i="1"/>
  <c r="BL1185" i="1"/>
  <c r="BJ1185" i="1"/>
  <c r="BM1240" i="1"/>
  <c r="BK1240" i="1"/>
  <c r="BN1240" i="1"/>
  <c r="BL1240" i="1"/>
  <c r="BJ1240" i="1"/>
  <c r="BM1451" i="1"/>
  <c r="BK1451" i="1"/>
  <c r="BN1451" i="1"/>
  <c r="BL1451" i="1"/>
  <c r="BJ1451" i="1"/>
  <c r="BM1176" i="1"/>
  <c r="BK1176" i="1"/>
  <c r="BN1176" i="1"/>
  <c r="BL1176" i="1"/>
  <c r="BJ1176" i="1"/>
  <c r="BM1168" i="1"/>
  <c r="BK1168" i="1"/>
  <c r="BN1168" i="1"/>
  <c r="BL1168" i="1"/>
  <c r="BJ1168" i="1"/>
  <c r="BM1444" i="1"/>
  <c r="BK1444" i="1"/>
  <c r="BN1444" i="1"/>
  <c r="BL1444" i="1"/>
  <c r="BJ1444" i="1"/>
  <c r="BM1196" i="1"/>
  <c r="BK1196" i="1"/>
  <c r="BN1196" i="1"/>
  <c r="BL1196" i="1"/>
  <c r="BJ1196" i="1"/>
  <c r="BM1461" i="1"/>
  <c r="BK1461" i="1"/>
  <c r="BN1461" i="1"/>
  <c r="BL1461" i="1"/>
  <c r="BJ1461" i="1"/>
  <c r="BM1194" i="1"/>
  <c r="BK1194" i="1"/>
  <c r="BN1194" i="1"/>
  <c r="BL1194" i="1"/>
  <c r="BJ1194" i="1"/>
  <c r="BM1359" i="1"/>
  <c r="BK1359" i="1"/>
  <c r="BN1359" i="1"/>
  <c r="BL1359" i="1"/>
  <c r="BJ1359" i="1"/>
  <c r="BM924" i="1"/>
  <c r="BK924" i="1"/>
  <c r="BN924" i="1"/>
  <c r="BL924" i="1"/>
  <c r="BJ924" i="1"/>
  <c r="BM1456" i="1"/>
  <c r="BK1456" i="1"/>
  <c r="BN1456" i="1"/>
  <c r="BL1456" i="1"/>
  <c r="BJ1456" i="1"/>
  <c r="BM1181" i="1"/>
  <c r="BK1181" i="1"/>
  <c r="BN1181" i="1"/>
  <c r="BL1181" i="1"/>
  <c r="BJ1181" i="1"/>
  <c r="BM1171" i="1"/>
  <c r="BK1171" i="1"/>
  <c r="BN1171" i="1"/>
  <c r="BL1171" i="1"/>
  <c r="BJ1171" i="1"/>
  <c r="BM1455" i="1"/>
  <c r="BK1455" i="1"/>
  <c r="BN1455" i="1"/>
  <c r="BL1455" i="1"/>
  <c r="BJ1455" i="1"/>
  <c r="BM1197" i="1"/>
  <c r="BK1197" i="1"/>
  <c r="BN1197" i="1"/>
  <c r="BL1197" i="1"/>
  <c r="BJ1197" i="1"/>
  <c r="BM920" i="1"/>
  <c r="BK920" i="1"/>
  <c r="BN920" i="1"/>
  <c r="BL920" i="1"/>
  <c r="BJ920" i="1"/>
  <c r="BM921" i="1"/>
  <c r="BK921" i="1"/>
  <c r="BN921" i="1"/>
  <c r="BL921" i="1"/>
  <c r="BJ921" i="1"/>
  <c r="BM1441" i="1"/>
  <c r="BK1441" i="1"/>
  <c r="BN1441" i="1"/>
  <c r="BL1441" i="1"/>
  <c r="BJ1441" i="1"/>
  <c r="BM1177" i="1"/>
  <c r="BK1177" i="1"/>
  <c r="BN1177" i="1"/>
  <c r="BL1177" i="1"/>
  <c r="BJ1177" i="1"/>
  <c r="BM1238" i="1"/>
  <c r="BK1238" i="1"/>
  <c r="BN1238" i="1"/>
  <c r="BL1238" i="1"/>
  <c r="BJ1238" i="1"/>
  <c r="BM1299" i="1"/>
  <c r="BK1299" i="1"/>
  <c r="BN1299" i="1"/>
  <c r="BL1299" i="1"/>
  <c r="BJ1299" i="1"/>
  <c r="BM1188" i="1"/>
  <c r="BK1188" i="1"/>
  <c r="BN1188" i="1"/>
  <c r="BL1188" i="1"/>
  <c r="BJ1188" i="1"/>
  <c r="BN1170" i="1"/>
  <c r="BL1170" i="1"/>
  <c r="BJ1170" i="1"/>
  <c r="BM1170" i="1"/>
  <c r="BK1170" i="1"/>
  <c r="BM1447" i="1"/>
  <c r="BK1447" i="1"/>
  <c r="BN1447" i="1"/>
  <c r="BL1447" i="1"/>
  <c r="BJ1447" i="1"/>
  <c r="BN1462" i="1"/>
  <c r="BL1462" i="1"/>
  <c r="BJ1462" i="1"/>
  <c r="BM1462" i="1"/>
  <c r="BK1462" i="1"/>
  <c r="BM922" i="1"/>
  <c r="BK922" i="1"/>
  <c r="BN922" i="1"/>
  <c r="BL922" i="1"/>
  <c r="BJ922" i="1"/>
  <c r="BN923" i="1"/>
  <c r="BL923" i="1"/>
  <c r="BJ923" i="1"/>
  <c r="BM923" i="1"/>
  <c r="BK923" i="1"/>
  <c r="BM1169" i="1"/>
  <c r="BK1169" i="1"/>
  <c r="BN1169" i="1"/>
  <c r="BL1169" i="1"/>
  <c r="BJ1169" i="1"/>
  <c r="BN1244" i="1"/>
  <c r="BL1244" i="1"/>
  <c r="BJ1244" i="1"/>
  <c r="BM1244" i="1"/>
  <c r="BK1244" i="1"/>
  <c r="BM1246" i="1"/>
  <c r="BK1246" i="1"/>
  <c r="BN1246" i="1"/>
  <c r="BL1246" i="1"/>
  <c r="BJ1246" i="1"/>
  <c r="BN925" i="1"/>
  <c r="BL925" i="1"/>
  <c r="BJ925" i="1"/>
  <c r="BM925" i="1"/>
  <c r="BK925" i="1"/>
  <c r="BM1247" i="1"/>
  <c r="BK1247" i="1"/>
  <c r="BN1247" i="1"/>
  <c r="BL1247" i="1"/>
  <c r="BJ1247" i="1"/>
  <c r="BN1382" i="1"/>
  <c r="BL1382" i="1"/>
  <c r="BJ1382" i="1"/>
  <c r="BM1382" i="1"/>
  <c r="BK1382" i="1"/>
  <c r="BM1463" i="1"/>
  <c r="BK1463" i="1"/>
  <c r="BN1463" i="1"/>
  <c r="BL1463" i="1"/>
  <c r="BJ1463" i="1"/>
  <c r="BN1464" i="1"/>
  <c r="BL1464" i="1"/>
  <c r="BJ1464" i="1"/>
  <c r="BM1464" i="1"/>
  <c r="BK1464" i="1"/>
  <c r="BM1386" i="1"/>
  <c r="BN1386" i="1"/>
  <c r="BK1386" i="1"/>
  <c r="BL1386" i="1"/>
  <c r="BJ1386" i="1"/>
  <c r="BN1388" i="1"/>
  <c r="BL1388" i="1"/>
  <c r="BJ1388" i="1"/>
  <c r="BM1388" i="1"/>
  <c r="BK1388" i="1"/>
  <c r="BM1390" i="1"/>
  <c r="BK1390" i="1"/>
  <c r="BL1390" i="1"/>
  <c r="BN1390" i="1"/>
  <c r="BJ1390" i="1"/>
  <c r="BN1392" i="1"/>
  <c r="BL1392" i="1"/>
  <c r="BJ1392" i="1"/>
  <c r="BK1392" i="1"/>
  <c r="BM1392" i="1"/>
  <c r="BM1394" i="1"/>
  <c r="BK1394" i="1"/>
  <c r="BN1394" i="1"/>
  <c r="BJ1394" i="1"/>
  <c r="BL1394" i="1"/>
  <c r="BN1465" i="1"/>
  <c r="BL1465" i="1"/>
  <c r="BJ1465" i="1"/>
  <c r="BM1465" i="1"/>
  <c r="BK1465" i="1"/>
  <c r="BM927" i="1"/>
  <c r="BK927" i="1"/>
  <c r="BL927" i="1"/>
  <c r="BN927" i="1"/>
  <c r="BJ927" i="1"/>
  <c r="BN1248" i="1"/>
  <c r="BL1248" i="1"/>
  <c r="BJ1248" i="1"/>
  <c r="BK1248" i="1"/>
  <c r="BM1248" i="1"/>
  <c r="BM928" i="1"/>
  <c r="BK928" i="1"/>
  <c r="BN928" i="1"/>
  <c r="BJ928" i="1"/>
  <c r="BL928" i="1"/>
  <c r="BN1466" i="1"/>
  <c r="BL1466" i="1"/>
  <c r="BJ1466" i="1"/>
  <c r="BM1466" i="1"/>
  <c r="BK1466" i="1"/>
  <c r="BM1467" i="1"/>
  <c r="BK1467" i="1"/>
  <c r="BL1467" i="1"/>
  <c r="BN1467" i="1"/>
  <c r="BJ1467" i="1"/>
  <c r="BN1468" i="1"/>
  <c r="BL1468" i="1"/>
  <c r="BJ1468" i="1"/>
  <c r="BK1468" i="1"/>
  <c r="BM1468" i="1"/>
  <c r="BN1401" i="1"/>
  <c r="BL1401" i="1"/>
  <c r="BM1401" i="1"/>
  <c r="BK1401" i="1"/>
  <c r="BJ1401" i="1"/>
  <c r="BM1402" i="1"/>
  <c r="BK1402" i="1"/>
  <c r="BN1402" i="1"/>
  <c r="BL1402" i="1"/>
  <c r="BJ1402" i="1"/>
  <c r="BN1403" i="1"/>
  <c r="BL1403" i="1"/>
  <c r="BJ1403" i="1"/>
  <c r="BM1403" i="1"/>
  <c r="BK1403" i="1"/>
  <c r="BM1252" i="1"/>
  <c r="BK1252" i="1"/>
  <c r="BN1252" i="1"/>
  <c r="BL1252" i="1"/>
  <c r="BJ1252" i="1"/>
  <c r="BN1472" i="1"/>
  <c r="BL1472" i="1"/>
  <c r="BJ1472" i="1"/>
  <c r="BM1472" i="1"/>
  <c r="BK1472" i="1"/>
  <c r="BM1474" i="1"/>
  <c r="BK1474" i="1"/>
  <c r="BN1474" i="1"/>
  <c r="BL1474" i="1"/>
  <c r="BJ1474" i="1"/>
  <c r="BN1476" i="1"/>
  <c r="BL1476" i="1"/>
  <c r="BJ1476" i="1"/>
  <c r="BM1476" i="1"/>
  <c r="BK1476" i="1"/>
  <c r="BM1478" i="1"/>
  <c r="BK1478" i="1"/>
  <c r="BN1478" i="1"/>
  <c r="BL1478" i="1"/>
  <c r="BJ1478" i="1"/>
  <c r="BN1404" i="1"/>
  <c r="BL1404" i="1"/>
  <c r="BJ1404" i="1"/>
  <c r="BM1404" i="1"/>
  <c r="BK1404" i="1"/>
  <c r="BM1405" i="1"/>
  <c r="BK1405" i="1"/>
  <c r="BN1405" i="1"/>
  <c r="BL1405" i="1"/>
  <c r="BJ1405" i="1"/>
  <c r="BN1407" i="1"/>
  <c r="BL1407" i="1"/>
  <c r="BJ1407" i="1"/>
  <c r="BM1407" i="1"/>
  <c r="BK1407" i="1"/>
  <c r="BM1409" i="1"/>
  <c r="BK1409" i="1"/>
  <c r="BN1409" i="1"/>
  <c r="BL1409" i="1"/>
  <c r="BJ1409" i="1"/>
  <c r="BN1411" i="1"/>
  <c r="BL1411" i="1"/>
  <c r="BJ1411" i="1"/>
  <c r="BM1411" i="1"/>
  <c r="BK1411" i="1"/>
  <c r="BM1482" i="1"/>
  <c r="BK1482" i="1"/>
  <c r="BN1482" i="1"/>
  <c r="BL1482" i="1"/>
  <c r="BJ1482" i="1"/>
  <c r="BN846" i="1"/>
  <c r="BL846" i="1"/>
  <c r="BJ846" i="1"/>
  <c r="BM846" i="1"/>
  <c r="BK846" i="1"/>
  <c r="BM848" i="1"/>
  <c r="BK848" i="1"/>
  <c r="BN848" i="1"/>
  <c r="BL848" i="1"/>
  <c r="BJ848" i="1"/>
  <c r="BN929" i="1"/>
  <c r="BL929" i="1"/>
  <c r="BJ929" i="1"/>
  <c r="BM929" i="1"/>
  <c r="BK929" i="1"/>
  <c r="BM850" i="1"/>
  <c r="BK850" i="1"/>
  <c r="BN850" i="1"/>
  <c r="BL850" i="1"/>
  <c r="BJ850" i="1"/>
  <c r="BN1254" i="1"/>
  <c r="BL1254" i="1"/>
  <c r="BJ1254" i="1"/>
  <c r="BM1254" i="1"/>
  <c r="BK1254" i="1"/>
  <c r="BM835" i="1"/>
  <c r="BK835" i="1"/>
  <c r="BN835" i="1"/>
  <c r="BL835" i="1"/>
  <c r="BJ835" i="1"/>
  <c r="BN1259" i="1"/>
  <c r="BL1259" i="1"/>
  <c r="BJ1259" i="1"/>
  <c r="BM1259" i="1"/>
  <c r="BK1259" i="1"/>
  <c r="BM1412" i="1"/>
  <c r="BK1412" i="1"/>
  <c r="BN1412" i="1"/>
  <c r="BL1412" i="1"/>
  <c r="BJ1412" i="1"/>
  <c r="BN935" i="1"/>
  <c r="BL935" i="1"/>
  <c r="BJ935" i="1"/>
  <c r="BM935" i="1"/>
  <c r="BK935" i="1"/>
  <c r="BM939" i="1"/>
  <c r="BK939" i="1"/>
  <c r="BN939" i="1"/>
  <c r="BL939" i="1"/>
  <c r="BJ939" i="1"/>
  <c r="BN934" i="1"/>
  <c r="BL934" i="1"/>
  <c r="BJ934" i="1"/>
  <c r="BM934" i="1"/>
  <c r="BK934" i="1"/>
  <c r="BM940" i="1"/>
  <c r="BK940" i="1"/>
  <c r="BN940" i="1"/>
  <c r="BL940" i="1"/>
  <c r="BJ940" i="1"/>
  <c r="BN936" i="1"/>
  <c r="BL936" i="1"/>
  <c r="BJ936" i="1"/>
  <c r="BM936" i="1"/>
  <c r="BK936" i="1"/>
  <c r="BM854" i="1"/>
  <c r="BK854" i="1"/>
  <c r="BN854" i="1"/>
  <c r="BL854" i="1"/>
  <c r="BJ854" i="1"/>
  <c r="BN852" i="1"/>
  <c r="BL852" i="1"/>
  <c r="BJ852" i="1"/>
  <c r="BM852" i="1"/>
  <c r="BK852" i="1"/>
  <c r="BM851" i="1"/>
  <c r="BK851" i="1"/>
  <c r="BN851" i="1"/>
  <c r="BL851" i="1"/>
  <c r="BJ851" i="1"/>
  <c r="BN932" i="1"/>
  <c r="BL932" i="1"/>
  <c r="BJ932" i="1"/>
  <c r="BM932" i="1"/>
  <c r="BK932" i="1"/>
  <c r="BM937" i="1"/>
  <c r="BK937" i="1"/>
  <c r="BN937" i="1"/>
  <c r="BL937" i="1"/>
  <c r="BJ937" i="1"/>
  <c r="BN943" i="1"/>
  <c r="BL943" i="1"/>
  <c r="BJ943" i="1"/>
  <c r="BM943" i="1"/>
  <c r="BK943" i="1"/>
  <c r="BM948" i="1"/>
  <c r="BK948" i="1"/>
  <c r="BN948" i="1"/>
  <c r="BL948" i="1"/>
  <c r="BJ948" i="1"/>
  <c r="BM950" i="1"/>
  <c r="BK950" i="1"/>
  <c r="BN950" i="1"/>
  <c r="BL950" i="1"/>
  <c r="BJ950" i="1"/>
  <c r="BM1265" i="1"/>
  <c r="BK1265" i="1"/>
  <c r="BN1265" i="1"/>
  <c r="BL1265" i="1"/>
  <c r="BJ1265" i="1"/>
  <c r="BM855" i="1"/>
  <c r="BK855" i="1"/>
  <c r="BN855" i="1"/>
  <c r="BL855" i="1"/>
  <c r="BJ855" i="1"/>
  <c r="BM1269" i="1"/>
  <c r="BK1269" i="1"/>
  <c r="BN1269" i="1"/>
  <c r="BL1269" i="1"/>
  <c r="BJ1269" i="1"/>
  <c r="BM1272" i="1"/>
  <c r="BK1272" i="1"/>
  <c r="BN1272" i="1"/>
  <c r="BL1272" i="1"/>
  <c r="BJ1272" i="1"/>
  <c r="BN1278" i="1"/>
  <c r="BL1278" i="1"/>
  <c r="BJ1278" i="1"/>
  <c r="BM1278" i="1"/>
  <c r="BK1278" i="1"/>
  <c r="BN1415" i="1"/>
  <c r="BL1415" i="1"/>
  <c r="BJ1415" i="1"/>
  <c r="BM1415" i="1"/>
  <c r="BK1415" i="1"/>
  <c r="BN970" i="1"/>
  <c r="BL970" i="1"/>
  <c r="BJ970" i="1"/>
  <c r="BM970" i="1"/>
  <c r="BK970" i="1"/>
  <c r="BN858" i="1"/>
  <c r="BL858" i="1"/>
  <c r="BJ858" i="1"/>
  <c r="BM858" i="1"/>
  <c r="BK858" i="1"/>
  <c r="BN977" i="1"/>
  <c r="BL977" i="1"/>
  <c r="BJ977" i="1"/>
  <c r="BM977" i="1"/>
  <c r="BK977" i="1"/>
  <c r="BN862" i="1"/>
  <c r="BL862" i="1"/>
  <c r="BJ862" i="1"/>
  <c r="BM862" i="1"/>
  <c r="BK862" i="1"/>
  <c r="BN863" i="1"/>
  <c r="BL863" i="1"/>
  <c r="BJ863" i="1"/>
  <c r="BM863" i="1"/>
  <c r="BK863" i="1"/>
  <c r="BN984" i="1"/>
  <c r="BL984" i="1"/>
  <c r="BJ984" i="1"/>
  <c r="BM984" i="1"/>
  <c r="BK984" i="1"/>
  <c r="BN987" i="1"/>
  <c r="BL987" i="1"/>
  <c r="BJ987" i="1"/>
  <c r="BM987" i="1"/>
  <c r="BK987" i="1"/>
  <c r="BN991" i="1"/>
  <c r="BL991" i="1"/>
  <c r="BJ991" i="1"/>
  <c r="BM991" i="1"/>
  <c r="BK991" i="1"/>
  <c r="BN995" i="1"/>
  <c r="BL995" i="1"/>
  <c r="BJ995" i="1"/>
  <c r="BM995" i="1"/>
  <c r="BK995" i="1"/>
  <c r="BN1001" i="1"/>
  <c r="BL1001" i="1"/>
  <c r="BJ1001" i="1"/>
  <c r="BM1001" i="1"/>
  <c r="BK1001" i="1"/>
  <c r="BM1005" i="1"/>
  <c r="BN1005" i="1"/>
  <c r="BJ1005" i="1"/>
  <c r="BL1005" i="1"/>
  <c r="BK1005" i="1"/>
  <c r="BM870" i="1"/>
  <c r="BN870" i="1"/>
  <c r="BJ870" i="1"/>
  <c r="BL870" i="1"/>
  <c r="BK870" i="1"/>
  <c r="BM836" i="1"/>
  <c r="BN836" i="1"/>
  <c r="BJ836" i="1"/>
  <c r="BL836" i="1"/>
  <c r="BK836" i="1"/>
  <c r="BM1009" i="1"/>
  <c r="BN1009" i="1"/>
  <c r="BJ1009" i="1"/>
  <c r="BL1009" i="1"/>
  <c r="BK1009" i="1"/>
  <c r="BM874" i="1"/>
  <c r="BN874" i="1"/>
  <c r="BJ874" i="1"/>
  <c r="BL874" i="1"/>
  <c r="BK874" i="1"/>
  <c r="BM1014" i="1"/>
  <c r="BN1014" i="1"/>
  <c r="BJ1014" i="1"/>
  <c r="BL1014" i="1"/>
  <c r="BK1014" i="1"/>
  <c r="BM876" i="1"/>
  <c r="BL876" i="1"/>
  <c r="BN876" i="1"/>
  <c r="BJ876" i="1"/>
  <c r="BK876" i="1"/>
  <c r="BM877" i="1"/>
  <c r="BN877" i="1"/>
  <c r="BJ877" i="1"/>
  <c r="BL877" i="1"/>
  <c r="BK877" i="1"/>
  <c r="BM879" i="1"/>
  <c r="BL879" i="1"/>
  <c r="BN879" i="1"/>
  <c r="BJ879" i="1"/>
  <c r="BK879" i="1"/>
  <c r="BM838" i="1"/>
  <c r="BN838" i="1"/>
  <c r="BJ838" i="1"/>
  <c r="BL838" i="1"/>
  <c r="BK838" i="1"/>
  <c r="BM1417" i="1"/>
  <c r="BL1417" i="1"/>
  <c r="BN1417" i="1"/>
  <c r="BJ1417" i="1"/>
  <c r="BK1417" i="1"/>
  <c r="BM881" i="1"/>
  <c r="BN881" i="1"/>
  <c r="BJ881" i="1"/>
  <c r="BL881" i="1"/>
  <c r="BK881" i="1"/>
  <c r="BM1019" i="1"/>
  <c r="BL1019" i="1"/>
  <c r="BN1019" i="1"/>
  <c r="BJ1019" i="1"/>
  <c r="BK1019" i="1"/>
  <c r="BM1021" i="1"/>
  <c r="BN1021" i="1"/>
  <c r="BJ1021" i="1"/>
  <c r="BL1021" i="1"/>
  <c r="BK1021" i="1"/>
  <c r="BM1023" i="1"/>
  <c r="BL1023" i="1"/>
  <c r="BN1023" i="1"/>
  <c r="BJ1023" i="1"/>
  <c r="BK1023" i="1"/>
  <c r="BM1283" i="1"/>
  <c r="BN1283" i="1"/>
  <c r="BJ1283" i="1"/>
  <c r="BL1283" i="1"/>
  <c r="BK1283" i="1"/>
  <c r="BM1026" i="1"/>
  <c r="BL1026" i="1"/>
  <c r="BN1026" i="1"/>
  <c r="BJ1026" i="1"/>
  <c r="BK1026" i="1"/>
  <c r="BM1285" i="1"/>
  <c r="BN1285" i="1"/>
  <c r="BJ1285" i="1"/>
  <c r="BL1285" i="1"/>
  <c r="BK1285" i="1"/>
  <c r="BM338" i="1"/>
  <c r="BL338" i="1"/>
  <c r="BN338" i="1"/>
  <c r="BJ338" i="1"/>
  <c r="BK338" i="1"/>
  <c r="BM1029" i="1"/>
  <c r="BN1029" i="1"/>
  <c r="BJ1029" i="1"/>
  <c r="BL1029" i="1"/>
  <c r="BK1029" i="1"/>
  <c r="BM339" i="1"/>
  <c r="BL339" i="1"/>
  <c r="BN339" i="1"/>
  <c r="BJ339" i="1"/>
  <c r="BK339" i="1"/>
  <c r="BM1031" i="1"/>
  <c r="BN1031" i="1"/>
  <c r="BJ1031" i="1"/>
  <c r="BL1031" i="1"/>
  <c r="BK1031" i="1"/>
  <c r="BM882" i="1"/>
  <c r="BL882" i="1"/>
  <c r="BN882" i="1"/>
  <c r="BJ882" i="1"/>
  <c r="BK882" i="1"/>
  <c r="BM1034" i="1"/>
  <c r="BN1034" i="1"/>
  <c r="BJ1034" i="1"/>
  <c r="BL1034" i="1"/>
  <c r="BK1034" i="1"/>
  <c r="BM1036" i="1"/>
  <c r="BL1036" i="1"/>
  <c r="BN1036" i="1"/>
  <c r="BJ1036" i="1"/>
  <c r="BK1036" i="1"/>
  <c r="BM1037" i="1"/>
  <c r="BN1037" i="1"/>
  <c r="BJ1037" i="1"/>
  <c r="BL1037" i="1"/>
  <c r="BK1037" i="1"/>
  <c r="BM1038" i="1"/>
  <c r="BL1038" i="1"/>
  <c r="BN1038" i="1"/>
  <c r="BJ1038" i="1"/>
  <c r="BK1038" i="1"/>
  <c r="BM1040" i="1"/>
  <c r="BN1040" i="1"/>
  <c r="BJ1040" i="1"/>
  <c r="BL1040" i="1"/>
  <c r="BK1040" i="1"/>
  <c r="BM1041" i="1"/>
  <c r="BL1041" i="1"/>
  <c r="BN1041" i="1"/>
  <c r="BJ1041" i="1"/>
  <c r="BK1041" i="1"/>
  <c r="BM1043" i="1"/>
  <c r="BN1043" i="1"/>
  <c r="BJ1043" i="1"/>
  <c r="BL1043" i="1"/>
  <c r="BK1043" i="1"/>
  <c r="BM1287" i="1"/>
  <c r="BL1287" i="1"/>
  <c r="BN1287" i="1"/>
  <c r="BJ1287" i="1"/>
  <c r="BK1287" i="1"/>
  <c r="BM1045" i="1"/>
  <c r="BN1045" i="1"/>
  <c r="BJ1045" i="1"/>
  <c r="BL1045" i="1"/>
  <c r="BK1045" i="1"/>
  <c r="BM1289" i="1"/>
  <c r="BN1289" i="1"/>
  <c r="BL1289" i="1"/>
  <c r="BJ1289" i="1"/>
  <c r="BK1289" i="1"/>
  <c r="BM886" i="1"/>
  <c r="BL886" i="1"/>
  <c r="BJ886" i="1"/>
  <c r="BN886" i="1"/>
  <c r="BK886" i="1"/>
  <c r="BM1048" i="1"/>
  <c r="BN1048" i="1"/>
  <c r="BJ1048" i="1"/>
  <c r="BL1048" i="1"/>
  <c r="BK1048" i="1"/>
  <c r="BM1290" i="1"/>
  <c r="BL1290" i="1"/>
  <c r="BN1290" i="1"/>
  <c r="BJ1290" i="1"/>
  <c r="BK1290" i="1"/>
  <c r="BM1051" i="1"/>
  <c r="BN1051" i="1"/>
  <c r="BJ1051" i="1"/>
  <c r="BL1051" i="1"/>
  <c r="BK1051" i="1"/>
  <c r="BM1291" i="1"/>
  <c r="BL1291" i="1"/>
  <c r="BJ1291" i="1"/>
  <c r="BN1291" i="1"/>
  <c r="BK1291" i="1"/>
  <c r="BM1293" i="1"/>
  <c r="BN1293" i="1"/>
  <c r="BJ1293" i="1"/>
  <c r="BL1293" i="1"/>
  <c r="BK1293" i="1"/>
  <c r="BM1295" i="1"/>
  <c r="BL1295" i="1"/>
  <c r="BN1295" i="1"/>
  <c r="BJ1295" i="1"/>
  <c r="BK1295" i="1"/>
  <c r="BM887" i="1"/>
  <c r="BN887" i="1"/>
  <c r="BJ887" i="1"/>
  <c r="BL887" i="1"/>
  <c r="BK887" i="1"/>
  <c r="BM1054" i="1"/>
  <c r="BL1054" i="1"/>
  <c r="BJ1054" i="1"/>
  <c r="BN1054" i="1"/>
  <c r="BK1054" i="1"/>
  <c r="BM888" i="1"/>
  <c r="BN888" i="1"/>
  <c r="BJ888" i="1"/>
  <c r="BL888" i="1"/>
  <c r="BK888" i="1"/>
  <c r="BM889" i="1"/>
  <c r="BL889" i="1"/>
  <c r="BN889" i="1"/>
  <c r="BJ889" i="1"/>
  <c r="BK889" i="1"/>
  <c r="BM1058" i="1"/>
  <c r="BN1058" i="1"/>
  <c r="BJ1058" i="1"/>
  <c r="BL1058" i="1"/>
  <c r="BK1058" i="1"/>
  <c r="BM890" i="1"/>
  <c r="BL890" i="1"/>
  <c r="BJ890" i="1"/>
  <c r="BN890" i="1"/>
  <c r="BK890" i="1"/>
  <c r="BM1297" i="1"/>
  <c r="BN1297" i="1"/>
  <c r="BJ1297" i="1"/>
  <c r="BL1297" i="1"/>
  <c r="BK1297" i="1"/>
  <c r="BM1062" i="1"/>
  <c r="BL1062" i="1"/>
  <c r="BN1062" i="1"/>
  <c r="BJ1062" i="1"/>
  <c r="BK1062" i="1"/>
  <c r="BM1454" i="1"/>
  <c r="BN1454" i="1"/>
  <c r="BJ1454" i="1"/>
  <c r="BL1454" i="1"/>
  <c r="BK1454" i="1"/>
  <c r="BM1446" i="1"/>
  <c r="BL1446" i="1"/>
  <c r="BJ1446" i="1"/>
  <c r="BN1446" i="1"/>
  <c r="BK1446" i="1"/>
  <c r="BM1350" i="1"/>
  <c r="BN1350" i="1"/>
  <c r="BJ1350" i="1"/>
  <c r="BL1350" i="1"/>
  <c r="BK1350" i="1"/>
  <c r="BM892" i="1"/>
  <c r="BL892" i="1"/>
  <c r="BN892" i="1"/>
  <c r="BJ892" i="1"/>
  <c r="BK892" i="1"/>
  <c r="BM839" i="1"/>
  <c r="BL839" i="1"/>
  <c r="BN839" i="1"/>
  <c r="BJ839" i="1"/>
  <c r="BK839" i="1"/>
  <c r="BM1065" i="1"/>
  <c r="BN1065" i="1"/>
  <c r="BJ1065" i="1"/>
  <c r="BL1065" i="1"/>
  <c r="BK1065" i="1"/>
  <c r="BM840" i="1"/>
  <c r="BL840" i="1"/>
  <c r="BN840" i="1"/>
  <c r="BJ840" i="1"/>
  <c r="BK840" i="1"/>
  <c r="BM841" i="1"/>
  <c r="BN841" i="1"/>
  <c r="BJ841" i="1"/>
  <c r="BL841" i="1"/>
  <c r="BK841" i="1"/>
  <c r="BM1068" i="1"/>
  <c r="BL1068" i="1"/>
  <c r="BN1068" i="1"/>
  <c r="BJ1068" i="1"/>
  <c r="BK1068" i="1"/>
  <c r="BM895" i="1"/>
  <c r="BN895" i="1"/>
  <c r="BJ895" i="1"/>
  <c r="BL895" i="1"/>
  <c r="BK895" i="1"/>
  <c r="BM896" i="1"/>
  <c r="BL896" i="1"/>
  <c r="BN896" i="1"/>
  <c r="BJ896" i="1"/>
  <c r="BK896" i="1"/>
  <c r="BM898" i="1"/>
  <c r="BN898" i="1"/>
  <c r="BJ898" i="1"/>
  <c r="BL898" i="1"/>
  <c r="BK898" i="1"/>
  <c r="BM1071" i="1"/>
  <c r="BL1071" i="1"/>
  <c r="BN1071" i="1"/>
  <c r="BJ1071" i="1"/>
  <c r="BK1071" i="1"/>
  <c r="BM899" i="1"/>
  <c r="BN899" i="1"/>
  <c r="BJ899" i="1"/>
  <c r="BL899" i="1"/>
  <c r="BK899" i="1"/>
  <c r="BM900" i="1"/>
  <c r="BL900" i="1"/>
  <c r="BN900" i="1"/>
  <c r="BJ900" i="1"/>
  <c r="BK900" i="1"/>
  <c r="BM1075" i="1"/>
  <c r="BN1075" i="1"/>
  <c r="BJ1075" i="1"/>
  <c r="BL1075" i="1"/>
  <c r="BK1075" i="1"/>
  <c r="BM1077" i="1"/>
  <c r="BL1077" i="1"/>
  <c r="BN1077" i="1"/>
  <c r="BJ1077" i="1"/>
  <c r="BK1077" i="1"/>
  <c r="BM1079" i="1"/>
  <c r="BN1079" i="1"/>
  <c r="BJ1079" i="1"/>
  <c r="BL1079" i="1"/>
  <c r="BK1079" i="1"/>
  <c r="BM1081" i="1"/>
  <c r="BL1081" i="1"/>
  <c r="BN1081" i="1"/>
  <c r="BJ1081" i="1"/>
  <c r="BK1081" i="1"/>
  <c r="BM1082" i="1"/>
  <c r="BN1082" i="1"/>
  <c r="BJ1082" i="1"/>
  <c r="BL1082" i="1"/>
  <c r="BK1082" i="1"/>
  <c r="BM902" i="1"/>
  <c r="BL902" i="1"/>
  <c r="BN902" i="1"/>
  <c r="BJ902" i="1"/>
  <c r="BK902" i="1"/>
  <c r="BM1085" i="1"/>
  <c r="BN1085" i="1"/>
  <c r="BJ1085" i="1"/>
  <c r="BL1085" i="1"/>
  <c r="BK1085" i="1"/>
  <c r="BM903" i="1"/>
  <c r="BL903" i="1"/>
  <c r="BN903" i="1"/>
  <c r="BJ903" i="1"/>
  <c r="BK903" i="1"/>
  <c r="BM1087" i="1"/>
  <c r="BN1087" i="1"/>
  <c r="BJ1087" i="1"/>
  <c r="BL1087" i="1"/>
  <c r="BK1087" i="1"/>
  <c r="BM1301" i="1"/>
  <c r="BL1301" i="1"/>
  <c r="BN1301" i="1"/>
  <c r="BJ1301" i="1"/>
  <c r="BK1301" i="1"/>
  <c r="BJ1090" i="1"/>
  <c r="BN1090" i="1"/>
  <c r="BL1090" i="1"/>
  <c r="BM1090" i="1"/>
  <c r="BK1090" i="1"/>
  <c r="BL1092" i="1"/>
  <c r="BN1092" i="1"/>
  <c r="BM1092" i="1"/>
  <c r="BJ1092" i="1"/>
  <c r="BK1092" i="1"/>
  <c r="BN1303" i="1"/>
  <c r="BJ1303" i="1"/>
  <c r="BM1303" i="1"/>
  <c r="BL1303" i="1"/>
  <c r="BK1303" i="1"/>
  <c r="BM1094" i="1"/>
  <c r="BL1094" i="1"/>
  <c r="BN1094" i="1"/>
  <c r="BJ1094" i="1"/>
  <c r="BK1094" i="1"/>
  <c r="BN1096" i="1"/>
  <c r="BJ1096" i="1"/>
  <c r="BM1096" i="1"/>
  <c r="BK1096" i="1"/>
  <c r="BL1096" i="1"/>
  <c r="BL1098" i="1"/>
  <c r="BK1098" i="1"/>
  <c r="BM1098" i="1"/>
  <c r="BN1098" i="1"/>
  <c r="BJ1098" i="1"/>
  <c r="BJ1304" i="1"/>
  <c r="BN1304" i="1"/>
  <c r="BM1304" i="1"/>
  <c r="BK1304" i="1"/>
  <c r="BL1304" i="1"/>
  <c r="BL1100" i="1"/>
  <c r="BK1100" i="1"/>
  <c r="BM1100" i="1"/>
  <c r="BJ1100" i="1"/>
  <c r="BN1100" i="1"/>
  <c r="BN1102" i="1"/>
  <c r="BJ1102" i="1"/>
  <c r="BM1102" i="1"/>
  <c r="BK1102" i="1"/>
  <c r="BL1102" i="1"/>
  <c r="BL904" i="1"/>
  <c r="BK904" i="1"/>
  <c r="BM904" i="1"/>
  <c r="BN904" i="1"/>
  <c r="BJ904" i="1"/>
  <c r="BJ844" i="1"/>
  <c r="BN844" i="1"/>
  <c r="BM844" i="1"/>
  <c r="BK844" i="1"/>
  <c r="BL844" i="1"/>
  <c r="BL343" i="1"/>
  <c r="BK343" i="1"/>
  <c r="BM343" i="1"/>
  <c r="BJ343" i="1"/>
  <c r="BN343" i="1"/>
  <c r="BN345" i="1"/>
  <c r="BJ345" i="1"/>
  <c r="BM345" i="1"/>
  <c r="BK345" i="1"/>
  <c r="BL345" i="1"/>
  <c r="BL347" i="1"/>
  <c r="BK347" i="1"/>
  <c r="BM347" i="1"/>
  <c r="BN347" i="1"/>
  <c r="BJ347" i="1"/>
  <c r="BJ349" i="1"/>
  <c r="BN349" i="1"/>
  <c r="BM349" i="1"/>
  <c r="BK349" i="1"/>
  <c r="BL349" i="1"/>
  <c r="BL351" i="1"/>
  <c r="BK351" i="1"/>
  <c r="BM351" i="1"/>
  <c r="BJ351" i="1"/>
  <c r="BN351" i="1"/>
  <c r="BN353" i="1"/>
  <c r="BJ353" i="1"/>
  <c r="BM353" i="1"/>
  <c r="BK353" i="1"/>
  <c r="BL353" i="1"/>
  <c r="BL355" i="1"/>
  <c r="BK355" i="1"/>
  <c r="BM355" i="1"/>
  <c r="BN355" i="1"/>
  <c r="BJ355" i="1"/>
  <c r="BJ357" i="1"/>
  <c r="BN357" i="1"/>
  <c r="BM357" i="1"/>
  <c r="BK357" i="1"/>
  <c r="BL357" i="1"/>
  <c r="BL359" i="1"/>
  <c r="BK359" i="1"/>
  <c r="BM359" i="1"/>
  <c r="BJ359" i="1"/>
  <c r="BN359" i="1"/>
  <c r="BN361" i="1"/>
  <c r="BJ361" i="1"/>
  <c r="BM361" i="1"/>
  <c r="BK361" i="1"/>
  <c r="BL361" i="1"/>
  <c r="BL363" i="1"/>
  <c r="BK363" i="1"/>
  <c r="BM363" i="1"/>
  <c r="BN363" i="1"/>
  <c r="BJ363" i="1"/>
  <c r="BJ365" i="1"/>
  <c r="BN365" i="1"/>
  <c r="BM365" i="1"/>
  <c r="BK365" i="1"/>
  <c r="BL365" i="1"/>
  <c r="BL367" i="1"/>
  <c r="BK367" i="1"/>
  <c r="BM367" i="1"/>
  <c r="BJ367" i="1"/>
  <c r="BN367" i="1"/>
  <c r="BN369" i="1"/>
  <c r="BJ369" i="1"/>
  <c r="BM369" i="1"/>
  <c r="BK369" i="1"/>
  <c r="BL369" i="1"/>
  <c r="BL371" i="1"/>
  <c r="BK371" i="1"/>
  <c r="BM371" i="1"/>
  <c r="BN371" i="1"/>
  <c r="BJ371" i="1"/>
  <c r="BJ809" i="1"/>
  <c r="BN809" i="1"/>
  <c r="BM809" i="1"/>
  <c r="BK809" i="1"/>
  <c r="BL809" i="1"/>
  <c r="BL811" i="1"/>
  <c r="BK811" i="1"/>
  <c r="BM811" i="1"/>
  <c r="BJ811" i="1"/>
  <c r="BN811" i="1"/>
  <c r="BN813" i="1"/>
  <c r="BJ813" i="1"/>
  <c r="BM813" i="1"/>
  <c r="BK813" i="1"/>
  <c r="BL813" i="1"/>
  <c r="BL815" i="1"/>
  <c r="BK815" i="1"/>
  <c r="BM815" i="1"/>
  <c r="BN815" i="1"/>
  <c r="BJ815" i="1"/>
  <c r="BJ817" i="1"/>
  <c r="BN817" i="1"/>
  <c r="BM817" i="1"/>
  <c r="BK817" i="1"/>
  <c r="BL817" i="1"/>
  <c r="BL819" i="1"/>
  <c r="BK819" i="1"/>
  <c r="BM819" i="1"/>
  <c r="BJ819" i="1"/>
  <c r="BN819" i="1"/>
  <c r="BN821" i="1"/>
  <c r="BJ821" i="1"/>
  <c r="BM821" i="1"/>
  <c r="BK821" i="1"/>
  <c r="BL821" i="1"/>
  <c r="BL823" i="1"/>
  <c r="BK823" i="1"/>
  <c r="BM823" i="1"/>
  <c r="BN823" i="1"/>
  <c r="BJ823" i="1"/>
  <c r="BJ1104" i="1"/>
  <c r="BN1104" i="1"/>
  <c r="BM1104" i="1"/>
  <c r="BK1104" i="1"/>
  <c r="BL1104" i="1"/>
  <c r="BL1306" i="1"/>
  <c r="BK1306" i="1"/>
  <c r="BM1306" i="1"/>
  <c r="BJ1306" i="1"/>
  <c r="BN1306" i="1"/>
  <c r="BN1307" i="1"/>
  <c r="BJ1307" i="1"/>
  <c r="BM1307" i="1"/>
  <c r="BK1307" i="1"/>
  <c r="BL1307" i="1"/>
  <c r="BL1107" i="1"/>
  <c r="BK1107" i="1"/>
  <c r="BM1107" i="1"/>
  <c r="BN1107" i="1"/>
  <c r="BJ1107" i="1"/>
  <c r="BJ906" i="1"/>
  <c r="BN906" i="1"/>
  <c r="BM906" i="1"/>
  <c r="BK906" i="1"/>
  <c r="BL906" i="1"/>
  <c r="BL1110" i="1"/>
  <c r="BK1110" i="1"/>
  <c r="BM1110" i="1"/>
  <c r="BJ1110" i="1"/>
  <c r="BN1110" i="1"/>
  <c r="BN1112" i="1"/>
  <c r="BJ1112" i="1"/>
  <c r="BM1112" i="1"/>
  <c r="BK1112" i="1"/>
  <c r="BL1112" i="1"/>
  <c r="BL1113" i="1"/>
  <c r="BK1113" i="1"/>
  <c r="BM1113" i="1"/>
  <c r="BN1113" i="1"/>
  <c r="BJ1113" i="1"/>
  <c r="BJ1421" i="1"/>
  <c r="BN1421" i="1"/>
  <c r="BM1421" i="1"/>
  <c r="BK1421" i="1"/>
  <c r="BL1421" i="1"/>
  <c r="BL1116" i="1"/>
  <c r="BK1116" i="1"/>
  <c r="BM1116" i="1"/>
  <c r="BJ1116" i="1"/>
  <c r="BN1116" i="1"/>
  <c r="BN908" i="1"/>
  <c r="BJ908" i="1"/>
  <c r="BM908" i="1"/>
  <c r="BK908" i="1"/>
  <c r="BL908" i="1"/>
  <c r="BL1119" i="1"/>
  <c r="BK1119" i="1"/>
  <c r="BM1119" i="1"/>
  <c r="BN1119" i="1"/>
  <c r="BJ1119" i="1"/>
  <c r="BN1120" i="1"/>
  <c r="BJ1120" i="1"/>
  <c r="BM1120" i="1"/>
  <c r="BK1120" i="1"/>
  <c r="BL1120" i="1"/>
  <c r="BL1122" i="1"/>
  <c r="BK1122" i="1"/>
  <c r="BM1122" i="1"/>
  <c r="BJ1122" i="1"/>
  <c r="BN1122" i="1"/>
  <c r="BJ909" i="1"/>
  <c r="BN909" i="1"/>
  <c r="BM909" i="1"/>
  <c r="BK909" i="1"/>
  <c r="BL909" i="1"/>
  <c r="BL1124" i="1"/>
  <c r="BK1124" i="1"/>
  <c r="BM1124" i="1"/>
  <c r="BN1124" i="1"/>
  <c r="BJ1124" i="1"/>
  <c r="BN1126" i="1"/>
  <c r="BJ1126" i="1"/>
  <c r="BM1126" i="1"/>
  <c r="BK1126" i="1"/>
  <c r="BL1126" i="1"/>
  <c r="BL911" i="1"/>
  <c r="BK911" i="1"/>
  <c r="BM911" i="1"/>
  <c r="BJ911" i="1"/>
  <c r="BN911" i="1"/>
  <c r="BJ1128" i="1"/>
  <c r="BN1128" i="1"/>
  <c r="BM1128" i="1"/>
  <c r="BK1128" i="1"/>
  <c r="BL1128" i="1"/>
  <c r="BL1130" i="1"/>
  <c r="BK1130" i="1"/>
  <c r="BM1130" i="1"/>
  <c r="BN1130" i="1"/>
  <c r="BJ1130" i="1"/>
  <c r="BN1132" i="1"/>
  <c r="BJ1132" i="1"/>
  <c r="BM1132" i="1"/>
  <c r="BK1132" i="1"/>
  <c r="BL1132" i="1"/>
  <c r="BL1133" i="1"/>
  <c r="BK1133" i="1"/>
  <c r="BM1133" i="1"/>
  <c r="BJ1133" i="1"/>
  <c r="BN1133" i="1"/>
  <c r="BJ914" i="1"/>
  <c r="BN914" i="1"/>
  <c r="BM914" i="1"/>
  <c r="BK914" i="1"/>
  <c r="BL914" i="1"/>
  <c r="BL824" i="1"/>
  <c r="BK824" i="1"/>
  <c r="BM824" i="1"/>
  <c r="BN824" i="1"/>
  <c r="BJ824" i="1"/>
  <c r="BN825" i="1"/>
  <c r="BJ825" i="1"/>
  <c r="BM825" i="1"/>
  <c r="BK825" i="1"/>
  <c r="BL825" i="1"/>
  <c r="BL1137" i="1"/>
  <c r="BK1137" i="1"/>
  <c r="BM1137" i="1"/>
  <c r="BJ1137" i="1"/>
  <c r="BN1137" i="1"/>
  <c r="BJ1139" i="1"/>
  <c r="BN1139" i="1"/>
  <c r="BM1139" i="1"/>
  <c r="BK1139" i="1"/>
  <c r="BL1139" i="1"/>
  <c r="BL1141" i="1"/>
  <c r="BK1141" i="1"/>
  <c r="BM1141" i="1"/>
  <c r="BN1141" i="1"/>
  <c r="BJ1141" i="1"/>
  <c r="BN1143" i="1"/>
  <c r="BJ1143" i="1"/>
  <c r="BM1143" i="1"/>
  <c r="BK1143" i="1"/>
  <c r="BL1143" i="1"/>
  <c r="BL1309" i="1"/>
  <c r="BK1309" i="1"/>
  <c r="BM1309" i="1"/>
  <c r="BJ1309" i="1"/>
  <c r="BN1309" i="1"/>
  <c r="BJ1146" i="1"/>
  <c r="BN1146" i="1"/>
  <c r="BM1146" i="1"/>
  <c r="BK1146" i="1"/>
  <c r="BL1146" i="1"/>
  <c r="BL1148" i="1"/>
  <c r="BK1148" i="1"/>
  <c r="BM1148" i="1"/>
  <c r="BN1148" i="1"/>
  <c r="BJ1148" i="1"/>
  <c r="BN917" i="1"/>
  <c r="BJ917" i="1"/>
  <c r="BM917" i="1"/>
  <c r="BK917" i="1"/>
  <c r="BL917" i="1"/>
  <c r="BL1311" i="1"/>
  <c r="BK1311" i="1"/>
  <c r="BM1311" i="1"/>
  <c r="BJ1311" i="1"/>
  <c r="BN1311" i="1"/>
  <c r="BJ1149" i="1"/>
  <c r="BN1149" i="1"/>
  <c r="BM1149" i="1"/>
  <c r="BK1149" i="1"/>
  <c r="BL1149" i="1"/>
  <c r="BL827" i="1"/>
  <c r="BK827" i="1"/>
  <c r="BM827" i="1"/>
  <c r="BN827" i="1"/>
  <c r="BJ827" i="1"/>
  <c r="BN1312" i="1"/>
  <c r="BJ1312" i="1"/>
  <c r="BM1312" i="1"/>
  <c r="BK1312" i="1"/>
  <c r="BL1312" i="1"/>
  <c r="BL1152" i="1"/>
  <c r="BK1152" i="1"/>
  <c r="BM1152" i="1"/>
  <c r="BJ1152" i="1"/>
  <c r="BN1152" i="1"/>
  <c r="BJ1154" i="1"/>
  <c r="BN1154" i="1"/>
  <c r="BM1154" i="1"/>
  <c r="BK1154" i="1"/>
  <c r="BL1154" i="1"/>
  <c r="BL1156" i="1"/>
  <c r="BK1156" i="1"/>
  <c r="BM1156" i="1"/>
  <c r="BN1156" i="1"/>
  <c r="BJ1156" i="1"/>
  <c r="BN1157" i="1"/>
  <c r="BJ1157" i="1"/>
  <c r="BM1157" i="1"/>
  <c r="BK1157" i="1"/>
  <c r="BL1157" i="1"/>
  <c r="BL1159" i="1"/>
  <c r="BK1159" i="1"/>
  <c r="BM1159" i="1"/>
  <c r="BJ1159" i="1"/>
  <c r="BN1159" i="1"/>
  <c r="BJ1161" i="1"/>
  <c r="BN1161" i="1"/>
  <c r="BM1161" i="1"/>
  <c r="BK1161" i="1"/>
  <c r="BL1161" i="1"/>
  <c r="BL1163" i="1"/>
  <c r="BK1163" i="1"/>
  <c r="BM1163" i="1"/>
  <c r="BN1163" i="1"/>
  <c r="BJ1163" i="1"/>
  <c r="BN1164" i="1"/>
  <c r="BJ1164" i="1"/>
  <c r="BM1164" i="1"/>
  <c r="BK1164" i="1"/>
  <c r="BL1164" i="1"/>
  <c r="BL829" i="1"/>
  <c r="BK829" i="1"/>
  <c r="BM829" i="1"/>
  <c r="BJ829" i="1"/>
  <c r="BN829" i="1"/>
  <c r="BJ831" i="1"/>
  <c r="BN831" i="1"/>
  <c r="BM831" i="1"/>
  <c r="BK831" i="1"/>
  <c r="BL831" i="1"/>
  <c r="BL1424" i="1"/>
  <c r="BK1424" i="1"/>
  <c r="BM1424" i="1"/>
  <c r="BJ1424" i="1"/>
  <c r="BN1424" i="1"/>
  <c r="BN1378" i="1"/>
  <c r="BJ1378" i="1"/>
  <c r="BM1378" i="1"/>
  <c r="BK1378" i="1"/>
  <c r="BL1378" i="1"/>
  <c r="BL1298" i="1"/>
  <c r="BK1298" i="1"/>
  <c r="BM1298" i="1"/>
  <c r="BN1298" i="1"/>
  <c r="BJ1298" i="1"/>
  <c r="BJ1300" i="1"/>
  <c r="BN1300" i="1"/>
  <c r="BM1300" i="1"/>
  <c r="BK1300" i="1"/>
  <c r="BL1300" i="1"/>
  <c r="BL1426" i="1"/>
  <c r="BK1426" i="1"/>
  <c r="BM1426" i="1"/>
  <c r="BJ1426" i="1"/>
  <c r="BN1426" i="1"/>
  <c r="BN1427" i="1"/>
  <c r="BJ1427" i="1"/>
  <c r="BM1427" i="1"/>
  <c r="BK1427" i="1"/>
  <c r="BL1427" i="1"/>
  <c r="BL1428" i="1"/>
  <c r="BK1428" i="1"/>
  <c r="BM1428" i="1"/>
  <c r="BJ1428" i="1"/>
  <c r="BN1428" i="1"/>
  <c r="BJ1437" i="1"/>
  <c r="BN1437" i="1"/>
  <c r="BM1437" i="1"/>
  <c r="BK1437" i="1"/>
  <c r="BL1437" i="1"/>
  <c r="BL1201" i="1"/>
  <c r="BK1201" i="1"/>
  <c r="BM1201" i="1"/>
  <c r="BJ1201" i="1"/>
  <c r="BN1201" i="1"/>
  <c r="BN1317" i="1"/>
  <c r="BJ1317" i="1"/>
  <c r="BM1317" i="1"/>
  <c r="BK1317" i="1"/>
  <c r="BL1317" i="1"/>
  <c r="BL1224" i="1"/>
  <c r="BK1224" i="1"/>
  <c r="BM1224" i="1"/>
  <c r="BN1224" i="1"/>
  <c r="BJ1224" i="1"/>
  <c r="BJ1205" i="1"/>
  <c r="BN1205" i="1"/>
  <c r="BM1205" i="1"/>
  <c r="BK1205" i="1"/>
  <c r="BL1205" i="1"/>
  <c r="BL1429" i="1"/>
  <c r="BK1429" i="1"/>
  <c r="BM1429" i="1"/>
  <c r="BN1429" i="1"/>
  <c r="BJ1429" i="1"/>
  <c r="BN1334" i="1"/>
  <c r="BJ1334" i="1"/>
  <c r="BM1334" i="1"/>
  <c r="BK1334" i="1"/>
  <c r="BL1334" i="1"/>
  <c r="BL1430" i="1"/>
  <c r="BK1430" i="1"/>
  <c r="BM1430" i="1"/>
  <c r="BN1430" i="1"/>
  <c r="BJ1430" i="1"/>
  <c r="BJ1445" i="1"/>
  <c r="BN1445" i="1"/>
  <c r="BM1445" i="1"/>
  <c r="BK1445" i="1"/>
  <c r="BL1445" i="1"/>
  <c r="BL1431" i="1"/>
  <c r="BK1431" i="1"/>
  <c r="BM1431" i="1"/>
  <c r="BJ1431" i="1"/>
  <c r="BN1431" i="1"/>
  <c r="BN1215" i="1"/>
  <c r="BJ1215" i="1"/>
  <c r="BM1215" i="1"/>
  <c r="BK1215" i="1"/>
  <c r="BL1215" i="1"/>
  <c r="BL1438" i="1"/>
  <c r="BK1438" i="1"/>
  <c r="BM1438" i="1"/>
  <c r="BN1438" i="1"/>
  <c r="BJ1438" i="1"/>
  <c r="BJ1368" i="1"/>
  <c r="BN1368" i="1"/>
  <c r="BM1368" i="1"/>
  <c r="BK1368" i="1"/>
  <c r="BL1368" i="1"/>
  <c r="BL1198" i="1"/>
  <c r="BK1198" i="1"/>
  <c r="BM1198" i="1"/>
  <c r="BJ1198" i="1"/>
  <c r="BN1198" i="1"/>
  <c r="BN1228" i="1"/>
  <c r="BJ1228" i="1"/>
  <c r="BM1228" i="1"/>
  <c r="BK1228" i="1"/>
  <c r="BL1228" i="1"/>
  <c r="BM1372" i="1"/>
  <c r="BL1372" i="1"/>
  <c r="BN1372" i="1"/>
  <c r="BK1372" i="1"/>
  <c r="BJ1372" i="1"/>
  <c r="BK1220" i="1"/>
  <c r="BN1220" i="1"/>
  <c r="BJ1220" i="1"/>
  <c r="BL1220" i="1"/>
  <c r="BM1220" i="1"/>
  <c r="BL1222" i="1"/>
  <c r="BK1222" i="1"/>
  <c r="BN1222" i="1"/>
  <c r="BJ1222" i="1"/>
  <c r="BM1222" i="1"/>
  <c r="BL1206" i="1"/>
  <c r="BM1206" i="1"/>
  <c r="BN1206" i="1"/>
  <c r="BJ1206" i="1"/>
  <c r="BK1206" i="1"/>
  <c r="BM1207" i="1"/>
  <c r="BN1207" i="1"/>
  <c r="BJ1207" i="1"/>
  <c r="BL1207" i="1"/>
  <c r="BK1207" i="1"/>
  <c r="BK1452" i="1"/>
  <c r="BN1452" i="1"/>
  <c r="BJ1452" i="1"/>
  <c r="BL1452" i="1"/>
  <c r="BM1452" i="1"/>
  <c r="BL1365" i="1"/>
  <c r="BK1365" i="1"/>
  <c r="BN1365" i="1"/>
  <c r="BJ1365" i="1"/>
  <c r="BM1365" i="1"/>
  <c r="BL1342" i="1"/>
  <c r="BM1342" i="1"/>
  <c r="BN1342" i="1"/>
  <c r="BJ1342" i="1"/>
  <c r="BK1342" i="1"/>
  <c r="BM1376" i="1"/>
  <c r="BN1376" i="1"/>
  <c r="BJ1376" i="1"/>
  <c r="BL1376" i="1"/>
  <c r="BK1376" i="1"/>
  <c r="BK1211" i="1"/>
  <c r="BN1211" i="1"/>
  <c r="BJ1211" i="1"/>
  <c r="BL1211" i="1"/>
  <c r="BM1211" i="1"/>
  <c r="BL1341" i="1"/>
  <c r="BK1341" i="1"/>
  <c r="BN1341" i="1"/>
  <c r="BJ1341" i="1"/>
  <c r="BM1341" i="1"/>
  <c r="BL1367" i="1"/>
  <c r="BM1367" i="1"/>
  <c r="BN1367" i="1"/>
  <c r="BJ1367" i="1"/>
  <c r="BK1367" i="1"/>
  <c r="BM1338" i="1"/>
  <c r="BN1338" i="1"/>
  <c r="BJ1338" i="1"/>
  <c r="BL1338" i="1"/>
  <c r="BK1338" i="1"/>
  <c r="BK1233" i="1"/>
  <c r="BN1233" i="1"/>
  <c r="BJ1233" i="1"/>
  <c r="BL1233" i="1"/>
  <c r="BM1233" i="1"/>
  <c r="BL1369" i="1"/>
  <c r="BK1369" i="1"/>
  <c r="BN1369" i="1"/>
  <c r="BJ1369" i="1"/>
  <c r="BM1369" i="1"/>
  <c r="BL1351" i="1"/>
  <c r="BM1351" i="1"/>
  <c r="BN1351" i="1"/>
  <c r="BJ1351" i="1"/>
  <c r="BK1351" i="1"/>
  <c r="BM1353" i="1"/>
  <c r="BN1353" i="1"/>
  <c r="BJ1353" i="1"/>
  <c r="BL1353" i="1"/>
  <c r="BK1353" i="1"/>
  <c r="BK1332" i="1"/>
  <c r="BN1332" i="1"/>
  <c r="BJ1332" i="1"/>
  <c r="BL1332" i="1"/>
  <c r="BM1332" i="1"/>
  <c r="BL1344" i="1"/>
  <c r="BK1344" i="1"/>
  <c r="BN1344" i="1"/>
  <c r="BJ1344" i="1"/>
  <c r="BM1344" i="1"/>
  <c r="BL1335" i="1"/>
  <c r="BM1335" i="1"/>
  <c r="BN1335" i="1"/>
  <c r="BJ1335" i="1"/>
  <c r="BK1335" i="1"/>
  <c r="BM1434" i="1"/>
  <c r="BN1434" i="1"/>
  <c r="BJ1434" i="1"/>
  <c r="BL1434" i="1"/>
  <c r="BK1434" i="1"/>
  <c r="BK1326" i="1"/>
  <c r="BN1326" i="1"/>
  <c r="BJ1326" i="1"/>
  <c r="BL1326" i="1"/>
  <c r="BM1326" i="1"/>
  <c r="BL1440" i="1"/>
  <c r="BK1440" i="1"/>
  <c r="BN1440" i="1"/>
  <c r="BJ1440" i="1"/>
  <c r="BM1440" i="1"/>
  <c r="BL1442" i="1"/>
  <c r="BM1442" i="1"/>
  <c r="BN1442" i="1"/>
  <c r="BJ1442" i="1"/>
  <c r="BK1442" i="1"/>
  <c r="BM1348" i="1"/>
  <c r="BN1348" i="1"/>
  <c r="BJ1348" i="1"/>
  <c r="BL1348" i="1"/>
  <c r="BK1348" i="1"/>
  <c r="BK1241" i="1"/>
  <c r="BN1241" i="1"/>
  <c r="BJ1241" i="1"/>
  <c r="BL1241" i="1"/>
  <c r="BM1241" i="1"/>
  <c r="BL1234" i="1"/>
  <c r="BK1234" i="1"/>
  <c r="BN1234" i="1"/>
  <c r="BJ1234" i="1"/>
  <c r="BM1234" i="1"/>
  <c r="BL1450" i="1"/>
  <c r="BM1450" i="1"/>
  <c r="BN1450" i="1"/>
  <c r="BJ1450" i="1"/>
  <c r="BK1450" i="1"/>
  <c r="BM1356" i="1"/>
  <c r="BN1356" i="1"/>
  <c r="BJ1356" i="1"/>
  <c r="BL1356" i="1"/>
  <c r="BK1356" i="1"/>
  <c r="BK1436" i="1"/>
  <c r="BN1436" i="1"/>
  <c r="BJ1436" i="1"/>
  <c r="BL1436" i="1"/>
  <c r="BM1436" i="1"/>
  <c r="BL1361" i="1"/>
  <c r="BK1361" i="1"/>
  <c r="BN1361" i="1"/>
  <c r="BJ1361" i="1"/>
  <c r="BM1361" i="1"/>
  <c r="BL1192" i="1"/>
  <c r="BM1192" i="1"/>
  <c r="BN1192" i="1"/>
  <c r="BJ1192" i="1"/>
  <c r="BK1192" i="1"/>
  <c r="BM1242" i="1"/>
  <c r="BN1242" i="1"/>
  <c r="BJ1242" i="1"/>
  <c r="BL1242" i="1"/>
  <c r="BK1242" i="1"/>
  <c r="BK1190" i="1"/>
  <c r="BN1190" i="1"/>
  <c r="BJ1190" i="1"/>
  <c r="BL1190" i="1"/>
  <c r="BM1190" i="1"/>
  <c r="BL1203" i="1"/>
  <c r="BK1203" i="1"/>
  <c r="BN1203" i="1"/>
  <c r="BJ1203" i="1"/>
  <c r="BM1203" i="1"/>
  <c r="BL1230" i="1"/>
  <c r="BM1230" i="1"/>
  <c r="BN1230" i="1"/>
  <c r="BJ1230" i="1"/>
  <c r="BK1230" i="1"/>
  <c r="BM1218" i="1"/>
  <c r="BN1218" i="1"/>
  <c r="BJ1218" i="1"/>
  <c r="BL1218" i="1"/>
  <c r="BK1218" i="1"/>
  <c r="BK1358" i="1"/>
  <c r="BN1358" i="1"/>
  <c r="BJ1358" i="1"/>
  <c r="BL1358" i="1"/>
  <c r="BM1358" i="1"/>
  <c r="BL1374" i="1"/>
  <c r="BK1374" i="1"/>
  <c r="BN1374" i="1"/>
  <c r="BJ1374" i="1"/>
  <c r="BM1374" i="1"/>
  <c r="BL1315" i="1"/>
  <c r="BM1315" i="1"/>
  <c r="BN1315" i="1"/>
  <c r="BJ1315" i="1"/>
  <c r="BK1315" i="1"/>
  <c r="BM1189" i="1"/>
  <c r="BN1189" i="1"/>
  <c r="BJ1189" i="1"/>
  <c r="BL1189" i="1"/>
  <c r="BK1189" i="1"/>
  <c r="BK1433" i="1"/>
  <c r="BN1433" i="1"/>
  <c r="BJ1433" i="1"/>
  <c r="BL1433" i="1"/>
  <c r="BM1433" i="1"/>
  <c r="BM1227" i="1"/>
  <c r="BN1227" i="1"/>
  <c r="BJ1227" i="1"/>
  <c r="BL1227" i="1"/>
  <c r="BK1227" i="1"/>
  <c r="BK1213" i="1"/>
  <c r="BN1213" i="1"/>
  <c r="BJ1213" i="1"/>
  <c r="BL1213" i="1"/>
  <c r="BM1213" i="1"/>
  <c r="BM1231" i="1"/>
  <c r="BN1231" i="1"/>
  <c r="BJ1231" i="1"/>
  <c r="BL1231" i="1"/>
  <c r="BK1231" i="1"/>
  <c r="BK1460" i="1"/>
  <c r="BN1460" i="1"/>
  <c r="BJ1460" i="1"/>
  <c r="BL1460" i="1"/>
  <c r="BM1460" i="1"/>
  <c r="BM1195" i="1"/>
  <c r="BN1195" i="1"/>
  <c r="BJ1195" i="1"/>
  <c r="BL1195" i="1"/>
  <c r="BK1195" i="1"/>
  <c r="BK1243" i="1"/>
  <c r="BN1243" i="1"/>
  <c r="BJ1243" i="1"/>
  <c r="BL1243" i="1"/>
  <c r="BM1243" i="1"/>
  <c r="BM845" i="1"/>
  <c r="BN845" i="1"/>
  <c r="BJ845" i="1"/>
  <c r="BL845" i="1"/>
  <c r="BK845" i="1"/>
  <c r="BK1200" i="1"/>
  <c r="BN1200" i="1"/>
  <c r="BJ1200" i="1"/>
  <c r="BL1200" i="1"/>
  <c r="BM1200" i="1"/>
  <c r="BM1323" i="1"/>
  <c r="BN1323" i="1"/>
  <c r="BJ1323" i="1"/>
  <c r="BL1323" i="1"/>
  <c r="BK1323" i="1"/>
  <c r="BK1204" i="1"/>
  <c r="BN1204" i="1"/>
  <c r="BJ1204" i="1"/>
  <c r="BL1204" i="1"/>
  <c r="BM1204" i="1"/>
  <c r="BM1182" i="1"/>
  <c r="BN1182" i="1"/>
  <c r="BJ1182" i="1"/>
  <c r="BL1182" i="1"/>
  <c r="BK1182" i="1"/>
  <c r="BK1418" i="1"/>
  <c r="BN1418" i="1"/>
  <c r="BJ1418" i="1"/>
  <c r="BL1418" i="1"/>
  <c r="BM1418" i="1"/>
  <c r="BM1180" i="1"/>
  <c r="BN1180" i="1"/>
  <c r="BJ1180" i="1"/>
  <c r="BL1180" i="1"/>
  <c r="BK1180" i="1"/>
  <c r="BK1458" i="1"/>
  <c r="BN1458" i="1"/>
  <c r="BJ1458" i="1"/>
  <c r="BL1458" i="1"/>
  <c r="BM1458" i="1"/>
  <c r="BM1166" i="1"/>
  <c r="BN1166" i="1"/>
  <c r="BJ1166" i="1"/>
  <c r="BL1166" i="1"/>
  <c r="BK1166" i="1"/>
  <c r="BK1457" i="1"/>
  <c r="BN1457" i="1"/>
  <c r="BJ1457" i="1"/>
  <c r="BL1457" i="1"/>
  <c r="BM1457" i="1"/>
  <c r="BM833" i="1"/>
  <c r="BN833" i="1"/>
  <c r="BJ833" i="1"/>
  <c r="BL833" i="1"/>
  <c r="BK833" i="1"/>
  <c r="BK1318" i="1"/>
  <c r="BN1318" i="1"/>
  <c r="BJ1318" i="1"/>
  <c r="BL1318" i="1"/>
  <c r="BM1318" i="1"/>
  <c r="BM1167" i="1"/>
  <c r="BN1167" i="1"/>
  <c r="BJ1167" i="1"/>
  <c r="BL1167" i="1"/>
  <c r="BK1167" i="1"/>
  <c r="BK919" i="1"/>
  <c r="BN919" i="1"/>
  <c r="BJ919" i="1"/>
  <c r="BL919" i="1"/>
  <c r="BM919" i="1"/>
  <c r="BM1214" i="1"/>
  <c r="BN1214" i="1"/>
  <c r="BJ1214" i="1"/>
  <c r="BL1214" i="1"/>
  <c r="BK1214" i="1"/>
  <c r="BK1184" i="1"/>
  <c r="BN1184" i="1"/>
  <c r="BJ1184" i="1"/>
  <c r="BL1184" i="1"/>
  <c r="BM1184" i="1"/>
  <c r="BM1183" i="1"/>
  <c r="BN1183" i="1"/>
  <c r="BJ1183" i="1"/>
  <c r="BL1183" i="1"/>
  <c r="BK1183" i="1"/>
  <c r="BK1179" i="1"/>
  <c r="BN1179" i="1"/>
  <c r="BJ1179" i="1"/>
  <c r="BL1179" i="1"/>
  <c r="BM1179" i="1"/>
  <c r="BM1420" i="1"/>
  <c r="BN1420" i="1"/>
  <c r="BJ1420" i="1"/>
  <c r="BL1420" i="1"/>
  <c r="BK1420" i="1"/>
  <c r="BK1173" i="1"/>
  <c r="BN1173" i="1"/>
  <c r="BJ1173" i="1"/>
  <c r="BL1173" i="1"/>
  <c r="BM1173" i="1"/>
  <c r="BN1443" i="1"/>
  <c r="BM1443" i="1"/>
  <c r="BK1443" i="1"/>
  <c r="BL1443" i="1"/>
  <c r="BJ1443" i="1"/>
  <c r="BL1362" i="1"/>
  <c r="BK1362" i="1"/>
  <c r="BN1362" i="1"/>
  <c r="BJ1362" i="1"/>
  <c r="BM1362" i="1"/>
  <c r="BN832" i="1"/>
  <c r="BJ832" i="1"/>
  <c r="BK832" i="1"/>
  <c r="BL832" i="1"/>
  <c r="BM832" i="1"/>
  <c r="BL1174" i="1"/>
  <c r="BK1174" i="1"/>
  <c r="BN1174" i="1"/>
  <c r="BJ1174" i="1"/>
  <c r="BM1174" i="1"/>
  <c r="BN1186" i="1"/>
  <c r="BJ1186" i="1"/>
  <c r="BK1186" i="1"/>
  <c r="BL1186" i="1"/>
  <c r="BM1186" i="1"/>
  <c r="BL1314" i="1"/>
  <c r="BK1314" i="1"/>
  <c r="BN1314" i="1"/>
  <c r="BJ1314" i="1"/>
  <c r="BM1314" i="1"/>
  <c r="BN1379" i="1"/>
  <c r="BJ1379" i="1"/>
  <c r="BK1379" i="1"/>
  <c r="BL1379" i="1"/>
  <c r="BM1379" i="1"/>
  <c r="BL1245" i="1"/>
  <c r="BK1245" i="1"/>
  <c r="BN1245" i="1"/>
  <c r="BJ1245" i="1"/>
  <c r="BM1245" i="1"/>
  <c r="BN1380" i="1"/>
  <c r="BJ1380" i="1"/>
  <c r="BK1380" i="1"/>
  <c r="BL1380" i="1"/>
  <c r="BM1380" i="1"/>
  <c r="BL1381" i="1"/>
  <c r="BK1381" i="1"/>
  <c r="BN1381" i="1"/>
  <c r="BJ1381" i="1"/>
  <c r="BM1381" i="1"/>
  <c r="BN926" i="1"/>
  <c r="BJ926" i="1"/>
  <c r="BK926" i="1"/>
  <c r="BL926" i="1"/>
  <c r="BM926" i="1"/>
  <c r="BL1383" i="1"/>
  <c r="BK1383" i="1"/>
  <c r="BN1383" i="1"/>
  <c r="BJ1383" i="1"/>
  <c r="BM1383" i="1"/>
  <c r="BN1384" i="1"/>
  <c r="BJ1384" i="1"/>
  <c r="BK1384" i="1"/>
  <c r="BL1384" i="1"/>
  <c r="BM1384" i="1"/>
  <c r="BL1385" i="1"/>
  <c r="BK1385" i="1"/>
  <c r="BN1385" i="1"/>
  <c r="BJ1385" i="1"/>
  <c r="BM1385" i="1"/>
  <c r="BN1387" i="1"/>
  <c r="BJ1387" i="1"/>
  <c r="BK1387" i="1"/>
  <c r="BL1387" i="1"/>
  <c r="BM1387" i="1"/>
  <c r="BL1389" i="1"/>
  <c r="BK1389" i="1"/>
  <c r="BN1389" i="1"/>
  <c r="BJ1389" i="1"/>
  <c r="BM1389" i="1"/>
  <c r="BN1391" i="1"/>
  <c r="BJ1391" i="1"/>
  <c r="BK1391" i="1"/>
  <c r="BL1391" i="1"/>
  <c r="BM1391" i="1"/>
  <c r="BL1393" i="1"/>
  <c r="BK1393" i="1"/>
  <c r="BN1393" i="1"/>
  <c r="BJ1393" i="1"/>
  <c r="BM1393" i="1"/>
  <c r="BN1395" i="1"/>
  <c r="BJ1395" i="1"/>
  <c r="BK1395" i="1"/>
  <c r="BL1395" i="1"/>
  <c r="BM1395" i="1"/>
  <c r="BL1396" i="1"/>
  <c r="BK1396" i="1"/>
  <c r="BN1396" i="1"/>
  <c r="BJ1396" i="1"/>
  <c r="BM1396" i="1"/>
  <c r="BN1397" i="1"/>
  <c r="BJ1397" i="1"/>
  <c r="BK1397" i="1"/>
  <c r="BL1397" i="1"/>
  <c r="BM1397" i="1"/>
  <c r="BL1249" i="1"/>
  <c r="BK1249" i="1"/>
  <c r="BN1249" i="1"/>
  <c r="BJ1249" i="1"/>
  <c r="BM1249" i="1"/>
  <c r="BN1398" i="1"/>
  <c r="BJ1398" i="1"/>
  <c r="BK1398" i="1"/>
  <c r="BL1398" i="1"/>
  <c r="BM1398" i="1"/>
  <c r="BL1399" i="1"/>
  <c r="BK1399" i="1"/>
  <c r="BN1399" i="1"/>
  <c r="BJ1399" i="1"/>
  <c r="BM1399" i="1"/>
  <c r="BN1400" i="1"/>
  <c r="BJ1400" i="1"/>
  <c r="BK1400" i="1"/>
  <c r="BL1400" i="1"/>
  <c r="BM1400" i="1"/>
  <c r="BL1250" i="1"/>
  <c r="BK1250" i="1"/>
  <c r="BN1250" i="1"/>
  <c r="BJ1250" i="1"/>
  <c r="BM1250" i="1"/>
  <c r="BN1251" i="1"/>
  <c r="BJ1251" i="1"/>
  <c r="BK1251" i="1"/>
  <c r="BL1251" i="1"/>
  <c r="BM1251" i="1"/>
  <c r="BL1469" i="1"/>
  <c r="BK1469" i="1"/>
  <c r="BN1469" i="1"/>
  <c r="BJ1469" i="1"/>
  <c r="BM1469" i="1"/>
  <c r="BN1470" i="1"/>
  <c r="BJ1470" i="1"/>
  <c r="BK1470" i="1"/>
  <c r="BL1470" i="1"/>
  <c r="BM1470" i="1"/>
  <c r="BL1471" i="1"/>
  <c r="BK1471" i="1"/>
  <c r="BN1471" i="1"/>
  <c r="BJ1471" i="1"/>
  <c r="BM1471" i="1"/>
  <c r="BN1473" i="1"/>
  <c r="BJ1473" i="1"/>
  <c r="BK1473" i="1"/>
  <c r="BL1473" i="1"/>
  <c r="BM1473" i="1"/>
  <c r="BL1475" i="1"/>
  <c r="BK1475" i="1"/>
  <c r="BN1475" i="1"/>
  <c r="BM1475" i="1"/>
  <c r="BJ1475" i="1"/>
  <c r="BN1477" i="1"/>
  <c r="BJ1477" i="1"/>
  <c r="BK1477" i="1"/>
  <c r="BM1477" i="1"/>
  <c r="BL1477" i="1"/>
  <c r="BL1479" i="1"/>
  <c r="BK1479" i="1"/>
  <c r="BJ1479" i="1"/>
  <c r="BN1479" i="1"/>
  <c r="BM1479" i="1"/>
  <c r="BN1480" i="1"/>
  <c r="BJ1480" i="1"/>
  <c r="BK1480" i="1"/>
  <c r="BL1480" i="1"/>
  <c r="BM1480" i="1"/>
  <c r="BL1406" i="1"/>
  <c r="BK1406" i="1"/>
  <c r="BN1406" i="1"/>
  <c r="BM1406" i="1"/>
  <c r="BJ1406" i="1"/>
  <c r="BN1408" i="1"/>
  <c r="BJ1408" i="1"/>
  <c r="BK1408" i="1"/>
  <c r="BM1408" i="1"/>
  <c r="BL1408" i="1"/>
  <c r="BL1410" i="1"/>
  <c r="BK1410" i="1"/>
  <c r="BJ1410" i="1"/>
  <c r="BN1410" i="1"/>
  <c r="BM1410" i="1"/>
  <c r="BN1481" i="1"/>
  <c r="BJ1481" i="1"/>
  <c r="BK1481" i="1"/>
  <c r="BL1481" i="1"/>
  <c r="BM1481" i="1"/>
  <c r="BN847" i="1"/>
  <c r="BJ847" i="1"/>
  <c r="BK847" i="1"/>
  <c r="BM847" i="1"/>
  <c r="BL847" i="1"/>
  <c r="BL849" i="1"/>
  <c r="BK849" i="1"/>
  <c r="BJ849" i="1"/>
  <c r="BN849" i="1"/>
  <c r="BM849" i="1"/>
  <c r="BN1253" i="1"/>
  <c r="BJ1253" i="1"/>
  <c r="BK1253" i="1"/>
  <c r="BL1253" i="1"/>
  <c r="BM1253" i="1"/>
  <c r="BL930" i="1"/>
  <c r="BK930" i="1"/>
  <c r="BN930" i="1"/>
  <c r="BM930" i="1"/>
  <c r="BJ930" i="1"/>
  <c r="BN1255" i="1"/>
  <c r="BJ1255" i="1"/>
  <c r="BK1255" i="1"/>
  <c r="BM1255" i="1"/>
  <c r="BL1255" i="1"/>
  <c r="BL1414" i="1"/>
  <c r="BK1414" i="1"/>
  <c r="BJ1414" i="1"/>
  <c r="BN1414" i="1"/>
  <c r="BM1414" i="1"/>
  <c r="BN1257" i="1"/>
  <c r="BJ1257" i="1"/>
  <c r="BK1257" i="1"/>
  <c r="BL1257" i="1"/>
  <c r="BM1257" i="1"/>
  <c r="BL1413" i="1"/>
  <c r="BK1413" i="1"/>
  <c r="BN1413" i="1"/>
  <c r="BM1413" i="1"/>
  <c r="BJ1413" i="1"/>
  <c r="BN938" i="1"/>
  <c r="BJ938" i="1"/>
  <c r="BK938" i="1"/>
  <c r="BM938" i="1"/>
  <c r="BL938" i="1"/>
  <c r="BL931" i="1"/>
  <c r="BK931" i="1"/>
  <c r="BJ931" i="1"/>
  <c r="BN931" i="1"/>
  <c r="BM931" i="1"/>
  <c r="BN1256" i="1"/>
  <c r="BJ1256" i="1"/>
  <c r="BK1256" i="1"/>
  <c r="BL1256" i="1"/>
  <c r="BM1256" i="1"/>
  <c r="BL942" i="1"/>
  <c r="BK942" i="1"/>
  <c r="BN942" i="1"/>
  <c r="BM942" i="1"/>
  <c r="BJ942" i="1"/>
  <c r="BN1258" i="1"/>
  <c r="BJ1258" i="1"/>
  <c r="BK1258" i="1"/>
  <c r="BM1258" i="1"/>
  <c r="BL1258" i="1"/>
  <c r="BL1260" i="1"/>
  <c r="BK1260" i="1"/>
  <c r="BJ1260" i="1"/>
  <c r="BN1260" i="1"/>
  <c r="BM1260" i="1"/>
  <c r="BN933" i="1"/>
  <c r="BJ933" i="1"/>
  <c r="BK933" i="1"/>
  <c r="BL933" i="1"/>
  <c r="BM933" i="1"/>
  <c r="BL853" i="1"/>
  <c r="BK853" i="1"/>
  <c r="BN853" i="1"/>
  <c r="BM853" i="1"/>
  <c r="BJ853" i="1"/>
  <c r="BN941" i="1"/>
  <c r="BJ941" i="1"/>
  <c r="BK941" i="1"/>
  <c r="BM941" i="1"/>
  <c r="BL941" i="1"/>
  <c r="BM959" i="1"/>
  <c r="BK959" i="1"/>
  <c r="BN959" i="1"/>
  <c r="BL959" i="1"/>
  <c r="BJ959" i="1"/>
  <c r="BN337" i="1"/>
  <c r="BL337" i="1"/>
  <c r="BJ337" i="1"/>
  <c r="BM337" i="1"/>
  <c r="BK337" i="1"/>
  <c r="BM965" i="1"/>
  <c r="BK965" i="1"/>
  <c r="BN965" i="1"/>
  <c r="BL965" i="1"/>
  <c r="BJ965" i="1"/>
  <c r="BM961" i="1"/>
  <c r="BK961" i="1"/>
  <c r="BN961" i="1"/>
  <c r="BJ961" i="1"/>
  <c r="BL961" i="1"/>
  <c r="BN962" i="1"/>
  <c r="BM962" i="1"/>
  <c r="BK962" i="1"/>
  <c r="BL962" i="1"/>
  <c r="BJ962" i="1"/>
  <c r="BN964" i="1"/>
  <c r="BL964" i="1"/>
  <c r="BJ964" i="1"/>
  <c r="BM964" i="1"/>
  <c r="BK964" i="1"/>
  <c r="BN856" i="1"/>
  <c r="BL856" i="1"/>
  <c r="BJ856" i="1"/>
  <c r="BM856" i="1"/>
  <c r="BK856" i="1"/>
  <c r="BN967" i="1"/>
  <c r="BL967" i="1"/>
  <c r="BJ967" i="1"/>
  <c r="BM967" i="1"/>
  <c r="BK967" i="1"/>
  <c r="BM963" i="1"/>
  <c r="BK963" i="1"/>
  <c r="BN963" i="1"/>
  <c r="BL963" i="1"/>
  <c r="BJ963" i="1"/>
  <c r="BM966" i="1"/>
  <c r="BK966" i="1"/>
  <c r="BN966" i="1"/>
  <c r="BL966" i="1"/>
  <c r="BJ966" i="1"/>
  <c r="CE688" i="1"/>
  <c r="CG688" i="1" s="1"/>
  <c r="CE692" i="1"/>
  <c r="CG692" i="1" s="1"/>
  <c r="CE696" i="1"/>
  <c r="CG696" i="1" s="1"/>
  <c r="CE703" i="1"/>
  <c r="CG703" i="1" s="1"/>
  <c r="CE699" i="1"/>
  <c r="CG699" i="1" s="1"/>
  <c r="CE700" i="1"/>
  <c r="CG700" i="1" s="1"/>
  <c r="CE701" i="1"/>
  <c r="CG701" i="1" s="1"/>
  <c r="CE705" i="1"/>
  <c r="CG705" i="1" s="1"/>
  <c r="CE702" i="1"/>
  <c r="CG702" i="1" s="1"/>
  <c r="CA688" i="1"/>
  <c r="CB688" i="1" s="1"/>
  <c r="BY688" i="1" s="1"/>
  <c r="CA692" i="1"/>
  <c r="CB692" i="1" s="1"/>
  <c r="BY692" i="1" s="1"/>
  <c r="CA696" i="1"/>
  <c r="CB696" i="1" s="1"/>
  <c r="BY696" i="1" s="1"/>
  <c r="CA703" i="1"/>
  <c r="CB703" i="1" s="1"/>
  <c r="BY703" i="1" s="1"/>
  <c r="CA699" i="1"/>
  <c r="CB699" i="1" s="1"/>
  <c r="BY699" i="1" s="1"/>
  <c r="CA700" i="1"/>
  <c r="CB700" i="1" s="1"/>
  <c r="BY700" i="1" s="1"/>
  <c r="CA701" i="1"/>
  <c r="CB701" i="1" s="1"/>
  <c r="BY701" i="1" s="1"/>
  <c r="CA705" i="1"/>
  <c r="CB705" i="1" s="1"/>
  <c r="BY705" i="1" s="1"/>
  <c r="CA702" i="1"/>
  <c r="CB702" i="1" s="1"/>
  <c r="BY702" i="1" s="1"/>
  <c r="CA685" i="1"/>
  <c r="CB685" i="1" s="1"/>
  <c r="CA704" i="1"/>
  <c r="CB704" i="1" s="1"/>
  <c r="AO688" i="1"/>
  <c r="AT688" i="1" s="1"/>
  <c r="AO692" i="1"/>
  <c r="AT692" i="1" s="1"/>
  <c r="AO696" i="1"/>
  <c r="AT696" i="1" s="1"/>
  <c r="AO703" i="1"/>
  <c r="AT703" i="1" s="1"/>
  <c r="AO699" i="1"/>
  <c r="AT699" i="1" s="1"/>
  <c r="AO700" i="1"/>
  <c r="AT700" i="1" s="1"/>
  <c r="AO701" i="1"/>
  <c r="AT701" i="1" s="1"/>
  <c r="AO705" i="1"/>
  <c r="AT705" i="1" s="1"/>
  <c r="AO702" i="1"/>
  <c r="AT702" i="1" s="1"/>
  <c r="AO685" i="1"/>
  <c r="AT685" i="1" s="1"/>
  <c r="AO704" i="1"/>
  <c r="AT704" i="1" s="1"/>
  <c r="AO687" i="1"/>
  <c r="AT687" i="1" s="1"/>
  <c r="AO697" i="1"/>
  <c r="AT697" i="1" s="1"/>
  <c r="AO694" i="1"/>
  <c r="AT694" i="1" s="1"/>
  <c r="AO684" i="1"/>
  <c r="AT684" i="1" s="1"/>
  <c r="AO695" i="1"/>
  <c r="AT695" i="1" s="1"/>
  <c r="AO707" i="1"/>
  <c r="AT707" i="1" s="1"/>
  <c r="AO708" i="1"/>
  <c r="AT708" i="1" s="1"/>
  <c r="AO706" i="1"/>
  <c r="AT706" i="1" s="1"/>
  <c r="AO689" i="1"/>
  <c r="AT689" i="1" s="1"/>
  <c r="AO683" i="1"/>
  <c r="AT683" i="1" s="1"/>
  <c r="AO682" i="1"/>
  <c r="AT682" i="1" s="1"/>
  <c r="AO693" i="1"/>
  <c r="AT693" i="1" s="1"/>
  <c r="AO709" i="1"/>
  <c r="AT709" i="1" s="1"/>
  <c r="AO691" i="1"/>
  <c r="AT691" i="1" s="1"/>
  <c r="AO690" i="1"/>
  <c r="AT690" i="1" s="1"/>
  <c r="AO710" i="1"/>
  <c r="AT710" i="1" s="1"/>
  <c r="AO681" i="1"/>
  <c r="AT681" i="1" s="1"/>
  <c r="AO686" i="1"/>
  <c r="AT686" i="1" s="1"/>
  <c r="BW702" i="1" l="1"/>
  <c r="BB702" i="1" s="1"/>
  <c r="BW701" i="1"/>
  <c r="BA701" i="1" s="1"/>
  <c r="BW705" i="1"/>
  <c r="BA705" i="1" s="1"/>
  <c r="BW700" i="1"/>
  <c r="BB700" i="1" s="1"/>
  <c r="BW703" i="1"/>
  <c r="BA703" i="1" s="1"/>
  <c r="BW692" i="1"/>
  <c r="BA692" i="1" s="1"/>
  <c r="BW699" i="1"/>
  <c r="BB699" i="1" s="1"/>
  <c r="BW696" i="1"/>
  <c r="BD696" i="1" s="1"/>
  <c r="BW688" i="1"/>
  <c r="BB688" i="1" s="1"/>
  <c r="CA637" i="1"/>
  <c r="CB637" i="1" s="1"/>
  <c r="BY637" i="1" s="1"/>
  <c r="CE794" i="1"/>
  <c r="CG794" i="1" s="1"/>
  <c r="CE725" i="1"/>
  <c r="CG725" i="1" s="1"/>
  <c r="CE801" i="1"/>
  <c r="CG801" i="1" s="1"/>
  <c r="CE739" i="1"/>
  <c r="CG739" i="1" s="1"/>
  <c r="CE776" i="1"/>
  <c r="CG776" i="1" s="1"/>
  <c r="CE807" i="1"/>
  <c r="CG807" i="1" s="1"/>
  <c r="CE755" i="1"/>
  <c r="CG755" i="1" s="1"/>
  <c r="CE803" i="1"/>
  <c r="CG803" i="1" s="1"/>
  <c r="CE792" i="1"/>
  <c r="CG792" i="1" s="1"/>
  <c r="CE800" i="1"/>
  <c r="CG800" i="1" s="1"/>
  <c r="CE719" i="1"/>
  <c r="CG719" i="1" s="1"/>
  <c r="CE797" i="1"/>
  <c r="CG797" i="1" s="1"/>
  <c r="CE806" i="1"/>
  <c r="CG806" i="1" s="1"/>
  <c r="CE727" i="1"/>
  <c r="CG727" i="1" s="1"/>
  <c r="CE729" i="1"/>
  <c r="CG729" i="1" s="1"/>
  <c r="CE724" i="1"/>
  <c r="CG724" i="1" s="1"/>
  <c r="CE741" i="1"/>
  <c r="CG741" i="1" s="1"/>
  <c r="CE766" i="1"/>
  <c r="CG766" i="1" s="1"/>
  <c r="CE789" i="1"/>
  <c r="CG789" i="1" s="1"/>
  <c r="CE805" i="1"/>
  <c r="CG805" i="1" s="1"/>
  <c r="CE799" i="1"/>
  <c r="CG799" i="1" s="1"/>
  <c r="CE796" i="1"/>
  <c r="CG796" i="1" s="1"/>
  <c r="CE718" i="1"/>
  <c r="CG718" i="1" s="1"/>
  <c r="CE723" i="1"/>
  <c r="CG723" i="1" s="1"/>
  <c r="CE733" i="1"/>
  <c r="CG733" i="1" s="1"/>
  <c r="CE737" i="1"/>
  <c r="CG737" i="1" s="1"/>
  <c r="CE772" i="1"/>
  <c r="CG772" i="1" s="1"/>
  <c r="CE783" i="1"/>
  <c r="CG783" i="1" s="1"/>
  <c r="CE767" i="1"/>
  <c r="CG767" i="1" s="1"/>
  <c r="CE779" i="1"/>
  <c r="CG779" i="1" s="1"/>
  <c r="CE762" i="1"/>
  <c r="CG762" i="1" s="1"/>
  <c r="CE756" i="1"/>
  <c r="CG756" i="1" s="1"/>
  <c r="CE765" i="1"/>
  <c r="CG765" i="1" s="1"/>
  <c r="CE774" i="1"/>
  <c r="CG774" i="1" s="1"/>
  <c r="CE763" i="1"/>
  <c r="CG763" i="1" s="1"/>
  <c r="CE769" i="1"/>
  <c r="CG769" i="1" s="1"/>
  <c r="CE782" i="1"/>
  <c r="CG782" i="1" s="1"/>
  <c r="CE785" i="1"/>
  <c r="CG785" i="1" s="1"/>
  <c r="CE720" i="1"/>
  <c r="CG720" i="1" s="1"/>
  <c r="CE778" i="1"/>
  <c r="CG778" i="1" s="1"/>
  <c r="CE770" i="1"/>
  <c r="CG770" i="1" s="1"/>
  <c r="CE750" i="1"/>
  <c r="CG750" i="1" s="1"/>
  <c r="CE787" i="1"/>
  <c r="CG787" i="1" s="1"/>
  <c r="CE754" i="1"/>
  <c r="CG754" i="1" s="1"/>
  <c r="CE732" i="1"/>
  <c r="CG732" i="1" s="1"/>
  <c r="CE747" i="1"/>
  <c r="CG747" i="1" s="1"/>
  <c r="CE728" i="1"/>
  <c r="CG728" i="1" s="1"/>
  <c r="CE757" i="1"/>
  <c r="CG757" i="1" s="1"/>
  <c r="CE775" i="1"/>
  <c r="CG775" i="1" s="1"/>
  <c r="CE760" i="1"/>
  <c r="CG760" i="1" s="1"/>
  <c r="CE808" i="1"/>
  <c r="CG808" i="1" s="1"/>
  <c r="CE730" i="1"/>
  <c r="CG730" i="1" s="1"/>
  <c r="CE759" i="1"/>
  <c r="CG759" i="1" s="1"/>
  <c r="CE802" i="1"/>
  <c r="CG802" i="1" s="1"/>
  <c r="CE804" i="1"/>
  <c r="CG804" i="1" s="1"/>
  <c r="CE722" i="1"/>
  <c r="CG722" i="1" s="1"/>
  <c r="CE753" i="1"/>
  <c r="CG753" i="1" s="1"/>
  <c r="CE735" i="1"/>
  <c r="CG735" i="1" s="1"/>
  <c r="CE777" i="1"/>
  <c r="CG777" i="1" s="1"/>
  <c r="CE731" i="1"/>
  <c r="CG731" i="1" s="1"/>
  <c r="CE748" i="1"/>
  <c r="CG748" i="1" s="1"/>
  <c r="CE773" i="1"/>
  <c r="CG773" i="1" s="1"/>
  <c r="CE726" i="1"/>
  <c r="CG726" i="1" s="1"/>
  <c r="CE745" i="1"/>
  <c r="CG745" i="1" s="1"/>
  <c r="CE736" i="1"/>
  <c r="CG736" i="1" s="1"/>
  <c r="CE784" i="1"/>
  <c r="CG784" i="1" s="1"/>
  <c r="CE786" i="1"/>
  <c r="CG786" i="1" s="1"/>
  <c r="CE791" i="1"/>
  <c r="CG791" i="1" s="1"/>
  <c r="CE740" i="1"/>
  <c r="CG740" i="1" s="1"/>
  <c r="CE749" i="1"/>
  <c r="CG749" i="1" s="1"/>
  <c r="CE746" i="1"/>
  <c r="CG746" i="1" s="1"/>
  <c r="CE764" i="1"/>
  <c r="CG764" i="1" s="1"/>
  <c r="CE744" i="1"/>
  <c r="CG744" i="1" s="1"/>
  <c r="CE751" i="1"/>
  <c r="CG751" i="1" s="1"/>
  <c r="CE721" i="1"/>
  <c r="CG721" i="1" s="1"/>
  <c r="CE781" i="1"/>
  <c r="CG781" i="1" s="1"/>
  <c r="CE793" i="1"/>
  <c r="CG793" i="1" s="1"/>
  <c r="CE790" i="1"/>
  <c r="CG790" i="1" s="1"/>
  <c r="CE771" i="1"/>
  <c r="CG771" i="1" s="1"/>
  <c r="CE758" i="1"/>
  <c r="CG758" i="1" s="1"/>
  <c r="CE734" i="1"/>
  <c r="CG734" i="1" s="1"/>
  <c r="CE738" i="1"/>
  <c r="CG738" i="1" s="1"/>
  <c r="CE795" i="1"/>
  <c r="CG795" i="1" s="1"/>
  <c r="CE788" i="1"/>
  <c r="CG788" i="1" s="1"/>
  <c r="CE743" i="1"/>
  <c r="CG743" i="1" s="1"/>
  <c r="CE742" i="1"/>
  <c r="CG742" i="1" s="1"/>
  <c r="CE752" i="1"/>
  <c r="CG752" i="1" s="1"/>
  <c r="CE780" i="1"/>
  <c r="CG780" i="1" s="1"/>
  <c r="CE768" i="1"/>
  <c r="CG768" i="1" s="1"/>
  <c r="CE798" i="1"/>
  <c r="CG798" i="1" s="1"/>
  <c r="CE761" i="1"/>
  <c r="CG761" i="1" s="1"/>
  <c r="CE716" i="1"/>
  <c r="CG716" i="1" s="1"/>
  <c r="CE717" i="1"/>
  <c r="CG717" i="1" s="1"/>
  <c r="CE714" i="1"/>
  <c r="CG714" i="1" s="1"/>
  <c r="CE711" i="1"/>
  <c r="CG711" i="1" s="1"/>
  <c r="CE713" i="1"/>
  <c r="CG713" i="1" s="1"/>
  <c r="CE715" i="1"/>
  <c r="CG715" i="1" s="1"/>
  <c r="CE712" i="1"/>
  <c r="CG712" i="1" s="1"/>
  <c r="CE698" i="1"/>
  <c r="CG698" i="1" s="1"/>
  <c r="CE686" i="1"/>
  <c r="CG686" i="1" s="1"/>
  <c r="CE681" i="1"/>
  <c r="CG681" i="1" s="1"/>
  <c r="CE710" i="1"/>
  <c r="CG710" i="1" s="1"/>
  <c r="CE690" i="1"/>
  <c r="CG690" i="1" s="1"/>
  <c r="CE691" i="1"/>
  <c r="CG691" i="1" s="1"/>
  <c r="CE709" i="1"/>
  <c r="CG709" i="1" s="1"/>
  <c r="CE693" i="1"/>
  <c r="CG693" i="1" s="1"/>
  <c r="CE682" i="1"/>
  <c r="CG682" i="1" s="1"/>
  <c r="CE683" i="1"/>
  <c r="CG683" i="1" s="1"/>
  <c r="CE689" i="1"/>
  <c r="CG689" i="1" s="1"/>
  <c r="CE706" i="1"/>
  <c r="CG706" i="1" s="1"/>
  <c r="CE708" i="1"/>
  <c r="CG708" i="1" s="1"/>
  <c r="CE707" i="1"/>
  <c r="CG707" i="1" s="1"/>
  <c r="CE695" i="1"/>
  <c r="CG695" i="1" s="1"/>
  <c r="CE684" i="1"/>
  <c r="CG684" i="1" s="1"/>
  <c r="CE694" i="1"/>
  <c r="CG694" i="1" s="1"/>
  <c r="CE697" i="1"/>
  <c r="CG697" i="1" s="1"/>
  <c r="CE687" i="1"/>
  <c r="CG687" i="1" s="1"/>
  <c r="CE704" i="1"/>
  <c r="CG704" i="1" s="1"/>
  <c r="CE685" i="1"/>
  <c r="CG685" i="1" s="1"/>
  <c r="CE669" i="1"/>
  <c r="CG669" i="1" s="1"/>
  <c r="CE646" i="1"/>
  <c r="CG646" i="1" s="1"/>
  <c r="CE680" i="1"/>
  <c r="CG680" i="1" s="1"/>
  <c r="CE676" i="1"/>
  <c r="CG676" i="1" s="1"/>
  <c r="CE677" i="1"/>
  <c r="CG677" i="1" s="1"/>
  <c r="CE675" i="1"/>
  <c r="CG675" i="1" s="1"/>
  <c r="CE648" i="1"/>
  <c r="CG648" i="1" s="1"/>
  <c r="CE674" i="1"/>
  <c r="CG674" i="1" s="1"/>
  <c r="CE655" i="1"/>
  <c r="CG655" i="1" s="1"/>
  <c r="CE658" i="1"/>
  <c r="CG658" i="1" s="1"/>
  <c r="CE679" i="1"/>
  <c r="CG679" i="1" s="1"/>
  <c r="CE678" i="1"/>
  <c r="CG678" i="1" s="1"/>
  <c r="CE653" i="1"/>
  <c r="CG653" i="1" s="1"/>
  <c r="CE638" i="1"/>
  <c r="CG638" i="1" s="1"/>
  <c r="CE665" i="1"/>
  <c r="CG665" i="1" s="1"/>
  <c r="CE666" i="1"/>
  <c r="CG666" i="1" s="1"/>
  <c r="CE640" i="1"/>
  <c r="CG640" i="1" s="1"/>
  <c r="CE641" i="1"/>
  <c r="CG641" i="1" s="1"/>
  <c r="CE628" i="1"/>
  <c r="CG628" i="1" s="1"/>
  <c r="CE629" i="1"/>
  <c r="CG629" i="1" s="1"/>
  <c r="CE663" i="1"/>
  <c r="CG663" i="1" s="1"/>
  <c r="CE672" i="1"/>
  <c r="CG672" i="1" s="1"/>
  <c r="CE636" i="1"/>
  <c r="CG636" i="1" s="1"/>
  <c r="CE657" i="1"/>
  <c r="CG657" i="1" s="1"/>
  <c r="CE662" i="1"/>
  <c r="CG662" i="1" s="1"/>
  <c r="CE659" i="1"/>
  <c r="CG659" i="1" s="1"/>
  <c r="CE667" i="1"/>
  <c r="CG667" i="1" s="1"/>
  <c r="CE654" i="1"/>
  <c r="CG654" i="1" s="1"/>
  <c r="CE649" i="1"/>
  <c r="CG649" i="1" s="1"/>
  <c r="CE626" i="1"/>
  <c r="CG626" i="1" s="1"/>
  <c r="CE643" i="1"/>
  <c r="CG643" i="1" s="1"/>
  <c r="CE651" i="1"/>
  <c r="CG651" i="1" s="1"/>
  <c r="CE673" i="1"/>
  <c r="CG673" i="1" s="1"/>
  <c r="CE661" i="1"/>
  <c r="CG661" i="1" s="1"/>
  <c r="CE671" i="1"/>
  <c r="CG671" i="1" s="1"/>
  <c r="CE645" i="1"/>
  <c r="CG645" i="1" s="1"/>
  <c r="CE644" i="1"/>
  <c r="CG644" i="1" s="1"/>
  <c r="CE670" i="1"/>
  <c r="CG670" i="1" s="1"/>
  <c r="CE668" i="1"/>
  <c r="CG668" i="1" s="1"/>
  <c r="CE652" i="1"/>
  <c r="CG652" i="1" s="1"/>
  <c r="CE635" i="1"/>
  <c r="CG635" i="1" s="1"/>
  <c r="CE637" i="1"/>
  <c r="CG637" i="1" s="1"/>
  <c r="CE642" i="1"/>
  <c r="CG642" i="1" s="1"/>
  <c r="CE656" i="1"/>
  <c r="CG656" i="1" s="1"/>
  <c r="CE664" i="1"/>
  <c r="CG664" i="1" s="1"/>
  <c r="CE631" i="1"/>
  <c r="CG631" i="1" s="1"/>
  <c r="CE639" i="1"/>
  <c r="CG639" i="1" s="1"/>
  <c r="CE633" i="1"/>
  <c r="CG633" i="1" s="1"/>
  <c r="CE632" i="1"/>
  <c r="CG632" i="1" s="1"/>
  <c r="CE650" i="1"/>
  <c r="CG650" i="1" s="1"/>
  <c r="CE630" i="1"/>
  <c r="CG630" i="1" s="1"/>
  <c r="CE647" i="1"/>
  <c r="CG647" i="1" s="1"/>
  <c r="CE627" i="1"/>
  <c r="CG627" i="1" s="1"/>
  <c r="CE634" i="1"/>
  <c r="CG634" i="1" s="1"/>
  <c r="CE660" i="1"/>
  <c r="CG660" i="1" s="1"/>
  <c r="CE625" i="1"/>
  <c r="CG625" i="1" s="1"/>
  <c r="CE624" i="1"/>
  <c r="CG624" i="1" s="1"/>
  <c r="CA794" i="1"/>
  <c r="CB794" i="1" s="1"/>
  <c r="BY794" i="1" s="1"/>
  <c r="CA725" i="1"/>
  <c r="CB725" i="1" s="1"/>
  <c r="BY725" i="1" s="1"/>
  <c r="CA801" i="1"/>
  <c r="CB801" i="1" s="1"/>
  <c r="BY801" i="1" s="1"/>
  <c r="CA739" i="1"/>
  <c r="CB739" i="1" s="1"/>
  <c r="BY739" i="1" s="1"/>
  <c r="CA776" i="1"/>
  <c r="CB776" i="1" s="1"/>
  <c r="BY776" i="1" s="1"/>
  <c r="CA807" i="1"/>
  <c r="CB807" i="1" s="1"/>
  <c r="BY807" i="1" s="1"/>
  <c r="CA755" i="1"/>
  <c r="CB755" i="1" s="1"/>
  <c r="CA803" i="1"/>
  <c r="CB803" i="1" s="1"/>
  <c r="BY803" i="1" s="1"/>
  <c r="CA792" i="1"/>
  <c r="CB792" i="1" s="1"/>
  <c r="BY792" i="1" s="1"/>
  <c r="CA800" i="1"/>
  <c r="CB800" i="1" s="1"/>
  <c r="BY800" i="1" s="1"/>
  <c r="CA719" i="1"/>
  <c r="CB719" i="1" s="1"/>
  <c r="BY719" i="1" s="1"/>
  <c r="CA797" i="1"/>
  <c r="CB797" i="1" s="1"/>
  <c r="BY797" i="1" s="1"/>
  <c r="CA806" i="1"/>
  <c r="CB806" i="1" s="1"/>
  <c r="BY806" i="1" s="1"/>
  <c r="CA727" i="1"/>
  <c r="CB727" i="1" s="1"/>
  <c r="BY727" i="1" s="1"/>
  <c r="CA729" i="1"/>
  <c r="CB729" i="1" s="1"/>
  <c r="CA724" i="1"/>
  <c r="CB724" i="1" s="1"/>
  <c r="BY724" i="1" s="1"/>
  <c r="CA741" i="1"/>
  <c r="CB741" i="1" s="1"/>
  <c r="BY741" i="1" s="1"/>
  <c r="CA766" i="1"/>
  <c r="CB766" i="1" s="1"/>
  <c r="BY766" i="1" s="1"/>
  <c r="CA789" i="1"/>
  <c r="CB789" i="1" s="1"/>
  <c r="BY789" i="1" s="1"/>
  <c r="CA805" i="1"/>
  <c r="CB805" i="1" s="1"/>
  <c r="BY805" i="1" s="1"/>
  <c r="CA799" i="1"/>
  <c r="CB799" i="1" s="1"/>
  <c r="BY799" i="1" s="1"/>
  <c r="CA796" i="1"/>
  <c r="CB796" i="1" s="1"/>
  <c r="BY796" i="1" s="1"/>
  <c r="CA718" i="1"/>
  <c r="CB718" i="1" s="1"/>
  <c r="BY718" i="1" s="1"/>
  <c r="CA723" i="1"/>
  <c r="CB723" i="1" s="1"/>
  <c r="BY723" i="1" s="1"/>
  <c r="CA733" i="1"/>
  <c r="CB733" i="1" s="1"/>
  <c r="BY733" i="1" s="1"/>
  <c r="CA737" i="1"/>
  <c r="CB737" i="1" s="1"/>
  <c r="BY737" i="1" s="1"/>
  <c r="CA772" i="1"/>
  <c r="CB772" i="1" s="1"/>
  <c r="CA783" i="1"/>
  <c r="CB783" i="1" s="1"/>
  <c r="BY783" i="1" s="1"/>
  <c r="CA767" i="1"/>
  <c r="CB767" i="1" s="1"/>
  <c r="BY767" i="1" s="1"/>
  <c r="CA779" i="1"/>
  <c r="CB779" i="1" s="1"/>
  <c r="BY779" i="1" s="1"/>
  <c r="CA762" i="1"/>
  <c r="CB762" i="1" s="1"/>
  <c r="BY762" i="1" s="1"/>
  <c r="CA756" i="1"/>
  <c r="CB756" i="1" s="1"/>
  <c r="BY756" i="1" s="1"/>
  <c r="CA765" i="1"/>
  <c r="CB765" i="1" s="1"/>
  <c r="BY765" i="1" s="1"/>
  <c r="CA774" i="1"/>
  <c r="CB774" i="1" s="1"/>
  <c r="BY774" i="1" s="1"/>
  <c r="CA763" i="1"/>
  <c r="CB763" i="1" s="1"/>
  <c r="BY763" i="1" s="1"/>
  <c r="CA769" i="1"/>
  <c r="CB769" i="1" s="1"/>
  <c r="BY769" i="1" s="1"/>
  <c r="CA782" i="1"/>
  <c r="CB782" i="1" s="1"/>
  <c r="BY782" i="1" s="1"/>
  <c r="CA785" i="1"/>
  <c r="CB785" i="1" s="1"/>
  <c r="BY785" i="1" s="1"/>
  <c r="CA720" i="1"/>
  <c r="CB720" i="1" s="1"/>
  <c r="BY720" i="1" s="1"/>
  <c r="CA778" i="1"/>
  <c r="CB778" i="1" s="1"/>
  <c r="BY778" i="1" s="1"/>
  <c r="CA770" i="1"/>
  <c r="CB770" i="1" s="1"/>
  <c r="BY770" i="1" s="1"/>
  <c r="CA750" i="1"/>
  <c r="CB750" i="1" s="1"/>
  <c r="BY750" i="1" s="1"/>
  <c r="CA787" i="1"/>
  <c r="CB787" i="1" s="1"/>
  <c r="CA754" i="1"/>
  <c r="CB754" i="1" s="1"/>
  <c r="BY754" i="1" s="1"/>
  <c r="CA732" i="1"/>
  <c r="CB732" i="1" s="1"/>
  <c r="BY732" i="1" s="1"/>
  <c r="CA747" i="1"/>
  <c r="CB747" i="1" s="1"/>
  <c r="BY747" i="1" s="1"/>
  <c r="CA728" i="1"/>
  <c r="CB728" i="1" s="1"/>
  <c r="BY728" i="1" s="1"/>
  <c r="CA757" i="1"/>
  <c r="CB757" i="1" s="1"/>
  <c r="BY757" i="1" s="1"/>
  <c r="CA775" i="1"/>
  <c r="CB775" i="1" s="1"/>
  <c r="BY775" i="1" s="1"/>
  <c r="CA760" i="1"/>
  <c r="CB760" i="1" s="1"/>
  <c r="BY760" i="1" s="1"/>
  <c r="CA808" i="1"/>
  <c r="CB808" i="1" s="1"/>
  <c r="BY808" i="1" s="1"/>
  <c r="CA730" i="1"/>
  <c r="CB730" i="1" s="1"/>
  <c r="BY730" i="1" s="1"/>
  <c r="CA759" i="1"/>
  <c r="CB759" i="1" s="1"/>
  <c r="BY759" i="1" s="1"/>
  <c r="CA802" i="1"/>
  <c r="CB802" i="1" s="1"/>
  <c r="BY802" i="1" s="1"/>
  <c r="CA804" i="1"/>
  <c r="CB804" i="1" s="1"/>
  <c r="BY804" i="1" s="1"/>
  <c r="CA722" i="1"/>
  <c r="CB722" i="1" s="1"/>
  <c r="BY722" i="1" s="1"/>
  <c r="CA753" i="1"/>
  <c r="CB753" i="1" s="1"/>
  <c r="BY753" i="1" s="1"/>
  <c r="CA735" i="1"/>
  <c r="CB735" i="1" s="1"/>
  <c r="BY735" i="1" s="1"/>
  <c r="CA777" i="1"/>
  <c r="CB777" i="1" s="1"/>
  <c r="CA731" i="1"/>
  <c r="CB731" i="1" s="1"/>
  <c r="BY731" i="1" s="1"/>
  <c r="CA748" i="1"/>
  <c r="CB748" i="1" s="1"/>
  <c r="BY748" i="1" s="1"/>
  <c r="CA773" i="1"/>
  <c r="CB773" i="1" s="1"/>
  <c r="BY773" i="1" s="1"/>
  <c r="CA726" i="1"/>
  <c r="CB726" i="1" s="1"/>
  <c r="BY726" i="1" s="1"/>
  <c r="CA745" i="1"/>
  <c r="CB745" i="1" s="1"/>
  <c r="BY745" i="1" s="1"/>
  <c r="CA736" i="1"/>
  <c r="CB736" i="1" s="1"/>
  <c r="BY736" i="1" s="1"/>
  <c r="CA784" i="1"/>
  <c r="CB784" i="1" s="1"/>
  <c r="BY784" i="1" s="1"/>
  <c r="CA786" i="1"/>
  <c r="CB786" i="1" s="1"/>
  <c r="BY786" i="1" s="1"/>
  <c r="CA791" i="1"/>
  <c r="CB791" i="1" s="1"/>
  <c r="BY791" i="1" s="1"/>
  <c r="CA740" i="1"/>
  <c r="CB740" i="1" s="1"/>
  <c r="BY740" i="1" s="1"/>
  <c r="CA749" i="1"/>
  <c r="CB749" i="1" s="1"/>
  <c r="BY749" i="1" s="1"/>
  <c r="CA746" i="1"/>
  <c r="CB746" i="1" s="1"/>
  <c r="BY746" i="1" s="1"/>
  <c r="CA764" i="1"/>
  <c r="CB764" i="1" s="1"/>
  <c r="BY764" i="1" s="1"/>
  <c r="CA744" i="1"/>
  <c r="CB744" i="1" s="1"/>
  <c r="BY744" i="1" s="1"/>
  <c r="CA751" i="1"/>
  <c r="CB751" i="1" s="1"/>
  <c r="BY751" i="1" s="1"/>
  <c r="CA721" i="1"/>
  <c r="CB721" i="1" s="1"/>
  <c r="CA781" i="1"/>
  <c r="CB781" i="1" s="1"/>
  <c r="BY781" i="1" s="1"/>
  <c r="CA793" i="1"/>
  <c r="CB793" i="1" s="1"/>
  <c r="BY793" i="1" s="1"/>
  <c r="CA790" i="1"/>
  <c r="CB790" i="1" s="1"/>
  <c r="BY790" i="1" s="1"/>
  <c r="CA771" i="1"/>
  <c r="CB771" i="1" s="1"/>
  <c r="BY771" i="1" s="1"/>
  <c r="CA758" i="1"/>
  <c r="CB758" i="1" s="1"/>
  <c r="BY758" i="1" s="1"/>
  <c r="CA734" i="1"/>
  <c r="CB734" i="1" s="1"/>
  <c r="BY734" i="1" s="1"/>
  <c r="CA738" i="1"/>
  <c r="CB738" i="1" s="1"/>
  <c r="BY738" i="1" s="1"/>
  <c r="CA795" i="1"/>
  <c r="CB795" i="1" s="1"/>
  <c r="BY795" i="1" s="1"/>
  <c r="CA788" i="1"/>
  <c r="CB788" i="1" s="1"/>
  <c r="BY788" i="1" s="1"/>
  <c r="CA743" i="1"/>
  <c r="CB743" i="1" s="1"/>
  <c r="BY743" i="1" s="1"/>
  <c r="CA742" i="1"/>
  <c r="CB742" i="1" s="1"/>
  <c r="BY742" i="1" s="1"/>
  <c r="CA752" i="1"/>
  <c r="CB752" i="1" s="1"/>
  <c r="CA780" i="1"/>
  <c r="CB780" i="1" s="1"/>
  <c r="BY780" i="1" s="1"/>
  <c r="CA768" i="1"/>
  <c r="CB768" i="1" s="1"/>
  <c r="BY768" i="1" s="1"/>
  <c r="CA798" i="1"/>
  <c r="CB798" i="1" s="1"/>
  <c r="BY798" i="1" s="1"/>
  <c r="CA761" i="1"/>
  <c r="CB761" i="1" s="1"/>
  <c r="BY761" i="1" s="1"/>
  <c r="CA716" i="1"/>
  <c r="CB716" i="1" s="1"/>
  <c r="BY716" i="1" s="1"/>
  <c r="CA717" i="1"/>
  <c r="CB717" i="1" s="1"/>
  <c r="BY717" i="1" s="1"/>
  <c r="CA714" i="1"/>
  <c r="CB714" i="1" s="1"/>
  <c r="BY714" i="1" s="1"/>
  <c r="CA711" i="1"/>
  <c r="CB711" i="1" s="1"/>
  <c r="BY711" i="1" s="1"/>
  <c r="CA713" i="1"/>
  <c r="CB713" i="1" s="1"/>
  <c r="BY713" i="1" s="1"/>
  <c r="CA715" i="1"/>
  <c r="CB715" i="1" s="1"/>
  <c r="BY715" i="1" s="1"/>
  <c r="CA712" i="1"/>
  <c r="CB712" i="1" s="1"/>
  <c r="BY712" i="1" s="1"/>
  <c r="CA698" i="1"/>
  <c r="CB698" i="1" s="1"/>
  <c r="BY698" i="1" s="1"/>
  <c r="CA686" i="1"/>
  <c r="CB686" i="1" s="1"/>
  <c r="BY686" i="1" s="1"/>
  <c r="BW686" i="1" s="1"/>
  <c r="CA681" i="1"/>
  <c r="CB681" i="1" s="1"/>
  <c r="BY681" i="1" s="1"/>
  <c r="BW681" i="1" s="1"/>
  <c r="CA710" i="1"/>
  <c r="CB710" i="1" s="1"/>
  <c r="BY710" i="1" s="1"/>
  <c r="BW710" i="1" s="1"/>
  <c r="CA690" i="1"/>
  <c r="CB690" i="1" s="1"/>
  <c r="BY690" i="1" s="1"/>
  <c r="BW690" i="1" s="1"/>
  <c r="CA691" i="1"/>
  <c r="CB691" i="1" s="1"/>
  <c r="BY691" i="1" s="1"/>
  <c r="BW691" i="1" s="1"/>
  <c r="CA709" i="1"/>
  <c r="CB709" i="1" s="1"/>
  <c r="BY709" i="1" s="1"/>
  <c r="BW709" i="1" s="1"/>
  <c r="CA693" i="1"/>
  <c r="CB693" i="1" s="1"/>
  <c r="BY693" i="1" s="1"/>
  <c r="BW693" i="1" s="1"/>
  <c r="CA682" i="1"/>
  <c r="CB682" i="1" s="1"/>
  <c r="BY682" i="1" s="1"/>
  <c r="BW682" i="1" s="1"/>
  <c r="CA683" i="1"/>
  <c r="CB683" i="1" s="1"/>
  <c r="BY683" i="1" s="1"/>
  <c r="BW683" i="1" s="1"/>
  <c r="CA689" i="1"/>
  <c r="CB689" i="1" s="1"/>
  <c r="BY689" i="1" s="1"/>
  <c r="BW689" i="1" s="1"/>
  <c r="CA706" i="1"/>
  <c r="CB706" i="1" s="1"/>
  <c r="BY706" i="1" s="1"/>
  <c r="BW706" i="1" s="1"/>
  <c r="CA708" i="1"/>
  <c r="CB708" i="1" s="1"/>
  <c r="BY708" i="1" s="1"/>
  <c r="BW708" i="1" s="1"/>
  <c r="CA707" i="1"/>
  <c r="CB707" i="1" s="1"/>
  <c r="BY707" i="1" s="1"/>
  <c r="BW707" i="1" s="1"/>
  <c r="CA695" i="1"/>
  <c r="CB695" i="1" s="1"/>
  <c r="BY695" i="1" s="1"/>
  <c r="BW695" i="1" s="1"/>
  <c r="CA684" i="1"/>
  <c r="CB684" i="1" s="1"/>
  <c r="BY684" i="1" s="1"/>
  <c r="BW684" i="1" s="1"/>
  <c r="CA694" i="1"/>
  <c r="CB694" i="1" s="1"/>
  <c r="BY694" i="1" s="1"/>
  <c r="BW694" i="1" s="1"/>
  <c r="CA697" i="1"/>
  <c r="CB697" i="1" s="1"/>
  <c r="BY697" i="1" s="1"/>
  <c r="BW697" i="1" s="1"/>
  <c r="CA687" i="1"/>
  <c r="CB687" i="1" s="1"/>
  <c r="BY687" i="1" s="1"/>
  <c r="BW687" i="1" s="1"/>
  <c r="BY704" i="1"/>
  <c r="BW704" i="1" s="1"/>
  <c r="BY685" i="1"/>
  <c r="BW685" i="1" s="1"/>
  <c r="BC685" i="1" s="1"/>
  <c r="CA669" i="1"/>
  <c r="CB669" i="1" s="1"/>
  <c r="BY669" i="1" s="1"/>
  <c r="CA646" i="1"/>
  <c r="CB646" i="1" s="1"/>
  <c r="BY646" i="1" s="1"/>
  <c r="CA680" i="1"/>
  <c r="CB680" i="1" s="1"/>
  <c r="BY680" i="1" s="1"/>
  <c r="CA676" i="1"/>
  <c r="CB676" i="1" s="1"/>
  <c r="BY676" i="1" s="1"/>
  <c r="CA677" i="1"/>
  <c r="CB677" i="1" s="1"/>
  <c r="BY677" i="1" s="1"/>
  <c r="CA675" i="1"/>
  <c r="CB675" i="1" s="1"/>
  <c r="BY675" i="1" s="1"/>
  <c r="CA648" i="1"/>
  <c r="CB648" i="1" s="1"/>
  <c r="BY648" i="1" s="1"/>
  <c r="CA674" i="1"/>
  <c r="CB674" i="1" s="1"/>
  <c r="BY674" i="1" s="1"/>
  <c r="CA655" i="1"/>
  <c r="CB655" i="1" s="1"/>
  <c r="BY655" i="1" s="1"/>
  <c r="CA658" i="1"/>
  <c r="CB658" i="1" s="1"/>
  <c r="BY658" i="1" s="1"/>
  <c r="CA679" i="1"/>
  <c r="CB679" i="1" s="1"/>
  <c r="BY679" i="1" s="1"/>
  <c r="CA678" i="1"/>
  <c r="CB678" i="1" s="1"/>
  <c r="BY678" i="1" s="1"/>
  <c r="CA653" i="1"/>
  <c r="CB653" i="1" s="1"/>
  <c r="BY653" i="1" s="1"/>
  <c r="CA638" i="1"/>
  <c r="CB638" i="1" s="1"/>
  <c r="BY638" i="1" s="1"/>
  <c r="CA665" i="1"/>
  <c r="CB665" i="1" s="1"/>
  <c r="BY665" i="1" s="1"/>
  <c r="CA666" i="1"/>
  <c r="CB666" i="1" s="1"/>
  <c r="BY666" i="1" s="1"/>
  <c r="CA640" i="1"/>
  <c r="CB640" i="1" s="1"/>
  <c r="BY640" i="1" s="1"/>
  <c r="CA641" i="1"/>
  <c r="CB641" i="1" s="1"/>
  <c r="BY641" i="1" s="1"/>
  <c r="CA628" i="1"/>
  <c r="CB628" i="1" s="1"/>
  <c r="BY628" i="1" s="1"/>
  <c r="CA629" i="1"/>
  <c r="CB629" i="1" s="1"/>
  <c r="BY629" i="1" s="1"/>
  <c r="CA663" i="1"/>
  <c r="CB663" i="1" s="1"/>
  <c r="BY663" i="1" s="1"/>
  <c r="CA672" i="1"/>
  <c r="CB672" i="1" s="1"/>
  <c r="BY672" i="1" s="1"/>
  <c r="CA636" i="1"/>
  <c r="CB636" i="1" s="1"/>
  <c r="BY636" i="1" s="1"/>
  <c r="CA657" i="1"/>
  <c r="CB657" i="1" s="1"/>
  <c r="BY657" i="1" s="1"/>
  <c r="CA662" i="1"/>
  <c r="CB662" i="1" s="1"/>
  <c r="BY662" i="1" s="1"/>
  <c r="CA659" i="1"/>
  <c r="CB659" i="1" s="1"/>
  <c r="BY659" i="1" s="1"/>
  <c r="CA667" i="1"/>
  <c r="CB667" i="1" s="1"/>
  <c r="BY667" i="1" s="1"/>
  <c r="CA654" i="1"/>
  <c r="CB654" i="1" s="1"/>
  <c r="BY654" i="1" s="1"/>
  <c r="CA649" i="1"/>
  <c r="CB649" i="1" s="1"/>
  <c r="BY649" i="1" s="1"/>
  <c r="CA626" i="1"/>
  <c r="CB626" i="1" s="1"/>
  <c r="BY626" i="1" s="1"/>
  <c r="CA643" i="1"/>
  <c r="CB643" i="1" s="1"/>
  <c r="BY643" i="1" s="1"/>
  <c r="CA651" i="1"/>
  <c r="CB651" i="1" s="1"/>
  <c r="BY651" i="1" s="1"/>
  <c r="CA673" i="1"/>
  <c r="CB673" i="1" s="1"/>
  <c r="BY673" i="1" s="1"/>
  <c r="CA661" i="1"/>
  <c r="CB661" i="1" s="1"/>
  <c r="BY661" i="1" s="1"/>
  <c r="CA671" i="1"/>
  <c r="CB671" i="1" s="1"/>
  <c r="BY671" i="1" s="1"/>
  <c r="CA645" i="1"/>
  <c r="CB645" i="1" s="1"/>
  <c r="BY645" i="1" s="1"/>
  <c r="CA644" i="1"/>
  <c r="CB644" i="1" s="1"/>
  <c r="BY644" i="1" s="1"/>
  <c r="CA670" i="1"/>
  <c r="CB670" i="1" s="1"/>
  <c r="BY670" i="1" s="1"/>
  <c r="CA668" i="1"/>
  <c r="CB668" i="1" s="1"/>
  <c r="BY668" i="1" s="1"/>
  <c r="CA652" i="1"/>
  <c r="CB652" i="1" s="1"/>
  <c r="BY652" i="1" s="1"/>
  <c r="CA635" i="1"/>
  <c r="CB635" i="1" s="1"/>
  <c r="BY635" i="1" s="1"/>
  <c r="CA642" i="1"/>
  <c r="CB642" i="1" s="1"/>
  <c r="BY642" i="1" s="1"/>
  <c r="CA656" i="1"/>
  <c r="CB656" i="1" s="1"/>
  <c r="BY656" i="1" s="1"/>
  <c r="CA664" i="1"/>
  <c r="CB664" i="1" s="1"/>
  <c r="BY664" i="1" s="1"/>
  <c r="CA631" i="1"/>
  <c r="CB631" i="1" s="1"/>
  <c r="BY631" i="1" s="1"/>
  <c r="CA639" i="1"/>
  <c r="CB639" i="1" s="1"/>
  <c r="BY639" i="1" s="1"/>
  <c r="CA633" i="1"/>
  <c r="CB633" i="1" s="1"/>
  <c r="BY633" i="1" s="1"/>
  <c r="CA632" i="1"/>
  <c r="CB632" i="1" s="1"/>
  <c r="BY632" i="1" s="1"/>
  <c r="CA650" i="1"/>
  <c r="CB650" i="1" s="1"/>
  <c r="BY650" i="1" s="1"/>
  <c r="CA630" i="1"/>
  <c r="CB630" i="1" s="1"/>
  <c r="BY630" i="1" s="1"/>
  <c r="CA647" i="1"/>
  <c r="CB647" i="1" s="1"/>
  <c r="BY647" i="1" s="1"/>
  <c r="CA627" i="1"/>
  <c r="CB627" i="1" s="1"/>
  <c r="BY627" i="1" s="1"/>
  <c r="CA634" i="1"/>
  <c r="CB634" i="1" s="1"/>
  <c r="BY634" i="1" s="1"/>
  <c r="CA660" i="1"/>
  <c r="CB660" i="1" s="1"/>
  <c r="BY660" i="1" s="1"/>
  <c r="CA625" i="1"/>
  <c r="CB625" i="1" s="1"/>
  <c r="BY625" i="1" s="1"/>
  <c r="CA624" i="1"/>
  <c r="CB624" i="1" s="1"/>
  <c r="BY624" i="1" s="1"/>
  <c r="BY755" i="1"/>
  <c r="BY729" i="1"/>
  <c r="BY772" i="1"/>
  <c r="BY787" i="1"/>
  <c r="BY777" i="1"/>
  <c r="BY721" i="1"/>
  <c r="BY752" i="1"/>
  <c r="AO794" i="1"/>
  <c r="AT794" i="1" s="1"/>
  <c r="AO725" i="1"/>
  <c r="AT725" i="1" s="1"/>
  <c r="AO801" i="1"/>
  <c r="AT801" i="1" s="1"/>
  <c r="AO739" i="1"/>
  <c r="AT739" i="1" s="1"/>
  <c r="AO776" i="1"/>
  <c r="AT776" i="1" s="1"/>
  <c r="AO807" i="1"/>
  <c r="AT807" i="1" s="1"/>
  <c r="AO755" i="1"/>
  <c r="AT755" i="1" s="1"/>
  <c r="AO803" i="1"/>
  <c r="AT803" i="1" s="1"/>
  <c r="AO792" i="1"/>
  <c r="AT792" i="1" s="1"/>
  <c r="AO800" i="1"/>
  <c r="AT800" i="1" s="1"/>
  <c r="AO719" i="1"/>
  <c r="AT719" i="1" s="1"/>
  <c r="AO797" i="1"/>
  <c r="AT797" i="1" s="1"/>
  <c r="AO806" i="1"/>
  <c r="AT806" i="1" s="1"/>
  <c r="AO727" i="1"/>
  <c r="AT727" i="1" s="1"/>
  <c r="AO729" i="1"/>
  <c r="AT729" i="1" s="1"/>
  <c r="AO724" i="1"/>
  <c r="AT724" i="1" s="1"/>
  <c r="AO741" i="1"/>
  <c r="AT741" i="1" s="1"/>
  <c r="AO766" i="1"/>
  <c r="AT766" i="1" s="1"/>
  <c r="AO789" i="1"/>
  <c r="AT789" i="1" s="1"/>
  <c r="AO805" i="1"/>
  <c r="AT805" i="1" s="1"/>
  <c r="AO799" i="1"/>
  <c r="AT799" i="1" s="1"/>
  <c r="AO796" i="1"/>
  <c r="AT796" i="1" s="1"/>
  <c r="AO718" i="1"/>
  <c r="AT718" i="1" s="1"/>
  <c r="AO723" i="1"/>
  <c r="AT723" i="1" s="1"/>
  <c r="AO733" i="1"/>
  <c r="AT733" i="1" s="1"/>
  <c r="AO737" i="1"/>
  <c r="AT737" i="1" s="1"/>
  <c r="AO772" i="1"/>
  <c r="AT772" i="1" s="1"/>
  <c r="AO783" i="1"/>
  <c r="AT783" i="1" s="1"/>
  <c r="AO767" i="1"/>
  <c r="AT767" i="1" s="1"/>
  <c r="AO779" i="1"/>
  <c r="AT779" i="1" s="1"/>
  <c r="AO762" i="1"/>
  <c r="AT762" i="1" s="1"/>
  <c r="AO756" i="1"/>
  <c r="AT756" i="1" s="1"/>
  <c r="AO765" i="1"/>
  <c r="AT765" i="1" s="1"/>
  <c r="AO774" i="1"/>
  <c r="AT774" i="1" s="1"/>
  <c r="AO763" i="1"/>
  <c r="AT763" i="1" s="1"/>
  <c r="AO769" i="1"/>
  <c r="AT769" i="1" s="1"/>
  <c r="AO782" i="1"/>
  <c r="AT782" i="1" s="1"/>
  <c r="AO785" i="1"/>
  <c r="AT785" i="1" s="1"/>
  <c r="AO720" i="1"/>
  <c r="AT720" i="1" s="1"/>
  <c r="AO778" i="1"/>
  <c r="AT778" i="1" s="1"/>
  <c r="AO770" i="1"/>
  <c r="AT770" i="1" s="1"/>
  <c r="AO750" i="1"/>
  <c r="AT750" i="1" s="1"/>
  <c r="AO787" i="1"/>
  <c r="AT787" i="1" s="1"/>
  <c r="AO754" i="1"/>
  <c r="AT754" i="1" s="1"/>
  <c r="AO732" i="1"/>
  <c r="AT732" i="1" s="1"/>
  <c r="AO747" i="1"/>
  <c r="AT747" i="1" s="1"/>
  <c r="AO728" i="1"/>
  <c r="AT728" i="1" s="1"/>
  <c r="AO757" i="1"/>
  <c r="AT757" i="1" s="1"/>
  <c r="AO775" i="1"/>
  <c r="AT775" i="1" s="1"/>
  <c r="AO760" i="1"/>
  <c r="AT760" i="1" s="1"/>
  <c r="AO808" i="1"/>
  <c r="AT808" i="1" s="1"/>
  <c r="AO730" i="1"/>
  <c r="AT730" i="1" s="1"/>
  <c r="AO759" i="1"/>
  <c r="AT759" i="1" s="1"/>
  <c r="AO802" i="1"/>
  <c r="AT802" i="1" s="1"/>
  <c r="AO804" i="1"/>
  <c r="AT804" i="1" s="1"/>
  <c r="AO722" i="1"/>
  <c r="AT722" i="1" s="1"/>
  <c r="AO753" i="1"/>
  <c r="AT753" i="1" s="1"/>
  <c r="AO735" i="1"/>
  <c r="AT735" i="1" s="1"/>
  <c r="AO777" i="1"/>
  <c r="AT777" i="1" s="1"/>
  <c r="AO731" i="1"/>
  <c r="AT731" i="1" s="1"/>
  <c r="AO748" i="1"/>
  <c r="AT748" i="1" s="1"/>
  <c r="AO773" i="1"/>
  <c r="AT773" i="1" s="1"/>
  <c r="AO726" i="1"/>
  <c r="AT726" i="1" s="1"/>
  <c r="AO745" i="1"/>
  <c r="AT745" i="1" s="1"/>
  <c r="AO736" i="1"/>
  <c r="AT736" i="1" s="1"/>
  <c r="AO784" i="1"/>
  <c r="AT784" i="1" s="1"/>
  <c r="AO786" i="1"/>
  <c r="AT786" i="1" s="1"/>
  <c r="AO791" i="1"/>
  <c r="AT791" i="1" s="1"/>
  <c r="AO740" i="1"/>
  <c r="AT740" i="1" s="1"/>
  <c r="AO749" i="1"/>
  <c r="AT749" i="1" s="1"/>
  <c r="AO746" i="1"/>
  <c r="AT746" i="1" s="1"/>
  <c r="AO764" i="1"/>
  <c r="AT764" i="1" s="1"/>
  <c r="AO744" i="1"/>
  <c r="AT744" i="1" s="1"/>
  <c r="AO751" i="1"/>
  <c r="AT751" i="1" s="1"/>
  <c r="AO721" i="1"/>
  <c r="AT721" i="1" s="1"/>
  <c r="AO781" i="1"/>
  <c r="AT781" i="1" s="1"/>
  <c r="AO793" i="1"/>
  <c r="AT793" i="1" s="1"/>
  <c r="AO790" i="1"/>
  <c r="AT790" i="1" s="1"/>
  <c r="AO771" i="1"/>
  <c r="AT771" i="1" s="1"/>
  <c r="AO758" i="1"/>
  <c r="AT758" i="1" s="1"/>
  <c r="AO734" i="1"/>
  <c r="AT734" i="1" s="1"/>
  <c r="AO738" i="1"/>
  <c r="AT738" i="1" s="1"/>
  <c r="AO795" i="1"/>
  <c r="AT795" i="1" s="1"/>
  <c r="AO788" i="1"/>
  <c r="AT788" i="1" s="1"/>
  <c r="AO743" i="1"/>
  <c r="AT743" i="1" s="1"/>
  <c r="AO742" i="1"/>
  <c r="AT742" i="1" s="1"/>
  <c r="AO752" i="1"/>
  <c r="AT752" i="1" s="1"/>
  <c r="AO780" i="1"/>
  <c r="AT780" i="1" s="1"/>
  <c r="AO768" i="1"/>
  <c r="AT768" i="1" s="1"/>
  <c r="AO798" i="1"/>
  <c r="AT798" i="1" s="1"/>
  <c r="AO761" i="1"/>
  <c r="AT761" i="1" s="1"/>
  <c r="AO716" i="1"/>
  <c r="AT716" i="1" s="1"/>
  <c r="AO717" i="1"/>
  <c r="AT717" i="1" s="1"/>
  <c r="AO714" i="1"/>
  <c r="AT714" i="1" s="1"/>
  <c r="AO711" i="1"/>
  <c r="AT711" i="1" s="1"/>
  <c r="AO713" i="1"/>
  <c r="AT713" i="1" s="1"/>
  <c r="AO715" i="1"/>
  <c r="AT715" i="1" s="1"/>
  <c r="AO712" i="1"/>
  <c r="AT712" i="1" s="1"/>
  <c r="AO698" i="1"/>
  <c r="AT698" i="1" s="1"/>
  <c r="AO669" i="1"/>
  <c r="AT669" i="1" s="1"/>
  <c r="AO646" i="1"/>
  <c r="AT646" i="1" s="1"/>
  <c r="AO680" i="1"/>
  <c r="AT680" i="1" s="1"/>
  <c r="AO676" i="1"/>
  <c r="AT676" i="1" s="1"/>
  <c r="AO677" i="1"/>
  <c r="AT677" i="1" s="1"/>
  <c r="AO675" i="1"/>
  <c r="AT675" i="1" s="1"/>
  <c r="AO648" i="1"/>
  <c r="AT648" i="1" s="1"/>
  <c r="AO674" i="1"/>
  <c r="AT674" i="1" s="1"/>
  <c r="AO655" i="1"/>
  <c r="AT655" i="1" s="1"/>
  <c r="AO658" i="1"/>
  <c r="AT658" i="1" s="1"/>
  <c r="AO679" i="1"/>
  <c r="AT679" i="1" s="1"/>
  <c r="AO678" i="1"/>
  <c r="AT678" i="1" s="1"/>
  <c r="AO653" i="1"/>
  <c r="AT653" i="1" s="1"/>
  <c r="AO638" i="1"/>
  <c r="AT638" i="1" s="1"/>
  <c r="AO665" i="1"/>
  <c r="AT665" i="1" s="1"/>
  <c r="AO666" i="1"/>
  <c r="AT666" i="1" s="1"/>
  <c r="AO640" i="1"/>
  <c r="AT640" i="1" s="1"/>
  <c r="AO641" i="1"/>
  <c r="AT641" i="1" s="1"/>
  <c r="AO628" i="1"/>
  <c r="AT628" i="1" s="1"/>
  <c r="AO629" i="1"/>
  <c r="AT629" i="1" s="1"/>
  <c r="AO663" i="1"/>
  <c r="AT663" i="1" s="1"/>
  <c r="AO672" i="1"/>
  <c r="AT672" i="1" s="1"/>
  <c r="AO636" i="1"/>
  <c r="AT636" i="1" s="1"/>
  <c r="AO657" i="1"/>
  <c r="AT657" i="1" s="1"/>
  <c r="AO662" i="1"/>
  <c r="AT662" i="1" s="1"/>
  <c r="AO659" i="1"/>
  <c r="AT659" i="1" s="1"/>
  <c r="AO667" i="1"/>
  <c r="AT667" i="1" s="1"/>
  <c r="AO654" i="1"/>
  <c r="AT654" i="1" s="1"/>
  <c r="AO649" i="1"/>
  <c r="AT649" i="1" s="1"/>
  <c r="AO626" i="1"/>
  <c r="AT626" i="1" s="1"/>
  <c r="AO643" i="1"/>
  <c r="AT643" i="1" s="1"/>
  <c r="AO651" i="1"/>
  <c r="AT651" i="1" s="1"/>
  <c r="AO673" i="1"/>
  <c r="AT673" i="1" s="1"/>
  <c r="AO661" i="1"/>
  <c r="AT661" i="1" s="1"/>
  <c r="AO671" i="1"/>
  <c r="AT671" i="1" s="1"/>
  <c r="AO645" i="1"/>
  <c r="AT645" i="1" s="1"/>
  <c r="AO644" i="1"/>
  <c r="AT644" i="1" s="1"/>
  <c r="AO670" i="1"/>
  <c r="AT670" i="1" s="1"/>
  <c r="AO668" i="1"/>
  <c r="AT668" i="1" s="1"/>
  <c r="AO652" i="1"/>
  <c r="AT652" i="1" s="1"/>
  <c r="AO635" i="1"/>
  <c r="AT635" i="1" s="1"/>
  <c r="AO637" i="1"/>
  <c r="AT637" i="1" s="1"/>
  <c r="AO642" i="1"/>
  <c r="AT642" i="1" s="1"/>
  <c r="AO656" i="1"/>
  <c r="AT656" i="1" s="1"/>
  <c r="AO664" i="1"/>
  <c r="AT664" i="1" s="1"/>
  <c r="AO631" i="1"/>
  <c r="AT631" i="1" s="1"/>
  <c r="AO639" i="1"/>
  <c r="AT639" i="1" s="1"/>
  <c r="AO633" i="1"/>
  <c r="AT633" i="1" s="1"/>
  <c r="AO632" i="1"/>
  <c r="AT632" i="1" s="1"/>
  <c r="AO650" i="1"/>
  <c r="AT650" i="1" s="1"/>
  <c r="AO630" i="1"/>
  <c r="AT630" i="1" s="1"/>
  <c r="AO647" i="1"/>
  <c r="AT647" i="1" s="1"/>
  <c r="AO627" i="1"/>
  <c r="AT627" i="1" s="1"/>
  <c r="AO634" i="1"/>
  <c r="AT634" i="1" s="1"/>
  <c r="AO660" i="1"/>
  <c r="AT660" i="1" s="1"/>
  <c r="AO625" i="1"/>
  <c r="AT625" i="1" s="1"/>
  <c r="AO624" i="1"/>
  <c r="AT624" i="1" s="1"/>
  <c r="CE547" i="1"/>
  <c r="CG547" i="1" s="1"/>
  <c r="CE558" i="1"/>
  <c r="CG558" i="1" s="1"/>
  <c r="CE575" i="1"/>
  <c r="CG575" i="1" s="1"/>
  <c r="CE587" i="1"/>
  <c r="CG587" i="1" s="1"/>
  <c r="CE584" i="1"/>
  <c r="CG584" i="1" s="1"/>
  <c r="CE566" i="1"/>
  <c r="CG566" i="1" s="1"/>
  <c r="CE551" i="1"/>
  <c r="CG551" i="1" s="1"/>
  <c r="CE588" i="1"/>
  <c r="CG588" i="1" s="1"/>
  <c r="CE464" i="1"/>
  <c r="CG464" i="1" s="1"/>
  <c r="CE470" i="1"/>
  <c r="CG470" i="1" s="1"/>
  <c r="CE463" i="1"/>
  <c r="CG463" i="1" s="1"/>
  <c r="CE473" i="1"/>
  <c r="CG473" i="1" s="1"/>
  <c r="CE574" i="1"/>
  <c r="CG574" i="1" s="1"/>
  <c r="CE515" i="1"/>
  <c r="CG515" i="1" s="1"/>
  <c r="CE520" i="1"/>
  <c r="CG520" i="1" s="1"/>
  <c r="CE476" i="1"/>
  <c r="CG476" i="1" s="1"/>
  <c r="CE469" i="1"/>
  <c r="CG469" i="1" s="1"/>
  <c r="CE472" i="1"/>
  <c r="CG472" i="1" s="1"/>
  <c r="CE465" i="1"/>
  <c r="CG465" i="1" s="1"/>
  <c r="CE471" i="1"/>
  <c r="CG471" i="1" s="1"/>
  <c r="CE466" i="1"/>
  <c r="CG466" i="1" s="1"/>
  <c r="CE462" i="1"/>
  <c r="CG462" i="1" s="1"/>
  <c r="CE518" i="1"/>
  <c r="CG518" i="1" s="1"/>
  <c r="CE546" i="1"/>
  <c r="CG546" i="1" s="1"/>
  <c r="CE493" i="1"/>
  <c r="CG493" i="1" s="1"/>
  <c r="CE484" i="1"/>
  <c r="CG484" i="1" s="1"/>
  <c r="CE536" i="1"/>
  <c r="CG536" i="1" s="1"/>
  <c r="CE576" i="1"/>
  <c r="CG576" i="1" s="1"/>
  <c r="CE571" i="1"/>
  <c r="CG571" i="1" s="1"/>
  <c r="CE475" i="1"/>
  <c r="CG475" i="1" s="1"/>
  <c r="CE474" i="1"/>
  <c r="CG474" i="1" s="1"/>
  <c r="CE495" i="1"/>
  <c r="CG495" i="1" s="1"/>
  <c r="CE511" i="1"/>
  <c r="CG511" i="1" s="1"/>
  <c r="CE560" i="1"/>
  <c r="CG560" i="1" s="1"/>
  <c r="CE553" i="1"/>
  <c r="CG553" i="1" s="1"/>
  <c r="CE563" i="1"/>
  <c r="CG563" i="1" s="1"/>
  <c r="CE483" i="1"/>
  <c r="CG483" i="1" s="1"/>
  <c r="CE555" i="1"/>
  <c r="CG555" i="1" s="1"/>
  <c r="CE568" i="1"/>
  <c r="CG568" i="1" s="1"/>
  <c r="CE540" i="1"/>
  <c r="CG540" i="1" s="1"/>
  <c r="CE585" i="1"/>
  <c r="CG585" i="1" s="1"/>
  <c r="CE535" i="1"/>
  <c r="CG535" i="1" s="1"/>
  <c r="CE531" i="1"/>
  <c r="CG531" i="1" s="1"/>
  <c r="CE552" i="1"/>
  <c r="CG552" i="1" s="1"/>
  <c r="CE542" i="1"/>
  <c r="CG542" i="1" s="1"/>
  <c r="CE549" i="1"/>
  <c r="CG549" i="1" s="1"/>
  <c r="CE583" i="1"/>
  <c r="CG583" i="1" s="1"/>
  <c r="CE565" i="1"/>
  <c r="CG565" i="1" s="1"/>
  <c r="CE498" i="1"/>
  <c r="CG498" i="1" s="1"/>
  <c r="CE534" i="1"/>
  <c r="CG534" i="1" s="1"/>
  <c r="CE478" i="1"/>
  <c r="CG478" i="1" s="1"/>
  <c r="CE477" i="1"/>
  <c r="CG477" i="1" s="1"/>
  <c r="CE519" i="1"/>
  <c r="CG519" i="1" s="1"/>
  <c r="CE530" i="1"/>
  <c r="CG530" i="1" s="1"/>
  <c r="CE567" i="1"/>
  <c r="CG567" i="1" s="1"/>
  <c r="CE490" i="1"/>
  <c r="CG490" i="1" s="1"/>
  <c r="CE485" i="1"/>
  <c r="CG485" i="1" s="1"/>
  <c r="CE564" i="1"/>
  <c r="CG564" i="1" s="1"/>
  <c r="CE541" i="1"/>
  <c r="CG541" i="1" s="1"/>
  <c r="CE468" i="1"/>
  <c r="CG468" i="1" s="1"/>
  <c r="CE467" i="1"/>
  <c r="CG467" i="1" s="1"/>
  <c r="CE578" i="1"/>
  <c r="CG578" i="1" s="1"/>
  <c r="CE537" i="1"/>
  <c r="CG537" i="1" s="1"/>
  <c r="CE507" i="1"/>
  <c r="CG507" i="1" s="1"/>
  <c r="CE539" i="1"/>
  <c r="CG539" i="1" s="1"/>
  <c r="CE524" i="1"/>
  <c r="CG524" i="1" s="1"/>
  <c r="CE501" i="1"/>
  <c r="CG501" i="1" s="1"/>
  <c r="CE512" i="1"/>
  <c r="CG512" i="1" s="1"/>
  <c r="CE496" i="1"/>
  <c r="CG496" i="1" s="1"/>
  <c r="CE557" i="1"/>
  <c r="CG557" i="1" s="1"/>
  <c r="CE522" i="1"/>
  <c r="CG522" i="1" s="1"/>
  <c r="CE572" i="1"/>
  <c r="CG572" i="1" s="1"/>
  <c r="CE573" i="1"/>
  <c r="CG573" i="1" s="1"/>
  <c r="CE586" i="1"/>
  <c r="CG586" i="1" s="1"/>
  <c r="CE561" i="1"/>
  <c r="CG561" i="1" s="1"/>
  <c r="CE581" i="1"/>
  <c r="CG581" i="1" s="1"/>
  <c r="CE579" i="1"/>
  <c r="CG579" i="1" s="1"/>
  <c r="CE494" i="1"/>
  <c r="CG494" i="1" s="1"/>
  <c r="CE577" i="1"/>
  <c r="CG577" i="1" s="1"/>
  <c r="CE582" i="1"/>
  <c r="CG582" i="1" s="1"/>
  <c r="CE556" i="1"/>
  <c r="CG556" i="1" s="1"/>
  <c r="CE538" i="1"/>
  <c r="CG538" i="1" s="1"/>
  <c r="CE580" i="1"/>
  <c r="CG580" i="1" s="1"/>
  <c r="CE543" i="1"/>
  <c r="CG543" i="1" s="1"/>
  <c r="CE569" i="1"/>
  <c r="CG569" i="1" s="1"/>
  <c r="CE559" i="1"/>
  <c r="CG559" i="1" s="1"/>
  <c r="CE479" i="1"/>
  <c r="CG479" i="1" s="1"/>
  <c r="CE528" i="1"/>
  <c r="CG528" i="1" s="1"/>
  <c r="CE526" i="1"/>
  <c r="CG526" i="1" s="1"/>
  <c r="CE508" i="1"/>
  <c r="CG508" i="1" s="1"/>
  <c r="CE529" i="1"/>
  <c r="CG529" i="1" s="1"/>
  <c r="CE505" i="1"/>
  <c r="CG505" i="1" s="1"/>
  <c r="CE480" i="1"/>
  <c r="CG480" i="1" s="1"/>
  <c r="CE527" i="1"/>
  <c r="CG527" i="1" s="1"/>
  <c r="CE509" i="1"/>
  <c r="CG509" i="1" s="1"/>
  <c r="CE525" i="1"/>
  <c r="CG525" i="1" s="1"/>
  <c r="CE554" i="1"/>
  <c r="CG554" i="1" s="1"/>
  <c r="CE517" i="1"/>
  <c r="CG517" i="1" s="1"/>
  <c r="CE503" i="1"/>
  <c r="CG503" i="1" s="1"/>
  <c r="CE499" i="1"/>
  <c r="CG499" i="1" s="1"/>
  <c r="CE516" i="1"/>
  <c r="CG516" i="1" s="1"/>
  <c r="CE488" i="1"/>
  <c r="CG488" i="1" s="1"/>
  <c r="CE502" i="1"/>
  <c r="CG502" i="1" s="1"/>
  <c r="CE506" i="1"/>
  <c r="CG506" i="1" s="1"/>
  <c r="CE504" i="1"/>
  <c r="CG504" i="1" s="1"/>
  <c r="CE492" i="1"/>
  <c r="CG492" i="1" s="1"/>
  <c r="CE489" i="1"/>
  <c r="CG489" i="1" s="1"/>
  <c r="CE545" i="1"/>
  <c r="CG545" i="1" s="1"/>
  <c r="CE513" i="1"/>
  <c r="CG513" i="1" s="1"/>
  <c r="CE523" i="1"/>
  <c r="CG523" i="1" s="1"/>
  <c r="CE533" i="1"/>
  <c r="CG533" i="1" s="1"/>
  <c r="CE521" i="1"/>
  <c r="CG521" i="1" s="1"/>
  <c r="CE491" i="1"/>
  <c r="CG491" i="1" s="1"/>
  <c r="CE548" i="1"/>
  <c r="CG548" i="1" s="1"/>
  <c r="CE487" i="1"/>
  <c r="CG487" i="1" s="1"/>
  <c r="CE486" i="1"/>
  <c r="CG486" i="1" s="1"/>
  <c r="CE500" i="1"/>
  <c r="CG500" i="1" s="1"/>
  <c r="CE482" i="1"/>
  <c r="CG482" i="1" s="1"/>
  <c r="CE544" i="1"/>
  <c r="CG544" i="1" s="1"/>
  <c r="CE510" i="1"/>
  <c r="CG510" i="1" s="1"/>
  <c r="CE570" i="1"/>
  <c r="CG570" i="1" s="1"/>
  <c r="CE550" i="1"/>
  <c r="CG550" i="1" s="1"/>
  <c r="CE532" i="1"/>
  <c r="CG532" i="1" s="1"/>
  <c r="CE481" i="1"/>
  <c r="CG481" i="1" s="1"/>
  <c r="CE497" i="1"/>
  <c r="CG497" i="1" s="1"/>
  <c r="CE562" i="1"/>
  <c r="CG562" i="1" s="1"/>
  <c r="CE514" i="1"/>
  <c r="CG514" i="1" s="1"/>
  <c r="CA562" i="1"/>
  <c r="CB562" i="1" s="1"/>
  <c r="BY562" i="1" s="1"/>
  <c r="CA497" i="1"/>
  <c r="CB497" i="1" s="1"/>
  <c r="BY497" i="1" s="1"/>
  <c r="CA481" i="1"/>
  <c r="CB481" i="1" s="1"/>
  <c r="BY481" i="1" s="1"/>
  <c r="CA532" i="1"/>
  <c r="CB532" i="1" s="1"/>
  <c r="BY532" i="1" s="1"/>
  <c r="CA550" i="1"/>
  <c r="CB550" i="1" s="1"/>
  <c r="BY550" i="1" s="1"/>
  <c r="CA570" i="1"/>
  <c r="CB570" i="1" s="1"/>
  <c r="BY570" i="1" s="1"/>
  <c r="CA510" i="1"/>
  <c r="CB510" i="1" s="1"/>
  <c r="BY510" i="1" s="1"/>
  <c r="CA544" i="1"/>
  <c r="CB544" i="1" s="1"/>
  <c r="BY544" i="1" s="1"/>
  <c r="CA482" i="1"/>
  <c r="CB482" i="1" s="1"/>
  <c r="BY482" i="1" s="1"/>
  <c r="CA500" i="1"/>
  <c r="CB500" i="1" s="1"/>
  <c r="BY500" i="1" s="1"/>
  <c r="CA486" i="1"/>
  <c r="CB486" i="1" s="1"/>
  <c r="BY486" i="1" s="1"/>
  <c r="CA487" i="1"/>
  <c r="CB487" i="1" s="1"/>
  <c r="BY487" i="1" s="1"/>
  <c r="CA548" i="1"/>
  <c r="CB548" i="1" s="1"/>
  <c r="BY548" i="1" s="1"/>
  <c r="CA491" i="1"/>
  <c r="CB491" i="1" s="1"/>
  <c r="BY491" i="1" s="1"/>
  <c r="CA521" i="1"/>
  <c r="CB521" i="1" s="1"/>
  <c r="BY521" i="1" s="1"/>
  <c r="CA533" i="1"/>
  <c r="CB533" i="1" s="1"/>
  <c r="BY533" i="1" s="1"/>
  <c r="CA523" i="1"/>
  <c r="CB523" i="1" s="1"/>
  <c r="BY523" i="1" s="1"/>
  <c r="CA513" i="1"/>
  <c r="CB513" i="1" s="1"/>
  <c r="BY513" i="1" s="1"/>
  <c r="CA545" i="1"/>
  <c r="CB545" i="1" s="1"/>
  <c r="BY545" i="1" s="1"/>
  <c r="CA489" i="1"/>
  <c r="CB489" i="1" s="1"/>
  <c r="BY489" i="1" s="1"/>
  <c r="CA492" i="1"/>
  <c r="CB492" i="1" s="1"/>
  <c r="BY492" i="1" s="1"/>
  <c r="CA504" i="1"/>
  <c r="CB504" i="1" s="1"/>
  <c r="BY504" i="1" s="1"/>
  <c r="CA506" i="1"/>
  <c r="CB506" i="1" s="1"/>
  <c r="BY506" i="1" s="1"/>
  <c r="CA502" i="1"/>
  <c r="CB502" i="1" s="1"/>
  <c r="BY502" i="1" s="1"/>
  <c r="CA488" i="1"/>
  <c r="CB488" i="1" s="1"/>
  <c r="BY488" i="1" s="1"/>
  <c r="CA516" i="1"/>
  <c r="CB516" i="1" s="1"/>
  <c r="BY516" i="1" s="1"/>
  <c r="CA499" i="1"/>
  <c r="CB499" i="1" s="1"/>
  <c r="BY499" i="1" s="1"/>
  <c r="CA503" i="1"/>
  <c r="CB503" i="1" s="1"/>
  <c r="BY503" i="1" s="1"/>
  <c r="CA517" i="1"/>
  <c r="CB517" i="1" s="1"/>
  <c r="BY517" i="1" s="1"/>
  <c r="CA554" i="1"/>
  <c r="CB554" i="1" s="1"/>
  <c r="BY554" i="1" s="1"/>
  <c r="CA525" i="1"/>
  <c r="CB525" i="1" s="1"/>
  <c r="BY525" i="1" s="1"/>
  <c r="CA509" i="1"/>
  <c r="CB509" i="1" s="1"/>
  <c r="BY509" i="1" s="1"/>
  <c r="CA527" i="1"/>
  <c r="CB527" i="1" s="1"/>
  <c r="BY527" i="1" s="1"/>
  <c r="CA480" i="1"/>
  <c r="CB480" i="1" s="1"/>
  <c r="BY480" i="1" s="1"/>
  <c r="CA505" i="1"/>
  <c r="CB505" i="1" s="1"/>
  <c r="BY505" i="1" s="1"/>
  <c r="CA529" i="1"/>
  <c r="CB529" i="1" s="1"/>
  <c r="BY529" i="1" s="1"/>
  <c r="CA508" i="1"/>
  <c r="CB508" i="1" s="1"/>
  <c r="BY508" i="1" s="1"/>
  <c r="CA526" i="1"/>
  <c r="CB526" i="1" s="1"/>
  <c r="BY526" i="1" s="1"/>
  <c r="CA528" i="1"/>
  <c r="CB528" i="1" s="1"/>
  <c r="BY528" i="1" s="1"/>
  <c r="CA479" i="1"/>
  <c r="CB479" i="1" s="1"/>
  <c r="BY479" i="1" s="1"/>
  <c r="CA559" i="1"/>
  <c r="CB559" i="1" s="1"/>
  <c r="BY559" i="1" s="1"/>
  <c r="CA569" i="1"/>
  <c r="CB569" i="1" s="1"/>
  <c r="BY569" i="1" s="1"/>
  <c r="CA543" i="1"/>
  <c r="CB543" i="1" s="1"/>
  <c r="BY543" i="1" s="1"/>
  <c r="CA580" i="1"/>
  <c r="CB580" i="1" s="1"/>
  <c r="BY580" i="1" s="1"/>
  <c r="CA538" i="1"/>
  <c r="CB538" i="1" s="1"/>
  <c r="BY538" i="1" s="1"/>
  <c r="CA556" i="1"/>
  <c r="CB556" i="1" s="1"/>
  <c r="BY556" i="1" s="1"/>
  <c r="CA582" i="1"/>
  <c r="CB582" i="1" s="1"/>
  <c r="BY582" i="1" s="1"/>
  <c r="CA577" i="1"/>
  <c r="CB577" i="1" s="1"/>
  <c r="BY577" i="1" s="1"/>
  <c r="CA494" i="1"/>
  <c r="CB494" i="1" s="1"/>
  <c r="BY494" i="1" s="1"/>
  <c r="CA579" i="1"/>
  <c r="CB579" i="1" s="1"/>
  <c r="BY579" i="1" s="1"/>
  <c r="CA581" i="1"/>
  <c r="CB581" i="1" s="1"/>
  <c r="BY581" i="1" s="1"/>
  <c r="CA561" i="1"/>
  <c r="CB561" i="1" s="1"/>
  <c r="BY561" i="1" s="1"/>
  <c r="CA586" i="1"/>
  <c r="CB586" i="1" s="1"/>
  <c r="BY586" i="1" s="1"/>
  <c r="CA573" i="1"/>
  <c r="CB573" i="1" s="1"/>
  <c r="BY573" i="1" s="1"/>
  <c r="CA572" i="1"/>
  <c r="CB572" i="1" s="1"/>
  <c r="BY572" i="1" s="1"/>
  <c r="CA522" i="1"/>
  <c r="CB522" i="1" s="1"/>
  <c r="BY522" i="1" s="1"/>
  <c r="CA557" i="1"/>
  <c r="CB557" i="1" s="1"/>
  <c r="BY557" i="1" s="1"/>
  <c r="CA496" i="1"/>
  <c r="CB496" i="1" s="1"/>
  <c r="BY496" i="1" s="1"/>
  <c r="CA512" i="1"/>
  <c r="CB512" i="1" s="1"/>
  <c r="BY512" i="1" s="1"/>
  <c r="CA501" i="1"/>
  <c r="CB501" i="1" s="1"/>
  <c r="BY501" i="1" s="1"/>
  <c r="CA524" i="1"/>
  <c r="CB524" i="1" s="1"/>
  <c r="BY524" i="1" s="1"/>
  <c r="CA539" i="1"/>
  <c r="CB539" i="1" s="1"/>
  <c r="BY539" i="1" s="1"/>
  <c r="CA507" i="1"/>
  <c r="CB507" i="1" s="1"/>
  <c r="BY507" i="1" s="1"/>
  <c r="CA537" i="1"/>
  <c r="CB537" i="1" s="1"/>
  <c r="BY537" i="1" s="1"/>
  <c r="CA578" i="1"/>
  <c r="CB578" i="1" s="1"/>
  <c r="BY578" i="1" s="1"/>
  <c r="CA467" i="1"/>
  <c r="CB467" i="1" s="1"/>
  <c r="BY467" i="1" s="1"/>
  <c r="CA468" i="1"/>
  <c r="CB468" i="1" s="1"/>
  <c r="BY468" i="1" s="1"/>
  <c r="CA541" i="1"/>
  <c r="CB541" i="1" s="1"/>
  <c r="BY541" i="1" s="1"/>
  <c r="CA564" i="1"/>
  <c r="CB564" i="1" s="1"/>
  <c r="BY564" i="1" s="1"/>
  <c r="CA485" i="1"/>
  <c r="CB485" i="1" s="1"/>
  <c r="BY485" i="1" s="1"/>
  <c r="CA490" i="1"/>
  <c r="CB490" i="1" s="1"/>
  <c r="BY490" i="1" s="1"/>
  <c r="CA567" i="1"/>
  <c r="CB567" i="1" s="1"/>
  <c r="BY567" i="1" s="1"/>
  <c r="CA530" i="1"/>
  <c r="CB530" i="1" s="1"/>
  <c r="BY530" i="1" s="1"/>
  <c r="CA519" i="1"/>
  <c r="CB519" i="1" s="1"/>
  <c r="BY519" i="1" s="1"/>
  <c r="CA477" i="1"/>
  <c r="CB477" i="1" s="1"/>
  <c r="BY477" i="1" s="1"/>
  <c r="CA478" i="1"/>
  <c r="CB478" i="1" s="1"/>
  <c r="BY478" i="1" s="1"/>
  <c r="CA534" i="1"/>
  <c r="CB534" i="1" s="1"/>
  <c r="BY534" i="1" s="1"/>
  <c r="CA498" i="1"/>
  <c r="CB498" i="1" s="1"/>
  <c r="BY498" i="1" s="1"/>
  <c r="CA565" i="1"/>
  <c r="CB565" i="1" s="1"/>
  <c r="BY565" i="1" s="1"/>
  <c r="CA583" i="1"/>
  <c r="CB583" i="1" s="1"/>
  <c r="BY583" i="1" s="1"/>
  <c r="CA549" i="1"/>
  <c r="CB549" i="1" s="1"/>
  <c r="BY549" i="1" s="1"/>
  <c r="CA542" i="1"/>
  <c r="CB542" i="1" s="1"/>
  <c r="BY542" i="1" s="1"/>
  <c r="CA552" i="1"/>
  <c r="CB552" i="1" s="1"/>
  <c r="BY552" i="1" s="1"/>
  <c r="CA531" i="1"/>
  <c r="CB531" i="1" s="1"/>
  <c r="BY531" i="1" s="1"/>
  <c r="CA535" i="1"/>
  <c r="CB535" i="1" s="1"/>
  <c r="BY535" i="1" s="1"/>
  <c r="CA585" i="1"/>
  <c r="CB585" i="1" s="1"/>
  <c r="BY585" i="1" s="1"/>
  <c r="CA540" i="1"/>
  <c r="CB540" i="1" s="1"/>
  <c r="BY540" i="1" s="1"/>
  <c r="CA568" i="1"/>
  <c r="CB568" i="1" s="1"/>
  <c r="BY568" i="1" s="1"/>
  <c r="CA555" i="1"/>
  <c r="CB555" i="1" s="1"/>
  <c r="BY555" i="1" s="1"/>
  <c r="CA483" i="1"/>
  <c r="CB483" i="1" s="1"/>
  <c r="BY483" i="1" s="1"/>
  <c r="CA563" i="1"/>
  <c r="CB563" i="1" s="1"/>
  <c r="BY563" i="1" s="1"/>
  <c r="CA553" i="1"/>
  <c r="CB553" i="1" s="1"/>
  <c r="BY553" i="1" s="1"/>
  <c r="CA560" i="1"/>
  <c r="CB560" i="1" s="1"/>
  <c r="BY560" i="1" s="1"/>
  <c r="CA511" i="1"/>
  <c r="CB511" i="1" s="1"/>
  <c r="BY511" i="1" s="1"/>
  <c r="CA495" i="1"/>
  <c r="CB495" i="1" s="1"/>
  <c r="BY495" i="1" s="1"/>
  <c r="CA474" i="1"/>
  <c r="CB474" i="1" s="1"/>
  <c r="BY474" i="1" s="1"/>
  <c r="CA475" i="1"/>
  <c r="CB475" i="1" s="1"/>
  <c r="BY475" i="1" s="1"/>
  <c r="CA571" i="1"/>
  <c r="CB571" i="1" s="1"/>
  <c r="BY571" i="1" s="1"/>
  <c r="CA576" i="1"/>
  <c r="CB576" i="1" s="1"/>
  <c r="BY576" i="1" s="1"/>
  <c r="CA536" i="1"/>
  <c r="CB536" i="1" s="1"/>
  <c r="BY536" i="1" s="1"/>
  <c r="CA484" i="1"/>
  <c r="CB484" i="1" s="1"/>
  <c r="BY484" i="1" s="1"/>
  <c r="CA493" i="1"/>
  <c r="CB493" i="1" s="1"/>
  <c r="BY493" i="1" s="1"/>
  <c r="CA546" i="1"/>
  <c r="CB546" i="1" s="1"/>
  <c r="BY546" i="1" s="1"/>
  <c r="CA518" i="1"/>
  <c r="CB518" i="1" s="1"/>
  <c r="BY518" i="1" s="1"/>
  <c r="CA462" i="1"/>
  <c r="CB462" i="1" s="1"/>
  <c r="BY462" i="1" s="1"/>
  <c r="CA466" i="1"/>
  <c r="CB466" i="1" s="1"/>
  <c r="BY466" i="1" s="1"/>
  <c r="CA471" i="1"/>
  <c r="CB471" i="1" s="1"/>
  <c r="BY471" i="1" s="1"/>
  <c r="CA465" i="1"/>
  <c r="CB465" i="1" s="1"/>
  <c r="BY465" i="1" s="1"/>
  <c r="CA472" i="1"/>
  <c r="CB472" i="1" s="1"/>
  <c r="BY472" i="1" s="1"/>
  <c r="CA469" i="1"/>
  <c r="CB469" i="1" s="1"/>
  <c r="BY469" i="1" s="1"/>
  <c r="CA476" i="1"/>
  <c r="CB476" i="1" s="1"/>
  <c r="BY476" i="1" s="1"/>
  <c r="CA520" i="1"/>
  <c r="CB520" i="1" s="1"/>
  <c r="BY520" i="1" s="1"/>
  <c r="CA515" i="1"/>
  <c r="CB515" i="1" s="1"/>
  <c r="BY515" i="1" s="1"/>
  <c r="CA574" i="1"/>
  <c r="CB574" i="1" s="1"/>
  <c r="BY574" i="1" s="1"/>
  <c r="CA473" i="1"/>
  <c r="CB473" i="1" s="1"/>
  <c r="BY473" i="1" s="1"/>
  <c r="CA463" i="1"/>
  <c r="CB463" i="1" s="1"/>
  <c r="BY463" i="1" s="1"/>
  <c r="CA470" i="1"/>
  <c r="CB470" i="1" s="1"/>
  <c r="BY470" i="1" s="1"/>
  <c r="CA464" i="1"/>
  <c r="CB464" i="1" s="1"/>
  <c r="BY464" i="1" s="1"/>
  <c r="CA588" i="1"/>
  <c r="CB588" i="1" s="1"/>
  <c r="BY588" i="1" s="1"/>
  <c r="CA551" i="1"/>
  <c r="CB551" i="1" s="1"/>
  <c r="BY551" i="1" s="1"/>
  <c r="CA566" i="1"/>
  <c r="CB566" i="1" s="1"/>
  <c r="BY566" i="1" s="1"/>
  <c r="CA584" i="1"/>
  <c r="CB584" i="1" s="1"/>
  <c r="BY584" i="1" s="1"/>
  <c r="CA587" i="1"/>
  <c r="CB587" i="1" s="1"/>
  <c r="BY587" i="1" s="1"/>
  <c r="CA575" i="1"/>
  <c r="CB575" i="1" s="1"/>
  <c r="CA558" i="1"/>
  <c r="CB558" i="1" s="1"/>
  <c r="BY558" i="1" s="1"/>
  <c r="CA547" i="1"/>
  <c r="CB547" i="1" s="1"/>
  <c r="BY547" i="1" s="1"/>
  <c r="CA514" i="1"/>
  <c r="CB514" i="1" s="1"/>
  <c r="BY514" i="1" s="1"/>
  <c r="BY575" i="1"/>
  <c r="BW625" i="1" l="1"/>
  <c r="BC625" i="1" s="1"/>
  <c r="BW634" i="1"/>
  <c r="BC634" i="1" s="1"/>
  <c r="BW647" i="1"/>
  <c r="BC647" i="1" s="1"/>
  <c r="BW650" i="1"/>
  <c r="BC650" i="1" s="1"/>
  <c r="BW631" i="1"/>
  <c r="BC631" i="1" s="1"/>
  <c r="BW656" i="1"/>
  <c r="BC656" i="1" s="1"/>
  <c r="BD699" i="1"/>
  <c r="BB696" i="1"/>
  <c r="BB701" i="1"/>
  <c r="BW652" i="1"/>
  <c r="BD652" i="1" s="1"/>
  <c r="BW670" i="1"/>
  <c r="BD670" i="1" s="1"/>
  <c r="BW698" i="1"/>
  <c r="BD698" i="1" s="1"/>
  <c r="BW761" i="1"/>
  <c r="BD761" i="1" s="1"/>
  <c r="BW752" i="1"/>
  <c r="BB752" i="1" s="1"/>
  <c r="BW795" i="1"/>
  <c r="BA795" i="1" s="1"/>
  <c r="BW771" i="1"/>
  <c r="BA771" i="1" s="1"/>
  <c r="BW721" i="1"/>
  <c r="BA721" i="1" s="1"/>
  <c r="BW746" i="1"/>
  <c r="BA746" i="1" s="1"/>
  <c r="BW786" i="1"/>
  <c r="BA786" i="1" s="1"/>
  <c r="BW726" i="1"/>
  <c r="BA726" i="1" s="1"/>
  <c r="BW777" i="1"/>
  <c r="BA777" i="1" s="1"/>
  <c r="BW804" i="1"/>
  <c r="BA804" i="1" s="1"/>
  <c r="BW808" i="1"/>
  <c r="BA808" i="1" s="1"/>
  <c r="BW728" i="1"/>
  <c r="BA728" i="1" s="1"/>
  <c r="BW787" i="1"/>
  <c r="BA787" i="1" s="1"/>
  <c r="BW720" i="1"/>
  <c r="BA720" i="1" s="1"/>
  <c r="BW763" i="1"/>
  <c r="BA763" i="1" s="1"/>
  <c r="BW762" i="1"/>
  <c r="BA762" i="1" s="1"/>
  <c r="BW718" i="1"/>
  <c r="BA718" i="1" s="1"/>
  <c r="BW789" i="1"/>
  <c r="BA789" i="1" s="1"/>
  <c r="BW729" i="1"/>
  <c r="BA729" i="1" s="1"/>
  <c r="BB692" i="1"/>
  <c r="BW715" i="1"/>
  <c r="BD715" i="1" s="1"/>
  <c r="BW772" i="1"/>
  <c r="BA772" i="1" s="1"/>
  <c r="BW717" i="1"/>
  <c r="BC717" i="1" s="1"/>
  <c r="BW768" i="1"/>
  <c r="BD768" i="1" s="1"/>
  <c r="BW743" i="1"/>
  <c r="BA743" i="1" s="1"/>
  <c r="BW734" i="1"/>
  <c r="BA734" i="1" s="1"/>
  <c r="BW793" i="1"/>
  <c r="BA793" i="1" s="1"/>
  <c r="BW744" i="1"/>
  <c r="BA744" i="1" s="1"/>
  <c r="BW740" i="1"/>
  <c r="BA740" i="1" s="1"/>
  <c r="BW736" i="1"/>
  <c r="BA736" i="1" s="1"/>
  <c r="BW748" i="1"/>
  <c r="BA748" i="1" s="1"/>
  <c r="BW753" i="1"/>
  <c r="BA753" i="1" s="1"/>
  <c r="BW759" i="1"/>
  <c r="BA759" i="1" s="1"/>
  <c r="BW775" i="1"/>
  <c r="BA775" i="1" s="1"/>
  <c r="BW732" i="1"/>
  <c r="BA732" i="1" s="1"/>
  <c r="BW770" i="1"/>
  <c r="BA770" i="1" s="1"/>
  <c r="BW782" i="1"/>
  <c r="BA782" i="1" s="1"/>
  <c r="BW765" i="1"/>
  <c r="BA765" i="1" s="1"/>
  <c r="BW767" i="1"/>
  <c r="BA767" i="1" s="1"/>
  <c r="BW733" i="1"/>
  <c r="BA733" i="1" s="1"/>
  <c r="BW799" i="1"/>
  <c r="BA799" i="1" s="1"/>
  <c r="BW741" i="1"/>
  <c r="BA741" i="1" s="1"/>
  <c r="BW806" i="1"/>
  <c r="BA806" i="1" s="1"/>
  <c r="BW801" i="1"/>
  <c r="BA801" i="1" s="1"/>
  <c r="BW637" i="1"/>
  <c r="BD637" i="1" s="1"/>
  <c r="BW677" i="1"/>
  <c r="BD677" i="1" s="1"/>
  <c r="BC700" i="1"/>
  <c r="BA700" i="1"/>
  <c r="BD700" i="1"/>
  <c r="BA696" i="1"/>
  <c r="BC692" i="1"/>
  <c r="BD692" i="1"/>
  <c r="BC696" i="1"/>
  <c r="BC701" i="1"/>
  <c r="BD701" i="1"/>
  <c r="BB703" i="1"/>
  <c r="BB705" i="1"/>
  <c r="BD702" i="1"/>
  <c r="BC688" i="1"/>
  <c r="BW663" i="1"/>
  <c r="BD663" i="1" s="1"/>
  <c r="BW679" i="1"/>
  <c r="BC679" i="1" s="1"/>
  <c r="BW669" i="1"/>
  <c r="BD669" i="1" s="1"/>
  <c r="BW712" i="1"/>
  <c r="BC712" i="1" s="1"/>
  <c r="BW714" i="1"/>
  <c r="BD714" i="1" s="1"/>
  <c r="BW716" i="1"/>
  <c r="BD716" i="1" s="1"/>
  <c r="BW798" i="1"/>
  <c r="BC798" i="1" s="1"/>
  <c r="BW780" i="1"/>
  <c r="BD780" i="1" s="1"/>
  <c r="BW742" i="1"/>
  <c r="BA742" i="1" s="1"/>
  <c r="BW788" i="1"/>
  <c r="BA788" i="1" s="1"/>
  <c r="BW738" i="1"/>
  <c r="BD738" i="1" s="1"/>
  <c r="BW758" i="1"/>
  <c r="BA758" i="1" s="1"/>
  <c r="BW790" i="1"/>
  <c r="BD790" i="1" s="1"/>
  <c r="BW781" i="1"/>
  <c r="BA781" i="1" s="1"/>
  <c r="BW751" i="1"/>
  <c r="BD751" i="1" s="1"/>
  <c r="BW764" i="1"/>
  <c r="BA764" i="1" s="1"/>
  <c r="BW749" i="1"/>
  <c r="BD749" i="1" s="1"/>
  <c r="BW791" i="1"/>
  <c r="BA791" i="1" s="1"/>
  <c r="BW784" i="1"/>
  <c r="BD784" i="1" s="1"/>
  <c r="BW745" i="1"/>
  <c r="BA745" i="1" s="1"/>
  <c r="BW773" i="1"/>
  <c r="BD773" i="1" s="1"/>
  <c r="BW731" i="1"/>
  <c r="BA731" i="1" s="1"/>
  <c r="BW735" i="1"/>
  <c r="BD735" i="1" s="1"/>
  <c r="BW722" i="1"/>
  <c r="BA722" i="1" s="1"/>
  <c r="BW802" i="1"/>
  <c r="BD802" i="1" s="1"/>
  <c r="BW730" i="1"/>
  <c r="BA730" i="1" s="1"/>
  <c r="BW760" i="1"/>
  <c r="BD760" i="1" s="1"/>
  <c r="BW757" i="1"/>
  <c r="BA757" i="1" s="1"/>
  <c r="BW747" i="1"/>
  <c r="BD747" i="1" s="1"/>
  <c r="BW754" i="1"/>
  <c r="BA754" i="1" s="1"/>
  <c r="BW750" i="1"/>
  <c r="BD750" i="1" s="1"/>
  <c r="BW778" i="1"/>
  <c r="BA778" i="1" s="1"/>
  <c r="BW785" i="1"/>
  <c r="BD785" i="1" s="1"/>
  <c r="BW769" i="1"/>
  <c r="BA769" i="1" s="1"/>
  <c r="BW774" i="1"/>
  <c r="BD774" i="1" s="1"/>
  <c r="BW756" i="1"/>
  <c r="BA756" i="1" s="1"/>
  <c r="BW779" i="1"/>
  <c r="BD779" i="1" s="1"/>
  <c r="BW783" i="1"/>
  <c r="BA783" i="1" s="1"/>
  <c r="BW737" i="1"/>
  <c r="BD737" i="1" s="1"/>
  <c r="BW723" i="1"/>
  <c r="BA723" i="1" s="1"/>
  <c r="BW796" i="1"/>
  <c r="BD796" i="1" s="1"/>
  <c r="BW805" i="1"/>
  <c r="BA805" i="1" s="1"/>
  <c r="BW766" i="1"/>
  <c r="BD766" i="1" s="1"/>
  <c r="BW724" i="1"/>
  <c r="BA724" i="1" s="1"/>
  <c r="BW727" i="1"/>
  <c r="BD727" i="1" s="1"/>
  <c r="BC703" i="1"/>
  <c r="BC705" i="1"/>
  <c r="BD703" i="1"/>
  <c r="BD705" i="1"/>
  <c r="BD688" i="1"/>
  <c r="BA699" i="1"/>
  <c r="BA702" i="1"/>
  <c r="BW651" i="1"/>
  <c r="BD651" i="1" s="1"/>
  <c r="BA697" i="1"/>
  <c r="BB697" i="1"/>
  <c r="BD697" i="1"/>
  <c r="BC697" i="1"/>
  <c r="BA707" i="1"/>
  <c r="BB707" i="1"/>
  <c r="BD707" i="1"/>
  <c r="BC707" i="1"/>
  <c r="BA708" i="1"/>
  <c r="BB708" i="1"/>
  <c r="BD708" i="1"/>
  <c r="BC708" i="1"/>
  <c r="BA682" i="1"/>
  <c r="BB682" i="1"/>
  <c r="BD682" i="1"/>
  <c r="BC682" i="1"/>
  <c r="BA693" i="1"/>
  <c r="BB693" i="1"/>
  <c r="BD693" i="1"/>
  <c r="BC693" i="1"/>
  <c r="BA691" i="1"/>
  <c r="BB691" i="1"/>
  <c r="BD691" i="1"/>
  <c r="BC691" i="1"/>
  <c r="BA686" i="1"/>
  <c r="BC686" i="1"/>
  <c r="BD686" i="1"/>
  <c r="BB686" i="1"/>
  <c r="BA687" i="1"/>
  <c r="BC687" i="1"/>
  <c r="BD687" i="1"/>
  <c r="BB687" i="1"/>
  <c r="BA694" i="1"/>
  <c r="BC694" i="1"/>
  <c r="BB694" i="1"/>
  <c r="BD694" i="1"/>
  <c r="BA695" i="1"/>
  <c r="BC695" i="1"/>
  <c r="BB695" i="1"/>
  <c r="BD695" i="1"/>
  <c r="BA706" i="1"/>
  <c r="BC706" i="1"/>
  <c r="BB706" i="1"/>
  <c r="BD706" i="1"/>
  <c r="BA683" i="1"/>
  <c r="BC683" i="1"/>
  <c r="BD683" i="1"/>
  <c r="BB683" i="1"/>
  <c r="BA709" i="1"/>
  <c r="BC709" i="1"/>
  <c r="BD709" i="1"/>
  <c r="BB709" i="1"/>
  <c r="BA690" i="1"/>
  <c r="BC690" i="1"/>
  <c r="BB690" i="1"/>
  <c r="BD690" i="1"/>
  <c r="BA681" i="1"/>
  <c r="BC681" i="1"/>
  <c r="BD681" i="1"/>
  <c r="BB681" i="1"/>
  <c r="BA684" i="1"/>
  <c r="BB684" i="1"/>
  <c r="BD684" i="1"/>
  <c r="BC684" i="1"/>
  <c r="BA689" i="1"/>
  <c r="BB689" i="1"/>
  <c r="BD689" i="1"/>
  <c r="BC689" i="1"/>
  <c r="BA710" i="1"/>
  <c r="BB710" i="1"/>
  <c r="BD710" i="1"/>
  <c r="BC710" i="1"/>
  <c r="BA688" i="1"/>
  <c r="BC699" i="1"/>
  <c r="BC702" i="1"/>
  <c r="BD704" i="1"/>
  <c r="BA704" i="1"/>
  <c r="BC704" i="1"/>
  <c r="BB704" i="1"/>
  <c r="BA685" i="1"/>
  <c r="BB685" i="1"/>
  <c r="BD685" i="1"/>
  <c r="BW659" i="1"/>
  <c r="BC659" i="1" s="1"/>
  <c r="BW646" i="1"/>
  <c r="BC646" i="1" s="1"/>
  <c r="BW645" i="1"/>
  <c r="BD645" i="1" s="1"/>
  <c r="BW725" i="1"/>
  <c r="BD725" i="1" s="1"/>
  <c r="BW792" i="1"/>
  <c r="BA792" i="1" s="1"/>
  <c r="BW755" i="1"/>
  <c r="BA755" i="1" s="1"/>
  <c r="BW776" i="1"/>
  <c r="BA776" i="1" s="1"/>
  <c r="BW661" i="1"/>
  <c r="BC661" i="1" s="1"/>
  <c r="BW672" i="1"/>
  <c r="BC672" i="1" s="1"/>
  <c r="BW629" i="1"/>
  <c r="BD629" i="1" s="1"/>
  <c r="BW633" i="1"/>
  <c r="BC633" i="1" s="1"/>
  <c r="BW626" i="1"/>
  <c r="BD626" i="1" s="1"/>
  <c r="BW654" i="1"/>
  <c r="BD654" i="1" s="1"/>
  <c r="BW657" i="1"/>
  <c r="BC657" i="1" s="1"/>
  <c r="BW642" i="1"/>
  <c r="BD642" i="1" s="1"/>
  <c r="BW653" i="1"/>
  <c r="BB653" i="1" s="1"/>
  <c r="BW655" i="1"/>
  <c r="BC655" i="1" s="1"/>
  <c r="BW648" i="1"/>
  <c r="BD648" i="1" s="1"/>
  <c r="BW630" i="1"/>
  <c r="BD630" i="1" s="1"/>
  <c r="BW641" i="1"/>
  <c r="BC641" i="1" s="1"/>
  <c r="BW666" i="1"/>
  <c r="BD666" i="1" s="1"/>
  <c r="BW638" i="1"/>
  <c r="BC638" i="1" s="1"/>
  <c r="BW678" i="1"/>
  <c r="BC678" i="1" s="1"/>
  <c r="BW658" i="1"/>
  <c r="BC658" i="1" s="1"/>
  <c r="BW674" i="1"/>
  <c r="BC674" i="1" s="1"/>
  <c r="BW675" i="1"/>
  <c r="BC675" i="1" s="1"/>
  <c r="BW676" i="1"/>
  <c r="BD676" i="1" s="1"/>
  <c r="BW649" i="1"/>
  <c r="BD649" i="1" s="1"/>
  <c r="BW640" i="1"/>
  <c r="BC640" i="1" s="1"/>
  <c r="BW665" i="1"/>
  <c r="BD665" i="1" s="1"/>
  <c r="BW803" i="1"/>
  <c r="BA803" i="1" s="1"/>
  <c r="BW807" i="1"/>
  <c r="BD807" i="1" s="1"/>
  <c r="BW660" i="1"/>
  <c r="BD660" i="1" s="1"/>
  <c r="BW639" i="1"/>
  <c r="BC639" i="1" s="1"/>
  <c r="BW668" i="1"/>
  <c r="BC668" i="1" s="1"/>
  <c r="BW662" i="1"/>
  <c r="BD662" i="1" s="1"/>
  <c r="BW636" i="1"/>
  <c r="BC636" i="1" s="1"/>
  <c r="BW628" i="1"/>
  <c r="BD628" i="1" s="1"/>
  <c r="BW624" i="1"/>
  <c r="BD624" i="1" s="1"/>
  <c r="BW627" i="1"/>
  <c r="BD627" i="1" s="1"/>
  <c r="BW632" i="1"/>
  <c r="BD632" i="1" s="1"/>
  <c r="BW664" i="1"/>
  <c r="BD664" i="1" s="1"/>
  <c r="BW635" i="1"/>
  <c r="BD635" i="1" s="1"/>
  <c r="BW644" i="1"/>
  <c r="BD644" i="1" s="1"/>
  <c r="BW671" i="1"/>
  <c r="BD671" i="1" s="1"/>
  <c r="BW673" i="1"/>
  <c r="BD673" i="1" s="1"/>
  <c r="BW643" i="1"/>
  <c r="BC643" i="1" s="1"/>
  <c r="BW667" i="1"/>
  <c r="BD667" i="1" s="1"/>
  <c r="BC624" i="1"/>
  <c r="BC627" i="1"/>
  <c r="BD679" i="1"/>
  <c r="BB715" i="1"/>
  <c r="BC761" i="1"/>
  <c r="BB761" i="1"/>
  <c r="BB698" i="1"/>
  <c r="BD625" i="1"/>
  <c r="BD647" i="1"/>
  <c r="BD631" i="1"/>
  <c r="BC670" i="1"/>
  <c r="BD712" i="1"/>
  <c r="BC780" i="1"/>
  <c r="BB647" i="1"/>
  <c r="BB670" i="1"/>
  <c r="BW680" i="1"/>
  <c r="BC680" i="1" s="1"/>
  <c r="BW711" i="1"/>
  <c r="BC711" i="1" s="1"/>
  <c r="BW719" i="1"/>
  <c r="BA719" i="1" s="1"/>
  <c r="BW794" i="1"/>
  <c r="BA794" i="1" s="1"/>
  <c r="BW713" i="1"/>
  <c r="BC713" i="1" s="1"/>
  <c r="BW797" i="1"/>
  <c r="BA797" i="1" s="1"/>
  <c r="BW800" i="1"/>
  <c r="BD800" i="1" s="1"/>
  <c r="BW739" i="1"/>
  <c r="BA739" i="1" s="1"/>
  <c r="BD758" i="1"/>
  <c r="BD764" i="1"/>
  <c r="BD745" i="1"/>
  <c r="BD722" i="1"/>
  <c r="BD757" i="1"/>
  <c r="BD778" i="1"/>
  <c r="BD756" i="1"/>
  <c r="BD723" i="1"/>
  <c r="BD724" i="1"/>
  <c r="BA625" i="1"/>
  <c r="BA631" i="1"/>
  <c r="BA670" i="1"/>
  <c r="BA716" i="1"/>
  <c r="BC788" i="1"/>
  <c r="BC781" i="1"/>
  <c r="BC791" i="1"/>
  <c r="BC731" i="1"/>
  <c r="BC730" i="1"/>
  <c r="BC754" i="1"/>
  <c r="BC769" i="1"/>
  <c r="BC783" i="1"/>
  <c r="BC805" i="1"/>
  <c r="BB743" i="1"/>
  <c r="BB795" i="1"/>
  <c r="BD721" i="1"/>
  <c r="BB740" i="1"/>
  <c r="BB786" i="1"/>
  <c r="BD777" i="1"/>
  <c r="BB759" i="1"/>
  <c r="BB808" i="1"/>
  <c r="BD787" i="1"/>
  <c r="BB782" i="1"/>
  <c r="BB763" i="1"/>
  <c r="BD718" i="1"/>
  <c r="BD799" i="1"/>
  <c r="BD729" i="1"/>
  <c r="BD806" i="1"/>
  <c r="BB755" i="1"/>
  <c r="BA679" i="1"/>
  <c r="BA717" i="1"/>
  <c r="BC795" i="1"/>
  <c r="BC786" i="1"/>
  <c r="BC808" i="1"/>
  <c r="BC763" i="1"/>
  <c r="BC729" i="1"/>
  <c r="BC807" i="1" l="1"/>
  <c r="BB741" i="1"/>
  <c r="BA651" i="1"/>
  <c r="BA652" i="1"/>
  <c r="BC768" i="1"/>
  <c r="BC792" i="1"/>
  <c r="BC718" i="1"/>
  <c r="BC787" i="1"/>
  <c r="BC777" i="1"/>
  <c r="BC721" i="1"/>
  <c r="BA761" i="1"/>
  <c r="BA715" i="1"/>
  <c r="BB729" i="1"/>
  <c r="BB718" i="1"/>
  <c r="BB767" i="1"/>
  <c r="BD763" i="1"/>
  <c r="BB787" i="1"/>
  <c r="BB732" i="1"/>
  <c r="BD808" i="1"/>
  <c r="BB777" i="1"/>
  <c r="BB748" i="1"/>
  <c r="BD786" i="1"/>
  <c r="BB721" i="1"/>
  <c r="BB793" i="1"/>
  <c r="BD795" i="1"/>
  <c r="BC724" i="1"/>
  <c r="BC723" i="1"/>
  <c r="BC756" i="1"/>
  <c r="BC778" i="1"/>
  <c r="BC757" i="1"/>
  <c r="BC722" i="1"/>
  <c r="BC745" i="1"/>
  <c r="BC764" i="1"/>
  <c r="BC758" i="1"/>
  <c r="BA780" i="1"/>
  <c r="BA647" i="1"/>
  <c r="BD805" i="1"/>
  <c r="BD783" i="1"/>
  <c r="BD769" i="1"/>
  <c r="BD754" i="1"/>
  <c r="BD730" i="1"/>
  <c r="BD731" i="1"/>
  <c r="BD791" i="1"/>
  <c r="BD781" i="1"/>
  <c r="BD788" i="1"/>
  <c r="BB631" i="1"/>
  <c r="BB625" i="1"/>
  <c r="BC716" i="1"/>
  <c r="BC637" i="1"/>
  <c r="BD717" i="1"/>
  <c r="BC715" i="1"/>
  <c r="BA655" i="1"/>
  <c r="BC765" i="1"/>
  <c r="BC720" i="1"/>
  <c r="BC775" i="1"/>
  <c r="BC804" i="1"/>
  <c r="BC736" i="1"/>
  <c r="BC746" i="1"/>
  <c r="BC734" i="1"/>
  <c r="BC752" i="1"/>
  <c r="BA665" i="1"/>
  <c r="BD765" i="1"/>
  <c r="BB720" i="1"/>
  <c r="BD775" i="1"/>
  <c r="BB804" i="1"/>
  <c r="BD736" i="1"/>
  <c r="BB746" i="1"/>
  <c r="BD734" i="1"/>
  <c r="BB725" i="1"/>
  <c r="BB714" i="1"/>
  <c r="BB656" i="1"/>
  <c r="BB650" i="1"/>
  <c r="BB634" i="1"/>
  <c r="BC742" i="1"/>
  <c r="BD798" i="1"/>
  <c r="BC714" i="1"/>
  <c r="BC651" i="1"/>
  <c r="BD650" i="1"/>
  <c r="BC669" i="1"/>
  <c r="BC741" i="1"/>
  <c r="BC772" i="1"/>
  <c r="BA768" i="1"/>
  <c r="BA698" i="1"/>
  <c r="BB801" i="1"/>
  <c r="BB789" i="1"/>
  <c r="BD733" i="1"/>
  <c r="BD762" i="1"/>
  <c r="BB770" i="1"/>
  <c r="BD728" i="1"/>
  <c r="BB753" i="1"/>
  <c r="BD726" i="1"/>
  <c r="BB744" i="1"/>
  <c r="BD771" i="1"/>
  <c r="BB749" i="1"/>
  <c r="BC773" i="1"/>
  <c r="BC784" i="1"/>
  <c r="BA749" i="1"/>
  <c r="BC652" i="1"/>
  <c r="BD656" i="1"/>
  <c r="BD634" i="1"/>
  <c r="BC698" i="1"/>
  <c r="BD752" i="1"/>
  <c r="BC677" i="1"/>
  <c r="BB663" i="1"/>
  <c r="BA660" i="1"/>
  <c r="BB659" i="1"/>
  <c r="BC801" i="1"/>
  <c r="BC789" i="1"/>
  <c r="BC733" i="1"/>
  <c r="BC762" i="1"/>
  <c r="BC770" i="1"/>
  <c r="BC728" i="1"/>
  <c r="BC753" i="1"/>
  <c r="BC726" i="1"/>
  <c r="BC744" i="1"/>
  <c r="BC771" i="1"/>
  <c r="BA752" i="1"/>
  <c r="BA669" i="1"/>
  <c r="BD801" i="1"/>
  <c r="BD741" i="1"/>
  <c r="BD789" i="1"/>
  <c r="BB733" i="1"/>
  <c r="BB772" i="1"/>
  <c r="BB762" i="1"/>
  <c r="BB765" i="1"/>
  <c r="BD720" i="1"/>
  <c r="BD770" i="1"/>
  <c r="BB728" i="1"/>
  <c r="BB775" i="1"/>
  <c r="BD804" i="1"/>
  <c r="BD753" i="1"/>
  <c r="BB726" i="1"/>
  <c r="BB736" i="1"/>
  <c r="BD746" i="1"/>
  <c r="BD744" i="1"/>
  <c r="BB771" i="1"/>
  <c r="BB734" i="1"/>
  <c r="BB727" i="1"/>
  <c r="BB766" i="1"/>
  <c r="BB796" i="1"/>
  <c r="BB774" i="1"/>
  <c r="BB785" i="1"/>
  <c r="BB750" i="1"/>
  <c r="BB747" i="1"/>
  <c r="BB760" i="1"/>
  <c r="BB802" i="1"/>
  <c r="BA646" i="1"/>
  <c r="BA656" i="1"/>
  <c r="BA650" i="1"/>
  <c r="BA634" i="1"/>
  <c r="BC725" i="1"/>
  <c r="BC727" i="1"/>
  <c r="BA766" i="1"/>
  <c r="BC796" i="1"/>
  <c r="BC737" i="1"/>
  <c r="BC779" i="1"/>
  <c r="BA774" i="1"/>
  <c r="BC785" i="1"/>
  <c r="BA750" i="1"/>
  <c r="BC747" i="1"/>
  <c r="BA760" i="1"/>
  <c r="BA802" i="1"/>
  <c r="BC790" i="1"/>
  <c r="BA738" i="1"/>
  <c r="BD742" i="1"/>
  <c r="BB652" i="1"/>
  <c r="BB669" i="1"/>
  <c r="BB768" i="1"/>
  <c r="BB677" i="1"/>
  <c r="BC663" i="1"/>
  <c r="BA635" i="1"/>
  <c r="BC776" i="1"/>
  <c r="BA640" i="1"/>
  <c r="BA630" i="1"/>
  <c r="BD776" i="1"/>
  <c r="BB792" i="1"/>
  <c r="BA636" i="1"/>
  <c r="BA629" i="1"/>
  <c r="BB719" i="1"/>
  <c r="BB658" i="1"/>
  <c r="BD646" i="1"/>
  <c r="BA643" i="1"/>
  <c r="BA654" i="1"/>
  <c r="BB645" i="1"/>
  <c r="BD659" i="1"/>
  <c r="BC645" i="1"/>
  <c r="BD655" i="1"/>
  <c r="BA711" i="1"/>
  <c r="BB633" i="1"/>
  <c r="BD672" i="1"/>
  <c r="BC654" i="1"/>
  <c r="BD640" i="1"/>
  <c r="BC755" i="1"/>
  <c r="BC806" i="1"/>
  <c r="BC799" i="1"/>
  <c r="BC767" i="1"/>
  <c r="BC782" i="1"/>
  <c r="BC732" i="1"/>
  <c r="BC759" i="1"/>
  <c r="BC748" i="1"/>
  <c r="BC740" i="1"/>
  <c r="BC793" i="1"/>
  <c r="BC743" i="1"/>
  <c r="BA653" i="1"/>
  <c r="BA662" i="1"/>
  <c r="BA644" i="1"/>
  <c r="BA664" i="1"/>
  <c r="BA627" i="1"/>
  <c r="BB806" i="1"/>
  <c r="BB799" i="1"/>
  <c r="BD767" i="1"/>
  <c r="BD782" i="1"/>
  <c r="BD732" i="1"/>
  <c r="BD759" i="1"/>
  <c r="BD748" i="1"/>
  <c r="BD740" i="1"/>
  <c r="BD793" i="1"/>
  <c r="BD743" i="1"/>
  <c r="BB807" i="1"/>
  <c r="BB773" i="1"/>
  <c r="BB790" i="1"/>
  <c r="BB738" i="1"/>
  <c r="BB742" i="1"/>
  <c r="BA798" i="1"/>
  <c r="BA714" i="1"/>
  <c r="BA712" i="1"/>
  <c r="BA658" i="1"/>
  <c r="BA657" i="1"/>
  <c r="BA626" i="1"/>
  <c r="BA637" i="1"/>
  <c r="BA807" i="1"/>
  <c r="BA727" i="1"/>
  <c r="BC766" i="1"/>
  <c r="BA796" i="1"/>
  <c r="BC774" i="1"/>
  <c r="BA785" i="1"/>
  <c r="BC802" i="1"/>
  <c r="BC735" i="1"/>
  <c r="BA773" i="1"/>
  <c r="BC749" i="1"/>
  <c r="BC751" i="1"/>
  <c r="BA790" i="1"/>
  <c r="BC738" i="1"/>
  <c r="BB646" i="1"/>
  <c r="BB798" i="1"/>
  <c r="BB712" i="1"/>
  <c r="BB629" i="1"/>
  <c r="BB651" i="1"/>
  <c r="BB637" i="1"/>
  <c r="BD661" i="1"/>
  <c r="BB717" i="1"/>
  <c r="BB679" i="1"/>
  <c r="BB675" i="1"/>
  <c r="BB638" i="1"/>
  <c r="BC629" i="1"/>
  <c r="BC626" i="1"/>
  <c r="BB648" i="1"/>
  <c r="BD653" i="1"/>
  <c r="BB667" i="1"/>
  <c r="BD772" i="1"/>
  <c r="BB779" i="1"/>
  <c r="BA779" i="1"/>
  <c r="BC800" i="1"/>
  <c r="BC750" i="1"/>
  <c r="BA747" i="1"/>
  <c r="BC760" i="1"/>
  <c r="BB737" i="1"/>
  <c r="BB735" i="1"/>
  <c r="BB784" i="1"/>
  <c r="BB751" i="1"/>
  <c r="BA737" i="1"/>
  <c r="BA735" i="1"/>
  <c r="BA784" i="1"/>
  <c r="BA751" i="1"/>
  <c r="BC666" i="1"/>
  <c r="BD658" i="1"/>
  <c r="BD638" i="1"/>
  <c r="BC719" i="1"/>
  <c r="BA677" i="1"/>
  <c r="BA663" i="1"/>
  <c r="BB776" i="1"/>
  <c r="BD792" i="1"/>
  <c r="BA674" i="1"/>
  <c r="BA678" i="1"/>
  <c r="BA672" i="1"/>
  <c r="BA659" i="1"/>
  <c r="BA645" i="1"/>
  <c r="BA633" i="1"/>
  <c r="BD803" i="1"/>
  <c r="BB724" i="1"/>
  <c r="BB805" i="1"/>
  <c r="BB723" i="1"/>
  <c r="BB783" i="1"/>
  <c r="BB756" i="1"/>
  <c r="BB769" i="1"/>
  <c r="BB778" i="1"/>
  <c r="BB754" i="1"/>
  <c r="BB757" i="1"/>
  <c r="BB730" i="1"/>
  <c r="BB722" i="1"/>
  <c r="BB731" i="1"/>
  <c r="BB745" i="1"/>
  <c r="BB791" i="1"/>
  <c r="BB764" i="1"/>
  <c r="BB781" i="1"/>
  <c r="BB758" i="1"/>
  <c r="BB788" i="1"/>
  <c r="BB780" i="1"/>
  <c r="BB716" i="1"/>
  <c r="BB672" i="1"/>
  <c r="BD674" i="1"/>
  <c r="BD633" i="1"/>
  <c r="BC671" i="1"/>
  <c r="BB630" i="1"/>
  <c r="BC642" i="1"/>
  <c r="BC630" i="1"/>
  <c r="BB800" i="1"/>
  <c r="BA713" i="1"/>
  <c r="BA800" i="1"/>
  <c r="BD639" i="1"/>
  <c r="BC649" i="1"/>
  <c r="BD739" i="1"/>
  <c r="BD797" i="1"/>
  <c r="BC794" i="1"/>
  <c r="BD713" i="1"/>
  <c r="BB711" i="1"/>
  <c r="BB644" i="1"/>
  <c r="BA671" i="1"/>
  <c r="BA668" i="1"/>
  <c r="BA642" i="1"/>
  <c r="BA632" i="1"/>
  <c r="BA624" i="1"/>
  <c r="BD755" i="1"/>
  <c r="BD719" i="1"/>
  <c r="BC739" i="1"/>
  <c r="BC803" i="1"/>
  <c r="BC797" i="1"/>
  <c r="BA676" i="1"/>
  <c r="BA666" i="1"/>
  <c r="BA661" i="1"/>
  <c r="BA725" i="1"/>
  <c r="BB739" i="1"/>
  <c r="BB803" i="1"/>
  <c r="BB797" i="1"/>
  <c r="BB676" i="1"/>
  <c r="BB674" i="1"/>
  <c r="BB678" i="1"/>
  <c r="BB666" i="1"/>
  <c r="BB654" i="1"/>
  <c r="BB661" i="1"/>
  <c r="BC676" i="1"/>
  <c r="BD678" i="1"/>
  <c r="BB655" i="1"/>
  <c r="BB640" i="1"/>
  <c r="BD643" i="1"/>
  <c r="BB642" i="1"/>
  <c r="BD636" i="1"/>
  <c r="BB662" i="1"/>
  <c r="BC673" i="1"/>
  <c r="BC644" i="1"/>
  <c r="BC665" i="1"/>
  <c r="BB665" i="1"/>
  <c r="BB664" i="1"/>
  <c r="BC664" i="1"/>
  <c r="BB626" i="1"/>
  <c r="BB628" i="1"/>
  <c r="BB627" i="1"/>
  <c r="BC662" i="1"/>
  <c r="BD641" i="1"/>
  <c r="BA680" i="1"/>
  <c r="BC660" i="1"/>
  <c r="BB671" i="1"/>
  <c r="BC635" i="1"/>
  <c r="BC632" i="1"/>
  <c r="BA639" i="1"/>
  <c r="BC628" i="1"/>
  <c r="BB639" i="1"/>
  <c r="BB660" i="1"/>
  <c r="BB635" i="1"/>
  <c r="BB632" i="1"/>
  <c r="BB636" i="1"/>
  <c r="BB643" i="1"/>
  <c r="BB668" i="1"/>
  <c r="BA628" i="1"/>
  <c r="BA649" i="1"/>
  <c r="BA641" i="1"/>
  <c r="BB680" i="1"/>
  <c r="BB641" i="1"/>
  <c r="BB649" i="1"/>
  <c r="BD668" i="1"/>
  <c r="BA638" i="1"/>
  <c r="BA673" i="1"/>
  <c r="BD675" i="1"/>
  <c r="BD657" i="1"/>
  <c r="BC648" i="1"/>
  <c r="BC653" i="1"/>
  <c r="BC667" i="1"/>
  <c r="BB673" i="1"/>
  <c r="BA648" i="1"/>
  <c r="BA667" i="1"/>
  <c r="BA675" i="1"/>
  <c r="BB657" i="1"/>
  <c r="BB624" i="1"/>
  <c r="BD711" i="1"/>
  <c r="BD794" i="1"/>
  <c r="BD680" i="1"/>
  <c r="BB713" i="1"/>
  <c r="BB794" i="1"/>
  <c r="AO547" i="1" l="1"/>
  <c r="AT547" i="1" s="1"/>
  <c r="BW547" i="1" s="1"/>
  <c r="AO558" i="1"/>
  <c r="AT558" i="1" s="1"/>
  <c r="BW558" i="1" s="1"/>
  <c r="AO575" i="1"/>
  <c r="AT575" i="1" s="1"/>
  <c r="BW575" i="1" s="1"/>
  <c r="AO587" i="1"/>
  <c r="AT587" i="1" s="1"/>
  <c r="BW587" i="1" s="1"/>
  <c r="AO584" i="1"/>
  <c r="AT584" i="1" s="1"/>
  <c r="BW584" i="1" s="1"/>
  <c r="AO566" i="1"/>
  <c r="AT566" i="1" s="1"/>
  <c r="BW566" i="1" s="1"/>
  <c r="AO551" i="1"/>
  <c r="AT551" i="1" s="1"/>
  <c r="BW551" i="1" s="1"/>
  <c r="AO588" i="1"/>
  <c r="AT588" i="1" s="1"/>
  <c r="BW588" i="1" s="1"/>
  <c r="AO464" i="1"/>
  <c r="AT464" i="1" s="1"/>
  <c r="BW464" i="1" s="1"/>
  <c r="AO470" i="1"/>
  <c r="AT470" i="1" s="1"/>
  <c r="BW470" i="1" s="1"/>
  <c r="AO463" i="1"/>
  <c r="AT463" i="1" s="1"/>
  <c r="BW463" i="1" s="1"/>
  <c r="AO473" i="1"/>
  <c r="AT473" i="1" s="1"/>
  <c r="BW473" i="1" s="1"/>
  <c r="AO574" i="1"/>
  <c r="AT574" i="1" s="1"/>
  <c r="BW574" i="1" s="1"/>
  <c r="AO515" i="1"/>
  <c r="AT515" i="1" s="1"/>
  <c r="BW515" i="1" s="1"/>
  <c r="AO520" i="1"/>
  <c r="AT520" i="1" s="1"/>
  <c r="BW520" i="1" s="1"/>
  <c r="AO476" i="1"/>
  <c r="AT476" i="1" s="1"/>
  <c r="BW476" i="1" s="1"/>
  <c r="AO469" i="1"/>
  <c r="AT469" i="1" s="1"/>
  <c r="BW469" i="1" s="1"/>
  <c r="AO472" i="1"/>
  <c r="AT472" i="1" s="1"/>
  <c r="BW472" i="1" s="1"/>
  <c r="AO465" i="1"/>
  <c r="AT465" i="1" s="1"/>
  <c r="BW465" i="1" s="1"/>
  <c r="AO471" i="1"/>
  <c r="AT471" i="1" s="1"/>
  <c r="BW471" i="1" s="1"/>
  <c r="AO466" i="1"/>
  <c r="AT466" i="1" s="1"/>
  <c r="BW466" i="1" s="1"/>
  <c r="AO462" i="1"/>
  <c r="AT462" i="1" s="1"/>
  <c r="BW462" i="1" s="1"/>
  <c r="AO518" i="1"/>
  <c r="AT518" i="1" s="1"/>
  <c r="BW518" i="1" s="1"/>
  <c r="AO546" i="1"/>
  <c r="AT546" i="1" s="1"/>
  <c r="BW546" i="1" s="1"/>
  <c r="AO493" i="1"/>
  <c r="AT493" i="1" s="1"/>
  <c r="BW493" i="1" s="1"/>
  <c r="AO484" i="1"/>
  <c r="AT484" i="1" s="1"/>
  <c r="BW484" i="1" s="1"/>
  <c r="AO536" i="1"/>
  <c r="AT536" i="1" s="1"/>
  <c r="BW536" i="1" s="1"/>
  <c r="AO576" i="1"/>
  <c r="AT576" i="1" s="1"/>
  <c r="BW576" i="1" s="1"/>
  <c r="AO571" i="1"/>
  <c r="AT571" i="1" s="1"/>
  <c r="BW571" i="1" s="1"/>
  <c r="AO475" i="1"/>
  <c r="AT475" i="1" s="1"/>
  <c r="BW475" i="1" s="1"/>
  <c r="AO474" i="1"/>
  <c r="AT474" i="1" s="1"/>
  <c r="BW474" i="1" s="1"/>
  <c r="AO495" i="1"/>
  <c r="AT495" i="1" s="1"/>
  <c r="BW495" i="1" s="1"/>
  <c r="AO511" i="1"/>
  <c r="AT511" i="1" s="1"/>
  <c r="BW511" i="1" s="1"/>
  <c r="AO560" i="1"/>
  <c r="AT560" i="1" s="1"/>
  <c r="BW560" i="1" s="1"/>
  <c r="AO553" i="1"/>
  <c r="AT553" i="1" s="1"/>
  <c r="BW553" i="1" s="1"/>
  <c r="AO563" i="1"/>
  <c r="AT563" i="1" s="1"/>
  <c r="BW563" i="1" s="1"/>
  <c r="AO483" i="1"/>
  <c r="AT483" i="1" s="1"/>
  <c r="BW483" i="1" s="1"/>
  <c r="AO555" i="1"/>
  <c r="AT555" i="1" s="1"/>
  <c r="BW555" i="1" s="1"/>
  <c r="AO568" i="1"/>
  <c r="AT568" i="1" s="1"/>
  <c r="BW568" i="1" s="1"/>
  <c r="AO540" i="1"/>
  <c r="AT540" i="1" s="1"/>
  <c r="BW540" i="1" s="1"/>
  <c r="AO585" i="1"/>
  <c r="AT585" i="1" s="1"/>
  <c r="BW585" i="1" s="1"/>
  <c r="AO535" i="1"/>
  <c r="AT535" i="1" s="1"/>
  <c r="BW535" i="1" s="1"/>
  <c r="AO531" i="1"/>
  <c r="AT531" i="1" s="1"/>
  <c r="BW531" i="1" s="1"/>
  <c r="AO552" i="1"/>
  <c r="AT552" i="1" s="1"/>
  <c r="BW552" i="1" s="1"/>
  <c r="AO542" i="1"/>
  <c r="AT542" i="1" s="1"/>
  <c r="BW542" i="1" s="1"/>
  <c r="AO549" i="1"/>
  <c r="AT549" i="1" s="1"/>
  <c r="BW549" i="1" s="1"/>
  <c r="AO583" i="1"/>
  <c r="AT583" i="1" s="1"/>
  <c r="BW583" i="1" s="1"/>
  <c r="AO565" i="1"/>
  <c r="AT565" i="1" s="1"/>
  <c r="BW565" i="1" s="1"/>
  <c r="AO498" i="1"/>
  <c r="AT498" i="1" s="1"/>
  <c r="BW498" i="1" s="1"/>
  <c r="AO534" i="1"/>
  <c r="AT534" i="1" s="1"/>
  <c r="BW534" i="1" s="1"/>
  <c r="AO478" i="1"/>
  <c r="AT478" i="1" s="1"/>
  <c r="BW478" i="1" s="1"/>
  <c r="AO477" i="1"/>
  <c r="AT477" i="1" s="1"/>
  <c r="BW477" i="1" s="1"/>
  <c r="AO519" i="1"/>
  <c r="AT519" i="1" s="1"/>
  <c r="BW519" i="1" s="1"/>
  <c r="AO530" i="1"/>
  <c r="AT530" i="1" s="1"/>
  <c r="BW530" i="1" s="1"/>
  <c r="AO567" i="1"/>
  <c r="AT567" i="1" s="1"/>
  <c r="BW567" i="1" s="1"/>
  <c r="AO490" i="1"/>
  <c r="AT490" i="1" s="1"/>
  <c r="BW490" i="1" s="1"/>
  <c r="AO485" i="1"/>
  <c r="AT485" i="1" s="1"/>
  <c r="BW485" i="1" s="1"/>
  <c r="AO564" i="1"/>
  <c r="AT564" i="1" s="1"/>
  <c r="BW564" i="1" s="1"/>
  <c r="AO541" i="1"/>
  <c r="AT541" i="1" s="1"/>
  <c r="BW541" i="1" s="1"/>
  <c r="AO468" i="1"/>
  <c r="AT468" i="1" s="1"/>
  <c r="BW468" i="1" s="1"/>
  <c r="AO467" i="1"/>
  <c r="AT467" i="1" s="1"/>
  <c r="BW467" i="1" s="1"/>
  <c r="AO578" i="1"/>
  <c r="AT578" i="1" s="1"/>
  <c r="BW578" i="1" s="1"/>
  <c r="AO537" i="1"/>
  <c r="AT537" i="1" s="1"/>
  <c r="BW537" i="1" s="1"/>
  <c r="AO507" i="1"/>
  <c r="AT507" i="1" s="1"/>
  <c r="BW507" i="1" s="1"/>
  <c r="AO539" i="1"/>
  <c r="AT539" i="1" s="1"/>
  <c r="BW539" i="1" s="1"/>
  <c r="AO524" i="1"/>
  <c r="AT524" i="1" s="1"/>
  <c r="BW524" i="1" s="1"/>
  <c r="AO501" i="1"/>
  <c r="AT501" i="1" s="1"/>
  <c r="BW501" i="1" s="1"/>
  <c r="AO512" i="1"/>
  <c r="AT512" i="1" s="1"/>
  <c r="BW512" i="1" s="1"/>
  <c r="AO496" i="1"/>
  <c r="AT496" i="1" s="1"/>
  <c r="BW496" i="1" s="1"/>
  <c r="AO557" i="1"/>
  <c r="AT557" i="1" s="1"/>
  <c r="BW557" i="1" s="1"/>
  <c r="AO522" i="1"/>
  <c r="AT522" i="1" s="1"/>
  <c r="BW522" i="1" s="1"/>
  <c r="AO572" i="1"/>
  <c r="AT572" i="1" s="1"/>
  <c r="BW572" i="1" s="1"/>
  <c r="AO573" i="1"/>
  <c r="AT573" i="1" s="1"/>
  <c r="BW573" i="1" s="1"/>
  <c r="AO586" i="1"/>
  <c r="AT586" i="1" s="1"/>
  <c r="BW586" i="1" s="1"/>
  <c r="AO561" i="1"/>
  <c r="AT561" i="1" s="1"/>
  <c r="BW561" i="1" s="1"/>
  <c r="AO581" i="1"/>
  <c r="AT581" i="1" s="1"/>
  <c r="BW581" i="1" s="1"/>
  <c r="AO579" i="1"/>
  <c r="AT579" i="1" s="1"/>
  <c r="BW579" i="1" s="1"/>
  <c r="AO494" i="1"/>
  <c r="AT494" i="1" s="1"/>
  <c r="BW494" i="1" s="1"/>
  <c r="AO577" i="1"/>
  <c r="AT577" i="1" s="1"/>
  <c r="BW577" i="1" s="1"/>
  <c r="AO582" i="1"/>
  <c r="AT582" i="1" s="1"/>
  <c r="BW582" i="1" s="1"/>
  <c r="AO556" i="1"/>
  <c r="AT556" i="1" s="1"/>
  <c r="BW556" i="1" s="1"/>
  <c r="AO538" i="1"/>
  <c r="AT538" i="1" s="1"/>
  <c r="BW538" i="1" s="1"/>
  <c r="AO580" i="1"/>
  <c r="AT580" i="1" s="1"/>
  <c r="BW580" i="1" s="1"/>
  <c r="AO543" i="1"/>
  <c r="AT543" i="1" s="1"/>
  <c r="BW543" i="1" s="1"/>
  <c r="AO569" i="1"/>
  <c r="AT569" i="1" s="1"/>
  <c r="BW569" i="1" s="1"/>
  <c r="AO559" i="1"/>
  <c r="AT559" i="1" s="1"/>
  <c r="BW559" i="1" s="1"/>
  <c r="AO479" i="1"/>
  <c r="AT479" i="1" s="1"/>
  <c r="BW479" i="1" s="1"/>
  <c r="AO528" i="1"/>
  <c r="AT528" i="1" s="1"/>
  <c r="BW528" i="1" s="1"/>
  <c r="AO526" i="1"/>
  <c r="AT526" i="1" s="1"/>
  <c r="BW526" i="1" s="1"/>
  <c r="AO508" i="1"/>
  <c r="AT508" i="1" s="1"/>
  <c r="BW508" i="1" s="1"/>
  <c r="AO529" i="1"/>
  <c r="AT529" i="1" s="1"/>
  <c r="BW529" i="1" s="1"/>
  <c r="AO505" i="1"/>
  <c r="AT505" i="1" s="1"/>
  <c r="BW505" i="1" s="1"/>
  <c r="AO480" i="1"/>
  <c r="AT480" i="1" s="1"/>
  <c r="BW480" i="1" s="1"/>
  <c r="AO527" i="1"/>
  <c r="AT527" i="1" s="1"/>
  <c r="BW527" i="1" s="1"/>
  <c r="AO509" i="1"/>
  <c r="AT509" i="1" s="1"/>
  <c r="BW509" i="1" s="1"/>
  <c r="AO525" i="1"/>
  <c r="AT525" i="1" s="1"/>
  <c r="BW525" i="1" s="1"/>
  <c r="AO554" i="1"/>
  <c r="AT554" i="1" s="1"/>
  <c r="BW554" i="1" s="1"/>
  <c r="AO517" i="1"/>
  <c r="AT517" i="1" s="1"/>
  <c r="BW517" i="1" s="1"/>
  <c r="AO503" i="1"/>
  <c r="AT503" i="1" s="1"/>
  <c r="BW503" i="1" s="1"/>
  <c r="AO499" i="1"/>
  <c r="AT499" i="1" s="1"/>
  <c r="BW499" i="1" s="1"/>
  <c r="AO516" i="1"/>
  <c r="AT516" i="1" s="1"/>
  <c r="BW516" i="1" s="1"/>
  <c r="AO488" i="1"/>
  <c r="AT488" i="1" s="1"/>
  <c r="BW488" i="1" s="1"/>
  <c r="AO502" i="1"/>
  <c r="AT502" i="1" s="1"/>
  <c r="BW502" i="1" s="1"/>
  <c r="AO506" i="1"/>
  <c r="AT506" i="1" s="1"/>
  <c r="BW506" i="1" s="1"/>
  <c r="AO504" i="1"/>
  <c r="AT504" i="1" s="1"/>
  <c r="BW504" i="1" s="1"/>
  <c r="AO492" i="1"/>
  <c r="AT492" i="1" s="1"/>
  <c r="BW492" i="1" s="1"/>
  <c r="AO489" i="1"/>
  <c r="AT489" i="1" s="1"/>
  <c r="BW489" i="1" s="1"/>
  <c r="AO545" i="1"/>
  <c r="AT545" i="1" s="1"/>
  <c r="BW545" i="1" s="1"/>
  <c r="AO513" i="1"/>
  <c r="AT513" i="1" s="1"/>
  <c r="BW513" i="1" s="1"/>
  <c r="AO523" i="1"/>
  <c r="AT523" i="1" s="1"/>
  <c r="BW523" i="1" s="1"/>
  <c r="AO533" i="1"/>
  <c r="AT533" i="1" s="1"/>
  <c r="BW533" i="1" s="1"/>
  <c r="AO521" i="1"/>
  <c r="AT521" i="1" s="1"/>
  <c r="BW521" i="1" s="1"/>
  <c r="AO491" i="1"/>
  <c r="AT491" i="1" s="1"/>
  <c r="BW491" i="1" s="1"/>
  <c r="AO548" i="1"/>
  <c r="AT548" i="1" s="1"/>
  <c r="BW548" i="1" s="1"/>
  <c r="AO487" i="1"/>
  <c r="AT487" i="1" s="1"/>
  <c r="BW487" i="1" s="1"/>
  <c r="AO486" i="1"/>
  <c r="AT486" i="1" s="1"/>
  <c r="BW486" i="1" s="1"/>
  <c r="AO500" i="1"/>
  <c r="AT500" i="1" s="1"/>
  <c r="BW500" i="1" s="1"/>
  <c r="AO482" i="1"/>
  <c r="AT482" i="1" s="1"/>
  <c r="BW482" i="1" s="1"/>
  <c r="AO544" i="1"/>
  <c r="AT544" i="1" s="1"/>
  <c r="BW544" i="1" s="1"/>
  <c r="AO510" i="1"/>
  <c r="AT510" i="1" s="1"/>
  <c r="BW510" i="1" s="1"/>
  <c r="AO570" i="1"/>
  <c r="AT570" i="1" s="1"/>
  <c r="BW570" i="1" s="1"/>
  <c r="AO550" i="1"/>
  <c r="AT550" i="1" s="1"/>
  <c r="BW550" i="1" s="1"/>
  <c r="AO532" i="1"/>
  <c r="AT532" i="1" s="1"/>
  <c r="BW532" i="1" s="1"/>
  <c r="AO481" i="1"/>
  <c r="AT481" i="1" s="1"/>
  <c r="BW481" i="1" s="1"/>
  <c r="AO497" i="1"/>
  <c r="AT497" i="1" s="1"/>
  <c r="BW497" i="1" s="1"/>
  <c r="AO562" i="1"/>
  <c r="AT562" i="1" s="1"/>
  <c r="BW562" i="1" s="1"/>
  <c r="AO514" i="1"/>
  <c r="AT514" i="1" s="1"/>
  <c r="BW514" i="1" s="1"/>
  <c r="CB441" i="1"/>
  <c r="BY441" i="1" s="1"/>
  <c r="CB440" i="1"/>
  <c r="BY440" i="1" s="1"/>
  <c r="CB430" i="1"/>
  <c r="BY430" i="1" s="1"/>
  <c r="CB432" i="1"/>
  <c r="BY432" i="1" s="1"/>
  <c r="CB431" i="1"/>
  <c r="BY431" i="1" s="1"/>
  <c r="CB436" i="1"/>
  <c r="BY436" i="1" s="1"/>
  <c r="CB437" i="1"/>
  <c r="BY437" i="1" s="1"/>
  <c r="CB439" i="1"/>
  <c r="BY439" i="1" s="1"/>
  <c r="CB434" i="1"/>
  <c r="BY434" i="1" s="1"/>
  <c r="CB433" i="1"/>
  <c r="BY433" i="1" s="1"/>
  <c r="CB438" i="1"/>
  <c r="BY438" i="1" s="1"/>
  <c r="CB435" i="1"/>
  <c r="BY435" i="1" s="1"/>
  <c r="CE441" i="1"/>
  <c r="CG441" i="1" s="1"/>
  <c r="CE440" i="1"/>
  <c r="CG440" i="1" s="1"/>
  <c r="CE430" i="1"/>
  <c r="CG430" i="1" s="1"/>
  <c r="CE432" i="1"/>
  <c r="CG432" i="1" s="1"/>
  <c r="CE431" i="1"/>
  <c r="CG431" i="1" s="1"/>
  <c r="CE436" i="1"/>
  <c r="CG436" i="1" s="1"/>
  <c r="CE437" i="1"/>
  <c r="CG437" i="1" s="1"/>
  <c r="CE439" i="1"/>
  <c r="CG439" i="1" s="1"/>
  <c r="CE434" i="1"/>
  <c r="CG434" i="1" s="1"/>
  <c r="CE433" i="1"/>
  <c r="CG433" i="1" s="1"/>
  <c r="CE438" i="1"/>
  <c r="CG438" i="1" s="1"/>
  <c r="CE435" i="1"/>
  <c r="CG435" i="1" s="1"/>
  <c r="AO441" i="1"/>
  <c r="AT441" i="1" s="1"/>
  <c r="AO440" i="1"/>
  <c r="AT440" i="1" s="1"/>
  <c r="AO430" i="1"/>
  <c r="AT430" i="1" s="1"/>
  <c r="AO432" i="1"/>
  <c r="AT432" i="1" s="1"/>
  <c r="AO431" i="1"/>
  <c r="AT431" i="1" s="1"/>
  <c r="AO436" i="1"/>
  <c r="AT436" i="1" s="1"/>
  <c r="AO437" i="1"/>
  <c r="AT437" i="1" s="1"/>
  <c r="AO439" i="1"/>
  <c r="AT439" i="1" s="1"/>
  <c r="AO434" i="1"/>
  <c r="AT434" i="1" s="1"/>
  <c r="AO433" i="1"/>
  <c r="AT433" i="1" s="1"/>
  <c r="AO438" i="1"/>
  <c r="AT438" i="1" s="1"/>
  <c r="AO435" i="1"/>
  <c r="AT435" i="1" s="1"/>
  <c r="CB600" i="1"/>
  <c r="CB593" i="1"/>
  <c r="CB592" i="1"/>
  <c r="CB596" i="1"/>
  <c r="CB594" i="1"/>
  <c r="CB597" i="1"/>
  <c r="CB595" i="1"/>
  <c r="CB599" i="1"/>
  <c r="CB589" i="1"/>
  <c r="CB590" i="1"/>
  <c r="CB591" i="1"/>
  <c r="CB598" i="1"/>
  <c r="CE600" i="1"/>
  <c r="CG600" i="1" s="1"/>
  <c r="CE593" i="1"/>
  <c r="CG593" i="1" s="1"/>
  <c r="CE592" i="1"/>
  <c r="CG592" i="1" s="1"/>
  <c r="CE596" i="1"/>
  <c r="CG596" i="1" s="1"/>
  <c r="CE594" i="1"/>
  <c r="CG594" i="1" s="1"/>
  <c r="CE597" i="1"/>
  <c r="CG597" i="1" s="1"/>
  <c r="CE595" i="1"/>
  <c r="CG595" i="1" s="1"/>
  <c r="CE599" i="1"/>
  <c r="CG599" i="1" s="1"/>
  <c r="CE589" i="1"/>
  <c r="CG589" i="1" s="1"/>
  <c r="CE590" i="1"/>
  <c r="CG590" i="1" s="1"/>
  <c r="CE591" i="1"/>
  <c r="CG591" i="1" s="1"/>
  <c r="CE598" i="1"/>
  <c r="CG598" i="1" s="1"/>
  <c r="BY600" i="1"/>
  <c r="BY593" i="1"/>
  <c r="BY592" i="1"/>
  <c r="BY596" i="1"/>
  <c r="BY594" i="1"/>
  <c r="BY597" i="1"/>
  <c r="BY595" i="1"/>
  <c r="BY599" i="1"/>
  <c r="BY589" i="1"/>
  <c r="BY590" i="1"/>
  <c r="BY591" i="1"/>
  <c r="BY598" i="1"/>
  <c r="AO600" i="1"/>
  <c r="AT600" i="1" s="1"/>
  <c r="BW600" i="1" s="1"/>
  <c r="AO593" i="1"/>
  <c r="AT593" i="1" s="1"/>
  <c r="BW593" i="1" s="1"/>
  <c r="AO592" i="1"/>
  <c r="AT592" i="1" s="1"/>
  <c r="BW592" i="1" s="1"/>
  <c r="BC592" i="1" s="1"/>
  <c r="AO596" i="1"/>
  <c r="AT596" i="1" s="1"/>
  <c r="BW596" i="1" s="1"/>
  <c r="AO594" i="1"/>
  <c r="AT594" i="1" s="1"/>
  <c r="BW594" i="1" s="1"/>
  <c r="AO597" i="1"/>
  <c r="AT597" i="1" s="1"/>
  <c r="BW597" i="1" s="1"/>
  <c r="AO595" i="1"/>
  <c r="AT595" i="1" s="1"/>
  <c r="BW595" i="1" s="1"/>
  <c r="AO599" i="1"/>
  <c r="AT599" i="1" s="1"/>
  <c r="BW599" i="1" s="1"/>
  <c r="AO589" i="1"/>
  <c r="AT589" i="1" s="1"/>
  <c r="BW589" i="1" s="1"/>
  <c r="AO590" i="1"/>
  <c r="AT590" i="1" s="1"/>
  <c r="BW590" i="1" s="1"/>
  <c r="AO591" i="1"/>
  <c r="AT591" i="1" s="1"/>
  <c r="BW591" i="1" s="1"/>
  <c r="AO598" i="1"/>
  <c r="AT598" i="1" s="1"/>
  <c r="BW598" i="1" s="1"/>
  <c r="CE460" i="1"/>
  <c r="CG460" i="1" s="1"/>
  <c r="CE450" i="1"/>
  <c r="CG450" i="1" s="1"/>
  <c r="CE459" i="1"/>
  <c r="CG459" i="1" s="1"/>
  <c r="CE452" i="1"/>
  <c r="CG452" i="1" s="1"/>
  <c r="CE448" i="1"/>
  <c r="CG448" i="1" s="1"/>
  <c r="CE457" i="1"/>
  <c r="CG457" i="1" s="1"/>
  <c r="CE456" i="1"/>
  <c r="CG456" i="1" s="1"/>
  <c r="CE445" i="1"/>
  <c r="CG445" i="1" s="1"/>
  <c r="CE461" i="1"/>
  <c r="CG461" i="1" s="1"/>
  <c r="CE447" i="1"/>
  <c r="CG447" i="1" s="1"/>
  <c r="CE443" i="1"/>
  <c r="CG443" i="1" s="1"/>
  <c r="CE442" i="1"/>
  <c r="CG442" i="1" s="1"/>
  <c r="CE451" i="1"/>
  <c r="CG451" i="1" s="1"/>
  <c r="CE444" i="1"/>
  <c r="CG444" i="1" s="1"/>
  <c r="CE446" i="1"/>
  <c r="CG446" i="1" s="1"/>
  <c r="CE455" i="1"/>
  <c r="CG455" i="1" s="1"/>
  <c r="CE454" i="1"/>
  <c r="CG454" i="1" s="1"/>
  <c r="CE449" i="1"/>
  <c r="CG449" i="1" s="1"/>
  <c r="CE453" i="1"/>
  <c r="CG453" i="1" s="1"/>
  <c r="CE458" i="1"/>
  <c r="CG458" i="1" s="1"/>
  <c r="CB460" i="1"/>
  <c r="CB450" i="1"/>
  <c r="CB459" i="1"/>
  <c r="CB452" i="1"/>
  <c r="CB448" i="1"/>
  <c r="CB457" i="1"/>
  <c r="CB456" i="1"/>
  <c r="CB445" i="1"/>
  <c r="CB461" i="1"/>
  <c r="CB447" i="1"/>
  <c r="CB443" i="1"/>
  <c r="CB442" i="1"/>
  <c r="CB451" i="1"/>
  <c r="CB444" i="1"/>
  <c r="CB446" i="1"/>
  <c r="CB455" i="1"/>
  <c r="CB454" i="1"/>
  <c r="CB449" i="1"/>
  <c r="CB453" i="1"/>
  <c r="CB458" i="1"/>
  <c r="BY460" i="1"/>
  <c r="BY450" i="1"/>
  <c r="BY459" i="1"/>
  <c r="BY452" i="1"/>
  <c r="BY448" i="1"/>
  <c r="BY457" i="1"/>
  <c r="BY456" i="1"/>
  <c r="BY445" i="1"/>
  <c r="BY461" i="1"/>
  <c r="BY447" i="1"/>
  <c r="BY443" i="1"/>
  <c r="BY442" i="1"/>
  <c r="BY451" i="1"/>
  <c r="BY444" i="1"/>
  <c r="BY446" i="1"/>
  <c r="BY455" i="1"/>
  <c r="BY454" i="1"/>
  <c r="BY449" i="1"/>
  <c r="BY453" i="1"/>
  <c r="BY458" i="1"/>
  <c r="AO460" i="1"/>
  <c r="AT460" i="1" s="1"/>
  <c r="BW460" i="1" s="1"/>
  <c r="AO450" i="1"/>
  <c r="AT450" i="1" s="1"/>
  <c r="BW450" i="1" s="1"/>
  <c r="AO459" i="1"/>
  <c r="AT459" i="1" s="1"/>
  <c r="BW459" i="1" s="1"/>
  <c r="AO452" i="1"/>
  <c r="AT452" i="1" s="1"/>
  <c r="BW452" i="1" s="1"/>
  <c r="AO448" i="1"/>
  <c r="AT448" i="1" s="1"/>
  <c r="BW448" i="1" s="1"/>
  <c r="AO457" i="1"/>
  <c r="AT457" i="1" s="1"/>
  <c r="BW457" i="1" s="1"/>
  <c r="AO456" i="1"/>
  <c r="AT456" i="1" s="1"/>
  <c r="BW456" i="1" s="1"/>
  <c r="AO445" i="1"/>
  <c r="AT445" i="1" s="1"/>
  <c r="BW445" i="1" s="1"/>
  <c r="AO461" i="1"/>
  <c r="AT461" i="1" s="1"/>
  <c r="BW461" i="1" s="1"/>
  <c r="AO447" i="1"/>
  <c r="AT447" i="1" s="1"/>
  <c r="BW447" i="1" s="1"/>
  <c r="AO443" i="1"/>
  <c r="AT443" i="1" s="1"/>
  <c r="BW443" i="1" s="1"/>
  <c r="AO442" i="1"/>
  <c r="AT442" i="1" s="1"/>
  <c r="BW442" i="1" s="1"/>
  <c r="AO451" i="1"/>
  <c r="AT451" i="1" s="1"/>
  <c r="BW451" i="1" s="1"/>
  <c r="AO444" i="1"/>
  <c r="AT444" i="1" s="1"/>
  <c r="BW444" i="1" s="1"/>
  <c r="AO446" i="1"/>
  <c r="AT446" i="1" s="1"/>
  <c r="BW446" i="1" s="1"/>
  <c r="AO455" i="1"/>
  <c r="AT455" i="1" s="1"/>
  <c r="BW455" i="1" s="1"/>
  <c r="AO454" i="1"/>
  <c r="AT454" i="1" s="1"/>
  <c r="BW454" i="1" s="1"/>
  <c r="AO449" i="1"/>
  <c r="AT449" i="1" s="1"/>
  <c r="BW449" i="1" s="1"/>
  <c r="AO453" i="1"/>
  <c r="AT453" i="1" s="1"/>
  <c r="BW453" i="1" s="1"/>
  <c r="AO458" i="1"/>
  <c r="AT458" i="1" s="1"/>
  <c r="BW458" i="1" s="1"/>
  <c r="CE216" i="1"/>
  <c r="CG216" i="1" s="1"/>
  <c r="AO216" i="1"/>
  <c r="AT216" i="1" s="1"/>
  <c r="AO215" i="1"/>
  <c r="AO214" i="1"/>
  <c r="AT214" i="1" s="1"/>
  <c r="AO213" i="1"/>
  <c r="AT213" i="1" s="1"/>
  <c r="AO212" i="1"/>
  <c r="AT212" i="1" s="1"/>
  <c r="AT215" i="1"/>
  <c r="CE215" i="1"/>
  <c r="CG215" i="1" s="1"/>
  <c r="CE214" i="1"/>
  <c r="CG214" i="1" s="1"/>
  <c r="CE213" i="1"/>
  <c r="CG213" i="1" s="1"/>
  <c r="CE212" i="1"/>
  <c r="CG212" i="1" s="1"/>
  <c r="CB216" i="1"/>
  <c r="BY216" i="1" s="1"/>
  <c r="CB215" i="1"/>
  <c r="CB214" i="1"/>
  <c r="BY214" i="1" s="1"/>
  <c r="CB213" i="1"/>
  <c r="BY213" i="1" s="1"/>
  <c r="CB212" i="1"/>
  <c r="BY212" i="1" s="1"/>
  <c r="BY215" i="1"/>
  <c r="CE193" i="1"/>
  <c r="CG193" i="1" s="1"/>
  <c r="CE197" i="1"/>
  <c r="CG197" i="1" s="1"/>
  <c r="CE196" i="1"/>
  <c r="CG196" i="1" s="1"/>
  <c r="CE195" i="1"/>
  <c r="CG195" i="1" s="1"/>
  <c r="CE199" i="1"/>
  <c r="CG199" i="1" s="1"/>
  <c r="CE198" i="1"/>
  <c r="CG198" i="1" s="1"/>
  <c r="CE194" i="1"/>
  <c r="CG194" i="1" s="1"/>
  <c r="CE192" i="1"/>
  <c r="CG192" i="1" s="1"/>
  <c r="CB193" i="1"/>
  <c r="CB197" i="1"/>
  <c r="CB196" i="1"/>
  <c r="CB195" i="1"/>
  <c r="CB199" i="1"/>
  <c r="CB198" i="1"/>
  <c r="CB194" i="1"/>
  <c r="CB192" i="1"/>
  <c r="BY193" i="1"/>
  <c r="BY197" i="1"/>
  <c r="BY196" i="1"/>
  <c r="BY195" i="1"/>
  <c r="BY199" i="1"/>
  <c r="BY198" i="1"/>
  <c r="BY194" i="1"/>
  <c r="BY192" i="1"/>
  <c r="AO193" i="1"/>
  <c r="AT193" i="1" s="1"/>
  <c r="BW193" i="1" s="1"/>
  <c r="AO197" i="1"/>
  <c r="AT197" i="1" s="1"/>
  <c r="BW197" i="1" s="1"/>
  <c r="AO196" i="1"/>
  <c r="AT196" i="1" s="1"/>
  <c r="BW196" i="1" s="1"/>
  <c r="BC196" i="1" s="1"/>
  <c r="AO195" i="1"/>
  <c r="AT195" i="1" s="1"/>
  <c r="BW195" i="1" s="1"/>
  <c r="AO199" i="1"/>
  <c r="AT199" i="1" s="1"/>
  <c r="BW199" i="1" s="1"/>
  <c r="AO198" i="1"/>
  <c r="AT198" i="1" s="1"/>
  <c r="BW198" i="1" s="1"/>
  <c r="AO194" i="1"/>
  <c r="AT194" i="1" s="1"/>
  <c r="BW194" i="1" s="1"/>
  <c r="BC194" i="1" s="1"/>
  <c r="AO192" i="1"/>
  <c r="AT192" i="1" s="1"/>
  <c r="BW192" i="1" s="1"/>
  <c r="CE326" i="1"/>
  <c r="CG326" i="1" s="1"/>
  <c r="CE327" i="1"/>
  <c r="CG327" i="1" s="1"/>
  <c r="CE417" i="1"/>
  <c r="CG417" i="1" s="1"/>
  <c r="CE330" i="1"/>
  <c r="CG330" i="1" s="1"/>
  <c r="CE331" i="1"/>
  <c r="CG331" i="1" s="1"/>
  <c r="CE328" i="1"/>
  <c r="CG328" i="1" s="1"/>
  <c r="CE419" i="1"/>
  <c r="CG419" i="1" s="1"/>
  <c r="CE401" i="1"/>
  <c r="CG401" i="1" s="1"/>
  <c r="CE398" i="1"/>
  <c r="CG398" i="1" s="1"/>
  <c r="CE396" i="1"/>
  <c r="CG396" i="1" s="1"/>
  <c r="CE403" i="1"/>
  <c r="CG403" i="1" s="1"/>
  <c r="CE324" i="1"/>
  <c r="CG324" i="1" s="1"/>
  <c r="CE400" i="1"/>
  <c r="CG400" i="1" s="1"/>
  <c r="CE407" i="1"/>
  <c r="CG407" i="1" s="1"/>
  <c r="CE426" i="1"/>
  <c r="CG426" i="1" s="1"/>
  <c r="CE405" i="1"/>
  <c r="CG405" i="1" s="1"/>
  <c r="CE332" i="1"/>
  <c r="CG332" i="1" s="1"/>
  <c r="CE411" i="1"/>
  <c r="CG411" i="1" s="1"/>
  <c r="CE409" i="1"/>
  <c r="CG409" i="1" s="1"/>
  <c r="CE402" i="1"/>
  <c r="CG402" i="1" s="1"/>
  <c r="CE334" i="1"/>
  <c r="CG334" i="1" s="1"/>
  <c r="CE329" i="1"/>
  <c r="CG329" i="1" s="1"/>
  <c r="CE428" i="1"/>
  <c r="CG428" i="1" s="1"/>
  <c r="CE427" i="1"/>
  <c r="CG427" i="1" s="1"/>
  <c r="CE406" i="1"/>
  <c r="CG406" i="1" s="1"/>
  <c r="CE413" i="1"/>
  <c r="CG413" i="1" s="1"/>
  <c r="CE420" i="1"/>
  <c r="CG420" i="1" s="1"/>
  <c r="CE418" i="1"/>
  <c r="CG418" i="1" s="1"/>
  <c r="CE336" i="1"/>
  <c r="CG336" i="1" s="1"/>
  <c r="CE404" i="1"/>
  <c r="CG404" i="1" s="1"/>
  <c r="CE424" i="1"/>
  <c r="CG424" i="1" s="1"/>
  <c r="CE335" i="1"/>
  <c r="CG335" i="1" s="1"/>
  <c r="CE423" i="1"/>
  <c r="CG423" i="1" s="1"/>
  <c r="CE422" i="1"/>
  <c r="CG422" i="1" s="1"/>
  <c r="CE412" i="1"/>
  <c r="CG412" i="1" s="1"/>
  <c r="CE414" i="1"/>
  <c r="CG414" i="1" s="1"/>
  <c r="CE399" i="1"/>
  <c r="CG399" i="1" s="1"/>
  <c r="CE425" i="1"/>
  <c r="CG425" i="1" s="1"/>
  <c r="CE421" i="1"/>
  <c r="CG421" i="1" s="1"/>
  <c r="CE416" i="1"/>
  <c r="CG416" i="1" s="1"/>
  <c r="CE408" i="1"/>
  <c r="CG408" i="1" s="1"/>
  <c r="CE397" i="1"/>
  <c r="CG397" i="1" s="1"/>
  <c r="CE415" i="1"/>
  <c r="CG415" i="1" s="1"/>
  <c r="CE333" i="1"/>
  <c r="CG333" i="1" s="1"/>
  <c r="CE325" i="1"/>
  <c r="CG325" i="1" s="1"/>
  <c r="CE410" i="1"/>
  <c r="CG410" i="1" s="1"/>
  <c r="CB326" i="1"/>
  <c r="CB327" i="1"/>
  <c r="CB417" i="1"/>
  <c r="CB330" i="1"/>
  <c r="CB331" i="1"/>
  <c r="CB328" i="1"/>
  <c r="CB419" i="1"/>
  <c r="CB401" i="1"/>
  <c r="CB398" i="1"/>
  <c r="CB396" i="1"/>
  <c r="CB403" i="1"/>
  <c r="CB324" i="1"/>
  <c r="CB400" i="1"/>
  <c r="CB407" i="1"/>
  <c r="CB426" i="1"/>
  <c r="CB405" i="1"/>
  <c r="CB332" i="1"/>
  <c r="CB411" i="1"/>
  <c r="CB409" i="1"/>
  <c r="CB402" i="1"/>
  <c r="CB334" i="1"/>
  <c r="CB329" i="1"/>
  <c r="CB428" i="1"/>
  <c r="CB427" i="1"/>
  <c r="CB406" i="1"/>
  <c r="CB413" i="1"/>
  <c r="CB420" i="1"/>
  <c r="CB418" i="1"/>
  <c r="CB336" i="1"/>
  <c r="CB404" i="1"/>
  <c r="CB424" i="1"/>
  <c r="CB335" i="1"/>
  <c r="CB423" i="1"/>
  <c r="CB422" i="1"/>
  <c r="CB412" i="1"/>
  <c r="CB414" i="1"/>
  <c r="CB399" i="1"/>
  <c r="CB425" i="1"/>
  <c r="CB421" i="1"/>
  <c r="CB416" i="1"/>
  <c r="CB408" i="1"/>
  <c r="CB397" i="1"/>
  <c r="CB415" i="1"/>
  <c r="CB333" i="1"/>
  <c r="CB325" i="1"/>
  <c r="CB410" i="1"/>
  <c r="BY326" i="1"/>
  <c r="BY327" i="1"/>
  <c r="BY417" i="1"/>
  <c r="BY330" i="1"/>
  <c r="BY331" i="1"/>
  <c r="BY328" i="1"/>
  <c r="BY419" i="1"/>
  <c r="BY401" i="1"/>
  <c r="BY398" i="1"/>
  <c r="BY396" i="1"/>
  <c r="BY403" i="1"/>
  <c r="BY324" i="1"/>
  <c r="BY400" i="1"/>
  <c r="BY407" i="1"/>
  <c r="BY426" i="1"/>
  <c r="BY405" i="1"/>
  <c r="BY332" i="1"/>
  <c r="BY411" i="1"/>
  <c r="BY409" i="1"/>
  <c r="BY402" i="1"/>
  <c r="BY334" i="1"/>
  <c r="BY329" i="1"/>
  <c r="BY428" i="1"/>
  <c r="BY427" i="1"/>
  <c r="BY406" i="1"/>
  <c r="BY413" i="1"/>
  <c r="BY420" i="1"/>
  <c r="BY418" i="1"/>
  <c r="BY336" i="1"/>
  <c r="BY404" i="1"/>
  <c r="BY424" i="1"/>
  <c r="BY335" i="1"/>
  <c r="BY423" i="1"/>
  <c r="BY422" i="1"/>
  <c r="BY412" i="1"/>
  <c r="BY414" i="1"/>
  <c r="BY399" i="1"/>
  <c r="BY425" i="1"/>
  <c r="BY421" i="1"/>
  <c r="BY416" i="1"/>
  <c r="BY408" i="1"/>
  <c r="BY397" i="1"/>
  <c r="BY415" i="1"/>
  <c r="BY333" i="1"/>
  <c r="BY325" i="1"/>
  <c r="BY410" i="1"/>
  <c r="AO326" i="1"/>
  <c r="AT326" i="1" s="1"/>
  <c r="BW326" i="1" s="1"/>
  <c r="AO327" i="1"/>
  <c r="AT327" i="1" s="1"/>
  <c r="BW327" i="1" s="1"/>
  <c r="AO417" i="1"/>
  <c r="AT417" i="1" s="1"/>
  <c r="BW417" i="1" s="1"/>
  <c r="AO330" i="1"/>
  <c r="AT330" i="1" s="1"/>
  <c r="BW330" i="1" s="1"/>
  <c r="AO331" i="1"/>
  <c r="AT331" i="1" s="1"/>
  <c r="BW331" i="1" s="1"/>
  <c r="AO328" i="1"/>
  <c r="AT328" i="1" s="1"/>
  <c r="BW328" i="1" s="1"/>
  <c r="AO419" i="1"/>
  <c r="AT419" i="1" s="1"/>
  <c r="BW419" i="1" s="1"/>
  <c r="AO401" i="1"/>
  <c r="AT401" i="1" s="1"/>
  <c r="BW401" i="1" s="1"/>
  <c r="AO398" i="1"/>
  <c r="AT398" i="1" s="1"/>
  <c r="BW398" i="1" s="1"/>
  <c r="AO396" i="1"/>
  <c r="AT396" i="1" s="1"/>
  <c r="BW396" i="1" s="1"/>
  <c r="AO403" i="1"/>
  <c r="AT403" i="1" s="1"/>
  <c r="BW403" i="1" s="1"/>
  <c r="AO324" i="1"/>
  <c r="AT324" i="1" s="1"/>
  <c r="BW324" i="1" s="1"/>
  <c r="AO400" i="1"/>
  <c r="AT400" i="1" s="1"/>
  <c r="BW400" i="1" s="1"/>
  <c r="AO407" i="1"/>
  <c r="AT407" i="1" s="1"/>
  <c r="BW407" i="1" s="1"/>
  <c r="AO426" i="1"/>
  <c r="AT426" i="1" s="1"/>
  <c r="BW426" i="1" s="1"/>
  <c r="AO405" i="1"/>
  <c r="AT405" i="1" s="1"/>
  <c r="BW405" i="1" s="1"/>
  <c r="AO332" i="1"/>
  <c r="AT332" i="1" s="1"/>
  <c r="BW332" i="1" s="1"/>
  <c r="AO411" i="1"/>
  <c r="AT411" i="1" s="1"/>
  <c r="BW411" i="1" s="1"/>
  <c r="AO409" i="1"/>
  <c r="AT409" i="1" s="1"/>
  <c r="BW409" i="1" s="1"/>
  <c r="AO402" i="1"/>
  <c r="AT402" i="1" s="1"/>
  <c r="AO334" i="1"/>
  <c r="AT334" i="1" s="1"/>
  <c r="BW334" i="1" s="1"/>
  <c r="AO329" i="1"/>
  <c r="AT329" i="1" s="1"/>
  <c r="BW329" i="1" s="1"/>
  <c r="AO428" i="1"/>
  <c r="AT428" i="1" s="1"/>
  <c r="BW428" i="1" s="1"/>
  <c r="AO427" i="1"/>
  <c r="AT427" i="1" s="1"/>
  <c r="BW427" i="1" s="1"/>
  <c r="AO406" i="1"/>
  <c r="AT406" i="1" s="1"/>
  <c r="BW406" i="1" s="1"/>
  <c r="AO413" i="1"/>
  <c r="AT413" i="1" s="1"/>
  <c r="BW413" i="1" s="1"/>
  <c r="AO420" i="1"/>
  <c r="AT420" i="1" s="1"/>
  <c r="BW420" i="1" s="1"/>
  <c r="AO418" i="1"/>
  <c r="AT418" i="1" s="1"/>
  <c r="BW418" i="1" s="1"/>
  <c r="AO336" i="1"/>
  <c r="AT336" i="1" s="1"/>
  <c r="BW336" i="1" s="1"/>
  <c r="AO404" i="1"/>
  <c r="AT404" i="1" s="1"/>
  <c r="BW404" i="1" s="1"/>
  <c r="AO424" i="1"/>
  <c r="AT424" i="1" s="1"/>
  <c r="BW424" i="1" s="1"/>
  <c r="AO335" i="1"/>
  <c r="AT335" i="1" s="1"/>
  <c r="BW335" i="1" s="1"/>
  <c r="AO423" i="1"/>
  <c r="AT423" i="1" s="1"/>
  <c r="BW423" i="1" s="1"/>
  <c r="AO422" i="1"/>
  <c r="AT422" i="1" s="1"/>
  <c r="BW422" i="1" s="1"/>
  <c r="AO412" i="1"/>
  <c r="AT412" i="1" s="1"/>
  <c r="BW412" i="1" s="1"/>
  <c r="AO414" i="1"/>
  <c r="AT414" i="1" s="1"/>
  <c r="BW414" i="1" s="1"/>
  <c r="AO399" i="1"/>
  <c r="AT399" i="1" s="1"/>
  <c r="BW399" i="1" s="1"/>
  <c r="AO425" i="1"/>
  <c r="AT425" i="1" s="1"/>
  <c r="BW425" i="1" s="1"/>
  <c r="AO421" i="1"/>
  <c r="AT421" i="1" s="1"/>
  <c r="BW421" i="1" s="1"/>
  <c r="AO416" i="1"/>
  <c r="AT416" i="1" s="1"/>
  <c r="BW416" i="1" s="1"/>
  <c r="AO408" i="1"/>
  <c r="AT408" i="1" s="1"/>
  <c r="BW408" i="1" s="1"/>
  <c r="AO397" i="1"/>
  <c r="AT397" i="1" s="1"/>
  <c r="BW397" i="1" s="1"/>
  <c r="AO415" i="1"/>
  <c r="AT415" i="1" s="1"/>
  <c r="BW415" i="1" s="1"/>
  <c r="AO333" i="1"/>
  <c r="AT333" i="1" s="1"/>
  <c r="BW333" i="1" s="1"/>
  <c r="AO325" i="1"/>
  <c r="AT325" i="1" s="1"/>
  <c r="BW325" i="1" s="1"/>
  <c r="AO410" i="1"/>
  <c r="AT410" i="1" s="1"/>
  <c r="BW410" i="1" s="1"/>
  <c r="CA205" i="1"/>
  <c r="CB205" i="1" s="1"/>
  <c r="BY205" i="1" s="1"/>
  <c r="CE278" i="1"/>
  <c r="CG278" i="1" s="1"/>
  <c r="CE205" i="1"/>
  <c r="CG205" i="1" s="1"/>
  <c r="CE234" i="1"/>
  <c r="CG234" i="1" s="1"/>
  <c r="CE274" i="1"/>
  <c r="CG274" i="1" s="1"/>
  <c r="CE275" i="1"/>
  <c r="CG275" i="1" s="1"/>
  <c r="CE202" i="1"/>
  <c r="CG202" i="1" s="1"/>
  <c r="CE225" i="1"/>
  <c r="CG225" i="1" s="1"/>
  <c r="CE271" i="1"/>
  <c r="CG271" i="1" s="1"/>
  <c r="CE272" i="1"/>
  <c r="CG272" i="1" s="1"/>
  <c r="CE261" i="1"/>
  <c r="CG261" i="1" s="1"/>
  <c r="CE268" i="1"/>
  <c r="CG268" i="1" s="1"/>
  <c r="CE267" i="1"/>
  <c r="CG267" i="1" s="1"/>
  <c r="CE256" i="1"/>
  <c r="CG256" i="1" s="1"/>
  <c r="CE242" i="1"/>
  <c r="CG242" i="1" s="1"/>
  <c r="CE260" i="1"/>
  <c r="CG260" i="1" s="1"/>
  <c r="CE263" i="1"/>
  <c r="CG263" i="1" s="1"/>
  <c r="CE262" i="1"/>
  <c r="CG262" i="1" s="1"/>
  <c r="CE254" i="1"/>
  <c r="CG254" i="1" s="1"/>
  <c r="CE209" i="1"/>
  <c r="CG209" i="1" s="1"/>
  <c r="CE224" i="1"/>
  <c r="CG224" i="1" s="1"/>
  <c r="CE231" i="1"/>
  <c r="CG231" i="1" s="1"/>
  <c r="CE259" i="1"/>
  <c r="CG259" i="1" s="1"/>
  <c r="CE244" i="1"/>
  <c r="CG244" i="1" s="1"/>
  <c r="CE257" i="1"/>
  <c r="CG257" i="1" s="1"/>
  <c r="CE239" i="1"/>
  <c r="CG239" i="1" s="1"/>
  <c r="CE222" i="1"/>
  <c r="CG222" i="1" s="1"/>
  <c r="CE245" i="1"/>
  <c r="CG245" i="1" s="1"/>
  <c r="CE226" i="1"/>
  <c r="CG226" i="1" s="1"/>
  <c r="CE248" i="1"/>
  <c r="CG248" i="1" s="1"/>
  <c r="CE249" i="1"/>
  <c r="CG249" i="1" s="1"/>
  <c r="CE250" i="1"/>
  <c r="CG250" i="1" s="1"/>
  <c r="CE230" i="1"/>
  <c r="CG230" i="1" s="1"/>
  <c r="CE228" i="1"/>
  <c r="CG228" i="1" s="1"/>
  <c r="CE232" i="1"/>
  <c r="CG232" i="1" s="1"/>
  <c r="CE255" i="1"/>
  <c r="CG255" i="1" s="1"/>
  <c r="CE243" i="1"/>
  <c r="CG243" i="1" s="1"/>
  <c r="CE251" i="1"/>
  <c r="CG251" i="1" s="1"/>
  <c r="CE247" i="1"/>
  <c r="CG247" i="1" s="1"/>
  <c r="CE252" i="1"/>
  <c r="CG252" i="1" s="1"/>
  <c r="CE253" i="1"/>
  <c r="CG253" i="1" s="1"/>
  <c r="CE236" i="1"/>
  <c r="CG236" i="1" s="1"/>
  <c r="CE237" i="1"/>
  <c r="CG237" i="1" s="1"/>
  <c r="CE211" i="1"/>
  <c r="CG211" i="1" s="1"/>
  <c r="CE241" i="1"/>
  <c r="CG241" i="1" s="1"/>
  <c r="CE233" i="1"/>
  <c r="CG233" i="1" s="1"/>
  <c r="CE269" i="1"/>
  <c r="CG269" i="1" s="1"/>
  <c r="CE265" i="1"/>
  <c r="CG265" i="1" s="1"/>
  <c r="CE276" i="1"/>
  <c r="CG276" i="1" s="1"/>
  <c r="CE273" i="1"/>
  <c r="CG273" i="1" s="1"/>
  <c r="CE229" i="1"/>
  <c r="CG229" i="1" s="1"/>
  <c r="CE258" i="1"/>
  <c r="CG258" i="1" s="1"/>
  <c r="CE227" i="1"/>
  <c r="CG227" i="1" s="1"/>
  <c r="CE266" i="1"/>
  <c r="CG266" i="1" s="1"/>
  <c r="CE246" i="1"/>
  <c r="CG246" i="1" s="1"/>
  <c r="CE264" i="1"/>
  <c r="CG264" i="1" s="1"/>
  <c r="CE223" i="1"/>
  <c r="CG223" i="1" s="1"/>
  <c r="CE270" i="1"/>
  <c r="CG270" i="1" s="1"/>
  <c r="CB278" i="1"/>
  <c r="BY278" i="1" s="1"/>
  <c r="CB234" i="1"/>
  <c r="BY234" i="1" s="1"/>
  <c r="CB274" i="1"/>
  <c r="CB275" i="1"/>
  <c r="BY275" i="1" s="1"/>
  <c r="CB202" i="1"/>
  <c r="BY202" i="1" s="1"/>
  <c r="CB225" i="1"/>
  <c r="BY225" i="1" s="1"/>
  <c r="CB271" i="1"/>
  <c r="BY271" i="1" s="1"/>
  <c r="CB272" i="1"/>
  <c r="BY272" i="1" s="1"/>
  <c r="CB261" i="1"/>
  <c r="BY261" i="1" s="1"/>
  <c r="CB268" i="1"/>
  <c r="BY268" i="1" s="1"/>
  <c r="CB267" i="1"/>
  <c r="BY267" i="1" s="1"/>
  <c r="CB256" i="1"/>
  <c r="BY256" i="1" s="1"/>
  <c r="CB242" i="1"/>
  <c r="BY242" i="1" s="1"/>
  <c r="CB260" i="1"/>
  <c r="BY260" i="1" s="1"/>
  <c r="CB263" i="1"/>
  <c r="BY263" i="1" s="1"/>
  <c r="CB262" i="1"/>
  <c r="BY262" i="1" s="1"/>
  <c r="CB254" i="1"/>
  <c r="BY254" i="1" s="1"/>
  <c r="CB209" i="1"/>
  <c r="BY209" i="1" s="1"/>
  <c r="CB224" i="1"/>
  <c r="BY224" i="1" s="1"/>
  <c r="CB231" i="1"/>
  <c r="BY231" i="1" s="1"/>
  <c r="CB259" i="1"/>
  <c r="BY259" i="1" s="1"/>
  <c r="CB244" i="1"/>
  <c r="BY244" i="1" s="1"/>
  <c r="CB257" i="1"/>
  <c r="BY257" i="1" s="1"/>
  <c r="CB239" i="1"/>
  <c r="BY239" i="1" s="1"/>
  <c r="CB222" i="1"/>
  <c r="BY222" i="1" s="1"/>
  <c r="CB245" i="1"/>
  <c r="BY245" i="1" s="1"/>
  <c r="CB226" i="1"/>
  <c r="BY226" i="1" s="1"/>
  <c r="CB248" i="1"/>
  <c r="BY248" i="1" s="1"/>
  <c r="CB249" i="1"/>
  <c r="BY249" i="1" s="1"/>
  <c r="CB250" i="1"/>
  <c r="BY250" i="1" s="1"/>
  <c r="CB230" i="1"/>
  <c r="BY230" i="1" s="1"/>
  <c r="CB228" i="1"/>
  <c r="BY228" i="1" s="1"/>
  <c r="CB232" i="1"/>
  <c r="BY232" i="1" s="1"/>
  <c r="CB255" i="1"/>
  <c r="BY255" i="1" s="1"/>
  <c r="CB243" i="1"/>
  <c r="BY243" i="1" s="1"/>
  <c r="CB251" i="1"/>
  <c r="BY251" i="1" s="1"/>
  <c r="CB247" i="1"/>
  <c r="BY247" i="1" s="1"/>
  <c r="CB252" i="1"/>
  <c r="BY252" i="1" s="1"/>
  <c r="CB253" i="1"/>
  <c r="BY253" i="1" s="1"/>
  <c r="CB236" i="1"/>
  <c r="BY236" i="1" s="1"/>
  <c r="CB237" i="1"/>
  <c r="BY237" i="1" s="1"/>
  <c r="CB211" i="1"/>
  <c r="BY211" i="1" s="1"/>
  <c r="CB241" i="1"/>
  <c r="BY241" i="1" s="1"/>
  <c r="CB233" i="1"/>
  <c r="BY233" i="1" s="1"/>
  <c r="CB269" i="1"/>
  <c r="BY269" i="1" s="1"/>
  <c r="CB265" i="1"/>
  <c r="BY265" i="1" s="1"/>
  <c r="CB276" i="1"/>
  <c r="BY276" i="1" s="1"/>
  <c r="CB273" i="1"/>
  <c r="BY273" i="1" s="1"/>
  <c r="CB229" i="1"/>
  <c r="BY229" i="1" s="1"/>
  <c r="CB258" i="1"/>
  <c r="BY258" i="1" s="1"/>
  <c r="CB227" i="1"/>
  <c r="BY227" i="1" s="1"/>
  <c r="CB266" i="1"/>
  <c r="BY266" i="1" s="1"/>
  <c r="CB246" i="1"/>
  <c r="BY246" i="1" s="1"/>
  <c r="CB264" i="1"/>
  <c r="BY264" i="1" s="1"/>
  <c r="CB223" i="1"/>
  <c r="BY223" i="1" s="1"/>
  <c r="CB270" i="1"/>
  <c r="BY270" i="1" s="1"/>
  <c r="BY274" i="1"/>
  <c r="AO278" i="1"/>
  <c r="AT278" i="1" s="1"/>
  <c r="AO205" i="1"/>
  <c r="AT205" i="1" s="1"/>
  <c r="AO234" i="1"/>
  <c r="AT234" i="1" s="1"/>
  <c r="AO274" i="1"/>
  <c r="AT274" i="1" s="1"/>
  <c r="AO275" i="1"/>
  <c r="AT275" i="1" s="1"/>
  <c r="AO202" i="1"/>
  <c r="AT202" i="1" s="1"/>
  <c r="AO225" i="1"/>
  <c r="AT225" i="1" s="1"/>
  <c r="AO271" i="1"/>
  <c r="AT271" i="1" s="1"/>
  <c r="AO272" i="1"/>
  <c r="AT272" i="1" s="1"/>
  <c r="AO261" i="1"/>
  <c r="AT261" i="1" s="1"/>
  <c r="AO268" i="1"/>
  <c r="AT268" i="1" s="1"/>
  <c r="AO267" i="1"/>
  <c r="AT267" i="1" s="1"/>
  <c r="AO256" i="1"/>
  <c r="AT256" i="1" s="1"/>
  <c r="AO242" i="1"/>
  <c r="AT242" i="1" s="1"/>
  <c r="AO260" i="1"/>
  <c r="AT260" i="1" s="1"/>
  <c r="AO263" i="1"/>
  <c r="AT263" i="1" s="1"/>
  <c r="AO262" i="1"/>
  <c r="AT262" i="1" s="1"/>
  <c r="AO254" i="1"/>
  <c r="AT254" i="1" s="1"/>
  <c r="AO209" i="1"/>
  <c r="AT209" i="1" s="1"/>
  <c r="AO224" i="1"/>
  <c r="AT224" i="1" s="1"/>
  <c r="AO231" i="1"/>
  <c r="AT231" i="1" s="1"/>
  <c r="AO259" i="1"/>
  <c r="AT259" i="1" s="1"/>
  <c r="AO244" i="1"/>
  <c r="AT244" i="1" s="1"/>
  <c r="AO257" i="1"/>
  <c r="AT257" i="1" s="1"/>
  <c r="AO239" i="1"/>
  <c r="AT239" i="1" s="1"/>
  <c r="AO222" i="1"/>
  <c r="AT222" i="1" s="1"/>
  <c r="AO245" i="1"/>
  <c r="AT245" i="1" s="1"/>
  <c r="AO226" i="1"/>
  <c r="AT226" i="1" s="1"/>
  <c r="AO248" i="1"/>
  <c r="AT248" i="1" s="1"/>
  <c r="AO249" i="1"/>
  <c r="AT249" i="1" s="1"/>
  <c r="AO250" i="1"/>
  <c r="AT250" i="1" s="1"/>
  <c r="AO230" i="1"/>
  <c r="AT230" i="1" s="1"/>
  <c r="AO228" i="1"/>
  <c r="AT228" i="1" s="1"/>
  <c r="AO232" i="1"/>
  <c r="AT232" i="1" s="1"/>
  <c r="AO255" i="1"/>
  <c r="AT255" i="1" s="1"/>
  <c r="AO243" i="1"/>
  <c r="AT243" i="1" s="1"/>
  <c r="AO251" i="1"/>
  <c r="AT251" i="1" s="1"/>
  <c r="AO247" i="1"/>
  <c r="AT247" i="1" s="1"/>
  <c r="AO252" i="1"/>
  <c r="AT252" i="1" s="1"/>
  <c r="AO253" i="1"/>
  <c r="AT253" i="1" s="1"/>
  <c r="AO236" i="1"/>
  <c r="AT236" i="1" s="1"/>
  <c r="AO237" i="1"/>
  <c r="AT237" i="1" s="1"/>
  <c r="AO211" i="1"/>
  <c r="AT211" i="1" s="1"/>
  <c r="AO241" i="1"/>
  <c r="AT241" i="1" s="1"/>
  <c r="AO233" i="1"/>
  <c r="AT233" i="1" s="1"/>
  <c r="AO269" i="1"/>
  <c r="AT269" i="1" s="1"/>
  <c r="AO265" i="1"/>
  <c r="AT265" i="1" s="1"/>
  <c r="AO276" i="1"/>
  <c r="AT276" i="1" s="1"/>
  <c r="AO273" i="1"/>
  <c r="AT273" i="1" s="1"/>
  <c r="AO229" i="1"/>
  <c r="AT229" i="1" s="1"/>
  <c r="AO258" i="1"/>
  <c r="AT258" i="1" s="1"/>
  <c r="AO227" i="1"/>
  <c r="AT227" i="1" s="1"/>
  <c r="AO266" i="1"/>
  <c r="AT266" i="1" s="1"/>
  <c r="AO246" i="1"/>
  <c r="AT246" i="1" s="1"/>
  <c r="AO264" i="1"/>
  <c r="AT264" i="1" s="1"/>
  <c r="AO223" i="1"/>
  <c r="AT223" i="1" s="1"/>
  <c r="AO270" i="1"/>
  <c r="AT270" i="1" s="1"/>
  <c r="CE277" i="1"/>
  <c r="CG277" i="1" s="1"/>
  <c r="CE210" i="1"/>
  <c r="CG210" i="1" s="1"/>
  <c r="CE235" i="1"/>
  <c r="CG235" i="1" s="1"/>
  <c r="CE208" i="1"/>
  <c r="CG208" i="1" s="1"/>
  <c r="CE207" i="1"/>
  <c r="CG207" i="1" s="1"/>
  <c r="CE206" i="1"/>
  <c r="CG206" i="1" s="1"/>
  <c r="CE240" i="1"/>
  <c r="CG240" i="1" s="1"/>
  <c r="CE204" i="1"/>
  <c r="CG204" i="1" s="1"/>
  <c r="CE203" i="1"/>
  <c r="CG203" i="1" s="1"/>
  <c r="CE238" i="1"/>
  <c r="CG238" i="1" s="1"/>
  <c r="CE201" i="1"/>
  <c r="CG201" i="1" s="1"/>
  <c r="CE200" i="1"/>
  <c r="CG200" i="1" s="1"/>
  <c r="CB277" i="1"/>
  <c r="BY277" i="1" s="1"/>
  <c r="CB210" i="1"/>
  <c r="BY210" i="1" s="1"/>
  <c r="CB235" i="1"/>
  <c r="BY235" i="1" s="1"/>
  <c r="CB208" i="1"/>
  <c r="BY208" i="1" s="1"/>
  <c r="CB207" i="1"/>
  <c r="BY207" i="1" s="1"/>
  <c r="CB206" i="1"/>
  <c r="BY206" i="1" s="1"/>
  <c r="CB240" i="1"/>
  <c r="BY240" i="1" s="1"/>
  <c r="CB204" i="1"/>
  <c r="BY204" i="1" s="1"/>
  <c r="CB203" i="1"/>
  <c r="BY203" i="1" s="1"/>
  <c r="CB238" i="1"/>
  <c r="BY238" i="1" s="1"/>
  <c r="CB201" i="1"/>
  <c r="BY201" i="1" s="1"/>
  <c r="CB200" i="1"/>
  <c r="BY200" i="1" s="1"/>
  <c r="AO277" i="1"/>
  <c r="AT277" i="1" s="1"/>
  <c r="AO210" i="1"/>
  <c r="AT210" i="1" s="1"/>
  <c r="AO235" i="1"/>
  <c r="AT235" i="1" s="1"/>
  <c r="AO208" i="1"/>
  <c r="AT208" i="1" s="1"/>
  <c r="AO207" i="1"/>
  <c r="AT207" i="1" s="1"/>
  <c r="AO206" i="1"/>
  <c r="AT206" i="1" s="1"/>
  <c r="AO240" i="1"/>
  <c r="AT240" i="1" s="1"/>
  <c r="AO204" i="1"/>
  <c r="AT204" i="1" s="1"/>
  <c r="AO203" i="1"/>
  <c r="AT203" i="1" s="1"/>
  <c r="AO238" i="1"/>
  <c r="AT238" i="1" s="1"/>
  <c r="AO201" i="1"/>
  <c r="AT201" i="1" s="1"/>
  <c r="AO200" i="1"/>
  <c r="AT200" i="1" s="1"/>
  <c r="CA305" i="1"/>
  <c r="CE322" i="1"/>
  <c r="CG322" i="1" s="1"/>
  <c r="CE318" i="1"/>
  <c r="CG318" i="1" s="1"/>
  <c r="CE279" i="1"/>
  <c r="CG279" i="1" s="1"/>
  <c r="CE309" i="1"/>
  <c r="CG309" i="1" s="1"/>
  <c r="CE316" i="1"/>
  <c r="CG316" i="1" s="1"/>
  <c r="CE320" i="1"/>
  <c r="CG320" i="1" s="1"/>
  <c r="CE321" i="1"/>
  <c r="CG321" i="1" s="1"/>
  <c r="CE315" i="1"/>
  <c r="CG315" i="1" s="1"/>
  <c r="CE319" i="1"/>
  <c r="CG319" i="1" s="1"/>
  <c r="CE323" i="1"/>
  <c r="CG323" i="1" s="1"/>
  <c r="CE305" i="1"/>
  <c r="CG305" i="1" s="1"/>
  <c r="CE308" i="1"/>
  <c r="CG308" i="1" s="1"/>
  <c r="CE317" i="1"/>
  <c r="CG317" i="1" s="1"/>
  <c r="CE282" i="1"/>
  <c r="CG282" i="1" s="1"/>
  <c r="CE281" i="1"/>
  <c r="CG281" i="1" s="1"/>
  <c r="CE311" i="1"/>
  <c r="CG311" i="1" s="1"/>
  <c r="CE286" i="1"/>
  <c r="CG286" i="1" s="1"/>
  <c r="CE310" i="1"/>
  <c r="CG310" i="1" s="1"/>
  <c r="CE313" i="1"/>
  <c r="CG313" i="1" s="1"/>
  <c r="CE307" i="1"/>
  <c r="CG307" i="1" s="1"/>
  <c r="CE292" i="1"/>
  <c r="CG292" i="1" s="1"/>
  <c r="CE290" i="1"/>
  <c r="CG290" i="1" s="1"/>
  <c r="CE304" i="1"/>
  <c r="CG304" i="1" s="1"/>
  <c r="CE303" i="1"/>
  <c r="CG303" i="1" s="1"/>
  <c r="CE314" i="1"/>
  <c r="CG314" i="1" s="1"/>
  <c r="CE297" i="1"/>
  <c r="CG297" i="1" s="1"/>
  <c r="CE288" i="1"/>
  <c r="CG288" i="1" s="1"/>
  <c r="CE312" i="1"/>
  <c r="CG312" i="1" s="1"/>
  <c r="CE300" i="1"/>
  <c r="CG300" i="1" s="1"/>
  <c r="CE296" i="1"/>
  <c r="CG296" i="1" s="1"/>
  <c r="CE289" i="1"/>
  <c r="CG289" i="1" s="1"/>
  <c r="CE306" i="1"/>
  <c r="CG306" i="1" s="1"/>
  <c r="CE301" i="1"/>
  <c r="CG301" i="1" s="1"/>
  <c r="CE298" i="1"/>
  <c r="CG298" i="1" s="1"/>
  <c r="CE302" i="1"/>
  <c r="CG302" i="1" s="1"/>
  <c r="CE294" i="1"/>
  <c r="CG294" i="1" s="1"/>
  <c r="CE280" i="1"/>
  <c r="CG280" i="1" s="1"/>
  <c r="CE293" i="1"/>
  <c r="CG293" i="1" s="1"/>
  <c r="CE283" i="1"/>
  <c r="CG283" i="1" s="1"/>
  <c r="CE284" i="1"/>
  <c r="CG284" i="1" s="1"/>
  <c r="CE295" i="1"/>
  <c r="CG295" i="1" s="1"/>
  <c r="CE291" i="1"/>
  <c r="CG291" i="1" s="1"/>
  <c r="CE285" i="1"/>
  <c r="CG285" i="1" s="1"/>
  <c r="CE299" i="1"/>
  <c r="CG299" i="1" s="1"/>
  <c r="CE287" i="1"/>
  <c r="CG287" i="1" s="1"/>
  <c r="CB322" i="1"/>
  <c r="BY322" i="1" s="1"/>
  <c r="CB318" i="1"/>
  <c r="CB279" i="1"/>
  <c r="BY279" i="1" s="1"/>
  <c r="CB309" i="1"/>
  <c r="BY309" i="1" s="1"/>
  <c r="CB316" i="1"/>
  <c r="BY316" i="1" s="1"/>
  <c r="CB320" i="1"/>
  <c r="BY320" i="1" s="1"/>
  <c r="CB321" i="1"/>
  <c r="BY321" i="1" s="1"/>
  <c r="CB315" i="1"/>
  <c r="BY315" i="1" s="1"/>
  <c r="CB319" i="1"/>
  <c r="BY319" i="1" s="1"/>
  <c r="CB323" i="1"/>
  <c r="BY323" i="1" s="1"/>
  <c r="CB305" i="1"/>
  <c r="BY305" i="1" s="1"/>
  <c r="CB308" i="1"/>
  <c r="BY308" i="1" s="1"/>
  <c r="CB317" i="1"/>
  <c r="BY317" i="1" s="1"/>
  <c r="CB282" i="1"/>
  <c r="BY282" i="1" s="1"/>
  <c r="CB281" i="1"/>
  <c r="BY281" i="1" s="1"/>
  <c r="CB311" i="1"/>
  <c r="BY311" i="1" s="1"/>
  <c r="CB286" i="1"/>
  <c r="BY286" i="1" s="1"/>
  <c r="CB310" i="1"/>
  <c r="BY310" i="1" s="1"/>
  <c r="CB313" i="1"/>
  <c r="BY313" i="1" s="1"/>
  <c r="CB307" i="1"/>
  <c r="BY307" i="1" s="1"/>
  <c r="CB292" i="1"/>
  <c r="BY292" i="1" s="1"/>
  <c r="CB290" i="1"/>
  <c r="BY290" i="1" s="1"/>
  <c r="CB304" i="1"/>
  <c r="BY304" i="1" s="1"/>
  <c r="CB303" i="1"/>
  <c r="BY303" i="1" s="1"/>
  <c r="CB314" i="1"/>
  <c r="BY314" i="1" s="1"/>
  <c r="CB297" i="1"/>
  <c r="BY297" i="1" s="1"/>
  <c r="CB288" i="1"/>
  <c r="BY288" i="1" s="1"/>
  <c r="CB312" i="1"/>
  <c r="BY312" i="1" s="1"/>
  <c r="CB300" i="1"/>
  <c r="BY300" i="1" s="1"/>
  <c r="CB296" i="1"/>
  <c r="BY296" i="1" s="1"/>
  <c r="CB289" i="1"/>
  <c r="BY289" i="1" s="1"/>
  <c r="CB306" i="1"/>
  <c r="BY306" i="1" s="1"/>
  <c r="CB301" i="1"/>
  <c r="BY301" i="1" s="1"/>
  <c r="CB298" i="1"/>
  <c r="BY298" i="1" s="1"/>
  <c r="CB302" i="1"/>
  <c r="BY302" i="1" s="1"/>
  <c r="CB294" i="1"/>
  <c r="BY294" i="1" s="1"/>
  <c r="CB280" i="1"/>
  <c r="BY280" i="1" s="1"/>
  <c r="CB293" i="1"/>
  <c r="BY293" i="1" s="1"/>
  <c r="CB283" i="1"/>
  <c r="BY283" i="1" s="1"/>
  <c r="CB284" i="1"/>
  <c r="BY284" i="1" s="1"/>
  <c r="CB295" i="1"/>
  <c r="BY295" i="1" s="1"/>
  <c r="CB291" i="1"/>
  <c r="BY291" i="1" s="1"/>
  <c r="CB285" i="1"/>
  <c r="BY285" i="1" s="1"/>
  <c r="CB299" i="1"/>
  <c r="BY299" i="1" s="1"/>
  <c r="CB287" i="1"/>
  <c r="BY287" i="1" s="1"/>
  <c r="BY318" i="1"/>
  <c r="AO299" i="1"/>
  <c r="AT299" i="1" s="1"/>
  <c r="AO285" i="1"/>
  <c r="AT285" i="1" s="1"/>
  <c r="AO291" i="1"/>
  <c r="AT291" i="1" s="1"/>
  <c r="AO295" i="1"/>
  <c r="AT295" i="1" s="1"/>
  <c r="AO284" i="1"/>
  <c r="AT284" i="1" s="1"/>
  <c r="AO283" i="1"/>
  <c r="AT283" i="1" s="1"/>
  <c r="AO293" i="1"/>
  <c r="AT293" i="1" s="1"/>
  <c r="AO280" i="1"/>
  <c r="AT280" i="1" s="1"/>
  <c r="AO294" i="1"/>
  <c r="AT294" i="1" s="1"/>
  <c r="AO302" i="1"/>
  <c r="AT302" i="1" s="1"/>
  <c r="AO298" i="1"/>
  <c r="AT298" i="1" s="1"/>
  <c r="AO301" i="1"/>
  <c r="AT301" i="1" s="1"/>
  <c r="AO306" i="1"/>
  <c r="AT306" i="1" s="1"/>
  <c r="AO289" i="1"/>
  <c r="AT289" i="1" s="1"/>
  <c r="AO296" i="1"/>
  <c r="AT296" i="1" s="1"/>
  <c r="AO300" i="1"/>
  <c r="AT300" i="1" s="1"/>
  <c r="AO312" i="1"/>
  <c r="AT312" i="1" s="1"/>
  <c r="AO288" i="1"/>
  <c r="AT288" i="1" s="1"/>
  <c r="AO297" i="1"/>
  <c r="AT297" i="1" s="1"/>
  <c r="AO314" i="1"/>
  <c r="AT314" i="1" s="1"/>
  <c r="AO303" i="1"/>
  <c r="AT303" i="1" s="1"/>
  <c r="AO304" i="1"/>
  <c r="AT304" i="1" s="1"/>
  <c r="AO290" i="1"/>
  <c r="AT290" i="1" s="1"/>
  <c r="AO292" i="1"/>
  <c r="AT292" i="1" s="1"/>
  <c r="AO307" i="1"/>
  <c r="AT307" i="1" s="1"/>
  <c r="AO313" i="1"/>
  <c r="AT313" i="1" s="1"/>
  <c r="AO310" i="1"/>
  <c r="AT310" i="1" s="1"/>
  <c r="AO286" i="1"/>
  <c r="AT286" i="1" s="1"/>
  <c r="AO311" i="1"/>
  <c r="AT311" i="1" s="1"/>
  <c r="AO281" i="1"/>
  <c r="AT281" i="1" s="1"/>
  <c r="AO282" i="1"/>
  <c r="AT282" i="1" s="1"/>
  <c r="AO317" i="1"/>
  <c r="AT317" i="1" s="1"/>
  <c r="AO308" i="1"/>
  <c r="AT308" i="1" s="1"/>
  <c r="AO305" i="1"/>
  <c r="AT305" i="1" s="1"/>
  <c r="AO323" i="1"/>
  <c r="AT323" i="1" s="1"/>
  <c r="AO319" i="1"/>
  <c r="AT319" i="1" s="1"/>
  <c r="AO315" i="1"/>
  <c r="AT315" i="1" s="1"/>
  <c r="AO321" i="1"/>
  <c r="AT321" i="1" s="1"/>
  <c r="AO320" i="1"/>
  <c r="AT320" i="1" s="1"/>
  <c r="AO316" i="1"/>
  <c r="AT316" i="1" s="1"/>
  <c r="AO309" i="1"/>
  <c r="AT309" i="1" s="1"/>
  <c r="AO279" i="1"/>
  <c r="AT279" i="1" s="1"/>
  <c r="AO318" i="1"/>
  <c r="AT318" i="1" s="1"/>
  <c r="AO322" i="1"/>
  <c r="AT322" i="1" s="1"/>
  <c r="AO287" i="1"/>
  <c r="AT287" i="1" s="1"/>
  <c r="BW402" i="1" l="1"/>
  <c r="BD402" i="1" s="1"/>
  <c r="BD509" i="1"/>
  <c r="BB509" i="1"/>
  <c r="BC509" i="1"/>
  <c r="BA509" i="1"/>
  <c r="BA514" i="1"/>
  <c r="BB514" i="1"/>
  <c r="BC514" i="1"/>
  <c r="BD514" i="1"/>
  <c r="BC497" i="1"/>
  <c r="BA497" i="1"/>
  <c r="BD497" i="1"/>
  <c r="BB497" i="1"/>
  <c r="BC532" i="1"/>
  <c r="BA532" i="1"/>
  <c r="BD532" i="1"/>
  <c r="BB532" i="1"/>
  <c r="BC570" i="1"/>
  <c r="BA570" i="1"/>
  <c r="BD570" i="1"/>
  <c r="BB570" i="1"/>
  <c r="BD544" i="1"/>
  <c r="BC544" i="1"/>
  <c r="BA544" i="1"/>
  <c r="BB544" i="1"/>
  <c r="BD500" i="1"/>
  <c r="BB500" i="1"/>
  <c r="BC500" i="1"/>
  <c r="BA500" i="1"/>
  <c r="BD487" i="1"/>
  <c r="BB487" i="1"/>
  <c r="BC487" i="1"/>
  <c r="BA487" i="1"/>
  <c r="BD491" i="1"/>
  <c r="BB491" i="1"/>
  <c r="BC491" i="1"/>
  <c r="BA491" i="1"/>
  <c r="BD533" i="1"/>
  <c r="BB533" i="1"/>
  <c r="BC533" i="1"/>
  <c r="BA533" i="1"/>
  <c r="BD513" i="1"/>
  <c r="BB513" i="1"/>
  <c r="BC513" i="1"/>
  <c r="BA513" i="1"/>
  <c r="BD489" i="1"/>
  <c r="BB489" i="1"/>
  <c r="BC489" i="1"/>
  <c r="BA489" i="1"/>
  <c r="BD504" i="1"/>
  <c r="BB504" i="1"/>
  <c r="BC504" i="1"/>
  <c r="BA504" i="1"/>
  <c r="BD502" i="1"/>
  <c r="BB502" i="1"/>
  <c r="BC502" i="1"/>
  <c r="BA502" i="1"/>
  <c r="BD516" i="1"/>
  <c r="BB516" i="1"/>
  <c r="BC516" i="1"/>
  <c r="BA516" i="1"/>
  <c r="BD503" i="1"/>
  <c r="BB503" i="1"/>
  <c r="BC503" i="1"/>
  <c r="BA503" i="1"/>
  <c r="BD554" i="1"/>
  <c r="BB554" i="1"/>
  <c r="BC554" i="1"/>
  <c r="BA554" i="1"/>
  <c r="BD480" i="1"/>
  <c r="BB480" i="1"/>
  <c r="BC480" i="1"/>
  <c r="BA480" i="1"/>
  <c r="BD529" i="1"/>
  <c r="BB529" i="1"/>
  <c r="BC529" i="1"/>
  <c r="BA529" i="1"/>
  <c r="BD526" i="1"/>
  <c r="BB526" i="1"/>
  <c r="BC526" i="1"/>
  <c r="BA526" i="1"/>
  <c r="BD479" i="1"/>
  <c r="BB479" i="1"/>
  <c r="BC479" i="1"/>
  <c r="BA479" i="1"/>
  <c r="BD569" i="1"/>
  <c r="BB569" i="1"/>
  <c r="BC569" i="1"/>
  <c r="BA569" i="1"/>
  <c r="BD580" i="1"/>
  <c r="BB580" i="1"/>
  <c r="BC580" i="1"/>
  <c r="BA580" i="1"/>
  <c r="BD556" i="1"/>
  <c r="BB556" i="1"/>
  <c r="BC556" i="1"/>
  <c r="BA556" i="1"/>
  <c r="BD577" i="1"/>
  <c r="BB577" i="1"/>
  <c r="BC577" i="1"/>
  <c r="BA577" i="1"/>
  <c r="BD579" i="1"/>
  <c r="BB579" i="1"/>
  <c r="BC579" i="1"/>
  <c r="BA579" i="1"/>
  <c r="BD561" i="1"/>
  <c r="BB561" i="1"/>
  <c r="BC561" i="1"/>
  <c r="BA561" i="1"/>
  <c r="BD573" i="1"/>
  <c r="BB573" i="1"/>
  <c r="BC573" i="1"/>
  <c r="BA573" i="1"/>
  <c r="BD522" i="1"/>
  <c r="BB522" i="1"/>
  <c r="BC522" i="1"/>
  <c r="BA522" i="1"/>
  <c r="BD496" i="1"/>
  <c r="BB496" i="1"/>
  <c r="BC496" i="1"/>
  <c r="BA496" i="1"/>
  <c r="BD501" i="1"/>
  <c r="BB501" i="1"/>
  <c r="BC501" i="1"/>
  <c r="BA501" i="1"/>
  <c r="BD539" i="1"/>
  <c r="BB539" i="1"/>
  <c r="BC539" i="1"/>
  <c r="BA539" i="1"/>
  <c r="BD537" i="1"/>
  <c r="BB537" i="1"/>
  <c r="BC537" i="1"/>
  <c r="BA537" i="1"/>
  <c r="BD467" i="1"/>
  <c r="BB467" i="1"/>
  <c r="BC467" i="1"/>
  <c r="BA467" i="1"/>
  <c r="BD541" i="1"/>
  <c r="BB541" i="1"/>
  <c r="BC541" i="1"/>
  <c r="BA541" i="1"/>
  <c r="BD485" i="1"/>
  <c r="BB485" i="1"/>
  <c r="BC485" i="1"/>
  <c r="BA485" i="1"/>
  <c r="BD567" i="1"/>
  <c r="BB567" i="1"/>
  <c r="BC567" i="1"/>
  <c r="BA567" i="1"/>
  <c r="BD519" i="1"/>
  <c r="BB519" i="1"/>
  <c r="BC519" i="1"/>
  <c r="BA519" i="1"/>
  <c r="BD478" i="1"/>
  <c r="BB478" i="1"/>
  <c r="BC478" i="1"/>
  <c r="BA478" i="1"/>
  <c r="BD498" i="1"/>
  <c r="BB498" i="1"/>
  <c r="BC498" i="1"/>
  <c r="BA498" i="1"/>
  <c r="BD583" i="1"/>
  <c r="BB583" i="1"/>
  <c r="BC583" i="1"/>
  <c r="BA583" i="1"/>
  <c r="BD542" i="1"/>
  <c r="BB542" i="1"/>
  <c r="BC542" i="1"/>
  <c r="BA542" i="1"/>
  <c r="BD531" i="1"/>
  <c r="BB531" i="1"/>
  <c r="BC531" i="1"/>
  <c r="BA531" i="1"/>
  <c r="BD585" i="1"/>
  <c r="BB585" i="1"/>
  <c r="BC585" i="1"/>
  <c r="BA585" i="1"/>
  <c r="BD568" i="1"/>
  <c r="BB568" i="1"/>
  <c r="BC568" i="1"/>
  <c r="BA568" i="1"/>
  <c r="BD483" i="1"/>
  <c r="BB483" i="1"/>
  <c r="BC483" i="1"/>
  <c r="BA483" i="1"/>
  <c r="BD553" i="1"/>
  <c r="BB553" i="1"/>
  <c r="BC553" i="1"/>
  <c r="BA553" i="1"/>
  <c r="BD511" i="1"/>
  <c r="BB511" i="1"/>
  <c r="BC511" i="1"/>
  <c r="BA511" i="1"/>
  <c r="BD474" i="1"/>
  <c r="BB474" i="1"/>
  <c r="BC474" i="1"/>
  <c r="BA474" i="1"/>
  <c r="BD571" i="1"/>
  <c r="BB571" i="1"/>
  <c r="BC571" i="1"/>
  <c r="BA571" i="1"/>
  <c r="BD536" i="1"/>
  <c r="BB536" i="1"/>
  <c r="BC536" i="1"/>
  <c r="BA536" i="1"/>
  <c r="BD493" i="1"/>
  <c r="BB493" i="1"/>
  <c r="BC493" i="1"/>
  <c r="BA493" i="1"/>
  <c r="BD518" i="1"/>
  <c r="BB518" i="1"/>
  <c r="BC518" i="1"/>
  <c r="BA518" i="1"/>
  <c r="BD466" i="1"/>
  <c r="BB466" i="1"/>
  <c r="BC466" i="1"/>
  <c r="BA466" i="1"/>
  <c r="BD465" i="1"/>
  <c r="BB465" i="1"/>
  <c r="BC465" i="1"/>
  <c r="BA465" i="1"/>
  <c r="BD469" i="1"/>
  <c r="BB469" i="1"/>
  <c r="BC469" i="1"/>
  <c r="BA469" i="1"/>
  <c r="BD520" i="1"/>
  <c r="BB520" i="1"/>
  <c r="BC520" i="1"/>
  <c r="BA520" i="1"/>
  <c r="BD574" i="1"/>
  <c r="BB574" i="1"/>
  <c r="BC574" i="1"/>
  <c r="BA574" i="1"/>
  <c r="BD463" i="1"/>
  <c r="BB463" i="1"/>
  <c r="BC463" i="1"/>
  <c r="BA463" i="1"/>
  <c r="BD464" i="1"/>
  <c r="BB464" i="1"/>
  <c r="BC464" i="1"/>
  <c r="BA464" i="1"/>
  <c r="BD551" i="1"/>
  <c r="BB551" i="1"/>
  <c r="BC551" i="1"/>
  <c r="BA551" i="1"/>
  <c r="BD584" i="1"/>
  <c r="BB584" i="1"/>
  <c r="BC584" i="1"/>
  <c r="BA584" i="1"/>
  <c r="BD575" i="1"/>
  <c r="BB575" i="1"/>
  <c r="BC575" i="1"/>
  <c r="BA575" i="1"/>
  <c r="BD547" i="1"/>
  <c r="BB547" i="1"/>
  <c r="BC547" i="1"/>
  <c r="BA547" i="1"/>
  <c r="BC562" i="1"/>
  <c r="BA562" i="1"/>
  <c r="BD562" i="1"/>
  <c r="BB562" i="1"/>
  <c r="BC481" i="1"/>
  <c r="BA481" i="1"/>
  <c r="BD481" i="1"/>
  <c r="BB481" i="1"/>
  <c r="BC550" i="1"/>
  <c r="BA550" i="1"/>
  <c r="BD550" i="1"/>
  <c r="BB550" i="1"/>
  <c r="BC510" i="1"/>
  <c r="BA510" i="1"/>
  <c r="BD510" i="1"/>
  <c r="BB510" i="1"/>
  <c r="BD482" i="1"/>
  <c r="BB482" i="1"/>
  <c r="BC482" i="1"/>
  <c r="BA482" i="1"/>
  <c r="BD486" i="1"/>
  <c r="BB486" i="1"/>
  <c r="BC486" i="1"/>
  <c r="BA486" i="1"/>
  <c r="BD548" i="1"/>
  <c r="BB548" i="1"/>
  <c r="BC548" i="1"/>
  <c r="BA548" i="1"/>
  <c r="BD521" i="1"/>
  <c r="BB521" i="1"/>
  <c r="BC521" i="1"/>
  <c r="BA521" i="1"/>
  <c r="BD523" i="1"/>
  <c r="BB523" i="1"/>
  <c r="BC523" i="1"/>
  <c r="BA523" i="1"/>
  <c r="BD545" i="1"/>
  <c r="BB545" i="1"/>
  <c r="BC545" i="1"/>
  <c r="BA545" i="1"/>
  <c r="BD492" i="1"/>
  <c r="BB492" i="1"/>
  <c r="BC492" i="1"/>
  <c r="BA492" i="1"/>
  <c r="BD506" i="1"/>
  <c r="BB506" i="1"/>
  <c r="BC506" i="1"/>
  <c r="BA506" i="1"/>
  <c r="BD488" i="1"/>
  <c r="BB488" i="1"/>
  <c r="BC488" i="1"/>
  <c r="BA488" i="1"/>
  <c r="BD499" i="1"/>
  <c r="BB499" i="1"/>
  <c r="BC499" i="1"/>
  <c r="BA499" i="1"/>
  <c r="BD517" i="1"/>
  <c r="BB517" i="1"/>
  <c r="BC517" i="1"/>
  <c r="BA517" i="1"/>
  <c r="BD525" i="1"/>
  <c r="BB525" i="1"/>
  <c r="BC525" i="1"/>
  <c r="BA525" i="1"/>
  <c r="BD527" i="1"/>
  <c r="BB527" i="1"/>
  <c r="BC527" i="1"/>
  <c r="BA527" i="1"/>
  <c r="BD505" i="1"/>
  <c r="BB505" i="1"/>
  <c r="BC505" i="1"/>
  <c r="BA505" i="1"/>
  <c r="BD508" i="1"/>
  <c r="BB508" i="1"/>
  <c r="BC508" i="1"/>
  <c r="BA508" i="1"/>
  <c r="BD528" i="1"/>
  <c r="BB528" i="1"/>
  <c r="BC528" i="1"/>
  <c r="BA528" i="1"/>
  <c r="BD559" i="1"/>
  <c r="BB559" i="1"/>
  <c r="BC559" i="1"/>
  <c r="BA559" i="1"/>
  <c r="BD543" i="1"/>
  <c r="BB543" i="1"/>
  <c r="BC543" i="1"/>
  <c r="BA543" i="1"/>
  <c r="BD538" i="1"/>
  <c r="BB538" i="1"/>
  <c r="BC538" i="1"/>
  <c r="BA538" i="1"/>
  <c r="BD582" i="1"/>
  <c r="BB582" i="1"/>
  <c r="BC582" i="1"/>
  <c r="BA582" i="1"/>
  <c r="BD494" i="1"/>
  <c r="BB494" i="1"/>
  <c r="BC494" i="1"/>
  <c r="BA494" i="1"/>
  <c r="BD581" i="1"/>
  <c r="BB581" i="1"/>
  <c r="BC581" i="1"/>
  <c r="BA581" i="1"/>
  <c r="BD586" i="1"/>
  <c r="BB586" i="1"/>
  <c r="BC586" i="1"/>
  <c r="BA586" i="1"/>
  <c r="BD572" i="1"/>
  <c r="BB572" i="1"/>
  <c r="BC572" i="1"/>
  <c r="BA572" i="1"/>
  <c r="BD557" i="1"/>
  <c r="BB557" i="1"/>
  <c r="BC557" i="1"/>
  <c r="BA557" i="1"/>
  <c r="BD512" i="1"/>
  <c r="BB512" i="1"/>
  <c r="BC512" i="1"/>
  <c r="BA512" i="1"/>
  <c r="BD524" i="1"/>
  <c r="BB524" i="1"/>
  <c r="BC524" i="1"/>
  <c r="BA524" i="1"/>
  <c r="BD507" i="1"/>
  <c r="BB507" i="1"/>
  <c r="BC507" i="1"/>
  <c r="BA507" i="1"/>
  <c r="BD578" i="1"/>
  <c r="BB578" i="1"/>
  <c r="BC578" i="1"/>
  <c r="BA578" i="1"/>
  <c r="BD468" i="1"/>
  <c r="BB468" i="1"/>
  <c r="BC468" i="1"/>
  <c r="BA468" i="1"/>
  <c r="BD564" i="1"/>
  <c r="BB564" i="1"/>
  <c r="BC564" i="1"/>
  <c r="BA564" i="1"/>
  <c r="BD490" i="1"/>
  <c r="BB490" i="1"/>
  <c r="BC490" i="1"/>
  <c r="BA490" i="1"/>
  <c r="BD530" i="1"/>
  <c r="BB530" i="1"/>
  <c r="BC530" i="1"/>
  <c r="BA530" i="1"/>
  <c r="BD477" i="1"/>
  <c r="BB477" i="1"/>
  <c r="BC477" i="1"/>
  <c r="BA477" i="1"/>
  <c r="BD534" i="1"/>
  <c r="BB534" i="1"/>
  <c r="BC534" i="1"/>
  <c r="BA534" i="1"/>
  <c r="BD565" i="1"/>
  <c r="BB565" i="1"/>
  <c r="BC565" i="1"/>
  <c r="BA565" i="1"/>
  <c r="BD549" i="1"/>
  <c r="BB549" i="1"/>
  <c r="BC549" i="1"/>
  <c r="BA549" i="1"/>
  <c r="BD552" i="1"/>
  <c r="BB552" i="1"/>
  <c r="BC552" i="1"/>
  <c r="BA552" i="1"/>
  <c r="BD535" i="1"/>
  <c r="BB535" i="1"/>
  <c r="BC535" i="1"/>
  <c r="BA535" i="1"/>
  <c r="BD540" i="1"/>
  <c r="BB540" i="1"/>
  <c r="BC540" i="1"/>
  <c r="BA540" i="1"/>
  <c r="BD555" i="1"/>
  <c r="BB555" i="1"/>
  <c r="BC555" i="1"/>
  <c r="BA555" i="1"/>
  <c r="BD563" i="1"/>
  <c r="BB563" i="1"/>
  <c r="BC563" i="1"/>
  <c r="BA563" i="1"/>
  <c r="BD560" i="1"/>
  <c r="BB560" i="1"/>
  <c r="BC560" i="1"/>
  <c r="BA560" i="1"/>
  <c r="BD495" i="1"/>
  <c r="BB495" i="1"/>
  <c r="BC495" i="1"/>
  <c r="BA495" i="1"/>
  <c r="BD475" i="1"/>
  <c r="BB475" i="1"/>
  <c r="BC475" i="1"/>
  <c r="BA475" i="1"/>
  <c r="BD576" i="1"/>
  <c r="BB576" i="1"/>
  <c r="BC576" i="1"/>
  <c r="BA576" i="1"/>
  <c r="BD484" i="1"/>
  <c r="BB484" i="1"/>
  <c r="BC484" i="1"/>
  <c r="BA484" i="1"/>
  <c r="BD546" i="1"/>
  <c r="BB546" i="1"/>
  <c r="BC546" i="1"/>
  <c r="BA546" i="1"/>
  <c r="BD462" i="1"/>
  <c r="BB462" i="1"/>
  <c r="BC462" i="1"/>
  <c r="BA462" i="1"/>
  <c r="BD471" i="1"/>
  <c r="BB471" i="1"/>
  <c r="BC471" i="1"/>
  <c r="BA471" i="1"/>
  <c r="BD472" i="1"/>
  <c r="BB472" i="1"/>
  <c r="BC472" i="1"/>
  <c r="BA472" i="1"/>
  <c r="BD476" i="1"/>
  <c r="BB476" i="1"/>
  <c r="BC476" i="1"/>
  <c r="BA476" i="1"/>
  <c r="BD515" i="1"/>
  <c r="BB515" i="1"/>
  <c r="BC515" i="1"/>
  <c r="BA515" i="1"/>
  <c r="BD473" i="1"/>
  <c r="BB473" i="1"/>
  <c r="BC473" i="1"/>
  <c r="BA473" i="1"/>
  <c r="BD470" i="1"/>
  <c r="BB470" i="1"/>
  <c r="BC470" i="1"/>
  <c r="BA470" i="1"/>
  <c r="BD588" i="1"/>
  <c r="BB588" i="1"/>
  <c r="BC588" i="1"/>
  <c r="BA588" i="1"/>
  <c r="BD566" i="1"/>
  <c r="BB566" i="1"/>
  <c r="BC566" i="1"/>
  <c r="BA566" i="1"/>
  <c r="BD587" i="1"/>
  <c r="BB587" i="1"/>
  <c r="BC587" i="1"/>
  <c r="BA587" i="1"/>
  <c r="BD558" i="1"/>
  <c r="BB558" i="1"/>
  <c r="BC558" i="1"/>
  <c r="BA558" i="1"/>
  <c r="BW435" i="1"/>
  <c r="BC435" i="1" s="1"/>
  <c r="BW433" i="1"/>
  <c r="BC433" i="1" s="1"/>
  <c r="BW439" i="1"/>
  <c r="BC439" i="1" s="1"/>
  <c r="BW436" i="1"/>
  <c r="BC436" i="1" s="1"/>
  <c r="BW432" i="1"/>
  <c r="BC432" i="1" s="1"/>
  <c r="BW440" i="1"/>
  <c r="BC440" i="1" s="1"/>
  <c r="BW438" i="1"/>
  <c r="BD438" i="1" s="1"/>
  <c r="BW434" i="1"/>
  <c r="BD434" i="1" s="1"/>
  <c r="BW437" i="1"/>
  <c r="BD437" i="1" s="1"/>
  <c r="BW431" i="1"/>
  <c r="BB431" i="1" s="1"/>
  <c r="BW430" i="1"/>
  <c r="BD430" i="1" s="1"/>
  <c r="BW441" i="1"/>
  <c r="BB441" i="1" s="1"/>
  <c r="BD435" i="1"/>
  <c r="BD433" i="1"/>
  <c r="BD439" i="1"/>
  <c r="BC598" i="1"/>
  <c r="BA598" i="1"/>
  <c r="BD598" i="1"/>
  <c r="BB598" i="1"/>
  <c r="BD590" i="1"/>
  <c r="BB590" i="1"/>
  <c r="BC590" i="1"/>
  <c r="BA590" i="1"/>
  <c r="BC599" i="1"/>
  <c r="BA599" i="1"/>
  <c r="BD599" i="1"/>
  <c r="BB599" i="1"/>
  <c r="BD597" i="1"/>
  <c r="BB597" i="1"/>
  <c r="BC597" i="1"/>
  <c r="BA597" i="1"/>
  <c r="BC596" i="1"/>
  <c r="BA596" i="1"/>
  <c r="BD596" i="1"/>
  <c r="BB596" i="1"/>
  <c r="BC593" i="1"/>
  <c r="BA593" i="1"/>
  <c r="BD593" i="1"/>
  <c r="BB593" i="1"/>
  <c r="BD591" i="1"/>
  <c r="BB591" i="1"/>
  <c r="BD589" i="1"/>
  <c r="BA589" i="1"/>
  <c r="BD595" i="1"/>
  <c r="BA595" i="1"/>
  <c r="BC594" i="1"/>
  <c r="BA594" i="1"/>
  <c r="BC600" i="1"/>
  <c r="BD600" i="1"/>
  <c r="BA591" i="1"/>
  <c r="BC591" i="1"/>
  <c r="BC589" i="1"/>
  <c r="BC595" i="1"/>
  <c r="BD594" i="1"/>
  <c r="BD592" i="1"/>
  <c r="BB589" i="1"/>
  <c r="BB595" i="1"/>
  <c r="BB594" i="1"/>
  <c r="BB592" i="1"/>
  <c r="BB600" i="1"/>
  <c r="BA592" i="1"/>
  <c r="BA600" i="1"/>
  <c r="BW223" i="1"/>
  <c r="BB223" i="1" s="1"/>
  <c r="BW246" i="1"/>
  <c r="BB246" i="1" s="1"/>
  <c r="BW227" i="1"/>
  <c r="BB227" i="1" s="1"/>
  <c r="BW229" i="1"/>
  <c r="BD229" i="1" s="1"/>
  <c r="BW276" i="1"/>
  <c r="BB276" i="1" s="1"/>
  <c r="BW269" i="1"/>
  <c r="BB269" i="1" s="1"/>
  <c r="BW241" i="1"/>
  <c r="BB241" i="1" s="1"/>
  <c r="BW237" i="1"/>
  <c r="BD237" i="1" s="1"/>
  <c r="BW253" i="1"/>
  <c r="BB253" i="1" s="1"/>
  <c r="BC458" i="1"/>
  <c r="BA458" i="1"/>
  <c r="BD458" i="1"/>
  <c r="BB458" i="1"/>
  <c r="BC449" i="1"/>
  <c r="BA449" i="1"/>
  <c r="BD449" i="1"/>
  <c r="BB449" i="1"/>
  <c r="BC455" i="1"/>
  <c r="BA455" i="1"/>
  <c r="BD455" i="1"/>
  <c r="BB455" i="1"/>
  <c r="BC444" i="1"/>
  <c r="BA444" i="1"/>
  <c r="BD444" i="1"/>
  <c r="BB444" i="1"/>
  <c r="BC442" i="1"/>
  <c r="BA442" i="1"/>
  <c r="BD442" i="1"/>
  <c r="BB442" i="1"/>
  <c r="BC447" i="1"/>
  <c r="BA447" i="1"/>
  <c r="BD447" i="1"/>
  <c r="BB447" i="1"/>
  <c r="BC445" i="1"/>
  <c r="BA445" i="1"/>
  <c r="BD445" i="1"/>
  <c r="BB445" i="1"/>
  <c r="BC457" i="1"/>
  <c r="BA457" i="1"/>
  <c r="BD457" i="1"/>
  <c r="BB457" i="1"/>
  <c r="BC452" i="1"/>
  <c r="BA452" i="1"/>
  <c r="BD452" i="1"/>
  <c r="BB452" i="1"/>
  <c r="BD450" i="1"/>
  <c r="BC450" i="1"/>
  <c r="BA450" i="1"/>
  <c r="BB450" i="1"/>
  <c r="BD453" i="1"/>
  <c r="BA453" i="1"/>
  <c r="BC453" i="1"/>
  <c r="BD454" i="1"/>
  <c r="BA454" i="1"/>
  <c r="BC454" i="1"/>
  <c r="BD446" i="1"/>
  <c r="BA446" i="1"/>
  <c r="BC446" i="1"/>
  <c r="BD451" i="1"/>
  <c r="BA451" i="1"/>
  <c r="BC451" i="1"/>
  <c r="BD443" i="1"/>
  <c r="BA443" i="1"/>
  <c r="BC443" i="1"/>
  <c r="BD461" i="1"/>
  <c r="BA461" i="1"/>
  <c r="BC461" i="1"/>
  <c r="BD456" i="1"/>
  <c r="BA456" i="1"/>
  <c r="BC456" i="1"/>
  <c r="BD448" i="1"/>
  <c r="BA448" i="1"/>
  <c r="BC448" i="1"/>
  <c r="BD459" i="1"/>
  <c r="BA459" i="1"/>
  <c r="BC459" i="1"/>
  <c r="BC460" i="1"/>
  <c r="BD460" i="1"/>
  <c r="BB460" i="1"/>
  <c r="BB453" i="1"/>
  <c r="BB454" i="1"/>
  <c r="BB446" i="1"/>
  <c r="BB451" i="1"/>
  <c r="BB443" i="1"/>
  <c r="BB461" i="1"/>
  <c r="BB456" i="1"/>
  <c r="BB448" i="1"/>
  <c r="BB459" i="1"/>
  <c r="BA460" i="1"/>
  <c r="BW257" i="1"/>
  <c r="BD257" i="1" s="1"/>
  <c r="BW215" i="1"/>
  <c r="BC215" i="1" s="1"/>
  <c r="BW213" i="1"/>
  <c r="BD213" i="1" s="1"/>
  <c r="BW212" i="1"/>
  <c r="BB212" i="1" s="1"/>
  <c r="BW214" i="1"/>
  <c r="BB214" i="1" s="1"/>
  <c r="BW216" i="1"/>
  <c r="BB216" i="1" s="1"/>
  <c r="BC192" i="1"/>
  <c r="BA192" i="1"/>
  <c r="BD192" i="1"/>
  <c r="BB192" i="1"/>
  <c r="BD198" i="1"/>
  <c r="BC198" i="1"/>
  <c r="BA198" i="1"/>
  <c r="BB198" i="1"/>
  <c r="BC195" i="1"/>
  <c r="BB195" i="1"/>
  <c r="BD195" i="1"/>
  <c r="BC197" i="1"/>
  <c r="BA197" i="1"/>
  <c r="BD197" i="1"/>
  <c r="BB197" i="1"/>
  <c r="BC199" i="1"/>
  <c r="BD199" i="1"/>
  <c r="BC193" i="1"/>
  <c r="BD193" i="1"/>
  <c r="BA195" i="1"/>
  <c r="BD194" i="1"/>
  <c r="BD196" i="1"/>
  <c r="BB194" i="1"/>
  <c r="BB199" i="1"/>
  <c r="BB196" i="1"/>
  <c r="BB193" i="1"/>
  <c r="BA194" i="1"/>
  <c r="BA199" i="1"/>
  <c r="BA196" i="1"/>
  <c r="BA193" i="1"/>
  <c r="BC325" i="1"/>
  <c r="BA325" i="1"/>
  <c r="BD325" i="1"/>
  <c r="BB325" i="1"/>
  <c r="BC415" i="1"/>
  <c r="BA415" i="1"/>
  <c r="BD415" i="1"/>
  <c r="BB415" i="1"/>
  <c r="BC408" i="1"/>
  <c r="BA408" i="1"/>
  <c r="BD408" i="1"/>
  <c r="BB408" i="1"/>
  <c r="BC399" i="1"/>
  <c r="BA399" i="1"/>
  <c r="BD399" i="1"/>
  <c r="BB399" i="1"/>
  <c r="BC412" i="1"/>
  <c r="BA412" i="1"/>
  <c r="BD412" i="1"/>
  <c r="BB412" i="1"/>
  <c r="BC424" i="1"/>
  <c r="BA424" i="1"/>
  <c r="BD424" i="1"/>
  <c r="BB424" i="1"/>
  <c r="BC336" i="1"/>
  <c r="BA336" i="1"/>
  <c r="BD336" i="1"/>
  <c r="BB336" i="1"/>
  <c r="BC420" i="1"/>
  <c r="BA420" i="1"/>
  <c r="BD420" i="1"/>
  <c r="BB420" i="1"/>
  <c r="BC428" i="1"/>
  <c r="BA428" i="1"/>
  <c r="BB428" i="1"/>
  <c r="BD428" i="1"/>
  <c r="BC334" i="1"/>
  <c r="BA334" i="1"/>
  <c r="BD334" i="1"/>
  <c r="BB334" i="1"/>
  <c r="BC332" i="1"/>
  <c r="BA332" i="1"/>
  <c r="BD332" i="1"/>
  <c r="BB332" i="1"/>
  <c r="BC400" i="1"/>
  <c r="BA400" i="1"/>
  <c r="BD400" i="1"/>
  <c r="BB400" i="1"/>
  <c r="BC398" i="1"/>
  <c r="BA398" i="1"/>
  <c r="BD398" i="1"/>
  <c r="BB398" i="1"/>
  <c r="BD410" i="1"/>
  <c r="BA410" i="1"/>
  <c r="BC410" i="1"/>
  <c r="BD333" i="1"/>
  <c r="BA333" i="1"/>
  <c r="BC333" i="1"/>
  <c r="BD397" i="1"/>
  <c r="BA397" i="1"/>
  <c r="BC397" i="1"/>
  <c r="BD416" i="1"/>
  <c r="BA416" i="1"/>
  <c r="BC416" i="1"/>
  <c r="BD425" i="1"/>
  <c r="BA425" i="1"/>
  <c r="BC425" i="1"/>
  <c r="BD414" i="1"/>
  <c r="BA414" i="1"/>
  <c r="BC414" i="1"/>
  <c r="BD422" i="1"/>
  <c r="BA422" i="1"/>
  <c r="BC422" i="1"/>
  <c r="BD335" i="1"/>
  <c r="BA335" i="1"/>
  <c r="BC335" i="1"/>
  <c r="BD404" i="1"/>
  <c r="BA404" i="1"/>
  <c r="BC404" i="1"/>
  <c r="BD418" i="1"/>
  <c r="BA418" i="1"/>
  <c r="BC418" i="1"/>
  <c r="BD413" i="1"/>
  <c r="BA413" i="1"/>
  <c r="BC413" i="1"/>
  <c r="BD427" i="1"/>
  <c r="BA427" i="1"/>
  <c r="BC427" i="1"/>
  <c r="BD329" i="1"/>
  <c r="BA329" i="1"/>
  <c r="BC329" i="1"/>
  <c r="BD411" i="1"/>
  <c r="BA411" i="1"/>
  <c r="BC411" i="1"/>
  <c r="BD405" i="1"/>
  <c r="BA405" i="1"/>
  <c r="BC405" i="1"/>
  <c r="BD407" i="1"/>
  <c r="BA407" i="1"/>
  <c r="BC407" i="1"/>
  <c r="BD324" i="1"/>
  <c r="BA324" i="1"/>
  <c r="BC324" i="1"/>
  <c r="BD396" i="1"/>
  <c r="BA396" i="1"/>
  <c r="BC396" i="1"/>
  <c r="BD401" i="1"/>
  <c r="BA401" i="1"/>
  <c r="BC401" i="1"/>
  <c r="BD328" i="1"/>
  <c r="BA328" i="1"/>
  <c r="BC328" i="1"/>
  <c r="BD330" i="1"/>
  <c r="BA330" i="1"/>
  <c r="BC330" i="1"/>
  <c r="BD327" i="1"/>
  <c r="BA327" i="1"/>
  <c r="BC327" i="1"/>
  <c r="BC421" i="1"/>
  <c r="BA421" i="1"/>
  <c r="BD421" i="1"/>
  <c r="BB421" i="1"/>
  <c r="BC423" i="1"/>
  <c r="BA423" i="1"/>
  <c r="BD423" i="1"/>
  <c r="BB423" i="1"/>
  <c r="BC406" i="1"/>
  <c r="BA406" i="1"/>
  <c r="BD406" i="1"/>
  <c r="BB406" i="1"/>
  <c r="BC409" i="1"/>
  <c r="BA409" i="1"/>
  <c r="BB409" i="1"/>
  <c r="BD409" i="1"/>
  <c r="BC426" i="1"/>
  <c r="BA426" i="1"/>
  <c r="BB426" i="1"/>
  <c r="BD426" i="1"/>
  <c r="BC403" i="1"/>
  <c r="BA403" i="1"/>
  <c r="BB403" i="1"/>
  <c r="BD403" i="1"/>
  <c r="BC419" i="1"/>
  <c r="BA419" i="1"/>
  <c r="BB419" i="1"/>
  <c r="BD419" i="1"/>
  <c r="BC331" i="1"/>
  <c r="BA331" i="1"/>
  <c r="BD331" i="1"/>
  <c r="BB331" i="1"/>
  <c r="BC417" i="1"/>
  <c r="BA417" i="1"/>
  <c r="BB417" i="1"/>
  <c r="BD417" i="1"/>
  <c r="BC326" i="1"/>
  <c r="BA326" i="1"/>
  <c r="BD326" i="1"/>
  <c r="BB326" i="1"/>
  <c r="BW247" i="1"/>
  <c r="BB247" i="1" s="1"/>
  <c r="BW243" i="1"/>
  <c r="BD243" i="1" s="1"/>
  <c r="BW232" i="1"/>
  <c r="BB232" i="1" s="1"/>
  <c r="BW230" i="1"/>
  <c r="BD230" i="1" s="1"/>
  <c r="BW249" i="1"/>
  <c r="BB249" i="1" s="1"/>
  <c r="BW226" i="1"/>
  <c r="BD226" i="1" s="1"/>
  <c r="BB410" i="1"/>
  <c r="BB333" i="1"/>
  <c r="BB397" i="1"/>
  <c r="BB416" i="1"/>
  <c r="BB425" i="1"/>
  <c r="BB414" i="1"/>
  <c r="BB422" i="1"/>
  <c r="BB335" i="1"/>
  <c r="BB404" i="1"/>
  <c r="BB418" i="1"/>
  <c r="BB413" i="1"/>
  <c r="BB427" i="1"/>
  <c r="BB329" i="1"/>
  <c r="BB411" i="1"/>
  <c r="BB405" i="1"/>
  <c r="BB407" i="1"/>
  <c r="BB324" i="1"/>
  <c r="BB396" i="1"/>
  <c r="BB401" i="1"/>
  <c r="BB328" i="1"/>
  <c r="BB330" i="1"/>
  <c r="BB327" i="1"/>
  <c r="BW222" i="1"/>
  <c r="BB222" i="1" s="1"/>
  <c r="BW259" i="1"/>
  <c r="BB259" i="1" s="1"/>
  <c r="BW224" i="1"/>
  <c r="BD224" i="1" s="1"/>
  <c r="BW254" i="1"/>
  <c r="BB254" i="1" s="1"/>
  <c r="BW261" i="1"/>
  <c r="BD261" i="1" s="1"/>
  <c r="BW271" i="1"/>
  <c r="BB271" i="1" s="1"/>
  <c r="BW202" i="1"/>
  <c r="BD202" i="1" s="1"/>
  <c r="BW274" i="1"/>
  <c r="BD274" i="1" s="1"/>
  <c r="BW205" i="1"/>
  <c r="BD205" i="1" s="1"/>
  <c r="BW252" i="1"/>
  <c r="BB252" i="1" s="1"/>
  <c r="BW264" i="1"/>
  <c r="BB264" i="1" s="1"/>
  <c r="BW260" i="1"/>
  <c r="BB260" i="1" s="1"/>
  <c r="BW200" i="1"/>
  <c r="BD200" i="1" s="1"/>
  <c r="BW204" i="1"/>
  <c r="BB204" i="1" s="1"/>
  <c r="BW208" i="1"/>
  <c r="BD208" i="1" s="1"/>
  <c r="BW210" i="1"/>
  <c r="BC210" i="1" s="1"/>
  <c r="BW242" i="1"/>
  <c r="BD242" i="1" s="1"/>
  <c r="BW256" i="1"/>
  <c r="BD256" i="1" s="1"/>
  <c r="BW265" i="1"/>
  <c r="BB265" i="1" s="1"/>
  <c r="BW251" i="1"/>
  <c r="BB251" i="1" s="1"/>
  <c r="BW255" i="1"/>
  <c r="BB255" i="1" s="1"/>
  <c r="BW228" i="1"/>
  <c r="BD228" i="1" s="1"/>
  <c r="BW250" i="1"/>
  <c r="BB250" i="1" s="1"/>
  <c r="BW248" i="1"/>
  <c r="BB248" i="1" s="1"/>
  <c r="BW245" i="1"/>
  <c r="BB245" i="1" s="1"/>
  <c r="BW203" i="1"/>
  <c r="BC203" i="1" s="1"/>
  <c r="BW240" i="1"/>
  <c r="BC240" i="1" s="1"/>
  <c r="BW207" i="1"/>
  <c r="BC207" i="1" s="1"/>
  <c r="BW235" i="1"/>
  <c r="BC235" i="1" s="1"/>
  <c r="BW277" i="1"/>
  <c r="BC277" i="1" s="1"/>
  <c r="BW258" i="1"/>
  <c r="BB258" i="1" s="1"/>
  <c r="BW211" i="1"/>
  <c r="BB211" i="1" s="1"/>
  <c r="BW239" i="1"/>
  <c r="BB239" i="1" s="1"/>
  <c r="BW244" i="1"/>
  <c r="BB244" i="1" s="1"/>
  <c r="BW231" i="1"/>
  <c r="BB231" i="1" s="1"/>
  <c r="BW209" i="1"/>
  <c r="BB209" i="1" s="1"/>
  <c r="BW272" i="1"/>
  <c r="BD272" i="1" s="1"/>
  <c r="BW225" i="1"/>
  <c r="BD225" i="1" s="1"/>
  <c r="BW275" i="1"/>
  <c r="BD275" i="1" s="1"/>
  <c r="BW234" i="1"/>
  <c r="BB234" i="1" s="1"/>
  <c r="BW270" i="1"/>
  <c r="BA270" i="1" s="1"/>
  <c r="BW266" i="1"/>
  <c r="BB266" i="1" s="1"/>
  <c r="BW273" i="1"/>
  <c r="BB273" i="1" s="1"/>
  <c r="BW233" i="1"/>
  <c r="BD233" i="1" s="1"/>
  <c r="BW236" i="1"/>
  <c r="BB236" i="1" s="1"/>
  <c r="BW278" i="1"/>
  <c r="BC278" i="1" s="1"/>
  <c r="BW268" i="1"/>
  <c r="BB268" i="1" s="1"/>
  <c r="BW267" i="1"/>
  <c r="BB267" i="1" s="1"/>
  <c r="BW263" i="1"/>
  <c r="BD263" i="1" s="1"/>
  <c r="BW262" i="1"/>
  <c r="BD262" i="1" s="1"/>
  <c r="BD246" i="1"/>
  <c r="BD227" i="1"/>
  <c r="BW238" i="1"/>
  <c r="BD238" i="1" s="1"/>
  <c r="BW206" i="1"/>
  <c r="BB206" i="1" s="1"/>
  <c r="BW201" i="1"/>
  <c r="BC201" i="1" s="1"/>
  <c r="BW318" i="1"/>
  <c r="BD318" i="1" s="1"/>
  <c r="BW309" i="1"/>
  <c r="BC309" i="1" s="1"/>
  <c r="BW320" i="1"/>
  <c r="BC320" i="1" s="1"/>
  <c r="BW315" i="1"/>
  <c r="BC315" i="1" s="1"/>
  <c r="BW323" i="1"/>
  <c r="BC323" i="1" s="1"/>
  <c r="BW308" i="1"/>
  <c r="BC308" i="1" s="1"/>
  <c r="BW282" i="1"/>
  <c r="BC282" i="1" s="1"/>
  <c r="BW311" i="1"/>
  <c r="BC311" i="1" s="1"/>
  <c r="BW310" i="1"/>
  <c r="BC310" i="1" s="1"/>
  <c r="BW290" i="1"/>
  <c r="BC290" i="1" s="1"/>
  <c r="BW297" i="1"/>
  <c r="BC297" i="1" s="1"/>
  <c r="BW296" i="1"/>
  <c r="BC296" i="1" s="1"/>
  <c r="BW298" i="1"/>
  <c r="BC298" i="1" s="1"/>
  <c r="BW291" i="1"/>
  <c r="BC291" i="1" s="1"/>
  <c r="BW293" i="1"/>
  <c r="BC293" i="1" s="1"/>
  <c r="BW287" i="1"/>
  <c r="BC287" i="1" s="1"/>
  <c r="BW322" i="1"/>
  <c r="BA322" i="1" s="1"/>
  <c r="BW279" i="1"/>
  <c r="BD279" i="1" s="1"/>
  <c r="BW316" i="1"/>
  <c r="BA316" i="1" s="1"/>
  <c r="BW321" i="1"/>
  <c r="BD321" i="1" s="1"/>
  <c r="BW319" i="1"/>
  <c r="BD319" i="1" s="1"/>
  <c r="BW305" i="1"/>
  <c r="BD305" i="1" s="1"/>
  <c r="BW317" i="1"/>
  <c r="BD317" i="1" s="1"/>
  <c r="BW281" i="1"/>
  <c r="BD281" i="1" s="1"/>
  <c r="BW286" i="1"/>
  <c r="BA286" i="1" s="1"/>
  <c r="BW313" i="1"/>
  <c r="BB313" i="1" s="1"/>
  <c r="BW292" i="1"/>
  <c r="BA292" i="1" s="1"/>
  <c r="BW304" i="1"/>
  <c r="BB304" i="1" s="1"/>
  <c r="BW288" i="1"/>
  <c r="BB288" i="1" s="1"/>
  <c r="BW300" i="1"/>
  <c r="BA300" i="1" s="1"/>
  <c r="BW289" i="1"/>
  <c r="BC289" i="1" s="1"/>
  <c r="BW301" i="1"/>
  <c r="BA301" i="1" s="1"/>
  <c r="BW314" i="1"/>
  <c r="BA314" i="1" s="1"/>
  <c r="BW307" i="1"/>
  <c r="BC307" i="1" s="1"/>
  <c r="BW303" i="1"/>
  <c r="BC303" i="1" s="1"/>
  <c r="BW312" i="1"/>
  <c r="BC312" i="1" s="1"/>
  <c r="BW306" i="1"/>
  <c r="BC306" i="1" s="1"/>
  <c r="BW294" i="1"/>
  <c r="BC294" i="1" s="1"/>
  <c r="BW284" i="1"/>
  <c r="BA284" i="1" s="1"/>
  <c r="BW285" i="1"/>
  <c r="BB285" i="1" s="1"/>
  <c r="BW295" i="1"/>
  <c r="BB295" i="1" s="1"/>
  <c r="BW283" i="1"/>
  <c r="BB283" i="1" s="1"/>
  <c r="BW280" i="1"/>
  <c r="BB280" i="1" s="1"/>
  <c r="BW302" i="1"/>
  <c r="BD302" i="1" s="1"/>
  <c r="BW299" i="1"/>
  <c r="BC299" i="1" s="1"/>
  <c r="BD253" i="1" l="1"/>
  <c r="BD223" i="1"/>
  <c r="BA230" i="1"/>
  <c r="BB402" i="1"/>
  <c r="BA402" i="1"/>
  <c r="BC402" i="1"/>
  <c r="BD241" i="1"/>
  <c r="BD276" i="1"/>
  <c r="BC300" i="1"/>
  <c r="BD304" i="1"/>
  <c r="BA437" i="1"/>
  <c r="BA432" i="1"/>
  <c r="BB439" i="1"/>
  <c r="BA438" i="1"/>
  <c r="BA439" i="1"/>
  <c r="BC431" i="1"/>
  <c r="BB434" i="1"/>
  <c r="BD440" i="1"/>
  <c r="BA436" i="1"/>
  <c r="BC247" i="1"/>
  <c r="BB440" i="1"/>
  <c r="BD441" i="1"/>
  <c r="BD431" i="1"/>
  <c r="BA434" i="1"/>
  <c r="BD436" i="1"/>
  <c r="BA433" i="1"/>
  <c r="BC253" i="1"/>
  <c r="BC241" i="1"/>
  <c r="BC223" i="1"/>
  <c r="BC276" i="1"/>
  <c r="BC227" i="1"/>
  <c r="BB436" i="1"/>
  <c r="BB433" i="1"/>
  <c r="BA431" i="1"/>
  <c r="BC434" i="1"/>
  <c r="BA440" i="1"/>
  <c r="BA430" i="1"/>
  <c r="BB435" i="1"/>
  <c r="BB432" i="1"/>
  <c r="BB430" i="1"/>
  <c r="BB437" i="1"/>
  <c r="BB438" i="1"/>
  <c r="BD432" i="1"/>
  <c r="BA435" i="1"/>
  <c r="BC437" i="1"/>
  <c r="BC438" i="1"/>
  <c r="BC430" i="1"/>
  <c r="BC441" i="1"/>
  <c r="BA441" i="1"/>
  <c r="BA202" i="1"/>
  <c r="BD249" i="1"/>
  <c r="BC232" i="1"/>
  <c r="BA253" i="1"/>
  <c r="BA241" i="1"/>
  <c r="BA223" i="1"/>
  <c r="BA276" i="1"/>
  <c r="BA227" i="1"/>
  <c r="BD236" i="1"/>
  <c r="BC254" i="1"/>
  <c r="BC249" i="1"/>
  <c r="BD232" i="1"/>
  <c r="BD247" i="1"/>
  <c r="BD203" i="1"/>
  <c r="BD271" i="1"/>
  <c r="BC204" i="1"/>
  <c r="BD260" i="1"/>
  <c r="BB207" i="1"/>
  <c r="BA210" i="1"/>
  <c r="BD252" i="1"/>
  <c r="BA237" i="1"/>
  <c r="BB257" i="1"/>
  <c r="BA229" i="1"/>
  <c r="BD269" i="1"/>
  <c r="BB237" i="1"/>
  <c r="BA257" i="1"/>
  <c r="BA226" i="1"/>
  <c r="BA243" i="1"/>
  <c r="BB229" i="1"/>
  <c r="BC269" i="1"/>
  <c r="BC246" i="1"/>
  <c r="BC237" i="1"/>
  <c r="BB224" i="1"/>
  <c r="BC257" i="1"/>
  <c r="BB226" i="1"/>
  <c r="BB230" i="1"/>
  <c r="BB243" i="1"/>
  <c r="BC229" i="1"/>
  <c r="BA269" i="1"/>
  <c r="BA246" i="1"/>
  <c r="BB208" i="1"/>
  <c r="BC200" i="1"/>
  <c r="BA205" i="1"/>
  <c r="BB205" i="1"/>
  <c r="BB202" i="1"/>
  <c r="BA242" i="1"/>
  <c r="BA224" i="1"/>
  <c r="BD222" i="1"/>
  <c r="BC226" i="1"/>
  <c r="BC230" i="1"/>
  <c r="BC243" i="1"/>
  <c r="BB215" i="1"/>
  <c r="BC244" i="1"/>
  <c r="BD290" i="1"/>
  <c r="BD248" i="1"/>
  <c r="BA215" i="1"/>
  <c r="BD215" i="1"/>
  <c r="BB213" i="1"/>
  <c r="BC213" i="1"/>
  <c r="BA213" i="1"/>
  <c r="BD216" i="1"/>
  <c r="BC216" i="1"/>
  <c r="BA216" i="1"/>
  <c r="BD212" i="1"/>
  <c r="BC212" i="1"/>
  <c r="BA212" i="1"/>
  <c r="BD214" i="1"/>
  <c r="BC214" i="1"/>
  <c r="BA214" i="1"/>
  <c r="BD315" i="1"/>
  <c r="BD291" i="1"/>
  <c r="BD268" i="1"/>
  <c r="BD231" i="1"/>
  <c r="BC239" i="1"/>
  <c r="BA203" i="1"/>
  <c r="BB277" i="1"/>
  <c r="BB210" i="1"/>
  <c r="BD204" i="1"/>
  <c r="BD277" i="1"/>
  <c r="BB274" i="1"/>
  <c r="BC259" i="1"/>
  <c r="BA249" i="1"/>
  <c r="BA232" i="1"/>
  <c r="BA247" i="1"/>
  <c r="BA228" i="1"/>
  <c r="BD235" i="1"/>
  <c r="BD298" i="1"/>
  <c r="BA309" i="1"/>
  <c r="BA296" i="1"/>
  <c r="BD308" i="1"/>
  <c r="BA315" i="1"/>
  <c r="BC273" i="1"/>
  <c r="BC245" i="1"/>
  <c r="BD250" i="1"/>
  <c r="BC258" i="1"/>
  <c r="BB261" i="1"/>
  <c r="BC270" i="1"/>
  <c r="BA272" i="1"/>
  <c r="BD270" i="1"/>
  <c r="BA261" i="1"/>
  <c r="BC222" i="1"/>
  <c r="BA222" i="1"/>
  <c r="BC271" i="1"/>
  <c r="BD254" i="1"/>
  <c r="BA256" i="1"/>
  <c r="BC248" i="1"/>
  <c r="BD251" i="1"/>
  <c r="BA207" i="1"/>
  <c r="BA277" i="1"/>
  <c r="BB203" i="1"/>
  <c r="BD207" i="1"/>
  <c r="BD210" i="1"/>
  <c r="BA204" i="1"/>
  <c r="BA274" i="1"/>
  <c r="BA271" i="1"/>
  <c r="BD267" i="1"/>
  <c r="BA254" i="1"/>
  <c r="BA259" i="1"/>
  <c r="BD259" i="1"/>
  <c r="BD211" i="1"/>
  <c r="BA225" i="1"/>
  <c r="BB256" i="1"/>
  <c r="BA248" i="1"/>
  <c r="BC228" i="1"/>
  <c r="BC252" i="1"/>
  <c r="BC267" i="1"/>
  <c r="BB225" i="1"/>
  <c r="BB233" i="1"/>
  <c r="BB228" i="1"/>
  <c r="BA233" i="1"/>
  <c r="BC234" i="1"/>
  <c r="BC233" i="1"/>
  <c r="BD234" i="1"/>
  <c r="BC274" i="1"/>
  <c r="BC265" i="1"/>
  <c r="BC256" i="1"/>
  <c r="BA211" i="1"/>
  <c r="BC211" i="1"/>
  <c r="BC260" i="1"/>
  <c r="BC266" i="1"/>
  <c r="BA260" i="1"/>
  <c r="BA252" i="1"/>
  <c r="BB235" i="1"/>
  <c r="BB240" i="1"/>
  <c r="BA208" i="1"/>
  <c r="BB200" i="1"/>
  <c r="BC205" i="1"/>
  <c r="BC202" i="1"/>
  <c r="BC261" i="1"/>
  <c r="BB242" i="1"/>
  <c r="BC224" i="1"/>
  <c r="BD265" i="1"/>
  <c r="BD273" i="1"/>
  <c r="BD258" i="1"/>
  <c r="BC264" i="1"/>
  <c r="BB275" i="1"/>
  <c r="BB272" i="1"/>
  <c r="BC231" i="1"/>
  <c r="BD239" i="1"/>
  <c r="BC250" i="1"/>
  <c r="BA278" i="1"/>
  <c r="BD266" i="1"/>
  <c r="BA234" i="1"/>
  <c r="BC225" i="1"/>
  <c r="BC209" i="1"/>
  <c r="BA266" i="1"/>
  <c r="BD209" i="1"/>
  <c r="BD244" i="1"/>
  <c r="BC251" i="1"/>
  <c r="BC255" i="1"/>
  <c r="BA209" i="1"/>
  <c r="BA244" i="1"/>
  <c r="BA251" i="1"/>
  <c r="BD245" i="1"/>
  <c r="BD255" i="1"/>
  <c r="BD264" i="1"/>
  <c r="BA275" i="1"/>
  <c r="BA235" i="1"/>
  <c r="BA240" i="1"/>
  <c r="BD240" i="1"/>
  <c r="BC208" i="1"/>
  <c r="BA200" i="1"/>
  <c r="BB270" i="1"/>
  <c r="BC242" i="1"/>
  <c r="BA265" i="1"/>
  <c r="BA273" i="1"/>
  <c r="BA258" i="1"/>
  <c r="BA264" i="1"/>
  <c r="BC275" i="1"/>
  <c r="BC272" i="1"/>
  <c r="BA231" i="1"/>
  <c r="BA239" i="1"/>
  <c r="BA245" i="1"/>
  <c r="BA250" i="1"/>
  <c r="BA255" i="1"/>
  <c r="BC236" i="1"/>
  <c r="BD282" i="1"/>
  <c r="BA236" i="1"/>
  <c r="BC295" i="1"/>
  <c r="BA279" i="1"/>
  <c r="BA263" i="1"/>
  <c r="BC263" i="1"/>
  <c r="BB263" i="1"/>
  <c r="BC268" i="1"/>
  <c r="BA262" i="1"/>
  <c r="BD285" i="1"/>
  <c r="BB262" i="1"/>
  <c r="BD278" i="1"/>
  <c r="BA267" i="1"/>
  <c r="BC262" i="1"/>
  <c r="BB278" i="1"/>
  <c r="BA268" i="1"/>
  <c r="BD323" i="1"/>
  <c r="BA297" i="1"/>
  <c r="BB323" i="1"/>
  <c r="BC238" i="1"/>
  <c r="BB308" i="1"/>
  <c r="BA291" i="1"/>
  <c r="BD309" i="1"/>
  <c r="BD311" i="1"/>
  <c r="BA308" i="1"/>
  <c r="BB309" i="1"/>
  <c r="BA238" i="1"/>
  <c r="BB238" i="1"/>
  <c r="BD280" i="1"/>
  <c r="BD295" i="1"/>
  <c r="BA304" i="1"/>
  <c r="BA305" i="1"/>
  <c r="BA201" i="1"/>
  <c r="BB201" i="1"/>
  <c r="BD306" i="1"/>
  <c r="BC301" i="1"/>
  <c r="BD201" i="1"/>
  <c r="BC206" i="1"/>
  <c r="BD206" i="1"/>
  <c r="BB279" i="1"/>
  <c r="BC280" i="1"/>
  <c r="BA295" i="1"/>
  <c r="BC321" i="1"/>
  <c r="BC281" i="1"/>
  <c r="BA306" i="1"/>
  <c r="BA281" i="1"/>
  <c r="BA321" i="1"/>
  <c r="BB296" i="1"/>
  <c r="BD287" i="1"/>
  <c r="BD301" i="1"/>
  <c r="BD300" i="1"/>
  <c r="BA206" i="1"/>
  <c r="BB302" i="1"/>
  <c r="BA307" i="1"/>
  <c r="BA289" i="1"/>
  <c r="BA298" i="1"/>
  <c r="BD297" i="1"/>
  <c r="BA282" i="1"/>
  <c r="BA323" i="1"/>
  <c r="BA302" i="1"/>
  <c r="BD283" i="1"/>
  <c r="BC285" i="1"/>
  <c r="BB297" i="1"/>
  <c r="BB298" i="1"/>
  <c r="BD292" i="1"/>
  <c r="BC322" i="1"/>
  <c r="BB318" i="1"/>
  <c r="BC318" i="1"/>
  <c r="BA318" i="1"/>
  <c r="BB319" i="1"/>
  <c r="BC319" i="1"/>
  <c r="BB322" i="1"/>
  <c r="BD322" i="1"/>
  <c r="BB320" i="1"/>
  <c r="BA320" i="1"/>
  <c r="BD320" i="1"/>
  <c r="BB317" i="1"/>
  <c r="BC316" i="1"/>
  <c r="BB316" i="1"/>
  <c r="BC313" i="1"/>
  <c r="BB312" i="1"/>
  <c r="BA311" i="1"/>
  <c r="BD310" i="1"/>
  <c r="BA310" i="1"/>
  <c r="BB310" i="1"/>
  <c r="BA280" i="1"/>
  <c r="BA288" i="1"/>
  <c r="BD286" i="1"/>
  <c r="BC284" i="1"/>
  <c r="BC283" i="1"/>
  <c r="BB282" i="1"/>
  <c r="BC288" i="1"/>
  <c r="BC302" i="1"/>
  <c r="BA283" i="1"/>
  <c r="BA285" i="1"/>
  <c r="BC279" i="1"/>
  <c r="BB321" i="1"/>
  <c r="BB305" i="1"/>
  <c r="BB281" i="1"/>
  <c r="BB315" i="1"/>
  <c r="BC305" i="1"/>
  <c r="BB311" i="1"/>
  <c r="BA313" i="1"/>
  <c r="BA290" i="1"/>
  <c r="BA312" i="1"/>
  <c r="BA287" i="1"/>
  <c r="BB307" i="1"/>
  <c r="BB290" i="1"/>
  <c r="BD296" i="1"/>
  <c r="BB291" i="1"/>
  <c r="BB287" i="1"/>
  <c r="BB301" i="1"/>
  <c r="BB300" i="1"/>
  <c r="BC304" i="1"/>
  <c r="BB306" i="1"/>
  <c r="BD314" i="1"/>
  <c r="BC292" i="1"/>
  <c r="BA317" i="1"/>
  <c r="BA319" i="1"/>
  <c r="BD316" i="1"/>
  <c r="BD313" i="1"/>
  <c r="BB303" i="1"/>
  <c r="BC314" i="1"/>
  <c r="BC317" i="1"/>
  <c r="BD284" i="1"/>
  <c r="BB314" i="1"/>
  <c r="BB292" i="1"/>
  <c r="BB289" i="1"/>
  <c r="BB293" i="1"/>
  <c r="BB286" i="1"/>
  <c r="BC286" i="1"/>
  <c r="BB284" i="1"/>
  <c r="BD288" i="1"/>
  <c r="BB294" i="1"/>
  <c r="BD289" i="1"/>
  <c r="BA293" i="1"/>
  <c r="BB299" i="1"/>
  <c r="BD293" i="1"/>
  <c r="BD299" i="1"/>
  <c r="BD307" i="1"/>
  <c r="BA303" i="1"/>
  <c r="BD303" i="1"/>
  <c r="BD312" i="1"/>
  <c r="BA294" i="1"/>
  <c r="BD294" i="1"/>
  <c r="BA299" i="1"/>
  <c r="CE148" i="1" l="1"/>
  <c r="CG148" i="1" s="1"/>
  <c r="CE101" i="1"/>
  <c r="CG101" i="1" s="1"/>
  <c r="CE87" i="1"/>
  <c r="CG87" i="1" s="1"/>
  <c r="CE85" i="1"/>
  <c r="CG85" i="1" s="1"/>
  <c r="CE95" i="1"/>
  <c r="CG95" i="1" s="1"/>
  <c r="CE146" i="1"/>
  <c r="CG146" i="1" s="1"/>
  <c r="CE180" i="1"/>
  <c r="CG180" i="1" s="1"/>
  <c r="CE54" i="1"/>
  <c r="CG54" i="1" s="1"/>
  <c r="CE98" i="1"/>
  <c r="CG98" i="1" s="1"/>
  <c r="CE104" i="1"/>
  <c r="CG104" i="1" s="1"/>
  <c r="CE96" i="1"/>
  <c r="CG96" i="1" s="1"/>
  <c r="CE97" i="1"/>
  <c r="CG97" i="1" s="1"/>
  <c r="CE107" i="1"/>
  <c r="CG107" i="1" s="1"/>
  <c r="CE100" i="1"/>
  <c r="CG100" i="1" s="1"/>
  <c r="CE109" i="1"/>
  <c r="CG109" i="1" s="1"/>
  <c r="CE110" i="1"/>
  <c r="CG110" i="1" s="1"/>
  <c r="CE111" i="1"/>
  <c r="CG111" i="1" s="1"/>
  <c r="CE112" i="1"/>
  <c r="CG112" i="1" s="1"/>
  <c r="CE113" i="1"/>
  <c r="CG113" i="1" s="1"/>
  <c r="CE114" i="1"/>
  <c r="CG114" i="1" s="1"/>
  <c r="CE115" i="1"/>
  <c r="CG115" i="1" s="1"/>
  <c r="CE108" i="1"/>
  <c r="CG108" i="1" s="1"/>
  <c r="CE117" i="1"/>
  <c r="CG117" i="1" s="1"/>
  <c r="CE118" i="1"/>
  <c r="CG118" i="1" s="1"/>
  <c r="CE159" i="1"/>
  <c r="CG159" i="1" s="1"/>
  <c r="CE103" i="1"/>
  <c r="CG103" i="1" s="1"/>
  <c r="CE121" i="1"/>
  <c r="CG121" i="1" s="1"/>
  <c r="CE187" i="1"/>
  <c r="CG187" i="1" s="1"/>
  <c r="CE65" i="1"/>
  <c r="CG65" i="1" s="1"/>
  <c r="CE105" i="1"/>
  <c r="CG105" i="1" s="1"/>
  <c r="CE76" i="1"/>
  <c r="CG76" i="1" s="1"/>
  <c r="CE126" i="1"/>
  <c r="CG126" i="1" s="1"/>
  <c r="CE127" i="1"/>
  <c r="CG127" i="1" s="1"/>
  <c r="CE128" i="1"/>
  <c r="CG128" i="1" s="1"/>
  <c r="CE129" i="1"/>
  <c r="CG129" i="1" s="1"/>
  <c r="CE102" i="1"/>
  <c r="CG102" i="1" s="1"/>
  <c r="CE131" i="1"/>
  <c r="CG131" i="1" s="1"/>
  <c r="CE132" i="1"/>
  <c r="CG132" i="1" s="1"/>
  <c r="CE133" i="1"/>
  <c r="CG133" i="1" s="1"/>
  <c r="CE134" i="1"/>
  <c r="CG134" i="1" s="1"/>
  <c r="CE135" i="1"/>
  <c r="CG135" i="1" s="1"/>
  <c r="CE136" i="1"/>
  <c r="CG136" i="1" s="1"/>
  <c r="CE137" i="1"/>
  <c r="CG137" i="1" s="1"/>
  <c r="CE138" i="1"/>
  <c r="CG138" i="1" s="1"/>
  <c r="CE124" i="1"/>
  <c r="CG124" i="1" s="1"/>
  <c r="CE140" i="1"/>
  <c r="CG140" i="1" s="1"/>
  <c r="CE175" i="1"/>
  <c r="CG175" i="1" s="1"/>
  <c r="CE142" i="1"/>
  <c r="CG142" i="1" s="1"/>
  <c r="CE143" i="1"/>
  <c r="CG143" i="1" s="1"/>
  <c r="CE28" i="1"/>
  <c r="CG28" i="1" s="1"/>
  <c r="CE32" i="1"/>
  <c r="CG32" i="1" s="1"/>
  <c r="CE49" i="1"/>
  <c r="CG49" i="1" s="1"/>
  <c r="CE106" i="1"/>
  <c r="CG106" i="1" s="1"/>
  <c r="CE156" i="1"/>
  <c r="CG156" i="1" s="1"/>
  <c r="CE176" i="1"/>
  <c r="CG176" i="1" s="1"/>
  <c r="CE150" i="1"/>
  <c r="CG150" i="1" s="1"/>
  <c r="CE145" i="1"/>
  <c r="CG145" i="1" s="1"/>
  <c r="CE152" i="1"/>
  <c r="CG152" i="1" s="1"/>
  <c r="CE153" i="1"/>
  <c r="CG153" i="1" s="1"/>
  <c r="CE154" i="1"/>
  <c r="CG154" i="1" s="1"/>
  <c r="CE155" i="1"/>
  <c r="CG155" i="1" s="1"/>
  <c r="CE41" i="1"/>
  <c r="CG41" i="1" s="1"/>
  <c r="CE149" i="1"/>
  <c r="CG149" i="1" s="1"/>
  <c r="CE139" i="1"/>
  <c r="CG139" i="1" s="1"/>
  <c r="CE40" i="1"/>
  <c r="CG40" i="1" s="1"/>
  <c r="CE160" i="1"/>
  <c r="CG160" i="1" s="1"/>
  <c r="CE161" i="1"/>
  <c r="CG161" i="1" s="1"/>
  <c r="CE162" i="1"/>
  <c r="CG162" i="1" s="1"/>
  <c r="CE163" i="1"/>
  <c r="CG163" i="1" s="1"/>
  <c r="CE164" i="1"/>
  <c r="CG164" i="1" s="1"/>
  <c r="CE165" i="1"/>
  <c r="CG165" i="1" s="1"/>
  <c r="CE166" i="1"/>
  <c r="CG166" i="1" s="1"/>
  <c r="CE167" i="1"/>
  <c r="CG167" i="1" s="1"/>
  <c r="CE168" i="1"/>
  <c r="CG168" i="1" s="1"/>
  <c r="CE169" i="1"/>
  <c r="CG169" i="1" s="1"/>
  <c r="CE170" i="1"/>
  <c r="CG170" i="1" s="1"/>
  <c r="CE171" i="1"/>
  <c r="CG171" i="1" s="1"/>
  <c r="CE172" i="1"/>
  <c r="CG172" i="1" s="1"/>
  <c r="CE173" i="1"/>
  <c r="CG173" i="1" s="1"/>
  <c r="CE174" i="1"/>
  <c r="CG174" i="1" s="1"/>
  <c r="CE141" i="1"/>
  <c r="CG141" i="1" s="1"/>
  <c r="CE83" i="1"/>
  <c r="CG83" i="1" s="1"/>
  <c r="CE177" i="1"/>
  <c r="CG177" i="1" s="1"/>
  <c r="CE178" i="1"/>
  <c r="CG178" i="1" s="1"/>
  <c r="CE179" i="1"/>
  <c r="CG179" i="1" s="1"/>
  <c r="CE22" i="1"/>
  <c r="CG22" i="1" s="1"/>
  <c r="CE181" i="1"/>
  <c r="CG181" i="1" s="1"/>
  <c r="CE182" i="1"/>
  <c r="CG182" i="1" s="1"/>
  <c r="CE183" i="1"/>
  <c r="CG183" i="1" s="1"/>
  <c r="CE184" i="1"/>
  <c r="CG184" i="1" s="1"/>
  <c r="CE185" i="1"/>
  <c r="CG185" i="1" s="1"/>
  <c r="CE186" i="1"/>
  <c r="CG186" i="1" s="1"/>
  <c r="CE81" i="1"/>
  <c r="CG81" i="1" s="1"/>
  <c r="CE188" i="1"/>
  <c r="CG188" i="1" s="1"/>
  <c r="CE189" i="1"/>
  <c r="CG189" i="1" s="1"/>
  <c r="CE190" i="1"/>
  <c r="CG190" i="1" s="1"/>
  <c r="CE191" i="1"/>
  <c r="CG191" i="1" s="1"/>
  <c r="CB94" i="1"/>
  <c r="BY94" i="1" s="1"/>
  <c r="CB148" i="1"/>
  <c r="BY148" i="1" s="1"/>
  <c r="CB101" i="1"/>
  <c r="BY101" i="1" s="1"/>
  <c r="CB87" i="1"/>
  <c r="BY87" i="1" s="1"/>
  <c r="CB85" i="1"/>
  <c r="BY85" i="1" s="1"/>
  <c r="CB95" i="1"/>
  <c r="BY95" i="1" s="1"/>
  <c r="CB146" i="1"/>
  <c r="BY146" i="1" s="1"/>
  <c r="CB180" i="1"/>
  <c r="BY180" i="1" s="1"/>
  <c r="CB54" i="1"/>
  <c r="BY54" i="1" s="1"/>
  <c r="CB98" i="1"/>
  <c r="BY98" i="1" s="1"/>
  <c r="CB104" i="1"/>
  <c r="BY104" i="1" s="1"/>
  <c r="CB96" i="1"/>
  <c r="BY96" i="1" s="1"/>
  <c r="CB97" i="1"/>
  <c r="BY97" i="1" s="1"/>
  <c r="CB107" i="1"/>
  <c r="BY107" i="1" s="1"/>
  <c r="CB100" i="1"/>
  <c r="BY100" i="1" s="1"/>
  <c r="CB109" i="1"/>
  <c r="BY109" i="1" s="1"/>
  <c r="CB110" i="1"/>
  <c r="BY110" i="1" s="1"/>
  <c r="CB111" i="1"/>
  <c r="BY111" i="1" s="1"/>
  <c r="CB112" i="1"/>
  <c r="BY112" i="1" s="1"/>
  <c r="CB113" i="1"/>
  <c r="BY113" i="1" s="1"/>
  <c r="CB114" i="1"/>
  <c r="BY114" i="1" s="1"/>
  <c r="CB115" i="1"/>
  <c r="BY115" i="1" s="1"/>
  <c r="CB108" i="1"/>
  <c r="BY108" i="1" s="1"/>
  <c r="CB117" i="1"/>
  <c r="BY117" i="1" s="1"/>
  <c r="CB118" i="1"/>
  <c r="BY118" i="1" s="1"/>
  <c r="CB159" i="1"/>
  <c r="BY159" i="1" s="1"/>
  <c r="CB103" i="1"/>
  <c r="BY103" i="1" s="1"/>
  <c r="CB121" i="1"/>
  <c r="BY121" i="1" s="1"/>
  <c r="CB187" i="1"/>
  <c r="BY187" i="1" s="1"/>
  <c r="CB65" i="1"/>
  <c r="BY65" i="1" s="1"/>
  <c r="CB105" i="1"/>
  <c r="BY105" i="1" s="1"/>
  <c r="CB76" i="1"/>
  <c r="BY76" i="1" s="1"/>
  <c r="CB126" i="1"/>
  <c r="BY126" i="1" s="1"/>
  <c r="CB127" i="1"/>
  <c r="BY127" i="1" s="1"/>
  <c r="CB128" i="1"/>
  <c r="BY128" i="1" s="1"/>
  <c r="CB129" i="1"/>
  <c r="BY129" i="1" s="1"/>
  <c r="CB102" i="1"/>
  <c r="BY102" i="1" s="1"/>
  <c r="CB131" i="1"/>
  <c r="BY131" i="1" s="1"/>
  <c r="CB132" i="1"/>
  <c r="BY132" i="1" s="1"/>
  <c r="CB133" i="1"/>
  <c r="BY133" i="1" s="1"/>
  <c r="CB134" i="1"/>
  <c r="BY134" i="1" s="1"/>
  <c r="CB135" i="1"/>
  <c r="BY135" i="1" s="1"/>
  <c r="CB136" i="1"/>
  <c r="BY136" i="1" s="1"/>
  <c r="CB137" i="1"/>
  <c r="BY137" i="1" s="1"/>
  <c r="CB138" i="1"/>
  <c r="BY138" i="1" s="1"/>
  <c r="CB124" i="1"/>
  <c r="BY124" i="1" s="1"/>
  <c r="CB140" i="1"/>
  <c r="BY140" i="1" s="1"/>
  <c r="CB175" i="1"/>
  <c r="BY175" i="1" s="1"/>
  <c r="CB142" i="1"/>
  <c r="BY142" i="1" s="1"/>
  <c r="CB143" i="1"/>
  <c r="BY143" i="1" s="1"/>
  <c r="CB28" i="1"/>
  <c r="BY28" i="1" s="1"/>
  <c r="CB32" i="1"/>
  <c r="BY32" i="1" s="1"/>
  <c r="CB49" i="1"/>
  <c r="BY49" i="1" s="1"/>
  <c r="CB106" i="1"/>
  <c r="BY106" i="1" s="1"/>
  <c r="CB156" i="1"/>
  <c r="BY156" i="1" s="1"/>
  <c r="CB176" i="1"/>
  <c r="BY176" i="1" s="1"/>
  <c r="CB150" i="1"/>
  <c r="BY150" i="1" s="1"/>
  <c r="CB145" i="1"/>
  <c r="BY145" i="1" s="1"/>
  <c r="CB152" i="1"/>
  <c r="BY152" i="1" s="1"/>
  <c r="CB153" i="1"/>
  <c r="BY153" i="1" s="1"/>
  <c r="CB154" i="1"/>
  <c r="BY154" i="1" s="1"/>
  <c r="CB155" i="1"/>
  <c r="BY155" i="1" s="1"/>
  <c r="CB41" i="1"/>
  <c r="BY41" i="1" s="1"/>
  <c r="CB149" i="1"/>
  <c r="BY149" i="1" s="1"/>
  <c r="CB139" i="1"/>
  <c r="BY139" i="1" s="1"/>
  <c r="CB40" i="1"/>
  <c r="BY40" i="1" s="1"/>
  <c r="CB160" i="1"/>
  <c r="BY160" i="1" s="1"/>
  <c r="CB161" i="1"/>
  <c r="BY161" i="1" s="1"/>
  <c r="CB162" i="1"/>
  <c r="BY162" i="1" s="1"/>
  <c r="CB163" i="1"/>
  <c r="BY163" i="1" s="1"/>
  <c r="CB164" i="1"/>
  <c r="BY164" i="1" s="1"/>
  <c r="CB165" i="1"/>
  <c r="BY165" i="1" s="1"/>
  <c r="CB166" i="1"/>
  <c r="BY166" i="1" s="1"/>
  <c r="CB167" i="1"/>
  <c r="BY167" i="1" s="1"/>
  <c r="CB168" i="1"/>
  <c r="BY168" i="1" s="1"/>
  <c r="CB169" i="1"/>
  <c r="BY169" i="1" s="1"/>
  <c r="CB170" i="1"/>
  <c r="BY170" i="1" s="1"/>
  <c r="CB171" i="1"/>
  <c r="BY171" i="1" s="1"/>
  <c r="CB172" i="1"/>
  <c r="BY172" i="1" s="1"/>
  <c r="CB173" i="1"/>
  <c r="BY173" i="1" s="1"/>
  <c r="CB174" i="1"/>
  <c r="BY174" i="1" s="1"/>
  <c r="CB141" i="1"/>
  <c r="BY141" i="1" s="1"/>
  <c r="CB83" i="1"/>
  <c r="BY83" i="1" s="1"/>
  <c r="CB177" i="1"/>
  <c r="BY177" i="1" s="1"/>
  <c r="CB178" i="1"/>
  <c r="BY178" i="1" s="1"/>
  <c r="CB179" i="1"/>
  <c r="BY179" i="1" s="1"/>
  <c r="CB22" i="1"/>
  <c r="BY22" i="1" s="1"/>
  <c r="CB181" i="1"/>
  <c r="BY181" i="1" s="1"/>
  <c r="CB182" i="1"/>
  <c r="BY182" i="1" s="1"/>
  <c r="CB183" i="1"/>
  <c r="BY183" i="1" s="1"/>
  <c r="CB184" i="1"/>
  <c r="BY184" i="1" s="1"/>
  <c r="CB185" i="1"/>
  <c r="BY185" i="1" s="1"/>
  <c r="CB186" i="1"/>
  <c r="BY186" i="1" s="1"/>
  <c r="CB81" i="1"/>
  <c r="BY81" i="1" s="1"/>
  <c r="CB188" i="1"/>
  <c r="BY188" i="1" s="1"/>
  <c r="CB189" i="1"/>
  <c r="BY189" i="1" s="1"/>
  <c r="CB190" i="1"/>
  <c r="BY190" i="1" s="1"/>
  <c r="CB191" i="1"/>
  <c r="BY191" i="1" s="1"/>
  <c r="AO148" i="1"/>
  <c r="AT148" i="1" s="1"/>
  <c r="AO101" i="1"/>
  <c r="AT101" i="1" s="1"/>
  <c r="AO87" i="1"/>
  <c r="AT87" i="1" s="1"/>
  <c r="AO85" i="1"/>
  <c r="AT85" i="1" s="1"/>
  <c r="AO95" i="1"/>
  <c r="AT95" i="1" s="1"/>
  <c r="AO146" i="1"/>
  <c r="AT146" i="1" s="1"/>
  <c r="AO180" i="1"/>
  <c r="AT180" i="1" s="1"/>
  <c r="AO54" i="1"/>
  <c r="AT54" i="1" s="1"/>
  <c r="AO98" i="1"/>
  <c r="AT98" i="1" s="1"/>
  <c r="AO104" i="1"/>
  <c r="AT104" i="1" s="1"/>
  <c r="AO96" i="1"/>
  <c r="AT96" i="1" s="1"/>
  <c r="AO97" i="1"/>
  <c r="AT97" i="1" s="1"/>
  <c r="AO107" i="1"/>
  <c r="AT107" i="1" s="1"/>
  <c r="AO100" i="1"/>
  <c r="AT100" i="1" s="1"/>
  <c r="AO109" i="1"/>
  <c r="AT109" i="1" s="1"/>
  <c r="AO110" i="1"/>
  <c r="AT110" i="1" s="1"/>
  <c r="AO111" i="1"/>
  <c r="AT111" i="1" s="1"/>
  <c r="AO112" i="1"/>
  <c r="AT112" i="1" s="1"/>
  <c r="AO113" i="1"/>
  <c r="AT113" i="1" s="1"/>
  <c r="AO114" i="1"/>
  <c r="AT114" i="1" s="1"/>
  <c r="AO115" i="1"/>
  <c r="AT115" i="1" s="1"/>
  <c r="AO108" i="1"/>
  <c r="AT108" i="1" s="1"/>
  <c r="AO117" i="1"/>
  <c r="AT117" i="1" s="1"/>
  <c r="AO118" i="1"/>
  <c r="AT118" i="1" s="1"/>
  <c r="AO159" i="1"/>
  <c r="AT159" i="1" s="1"/>
  <c r="AO103" i="1"/>
  <c r="AT103" i="1" s="1"/>
  <c r="AO121" i="1"/>
  <c r="AT121" i="1" s="1"/>
  <c r="AO187" i="1"/>
  <c r="AT187" i="1" s="1"/>
  <c r="AO65" i="1"/>
  <c r="AT65" i="1" s="1"/>
  <c r="AO105" i="1"/>
  <c r="AT105" i="1" s="1"/>
  <c r="AO76" i="1"/>
  <c r="AT76" i="1" s="1"/>
  <c r="AO126" i="1"/>
  <c r="AT126" i="1" s="1"/>
  <c r="AO127" i="1"/>
  <c r="AT127" i="1" s="1"/>
  <c r="AO128" i="1"/>
  <c r="AT128" i="1" s="1"/>
  <c r="AO129" i="1"/>
  <c r="AT129" i="1" s="1"/>
  <c r="AO102" i="1"/>
  <c r="AT102" i="1" s="1"/>
  <c r="AO131" i="1"/>
  <c r="AT131" i="1" s="1"/>
  <c r="AO132" i="1"/>
  <c r="AT132" i="1" s="1"/>
  <c r="AO133" i="1"/>
  <c r="AT133" i="1" s="1"/>
  <c r="AO134" i="1"/>
  <c r="AT134" i="1" s="1"/>
  <c r="AO135" i="1"/>
  <c r="AT135" i="1" s="1"/>
  <c r="AO136" i="1"/>
  <c r="AT136" i="1" s="1"/>
  <c r="AO137" i="1"/>
  <c r="AT137" i="1" s="1"/>
  <c r="AO138" i="1"/>
  <c r="AT138" i="1" s="1"/>
  <c r="AO124" i="1"/>
  <c r="AT124" i="1" s="1"/>
  <c r="AO140" i="1"/>
  <c r="AT140" i="1" s="1"/>
  <c r="AO175" i="1"/>
  <c r="AT175" i="1" s="1"/>
  <c r="AO142" i="1"/>
  <c r="AT142" i="1" s="1"/>
  <c r="AO143" i="1"/>
  <c r="AT143" i="1" s="1"/>
  <c r="AO28" i="1"/>
  <c r="AT28" i="1" s="1"/>
  <c r="AO32" i="1"/>
  <c r="AT32" i="1" s="1"/>
  <c r="AO49" i="1"/>
  <c r="AT49" i="1" s="1"/>
  <c r="AO106" i="1"/>
  <c r="AT106" i="1" s="1"/>
  <c r="AO156" i="1"/>
  <c r="AT156" i="1" s="1"/>
  <c r="AO176" i="1"/>
  <c r="AT176" i="1" s="1"/>
  <c r="AO150" i="1"/>
  <c r="AT150" i="1" s="1"/>
  <c r="AO145" i="1"/>
  <c r="AT145" i="1" s="1"/>
  <c r="AO152" i="1"/>
  <c r="AT152" i="1" s="1"/>
  <c r="AO153" i="1"/>
  <c r="AT153" i="1" s="1"/>
  <c r="AO154" i="1"/>
  <c r="AT154" i="1" s="1"/>
  <c r="AO155" i="1"/>
  <c r="AT155" i="1" s="1"/>
  <c r="AO41" i="1"/>
  <c r="AT41" i="1" s="1"/>
  <c r="AO149" i="1"/>
  <c r="AT149" i="1" s="1"/>
  <c r="AO139" i="1"/>
  <c r="AT139" i="1" s="1"/>
  <c r="AO40" i="1"/>
  <c r="AT40" i="1" s="1"/>
  <c r="AO160" i="1"/>
  <c r="AT160" i="1" s="1"/>
  <c r="AO161" i="1"/>
  <c r="AT161" i="1" s="1"/>
  <c r="AO162" i="1"/>
  <c r="AT162" i="1" s="1"/>
  <c r="AO163" i="1"/>
  <c r="AT163" i="1" s="1"/>
  <c r="AO164" i="1"/>
  <c r="AT164" i="1" s="1"/>
  <c r="AO165" i="1"/>
  <c r="AT165" i="1" s="1"/>
  <c r="AO166" i="1"/>
  <c r="AT166" i="1" s="1"/>
  <c r="AO167" i="1"/>
  <c r="AT167" i="1" s="1"/>
  <c r="AO168" i="1"/>
  <c r="AT168" i="1" s="1"/>
  <c r="AO169" i="1"/>
  <c r="AT169" i="1" s="1"/>
  <c r="AO170" i="1"/>
  <c r="AT170" i="1" s="1"/>
  <c r="AO171" i="1"/>
  <c r="AT171" i="1" s="1"/>
  <c r="AO172" i="1"/>
  <c r="AT172" i="1" s="1"/>
  <c r="AO173" i="1"/>
  <c r="AT173" i="1" s="1"/>
  <c r="AO174" i="1"/>
  <c r="AT174" i="1" s="1"/>
  <c r="AO141" i="1"/>
  <c r="AT141" i="1" s="1"/>
  <c r="AO83" i="1"/>
  <c r="AT83" i="1" s="1"/>
  <c r="AO177" i="1"/>
  <c r="AT177" i="1" s="1"/>
  <c r="AO178" i="1"/>
  <c r="AT178" i="1" s="1"/>
  <c r="AO179" i="1"/>
  <c r="AT179" i="1" s="1"/>
  <c r="AO22" i="1"/>
  <c r="AT22" i="1" s="1"/>
  <c r="AO181" i="1"/>
  <c r="AT181" i="1" s="1"/>
  <c r="AO182" i="1"/>
  <c r="AT182" i="1" s="1"/>
  <c r="AO183" i="1"/>
  <c r="AT183" i="1" s="1"/>
  <c r="AO184" i="1"/>
  <c r="AT184" i="1" s="1"/>
  <c r="AO185" i="1"/>
  <c r="AT185" i="1" s="1"/>
  <c r="AO186" i="1"/>
  <c r="AT186" i="1" s="1"/>
  <c r="AO81" i="1"/>
  <c r="AT81" i="1" s="1"/>
  <c r="AO188" i="1"/>
  <c r="AT188" i="1" s="1"/>
  <c r="AO189" i="1"/>
  <c r="AT189" i="1" s="1"/>
  <c r="AO190" i="1"/>
  <c r="AT190" i="1" s="1"/>
  <c r="AO191" i="1"/>
  <c r="AT191" i="1" s="1"/>
  <c r="CE120" i="1"/>
  <c r="CG120" i="1" s="1"/>
  <c r="CE36" i="1"/>
  <c r="CE123" i="1"/>
  <c r="CG123" i="1" s="1"/>
  <c r="CE38" i="1"/>
  <c r="CG38" i="1" s="1"/>
  <c r="CE39" i="1"/>
  <c r="CG39" i="1" s="1"/>
  <c r="CE147" i="1"/>
  <c r="CG147" i="1" s="1"/>
  <c r="CE116" i="1"/>
  <c r="CG116" i="1" s="1"/>
  <c r="CE42" i="1"/>
  <c r="CG42" i="1" s="1"/>
  <c r="CE43" i="1"/>
  <c r="CG43" i="1" s="1"/>
  <c r="CE44" i="1"/>
  <c r="CG44" i="1" s="1"/>
  <c r="CE45" i="1"/>
  <c r="CG45" i="1" s="1"/>
  <c r="CE46" i="1"/>
  <c r="CG46" i="1" s="1"/>
  <c r="CE47" i="1"/>
  <c r="CG47" i="1" s="1"/>
  <c r="CE48" i="1"/>
  <c r="CG48" i="1" s="1"/>
  <c r="CE67" i="1"/>
  <c r="CG67" i="1" s="1"/>
  <c r="CE50" i="1"/>
  <c r="CG50" i="1" s="1"/>
  <c r="CE33" i="1"/>
  <c r="CG33" i="1" s="1"/>
  <c r="CE52" i="1"/>
  <c r="CG52" i="1" s="1"/>
  <c r="CE53" i="1"/>
  <c r="CG53" i="1" s="1"/>
  <c r="CE35" i="1"/>
  <c r="CG35" i="1" s="1"/>
  <c r="CE55" i="1"/>
  <c r="CG55" i="1" s="1"/>
  <c r="CE56" i="1"/>
  <c r="CG56" i="1" s="1"/>
  <c r="CE57" i="1"/>
  <c r="CG57" i="1" s="1"/>
  <c r="CE58" i="1"/>
  <c r="CG58" i="1" s="1"/>
  <c r="CE59" i="1"/>
  <c r="CG59" i="1" s="1"/>
  <c r="CE60" i="1"/>
  <c r="CG60" i="1" s="1"/>
  <c r="CE61" i="1"/>
  <c r="CG61" i="1" s="1"/>
  <c r="CE62" i="1"/>
  <c r="CG62" i="1" s="1"/>
  <c r="CE63" i="1"/>
  <c r="CG63" i="1" s="1"/>
  <c r="CE64" i="1"/>
  <c r="CG64" i="1" s="1"/>
  <c r="CE119" i="1"/>
  <c r="CG119" i="1" s="1"/>
  <c r="CE66" i="1"/>
  <c r="CG66" i="1" s="1"/>
  <c r="CE144" i="1"/>
  <c r="CG144" i="1" s="1"/>
  <c r="CE68" i="1"/>
  <c r="CG68" i="1" s="1"/>
  <c r="CE69" i="1"/>
  <c r="CG69" i="1" s="1"/>
  <c r="CE70" i="1"/>
  <c r="CG70" i="1" s="1"/>
  <c r="CE71" i="1"/>
  <c r="CG71" i="1" s="1"/>
  <c r="CE72" i="1"/>
  <c r="CG72" i="1" s="1"/>
  <c r="CE73" i="1"/>
  <c r="CG73" i="1" s="1"/>
  <c r="CE74" i="1"/>
  <c r="CG74" i="1" s="1"/>
  <c r="CE75" i="1"/>
  <c r="CG75" i="1" s="1"/>
  <c r="CE78" i="1"/>
  <c r="CG78" i="1" s="1"/>
  <c r="CE77" i="1"/>
  <c r="CG77" i="1" s="1"/>
  <c r="CE125" i="1"/>
  <c r="CG125" i="1" s="1"/>
  <c r="CE79" i="1"/>
  <c r="CG79" i="1" s="1"/>
  <c r="CE80" i="1"/>
  <c r="CG80" i="1" s="1"/>
  <c r="CE157" i="1"/>
  <c r="CG157" i="1" s="1"/>
  <c r="CE82" i="1"/>
  <c r="CG82" i="1" s="1"/>
  <c r="CE122" i="1"/>
  <c r="CG122" i="1" s="1"/>
  <c r="CE84" i="1"/>
  <c r="CG84" i="1" s="1"/>
  <c r="CE51" i="1"/>
  <c r="CG51" i="1" s="1"/>
  <c r="CE86" i="1"/>
  <c r="CG86" i="1" s="1"/>
  <c r="CE151" i="1"/>
  <c r="CG151" i="1" s="1"/>
  <c r="CE88" i="1"/>
  <c r="CG88" i="1" s="1"/>
  <c r="CE89" i="1"/>
  <c r="CG89" i="1" s="1"/>
  <c r="CE90" i="1"/>
  <c r="CG90" i="1" s="1"/>
  <c r="CE91" i="1"/>
  <c r="CG91" i="1" s="1"/>
  <c r="CE92" i="1"/>
  <c r="CG92" i="1" s="1"/>
  <c r="CE93" i="1"/>
  <c r="CG93" i="1" s="1"/>
  <c r="CE94" i="1"/>
  <c r="CG94" i="1" s="1"/>
  <c r="CE34" i="1"/>
  <c r="CG34" i="1" s="1"/>
  <c r="CG36" i="1"/>
  <c r="CB34" i="1"/>
  <c r="BY34" i="1" s="1"/>
  <c r="CB120" i="1"/>
  <c r="BY120" i="1" s="1"/>
  <c r="CB36" i="1"/>
  <c r="BY36" i="1" s="1"/>
  <c r="CB123" i="1"/>
  <c r="BY123" i="1" s="1"/>
  <c r="CB38" i="1"/>
  <c r="BY38" i="1" s="1"/>
  <c r="CB39" i="1"/>
  <c r="BY39" i="1" s="1"/>
  <c r="CB147" i="1"/>
  <c r="BY147" i="1" s="1"/>
  <c r="CB116" i="1"/>
  <c r="BY116" i="1" s="1"/>
  <c r="CB42" i="1"/>
  <c r="BY42" i="1" s="1"/>
  <c r="CB43" i="1"/>
  <c r="BY43" i="1" s="1"/>
  <c r="CB44" i="1"/>
  <c r="BY44" i="1" s="1"/>
  <c r="CB45" i="1"/>
  <c r="BY45" i="1" s="1"/>
  <c r="CB46" i="1"/>
  <c r="BY46" i="1" s="1"/>
  <c r="CB47" i="1"/>
  <c r="BY47" i="1" s="1"/>
  <c r="CB48" i="1"/>
  <c r="BY48" i="1" s="1"/>
  <c r="CB67" i="1"/>
  <c r="BY67" i="1" s="1"/>
  <c r="CB50" i="1"/>
  <c r="BY50" i="1" s="1"/>
  <c r="CB33" i="1"/>
  <c r="BY33" i="1" s="1"/>
  <c r="CB52" i="1"/>
  <c r="BY52" i="1" s="1"/>
  <c r="CB53" i="1"/>
  <c r="BY53" i="1" s="1"/>
  <c r="CB35" i="1"/>
  <c r="BY35" i="1" s="1"/>
  <c r="CB55" i="1"/>
  <c r="BY55" i="1" s="1"/>
  <c r="CB56" i="1"/>
  <c r="BY56" i="1" s="1"/>
  <c r="CB57" i="1"/>
  <c r="BY57" i="1" s="1"/>
  <c r="CB58" i="1"/>
  <c r="BY58" i="1" s="1"/>
  <c r="CB59" i="1"/>
  <c r="BY59" i="1" s="1"/>
  <c r="CB60" i="1"/>
  <c r="BY60" i="1" s="1"/>
  <c r="CB61" i="1"/>
  <c r="BY61" i="1" s="1"/>
  <c r="CB62" i="1"/>
  <c r="BY62" i="1" s="1"/>
  <c r="CB63" i="1"/>
  <c r="BY63" i="1" s="1"/>
  <c r="CB64" i="1"/>
  <c r="BY64" i="1" s="1"/>
  <c r="CB119" i="1"/>
  <c r="BY119" i="1" s="1"/>
  <c r="CB66" i="1"/>
  <c r="BY66" i="1" s="1"/>
  <c r="CB144" i="1"/>
  <c r="BY144" i="1" s="1"/>
  <c r="CB68" i="1"/>
  <c r="BY68" i="1" s="1"/>
  <c r="CB69" i="1"/>
  <c r="BY69" i="1" s="1"/>
  <c r="CB70" i="1"/>
  <c r="BY70" i="1" s="1"/>
  <c r="CB71" i="1"/>
  <c r="BY71" i="1" s="1"/>
  <c r="CB72" i="1"/>
  <c r="BY72" i="1" s="1"/>
  <c r="CB73" i="1"/>
  <c r="BY73" i="1" s="1"/>
  <c r="CB74" i="1"/>
  <c r="BY74" i="1" s="1"/>
  <c r="CB75" i="1"/>
  <c r="BY75" i="1" s="1"/>
  <c r="CB78" i="1"/>
  <c r="BY78" i="1" s="1"/>
  <c r="CB77" i="1"/>
  <c r="BY77" i="1" s="1"/>
  <c r="CB125" i="1"/>
  <c r="BY125" i="1" s="1"/>
  <c r="CB79" i="1"/>
  <c r="BY79" i="1" s="1"/>
  <c r="CB80" i="1"/>
  <c r="BY80" i="1" s="1"/>
  <c r="CB157" i="1"/>
  <c r="BY157" i="1" s="1"/>
  <c r="CB82" i="1"/>
  <c r="BY82" i="1" s="1"/>
  <c r="CB122" i="1"/>
  <c r="BY122" i="1" s="1"/>
  <c r="CB84" i="1"/>
  <c r="BY84" i="1" s="1"/>
  <c r="CB51" i="1"/>
  <c r="BY51" i="1" s="1"/>
  <c r="CB86" i="1"/>
  <c r="BY86" i="1" s="1"/>
  <c r="CB151" i="1"/>
  <c r="BY151" i="1" s="1"/>
  <c r="CB88" i="1"/>
  <c r="BY88" i="1" s="1"/>
  <c r="CB89" i="1"/>
  <c r="BY89" i="1" s="1"/>
  <c r="CB90" i="1"/>
  <c r="BY90" i="1" s="1"/>
  <c r="CB91" i="1"/>
  <c r="BY91" i="1" s="1"/>
  <c r="CB92" i="1"/>
  <c r="BY92" i="1" s="1"/>
  <c r="CB93" i="1"/>
  <c r="BY93" i="1" s="1"/>
  <c r="AO34" i="1"/>
  <c r="AT34" i="1" s="1"/>
  <c r="AO120" i="1"/>
  <c r="AT120" i="1" s="1"/>
  <c r="AO36" i="1"/>
  <c r="AT36" i="1" s="1"/>
  <c r="AO123" i="1"/>
  <c r="AT123" i="1" s="1"/>
  <c r="AO38" i="1"/>
  <c r="AT38" i="1" s="1"/>
  <c r="AO39" i="1"/>
  <c r="AT39" i="1" s="1"/>
  <c r="AO147" i="1"/>
  <c r="AT147" i="1" s="1"/>
  <c r="AO116" i="1"/>
  <c r="AT116" i="1" s="1"/>
  <c r="AO42" i="1"/>
  <c r="AT42" i="1" s="1"/>
  <c r="AO43" i="1"/>
  <c r="AT43" i="1" s="1"/>
  <c r="AO44" i="1"/>
  <c r="AT44" i="1" s="1"/>
  <c r="AO45" i="1"/>
  <c r="AT45" i="1" s="1"/>
  <c r="AO46" i="1"/>
  <c r="AT46" i="1" s="1"/>
  <c r="AO47" i="1"/>
  <c r="AT47" i="1" s="1"/>
  <c r="AO48" i="1"/>
  <c r="AT48" i="1" s="1"/>
  <c r="AO67" i="1"/>
  <c r="AT67" i="1" s="1"/>
  <c r="AO50" i="1"/>
  <c r="AT50" i="1" s="1"/>
  <c r="AO33" i="1"/>
  <c r="AT33" i="1" s="1"/>
  <c r="AO52" i="1"/>
  <c r="AT52" i="1" s="1"/>
  <c r="AO53" i="1"/>
  <c r="AT53" i="1" s="1"/>
  <c r="AO35" i="1"/>
  <c r="AT35" i="1" s="1"/>
  <c r="AO55" i="1"/>
  <c r="AT55" i="1" s="1"/>
  <c r="AO56" i="1"/>
  <c r="AT56" i="1" s="1"/>
  <c r="AO57" i="1"/>
  <c r="AT57" i="1" s="1"/>
  <c r="AO58" i="1"/>
  <c r="AT58" i="1" s="1"/>
  <c r="AO59" i="1"/>
  <c r="AT59" i="1" s="1"/>
  <c r="AO60" i="1"/>
  <c r="AT60" i="1" s="1"/>
  <c r="AO61" i="1"/>
  <c r="AT61" i="1" s="1"/>
  <c r="AO62" i="1"/>
  <c r="AT62" i="1" s="1"/>
  <c r="AO63" i="1"/>
  <c r="AT63" i="1" s="1"/>
  <c r="AO64" i="1"/>
  <c r="AT64" i="1" s="1"/>
  <c r="AO119" i="1"/>
  <c r="AT119" i="1" s="1"/>
  <c r="AO66" i="1"/>
  <c r="AT66" i="1" s="1"/>
  <c r="AO144" i="1"/>
  <c r="AT144" i="1" s="1"/>
  <c r="AO68" i="1"/>
  <c r="AT68" i="1" s="1"/>
  <c r="AO69" i="1"/>
  <c r="AT69" i="1" s="1"/>
  <c r="AO70" i="1"/>
  <c r="AT70" i="1" s="1"/>
  <c r="AO71" i="1"/>
  <c r="AT71" i="1" s="1"/>
  <c r="AO72" i="1"/>
  <c r="AT72" i="1" s="1"/>
  <c r="AO73" i="1"/>
  <c r="AT73" i="1" s="1"/>
  <c r="AO74" i="1"/>
  <c r="AT74" i="1" s="1"/>
  <c r="AO75" i="1"/>
  <c r="AT75" i="1" s="1"/>
  <c r="AO78" i="1"/>
  <c r="AT78" i="1" s="1"/>
  <c r="AO77" i="1"/>
  <c r="AT77" i="1" s="1"/>
  <c r="AO125" i="1"/>
  <c r="AT125" i="1" s="1"/>
  <c r="AO79" i="1"/>
  <c r="AT79" i="1" s="1"/>
  <c r="AO80" i="1"/>
  <c r="AT80" i="1" s="1"/>
  <c r="AO157" i="1"/>
  <c r="AT157" i="1" s="1"/>
  <c r="AO82" i="1"/>
  <c r="AT82" i="1" s="1"/>
  <c r="AO122" i="1"/>
  <c r="AT122" i="1" s="1"/>
  <c r="AO84" i="1"/>
  <c r="AT84" i="1" s="1"/>
  <c r="AO51" i="1"/>
  <c r="AT51" i="1" s="1"/>
  <c r="AO86" i="1"/>
  <c r="AT86" i="1" s="1"/>
  <c r="AO151" i="1"/>
  <c r="AT151" i="1" s="1"/>
  <c r="AO88" i="1"/>
  <c r="AT88" i="1" s="1"/>
  <c r="AO89" i="1"/>
  <c r="AT89" i="1" s="1"/>
  <c r="AO90" i="1"/>
  <c r="AT90" i="1" s="1"/>
  <c r="AO91" i="1"/>
  <c r="AT91" i="1" s="1"/>
  <c r="AO92" i="1"/>
  <c r="AT92" i="1" s="1"/>
  <c r="AO93" i="1"/>
  <c r="AT93" i="1" s="1"/>
  <c r="AO94" i="1"/>
  <c r="AT94" i="1" s="1"/>
  <c r="CE20" i="1"/>
  <c r="CG20" i="1" s="1"/>
  <c r="CE21" i="1"/>
  <c r="CG21" i="1" s="1"/>
  <c r="CE37" i="1"/>
  <c r="CG37" i="1" s="1"/>
  <c r="CE23" i="1"/>
  <c r="CG23" i="1" s="1"/>
  <c r="CE24" i="1"/>
  <c r="CG24" i="1" s="1"/>
  <c r="CE25" i="1"/>
  <c r="CG25" i="1" s="1"/>
  <c r="CE26" i="1"/>
  <c r="CG26" i="1" s="1"/>
  <c r="CE27" i="1"/>
  <c r="CG27" i="1" s="1"/>
  <c r="CE99" i="1"/>
  <c r="CG99" i="1" s="1"/>
  <c r="CE29" i="1"/>
  <c r="CG29" i="1" s="1"/>
  <c r="CE30" i="1"/>
  <c r="CG30" i="1" s="1"/>
  <c r="CE31" i="1"/>
  <c r="CG31" i="1" s="1"/>
  <c r="CE158" i="1"/>
  <c r="CG158" i="1" s="1"/>
  <c r="CE130" i="1"/>
  <c r="CG130" i="1" s="1"/>
  <c r="CE19" i="1"/>
  <c r="CG19" i="1" s="1"/>
  <c r="CB20" i="1"/>
  <c r="BY20" i="1" s="1"/>
  <c r="CB21" i="1"/>
  <c r="BY21" i="1" s="1"/>
  <c r="CB37" i="1"/>
  <c r="BY37" i="1" s="1"/>
  <c r="CB23" i="1"/>
  <c r="BY23" i="1" s="1"/>
  <c r="CB24" i="1"/>
  <c r="BY24" i="1" s="1"/>
  <c r="CB25" i="1"/>
  <c r="BY25" i="1" s="1"/>
  <c r="CB26" i="1"/>
  <c r="BY26" i="1" s="1"/>
  <c r="CB27" i="1"/>
  <c r="BY27" i="1" s="1"/>
  <c r="CB99" i="1"/>
  <c r="BY99" i="1" s="1"/>
  <c r="CB29" i="1"/>
  <c r="BY29" i="1" s="1"/>
  <c r="CB30" i="1"/>
  <c r="BY30" i="1" s="1"/>
  <c r="CB31" i="1"/>
  <c r="BY31" i="1" s="1"/>
  <c r="CB158" i="1"/>
  <c r="BY158" i="1" s="1"/>
  <c r="CB130" i="1"/>
  <c r="BY130" i="1" s="1"/>
  <c r="CB19" i="1"/>
  <c r="BY19" i="1" s="1"/>
  <c r="AO20" i="1"/>
  <c r="AT20" i="1" s="1"/>
  <c r="AO21" i="1"/>
  <c r="AT21" i="1" s="1"/>
  <c r="AO37" i="1"/>
  <c r="AT37" i="1" s="1"/>
  <c r="AO23" i="1"/>
  <c r="AT23" i="1" s="1"/>
  <c r="AO24" i="1"/>
  <c r="AT24" i="1" s="1"/>
  <c r="AO25" i="1"/>
  <c r="AT25" i="1" s="1"/>
  <c r="AO26" i="1"/>
  <c r="AT26" i="1" s="1"/>
  <c r="AO27" i="1"/>
  <c r="AT27" i="1" s="1"/>
  <c r="AO99" i="1"/>
  <c r="AT99" i="1" s="1"/>
  <c r="AO29" i="1"/>
  <c r="AT29" i="1" s="1"/>
  <c r="AO30" i="1"/>
  <c r="AT30" i="1" s="1"/>
  <c r="AO31" i="1"/>
  <c r="AT31" i="1" s="1"/>
  <c r="AO158" i="1"/>
  <c r="AT158" i="1" s="1"/>
  <c r="AO130" i="1"/>
  <c r="AT130" i="1" s="1"/>
  <c r="AO19" i="1"/>
  <c r="AT19" i="1" s="1"/>
  <c r="BW150" i="1" l="1"/>
  <c r="BB150" i="1" s="1"/>
  <c r="BW156" i="1"/>
  <c r="BA156" i="1" s="1"/>
  <c r="BW49" i="1"/>
  <c r="BA49" i="1" s="1"/>
  <c r="BW28" i="1"/>
  <c r="BA28" i="1" s="1"/>
  <c r="BW142" i="1"/>
  <c r="BA142" i="1" s="1"/>
  <c r="BW140" i="1"/>
  <c r="BA140" i="1" s="1"/>
  <c r="BW138" i="1"/>
  <c r="BA138" i="1" s="1"/>
  <c r="BW136" i="1"/>
  <c r="BA136" i="1" s="1"/>
  <c r="BW134" i="1"/>
  <c r="BA134" i="1" s="1"/>
  <c r="BW132" i="1"/>
  <c r="BA132" i="1" s="1"/>
  <c r="BW102" i="1"/>
  <c r="BA102" i="1" s="1"/>
  <c r="BW128" i="1"/>
  <c r="BA128" i="1" s="1"/>
  <c r="BW126" i="1"/>
  <c r="BA126" i="1" s="1"/>
  <c r="BW105" i="1"/>
  <c r="BA105" i="1" s="1"/>
  <c r="BW187" i="1"/>
  <c r="BA187" i="1" s="1"/>
  <c r="BW103" i="1"/>
  <c r="BA103" i="1" s="1"/>
  <c r="BW118" i="1"/>
  <c r="BA118" i="1" s="1"/>
  <c r="BW108" i="1"/>
  <c r="BA108" i="1" s="1"/>
  <c r="BW114" i="1"/>
  <c r="BA114" i="1" s="1"/>
  <c r="BW112" i="1"/>
  <c r="BA112" i="1" s="1"/>
  <c r="BW110" i="1"/>
  <c r="BA110" i="1" s="1"/>
  <c r="BW100" i="1"/>
  <c r="BA100" i="1" s="1"/>
  <c r="BW97" i="1"/>
  <c r="BA97" i="1" s="1"/>
  <c r="BW104" i="1"/>
  <c r="BA104" i="1" s="1"/>
  <c r="BW54" i="1"/>
  <c r="BA54" i="1" s="1"/>
  <c r="BW146" i="1"/>
  <c r="BA146" i="1" s="1"/>
  <c r="BW85" i="1"/>
  <c r="BA85" i="1" s="1"/>
  <c r="BW101" i="1"/>
  <c r="BA101" i="1" s="1"/>
  <c r="BW168" i="1"/>
  <c r="BB168" i="1" s="1"/>
  <c r="BW166" i="1"/>
  <c r="BD166" i="1" s="1"/>
  <c r="BW164" i="1"/>
  <c r="BB164" i="1" s="1"/>
  <c r="BW162" i="1"/>
  <c r="BD162" i="1" s="1"/>
  <c r="BW160" i="1"/>
  <c r="BD160" i="1" s="1"/>
  <c r="BW139" i="1"/>
  <c r="BB139" i="1" s="1"/>
  <c r="BW41" i="1"/>
  <c r="BD41" i="1" s="1"/>
  <c r="BW154" i="1"/>
  <c r="BB154" i="1" s="1"/>
  <c r="BW152" i="1"/>
  <c r="BB152" i="1" s="1"/>
  <c r="BW189" i="1"/>
  <c r="BD189" i="1" s="1"/>
  <c r="BW81" i="1"/>
  <c r="BD81" i="1" s="1"/>
  <c r="BW185" i="1"/>
  <c r="BD185" i="1" s="1"/>
  <c r="BW183" i="1"/>
  <c r="BD183" i="1" s="1"/>
  <c r="BW181" i="1"/>
  <c r="BD181" i="1" s="1"/>
  <c r="BW179" i="1"/>
  <c r="BA179" i="1" s="1"/>
  <c r="BW177" i="1"/>
  <c r="BA177" i="1" s="1"/>
  <c r="BW141" i="1"/>
  <c r="BA141" i="1" s="1"/>
  <c r="BW173" i="1"/>
  <c r="BA173" i="1" s="1"/>
  <c r="BW171" i="1"/>
  <c r="BA171" i="1" s="1"/>
  <c r="BW169" i="1"/>
  <c r="BA169" i="1" s="1"/>
  <c r="BW165" i="1"/>
  <c r="BA165" i="1" s="1"/>
  <c r="BW161" i="1"/>
  <c r="BA161" i="1" s="1"/>
  <c r="BW149" i="1"/>
  <c r="BA149" i="1" s="1"/>
  <c r="BW153" i="1"/>
  <c r="BA153" i="1" s="1"/>
  <c r="BW145" i="1"/>
  <c r="BA145" i="1" s="1"/>
  <c r="BW176" i="1"/>
  <c r="BA176" i="1" s="1"/>
  <c r="BW106" i="1"/>
  <c r="BB106" i="1" s="1"/>
  <c r="BW32" i="1"/>
  <c r="BB32" i="1" s="1"/>
  <c r="BW143" i="1"/>
  <c r="BB143" i="1" s="1"/>
  <c r="BW175" i="1"/>
  <c r="BB175" i="1" s="1"/>
  <c r="BW124" i="1"/>
  <c r="BB124" i="1" s="1"/>
  <c r="BW137" i="1"/>
  <c r="BB137" i="1" s="1"/>
  <c r="BW135" i="1"/>
  <c r="BB135" i="1" s="1"/>
  <c r="BW133" i="1"/>
  <c r="BB133" i="1" s="1"/>
  <c r="BW131" i="1"/>
  <c r="BB131" i="1" s="1"/>
  <c r="BW129" i="1"/>
  <c r="BB129" i="1" s="1"/>
  <c r="BW127" i="1"/>
  <c r="BB127" i="1" s="1"/>
  <c r="BW76" i="1"/>
  <c r="BB76" i="1" s="1"/>
  <c r="BW65" i="1"/>
  <c r="BB65" i="1" s="1"/>
  <c r="BW121" i="1"/>
  <c r="BB121" i="1" s="1"/>
  <c r="BW159" i="1"/>
  <c r="BB159" i="1" s="1"/>
  <c r="BW117" i="1"/>
  <c r="BB117" i="1" s="1"/>
  <c r="BW115" i="1"/>
  <c r="BB115" i="1" s="1"/>
  <c r="BW113" i="1"/>
  <c r="BB113" i="1" s="1"/>
  <c r="BW111" i="1"/>
  <c r="BB111" i="1" s="1"/>
  <c r="BW109" i="1"/>
  <c r="BB109" i="1" s="1"/>
  <c r="BW107" i="1"/>
  <c r="BB107" i="1" s="1"/>
  <c r="BW96" i="1"/>
  <c r="BB96" i="1" s="1"/>
  <c r="BW98" i="1"/>
  <c r="BB98" i="1" s="1"/>
  <c r="BW180" i="1"/>
  <c r="BB180" i="1" s="1"/>
  <c r="BW95" i="1"/>
  <c r="BB95" i="1" s="1"/>
  <c r="BW87" i="1"/>
  <c r="BB87" i="1" s="1"/>
  <c r="BW148" i="1"/>
  <c r="BB148" i="1" s="1"/>
  <c r="BW88" i="1"/>
  <c r="BA88" i="1" s="1"/>
  <c r="BW167" i="1"/>
  <c r="BC167" i="1" s="1"/>
  <c r="BW40" i="1"/>
  <c r="BC40" i="1" s="1"/>
  <c r="BB179" i="1"/>
  <c r="BB177" i="1"/>
  <c r="BB141" i="1"/>
  <c r="BB173" i="1"/>
  <c r="BB171" i="1"/>
  <c r="BB169" i="1"/>
  <c r="BB165" i="1"/>
  <c r="BB161" i="1"/>
  <c r="BB149" i="1"/>
  <c r="BB153" i="1"/>
  <c r="BB145" i="1"/>
  <c r="BB176" i="1"/>
  <c r="BW190" i="1"/>
  <c r="BA190" i="1" s="1"/>
  <c r="BW188" i="1"/>
  <c r="BC188" i="1" s="1"/>
  <c r="BW186" i="1"/>
  <c r="BC186" i="1" s="1"/>
  <c r="BW184" i="1"/>
  <c r="BC184" i="1" s="1"/>
  <c r="BW182" i="1"/>
  <c r="BC182" i="1" s="1"/>
  <c r="BW22" i="1"/>
  <c r="BC22" i="1" s="1"/>
  <c r="BW178" i="1"/>
  <c r="BB178" i="1" s="1"/>
  <c r="BW83" i="1"/>
  <c r="BB83" i="1" s="1"/>
  <c r="BW174" i="1"/>
  <c r="BD174" i="1" s="1"/>
  <c r="BW172" i="1"/>
  <c r="BB172" i="1" s="1"/>
  <c r="BW170" i="1"/>
  <c r="BD170" i="1" s="1"/>
  <c r="BD177" i="1"/>
  <c r="BD171" i="1"/>
  <c r="BD176" i="1"/>
  <c r="BC190" i="1"/>
  <c r="BD139" i="1"/>
  <c r="BC150" i="1"/>
  <c r="BB156" i="1"/>
  <c r="BC49" i="1"/>
  <c r="BC28" i="1"/>
  <c r="BD142" i="1"/>
  <c r="BC140" i="1"/>
  <c r="BC138" i="1"/>
  <c r="BC136" i="1"/>
  <c r="BD134" i="1"/>
  <c r="BC132" i="1"/>
  <c r="BC102" i="1"/>
  <c r="BC128" i="1"/>
  <c r="BD126" i="1"/>
  <c r="BC105" i="1"/>
  <c r="BC187" i="1"/>
  <c r="BC103" i="1"/>
  <c r="BD118" i="1"/>
  <c r="BC108" i="1"/>
  <c r="BC114" i="1"/>
  <c r="BC112" i="1"/>
  <c r="BD110" i="1"/>
  <c r="BC100" i="1"/>
  <c r="BC97" i="1"/>
  <c r="BC104" i="1"/>
  <c r="BC146" i="1"/>
  <c r="BC101" i="1"/>
  <c r="BW163" i="1"/>
  <c r="BW155" i="1"/>
  <c r="BW191" i="1"/>
  <c r="BA191" i="1" s="1"/>
  <c r="BW92" i="1"/>
  <c r="BA92" i="1" s="1"/>
  <c r="BW130" i="1"/>
  <c r="BC130" i="1" s="1"/>
  <c r="BW31" i="1"/>
  <c r="BC31" i="1" s="1"/>
  <c r="BW27" i="1"/>
  <c r="BC27" i="1" s="1"/>
  <c r="BW25" i="1"/>
  <c r="BC25" i="1" s="1"/>
  <c r="BW94" i="1"/>
  <c r="BA94" i="1" s="1"/>
  <c r="BW90" i="1"/>
  <c r="BA90" i="1" s="1"/>
  <c r="BW86" i="1"/>
  <c r="BA86" i="1" s="1"/>
  <c r="BW84" i="1"/>
  <c r="BB84" i="1" s="1"/>
  <c r="BW82" i="1"/>
  <c r="BB82" i="1" s="1"/>
  <c r="BW80" i="1"/>
  <c r="BB80" i="1" s="1"/>
  <c r="BW125" i="1"/>
  <c r="BB125" i="1" s="1"/>
  <c r="BW78" i="1"/>
  <c r="BB78" i="1" s="1"/>
  <c r="BW74" i="1"/>
  <c r="BB74" i="1" s="1"/>
  <c r="BW72" i="1"/>
  <c r="BA72" i="1" s="1"/>
  <c r="BW70" i="1"/>
  <c r="BA70" i="1" s="1"/>
  <c r="BW68" i="1"/>
  <c r="BC68" i="1" s="1"/>
  <c r="BW66" i="1"/>
  <c r="BA66" i="1" s="1"/>
  <c r="BW64" i="1"/>
  <c r="BC64" i="1" s="1"/>
  <c r="BW62" i="1"/>
  <c r="BA62" i="1" s="1"/>
  <c r="BW60" i="1"/>
  <c r="BC60" i="1" s="1"/>
  <c r="BW58" i="1"/>
  <c r="BC58" i="1" s="1"/>
  <c r="BW56" i="1"/>
  <c r="BA56" i="1" s="1"/>
  <c r="BW35" i="1"/>
  <c r="BC35" i="1" s="1"/>
  <c r="BW52" i="1"/>
  <c r="BA52" i="1" s="1"/>
  <c r="BW50" i="1"/>
  <c r="BC50" i="1" s="1"/>
  <c r="BW48" i="1"/>
  <c r="BC48" i="1" s="1"/>
  <c r="BW46" i="1"/>
  <c r="BC46" i="1" s="1"/>
  <c r="BW44" i="1"/>
  <c r="BC44" i="1" s="1"/>
  <c r="BW42" i="1"/>
  <c r="BC42" i="1" s="1"/>
  <c r="BW147" i="1"/>
  <c r="BA147" i="1" s="1"/>
  <c r="BW38" i="1"/>
  <c r="BB38" i="1" s="1"/>
  <c r="BW36" i="1"/>
  <c r="BB36" i="1" s="1"/>
  <c r="BW158" i="1"/>
  <c r="BD158" i="1" s="1"/>
  <c r="BW30" i="1"/>
  <c r="BD30" i="1" s="1"/>
  <c r="BW99" i="1"/>
  <c r="BD99" i="1" s="1"/>
  <c r="BW26" i="1"/>
  <c r="BD26" i="1" s="1"/>
  <c r="BW24" i="1"/>
  <c r="BD24" i="1" s="1"/>
  <c r="BW37" i="1"/>
  <c r="BD37" i="1" s="1"/>
  <c r="BW20" i="1"/>
  <c r="BD20" i="1" s="1"/>
  <c r="BA84" i="1"/>
  <c r="BA50" i="1"/>
  <c r="BW93" i="1"/>
  <c r="BB93" i="1" s="1"/>
  <c r="BW91" i="1"/>
  <c r="BC91" i="1" s="1"/>
  <c r="BW89" i="1"/>
  <c r="BB89" i="1" s="1"/>
  <c r="BW151" i="1"/>
  <c r="BA151" i="1" s="1"/>
  <c r="BW51" i="1"/>
  <c r="BB51" i="1" s="1"/>
  <c r="BW122" i="1"/>
  <c r="BA122" i="1" s="1"/>
  <c r="BW157" i="1"/>
  <c r="BB157" i="1" s="1"/>
  <c r="BW79" i="1"/>
  <c r="BA79" i="1" s="1"/>
  <c r="BW77" i="1"/>
  <c r="BD77" i="1" s="1"/>
  <c r="BW75" i="1"/>
  <c r="BA75" i="1" s="1"/>
  <c r="BW73" i="1"/>
  <c r="BB73" i="1" s="1"/>
  <c r="BW71" i="1"/>
  <c r="BB71" i="1" s="1"/>
  <c r="BW69" i="1"/>
  <c r="BB69" i="1" s="1"/>
  <c r="BW144" i="1"/>
  <c r="BB144" i="1" s="1"/>
  <c r="BW119" i="1"/>
  <c r="BW63" i="1"/>
  <c r="BW61" i="1"/>
  <c r="BW59" i="1"/>
  <c r="BW57" i="1"/>
  <c r="BW55" i="1"/>
  <c r="BW53" i="1"/>
  <c r="BW33" i="1"/>
  <c r="BW67" i="1"/>
  <c r="BW47" i="1"/>
  <c r="BW45" i="1"/>
  <c r="BW43" i="1"/>
  <c r="BW116" i="1"/>
  <c r="BA116" i="1" s="1"/>
  <c r="BW39" i="1"/>
  <c r="BA39" i="1" s="1"/>
  <c r="BW123" i="1"/>
  <c r="BC123" i="1" s="1"/>
  <c r="BW120" i="1"/>
  <c r="BA120" i="1" s="1"/>
  <c r="BW34" i="1"/>
  <c r="BA34" i="1" s="1"/>
  <c r="BW29" i="1"/>
  <c r="BW23" i="1"/>
  <c r="BW21" i="1"/>
  <c r="BW19" i="1"/>
  <c r="BC85" i="1" l="1"/>
  <c r="BD54" i="1"/>
  <c r="BC124" i="1"/>
  <c r="BC107" i="1"/>
  <c r="BD127" i="1"/>
  <c r="BC65" i="1"/>
  <c r="BC161" i="1"/>
  <c r="BA185" i="1"/>
  <c r="BC115" i="1"/>
  <c r="BC131" i="1"/>
  <c r="BC106" i="1"/>
  <c r="BC152" i="1"/>
  <c r="BC164" i="1"/>
  <c r="BC95" i="1"/>
  <c r="BB186" i="1"/>
  <c r="BD107" i="1"/>
  <c r="BD143" i="1"/>
  <c r="BC148" i="1"/>
  <c r="BC98" i="1"/>
  <c r="BC111" i="1"/>
  <c r="BC159" i="1"/>
  <c r="BC127" i="1"/>
  <c r="BC135" i="1"/>
  <c r="BC143" i="1"/>
  <c r="BB183" i="1"/>
  <c r="BD85" i="1"/>
  <c r="BC54" i="1"/>
  <c r="BD97" i="1"/>
  <c r="BC110" i="1"/>
  <c r="BD114" i="1"/>
  <c r="BC118" i="1"/>
  <c r="BD187" i="1"/>
  <c r="BC126" i="1"/>
  <c r="BD102" i="1"/>
  <c r="BC134" i="1"/>
  <c r="BD138" i="1"/>
  <c r="BC142" i="1"/>
  <c r="BD49" i="1"/>
  <c r="BD150" i="1"/>
  <c r="BC168" i="1"/>
  <c r="BC88" i="1"/>
  <c r="BC173" i="1"/>
  <c r="BD101" i="1"/>
  <c r="BD146" i="1"/>
  <c r="BD104" i="1"/>
  <c r="BD100" i="1"/>
  <c r="BD112" i="1"/>
  <c r="BD108" i="1"/>
  <c r="BD103" i="1"/>
  <c r="BD105" i="1"/>
  <c r="BD128" i="1"/>
  <c r="BD132" i="1"/>
  <c r="BD136" i="1"/>
  <c r="BD140" i="1"/>
  <c r="BD28" i="1"/>
  <c r="BC156" i="1"/>
  <c r="BB162" i="1"/>
  <c r="BA166" i="1"/>
  <c r="BD88" i="1"/>
  <c r="BC169" i="1"/>
  <c r="BC177" i="1"/>
  <c r="BA87" i="1"/>
  <c r="BC180" i="1"/>
  <c r="BA96" i="1"/>
  <c r="BC109" i="1"/>
  <c r="BA113" i="1"/>
  <c r="BC117" i="1"/>
  <c r="BA121" i="1"/>
  <c r="BC76" i="1"/>
  <c r="BA129" i="1"/>
  <c r="BC133" i="1"/>
  <c r="BA137" i="1"/>
  <c r="BC175" i="1"/>
  <c r="BA32" i="1"/>
  <c r="BB181" i="1"/>
  <c r="BB185" i="1"/>
  <c r="BC181" i="1"/>
  <c r="BA189" i="1"/>
  <c r="BB101" i="1"/>
  <c r="BB146" i="1"/>
  <c r="BB104" i="1"/>
  <c r="BB100" i="1"/>
  <c r="BB112" i="1"/>
  <c r="BB108" i="1"/>
  <c r="BB103" i="1"/>
  <c r="BB105" i="1"/>
  <c r="BB128" i="1"/>
  <c r="BB132" i="1"/>
  <c r="BB136" i="1"/>
  <c r="BB140" i="1"/>
  <c r="BB28" i="1"/>
  <c r="BD156" i="1"/>
  <c r="BD154" i="1"/>
  <c r="BA162" i="1"/>
  <c r="BB166" i="1"/>
  <c r="BD148" i="1"/>
  <c r="BD115" i="1"/>
  <c r="BD135" i="1"/>
  <c r="BC145" i="1"/>
  <c r="BB85" i="1"/>
  <c r="BB54" i="1"/>
  <c r="BB97" i="1"/>
  <c r="BB110" i="1"/>
  <c r="BB114" i="1"/>
  <c r="BB118" i="1"/>
  <c r="BB187" i="1"/>
  <c r="BB126" i="1"/>
  <c r="BB102" i="1"/>
  <c r="BB134" i="1"/>
  <c r="BB138" i="1"/>
  <c r="BB142" i="1"/>
  <c r="BB49" i="1"/>
  <c r="BA150" i="1"/>
  <c r="BD152" i="1"/>
  <c r="BB41" i="1"/>
  <c r="BA160" i="1"/>
  <c r="BD164" i="1"/>
  <c r="BD168" i="1"/>
  <c r="BD95" i="1"/>
  <c r="BD111" i="1"/>
  <c r="BD159" i="1"/>
  <c r="BD131" i="1"/>
  <c r="BD124" i="1"/>
  <c r="BD106" i="1"/>
  <c r="BC149" i="1"/>
  <c r="BC165" i="1"/>
  <c r="BC171" i="1"/>
  <c r="BC141" i="1"/>
  <c r="BC179" i="1"/>
  <c r="BB81" i="1"/>
  <c r="BC183" i="1"/>
  <c r="BA152" i="1"/>
  <c r="BA41" i="1"/>
  <c r="BB160" i="1"/>
  <c r="BA164" i="1"/>
  <c r="BA168" i="1"/>
  <c r="BD98" i="1"/>
  <c r="BD65" i="1"/>
  <c r="BC41" i="1"/>
  <c r="BA25" i="1"/>
  <c r="BD31" i="1"/>
  <c r="BB88" i="1"/>
  <c r="BD87" i="1"/>
  <c r="BD180" i="1"/>
  <c r="BD96" i="1"/>
  <c r="BD109" i="1"/>
  <c r="BD113" i="1"/>
  <c r="BD117" i="1"/>
  <c r="BD121" i="1"/>
  <c r="BD76" i="1"/>
  <c r="BD129" i="1"/>
  <c r="BD133" i="1"/>
  <c r="BD137" i="1"/>
  <c r="BD175" i="1"/>
  <c r="BD32" i="1"/>
  <c r="BC176" i="1"/>
  <c r="BC87" i="1"/>
  <c r="BA180" i="1"/>
  <c r="BC96" i="1"/>
  <c r="BA109" i="1"/>
  <c r="BC113" i="1"/>
  <c r="BA117" i="1"/>
  <c r="BC121" i="1"/>
  <c r="BA76" i="1"/>
  <c r="BC129" i="1"/>
  <c r="BA133" i="1"/>
  <c r="BC137" i="1"/>
  <c r="BA175" i="1"/>
  <c r="BC32" i="1"/>
  <c r="BB189" i="1"/>
  <c r="BA181" i="1"/>
  <c r="BC185" i="1"/>
  <c r="BC189" i="1"/>
  <c r="BC154" i="1"/>
  <c r="BC139" i="1"/>
  <c r="BC162" i="1"/>
  <c r="BC166" i="1"/>
  <c r="BB27" i="1"/>
  <c r="BA27" i="1"/>
  <c r="BC81" i="1"/>
  <c r="BD186" i="1"/>
  <c r="BA182" i="1"/>
  <c r="BC153" i="1"/>
  <c r="BA154" i="1"/>
  <c r="BA139" i="1"/>
  <c r="BC160" i="1"/>
  <c r="BD178" i="1"/>
  <c r="BA174" i="1"/>
  <c r="BD149" i="1"/>
  <c r="BA178" i="1"/>
  <c r="BD83" i="1"/>
  <c r="BA188" i="1"/>
  <c r="BA170" i="1"/>
  <c r="BA186" i="1"/>
  <c r="BB25" i="1"/>
  <c r="BA148" i="1"/>
  <c r="BA95" i="1"/>
  <c r="BA98" i="1"/>
  <c r="BA107" i="1"/>
  <c r="BA111" i="1"/>
  <c r="BA115" i="1"/>
  <c r="BA159" i="1"/>
  <c r="BA65" i="1"/>
  <c r="BA127" i="1"/>
  <c r="BA131" i="1"/>
  <c r="BA135" i="1"/>
  <c r="BA124" i="1"/>
  <c r="BA143" i="1"/>
  <c r="BA106" i="1"/>
  <c r="BB182" i="1"/>
  <c r="BB190" i="1"/>
  <c r="BA183" i="1"/>
  <c r="BA81" i="1"/>
  <c r="BD182" i="1"/>
  <c r="BD190" i="1"/>
  <c r="BB170" i="1"/>
  <c r="BD145" i="1"/>
  <c r="BD165" i="1"/>
  <c r="BD141" i="1"/>
  <c r="BD179" i="1"/>
  <c r="BA158" i="1"/>
  <c r="BD94" i="1"/>
  <c r="BB30" i="1"/>
  <c r="BA31" i="1"/>
  <c r="BD25" i="1"/>
  <c r="BC30" i="1"/>
  <c r="BB31" i="1"/>
  <c r="BC72" i="1"/>
  <c r="BC92" i="1"/>
  <c r="BB22" i="1"/>
  <c r="BB184" i="1"/>
  <c r="BB188" i="1"/>
  <c r="BD22" i="1"/>
  <c r="BD184" i="1"/>
  <c r="BD188" i="1"/>
  <c r="BD153" i="1"/>
  <c r="BD161" i="1"/>
  <c r="BD169" i="1"/>
  <c r="BD173" i="1"/>
  <c r="BB26" i="1"/>
  <c r="BA91" i="1"/>
  <c r="BC36" i="1"/>
  <c r="BB92" i="1"/>
  <c r="BA48" i="1"/>
  <c r="BD52" i="1"/>
  <c r="BB37" i="1"/>
  <c r="BC26" i="1"/>
  <c r="BA37" i="1"/>
  <c r="BB68" i="1"/>
  <c r="BC147" i="1"/>
  <c r="BB60" i="1"/>
  <c r="BC37" i="1"/>
  <c r="BA30" i="1"/>
  <c r="BD36" i="1"/>
  <c r="BD80" i="1"/>
  <c r="BC84" i="1"/>
  <c r="BC90" i="1"/>
  <c r="BD84" i="1"/>
  <c r="BA44" i="1"/>
  <c r="BD56" i="1"/>
  <c r="BA64" i="1"/>
  <c r="BC172" i="1"/>
  <c r="BA22" i="1"/>
  <c r="BB20" i="1"/>
  <c r="BB24" i="1"/>
  <c r="BB99" i="1"/>
  <c r="BB158" i="1"/>
  <c r="BC20" i="1"/>
  <c r="BC24" i="1"/>
  <c r="BC99" i="1"/>
  <c r="BC158" i="1"/>
  <c r="BA125" i="1"/>
  <c r="BD172" i="1"/>
  <c r="BC83" i="1"/>
  <c r="BA184" i="1"/>
  <c r="BA26" i="1"/>
  <c r="BC122" i="1"/>
  <c r="BA36" i="1"/>
  <c r="BD72" i="1"/>
  <c r="BD64" i="1"/>
  <c r="BC78" i="1"/>
  <c r="BA80" i="1"/>
  <c r="BD90" i="1"/>
  <c r="BD92" i="1"/>
  <c r="BD147" i="1"/>
  <c r="BB44" i="1"/>
  <c r="BB48" i="1"/>
  <c r="BC52" i="1"/>
  <c r="BC56" i="1"/>
  <c r="BA60" i="1"/>
  <c r="BA68" i="1"/>
  <c r="BD191" i="1"/>
  <c r="BB174" i="1"/>
  <c r="BD75" i="1"/>
  <c r="BA42" i="1"/>
  <c r="BC191" i="1"/>
  <c r="BA172" i="1"/>
  <c r="BA83" i="1"/>
  <c r="BB77" i="1"/>
  <c r="BD89" i="1"/>
  <c r="BB64" i="1"/>
  <c r="BB72" i="1"/>
  <c r="BD78" i="1"/>
  <c r="BD60" i="1"/>
  <c r="BD68" i="1"/>
  <c r="BA78" i="1"/>
  <c r="BC80" i="1"/>
  <c r="BB90" i="1"/>
  <c r="BB147" i="1"/>
  <c r="BD44" i="1"/>
  <c r="BD48" i="1"/>
  <c r="BB52" i="1"/>
  <c r="BB56" i="1"/>
  <c r="BC170" i="1"/>
  <c r="BC174" i="1"/>
  <c r="BC178" i="1"/>
  <c r="BA40" i="1"/>
  <c r="BD40" i="1"/>
  <c r="BB40" i="1"/>
  <c r="BA167" i="1"/>
  <c r="BD167" i="1"/>
  <c r="BB167" i="1"/>
  <c r="BA20" i="1"/>
  <c r="BA24" i="1"/>
  <c r="BA99" i="1"/>
  <c r="BC69" i="1"/>
  <c r="BD51" i="1"/>
  <c r="BD34" i="1"/>
  <c r="BD74" i="1"/>
  <c r="BD125" i="1"/>
  <c r="BD82" i="1"/>
  <c r="BD62" i="1"/>
  <c r="BD66" i="1"/>
  <c r="BD70" i="1"/>
  <c r="BA74" i="1"/>
  <c r="BA82" i="1"/>
  <c r="BD86" i="1"/>
  <c r="BA38" i="1"/>
  <c r="BA46" i="1"/>
  <c r="BB58" i="1"/>
  <c r="BC66" i="1"/>
  <c r="BB191" i="1"/>
  <c r="BB163" i="1"/>
  <c r="BD163" i="1"/>
  <c r="BA163" i="1"/>
  <c r="BC163" i="1"/>
  <c r="BB155" i="1"/>
  <c r="BD155" i="1"/>
  <c r="BA155" i="1"/>
  <c r="BC155" i="1"/>
  <c r="BA130" i="1"/>
  <c r="BD130" i="1"/>
  <c r="BB130" i="1"/>
  <c r="BD27" i="1"/>
  <c r="BC38" i="1"/>
  <c r="BD93" i="1"/>
  <c r="BC73" i="1"/>
  <c r="BD157" i="1"/>
  <c r="BC34" i="1"/>
  <c r="BB62" i="1"/>
  <c r="BB66" i="1"/>
  <c r="BB70" i="1"/>
  <c r="BC74" i="1"/>
  <c r="BC125" i="1"/>
  <c r="BC82" i="1"/>
  <c r="BC86" i="1"/>
  <c r="BC94" i="1"/>
  <c r="BB86" i="1"/>
  <c r="BB94" i="1"/>
  <c r="BD38" i="1"/>
  <c r="BB42" i="1"/>
  <c r="BB46" i="1"/>
  <c r="BB50" i="1"/>
  <c r="BB35" i="1"/>
  <c r="BA58" i="1"/>
  <c r="BC62" i="1"/>
  <c r="BC70" i="1"/>
  <c r="BC39" i="1"/>
  <c r="BB79" i="1"/>
  <c r="BD144" i="1"/>
  <c r="BA35" i="1"/>
  <c r="BD151" i="1"/>
  <c r="BC120" i="1"/>
  <c r="BC144" i="1"/>
  <c r="BB122" i="1"/>
  <c r="BC71" i="1"/>
  <c r="BC75" i="1"/>
  <c r="BC79" i="1"/>
  <c r="BC151" i="1"/>
  <c r="BB91" i="1"/>
  <c r="BD42" i="1"/>
  <c r="BD46" i="1"/>
  <c r="BD50" i="1"/>
  <c r="BD35" i="1"/>
  <c r="BD58" i="1"/>
  <c r="BD71" i="1"/>
  <c r="BA144" i="1"/>
  <c r="BD122" i="1"/>
  <c r="BA71" i="1"/>
  <c r="BB75" i="1"/>
  <c r="BD79" i="1"/>
  <c r="BB151" i="1"/>
  <c r="BD91" i="1"/>
  <c r="BA77" i="1"/>
  <c r="BA89" i="1"/>
  <c r="BA93" i="1"/>
  <c r="BD69" i="1"/>
  <c r="BD73" i="1"/>
  <c r="BA157" i="1"/>
  <c r="BA51" i="1"/>
  <c r="BA123" i="1"/>
  <c r="BB34" i="1"/>
  <c r="BB116" i="1"/>
  <c r="BD116" i="1"/>
  <c r="BA45" i="1"/>
  <c r="BC45" i="1"/>
  <c r="BB45" i="1"/>
  <c r="BD45" i="1"/>
  <c r="BA67" i="1"/>
  <c r="BC67" i="1"/>
  <c r="BB67" i="1"/>
  <c r="BD67" i="1"/>
  <c r="BA53" i="1"/>
  <c r="BC53" i="1"/>
  <c r="BB53" i="1"/>
  <c r="BD53" i="1"/>
  <c r="BA57" i="1"/>
  <c r="BC57" i="1"/>
  <c r="BB57" i="1"/>
  <c r="BD57" i="1"/>
  <c r="BA61" i="1"/>
  <c r="BC61" i="1"/>
  <c r="BB61" i="1"/>
  <c r="BD61" i="1"/>
  <c r="BA119" i="1"/>
  <c r="BC119" i="1"/>
  <c r="BB119" i="1"/>
  <c r="BD119" i="1"/>
  <c r="BC116" i="1"/>
  <c r="BC77" i="1"/>
  <c r="BC89" i="1"/>
  <c r="BC93" i="1"/>
  <c r="BA69" i="1"/>
  <c r="BA73" i="1"/>
  <c r="BC157" i="1"/>
  <c r="BC51" i="1"/>
  <c r="BB39" i="1"/>
  <c r="BD39" i="1"/>
  <c r="BA43" i="1"/>
  <c r="BC43" i="1"/>
  <c r="BB43" i="1"/>
  <c r="BD43" i="1"/>
  <c r="BA47" i="1"/>
  <c r="BC47" i="1"/>
  <c r="BB47" i="1"/>
  <c r="BD47" i="1"/>
  <c r="BA33" i="1"/>
  <c r="BC33" i="1"/>
  <c r="BB33" i="1"/>
  <c r="BD33" i="1"/>
  <c r="BA55" i="1"/>
  <c r="BC55" i="1"/>
  <c r="BB55" i="1"/>
  <c r="BD55" i="1"/>
  <c r="BA59" i="1"/>
  <c r="BC59" i="1"/>
  <c r="BB59" i="1"/>
  <c r="BD59" i="1"/>
  <c r="BA63" i="1"/>
  <c r="BC63" i="1"/>
  <c r="BB63" i="1"/>
  <c r="BD63" i="1"/>
  <c r="BD120" i="1"/>
  <c r="BB120" i="1"/>
  <c r="BD123" i="1"/>
  <c r="BB123" i="1"/>
  <c r="BD19" i="1"/>
  <c r="BB19" i="1"/>
  <c r="BC19" i="1"/>
  <c r="BA19" i="1"/>
  <c r="BC23" i="1"/>
  <c r="BA23" i="1"/>
  <c r="BD23" i="1"/>
  <c r="BB23" i="1"/>
  <c r="BC21" i="1"/>
  <c r="BA21" i="1"/>
  <c r="BD21" i="1"/>
  <c r="BB21" i="1"/>
  <c r="BC29" i="1"/>
  <c r="BA29" i="1"/>
  <c r="BD29" i="1"/>
  <c r="BB29" i="1"/>
</calcChain>
</file>

<file path=xl/sharedStrings.xml><?xml version="1.0" encoding="utf-8"?>
<sst xmlns="http://schemas.openxmlformats.org/spreadsheetml/2006/main" count="188648" uniqueCount="12525">
  <si>
    <t>Parcel_ID</t>
  </si>
  <si>
    <t>Taxing District</t>
  </si>
  <si>
    <t>ETR</t>
  </si>
  <si>
    <t>DBA</t>
  </si>
  <si>
    <t>OwnerName1</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</si>
  <si>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</si>
  <si>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</si>
  <si>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</si>
  <si>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</si>
  <si>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</si>
  <si>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</si>
  <si>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</si>
  <si>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</si>
  <si>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</si>
  <si>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</si>
  <si>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</si>
  <si>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</si>
  <si>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</si>
  <si>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</si>
  <si>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</si>
  <si>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</si>
  <si>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</si>
  <si>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</si>
  <si>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</si>
  <si>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</si>
  <si>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</si>
  <si>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</si>
  <si>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</si>
  <si>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RentClass (5=best 1=worst)</t>
  </si>
  <si>
    <t>Location (5=best 1=worst)</t>
  </si>
  <si>
    <t>Location_Factor</t>
  </si>
  <si>
    <t>Appeal (5=best 1=worst)</t>
  </si>
  <si>
    <t>Appeal_Factor</t>
  </si>
  <si>
    <t>Condition (5=best 1=worst)</t>
  </si>
  <si>
    <t>Condition_Factor</t>
  </si>
  <si>
    <t>Amenities (5=best 1=worst)</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</si>
  <si>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</si>
  <si>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</si>
  <si>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</si>
  <si>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</si>
  <si>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</si>
  <si>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</si>
  <si>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</si>
  <si>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</si>
  <si>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</si>
  <si>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</si>
  <si>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</si>
  <si>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</si>
  <si>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</si>
  <si>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</si>
  <si>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</si>
  <si>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</si>
  <si>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</si>
  <si>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</si>
  <si>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</si>
  <si>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</si>
  <si>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</si>
  <si>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</si>
  <si>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</si>
  <si>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</si>
  <si>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</si>
  <si>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</si>
  <si>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</si>
  <si>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</si>
  <si>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</si>
  <si>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</si>
  <si>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</si>
  <si>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</si>
  <si>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</si>
  <si>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</si>
  <si>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</si>
  <si>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</si>
  <si>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</si>
  <si>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</si>
  <si>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</si>
  <si>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</si>
  <si>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</si>
  <si>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</si>
  <si>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</si>
  <si>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</si>
  <si>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TotalWorkbookValue</t>
  </si>
  <si>
    <t>Pers_Prop</t>
  </si>
  <si>
    <t>RE_TTV</t>
  </si>
  <si>
    <t>AV/Unit</t>
  </si>
  <si>
    <t>AV/SF</t>
  </si>
  <si>
    <t>Notes</t>
  </si>
  <si>
    <t>Storage Rent</t>
  </si>
  <si>
    <t>Storage Admin</t>
  </si>
  <si>
    <t>Storage Undist</t>
  </si>
  <si>
    <t>Storage Insurance</t>
  </si>
  <si>
    <t>Storage Maint</t>
  </si>
  <si>
    <t>Storage Mgmt</t>
  </si>
  <si>
    <t>Storage Utilities</t>
  </si>
  <si>
    <t>Storage RepRes</t>
  </si>
  <si>
    <t>Parent Parcel? 1=Yes; 0=No</t>
  </si>
  <si>
    <t>Child Parcels</t>
  </si>
  <si>
    <t>RCN Imp Type</t>
  </si>
  <si>
    <t>RCN Imp SF</t>
  </si>
  <si>
    <t>RCN</t>
  </si>
  <si>
    <t>Multiple models for Key # 1=Yes; 0=No</t>
  </si>
  <si>
    <t>Multifamily and Rentals Actual Rent/Bedroom</t>
  </si>
  <si>
    <t>79-07-25-101-005.000-005</t>
  </si>
  <si>
    <t>005</t>
  </si>
  <si>
    <t>Super 8 Motel</t>
  </si>
  <si>
    <t>KUBER HOSPITALITY INC</t>
  </si>
  <si>
    <t>4301 SR26 E</t>
  </si>
  <si>
    <t>Lafayette</t>
  </si>
  <si>
    <t>Lodging</t>
  </si>
  <si>
    <t>Budget</t>
  </si>
  <si>
    <t/>
  </si>
  <si>
    <t>65.2795</t>
  </si>
  <si>
    <t>3</t>
  </si>
  <si>
    <t>Yes</t>
  </si>
  <si>
    <t>0</t>
  </si>
  <si>
    <t>0.1</t>
  </si>
  <si>
    <t>0.124109</t>
  </si>
  <si>
    <t>Super 8 Motel. 60 advertised rentable rooms (62 total rooms)</t>
  </si>
  <si>
    <t>79-07-24-451-008.000-004</t>
  </si>
  <si>
    <t>004</t>
  </si>
  <si>
    <t>Motel 6</t>
  </si>
  <si>
    <t>OHM LLC</t>
  </si>
  <si>
    <t>139 Frontage Rd</t>
  </si>
  <si>
    <t>60.2959</t>
  </si>
  <si>
    <t>2</t>
  </si>
  <si>
    <t>0.125474</t>
  </si>
  <si>
    <t>Motel 6. Advertised 89 available rooms for rent (94 total rooms). IW model adjusted to approximate multi-year IBTR stipulation agreement</t>
  </si>
  <si>
    <t>1</t>
  </si>
  <si>
    <t>79-07-24-376-008.000-004</t>
  </si>
  <si>
    <t>79-03-27-100-010.000-019</t>
  </si>
  <si>
    <t>019</t>
  </si>
  <si>
    <t>Econolodge</t>
  </si>
  <si>
    <t>SPEEDWAY LLC</t>
  </si>
  <si>
    <t>2030 Northgate Dr</t>
  </si>
  <si>
    <t>West Lafayette</t>
  </si>
  <si>
    <t>68.4384</t>
  </si>
  <si>
    <t>4</t>
  </si>
  <si>
    <t>0.28</t>
  </si>
  <si>
    <t>0.06</t>
  </si>
  <si>
    <t>441646.4</t>
  </si>
  <si>
    <t>0.12</t>
  </si>
  <si>
    <t>388648.832</t>
  </si>
  <si>
    <t>0.119217</t>
  </si>
  <si>
    <t>3260011.8439</t>
  </si>
  <si>
    <t>62692.5355</t>
  </si>
  <si>
    <t>actual; 2015 appeal (2015-588)</t>
  </si>
  <si>
    <t>79-07-24-451-009.000-004</t>
  </si>
  <si>
    <t>Days Inn &amp; Suites</t>
  </si>
  <si>
    <t>SHIVAM REAL ESTATE LLC</t>
  </si>
  <si>
    <t>151 Frontage Rd</t>
  </si>
  <si>
    <t>76.1066</t>
  </si>
  <si>
    <t>Days Inn &amp; Suites. Room rates $60-$80/night; 2014 appeal settled by TP evidence, value set equitable to similar prop per IBTR</t>
  </si>
  <si>
    <t>79-07-19-176-049.000-026</t>
  </si>
  <si>
    <t>026</t>
  </si>
  <si>
    <t>125 Waldron St</t>
  </si>
  <si>
    <t>PURDUE RESEARCH FOUNDATION</t>
  </si>
  <si>
    <t>Extended Stay</t>
  </si>
  <si>
    <t>5</t>
  </si>
  <si>
    <t>No</t>
  </si>
  <si>
    <t>PRF owned extended stay apartments. Min stay is 5 night. Only academic visitors can stay; https://www.housing.purdue.edu/Housing/125_Waldron_Street.html 1, 2, &amp; 3BR apts; each apt has linens, kitchenware, washer and dryer</t>
  </si>
  <si>
    <t>79-06-13-400-002.000-029</t>
  </si>
  <si>
    <t>029</t>
  </si>
  <si>
    <t>Ackerman Hills</t>
  </si>
  <si>
    <t>PURDUE UNIVERSITY TRUSTEES OF</t>
  </si>
  <si>
    <t>Golf Course</t>
  </si>
  <si>
    <t>809300</t>
  </si>
  <si>
    <t>79-06-13-200-002.000-029</t>
  </si>
  <si>
    <t>Kampen Course</t>
  </si>
  <si>
    <t>79-03-29-300-002.000-018</t>
  </si>
  <si>
    <t>018</t>
  </si>
  <si>
    <t>Coyote Crossing</t>
  </si>
  <si>
    <t>COYOTE CROSSING LLC</t>
  </si>
  <si>
    <t>79-03-21-400-002.000-017</t>
  </si>
  <si>
    <t>017</t>
  </si>
  <si>
    <t>Edwood Glen</t>
  </si>
  <si>
    <t>BELLO INVESTMENTS LLC</t>
  </si>
  <si>
    <t>79-06-03-200-001.000-023</t>
  </si>
  <si>
    <t>023</t>
  </si>
  <si>
    <t>Lafayette Elks</t>
  </si>
  <si>
    <t>STERLING 27 LLC</t>
  </si>
  <si>
    <t>79-07-32-226-001.000-004</t>
  </si>
  <si>
    <t>City Course</t>
  </si>
  <si>
    <t>LCC PARTNERS LLC</t>
  </si>
  <si>
    <t>1500 S 9th St</t>
  </si>
  <si>
    <t>11.5</t>
  </si>
  <si>
    <t>79-05-26-100-004.000-014</t>
  </si>
  <si>
    <t>014</t>
  </si>
  <si>
    <t>The Ravines</t>
  </si>
  <si>
    <t>ADE EDMUND W &amp; COATS CATHERINE J</t>
  </si>
  <si>
    <t>79-04-41-610-001.000-017</t>
  </si>
  <si>
    <t>Battle Ground</t>
  </si>
  <si>
    <t>BATTLE GROUND GOLF CLUB LLC</t>
  </si>
  <si>
    <t>79-11-01-476-001.000-037</t>
  </si>
  <si>
    <t>037</t>
  </si>
  <si>
    <t>A Home on the Range</t>
  </si>
  <si>
    <t>ROWE FARM INC</t>
  </si>
  <si>
    <t>2500 S 475 E</t>
  </si>
  <si>
    <t>Driving Range</t>
  </si>
  <si>
    <t>Previously classed in IW as Single Tenant Gen Retail; This model (B) only values the retail portion of the property (driving range). Model A values the trucking/distribution center. The total value for the parcel will be the sum of both models. JW</t>
  </si>
  <si>
    <t>79-11-09-376-001.000-033</t>
  </si>
  <si>
    <t>033</t>
  </si>
  <si>
    <t>A Gusta Wind</t>
  </si>
  <si>
    <t>A GUSTA WINDS HOLDINGS LLC</t>
  </si>
  <si>
    <t>3805 S 18th St</t>
  </si>
  <si>
    <t>Previously classed in IW as Single Tenant Gen Retail</t>
  </si>
  <si>
    <t>79-10-11-200-014.000-020</t>
  </si>
  <si>
    <t>020</t>
  </si>
  <si>
    <t>Shadeland Mobile Home Park</t>
  </si>
  <si>
    <t>SHADELAND MOBILE HOME PARK LLC</t>
  </si>
  <si>
    <t>2351 SR 25 W</t>
  </si>
  <si>
    <t>Mobile Home Park</t>
  </si>
  <si>
    <t>Currently valued on Replacement Cost</t>
  </si>
  <si>
    <t>79-07-20-306-004.000-026</t>
  </si>
  <si>
    <t>Rubia Flower Market</t>
  </si>
  <si>
    <t>BRUNO'S SWISS INN INCORPORATED</t>
  </si>
  <si>
    <t>224 E State St</t>
  </si>
  <si>
    <t>Single Tenant Retail</t>
  </si>
  <si>
    <t>General</t>
  </si>
  <si>
    <t>15</t>
  </si>
  <si>
    <t>0.13</t>
  </si>
  <si>
    <t>0.5</t>
  </si>
  <si>
    <t>0.75</t>
  </si>
  <si>
    <t>0.81</t>
  </si>
  <si>
    <t>2.81</t>
  </si>
  <si>
    <t>2016 appeal (2016-0355); Previously valued as restaurant; Total SF includes 324 SF Utility shed</t>
  </si>
  <si>
    <t>79-07-27-252-002.000-004</t>
  </si>
  <si>
    <t>Happy Paws and Claws Pet Grooming</t>
  </si>
  <si>
    <t>FROSTY MUG MANAGEMENT INC</t>
  </si>
  <si>
    <t>595 Sagamore S Pky</t>
  </si>
  <si>
    <t>Pet grooming facility. Previously valued as child for Dog n Suds. Wholly separate business-MC</t>
  </si>
  <si>
    <t>79-07-27-329-006.000-004</t>
  </si>
  <si>
    <t>TULIP DREAMS REAL ESTATE LLC</t>
  </si>
  <si>
    <t>1018 S 31st St</t>
  </si>
  <si>
    <t>1100</t>
  </si>
  <si>
    <t>IW adjusted based on 2013 appeal. Basement removed from proforma area, rankings adjusted to fit site</t>
  </si>
  <si>
    <t>79-16-23-402-008.000-008</t>
  </si>
  <si>
    <t>008</t>
  </si>
  <si>
    <t>CH Market</t>
  </si>
  <si>
    <t>DHILLON RANJIT S</t>
  </si>
  <si>
    <t>9434 White St</t>
  </si>
  <si>
    <t>Clarks Hill</t>
  </si>
  <si>
    <t>3600</t>
  </si>
  <si>
    <t>Small grocery store in Clarks Hill</t>
  </si>
  <si>
    <t>79-07-34-200-002.000-004</t>
  </si>
  <si>
    <t>Carpet Warehouse</t>
  </si>
  <si>
    <t>FRANKLIN RICHARD M &amp; CATHY A</t>
  </si>
  <si>
    <t>1505 Sagamore Pkwy S</t>
  </si>
  <si>
    <t>Updated to prevent multiple proformas rolling for future years; 2015 appeal (2015-224)</t>
  </si>
  <si>
    <t>79-07-34-252-004.000-005</t>
  </si>
  <si>
    <t>Mattress Firm</t>
  </si>
  <si>
    <t>LAFFIRM LLC</t>
  </si>
  <si>
    <t>2151 Sagamore Pky</t>
  </si>
  <si>
    <t>New Mattress Firm store open 2014</t>
  </si>
  <si>
    <t>79-07-21-311-001.000-004</t>
  </si>
  <si>
    <t>Scrub-a-Duds Laundromat</t>
  </si>
  <si>
    <t>OFF THE ROAD</t>
  </si>
  <si>
    <t>1317 Union St</t>
  </si>
  <si>
    <t>79-07-22-400-006.000-004</t>
  </si>
  <si>
    <t>Cirilla's</t>
  </si>
  <si>
    <t>BALDWIN W K</t>
  </si>
  <si>
    <t>615 Sagamore N Pky</t>
  </si>
  <si>
    <t>1000</t>
  </si>
  <si>
    <t>Total SF includes 1000 sf Utility/Storage</t>
  </si>
  <si>
    <t>79-06-03-300-001.000-022</t>
  </si>
  <si>
    <t>022</t>
  </si>
  <si>
    <t>Special Effects Hair Salon</t>
  </si>
  <si>
    <t>BEST JEFFREY LANA K</t>
  </si>
  <si>
    <t>3947 US HWY 52 W</t>
  </si>
  <si>
    <t>79-07-21-252-002.000-004</t>
  </si>
  <si>
    <t>A-Z Exchange Pawn Shop</t>
  </si>
  <si>
    <t>CHOSNEK REAL ESTATE LLC</t>
  </si>
  <si>
    <t>1818 Elmwood Ave</t>
  </si>
  <si>
    <t>2016 appeal (2016-0111); Model adjusted based on 2011 appeal settlement for future trending; 2014 appeal</t>
  </si>
  <si>
    <t>79-07-34-401-009.000-005</t>
  </si>
  <si>
    <t>Eyeglass World</t>
  </si>
  <si>
    <t>ESUE LLC</t>
  </si>
  <si>
    <t>2300 Sagamore S Pky</t>
  </si>
  <si>
    <t>2016 appeal (2016-0456)</t>
  </si>
  <si>
    <t>79-07-21-155-005.000-004</t>
  </si>
  <si>
    <t>Arth Tippecanoe St</t>
  </si>
  <si>
    <t>ARTH PHILIP W TTEE</t>
  </si>
  <si>
    <t>1320 Tippecanoe St</t>
  </si>
  <si>
    <t>Pharmacy; 100% exempt on land and imps for 2016</t>
  </si>
  <si>
    <t>79-07-21-258-009.000-004</t>
  </si>
  <si>
    <t>Elmwood Liquors</t>
  </si>
  <si>
    <t>B SINGH INC</t>
  </si>
  <si>
    <t>1801 Elmwood Ave</t>
  </si>
  <si>
    <t>2016 appeal (2016-208)</t>
  </si>
  <si>
    <t>79-07-20-265-001.000-004</t>
  </si>
  <si>
    <t>Sud's Laundromat</t>
  </si>
  <si>
    <t>BUTZ B FREDERICK &amp; NANCY JANE TRUST</t>
  </si>
  <si>
    <t>514 Salem St</t>
  </si>
  <si>
    <t>79-07-20-265-002.000-004</t>
  </si>
  <si>
    <t>79-07-34-201-001.000-004</t>
  </si>
  <si>
    <t>Advantage Auto Glass &amp; Trim</t>
  </si>
  <si>
    <t>DEXTER DAN ETAL</t>
  </si>
  <si>
    <t>3414 SR 38 E</t>
  </si>
  <si>
    <t>79-12-05-476-011.000-013</t>
  </si>
  <si>
    <t>013</t>
  </si>
  <si>
    <t>GREGORY DALLAS D LINDA</t>
  </si>
  <si>
    <t>692 Walnut St</t>
  </si>
  <si>
    <t>Dayton</t>
  </si>
  <si>
    <t>79-07-16-832-050.000-004</t>
  </si>
  <si>
    <t>Classique Hair Centre</t>
  </si>
  <si>
    <t>MAHAN BETTY F</t>
  </si>
  <si>
    <t>2364 N 26th St</t>
  </si>
  <si>
    <t>79-07-18-108-001.000-026</t>
  </si>
  <si>
    <t>Village Bottle Shoppe</t>
  </si>
  <si>
    <t>ST JOHN DANIEL</t>
  </si>
  <si>
    <t>1832 Northwestern Ave</t>
  </si>
  <si>
    <t>Village Bottle Shoppe; 2016 appeal (2016-0799)</t>
  </si>
  <si>
    <t>79-07-16-454-001.000-004</t>
  </si>
  <si>
    <t>Advance Tech</t>
  </si>
  <si>
    <t>SULFRIDGE BRIAN L &amp; GAIL</t>
  </si>
  <si>
    <t>1715 N 18th St</t>
  </si>
  <si>
    <t>Used bicycle shop; For sale as of 11/14/16, $129,900 asking price</t>
  </si>
  <si>
    <t>79-07-19-429-018.000-026</t>
  </si>
  <si>
    <t>Von's</t>
  </si>
  <si>
    <t>VONERDMANNSDORFF AMBER LISE</t>
  </si>
  <si>
    <t>317 W State St</t>
  </si>
  <si>
    <t>79-07-27-127-020.000-004</t>
  </si>
  <si>
    <t>Style Trend</t>
  </si>
  <si>
    <t>WATKINS ROGER A MAREVA J</t>
  </si>
  <si>
    <t>136 S Earl Ave</t>
  </si>
  <si>
    <t>79-07-21-226-002.000-004</t>
  </si>
  <si>
    <t>SECURITY FEDERAL SAVINGS BANK</t>
  </si>
  <si>
    <t>2601 Greenbush St</t>
  </si>
  <si>
    <t>Recent sale a compulsory transaction; Currently for sale for $299,900 as of 11/14/16; Seems vacant, Costar seems to think is occupied; 2014 and 2016 appeals (2016-0351)</t>
  </si>
  <si>
    <t>79-07-27-355-002.000-004</t>
  </si>
  <si>
    <t>Scrub-A-Duds II Laundromat</t>
  </si>
  <si>
    <t>2905 S Earl Ave</t>
  </si>
  <si>
    <t>Scrub-A-Duds Laundromat on Earl Ave</t>
  </si>
  <si>
    <t>79-07-20-306-005.000-026</t>
  </si>
  <si>
    <t>Sparkletone Dry Cleaners</t>
  </si>
  <si>
    <t>SPARKLETONE INC</t>
  </si>
  <si>
    <t>238 E State St</t>
  </si>
  <si>
    <t>1711</t>
  </si>
  <si>
    <t>Dry cleaners; Unused SF is Basement Utility/Storage</t>
  </si>
  <si>
    <t>79-03-23-404-002.000-019</t>
  </si>
  <si>
    <t>Terra Luna Studio</t>
  </si>
  <si>
    <t>TITOLO STEVEN L JOANNE KUHN</t>
  </si>
  <si>
    <t>111 North St</t>
  </si>
  <si>
    <t>Battleground</t>
  </si>
  <si>
    <t>Small shop in Battle Ground. Makes her own jewelry, etc.; 2015 COMsurvey and 2016 Dtsurvey filled out</t>
  </si>
  <si>
    <t>79-07-28-159-005.000-004</t>
  </si>
  <si>
    <t>Electrolysis-Jana's</t>
  </si>
  <si>
    <t>JANAS ELECTROLYSIS INC</t>
  </si>
  <si>
    <t>1126 Kossuth St</t>
  </si>
  <si>
    <t>79-07-35-306-002.000-005</t>
  </si>
  <si>
    <t>Batteries Plus</t>
  </si>
  <si>
    <t>M &amp; I LLC</t>
  </si>
  <si>
    <t>3633 SR 38 E</t>
  </si>
  <si>
    <t>79-07-23-376-001.000-004</t>
  </si>
  <si>
    <t>Bliss Salon</t>
  </si>
  <si>
    <t>TYRRELL AARON &amp; BETHANY</t>
  </si>
  <si>
    <t>3730 Rome Dr</t>
  </si>
  <si>
    <t>79-07-07-355-007.000-026</t>
  </si>
  <si>
    <t>Faith West/Café Literato</t>
  </si>
  <si>
    <t>FAITH WEST PROPERTIES INC</t>
  </si>
  <si>
    <t>1920 Northwestern Ave</t>
  </si>
  <si>
    <t>WEST LAFAYETTE</t>
  </si>
  <si>
    <t>Mainly apartments,99% exempt land, 96% exempt imps except for this small retail space</t>
  </si>
  <si>
    <t>79-07-27-127-027.000-004</t>
  </si>
  <si>
    <t>Damian's Cut Beauty Salon</t>
  </si>
  <si>
    <t>VELEZ DAMIAN VAZQUEZ</t>
  </si>
  <si>
    <t>110 S Earl Ave</t>
  </si>
  <si>
    <t>79-03-23-401-011.000-019</t>
  </si>
  <si>
    <t>Bedrock Liquors</t>
  </si>
  <si>
    <t>WONOKE INC</t>
  </si>
  <si>
    <t>100 N Railroad St</t>
  </si>
  <si>
    <t>SF increased to 2458 for 2016; this may be a restaurant (Eye Opener Café)</t>
  </si>
  <si>
    <t>79-07-27-226-004.000-004</t>
  </si>
  <si>
    <t>Truck Country</t>
  </si>
  <si>
    <t>120 S Farabee Dr</t>
  </si>
  <si>
    <t>1440</t>
  </si>
  <si>
    <t>Unused SF is Utility/Storage</t>
  </si>
  <si>
    <t>79-07-07-176-007.000-026</t>
  </si>
  <si>
    <t>U-Haul</t>
  </si>
  <si>
    <t>AMERCO REAL ESTATE COMPANY</t>
  </si>
  <si>
    <t>1090 Sagamore Pkwy W</t>
  </si>
  <si>
    <t>79-03-23-251-017.000-019</t>
  </si>
  <si>
    <t>MILLER JAMES B</t>
  </si>
  <si>
    <t>111 N Railroad St</t>
  </si>
  <si>
    <t>79-16-08-226-002.000-007</t>
  </si>
  <si>
    <t>007</t>
  </si>
  <si>
    <t>US Post Office</t>
  </si>
  <si>
    <t>KRIEG FAMILY FARM LLC</t>
  </si>
  <si>
    <t>9000 Orchard St</t>
  </si>
  <si>
    <t>Stockwell</t>
  </si>
  <si>
    <t>79-07-33-228-006.000-004</t>
  </si>
  <si>
    <t>Pizazz Hair Salon</t>
  </si>
  <si>
    <t>MATHEW LARRY E</t>
  </si>
  <si>
    <t>2501 S Earl Ave</t>
  </si>
  <si>
    <t>79-07-16-376-012.000-004</t>
  </si>
  <si>
    <t>McKinney's Flower Shop</t>
  </si>
  <si>
    <t>EEL TRANSITION INC</t>
  </si>
  <si>
    <t>1700 N 17th St</t>
  </si>
  <si>
    <t>Dwelling also on parcel, not included in Total SF</t>
  </si>
  <si>
    <t>79-07-27-328-029.000-004</t>
  </si>
  <si>
    <t>Design Team Inc</t>
  </si>
  <si>
    <t>MONROE TRACY L</t>
  </si>
  <si>
    <t>3119 Kossuth St</t>
  </si>
  <si>
    <t>620</t>
  </si>
  <si>
    <t>Imp listed as residential on PRC; Unused SF is Basement</t>
  </si>
  <si>
    <t>79-07-27-328-028.000-004</t>
  </si>
  <si>
    <t>79-15-19-276-006.000-011</t>
  </si>
  <si>
    <t>011</t>
  </si>
  <si>
    <t>USPS post office</t>
  </si>
  <si>
    <t>POELSTRA GARY</t>
  </si>
  <si>
    <t>11440 US 231 S</t>
  </si>
  <si>
    <t>Romney</t>
  </si>
  <si>
    <t>79-07-28-132-009.000-004</t>
  </si>
  <si>
    <t>Cole Property Management</t>
  </si>
  <si>
    <t>ELOC PROPERTIES LLC</t>
  </si>
  <si>
    <t>1626 Main St</t>
  </si>
  <si>
    <t>1700</t>
  </si>
  <si>
    <t>Model square-footage updated following 2013 appeal; Currently used as office space</t>
  </si>
  <si>
    <t>79-09-13-452-004.000-028</t>
  </si>
  <si>
    <t>028</t>
  </si>
  <si>
    <t>NATIONAL POSTAL MANAGEMENT</t>
  </si>
  <si>
    <t>4920 Washington St</t>
  </si>
  <si>
    <t>West Point</t>
  </si>
  <si>
    <t>79-07-32-179-007.000-004</t>
  </si>
  <si>
    <t>Luiz's Salon</t>
  </si>
  <si>
    <t>SALAZAR ROSARIO &amp; LUZ</t>
  </si>
  <si>
    <t>401 Teal Rd</t>
  </si>
  <si>
    <t>Beauty shop at the point of S 4th St, Teal Rd, and SR 25</t>
  </si>
  <si>
    <t>79-07-23-177-052.000-004</t>
  </si>
  <si>
    <t>Benedict's Floral Boutique</t>
  </si>
  <si>
    <t>WHITE DOOR MANAGEMENT LLC</t>
  </si>
  <si>
    <t>3772 Union St</t>
  </si>
  <si>
    <t>Dwelling also on parcel, not included in SF</t>
  </si>
  <si>
    <t>79-07-28-279-002.000-004</t>
  </si>
  <si>
    <t>Abbot's Outdoors</t>
  </si>
  <si>
    <t>WESAN TRUST 6/20/07</t>
  </si>
  <si>
    <t>2522 Kossuth St</t>
  </si>
  <si>
    <t>516</t>
  </si>
  <si>
    <t>Total SF includes 516 Basement Utility/Storage; 2015 appeal (2015-119)</t>
  </si>
  <si>
    <t>79-07-27-328-021.000-004</t>
  </si>
  <si>
    <t>Twice As Nice</t>
  </si>
  <si>
    <t>WHITE MARILOU</t>
  </si>
  <si>
    <t>738 S Earl Ave</t>
  </si>
  <si>
    <t>After reviewing similar props, changed ranking in IW value decreased to $183,100 from $229,400 with a Cap Rate of $77.95 for 2016-AY; 2015 COMsurvey filled out</t>
  </si>
  <si>
    <t>79-07-11-100-002.000-003</t>
  </si>
  <si>
    <t>003</t>
  </si>
  <si>
    <t>Arrows III &amp; Tackle Too</t>
  </si>
  <si>
    <t>G &amp; H INC</t>
  </si>
  <si>
    <t>2888 SR 25 N</t>
  </si>
  <si>
    <t>0.9</t>
  </si>
  <si>
    <t>0.8</t>
  </si>
  <si>
    <t>0.6</t>
  </si>
  <si>
    <t>2016 appeal (2016-0095); This model serves to value the square footage being used for the sale of hunting and fishing equipment, aside from the convenience store-MC - this record for Gen Retail only</t>
  </si>
  <si>
    <t>79-07-16-328-009.000-004</t>
  </si>
  <si>
    <t>North End Liquors</t>
  </si>
  <si>
    <t>2024 N 15th St</t>
  </si>
  <si>
    <t>79-07-28-256-018.000-004</t>
  </si>
  <si>
    <t>Auto Body Supply</t>
  </si>
  <si>
    <t>FLACK SAMUEL R</t>
  </si>
  <si>
    <t>2012 Kossuth St</t>
  </si>
  <si>
    <t>2015 COMsurvey filled out</t>
  </si>
  <si>
    <t>79-07-28-256-016.000-004, 79-07-28-256-017.000-004</t>
  </si>
  <si>
    <t>79-11-07-276-009.000-031</t>
  </si>
  <si>
    <t>031</t>
  </si>
  <si>
    <t>Wrede Rocks and Mulch</t>
  </si>
  <si>
    <t>FOUR BROTHERS LAND DEVELOPMENT LLC</t>
  </si>
  <si>
    <t>3728 Old US HWY 231 S</t>
  </si>
  <si>
    <t>1008</t>
  </si>
  <si>
    <t>Unused SF is Unfinished Basement</t>
  </si>
  <si>
    <t>79-07-27-127-025.000-004</t>
  </si>
  <si>
    <t>Aquarium World</t>
  </si>
  <si>
    <t>JOSLYN JOHN JAYD RENE ANNETTE</t>
  </si>
  <si>
    <t>116 S Earl Ave</t>
  </si>
  <si>
    <t>Total SF includes 1st and 2nd floor Utility/Storage</t>
  </si>
  <si>
    <t>79-07-27-127-024.000-004</t>
  </si>
  <si>
    <t>79-07-22-380-007.000-004</t>
  </si>
  <si>
    <t>Debonair Inc</t>
  </si>
  <si>
    <t>MYERS RICHARD W &amp; LEETA MYERS</t>
  </si>
  <si>
    <t>3100 Ferry St</t>
  </si>
  <si>
    <t>79-07-22-380-008.000-004</t>
  </si>
  <si>
    <t>79-07-21-477-003.000-004</t>
  </si>
  <si>
    <t>Parkside Pharmacy</t>
  </si>
  <si>
    <t>PARKSIDE PHARMACY INC</t>
  </si>
  <si>
    <t>2200 Ferry St</t>
  </si>
  <si>
    <t>79-07-22-330-008.000-004</t>
  </si>
  <si>
    <t>Bone Dry Roofing</t>
  </si>
  <si>
    <t>422 Sagamore N Pky</t>
  </si>
  <si>
    <t>79-11-10-326-010.000-033</t>
  </si>
  <si>
    <t>Cellular Sales</t>
  </si>
  <si>
    <t>VERLAF LLC</t>
  </si>
  <si>
    <t>3557 Promenade Dr</t>
  </si>
  <si>
    <t>Verizon Wireless Store</t>
  </si>
  <si>
    <t>79-07-27-328-026.000-004</t>
  </si>
  <si>
    <t>Studio 714 Hair Design</t>
  </si>
  <si>
    <t>MILLER LARRY E &amp; LINDA K</t>
  </si>
  <si>
    <t>714 S Earl Ave</t>
  </si>
  <si>
    <t>79-07-20-306-006.000-026</t>
  </si>
  <si>
    <t>WEST LAFAYETTE RETAIL LLC</t>
  </si>
  <si>
    <t>240 E State St</t>
  </si>
  <si>
    <t>Location was previously LJS fast food, remodeled for Gen Retail use-MC</t>
  </si>
  <si>
    <t>79-07-27-202-002.000-004</t>
  </si>
  <si>
    <t>McGuire Music &amp; Sound</t>
  </si>
  <si>
    <t>GRIMES DAVID A</t>
  </si>
  <si>
    <t>11 Sagamore S PKY</t>
  </si>
  <si>
    <t>79-07-23-177-051.000-004</t>
  </si>
  <si>
    <t>Changes Salon</t>
  </si>
  <si>
    <t>HALSEMA JEFFREY S</t>
  </si>
  <si>
    <t>3760 Union St</t>
  </si>
  <si>
    <t>Total SF includes Basement and Detatched Garage</t>
  </si>
  <si>
    <t>79-07-29-257-008.000-004</t>
  </si>
  <si>
    <t>BLACK SPOT LLC</t>
  </si>
  <si>
    <t>417 S 4th St</t>
  </si>
  <si>
    <t>6/16/16 Interior demo BP</t>
  </si>
  <si>
    <t>79-07-27-127-021.000-004</t>
  </si>
  <si>
    <t>Rathbone Museum</t>
  </si>
  <si>
    <t>INTERNATIONAL PYTHIAN REPOSITORY INC</t>
  </si>
  <si>
    <t>134 S Earl Ave</t>
  </si>
  <si>
    <t>Exempt</t>
  </si>
  <si>
    <t>79-07-21-189-005.000-004</t>
  </si>
  <si>
    <t>Blue Print Specialties</t>
  </si>
  <si>
    <t>KLINKER SHIRLEY R TTEE</t>
  </si>
  <si>
    <t>1500 Union St</t>
  </si>
  <si>
    <t>79-11-20-101-001.000-030</t>
  </si>
  <si>
    <t>030</t>
  </si>
  <si>
    <t>MEDLEY TIM R &amp; DEANE K</t>
  </si>
  <si>
    <t>5011 Old US HWY 231 S</t>
  </si>
  <si>
    <t>Listed for sale as of June 19 2016, may be a dog grooming business</t>
  </si>
  <si>
    <t>79-11-06-432-001.000-033</t>
  </si>
  <si>
    <t>House of the Lord Jesus Ministries</t>
  </si>
  <si>
    <t>THE HOUSE OF THE LORD JESUS MINISTRIES INC</t>
  </si>
  <si>
    <t>50 W 250 S</t>
  </si>
  <si>
    <t>Prop purchased by church in 2013, now classed as 685 Exempt</t>
  </si>
  <si>
    <t>79-07-22-379-001.000-004</t>
  </si>
  <si>
    <t>South Street Laundry</t>
  </si>
  <si>
    <t>RIVERS' EDGE INC</t>
  </si>
  <si>
    <t>3100 South St</t>
  </si>
  <si>
    <t>Laundromat, 2014 change: Remodel to Bldg substantiates condition improvement to AV-MC</t>
  </si>
  <si>
    <t>79-07-28-255-002.000-004</t>
  </si>
  <si>
    <t>Kenny's Shoe Repair</t>
  </si>
  <si>
    <t>ROSWARSKI RICKY V</t>
  </si>
  <si>
    <t>2100 Main St</t>
  </si>
  <si>
    <t>946</t>
  </si>
  <si>
    <t>Unused SF Basement Utility/Storage</t>
  </si>
  <si>
    <t>79-07-34-327-005.000-005</t>
  </si>
  <si>
    <t>Schug Awards</t>
  </si>
  <si>
    <t>THOMPSON WORKS LLC</t>
  </si>
  <si>
    <t>2229 S 30th St</t>
  </si>
  <si>
    <t>79-07-29-203-007.000-004</t>
  </si>
  <si>
    <t>STEIN DONALD J &amp; STEIN LOIS N</t>
  </si>
  <si>
    <t>208 S 4th St</t>
  </si>
  <si>
    <t>7548</t>
  </si>
  <si>
    <t>New proforma for 2014. Property reviewed to have retail on main floor with vacant upper floors-MC</t>
  </si>
  <si>
    <t>79-07-16-832-004.000-004</t>
  </si>
  <si>
    <t>The Weathered Plow</t>
  </si>
  <si>
    <t>BRUBAKER ENTERPRISES LLC</t>
  </si>
  <si>
    <t>2325 Schuyler Ave</t>
  </si>
  <si>
    <t>2015 New model for "Weathered Plow" farm/food store. Newly renovated</t>
  </si>
  <si>
    <t>79-07-16-832-003.000-004</t>
  </si>
  <si>
    <t>79-07-27-128-004.000-004</t>
  </si>
  <si>
    <t>Dance Dynamics Studio</t>
  </si>
  <si>
    <t>XIOUFARIDES GEORGE C MARIA G</t>
  </si>
  <si>
    <t>3315 South St</t>
  </si>
  <si>
    <t>79-07-20-401-020.000-004</t>
  </si>
  <si>
    <t>729 N 4th St</t>
  </si>
  <si>
    <t>79-07-20-401-001.000-004, 79-07-20-401-002.000-004, 79-07-20-401-003.000-004, 79-07-20-401-004.000-004, 79-07-20-401-021.000-004, 79-07-20-401-022.000-004, 79-07-20-401-025.000-004</t>
  </si>
  <si>
    <t>79-07-34-302-015.000-005</t>
  </si>
  <si>
    <t>Brothers Drive Kindercare</t>
  </si>
  <si>
    <t>LAFAYETTE GROUP PROPERTIES</t>
  </si>
  <si>
    <t>2233 Brothers Dr</t>
  </si>
  <si>
    <t>63945</t>
  </si>
  <si>
    <t>50176</t>
  </si>
  <si>
    <t>79-07-22-451-008.000-004</t>
  </si>
  <si>
    <t>O'Reilly Auto Parts</t>
  </si>
  <si>
    <t>REALTY INCOME PROPERTIES 27 LLC</t>
  </si>
  <si>
    <t>301 Sagamore PKWY N</t>
  </si>
  <si>
    <t>Costar says prop is currently for sale for $1,335,000 w/6.35% cap rate; IBTR determination for 2007 &amp; 2008 received in 2015</t>
  </si>
  <si>
    <t>79-11-04-400-003.000-032</t>
  </si>
  <si>
    <t>032</t>
  </si>
  <si>
    <t>Brady KinderCare</t>
  </si>
  <si>
    <t>INDI-KID INC</t>
  </si>
  <si>
    <t>1811 Brady Ln</t>
  </si>
  <si>
    <t>NFP exemption denied by PTABOA for 2015</t>
  </si>
  <si>
    <t>79-07-26-200-004.000-004</t>
  </si>
  <si>
    <t>Aaron's</t>
  </si>
  <si>
    <t>COLE AN PORTFOLIO VI LLC</t>
  </si>
  <si>
    <t>15 S Creasy Ln</t>
  </si>
  <si>
    <t>79-06-11-101-006.000-023</t>
  </si>
  <si>
    <t>Dollar General</t>
  </si>
  <si>
    <t>DADIPRO LLC &amp; ARROWDALE PROPERTIES LLC</t>
  </si>
  <si>
    <t>2752 Klondike Rd</t>
  </si>
  <si>
    <t>2015 change age-MC</t>
  </si>
  <si>
    <t>79-07-22-476-024.000-004</t>
  </si>
  <si>
    <t>RamZs Emporium</t>
  </si>
  <si>
    <t>RAM-Z EXCHANGE INC</t>
  </si>
  <si>
    <t>205 N Farabee Dr</t>
  </si>
  <si>
    <t>79-07-07-283-004.000-026</t>
  </si>
  <si>
    <t>AutoZone</t>
  </si>
  <si>
    <t>AUTOZONE DEVELOPMENT CORPORATION</t>
  </si>
  <si>
    <t>2015 appeal settled w/Form 134; IBTR determination for 2013 appeal; 2016 appeal (2016-0459)</t>
  </si>
  <si>
    <t>79-07-34-276-020.000-004</t>
  </si>
  <si>
    <t>Pier 1 Imports</t>
  </si>
  <si>
    <t>BDFIF IV PIER ONE LAFAYETTE LLC</t>
  </si>
  <si>
    <t>3550 SR 38 E</t>
  </si>
  <si>
    <t>79-07-34-200-001.000-004</t>
  </si>
  <si>
    <t>AUTOZONE INC</t>
  </si>
  <si>
    <t>1501 Sagamore S Pky</t>
  </si>
  <si>
    <t>2015 appeal settled w/Form 134; IBTR determination for 2013 appeal; 2016 appeal (2016-0459) settled with Form 134</t>
  </si>
  <si>
    <t>79-06-12-201-007.000-034</t>
  </si>
  <si>
    <t>034</t>
  </si>
  <si>
    <t>Christina &amp; Co, Inc. Salon &amp; Day Spa</t>
  </si>
  <si>
    <t>BLUMLING CHRISTINA E</t>
  </si>
  <si>
    <t>2901 Northwestern Ave</t>
  </si>
  <si>
    <t>816</t>
  </si>
  <si>
    <t>Unused SF is Mezz Gen Office;  2016 appeal (2016-0362)</t>
  </si>
  <si>
    <t>79-07-26-200-006.000-004</t>
  </si>
  <si>
    <t>ETTER CONSTRUCTION COMPANY INC</t>
  </si>
  <si>
    <t>3801 South St</t>
  </si>
  <si>
    <t>2016 appeal (2016-0363); 2013 appeal settled based on updated IW model</t>
  </si>
  <si>
    <t>79-07-22-476-015.000-004</t>
  </si>
  <si>
    <t>Fed Ex Office &amp; Print Center</t>
  </si>
  <si>
    <t>MILKIRC LLC</t>
  </si>
  <si>
    <t>3520 South St</t>
  </si>
  <si>
    <t>2014 appeal (2014-1147)</t>
  </si>
  <si>
    <t>79-07-20-328-002.000-026</t>
  </si>
  <si>
    <t>JL Records</t>
  </si>
  <si>
    <t>PM INVESTMENTS LLC</t>
  </si>
  <si>
    <t>380 Brown St</t>
  </si>
  <si>
    <t>79-07-20-301-003.000-026</t>
  </si>
  <si>
    <t>STJOHN DANIEL</t>
  </si>
  <si>
    <t>148 Howard Ave</t>
  </si>
  <si>
    <t>2016 appeal (2016-0798)</t>
  </si>
  <si>
    <t>79-07-18-466-003.000-026</t>
  </si>
  <si>
    <t>C2 Lounge; Collegiate Communities</t>
  </si>
  <si>
    <t>WELLSTONE HOLDINGS LLC</t>
  </si>
  <si>
    <t>705 Evergreen St</t>
  </si>
  <si>
    <t>2244</t>
  </si>
  <si>
    <t>16p17 change: Parcel moved to NGH 10012 for rental props valued on GRM-MC</t>
  </si>
  <si>
    <t>79-07-34-200-009.000-004</t>
  </si>
  <si>
    <t>Danzer's Show Club</t>
  </si>
  <si>
    <t>RUBIANO SHARON J</t>
  </si>
  <si>
    <t>3481 McCarty Ln</t>
  </si>
  <si>
    <t>Current use is bar/lounge; imp looks more like retail</t>
  </si>
  <si>
    <t>79-07-34-251-008.000-005</t>
  </si>
  <si>
    <t>Mark's Mattress Outlet</t>
  </si>
  <si>
    <t>PRITCHARD SHARON K</t>
  </si>
  <si>
    <t>3400 Teal Rd</t>
  </si>
  <si>
    <t>2015 appeal (2015-202)</t>
  </si>
  <si>
    <t>79-07-34-327-010.000-005</t>
  </si>
  <si>
    <t>Advance Auto Parts</t>
  </si>
  <si>
    <t>5700 LAFAYETTE LLC</t>
  </si>
  <si>
    <t>3059 Teal Rd</t>
  </si>
  <si>
    <t>2015 and 2016 appeals (2015-385 &amp; 2016-0390)</t>
  </si>
  <si>
    <t>79-07-28-133-001.000-004</t>
  </si>
  <si>
    <t>Bar Barry Liquors</t>
  </si>
  <si>
    <t>CASEY RENTALS LLC</t>
  </si>
  <si>
    <t>1601 Alabama St</t>
  </si>
  <si>
    <t>2014 appeal settled based on 2013 changes to IW rankings</t>
  </si>
  <si>
    <t>79-07-28-133-002.000-004</t>
  </si>
  <si>
    <t>79-07-22-476-023.000-004</t>
  </si>
  <si>
    <t>Teacher's Delight</t>
  </si>
  <si>
    <t>BAITINGER WILLIAM E &amp; PAULA K TTEE</t>
  </si>
  <si>
    <t>127 N Farabee Dr</t>
  </si>
  <si>
    <t>79-07-27-177-040.000-004</t>
  </si>
  <si>
    <t>Carquest</t>
  </si>
  <si>
    <t>BENEDICT FAMILY LIVING TRUST THE OF 7/14/94</t>
  </si>
  <si>
    <t>304 S Earl Ave</t>
  </si>
  <si>
    <t>2015, 2016 appeals (2015-609 &amp; 2016-0657)</t>
  </si>
  <si>
    <t>79-07-27-177-038.000-004, 79-07-27-177-039.000-004</t>
  </si>
  <si>
    <t>79-07-20-300-003.000-026</t>
  </si>
  <si>
    <t>Levee Tan</t>
  </si>
  <si>
    <t>WEIDA LEVEE LLC</t>
  </si>
  <si>
    <t>322 Brown St</t>
  </si>
  <si>
    <t>Value of this parcel is now on 79-07-20-326-003.000-026</t>
  </si>
  <si>
    <t>79-11-10-151-010.000-033</t>
  </si>
  <si>
    <t>Autozone</t>
  </si>
  <si>
    <t>CONCORD CORNER INC</t>
  </si>
  <si>
    <t>3610 Cheryl Ln</t>
  </si>
  <si>
    <t>2015, 2016 appeals (2015-413 &amp; 2016-0461), 2013 IBTR stip</t>
  </si>
  <si>
    <t>79-07-22-451-004.000-004</t>
  </si>
  <si>
    <t>Cash Loan &amp; Security Inc</t>
  </si>
  <si>
    <t>1 SAGAMORE PKWY NORTH LLC</t>
  </si>
  <si>
    <t>1 Sagamore Pkwy N</t>
  </si>
  <si>
    <t>79-07-22-451-003.000-004</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</si>
  <si>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</si>
  <si>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</si>
  <si>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</si>
  <si>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</si>
  <si>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</si>
  <si>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</si>
  <si>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</si>
  <si>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</si>
  <si>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</si>
  <si>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</si>
  <si>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</si>
  <si>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Appeal for 2014 (2014-181)</t>
  </si>
  <si>
    <t>79-07-22-476-026.000-004</t>
  </si>
  <si>
    <t>Creative Floor Coverings</t>
  </si>
  <si>
    <t>KIRTS BRIAN K &amp; TRACIE J</t>
  </si>
  <si>
    <t>229 N Farabee Dr</t>
  </si>
  <si>
    <t>3000</t>
  </si>
  <si>
    <t>Condition and Design rankings elevated to account for omitted storage/warehouse SF-MC; Unused SF is Light Warehouse; Rankings and SF may need review</t>
  </si>
  <si>
    <t>79-07-22-326-024.000-004</t>
  </si>
  <si>
    <t>Awards Unlimited</t>
  </si>
  <si>
    <t>G&amp;G H LLC</t>
  </si>
  <si>
    <t>3031 Union St</t>
  </si>
  <si>
    <t>2800</t>
  </si>
  <si>
    <t>Awards Unlimited; removed storage sq ft of 2nd level</t>
  </si>
  <si>
    <t>79-07-34-401-006.000-005</t>
  </si>
  <si>
    <t>Fantasy Adult Gift Shop/Filly's Gentlemen Club</t>
  </si>
  <si>
    <t>THOROUGHBREDS INC</t>
  </si>
  <si>
    <t>2311 Concord Rd</t>
  </si>
  <si>
    <t>79-07-07-283-005.000-026</t>
  </si>
  <si>
    <t>Goodwill</t>
  </si>
  <si>
    <t>GOODWILL INDUSTRIES OF CENTRAL INDIANA INC</t>
  </si>
  <si>
    <t>200 W Sagamore Pky</t>
  </si>
  <si>
    <t>2015 New Goodwill store on existing IW parcel-MC; 100% exempt for land and imps</t>
  </si>
  <si>
    <t>79-07-27-081-012.300-004</t>
  </si>
  <si>
    <t>CVS</t>
  </si>
  <si>
    <t>SANCHELLI LIMITED PARTNERSHIP &amp; METZGER RICHARD E</t>
  </si>
  <si>
    <t>50 Sagamore Pkwy S</t>
  </si>
  <si>
    <t>Imp only parcel with CVS store that has been incorrectly valued using untrended RCN. Land value will need to be extracted from this proforma for accurate values; 2014, 2015, 2016 appeals (2014-1286, 2015-419, 2016-0466A&amp;B)</t>
  </si>
  <si>
    <t>79-07-28-430-003.000-004</t>
  </si>
  <si>
    <t>HOOK-SUPERX INC</t>
  </si>
  <si>
    <t>2315 Main St</t>
  </si>
  <si>
    <t>Costar says asking sales price of $1.1-$1.2M; Old Osco, currently vacant; 2013 appeal settled via IBTR stip, 2014 and 2015 appeals settled; 2016 appeal (2016-0465A)</t>
  </si>
  <si>
    <t>79-07-26-229-003.000-004</t>
  </si>
  <si>
    <t>Gordon Food Service</t>
  </si>
  <si>
    <t>GFS MERGER II LLC</t>
  </si>
  <si>
    <t>200 Park East Blvd</t>
  </si>
  <si>
    <t>Could also be classed under Grocery Stores</t>
  </si>
  <si>
    <t>79-07-07-328-001.000-026</t>
  </si>
  <si>
    <t>ED-AN PROPERTIES INC</t>
  </si>
  <si>
    <t>601 Sagamore Pkwy W</t>
  </si>
  <si>
    <t>1797</t>
  </si>
  <si>
    <t>Closed CVS/Vacant building; Unused SF is Mezz Light Utility Storage and Mezz Gen Office</t>
  </si>
  <si>
    <t>79-07-23-351-011.000-004</t>
  </si>
  <si>
    <t>FJM 22 INVESTMENT LLC</t>
  </si>
  <si>
    <t>2 Shenandoah Dr</t>
  </si>
  <si>
    <t>Minor BP for 2015; 2015 COMsurvey filled out</t>
  </si>
  <si>
    <t>79-07-19-282-005.000-026</t>
  </si>
  <si>
    <t>University Book Store</t>
  </si>
  <si>
    <t>SWINDLER KROLL LLC &amp; SWINDLER RONALD J TTEE</t>
  </si>
  <si>
    <t>352 W State St</t>
  </si>
  <si>
    <t>University bookstore</t>
  </si>
  <si>
    <t>79-07-07-151-002.000-026</t>
  </si>
  <si>
    <t>WINKAL HOLDINGS LLC</t>
  </si>
  <si>
    <t>1110 Sagamore Pkwy W</t>
  </si>
  <si>
    <t>Barbarry Liquors; model updated following 2013 appeal</t>
  </si>
  <si>
    <t>79-07-27-226-002.000-004</t>
  </si>
  <si>
    <t>BRINN PROPERTY GROUP LLC</t>
  </si>
  <si>
    <t>3477 South St</t>
  </si>
  <si>
    <t>1540</t>
  </si>
  <si>
    <t>Former Aardvark Furniture; Unused SF Mezz Light Utility Storage</t>
  </si>
  <si>
    <t>79-07-27-201-007.000-004</t>
  </si>
  <si>
    <t>Carpetland USA</t>
  </si>
  <si>
    <t>FRANKLIN D KARNS III ENTERPRISES LLC</t>
  </si>
  <si>
    <t>3437 South St</t>
  </si>
  <si>
    <t>480</t>
  </si>
  <si>
    <t>Unused SF Utility/Storage</t>
  </si>
  <si>
    <t>79-07-07-151-004.000-026</t>
  </si>
  <si>
    <t>Ace Hardware</t>
  </si>
  <si>
    <t>HOLLOWAY LLC</t>
  </si>
  <si>
    <t>1194 Sagamore Pkwy W</t>
  </si>
  <si>
    <t>500</t>
  </si>
  <si>
    <t>Ace Hardware-Corrected SF of building from 10702 to 13702 for 2015; Unused SF Mezz Gen Office; 2015 appeal (2015-568)</t>
  </si>
  <si>
    <t>79-07-07-251-006.000-026</t>
  </si>
  <si>
    <t>SCP 2006-C23-058 LLC</t>
  </si>
  <si>
    <t>512 Sagamore Pkwy W</t>
  </si>
  <si>
    <t>Minor BPs for 2014 and 2015; 2014,2015, 2016 appeals (2014-1284, 2015-416, 2016-0468A)</t>
  </si>
  <si>
    <t>79-06-01-200-005.000-034</t>
  </si>
  <si>
    <t>Just Us Kids day care</t>
  </si>
  <si>
    <t>WEBUILD LLC</t>
  </si>
  <si>
    <t>1494 Kalberer Rd</t>
  </si>
  <si>
    <t>79-07-28-201-001.000-004</t>
  </si>
  <si>
    <t>Walgreens</t>
  </si>
  <si>
    <t>PURE FAMILY LAFAYETTE PARTNERSHIP</t>
  </si>
  <si>
    <t>1801 South St</t>
  </si>
  <si>
    <t>79-07-22-400-027.000-004</t>
  </si>
  <si>
    <t>501 SAGAMORE PKWY LLC</t>
  </si>
  <si>
    <t>501 Sagamore N PKY</t>
  </si>
  <si>
    <t>Appeal 2014-568 settled by adjustments to Income model, including SF correction</t>
  </si>
  <si>
    <t>79-07-22-400-026.000-004</t>
  </si>
  <si>
    <t>79-07-07-176-004.000-026</t>
  </si>
  <si>
    <t>BLACKSTONE GROUP WEST LAFAYETTE LLC</t>
  </si>
  <si>
    <t>1000 Sagamore Pkwy W</t>
  </si>
  <si>
    <t>Minor BP for 2015</t>
  </si>
  <si>
    <t>79-07-34-302-007.000-005</t>
  </si>
  <si>
    <t>Praxair</t>
  </si>
  <si>
    <t>BH FOUR LLC</t>
  </si>
  <si>
    <t>2655 Teal Rd</t>
  </si>
  <si>
    <t>79-07-34-302-008.000-005, 79-07-34-302-010.000-005</t>
  </si>
  <si>
    <t>79-07-29-203-012.000-004</t>
  </si>
  <si>
    <t>Buckles</t>
  </si>
  <si>
    <t>BUCKLES MICHAEL E</t>
  </si>
  <si>
    <t>220 S 4th St</t>
  </si>
  <si>
    <t>Pet store. Moved from incorrect Self Storage model to Retail for 12p13 (KM)</t>
  </si>
  <si>
    <t>79-07-29-203-009.000-004, 79-07-29-203-010.000-004</t>
  </si>
  <si>
    <t>79-07-23-351-010.000-004</t>
  </si>
  <si>
    <t>Life Long Fitness</t>
  </si>
  <si>
    <t>ITHACA PROPERTIES LLC</t>
  </si>
  <si>
    <t>11 Shenandoah Dr</t>
  </si>
  <si>
    <t>79-07-29-203-002.000-004</t>
  </si>
  <si>
    <t>Lafayette Auto Supply</t>
  </si>
  <si>
    <t>JAMES INVESTMENTS LLC</t>
  </si>
  <si>
    <t>118 S 4th St</t>
  </si>
  <si>
    <t>79-07-29-203-003.000-004, 79-07-29-203-004.000-004, 79-07-29-203-005.000-004</t>
  </si>
  <si>
    <t>79-07-31-479-012.000-005</t>
  </si>
  <si>
    <t>LAFAYETTE 231 LLC</t>
  </si>
  <si>
    <t>2800 Old US Hwy 231 S</t>
  </si>
  <si>
    <t>2014 and 2015 appeals (2014-152, 2015-337)</t>
  </si>
  <si>
    <t>79-07-31-479-013.000-005</t>
  </si>
  <si>
    <t>79-07-31-479-006.000-005</t>
  </si>
  <si>
    <t>SCP 2006-C23-055 LLC</t>
  </si>
  <si>
    <t>2806 US 231 S</t>
  </si>
  <si>
    <t>2014, 2015, 2016 appeals (2014-1288, 2015-429, 2016-0464)</t>
  </si>
  <si>
    <t>79-07-27-203-009.000-004</t>
  </si>
  <si>
    <t>The Dog House</t>
  </si>
  <si>
    <t>DOG HOUSE HOLDINGS LLC</t>
  </si>
  <si>
    <t>185 Century Pl</t>
  </si>
  <si>
    <t>79-07-21-187-020.000-004</t>
  </si>
  <si>
    <t>AIN11IN LAFAYETTE LLC</t>
  </si>
  <si>
    <t>1725 Salem St</t>
  </si>
  <si>
    <t>2014, 2015, 2016 appeals (2014-1287, 2015-418, 2016-0467)</t>
  </si>
  <si>
    <t>79-11-05-100-011.000-033</t>
  </si>
  <si>
    <t>119 Beck Ln</t>
  </si>
  <si>
    <t>2016 appeal (2016-0621)</t>
  </si>
  <si>
    <t>79-07-26-126-006.000-004</t>
  </si>
  <si>
    <t>COLE WG LAFAYETTE IN LLC</t>
  </si>
  <si>
    <t>130 S Creasy Ln</t>
  </si>
  <si>
    <t>2014, 2015, 2016 appeals (2014-151, 2015-336, 2016-0429)</t>
  </si>
  <si>
    <t>79-11-09-326-001.000-033</t>
  </si>
  <si>
    <t>SCP 2002E-22 LLC</t>
  </si>
  <si>
    <t>3630 S 18th St</t>
  </si>
  <si>
    <t>Unused SF is Mezz Light Utility Storage; 2014, 2015, 2016 appeals (2014-1277, 2015-428, 2016-0463)</t>
  </si>
  <si>
    <t>79-07-34-401-002.000-005</t>
  </si>
  <si>
    <t>Toys R Us</t>
  </si>
  <si>
    <t>TRU 2005 RE I LLC</t>
  </si>
  <si>
    <t>2324 Sagamore S Pky</t>
  </si>
  <si>
    <t>Toys R Us. Compromise between warehouse and retail rent. K. Bol suggests rent of 6-6.15.</t>
  </si>
  <si>
    <t>79-11-01-451-002.000-037</t>
  </si>
  <si>
    <t>Tractor Supply Co.</t>
  </si>
  <si>
    <t>MORTIMER PROPERTIES LLC (SERIES LAFAYETTE)</t>
  </si>
  <si>
    <t>4841 SR 38 E</t>
  </si>
  <si>
    <t>79-07-34-327-012.000-005</t>
  </si>
  <si>
    <t>American Freight</t>
  </si>
  <si>
    <t>AJDC 2 LLC</t>
  </si>
  <si>
    <t>3233 Teal Rd</t>
  </si>
  <si>
    <t>1560</t>
  </si>
  <si>
    <t>Value settled per 09pay10 appeal; Unused SF is Mezz Gen Office</t>
  </si>
  <si>
    <t>79-07-34-200-005.000-004</t>
  </si>
  <si>
    <t>Furniture Row</t>
  </si>
  <si>
    <t>FURNITURE ROW USA LLC</t>
  </si>
  <si>
    <t>1301 Sagamore S Pky</t>
  </si>
  <si>
    <t>79-07-22-400-002.000-004</t>
  </si>
  <si>
    <t>Club New Tone</t>
  </si>
  <si>
    <t>REBRENEA PROPERTIES LLC</t>
  </si>
  <si>
    <t>725 Sagamore N Pky</t>
  </si>
  <si>
    <t>Newtone Fitness Center. Adj SqFt for 12p13 per review (KM); 2016 appeal (2016-0749)</t>
  </si>
  <si>
    <t>79-07-22-400-001.000-004, 79-07-22-400-010.000-004, 79-07-22-400-011.000-004</t>
  </si>
  <si>
    <t>79-07-32-351-009.000-005</t>
  </si>
  <si>
    <t>Midwest Rentals</t>
  </si>
  <si>
    <t>MIDWEST RENTALS INC</t>
  </si>
  <si>
    <t>2725 Old US Hwy 231 S</t>
  </si>
  <si>
    <t>4104</t>
  </si>
  <si>
    <t>Unused SF Mezz Light Utility Storage; IW rankings adjusted during 2011-2013 appeals</t>
  </si>
  <si>
    <t>79-11-10-177-004.000-033</t>
  </si>
  <si>
    <t>Lehnen's Furniture</t>
  </si>
  <si>
    <t>LEHNEN JOHN W &amp; LINDA K</t>
  </si>
  <si>
    <t>3210 Builder Dr</t>
  </si>
  <si>
    <t>Furniture store; IW model updated during 2013 appeal; 2016 appeal (2016-0750)</t>
  </si>
  <si>
    <t>79-07-35-353-004.000-005</t>
  </si>
  <si>
    <t>Macy's</t>
  </si>
  <si>
    <t>MAY DEPARTMENT STORES COMPANY</t>
  </si>
  <si>
    <t>2415 Sagamore S Pky</t>
  </si>
  <si>
    <t>79-07-26-251-005.000-004</t>
  </si>
  <si>
    <t>Star Furniture</t>
  </si>
  <si>
    <t>ZEMAN MICHAEL R</t>
  </si>
  <si>
    <t>3812 Fortune Dr</t>
  </si>
  <si>
    <t>2016 appeal (2016-0654)</t>
  </si>
  <si>
    <t>79-07-26-251-013.000-004</t>
  </si>
  <si>
    <t>Sell-It-Here</t>
  </si>
  <si>
    <t>SIH PROPERTY LLC</t>
  </si>
  <si>
    <t>3805 Fortune Dr</t>
  </si>
  <si>
    <t>New 3008 SF Addn for 2015, minor remodels for 2016; 2016 appeal (2016-0655)</t>
  </si>
  <si>
    <t>79-07-21-168-007.000-004</t>
  </si>
  <si>
    <t>Reliable Parts</t>
  </si>
  <si>
    <t>JP BELL LLC</t>
  </si>
  <si>
    <t>805 N 9th St</t>
  </si>
  <si>
    <t>SF adjusted per GR measurement-MC; Value allocated over land and improvements proportional to RCN for Abatement purposes, true tax value maintained</t>
  </si>
  <si>
    <t>79-07-21-168-006.000-004, 79-07-21-168-011.000-004</t>
  </si>
  <si>
    <t>79-07-34-401-004.000-005</t>
  </si>
  <si>
    <t>Miller's Flooring America</t>
  </si>
  <si>
    <t>MILLER MARK D &amp; KRISTY L</t>
  </si>
  <si>
    <t>2235 Concord Rd</t>
  </si>
  <si>
    <t>Changed rankings for Jan 1, 2016</t>
  </si>
  <si>
    <t>79-07-34-302-004.000-005</t>
  </si>
  <si>
    <t>Tienda Momax</t>
  </si>
  <si>
    <t>TIENDA MOMAX CORP</t>
  </si>
  <si>
    <t>2777 Teal Rd</t>
  </si>
  <si>
    <t>Car dealership and grocery store occupying same space</t>
  </si>
  <si>
    <t>79-07-22-328-007.000-004</t>
  </si>
  <si>
    <t>LAFAYETTE AREA CATHOLIC SCHOOLS FOUNDATION INC</t>
  </si>
  <si>
    <t>626 N Earl Ave</t>
  </si>
  <si>
    <t>Exempt: Owned by religious Org</t>
  </si>
  <si>
    <t>79-07-27-128-005.000-004</t>
  </si>
  <si>
    <t>Autographics</t>
  </si>
  <si>
    <t>BALDWIN W KENNETH</t>
  </si>
  <si>
    <t>3305 South St</t>
  </si>
  <si>
    <t>2992</t>
  </si>
  <si>
    <t>Unused SF Mezz Light Utility Storage; 2013 and 2014 appeals settled by adjustments to income model; 2 separate models now to account for restaurant and retail use</t>
  </si>
  <si>
    <t>79-12-04-360-001.000-013</t>
  </si>
  <si>
    <t>Walnut Street Traditions</t>
  </si>
  <si>
    <t>BUHRMESTER MARC C</t>
  </si>
  <si>
    <t>294 Market St</t>
  </si>
  <si>
    <t>Previously classed in IW as Small Shop, there is a retail business present there now</t>
  </si>
  <si>
    <t>79-15-19-200-030.000-011</t>
  </si>
  <si>
    <t>ARC DGRMYIN001 LLC</t>
  </si>
  <si>
    <t>11020 US 231 S</t>
  </si>
  <si>
    <t>Previously classed in IW as Multi Tenant NBHD Strip</t>
  </si>
  <si>
    <t>79-07-27-202-011.000-004</t>
  </si>
  <si>
    <t>Beeson's</t>
  </si>
  <si>
    <t>RULO INC</t>
  </si>
  <si>
    <t>325 Sagamore S Pky</t>
  </si>
  <si>
    <t>2100</t>
  </si>
  <si>
    <t>Previously classed in IW as Multi Tenant NBHD Strip; Unused SF is Mezz Light Utility Storage</t>
  </si>
  <si>
    <t>79-07-29-203-013.000-004</t>
  </si>
  <si>
    <t>Clark Liquor Store</t>
  </si>
  <si>
    <t>SHRI HARI LLC</t>
  </si>
  <si>
    <t>250 S 4th St</t>
  </si>
  <si>
    <t>Previously classed in IW as Multi Tenant NBHD Strip; SF and rankings changes made in IW 2015-AY</t>
  </si>
  <si>
    <t>79-07-29-203-014.000-004</t>
  </si>
  <si>
    <t>79-07-33-228-001.000-004</t>
  </si>
  <si>
    <t>ART of Framing</t>
  </si>
  <si>
    <t>PLATINUM D INVESTMENTS LLC</t>
  </si>
  <si>
    <t>2505 S Earl Ave</t>
  </si>
  <si>
    <t>Previously classed in IW as Multi Tenant NBHD Strip; Total SF includes 2000 SF 2nd floor Utility/Storage</t>
  </si>
  <si>
    <t>79-07-28-481-015.000-004</t>
  </si>
  <si>
    <t>79-07-21-203-025.000-004</t>
  </si>
  <si>
    <t>Finish Master</t>
  </si>
  <si>
    <t>MASTER-MERIDIAN PROPERTIES LLC</t>
  </si>
  <si>
    <t>2045 Greenbush St</t>
  </si>
  <si>
    <t>2850</t>
  </si>
  <si>
    <t>Previously classed in IW as Mixed Use, seems more appropriate as Gen Retail; 2850 SF of total is Utility/Storage; SF corrected for 2016</t>
  </si>
  <si>
    <t>79-07-21-203-027.000-004</t>
  </si>
  <si>
    <t>79-07-28-127-005.000-004</t>
  </si>
  <si>
    <t>Natalie's Second Chance</t>
  </si>
  <si>
    <t>LAPLANTE GORDON K &amp; GEORGIA A TTEES</t>
  </si>
  <si>
    <t>12 S 16th St</t>
  </si>
  <si>
    <t>1255</t>
  </si>
  <si>
    <t>Previously classed in IW as Mixed Use, removed Basement Utility/Storage from Total SF</t>
  </si>
  <si>
    <t>79-07-20-426-018.000-004</t>
  </si>
  <si>
    <t>CARPENTER ROBERT S</t>
  </si>
  <si>
    <t>813 Cincinnati St</t>
  </si>
  <si>
    <t>1800</t>
  </si>
  <si>
    <t>Previously classed in IW as Mixed Use; Unused SF is Basement Utility/Storage; Also apt space</t>
  </si>
  <si>
    <t>79-07-20-426-017.000-004</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</si>
  <si>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</si>
  <si>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</si>
  <si>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</si>
  <si>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</si>
  <si>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</si>
  <si>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79-07-21-127-003.000-004</t>
  </si>
  <si>
    <t>Immortal Ink</t>
  </si>
  <si>
    <t>FRANK GILBERT V III</t>
  </si>
  <si>
    <t>1301 N 14th St</t>
  </si>
  <si>
    <t>867</t>
  </si>
  <si>
    <t>Previously classed in IW as Mixed Use; Retail and Apartments; 2015 appeal (2015-117); Slightly different SF breakdown compared to IW proforma based on Loopnet listing w/floor plan showing an additional apt on 1st floor; Unused SF Basement Utility/Storage</t>
  </si>
  <si>
    <t>79-07-21-127-002.000-004</t>
  </si>
  <si>
    <t>79-07-29-213-003.000-004</t>
  </si>
  <si>
    <t>CITY BUILDING LLC</t>
  </si>
  <si>
    <t>402 S 4th St</t>
  </si>
  <si>
    <t>Previously classed in IW as Mixed Use; Retail and Apartments; 2016 appeal (2016-0094)</t>
  </si>
  <si>
    <t>79-07-29-213-004.000-004</t>
  </si>
  <si>
    <t>79-07-07-302-014.000-026</t>
  </si>
  <si>
    <t>Asia</t>
  </si>
  <si>
    <t>LIN MICHAEL J EMILY J</t>
  </si>
  <si>
    <t>2400 Yeager Rd</t>
  </si>
  <si>
    <t>2875</t>
  </si>
  <si>
    <t>Previously classed in IW as Mixed Use; Grocery and Apartments; Unused SF is Basement Utility/Storage; 2016 appeal (2016-0775)</t>
  </si>
  <si>
    <t>79-07-21-103-001.000-004</t>
  </si>
  <si>
    <t>Headz Up</t>
  </si>
  <si>
    <t>FARRELL DENNIS P</t>
  </si>
  <si>
    <t>1300 Howell St</t>
  </si>
  <si>
    <t>Previously classed in IW as Mixed Use; Retail/Apt; SF updated for 2016; Total SF includes 602 SF Basement Utility/Storage</t>
  </si>
  <si>
    <t>79-07-21-312-001.000-004</t>
  </si>
  <si>
    <t>Rhyno's Gym</t>
  </si>
  <si>
    <t>AMIN MO A</t>
  </si>
  <si>
    <t>1301 N Elizabeth St</t>
  </si>
  <si>
    <t>Previously classed in IW as Mixed Use; Retail/Apts; homestead</t>
  </si>
  <si>
    <t>79-12-04-357-001.000-013</t>
  </si>
  <si>
    <t>ACR Dry Cleaners</t>
  </si>
  <si>
    <t>ACR RESTORATION LLC</t>
  </si>
  <si>
    <t>736 Walnut St</t>
  </si>
  <si>
    <t>Previously classed in IW as Mixed Use; Retail/Apt</t>
  </si>
  <si>
    <t>79-03-23-404-005.000-019</t>
  </si>
  <si>
    <t>The Cake Studio</t>
  </si>
  <si>
    <t>ALLISON DOYLE L RUTH</t>
  </si>
  <si>
    <t>101 North St</t>
  </si>
  <si>
    <t>7</t>
  </si>
  <si>
    <t>Previously classed in IW as Mixed Use; Retail/Restaurant? Possibly vacant; For Jan 1 2016, added 396 SF to 1st floor to account for Mezz; Unused SF Basement Utility/Storage</t>
  </si>
  <si>
    <t>79-07-29-452-007.000-004</t>
  </si>
  <si>
    <t>Satellite Service</t>
  </si>
  <si>
    <t>SUTTON LISA</t>
  </si>
  <si>
    <t>1116 S 4th St</t>
  </si>
  <si>
    <t>668</t>
  </si>
  <si>
    <t>Previously classed in IW as Mixed Use; Retail/Apt; Unused SF is 1st floor Utility/Storage</t>
  </si>
  <si>
    <t>79-15-20-301-006.000-011</t>
  </si>
  <si>
    <t>Romney Toy Shop</t>
  </si>
  <si>
    <t>BARNES THERESA R</t>
  </si>
  <si>
    <t>11501 US 231 S</t>
  </si>
  <si>
    <t>79-16-08-229-024.000-007</t>
  </si>
  <si>
    <t>Community Helping Hands Clothing Store</t>
  </si>
  <si>
    <t>ASHBY LYNNE A</t>
  </si>
  <si>
    <t>9026 Yorktown St</t>
  </si>
  <si>
    <t>Previously classed in IW as Mixed Use; Retail/Apt; 1st floor is 1/2 Retail, 1/2 Apt</t>
  </si>
  <si>
    <t>79-07-19-286-008.000-026</t>
  </si>
  <si>
    <t>Henni's Hairshop</t>
  </si>
  <si>
    <t>WILCOX PHILIP E &amp; NANCY L</t>
  </si>
  <si>
    <t>121 Northwestern Ave</t>
  </si>
  <si>
    <t>Previously classed in IW as Mixed Use; Retail/Apt; Retail space on 1st floor, 2 "Modern" studio apts on 2nd floor</t>
  </si>
  <si>
    <t>79-07-21-389-021.000-004</t>
  </si>
  <si>
    <t>Electric Art Tattoo Company</t>
  </si>
  <si>
    <t>DENHARDT DOUGLAS D JUDITH A</t>
  </si>
  <si>
    <t>1538 Main St</t>
  </si>
  <si>
    <t>1748</t>
  </si>
  <si>
    <t>Previously classed in IW as Mixed Use; Retail/Apt; SF corrected for 2015; Unused SF Basement Utility/Storage</t>
  </si>
  <si>
    <t>79-07-21-389-015.000-004</t>
  </si>
  <si>
    <t>Joe Pro's Computer Service</t>
  </si>
  <si>
    <t>DENHARDT DOUGLAS JUDITH ANN</t>
  </si>
  <si>
    <t>1534 Main St</t>
  </si>
  <si>
    <t>79-07-21-359-007.000-004</t>
  </si>
  <si>
    <t>Genevee's Studio</t>
  </si>
  <si>
    <t>MCCLELLAN PROPERTIES LLC</t>
  </si>
  <si>
    <t>1024 Main St</t>
  </si>
  <si>
    <t>1600</t>
  </si>
  <si>
    <t>Previously classed in IW as Mixed Use; Retail/Apt; Unused SF Basement and 1st floor Utility/Storage; 2015 appeal (2015-713)</t>
  </si>
  <si>
    <t>79-07-19-278-004.000-026</t>
  </si>
  <si>
    <t>Eclectic Hair Salon</t>
  </si>
  <si>
    <t>COULSON JOHN C SUE E</t>
  </si>
  <si>
    <t>115 N Chauncey Ave</t>
  </si>
  <si>
    <t>Previously classed in IW as Mixed Use; Retail/Apt; Total SF includes 400 SF Utility/Storage</t>
  </si>
  <si>
    <t>79-11-02-101-001.000-033</t>
  </si>
  <si>
    <t>Flooring Express</t>
  </si>
  <si>
    <t>JETC2 LLC</t>
  </si>
  <si>
    <t>Split from parcel 79-11-02-100-004.000-033 for 17p18</t>
  </si>
  <si>
    <t>79-07-34-252-005.000-005</t>
  </si>
  <si>
    <t>Visionworks</t>
  </si>
  <si>
    <t>QUATTRO LAFAYETTE LLC</t>
  </si>
  <si>
    <t>New building complete for 2017; 2017 valuation needs adjusted now that building is complete; For sale for $1,122,300 as of 11/22/16</t>
  </si>
  <si>
    <t>79-11-09-252-010.000-032</t>
  </si>
  <si>
    <t>GOBLE PROPERTIES TWO LLC</t>
  </si>
  <si>
    <t>3623 Braddock Dr</t>
  </si>
  <si>
    <t>17.3</t>
  </si>
  <si>
    <t>0.116</t>
  </si>
  <si>
    <t>0.3</t>
  </si>
  <si>
    <t>2.5</t>
  </si>
  <si>
    <t>BP 2016 for build out; Previously bank, will be copy shop/post office; Previously classed in IW as Single Tenant Gen Retail</t>
  </si>
  <si>
    <t>79-07-28-132-006.000-004</t>
  </si>
  <si>
    <t>Vierk's Fine Jewelry</t>
  </si>
  <si>
    <t>VIERK DAN A TTEE</t>
  </si>
  <si>
    <t>1638 Main St</t>
  </si>
  <si>
    <t>11512</t>
  </si>
  <si>
    <t>Formerly listed in IW as Single Tenant/Gen Retail, jewelry store, tattoo parlor  (tattoo place moved out, unsure if has reverted back to Single Tenant for 2017)</t>
  </si>
  <si>
    <t>79-07-28-132-004.000-004, 79-07-28-132-005.000-004</t>
  </si>
  <si>
    <t>79-07-32-253-019.000-004</t>
  </si>
  <si>
    <t>Valley Flowers</t>
  </si>
  <si>
    <t>STARGAZER LLC</t>
  </si>
  <si>
    <t>405 Teal Rd</t>
  </si>
  <si>
    <t>0.45</t>
  </si>
  <si>
    <t>0.65</t>
  </si>
  <si>
    <t>0.4</t>
  </si>
  <si>
    <t>2.05</t>
  </si>
  <si>
    <t>Previously classed in IW as Single-Tenant Gen Retail &lt;5000 SF</t>
  </si>
  <si>
    <t>79-16-08-229-017.000-007</t>
  </si>
  <si>
    <t>Stockwell Market</t>
  </si>
  <si>
    <t>TABOR CHRIS A</t>
  </si>
  <si>
    <t>6943 Monroe St</t>
  </si>
  <si>
    <t>3080</t>
  </si>
  <si>
    <t>Previously listed in IW as Shop/Utility; Unused SF is 2nd floor Utility/Storage</t>
  </si>
  <si>
    <t>79-07-23-451-038.000-004</t>
  </si>
  <si>
    <t>Los Tulipanes</t>
  </si>
  <si>
    <t>MA SHIRLEY &amp; CHUAN PING</t>
  </si>
  <si>
    <t>3810 South St</t>
  </si>
  <si>
    <t>Previously classed in IW as Shop/Utility; Mexican grocery/restaurant; Shed added for 2016</t>
  </si>
  <si>
    <t>79-01-27-400-004.000-016</t>
  </si>
  <si>
    <t>016</t>
  </si>
  <si>
    <t>Fellure Foods</t>
  </si>
  <si>
    <t>KRISTEN FELLURE REAL ESTATE LLC</t>
  </si>
  <si>
    <t>9150 W 500 N</t>
  </si>
  <si>
    <t>Otterbein</t>
  </si>
  <si>
    <t>Grocery</t>
  </si>
  <si>
    <t>884</t>
  </si>
  <si>
    <t>2015 appeal (2015-105); prop includes grocery, Subway, gas station, could be separated into Grocery and C-store; Previously calssed in IW as Single Tenant Gen Retail;  2016 AV derived by RCN</t>
  </si>
  <si>
    <t>79-07-27-453-002.000-004</t>
  </si>
  <si>
    <t>Aldi's</t>
  </si>
  <si>
    <t>ALDI INC</t>
  </si>
  <si>
    <t>947 Sagamore S Pky</t>
  </si>
  <si>
    <t>SF Discrepancy between IW (17,040) and PRC. Previously classed as Single Tenant Gen Retail</t>
  </si>
  <si>
    <t>79-07-27-451-001.000-004</t>
  </si>
  <si>
    <t>79-07-07-283-008.000-026</t>
  </si>
  <si>
    <t>ALDI (INDIANA) LP</t>
  </si>
  <si>
    <t>260 Sagamore Pkwy W</t>
  </si>
  <si>
    <t>Aldi's: Updated to model 2011 settlement value going forward</t>
  </si>
  <si>
    <t>79-07-26-176-015.000-004</t>
  </si>
  <si>
    <t>Fresh Thyme</t>
  </si>
  <si>
    <t>ARCP GS LAFAYETTE IN, LLC</t>
  </si>
  <si>
    <t>220 S Creasy Ln</t>
  </si>
  <si>
    <t>New Fresh Thyme grocery store open for 2015-MC; Previously classed as Single Tenant Gen Retail</t>
  </si>
  <si>
    <t>79-07-35-352-007.000-004</t>
  </si>
  <si>
    <t>Payless</t>
  </si>
  <si>
    <t>KROGER LIMITED PARTNERSHIP I</t>
  </si>
  <si>
    <t>2513-26 Maple Point Dr</t>
  </si>
  <si>
    <t>6656</t>
  </si>
  <si>
    <t>Kroger only, spans tax districts on parcels 156157030040, 158157030042; 96 SF for fuel station added 2013</t>
  </si>
  <si>
    <t>79-07-35-352-008.000-005</t>
  </si>
  <si>
    <t>79-11-05-100-007.000-033</t>
  </si>
  <si>
    <t>Pay Less</t>
  </si>
  <si>
    <t>65 Beck Ln</t>
  </si>
  <si>
    <t>1288</t>
  </si>
  <si>
    <t>This is in the strip mall but under its own parcel number; Interior remodel complete 2016; Previously classed in IW as Single Tenant Gen Retail</t>
  </si>
  <si>
    <t>79-07-26-200-008.000-004</t>
  </si>
  <si>
    <t>Marsh</t>
  </si>
  <si>
    <t>LAFAYETTE GROCERY HOLDINGS LLC</t>
  </si>
  <si>
    <t>3825 South St</t>
  </si>
  <si>
    <t>6021</t>
  </si>
  <si>
    <t>2015, 2016 appeals (2015-587, 2016-0198); Previously classed in IW as Single Tenant Gen Retail</t>
  </si>
  <si>
    <t>79-07-22-328-017.000-004</t>
  </si>
  <si>
    <t>La Tapatia</t>
  </si>
  <si>
    <t>MUNOZ JOSE J &amp; MARIA L</t>
  </si>
  <si>
    <t>3100 Cincinnati St</t>
  </si>
  <si>
    <t>79-07-22-328-024.000-004</t>
  </si>
  <si>
    <t>79-07-25-151-003.000-005</t>
  </si>
  <si>
    <t>Wal-Mart</t>
  </si>
  <si>
    <t>WAL-MART REAL ESTATE BUSINESS TRUST</t>
  </si>
  <si>
    <t>4205 Commerce Dr</t>
  </si>
  <si>
    <t>Big Box</t>
  </si>
  <si>
    <t>2014 and 2015 BPs; Previously classed in IW as Single Tenant Gen Retail; Total SF includes Greenhouse</t>
  </si>
  <si>
    <t>79-06-12-201-009.000-034</t>
  </si>
  <si>
    <t>2801 Northwestern Ave</t>
  </si>
  <si>
    <t>2014 and 2015 BPs; Previously classed in IW as Single Tenant Gen Retail</t>
  </si>
  <si>
    <t>79-07-34-226-024.000-004</t>
  </si>
  <si>
    <t>Kmart</t>
  </si>
  <si>
    <t>CRICKM LAFAYETTE TRUST</t>
  </si>
  <si>
    <t>3540 SR 38 E</t>
  </si>
  <si>
    <t>4584</t>
  </si>
  <si>
    <t>Kmart will be closed by end of 2016; Minor BP for 2015; Connected to strip center, but on separate parcel; Previously classed in IW as Single Tenant Gen Retail; 2016 appeal (2016-0166), Valuation analysis attatched to 2016 appeal filing</t>
  </si>
  <si>
    <t>79-07-23-351-021.000-004</t>
  </si>
  <si>
    <t>Target</t>
  </si>
  <si>
    <t>TARGET CORPORATION</t>
  </si>
  <si>
    <t>3630 South St</t>
  </si>
  <si>
    <t>Previously classed in IW as Single Tenant Gen Retail; Minor 2016 BPs</t>
  </si>
  <si>
    <t>79-07-23-376-023.000-004</t>
  </si>
  <si>
    <t>Lowe's</t>
  </si>
  <si>
    <t>TEACHER'S RETIREMENT SYSTEM OF THE  STATE OF KENTUCKY</t>
  </si>
  <si>
    <t>100 N Creasy Ln</t>
  </si>
  <si>
    <t>Lowes: Building area and rankings adjusted to model 2014 appeal settlement for 2015 trending (JW); Rankings should be reviewed (parcel is prime location on corner of Creasy and 26); Previously classed in IW as single Tenant Gen Retail</t>
  </si>
  <si>
    <t>79-06-02-151-001.000-029</t>
  </si>
  <si>
    <t>Menards</t>
  </si>
  <si>
    <t>MENARD INC</t>
  </si>
  <si>
    <t>2868 US Hwy 52 W</t>
  </si>
  <si>
    <t>Annexed for 14p15 from 023; 2015 appeal (2015-604); Previously classed as Single Tenant Gen Retail</t>
  </si>
  <si>
    <t>79-11-10-326-015.000-033</t>
  </si>
  <si>
    <t>2347 E 350 S</t>
  </si>
  <si>
    <t>79-11-02-126-009.000-033</t>
  </si>
  <si>
    <t>2850 S Creasy Ln</t>
  </si>
  <si>
    <t>2015, 2016 appeals (2015-607, 2016-0599)</t>
  </si>
  <si>
    <t>79-07-35-352-010.000-004, 79-07-35-352-012.000-005, 79-07-35-352-011.000-005, 79-11-02-126-013.000-033</t>
  </si>
  <si>
    <t>79-07-26-200-010.000-004</t>
  </si>
  <si>
    <t>Sam's Club</t>
  </si>
  <si>
    <t>SAMS REAL ESTATE BUSINESS TRUST</t>
  </si>
  <si>
    <t>3819 South St</t>
  </si>
  <si>
    <t>Unused SF is Mezz Light Utility Storage; Previously classed in IW as Single Tenant Gen Retail</t>
  </si>
  <si>
    <t>79-07-25-226-002.000-005</t>
  </si>
  <si>
    <t>Meijers</t>
  </si>
  <si>
    <t>MEIJER STORES LIMITED PARTNERSHIP</t>
  </si>
  <si>
    <t>4901 SR 26 E</t>
  </si>
  <si>
    <t>Previously IW model included Big Box and Gas Station, is now spearated into two separate models; Previously classed in IW as Single Tenant Gen Retail</t>
  </si>
  <si>
    <t>79-06-02-176-001.000-029</t>
  </si>
  <si>
    <t>Meijer</t>
  </si>
  <si>
    <t>2636 US Hwy 52 W</t>
  </si>
  <si>
    <t>0.040874929982</t>
  </si>
  <si>
    <t>New Meijer Supermarket complete for 2015. Combine this with proforma for gas station; Previously classed as Single Tenant Gen Retail; 2016 appeal (2016-0424)</t>
  </si>
  <si>
    <t>79-07-22-451-010.000-004</t>
  </si>
  <si>
    <t>Home Depot</t>
  </si>
  <si>
    <t>LKD HOME DEPOT LLC</t>
  </si>
  <si>
    <t>New Proforma for Home Depot following 2014 sale</t>
  </si>
  <si>
    <t>79-07-16-820-003.000-004</t>
  </si>
  <si>
    <t>Simplicity Funeral Care</t>
  </si>
  <si>
    <t>RIDGE LLC</t>
  </si>
  <si>
    <t>1608 Schuyler Ave</t>
  </si>
  <si>
    <t>Special Use/Funeral Home</t>
  </si>
  <si>
    <t>Simplicity Funeral Home, on IW for 2014, RCN previously-MC</t>
  </si>
  <si>
    <t>79-07-16-820-002.000-004</t>
  </si>
  <si>
    <t>79-07-21-356-002.000-004</t>
  </si>
  <si>
    <t>Fisher Funeral Chapel</t>
  </si>
  <si>
    <t>FISHER DAWN E</t>
  </si>
  <si>
    <t>914 Columbia St</t>
  </si>
  <si>
    <t>2015 appeal settled with Form 133 correcting SF</t>
  </si>
  <si>
    <t>79-07-21-356-001.000-004, 79-07-21-356-003.000-004</t>
  </si>
  <si>
    <t>79-07-20-255-003.000-004</t>
  </si>
  <si>
    <t>Hippensteel Funeral Home</t>
  </si>
  <si>
    <t>HIPPENSTEEL FUNERAL HM INC</t>
  </si>
  <si>
    <t>822 N 9th St</t>
  </si>
  <si>
    <t>2014 Model to place Hippensteel Funeral Home on IW, previously valued on RCN-MC</t>
  </si>
  <si>
    <t>79-07-20-255-002.000-004</t>
  </si>
  <si>
    <t>79-11-05-276-003.000-032</t>
  </si>
  <si>
    <t>Soller-Baker Funeral Homes, Inc</t>
  </si>
  <si>
    <t>DIEM RONALD W MARY H</t>
  </si>
  <si>
    <t>400 Twyckenham Blvd</t>
  </si>
  <si>
    <t>437</t>
  </si>
  <si>
    <t>Soller-Baker Funeral Home; Previously classed in IW as Single Tenant Gen Retail</t>
  </si>
  <si>
    <t>79-07-21-362-009.000-004</t>
  </si>
  <si>
    <t>Hahn-Groeber Funeral homes</t>
  </si>
  <si>
    <t>GROEBER FUNERAL SERVICE LLC</t>
  </si>
  <si>
    <t>1104 Columbia St</t>
  </si>
  <si>
    <t>Previously classed in IW as Mixed Use; Hahn-Grueber Funeral home plus 2nd floor apartment; 2016 appeal (2016-0096); Appraisal available</t>
  </si>
  <si>
    <t>79-07-20-479-009.000-004</t>
  </si>
  <si>
    <t>Lafayette Theater</t>
  </si>
  <si>
    <t>NEW YORK LLC</t>
  </si>
  <si>
    <t>600 Main St</t>
  </si>
  <si>
    <t>Special Use/Theaters, Bowling Alleys</t>
  </si>
  <si>
    <t>IW updated to model PTABOA determination on 2012 appeal for future years</t>
  </si>
  <si>
    <t>79-07-20-330-008.000-026</t>
  </si>
  <si>
    <t>Wabash Landing 9</t>
  </si>
  <si>
    <t>WABASH LANDING II LLC</t>
  </si>
  <si>
    <t>300 E State St</t>
  </si>
  <si>
    <t>2660</t>
  </si>
  <si>
    <t>2010-2014 appeals settled based on adjustments to income model, using discounted cash flow analysis, and adjusting for vacany; Unused SF is Mezz Gen Retail; Previously classed in IW as Single Tenant Gen Retail</t>
  </si>
  <si>
    <t>79-07-20-300-006.000-026</t>
  </si>
  <si>
    <t>79-07-34-226-022.000-004</t>
  </si>
  <si>
    <t>Goodrich Lafayette 7</t>
  </si>
  <si>
    <t>LOST BOY THEATER PARTNERS LLC</t>
  </si>
  <si>
    <t>3525 McCarty Ln</t>
  </si>
  <si>
    <t>1341</t>
  </si>
  <si>
    <t>Quality and Appeal set low to account for specific use - would take a lot of effort to convert to traditional retail use; Unused SF Mezz Gen Office; Previously classed in IW as Single Tenant Gen Retail</t>
  </si>
  <si>
    <t>79-07-34-226-023.000-004</t>
  </si>
  <si>
    <t>79-07-22-476-011.000-004</t>
  </si>
  <si>
    <t>Goodrich Eastside 9</t>
  </si>
  <si>
    <t>GOODRICH QUALITY THEATERS OF INDIANA LLC</t>
  </si>
  <si>
    <t>300 N Farabee Dr</t>
  </si>
  <si>
    <t>9000</t>
  </si>
  <si>
    <t>2015 &amp; 2016 appeals (2015-592, 2016-0226); Previously classed in IW as Single Tenant Gen Retail</t>
  </si>
  <si>
    <t>79-07-20-481-010.000-004</t>
  </si>
  <si>
    <t>River City Playhouse</t>
  </si>
  <si>
    <t>EIGHTH AND MAIN BUILDING LLC</t>
  </si>
  <si>
    <t>800 Main St</t>
  </si>
  <si>
    <t>6819</t>
  </si>
  <si>
    <t>13.5</t>
  </si>
  <si>
    <t>30294</t>
  </si>
  <si>
    <t>0.15</t>
  </si>
  <si>
    <t>1.85</t>
  </si>
  <si>
    <t>Unused SF is 1st floor Utility Storage and Gen Office, 2nd floor Utility/Storage; Former Carnahan Hall, now theater, space available to rent; Currently for sale for $695K</t>
  </si>
  <si>
    <t>79-11-05-100-006.000-033</t>
  </si>
  <si>
    <t>Beck Ln</t>
  </si>
  <si>
    <t>Convenience Store</t>
  </si>
  <si>
    <t>IW says 1840 sqft, Proval only has 112 sqft cashier booth and 2880 sqft canopy; Previously classed in IW as Single Tenant Gen Retail</t>
  </si>
  <si>
    <t>79-15-18-400-005.000-011</t>
  </si>
  <si>
    <t>Marathon Gas</t>
  </si>
  <si>
    <t>ROMNEY PETROLEUM INC</t>
  </si>
  <si>
    <t>4 SR 28 W</t>
  </si>
  <si>
    <t>gas station/restaurant; Previously classed in IW as Single Tenant Gen Retail</t>
  </si>
  <si>
    <t>79-07-32-352-002.000-005</t>
  </si>
  <si>
    <t>Valero</t>
  </si>
  <si>
    <t>GURDEV PETROLEUM INC</t>
  </si>
  <si>
    <t>2700 Old US Hwy 231 S</t>
  </si>
  <si>
    <t>2014 appeal settled w/adj to IW; Interior remodel 2012; Previously classed in IW as Single Tenant Gen Retail, and included Car Wash SF in Total SF.  Have moved Car Wash to RCN Imp</t>
  </si>
  <si>
    <t>79-06-12-426-010.000-026</t>
  </si>
  <si>
    <t>BP</t>
  </si>
  <si>
    <t>HORIZON PROPERTIES I LLC</t>
  </si>
  <si>
    <t>2417 Yeager Rd</t>
  </si>
  <si>
    <t>Previously classed in IW as Single Tenant Gen Retail, and included Car Wash SF in Total SF.  Have moved Car Wash to RCN Imp</t>
  </si>
  <si>
    <t>79-07-20-428-013.000-004</t>
  </si>
  <si>
    <t>Village Pantry</t>
  </si>
  <si>
    <t>VILLAGE PANTRY LLC</t>
  </si>
  <si>
    <t>605 Union St</t>
  </si>
  <si>
    <t>79-07-29-235-013.000-004</t>
  </si>
  <si>
    <t>6 S 9th St</t>
  </si>
  <si>
    <t>79-07-29-235-012.000-004</t>
  </si>
  <si>
    <t>79-07-22-400-028.000-004</t>
  </si>
  <si>
    <t>Speedway</t>
  </si>
  <si>
    <t>415 Sagamore Pkwy N</t>
  </si>
  <si>
    <t>Parcel undervalued due to being on incorrect pro forma in 2011, assessment should increase to $563600 for 2017-KM; Appeal for 2015</t>
  </si>
  <si>
    <t>79-07-29-407-002.000-004</t>
  </si>
  <si>
    <t>HUBERT L CRUM AND MARJORIE L CRUM REVOCABLE LIVING TRUST</t>
  </si>
  <si>
    <t>1008 S 4th St</t>
  </si>
  <si>
    <t>79-07-29-407-003.000-004</t>
  </si>
  <si>
    <t>79-07-32-177-002.000-004</t>
  </si>
  <si>
    <t>Admiral</t>
  </si>
  <si>
    <t>ADMIRAL REAL ESTATE I LLC</t>
  </si>
  <si>
    <t>1930 S 4th St</t>
  </si>
  <si>
    <t>IW says 1074 sqft, Proval only has 84 sqft service station, 234 sqft service station, 40 sqft utility shed, and 2160 sqft canopy; Previously classed in IW as Single Tenant Gen Retail</t>
  </si>
  <si>
    <t>79-06-01-151-003.000-023</t>
  </si>
  <si>
    <t>TEMPEST VENTURES INC</t>
  </si>
  <si>
    <t>1908 US Hwy 52 W</t>
  </si>
  <si>
    <t>IW says 1324 sqft, Proval has 520 sqft service station and 1800 sqft cashier booth</t>
  </si>
  <si>
    <t>79-07-28-206-009.000-004</t>
  </si>
  <si>
    <t>MUNDY REALTY INC</t>
  </si>
  <si>
    <t>1920 Main St</t>
  </si>
  <si>
    <t>79-07-28-251-013.000-004</t>
  </si>
  <si>
    <t>Citgo</t>
  </si>
  <si>
    <t>2001 Main St</t>
  </si>
  <si>
    <t>2009, 2011 remodels; Previously classed in IW as Single Tenant Gen Retail</t>
  </si>
  <si>
    <t>79-07-28-251-014.000-004</t>
  </si>
  <si>
    <t>79-11-10-326-011.000-033</t>
  </si>
  <si>
    <t>Murphy</t>
  </si>
  <si>
    <t>MURPHY OIL USA INC</t>
  </si>
  <si>
    <t>3618 Concord Rd</t>
  </si>
  <si>
    <t>New Murphy fuel station complete for 2015</t>
  </si>
  <si>
    <t>79-07-29-210-012.000-004</t>
  </si>
  <si>
    <t>Quick Pantry</t>
  </si>
  <si>
    <t>SATNAM LLC</t>
  </si>
  <si>
    <t>245 S 4th St</t>
  </si>
  <si>
    <t>New convenience store w/gas station 100% for 2016, previously valued on RCN</t>
  </si>
  <si>
    <t>79-07-15-357-002.000-004</t>
  </si>
  <si>
    <t>Shell</t>
  </si>
  <si>
    <t>QUICK SHOP INC</t>
  </si>
  <si>
    <t>2700 Greenbush St</t>
  </si>
  <si>
    <t>Existing gas station/c-store remodeled, open for 2015-MC; 2014 Int./Ext remodel</t>
  </si>
  <si>
    <t>79-03-27-100-009.000-019</t>
  </si>
  <si>
    <t>Speedway/Taco Bell</t>
  </si>
  <si>
    <t>5829 SR 43 N</t>
  </si>
  <si>
    <t>This is a combination convenience store &amp; Taco Bell; Appeals for 2013, 2014, and 2015 settled using Income Approach</t>
  </si>
  <si>
    <t>79-07-20-308-024.000-026</t>
  </si>
  <si>
    <t>SPEEDWAY SUPERAMERICA LLC</t>
  </si>
  <si>
    <t>265 E State St</t>
  </si>
  <si>
    <t>Appeals for 2013, 2014, and 2015 settled using Income Approach</t>
  </si>
  <si>
    <t>79-12-05-451-017.000-013</t>
  </si>
  <si>
    <t>HASENA PROPERTIES LLC</t>
  </si>
  <si>
    <t>291 Yost Dr</t>
  </si>
  <si>
    <t>Convenience Market</t>
  </si>
  <si>
    <t>79-07-22-380-009.000-004</t>
  </si>
  <si>
    <t>Circle K/BP</t>
  </si>
  <si>
    <t>ARC CKMST19001 LLC</t>
  </si>
  <si>
    <t>3112 Ferry St</t>
  </si>
  <si>
    <t>Appeals for 2014, 2015, 2016 (2014-886, 2015-405, 2016-0577)</t>
  </si>
  <si>
    <t>79-07-02-377-009.000-003</t>
  </si>
  <si>
    <t>Family Express</t>
  </si>
  <si>
    <t>FAMILY EXPRESS CORPORATION</t>
  </si>
  <si>
    <t>3015 SR 25 N</t>
  </si>
  <si>
    <t>Convenience store and gas station on SR 25 N &amp; Aretz Road</t>
  </si>
  <si>
    <t>79-07-14-351-003.000-004</t>
  </si>
  <si>
    <t>RI CS3 LLC</t>
  </si>
  <si>
    <t>3630 Greenbush St</t>
  </si>
  <si>
    <t>79-07-16-826-044.000-004</t>
  </si>
  <si>
    <t>1901 Schuyler Ave</t>
  </si>
  <si>
    <t>79-11-02-451-006.000-037</t>
  </si>
  <si>
    <t>3360 US Hwy 52 S</t>
  </si>
  <si>
    <t>79-07-19-432-007.000-026</t>
  </si>
  <si>
    <t>CHICAGOLAND OIL CO LLC</t>
  </si>
  <si>
    <t>101 S Salisbury St</t>
  </si>
  <si>
    <t>gas station on State St; IW says 864 sqft, Proval has 432 sqft service station and 1536 sqft canopy;  2016 appeal (2016-0262)</t>
  </si>
  <si>
    <t>79-07-34-327-002.000-005</t>
  </si>
  <si>
    <t>CHEKER OIL CO OF IN INC</t>
  </si>
  <si>
    <t>3011 Teal Rd</t>
  </si>
  <si>
    <t>79-07-25-101-004.000-005</t>
  </si>
  <si>
    <t>CHEKER OIL COMPANY OF IN INC</t>
  </si>
  <si>
    <t>4325 South St</t>
  </si>
  <si>
    <t>Gas station on SR 26-close to I-65; Appeals for 2013, 2014, and 2015 settled using Income Approach</t>
  </si>
  <si>
    <t>79-07-22-451-002.000-004</t>
  </si>
  <si>
    <t>Smart Shop/Marathon</t>
  </si>
  <si>
    <t>323 Sagamore N Pky</t>
  </si>
  <si>
    <t>gas station; IW model updated to reflect PTABOA determination for 2012 and 2013 appeals; 2016 remodel - rankings may need revised</t>
  </si>
  <si>
    <t>79-07-34-201-004.000-004</t>
  </si>
  <si>
    <t>Super Test</t>
  </si>
  <si>
    <t>DEXTER DAN F KENNY L JANE</t>
  </si>
  <si>
    <t>3409 SR 38 E</t>
  </si>
  <si>
    <t>gas station</t>
  </si>
  <si>
    <t>79-06-01-327-010.000-034</t>
  </si>
  <si>
    <t>EMRO MARKETING COMPANY</t>
  </si>
  <si>
    <t>1600 Win Hentschel Blvd</t>
  </si>
  <si>
    <t>79-07-33-301-007.000-004</t>
  </si>
  <si>
    <t>Marathon</t>
  </si>
  <si>
    <t>MANN BROTHERS HOLDING LLC</t>
  </si>
  <si>
    <t>1103 Teal Rd</t>
  </si>
  <si>
    <t>Interior remodel 2015; 2015, 2016 appeals (2015-638, 2016-0678)</t>
  </si>
  <si>
    <t>79-07-24-352-015.000-004</t>
  </si>
  <si>
    <t>4250 South St</t>
  </si>
  <si>
    <t>Appeals for 2014, 2015, 2016 (2014-896, 2015-406, 2016-0578);  Carwash removed and SF corrected for 2016</t>
  </si>
  <si>
    <t>79-07-07-355-004.000-026</t>
  </si>
  <si>
    <t>GoLo</t>
  </si>
  <si>
    <t>NH VEGAS LLC</t>
  </si>
  <si>
    <t>1900 Northwestern Ave</t>
  </si>
  <si>
    <t>79-12-08-200-009.000-013</t>
  </si>
  <si>
    <t>Circle K</t>
  </si>
  <si>
    <t>MAC'S CONVENIENCE STORES LLC</t>
  </si>
  <si>
    <t>6533 SR 38 E</t>
  </si>
  <si>
    <t>2015 add 225 SF from new control room upgrade-MC, Super Pantry, New for 2012, SF adjusted; Appeals for 2014, 2015, 2016 (2014-892, 2015-404, 2016-0575)</t>
  </si>
  <si>
    <t>79-07-21-254-017.000-004</t>
  </si>
  <si>
    <t>WAKE UP OIL</t>
  </si>
  <si>
    <t>1901 Elmwood Ave</t>
  </si>
  <si>
    <t>2013, 2014, 2015 appeals settled based on income approach to market value</t>
  </si>
  <si>
    <t>79-03-28-277-004.000-019</t>
  </si>
  <si>
    <t>Phillips 66/Subway</t>
  </si>
  <si>
    <t>MCCOY ENTERPRISES INC</t>
  </si>
  <si>
    <t>5850 SR 43 N</t>
  </si>
  <si>
    <t>79-07-35-451-005.000-004</t>
  </si>
  <si>
    <t>Village Pantry/Marathon</t>
  </si>
  <si>
    <t>STEVENSON DAVID M TTEE &amp; CONSTANCE L TTEE</t>
  </si>
  <si>
    <t>3898 SR 38 E</t>
  </si>
  <si>
    <t>Village Pantry at SR 38 &amp; Creasy</t>
  </si>
  <si>
    <t>79-07-16-832-027.000-004</t>
  </si>
  <si>
    <t>2450 SAGAMORE LLC</t>
  </si>
  <si>
    <t>2450 Sagamore N Pkwy</t>
  </si>
  <si>
    <t>Gas station on corner of 52 &amp; Schuyler Ave</t>
  </si>
  <si>
    <t>79-07-22-379-006.000-004</t>
  </si>
  <si>
    <t>HIGH POINT OIL COMPANY</t>
  </si>
  <si>
    <t>2 N Earl Ave</t>
  </si>
  <si>
    <t>Also has 850 sqft car wash</t>
  </si>
  <si>
    <t>79-07-22-379-002.000-004, 79-07-22-379-003.000-004, 79-07-22-379-004.000-004, 79-07-22-379-005.000-004</t>
  </si>
  <si>
    <t>79-07-35-376-010.000-004</t>
  </si>
  <si>
    <t>3975 SR 38 E</t>
  </si>
  <si>
    <t>Store is on child parcel, parcel spans TIF district; 2013, 2014, and 2015 appeals settled based on income approach using market data</t>
  </si>
  <si>
    <t>79-07-35-376-002.000-004</t>
  </si>
  <si>
    <t>79-07-25-351-002.000-005</t>
  </si>
  <si>
    <t>973 Park East Blvd</t>
  </si>
  <si>
    <t>Super Pantry new for 2013-MC; 2016 appeal (2016-0580)</t>
  </si>
  <si>
    <t>79-07-25-351-003.000-005</t>
  </si>
  <si>
    <t>79-07-21-159-011.000-004</t>
  </si>
  <si>
    <t>900 N 14th St</t>
  </si>
  <si>
    <t>79-07-21-159-008.000-004, 79-07-21-159-009.000-004</t>
  </si>
  <si>
    <t>79-11-02-200-012.000-037</t>
  </si>
  <si>
    <t>3983 SR 38 E</t>
  </si>
  <si>
    <t>79-07-32-351-001.000-005</t>
  </si>
  <si>
    <t>BONDED OIL CO</t>
  </si>
  <si>
    <t>2705 Old US Hwy 231 S</t>
  </si>
  <si>
    <t>2015 appeal (2015-18) settled based on income approach to value using market data</t>
  </si>
  <si>
    <t>79-07-31-479-011.000-005</t>
  </si>
  <si>
    <t>Casey's General Store</t>
  </si>
  <si>
    <t>CASEYS' ENTERPRISES LLC</t>
  </si>
  <si>
    <t>153 Teal W</t>
  </si>
  <si>
    <t>2015 appeal settled (2015-788)</t>
  </si>
  <si>
    <t>79-04-16-400-001.000-027</t>
  </si>
  <si>
    <t>027</t>
  </si>
  <si>
    <t>D MORRISON INC</t>
  </si>
  <si>
    <t>7420 SR 25 N</t>
  </si>
  <si>
    <t>DCF analysis created due to Hoosier Heartland/SR 25 construction and closures. Will likely need reexamination after 2014 assessment date. Copy of prior model in appeal folder 2013-469</t>
  </si>
  <si>
    <t>Prop valued on two separate models to account for convenience store and gen retail, total building area 7016 sqft; 2016 appeal (2016-0095)</t>
  </si>
  <si>
    <t>79-07-25-126-010.000-005</t>
  </si>
  <si>
    <t>Luke</t>
  </si>
  <si>
    <t>MEEKS REAL ESTATE HOLDINGS LLC</t>
  </si>
  <si>
    <t>Luke Oil Gas Station for 2014. Rankings lower for excess SF compared to other C-Stores; Previously 79-07-25-126-004.000-005</t>
  </si>
  <si>
    <t>79-06-01-300-002.000-023</t>
  </si>
  <si>
    <t>1800 US Hwy 52 W</t>
  </si>
  <si>
    <t>Total SF includes 1300 sqft car wash building; Car wash may be better valued on RCN and added to Income valuation of 5342 SF convenience store; Previously classed in IW as single Tenant Gen Retail</t>
  </si>
  <si>
    <t>79-07-09-810-008.000-005</t>
  </si>
  <si>
    <t>2610 Duncan Rd</t>
  </si>
  <si>
    <t>Only 2079 sqft C-store, 4221 is GenRetail, seems vacant; 2016 appeal (2016-0805)</t>
  </si>
  <si>
    <t>79-11-10-177-007.000-033</t>
  </si>
  <si>
    <t>Super Pantry/Circle K</t>
  </si>
  <si>
    <t>3603 Cougill Ln</t>
  </si>
  <si>
    <t>2014 appeal (2014-897)</t>
  </si>
  <si>
    <t>Previously IW model included Big Box and Gas Station, is now separated into two separate models; Previously classed in IW as Single Tenant Gen Retail</t>
  </si>
  <si>
    <t>79-07-33-121-005.300-004</t>
  </si>
  <si>
    <t>AMOCO OIL CO</t>
  </si>
  <si>
    <t>AV needs looked at</t>
  </si>
  <si>
    <t>79-11-03-176-006.000-033</t>
  </si>
  <si>
    <t>WABASH STATIONS INC</t>
  </si>
  <si>
    <t>3150 Brady Ln</t>
  </si>
  <si>
    <t>79-07-18-108-005.000-026</t>
  </si>
  <si>
    <t>1812 Northwestern Ave</t>
  </si>
  <si>
    <t>New C-store, valued on RCN for 2016; split from 79-07-18-108-002.000-026, -003, and -004 for 16p17</t>
  </si>
  <si>
    <t>79-07-07-176-012.000-026</t>
  </si>
  <si>
    <t>New Payless fuel center complete for 2017; currently valued on RCN</t>
  </si>
  <si>
    <t>79-07-15-840-002.000-004</t>
  </si>
  <si>
    <t>Friendly Market</t>
  </si>
  <si>
    <t>3112 Underwood St</t>
  </si>
  <si>
    <t>Previously classed in IW as Multi Tenant NBHD Strip; 2015 remodel complete for 16p17</t>
  </si>
  <si>
    <t>79-11-09-401-002.000-033</t>
  </si>
  <si>
    <t>CENTIER BANK</t>
  </si>
  <si>
    <t>1921 Veteran's Memorial Pky</t>
  </si>
  <si>
    <t>Bank</t>
  </si>
  <si>
    <t>16p17 change age of building; New bank for 2015-MC</t>
  </si>
  <si>
    <t>79-06-02-276-006.000-023</t>
  </si>
  <si>
    <t>LAFAYETTE SAVINGS BANK FSB</t>
  </si>
  <si>
    <t>OLD NATIONAL BANK</t>
  </si>
  <si>
    <t>3503 Paramount Dr</t>
  </si>
  <si>
    <t>2015 New bank; Previously classed in IW as Single Tenant Gen Retail</t>
  </si>
  <si>
    <t>79-11-09-326-003.000-033</t>
  </si>
  <si>
    <t>Purdue Federal Credit Union</t>
  </si>
  <si>
    <t>PURDUE FEDERAL CREDIT UNION</t>
  </si>
  <si>
    <t>1725 E 350 S</t>
  </si>
  <si>
    <t>79-11-09-326-002.000-033</t>
  </si>
  <si>
    <t>79-07-07-404-012.000-026</t>
  </si>
  <si>
    <t>Chase</t>
  </si>
  <si>
    <t>JPMORGAN CHASE BANK NATIONAL ASSOCIATION</t>
  </si>
  <si>
    <t>309 Sagamore Pkwy W</t>
  </si>
  <si>
    <t>79-07-07-432-002.000-026</t>
  </si>
  <si>
    <t>Farmers &amp; Merchants Bank</t>
  </si>
  <si>
    <t>THE FARMERS &amp; MERCHANTS BANK</t>
  </si>
  <si>
    <t>275 Sagamore Pky W</t>
  </si>
  <si>
    <t>Previously classed in IW as Single Tenant Gen Retail; Bank 100% complete for 13P14 (KM)</t>
  </si>
  <si>
    <t>79-07-19-427-008.000-026</t>
  </si>
  <si>
    <t>Chase Bank</t>
  </si>
  <si>
    <t>BANK ONE INDIANA NATIONAL ASSOCIATION</t>
  </si>
  <si>
    <t>210 W State St</t>
  </si>
  <si>
    <t>3874</t>
  </si>
  <si>
    <t>Unused SF is Basement Utility/Storage; Previously classed in IW as Single Tenant Gen Retail</t>
  </si>
  <si>
    <t>79-11-10-300-006.000-033</t>
  </si>
  <si>
    <t>Old National Bank</t>
  </si>
  <si>
    <t>JACOBSON LAFAYETTE LLC</t>
  </si>
  <si>
    <t>3553 Promenade Pkwy</t>
  </si>
  <si>
    <t>79-07-07-301-007.000-026</t>
  </si>
  <si>
    <t>Regions Bank</t>
  </si>
  <si>
    <t>COFFIN BANK BUILDING LLC</t>
  </si>
  <si>
    <t>2496 Sycamore Ln</t>
  </si>
  <si>
    <t>79-07-23-351-016.000-004</t>
  </si>
  <si>
    <t>Fifth Third Bank</t>
  </si>
  <si>
    <t>FIFTH THIRD BANK (CENTRAL INDIANA)</t>
  </si>
  <si>
    <t>3620 South St</t>
  </si>
  <si>
    <t>79-07-23-252-015.000-004</t>
  </si>
  <si>
    <t>Fountain Trust Co.</t>
  </si>
  <si>
    <t>HERITAGE BANK &amp; TRUST COMPANY</t>
  </si>
  <si>
    <t>811 N Creasy Ln</t>
  </si>
  <si>
    <t>Total SF includes 506 SF Basement Gen Retail; Previously classed in IW as Single Tenant Gen Retail</t>
  </si>
  <si>
    <t>79-11-06-227-003.000-033</t>
  </si>
  <si>
    <t>Lafayette Bank &amp; Trust</t>
  </si>
  <si>
    <t>LAFAYETTE BANK TRST CO</t>
  </si>
  <si>
    <t>2870 Old US Hwy 231 S</t>
  </si>
  <si>
    <t>Previously classed in IW as Single Tenant Gen Retail; 2014, 2015, 2016 (2014-696, 2015-643, 2016-0680) appeals</t>
  </si>
  <si>
    <t>79-07-34-400-001.000-005</t>
  </si>
  <si>
    <t>LAFAYETTE NATIONAL BANK</t>
  </si>
  <si>
    <t>2207 Sagamore S Pky</t>
  </si>
  <si>
    <t>ATM installed 2016; Previously classed in IW as Single Tenant Gen Retail</t>
  </si>
  <si>
    <t>79-07-34-251-002.000-004</t>
  </si>
  <si>
    <t>Old National Bank (LSB)</t>
  </si>
  <si>
    <t>3510 SR 38 E</t>
  </si>
  <si>
    <t>79-07-23-376-009.000-004</t>
  </si>
  <si>
    <t>Salin Bank</t>
  </si>
  <si>
    <t>SALIN BANK</t>
  </si>
  <si>
    <t>330 N Creasy Ln</t>
  </si>
  <si>
    <t>Interior remodel 2015, no change to sqft or plumbing; Previously classed in IW as Single Tenant Gen Retail;  2016 appeal (2016-0453)</t>
  </si>
  <si>
    <t>79-07-07-404-009.000-026</t>
  </si>
  <si>
    <t>SALIN BANK &amp; TRUST COMPANY</t>
  </si>
  <si>
    <t>351 Sagamore Pkwy W</t>
  </si>
  <si>
    <t>Interior remodel 2016; Previously classed in IW as Single Tenant Gen Retail</t>
  </si>
  <si>
    <t>79-07-26-200-005.000-004</t>
  </si>
  <si>
    <t>UNION PLANTERS BANK NATIONAL ASSOCIATION</t>
  </si>
  <si>
    <t>25 S Creasy Ln</t>
  </si>
  <si>
    <t>79-07-33-400-008.000-004</t>
  </si>
  <si>
    <t>UNION PLANTER BANK NATIONAL ASSOCIATION</t>
  </si>
  <si>
    <t>2237 Teal Rd</t>
  </si>
  <si>
    <t>79-07-33-400-003.000-004</t>
  </si>
  <si>
    <t>Huntington Bank</t>
  </si>
  <si>
    <t>HUNTINGTON NATIONAL BANK OF INDIANA  THE</t>
  </si>
  <si>
    <t>2101 Teal Rd</t>
  </si>
  <si>
    <t>79-07-07-328-002.000-026</t>
  </si>
  <si>
    <t>2405 N Salisbury St</t>
  </si>
  <si>
    <t>79-07-25-476-003.000-005</t>
  </si>
  <si>
    <t>IFCU</t>
  </si>
  <si>
    <t>INDUSTRIAL FEDERAL CREDIT UNION</t>
  </si>
  <si>
    <t>431 Meijer Dr</t>
  </si>
  <si>
    <t>79-06-12-226-009.000-026</t>
  </si>
  <si>
    <t>1251 Cumberland Ave</t>
  </si>
  <si>
    <t>Major addition to building in 2010; Previously classed in IW as Single Tenant Gen Retail</t>
  </si>
  <si>
    <t>79-11-05-276-006.000-032</t>
  </si>
  <si>
    <t>742 Twyckenham Blvd</t>
  </si>
  <si>
    <t>79-07-33-276-008.000-004</t>
  </si>
  <si>
    <t>LAFAYETTE BANK &amp; TRUST CO</t>
  </si>
  <si>
    <t>2504 Teal Rd</t>
  </si>
  <si>
    <t>Proforma created for 2011 appeal; Previously classed in IW as Single Tenant Gen Retail; Exterior remodel 2002; Interior remodel 2008</t>
  </si>
  <si>
    <t>79-07-25-200-010.000-005</t>
  </si>
  <si>
    <t>PFCU</t>
  </si>
  <si>
    <t>4709 Meijer Ct</t>
  </si>
  <si>
    <t>Previously classed in IW as Single Tenant Gen Retail; Drive thru remodel 2015, Interior remodel 2016</t>
  </si>
  <si>
    <t>79-07-25-351-009.000-005</t>
  </si>
  <si>
    <t>1st Source Bank</t>
  </si>
  <si>
    <t>1ST SOURCE BANK</t>
  </si>
  <si>
    <t>3944 McCarty Ln</t>
  </si>
  <si>
    <t>79-07-22-328-021.000-004</t>
  </si>
  <si>
    <t>3107 Union St</t>
  </si>
  <si>
    <t>1250</t>
  </si>
  <si>
    <t>Previously classed in IW as Single Tenant Gen Retail; Unused SF Basement Utility/Storage</t>
  </si>
  <si>
    <t>79-07-20-409-001.000-004</t>
  </si>
  <si>
    <t>LAFAYETTE BUSINESS TOWER LLC</t>
  </si>
  <si>
    <t>401 N 4th St</t>
  </si>
  <si>
    <t>79-07-07-327-009.000-026</t>
  </si>
  <si>
    <t>2329 N Salisbury St</t>
  </si>
  <si>
    <t>Remodel 2003; Previously classed in IW as Single Tenant Gen Retail</t>
  </si>
  <si>
    <t>79-07-26-126-007.000-004</t>
  </si>
  <si>
    <t>ARCP MT LAFAYETTE IN LLC</t>
  </si>
  <si>
    <t>140 S Creasy</t>
  </si>
  <si>
    <t>79-07-21-188-001.000-004</t>
  </si>
  <si>
    <t>Staley Credit Union</t>
  </si>
  <si>
    <t>MILLER LARRY W ETAL</t>
  </si>
  <si>
    <t>1632 Union St</t>
  </si>
  <si>
    <t>79-07-21-188-004.000-004</t>
  </si>
  <si>
    <t>79-07-07-355-008.000-026</t>
  </si>
  <si>
    <t>Lafayette Community Bank</t>
  </si>
  <si>
    <t>LAFAYETTE COMMUNITY BANK</t>
  </si>
  <si>
    <t>1980 Northwestern Ave</t>
  </si>
  <si>
    <t>79-11-10-151-006.000-033</t>
  </si>
  <si>
    <t>REGIONS BANK</t>
  </si>
  <si>
    <t>3607 Cheryl Ln</t>
  </si>
  <si>
    <t>79-07-21-189-001.000-004</t>
  </si>
  <si>
    <t>1520 Union St</t>
  </si>
  <si>
    <t>Interior remodel 1995, remodel 1996, Drive-thru, site, and interior remodel 2015; Previously classed in IW as Single Tenant Gen Retail</t>
  </si>
  <si>
    <t>79-07-21-189-002.000-004, 79-07-21-189-003.000-004, 79-07-21-189-004.000-004, 79-07-21-189-011.000-004</t>
  </si>
  <si>
    <t>79-07-26-227-003.000-004</t>
  </si>
  <si>
    <t>First Merchant's</t>
  </si>
  <si>
    <t>FIRST MERCHANTS BANK NA &amp; LAFAYETTE BANK &amp; TRUST CO</t>
  </si>
  <si>
    <t>3901 South St</t>
  </si>
  <si>
    <t>79-11-10-177-014.000-033</t>
  </si>
  <si>
    <t>First Financial Bank</t>
  </si>
  <si>
    <t>FIRST FINANCIAL BANK NA</t>
  </si>
  <si>
    <t>3690 Concord Rd</t>
  </si>
  <si>
    <t>First Financial Bank on Concord Rd; Appeals filed for 2014, 2015 (2014-1291 and 2015-409)</t>
  </si>
  <si>
    <t>79-07-20-458-001.000-004</t>
  </si>
  <si>
    <t>TCT SIX LLC</t>
  </si>
  <si>
    <t>101 Main St</t>
  </si>
  <si>
    <t>-0.025474</t>
  </si>
  <si>
    <t>Prop sold 1/25/16; building completely demolished, new bank and mixed use building being constructed; Future PRC entered in Proval, prop will need review for 2017; Previously classed in IW as Single Tenant Gen retail</t>
  </si>
  <si>
    <t>79-07-27-451-003.000-004</t>
  </si>
  <si>
    <t>TRW &amp; LAFAYETTE IND</t>
  </si>
  <si>
    <t>1115 Sagamore S Pky</t>
  </si>
  <si>
    <t>Previously classed in IW as Single Tenant Gen Retail; Parcel 79-07-27-451-002.000-004 not technically child, but holds one of the imps for subject parcel, is only valued on land</t>
  </si>
  <si>
    <t>79-07-20-459-019.000-004</t>
  </si>
  <si>
    <t>301 South St</t>
  </si>
  <si>
    <t>Located downtown; Previously classed in IW as Single Tenant Gen Retail</t>
  </si>
  <si>
    <t>79-07-29-202-003.000-004, 79-07-29-202-002.000-004, 79-07-29-202-001.000-004</t>
  </si>
  <si>
    <t>79-07-20-464-007.000-004</t>
  </si>
  <si>
    <t>TCT SEVEN LLC</t>
  </si>
  <si>
    <t>22 N 2nd St</t>
  </si>
  <si>
    <t>Prop sold 1/25/16, various remodels; Previously classed in IW as Single Tenant Gen Retail</t>
  </si>
  <si>
    <t>79-07-29-209-011.000-004</t>
  </si>
  <si>
    <t>437 South St</t>
  </si>
  <si>
    <t>Previously classed as Multi Tenant Gen Office; New bank complete for 2014; 2014 change add RCN for new bldg to override value</t>
  </si>
  <si>
    <t>79-07-20-461-007.000-004</t>
  </si>
  <si>
    <t>SALIN BANK &amp; TRUST CO</t>
  </si>
  <si>
    <t>400 Main St</t>
  </si>
  <si>
    <t>10640</t>
  </si>
  <si>
    <t>Unused Sf includes building on child parcel that is Utility/Storage; 2016 appeal (2016-0451)</t>
  </si>
  <si>
    <t>79-07-20-461-006.000-004</t>
  </si>
  <si>
    <t>79-07-29-201-002.000-004</t>
  </si>
  <si>
    <t>FIFTH THIRD MORTGAGE COMPANY</t>
  </si>
  <si>
    <t>53 S 2nd St</t>
  </si>
  <si>
    <t>79-07-29-201-001.000-004, 79-07-29-201-001.000-004</t>
  </si>
  <si>
    <t>79-03-23-404-006.000-019</t>
  </si>
  <si>
    <t>The Farmers State Bank</t>
  </si>
  <si>
    <t>FARMERS STATE BANK</t>
  </si>
  <si>
    <t>104 S Railroad St</t>
  </si>
  <si>
    <t>Previously classed in IW as Mixed Use; Bank/Dining Lounge, no restaurant appears to be present, previous Dining space now unused?; For 1/1/16 changed SF from 6696 to 6848</t>
  </si>
  <si>
    <t>79-03-23-404-012.000-019, 79-03-23-404-014.000-019</t>
  </si>
  <si>
    <t>79-07-20-462-011.000-004</t>
  </si>
  <si>
    <t>Huntington National Bank</t>
  </si>
  <si>
    <t>HUNTINGTON NATIONAL BANK</t>
  </si>
  <si>
    <t>101 N 4th St</t>
  </si>
  <si>
    <t>6324</t>
  </si>
  <si>
    <t>Previously classed in IW as Mixed Use, prop appears to all be Huntington Nat'l Bank; 6600 SF of Total is 2nd floor; Unused SF is Basement Utility/Storage and Gen Office; 2014, 2015, 2016 appeals (2014-695, 2015-642, 2016-0681)</t>
  </si>
  <si>
    <t>79-07-20-459-009.000-004</t>
  </si>
  <si>
    <t>2 N 4th St</t>
  </si>
  <si>
    <t>2040</t>
  </si>
  <si>
    <t>Previously classed as Flex Space; Unused SF is 2nd floor Utilty/Storage</t>
  </si>
  <si>
    <t>79-07-20-456-010.000-004</t>
  </si>
  <si>
    <t>Bernadette's annex</t>
  </si>
  <si>
    <t>SUTTER R GREGG</t>
  </si>
  <si>
    <t>118 N 3RD ST</t>
  </si>
  <si>
    <t>Downtown Row-Type</t>
  </si>
  <si>
    <t>Previously classed in IW as Multi-Tenant Gen Office; Honeybaked Ham also on same parcel, listed in DT row restaurants</t>
  </si>
  <si>
    <t>79-07-20-456-009.000-004</t>
  </si>
  <si>
    <t>2.35</t>
  </si>
  <si>
    <t>79-07-20-483-006.000-004</t>
  </si>
  <si>
    <t>Scissors N The City</t>
  </si>
  <si>
    <t>METCALF KENNETH E &amp; JANE M TTEES</t>
  </si>
  <si>
    <t>601 MAIN ST</t>
  </si>
  <si>
    <t>Previously classed in IW as Single-Tenant Gen Retail &lt;5K SF; Parcel also listed under Restaurant for Pete's Diner</t>
  </si>
  <si>
    <t>79-07-20-459-017.000-004</t>
  </si>
  <si>
    <t>Republican Party Headquarters</t>
  </si>
  <si>
    <t>313 Columbia St</t>
  </si>
  <si>
    <t>1056</t>
  </si>
  <si>
    <t>IW model updated to approximate 2013-1000 settlement; Previously classed in IW as Single-Tenant Gen Retail &lt;5K SF; Unused SF is 2nd floor Utility/Storage</t>
  </si>
  <si>
    <t>79-07-20-481-008.000-004</t>
  </si>
  <si>
    <t>White Iris Designs, The Travel Authority</t>
  </si>
  <si>
    <t>TRAEGER RICHARD W &amp; KARYL E</t>
  </si>
  <si>
    <t>838 Main St</t>
  </si>
  <si>
    <t>2482</t>
  </si>
  <si>
    <t>Previously classed in IW as Single-Tenant Gen Retail &lt;5K SF; Unused SF is 2nd floor Utility/Storage; SF doubled for 11p12 retail space is 2 buildings w/equal SF and party wall - MC</t>
  </si>
  <si>
    <t>79-07-20-484-002.000-004</t>
  </si>
  <si>
    <t>519 Main St</t>
  </si>
  <si>
    <t>1953</t>
  </si>
  <si>
    <t>Previously classed in IW as Single-Tenant Gen Retail &lt;5K SF; Unused SF is Basement Utility/Storage; also listed under DT Mixed Use Apts</t>
  </si>
  <si>
    <t>79-07-21-359-006.000-004</t>
  </si>
  <si>
    <t>One Earth Gallery</t>
  </si>
  <si>
    <t>KURTZ DAVID R</t>
  </si>
  <si>
    <t>1022 Main St</t>
  </si>
  <si>
    <t>5600</t>
  </si>
  <si>
    <t>Previously classed in IW as Single-Tenant Gen Retail &lt;5K SF; Unused SF is Utility/Storage; Wood deck added 2015</t>
  </si>
  <si>
    <t>79-07-21-356-005.000-004</t>
  </si>
  <si>
    <t>Butternut Hill Interior Design</t>
  </si>
  <si>
    <t>BUCKLEY ALFRED W &amp; CHERYL H TTEES</t>
  </si>
  <si>
    <t>919 Main St</t>
  </si>
  <si>
    <t>Previously classed in IW as Single-Tenant Gen Retail &lt;5K SF</t>
  </si>
  <si>
    <t>79-07-20-485-008.000-004</t>
  </si>
  <si>
    <t>Instant Copy</t>
  </si>
  <si>
    <t>FREEMAN WILLIAM VIRGINA JR D</t>
  </si>
  <si>
    <t>701 Main St</t>
  </si>
  <si>
    <t>2480</t>
  </si>
  <si>
    <t>Previously classed in IW as Single-Tenant Gen Retail &lt;5K SF; Unused SF is Basement Utility/Storage</t>
  </si>
  <si>
    <t>79-07-20-479-012.000-004</t>
  </si>
  <si>
    <t>Lafayette Ballet School</t>
  </si>
  <si>
    <t>SCHOORMAN F DAVID</t>
  </si>
  <si>
    <t>628 Main St</t>
  </si>
  <si>
    <t>3380</t>
  </si>
  <si>
    <t>Ballet Schoo; IW model updated following 2014 review of downtown properties. Rankings adjusted for consistency with surrounding properties; Previously classed in IW as Single-Tenant Gen Retail &lt;5K SF; Unused SF is Basement Utility/Storage</t>
  </si>
  <si>
    <t>79-07-21-357-008.000-004</t>
  </si>
  <si>
    <t>R&amp;M Meat Market</t>
  </si>
  <si>
    <t>BEARING POINT DEVELOPMENT LLC</t>
  </si>
  <si>
    <t>1007 Main St</t>
  </si>
  <si>
    <t>4500</t>
  </si>
  <si>
    <t>Adj to proforma based on 09P10 appeal settlement. 4500 SF of storage not represented on proforma; Previously classed in IW as Single-Tenant Gen Retail &lt;5K SF; Unused sf is Utility/Storage</t>
  </si>
  <si>
    <t>79-07-20-481-011.000-004</t>
  </si>
  <si>
    <t>Tricoci Beauty College</t>
  </si>
  <si>
    <t>MIANI LLC</t>
  </si>
  <si>
    <t>833 Ferry St</t>
  </si>
  <si>
    <t>Previously classed in IW as Single-Tenant Gen Retail &lt;5K SF; Parcel is 100% exempt for land and 75% exempt for Imps</t>
  </si>
  <si>
    <t>79-07-20-481-016.000-004, 79-07-20-481-015.000-004</t>
  </si>
  <si>
    <t>79-07-20-479-015.000-004</t>
  </si>
  <si>
    <t>Pride Lafayette</t>
  </si>
  <si>
    <t>MSMP LLC</t>
  </si>
  <si>
    <t>640 Main St</t>
  </si>
  <si>
    <t>79-07-20-479-025.009-004</t>
  </si>
  <si>
    <t>JE Field</t>
  </si>
  <si>
    <t>EISMIN THOMAS K</t>
  </si>
  <si>
    <t>634 Main St</t>
  </si>
  <si>
    <t>2185</t>
  </si>
  <si>
    <t>79-07-28-281-004.000-004</t>
  </si>
  <si>
    <t>MENDOZA CHRISTY</t>
  </si>
  <si>
    <t>630 S 24TH ST</t>
  </si>
  <si>
    <t>LAFAYETTE</t>
  </si>
  <si>
    <t>Multi-Family</t>
  </si>
  <si>
    <t>Lafayette Multi-Story Flats</t>
  </si>
  <si>
    <t>79-07-21-251-003.000-004</t>
  </si>
  <si>
    <t>TETZLOFF LLC</t>
  </si>
  <si>
    <t>900 N 21ST ST</t>
  </si>
  <si>
    <t>Decks</t>
  </si>
  <si>
    <t>79-07-21-386-008.000-004</t>
  </si>
  <si>
    <t>1409 COLUMBIA ST</t>
  </si>
  <si>
    <t>No rental info found online</t>
  </si>
  <si>
    <t>79-11-09-227-007.000-032</t>
  </si>
  <si>
    <t>TERRY &amp; TERRY</t>
  </si>
  <si>
    <t>70 BRIDGEWATER CT</t>
  </si>
  <si>
    <t>79-07-29-382-036.000-004</t>
  </si>
  <si>
    <t>Infinity Apartments</t>
  </si>
  <si>
    <t>HAPPY PEOPLE PROPERTY MANAGEMENT LLC</t>
  </si>
  <si>
    <t>1208 Holloway Dr</t>
  </si>
  <si>
    <t>79-07-16-824-013.000-004</t>
  </si>
  <si>
    <t>SWITZER ROBERT J &amp; SANDRA K CO-TTEE'S</t>
  </si>
  <si>
    <t>2437 N 18TH ST</t>
  </si>
  <si>
    <t>No rental info found online; 2015 appeal (2015-444)</t>
  </si>
  <si>
    <t>79-11-09-227-011.000-032</t>
  </si>
  <si>
    <t>STARFIRE LLC</t>
  </si>
  <si>
    <t>110 BRIDGEWATER CT</t>
  </si>
  <si>
    <t>No info found on 1BR units</t>
  </si>
  <si>
    <t>79-07-35-279-001.000-004</t>
  </si>
  <si>
    <t>Crosspointe</t>
  </si>
  <si>
    <t>3983 AMELIA AVE</t>
  </si>
  <si>
    <t>Crosspointe; balcony/patio</t>
  </si>
  <si>
    <t>79-07-20-259-006.000-004</t>
  </si>
  <si>
    <t>GOLD &amp; BLACK PROPERTIES LLC</t>
  </si>
  <si>
    <t>715 TIPPECANOE ST</t>
  </si>
  <si>
    <t>on-site laundry</t>
  </si>
  <si>
    <t>79-07-35-276-005.000-004</t>
  </si>
  <si>
    <t>Cross Pointe</t>
  </si>
  <si>
    <t>REIMER GREGORY S</t>
  </si>
  <si>
    <t>3982 AMELIA AVE</t>
  </si>
  <si>
    <t>Cross Point; balcony/patio</t>
  </si>
  <si>
    <t>79-07-28-432-026.000-004</t>
  </si>
  <si>
    <t>SALAZAR EDMUNDO</t>
  </si>
  <si>
    <t>2520 MAIN ST</t>
  </si>
  <si>
    <t>79-07-29-382-035.000-004</t>
  </si>
  <si>
    <t>RUNK JOHN W LINDA J</t>
  </si>
  <si>
    <t>1102 Holloway Dr</t>
  </si>
  <si>
    <t>No rental info found</t>
  </si>
  <si>
    <t>79-07-29-261-014.000-004</t>
  </si>
  <si>
    <t>HOLLOWAY PROPERTIES LLC</t>
  </si>
  <si>
    <t>255 CHESTNUT ST</t>
  </si>
  <si>
    <t>Rankings based on 2013 appeal for 200K</t>
  </si>
  <si>
    <t>79-07-29-261-013.000-004</t>
  </si>
  <si>
    <t>79-07-35-276-002.000-004</t>
  </si>
  <si>
    <t>Crosspoint</t>
  </si>
  <si>
    <t>R &amp; B INVESTMENTS</t>
  </si>
  <si>
    <t>3958 AMELIA AVE</t>
  </si>
  <si>
    <t>Crosspoint Apartments; unsure if O'Neil manages all of Crosspoint or just selected buildings; need to find out exact unit size and rent per particular Crosspoint building; carports, balconies</t>
  </si>
  <si>
    <t>79-07-35-276-001.000-004</t>
  </si>
  <si>
    <t>Cross Point</t>
  </si>
  <si>
    <t>3950 AMELIA AVE</t>
  </si>
  <si>
    <t>Rents may be slightly outdated</t>
  </si>
  <si>
    <t>79-07-20-257-012.000-004</t>
  </si>
  <si>
    <t>Nala</t>
  </si>
  <si>
    <t>NALA PROPERTIES LLC</t>
  </si>
  <si>
    <t>816 TIPPECANOE ST</t>
  </si>
  <si>
    <t>79-07-35-276-004.000-004</t>
  </si>
  <si>
    <t>PERRY BRUCE W TTEE</t>
  </si>
  <si>
    <t>3974 AMELIA AVE</t>
  </si>
  <si>
    <t>Cross Pointe; balcony/patio</t>
  </si>
  <si>
    <t>79-07-35-276-003.000-004</t>
  </si>
  <si>
    <t>3966 AMELIA AVE</t>
  </si>
  <si>
    <t>79-07-16-832-049.000-004</t>
  </si>
  <si>
    <t>Belmont Apartments</t>
  </si>
  <si>
    <t>NOVAK PROPERTY MANAGEMENT INC</t>
  </si>
  <si>
    <t>2368 N 26TH ST</t>
  </si>
  <si>
    <t>79-07-26-451-012.000-004</t>
  </si>
  <si>
    <t>GAETA JAVIER &amp; CASTANEDA PEDRO</t>
  </si>
  <si>
    <t>3770 MCCARTY LN</t>
  </si>
  <si>
    <t>No rental info found online.</t>
  </si>
  <si>
    <t>79-07-29-352-013.000-004</t>
  </si>
  <si>
    <t>MURRAY RICHARD D &amp; CINDY LOU</t>
  </si>
  <si>
    <t>1510 BROADWAY ST</t>
  </si>
  <si>
    <t>79-11-09-227-005.000-032</t>
  </si>
  <si>
    <t>Mill Creek Apartments</t>
  </si>
  <si>
    <t>SUNRISE BRIDGE WATER LLC</t>
  </si>
  <si>
    <t>50 BRIDGEWATER CT</t>
  </si>
  <si>
    <t>Balcony/patio</t>
  </si>
  <si>
    <t>79-11-09-227-004.000-032</t>
  </si>
  <si>
    <t>40 BRIDGEWATER CT</t>
  </si>
  <si>
    <t>Balcony/patio; unit count off from PRC (PRC says 14 units)</t>
  </si>
  <si>
    <t>79-07-29-379-008.000-004</t>
  </si>
  <si>
    <t>CJ INVESTMENT GROUP LLC</t>
  </si>
  <si>
    <t>518 JEFFERSON ST</t>
  </si>
  <si>
    <t>79-07-35-279-003.000-004</t>
  </si>
  <si>
    <t>Crosspoint Apts</t>
  </si>
  <si>
    <t>G &amp; D INVESTMENTS</t>
  </si>
  <si>
    <t>3967 AMELIA AVE</t>
  </si>
  <si>
    <t>79-07-35-279-002.000-004</t>
  </si>
  <si>
    <t>3975 AMELIA AVE</t>
  </si>
  <si>
    <t>Cross Pointe; 1BR/1.5BA is a loft; some units wheelchair accessible, patio/balcony</t>
  </si>
  <si>
    <t>79-07-35-279-005.000-004</t>
  </si>
  <si>
    <t>Crosspoint Apartments</t>
  </si>
  <si>
    <t>BEST PROPERTIES INC</t>
  </si>
  <si>
    <t>3951 AMELIA AVE</t>
  </si>
  <si>
    <t>Crosspoint; unsure if entire complex is managed by O'Neil, unsure which units are in what buildings and if rents are standardized across entire complex. 1BR/1.5BA loft available for $685; patio or balcony; Rent and Unit info from Apt Income Survey</t>
  </si>
  <si>
    <t>79-07-35-279-004.000-004</t>
  </si>
  <si>
    <t>3959 AMELIA AVE</t>
  </si>
  <si>
    <t>79-07-23-300-015.000-004</t>
  </si>
  <si>
    <t>The Coach Homes - Harrison</t>
  </si>
  <si>
    <t>SHENANDOAH DEVELOPMENT LLC</t>
  </si>
  <si>
    <t>755 SHENANDOAH DR</t>
  </si>
  <si>
    <t>Shenandoah Properties; numerous floor plans and rents available, unsure which apply to these parcels; clubhouse, outdoor storage, balcony/patio, fireplace</t>
  </si>
  <si>
    <t>79-11-09-227-012.000-032</t>
  </si>
  <si>
    <t>Mill Creeks Apartments</t>
  </si>
  <si>
    <t>MJG INVESTMENTS LLC</t>
  </si>
  <si>
    <t>120 BRIDGEWATER CT</t>
  </si>
  <si>
    <t>Balcony</t>
  </si>
  <si>
    <t>79-11-09-227-010.000-032</t>
  </si>
  <si>
    <t>100 BRIDGEWATER CT</t>
  </si>
  <si>
    <t>Mill Creek Apartments; balcony/patio/deck, fireplace, outside storage</t>
  </si>
  <si>
    <t>79-11-09-227-003.000-032</t>
  </si>
  <si>
    <t>Mill Creeek Apartments</t>
  </si>
  <si>
    <t>30 BRIDGEWATER CT</t>
  </si>
  <si>
    <t>79-11-09-227-002.000-032</t>
  </si>
  <si>
    <t>20 BRIDGEWATER CT</t>
  </si>
  <si>
    <t>79-11-09-227-001.000-032</t>
  </si>
  <si>
    <t>10 BRIDGEWATER CT</t>
  </si>
  <si>
    <t>Mill Creek Apartments; deck/balcony, fireplace</t>
  </si>
  <si>
    <t>79-07-28-430-024.000-004</t>
  </si>
  <si>
    <t>YATES VELETTA JUNE</t>
  </si>
  <si>
    <t>814 S 24TH ST</t>
  </si>
  <si>
    <t>Unit/rent info from Apt Income Survey</t>
  </si>
  <si>
    <t>79-07-23-279-005.000-004</t>
  </si>
  <si>
    <t>JULIAN ROBERT E TTEE</t>
  </si>
  <si>
    <t>70 IRONWOOD CT</t>
  </si>
  <si>
    <t>79-07-25-251-001.000-005</t>
  </si>
  <si>
    <t>La Quinta Inn &amp; Suites</t>
  </si>
  <si>
    <t>GAJANAN LLC</t>
  </si>
  <si>
    <t>312 Meijer Dr</t>
  </si>
  <si>
    <t>Limited Service</t>
  </si>
  <si>
    <t>77.8889</t>
  </si>
  <si>
    <t>0.5048</t>
  </si>
  <si>
    <t>0.04</t>
  </si>
  <si>
    <t>1192604.2464</t>
  </si>
  <si>
    <t>0.2742</t>
  </si>
  <si>
    <t>0.03</t>
  </si>
  <si>
    <t>0.0069</t>
  </si>
  <si>
    <t>0.2537</t>
  </si>
  <si>
    <t>0.0343</t>
  </si>
  <si>
    <t>0.0274</t>
  </si>
  <si>
    <t>0.3523</t>
  </si>
  <si>
    <t>772449.7704</t>
  </si>
  <si>
    <t>6223962.5683</t>
  </si>
  <si>
    <t>80830.6827</t>
  </si>
  <si>
    <t>LaQuinta, 78 actual rooms but 77 rentable rooms. 7 suites. Advertised room rates $74-$90/night, $124/night for suites</t>
  </si>
  <si>
    <t>79-07-24-376-001.000-004</t>
  </si>
  <si>
    <t>Baymont Inn &amp; Suites</t>
  </si>
  <si>
    <t>SUMUKH LLC</t>
  </si>
  <si>
    <t>201 Frontage Rd</t>
  </si>
  <si>
    <t>91.0051</t>
  </si>
  <si>
    <t>1140082.8024</t>
  </si>
  <si>
    <t>0.3497</t>
  </si>
  <si>
    <t>741395.8464</t>
  </si>
  <si>
    <t>5908760.7504</t>
  </si>
  <si>
    <t>93789.8532</t>
  </si>
  <si>
    <t>Baymont Inn. Advertised rent rates $70-$110/night</t>
  </si>
  <si>
    <t>79-07-25-101-008.000-005</t>
  </si>
  <si>
    <t>Quality Inn</t>
  </si>
  <si>
    <t>MEHAR HOTELS GROUP OF INDIANA LLC</t>
  </si>
  <si>
    <t>4221 SR26 E</t>
  </si>
  <si>
    <t>81.7262</t>
  </si>
  <si>
    <t>0.6347</t>
  </si>
  <si>
    <t>2535919.3236</t>
  </si>
  <si>
    <t>actual; Quality Inn &amp; Suites. Room rates $60-$90/night; Varying # of rooms - PRC says 141, IW says 100</t>
  </si>
  <si>
    <t>79-07-25-200-003.000-005</t>
  </si>
  <si>
    <t>Comfort Inn</t>
  </si>
  <si>
    <t>RDS LLC</t>
  </si>
  <si>
    <t>4701 Meijer Ct</t>
  </si>
  <si>
    <t>107.8453</t>
  </si>
  <si>
    <t>0.4796</t>
  </si>
  <si>
    <t>1656716.022</t>
  </si>
  <si>
    <t>0.2765</t>
  </si>
  <si>
    <t>0.0276</t>
  </si>
  <si>
    <t>0.2557</t>
  </si>
  <si>
    <t>0.0346</t>
  </si>
  <si>
    <t>0.3524</t>
  </si>
  <si>
    <t>1072889.2958</t>
  </si>
  <si>
    <t>8644734.031</t>
  </si>
  <si>
    <t>106725.1115</t>
  </si>
  <si>
    <t>Model adjusted to approximate PTABOA determination for appeal 2013-169 for future years; 2016 appeal (2016-0076)</t>
  </si>
  <si>
    <t>79-07-24-451-005.000-004</t>
  </si>
  <si>
    <t>Comfort Suites</t>
  </si>
  <si>
    <t>SPPR-HOTELS LLC</t>
  </si>
  <si>
    <t>31 Frontage Rd</t>
  </si>
  <si>
    <t>134.4466</t>
  </si>
  <si>
    <t>0.4971</t>
  </si>
  <si>
    <t>0.0314</t>
  </si>
  <si>
    <t>1607974.991</t>
  </si>
  <si>
    <t>0.072</t>
  </si>
  <si>
    <t>actual; Comfort Suites. Advertised rate/night $85-$95. These are 2 room suites but no kitchenette</t>
  </si>
  <si>
    <t>79-07-24-376-009.000-004</t>
  </si>
  <si>
    <t>Marriott TownePlace</t>
  </si>
  <si>
    <t>TRIDENT INTERNATIONAL PROPERTIES LLC</t>
  </si>
  <si>
    <t>163 Frontage Rd</t>
  </si>
  <si>
    <t>143.6027</t>
  </si>
  <si>
    <t>2014 appeal  (2014-884) settled based on info supplied by TP</t>
  </si>
  <si>
    <t>79-07-23-478-017.000-004</t>
  </si>
  <si>
    <t>Fairfield Inn</t>
  </si>
  <si>
    <t>MIDWEST HERITAGE INN OF LAFAYETTE LP</t>
  </si>
  <si>
    <t>4000 SR26 E</t>
  </si>
  <si>
    <t>113.2672</t>
  </si>
  <si>
    <t>0.625</t>
  </si>
  <si>
    <t>0.00695</t>
  </si>
  <si>
    <t>2037859.2762</t>
  </si>
  <si>
    <t>0.07183</t>
  </si>
  <si>
    <t>1891479.8444</t>
  </si>
  <si>
    <t>15074675.585</t>
  </si>
  <si>
    <t>193265.0716</t>
  </si>
  <si>
    <t>IW/PRC says 79 rooms; Fairfield Inn. Rents for $99-$100/night</t>
  </si>
  <si>
    <t>79-07-23-478-013.000-004</t>
  </si>
  <si>
    <t>79-07-25-200-017.000-005</t>
  </si>
  <si>
    <t>Candlewood Suites</t>
  </si>
  <si>
    <t>KAPIL LLC</t>
  </si>
  <si>
    <t>240 Meijer Dr</t>
  </si>
  <si>
    <t>109.7671</t>
  </si>
  <si>
    <t>Candlewood Suites. Full kitchen w/workout room no pool. Advertised rates $81-$99/night. Occupancy rate based on Indiana avg; Address on PRC seems to be wrong (is listed as 312 Meijer Dr which is the address for LaQuinta)</t>
  </si>
  <si>
    <t>79-07-25-101-010.000-005</t>
  </si>
  <si>
    <t>Holiday Inn Express</t>
  </si>
  <si>
    <t>AMERICO HOSPITALITY LLC</t>
  </si>
  <si>
    <t>200 Progress Dr</t>
  </si>
  <si>
    <t>119.8164</t>
  </si>
  <si>
    <t>79-07-25-101-001.000-005</t>
  </si>
  <si>
    <t>79-07-26-226-001.000-004</t>
  </si>
  <si>
    <t>Hampton Inn</t>
  </si>
  <si>
    <t>LAFAYETTE SUITES DEVELOPERS LP</t>
  </si>
  <si>
    <t>3941 SR26 E</t>
  </si>
  <si>
    <t>131.8849</t>
  </si>
  <si>
    <t>Hampton Inn, advertised rent rates $119-130/night; New renovation 100% for 2016</t>
  </si>
  <si>
    <t>79-07-26-226-004.000-004</t>
  </si>
  <si>
    <t>Homewood Suites</t>
  </si>
  <si>
    <t>LAFAYETTE SUITES DEVELOPERS L P</t>
  </si>
  <si>
    <t>3939 SR26 E</t>
  </si>
  <si>
    <t>Full Service</t>
  </si>
  <si>
    <t>123.4466</t>
  </si>
  <si>
    <t>PRC says 92 rooms; 2015 BPs for demo and remodel; Extended stay suits w/kitchens</t>
  </si>
  <si>
    <t>79-07-29-075-053.300-004</t>
  </si>
  <si>
    <t>Holiday Inn City Centre</t>
  </si>
  <si>
    <t>PANDEY HOTELS GROUP</t>
  </si>
  <si>
    <t>515 South St</t>
  </si>
  <si>
    <t>105.4808</t>
  </si>
  <si>
    <t>This is for land and improvements. Advertised rates $110-$160/night. Full service hotel</t>
  </si>
  <si>
    <t>515 SOUTH ST</t>
  </si>
  <si>
    <t>8879900</t>
  </si>
  <si>
    <t>79-07-20-330-006.000-026</t>
  </si>
  <si>
    <t>Hilton Garden Inn</t>
  </si>
  <si>
    <t>WABASH LANDING HOTEL ASSOCIATES LLC</t>
  </si>
  <si>
    <t>356 E State St</t>
  </si>
  <si>
    <t>118.4218</t>
  </si>
  <si>
    <t>0.84</t>
  </si>
  <si>
    <t>0.06577</t>
  </si>
  <si>
    <t>4071698.8233</t>
  </si>
  <si>
    <t>0.04685</t>
  </si>
  <si>
    <t>0.127786</t>
  </si>
  <si>
    <t>Rooms rent from $139/night. Has all the amenities except restaurant but there are multiple a few steps away</t>
  </si>
  <si>
    <t>79-07-26-227-019.000-004</t>
  </si>
  <si>
    <t>Courtyard by Marriot</t>
  </si>
  <si>
    <t>TRINETRA HOTELS LLC</t>
  </si>
  <si>
    <t>150 Fairington Ave</t>
  </si>
  <si>
    <t>122.2155</t>
  </si>
  <si>
    <t>Added 33 new units for new addition of conference center for 2016; Advertised rent rates $129-$209/night</t>
  </si>
  <si>
    <t>79-06-12-126-001.000-034</t>
  </si>
  <si>
    <t>Four Points</t>
  </si>
  <si>
    <t>PANDEY HOTEL WEST LAFAYETTE LLC</t>
  </si>
  <si>
    <t>1600 Cumberland Ave</t>
  </si>
  <si>
    <t>129.6704</t>
  </si>
  <si>
    <t>0.122567</t>
  </si>
  <si>
    <t>Four Points by Sheraton, formerly University In 149 rooms, 22 suites; IW rankings updated 10/8/13 to model IBTR determination</t>
  </si>
  <si>
    <t>79-16-24-200-008.000-007</t>
  </si>
  <si>
    <t>Lincoln Lodge Motel</t>
  </si>
  <si>
    <t>LINCOLN LODGE MOTEL INC</t>
  </si>
  <si>
    <t>11426 US52 S</t>
  </si>
  <si>
    <t>31.3918</t>
  </si>
  <si>
    <t>0.114197</t>
  </si>
  <si>
    <t>540 SF addn to second floor apartment complete for 2016</t>
  </si>
  <si>
    <t>79-07-15-843-002.000-004</t>
  </si>
  <si>
    <t>Economy Inn</t>
  </si>
  <si>
    <t>SANTA I CORP AN INDIANA CORPORATION</t>
  </si>
  <si>
    <t>2200 Sagamore Pkwy N</t>
  </si>
  <si>
    <t>Economy Inn (not a franchise). Rooms rent from $28-$40/night</t>
  </si>
  <si>
    <t>79-07-24-376-005.000-004</t>
  </si>
  <si>
    <t>MAHARANI LLC</t>
  </si>
  <si>
    <t>4320 SR26 E</t>
  </si>
  <si>
    <t>56.8137</t>
  </si>
  <si>
    <t># of room discrepancy - PRC and IW says 121 rooms; hotel claims only 62; hotel not listed on Choice hotels website?; Rooms that can be rented under Clarion flag assessed at $14300/rm while rooms that cannot be rented assessed at $6300/rm based on highly d</t>
  </si>
  <si>
    <t>79-06-12-426-011.000-026</t>
  </si>
  <si>
    <t>Prestige Inn</t>
  </si>
  <si>
    <t>PATEL JAGDISH D JAYANDRA D</t>
  </si>
  <si>
    <t>1217 Sagamore Pkwy W</t>
  </si>
  <si>
    <t>52.7562</t>
  </si>
  <si>
    <t>2015 change room count to 50-MC</t>
  </si>
  <si>
    <t>79-07-24-352-026.000-004</t>
  </si>
  <si>
    <t>Knights Inn</t>
  </si>
  <si>
    <t>MADHAV LLC</t>
  </si>
  <si>
    <t>4110 SR26 E</t>
  </si>
  <si>
    <t>46.1644</t>
  </si>
  <si>
    <t>Room count changed to 106 for 2015</t>
  </si>
  <si>
    <t>79-07-20-305-001.000-026</t>
  </si>
  <si>
    <t>Campus Inn</t>
  </si>
  <si>
    <t>VASHI NARESH M</t>
  </si>
  <si>
    <t>200 Brown St</t>
  </si>
  <si>
    <t>55.6822</t>
  </si>
  <si>
    <t>Campus Inn; room count may be wrong (PRC says 47, IW says 49)</t>
  </si>
  <si>
    <t>79-07-25-100-004.000-005</t>
  </si>
  <si>
    <t>Red Roof Inn</t>
  </si>
  <si>
    <t>SHIVOHAM LLC</t>
  </si>
  <si>
    <t>4201 SR26 E</t>
  </si>
  <si>
    <t>66.0466</t>
  </si>
  <si>
    <t>2015 room count changed to 76. Model created for 2011 appeal to correct previous IW model, which labelled the property as limited service lodging.</t>
  </si>
  <si>
    <t>79-07-20-479-013.000-004</t>
  </si>
  <si>
    <t>City Foods</t>
  </si>
  <si>
    <t>JC BOWER PROPERTIES LLC</t>
  </si>
  <si>
    <t>632 Main St</t>
  </si>
  <si>
    <t>2134</t>
  </si>
  <si>
    <t>Removed SF of basement. IW model adjusted during 2014 review of downtown properties. Rankings adjusted for consistency with surrounding properties-JW; Previously classed in IW as Single-Tenant Gen Retail &lt;5K SF; Unused SF is Basement Utility/Storage</t>
  </si>
  <si>
    <t>79-07-20-456-008.000-004</t>
  </si>
  <si>
    <t>Candor Realty</t>
  </si>
  <si>
    <t>DBA REALTY LLC</t>
  </si>
  <si>
    <t>120 N 3rd St</t>
  </si>
  <si>
    <t>Previously classed in IW as Single-Tenant Gen Retail &lt;5K SF; Unused SF is Basement Utility/Storage; listed seperately for 4 apts. on upper floors</t>
  </si>
  <si>
    <t>79-07-21-066-001.901-004</t>
  </si>
  <si>
    <t>PAN LINJIE</t>
  </si>
  <si>
    <t>901 Main St #1A</t>
  </si>
  <si>
    <t>3071</t>
  </si>
  <si>
    <t>Previously classed in IW as Single-Tenant Gen Retail &lt;5K SF; Unused SF is Basement Utility/Storage; Improvements on both parcels</t>
  </si>
  <si>
    <t>79-07-21-066-002.901-004</t>
  </si>
  <si>
    <t>79-07-20-483-004.000-004</t>
  </si>
  <si>
    <t>Maximumedia Design</t>
  </si>
  <si>
    <t>IDEARC LLC</t>
  </si>
  <si>
    <t>607 Main St</t>
  </si>
  <si>
    <t>1350</t>
  </si>
  <si>
    <t>2015 COMsurvey filled out; Previously classed in IW as Single-Tenant Gen Retail &lt;5K SF; Unused SF is Basement Utility/Storage and Mezz</t>
  </si>
  <si>
    <t>79-07-28-101-014.000-004</t>
  </si>
  <si>
    <t>Mathew's Styling Center</t>
  </si>
  <si>
    <t>MATHEW'S STYLE CENTER LLC</t>
  </si>
  <si>
    <t>901 South St</t>
  </si>
  <si>
    <t>60000</t>
  </si>
  <si>
    <t>79-07-21-359-011.000-004</t>
  </si>
  <si>
    <t>Virtuous Cycles</t>
  </si>
  <si>
    <t>NECHTER LLC</t>
  </si>
  <si>
    <t>215 N 10th St</t>
  </si>
  <si>
    <t>2783</t>
  </si>
  <si>
    <t>2016 DTsurvey filled out; Previously classed in IW as Single-Tenant Gen Retail &lt;5K SF; Unused sf is Utility/Storage; 2013 Int/Ext remodel</t>
  </si>
  <si>
    <t>79-07-20-483-014.000-004</t>
  </si>
  <si>
    <t>Long Center</t>
  </si>
  <si>
    <t>CITY OF LAFAYETTE</t>
  </si>
  <si>
    <t>111 N 6th St</t>
  </si>
  <si>
    <t>Previously classed in IW as Single-Tenant Gen Retail 5-10K SF; SF includes Basement Utility/Storage;Gov't owned, Exempt</t>
  </si>
  <si>
    <t>79-07-20-480-015.009-004</t>
  </si>
  <si>
    <t>Stephan Design, Inc</t>
  </si>
  <si>
    <t>STEPHAN TRENT A &amp; STEPHANIE A</t>
  </si>
  <si>
    <t>524 Main St #A</t>
  </si>
  <si>
    <t>79-07-20-480-014.009-004</t>
  </si>
  <si>
    <t>St. Michael's Catholic Books</t>
  </si>
  <si>
    <t>SEVEN JOYS BVM LLC</t>
  </si>
  <si>
    <t>522 Main St #A</t>
  </si>
  <si>
    <t>79-07-20-480-001.000-004</t>
  </si>
  <si>
    <t>Lafayette Ballet Company</t>
  </si>
  <si>
    <t>SCHOORMAN DAVID</t>
  </si>
  <si>
    <t>226 N 6th St</t>
  </si>
  <si>
    <t>19208</t>
  </si>
  <si>
    <t>Previously classed in IW as Mixed Use; Unused SF is Basement Utility/Storage and 3rd floor Health Club; 2015 renovations 100% complete for 2016; Ballet School and Enchanted Pointe retail shop</t>
  </si>
  <si>
    <t>79-07-20-456-011.000-004</t>
  </si>
  <si>
    <t>Rat Pak Mobile DJs</t>
  </si>
  <si>
    <t>WITTEVEEN AND KESSLER LLC</t>
  </si>
  <si>
    <t>102 N 3RD ST</t>
  </si>
  <si>
    <t>Child parcel to 79-07-20-456-012.000-004; Space used as 2nd floor event venue; Previously classed in IW as Mixed Use; Combo of Office and Restaurant space; Total SF for all entries (34578) will be more than SF on IW proforma (28657); Unused SF Basement Ut</t>
  </si>
  <si>
    <t>79-07-20-065-002.900-004</t>
  </si>
  <si>
    <t>Susie Gibbs Framing &amp; Art Gallery</t>
  </si>
  <si>
    <t>BROWN CHRISTOPHER A</t>
  </si>
  <si>
    <t>514 Main St</t>
  </si>
  <si>
    <t>4440</t>
  </si>
  <si>
    <t>Previously classed in IW as Mixed Use; 1st floor is retail; Prop sketched 2016, SF updated</t>
  </si>
  <si>
    <t>79-07-21-358-004.000-004</t>
  </si>
  <si>
    <t>Grace's Hairstyle &amp; Spa</t>
  </si>
  <si>
    <t>CHEMBRI REALTY &amp; DEVELOPMENT LLC</t>
  </si>
  <si>
    <t>914-918 MAIN ST</t>
  </si>
  <si>
    <t>1152</t>
  </si>
  <si>
    <t>Previously classed in IW as Mixed Use; Bakery/Retail/Apts; Unused SF is 1st floor Utility/Storage</t>
  </si>
  <si>
    <t>79-07-21-358-003.000-004</t>
  </si>
  <si>
    <t>79-07-20-461-013.000-004</t>
  </si>
  <si>
    <t>Main Street Books</t>
  </si>
  <si>
    <t>BOOKS BROTHERS REALTY LLC</t>
  </si>
  <si>
    <t>426 Main St</t>
  </si>
  <si>
    <t>297</t>
  </si>
  <si>
    <t>Previously classed in IW as Mixed Use; Retail/Apts; Unused SF is 1st floor Utility/Storage; 3rd floor unfinished, fire damage; 2016 DTsurvey filled out</t>
  </si>
  <si>
    <t>79-07-20-461-014.000-004</t>
  </si>
  <si>
    <t>79-07-20-463-008.000-004</t>
  </si>
  <si>
    <t>Michael Cooper Photography</t>
  </si>
  <si>
    <t>COOPER MICHAEL B &amp; M COLLEEN</t>
  </si>
  <si>
    <t>509 Columbia</t>
  </si>
  <si>
    <t>Previously classed in IW as Mixed Use; Retail/Apts; Photography studio w/2nd floor apt; homestead</t>
  </si>
  <si>
    <t>79-07-20-426-016.000-004</t>
  </si>
  <si>
    <t>Jack Laurie Commercial Floors</t>
  </si>
  <si>
    <t>500 N 9th St</t>
  </si>
  <si>
    <t>Previously classed in IW as Mixed Use; Retail/Apts; Across from the Old Jefferson High School</t>
  </si>
  <si>
    <t>79-07-20-484-005.000-004</t>
  </si>
  <si>
    <t>Klaverenga Guitar &amp; Piano Studio</t>
  </si>
  <si>
    <t>MURPHY DENNIS M</t>
  </si>
  <si>
    <t>521 Main St</t>
  </si>
  <si>
    <t>4410</t>
  </si>
  <si>
    <t>79-07-20-459-013.000-004</t>
  </si>
  <si>
    <t>Stall and Kessler's Diamond Center</t>
  </si>
  <si>
    <t>STALL &amp; KESSLER REAL ESTATE LLC</t>
  </si>
  <si>
    <t>333 Columbia St</t>
  </si>
  <si>
    <t>Previously classed in IW as Mixed Use; Retail/Office; Model updated to reflect 2014 appeal settlement. Deed restrictions on 2nd floor warrant increased vacancy</t>
  </si>
  <si>
    <t>79-07-20-476-009.000-004</t>
  </si>
  <si>
    <t>Klumpe Upholstery</t>
  </si>
  <si>
    <t>KLUMPE JEANINE</t>
  </si>
  <si>
    <t>512 Ferry St</t>
  </si>
  <si>
    <t>240</t>
  </si>
  <si>
    <t>Previously classed in IW as Mixed Use; Retail/Apts</t>
  </si>
  <si>
    <t>79-07-20-479-014.000-004</t>
  </si>
  <si>
    <t>First Class Clutter</t>
  </si>
  <si>
    <t>JMG HOLDINGS LLC</t>
  </si>
  <si>
    <t>638 Main St</t>
  </si>
  <si>
    <t>2300</t>
  </si>
  <si>
    <t>Previously classed in IW as Mixed Use; Retail/Apts; Future record card and BP for remodel 1st floor to Office space; Unused SF is Basement Utility/Storage; sold 4/7/16 for $240K</t>
  </si>
  <si>
    <t>79-07-20-456-001.000-004</t>
  </si>
  <si>
    <t>Bernadette's</t>
  </si>
  <si>
    <t>ARROWWOOD INDIANA LLC</t>
  </si>
  <si>
    <t>219 Main St</t>
  </si>
  <si>
    <t>0.08</t>
  </si>
  <si>
    <t>0.05</t>
  </si>
  <si>
    <t>90000</t>
  </si>
  <si>
    <t>79-07-20-481-019.000-004</t>
  </si>
  <si>
    <t>BLEAU RIVER PROPERTIES LLC</t>
  </si>
  <si>
    <t>848 Main St</t>
  </si>
  <si>
    <t>1020</t>
  </si>
  <si>
    <t>Previously classed in IW as Mixed Use; Retail/Apts; Unused SF Basement Utility/Storage; IW model updated following 2013 sale-JW; Sold 10/2016 for $215,000</t>
  </si>
  <si>
    <t>79-07-20-461-015.000-004</t>
  </si>
  <si>
    <t>Roth Florist</t>
  </si>
  <si>
    <t>CLAWSON STEPHEN L</t>
  </si>
  <si>
    <t>434 Main St</t>
  </si>
  <si>
    <t>2960</t>
  </si>
  <si>
    <t>Previously classed in IW as Mixed Use; Retail/Apt; 1100 SF of retail space is second story; Unused SF is Basement and 2nd floor Utility/Storage</t>
  </si>
  <si>
    <t>79-07-20-480-008.000-004</t>
  </si>
  <si>
    <t>Operation Ink</t>
  </si>
  <si>
    <t>ELSTON PARK LLC</t>
  </si>
  <si>
    <t>206 N 6th St</t>
  </si>
  <si>
    <t>6008</t>
  </si>
  <si>
    <t>Previously classed in IW as Mixed Use; Retail/Apts; Unused SF is Basement and 1st floor Utility/Storage and Mezz Gen retail; 2015 appeal (2015-670)</t>
  </si>
  <si>
    <t>79-07-20-481-007.000-004</t>
  </si>
  <si>
    <t>Julie's Flowers</t>
  </si>
  <si>
    <t>830 Main St</t>
  </si>
  <si>
    <t>928</t>
  </si>
  <si>
    <t>Previously classed in IW as Mixed Use; Retail/Apts; Unused SF is Basement Utility/Storage; 560 sf Utility Storage bldg also on parcel</t>
  </si>
  <si>
    <t>79-07-20-481-014.000-004</t>
  </si>
  <si>
    <t>79-07-20-479-022.000-004</t>
  </si>
  <si>
    <t>Sports Etc</t>
  </si>
  <si>
    <t>THIEL MICHAEL P</t>
  </si>
  <si>
    <t>676 Main St</t>
  </si>
  <si>
    <t>3447</t>
  </si>
  <si>
    <t>Previously classed in IW as Mixed Use; Retail/Apts; Unused SF is Basement and 1st floor Utility Storage</t>
  </si>
  <si>
    <t>79-07-21-359-001.000-004</t>
  </si>
  <si>
    <t>Main St Mercantile</t>
  </si>
  <si>
    <t>PEGAN PETER J VANESSA G</t>
  </si>
  <si>
    <t>1000 Main St</t>
  </si>
  <si>
    <t>2640</t>
  </si>
  <si>
    <t>Previously classed in IW as Mixed Use; Retail/Apts; Unused SF is Basement Utility Storage and Mezz Gen Retail; Also 468 SF Utility Storage in separate bldg</t>
  </si>
  <si>
    <t>79-07-20-485-006.000-004</t>
  </si>
  <si>
    <t>Castle-Brooks Spiritual Supply</t>
  </si>
  <si>
    <t>WW102 LLC</t>
  </si>
  <si>
    <t>713 Main St</t>
  </si>
  <si>
    <t>663</t>
  </si>
  <si>
    <t>Previously classed in IW as Mixed Use; Retail/Apts; Unused SF is 1st floor Utility Storage</t>
  </si>
  <si>
    <t>79-07-20-485-007.000-004</t>
  </si>
  <si>
    <t>Believe Midwifery Services</t>
  </si>
  <si>
    <t>MCCAW WILLIAM J</t>
  </si>
  <si>
    <t>707 Main St</t>
  </si>
  <si>
    <t>2607</t>
  </si>
  <si>
    <t>79-07-20-481-006.000-004</t>
  </si>
  <si>
    <t>Vincent Walter Photography</t>
  </si>
  <si>
    <t>WALTER VINCENT &amp; LISA MARIE</t>
  </si>
  <si>
    <t>828 Main St</t>
  </si>
  <si>
    <t>79-07-20-462-015.000-004</t>
  </si>
  <si>
    <t>Dragonsbane Tattoo</t>
  </si>
  <si>
    <t>PARKS BRENT W</t>
  </si>
  <si>
    <t>432 Columbia St</t>
  </si>
  <si>
    <t>5032</t>
  </si>
  <si>
    <t>Previously classed as Flex Space, moving to 2 separate models to account for 1st floor retail and 2nd floor apt. Unused SF is basement and 3rd floor Utility/Storage; 2015 appeal (2015-669)</t>
  </si>
  <si>
    <t>79-07-29-204-004.000-004</t>
  </si>
  <si>
    <t>Sample Fouse Hair Design</t>
  </si>
  <si>
    <t>ALABAMA OUTPOST LLC</t>
  </si>
  <si>
    <t>110 S 3rd St</t>
  </si>
  <si>
    <t>882</t>
  </si>
  <si>
    <t>4 rental units available, 3 apts and 1 commercial space being used as hair salon as per info submitted in 2015 APT survey</t>
  </si>
  <si>
    <t>79-07-20-480-003.000-004</t>
  </si>
  <si>
    <t>Friends of Downtown</t>
  </si>
  <si>
    <t>BIOSOLUTIONS USA INCORPORATED</t>
  </si>
  <si>
    <t>1530</t>
  </si>
  <si>
    <t>Previously classed in IW as Apartments, Friends of Downtown leasing 1st floor space, unused SF is Basement and 1st floor Utility/Storage</t>
  </si>
  <si>
    <t>79-07-20-065-001.900-004</t>
  </si>
  <si>
    <t>79-06-02-329-002.000-029</t>
  </si>
  <si>
    <t>Supreme Auto Wash</t>
  </si>
  <si>
    <t>OTT CORPORATION</t>
  </si>
  <si>
    <t>3460 Bethel Dr</t>
  </si>
  <si>
    <t>Carwash</t>
  </si>
  <si>
    <t>79-07-20-065-001.902-004</t>
  </si>
  <si>
    <t>BALL BUILDING 527 LLC</t>
  </si>
  <si>
    <t>527 Main St Unit 1A</t>
  </si>
  <si>
    <t>Multi Tenant Retail</t>
  </si>
  <si>
    <t>4458</t>
  </si>
  <si>
    <t>9</t>
  </si>
  <si>
    <t>0.11</t>
  </si>
  <si>
    <t>97.4902</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</si>
  <si>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</si>
  <si>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t>
  </si>
  <si>
    <t>79-07-21-358-005.000-004</t>
  </si>
  <si>
    <t>920 Main St</t>
  </si>
  <si>
    <t>5900</t>
  </si>
  <si>
    <t>Previously classed in IW as Mixed Use; 1st and 2nd floor Gen Retail; Unused SF is Basement and 2nd floor Utility/Storage</t>
  </si>
  <si>
    <t>79-07-20-481-018.000-004</t>
  </si>
  <si>
    <t>CHOSNEK ESTHER R</t>
  </si>
  <si>
    <t>842 Main St</t>
  </si>
  <si>
    <t>1564</t>
  </si>
  <si>
    <t>59.9747</t>
  </si>
  <si>
    <t>Previously classed in IW as Mixed Use; Retail/Apts; Unused SF is Basement, 1st Floor, and Mezz Light Utility Storage</t>
  </si>
  <si>
    <t>79-07-21-356-004.000-004</t>
  </si>
  <si>
    <t>BOANCO INC</t>
  </si>
  <si>
    <t>923 Main St</t>
  </si>
  <si>
    <t>2025</t>
  </si>
  <si>
    <t>115.6939</t>
  </si>
  <si>
    <t>Previously classed in IW as Mixed Use; Retail/Restaurant/Apts; Downstairs seems to be Buttery Shelf Eatery and disc golf store; upstairs apts; Unused SF is Basement Gen Office and Utility/Storage</t>
  </si>
  <si>
    <t>79-07-20-452-004.000-004</t>
  </si>
  <si>
    <t>324-326 Ferry St</t>
  </si>
  <si>
    <t>4892</t>
  </si>
  <si>
    <t>57.9009</t>
  </si>
  <si>
    <t>Previously classed in IW as Mixed Use; Prop appears to be 1st floor Retail/Office, 2nd floor may either be Apts or Office/Shop; Unused Sf is Basement Gen Retail and Utility/Storage</t>
  </si>
  <si>
    <t>79-07-20-479-020.000-004</t>
  </si>
  <si>
    <t>THIEME AND ADAIR COMMERCIAL PROPERTIES LLC</t>
  </si>
  <si>
    <t>650 Main St</t>
  </si>
  <si>
    <t>3093</t>
  </si>
  <si>
    <t>66971.61</t>
  </si>
  <si>
    <t>47323.26</t>
  </si>
  <si>
    <t>0.054680573171</t>
  </si>
  <si>
    <t>0.080154573171</t>
  </si>
  <si>
    <t>590400</t>
  </si>
  <si>
    <t>70.6136</t>
  </si>
  <si>
    <t>8/25/16: BP for Brewpub renovation, plumbing added; Previously classed in IW as Mixed Use; Multi Retail and Multi Office; majority of retail on 1st floor and majority of Office on 2nd; Unused SF Basement Utility/Storage</t>
  </si>
  <si>
    <t>79-07-20-462-007.000-004</t>
  </si>
  <si>
    <t>125 N 4th St</t>
  </si>
  <si>
    <t>352</t>
  </si>
  <si>
    <t>84.6154</t>
  </si>
  <si>
    <t>Previously classed in IS as Mixed Use, Basement and 1st floor Gen Retail, 2nd and 3rd floor apartment; Grundy Woodworks (1st Floor), The Vaults music studio (basement); Unused SF is Mezz Light Manufacturing; 2015 DT survey filled out</t>
  </si>
  <si>
    <t>79-07-20-483-009.000-004</t>
  </si>
  <si>
    <t>LONG CENTER INC</t>
  </si>
  <si>
    <t>602 Columbia St</t>
  </si>
  <si>
    <t>6139</t>
  </si>
  <si>
    <t>124.8733</t>
  </si>
  <si>
    <t>Previously classed in IW as Mixed Use; Retail/Apts; Total SF includes 628 2nd floor Gen Office; Unused SF is Basement Utility/Storage; Non-exempt 100%</t>
  </si>
  <si>
    <t>79-07-20-483-008.000-004</t>
  </si>
  <si>
    <t>79-07-29-204-002.000-004</t>
  </si>
  <si>
    <t>Previously classed in IW as Apartments</t>
  </si>
  <si>
    <t>79-07-29-204-001.000-004, 79-07-29-204-003.000-004</t>
  </si>
  <si>
    <t>79-07-20-454-002.000-004</t>
  </si>
  <si>
    <t>BLUE RIDGE LLC</t>
  </si>
  <si>
    <t>213 N 5th St</t>
  </si>
  <si>
    <t>12.15</t>
  </si>
  <si>
    <t>0.145</t>
  </si>
  <si>
    <t>Moved to NBHD 13003 as of 1/2016; This parcel is 73.7% of the total site value for parcels 79-07-20-454-001.000-004 and 79-07-20-454-002.000-004-CC</t>
  </si>
  <si>
    <t>79-07-20-481-009.000-004</t>
  </si>
  <si>
    <t>208 N 9th St</t>
  </si>
  <si>
    <t>418</t>
  </si>
  <si>
    <t>2015 appeal; settled with Form 133 carrying over 2014 values; Located in downtown on N 9th; Unused SF is Utility/Storage</t>
  </si>
  <si>
    <t>79-07-33-276-009.000-004</t>
  </si>
  <si>
    <t>Lafayette Station</t>
  </si>
  <si>
    <t>LAFAYETTE STATION LLC</t>
  </si>
  <si>
    <t>2050 S 22nd St</t>
  </si>
  <si>
    <t>Anchored Center</t>
  </si>
  <si>
    <t>Previously classed in IW as Single Tenant Gen Retail; Marsh remodel 2016</t>
  </si>
  <si>
    <t>79-07-33-276-001.000-004, 79-07-33-276-002.000-004, 79-07-33-276-003.000-004, 79-07-33-276-004.000-004, 79-07-33-276-006.000-004, 79-07-33-276-011.000-004, 79-07-33-276-013.000-004, 79-07-33-276-014.000-004, 79-07-33-276-015.000-004</t>
  </si>
  <si>
    <t>79-07-34-252-002.000-005</t>
  </si>
  <si>
    <t>DCTN3 446 LAFAYETTE IN LLC</t>
  </si>
  <si>
    <t>2121 Sagamore Pky</t>
  </si>
  <si>
    <t>Rate of $12/SF per 10p11 appeal settlement for 12p13 (KM); Returned to market vacancy/rent for 13p14 per sale (7/31/12 $2.5M) New tenant occupation, Planet Fitness-MC; Previously classed in IW as Single Tenant Gen Retail</t>
  </si>
  <si>
    <t>79-07-26-200-013.000-004</t>
  </si>
  <si>
    <t>International Square</t>
  </si>
  <si>
    <t>3861 South St</t>
  </si>
  <si>
    <t>Rankings adjusted to trend 2014 appeal value for future years. Building size adjusted to GLA per recent appraisal; 2016 BP interior demo; Previously classed in IW as Single Tenant Gen Retail</t>
  </si>
  <si>
    <t>79-07-33-326-001.000-004</t>
  </si>
  <si>
    <t>Jefferson Square Shopping Center</t>
  </si>
  <si>
    <t>JEFF SQUARE LLC</t>
  </si>
  <si>
    <t>Winthrop St</t>
  </si>
  <si>
    <t>22145</t>
  </si>
  <si>
    <t>53164</t>
  </si>
  <si>
    <t>Seprate IW proforma for Shellie's Café per AY 2016, 2015 appeal (2015-274)</t>
  </si>
  <si>
    <t>79-07-33-301-006.000-004, 79-07-33-301-009.000-004, 79-07-33-301-014.000-004, 79-07-33-301-015.000-004</t>
  </si>
  <si>
    <t>1400 Teal Rd</t>
  </si>
  <si>
    <t>79-07-34-276-021.000-004</t>
  </si>
  <si>
    <t>Lafayette Marketplace</t>
  </si>
  <si>
    <t>LAFAYETTE MARKETPLACE BACELINE LLC</t>
  </si>
  <si>
    <t>3540 SR38 E</t>
  </si>
  <si>
    <t>12000</t>
  </si>
  <si>
    <t>8000</t>
  </si>
  <si>
    <t>21000</t>
  </si>
  <si>
    <t>45196</t>
  </si>
  <si>
    <t>Separating the Lafayette Marketplace Baceline LLC proforma into 2 anchor centers to more accurately reflect the property's value. This covers the section on parcel 79-07-34-276-021.000-004 (east of the Kmart); Also 10,000 SF Anchor Store 4; Misc Tenant bu</t>
  </si>
  <si>
    <t>79-07-34-201-008.000-004</t>
  </si>
  <si>
    <t>79-07-34-201-006.000-004</t>
  </si>
  <si>
    <t>LAFAYETTE MARKETPLACE BACELINE HOLDINGS LLC</t>
  </si>
  <si>
    <t>3500 SR 38 E</t>
  </si>
  <si>
    <t>10000</t>
  </si>
  <si>
    <t>18177</t>
  </si>
  <si>
    <t>20330</t>
  </si>
  <si>
    <t>15771</t>
  </si>
  <si>
    <t>1756</t>
  </si>
  <si>
    <t>Separating the Lafayette Marketplace Baceline LLC proforma into 2 anchor centers to more accurately reflect the property's value. This covers the section on parcel 79-07-34-201-006.000-004 (west of Kmart); Also 20,505 SF Anchor Store 4; 2015 appeal settle</t>
  </si>
  <si>
    <t>79-07-34-201-007.000-004</t>
  </si>
  <si>
    <t>79-07-22-451-009.000-004</t>
  </si>
  <si>
    <t>SAGAMORE TOV LLC</t>
  </si>
  <si>
    <t>311 Sagamore Pkwy N</t>
  </si>
  <si>
    <t>18495</t>
  </si>
  <si>
    <t>32544</t>
  </si>
  <si>
    <t>52967</t>
  </si>
  <si>
    <t>2015 parcel number changed per split, previous number 79-07-22-400-029.000-004-MC; O'Reiley SF removed per split, Age corrected for 2014-JW; Total SF includes 4468 SF Mezz Light Utility Storage; 2015 BPs for tenant build-outs; 2015 appeal (2015-593); Chas</t>
  </si>
  <si>
    <t>79-07-26-058-001.017-004</t>
  </si>
  <si>
    <t>Lafayette Pavilions</t>
  </si>
  <si>
    <t>100 Creasy Ln S</t>
  </si>
  <si>
    <t>60060</t>
  </si>
  <si>
    <t>48694</t>
  </si>
  <si>
    <t>86977</t>
  </si>
  <si>
    <t>15098</t>
  </si>
  <si>
    <t>2016 BP for tenant build-out; 1.3% exempt on Land and Imps; 2016 appeal (2016-0427)</t>
  </si>
  <si>
    <t>79-07-26-176-011.000-004</t>
  </si>
  <si>
    <t>200 S Creasy Ln</t>
  </si>
  <si>
    <t>30000</t>
  </si>
  <si>
    <t>25500</t>
  </si>
  <si>
    <t>2016 appeal (2016-0426)</t>
  </si>
  <si>
    <t>79-07-20-326-003.000-026</t>
  </si>
  <si>
    <t>Levee Plaza</t>
  </si>
  <si>
    <t>360 Brown St</t>
  </si>
  <si>
    <t>22050</t>
  </si>
  <si>
    <t>19834</t>
  </si>
  <si>
    <t>55674</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</si>
  <si>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</si>
  <si>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</si>
  <si>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79-07-35-352-005.000-005</t>
  </si>
  <si>
    <t>Tippecanoe Court</t>
  </si>
  <si>
    <t>SAND CAPITAL VI TIPPECANOE II LLC</t>
  </si>
  <si>
    <t>23772</t>
  </si>
  <si>
    <t>27146</t>
  </si>
  <si>
    <t>67436</t>
  </si>
  <si>
    <t>New Proforma for all Sand Capital properties on Maple Point Dr for 2012-spans 3 taxing districts; Also 12000 SF Anchor Store 4; 2015 appeal (2015-189); Flooring Express building split from child parcel for 17p18; Shadow anchored by Payless</t>
  </si>
  <si>
    <t>79-07-35-352-001.000-004, 79-11-02-100-004.000-033</t>
  </si>
  <si>
    <t>79-07-34-427-008.000-005</t>
  </si>
  <si>
    <t>Tippecanoe Mall</t>
  </si>
  <si>
    <t>SIMON PROPERTY GROUP LP</t>
  </si>
  <si>
    <t>2413 Sagamore S Pkwy</t>
  </si>
  <si>
    <t>82979</t>
  </si>
  <si>
    <t>266257</t>
  </si>
  <si>
    <t>86982</t>
  </si>
  <si>
    <t>290815</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</si>
  <si>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</si>
  <si>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t>
  </si>
  <si>
    <t>79-11-06-227-006.000-033</t>
  </si>
  <si>
    <t>FIRST ASSEMBLY COMMUNITY PROPERTIES LLC</t>
  </si>
  <si>
    <t>2844 Old US 231 S</t>
  </si>
  <si>
    <t>32955</t>
  </si>
  <si>
    <t>35450</t>
  </si>
  <si>
    <t>1048</t>
  </si>
  <si>
    <t>Property purchased by First Assembly Ministries, will build community center in old Payless space and keep retail surrounding it; Property at a severe disadvantage against newly developed competition. Has lost vast majority of tenants and is in poor physi</t>
  </si>
  <si>
    <t>79-11-06-227-005.000-033</t>
  </si>
  <si>
    <t>79-07-26-200-009.000-004</t>
  </si>
  <si>
    <t>LAFAYETTE COMMONS LLC</t>
  </si>
  <si>
    <t>3833 South St</t>
  </si>
  <si>
    <t>21600</t>
  </si>
  <si>
    <t>10020</t>
  </si>
  <si>
    <t>Currently for sale for $650,000, on market for 81 months; Could also be classed as NBHD strip center; 2016 appeal (2016-0124, 2016-1042)</t>
  </si>
  <si>
    <t>79-07-34-276-023.000-005</t>
  </si>
  <si>
    <t>S&amp;E REALTY COMPANY INC</t>
  </si>
  <si>
    <t>3555 SR 38 E</t>
  </si>
  <si>
    <t>21032</t>
  </si>
  <si>
    <t>12044</t>
  </si>
  <si>
    <t>20122</t>
  </si>
  <si>
    <t>SF corrected 09/2015-AY; 2015, 2016 appeals (2015-190, 2016-1043); Lack of parking=Less Appeal AV-</t>
  </si>
  <si>
    <t>79-11-05-276-010.000-032</t>
  </si>
  <si>
    <t>Twyckenham Village</t>
  </si>
  <si>
    <t>TWYCKENHAM VILLAGE INC</t>
  </si>
  <si>
    <t>3000 S 9th St</t>
  </si>
  <si>
    <t>8190</t>
  </si>
  <si>
    <t>15858</t>
  </si>
  <si>
    <t>Created to model 2010 &amp; 2011 PTABOA determinations for future assessments; 2015 appeal settled based on adjustments to income proforma including vacancy and actual rent</t>
  </si>
  <si>
    <t>79-07-16-480-002.000-004</t>
  </si>
  <si>
    <t>CHN GT LAFAYETTE LLC</t>
  </si>
  <si>
    <t>2200 Greenbush (Payless) St</t>
  </si>
  <si>
    <t>83520</t>
  </si>
  <si>
    <t>8112</t>
  </si>
  <si>
    <t>IW model created for 2013 appeal adjustments; Bank on Aux card 356015000561-AY</t>
  </si>
  <si>
    <t>79-07-07-404-001.000-026</t>
  </si>
  <si>
    <t>NEW WABASH VILLAGE LLC</t>
  </si>
  <si>
    <t>2410 N Salisbury St</t>
  </si>
  <si>
    <t>37500</t>
  </si>
  <si>
    <t>9100</t>
  </si>
  <si>
    <t>10166</t>
  </si>
  <si>
    <t>2014 appeal settled based on correcting 10966 SF to storage space and adjusting rent rolls to bring property in line with area rents; 2015 BP for remodels complete for 2016</t>
  </si>
  <si>
    <t>79-07-21-226-004.000-004</t>
  </si>
  <si>
    <t>Market Square Shopping Center</t>
  </si>
  <si>
    <t>LAFAYETTE MSP LLC</t>
  </si>
  <si>
    <t>2200 Elmwood Ave</t>
  </si>
  <si>
    <t>NEEDS TO BE REVALUED; Previously classed in IW as Single Tenant Gen Retail; Created to model 2014 appeal determination for better 2015 roll.  2204 SF of area removed due to split for 15p16. Single tenant model temporarily continued due to ongoing issues i</t>
  </si>
  <si>
    <t>79-06-02-200-009.000-023</t>
  </si>
  <si>
    <t>2328 US HWY 52 W</t>
  </si>
  <si>
    <t>Neighborhood Strip Center</t>
  </si>
  <si>
    <t>79-12-04-367-016.000-013</t>
  </si>
  <si>
    <t>BOESCH GREGORY A &amp; VICKY L</t>
  </si>
  <si>
    <t>718 Walnut St</t>
  </si>
  <si>
    <t>Previously classed in IW as Single Tenant Gen Retail; 2 tenants in building</t>
  </si>
  <si>
    <t>79-07-07-404-014.000-026</t>
  </si>
  <si>
    <t>SENIOR FITNESS PROPERTIES LLC</t>
  </si>
  <si>
    <t>257 Sagamore Pkwy W</t>
  </si>
  <si>
    <t>-0.027786</t>
  </si>
  <si>
    <t>Previously classed in IW as Single Tenant Gen Retail; Miracle Fitness and Camille's Café are both tenants</t>
  </si>
  <si>
    <t>79-07-19-286-009.000-026</t>
  </si>
  <si>
    <t>MOHAWK CAPITAL LLC</t>
  </si>
  <si>
    <t>117 Northwestern Ave</t>
  </si>
  <si>
    <t>Potbelly &amp; Blue Nile</t>
  </si>
  <si>
    <t>79-07-21-252-001.000-004</t>
  </si>
  <si>
    <t>LEFFERT DAVID C</t>
  </si>
  <si>
    <t>1806 Elmwood Ave</t>
  </si>
  <si>
    <t>79-07-22-328-001.000-004</t>
  </si>
  <si>
    <t>IDEAL BEAUTY &amp; BARBER SHOP INC</t>
  </si>
  <si>
    <t>602 N Earl Ave</t>
  </si>
  <si>
    <t>2015 COM survey filled out; 2015 Bldg resketched and SF corrected in IW-AY</t>
  </si>
  <si>
    <t>79-11-05-204-001.000-032</t>
  </si>
  <si>
    <t>Windmill Crossing</t>
  </si>
  <si>
    <t>TRACY MARK A TRUST &amp; WILMA L TRUST</t>
  </si>
  <si>
    <t>551 Beck Ln</t>
  </si>
  <si>
    <t>IW model/rankings updated following 2012 appeal; recent appeals settled based on adjustments to Income Model including Traffic Count; 2015 COM survey filled out; see comment at end of survey re: sewage and easement; 2 buildings on parcel</t>
  </si>
  <si>
    <t>79-07-28-302-007.000-004</t>
  </si>
  <si>
    <t>KAMAL ENTERPRISES INC</t>
  </si>
  <si>
    <t>901 Kossuth St</t>
  </si>
  <si>
    <t>79-07-27-354-009.000-004</t>
  </si>
  <si>
    <t>GARDINER RUDY TERESA L</t>
  </si>
  <si>
    <t>2812 Main St</t>
  </si>
  <si>
    <t>832</t>
  </si>
  <si>
    <t>Removed Gar &amp; Shed from IW total; Unused SF is Utility/Storage</t>
  </si>
  <si>
    <t>79-07-18-466-005.000-026</t>
  </si>
  <si>
    <t>B.T.O. LLC</t>
  </si>
  <si>
    <t>714 Northwestern Ave</t>
  </si>
  <si>
    <t>2015 remove 480 SF per bank trailer removed, new SF 4080-MC</t>
  </si>
  <si>
    <t>79-07-34-252-003.000-005</t>
  </si>
  <si>
    <t>SELVAGGIO PIERO W TTEE</t>
  </si>
  <si>
    <t>2131 Sagamore Pky</t>
  </si>
  <si>
    <t>New for 2014-only two stores available; Dunkin Donuts 100% for 2017. Building fully occupied-AY</t>
  </si>
  <si>
    <t>79-07-26-200-007.000-004</t>
  </si>
  <si>
    <t>KENTLAND BANK</t>
  </si>
  <si>
    <t>3803 South St</t>
  </si>
  <si>
    <t>Move to Bank model after renovations complete; 2016 BP for demo/renovations; Immediate location ranking corrected to match the other half of the building</t>
  </si>
  <si>
    <t>79-07-27-202-001.000-004</t>
  </si>
  <si>
    <t>MANGUS ROBERT L &amp; VIRGINIA S</t>
  </si>
  <si>
    <t>3413 South St</t>
  </si>
  <si>
    <t>79-07-28-400-001.000-004</t>
  </si>
  <si>
    <t>WAGNER CORNER LLC</t>
  </si>
  <si>
    <t>709 S 18th St</t>
  </si>
  <si>
    <t>416</t>
  </si>
  <si>
    <t>Model updated to reflect building condition following 2013 appeal; Remodel complete for 2017, SF is accurate; IW rankings need adjustment following remodel completion, 2015 appeal (2015-203); Unused SF is Mezz Light Utility Storage</t>
  </si>
  <si>
    <t>79-07-26-476-025.000-004</t>
  </si>
  <si>
    <t>3920 McCarty Ln</t>
  </si>
  <si>
    <t>2015 new strip center with bank anchor-MC; -10% influence added to land for lack restrictions to rear</t>
  </si>
  <si>
    <t>79-03-27-100-007.000-019</t>
  </si>
  <si>
    <t>5853 SR 43 N</t>
  </si>
  <si>
    <t>2015 New Comm complete, 2 units building is over 75% occupied by Liq store</t>
  </si>
  <si>
    <t>79-07-22-126-002.000-004</t>
  </si>
  <si>
    <t>GREENBUSH LLC</t>
  </si>
  <si>
    <t>1440 Sagamore N Pky</t>
  </si>
  <si>
    <t>2014 appeal (2014-1111)</t>
  </si>
  <si>
    <t>79-07-07-302-004.000-026</t>
  </si>
  <si>
    <t>BELL PLAZA LLC</t>
  </si>
  <si>
    <t>1185 Sagamore Pkwy W</t>
  </si>
  <si>
    <t>79-11-09-277-003.000-032</t>
  </si>
  <si>
    <t>2108 IFCU Way</t>
  </si>
  <si>
    <t>2015 change SF to 9885 to reflect PRC-MC; Appeals 2012-2014 settled per adjustments to Income Model</t>
  </si>
  <si>
    <t>79-06-11-101-007.000-023</t>
  </si>
  <si>
    <t>FOUR M LLC</t>
  </si>
  <si>
    <t>2801 Klondike Rd</t>
  </si>
  <si>
    <t>79-11-04-151-005.000-032</t>
  </si>
  <si>
    <t>KEITH HOOGLAND LIMITED PARTNERSHIP</t>
  </si>
  <si>
    <t>902 S Twyckenham Blvd</t>
  </si>
  <si>
    <t>Small strip mall, 2015 change age-MC; 2016 appeal (2016-0462)</t>
  </si>
  <si>
    <t>79-11-09-277-004.000-032</t>
  </si>
  <si>
    <t>TDGO LLC</t>
  </si>
  <si>
    <t>2122 IFCU Way</t>
  </si>
  <si>
    <t>79-07-22-377-008.000-004</t>
  </si>
  <si>
    <t>CASSIDA CAROLE K</t>
  </si>
  <si>
    <t>3314 South St</t>
  </si>
  <si>
    <t>79-07-35-252-001.000-004</t>
  </si>
  <si>
    <t>ZSC PROPERTIES LLC</t>
  </si>
  <si>
    <t>3802 Amelia Ave</t>
  </si>
  <si>
    <t>79-07-07-252-017.000-026</t>
  </si>
  <si>
    <t>U SQUARE LLC</t>
  </si>
  <si>
    <t>404 Sagamore Pkwy W</t>
  </si>
  <si>
    <t>2016 Appeal (2016-0800)</t>
  </si>
  <si>
    <t>79-07-22-476-014.000-004</t>
  </si>
  <si>
    <t>CAPITAL RESOURCE DEVELOPMENT INC</t>
  </si>
  <si>
    <t>103 Farabee Dr N</t>
  </si>
  <si>
    <t>682</t>
  </si>
  <si>
    <t>Jimmy John's, Dentist's Office, Etc.; Unused SF is Mezz Gen Office</t>
  </si>
  <si>
    <t>79-07-26-200-012.000-004</t>
  </si>
  <si>
    <t>SMITH INTERNATIONAL LLC</t>
  </si>
  <si>
    <t>3857 South St</t>
  </si>
  <si>
    <t>Smith Shoes and possibly other retail; Unused SF is Mezz Gen Office</t>
  </si>
  <si>
    <t>79-07-34-251-005.000-005</t>
  </si>
  <si>
    <t>WASTL MARK A &amp; WASTL MARY C</t>
  </si>
  <si>
    <t>2120 Sagamore S Pky</t>
  </si>
  <si>
    <t>Multi-tenant on Sagamore Pkwy S close to Teal Rd</t>
  </si>
  <si>
    <t>79-11-05-100-012.000-033</t>
  </si>
  <si>
    <t>BECK RETAIL LLC</t>
  </si>
  <si>
    <t>101 Beck Ln</t>
  </si>
  <si>
    <t>White box buildout 2015</t>
  </si>
  <si>
    <t>79-11-10-251-006.000-033</t>
  </si>
  <si>
    <t>WINSTEAD LLC</t>
  </si>
  <si>
    <t>3401 Fairfield Ct</t>
  </si>
  <si>
    <t>79-10-11-100-011.000-020</t>
  </si>
  <si>
    <t>BOESCH GREGORY A</t>
  </si>
  <si>
    <t>2523 SR 25 W</t>
  </si>
  <si>
    <t>Previously classed in IW as Single Tenant Retail; Fred's Mini-Mart (gas station) and Arni's Restaurant, could be classed under 2 individual models</t>
  </si>
  <si>
    <t>79-07-22-476-020.000-004</t>
  </si>
  <si>
    <t>200 N Farabee Dr</t>
  </si>
  <si>
    <t>2014 appeal; Previously classed in IW as Single Tenant Gen Retail</t>
  </si>
  <si>
    <t>79-07-34-251-006.000-005</t>
  </si>
  <si>
    <t>BRAND JOHN F NANCY A</t>
  </si>
  <si>
    <t>2130 Sagamore S Pky</t>
  </si>
  <si>
    <t>2016 Appeal (2016-0347); $110,000 in capital improvements made in 2015; 2015 COMsurvey filled out; Previously classed in IW as Single Tenant Gen Retail</t>
  </si>
  <si>
    <t>79-07-28-127-006.000-004</t>
  </si>
  <si>
    <t>G&amp;T ASSOCIATES INC</t>
  </si>
  <si>
    <t>22 S 16th St</t>
  </si>
  <si>
    <t>Dwelling also on property; IW sqft drastically different from PRC</t>
  </si>
  <si>
    <t>79-07-19-285-010.000-026</t>
  </si>
  <si>
    <t>327 Northwestern Ave</t>
  </si>
  <si>
    <t>Hair Salon, Tattoo Shop, Etc. Previously classed in IW as Single Tenant Gen Retail</t>
  </si>
  <si>
    <t>79-06-02-276-001.000-023</t>
  </si>
  <si>
    <t>MARKET WEST LLC</t>
  </si>
  <si>
    <t>3582 Genoa Dr</t>
  </si>
  <si>
    <t>Updated to reflect 2011 appeal settlement; 2015 appeal (2015-630)</t>
  </si>
  <si>
    <t>79-06-02-276-002.000-023</t>
  </si>
  <si>
    <t>79-07-25-200-012.000-005</t>
  </si>
  <si>
    <t>CDJ ENTERPRISES LLC</t>
  </si>
  <si>
    <t>220 Meijer Dr</t>
  </si>
  <si>
    <t>2015 new build out complete, use total SF 16250; 2016 appeal (2016-0361)</t>
  </si>
  <si>
    <t>79-06-01-327-009.000-034</t>
  </si>
  <si>
    <t>SETAO LLC</t>
  </si>
  <si>
    <t>1550 Win Hentschel Blvd</t>
  </si>
  <si>
    <t>Building size adjusted based on information from 2012 appeal-JW; 2016 appeal (2016-0627)</t>
  </si>
  <si>
    <t>79-07-22-476-012.000-004</t>
  </si>
  <si>
    <t>124 N Farabee Dr</t>
  </si>
  <si>
    <t>Lowest rent parameter to account for large units; 2015 commercial rewire BP</t>
  </si>
  <si>
    <t>79-07-25-200-013.000-005</t>
  </si>
  <si>
    <t>FOUR ROSE HOLDINGS LLC</t>
  </si>
  <si>
    <t>210 Meijer Dr</t>
  </si>
  <si>
    <t>Tenant buildout for Indiana Packers 100% for 2016-AY</t>
  </si>
  <si>
    <t>79-07-18-465-007.000-026</t>
  </si>
  <si>
    <t>616WS LLC</t>
  </si>
  <si>
    <t>616 W Stadium Ave</t>
  </si>
  <si>
    <t>5440</t>
  </si>
  <si>
    <t>2016 appeal (2016-0795); books &amp; coffee; Unused SF is Basement Utility/Storage; 2015 BP upgrades to kitchen</t>
  </si>
  <si>
    <t>79-07-20-330-002.000-026</t>
  </si>
  <si>
    <t>TAPAWINGO HOTEL LLC</t>
  </si>
  <si>
    <t>305 Brown St</t>
  </si>
  <si>
    <t>IW model adjusted to reflect 2013 appeal, probably needs to be looked at again regarding prop tier and location; may be entirely vacant due to potential development</t>
  </si>
  <si>
    <t>79-07-20-327-003.000-026</t>
  </si>
  <si>
    <t>HALL CAROLYN SUE TTEE</t>
  </si>
  <si>
    <t>400 Brown St</t>
  </si>
  <si>
    <t>Remodel complete October 2015; minor BPs for 2016</t>
  </si>
  <si>
    <t>79-07-20-328-001.000-026</t>
  </si>
  <si>
    <t>79-07-24-451-001.000-004</t>
  </si>
  <si>
    <t>UNIFAC 65 LLC</t>
  </si>
  <si>
    <t>140 Frontage Rd</t>
  </si>
  <si>
    <t>Model adjusted to reflect 2013 appeal determination for future assessment years; BP for 9/7/16 for restaurant build out</t>
  </si>
  <si>
    <t>79-07-27-182-003.000-004</t>
  </si>
  <si>
    <t>CITATION PARTNERS LLC</t>
  </si>
  <si>
    <t>523 S Earl Ave</t>
  </si>
  <si>
    <t>2015 COM survey filled out, 2014 appeal (2014-405)</t>
  </si>
  <si>
    <t>79-07-27-179-001.000-004</t>
  </si>
  <si>
    <t>DACRE ALBERT J</t>
  </si>
  <si>
    <t>602 S Earl Ave</t>
  </si>
  <si>
    <t>2015 electrical and commercial BP</t>
  </si>
  <si>
    <t>79-07-27-181-002.000-004</t>
  </si>
  <si>
    <t>635 S Earl Ave</t>
  </si>
  <si>
    <t>2015 COM survey filled out, 2014 appeal (2014-404); 2016 BP for office remodel</t>
  </si>
  <si>
    <t>79-07-27-182-001.000-004</t>
  </si>
  <si>
    <t>325 S Earl Ave</t>
  </si>
  <si>
    <t>2015 COM survey filled out</t>
  </si>
  <si>
    <t>79-07-27-181-005.000-004</t>
  </si>
  <si>
    <t>625 S Earl Ave</t>
  </si>
  <si>
    <t>79-11-09-252-002.000-032</t>
  </si>
  <si>
    <t>D&amp;D LLC</t>
  </si>
  <si>
    <t>3613 s 18TH St</t>
  </si>
  <si>
    <t>79-11-09-252-003.000-032</t>
  </si>
  <si>
    <t>79-07-22-379-009.000-004</t>
  </si>
  <si>
    <t>MJ VILLAGE LLC</t>
  </si>
  <si>
    <t>6 N Earl Ave</t>
  </si>
  <si>
    <t>79-07-33-229-004.000-004</t>
  </si>
  <si>
    <t>2420 Glick St</t>
  </si>
  <si>
    <t>2015 appeal (2015-438) settled based on prior year appeals</t>
  </si>
  <si>
    <t>79-07-33-229-002.000-004</t>
  </si>
  <si>
    <t>2472 Glick St</t>
  </si>
  <si>
    <t>2015 appeal (2015-437) settled based on prior year settlements</t>
  </si>
  <si>
    <t>79-07-32-253-004.000-004</t>
  </si>
  <si>
    <t>VALLEY PLAZA LAFAYETTE LLC</t>
  </si>
  <si>
    <t>2117 S 4th St</t>
  </si>
  <si>
    <t>Valley Plaza; 2015 appeal (2015-83) settled by adjusting for property sale price and sale comp/market rent study</t>
  </si>
  <si>
    <t>79-07-33-228-002.000-004</t>
  </si>
  <si>
    <t>SOUTH EARL AVENUE LLC</t>
  </si>
  <si>
    <t>2405 S Earl Ave</t>
  </si>
  <si>
    <t>IW model updated for 2013 appeals with a depreciated cash flow analysis based to account for impact of construction projects on access/traffic to subject. DCF should still impact subject for 2014, but will need review for the 2015 assesment year; 2015 app</t>
  </si>
  <si>
    <t>79-11-04-400-002.000-032</t>
  </si>
  <si>
    <t>KANB LLC</t>
  </si>
  <si>
    <t>3215 S 18th St</t>
  </si>
  <si>
    <t>79-07-34-426-003.000-004</t>
  </si>
  <si>
    <t>FRANKFORT STATION LLC</t>
  </si>
  <si>
    <t>3610 SR 38 E</t>
  </si>
  <si>
    <t>Building size updated per field review. Model adjusted based on reported income and expenses; Interior remodel complete for 2016</t>
  </si>
  <si>
    <t>79-11-02-226-006.000-037</t>
  </si>
  <si>
    <t>TIPPECANOE PLAZA LLC</t>
  </si>
  <si>
    <t>3995 SR 38 E</t>
  </si>
  <si>
    <t>Rent reflects advertised rent &amp; lease; Interior remodel 100% for 2016</t>
  </si>
  <si>
    <t>79-11-09-400-005.000-033</t>
  </si>
  <si>
    <t>MARKET SOUTH LLC</t>
  </si>
  <si>
    <t>2049 Veterans Memorial Pkwy S</t>
  </si>
  <si>
    <t>79-11-09-400-001.000-033</t>
  </si>
  <si>
    <t>VALLEY LAKES LLC</t>
  </si>
  <si>
    <t>1803 Veterans Memorial S Pkwy</t>
  </si>
  <si>
    <t>Increased rankings due to prime corner location on Veterans Memorial</t>
  </si>
  <si>
    <t>79-11-02-226-002.000-037</t>
  </si>
  <si>
    <t>ZANIK CORPORATION</t>
  </si>
  <si>
    <t>3990 SR 38 E</t>
  </si>
  <si>
    <t>838</t>
  </si>
  <si>
    <t>IW Appeal and Cond. Rankings were Poor, have now been raised to reflect recent buildouts and 100% occupancy as of 2016</t>
  </si>
  <si>
    <t>79-11-10-152-002.000-033</t>
  </si>
  <si>
    <t>DF PROPERTIES LLP</t>
  </si>
  <si>
    <t>3107 Builder Dr</t>
  </si>
  <si>
    <t>Small strip mall on 350 S. Created for 2012 appeal to model the actual income &amp; expenses reported-JW; Reviewed Mama Ines build out 100% for 2017. Bldg fully occupied-AY</t>
  </si>
  <si>
    <t>79-11-10-177-008.000-033</t>
  </si>
  <si>
    <t>3111 Builder Dr</t>
  </si>
  <si>
    <t>Small strip mall on 350 S. Created for 2012 appeal to model the actual income &amp; expenses reported-JW</t>
  </si>
  <si>
    <t>79-11-10-326-008.000-033</t>
  </si>
  <si>
    <t>CONCORD PLAZA LLC</t>
  </si>
  <si>
    <t>3573 Promenade Pky</t>
  </si>
  <si>
    <t>Rent information &amp; vacancy per 10p11 appeal; Reviewed AJ's Burgers buildout 100% for 2017-AY; only 3599 SF vacant as of 9/2016</t>
  </si>
  <si>
    <t>79-07-15-808-001.000-001</t>
  </si>
  <si>
    <t>001</t>
  </si>
  <si>
    <t>MOHAWK CAPITAL 1 LLC</t>
  </si>
  <si>
    <t>2529 Schuyler Ave</t>
  </si>
  <si>
    <t>Value set at 750k per 09 appeal, evidence supports value; Proval notes say 100% exempt on land and imps in 2014, no other details, unable to find parcel on NFP database</t>
  </si>
  <si>
    <t>79-07-22-377-006.000-004</t>
  </si>
  <si>
    <t>MAR JEAN VILLAGE LLC</t>
  </si>
  <si>
    <t>3 N Earl Ave</t>
  </si>
  <si>
    <t>2015-2 new build outs leave bldg almost 100% occupied. Review rent-MC</t>
  </si>
  <si>
    <t>79-07-20-308-025.000-026</t>
  </si>
  <si>
    <t>RIVER MARKET UCAL LLC</t>
  </si>
  <si>
    <t>E STATE ST</t>
  </si>
  <si>
    <t>IW Total SF for retail first floor is 38,882, much higher than retail space listed on PRC for Retail.  Increased rankings from IW model because they seemed extremely low for campus; Parcel contains multiple models (multifamily and strip retail); 2014 appe</t>
  </si>
  <si>
    <t>E State St</t>
  </si>
  <si>
    <t>628.574</t>
  </si>
  <si>
    <t>79-07-26-455-002.000-004</t>
  </si>
  <si>
    <t>TERIDAAT INVESTMENTS INC</t>
  </si>
  <si>
    <t>977 s Creasy Ln</t>
  </si>
  <si>
    <t>600</t>
  </si>
  <si>
    <t>79-07-23-451-033.000-004</t>
  </si>
  <si>
    <t>SHOEMAKER DAVID P &amp; SHOEMAKER RONALD E</t>
  </si>
  <si>
    <t>101 N Creasy Ln</t>
  </si>
  <si>
    <t>2014 appeal adjustments based on rent of similar properties-MC; 2015 appeal by rolling forward 2014 settlement; 2016 appeal (2016-0623)
2014 appeal adjustments based on rent of similar properties-MC; 2015 appeal by rolling forward 2014 settlement; 2016 ap</t>
  </si>
  <si>
    <t>79-07-19-427-007.000-026</t>
  </si>
  <si>
    <t>CHAUNCEY HILL ANNEX LLC</t>
  </si>
  <si>
    <t>134 W State St</t>
  </si>
  <si>
    <t>2015 change SF to 11387 per updated sketch-MC; 2015, 2016 appeals (2015-400, 2016-0582); Recent IBTR decision lowering AVs of 2011-13</t>
  </si>
  <si>
    <t>79-06-02-329-001.000-029</t>
  </si>
  <si>
    <t>BOWON USA INC</t>
  </si>
  <si>
    <t>3457 Bethel Dr</t>
  </si>
  <si>
    <t>Previously 79-06-02-329-001.000-023</t>
  </si>
  <si>
    <t>79-07-22-329-012.000-004</t>
  </si>
  <si>
    <t>MCDONALD THOMAS A</t>
  </si>
  <si>
    <t>600-608 Sagamore Pkwy N</t>
  </si>
  <si>
    <t>10320</t>
  </si>
  <si>
    <t>Merchant's Row; Unusued SF is Light Warehouse attached to back of strip mall</t>
  </si>
  <si>
    <t>79-07-35-252-003.000-004</t>
  </si>
  <si>
    <t>THE MARKET AT CROSSPOINTE LLC</t>
  </si>
  <si>
    <t>1221 S Creasy Ln</t>
  </si>
  <si>
    <t>Interior remodels/renovations for Eye Care and Hathaway are 100% complete for 16p17. Adding a total of 13 plumbing fixtures-AY</t>
  </si>
  <si>
    <t>79-07-35-252-004.000-004</t>
  </si>
  <si>
    <t>79-07-19-286-014.000-026</t>
  </si>
  <si>
    <t>HEIRS OF ELIZA JAQUES LLC</t>
  </si>
  <si>
    <t>314 W State St</t>
  </si>
  <si>
    <t>14021</t>
  </si>
  <si>
    <t>Model only for 1st floor and basement Gen Retail; Unused SF is Basement Utility/Storage and 2nd floor Gen Retail; 2014 appeal filed (2014-611B); 2016 BPs for electric and sprinklers</t>
  </si>
  <si>
    <t>79-07-26-058-008.017-004</t>
  </si>
  <si>
    <t>170 S Creasy Ln</t>
  </si>
  <si>
    <t>Build outs 100% for 2016. For 2016 strip center fully occupied no vacancy-AY</t>
  </si>
  <si>
    <t>79-07-26-176-005.000-004</t>
  </si>
  <si>
    <t>210 S Creasy Ln</t>
  </si>
  <si>
    <t>Build outs 100% for 2016. Shopping center 100% full with tenants-AY</t>
  </si>
  <si>
    <t>79-07-20-330-001.000-026</t>
  </si>
  <si>
    <t>316 E State St</t>
  </si>
  <si>
    <t>Previously an anchored center, former Border's store is now split into multiple retail spaces; All build outs 100% for 2017. Shopping center looks to be fully occupied-AY</t>
  </si>
  <si>
    <t>79-07-07-252-011.000-026</t>
  </si>
  <si>
    <t>WABASH FIVE LLC</t>
  </si>
  <si>
    <t>500 Sagamore Pkwy W</t>
  </si>
  <si>
    <t>2014 appeal settled per adjustments to income model including adding improvements from aux. parcel 79-07-07-049-123.300-026</t>
  </si>
  <si>
    <t>79-07-07-432-003.000-026</t>
  </si>
  <si>
    <t>307 SAGAMORE PARKWAY WEST LLC</t>
  </si>
  <si>
    <t>307 Sagamore Parkway W</t>
  </si>
  <si>
    <t>Changes made to proforma per 13p14 review. Updated exterior and Interior finishes. Overall location changed to Avg-KM; 2016 BP for office expansion (600 SF); 11/8/16: Buildout for Kirchner Optometry</t>
  </si>
  <si>
    <t>79-07-22-200-004.000-004</t>
  </si>
  <si>
    <t>SOUTHMORE SQUARE LP</t>
  </si>
  <si>
    <t>1201 Sagamore Pkwy N</t>
  </si>
  <si>
    <t>2011: Part of IW facility 32; facility spans TIF; 2014 appeal (2014-1144A)</t>
  </si>
  <si>
    <t>79-07-22-200-007.000-004, 79-07-22-200-008.000-004, 79-07-22-200-009.000-004</t>
  </si>
  <si>
    <t>79-07-27-202-014.000-004</t>
  </si>
  <si>
    <t>LINCOLN LLC</t>
  </si>
  <si>
    <t>405 Sagamore S Pky</t>
  </si>
  <si>
    <t>2016 appeal (2016-0645)</t>
  </si>
  <si>
    <t>79-07-27-202-012.000-004, 79-07-27-202-013.000-004</t>
  </si>
  <si>
    <t>79-07-27-201-002.000-004</t>
  </si>
  <si>
    <t>BP for 2016 interior remodel; Remodel 100% complete for 2017; 2016 appeal (2016-0644)</t>
  </si>
  <si>
    <t>79-07-25-151-004.000-005</t>
  </si>
  <si>
    <t>SAND CAPITAL VI A LLC</t>
  </si>
  <si>
    <t>4315 Commerce Dr</t>
  </si>
  <si>
    <t>2016 value is $1,779,000 per settled appeal; Gross area: 38710, Net leasable: 35100; Shadow anchored by Walmart</t>
  </si>
  <si>
    <t>79-07-23-451-031.000-004</t>
  </si>
  <si>
    <t>MPH LAFAYETTE LLC</t>
  </si>
  <si>
    <t>3830 South St</t>
  </si>
  <si>
    <t>79-07-07-283-002.000-026</t>
  </si>
  <si>
    <t>CLINE MAC LIMITED LIABILITY COMPANY</t>
  </si>
  <si>
    <t>350 Sagamore Pkwy W</t>
  </si>
  <si>
    <t>Available for sale or lease, listed at $1,800,000; 2015 appeal (2015-569), 2(!) 2016 appeals (2016-0622, 2016-0797); Previously classed in IW as Single Tenant Gen Retail</t>
  </si>
  <si>
    <t>79-07-22-376-004.000-004</t>
  </si>
  <si>
    <t>CFB ENTERPRISES LLC</t>
  </si>
  <si>
    <t>400 N Earl Ave</t>
  </si>
  <si>
    <t>2014 appeal settled based on adjustments to the income model including advertised rent; Previously classed in IW as Single Tenant Gen Retail; 11/22/16 BP for remodel</t>
  </si>
  <si>
    <t>79-07-22-329-022.000-004</t>
  </si>
  <si>
    <t>FAMILY VIDEO MOVIE CLUB INC</t>
  </si>
  <si>
    <t>3211 Union St</t>
  </si>
  <si>
    <t>2014 and 2015 appeals settled by trending 2013 stip agreement; classed in IW as Single Tenant Gen Retail, but multiple businesses are present; child parcels also incude a residence remodeled into a retail day spa</t>
  </si>
  <si>
    <t>79-07-22-329-019.000-004, 79-07-22-329-020.000-004, 79-07-22-329-021.000-004</t>
  </si>
  <si>
    <t>79-07-20-406-001.000-004</t>
  </si>
  <si>
    <t>CLEAR RIVER CHURCH INC</t>
  </si>
  <si>
    <t>315 Cincinnati St</t>
  </si>
  <si>
    <t>13% Exempt land and imps for 2016</t>
  </si>
  <si>
    <t>79-07-20-406-002.000-004, 79-07-20-406-003.000-004, 79-07-20-406-004.000-004, 79-07-20-406-005.000-004</t>
  </si>
  <si>
    <t>79-11-10-176-003.000-033</t>
  </si>
  <si>
    <t>MTS PROPERTIES LLC</t>
  </si>
  <si>
    <t>3218 Daughtery Dr</t>
  </si>
  <si>
    <t>Custom selections removed, rankings changed to reflect lack of access from eastbound traffic-MC; Previously classed in IW as Single Tenant Gen Retail</t>
  </si>
  <si>
    <t>79-11-10-176-004.000-033</t>
  </si>
  <si>
    <t>79-07-19-429-010.000-026</t>
  </si>
  <si>
    <t>CHAUNCEY HILL MALL LLC</t>
  </si>
  <si>
    <t>135 S Chauncey Ave</t>
  </si>
  <si>
    <t>2014, 2015 (2015-395), 2016 (2016-0583) appeals filed; 2010 IBTR determination made in 2015; Previously classed in IW as Single Tenant-Gen Retail</t>
  </si>
  <si>
    <t>79-07-19-429-001.000-026</t>
  </si>
  <si>
    <t>79-07-07-251-004.000-026</t>
  </si>
  <si>
    <t>CUSTOM FORMS INC</t>
  </si>
  <si>
    <t>2520 N Salisbury St</t>
  </si>
  <si>
    <t>Previously classed in IW as Multi-Tenant Gen Office, changed to strip due to addition of pizza restaurant</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</si>
  <si>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</si>
  <si>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</si>
  <si>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</si>
  <si>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</si>
  <si>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79-07-34-302-009.000-005</t>
  </si>
  <si>
    <t>2601 Teal Rd</t>
  </si>
  <si>
    <t>2016 BP for remodel, 100% for 2017; Prop with Mi Cabanita and Indy Muffler; Previously classed as Single Tenant Gen Retail, could also be classed as Flex Space, or broken down into Auto Service, Restaurant, and Storage</t>
  </si>
  <si>
    <t>79-07-07-176-006.000-026</t>
  </si>
  <si>
    <t>J&amp;S COMMERCIAL LLC</t>
  </si>
  <si>
    <t>1060&amp;1070 Sagamore Pkwy W</t>
  </si>
  <si>
    <t>1140</t>
  </si>
  <si>
    <t>2015 appeal settled with prop valued at 757K (Market Level) as Multi-Tenant NBHD Strip, discounting 1140 SF of Utility/Storage in Subway; 2016 COMsurvey filled out</t>
  </si>
  <si>
    <t>79-07-21-353-006.000-004</t>
  </si>
  <si>
    <t>Quik Stop/Marathon</t>
  </si>
  <si>
    <t>QUICK PANTRY LLC</t>
  </si>
  <si>
    <t>900 Ferry St</t>
  </si>
  <si>
    <t>New tenant buildout for 2015, 2014 appeal (2014-1153) settled based on adjustments to IW including property type, condition, and appeal</t>
  </si>
  <si>
    <t>79-07-21-353-007.000-004</t>
  </si>
  <si>
    <t>79-07-20-463-001.000-004</t>
  </si>
  <si>
    <t>LAHR RENAISSANCE LLC</t>
  </si>
  <si>
    <t>117 N 5th St</t>
  </si>
  <si>
    <t>235.1064</t>
  </si>
  <si>
    <t>1st floor retail space to include Bistro 501, Knickerbocker, Katz, etc; Multiple models include retail, restaurant, apartments; Restaurants listed seperately, may need to adjust NHBD strip SF</t>
  </si>
  <si>
    <t>117 N 5TH</t>
  </si>
  <si>
    <t>79-07-20-460-002.009-004</t>
  </si>
  <si>
    <t>WEXFORD DEVELOPMENT LLC</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</si>
  <si>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</si>
  <si>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</si>
  <si>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79-07-20-064-009.901-004</t>
  </si>
  <si>
    <t>250 #103 N 2ND ST</t>
  </si>
  <si>
    <t>79-11-05-100-010.000-033</t>
  </si>
  <si>
    <t>BECK PLAZA LLC</t>
  </si>
  <si>
    <t>109 Beck Ln</t>
  </si>
  <si>
    <t>Review annually for unbuilt units and adjust vacancy. Model updated based on 2013 appeal. See 2013-764 for pre appeal model; Shadow anchored by Payless</t>
  </si>
  <si>
    <t>79-07-10-804-011.000-003</t>
  </si>
  <si>
    <t>LEGADO DEVELOPMENT GROUP LLC</t>
  </si>
  <si>
    <t>2666 Schuyler Ave</t>
  </si>
  <si>
    <t>64698.021</t>
  </si>
  <si>
    <t>52242.021</t>
  </si>
  <si>
    <t>-0.014511</t>
  </si>
  <si>
    <t>974500</t>
  </si>
  <si>
    <t>156.4708</t>
  </si>
  <si>
    <t>Income valuation may need reworked for 2017 (was mistakenly valued on RCN for 2016); New strip center in front of R&amp;D building; 81% complete as of 7/7/16; Parcel split from 79-07-10-804-032.000-003 for 16p17</t>
  </si>
  <si>
    <t>79-07-25-226-008.000-005</t>
  </si>
  <si>
    <t>INNC LLC</t>
  </si>
  <si>
    <t>4921 SR26 E</t>
  </si>
  <si>
    <t>Shops in front of Meijer. Updated to reflect new owner. Previously classed in IW as Multi Tenant Anchored Center; 2 tenant build outs complete for 2017, 2 vacant spots left-AY</t>
  </si>
  <si>
    <t>79-07-34-326-008.000-005</t>
  </si>
  <si>
    <t>KNOLLS APARTMENTS LLC</t>
  </si>
  <si>
    <t>3265 Teal Rd</t>
  </si>
  <si>
    <t>Previously classed in IW as Mixed Use</t>
  </si>
  <si>
    <t>79-07-28-208-002.000-004</t>
  </si>
  <si>
    <t>1729 Main St</t>
  </si>
  <si>
    <t>81.0322</t>
  </si>
  <si>
    <t>Apartments, Beauty Shops, Offices; Previously classed in IW as Mixed Use</t>
  </si>
  <si>
    <t>79-07-28-208-001.000-004</t>
  </si>
  <si>
    <t>79-07-19-280-004.000-026</t>
  </si>
  <si>
    <t>Chauncey Square</t>
  </si>
  <si>
    <t>SSC VII LLC</t>
  </si>
  <si>
    <t>102 N Chauncey Ave</t>
  </si>
  <si>
    <t>2457216</t>
  </si>
  <si>
    <t>0.02</t>
  </si>
  <si>
    <t>0.2</t>
  </si>
  <si>
    <t>0.042742903104</t>
  </si>
  <si>
    <t>Previously classed in IW as Mixed Use; 2015 appeal (2015-207); 2016 build out for new sushi restaurant</t>
  </si>
  <si>
    <t>79-07-20-307-004.000-026</t>
  </si>
  <si>
    <t>MIDWEST STUDENT HOUSING PROPERTIES LLC</t>
  </si>
  <si>
    <t>111 S River Rd</t>
  </si>
  <si>
    <t>3660</t>
  </si>
  <si>
    <t>Previously classed in IW as Mixed Use; 2015, 2016 appeals (2015-170, 2016-0651); Unused SF is Basement Utility/Storage; Upper floor rent same as retail rent per on campus apt per sqft comparable to retail price/sqft</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</si>
  <si>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</si>
  <si>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</si>
  <si>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</si>
  <si>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t>
  </si>
  <si>
    <t>79-07-19-286-006.000-026</t>
  </si>
  <si>
    <t>Village Center</t>
  </si>
  <si>
    <t>VILLAGE CENTER LLC</t>
  </si>
  <si>
    <t>201 Northwestern Ave</t>
  </si>
  <si>
    <t>3610</t>
  </si>
  <si>
    <t>Previously classed in IW as Mixed Use; Prop is Student Apts and Retail; IW proforma altered to reflect luxury 1 BD and studio apts above attractive retail. 2nd story rent of 17.6 yields actual rent received. Retail rent derived from market rent comps-EG;</t>
  </si>
  <si>
    <t>79-07-19-278-001.000-026</t>
  </si>
  <si>
    <t>MILLER BUILDING PARTNERS LLP</t>
  </si>
  <si>
    <t>100 Northwestern Ave</t>
  </si>
  <si>
    <t>6814</t>
  </si>
  <si>
    <t>Previously classed in IW as Mixed Use; Prop is Retail/Restaurants/Student Apartments; No unit count info available; Grey House &amp; Khana Khazana. Omitted 2nd floor office space. Model updated to reflect 2011-13 PTABOA determinations; 2016 appeal (2016-0566)</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</si>
  <si>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</si>
  <si>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</si>
  <si>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</si>
  <si>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</si>
  <si>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 2016 appeal</t>
  </si>
  <si>
    <t>79-07-19-278-011.000-026</t>
  </si>
  <si>
    <t>LIN MICHAEL J ETAL S</t>
  </si>
  <si>
    <t>209 North St</t>
  </si>
  <si>
    <t>200.5978</t>
  </si>
  <si>
    <t>Previously classed in IW as Mixed Use; 1st floor Office/Retail (Khyber Foods and Evergreen Rentals), 2nd floor apartment; Total SF includes 572 SF Basement Utility/Storage; 2016 appeal (2016-0760)</t>
  </si>
  <si>
    <t>79-07-29-203-011.000-004</t>
  </si>
  <si>
    <t>B&amp;M PROPERTIES LLC</t>
  </si>
  <si>
    <t>79.7033</t>
  </si>
  <si>
    <t>Previously classed in IW as Mixed Use; Basement and 1st floor Retail/Office, 2nd floor Apartments</t>
  </si>
  <si>
    <t>79-07-19-276-001.000-026</t>
  </si>
  <si>
    <t>WEIDA JERRY M &amp; PATTI A</t>
  </si>
  <si>
    <t>222 North St</t>
  </si>
  <si>
    <t>Previously classed in IW as Mixed Us; Weida Leasing Office, Laundromat, Liquor Store &amp; Apts; Total SF includes 2257 SF Basement Utility/Storage</t>
  </si>
  <si>
    <t>79-07-28-156-005.000-004</t>
  </si>
  <si>
    <t>PERSEPHONE HOLDINGS LLC</t>
  </si>
  <si>
    <t>902 Kossuth St</t>
  </si>
  <si>
    <t>898</t>
  </si>
  <si>
    <t>Previously classed in IW as Mixed Use; Increased Condition rank from Poor to Av due to finished remodel; no vacancies as of 2016</t>
  </si>
  <si>
    <t>79-07-19-429-017.000-026</t>
  </si>
  <si>
    <t>VON ERDMANNSDORFF JOHN &amp; SYLVIA SUE</t>
  </si>
  <si>
    <t>7280</t>
  </si>
  <si>
    <t>Previously classed in IS as Mixed Use; Von's, Harry's Chocolate Shop, and upper floor apartments. Unused SF is Basement Utility/Storage, but some of that is also retail space; 2015 change 1st floor SF to 8000, amend rankings to excellent for location/appe</t>
  </si>
  <si>
    <t>79-07-19-286-020.000-026</t>
  </si>
  <si>
    <t>NORTHWESTERN STREET PROPERTIES LLC</t>
  </si>
  <si>
    <t>225 Northwestern Ave</t>
  </si>
  <si>
    <t>Previously classed in IW as Mixed Use; Retail/Apts; Bar Barry Liquors build out complete for 2016; Form 122 raising AV to $7,817,600 for 2016 (no change made in Proval)</t>
  </si>
  <si>
    <t>79-07-19-286-017.000-026</t>
  </si>
  <si>
    <t>Andrew Place</t>
  </si>
  <si>
    <t>STATE STREET PROPERTIES LLC</t>
  </si>
  <si>
    <t>110 W Andrew Pl</t>
  </si>
  <si>
    <t>9264</t>
  </si>
  <si>
    <t>Previously classed in IW as Mixed Use; Retail/Apts; New 2014 model to account for previously unassessed 1S retail space, rents/sf for UF based on (36) 2BR median rent for campus apts-MC; Model updated to approximate 2014 appeal determination-JW; Unused SF</t>
  </si>
  <si>
    <t>79-07-18-462-015.000-026</t>
  </si>
  <si>
    <t>Fuse</t>
  </si>
  <si>
    <t>MADISON LOFT LLC</t>
  </si>
  <si>
    <t>720 Northwestern Ave</t>
  </si>
  <si>
    <t>Previously classed in IW as Mixed Use; Retail/Apts; Total SF includes 1st floor Utility/Storage and Mezz Gen Office; Also 155,930 SF parking garage in Basement/1st Floor; 2016 appeal (2016-0677)</t>
  </si>
  <si>
    <t>79-07-21-226-010.000-004</t>
  </si>
  <si>
    <t>MARKET SQUARE STORAGE LLC</t>
  </si>
  <si>
    <t>According to latest building plan, this building (B) seems to be devoted to "Self Storage." No further info has been found, unclear whether it is available for lease.  SPLIT 3.34 A PLUS COM BLDG FROM 79-07-21-226-004.000-004 FOR 17PAY18.  10/20/16; PRC sa</t>
  </si>
  <si>
    <t>79-06-24-200-009.000-029</t>
  </si>
  <si>
    <t>Purdue West Shopping Center</t>
  </si>
  <si>
    <t>1400 W State St</t>
  </si>
  <si>
    <t>No IW proformas found; Multiple BPs from 2015 and 2016; 9787 SF is Basement Gen Retail, Gen Office, and Util/Storage</t>
  </si>
  <si>
    <t>79-06-24-200-019.000-029</t>
  </si>
  <si>
    <t>Formerly listed in IW as Single Tenant/Gen Retail, Praxair, 838 Graphics</t>
  </si>
  <si>
    <t>Property looks to be multi-tenant retail, prop map on Costar; Formerly listed in IW as Single Tenant Gen Retail; Changed rankings for Jan 1, 2016</t>
  </si>
  <si>
    <t>79-07-20-435-009.000-004</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</si>
  <si>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</si>
  <si>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</si>
  <si>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</si>
  <si>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</si>
  <si>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</si>
  <si>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79-07-07-328-006.000-026</t>
  </si>
  <si>
    <t>W 946-950 Navajo Dr</t>
  </si>
  <si>
    <t>2016 remodel for new tenant; previously classed in IW as Single Tenant Gen retail</t>
  </si>
  <si>
    <t>79-07-21-252-003.000-004</t>
  </si>
  <si>
    <t>NCS PROPERTIES LLC</t>
  </si>
  <si>
    <t>1910 Elmwood Ave</t>
  </si>
  <si>
    <t>9024</t>
  </si>
  <si>
    <t>11986</t>
  </si>
  <si>
    <t>Previously New Community School, 100% exempt, school closed as of 12/31/16; This values neighborhood strip center w/advertised anchor store. New parent parcel for 2014, refer to Proval for details; Parcel was previously parent for IW subset that valued th</t>
  </si>
  <si>
    <t>79-07-21-209-006.000-004, 79-07-21-209-005.000-004</t>
  </si>
  <si>
    <t>79-07-29-459-002.000-004</t>
  </si>
  <si>
    <t>MINARES TINA &amp; JESUS</t>
  </si>
  <si>
    <t>1201 S 4th St</t>
  </si>
  <si>
    <t>Chopped Up Single Tenant</t>
  </si>
  <si>
    <t>Previously classed in IW as Multi-Tenant Neighborhood Strip &lt;5000 SF; Remodel ongoing in 2016, Previously barbershop and pizza place, new remodel for restaurant buildout (unsure if that is for entire building or just part)</t>
  </si>
  <si>
    <t>79-07-16-832-048.000-004</t>
  </si>
  <si>
    <t>VAUGHN JAMES E LOUELLA K</t>
  </si>
  <si>
    <t>2344 Sagamore N Pky</t>
  </si>
  <si>
    <t>Previously classed in IW as Multi-Tenant Neighborhood Strip &lt;5000 SF</t>
  </si>
  <si>
    <t>79-07-34-326-003.000-005</t>
  </si>
  <si>
    <t>Penguin Liquors</t>
  </si>
  <si>
    <t>3295 Teal Rd</t>
  </si>
  <si>
    <t>79-07-29-407-001.000-004</t>
  </si>
  <si>
    <t>Ben Hur Tavern</t>
  </si>
  <si>
    <t>RESLAB LLC</t>
  </si>
  <si>
    <t>1002 S 4th St</t>
  </si>
  <si>
    <t>79-07-34-126-001.000-004</t>
  </si>
  <si>
    <t>Jalisco Groceries</t>
  </si>
  <si>
    <t>DE SANTIAGO JESUS &amp; ALICIA</t>
  </si>
  <si>
    <t>3315 McCarty Ln</t>
  </si>
  <si>
    <t>79-07-28-138-017.000-004</t>
  </si>
  <si>
    <t>Genro's Hunting Fishing &amp; Processing</t>
  </si>
  <si>
    <t>MILLS GENE</t>
  </si>
  <si>
    <t>310 S 16th St</t>
  </si>
  <si>
    <t>5866</t>
  </si>
  <si>
    <t>For 2013, only 1680 SF of usuable retail space is valued. Modify proforma/property as the rest of the property's imps become usuable/leasable-MC; Previously classed in IW as Single-Tenant Gen Retail &lt;5000 SF</t>
  </si>
  <si>
    <t>79-07-28-138-014.000-004, 79-07-28-138-015.000-004, 79-07-28-138-016.000-004</t>
  </si>
  <si>
    <t>79-07-21-311-004.000-004</t>
  </si>
  <si>
    <t>Mom's Place</t>
  </si>
  <si>
    <t>NOBILE JESSLYN J TTEE</t>
  </si>
  <si>
    <t>1301 Union St</t>
  </si>
  <si>
    <t>79-07-21-311-003.000-004, 79-07-21-311-005.000-004</t>
  </si>
  <si>
    <t>79-07-22-329-014.000-004</t>
  </si>
  <si>
    <t>SAGAMORE REAL ESTATE LLC</t>
  </si>
  <si>
    <t>710 Sagamore N Pky</t>
  </si>
  <si>
    <t>Previously classed in IW as Single-Tenant Gen Retail &lt;5000 SF; Model corrected due to 2013 appeal</t>
  </si>
  <si>
    <t>79-07-22-329-004.000-004</t>
  </si>
  <si>
    <t>79-07-22-326-014.000-004</t>
  </si>
  <si>
    <t>MUNOZ JOSE J</t>
  </si>
  <si>
    <t>700 N 31st St</t>
  </si>
  <si>
    <t>Previously classed in IW as Single Tenant Gen Office &lt;5000 SF</t>
  </si>
  <si>
    <t>79-07-20-408-006.000-004</t>
  </si>
  <si>
    <t>Klemme &amp; Co CPA</t>
  </si>
  <si>
    <t>KLEMME LEO</t>
  </si>
  <si>
    <t>428 N 4th St</t>
  </si>
  <si>
    <t>5412</t>
  </si>
  <si>
    <t>Previously classed in IW as Single Tenant Gen Office &lt;5000 SF; 5412 SF 1st floor Utility/Storage</t>
  </si>
  <si>
    <t>79-07-28-328-001.000-004</t>
  </si>
  <si>
    <t>KLINKER RONALD R</t>
  </si>
  <si>
    <t>1601 Kossuth St</t>
  </si>
  <si>
    <t>2868</t>
  </si>
  <si>
    <t>Previously classed in IW as Multi-Tenant Neighborhood Strip &lt;5000 SF; Unused SF is 2868 sf Basement Utility/Storage; Split on child parcel caused slight reduction in acreage</t>
  </si>
  <si>
    <t>79-07-28-328-002.000-004</t>
  </si>
  <si>
    <t>79-06-01-327-002.000-023</t>
  </si>
  <si>
    <t>PITHOS LLC</t>
  </si>
  <si>
    <t>1782 US Hwy 52 W</t>
  </si>
  <si>
    <t>Self Storage</t>
  </si>
  <si>
    <t>Professionally Managed</t>
  </si>
  <si>
    <t>0.23</t>
  </si>
  <si>
    <t>96673.5</t>
  </si>
  <si>
    <t>62263.5</t>
  </si>
  <si>
    <t>0.094084567568</t>
  </si>
  <si>
    <t>0.10856756757</t>
  </si>
  <si>
    <t>Subject prop previously modeled as warehouse/distribution. Now correctly modeled; Unused Sf Mezz Light Utility Storage; 2012, 2013, 2014 appeals settled per IW adjustments including change of prop type and rankings</t>
  </si>
  <si>
    <t>6.75</t>
  </si>
  <si>
    <t>0.25</t>
  </si>
  <si>
    <t>0.35</t>
  </si>
  <si>
    <t>79-07-24-352-029.000-004</t>
  </si>
  <si>
    <t>Foxes Den Self Storage</t>
  </si>
  <si>
    <t>FOXES DEN SELF STORAGE LAFAYETTE LLC</t>
  </si>
  <si>
    <t>4100 BRITT FARMS DR</t>
  </si>
  <si>
    <t>249256</t>
  </si>
  <si>
    <t>166912.5</t>
  </si>
  <si>
    <t>0.10404605897</t>
  </si>
  <si>
    <t>0.12952005897</t>
  </si>
  <si>
    <t>1288700</t>
  </si>
  <si>
    <t>$28.95</t>
  </si>
  <si>
    <t>Previously classed in IW as Self Storage Mom and Pop; Appeal for 2015 (2015-656); 2016 BP for Kiosk Pay Center</t>
  </si>
  <si>
    <t>79-07-07-176-001.000-026</t>
  </si>
  <si>
    <t>A+ Storage</t>
  </si>
  <si>
    <t>HOLD EVERYTHING LLC</t>
  </si>
  <si>
    <t>1058 Sagamore Parkway W.</t>
  </si>
  <si>
    <t>230985</t>
  </si>
  <si>
    <t>151851.25</t>
  </si>
  <si>
    <t>0.099179928094</t>
  </si>
  <si>
    <t>0.12696592809</t>
  </si>
  <si>
    <t>Previously classed in IW as Self Storage Mom and Pop; Appeal for 2014 (2014-1048)</t>
  </si>
  <si>
    <t>79-07-32-351-004.000-005</t>
  </si>
  <si>
    <t>W. H. Long Self Storage South</t>
  </si>
  <si>
    <t>2669 US 231 S</t>
  </si>
  <si>
    <t>1448</t>
  </si>
  <si>
    <t>297650.43</t>
  </si>
  <si>
    <t>191704.63</t>
  </si>
  <si>
    <t>0.093870340267</t>
  </si>
  <si>
    <t>0.11797934027</t>
  </si>
  <si>
    <t>Some of the properties managed were listed under the M/P model. These have been changed to reflect professional management;Reviewed parcel there are only 12 bldgs on prop, removed 2 31x181 bldgs from PRC to reflect the correct amount-AY; Unused SF is Dwel</t>
  </si>
  <si>
    <t>79-11-04-400-005.000-032</t>
  </si>
  <si>
    <t>Brady Lane Self Storage</t>
  </si>
  <si>
    <t>SUNDANCE GROUP OF INDIANA LLC</t>
  </si>
  <si>
    <t>1909 Brady Ln</t>
  </si>
  <si>
    <t>1320</t>
  </si>
  <si>
    <t>324324</t>
  </si>
  <si>
    <t>208884</t>
  </si>
  <si>
    <t>0.082773772513</t>
  </si>
  <si>
    <t>0.10829177251</t>
  </si>
  <si>
    <t>Unused SF is Dwelling</t>
  </si>
  <si>
    <t>79-11-09-252-006.000-032</t>
  </si>
  <si>
    <t>W. H. Long Self Storage 350 South</t>
  </si>
  <si>
    <t>PYRAMID LAFAYETTE EAST I LLC</t>
  </si>
  <si>
    <t>3607 s 18th st</t>
  </si>
  <si>
    <t>1476</t>
  </si>
  <si>
    <t>532203.21</t>
  </si>
  <si>
    <t>342770.61</t>
  </si>
  <si>
    <t>0.079526469983</t>
  </si>
  <si>
    <t>0.10504446998</t>
  </si>
  <si>
    <t>2014 appeal settled per review of self storage industry and trended from prior appeal settlements; Unused SF is Dwelling</t>
  </si>
  <si>
    <t>79-06-11-351-003.000-023</t>
  </si>
  <si>
    <t>Klondike Storage</t>
  </si>
  <si>
    <t>COULSON JOHN C TTEE &amp; SUE E TTEE</t>
  </si>
  <si>
    <t>2151 KLONDIKE RD</t>
  </si>
  <si>
    <t>324074.52</t>
  </si>
  <si>
    <t>200712.82</t>
  </si>
  <si>
    <t>0.089341136147</t>
  </si>
  <si>
    <t>0.10382413615</t>
  </si>
  <si>
    <t>Multiple models for office and storage space, 9000 sf office building leased seperately; New 30x158 storage bldg complete for 2015. Rise in AV due to subject set at market vacancy per new construction-MC</t>
  </si>
  <si>
    <t>79-07-35-377-005.000-004</t>
  </si>
  <si>
    <t>U-Store-It Self Storage</t>
  </si>
  <si>
    <t>LINCOLN TRUST CORP</t>
  </si>
  <si>
    <t>3828 St. Rd. 38 E.</t>
  </si>
  <si>
    <t>1592</t>
  </si>
  <si>
    <t>178497.7425</t>
  </si>
  <si>
    <t>114963.1925</t>
  </si>
  <si>
    <t>0.07077783565</t>
  </si>
  <si>
    <t>0.09625183565</t>
  </si>
  <si>
    <t>79-07-25-476-001.000-005</t>
  </si>
  <si>
    <t>W. H. Long Self Storage East</t>
  </si>
  <si>
    <t>4900 Tazer Drive</t>
  </si>
  <si>
    <t>2508</t>
  </si>
  <si>
    <t>436152.6</t>
  </si>
  <si>
    <t>286729.95</t>
  </si>
  <si>
    <t>0.071784097221</t>
  </si>
  <si>
    <t>0.095893097221</t>
  </si>
  <si>
    <t>Changed model to professional management like others owned and managed under common umbrella; Appeal 2014-1022 settled based on adjustments to IW trending from 2012 and 2013 settlements; Unused SF is dwelling</t>
  </si>
  <si>
    <t>79-11-10-301-001.000-033</t>
  </si>
  <si>
    <t>Promenade Self Storage</t>
  </si>
  <si>
    <t>PROMENADE SELF STORAGE LLC</t>
  </si>
  <si>
    <t>3700 Promenade Pky</t>
  </si>
  <si>
    <t>4036</t>
  </si>
  <si>
    <t>618510.6</t>
  </si>
  <si>
    <t>406613.45</t>
  </si>
  <si>
    <t>0.07984286946</t>
  </si>
  <si>
    <t>0.10399586946</t>
  </si>
  <si>
    <t>Appeal 2014-1092 settled  with a reduction from $5,068,800 to $3,721,500 per IW adjustments. A 5 year absorbtion scenario due to current market and other economic factors-CC; Unused SF is Bldg 1, Gen Retail, Gen Office, Utility/Storage; Bldg 12 100% compl</t>
  </si>
  <si>
    <t>79-06-01-151-005.000-023</t>
  </si>
  <si>
    <t>W. H. Long Self Storage West</t>
  </si>
  <si>
    <t>1900-1904 US 52 W</t>
  </si>
  <si>
    <t>1432</t>
  </si>
  <si>
    <t>452587.905</t>
  </si>
  <si>
    <t>291493.605</t>
  </si>
  <si>
    <t>0.089447404321</t>
  </si>
  <si>
    <t>0.10393040432</t>
  </si>
  <si>
    <t>2012 Gen Reassessment re-value project. Adj SF for 13p14 per review-KM; 2014 appeal settled on adjustments to Income model made for 2012 and 2013 appeals; Unused SF is Dwelling</t>
  </si>
  <si>
    <t>79-06-01-151-007.000-023</t>
  </si>
  <si>
    <t>79-07-27-453-001.000-004</t>
  </si>
  <si>
    <t>W. H. Long Self Storage Central</t>
  </si>
  <si>
    <t>1025 Sagamore Parkway S</t>
  </si>
  <si>
    <t>292005.945</t>
  </si>
  <si>
    <t>188069.245</t>
  </si>
  <si>
    <t>0.071448925685</t>
  </si>
  <si>
    <t>0.096922925685</t>
  </si>
  <si>
    <t>Discrepancy between SF on PRC and in IW; IW says 61,922 Total SF</t>
  </si>
  <si>
    <t>79-03-15-300-004.000-017</t>
  </si>
  <si>
    <t>Battle Ground Country Side Storage</t>
  </si>
  <si>
    <t>BATTLE GROUND COUNTRYSIDE STORAGE LLC</t>
  </si>
  <si>
    <t>7117 SR 43 N</t>
  </si>
  <si>
    <t>Mom &amp; Pop</t>
  </si>
  <si>
    <t>1372</t>
  </si>
  <si>
    <t>251713</t>
  </si>
  <si>
    <t>165318</t>
  </si>
  <si>
    <t>0.19085420119</t>
  </si>
  <si>
    <t>0.20493120119</t>
  </si>
  <si>
    <t>AV is comprised of IW value plus annual value of tillable AG land. Allocate 2% Ag land and 3% NR-IMP accordingly-MC; Unused SF is dwelling; New storage bldg 100% complete for 2017</t>
  </si>
  <si>
    <t>79-01-34-126-003.000-016</t>
  </si>
  <si>
    <t>PRD INVESTMENTS LLC</t>
  </si>
  <si>
    <t>W 500 N</t>
  </si>
  <si>
    <t>18000</t>
  </si>
  <si>
    <t>5700</t>
  </si>
  <si>
    <t>0.10070825163</t>
  </si>
  <si>
    <t>0.12364425163</t>
  </si>
  <si>
    <t>46100</t>
  </si>
  <si>
    <t>$7.68</t>
  </si>
  <si>
    <t>2015 appeal (2015-154); 2014 appeal settled per adjustments to Income Model including adjusting the condition and quality of prop-JVK</t>
  </si>
  <si>
    <t>79-01-34-104-011.000-016</t>
  </si>
  <si>
    <t>79-07-22-400-013.000-004</t>
  </si>
  <si>
    <t>GAETA JOSE E</t>
  </si>
  <si>
    <t>3445 Union St</t>
  </si>
  <si>
    <t>53846.1</t>
  </si>
  <si>
    <t>34680.1</t>
  </si>
  <si>
    <t>0.13390145956</t>
  </si>
  <si>
    <t>0.15937545956</t>
  </si>
  <si>
    <t>Says this is a warehouse strip are behind Print Works, looks like storage unit. So classified as mom &amp; pop storage</t>
  </si>
  <si>
    <t>79-04-33-201-003.000-027</t>
  </si>
  <si>
    <t>SCOWDEN MICHAEL H &amp; CATALINA</t>
  </si>
  <si>
    <t>4901 N 750 E</t>
  </si>
  <si>
    <t>11122.65</t>
  </si>
  <si>
    <t>7163.65</t>
  </si>
  <si>
    <t>0.36549234694</t>
  </si>
  <si>
    <t>79-07-21-336-005.000-004</t>
  </si>
  <si>
    <t>Accessible Storage</t>
  </si>
  <si>
    <t>BENJAMIN MARK E &amp; FISCHER DANIEL R</t>
  </si>
  <si>
    <t>1421 ELIZABETH ST</t>
  </si>
  <si>
    <t>18607.05</t>
  </si>
  <si>
    <t>11984.05</t>
  </si>
  <si>
    <t>0.12915890323</t>
  </si>
  <si>
    <t>0.15463290323</t>
  </si>
  <si>
    <t>79-07-21-226-008.000-004</t>
  </si>
  <si>
    <t>2530 ELMWOOD AVE</t>
  </si>
  <si>
    <t>38880</t>
  </si>
  <si>
    <t>25560</t>
  </si>
  <si>
    <t>0.056871360825</t>
  </si>
  <si>
    <t>0.082345360825</t>
  </si>
  <si>
    <t>Seemingly vacant; 2015 changed parcel number due to split; IW rankings seem high</t>
  </si>
  <si>
    <t>79-07-31-476-005.000-005</t>
  </si>
  <si>
    <t>A&amp;A Rental and Storage</t>
  </si>
  <si>
    <t>DEHAAI ARLENE D BRIDGE</t>
  </si>
  <si>
    <t>2550 S. Beck Ln</t>
  </si>
  <si>
    <t>60187.05</t>
  </si>
  <si>
    <t>38764.05</t>
  </si>
  <si>
    <t>0.11433403571</t>
  </si>
  <si>
    <t>0.13844303571</t>
  </si>
  <si>
    <t>79-07-34-126-011.000-004</t>
  </si>
  <si>
    <t>DESANTIAGO JESUS</t>
  </si>
  <si>
    <t>3313 MCCARTY LN</t>
  </si>
  <si>
    <t>3628.8</t>
  </si>
  <si>
    <t>2385.6</t>
  </si>
  <si>
    <t>0.061275090909</t>
  </si>
  <si>
    <t>0.086749090909</t>
  </si>
  <si>
    <t>Little recycling center, rankings seem weirdly high</t>
  </si>
  <si>
    <t>79-07-16-326-005.000-004</t>
  </si>
  <si>
    <t>A-Z Closet Storage</t>
  </si>
  <si>
    <t>BROWN KERRY J</t>
  </si>
  <si>
    <t>2121 N 15th St</t>
  </si>
  <si>
    <t>7546</t>
  </si>
  <si>
    <t>4956</t>
  </si>
  <si>
    <t>0.033455845422</t>
  </si>
  <si>
    <t>0.058929845422</t>
  </si>
  <si>
    <t>79-16-08-229-020.000-007</t>
  </si>
  <si>
    <t>HUBRICH KASPER MAUREEN</t>
  </si>
  <si>
    <t>9020 Yorktown St</t>
  </si>
  <si>
    <t>18752.58</t>
  </si>
  <si>
    <t>12077.78</t>
  </si>
  <si>
    <t>0.40371926298</t>
  </si>
  <si>
    <t>0.41791626298</t>
  </si>
  <si>
    <t>5/31/16 reviewed prop building could be used for storage but front is boarded up-AY</t>
  </si>
  <si>
    <t>79-07-17-476-005.000-004</t>
  </si>
  <si>
    <t>North End Mini Storage</t>
  </si>
  <si>
    <t>KLOOZ DOUGLAS J</t>
  </si>
  <si>
    <t>1654 Canal Rd</t>
  </si>
  <si>
    <t>103846.05</t>
  </si>
  <si>
    <t>66883.05</t>
  </si>
  <si>
    <t>0.10477536709</t>
  </si>
  <si>
    <t>0.13024936709</t>
  </si>
  <si>
    <t>Previously classed in IW as Warehouse/Distribution, home of North End Mini Storage</t>
  </si>
  <si>
    <t>79-07-21-226-009.000-004</t>
  </si>
  <si>
    <t>Subway</t>
  </si>
  <si>
    <t>MDB REAL ESTATE LLC</t>
  </si>
  <si>
    <t>2200 Greenbush St</t>
  </si>
  <si>
    <t>Restaurant</t>
  </si>
  <si>
    <t>Fast Food</t>
  </si>
  <si>
    <t>Market Square Subway, valued independently for 2015 per split-MC</t>
  </si>
  <si>
    <t>79-07-21-154-008.000-004</t>
  </si>
  <si>
    <t>Budges Drive-In</t>
  </si>
  <si>
    <t>ANDERSON LAWRENCE ETAL</t>
  </si>
  <si>
    <t>1102 N 14th St., Lafayette</t>
  </si>
  <si>
    <t>2016 appeal (2016-0092) states that property was sold in a contract sale in 2014 for $110,000, Costar also says property has been sold, and is also for sale for $240K</t>
  </si>
  <si>
    <t>79-07-07-404-006.000-026</t>
  </si>
  <si>
    <t>Starbucks</t>
  </si>
  <si>
    <t>BOUGHER GERALD R TTEE JUDITH A TTEE</t>
  </si>
  <si>
    <t>539 Sagamore Parkway W.  West Lafayette, IN</t>
  </si>
  <si>
    <t>Starbucks remodel complete 2013</t>
  </si>
  <si>
    <t>79-07-27-252-003.000-004</t>
  </si>
  <si>
    <t>Dog 'n' Suds</t>
  </si>
  <si>
    <t>601 SAGAMORE PKWY S</t>
  </si>
  <si>
    <t>2 pole barns on property, should be added to AV?; IW Total SF is 1984 SF</t>
  </si>
  <si>
    <t>79-11-02-126-012.000-033</t>
  </si>
  <si>
    <t>Jimmy John's</t>
  </si>
  <si>
    <t>LIAUTAUD DEVELOPMENT GROUP LLC - CREASY LANE SERIES</t>
  </si>
  <si>
    <t>2810 S Creasy Ln</t>
  </si>
  <si>
    <t>Jimmy John's located on Menards property on S Creasy Ln</t>
  </si>
  <si>
    <t>79-07-26-126-009.000-004</t>
  </si>
  <si>
    <t>BALAJI MODUR INVESTMENTS LLC</t>
  </si>
  <si>
    <t>160 S CREASY LN</t>
  </si>
  <si>
    <t>79-07-21-209-003.000-004</t>
  </si>
  <si>
    <t>Taqueria El Maguey</t>
  </si>
  <si>
    <t>MCKENZIE FOODS INC</t>
  </si>
  <si>
    <t>2090 ELMWOOD AVE</t>
  </si>
  <si>
    <t>No Costar data found, rent and demo info from neighboring property; Total SF includes 2304 Utility/Storage building - value storage building on RCN, and just add to income for 1808 sf fast food? AV seems way high</t>
  </si>
  <si>
    <t>79-07-21-209-004.000-004</t>
  </si>
  <si>
    <t>79-07-26-126-008.000-004</t>
  </si>
  <si>
    <t>Sonic</t>
  </si>
  <si>
    <t>TOF LLC</t>
  </si>
  <si>
    <t>150 S Creasy Ln., Lafayette</t>
  </si>
  <si>
    <t>79-11-10-152-003.000-033</t>
  </si>
  <si>
    <t>3605 OSBORNE LN</t>
  </si>
  <si>
    <t>79-07-24-451-010.000-004</t>
  </si>
  <si>
    <t>SURFTON PLACE A-1 FAMILY LP</t>
  </si>
  <si>
    <t>17 Frontage Road, Lafayette</t>
  </si>
  <si>
    <t>Starbucks on Frontage Road</t>
  </si>
  <si>
    <t>79-11-09-252-014.000-032</t>
  </si>
  <si>
    <t>Wendy's</t>
  </si>
  <si>
    <t>JD RENTALS LLC</t>
  </si>
  <si>
    <t>2010 E 350S</t>
  </si>
  <si>
    <t>79-07-19-278-016.000-026</t>
  </si>
  <si>
    <t>Panda Express</t>
  </si>
  <si>
    <t>AL-QAWASMI RIYAD A &amp; ABUNASSER NADIA J</t>
  </si>
  <si>
    <t>136-138 Northwestern</t>
  </si>
  <si>
    <t>79-07-07-404-010.000-026</t>
  </si>
  <si>
    <t>FRENCH ASSOCIATES I LLC</t>
  </si>
  <si>
    <t>401 SAGAMORE PKWY W</t>
  </si>
  <si>
    <t>IW model adjusted during appeal 2013-35</t>
  </si>
  <si>
    <t>79-07-25-200-007.000-005</t>
  </si>
  <si>
    <t>White Castle</t>
  </si>
  <si>
    <t>WHITE CASTLE INDIANA LLC</t>
  </si>
  <si>
    <t>4723 Meijer Ct., Lafayette</t>
  </si>
  <si>
    <t>IW updated following 2014 field review/sketch correction</t>
  </si>
  <si>
    <t>79-07-25-200-008.000-005</t>
  </si>
  <si>
    <t>Dairy Queen</t>
  </si>
  <si>
    <t>UNIVERSITY RESTAURANTS II LLC</t>
  </si>
  <si>
    <t>4717 Meijer Ct., Lafayette</t>
  </si>
  <si>
    <t>2014 appeal settled based on adjustments to IW model</t>
  </si>
  <si>
    <t>79-11-10-326-009.000-033</t>
  </si>
  <si>
    <t>Burger King</t>
  </si>
  <si>
    <t>111 ON 11 REALTY DELAWARE LLC</t>
  </si>
  <si>
    <t>3555 Promenade Dr</t>
  </si>
  <si>
    <t>Interior/Exterior remodel 2013</t>
  </si>
  <si>
    <t>79-07-19-427-010.000-026</t>
  </si>
  <si>
    <t>Chipotle</t>
  </si>
  <si>
    <t>KENDALL AND BEA PROPERTIES LLC</t>
  </si>
  <si>
    <t>200 W. State Street  West Lafayette, IN</t>
  </si>
  <si>
    <t>79-07-07-328-004.000-026</t>
  </si>
  <si>
    <t>KFC</t>
  </si>
  <si>
    <t>609 Sagamore Pkwy W., West Lafayette</t>
  </si>
  <si>
    <t>79-07-34-427-010.000-005</t>
  </si>
  <si>
    <t>EDJ RENTALS LLC</t>
  </si>
  <si>
    <t>3621 St. Rd. 38 E., Lafayette</t>
  </si>
  <si>
    <t>Int/Ext renovations 100% complete for 2016, cond. changed to Good-AY</t>
  </si>
  <si>
    <t>79-07-26-200-003.000-004</t>
  </si>
  <si>
    <t>Taco Bell</t>
  </si>
  <si>
    <t>ARC CAFEUSA001 LLC</t>
  </si>
  <si>
    <t>3805 St. Rd 26 East, Lafayette</t>
  </si>
  <si>
    <t>79-07-34-302-002.000-005</t>
  </si>
  <si>
    <t>LJS/A&amp;W</t>
  </si>
  <si>
    <t>XIETONG LAFAYETTE LLC</t>
  </si>
  <si>
    <t>2839 TEAL RD</t>
  </si>
  <si>
    <t>Total SF includes 96 SF Utility Shed; 2013 Int/Ext remodel, no change to IW rankings-MC</t>
  </si>
  <si>
    <t>79-07-34-302-020.000-005</t>
  </si>
  <si>
    <t>79-07-26-200-002.000-004</t>
  </si>
  <si>
    <t>3809 St. Rd. 26 E., Lafayette</t>
  </si>
  <si>
    <t>79-07-24-352-014.000-004</t>
  </si>
  <si>
    <t>MWM</t>
  </si>
  <si>
    <t>4092 St Rd 26 E., Lafayette</t>
  </si>
  <si>
    <t>2013 Int/Ext remodel</t>
  </si>
  <si>
    <t>79-07-24-352-013.000-004</t>
  </si>
  <si>
    <t>Arbys</t>
  </si>
  <si>
    <t>FOCUS REALTY GROUP LLC</t>
  </si>
  <si>
    <t>SR26 E</t>
  </si>
  <si>
    <t>2015 remodel</t>
  </si>
  <si>
    <t>79-07-24-352-016.000-004</t>
  </si>
  <si>
    <t>79-03-27-100-013.000-019</t>
  </si>
  <si>
    <t>SR43 N</t>
  </si>
  <si>
    <t>79-07-07-328-011.000-026</t>
  </si>
  <si>
    <t>701 Sagamore Parkway W.  West Lafayette, IN</t>
  </si>
  <si>
    <t>Remodel 100% complete for 2017, no changes to PRC-AY</t>
  </si>
  <si>
    <t>79-07-20-306-007.000-026</t>
  </si>
  <si>
    <t>HORN MARSHALL G LIVING TRUST</t>
  </si>
  <si>
    <t>252 E. State Street   West Lafayette, IN</t>
  </si>
  <si>
    <t>79-11-10-326-006.000-033</t>
  </si>
  <si>
    <t>MCKENZIE PROPERTIES LLC</t>
  </si>
  <si>
    <t>3561 PROMENADE  PKWY</t>
  </si>
  <si>
    <t>104</t>
  </si>
  <si>
    <t>79-11-02-200-003.000-033</t>
  </si>
  <si>
    <t>KUDZU LLC</t>
  </si>
  <si>
    <t>3949 SR38 E</t>
  </si>
  <si>
    <t>Dairy Queen on 38. Model adjusted for 13 and 14 appeals-MC</t>
  </si>
  <si>
    <t>79-11-05-100-008.000-033</t>
  </si>
  <si>
    <t>POLLY PROPERTIES LLC</t>
  </si>
  <si>
    <t>2831 OLD US231 S</t>
  </si>
  <si>
    <t>79-11-09-252-009.000-032</t>
  </si>
  <si>
    <t>Igloo Frozen Custard</t>
  </si>
  <si>
    <t>WILEX LLC</t>
  </si>
  <si>
    <t>1817 TROXEL DR</t>
  </si>
  <si>
    <t>Total SF includes 1525 SF Basement Utility/Storage</t>
  </si>
  <si>
    <t>79-07-21-226-005.000-004</t>
  </si>
  <si>
    <t>MODUR KAMALA B LLC</t>
  </si>
  <si>
    <t>Greenbush St., Lafayette</t>
  </si>
  <si>
    <t>79-07-07-328-005.000-026</t>
  </si>
  <si>
    <t>McDonalds</t>
  </si>
  <si>
    <t>613 Sagamore Parkway W.  West Lafayette, IN</t>
  </si>
  <si>
    <t>79-07-33-301-008.000-004</t>
  </si>
  <si>
    <t>DJ RENTALS LLC</t>
  </si>
  <si>
    <t>1201 TEAL RD</t>
  </si>
  <si>
    <t>79-07-20-302-001.000-026</t>
  </si>
  <si>
    <t>MCDONALDS CORPORATION 013/0267</t>
  </si>
  <si>
    <t>124 E State St. West Lafayette, IN 47906Lafayette, IN</t>
  </si>
  <si>
    <t>2016 appeals (2016-0505, 2016-0673, they seem to be the same)</t>
  </si>
  <si>
    <t>79-07-32-352-005.000-005</t>
  </si>
  <si>
    <t>TG REALTY INC</t>
  </si>
  <si>
    <t>2680 US231 S</t>
  </si>
  <si>
    <t>Building appears to be vacant, is for sale only, does not seem to be for lease; Formerly Burger King</t>
  </si>
  <si>
    <t>79-07-27-203-003.000-004</t>
  </si>
  <si>
    <t>Fazoli's</t>
  </si>
  <si>
    <t>FCPT HOLDINGS LLC</t>
  </si>
  <si>
    <t>3457 SR26 E</t>
  </si>
  <si>
    <t>79-07-34-126-006.000-004</t>
  </si>
  <si>
    <t>1700 SAGAMORE LLC</t>
  </si>
  <si>
    <t>3350 Main</t>
  </si>
  <si>
    <t>Model adjusted to fix gross errors in prior model. Prior model was mixed information from current structure and that of prior building demoed in 2008</t>
  </si>
  <si>
    <t>79-07-07-301-004.000-026</t>
  </si>
  <si>
    <t>EDGEMAC PROPERTIES INC</t>
  </si>
  <si>
    <t>1069 Sagamore Parkway W.  West Lafayette, IN</t>
  </si>
  <si>
    <t>79-07-07-404-002.000-026</t>
  </si>
  <si>
    <t>AES REAL ESTATE GROUP LLC</t>
  </si>
  <si>
    <t>531 Sagamore Parkway W.   West Lafayette, IN</t>
  </si>
  <si>
    <t>1705</t>
  </si>
  <si>
    <t>IW rankings adjusted as part of 2013 appeal. Basement area removed from remodel to be consistent with similar properties. Int remodel complete for 2016.</t>
  </si>
  <si>
    <t>79-11-10-151-004.000-033</t>
  </si>
  <si>
    <t>MCDONALD'S REAL ESTATE COMPANY</t>
  </si>
  <si>
    <t>3606 OSBORNE DR, Laf</t>
  </si>
  <si>
    <t>79-07-23-451-035.000-004</t>
  </si>
  <si>
    <t>Chik-fil-a</t>
  </si>
  <si>
    <t>LIN MICHAEL J S &amp; EMILY J S</t>
  </si>
  <si>
    <t>3836 St. Rd. 26 E., Lafayette</t>
  </si>
  <si>
    <t>2016 appeal (2016-0751)</t>
  </si>
  <si>
    <t>79-07-24-352-024.000-004</t>
  </si>
  <si>
    <t>MCDONALD'S CORPORATION 013/0172</t>
  </si>
  <si>
    <t>4200 St. Rd. 26 E., Lafayette</t>
  </si>
  <si>
    <t>79-07-33-276-005.000-004</t>
  </si>
  <si>
    <t>KIRBY 26TH STREET LLC</t>
  </si>
  <si>
    <t>2190 S 26th St., Lafayette</t>
  </si>
  <si>
    <t>Old Taco Bell torn down and rebuilt, 100% complete for 2017; rankings and AV need reviewed for 2017, still needs to be measured</t>
  </si>
  <si>
    <t>79-03-28-227-003.000-019</t>
  </si>
  <si>
    <t>GOLDEN ARCH LIMITED PARTNERSHIP</t>
  </si>
  <si>
    <t>5918 St Rd 43 N., West Lafayette</t>
  </si>
  <si>
    <t>79-07-23-376-008.000-004</t>
  </si>
  <si>
    <t>Culvers</t>
  </si>
  <si>
    <t>CULVERS OF LAFAYETTE LLC</t>
  </si>
  <si>
    <t>340 N CREASY LN</t>
  </si>
  <si>
    <t>2016 dining room remodel; IW used incorrect SF to derive value, value needs adjusted to correct SF of 4591 sf</t>
  </si>
  <si>
    <t>79-07-23-376-007.000-004</t>
  </si>
  <si>
    <t>79-07-23-478-016.000-004</t>
  </si>
  <si>
    <t>RAD PROPERTIES OF INDIANA LLC</t>
  </si>
  <si>
    <t>4030 SR 26 E</t>
  </si>
  <si>
    <t>79-07-19-200-002.000-026</t>
  </si>
  <si>
    <t>MCDONALD'S CORPORATION</t>
  </si>
  <si>
    <t>605 W. Stadium Avenue  West Lafayette, IN</t>
  </si>
  <si>
    <t>2013 and 2014 appeals settled based on IW adjustments</t>
  </si>
  <si>
    <t>79-07-19-200-001.000-026</t>
  </si>
  <si>
    <t>79-07-34-302-006.000-005</t>
  </si>
  <si>
    <t>2711 TEAL RD</t>
  </si>
  <si>
    <t>79-07-25-476-005.000-005</t>
  </si>
  <si>
    <t>4909 TAZER DR</t>
  </si>
  <si>
    <t>IW used incorrect SF to derive value, value needs adjusted to correct SF of 4964 sf</t>
  </si>
  <si>
    <t>79-11-06-227-008.000-033</t>
  </si>
  <si>
    <t>2812 U. S. 231 S., Lafayette</t>
  </si>
  <si>
    <t>McDonald's on 231 South. Model corrected after 2014 roll, model was never updated following 2012 demo/reconstruction.</t>
  </si>
  <si>
    <t>79-11-06-227-007.000-033</t>
  </si>
  <si>
    <t>79-07-22-330-010.000-004</t>
  </si>
  <si>
    <t>MCDONALDS USA LLC</t>
  </si>
  <si>
    <t>510 SAGAMORE PKWY N</t>
  </si>
  <si>
    <t>2874</t>
  </si>
  <si>
    <t>79-07-22-330-009.000-004, 79-07-22-330-015.000-004</t>
  </si>
  <si>
    <t>79-07-07-302-013.000-026</t>
  </si>
  <si>
    <t>Papa Murphy's Take and Bake Pizza</t>
  </si>
  <si>
    <t>RREDY N-TERPRISES LLC</t>
  </si>
  <si>
    <t>1199 Sagamore Pkwy W</t>
  </si>
  <si>
    <t>79-07-34-157-117.300-005</t>
  </si>
  <si>
    <t>FRANCHISE REALTY CORP 013/0137</t>
  </si>
  <si>
    <t>2333 Sagamore Pkwy S</t>
  </si>
  <si>
    <t>IMPS ONLY; McDonald's at the mall child parcel 158-15700-1838 (79-07-34-400-003.000-005) value split between the two parcels; 62% of the value on this parcel (Imps), Land on Child parcel</t>
  </si>
  <si>
    <t>79-07-34-400-003.000-005</t>
  </si>
  <si>
    <t>LAND ONLY; Child parcel for McDonald's at the mall; value split between the two parcels; 38% of the value on this parcel (Land), Imps on Parent Parcel</t>
  </si>
  <si>
    <t>79-07-23-351-022.000-004</t>
  </si>
  <si>
    <t>Noodles &amp; Company</t>
  </si>
  <si>
    <t>WOOLHOUSE DONALD M TTEE</t>
  </si>
  <si>
    <t>3640 South St</t>
  </si>
  <si>
    <t>100% complete for 16p17; Rankings need determined (No IW); New building, valued on RCN for 2016, needs Income Valuation performed</t>
  </si>
  <si>
    <t>79-07-34-400-004.000-005</t>
  </si>
  <si>
    <t>BOLLOCK FAMILY LIMITED PARTNERSHIP</t>
  </si>
  <si>
    <t>2219 SAGAMORE PKWY S</t>
  </si>
  <si>
    <t>Previously classed in IW as Restaurant-Full Service</t>
  </si>
  <si>
    <t>79-07-20-461-011.000-004</t>
  </si>
  <si>
    <t>Cellar 422 Wine Bar</t>
  </si>
  <si>
    <t>WW 102 LLC</t>
  </si>
  <si>
    <t>422 Main St</t>
  </si>
  <si>
    <t>DT Bungalow/Row Type</t>
  </si>
  <si>
    <t>793</t>
  </si>
  <si>
    <t>Previously classed in IW as Mixed Use; Restaurant/Apts; 2015 remodel for wine bar; Unused SF is Basement Utility/Storage</t>
  </si>
  <si>
    <t>79-07-20-483-005.000-004</t>
  </si>
  <si>
    <t>Bobby T's Pub</t>
  </si>
  <si>
    <t>METCALF KENNETH E &amp; JANE M TTEE'S</t>
  </si>
  <si>
    <t>605 MAIN ST</t>
  </si>
  <si>
    <t>3888</t>
  </si>
  <si>
    <t>Remodel for 2016 - Bobby T's Pub, 8 plumbing fixtures added; 2015 COMsurvey filled out</t>
  </si>
  <si>
    <t>79-07-20-480-007.000-004</t>
  </si>
  <si>
    <t>McCord's Candies</t>
  </si>
  <si>
    <t>LOGAN BRUCE</t>
  </si>
  <si>
    <t>532 MAIN ST</t>
  </si>
  <si>
    <t>4310</t>
  </si>
  <si>
    <t>Unused sf is Utility/Storage and Mezz.; 2015 appeal; Previously classed in IW as Single Tenant Gen Retail</t>
  </si>
  <si>
    <t>79-07-20-456-005.000-004</t>
  </si>
  <si>
    <t>Java Roaster</t>
  </si>
  <si>
    <t>WALKER JAN T CANDICE G</t>
  </si>
  <si>
    <t>130 N 3RD ST</t>
  </si>
  <si>
    <t>2160</t>
  </si>
  <si>
    <t>Corrected SF in IW to include Mezz because it is used by Java Roaster-AY</t>
  </si>
  <si>
    <t>79-07-21-357-009.000-004</t>
  </si>
  <si>
    <t>Fuel, Merlin's Beard</t>
  </si>
  <si>
    <t>GINN PROPERTIES LLC</t>
  </si>
  <si>
    <t>1001 MAIN ST</t>
  </si>
  <si>
    <t>Previously classed in IW as Mixed Use; Restaurants/Apts; 2015 BP for Fuel remodel; 2016 BP for Merlin's Beard remodel</t>
  </si>
  <si>
    <t>Honeybaked Ham</t>
  </si>
  <si>
    <t>Previously listed in IW as Multi-Tenant Gen Office; Bernadette's barber shop also on parcel</t>
  </si>
  <si>
    <t>250 #101 N 2ND ST</t>
  </si>
  <si>
    <t>Child parcel to 79-07-20-460-002.009-004</t>
  </si>
  <si>
    <t>79-07-20-479-019.000-004</t>
  </si>
  <si>
    <t>Professor Joe's</t>
  </si>
  <si>
    <t>HAMANN GROUP PROPERTIES INC</t>
  </si>
  <si>
    <t>648 MAIN ST</t>
  </si>
  <si>
    <t>343</t>
  </si>
  <si>
    <t>Updated to model 2011 informal settlement value; Previously classed in IW as Single Tenant Gen Retail &lt;5K SF</t>
  </si>
  <si>
    <t>79-07-20-455-007.000-004</t>
  </si>
  <si>
    <t>La Scala</t>
  </si>
  <si>
    <t>312 MAIN ST</t>
  </si>
  <si>
    <t>2310</t>
  </si>
  <si>
    <t>Previously classed in IW as Mixed Use; SF discrepancy from PRC to IW Total SF (8045 for entire parcel); Unused SF is Basement Utility/Storage; Restaurant/Apt; 2015 appeal (2015-534)</t>
  </si>
  <si>
    <t>79-07-20-455-008.000-004</t>
  </si>
  <si>
    <t>79-07-20-452-006.000-004</t>
  </si>
  <si>
    <t>Hunter's Pub Down Under</t>
  </si>
  <si>
    <t>HT MILL LLC</t>
  </si>
  <si>
    <t>302 FERRY</t>
  </si>
  <si>
    <t>DT Double Bay</t>
  </si>
  <si>
    <t>Previously classed in IW as Mixed Use; Restaurant/Multi Tenant Offices/ Hunters is located in basement, offices on 1st to 3rd floors</t>
  </si>
  <si>
    <t>79-07-20-463-006.000-004</t>
  </si>
  <si>
    <t>Sunrise Diner</t>
  </si>
  <si>
    <t>501 Columbia St., Lafayette</t>
  </si>
  <si>
    <t>144</t>
  </si>
  <si>
    <t>Previously classed in IW as Mixed Use; Restaurant/Apts; Unused SF is Basement Utility/Storage</t>
  </si>
  <si>
    <t>Multiple models for Apartments, retail</t>
  </si>
  <si>
    <t>79-07-20-485-004.000-004</t>
  </si>
  <si>
    <t>Spurlock's</t>
  </si>
  <si>
    <t>WW 101 LLC</t>
  </si>
  <si>
    <t>717-719 &amp; 721 Main St Lafayette</t>
  </si>
  <si>
    <t>Previously classed in IW as Mixed Use; Unused SF is Basement Utility/Storage; Apts on 2nd floor</t>
  </si>
  <si>
    <t>79-07-20-485-005.000-004</t>
  </si>
  <si>
    <t>79-07-20-480-005.000-004</t>
  </si>
  <si>
    <t>fuel, Merlin's Beard</t>
  </si>
  <si>
    <t>YAMAZAKI ANTHONY KAZUE</t>
  </si>
  <si>
    <t>526 MAIN ST</t>
  </si>
  <si>
    <t>79-07-20-464-003.000-004</t>
  </si>
  <si>
    <t>Sgt. Preston's of the North</t>
  </si>
  <si>
    <t>PURDUE BLOCK REDEVELOPMENT CO LLC</t>
  </si>
  <si>
    <t>N 2ND ST., LAFAYETTE</t>
  </si>
  <si>
    <t>2145</t>
  </si>
  <si>
    <t>Previously classed in IW as Mixed Use; Combo restaurant/office/apartments; Sgt. Preston's Bar with 1S office and UF apartment/office space-MC; Child parcel is inactive; 2015 appeal (2015-658)</t>
  </si>
  <si>
    <t>79-07-20-464-004.000-004</t>
  </si>
  <si>
    <t>79-07-21-359-005.000-004</t>
  </si>
  <si>
    <t>East End Grill</t>
  </si>
  <si>
    <t>1016 MAIN ST</t>
  </si>
  <si>
    <t>190</t>
  </si>
  <si>
    <t>Remodel complete for 2017; Unused SF is 1st floor Utility/Storage; BP for 2016, East End Grill open as of 5/2016; Previously classed in IW as Single Tenant Gen Retail</t>
  </si>
  <si>
    <t>The Vault</t>
  </si>
  <si>
    <t>Multiple models for restaurants and NBHD strip, combine into one model?</t>
  </si>
  <si>
    <t>79-07-20-479-011.000-004</t>
  </si>
  <si>
    <t>Lafayette Brewing Company</t>
  </si>
  <si>
    <t>J&amp;M CORPORATION</t>
  </si>
  <si>
    <t>622 MAIN ST</t>
  </si>
  <si>
    <t>14124</t>
  </si>
  <si>
    <t>Unusuable SF Basement and 3rd floor Utility/Storage; 2016 Appeal (2016-0401, includes appraisal)</t>
  </si>
  <si>
    <t>Pete's Diner</t>
  </si>
  <si>
    <t>Also listed under DT retail for Scissors N The City; 2015 COMsurvey filled out</t>
  </si>
  <si>
    <t>79-07-20-456-007.000-004</t>
  </si>
  <si>
    <t>Chumley's</t>
  </si>
  <si>
    <t>122 N. 3rd St.</t>
  </si>
  <si>
    <t>4960</t>
  </si>
  <si>
    <t>Previously classed in IW as Mixed Use; Restaurant/Apts; Unused SF is Basement Utility/Storage; SF corrected for 2016-AY</t>
  </si>
  <si>
    <t>79-07-20-456-012.000-004</t>
  </si>
  <si>
    <t>Harbor City</t>
  </si>
  <si>
    <t>100 N 3rd St</t>
  </si>
  <si>
    <t>Previously classed in IW as Mixed Use; Combo of Office and Restaurant space; Total SF for all entries (34578) will be more than SF on IW proforma (28657)</t>
  </si>
  <si>
    <t>79-07-20-462-005.000-004</t>
  </si>
  <si>
    <t>Digby's</t>
  </si>
  <si>
    <t>133 N 4th St</t>
  </si>
  <si>
    <t>Lafayette Business Tower also seperately valued as Downtown Office; 2016 appeal (2016-0392)</t>
  </si>
  <si>
    <t>79-07-20-462-004.000-004, 79-07-20-462-006.000-004</t>
  </si>
  <si>
    <t>133 N 4TH</t>
  </si>
  <si>
    <t>1214400</t>
  </si>
  <si>
    <t>79-07-20-479-017.000-004</t>
  </si>
  <si>
    <t>DT Kirby's</t>
  </si>
  <si>
    <t>644 MAIN LLC</t>
  </si>
  <si>
    <t>644 MAIN ST</t>
  </si>
  <si>
    <t>2190</t>
  </si>
  <si>
    <t>Unused SF is 2nd floor Utility/Storage; 2015 appeal (2015-543)</t>
  </si>
  <si>
    <t>79-07-20-479-018.000-004</t>
  </si>
  <si>
    <t>79-07-20-488-014.000-004</t>
  </si>
  <si>
    <t>Sylvia's Brick Oven</t>
  </si>
  <si>
    <t>625 MIDTOWN LLC</t>
  </si>
  <si>
    <t>625 COLUMBIA ST</t>
  </si>
  <si>
    <t>1968</t>
  </si>
  <si>
    <t>Rankings and owner updated following 2013 appeal; Previously classed in IW as Single-Tenant Gen Retail; 2015 appeal (2015-657)</t>
  </si>
  <si>
    <t>79-07-20-485-002.000-004</t>
  </si>
  <si>
    <t>WANGS INVESTMENT LLC</t>
  </si>
  <si>
    <t>731 MAIN ST</t>
  </si>
  <si>
    <t>Former Restauration, closed due to water damage as of 1/17/17; "PRE" SF includes Mezzanine and 1st Floor; Unused SF is Basement Utility/Storage and 2nd floor Gen Retail</t>
  </si>
  <si>
    <t>79-07-20-456-002.000-004</t>
  </si>
  <si>
    <t>Black Sparrow</t>
  </si>
  <si>
    <t>223 Main St</t>
  </si>
  <si>
    <t>Apartments on upper floors, valued on separate model</t>
  </si>
  <si>
    <t>Heirloom</t>
  </si>
  <si>
    <t>5076</t>
  </si>
  <si>
    <t>Child parcel to 79-07-20-456-012.000-004; Previously classed in IW as Mixed Use; Combo of Office and Restaurant space; Total SF for all entries (34578) will be more than SF on IW proforma (28657); Unused SF Basement Utility/Storage</t>
  </si>
  <si>
    <t>Toscana</t>
  </si>
  <si>
    <t>Restaurant in Holiday Inn City Center</t>
  </si>
  <si>
    <t>79-07-20-459-020.000-004</t>
  </si>
  <si>
    <t>Ichiban Sichuan</t>
  </si>
  <si>
    <t>S&amp;L ICHIBAN INVESTMENT LLC</t>
  </si>
  <si>
    <t>2 S 4TH ST, LAFAYETTE</t>
  </si>
  <si>
    <t>Ichiban and Aapartments. Rankings altered for 2012, Location is incredibly desirable for downtown living and dining. UF apartments remodeled recently, above average appeal-MC; BP for Ichiban remodel 2016</t>
  </si>
  <si>
    <t>Event rental facility, no longer restaurant, unsure which model is appropriate; Unused SF is 1st floor Utility Storage and Gen Office, 2nd floor Utility/Storage; Carnahan Hall moving to Market Square as of 1/2017; Currently for sale for $695K</t>
  </si>
  <si>
    <t>79-07-22-330-011.000-004</t>
  </si>
  <si>
    <t>Mama Ines</t>
  </si>
  <si>
    <t>MONTOYA ROSA C</t>
  </si>
  <si>
    <t>518 Sagamore N Pky</t>
  </si>
  <si>
    <t>Retail Bakeries</t>
  </si>
  <si>
    <t>4480</t>
  </si>
  <si>
    <t>2014 change to property. Proforma is for new bakery/restaurant remodel to property. Customer accessible space is mostly retail/grocery (7033 SF) with prepared foods and 4480 SF of kitchen</t>
  </si>
  <si>
    <t>79-07-21-353-004.000-004</t>
  </si>
  <si>
    <t>O'Rear's Pastry Shop</t>
  </si>
  <si>
    <t>LINTNER MARJORIE TTEE</t>
  </si>
  <si>
    <t>321 N 9TH ST</t>
  </si>
  <si>
    <t>1898</t>
  </si>
  <si>
    <t>Previously classed in IW as Single Tenant Gen Retail; Unused SF is Basement</t>
  </si>
  <si>
    <t>79-07-20-483-003.000-004</t>
  </si>
  <si>
    <t>Kathy's Homemade Kandies</t>
  </si>
  <si>
    <t>3269</t>
  </si>
  <si>
    <t>Apartments on second floor, valued on separate model; Unused SF is basement</t>
  </si>
  <si>
    <t>Something Blue Bakery</t>
  </si>
  <si>
    <t>Previously classed in IW as Mixed Use; Bakery/Retail/Apts</t>
  </si>
  <si>
    <t>79-07-28-182-001.000-004</t>
  </si>
  <si>
    <t>Great Harvest Bread</t>
  </si>
  <si>
    <t>GRAINS OF PEACE LLC</t>
  </si>
  <si>
    <t>1500 Kossuth St</t>
  </si>
  <si>
    <t>2014 appeal (2014-75), submitted appraisal valuing parcel at $128,000; Previously valued in IW as Single Tenant Gen Retail; 2016 appeal (2016-0609)</t>
  </si>
  <si>
    <t>79-07-32-251-003.000-004</t>
  </si>
  <si>
    <t>Mary Lou Donuts</t>
  </si>
  <si>
    <t>FREED BRIAN</t>
  </si>
  <si>
    <t>1830 S 4th St</t>
  </si>
  <si>
    <t>360</t>
  </si>
  <si>
    <t>79-07-32-251-004.000-004</t>
  </si>
  <si>
    <t>79-07-18-465-008.000-026</t>
  </si>
  <si>
    <t>Insomnia Cookies</t>
  </si>
  <si>
    <t>GARRETT WILLIAM H SHEILA J</t>
  </si>
  <si>
    <t>602 W Stadium Ave</t>
  </si>
  <si>
    <t>79-07-19-278-007.000-026</t>
  </si>
  <si>
    <t>Egyptian Café</t>
  </si>
  <si>
    <t>LIN MICHAEL &amp; EMILY</t>
  </si>
  <si>
    <t>112 Northwestern Ave</t>
  </si>
  <si>
    <t>Full-Service</t>
  </si>
  <si>
    <t>861</t>
  </si>
  <si>
    <t>Egyptian Hookah Bar; Previously classed in IW as Single Tenant Gen Retail; Unused SF Basement Utility/Storage; 2016 appeal (2016-0766)</t>
  </si>
  <si>
    <t>79-07-07-151-009.000-026</t>
  </si>
  <si>
    <t>Hunter's Pub</t>
  </si>
  <si>
    <t>MCKEE BUSINESS HOLDINGS LLC</t>
  </si>
  <si>
    <t>1092 Sagamore Pkwy W</t>
  </si>
  <si>
    <t>79-07-19-286-012.000-026</t>
  </si>
  <si>
    <t>Brother's Bar and Grill</t>
  </si>
  <si>
    <t>GRACE'S PLACE LLC</t>
  </si>
  <si>
    <t>306 W State St</t>
  </si>
  <si>
    <t>2555</t>
  </si>
  <si>
    <t>Previously classed in IW as Single Tenant Gen Retail; Unused SF includes 2247 SF Basement Utility/Storage; 308 SF Mezz Light Utility Storage; 2016 appeal (2016-0794)</t>
  </si>
  <si>
    <t>79-07-24-451-004.000-004</t>
  </si>
  <si>
    <t>Cracker Barrel</t>
  </si>
  <si>
    <t>CRACKER BARREL OLD COUNTRY STORE  INC</t>
  </si>
  <si>
    <t>40 Frontage Rd</t>
  </si>
  <si>
    <t>79-07-24-451-002.000-004</t>
  </si>
  <si>
    <t>79-07-19-278-008.000-026</t>
  </si>
  <si>
    <t>Captain Gyro's</t>
  </si>
  <si>
    <t>KATSOURO DIMITRIOS &amp; KATSOUROS CONNIE</t>
  </si>
  <si>
    <t>132 NORTHWESTERN AVE</t>
  </si>
  <si>
    <t>79-07-20-303-001.000-026</t>
  </si>
  <si>
    <t>Triple XXX</t>
  </si>
  <si>
    <t>EHRESMAN DONALD GREGORY &amp; CARRIE L</t>
  </si>
  <si>
    <t>2 N Salisbury St</t>
  </si>
  <si>
    <t>79-07-17-357-012.000-026</t>
  </si>
  <si>
    <t>PHAM TUAN</t>
  </si>
  <si>
    <t>920 N Salisbury St</t>
  </si>
  <si>
    <t>2015 appeal (2015-547)</t>
  </si>
  <si>
    <t>79-07-21-168-009.000-004</t>
  </si>
  <si>
    <t>Niko's Spicy Pickle</t>
  </si>
  <si>
    <t>SALAZAR ELPIDIO</t>
  </si>
  <si>
    <t>914 Union St</t>
  </si>
  <si>
    <t>79-16-23-454-003.000-008</t>
  </si>
  <si>
    <t>Pizza King</t>
  </si>
  <si>
    <t>BOWLES RUTH ANNA CLARK</t>
  </si>
  <si>
    <t>9415 White St</t>
  </si>
  <si>
    <t>Created for 2011 appeals to correct model used for rural restaurant space. Maximum rent found to be around $5-6 per SF; Former Pizza King, building empty as of 6/8/16</t>
  </si>
  <si>
    <t>79-07-28-212-009.000-004</t>
  </si>
  <si>
    <t>Parkside Seafood House</t>
  </si>
  <si>
    <t>MAV PROPERTIES LLC</t>
  </si>
  <si>
    <t>1902 Scott St</t>
  </si>
  <si>
    <t>79-07-34-401-007.000-005</t>
  </si>
  <si>
    <t>B&amp;N Diner</t>
  </si>
  <si>
    <t>TBROS 2 LLC</t>
  </si>
  <si>
    <t>2210-22 Sagamore Pkwy S</t>
  </si>
  <si>
    <t>Created to correct model used for 2014 roll. Due to excess acreage, this parcel will require a manual calculation to value each year</t>
  </si>
  <si>
    <t>79-07-21-226-001.000-004</t>
  </si>
  <si>
    <t>The Filling Station</t>
  </si>
  <si>
    <t>SUKITS THOMAS J</t>
  </si>
  <si>
    <t>2603 Greenbush St</t>
  </si>
  <si>
    <t>79-07-19-429-019.000-026</t>
  </si>
  <si>
    <t>Von's Dough Shack</t>
  </si>
  <si>
    <t>VONERDMANNSDORFF AMBER</t>
  </si>
  <si>
    <t>311 W State St</t>
  </si>
  <si>
    <t>79-07-29-460-001.000-004</t>
  </si>
  <si>
    <t>Biltmore Tap Room</t>
  </si>
  <si>
    <t>SPAIN LIQUIDATORS INC</t>
  </si>
  <si>
    <t>1202 S 4th St</t>
  </si>
  <si>
    <t>828</t>
  </si>
  <si>
    <t>79-07-27-128-003.000-004</t>
  </si>
  <si>
    <t>Akropolis</t>
  </si>
  <si>
    <t>XIOUFARIDES GEORGE C MARIA</t>
  </si>
  <si>
    <t>3311 South St</t>
  </si>
  <si>
    <t>79-07-27-128-002.000-004</t>
  </si>
  <si>
    <t>79-07-24-352-025.000-004</t>
  </si>
  <si>
    <t>Country Café</t>
  </si>
  <si>
    <t>COUNTRY CAFE INC</t>
  </si>
  <si>
    <t>4254 South St</t>
  </si>
  <si>
    <t>Country Café behind the BP next to Denny's on SR 26 E; new 15x31 addn for 2016</t>
  </si>
  <si>
    <t>79-07-20-304-005.000-026</t>
  </si>
  <si>
    <t>Town &amp; Gown</t>
  </si>
  <si>
    <t>O'NEILL MATTHEW</t>
  </si>
  <si>
    <t>119 N River Rd</t>
  </si>
  <si>
    <t>2015 value property on IW again, remodel for fire damage complete-MC; 38% OBSL still on PRC as of 2016</t>
  </si>
  <si>
    <t>79-06-01-151-001.000-023</t>
  </si>
  <si>
    <t>Sunset Restaurant</t>
  </si>
  <si>
    <t>1904 US52 W</t>
  </si>
  <si>
    <t>2014 appeal (2014-1072)</t>
  </si>
  <si>
    <t>79-07-28-281-015.000-004</t>
  </si>
  <si>
    <t>Original Frozen Custard</t>
  </si>
  <si>
    <t>HENRY ELMER LLC</t>
  </si>
  <si>
    <t>2319 Wallace Ave</t>
  </si>
  <si>
    <t>936</t>
  </si>
  <si>
    <t>Total SF includes canopies; Unused SF Basement Utility/Storage</t>
  </si>
  <si>
    <t>79-07-34-126-007.000-004</t>
  </si>
  <si>
    <t>Sushi Don</t>
  </si>
  <si>
    <t>PHUNG HOI THAI LONG YEN</t>
  </si>
  <si>
    <t>3338 Main St</t>
  </si>
  <si>
    <t>79-04-16-253-007.000-027</t>
  </si>
  <si>
    <t>DMLFROST LLC</t>
  </si>
  <si>
    <t>7506 SR 25 N</t>
  </si>
  <si>
    <t>79-07-22-329-001.000-004</t>
  </si>
  <si>
    <t>Hop's Shawnee Tavern</t>
  </si>
  <si>
    <t>HALSEMA JAMES A &amp; TAMMY J</t>
  </si>
  <si>
    <t>3231 Union St</t>
  </si>
  <si>
    <t>79-06-26-376-010.000-023</t>
  </si>
  <si>
    <t>McGraw's Steak Chop &amp; Fish House</t>
  </si>
  <si>
    <t>WABASH VALLEY RESTAURANTS LLC</t>
  </si>
  <si>
    <t>2707 S River Rd</t>
  </si>
  <si>
    <t>1768</t>
  </si>
  <si>
    <t>Unused SF is comprised of the 2 dwellings also on property</t>
  </si>
  <si>
    <t>79-06-26-376-009.000-023</t>
  </si>
  <si>
    <t>79-07-32-352-004.000-005</t>
  </si>
  <si>
    <t>Oliverio's Southland Restaurant</t>
  </si>
  <si>
    <t>2670 Old US Hwy 231 S</t>
  </si>
  <si>
    <t>79-07-20-305-002.000-026</t>
  </si>
  <si>
    <t>O'Bryan's 9 Irish Brothers</t>
  </si>
  <si>
    <t>OB IRISH LLC</t>
  </si>
  <si>
    <t>119 N Howard Ave</t>
  </si>
  <si>
    <t>79-07-27-326-009.000-004</t>
  </si>
  <si>
    <t>Mt Fuji Japanese Steakhouse</t>
  </si>
  <si>
    <t>ROHRMAN ROBERT V</t>
  </si>
  <si>
    <t>700 Sagamore Pkwy S</t>
  </si>
  <si>
    <t>2014 appeal (2014-537), 2016 appeal (2016-1042)</t>
  </si>
  <si>
    <t>79-07-22-377-004.000-004</t>
  </si>
  <si>
    <t>El Meson</t>
  </si>
  <si>
    <t>408 Sagamore N Pky</t>
  </si>
  <si>
    <t>2014 appeal (2014-1068)</t>
  </si>
  <si>
    <t>79-07-16-300-003.000-004</t>
  </si>
  <si>
    <t>Tick Tock Tavern</t>
  </si>
  <si>
    <t>TT TAVERN LLC</t>
  </si>
  <si>
    <t>1816 N 9th St</t>
  </si>
  <si>
    <t>79-16-23-454-002.000-008</t>
  </si>
  <si>
    <t>9433 White St</t>
  </si>
  <si>
    <t>Auditor contacted to combine this parcel with child parcel 79-16-23-454-005.000-008 5/20/16; Former Clarks Hill Fish &amp; Steak</t>
  </si>
  <si>
    <t>79-16-23-454-005.000-008</t>
  </si>
  <si>
    <t>79-07-25-200-004.000-005</t>
  </si>
  <si>
    <t>Steak &amp; Shake</t>
  </si>
  <si>
    <t>DECO INDIANA LLC</t>
  </si>
  <si>
    <t>200 Meijer Dr</t>
  </si>
  <si>
    <t>79-07-22-377-009.000-004</t>
  </si>
  <si>
    <t>STEAK N SHAKE OPERATIONS INC</t>
  </si>
  <si>
    <t>2 Sagamore N Pky</t>
  </si>
  <si>
    <t>79-07-28-327-006.000-004</t>
  </si>
  <si>
    <t>Checkerboard Tavern</t>
  </si>
  <si>
    <t>JOHNLEEROOKIES LLC</t>
  </si>
  <si>
    <t>1521 Kossuth St</t>
  </si>
  <si>
    <t>IW SF is 3760</t>
  </si>
  <si>
    <t>79-07-28-327-005.000-004</t>
  </si>
  <si>
    <t>79-07-23-451-037.000-004</t>
  </si>
  <si>
    <t>New Cheng Du</t>
  </si>
  <si>
    <t>3800 South St</t>
  </si>
  <si>
    <t>2209</t>
  </si>
  <si>
    <t>79-07-22-329-013.000-004</t>
  </si>
  <si>
    <t>Great Wall Buffet</t>
  </si>
  <si>
    <t>CHIANG "TOM" I. / CHAO "JENNIFER" LI CHIUNG</t>
  </si>
  <si>
    <t>700 Sagamore N Pky</t>
  </si>
  <si>
    <t>79-07-25-101-007.000-005</t>
  </si>
  <si>
    <t>IHOP</t>
  </si>
  <si>
    <t>LEVINE INVESTMENTS LIMITED PARTNERSHIP</t>
  </si>
  <si>
    <t>4215 South St</t>
  </si>
  <si>
    <t>79-07-20-300-002.000-026</t>
  </si>
  <si>
    <t>Puccini's</t>
  </si>
  <si>
    <t>WLI LLC</t>
  </si>
  <si>
    <t>300 Brown St</t>
  </si>
  <si>
    <t>Model adjusted to reflect 2013 appeal settlement</t>
  </si>
  <si>
    <t>79-07-34-157-005.300-005</t>
  </si>
  <si>
    <t>Hooters</t>
  </si>
  <si>
    <t>MASON WENDELL G ETAL TTEE</t>
  </si>
  <si>
    <t>2327 Sagamore Pkwy S</t>
  </si>
  <si>
    <t>Hooters restaurant Improvements only on 358-15700-0058. Land is 1.587 acres on 158-15700-0056 that is removed from IW value ($419,000)</t>
  </si>
  <si>
    <t>79-04-16-252-003.000-027</t>
  </si>
  <si>
    <t>Roberts Americus Restaurant</t>
  </si>
  <si>
    <t>AMERICUS RESTAURANT &amp; BAR INC</t>
  </si>
  <si>
    <t>7460 SR 25 N</t>
  </si>
  <si>
    <t>More food business than bar business</t>
  </si>
  <si>
    <t>79-07-22-476-013.000-004</t>
  </si>
  <si>
    <t>Pizza Hut</t>
  </si>
  <si>
    <t>100 N Farabee Dr</t>
  </si>
  <si>
    <t>79-07-26-058-002.017-004</t>
  </si>
  <si>
    <t>TGI Fridays</t>
  </si>
  <si>
    <t>110 S Creasy Ln</t>
  </si>
  <si>
    <t>79-07-34-201-002.000-004</t>
  </si>
  <si>
    <t>Asahi Japanese Steakhouse</t>
  </si>
  <si>
    <t>DEXTER DAN &amp; KENNY L JANE</t>
  </si>
  <si>
    <t>3412 SR 38 E</t>
  </si>
  <si>
    <t>Adjustments made per 10p11 appeal settlement-KM</t>
  </si>
  <si>
    <t>79-07-24-376-002.000-004</t>
  </si>
  <si>
    <t>Denny's</t>
  </si>
  <si>
    <t>COMMERCIAL NET LEASE REALTY LP</t>
  </si>
  <si>
    <t>4260 South St</t>
  </si>
  <si>
    <t>2015, 2016 appeals (2015-754, 2016-0604)</t>
  </si>
  <si>
    <t>79-07-34-251-001.000-004</t>
  </si>
  <si>
    <t>O'Bryan's Nine Irish Brothers</t>
  </si>
  <si>
    <t>J&amp;J IRISH LLC</t>
  </si>
  <si>
    <t>3520 SR 38 E</t>
  </si>
  <si>
    <t>2015-801 appeal settled based on adjusting value for equitability with other freestanding single tenant restaurants on 26 and 38-KB</t>
  </si>
  <si>
    <t>79-06-12-126-005.000-034</t>
  </si>
  <si>
    <t>Applebees</t>
  </si>
  <si>
    <t>WHISTLER RONALD H ETAL</t>
  </si>
  <si>
    <t>3000 Northwestern Ave</t>
  </si>
  <si>
    <t>2014 and 2015 appeals settled based on trending prior year assessment</t>
  </si>
  <si>
    <t>79-07-24-376-004.000-004</t>
  </si>
  <si>
    <t>Bob Evans</t>
  </si>
  <si>
    <t>BEF REIT INC</t>
  </si>
  <si>
    <t>4300 South St</t>
  </si>
  <si>
    <t>IW SF is 5250</t>
  </si>
  <si>
    <t>79-07-07-252-016.000-026</t>
  </si>
  <si>
    <t>506 Sagamore Pkwy W</t>
  </si>
  <si>
    <t>79-07-22-177-030.000-004</t>
  </si>
  <si>
    <t>RED LOBSTER INNS OF AMERICA INC</t>
  </si>
  <si>
    <t>820 Saagamore N Pky</t>
  </si>
  <si>
    <t>1/10/17: For sale for $525K; 2015 amend rankings for lack of desirability due to franchise specific design-MC; 2014-16 appeals (2014-581, 2015-387, 2016-0386)</t>
  </si>
  <si>
    <t>79-07-26-126-005.000-004</t>
  </si>
  <si>
    <t>Red Lobster</t>
  </si>
  <si>
    <t>BROADSTONE RL PORTFOLIO LLC</t>
  </si>
  <si>
    <t>120 S Creasy Ln</t>
  </si>
  <si>
    <t>79-07-34-326-004.000-005</t>
  </si>
  <si>
    <t>Christos New City Grill</t>
  </si>
  <si>
    <t>AEGEAN MANAGEMENT LLP</t>
  </si>
  <si>
    <t>3291 Teal Rd</t>
  </si>
  <si>
    <t>4/20/15 IBTR determination reduced Avs for 2011, 2012, 2013, IW rankings changed to reflect that value</t>
  </si>
  <si>
    <t>79-07-23-478-015.000-004</t>
  </si>
  <si>
    <t>Chilis</t>
  </si>
  <si>
    <t>SWCN LLC</t>
  </si>
  <si>
    <t>3980 South St</t>
  </si>
  <si>
    <t>2016 COMsurvey filled out; Interior and Exterior remodel for 2016</t>
  </si>
  <si>
    <t>79-07-23-351-009.000-004</t>
  </si>
  <si>
    <t>Outback Steakhouse</t>
  </si>
  <si>
    <t>MDC COAST 4 LLC</t>
  </si>
  <si>
    <t>3660 South St</t>
  </si>
  <si>
    <t>2016 sale part of 36 property portfolio; 2014 and 2015 appeals; 2015 remodel 100% for 2016</t>
  </si>
  <si>
    <t>79-07-27-203-002.000-004</t>
  </si>
  <si>
    <t>Grindstone Charley's</t>
  </si>
  <si>
    <t>CLANCYS INC</t>
  </si>
  <si>
    <t>3443 South St</t>
  </si>
  <si>
    <t>79-07-20-330-007.000-026</t>
  </si>
  <si>
    <t>Scotty's Brewhouse</t>
  </si>
  <si>
    <t>352 E STATE WEST LAFAYETTE IN LLC</t>
  </si>
  <si>
    <t>352 E State St</t>
  </si>
  <si>
    <t>2029</t>
  </si>
  <si>
    <t>Unused SF is Basement Utility/Storage and Mezz Gen Office</t>
  </si>
  <si>
    <t>79-07-20-305-005.000-026</t>
  </si>
  <si>
    <t>Bruno's</t>
  </si>
  <si>
    <t>BTO LLC</t>
  </si>
  <si>
    <t>212 Brown St</t>
  </si>
  <si>
    <t>Total SF includes 935 SF Basement Utility/Storage; 2016 appeal (2016-0355)</t>
  </si>
  <si>
    <t>79-07-23-478-014.000-004</t>
  </si>
  <si>
    <t>Spageddie's Italian Kitchen</t>
  </si>
  <si>
    <t>FULL SERVICE DINING INC</t>
  </si>
  <si>
    <t>3990 South St</t>
  </si>
  <si>
    <t>2016 COMsurvey filled out</t>
  </si>
  <si>
    <t>79-11-09-277-010.000-032</t>
  </si>
  <si>
    <t>End Zone</t>
  </si>
  <si>
    <t>END ZONE 350 SOUTH LLC</t>
  </si>
  <si>
    <t>2408 IFCU Way</t>
  </si>
  <si>
    <t>79-07-34-476-006.000-005</t>
  </si>
  <si>
    <t>Pepe's</t>
  </si>
  <si>
    <t>PEPE'S LAND HOLDINGS LLC</t>
  </si>
  <si>
    <t>2525 Sagamore S Pky</t>
  </si>
  <si>
    <t>2015 appeal settled based on rolling forward previous years' settlements and changes in rankings (2015-640, 640A)</t>
  </si>
  <si>
    <t>79-11-02-126-007.000-033</t>
  </si>
  <si>
    <t>Buffalo Wild Wings</t>
  </si>
  <si>
    <t>STORE MASTER FUNDING III LLC</t>
  </si>
  <si>
    <t>2715 S Creasy Ln</t>
  </si>
  <si>
    <t>Unused SF Mezz Gen Office</t>
  </si>
  <si>
    <t>79-07-20-301-002.000-026</t>
  </si>
  <si>
    <t>La Hacienda</t>
  </si>
  <si>
    <t>HOWARD AVENUE PARTNERS LLC</t>
  </si>
  <si>
    <t>140 Howard Ave</t>
  </si>
  <si>
    <t>2015 and 2016 BPs, rankings may need adjusted; Created to correct building size and property type due to 2012 and 2013 appeals; Parcel consists of two improvements, a 1740 sqft Fast Food building, and a 5373 sqft full service restaurant, unsure if two sep</t>
  </si>
  <si>
    <t>79-07-34-427-012.000-005</t>
  </si>
  <si>
    <t>Texas Roadhouse</t>
  </si>
  <si>
    <t>LAFRO LLC</t>
  </si>
  <si>
    <t>3615 SR 38 E</t>
  </si>
  <si>
    <t>588 SF ADDN for 2015</t>
  </si>
  <si>
    <t>79-07-23-376-024.000-004</t>
  </si>
  <si>
    <t>Don Pablo's</t>
  </si>
  <si>
    <t>ROHRMAN INVESTMENTS LIMITED PARTNERSHIP</t>
  </si>
  <si>
    <t>50 N Creasy Ln</t>
  </si>
  <si>
    <t>79-07-23-451-034.000-004</t>
  </si>
  <si>
    <t>Logan's Roadhouse</t>
  </si>
  <si>
    <t>3840 South St</t>
  </si>
  <si>
    <t>79-07-25-100-001.000-005</t>
  </si>
  <si>
    <t>Mountain Jack's Steakhouse</t>
  </si>
  <si>
    <t>BEUFORD LLC</t>
  </si>
  <si>
    <t>4211 South St</t>
  </si>
  <si>
    <t>2014 appeal (2014-185)</t>
  </si>
  <si>
    <t>79-07-02-376-003.000-003</t>
  </si>
  <si>
    <t>APOSTOLIC TABERNACLE OF LAFAYETTE INC</t>
  </si>
  <si>
    <t>3024 SR 25 N</t>
  </si>
  <si>
    <t>1280</t>
  </si>
  <si>
    <t>Sale 12/16 to Church, unsure what use is intended; Parcel is 100% NFP as of 2015; Unused SF is Utility/Storage</t>
  </si>
  <si>
    <t>79-07-25-100-005.000-005</t>
  </si>
  <si>
    <t>Olive Garden</t>
  </si>
  <si>
    <t>FCPT RESTAURANT PROPERTIES LLC</t>
  </si>
  <si>
    <t>4151 South St</t>
  </si>
  <si>
    <t>79-11-04-151-002.000-032</t>
  </si>
  <si>
    <t>Walt's Other Pub</t>
  </si>
  <si>
    <t>JPA FOSTER LLC</t>
  </si>
  <si>
    <t>3001 S 9th St</t>
  </si>
  <si>
    <t>79-07-23-351-014.000-004</t>
  </si>
  <si>
    <t>Golden Corral</t>
  </si>
  <si>
    <t>ABELL JAMES E &amp; EDA ANN TTEES</t>
  </si>
  <si>
    <t>79 Shenandoah Dr</t>
  </si>
  <si>
    <t>79-07-22-377-007.000-004</t>
  </si>
  <si>
    <t>Cozy Tavern</t>
  </si>
  <si>
    <t>3312 South St</t>
  </si>
  <si>
    <t>79-07-22-477-002.000-004</t>
  </si>
  <si>
    <t>Cheddar's</t>
  </si>
  <si>
    <t>GREER LAND CO.-RESTAURANTS LLC</t>
  </si>
  <si>
    <t>91 N 36th St</t>
  </si>
  <si>
    <t>Valued on RCN for 2016, needs Improvement Value developed</t>
  </si>
  <si>
    <t>Lafayette Country Club</t>
  </si>
  <si>
    <t>Total SF of all BLDGs is 18556 for 2016 with all ADDNs complete. Total value of Golf Course includes value for golf course &amp; amenities plus this restaurant proforma; 2015 BPs and new construction for 2016; Private Club, also golf course and other improvem</t>
  </si>
  <si>
    <t>79-03-34-100-002.000-017</t>
  </si>
  <si>
    <t>The Trails</t>
  </si>
  <si>
    <t>VANS CATERING SERVICE INC</t>
  </si>
  <si>
    <t>325 Burnetts Rd</t>
  </si>
  <si>
    <t>Banquet Hall, not open regular hours; Vacancy and Rent adjusted in alignment with 2011 appraisal-MC</t>
  </si>
  <si>
    <t>79-11-06-228-002.000-033</t>
  </si>
  <si>
    <t>Judi's Catering &amp; Banquet Facilities</t>
  </si>
  <si>
    <t>SMALLWOOD JUDITH A TTEE</t>
  </si>
  <si>
    <t>101 Plaza Ln</t>
  </si>
  <si>
    <t>Banquet hall/catering facility, not open regular hours</t>
  </si>
  <si>
    <t>79-07-32-302-001.000-005</t>
  </si>
  <si>
    <t>The Outpost</t>
  </si>
  <si>
    <t>GIMCO DEVELOPMENT COMPANY LLC</t>
  </si>
  <si>
    <t>2501 Old US Hwy 231 S</t>
  </si>
  <si>
    <t>Catering and banquet facility</t>
  </si>
  <si>
    <t>79-07-07-404-007.000-026</t>
  </si>
  <si>
    <t>MCL</t>
  </si>
  <si>
    <t>DUGO LLC</t>
  </si>
  <si>
    <t>521 US HWY 52 W</t>
  </si>
  <si>
    <t>Made changes to proforma applicable 13P14 based on appraisal for 11p12 appeal per LP-KM; 2016 COM survey filled out</t>
  </si>
  <si>
    <t>Shellie's Café</t>
  </si>
  <si>
    <t>This value to be added to total Jeff Square Valuation, Shellie's Café actually located on child parcel 79-07-33-301-009.000-004</t>
  </si>
  <si>
    <t>South Street Smokehouse</t>
  </si>
  <si>
    <t>2013 and 2014 appeals settled by adjustments to income model; 2 separate models now to account for restaurant and retail use</t>
  </si>
  <si>
    <t>79-07-15-841-022.000-004</t>
  </si>
  <si>
    <t>Mad Mushroom</t>
  </si>
  <si>
    <t>MAY ROBERT D MARGARET A</t>
  </si>
  <si>
    <t>3014 Underwood St</t>
  </si>
  <si>
    <t>2325</t>
  </si>
  <si>
    <t>SF adjusted per appeal-MC; Repairs made due to fire damage complete in 2015; Previously classed in IW as Multi-Tenant NBHD Strip</t>
  </si>
  <si>
    <t>79-07-17-128-001.000-023</t>
  </si>
  <si>
    <t>Merou Grotto</t>
  </si>
  <si>
    <t>MEROU-GROTTO INC</t>
  </si>
  <si>
    <t>1860 N River Rd</t>
  </si>
  <si>
    <t>2232</t>
  </si>
  <si>
    <t>Previously classed in IW as Mixed Use; Use is as an event center and catering facility; Land 100% exempt</t>
  </si>
  <si>
    <t>79-07-19-429-021.000-026</t>
  </si>
  <si>
    <t>Rice Café</t>
  </si>
  <si>
    <t>RC 128 LLC &amp; RICE CAFE ENTERPRISE INC</t>
  </si>
  <si>
    <t>128 Pierce St</t>
  </si>
  <si>
    <t>Previously classed in IW as Mixed Use, building is part restaurant, part apts. Retail makes up 23% of building @ $17/SF</t>
  </si>
  <si>
    <t>79-07-16-824-059.000-004</t>
  </si>
  <si>
    <t>Lefty's Tavern</t>
  </si>
  <si>
    <t>KUSZMAUL MARK S &amp; BARBARA A</t>
  </si>
  <si>
    <t>2329 N 18th St</t>
  </si>
  <si>
    <t>Previously classed in IW as Mixed Use; Restaurant/Apartment</t>
  </si>
  <si>
    <t>Eye Opener Café</t>
  </si>
  <si>
    <t>Previously classed in IW as Mixed Use; Retail/Restaurant?; For Jan 1 2016, added 396 SF to 1st floor to account for Mezz; Restaurant space on 2nd floor, unsure about exactly how much SF is restaurant</t>
  </si>
  <si>
    <t>79-03-23-404-004.000-019</t>
  </si>
  <si>
    <t>MERGER LODGE NO I 5 O O F</t>
  </si>
  <si>
    <t>105 North St</t>
  </si>
  <si>
    <t>Previously classed in IW as Mixed Use; seems to be a Pizza King and USPS</t>
  </si>
  <si>
    <t>79-04-33-132-006.000-027</t>
  </si>
  <si>
    <t>Buck Creek Pizza</t>
  </si>
  <si>
    <t>DOWELL WILLIAM MADELYN</t>
  </si>
  <si>
    <t>4900 N 750 E</t>
  </si>
  <si>
    <t>Buck Creek</t>
  </si>
  <si>
    <t>Previously classed in IW as Mixed Use; Unsure if all retail space is restaurant or if it is divided into two spaces; also Apt</t>
  </si>
  <si>
    <t>79-16-24-200-007.000-007</t>
  </si>
  <si>
    <t>J&amp;J FOOD MART INC</t>
  </si>
  <si>
    <t>11437 US Hwy 2 S</t>
  </si>
  <si>
    <t>Previously classed in IW as Mixed Use; Parcel contains 2 separate buildings that were both used as diners/restaurants at some point; Both currently vacant/abandoned; 2016 AV based on Income, PRC Worksheet cost based on RCN ($116,000)</t>
  </si>
  <si>
    <t>79-07-19-286-013.000-026</t>
  </si>
  <si>
    <t>SOUTHWORTH BUILDING LLC</t>
  </si>
  <si>
    <t>310 W State St</t>
  </si>
  <si>
    <t>5478</t>
  </si>
  <si>
    <t>Previously classed in IW as Mixed Use; All uses listed for Parcel is Dining/Lounge; 2480 SF 2nd story D/L; Unused SF is Basement D/L and Utility/Storage; Renovations and 6 new plumbing fixtures added for 17p18; IW Proforma created to model value per PTABO</t>
  </si>
  <si>
    <t>79-07-16-824-007.000-004</t>
  </si>
  <si>
    <t>Popp -A-Top</t>
  </si>
  <si>
    <t>POPP JAMES</t>
  </si>
  <si>
    <t>2016 AV valued on RCN, needs changed to Income for 2017; New building complete for 2017; building continually gets struck by vehicles</t>
  </si>
  <si>
    <t>79-09-45-550-019.000-028</t>
  </si>
  <si>
    <t>Pour House Coffee Cabin</t>
  </si>
  <si>
    <t>KELLER EDWIN R &amp; LUCILLE M</t>
  </si>
  <si>
    <t>7050 Main St</t>
  </si>
  <si>
    <t>79-07-28-281-012.000-004</t>
  </si>
  <si>
    <t>Arni's</t>
  </si>
  <si>
    <t>LINDA S COHEN LLC</t>
  </si>
  <si>
    <t>2323 WALLACE AVE</t>
  </si>
  <si>
    <t>79-07-28-281-011.000-004</t>
  </si>
  <si>
    <t>79-07-20-261-009.000-004</t>
  </si>
  <si>
    <t>6th St Dive Bar</t>
  </si>
  <si>
    <t>3 ATHENAS LLC</t>
  </si>
  <si>
    <t>827 N 6th St</t>
  </si>
  <si>
    <t>616</t>
  </si>
  <si>
    <t>6th St. Dive Bar, Previously classed in IW as Mixed Use; Apartments on 2nd floor; Unused Sf is Basement Utility/Storage</t>
  </si>
  <si>
    <t>Downtown Mixed Use</t>
  </si>
  <si>
    <t>Upper floors remodeled 2015 into apartments; 1st floor retail listed seperately; 2014 appeal</t>
  </si>
  <si>
    <t>1635</t>
  </si>
  <si>
    <t>Mixed use, downstairs is retail, Unused SF is Second floor Utility Storage; Pretty sure upstairs is 2 apartments instead of 1</t>
  </si>
  <si>
    <t>Previously classed in IW as Mixed Use; Ichiban and Apartments. Rankings altered for 2012, Location is incredibly desirable for downtown living and dining. UF apartments remodeled recently, above average appeal-MC</t>
  </si>
  <si>
    <t>Previously classed in IW as Mixed Use; Hahn-Grueber Funeral home plus 2nd floor apartment; Homestead on apartment</t>
  </si>
  <si>
    <t>Apartments above Black Sparrow, need rankings for apts; Black Sparrow valued separately</t>
  </si>
  <si>
    <t>Also listed seperately for DT Retail; IW proforma did not mention apts, but listed on PRC and PRC notes;  Listing is for furnished apartment</t>
  </si>
  <si>
    <t>79-07-20-461-010.000-004</t>
  </si>
  <si>
    <t>WW 103 LLC</t>
  </si>
  <si>
    <t>420 Main St</t>
  </si>
  <si>
    <t>5196</t>
  </si>
  <si>
    <t>Renovations 100% complete for 2016; Multiple models created for DT Office and DT Apartments; Unused SF for this model includes Gen Office and Basement Utility/Storage; Previously classed in IW as Single Tenant Gen Office; http://www.boilerapartments.com/l</t>
  </si>
  <si>
    <t>Brutsma Apartment</t>
  </si>
  <si>
    <t>3200</t>
  </si>
  <si>
    <t>Previously classed in IW as Mixed Use; Unused SF is 3rd floor Utility/Storage, 2nd floor Office; Spurlock's on 1st floor; Proval note indicates 6 unit apts, 2nd floor on Child parcel divided into Gen Retail and Gen Office, but that space may all be apts,</t>
  </si>
  <si>
    <t>79-07-20-481-001.000-004</t>
  </si>
  <si>
    <t>WOLFELT GARY H</t>
  </si>
  <si>
    <t>812 Main St</t>
  </si>
  <si>
    <t>Previously classed in IW as Mixed Use; Office space on 1st floor; 2016 appeal (2016-0133)</t>
  </si>
  <si>
    <t>79-07-20-481-002.000-004, 79-07-20-481-017.000-004</t>
  </si>
  <si>
    <t>Previously classed in IW as Mixed Use; Unused SF is Basement Utility/Storage; Condos on 2nd floor; 2014 Change: reallocate SF for 4343 1st floor (comm) and 1892 Upper (Res) change condition to AV- per old façade and less than desirable finish to 1S space;</t>
  </si>
  <si>
    <t>Previously classed in IW as Mixed Use; Combo restaurant/office/apartments; Office space on 1st, 2nd, and 3rd floors; Sgt. Preston's Bar with 1S office and UF apartment/office space-MC; Child parcel is inactive; 2015 appeal (2015-658); Apt address is 14 N</t>
  </si>
  <si>
    <t>79-07-20-486-005.000-004</t>
  </si>
  <si>
    <t>F&amp;J INVESTMENTS LLC</t>
  </si>
  <si>
    <t>835 Main St</t>
  </si>
  <si>
    <t>Previously classed in IW as Mixed Use; Office/Apt; Unused SF is 1st floor Utility/Storage; Apts on 1st and 2nd floors; 2 studios and 13 1BRs varying in rent</t>
  </si>
  <si>
    <t>79-07-20-486-006.000-004</t>
  </si>
  <si>
    <t>Previously classed in IW as Mixed Use; Bakery/Retail/Apts; Possibly more than one apartment; Apartment listing does not say bathroom, am just assuming that it has one</t>
  </si>
  <si>
    <t>Previously classed in IW as Mixed Use; Restaurant/Apts; SF corrected for 2016-AY; PRC says 4 apts, may only have 2, see apt website listing; Apt furnished w/game room, balcony</t>
  </si>
  <si>
    <t>79-07-21-357-010.000-004</t>
  </si>
  <si>
    <t>115 N 10th St</t>
  </si>
  <si>
    <t>Previously classed in IW as Mixed Use; Office/Apt</t>
  </si>
  <si>
    <t>79-07-20-481-004.000-004</t>
  </si>
  <si>
    <t>MSO MAIN LLC</t>
  </si>
  <si>
    <t>822 Main St</t>
  </si>
  <si>
    <t>Previously classed in IW as Mixed Use; Office/Apts; 2BR/2.5BA luxury apartment</t>
  </si>
  <si>
    <t>1955</t>
  </si>
  <si>
    <t>Previously classed in IW as Mixed Use; Retail/Apts; Unused SF is 3rd floor Utility/Storage; 3rd floor unfinished, fire damage; 2016 DTsurvey filled out; Unit info and rent comes from Dtsurvey</t>
  </si>
  <si>
    <t>Previously classed in IW as Mixed Use; Retail/Restaurant/Apts; Downstairs seems to be Buttery Shelf Eatery and disc golf store; upstairs apts; 3 apt units &amp; a 4th unit converted into a retail store boutique</t>
  </si>
  <si>
    <t>79-07-20-455-002.000-004</t>
  </si>
  <si>
    <t>DUO DEVELOPMENT GROUP LLC</t>
  </si>
  <si>
    <t>330 Main St</t>
  </si>
  <si>
    <t>Previously classed in IW as Mixed Use; Offices/Apartments; Offices on 1st and 2nd floors; 2015 appeal (2015-654)</t>
  </si>
  <si>
    <t>79-07-21-359-003.000-004</t>
  </si>
  <si>
    <t>PADDOCK DONALD H</t>
  </si>
  <si>
    <t>1006 Main St</t>
  </si>
  <si>
    <t>1802</t>
  </si>
  <si>
    <t>22468.05</t>
  </si>
  <si>
    <t>15876.3</t>
  </si>
  <si>
    <t>0.037677551313</t>
  </si>
  <si>
    <t>0.063151551313</t>
  </si>
  <si>
    <t>251400</t>
  </si>
  <si>
    <t>89.6257</t>
  </si>
  <si>
    <t>Previously classed in IW as Mixed Use; Retail/Apts; 2015 &amp; 2016 appeals (2015-277, 2016-0472); Model adjusted to approximate PTABOA determination in appeal 2013-692 for future year trending</t>
  </si>
  <si>
    <t>2814</t>
  </si>
  <si>
    <t>Previously classed in IW as Mixed Use; Retail/Apt; 2015 DT survey filled out; Unused SF is 3rd floor Utility/Storage</t>
  </si>
  <si>
    <t>79-07-20-476-007.000-004</t>
  </si>
  <si>
    <t>PAETH JERRY L</t>
  </si>
  <si>
    <t>309 N 5th St</t>
  </si>
  <si>
    <t>Previously classed in IW as Mixed Use; Prop appears to be 1st floor Retail/Office, 2nd floor may either be Apts or Office/Shop, classed as Apts for now based on finding 2 Apt listings online for this address, IW listed 2nd floor rent as $3.47/SF</t>
  </si>
  <si>
    <t>79-07-20-452-003.000-004</t>
  </si>
  <si>
    <t>310-312 N 4th St</t>
  </si>
  <si>
    <t>3420</t>
  </si>
  <si>
    <t>Previously classed in IW as Mixed Use; Restaurant/apartments; Unused SF is 2nd and 3rd floor Utility/Storage</t>
  </si>
  <si>
    <t>638</t>
  </si>
  <si>
    <t>Previously classed in IW as Mixed Use; Restaurant/Apts; Unused SF is 2nd floor Utility/Storage</t>
  </si>
  <si>
    <t>Previously classed in IW as Mixed Use; Restaurant/Apts; 2015 remodel for wine bar</t>
  </si>
  <si>
    <t>Previously classed in IW as Mixed Use; Rental listing from 9/4/14;  Restaurant/Apt; 2015, 2016 appeals (2015-534, 2016-0783)</t>
  </si>
  <si>
    <t>Previously classed in IS as Mixed Use; Apt is 5 BR, 2.5 bath w/private rooftop patio; 2015 DT survey filled out</t>
  </si>
  <si>
    <t>79-07-20-459-003.000-004</t>
  </si>
  <si>
    <t>SCHUH MICHAEL P TTEE &amp; CUNNINGHAM  PATRICK N</t>
  </si>
  <si>
    <t>11 N 3rd St</t>
  </si>
  <si>
    <t>Previously classed in IW as Mixed Use; Retail/Apts; Sold 10/4/016 for $215,000;1st floor apt has sole access to basement</t>
  </si>
  <si>
    <t>Previously classed in IW as Mixed Use; Retail/Apt; 1100 SF of retail space is second story</t>
  </si>
  <si>
    <t>5020</t>
  </si>
  <si>
    <t>Previously classed in IW as Mixed Use; Retail/Apts; Unused SF is 2nd and 3rd floor Utility/Storage; 2015 appeal (2015-670)</t>
  </si>
  <si>
    <t>79-07-20-461-018.000-004</t>
  </si>
  <si>
    <t>RAF INVESTMENTS LLC</t>
  </si>
  <si>
    <t>216 N 5th St</t>
  </si>
  <si>
    <t>Previously classed in IW as Mixed Use; Office/Apt; Apts described as high-end</t>
  </si>
  <si>
    <t>Previously classed in IW as Mixed Use; Retail/Apt;  2015 appeal (2015-713)</t>
  </si>
  <si>
    <t>79-07-20-481-005.000-004</t>
  </si>
  <si>
    <t>826 Main St</t>
  </si>
  <si>
    <t>Previously classed in IW as Mixed Use; Office/Apt; Unused SF is Basement Utility/Storage; Apt includes upstairs patio</t>
  </si>
  <si>
    <t>Previously classed in IW as Mixed Use; Retail/Apts; 560 sf Utility Storage bldg also on parcel</t>
  </si>
  <si>
    <t>79-07-20-481-003.000-004</t>
  </si>
  <si>
    <t>GLR FUND LLC</t>
  </si>
  <si>
    <t>818 Main St</t>
  </si>
  <si>
    <t>812</t>
  </si>
  <si>
    <t>Previously classed in IW as Mixed Use; Office/Apt; Recently remodeled, balcony</t>
  </si>
  <si>
    <t>79-07-21-359-004.000-004</t>
  </si>
  <si>
    <t>PRIVOZNIK RALPH L TTEE</t>
  </si>
  <si>
    <t>1010 Main St</t>
  </si>
  <si>
    <t>Previously classed in IW as Mixed Use; Office/Apt; Unused SF is 1st Floor Utility/Storage; 2015 appeal (2015-184) settled by adjusting Condition ranking from AV to AV-; Bldg resketched and SF corrected in 11/15-AY; Homestead (owner occupies at least 1 apt</t>
  </si>
  <si>
    <t>Previously classed in IW as Mixed Use; Retail/Apts; Also 468 SF Utility Storage in separate bldg</t>
  </si>
  <si>
    <t>1980</t>
  </si>
  <si>
    <t>Previously classed in IW as Mixed Use; Retail/Apts; Unused SF is 3rd floor Utility Storage</t>
  </si>
  <si>
    <t>79-07-20-465-005.000-004</t>
  </si>
  <si>
    <t>SLS/City Lofts</t>
  </si>
  <si>
    <t>RDA CAPITAL LLC</t>
  </si>
  <si>
    <t>14 N 3rd St</t>
  </si>
  <si>
    <t>Previously classed in IW as Mixed Use; Office/Apt; Updated per 2013 appeal determination for prior owner; Listings for 12 and 14 N 3rd</t>
  </si>
  <si>
    <t>Previously classed as Flex Space, moving to 2 separate models to account for 1st floor retail and 2nd floor apt; 2015 appeal (2015-669)</t>
  </si>
  <si>
    <t>Previously classed in IW as Apartments, Friends of Downtown leasing 1st floor space, no apartment rental data found online</t>
  </si>
  <si>
    <t>Sample Run</t>
  </si>
  <si>
    <t>Also has 2 offices on ground floor</t>
  </si>
  <si>
    <t>Lahr Apartments</t>
  </si>
  <si>
    <t>Lahr Apartments, recently renovated; Unit count and rent data from Costar; rankings based on old IW proforma (most recent is only for retail space); on-site laundry; also http://www.apartmentguide.com/apartments/Indiana/Lafayette/Lahr-Apartments/15015/</t>
  </si>
  <si>
    <t>Lafayette Residual Mixed Use</t>
  </si>
  <si>
    <t>79-07-20-401-007.000-004</t>
  </si>
  <si>
    <t>EDWARDS JOHN BRYON II</t>
  </si>
  <si>
    <t>640 N 5th St</t>
  </si>
  <si>
    <t>Previously classed in IW as Mixed Use, building is Auto Service and Gen Office with 1350 sf Apartment, may be vacant</t>
  </si>
  <si>
    <t>Previously classed in IW as Mixed Use; Unused SF is Basement and 1st floor Utility/Storage; Also retail space</t>
  </si>
  <si>
    <t>Previously classed in IW as Mixed Use. The Varsity Clubhouse on 6th St, Has APT above</t>
  </si>
  <si>
    <t>Previously classed in IW as Mixed Use; Attached retail space; Total Sf for dwelling greater than what was previously on proforma, upper floor SF of dwelling previously not included</t>
  </si>
  <si>
    <t>79-07-20-430-007.000-004</t>
  </si>
  <si>
    <t>RISK WILLIAM B &amp; CAROL J</t>
  </si>
  <si>
    <t>609 N 5th St</t>
  </si>
  <si>
    <t>Previously classed in IW as Mixed Use, Dental Office w/2 apts; Sketch and SF corrected 2016; AV currently broken down into land &amp; imps, but based off income</t>
  </si>
  <si>
    <t>Previously classed in IW as Mixed Use; Retail and Apartments; 2015 appeal (2015-117); Slightly different SF breakdown compared to IW proforma based on Loopnet listing w/floor plan showing an additional apt on 1st floor</t>
  </si>
  <si>
    <t>Previously classed in IW as Mixed Use; Retail and Apartments</t>
  </si>
  <si>
    <t>79-07-20-428-012.000-004</t>
  </si>
  <si>
    <t>MCMURRAY PAUL H &amp; BARBARA A</t>
  </si>
  <si>
    <t>709 N 6th St</t>
  </si>
  <si>
    <t>Previously classed in IW as Mixed Use; Offices/Apts</t>
  </si>
  <si>
    <t>79-07-20-401-012.000-004</t>
  </si>
  <si>
    <t>UERKWITZ WILLIAM A</t>
  </si>
  <si>
    <t>601 N 4th St</t>
  </si>
  <si>
    <t>Previously classed in IW as Mixed Use; Office/Apartments; Homestead deduction</t>
  </si>
  <si>
    <t>Previously classed in IW as Mixed Use; Retail/Apt; SF updated for 2016</t>
  </si>
  <si>
    <t>79-07-20-455-005.000-004</t>
  </si>
  <si>
    <t>TLK PROPERTIES LLC</t>
  </si>
  <si>
    <t>320 Main St</t>
  </si>
  <si>
    <t>Previously classed in IW as Mixed Use; Office/Apts</t>
  </si>
  <si>
    <t>79-07-21-353-005.000-004</t>
  </si>
  <si>
    <t>325 N 9th St</t>
  </si>
  <si>
    <t>79-07-21-182-006.000-004</t>
  </si>
  <si>
    <t>1402 Union St</t>
  </si>
  <si>
    <t>Previously classed in IW as Mixed Use; Duplex &amp; office building on same parcel, separate buildings</t>
  </si>
  <si>
    <t>79-07-34-126-008.000-004</t>
  </si>
  <si>
    <t>CLINE CHIROPRACTIC CORPORATION</t>
  </si>
  <si>
    <t>3330 Main St</t>
  </si>
  <si>
    <t>79-07-28-203-009.000-004</t>
  </si>
  <si>
    <t>PAN ZHIYUN</t>
  </si>
  <si>
    <t>1724 Main St</t>
  </si>
  <si>
    <t>79-07-28-208-010.000-004</t>
  </si>
  <si>
    <t>BERGSTROM JAMES M SUE L</t>
  </si>
  <si>
    <t>213 S 18th St</t>
  </si>
  <si>
    <t>79-07-21-389-013.000-004</t>
  </si>
  <si>
    <t>1528 Main St</t>
  </si>
  <si>
    <t>Previously classed in IW as Mixed Use; Office spaces with Apts above; Basement and 1st floor Utility/Storage previously valued as Apartment space, now listed as Unused in the Office entry</t>
  </si>
  <si>
    <t>79-07-21-389-011.000-004, 79-07-21-389-012.000-004, 79-07-21-389-014.000-004</t>
  </si>
  <si>
    <t>79-07-20-408-009.000-004</t>
  </si>
  <si>
    <t>TWO TON INVESTMENTS LLC</t>
  </si>
  <si>
    <t>423 N 3rd St</t>
  </si>
  <si>
    <t>Previously classed in IW as Mixed Use; 1st floor church; 2nd floor Apts</t>
  </si>
  <si>
    <t>79-07-21-258-005.000-004</t>
  </si>
  <si>
    <t>MICHAEL RICHARD M GAIL P</t>
  </si>
  <si>
    <t>911 N 18th St</t>
  </si>
  <si>
    <t>Previously classed in IW as Mixed Use; Created due to 2011 appeal to correct model. Mixed use, therapy office below a single apartment; Apartment space may have also been converted into offices, needs review; SF corrected 11/15</t>
  </si>
  <si>
    <t>Previously classed in IW as Mixed Use; Retail/Apt; SF corrected for 2015</t>
  </si>
  <si>
    <t>79-07-29-301-004.000-004</t>
  </si>
  <si>
    <t>DAVIS SAMMY R</t>
  </si>
  <si>
    <t>1018 Warehouse St</t>
  </si>
  <si>
    <t>Previously classed in IW as Mixed Use; Shop/Apt; Valued on Income, but value broken down into Land and Imp value on PRC</t>
  </si>
  <si>
    <t>79-07-29-204-007.000-004</t>
  </si>
  <si>
    <t>CARBIN DEVELOPMENT LLC</t>
  </si>
  <si>
    <t>126 S 3rd St</t>
  </si>
  <si>
    <t>Previously classed in IW as Mixed Use; Offices/Apts; 2014 appeal (2014-1066)</t>
  </si>
  <si>
    <t>79-07-20-488-005.000-004</t>
  </si>
  <si>
    <t>Falley</t>
  </si>
  <si>
    <t>FAMILY 621 LLC &amp; BMG CAPITAL 3 LLC</t>
  </si>
  <si>
    <t>620 SOUTH ST</t>
  </si>
  <si>
    <t>Lafayette Downtown</t>
  </si>
  <si>
    <t>Falley; 2BR come with W/D, coin operated laundry room available on site, balcony, basement, storage; different units have different sqft and rent</t>
  </si>
  <si>
    <t>79-07-20-489-007.000-004</t>
  </si>
  <si>
    <t>SPRING VALLEY MANAGEMENT LLC</t>
  </si>
  <si>
    <t>12 N 9th St</t>
  </si>
  <si>
    <t>4 unit APT building, previously valued as mixed use. 1st floor apt. remodel effective for 2014. Advertised rents for 2BR/1BA $750-825. MC</t>
  </si>
  <si>
    <t>79-07-21-366-004.000-004</t>
  </si>
  <si>
    <t>LINDELL ORVIN A</t>
  </si>
  <si>
    <t>9 N 10th St</t>
  </si>
  <si>
    <t>79-07-21-310-003.000-004</t>
  </si>
  <si>
    <t>CAMPUS LIVING PROPERTIES LLC</t>
  </si>
  <si>
    <t>905 UNION ST</t>
  </si>
  <si>
    <t>79-07-20-476-004.000-004</t>
  </si>
  <si>
    <t>JACKTOWN 1 LLC AND JACKTOWN 2 LLC</t>
  </si>
  <si>
    <t>315 N 5TH ST</t>
  </si>
  <si>
    <t>79-07-29-235-011.000-004</t>
  </si>
  <si>
    <t>SOUTH STREET LLC</t>
  </si>
  <si>
    <t>805 SOUTH ST</t>
  </si>
  <si>
    <t>On-site laundry; 2016 appeal (2016-0259)</t>
  </si>
  <si>
    <t>79-07-20-426-025.000-004</t>
  </si>
  <si>
    <t>PILOTINVESTMENTS LLC</t>
  </si>
  <si>
    <t>514 N 9TH ST</t>
  </si>
  <si>
    <t>Info only found for one unit</t>
  </si>
  <si>
    <t>79-07-20-438-003.000-004</t>
  </si>
  <si>
    <t>King's Manor</t>
  </si>
  <si>
    <t>KING'S MANOR LLC</t>
  </si>
  <si>
    <t>422 N 6TH ST</t>
  </si>
  <si>
    <t>King's Manor; on-site laundry available; 2015 appeal (2015-771)</t>
  </si>
  <si>
    <t>79-07-21-317-003.000-004</t>
  </si>
  <si>
    <t>RAYMER DAVID B &amp; LYNDA J</t>
  </si>
  <si>
    <t>401 N 9th St</t>
  </si>
  <si>
    <t>IW proforma incorrect, actually 7 apts, no rents found</t>
  </si>
  <si>
    <t>79-07-20-477-002.000-004</t>
  </si>
  <si>
    <t>PARKER APARTMENTS LLC</t>
  </si>
  <si>
    <t>615 NORTH ST</t>
  </si>
  <si>
    <t>Sewer inc; Laundry on premises; Prop unit # and rent info comes from Apartment Income Survey</t>
  </si>
  <si>
    <t>79-07-29-235-007.000-004</t>
  </si>
  <si>
    <t>2Nd Lauffer Apartments</t>
  </si>
  <si>
    <t>TRIPLE R LLC</t>
  </si>
  <si>
    <t>8 S 8th St</t>
  </si>
  <si>
    <t>High end apts in historic bldg, fireplace, hardwood floors, carports, Int remodel 2012</t>
  </si>
  <si>
    <t>79-07-29-235-006.000-004</t>
  </si>
  <si>
    <t>Lauffer Apartments</t>
  </si>
  <si>
    <t>711 South St</t>
  </si>
  <si>
    <t>High end apts in historic bldg, fireplace, hardwood floors, carports; Previously contained subsidized housing</t>
  </si>
  <si>
    <t>79-07-28-101-004.000-004</t>
  </si>
  <si>
    <t>FORD GERALD E &amp; DORRIE L</t>
  </si>
  <si>
    <t>115 S 9th St</t>
  </si>
  <si>
    <t>79-07-20-060-063.000-004</t>
  </si>
  <si>
    <t>Walgamuth Building</t>
  </si>
  <si>
    <t>WALGAMUTH C THOMAS</t>
  </si>
  <si>
    <t>N 4th St</t>
  </si>
  <si>
    <t>3rd and 4th floor apartments, all but one unit owned by Walgamuth (that unit is not included in this record); 2 units added in 10/16 to raise unit count from 12 to 14; some studios may actually be 1BR in unit count; unit sf estimated</t>
  </si>
  <si>
    <t>79-07-20-064-024.902-004, 79-07-20-064-027.902-004, 79-07-20-064-028.902-004, 79-07-20-064-029.902-004, 79-07-20-064-030.902-004, 79-07-20-064-031.902-004, 79-04-20-064-033.902-004, 79-07-20-064-034.902-004, 79-07-20-064-035.902-004, 79-07-20-064-036.902-</t>
  </si>
  <si>
    <t>79-07-20-436-013.000-004</t>
  </si>
  <si>
    <t>POOR ROBERT L &amp; JUDY H</t>
  </si>
  <si>
    <t>On-site laundry, patio/porch</t>
  </si>
  <si>
    <t>79-07-20-483-010.000-004</t>
  </si>
  <si>
    <t>79-07-21-359-009.000-004</t>
  </si>
  <si>
    <t>New building being built as of 2016, add income rankings and property info when complete</t>
  </si>
  <si>
    <t>79-07-29-202-006.000-004</t>
  </si>
  <si>
    <t>Reifer</t>
  </si>
  <si>
    <t>BASS GROUP LLC</t>
  </si>
  <si>
    <t>Reifers Apartment Building and Sweet Home; on-site laundry; various layouts and rents available; Bldg remodeled 2015</t>
  </si>
  <si>
    <t>79-07-29-202-005.000-004</t>
  </si>
  <si>
    <t>79-07-20-060-064.900-004</t>
  </si>
  <si>
    <t>Plaza Apartments</t>
  </si>
  <si>
    <t>PLAZA DEVELOPMENT LLC</t>
  </si>
  <si>
    <t>No rental info on website; Parcel is 2nd story of building on parcel 79-07-20-453-005.009-004, which is a child care center</t>
  </si>
  <si>
    <t>79-07-20-479-003.000-004</t>
  </si>
  <si>
    <t>KOONTZ SHEILA J</t>
  </si>
  <si>
    <t>no rental info found online</t>
  </si>
  <si>
    <t>79-07-20-438-006.000-004</t>
  </si>
  <si>
    <t>Fifth Street</t>
  </si>
  <si>
    <t>Brownstone; actual apartment building is on child parcel, IW rent is substantially lower than advertised rent.</t>
  </si>
  <si>
    <t>79-07-20-438-007.000-004</t>
  </si>
  <si>
    <t>79-07-29-210-032.009-004</t>
  </si>
  <si>
    <t>Regency Springs Apartments</t>
  </si>
  <si>
    <t>CREST PROPERTIES II LLC</t>
  </si>
  <si>
    <t>79-07-31-400-001.000-005</t>
  </si>
  <si>
    <t>Elston Point I &amp; II Apartments</t>
  </si>
  <si>
    <t>UNITED FIDELITY BANK FSB</t>
  </si>
  <si>
    <t>374 Elston Rd</t>
  </si>
  <si>
    <t>Sold Jan 2016 for $2.2M; Unit # updated from 32 to 44 based on Costar report; W/D available, Balcony/patio, carports</t>
  </si>
  <si>
    <t>79-07-22-328-013.000-004</t>
  </si>
  <si>
    <t>MAHAN EDWARD L BELINDA K</t>
  </si>
  <si>
    <t>717 N 31ST ST</t>
  </si>
  <si>
    <t>No rental info located online; Classed in IW as Student housing, but is very far away from campus in a non-student area. No rental ads posted on Student rental websites</t>
  </si>
  <si>
    <t>79-07-32-102-004.000-004</t>
  </si>
  <si>
    <t>Sunset Ridge</t>
  </si>
  <si>
    <t>1423 SUNSET RIDGE DR</t>
  </si>
  <si>
    <t>Sunset Ridge Apartments; balcony/porch; non-smoking</t>
  </si>
  <si>
    <t>79-07-32-102-003.000-004</t>
  </si>
  <si>
    <t>79-07-21-363-002.000-004</t>
  </si>
  <si>
    <t>MILLER NORMAN TTEE CAROLYN A TTEE</t>
  </si>
  <si>
    <t>1217 MAIN ST</t>
  </si>
  <si>
    <t>Deck/patio</t>
  </si>
  <si>
    <t>79-07-29-387-011.000-004</t>
  </si>
  <si>
    <t>1033 HOLLOWAY DR</t>
  </si>
  <si>
    <t>79-07-20-251-020.000-004</t>
  </si>
  <si>
    <t>1103 N 7TH ST</t>
  </si>
  <si>
    <t>79-07-31-403-002.000-005</t>
  </si>
  <si>
    <t>2340 OLD ROMNEY RD</t>
  </si>
  <si>
    <t>Very little info found online;2016 sale</t>
  </si>
  <si>
    <t>79-07-28-135-005.000-004</t>
  </si>
  <si>
    <t>GREENBUSH 64 LLC</t>
  </si>
  <si>
    <t>1616 CENTER ST</t>
  </si>
  <si>
    <t>Balcony/Deck</t>
  </si>
  <si>
    <t>79-07-28-135-003.000-004, 79-07-28-135-004.000-004, 79-07-28-136-001.000-004</t>
  </si>
  <si>
    <t>79-07-29-405-009.000-004</t>
  </si>
  <si>
    <t>703 S 4TH ST</t>
  </si>
  <si>
    <t>79-07-16-179-002.000-004</t>
  </si>
  <si>
    <t>CLARK RUBY V</t>
  </si>
  <si>
    <t>1536 COLFAX ST</t>
  </si>
  <si>
    <t>No rental info found online; Model adjusted during appeal 2013-418</t>
  </si>
  <si>
    <t>79-07-16-179-001.000-004</t>
  </si>
  <si>
    <t>79-11-09-227-008.000-032</t>
  </si>
  <si>
    <t>BAUER-SHOOK LLC</t>
  </si>
  <si>
    <t>80 BRIDGEWATER CT</t>
  </si>
  <si>
    <t>No rental info found online; Street contains other, similar units owned by different TPs</t>
  </si>
  <si>
    <t>79-07-21-311-015.000-004</t>
  </si>
  <si>
    <t>BK MANAGEMENT OF GREATER LAFAYETTE LLC</t>
  </si>
  <si>
    <t>1302 ELIZABETH ST</t>
  </si>
  <si>
    <t>79-07-20-266-010.000-004</t>
  </si>
  <si>
    <t>WOOD STREET PROPERTIES LLC</t>
  </si>
  <si>
    <t>1001 CANAL RD</t>
  </si>
  <si>
    <t>79-07-29-212-003.000-004</t>
  </si>
  <si>
    <t>WINDSOR WEST APARTMENTS LLC</t>
  </si>
  <si>
    <t>425 ROMIG ST</t>
  </si>
  <si>
    <t>Rent/Unit info from Apt Income Survey; 2 Sec 8 units; laundry on premises; 2015 appeal (2015-347)</t>
  </si>
  <si>
    <t>79-07-29-210-014.000-004</t>
  </si>
  <si>
    <t>Railhouse</t>
  </si>
  <si>
    <t>318 S 5TH ST</t>
  </si>
  <si>
    <t>Railhouse; on-site laundry; Rent/unit info from Apt Income Survey; 5 Sec 8 units; Laundry on premises; 2015 appeal (2015-346)</t>
  </si>
  <si>
    <t>79-07-32-102-005.000-004</t>
  </si>
  <si>
    <t>J &amp; M LIVING LLC</t>
  </si>
  <si>
    <t>1425 SUNSET RIDGE DR</t>
  </si>
  <si>
    <t>Sunset Ridge; on-site laundry, balcony/patio</t>
  </si>
  <si>
    <t>79-11-05-252-012.000-032</t>
  </si>
  <si>
    <t>WEIDA JERRY M II</t>
  </si>
  <si>
    <t>120 Twyckenham Blvd</t>
  </si>
  <si>
    <t>Balcony/patio, storage</t>
  </si>
  <si>
    <t>79-11-09-227-009.000-032</t>
  </si>
  <si>
    <t>VBGH FARMS INC</t>
  </si>
  <si>
    <t>90 BRIDGEWATER CT</t>
  </si>
  <si>
    <t>79-07-29-338-002.000-004</t>
  </si>
  <si>
    <t>1016 Holloway Dr</t>
  </si>
  <si>
    <t>79-07-29-338-001.000-004</t>
  </si>
  <si>
    <t>79-07-20-255-008.000-004</t>
  </si>
  <si>
    <t>4-C Properties</t>
  </si>
  <si>
    <t>4-C PROPERTIES LLC</t>
  </si>
  <si>
    <t>Listing says 1, 2, &amp; 3 BR available, rents between $450-$650; 2015 appeal (2015-391)</t>
  </si>
  <si>
    <t>79-07-27-176-039.000-004</t>
  </si>
  <si>
    <t>EVANS JAMES C &amp; DEBRA L</t>
  </si>
  <si>
    <t>79-07-27-176-040.000-004</t>
  </si>
  <si>
    <t>79-07-29-404-009.000-004</t>
  </si>
  <si>
    <t>IW estimated rent is considerably higher than advertised rent as of 7/22/2015</t>
  </si>
  <si>
    <t>79-07-29-404-010.000-004</t>
  </si>
  <si>
    <t>79-07-29-260-008.000-004</t>
  </si>
  <si>
    <t>Fireplace, balcony/patio</t>
  </si>
  <si>
    <t>79-07-29-260-012.000-004, 79-07-29-260-014.000-004</t>
  </si>
  <si>
    <t>79-07-29-337-009.000-004</t>
  </si>
  <si>
    <t>Hillside Apartments; cats only, no dogs :(; some 1BR rent for $495</t>
  </si>
  <si>
    <t>79-07-29-337-010.000-004, 79-07-29-337-011.000-004, 79-07-29-337-012.000-004</t>
  </si>
  <si>
    <t>79-07-21-302-010.000-004</t>
  </si>
  <si>
    <t>79-07-21-387-003.000-004</t>
  </si>
  <si>
    <t>Parkview Apartments</t>
  </si>
  <si>
    <t>ALLIED PROPERTIES LLC</t>
  </si>
  <si>
    <t>79-07-21-315-008.000-004</t>
  </si>
  <si>
    <t>LY-PHAM PROPERTY RENTALS LLC</t>
  </si>
  <si>
    <t>No rental info found; 2016 appeal (2016-0150)</t>
  </si>
  <si>
    <t>79-07-21-315-009.000-004</t>
  </si>
  <si>
    <t>79-07-23-279-008.000-004</t>
  </si>
  <si>
    <t>79-07-23-279-007.000-004</t>
  </si>
  <si>
    <t>TAYLOR JAMES A DAWN E</t>
  </si>
  <si>
    <t>79-07-23-279-004.000-004</t>
  </si>
  <si>
    <t>79-07-23-279-002.000-004</t>
  </si>
  <si>
    <t>No rental info found, IW says 10 units, PRC says 12</t>
  </si>
  <si>
    <t>79-07-23-279-001.000-004</t>
  </si>
  <si>
    <t>JUNE PALMS HOME LEASING LLC</t>
  </si>
  <si>
    <t>Very little rental info found online</t>
  </si>
  <si>
    <t>79-07-31-477-012.000-005</t>
  </si>
  <si>
    <t>NEW CYPRESS II LLC</t>
  </si>
  <si>
    <t>No info found online</t>
  </si>
  <si>
    <t>79-07-31-477-009.000-005</t>
  </si>
  <si>
    <t>Cypress Square</t>
  </si>
  <si>
    <t>SHAH DINESH &amp; PATEL MITA</t>
  </si>
  <si>
    <t>Patio/deck, fireplaces, storage rooms</t>
  </si>
  <si>
    <t>79-07-31-477-010.000-005, 79-07-31-106-111.301-005</t>
  </si>
  <si>
    <t>79-07-31-477-020.000-005</t>
  </si>
  <si>
    <t>NEW CYPRESS LLC</t>
  </si>
  <si>
    <t>Cypress Square Apartments; fenced yard, balcony, fireplace</t>
  </si>
  <si>
    <t>79-07-31-477-021.000-005</t>
  </si>
  <si>
    <t>Patio/balcony, fireplace</t>
  </si>
  <si>
    <t>79-07-31-477-017.000-005</t>
  </si>
  <si>
    <t>79-07-31-477-018.000-005, 79-07-31-477-019.000-005</t>
  </si>
  <si>
    <t>79-07-31-477-011.000-005</t>
  </si>
  <si>
    <t>79-07-21-304-001.000-004</t>
  </si>
  <si>
    <t>Increased IW rankings to account for remodeled units</t>
  </si>
  <si>
    <t>79-07-21-476-003.000-004</t>
  </si>
  <si>
    <t>CONWAY LOUIS W &amp; MARJORIE A TTEES</t>
  </si>
  <si>
    <t>79-07-21-476-004.000-004</t>
  </si>
  <si>
    <t>79-07-21-361-010.000-004</t>
  </si>
  <si>
    <t>MCDONALD TOM</t>
  </si>
  <si>
    <t>No rental info found online, rankings seem a little high; detatched garage, parking lot, and office on child parcels, unsure whether that is a separate business from apartments</t>
  </si>
  <si>
    <t>79-07-21-361-011.000-004, 79-07-21-361-012.000-004, 79-07-21-361-013.000-004</t>
  </si>
  <si>
    <t>79-07-22-326-001.000-004</t>
  </si>
  <si>
    <t>BAKER RENTALS LLC</t>
  </si>
  <si>
    <t>No rental info found online; might be Lynn-Gail Apartments</t>
  </si>
  <si>
    <t>79-07-29-337-013.000-004</t>
  </si>
  <si>
    <t>REMPRO LLC</t>
  </si>
  <si>
    <t>2015 appeal (2015-738)</t>
  </si>
  <si>
    <t>79-07-21-203-024.000-004</t>
  </si>
  <si>
    <t>Greenbush Crossing</t>
  </si>
  <si>
    <t>Balcony; 2016 appeal (2016-0697)</t>
  </si>
  <si>
    <t>79-07-34-227-001.000-004</t>
  </si>
  <si>
    <t>McCarty Place</t>
  </si>
  <si>
    <t>CONSOLIDATED LOTS LLC</t>
  </si>
  <si>
    <t>Rental data from 2010; balcony</t>
  </si>
  <si>
    <t>79-07-22-327-011.000-004</t>
  </si>
  <si>
    <t>Portledge Commons</t>
  </si>
  <si>
    <t>CH DEVELOPMENT LLP</t>
  </si>
  <si>
    <t>Carports, apts in process of being updated</t>
  </si>
  <si>
    <t>79-07-21-385-002.000-004</t>
  </si>
  <si>
    <t>The Manhattan</t>
  </si>
  <si>
    <t>The Manhattan; on-site laundry; no smoking, also 1BR/1BA available?</t>
  </si>
  <si>
    <t>79-07-21-335-008.000-004</t>
  </si>
  <si>
    <t>MIDWEST APARTMENTS LLC</t>
  </si>
  <si>
    <t>Union Square; no rental info found online</t>
  </si>
  <si>
    <t>79-11-09-200-018.000-032</t>
  </si>
  <si>
    <t>BUCKLEY ROBERT W TRUST ANN TRUST</t>
  </si>
  <si>
    <t>79-11-04-452-012.000-032</t>
  </si>
  <si>
    <t>Whisper Apartments</t>
  </si>
  <si>
    <t>BUCKLEY ALFRED W TTEE</t>
  </si>
  <si>
    <t>No rental info found online; 2016 appeal (2016-0229)</t>
  </si>
  <si>
    <t>79-07-20-255-001.000-004</t>
  </si>
  <si>
    <t>The Armory</t>
  </si>
  <si>
    <t>HUNTER ARMORY PROPERTIES LLC</t>
  </si>
  <si>
    <t>Indoor garage, assigned parking; 2016 appeal settled at $1.8 million including Aux. Parcel 79-07-20-255-006.000-004</t>
  </si>
  <si>
    <t>79-11-07-128-001.000-031</t>
  </si>
  <si>
    <t>Souther Winds Apartments</t>
  </si>
  <si>
    <t>SOUTHERN WINDS APARTMENTS LLC</t>
  </si>
  <si>
    <t>Parking gargage space available, internet thru Metronet, tanning bed, car wash bay; All buildings complete for 2016, AV prob needs to be updated (it looks like incomplete 2015 value rolled for 2016)</t>
  </si>
  <si>
    <t>79-07-31-400-006.000-005</t>
  </si>
  <si>
    <t>Southridge Commons</t>
  </si>
  <si>
    <t>SOUTHRIDGE COMMONS APARTMENTS LLC</t>
  </si>
  <si>
    <t>Southridge Commons; patio/balcony, grill and picnic area; 2015 appeal (2015-358) settled by correcting AV for 3.5% increase and removing personal property value</t>
  </si>
  <si>
    <t>79-07-31-400-007.000-005, 79-07-31-400-008.000-005, 79-07-31-400-011.000-005</t>
  </si>
  <si>
    <t>79-07-19-478-007.000-026</t>
  </si>
  <si>
    <t>Sunrise 4</t>
  </si>
  <si>
    <t>BASHAM JOHN R II &amp; CONNIE L</t>
  </si>
  <si>
    <t>235 S SALISBURY ST</t>
  </si>
  <si>
    <t>WLaf Multi Story Student Housing</t>
  </si>
  <si>
    <t>On-site laundry, partially furnished, balcony</t>
  </si>
  <si>
    <t>79-07-19-276-004.000-026</t>
  </si>
  <si>
    <t>King's Kourt</t>
  </si>
  <si>
    <t>200 NORTH LLC</t>
  </si>
  <si>
    <t>200 NORTH ST</t>
  </si>
  <si>
    <t>Partially furnished, On-site laundry, tanning bed, computer lab, clubhouse</t>
  </si>
  <si>
    <t>79-07-19-451-011.000-026</t>
  </si>
  <si>
    <t>Oakwood</t>
  </si>
  <si>
    <t>333 S GRANT ST</t>
  </si>
  <si>
    <t>Oakwood; on-site laundry</t>
  </si>
  <si>
    <t>79-07-19-403-002.000-026</t>
  </si>
  <si>
    <t>Summit Studios</t>
  </si>
  <si>
    <t>231 SHEETZ ST</t>
  </si>
  <si>
    <t>79-07-19-401-019.000-026</t>
  </si>
  <si>
    <t>224 SHEETZ ST</t>
  </si>
  <si>
    <t>On site laundry</t>
  </si>
  <si>
    <t>79-07-19-204-009.000-026</t>
  </si>
  <si>
    <t>503 N GRANT ST</t>
  </si>
  <si>
    <t>on-site laundry, No rent given in listing</t>
  </si>
  <si>
    <t>79-07-14-351-002.000-004</t>
  </si>
  <si>
    <t>Chauncey Village</t>
  </si>
  <si>
    <t>CHAUNCEY VILLAGE APARTMENTS LP</t>
  </si>
  <si>
    <t>Chauncey Village; disabled access, fireplace, patio/balcony, covered parking, basketball and tennis courts, playground, clubhouse; 3BR/2BA is actually 3BR/2.5BA</t>
  </si>
  <si>
    <t>79-11-05-251-001.000-032</t>
  </si>
  <si>
    <t>TWYCKENHAM/SRELP LLC &amp; TWYCKENHAM APARTMENTS LIMITED PARTNERSHIP</t>
  </si>
  <si>
    <t>65 Sec. 8 units; Patio/balcony, carports for rent, clubhouse, on-site laundry; IW says 196 units, Costar has 200</t>
  </si>
  <si>
    <t>79-07-24-326-017.000-001</t>
  </si>
  <si>
    <t>SEXTON WATERFORD LLC</t>
  </si>
  <si>
    <t>Patios/Balconies, clubhouse; 2016 appeal (2016-0747)</t>
  </si>
  <si>
    <t>79-07-32-451-001.000-004</t>
  </si>
  <si>
    <t>Sun Villas</t>
  </si>
  <si>
    <t>COUNTRY-HERITAGE PROPERTIES LLC</t>
  </si>
  <si>
    <t>Bldgs  Yr Built range from 1973 to 2002, Grades range from C-1 to D+2; 2016 Appeal (2016-0110), appeal states a total of 120 Apts, of which 20 are not habitable; On-site laundry; Very little info found online</t>
  </si>
  <si>
    <t>79-07-32-455-005.000-004</t>
  </si>
  <si>
    <t>79-07-35-201-020.000-004</t>
  </si>
  <si>
    <t>Burberry Place</t>
  </si>
  <si>
    <t>LT LIMITED PARTNERSHIP</t>
  </si>
  <si>
    <t>Burberry Place; Carports available, moving truck available, tennis court, pet park, clubhouse; different units have different sqft and rent, furnished units available; 2015 appeal (2015-157)</t>
  </si>
  <si>
    <t>79-07-35-201-021.000-004, 79-07-35-201-022.000-004, 79-07-35-201-024.000-004</t>
  </si>
  <si>
    <t>79-07-35-476-002.000-004</t>
  </si>
  <si>
    <t>Cross Winds Apartments</t>
  </si>
  <si>
    <t>CROSS WINDS APARTMENTS LLC</t>
  </si>
  <si>
    <t>Tanning bed, patio/balcony, club house</t>
  </si>
  <si>
    <t>79-07-35-476-001.000-004, 79-07-35-451-018.000-004, 79-07-35-451-019.000-004, 79-07-35-451-020.000-004, 79-07-35-476-003.000-004, 79-07-35-476-004.000-004</t>
  </si>
  <si>
    <t>79-11-03-176-004.000-033</t>
  </si>
  <si>
    <t>Bay Pointe Apartments</t>
  </si>
  <si>
    <t>BAY POINTE APTS</t>
  </si>
  <si>
    <t>Furnishings available, outdoor exercise space</t>
  </si>
  <si>
    <t>79-11-03-176-005.000-033</t>
  </si>
  <si>
    <t>79-07-35-151-004.000-004</t>
  </si>
  <si>
    <t>Cambridge Estates I &amp; III</t>
  </si>
  <si>
    <t>CAMBRIDGE ESTATES I LLC</t>
  </si>
  <si>
    <t>Balcony/Patio, onsite laundry, onsite daycare</t>
  </si>
  <si>
    <t>79-07-23-300-017.000-004</t>
  </si>
  <si>
    <t>Clubhouse, patio/enclosed balcony; Website includes all Shenandoah props, not just this key #</t>
  </si>
  <si>
    <t>79-07-35-151-005.000-004</t>
  </si>
  <si>
    <t>Cambridge Estates III</t>
  </si>
  <si>
    <t>CAMBRIDGE ESTATES III LLC</t>
  </si>
  <si>
    <t>Cambridge Estates I &amp; III (maybe just III); patio/balcony, playground, basketball court, on-site laundry; no rental prices available online</t>
  </si>
  <si>
    <t>79-08-30-376-008.000-038</t>
  </si>
  <si>
    <t>Hawthorne Properties</t>
  </si>
  <si>
    <t>HAWTHORNE HOLDINGS LLC</t>
  </si>
  <si>
    <t>Hawthorne Properties; clubhouse, patio/balcony; rent varies based on floor plan and whether upstairs or down</t>
  </si>
  <si>
    <t>79-07-23-326-005.000-004</t>
  </si>
  <si>
    <t>Ashley Oaks Apartment Homes</t>
  </si>
  <si>
    <t>A OAKS APARTMENTS LLC</t>
  </si>
  <si>
    <t>Ashley Oaks Apartments; clubhouse, onsite laundry, tanning bed, balcony/patio, carport, outdoor storage; Appeals 2011-2016, settled  based on trending 2013 settlement</t>
  </si>
  <si>
    <t>79-07-33-404-025.000-004</t>
  </si>
  <si>
    <t>Georgetown South Apartments</t>
  </si>
  <si>
    <t>BOWER VISION VIII LLC ETAL</t>
  </si>
  <si>
    <t>Georgetown South Apartments; different sqft and rents for 2BR/1BA; on-site laundry, clubhouse, playground; 2015 appeal (2015-439)</t>
  </si>
  <si>
    <t>79-07-33-404-023.000-004, 79-07-33-404-024.000-004</t>
  </si>
  <si>
    <t>79-11-03-176-003.000-033</t>
  </si>
  <si>
    <t>Pheasant Run Apartments</t>
  </si>
  <si>
    <t>EDWARD ROSE OF IN</t>
  </si>
  <si>
    <t>Appeal and condition rankings seems low; clubhouse, furnishings available, dog park, outside exercise areas, storage and carports/garage for rent</t>
  </si>
  <si>
    <t>79-11-09-426-013.000-033</t>
  </si>
  <si>
    <t>Foxfire at Valley Lakes</t>
  </si>
  <si>
    <t>FOXFIRE AT VALLEY LAKES LLC</t>
  </si>
  <si>
    <t>AV is new 2016 AV-KM; Foxfire at Valley Lakes; clubhouse, screened porch or balcony, outdoor storage, dog park, playground, on-site laundry; garage parking available; Costar unit breakdown slightly different: 124 1BR, 118 2BRs, 26 3BRs; 2015 and 2016 appe</t>
  </si>
  <si>
    <t>79-07-24-352-017.000-004</t>
  </si>
  <si>
    <t>Village Square</t>
  </si>
  <si>
    <t>GREATER VISION VI LLC</t>
  </si>
  <si>
    <t>3BR SF and rent data from Costar; Clubhouse</t>
  </si>
  <si>
    <t>79-07-32-201-001.000-004</t>
  </si>
  <si>
    <t>The Bluffs</t>
  </si>
  <si>
    <t>HUNTER LAFAYETTE PROPERTIES LLC</t>
  </si>
  <si>
    <t>203 Montifiore St</t>
  </si>
  <si>
    <t>2015 appeal settled on appraisal (2015-469), 2012 Income Statement in 2015 appeal file; Costar unit count is 181 - includes 3 studio apts (no studios are advertised on Bluffs' website); Clubhouse, covered parking available, on-site laundry, outside exerci</t>
  </si>
  <si>
    <t>79-07-24-400-001.000-001</t>
  </si>
  <si>
    <t>Timber Edge Estates</t>
  </si>
  <si>
    <t>LAFAYETTE ASSOCIATES</t>
  </si>
  <si>
    <t>2016 appeal (2016-0801); clubhouse, outside exercise area, on-site laundry, balcony/patio</t>
  </si>
  <si>
    <t>79-07-33-400-006.000-004</t>
  </si>
  <si>
    <t>Shoshone Apartments</t>
  </si>
  <si>
    <t>SHOSHONE APARTMENTS LLC</t>
  </si>
  <si>
    <t>Unit count on Costar is 72, but includes 4 3BR units not advertised online,  Used IW Unit Count instead</t>
  </si>
  <si>
    <t>79-07-33-400-005.000-004</t>
  </si>
  <si>
    <t>79-07-28-101-016.000-004</t>
  </si>
  <si>
    <t>Prospect Hill Apartments</t>
  </si>
  <si>
    <t>TEMPEST PROPERTIES LLC</t>
  </si>
  <si>
    <t>79-07-21-401-012.000-004</t>
  </si>
  <si>
    <t>Stonecrest Apartments</t>
  </si>
  <si>
    <t>BANKERS NATIONAL LLC</t>
  </si>
  <si>
    <t>Unit count discrepancy from IW and Costar - Costar says 121 units, which seems more accurate considering the SF; Only online info found dates from 2010; balcony/patio</t>
  </si>
  <si>
    <t>79-07-16-353-045.000-004</t>
  </si>
  <si>
    <t>Fulton Place</t>
  </si>
  <si>
    <t>CB2 LLC</t>
  </si>
  <si>
    <t>Fulton Place; on-site laundry, wheelchair accessible, only cats allowed :(</t>
  </si>
  <si>
    <t>79-07-16-353-038.000-004, 79-07-16-353-048.000-004</t>
  </si>
  <si>
    <t>79-11-06-180-001.000-033</t>
  </si>
  <si>
    <t>Winfield Farms Apartments</t>
  </si>
  <si>
    <t>Winfield Farms; Clubhouse; IW unit count is 88, Costar unit count is 72; Townhouses advertised on website, unsure if they are part of these parcels</t>
  </si>
  <si>
    <t>79-11-06-179-046.000-033</t>
  </si>
  <si>
    <t>79-07-35-303-001.000-004</t>
  </si>
  <si>
    <t>Country Charm Apartments</t>
  </si>
  <si>
    <t>Unit breakdown and rent from Costar; onsite laundry; 2015 appeal (2015-390)</t>
  </si>
  <si>
    <t>79-07-35-351-004.000-004, 79-07-35-303-002.000-004, 79-07-35-303-003.000-004</t>
  </si>
  <si>
    <t>79-11-05-427-001.000-032</t>
  </si>
  <si>
    <t>Bradford Place Apartments</t>
  </si>
  <si>
    <t>LAFAYETTE HOUSING ASSOCIATES LP</t>
  </si>
  <si>
    <t>Bradford Place Apartments; patio/balconies, free laundry facilities on-site, clubhouse, picnic area; 2015 &amp; 2016 appeals (2015-353 &amp; 2016-0746)</t>
  </si>
  <si>
    <t>79-07-35-201-006.000-004</t>
  </si>
  <si>
    <t>Emerald Pines Apartments</t>
  </si>
  <si>
    <t>EMERALD PINES APARTMENTS LLC</t>
  </si>
  <si>
    <t>No rental data found online; 2016 appeal (2016-0160)</t>
  </si>
  <si>
    <t>79-07-35-201-007.000-004, 79-07-35-201-008.000-004, 79-07-35-201-009.000-004, 79-07-35-201-014.000-004</t>
  </si>
  <si>
    <t>79-07-31-479-010.000-005</t>
  </si>
  <si>
    <t>HSUEH PO-JEN &amp; KONG PO</t>
  </si>
  <si>
    <t>79-07-31-477-014.000-005</t>
  </si>
  <si>
    <t>Cypress Square Apartments</t>
  </si>
  <si>
    <t>patio/deck/balcony, fireplaces, storage rooms</t>
  </si>
  <si>
    <t>79-07-31-477-013.000-005, 79-07-31-477-015.000-005, 79-07-31-477-016.000-005</t>
  </si>
  <si>
    <t>79-07-31-477-022.000-005</t>
  </si>
  <si>
    <t>79-07-31-477-023.000-005, 79-07-31-477-024.000-005, 79-07-31-477-025.000-005</t>
  </si>
  <si>
    <t>79-11-05-427-003.000-032</t>
  </si>
  <si>
    <t>LAFAYETTE HOUSING ASSOCIATES L P</t>
  </si>
  <si>
    <t>Rental rates are for entire complex, not just this parcel; unsure whether some units are subsidized (some websites say 60 units at Bradford Place One are), 2015 and 2016 appeals (2015-355, 2016-0745)</t>
  </si>
  <si>
    <t>79-11-05-427-004.000-032</t>
  </si>
  <si>
    <t>Rental rates are for entire complex, not just this parcel; unsure whether some units are subsidized (some websites say 60 units at Bradford Place One are), 2015 and 2016 appeals (2015-354, 2016-0744)</t>
  </si>
  <si>
    <t>79-11-05-251-002.000-032</t>
  </si>
  <si>
    <t>Madison Flats</t>
  </si>
  <si>
    <t>RCH PROPERTIES LLC</t>
  </si>
  <si>
    <t>Madison Flatts; balcony, outdoor storage</t>
  </si>
  <si>
    <t>79-11-05-251-003.000-032, 79-11-05-251-004.000-032</t>
  </si>
  <si>
    <t>79-07-33-227-002.000-004</t>
  </si>
  <si>
    <t>Southpoint Apartments</t>
  </si>
  <si>
    <t>TREECE-LONG LLC</t>
  </si>
  <si>
    <t>Patios</t>
  </si>
  <si>
    <t>79-07-33-227-004.000-004</t>
  </si>
  <si>
    <t>79-07-29-404-011.000-004</t>
  </si>
  <si>
    <t>Vantage Pointe Apartments</t>
  </si>
  <si>
    <t>VANTAGE POINTE APARTMENTS LLC</t>
  </si>
  <si>
    <t>Vantage Pointe; different floor plans available for different rent</t>
  </si>
  <si>
    <t>79-07-29-406-001.000-004, 79-07-29-406-002.000-004, 79-07-29-406-003.000-004</t>
  </si>
  <si>
    <t>79-11-09-227-006.000-032</t>
  </si>
  <si>
    <t>Very little information found online, rents from Costar (40-60 Bridgewater Ct)</t>
  </si>
  <si>
    <t>79-07-31-452-016.000-005</t>
  </si>
  <si>
    <t>Abby Marie One</t>
  </si>
  <si>
    <t>AMA ONE LLC</t>
  </si>
  <si>
    <t>No information found online, very little in Costar; may be subsidized</t>
  </si>
  <si>
    <t>79-07-23-300-018.000-004</t>
  </si>
  <si>
    <t>Shenandoah West</t>
  </si>
  <si>
    <t>Shenandoah Properties; website includes info for more than this parcel; balcony/patio, clubhouse, outdoor storage</t>
  </si>
  <si>
    <t>79-07-31-452-004.000-005</t>
  </si>
  <si>
    <t>Spring Gardens Apartments</t>
  </si>
  <si>
    <t>BROWN CAROL A &amp; BETHKE CARMEN M</t>
  </si>
  <si>
    <t>Balcony/patio; 2016 appeal (2016-0686)</t>
  </si>
  <si>
    <t>79-07-21-202-014.000-004</t>
  </si>
  <si>
    <t>SHORTER MARK G LA DONNA</t>
  </si>
  <si>
    <t>No rental info found online; No IW rankings</t>
  </si>
  <si>
    <t>79-07-21-363-005.000-004</t>
  </si>
  <si>
    <t>1302 COLUMBIA ST</t>
  </si>
  <si>
    <t>Lafayette Student Housing</t>
  </si>
  <si>
    <t>2016 Electrical BP</t>
  </si>
  <si>
    <t>79-07-20-262-010.000-004</t>
  </si>
  <si>
    <t>Keystone</t>
  </si>
  <si>
    <t>KEYSTONE PROPERTIES OF LAFAYETTE LLC</t>
  </si>
  <si>
    <t>911 N 6TH ST</t>
  </si>
  <si>
    <t>79-07-20-262-011.000-004, 79-07-20-262-012.000-004, 79-07-20-262-013.000-004</t>
  </si>
  <si>
    <t>79-07-20-401-015.000-004</t>
  </si>
  <si>
    <t>H2R EQUITIES</t>
  </si>
  <si>
    <t>625 N 4TH ST</t>
  </si>
  <si>
    <t>Balcony/porch</t>
  </si>
  <si>
    <t>79-07-20-257-004.000-004</t>
  </si>
  <si>
    <t>CONWAY LOUIS W &amp; MARJORIE TTEES</t>
  </si>
  <si>
    <t>843 HARTFORD ST</t>
  </si>
  <si>
    <t>79-07-20-262-002.000-004</t>
  </si>
  <si>
    <t>Salem Place Apartments</t>
  </si>
  <si>
    <t>MILAKIS PROPERTY RENTALS LLC</t>
  </si>
  <si>
    <t>906 N 7TH ST</t>
  </si>
  <si>
    <t>Balcony; 2015 appeals (2015-168, 2015-611)</t>
  </si>
  <si>
    <t>79-07-20-261-014.000-004</t>
  </si>
  <si>
    <t>Highpoint Apartments</t>
  </si>
  <si>
    <t>809 N 6TH ST</t>
  </si>
  <si>
    <t>Balcony/patio, 2 different types of 1BR/1BA units available; 2015 appeals (2015-169, 2015-610)</t>
  </si>
  <si>
    <t>79-07-20-429-001.000-004</t>
  </si>
  <si>
    <t>Uptown West</t>
  </si>
  <si>
    <t>BMG CAPITAL 1 LLC ETAL</t>
  </si>
  <si>
    <t>712 N 6th St</t>
  </si>
  <si>
    <t>79-07-20-427-004.000-004</t>
  </si>
  <si>
    <t>Uptown Central</t>
  </si>
  <si>
    <t>ONYX INVESTMENT GROUP LLC &amp; BL FURR LAND HOLDINGS LLC</t>
  </si>
  <si>
    <t>514 N 7TH ST</t>
  </si>
  <si>
    <t>Balcony, only found rental data for 8 of 10 apts, attached garages but no mention of garage parking avaiable in listing</t>
  </si>
  <si>
    <t>79-07-20-266-007.000-004</t>
  </si>
  <si>
    <t>Six on 6th</t>
  </si>
  <si>
    <t>SHEAR RICHARD K BRENDA L</t>
  </si>
  <si>
    <t>79-07-20-263-009.000-004</t>
  </si>
  <si>
    <t>Sandstone Apartments</t>
  </si>
  <si>
    <t>Sandstone Apartments; balcony, listings for 3&amp;4 BR units, Furnished 3BR listed for $1200/mo; balcony/patio</t>
  </si>
  <si>
    <t>79-07-20-262-009.000-004</t>
  </si>
  <si>
    <t>River Cross</t>
  </si>
  <si>
    <t>RIVER CROSS APARTMENTS LLC</t>
  </si>
  <si>
    <t>Balcony/patio, on-site laundry</t>
  </si>
  <si>
    <t>79-07-20-252-001.000-004</t>
  </si>
  <si>
    <t>Monon Place Apartments</t>
  </si>
  <si>
    <t>MILAKIS RENTALS LLC</t>
  </si>
  <si>
    <t>Balcony; 2015 appeal (2015-612)</t>
  </si>
  <si>
    <t>79-07-17-476-015.000-004</t>
  </si>
  <si>
    <t>River Walk Apartments</t>
  </si>
  <si>
    <t>HUNTER RIVER WALK LLC</t>
  </si>
  <si>
    <t>River Walk Apartments; Clubhouse, free tanning, balcony/patio, furnished available; 1BR/1BA also rent for $699; 2BR/2BA also rent for $720; 2015 appeal (2015-472) settled on appraisal, value rolled forward</t>
  </si>
  <si>
    <t>79-07-16-302-004.000-004, 79-07-17-476-013.000-004, 79-07-17-476-014.000-004, 79-07-17-476-016.000-004, 79-07-17-476-017.000-004</t>
  </si>
  <si>
    <t>79-07-20-256-009.000-004</t>
  </si>
  <si>
    <t>No rental info found online or on Costar</t>
  </si>
  <si>
    <t>79-07-20-256-010.000-004, 79-07-20-256-011.000-004, 79-07-20-256-012.000-004, 79-07-20-256-014.000-004</t>
  </si>
  <si>
    <t>79-07-20-259-011.000-004</t>
  </si>
  <si>
    <t>Embassy Square</t>
  </si>
  <si>
    <t>JCK RENTALS LLC</t>
  </si>
  <si>
    <t>Embassy Square; on-site laundry, balcony/patio; some units rent for slightly more; 2015 appeal (2015-262)</t>
  </si>
  <si>
    <t>79-07-20-259-009.000-004, 79-07-20-259-010.000-004, 79-07-20-259-012.000-004, 79-07-20-259-013.000-004</t>
  </si>
  <si>
    <t>79-07-20-429-008.000-004</t>
  </si>
  <si>
    <t>AAG CAPITAL LLC ETAL</t>
  </si>
  <si>
    <t>Uptown West; onsite laundry, patio/porch</t>
  </si>
  <si>
    <t>79-07-21-306-006.000-004</t>
  </si>
  <si>
    <t>GIBSON CHADD S</t>
  </si>
  <si>
    <t>1220 Cincinnati St</t>
  </si>
  <si>
    <t>Lafayette Residual</t>
  </si>
  <si>
    <t>Previously classed in IW as Mixed Use, most recent use based on Apt. Listing seems to be 3 unit apt building http://www.boilerapartments.com/listing/14437; also 504 sf detatched garage</t>
  </si>
  <si>
    <t>79-11-02-151-003.000-033</t>
  </si>
  <si>
    <t>SWITZER STEPHEN E</t>
  </si>
  <si>
    <t>3206 US 52 S</t>
  </si>
  <si>
    <t>11 unit motel functioning as APTs &amp; 5 rented mobile homes. Valued as APTs per LM (KM)</t>
  </si>
  <si>
    <t>79-11-02-326-008.000-033, 79-11-02-326-009.000-033</t>
  </si>
  <si>
    <t>79-07-31-477-007.000-005</t>
  </si>
  <si>
    <t>KF RENTALS</t>
  </si>
  <si>
    <t>2850 S BECK #A &amp; B LN</t>
  </si>
  <si>
    <t>79-07-21-110-018.000-004</t>
  </si>
  <si>
    <t>SCHMITZ CHARLES J</t>
  </si>
  <si>
    <t>1138 N 14TH ST</t>
  </si>
  <si>
    <t>79-07-29-337-005.000-004</t>
  </si>
  <si>
    <t>1007 JOSEPH ST</t>
  </si>
  <si>
    <t>Very little info found online</t>
  </si>
  <si>
    <t>79-07-29-337-004.000-004</t>
  </si>
  <si>
    <t>1005 JOSEPH ST</t>
  </si>
  <si>
    <t>79-07-21-127-014.000-004</t>
  </si>
  <si>
    <t>RAPID RIVER ENTERPRISES LLC</t>
  </si>
  <si>
    <t>1328 N 15TH ST</t>
  </si>
  <si>
    <t>79-07-15-839-038.000-004</t>
  </si>
  <si>
    <t>Devon Plaza Motel</t>
  </si>
  <si>
    <t>Devon Plaza Motel; No rental info located online.</t>
  </si>
  <si>
    <t>79-07-35-451-016.000-004</t>
  </si>
  <si>
    <t>Brampton Apartments</t>
  </si>
  <si>
    <t>BRAMPTON APARTMENTS LLC</t>
  </si>
  <si>
    <t>No rental info found online; 2016 appeal (2016-153); Costar says 52 2BR units</t>
  </si>
  <si>
    <t>79-07-26-451-014.000-004</t>
  </si>
  <si>
    <t>Creasy Group Apartments</t>
  </si>
  <si>
    <t>Balcony/patio; wide range of possible rents for 2 BRs</t>
  </si>
  <si>
    <t>79-07-16-327-019.000-004</t>
  </si>
  <si>
    <t>No info found online or on Costar; 2189 sf is Gen Retail, appears to be laundromat and office, may need to add additional record for retail/office space</t>
  </si>
  <si>
    <t>79-07-21-126-002.000-004</t>
  </si>
  <si>
    <t>WALKER BRIAN W</t>
  </si>
  <si>
    <t>Valued on RCN  as a result of appeal 2013-369, should be looked at again; Unit count uncertain (3 or 6?); No info found online or on Costar</t>
  </si>
  <si>
    <t>79-11-06-229-001.000-033</t>
  </si>
  <si>
    <t>SOUTHWEST HOMEBUILDERS INC 401K PROFIT SHARING PLAN</t>
  </si>
  <si>
    <t>2700 Plaza LN</t>
  </si>
  <si>
    <t>Lafayette Duplexes</t>
  </si>
  <si>
    <t>Plaza Lane Duplex; previously valued on Replacement, lower value for 2017 based on appraisal and comps for 79-11-06-229-011.000-033 appeal</t>
  </si>
  <si>
    <t>79-11-06-229-002.000-033</t>
  </si>
  <si>
    <t>2704 Plaza Ln</t>
  </si>
  <si>
    <t>79-11-06-229-003.000-033</t>
  </si>
  <si>
    <t>SW 19 LLC</t>
  </si>
  <si>
    <t>2708 Plaza Ln</t>
  </si>
  <si>
    <t>79-11-06-229-004.000-033</t>
  </si>
  <si>
    <t>WOODBERRY PROPERTIES LLC</t>
  </si>
  <si>
    <t>2712 Plaza Ln</t>
  </si>
  <si>
    <t>79-11-06-229-005.000-033</t>
  </si>
  <si>
    <t>FINDLAY SUMMERS LLC</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</si>
  <si>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</si>
  <si>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</si>
  <si>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</si>
  <si>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</si>
  <si>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</si>
  <si>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</si>
  <si>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</si>
  <si>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</si>
  <si>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</si>
  <si>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</si>
  <si>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</si>
  <si>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</si>
  <si>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</si>
  <si>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</si>
  <si>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</si>
  <si>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</si>
  <si>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</si>
  <si>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</si>
  <si>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</si>
  <si>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</si>
  <si>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</si>
  <si>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</si>
  <si>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</si>
  <si>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</si>
  <si>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</si>
  <si>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</si>
  <si>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</si>
  <si>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</si>
  <si>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</si>
  <si>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</si>
  <si>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</si>
  <si>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</si>
  <si>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</si>
  <si>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</si>
  <si>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</si>
  <si>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</si>
  <si>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</si>
  <si>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79-11-06-230-005.000-033</t>
  </si>
  <si>
    <t>BROWN KEITH W</t>
  </si>
  <si>
    <t>2859 Plaza Ln</t>
  </si>
  <si>
    <t>79-11-06-230-006.000-033</t>
  </si>
  <si>
    <t>FITZPATRICK HUGH S &amp; GIELLA LINDA L</t>
  </si>
  <si>
    <t>2858 Plaza Ct</t>
  </si>
  <si>
    <t>79-11-06-230-007.000-033</t>
  </si>
  <si>
    <t>2854 Plaza Ct</t>
  </si>
  <si>
    <t>79-11-06-230-008.000-033</t>
  </si>
  <si>
    <t>LATHROP MARK A &amp; THERESA M</t>
  </si>
  <si>
    <t>2850 Plaza Ct</t>
  </si>
  <si>
    <t>79-11-06-230-009.000-033</t>
  </si>
  <si>
    <t>CROSS ROAD VENTURES LLC</t>
  </si>
  <si>
    <t>2846 Plaza Ct</t>
  </si>
  <si>
    <t>79-11-06-230-010.000-033</t>
  </si>
  <si>
    <t>2842 Plaza Ct</t>
  </si>
  <si>
    <t>79-11-06-231-001.000-033</t>
  </si>
  <si>
    <t>2843 Plaza Ct</t>
  </si>
  <si>
    <t>79-11-06-231-002.000-033</t>
  </si>
  <si>
    <t>2847 Plaza Ct</t>
  </si>
  <si>
    <t>79-11-06-231-003.000-033</t>
  </si>
  <si>
    <t>2851 Plaza Ct</t>
  </si>
  <si>
    <t>79-11-06-231-004.000-033</t>
  </si>
  <si>
    <t>2855 Plaza Ct</t>
  </si>
  <si>
    <t>79-11-06-231-005.000-033</t>
  </si>
  <si>
    <t>2859 Plaza Ct</t>
  </si>
  <si>
    <t>79-11-06-232-001.000-033</t>
  </si>
  <si>
    <t>2846 Plaza Ln</t>
  </si>
  <si>
    <t>79-11-06-232-002.000-033</t>
  </si>
  <si>
    <t>2842 Plaza Ln</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</si>
  <si>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</si>
  <si>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</si>
  <si>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</si>
  <si>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</si>
  <si>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</si>
  <si>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</si>
  <si>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</si>
  <si>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</si>
  <si>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</si>
  <si>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</si>
  <si>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</si>
  <si>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</si>
  <si>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</si>
  <si>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</si>
  <si>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</si>
  <si>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</si>
  <si>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</si>
  <si>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</si>
  <si>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</si>
  <si>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</si>
  <si>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</si>
  <si>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</si>
  <si>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</si>
  <si>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</si>
  <si>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</si>
  <si>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</si>
  <si>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</si>
  <si>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</si>
  <si>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</si>
  <si>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</si>
  <si>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</si>
  <si>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</si>
  <si>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79-07-29-351-002.000-004</t>
  </si>
  <si>
    <t>No online rental info found; 4 duplexes on property</t>
  </si>
  <si>
    <t>79-07-29-378-007.000-004</t>
  </si>
  <si>
    <t>No rental info found; 2 duplexes on property</t>
  </si>
  <si>
    <t>79-08-30-300-046.000-038</t>
  </si>
  <si>
    <t>Hawthorne Villas</t>
  </si>
  <si>
    <t>91 Duplexes; patios</t>
  </si>
  <si>
    <t>79-07-23-300-016.000-004</t>
  </si>
  <si>
    <t>Shenandoah Properties</t>
  </si>
  <si>
    <t>Duplexes at Shenandoah Properties; 2BR/2BA w/2car garage rents for $963, 1110 sqft; clubhouse, fireplace</t>
  </si>
  <si>
    <t>79-07-16-821-003.000-004</t>
  </si>
  <si>
    <t>Northfield Commons</t>
  </si>
  <si>
    <t>NORTHFIELD 40 LLC</t>
  </si>
  <si>
    <t>Northfield Commons; duplexes</t>
  </si>
  <si>
    <t>79-07-23-300-021.000-004</t>
  </si>
  <si>
    <t>Not duplexes, but cottage homes; Shenandoah Properties; website covers more than this parcel; patio/balcony. Fireplace, outdoor storage; clubhouse; variety of apartments and duplexes at different rents: 1BR/1BA, 2BR/2BA, 3BR/2BA, some with 1 or 2 car gara</t>
  </si>
  <si>
    <t>79-07-26-451-020.000-004</t>
  </si>
  <si>
    <t>Treece Meadows</t>
  </si>
  <si>
    <t>JJKM INVESTMENTS LLC</t>
  </si>
  <si>
    <t>Year Built varies; duplexes; very little data found online; 2016 appeal (2016-0693); Costar says 138 units</t>
  </si>
  <si>
    <t>79-07-21-351-006.000-004</t>
  </si>
  <si>
    <t>1103 North St</t>
  </si>
  <si>
    <t>Lafayette Residual (Converted House)</t>
  </si>
  <si>
    <t>1141</t>
  </si>
  <si>
    <t>2014 appeal settled by AVM; Unused SF is Basement</t>
  </si>
  <si>
    <t>79-07-29-213-002.000-004</t>
  </si>
  <si>
    <t>401 S 3rd St</t>
  </si>
  <si>
    <t>Previously classed in IW as Mixed Use, seemed to be divided up between Retail and Apartments, has not been any retail on this parcel in years, so have reclassed it all as multi-family. 4 buildings on parcel, 2 SFRs, and 2 other buildings with 2 units each</t>
  </si>
  <si>
    <t>79-07-16-352-029.000-004</t>
  </si>
  <si>
    <t>WHITE HOWES' LLC</t>
  </si>
  <si>
    <t>1600 N 13th St</t>
  </si>
  <si>
    <t>Previously classed in IW as Mixed Use, but recent Boiler Apt listing shows the entire house being rentable http://www.boilerapartments.com/listing/893; Could be moved to rental props valued on GRM</t>
  </si>
  <si>
    <t>79-07-21-168-002.000-004</t>
  </si>
  <si>
    <t>RAUSCH MARK</t>
  </si>
  <si>
    <t>824 N 10TH ST</t>
  </si>
  <si>
    <t>IW says 6 units, 7 are advertised; on-site laundry; only pets allowed are cats :(; rents vary based on size of unit</t>
  </si>
  <si>
    <t>79-07-29-281-003.000-004</t>
  </si>
  <si>
    <t>MC CAW WILLIAM</t>
  </si>
  <si>
    <t>512 LINGLE AVE</t>
  </si>
  <si>
    <t>Very fancy, sun room, garden</t>
  </si>
  <si>
    <t>79-07-29-227-002.000-004</t>
  </si>
  <si>
    <t>Falley Double</t>
  </si>
  <si>
    <t>G&amp;M INVESTMENTS LLC</t>
  </si>
  <si>
    <t>220 S 6TH ST</t>
  </si>
  <si>
    <t>Falley Double; as of 2015, 8 of 10 units have income restrictions but unable to find current listing, most rent for $525, 2 rent for $575; On-site laundry</t>
  </si>
  <si>
    <t>79-07-28-101-003.000-004</t>
  </si>
  <si>
    <t>KITCHEL MICHAEL ETAL</t>
  </si>
  <si>
    <t>111 S 9TH ST</t>
  </si>
  <si>
    <t>No rental info found online; 2014 change: Quality to AV per remodel of unit, all leasable, cond. Is better-MC</t>
  </si>
  <si>
    <t>79-07-20-402-004.000-004</t>
  </si>
  <si>
    <t>JAY A BENNER RENTALS LLC</t>
  </si>
  <si>
    <t>501 N 4TH ST</t>
  </si>
  <si>
    <t>79-07-20-426-012.000-004</t>
  </si>
  <si>
    <t>GODBY BONNIE J</t>
  </si>
  <si>
    <t>800 N BROWN ST</t>
  </si>
  <si>
    <t>No rental info found online; 2 imps, one is a converted house to 9 unit apts, and the other is an office; 2016 appeal (2016-568)</t>
  </si>
  <si>
    <t>79-07-31-326-002.000-005</t>
  </si>
  <si>
    <t>CH INVESTMENTS INC</t>
  </si>
  <si>
    <t>501 ELSTON RD</t>
  </si>
  <si>
    <t>No rental info found online; Rental and unit info from Apartment Income Survey, rents provided were for total # of units (i.e. $1200 rent for 1BR/1BA), so have extrapolated rent per unit; 1 Sec 8 unit; private outdoor space; Currently for sale for $199K;</t>
  </si>
  <si>
    <t>79-07-29-204-005.000-004</t>
  </si>
  <si>
    <t>114 S 3RD ST</t>
  </si>
  <si>
    <t>Size and rents of 1BR/1BA vary; balcony; on-site laundry for units that don't have W/D in unit. IW says 6 units, listing says 4</t>
  </si>
  <si>
    <t>79-07-20-477-010.000-004</t>
  </si>
  <si>
    <t>ACME DEVELOPMENT LLC</t>
  </si>
  <si>
    <t>316 N 18TH ST</t>
  </si>
  <si>
    <t>79-07-20-430-001.000-004</t>
  </si>
  <si>
    <t>BRUINSMA LARRY E PATRICIA D</t>
  </si>
  <si>
    <t>634 N 6TH ST</t>
  </si>
  <si>
    <t>79-07-21-157-002.000-004</t>
  </si>
  <si>
    <t>Hartford Square</t>
  </si>
  <si>
    <t>RADIANT MOON LLC</t>
  </si>
  <si>
    <t>1031 Hartford St</t>
  </si>
  <si>
    <t>IW proforma says 11 units, listing says 10 units, but then lists 13 available; on-site laundry</t>
  </si>
  <si>
    <t>79-07-29-239-015.000-004</t>
  </si>
  <si>
    <t>EZ MANAGEMENT LLC</t>
  </si>
  <si>
    <t>300 S 7th St</t>
  </si>
  <si>
    <t>79-07-28-101-013.000-004</t>
  </si>
  <si>
    <t>221 S 9TH ST</t>
  </si>
  <si>
    <t>1 unit Section 8 subsidized; Laundry on premises; Unit and rent info from Apartment Income Survey</t>
  </si>
  <si>
    <t>79-07-29-231-003.000-004</t>
  </si>
  <si>
    <t>230 S 9th St</t>
  </si>
  <si>
    <t>Rental info may be very out of date</t>
  </si>
  <si>
    <t>79-07-29-283-015.000-004</t>
  </si>
  <si>
    <t>MILLS SCOTT E JAN H</t>
  </si>
  <si>
    <t>602 S 9th St</t>
  </si>
  <si>
    <t>79-07-28-103-009.000-004</t>
  </si>
  <si>
    <t>MILLS RICHARD &amp; KATHERINE</t>
  </si>
  <si>
    <t>1101 SOUTH ST</t>
  </si>
  <si>
    <t>Fireplace, no smoking; dogs allowed, no cats; shared bathroom? Confused as to whether smaller building is also a rental; 2016 appeal (2016-0045); IW adjusted per 2014 appeal</t>
  </si>
  <si>
    <t>79-07-20-426-023.000-004</t>
  </si>
  <si>
    <t>LIVENGOOD MICHELLE ETAL</t>
  </si>
  <si>
    <t>717 CINCINNATI ST</t>
  </si>
  <si>
    <t>712 SF Gen Retail space also on prop, but no info found about that</t>
  </si>
  <si>
    <t>79-07-21-376-004.000-004</t>
  </si>
  <si>
    <t>COLE HARRY A TTEE</t>
  </si>
  <si>
    <t>308 PERRIN AVE</t>
  </si>
  <si>
    <t>79-07-21-163-007.000-004</t>
  </si>
  <si>
    <t>CORE RENTALS LLC</t>
  </si>
  <si>
    <t>911 N 9TH ST</t>
  </si>
  <si>
    <t>Patio, fireplace; 2014 appeal with rents/expenses listed in appeal filing (2014-318)</t>
  </si>
  <si>
    <t>79-07-21-162-008.000-004</t>
  </si>
  <si>
    <t>KEE INVESTMENTS LLC</t>
  </si>
  <si>
    <t>909 N 10TH ST</t>
  </si>
  <si>
    <t>79-07-22-151-001.000-004</t>
  </si>
  <si>
    <t>2600 UNION ST</t>
  </si>
  <si>
    <t>79-07-20-481-013.000-004</t>
  </si>
  <si>
    <t>817 FERRY ST</t>
  </si>
  <si>
    <t>Free onsite laundry</t>
  </si>
  <si>
    <t>79-07-20-478-005.000-004</t>
  </si>
  <si>
    <t>806 Ferry St</t>
  </si>
  <si>
    <t>IBTR rulings for 2011, 13, 14</t>
  </si>
  <si>
    <t>79-07-21-315-012.000-004</t>
  </si>
  <si>
    <t>IW and PRC say 6 units available, listing only advertises 5 units, bathroom count seems off from PRC vs listing; 2015 appeal (2015-712)</t>
  </si>
  <si>
    <t>79-07-21-157-017.000-004</t>
  </si>
  <si>
    <t>Fireplace in some units, on-site laundry</t>
  </si>
  <si>
    <t>79-07-21-157-016.000-004</t>
  </si>
  <si>
    <t>79-07-20-429-004.000-004</t>
  </si>
  <si>
    <t>Wall Street</t>
  </si>
  <si>
    <t>Wall Street; 1BR rents range from $595-$700</t>
  </si>
  <si>
    <t>79-07-32-203-014.000-004</t>
  </si>
  <si>
    <t>SJT INVESTMENTS LLC</t>
  </si>
  <si>
    <t>On-site laundry</t>
  </si>
  <si>
    <t>79-07-21-333-008.000-004</t>
  </si>
  <si>
    <t>79-07-29-229-013.000-004</t>
  </si>
  <si>
    <t>79-07-29-387-010.000-004</t>
  </si>
  <si>
    <t>ERE LAFAYETTE LLC</t>
  </si>
  <si>
    <t>Latest rent info from 2010</t>
  </si>
  <si>
    <t>79-07-29-229-022.000-004</t>
  </si>
  <si>
    <t>HAWKINS OUTDOOR LLC</t>
  </si>
  <si>
    <t>79-07-20-426-022.000-004</t>
  </si>
  <si>
    <t>Chopped up house, was only able to find rental info for 2 units</t>
  </si>
  <si>
    <t>79-07-21-314-003.000-004</t>
  </si>
  <si>
    <t>MURRAY RICHARD D CINDY L</t>
  </si>
  <si>
    <t>Studio rent data is from 2011</t>
  </si>
  <si>
    <t>79-07-20-401-005.000-004</t>
  </si>
  <si>
    <t>HURT EUGENE A</t>
  </si>
  <si>
    <t>79-07-29-210-003.000-004</t>
  </si>
  <si>
    <t>79-07-29-203-031.000-004</t>
  </si>
  <si>
    <t>SCOWDEN MAX L</t>
  </si>
  <si>
    <t>79-07-21-351-009.000-004</t>
  </si>
  <si>
    <t>1114 LLC</t>
  </si>
  <si>
    <t>Multiple different sized units, rents vary; on-site laundry</t>
  </si>
  <si>
    <t>79-07-21-254-002.000-004</t>
  </si>
  <si>
    <t>Very little info found online, no IW rankings</t>
  </si>
  <si>
    <t>79-07-21-301-004.000-004</t>
  </si>
  <si>
    <t>IW model prepared for 2014 appeal settlement-MC</t>
  </si>
  <si>
    <t>79-07-21-153-008.000-004</t>
  </si>
  <si>
    <t>This may only be a 2 or 3 unit. 2016 BP to remodel into 4 unit, but current listings found are for 2 large multi-bathroom units.  No IW rankings</t>
  </si>
  <si>
    <t>79-07-27-327-008.000-004</t>
  </si>
  <si>
    <t>BRENT PARKS PROPERTIES LLC</t>
  </si>
  <si>
    <t>725 S 30TH ST</t>
  </si>
  <si>
    <t>Lafayette Townhomes</t>
  </si>
  <si>
    <t>Carport; 2015 appeal (2015-681)</t>
  </si>
  <si>
    <t>79-07-32-203-021.000-004</t>
  </si>
  <si>
    <t>SCHEUMANN PROPERTIES II LLC</t>
  </si>
  <si>
    <t>1625 S 4th St</t>
  </si>
  <si>
    <t>Looks like converted house, but described as townhomes.</t>
  </si>
  <si>
    <t>79-07-29-460-004.000-004</t>
  </si>
  <si>
    <t>320 HICKORY ST</t>
  </si>
  <si>
    <t>79-11-05-252-011.000-032</t>
  </si>
  <si>
    <t>126 TWYCKENHAM BLVD</t>
  </si>
  <si>
    <t>79-07-28-337-006.000-004</t>
  </si>
  <si>
    <t>1000 S 18TH ST</t>
  </si>
  <si>
    <t>Listing is contradictory on which party pays gas and electric</t>
  </si>
  <si>
    <t>79-07-28-334-018.000-004</t>
  </si>
  <si>
    <t>911 S 16th St</t>
  </si>
  <si>
    <t>79-07-29-380-006.000-004</t>
  </si>
  <si>
    <t>MILAKIS NICHOLAS A &amp; REBECCA A TTEE</t>
  </si>
  <si>
    <t>1406 SUNSET DR</t>
  </si>
  <si>
    <t>Patio</t>
  </si>
  <si>
    <t>79-07-28-127-001.000-004</t>
  </si>
  <si>
    <t>MEB ENTERPRISES LLC</t>
  </si>
  <si>
    <t>1501 SOUTH ST</t>
  </si>
  <si>
    <t>79-07-35-451-014.000-004</t>
  </si>
  <si>
    <t>THUA LY &amp; LY-PHAM HIEPHUNG</t>
  </si>
  <si>
    <t>1900 WINDEMERE DR</t>
  </si>
  <si>
    <t>No rental info found, just an off-market listing from loopnet; 2016 appeal (2016-0161)</t>
  </si>
  <si>
    <t>79-07-20-262-003.000-004</t>
  </si>
  <si>
    <t>Ivory Peak Townhomes</t>
  </si>
  <si>
    <t>79-07-20-262-004.000-004, 79-07-20-262-005.000-004</t>
  </si>
  <si>
    <t>79-11-05-252-008.000-032</t>
  </si>
  <si>
    <t>79-11-05-252-009.000-032, 79-11-05-252-010.000-032</t>
  </si>
  <si>
    <t>79-07-28-127-014.000-004</t>
  </si>
  <si>
    <t>79-07-29-380-001.000-004</t>
  </si>
  <si>
    <t>79-11-06-179-026.000-033</t>
  </si>
  <si>
    <t>Winfield Farms Townhomes</t>
  </si>
  <si>
    <t>Patio/balcony</t>
  </si>
  <si>
    <t>79-11-06-179-027.000-033, 79-11-06-179-028.000-033, 79-11-06-179-029.000-033, 79-11-06-179-030.000-033, 79-11-06-179-031.000-033, 79-11-06-179-032.000-033, 79-11-06-179-033.000-033, 79-11-06-179-034.000-033, 79-11-06-179-035.000-033, 79-11-06-179-036.000-</t>
  </si>
  <si>
    <t>79-07-31-454-001.000-005</t>
  </si>
  <si>
    <t>LAFAYETTE LIHTC LP</t>
  </si>
  <si>
    <t>No rental info found online, possibly some Sec. 8 units</t>
  </si>
  <si>
    <t>79-07-32-129-001.000-004</t>
  </si>
  <si>
    <t>Hidden View Apartments</t>
  </si>
  <si>
    <t>Balcony/patio; 2015 appeal (2015-392)</t>
  </si>
  <si>
    <t>79-07-32-128-018.000-004, 79-07-32-128-019.000-004</t>
  </si>
  <si>
    <t>79-07-32-126-004.000-004</t>
  </si>
  <si>
    <t>Pondview Apartments</t>
  </si>
  <si>
    <t>PONDVIEW TOWNHOMES LLC</t>
  </si>
  <si>
    <t>Pondview Apartments; fireplace, attic, basement, 2 car garage, fenced yard, balcony</t>
  </si>
  <si>
    <t>79-07-32-130-001.000-004</t>
  </si>
  <si>
    <t>79-11-04-452-004.000-032</t>
  </si>
  <si>
    <t>The Harbor at Southaven</t>
  </si>
  <si>
    <t>PAPPAS SULLIVAN PROPERTIES LLC</t>
  </si>
  <si>
    <t>The Harbor at Southaven; private garage for each unit, balcony; Mix of townhomes and apartments</t>
  </si>
  <si>
    <t>79-07-21-156-002.000-004</t>
  </si>
  <si>
    <t>Very little rental info available online, using Costar unit count since facility looks more like a 5 unit Townhouse than 10 unit apartments;</t>
  </si>
  <si>
    <t>79-07-21-338-002.000-004</t>
  </si>
  <si>
    <t>LAMBIRTH FAMILY LP</t>
  </si>
  <si>
    <t>420 TINKLER ST</t>
  </si>
  <si>
    <t>79-07-28-101-022.900-004</t>
  </si>
  <si>
    <t>Valley Tower</t>
  </si>
  <si>
    <t>Laf Condos</t>
  </si>
  <si>
    <t>No IW proforma, rankings; rental info from website, Costar, Unit count from Costar (PRC says 30 units)</t>
  </si>
  <si>
    <t>79-07-28-101-023.900-004, 79-07-28-101-024.900-004, 79-07-28-101-026.900-004, 79-07-28-101-027.900-004, 79-07-28-101-028.900-004, 79-07-28-101-029.900-004, 79-07-28-101-030.900-004, 79-07-28-101-031.900-004, 79-07-28-101-032.900-004, 79-07-28-101-033.900-</t>
  </si>
  <si>
    <t>79-07-27-128-031.000-004</t>
  </si>
  <si>
    <t>900 PLACE TOWNHOMES LLC</t>
  </si>
  <si>
    <t>79-07-19-477-005.000-026</t>
  </si>
  <si>
    <t>GUTWEIN HOLDINGS LLC</t>
  </si>
  <si>
    <t>250 S Salisbury St</t>
  </si>
  <si>
    <t>WLaf Converted House</t>
  </si>
  <si>
    <t>650</t>
  </si>
  <si>
    <t>37440</t>
  </si>
  <si>
    <t>0.079286403086</t>
  </si>
  <si>
    <t>Previously valued on GRM</t>
  </si>
  <si>
    <t>79-07-19-284-001.000-026</t>
  </si>
  <si>
    <t>TOMISH DEVELOPERS LLC</t>
  </si>
  <si>
    <t>321 VINE ST</t>
  </si>
  <si>
    <t>Rent data uses median rent; 2016 BP for 3rd floor fire exit</t>
  </si>
  <si>
    <t>79-07-19-279-006.000-026</t>
  </si>
  <si>
    <t>Bowler</t>
  </si>
  <si>
    <t>CORE-UP MASTER JV LLC - WEST LAFAYETTE II SERIES</t>
  </si>
  <si>
    <t>207 W Fowler Ave</t>
  </si>
  <si>
    <t>Laundry at adjacent property</t>
  </si>
  <si>
    <t>79-07-19-428-010.000-026</t>
  </si>
  <si>
    <t>LIN MICHAEL JS &amp; EMILY JS</t>
  </si>
  <si>
    <t>214 PIERCE ST</t>
  </si>
  <si>
    <t>On-site laundry; 1BR also rent for $550 and $700; 2BR also rent for $700 and $800</t>
  </si>
  <si>
    <t>79-07-19-432-004.000-026</t>
  </si>
  <si>
    <t>Chauncey Place</t>
  </si>
  <si>
    <t>BEOGRAD 1 LLC ETAL</t>
  </si>
  <si>
    <t>138 S CHAUNCEY AVE</t>
  </si>
  <si>
    <t>Banana House</t>
  </si>
  <si>
    <t>79-07-19-283-006.000-026</t>
  </si>
  <si>
    <t>346 NORTHWESTERN AVE</t>
  </si>
  <si>
    <t>Ad lists the entire house available for rent as a 9BR/4BA for $4930. It apparently is legal to have 8 unrelated people living there.</t>
  </si>
  <si>
    <t>79-07-19-230-023.000-026</t>
  </si>
  <si>
    <t>118 Sylvia st</t>
  </si>
  <si>
    <t>79-07-19-283-008.000-026</t>
  </si>
  <si>
    <t>MORRIS RENTALS LLC</t>
  </si>
  <si>
    <t>356 NORTHWESTERN AVE</t>
  </si>
  <si>
    <t>Various layouts, square footage, and rents.</t>
  </si>
  <si>
    <t>79-07-20-158-009.000-026</t>
  </si>
  <si>
    <t>175 LITTLETON ST/119 COLUMBIA</t>
  </si>
  <si>
    <t>79-07-19-401-001.000-026</t>
  </si>
  <si>
    <t>O'NEIL PATRICK R</t>
  </si>
  <si>
    <t>418 HARRISON ST</t>
  </si>
  <si>
    <t>79-07-19-426-013.000-026</t>
  </si>
  <si>
    <t>V &amp; J RENTALS LLC</t>
  </si>
  <si>
    <t>202 S CHAUNCEY AVE</t>
  </si>
  <si>
    <t>Apartment building and converted dwelling; partially furnished; 1 2BR/1BA unit is 550 sqft and $830; on-site laundry</t>
  </si>
  <si>
    <t>79-07-19-426-012.000-026</t>
  </si>
  <si>
    <t>79-07-19-284-002.000-026</t>
  </si>
  <si>
    <t>Twin View</t>
  </si>
  <si>
    <t>TWIN VIEW LLC</t>
  </si>
  <si>
    <t>317 VINE ST</t>
  </si>
  <si>
    <t>Twin View; each apt has a different floorplan; rent varies; 2015 appeal (2015-628)</t>
  </si>
  <si>
    <t>79-07-20-151-003.000-026</t>
  </si>
  <si>
    <t>BURGETT JOHN M</t>
  </si>
  <si>
    <t>102 E COLUMBIA ST</t>
  </si>
  <si>
    <t>No smoking; 1 1BR/1BA rents for $495; 3BR has Washer/Dryer; IW model corrected based on 2011 appeal</t>
  </si>
  <si>
    <t>79-07-19-232-025.000-026</t>
  </si>
  <si>
    <t>427 N CHAUNCEY AVE</t>
  </si>
  <si>
    <t>On site laundry, off street parking</t>
  </si>
  <si>
    <t>79-07-19-428-009.000-026</t>
  </si>
  <si>
    <t>FEUER HOWARD &amp; JOETTA</t>
  </si>
  <si>
    <t>202 W PIERCE ST</t>
  </si>
  <si>
    <t>79-07-20-158-010.000-026</t>
  </si>
  <si>
    <t>171 LITTLETON ST</t>
  </si>
  <si>
    <t>On-site laundry, furnished, small caged pets allowed, 1BR/1BA units rent for $545 and $700, 2BR/1BA units rent for different amounts, one is 800 sqft</t>
  </si>
  <si>
    <t>79-07-19-430-001.000-026</t>
  </si>
  <si>
    <t>CHAUNCEY CONSTRUCTION LLC</t>
  </si>
  <si>
    <t>230 Harrison St</t>
  </si>
  <si>
    <t>No information located online, Non Profit exemption filed for 2016</t>
  </si>
  <si>
    <t>79-07-19-231-025.000-026</t>
  </si>
  <si>
    <t>RSK PROPERTY MANAGEMENT LLC</t>
  </si>
  <si>
    <t>114 W LUTZ AVE</t>
  </si>
  <si>
    <t>No info found; 2016 sale</t>
  </si>
  <si>
    <t>79-06-01-300-004.000-023</t>
  </si>
  <si>
    <t>K L STUDIO LLC</t>
  </si>
  <si>
    <t>1927 US HWY 52 W</t>
  </si>
  <si>
    <t>Entire house rents for $2600; fireplace, large yard</t>
  </si>
  <si>
    <t>79-07-19-232-009.000-026</t>
  </si>
  <si>
    <t>MOSKOWITZ HERBERT HEATHER C</t>
  </si>
  <si>
    <t>No IW for parcel; 2 other studios also rent for $375 and $495; studios are all utilities paid, 1BR/1BA are 1/2 utilities paid; only 4 units advertised for rent.</t>
  </si>
  <si>
    <t>79-07-19-276-008.000-026</t>
  </si>
  <si>
    <t>Unit count based on actual advertised units as of 10/5/16; No IW</t>
  </si>
  <si>
    <t>79-07-19-429-012.000-026</t>
  </si>
  <si>
    <t>Villager</t>
  </si>
  <si>
    <t>FAIRFIELD BRYAN W GINA L</t>
  </si>
  <si>
    <t>79-07-19-232-011.000-026</t>
  </si>
  <si>
    <t>No IW record</t>
  </si>
  <si>
    <t>Previously classed in IW as Mixed Use; 2015 and 2016 appeals (2015-207, 2016-0269); 167080 SF Parking Garage Space; Chauncey Square; furnishings available, balcony, cable incl., optional garage parking; many floor plans available at different rents; Unit</t>
  </si>
  <si>
    <t>State Street Towers</t>
  </si>
  <si>
    <t>Previously classed in IW as Mixed Use; 2015, 2016 appeals (2015-170, 2016-0651); Upper floor rent same as retail rent per on campus apt per sqft comparable to retail price/sqft</t>
  </si>
  <si>
    <t>Previously classed in IW as Mixed Use, building is part restaurant, part apts. Apts appear to be 1BR Modern apts, using median rent they are $11.66/SF representing 73% of building; also 2346 SF basement parking garage; 2015 APTsurvey filled out</t>
  </si>
  <si>
    <t>Village Center; 2016 appeal (2016-0779); located above retail/restaurants; on-site laundry, carports, balcony, storage, furnished available</t>
  </si>
  <si>
    <t>Previously classed in IW as Mixed Use; Prop is Retail/Restaurants/Student Apartments; No unit count info available; Grey House &amp; Khana Khazana. Omitted 2nd floor office space. Model updated to reflect 2011-13 PTABOA determinations</t>
  </si>
  <si>
    <t>Previously classed in IW as Mixed Use; Prop is Retail/Apts; SF on PRC is less than SF on IW proforma (21832 SF); Also 2040 SF Parking Garage; 2015 APTsurvey filled out; 2015 appeal (2015-477) settled based on income approach using market data</t>
  </si>
  <si>
    <t>Previously classed in IW as Mixed Use; Retail/Apt; Retail space on 1st floor, 2 "Modern" studio apts on 2nd floor; Advertised rent $675/month http://www.boilerapartments.com/listing/19148</t>
  </si>
  <si>
    <t>4574</t>
  </si>
  <si>
    <t>Previously classed in IS as Mixed Use; Von's, Harry's Chocolate Shop, and upper floor apartments. Unused SF is 3rd floor Utility/Storage; 2015 change 1st floor SF to 8000, amend rankings to excellent for location/appeal</t>
  </si>
  <si>
    <t>Previously classed in IW as Mixed Use; Retail/Apts; New Mixed Use facility, 1S is retail, 2S-5S Each contain (9) 1BR/1BA, (1) 2BR/2BA, (1) 3BR/3BA--44 units total. UF rent is set based on projected gross rents/SF using median modern Apt rents-MC</t>
  </si>
  <si>
    <t>Previously classed in IW as Mixed Use; Retail/Apts; New 2014 model to account for previously unassessed 1S retail space, rents/sf for UF based on (36) 2BR median rent for campus apts-MC; Model updated to approximate 2014 appeal determination-JW</t>
  </si>
  <si>
    <t>Previously classed in IW as Mixed Use; Retail/Apts; New Mixed Use facility for 2015. 229 apts (489 beds) assessed at 2br Modern Rate: $1330 (Actual rent $1898); IW SF for Apts significantly less (226,624 SF) than PRC; Costar rating 4, Class A</t>
  </si>
  <si>
    <t>79-07-19-232-034.000-026</t>
  </si>
  <si>
    <t>Leslie Apartments</t>
  </si>
  <si>
    <t>LESLIE JAMES M TTEE</t>
  </si>
  <si>
    <t>422 VINE ST</t>
  </si>
  <si>
    <t>On-site laundry, furnished available, balcony</t>
  </si>
  <si>
    <t>79-07-20-102-005.000-026</t>
  </si>
  <si>
    <t>152 E STADIUM AVE</t>
  </si>
  <si>
    <t>79-07-19-430-014.000-026</t>
  </si>
  <si>
    <t>FUNK MARINA C</t>
  </si>
  <si>
    <t>238 S GRANT ST</t>
  </si>
  <si>
    <t>On-site laundry; 2015 appeal (2015-613)</t>
  </si>
  <si>
    <t>79-07-19-203-008.000-026</t>
  </si>
  <si>
    <t>Fargo</t>
  </si>
  <si>
    <t>FAMILY 621 LLC &amp; AAG CAPITAL LLC</t>
  </si>
  <si>
    <t>529 W STADIUM AVE</t>
  </si>
  <si>
    <t>On site laundry; carport</t>
  </si>
  <si>
    <t>79-07-07-302-015.000-026</t>
  </si>
  <si>
    <t>ANTHROP APTS LLC</t>
  </si>
  <si>
    <t>1155 ANTHROP DR</t>
  </si>
  <si>
    <t>Previously assessed at 1BR rate, left at IW market suggestion per 2BR listings and few amenities-MC; No info found online; 2015 appeal (2015-301), rent data comes from appeal info</t>
  </si>
  <si>
    <t>79-07-20-155-001.000-026</t>
  </si>
  <si>
    <t>Littleton House</t>
  </si>
  <si>
    <t>WEIDA JERRY II</t>
  </si>
  <si>
    <t>176 LITTLETON ST</t>
  </si>
  <si>
    <t>79-07-19-428-007.000-026</t>
  </si>
  <si>
    <t>Studio 11</t>
  </si>
  <si>
    <t>LA MAISON APARTMENTS LLC</t>
  </si>
  <si>
    <t>221 W WOOD ST</t>
  </si>
  <si>
    <t>On site laundry; sale on 3/30/15 for $988715</t>
  </si>
  <si>
    <t>79-07-19-479-001.000-026</t>
  </si>
  <si>
    <t>Windridge</t>
  </si>
  <si>
    <t>345 S CHAUNCEY AVE</t>
  </si>
  <si>
    <t>79-07-19-232-033.000-026</t>
  </si>
  <si>
    <t>218 W Fowler Ave</t>
  </si>
  <si>
    <t>Actual median advertised rent from 2013: $1629</t>
  </si>
  <si>
    <t>79-07-20-127-007.000-026</t>
  </si>
  <si>
    <t>River Manor</t>
  </si>
  <si>
    <t>WEIDA JERRY M II ERB CRISTIN A</t>
  </si>
  <si>
    <t>518 N RIVER RD</t>
  </si>
  <si>
    <t>River Manor; on-site laundry, balcony/patio; IW model updated following 2013 appeal</t>
  </si>
  <si>
    <t>79-07-19-451-025.000-026</t>
  </si>
  <si>
    <t>WEIDA HOLDINGS LLC</t>
  </si>
  <si>
    <t>411 HARRISON ST</t>
  </si>
  <si>
    <t>Balcony, on-site laundry, 2BRs are furnished?</t>
  </si>
  <si>
    <t>79-07-19-479-023.000-026</t>
  </si>
  <si>
    <t>INTERLOCAL COOPERATION BOARD OF THE CITY OF WEST LAFAYETTE</t>
  </si>
  <si>
    <t>351 S CHAUNCEY AVE</t>
  </si>
  <si>
    <t>Garbage included; balcony; on site laundry; off street parking</t>
  </si>
  <si>
    <t>79-07-19-277-010.000-026</t>
  </si>
  <si>
    <t>111 Wiggins St</t>
  </si>
  <si>
    <t>79-07-19-227-016.000-026</t>
  </si>
  <si>
    <t>318 W LUTZ AVE</t>
  </si>
  <si>
    <t>Balcony/patio, on-site laundry, parking lot</t>
  </si>
  <si>
    <t>79-07-19-227-015.000-026</t>
  </si>
  <si>
    <t>329 W LUTZ AVE</t>
  </si>
  <si>
    <t>Partially furnished, on-site laundry; 1 full bathroom only has shower</t>
  </si>
  <si>
    <t>79-07-19-430-013.000-026</t>
  </si>
  <si>
    <t>The Vintage</t>
  </si>
  <si>
    <t>VINTAGE APARTMENTS LLC</t>
  </si>
  <si>
    <t>230 S GRANT ST</t>
  </si>
  <si>
    <t>Balcony/Patio, on-site laundry</t>
  </si>
  <si>
    <t>79-07-18-455-010.000-026</t>
  </si>
  <si>
    <t>Dodge Street Apartments</t>
  </si>
  <si>
    <t>TWIDDY DONALD L MARY C</t>
  </si>
  <si>
    <t>412 DODGE ST</t>
  </si>
  <si>
    <t>1 garage space per unit, on-site laundry, partially furnished; 2015 appeal (2015-24)</t>
  </si>
  <si>
    <t>79-07-19-286-018.000-026</t>
  </si>
  <si>
    <t>128 ANDREW PL</t>
  </si>
  <si>
    <t>79-07-20-151-002.000-026</t>
  </si>
  <si>
    <t>110 E Columbia St</t>
  </si>
  <si>
    <t>Rent is based on weighted median markey rent for 3-3BR/1.5BA &amp; 11-4BR/1.5BA units within 1 maile of campus; Updated info 10/22/12 per tax rep supplied info for 13p14; Online listings also showed 2 BR apts</t>
  </si>
  <si>
    <t>79-07-19-428-008.000-026</t>
  </si>
  <si>
    <t>227 W WOOD ST</t>
  </si>
  <si>
    <t>Previous IW Amenities ranking was 4, lowered to 2 after review of listing</t>
  </si>
  <si>
    <t>79-07-19-127-045.000-026</t>
  </si>
  <si>
    <t>Waldron Apartments</t>
  </si>
  <si>
    <t>318 WALDRON ST</t>
  </si>
  <si>
    <t>Listing was for a 4BR/2BA, previous IW model was modeled on 3BR/1BA apts</t>
  </si>
  <si>
    <t>79-07-19-476-014.000-026</t>
  </si>
  <si>
    <t>115 E WILLIAMS ST</t>
  </si>
  <si>
    <t>Very little rental info found online; Updated per PTABOA determination for 2011 appeal</t>
  </si>
  <si>
    <t>79-07-19-233-001.000-026</t>
  </si>
  <si>
    <t>419 VINE ST</t>
  </si>
  <si>
    <t>Partially furnished, small animals allowed (no dogs or cats), on-site laundry</t>
  </si>
  <si>
    <t>79-07-19-477-002.000-026</t>
  </si>
  <si>
    <t>RESONS LLC</t>
  </si>
  <si>
    <t>224 S SALISBURY ST</t>
  </si>
  <si>
    <t>2015 appeal (2015-615) settled by rolling 2014's AV forward</t>
  </si>
  <si>
    <t>79-07-19-403-016.000-026</t>
  </si>
  <si>
    <t>248 Marstellar St</t>
  </si>
  <si>
    <t>2015 appeal (2015-614) settled by rolling 2014's AV forward</t>
  </si>
  <si>
    <t>79-07-19-426-001.000-026</t>
  </si>
  <si>
    <t>QUICKSILVER ENTERPRISES LLC</t>
  </si>
  <si>
    <t>140 S SALISBURY ST</t>
  </si>
  <si>
    <t>79-07-19-430-006.000-026</t>
  </si>
  <si>
    <t>The Hallie</t>
  </si>
  <si>
    <t>G-1 PROPERTIES LLC</t>
  </si>
  <si>
    <t>217 PIERCE ST</t>
  </si>
  <si>
    <t>79-07-19-429-004.000-026</t>
  </si>
  <si>
    <t>140 PIERCE ST</t>
  </si>
  <si>
    <t>79-07-20-304-001.000-026</t>
  </si>
  <si>
    <t>Windsong</t>
  </si>
  <si>
    <t>20 LITTLETON ST</t>
  </si>
  <si>
    <t>Windsong Apartments; balcony/patio, on site laundry; 1150 sqft 4BR/2BA also rents for $1940</t>
  </si>
  <si>
    <t>79-07-20-151-014.000-026</t>
  </si>
  <si>
    <t>The W</t>
  </si>
  <si>
    <t>G4 PROPERTIES LLC ETAL</t>
  </si>
  <si>
    <t>229 LITTLETON ST</t>
  </si>
  <si>
    <t>79-07-19-281-011.000-026</t>
  </si>
  <si>
    <t>Lhotse</t>
  </si>
  <si>
    <t>MIDWEST REGIONAL INVESTMENTS LLC</t>
  </si>
  <si>
    <t>120 WIGGINS ST</t>
  </si>
  <si>
    <t>79-07-19-277-009.000-026</t>
  </si>
  <si>
    <t>Stratford II</t>
  </si>
  <si>
    <t>305 N SALISBURY ST</t>
  </si>
  <si>
    <t>Furnished units available, on-site laundry; 2015 appeal (2015-163)</t>
  </si>
  <si>
    <t>79-07-19-283-005.000-026</t>
  </si>
  <si>
    <t>Otto</t>
  </si>
  <si>
    <t>344 NORTHWESTERN AVE</t>
  </si>
  <si>
    <t>79-07-19-279-007.000-026</t>
  </si>
  <si>
    <t>Howler</t>
  </si>
  <si>
    <t>215 W FOWLER AVE</t>
  </si>
  <si>
    <t>Balcony, laundry on-site; 4BR/3BA  has wet bar, spiral stairs</t>
  </si>
  <si>
    <t>79-07-19-279-003.000-026</t>
  </si>
  <si>
    <t>K2</t>
  </si>
  <si>
    <t>208 WIGGINS ST</t>
  </si>
  <si>
    <t>On-site laundry, porch/balcony</t>
  </si>
  <si>
    <t>79-07-19-279-002.000-026</t>
  </si>
  <si>
    <t>Everest</t>
  </si>
  <si>
    <t>218 WIGGINS ST</t>
  </si>
  <si>
    <t>Balcony/patio, outdoor storage, on-site laundry</t>
  </si>
  <si>
    <t>79-07-19-202-010.000-026</t>
  </si>
  <si>
    <t>Melrose Place</t>
  </si>
  <si>
    <t>NORTH GRANT 1 LLC ETAL</t>
  </si>
  <si>
    <t>455 N GRANT ST</t>
  </si>
  <si>
    <t>Melrose Place; patio/balcony</t>
  </si>
  <si>
    <t>79-07-19-202-009.000-026</t>
  </si>
  <si>
    <t>Grant Flats</t>
  </si>
  <si>
    <t>435-451 N GRANT ST</t>
  </si>
  <si>
    <t>79-07-19-176-046.000-026</t>
  </si>
  <si>
    <t>19 WALDRON ST</t>
  </si>
  <si>
    <t>Balcony, on-site laundry</t>
  </si>
  <si>
    <t>79-07-19-127-064.000-026</t>
  </si>
  <si>
    <t>414 N Russell St</t>
  </si>
  <si>
    <t>79-07-20-151-008.000-026</t>
  </si>
  <si>
    <t>Anaburg</t>
  </si>
  <si>
    <t>310 N SALISBURY ST</t>
  </si>
  <si>
    <t>79-07-19-432-002.000-026</t>
  </si>
  <si>
    <t>Boardwalk</t>
  </si>
  <si>
    <t>BOARDWALK 1 LLC ETAL</t>
  </si>
  <si>
    <t>112 W WOOD ST</t>
  </si>
  <si>
    <t>Modern apts</t>
  </si>
  <si>
    <t>79-07-19-227-014.000-026</t>
  </si>
  <si>
    <t>LUTZ APTS LLC ETAL</t>
  </si>
  <si>
    <t>324 W LUTZ AVE</t>
  </si>
  <si>
    <t>Onsite laundry, furnished, balcony; Unit count comes from 2015 appeal (2015-300); Rankings updated following 2011 through 2013 appeals</t>
  </si>
  <si>
    <t>79-07-19-480-005.000-026</t>
  </si>
  <si>
    <t>Evergreen Apartments</t>
  </si>
  <si>
    <t>LIN MICHAEL J S EMILY J S</t>
  </si>
  <si>
    <t>422 S GRANT ST</t>
  </si>
  <si>
    <t>Evergreen Apartments; on-site laundry, furnished, some units have W/D</t>
  </si>
  <si>
    <t>79-07-19-430-010.000-026</t>
  </si>
  <si>
    <t>Ashley Manor</t>
  </si>
  <si>
    <t>LIN MICHAEL ETAL</t>
  </si>
  <si>
    <t>218 S GRANT ST</t>
  </si>
  <si>
    <t>Partially furnished</t>
  </si>
  <si>
    <t>79-07-19-232-032.000-026</t>
  </si>
  <si>
    <t>LESLIE ANGELA R</t>
  </si>
  <si>
    <t>414 VINE ST</t>
  </si>
  <si>
    <t>Balcony, carport, furnishings available</t>
  </si>
  <si>
    <t>79-07-20-158-005.000-026</t>
  </si>
  <si>
    <t>Zia's Place</t>
  </si>
  <si>
    <t>ITIN ENTERPRISES LLC</t>
  </si>
  <si>
    <t>108 N SALISBURY ST</t>
  </si>
  <si>
    <t>On-site laundry, balcony/patio</t>
  </si>
  <si>
    <t>79-07-19-401-023.000-026</t>
  </si>
  <si>
    <t>Hemingway</t>
  </si>
  <si>
    <t>FISHER SANDRA J</t>
  </si>
  <si>
    <t>422 HARRISON ST</t>
  </si>
  <si>
    <t>Hemingway; one 4BR rents for $1296; on-site laundry, balcony; 2015 appeal (2015-245)</t>
  </si>
  <si>
    <t>79-07-19-429-002.000-026</t>
  </si>
  <si>
    <t>210 W WOOD ST</t>
  </si>
  <si>
    <t>Marathon; no smoking; 2015 appeal (2015-244)</t>
  </si>
  <si>
    <t>79-07-19-432-003.000-026</t>
  </si>
  <si>
    <t>Beograd</t>
  </si>
  <si>
    <t>122 W WOOD ST</t>
  </si>
  <si>
    <t>On-site laundry, balcony/patio, individual leases</t>
  </si>
  <si>
    <t>79-07-19-451-022.000-026</t>
  </si>
  <si>
    <t>Harrison Commons</t>
  </si>
  <si>
    <t>E&amp;J APARTMENTS LLC</t>
  </si>
  <si>
    <t>433 HARRISON ST</t>
  </si>
  <si>
    <t>Harrison Commons; units also rent for $790 and $980; 2015 appeal (2015-257)</t>
  </si>
  <si>
    <t>79-07-19-286-015.000-026</t>
  </si>
  <si>
    <t>136 ANDREW PL</t>
  </si>
  <si>
    <t>2015 appeal (2015-258)</t>
  </si>
  <si>
    <t>79-07-19-479-006.000-026</t>
  </si>
  <si>
    <t>Harrison Crossing</t>
  </si>
  <si>
    <t>209 Harrison St</t>
  </si>
  <si>
    <t>79-07-19-480-009.000-026</t>
  </si>
  <si>
    <t>Benchmark III</t>
  </si>
  <si>
    <t>COCHRAN JAMES L &amp; SHEILA A</t>
  </si>
  <si>
    <t>421 S CHAUNCEY AVE</t>
  </si>
  <si>
    <t>Benchmark III; patio, outdoor storage, cable included, furnished upon request; 4BR have 2.5 BA, 4BR also rents for $2,160; 2015 appeal (2015-247)</t>
  </si>
  <si>
    <t>79-07-19-480-001.000-026</t>
  </si>
  <si>
    <t>COCHRAN JAMES L SHEILA A</t>
  </si>
  <si>
    <t>447 S CHAUNCEY AVE</t>
  </si>
  <si>
    <t>Benchmark II; onsite laundry, furnished available, cable included; 2015 appeal (2015-251)</t>
  </si>
  <si>
    <t>79-07-19-430-017.000-026</t>
  </si>
  <si>
    <t>Parkwood</t>
  </si>
  <si>
    <t>261 W Wood St</t>
  </si>
  <si>
    <t>On-site laundry; 2015 appeal (2015-249)</t>
  </si>
  <si>
    <t>79-07-19-204-012.000-026</t>
  </si>
  <si>
    <t>Cedarwood</t>
  </si>
  <si>
    <t>527 N GRANT ST</t>
  </si>
  <si>
    <t>On-site laundry, furnished units available; 2015 appeal (2015-252)</t>
  </si>
  <si>
    <t>79-07-19-204-011.000-026</t>
  </si>
  <si>
    <t>515 N GRANT ST</t>
  </si>
  <si>
    <t>Cedarwood; partially furnished, cable included, 3BR/2BA, 4BR/2BA apts, second bathroom only has shower instead of bathtub; 2015 appeal (2015-248)</t>
  </si>
  <si>
    <t>79-07-19-432-012.000-026</t>
  </si>
  <si>
    <t>Chase Manor</t>
  </si>
  <si>
    <t>CHASE MANOR LLC</t>
  </si>
  <si>
    <t>136 S CHAUNCEY AVE</t>
  </si>
  <si>
    <t>Balcony, on-site laundry, rent goes up $10 per floor ($635-$655)</t>
  </si>
  <si>
    <t>79-07-19-451-020.000-026</t>
  </si>
  <si>
    <t>BOWER HOUSING III LLC</t>
  </si>
  <si>
    <t>401 HARRISON ST</t>
  </si>
  <si>
    <t>Also 3BR/1BA $1320/month, 1050 sf; PRC says 9 units, IW says 6</t>
  </si>
  <si>
    <t>79-07-19-426-009.000-026</t>
  </si>
  <si>
    <t>BOWER HOUSING I LLC</t>
  </si>
  <si>
    <t>230 S CHAUNCEY AVE</t>
  </si>
  <si>
    <t>79-07-20-003-001.909-026</t>
  </si>
  <si>
    <t>240 S Chauncey Ave</t>
  </si>
  <si>
    <t>http://www.mybashamrentals.com/properties/2_bedroom_apartments</t>
  </si>
  <si>
    <t>79-07-20-003-002.909-026, 79-07-20-003-003.909-026, 79-07-20-003-004.909-026, 79-07-20-003-005.909-026, 79-07-20-003-006.909-026, 79-07-20-003-007.909-026, 79-07-20-003-008.909-026, 79-07-20-003-001.910-026</t>
  </si>
  <si>
    <t>79-07-19-283-009.000-026</t>
  </si>
  <si>
    <t>Abby Manor</t>
  </si>
  <si>
    <t>ABBY MANOR ACQUISITION LLC</t>
  </si>
  <si>
    <t>360 NORTHWESTERN AVE</t>
  </si>
  <si>
    <t>Abby Manor; balcony, no smoking; Studios also rent for $765 and $795</t>
  </si>
  <si>
    <t>79-07-19-430-009.000-026</t>
  </si>
  <si>
    <t>253 W WOOD ST</t>
  </si>
  <si>
    <t>79-07-19-451-023.000-026</t>
  </si>
  <si>
    <t>443 HARRISON ST</t>
  </si>
  <si>
    <t>79-07-19-451-021.000-026</t>
  </si>
  <si>
    <t>419 HARRISON ST</t>
  </si>
  <si>
    <t>79-07-19-202-008.000-026</t>
  </si>
  <si>
    <t>402 NORTHWESTERN AVE</t>
  </si>
  <si>
    <t>14 units on IW and PRC, but 16 advertised units ; some 2BR/1BA rent for $1020 and $1040; units come partially furnished</t>
  </si>
  <si>
    <t>79-07-19-480-008.000-026</t>
  </si>
  <si>
    <t>401 S CHAUNCEY AVE</t>
  </si>
  <si>
    <t>Partially furnished; 4BR actually has 2.5BA</t>
  </si>
  <si>
    <t>79-07-19-480-002.000-026, 79-07-19-480-003.000-026</t>
  </si>
  <si>
    <t>79-07-19-479-020.000-026</t>
  </si>
  <si>
    <t>340 S GRANT ST</t>
  </si>
  <si>
    <t>79-07-20-152-002.000-026</t>
  </si>
  <si>
    <t>340 N SALISBURY ST</t>
  </si>
  <si>
    <t>79-07-19-032-030.000-026</t>
  </si>
  <si>
    <t>S 336-338 Chauncey Ave</t>
  </si>
  <si>
    <t>79-07-19-478-001.000-026</t>
  </si>
  <si>
    <t>281 S SALISBURY ST</t>
  </si>
  <si>
    <t>Balcony/patio, on-site laundry, partially furnished; IW rental info based on 1 BRs, units here are studios</t>
  </si>
  <si>
    <t>79-07-19-478-005.000-026</t>
  </si>
  <si>
    <t>Sunrise 6</t>
  </si>
  <si>
    <t>249 S SALISBURY ST</t>
  </si>
  <si>
    <t>Partially furnished, on-site laundry, balcony/patio</t>
  </si>
  <si>
    <t>79-07-19-426-006.000-026</t>
  </si>
  <si>
    <t>BASHAM JOHN R II CONNIE L</t>
  </si>
  <si>
    <t>248 S Chauncey Ave</t>
  </si>
  <si>
    <t>Partially furnished, on-site laundry</t>
  </si>
  <si>
    <t>79-07-19-478-006.000-026</t>
  </si>
  <si>
    <t>Sunrise 5</t>
  </si>
  <si>
    <t>239 S SALISBURY ST</t>
  </si>
  <si>
    <t>Sunrise 5; on-site laundry, partially furnished</t>
  </si>
  <si>
    <t>79-07-19-426-007.000-026</t>
  </si>
  <si>
    <t>Sunrise 3</t>
  </si>
  <si>
    <t>231 S SALISBURY ST</t>
  </si>
  <si>
    <t>Sunrise 3; balcony, partially furnished; 1 unit rents for $930 instead of $960</t>
  </si>
  <si>
    <t>79-07-19-426-003.000-026</t>
  </si>
  <si>
    <t>River Walk</t>
  </si>
  <si>
    <t>225 S River Rd</t>
  </si>
  <si>
    <t>Partially furnished, onsite laundry, balcony/patio</t>
  </si>
  <si>
    <t>79-07-19-430-005.000-026</t>
  </si>
  <si>
    <t>Pierce Pines</t>
  </si>
  <si>
    <t>223 PIERCE ST</t>
  </si>
  <si>
    <t>Partially furnished, balcony</t>
  </si>
  <si>
    <t>79-07-19-430-004.000-026</t>
  </si>
  <si>
    <t>79-07-19-426-010.000-026</t>
  </si>
  <si>
    <t>Sunrise I</t>
  </si>
  <si>
    <t>221 S SALISBURY ST</t>
  </si>
  <si>
    <t>Sunrise 1; on-site laundry, some furnishings; at least one unit rents for $900</t>
  </si>
  <si>
    <t>79-07-19-451-013.000-026</t>
  </si>
  <si>
    <t>410 STEELY ST</t>
  </si>
  <si>
    <t>79-07-19-451-012.000-026</t>
  </si>
  <si>
    <t>79-07-19-232-035.000-026</t>
  </si>
  <si>
    <t>204 W Fowler Ave</t>
  </si>
  <si>
    <t>Partially furnished; 2015 appeal (2015-436)</t>
  </si>
  <si>
    <t>79-07-19-285-003.000-026</t>
  </si>
  <si>
    <t>331 NORTHWESTERN AVE</t>
  </si>
  <si>
    <t>Onsite laundry; 4BR/1BA also rents for $1780 with 1100 sqft</t>
  </si>
  <si>
    <t>79-07-19-283-003.000-026</t>
  </si>
  <si>
    <t>Napa</t>
  </si>
  <si>
    <t>339 VINE ST</t>
  </si>
  <si>
    <t>onsite laundry, balcony</t>
  </si>
  <si>
    <t>79-07-19-277-002.000-026</t>
  </si>
  <si>
    <t>Stratford I</t>
  </si>
  <si>
    <t>STRATFORD 1 LLC ETAL</t>
  </si>
  <si>
    <t>122 North St</t>
  </si>
  <si>
    <t>On-site laundry, balcony</t>
  </si>
  <si>
    <t>79-07-19-430-003.000-026</t>
  </si>
  <si>
    <t>Pickwick Place</t>
  </si>
  <si>
    <t>231 PIERCE ST</t>
  </si>
  <si>
    <t>Unclear exactly how many and what size units are available, as "Pickwick Place" seems to refer to this Key# and 79-07-19-430-002.000-026; 2015 appeal (2015-259); on-site laundry</t>
  </si>
  <si>
    <t>79-07-19-430-002.000-026</t>
  </si>
  <si>
    <t>239 PIERCE ST</t>
  </si>
  <si>
    <t>Unclear exactly how many and what size units are available, as "Pickwick Place" seems to refer to this Key# and 79-07-19-430-003.000-026; 2015 appeal (2015-260); on-site laundry</t>
  </si>
  <si>
    <t>79-07-19-429-009.000-026</t>
  </si>
  <si>
    <t>DeVille</t>
  </si>
  <si>
    <t>222 W WOOD ST</t>
  </si>
  <si>
    <t>DeVille; onsite laundry, Trash included; 2015 appeal (2015-243)</t>
  </si>
  <si>
    <t>79-07-19-429-011.000-026</t>
  </si>
  <si>
    <t>79-07-19-203-010.000-026</t>
  </si>
  <si>
    <t>Settlement Apartments</t>
  </si>
  <si>
    <t>515 W STADIUM AVE</t>
  </si>
  <si>
    <t>On site laundry, high speed internet in each bedroom; 2015 appeal (2015-253)</t>
  </si>
  <si>
    <t>79-07-07-302-016.000-026</t>
  </si>
  <si>
    <t>Apple</t>
  </si>
  <si>
    <t>ANTHROP APARTMENTS 1 LLC ETAL</t>
  </si>
  <si>
    <t>1160 Anthrop Dr</t>
  </si>
  <si>
    <t>79-07-19-426-008.000-026</t>
  </si>
  <si>
    <t>Sunrise 2</t>
  </si>
  <si>
    <t>227 S SALISBURY ST</t>
  </si>
  <si>
    <t>Sunrise 2; balcony, carport, furnished</t>
  </si>
  <si>
    <t>79-07-07-302-001.000-026</t>
  </si>
  <si>
    <t>Highland West</t>
  </si>
  <si>
    <t>2491 SYCAMORE LN</t>
  </si>
  <si>
    <t>There seems to be a hair salon on the 1st floor (A Flair for Hair). Get SF of salon and split parcel into 2 models? On-site laundry, upper floors have balconies</t>
  </si>
  <si>
    <t>79-07-19-429-003.000-026</t>
  </si>
  <si>
    <t>Brickenwood</t>
  </si>
  <si>
    <t>214 W WOOD ST</t>
  </si>
  <si>
    <t>Brickenwood; onsite laundry; 2015 appeal (2015-238)</t>
  </si>
  <si>
    <t>79-07-19-276-007.000-026</t>
  </si>
  <si>
    <t>211 Wiggins St</t>
  </si>
  <si>
    <t>On site laundry, fireplaces, balconies</t>
  </si>
  <si>
    <t>79-07-19-477-008.000-026</t>
  </si>
  <si>
    <t>Verde View</t>
  </si>
  <si>
    <t>266 S Salisbury St</t>
  </si>
  <si>
    <t>On-site laundry, balcony for some units; 2015 appeal (2015-239)</t>
  </si>
  <si>
    <t>79-07-19-477-010.000-026, 79-07-19-477-012.000-026</t>
  </si>
  <si>
    <t>79-07-19-227-012.000-026</t>
  </si>
  <si>
    <t>442 N Grant St</t>
  </si>
  <si>
    <t>On-site laundry, 2BR apts/townhomes</t>
  </si>
  <si>
    <t>79-07-19-176-016.000-026</t>
  </si>
  <si>
    <t>219 WALDRON ST</t>
  </si>
  <si>
    <t>79-06-02-330-001.000-029</t>
  </si>
  <si>
    <t>FINDLEY RYAN &amp; REINSTATLER MICHELLE</t>
  </si>
  <si>
    <t>3551 BETHEL DR</t>
  </si>
  <si>
    <t>Sqft is from Proval; fireplace; Apt survey info submitted claims rent is $500 for 2BR/1BA, $700 for 3BR/1BA, but still advertised for $725/month; 2 Sec 8 units; private outdoor space</t>
  </si>
  <si>
    <t>79-07-19-478-010.000-026</t>
  </si>
  <si>
    <t>Southfork</t>
  </si>
  <si>
    <t>SOUTHFORK APARTMENTS LLC</t>
  </si>
  <si>
    <t>314 S CHAUNCEY AVE</t>
  </si>
  <si>
    <t>Southfork Apartments; balcony, on-site laundry; rents vary based on what floor unit is on, furnished available</t>
  </si>
  <si>
    <t>79-07-07-302-019.000-026</t>
  </si>
  <si>
    <t>Anthrop Pointe</t>
  </si>
  <si>
    <t>GUIDING STAR INVESTMENTS LLC</t>
  </si>
  <si>
    <t>1105 ANTHROP DR</t>
  </si>
  <si>
    <t>Anthrop Pointe; 4BR/2BA also rents for $1140; 2015 appeal (2015-171)</t>
  </si>
  <si>
    <t>79-07-19-282-003.000-026</t>
  </si>
  <si>
    <t>The Varsity</t>
  </si>
  <si>
    <t>JAFFA VARSITY 1 LLC ETAL</t>
  </si>
  <si>
    <t>101 ANDREW PL</t>
  </si>
  <si>
    <t>On-site laundry, various floor plans and rents</t>
  </si>
  <si>
    <t>79-07-19-478-011.000-026</t>
  </si>
  <si>
    <t>350 S CHAUNCEY AVE</t>
  </si>
  <si>
    <t>Balcony, onsite laundry; bathroom only has shower</t>
  </si>
  <si>
    <t>79-07-19-126-009.000-026</t>
  </si>
  <si>
    <t>Waldron Square</t>
  </si>
  <si>
    <t>WALDRON SQUARE INC</t>
  </si>
  <si>
    <t>621 WALDRON ST</t>
  </si>
  <si>
    <t>On-site laundry, 1 and 4 bedrooms available, partially furnished; 2015 appeal (2015-246)</t>
  </si>
  <si>
    <t>79-07-19-403-003.000-026</t>
  </si>
  <si>
    <t>Sheetz Street Apartments</t>
  </si>
  <si>
    <t>SHEETZ STREET PARTNERSHIP THE</t>
  </si>
  <si>
    <t>217 SHEETZ ST</t>
  </si>
  <si>
    <t>On-site laundry; Some apt info comes from appeal info; 2015 appeal (2015-278)</t>
  </si>
  <si>
    <t>79-07-19-477-003.000-026</t>
  </si>
  <si>
    <t>240 S SALISBURY ST</t>
  </si>
  <si>
    <t>On-site laundry; 2BR has large balcony and washer/dryer; 2015 appeal (2015-616)</t>
  </si>
  <si>
    <t>79-07-19-476-019.000-026</t>
  </si>
  <si>
    <t>Morningside</t>
  </si>
  <si>
    <t>INTEGRITY COMMERCIAL ENTERPRISES LLC</t>
  </si>
  <si>
    <t>428 S CHAUNCEY AVE</t>
  </si>
  <si>
    <t>On-site laundry, balcony; 2015 appeal (2015-282)</t>
  </si>
  <si>
    <t>79-07-19-432-001.000-026</t>
  </si>
  <si>
    <t>Woodcrest</t>
  </si>
  <si>
    <t>102 W Wood St</t>
  </si>
  <si>
    <t>Balconies; on-site laundry; 2015 appeal (2015-164)</t>
  </si>
  <si>
    <t>79-07-20-151-015.000-026</t>
  </si>
  <si>
    <t>Little Sally Apartments</t>
  </si>
  <si>
    <t>300 N Salisbury St</t>
  </si>
  <si>
    <t>Costar says 39 units; Balconies; on-site laundry; 2016 appeal (2016-0660)</t>
  </si>
  <si>
    <t>79-07-20-151-007.000-026</t>
  </si>
  <si>
    <t>79-07-19-427-009.000-026</t>
  </si>
  <si>
    <t>Laurengrad</t>
  </si>
  <si>
    <t>STANISIC ANA M</t>
  </si>
  <si>
    <t>45 N SALISBURY ST</t>
  </si>
  <si>
    <t>79-07-20-307-006.000-026</t>
  </si>
  <si>
    <t>Salisbury Place</t>
  </si>
  <si>
    <t>GROVE PROPERTY 2 LLC ETAL</t>
  </si>
  <si>
    <t>120 S SALISBURY ST</t>
  </si>
  <si>
    <t>Salisbury Place; balcony; 2BR also rents for $1250; 3BR also rents for $1530 and $1290</t>
  </si>
  <si>
    <t>79-06-12-279-008.000-034</t>
  </si>
  <si>
    <t>The Fairway</t>
  </si>
  <si>
    <t>FAIRWAY PURDUE PARTNERS LLC</t>
  </si>
  <si>
    <t>1395 NEIL ARMSTRONG BLVD</t>
  </si>
  <si>
    <t>The Fairway; Tanning, game room, computer lab, clubhouse, balconies; Multiple rents for unit type, multiple sqft for unit type; Costar has unit breakdown for both Fairway props combined</t>
  </si>
  <si>
    <t>79-07-20-151-001.000-026</t>
  </si>
  <si>
    <t>215 Littleton St</t>
  </si>
  <si>
    <t>Balconies; on-site laundry</t>
  </si>
  <si>
    <t>79-07-19-477-004.000-026</t>
  </si>
  <si>
    <t>Crestview II</t>
  </si>
  <si>
    <t>CRESTVIEW PARTNERS LLC</t>
  </si>
  <si>
    <t>242 S Salisbury St</t>
  </si>
  <si>
    <t>Only 1 BRs have W/D in unit, on-site laundry; 2014 and 2015 BPs for interior updates</t>
  </si>
  <si>
    <t>79-07-20-152-001.000-026</t>
  </si>
  <si>
    <t>Pointe West</t>
  </si>
  <si>
    <t>336 N SALISBURY ST</t>
  </si>
  <si>
    <t>On-site laundry, partially furnished</t>
  </si>
  <si>
    <t>79-07-19-476-020.000-026</t>
  </si>
  <si>
    <t>420 CHAUNCEY LLC</t>
  </si>
  <si>
    <t>420 S CHAUNCEY AVE</t>
  </si>
  <si>
    <t>Nichols Apartments; balcony, some units with W/D in them, furnished, rent data from 2011; 2015 and 2016 appeals (2015-255 &amp; 2016-0357)</t>
  </si>
  <si>
    <t>79-07-19-403-011.000-026</t>
  </si>
  <si>
    <t>214 MARSTELLAR LLC</t>
  </si>
  <si>
    <t>214 Marstellar St</t>
  </si>
  <si>
    <t>Clubhouse, computer lab, on-site laundry, tanning bed, furnished</t>
  </si>
  <si>
    <t>79-07-19-403-020.000-026</t>
  </si>
  <si>
    <t>Harrison Square</t>
  </si>
  <si>
    <t>241/253 SHEETZ ST</t>
  </si>
  <si>
    <t>Harrison Square; balcony</t>
  </si>
  <si>
    <t>79-07-20-127-008.000-026</t>
  </si>
  <si>
    <t>500 N River Rd</t>
  </si>
  <si>
    <t>79-07-07-302-017.000-026</t>
  </si>
  <si>
    <t>1193 ANTHROP DR</t>
  </si>
  <si>
    <t>Apple; rental listing is for 34 units over two buildings -33 1BR and 1 studio.  Some 1BRs are 720 sqft.</t>
  </si>
  <si>
    <t>79-07-07-302-018.000-026</t>
  </si>
  <si>
    <t>79-07-19-479-005.000-026</t>
  </si>
  <si>
    <t>Crestview IV</t>
  </si>
  <si>
    <t>SHEN WILLIAM R TTEE</t>
  </si>
  <si>
    <t>317 S CHAUNCEY AVE</t>
  </si>
  <si>
    <t>Crestview IV; on-site laundry</t>
  </si>
  <si>
    <t>79-07-19-479-002.000-026, 79-07-19-479-003.000-026, 79-07-19-479-004.000-026</t>
  </si>
  <si>
    <t>79-07-20-151-016.000-026</t>
  </si>
  <si>
    <t>Westridge Pointe</t>
  </si>
  <si>
    <t>WESTRIDGE POINTE APARTMENTS LLC</t>
  </si>
  <si>
    <t>249 LITTLETON ST</t>
  </si>
  <si>
    <t>Westridge Pointe; on-site laundry, balcony; 3BR/1BA also rents for $1095/745sf, $897, $990; 4BR/2BA also rents for $1980</t>
  </si>
  <si>
    <t>79-07-19-480-007.000-026</t>
  </si>
  <si>
    <t>Waterford Place</t>
  </si>
  <si>
    <t>MIDWEST STUDENT PROPERTY INVESTMENTS LLC</t>
  </si>
  <si>
    <t>400 S GRANT ST</t>
  </si>
  <si>
    <t>Balconies; 2015 appeal (2015-167)</t>
  </si>
  <si>
    <t>79-07-19-476-022.000-026</t>
  </si>
  <si>
    <t>Park Place on Chauncey</t>
  </si>
  <si>
    <t>440 S CHAUNCEY AVE</t>
  </si>
  <si>
    <t>Balconies; 2015 appeal (2015-165)</t>
  </si>
  <si>
    <t>79-07-19-233-008.000-026</t>
  </si>
  <si>
    <t>Pearl Circle</t>
  </si>
  <si>
    <t>317 Pearl St</t>
  </si>
  <si>
    <t>On-site laundry, only 1 building built in 1968, the others were built in 1993; 2015 and 2016 appeals (2015-256 &amp; 2016-0359)</t>
  </si>
  <si>
    <t>79-07-20-157-001.000-026</t>
  </si>
  <si>
    <t>Crestview North</t>
  </si>
  <si>
    <t>SHEN WILLIAM R &amp; SHEN LIESL M TTEES</t>
  </si>
  <si>
    <t>282 LITTLETON ST</t>
  </si>
  <si>
    <t>Crestview North; on-site laundry, balcony, carport, storage; different layouts available; studio lofts available $690/550 sqft</t>
  </si>
  <si>
    <t>79-07-19-480-006.000-026</t>
  </si>
  <si>
    <t>Benchmark II</t>
  </si>
  <si>
    <t>440 S Grant St</t>
  </si>
  <si>
    <t>Furnished apartments available, balconies, 3 and 4 BR units available; 2015 appeal (2015-250)</t>
  </si>
  <si>
    <t>79-07-19-286-016.000-026</t>
  </si>
  <si>
    <t>ANDREW PLACE LLC</t>
  </si>
  <si>
    <t>132 ANDREW PL</t>
  </si>
  <si>
    <t>Andrew Place Commons; balcony, on site laundry</t>
  </si>
  <si>
    <t>Faith West</t>
  </si>
  <si>
    <t>99% exempt land and 96% exempt imps; mixed use; 9 4BR/4BA and 6 5BR/5BA</t>
  </si>
  <si>
    <t>79-06-12-426-012.000-026</t>
  </si>
  <si>
    <t>Warren House</t>
  </si>
  <si>
    <t>WARREN JOANNE C TTEE</t>
  </si>
  <si>
    <t>2400 Northwestern Ave</t>
  </si>
  <si>
    <t>Furnished available, can be rented on month-to-month lease; 2014 appeal (2014-595)</t>
  </si>
  <si>
    <t>79-06-12-426-009.000-026</t>
  </si>
  <si>
    <t>Pine Manor</t>
  </si>
  <si>
    <t>SUNSHINE RESIDENCY LLC</t>
  </si>
  <si>
    <t>2367 YEAGER RD</t>
  </si>
  <si>
    <t>Pine Manor Apartments; on-site laundry, cable included, balcony; bottom floor rents cheaper than upper floors.</t>
  </si>
  <si>
    <t>79-06-12-426-008.000-026</t>
  </si>
  <si>
    <t>79-07-19-477-007.000-026</t>
  </si>
  <si>
    <t>Crestview II Plus</t>
  </si>
  <si>
    <t>261 S RIVER RD</t>
  </si>
  <si>
    <t>Crestview II+; balcony/patio, on-site laundry, partially furnished, murphy beds!; Appeals for 2014-16 (2014-510B, 2015-521, 2016-0251)</t>
  </si>
  <si>
    <t>79-07-19-477-009.000-026</t>
  </si>
  <si>
    <t>79-07-17-044-001.000-026</t>
  </si>
  <si>
    <t>Nobb Hill Apartment Homes</t>
  </si>
  <si>
    <t>HUNTER NOBB HILL PROPERTIES LLC</t>
  </si>
  <si>
    <t>1200 Happy Hollow Rd</t>
  </si>
  <si>
    <t>On-site laundry, claims to have a pool but none seen on-site; Model updated following 2013 &amp; 2013 appeals; 2015 appeal (2015-474) settled on appraisal evidence; Facility spans TIF district</t>
  </si>
  <si>
    <t>79-07-17-326-010.000-025</t>
  </si>
  <si>
    <t>79-07-20-151-012.000-026</t>
  </si>
  <si>
    <t>Westridge II</t>
  </si>
  <si>
    <t>235 Littleton St</t>
  </si>
  <si>
    <t>On-site laundry, balcony, carports available to lease</t>
  </si>
  <si>
    <t>79-07-19-478-009.000-026</t>
  </si>
  <si>
    <t>Chauncey Ridge</t>
  </si>
  <si>
    <t>260 S CHAUNCEY AVE</t>
  </si>
  <si>
    <t>Chauncey Ridge; selected 3BR/1BA rents for $1470, rents vary per apt; on site laundry, private outdoor space; 2015 appeal (2015-261)</t>
  </si>
  <si>
    <t>79-07-19-476-010.000-026</t>
  </si>
  <si>
    <t>Crestview III</t>
  </si>
  <si>
    <t>425 S RIVER RD</t>
  </si>
  <si>
    <t>Crestview III; onsite laundry, bed included</t>
  </si>
  <si>
    <t>79-07-19-476-009.000-026</t>
  </si>
  <si>
    <t>79-06-12-426-004.000-026</t>
  </si>
  <si>
    <t>Highland Court Apartments</t>
  </si>
  <si>
    <t>COMMUNITY RENTALS LLP</t>
  </si>
  <si>
    <t>2339 YEAGER RD</t>
  </si>
  <si>
    <t>Highland Court Apartments; rent ranges from $515-535; balcony, on-site laundry, no smoking</t>
  </si>
  <si>
    <t>79-06-12-426-005.000-026, 79-06-12-426-006.000-026, 79-06-12-426-015.000-026, 79-06-12-400-085.000-026</t>
  </si>
  <si>
    <t>79-07-19-428-016.000-026</t>
  </si>
  <si>
    <t>PIERCE STREET APARTMENTS LLC ETAL</t>
  </si>
  <si>
    <t>232 Pierce St</t>
  </si>
  <si>
    <t>On-site laundry; 2015 appeal (2015-299) settled, IW model adjusted based on 2013 appeal</t>
  </si>
  <si>
    <t>79-07-19-428-015.000-026</t>
  </si>
  <si>
    <t>79-07-20-307-005.000-026</t>
  </si>
  <si>
    <t>Linwood Apartments</t>
  </si>
  <si>
    <t>LINWOOD LLC</t>
  </si>
  <si>
    <t>135 S RIVER RD</t>
  </si>
  <si>
    <t>Linwood Apartments; no smoking, balcony/patio</t>
  </si>
  <si>
    <t>79-07-19-426-015.000-026</t>
  </si>
  <si>
    <t>The Arches</t>
  </si>
  <si>
    <t>ARCHES LLC THE</t>
  </si>
  <si>
    <t>201 S SALISBURY ST</t>
  </si>
  <si>
    <t>On-site laundry, furnished units, patio/balcony</t>
  </si>
  <si>
    <t>79-07-17-300-011.000-026</t>
  </si>
  <si>
    <t>Ananda</t>
  </si>
  <si>
    <t>ANANDA APARTMENTS LLC</t>
  </si>
  <si>
    <t>1010 N SALISBURY ST</t>
  </si>
  <si>
    <t>2BRs are townhomes, patios; 2015 remodel of basement, siding</t>
  </si>
  <si>
    <t>79-07-19-477-011.000-026</t>
  </si>
  <si>
    <t>271 S RIVER RD</t>
  </si>
  <si>
    <t>79-07-20-351-004.000-026</t>
  </si>
  <si>
    <t>c</t>
  </si>
  <si>
    <t>202 S RIVER RD</t>
  </si>
  <si>
    <t>Riverbend; Partially furnished, patio, free cable; 4BR have 2.5BA; 2015 appeal (2015-254); Unit count and breakdown comes from PRC notes, Costar claims 41 total units (23 2BR, 18 4BR)</t>
  </si>
  <si>
    <t>79-07-20-307-009.000-026</t>
  </si>
  <si>
    <t>University Terrace</t>
  </si>
  <si>
    <t>UNIVERSITY TERRACE LLC</t>
  </si>
  <si>
    <t>105 E STATE ST</t>
  </si>
  <si>
    <t>Balcony; 2015 appeal (2015-617)</t>
  </si>
  <si>
    <t>79-07-08-326-006.000-025</t>
  </si>
  <si>
    <t>Whispering Winds</t>
  </si>
  <si>
    <t>NORTHTOWN LAFAYETTE APARTMENT LLC ETAL</t>
  </si>
  <si>
    <t>2410 HAPPY HOLLOW RD</t>
  </si>
  <si>
    <t>Apts all have additional mandatory water/sewer/trash fees that have been added to base rent fees, clubhouse, on-site laundry, balcony/patio</t>
  </si>
  <si>
    <t>79-07-19-127-018.000-026</t>
  </si>
  <si>
    <t>500 N Russell St</t>
  </si>
  <si>
    <t>River Market Apartments</t>
  </si>
  <si>
    <t>River Market Apartments; onsite laundry, free cable, tanning bed; Also Studio Loft 628sqft/$839; various 2BR layouts</t>
  </si>
  <si>
    <t>79-06-01-476-002.000-035</t>
  </si>
  <si>
    <t>035</t>
  </si>
  <si>
    <t>Salem Courthouse Apartments</t>
  </si>
  <si>
    <t>BETHLEHEM TOWERS</t>
  </si>
  <si>
    <t>3005 Courthouse Dr</t>
  </si>
  <si>
    <t>Clubhouse, balcony/patio, carports, fireplace, outdoor exercise areas; IW model adjusted after 2011 &amp; 2012 appeals</t>
  </si>
  <si>
    <t>79-06-12-100-004.000-034</t>
  </si>
  <si>
    <t>The Lodge on the Trail</t>
  </si>
  <si>
    <t>CSHF-PEP PURDUE LLC</t>
  </si>
  <si>
    <t>2101 CUMBERLAND AVE</t>
  </si>
  <si>
    <t>Game room, Outdoor exercise areas, movie theater, tanning bed, computer lab, balcony/porch, carport; Value adjusted for 2016 based on 2014 appeal and reconciling with 2015 sale</t>
  </si>
  <si>
    <t>79-06-02-426-004.000-023</t>
  </si>
  <si>
    <t>The Avenue South</t>
  </si>
  <si>
    <t>SCION WL APARTMENTS LLC</t>
  </si>
  <si>
    <t>2243 US HWY 52 W</t>
  </si>
  <si>
    <t>Furnished, outdoor exercise areas, clubhouses, game rooms, movie theater, tanning, shuttle to Purdue, cable included</t>
  </si>
  <si>
    <t>79-07-20-157-002.000-026</t>
  </si>
  <si>
    <t>270 LITTLETON ST</t>
  </si>
  <si>
    <t>Crestview North; onsite laundry, furnished, carport; also have studio lofts at 550 sqft for $690; 2016 appeal (2016-0251) includes appraisal</t>
  </si>
  <si>
    <t>79-07-19-479-024.000-026</t>
  </si>
  <si>
    <t>Grant Street Station</t>
  </si>
  <si>
    <t>GRANT STREET STATION LLC</t>
  </si>
  <si>
    <t>320 GRANT ST</t>
  </si>
  <si>
    <t>Grant Street Station; 2 different rents for 2BR/2BA; 1BR/1.5BA is actually a 1BR/2BA penthouse suite; 2 hot tubs; tanning bed, furnished units available</t>
  </si>
  <si>
    <t>79-07-20-128-002.000-026</t>
  </si>
  <si>
    <t>LAUNCH Social Living</t>
  </si>
  <si>
    <t>WILLIAMSBURG ON THE WABASH LLC</t>
  </si>
  <si>
    <t>400 N RIVER RD</t>
  </si>
  <si>
    <t>Formerly Williamsburg on the Wabash, on-site laundry, tanning bed, game room, outdoor exercise areasm dog parks, balcony/patio; 2015 appeal (2015-227); 2015 split; 2014 and 2015 BPs for remodel; Facility spans TIF district</t>
  </si>
  <si>
    <t>79-06-02-200-022.000-023</t>
  </si>
  <si>
    <t>The Avenue North</t>
  </si>
  <si>
    <t>SCION PURDUE INVESTORS LLC</t>
  </si>
  <si>
    <t>3760 Campus Suites Blvd</t>
  </si>
  <si>
    <t>79-07-08-156-004.000-026</t>
  </si>
  <si>
    <t>Village Manor</t>
  </si>
  <si>
    <t>2601 SOLDIERS HOME RD</t>
  </si>
  <si>
    <t>Apts all have additional mandatory water/sewer/trash fees that have been added to base rent fees, clubhouse, on-site laundry, balcony/patio; 2016 sale</t>
  </si>
  <si>
    <t>79-07-08-051-005.300-026</t>
  </si>
  <si>
    <t>79-07-08-156-002.000-026</t>
  </si>
  <si>
    <t>Sagamore Ridge</t>
  </si>
  <si>
    <t>2501 SOLDIERS HOME RD</t>
  </si>
  <si>
    <t>On-site laundry, game room, clubhouse, Apts all have additional mandatory water/sewer/trash fees that have been added to base rent fees</t>
  </si>
  <si>
    <t>79-07-08-156-001.000-026, 79-07-08-156-003.000-026</t>
  </si>
  <si>
    <t>79-06-12-057-001.001-025</t>
  </si>
  <si>
    <t>1304 PALMER DR</t>
  </si>
  <si>
    <t>The Fairway Apartments; Clubhouse, free cable, tanning, balcony/patio, computer lab; different floor plans and rent for 1BRs, 2BRs, and 3BRs; Costar has unit breakdown for both Fairway props combined</t>
  </si>
  <si>
    <t>79-06-12-427-002.000-025, 79-06-12-057-002.001-025</t>
  </si>
  <si>
    <t>79-07-07-151-005.000-026</t>
  </si>
  <si>
    <t>Beau Jardin</t>
  </si>
  <si>
    <t>2550 YEAGER RD</t>
  </si>
  <si>
    <t>Beau Jardin; Patio/balcony/private yards, basketball courts, playgrounds, accessible units, on-site laundry</t>
  </si>
  <si>
    <t>79-07-07-151-001.000-026</t>
  </si>
  <si>
    <t>79-06-13-101-003.000-034</t>
  </si>
  <si>
    <t>Blackbird Farms Apartments</t>
  </si>
  <si>
    <t>BLACKBIRD FARMS APARTMENTS L P</t>
  </si>
  <si>
    <t>1710 McCormick Rd</t>
  </si>
  <si>
    <t>Clubhouse, computer lab, free storage unit</t>
  </si>
  <si>
    <t>79-06-13-101-001.000-034, 79-06-13-101-002.000-034</t>
  </si>
  <si>
    <t>79-06-12-352-003.000-023</t>
  </si>
  <si>
    <t>Willowbrook West</t>
  </si>
  <si>
    <t>EMRES INDIANA LLC</t>
  </si>
  <si>
    <t>2001 WILLOWBROOK DR</t>
  </si>
  <si>
    <t>balconies, basketball courts, club house, free campus shuttle; website advertises $8 million in renovations for 2016; 2015 &amp; 2016 appeals (2015-440 and 2016-0455)</t>
  </si>
  <si>
    <t>79-06-12-352-004.000-023, 79-06-12-352-005.000-023, 79-06-12-352-006.000-023, 79-06-12-352-007.000-023, 79-06-12-352-009.000-023, 79-06-12-352-010.000-023, 79-06-12-352-012.000-023, 79-06-12-352-013.000-023, 79-06-12-300-001.000-023, 79-06-12-300-002.000-</t>
  </si>
  <si>
    <t>79-06-01-476-001.000-035</t>
  </si>
  <si>
    <t>Peppermill Village</t>
  </si>
  <si>
    <t>HUNTER VILLAGE PROPERTIES LLC</t>
  </si>
  <si>
    <t>3302 PEPPERMILL DR</t>
  </si>
  <si>
    <t>Peppermill Village; balcony, fireplace, patio, storage, clubhouse, disability access, covered parking, on-site laundry, tennis court, furnished apts available; 3BR/3BA is actually 3BR/2.5BA; 2016 appeal (2016-0448)</t>
  </si>
  <si>
    <t>79-06-12-251-003.000-034</t>
  </si>
  <si>
    <t>Franklin Park Apartment Homes</t>
  </si>
  <si>
    <t>FRANKLIN PARK LLC</t>
  </si>
  <si>
    <t>2407 NEIL ARMSTRONG DR</t>
  </si>
  <si>
    <t>Selected units have W/D, fireplaces, on-site laundry, clubhouse, outdoor exercise areas; 2014-16 appeals (2014-943, 2015-341, 2016-0240)</t>
  </si>
  <si>
    <t>79-06-02-406-001.000-023</t>
  </si>
  <si>
    <t>Scholar Place</t>
  </si>
  <si>
    <t>SCHOLAR PLACE LLC</t>
  </si>
  <si>
    <t>2251 US HWY 52 W</t>
  </si>
  <si>
    <t>79-07-20-158-006.000-026</t>
  </si>
  <si>
    <t>Columbia Pointe</t>
  </si>
  <si>
    <t>2015 appeal (2015-237)</t>
  </si>
  <si>
    <t>79-06-14-226-007.000-034</t>
  </si>
  <si>
    <t>Mcormick Place</t>
  </si>
  <si>
    <t>MSCI 2006-HQ8 APARTMENTS 2110 LLC</t>
  </si>
  <si>
    <t>Computer lab, tanning, basketball, volleyball, grills, furniture rentals, patio/balcony; 2016 sale for $8,000,000</t>
  </si>
  <si>
    <t>79-06-02-200-006.000-023</t>
  </si>
  <si>
    <t>Barrington West Apartments</t>
  </si>
  <si>
    <t>BARRINGTON WEST APARTMENTS LLC</t>
  </si>
  <si>
    <t>79-07-07-357-008.000-026</t>
  </si>
  <si>
    <t>Windsor West Apartments</t>
  </si>
  <si>
    <t>Windsor West; Covered parking available; Rent and unit info from Apt Income Survey; 2 Sec 8 units; private outdoor space</t>
  </si>
  <si>
    <t>79-07-07-302-003.000-026</t>
  </si>
  <si>
    <t>Sycamore Place</t>
  </si>
  <si>
    <t>Sycamore Place; patio/balcony, multiple layouts of 1BR/1BA with rents up to $750</t>
  </si>
  <si>
    <t>79-07-07-302-002.000-026</t>
  </si>
  <si>
    <t>79-06-11-476-008.000-034</t>
  </si>
  <si>
    <t>McCormick Place</t>
  </si>
  <si>
    <t>Outside fitness areas, furnishings available, patio/balcony; 2016 appeal (2016-0159); 2016 sale ($8M, compulsory transaction)</t>
  </si>
  <si>
    <t>79-06-11-476-004.000-034</t>
  </si>
  <si>
    <t>79-07-07-301-008.000-026</t>
  </si>
  <si>
    <t>Mayfair Village</t>
  </si>
  <si>
    <t>Some amenities located off-site, on-site laundry; 2015 appeal (2015-407) settled by rolling forward 2014 value; 2016 appeal (2016-0449)</t>
  </si>
  <si>
    <t>79-07-20-330-003.000-026</t>
  </si>
  <si>
    <t>Wabash Landing</t>
  </si>
  <si>
    <t>WABASH LANDING APARTMENT HOMES LLC</t>
  </si>
  <si>
    <t>79-06-12-100-009.000-034</t>
  </si>
  <si>
    <t>The Ivy Towns and Flats</t>
  </si>
  <si>
    <t>CUMBERLAND PROPER LLC</t>
  </si>
  <si>
    <t>Ivy Towns and Flats; 50/50 student/professional housing; private garages, business center, clubhouse, indoor basketball gym, furnished apts available, screened in balcony/patio; so many different floorplans! No smoking; Unit count and rents from Costar</t>
  </si>
  <si>
    <t>79-06-01-300-009.000-034</t>
  </si>
  <si>
    <t>79-06-24-400-008.000-029</t>
  </si>
  <si>
    <t>Purdue Village</t>
  </si>
  <si>
    <t>100% Exempt; In Proval, parcel is child with parent parcel being 79-06-24-400-002.000-029. 8 buildings on parcel; I think this is Purdue Village, very little info available online. Apts furnished, 2 BRs have W/D in unit, laundry facilities on-site</t>
  </si>
  <si>
    <t>79-07-20-303-008.000-026</t>
  </si>
  <si>
    <t>South Street Station</t>
  </si>
  <si>
    <t>SOUTH STREET STATION LLC</t>
  </si>
  <si>
    <t>South Street Station; new parcel for 15P16 combining 3 parcels; no IW for this parcel; 100% complete for 2016; cable included, apts can be furnished, tanning bed, hot tub, cleaning service available (some amenities located offsite); rents vary based on op</t>
  </si>
  <si>
    <t>79-06-02-406-002.000-023</t>
  </si>
  <si>
    <t>COMMITMENT LLC</t>
  </si>
  <si>
    <t>2263 US HWY 52 W</t>
  </si>
  <si>
    <t>WLaf Single Story Student Housing</t>
  </si>
  <si>
    <t>Unit rent and SF is from 2013 appraisal</t>
  </si>
  <si>
    <t>79-03-33-301-009.000-018</t>
  </si>
  <si>
    <t>COOK EDWARD D</t>
  </si>
  <si>
    <t>101-103 LORENE PL</t>
  </si>
  <si>
    <t>No rental info found online; IW used $495/rent/month based on advertised rent</t>
  </si>
  <si>
    <t>79-06-02-426-003.000-023</t>
  </si>
  <si>
    <t>Cheswick Village Apartments</t>
  </si>
  <si>
    <t>CWV PROPERTIES LLC</t>
  </si>
  <si>
    <t>3400 CHESWICK CT</t>
  </si>
  <si>
    <t>Cheswick Village; clubhouse, optional W/D rental, dog park, patio, garages/carports available; two different varieties of 1BR/1BA and 2BR/2BA available - amounts listed are averages</t>
  </si>
  <si>
    <t>79-06-02-426-001.000-023, 79-06-02-426-002.000-023</t>
  </si>
  <si>
    <t>79-06-10-226-003.000-023</t>
  </si>
  <si>
    <t>Pemberly Court Apartments</t>
  </si>
  <si>
    <t>OVERMAN RENTALS LLC</t>
  </si>
  <si>
    <t>3003 PEMBERLY DR</t>
  </si>
  <si>
    <t>Pemberly Court; playground, basketball court, yard; also larger 950 sqft 2BR/1BA for $550; Model updated to reflect PTABOA ruling for 2011</t>
  </si>
  <si>
    <t>79-06-10-226-004.000-023, 79-06-10-200-004.300-023, 79-06-10-200-006.300-023, 79-06-10-226-001.000-023</t>
  </si>
  <si>
    <t>79-07-19-476-007.000-026</t>
  </si>
  <si>
    <t>Crestview I</t>
  </si>
  <si>
    <t>439 S River Rd</t>
  </si>
  <si>
    <t>porch/patio</t>
  </si>
  <si>
    <t>79-06-01-326-004.000-023</t>
  </si>
  <si>
    <t>Jewitt Apartments</t>
  </si>
  <si>
    <t>JEWITT APTS LLC</t>
  </si>
  <si>
    <t>1601 W 350 N</t>
  </si>
  <si>
    <t>No dogs, only cats :(</t>
  </si>
  <si>
    <t>79-06-01-327-006.000-023</t>
  </si>
  <si>
    <t>GRENSHIRE LLC</t>
  </si>
  <si>
    <t>1640 US HWY 52 W</t>
  </si>
  <si>
    <t>WLaf Student Duplexes</t>
  </si>
  <si>
    <t>12 units &amp; 1 house advertised listing price $975,000 or $121/SF. Do not know how they justify this listing price? Income does not support-KM; No rental info found online for parcel. Units are duplexes.</t>
  </si>
  <si>
    <t>79-06-01-327-004.000-023</t>
  </si>
  <si>
    <t>79-06-02-200-010.000-023</t>
  </si>
  <si>
    <t>EDELWEISS RENTALS LLC</t>
  </si>
  <si>
    <t>3621 N 250 W</t>
  </si>
  <si>
    <t>79-06-09-151-006.000-022</t>
  </si>
  <si>
    <t>JONES TINA SUE ETAL</t>
  </si>
  <si>
    <t>No information found online or in Costar</t>
  </si>
  <si>
    <t>WLaf Residual</t>
  </si>
  <si>
    <t>Previously classed in IW as Mixed Use; Grocery and Apartments; Apts on 1st, 2nd, 3rd floor</t>
  </si>
  <si>
    <t>Previously classed in IW as Mixed Use; 1st floor Office/Retail (Khyber Foods and Evergreen Rentals), 2nd floor apartments; PRC only has 1 Apt unit, but listing on Boiler Apts says 3 studios available</t>
  </si>
  <si>
    <t>79-03-33-252-005.000-018</t>
  </si>
  <si>
    <t>DYER GRANT LEE ADINA SUE</t>
  </si>
  <si>
    <t>2250 Kopf Ln</t>
  </si>
  <si>
    <t>No rental info found; Unsure if other buildings on parcel act as apts also</t>
  </si>
  <si>
    <t>79-06-01-326-001.000-023</t>
  </si>
  <si>
    <t>West View</t>
  </si>
  <si>
    <t>1533 W 350 N</t>
  </si>
  <si>
    <t>2BR/2BA also rents for $650/mo, 950 sf; private outdoor space</t>
  </si>
  <si>
    <t>79-06-02-401-002.000-023</t>
  </si>
  <si>
    <t>Woodmar Apartments</t>
  </si>
  <si>
    <t>3492 Woodmar Ct</t>
  </si>
  <si>
    <t>Access issues if approaching from East on US 52</t>
  </si>
  <si>
    <t>79-06-02-401-001.000-023</t>
  </si>
  <si>
    <t>Weathervane Apartments</t>
  </si>
  <si>
    <t>2475 US HWY 52 W</t>
  </si>
  <si>
    <t>79-06-11-101-016.000-023</t>
  </si>
  <si>
    <t>JOHNSON RICK D &amp; ALICE N</t>
  </si>
  <si>
    <t>2805 HORIZON DR</t>
  </si>
  <si>
    <t>Patio/Deck</t>
  </si>
  <si>
    <t>79-06-11-100-008.000-023</t>
  </si>
  <si>
    <t>SLORT DAVID &amp; SUZANNE</t>
  </si>
  <si>
    <t>2924 HORIZON DR</t>
  </si>
  <si>
    <t>79-06-02-328-004.000-023</t>
  </si>
  <si>
    <t>Brindon Apartments</t>
  </si>
  <si>
    <t>KAY LEE LLC</t>
  </si>
  <si>
    <t>Balcony/patio; info from 2016 APT survey</t>
  </si>
  <si>
    <t>79-06-02-328-009.000-023</t>
  </si>
  <si>
    <t>DUSSAULT STEVEN R &amp; BEVERLY J</t>
  </si>
  <si>
    <t>79-06-02-328-011.000-023</t>
  </si>
  <si>
    <t>ARNOON LLC</t>
  </si>
  <si>
    <t>79-06-11-101-017.000-023</t>
  </si>
  <si>
    <t>79-06-11-101-012.000-023</t>
  </si>
  <si>
    <t>SULLIVAN PAPPAS PROPERTIES LLC</t>
  </si>
  <si>
    <t>79-06-11-101-011.000-023</t>
  </si>
  <si>
    <t>79-06-11-100-002.000-023</t>
  </si>
  <si>
    <t>RICHARDSON DAVID J</t>
  </si>
  <si>
    <t>balcony/patio</t>
  </si>
  <si>
    <t>79-06-11-100-010.000-023</t>
  </si>
  <si>
    <t>Horizon Drive Apartments</t>
  </si>
  <si>
    <t>KIM HYEKYOUNG &amp; KANG GUMDON</t>
  </si>
  <si>
    <t>Patio/porch</t>
  </si>
  <si>
    <t>79-06-11-100-006.000-023</t>
  </si>
  <si>
    <t>2912 HORIZON DRIVE LLC</t>
  </si>
  <si>
    <t>Patio/balcony; Unit/rent info from Apt Income Survey</t>
  </si>
  <si>
    <t>79-06-11-100-003.000-023</t>
  </si>
  <si>
    <t>MILAKIS GEORGE A ETAL</t>
  </si>
  <si>
    <t>79-06-11-100-004.000-023</t>
  </si>
  <si>
    <t>JOHNSON RICK D ETAL</t>
  </si>
  <si>
    <t>Balcony; 2016 APTsurvey</t>
  </si>
  <si>
    <t>79-06-11-100-007.000-023</t>
  </si>
  <si>
    <t>Campus City</t>
  </si>
  <si>
    <t>CAMPUS CITY APARTMENTS LLC</t>
  </si>
  <si>
    <t>Balcony/patio; 2BR/1.5BA is townhome, the rest are apartments</t>
  </si>
  <si>
    <t>79-06-11-101-015.000-023</t>
  </si>
  <si>
    <t>Cedar View</t>
  </si>
  <si>
    <t>ERNY CRAIG L</t>
  </si>
  <si>
    <t>79-06-11-101-013.000-023</t>
  </si>
  <si>
    <t>A&amp;M EXECUTIVE SERVICES INC</t>
  </si>
  <si>
    <t>79-06-02-301-016.000-023</t>
  </si>
  <si>
    <t>BJ HOUSING LLC</t>
  </si>
  <si>
    <t>Patio/Garden homes, fireplace, patios, attached garage; 2015 sale</t>
  </si>
  <si>
    <t>79-06-11-101-009.000-023</t>
  </si>
  <si>
    <t>CASAS FRANCISCO J &amp; LUZ E</t>
  </si>
  <si>
    <t>79-06-01-151-004.000-023</t>
  </si>
  <si>
    <t>Country Squire Apartments</t>
  </si>
  <si>
    <t>79-06-01-326-002.000-023</t>
  </si>
  <si>
    <t>West View; larger 2BR/2.5BA available with 1390 sqft for $850; 2015 appeal (2015-525)</t>
  </si>
  <si>
    <t>79-06-01-151-006.000-023</t>
  </si>
  <si>
    <t>Presidential Villa</t>
  </si>
  <si>
    <t>CORADO NELBIZ</t>
  </si>
  <si>
    <t>79-06-02-100-010.000-023</t>
  </si>
  <si>
    <t>Derbyshire Court</t>
  </si>
  <si>
    <t>79-03-33-301-007.000-018</t>
  </si>
  <si>
    <t>79-03-33-301-008.000-018</t>
  </si>
  <si>
    <t>79-06-02-301-023.000-023</t>
  </si>
  <si>
    <t>MELJEN LLC</t>
  </si>
  <si>
    <t>2715 Wyndham Ct</t>
  </si>
  <si>
    <t>WLaf Townhomes</t>
  </si>
  <si>
    <t>960</t>
  </si>
  <si>
    <t>Unused SF is Utility/Storage; 2014 appeal; IW model set equitable to identical neighbors</t>
  </si>
  <si>
    <t>79-07-19-401-024.000-026</t>
  </si>
  <si>
    <t>Sheetz Townhomes</t>
  </si>
  <si>
    <t>250 SHEETZ ST</t>
  </si>
  <si>
    <t>79-07-19-478-002.000-026</t>
  </si>
  <si>
    <t>332 S CHAUNCEY AVE</t>
  </si>
  <si>
    <t>79-07-19-283-002.000-026</t>
  </si>
  <si>
    <t>Fowler Ridge</t>
  </si>
  <si>
    <t>305 W FOWLER AVE</t>
  </si>
  <si>
    <t>79-07-19-426-016.000-026</t>
  </si>
  <si>
    <t>204 S SALISBURY ST</t>
  </si>
  <si>
    <t>Partially furnished, balcony, carports, 4 4BR townhomes and 2 1BR apts</t>
  </si>
  <si>
    <t>79-07-19-478-012.000-026</t>
  </si>
  <si>
    <t>Kylee Kove</t>
  </si>
  <si>
    <t>326 S CHAUNCEY AVE</t>
  </si>
  <si>
    <t>Partially furnished, townhomes and apartments, covered parking available</t>
  </si>
  <si>
    <t>79-06-02-328-007.000-023</t>
  </si>
  <si>
    <t>MARTIN FARMS INC</t>
  </si>
  <si>
    <t>3522 BETHEL DR</t>
  </si>
  <si>
    <t>Rents from 2010, nothing found that is more recent; IW model split for 2014 due to annexation issues and non-contiguous site use in prior model</t>
  </si>
  <si>
    <t>79-07-19-479-022.000-026</t>
  </si>
  <si>
    <t>354 S GRANT ST</t>
  </si>
  <si>
    <t>Partially furnished, deck/porch</t>
  </si>
  <si>
    <t>79-07-19-281-010.000-026</t>
  </si>
  <si>
    <t>Fowler Pointe</t>
  </si>
  <si>
    <t>79-07-19-428-001.000-026</t>
  </si>
  <si>
    <t>Chauncey Pointe</t>
  </si>
  <si>
    <t>249 S CHAUNCEY AVE</t>
  </si>
  <si>
    <t>79-07-19-426-004.000-026</t>
  </si>
  <si>
    <t>Conner Crossing - The "Porches"</t>
  </si>
  <si>
    <t>220 S Salisbury St</t>
  </si>
  <si>
    <t>Partially furnished, deck</t>
  </si>
  <si>
    <t>79-06-02-126-001.000-023</t>
  </si>
  <si>
    <t>Willow Bend Townhomes</t>
  </si>
  <si>
    <t>ALEC LLC</t>
  </si>
  <si>
    <t>3850-3864 Amber Ct</t>
  </si>
  <si>
    <t>Townhouses, 3BR/2.5BA, patios; 2015 appeal (2015-618) settled based on prior appeals</t>
  </si>
  <si>
    <t>79-06-02-126-002.000-023, 79-06-02-126-003.000-023, 79-06-02-126-004.000-023</t>
  </si>
  <si>
    <t>79-06-02-277-001.000-023</t>
  </si>
  <si>
    <t>Baywater Townhomes</t>
  </si>
  <si>
    <t>COPPER BEECH TOWNHOME COMMUNITIES ELEVEN LLC</t>
  </si>
  <si>
    <t>2020 PUGET DR</t>
  </si>
  <si>
    <t>Copper Beech Townhomes; Units are 3BR/3.5BA and 4BR/4.5BA; furnished apts available, includes cable, shuttle to Purdue; 2015 and 2016 appeals (2015-596 &amp; 2016-0587)</t>
  </si>
  <si>
    <t>79-06-11-151-004.000-023</t>
  </si>
  <si>
    <t>Copper Beech Townhomes</t>
  </si>
  <si>
    <t>COPPER BEECH TOWNHOME COMMUNITIES EIGHT LLC</t>
  </si>
  <si>
    <t>2510 MADRONE DR</t>
  </si>
  <si>
    <t>Copper Beech Townhomes; basketball court, furnished, cable included, private shuttle to Purdue; 2BR/2BA is actually 2BR/2.5BA; 3BR/3BA is actually 3BR/3.5BA; 4BR/4BA is actually 4BR/4.5BA; 2015 appeal (2015-597)</t>
  </si>
  <si>
    <t>79-06-12-352-017.000-023</t>
  </si>
  <si>
    <t>The Cottages on Lindberg</t>
  </si>
  <si>
    <t>COTTAGES W LAFAYETTE IN LLC</t>
  </si>
  <si>
    <t>2191 MIDA DR</t>
  </si>
  <si>
    <t>The Cottages on Lindberg; Cable included, furnishings, basketball and sand volleyball courts, outdoor grilling areas, game room, campus shuttle, tanning; 2BR, 4BR, and 5BR all have extra .5 BA; 5BR/5.5BA rents for $2450 with 1958 sf (57 5BR units); Aux pa</t>
  </si>
  <si>
    <t>79-07-07-301-011.000-026</t>
  </si>
  <si>
    <t>Sycamore Townhomes</t>
  </si>
  <si>
    <t>SCHROEDER GARY W</t>
  </si>
  <si>
    <t>2458 SYCAMORE LN</t>
  </si>
  <si>
    <t>Carports</t>
  </si>
  <si>
    <t>79-07-07-301-010.000-026</t>
  </si>
  <si>
    <t>2464 SYCAMORE LN</t>
  </si>
  <si>
    <t>Car ports</t>
  </si>
  <si>
    <t>79-06-02-328-010.000-023</t>
  </si>
  <si>
    <t>CUNNINGHAM PATRICK N</t>
  </si>
  <si>
    <t>79-06-02-328-001.000-023</t>
  </si>
  <si>
    <t>WARM BETHEL LLC</t>
  </si>
  <si>
    <t>79-06-02-328-002.000-023</t>
  </si>
  <si>
    <t>MAYNARD RICHARD  B</t>
  </si>
  <si>
    <t>79-06-02-328-003.000-023</t>
  </si>
  <si>
    <t>CATHY RUSSELL RENTALS INC</t>
  </si>
  <si>
    <t>3BR/1.5BA townhomes, rental rate from 2012 YouTube video, no other rental info found online</t>
  </si>
  <si>
    <t>79-06-02-328-005.000-023</t>
  </si>
  <si>
    <t>BLOCH GEORG LINDA L</t>
  </si>
  <si>
    <t>79-06-02-328-006.000-023</t>
  </si>
  <si>
    <t>Brindon Woods</t>
  </si>
  <si>
    <t>WU BING &amp; XIE WENYU</t>
  </si>
  <si>
    <t>79-06-02-328-008.000-023</t>
  </si>
  <si>
    <t>CLEAR TONE INVESTMENTS LLC</t>
  </si>
  <si>
    <t>79-07-19-479-008.000-026</t>
  </si>
  <si>
    <t>Harrison Ridge</t>
  </si>
  <si>
    <t>Porch</t>
  </si>
  <si>
    <t>79-07-19-479-007.000-026, 79-07-19-479-009.000-026, 79-07-19-479-010.000-026</t>
  </si>
  <si>
    <t>79-06-11-101-010.000-023</t>
  </si>
  <si>
    <t>Boiler Junction Townhomes</t>
  </si>
  <si>
    <t>Boiler Junction Townhomes; patio; 2016 appeal (2016-0272)</t>
  </si>
  <si>
    <t>79-06-11-101-014.000-023</t>
  </si>
  <si>
    <t>Ironbow Townhomes</t>
  </si>
  <si>
    <t>BOWSHER MICHAEL E &amp; IRONS CHRISTOPHER W</t>
  </si>
  <si>
    <t>79-06-11-100-009.000-023</t>
  </si>
  <si>
    <t>Fireplace, patio</t>
  </si>
  <si>
    <t>79-06-02-301-024.000-023</t>
  </si>
  <si>
    <t>WOOD JEFFREY K &amp; PATRICIA A</t>
  </si>
  <si>
    <t>Wyndham Townhomes; Each unit has attached garage; rents for $930 or $1050 per unit; units have 3.5 BA.; Apt Income Survey states rent per apt is $850, substantially lower than advertised rent; Recent sale 1/3/16</t>
  </si>
  <si>
    <t>79-06-02-301-029.000-023</t>
  </si>
  <si>
    <t>Wydham Townhomes</t>
  </si>
  <si>
    <t>NEIHOUSER BRADLEY J &amp; BARBARA</t>
  </si>
  <si>
    <t>3BR/3.5BA, balcony, patio, 2 car garage; 2015 sale</t>
  </si>
  <si>
    <t>79-06-02-301-002.000-023</t>
  </si>
  <si>
    <t>No rental info found; 2015 sale</t>
  </si>
  <si>
    <t>79-06-02-301-015.000-023</t>
  </si>
  <si>
    <t>79-07-06-351-006.000-035</t>
  </si>
  <si>
    <t>TEN22 LLC</t>
  </si>
  <si>
    <t>Fireplaces, patio, balcony, deck, 2BR/1BA does not have a garage</t>
  </si>
  <si>
    <t>79-07-03-400-002.903-023</t>
  </si>
  <si>
    <t>BRUCE GUNSTRA BUILDERS INC</t>
  </si>
  <si>
    <t>3221 Kildaire #2B Dr</t>
  </si>
  <si>
    <t>WLaf Condos</t>
  </si>
  <si>
    <t>Value allocated to imp and land value, unsure why, seems to be valued on income; 9 unit condos; Condos have House Type factor on PRC; 2 car attached garage, fireplace</t>
  </si>
  <si>
    <t>79-07-03-400-003.903-023, 79-07-03-400-005.903-023, 79-06-03-403-001.009-023, 79-06-03-403-002.009-023, 79-06-03-403-003.009-023, 79-06-03-403-004.009-023, 79-06-03-403-005.009-023, 79-06-03-403-007.009-023</t>
  </si>
  <si>
    <t>Small Town</t>
  </si>
  <si>
    <t>79-12-04-353-008.000-013</t>
  </si>
  <si>
    <t>Del Mar Apartments</t>
  </si>
  <si>
    <t>DEL MAR LAND CORPORATION</t>
  </si>
  <si>
    <t>274 DAYTON RD</t>
  </si>
  <si>
    <t>DAYTON</t>
  </si>
  <si>
    <t>Del Mar apartments; no rental info found online, only sale listing</t>
  </si>
  <si>
    <t>79-01-34-101-003.000-016</t>
  </si>
  <si>
    <t>COORS BARTON N I &amp; MICHELLE</t>
  </si>
  <si>
    <t>410 E 1ST ST</t>
  </si>
  <si>
    <t>OTTERBEIN</t>
  </si>
  <si>
    <t>79-16-23-476-002.000-008</t>
  </si>
  <si>
    <t>Stonebrook of Clarks Hill</t>
  </si>
  <si>
    <t>MLI APARTMENTS LLC</t>
  </si>
  <si>
    <t>11919 S 975 E</t>
  </si>
  <si>
    <t>No rental info found online; IW model adjusted based on owner's financials/appraisal for 2013 appeal. See 2013-175 for pre-appeal IW models</t>
  </si>
  <si>
    <t>79-04-16-402-003.000-027</t>
  </si>
  <si>
    <t>SHAFER DONALD J GAIL E</t>
  </si>
  <si>
    <t>7469 SR25 N</t>
  </si>
  <si>
    <t>79-03-23-282-027.000-019</t>
  </si>
  <si>
    <t>S&amp;B LIGHTHOUSE INVESTMENTS LLC</t>
  </si>
  <si>
    <t>79-03-23-282-028.000-019, 79-03-23-282-029.000-019</t>
  </si>
  <si>
    <t>79-12-08-200-022.000-013</t>
  </si>
  <si>
    <t>SALAZAR PROPERTIES LLC</t>
  </si>
  <si>
    <t>79-16-23-328-010.000-008</t>
  </si>
  <si>
    <t>LILCO INC</t>
  </si>
  <si>
    <t>No info found online or in Costar, 6/16 field visit says renovations ongoing, 5 units, all rented, recommend valuing prop on Income again</t>
  </si>
  <si>
    <t>79-07-07-376-011.000-026</t>
  </si>
  <si>
    <t>FOUR EQUITY LLC</t>
  </si>
  <si>
    <t>925 PRINCESS DR</t>
  </si>
  <si>
    <t>Subsidized</t>
  </si>
  <si>
    <t>Princess Drive; on-site laundry; According to rent list on Beacon, there may only be 10 apts, 4 are subsidized</t>
  </si>
  <si>
    <t>79-07-07-302-008.000-026</t>
  </si>
  <si>
    <t>Richfield Apartments</t>
  </si>
  <si>
    <t>RICHFIELD APARTMENTS OF WEST LAF</t>
  </si>
  <si>
    <t>2252 YEAGER RD</t>
  </si>
  <si>
    <t>Richfield Apartments; low-income housing; on-site laundry, parks, balcony/patio; All units are Sec. 8; Unit count needs confirmed</t>
  </si>
  <si>
    <t>79-07-21-357-007.000-004</t>
  </si>
  <si>
    <t>Enterprise Apartments</t>
  </si>
  <si>
    <t>ENTERPRISE APARTMENTS LIMITED LIABILITY COMPANY LLC</t>
  </si>
  <si>
    <t>1015 MAIN ST</t>
  </si>
  <si>
    <t>Enterprise Apartments; Low income housing; little rental info found online</t>
  </si>
  <si>
    <t>79-07-33-404-021.000-004</t>
  </si>
  <si>
    <t>COOPERFIELD LLC</t>
  </si>
  <si>
    <t>2411 S 18TH ST</t>
  </si>
  <si>
    <t>Proval lists average unit size as 645 sqft; IW rent data estimates rent at $650/unit; units have garages and basements, no contact info available; 2/15/16: Apartment Income Survey info added: 2 Sec 8 units</t>
  </si>
  <si>
    <t>79-07-23-279-003.000-004</t>
  </si>
  <si>
    <t>JOHN R WOODS REVOCABLE LIVING TRUST 4/15/13</t>
  </si>
  <si>
    <t>Rent info from Apartment Income Survey; 2 Sec 8 units; Private outdoor space; Listing says 3rd bedroom is actually basement space</t>
  </si>
  <si>
    <t>79-07-21-303-002.000-004</t>
  </si>
  <si>
    <t>Historic Jefferson Center Senior Apartments</t>
  </si>
  <si>
    <t>HISTORIC JEFF CENTRE LP</t>
  </si>
  <si>
    <t>Historic Jeff Centre; low-income housing, senior housing, ADA compliant; very little rental info found online</t>
  </si>
  <si>
    <t>79-07-06-351-001.000-035</t>
  </si>
  <si>
    <t>Country Villa Apartments</t>
  </si>
  <si>
    <t>HEARTLAND WEST LAFAYETTE LLC</t>
  </si>
  <si>
    <t>Section 8; Custom selections based on HUD/Sec 8 housing 2014: 1BRx24@$653, 2BR/1BAx28@$780, 2BR/2BAx28@$809, 2BR(TH)x8@$876, 3BRx4@$1147 (PGI=$861,120, 5% is 43056)</t>
  </si>
  <si>
    <t>79-07-35-451-013.000-004</t>
  </si>
  <si>
    <t>Briarwood Apartments</t>
  </si>
  <si>
    <t>CARRIAGE HOUSE OF LAF ASSOC</t>
  </si>
  <si>
    <t>Section 8</t>
  </si>
  <si>
    <t>79-07-20-461-002.000-004</t>
  </si>
  <si>
    <t>Fowler Apartments</t>
  </si>
  <si>
    <t>FOWLER APARTMENTS</t>
  </si>
  <si>
    <t>Fowler Apartments; senior living with income based rent; Section 8; onsite laundry; very little rental info found online; 1BR and 2BR units available; 2016 appeal (2016-0626)</t>
  </si>
  <si>
    <t>79-07-20-451-004.000-004</t>
  </si>
  <si>
    <t>79-06-03-426-011.000-023</t>
  </si>
  <si>
    <t>Chapelgate Park</t>
  </si>
  <si>
    <t>CHAPELGATE PARK LP</t>
  </si>
  <si>
    <t>Chapelgate Park; on-site laundry, playground, basketball court; Subsidised housing</t>
  </si>
  <si>
    <t>79-07-35-301-001.000-004</t>
  </si>
  <si>
    <t>Cambridge Estates II &amp; IV</t>
  </si>
  <si>
    <t>CAMBRIDGE ESTATES II LLC</t>
  </si>
  <si>
    <t>Sec. 8 housing website lists 120 apts (may be for both II and IV); Sec 8 housing; patio/balcony</t>
  </si>
  <si>
    <t>79-07-35-176-004.000-004</t>
  </si>
  <si>
    <t>Cambridge Estates IV</t>
  </si>
  <si>
    <t>CAMBRIDGE ESTATES IV LLC</t>
  </si>
  <si>
    <t>Cambridge Estates IV; patio/balcony, on-site laundry, playground, basketball court; website is for Cambridge Estates II &amp; IV; low income housing</t>
  </si>
  <si>
    <t>79-11-05-176-003.000-033</t>
  </si>
  <si>
    <t>Coppergate Apartments</t>
  </si>
  <si>
    <t>LAFAYETTE LEASED HOUSING ASSOCIATES II LIMITED PARTNERSHIP</t>
  </si>
  <si>
    <t>Coppergate Apartments; Sec. 42 Housing; playground, onsite laundry, patio/balcony, community room; slightly different floorplans available depending on what floor they are located; Max. income amounts listed on website</t>
  </si>
  <si>
    <t>79-07-35-451-017.000-004</t>
  </si>
  <si>
    <t>Deerfield Commons</t>
  </si>
  <si>
    <t>DEERFIELD COMMONS LP</t>
  </si>
  <si>
    <t>Deerfield Commons; Section 42 housing; outdoor storage, balcony/patio, onsite laundry, clubhouse; 2015 appeal (2015-590)</t>
  </si>
  <si>
    <t>79-07-26-227-002.000-004</t>
  </si>
  <si>
    <t>Fairington Apartments</t>
  </si>
  <si>
    <t>FAIRINGTON APARTMENTS OF LAFAYETTE LP</t>
  </si>
  <si>
    <t>HUD apartments, senior low income housing; Mobility impaired apartments available; Clubhouse, on-site laundryemergency pull cords, planned community events</t>
  </si>
  <si>
    <t>79-06-03-426-017.000-023</t>
  </si>
  <si>
    <t>Chapelgate Senior</t>
  </si>
  <si>
    <t>CHAPELGATE SENIOR LP</t>
  </si>
  <si>
    <t>Clubhouse; Low Income Housing, actual rents range from $333-$675</t>
  </si>
  <si>
    <t>79-07-20-488-001.000-004</t>
  </si>
  <si>
    <t>Pearl Apartments</t>
  </si>
  <si>
    <t>PEARL APARTMENTS LLC</t>
  </si>
  <si>
    <t>Pearl Apartments; on-site laundry, covered parking; Apt Income Survey filled out, but # of units is inaccurate; 18 Sec 42 subsidized units</t>
  </si>
  <si>
    <t>79-07-20-488-002.000-004, 79-07-20-488-003.000-004, 79-07-20-488-004.000-004</t>
  </si>
  <si>
    <t>79-07-21-186-001.000-004</t>
  </si>
  <si>
    <t>No rental data found online, only bare unit count available on LIH websites. Sec 42</t>
  </si>
  <si>
    <t>79-07-21-186-003.000-004</t>
  </si>
  <si>
    <t>79-12-04-300-014.000-013</t>
  </si>
  <si>
    <t>Dayton Cove Homes</t>
  </si>
  <si>
    <t>LL &amp; RR LIMITED PARTNERSHIP</t>
  </si>
  <si>
    <t>Dayton Cove Homes; duplexes; Subsidised; Rent amount is from IW; full basement, carports; Section 515 and USDA Rural Development Rental Assistance</t>
  </si>
  <si>
    <t>79-07-23-105-001.000-004</t>
  </si>
  <si>
    <t>BRINLAF LP</t>
  </si>
  <si>
    <t>Unit count and rent from Costar; 2016 appeal (2016-0411); Chatham Square; subsidised housing; wheelchair accessible units available, all units Enery Star, computer lab, community garden, tennis courts, clubhouse, private backyards and front porches; 3BR/3</t>
  </si>
  <si>
    <t>79-07-23-105-002.000-004, 79-07-23-105-003.000-004, 79-07-23-105-004.000-004, 79-07-23-105-005.000-004</t>
  </si>
  <si>
    <t>79-07-21-164-001.000-004</t>
  </si>
  <si>
    <t>Lincoln Center Project</t>
  </si>
  <si>
    <t>LAFAYETTE TRANSITIONAL HOUSING CENTER INC</t>
  </si>
  <si>
    <t>Sec. 8 housing, 100% exempt; Unit count and rent data comes from 2016 APT survey</t>
  </si>
  <si>
    <t>79-07-20-477-011.000-004</t>
  </si>
  <si>
    <t>Lafayette Transitional Housing Center</t>
  </si>
  <si>
    <t>100% Exempt; rent is based on income</t>
  </si>
  <si>
    <t>79-07-20-478-002.000-004</t>
  </si>
  <si>
    <t>79-11-06-126-002.000-033</t>
  </si>
  <si>
    <t>Romney Meadows</t>
  </si>
  <si>
    <t>Mix of Sec. 8 (36?) and market apts; no rental data found online, under new management from spring 2016 forwards; multiple BPs for remodels issued 10/15; Unit breakdown, SF, and rents from Costar 8/29/16</t>
  </si>
  <si>
    <t>79-11-06-126-003.000-033</t>
  </si>
  <si>
    <t>Rents from Costar; 2015 BPs for remodels, 2016 BP for new leasing office; some units may be subsdized; Formerly Claystone at the Crossing</t>
  </si>
  <si>
    <t>79-12-07-300-020.000-012</t>
  </si>
  <si>
    <t>012</t>
  </si>
  <si>
    <t>Hi-Tech Trucking</t>
  </si>
  <si>
    <t>HI-TECH TRUCKING INC</t>
  </si>
  <si>
    <t>3691 S 500E</t>
  </si>
  <si>
    <t>Shop/Utility</t>
  </si>
  <si>
    <t>Previously classed in IW as Self Storage-Pro Managed; actually a contract freight trucking company</t>
  </si>
  <si>
    <t>79-07-29-331-001.000-004</t>
  </si>
  <si>
    <t>Farrell's Refrigeration Service</t>
  </si>
  <si>
    <t>FARRELL JOHN JAMES &amp; FARRELL TERRY</t>
  </si>
  <si>
    <t>211 America St</t>
  </si>
  <si>
    <t>Classed in IW as Single Tenant Retail, more appropriate as Small Shop</t>
  </si>
  <si>
    <t>79-07-27-177-029.000-004</t>
  </si>
  <si>
    <t>Snyder Sheet Metal/possibly vacant</t>
  </si>
  <si>
    <t>SNYDER EDWARD A TTEE</t>
  </si>
  <si>
    <t>406 S Earl Ave</t>
  </si>
  <si>
    <t>Classed in IW as Single Tenant Retail, more appropriate as Small Shop; changes made to IW rankings in 2014 due to 2013 appeal; Rankings may need updated due to reclassing prop as Shop Utility</t>
  </si>
  <si>
    <t>79-07-27-177-030.000-004</t>
  </si>
  <si>
    <t>79-07-27-127-028.000-004</t>
  </si>
  <si>
    <t>Herraras Auto Repair</t>
  </si>
  <si>
    <t>GONZALEZ JUANA</t>
  </si>
  <si>
    <t>104 S Earl</t>
  </si>
  <si>
    <t>Classed in IW as Single Tenant Retail, used as Auto Garage, more appropriate as Small Shop</t>
  </si>
  <si>
    <t>79-07-17-477-004.000-004</t>
  </si>
  <si>
    <t>Dilden Bros</t>
  </si>
  <si>
    <t>WABASH RIVER ENHANCEMENT CORPORATION</t>
  </si>
  <si>
    <t>1506 Canal Rd</t>
  </si>
  <si>
    <t>Previously classed in IW as 5329 sf Single Tenant Gen Office, Det Gar removed for 2016; IW rankings may need updated due to change</t>
  </si>
  <si>
    <t>79-07-17-477-003.000-004, 79-07-17-477-005.000-004, 79-07-17-477-006.000-004</t>
  </si>
  <si>
    <t>79-12-08-300-004.000-012</t>
  </si>
  <si>
    <t>Brand Electric</t>
  </si>
  <si>
    <t>6274 E 375 S</t>
  </si>
  <si>
    <t>972</t>
  </si>
  <si>
    <t>Previously classed in IW as Multi Tenant Gen Office, IW rankings may need updating due to class change; Unused sf is M1 Light Utility Storage</t>
  </si>
  <si>
    <t>79-07-27-403-015.000-004</t>
  </si>
  <si>
    <t>Tynan Equipment Company</t>
  </si>
  <si>
    <t>JOHN TYNAN AND MIKE TYNAN LAFAYETTE PARTNERSHIP</t>
  </si>
  <si>
    <t>701 Navco Dr</t>
  </si>
  <si>
    <t>Class changed from Flex Space to Shop/Utility due to 2015 appeal</t>
  </si>
  <si>
    <t>79-07-27-181-003.000-004</t>
  </si>
  <si>
    <t>The National Group</t>
  </si>
  <si>
    <t>NATIONAL PARTNERS ON EARL LLC</t>
  </si>
  <si>
    <t>627 S Earl Ave</t>
  </si>
  <si>
    <t>Previously classed in IW as Single Tenant Gen Retail; 2015 COMsurvey filled out</t>
  </si>
  <si>
    <t>79-11-03-376-003.000-033</t>
  </si>
  <si>
    <t>Winstead Enterprises</t>
  </si>
  <si>
    <t>3223 Olympia Dr</t>
  </si>
  <si>
    <t>New shop utility space for 2013 w/approx. 1000 SF office space</t>
  </si>
  <si>
    <t>79-07-32-253-003.000-004</t>
  </si>
  <si>
    <t>Gonzalez Auto Repair</t>
  </si>
  <si>
    <t>BUSINESS VENTURES LAND LLC</t>
  </si>
  <si>
    <t>1905 S 4th St</t>
  </si>
  <si>
    <t>79-07-27-427-009.000-004</t>
  </si>
  <si>
    <t>R.E. Michel Company</t>
  </si>
  <si>
    <t>SKYWATER-LAFAYETTE LLC</t>
  </si>
  <si>
    <t>810 Farabee Ct</t>
  </si>
  <si>
    <t>Interior remodel 100% complete for 2016</t>
  </si>
  <si>
    <t>79-11-12-251-003.000-033</t>
  </si>
  <si>
    <t>Tredoc Tire Services</t>
  </si>
  <si>
    <t>S&amp;S ENTERPRISES SCHARES LLC</t>
  </si>
  <si>
    <t>3326 s 460 E</t>
  </si>
  <si>
    <t>2016 appeal (2016-0806)</t>
  </si>
  <si>
    <t>79-11-12-452-005.000-031</t>
  </si>
  <si>
    <t>Canteen</t>
  </si>
  <si>
    <t>RYJAX LLC</t>
  </si>
  <si>
    <t>4632 Dale Dr</t>
  </si>
  <si>
    <t>New shop bldg for 2014-MC</t>
  </si>
  <si>
    <t>79-07-16-304-002.000-004</t>
  </si>
  <si>
    <t>People's Brewing Co</t>
  </si>
  <si>
    <t>PEOPLE'S HOLDING COMPANY LLC</t>
  </si>
  <si>
    <t>2006 N 9th St Rd</t>
  </si>
  <si>
    <t>2014 change: 4230 SF addn reviewed to be complete, add for 2014; Enterprise Zone deduction</t>
  </si>
  <si>
    <t>79-07-17-426-002.000-004</t>
  </si>
  <si>
    <t>Jim's Garage</t>
  </si>
  <si>
    <t>JIMS GARAGE INC</t>
  </si>
  <si>
    <t>1770 Canal Rd</t>
  </si>
  <si>
    <t>79-07-21-164-007.000-004</t>
  </si>
  <si>
    <t>Tom Isbell Co., Inc</t>
  </si>
  <si>
    <t>ISBELL DANIEL J</t>
  </si>
  <si>
    <t>1302 Union St</t>
  </si>
  <si>
    <t>79-07-27-202-010.000-004</t>
  </si>
  <si>
    <t>MANOLO RENTING LLC</t>
  </si>
  <si>
    <t>301 Sagamore S Pky</t>
  </si>
  <si>
    <t>U-Haul bldg remodel complete for 2016</t>
  </si>
  <si>
    <t>79-07-27-202-009.000-004</t>
  </si>
  <si>
    <t>79-07-20-430-010.000-004</t>
  </si>
  <si>
    <t>Automotive MD</t>
  </si>
  <si>
    <t>HOBAUGH JAMES M II</t>
  </si>
  <si>
    <t>637 N 5th St</t>
  </si>
  <si>
    <t>2016 appeal (2016-0473) mentions possible zoning issues</t>
  </si>
  <si>
    <t>79-07-27-253-013.000-004</t>
  </si>
  <si>
    <t>Jon's Body Shop</t>
  </si>
  <si>
    <t>HICKS JON E</t>
  </si>
  <si>
    <t>507Morland Dr</t>
  </si>
  <si>
    <t>79-07-27-253-025.000-004</t>
  </si>
  <si>
    <t>79-07-21-337-003.000-004</t>
  </si>
  <si>
    <t>Biancofiori Masonry</t>
  </si>
  <si>
    <t>FELDHAUS DANIEL E</t>
  </si>
  <si>
    <t>701 Erie St</t>
  </si>
  <si>
    <t>Lowered Condition and Appeal rankings to Avg from Ex. And Av+, seemed weirdly high</t>
  </si>
  <si>
    <t>79-07-27-327-036.000-004</t>
  </si>
  <si>
    <t>Truly Incredible Products</t>
  </si>
  <si>
    <t>DDM LEASING INC</t>
  </si>
  <si>
    <t>3017 Kossuth St</t>
  </si>
  <si>
    <t>79-07-27-327-034.000-004</t>
  </si>
  <si>
    <t>79-07-28-328-017.000-004</t>
  </si>
  <si>
    <t>Conners Body Shop</t>
  </si>
  <si>
    <t>CONNER JAMES VIRGIL</t>
  </si>
  <si>
    <t>707 S 16th St</t>
  </si>
  <si>
    <t>May be vacant</t>
  </si>
  <si>
    <t>79-07-21-127-001.000-004</t>
  </si>
  <si>
    <t>Beyond the Limits Moto</t>
  </si>
  <si>
    <t>CHAPMAN JAMES C</t>
  </si>
  <si>
    <t>1315 N 14th St</t>
  </si>
  <si>
    <t>Workshop to work on motorcycles, atvs, bikes, etc</t>
  </si>
  <si>
    <t>79-07-16-326-011.000-004</t>
  </si>
  <si>
    <t>USI</t>
  </si>
  <si>
    <t>BROWN CHRIS</t>
  </si>
  <si>
    <t>2119 N 15th St</t>
  </si>
  <si>
    <t>Possibly vacant</t>
  </si>
  <si>
    <t>79-07-22-427-005.000-004</t>
  </si>
  <si>
    <t>Advanced Power Technologies</t>
  </si>
  <si>
    <t>ADVANCE POWER TECHNOLOGIES LLC</t>
  </si>
  <si>
    <t>433 N 36th St</t>
  </si>
  <si>
    <t>Unused SF Mezz Light Utility Storage</t>
  </si>
  <si>
    <t>79-07-20-228-005.000-004</t>
  </si>
  <si>
    <t>MORGAN FAMILY HOLDINGS LLC</t>
  </si>
  <si>
    <t>816 Roberts St</t>
  </si>
  <si>
    <t>79-07-20-228-004.000-004</t>
  </si>
  <si>
    <t>79-07-27-403-009.000-004</t>
  </si>
  <si>
    <t>Sentry Engineering</t>
  </si>
  <si>
    <t>ROSSITER RONALD J &amp; CYNTHIA A</t>
  </si>
  <si>
    <t>731 Navco Dr</t>
  </si>
  <si>
    <t>2014 appeal based on adjustments to Income Model</t>
  </si>
  <si>
    <t>79-07-27-403-011.000-004</t>
  </si>
  <si>
    <t>Lafayette Mobility &amp; Services</t>
  </si>
  <si>
    <t>ROSSITER RONALD J CYNTHIA ANN</t>
  </si>
  <si>
    <t>727 Navco Dr</t>
  </si>
  <si>
    <t>Originally part of model with 79-07-403-009.000-004</t>
  </si>
  <si>
    <t>79-07-27-403-007.000-004</t>
  </si>
  <si>
    <t>Tec Professionals</t>
  </si>
  <si>
    <t>S &amp; R LEASING LLC</t>
  </si>
  <si>
    <t>744 Navco Dr</t>
  </si>
  <si>
    <t>2015 Electrical BP</t>
  </si>
  <si>
    <t>79-07-27-328-027.000-004</t>
  </si>
  <si>
    <t>Kirby Vacuum</t>
  </si>
  <si>
    <t>712 S Earl Ave</t>
  </si>
  <si>
    <t>Shop is converted dwelling</t>
  </si>
  <si>
    <t>79-07-16-100-028.000-005</t>
  </si>
  <si>
    <t>Magic Glass</t>
  </si>
  <si>
    <t>SMITH BROTHERS RENTAL</t>
  </si>
  <si>
    <t>712 Widewater Dr</t>
  </si>
  <si>
    <t>4330</t>
  </si>
  <si>
    <t>Unused SF is Mezz Gen Office and Light Utility Storage</t>
  </si>
  <si>
    <t>79-07-16-100-027.000-005</t>
  </si>
  <si>
    <t>Ike's Sewer Service</t>
  </si>
  <si>
    <t>722 Widewater Dr</t>
  </si>
  <si>
    <t>896</t>
  </si>
  <si>
    <t>IW valuation based on incorrect SF (6132 sf)</t>
  </si>
  <si>
    <t>79-03-09-400-022.000-017</t>
  </si>
  <si>
    <t>Rettig Enterprises</t>
  </si>
  <si>
    <t>RETTIG LAND CORPORATION</t>
  </si>
  <si>
    <t>1950 E 800 N</t>
  </si>
  <si>
    <t>For Jan 1 2016, changed Sf from 5012 to 5312; dwelling also on parcel</t>
  </si>
  <si>
    <t>79-11-10-177-006.000-033</t>
  </si>
  <si>
    <t>Brad's Motor Marketplace</t>
  </si>
  <si>
    <t>B &amp; E ENDEAVORS LLC</t>
  </si>
  <si>
    <t>3222 Builder Dr</t>
  </si>
  <si>
    <t>Brad's Motor Marketplace, Purpose built mechanic shop with repair bays - doesn't fit IW model for Auto Service, ranked as very high quality shop/utility-MC</t>
  </si>
  <si>
    <t>79-06-01-326-008.000-023</t>
  </si>
  <si>
    <t>TIPPECANOE CEMETERY MANAGEMENT LLC</t>
  </si>
  <si>
    <t>1718 US Hwy 52 W</t>
  </si>
  <si>
    <t>IW Total SF is 2356, building was resketched in 2015, so PRC Total SF is probably more accurate</t>
  </si>
  <si>
    <t>79-07-22-476-009.000-004</t>
  </si>
  <si>
    <t>Metal Construction Components</t>
  </si>
  <si>
    <t>NORTHEAST ENTERPRISES GROUP LLC</t>
  </si>
  <si>
    <t>170 N 36th St</t>
  </si>
  <si>
    <t>Split from PIN 114 for 2012 per 12/31/11 sale-MC</t>
  </si>
  <si>
    <t>79-07-20-408-005.000-004</t>
  </si>
  <si>
    <t>Van's Body Shop</t>
  </si>
  <si>
    <t>COVINGTON SERVICE CORPORATION THE</t>
  </si>
  <si>
    <t>413 N 3rd St</t>
  </si>
  <si>
    <t>79-11-03-376-011.000-033</t>
  </si>
  <si>
    <t>Ed Patton Construction</t>
  </si>
  <si>
    <t>PATTON UNDERGROUND LLC</t>
  </si>
  <si>
    <t>3110 Olympia Dr</t>
  </si>
  <si>
    <t>1740</t>
  </si>
  <si>
    <t>Unused SF is Mezz Light Utility Storage; BP for 30'x40' carport 1/4/17</t>
  </si>
  <si>
    <t>79-01-34-126-008.000-016</t>
  </si>
  <si>
    <t>Otterbein Town Sewage Dept</t>
  </si>
  <si>
    <t>FURPO LLC</t>
  </si>
  <si>
    <t>505 E 2nd St</t>
  </si>
  <si>
    <t>79-07-29-186-001.000-004</t>
  </si>
  <si>
    <t>Beutler Meat Processing</t>
  </si>
  <si>
    <t>BEUTLER ROBERT H ETAL</t>
  </si>
  <si>
    <t>801 S 1st St</t>
  </si>
  <si>
    <t>SF adjusted for 2013 to align with Gen Reassess SF-MC; Unused SF is Basement Light Utility Storage and Mezz Heavy Utility Storage</t>
  </si>
  <si>
    <t>79-11-03-376-012.000-033</t>
  </si>
  <si>
    <t>79-07-16-351-023.000-004</t>
  </si>
  <si>
    <t>VOGEL WILLIAM &amp; CONSTANCE A TTEE'S</t>
  </si>
  <si>
    <t>1400 Ball St</t>
  </si>
  <si>
    <t>79-07-32-251-008.000-004</t>
  </si>
  <si>
    <t>BIOSOLUTIONS USA</t>
  </si>
  <si>
    <t>Currently valued on RCN, most recent IW is $148,175, needs to be valued on Income; Previously 79-07-32-251-002.000-004, split in 2016; Possibly vacant</t>
  </si>
  <si>
    <t>79-07-28-206-008.000-004</t>
  </si>
  <si>
    <t>VANDERIPE CHARLES W</t>
  </si>
  <si>
    <t>1708 Scott St</t>
  </si>
  <si>
    <t>OCM Woodcraft</t>
  </si>
  <si>
    <t>79-07-28-206-007.000-004</t>
  </si>
  <si>
    <t>79-07-29-177-009.000-004</t>
  </si>
  <si>
    <t>Paul Davis Restoration</t>
  </si>
  <si>
    <t>KARMA ENTERPRISES LLC</t>
  </si>
  <si>
    <t>525 Wabash Av</t>
  </si>
  <si>
    <t>Fire restoration &amp; remodel business, 1728 SF od ADJ BLDG added for 2013-MC; Total SF listed on PRC is 10,800</t>
  </si>
  <si>
    <t>79-07-27-227-016.000-004</t>
  </si>
  <si>
    <t>Superior Structures, Inc</t>
  </si>
  <si>
    <t>SUPERIOR STRUCTURES INC</t>
  </si>
  <si>
    <t>333 S Farabee Dr</t>
  </si>
  <si>
    <t>Updated to model PTABOA determination for 2011 appeal</t>
  </si>
  <si>
    <t>79-07-35-176-008.000-004</t>
  </si>
  <si>
    <t>Smith Office</t>
  </si>
  <si>
    <t>SMITH DANIEL B &amp; KAREN</t>
  </si>
  <si>
    <t>50 Creasy Ct</t>
  </si>
  <si>
    <t>2864</t>
  </si>
  <si>
    <t>Unused SF is Mezz Light Utility Storage</t>
  </si>
  <si>
    <t>79-07-35-176-009.000-004</t>
  </si>
  <si>
    <t>79-07-16-100-031.000-005</t>
  </si>
  <si>
    <t>Tire Specialty Safety Center</t>
  </si>
  <si>
    <t>SMITH BROTHERS PARTNERSHIP</t>
  </si>
  <si>
    <t>711 Widewater Dr</t>
  </si>
  <si>
    <t>320</t>
  </si>
  <si>
    <t>79-07-25-400-009.000-003</t>
  </si>
  <si>
    <t>512 S 500 E</t>
  </si>
  <si>
    <t>79-12-09-101-003.000-013</t>
  </si>
  <si>
    <t>ANDERSON RONALD T</t>
  </si>
  <si>
    <t>731 South St</t>
  </si>
  <si>
    <t>Imps on multiple parcels, Recent sale did not include parcels 79-12-09-101-001.000-013, 79-12-09-101-002.000-013, so they are now being priced on RCN</t>
  </si>
  <si>
    <t>79-12-09-101-004.000-013, 79-12-09-101-005.000-013, 79-12-09-101-007.000-013</t>
  </si>
  <si>
    <t>79-11-03-426-006.000-033</t>
  </si>
  <si>
    <t>Tiri-Esco, Inc</t>
  </si>
  <si>
    <t>TRI-ESCO INC</t>
  </si>
  <si>
    <t>3221 Imperial Pkwy</t>
  </si>
  <si>
    <t>Current IW valuation is only for 6800 sf, needs to be adjusted to account for completed addition bringing total SF to 11400; Adding 8000 SF for 2016 making total SF of the building 11,400</t>
  </si>
  <si>
    <t>79-11-03-426-005.000-033</t>
  </si>
  <si>
    <t>79-07-21-185-001.000-004</t>
  </si>
  <si>
    <t>Main Street Mercantile</t>
  </si>
  <si>
    <t>PEGAN PETER J VANESSA</t>
  </si>
  <si>
    <t>1716 Elmwood Ave</t>
  </si>
  <si>
    <t>Changed to Shop/Utility to reflect its primary use as a storage/warehouse facility. Retail use is only a partial day each week and the previous Flex Space model was a poor fit for this property.  IW Facility #519 spans TIF Districts. Parcel allocated for</t>
  </si>
  <si>
    <t>79-07-21-185-012.000-004</t>
  </si>
  <si>
    <t>79-07-29-308-001.000-004</t>
  </si>
  <si>
    <t>1100 Wabash Ave</t>
  </si>
  <si>
    <t>79-07-28-327-004.000-004</t>
  </si>
  <si>
    <t>Jaloha Design</t>
  </si>
  <si>
    <t>1515 Kossuth St</t>
  </si>
  <si>
    <t>BP 11/14/16 for metal roof</t>
  </si>
  <si>
    <t>79-07-20-226-003.000-004</t>
  </si>
  <si>
    <t>Mullen  Towing &amp; Recovery</t>
  </si>
  <si>
    <t>MULLEN LEASING LLC</t>
  </si>
  <si>
    <t>1414 CANAL RD</t>
  </si>
  <si>
    <t>79-11-10-251-008.000-033</t>
  </si>
  <si>
    <t>Cardinal Office Products</t>
  </si>
  <si>
    <t>CARDINAL PROPERTIES OF INDIANA LLC</t>
  </si>
  <si>
    <t>3410 Fairfield Ct</t>
  </si>
  <si>
    <t>79-07-22-428-001.000-004</t>
  </si>
  <si>
    <t>Fabulous Sites</t>
  </si>
  <si>
    <t>JACOBSEN PAUL H ETAL</t>
  </si>
  <si>
    <t>3523 Crouch St</t>
  </si>
  <si>
    <t>Current AV valuation is based on incorrect SF (9200 sf), needs recalculated to accurate sf (11200 SF)</t>
  </si>
  <si>
    <t>79-07-22-428-002.000-004</t>
  </si>
  <si>
    <t>79-07-16-824-010.000-004</t>
  </si>
  <si>
    <t>'N HIM INVESTMENTS LLC</t>
  </si>
  <si>
    <t>2419 N 18th St</t>
  </si>
  <si>
    <t>3920</t>
  </si>
  <si>
    <t>Unsure if occupied; Imps on multiple parcels; Unused SF Mezz Light Utility Storage</t>
  </si>
  <si>
    <t>79-07-16-824-008.000-004, 79-07-16-824-009.000-004</t>
  </si>
  <si>
    <t>79-07-16-100-019.000-005</t>
  </si>
  <si>
    <t>Shambaugh &amp; Son</t>
  </si>
  <si>
    <t>MOMAS INVESTMENTS LLC</t>
  </si>
  <si>
    <t>2600 Duncan Rd</t>
  </si>
  <si>
    <t>79-07-27-477-002.000-004</t>
  </si>
  <si>
    <t>Schomers Plumbing Heating &amp; Air Conditioning</t>
  </si>
  <si>
    <t>MILLER LARRY E LINDA K</t>
  </si>
  <si>
    <t>1450 Industrial Dr</t>
  </si>
  <si>
    <t>Schomers Plumbing &amp; Heating; Imps on multiple parcels</t>
  </si>
  <si>
    <t>79-07-27-477-005.000-004</t>
  </si>
  <si>
    <t>79-07-28-184-016.000-004</t>
  </si>
  <si>
    <t>WEISE &amp; WEISE LLC</t>
  </si>
  <si>
    <t>1600 Kossuth St</t>
  </si>
  <si>
    <t>79-07-28-184-015.000-004</t>
  </si>
  <si>
    <t>79-07-20-452-007.000-004</t>
  </si>
  <si>
    <t>LIFE BUILDING LLC</t>
  </si>
  <si>
    <t>Mostly storage-type building plus paved parking</t>
  </si>
  <si>
    <t>79-07-20-452-001.000-004, 79-07-20-452-002.000-004</t>
  </si>
  <si>
    <t>79-07-34-376-012.000-005</t>
  </si>
  <si>
    <t>Foodliner Inc</t>
  </si>
  <si>
    <t>LAFAYETTE SANI-WASH INC</t>
  </si>
  <si>
    <t>2525 S 30th St</t>
  </si>
  <si>
    <t>Semi truck wash</t>
  </si>
  <si>
    <t>79-07-29-126-013.000-004</t>
  </si>
  <si>
    <t>Korty Group Inc</t>
  </si>
  <si>
    <t>KORTY JAMES D</t>
  </si>
  <si>
    <t>110 Walnut St</t>
  </si>
  <si>
    <t>79-07-16-832-024.000-004</t>
  </si>
  <si>
    <t>K Motion Racing</t>
  </si>
  <si>
    <t>GAETA AUTO SALES INC</t>
  </si>
  <si>
    <t>2381 N 24th St</t>
  </si>
  <si>
    <t>2541</t>
  </si>
  <si>
    <t>K-Motion Racing; Removed 721 SF of storage area; Unused SF Utility/Storage and Mezz Light Utility Storage; 2015 BP to install 3 Overhead doors</t>
  </si>
  <si>
    <t>79-07-16-832-023.000-004, 79-07-16-832-058.000-004</t>
  </si>
  <si>
    <t>79-07-35-351-001.000-004</t>
  </si>
  <si>
    <t>Guaranteed Trasnmission Service</t>
  </si>
  <si>
    <t>JOHNSON JOHN TERRI</t>
  </si>
  <si>
    <t>3742 SR 38 E</t>
  </si>
  <si>
    <t>79-07-35-351-002.000-004</t>
  </si>
  <si>
    <t>79-07-29-185-001.000-004</t>
  </si>
  <si>
    <t>Indiana Steel Fabricating</t>
  </si>
  <si>
    <t>ISF REALTY INC</t>
  </si>
  <si>
    <t>925 S 1st St</t>
  </si>
  <si>
    <t>Seems to be valued on RCN, AV is slightly under last IW pro forma</t>
  </si>
  <si>
    <t>79-07-29-300-021.000-004, 79-07-29-300-022.000-004, 79-07-29-301-006.000-004, 79-07-29-301-007.000-004, 79-07-29-301-009.000-004, 79-07-29-301-010.000-004, 79-07-29-152-005.000-004, 79-07-29-153-003.000-004, 79-07-29-153-004.000-004, 79-07-29-153-005.000-</t>
  </si>
  <si>
    <t>79-07-27-128-026.009-004</t>
  </si>
  <si>
    <t>Gale Insulation</t>
  </si>
  <si>
    <t>3200 South ##10 St</t>
  </si>
  <si>
    <t>Unused loading dock, warehouse space in condo building. AV reduced due to environmental issues</t>
  </si>
  <si>
    <t>79-07-27-128-027.009-004</t>
  </si>
  <si>
    <t>79-07-27-177-026.000-004</t>
  </si>
  <si>
    <t>Korschot's Heating &amp; Air Conditioning</t>
  </si>
  <si>
    <t>STERNER PHILLIP R</t>
  </si>
  <si>
    <t>522 S Earl Ave</t>
  </si>
  <si>
    <t>288</t>
  </si>
  <si>
    <t>2015 BPs; Unused SF Mezz Gen Office</t>
  </si>
  <si>
    <t>79-07-27-177-025.000-004</t>
  </si>
  <si>
    <t>79-11-03-426-008.000-033</t>
  </si>
  <si>
    <t>Alt &amp; Witzig Engineering</t>
  </si>
  <si>
    <t>WINSTEAD RITCHIE R</t>
  </si>
  <si>
    <t>3311 Imperial Pky</t>
  </si>
  <si>
    <t>5136</t>
  </si>
  <si>
    <t>79-11-03-426-007.000-033</t>
  </si>
  <si>
    <t>79-07-29-210-008.000-004</t>
  </si>
  <si>
    <t>Brent's Bench</t>
  </si>
  <si>
    <t>LAIDLER BRENT E</t>
  </si>
  <si>
    <t>229 S 4th St</t>
  </si>
  <si>
    <t>IW SF says 1440 SF; building needs sketched</t>
  </si>
  <si>
    <t>79-01-34-105-005.000-016</t>
  </si>
  <si>
    <t>S Meadow St</t>
  </si>
  <si>
    <t>IW SF says 12,800 SF, but there does not seem to be any other buildings on any of the parcels besides parent.</t>
  </si>
  <si>
    <t>79-01-34-105-004.000-016, 79-01-34-105-006.000-016, 79-01-34-105-008.000-016, 79-01-34-105-012.000-016</t>
  </si>
  <si>
    <t>79-07-20-226-001.000-004</t>
  </si>
  <si>
    <t>Dilden Drilling</t>
  </si>
  <si>
    <t>1426 Canal Rd</t>
  </si>
  <si>
    <t>Total SF is 17,996, IW SF is 9240, Current AV based on incorrect SF, needs to be corrected</t>
  </si>
  <si>
    <t>79-07-17-477-009.000-004, 79-07-17-477-010.000-004, 79-07-17-477-011.000-004</t>
  </si>
  <si>
    <t>79-11-10-251-007.000-033</t>
  </si>
  <si>
    <t>3420 Fairfield Ct</t>
  </si>
  <si>
    <t>2016 appeal (2016-0661)</t>
  </si>
  <si>
    <t>79-07-21-351-001.000-004</t>
  </si>
  <si>
    <t>Best Window &amp; Door Co</t>
  </si>
  <si>
    <t>CONCORD REALSTATE CORP</t>
  </si>
  <si>
    <t>308 Erie St</t>
  </si>
  <si>
    <t>10143</t>
  </si>
  <si>
    <t>Best Window and Door Company (Previously incorrectly modeled as Mom and Pop self storage, correctly modeled for 12p13); Unused SF is Basement Light Utility Storage</t>
  </si>
  <si>
    <t>79-07-21-351-002.000-004</t>
  </si>
  <si>
    <t>79-07-16-824-011.000-004</t>
  </si>
  <si>
    <t>Arni's Commissary</t>
  </si>
  <si>
    <t>2415 N 18th St</t>
  </si>
  <si>
    <t>BPs for fire damage repair in 2015</t>
  </si>
  <si>
    <t>79-07-16-824-012.000-004</t>
  </si>
  <si>
    <t>79-07-20-451-001.000-004</t>
  </si>
  <si>
    <t>Civic Theater</t>
  </si>
  <si>
    <t>CIVIC THEATER OF GREATER LAFAYETTE</t>
  </si>
  <si>
    <t>313 North St</t>
  </si>
  <si>
    <t>100% exempt on land and imps</t>
  </si>
  <si>
    <t>79-07-20-476-005.000-004</t>
  </si>
  <si>
    <t>79-06-06-100-005.000-014</t>
  </si>
  <si>
    <t>MILLS RANDALL L</t>
  </si>
  <si>
    <t>6801 US 52 W</t>
  </si>
  <si>
    <t>79-06-06-100-008.000-014</t>
  </si>
  <si>
    <t>79-07-20-408-003.000-004</t>
  </si>
  <si>
    <t>405 N 3rd St</t>
  </si>
  <si>
    <t>79-07-22-429-003.000-004</t>
  </si>
  <si>
    <t>Indy Scale</t>
  </si>
  <si>
    <t>CARIBRAN LLC</t>
  </si>
  <si>
    <t>3535 Coleman Ct</t>
  </si>
  <si>
    <t>2192</t>
  </si>
  <si>
    <t>79-07-22-429-005.000-004</t>
  </si>
  <si>
    <t>79-07-15-808-012.000-001</t>
  </si>
  <si>
    <t>KEISER JASPER F ETAL</t>
  </si>
  <si>
    <t>3425 Ofarrell Rd</t>
  </si>
  <si>
    <t>79-11-03-201-007.000-033</t>
  </si>
  <si>
    <t>Wiese Material Handling</t>
  </si>
  <si>
    <t>BIG LLC</t>
  </si>
  <si>
    <t>3413 Rascal Dr</t>
  </si>
  <si>
    <t>79-11-03-251-001.000-033</t>
  </si>
  <si>
    <t>79-15-20-301-007.000-011</t>
  </si>
  <si>
    <t>79-07-22-328-015.000-004</t>
  </si>
  <si>
    <t>Custom Machine Shop</t>
  </si>
  <si>
    <t>BROWELL BRIAN</t>
  </si>
  <si>
    <t>711 N 31st St</t>
  </si>
  <si>
    <t>aka Custom Machine Shop manufacturing industrial machinery</t>
  </si>
  <si>
    <t>79-07-22-328-014.000-004, 79-07-22-328-016.000-004</t>
  </si>
  <si>
    <t>79-07-21-167-006.000-004</t>
  </si>
  <si>
    <t>Autotorium</t>
  </si>
  <si>
    <t>BRIGGS WILLIAM P IV SANDRA L</t>
  </si>
  <si>
    <t>806 N 11th St</t>
  </si>
  <si>
    <t>1434</t>
  </si>
  <si>
    <t>Unused SF is Apartment and Basement Utility/Storage</t>
  </si>
  <si>
    <t>79-07-21-167-004.000-004, 79-07-21-167-005.000-004</t>
  </si>
  <si>
    <t>79-07-27-326-010.000-004</t>
  </si>
  <si>
    <t>3 FLIPPIN GUYS LLC</t>
  </si>
  <si>
    <t>819 S Earl Ave</t>
  </si>
  <si>
    <t>Current AV and IW valuation is based on 4184 SF, which is erroneous, correct SF is 2776</t>
  </si>
  <si>
    <t>79-07-27-326-007.000-004</t>
  </si>
  <si>
    <t>Anderson Plumbing</t>
  </si>
  <si>
    <t>821 S Earl Ave</t>
  </si>
  <si>
    <t>79-07-28-410-003.000-004</t>
  </si>
  <si>
    <t>Greater Macedonia COGIC</t>
  </si>
  <si>
    <t>BOEHM THOMAS N &amp; VANIA L</t>
  </si>
  <si>
    <t>2007 Kossuth St</t>
  </si>
  <si>
    <t>Currently being used as church, exemption filed</t>
  </si>
  <si>
    <t>79-07-27-477-008.000-004</t>
  </si>
  <si>
    <t>Burkhart Sign Systems</t>
  </si>
  <si>
    <t>BARCLAY CORPORATION</t>
  </si>
  <si>
    <t>1475 Navco Dr</t>
  </si>
  <si>
    <t>79-07-27-477-003.000-004, 79-07-27-477-004.000-004</t>
  </si>
  <si>
    <t>79-07-27-177-022.000-004</t>
  </si>
  <si>
    <t>Cochnower Pest Control</t>
  </si>
  <si>
    <t>DOLD JUDITH KELLEY TTEE</t>
  </si>
  <si>
    <t>530 S Earl Ave</t>
  </si>
  <si>
    <t>IW Total SF is 4992</t>
  </si>
  <si>
    <t>79-07-27-177-021.000-004</t>
  </si>
  <si>
    <t>79-07-27-354-010.000-004</t>
  </si>
  <si>
    <t>Craig Enterprises</t>
  </si>
  <si>
    <t>HUGHES JACK A</t>
  </si>
  <si>
    <t>2828 Main St</t>
  </si>
  <si>
    <t>79-07-27-354-008.000-004</t>
  </si>
  <si>
    <t>79-11-12-252-001.000-033</t>
  </si>
  <si>
    <t>Clarke Power Services</t>
  </si>
  <si>
    <t>3415 S 460 E</t>
  </si>
  <si>
    <t>Truck &amp; auto repair, office; 2014 appeal settled based on adjustments to income model for 2013 appeal; unused SF is Mezz Gen Office</t>
  </si>
  <si>
    <t>79-07-27-276-002.000-004</t>
  </si>
  <si>
    <t>Auto Glass Express</t>
  </si>
  <si>
    <t>WHITAKER RONALD &amp; JOHNS MARY BETH</t>
  </si>
  <si>
    <t>505 S Farabee Dr</t>
  </si>
  <si>
    <t>M&amp;M Heating &amp; Cooling; 10,600 SF paving added 1/4/17-DS</t>
  </si>
  <si>
    <t>79-07-27-253-012.000-004</t>
  </si>
  <si>
    <t>Four Star Taxi</t>
  </si>
  <si>
    <t>FOUR STAR ESCORT PILOT CAR SERVICES LLC</t>
  </si>
  <si>
    <t>504 Morland Dr</t>
  </si>
  <si>
    <t>79-07-28-132-008.000-004</t>
  </si>
  <si>
    <t>Snyder &amp; Lehnen Sheet Metal</t>
  </si>
  <si>
    <t>LEHNEN LOUIS C ETAL</t>
  </si>
  <si>
    <t>1628 Main St</t>
  </si>
  <si>
    <t>79-07-28-132-007.000-004</t>
  </si>
  <si>
    <t>79-07-10-807-009.000-001</t>
  </si>
  <si>
    <t>RPM Machinery</t>
  </si>
  <si>
    <t>CLUGH LOU ANN LARRY R</t>
  </si>
  <si>
    <t>2691 Schuyler Ave</t>
  </si>
  <si>
    <t>For Jan 1, 2016, changed SF from 5328 to 6534</t>
  </si>
  <si>
    <t>79-07-15-808-011.000-001</t>
  </si>
  <si>
    <t>Lafayette Travel Trailer Services</t>
  </si>
  <si>
    <t>PETERSON J EDWARD JUDITH L</t>
  </si>
  <si>
    <t>2651 Schuyler Ave</t>
  </si>
  <si>
    <t>For Jan 1, 2016, changed SF from 14,700 to 14,200; 1820 sf pole barn on child parcel not included in Total SF, might need added</t>
  </si>
  <si>
    <t>79-07-15-808-006.000-001</t>
  </si>
  <si>
    <t>79-16-23-402-006.000-008</t>
  </si>
  <si>
    <t>The Three Weavers And Walcot Weavers</t>
  </si>
  <si>
    <t>THE THREE WEAVERS LLC</t>
  </si>
  <si>
    <t>11757 Division St</t>
  </si>
  <si>
    <t>79-11-03-376-021.000-033</t>
  </si>
  <si>
    <t>CAYMAN PROPERTIES LLC</t>
  </si>
  <si>
    <t>3222 Olympia Dr</t>
  </si>
  <si>
    <t>2392</t>
  </si>
  <si>
    <t>79-07-28-132-012.000-004</t>
  </si>
  <si>
    <t>MAIN STREET PROPERTIES INCORPORATED</t>
  </si>
  <si>
    <t>1622 Main St</t>
  </si>
  <si>
    <t>3060</t>
  </si>
  <si>
    <t>Unused SF is Basement and 2nd floor Utility/Storage; Child parcel 014 has 2960 SF each Basement, 1st floor, and 2nd floor not included in Total SF.  Unsure whether any of this should be added to Total SF</t>
  </si>
  <si>
    <t>79-07-28-132-010.000-004, 79-07-28-132-011.000-004, 79-07-28-132-013.000-004, 79-07-28-132-014.000-004</t>
  </si>
  <si>
    <t>79-07-10-804-014.000-003</t>
  </si>
  <si>
    <t>Brenneco Plumbing</t>
  </si>
  <si>
    <t>WISLER PAUL TTEE</t>
  </si>
  <si>
    <t>2780 Conservation Club Rd</t>
  </si>
  <si>
    <t>Wisler Enterprises</t>
  </si>
  <si>
    <t>79-11-03-376-015.000-033</t>
  </si>
  <si>
    <t>R &amp; B MANAGEMENT LLC</t>
  </si>
  <si>
    <t>30 Olympia Ct</t>
  </si>
  <si>
    <t>79-06-04-300-002.000-022</t>
  </si>
  <si>
    <t>Winco Construction Company</t>
  </si>
  <si>
    <t>WINDLER DONALD B VIRGINIA M</t>
  </si>
  <si>
    <t>4801 US Hwk 52 W</t>
  </si>
  <si>
    <t>Tipp Mont Concrete Pumping</t>
  </si>
  <si>
    <t>79-07-16-100-032.000-005</t>
  </si>
  <si>
    <t>Servicemaster</t>
  </si>
  <si>
    <t>WIDEWATER INDUSTRIAL PARK</t>
  </si>
  <si>
    <t>801 Widewater Dr</t>
  </si>
  <si>
    <t>79-07-16-100-030.000-005</t>
  </si>
  <si>
    <t>Twin City Equipment</t>
  </si>
  <si>
    <t>721 Widewater Dr</t>
  </si>
  <si>
    <t>79-07-16-100-029.000-005</t>
  </si>
  <si>
    <t>Greg Terry Welding</t>
  </si>
  <si>
    <t>707 Widewater Dr</t>
  </si>
  <si>
    <t>79-07-16-100-013.000-005</t>
  </si>
  <si>
    <t>607 Widewater Dr</t>
  </si>
  <si>
    <t>1344</t>
  </si>
  <si>
    <t>Corrected size of building on Rec Card 1, Added 2 LTOs, removed dwelling, removed SV on Pole Barn, and corrected size of LTO-AY; Unused SF is Dwelling</t>
  </si>
  <si>
    <t>79-07-29-262-016.000-004</t>
  </si>
  <si>
    <t>RW Collision Center</t>
  </si>
  <si>
    <t>WHITE ROBERT F MARJORIE JOAN</t>
  </si>
  <si>
    <t>610 S 3rd St</t>
  </si>
  <si>
    <t>Current income valuation only takes into account Garage sf, does not include sf for Pole Barn.  Both are used for income. Valuation needs to be recalculated for accurate SF (5880)</t>
  </si>
  <si>
    <t>79-15-19-100-002.000-011</t>
  </si>
  <si>
    <t>CERES SOLUTIONS LLP</t>
  </si>
  <si>
    <t>601 SR 28 W</t>
  </si>
  <si>
    <t>Parcel has access to railroad siding, unsure whether siding is still active</t>
  </si>
  <si>
    <t>79-07-32-327-001.000-005</t>
  </si>
  <si>
    <t>Down the Road Motors</t>
  </si>
  <si>
    <t>VILES JIMMY L TTEE</t>
  </si>
  <si>
    <t>2301 Old US Hwy 231 S</t>
  </si>
  <si>
    <t>1010</t>
  </si>
  <si>
    <t>Unused SF is dwelling; Dwelling on prop cannot be used as a residence, Dwelling SF may need to be added to Total SF; AC and 1/2 bath added in 2015; Parcel could also be classed as Auto Dealership Mom and Pop</t>
  </si>
  <si>
    <t>79-07-29-252-003.000-004</t>
  </si>
  <si>
    <t>Great American Supply Company</t>
  </si>
  <si>
    <t>MAXWELL ROBIN EARL &amp; CAROLYN JOYCE</t>
  </si>
  <si>
    <t>217 Walnut St</t>
  </si>
  <si>
    <t>79-07-22-330-005.000-004</t>
  </si>
  <si>
    <t>Haley's Lock  Safe &amp; Keys</t>
  </si>
  <si>
    <t>TRIPLE O LLC</t>
  </si>
  <si>
    <t>415 N Earl Ave</t>
  </si>
  <si>
    <t>2000</t>
  </si>
  <si>
    <t>Unused SF is Mezz Gen Retail; 2015 COMsurvey filled out</t>
  </si>
  <si>
    <t>79-11-12-476-003.000-031</t>
  </si>
  <si>
    <t>Mid American Trailer Repair</t>
  </si>
  <si>
    <t>THOMPSON HOLDINGS LLC</t>
  </si>
  <si>
    <t>4984 E 400 S</t>
  </si>
  <si>
    <t>AV is incorrectly based on IW Total SF of 13,504, actual SF is 11284</t>
  </si>
  <si>
    <t>79-07-27-477-006.000-004</t>
  </si>
  <si>
    <t>Lansing Building Products</t>
  </si>
  <si>
    <t>1425 Industrial Dr</t>
  </si>
  <si>
    <t>651</t>
  </si>
  <si>
    <t>Unused SF is Industrial Office</t>
  </si>
  <si>
    <t>79-07-27-451-007.000-004</t>
  </si>
  <si>
    <t>Aluminum Can Recycling</t>
  </si>
  <si>
    <t>LEWIS DAVID A &amp; MARY ANN</t>
  </si>
  <si>
    <t>3434 McCarty Ln</t>
  </si>
  <si>
    <t>408</t>
  </si>
  <si>
    <t>Unused SF is Mezz Gen Office</t>
  </si>
  <si>
    <t>79-11-03-426-004.000-033</t>
  </si>
  <si>
    <t>Highway Safety Service</t>
  </si>
  <si>
    <t>TAYLOR STREET HOLDING LLC</t>
  </si>
  <si>
    <t>3215 Imperial Pky</t>
  </si>
  <si>
    <t>760</t>
  </si>
  <si>
    <t>79-12-04-476-002.000-012</t>
  </si>
  <si>
    <t>STILLER JOEL S</t>
  </si>
  <si>
    <t>7802 SR 38 E</t>
  </si>
  <si>
    <t>79-06-06-200-001.000-014</t>
  </si>
  <si>
    <t>SIGMAN BRUCE A</t>
  </si>
  <si>
    <t>6439 Oxford St</t>
  </si>
  <si>
    <t>Montmorenci</t>
  </si>
  <si>
    <t>There seems to be no sign of a business there-PJW; Better valued on RCN?</t>
  </si>
  <si>
    <t>79-04-33-134-003.000-027</t>
  </si>
  <si>
    <t>Perfect Pools</t>
  </si>
  <si>
    <t>RUSK JEFFREY A &amp; LORI L</t>
  </si>
  <si>
    <t>7336 Railroad St</t>
  </si>
  <si>
    <t>This is in Buck Creek</t>
  </si>
  <si>
    <t>79-11-03-376-022.000-033</t>
  </si>
  <si>
    <t>3228 Olympia Dr</t>
  </si>
  <si>
    <t>840</t>
  </si>
  <si>
    <t>79-07-35-176-011.000-004</t>
  </si>
  <si>
    <t>Auto Diagnostic &amp; Repair</t>
  </si>
  <si>
    <t>70 Creasy Ct</t>
  </si>
  <si>
    <t>2014 appeal settled based on changes to Income Model from 2013 appeal</t>
  </si>
  <si>
    <t>79-11-03-200-004.000-033</t>
  </si>
  <si>
    <t>Twin City Electric</t>
  </si>
  <si>
    <t>ROSS ROBERT J JUDITH E</t>
  </si>
  <si>
    <t>3416 Brady Ln</t>
  </si>
  <si>
    <t>79-11-03-376-016.000-033</t>
  </si>
  <si>
    <t>Rolan Plant Services</t>
  </si>
  <si>
    <t>ROLAN SOLUTIONS LLC</t>
  </si>
  <si>
    <t>40 Olympia Ct</t>
  </si>
  <si>
    <t>330</t>
  </si>
  <si>
    <t>79-07-34-326-022.000-005</t>
  </si>
  <si>
    <t>Computers Made Easy</t>
  </si>
  <si>
    <t>RIEHLE TEDD D &amp; LUANN</t>
  </si>
  <si>
    <t>2228 Concord Rd</t>
  </si>
  <si>
    <t>800</t>
  </si>
  <si>
    <t>Computers Made Easy; Unused SF is Mezz Gen Office</t>
  </si>
  <si>
    <t>79-07-22-476-010.000-004</t>
  </si>
  <si>
    <t>REALTY WORLD OF LAFAYETTE</t>
  </si>
  <si>
    <t>160 N 36th St</t>
  </si>
  <si>
    <t>79-07-27-326-006.000-004</t>
  </si>
  <si>
    <t>Premier Auto Detailing</t>
  </si>
  <si>
    <t>RAISOR DEVELOPMENT GROUP LLC</t>
  </si>
  <si>
    <t>817 S Earl Ave</t>
  </si>
  <si>
    <t>2015 Electrical BP; 2015, 2016 appeals (2015-653, 2016-0235)</t>
  </si>
  <si>
    <t>79-07-16-303-001.000-004</t>
  </si>
  <si>
    <t>OSCAR WINSKI COMPANY INC</t>
  </si>
  <si>
    <t>N 9th St</t>
  </si>
  <si>
    <t>1200</t>
  </si>
  <si>
    <t>Unused SF is Mezz Light Utility Storage; Value divided between land and imps for abatement purposes</t>
  </si>
  <si>
    <t>79-11-03-376-019.000-033</t>
  </si>
  <si>
    <t>OLYMPIA PARTNERS LLC</t>
  </si>
  <si>
    <t>3210 Olympia Dr</t>
  </si>
  <si>
    <t>675</t>
  </si>
  <si>
    <t>79-07-27-403-008.000-004</t>
  </si>
  <si>
    <t>Sullivan &amp; Fortner</t>
  </si>
  <si>
    <t>O'DELL PAUL RONALD &amp; REIDY CHRISTINE VERONICA</t>
  </si>
  <si>
    <t>733 Navco Dr</t>
  </si>
  <si>
    <t>672</t>
  </si>
  <si>
    <t>79-07-09-300-009.000-005</t>
  </si>
  <si>
    <t>NELSON DONALD E MELVIN R</t>
  </si>
  <si>
    <t>2616 Duncan Rd</t>
  </si>
  <si>
    <t>79-11-06-152-001.000-033</t>
  </si>
  <si>
    <t>Mussche Excavating</t>
  </si>
  <si>
    <t>MUSSCHE ROGER &amp; LINDA</t>
  </si>
  <si>
    <t>2229 S 100 W</t>
  </si>
  <si>
    <t>280</t>
  </si>
  <si>
    <t>79-07-22-427-004.000-004</t>
  </si>
  <si>
    <t>Baker Industrial Supply Co</t>
  </si>
  <si>
    <t>MJ INVESTMENT COMPANY LLC</t>
  </si>
  <si>
    <t>581 N 36th St</t>
  </si>
  <si>
    <t>1425</t>
  </si>
  <si>
    <t>Unused SF is Mezz Light Utility Storage; 6 plumbing fixtures added in 2015-AY</t>
  </si>
  <si>
    <t>79-07-29-251-001.000-004</t>
  </si>
  <si>
    <t>Northside Music Company Warehouse</t>
  </si>
  <si>
    <t>MILLS JOHN M RICHARD P</t>
  </si>
  <si>
    <t>330 S 3rd St</t>
  </si>
  <si>
    <t>SF updated as of 1/20/17, Income valuation needs adjusted (previous SF 4528); Music warehouse - repairs, sells &amp; ships instruments</t>
  </si>
  <si>
    <t>79-12-04-362-001.000-013</t>
  </si>
  <si>
    <t>CRM Payroll Services, Heating &amp; Cooling</t>
  </si>
  <si>
    <t>MILLIKAN FUND INC</t>
  </si>
  <si>
    <t>722 Walnut St</t>
  </si>
  <si>
    <t>Parcel has Office, Apartment, and Small Shop uses on it, valued as Small Shop to as not overvalue property; Prop owner has Homestead on property; 2015 APTsurvey filled out</t>
  </si>
  <si>
    <t>79-11-03-426-009.000-033</t>
  </si>
  <si>
    <t>Mid-States General-Mechanical</t>
  </si>
  <si>
    <t>MID-STATES GENERAL MECHANICAL CONTRACTING CORP</t>
  </si>
  <si>
    <t>3313 Imperial Pky</t>
  </si>
  <si>
    <t>79-07-27-427-005.000-004</t>
  </si>
  <si>
    <t>Summers Plumbing Heating &amp; Cooling</t>
  </si>
  <si>
    <t>MCALPINE LLC</t>
  </si>
  <si>
    <t>717 Farabee Ct</t>
  </si>
  <si>
    <t>79-06-03-426-007.000-023</t>
  </si>
  <si>
    <t>Branching Out Garden Center</t>
  </si>
  <si>
    <t>LOCKHART EDWARD H</t>
  </si>
  <si>
    <t>3420 Klondike Rd</t>
  </si>
  <si>
    <t>79-07-29-203-030.000-004</t>
  </si>
  <si>
    <t>Lafayette Warehouse</t>
  </si>
  <si>
    <t>115 S 3rd St</t>
  </si>
  <si>
    <t>Unused SF is 1st and 2nd floor Utility/Storage; Bldg on Child parcel 028 was built in 2002 and has 4536 SF Utility/Storage that is included in Total SF</t>
  </si>
  <si>
    <t>79-07-29-203-027.000-004, 79-07-29-203-028.000-004, 79-07-29-203-029.000-004</t>
  </si>
  <si>
    <t>79-07-22-476-003.000-004</t>
  </si>
  <si>
    <t>Creative Inc.</t>
  </si>
  <si>
    <t>FRESH START PROPERTIES LLC</t>
  </si>
  <si>
    <t>150 N 36th St</t>
  </si>
  <si>
    <t>2519</t>
  </si>
  <si>
    <t>79-07-34-226-008.000-004</t>
  </si>
  <si>
    <t>LeFevre Automotive</t>
  </si>
  <si>
    <t>LEFEVRE DAVID L TRUST CHRISTINA A TRUST</t>
  </si>
  <si>
    <t>3595 McCarty Ln</t>
  </si>
  <si>
    <t>858</t>
  </si>
  <si>
    <t>1730 SF Dwelling w/homestead on parcel; Unused SF is Mezz Light Utility Storage; 2016 appeal (2016-0128)</t>
  </si>
  <si>
    <t>79-07-20-476-006.000-004</t>
  </si>
  <si>
    <t>LPC REAL ESTATE INC</t>
  </si>
  <si>
    <t>N 5th St</t>
  </si>
  <si>
    <t>79-07-27-403-010.000-004</t>
  </si>
  <si>
    <t>D.A. Dodd</t>
  </si>
  <si>
    <t>DODD PROPERTIES INC</t>
  </si>
  <si>
    <t>729 Navco Dr</t>
  </si>
  <si>
    <t>2014 appeal (2014-1038) settled by adjusting IW to reflect settlements of similar properties</t>
  </si>
  <si>
    <t>79-07-32-329-009.000-005</t>
  </si>
  <si>
    <t>KESSLER KARL</t>
  </si>
  <si>
    <t>2315 Old US Hwy 231 S</t>
  </si>
  <si>
    <t>Total SF inlcudes 1640 SF Basement Utility/Storage</t>
  </si>
  <si>
    <t>79-11-03-201-006.000-033</t>
  </si>
  <si>
    <t>Liquid Spring LLC</t>
  </si>
  <si>
    <t>KELSEY WARREN H</t>
  </si>
  <si>
    <t>3416 Rascal Dr</t>
  </si>
  <si>
    <t>79-11-03-376-002.000-033</t>
  </si>
  <si>
    <t>JL COMMERCIAL PROPERTIES LLC</t>
  </si>
  <si>
    <t>3229 Olympia Dr</t>
  </si>
  <si>
    <t>2015 and 2016 BPs</t>
  </si>
  <si>
    <t>79-07-25-376-004.000-005</t>
  </si>
  <si>
    <t>Service Master</t>
  </si>
  <si>
    <t>SUPER G ENTERPRISES LLC</t>
  </si>
  <si>
    <t>4424 McCarty Ln</t>
  </si>
  <si>
    <t>576</t>
  </si>
  <si>
    <t>Unused SF is Mezz Light Utility Storage; 2017 BP for 600 SF Pole Building</t>
  </si>
  <si>
    <t>79-16-23-301-001.000-007</t>
  </si>
  <si>
    <t>DOKE WAYNE W &amp; SHIRLEY R</t>
  </si>
  <si>
    <t>E 1175 S</t>
  </si>
  <si>
    <t>79-07-22-330-001.000-004</t>
  </si>
  <si>
    <t>Custom Dyno Tune-Up</t>
  </si>
  <si>
    <t>HUGHES JACK ALAN</t>
  </si>
  <si>
    <t>529 N EARL AVE</t>
  </si>
  <si>
    <t>79-07-27-403-006.000-004</t>
  </si>
  <si>
    <t>Versahaul</t>
  </si>
  <si>
    <t>EZRA REAL ESTATE LLC</t>
  </si>
  <si>
    <t>740 Navco Dr</t>
  </si>
  <si>
    <t>390</t>
  </si>
  <si>
    <t>Model changed for 2013 to account for shop use and 3000 sf addn. MC; Unused SF Mezz Light Utility Storage</t>
  </si>
  <si>
    <t>79-09-24-202-012.000-028</t>
  </si>
  <si>
    <t>GLC REAL ESTATE LLC</t>
  </si>
  <si>
    <t>Jefferson St</t>
  </si>
  <si>
    <t>Truck storage and possible maintenance; 2014 appeal settled based on changes to Income model for 2012 appeal</t>
  </si>
  <si>
    <t>79-11-03-201-008.000-033</t>
  </si>
  <si>
    <t>Indiana Oxygen Co</t>
  </si>
  <si>
    <t>3407 Rascal Dr</t>
  </si>
  <si>
    <t>79-11-03-376-017.000-033</t>
  </si>
  <si>
    <t>Kelly Construction</t>
  </si>
  <si>
    <t>RATHJE DAVID W ETAL</t>
  </si>
  <si>
    <t>60 Olympia Ct</t>
  </si>
  <si>
    <t>79-12-04-353-001.000-013</t>
  </si>
  <si>
    <t>STICHTER BRUCE A JR &amp; PATRICIA K</t>
  </si>
  <si>
    <t>286 Republican St</t>
  </si>
  <si>
    <t>79-12-04-352-001.000-013, 79-12-04-352-002.000-013</t>
  </si>
  <si>
    <t>79-07-22-400-017.000-004</t>
  </si>
  <si>
    <t>Automotive Solutions</t>
  </si>
  <si>
    <t>GAETA JOSE &amp; JULIANA</t>
  </si>
  <si>
    <t>3465 Union St</t>
  </si>
  <si>
    <t>79-07-11-100-001.000-003</t>
  </si>
  <si>
    <t>Fox Hauling and Conveying</t>
  </si>
  <si>
    <t>FOX REAL ESTATE CORPORATION</t>
  </si>
  <si>
    <t>2887 SR 25 N</t>
  </si>
  <si>
    <t>79-06-11-151-007.000-023</t>
  </si>
  <si>
    <t>Lafayette Limo</t>
  </si>
  <si>
    <t>FLORIAN JEFFREY C</t>
  </si>
  <si>
    <t>2525 Klondike Rd</t>
  </si>
  <si>
    <t>New parcel created for 2014, was previously 79-06-11-151-003.000-023</t>
  </si>
  <si>
    <t>79-06-11-151-008.000-023</t>
  </si>
  <si>
    <t>79-11-03-376-004.000-033</t>
  </si>
  <si>
    <t>Applied Ballistics</t>
  </si>
  <si>
    <t>RITCHIE LLC</t>
  </si>
  <si>
    <t>3217 Olympia Dr</t>
  </si>
  <si>
    <t>Indoor shooting range</t>
  </si>
  <si>
    <t>79-10-01-200-025.000-021</t>
  </si>
  <si>
    <t>021</t>
  </si>
  <si>
    <t>Findlay Drilling</t>
  </si>
  <si>
    <t>FINDLAY INVESTMENT GROUP LLC</t>
  </si>
  <si>
    <t>1200 SR 25 W</t>
  </si>
  <si>
    <t>Value split into Land and Imp value for abatement purposes</t>
  </si>
  <si>
    <t>79-07-22-329-010.000-004</t>
  </si>
  <si>
    <t>Dubber's Alignment &amp; Auto Repair</t>
  </si>
  <si>
    <t>FARRELL DANIEL H</t>
  </si>
  <si>
    <t>625 N EARL AVE</t>
  </si>
  <si>
    <t>Dubbers Auto Repair</t>
  </si>
  <si>
    <t>79-04-33-132-004.000-027</t>
  </si>
  <si>
    <t>DOWELL WILLIAM L MADELYN M</t>
  </si>
  <si>
    <t>7416 Railroad St</t>
  </si>
  <si>
    <t>79-07-27-328-023.000-004</t>
  </si>
  <si>
    <t>Lafayette Mower Repair</t>
  </si>
  <si>
    <t>DONAHUE CAROL</t>
  </si>
  <si>
    <t>720 S Earl Ave</t>
  </si>
  <si>
    <t>79-06-11-101-003.000-023</t>
  </si>
  <si>
    <t>Wabash Valley Feed &amp; Western</t>
  </si>
  <si>
    <t>DAHNKE STEPHEN &amp; ANITA</t>
  </si>
  <si>
    <t>2781 Klondike Rd</t>
  </si>
  <si>
    <t>79-07-22-329-003.000-004</t>
  </si>
  <si>
    <t>Frankie's Garage</t>
  </si>
  <si>
    <t>DAHNKE ROBERT L TTEE</t>
  </si>
  <si>
    <t>633 N Earl Ave</t>
  </si>
  <si>
    <t>Current year valuation is RCN, past years have been on Income</t>
  </si>
  <si>
    <t>79-11-03-376-020.000-033</t>
  </si>
  <si>
    <t>Reyco Granning Suspensions</t>
  </si>
  <si>
    <t>DUNELAND MANAGEMENT ONE LLC-OLYMPIA</t>
  </si>
  <si>
    <t>3216 Olympia Dr</t>
  </si>
  <si>
    <t>79-07-31-478-009.000-005</t>
  </si>
  <si>
    <t>CUPPY JEFFERY L</t>
  </si>
  <si>
    <t>2502 Teal W</t>
  </si>
  <si>
    <t>IW Total SF is 4240</t>
  </si>
  <si>
    <t>79-04-32-300-015.000-027</t>
  </si>
  <si>
    <t>Crop Production Services</t>
  </si>
  <si>
    <t>CROP PRODUCTION SERVICES INC</t>
  </si>
  <si>
    <t>4151 N 625 E</t>
  </si>
  <si>
    <t>Hoosier Heartland highway now bypasses parcel, reducing access, access dropped to Low; 576 SF Mobile Home/Office also on parcel</t>
  </si>
  <si>
    <t>79-16-32-400-003.000-007</t>
  </si>
  <si>
    <t>13934 S 700 E</t>
  </si>
  <si>
    <t>768</t>
  </si>
  <si>
    <t>79-07-29-210-001.000-004</t>
  </si>
  <si>
    <t>Vizor Construction</t>
  </si>
  <si>
    <t>CRIMSON HOLDINGS LLC</t>
  </si>
  <si>
    <t>115 S 4th St</t>
  </si>
  <si>
    <t>79-06-11-101-005.000-023</t>
  </si>
  <si>
    <t>Whitmer Vend-O-Laundry Svc</t>
  </si>
  <si>
    <t>COINMACH CORPORATION</t>
  </si>
  <si>
    <t>2600 Klondike Rd</t>
  </si>
  <si>
    <t>79-09-24-202-015.000-028</t>
  </si>
  <si>
    <t>Cheesman Inc</t>
  </si>
  <si>
    <t>GLR REAL ESTATE LLC</t>
  </si>
  <si>
    <t>5008 Washington St</t>
  </si>
  <si>
    <t>Residential &amp; farm pumps sales &amp; service. Rent adjusted per 2010p2011 appeal settlement (KM)</t>
  </si>
  <si>
    <t>79-07-27-276-004.000-004</t>
  </si>
  <si>
    <t>Pyramid Sign</t>
  </si>
  <si>
    <t>NEW CONCEPT INC</t>
  </si>
  <si>
    <t>515 S Farabee Dr</t>
  </si>
  <si>
    <t>79-07-35-176-006.000-004</t>
  </si>
  <si>
    <t>KREGGER LLC</t>
  </si>
  <si>
    <t>20 Creasy Ct</t>
  </si>
  <si>
    <t>79-06-11-351-004.000-023</t>
  </si>
  <si>
    <t>Central Roofing Service</t>
  </si>
  <si>
    <t>TIPPECANOE COUNTY BOARD OF COMMISSIONERS</t>
  </si>
  <si>
    <t>2011 Klondike Rd</t>
  </si>
  <si>
    <t>Central Roofing Systems; Utility &amp; Quality adjusted for lack of plumbing during 2012 appeal; 2014 appeal (2014-1053)</t>
  </si>
  <si>
    <t>79-07-27-403-012.000-004</t>
  </si>
  <si>
    <t>Magna-Dry</t>
  </si>
  <si>
    <t>CAROB LLC</t>
  </si>
  <si>
    <t>725 Navco Dr</t>
  </si>
  <si>
    <t>Magna Dry carpet cleaning business</t>
  </si>
  <si>
    <t>79-07-21-337-004.000-004</t>
  </si>
  <si>
    <t>Lafayette Materials Management Co</t>
  </si>
  <si>
    <t>CARMODY DANIEL G &amp; GAIL K</t>
  </si>
  <si>
    <t>635 Erie St</t>
  </si>
  <si>
    <t>Lammco-Lafayette Materials Management Co - misc. hardware &amp; supplies; Total SF includes Mezz Gen Office</t>
  </si>
  <si>
    <t>79-12-09-100-002.000-013</t>
  </si>
  <si>
    <t>Proaudio by Brand</t>
  </si>
  <si>
    <t>BRAND JEFFREY J &amp; KARALEE K</t>
  </si>
  <si>
    <t>722 South St</t>
  </si>
  <si>
    <t>1479</t>
  </si>
  <si>
    <t>79-07-22-177-041.000-004</t>
  </si>
  <si>
    <t>Aqua Systems</t>
  </si>
  <si>
    <t>W &amp; W LAFAYETTE PROPERTIES LLC</t>
  </si>
  <si>
    <t>912 Sagamore N Pky</t>
  </si>
  <si>
    <t>Rankings lowered from previous years due to requested review on 5/10/16</t>
  </si>
  <si>
    <t>79-09-46-562-001.000-028</t>
  </si>
  <si>
    <t>Boanco Farms</t>
  </si>
  <si>
    <t>4329 Glenhall Rd</t>
  </si>
  <si>
    <t>79-07-10-400-003.000-001</t>
  </si>
  <si>
    <t>Benjamin Franklin Plumbing</t>
  </si>
  <si>
    <t>2821 Schuyler Ave</t>
  </si>
  <si>
    <t>79-07-34-376-008.000-005</t>
  </si>
  <si>
    <t>Advantaclean</t>
  </si>
  <si>
    <t>B&amp;J CARTAGE CO INC</t>
  </si>
  <si>
    <t>3159 Summer St</t>
  </si>
  <si>
    <t>Reasonable Heating &amp; Cooling as well as Heartland Carpet</t>
  </si>
  <si>
    <t>79-07-27-226-023.000-004</t>
  </si>
  <si>
    <t>ARS Rescue Rooter</t>
  </si>
  <si>
    <t>AMERICAN RESIDENTIAL SERVICES LLC</t>
  </si>
  <si>
    <t>412 S Farabee Dr</t>
  </si>
  <si>
    <t>79-07-16-304-001.000-004</t>
  </si>
  <si>
    <t>Zojila</t>
  </si>
  <si>
    <t>JOSEPH RONY</t>
  </si>
  <si>
    <t>2004 N 9th St</t>
  </si>
  <si>
    <t>Current valuation based on inaccurate IW SF of 5750, updated SF is 6325 as of 2/10/16</t>
  </si>
  <si>
    <t>79-11-10-251-002.000-033</t>
  </si>
  <si>
    <t>Transport Service</t>
  </si>
  <si>
    <t>LAFAYETTE TERMINAL LLC</t>
  </si>
  <si>
    <t>3530 E 350 S</t>
  </si>
  <si>
    <t>680</t>
  </si>
  <si>
    <t>79-07-34-376-010.000-005</t>
  </si>
  <si>
    <t>Imperial Royal Tours</t>
  </si>
  <si>
    <t>JQC LIMITED PARTNERSHIP</t>
  </si>
  <si>
    <t>2575 S 30th St</t>
  </si>
  <si>
    <t>Unused SF is Mezz Light Utility Storage; Cell tower building and fence is assessed on 79-07-34-157-102.300-005-LLM</t>
  </si>
  <si>
    <t>79-11-03-326-002.000-033</t>
  </si>
  <si>
    <t>Republic Services</t>
  </si>
  <si>
    <t>CONCORD INVESTMENTS LLC</t>
  </si>
  <si>
    <t>3300 Concord Rd</t>
  </si>
  <si>
    <t>Unused SF is Mezz Light Utility Storage, Mezz Gen Office</t>
  </si>
  <si>
    <t>79-07-35-176-013.000-004</t>
  </si>
  <si>
    <t>Meyer Plastics</t>
  </si>
  <si>
    <t>YOUNG K BRYAN JANET R</t>
  </si>
  <si>
    <t>100 Creasy Ct</t>
  </si>
  <si>
    <t>2014 BP for electrical upgrade</t>
  </si>
  <si>
    <t>79-07-28-203-008.000-004</t>
  </si>
  <si>
    <t>Classic Cycles of Lafayette</t>
  </si>
  <si>
    <t>CLASSIC CYCLES OF LAFAYETTE INC</t>
  </si>
  <si>
    <t>1730 Main St</t>
  </si>
  <si>
    <t>4/17/12 Adjusted rankings per desktop review-KM</t>
  </si>
  <si>
    <t>79-07-27-226-010.000-004</t>
  </si>
  <si>
    <t>Bouma-Betten Corp</t>
  </si>
  <si>
    <t>VANWEB LLC</t>
  </si>
  <si>
    <t>216 S Farabee Dr</t>
  </si>
  <si>
    <t>784</t>
  </si>
  <si>
    <t>79-07-27-326-005.000-004</t>
  </si>
  <si>
    <t>Miranda's Customs</t>
  </si>
  <si>
    <t>811 S Earl Ave</t>
  </si>
  <si>
    <t>AV based on IW SF of 8596, actual SF of both buildings and shed is 7426, value needs adjusted</t>
  </si>
  <si>
    <t>79-07-27-226-013.000-004</t>
  </si>
  <si>
    <t>Eco Shred</t>
  </si>
  <si>
    <t>THE DOMINO GROUP LLC</t>
  </si>
  <si>
    <t>310 S Farabee Dr</t>
  </si>
  <si>
    <t>79-07-22-426-007.000-004</t>
  </si>
  <si>
    <t>Packaging System of Indiana</t>
  </si>
  <si>
    <t>THARP PATRICK J ROBERT A</t>
  </si>
  <si>
    <t>3532 Crouch St</t>
  </si>
  <si>
    <t>1225</t>
  </si>
  <si>
    <t>79-07-27-477-007.000-004</t>
  </si>
  <si>
    <t>TETZLOFF ANDY A ETAL</t>
  </si>
  <si>
    <t>1451 Industrial Dr</t>
  </si>
  <si>
    <t>79-11-03-200-012.000-033</t>
  </si>
  <si>
    <t>Payless Auto Sales</t>
  </si>
  <si>
    <t>3106 US 52 S</t>
  </si>
  <si>
    <t>79-07-27-277-012.000-004</t>
  </si>
  <si>
    <t>Colonial Baking Co</t>
  </si>
  <si>
    <t>STONECROFT GROUP LLC</t>
  </si>
  <si>
    <t>450-456 S Farabee Dr</t>
  </si>
  <si>
    <t>79-07-29-210-024.000-004</t>
  </si>
  <si>
    <t>STEIN DONALD JAY</t>
  </si>
  <si>
    <t>206 S 5th St</t>
  </si>
  <si>
    <t>79-07-27-226-014.000-004</t>
  </si>
  <si>
    <t>Hays &amp; Sons Construction</t>
  </si>
  <si>
    <t>HAYS REALTY LLP</t>
  </si>
  <si>
    <t>182 S Farabee Dr</t>
  </si>
  <si>
    <t>Hays &amp; Sons Complete Restoration</t>
  </si>
  <si>
    <t>79-07-34-353-004.000-005</t>
  </si>
  <si>
    <t>Carroll Wireless LP</t>
  </si>
  <si>
    <t>SKY-HI COMMUNICATIONS INC</t>
  </si>
  <si>
    <t>2510 S 30th St</t>
  </si>
  <si>
    <t>FCC Registered cell phone &amp; antennae towers; 2014 BPs for antennae/tower upgrades</t>
  </si>
  <si>
    <t>79-07-09-810-004.000-005</t>
  </si>
  <si>
    <t>Steve's Overhead Door Company</t>
  </si>
  <si>
    <t>BAGD LLC</t>
  </si>
  <si>
    <t>2643 Duncan Rd</t>
  </si>
  <si>
    <t>Steve's Overhead Door</t>
  </si>
  <si>
    <t>79-07-35-176-014.000-004</t>
  </si>
  <si>
    <t>Perf-A-Lawn</t>
  </si>
  <si>
    <t>110 Creasy Ct</t>
  </si>
  <si>
    <t>Perf-a-Lawn lawn care service; unused SF is Mezz Light Utility Storage</t>
  </si>
  <si>
    <t>79-07-27-226-011.000-004</t>
  </si>
  <si>
    <t>K&amp;M Supply</t>
  </si>
  <si>
    <t>MILLER W R</t>
  </si>
  <si>
    <t>220 S Farabee Dr</t>
  </si>
  <si>
    <t>K &amp; M Supply</t>
  </si>
  <si>
    <t>79-07-27-127-031.000-004</t>
  </si>
  <si>
    <t>ADT</t>
  </si>
  <si>
    <t>BURTON PROPERTIES LLC</t>
  </si>
  <si>
    <t>20 S Earl Ave</t>
  </si>
  <si>
    <t>Building on old child parcel 79-07-27-127-030.000-004 demoed for 2016, child now valued on RCN; AV needs to be recalculated for new SF of 3456 (pre-demo SF was 8270)</t>
  </si>
  <si>
    <t>79-07-35-101-008.000-004</t>
  </si>
  <si>
    <t>American Welding &amp; Gad</t>
  </si>
  <si>
    <t>3605 McCarty Ln</t>
  </si>
  <si>
    <t>This is Inweld TBB &amp; Rock &amp; Roll Alley but did not feel it should be retail-strip building</t>
  </si>
  <si>
    <t>79-07-27-227-004.000-004</t>
  </si>
  <si>
    <t>Denny's Body Shop</t>
  </si>
  <si>
    <t>CROWELL SCOTT</t>
  </si>
  <si>
    <t>115 S Farabee Dr</t>
  </si>
  <si>
    <t>IW Total SF is 7600 SF, it seems like 2010 addn was not accounted for on IW SF; 2016 appeal (2016-0140)</t>
  </si>
  <si>
    <t>79-07-22-429-006.000-004</t>
  </si>
  <si>
    <t>J&amp;K Supply</t>
  </si>
  <si>
    <t>J&amp;K GROSS PROPERTY LLC</t>
  </si>
  <si>
    <t>3515 Coleman Ct</t>
  </si>
  <si>
    <t>Kind of behind the East Side 10 movie theater; Unused SF is Mezz Light Utility Storage</t>
  </si>
  <si>
    <t>79-07-31-452-003.000-005</t>
  </si>
  <si>
    <t>Car Tech</t>
  </si>
  <si>
    <t>F C HOLTMAN</t>
  </si>
  <si>
    <t>2549 Old Romney Rd</t>
  </si>
  <si>
    <t>Valuation calculated based on incorrect SF of 8928SF, correct SF is 7804 SF-AY</t>
  </si>
  <si>
    <t>79-07-27-226-024.000-004</t>
  </si>
  <si>
    <t>DOMINO GROUP LLC THE</t>
  </si>
  <si>
    <t>312 S Farabee Dr</t>
  </si>
  <si>
    <t>Eco Logistical Solutions (refuse systems. Model updated per 2015 sales analysis); 2014 appeal settled by adjusting  IW rankingsto reflect area rankings and correcting IW SF</t>
  </si>
  <si>
    <t>79-07-31-452-010.000-005</t>
  </si>
  <si>
    <t>CDK Refrigeration &amp; Electric</t>
  </si>
  <si>
    <t>DJS LEASING LLC</t>
  </si>
  <si>
    <t>2731 Old Romney Rd</t>
  </si>
  <si>
    <t>CDK Refirgeration &amp; Electric</t>
  </si>
  <si>
    <t>79-07-27-277-013.000-004</t>
  </si>
  <si>
    <t>Lafayette Auto Plus</t>
  </si>
  <si>
    <t>PATEL ARPIT R &amp; MONALIBEN</t>
  </si>
  <si>
    <t>480 Farabee Dr S</t>
  </si>
  <si>
    <t>79-11-03-376-018.000-033</t>
  </si>
  <si>
    <t>Dave Taylor Electric</t>
  </si>
  <si>
    <t>3204 Olympia Dr</t>
  </si>
  <si>
    <t>79-07-27-128-014.000-004</t>
  </si>
  <si>
    <t>EARL AVENUE LLC</t>
  </si>
  <si>
    <t>113 S Earl Ave</t>
  </si>
  <si>
    <t>AV based on old SF of 6291. Building demo'd new SF of 2699; Motors Santa Fe - but classified as small shop because would be too high as auto service and it's mostly storage</t>
  </si>
  <si>
    <t>79-07-35-176-015.000-004</t>
  </si>
  <si>
    <t>120 Creasy Ct</t>
  </si>
  <si>
    <t>574</t>
  </si>
  <si>
    <t>79-07-27-227-015.000-004</t>
  </si>
  <si>
    <t>CRISWELL JOYCE H</t>
  </si>
  <si>
    <t>313 S Farabee Dr</t>
  </si>
  <si>
    <t>Baker Specialty &amp; Supply</t>
  </si>
  <si>
    <t>79-07-27-226-003.000-004</t>
  </si>
  <si>
    <t>Roof Pros Total Exterior Inc</t>
  </si>
  <si>
    <t>CRAIG WAGONER ELECTRIC INC</t>
  </si>
  <si>
    <t>100 S Farabee Dr</t>
  </si>
  <si>
    <t>Unused SF is Mezz Gen Office; Com Rec #02 is for a 2160 SF Utility/Storage building that has been demoed</t>
  </si>
  <si>
    <t>79-07-27-403-003.000-004</t>
  </si>
  <si>
    <t>B&amp;M Electrical Co</t>
  </si>
  <si>
    <t>J &amp; R NAVCO REALTY LLC</t>
  </si>
  <si>
    <t>710 Navco Dr</t>
  </si>
  <si>
    <t>B&amp;M Electric. ADJ made per 10p11 appeal settlement (KM)</t>
  </si>
  <si>
    <t>79-07-16-824-004.000-004</t>
  </si>
  <si>
    <t>COHEN BRADLEY</t>
  </si>
  <si>
    <t>2418 N 18th St</t>
  </si>
  <si>
    <t>AV based on incorrect SF of 2400, corrected SF is 3180; Pole frame bldg; Corrected size of pole barn and changed SF in IW-AY</t>
  </si>
  <si>
    <t>79-07-27-427-002.000-004</t>
  </si>
  <si>
    <t>Rabb/Kinetico</t>
  </si>
  <si>
    <t>PELONITE LLC</t>
  </si>
  <si>
    <t>710 Farabee Ct</t>
  </si>
  <si>
    <t>Rabb/Kinetico Water Systems</t>
  </si>
  <si>
    <t>79-07-35-176-005.000-004</t>
  </si>
  <si>
    <t>LH Industrial Supplies</t>
  </si>
  <si>
    <t>10 Creasy Ct</t>
  </si>
  <si>
    <t>LH Industrial Supplies, IW updated per 2013-723B</t>
  </si>
  <si>
    <t>79-07-27-427-006.000-004</t>
  </si>
  <si>
    <t>Kinder Electric Co</t>
  </si>
  <si>
    <t>728 Farabee Ct</t>
  </si>
  <si>
    <t>384</t>
  </si>
  <si>
    <t>CPP Filter Corporation</t>
  </si>
  <si>
    <t>79-07-35-126-011.000-004</t>
  </si>
  <si>
    <t>Calderon Brothers Vending Inc</t>
  </si>
  <si>
    <t>CALDERON BROS VENDING MACHINES INC</t>
  </si>
  <si>
    <t>3750 Kepner Dr</t>
  </si>
  <si>
    <t>Calderon Bros Vending Machines Inc</t>
  </si>
  <si>
    <t>79-07-27-226-012.000-004</t>
  </si>
  <si>
    <t>Brooks Food Equipment</t>
  </si>
  <si>
    <t>BROOKS GARY W</t>
  </si>
  <si>
    <t>302 S Farabee Dr</t>
  </si>
  <si>
    <t>79-07-27-227-002.000-004</t>
  </si>
  <si>
    <t>BERGMAN LARRY R</t>
  </si>
  <si>
    <t>177 S Farabee Dr</t>
  </si>
  <si>
    <t>This appears vacant, deplorable condition; Value on RCN going forward?</t>
  </si>
  <si>
    <t>79-07-27-403-002.000-004</t>
  </si>
  <si>
    <t>Ace Fire Protection</t>
  </si>
  <si>
    <t>BTMT ENTERPRISES LLC</t>
  </si>
  <si>
    <t>706 Navco Dr</t>
  </si>
  <si>
    <t>2015 Demo BP, new build out for Ace Fire for 2016</t>
  </si>
  <si>
    <t>79-07-27-403-001.000-004</t>
  </si>
  <si>
    <t>Tri Green Tractor LLC</t>
  </si>
  <si>
    <t>702 Navco Dr</t>
  </si>
  <si>
    <t>2469</t>
  </si>
  <si>
    <t>79-07-27-226-005.000-004</t>
  </si>
  <si>
    <t>R&amp;R Custom &amp; Collision</t>
  </si>
  <si>
    <t>180 S Farabee Dr</t>
  </si>
  <si>
    <t>2014 change: one bldg demoed, addn to rear bldg complete, change SF to 7608 for 2014; 2014 appeal (2014-1069)</t>
  </si>
  <si>
    <t>79-07-31-251-011.000-005</t>
  </si>
  <si>
    <t>Schick's Import &amp; American Car</t>
  </si>
  <si>
    <t>AKRIDGE DANNY T &amp; LINDA D</t>
  </si>
  <si>
    <t>2136 S Beck Ln</t>
  </si>
  <si>
    <t>Schick's Import &amp; American Car; BLDG SF changed with new sketch 2/29/16</t>
  </si>
  <si>
    <t>79-07-27-179-005.000-004</t>
  </si>
  <si>
    <t>NAPA Auto Parts</t>
  </si>
  <si>
    <t>SCHWARTZ AUTO SUPPLY INC</t>
  </si>
  <si>
    <t>620 S Earl Ave</t>
  </si>
  <si>
    <t>NAPA store</t>
  </si>
  <si>
    <t>79-03-21-200-004.000-017</t>
  </si>
  <si>
    <t>Westfall's Auto Repair</t>
  </si>
  <si>
    <t>WESTFALL JAMES H &amp; CYRENA M</t>
  </si>
  <si>
    <t>1729 E 650 N</t>
  </si>
  <si>
    <t>Westfall's Auto Repair. Single Family Dwelling also on this parcel. SFR value included in allocations in Proval; Unsure whether SF is accurate total of SF used from COM, may need rechecked</t>
  </si>
  <si>
    <t>79-12-05-476-013.000-013</t>
  </si>
  <si>
    <t>BROWN MARK &amp; LATRISHA</t>
  </si>
  <si>
    <t>698 Walnut St</t>
  </si>
  <si>
    <t>Partial demo complete for 2017, building SF reduced from 3540 to 3120 sf</t>
  </si>
  <si>
    <t>79-07-25-100-010.000-005</t>
  </si>
  <si>
    <t>AAMCO Trasnmissions &amp; Total Car Care</t>
  </si>
  <si>
    <t>TNT-ZUR LLC</t>
  </si>
  <si>
    <t>4210 Commerce Dr</t>
  </si>
  <si>
    <t>AAMCO Transmissions</t>
  </si>
  <si>
    <t>79-12-07-100-025.000-012</t>
  </si>
  <si>
    <t>Eagle Hauling &amp; Conveying</t>
  </si>
  <si>
    <t>3131 Newcastle Rd</t>
  </si>
  <si>
    <t>2015 BP for parking lot</t>
  </si>
  <si>
    <t>79-09-24-202-017.000-028</t>
  </si>
  <si>
    <t>SHELL OIL PRODUCTS US</t>
  </si>
  <si>
    <t>5016 Washington St</t>
  </si>
  <si>
    <t>Amy recommends removing from IW 8/18/16</t>
  </si>
  <si>
    <t>79-07-29-327-004.000-004</t>
  </si>
  <si>
    <t>Peaks Small Engine Repair</t>
  </si>
  <si>
    <t>SCHROEDER LOREN W</t>
  </si>
  <si>
    <t>928 Wabash Ave</t>
  </si>
  <si>
    <t>79-12-07-300-017.000-012</t>
  </si>
  <si>
    <t>Scheid Diesel Services</t>
  </si>
  <si>
    <t>SCHEID INDIANA LLC</t>
  </si>
  <si>
    <t>3707 S 500 E</t>
  </si>
  <si>
    <t>2400</t>
  </si>
  <si>
    <t>79-09-24-426-005.000-028</t>
  </si>
  <si>
    <t>PRIEN JOSEPH NORMAN &amp; SANDRA K</t>
  </si>
  <si>
    <t>S 700 W</t>
  </si>
  <si>
    <t>79-12-04-367-004.000-013</t>
  </si>
  <si>
    <t>Perigo Motor Sales</t>
  </si>
  <si>
    <t>PERIGO DAVID L CATHERINE M</t>
  </si>
  <si>
    <t>710 Walnut St</t>
  </si>
  <si>
    <t>79-07-22-177-006.000-004</t>
  </si>
  <si>
    <t>Midas</t>
  </si>
  <si>
    <t>HURST INVESTMENTS LLC</t>
  </si>
  <si>
    <t>804 Sagamore N Pky</t>
  </si>
  <si>
    <t>79-11-03-200-014.000-033</t>
  </si>
  <si>
    <t>Miller's Auto Gallery</t>
  </si>
  <si>
    <t>MILLER MICHAEL D &amp; ROBIN</t>
  </si>
  <si>
    <t>3422 Rascal Dr</t>
  </si>
  <si>
    <t>79-09-45-550-033.000-028</t>
  </si>
  <si>
    <t>Martin's Body &amp; Paint</t>
  </si>
  <si>
    <t>MARTIN CLAUDE B</t>
  </si>
  <si>
    <t>5008 SR 25 S</t>
  </si>
  <si>
    <t>Future Record for 6114 SF garage</t>
  </si>
  <si>
    <t>79-07-20-408-001.000-004</t>
  </si>
  <si>
    <t>Lyons Alignment &amp; Auto Repair</t>
  </si>
  <si>
    <t>LYONS RONALD D</t>
  </si>
  <si>
    <t>401 N 3rd St</t>
  </si>
  <si>
    <t>79-07-20-408-010.000-004</t>
  </si>
  <si>
    <t>419 N 3rd St</t>
  </si>
  <si>
    <t>Available for lease as Office space, may need recategorized</t>
  </si>
  <si>
    <t>79-07-34-302-013.000-005</t>
  </si>
  <si>
    <t>Lafayette Glass Co</t>
  </si>
  <si>
    <t>CLARK DENNIS M ETAL</t>
  </si>
  <si>
    <t>2841 Teal Rd</t>
  </si>
  <si>
    <t>Square footage corrected for 2011 appeal; 2016 COMsurvey filled out</t>
  </si>
  <si>
    <t>79-07-34-302-021.000-005</t>
  </si>
  <si>
    <t>79-07-17-476-002.000-004</t>
  </si>
  <si>
    <t>Kantz Auto and Trailer Solutions</t>
  </si>
  <si>
    <t>650 Marion St</t>
  </si>
  <si>
    <t>79-07-22-330-007.000-004</t>
  </si>
  <si>
    <t>Mecko's Heating &amp; Cooling</t>
  </si>
  <si>
    <t>HK RENTALS OF LAFAYETTE LLC</t>
  </si>
  <si>
    <t>418 Sagamore N Pky</t>
  </si>
  <si>
    <t>79-07-27-202-003.000-004</t>
  </si>
  <si>
    <t>Beck's Auto Center</t>
  </si>
  <si>
    <t>HANCOCK WILLIAM S MARY KAY</t>
  </si>
  <si>
    <t>15 Sagamore S Pky</t>
  </si>
  <si>
    <t>79-03-23-404-013.000-019</t>
  </si>
  <si>
    <t>Sure Teck Powder Coating</t>
  </si>
  <si>
    <t>BREWER ROBERT G</t>
  </si>
  <si>
    <t>112 S Railroad St</t>
  </si>
  <si>
    <t>79-07-27-128-006.000-004</t>
  </si>
  <si>
    <t>Proformance Sound &amp; Graphics</t>
  </si>
  <si>
    <t>3319 South St</t>
  </si>
  <si>
    <t>AV based on inaccurate SF of 5540 SF, needs to be adjusted to 3440 SF</t>
  </si>
  <si>
    <t>79-07-34-226-021.000-004</t>
  </si>
  <si>
    <t>McCarty Lane Ivy Tech</t>
  </si>
  <si>
    <t>AUTOTECH PERFORMANCE CENTER INC</t>
  </si>
  <si>
    <t>3535 McCarty Ln</t>
  </si>
  <si>
    <t>6140</t>
  </si>
  <si>
    <t>100% Exempt for 2015; Unused SF Mezz Gen Office and Light Utility Storage</t>
  </si>
  <si>
    <t>79-11-10-126-004.000-033</t>
  </si>
  <si>
    <t>Unique Auto Care and Tire Center</t>
  </si>
  <si>
    <t>ABS PROPERTIES OF LAFAYETTE LLC</t>
  </si>
  <si>
    <t>3460 Concord Rd</t>
  </si>
  <si>
    <t>1862</t>
  </si>
  <si>
    <t>ABS Excavating; Unused SF is Mezz Gen Office, Lobby, and Light Utility Storage</t>
  </si>
  <si>
    <t>79-07-31-479-001.000-005</t>
  </si>
  <si>
    <t>Tippecanoe Sport Shop</t>
  </si>
  <si>
    <t>WALKER RICHARD L &amp; NANCY L</t>
  </si>
  <si>
    <t>145 Teal W Rd</t>
  </si>
  <si>
    <t>315</t>
  </si>
  <si>
    <t>This is Walkers. Taxidermy and sells ammo some guns; Unused SF Mezz Light Utility Storage</t>
  </si>
  <si>
    <t>79-07-21-357-002.000-004</t>
  </si>
  <si>
    <t>Communications Service Co</t>
  </si>
  <si>
    <t>METRO ELECTRONIC'S INC DBA COMMUNICATIONS SERVICE COMPANY</t>
  </si>
  <si>
    <t>101 N 10th St</t>
  </si>
  <si>
    <t>79-07-23-451-032.000-004</t>
  </si>
  <si>
    <t>KENDRICK PROPERTIES LLC</t>
  </si>
  <si>
    <t>Creasy Ln</t>
  </si>
  <si>
    <t>car lot/repair</t>
  </si>
  <si>
    <t>79-16-08-229-025.000-007</t>
  </si>
  <si>
    <t>WILBUR JOSEPH S</t>
  </si>
  <si>
    <t>9028 Yorktown St</t>
  </si>
  <si>
    <t>Building looks to be storage but not sure can't see in windows-AY</t>
  </si>
  <si>
    <t>79-07-16-327-007.000-004</t>
  </si>
  <si>
    <t>Redinbo Transmission</t>
  </si>
  <si>
    <t>REDINBO TRANSMISSIONS INC</t>
  </si>
  <si>
    <t>1500 Schuyler Ave</t>
  </si>
  <si>
    <t>79-07-27-277-017.000-004</t>
  </si>
  <si>
    <t>Gerber Collision &amp; Glass</t>
  </si>
  <si>
    <t>MOLTER MICHAEL E</t>
  </si>
  <si>
    <t>600 Farabee S Dr</t>
  </si>
  <si>
    <t>312</t>
  </si>
  <si>
    <t>body shop, 1160 SF addn added for 2013-MC; Unused SF Mezz Gen Office</t>
  </si>
  <si>
    <t>79-06-01-451-002.000-035</t>
  </si>
  <si>
    <t>TPRL-Inc</t>
  </si>
  <si>
    <t>THERMOPHYSICAL PROPERTIES RESEARCH LABORATORY INC</t>
  </si>
  <si>
    <t>3080 Kent Ave</t>
  </si>
  <si>
    <t>79-07-09-810-001.000-005</t>
  </si>
  <si>
    <t>Remotehelp</t>
  </si>
  <si>
    <t>LEHMAN PROPERTIES LLC</t>
  </si>
  <si>
    <t>2632 N 9th St</t>
  </si>
  <si>
    <t>This is a duplicate record due to needing to change the property type. This is the correct classification. This is the Ra-Comm building on 9th St by the 52 overpass, across from INOK.</t>
  </si>
  <si>
    <t>79-07-31-326-005.000-005</t>
  </si>
  <si>
    <t>GILLIS DANIEL J JOYCE M</t>
  </si>
  <si>
    <t>600 Elston Rd</t>
  </si>
  <si>
    <t>2016 appeal (2016-0177) claims prop should only be assessed for $25K, is currently listed for sale for $550K (as of 10/16), Excess ag land acreage does not seem to be included in AV; Fire damage to most of bldg only 2016 SF left for 2015</t>
  </si>
  <si>
    <t>79-07-27-253-014.000-004</t>
  </si>
  <si>
    <t>WAREHOUSE OF LAFAYETTE LLC THE</t>
  </si>
  <si>
    <t>505 Morland Dr</t>
  </si>
  <si>
    <t>Scotts Miracle Grow is tenant</t>
  </si>
  <si>
    <t>79-07-27-253-026.000-004</t>
  </si>
  <si>
    <t>79-07-31-200-006.000-005</t>
  </si>
  <si>
    <t>AmeriGas</t>
  </si>
  <si>
    <t>AMERIGAS PROPANE LP</t>
  </si>
  <si>
    <t>1930 Wabash Ave</t>
  </si>
  <si>
    <t>Propane sales; 288 SF removed for 2013 per demo of light util. bldg-MC; 2015 Electrical BP</t>
  </si>
  <si>
    <t>79-06-12-226-011.000-026</t>
  </si>
  <si>
    <t>US Postal Carrier Annex</t>
  </si>
  <si>
    <t>ADAMS CHAUNCEY S TTEE</t>
  </si>
  <si>
    <t>1221 Cumberland Ave</t>
  </si>
  <si>
    <t>79-10-11-200-019.000-020</t>
  </si>
  <si>
    <t>Dowell Automotive Repair, Inc</t>
  </si>
  <si>
    <t>DOWELL DANIEL L &amp; KRISTIE L</t>
  </si>
  <si>
    <t>3355 S 250 W</t>
  </si>
  <si>
    <t>79-03-21-476-005.000-017</t>
  </si>
  <si>
    <t>KAMINSKY TERRY L</t>
  </si>
  <si>
    <t>6026 SR 43 N</t>
  </si>
  <si>
    <t>This appears to be a chiropractor office</t>
  </si>
  <si>
    <t>79-07-25-400-008.000-003</t>
  </si>
  <si>
    <t>Bill Gardiner RV</t>
  </si>
  <si>
    <t>508 S 500 E</t>
  </si>
  <si>
    <t>1639</t>
  </si>
  <si>
    <t>79-07-27-354-002.000-004</t>
  </si>
  <si>
    <t>Fella's Barbershop</t>
  </si>
  <si>
    <t>THARP MICHAEL &amp; RENDI</t>
  </si>
  <si>
    <t>2800 Main St</t>
  </si>
  <si>
    <t>Barber shop; 2015 electrical BP</t>
  </si>
  <si>
    <t>79-07-34-401-003.000-005</t>
  </si>
  <si>
    <t>Rod's Mufflers &amp; More</t>
  </si>
  <si>
    <t>TBROS 3 LLC</t>
  </si>
  <si>
    <t>2211 Concord Rd</t>
  </si>
  <si>
    <t>79-07-29-210-013.000-004</t>
  </si>
  <si>
    <t>URSCHEL L STEVEN &amp; THOMAS LORI R</t>
  </si>
  <si>
    <t>412 Romig St</t>
  </si>
  <si>
    <t>79-07-28-328-003.000-004</t>
  </si>
  <si>
    <t>McDowell Power Equipment</t>
  </si>
  <si>
    <t>JENNINGS DEBBIE J</t>
  </si>
  <si>
    <t>1613 Kossuth St</t>
  </si>
  <si>
    <t>McDowell Power Equipment, Gravely Lawn &amp; Garden</t>
  </si>
  <si>
    <t>79-07-34-326-010.000-005</t>
  </si>
  <si>
    <t>Sherwin-Williams</t>
  </si>
  <si>
    <t>SUMMERS JERRY A</t>
  </si>
  <si>
    <t>2308 Concord Rd</t>
  </si>
  <si>
    <t>79-07-27-227-001.000-004</t>
  </si>
  <si>
    <t>Dependable Rubber</t>
  </si>
  <si>
    <t>SWINFORD PAUL W BARBARA</t>
  </si>
  <si>
    <t>201 S Farabee Dr</t>
  </si>
  <si>
    <t>468</t>
  </si>
  <si>
    <t>Square footage corrected per 2013 feld review. Rankings adjusted to reflect vacant/deteriorating primary building; Unused SF is Mezz Light Utility Storage</t>
  </si>
  <si>
    <t>79-07-27-227-010.000-004</t>
  </si>
  <si>
    <t>79-07-20-408-004.000-004</t>
  </si>
  <si>
    <t>McCully Art Glass and Restorations</t>
  </si>
  <si>
    <t>MCCULLY THOMAS R II</t>
  </si>
  <si>
    <t>409 N 3rd St</t>
  </si>
  <si>
    <t>79-07-29-252-002.000-004</t>
  </si>
  <si>
    <t>215 Walnut St</t>
  </si>
  <si>
    <t>79-07-27-276-001.000-004</t>
  </si>
  <si>
    <t>SPURLOCK STANDARD SERVICE INC</t>
  </si>
  <si>
    <t>601 S Farabee Dr</t>
  </si>
  <si>
    <t>1400</t>
  </si>
  <si>
    <t>U Haul rental, repair, &amp; hobby shop; Unused SF Mezz Light Utility Storage</t>
  </si>
  <si>
    <t>79-07-27-276-003.000-004, 79-07-27-276-005.000-004</t>
  </si>
  <si>
    <t>79-11-12-452-003.000-031</t>
  </si>
  <si>
    <t>US 52 S</t>
  </si>
  <si>
    <t>79-07-29-210-005.000-004</t>
  </si>
  <si>
    <t>215 S 4th St</t>
  </si>
  <si>
    <t>79-07-22-426-004.000-004</t>
  </si>
  <si>
    <t>Long Electric Co.</t>
  </si>
  <si>
    <t>3IB LLC</t>
  </si>
  <si>
    <t>704 N 36th St</t>
  </si>
  <si>
    <t>warehouse; Unused SF Mezz Light Utility Storage</t>
  </si>
  <si>
    <t>79-07-22-426-006.000-004</t>
  </si>
  <si>
    <t>79-06-03-200-038.000-023</t>
  </si>
  <si>
    <t>Turning Pointe Academy for the Performing Arts</t>
  </si>
  <si>
    <t>DOMINO GROUP LLC</t>
  </si>
  <si>
    <t>3000 US52 W</t>
  </si>
  <si>
    <t>7840</t>
  </si>
  <si>
    <t>CY 2015-corrected SF of bldg from 13292 to 14996 for 15p16; Unused SF Mezz Light Utility Storage and Mezz Gen Retail</t>
  </si>
  <si>
    <t>79-07-27-157-012.000-004</t>
  </si>
  <si>
    <t>Personal Touch Portrait Studios</t>
  </si>
  <si>
    <t>CRUSSEL BRIAN L DEBRA S</t>
  </si>
  <si>
    <t>2832 Kossuth St</t>
  </si>
  <si>
    <t>Personal Touch Photography Studio; Total SF includes Beasement Utility/Storage</t>
  </si>
  <si>
    <t>79-15-19-427-007.000-011</t>
  </si>
  <si>
    <t>Shear Heaven</t>
  </si>
  <si>
    <t>BRUMMETT TIM &amp; TAMMY</t>
  </si>
  <si>
    <t>Main St</t>
  </si>
  <si>
    <t>79-07-27-403-005.000-004</t>
  </si>
  <si>
    <t>Robinson Tire and Auto Service</t>
  </si>
  <si>
    <t>NAVCO LEASING LLC</t>
  </si>
  <si>
    <t>732 Navco Dr</t>
  </si>
  <si>
    <t>79-07-27-177-027.000-004</t>
  </si>
  <si>
    <t>Banes Monograms Balloons</t>
  </si>
  <si>
    <t>BANES MACHINE SHOP LLC</t>
  </si>
  <si>
    <t>520 S Earl Ave</t>
  </si>
  <si>
    <t>Banes Signs; 2015 BP for remodel; Remodel not done for 2017. New Addn 56% complete for 2016.  WP of Bldg 71%. 23% OBSL for unfinished remodel-AY</t>
  </si>
  <si>
    <t>79-07-34-401-008.000-005</t>
  </si>
  <si>
    <t>Car-X Tire &amp; Auto</t>
  </si>
  <si>
    <t>ZARNOW ASSOCIATES LLC</t>
  </si>
  <si>
    <t>2320 Sagamore S Pky</t>
  </si>
  <si>
    <t>79-10-11-200-010.000-020</t>
  </si>
  <si>
    <t>RANDY &amp; ROBIN LLC</t>
  </si>
  <si>
    <t>2307 SR 25 W</t>
  </si>
  <si>
    <t>1740 SF basement added 8/18/16-AY</t>
  </si>
  <si>
    <t>79-07-27-177-023.000-004</t>
  </si>
  <si>
    <t>Jack's Custom Woodworking Mill</t>
  </si>
  <si>
    <t>528 S Earl Ave</t>
  </si>
  <si>
    <t>Unused SF Det Gar and Utility Shed</t>
  </si>
  <si>
    <t>79-07-27-326-008.000-004</t>
  </si>
  <si>
    <t>Leffert Oil Co</t>
  </si>
  <si>
    <t>LAWGIVER LLC</t>
  </si>
  <si>
    <t>901 S Earl Ave</t>
  </si>
  <si>
    <t>Corrected for 2013 appeal review, SF and rankings adjusted-MC; Sold at tax sale 9/18/2015 to County Commissioners</t>
  </si>
  <si>
    <t>79-07-21-313-001.000-004</t>
  </si>
  <si>
    <t>Lafayette Heating &amp; Cooling</t>
  </si>
  <si>
    <t>M&amp;R ENTERPRISES LLC</t>
  </si>
  <si>
    <t>525 N 13th St</t>
  </si>
  <si>
    <t>Previously classed in IW as Mixed Use; 2015 INDsurvey filled out, describes use as office, manufacturer, and warehouse</t>
  </si>
  <si>
    <t>79-07-27-253-004.000-004</t>
  </si>
  <si>
    <t>Magic Salt</t>
  </si>
  <si>
    <t>TUDOR JUDY A</t>
  </si>
  <si>
    <t>540 Morland Dr</t>
  </si>
  <si>
    <t>3046</t>
  </si>
  <si>
    <t>Previously classed in IW as Mixed Use, adjusted SF so that Mezz Light Utility Storage is considered Unused SF; 2014-797 settled based on correcting age of property on income proforma</t>
  </si>
  <si>
    <t>79-07-27-253-005.000-004, 79-07-27-253-006.000-004, 79-07-27-253-007.000-004</t>
  </si>
  <si>
    <t>79-07-20-480-002.000-004</t>
  </si>
  <si>
    <t>Lafayette Printing Company</t>
  </si>
  <si>
    <t>511 Ferry St</t>
  </si>
  <si>
    <t>5346</t>
  </si>
  <si>
    <t>Previously classed in IW as Mixed Use; Shop and 2nd floor Studios; Unused SF is Basement Utility/Storage</t>
  </si>
  <si>
    <t>79-16-23-402-009.000-008</t>
  </si>
  <si>
    <t>Mobile Veterinary Service</t>
  </si>
  <si>
    <t>MEDLEY ROBERT</t>
  </si>
  <si>
    <t>9500 White St</t>
  </si>
  <si>
    <t>Previously classed in IW as Mixed Use; Office / Shop/Utility; Total SF includes 700 SF Basement Utility/Storage</t>
  </si>
  <si>
    <t>79-07-27-403-014.000-004</t>
  </si>
  <si>
    <t>Egyptian Coatings</t>
  </si>
  <si>
    <t>NYKIEL DANIEL &amp; SHARON</t>
  </si>
  <si>
    <t>709 Navco Dr</t>
  </si>
  <si>
    <t>48937.5</t>
  </si>
  <si>
    <t>38400</t>
  </si>
  <si>
    <t>0.14726554116</t>
  </si>
  <si>
    <t>0.17273954116</t>
  </si>
  <si>
    <t>222300</t>
  </si>
  <si>
    <t>59.28</t>
  </si>
  <si>
    <t>Previously classed in IW as Single Tenant Gen Retail; small shop</t>
  </si>
  <si>
    <t>Aluminum Can Recycling Co.</t>
  </si>
  <si>
    <t>Previously classed in IW as Self Storage/Mom and Pop; Little recycling center, rankings seem weirdly high</t>
  </si>
  <si>
    <t>79-07-22-327-013.000-004</t>
  </si>
  <si>
    <t>Metronet</t>
  </si>
  <si>
    <t>METRO FIBERNET LLC</t>
  </si>
  <si>
    <t>414 N Earl Ave</t>
  </si>
  <si>
    <t>1120</t>
  </si>
  <si>
    <t>2014 appeal settled on adjustments to IW model (changed from Flex to Shop/Utility); Added parcel 79-07-22-327-014.000-004 as Child in IWFacility list</t>
  </si>
  <si>
    <t>79-07-22-327-014.000-004</t>
  </si>
  <si>
    <t>79-07-20-479-008.000-004</t>
  </si>
  <si>
    <t>WND-LAFAYETTE LLC</t>
  </si>
  <si>
    <t>217 N 6th St</t>
  </si>
  <si>
    <t>Flex Space</t>
  </si>
  <si>
    <t>Office/Utility</t>
  </si>
  <si>
    <t>2016 appeal (2016-0676); Combined site model following 2013 appeal. Rankings dramatically lowered to reflect recent drop in list price for property due to potential environmental issues with print building. Former Journal Courier building, may be develope</t>
  </si>
  <si>
    <t>79-07-20-479-007.000-004, 79-07-20-479-006.000-004</t>
  </si>
  <si>
    <t>79-07-22-428-009.000-004</t>
  </si>
  <si>
    <t>Union Professional Bldg #1</t>
  </si>
  <si>
    <t>E PROPERTIES LLC</t>
  </si>
  <si>
    <t>646-680 N 36th St</t>
  </si>
  <si>
    <t>Union Professional Building 1. Construction is identical to bldg 2&amp;3 except some rear entry docks (not garage) and there's much better access to front and rear</t>
  </si>
  <si>
    <t>79-07-16-100-018.000-005</t>
  </si>
  <si>
    <t>Oscar Winski Recycling</t>
  </si>
  <si>
    <t>BRUMMET RENTALS LLC</t>
  </si>
  <si>
    <t>2217 N 9th St</t>
  </si>
  <si>
    <t>1760</t>
  </si>
  <si>
    <t>SF corrected for 2016; Unused SF is Mezz Light Utility Storage</t>
  </si>
  <si>
    <t>79-07-29-176-006.000-004</t>
  </si>
  <si>
    <t>522 Wabash Ave</t>
  </si>
  <si>
    <t>4920</t>
  </si>
  <si>
    <t>Unused SF is Basement and 2nd floor Utility/Storage</t>
  </si>
  <si>
    <t>79-07-20-459-012.000-004</t>
  </si>
  <si>
    <t>Greater Lafayette Chamber of Commerce</t>
  </si>
  <si>
    <t>GREATER LAFAYETTE CHAMBER OF COMMERCE INC</t>
  </si>
  <si>
    <t>337 Columbia St</t>
  </si>
  <si>
    <t>2205</t>
  </si>
  <si>
    <t>Unused SF is Mezzanine; 100% exempt</t>
  </si>
  <si>
    <t>79-07-20-267-001.000-004</t>
  </si>
  <si>
    <t>Momax Marble</t>
  </si>
  <si>
    <t>BRAND DONOVAN JANE R</t>
  </si>
  <si>
    <t>1100 Canal Rd</t>
  </si>
  <si>
    <t>2016 remodel, interior still in progress as of 7/8/16. Momax Marble</t>
  </si>
  <si>
    <t>79-07-27-227-003.000-004</t>
  </si>
  <si>
    <t>F&amp;S Williams</t>
  </si>
  <si>
    <t>HODGSON PROPERTIES LLC</t>
  </si>
  <si>
    <t>173 S Farabee Dr</t>
  </si>
  <si>
    <t>400</t>
  </si>
  <si>
    <t>79-07-20-476-008.000-004</t>
  </si>
  <si>
    <t>WH Long Rentals</t>
  </si>
  <si>
    <t>COTTONWOOD CREEK DEVELOPMENT INC</t>
  </si>
  <si>
    <t>301 N 5th St</t>
  </si>
  <si>
    <t>IW proforma changed mixed use to flex space in order to prevent storage/shop space from being overvalued-MC</t>
  </si>
  <si>
    <t>79-07-27-427-003.000-004</t>
  </si>
  <si>
    <t>Central Indiana Glass &amp; Glazing</t>
  </si>
  <si>
    <t>PILGRIM GROUP</t>
  </si>
  <si>
    <t>707 Farabee Ct</t>
  </si>
  <si>
    <t>Fencing added 1/10/17-DS</t>
  </si>
  <si>
    <t>79-11-12-300-008.000-031</t>
  </si>
  <si>
    <t>Baker Electric</t>
  </si>
  <si>
    <t>TMCH LLC</t>
  </si>
  <si>
    <t>4479 Old 350 S</t>
  </si>
  <si>
    <t>1725</t>
  </si>
  <si>
    <t>Unused SF is Mezz Light Utility Storage; Added SF for addn from BP</t>
  </si>
  <si>
    <t>79-11-05-204-002.000-032</t>
  </si>
  <si>
    <t>Lafayette Bottled Gas</t>
  </si>
  <si>
    <t>FERRELLGAS LP</t>
  </si>
  <si>
    <t>575 Beck Ln</t>
  </si>
  <si>
    <t>Lean To  and Utility Shed included in SF</t>
  </si>
  <si>
    <t>79-11-02-277-003.000-037</t>
  </si>
  <si>
    <t>Riggs Outdoor Power Equipment</t>
  </si>
  <si>
    <t>LARGO PROPERTIES LLC</t>
  </si>
  <si>
    <t>3997 SR 38 E</t>
  </si>
  <si>
    <t>Total SF includes 2245 sf Mezz Light Utility/Storage</t>
  </si>
  <si>
    <t>79-07-35-176-007.000-004</t>
  </si>
  <si>
    <t>Motion Industries</t>
  </si>
  <si>
    <t>ICHIYA LLC</t>
  </si>
  <si>
    <t>30 Creasy Ct</t>
  </si>
  <si>
    <t>Previously classed in IW as Single Tenant Gen Office</t>
  </si>
  <si>
    <t>79-07-34-376-007.000-005</t>
  </si>
  <si>
    <t>SHERRIFF-GOSLIN CO</t>
  </si>
  <si>
    <t>3151 S 30th St</t>
  </si>
  <si>
    <t>Previously classed in IW as Single Tenant Gen Office, rankings may need updated</t>
  </si>
  <si>
    <t>79-07-27-403-004.000-004</t>
  </si>
  <si>
    <t>Original Lafayette Transmission</t>
  </si>
  <si>
    <t>724 Navco Dr</t>
  </si>
  <si>
    <t>IW SF is 7156; Previously classed in IW as Single Tenant Gen Office; Fencing added 1/15/17-DS</t>
  </si>
  <si>
    <t>79-07-34-353-007.000-005</t>
  </si>
  <si>
    <t>Carry Transit</t>
  </si>
  <si>
    <t>SUPERIOR BULK LOGISTICS INC</t>
  </si>
  <si>
    <t>2500 S 30th St</t>
  </si>
  <si>
    <t>Previously classed in IW as Single Tenant Gen Office, rankings may need updated; 2015 Electrical BP</t>
  </si>
  <si>
    <t>79-06-11-101-001.000-023</t>
  </si>
  <si>
    <t>Cornerstone Home Builders</t>
  </si>
  <si>
    <t>HARDEBECK ANTHONY W &amp; JILL S</t>
  </si>
  <si>
    <t>2811 Klondike Rd</t>
  </si>
  <si>
    <t>Previously classed in IW as Single Tenant Med Office, rankings may need updated</t>
  </si>
  <si>
    <t>79-07-16-302-001.000-004</t>
  </si>
  <si>
    <t>1704 N 9th St</t>
  </si>
  <si>
    <t>Previously classed in IW as Mixed Use; 1440 SF Industrial Office, 4440 SF Light Utility Storage; 3456 SF Pole Barn on child parcel</t>
  </si>
  <si>
    <t>79-07-17-476-007.000-004</t>
  </si>
  <si>
    <t>79-07-27-277-002.000-004</t>
  </si>
  <si>
    <t>KOSSUTH COMMERCE CENTER LLC</t>
  </si>
  <si>
    <t>3480 Kossuth St</t>
  </si>
  <si>
    <t>Office/Warehouse</t>
  </si>
  <si>
    <t>4625</t>
  </si>
  <si>
    <t>Previously classed as NBHD strip center; 2014 appeal settled per adjustments to income model including changing class to Flex Space; Unused SF is Mezz Gen Office</t>
  </si>
  <si>
    <t>79-07-26-251-010.000-004</t>
  </si>
  <si>
    <t>GW Berkheimer</t>
  </si>
  <si>
    <t>BERKHEIMER PROPERTIES LLC</t>
  </si>
  <si>
    <t>3845 Fortune Dr</t>
  </si>
  <si>
    <t>Previously classed in IW as Single Tenant Gen Office; change made due to response on 2016COM survey; IW rankings may need adjusted for new model</t>
  </si>
  <si>
    <t>79-07-16-803-020.000-005</t>
  </si>
  <si>
    <t>Petsburgh Pet Care</t>
  </si>
  <si>
    <t>HOLMES ROBERT MICHAEL TRUST &amp; HOLMES ELIZABETH M TRUST</t>
  </si>
  <si>
    <t>2506 Schuyler Ave</t>
  </si>
  <si>
    <t>Previously classed as 100% Flex Space, moved to being part Flex and part Med Office to account for Vet clinic</t>
  </si>
  <si>
    <t>79-16-09-103-012.000-007</t>
  </si>
  <si>
    <t>Cochran Custom Woodworking &amp; Counters</t>
  </si>
  <si>
    <t>DILLON ILA M DBA NU COUNTERS</t>
  </si>
  <si>
    <t>9036 Vine St</t>
  </si>
  <si>
    <t>Half of building is finished offices, half unfinished with loading dock; Prop class changed to Light Manufacturing 5/31/16 - business makes countertops-AY</t>
  </si>
  <si>
    <t>79-11-02-200-008.000-037</t>
  </si>
  <si>
    <t>KCS LLC</t>
  </si>
  <si>
    <t>3980 SR 38 E</t>
  </si>
  <si>
    <t>2550</t>
  </si>
  <si>
    <t>Multiple office spaces &amp; distribution; 2014 appeal; 2015 BPs</t>
  </si>
  <si>
    <t>79-07-31-452-007.000-005</t>
  </si>
  <si>
    <t>Huston Electric</t>
  </si>
  <si>
    <t>2723 Old Romney Rd</t>
  </si>
  <si>
    <t>Total SF includes 960 SF Mezz Light Utility Storage; Also 2 pole barns on property (Total 3648 SF)</t>
  </si>
  <si>
    <t>79-07-31-452-008.000-005</t>
  </si>
  <si>
    <t>79-07-27-253-024.000-004</t>
  </si>
  <si>
    <t>Culligan Water Conditioning</t>
  </si>
  <si>
    <t>DRIESSEN WATER INC</t>
  </si>
  <si>
    <t>3450 Kossuth St</t>
  </si>
  <si>
    <t>Formerly valued as Retail, changed Flex to reflect proper use-MC</t>
  </si>
  <si>
    <t>79-07-27-253-022.000-004, 79-07-27-253-023.000-004</t>
  </si>
  <si>
    <t>79-07-22-429-004.000-004</t>
  </si>
  <si>
    <t>MEDALIST HOLDINGS LLC</t>
  </si>
  <si>
    <t>580 N 36th St</t>
  </si>
  <si>
    <t>2016 BP for Fire Wall</t>
  </si>
  <si>
    <t>79-07-15-400-003.000-004</t>
  </si>
  <si>
    <t>Kirby Risk</t>
  </si>
  <si>
    <t>CSMJ PARTNERS LLC</t>
  </si>
  <si>
    <t>1815 Sagamore N Pky</t>
  </si>
  <si>
    <t>6400</t>
  </si>
  <si>
    <t>Total SF includes 3480 sf Mezz Office; Unused SF is Mezz Light Utility Storage</t>
  </si>
  <si>
    <t>79-07-15-808-039.000-004</t>
  </si>
  <si>
    <t>79-07-17-476-004.000-004</t>
  </si>
  <si>
    <t>Klooz Plumbing and Supply</t>
  </si>
  <si>
    <t>KLOOZ PROPERTIES LLC</t>
  </si>
  <si>
    <t>1622 Canal Rd</t>
  </si>
  <si>
    <t>200</t>
  </si>
  <si>
    <t>Unused SF is Mezz Light Utility Storage; 2016 BP</t>
  </si>
  <si>
    <t>79-07-25-476-018.000-005</t>
  </si>
  <si>
    <t>BL Anderson</t>
  </si>
  <si>
    <t>COMAR PROPERTIES LLC</t>
  </si>
  <si>
    <t>4801 Tazer Dr</t>
  </si>
  <si>
    <t>6269</t>
  </si>
  <si>
    <t>Rankings maxed out to reflect highway proximity and 65% office space. MC. Unused SF basement Utility/Storage; IW SF listed as 19,965, property sketched in 2015</t>
  </si>
  <si>
    <t>79-11-12-452-008.000-031</t>
  </si>
  <si>
    <t>Apex Warehouse</t>
  </si>
  <si>
    <t>SWIFT FUELS LLC</t>
  </si>
  <si>
    <t>Valued on RCN after split, needs to be revalued on Income; Split 2016, formerly 79-11-12-451-003.000-031, now inactive</t>
  </si>
  <si>
    <t>79-07-27-477-009.000-004</t>
  </si>
  <si>
    <t>Fairmount Door Corp</t>
  </si>
  <si>
    <t>1453 Industrial Dr</t>
  </si>
  <si>
    <t>2015 adjust condition and design or change/compare to shop and flex space models. Fairmount Door is new tenant. MC</t>
  </si>
  <si>
    <t>79-07-27-451-005.000-004</t>
  </si>
  <si>
    <t>LEWIS MARY ANN</t>
  </si>
  <si>
    <t>1175 Sagamore S Pky</t>
  </si>
  <si>
    <t>SF updated after resketched 1/17; IW SF is 7496; Previously classed in IW as Single Tenant Gen Office</t>
  </si>
  <si>
    <t>79-07-16-302-002.000-004</t>
  </si>
  <si>
    <t>Great Floors, Inc</t>
  </si>
  <si>
    <t>1708 N 9th St</t>
  </si>
  <si>
    <t>Previously classed in IW as Single Tenant Gen Retail, 2000 sf is for show room value. 7500 SF of storage is included in rankings for this proforma</t>
  </si>
  <si>
    <t>79-07-16-303-004.000-004</t>
  </si>
  <si>
    <t>Shaffer Trucking</t>
  </si>
  <si>
    <t>SHAFFER TRUCKING INC</t>
  </si>
  <si>
    <t>2009 N 9th St</t>
  </si>
  <si>
    <t>Previously classed in IW as Single Tenant Gen Retail; Demoed building removed from PRC</t>
  </si>
  <si>
    <t>79-07-16-303-003.000-004; 79-07-16-301-007.000-004</t>
  </si>
  <si>
    <t>79-11-10-126-005.000-033</t>
  </si>
  <si>
    <t>JR Kelly Company</t>
  </si>
  <si>
    <t>CONCORD ROAD PROPERTY LLC</t>
  </si>
  <si>
    <t>3450 Concord Rd</t>
  </si>
  <si>
    <t>4000</t>
  </si>
  <si>
    <t>Previously classed in IW as Single Tenant Gen Office, rankings may need reviewd; Unused SF is 2nd story Office and Loft Warehouse</t>
  </si>
  <si>
    <t>79-11-03-201-009.000-033</t>
  </si>
  <si>
    <t>2841 Concord Rd</t>
  </si>
  <si>
    <t>2012, 2013, 2014 appeals settled by adjusting income model; Location is 78.8% office</t>
  </si>
  <si>
    <t>79-07-10-807-007.000-001</t>
  </si>
  <si>
    <t>Herren's Twin City Moving &amp; Storage</t>
  </si>
  <si>
    <t>HERREN RUSSELL T TTEE BEVERLY A TTEE</t>
  </si>
  <si>
    <t>2715 Schuyler Ave</t>
  </si>
  <si>
    <t>Corrected IW, parcel was previously on a Shop/Utility BLDG with 8000 SF at $53/SF. Changed to Flex Space with 18080 SF @ $30/SF-AY; Total SF includes 1600 SF Mezz Gen Office</t>
  </si>
  <si>
    <t>79-07-10-807-006.000-001</t>
  </si>
  <si>
    <t>79-07-22-427-008.000-004</t>
  </si>
  <si>
    <t>Union Professional Bldg #2</t>
  </si>
  <si>
    <t>ZS SYSTEMS LLC</t>
  </si>
  <si>
    <t>665 N 36th Ave</t>
  </si>
  <si>
    <t>Office/Manufacturing</t>
  </si>
  <si>
    <t>Union Professional Building 3. Construction is identical to bldg 2 to include shared entrance and closed end lots; 2015 remodel complete for 2016, interior walls demoed and 1700 SF added; 2016 appeal (2016-0565),  2015 appeal (2015-222), 2014 appraisal in</t>
  </si>
  <si>
    <t>79-07-22-427-006.000-004, 79-07-22-427-009.000-004</t>
  </si>
  <si>
    <t>79-07-22-427-010.000-004</t>
  </si>
  <si>
    <t>Union Professional Bldg #3</t>
  </si>
  <si>
    <t>O'NEIL MELINDA C</t>
  </si>
  <si>
    <t>677 N 36th St</t>
  </si>
  <si>
    <t>Union Professional Building 2. Construction is identical to Bldg 3 to include shared entrance and closed end lots; 2014 appeal; Only use noted on PRC is Office</t>
  </si>
  <si>
    <t>79-07-22-427-011.000-004</t>
  </si>
  <si>
    <t>79-07-09-300-016.000-005</t>
  </si>
  <si>
    <t>Landis &amp; Gyr</t>
  </si>
  <si>
    <t>ASPEN LAFAYETTE PARTNERS LLC</t>
  </si>
  <si>
    <t>2800 Duncan Rd</t>
  </si>
  <si>
    <t>Environmental Restrictive Covenant issued 11/13/15</t>
  </si>
  <si>
    <t>79-07-27-278-003.000-004</t>
  </si>
  <si>
    <t>A Fire's Place</t>
  </si>
  <si>
    <t>A FIRE'S PLACE LLC</t>
  </si>
  <si>
    <t>435 S Farabee Dr</t>
  </si>
  <si>
    <t>Retail/Utility</t>
  </si>
  <si>
    <t>2015 appeal (2015-81), appraisal supplied (Appraisal value: $380,000); 2015 INDsurvey filled out</t>
  </si>
  <si>
    <t>79-07-16-823-001.000-004</t>
  </si>
  <si>
    <t>Gaeta Rentals</t>
  </si>
  <si>
    <t>GAETA JAVIER &amp; EVA</t>
  </si>
  <si>
    <t>2318 N 18th St</t>
  </si>
  <si>
    <t>Total SF is all Gen Retail; SF corrected (decreased) for 2016</t>
  </si>
  <si>
    <t>79-06-01-326-011.000-034</t>
  </si>
  <si>
    <t>Wild Bird Shoppe</t>
  </si>
  <si>
    <t>GASVODA JUDITH ANN</t>
  </si>
  <si>
    <t>1511 W 350 N</t>
  </si>
  <si>
    <t>Converted dwelling is retail; Pole Barns are storage</t>
  </si>
  <si>
    <t>79-07-22-377-005.000-004</t>
  </si>
  <si>
    <t>Von Tobel Lumber &amp; Hardware</t>
  </si>
  <si>
    <t>VON TOBEL CORPORATION</t>
  </si>
  <si>
    <t>319 N Earl Ave</t>
  </si>
  <si>
    <t>79-07-22-377-001.000-004, 79-07-22-377-002.000-004, 79-07-22-377-003.000-004, 79-07-22-377-011.000-004, 79-07-22-377-014.000-004</t>
  </si>
  <si>
    <t>79-16-09-103-002.000-007</t>
  </si>
  <si>
    <t>B&amp;D All Terrain</t>
  </si>
  <si>
    <t>B &amp; D ALL TERRAIN LLC</t>
  </si>
  <si>
    <t>9030 Vine St</t>
  </si>
  <si>
    <t>Half building is workshop the other half office/retail space</t>
  </si>
  <si>
    <t>79-07-32-327-011.000-005</t>
  </si>
  <si>
    <t>Auto Specialty of Lafayette</t>
  </si>
  <si>
    <t>BUDREAU GREGORY T CONNIE D</t>
  </si>
  <si>
    <t>313 Teal Rd</t>
  </si>
  <si>
    <t>2652</t>
  </si>
  <si>
    <t>Possibly could also be classed under Auto Repair; Total SF includes detached garage; Unused SF is Mezz Light Utility Storage</t>
  </si>
  <si>
    <t>79-07-28-208-003.000-004</t>
  </si>
  <si>
    <t>Ed's Deal</t>
  </si>
  <si>
    <t>HESSION EDWARD B JANET J</t>
  </si>
  <si>
    <t>203 S 18th St</t>
  </si>
  <si>
    <t>3332</t>
  </si>
  <si>
    <t>Washer and dryer rental and repair</t>
  </si>
  <si>
    <t>79-07-26-200-011.000-004</t>
  </si>
  <si>
    <t>La-Z-Boy</t>
  </si>
  <si>
    <t>KAPLAN REAL ESTATE</t>
  </si>
  <si>
    <t>3859 South St</t>
  </si>
  <si>
    <t>Half retail, half basement warehouse</t>
  </si>
  <si>
    <t>79-07-27-126-037.000-004</t>
  </si>
  <si>
    <t>Amused Clothing</t>
  </si>
  <si>
    <t>KRUSINSKI ROBERT A DBA AMUSED CLOTHING</t>
  </si>
  <si>
    <t>3023 South St</t>
  </si>
  <si>
    <t>Building is commercial retail, storage, and an apartment</t>
  </si>
  <si>
    <t>79-07-22-330-003.000-004</t>
  </si>
  <si>
    <t>CDI PROPERTIES LLC</t>
  </si>
  <si>
    <t>511 N Earl Ave</t>
  </si>
  <si>
    <t>484</t>
  </si>
  <si>
    <t>Prefab steel building. Used as a remodel store/workshop/office. Metal detectors sold in 2nd unit. Unused SF Mezzanine</t>
  </si>
  <si>
    <t>79-07-21-358-007.000-004</t>
  </si>
  <si>
    <t>LEE DUK KI</t>
  </si>
  <si>
    <t>225 N 9th St</t>
  </si>
  <si>
    <t>5486</t>
  </si>
  <si>
    <t>Unused SF is Mezz Gen Retail and Light Utility Storage; Chai Tai Kwon Do</t>
  </si>
  <si>
    <t>79-07-34-326-014.000-005</t>
  </si>
  <si>
    <t>Best Buy Motors</t>
  </si>
  <si>
    <t>DILPAL INC</t>
  </si>
  <si>
    <t>1805 Elmwood Ave</t>
  </si>
  <si>
    <t>2015 change SF to 23882 to account for breezeway SF removed joining 2 buildings. MC; 2013 and 2014 appeal settled by changing value per direct sales approach; 2014 remodel</t>
  </si>
  <si>
    <t>79-07-35-306-003.000-005</t>
  </si>
  <si>
    <t>NEWETT ALICIA A &amp; COREY C TTEE'S</t>
  </si>
  <si>
    <t>SR 38 E</t>
  </si>
  <si>
    <t>Total SF includes 648 sf basement Utility/Storage; could also be valued as NBHD strip</t>
  </si>
  <si>
    <t>79-07-34-326-006.000-005</t>
  </si>
  <si>
    <t>Bed Wise</t>
  </si>
  <si>
    <t>THOROUGHBRED INC</t>
  </si>
  <si>
    <t>3281 Teal Rd</t>
  </si>
  <si>
    <t>Previously classed in IW as Single Tenant Gen Retail; IW SF 3000 sf; 2 separate buildings - 3000 sf Gen Retail, and 2204 sf Light Utility Storage</t>
  </si>
  <si>
    <t>79-07-16-823-019.000-004</t>
  </si>
  <si>
    <t>Thayer's Exteriors</t>
  </si>
  <si>
    <t>THAYER'S ENTERPRISES INC</t>
  </si>
  <si>
    <t>1717 Schuyler Ave</t>
  </si>
  <si>
    <t>Previously classed in IW as Single Tenant Gen Retail; IW SF is 7860; Corrected sketch and SF in IW 2/8/16-AY</t>
  </si>
  <si>
    <t>79-07-27-477-001.000-004</t>
  </si>
  <si>
    <t>RC Hobbies Plus</t>
  </si>
  <si>
    <t>1474 Industrial Dr</t>
  </si>
  <si>
    <t>Previously classed in IW as Single Tenant Gen Retail; Prop is used as a hobby shop, not dry cleaner</t>
  </si>
  <si>
    <t>79-06-03-426-006.000-023</t>
  </si>
  <si>
    <t>3312 Klondike Rd</t>
  </si>
  <si>
    <t>Model corrected to model PTABOA determination for 2011 appeal; Previously classed in IW as Single Tenant Gen Retail, rankings need adjusted for Flex Space model; Parcel has 5.23 acres</t>
  </si>
  <si>
    <t>79-07-35-201-027.000-004</t>
  </si>
  <si>
    <t>Indian Motorcycle</t>
  </si>
  <si>
    <t>BELL DANIEL</t>
  </si>
  <si>
    <t>1165 S Creasy Ln</t>
  </si>
  <si>
    <t>2014 appeal settled on changing IW model from Single Tenant Gen Retail to Flex Space</t>
  </si>
  <si>
    <t>79-07-09-810-007.000-005</t>
  </si>
  <si>
    <t>Robbins Bail Bonds</t>
  </si>
  <si>
    <t>ROBBINS TERRY G</t>
  </si>
  <si>
    <t>2629 Duncan Rd</t>
  </si>
  <si>
    <t>Previously classed in IW as 8640 sf Single Tenant Office, IW rankings may need updated due to change; Currently prop use is Gen Office, Utility/Storage, Apartment, and Gen Retail, had been moved back to Single Tenant Gen Office in 2012 after Rental SFR wa</t>
  </si>
  <si>
    <t>79-07-22-476-007.000-004</t>
  </si>
  <si>
    <t>American Automotive Services</t>
  </si>
  <si>
    <t>AMERICAN PROPERTY SERVICES LLC</t>
  </si>
  <si>
    <t>100 N 36th St</t>
  </si>
  <si>
    <t>Previously classed in IW as Mixed Use; Unused SF is Mezz Light Utility Storage; 2014 appeal settled on appraisal</t>
  </si>
  <si>
    <t>79-07-28-138-018.000-004</t>
  </si>
  <si>
    <t>314 S 16th St</t>
  </si>
  <si>
    <t>Appears to be vacant</t>
  </si>
  <si>
    <t>Auto repair currently classed as Flex based on building size and layout</t>
  </si>
  <si>
    <t>79-10-02-400-032.000-021</t>
  </si>
  <si>
    <t>Inspired Fire glass studio</t>
  </si>
  <si>
    <t>OWENS SHARON MARIE</t>
  </si>
  <si>
    <t>2124 SR 25 W</t>
  </si>
  <si>
    <t>Office/Shop</t>
  </si>
  <si>
    <t>Previously classed in IW as Multi Tenant Gen Office; Total SF includes Pole Barn and Lean To</t>
  </si>
  <si>
    <t>79-07-27-177-036.000-004</t>
  </si>
  <si>
    <t>Haan Mechanical</t>
  </si>
  <si>
    <t>CYR WILLIAM A</t>
  </si>
  <si>
    <t>318 S Earl Ave</t>
  </si>
  <si>
    <t>Previously classed in IW as Multi Tenant Gen Office</t>
  </si>
  <si>
    <t>79-07-21-366-002.000-004</t>
  </si>
  <si>
    <t>Northside Music Co.</t>
  </si>
  <si>
    <t>MILLS RICHARD P JOHN</t>
  </si>
  <si>
    <t>1008 South St</t>
  </si>
  <si>
    <t>2004</t>
  </si>
  <si>
    <t>2014 appeal (2014-66); Unused SF is 2nd floor of dwelling</t>
  </si>
  <si>
    <t>79-07-27-427-010.000-004</t>
  </si>
  <si>
    <t>Bollock Enterprises</t>
  </si>
  <si>
    <t>BOLLOCK INDUSTRIES INC</t>
  </si>
  <si>
    <t>900 Farabee Ct</t>
  </si>
  <si>
    <t>79-07-10-807-008.000-001</t>
  </si>
  <si>
    <t>Clugh Trucking</t>
  </si>
  <si>
    <t>2701 Schuyler Ave</t>
  </si>
  <si>
    <t>79-07-31-251-006.000-005</t>
  </si>
  <si>
    <t>Waste Management</t>
  </si>
  <si>
    <t>INDIANA WASTE SYSTEMS INC</t>
  </si>
  <si>
    <t>2120 Old Romney Rd</t>
  </si>
  <si>
    <t>2 tanks removed and 1 tank added in 2015; Parcels not sketched in Proval</t>
  </si>
  <si>
    <t>79-11-12-200-004.000-033</t>
  </si>
  <si>
    <t>Milestone Contractors, LP</t>
  </si>
  <si>
    <t>MILESTONE CONTRACTORS LP</t>
  </si>
  <si>
    <t>3301 S 460 E</t>
  </si>
  <si>
    <t>2448</t>
  </si>
  <si>
    <t>Unused SF is Mezz Light Utility Storage; 2014 BP for Lean-To reconstruction, complete for 2015</t>
  </si>
  <si>
    <t>79-07-16-825-015.000-004</t>
  </si>
  <si>
    <t>King Electric</t>
  </si>
  <si>
    <t>CLINTON JONATHAN N &amp; STACEY M</t>
  </si>
  <si>
    <t>2501 N 19th St</t>
  </si>
  <si>
    <t>Previously classed in IW as Single Tenant Gen Retail; Unused SF is 2nd story Office</t>
  </si>
  <si>
    <t>79-07-16-825-014.000-004</t>
  </si>
  <si>
    <t>79-06-06-128-014.000-014</t>
  </si>
  <si>
    <t>BUTZ B FREDERICK &amp; NANCY JANE CO-TTEE'S</t>
  </si>
  <si>
    <t>3501 Walnut St</t>
  </si>
  <si>
    <t>Previously classed in IW as single Tenant Gen Retail; 2015 appeal settled on adjusting IW model</t>
  </si>
  <si>
    <t>79-07-26-251-009.000-004</t>
  </si>
  <si>
    <t>Radian Research</t>
  </si>
  <si>
    <t>RADIAN RESEARCH INC</t>
  </si>
  <si>
    <t>3852 FORTUNE DR</t>
  </si>
  <si>
    <t>4280</t>
  </si>
  <si>
    <t>Previously classed in IW as Single Tenant Gen Retail, seems more appropriate as Flex; Unused SF is Mezz Gen Office</t>
  </si>
  <si>
    <t>The Bindery</t>
  </si>
  <si>
    <t>Previously classed in IW as Mixed Use; Shop and 2nd floor Studios; 16 art studios on 2nd floor</t>
  </si>
  <si>
    <t>79-11-03-201-004.000-033</t>
  </si>
  <si>
    <t>One Source Equipment Rentals</t>
  </si>
  <si>
    <t>ONE SOURCE EQUIPMENT RENTALS LLC</t>
  </si>
  <si>
    <t>2835 Concord Rd</t>
  </si>
  <si>
    <t>Shop/Warehouse</t>
  </si>
  <si>
    <t>79-11-03-400-004.000-033</t>
  </si>
  <si>
    <t>Henry Poor Lumber</t>
  </si>
  <si>
    <t>JIRO LLC</t>
  </si>
  <si>
    <t>3200 Concord Rd</t>
  </si>
  <si>
    <t>11250</t>
  </si>
  <si>
    <t>Storage yard and metal bldg complete for 2016, adds 8060 SF to total; Higher rankings for extra building lot w/street frontage; Unused SF Mezz Gen Office and Light Utility Storage</t>
  </si>
  <si>
    <t>79-11-12-300-006.000-031</t>
  </si>
  <si>
    <t>MARS ENTERPRISES #452 LLC</t>
  </si>
  <si>
    <t>3617 US Hwy 52 S</t>
  </si>
  <si>
    <t>Previously classed in IW as Warehouse/Distribution, has Light Warehouse, Small Shop, and Industrial Office space</t>
  </si>
  <si>
    <t>79-07-25-476-008.000-005</t>
  </si>
  <si>
    <t>RICHARDS J MICHAEL DBA CUSTOM GRAPHICS AND TRIM</t>
  </si>
  <si>
    <t>4901 Tazer Dr</t>
  </si>
  <si>
    <t>Office/Auto Service</t>
  </si>
  <si>
    <t>2016 appeal (2016-0002), 2015 appraisal supplied</t>
  </si>
  <si>
    <t>79-07-22-330-004.000-004</t>
  </si>
  <si>
    <t>Maaco Collision Repair</t>
  </si>
  <si>
    <t>501 N Earl Ave</t>
  </si>
  <si>
    <t>Could also be classed as Auto Garage or Small Shop</t>
  </si>
  <si>
    <t>79-07-31-476-006.000-005</t>
  </si>
  <si>
    <t>Bobcat of Lafayette</t>
  </si>
  <si>
    <t>DEHAAI INDUSTRIAL SALES &amp; SERVICES INC</t>
  </si>
  <si>
    <t>2616 S Beck Ln</t>
  </si>
  <si>
    <t>432</t>
  </si>
  <si>
    <t>Unused SF Mezz Light Utility Storage; Also 576 SF pole barn and 1536 SF lean to on prop</t>
  </si>
  <si>
    <t>79-07-31-476-007.000-005</t>
  </si>
  <si>
    <t>79-06-01-426-005.000-035</t>
  </si>
  <si>
    <t>International Technology Center</t>
  </si>
  <si>
    <t>RESEARCH PARK ASSOCIATES LLC</t>
  </si>
  <si>
    <t>1330 Win Hentschel Blvd</t>
  </si>
  <si>
    <t>Office/Health Club</t>
  </si>
  <si>
    <t>Space includes a health club with a short term lease, so rent has been custom selected; 2016 BP office/research (demo walls); Value allocated proportionally for abatement</t>
  </si>
  <si>
    <t>79-07-10-804-026.000-003</t>
  </si>
  <si>
    <t>Legacy Courts</t>
  </si>
  <si>
    <t>2660 Schuyler Ave</t>
  </si>
  <si>
    <t>Currently valued on RCN, both buildings now 100% complete, will need to be revalued on Income; Office bldg also on parcel</t>
  </si>
  <si>
    <t>79-11-06-228-001.000-033</t>
  </si>
  <si>
    <t>TAJ PROPERTIES LLC</t>
  </si>
  <si>
    <t>2880 Old US Hwy 231 S</t>
  </si>
  <si>
    <t>Office/Retail</t>
  </si>
  <si>
    <t>2014 Interior and façade demo, 2015 interior and exterior remodel, Bldg 100% for 2017; SF includes warehouse on child parcel</t>
  </si>
  <si>
    <t>79-11-06-228-003.000-033</t>
  </si>
  <si>
    <t>79-07-27-277-015.000-004</t>
  </si>
  <si>
    <t>Pacific Pride</t>
  </si>
  <si>
    <t>FARABEE LLC</t>
  </si>
  <si>
    <t>520 S Farabee Dr</t>
  </si>
  <si>
    <t>Manufacturing/Storage</t>
  </si>
  <si>
    <t>2522</t>
  </si>
  <si>
    <t>79-07-27-277-014.000-004; 79-07-27-277-016.000-004</t>
  </si>
  <si>
    <t>79-07-34-302-016.000-005</t>
  </si>
  <si>
    <t>AYALED LLC</t>
  </si>
  <si>
    <t>2300 S 30th St</t>
  </si>
  <si>
    <t>Garage/Storage</t>
  </si>
  <si>
    <t>2014 change (+) ranking to (-) ranking per heavy obsl and unusuable space for daily life. MC; 2560 sf is Dining/Lounge; 1S Shop Utility space meant to represent area of high functional obsl for restaurant purposes with serves as occasional banquet area. M</t>
  </si>
  <si>
    <t>Office</t>
  </si>
  <si>
    <t>3712</t>
  </si>
  <si>
    <t>Mixed use, upstairs are apartments, Unused SF is Basement and First Floor Utility Storage; 2015 COMsurvey filled out</t>
  </si>
  <si>
    <t>79-07-20-462-008.000-004</t>
  </si>
  <si>
    <t>Herr &amp; Phillips, LLC</t>
  </si>
  <si>
    <t>HERR THOMAS J</t>
  </si>
  <si>
    <t>121 N 4th St</t>
  </si>
  <si>
    <t>1482</t>
  </si>
  <si>
    <t>Model updated following 2013 sale. Tenancy changed to single per use; Directly across from CH; Previously classed in IW as Single Tenant Gen Office; Unused SF is Basement Utility/Storage</t>
  </si>
  <si>
    <t>79-07-20-461-019.000-004</t>
  </si>
  <si>
    <t>Edward Jones</t>
  </si>
  <si>
    <t>POWERS ANDREW P</t>
  </si>
  <si>
    <t>414 Main St</t>
  </si>
  <si>
    <t>3434</t>
  </si>
  <si>
    <t>2015 Dtsurvey filled out, Previously classed in IW as Single Tenant Gen Office; DT survey says 2 apartments above</t>
  </si>
  <si>
    <t>79-07-20-461-017.000-004</t>
  </si>
  <si>
    <t>Marquis Doll Restoration</t>
  </si>
  <si>
    <t>SHOOK JAMES C C WESLEY</t>
  </si>
  <si>
    <t>214 N 5TH ST</t>
  </si>
  <si>
    <t>2805</t>
  </si>
  <si>
    <t>Unused SF is Basement, 2nd and 3rd floor Utility/Storage; Previously classed in IW as Single Tenant Gen Office</t>
  </si>
  <si>
    <t>79-07-20-459-016.000-004</t>
  </si>
  <si>
    <t>Sandy Law</t>
  </si>
  <si>
    <t>315 Columbia Street</t>
  </si>
  <si>
    <t>1523</t>
  </si>
  <si>
    <t>Directly across from CH; Unused SF is 2nd and 3rd floor Utility/Storage; Previously classed in IW as Single Tenant Gen Office</t>
  </si>
  <si>
    <t>79-07-20-455-004.000-004</t>
  </si>
  <si>
    <t>Keystone Architecture</t>
  </si>
  <si>
    <t>GALBRAITH PROPERTIES LLC</t>
  </si>
  <si>
    <t>322 Main Street  Lafayette, IN</t>
  </si>
  <si>
    <t>2178</t>
  </si>
  <si>
    <t>Directly across from CH; Unused SF is Basement Utility/Storage; Previously classed in IW as Single Tenant Gen Office</t>
  </si>
  <si>
    <t>79-07-20-461-003.000-004</t>
  </si>
  <si>
    <t>The Mitchell Agency</t>
  </si>
  <si>
    <t>ANDRUS HOLDINGS LLC</t>
  </si>
  <si>
    <t>217-21 N 4TH ST</t>
  </si>
  <si>
    <t>1872</t>
  </si>
  <si>
    <t>Unused SF is 2nd and 3rd floor Utility/Storage; Previously classed in IW as Single Tenant Gen Office</t>
  </si>
  <si>
    <t>79-07-20-461-004.000-004</t>
  </si>
  <si>
    <t>215 N 4TH ST</t>
  </si>
  <si>
    <t>2076</t>
  </si>
  <si>
    <t>79-07-20-486-007.000-004</t>
  </si>
  <si>
    <t>Tucker Realty</t>
  </si>
  <si>
    <t>KL REAL ESTATE LLC</t>
  </si>
  <si>
    <t>123 N 8TH ST</t>
  </si>
  <si>
    <t>987</t>
  </si>
  <si>
    <t>79-07-20-065-001.901-004</t>
  </si>
  <si>
    <t>J Mark Investments</t>
  </si>
  <si>
    <t>LAUSCH EDWIN R</t>
  </si>
  <si>
    <t>216 N 6th St</t>
  </si>
  <si>
    <t>Might be Lausch Photography; Previously classed in IW as Single Tenant Gen Office</t>
  </si>
  <si>
    <t>79-07-20-065-108.900-004</t>
  </si>
  <si>
    <t>Dr. Pearl Johnson</t>
  </si>
  <si>
    <t>634 1/2 Main St</t>
  </si>
  <si>
    <t>Previously classed in IW as Single Tenant Gen Office; 2nd floor on top of J.E Field (which is under a different parcel #)</t>
  </si>
  <si>
    <t>79-07-20-459-014.000-004</t>
  </si>
  <si>
    <t>Cooke Law</t>
  </si>
  <si>
    <t>COOKE JEFFREY A</t>
  </si>
  <si>
    <t>331 COLUMBIA ST</t>
  </si>
  <si>
    <t>2304</t>
  </si>
  <si>
    <t>Income model adjusted to reflect appraisal values from previous years updated with 2014 market data-JW; 2014 appeal settled due to rolling forward previous year IBTR decision; Unused SF is 3rd and 4th floor Utility/Storage</t>
  </si>
  <si>
    <t>79-07-20-461-005.000-004</t>
  </si>
  <si>
    <t>KL Art</t>
  </si>
  <si>
    <t>KL STUDIO LLC</t>
  </si>
  <si>
    <t>211-213 N 4TH ST, LAFAYETTE</t>
  </si>
  <si>
    <t>1188</t>
  </si>
  <si>
    <t>Unused SF is Basement and 3rd floor Utility/Storage; 2014 remodel; Previously classed in IW as Single Tenant Gen Office</t>
  </si>
  <si>
    <t>79-07-20-486-002.000-004</t>
  </si>
  <si>
    <t>Norfleet Builders</t>
  </si>
  <si>
    <t>NORFLEET BUILDERS INC</t>
  </si>
  <si>
    <t>806 COLUMBIA ST</t>
  </si>
  <si>
    <t>Previously classed as Single Tenant Gen Retail</t>
  </si>
  <si>
    <t>79-07-20-461-012.000-004</t>
  </si>
  <si>
    <t>Tree Frog Marketing</t>
  </si>
  <si>
    <t>WEBSTER DALE W</t>
  </si>
  <si>
    <t>424 Main Street  Lafayette, IN</t>
  </si>
  <si>
    <t>Evil Genius Tattoo Club</t>
  </si>
  <si>
    <t>6416</t>
  </si>
  <si>
    <t>Renovations 100% complete for 2016; Multiple models created for DT Office and DT Apartments; Unused SF for this model includes Apartments and Basement Utility/Storage; Previously classed in IW as Single Tenant Gen Office</t>
  </si>
  <si>
    <t>79-07-20-456-003.000-004</t>
  </si>
  <si>
    <t>Sabol Law</t>
  </si>
  <si>
    <t>TROEMEL MICHAEL B &amp; RONDA D</t>
  </si>
  <si>
    <t>136 N 3RD ST</t>
  </si>
  <si>
    <t>2452</t>
  </si>
  <si>
    <t>79-07-20-456-004.000-004</t>
  </si>
  <si>
    <t>79-07-20-461-009.000-004</t>
  </si>
  <si>
    <t>IDC Marketing</t>
  </si>
  <si>
    <t>NYCZ PATRICK</t>
  </si>
  <si>
    <t>416 MAIN ST, LAFAYETTE</t>
  </si>
  <si>
    <t>Unused SF is Basement Utilty/Storage; 2016 COMsurvey filled out; Previously classed in IW as Single Tenant Gen Office</t>
  </si>
  <si>
    <t>79-07-20-485-009.000-004</t>
  </si>
  <si>
    <t>WANG'S INVESTMENT LLC</t>
  </si>
  <si>
    <t>N 8th St</t>
  </si>
  <si>
    <t>SF overstated in IW; this is the accurate SF, as part of the building was demoed 01/16; Previously classed as Multi Tenant Gen Office</t>
  </si>
  <si>
    <t>79-07-20-485-003.000-004</t>
  </si>
  <si>
    <t>FREDERICK FRANZ J I &amp; SUSAN</t>
  </si>
  <si>
    <t>725 Main St</t>
  </si>
  <si>
    <t>Office and Storage (No retail); 2800 sf is 2nd and 3rd floor Utility/Storage, but all is included on IW pro forma; Previously classed as Multi Tenant Gen Office</t>
  </si>
  <si>
    <t>79-07-20-456-006.000-004</t>
  </si>
  <si>
    <t>Cynthia P Smith</t>
  </si>
  <si>
    <t>128 N 3rd St</t>
  </si>
  <si>
    <t>Previously classed in IW as MultiTenant Gen Office</t>
  </si>
  <si>
    <t>79-07-20-452-005.000-004</t>
  </si>
  <si>
    <t>LEICESTER PROPERTIES LLC</t>
  </si>
  <si>
    <t>310 Ferry St</t>
  </si>
  <si>
    <t>Updated for 2014 trending; Previously classed in IW as MultiTenant Gen Office; 2015 COMsurvey filled out</t>
  </si>
  <si>
    <t>79-07-20-462-013.000-004</t>
  </si>
  <si>
    <t>GROSS ROBERT WILLIAM JEANNA E</t>
  </si>
  <si>
    <t>420 Columbia St</t>
  </si>
  <si>
    <t>666</t>
  </si>
  <si>
    <t>Businesses at this location include: Flanagan Donna Marie LCSW, Pyschotherapists Office, RW Gross Associates &amp; Inc, Debbie Mann Consulting; Previously classed as Multi Tenant Gen Office; 666 Unusued sf is basement utility/storage</t>
  </si>
  <si>
    <t>79-07-20-486-003.000-004</t>
  </si>
  <si>
    <t>106 NORTH 9TH LLC</t>
  </si>
  <si>
    <t>106 N 9th St</t>
  </si>
  <si>
    <t>Previously classed as Multi-Tenant Gen Office</t>
  </si>
  <si>
    <t>79-07-20-454-004.000-004</t>
  </si>
  <si>
    <t>BURGETT JOHN M SHARON M</t>
  </si>
  <si>
    <t>510 Main St</t>
  </si>
  <si>
    <t>Previously classed in IW as Multi Tenant Gen Office; Total SF includes 1200 sf basement Utility/Storage; Third floor 1440 sf Utility/Storage space not included in total SF</t>
  </si>
  <si>
    <t>79-07-21-356-006.000-004</t>
  </si>
  <si>
    <t>VP PROPERTY MANAGEMENT LLC</t>
  </si>
  <si>
    <t>909 Main St</t>
  </si>
  <si>
    <t>Located in downtown Lafayette, near 9th &amp; Main; SF corrected for 2016; 2015 appeal (2015-22); Previously classed in IW as Muti-Tenant Gen Office</t>
  </si>
  <si>
    <t>79-07-20-480-009.000-004</t>
  </si>
  <si>
    <t>A&amp;A CLARK PROPERTIES LLC</t>
  </si>
  <si>
    <t>530 Main St</t>
  </si>
  <si>
    <t>Previously classed in IW as Multi-Tenant Gen Office; Unused 600 sf is M1 Gen Office; Total SF includes 429 SF basement Utility Storage</t>
  </si>
  <si>
    <t>79-07-20-459-018.000-004</t>
  </si>
  <si>
    <t>SCHUH MICHAEL P TTEE &amp; CUNNINGHAM PATRICK N</t>
  </si>
  <si>
    <t>309 Columbia St</t>
  </si>
  <si>
    <t>3747</t>
  </si>
  <si>
    <t>Previously classed in IW as Multi-Tenant Gen Office; Unused 3747 sf is Basement Utility/storage</t>
  </si>
  <si>
    <t>79-07-20-459-010.000-004</t>
  </si>
  <si>
    <t>GAMBS JOHN R &amp; BAUMAN ROBERT L</t>
  </si>
  <si>
    <t>10 N 4th St</t>
  </si>
  <si>
    <t>11736</t>
  </si>
  <si>
    <t>2015 COMsurvey filled out; Unused SF includes basement and upper floors Utility/Storage; Previously classed as Multi Tenant Gen Office</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</si>
  <si>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</si>
  <si>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</si>
  <si>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</si>
  <si>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t>
  </si>
  <si>
    <t>79-07-20-465-010.009-004</t>
  </si>
  <si>
    <t>PRICE CAROLYN S</t>
  </si>
  <si>
    <t>10 N 3rd St</t>
  </si>
  <si>
    <t>This model only for basement and first floor. Upper floor apts on different model.</t>
  </si>
  <si>
    <t>79-07-20-454-003.000-004</t>
  </si>
  <si>
    <t>4017</t>
  </si>
  <si>
    <t>Total SF includes 4017 sf 1st floor Gen Retail, 2750 sf Light Utility Storage, and 2750 sf Small Shop. Unused sf is 4017 sf Basement Gen Office, which was removed to be consistent with other downtown commercial property.  Could also be classed as DT Gen R</t>
  </si>
  <si>
    <t>79-07-20-480-006.000-004</t>
  </si>
  <si>
    <t>79-07-20-461-016.000-004</t>
  </si>
  <si>
    <t>Legal Aid Corporation of Tippecanoe</t>
  </si>
  <si>
    <t>LEGAL AID CORPORATION OF TIPPECANOE COUNTY</t>
  </si>
  <si>
    <t>210 N 5th St</t>
  </si>
  <si>
    <t>2015 COMsurvey filled out; 100% exempt; Previously classed in IW as Multi Tenant Gen Office</t>
  </si>
  <si>
    <t>79-07-20-461-008.000-004</t>
  </si>
  <si>
    <t>ROSE LLC &amp; 410 MAIN ST LLC</t>
  </si>
  <si>
    <t>406 Main St</t>
  </si>
  <si>
    <t>7794</t>
  </si>
  <si>
    <t>Unused sf is Utility/Storage; Previously classed in IW as Multi Tenant Gen Office</t>
  </si>
  <si>
    <t>79-07-20-479-021.000-004</t>
  </si>
  <si>
    <t>REED THOMAS W ETAL</t>
  </si>
  <si>
    <t>672 Main St</t>
  </si>
  <si>
    <t>5040</t>
  </si>
  <si>
    <t>Previously classed as Multi Tenant Gen Office; Unused sf is Basement Utility/Storage; 2016 BPs for 3rd floor remodel</t>
  </si>
  <si>
    <t>79-07-20-486-004.000-004</t>
  </si>
  <si>
    <t>NRL PROPERTIES LLC</t>
  </si>
  <si>
    <t>839 Main St</t>
  </si>
  <si>
    <t>20132</t>
  </si>
  <si>
    <t>Previously classed as Multi Tenant Gen Office; Unused sf is upper floors, basement, and utility/storage space</t>
  </si>
  <si>
    <t>79-07-20-455-006.000-004</t>
  </si>
  <si>
    <t>C S G PARTNERSHIP</t>
  </si>
  <si>
    <t>316 Main St</t>
  </si>
  <si>
    <t>1842</t>
  </si>
  <si>
    <t>Previously classed as Multi Tenant Gen Office; Unused sf is M1 General Office; directly across from courthouse</t>
  </si>
  <si>
    <t>79-07-20-462-002.000-004</t>
  </si>
  <si>
    <t>SHOOK FAMILY LAND COMPANY LLC</t>
  </si>
  <si>
    <t>427 Main St</t>
  </si>
  <si>
    <t>6566</t>
  </si>
  <si>
    <t>Previously classed in IW as Multi Tenant Gen Office; unused sf is Basement Utility/Storage</t>
  </si>
  <si>
    <t>79-07-20-453-003.000-004</t>
  </si>
  <si>
    <t>200 FERRY LLC</t>
  </si>
  <si>
    <t>200 Ferry St</t>
  </si>
  <si>
    <t>Previously classed in IW as Multi Tenant Gen Office; SF updated on PRC 01/16</t>
  </si>
  <si>
    <t>79-07-20-453-004.000-004</t>
  </si>
  <si>
    <t>79-07-20-465-002.000-004</t>
  </si>
  <si>
    <t>BIG REALTY LLC</t>
  </si>
  <si>
    <t>8 N 3rd St</t>
  </si>
  <si>
    <t>Updated to reflect PTABOA determination from 2011 appeal; Previously classed in IW as Multi Tenant Gen Office; Total SF includes 4085 SF Basement Utility/Storage</t>
  </si>
  <si>
    <t>79-07-20-465-003.000-004, 79-07-20-465-004.000-004, 79-07-20-465-009.000-004, 79-07-29-201-003.000-004</t>
  </si>
  <si>
    <t>4374</t>
  </si>
  <si>
    <t>Previously classed in IW as Multi Tenant Gen Office; Also valued seperately as Downtown Restaurant</t>
  </si>
  <si>
    <t>79-07-20-462-010.000-004</t>
  </si>
  <si>
    <t>BOARD OF COMMISSIONERS OF TIPPECANOE COUNTY INDIANA</t>
  </si>
  <si>
    <t>111 N 4th St</t>
  </si>
  <si>
    <t>11220</t>
  </si>
  <si>
    <t>Unused sf is Utility/Storage; 2015 &amp; 2016 BPs for interior demo and remodel</t>
  </si>
  <si>
    <t>79-07-20-455-009.000-004</t>
  </si>
  <si>
    <t>300 Main St</t>
  </si>
  <si>
    <t>9241</t>
  </si>
  <si>
    <t>2014 change SF to 60564 based on most recent sketch-MC; Previously classed as Multi Tenant Gen Office; Unused sf is Basement Utility/Storage; 2016 BP for tenant space renovation</t>
  </si>
  <si>
    <t>79-07-20-459-015.000-004</t>
  </si>
  <si>
    <t>T &amp; K LOEB LLC</t>
  </si>
  <si>
    <t>323 Columbia St</t>
  </si>
  <si>
    <t>2015 Interior remodel for Harrison College; Increased overall and location rankings due to proximity to CH; previously classed as Multi-Tenant Gen Office</t>
  </si>
  <si>
    <t>79-07-20-459-004.000-004, 79-07-20-459-005.000-004, 79-07-20-459-006.000-004, 79-07-20-459-007.000-004, 79-07-20-459-008.000-004, 79-07-29-203-025.000-004, 79-07-29-203-026.000-004, 79-07-29-203-035.000-004</t>
  </si>
  <si>
    <t>79-07-20-072-004.300-004</t>
  </si>
  <si>
    <t>COLUMBIA PROPERTIES LLC</t>
  </si>
  <si>
    <t>415 Columbia St</t>
  </si>
  <si>
    <t>Actual value reflects IW value less land value on 156-07200-0040. Rent based on actual rent - KM; 2015 minor BP</t>
  </si>
  <si>
    <t>79-07-20-456-015.000-004</t>
  </si>
  <si>
    <t>BANK TOWER LLC</t>
  </si>
  <si>
    <t>201 Main St</t>
  </si>
  <si>
    <t>There might need to be a separate model for XIN Bistro - 900 sf according to IW note; 2015 appeal (2015-749)</t>
  </si>
  <si>
    <t>79-07-20-456-013.000-004, 79-07-20-456-014.000-004, 79-07-20-456-016.000-004, 79-07-20-456-018.000-004, 79-07-20-064-027.300-004, 79-07-20-064-030.300-004</t>
  </si>
  <si>
    <t>79-07-20-460-001.009-004</t>
  </si>
  <si>
    <t>250 Main St Unit 610</t>
  </si>
  <si>
    <t>SF is for parent and child parcels combined; each parcel has value on it; basement is included in Total SF; Previously listed in IW as Multi Tenant Gen Office; 2015 appeal (2015-620) settled based on adjustments to income model to maintain equitability, w</t>
  </si>
  <si>
    <t>79-07-20-064-005.901-004, 79-07-20-064-006.901-004, 79-07-20-064-007.901-004, 79-07-20-064-049.901-004</t>
  </si>
  <si>
    <t>79-07-20-488-010.000-004</t>
  </si>
  <si>
    <t>SCHEUMANN PROPERTIES LLC</t>
  </si>
  <si>
    <t>10 N 7th St</t>
  </si>
  <si>
    <t>Previously classed in IW as Single Tenant Gen Office 10K-40K sf; parcel  79-07-20-488-011.000-004 includes additional office building, 2015 remodel</t>
  </si>
  <si>
    <t>79-07-20-488-011.000-004, 79-07-20-488-012.000-004, 79-07-20-488-013.000-004</t>
  </si>
  <si>
    <t>79-07-20-489-002.000-004</t>
  </si>
  <si>
    <t>SPRING VALLEY MANAGEMENT LLC &amp; MILAKIS PROPERTY RENTALS LLC</t>
  </si>
  <si>
    <t>2 N 9th St</t>
  </si>
  <si>
    <t>Previously classed in IW as Single Tenant Gen Office 10K-40K sf; Total SF includes 1229 SF Basement Utility/Storage; 2016 appeal (2016-0065)</t>
  </si>
  <si>
    <t>79-07-20-489-001.000-004</t>
  </si>
  <si>
    <t>79-07-29-200-003.000-004</t>
  </si>
  <si>
    <t>10 S 2nd St</t>
  </si>
  <si>
    <t>528</t>
  </si>
  <si>
    <t>Social Security Office; Previously classed in IW as Single Tenant Gen Office 10K-40K SF, 2014 appeal settled based on adjustments to income model</t>
  </si>
  <si>
    <t>79-07-21-367-004.000-004</t>
  </si>
  <si>
    <t>Kevin Bol Commercial Group</t>
  </si>
  <si>
    <t>K &amp; A LAFAYETTE HOLDINGS LLC</t>
  </si>
  <si>
    <t>903 Columbia St</t>
  </si>
  <si>
    <t>Previously classed in IW as Single-Tenant Gen Retail &lt;5K SF; 2015 remodel; 2015 appeal settled on change to income model to account for change of use from retail to office</t>
  </si>
  <si>
    <t>79-07-20-462-009.000-004</t>
  </si>
  <si>
    <t>EAST SIDE SQUARE LLC</t>
  </si>
  <si>
    <t>117 N 4th St</t>
  </si>
  <si>
    <t>9157</t>
  </si>
  <si>
    <t>Previously classed in IW as Mixed Use; Unused SF is Basement and 2nd, 3rd floor Utility/Storage; 2016 Tenant build out complete for 2017; 2017 value based on informal settlement w/ 1st floor rent of $10.24, Vacancy of 10.07%, Expenses of $24.55%, and cap</t>
  </si>
  <si>
    <t>All Star Security System</t>
  </si>
  <si>
    <t>4302</t>
  </si>
  <si>
    <t>Previously classed in IW as Mixed Use; Apts on 2nd and 3rd floors; Unused SF Basement and 1st floor Utility/Storage</t>
  </si>
  <si>
    <t>Previously classed in IW as Mixed Use; Bldg is combo restaurant/office space; Office space is on 1st, 2nd, and 3rd floors; Total SF for all entries (34578) will be more than SF on IW proforma (28657)</t>
  </si>
  <si>
    <t>Previously classed in IW as Mixed Use; Combo restaurant/office/apartments; Office space on 1st, 2nd, and 3rd floors; Sgt. Preston's Bar with 1S office and UF apartment/office space-MC; Child parcel is inactive; 2015 appeal (2015-658)</t>
  </si>
  <si>
    <t>3294</t>
  </si>
  <si>
    <t>Previously classed in IW as Mixed Use; Office/Apt; Unused SF is 1st floor Utility/Storage; 2 commercial street-level units</t>
  </si>
  <si>
    <t>Previously classed in IW as Mixed Use; PRC says 2nd floor is Gen Office, but memo from 2001 says there may be 4 apts; Prop sketched 2016, SF updated, Unused SF is 3rd floor Utility/Storage</t>
  </si>
  <si>
    <t>Distinctive Rental Properties</t>
  </si>
  <si>
    <t>Previously classed in IW as Mixed Use; Office/Apt; Office SF includes 1946 SF 1st floor Utility/Storage that was previously valued in IW at $3.36/SF</t>
  </si>
  <si>
    <t>Chauncey Management</t>
  </si>
  <si>
    <t>1728</t>
  </si>
  <si>
    <t>Previously classed in IW as Mixed Use; Office/Apts; Unused SF Basement Utility/Storage</t>
  </si>
  <si>
    <t>864</t>
  </si>
  <si>
    <t>Previously classed in IW as Mixed Use; Offices/Apartments; Offices on 1st and 2nd floors; Unused SF is 2nd floor Utility/Storage; 2015 &amp; 2016 appeals (2015-654, 2016-0236)</t>
  </si>
  <si>
    <t>TL Kincaid Contracting</t>
  </si>
  <si>
    <t>Previously classed in IW as Mixed Use; Office/Apts; Unused SF is Basement Utility/Storage</t>
  </si>
  <si>
    <t>79-07-20-459-002.000-004</t>
  </si>
  <si>
    <t>Stallard &amp; Schuh</t>
  </si>
  <si>
    <t>SCHUH MICHAEL P TTEE</t>
  </si>
  <si>
    <t>301 Columbia St</t>
  </si>
  <si>
    <t>6080</t>
  </si>
  <si>
    <t>Previously classed in IW as Mixed Use; Multi-story Office building with Office space from Basement to 3rd Floor (IW rents were $9.60/SF for 1st floor and $7.05/SF for upper floors), Unused SF is Basement Gen Office and Basement to 3rd Floor Utility/Storag</t>
  </si>
  <si>
    <t>Previously classed in IW as Mixed Use; Retail/Office; Model updated to reflect 2014 appeal settlement. Deed restrictions on 2nd floor warrant increased vacancy; Unused SF is 3 &amp; 4th floor Utility/Storage</t>
  </si>
  <si>
    <t>Legal Clinic of Jerry L Paeth</t>
  </si>
  <si>
    <t>1792</t>
  </si>
  <si>
    <t>Costar lists 312 N 4th currently for sale at $145,000 as of 11/10/16; Previously classed in IW as Mixed Use; Office/Apt; Total SF includes 1st and 2nd floor Gen Office; Unused SF is 2nd floor Utility/Storage</t>
  </si>
  <si>
    <t>8/25/16: BP for Brewpub renovation, plumbing added; Previously classed in IW as Mixed Use; Multi Retail and Multi Office; majority of retail on 1st floor and majority of Office on 2nd</t>
  </si>
  <si>
    <t>Jenna Isch Farmers Insurance</t>
  </si>
  <si>
    <t>79-07-20-454-005.000-004</t>
  </si>
  <si>
    <t>Onetouch Security Plus</t>
  </si>
  <si>
    <t>500 Main St</t>
  </si>
  <si>
    <t>2478</t>
  </si>
  <si>
    <t>Previously classed in IW as Mixed Use; 2334 SF of Office Space is second story; Unused SF is Basement and 3rd floor Utility/Storage</t>
  </si>
  <si>
    <t>G.J. Gardner Homes</t>
  </si>
  <si>
    <t>935</t>
  </si>
  <si>
    <t>Previously classed in IW as Mixed Use; Office/Apt; Unused SF is Basement Utility/Storage; 10/14/16 - Basement looks to be a finished conference space per listing: http://www.cackleyrealestate.com/idx/mls-201647757-216_n_5th_street_unit_1_lafayette_in_4790</t>
  </si>
  <si>
    <t>79-07-20-455-003.000-004</t>
  </si>
  <si>
    <t>324 MAIN STREET ASSOCIATES</t>
  </si>
  <si>
    <t>324 Main St</t>
  </si>
  <si>
    <t>8160</t>
  </si>
  <si>
    <t>Previously classed in IW as Mixed Use; Multi tenant DT offices; 2016 SF correction (IW previously had 2178 SF for 1st floor and 3024 SF for 2nd floor); Unused SF is Basement Utility/Storage and 3rd floor Gen Office</t>
  </si>
  <si>
    <t>Cornerstone Appraisal Group/Cynthia P Smith</t>
  </si>
  <si>
    <t>1404</t>
  </si>
  <si>
    <t>Previously classed in IW as Mixed Use; Office/Apt; Unused SF is Basement Utility/Storage</t>
  </si>
  <si>
    <t>Titan Management Group</t>
  </si>
  <si>
    <t>196</t>
  </si>
  <si>
    <t>Previously classed in IW as Mixed Use; Office/Apt; Unused SF is 1st floor Mezz Gen Retail</t>
  </si>
  <si>
    <t>Platinum Home Mortgage</t>
  </si>
  <si>
    <t>720</t>
  </si>
  <si>
    <t>Previously classed in IW as Mixed Use; Office/Apt; Unused SF is 1st Floor Utility/Storage; 2015 appeal (2015-184) settled by adjusting Condition ranking from AV to AV-; Bldg recketched and SF corrected in 11/15-AY</t>
  </si>
  <si>
    <t>Wabash Valley Trust</t>
  </si>
  <si>
    <t>4092</t>
  </si>
  <si>
    <t>Previously classed in IW as Mixed Use; Office/Apt; Unused SF is Basement and 1st floor Utility/Storage; Updated per 2013 appeal determination for prior owner</t>
  </si>
  <si>
    <t>79-07-20-064-001.902-004</t>
  </si>
  <si>
    <t>1st and 2nd floor Office space with 1 retail tenant (Bella Beige); AV based on trended 2014 settlement</t>
  </si>
  <si>
    <t>79-07-20-064-002.902-004, 79-07-20-064-003.902-004, 79-07-20-064-004.902-004, 79-07-20-455-010.009-004, 79-07-20-064-006.902-004, 79-07-20-064-007.902-004, 79-07-20-064-008.902-004, 79-07-20-064-009.902-004, 79-07-20-064-010.902-004, 79-07-20-064-011.902-</t>
  </si>
  <si>
    <t>Previously classed in IW as Mixed Use; Retail/Apts; Unused SF is Basement and 1st floor Utility/Storage; 2015 appeal (2015-277); Model adjusted to approximate PTABOA determination in appeal 2013-692 for future year trending</t>
  </si>
  <si>
    <t>79-07-25-200-014.000-005</t>
  </si>
  <si>
    <t>IBC LAFAYETTE DEVELOPMENT LLC</t>
  </si>
  <si>
    <t>4705 Meijer Ct</t>
  </si>
  <si>
    <t>872</t>
  </si>
  <si>
    <t>SF corrected 10/8/15, Value needs adjusted to accurate SF; Former Harrison College; Unused SF is Mezz Light Utility Storage</t>
  </si>
  <si>
    <t>79-11-09-279-020.009-032</t>
  </si>
  <si>
    <t>350 LLC</t>
  </si>
  <si>
    <t>2606 E 350 S</t>
  </si>
  <si>
    <t>Rankings updated per appeal 2012-1802; Sycamore Village office condo</t>
  </si>
  <si>
    <t>79-11-09-279-021.009-032</t>
  </si>
  <si>
    <t>79-07-20-451-008.000-004</t>
  </si>
  <si>
    <t>AAA</t>
  </si>
  <si>
    <t>HOOSIER MOTOR CLUB</t>
  </si>
  <si>
    <t>331 N 4th St</t>
  </si>
  <si>
    <t>Model corrected to reflect actual use. Previous model used was multi-tenant NBHD strip center. This is a single tenant office; Unused SF is Mezz Gen Office</t>
  </si>
  <si>
    <t>79-07-28-328-007.000-004</t>
  </si>
  <si>
    <t>State Farm</t>
  </si>
  <si>
    <t>SIPLE JEFFREY A &amp; ELIZABETH R</t>
  </si>
  <si>
    <t>1627 Kossuth St</t>
  </si>
  <si>
    <t>Unused SF is Basement Utility/Storage</t>
  </si>
  <si>
    <t>79-07-08-151-001.000-026</t>
  </si>
  <si>
    <t>Montessori School</t>
  </si>
  <si>
    <t>MONTESSORI PARENTS INC</t>
  </si>
  <si>
    <t>2568 Soldiers Home Rd</t>
  </si>
  <si>
    <t>Exempt on imporvements only</t>
  </si>
  <si>
    <t>79-07-21-164-008.000-004</t>
  </si>
  <si>
    <t>Arab Termite and Pest Control</t>
  </si>
  <si>
    <t>SHAH SYED MAHMOOD &amp; ASMAT</t>
  </si>
  <si>
    <t>1308 Union St</t>
  </si>
  <si>
    <t>Included garage in SF; Res Dwelling converted into office, still listed as dwelling on PRC</t>
  </si>
  <si>
    <t>79-07-28-227-002.000-004</t>
  </si>
  <si>
    <t>Spiris</t>
  </si>
  <si>
    <t>MACGREGOR ENTERPRISE LLC</t>
  </si>
  <si>
    <t>2200 Scott St</t>
  </si>
  <si>
    <t>1/5/17: BP for remodel after fire damage</t>
  </si>
  <si>
    <t>79-11-09-376-003.000-033</t>
  </si>
  <si>
    <t>ARTISTIC MEDIA PARTNERS INC</t>
  </si>
  <si>
    <t>3824 S 18th St</t>
  </si>
  <si>
    <t>2015 BPs</t>
  </si>
  <si>
    <t>79-07-33-404-022.000-004</t>
  </si>
  <si>
    <t>Jan Nielsen</t>
  </si>
  <si>
    <t>NIELSEN PROPERTIES LLC</t>
  </si>
  <si>
    <t>2409 S 18th St</t>
  </si>
  <si>
    <t>79-07-19-476-011.000-026</t>
  </si>
  <si>
    <t>401 S River Rd</t>
  </si>
  <si>
    <t>Total SF includes 742 SF Basement Utility/Storage; 2015, 2016 appeals (2015-522, 2016-0255)</t>
  </si>
  <si>
    <t>79-07-34-081-006.913-004</t>
  </si>
  <si>
    <t>B&amp;D LAND LLC</t>
  </si>
  <si>
    <t>200-A</t>
  </si>
  <si>
    <t>PRC SF is 9514</t>
  </si>
  <si>
    <t>79-07-27-127-003.000-004</t>
  </si>
  <si>
    <t>3109 South St</t>
  </si>
  <si>
    <t>79-07-07-251-005.000-026</t>
  </si>
  <si>
    <t>Heman Lawson Hawks</t>
  </si>
  <si>
    <t>HLH PROPERTIES LLC</t>
  </si>
  <si>
    <t>2522 N Salisbury St</t>
  </si>
  <si>
    <t>79-07-22-427-012.000-004</t>
  </si>
  <si>
    <t>Employee Benefits Solutions</t>
  </si>
  <si>
    <t>MYRIAD ENTERPRISES LLC</t>
  </si>
  <si>
    <t>703 N 36th St</t>
  </si>
  <si>
    <t>79-07-21-478-001.000-004</t>
  </si>
  <si>
    <t>Accurate Hearing</t>
  </si>
  <si>
    <t>KASPRO PROPERTIES LLC &amp; LAFAYETTE BANK AND TRUST TTEE</t>
  </si>
  <si>
    <t>2300 South St</t>
  </si>
  <si>
    <t>2014, 2015, 2016 appeals filed (2014-893, 2015-402, 2016-576) settled based on carrying forward 2013 IBTR stip</t>
  </si>
  <si>
    <t>79-07-32-253-020.000-004</t>
  </si>
  <si>
    <t>Starr Associates</t>
  </si>
  <si>
    <t>N.A.I.L. LLC</t>
  </si>
  <si>
    <t>413 Teal Rd</t>
  </si>
  <si>
    <t>Model recalculated as office instead of retail to correct repeating overcalculation issue. All old/incorrect models have been deleted to ensure that the correct values will roll in future years; 2015 COMsurvey filled out</t>
  </si>
  <si>
    <t>79-07-28-180-001.000-004</t>
  </si>
  <si>
    <t>Pherson CPA</t>
  </si>
  <si>
    <t>FOUR-TEN PROPERTIES LLC</t>
  </si>
  <si>
    <t>410 S 18th St</t>
  </si>
  <si>
    <t>2014 appeal (2014-225); Interior and Exterior remodel 2015; rankings may need to be adjusted due to remodel</t>
  </si>
  <si>
    <t>79-07-24-376-003.000-004</t>
  </si>
  <si>
    <t>Visit Lafayette-West Lafayette Visitors Center</t>
  </si>
  <si>
    <t>301 Frontage Rd</t>
  </si>
  <si>
    <t>621</t>
  </si>
  <si>
    <t>Office building; Removed 120 SF shed from bldg size; 612 Unused sf is Utility/Storage</t>
  </si>
  <si>
    <t>79-07-21-335-002.000-004</t>
  </si>
  <si>
    <t>SCHWARZ RICHARD R SARAH A</t>
  </si>
  <si>
    <t>1421 Union St</t>
  </si>
  <si>
    <t>This is a financial planning office</t>
  </si>
  <si>
    <t>79-07-35-201-017.000-004</t>
  </si>
  <si>
    <t>Enterprise Rent-a-car</t>
  </si>
  <si>
    <t>VP PACK LLC</t>
  </si>
  <si>
    <t>3705 McCarty Ln</t>
  </si>
  <si>
    <t>2015 parking lot expansion; 2016 interior remodel</t>
  </si>
  <si>
    <t>79-07-29-203-008.000-004</t>
  </si>
  <si>
    <t>Knights of Columbus</t>
  </si>
  <si>
    <t>K OF C CLUB OF LAFAYETTE</t>
  </si>
  <si>
    <t>218 S 4th St</t>
  </si>
  <si>
    <t>2030</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</si>
  <si>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</si>
  <si>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</si>
  <si>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</si>
  <si>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</si>
  <si>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</si>
  <si>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</si>
  <si>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</si>
  <si>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2019 Main St</t>
  </si>
  <si>
    <t>Allstate Insurance Office; Listed on PRC as Dwelling; 576 sf unfinished basement space included in total sf</t>
  </si>
  <si>
    <t>79-07-10-200-017.000-003</t>
  </si>
  <si>
    <t>Uptowners Club</t>
  </si>
  <si>
    <t>UPTOWNERS CLUB INC</t>
  </si>
  <si>
    <t>Barton Beach Rd</t>
  </si>
  <si>
    <t>Use is Theatre on PRC, Land and Imps 100% exempt</t>
  </si>
  <si>
    <t>79-16-23-326-001.000-008</t>
  </si>
  <si>
    <t>WEEDON LEE LORENE JR M</t>
  </si>
  <si>
    <t>11750 Clark St</t>
  </si>
  <si>
    <t>Clarks Hill Post Office</t>
  </si>
  <si>
    <t>79-04-33-126-002.000-027</t>
  </si>
  <si>
    <t>WELCH TODD</t>
  </si>
  <si>
    <t>7411 Railroad St</t>
  </si>
  <si>
    <t>Also 3960 sf pole barn on parcel</t>
  </si>
  <si>
    <t>79-11-09-279-001.009-032</t>
  </si>
  <si>
    <t>Sycamore Village office condo</t>
  </si>
  <si>
    <t>GLB PROPERTIES LLC</t>
  </si>
  <si>
    <t>2504 E 350 S</t>
  </si>
  <si>
    <t>1408</t>
  </si>
  <si>
    <t>Office condo, child parcels unfinished, value for child parecels needs to be added to parent for 18p19</t>
  </si>
  <si>
    <t>79-11-09-279-005.009-032, 79-11-09-279-006.009-032, 79-11-09-279-007.009-032, 79-11-09-279-008.009-032</t>
  </si>
  <si>
    <t>79-07-07-276-002.009-026</t>
  </si>
  <si>
    <t>Hanau Holistic Care Center</t>
  </si>
  <si>
    <t>COULSON JOHN C TTEE</t>
  </si>
  <si>
    <t>160/161 Sagamore Pkwy W</t>
  </si>
  <si>
    <t>Building size corrected to reflect recent sketch and building plan reviews; 1400 sf is basement Utility/Storage; 2014 appeal (2014-1229)</t>
  </si>
  <si>
    <t>79-07-28-402-003.000-004</t>
  </si>
  <si>
    <t>Blevins Insurance</t>
  </si>
  <si>
    <t>BLEVINS THOMAS W</t>
  </si>
  <si>
    <t>803 S 18th St</t>
  </si>
  <si>
    <t>Office ADDN 768 SF for 2016, AV needs recalculated; 2015 COM survey filled out; 356  sf unfinished basement space is included in total sf; 2015 addition</t>
  </si>
  <si>
    <t>79-07-34-276-003.000-004</t>
  </si>
  <si>
    <t>Farmers Insurance</t>
  </si>
  <si>
    <t>VANDERMAY FRANCIS W ETAL</t>
  </si>
  <si>
    <t>20 Professional Ct</t>
  </si>
  <si>
    <t>79-07-17-357-013.000-026</t>
  </si>
  <si>
    <t>Neil Klemme Insurance Agency</t>
  </si>
  <si>
    <t>KLEMME NEIL</t>
  </si>
  <si>
    <t>923 Robinson St</t>
  </si>
  <si>
    <t>79-07-22-308-019.000-004</t>
  </si>
  <si>
    <t>Transrisk Inc</t>
  </si>
  <si>
    <t>STATE BANK OF OXFORD SUCCESOR TRUSTEE</t>
  </si>
  <si>
    <t>2925 Union St</t>
  </si>
  <si>
    <t>Total sf includes 464 sf basement Utility/Storage space; Previously classed in IW as Single Tenant Gen Retail</t>
  </si>
  <si>
    <t>79-07-34-126-003.000-004</t>
  </si>
  <si>
    <t>1600 Sagamore S Pky</t>
  </si>
  <si>
    <t>Prop was previously a bank, still has drive-thru lanes; Previously classed in IW as Single Tenant Gen Retail; 2016 BP</t>
  </si>
  <si>
    <t>79-07-34-126-004.000-004, 79-07-34-126-005.000-004</t>
  </si>
  <si>
    <t>79-11-09-279-017.009-032</t>
  </si>
  <si>
    <t>Allstate Insurance</t>
  </si>
  <si>
    <t>KOPF JERRY W &amp; PATRICIA W</t>
  </si>
  <si>
    <t>79-07-17-358-016.000-026</t>
  </si>
  <si>
    <t>BK Management</t>
  </si>
  <si>
    <t>928 Robinson St</t>
  </si>
  <si>
    <t>2016 COM survey filled out; PRC Prop class is Med Office, current use is Gen Office; 2016 remodel</t>
  </si>
  <si>
    <t>79-07-21-357-001.000-004</t>
  </si>
  <si>
    <t>Tbird Design Group</t>
  </si>
  <si>
    <t>105 N 10th St</t>
  </si>
  <si>
    <t>Total SF includes 750 sf Utility/Storage space</t>
  </si>
  <si>
    <t>79-06-12-278-004.000-026</t>
  </si>
  <si>
    <t>Truck Insure</t>
  </si>
  <si>
    <t>W3 LLC</t>
  </si>
  <si>
    <t>2540 Kent Ave</t>
  </si>
  <si>
    <t>2015 change, total SF to be 8548 per field review 12/11/14; 2 buildings on parcel; 2014 appeal settled based on sales data</t>
  </si>
  <si>
    <t>79-07-15-843-001.000-004</t>
  </si>
  <si>
    <t>Imperial Travel</t>
  </si>
  <si>
    <t>2150 Sagamore N Pky</t>
  </si>
  <si>
    <t>5575</t>
  </si>
  <si>
    <t>Unused SF is Basement Utility/Storage, Mezz Gen Office and Mezz Light Utility Storage</t>
  </si>
  <si>
    <t>79-07-34-081-004.913-004</t>
  </si>
  <si>
    <t>CONNORS STEPHEN B</t>
  </si>
  <si>
    <t>190 Professional Ct</t>
  </si>
  <si>
    <t>SF discrepancy from IW pro forma - IW lists sf of only 6979 ft</t>
  </si>
  <si>
    <t>79-07-34-081-005.913-004, 79-07-34-081-007.913-004, 79-07-34-081-008.913-004, 79-07-34-081-009.913-004</t>
  </si>
  <si>
    <t>79-07-20-408-007.000-004</t>
  </si>
  <si>
    <t>Lafayette Urban Ministry</t>
  </si>
  <si>
    <t>LAFAYETTE URBAN MINISTRY INC</t>
  </si>
  <si>
    <t>420 N 4th St</t>
  </si>
  <si>
    <t>79-07-27-427-001.000-004</t>
  </si>
  <si>
    <t>GH LLC</t>
  </si>
  <si>
    <t>DEXTER DAN F ETAL</t>
  </si>
  <si>
    <t>700 Farabee Ct</t>
  </si>
  <si>
    <t>Deluxe Homes, mostly office space; Total sf includes 2132 Utility/Storage space</t>
  </si>
  <si>
    <t>79-07-07-328-003.000-026</t>
  </si>
  <si>
    <t>USPS</t>
  </si>
  <si>
    <t>TIMMONS GEORGE W &amp; SON</t>
  </si>
  <si>
    <t>610 W Navajo St</t>
  </si>
  <si>
    <t>West Lafayette Post Office</t>
  </si>
  <si>
    <t>79-07-09-810-005.000-005</t>
  </si>
  <si>
    <t>GJ Gardner Homes</t>
  </si>
  <si>
    <t>BLACK DIAMOND MANAGEMENT LLC</t>
  </si>
  <si>
    <t>2637 Duncan Rd</t>
  </si>
  <si>
    <t>Removed a building for 2015; Appeal 2015-99 settled based on removing detatched garage from PRC</t>
  </si>
  <si>
    <t>79-07-21-257-004.000-004</t>
  </si>
  <si>
    <t>Abstract Technology Group</t>
  </si>
  <si>
    <t>ABSTRACT REAL ESTATE HOLDINGS LLC</t>
  </si>
  <si>
    <t>1800 Union St</t>
  </si>
  <si>
    <t>2759</t>
  </si>
  <si>
    <t>Previously listed on IW as Single Tenant GenRetail; IW rankings may need updated due to change; Addition complete for 2016</t>
  </si>
  <si>
    <t>79-06-12-226-001.000-026</t>
  </si>
  <si>
    <t>BTCCGL</t>
  </si>
  <si>
    <t>BHARATIYA TEMPLE AND CULTURAL CENTER OF GREATER LAFAYETTE LTD</t>
  </si>
  <si>
    <t>1217 Sagamore Pkwy N</t>
  </si>
  <si>
    <t>5280</t>
  </si>
  <si>
    <t>Currently being used for the Northview Church; Unused SF is Mezz Light Utility Storage and Light Manufacturing; 100% exempt for land and imps; exemption removed 2016?</t>
  </si>
  <si>
    <t>79-07-34-376-014.000-005</t>
  </si>
  <si>
    <t>Plumbers and Steamfitters Union</t>
  </si>
  <si>
    <t>PLUMBERS &amp; STEAMFITTERS EDUCATIONAL TRUST FUND</t>
  </si>
  <si>
    <t>2555 S 30th St</t>
  </si>
  <si>
    <t>Labor Hall &amp; offices &amp; industrial facilities; Land and Imps are 100% exempt; not exempt as of 2016?</t>
  </si>
  <si>
    <t>79-06-12-278-001.000-026</t>
  </si>
  <si>
    <t>WLFI</t>
  </si>
  <si>
    <t>WAND TELEVISION INC</t>
  </si>
  <si>
    <t>2605 Yeager Rd</t>
  </si>
  <si>
    <t>WLFI TV station; SF includes 2040 sf Light Warehouse, 1920 sf Small Shop, and 276 sf Heavy Utility Storage</t>
  </si>
  <si>
    <t>79-07-09-810-002.000-005</t>
  </si>
  <si>
    <t>MBAH Insurance</t>
  </si>
  <si>
    <t>MBAH PROPERTIES LLC</t>
  </si>
  <si>
    <t>2663 Duncan Rd</t>
  </si>
  <si>
    <t>Previously classed in IW as Multi Tenant Med Office; Total sf includes 3730 sf basement Gen Office and 1040 sf basement utility/storage</t>
  </si>
  <si>
    <t>79-06-01-376-004.000-034</t>
  </si>
  <si>
    <t>1551 Win Hentschel Blvd</t>
  </si>
  <si>
    <t>Could also be classed as Bank; Total SF includes 2900 SF Basement Utility/Storage; 2016 BP; New drive thru and paving 100% for 2017-AY</t>
  </si>
  <si>
    <t>79-07-33-400-001.000-004</t>
  </si>
  <si>
    <t>Lafayette School Corporation</t>
  </si>
  <si>
    <t>LAFAYETTE SCHOOL CORPORATION BOARD OF SCHOOL TRUSTEES</t>
  </si>
  <si>
    <t>1905 S Teal Rd</t>
  </si>
  <si>
    <t>5240</t>
  </si>
  <si>
    <t>Unused SF 5240 sf Utility/Storage building</t>
  </si>
  <si>
    <t>79-07-20-064-004.901-004</t>
  </si>
  <si>
    <t>Lafayette Bank and Trust</t>
  </si>
  <si>
    <t>LAFAYETTE BANK AND TRUST COMPANY NATIONAL ASSOCIATION</t>
  </si>
  <si>
    <t>250 Main St Unit 210</t>
  </si>
  <si>
    <t>Pro forma rent increased to account for bank area; 2015, 2016 appeals (2015-644, 2016-0679); 2016 net leasable area (16,997 SF) sketched, but parcel also includes 14.29% Int. of common area; Unsure how much space bank actually occupies</t>
  </si>
  <si>
    <t>79-07-20-064-048.901-004, 79-07-20-064-050.901-004, 79-07-20-460-007.009-004, 79-07-20-064-052.901-004, 79-07-20-064-053.901-004, 79-07-20-064-054.901-004</t>
  </si>
  <si>
    <t>79-06-01-376-008.000-034</t>
  </si>
  <si>
    <t>Cook Group</t>
  </si>
  <si>
    <t>MEDICAL ENGINEERING AND DEVELOPMENT INSTITUTE INC</t>
  </si>
  <si>
    <t>1 Great Lakes Blvd</t>
  </si>
  <si>
    <t>2014 appeal (2014-973); 2013 appeal final determination from IBTR lowered AV; Could be classed as Office/R&amp;D</t>
  </si>
  <si>
    <t>79-06-01-351-001.000-034</t>
  </si>
  <si>
    <t>79-06-12-276-001.000-026</t>
  </si>
  <si>
    <t>State Farm Federal Credit Union and Operations Center</t>
  </si>
  <si>
    <t>LSREF2 TRACTOR REO (LAFAYETTE) LLC</t>
  </si>
  <si>
    <t>2550 Northwestern Ave</t>
  </si>
  <si>
    <t>19540</t>
  </si>
  <si>
    <t>Unused sf includes 17860 sf Light Warehouse and 1680 sf Utility/Storage</t>
  </si>
  <si>
    <t>79-06-12-201-001.000-026, 79-06-12-276-006.000-026, 79-06-12-201-007.000-026</t>
  </si>
  <si>
    <t>79-07-27-127-026.000-004</t>
  </si>
  <si>
    <t>FRANK E TURPIN FAMILY TRUST DATED 4/01/05</t>
  </si>
  <si>
    <t>114 S Earl Ave</t>
  </si>
  <si>
    <t>79-07-28-327-007.000-004</t>
  </si>
  <si>
    <t>Premier Financial Group</t>
  </si>
  <si>
    <t>VERNON RANDY A KATHRYN A</t>
  </si>
  <si>
    <t>1527 Kossuth St</t>
  </si>
  <si>
    <t>79-07-21-334-001.000-004</t>
  </si>
  <si>
    <t>Resource MFG</t>
  </si>
  <si>
    <t>HAMKE JEFFREY D</t>
  </si>
  <si>
    <t>1515 Union St</t>
  </si>
  <si>
    <t>Previously classed in IW as Multi-tenant Med Office, reclassed based on current loopnet listing; AV needs adjusted; Interior remodel complete for 2017, 1 plumbing fixture removed</t>
  </si>
  <si>
    <t>79-07-31-479-002.000-005</t>
  </si>
  <si>
    <t>Avis/Budget</t>
  </si>
  <si>
    <t>119 Teal W Rd</t>
  </si>
  <si>
    <t>Previously classed in IW as Multi-Tenant GenOffice. Was previously an auto showroom, current BP for Avis/Budget rentals</t>
  </si>
  <si>
    <t>79-07-19-282-004.000-026</t>
  </si>
  <si>
    <t>University Book Store offices</t>
  </si>
  <si>
    <t>SCHMIEDICKE DIANA B</t>
  </si>
  <si>
    <t>348 W State St</t>
  </si>
  <si>
    <t>1536</t>
  </si>
  <si>
    <t>Previously classed in IW as MultiTenant GenOffice.  Unusued 1536 sf is basement Utility/Storage</t>
  </si>
  <si>
    <t>79-07-22-308-020.000-004</t>
  </si>
  <si>
    <t>Don R Scheidt &amp; Co</t>
  </si>
  <si>
    <t>BEECHTREE PLAZA PARTNERSHIP</t>
  </si>
  <si>
    <t>2927 Union St</t>
  </si>
  <si>
    <t>Previously classed in IW as Multi-Tenant Gen Office.  Unused 432 sf is basement Utility/Storage</t>
  </si>
  <si>
    <t>79-07-28-208-009.000-004</t>
  </si>
  <si>
    <t>June Palms Property Management</t>
  </si>
  <si>
    <t>HICKMAN DENNIS L &amp; TAMMY J</t>
  </si>
  <si>
    <t>215 S 18th St</t>
  </si>
  <si>
    <t>Previously classed in IW as Multi-Tenant Gen Office.  Sheds and pole barn also on prop</t>
  </si>
  <si>
    <t>79-07-28-209-012.000-004</t>
  </si>
  <si>
    <t>Rural Insurances Services</t>
  </si>
  <si>
    <t>SMIT BERNARD &amp; MELINDA S</t>
  </si>
  <si>
    <t>2001 Jackson St</t>
  </si>
  <si>
    <t>Previously classed in IW as Multi Tenant Gen Office. Total SF includes 800 sf basement Utility/Storage</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</si>
  <si>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</si>
  <si>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</si>
  <si>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</si>
  <si>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</si>
  <si>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</si>
  <si>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</si>
  <si>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</si>
  <si>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</si>
  <si>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Building size and age corrected based on corrected sketches and rankings adjusted to fit surrounding complex; Previously classed in IW as Multi-Tenant Gen Office; Unused 682 sf is basement Utility/Storage</t>
  </si>
  <si>
    <t>79-07-21-335-003.000-004</t>
  </si>
  <si>
    <t>Lafayette Regional Association of Realtors</t>
  </si>
  <si>
    <t>LBOR SERVICE CORPORATION</t>
  </si>
  <si>
    <t>1415 Union St</t>
  </si>
  <si>
    <t>Previously classed in IW as Multi-Tenant Gen Office</t>
  </si>
  <si>
    <t>79-07-21-103-005.000-004</t>
  </si>
  <si>
    <t>Gifted Child Care</t>
  </si>
  <si>
    <t>MANIFESTED POWER INTERNATIONAL MINISTRIES INC</t>
  </si>
  <si>
    <t>1322 Howell St</t>
  </si>
  <si>
    <t>Previously classed in IW as Multi-Tenant Gen Office; Prop is a church, 100% exempt; 1200 unused sf is basement Utility/Storage</t>
  </si>
  <si>
    <t>79-07-25-476-006.000-005</t>
  </si>
  <si>
    <t>Farm Credit</t>
  </si>
  <si>
    <t>FARM CREDIT SERVICES OF MID-AMERICA FLCA</t>
  </si>
  <si>
    <t>421 Meijer Dr</t>
  </si>
  <si>
    <t>Previously classed in IW as Multi-Tenant Gen Office; placed here instead of Bank due to lack of drive-up windows; 960 unused sf is Light Utility Storage</t>
  </si>
  <si>
    <t>79-06-12-426-014.000-026</t>
  </si>
  <si>
    <t>Future Scholars Academy</t>
  </si>
  <si>
    <t>ARJ REAL ESTATE DEVELOPMENT</t>
  </si>
  <si>
    <t>2336 Northwestern Ave</t>
  </si>
  <si>
    <t>Previously classed in IW as Multi-Tenant Gen Office; use is a day care; Total SF includes 1330 sf Light Utility Storage; 2015 appeal (2015-82)</t>
  </si>
  <si>
    <t>79-06-12-426-007.000-026</t>
  </si>
  <si>
    <t>79-07-23-376-017.000-004</t>
  </si>
  <si>
    <t>Rotech Regional Billing</t>
  </si>
  <si>
    <t>ROMAN LLC</t>
  </si>
  <si>
    <t>3701 Rome Dr</t>
  </si>
  <si>
    <t>Previously classed in IW as Multi-Tenant Gen Office, is currently leased by 1 entity; Office building; SF corrected on PRC 10/15</t>
  </si>
  <si>
    <t>79-07-26-400-029.000-004</t>
  </si>
  <si>
    <t>Comcast</t>
  </si>
  <si>
    <t>ILLINOIS/INDIANA SYSTEMS GROUP LLC</t>
  </si>
  <si>
    <t>325 S Creasy Ln</t>
  </si>
  <si>
    <t>Previously classed in IW as Multi-Tenant Gen Office, is currently leased by 1 entity; Storage addn 2080 SF for 2016</t>
  </si>
  <si>
    <t>79-11-10-176-002.000-033</t>
  </si>
  <si>
    <t>Burgett's Child Care Center</t>
  </si>
  <si>
    <t>NEXT GENERATION CARE CONCEPTS DEVELOPMENT LLC</t>
  </si>
  <si>
    <t>3206 Daugherty Dr</t>
  </si>
  <si>
    <t>2079</t>
  </si>
  <si>
    <t>Previously classed in IW as Multi-Tenant Gen Office, is currently leased by 1 entity; Total SF larger than amount in IW (15,396 sf); Unused SF is Gen Office; 2015 change age</t>
  </si>
  <si>
    <t>79-07-27-179-006.000-004</t>
  </si>
  <si>
    <t>Lafayette Vision Care</t>
  </si>
  <si>
    <t>638 S Earl Ave</t>
  </si>
  <si>
    <t>Building dimensions corrected 12/19/16; AV needs recalculated; Previously classed in IW as Single Tenant-Gen Retail &lt;5K SF</t>
  </si>
  <si>
    <t>79-07-16-327-018.000-004</t>
  </si>
  <si>
    <t>Momax Motors</t>
  </si>
  <si>
    <t>COSSIO LAURA I CHAVEZ</t>
  </si>
  <si>
    <t>1520 Schuyler Ave</t>
  </si>
  <si>
    <t>New business Momax Motors for 2016 changed prop class to 447 and IW to Office Building-AY; IW SF is 3028 SF; 2015 appeal (2015-172)</t>
  </si>
  <si>
    <t>79-07-20-406-006.000-004</t>
  </si>
  <si>
    <t>Clear River Church</t>
  </si>
  <si>
    <t>501 N 3rd St</t>
  </si>
  <si>
    <t>875</t>
  </si>
  <si>
    <t>Currently valued on RCN, this may not need to be moved back to income due to exemption; New construction complete for 2016; 100% exempt on land and imps</t>
  </si>
  <si>
    <t>79-07-20-406-007.000-004, 79-07-20-406-008.000-004, 79-07-20-406-009.000-004, 79-07-20-406-010.000-004, 79-07-20-406-011.000-004, 79-07-20-406-012.000-004</t>
  </si>
  <si>
    <t>79-07-27-127-022.000-004</t>
  </si>
  <si>
    <t>Iron Workers Local 379</t>
  </si>
  <si>
    <t>NEW RICK ET AL TTEE</t>
  </si>
  <si>
    <t>126 S Earl Ave</t>
  </si>
  <si>
    <t>Non profit exemption denied for 2016; Previously classed in IW as Multi Tenant NBHD Strip</t>
  </si>
  <si>
    <t>79-07-27-127-023.000-004</t>
  </si>
  <si>
    <t>New office bldg 100% completefor 2017; currently valued on RCN, needs to be valued on Income, Health Club also on parcel</t>
  </si>
  <si>
    <t>Aspire Indiana</t>
  </si>
  <si>
    <t>1044</t>
  </si>
  <si>
    <t>Previously classed in IW as Mixed Use; Office/Apartments; Unused SF is Basement Utility/Storage</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</si>
  <si>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</si>
  <si>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</si>
  <si>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</si>
  <si>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</si>
  <si>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Bauer, Inc</t>
  </si>
  <si>
    <t>H&amp;R Block</t>
  </si>
  <si>
    <t>Farmer's Insurance</t>
  </si>
  <si>
    <t>Previously classed in IW as Mixed Use; Office/Apt; Unused SF is 1st floor Utility/Storage</t>
  </si>
  <si>
    <t>Francis Real Estate</t>
  </si>
  <si>
    <t>Bergstrom Agency</t>
  </si>
  <si>
    <t>Katherine Bolyard, PhD, Counseling and Mental Health</t>
  </si>
  <si>
    <t>Previously classed in IW as Mixed Use; Created due to 2011 appeal to correct model. Mixed use, therapy office below a single apartment; Entire bldg may be divided up into office space now; SF corrected 11/15</t>
  </si>
  <si>
    <t>Previously classed in IW as Mixed Use; Office / Shop/Utility</t>
  </si>
  <si>
    <t>The Godby Agency</t>
  </si>
  <si>
    <t>Currently valued on RCN; 2 imps, one is a converted house to 9 unit apts, and the other is an office; 2016 appeal (2016-568); IW only is for apartments, unsure if both buildings are being used as apartments</t>
  </si>
  <si>
    <t>79-11-11-403-003.000-033</t>
  </si>
  <si>
    <t>Wintek</t>
  </si>
  <si>
    <t>FIBER HOTEL LLC</t>
  </si>
  <si>
    <t>New building complete for 17p18; AV needs to be switched to Income from RCN</t>
  </si>
  <si>
    <t>79-06-24-200-004.000-029</t>
  </si>
  <si>
    <t>New child care building 100% complete for 17p18; land and imps 100% exempt; Currently valued on RCN</t>
  </si>
  <si>
    <t>79-11-05-427-002.000-032</t>
  </si>
  <si>
    <t>Triton Water Solutions</t>
  </si>
  <si>
    <t>PEACH PROPERTIES LLC</t>
  </si>
  <si>
    <t>833 Twyckenham Blvd</t>
  </si>
  <si>
    <t>63252.6752</t>
  </si>
  <si>
    <t>52912.6752</t>
  </si>
  <si>
    <t>0.051998371521</t>
  </si>
  <si>
    <t>0.077516371521</t>
  </si>
  <si>
    <t>682600</t>
  </si>
  <si>
    <t>165.0387</t>
  </si>
  <si>
    <t>Remodel 100% for 2017; Additional plumbing fixtures added 3/16; Previously classed in IW as Single Tenant Gen Retail;  2016 Appeal (2016-0348)</t>
  </si>
  <si>
    <t>79-07-09-802-005.000-003</t>
  </si>
  <si>
    <t>Roof Recovery</t>
  </si>
  <si>
    <t>ROOF RECOVERY LLC</t>
  </si>
  <si>
    <t>Valued on Commercial on RCN, should be changed to Income?; Interior remodel for comm office space complete for 2017, previously res building</t>
  </si>
  <si>
    <t>Bark Avenue Day Spa</t>
  </si>
  <si>
    <t>1429</t>
  </si>
  <si>
    <t>Previously classed in IW as Self Storage Mom and Pop; Appeal for 2015 (2015-656); 2016 BP for Kiosk Pay Center; 1429 SF is Dog grooming business, 1429 Unused SF is Basement Utility/Storage</t>
  </si>
  <si>
    <t>79-07-28-227-001.000-004</t>
  </si>
  <si>
    <t>Innerwaves Massage Therapy</t>
  </si>
  <si>
    <t>COATES DAVID B SALLY J</t>
  </si>
  <si>
    <t>2513 South St</t>
  </si>
  <si>
    <t>Previously classed in IW as Shop/Utility; Total SF includes Basement Utility/Storage; building appears to be a converted dwelling, maybe more appropriate as Single Tenant Gen Office?</t>
  </si>
  <si>
    <t>Previously classed in IW as Single Tenant Gen Retail; use changed to Gen Office per DS 1/17</t>
  </si>
  <si>
    <t>79-07-23-400-009.000-004</t>
  </si>
  <si>
    <t>Merry Maids</t>
  </si>
  <si>
    <t>WILD CONEFLOWER LLC</t>
  </si>
  <si>
    <t>3829 Union St</t>
  </si>
  <si>
    <t>Previously classed in IW as Single Tenant Med Office</t>
  </si>
  <si>
    <t>79-06-12-226-010.000-026</t>
  </si>
  <si>
    <t>BSS Consulting</t>
  </si>
  <si>
    <t>OOMS PROPERTIES LLC</t>
  </si>
  <si>
    <t>1211 Cumberland Ave</t>
  </si>
  <si>
    <t>Previously classed in IW as Multi Tenant Office</t>
  </si>
  <si>
    <t>79-11-09-279-023.009-032</t>
  </si>
  <si>
    <t>79-11-09-279-022.009-032</t>
  </si>
  <si>
    <t>79-11-09-279-025.009-032</t>
  </si>
  <si>
    <t>79-11-09-279-024.009-032</t>
  </si>
  <si>
    <t>79-11-09-279-009.009-032</t>
  </si>
  <si>
    <t>SALIN BANK AND TRUST COMPANY</t>
  </si>
  <si>
    <t>2816</t>
  </si>
  <si>
    <t>Unfinished office condos, Value needs to be derived for 18p19.</t>
  </si>
  <si>
    <t>79-11-09-279-010.009-032, 79-11-09-279-011.009-032, 79-11-09-279-012.009-032, 79-11-09-279-013.009-032, 79-11-09-279-014.009-032, 79-11-09-279-015.009-032, 79-11-09-279-016.009-032</t>
  </si>
  <si>
    <t>79-06-01-451-001.000-035</t>
  </si>
  <si>
    <t>The Chao Center</t>
  </si>
  <si>
    <t>3070 Kent Ave</t>
  </si>
  <si>
    <t>Research and Development</t>
  </si>
  <si>
    <t>Previously classed in IW as Multi-Tenant Gen Office; relevant floor plan available here:  http://www.thechaocenter.com/facilities/index.asp; 10,266 SF R&amp;D</t>
  </si>
  <si>
    <t>79-06-01-451-008.000-035</t>
  </si>
  <si>
    <t>SSCI</t>
  </si>
  <si>
    <t>AMRI AMERICIUM LLC</t>
  </si>
  <si>
    <t>3065 Kent Ave</t>
  </si>
  <si>
    <t>Previously classed in IW as Multi-Tenant Gen Office; total SF include 12800 sf R&amp;D; Value divided between land and imps for abatement purposes, TTV maintained</t>
  </si>
  <si>
    <t>79-06-01-451-012.000-035</t>
  </si>
  <si>
    <t>Cook Biotech</t>
  </si>
  <si>
    <t>COOK BIOTECH INCORPORATED</t>
  </si>
  <si>
    <t>1425 Innovation Pl</t>
  </si>
  <si>
    <t>6939</t>
  </si>
  <si>
    <t>Previously classed in IW as Multi-Tenant Gen Office; Unused SF is Basement Utility/Storage; 2014 appeal (2014-971) settled by time trending IBTR settlement; 2016 BP move small office; Abatement over 2015</t>
  </si>
  <si>
    <t>79-06-01-400-005.000-035</t>
  </si>
  <si>
    <t>Ross Enterprise Center</t>
  </si>
  <si>
    <t>3495 Kent Ave</t>
  </si>
  <si>
    <t>Previously classed in IW as Multi-Tenant Gen Office; total SF include 39839 Light Warehouse</t>
  </si>
  <si>
    <t>79-06-12-201-005.000-026</t>
  </si>
  <si>
    <t>BASI</t>
  </si>
  <si>
    <t>BIOANALYTICAL SYSTEMS INC</t>
  </si>
  <si>
    <t>2701 Kent Ave</t>
  </si>
  <si>
    <t>Previously classed in IW as Multi-Tenant Gen Office; total SF include 7719 sf Utility/Storage, 20466 sf Light Manufacturing, 9172 Light Warehouse; 2016 appeal (2016-0641)</t>
  </si>
  <si>
    <t>79-06-01-451-007.000-035</t>
  </si>
  <si>
    <t>Endocyte, Inc</t>
  </si>
  <si>
    <t>3000 Kent Ave</t>
  </si>
  <si>
    <t>AV value split into Land and Imp value for Abatement purposes-MC</t>
  </si>
  <si>
    <t>79-03-36-200-003.000-027</t>
  </si>
  <si>
    <t>Technoseeds</t>
  </si>
  <si>
    <t>FFR COOPERATIVE</t>
  </si>
  <si>
    <t>4846 E 450 N</t>
  </si>
  <si>
    <t>Total SF includes 672 SF Mezz Light Utility storage</t>
  </si>
  <si>
    <t>79-07-29-207-001.000-004</t>
  </si>
  <si>
    <t>Purdue Education Store</t>
  </si>
  <si>
    <t>301 S 3rd St</t>
  </si>
  <si>
    <t>100% Exempt for 2016, never need to file again unless change of use</t>
  </si>
  <si>
    <t>Income valuation may need reworked for 2017 (was mistakenly valued on RCN for 2016); New R&amp;D bldg behind NBHD strip center; split w/79-07-10-804-026.000-003 from 79-07-10-804-032.000-003 for 16p17</t>
  </si>
  <si>
    <t>79-06-01-200-008.000-034</t>
  </si>
  <si>
    <t>Indiana Manufacturing Institute</t>
  </si>
  <si>
    <t>New building under construction 80% complete as of 7/2016, Purdue Research Park; Valued on RCN until 100% complete</t>
  </si>
  <si>
    <t>79-07-16-480-004.000-004</t>
  </si>
  <si>
    <t>INDIANA UNIVERSITY HEALTH ARNETT INC</t>
  </si>
  <si>
    <t>2504 Greenbush St</t>
  </si>
  <si>
    <t>Medical Office</t>
  </si>
  <si>
    <t>100% exempt for land and imps for 2015; Previously classed in IW as Single Tenant Gen Retail</t>
  </si>
  <si>
    <t>79-07-22-328-006.000-004</t>
  </si>
  <si>
    <t>Avian &amp; Exotic Animal Clinic</t>
  </si>
  <si>
    <t>JACOB JEAN R &amp; JAMES MICHAEL</t>
  </si>
  <si>
    <t>622 N Earl Ave</t>
  </si>
  <si>
    <t>912</t>
  </si>
  <si>
    <t>79-07-34-276-017.000-004</t>
  </si>
  <si>
    <t>Challgren Dentistry</t>
  </si>
  <si>
    <t>CHALLGREN PAUL J &amp; DONNA D</t>
  </si>
  <si>
    <t>170 Professional Ct</t>
  </si>
  <si>
    <t>Previously classed in IW as MultiTenant Gen Office; Unused sf is Mezz Gen Office</t>
  </si>
  <si>
    <t>79-07-34-326-015.000-005</t>
  </si>
  <si>
    <t>Dr. Jeffrey W McGuire</t>
  </si>
  <si>
    <t>LOY KYLE D</t>
  </si>
  <si>
    <t>2312 Concord Rd</t>
  </si>
  <si>
    <t>Previously classed in IW as MultiTenant Gen Office; Total SF includes 1920 sf basement Utility/Storage</t>
  </si>
  <si>
    <t>79-07-20-479-001.000-004</t>
  </si>
  <si>
    <t>Dr. Jeffrey J Yocum</t>
  </si>
  <si>
    <t>YOCUM JEFFREY J &amp; CATHERINE M</t>
  </si>
  <si>
    <t>637 Ferry St</t>
  </si>
  <si>
    <t>1735</t>
  </si>
  <si>
    <t>Previously classed in IW as Multi-Tenant Gen Office; SF adjusted based on 2016 field review; Unused 1735 SF is basement; Eye doc on first story w/office on second</t>
  </si>
  <si>
    <t>79-07-33-106-004.000-004</t>
  </si>
  <si>
    <t>Jill A Adams DDS</t>
  </si>
  <si>
    <t>REFORMED PRESBYTERIAN CHURCH OF LAFAYETTE</t>
  </si>
  <si>
    <t>1721 S 9th St</t>
  </si>
  <si>
    <t>12584</t>
  </si>
  <si>
    <t>Currently valued on RCN; Parcel has exempt church on it, the residence is being leased to dentist; from 2016 on the exemption for this property is 80% exempt</t>
  </si>
  <si>
    <t>79-11-10-251-005.000-033</t>
  </si>
  <si>
    <t>Pet Medical Center</t>
  </si>
  <si>
    <t>ARIHOOD BRENTON R MARGARET F</t>
  </si>
  <si>
    <t>3411 Fairfield Ct</t>
  </si>
  <si>
    <t>Previously classed in IW as Single Tenant Gen Office &lt;5K SF</t>
  </si>
  <si>
    <t>79-07-07-276-012.009-026</t>
  </si>
  <si>
    <t>West Lafayette Internal Medicine</t>
  </si>
  <si>
    <t>VINTAGE LAND TRUST AGREEMENT JOHN C COULSON TTEE</t>
  </si>
  <si>
    <t>152 Sagamore Pkwy W</t>
  </si>
  <si>
    <t>Model rankings adjusted to match similar properties in the same complex and building size corrected based on sketch and building plan reviews; Child parcel to 79-07-07-276-013.009-026; Previously classed in IW as Single Tenant Gen Office &lt;5K SF; 2014 appe</t>
  </si>
  <si>
    <t>79-07-23-177-053.000-004</t>
  </si>
  <si>
    <t>Wagner Chiropractic Clinic</t>
  </si>
  <si>
    <t>WAGNER JOHN S SHARI C</t>
  </si>
  <si>
    <t>3778 Union St</t>
  </si>
  <si>
    <t>Previously classed in IW as Single Tenant Gen Office &lt;5K SF; Unused SF is separate building, Light Utility Storage</t>
  </si>
  <si>
    <t>79-07-35-377-002.000-004</t>
  </si>
  <si>
    <t>Tippecanoe Animal Hospital</t>
  </si>
  <si>
    <t>REIGER ROGER L BEVERLY G</t>
  </si>
  <si>
    <t>3818 SR 38 E</t>
  </si>
  <si>
    <t>Previously classed in IW as Single Tenant Gen Retail &lt;5K SF; Total SF includes Utility Shed</t>
  </si>
  <si>
    <t>79-07-35-377-001.000-004</t>
  </si>
  <si>
    <t>79-07-28-228-011.000-004</t>
  </si>
  <si>
    <t>Lafayette Hearing Center</t>
  </si>
  <si>
    <t>COOK FAMILY PROPERTY LLC</t>
  </si>
  <si>
    <t>2114 Scott St</t>
  </si>
  <si>
    <t>1080</t>
  </si>
  <si>
    <t>2015 COMsurvey filled out; Unused SF is basement Utility/Storage</t>
  </si>
  <si>
    <t>79-07-26-476-005.000-004</t>
  </si>
  <si>
    <t>Planned Parenthood</t>
  </si>
  <si>
    <t>MILORA LLC</t>
  </si>
  <si>
    <t>964 Mezzanine Dr</t>
  </si>
  <si>
    <t>2015, 2016 appeal (2015-298, 2016-0486)</t>
  </si>
  <si>
    <t>Evans, Piggott and Finney Eye Care</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</si>
  <si>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</si>
  <si>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</si>
  <si>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</si>
  <si>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</si>
  <si>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</si>
  <si>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</si>
  <si>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</si>
  <si>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</si>
  <si>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</si>
  <si>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</si>
  <si>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</si>
  <si>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PESTLE JACALYN J</t>
  </si>
  <si>
    <t>2550 Elmwood Ave</t>
  </si>
  <si>
    <t>1484</t>
  </si>
  <si>
    <t>Corrected land pricing for COM property, resketched building and changed SF in IW. This is a parent parcel, the child parcel is 79-07-21-226-006.009-004-AY; If and when parcel is removed from IW the building is assessed at 50% with the other 50% assessed</t>
  </si>
  <si>
    <t>79-07-21-226-006.009-004</t>
  </si>
  <si>
    <t>79-07-21-335-005.000-004</t>
  </si>
  <si>
    <t>Mather Vision Group</t>
  </si>
  <si>
    <t>MATHER STEVEN C</t>
  </si>
  <si>
    <t>1401 Union St</t>
  </si>
  <si>
    <t>79-03-46-660-011.000-017</t>
  </si>
  <si>
    <t>Battle Ground Veterinary Clinic</t>
  </si>
  <si>
    <t>WITTKE PAUL R</t>
  </si>
  <si>
    <t>4410 Swisher Rd</t>
  </si>
  <si>
    <t>Battle Ground Vet Clinic; Total SF includes 3000 sf Utility/Storage; Parcel has excess acreage (6+ acres) that could be developed, value excess on RCN?</t>
  </si>
  <si>
    <t>79-07-10-400-005.000-003</t>
  </si>
  <si>
    <t>Creekside Animal Hospital</t>
  </si>
  <si>
    <t>CLARK CREEKSIDE PROPERTIES LLC</t>
  </si>
  <si>
    <t>2840 Schuyler Ave</t>
  </si>
  <si>
    <t>Previously classed in IW as Multi-Tenant Med Office; Veterinary Hospital</t>
  </si>
  <si>
    <t>79-07-28-327-008.000-004</t>
  </si>
  <si>
    <t>Hart Endodontics</t>
  </si>
  <si>
    <t>HART INVESTMENTS LLC</t>
  </si>
  <si>
    <t>1533 Kossuth St</t>
  </si>
  <si>
    <t>Previously classed in IW as Multi-Tenant Med Office</t>
  </si>
  <si>
    <t>79-07-35-451-010.000-004</t>
  </si>
  <si>
    <t>The Spine Worx</t>
  </si>
  <si>
    <t>PUCKA JAMES M &amp; KIMBERLY M</t>
  </si>
  <si>
    <t>1849 S Creasy Ln</t>
  </si>
  <si>
    <t>79-07-21-367-002.000-004</t>
  </si>
  <si>
    <t>IU Health Arnett Gynecology</t>
  </si>
  <si>
    <t>WARM PROPERTIES MAIN LLC</t>
  </si>
  <si>
    <t>904 South St</t>
  </si>
  <si>
    <t>2462</t>
  </si>
  <si>
    <t>Dwelling converted to office, Basement not included in SF, considered Storage; Previously classed in IW as Single Tenant Gen Office</t>
  </si>
  <si>
    <t>79-07-21-367-001.000-004</t>
  </si>
  <si>
    <t>79-07-21-480-007.000-004</t>
  </si>
  <si>
    <t>Ditto Sammons Dentistry</t>
  </si>
  <si>
    <t>DS REAL ESTATE LLC</t>
  </si>
  <si>
    <t>410 N 24th St</t>
  </si>
  <si>
    <t>3036</t>
  </si>
  <si>
    <t>79-07-18-128-020.000-026</t>
  </si>
  <si>
    <t>Image Orthodontics</t>
  </si>
  <si>
    <t>GEORGE KATHLEEN B</t>
  </si>
  <si>
    <t>1748 Northwestern Ave</t>
  </si>
  <si>
    <t>Total SF is Utility/Storage</t>
  </si>
  <si>
    <t>79-11-05-100-003.000-033</t>
  </si>
  <si>
    <t>Paw Prints Animal Hospital</t>
  </si>
  <si>
    <t>GRIESE JOHN F</t>
  </si>
  <si>
    <t>2917 Old US Hwy 231 S</t>
  </si>
  <si>
    <t>510</t>
  </si>
  <si>
    <t>Unused SF is Office Mezz</t>
  </si>
  <si>
    <t>79-07-22-476-008.000-004</t>
  </si>
  <si>
    <t>VCA Lafayette Animal Hospital</t>
  </si>
  <si>
    <t>LVH PARTNERHSIP LLP</t>
  </si>
  <si>
    <t>3532 South St</t>
  </si>
  <si>
    <t>79-07-21-482-003.000-004</t>
  </si>
  <si>
    <t>Froberg Pediatric Center</t>
  </si>
  <si>
    <t>SMALLY HOLDINGS LLC</t>
  </si>
  <si>
    <t>324 N 25th St</t>
  </si>
  <si>
    <t>824</t>
  </si>
  <si>
    <t>79-07-23-376-016.000-004</t>
  </si>
  <si>
    <t>Aspen Dental Group</t>
  </si>
  <si>
    <t>ASPEN REAL ESTATE GROUP LLC</t>
  </si>
  <si>
    <t>3725 Rome Dr</t>
  </si>
  <si>
    <t>79-07-17-301-018.000-026</t>
  </si>
  <si>
    <t>Life Smiles Dentistry</t>
  </si>
  <si>
    <t>200 KINGSTON LLC</t>
  </si>
  <si>
    <t>200 Kingston Dr</t>
  </si>
  <si>
    <t>79-07-21-479-002.000-004</t>
  </si>
  <si>
    <t>Thomas Padgett, MD</t>
  </si>
  <si>
    <t>2300 FERRY CORPORATION</t>
  </si>
  <si>
    <t>2300 Ferry St</t>
  </si>
  <si>
    <t>2016 appeal (2016-0084)</t>
  </si>
  <si>
    <t>79-07-21-479-001.000-004, 79-07-21-479-009.000-004</t>
  </si>
  <si>
    <t>79-07-28-227-003.000-004</t>
  </si>
  <si>
    <t>Oral Surgery Office</t>
  </si>
  <si>
    <t>COATES BUILDING CORPORATION</t>
  </si>
  <si>
    <t>2204 Scott St</t>
  </si>
  <si>
    <t>Total SF includes basement utility/storage</t>
  </si>
  <si>
    <t>79-07-07-404-008.000-026</t>
  </si>
  <si>
    <t>Abramovitz Internal Medicine</t>
  </si>
  <si>
    <t>500 W Navajo St</t>
  </si>
  <si>
    <t>1170</t>
  </si>
  <si>
    <t>79-07-28-182-002.000-004</t>
  </si>
  <si>
    <t>Ortman Family Dentistry</t>
  </si>
  <si>
    <t>LAKELIFE LIMITED LLC</t>
  </si>
  <si>
    <t>636 S 16th St</t>
  </si>
  <si>
    <t>2355</t>
  </si>
  <si>
    <t>Unused SF is Basement Utility/Storage; Total SF includes 192 sf Office Mezz</t>
  </si>
  <si>
    <t>79-07-26-431-001.000-004</t>
  </si>
  <si>
    <t>Little Star Center</t>
  </si>
  <si>
    <t>BRAND JERRY A ETAL</t>
  </si>
  <si>
    <t>3922 Mezzanine Dr</t>
  </si>
  <si>
    <t>Changed from Gen Office to Medical Office for 2013 to fit best use and most equitable assessmement per LP-MC;, Previously classed in IW as Multi-Tenant Med Office</t>
  </si>
  <si>
    <t>79-07-33-327-001.000-004</t>
  </si>
  <si>
    <t>Dr. Thomas Burns</t>
  </si>
  <si>
    <t>BURNS THOMAS O MARY ANN</t>
  </si>
  <si>
    <t>1209 Winthrop St</t>
  </si>
  <si>
    <t>Previously classed in IW as Multi-Tenant Med Office &lt;10K sf; Total SF includes 2270 Basement Utility/Storage; Child parcel includes paving and 576 SF garage</t>
  </si>
  <si>
    <t>79-07-33-327-002.000-004</t>
  </si>
  <si>
    <t>79-07-27-128-012.000-004</t>
  </si>
  <si>
    <t>MedExpress</t>
  </si>
  <si>
    <t>102 Sagamore S Pky</t>
  </si>
  <si>
    <t>New Med Express urgent care center open Jan 2014. http://medexpress.com/local-centers/indiana/lafayette.aspx</t>
  </si>
  <si>
    <t>79-07-26-476-019.000-004</t>
  </si>
  <si>
    <t>IU Health Arnett Nephrology Clinic</t>
  </si>
  <si>
    <t>915 Mezzanine Dr</t>
  </si>
  <si>
    <t>100% exempt on land and imps for 2015</t>
  </si>
  <si>
    <t>79-11-06-277-001.000-033</t>
  </si>
  <si>
    <t>IU Health Arnett Family Medicine</t>
  </si>
  <si>
    <t>1 Walter Scholer Dr</t>
  </si>
  <si>
    <t>100% exempt for 2015</t>
  </si>
  <si>
    <t>79-07-21-484-009.000-004</t>
  </si>
  <si>
    <t>IU Health Arnett Oncology Institute</t>
  </si>
  <si>
    <t>420 N 26th St</t>
  </si>
  <si>
    <t>79-07-21-484-012.000-004, 79-07-21-484-013.000-004, 79-07-21-484-014.000-004</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</si>
  <si>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</si>
  <si>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</si>
  <si>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</si>
  <si>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</si>
  <si>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</si>
  <si>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</si>
  <si>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</si>
  <si>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</si>
  <si>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</si>
  <si>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</si>
  <si>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</si>
  <si>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</si>
  <si>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</si>
  <si>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</si>
  <si>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</si>
  <si>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</si>
  <si>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</si>
  <si>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</si>
  <si>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</si>
  <si>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</si>
  <si>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</si>
  <si>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1298</t>
  </si>
  <si>
    <t>No IW proforma</t>
  </si>
  <si>
    <t>79-07-21-181-002.000-004, 79-07-21-181-006.000-004, 79-07-21-181-007.000-004, 79-07-21-181-008.000-004</t>
  </si>
  <si>
    <t>79-07-25-300-001.000-005</t>
  </si>
  <si>
    <t>Sycamore Springs</t>
  </si>
  <si>
    <t>SYCAMORE PROPERTIES LAFAYETTE LLC</t>
  </si>
  <si>
    <t>833 Park East Blvd</t>
  </si>
  <si>
    <t>2014 appeal; Previously classed in IW as multi-tenant Med Office, building is used as a rehab center</t>
  </si>
  <si>
    <t>79-07-25-351-005.000-005</t>
  </si>
  <si>
    <t>Risk Dental Clinic</t>
  </si>
  <si>
    <t>79-07-15-451-002.000-004</t>
  </si>
  <si>
    <t>KARLY'S PLACE LLC</t>
  </si>
  <si>
    <t>1501 Sagamore N Pky</t>
  </si>
  <si>
    <t>67962.9808</t>
  </si>
  <si>
    <t>56852.9808</t>
  </si>
  <si>
    <t>0.052814323878</t>
  </si>
  <si>
    <t>0.078288323878</t>
  </si>
  <si>
    <t>726200</t>
  </si>
  <si>
    <t>163.4113</t>
  </si>
  <si>
    <t>9/12/16 BP for Med Office Build-out, previously bank, 1/4/17 interior work started; Previously classed in IW as Single Tenant Gen Retail; 2016 appeal (2016-0349)</t>
  </si>
  <si>
    <t>79-11-09-252-015.000-032</t>
  </si>
  <si>
    <t>Regal Valley Dental Care</t>
  </si>
  <si>
    <t>PROFESSIONAL RESOURCE DEVELOPMENT INC</t>
  </si>
  <si>
    <t>New comm bldg complete for 2017, needs rankings and income valuation developed, currently valued on RCN</t>
  </si>
  <si>
    <t>79-07-07-283-003.000-026</t>
  </si>
  <si>
    <t>J-PAH PROPERTIES LLC</t>
  </si>
  <si>
    <t>180 Sagamore Pkwy W</t>
  </si>
  <si>
    <t>0.060629859031</t>
  </si>
  <si>
    <t>0.088415859031</t>
  </si>
  <si>
    <t>567500</t>
  </si>
  <si>
    <t>115.8163</t>
  </si>
  <si>
    <t>Ongoing remodel in 2016 for conversion into animal hospital 100% complete for 17p18; Previously listed in IW as Single Tenant Gen Retail</t>
  </si>
  <si>
    <t>Multi Tenant Office</t>
  </si>
  <si>
    <t>79-07-23-351-019.000-004</t>
  </si>
  <si>
    <t>Alpine Clinic</t>
  </si>
  <si>
    <t>KHOR LLC</t>
  </si>
  <si>
    <t>3660 Rome Dr</t>
  </si>
  <si>
    <t>984</t>
  </si>
  <si>
    <t>79-11-09-252-011.000-032</t>
  </si>
  <si>
    <t>LAFAYETTE RENTALS INC</t>
  </si>
  <si>
    <t>3667 Braddock Dr</t>
  </si>
  <si>
    <t>Expensed adjusted per appeal; Listed in IW as Single Tenant Gen Retail, more accurately described as multitenant office/retail; 2013 appeal brought before IBTR, no decision yet</t>
  </si>
  <si>
    <t>79-11-09-252-012.000-032</t>
  </si>
  <si>
    <t>79-07-34-201-003.000-004</t>
  </si>
  <si>
    <t>3416 SR 38 E</t>
  </si>
  <si>
    <t>79-07-34-276-018.000-004</t>
  </si>
  <si>
    <t>MITHOEFER INVESTMENTS LLC &amp; NCT-111 LLC</t>
  </si>
  <si>
    <t>180 Professional Ct</t>
  </si>
  <si>
    <t>Model updated to reflect 2013 appeal determination for later years</t>
  </si>
  <si>
    <t>79-07-20-251-001.000-004</t>
  </si>
  <si>
    <t>PLUS ONE REALTY CORP</t>
  </si>
  <si>
    <t>1100 N 9th St</t>
  </si>
  <si>
    <t>1600 unused sf is Utility/Storage</t>
  </si>
  <si>
    <t>79-07-20-251-002.000-004</t>
  </si>
  <si>
    <t>79-07-28-302-006.000-004</t>
  </si>
  <si>
    <t>711 S 9th St</t>
  </si>
  <si>
    <t>79-07-28-302-005.000-004</t>
  </si>
  <si>
    <t>79-07-19-278-010.000-026</t>
  </si>
  <si>
    <t>207 N Chauncey Ave</t>
  </si>
  <si>
    <t>2016 appeal (2016-0765); Tenants are Tattoo parlor and Dentist; unsure if this is the best model to be using</t>
  </si>
  <si>
    <t>79-07-34-081-002.913-004</t>
  </si>
  <si>
    <t>DEPPE DAVID E &amp; BETTY L</t>
  </si>
  <si>
    <t>Professional Ct</t>
  </si>
  <si>
    <t>Condo, 20.28% of total building (6808 sf)</t>
  </si>
  <si>
    <t>79-07-20-303-002.000-026</t>
  </si>
  <si>
    <t>EHRESMAN DONALD G &amp; CARRIE L</t>
  </si>
  <si>
    <t>20 N Salisbury St</t>
  </si>
  <si>
    <t>Property Management Office &amp; Other Offices</t>
  </si>
  <si>
    <t>79-06-12-278-006.000-026</t>
  </si>
  <si>
    <t>DENO RENTALS LLC</t>
  </si>
  <si>
    <t>2655 Yeager Rd</t>
  </si>
  <si>
    <t>79-07-34-326-007.000-005</t>
  </si>
  <si>
    <t>3267 Teal Rd</t>
  </si>
  <si>
    <t>2015 BP to add wall, SF corrected for 2016</t>
  </si>
  <si>
    <t>79-07-22-400-016.000-004</t>
  </si>
  <si>
    <t>GAETA JOSE E &amp; JULIANA</t>
  </si>
  <si>
    <t>3461 Union St</t>
  </si>
  <si>
    <t>Total SF includes 432 sf Utility/Storage and 1260 sf Small Shop</t>
  </si>
  <si>
    <t>79-07-28-281-001.000-004</t>
  </si>
  <si>
    <t>RUPP LYLE F</t>
  </si>
  <si>
    <t>2300 Kossuth St</t>
  </si>
  <si>
    <t>office building</t>
  </si>
  <si>
    <t>79-07-28-257-007.000-004</t>
  </si>
  <si>
    <t>SILVER STAR COMPANIES LLC</t>
  </si>
  <si>
    <t>2075 Main St</t>
  </si>
  <si>
    <t>79-07-07-301-006.000-026</t>
  </si>
  <si>
    <t>KOPF MATTHEW W</t>
  </si>
  <si>
    <t>1089 Sagamore Pkwy W</t>
  </si>
  <si>
    <t>Total SF includes 380 sf basement Utility/Storage</t>
  </si>
  <si>
    <t>79-07-34-276-012.000-004</t>
  </si>
  <si>
    <t>CROWELL SCOTT D &amp; PAMELA K</t>
  </si>
  <si>
    <t>120 Professional Ct</t>
  </si>
  <si>
    <t>Remodeled for hair salon 2014, no change-MC</t>
  </si>
  <si>
    <t>79-07-26-476-012.000-004</t>
  </si>
  <si>
    <t>WILSON MICHAEL G &amp; JANE ANN</t>
  </si>
  <si>
    <t>955 Mezzanine Dr</t>
  </si>
  <si>
    <t>2015 COMsurvey filled out; 2014 settled with adjustments to IW (so these rankings will probably need updated)</t>
  </si>
  <si>
    <t>79-07-32-176-007.000-004</t>
  </si>
  <si>
    <t>80 Saw Mill Rd</t>
  </si>
  <si>
    <t>Building vacant shell, 46% complete, could become either a single or multi tenant office</t>
  </si>
  <si>
    <t>79-07-26-476-020.000-004</t>
  </si>
  <si>
    <t>925 MEZZANINE LLC</t>
  </si>
  <si>
    <t>925 Mezzanine Dr</t>
  </si>
  <si>
    <t>2015, 2016 appeals (2015-309, 2016-0490); IW lists building size of 4960 sf</t>
  </si>
  <si>
    <t>79-07-34-201-005.000-004</t>
  </si>
  <si>
    <t>3410 SR 38 E</t>
  </si>
  <si>
    <t>Building sits extremely far back from road, very little street visibility; Total SF includes 725 sf Light Utility Storage</t>
  </si>
  <si>
    <t>79-07-28-208-005.000-004</t>
  </si>
  <si>
    <t>CLARK RONALD D</t>
  </si>
  <si>
    <t>1801 Main St</t>
  </si>
  <si>
    <t>IW model updated during 2013 appeal based on rent roll and floorplans provided by the owner</t>
  </si>
  <si>
    <t>79-07-22-328-010.000-004</t>
  </si>
  <si>
    <t>TOWN &amp; COUNTRY REAL ESTATE INC</t>
  </si>
  <si>
    <t>712 N Earl Ave</t>
  </si>
  <si>
    <t>Parcel consists of 3 separate buildings, with one building having a basement apartment.  This apartment is included in the total SF.  Unsure whether this needs to be moved to a combo model. IW rankings seemed strangely high, so have downgraded Condition a</t>
  </si>
  <si>
    <t>79-07-22-328-008.000-004, 79-07-22-328-009.000-004</t>
  </si>
  <si>
    <t>79-07-21-366-003.000-004</t>
  </si>
  <si>
    <t>1000 South St</t>
  </si>
  <si>
    <t>79-07-23-376-015.000-004</t>
  </si>
  <si>
    <t>3733 Rome Dr</t>
  </si>
  <si>
    <t>IW model created for appeal 2011-542 to correct income model used - site is now outpatient mental health facility and is thus missing several key components assumed to be in the medical office model. JW</t>
  </si>
  <si>
    <t>79-07-33-400-009.000-004</t>
  </si>
  <si>
    <t>FAMILY WORSHIP CENTER OF LAFAYETTE</t>
  </si>
  <si>
    <t>2324 Shoshone Ct</t>
  </si>
  <si>
    <t>Church; 100% exempt</t>
  </si>
  <si>
    <t>79-07-33-400-004.000-004</t>
  </si>
  <si>
    <t>TMS INVESTMENTS LLC</t>
  </si>
  <si>
    <t>2111 Teal Rd</t>
  </si>
  <si>
    <t>3869</t>
  </si>
  <si>
    <t>Unused SF is 3605 SF Basement Gen Office and 264 SF Basement Utility/Storage; non profit exemption denied 2015</t>
  </si>
  <si>
    <t>79-06-12-278-005.000-026</t>
  </si>
  <si>
    <t>AMERICAN YORKSHIRE CLUB INC</t>
  </si>
  <si>
    <t>2639 Yeager Rd</t>
  </si>
  <si>
    <t>100% exempt; 2015 remodel</t>
  </si>
  <si>
    <t>79-07-23-351-003.000-004</t>
  </si>
  <si>
    <t>CALLOWAY LIMITED PARTNERSHIP</t>
  </si>
  <si>
    <t>22 Executive Dr</t>
  </si>
  <si>
    <t>79-07-07-252-012.000-026</t>
  </si>
  <si>
    <t>2506 Covington St</t>
  </si>
  <si>
    <t>2016 BP for Demo of Unit 1</t>
  </si>
  <si>
    <t>79-06-12-278-007.000-026</t>
  </si>
  <si>
    <t>CHAPMAN WILLIAM E JANIS S</t>
  </si>
  <si>
    <t>2635 Yeager Rd</t>
  </si>
  <si>
    <t>No Auto &amp; Truck Repair</t>
  </si>
  <si>
    <t>79-07-07-301-001.000-026</t>
  </si>
  <si>
    <t>FAIRFIELD COMMERCIAL LLC</t>
  </si>
  <si>
    <t>1009 Sagamore Pky</t>
  </si>
  <si>
    <t>79-06-12-226-008.000-026</t>
  </si>
  <si>
    <t>FOUR LEAF LLC &amp; LIFESONG CAPITAL LLC</t>
  </si>
  <si>
    <t>1241 Cumberland Ave</t>
  </si>
  <si>
    <t>10/20/16 BP for 2500 SF addition, WP of bldg is 96% for 17p18</t>
  </si>
  <si>
    <t>79-07-24-352-028.000-004</t>
  </si>
  <si>
    <t>4050 Britt Farm Dr</t>
  </si>
  <si>
    <t>Total SF includes 1724 SF Utility/Storage</t>
  </si>
  <si>
    <t>79-06-12-226-007.000-026</t>
  </si>
  <si>
    <t>1231 Cumberland Ave</t>
  </si>
  <si>
    <t>79-07-23-376-021.000-004</t>
  </si>
  <si>
    <t>ROSSVILLE FARM REALTY LLC</t>
  </si>
  <si>
    <t>15 Executive Dr</t>
  </si>
  <si>
    <t>Appeal 2014-1035 settled based on IW adjustments including reduction for expenses, age, quality, and appeal-CC</t>
  </si>
  <si>
    <t>79-07-23-376-018.000-004</t>
  </si>
  <si>
    <t>KALAPATAPU UMAMAHESWARA SITHA GITA</t>
  </si>
  <si>
    <t>105 Executive Dr</t>
  </si>
  <si>
    <t>79-07-34-081-011.913-004</t>
  </si>
  <si>
    <t>LAFAYETTE RENTAL INC</t>
  </si>
  <si>
    <t>Condo; 16.89% of Professional Park 38 Lot 5 Unit 5; Total SF is greater than sf listed in IW (5354 sf)</t>
  </si>
  <si>
    <t>79-07-34-081-001.913-004, 79-07-34-081-003.913-004, 79-07-34-081-010.913-004</t>
  </si>
  <si>
    <t>79-07-22-476-001.000-004</t>
  </si>
  <si>
    <t>3530 South St</t>
  </si>
  <si>
    <t>2014 appeal resulted in adjustments to income model including reducing location rank and correcting building age</t>
  </si>
  <si>
    <t>79-07-23-351-018.000-004</t>
  </si>
  <si>
    <t>3652 Rome Dr</t>
  </si>
  <si>
    <t>2013 and 2014 appeals resulted in adjustments to income model including reducing location rank and correcting building age</t>
  </si>
  <si>
    <t>79-07-25-476-004.000-005</t>
  </si>
  <si>
    <t>SSG HOTELS LLC</t>
  </si>
  <si>
    <t>4820 Tazer Dr</t>
  </si>
  <si>
    <t>office building; 2015 appeal (2015-147)</t>
  </si>
  <si>
    <t>79-07-23-376-010.000-004</t>
  </si>
  <si>
    <t>WARM PROPERTIES ROME LLC</t>
  </si>
  <si>
    <t>3741 Rome Dr</t>
  </si>
  <si>
    <t>Pediatric office in one suite, unsure if it should be considered Medical Office Multi Tenant; office building</t>
  </si>
  <si>
    <t>79-07-23-376-019.000-004</t>
  </si>
  <si>
    <t>TREFFRY DENNIS</t>
  </si>
  <si>
    <t>35 Executive Dr</t>
  </si>
  <si>
    <t>79-07-22-200-005.000-004</t>
  </si>
  <si>
    <t>VJ ENTERPRISES INC</t>
  </si>
  <si>
    <t>1425 Sagamore N Pky</t>
  </si>
  <si>
    <t>79-07-34-426-002.000-004</t>
  </si>
  <si>
    <t>WANG JIN LIANG &amp; GRACE FENG</t>
  </si>
  <si>
    <t>210 Professional Ct</t>
  </si>
  <si>
    <t>79-07-20-408-008.000-004</t>
  </si>
  <si>
    <t>SHOOK JAMES C</t>
  </si>
  <si>
    <t>320 North St</t>
  </si>
  <si>
    <t>79-07-23-351-006.000-004</t>
  </si>
  <si>
    <t>114 Executive Dr</t>
  </si>
  <si>
    <t>2013 and 2014 appeals resulted in adjustments to income model including reducing location and appeal ranks</t>
  </si>
  <si>
    <t>79-07-21-363-001.000-004</t>
  </si>
  <si>
    <t>J SALAZAR PROPERTY MANAGEMENT LLC</t>
  </si>
  <si>
    <t>1201 Main St</t>
  </si>
  <si>
    <t>5 tenant spaces: 700 ($6.43), 945 ($7.14), 1400 (vac $4.28), 1416 (vac $6.36), 3300 ($5.00) net leasable area 7761 per appeal doc</t>
  </si>
  <si>
    <t>79-07-26-476-006.000-004</t>
  </si>
  <si>
    <t>MPS PROPERTIES LLC</t>
  </si>
  <si>
    <t>958 Mezzanine Dr</t>
  </si>
  <si>
    <t>79-06-01-451-006.000-035</t>
  </si>
  <si>
    <t>AC HOLDINGS LLC</t>
  </si>
  <si>
    <t>1440 Innovation Pl</t>
  </si>
  <si>
    <t>Total SF includes 2510 sf basement Utility/Storage</t>
  </si>
  <si>
    <t>79-06-01-376-002.000-023</t>
  </si>
  <si>
    <t>1769 US Hwy 52 W</t>
  </si>
  <si>
    <t>Unsure whether single or multi tenant</t>
  </si>
  <si>
    <t>79-07-34-276-013.000-004</t>
  </si>
  <si>
    <t>COLLICOTT ALLEN R</t>
  </si>
  <si>
    <t>130 Professional Ct</t>
  </si>
  <si>
    <t>79-06-12-276-002.000-026</t>
  </si>
  <si>
    <t>JOHNSON REALTY CO INC</t>
  </si>
  <si>
    <t>1215 Potter Dr</t>
  </si>
  <si>
    <t>Total SF includes 968 sf Utility/Storage space</t>
  </si>
  <si>
    <t>79-07-20-479-002.000-004</t>
  </si>
  <si>
    <t>635 Ferry St</t>
  </si>
  <si>
    <t>593</t>
  </si>
  <si>
    <t>Prop is for sale as a residence, but is still advertising space for rent as offices/studios; Total SF includes some attic/basement space</t>
  </si>
  <si>
    <t>79-07-28-129-007.000-004</t>
  </si>
  <si>
    <t>STUZIEQ LLC</t>
  </si>
  <si>
    <t>106 S 16th St</t>
  </si>
  <si>
    <t>79-07-28-281-018.000-004</t>
  </si>
  <si>
    <t>MAITLEN DAVID G</t>
  </si>
  <si>
    <t>2218-22 Main St</t>
  </si>
  <si>
    <t>79-07-28-281-019.000-004, 79-07-28-281-020.000-004</t>
  </si>
  <si>
    <t>79-11-10-177-010.000-033</t>
  </si>
  <si>
    <t>3604 Cougill Ln</t>
  </si>
  <si>
    <t>2016 appeal (2016-0350); Total SF includes 4734 sf Basement Utility/Storage</t>
  </si>
  <si>
    <t>79-11-10-177-009.000-033</t>
  </si>
  <si>
    <t>79-07-20-409-014.000-004</t>
  </si>
  <si>
    <t>WHITE OAK 408 LLC</t>
  </si>
  <si>
    <t>408 North St</t>
  </si>
  <si>
    <t>IW updated during 2013 appeal; Could be classed as DT office, although not row-type</t>
  </si>
  <si>
    <t>79-07-28-208-007.000-004</t>
  </si>
  <si>
    <t>RE/HANS PARTNERSHIP</t>
  </si>
  <si>
    <t>1805 Main St</t>
  </si>
  <si>
    <t>IW adjusted following appeal; 4000 sf of Total SF is basement Utility/Storage</t>
  </si>
  <si>
    <t>79-07-28-208-006.000-004</t>
  </si>
  <si>
    <t>79-07-26-431-008.000-004</t>
  </si>
  <si>
    <t>ABYDEL LLC</t>
  </si>
  <si>
    <t>820 Park East Blvd</t>
  </si>
  <si>
    <t>2014 appeal (2014-725)</t>
  </si>
  <si>
    <t>79-07-22-302-011.000-004</t>
  </si>
  <si>
    <t>WHITE RANDALL C</t>
  </si>
  <si>
    <t>2601 Union St</t>
  </si>
  <si>
    <t>Total SF includes 630 sf Small Shop and 816 sf Detatched Garage; Also 2174 sf unfinished basement</t>
  </si>
  <si>
    <t>79-07-22-302-010.000-004</t>
  </si>
  <si>
    <t>79-07-07-404-003.000-026</t>
  </si>
  <si>
    <t>KJG PROPERTIES LLC</t>
  </si>
  <si>
    <t>527 Sagamore Pkwy W</t>
  </si>
  <si>
    <t>BP for interior demo 2016</t>
  </si>
  <si>
    <t>79-07-22-355-007.000-004</t>
  </si>
  <si>
    <t>BURLISON FAMILY GROUP LLC</t>
  </si>
  <si>
    <t>2785 Cason St</t>
  </si>
  <si>
    <t>Multi Tenant Med Office seems better model to use, but this model is based on a 2012 appeal settlement w/change of use</t>
  </si>
  <si>
    <t>79-07-23-351-007.000-004</t>
  </si>
  <si>
    <t>RODKEY REAL ESTATE CORP</t>
  </si>
  <si>
    <t>134 Executive Dr</t>
  </si>
  <si>
    <t>Could also be classed as Multi Tenant Med Office; Previously classed in IW as Single Tenant Gen Office</t>
  </si>
  <si>
    <t>79-07-23-351-008.000-004</t>
  </si>
  <si>
    <t>79-07-21-209-001.000-004</t>
  </si>
  <si>
    <t>GUNSTRA BRUCE A</t>
  </si>
  <si>
    <t>2150 Elmwood Ave</t>
  </si>
  <si>
    <t>Total SF includes 2400 sf Utility/Storage; Previously classed in IW as Single Tenant Gen Office</t>
  </si>
  <si>
    <t>79-11-11-200-008.000-031</t>
  </si>
  <si>
    <t>NIKKO LLC</t>
  </si>
  <si>
    <t>3510 US Hwy 52 S</t>
  </si>
  <si>
    <t>880</t>
  </si>
  <si>
    <t>Unused SF is Utility/Storage; Rentable SF is greater than listed on IW model (5968 sf); also 1000 sf Detached garage; Previously classed in IW as Single Tenant Gen Office</t>
  </si>
  <si>
    <t>79-07-09-801-001.000-005</t>
  </si>
  <si>
    <t>3595 SAGAMORE LLC</t>
  </si>
  <si>
    <t>3595 Sagamore N Pkwy</t>
  </si>
  <si>
    <t>Little Star build out 100% complete for 2017. Building fully occupied-AY</t>
  </si>
  <si>
    <t>79-07-23-376-002.000-004</t>
  </si>
  <si>
    <t>ORP REAL ESTATE HOLDINGS LLC</t>
  </si>
  <si>
    <t>3746 Rome Dr</t>
  </si>
  <si>
    <t>Model reflects change of use from eye clinic to school (classrooms and office) for 2014 forward-MC; Total SF includes 2368 sf Basement Utility/Storage; 100% exempt</t>
  </si>
  <si>
    <t>79-07-23-376-003.000-004, 79-07-23-376-004.000-004</t>
  </si>
  <si>
    <t>79-07-33-306-012.000-004</t>
  </si>
  <si>
    <t>ROETKER ROBERT J ANITA L</t>
  </si>
  <si>
    <t>2433 S 9th St</t>
  </si>
  <si>
    <t>1353</t>
  </si>
  <si>
    <t>Unused SF is Med Office; 2016 appeal (2016-0628)</t>
  </si>
  <si>
    <t>79-07-33-306-015.000-004</t>
  </si>
  <si>
    <t>79-07-34-226-005.000-004</t>
  </si>
  <si>
    <t>NEUHOFF FAMILY LIMITED PARTNERSHIP</t>
  </si>
  <si>
    <t>3575 McCarty Ln</t>
  </si>
  <si>
    <t>300</t>
  </si>
  <si>
    <t>Unused SF is Stand Alone Basement; 2015 BP for comm 180' tower; excess acreage</t>
  </si>
  <si>
    <t>79-07-34-226-009.000-004, 79-07-34-226-010.000-004</t>
  </si>
  <si>
    <t>79-11-06-279-001.000-033</t>
  </si>
  <si>
    <t>WSA REALTY CO INC</t>
  </si>
  <si>
    <t>111 Walter Scholer Dr</t>
  </si>
  <si>
    <t>3416</t>
  </si>
  <si>
    <t>Scholer Corporation; Unused SF is Basement/undefined</t>
  </si>
  <si>
    <t>79-07-09-801-002.000-005</t>
  </si>
  <si>
    <t>3589 SAGAMORE LLC</t>
  </si>
  <si>
    <t>2740 N 9th St</t>
  </si>
  <si>
    <t>14000</t>
  </si>
  <si>
    <t>14000 sf addition in 2014/15, exterior complete, inside concrete shell</t>
  </si>
  <si>
    <t>79-07-22-180-004.000-004</t>
  </si>
  <si>
    <t>1000 Sagamore Parkway N</t>
  </si>
  <si>
    <t>Rankings adjusted per 05/16 property review.  Valued on RCN for 2016, unsure if RCN valuation will continue; Previous parcel # was 79-07-22-177-032.000-004; Exterior remodel 100% for 2017</t>
  </si>
  <si>
    <t>79-07-23-376-020.000-004</t>
  </si>
  <si>
    <t>25 Executive Dr</t>
  </si>
  <si>
    <t>79-07-34-276-004.000-004</t>
  </si>
  <si>
    <t>HATKE ISIDORE H</t>
  </si>
  <si>
    <t>30 Professional Ct</t>
  </si>
  <si>
    <t>2014 appeal (2014-1031) settled with adjustments to IW rankings; 2016 appeal (2016-0813)</t>
  </si>
  <si>
    <t>79-07-34-276-011.000-004</t>
  </si>
  <si>
    <t>KERKHOFF PROPERTIES LLC</t>
  </si>
  <si>
    <t>110 Professional Ct</t>
  </si>
  <si>
    <t>Unused sf is M1 Light Utility Storage</t>
  </si>
  <si>
    <t>79-07-23-376-022.000-004</t>
  </si>
  <si>
    <t>UNIFAC 26 LLC</t>
  </si>
  <si>
    <t>5 Executive Dr</t>
  </si>
  <si>
    <t>79-07-27-182-002.000-004</t>
  </si>
  <si>
    <t>401 S Earl Ave</t>
  </si>
  <si>
    <t>Total SF includes 1200 sf Small shop; 2015 COMsurvey filled out; 2014 appeal (2014-406)</t>
  </si>
  <si>
    <t>79-07-23-351-005.000-004</t>
  </si>
  <si>
    <t>LAKEPOINT PROPERTIES LLC</t>
  </si>
  <si>
    <t>100 Executive Dr</t>
  </si>
  <si>
    <t>17.25% exempt for 2015; 2016 BPs for interior remodel, all remodels 100% complete for 2017</t>
  </si>
  <si>
    <t>79-11-10-151-008.000-033</t>
  </si>
  <si>
    <t>ATTGIG LLC</t>
  </si>
  <si>
    <t>3526 Osborne Ln</t>
  </si>
  <si>
    <t>79-06-12-201-010.000-026</t>
  </si>
  <si>
    <t>FAIRFIELD BUILDERS SUPPLY CORP</t>
  </si>
  <si>
    <t>1305 Cumberland Ave</t>
  </si>
  <si>
    <t>2015 COMsurvey filled out; Rankings adjusted to trend 2014 appeal settlement moving forward</t>
  </si>
  <si>
    <t>79-07-20-437-005.000-004</t>
  </si>
  <si>
    <t>427 N 6th St</t>
  </si>
  <si>
    <t>79-07-32-176-002.000-004</t>
  </si>
  <si>
    <t>GRAUEL RICHARD L</t>
  </si>
  <si>
    <t>100 Saw Mill Rd</t>
  </si>
  <si>
    <t>Proforma adjusted for 2013 appeal settlement ($60k), which shows 26,000/yr in flood insurances (over $1/sf); Total SF includes 2990 SF Utility/Storage</t>
  </si>
  <si>
    <t>79-07-21-352-005.000-004</t>
  </si>
  <si>
    <t>SURF CENTER INCORPORATED</t>
  </si>
  <si>
    <t>307 N 10th St</t>
  </si>
  <si>
    <t>100% exempt; Total SF varies drastically from PRC to IW pro forma (10706 sf) - no other buildings on child parcels</t>
  </si>
  <si>
    <t>79-07-21-352-006.000-004, 79-07-21-352-007.000-004</t>
  </si>
  <si>
    <t>79-07-34-276-008.000-004</t>
  </si>
  <si>
    <t>SMITH MARVIN L III &amp; JAMIE STORMONT-</t>
  </si>
  <si>
    <t>80 Professional Ct</t>
  </si>
  <si>
    <t>Total SF includes 6420 SF Basement Light Utility Storage</t>
  </si>
  <si>
    <t>79-07-34-276-007.000-004</t>
  </si>
  <si>
    <t>79-07-35-126-012.000-004</t>
  </si>
  <si>
    <t>1150 S Creasy Ln</t>
  </si>
  <si>
    <t>5094</t>
  </si>
  <si>
    <t>2014 appeal (2014-1036) settled with a reduction per IW adjustments for Design/Building efficiency; Unused sf is Mezz Light Utility/Storage and Gen Office and Retail</t>
  </si>
  <si>
    <t>79-07-26-431-006.000-004</t>
  </si>
  <si>
    <t>IRM-CASCADA LLC</t>
  </si>
  <si>
    <t>750 Park East Blvd</t>
  </si>
  <si>
    <t>2014 appeal (2014-640) settled with a reduction per adjustments to the income model reducing rankings for location and site appeal.</t>
  </si>
  <si>
    <t>79-07-27-253-001.000-004</t>
  </si>
  <si>
    <t>JAKE PROPERTIES LLC</t>
  </si>
  <si>
    <t>3440 Kossuth St</t>
  </si>
  <si>
    <t>This is the First Steps office as well as Stewart C Miller; 4970 sf of Total SF is Light Warehouse</t>
  </si>
  <si>
    <t>79-07-26-476-026.000-004</t>
  </si>
  <si>
    <t>B6 LLC</t>
  </si>
  <si>
    <t>3928 McCarty Ln</t>
  </si>
  <si>
    <t>79-07-22-476-016.000-004</t>
  </si>
  <si>
    <t>115 N Farabee Dr</t>
  </si>
  <si>
    <t>Previously classed in IW as Single Tenant Gen Office; 2310 sf of Total SF is Utility/Storage</t>
  </si>
  <si>
    <t>79-07-21-401-001.000-004</t>
  </si>
  <si>
    <t>SHARED ENTERPRISE MANAGEMENT INC</t>
  </si>
  <si>
    <t>1809 Union St</t>
  </si>
  <si>
    <t>2257</t>
  </si>
  <si>
    <t>100% exempt; Unused sf is Utility/Storage</t>
  </si>
  <si>
    <t>79-07-21-401-002.000-004</t>
  </si>
  <si>
    <t>79-06-01-451-010.000-035</t>
  </si>
  <si>
    <t>Vistech 1</t>
  </si>
  <si>
    <t>RESEARCH PROPERTIES LLC</t>
  </si>
  <si>
    <t>1435 Win Hentschel Blvd</t>
  </si>
  <si>
    <t>10414</t>
  </si>
  <si>
    <t>This model was changed to reflect the actual net leasable SF and the ranking for the building design was reduced to better reflect that 1/3 of the SF is in the basement-LP; 13.7% exempt for 2015</t>
  </si>
  <si>
    <t>79-07-23-326-004.000-004</t>
  </si>
  <si>
    <t>IDTC INVESTMENTS OF LAFAYETTE LLC</t>
  </si>
  <si>
    <t>3700 Rome Dr</t>
  </si>
  <si>
    <t>100% exempt</t>
  </si>
  <si>
    <t>79-07-21-252-004.000-004</t>
  </si>
  <si>
    <t>New Community School</t>
  </si>
  <si>
    <t>1904 Elmwood Ave</t>
  </si>
  <si>
    <t>6063</t>
  </si>
  <si>
    <t>NCS permanently closed as of 12/2016; New Community School 79-07-21-252-004.000-004 This parcel is parent for exemption purposes for 2014 forward; 100% exempt; Unused sf is Utility/Storage</t>
  </si>
  <si>
    <t>79-07-21-252-005.000-004, 79-07-21-252-006.000-004</t>
  </si>
  <si>
    <t>79-07-19-203-013.000-026</t>
  </si>
  <si>
    <t>516 Northwestern Ave</t>
  </si>
  <si>
    <t>New office building with both Purdue and non-exempt uses; 91% exempt for 2016 forward according to Beacon</t>
  </si>
  <si>
    <t>79-06-01-426-013.000-035</t>
  </si>
  <si>
    <t>Kurz Purdue Technology Center</t>
  </si>
  <si>
    <t>Currently valued on RCN; 78% complete for 17p18; Office building that caters to technology professionals who want to utilize Purdue resources to further their growing businesses. Proforma created for 13p14 per building was incorrectly being valued on Repl</t>
  </si>
  <si>
    <t>79-06-01-426-012.000-035</t>
  </si>
  <si>
    <t>Innovation Center</t>
  </si>
  <si>
    <t>LAFAYETTE OFFICE FACILITY LLC</t>
  </si>
  <si>
    <t>3400 Kent Ave</t>
  </si>
  <si>
    <t>2014 appeal (2014-202)</t>
  </si>
  <si>
    <t>79-07-26-476-004.000-004</t>
  </si>
  <si>
    <t>WILSON MICHAEL G &amp; JANE A</t>
  </si>
  <si>
    <t>976 Mezzanine Dr</t>
  </si>
  <si>
    <t>2015 COMsurvey filled out; 2014 appeal; Model created for 2014 appeal (2014-561), corrected gen office to fit w/building records and use. Rankings equalized w/similar and surrounding props</t>
  </si>
  <si>
    <t>79-07-07-328-012.000-026</t>
  </si>
  <si>
    <t>BMV</t>
  </si>
  <si>
    <t>720 W Navajo St</t>
  </si>
  <si>
    <t>1581</t>
  </si>
  <si>
    <t>New 4136 Office building added to parcel for 2016, valuation needs updated for increased SF; Unused SF is Basement Utility/Storage; Parcel 63.24% exempt for land and imps through 2017; Previously classed in IW as Single Tenant Gen Office, BMV and a hospic</t>
  </si>
  <si>
    <t>79-11-10-300-004.000-033</t>
  </si>
  <si>
    <t>SOUTH LAKE REALTY LLC</t>
  </si>
  <si>
    <t>3554 Promenade Parkway</t>
  </si>
  <si>
    <t>2015 change age; all units leased/leasable</t>
  </si>
  <si>
    <t>79-06-01-451-011.000-035</t>
  </si>
  <si>
    <t>MUFFIN INC</t>
  </si>
  <si>
    <t>1400 Cumberland Ave</t>
  </si>
  <si>
    <t>IW model updated following 2013 appeal hearing. Area corrected per sketch, rankings adjusted based on PTABOA determination; Total SF include 3120 sf R&amp;D</t>
  </si>
  <si>
    <t>1249</t>
  </si>
  <si>
    <t>Previously classed in IW as Mixed Use; Offices/Apts; Unused SF is Basement</t>
  </si>
  <si>
    <t>5179</t>
  </si>
  <si>
    <t>Previously classed in IW as Mixed Use; Office spaces with Apts above; Unused SF is Basement and 1st floor Utility/Storage</t>
  </si>
  <si>
    <t>79-07-23-253-032.000-004</t>
  </si>
  <si>
    <t>TAYLOR CEDRIC</t>
  </si>
  <si>
    <t>817 Woodmere Dr</t>
  </si>
  <si>
    <t>Updated model based on 13 and 14 appeals-MC; 2015 remodel</t>
  </si>
  <si>
    <t>79-07-26-200-014.000-004</t>
  </si>
  <si>
    <t>JRWEAVER LLC</t>
  </si>
  <si>
    <t>2744</t>
  </si>
  <si>
    <t>Currently valued on RCN, needs Income Valuation derived; New Comm building WP-78% and Advantage Dental 100% complete for 2017, Unused SF is Undefined</t>
  </si>
  <si>
    <t>79-07-23-351-004.000-004</t>
  </si>
  <si>
    <t>Bob Byrd Insurance</t>
  </si>
  <si>
    <t>BYRD ROBERT W</t>
  </si>
  <si>
    <t>34 Executive Dr</t>
  </si>
  <si>
    <t>79-07-27-328-022.000-004</t>
  </si>
  <si>
    <t>Seguros America</t>
  </si>
  <si>
    <t>DOUBLE D INVESTMENTS</t>
  </si>
  <si>
    <t>722 S Earl Ave</t>
  </si>
  <si>
    <t>Total sf includes 420 sf Utility/Storage space; Previously classed in IW as Single Tenant Gen Retail</t>
  </si>
  <si>
    <t>79-11-09-252-004.000-032</t>
  </si>
  <si>
    <t>Agri Source</t>
  </si>
  <si>
    <t>NSS DEVELOPMENT LLC</t>
  </si>
  <si>
    <t>1812 Troxel Dr</t>
  </si>
  <si>
    <t>79-07-25-300-002.000-005</t>
  </si>
  <si>
    <t>Journal &amp; Courier</t>
  </si>
  <si>
    <t>823 Park East Blvd</t>
  </si>
  <si>
    <t>Income valuation needs reworked, only 19% of building is unleased as of 2/22/17; Vacancy increased to 38% on IW pro forma to account for obsl in vacant/non-built out unit of building, vacancy factor should be removed due to J&amp;C occupancy; 2016 BP Office B</t>
  </si>
  <si>
    <t>79-07-23-376-012.000-004</t>
  </si>
  <si>
    <t>BalanceMD</t>
  </si>
  <si>
    <t>QUALIO JOHN M JR &amp; CATHY L</t>
  </si>
  <si>
    <t>3721 Rome Dr</t>
  </si>
  <si>
    <t>79-07-23-376-006.000-004</t>
  </si>
  <si>
    <t>GINORMOUS PROPERTY HOLDINGS LLC</t>
  </si>
  <si>
    <t>3768 Rome Dr</t>
  </si>
  <si>
    <t>1340</t>
  </si>
  <si>
    <t>Previously classed in IW as Mixed Use, adjusted SF so 1340 SF Basement Utility Storage not used for rentable SF, might be multi-tenant</t>
  </si>
  <si>
    <t>79-07-23-376-005.000-004</t>
  </si>
  <si>
    <t>79-07-22-360-013.000-004</t>
  </si>
  <si>
    <t>COLONEL 1916 LLC</t>
  </si>
  <si>
    <t>2800 Ferry St</t>
  </si>
  <si>
    <t>1910</t>
  </si>
  <si>
    <t>Valued on RCN for 2016, needs to be moved to Income; Remodel complete for 2016; No IW proforma found</t>
  </si>
  <si>
    <t>79-01-27-351-014.000-016</t>
  </si>
  <si>
    <t>407 N Meadow St</t>
  </si>
  <si>
    <t>Previously classed in IW as Multi-Tenant Gen Office; NFP exemption approved 2015 100%</t>
  </si>
  <si>
    <t>79-07-22-126-034.000-004</t>
  </si>
  <si>
    <t>WEIDA JERRY M</t>
  </si>
  <si>
    <t>3005 Greenbush St</t>
  </si>
  <si>
    <t>79-06-02-100-008.000-023</t>
  </si>
  <si>
    <t>BANKER WILLIAM G &amp; LISA BLAIR</t>
  </si>
  <si>
    <t>3656 N 250 W</t>
  </si>
  <si>
    <t>Previously classed in IW as Multi Tenant Gen Office; Blair Animal Clinic and Kennels; Total SF includes 4410 sf Utility/Storage; 2176 sf pole barn also on property; large lot</t>
  </si>
  <si>
    <t>79-07-07-404-011.000-026</t>
  </si>
  <si>
    <t>HAVILLE PROPERTIES LLC</t>
  </si>
  <si>
    <t>480 W Navajo St</t>
  </si>
  <si>
    <t>Previously classed in IW as Multi Tenant Gen Office; use change in 2015; 2015 BP office/pharmacy remodel</t>
  </si>
  <si>
    <t>79-07-34-276-010.000-004</t>
  </si>
  <si>
    <t>SCHRAUT PROPERTIES LLC</t>
  </si>
  <si>
    <t>100 Professional Ct</t>
  </si>
  <si>
    <t>Previously classed in IW as Multi Tenant Gen Office; Total SF includes 4484 sf Utility/Storage that is actually unfinished office space</t>
  </si>
  <si>
    <t>79-06-12-226-006.000-026</t>
  </si>
  <si>
    <t>BEST BUDDY LLC</t>
  </si>
  <si>
    <t>1220 Montgomery St</t>
  </si>
  <si>
    <t>Previously classed in IW as Multi Tenant Gen Office; Vet hospital and animal rehab clinic</t>
  </si>
  <si>
    <t>79-07-34-326-016.000-005</t>
  </si>
  <si>
    <t>SAGAMORE MEDICAL OFFICE BUILDING LLC</t>
  </si>
  <si>
    <t>2320 Concord Rd</t>
  </si>
  <si>
    <t>Previously classed in IW as Multi Tenant Gen Office; Total SF includes 3405 sf Basement Utility/Storage; PRC SF corrected 09/15</t>
  </si>
  <si>
    <t>79-07-35-081-017.317-004</t>
  </si>
  <si>
    <t>UNITY MAIN CAMPUS REALTY LLC</t>
  </si>
  <si>
    <t>1345 Unity Pl</t>
  </si>
  <si>
    <t>Previously classed in IW as Multi Tenant Gen Office; 356081170170 with deduction for land value (156-08117-0179 @ $943,300) Use use rent from 356-08117-0302 IW#2598; Unused SF 2nd floor Utility/Storage</t>
  </si>
  <si>
    <t>79-07-21-478-007.000-004</t>
  </si>
  <si>
    <t>COLUMBIAN PARK REDEVELOPMENT LLC</t>
  </si>
  <si>
    <t>2323 Ferry St</t>
  </si>
  <si>
    <t>SF corrected on PRC 11/15; Previously classed in IW as Multi Tenant Gen Office; 2015 appeal (2015-779); 5000 SF removed for 2013 per split</t>
  </si>
  <si>
    <t>79-07-07-276-013.009-026</t>
  </si>
  <si>
    <t>142 Sagamore Pkwy W</t>
  </si>
  <si>
    <t>IW rankings and area adjusted in appeal 2013-1101. Rankings adjusted for consistency within entire office condo complex for 2014 and future</t>
  </si>
  <si>
    <t>79-07-23-376-011.000-004</t>
  </si>
  <si>
    <t>BEACON LAFAYETTE LLC</t>
  </si>
  <si>
    <t>3731 Rome Dr</t>
  </si>
  <si>
    <t>79-11-18-476-001.000-030</t>
  </si>
  <si>
    <t>CARR GUTHRIE P</t>
  </si>
  <si>
    <t>4900 Old US Hwy 231 S</t>
  </si>
  <si>
    <t>3882</t>
  </si>
  <si>
    <t>Excess vacancy is b/c 36% of building is not built-out, dirt floor &amp; studs</t>
  </si>
  <si>
    <t>79-07-34-276-015.000-004</t>
  </si>
  <si>
    <t>DENTAL EXCELLENCE LLC</t>
  </si>
  <si>
    <t>150 Professional Ct</t>
  </si>
  <si>
    <t>79-07-23-253-033.000-004</t>
  </si>
  <si>
    <t>NORMAN GREGORY D &amp; SUSAN E</t>
  </si>
  <si>
    <t>3888 Union St</t>
  </si>
  <si>
    <t>79-07-23-376-013.000-004</t>
  </si>
  <si>
    <t>H&amp;S GROUP LLC</t>
  </si>
  <si>
    <t>3711 Rome Dr</t>
  </si>
  <si>
    <t>Dentist Office</t>
  </si>
  <si>
    <t>79-07-21-477-004.000-004</t>
  </si>
  <si>
    <t>HODGE JEFFREY L KATHRYN B</t>
  </si>
  <si>
    <t>321 N 22nd St</t>
  </si>
  <si>
    <t>79-07-34-276-005.000-004</t>
  </si>
  <si>
    <t>PACELLI INVESTMENTS LLC</t>
  </si>
  <si>
    <t>40 Professional Ct</t>
  </si>
  <si>
    <t>79-07-15-357-001.000-004</t>
  </si>
  <si>
    <t>ACCURATE HEARING HEALTH CENTERS INC</t>
  </si>
  <si>
    <t>2825 Elmwood Ave</t>
  </si>
  <si>
    <t>425</t>
  </si>
  <si>
    <t>This proforma represents 1/3 of a 2516 sf building. Rest of sf are on 156020001907 &amp; 156020001896 on proforma #20. -KM; Unused SF Basement Utility/Storage</t>
  </si>
  <si>
    <t>79-07-21-484-006.000-004</t>
  </si>
  <si>
    <t>LAFAYETTE ORTHODONTICS LLC</t>
  </si>
  <si>
    <t>2501 Cason St</t>
  </si>
  <si>
    <t>2556</t>
  </si>
  <si>
    <t>2016 remodel complete for 2017; Unused SF is basement Utility/Storage</t>
  </si>
  <si>
    <t>79-07-28-410-012.000-004</t>
  </si>
  <si>
    <t>2011 Kossuth St</t>
  </si>
  <si>
    <t>79-07-28-410-013.000-004</t>
  </si>
  <si>
    <t>79-07-26-476-014.000-004</t>
  </si>
  <si>
    <t>MATRIX LIFECARE CENTER INC</t>
  </si>
  <si>
    <t>938 Mezzanine Dr</t>
  </si>
  <si>
    <t>Changed from Gen Office to Med Office for 2013 to fit best use and most equitable assessment per LP-MC; 100% exempt for 2015</t>
  </si>
  <si>
    <t>79-07-21-476-010.000-004</t>
  </si>
  <si>
    <t>EDWARDS DENNIS W &amp; NANCY E</t>
  </si>
  <si>
    <t>2201 Ferry St</t>
  </si>
  <si>
    <t>79-07-21-476-009.000-004, 79-07-21-476-011.000-004</t>
  </si>
  <si>
    <t>79-07-07-276-009.009-026</t>
  </si>
  <si>
    <t>INTEGUMENT LLC</t>
  </si>
  <si>
    <t>124 Sagamore Pkwy W</t>
  </si>
  <si>
    <t>Child parcel to 79-07-07-276-010.009-026; Non-contiguous sections of the same building, valued seperately; Rankings adjusted to match surrounding complex and building size corrected based on recent field and building plan reviews</t>
  </si>
  <si>
    <t>79-07-26-476-008.000-004</t>
  </si>
  <si>
    <t>975 Mezzanine Dr</t>
  </si>
  <si>
    <t>Changed from Gen Office to Med Office for 2013 to fit best use and most equitable assessment per LP-MC</t>
  </si>
  <si>
    <t>79-07-21-453-011.000-004</t>
  </si>
  <si>
    <t>JOHNSON JACK L RENE J</t>
  </si>
  <si>
    <t>1800 South St</t>
  </si>
  <si>
    <t>Total SF includes Basement Utility/Storage</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</si>
  <si>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</si>
  <si>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</si>
  <si>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</si>
  <si>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</si>
  <si>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</si>
  <si>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</si>
  <si>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79-07-07-276-007.009-026</t>
  </si>
  <si>
    <t>168 Sagamore Pkwy W</t>
  </si>
  <si>
    <t>Building size corrected based on sketch &amp; building plan reviews, rankings adjusted to fit with the surrounding complex</t>
  </si>
  <si>
    <t>79-07-07-276-006.009-026</t>
  </si>
  <si>
    <t>VANKIRK JOHN R VICKI</t>
  </si>
  <si>
    <t>166 Sagamore Pkwy W</t>
  </si>
  <si>
    <t>IW rankings adjusted to fit surrounding complex, building age and size corrected in appeal 2013-597</t>
  </si>
  <si>
    <t>79-07-07-276-003.009-026, 79-07-07-276-004.009-026, 79-07-07-276-005.009-026</t>
  </si>
  <si>
    <t>79-07-07-276-010.009-026</t>
  </si>
  <si>
    <t>126 Sagamore Pkwy W</t>
  </si>
  <si>
    <t>Building size corrected based on recent sketch/building plan reviews. Site rankings adjusted to fit w/surrounding office complex. 2 non-contiguous sections of same building</t>
  </si>
  <si>
    <t>79-07-07-276-008.009-026, 79-07-07-276-009.009-026</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</si>
  <si>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</si>
  <si>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</si>
  <si>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</si>
  <si>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</si>
  <si>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79-07-33-332-015.000-004</t>
  </si>
  <si>
    <t>TECUMSEH DENTAL PROPERTIES LLC</t>
  </si>
  <si>
    <t>1709 Teal Rd</t>
  </si>
  <si>
    <t>79-07-33-332-016.000-004</t>
  </si>
  <si>
    <t>79-11-05-277-002.000-032</t>
  </si>
  <si>
    <t>MAZUR CHRISTIAN J &amp; MURRAY TREVOR L</t>
  </si>
  <si>
    <t>821 Twyckenham Blvd</t>
  </si>
  <si>
    <t>79-11-05-277-001.000-032</t>
  </si>
  <si>
    <t>79-07-21-052-099.900-004</t>
  </si>
  <si>
    <t>HOOVER JAMES P</t>
  </si>
  <si>
    <t>IW proforma lists building size as 2080 SF; IW model adjusted based on matching unit's 2013 appeal. IW Models equalized for consistent assessments</t>
  </si>
  <si>
    <t>79-07-21-052-100.900-004</t>
  </si>
  <si>
    <t>79-07-28-228-013.000-004</t>
  </si>
  <si>
    <t>AUSMAUR LLC</t>
  </si>
  <si>
    <t>2122 Scott St</t>
  </si>
  <si>
    <t>1513</t>
  </si>
  <si>
    <t>SF increased for 2013 ADDN-MC; Unused SF Basement Utility/Storage</t>
  </si>
  <si>
    <t>79-07-35-081-012.317-004</t>
  </si>
  <si>
    <t>UNITY URGENT CARE REALTY LLC</t>
  </si>
  <si>
    <t>1321 Unity Pl</t>
  </si>
  <si>
    <t>356081170126 w/the deduction of land value (156081170124) at $332,600</t>
  </si>
  <si>
    <t>79-07-34-276-006.000-004</t>
  </si>
  <si>
    <t>COMMUNITY VENTURES IN LIVING LTD</t>
  </si>
  <si>
    <t>60 Professional Ct</t>
  </si>
  <si>
    <t>100% Exempt, no need to refile; Businesses at this address include Individualized Care Management, Key Medical Management, &amp; DBMS Health Services</t>
  </si>
  <si>
    <t>79-07-34-276-019.000-004</t>
  </si>
  <si>
    <t>79-11-09-279-026.009-032</t>
  </si>
  <si>
    <t>2015 appeal (2015-265)</t>
  </si>
  <si>
    <t>79-07-35-252-009.000-004</t>
  </si>
  <si>
    <t>3D MIRACLES LLC</t>
  </si>
  <si>
    <t>3806 Amelia Ave</t>
  </si>
  <si>
    <t>Miracles Rehab Clinic (Physical Therapy)</t>
  </si>
  <si>
    <t>79-07-26-476-021.000-004</t>
  </si>
  <si>
    <t>DGJ RENTALS LLC</t>
  </si>
  <si>
    <t>935 Mezzanine Dr</t>
  </si>
  <si>
    <t>Changed from Gen Office to Med Office for 2013 to fit best use and most equitable assessment per LP -MC</t>
  </si>
  <si>
    <t>79-07-26-431-007.000-004</t>
  </si>
  <si>
    <t>MSHS REALTY LLC</t>
  </si>
  <si>
    <t>770 Park East Blvd</t>
  </si>
  <si>
    <t>Build out 100% complete for 2016, building 100% full w/tenants-AY</t>
  </si>
  <si>
    <t>79-07-21-182-005.000-004</t>
  </si>
  <si>
    <t>MTM INC</t>
  </si>
  <si>
    <t>1410 Union St</t>
  </si>
  <si>
    <t>79-07-15-020-189.000-004</t>
  </si>
  <si>
    <t>15602001896 &amp; 156020001907 make up 2 units of 3 unit building. 3rd unit is on 156020000026 &amp; has 839 sf. Made changes to proforma for 12p13 correction &amp; forward per SF was wrong-KM; Unused SF is Basement Utility/Storage; 2015 COMsurvey filled out</t>
  </si>
  <si>
    <t>79-07-15-020-190.000-004</t>
  </si>
  <si>
    <t>79-07-34-276-002.000-004</t>
  </si>
  <si>
    <t>C&amp;B OPTICAL INC</t>
  </si>
  <si>
    <t>14 Professional Ct</t>
  </si>
  <si>
    <t>4601</t>
  </si>
  <si>
    <t>79-06-03-426-003.000-023</t>
  </si>
  <si>
    <t>DIMCO LLC</t>
  </si>
  <si>
    <t>3412 Klondike Rd</t>
  </si>
  <si>
    <t>1547</t>
  </si>
  <si>
    <t>Valuation method changed, income approach medical office per parcel valued for use; 2014 new model for dentist office on property-MC</t>
  </si>
  <si>
    <t>79-07-21-335-001.000-004</t>
  </si>
  <si>
    <t>HINKEL DEBRA A</t>
  </si>
  <si>
    <t>1433 Union St</t>
  </si>
  <si>
    <t>1672</t>
  </si>
  <si>
    <t>79-06-02-301-031.000-023</t>
  </si>
  <si>
    <t>NOREMAC PROPERTIES LLC</t>
  </si>
  <si>
    <t>3451 Wyndham Way</t>
  </si>
  <si>
    <t>Created to fix inaccurate retail model from prior years and errant RCN roll for 2014. Quality lowered based on large amount of building with gen office finish</t>
  </si>
  <si>
    <t>79-07-25-351-004.000-005</t>
  </si>
  <si>
    <t>BSH INDUSTRIES LLC</t>
  </si>
  <si>
    <t>953 Park East Blvd</t>
  </si>
  <si>
    <t>12/22/15-1767 SF still vacant/not built out</t>
  </si>
  <si>
    <t>79-07-35-451-028.000-004</t>
  </si>
  <si>
    <t>3774 Bayley Dr</t>
  </si>
  <si>
    <t>Proforma updated for 2013 to include total SF. 100% built out/occupied-MC; 2014 appeal settled  per adjustments to the income model including adjusting rankings and cap rate to align with AVs in the medical office complexes near hospitals.</t>
  </si>
  <si>
    <t>79-07-07-126-002.000-026</t>
  </si>
  <si>
    <t>WESTMINSTER VILLAGE WEST LAFAYETTE INC</t>
  </si>
  <si>
    <t>2741 N Salisbury St</t>
  </si>
  <si>
    <t>Westminster Village retirement community, 100% exempt land and imps, more appropriately valued on RCN</t>
  </si>
  <si>
    <t>79-07-34-326-020.000-005</t>
  </si>
  <si>
    <t>SAGAMORE MEDICAL ASSOCIATES II INC</t>
  </si>
  <si>
    <t>2403 Loy Dr</t>
  </si>
  <si>
    <t>SF should be 24013 for 1/1/16; 2015 appeal (2015-272); 2016 COMsurvey filled out</t>
  </si>
  <si>
    <t>79-06-01-426-004.000-035</t>
  </si>
  <si>
    <t>SRJ MCCLURE DEVELOPMENT I LLC</t>
  </si>
  <si>
    <t>3482 McClure Ave</t>
  </si>
  <si>
    <t>may be medical research; remodel and addn of restrooms 100% complete for 2016. Added 10 plumbing fixtures. No change to IW-AY; Value derived via income capitalization. This divides value between land &amp; improvements for abatement purposes; TTV maintained-E</t>
  </si>
  <si>
    <t>79-07-26-376-003.000-004</t>
  </si>
  <si>
    <t>GA HC REIT II LAFAYETTE MOB LLC</t>
  </si>
  <si>
    <t>3750 Landmark Dr</t>
  </si>
  <si>
    <t>79-07-21-182-007.000-004</t>
  </si>
  <si>
    <t>1415 Salem St</t>
  </si>
  <si>
    <t>100% exempt for 2015; Total SF includes 1500 SF Basement Utility/Storage</t>
  </si>
  <si>
    <t>79-07-21-183-004.000-004, 79-07-21-189-006.000-004, 79-07-21-189-007.000-004</t>
  </si>
  <si>
    <t>79-07-26-431-002.000-004</t>
  </si>
  <si>
    <t>TRES AMIGOS HOLDINGS LLC</t>
  </si>
  <si>
    <t>3930 Mezzanine Dr</t>
  </si>
  <si>
    <t>Changed from Gen Office to Med Office for 2013 to fit best use and most equitable assessment per LP-MC; Total SF includes 2280 sf Health Club; 2015 COMsurvey filled out</t>
  </si>
  <si>
    <t>79-07-26-431-003.000-004</t>
  </si>
  <si>
    <t>79-07-26-477-001.000-004</t>
  </si>
  <si>
    <t>CASCADA PROPERTIES LLC</t>
  </si>
  <si>
    <t>3900 McCarty Ln</t>
  </si>
  <si>
    <t>Building 89% complete due to non-built out area</t>
  </si>
  <si>
    <t>79-07-26-477-002.000-004</t>
  </si>
  <si>
    <t>79-07-07-404-013.000-026</t>
  </si>
  <si>
    <t>253 Sagamore Pkwy W</t>
  </si>
  <si>
    <t>Permit stated building cost was $5,766,571; 100% exempt for 2015</t>
  </si>
  <si>
    <t>79-07-23-351-001.000-004</t>
  </si>
  <si>
    <t>UNIFAC 2 LLC</t>
  </si>
  <si>
    <t>2 Executive Dr</t>
  </si>
  <si>
    <t>79-07-23-351-002.000-004</t>
  </si>
  <si>
    <t>79-07-21-052-097.900-004</t>
  </si>
  <si>
    <t>SWAN HOLDINGS LLC</t>
  </si>
  <si>
    <t>IW model adjusted based on 2013 appeal of matching condo unit. IW models equalized for consistent assessments</t>
  </si>
  <si>
    <t>79-07-26-376-004.000-004</t>
  </si>
  <si>
    <t>LAFAYETTE MEDICAL PARK LLC</t>
  </si>
  <si>
    <t>3738 Landmark Dr</t>
  </si>
  <si>
    <t>Square footage of the built out medical office facilities. 7136 sf of 10436 finished for 2013-MC; Building 68% built out/occupied for 2013</t>
  </si>
  <si>
    <t>79-07-21-183-001.000-004</t>
  </si>
  <si>
    <t>INDIANA-UNIVERSITY HEALTH ARNETT INC</t>
  </si>
  <si>
    <t>1500 Salem St</t>
  </si>
  <si>
    <t>79-07-21-183-008.000-004</t>
  </si>
  <si>
    <t>79-07-35-451-026.000-004</t>
  </si>
  <si>
    <t>SPT IVEY ST FRANCIS LAFAYETTE MOB I LLC</t>
  </si>
  <si>
    <t>3920 St Francis Way</t>
  </si>
  <si>
    <t>79-07-35-451-023.000-004</t>
  </si>
  <si>
    <t>GA HC REIT II ST FRANCIS LAFAYETTE MOB I LLC</t>
  </si>
  <si>
    <t>3900 St Francis Way</t>
  </si>
  <si>
    <t>Total SF includes 2736 sf Gen Retail</t>
  </si>
  <si>
    <t>79-07-35-081-030.317-004</t>
  </si>
  <si>
    <t>1411 S Unity Pl</t>
  </si>
  <si>
    <t>79-07-26-478-007.000-004</t>
  </si>
  <si>
    <t>MPT OF LAFAYETTE LLC</t>
  </si>
  <si>
    <t>950 Park East Blvd</t>
  </si>
  <si>
    <t>Lafayette Regional Rehabilitation Hospital complete for 2014</t>
  </si>
  <si>
    <t>79-07-25-351-016.000-005</t>
  </si>
  <si>
    <t>79-07-15-353-009.000-004</t>
  </si>
  <si>
    <t>2600 Greenbush St</t>
  </si>
  <si>
    <t>79-07-15-353-010.000-004</t>
  </si>
  <si>
    <t>Old Key # 79-07-22-070-114.300-004, was imps only; 2016 remodel</t>
  </si>
  <si>
    <t>79-07-35-400-005.000-004</t>
  </si>
  <si>
    <t>1536 SF Office buildout complete for 2017, WP is 68% complete for entire building as of 6/16</t>
  </si>
  <si>
    <t>79-11-06-278-001.000-033</t>
  </si>
  <si>
    <t>Clarian Arnett Family Medicine</t>
  </si>
  <si>
    <t>JP&amp;D INC</t>
  </si>
  <si>
    <t>2 Walter Scholer Dr</t>
  </si>
  <si>
    <t>Dentist office, plus 2 other offices and storage; model adjusted to reflect 2012 appeal settlement, see 2012-312 for history; Total SF includes 2484 sf Utility/Storage; Previously classed in IW as Single Tenant Gen Office</t>
  </si>
  <si>
    <t>79-07-22-177-040.000-004</t>
  </si>
  <si>
    <t>URSCHEL MARJORY TTEE</t>
  </si>
  <si>
    <t>850 Sagamore N Pky</t>
  </si>
  <si>
    <t>Auto Service</t>
  </si>
  <si>
    <t>Shed size corrected for 2016; may be vacant</t>
  </si>
  <si>
    <t>79-07-22-177-039.000-004</t>
  </si>
  <si>
    <t>79-07-16-824-023.000-004</t>
  </si>
  <si>
    <t>Great Lakes Services</t>
  </si>
  <si>
    <t>WMG 1 FAMILY LIMITED PARTNERSHIP</t>
  </si>
  <si>
    <t>1827 Schuyler Ave</t>
  </si>
  <si>
    <t>79-07-16-824-024.000-004</t>
  </si>
  <si>
    <t>79-07-16-824-020.000-004</t>
  </si>
  <si>
    <t>Brettnacher Transmissions Inc</t>
  </si>
  <si>
    <t>BRETTNACHER EDWARD L &amp; BARBARA J</t>
  </si>
  <si>
    <t>1822 Schuyler Ave</t>
  </si>
  <si>
    <t>79-07-16-824-021.000-004</t>
  </si>
  <si>
    <t>79-06-12-426-024.000-026</t>
  </si>
  <si>
    <t>ZEEZ LLC</t>
  </si>
  <si>
    <t>1223 Sagamore Pkwy W</t>
  </si>
  <si>
    <t>79-07-16-803-021.000-005</t>
  </si>
  <si>
    <t>Quicklube</t>
  </si>
  <si>
    <t>J &amp; K ENTERPRISES OF ILLINOIS LTD</t>
  </si>
  <si>
    <t>10 Biltz Dr</t>
  </si>
  <si>
    <t>79-07-21-358-006.000-004</t>
  </si>
  <si>
    <t>Collins Muffler &amp; Brake Service</t>
  </si>
  <si>
    <t>WARREN ROBIN M BEVERLY J</t>
  </si>
  <si>
    <t>917 Ferry St</t>
  </si>
  <si>
    <t>79-07-31-477-002.000-005</t>
  </si>
  <si>
    <t>Bartletts Preowned Center</t>
  </si>
  <si>
    <t>2714 BECK LLC</t>
  </si>
  <si>
    <t>2714 S Beck Ln</t>
  </si>
  <si>
    <t>Rent/SF is per supplied lease of property at $3025/month</t>
  </si>
  <si>
    <t>79-07-31-477-003.000-005</t>
  </si>
  <si>
    <t>79-07-07-151-008.000-026</t>
  </si>
  <si>
    <t>Gilliland Motors - Auto Repair</t>
  </si>
  <si>
    <t>NEAL BILLY L &amp; MARSHA L</t>
  </si>
  <si>
    <t>1098 Sagamore Pkwy W</t>
  </si>
  <si>
    <t>79-07-21-308-009.000-004</t>
  </si>
  <si>
    <t>Lopez Auto Service</t>
  </si>
  <si>
    <t>1001 Union St</t>
  </si>
  <si>
    <t>Collision Center</t>
  </si>
  <si>
    <t>79-07-34-126-002.000-004</t>
  </si>
  <si>
    <t>Star Tire's Best One Tire &amp; Auto Care</t>
  </si>
  <si>
    <t>PBJ REALTY LLC</t>
  </si>
  <si>
    <t>1500 Sagamore Pkwy S</t>
  </si>
  <si>
    <t>Auto-Garage</t>
  </si>
  <si>
    <t>Previously classed in IW as Flex Space, 7 bays</t>
  </si>
  <si>
    <t>79-07-07-151-006.000-026</t>
  </si>
  <si>
    <t>Mr &amp; Mrs Tire</t>
  </si>
  <si>
    <t>TIRE MR &amp; MRS OF WEST LAF INC</t>
  </si>
  <si>
    <t>1094 Sagamore Pkwy W</t>
  </si>
  <si>
    <t>Previously classed in IW as Flex Space, building is auto repair workshop with 6 bays and auto lifts, IW changed from Auto Service to Flex Space in 2009, but seems more appropriate as Auto Garage (and value would be more comparable to other props along tha</t>
  </si>
  <si>
    <t>79-07-22-400-007.000-004</t>
  </si>
  <si>
    <t>BWC Auto Care Center</t>
  </si>
  <si>
    <t>LOPEZ GLORIA</t>
  </si>
  <si>
    <t>609 Sagamore N Pky</t>
  </si>
  <si>
    <t>Previously classed in IW as Single Tenant Gen Retail; Survey filed, updated acreage for 2016</t>
  </si>
  <si>
    <t>79-07-34-326-009.000-005</t>
  </si>
  <si>
    <t>J&amp;R Auto Body</t>
  </si>
  <si>
    <t>TBROS 9 LLC</t>
  </si>
  <si>
    <t>2300 Concord Rd</t>
  </si>
  <si>
    <t>79-07-27-127-038.000-004</t>
  </si>
  <si>
    <t>Jiffy Lube</t>
  </si>
  <si>
    <t>MICROMONT HOLDINGS 15 LLC</t>
  </si>
  <si>
    <t>3115 South St</t>
  </si>
  <si>
    <t>79-07-26-251-004.000-004</t>
  </si>
  <si>
    <t>Ziebart</t>
  </si>
  <si>
    <t>215 CREASY LANE LLC</t>
  </si>
  <si>
    <t>215 S Creasy Ln</t>
  </si>
  <si>
    <t>Previously classed in IW as Single Tenant Gen Retail; Unused SF is Mezz Light Utility Storage</t>
  </si>
  <si>
    <t>79-07-22-400-009.000-004</t>
  </si>
  <si>
    <t>Tire Barn</t>
  </si>
  <si>
    <t>MONRO MUFFLER BRAKE INC</t>
  </si>
  <si>
    <t>423 Sagamore Pkwy N</t>
  </si>
  <si>
    <t>79-07-26-176-009.000-004</t>
  </si>
  <si>
    <t>Discount Tire</t>
  </si>
  <si>
    <t>HALLE PROPERTIES LLC</t>
  </si>
  <si>
    <t>240 S Creasy Ln</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</si>
  <si>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</si>
  <si>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</si>
  <si>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</si>
  <si>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t>
  </si>
  <si>
    <t>79-07-25-126-006.000-005</t>
  </si>
  <si>
    <t>Hunter's Moon Harley Davidson</t>
  </si>
  <si>
    <t>FORSZT MARK J &amp; MICHAEL J</t>
  </si>
  <si>
    <t>225 Progress Dr</t>
  </si>
  <si>
    <t>Auto-Dealership</t>
  </si>
  <si>
    <t>2015 appeal (2015-649); Previously classed in IW as Single Tenant Gen Retail</t>
  </si>
  <si>
    <t>79-07-23-451-026.000-004</t>
  </si>
  <si>
    <t>Kendrick Nissan</t>
  </si>
  <si>
    <t>1 N Creasy Ln</t>
  </si>
  <si>
    <t>2012 remodel; Previously classed in IW as Single Tenant Gen Retail</t>
  </si>
  <si>
    <t>79-07-35-377-003.000-004</t>
  </si>
  <si>
    <t>JR Rohrmann Automobile</t>
  </si>
  <si>
    <t>ANCLAN LLC</t>
  </si>
  <si>
    <t>3838 SR 38 E</t>
  </si>
  <si>
    <t>Bldg demoed void 5648 SF for 16p17, needs adjustment to valuation model; Vacant; Previously classed in IW as Single Tenant Gen Retail</t>
  </si>
  <si>
    <t>79-11-02-200-007.000-037</t>
  </si>
  <si>
    <t>Mike Raisor Automotive Group</t>
  </si>
  <si>
    <t>POWERSPORTS REAL ESTATE I LLC</t>
  </si>
  <si>
    <t>2724</t>
  </si>
  <si>
    <t>2015 appeal (2015-650); Previously classed in IW as Single Tenant Gen Retail; Unused SF Mezz Light Utility Sotrage and Gen Office</t>
  </si>
  <si>
    <t>79-07-22-377-010.000-004</t>
  </si>
  <si>
    <t>Bob Rohrman Lincoln</t>
  </si>
  <si>
    <t>304 Sagamore Pkwy N</t>
  </si>
  <si>
    <t>7015</t>
  </si>
  <si>
    <t>2015 appeal (2015-503); Previously classed in IW as Single Tenant Gen Retail; Unused SF may need review</t>
  </si>
  <si>
    <t>79-07-27-180-001.000-004</t>
  </si>
  <si>
    <t>DeFouw Chevrolet BMW</t>
  </si>
  <si>
    <t>320 Sagamore S Pky</t>
  </si>
  <si>
    <t>2015 appeal (2015-571); Parcel spans TIF district; Previously classed in IW as Single Tenant Gen Retail</t>
  </si>
  <si>
    <t>79-07-27-128-009.000-004, 79-07-27-180-004.000-004, 79-07-27-180-005.000-004, 79-07-27-180-006.000-004</t>
  </si>
  <si>
    <t>79-07-27-354-012.000-004</t>
  </si>
  <si>
    <t>MIKE RAISOR BUILDING LIMITED LIABILITY PARTNERSHIP</t>
  </si>
  <si>
    <t>2912 Main St</t>
  </si>
  <si>
    <t>2015 appeal (2015-651); 2012, 2013, 2015 renovations and addition; rankings need review, currently lowered due to construction; 2015 vacancy amended to account for construction status of Benz dealer; Previously classed in IW as Single Tenant Gen Retail</t>
  </si>
  <si>
    <t>79-07-27-351-013.000-004, 79-07-27-354-011.000-004</t>
  </si>
  <si>
    <t>79-07-34-251-004.000-005</t>
  </si>
  <si>
    <t>Mike Raisor Ford</t>
  </si>
  <si>
    <t>YALOWITZ SHIRLEY J TTEE</t>
  </si>
  <si>
    <t>2051 Sagamore Pkwy S</t>
  </si>
  <si>
    <t>2925</t>
  </si>
  <si>
    <t>Buildings on parent parcel resketched for 2016; Previously classed in IW as Single Tenant Gen Retail; New comm building 100% for 2017; Buildings on child parcel need sketched</t>
  </si>
  <si>
    <t>79-07-34-157-002.300-005, 79-07-34-157-116.300-005</t>
  </si>
  <si>
    <t>79-07-27-401-010.000-004</t>
  </si>
  <si>
    <t>Bob Rohrman</t>
  </si>
  <si>
    <t>765 Sagamore Pkwy S</t>
  </si>
  <si>
    <t>Previously valued in IW as Flex Space; 2014 and 2015 appeals; 2015 building permit</t>
  </si>
  <si>
    <t>79-07-27-451-015.000-004</t>
  </si>
  <si>
    <t>79-07-35-326-026.000-004</t>
  </si>
  <si>
    <t>Bob Rohrman Subaru</t>
  </si>
  <si>
    <t>1600 S Creasy Ln</t>
  </si>
  <si>
    <t>Previously valued in IW as Flex Space; 2014 and 2015 appeals (2014-539, 2015-505); 2016 BP for 2 addns and renovation; Parking lot expansion 2016</t>
  </si>
  <si>
    <t>79-07-23-451-025.000-004</t>
  </si>
  <si>
    <t>Bob Rohrman Toyota</t>
  </si>
  <si>
    <t>ROHR 26 LLC</t>
  </si>
  <si>
    <t>3900 South St</t>
  </si>
  <si>
    <t>Previously valued in IW as Flex Space; new parking lot expansion for 2015</t>
  </si>
  <si>
    <t>79-07-27-251-001.000-004</t>
  </si>
  <si>
    <t>JD Byrider</t>
  </si>
  <si>
    <t>BANDG LLC</t>
  </si>
  <si>
    <t>575 Sagamore S Pky</t>
  </si>
  <si>
    <t>79-07-27-202-015.000-004</t>
  </si>
  <si>
    <t>79-07-35-377-004.000-004</t>
  </si>
  <si>
    <t>Del Real Auto Sales</t>
  </si>
  <si>
    <t>JCD PROPERTIES</t>
  </si>
  <si>
    <t>3816 SR 38 E</t>
  </si>
  <si>
    <t>2015 remodel; Remodel 100% complete for 2017; Previously classed in IW as Single Tenant Gen Retail</t>
  </si>
  <si>
    <t>79-07-22-329-016.000-004</t>
  </si>
  <si>
    <t>Munoz Auto Center</t>
  </si>
  <si>
    <t>GARDINER BILL J</t>
  </si>
  <si>
    <t>720 Sagamore N Pky</t>
  </si>
  <si>
    <t>79-07-21-360-008.000-004</t>
  </si>
  <si>
    <t>Amigos Auto Sales</t>
  </si>
  <si>
    <t>DEL REAL JOSE</t>
  </si>
  <si>
    <t>1116 Main St</t>
  </si>
  <si>
    <t>79-15-20-300-003.000-011</t>
  </si>
  <si>
    <t>MRS Motors</t>
  </si>
  <si>
    <t>BOWERS MATTHEW S</t>
  </si>
  <si>
    <t>11675 US 231 S</t>
  </si>
  <si>
    <t>Possibly vacant; Previously classed in IW as Single Tenant Gen Retail</t>
  </si>
  <si>
    <t>79-07-15-843-003.000-004</t>
  </si>
  <si>
    <t>Del Real Auto Connection</t>
  </si>
  <si>
    <t>DELREAL ALONZO</t>
  </si>
  <si>
    <t>2100 Sagamore N Pky</t>
  </si>
  <si>
    <t>SF adjusted for 2016 to include Det Garage; Previously classed in IW as Single Tenant Gen Retail</t>
  </si>
  <si>
    <t>79-07-21-258-008.000-004</t>
  </si>
  <si>
    <t>GOTHRA JASPAL S &amp; DALVIR K</t>
  </si>
  <si>
    <t>Previously classed in IW as Single Tenant Gen Retail; 2015 appeal (2015-240)</t>
  </si>
  <si>
    <t>79-07-27-451-004.000-004</t>
  </si>
  <si>
    <t>Lewis Motor Sales</t>
  </si>
  <si>
    <t>LEWIS DAVID A MARY ANN</t>
  </si>
  <si>
    <t>1125 Sagamore S Pky</t>
  </si>
  <si>
    <t>79-11-09-277-006.000-032</t>
  </si>
  <si>
    <t>Auto Express</t>
  </si>
  <si>
    <t>BUCHE AUTO GROUP INC</t>
  </si>
  <si>
    <t>2306 IFCU Way</t>
  </si>
  <si>
    <t>Auto Express, sales w/repair garage. Rankings for qaulity, condition inflated to account for retail space (paving) not included in SF of IMP footprint-MC; Imps also on child parcel; Previously classed in IW as Single Tenant Gen Retail</t>
  </si>
  <si>
    <t>79-11-09-277-005.000-032</t>
  </si>
  <si>
    <t>79-07-31-478-005.000-005</t>
  </si>
  <si>
    <t>Union Street Auto Sales</t>
  </si>
  <si>
    <t>MYERS LAURENCE F</t>
  </si>
  <si>
    <t>176 Teal W</t>
  </si>
  <si>
    <t>79-07-16-832-047.000-004</t>
  </si>
  <si>
    <t>Gaeta Auto Sales</t>
  </si>
  <si>
    <t>2350 Sagamore N Pky</t>
  </si>
  <si>
    <t>79-07-16-326-001.000-004</t>
  </si>
  <si>
    <t>Firestone Auto Sales</t>
  </si>
  <si>
    <t>1501 Schuyler Ave</t>
  </si>
  <si>
    <t>Previously classed in IW as Single Tenant Gen Retail; Imps also on child parcels</t>
  </si>
  <si>
    <t>79-07-16-326-002.000-004, 79-07-16-326-003.000-004, 79-07-16-326-004.000-004, 79-07-16-004-127.300-004</t>
  </si>
  <si>
    <t>79-07-32-329-001.000-005</t>
  </si>
  <si>
    <t>Big Deals Autos</t>
  </si>
  <si>
    <t>CADWALLADER JAMES R</t>
  </si>
  <si>
    <t>2409 Old US Hwy 231 S</t>
  </si>
  <si>
    <t>2015 appeal (2015-398), 2016 appeal (2016-0546)</t>
  </si>
  <si>
    <t>79-07-27-202-004.000-004</t>
  </si>
  <si>
    <t>Cars To Go</t>
  </si>
  <si>
    <t>DIMMICH J MARK</t>
  </si>
  <si>
    <t>101 Sagamore S Pky</t>
  </si>
  <si>
    <t>79-07-27-202-005.000-004</t>
  </si>
  <si>
    <t>79-07-22-177-029.000-004</t>
  </si>
  <si>
    <t>Asay Motor Sales</t>
  </si>
  <si>
    <t>CARLOS ASAY AUTO SALES INC</t>
  </si>
  <si>
    <t>3216 Union St</t>
  </si>
  <si>
    <t>79-07-22-177-005.000-004</t>
  </si>
  <si>
    <t>79-12-09-101-006.000-013</t>
  </si>
  <si>
    <t>Mo's Auto Sales</t>
  </si>
  <si>
    <t>RICHARDS J MICHAEL</t>
  </si>
  <si>
    <t>721 South St</t>
  </si>
  <si>
    <t>79-12-09-101-008.000-013</t>
  </si>
  <si>
    <t>79-07-16-830-028.000-004</t>
  </si>
  <si>
    <t>DEL REAL JOSE E &amp; CLEMENTINA</t>
  </si>
  <si>
    <t>Schuyler Ave</t>
  </si>
  <si>
    <t>79-07-35-451-003.000-004</t>
  </si>
  <si>
    <t>Manolo Auto Sales</t>
  </si>
  <si>
    <t>GAETA MANUEL</t>
  </si>
  <si>
    <t>1909 S Creasy Ln</t>
  </si>
  <si>
    <t>2015 Change: Add 1200 SF Shop Space and adjust accordingly.  New shop addn 2015, remodel 100% for 2017</t>
  </si>
  <si>
    <t>79-07-35-451-004.000-004</t>
  </si>
  <si>
    <t>79-07-27-328-024.000-004</t>
  </si>
  <si>
    <t>Rigo's Auto Sales</t>
  </si>
  <si>
    <t>MUNOZ ISMAEL C &amp; MARIA F</t>
  </si>
  <si>
    <t>718 S Earl Ave</t>
  </si>
  <si>
    <t>79-07-27-328-025.000-004</t>
  </si>
  <si>
    <t>79-07-34-401-001.000-005</t>
  </si>
  <si>
    <t>Thompson Brothers Auto Sales</t>
  </si>
  <si>
    <t>TBROS 1 LLC</t>
  </si>
  <si>
    <t>2207 Concord Rd</t>
  </si>
  <si>
    <t>79-07-28-431-005.000-004</t>
  </si>
  <si>
    <t>Bears</t>
  </si>
  <si>
    <t>O'MALLEY THOMAS S SUE</t>
  </si>
  <si>
    <t>2300 Main St</t>
  </si>
  <si>
    <t>79-07-28-431-006.000-004</t>
  </si>
  <si>
    <t>79-07-35-376-004.000-004</t>
  </si>
  <si>
    <t>38 Motors</t>
  </si>
  <si>
    <t>DELREAL JOSE E CLEMINTINA</t>
  </si>
  <si>
    <t>3857 SR 38 E</t>
  </si>
  <si>
    <t>Corrected age of building for 2013; Previously classed in IW as Single Tenant Gen Retail</t>
  </si>
  <si>
    <t>79-07-35-376-003.000-004</t>
  </si>
  <si>
    <t>79-07-16-823-020.000-004</t>
  </si>
  <si>
    <t>GTA Auto Sales</t>
  </si>
  <si>
    <t>GAETA-SALAZAR FLAVIO &amp; GAETA DIANE C</t>
  </si>
  <si>
    <t>1720 Schuyler Ave</t>
  </si>
  <si>
    <t>Previously classed in IW as Single Tenant Gen Retail; Unused SF is Mezz Gen Office</t>
  </si>
  <si>
    <t>79-07-16-823-021.000-004</t>
  </si>
  <si>
    <t>79-07-34-402-005.000-005</t>
  </si>
  <si>
    <t>Schuyler Automotive</t>
  </si>
  <si>
    <t>AUTOPAWN INC</t>
  </si>
  <si>
    <t>2401 Concord Rd</t>
  </si>
  <si>
    <t>car lot; Previously classed in IW as Single Tenant Gen Retail</t>
  </si>
  <si>
    <t>79-07-34-200-007.000-004</t>
  </si>
  <si>
    <t>McCarty Motors</t>
  </si>
  <si>
    <t>MCCARTY MOTORS INC</t>
  </si>
  <si>
    <t>3463 McCarty Ln</t>
  </si>
  <si>
    <t>79-07-34-200-008.000-004</t>
  </si>
  <si>
    <t>79-07-35-306-005.000-005</t>
  </si>
  <si>
    <t>Guaranteed Auto Approval</t>
  </si>
  <si>
    <t>3649 SR 38 E</t>
  </si>
  <si>
    <t>2015 appeal (2015-652); Previously classed in IW as Single Tenant Gen Retail</t>
  </si>
  <si>
    <t>79-11-03-200-011.000-033</t>
  </si>
  <si>
    <t>HATKE MARK F BURKHART WILLIAM N</t>
  </si>
  <si>
    <t>3032 US 52 S</t>
  </si>
  <si>
    <t>Previously classed in IW as Single Tenant Gen Retail; Davenport Motors closed as of 2/13/17</t>
  </si>
  <si>
    <t>79-07-34-302-001.000-005</t>
  </si>
  <si>
    <t>Bob Rohrman Teal Road Used Car Superstore</t>
  </si>
  <si>
    <t>2901 Teal Rd</t>
  </si>
  <si>
    <t>Previously classed in IW as Flex Space;  2016 appeal (2016-0548)</t>
  </si>
  <si>
    <t>79-07-16-480-001.000-004</t>
  </si>
  <si>
    <t>2134 Greenbush St</t>
  </si>
  <si>
    <t>Previously classed in IW as Restaurant-Full Service; 1/12/17 BP for bldg demo, value on RCN for land when complete; 2016 appeal (2016-0011)</t>
  </si>
  <si>
    <t>79-16-23-405-028.000-008</t>
  </si>
  <si>
    <t>A-1 Used Autos</t>
  </si>
  <si>
    <t>VANPELT ALLEN L</t>
  </si>
  <si>
    <t>White St</t>
  </si>
  <si>
    <t>Previously classed in IW as Multi Tenant NBHD Strip; IWSF is 3473</t>
  </si>
  <si>
    <t>79-16-23-405-026.000-008, 79-16-23-405-027.000-008</t>
  </si>
  <si>
    <t>79-07-34-302-003.000-005</t>
  </si>
  <si>
    <t>Momax Auto Sales</t>
  </si>
  <si>
    <t>CHAVEZ-COSSIO MARISELA</t>
  </si>
  <si>
    <t>New commercial building, prop class change for 17p18</t>
  </si>
  <si>
    <t>79-11-12-300-009.000-033</t>
  </si>
  <si>
    <t>Nanshan America Advanced Aluminum Technologies</t>
  </si>
  <si>
    <t>NANSHAN AMERICA ADVANCED ALUMINUM TECHNOLOGIES LLC</t>
  </si>
  <si>
    <t>3600 US 52 S</t>
  </si>
  <si>
    <t>Heavy Manufacturing</t>
  </si>
  <si>
    <t>&gt;250k SF</t>
  </si>
  <si>
    <t>2015 BP for Office and Lab build out</t>
  </si>
  <si>
    <t>79-07-15-808-035.000-004</t>
  </si>
  <si>
    <t>Tate &amp; Lyle</t>
  </si>
  <si>
    <t>STALEY A E MFG CO</t>
  </si>
  <si>
    <t>2245 Sagamore Pkwy N</t>
  </si>
  <si>
    <t>16231</t>
  </si>
  <si>
    <t>Increased SF from IW proforma due to new addns; 2 future records on PRC; Value allocated proportionally, but Beacon says no abatement will be applied after 2015; railroad access</t>
  </si>
  <si>
    <t>79-07-15-809-047.000-004</t>
  </si>
  <si>
    <t>79-11-02-300-002.000-033</t>
  </si>
  <si>
    <t>3300 US Hwy 52 S</t>
  </si>
  <si>
    <t>2015 BPs for Dryer Bldg, PRC Future Record; Railroad access</t>
  </si>
  <si>
    <t>79-11-02-300-001.000-033, 79-11-02-326-006.000-033, 79-11-02-326-007.000-033, 79-11-02-300-003.000-033, 79-11-03-400-006.000-033</t>
  </si>
  <si>
    <t>79-07-20-228-012.000-004</t>
  </si>
  <si>
    <t>TRW Automotive</t>
  </si>
  <si>
    <t>TRW AUTOMOTIVE US LLC</t>
  </si>
  <si>
    <t>800 Heath St</t>
  </si>
  <si>
    <t>7368</t>
  </si>
  <si>
    <t>2015 and 2014 appeals (2015-765, 2014-956)</t>
  </si>
  <si>
    <t>79-07-20-228-001.000-004, 79-07-20-228-002.000-004, 79-07-20-228-003.000-004, 79-07-20-228-011.000-004, 79-07-20-230-005.000-004</t>
  </si>
  <si>
    <t>79-06-36-300-001.000-021</t>
  </si>
  <si>
    <t>Evonik</t>
  </si>
  <si>
    <t>EVONIK DEGUSSA CORPORATION</t>
  </si>
  <si>
    <t>1650 Lilly Rd</t>
  </si>
  <si>
    <t>Adj made to rankings per 10P11 appeal/appraisal (KM)</t>
  </si>
  <si>
    <t>79-06-35-400-001.000-021, 79-06-35-400-002.000-021, 79-06-35-400-003.000-021</t>
  </si>
  <si>
    <t>79-07-34-100-001.000-004</t>
  </si>
  <si>
    <t>Alcoa</t>
  </si>
  <si>
    <t>ALCOA INC</t>
  </si>
  <si>
    <t>3131 Main St</t>
  </si>
  <si>
    <t>2015 change: add 3178 for cast house office; 2014 change: add 78720 SF for 2013 cast house addn and 18760 SF for 2013 storage addn (97480 SF total)-MC; Railroad access; 2016 BP for commercial addition; Value also on Child</t>
  </si>
  <si>
    <t>79-07-27-355-003.000-004</t>
  </si>
  <si>
    <t>79-07-26-176-001.000-004</t>
  </si>
  <si>
    <t>Caterpillar Inc</t>
  </si>
  <si>
    <t>CATERPILLAR INC</t>
  </si>
  <si>
    <t>3701 South St</t>
  </si>
  <si>
    <t>2014 appeal settled by correcting building area and using sales comparables; railroad access</t>
  </si>
  <si>
    <t>79-07-27-426-001.000-004, 79-07-27-427-007.000-004, 79-07-26-300-001.000-004, 79-07-35-101-001.000-004</t>
  </si>
  <si>
    <t>79-07-27-476-004.000-004</t>
  </si>
  <si>
    <t>Wabash National</t>
  </si>
  <si>
    <t>WABASH NATIONAL LP</t>
  </si>
  <si>
    <t>Navco Dr</t>
  </si>
  <si>
    <t>2015 588 SF added for test lab addn; 3693 SF addn added for 2013-MC; Value allocated proportionally for abatement</t>
  </si>
  <si>
    <t>79-07-27-376-001.000-004, 79-07-27-326-011.000-004, 79-07-27-376-002.000-004, 79-07-27-376-003.000-004, 79-07-27-376-004.000-004, 79-07-27-376-009.000-004, 79-07-27-451-008.000-004, 79-07-27-451-009.000-004, 79-07-27-451-010.000-004, 79-07-27-451-011.000-</t>
  </si>
  <si>
    <t>79-12-06-100-001.000-036</t>
  </si>
  <si>
    <t>036</t>
  </si>
  <si>
    <t>Subaru</t>
  </si>
  <si>
    <t>SUBARU OF INDIANA AUTOMOTIVE INC</t>
  </si>
  <si>
    <t>5000 SR 38 E</t>
  </si>
  <si>
    <t>2015 check completion of new addns; 2014 add 79200 SF for storage addn-MC; Over 20 BPs for 2015 and 2016; 3 Future records on PRC; Rail access; Value allocated proportionally for abatement; SF updated for 2017p2018</t>
  </si>
  <si>
    <t>79-11-01-226-001.000-037, 79-11-01-476-002.000-037, 79-11-01-476-004.000-037</t>
  </si>
  <si>
    <t>79-02-31-100-002.000-014</t>
  </si>
  <si>
    <t>Power Place Products</t>
  </si>
  <si>
    <t>MALONE REAL ESTATE LLC</t>
  </si>
  <si>
    <t>4840 US 231 N</t>
  </si>
  <si>
    <t>Light Manufacturing Assembly</t>
  </si>
  <si>
    <t>&lt;50k SF</t>
  </si>
  <si>
    <t>392</t>
  </si>
  <si>
    <t>Unused sf is Mez. Light Utility Storage; Addn complete for 2016</t>
  </si>
  <si>
    <t>79-07-31-276-001.000-005</t>
  </si>
  <si>
    <t>Tecspan</t>
  </si>
  <si>
    <t>TECSPAN CONCRETE STRUCTURES LLC</t>
  </si>
  <si>
    <t>2150 Wabash Ave</t>
  </si>
  <si>
    <t>Previously classed in IW as Single Tenant Gen Retail; might be better valued on Replacement Cost</t>
  </si>
  <si>
    <t>79-07-09-300-007.000-005</t>
  </si>
  <si>
    <t>Lafayette Instrument Company</t>
  </si>
  <si>
    <t>REF PROPERTIES INC</t>
  </si>
  <si>
    <t>3700 Sagamore Pkwy N</t>
  </si>
  <si>
    <t>567</t>
  </si>
  <si>
    <t>Total SF significantly less than on IW proforma (51,944); 2015 COM survey filled out</t>
  </si>
  <si>
    <t>79-07-09-300-005.000-005</t>
  </si>
  <si>
    <t>79-01-34-126-002.000-016</t>
  </si>
  <si>
    <t>Haan Crafts, LLC</t>
  </si>
  <si>
    <t>HAAN CRAFTS REAL ESTATE HOLDING LLC</t>
  </si>
  <si>
    <t>506 E 2nd St</t>
  </si>
  <si>
    <t>5200</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</si>
  <si>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</si>
  <si>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</si>
  <si>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</si>
  <si>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</si>
  <si>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</si>
  <si>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</si>
  <si>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</si>
  <si>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</si>
  <si>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</si>
  <si>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</si>
  <si>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</si>
  <si>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</si>
  <si>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</si>
  <si>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</si>
  <si>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</si>
  <si>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</si>
  <si>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</si>
  <si>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</si>
  <si>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</si>
  <si>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</si>
  <si>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3288</t>
  </si>
  <si>
    <t>SF corrected 2016 (IW SF is 29100); Value allocated proportionally for abatement purposes</t>
  </si>
  <si>
    <t>79-06-10-426-002.000-022</t>
  </si>
  <si>
    <t>LINSON RICHARD E SR TTEE &amp; SUSAN H TTEE</t>
  </si>
  <si>
    <t>2482 Klondike Rd</t>
  </si>
  <si>
    <t>Currently listed with Cathy Russell for $750,000</t>
  </si>
  <si>
    <t>79-07-22-400-012.000-004</t>
  </si>
  <si>
    <t>A to Z Sheet Metal</t>
  </si>
  <si>
    <t>BRIGHT SHEET METAL COMPANY INC</t>
  </si>
  <si>
    <t>3417 Union St</t>
  </si>
  <si>
    <t>79-11-01-251-002.000-037</t>
  </si>
  <si>
    <t>McKinney Corp</t>
  </si>
  <si>
    <t>BENTON MGM LLC</t>
  </si>
  <si>
    <t>4710 Fastline Dr</t>
  </si>
  <si>
    <t>AV reallocated for abatement</t>
  </si>
  <si>
    <t>79-12-04-376-018.000-013</t>
  </si>
  <si>
    <t>Wee Engineer</t>
  </si>
  <si>
    <t>WEE ENTERPRISES INC</t>
  </si>
  <si>
    <t>282 Delaware St</t>
  </si>
  <si>
    <t>Total SF significantly less than on IW proforma (16326), Move to Shop/Utility?</t>
  </si>
  <si>
    <t>79-12-04-376-017.000-013, 79-12-04-376-022.000-013, 79-12-04-376-023.000-013</t>
  </si>
  <si>
    <t>79-07-29-326-001.000-004</t>
  </si>
  <si>
    <t>Wabash Valley Masonry Supply</t>
  </si>
  <si>
    <t>IRD LLC</t>
  </si>
  <si>
    <t>267 Smith St</t>
  </si>
  <si>
    <t>79-07-27-328-020.000-004</t>
  </si>
  <si>
    <t>Cassini-D&amp;D</t>
  </si>
  <si>
    <t>CASSINI EDITH M &amp; DAVID J</t>
  </si>
  <si>
    <t>800 S Earl Ave</t>
  </si>
  <si>
    <t>SF adj due to removal of util/stor; tile place and countertop cutting, some metal fabrication, business closed as of 3/2016</t>
  </si>
  <si>
    <t>79-07-27-329-001.000-004</t>
  </si>
  <si>
    <t>79-07-22-380-011.000-004</t>
  </si>
  <si>
    <t>Andover Coils</t>
  </si>
  <si>
    <t>CASON &amp; EARL LLC</t>
  </si>
  <si>
    <t>310 N Earl Ave</t>
  </si>
  <si>
    <t>Bldg demo 100% for 2017, NBHD 13002</t>
  </si>
  <si>
    <t>79-07-22-380-010.000-004</t>
  </si>
  <si>
    <t>79-06-10-276-001.000-022</t>
  </si>
  <si>
    <t>Tree Pro</t>
  </si>
  <si>
    <t>GRAN HAVEN LLC</t>
  </si>
  <si>
    <t>3180 W 250 N</t>
  </si>
  <si>
    <t>Updated to model PTABOA determination from 2011 Appeals</t>
  </si>
  <si>
    <t>79-07-22-476-002.000-004</t>
  </si>
  <si>
    <t>Industrial Plating Inc</t>
  </si>
  <si>
    <t>GENERAL METAL PRODUCTS</t>
  </si>
  <si>
    <t>120 N 36th St</t>
  </si>
  <si>
    <t>IW SF is 25837; 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</si>
  <si>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</si>
  <si>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</si>
  <si>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</si>
  <si>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</si>
  <si>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</si>
  <si>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</si>
  <si>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</si>
  <si>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</si>
  <si>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</si>
  <si>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</si>
  <si>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 (IW SF is 28200); 2016 appeal (2016-0513)</t>
  </si>
  <si>
    <t>79-11-10-251-003.000-033</t>
  </si>
  <si>
    <t>Fairfield Contractors</t>
  </si>
  <si>
    <t>FAIRFIELD CONTRACTORS INC</t>
  </si>
  <si>
    <t>3481 Concord Rd</t>
  </si>
  <si>
    <t>IW SF is 20574; 2016 appeal (2016-0796)</t>
  </si>
  <si>
    <t>79-08-31-100-006.000-038</t>
  </si>
  <si>
    <t>038</t>
  </si>
  <si>
    <t>Journal Courier</t>
  </si>
  <si>
    <t>FEDERATED PUBLICATIONS INC</t>
  </si>
  <si>
    <t>1501 S 500 E</t>
  </si>
  <si>
    <t>Journal &amp; Courier - printing press; value allocated proportionally for abatement</t>
  </si>
  <si>
    <t>79-07-27-227-005.000-004</t>
  </si>
  <si>
    <t>Lafayette Quality Products</t>
  </si>
  <si>
    <t>TIPCO LEASING INC</t>
  </si>
  <si>
    <t>111 S Farabee Dr</t>
  </si>
  <si>
    <t>2472</t>
  </si>
  <si>
    <t>79-11-13-200-004.000-030</t>
  </si>
  <si>
    <t>Liquidspring</t>
  </si>
  <si>
    <t>LIQUIDSPRING PARTNERS LLC</t>
  </si>
  <si>
    <t>New Comm Manufacturing building complete for 2017; Needs rankings and Income Valuation developed</t>
  </si>
  <si>
    <t>79-07-29-206-002.000-004</t>
  </si>
  <si>
    <t>Cartesian Corporation</t>
  </si>
  <si>
    <t>LINCOLN REALTY LLC</t>
  </si>
  <si>
    <t>230 Walnut St</t>
  </si>
  <si>
    <t>50k-250k SF</t>
  </si>
  <si>
    <t>79-07-29-208-001.000-004, 79-07-29-208-002.000-004, 79-07-29-208-003.000-004, 79-07-29-208-004.000-004, 79-07-29-208-005.000-004, 79-07-29-208-006.000-004, 79-07-29-208-007.000-004, 79-07-29-208-008.000-004, 79-07-29-208-009.000-004, 79-07-29-208-010.000-</t>
  </si>
  <si>
    <t>79-06-01-300-006.000-023</t>
  </si>
  <si>
    <t>Great Lakes Solutions</t>
  </si>
  <si>
    <t>GREAT LAKES CHEMICAL CORPORATION</t>
  </si>
  <si>
    <t>1801 US Kwy 52 W</t>
  </si>
  <si>
    <t>Previously classed in IW as Flex Space, aerials look more like large industrial site, rankings may need updated</t>
  </si>
  <si>
    <t>79-06-01-301-001.000-034</t>
  </si>
  <si>
    <t>79-03-46-660-009.000-017</t>
  </si>
  <si>
    <t>ProAxis</t>
  </si>
  <si>
    <t>KIERCO LLC</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</si>
  <si>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</si>
  <si>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</si>
  <si>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</si>
  <si>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</si>
  <si>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</si>
  <si>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</si>
  <si>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</si>
  <si>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</si>
  <si>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</si>
  <si>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</si>
  <si>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79-07-20-451-003.000-004</t>
  </si>
  <si>
    <t>Haywood Printing Company</t>
  </si>
  <si>
    <t>HAYWOOD PRINTING COMPANY INC</t>
  </si>
  <si>
    <t>300 N 5th St</t>
  </si>
  <si>
    <t>Corrected SF for 2016</t>
  </si>
  <si>
    <t>79-07-20-451-002.000-004, 79-07-20-451-006.000-004</t>
  </si>
  <si>
    <t>79-07-29-354-002.000-004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</si>
  <si>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</si>
  <si>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</si>
  <si>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</si>
  <si>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</si>
  <si>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</si>
  <si>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</si>
  <si>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</si>
  <si>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</si>
  <si>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</si>
  <si>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79-16-24-200-006.000-007</t>
  </si>
  <si>
    <t>Industrial Pallet Company</t>
  </si>
  <si>
    <t>AMERICAN FIBERTECH CORPORATION</t>
  </si>
  <si>
    <t>11349 US Hwy 52 S</t>
  </si>
  <si>
    <t>11950</t>
  </si>
  <si>
    <t>Unused SF is pole barn for pallet storage; increased ranking for proximity to highways due to parcel being directly adjacent to US 52; Values allocated proportionally for abatement purposes</t>
  </si>
  <si>
    <t>79-16-24-200-003.000-007</t>
  </si>
  <si>
    <t>79-07-35-101-007.000-004</t>
  </si>
  <si>
    <t>Maha Research Center</t>
  </si>
  <si>
    <t>KEPNER BUILDING LLC</t>
  </si>
  <si>
    <t>1500 Kepner Dr</t>
  </si>
  <si>
    <t>100% exempt; 2015 BP</t>
  </si>
  <si>
    <t>79-07-34-376-001.000-005</t>
  </si>
  <si>
    <t>Lafayette Wire Products, Inc</t>
  </si>
  <si>
    <t>2700 Concord Rd</t>
  </si>
  <si>
    <t>2048</t>
  </si>
  <si>
    <t>2014 appeal settled by adjusting IW model from Warehouse to Manufacturing and correcting incorrectly rolled value; unused SF Light Utilty Storage</t>
  </si>
  <si>
    <t>79-07-34-376-003.000-005</t>
  </si>
  <si>
    <t>79-11-12-300-007.000-031</t>
  </si>
  <si>
    <t>Voestalpine</t>
  </si>
  <si>
    <t>VOESTALPINE ROTEC INC</t>
  </si>
  <si>
    <t>3709 US Hwy 52 S</t>
  </si>
  <si>
    <t>New additions complete for 2015 for repair to tornado damage; Value allocated proportionally for abatement purposes; 2015 appeal (2015-763)</t>
  </si>
  <si>
    <t>79-11-12-401-009.000-031</t>
  </si>
  <si>
    <t>79-07-16-100-003.000-005</t>
  </si>
  <si>
    <t>Oscar Winski</t>
  </si>
  <si>
    <t>OSCAR WINSKI CO INC</t>
  </si>
  <si>
    <t>2407 N 9th St</t>
  </si>
  <si>
    <t>2015 appeal (2015-806) settled by PTABOA lowering value to $19/SF based on sales and assessments of comparable metal recycling facilities; value allocated proportionally for abatement purposes; 1/31/17: 79-07-16-100-002.000-005, 79-07-16-100-004.000-005,</t>
  </si>
  <si>
    <t>79-06-12-226-002.000-026</t>
  </si>
  <si>
    <t>1201 CUMBERLAND LLC</t>
  </si>
  <si>
    <t>1201 Cumberland Ave</t>
  </si>
  <si>
    <t>2014 change: rankings set from AV- to AV per site work both internal and external have rendered property equitable with peer research facilities in the area-MC</t>
  </si>
  <si>
    <t>79-07-34-327-008.000-005</t>
  </si>
  <si>
    <t>JKM STORAGE AND RENTALS LLC</t>
  </si>
  <si>
    <t>2341 S 30</t>
  </si>
  <si>
    <t>4872</t>
  </si>
  <si>
    <t>2015 appeal (2015-762) settled on adjusting rankings for dilapidated condition</t>
  </si>
  <si>
    <t>79-04-01-200-004.000-027</t>
  </si>
  <si>
    <t>Alloy Custom Products</t>
  </si>
  <si>
    <t>ALLOY CUSTOM PRODUCTS LLC</t>
  </si>
  <si>
    <t>9701 SR 25 N</t>
  </si>
  <si>
    <t>79-04-01-400-011.000-027</t>
  </si>
  <si>
    <t>79-07-34-302-018.000-005</t>
  </si>
  <si>
    <t>Resolve Earth Solutions</t>
  </si>
  <si>
    <t>SCHURMAN LANGE CO INC</t>
  </si>
  <si>
    <t>2310 S 30th St</t>
  </si>
  <si>
    <t>SF should be 107760 for 1/1/16</t>
  </si>
  <si>
    <t>79-07-34-302-011.000-005, 79-07-34-302-019.000-005</t>
  </si>
  <si>
    <t>79-07-34-451-002.000-005</t>
  </si>
  <si>
    <t>Oerlikon Fairfield</t>
  </si>
  <si>
    <t>FAIRFIELD MFG CO</t>
  </si>
  <si>
    <t>2400 Sagamore Pkwy S</t>
  </si>
  <si>
    <t>Model adjusted for usable square footage per 2013 appeal; Multiple 2015 BPs for new wastewater treatment building, 100% complete for 2016</t>
  </si>
  <si>
    <t>79-11-11-100-001.000-033</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</si>
  <si>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</si>
  <si>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</si>
  <si>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t>
  </si>
  <si>
    <t>79-11-03-176-002.000-033</t>
  </si>
  <si>
    <t>Rea Magnet Wire</t>
  </si>
  <si>
    <t>REA MAGNET WIRE CO INC</t>
  </si>
  <si>
    <t>2800 Concord Rd</t>
  </si>
  <si>
    <t>Model adjusted during appeal 2013-593. 2014 and 2015 BPs, Bldg 94% complete for 2016; railroad access</t>
  </si>
  <si>
    <t>79-06-10-226-005.000-023</t>
  </si>
  <si>
    <t>Lafayette Venetian Blind Inc</t>
  </si>
  <si>
    <t>LAFAYETTE VENETIAN BLIND INC</t>
  </si>
  <si>
    <t>3000 Klondike Rd</t>
  </si>
  <si>
    <t>9430</t>
  </si>
  <si>
    <t>SF corrected for 2015; Abatement ended; 2015 and 2016 appeals (2015-35, 2016-0059)</t>
  </si>
  <si>
    <t>79-06-03-476-003.000-023, 79-06-10-200-001.000-022</t>
  </si>
  <si>
    <t>79-07-22-251-003.000-004</t>
  </si>
  <si>
    <t>Southwire</t>
  </si>
  <si>
    <t>COPPERFIELD LLC</t>
  </si>
  <si>
    <t>3400 Union St</t>
  </si>
  <si>
    <t>Rent projection in valid range and reconciles with comps is 2009 appeal folder used to settle 2009 &amp; 2010 appeals. 41050 SF addn added for 12p13-MC; 2016 BP; 2016 IND survey filled out</t>
  </si>
  <si>
    <t>79-07-22-251-002.000-004</t>
  </si>
  <si>
    <t>79-07-35-176-012.000-004</t>
  </si>
  <si>
    <t>PENCE SHIRLEY M</t>
  </si>
  <si>
    <t>80 Creasy Ct</t>
  </si>
  <si>
    <t>Warehouse/Distribution</t>
  </si>
  <si>
    <t>967</t>
  </si>
  <si>
    <t>Prop previously valued as Single Tenant Gen Office in IW, changed to Warehouse based on 2015 INDsurvey; rankings may need changed based on new categorization; Unused SF is Mezz Gen Office and Mezz Light Utility Storage</t>
  </si>
  <si>
    <t>79-07-35-251-003.000-004</t>
  </si>
  <si>
    <t>JOHN F POPP BUSINESS CORP</t>
  </si>
  <si>
    <t>3725 Amelia Ave</t>
  </si>
  <si>
    <t>Previously valued as Single Tenant Gen Office in IW; No building info on PRC; rankings may need adjustment based on change</t>
  </si>
  <si>
    <t>79-07-22-426-005.000-004</t>
  </si>
  <si>
    <t>FedEx Ship Center</t>
  </si>
  <si>
    <t>NDN DEVELOPMENT INC</t>
  </si>
  <si>
    <t>3524 Crouch St</t>
  </si>
  <si>
    <t>Previously classed as Multi Tenant Gen Office in IW, building is warehouse/distribution,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</si>
  <si>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</si>
  <si>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</si>
  <si>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</si>
  <si>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</si>
  <si>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</si>
  <si>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</si>
  <si>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</si>
  <si>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Previously classed as Multi Tenant Gen Office in IW, building is warehouse, Rankings may need to be updated due to change of model</t>
  </si>
  <si>
    <t>79-07-35-126-013.000-004</t>
  </si>
  <si>
    <t>1170 S Creasy Ln</t>
  </si>
  <si>
    <t>Changed from flex space to warehouse/dist to more accurately reflect use; 2014 appeal; 2015 building permits for demo, remodel, tenant build out (including for day care); Total SF includes 2460 sf Com Garage</t>
  </si>
  <si>
    <t>79-07-35-126-014.000-004</t>
  </si>
  <si>
    <t>79-01-34-126-001.000-016</t>
  </si>
  <si>
    <t>KAC RE PARTNERS LLC</t>
  </si>
  <si>
    <t>301 E 2nd St</t>
  </si>
  <si>
    <t>79-01-34-126-005.000-016, 79-01-34-126-009.000-016, 79-01-34-126-007.000-016</t>
  </si>
  <si>
    <t>79-07-22-477-001.000-004</t>
  </si>
  <si>
    <t>RICHARDSON JOE T TTEE</t>
  </si>
  <si>
    <t>113 N 36th St</t>
  </si>
  <si>
    <t>Created to correct model due to non-compliance with state guidelines (non-contiguous site).</t>
  </si>
  <si>
    <t>79-07-22-477-006.000-004</t>
  </si>
  <si>
    <t>79-07-20-264-006.000-004</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</si>
  <si>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</si>
  <si>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</si>
  <si>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</si>
  <si>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</si>
  <si>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</si>
  <si>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</si>
  <si>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</si>
  <si>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</si>
  <si>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</si>
  <si>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79-11-01-126-006.000-037</t>
  </si>
  <si>
    <t>Fed Ex Freight</t>
  </si>
  <si>
    <t>COLE FE LAFAYETTE IN LLC</t>
  </si>
  <si>
    <t>4415 Haggerty Ln</t>
  </si>
  <si>
    <t>79-11-01-126-002.000-037, 79-11-01-126-003.000-037, 79-11-01-126-004.000-037</t>
  </si>
  <si>
    <t>79-07-21-111-008.000-004</t>
  </si>
  <si>
    <t>FOOD FINDERS FOOD BANK INC</t>
  </si>
  <si>
    <t>1210 N 12th St</t>
  </si>
  <si>
    <t>BP for renovation issued 2015</t>
  </si>
  <si>
    <t>79-07-21-111-002.000-004, 79-07-21-111-003.000-004, 79-07-21-111-004.000-004, 79-07-21-111-005.000-004,</t>
  </si>
  <si>
    <t>79-11-03-426-001.000-033</t>
  </si>
  <si>
    <t>3308 Imperial Pky</t>
  </si>
  <si>
    <t>2464</t>
  </si>
  <si>
    <t>Unused SF is Mezzanine</t>
  </si>
  <si>
    <t>79-07-27-326-013.000-004</t>
  </si>
  <si>
    <t>Kettlehut</t>
  </si>
  <si>
    <t>LAFAYETTE LAND COMPANY LLC</t>
  </si>
  <si>
    <t>740 S Sagamore S Pky</t>
  </si>
  <si>
    <t>79-11-12-201-001.000-033</t>
  </si>
  <si>
    <t>Newton Oil</t>
  </si>
  <si>
    <t>BENCYN PROPERTY LLC</t>
  </si>
  <si>
    <t>3150 S 460 E</t>
  </si>
  <si>
    <t>Total SF includes Pole Barn</t>
  </si>
  <si>
    <t>79-07-27-427-012.000-004</t>
  </si>
  <si>
    <t>FARABEE RENTAL LLC</t>
  </si>
  <si>
    <t>851 Farabee Ct</t>
  </si>
  <si>
    <t>79-07-27-426-003.000-004</t>
  </si>
  <si>
    <t>79-07-27-326-002.000-004</t>
  </si>
  <si>
    <t>705 S Earl Ave</t>
  </si>
  <si>
    <t>Buildings on all parcels</t>
  </si>
  <si>
    <t>79-07-27-326-003.000-004, 79-07-27-326-004.000-004</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</si>
  <si>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</si>
  <si>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</si>
  <si>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</si>
  <si>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</si>
  <si>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</si>
  <si>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</si>
  <si>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</si>
  <si>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</si>
  <si>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</si>
  <si>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</si>
  <si>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</si>
  <si>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</si>
  <si>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</si>
  <si>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</si>
  <si>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3501 Union St</t>
  </si>
  <si>
    <t>Furniture store, could possible be categorized as Retail or Flex</t>
  </si>
  <si>
    <t>79-07-25-476-016.000-005</t>
  </si>
  <si>
    <t>TCC INVESTMENTS LLC</t>
  </si>
  <si>
    <t>430 Meijer Dr</t>
  </si>
  <si>
    <t>2500</t>
  </si>
  <si>
    <t>2014 appeal, settled with Form 113; Unused SF Mezz Gen Retail</t>
  </si>
  <si>
    <t>79-06-10-251-004.000-022</t>
  </si>
  <si>
    <t>American Suburban Utilities</t>
  </si>
  <si>
    <t>LODS SCOTT L</t>
  </si>
  <si>
    <t>3350 W 250 N</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</si>
  <si>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</si>
  <si>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</si>
  <si>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</si>
  <si>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</si>
  <si>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79-07-35-376-001.000-004</t>
  </si>
  <si>
    <t>H&amp;L DEVELOPMENT LLC</t>
  </si>
  <si>
    <t>3829 SR38 E</t>
  </si>
  <si>
    <t>79-07-35-376-055.000-004</t>
  </si>
  <si>
    <t>79-07-21-360-007.000-004</t>
  </si>
  <si>
    <t>Muinzer Moving &amp; Storage</t>
  </si>
  <si>
    <t>STACY J MUINZER REVOCABLE LIVING TRUST</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</si>
  <si>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</si>
  <si>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</si>
  <si>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</si>
  <si>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</si>
  <si>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</si>
  <si>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</si>
  <si>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</si>
  <si>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</si>
  <si>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</si>
  <si>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</si>
  <si>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</si>
  <si>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</si>
  <si>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</si>
  <si>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</si>
  <si>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</si>
  <si>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</si>
  <si>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</si>
  <si>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</si>
  <si>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</si>
  <si>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</si>
  <si>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750</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</si>
  <si>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</si>
  <si>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</si>
  <si>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</si>
  <si>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</si>
  <si>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</si>
  <si>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</si>
  <si>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</si>
  <si>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</si>
  <si>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</si>
  <si>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</si>
  <si>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</si>
  <si>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</si>
  <si>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79-07-27-253-010.000-004</t>
  </si>
  <si>
    <t>510 Morland Dr</t>
  </si>
  <si>
    <t>364</t>
  </si>
  <si>
    <t>79-07-27-253-008.000-004, 79-07-27-253-009.000-004, 79-07-27-253-011.000-004</t>
  </si>
  <si>
    <t>79-07-22-477-005.000-004</t>
  </si>
  <si>
    <t>UPS Customer Center</t>
  </si>
  <si>
    <t>UPS GROUND FREIGHT INC</t>
  </si>
  <si>
    <t>117 N 36th St</t>
  </si>
  <si>
    <t>1796</t>
  </si>
  <si>
    <t>Unused SF Mezz Dining/Lounge and Gen Office</t>
  </si>
  <si>
    <t>79-07-22-477-003.000-004</t>
  </si>
  <si>
    <t>79-07-34-276-001.000-004</t>
  </si>
  <si>
    <t>HUFFORD INTERNATIONAL GROUP LLC</t>
  </si>
  <si>
    <t>3600 SR 38 E</t>
  </si>
  <si>
    <t>100</t>
  </si>
  <si>
    <t>Model updated to reflect 2013 appeal determination-JW; Unused SF Mezz Gen Office</t>
  </si>
  <si>
    <t>79-11-12-452-006.000-031</t>
  </si>
  <si>
    <t>Jessup Paper Box</t>
  </si>
  <si>
    <t>WILDCAT CREEK PARTNERS LLC</t>
  </si>
  <si>
    <t>4775 Dale Dr</t>
  </si>
  <si>
    <t>2015 new warehouse/distro facility-MC; New addition complete for 2017</t>
  </si>
  <si>
    <t>79-11-03-376-006.000-033</t>
  </si>
  <si>
    <t>3205 Olympia Dr</t>
  </si>
  <si>
    <t>Storage buildings; These units are unusual in that they are high door, designed for business and contractors to store items</t>
  </si>
  <si>
    <t>79-13-10-400-006.000-006</t>
  </si>
  <si>
    <t>006</t>
  </si>
  <si>
    <t>9009 SR 28 W</t>
  </si>
  <si>
    <t>For Jan 1 2016 changed SF from 29464 to 31005</t>
  </si>
  <si>
    <t>79-10-17-100-003.000-028</t>
  </si>
  <si>
    <t>Ceres Solutions</t>
  </si>
  <si>
    <t>5607 W 400 S</t>
  </si>
  <si>
    <t>2014 change. Add new shop building for 2014 (6912 sf) New Total SF is 26,233 fertilizer shipping facility</t>
  </si>
  <si>
    <t>79-10-17-100-005.000-028</t>
  </si>
  <si>
    <t>79-07-22-429-001.000-004</t>
  </si>
  <si>
    <t>Peerless Pattern &amp; Machine Co</t>
  </si>
  <si>
    <t>3521 Coleman Ct</t>
  </si>
  <si>
    <t>3412</t>
  </si>
  <si>
    <t>79-07-22-429-002.000-004</t>
  </si>
  <si>
    <t>79-11-03-201-003.000-033</t>
  </si>
  <si>
    <t>LEASE ONE LLC</t>
  </si>
  <si>
    <t>3432 Rascal Dr</t>
  </si>
  <si>
    <t>Total SF includes additional building on child parcel</t>
  </si>
  <si>
    <t>79-11-03-201-001.000-033, 79-11-03-201-002.000-033</t>
  </si>
  <si>
    <t>79-07-20-264-009.000-004</t>
  </si>
  <si>
    <t>Coca Cola</t>
  </si>
  <si>
    <t>HONDO INC</t>
  </si>
  <si>
    <t>500 Union St</t>
  </si>
  <si>
    <t>IW SF is 15,001, PRC only has 7558 SF.</t>
  </si>
  <si>
    <t>79-07-20-264-001.000-004, 79-07-20-264-002.000-004</t>
  </si>
  <si>
    <t>79-11-03-376-013.000-033</t>
  </si>
  <si>
    <t>Road Safe</t>
  </si>
  <si>
    <t>3122 Olympia Dr</t>
  </si>
  <si>
    <t>Appeal 2013-682 settled with adjustments to Income Model</t>
  </si>
  <si>
    <t>79-11-03-376-014.000-033</t>
  </si>
  <si>
    <t>79-07-22-428-013.000-004</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</si>
  <si>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</si>
  <si>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</si>
  <si>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</si>
  <si>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</si>
  <si>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</si>
  <si>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</si>
  <si>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</si>
  <si>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</si>
  <si>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</si>
  <si>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</si>
  <si>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938</t>
  </si>
  <si>
    <t>79-07-27-226-009.000-004</t>
  </si>
  <si>
    <t>Reese Central Wholesale</t>
  </si>
  <si>
    <t>192 Farabee Dr</t>
  </si>
  <si>
    <t>79-07-27-226-008.000-004</t>
  </si>
  <si>
    <t>79-06-10-426-003.000-022</t>
  </si>
  <si>
    <t>2480 Klondike Rd</t>
  </si>
  <si>
    <t>728</t>
  </si>
  <si>
    <t>Unused SF is Manufactured Home</t>
  </si>
  <si>
    <t>79-11-03-376-001.000-033</t>
  </si>
  <si>
    <t>Carlex Glass Company</t>
  </si>
  <si>
    <t>3400 Concord Rd</t>
  </si>
  <si>
    <t>8040</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</si>
  <si>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</si>
  <si>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</si>
  <si>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</si>
  <si>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</si>
  <si>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</si>
  <si>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</si>
  <si>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79-06-10-251-003.000-022</t>
  </si>
  <si>
    <t>Snow White Services</t>
  </si>
  <si>
    <t>SUTTER JASON &amp; HIGHLAND ERIC M</t>
  </si>
  <si>
    <t>3304 W 250 N</t>
  </si>
  <si>
    <t>Large portion of facility demoed in 2012, this record is sum of remaining facility SF-MC</t>
  </si>
  <si>
    <t>79-06-10-251-005.000-022, 79-06-10-251-008.000-022</t>
  </si>
  <si>
    <t>79-11-12-452-002.000-031</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</si>
  <si>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</si>
  <si>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</si>
  <si>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</si>
  <si>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</si>
  <si>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</si>
  <si>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</si>
  <si>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</si>
  <si>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</si>
  <si>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</si>
  <si>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</si>
  <si>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79-07-29-261-018.000-004</t>
  </si>
  <si>
    <t>Surplus and Salvage</t>
  </si>
  <si>
    <t>LTT HOLDING COMPANY LLC</t>
  </si>
  <si>
    <t>231 Chestnut St</t>
  </si>
  <si>
    <t>10820</t>
  </si>
  <si>
    <t>Imps 100% exempt for 2016; Unused SF is Basement Utility/Storage and Mezz Gen Office and Light Utility Storage; ADJ made due to 09p10 appeal settlement-KM</t>
  </si>
  <si>
    <t>79-07-25-476-014.000-005</t>
  </si>
  <si>
    <t>J L RAU &amp; ASSOCIATES LLC</t>
  </si>
  <si>
    <t>4821 Tazer Dr</t>
  </si>
  <si>
    <t>79-07-25-476-010.000-005</t>
  </si>
  <si>
    <t>79-07-20-226-004.000-004</t>
  </si>
  <si>
    <t>GOBLE PROPERTIES LLC</t>
  </si>
  <si>
    <t>1400 Canal Rd</t>
  </si>
  <si>
    <t>SF corrected 2/4/16</t>
  </si>
  <si>
    <t>79-07-20-227-008.000-004, 79-07-20-227-010.000-004</t>
  </si>
  <si>
    <t>79-07-16-327-005.000-004</t>
  </si>
  <si>
    <t>BURRIS ROBERT T KATHLEEN L</t>
  </si>
  <si>
    <t>1312 Barbee St</t>
  </si>
  <si>
    <t>79-07-16-327-002.000-004, 79-07-16-327-003.000-004, 79-07-16-327-004.000-004, 79-07-16-327-006.000-004, 79-07-16-327-011.000-004, 79-07-16-327-012.000-004, 79-07-16-327-013.000-004, 79-07-16-327-014.000-004, 79-07-16-327-015.000-004, 79-07-16-327-016.000-</t>
  </si>
  <si>
    <t>79-07-27-226-007.000-004</t>
  </si>
  <si>
    <t>ABBOTT'S ENTERPRISE LLC</t>
  </si>
  <si>
    <t>186 S Farabee Dr</t>
  </si>
  <si>
    <t>79-07-27-226-006.000-004</t>
  </si>
  <si>
    <t>79-07-20-383-001.000-004</t>
  </si>
  <si>
    <t>Sycamore St</t>
  </si>
  <si>
    <t>IW SF is 24,604, PRC shows 12844 SF on child parcels, but aerials show no improvements (demo?); 100% exempt land and imps from 2011</t>
  </si>
  <si>
    <t>79-07-29-126-002.000-004, 79-07-29-126-003.000-004, 79-07-29-126-004.000-004, 79-07-20-383-002.000-004</t>
  </si>
  <si>
    <t>79-07-22-476-018.000-004</t>
  </si>
  <si>
    <t>110 N 36th St</t>
  </si>
  <si>
    <t>1500</t>
  </si>
  <si>
    <t>79-11-12-251-002.000-033</t>
  </si>
  <si>
    <t>Craft Mechanical</t>
  </si>
  <si>
    <t>SIX STATES RENTAL INC</t>
  </si>
  <si>
    <t>3412 S 460 E</t>
  </si>
  <si>
    <t>6560</t>
  </si>
  <si>
    <t>79-11-03-326-003.000-033</t>
  </si>
  <si>
    <t>RATHJE DAVID ETAL</t>
  </si>
  <si>
    <t>3310 Concord Rd</t>
  </si>
  <si>
    <t>5400</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</si>
  <si>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</si>
  <si>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</si>
  <si>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</si>
  <si>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</si>
  <si>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</si>
  <si>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</si>
  <si>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</si>
  <si>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</si>
  <si>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</si>
  <si>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2216</t>
  </si>
  <si>
    <t>79-07-34-353-006.000-005</t>
  </si>
  <si>
    <t>YOUNG PROPERTIES LLC</t>
  </si>
  <si>
    <t>2626 S 30th St</t>
  </si>
  <si>
    <t>702</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</si>
  <si>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</si>
  <si>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</si>
  <si>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</si>
  <si>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</si>
  <si>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</si>
  <si>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</si>
  <si>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</si>
  <si>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</si>
  <si>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</si>
  <si>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3410</t>
  </si>
  <si>
    <t>79-06-11-101-008.000-023</t>
  </si>
  <si>
    <t>JR Enterprises</t>
  </si>
  <si>
    <t>DENO RONALD J</t>
  </si>
  <si>
    <t>2785 Klondike Rd</t>
  </si>
  <si>
    <t>2200 SF is Pole Barn; 2015 COMsurvey filled out</t>
  </si>
  <si>
    <t>79-03-46-660-014.000-017</t>
  </si>
  <si>
    <t>Clark Detroit Diesel</t>
  </si>
  <si>
    <t>4602 Swisher Rd</t>
  </si>
  <si>
    <t>For Jan 1 2016 changed SF from 17730 to 17642</t>
  </si>
  <si>
    <t>79-11-06-101-009.000-033</t>
  </si>
  <si>
    <t>FOX REAL ESTATE INC</t>
  </si>
  <si>
    <t>849 SR 25 W</t>
  </si>
  <si>
    <t>79-07-26-251-011.000-004</t>
  </si>
  <si>
    <t>RO PROPERTIES LLC</t>
  </si>
  <si>
    <t>3835 Fortune Dr</t>
  </si>
  <si>
    <t>79-11-03-200-005.000-033</t>
  </si>
  <si>
    <t>FedEx</t>
  </si>
  <si>
    <t>EBERSHOFF CRAIG T ETAL</t>
  </si>
  <si>
    <t>3131 Concord Rd</t>
  </si>
  <si>
    <t>IW SF is 15600, PRC shows considerably less</t>
  </si>
  <si>
    <t>79-07-22-330-006.000-004</t>
  </si>
  <si>
    <t>RASS LLC</t>
  </si>
  <si>
    <t>405 N Earl Ave</t>
  </si>
  <si>
    <t>Lafayette Billiards Plus, Lafayette Electronics and CWY with lots of storage and warehousing</t>
  </si>
  <si>
    <t>79-07-27-227-012.000-004</t>
  </si>
  <si>
    <t>Pizza King Corporate Office</t>
  </si>
  <si>
    <t>PIZZA KING INC</t>
  </si>
  <si>
    <t>221 Farabee Dr</t>
  </si>
  <si>
    <t>79-07-16-825-021.000-004</t>
  </si>
  <si>
    <t>Lafayette Tool and Die</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</si>
  <si>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</si>
  <si>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</si>
  <si>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</si>
  <si>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</si>
  <si>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</si>
  <si>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</si>
  <si>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</si>
  <si>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</si>
  <si>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</si>
  <si>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</si>
  <si>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</si>
  <si>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Norandex</t>
  </si>
  <si>
    <t>COMMERCIAL PROPERTIES ASSOCIATES LLP</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</si>
  <si>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</si>
  <si>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</si>
  <si>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</si>
  <si>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</si>
  <si>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</si>
  <si>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</si>
  <si>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</si>
  <si>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</si>
  <si>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</si>
  <si>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</si>
  <si>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TIPPECANOE SCHOOL CORPORATION</t>
  </si>
  <si>
    <t>20 Elston Rd</t>
  </si>
  <si>
    <t>Transferred to Tip School Corp in 1/12/16, probably exempt</t>
  </si>
  <si>
    <t>79-07-34-302-024.000-005</t>
  </si>
  <si>
    <t>2304 Brothers Dr</t>
  </si>
  <si>
    <t>2014 appeal settled based on IW adjustments including type-CC</t>
  </si>
  <si>
    <t>79-11-12-252-002.000-033</t>
  </si>
  <si>
    <t>Frito Lay</t>
  </si>
  <si>
    <t>3435 S 460 E</t>
  </si>
  <si>
    <t>2015 model to account for ADDN-MC</t>
  </si>
  <si>
    <t>79-01-34-126-006.000-016</t>
  </si>
  <si>
    <t>ECHO-PAC INC</t>
  </si>
  <si>
    <t>706 E Oxford St</t>
  </si>
  <si>
    <t>Proforma is being used per vacant &amp; use by new owner, former nursing home</t>
  </si>
  <si>
    <t>79-07-35-126-016.000-004</t>
  </si>
  <si>
    <t>15900</t>
  </si>
  <si>
    <t>New warehouse 100% for 17p18; Unused SF is Mezz Gen Office and Light Utility Storage</t>
  </si>
  <si>
    <t>Rowe Truck Equipment</t>
  </si>
  <si>
    <t>Only IW proforma found is for Driving Range, need to derive rankings for truck terminal. Terminal only valued at $944,700 for 2015</t>
  </si>
  <si>
    <t>79-07-34-376-002.000-005</t>
  </si>
  <si>
    <t>Ice Cream Specialties</t>
  </si>
  <si>
    <t>ICE CREAM SPECIALITIES INC</t>
  </si>
  <si>
    <t>2600 Concord Rd</t>
  </si>
  <si>
    <t>2015 INDsurvey filled out</t>
  </si>
  <si>
    <t>79-07-35-101-004.000-004</t>
  </si>
  <si>
    <t>Orbis PRM</t>
  </si>
  <si>
    <t>STAG LAFAYETTE 2 LLC</t>
  </si>
  <si>
    <t>1540 Kepner Dr</t>
  </si>
  <si>
    <t>79-07-27-476-001.000-004</t>
  </si>
  <si>
    <t>JAK PARTNERS</t>
  </si>
  <si>
    <t>3547 McCarty Ln</t>
  </si>
  <si>
    <t>180</t>
  </si>
  <si>
    <t>79-07-27-476-002.000-004</t>
  </si>
  <si>
    <t>JAK PARTNERS LLP II</t>
  </si>
  <si>
    <t>3570 McCarty Ln</t>
  </si>
  <si>
    <t>79-07-35-151-002.000-004</t>
  </si>
  <si>
    <t>Schilli Transportation</t>
  </si>
  <si>
    <t>SCHILLI FAMILY LLC</t>
  </si>
  <si>
    <t>1560 Kepner Dr</t>
  </si>
  <si>
    <t>3198</t>
  </si>
  <si>
    <t>2015 appeal; Unused SF Mezz Gen Office and Light Utility Storage</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</si>
  <si>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</si>
  <si>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</si>
  <si>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</si>
  <si>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</si>
  <si>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</si>
  <si>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</si>
  <si>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</si>
  <si>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</si>
  <si>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</si>
  <si>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</si>
  <si>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</si>
  <si>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</si>
  <si>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</si>
  <si>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</si>
  <si>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</si>
  <si>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5760</t>
  </si>
  <si>
    <t>79-07-29-227-012.000-004</t>
  </si>
  <si>
    <t>Lafayette Tent</t>
  </si>
  <si>
    <t>S 5th St</t>
  </si>
  <si>
    <t>79-07-29-210-027.000-004, 79-07-29-210-028.000-004, 79-07-29-210-029.000-004, 79-07-29-211-001.000-004, 79-07-29-211-002.000-004, 79-07-29-211-003.000-004, 79-07-29-211-004.000-004, 79-07-29-211-005.000-004, 79-07-29-211-006.000-004, 79-07-29-210-030.000-</t>
  </si>
  <si>
    <t>79-11-12-251-001.000-033</t>
  </si>
  <si>
    <t>Venture Logistics</t>
  </si>
  <si>
    <t>TBROS 7 LLC</t>
  </si>
  <si>
    <t>3320 S 460 E</t>
  </si>
  <si>
    <t>79-11-01-101-007.000-037</t>
  </si>
  <si>
    <t>HAGGERTY POINT THREE LLC</t>
  </si>
  <si>
    <t>2813 Park East Blvd</t>
  </si>
  <si>
    <t>79-11-01-101-005.000-037</t>
  </si>
  <si>
    <t>HAGGERTY POINT ONE LLC</t>
  </si>
  <si>
    <t>4105 Haggerty Ln</t>
  </si>
  <si>
    <t>79-07-27-253-017.000-004</t>
  </si>
  <si>
    <t>445 Morland Dr</t>
  </si>
  <si>
    <t>79-07-27-253-015.000-004, 79-07-27-253-016.000-004, 79-07-27-253-018.000-004, 79-07-27-253-019.000-004, 79-07-27-253-020.000-004, 79-07-27-253-021.000-004</t>
  </si>
  <si>
    <t>79-06-10-251-002.000-022</t>
  </si>
  <si>
    <t>Family Sports Center</t>
  </si>
  <si>
    <t>3242 W 250 N</t>
  </si>
  <si>
    <t>Rent custom selected because buildings would not rent for as much as other similar warehouse spaces due to fabric stretched over steel hoops for roof - LP</t>
  </si>
  <si>
    <t>79-07-27-202-006.000-004</t>
  </si>
  <si>
    <t>TBROS 4 LLC</t>
  </si>
  <si>
    <t>181 Sagamore S Pky</t>
  </si>
  <si>
    <t>2 remodels in 2015</t>
  </si>
  <si>
    <t>79-07-27-202-007.000-004, 79-07-27-202-008.000-004, 79-07-27-201-004.000-004, 79-07-27-201-005.000-004</t>
  </si>
  <si>
    <t>79-08-31-100-005.000-038</t>
  </si>
  <si>
    <t>River City Heating &amp; Cooling</t>
  </si>
  <si>
    <t>LIFESONG PROPERTIES LLC</t>
  </si>
  <si>
    <t>1759 S 500 E</t>
  </si>
  <si>
    <t>7020</t>
  </si>
  <si>
    <t>Unused SF Mezz Gen Office; Addition added 2015</t>
  </si>
  <si>
    <t>79-12-05-451-012.000-013</t>
  </si>
  <si>
    <t>MacAllister Machinery</t>
  </si>
  <si>
    <t>MACALLISTER REALTY LLC</t>
  </si>
  <si>
    <t>500 Hine Dr</t>
  </si>
  <si>
    <t>New construction in 2015 upped total SF; Pole Barn 100% complete for 17p18; Rankings may need revised in light of new buildings; new buildings include 39140 sf Small Shop space, could also be categorized as shop or flex space</t>
  </si>
  <si>
    <t>79-11-12-476-001.000-031</t>
  </si>
  <si>
    <t>Apex Warehouse &amp; Logistics</t>
  </si>
  <si>
    <t>APEX WAREHOUSE AND LOGISTICS LLC</t>
  </si>
  <si>
    <t>4792 E 400 S</t>
  </si>
  <si>
    <t>New comm warehouse bldg complete for 2015-MC; Addn added 2015; 10 yr abatement from 15p16 thru 24p25</t>
  </si>
  <si>
    <t>79-07-09-800-003.000-003</t>
  </si>
  <si>
    <t>GE WAREHOUSE LLC</t>
  </si>
  <si>
    <t>2750 N 9th St</t>
  </si>
  <si>
    <t>New warehouse/office 100%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</si>
  <si>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</si>
  <si>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</si>
  <si>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</si>
  <si>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</si>
  <si>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79-08-31-100-004.000-038</t>
  </si>
  <si>
    <t>AVERILL CAT LLC ETAL</t>
  </si>
  <si>
    <t>1451 S 500 E</t>
  </si>
  <si>
    <t>79-11-12-476-004.000-031</t>
  </si>
  <si>
    <t>TRW Commercial Steering</t>
  </si>
  <si>
    <t>INDIANA BECKNELL INVESTORS 2011 LLC</t>
  </si>
  <si>
    <t>4820 Dale Dr</t>
  </si>
  <si>
    <t>79-11-03-400-001.000-033</t>
  </si>
  <si>
    <t>3535 Brady Ln</t>
  </si>
  <si>
    <t>21470</t>
  </si>
  <si>
    <t>79-07-34-353-003.000-005</t>
  </si>
  <si>
    <t>Cat Logisitics</t>
  </si>
  <si>
    <t>2580 S 30th St</t>
  </si>
  <si>
    <t>79-07-34-353-005.000-005</t>
  </si>
  <si>
    <t>79-11-10-126-002.000-033</t>
  </si>
  <si>
    <t>Hanson Logistics</t>
  </si>
  <si>
    <t>HANSON COLD STORAGE CO OF INDIANA</t>
  </si>
  <si>
    <t>3440 Concord Rd</t>
  </si>
  <si>
    <t>79-07-35-126-017.000-004</t>
  </si>
  <si>
    <t>Toyota Tsusho America</t>
  </si>
  <si>
    <t>STAG LAFAYETTE 3 LLC</t>
  </si>
  <si>
    <t>1521 Kepner Dr</t>
  </si>
  <si>
    <t>79-07-35-126-018.000-004</t>
  </si>
  <si>
    <t>79-07-09-800-006.000-005</t>
  </si>
  <si>
    <t>LXP-SCE I LLC</t>
  </si>
  <si>
    <t>3601 Sagamore N Pkwy</t>
  </si>
  <si>
    <t>2015 non profit status 3% exempt for land, 16% exempt for improvements</t>
  </si>
  <si>
    <t>79-11-12-100-007.000-033</t>
  </si>
  <si>
    <t>STODDARD DEVELOPMENT LLC</t>
  </si>
  <si>
    <t>4464 E 350 S</t>
  </si>
  <si>
    <t>2014 appeal; 100,000 sf addition complete for 2016</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</si>
  <si>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</si>
  <si>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</si>
  <si>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</si>
  <si>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</si>
  <si>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</si>
  <si>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Child</t>
  </si>
  <si>
    <t>Child STATE</t>
  </si>
  <si>
    <t>FacilityCode</t>
  </si>
  <si>
    <t>Parent</t>
  </si>
  <si>
    <t>Parent-STATE</t>
  </si>
  <si>
    <t>NOTES</t>
  </si>
  <si>
    <t>156058050302</t>
  </si>
  <si>
    <t>156058050313</t>
  </si>
  <si>
    <t>134065160010</t>
  </si>
  <si>
    <t>79-06-02-330-001.000-023</t>
  </si>
  <si>
    <t>134065110070</t>
  </si>
  <si>
    <t>164037000831</t>
  </si>
  <si>
    <t>164037000820</t>
  </si>
  <si>
    <t>156050002207</t>
  </si>
  <si>
    <t>156050000140</t>
  </si>
  <si>
    <t>156101000220</t>
  </si>
  <si>
    <t>156101000231</t>
  </si>
  <si>
    <t>156064000279</t>
  </si>
  <si>
    <t>79-07-20-456-013.000-004</t>
  </si>
  <si>
    <t>156064000290</t>
  </si>
  <si>
    <t>156064000280</t>
  </si>
  <si>
    <t>79-07-20-456-014.000-004</t>
  </si>
  <si>
    <t>156064000301</t>
  </si>
  <si>
    <t>79-07-20-456-016.000-004</t>
  </si>
  <si>
    <t>156064000323</t>
  </si>
  <si>
    <t>79-07-20-456-018.000-004</t>
  </si>
  <si>
    <t>356064000270</t>
  </si>
  <si>
    <t>79-07-20-064-027.300-004</t>
  </si>
  <si>
    <t>356064000303</t>
  </si>
  <si>
    <t>79-07-20-064-030.300-004</t>
  </si>
  <si>
    <t>156056000056</t>
  </si>
  <si>
    <t>79-07-21-401-005.000-004</t>
  </si>
  <si>
    <t>156056000045</t>
  </si>
  <si>
    <t>79-07-21-401-004.000-004</t>
  </si>
  <si>
    <t>162157010202</t>
  </si>
  <si>
    <t>162157010191</t>
  </si>
  <si>
    <t>156020001907</t>
  </si>
  <si>
    <t>156020001896</t>
  </si>
  <si>
    <t>134065060019</t>
  </si>
  <si>
    <t>79-06-02-426-001.000-023</t>
  </si>
  <si>
    <t>134065080017</t>
  </si>
  <si>
    <t>134065060020</t>
  </si>
  <si>
    <t>79-06-02-426-002.000-023</t>
  </si>
  <si>
    <t>138001000082</t>
  </si>
  <si>
    <t>156081020194</t>
  </si>
  <si>
    <t>79-07-27-426-001.000-004</t>
  </si>
  <si>
    <t>156058050489</t>
  </si>
  <si>
    <t>156081020458</t>
  </si>
  <si>
    <t>79-07-27-427-007.000-004</t>
  </si>
  <si>
    <t>156081040016</t>
  </si>
  <si>
    <t>79-07-26-300-001.000-004</t>
  </si>
  <si>
    <t>156081080089</t>
  </si>
  <si>
    <t>79-07-35-101-001.000-004</t>
  </si>
  <si>
    <t>156049001163</t>
  </si>
  <si>
    <t>79-07-20-261-012.000-004</t>
  </si>
  <si>
    <t>156049001240</t>
  </si>
  <si>
    <t>156049001218</t>
  </si>
  <si>
    <t>79-07-20-264-003.000-004</t>
  </si>
  <si>
    <t>156049001229</t>
  </si>
  <si>
    <t>79-07-20-264-004.000-004</t>
  </si>
  <si>
    <t>156049001230</t>
  </si>
  <si>
    <t>79-07-20-264-005.000-004</t>
  </si>
  <si>
    <t>156049001449</t>
  </si>
  <si>
    <t>79-07-20-264-007.000-004</t>
  </si>
  <si>
    <t>156049001450</t>
  </si>
  <si>
    <t>79-07-20-268-001.000-004</t>
  </si>
  <si>
    <t>156049001460</t>
  </si>
  <si>
    <t>79-07-20-268-002.000-004</t>
  </si>
  <si>
    <t>156049001471</t>
  </si>
  <si>
    <t>79-07-20-264-008.000-004</t>
  </si>
  <si>
    <t>156058050104</t>
  </si>
  <si>
    <t>156058050115</t>
  </si>
  <si>
    <t>156024060126</t>
  </si>
  <si>
    <t>156024060269</t>
  </si>
  <si>
    <t>156058060235</t>
  </si>
  <si>
    <t>79-07-27-253-022.000-004</t>
  </si>
  <si>
    <t>156058060257</t>
  </si>
  <si>
    <t>156058060246</t>
  </si>
  <si>
    <t>79-07-27-253-023.000-004</t>
  </si>
  <si>
    <t>79-07-22-200-007.000-004</t>
  </si>
  <si>
    <t>79-07-22-200-008.000-004</t>
  </si>
  <si>
    <t>79-07-22-200-009.000-004</t>
  </si>
  <si>
    <t>130039000058</t>
  </si>
  <si>
    <t>79-06-35-400-001.000-021</t>
  </si>
  <si>
    <t>130040000080</t>
  </si>
  <si>
    <t>130039000069</t>
  </si>
  <si>
    <t>79-06-35-400-002.000-021</t>
  </si>
  <si>
    <t>130039000070</t>
  </si>
  <si>
    <t>79-06-35-400-003.000-021</t>
  </si>
  <si>
    <t>156058002310</t>
  </si>
  <si>
    <t>79-07-22-329-019.000-004</t>
  </si>
  <si>
    <t>156058002342</t>
  </si>
  <si>
    <t>156058002320</t>
  </si>
  <si>
    <t>79-07-22-329-020.000-004</t>
  </si>
  <si>
    <t>156058002331</t>
  </si>
  <si>
    <t>79-07-22-329-021.000-004</t>
  </si>
  <si>
    <t>156058060565</t>
  </si>
  <si>
    <t>156058060147</t>
  </si>
  <si>
    <t>156085000247</t>
  </si>
  <si>
    <t>79-07-28-138-014.000-004</t>
  </si>
  <si>
    <t>156085000270</t>
  </si>
  <si>
    <t>156085000258</t>
  </si>
  <si>
    <t>79-07-28-138-015.000-004</t>
  </si>
  <si>
    <t>156085000269</t>
  </si>
  <si>
    <t>79-07-28-138-016.000-004</t>
  </si>
  <si>
    <t>156049001196</t>
  </si>
  <si>
    <t>79-07-20-264-001.000-004</t>
  </si>
  <si>
    <t>156049001482</t>
  </si>
  <si>
    <t>156049001207</t>
  </si>
  <si>
    <t>79-07-20-264-002.000-004</t>
  </si>
  <si>
    <t>156082000514</t>
  </si>
  <si>
    <t>156082000503</t>
  </si>
  <si>
    <t>156058090353</t>
  </si>
  <si>
    <t>156058090342</t>
  </si>
  <si>
    <t>156047001704</t>
  </si>
  <si>
    <t>79-07-21-140-008.000-004</t>
  </si>
  <si>
    <t>156047001484</t>
  </si>
  <si>
    <t>79-07-21-141-001.000-004</t>
  </si>
  <si>
    <t>156058010834</t>
  </si>
  <si>
    <t>156058010823</t>
  </si>
  <si>
    <t>156078001343</t>
  </si>
  <si>
    <t>79-07-28-135-003.000-004</t>
  </si>
  <si>
    <t>156078001365</t>
  </si>
  <si>
    <t>156078001354</t>
  </si>
  <si>
    <t>79-07-28-135-004.000-004</t>
  </si>
  <si>
    <t>156078001376</t>
  </si>
  <si>
    <t>79-07-28-136-001.000-004</t>
  </si>
  <si>
    <t>156009000235</t>
  </si>
  <si>
    <t>156009000213</t>
  </si>
  <si>
    <t>156058020294</t>
  </si>
  <si>
    <t>79-07-22-451-007.000-004</t>
  </si>
  <si>
    <t>156058020019</t>
  </si>
  <si>
    <t>79-07-22-400-029.000-004</t>
  </si>
  <si>
    <t>156058020415</t>
  </si>
  <si>
    <t>156058060060</t>
  </si>
  <si>
    <t>79-07-27-253-005.000-004</t>
  </si>
  <si>
    <t>156058060059</t>
  </si>
  <si>
    <t>156058060070</t>
  </si>
  <si>
    <t>79-07-27-253-006.000-004</t>
  </si>
  <si>
    <t>156058060081</t>
  </si>
  <si>
    <t>79-07-27-253-007.000-004</t>
  </si>
  <si>
    <t>156058040380</t>
  </si>
  <si>
    <t>79-07-23-376-003.000-004</t>
  </si>
  <si>
    <t>156058040370</t>
  </si>
  <si>
    <t>156058040391</t>
  </si>
  <si>
    <t>79-07-23-376-004.000-004</t>
  </si>
  <si>
    <t>156062000798</t>
  </si>
  <si>
    <t>156061000535</t>
  </si>
  <si>
    <t>156047000021</t>
  </si>
  <si>
    <t>79-07-21-111-002.000-004</t>
  </si>
  <si>
    <t>156047000241</t>
  </si>
  <si>
    <t>156047000032</t>
  </si>
  <si>
    <t>79-07-21-111-003.000-004</t>
  </si>
  <si>
    <t>79-07-21-111-004.000-004</t>
  </si>
  <si>
    <t>156047000054</t>
  </si>
  <si>
    <t>79-07-21-111-005.000-004</t>
  </si>
  <si>
    <t>156047000065</t>
  </si>
  <si>
    <t>79-07-21-111-006.000-004</t>
  </si>
  <si>
    <t>79-07-21-111-007.000-004</t>
  </si>
  <si>
    <t>156047000252</t>
  </si>
  <si>
    <t>79-07-21-111-009.000-004</t>
  </si>
  <si>
    <t>156047000263</t>
  </si>
  <si>
    <t>79-07-21-111-010.000-004</t>
  </si>
  <si>
    <t>156047000274</t>
  </si>
  <si>
    <t>79-07-21-111-011.000-004</t>
  </si>
  <si>
    <t>156047000285</t>
  </si>
  <si>
    <t>79-07-21-111-012.000-004</t>
  </si>
  <si>
    <t>156047000296</t>
  </si>
  <si>
    <t>79-07-21-111-013.000-004</t>
  </si>
  <si>
    <t>156058040424</t>
  </si>
  <si>
    <t>156058040435</t>
  </si>
  <si>
    <t>156058020030</t>
  </si>
  <si>
    <t>156058020041</t>
  </si>
  <si>
    <t>156058050137</t>
  </si>
  <si>
    <t>79-07-27-202-012.000-004</t>
  </si>
  <si>
    <t>156058050159</t>
  </si>
  <si>
    <t>156058050148</t>
  </si>
  <si>
    <t>79-07-27-202-013.000-004</t>
  </si>
  <si>
    <t>156050001536</t>
  </si>
  <si>
    <t>79-07-21-159-008.000-004</t>
  </si>
  <si>
    <t>156050001569</t>
  </si>
  <si>
    <t>156050001547</t>
  </si>
  <si>
    <t>79-07-21-159-009.000-004</t>
  </si>
  <si>
    <t>156044000156</t>
  </si>
  <si>
    <t>156044000112</t>
  </si>
  <si>
    <t>156058040402</t>
  </si>
  <si>
    <t>156058040413</t>
  </si>
  <si>
    <t>156074000148</t>
  </si>
  <si>
    <t>156074000137</t>
  </si>
  <si>
    <t>156078001410</t>
  </si>
  <si>
    <t>156078001420</t>
  </si>
  <si>
    <t>156058001473</t>
  </si>
  <si>
    <t>79-07-22-330-009.000-004</t>
  </si>
  <si>
    <t>156058001484</t>
  </si>
  <si>
    <t>156044000101</t>
  </si>
  <si>
    <t>156044000090</t>
  </si>
  <si>
    <t>79-07-35-352-010.000-004</t>
  </si>
  <si>
    <t>Crosses Tax Districts</t>
  </si>
  <si>
    <t>79-07-35-352-012.000-005</t>
  </si>
  <si>
    <t>79-07-35-352-011.000-005</t>
  </si>
  <si>
    <t>79-11-02-126-013.000-033</t>
  </si>
  <si>
    <t>156117000138</t>
  </si>
  <si>
    <t>79-07-27-351-013.000-004</t>
  </si>
  <si>
    <t>156118000588</t>
  </si>
  <si>
    <t>156118000555</t>
  </si>
  <si>
    <t>79-07-27-354-011.000-004</t>
  </si>
  <si>
    <t>156058010647</t>
  </si>
  <si>
    <t>79-07-22-427-006.000-004</t>
  </si>
  <si>
    <t>156058010669</t>
  </si>
  <si>
    <t>156058010670</t>
  </si>
  <si>
    <t>79-07-22-427-009.000-004</t>
  </si>
  <si>
    <t>156051001546</t>
  </si>
  <si>
    <t>156051001161</t>
  </si>
  <si>
    <t>156055000915</t>
  </si>
  <si>
    <t>79-07-21-311-003.000-004</t>
  </si>
  <si>
    <t>156055000926</t>
  </si>
  <si>
    <t>156055000937</t>
  </si>
  <si>
    <t>79-07-21-311-005.000-004</t>
  </si>
  <si>
    <t>156041000104</t>
  </si>
  <si>
    <t>156041000115</t>
  </si>
  <si>
    <t>156058010955</t>
  </si>
  <si>
    <t>79-07-22-428-014.000-004</t>
  </si>
  <si>
    <t>156058010944</t>
  </si>
  <si>
    <t>156058010966</t>
  </si>
  <si>
    <t>79-07-22-428-015.000-004</t>
  </si>
  <si>
    <t>156058011065</t>
  </si>
  <si>
    <t>79-07-22-428-016.000-004</t>
  </si>
  <si>
    <t>156058001616</t>
  </si>
  <si>
    <t>156058000967</t>
  </si>
  <si>
    <t>162157060131</t>
  </si>
  <si>
    <t>162157060120</t>
  </si>
  <si>
    <t>156058001540</t>
  </si>
  <si>
    <t>79-07-22-400-001.000-004</t>
  </si>
  <si>
    <t>156058001583</t>
  </si>
  <si>
    <t>156058010075</t>
  </si>
  <si>
    <t>79-07-22-400-010.000-004</t>
  </si>
  <si>
    <t>156058010086</t>
  </si>
  <si>
    <t>79-07-22-400-011.000-004</t>
  </si>
  <si>
    <t>156024090013</t>
  </si>
  <si>
    <t>156024090024</t>
  </si>
  <si>
    <t>156058010691</t>
  </si>
  <si>
    <t>156058010680</t>
  </si>
  <si>
    <t>156046000022</t>
  </si>
  <si>
    <t>156046000011</t>
  </si>
  <si>
    <t>162171000167</t>
  </si>
  <si>
    <t>162171000178</t>
  </si>
  <si>
    <t>156051001194</t>
  </si>
  <si>
    <t>79-07-21-189-002.000-004</t>
  </si>
  <si>
    <t>156051001183</t>
  </si>
  <si>
    <t>156051001205</t>
  </si>
  <si>
    <t>79-07-21-189-003.000-004</t>
  </si>
  <si>
    <t>156051001216</t>
  </si>
  <si>
    <t>79-07-21-189-004.000-004</t>
  </si>
  <si>
    <t>79-07-21-189-011.000-004</t>
  </si>
  <si>
    <t>156058020162</t>
  </si>
  <si>
    <t>156058020404</t>
  </si>
  <si>
    <t>156058020448</t>
  </si>
  <si>
    <t>79-07-22-476-021.000-004</t>
  </si>
  <si>
    <t>156058020118</t>
  </si>
  <si>
    <t>156058020460</t>
  </si>
  <si>
    <t>156058040358</t>
  </si>
  <si>
    <t>156058040347</t>
  </si>
  <si>
    <t>156081030380</t>
  </si>
  <si>
    <t>156081020106</t>
  </si>
  <si>
    <t>156058001275</t>
  </si>
  <si>
    <t>156058001539</t>
  </si>
  <si>
    <t>156039000315</t>
  </si>
  <si>
    <t>79-07-16-353-038.000-004</t>
  </si>
  <si>
    <t>156039000381</t>
  </si>
  <si>
    <t>156039000414</t>
  </si>
  <si>
    <t>79-07-16-353-048.000-004</t>
  </si>
  <si>
    <t>156072000326</t>
  </si>
  <si>
    <t>79-07-20-488-011.000-004</t>
  </si>
  <si>
    <t>156072000315</t>
  </si>
  <si>
    <t>156072000337</t>
  </si>
  <si>
    <t>79-07-20-488-012.000-004</t>
  </si>
  <si>
    <t>156072000348</t>
  </si>
  <si>
    <t>79-07-20-488-013.000-004</t>
  </si>
  <si>
    <t>156058010790</t>
  </si>
  <si>
    <t>156058010713</t>
  </si>
  <si>
    <t>156056000023</t>
  </si>
  <si>
    <t>156056000012</t>
  </si>
  <si>
    <t>156058060323</t>
  </si>
  <si>
    <t>79-07-27-276-003.000-004</t>
  </si>
  <si>
    <t>156058060301</t>
  </si>
  <si>
    <t>156058060389</t>
  </si>
  <si>
    <t>79-07-27-276-005.000-004</t>
  </si>
  <si>
    <t>156054001631</t>
  </si>
  <si>
    <t>79-07-20-434-001.000-004</t>
  </si>
  <si>
    <t>156054001818</t>
  </si>
  <si>
    <t>156054001796</t>
  </si>
  <si>
    <t>79-07-20-435-007.000-004</t>
  </si>
  <si>
    <t>156054001807</t>
  </si>
  <si>
    <t>79-07-20-435-008.000-004</t>
  </si>
  <si>
    <t>156054001829</t>
  </si>
  <si>
    <t>79-07-20-434-006.000-004</t>
  </si>
  <si>
    <t>180182000064</t>
  </si>
  <si>
    <t>79-11-01-226-001.000-037</t>
  </si>
  <si>
    <t>178190000032</t>
  </si>
  <si>
    <t>180183000030</t>
  </si>
  <si>
    <t>79-11-01-476-002.000-037</t>
  </si>
  <si>
    <t>180183000118</t>
  </si>
  <si>
    <t>79-11-01-476-004.000-037</t>
  </si>
  <si>
    <t>156064000092</t>
  </si>
  <si>
    <t>156064000081</t>
  </si>
  <si>
    <t>156058050500</t>
  </si>
  <si>
    <t>156058050390</t>
  </si>
  <si>
    <t>162169000060</t>
  </si>
  <si>
    <t>79-11-02-326-008.000-033</t>
  </si>
  <si>
    <t>162169000026</t>
  </si>
  <si>
    <t>162169000081</t>
  </si>
  <si>
    <t>79-11-02-326-009.000-033</t>
  </si>
  <si>
    <t>156058010988</t>
  </si>
  <si>
    <t>156058010977</t>
  </si>
  <si>
    <t>156058050082</t>
  </si>
  <si>
    <t>79-07-27-202-007.000-004</t>
  </si>
  <si>
    <t>156058050071</t>
  </si>
  <si>
    <t>156058050093</t>
  </si>
  <si>
    <t>79-07-27-202-008.000-004</t>
  </si>
  <si>
    <t>156058050203</t>
  </si>
  <si>
    <t>79-07-27-201-004.000-004</t>
  </si>
  <si>
    <t>156058050214</t>
  </si>
  <si>
    <t>79-07-27-201-005.000-004</t>
  </si>
  <si>
    <t>156049000239</t>
  </si>
  <si>
    <t>79-07-20-256-010.000-004</t>
  </si>
  <si>
    <t>156049000228</t>
  </si>
  <si>
    <t>156049000240</t>
  </si>
  <si>
    <t>79-07-20-256-011.000-004</t>
  </si>
  <si>
    <t>156049000250</t>
  </si>
  <si>
    <t>79-07-20-256-012.000-004</t>
  </si>
  <si>
    <t>156049001757</t>
  </si>
  <si>
    <t>79-07-20-256-014.000-004</t>
  </si>
  <si>
    <t>170053030103</t>
  </si>
  <si>
    <t>134064000169</t>
  </si>
  <si>
    <t>156068000924</t>
  </si>
  <si>
    <t>79-07-21-389-011.000-004</t>
  </si>
  <si>
    <t>156068000946</t>
  </si>
  <si>
    <t>156068000935</t>
  </si>
  <si>
    <t>79-07-21-389-012.000-004</t>
  </si>
  <si>
    <t>156068000957</t>
  </si>
  <si>
    <t>79-07-21-389-014.000-004</t>
  </si>
  <si>
    <t>156004001054</t>
  </si>
  <si>
    <t>79-07-16-823-017.000-004</t>
  </si>
  <si>
    <t>156004001076</t>
  </si>
  <si>
    <t>156004001065</t>
  </si>
  <si>
    <t>79-07-16-823-018.000-004</t>
  </si>
  <si>
    <t>156058000879</t>
  </si>
  <si>
    <t>79-07-22-328-008.000-004</t>
  </si>
  <si>
    <t>156058000890</t>
  </si>
  <si>
    <t>156058000880</t>
  </si>
  <si>
    <t>79-07-22-328-009.000-004</t>
  </si>
  <si>
    <t>156064000170</t>
  </si>
  <si>
    <t>156064000169</t>
  </si>
  <si>
    <t>156041000071</t>
  </si>
  <si>
    <t>79-07-20-228-001.000-004</t>
  </si>
  <si>
    <t>156046000099</t>
  </si>
  <si>
    <t>156041000082</t>
  </si>
  <si>
    <t>79-07-20-228-002.000-004</t>
  </si>
  <si>
    <t>156041000093</t>
  </si>
  <si>
    <t>79-07-20-228-003.000-004</t>
  </si>
  <si>
    <t>156046000088</t>
  </si>
  <si>
    <t>79-07-20-228-011.000-004</t>
  </si>
  <si>
    <t>156046000231</t>
  </si>
  <si>
    <t>79-07-20-230-005.000-004</t>
  </si>
  <si>
    <t>156058040292</t>
  </si>
  <si>
    <t>156058040281</t>
  </si>
  <si>
    <t>156058001418</t>
  </si>
  <si>
    <t>79-07-22-377-001.000-004</t>
  </si>
  <si>
    <t>156059000010</t>
  </si>
  <si>
    <t>79-07-22-377-002.000-004</t>
  </si>
  <si>
    <t>79-07-22-377-003.000-004</t>
  </si>
  <si>
    <t>156059000120</t>
  </si>
  <si>
    <t>79-07-22-377-011.000-004</t>
  </si>
  <si>
    <t>156059000152</t>
  </si>
  <si>
    <t>79-07-22-377-014.000-004</t>
  </si>
  <si>
    <t>156081010228</t>
  </si>
  <si>
    <t>79-07-27-376-001.000-004</t>
  </si>
  <si>
    <t>156081030150</t>
  </si>
  <si>
    <t>156081010239</t>
  </si>
  <si>
    <t>79-07-27-326-011.000-004</t>
  </si>
  <si>
    <t>156081010261</t>
  </si>
  <si>
    <t>79-07-27-376-002.000-004</t>
  </si>
  <si>
    <t>156081010272</t>
  </si>
  <si>
    <t>79-07-27-376-003.000-004</t>
  </si>
  <si>
    <t>156081010283</t>
  </si>
  <si>
    <t>79-07-27-376-004.000-004</t>
  </si>
  <si>
    <t>156081010350</t>
  </si>
  <si>
    <t>79-07-27-376-009.000-004</t>
  </si>
  <si>
    <t>156081030094</t>
  </si>
  <si>
    <t>79-07-27-451-008.000-004</t>
  </si>
  <si>
    <t>156081030105</t>
  </si>
  <si>
    <t>79-07-27-451-009.000-004</t>
  </si>
  <si>
    <t>156081030116</t>
  </si>
  <si>
    <t>79-07-27-451-010.000-004</t>
  </si>
  <si>
    <t>156081030127</t>
  </si>
  <si>
    <t>79-07-27-451-011.000-004</t>
  </si>
  <si>
    <t>156081030149</t>
  </si>
  <si>
    <t>79-07-27-476-003.000-004</t>
  </si>
  <si>
    <t>156081030193</t>
  </si>
  <si>
    <t>79-07-27-376-010.000-004</t>
  </si>
  <si>
    <t>156081030303</t>
  </si>
  <si>
    <t>79-07-27-452-001.000-004</t>
  </si>
  <si>
    <t>156081030314</t>
  </si>
  <si>
    <t>79-07-27-452-002.000-004</t>
  </si>
  <si>
    <t>156081030325</t>
  </si>
  <si>
    <t>79-07-27-452-003.000-004</t>
  </si>
  <si>
    <t>156081120041</t>
  </si>
  <si>
    <t>79-07-34-200-004.000-004</t>
  </si>
  <si>
    <t>156081120063</t>
  </si>
  <si>
    <t>79-07-34-200-006.000-004</t>
  </si>
  <si>
    <t>156081120294</t>
  </si>
  <si>
    <t>79-07-34-200-011.000-004</t>
  </si>
  <si>
    <t>158157001046</t>
  </si>
  <si>
    <t>158157000705</t>
  </si>
  <si>
    <t>156081120195</t>
  </si>
  <si>
    <t>79-07-34-226-009.000-004</t>
  </si>
  <si>
    <t>156081120151</t>
  </si>
  <si>
    <t>156081120338</t>
  </si>
  <si>
    <t>79-07-34-226-010.000-004</t>
  </si>
  <si>
    <t>160140170355</t>
  </si>
  <si>
    <t>79-11-05-252-009.000-032</t>
  </si>
  <si>
    <t>160140170344</t>
  </si>
  <si>
    <t>160140170366</t>
  </si>
  <si>
    <t>79-11-05-252-010.000-032</t>
  </si>
  <si>
    <t>162167330468</t>
  </si>
  <si>
    <t>162167350015</t>
  </si>
  <si>
    <t>164032000209</t>
  </si>
  <si>
    <t>79-07-19-477-010.000-026</t>
  </si>
  <si>
    <t>164032000187</t>
  </si>
  <si>
    <t>164032000220</t>
  </si>
  <si>
    <t>79-07-19-477-012.000-026</t>
  </si>
  <si>
    <t>156103000559</t>
  </si>
  <si>
    <t>156103000548</t>
  </si>
  <si>
    <t>156103001990</t>
  </si>
  <si>
    <t>156103001989</t>
  </si>
  <si>
    <t>956081130015</t>
  </si>
  <si>
    <t>79-07-34-081-001.913-004</t>
  </si>
  <si>
    <t>956081130114</t>
  </si>
  <si>
    <t>956081130037</t>
  </si>
  <si>
    <t>79-07-34-081-003.913-004</t>
  </si>
  <si>
    <t>956081130103</t>
  </si>
  <si>
    <t>79-07-34-081-010.913-004</t>
  </si>
  <si>
    <t>956081130059</t>
  </si>
  <si>
    <t>79-07-34-081-005.913-004</t>
  </si>
  <si>
    <t>956081130048</t>
  </si>
  <si>
    <t>956081130070</t>
  </si>
  <si>
    <t>79-07-34-081-007.913-004</t>
  </si>
  <si>
    <t>956081130081</t>
  </si>
  <si>
    <t>79-07-34-081-008.913-004</t>
  </si>
  <si>
    <t>956081130092</t>
  </si>
  <si>
    <t>79-07-34-081-009.913-004</t>
  </si>
  <si>
    <t>156072000480</t>
  </si>
  <si>
    <t>156072000491</t>
  </si>
  <si>
    <t>79-07-27-253-008.000-004</t>
  </si>
  <si>
    <t>79-07-27-253-009.000-004</t>
  </si>
  <si>
    <t>79-07-27-253-011.000-004</t>
  </si>
  <si>
    <t>156081140094</t>
  </si>
  <si>
    <t>79-07-35-351-004.000-004</t>
  </si>
  <si>
    <t>156081140105</t>
  </si>
  <si>
    <t>156081140116</t>
  </si>
  <si>
    <t>79-07-35-303-002.000-004</t>
  </si>
  <si>
    <t>156081140127</t>
  </si>
  <si>
    <t>79-07-35-303-003.000-004</t>
  </si>
  <si>
    <t>134069030029</t>
  </si>
  <si>
    <t>79-06-12-352-004.000-023</t>
  </si>
  <si>
    <t>134069030018</t>
  </si>
  <si>
    <t>134069030030</t>
  </si>
  <si>
    <t>79-06-12-352-005.000-023</t>
  </si>
  <si>
    <t>134069030040</t>
  </si>
  <si>
    <t>79-06-12-352-006.000-023</t>
  </si>
  <si>
    <t>134069030051</t>
  </si>
  <si>
    <t>79-06-12-352-007.000-023</t>
  </si>
  <si>
    <t>134069030073</t>
  </si>
  <si>
    <t>79-06-12-352-009.000-023</t>
  </si>
  <si>
    <t>134069030084</t>
  </si>
  <si>
    <t>79-06-12-352-010.000-023</t>
  </si>
  <si>
    <t>134069040017</t>
  </si>
  <si>
    <t>79-06-12-352-012.000-023</t>
  </si>
  <si>
    <t>134069040028</t>
  </si>
  <si>
    <t>79-06-12-352-013.000-023</t>
  </si>
  <si>
    <t>134069040039</t>
  </si>
  <si>
    <t>79-06-12-300-001.000-023</t>
  </si>
  <si>
    <t>134069040040</t>
  </si>
  <si>
    <t>79-06-12-300-002.000-023</t>
  </si>
  <si>
    <t>134069040050</t>
  </si>
  <si>
    <t>79-06-12-300-003.000-023</t>
  </si>
  <si>
    <t>134069040061</t>
  </si>
  <si>
    <t>79-06-12-300-004.000-023</t>
  </si>
  <si>
    <t>134069040072</t>
  </si>
  <si>
    <t>79-06-12-352-014.000-023</t>
  </si>
  <si>
    <t>134069040083</t>
  </si>
  <si>
    <t>79-06-12-352-015.000-023</t>
  </si>
  <si>
    <t>134069040094</t>
  </si>
  <si>
    <t>79-06-12-352-016.000-023</t>
  </si>
  <si>
    <t>156049000613</t>
  </si>
  <si>
    <t>79-07-20-259-009.000-004</t>
  </si>
  <si>
    <t>156049000635</t>
  </si>
  <si>
    <t>156049000624</t>
  </si>
  <si>
    <t>79-07-20-259-010.000-004</t>
  </si>
  <si>
    <t>156049000646</t>
  </si>
  <si>
    <t>79-07-20-259-012.000-004</t>
  </si>
  <si>
    <t>156049000657</t>
  </si>
  <si>
    <t>79-07-20-259-013.000-004</t>
  </si>
  <si>
    <t>156009030012</t>
  </si>
  <si>
    <t>79-07-16-302-004.000-004</t>
  </si>
  <si>
    <t>156009030045</t>
  </si>
  <si>
    <t>156009030023</t>
  </si>
  <si>
    <t>79-07-17-476-013.000-004</t>
  </si>
  <si>
    <t>156009030034</t>
  </si>
  <si>
    <t>79-07-17-476-014.000-004</t>
  </si>
  <si>
    <t>156009030056</t>
  </si>
  <si>
    <t>79-07-17-476-016.000-004</t>
  </si>
  <si>
    <t>156009030067</t>
  </si>
  <si>
    <t>79-07-17-476-017.000-004</t>
  </si>
  <si>
    <t>156141050770</t>
  </si>
  <si>
    <t>156141050043</t>
  </si>
  <si>
    <t>79-07-35-201-007.000-004</t>
  </si>
  <si>
    <t>156081250061</t>
  </si>
  <si>
    <t>annexed for '13</t>
  </si>
  <si>
    <t>79-07-35-201-008.000-004</t>
  </si>
  <si>
    <t>79-07-35-201-009.000-004</t>
  </si>
  <si>
    <t>79-07-35-201-014.000-004</t>
  </si>
  <si>
    <t>156081260770</t>
  </si>
  <si>
    <t>79-07-35-201-021.000-004</t>
  </si>
  <si>
    <t>156081250171</t>
  </si>
  <si>
    <t>79-07-35-201-022.000-004</t>
  </si>
  <si>
    <t>79-07-35-201-024.000-004</t>
  </si>
  <si>
    <t>79-07-35-476-001.000-004</t>
  </si>
  <si>
    <t>156081210219</t>
  </si>
  <si>
    <t>79-07-35-451-018.000-004</t>
  </si>
  <si>
    <t>79-07-35-451-019.000-004</t>
  </si>
  <si>
    <t>79-07-35-451-020.000-004</t>
  </si>
  <si>
    <t>79-07-35-476-003.000-004</t>
  </si>
  <si>
    <t>79-07-35-476-004.000-004</t>
  </si>
  <si>
    <t>102014030019</t>
  </si>
  <si>
    <t>102014030020</t>
  </si>
  <si>
    <t>134065230068</t>
  </si>
  <si>
    <t>79-06-02-151-006.000-023</t>
  </si>
  <si>
    <t>134065230013</t>
  </si>
  <si>
    <t>79-06-02-151-001.000-023</t>
  </si>
  <si>
    <t>134065230079</t>
  </si>
  <si>
    <t>79-06-02-151-007.000-023</t>
  </si>
  <si>
    <t>162157040034</t>
  </si>
  <si>
    <t>79-11-03-400-002.000-033</t>
  </si>
  <si>
    <t>162157050033</t>
  </si>
  <si>
    <t>79-11-10-226-001.000-033</t>
  </si>
  <si>
    <t>162157050055</t>
  </si>
  <si>
    <t>79-11-10-200-001.000-033</t>
  </si>
  <si>
    <t>162157050165</t>
  </si>
  <si>
    <t>79-11-10-226-002.000-033</t>
  </si>
  <si>
    <t>79-11-11-100-002.000-033</t>
  </si>
  <si>
    <t>79-11-11-200-001.000-033</t>
  </si>
  <si>
    <t>79-11-11-100-003.000-033</t>
  </si>
  <si>
    <t>79-11-11-200-002.000-033</t>
  </si>
  <si>
    <t>79-11-11-100-005.000-033</t>
  </si>
  <si>
    <t>162157050320</t>
  </si>
  <si>
    <t>79-11-10-226-004.000-033</t>
  </si>
  <si>
    <t>148037000287</t>
  </si>
  <si>
    <t>79-03-23-282-028.000-019</t>
  </si>
  <si>
    <t>148037000276</t>
  </si>
  <si>
    <t>148037000298</t>
  </si>
  <si>
    <t>79-03-23-282-029.000-019</t>
  </si>
  <si>
    <t>156004001285</t>
  </si>
  <si>
    <t>79-07-16-326-002.000-004</t>
  </si>
  <si>
    <t>156004001274</t>
  </si>
  <si>
    <t>156004001296</t>
  </si>
  <si>
    <t>79-07-16-326-003.000-004</t>
  </si>
  <si>
    <t>156004001307</t>
  </si>
  <si>
    <t>79-07-16-326-004.000-004</t>
  </si>
  <si>
    <t>356004001276</t>
  </si>
  <si>
    <t>79-07-16-004-127.300-004</t>
  </si>
  <si>
    <t>156053001203</t>
  </si>
  <si>
    <t>79-07-20-406-007.000-004</t>
  </si>
  <si>
    <t>156053001192</t>
  </si>
  <si>
    <t>156053001214</t>
  </si>
  <si>
    <t>79-07-20-406-008.000-004</t>
  </si>
  <si>
    <t>156053001225</t>
  </si>
  <si>
    <t>79-07-20-406-009.000-004</t>
  </si>
  <si>
    <t>156053001236</t>
  </si>
  <si>
    <t>79-07-20-406-010.000-004</t>
  </si>
  <si>
    <t>156053001247</t>
  </si>
  <si>
    <t>79-07-20-406-011.000-004</t>
  </si>
  <si>
    <t>156053001258</t>
  </si>
  <si>
    <t>79-07-20-406-012.000-004</t>
  </si>
  <si>
    <t>79-07-27-253-015.000-004</t>
  </si>
  <si>
    <t>79-07-27-253-016.000-004</t>
  </si>
  <si>
    <t>79-07-27-253-018.000-004</t>
  </si>
  <si>
    <t>79-07-27-253-019.000-004</t>
  </si>
  <si>
    <t>79-07-27-253-020.000-004</t>
  </si>
  <si>
    <t>79-07-27-253-021.000-004</t>
  </si>
  <si>
    <t>156065000190</t>
  </si>
  <si>
    <t>156065000201</t>
  </si>
  <si>
    <t>156065000278</t>
  </si>
  <si>
    <t>156065000267</t>
  </si>
  <si>
    <t>156067000200</t>
  </si>
  <si>
    <t>79-07-21-361-011.000-004</t>
  </si>
  <si>
    <t>156067000199</t>
  </si>
  <si>
    <t>156067000210</t>
  </si>
  <si>
    <t>79-07-21-361-012.000-004</t>
  </si>
  <si>
    <t>156067000221</t>
  </si>
  <si>
    <t>79-07-21-361-013.000-004</t>
  </si>
  <si>
    <t>156069000220</t>
  </si>
  <si>
    <t>156069000219</t>
  </si>
  <si>
    <t>156069000285</t>
  </si>
  <si>
    <t>79-07-21-476-009.000-004</t>
  </si>
  <si>
    <t>156069000296</t>
  </si>
  <si>
    <t>156069000307</t>
  </si>
  <si>
    <t>79-07-21-476-011.000-004</t>
  </si>
  <si>
    <t>156072000238</t>
  </si>
  <si>
    <t>79-07-20-488-002.000-004</t>
  </si>
  <si>
    <t>156072000227</t>
  </si>
  <si>
    <t>156072000249</t>
  </si>
  <si>
    <t>79-07-20-488-003.000-004</t>
  </si>
  <si>
    <t>156072000250</t>
  </si>
  <si>
    <t>79-07-20-488-004.000-004</t>
  </si>
  <si>
    <t>156073000292</t>
  </si>
  <si>
    <t>156073000303</t>
  </si>
  <si>
    <t>156074000270</t>
  </si>
  <si>
    <t>79-07-29-203-027.000-004</t>
  </si>
  <si>
    <t>156074000302</t>
  </si>
  <si>
    <t>156074000280</t>
  </si>
  <si>
    <t>79-07-29-203-028.000-004</t>
  </si>
  <si>
    <t>156074000291</t>
  </si>
  <si>
    <t>79-07-29-203-029.000-004</t>
  </si>
  <si>
    <t>158172000019</t>
  </si>
  <si>
    <t>79-07-16-100-002.000-005</t>
  </si>
  <si>
    <t>158172000020</t>
  </si>
  <si>
    <t>158172000030</t>
  </si>
  <si>
    <t>79-07-16-100-004.000-005</t>
  </si>
  <si>
    <t>158172000041</t>
  </si>
  <si>
    <t>79-07-16-100-005.000-005</t>
  </si>
  <si>
    <t>158172000052</t>
  </si>
  <si>
    <t>79-07-16-100-006.000-005</t>
  </si>
  <si>
    <t>79-07-16-100-048.000-005</t>
  </si>
  <si>
    <t>79-07-16-100-003.000-006</t>
  </si>
  <si>
    <t>162169000015</t>
  </si>
  <si>
    <t>79-11-02-300-001.000-033</t>
  </si>
  <si>
    <t>162169000059</t>
  </si>
  <si>
    <t>162169000037</t>
  </si>
  <si>
    <t>79-11-02-326-006.000-033</t>
  </si>
  <si>
    <t>162169000048</t>
  </si>
  <si>
    <t>79-11-02-326-007.000-033</t>
  </si>
  <si>
    <t>162169000070</t>
  </si>
  <si>
    <t>79-11-02-300-003.000-033</t>
  </si>
  <si>
    <t>162169000092</t>
  </si>
  <si>
    <t>79-11-03-400-006.000-033</t>
  </si>
  <si>
    <t>156069000626</t>
  </si>
  <si>
    <t>79-07-21-479-001.000-004</t>
  </si>
  <si>
    <t>156069000637</t>
  </si>
  <si>
    <t>156069000802</t>
  </si>
  <si>
    <t>79-07-21-479-009.000-004</t>
  </si>
  <si>
    <t>156078001079</t>
  </si>
  <si>
    <t>79-07-28-132-010.000-004</t>
  </si>
  <si>
    <t>156078001090</t>
  </si>
  <si>
    <t>156078001080</t>
  </si>
  <si>
    <t>79-07-28-132-011.000-004</t>
  </si>
  <si>
    <t>79-07-28-132-013.000-004</t>
  </si>
  <si>
    <t>156078001112</t>
  </si>
  <si>
    <t>79-07-28-132-014.000-004</t>
  </si>
  <si>
    <t>156078001046</t>
  </si>
  <si>
    <t>156078001057</t>
  </si>
  <si>
    <t>156078001013</t>
  </si>
  <si>
    <t>79-07-28-132-004.000-004</t>
  </si>
  <si>
    <t>156078001035</t>
  </si>
  <si>
    <t>156078001024</t>
  </si>
  <si>
    <t>79-07-28-132-005.000-004</t>
  </si>
  <si>
    <t>156078001134</t>
  </si>
  <si>
    <t>156078001123</t>
  </si>
  <si>
    <t>156058011274</t>
  </si>
  <si>
    <t>156058011285</t>
  </si>
  <si>
    <t>156073000039</t>
  </si>
  <si>
    <t>79-07-29-126-002.000-004</t>
  </si>
  <si>
    <t>156073000028</t>
  </si>
  <si>
    <t>156073000040</t>
  </si>
  <si>
    <t>79-07-29-126-003.000-004</t>
  </si>
  <si>
    <t>156073000050</t>
  </si>
  <si>
    <t>79-07-29-126-004.000-004</t>
  </si>
  <si>
    <t>156073000358</t>
  </si>
  <si>
    <t>79-07-20-383-002.000-004</t>
  </si>
  <si>
    <t>134064000576</t>
  </si>
  <si>
    <t>134064000499</t>
  </si>
  <si>
    <t>156049000855</t>
  </si>
  <si>
    <t>79-07-20-262-004.000-004</t>
  </si>
  <si>
    <t>156049000844</t>
  </si>
  <si>
    <t>156049000866</t>
  </si>
  <si>
    <t>79-07-20-262-005.000-004</t>
  </si>
  <si>
    <t>156051000963</t>
  </si>
  <si>
    <t>156051000886</t>
  </si>
  <si>
    <t>156074000346</t>
  </si>
  <si>
    <t>79-07-29-204-001.000-004</t>
  </si>
  <si>
    <t>156074000357</t>
  </si>
  <si>
    <t>156074000368</t>
  </si>
  <si>
    <t>79-07-29-204-003.000-004</t>
  </si>
  <si>
    <t>156024060093</t>
  </si>
  <si>
    <t>156024060016</t>
  </si>
  <si>
    <t>156110000035</t>
  </si>
  <si>
    <t>156110000024</t>
  </si>
  <si>
    <t>156066000739</t>
  </si>
  <si>
    <t>79-07-20-481-016.000-004</t>
  </si>
  <si>
    <t>156066000728</t>
  </si>
  <si>
    <t>156066000740</t>
  </si>
  <si>
    <t>79-07-20-481-015.000-004</t>
  </si>
  <si>
    <t>156062000512</t>
  </si>
  <si>
    <t>156062000501</t>
  </si>
  <si>
    <t>156060000569</t>
  </si>
  <si>
    <t>156060000558</t>
  </si>
  <si>
    <t>156081030017</t>
  </si>
  <si>
    <t>156081030424</t>
  </si>
  <si>
    <t>156086000367</t>
  </si>
  <si>
    <t>156086000356</t>
  </si>
  <si>
    <t>156081030237</t>
  </si>
  <si>
    <t>79-07-27-477-003.000-004</t>
  </si>
  <si>
    <t>156081030281</t>
  </si>
  <si>
    <t>156081030248</t>
  </si>
  <si>
    <t>79-07-27-477-004.000-004</t>
  </si>
  <si>
    <t>156066000552</t>
  </si>
  <si>
    <t>156066000563</t>
  </si>
  <si>
    <t>164033000395</t>
  </si>
  <si>
    <t>79-07-19-479-007.000-026</t>
  </si>
  <si>
    <t>164033000406</t>
  </si>
  <si>
    <t>164033000417</t>
  </si>
  <si>
    <t>79-07-19-479-009.000-026</t>
  </si>
  <si>
    <t>164033000428</t>
  </si>
  <si>
    <t>79-07-19-479-010.000-026</t>
  </si>
  <si>
    <t>79-06-36-300-004.000-021</t>
  </si>
  <si>
    <t>79-07-21-168-006.000-004</t>
  </si>
  <si>
    <t>156050001844</t>
  </si>
  <si>
    <t>156050002240</t>
  </si>
  <si>
    <t>79-07-21-168-011.000-004</t>
  </si>
  <si>
    <t>156088002400</t>
  </si>
  <si>
    <t>79-07-27-177-038.000-004</t>
  </si>
  <si>
    <t>156088002422</t>
  </si>
  <si>
    <t>156088002411</t>
  </si>
  <si>
    <t>79-07-27-177-039.000-004</t>
  </si>
  <si>
    <t>156071000239</t>
  </si>
  <si>
    <t>79-07-20-465-003.000-004</t>
  </si>
  <si>
    <t>156071000228</t>
  </si>
  <si>
    <t>156071000240</t>
  </si>
  <si>
    <t>79-07-20-465-004.000-004</t>
  </si>
  <si>
    <t>156073000171</t>
  </si>
  <si>
    <t>79-07-20-465-009.000-004</t>
  </si>
  <si>
    <t>156073000182</t>
  </si>
  <si>
    <t>79-07-29-201-003.000-004</t>
  </si>
  <si>
    <t>956065000011</t>
  </si>
  <si>
    <t>156065000333</t>
  </si>
  <si>
    <t>170057050010</t>
  </si>
  <si>
    <t>79-06-13-101-001.000-034</t>
  </si>
  <si>
    <t>170057050031</t>
  </si>
  <si>
    <t>170057050020</t>
  </si>
  <si>
    <t>79-06-13-101-002.000-034</t>
  </si>
  <si>
    <t>158157000540</t>
  </si>
  <si>
    <t>79-07-34-302-008.000-005</t>
  </si>
  <si>
    <t>158157000530</t>
  </si>
  <si>
    <t>158157000562</t>
  </si>
  <si>
    <t>79-07-34-302-010.000-005</t>
  </si>
  <si>
    <t>156065000950</t>
  </si>
  <si>
    <t>156065000322</t>
  </si>
  <si>
    <t>79-07-21-209-006.000-004</t>
  </si>
  <si>
    <t>156048001087</t>
  </si>
  <si>
    <t>79-07-21-209-005.000-004</t>
  </si>
  <si>
    <t>156081010074</t>
  </si>
  <si>
    <t>156081010206</t>
  </si>
  <si>
    <t>156003000483</t>
  </si>
  <si>
    <t>156003000472</t>
  </si>
  <si>
    <t>156050001899</t>
  </si>
  <si>
    <t>79-07-21-167-004.000-004</t>
  </si>
  <si>
    <t>156050001910</t>
  </si>
  <si>
    <t>156050001900</t>
  </si>
  <si>
    <t>79-07-21-167-005.000-004</t>
  </si>
  <si>
    <t>320003050015</t>
  </si>
  <si>
    <t>79-06-06-100-001.305-014</t>
  </si>
  <si>
    <t>120003050013</t>
  </si>
  <si>
    <t>79-06-06-128-006.000-014</t>
  </si>
  <si>
    <t>156058000934</t>
  </si>
  <si>
    <t>79-07-22-328-014.000-004</t>
  </si>
  <si>
    <t>156058000945</t>
  </si>
  <si>
    <t>156058000956</t>
  </si>
  <si>
    <t>79-07-22-328-016.000-004</t>
  </si>
  <si>
    <t>156121010166</t>
  </si>
  <si>
    <t>156121010144</t>
  </si>
  <si>
    <t>116034000049</t>
  </si>
  <si>
    <t>79-15-20-301-004.000-011</t>
  </si>
  <si>
    <t>116034000170</t>
  </si>
  <si>
    <t>79-15-20-301-005.000-011</t>
  </si>
  <si>
    <t>156074000093</t>
  </si>
  <si>
    <t>79-07-29-203-009.000-004</t>
  </si>
  <si>
    <t>156074000126</t>
  </si>
  <si>
    <t>156074000104</t>
  </si>
  <si>
    <t>79-07-29-203-010.000-004</t>
  </si>
  <si>
    <t>164028001808</t>
  </si>
  <si>
    <t>164028001819</t>
  </si>
  <si>
    <t>156010000091</t>
  </si>
  <si>
    <t>79-07-16-327-002.000-004</t>
  </si>
  <si>
    <t>156010000124</t>
  </si>
  <si>
    <t>156010000102</t>
  </si>
  <si>
    <t>79-07-16-327-003.000-004</t>
  </si>
  <si>
    <t>156010000113</t>
  </si>
  <si>
    <t>79-07-16-327-004.000-004</t>
  </si>
  <si>
    <t>156010000135</t>
  </si>
  <si>
    <t>79-07-16-327-006.000-004</t>
  </si>
  <si>
    <t>156010000278</t>
  </si>
  <si>
    <t>79-07-16-327-011.000-004</t>
  </si>
  <si>
    <t>156010000289</t>
  </si>
  <si>
    <t>79-07-16-327-012.000-004</t>
  </si>
  <si>
    <t>156010000290</t>
  </si>
  <si>
    <t>79-07-16-327-013.000-004</t>
  </si>
  <si>
    <t>156010000300</t>
  </si>
  <si>
    <t>79-07-16-327-014.000-004</t>
  </si>
  <si>
    <t>156010000311</t>
  </si>
  <si>
    <t>79-07-16-327-015.000-004</t>
  </si>
  <si>
    <t>156010000322</t>
  </si>
  <si>
    <t>79-07-16-327-016.000-004</t>
  </si>
  <si>
    <t>156010000333</t>
  </si>
  <si>
    <t>79-07-16-327-017.000-004</t>
  </si>
  <si>
    <t>156065000861</t>
  </si>
  <si>
    <t>156065000872</t>
  </si>
  <si>
    <t>156072000469</t>
  </si>
  <si>
    <t>156072000470</t>
  </si>
  <si>
    <t>156110001245</t>
  </si>
  <si>
    <t>79-07-29-337-010.000-004</t>
  </si>
  <si>
    <t>156110001234</t>
  </si>
  <si>
    <t>156110001256</t>
  </si>
  <si>
    <t>79-07-29-337-011.000-004</t>
  </si>
  <si>
    <t>156110001267</t>
  </si>
  <si>
    <t>79-07-29-337-012.000-004</t>
  </si>
  <si>
    <t>156090001397</t>
  </si>
  <si>
    <t>79-07-29-260-012.000-004</t>
  </si>
  <si>
    <t>156090000187</t>
  </si>
  <si>
    <t>156090001485</t>
  </si>
  <si>
    <t>79-07-29-260-014.000-004</t>
  </si>
  <si>
    <t>156098000883</t>
  </si>
  <si>
    <t>79-07-29-302-007.000-004</t>
  </si>
  <si>
    <t>156105000470</t>
  </si>
  <si>
    <t>156098000894</t>
  </si>
  <si>
    <t>79-07-29-302-008.000-004</t>
  </si>
  <si>
    <t>156098000905</t>
  </si>
  <si>
    <t>79-07-29-302-009.000-004</t>
  </si>
  <si>
    <t>156098000927</t>
  </si>
  <si>
    <t>79-07-29-306-002.000-004</t>
  </si>
  <si>
    <t>156105000458</t>
  </si>
  <si>
    <t>79-07-29-302-010.000-004</t>
  </si>
  <si>
    <t>156105000469</t>
  </si>
  <si>
    <t>79-07-29-302-011.000-004</t>
  </si>
  <si>
    <t>156105000480</t>
  </si>
  <si>
    <t>79-07-30-476-001.000-004</t>
  </si>
  <si>
    <t>156105000733</t>
  </si>
  <si>
    <t>79-07-29-306-003.000-004</t>
  </si>
  <si>
    <t>156058011021</t>
  </si>
  <si>
    <t>156058010999</t>
  </si>
  <si>
    <t>156146000285</t>
  </si>
  <si>
    <t>156146001506</t>
  </si>
  <si>
    <t>156003000164</t>
  </si>
  <si>
    <t>156003000175</t>
  </si>
  <si>
    <t>156118000016</t>
  </si>
  <si>
    <t>156104002109</t>
  </si>
  <si>
    <t>156048001109</t>
  </si>
  <si>
    <t>79-07-21-252-005.000-004</t>
  </si>
  <si>
    <t>156048001098</t>
  </si>
  <si>
    <t>156048001110</t>
  </si>
  <si>
    <t>79-07-21-252-006.000-004</t>
  </si>
  <si>
    <t>164028000103</t>
  </si>
  <si>
    <t>164029000465</t>
  </si>
  <si>
    <t>156108000741</t>
  </si>
  <si>
    <t>79-07-32-128-018.000-004</t>
  </si>
  <si>
    <t>156108001214</t>
  </si>
  <si>
    <t>156108000752</t>
  </si>
  <si>
    <t>79-07-32-128-019.000-004</t>
  </si>
  <si>
    <t>120003000491</t>
  </si>
  <si>
    <t>120003000315</t>
  </si>
  <si>
    <t>156061000348</t>
  </si>
  <si>
    <t>156060000305</t>
  </si>
  <si>
    <t>156095000534</t>
  </si>
  <si>
    <t>156095000545</t>
  </si>
  <si>
    <t>156003000395</t>
  </si>
  <si>
    <t>156003000384</t>
  </si>
  <si>
    <t>164037000413</t>
  </si>
  <si>
    <t>79-06-12-426-005.000-026</t>
  </si>
  <si>
    <t>164037000402</t>
  </si>
  <si>
    <t>164037000424</t>
  </si>
  <si>
    <t>79-06-12-426-006.000-026</t>
  </si>
  <si>
    <t>164037000567</t>
  </si>
  <si>
    <t>79-06-12-426-015.000-026</t>
  </si>
  <si>
    <t>164037000853</t>
  </si>
  <si>
    <t>79-06-12-400-085.000-026</t>
  </si>
  <si>
    <t>156062000633</t>
  </si>
  <si>
    <t>156062000622</t>
  </si>
  <si>
    <t>126065000446</t>
  </si>
  <si>
    <t>126065000347</t>
  </si>
  <si>
    <t>156053000653</t>
  </si>
  <si>
    <t>79-07-20-401-001.000-004</t>
  </si>
  <si>
    <t>156053001049</t>
  </si>
  <si>
    <t>156053000664</t>
  </si>
  <si>
    <t>79-07-20-401-002.000-004</t>
  </si>
  <si>
    <t>156053000675</t>
  </si>
  <si>
    <t>79-07-20-401-003.000-004</t>
  </si>
  <si>
    <t>156053000686</t>
  </si>
  <si>
    <t>79-07-20-401-004.000-004</t>
  </si>
  <si>
    <t>156053001050</t>
  </si>
  <si>
    <t>79-07-20-401-021.000-004</t>
  </si>
  <si>
    <t>156053001060</t>
  </si>
  <si>
    <t>79-07-20-401-022.000-004</t>
  </si>
  <si>
    <t>156053001093</t>
  </si>
  <si>
    <t>79-07-20-401-025.000-004</t>
  </si>
  <si>
    <t>156018000237</t>
  </si>
  <si>
    <t>156018000248</t>
  </si>
  <si>
    <t>164033000054</t>
  </si>
  <si>
    <t>164033000065</t>
  </si>
  <si>
    <t>156022010628</t>
  </si>
  <si>
    <t>156021000047</t>
  </si>
  <si>
    <t>156100001695</t>
  </si>
  <si>
    <t>156100001684</t>
  </si>
  <si>
    <t>160164040025</t>
  </si>
  <si>
    <t>160164040014</t>
  </si>
  <si>
    <t>156081010030</t>
  </si>
  <si>
    <t>79-07-27-326-003.000-004</t>
  </si>
  <si>
    <t>156081010020</t>
  </si>
  <si>
    <t>156081010041</t>
  </si>
  <si>
    <t>79-07-27-326-004.000-004</t>
  </si>
  <si>
    <t>156104001889</t>
  </si>
  <si>
    <t>156104001900</t>
  </si>
  <si>
    <t>164032000583</t>
  </si>
  <si>
    <t>79-07-19-478-008.000-026</t>
  </si>
  <si>
    <t>164032000594</t>
  </si>
  <si>
    <t>158106011074</t>
  </si>
  <si>
    <t>158106011008</t>
  </si>
  <si>
    <t>156075000378</t>
  </si>
  <si>
    <t>79-07-29-210-027.000-004</t>
  </si>
  <si>
    <t>156075000719</t>
  </si>
  <si>
    <t>156075000389</t>
  </si>
  <si>
    <t>79-07-29-210-028.000-004</t>
  </si>
  <si>
    <t>156075000390</t>
  </si>
  <si>
    <t>79-07-29-210-029.000-004</t>
  </si>
  <si>
    <t>156075000543</t>
  </si>
  <si>
    <t>79-07-29-211-001.000-004</t>
  </si>
  <si>
    <t>156075000554</t>
  </si>
  <si>
    <t>79-07-29-211-002.000-004</t>
  </si>
  <si>
    <t>156075000565</t>
  </si>
  <si>
    <t>79-07-29-211-003.000-004</t>
  </si>
  <si>
    <t>156075000576</t>
  </si>
  <si>
    <t>79-07-29-211-004.000-004</t>
  </si>
  <si>
    <t>156075000587</t>
  </si>
  <si>
    <t>79-07-29-211-005.000-004</t>
  </si>
  <si>
    <t>156075000598</t>
  </si>
  <si>
    <t>79-07-29-211-006.000-004</t>
  </si>
  <si>
    <t>156075002248</t>
  </si>
  <si>
    <t>79-07-29-210-030.000-004</t>
  </si>
  <si>
    <t>156058050160</t>
  </si>
  <si>
    <t>156058060015</t>
  </si>
  <si>
    <t>156088002026</t>
  </si>
  <si>
    <t>156088002015</t>
  </si>
  <si>
    <t>156066000288</t>
  </si>
  <si>
    <t>156066000277</t>
  </si>
  <si>
    <t>164029000476</t>
  </si>
  <si>
    <t>164028000213</t>
  </si>
  <si>
    <t>156058060521</t>
  </si>
  <si>
    <t>79-07-27-277-014.000-004</t>
  </si>
  <si>
    <t>156058060532</t>
  </si>
  <si>
    <t>156058060543</t>
  </si>
  <si>
    <t>79-07-27-277-016.000-004</t>
  </si>
  <si>
    <t>156081020546</t>
  </si>
  <si>
    <t>156081020513</t>
  </si>
  <si>
    <t>148008000151</t>
  </si>
  <si>
    <t>79-03-23-404-012.000-019</t>
  </si>
  <si>
    <t>148008000085</t>
  </si>
  <si>
    <t>148008000184</t>
  </si>
  <si>
    <t>79-03-23-404-014.000-019</t>
  </si>
  <si>
    <t>156065000070</t>
  </si>
  <si>
    <t>79-07-20-479-007.000-004</t>
  </si>
  <si>
    <t>156065000080</t>
  </si>
  <si>
    <t>79-07-20-479-006.000-004</t>
  </si>
  <si>
    <t>156073000094</t>
  </si>
  <si>
    <t>79-07-29-201-001.000-004</t>
  </si>
  <si>
    <t>156073000105</t>
  </si>
  <si>
    <t>156073000116</t>
  </si>
  <si>
    <t>79-07-20-465-008.000-004</t>
  </si>
  <si>
    <t>156039000700</t>
  </si>
  <si>
    <t>79-07-17-477-009.000-004</t>
  </si>
  <si>
    <t>156041000049</t>
  </si>
  <si>
    <t>156039000711</t>
  </si>
  <si>
    <t>79-07-17-477-010.000-004</t>
  </si>
  <si>
    <t>156039000722</t>
  </si>
  <si>
    <t>79-07-17-477-011.000-004</t>
  </si>
  <si>
    <t>156066000090</t>
  </si>
  <si>
    <t>79-07-21-356-001.000-004</t>
  </si>
  <si>
    <t>156066000101</t>
  </si>
  <si>
    <t>156066000112</t>
  </si>
  <si>
    <t>79-07-21-356-003.000-004</t>
  </si>
  <si>
    <t>79-07-28-256-016.000-004</t>
  </si>
  <si>
    <t>156094000470</t>
  </si>
  <si>
    <t>156094000469</t>
  </si>
  <si>
    <t>79-07-28-256-017.000-004</t>
  </si>
  <si>
    <t>156060000338</t>
  </si>
  <si>
    <t>156065000157</t>
  </si>
  <si>
    <t>156109000278</t>
  </si>
  <si>
    <t>156109000256</t>
  </si>
  <si>
    <t>152084000156</t>
  </si>
  <si>
    <t>79-01-34-105-004.000-016</t>
  </si>
  <si>
    <t>152084000189</t>
  </si>
  <si>
    <t>152084000190</t>
  </si>
  <si>
    <t>79-01-34-105-006.000-016</t>
  </si>
  <si>
    <t>152084000233</t>
  </si>
  <si>
    <t>79-01-34-105-008.000-016</t>
  </si>
  <si>
    <t>79-01-34-105-012.000-016</t>
  </si>
  <si>
    <t>156004001098</t>
  </si>
  <si>
    <t>156004001087</t>
  </si>
  <si>
    <t>156004000482</t>
  </si>
  <si>
    <t>156004000471</t>
  </si>
  <si>
    <t>156088002279</t>
  </si>
  <si>
    <t>156088002280</t>
  </si>
  <si>
    <t>156041000258</t>
  </si>
  <si>
    <t>79-07-20-227-008.000-004</t>
  </si>
  <si>
    <t>156041000270</t>
  </si>
  <si>
    <t>156041000346</t>
  </si>
  <si>
    <t>79-07-20-227-010.000-004</t>
  </si>
  <si>
    <t>156039000645</t>
  </si>
  <si>
    <t>79-07-17-477-003.000-004</t>
  </si>
  <si>
    <t>156039000656</t>
  </si>
  <si>
    <t>156039000667</t>
  </si>
  <si>
    <t>79-07-17-477-005.000-004</t>
  </si>
  <si>
    <t>156039000678</t>
  </si>
  <si>
    <t>79-07-17-477-006.000-004</t>
  </si>
  <si>
    <t>156050000360</t>
  </si>
  <si>
    <t>79-07-21-183-004.000-004</t>
  </si>
  <si>
    <t>156050000073</t>
  </si>
  <si>
    <t>156051001238</t>
  </si>
  <si>
    <t>79-07-21-189-006.000-004</t>
  </si>
  <si>
    <t>156051001249</t>
  </si>
  <si>
    <t>79-07-21-189-007.000-004</t>
  </si>
  <si>
    <t>164025000425</t>
  </si>
  <si>
    <t>164025000414</t>
  </si>
  <si>
    <t>156060000316</t>
  </si>
  <si>
    <t>79-07-20-451-002.000-004</t>
  </si>
  <si>
    <t>156060000327</t>
  </si>
  <si>
    <t>156060000350</t>
  </si>
  <si>
    <t>79-07-20-451-006.000-004</t>
  </si>
  <si>
    <t>156070000890</t>
  </si>
  <si>
    <t>79-07-22-379-002.000-004</t>
  </si>
  <si>
    <t>156070000933</t>
  </si>
  <si>
    <t>156070000900</t>
  </si>
  <si>
    <t>79-07-22-379-003.000-004</t>
  </si>
  <si>
    <t>156070000911</t>
  </si>
  <si>
    <t>79-07-22-379-004.000-004</t>
  </si>
  <si>
    <t>156070000922</t>
  </si>
  <si>
    <t>79-07-22-379-005.000-004</t>
  </si>
  <si>
    <t>156109000212</t>
  </si>
  <si>
    <t>156109070018</t>
  </si>
  <si>
    <t>164053000012</t>
  </si>
  <si>
    <t>164053000100</t>
  </si>
  <si>
    <t>79-06-12-427-002.000-025</t>
  </si>
  <si>
    <t>166057010010</t>
  </si>
  <si>
    <t>166057010020</t>
  </si>
  <si>
    <t>79-06-12-057-002.001-025</t>
  </si>
  <si>
    <t>156097000367</t>
  </si>
  <si>
    <t>79-07-29-300-021.000-004</t>
  </si>
  <si>
    <t>156097000796</t>
  </si>
  <si>
    <t>156097000378</t>
  </si>
  <si>
    <t>79-07-29-300-022.000-004</t>
  </si>
  <si>
    <t>156097000455</t>
  </si>
  <si>
    <t>79-07-29-301-006.000-004</t>
  </si>
  <si>
    <t>156097000466</t>
  </si>
  <si>
    <t>79-07-29-301-007.000-004</t>
  </si>
  <si>
    <t>156097000488</t>
  </si>
  <si>
    <t>79-07-29-301-009.000-004</t>
  </si>
  <si>
    <t>156097000499</t>
  </si>
  <si>
    <t>79-07-29-301-010.000-004</t>
  </si>
  <si>
    <t>156097000500</t>
  </si>
  <si>
    <t>79-07-29-152-005.000-004</t>
  </si>
  <si>
    <t>156097000510</t>
  </si>
  <si>
    <t>79-07-29-153-003.000-004</t>
  </si>
  <si>
    <t>156097000521</t>
  </si>
  <si>
    <t>79-07-29-153-004.000-004</t>
  </si>
  <si>
    <t>156097000532</t>
  </si>
  <si>
    <t>79-07-29-153-005.000-004</t>
  </si>
  <si>
    <t>156097000543</t>
  </si>
  <si>
    <t>79-07-29-153-006.000-004</t>
  </si>
  <si>
    <t>156097000554</t>
  </si>
  <si>
    <t>79-07-29-153-007.000-004</t>
  </si>
  <si>
    <t>156097000565</t>
  </si>
  <si>
    <t>79-07-29-153-008.000-004</t>
  </si>
  <si>
    <t>156097000720</t>
  </si>
  <si>
    <t>79-07-29-184-016.000-004</t>
  </si>
  <si>
    <t>156097000730</t>
  </si>
  <si>
    <t>79-07-29-153-009.000-004</t>
  </si>
  <si>
    <t>156097000741</t>
  </si>
  <si>
    <t>79-07-29-153-010.000-004</t>
  </si>
  <si>
    <t>156097000752</t>
  </si>
  <si>
    <t>79-07-29-153-011.000-004</t>
  </si>
  <si>
    <t>156097000763</t>
  </si>
  <si>
    <t>79-07-29-153-012.000-004</t>
  </si>
  <si>
    <t>156097000807</t>
  </si>
  <si>
    <t>79-07-29-185-002.000-004</t>
  </si>
  <si>
    <t>156097000818</t>
  </si>
  <si>
    <t>79-07-29-185-003.000-004</t>
  </si>
  <si>
    <t>156097000829</t>
  </si>
  <si>
    <t>79-07-29-185-004.000-004</t>
  </si>
  <si>
    <t>156097000830</t>
  </si>
  <si>
    <t>79-07-29-185-005.000-004</t>
  </si>
  <si>
    <t>156097000840</t>
  </si>
  <si>
    <t>79-07-29-185-006.000-004</t>
  </si>
  <si>
    <t>156097000851</t>
  </si>
  <si>
    <t>79-07-29-185-007.000-004</t>
  </si>
  <si>
    <t>156097000862</t>
  </si>
  <si>
    <t>79-07-29-185-008.000-004</t>
  </si>
  <si>
    <t>156097001490</t>
  </si>
  <si>
    <t>79-07-29-152-006.000-004</t>
  </si>
  <si>
    <t>158173000524</t>
  </si>
  <si>
    <t>158173000579</t>
  </si>
  <si>
    <t>156074000038</t>
  </si>
  <si>
    <t>79-07-29-203-003.000-004</t>
  </si>
  <si>
    <t>156074000027</t>
  </si>
  <si>
    <t>156074000049</t>
  </si>
  <si>
    <t>79-07-29-203-004.000-004</t>
  </si>
  <si>
    <t>156074000050</t>
  </si>
  <si>
    <t>79-07-29-203-005.000-004</t>
  </si>
  <si>
    <t>156102000153</t>
  </si>
  <si>
    <t>156102000164</t>
  </si>
  <si>
    <t>156144000320</t>
  </si>
  <si>
    <t>79-07-33-301-006.000-004</t>
  </si>
  <si>
    <t>156149000018</t>
  </si>
  <si>
    <t>156144000353</t>
  </si>
  <si>
    <t>79-07-33-301-009.000-004</t>
  </si>
  <si>
    <t>156147000240</t>
  </si>
  <si>
    <t>79-07-33-301-014.000-004</t>
  </si>
  <si>
    <t>156147000251</t>
  </si>
  <si>
    <t>79-07-33-301-015.000-004</t>
  </si>
  <si>
    <t>156081140050</t>
  </si>
  <si>
    <t>156081140040</t>
  </si>
  <si>
    <t>156080002144</t>
  </si>
  <si>
    <t>156080002155</t>
  </si>
  <si>
    <t>156006000700</t>
  </si>
  <si>
    <t>79-07-16-832-023.000-004</t>
  </si>
  <si>
    <t>156006000711</t>
  </si>
  <si>
    <t>156006001800</t>
  </si>
  <si>
    <t>79-07-16-832-058.000-004</t>
  </si>
  <si>
    <t>164037000435</t>
  </si>
  <si>
    <t>164037000556</t>
  </si>
  <si>
    <t>152088000031</t>
  </si>
  <si>
    <t>79-01-34-126-005.000-016</t>
  </si>
  <si>
    <t>152088000075</t>
  </si>
  <si>
    <t>152089000020</t>
  </si>
  <si>
    <t>79-01-34-126-009.000-016</t>
  </si>
  <si>
    <t>152089000041</t>
  </si>
  <si>
    <t>79-01-34-126-007.000-016</t>
  </si>
  <si>
    <t>156064000224</t>
  </si>
  <si>
    <t>156064000235</t>
  </si>
  <si>
    <t>156102000208</t>
  </si>
  <si>
    <t>156102000197</t>
  </si>
  <si>
    <t>156074000797</t>
  </si>
  <si>
    <t>79-07-29-126-014.000-004</t>
  </si>
  <si>
    <t>156074000775</t>
  </si>
  <si>
    <t>79-07-29-126-012.000-004</t>
  </si>
  <si>
    <t>156074000808</t>
  </si>
  <si>
    <t>79-07-29-126-015.000-004</t>
  </si>
  <si>
    <t>158106070023</t>
  </si>
  <si>
    <t>158106070012</t>
  </si>
  <si>
    <t>156065000652</t>
  </si>
  <si>
    <t>79-07-20-462-004.000-004</t>
  </si>
  <si>
    <t>156065000663</t>
  </si>
  <si>
    <t>156065000674</t>
  </si>
  <si>
    <t>79-07-20-462-006.000-004</t>
  </si>
  <si>
    <t>156081160081</t>
  </si>
  <si>
    <t>156081160070</t>
  </si>
  <si>
    <t>156121000057</t>
  </si>
  <si>
    <t>79-07-33-276-001.000-004</t>
  </si>
  <si>
    <t>156121000277</t>
  </si>
  <si>
    <t>156121000068</t>
  </si>
  <si>
    <t>79-07-33-276-002.000-004</t>
  </si>
  <si>
    <t>156121000079</t>
  </si>
  <si>
    <t>79-07-33-276-003.000-004</t>
  </si>
  <si>
    <t>156121000080</t>
  </si>
  <si>
    <t>79-07-33-276-004.000-004</t>
  </si>
  <si>
    <t>156121000167</t>
  </si>
  <si>
    <t>79-07-33-276-006.000-004</t>
  </si>
  <si>
    <t>156121000332</t>
  </si>
  <si>
    <t>79-07-33-276-011.000-004</t>
  </si>
  <si>
    <t>156121000464</t>
  </si>
  <si>
    <t>79-07-33-276-013.000-004</t>
  </si>
  <si>
    <t>156121000475</t>
  </si>
  <si>
    <t>79-07-33-276-014.000-004</t>
  </si>
  <si>
    <t>156121000486</t>
  </si>
  <si>
    <t>79-07-33-276-015.000-004</t>
  </si>
  <si>
    <t>134066000783</t>
  </si>
  <si>
    <t>79-06-03-476-003.000-023</t>
  </si>
  <si>
    <t>134067000507</t>
  </si>
  <si>
    <t>132015000260</t>
  </si>
  <si>
    <t>79-06-10-200-001.000-022</t>
  </si>
  <si>
    <t>162157010334</t>
  </si>
  <si>
    <t>79-11-03-201-001.000-033</t>
  </si>
  <si>
    <t>162157010433</t>
  </si>
  <si>
    <t>162157010422</t>
  </si>
  <si>
    <t>79-11-03-201-002.000-033</t>
  </si>
  <si>
    <t>160140010701</t>
  </si>
  <si>
    <t>79-11-05-251-003.000-032</t>
  </si>
  <si>
    <t>160140010679</t>
  </si>
  <si>
    <t>160140010712</t>
  </si>
  <si>
    <t>79-11-05-251-004.000-032</t>
  </si>
  <si>
    <t>156060000382</t>
  </si>
  <si>
    <t>79-07-20-452-001.000-004</t>
  </si>
  <si>
    <t>156060000481</t>
  </si>
  <si>
    <t>156060000415</t>
  </si>
  <si>
    <t>79-07-20-452-002.000-004</t>
  </si>
  <si>
    <t>156074000852</t>
  </si>
  <si>
    <t>79-07-29-208-001.000-004</t>
  </si>
  <si>
    <t>156074001006</t>
  </si>
  <si>
    <t>156074000863</t>
  </si>
  <si>
    <t>79-07-29-208-002.000-004</t>
  </si>
  <si>
    <t>156074000874</t>
  </si>
  <si>
    <t>79-07-29-208-003.000-004</t>
  </si>
  <si>
    <t>156074000885</t>
  </si>
  <si>
    <t>79-07-29-208-004.000-004</t>
  </si>
  <si>
    <t>156074000896</t>
  </si>
  <si>
    <t>79-07-29-208-005.000-004</t>
  </si>
  <si>
    <t>156074000907</t>
  </si>
  <si>
    <t>79-07-29-208-006.000-004</t>
  </si>
  <si>
    <t>156074000918</t>
  </si>
  <si>
    <t>79-07-29-208-007.000-004</t>
  </si>
  <si>
    <t>156074000930</t>
  </si>
  <si>
    <t>79-07-29-208-008.000-004</t>
  </si>
  <si>
    <t>156074000940</t>
  </si>
  <si>
    <t>79-07-29-208-009.000-004</t>
  </si>
  <si>
    <t>156074000951</t>
  </si>
  <si>
    <t>79-07-29-208-010.000-004</t>
  </si>
  <si>
    <t>156074000962</t>
  </si>
  <si>
    <t>79-07-29-208-011.000-004</t>
  </si>
  <si>
    <t>156074000973</t>
  </si>
  <si>
    <t>79-07-29-208-012.000-004</t>
  </si>
  <si>
    <t>156074000984</t>
  </si>
  <si>
    <t>79-07-29-208-013.000-004</t>
  </si>
  <si>
    <t>156074000995</t>
  </si>
  <si>
    <t>79-07-29-208-014.000-004</t>
  </si>
  <si>
    <t>156074001094</t>
  </si>
  <si>
    <t>79-07-29-251-002.000-004</t>
  </si>
  <si>
    <t>156149001206</t>
  </si>
  <si>
    <t>156149001195</t>
  </si>
  <si>
    <t>158009020026</t>
  </si>
  <si>
    <t>79-07-09-300-003.000-005</t>
  </si>
  <si>
    <t>158009020081</t>
  </si>
  <si>
    <t>156095000611</t>
  </si>
  <si>
    <t>79-07-28-281-019.000-004</t>
  </si>
  <si>
    <t>156095000600</t>
  </si>
  <si>
    <t>79-07-28-281-020.000-004</t>
  </si>
  <si>
    <t>156094001525</t>
  </si>
  <si>
    <t>156094001536</t>
  </si>
  <si>
    <t>156070001109</t>
  </si>
  <si>
    <t>156070001098</t>
  </si>
  <si>
    <t>160140030040</t>
  </si>
  <si>
    <t>160140030050</t>
  </si>
  <si>
    <t>156081120085</t>
  </si>
  <si>
    <t>156081120074</t>
  </si>
  <si>
    <t>170057020166</t>
  </si>
  <si>
    <t>170057080017</t>
  </si>
  <si>
    <t>164020000012</t>
  </si>
  <si>
    <t>164020000045</t>
  </si>
  <si>
    <t>170053030092</t>
  </si>
  <si>
    <t>170053030081</t>
  </si>
  <si>
    <t>156024052954</t>
  </si>
  <si>
    <t>156024053031</t>
  </si>
  <si>
    <t>156081030259</t>
  </si>
  <si>
    <t>156081030226</t>
  </si>
  <si>
    <t>156062000919</t>
  </si>
  <si>
    <t>79-07-21-352-006.000-004</t>
  </si>
  <si>
    <t>156062000908</t>
  </si>
  <si>
    <t>156062000920</t>
  </si>
  <si>
    <t>79-07-21-352-007.000-004</t>
  </si>
  <si>
    <t>156104002186</t>
  </si>
  <si>
    <t>156104002197</t>
  </si>
  <si>
    <t>156003000330</t>
  </si>
  <si>
    <t>79-07-16-824-008.000-004</t>
  </si>
  <si>
    <t>156003000373</t>
  </si>
  <si>
    <t>156003000362</t>
  </si>
  <si>
    <t>79-07-16-824-009.000-004</t>
  </si>
  <si>
    <t>162157090414</t>
  </si>
  <si>
    <t>162157090403</t>
  </si>
  <si>
    <t>166044000012</t>
  </si>
  <si>
    <t>164044000010</t>
  </si>
  <si>
    <t>156020000015</t>
  </si>
  <si>
    <t>156016001273</t>
  </si>
  <si>
    <t>162157090106</t>
  </si>
  <si>
    <t>162157090117</t>
  </si>
  <si>
    <t>134067000496</t>
  </si>
  <si>
    <t>79-06-10-226-004.000-023</t>
  </si>
  <si>
    <t>134067000485</t>
  </si>
  <si>
    <t>334067000047</t>
  </si>
  <si>
    <t>79-06-10-200-004.300-023</t>
  </si>
  <si>
    <t>334067000069</t>
  </si>
  <si>
    <t>79-06-10-200-006.300-023</t>
  </si>
  <si>
    <t>156006000029</t>
  </si>
  <si>
    <t>156006000030</t>
  </si>
  <si>
    <t>156116000975</t>
  </si>
  <si>
    <t>156121000300</t>
  </si>
  <si>
    <t>156107000160</t>
  </si>
  <si>
    <t>156107000170</t>
  </si>
  <si>
    <t>156071000130</t>
  </si>
  <si>
    <t>156071000129</t>
  </si>
  <si>
    <t>164051000014</t>
  </si>
  <si>
    <t>79-07-08-156-001.000-026</t>
  </si>
  <si>
    <t>164051000025</t>
  </si>
  <si>
    <t>164051000036</t>
  </si>
  <si>
    <t>79-07-08-156-003.000-026</t>
  </si>
  <si>
    <t>364051000050</t>
  </si>
  <si>
    <t>164051000047</t>
  </si>
  <si>
    <t>134074000742</t>
  </si>
  <si>
    <t>79-06-24-200-019.000-023</t>
  </si>
  <si>
    <t>134074000159</t>
  </si>
  <si>
    <t>79-06-24-200-009.000-023</t>
  </si>
  <si>
    <t>156071000350</t>
  </si>
  <si>
    <t>79-07-20-459-004.000-004</t>
  </si>
  <si>
    <t>156071000460</t>
  </si>
  <si>
    <t>156071000360</t>
  </si>
  <si>
    <t>79-07-20-459-005.000-004</t>
  </si>
  <si>
    <t>156071000371</t>
  </si>
  <si>
    <t>79-07-20-459-006.000-004</t>
  </si>
  <si>
    <t>156071000382</t>
  </si>
  <si>
    <t>79-07-20-459-007.000-004</t>
  </si>
  <si>
    <t>156071000393</t>
  </si>
  <si>
    <t>79-07-20-459-008.000-004</t>
  </si>
  <si>
    <t>79-07-29-203-025.000-004</t>
  </si>
  <si>
    <t>79-07-29-203-026.000-004</t>
  </si>
  <si>
    <t>79-07-29-203-035.000-004</t>
  </si>
  <si>
    <t>156078001464</t>
  </si>
  <si>
    <t>156078001475</t>
  </si>
  <si>
    <t>156081150016</t>
  </si>
  <si>
    <t>156081150027</t>
  </si>
  <si>
    <t>160164040113</t>
  </si>
  <si>
    <t>160164040102</t>
  </si>
  <si>
    <t>162157041002</t>
  </si>
  <si>
    <t>162157041013</t>
  </si>
  <si>
    <t>156110001290</t>
  </si>
  <si>
    <t>156110001300</t>
  </si>
  <si>
    <t>154051000015</t>
  </si>
  <si>
    <t>79-12-09-101-001.000-013</t>
  </si>
  <si>
    <t>154051000037</t>
  </si>
  <si>
    <t>154051000026</t>
  </si>
  <si>
    <t>79-12-09-101-002.000-013</t>
  </si>
  <si>
    <t>154051000048</t>
  </si>
  <si>
    <t>79-12-09-101-004.000-013</t>
  </si>
  <si>
    <t>154051000059</t>
  </si>
  <si>
    <t>79-12-09-101-005.000-013</t>
  </si>
  <si>
    <t>154051000070</t>
  </si>
  <si>
    <t>79-12-09-101-007.000-013</t>
  </si>
  <si>
    <t>79-07-20-128-003.000-026</t>
  </si>
  <si>
    <t>164025000293</t>
  </si>
  <si>
    <t>79-07-20-276-002.000-026</t>
  </si>
  <si>
    <t>79-07-20-128-001.000-025</t>
  </si>
  <si>
    <t>156010001224</t>
  </si>
  <si>
    <t>79-07-16-303-003.000-004</t>
  </si>
  <si>
    <t>156010001235</t>
  </si>
  <si>
    <t>156010001246</t>
  </si>
  <si>
    <t>79-07-16-301-007.000-004</t>
  </si>
  <si>
    <t>164032000198</t>
  </si>
  <si>
    <t>164032000176</t>
  </si>
  <si>
    <t>158157000034</t>
  </si>
  <si>
    <t>79-07-34-427-001.000-005</t>
  </si>
  <si>
    <t>158157001520</t>
  </si>
  <si>
    <t>158157000067</t>
  </si>
  <si>
    <t>79-07-34-427-002.000-005</t>
  </si>
  <si>
    <t>158157000089</t>
  </si>
  <si>
    <t>79-07-34-427-003.000-005</t>
  </si>
  <si>
    <t>158157000090</t>
  </si>
  <si>
    <t>79-07-34-427-004.000-005</t>
  </si>
  <si>
    <t>158157000100</t>
  </si>
  <si>
    <t>79-07-34-476-001.000-005</t>
  </si>
  <si>
    <t>158157000111</t>
  </si>
  <si>
    <t>79-07-34-476-002.000-005</t>
  </si>
  <si>
    <t>158157000122</t>
  </si>
  <si>
    <t>79-07-35-306-001.000-005</t>
  </si>
  <si>
    <t>158157000859</t>
  </si>
  <si>
    <t>79-07-34-427-005.000-005</t>
  </si>
  <si>
    <t>158157001190</t>
  </si>
  <si>
    <t>79-07-34-157-119.000-005</t>
  </si>
  <si>
    <t>158157001354</t>
  </si>
  <si>
    <t>79-07-35-353-001.000-005</t>
  </si>
  <si>
    <t>158157001409</t>
  </si>
  <si>
    <t>79-07-35-353-002.000-005</t>
  </si>
  <si>
    <t>158157001695</t>
  </si>
  <si>
    <t>79-07-34-427-011.000-005</t>
  </si>
  <si>
    <t>358157001532</t>
  </si>
  <si>
    <t>79-07-34-157-153.300-005</t>
  </si>
  <si>
    <t>156081100109</t>
  </si>
  <si>
    <t>156081100098</t>
  </si>
  <si>
    <t>156081130128</t>
  </si>
  <si>
    <t>156081130139</t>
  </si>
  <si>
    <t>156088002323</t>
  </si>
  <si>
    <t>156088002312</t>
  </si>
  <si>
    <t>156081080309</t>
  </si>
  <si>
    <t>n/a</t>
  </si>
  <si>
    <t>156081080298</t>
  </si>
  <si>
    <t>164055000087</t>
  </si>
  <si>
    <t>79-06-12-201-001.000-026</t>
  </si>
  <si>
    <t>164055000098</t>
  </si>
  <si>
    <t>164055000395</t>
  </si>
  <si>
    <t>79-06-12-276-006.000-026</t>
  </si>
  <si>
    <t>164055000406</t>
  </si>
  <si>
    <t>79-06-12-201-007.000-026</t>
  </si>
  <si>
    <t>134076020012</t>
  </si>
  <si>
    <t>134076020023</t>
  </si>
  <si>
    <t>154051000081</t>
  </si>
  <si>
    <t>154051000060</t>
  </si>
  <si>
    <t>164037000446</t>
  </si>
  <si>
    <t>164037000457</t>
  </si>
  <si>
    <t>132015000513</t>
  </si>
  <si>
    <t>79-06-10-251-005.000-022</t>
  </si>
  <si>
    <t>132015000106</t>
  </si>
  <si>
    <t>132015000612</t>
  </si>
  <si>
    <t>79-06-10-251-008.000-022</t>
  </si>
  <si>
    <t>158157001420</t>
  </si>
  <si>
    <t>158157000474</t>
  </si>
  <si>
    <t>162167120038</t>
  </si>
  <si>
    <t>162167120016</t>
  </si>
  <si>
    <t>156081170487</t>
  </si>
  <si>
    <t>156081170476</t>
  </si>
  <si>
    <t>156157030018</t>
  </si>
  <si>
    <t>79-07-35-352-001.000-004</t>
  </si>
  <si>
    <t>158157030010</t>
  </si>
  <si>
    <t>162157030046</t>
  </si>
  <si>
    <t>79-11-02-100-004.000-033</t>
  </si>
  <si>
    <t>156121000244</t>
  </si>
  <si>
    <t>156121000145</t>
  </si>
  <si>
    <t>156080002133</t>
  </si>
  <si>
    <t>156080002122</t>
  </si>
  <si>
    <t>156146003013</t>
  </si>
  <si>
    <t>156146003024</t>
  </si>
  <si>
    <t>156078000782</t>
  </si>
  <si>
    <t>156078000793</t>
  </si>
  <si>
    <t>79-16-23-405-026.000-008</t>
  </si>
  <si>
    <t>150039000034</t>
  </si>
  <si>
    <t>150039000023</t>
  </si>
  <si>
    <t>79-16-23-405-027.000-008</t>
  </si>
  <si>
    <t>156100001717</t>
  </si>
  <si>
    <t>79-07-29-406-001.000-004</t>
  </si>
  <si>
    <t>156100001706</t>
  </si>
  <si>
    <t>156100001728</t>
  </si>
  <si>
    <t>79-07-29-406-002.000-004</t>
  </si>
  <si>
    <t>156100001739</t>
  </si>
  <si>
    <t>79-07-29-406-003.000-004</t>
  </si>
  <si>
    <t>156053001159</t>
  </si>
  <si>
    <t>79-07-20-406-002.000-004</t>
  </si>
  <si>
    <t>156053001148</t>
  </si>
  <si>
    <t>156053001160</t>
  </si>
  <si>
    <t>79-07-20-406-003.000-004</t>
  </si>
  <si>
    <t>156053001170</t>
  </si>
  <si>
    <t>79-07-20-406-004.000-004</t>
  </si>
  <si>
    <t>156053001181</t>
  </si>
  <si>
    <t>79-07-20-406-005.000-004</t>
  </si>
  <si>
    <t>154069000030</t>
  </si>
  <si>
    <t>79-12-04-376-017.000-013</t>
  </si>
  <si>
    <t>154069000052</t>
  </si>
  <si>
    <t>154069000096</t>
  </si>
  <si>
    <t>79-12-04-376-022.000-013</t>
  </si>
  <si>
    <t>154069000107</t>
  </si>
  <si>
    <t>79-12-04-376-023.000-013</t>
  </si>
  <si>
    <t>164025000348</t>
  </si>
  <si>
    <t>79-07-20-326-001.000-026</t>
  </si>
  <si>
    <t>164025000821</t>
  </si>
  <si>
    <t>164025000370</t>
  </si>
  <si>
    <t>79-07-20-326-002.000-026</t>
  </si>
  <si>
    <t>164025000458</t>
  </si>
  <si>
    <t>79-07-20-300-001.000-026</t>
  </si>
  <si>
    <t>164025000810</t>
  </si>
  <si>
    <t>79-07-20-300-004.000-026</t>
  </si>
  <si>
    <t>164025000832</t>
  </si>
  <si>
    <t>79-07-20-326-004.000-026</t>
  </si>
  <si>
    <t>164025000843</t>
  </si>
  <si>
    <t>79-07-20-326-005.000-026</t>
  </si>
  <si>
    <t>164025000898</t>
  </si>
  <si>
    <t>79-07-20-329-002.000-026</t>
  </si>
  <si>
    <t>156042000290</t>
  </si>
  <si>
    <t>156042000301</t>
  </si>
  <si>
    <t>140005000124</t>
  </si>
  <si>
    <t>140005000080</t>
  </si>
  <si>
    <t>156057000616</t>
  </si>
  <si>
    <t>156057000627</t>
  </si>
  <si>
    <t>156064000246</t>
  </si>
  <si>
    <t>156064000268</t>
  </si>
  <si>
    <t>156066000420</t>
  </si>
  <si>
    <t>79-07-20-481-002.000-004</t>
  </si>
  <si>
    <t>156066000409</t>
  </si>
  <si>
    <t>79-07-20-481-017.000-004</t>
  </si>
  <si>
    <t>156066000332</t>
  </si>
  <si>
    <t>156066000321</t>
  </si>
  <si>
    <t>156081130304</t>
  </si>
  <si>
    <t>156081130117</t>
  </si>
  <si>
    <t>134062000622</t>
  </si>
  <si>
    <t>79-07-30-100-009.000-023</t>
  </si>
  <si>
    <t>134062000611</t>
  </si>
  <si>
    <t>79-07-30-100-008.000-023</t>
  </si>
  <si>
    <t>164033000802</t>
  </si>
  <si>
    <t>164033000813</t>
  </si>
  <si>
    <t>146050000756</t>
  </si>
  <si>
    <t>146050030038</t>
  </si>
  <si>
    <t>79-07-19-480-002.000-026</t>
  </si>
  <si>
    <t>79-07-19-480-003.000-026</t>
  </si>
  <si>
    <t>79-07-20-003-002.909-026</t>
  </si>
  <si>
    <t>79-07-20-003-003.909-026</t>
  </si>
  <si>
    <t>79-07-20-003-004.909-026</t>
  </si>
  <si>
    <t>79-07-20-003-005.909-026</t>
  </si>
  <si>
    <t>79-07-20-003-006.909-026</t>
  </si>
  <si>
    <t>79-07-20-003-007.909-026</t>
  </si>
  <si>
    <t>79-07-20-003-008.909-026</t>
  </si>
  <si>
    <t>79-07-20-003-001.910-026</t>
  </si>
  <si>
    <t>156054000443</t>
  </si>
  <si>
    <t>79-07-19-479-002.000-026</t>
  </si>
  <si>
    <t>79-07-19-479-003.000-026</t>
  </si>
  <si>
    <t>79-07-19-479-004.000-026</t>
  </si>
  <si>
    <t>164037000270</t>
  </si>
  <si>
    <t>79-07-33-404-023.000-004</t>
  </si>
  <si>
    <t>79-07-33-404-024.000-004</t>
  </si>
  <si>
    <t>156123000099</t>
  </si>
  <si>
    <t>79-07-25-126-003.000-005</t>
  </si>
  <si>
    <t>79-07-25-126-002.000-005</t>
  </si>
  <si>
    <t>156081160103</t>
  </si>
  <si>
    <t>156081160059</t>
  </si>
  <si>
    <t>156081160114</t>
  </si>
  <si>
    <t>156081160026</t>
  </si>
  <si>
    <t>79-07-21-311-012.000-004</t>
  </si>
  <si>
    <t>79-07-21-311-011.000-004</t>
  </si>
  <si>
    <t>79-06-02-126-002.000-023</t>
  </si>
  <si>
    <t>79-06-02-126-003.000-023</t>
  </si>
  <si>
    <t>79-06-02-126-004.000-023</t>
  </si>
  <si>
    <t>79-07-21-484-012.000-004</t>
  </si>
  <si>
    <t>156069001308</t>
  </si>
  <si>
    <t>79-07-21-484-013.000-004</t>
  </si>
  <si>
    <t>79-07-21-484-014.000-004</t>
  </si>
  <si>
    <t>156148000954</t>
  </si>
  <si>
    <t>160164120039</t>
  </si>
  <si>
    <t>160164120040</t>
  </si>
  <si>
    <t>158106011030</t>
  </si>
  <si>
    <t>158157000716</t>
  </si>
  <si>
    <t>156080002200</t>
  </si>
  <si>
    <t>79-07-27-127-030.000-004</t>
  </si>
  <si>
    <t>156080002210</t>
  </si>
  <si>
    <t>158157000573</t>
  </si>
  <si>
    <t>79-07-34-302-011.000-005</t>
  </si>
  <si>
    <t>158157001288</t>
  </si>
  <si>
    <t>158157001365</t>
  </si>
  <si>
    <t>79-07-34-302-019.000-005</t>
  </si>
  <si>
    <t>110024000086</t>
  </si>
  <si>
    <t>110024000251</t>
  </si>
  <si>
    <t>79-12-04-352-001.000-013</t>
  </si>
  <si>
    <t>79-12-04-352-002.000-013</t>
  </si>
  <si>
    <t>79-07-28-101-023.900-004</t>
  </si>
  <si>
    <t>79-07-28-101-024.900-004</t>
  </si>
  <si>
    <t>79-07-28-101-026.900-004</t>
  </si>
  <si>
    <t>79-07-28-101-027.900-004</t>
  </si>
  <si>
    <t>79-07-28-101-028.900-004</t>
  </si>
  <si>
    <t>79-07-28-101-029.900-004</t>
  </si>
  <si>
    <t>79-07-28-101-030.900-004</t>
  </si>
  <si>
    <t>79-07-28-101-031.900-004</t>
  </si>
  <si>
    <t>79-07-28-101-032.900-004</t>
  </si>
  <si>
    <t>79-07-28-101-033.900-004</t>
  </si>
  <si>
    <t>79-07-28-101-034.900-004</t>
  </si>
  <si>
    <t>79-07-28-101-035.900-004</t>
  </si>
  <si>
    <t>79-07-28-101-036.900-004</t>
  </si>
  <si>
    <t>79-07-28-101-037.900-004</t>
  </si>
  <si>
    <t>79-07-28-101-038.900-004</t>
  </si>
  <si>
    <t>79-07-28-101-039.900-004</t>
  </si>
  <si>
    <t>79-07-28-101-040.900-004</t>
  </si>
  <si>
    <t>79-07-28-101-041.900-004</t>
  </si>
  <si>
    <t>79-07-28-101-042.900-004</t>
  </si>
  <si>
    <t>79-07-28-101-043.900-004</t>
  </si>
  <si>
    <t>79-07-28-101-044.900-004</t>
  </si>
  <si>
    <t>79-07-28-101-045.900-004</t>
  </si>
  <si>
    <t>79-07-28-101-047.900-004</t>
  </si>
  <si>
    <t>79-07-28-101-048.900-004</t>
  </si>
  <si>
    <t>79-07-28-101-049.900-004</t>
  </si>
  <si>
    <t>79-07-28-101-051.900-004</t>
  </si>
  <si>
    <t>102014000143</t>
  </si>
  <si>
    <t>102014000253</t>
  </si>
  <si>
    <t>156121010045</t>
  </si>
  <si>
    <t>79-07-34-126-004.000-004</t>
  </si>
  <si>
    <t>156121010034</t>
  </si>
  <si>
    <t>156121010056</t>
  </si>
  <si>
    <t>79-07-34-126-005.000-004</t>
  </si>
  <si>
    <t>156118000522</t>
  </si>
  <si>
    <t>156118000544</t>
  </si>
  <si>
    <t>79-07-31-477-013.000-005</t>
  </si>
  <si>
    <t>79-07-31-477-015.000-005</t>
  </si>
  <si>
    <t>79-07-31-477-016.000-005</t>
  </si>
  <si>
    <t>79-07-31-477-023.000-005</t>
  </si>
  <si>
    <t>79-07-31-477-024.000-005</t>
  </si>
  <si>
    <t>79-07-31-477-025.000-005</t>
  </si>
  <si>
    <t>158106011195</t>
  </si>
  <si>
    <t>79-07-31-477-018.000-005</t>
  </si>
  <si>
    <t>158106011206</t>
  </si>
  <si>
    <t>79-07-31-477-019.000-005</t>
  </si>
  <si>
    <t>158106011118</t>
  </si>
  <si>
    <t>79-07-31-477-010.000-005</t>
  </si>
  <si>
    <t>79-07-31-106-111.301-005</t>
  </si>
  <si>
    <t>162167100062</t>
  </si>
  <si>
    <t>156058050060</t>
  </si>
  <si>
    <t>156058050050</t>
  </si>
  <si>
    <t>158106050509</t>
  </si>
  <si>
    <t>158106050498</t>
  </si>
  <si>
    <t>156088002235</t>
  </si>
  <si>
    <t>156088002246</t>
  </si>
  <si>
    <t>156075001995</t>
  </si>
  <si>
    <t>156075002006</t>
  </si>
  <si>
    <t>156070001120</t>
  </si>
  <si>
    <t>156070001131</t>
  </si>
  <si>
    <t>79-11-06-179-027.000-033</t>
  </si>
  <si>
    <t>79-11-06-179-028.000-033</t>
  </si>
  <si>
    <t>79-11-06-179-029.000-033</t>
  </si>
  <si>
    <t>79-11-06-179-030.000-033</t>
  </si>
  <si>
    <t>79-11-06-179-031.000-033</t>
  </si>
  <si>
    <t>79-11-06-179-032.000-033</t>
  </si>
  <si>
    <t>79-11-06-179-033.000-033</t>
  </si>
  <si>
    <t>79-11-06-179-034.000-033</t>
  </si>
  <si>
    <t>79-11-06-179-035.000-033</t>
  </si>
  <si>
    <t>79-11-06-179-036.000-033</t>
  </si>
  <si>
    <t>79-11-06-179-037.000-033</t>
  </si>
  <si>
    <t>79-11-06-179-038.000-033</t>
  </si>
  <si>
    <t>79-11-06-179-039.000-033</t>
  </si>
  <si>
    <t>79-11-06-179-040.000-033</t>
  </si>
  <si>
    <t>79-11-06-179-041.000-033</t>
  </si>
  <si>
    <t>79-11-06-179-042.000-033</t>
  </si>
  <si>
    <t>79-11-06-179-043.000-033</t>
  </si>
  <si>
    <t>79-11-06-179-044.000-033</t>
  </si>
  <si>
    <t>79-11-06-179-045.000-033</t>
  </si>
  <si>
    <t>79-07-07-276-003.009-026</t>
  </si>
  <si>
    <t>79-07-07-276-004.009-026</t>
  </si>
  <si>
    <t>79-07-07-276-005.009-026</t>
  </si>
  <si>
    <t>79-07-07-276-008.009-026</t>
  </si>
  <si>
    <t>79-07-20-064-048.901-004</t>
  </si>
  <si>
    <t>79-07-20-064-050.901-004</t>
  </si>
  <si>
    <t>79-07-20-460-007.009-004</t>
  </si>
  <si>
    <t>79-07-20-064-052.901-004</t>
  </si>
  <si>
    <t>79-07-20-064-053.901-004</t>
  </si>
  <si>
    <t>79-07-20-064-054.901-004</t>
  </si>
  <si>
    <t>156081000031</t>
  </si>
  <si>
    <t>162157070053</t>
  </si>
  <si>
    <t>79-07-21-127-012.000-004</t>
  </si>
  <si>
    <t>79-07-21-127-013.000-004</t>
  </si>
  <si>
    <t>79-07-20-064-005.901-004</t>
  </si>
  <si>
    <t>79-07-20-064-006.901-004</t>
  </si>
  <si>
    <t>79-07-20-064-007.901-004</t>
  </si>
  <si>
    <t>79-07-20-064-049.901-004</t>
  </si>
  <si>
    <t>162157041024</t>
  </si>
  <si>
    <t>162157041035</t>
  </si>
  <si>
    <t>79-07-27-128-029.009-004</t>
  </si>
  <si>
    <t>79-07-27-128-028.009-004</t>
  </si>
  <si>
    <t>79-07-27-128-030.009-004</t>
  </si>
  <si>
    <t>79-07-03-400-003.903-023</t>
  </si>
  <si>
    <t>79-07-03-400-005.903-023</t>
  </si>
  <si>
    <t>79-06-03-403-001.009-023</t>
  </si>
  <si>
    <t>79-06-03-403-002.009-023</t>
  </si>
  <si>
    <t>79-06-03-403-003.009-023</t>
  </si>
  <si>
    <t>79-06-03-403-004.009-023</t>
  </si>
  <si>
    <t>79-06-03-403-005.009-023</t>
  </si>
  <si>
    <t>79-06-03-403-007.009-023</t>
  </si>
  <si>
    <t>156022010507</t>
  </si>
  <si>
    <t>156008010015</t>
  </si>
  <si>
    <t>156049001174</t>
  </si>
  <si>
    <t>79-07-20-261-013.000-004</t>
  </si>
  <si>
    <t>156049001185</t>
  </si>
  <si>
    <t>79-07-20-262-011.000-004</t>
  </si>
  <si>
    <t>79-07-20-262-012.000-004</t>
  </si>
  <si>
    <t>79-07-20-262-013.000-004</t>
  </si>
  <si>
    <t>79-07-34-157-002.300-005</t>
  </si>
  <si>
    <t>79-07-34-157-116.300-005</t>
  </si>
  <si>
    <t>79-07-20-064-024.902-004</t>
  </si>
  <si>
    <t>79-07-20-064-027.902-004</t>
  </si>
  <si>
    <t>79-07-20-064-028.902-004</t>
  </si>
  <si>
    <t>79-07-20-064-029.902-004</t>
  </si>
  <si>
    <t>79-07-20-064-030.902-004</t>
  </si>
  <si>
    <t>79-07-20-064-031.902-004</t>
  </si>
  <si>
    <t>79-04-20-064-033.902-004</t>
  </si>
  <si>
    <t>79-07-20-064-034.902-004</t>
  </si>
  <si>
    <t>79-07-20-064-035.902-004</t>
  </si>
  <si>
    <t>79-07-20-064-036.902-004</t>
  </si>
  <si>
    <t>79-04-20-064-037.902-004</t>
  </si>
  <si>
    <t>79-07-20-064-038.902-004</t>
  </si>
  <si>
    <t>79-07-20-065-002.902-004</t>
  </si>
  <si>
    <t>79-07-20-065-003.902-004</t>
  </si>
  <si>
    <t>79-07-20-065-006.902-004</t>
  </si>
  <si>
    <t>79-07-20-065-007.902-004</t>
  </si>
  <si>
    <t>79-07-20-064-002.902-004</t>
  </si>
  <si>
    <t>79-07-20-064-003.902-004</t>
  </si>
  <si>
    <t>79-07-20-064-004.902-004</t>
  </si>
  <si>
    <t>79-07-20-455-010.009-004</t>
  </si>
  <si>
    <t>79-07-20-064-006.902-004</t>
  </si>
  <si>
    <t>79-07-20-064-007.902-004</t>
  </si>
  <si>
    <t>79-07-20-064-008.902-004</t>
  </si>
  <si>
    <t>79-07-20-064-009.902-004</t>
  </si>
  <si>
    <t>79-07-20-064-010.902-004</t>
  </si>
  <si>
    <t>79-07-20-064-011.902-004</t>
  </si>
  <si>
    <t>79-07-20-064-012.902-004</t>
  </si>
  <si>
    <t>79-07-20-064-013.902-004</t>
  </si>
  <si>
    <t>79-07-20-064-014.902-004</t>
  </si>
  <si>
    <t>79-07-20-064-015.902-004</t>
  </si>
  <si>
    <t>79-07-20-064-016.902-004</t>
  </si>
  <si>
    <t>79-07-20-064-017.902-004</t>
  </si>
  <si>
    <t>79-07-20-064-018.902-004</t>
  </si>
  <si>
    <t>79-07-20-064-019.902-004</t>
  </si>
  <si>
    <t>79-07-20-064-020.902-004</t>
  </si>
  <si>
    <t>79-07-20-064-021.902-004</t>
  </si>
  <si>
    <t>79-07-20-064-022.902-004</t>
  </si>
  <si>
    <t>79-07-20-064-023.902-004</t>
  </si>
  <si>
    <t>156058050324</t>
  </si>
  <si>
    <t>156058050335</t>
  </si>
  <si>
    <t>156081140028</t>
  </si>
  <si>
    <t>79-07-35-326-001.000-004</t>
  </si>
  <si>
    <t>79-07-23-105-002.000-004</t>
  </si>
  <si>
    <t>79-07-23-105-003.000-004</t>
  </si>
  <si>
    <t>79-07-23-105-004.000-004</t>
  </si>
  <si>
    <t>79-07-23-105-005.000-004</t>
  </si>
  <si>
    <t>79-07-27-128-009.000-004</t>
  </si>
  <si>
    <t>79-07-27-180-004.000-004</t>
  </si>
  <si>
    <t>79-07-27-180-005.000-004</t>
  </si>
  <si>
    <t>158173000733</t>
  </si>
  <si>
    <t>79-07-27-180-006.000-004</t>
  </si>
  <si>
    <t>79-11-01-126-002.000-037</t>
  </si>
  <si>
    <t>79-11-01-126-003.000-037</t>
  </si>
  <si>
    <t>79-11-01-126-004.000-037</t>
  </si>
  <si>
    <t>158157030042</t>
  </si>
  <si>
    <t>156157030040</t>
  </si>
  <si>
    <t>158081200046</t>
  </si>
  <si>
    <t>158081200057</t>
  </si>
  <si>
    <t>156081020326</t>
  </si>
  <si>
    <t>156065000465</t>
  </si>
  <si>
    <t>N/A</t>
  </si>
  <si>
    <t>156104002153</t>
  </si>
  <si>
    <t>156104002142</t>
  </si>
  <si>
    <t>156073000248</t>
  </si>
  <si>
    <t>79-07-29-202-003.000-004</t>
  </si>
  <si>
    <t xml:space="preserve">156073000259 </t>
  </si>
  <si>
    <t>79-07-20-459-019.000-004 </t>
  </si>
  <si>
    <t>156073000237</t>
  </si>
  <si>
    <t>79-07-29-202-002.000-004</t>
  </si>
  <si>
    <t>156073000226</t>
  </si>
  <si>
    <t>79-07-29-202-001.000-004</t>
  </si>
  <si>
    <t>156108010014</t>
  </si>
  <si>
    <t>79-07-29-352-018.000-004</t>
  </si>
  <si>
    <t>156108010135</t>
  </si>
  <si>
    <t>79-07-29-352-023.000-004</t>
  </si>
  <si>
    <t>156108010025</t>
  </si>
  <si>
    <t>79-07-29-352-019.000-004</t>
  </si>
  <si>
    <t>156108010036</t>
  </si>
  <si>
    <t>79-07-29-352-020.000-004</t>
  </si>
  <si>
    <t>156108010047</t>
  </si>
  <si>
    <t>79-07-29-352-021.000-004</t>
  </si>
  <si>
    <t>156108010058</t>
  </si>
  <si>
    <t>79-07-29-352-022.000-004</t>
  </si>
  <si>
    <t>156108010069</t>
  </si>
  <si>
    <t>79-07-29-384-007.000-004</t>
  </si>
  <si>
    <t>156108010070</t>
  </si>
  <si>
    <t>79-07-29-384-008.000-004</t>
  </si>
  <si>
    <t>156108010080</t>
  </si>
  <si>
    <t>79-07-29-384-009.000-004</t>
  </si>
  <si>
    <t>156108010091</t>
  </si>
  <si>
    <t>79-07-29-384-010.000-004</t>
  </si>
  <si>
    <t>156108010102</t>
  </si>
  <si>
    <t>79-07-29-384-011.000-004</t>
  </si>
  <si>
    <t>156108010113</t>
  </si>
  <si>
    <t>79-07-29-384-012.000-004</t>
  </si>
  <si>
    <t>156108010124</t>
  </si>
  <si>
    <t>79-07-29-384-013.000-004</t>
  </si>
  <si>
    <t>156004001131</t>
  </si>
  <si>
    <t>156004001142</t>
  </si>
  <si>
    <t>156049000020</t>
  </si>
  <si>
    <t>156049000030</t>
  </si>
  <si>
    <t>156081150115</t>
  </si>
  <si>
    <t>156081150104</t>
  </si>
  <si>
    <t>790726227020000004</t>
  </si>
  <si>
    <t>790726227019000004</t>
  </si>
  <si>
    <t>158009020060</t>
  </si>
  <si>
    <t>79-11-09-279-005.009-032</t>
  </si>
  <si>
    <t>Sycamore Professional Village Office condos with all value being carried on 001, child parcels unfinished</t>
  </si>
  <si>
    <t>79-11-09-279-006.009-032</t>
  </si>
  <si>
    <t>79-11-09-279-007.009-032</t>
  </si>
  <si>
    <t>79-11-09-279-008.009-032</t>
  </si>
  <si>
    <t>Sycamore Professional Village Office Condo</t>
  </si>
  <si>
    <t>79-11-09-279-010.009-032</t>
  </si>
  <si>
    <t>Sycamore Professional Village Office condos, unfinished space</t>
  </si>
  <si>
    <t>79-11-09-279-011.009-032</t>
  </si>
  <si>
    <t>79-11-09-279-012.009-032</t>
  </si>
  <si>
    <t>79-11-09-279-013.009-032</t>
  </si>
  <si>
    <t>79-11-09-279-014.009-032</t>
  </si>
  <si>
    <t>79-11-09-279-015.009-032</t>
  </si>
  <si>
    <t>79-11-09-279-016.009-032</t>
  </si>
  <si>
    <t>79-11-09-400-003.000-033</t>
  </si>
  <si>
    <t>2016 appeal (2016-0398) settled by rolling forward past appeal settlement; As of 7/5/16, 100% built out; 2015 appeal settled based on time trended sales comparison; 3/23/17, Child parcel 79-11-09-400-003.000-033 added to this parcel; unsure if 79-11-09-401-003.000-033 is considered a child parcel (half of building sits on</t>
  </si>
  <si>
    <t>Added as child parcel per LM 3/23/17 (piece of land w/signage)</t>
  </si>
  <si>
    <t>Per field staff review in March 2017, 754 SF is being used as apartment space</t>
  </si>
  <si>
    <t>2015, 2016 appeals (2015-639, 2016-0682); Unused SF Mezz lobby and storage; Trampoline Park!</t>
  </si>
  <si>
    <t>SF updated with review by Dusty 1/17, IW SF listed as 65,714</t>
  </si>
  <si>
    <t>All State Fastener Corp</t>
  </si>
  <si>
    <t>2016 appeal (2016-0640)</t>
  </si>
  <si>
    <t>Value split into land and imp for abatement purposes-MC; 2014-2016 appeals (2014-960, 2015-764, 2016-0416, 2016-0635) appeals; Commercial parcel in TIF district</t>
  </si>
  <si>
    <t>2016 appeal (2016-0639)</t>
  </si>
  <si>
    <t>2016 appeal (2016-0638)</t>
  </si>
  <si>
    <t>IW pro forma has a much greater building size (535,462 sf) than the PRC due to dock floor error; 2014-16 appeals (2014-958, 2015-761, 2016-0631)</t>
  </si>
  <si>
    <t>All imps demoed as of 12/27/16 (per Pictometry imagery); 2015 appeal (2015-266)</t>
  </si>
  <si>
    <t>Previously classed in IW as Mixed Use; Retail/Apt; 2015 DT survey filled out; Unused SF is Basement Gen retail and Utility/Storage and Mezz Gen Office; Prop has homestead</t>
  </si>
  <si>
    <t>Previously classed in IW as Mixed Use; Restaurant/apartments; Homestead on property</t>
  </si>
  <si>
    <t>Previously classed in IW as Mixed Use; Retail/Apts; Total SF includes 628 2nd floor Gen Office; Unused SF is Basement Utility/Storage; Exempt 100%</t>
  </si>
  <si>
    <t>No IW proforma; Regency Springs Apartments; balcony; different layouts/rents and sf available. 1 BR rent ranges from $740-$894; 2BR rent ranges from $1030-$1389;  Costar # of units is 66; Garage parking rent is $75/mo</t>
  </si>
  <si>
    <t>79-07-28-327-002.000-004</t>
  </si>
  <si>
    <t>Harold Amstutz, Attornery At Law</t>
  </si>
  <si>
    <t>AMSTUTZ HAROLD E CYNTHIA K</t>
  </si>
  <si>
    <t>1511 Kossuth St</t>
  </si>
  <si>
    <t>Moved from RCN to Income for 17p18, valued at $60/sf</t>
  </si>
  <si>
    <t>79-07-28-281-002.000-004</t>
  </si>
  <si>
    <t>Inspections Unlimited</t>
  </si>
  <si>
    <t>CHAMBERS DONAL PAUL VICTORIA A</t>
  </si>
  <si>
    <t>638 S 24th St</t>
  </si>
  <si>
    <t>Moved from RCN to Income for 17p18, valued at $62.55/sf</t>
  </si>
  <si>
    <t xml:space="preserve">Core West Lafayette Pierce Street LLC </t>
  </si>
  <si>
    <t>Kast James L</t>
  </si>
  <si>
    <t>City View</t>
  </si>
  <si>
    <t>Inactive parcel, sold to State of Indiana</t>
  </si>
  <si>
    <t>79-07-20-128-003.000-026, 79-07-20-128-001.000-025</t>
  </si>
  <si>
    <t>Demoed Jan 2017, site of new The Hub</t>
  </si>
  <si>
    <t>79-07-21-476-013.000-004</t>
  </si>
  <si>
    <t>Dental Care of Lafayette</t>
  </si>
  <si>
    <t>DENTAL CARE OF LAFAYETTE LLP</t>
  </si>
  <si>
    <t>38 N 23RD ST</t>
  </si>
  <si>
    <t>Moved from RCN to Income for 18p19, valued at $64.66/SF</t>
  </si>
  <si>
    <t>Exempt; On-site laundry</t>
  </si>
  <si>
    <t>Villager; No IW record; combined with parcel 79-07-19-429-013.000-026 for 17p18</t>
  </si>
  <si>
    <t>79-07-26-455-001.000-004</t>
  </si>
  <si>
    <t>New parcel # due to split, previously 79-07-26-451-013.000-004; 2016 appeal (2016-0073), Unused SF is Mezz Gen Office; Child parcel 79-07-26-455-001.000-004 as of 2016</t>
  </si>
  <si>
    <t>Added as child parcel per KM for 2016 forward</t>
  </si>
  <si>
    <t>Previously classed in IW as Mixed Use; Retail/Apts; Unused SF is Basement and 1st floor Utility Storage; Homestead; Former Sports Etc; Advertised leasable first floor space is 3500 SF at $15/SF/Yr; 2200 SF Basement also available for lease at $5/SF/Yr</t>
  </si>
  <si>
    <t>No Costar data found; Previously classed in IW as Mixed Use; Retail/Apts; as of 4/27/17, 855 SF listed for lease at $15/SF/YR, available June 2017</t>
  </si>
  <si>
    <t>RENAISSAINCE RETAIL</t>
  </si>
  <si>
    <t>LAHR RETAIL</t>
  </si>
  <si>
    <t>.02..024</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</si>
</sst>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quot;$&quot;* #,##0.00_);_(&quot;$&quot;* \(#,##0.00\);_(&quot;$&quot;* &quot;-&quot;??_);_(@_)"/>
    <numFmt numFmtId="164" formatCode="#\-#\-#"/>
    <numFmt numFmtId="165" formatCode="0.000000"/>
    <numFmt numFmtId="166" formatCode="&quot;$&quot;#,##0"/>
    <numFmt numFmtId="167" formatCode="&quot;$&quot;#,##0.00"/>
    <numFmt numFmtId="169" formatCode="0.0000"/>
  </numFmts>
  <fonts count="31"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0"/>
      <color indexed="12"/>
      <name val="MS Sans Serif"/>
      <family val="2"/>
    </font>
    <font>
      <u/>
      <sz val="11"/>
      <color theme="10"/>
      <name val="Calibri"/>
      <family val="2"/>
      <scheme val="minor"/>
    </font>
    <font>
      <sz val="10"/>
      <color theme="1"/>
      <name val="Calibri"/>
      <family val="2"/>
      <scheme val="minor"/>
    </font>
    <font>
      <sz val="10"/>
      <color rgb="FF000000"/>
      <name val="Calibri"/>
      <family val="2"/>
    </font>
    <font>
      <sz val="11"/>
      <color rgb="FF000000"/>
      <name val="Calibri"/>
      <family val="2"/>
      <scheme val="minor"/>
    </font>
    <font>
      <sz val="10"/>
      <color rgb="FF2A2A2A"/>
      <name val="Courier New"/>
      <family val="3"/>
    </font>
  </fonts>
  <fills count="42">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FF"/>
        <bgColor rgb="FF000000"/>
      </patternFill>
    </fill>
  </fills>
  <borders count="17">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13" fillId="9" borderId="0" applyNumberFormat="0" applyBorder="0" applyAlignment="0" applyProtection="0"/>
    <xf numFmtId="0" fontId="14" fillId="10" borderId="0" applyNumberFormat="0" applyBorder="0" applyAlignment="0" applyProtection="0"/>
    <xf numFmtId="0" fontId="15" fillId="11" borderId="0" applyNumberFormat="0" applyBorder="0" applyAlignment="0" applyProtection="0"/>
    <xf numFmtId="0" fontId="16" fillId="12" borderId="11" applyNumberFormat="0" applyAlignment="0" applyProtection="0"/>
    <xf numFmtId="0" fontId="17" fillId="13" borderId="12" applyNumberFormat="0" applyAlignment="0" applyProtection="0"/>
    <xf numFmtId="0" fontId="18" fillId="13" borderId="11" applyNumberFormat="0" applyAlignment="0" applyProtection="0"/>
    <xf numFmtId="0" fontId="20" fillId="14" borderId="14" applyNumberFormat="0" applyAlignment="0" applyProtection="0"/>
    <xf numFmtId="0" fontId="8" fillId="15" borderId="15" applyNumberFormat="0" applyFont="0" applyAlignment="0" applyProtection="0"/>
    <xf numFmtId="0" fontId="24"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24" fillId="39" borderId="0" applyNumberFormat="0" applyBorder="0" applyAlignment="0" applyProtection="0"/>
    <xf numFmtId="0" fontId="8" fillId="8" borderId="0"/>
    <xf numFmtId="44" fontId="8" fillId="8" borderId="0" applyFont="0" applyFill="0" applyBorder="0" applyAlignment="0" applyProtection="0"/>
    <xf numFmtId="9" fontId="8" fillId="8" borderId="0" applyFont="0" applyFill="0" applyBorder="0" applyAlignment="0" applyProtection="0"/>
    <xf numFmtId="0" fontId="9" fillId="8" borderId="0" applyNumberFormat="0" applyFill="0" applyBorder="0" applyAlignment="0" applyProtection="0"/>
    <xf numFmtId="0" fontId="10" fillId="8" borderId="8" applyNumberFormat="0" applyFill="0" applyAlignment="0" applyProtection="0"/>
    <xf numFmtId="0" fontId="11" fillId="8" borderId="9" applyNumberFormat="0" applyFill="0" applyAlignment="0" applyProtection="0"/>
    <xf numFmtId="0" fontId="12" fillId="8" borderId="10" applyNumberFormat="0" applyFill="0" applyAlignment="0" applyProtection="0"/>
    <xf numFmtId="0" fontId="12" fillId="8" borderId="0" applyNumberFormat="0" applyFill="0" applyBorder="0" applyAlignment="0" applyProtection="0"/>
    <xf numFmtId="0" fontId="8" fillId="8" borderId="0"/>
    <xf numFmtId="0" fontId="19" fillId="8" borderId="13" applyNumberFormat="0" applyFill="0" applyAlignment="0" applyProtection="0"/>
    <xf numFmtId="0" fontId="21" fillId="8" borderId="0" applyNumberFormat="0" applyFill="0" applyBorder="0" applyAlignment="0" applyProtection="0"/>
    <xf numFmtId="0" fontId="22" fillId="8" borderId="0" applyNumberFormat="0" applyFill="0" applyBorder="0" applyAlignment="0" applyProtection="0"/>
    <xf numFmtId="0" fontId="23" fillId="8" borderId="16" applyNumberFormat="0" applyFill="0" applyAlignment="0" applyProtection="0"/>
    <xf numFmtId="0" fontId="8" fillId="8" borderId="0"/>
    <xf numFmtId="0" fontId="26" fillId="8" borderId="0" applyNumberFormat="0" applyFill="0" applyBorder="0" applyAlignment="0" applyProtection="0"/>
    <xf numFmtId="0" fontId="25" fillId="8" borderId="0" applyNumberFormat="0" applyFill="0" applyBorder="0" applyAlignment="0" applyProtection="0"/>
    <xf numFmtId="0" fontId="8" fillId="8" borderId="0"/>
  </cellStyleXfs>
  <cellXfs count="79">
    <xf numFmtId="0" fontId="0" fillId="0" borderId="0" xfId="0"/>
    <xf numFmtId="0" fontId="1" fillId="2" borderId="1" xfId="0" applyFont="1" applyFill="1" applyBorder="1" applyAlignment="1" applyProtection="1">
      <alignment horizontal="center" vertical="center"/>
    </xf>
    <xf numFmtId="0" fontId="0" fillId="0" borderId="0" xfId="0" applyAlignment="1"/>
    <xf numFmtId="0" fontId="2" fillId="3" borderId="2" xfId="0" applyFont="1" applyFill="1" applyBorder="1" applyAlignment="1" applyProtection="1">
      <alignment vertical="center"/>
    </xf>
    <xf numFmtId="0" fontId="3" fillId="4" borderId="3" xfId="0" applyFont="1" applyFill="1" applyBorder="1" applyAlignment="1" applyProtection="1">
      <alignment horizontal="right" vertical="center"/>
    </xf>
    <xf numFmtId="0" fontId="5" fillId="6" borderId="5" xfId="0" applyFont="1" applyFill="1" applyBorder="1" applyAlignment="1" applyProtection="1">
      <alignment horizontal="right" vertical="center"/>
    </xf>
    <xf numFmtId="164" fontId="4" fillId="5" borderId="4" xfId="0" applyNumberFormat="1" applyFont="1" applyFill="1" applyBorder="1" applyAlignment="1" applyProtection="1">
      <alignment horizontal="right" vertical="center"/>
    </xf>
    <xf numFmtId="1" fontId="6" fillId="7" borderId="6" xfId="0" applyNumberFormat="1" applyFont="1" applyFill="1" applyBorder="1" applyAlignment="1" applyProtection="1">
      <alignment horizontal="right" vertical="center"/>
    </xf>
    <xf numFmtId="0" fontId="0" fillId="0" borderId="3" xfId="0" applyBorder="1" applyAlignment="1"/>
    <xf numFmtId="0" fontId="3" fillId="4" borderId="0" xfId="0" applyFont="1" applyFill="1" applyBorder="1" applyAlignment="1" applyProtection="1">
      <alignment horizontal="right" vertical="center"/>
    </xf>
    <xf numFmtId="164" fontId="4" fillId="5" borderId="0" xfId="0" applyNumberFormat="1" applyFont="1" applyFill="1" applyBorder="1" applyAlignment="1" applyProtection="1">
      <alignment horizontal="right" vertical="center"/>
    </xf>
    <xf numFmtId="0" fontId="0" fillId="0" borderId="4" xfId="0" applyBorder="1" applyAlignment="1"/>
    <xf numFmtId="1" fontId="6" fillId="7" borderId="0" xfId="0" applyNumberFormat="1" applyFont="1" applyFill="1" applyBorder="1" applyAlignment="1" applyProtection="1">
      <alignment horizontal="right" vertical="center"/>
    </xf>
    <xf numFmtId="0" fontId="0" fillId="0" borderId="6" xfId="0" applyBorder="1" applyAlignment="1"/>
    <xf numFmtId="165" fontId="7" fillId="8" borderId="0" xfId="0" applyNumberFormat="1" applyFont="1" applyFill="1" applyBorder="1" applyAlignment="1" applyProtection="1">
      <alignment horizontal="right" vertical="center"/>
    </xf>
    <xf numFmtId="0" fontId="0" fillId="0" borderId="7" xfId="0" applyBorder="1" applyAlignment="1"/>
    <xf numFmtId="0" fontId="0" fillId="0" borderId="0" xfId="0" applyBorder="1" applyAlignment="1"/>
    <xf numFmtId="0" fontId="2" fillId="0" borderId="2" xfId="0" applyFont="1" applyFill="1" applyBorder="1" applyAlignment="1" applyProtection="1">
      <alignment vertical="center"/>
    </xf>
    <xf numFmtId="0" fontId="3" fillId="0" borderId="3" xfId="0" applyFont="1" applyFill="1" applyBorder="1" applyAlignment="1" applyProtection="1">
      <alignment horizontal="right" vertical="center"/>
    </xf>
    <xf numFmtId="0" fontId="0" fillId="0" borderId="0" xfId="0" applyFill="1" applyAlignment="1"/>
    <xf numFmtId="0" fontId="5" fillId="0" borderId="5" xfId="0" applyFont="1" applyFill="1" applyBorder="1" applyAlignment="1" applyProtection="1">
      <alignment horizontal="right" vertical="center"/>
    </xf>
    <xf numFmtId="0" fontId="2" fillId="3" borderId="2" xfId="0" applyFont="1" applyFill="1" applyBorder="1" applyAlignment="1" applyProtection="1">
      <alignment horizontal="left" vertical="center"/>
    </xf>
    <xf numFmtId="0" fontId="8" fillId="0" borderId="0" xfId="33" applyFill="1"/>
    <xf numFmtId="0" fontId="0" fillId="0" borderId="3" xfId="0" applyBorder="1" applyAlignment="1">
      <alignment horizontal="right"/>
    </xf>
    <xf numFmtId="0" fontId="0" fillId="0" borderId="0" xfId="0" applyAlignment="1">
      <alignment horizontal="right"/>
    </xf>
    <xf numFmtId="0" fontId="27" fillId="0" borderId="0" xfId="41" applyFont="1" applyFill="1"/>
    <xf numFmtId="0" fontId="0" fillId="0" borderId="0" xfId="0" applyFill="1" applyAlignment="1">
      <alignment horizontal="left"/>
    </xf>
    <xf numFmtId="0" fontId="0" fillId="0" borderId="0" xfId="0" applyFill="1" applyAlignment="1">
      <alignment horizontal="right"/>
    </xf>
    <xf numFmtId="0" fontId="0" fillId="0" borderId="0" xfId="0" applyBorder="1" applyAlignment="1">
      <alignment horizontal="right"/>
    </xf>
    <xf numFmtId="0" fontId="8" fillId="0" borderId="0" xfId="41" applyFill="1"/>
    <xf numFmtId="0" fontId="1" fillId="2" borderId="1" xfId="0" applyFont="1" applyFill="1" applyBorder="1" applyAlignment="1" applyProtection="1">
      <alignment horizontal="left" vertical="center"/>
    </xf>
    <xf numFmtId="0" fontId="1" fillId="2" borderId="1" xfId="0" applyFont="1" applyFill="1" applyBorder="1" applyAlignment="1" applyProtection="1">
      <alignment horizontal="right" vertical="center"/>
    </xf>
    <xf numFmtId="0" fontId="27" fillId="0" borderId="0" xfId="41" applyFont="1" applyFill="1" applyAlignment="1">
      <alignment horizontal="right"/>
    </xf>
    <xf numFmtId="0" fontId="0" fillId="0" borderId="0" xfId="0" applyFill="1"/>
    <xf numFmtId="0" fontId="0" fillId="0" borderId="0" xfId="0" applyAlignment="1">
      <alignment horizontal="left"/>
    </xf>
    <xf numFmtId="0" fontId="2" fillId="0" borderId="2" xfId="0" applyFont="1" applyFill="1" applyBorder="1" applyAlignment="1" applyProtection="1">
      <alignment horizontal="left" vertical="center"/>
    </xf>
    <xf numFmtId="0" fontId="0" fillId="40" borderId="0" xfId="0" applyFill="1"/>
    <xf numFmtId="0" fontId="2" fillId="6" borderId="5" xfId="0" applyFont="1" applyFill="1" applyBorder="1" applyAlignment="1" applyProtection="1">
      <alignment horizontal="right" vertical="center"/>
    </xf>
    <xf numFmtId="0" fontId="2" fillId="8" borderId="0" xfId="0" applyFont="1" applyFill="1" applyBorder="1" applyAlignment="1" applyProtection="1">
      <alignment vertical="center"/>
    </xf>
    <xf numFmtId="0" fontId="2" fillId="8" borderId="0" xfId="0" applyFont="1" applyFill="1" applyBorder="1" applyAlignment="1" applyProtection="1">
      <alignment horizontal="right" vertical="center"/>
    </xf>
    <xf numFmtId="0" fontId="0" fillId="8" borderId="0" xfId="0" applyFill="1" applyBorder="1"/>
    <xf numFmtId="166" fontId="1" fillId="2" borderId="1" xfId="0" applyNumberFormat="1" applyFont="1" applyFill="1" applyBorder="1" applyAlignment="1" applyProtection="1">
      <alignment horizontal="center" vertical="center"/>
    </xf>
    <xf numFmtId="166" fontId="0" fillId="0" borderId="4" xfId="0" applyNumberFormat="1" applyBorder="1" applyAlignment="1"/>
    <xf numFmtId="166" fontId="4" fillId="5" borderId="4" xfId="0" applyNumberFormat="1" applyFont="1" applyFill="1" applyBorder="1" applyAlignment="1" applyProtection="1">
      <alignment horizontal="right" vertical="center"/>
    </xf>
    <xf numFmtId="166" fontId="0" fillId="0" borderId="0" xfId="0" applyNumberFormat="1"/>
    <xf numFmtId="166" fontId="0" fillId="0" borderId="0" xfId="0" applyNumberFormat="1" applyAlignment="1"/>
    <xf numFmtId="166" fontId="2" fillId="3" borderId="2" xfId="0" applyNumberFormat="1" applyFont="1" applyFill="1" applyBorder="1" applyAlignment="1" applyProtection="1">
      <alignment vertical="center"/>
    </xf>
    <xf numFmtId="166" fontId="3" fillId="4" borderId="3" xfId="0" applyNumberFormat="1" applyFont="1" applyFill="1" applyBorder="1" applyAlignment="1" applyProtection="1">
      <alignment horizontal="right" vertical="center"/>
    </xf>
    <xf numFmtId="167" fontId="2" fillId="3" borderId="2" xfId="0" applyNumberFormat="1" applyFont="1" applyFill="1" applyBorder="1" applyAlignment="1" applyProtection="1">
      <alignment vertical="center"/>
    </xf>
    <xf numFmtId="167" fontId="1" fillId="2" borderId="1" xfId="0" applyNumberFormat="1" applyFont="1" applyFill="1" applyBorder="1" applyAlignment="1" applyProtection="1">
      <alignment horizontal="center" vertical="center"/>
    </xf>
    <xf numFmtId="167" fontId="0" fillId="0" borderId="0" xfId="0" applyNumberFormat="1"/>
    <xf numFmtId="167" fontId="0" fillId="0" borderId="0" xfId="0" applyNumberFormat="1" applyAlignment="1"/>
    <xf numFmtId="0" fontId="0" fillId="0" borderId="0" xfId="0" applyFont="1"/>
    <xf numFmtId="0" fontId="2" fillId="3" borderId="2" xfId="0" quotePrefix="1" applyFont="1" applyFill="1" applyBorder="1" applyAlignment="1" applyProtection="1">
      <alignment vertical="center"/>
    </xf>
    <xf numFmtId="167" fontId="1" fillId="2" borderId="1" xfId="0" applyNumberFormat="1" applyFont="1" applyFill="1" applyBorder="1" applyAlignment="1" applyProtection="1">
      <alignment horizontal="right" vertical="center"/>
    </xf>
    <xf numFmtId="167" fontId="2" fillId="3" borderId="2" xfId="0" applyNumberFormat="1" applyFont="1" applyFill="1" applyBorder="1" applyAlignment="1" applyProtection="1">
      <alignment horizontal="right" vertical="center"/>
    </xf>
    <xf numFmtId="167" fontId="0" fillId="0" borderId="0" xfId="0" applyNumberFormat="1" applyAlignment="1">
      <alignment horizontal="right"/>
    </xf>
    <xf numFmtId="0" fontId="2" fillId="3" borderId="2" xfId="0" applyFont="1" applyFill="1" applyBorder="1" applyAlignment="1" applyProtection="1">
      <alignment horizontal="right" vertical="center"/>
    </xf>
    <xf numFmtId="0" fontId="29" fillId="41" borderId="5" xfId="0" applyFont="1" applyFill="1" applyBorder="1" applyAlignment="1">
      <alignment horizontal="right" vertical="center"/>
    </xf>
    <xf numFmtId="0" fontId="5" fillId="6" borderId="7" xfId="0" applyFont="1" applyFill="1" applyBorder="1" applyAlignment="1" applyProtection="1">
      <alignment horizontal="right" vertical="center"/>
    </xf>
    <xf numFmtId="0" fontId="27" fillId="0" borderId="0" xfId="0" applyNumberFormat="1" applyFont="1" applyFill="1" applyBorder="1" applyAlignment="1" applyProtection="1"/>
    <xf numFmtId="0" fontId="30" fillId="0" borderId="0" xfId="0" applyFont="1"/>
    <xf numFmtId="1" fontId="1" fillId="2" borderId="1" xfId="0" applyNumberFormat="1" applyFont="1" applyFill="1" applyBorder="1" applyAlignment="1" applyProtection="1">
      <alignment horizontal="center" vertical="center"/>
    </xf>
    <xf numFmtId="1" fontId="4" fillId="5" borderId="0" xfId="0" applyNumberFormat="1" applyFont="1" applyFill="1" applyBorder="1" applyAlignment="1" applyProtection="1">
      <alignment horizontal="right" vertical="center"/>
    </xf>
    <xf numFmtId="1" fontId="4" fillId="5" borderId="4" xfId="0" applyNumberFormat="1" applyFont="1" applyFill="1" applyBorder="1" applyAlignment="1" applyProtection="1">
      <alignment horizontal="right" vertical="center"/>
    </xf>
    <xf numFmtId="1" fontId="0" fillId="0" borderId="0" xfId="0" applyNumberFormat="1" applyBorder="1" applyAlignment="1"/>
    <xf numFmtId="1" fontId="0" fillId="0" borderId="4" xfId="0" applyNumberFormat="1" applyBorder="1" applyAlignment="1"/>
    <xf numFmtId="1" fontId="0" fillId="0" borderId="0" xfId="0" applyNumberFormat="1"/>
    <xf numFmtId="1" fontId="0" fillId="0" borderId="0" xfId="0" applyNumberFormat="1" applyAlignment="1"/>
    <xf numFmtId="0" fontId="2" fillId="3" borderId="2" xfId="0" applyNumberFormat="1" applyFont="1" applyFill="1" applyBorder="1" applyAlignment="1" applyProtection="1">
      <alignment vertical="center"/>
    </xf>
    <xf numFmtId="169" fontId="1" fillId="2" borderId="1" xfId="0" applyNumberFormat="1" applyFont="1" applyFill="1" applyBorder="1" applyAlignment="1" applyProtection="1">
      <alignment horizontal="center" vertical="center"/>
    </xf>
    <xf numFmtId="169" fontId="2" fillId="3" borderId="2" xfId="0" applyNumberFormat="1" applyFont="1" applyFill="1" applyBorder="1" applyAlignment="1" applyProtection="1">
      <alignment vertical="center"/>
    </xf>
    <xf numFmtId="169" fontId="0" fillId="0" borderId="0" xfId="0" applyNumberFormat="1"/>
    <xf numFmtId="169" fontId="0" fillId="0" borderId="0" xfId="0" applyNumberFormat="1" applyAlignment="1"/>
    <xf numFmtId="0" fontId="2" fillId="3" borderId="0" xfId="0" applyFont="1" applyFill="1" applyBorder="1" applyAlignment="1" applyProtection="1">
      <alignment vertical="center"/>
    </xf>
    <xf numFmtId="0" fontId="28" fillId="8" borderId="2" xfId="0" applyFont="1" applyFill="1" applyBorder="1" applyAlignment="1" applyProtection="1">
      <alignment vertical="center"/>
    </xf>
    <xf numFmtId="0" fontId="0" fillId="0" borderId="2" xfId="0" applyBorder="1"/>
    <xf numFmtId="0" fontId="27" fillId="0" borderId="2" xfId="0" applyNumberFormat="1" applyFont="1" applyFill="1" applyBorder="1" applyAlignment="1" applyProtection="1"/>
    <xf numFmtId="0" fontId="0" fillId="0" borderId="2" xfId="0" applyBorder="1" applyAlignment="1"/>
  </cellXfs>
  <cellStyles count="50">
    <cellStyle name="20% - Accent1" xfId="10" builtinId="30" customBuiltin="1"/>
    <cellStyle name="20% - Accent2" xfId="14" builtinId="34" customBuiltin="1"/>
    <cellStyle name="20% - Accent3" xfId="18" builtinId="38" customBuiltin="1"/>
    <cellStyle name="20% - Accent4" xfId="22" builtinId="42" customBuiltin="1"/>
    <cellStyle name="20% - Accent5" xfId="26" builtinId="46" customBuiltin="1"/>
    <cellStyle name="20% - Accent6" xfId="30"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27" builtinId="47" customBuiltin="1"/>
    <cellStyle name="40% - Accent6" xfId="31" builtinId="51" customBuiltin="1"/>
    <cellStyle name="60% - Accent1" xfId="12" builtinId="32" customBuiltin="1"/>
    <cellStyle name="60% - Accent2" xfId="16" builtinId="36" customBuiltin="1"/>
    <cellStyle name="60% - Accent3" xfId="20" builtinId="40" customBuiltin="1"/>
    <cellStyle name="60% - Accent4" xfId="24" builtinId="44" customBuiltin="1"/>
    <cellStyle name="60% - Accent5" xfId="28" builtinId="48" customBuiltin="1"/>
    <cellStyle name="60% - Accent6" xfId="32" builtinId="52" customBuiltin="1"/>
    <cellStyle name="Accent1" xfId="9" builtinId="29" customBuiltin="1"/>
    <cellStyle name="Accent2" xfId="13" builtinId="33" customBuiltin="1"/>
    <cellStyle name="Accent3" xfId="17" builtinId="37" customBuiltin="1"/>
    <cellStyle name="Accent4" xfId="21" builtinId="41" customBuiltin="1"/>
    <cellStyle name="Accent5" xfId="25" builtinId="45" customBuiltin="1"/>
    <cellStyle name="Accent6" xfId="29" builtinId="49" customBuiltin="1"/>
    <cellStyle name="Bad" xfId="2" builtinId="27" customBuiltin="1"/>
    <cellStyle name="Calculation" xfId="6" builtinId="22" customBuiltin="1"/>
    <cellStyle name="Check Cell" xfId="7" builtinId="23" customBuiltin="1"/>
    <cellStyle name="Currency 2" xfId="34"/>
    <cellStyle name="Explanatory Text 2" xfId="44"/>
    <cellStyle name="Good" xfId="1" builtinId="26" customBuiltin="1"/>
    <cellStyle name="Heading 1 2" xfId="37"/>
    <cellStyle name="Heading 2 2" xfId="38"/>
    <cellStyle name="Heading 3 2" xfId="39"/>
    <cellStyle name="Heading 4 2" xfId="40"/>
    <cellStyle name="Hyperlink 2" xfId="47"/>
    <cellStyle name="Hyperlink 3" xfId="48"/>
    <cellStyle name="Input" xfId="4" builtinId="20" customBuiltin="1"/>
    <cellStyle name="Linked Cell 2" xfId="42"/>
    <cellStyle name="Neutral" xfId="3" builtinId="28" customBuiltin="1"/>
    <cellStyle name="Normal" xfId="0" builtinId="0"/>
    <cellStyle name="Normal 2" xfId="33"/>
    <cellStyle name="Normal 3" xfId="46"/>
    <cellStyle name="Normal 4" xfId="41"/>
    <cellStyle name="Normal 5" xfId="49"/>
    <cellStyle name="Note" xfId="8" builtinId="10" customBuiltin="1"/>
    <cellStyle name="Output" xfId="5" builtinId="21" customBuiltin="1"/>
    <cellStyle name="Percent 2" xfId="35"/>
    <cellStyle name="Title 2" xfId="36"/>
    <cellStyle name="Total 2" xfId="45"/>
    <cellStyle name="Warning Text 2" xfId="4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revisionHeaders" Target="revisions/revisionHeaders.xml"/><Relationship Id="rId3" Type="http://schemas.openxmlformats.org/officeDocument/2006/relationships/theme" Target="theme/theme1.xml"/><Relationship Id="rId7" Type="http://schemas.openxmlformats.org/officeDocument/2006/relationships/usernames" Target="revisions/userNam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26" Type="http://schemas.openxmlformats.org/officeDocument/2006/relationships/revisionLog" Target="revisionLog1.xml"/><Relationship Id="rId39" Type="http://schemas.openxmlformats.org/officeDocument/2006/relationships/revisionLog" Target="revisionLog14.xml"/><Relationship Id="rId21" Type="http://schemas.openxmlformats.org/officeDocument/2006/relationships/revisionLog" Target="revisionLog21.xml"/><Relationship Id="rId34" Type="http://schemas.openxmlformats.org/officeDocument/2006/relationships/revisionLog" Target="revisionLog9.xml"/><Relationship Id="rId42" Type="http://schemas.openxmlformats.org/officeDocument/2006/relationships/revisionLog" Target="revisionLog17.xml"/><Relationship Id="rId47" Type="http://schemas.openxmlformats.org/officeDocument/2006/relationships/revisionLog" Target="revisionLog28.xml"/><Relationship Id="rId50" Type="http://schemas.openxmlformats.org/officeDocument/2006/relationships/revisionLog" Target="revisionLog31.xml"/><Relationship Id="rId55" Type="http://schemas.openxmlformats.org/officeDocument/2006/relationships/revisionLog" Target="revisionLog36.xml"/><Relationship Id="rId63" Type="http://schemas.openxmlformats.org/officeDocument/2006/relationships/revisionLog" Target="revisionLog44.xml"/><Relationship Id="rId29" Type="http://schemas.openxmlformats.org/officeDocument/2006/relationships/revisionLog" Target="revisionLog4.xml"/><Relationship Id="rId24" Type="http://schemas.openxmlformats.org/officeDocument/2006/relationships/revisionLog" Target="revisionLog24.xml"/><Relationship Id="rId32" Type="http://schemas.openxmlformats.org/officeDocument/2006/relationships/revisionLog" Target="revisionLog7.xml"/><Relationship Id="rId37" Type="http://schemas.openxmlformats.org/officeDocument/2006/relationships/revisionLog" Target="revisionLog12.xml"/><Relationship Id="rId40" Type="http://schemas.openxmlformats.org/officeDocument/2006/relationships/revisionLog" Target="revisionLog15.xml"/><Relationship Id="rId45" Type="http://schemas.openxmlformats.org/officeDocument/2006/relationships/revisionLog" Target="revisionLog19.xml"/><Relationship Id="rId53" Type="http://schemas.openxmlformats.org/officeDocument/2006/relationships/revisionLog" Target="revisionLog34.xml"/><Relationship Id="rId58" Type="http://schemas.openxmlformats.org/officeDocument/2006/relationships/revisionLog" Target="revisionLog39.xml"/><Relationship Id="rId66" Type="http://schemas.openxmlformats.org/officeDocument/2006/relationships/revisionLog" Target="revisionLog47.xml"/><Relationship Id="rId28" Type="http://schemas.openxmlformats.org/officeDocument/2006/relationships/revisionLog" Target="revisionLog3.xml"/><Relationship Id="rId23" Type="http://schemas.openxmlformats.org/officeDocument/2006/relationships/revisionLog" Target="revisionLog23.xml"/><Relationship Id="rId36" Type="http://schemas.openxmlformats.org/officeDocument/2006/relationships/revisionLog" Target="revisionLog11.xml"/><Relationship Id="rId49" Type="http://schemas.openxmlformats.org/officeDocument/2006/relationships/revisionLog" Target="revisionLog30.xml"/><Relationship Id="rId57" Type="http://schemas.openxmlformats.org/officeDocument/2006/relationships/revisionLog" Target="revisionLog38.xml"/><Relationship Id="rId61" Type="http://schemas.openxmlformats.org/officeDocument/2006/relationships/revisionLog" Target="revisionLog42.xml"/><Relationship Id="rId44" Type="http://schemas.openxmlformats.org/officeDocument/2006/relationships/revisionLog" Target="revisionLog26.xml"/><Relationship Id="rId31" Type="http://schemas.openxmlformats.org/officeDocument/2006/relationships/revisionLog" Target="revisionLog6.xml"/><Relationship Id="rId52" Type="http://schemas.openxmlformats.org/officeDocument/2006/relationships/revisionLog" Target="revisionLog33.xml"/><Relationship Id="rId60" Type="http://schemas.openxmlformats.org/officeDocument/2006/relationships/revisionLog" Target="revisionLog41.xml"/><Relationship Id="rId65" Type="http://schemas.openxmlformats.org/officeDocument/2006/relationships/revisionLog" Target="revisionLog46.xml"/><Relationship Id="rId22" Type="http://schemas.openxmlformats.org/officeDocument/2006/relationships/revisionLog" Target="revisionLog22.xml"/><Relationship Id="rId27" Type="http://schemas.openxmlformats.org/officeDocument/2006/relationships/revisionLog" Target="revisionLog2.xml"/><Relationship Id="rId30" Type="http://schemas.openxmlformats.org/officeDocument/2006/relationships/revisionLog" Target="revisionLog5.xml"/><Relationship Id="rId35" Type="http://schemas.openxmlformats.org/officeDocument/2006/relationships/revisionLog" Target="revisionLog10.xml"/><Relationship Id="rId43" Type="http://schemas.openxmlformats.org/officeDocument/2006/relationships/revisionLog" Target="revisionLog18.xml"/><Relationship Id="rId48" Type="http://schemas.openxmlformats.org/officeDocument/2006/relationships/revisionLog" Target="revisionLog29.xml"/><Relationship Id="rId56" Type="http://schemas.openxmlformats.org/officeDocument/2006/relationships/revisionLog" Target="revisionLog37.xml"/><Relationship Id="rId64" Type="http://schemas.openxmlformats.org/officeDocument/2006/relationships/revisionLog" Target="revisionLog45.xml"/><Relationship Id="rId51" Type="http://schemas.openxmlformats.org/officeDocument/2006/relationships/revisionLog" Target="revisionLog32.xml"/><Relationship Id="rId25" Type="http://schemas.openxmlformats.org/officeDocument/2006/relationships/revisionLog" Target="revisionLog25.xml"/><Relationship Id="rId33" Type="http://schemas.openxmlformats.org/officeDocument/2006/relationships/revisionLog" Target="revisionLog8.xml"/><Relationship Id="rId38" Type="http://schemas.openxmlformats.org/officeDocument/2006/relationships/revisionLog" Target="revisionLog13.xml"/><Relationship Id="rId46" Type="http://schemas.openxmlformats.org/officeDocument/2006/relationships/revisionLog" Target="revisionLog27.xml"/><Relationship Id="rId59" Type="http://schemas.openxmlformats.org/officeDocument/2006/relationships/revisionLog" Target="revisionLog40.xml"/><Relationship Id="rId20" Type="http://schemas.openxmlformats.org/officeDocument/2006/relationships/revisionLog" Target="revisionLog20.xml"/><Relationship Id="rId41" Type="http://schemas.openxmlformats.org/officeDocument/2006/relationships/revisionLog" Target="revisionLog16.xml"/><Relationship Id="rId54" Type="http://schemas.openxmlformats.org/officeDocument/2006/relationships/revisionLog" Target="revisionLog35.xml"/><Relationship Id="rId62" Type="http://schemas.openxmlformats.org/officeDocument/2006/relationships/revisionLog" Target="revisionLog43.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7D04DC79-39D4-483F-985A-82D39F58DCC9}" diskRevisions="1" revisionId="26181">
  <header guid="{570E43C2-212C-41D0-9C22-35C8BE62B886}" dateTime="2017-04-11T15:44:54" maxSheetId="3" userName="Jacki Vance-Kuss" r:id="rId20" minRId="233">
    <sheetIdMap count="2">
      <sheetId val="1"/>
      <sheetId val="2"/>
    </sheetIdMap>
  </header>
  <header guid="{F05E683C-556A-48B3-B3F5-40582E8A3E27}" dateTime="2017-04-12T12:50:00" maxSheetId="3" userName="Jacki Vance-Kuss" r:id="rId21" minRId="234">
    <sheetIdMap count="2">
      <sheetId val="1"/>
      <sheetId val="2"/>
    </sheetIdMap>
  </header>
  <header guid="{BCD71C69-CFB2-493D-AE85-E40F101176DB}" dateTime="2017-04-12T16:20:01" maxSheetId="3" userName="Jacki Vance-Kuss" r:id="rId22">
    <sheetIdMap count="2">
      <sheetId val="1"/>
      <sheetId val="2"/>
    </sheetIdMap>
  </header>
  <header guid="{74DA6A2E-FB80-4634-9644-5FE6E9A6822C}" dateTime="2017-04-21T09:08:29" maxSheetId="3" userName="Jacki Vance-Kuss" r:id="rId23" minRId="236">
    <sheetIdMap count="2">
      <sheetId val="1"/>
      <sheetId val="2"/>
    </sheetIdMap>
  </header>
  <header guid="{3AEA7089-5957-45FA-9C31-99C3A30AAF1F}" dateTime="2017-04-21T09:09:28" maxSheetId="3" userName="Jacki Vance-Kuss" r:id="rId24" minRId="237">
    <sheetIdMap count="2">
      <sheetId val="1"/>
      <sheetId val="2"/>
    </sheetIdMap>
  </header>
  <header guid="{B9048F18-7AE6-4EFF-9E41-F603BD621DC4}" dateTime="2017-04-21T13:22:00" maxSheetId="3" userName="Jacki Vance-Kuss" r:id="rId25" minRId="238">
    <sheetIdMap count="2">
      <sheetId val="1"/>
      <sheetId val="2"/>
    </sheetIdMap>
  </header>
  <header guid="{6EF5365C-60B8-4DA0-986F-83CABFD1392B}" dateTime="2017-04-26T11:31:43" maxSheetId="3" userName="Jacki Vance-Kuss" r:id="rId26" minRId="239" maxRId="253">
    <sheetIdMap count="2">
      <sheetId val="1"/>
      <sheetId val="2"/>
    </sheetIdMap>
  </header>
  <header guid="{F799F069-089B-44ED-A29F-04A7BF12C23D}" dateTime="2017-04-26T15:42:44" maxSheetId="3" userName="Jacki Vance-Kuss" r:id="rId27" minRId="254">
    <sheetIdMap count="2">
      <sheetId val="1"/>
      <sheetId val="2"/>
    </sheetIdMap>
  </header>
  <header guid="{F6925EF3-00C7-4495-BC09-9C6DB1A8A949}" dateTime="2017-04-27T16:48:22" maxSheetId="3" userName="Jacki Vance-Kuss" r:id="rId28" minRId="255">
    <sheetIdMap count="2">
      <sheetId val="1"/>
      <sheetId val="2"/>
    </sheetIdMap>
  </header>
  <header guid="{162DC17C-29BC-4347-8792-B841B527859C}" dateTime="2017-05-01T14:18:08" maxSheetId="3" userName="Jacki Vance-Kuss" r:id="rId29">
    <sheetIdMap count="2">
      <sheetId val="1"/>
      <sheetId val="2"/>
    </sheetIdMap>
  </header>
  <header guid="{422857B7-D4DF-484E-8CB7-7DA48BE56519}" dateTime="2017-05-05T10:51:41" maxSheetId="3" userName="Max Campbell" r:id="rId30" minRId="257" maxRId="1396">
    <sheetIdMap count="2">
      <sheetId val="1"/>
      <sheetId val="2"/>
    </sheetIdMap>
  </header>
  <header guid="{A16341B2-5158-4966-AF61-69A8E3C71DF7}" dateTime="2017-05-05T11:19:31" maxSheetId="3" userName="Max Campbell" r:id="rId31" minRId="1397" maxRId="2848">
    <sheetIdMap count="2">
      <sheetId val="1"/>
      <sheetId val="2"/>
    </sheetIdMap>
  </header>
  <header guid="{7706FCC6-46F5-411D-BBFB-B03CDE673BF9}" dateTime="2017-05-05T11:43:27" maxSheetId="3" userName="Max Campbell" r:id="rId32" minRId="2849" maxRId="2894">
    <sheetIdMap count="2">
      <sheetId val="1"/>
      <sheetId val="2"/>
    </sheetIdMap>
  </header>
  <header guid="{E700D659-0781-4C27-8EBF-849BBA611EEC}" dateTime="2017-05-05T12:00:20" maxSheetId="3" userName="Max Campbell" r:id="rId33" minRId="2895" maxRId="2995">
    <sheetIdMap count="2">
      <sheetId val="1"/>
      <sheetId val="2"/>
    </sheetIdMap>
  </header>
  <header guid="{60594EF3-A49A-44EE-B72F-EF43B112C7CB}" dateTime="2017-05-09T07:36:37" maxSheetId="3" userName="Jacki Vance-Kuss" r:id="rId34" minRId="2997" maxRId="3002">
    <sheetIdMap count="2">
      <sheetId val="1"/>
      <sheetId val="2"/>
    </sheetIdMap>
  </header>
  <header guid="{51CC74E7-2CBC-44D6-9369-B5D7A69E2BA3}" dateTime="2017-05-09T11:24:51" maxSheetId="3" userName="Max Campbell" r:id="rId35" minRId="3004" maxRId="3679">
    <sheetIdMap count="2">
      <sheetId val="1"/>
      <sheetId val="2"/>
    </sheetIdMap>
  </header>
  <header guid="{46AEA3FC-A02E-4622-A07A-C334BB5C6D3D}" dateTime="2017-05-09T11:36:00" maxSheetId="3" userName="Max Campbell" r:id="rId36" minRId="3681" maxRId="3859">
    <sheetIdMap count="2">
      <sheetId val="1"/>
      <sheetId val="2"/>
    </sheetIdMap>
  </header>
  <header guid="{DB20DD06-0C88-49FC-B510-8DAD41CFC89C}" dateTime="2017-05-09T12:59:19" maxSheetId="3" userName="Max Campbell" r:id="rId37" minRId="3860" maxRId="4721">
    <sheetIdMap count="2">
      <sheetId val="1"/>
      <sheetId val="2"/>
    </sheetIdMap>
  </header>
  <header guid="{07E03046-27B2-48FF-A50E-34B9D44D6452}" dateTime="2017-05-09T13:19:12" maxSheetId="3" userName="Max Campbell" r:id="rId38" minRId="4722" maxRId="5456">
    <sheetIdMap count="2">
      <sheetId val="1"/>
      <sheetId val="2"/>
    </sheetIdMap>
  </header>
  <header guid="{55990CC3-0587-4DC2-8A7C-F6DB9ADD767F}" dateTime="2017-05-09T13:37:48" maxSheetId="3" userName="Max Campbell" r:id="rId39" minRId="5457" maxRId="5571">
    <sheetIdMap count="2">
      <sheetId val="1"/>
      <sheetId val="2"/>
    </sheetIdMap>
  </header>
  <header guid="{482201A7-D06E-4569-9853-814A0125E3CB}" dateTime="2017-05-09T13:49:50" maxSheetId="3" userName="Max Campbell" r:id="rId40" minRId="5572" maxRId="5709">
    <sheetIdMap count="2">
      <sheetId val="1"/>
      <sheetId val="2"/>
    </sheetIdMap>
  </header>
  <header guid="{6EEF07B0-D2D5-4E32-80AB-926EB8F45CEE}" dateTime="2017-05-09T14:33:01" maxSheetId="3" userName="Max Campbell" r:id="rId41" minRId="5711" maxRId="6010">
    <sheetIdMap count="2">
      <sheetId val="1"/>
      <sheetId val="2"/>
    </sheetIdMap>
  </header>
  <header guid="{2EEEC563-4A1C-4F2B-9A27-3B0BE30F18F9}" dateTime="2017-05-09T15:08:52" maxSheetId="3" userName="Max Campbell" r:id="rId42" minRId="6012" maxRId="6191">
    <sheetIdMap count="2">
      <sheetId val="1"/>
      <sheetId val="2"/>
    </sheetIdMap>
  </header>
  <header guid="{E2419638-1DBF-41D7-8551-8A5730A74700}" dateTime="2017-05-09T16:07:47" maxSheetId="3" userName="Max Campbell" r:id="rId43" minRId="6192" maxRId="8429">
    <sheetIdMap count="2">
      <sheetId val="1"/>
      <sheetId val="2"/>
    </sheetIdMap>
  </header>
  <header guid="{1F8AEA1F-A0D8-432D-8BB8-683600C4B5E4}" dateTime="2017-05-10T07:48:07" maxSheetId="3" userName="Jacki Vance-Kuss" r:id="rId44" minRId="8430">
    <sheetIdMap count="2">
      <sheetId val="1"/>
      <sheetId val="2"/>
    </sheetIdMap>
  </header>
  <header guid="{63A927CD-1F6E-49A2-A294-C5EBC042C4D5}" dateTime="2017-05-10T09:04:15" maxSheetId="3" userName="Jacki Vance-Kuss" r:id="rId45" minRId="8432">
    <sheetIdMap count="2">
      <sheetId val="1"/>
      <sheetId val="2"/>
    </sheetIdMap>
  </header>
  <header guid="{5AF40953-EC1A-4F1E-8606-53B809C8239B}" dateTime="2017-05-10T10:13:56" maxSheetId="3" userName="Max Campbell" r:id="rId46" minRId="8433" maxRId="8534">
    <sheetIdMap count="2">
      <sheetId val="1"/>
      <sheetId val="2"/>
    </sheetIdMap>
  </header>
  <header guid="{B34C0034-BA97-4F9A-A707-088283C64D5B}" dateTime="2017-05-10T10:19:05" maxSheetId="3" userName="Max Campbell" r:id="rId47" minRId="8535" maxRId="8603">
    <sheetIdMap count="2">
      <sheetId val="1"/>
      <sheetId val="2"/>
    </sheetIdMap>
  </header>
  <header guid="{E85F5DAD-DA97-401E-B14F-58BD6B467D04}" dateTime="2017-05-10T10:52:33" maxSheetId="3" userName="Max Campbell" r:id="rId48" minRId="8604" maxRId="11185">
    <sheetIdMap count="2">
      <sheetId val="1"/>
      <sheetId val="2"/>
    </sheetIdMap>
  </header>
  <header guid="{B9A405FF-3AAE-4690-96BA-5EE265901BB9}" dateTime="2017-05-10T11:05:11" maxSheetId="3" userName="Max Campbell" r:id="rId49" minRId="11186" maxRId="11285">
    <sheetIdMap count="2">
      <sheetId val="1"/>
      <sheetId val="2"/>
    </sheetIdMap>
  </header>
  <header guid="{AAB7A132-98C1-4DBE-9133-4D6E366C7BAF}" dateTime="2017-05-10T11:42:02" maxSheetId="3" userName="Max Campbell" r:id="rId50" minRId="11286" maxRId="11340">
    <sheetIdMap count="2">
      <sheetId val="1"/>
      <sheetId val="2"/>
    </sheetIdMap>
  </header>
  <header guid="{1689971E-FA14-4E68-BBB4-31CAA27AA1A3}" dateTime="2017-05-10T12:28:12" maxSheetId="3" userName="Max Campbell" r:id="rId51" minRId="11341" maxRId="11391">
    <sheetIdMap count="2">
      <sheetId val="1"/>
      <sheetId val="2"/>
    </sheetIdMap>
  </header>
  <header guid="{8EA7E60E-944E-47EB-85D4-7EDD75DD5163}" dateTime="2017-05-10T12:52:02" maxSheetId="3" userName="Max Campbell" r:id="rId52" minRId="11392" maxRId="11830">
    <sheetIdMap count="2">
      <sheetId val="1"/>
      <sheetId val="2"/>
    </sheetIdMap>
  </header>
  <header guid="{78F663A7-D900-4401-AF2F-6DB6FD94ECE6}" dateTime="2017-05-10T13:07:04" maxSheetId="3" userName="Max Campbell" r:id="rId53" minRId="11831" maxRId="11949">
    <sheetIdMap count="2">
      <sheetId val="1"/>
      <sheetId val="2"/>
    </sheetIdMap>
  </header>
  <header guid="{25271ED1-6E34-4AA6-8902-B0E2A7439009}" dateTime="2017-05-10T13:32:09" maxSheetId="3" userName="Max Campbell" r:id="rId54" minRId="11950" maxRId="12138">
    <sheetIdMap count="2">
      <sheetId val="1"/>
      <sheetId val="2"/>
    </sheetIdMap>
  </header>
  <header guid="{EF2D90A4-8C65-4861-ABDB-C359A81C5C43}" dateTime="2017-05-10T13:38:25" maxSheetId="3" userName="Max Campbell" r:id="rId55" minRId="12139" maxRId="12163">
    <sheetIdMap count="2">
      <sheetId val="1"/>
      <sheetId val="2"/>
    </sheetIdMap>
  </header>
  <header guid="{1A79217C-7F19-4A20-ABC6-BFA063E02DFF}" dateTime="2017-05-10T14:21:31" maxSheetId="3" userName="Max Campbell" r:id="rId56" minRId="12164" maxRId="13944">
    <sheetIdMap count="2">
      <sheetId val="1"/>
      <sheetId val="2"/>
    </sheetIdMap>
  </header>
  <header guid="{DC41FA2E-F676-42B9-B03F-FE60E7BC7D6B}" dateTime="2017-05-10T14:28:05" maxSheetId="3" userName="Max Campbell" r:id="rId57" minRId="13945" maxRId="14248">
    <sheetIdMap count="2">
      <sheetId val="1"/>
      <sheetId val="2"/>
    </sheetIdMap>
  </header>
  <header guid="{206EAC9A-9585-4DA2-89CD-8B527C7F4C2E}" dateTime="2017-05-11T08:46:45" maxSheetId="3" userName="Max Campbell" r:id="rId58">
    <sheetIdMap count="2">
      <sheetId val="1"/>
      <sheetId val="2"/>
    </sheetIdMap>
  </header>
  <header guid="{E33BECE3-1091-4FF0-BA96-7D9C3341E321}" dateTime="2017-05-11T13:10:02" maxSheetId="3" userName="Max Campbell" r:id="rId59" minRId="14249" maxRId="24824">
    <sheetIdMap count="2">
      <sheetId val="1"/>
      <sheetId val="2"/>
    </sheetIdMap>
  </header>
  <header guid="{00F50A71-B0DC-40AD-B3C0-15DA2861AB3E}" dateTime="2017-05-11T13:13:06" maxSheetId="3" userName="Max Campbell" r:id="rId60" minRId="24825" maxRId="24938">
    <sheetIdMap count="2">
      <sheetId val="1"/>
      <sheetId val="2"/>
    </sheetIdMap>
  </header>
  <header guid="{A07869DD-3024-4D37-9077-D364D639ACB1}" dateTime="2017-05-11T13:20:44" maxSheetId="3" userName="Max Campbell" r:id="rId61" minRId="24939" maxRId="25196">
    <sheetIdMap count="2">
      <sheetId val="1"/>
      <sheetId val="2"/>
    </sheetIdMap>
  </header>
  <header guid="{0A46A894-D12F-4D7B-A552-1ADE54087B68}" dateTime="2017-05-11T14:08:25" maxSheetId="3" userName="Max Campbell" r:id="rId62" minRId="25197" maxRId="25397">
    <sheetIdMap count="2">
      <sheetId val="1"/>
      <sheetId val="2"/>
    </sheetIdMap>
  </header>
  <header guid="{67F45529-5114-4BF0-8143-075E4642502B}" dateTime="2017-05-11T14:16:06" maxSheetId="3" userName="Max Campbell" r:id="rId63" minRId="25398" maxRId="25448">
    <sheetIdMap count="2">
      <sheetId val="1"/>
      <sheetId val="2"/>
    </sheetIdMap>
  </header>
  <header guid="{FFD51EA5-335F-4DB6-B980-AF1A351F14BA}" dateTime="2017-05-11T14:49:27" maxSheetId="3" userName="Max Campbell" r:id="rId64" minRId="25449" maxRId="25496">
    <sheetIdMap count="2">
      <sheetId val="1"/>
      <sheetId val="2"/>
    </sheetIdMap>
  </header>
  <header guid="{D70D335E-0316-472B-982C-DABE34400D6C}" dateTime="2017-05-11T15:38:44" maxSheetId="3" userName="Max Campbell" r:id="rId65" minRId="25497" maxRId="26179">
    <sheetIdMap count="2">
      <sheetId val="1"/>
      <sheetId val="2"/>
    </sheetIdMap>
  </header>
  <header guid="{7D04DC79-39D4-483F-985A-82D39F58DCC9}" dateTime="2017-05-11T15:38:51" maxSheetId="3" userName="Max Campbell" r:id="rId66">
    <sheetIdMap count="2">
      <sheetId val="1"/>
      <sheetId val="2"/>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 sId="1" xfDxf="1" dxf="1">
    <nc r="A2527" t="inlineStr">
      <is>
        <t>79-07-21-476-013.000-004</t>
      </is>
    </nc>
  </rcc>
  <rcc rId="240" sId="1">
    <nc r="D2527" t="inlineStr">
      <is>
        <t>Dental Care of Lafayette</t>
      </is>
    </nc>
  </rcc>
  <rfmt sheetId="1" sqref="D2527">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general" vertical="center" textRotation="0" wrapText="0" indent="0" justifyLastLine="0" shrinkToFit="0" readingOrder="0"/>
      <border diagonalUp="0" diagonalDown="0" outline="0">
        <left/>
        <right/>
        <top/>
        <bottom/>
      </border>
      <protection locked="1" hidden="0"/>
    </dxf>
  </rfmt>
  <rcc rId="241" sId="1" xfDxf="1" dxf="1">
    <nc r="E2527" t="inlineStr">
      <is>
        <t>DENTAL CARE OF LAFAYETTE LLP</t>
      </is>
    </nc>
  </rcc>
  <rcc rId="242" sId="1">
    <nc r="F2527" t="inlineStr">
      <is>
        <t>38 N 23RD ST</t>
      </is>
    </nc>
  </rcc>
  <rfmt sheetId="1" sqref="F2527">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general" vertical="center" textRotation="0" wrapText="0" indent="0" justifyLastLine="0" shrinkToFit="0" readingOrder="0"/>
      <border diagonalUp="0" diagonalDown="0" outline="0">
        <left/>
        <right/>
        <top/>
        <bottom/>
      </border>
      <protection locked="1" hidden="0"/>
    </dxf>
  </rfmt>
  <rcc rId="243" sId="1" odxf="1" dxf="1">
    <nc r="G2527" t="inlineStr">
      <is>
        <t>Lafayette</t>
      </is>
    </nc>
    <odxf>
      <font>
        <sz val="11"/>
        <color theme="1"/>
        <name val="Calibri"/>
        <scheme val="minor"/>
      </font>
      <alignment vertical="bottom" readingOrder="0"/>
      <border outline="0">
        <left/>
        <right/>
        <top/>
        <bottom/>
      </border>
    </odxf>
    <ndxf>
      <font>
        <sz val="11"/>
        <color rgb="FF000000"/>
        <name val="Calibri"/>
        <scheme val="none"/>
      </font>
      <alignment vertical="center" readingOrder="0"/>
      <border outline="0">
        <left style="thin">
          <color rgb="FFD0D7E5"/>
        </left>
        <right style="thin">
          <color rgb="FFD0D7E5"/>
        </right>
        <top style="thin">
          <color rgb="FFD0D7E5"/>
        </top>
        <bottom style="thin">
          <color rgb="FFD0D7E5"/>
        </bottom>
      </border>
    </ndxf>
  </rcc>
  <rcc rId="244" sId="1">
    <nc r="H2527">
      <v>47904</v>
    </nc>
  </rcc>
  <rcc rId="245" sId="1">
    <nc r="I2527" t="inlineStr">
      <is>
        <t>Office</t>
      </is>
    </nc>
  </rcc>
  <rfmt sheetId="1" sqref="I2527">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general" vertical="center" textRotation="0" wrapText="0" indent="0" justifyLastLine="0" shrinkToFit="0" readingOrder="0"/>
      <border diagonalUp="0" diagonalDown="0" outline="0">
        <left/>
        <right/>
        <top/>
        <bottom/>
      </border>
      <protection locked="1" hidden="0"/>
    </dxf>
  </rfmt>
  <rfmt sheetId="1" sqref="J2527">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general" vertical="center" textRotation="0" wrapText="0" indent="0" justifyLastLine="0" shrinkToFit="0" readingOrder="0"/>
      <border diagonalUp="0" diagonalDown="0" outline="0">
        <left/>
        <right/>
        <top/>
        <bottom/>
      </border>
      <protection locked="1" hidden="0"/>
    </dxf>
  </rfmt>
  <rcc rId="246" sId="1" odxf="1" dxf="1">
    <nc r="J2527" t="inlineStr">
      <is>
        <t>Medical Office</t>
      </is>
    </nc>
    <ndxf>
      <border outline="0">
        <left style="thin">
          <color rgb="FFD0D7E5"/>
        </left>
        <right style="thin">
          <color rgb="FFD0D7E5"/>
        </right>
        <top style="thin">
          <color rgb="FFD0D7E5"/>
        </top>
        <bottom style="thin">
          <color rgb="FFD0D7E5"/>
        </bottom>
      </border>
    </ndxf>
  </rcc>
  <rcc rId="247" sId="1">
    <nc r="K2527">
      <v>1232</v>
    </nc>
  </rcc>
  <rfmt sheetId="1" sqref="K2527">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right" vertical="center" textRotation="0" wrapText="0" indent="0" justifyLastLine="0" shrinkToFit="0" readingOrder="0"/>
      <border diagonalUp="0" diagonalDown="0" outline="0">
        <left/>
        <right/>
        <top/>
        <bottom/>
      </border>
      <protection locked="1" hidden="0"/>
    </dxf>
  </rfmt>
  <rcc rId="248" sId="1">
    <nc r="P2527">
      <v>1232</v>
    </nc>
  </rcc>
  <rcc rId="249" sId="1">
    <nc r="AA2527">
      <v>1920</v>
    </nc>
  </rcc>
  <rfmt sheetId="1" sqref="AA2527">
    <dxf>
      <fill>
        <patternFill patternType="none">
          <fgColor indexed="64"/>
          <bgColor indexed="65"/>
        </patternFill>
      </fill>
      <border diagonalUp="0" diagonalDown="0" outline="0">
        <left/>
        <right/>
        <top/>
        <bottom/>
      </border>
    </dxf>
  </rfmt>
  <rcc rId="250" sId="1">
    <nc r="CC2527">
      <v>79700</v>
    </nc>
  </rcc>
  <rfmt sheetId="1" sqref="CC2527">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right" vertical="center" textRotation="0" wrapText="0" indent="0" justifyLastLine="0" shrinkToFit="0" readingOrder="0"/>
      <border diagonalUp="0" diagonalDown="0" outline="0">
        <left/>
        <right/>
        <top/>
        <bottom/>
      </border>
      <protection locked="1" hidden="0"/>
    </dxf>
  </rfmt>
  <rfmt sheetId="1" sqref="CH2527">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general" vertical="center" textRotation="0" wrapText="0" indent="0" justifyLastLine="0" shrinkToFit="0" readingOrder="0"/>
      <border diagonalUp="0" diagonalDown="0" outline="0">
        <left/>
        <right/>
        <top/>
        <bottom/>
      </border>
      <protection locked="1" hidden="0"/>
    </dxf>
  </rfmt>
  <rcc rId="251" sId="1">
    <nc r="CH2527" t="inlineStr">
      <is>
        <t>Moved from RCN to Income for 18p19, valued at $64.66/SF</t>
      </is>
    </nc>
  </rcc>
  <rcc rId="252" sId="1">
    <nc r="CQ2527">
      <v>0</v>
    </nc>
  </rcc>
  <rcc rId="253" sId="1">
    <nc r="CV2527">
      <v>0</v>
    </nc>
  </rcc>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 sId="1">
    <oc r="CH1355" t="inlineStr">
      <is>
        <t>On-site laundry</t>
      </is>
    </oc>
    <nc r="CH1355" t="inlineStr">
      <is>
        <t>Exempt; On-site laundry</t>
      </is>
    </nc>
  </rcc>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 sId="1">
    <oc r="CH1196" t="inlineStr">
      <is>
        <t>Villager; No IW record</t>
      </is>
    </oc>
    <nc r="CH1196" t="inlineStr">
      <is>
        <t>Villager; No IW record; combined with parcel 79-07-19-429-013.000-026 for 17p18</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972DB61-B65E-4B6A-ABFE-338C71B88B66}" action="delete"/>
  <rdn rId="0" localSheetId="1" customView="1" name="Z_6972DB61_B65E_4B6A_ABFE_338C71B88B66_.wvu.FilterData" hidden="1" oldHidden="1">
    <formula>'master linked to 2017 cama'!$A$1:$CW$1</formula>
    <oldFormula>'master linked to 2017 cama'!$A$1:$CW$1</oldFormula>
  </rdn>
  <rcv guid="{6972DB61-B65E-4B6A-ABFE-338C71B88B66}"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O1 AO2528:AO1048576 AO178 AO175 AO22 AO179 AO57 AO173 AO43 AO49 AO88 AO170 AO138 AO52 AO77 AO160 AO80">
    <dxf>
      <numFmt numFmtId="166" formatCode="&quot;$&quot;#,##0"/>
    </dxf>
  </rfmt>
  <rcc rId="257" sId="1">
    <nc r="AO178">
      <f>K178*S178</f>
    </nc>
  </rcc>
  <rcc rId="258" sId="1">
    <nc r="AO175">
      <f>K175*S175</f>
    </nc>
  </rcc>
  <rcc rId="259" sId="1" odxf="1" dxf="1" numFmtId="11">
    <oc r="AO22">
      <v>33090</v>
    </oc>
    <nc r="AO22">
      <f>K22*S22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0" sId="1">
    <nc r="AO179">
      <f>K179*S179</f>
    </nc>
  </rcc>
  <rcc rId="261" sId="1" odxf="1" dxf="1" numFmtId="11">
    <oc r="AO57">
      <v>13755</v>
    </oc>
    <nc r="AO57">
      <f>K57*S57</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2" sId="1" odxf="1" dxf="1" numFmtId="11">
    <oc r="AO173">
      <v>70260</v>
    </oc>
    <nc r="AO173">
      <f>K173*S173</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3" sId="1" odxf="1" dxf="1" numFmtId="11">
    <oc r="AO43">
      <v>20460</v>
    </oc>
    <nc r="AO43">
      <f>K43*S43</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4" sId="1" odxf="1" dxf="1" numFmtId="11">
    <oc r="AO49">
      <v>36870</v>
    </oc>
    <nc r="AO49">
      <f>K49*S49</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5" sId="1" odxf="1" dxf="1" numFmtId="11">
    <oc r="AO88">
      <v>32250</v>
    </oc>
    <nc r="AO88">
      <f>K88*S88</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6" sId="1" odxf="1" dxf="1" numFmtId="11">
    <oc r="AO170">
      <v>39525</v>
    </oc>
    <nc r="AO170">
      <f>K170*S170</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7" sId="1" odxf="1" dxf="1" numFmtId="11">
    <oc r="AO138">
      <v>179760</v>
    </oc>
    <nc r="AO138">
      <f>K138*S138</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8" sId="1" odxf="1" dxf="1" numFmtId="11">
    <oc r="AO52">
      <v>36000</v>
    </oc>
    <nc r="AO52">
      <f>K52*S52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69" sId="1" odxf="1" dxf="1" numFmtId="11">
    <oc r="AO77">
      <v>38505</v>
    </oc>
    <nc r="AO77">
      <f>K77*S77</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70" sId="1" odxf="1" dxf="1" numFmtId="11">
    <oc r="AO160">
      <v>41254.5</v>
    </oc>
    <nc r="AO160">
      <f>K160*S160</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71" sId="1" odxf="1" dxf="1" numFmtId="11">
    <oc r="AO80">
      <v>20475</v>
    </oc>
    <nc r="AO80">
      <f>K80*S80</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272" sId="1">
    <oc r="AT80" t="inlineStr">
      <is>
        <t>17813.25</t>
      </is>
    </oc>
    <nc r="AT80">
      <f>AO80*(1-AQ80)</f>
    </nc>
  </rcc>
  <rcc rId="273" sId="1">
    <oc r="AT178" t="inlineStr">
      <is>
        <t/>
      </is>
    </oc>
    <nc r="AT178">
      <f>AO178*(1-AQ178)</f>
    </nc>
  </rcc>
  <rcc rId="274" sId="1">
    <oc r="AT175" t="inlineStr">
      <is>
        <t/>
      </is>
    </oc>
    <nc r="AT175">
      <f>AO175*(1-AQ175)</f>
    </nc>
  </rcc>
  <rcc rId="275" sId="1">
    <oc r="AT22" t="inlineStr">
      <is>
        <t>28788.3</t>
      </is>
    </oc>
    <nc r="AT22">
      <f>AO22*(1-AQ22)</f>
    </nc>
  </rcc>
  <rcc rId="276" sId="1">
    <oc r="AT179" t="inlineStr">
      <is>
        <t/>
      </is>
    </oc>
    <nc r="AT179">
      <f>AO179*(1-AQ179)</f>
    </nc>
  </rcc>
  <rcc rId="277" sId="1">
    <oc r="AT57" t="inlineStr">
      <is>
        <t>11966.85</t>
      </is>
    </oc>
    <nc r="AT57">
      <f>AO57*(1-AQ57)</f>
    </nc>
  </rcc>
  <rcc rId="278" sId="1">
    <oc r="AT173" t="inlineStr">
      <is>
        <t>61126.2</t>
      </is>
    </oc>
    <nc r="AT173">
      <f>AO173*(1-AQ173)</f>
    </nc>
  </rcc>
  <rcc rId="279" sId="1">
    <oc r="AT43" t="inlineStr">
      <is>
        <t>17800.2</t>
      </is>
    </oc>
    <nc r="AT43">
      <f>AO43*(1-AQ43)</f>
    </nc>
  </rcc>
  <rcc rId="280" sId="1">
    <oc r="AT49" t="inlineStr">
      <is>
        <t>32076.9</t>
      </is>
    </oc>
    <nc r="AT49">
      <f>AO49*(1-AQ49)</f>
    </nc>
  </rcc>
  <rcc rId="281" sId="1">
    <oc r="AT88" t="inlineStr">
      <is>
        <t>28057.5</t>
      </is>
    </oc>
    <nc r="AT88">
      <f>AO88*(1-AQ88)</f>
    </nc>
  </rcc>
  <rcc rId="282" sId="1">
    <oc r="AT170" t="inlineStr">
      <is>
        <t>34386.75</t>
      </is>
    </oc>
    <nc r="AT170">
      <f>AO170*(1-AQ170)</f>
    </nc>
  </rcc>
  <rcc rId="283" sId="1">
    <oc r="AT138" t="inlineStr">
      <is>
        <t>156391.2</t>
      </is>
    </oc>
    <nc r="AT138">
      <f>AO138*(1-AQ138)</f>
    </nc>
  </rcc>
  <rcc rId="284" sId="1">
    <oc r="AT52" t="inlineStr">
      <is>
        <t>31320</t>
      </is>
    </oc>
    <nc r="AT52">
      <f>AO52*(1-AQ52)</f>
    </nc>
  </rcc>
  <rcc rId="285" sId="1">
    <oc r="AT77" t="inlineStr">
      <is>
        <t>33499.35</t>
      </is>
    </oc>
    <nc r="AT77">
      <f>AO77*(1-AQ77)</f>
    </nc>
  </rcc>
  <rcc rId="286" sId="1">
    <oc r="AT160" t="inlineStr">
      <is>
        <t/>
      </is>
    </oc>
    <nc r="AT160">
      <f>AO160*(1-AQ160)</f>
    </nc>
  </rcc>
  <rfmt sheetId="1" sqref="AT1 AT2528:AT1048576 AT178 AT175 AT22 AT179 AT57 AT173 AT43 AT49 AT88 AT170 AT138 AT52 AT77 AT160 AT80">
    <dxf>
      <numFmt numFmtId="166" formatCode="&quot;$&quot;#,##0"/>
    </dxf>
  </rfmt>
  <rcc rId="287" sId="1">
    <oc r="CB178" t="inlineStr">
      <is>
        <t/>
      </is>
    </oc>
    <nc r="CB178">
      <f>BZ178+CA178</f>
    </nc>
  </rcc>
  <rcc rId="288" sId="1">
    <oc r="CB175" t="inlineStr">
      <is>
        <t/>
      </is>
    </oc>
    <nc r="CB175">
      <f>BZ175+CA175</f>
    </nc>
  </rcc>
  <rcc rId="289" sId="1">
    <oc r="CB22" t="inlineStr">
      <is>
        <t>0.39492027972</t>
      </is>
    </oc>
    <nc r="CB22">
      <f>BZ22+CA22</f>
    </nc>
  </rcc>
  <rcc rId="290" sId="1">
    <oc r="CB179" t="inlineStr">
      <is>
        <t/>
      </is>
    </oc>
    <nc r="CB179">
      <f>BZ179+CA179</f>
    </nc>
  </rcc>
  <rcc rId="291" sId="1">
    <oc r="CB57" t="inlineStr">
      <is>
        <t>0.39454117647</t>
      </is>
    </oc>
    <nc r="CB57">
      <f>BZ57+CA57</f>
    </nc>
  </rcc>
  <rcc rId="292" sId="1">
    <oc r="CB173" t="inlineStr">
      <is>
        <t>0.355553447</t>
      </is>
    </oc>
    <nc r="CB173">
      <f>BZ173+CA173</f>
    </nc>
  </rcc>
  <rcc rId="293" sId="1">
    <oc r="CB43" t="inlineStr">
      <is>
        <t>0.45056</t>
      </is>
    </oc>
    <nc r="CB43">
      <f>BZ43+CA43</f>
    </nc>
  </rcc>
  <rcc rId="294" sId="1">
    <oc r="CB49" t="inlineStr">
      <is>
        <t>0.24628101761</t>
      </is>
    </oc>
    <nc r="CB49">
      <f>BZ49+CA49</f>
    </nc>
  </rcc>
  <rcc rId="295" sId="1">
    <oc r="CB88" t="inlineStr">
      <is>
        <t>0.04512400082</t>
      </is>
    </oc>
    <nc r="CB88">
      <f>BZ88+CA88</f>
    </nc>
  </rcc>
  <rcc rId="296" sId="1">
    <oc r="CB170" t="inlineStr">
      <is>
        <t>0.15357085942</t>
      </is>
    </oc>
    <nc r="CB170">
      <f>BZ170+CA170</f>
    </nc>
  </rcc>
  <rcc rId="297" sId="1">
    <oc r="CB138" t="inlineStr">
      <is>
        <t>0.35766878461</t>
      </is>
    </oc>
    <nc r="CB138">
      <f>BZ138+CA138</f>
    </nc>
  </rcc>
  <rcc rId="298" sId="1">
    <oc r="CB52" t="inlineStr">
      <is>
        <t>0.45176470588</t>
      </is>
    </oc>
    <nc r="CB52">
      <f>BZ52+CA52</f>
    </nc>
  </rcc>
  <rcc rId="299" sId="1">
    <oc r="CB77" t="inlineStr">
      <is>
        <t>0.45165085911</t>
      </is>
    </oc>
    <nc r="CB77">
      <f>BZ77+CA77</f>
    </nc>
  </rcc>
  <rcc rId="300" sId="1">
    <oc r="CB160" t="inlineStr">
      <is>
        <t/>
      </is>
    </oc>
    <nc r="CB160">
      <f>BZ160+CA160</f>
    </nc>
  </rcc>
  <rcc rId="301" sId="1">
    <oc r="CB80" t="inlineStr">
      <is>
        <t>0.17559798995</t>
      </is>
    </oc>
    <nc r="CB80">
      <f>BZ80+CA80</f>
    </nc>
  </rcc>
  <rfmt sheetId="1" sqref="CC1 CC2528:CC1048576 CC178 CC175 CC22 CC179 CC57 CC173 CC43 CC49 CC88 CC170 CC138 CC52 CC77 CC160 CC80">
    <dxf>
      <numFmt numFmtId="166" formatCode="&quot;$&quot;#,##0"/>
    </dxf>
  </rfmt>
  <rfmt sheetId="1" sqref="CE178" start="0" length="0">
    <dxf>
      <numFmt numFmtId="166" formatCode="&quot;$&quot;#,##0"/>
    </dxf>
  </rfmt>
  <rfmt sheetId="1" sqref="CD1:CE1 CD2528:CE1048576 CD178:CE178 CD175:CE175 CD22:CE22 CD179:CE179 CD57:CE57 CD173:CE173 CD43:CE43 CD49:CE49 CD88:CE88 CD170:CE170 CD138:CE138 CD52:CE52 CD77:CE77 CD160:CE160 CD80:CE80">
    <dxf>
      <numFmt numFmtId="166" formatCode="&quot;$&quot;#,##0"/>
    </dxf>
  </rfmt>
  <rcc rId="302" sId="1" numFmtId="11">
    <oc r="CD178" t="inlineStr">
      <is>
        <t/>
      </is>
    </oc>
    <nc r="CD178">
      <v>0</v>
    </nc>
  </rcc>
  <rcc rId="303" sId="1" numFmtId="11">
    <oc r="CD175" t="inlineStr">
      <is>
        <t/>
      </is>
    </oc>
    <nc r="CD175">
      <v>0</v>
    </nc>
  </rcc>
  <rcc rId="304" sId="1" numFmtId="11">
    <oc r="CD22" t="inlineStr">
      <is>
        <t/>
      </is>
    </oc>
    <nc r="CD22">
      <v>0</v>
    </nc>
  </rcc>
  <rcc rId="305" sId="1" numFmtId="11">
    <oc r="CD179" t="inlineStr">
      <is>
        <t/>
      </is>
    </oc>
    <nc r="CD179">
      <v>0</v>
    </nc>
  </rcc>
  <rcc rId="306" sId="1" numFmtId="11">
    <oc r="CD57" t="inlineStr">
      <is>
        <t/>
      </is>
    </oc>
    <nc r="CD57">
      <v>0</v>
    </nc>
  </rcc>
  <rcc rId="307" sId="1" numFmtId="11">
    <oc r="CD173" t="inlineStr">
      <is>
        <t/>
      </is>
    </oc>
    <nc r="CD173">
      <v>0</v>
    </nc>
  </rcc>
  <rcc rId="308" sId="1" numFmtId="11">
    <oc r="CD43" t="inlineStr">
      <is>
        <t/>
      </is>
    </oc>
    <nc r="CD43">
      <v>0</v>
    </nc>
  </rcc>
  <rcc rId="309" sId="1" numFmtId="11">
    <oc r="CD49" t="inlineStr">
      <is>
        <t/>
      </is>
    </oc>
    <nc r="CD49">
      <v>0</v>
    </nc>
  </rcc>
  <rcc rId="310" sId="1" numFmtId="11">
    <oc r="CD88" t="inlineStr">
      <is>
        <t/>
      </is>
    </oc>
    <nc r="CD88">
      <v>0</v>
    </nc>
  </rcc>
  <rcc rId="311" sId="1" numFmtId="11">
    <oc r="CD170" t="inlineStr">
      <is>
        <t/>
      </is>
    </oc>
    <nc r="CD170">
      <v>0</v>
    </nc>
  </rcc>
  <rcc rId="312" sId="1" numFmtId="11">
    <oc r="CD138" t="inlineStr">
      <is>
        <t/>
      </is>
    </oc>
    <nc r="CD138">
      <v>0</v>
    </nc>
  </rcc>
  <rcc rId="313" sId="1" numFmtId="11">
    <oc r="CD52" t="inlineStr">
      <is>
        <t/>
      </is>
    </oc>
    <nc r="CD52">
      <v>0</v>
    </nc>
  </rcc>
  <rcc rId="314" sId="1" numFmtId="11">
    <oc r="CD77" t="inlineStr">
      <is>
        <t/>
      </is>
    </oc>
    <nc r="CD77">
      <v>0</v>
    </nc>
  </rcc>
  <rcc rId="315" sId="1" numFmtId="11">
    <oc r="CD160" t="inlineStr">
      <is>
        <t/>
      </is>
    </oc>
    <nc r="CD160">
      <v>0</v>
    </nc>
  </rcc>
  <rcc rId="316" sId="1" numFmtId="11">
    <oc r="CD80" t="inlineStr">
      <is>
        <t/>
      </is>
    </oc>
    <nc r="CD80">
      <v>0</v>
    </nc>
  </rcc>
  <rcc rId="317" sId="1">
    <oc r="CE178" t="inlineStr">
      <is>
        <t/>
      </is>
    </oc>
    <nc r="CE178">
      <f>CC178-CD178</f>
    </nc>
  </rcc>
  <rcc rId="318" sId="1">
    <oc r="CE175" t="inlineStr">
      <is>
        <t/>
      </is>
    </oc>
    <nc r="CE175">
      <f>CC175-CD175</f>
    </nc>
  </rcc>
  <rcc rId="319" sId="1">
    <oc r="CE22" t="inlineStr">
      <is>
        <t>57200</t>
      </is>
    </oc>
    <nc r="CE22">
      <f>CC22-CD22</f>
    </nc>
  </rcc>
  <rcc rId="320" sId="1">
    <oc r="CE179" t="inlineStr">
      <is>
        <t/>
      </is>
    </oc>
    <nc r="CE179">
      <f>CC179-CD179</f>
    </nc>
  </rcc>
  <rcc rId="321" sId="1">
    <oc r="CE57" t="inlineStr">
      <is>
        <t>23800</t>
      </is>
    </oc>
    <nc r="CE57">
      <f>CC57-CD57</f>
    </nc>
  </rcc>
  <rcc rId="322" sId="1">
    <oc r="CE173" t="inlineStr">
      <is>
        <t>134900</t>
      </is>
    </oc>
    <nc r="CE173">
      <f>CC173-CD173</f>
    </nc>
  </rcc>
  <rcc rId="323" sId="1">
    <oc r="CE43" t="inlineStr">
      <is>
        <t>31000</t>
      </is>
    </oc>
    <nc r="CE43">
      <f>CC43-CD43</f>
    </nc>
  </rcc>
  <rcc rId="324" sId="1">
    <oc r="CE49" t="inlineStr">
      <is>
        <t>102200</t>
      </is>
    </oc>
    <nc r="CE49">
      <f>CC49-CD49</f>
    </nc>
  </rcc>
  <rcc rId="325" sId="1">
    <oc r="CE88" t="inlineStr">
      <is>
        <t>487900</t>
      </is>
    </oc>
    <nc r="CE88">
      <f>CC88-CD88</f>
    </nc>
  </rcc>
  <rcc rId="326" sId="1">
    <oc r="CE170" t="inlineStr">
      <is>
        <t>175700</t>
      </is>
    </oc>
    <nc r="CE170">
      <f>CC170-CD170</f>
    </nc>
  </rcc>
  <rcc rId="327" sId="1">
    <oc r="CE138" t="inlineStr">
      <is>
        <t>343100</t>
      </is>
    </oc>
    <nc r="CE138">
      <f>CC138-CD138</f>
    </nc>
  </rcc>
  <rcc rId="328" sId="1">
    <oc r="CE52" t="inlineStr">
      <is>
        <t>54400</t>
      </is>
    </oc>
    <nc r="CE52">
      <f>CC52-CD52</f>
    </nc>
  </rcc>
  <rcc rId="329" sId="1">
    <oc r="CE77" t="inlineStr">
      <is>
        <t>58200</t>
      </is>
    </oc>
    <nc r="CE77">
      <f>CC77-CD77</f>
    </nc>
  </rcc>
  <rcc rId="330" sId="1">
    <oc r="CE160" t="inlineStr">
      <is>
        <t/>
      </is>
    </oc>
    <nc r="CE160">
      <f>CC160-CD160</f>
    </nc>
  </rcc>
  <rcc rId="331" sId="1">
    <oc r="CE80" t="inlineStr">
      <is>
        <t>79600</t>
      </is>
    </oc>
    <nc r="CE80">
      <f>CC80-CD80</f>
    </nc>
  </rcc>
  <rfmt sheetId="1" sqref="CG22" start="0" length="0">
    <dxf>
      <numFmt numFmtId="166" formatCode="&quot;$&quot;#,##0"/>
    </dxf>
  </rfmt>
  <rfmt sheetId="1" sqref="CG179" start="0" length="0">
    <dxf>
      <numFmt numFmtId="167" formatCode="&quot;$&quot;#,##0.00"/>
    </dxf>
  </rfmt>
  <rcc rId="332" sId="1" odxf="1" dxf="1">
    <oc r="CG57" t="inlineStr">
      <is>
        <t>25.9542</t>
      </is>
    </oc>
    <nc r="CG57">
      <f>CE57/K57</f>
    </nc>
    <odxf>
      <numFmt numFmtId="0" formatCode="General"/>
    </odxf>
    <ndxf>
      <numFmt numFmtId="167" formatCode="&quot;$&quot;#,##0.00"/>
    </ndxf>
  </rcc>
  <rcc rId="333" sId="1" odxf="1" dxf="1">
    <oc r="CG173" t="inlineStr">
      <is>
        <t>28.8002</t>
      </is>
    </oc>
    <nc r="CG173">
      <f>CE173/K173</f>
    </nc>
    <odxf>
      <numFmt numFmtId="0" formatCode="General"/>
    </odxf>
    <ndxf>
      <numFmt numFmtId="167" formatCode="&quot;$&quot;#,##0.00"/>
    </ndxf>
  </rcc>
  <rcc rId="334" sId="1" odxf="1" dxf="1">
    <oc r="CG43" t="inlineStr">
      <is>
        <t>22.7273</t>
      </is>
    </oc>
    <nc r="CG43">
      <f>CE43/K43</f>
    </nc>
    <odxf>
      <numFmt numFmtId="0" formatCode="General"/>
    </odxf>
    <ndxf>
      <numFmt numFmtId="167" formatCode="&quot;$&quot;#,##0.00"/>
    </ndxf>
  </rcc>
  <rcc rId="335" sId="1" odxf="1" dxf="1">
    <oc r="CG49" t="inlineStr">
      <is>
        <t>41.5785</t>
      </is>
    </oc>
    <nc r="CG49">
      <f>CE49/K49</f>
    </nc>
    <odxf>
      <numFmt numFmtId="0" formatCode="General"/>
    </odxf>
    <ndxf>
      <numFmt numFmtId="167" formatCode="&quot;$&quot;#,##0.00"/>
    </ndxf>
  </rcc>
  <rcc rId="336" sId="1" odxf="1" dxf="1">
    <oc r="CG88" t="inlineStr">
      <is>
        <t>226.9302</t>
      </is>
    </oc>
    <nc r="CG88">
      <f>CE88/K88</f>
    </nc>
    <odxf>
      <numFmt numFmtId="0" formatCode="General"/>
    </odxf>
    <ndxf>
      <numFmt numFmtId="167" formatCode="&quot;$&quot;#,##0.00"/>
    </ndxf>
  </rcc>
  <rcc rId="337" sId="1" odxf="1" dxf="1">
    <oc r="CG170" t="inlineStr">
      <is>
        <t>66.6793</t>
      </is>
    </oc>
    <nc r="CG170">
      <f>CE170/K170</f>
    </nc>
    <odxf>
      <numFmt numFmtId="0" formatCode="General"/>
    </odxf>
    <ndxf>
      <numFmt numFmtId="167" formatCode="&quot;$&quot;#,##0.00"/>
    </ndxf>
  </rcc>
  <rcc rId="338" sId="1" odxf="1" dxf="1">
    <oc r="CG138" t="inlineStr">
      <is>
        <t>28.6298</t>
      </is>
    </oc>
    <nc r="CG138">
      <f>CE138/K138</f>
    </nc>
    <odxf>
      <numFmt numFmtId="0" formatCode="General"/>
    </odxf>
    <ndxf>
      <numFmt numFmtId="167" formatCode="&quot;$&quot;#,##0.00"/>
    </ndxf>
  </rcc>
  <rcc rId="339" sId="1" odxf="1" dxf="1">
    <oc r="CG52" t="inlineStr">
      <is>
        <t>22.6667</t>
      </is>
    </oc>
    <nc r="CG52">
      <f>CE52/K52</f>
    </nc>
    <odxf>
      <numFmt numFmtId="0" formatCode="General"/>
    </odxf>
    <ndxf>
      <numFmt numFmtId="167" formatCode="&quot;$&quot;#,##0.00"/>
    </ndxf>
  </rcc>
  <rcc rId="340" sId="1" odxf="1" dxf="1">
    <oc r="CG77" t="inlineStr">
      <is>
        <t>22.6724</t>
      </is>
    </oc>
    <nc r="CG77">
      <f>CE77/K77</f>
    </nc>
    <odxf>
      <numFmt numFmtId="0" formatCode="General"/>
    </odxf>
    <ndxf>
      <numFmt numFmtId="167" formatCode="&quot;$&quot;#,##0.00"/>
    </ndxf>
  </rcc>
  <rcc rId="341" sId="1" odxf="1" dxf="1">
    <oc r="CG160" t="inlineStr">
      <is>
        <t/>
      </is>
    </oc>
    <nc r="CG160">
      <f>CE160/K160</f>
    </nc>
    <odxf>
      <numFmt numFmtId="0" formatCode="General"/>
    </odxf>
    <ndxf>
      <numFmt numFmtId="167" formatCode="&quot;$&quot;#,##0.00"/>
    </ndxf>
  </rcc>
  <rcc rId="342" sId="1" odxf="1" dxf="1">
    <oc r="CG80" t="inlineStr">
      <is>
        <t>58.315</t>
      </is>
    </oc>
    <nc r="CG80">
      <f>CE80/K80</f>
    </nc>
    <odxf>
      <numFmt numFmtId="0" formatCode="General"/>
    </odxf>
    <ndxf>
      <numFmt numFmtId="167" formatCode="&quot;$&quot;#,##0.00"/>
    </ndxf>
  </rcc>
  <rcc rId="343" sId="1" odxf="1" dxf="1">
    <oc r="CG178" t="inlineStr">
      <is>
        <t/>
      </is>
    </oc>
    <nc r="CG178">
      <f>CE178/K178</f>
    </nc>
    <odxf>
      <numFmt numFmtId="0" formatCode="General"/>
    </odxf>
    <ndxf>
      <numFmt numFmtId="167" formatCode="&quot;$&quot;#,##0.00"/>
    </ndxf>
  </rcc>
  <rcc rId="344" sId="1" odxf="1" dxf="1">
    <oc r="CG175" t="inlineStr">
      <is>
        <t/>
      </is>
    </oc>
    <nc r="CG175">
      <f>CE175/K175</f>
    </nc>
    <odxf>
      <numFmt numFmtId="0" formatCode="General"/>
    </odxf>
    <ndxf>
      <numFmt numFmtId="167" formatCode="&quot;$&quot;#,##0.00"/>
    </ndxf>
  </rcc>
  <rcc rId="345" sId="1">
    <oc r="CG22" t="inlineStr">
      <is>
        <t>25.9293</t>
      </is>
    </oc>
    <nc r="CG22">
      <f>CE22/K22</f>
    </nc>
  </rcc>
  <rcc rId="346" sId="1">
    <oc r="CG179" t="inlineStr">
      <is>
        <t/>
      </is>
    </oc>
    <nc r="CG179">
      <f>CE179/K179</f>
    </nc>
  </rcc>
  <rcc rId="347" sId="1" odxf="1" dxf="1">
    <oc r="BY178" t="inlineStr">
      <is>
        <t/>
      </is>
    </oc>
    <nc r="BY178">
      <f>CC178*CB178</f>
    </nc>
    <odxf>
      <numFmt numFmtId="0" formatCode="General"/>
    </odxf>
    <ndxf>
      <numFmt numFmtId="166" formatCode="&quot;$&quot;#,##0"/>
    </ndxf>
  </rcc>
  <rcc rId="348" sId="1" odxf="1" dxf="1">
    <oc r="BY175" t="inlineStr">
      <is>
        <t/>
      </is>
    </oc>
    <nc r="BY175">
      <f>CC175*CB175</f>
    </nc>
    <odxf>
      <numFmt numFmtId="0" formatCode="General"/>
    </odxf>
    <ndxf>
      <numFmt numFmtId="167" formatCode="&quot;$&quot;#,##0.00"/>
    </ndxf>
  </rcc>
  <rcc rId="349" sId="1" odxf="1" dxf="1">
    <oc r="BY22" t="inlineStr">
      <is>
        <t>22589.44</t>
      </is>
    </oc>
    <nc r="BY22">
      <f>CC22*CB22</f>
    </nc>
    <odxf>
      <numFmt numFmtId="0" formatCode="General"/>
    </odxf>
    <ndxf>
      <numFmt numFmtId="167" formatCode="&quot;$&quot;#,##0.00"/>
    </ndxf>
  </rcc>
  <rcc rId="350" sId="1" odxf="1" dxf="1">
    <oc r="BY179" t="inlineStr">
      <is>
        <t/>
      </is>
    </oc>
    <nc r="BY179">
      <f>CC179*CB179</f>
    </nc>
    <odxf>
      <numFmt numFmtId="0" formatCode="General"/>
    </odxf>
    <ndxf>
      <numFmt numFmtId="167" formatCode="&quot;$&quot;#,##0.00"/>
    </ndxf>
  </rcc>
  <rcc rId="351" sId="1" odxf="1" dxf="1">
    <oc r="BY57" t="inlineStr">
      <is>
        <t>9390.08</t>
      </is>
    </oc>
    <nc r="BY57">
      <f>CC57*CB57</f>
    </nc>
    <odxf>
      <numFmt numFmtId="0" formatCode="General"/>
    </odxf>
    <ndxf>
      <numFmt numFmtId="167" formatCode="&quot;$&quot;#,##0.00"/>
    </ndxf>
  </rcc>
  <rcc rId="352" sId="1" odxf="1" dxf="1">
    <oc r="BY173" t="inlineStr">
      <is>
        <t>47964.16</t>
      </is>
    </oc>
    <nc r="BY173">
      <f>CC173*CB173</f>
    </nc>
    <odxf>
      <numFmt numFmtId="0" formatCode="General"/>
    </odxf>
    <ndxf>
      <numFmt numFmtId="167" formatCode="&quot;$&quot;#,##0.00"/>
    </ndxf>
  </rcc>
  <rcc rId="353" sId="1" odxf="1" dxf="1">
    <oc r="BY43" t="inlineStr">
      <is>
        <t>13967.36</t>
      </is>
    </oc>
    <nc r="BY43">
      <f>CC43*CB43</f>
    </nc>
    <odxf>
      <numFmt numFmtId="0" formatCode="General"/>
    </odxf>
    <ndxf>
      <numFmt numFmtId="167" formatCode="&quot;$&quot;#,##0.00"/>
    </ndxf>
  </rcc>
  <rcc rId="354" sId="1" odxf="1" dxf="1">
    <oc r="BY49" t="inlineStr">
      <is>
        <t>25169.92</t>
      </is>
    </oc>
    <nc r="BY49">
      <f>CC49*CB49</f>
    </nc>
    <odxf>
      <numFmt numFmtId="0" formatCode="General"/>
    </odxf>
    <ndxf>
      <numFmt numFmtId="167" formatCode="&quot;$&quot;#,##0.00"/>
    </ndxf>
  </rcc>
  <rcc rId="355" sId="1" odxf="1" dxf="1">
    <oc r="BY88" t="inlineStr">
      <is>
        <t>22016</t>
      </is>
    </oc>
    <nc r="BY88">
      <f>CC88*CB88</f>
    </nc>
    <odxf>
      <numFmt numFmtId="0" formatCode="General"/>
    </odxf>
    <ndxf>
      <numFmt numFmtId="167" formatCode="&quot;$&quot;#,##0.00"/>
    </ndxf>
  </rcc>
  <rcc rId="356" sId="1" odxf="1" dxf="1">
    <oc r="BY170" t="inlineStr">
      <is>
        <t>26982.4</t>
      </is>
    </oc>
    <nc r="BY170">
      <f>CC170*CB170</f>
    </nc>
    <odxf>
      <numFmt numFmtId="0" formatCode="General"/>
    </odxf>
    <ndxf>
      <numFmt numFmtId="167" formatCode="&quot;$&quot;#,##0.00"/>
    </ndxf>
  </rcc>
  <rcc rId="357" sId="1" odxf="1" dxf="1">
    <oc r="BY138" t="inlineStr">
      <is>
        <t>122716.16</t>
      </is>
    </oc>
    <nc r="BY138">
      <f>CC138*CB138</f>
    </nc>
    <odxf>
      <numFmt numFmtId="0" formatCode="General"/>
    </odxf>
    <ndxf>
      <numFmt numFmtId="167" formatCode="&quot;$&quot;#,##0.00"/>
    </ndxf>
  </rcc>
  <rcc rId="358" sId="1" odxf="1" dxf="1">
    <oc r="BY52" t="inlineStr">
      <is>
        <t>24576</t>
      </is>
    </oc>
    <nc r="BY52">
      <f>CC52*CB52</f>
    </nc>
    <odxf>
      <numFmt numFmtId="0" formatCode="General"/>
    </odxf>
    <ndxf>
      <numFmt numFmtId="167" formatCode="&quot;$&quot;#,##0.00"/>
    </ndxf>
  </rcc>
  <rcc rId="359" sId="1" odxf="1" dxf="1">
    <oc r="BY77" t="inlineStr">
      <is>
        <t>26286.08</t>
      </is>
    </oc>
    <nc r="BY77">
      <f>CC77*CB77</f>
    </nc>
    <odxf>
      <numFmt numFmtId="0" formatCode="General"/>
    </odxf>
    <ndxf>
      <numFmt numFmtId="167" formatCode="&quot;$&quot;#,##0.00"/>
    </ndxf>
  </rcc>
  <rcc rId="360" sId="1" odxf="1" dxf="1">
    <oc r="BY160" t="inlineStr">
      <is>
        <t/>
      </is>
    </oc>
    <nc r="BY160">
      <f>CC160*CB160</f>
    </nc>
    <odxf>
      <numFmt numFmtId="0" formatCode="General"/>
    </odxf>
    <ndxf>
      <numFmt numFmtId="167" formatCode="&quot;$&quot;#,##0.00"/>
    </ndxf>
  </rcc>
  <rcc rId="361" sId="1" odxf="1" dxf="1">
    <oc r="BY80" t="inlineStr">
      <is>
        <t>13977.6</t>
      </is>
    </oc>
    <nc r="BY80">
      <f>CC80*CB80</f>
    </nc>
    <odxf>
      <numFmt numFmtId="0" formatCode="General"/>
    </odxf>
    <ndxf>
      <numFmt numFmtId="167" formatCode="&quot;$&quot;#,##0.00"/>
    </ndxf>
  </rcc>
  <rfmt sheetId="1" sqref="BW1 BW2528:BW1048576 BW178 BW175 BW22 BW179 BW57 BW173 BW43 BW49 BW88 BW170 BW138 BW52 BW77 BW160 BW80">
    <dxf>
      <numFmt numFmtId="167" formatCode="&quot;$&quot;#,##0.00"/>
    </dxf>
  </rfmt>
  <rcc rId="362" sId="1">
    <oc r="AQ178" t="inlineStr">
      <is>
        <t/>
      </is>
    </oc>
    <nc r="AQ178">
      <v>0.13</v>
    </nc>
  </rcc>
  <rcc rId="363" sId="1">
    <oc r="AQ175" t="inlineStr">
      <is>
        <t/>
      </is>
    </oc>
    <nc r="AQ175">
      <v>0.13</v>
    </nc>
  </rcc>
  <rcc rId="364" sId="1">
    <oc r="AQ22" t="inlineStr">
      <is>
        <t>0.13</t>
      </is>
    </oc>
    <nc r="AQ22">
      <v>0.13</v>
    </nc>
  </rcc>
  <rcc rId="365" sId="1">
    <oc r="AQ179" t="inlineStr">
      <is>
        <t/>
      </is>
    </oc>
    <nc r="AQ179">
      <v>0.13</v>
    </nc>
  </rcc>
  <rcc rId="366" sId="1">
    <oc r="AQ57" t="inlineStr">
      <is>
        <t>0.13</t>
      </is>
    </oc>
    <nc r="AQ57">
      <v>0.13</v>
    </nc>
  </rcc>
  <rcc rId="367" sId="1">
    <oc r="AQ173" t="inlineStr">
      <is>
        <t>0.13</t>
      </is>
    </oc>
    <nc r="AQ173">
      <v>0.13</v>
    </nc>
  </rcc>
  <rcc rId="368" sId="1">
    <oc r="AQ43" t="inlineStr">
      <is>
        <t>0.13</t>
      </is>
    </oc>
    <nc r="AQ43">
      <v>0.13</v>
    </nc>
  </rcc>
  <rcc rId="369" sId="1">
    <oc r="AQ49" t="inlineStr">
      <is>
        <t>0.13</t>
      </is>
    </oc>
    <nc r="AQ49">
      <v>0.13</v>
    </nc>
  </rcc>
  <rcc rId="370" sId="1">
    <oc r="AQ88" t="inlineStr">
      <is>
        <t>0.13</t>
      </is>
    </oc>
    <nc r="AQ88">
      <v>0.13</v>
    </nc>
  </rcc>
  <rcc rId="371" sId="1">
    <oc r="AQ170" t="inlineStr">
      <is>
        <t>0.13</t>
      </is>
    </oc>
    <nc r="AQ170">
      <v>0.13</v>
    </nc>
  </rcc>
  <rcc rId="372" sId="1">
    <oc r="AQ138" t="inlineStr">
      <is>
        <t>0.13</t>
      </is>
    </oc>
    <nc r="AQ138">
      <v>0.13</v>
    </nc>
  </rcc>
  <rcc rId="373" sId="1">
    <oc r="AQ52" t="inlineStr">
      <is>
        <t>0.13</t>
      </is>
    </oc>
    <nc r="AQ52">
      <v>0.13</v>
    </nc>
  </rcc>
  <rcc rId="374" sId="1">
    <oc r="AQ77" t="inlineStr">
      <is>
        <t>0.13</t>
      </is>
    </oc>
    <nc r="AQ77">
      <v>0.13</v>
    </nc>
  </rcc>
  <rcc rId="375" sId="1">
    <oc r="AQ160" t="inlineStr">
      <is>
        <t/>
      </is>
    </oc>
    <nc r="AQ160">
      <v>0.13</v>
    </nc>
  </rcc>
  <rcc rId="376" sId="1">
    <oc r="AQ80" t="inlineStr">
      <is>
        <t>0.13</t>
      </is>
    </oc>
    <nc r="AQ80">
      <v>0.13</v>
    </nc>
  </rcc>
  <rcc rId="377" sId="1">
    <oc r="BZ178" t="inlineStr">
      <is>
        <t/>
      </is>
    </oc>
    <nc r="BZ178">
      <v>0.08</v>
    </nc>
  </rcc>
  <rcc rId="378" sId="1">
    <oc r="BZ175" t="inlineStr">
      <is>
        <t/>
      </is>
    </oc>
    <nc r="BZ175">
      <v>0.08</v>
    </nc>
  </rcc>
  <rcc rId="379" sId="1">
    <oc r="BZ22" t="inlineStr">
      <is>
        <t>0.37258327972</t>
      </is>
    </oc>
    <nc r="BZ22">
      <v>0.08</v>
    </nc>
  </rcc>
  <rcc rId="380" sId="1">
    <oc r="BZ179" t="inlineStr">
      <is>
        <t/>
      </is>
    </oc>
    <nc r="BZ179">
      <v>0.08</v>
    </nc>
  </rcc>
  <rcc rId="381" sId="1">
    <oc r="BZ57" t="inlineStr">
      <is>
        <t>0.38000317647</t>
      </is>
    </oc>
    <nc r="BZ57">
      <v>0.08</v>
    </nc>
  </rcc>
  <rcc rId="382" sId="1">
    <oc r="BZ173" t="inlineStr">
      <is>
        <t>0.330079447</t>
      </is>
    </oc>
    <nc r="BZ173">
      <v>0.08</v>
    </nc>
  </rcc>
  <rcc rId="383" sId="1">
    <oc r="BZ43" t="inlineStr">
      <is>
        <t>0.431343</t>
      </is>
    </oc>
    <nc r="BZ43">
      <v>0.08</v>
    </nc>
  </rcc>
  <rcc rId="384" sId="1">
    <oc r="BZ49" t="inlineStr">
      <is>
        <t>0.22706401761</t>
      </is>
    </oc>
    <nc r="BZ49">
      <v>0.08</v>
    </nc>
  </rcc>
  <rcc rId="385" sId="1">
    <oc r="BZ88" t="inlineStr">
      <is>
        <t>0.01965000082</t>
      </is>
    </oc>
    <nc r="BZ88">
      <v>0.08</v>
    </nc>
  </rcc>
  <rcc rId="386" sId="1">
    <oc r="BZ170" t="inlineStr">
      <is>
        <t>0.12809685942</t>
      </is>
    </oc>
    <nc r="BZ170">
      <v>0.08</v>
    </nc>
  </rcc>
  <rcc rId="387" sId="1">
    <oc r="BZ138" t="inlineStr">
      <is>
        <t>0.33219478461</t>
      </is>
    </oc>
    <nc r="BZ138">
      <v>0.08</v>
    </nc>
  </rcc>
  <rcc rId="388" sId="1">
    <oc r="BZ52" t="inlineStr">
      <is>
        <t>0.43254770588</t>
      </is>
    </oc>
    <nc r="BZ52">
      <v>0.08</v>
    </nc>
  </rcc>
  <rcc rId="389" sId="1">
    <oc r="BZ77" t="inlineStr">
      <is>
        <t>0.42617685911</t>
      </is>
    </oc>
    <nc r="BZ77">
      <v>0.08</v>
    </nc>
  </rcc>
  <rcc rId="390" sId="1">
    <oc r="BZ160" t="inlineStr">
      <is>
        <t/>
      </is>
    </oc>
    <nc r="BZ160">
      <v>0.08</v>
    </nc>
  </rcc>
  <rcc rId="391" sId="1">
    <oc r="BZ80" t="inlineStr">
      <is>
        <t>0.16129898995</t>
      </is>
    </oc>
    <nc r="BZ80">
      <v>0.08</v>
    </nc>
  </rcc>
  <rfmt sheetId="1" sqref="BW1 BW2528:BW1048576 BW178 BW175 BW22 BW179 BW57 BW173 BW43 BW49 BW88 BW170 BW138 BW52 BW77 BW160 BW80">
    <dxf>
      <numFmt numFmtId="168" formatCode="&quot;$&quot;#,##0.000000"/>
    </dxf>
  </rfmt>
  <rcc rId="392" sId="1">
    <oc r="BW178" t="inlineStr">
      <is>
        <t/>
      </is>
    </oc>
    <nc r="BW178">
      <f>((AT178-BY178)/K178)</f>
    </nc>
  </rcc>
  <rcc rId="393" sId="1">
    <oc r="BW175" t="inlineStr">
      <is>
        <t/>
      </is>
    </oc>
    <nc r="BW175">
      <f>((AT175-BY175)/K175)</f>
    </nc>
  </rcc>
  <rcc rId="394" sId="1">
    <oc r="BW22" t="inlineStr">
      <is>
        <t>2.81</t>
      </is>
    </oc>
    <nc r="BW22">
      <f>((AT22-BY22)/K22)</f>
    </nc>
  </rcc>
  <rcc rId="395" sId="1">
    <oc r="BW179" t="inlineStr">
      <is>
        <t/>
      </is>
    </oc>
    <nc r="BW179">
      <f>((AT179-BY179)/K179)</f>
    </nc>
  </rcc>
  <rcc rId="396" sId="1">
    <oc r="BW57" t="inlineStr">
      <is>
        <t>2.81</t>
      </is>
    </oc>
    <nc r="BW57">
      <f>((AT57-BY57)/K57)</f>
    </nc>
  </rcc>
  <rcc rId="397" sId="1">
    <oc r="BW173" t="inlineStr">
      <is>
        <t>2.81</t>
      </is>
    </oc>
    <nc r="BW173">
      <f>((AT173-BY173)/K173)</f>
    </nc>
  </rcc>
  <rcc rId="398" sId="1">
    <oc r="BW43" t="inlineStr">
      <is>
        <t>2.81</t>
      </is>
    </oc>
    <nc r="BW43">
      <f>((AT43-BY43)/K43)</f>
    </nc>
  </rcc>
  <rcc rId="399" sId="1">
    <oc r="BW49" t="inlineStr">
      <is>
        <t>2.81</t>
      </is>
    </oc>
    <nc r="BW49">
      <f>((AT49-BY49)/K49)</f>
    </nc>
  </rcc>
  <rcc rId="400" sId="1">
    <oc r="BW88" t="inlineStr">
      <is>
        <t>2.81</t>
      </is>
    </oc>
    <nc r="BW88">
      <f>((AT88-BY88)/K88)</f>
    </nc>
  </rcc>
  <rcc rId="401" sId="1">
    <oc r="BW170" t="inlineStr">
      <is>
        <t>2.81</t>
      </is>
    </oc>
    <nc r="BW170">
      <f>((AT170-BY170)/K170)</f>
    </nc>
  </rcc>
  <rcc rId="402" sId="1">
    <oc r="BW138" t="inlineStr">
      <is>
        <t>2.81</t>
      </is>
    </oc>
    <nc r="BW138">
      <f>((AT138-BY138)/K138)</f>
    </nc>
  </rcc>
  <rcc rId="403" sId="1">
    <oc r="BW52" t="inlineStr">
      <is>
        <t>2.81</t>
      </is>
    </oc>
    <nc r="BW52">
      <f>((AT52-BY52)/K52)</f>
    </nc>
  </rcc>
  <rcc rId="404" sId="1">
    <oc r="BW77" t="inlineStr">
      <is>
        <t>2.81</t>
      </is>
    </oc>
    <nc r="BW77">
      <f>((AT77-BY77)/K77)</f>
    </nc>
  </rcc>
  <rcc rId="405" sId="1">
    <oc r="BW160" t="inlineStr">
      <is>
        <t/>
      </is>
    </oc>
    <nc r="BW160">
      <f>((AT160-BY160)/K160)</f>
    </nc>
  </rcc>
  <rcc rId="406" sId="1">
    <oc r="BW80" t="inlineStr">
      <is>
        <t>2.81</t>
      </is>
    </oc>
    <nc r="BW80">
      <f>((AT80-BY80)/K80)</f>
    </nc>
  </rcc>
  <rcc rId="407" sId="1">
    <oc r="S173" t="inlineStr">
      <is>
        <t>15</t>
      </is>
    </oc>
    <nc r="S173">
      <v>7</v>
    </nc>
  </rcc>
  <rcc rId="408" sId="1">
    <oc r="S49" t="inlineStr">
      <is>
        <t>15</t>
      </is>
    </oc>
    <nc r="S49">
      <v>7</v>
    </nc>
  </rcc>
  <rcc rId="409" sId="1">
    <oc r="S88" t="inlineStr">
      <is>
        <t>15</t>
      </is>
    </oc>
    <nc r="S88">
      <v>7</v>
    </nc>
  </rcc>
  <rcc rId="410" sId="1">
    <oc r="S170" t="inlineStr">
      <is>
        <t>15</t>
      </is>
    </oc>
    <nc r="S170">
      <v>7.25</v>
    </nc>
  </rcc>
  <rcc rId="411" sId="1">
    <oc r="S138" t="inlineStr">
      <is>
        <t>15</t>
      </is>
    </oc>
    <nc r="S138">
      <v>7</v>
    </nc>
  </rcc>
  <rcc rId="412" sId="1">
    <oc r="S80" t="inlineStr">
      <is>
        <t>15</t>
      </is>
    </oc>
    <nc r="S80">
      <v>7</v>
    </nc>
  </rcc>
  <rcc rId="413" sId="1">
    <oc r="S160" t="inlineStr">
      <is>
        <t>10.5</t>
      </is>
    </oc>
    <nc r="S160">
      <v>6.5</v>
    </nc>
  </rcc>
  <rcc rId="414" sId="1">
    <oc r="S52" t="inlineStr">
      <is>
        <t>15</t>
      </is>
    </oc>
    <nc r="S52">
      <v>6.5</v>
    </nc>
  </rcc>
  <rcc rId="415" sId="1">
    <oc r="S77" t="inlineStr">
      <is>
        <t>15</t>
      </is>
    </oc>
    <nc r="S77">
      <v>6.5</v>
    </nc>
  </rcc>
  <rcc rId="416" sId="1">
    <oc r="S43" t="inlineStr">
      <is>
        <t>15</t>
      </is>
    </oc>
    <nc r="S43">
      <v>6.5</v>
    </nc>
  </rcc>
  <rcc rId="417" sId="1">
    <oc r="S178" t="inlineStr">
      <is>
        <t/>
      </is>
    </oc>
    <nc r="S178">
      <v>6.5</v>
    </nc>
  </rcc>
  <rcc rId="418" sId="1">
    <oc r="S175" t="inlineStr">
      <is>
        <t/>
      </is>
    </oc>
    <nc r="S175">
      <v>6.5</v>
    </nc>
  </rcc>
  <rcc rId="419" sId="1">
    <oc r="S22" t="inlineStr">
      <is>
        <t>15</t>
      </is>
    </oc>
    <nc r="S22">
      <v>6.5</v>
    </nc>
  </rcc>
  <rcc rId="420" sId="1">
    <oc r="S179" t="inlineStr">
      <is>
        <t/>
      </is>
    </oc>
    <nc r="S179">
      <v>6.5</v>
    </nc>
  </rcc>
  <rcc rId="421" sId="1">
    <oc r="S57" t="inlineStr">
      <is>
        <t>15</t>
      </is>
    </oc>
    <nc r="S57">
      <v>6.5</v>
    </nc>
  </rcc>
  <rcc rId="422" sId="1" odxf="1" dxf="1">
    <oc r="BA178" t="inlineStr">
      <is>
        <t/>
      </is>
    </oc>
    <nc r="BA178">
      <f>BW178*0.15</f>
    </nc>
    <odxf>
      <numFmt numFmtId="0" formatCode="General"/>
    </odxf>
    <ndxf>
      <numFmt numFmtId="168" formatCode="&quot;$&quot;#,##0.000000"/>
    </ndxf>
  </rcc>
  <rcc rId="423" sId="1" odxf="1" dxf="1">
    <oc r="BA175" t="inlineStr">
      <is>
        <t/>
      </is>
    </oc>
    <nc r="BA175">
      <f>BW175*0.15</f>
    </nc>
    <odxf>
      <numFmt numFmtId="0" formatCode="General"/>
    </odxf>
    <ndxf>
      <numFmt numFmtId="167" formatCode="&quot;$&quot;#,##0.00"/>
    </ndxf>
  </rcc>
  <rcc rId="424" sId="1" odxf="1" dxf="1">
    <oc r="BA22" t="inlineStr">
      <is>
        <t>0.5</t>
      </is>
    </oc>
    <nc r="BA22">
      <f>BW22*0.15</f>
    </nc>
    <odxf>
      <numFmt numFmtId="0" formatCode="General"/>
    </odxf>
    <ndxf>
      <numFmt numFmtId="167" formatCode="&quot;$&quot;#,##0.00"/>
    </ndxf>
  </rcc>
  <rcc rId="425" sId="1" odxf="1" dxf="1">
    <oc r="BA179" t="inlineStr">
      <is>
        <t/>
      </is>
    </oc>
    <nc r="BA179">
      <f>BW179*0.15</f>
    </nc>
    <odxf>
      <numFmt numFmtId="0" formatCode="General"/>
    </odxf>
    <ndxf>
      <numFmt numFmtId="167" formatCode="&quot;$&quot;#,##0.00"/>
    </ndxf>
  </rcc>
  <rcc rId="426" sId="1" odxf="1" dxf="1">
    <oc r="BA57" t="inlineStr">
      <is>
        <t>0.5</t>
      </is>
    </oc>
    <nc r="BA57">
      <f>BW57*0.15</f>
    </nc>
    <odxf>
      <numFmt numFmtId="0" formatCode="General"/>
    </odxf>
    <ndxf>
      <numFmt numFmtId="167" formatCode="&quot;$&quot;#,##0.00"/>
    </ndxf>
  </rcc>
  <rcc rId="427" sId="1" odxf="1" dxf="1">
    <oc r="BA173" t="inlineStr">
      <is>
        <t>0.5</t>
      </is>
    </oc>
    <nc r="BA173">
      <f>BW173*0.15</f>
    </nc>
    <odxf>
      <numFmt numFmtId="0" formatCode="General"/>
    </odxf>
    <ndxf>
      <numFmt numFmtId="167" formatCode="&quot;$&quot;#,##0.00"/>
    </ndxf>
  </rcc>
  <rcc rId="428" sId="1" odxf="1" dxf="1">
    <oc r="BA43" t="inlineStr">
      <is>
        <t>0.5</t>
      </is>
    </oc>
    <nc r="BA43">
      <f>BW43*0.15</f>
    </nc>
    <odxf>
      <numFmt numFmtId="0" formatCode="General"/>
    </odxf>
    <ndxf>
      <numFmt numFmtId="167" formatCode="&quot;$&quot;#,##0.00"/>
    </ndxf>
  </rcc>
  <rcc rId="429" sId="1" odxf="1" dxf="1">
    <oc r="BA49" t="inlineStr">
      <is>
        <t>0.5</t>
      </is>
    </oc>
    <nc r="BA49">
      <f>BW49*0.15</f>
    </nc>
    <odxf>
      <numFmt numFmtId="0" formatCode="General"/>
    </odxf>
    <ndxf>
      <numFmt numFmtId="167" formatCode="&quot;$&quot;#,##0.00"/>
    </ndxf>
  </rcc>
  <rcc rId="430" sId="1" odxf="1" dxf="1">
    <oc r="BA88" t="inlineStr">
      <is>
        <t>0.5</t>
      </is>
    </oc>
    <nc r="BA88">
      <f>BW88*0.15</f>
    </nc>
    <odxf>
      <numFmt numFmtId="0" formatCode="General"/>
    </odxf>
    <ndxf>
      <numFmt numFmtId="167" formatCode="&quot;$&quot;#,##0.00"/>
    </ndxf>
  </rcc>
  <rcc rId="431" sId="1" odxf="1" dxf="1">
    <oc r="BA170" t="inlineStr">
      <is>
        <t>0.5</t>
      </is>
    </oc>
    <nc r="BA170">
      <f>BW170*0.15</f>
    </nc>
    <odxf>
      <numFmt numFmtId="0" formatCode="General"/>
    </odxf>
    <ndxf>
      <numFmt numFmtId="167" formatCode="&quot;$&quot;#,##0.00"/>
    </ndxf>
  </rcc>
  <rcc rId="432" sId="1" odxf="1" dxf="1">
    <oc r="BA138" t="inlineStr">
      <is>
        <t>0.5</t>
      </is>
    </oc>
    <nc r="BA138">
      <f>BW138*0.15</f>
    </nc>
    <odxf>
      <numFmt numFmtId="0" formatCode="General"/>
    </odxf>
    <ndxf>
      <numFmt numFmtId="167" formatCode="&quot;$&quot;#,##0.00"/>
    </ndxf>
  </rcc>
  <rcc rId="433" sId="1" odxf="1" dxf="1">
    <oc r="BA52" t="inlineStr">
      <is>
        <t>0.5</t>
      </is>
    </oc>
    <nc r="BA52">
      <f>BW52*0.15</f>
    </nc>
    <odxf>
      <numFmt numFmtId="0" formatCode="General"/>
    </odxf>
    <ndxf>
      <numFmt numFmtId="167" formatCode="&quot;$&quot;#,##0.00"/>
    </ndxf>
  </rcc>
  <rcc rId="434" sId="1" odxf="1" dxf="1">
    <oc r="BA77" t="inlineStr">
      <is>
        <t>0.5</t>
      </is>
    </oc>
    <nc r="BA77">
      <f>BW77*0.15</f>
    </nc>
    <odxf>
      <numFmt numFmtId="0" formatCode="General"/>
    </odxf>
    <ndxf>
      <numFmt numFmtId="167" formatCode="&quot;$&quot;#,##0.00"/>
    </ndxf>
  </rcc>
  <rcc rId="435" sId="1" odxf="1" dxf="1">
    <oc r="BA160" t="inlineStr">
      <is>
        <t/>
      </is>
    </oc>
    <nc r="BA160">
      <f>BW160*0.15</f>
    </nc>
    <odxf>
      <numFmt numFmtId="0" formatCode="General"/>
    </odxf>
    <ndxf>
      <numFmt numFmtId="167" formatCode="&quot;$&quot;#,##0.00"/>
    </ndxf>
  </rcc>
  <rcc rId="436" sId="1" odxf="1" dxf="1">
    <oc r="BA80" t="inlineStr">
      <is>
        <t>0.5</t>
      </is>
    </oc>
    <nc r="BA80">
      <f>BW80*0.15</f>
    </nc>
    <odxf>
      <numFmt numFmtId="0" formatCode="General"/>
    </odxf>
    <ndxf>
      <numFmt numFmtId="167" formatCode="&quot;$&quot;#,##0.00"/>
    </ndxf>
  </rcc>
  <rcc rId="437" sId="1" odxf="1" dxf="1">
    <oc r="BB178" t="inlineStr">
      <is>
        <t/>
      </is>
    </oc>
    <nc r="BB178">
      <f>BW178*0.35</f>
    </nc>
    <odxf>
      <numFmt numFmtId="0" formatCode="General"/>
    </odxf>
    <ndxf>
      <numFmt numFmtId="168" formatCode="&quot;$&quot;#,##0.000000"/>
    </ndxf>
  </rcc>
  <rcc rId="438" sId="1" odxf="1" dxf="1">
    <oc r="BB175" t="inlineStr">
      <is>
        <t/>
      </is>
    </oc>
    <nc r="BB175">
      <f>BW175*0.35</f>
    </nc>
    <odxf>
      <numFmt numFmtId="0" formatCode="General"/>
    </odxf>
    <ndxf>
      <numFmt numFmtId="167" formatCode="&quot;$&quot;#,##0.00"/>
    </ndxf>
  </rcc>
  <rcc rId="439" sId="1" odxf="1" dxf="1">
    <oc r="BB22" t="inlineStr">
      <is>
        <t>0.75</t>
      </is>
    </oc>
    <nc r="BB22">
      <f>BW22*0.35</f>
    </nc>
    <odxf>
      <numFmt numFmtId="0" formatCode="General"/>
    </odxf>
    <ndxf>
      <numFmt numFmtId="167" formatCode="&quot;$&quot;#,##0.00"/>
    </ndxf>
  </rcc>
  <rcc rId="440" sId="1" odxf="1" dxf="1">
    <oc r="BB179" t="inlineStr">
      <is>
        <t/>
      </is>
    </oc>
    <nc r="BB179">
      <f>BW179*0.35</f>
    </nc>
    <odxf>
      <numFmt numFmtId="0" formatCode="General"/>
    </odxf>
    <ndxf>
      <numFmt numFmtId="167" formatCode="&quot;$&quot;#,##0.00"/>
    </ndxf>
  </rcc>
  <rcc rId="441" sId="1" odxf="1" dxf="1">
    <oc r="BB57" t="inlineStr">
      <is>
        <t>0.75</t>
      </is>
    </oc>
    <nc r="BB57">
      <f>BW57*0.35</f>
    </nc>
    <odxf>
      <numFmt numFmtId="0" formatCode="General"/>
    </odxf>
    <ndxf>
      <numFmt numFmtId="167" formatCode="&quot;$&quot;#,##0.00"/>
    </ndxf>
  </rcc>
  <rcc rId="442" sId="1" odxf="1" dxf="1">
    <oc r="BB173" t="inlineStr">
      <is>
        <t>0.75</t>
      </is>
    </oc>
    <nc r="BB173">
      <f>BW173*0.35</f>
    </nc>
    <odxf>
      <numFmt numFmtId="0" formatCode="General"/>
    </odxf>
    <ndxf>
      <numFmt numFmtId="167" formatCode="&quot;$&quot;#,##0.00"/>
    </ndxf>
  </rcc>
  <rcc rId="443" sId="1" odxf="1" dxf="1">
    <oc r="BB43" t="inlineStr">
      <is>
        <t>0.75</t>
      </is>
    </oc>
    <nc r="BB43">
      <f>BW43*0.35</f>
    </nc>
    <odxf>
      <numFmt numFmtId="0" formatCode="General"/>
    </odxf>
    <ndxf>
      <numFmt numFmtId="167" formatCode="&quot;$&quot;#,##0.00"/>
    </ndxf>
  </rcc>
  <rcc rId="444" sId="1" odxf="1" dxf="1">
    <oc r="BB49" t="inlineStr">
      <is>
        <t>0.75</t>
      </is>
    </oc>
    <nc r="BB49">
      <f>BW49*0.35</f>
    </nc>
    <odxf>
      <numFmt numFmtId="0" formatCode="General"/>
    </odxf>
    <ndxf>
      <numFmt numFmtId="167" formatCode="&quot;$&quot;#,##0.00"/>
    </ndxf>
  </rcc>
  <rcc rId="445" sId="1" odxf="1" dxf="1">
    <oc r="BB88" t="inlineStr">
      <is>
        <t>0.75</t>
      </is>
    </oc>
    <nc r="BB88">
      <f>BW88*0.35</f>
    </nc>
    <odxf>
      <numFmt numFmtId="0" formatCode="General"/>
    </odxf>
    <ndxf>
      <numFmt numFmtId="167" formatCode="&quot;$&quot;#,##0.00"/>
    </ndxf>
  </rcc>
  <rcc rId="446" sId="1" odxf="1" dxf="1">
    <oc r="BB170" t="inlineStr">
      <is>
        <t>0.75</t>
      </is>
    </oc>
    <nc r="BB170">
      <f>BW170*0.35</f>
    </nc>
    <odxf>
      <numFmt numFmtId="0" formatCode="General"/>
    </odxf>
    <ndxf>
      <numFmt numFmtId="167" formatCode="&quot;$&quot;#,##0.00"/>
    </ndxf>
  </rcc>
  <rcc rId="447" sId="1" odxf="1" dxf="1">
    <oc r="BB138" t="inlineStr">
      <is>
        <t>0.75</t>
      </is>
    </oc>
    <nc r="BB138">
      <f>BW138*0.35</f>
    </nc>
    <odxf>
      <numFmt numFmtId="0" formatCode="General"/>
    </odxf>
    <ndxf>
      <numFmt numFmtId="167" formatCode="&quot;$&quot;#,##0.00"/>
    </ndxf>
  </rcc>
  <rcc rId="448" sId="1" odxf="1" dxf="1">
    <oc r="BB52" t="inlineStr">
      <is>
        <t>0.75</t>
      </is>
    </oc>
    <nc r="BB52">
      <f>BW52*0.35</f>
    </nc>
    <odxf>
      <numFmt numFmtId="0" formatCode="General"/>
    </odxf>
    <ndxf>
      <numFmt numFmtId="167" formatCode="&quot;$&quot;#,##0.00"/>
    </ndxf>
  </rcc>
  <rcc rId="449" sId="1" odxf="1" dxf="1">
    <oc r="BB77" t="inlineStr">
      <is>
        <t>0.75</t>
      </is>
    </oc>
    <nc r="BB77">
      <f>BW77*0.35</f>
    </nc>
    <odxf>
      <numFmt numFmtId="0" formatCode="General"/>
    </odxf>
    <ndxf>
      <numFmt numFmtId="167" formatCode="&quot;$&quot;#,##0.00"/>
    </ndxf>
  </rcc>
  <rcc rId="450" sId="1" odxf="1" dxf="1">
    <oc r="BB160" t="inlineStr">
      <is>
        <t/>
      </is>
    </oc>
    <nc r="BB160">
      <f>BW160*0.35</f>
    </nc>
    <odxf>
      <numFmt numFmtId="0" formatCode="General"/>
    </odxf>
    <ndxf>
      <numFmt numFmtId="167" formatCode="&quot;$&quot;#,##0.00"/>
    </ndxf>
  </rcc>
  <rcc rId="451" sId="1" odxf="1" dxf="1">
    <oc r="BB80" t="inlineStr">
      <is>
        <t>0.75</t>
      </is>
    </oc>
    <nc r="BB80">
      <f>BW80*0.35</f>
    </nc>
    <odxf>
      <numFmt numFmtId="0" formatCode="General"/>
    </odxf>
    <ndxf>
      <numFmt numFmtId="167" formatCode="&quot;$&quot;#,##0.00"/>
    </ndxf>
  </rcc>
  <rcc rId="452" sId="1" odxf="1" dxf="1">
    <oc r="BC178" t="inlineStr">
      <is>
        <t/>
      </is>
    </oc>
    <nc r="BC178">
      <f>BW178*0.3</f>
    </nc>
    <odxf>
      <numFmt numFmtId="0" formatCode="General"/>
    </odxf>
    <ndxf>
      <numFmt numFmtId="168" formatCode="&quot;$&quot;#,##0.000000"/>
    </ndxf>
  </rcc>
  <rcc rId="453" sId="1" odxf="1" dxf="1">
    <oc r="BC175" t="inlineStr">
      <is>
        <t/>
      </is>
    </oc>
    <nc r="BC175">
      <f>BW175*0.3</f>
    </nc>
    <odxf>
      <numFmt numFmtId="0" formatCode="General"/>
    </odxf>
    <ndxf>
      <numFmt numFmtId="167" formatCode="&quot;$&quot;#,##0.00"/>
    </ndxf>
  </rcc>
  <rcc rId="454" sId="1" odxf="1" dxf="1">
    <oc r="BC22" t="inlineStr">
      <is>
        <t>0.75</t>
      </is>
    </oc>
    <nc r="BC22">
      <f>BW22*0.3</f>
    </nc>
    <odxf>
      <numFmt numFmtId="0" formatCode="General"/>
    </odxf>
    <ndxf>
      <numFmt numFmtId="167" formatCode="&quot;$&quot;#,##0.00"/>
    </ndxf>
  </rcc>
  <rcc rId="455" sId="1" odxf="1" dxf="1">
    <oc r="BC179" t="inlineStr">
      <is>
        <t/>
      </is>
    </oc>
    <nc r="BC179">
      <f>BW179*0.3</f>
    </nc>
    <odxf>
      <numFmt numFmtId="0" formatCode="General"/>
    </odxf>
    <ndxf>
      <numFmt numFmtId="167" formatCode="&quot;$&quot;#,##0.00"/>
    </ndxf>
  </rcc>
  <rcc rId="456" sId="1" odxf="1" dxf="1">
    <oc r="BC57" t="inlineStr">
      <is>
        <t>0.75</t>
      </is>
    </oc>
    <nc r="BC57">
      <f>BW57*0.3</f>
    </nc>
    <odxf>
      <numFmt numFmtId="0" formatCode="General"/>
    </odxf>
    <ndxf>
      <numFmt numFmtId="167" formatCode="&quot;$&quot;#,##0.00"/>
    </ndxf>
  </rcc>
  <rcc rId="457" sId="1" odxf="1" dxf="1">
    <oc r="BC173" t="inlineStr">
      <is>
        <t>0.75</t>
      </is>
    </oc>
    <nc r="BC173">
      <f>BW173*0.3</f>
    </nc>
    <odxf>
      <numFmt numFmtId="0" formatCode="General"/>
    </odxf>
    <ndxf>
      <numFmt numFmtId="167" formatCode="&quot;$&quot;#,##0.00"/>
    </ndxf>
  </rcc>
  <rcc rId="458" sId="1" odxf="1" dxf="1">
    <oc r="BC43" t="inlineStr">
      <is>
        <t>0.75</t>
      </is>
    </oc>
    <nc r="BC43">
      <f>BW43*0.3</f>
    </nc>
    <odxf>
      <numFmt numFmtId="0" formatCode="General"/>
    </odxf>
    <ndxf>
      <numFmt numFmtId="167" formatCode="&quot;$&quot;#,##0.00"/>
    </ndxf>
  </rcc>
  <rcc rId="459" sId="1" odxf="1" dxf="1">
    <oc r="BC49" t="inlineStr">
      <is>
        <t>0.75</t>
      </is>
    </oc>
    <nc r="BC49">
      <f>BW49*0.3</f>
    </nc>
    <odxf>
      <numFmt numFmtId="0" formatCode="General"/>
    </odxf>
    <ndxf>
      <numFmt numFmtId="167" formatCode="&quot;$&quot;#,##0.00"/>
    </ndxf>
  </rcc>
  <rcc rId="460" sId="1" odxf="1" dxf="1">
    <oc r="BC88" t="inlineStr">
      <is>
        <t>0.75</t>
      </is>
    </oc>
    <nc r="BC88">
      <f>BW88*0.3</f>
    </nc>
    <odxf>
      <numFmt numFmtId="0" formatCode="General"/>
    </odxf>
    <ndxf>
      <numFmt numFmtId="167" formatCode="&quot;$&quot;#,##0.00"/>
    </ndxf>
  </rcc>
  <rcc rId="461" sId="1" odxf="1" dxf="1">
    <oc r="BC170" t="inlineStr">
      <is>
        <t>0.75</t>
      </is>
    </oc>
    <nc r="BC170">
      <f>BW170*0.3</f>
    </nc>
    <odxf>
      <numFmt numFmtId="0" formatCode="General"/>
    </odxf>
    <ndxf>
      <numFmt numFmtId="167" formatCode="&quot;$&quot;#,##0.00"/>
    </ndxf>
  </rcc>
  <rcc rId="462" sId="1" odxf="1" dxf="1">
    <oc r="BC138" t="inlineStr">
      <is>
        <t>0.75</t>
      </is>
    </oc>
    <nc r="BC138">
      <f>BW138*0.3</f>
    </nc>
    <odxf>
      <numFmt numFmtId="0" formatCode="General"/>
    </odxf>
    <ndxf>
      <numFmt numFmtId="167" formatCode="&quot;$&quot;#,##0.00"/>
    </ndxf>
  </rcc>
  <rcc rId="463" sId="1" odxf="1" dxf="1">
    <oc r="BC52" t="inlineStr">
      <is>
        <t>0.75</t>
      </is>
    </oc>
    <nc r="BC52">
      <f>BW52*0.3</f>
    </nc>
    <odxf>
      <numFmt numFmtId="0" formatCode="General"/>
    </odxf>
    <ndxf>
      <numFmt numFmtId="167" formatCode="&quot;$&quot;#,##0.00"/>
    </ndxf>
  </rcc>
  <rcc rId="464" sId="1" odxf="1" dxf="1">
    <oc r="BC77" t="inlineStr">
      <is>
        <t>0.75</t>
      </is>
    </oc>
    <nc r="BC77">
      <f>BW77*0.3</f>
    </nc>
    <odxf>
      <numFmt numFmtId="0" formatCode="General"/>
    </odxf>
    <ndxf>
      <numFmt numFmtId="167" formatCode="&quot;$&quot;#,##0.00"/>
    </ndxf>
  </rcc>
  <rcc rId="465" sId="1" odxf="1" dxf="1">
    <oc r="BC160" t="inlineStr">
      <is>
        <t/>
      </is>
    </oc>
    <nc r="BC160">
      <f>BW160*0.3</f>
    </nc>
    <odxf>
      <numFmt numFmtId="0" formatCode="General"/>
    </odxf>
    <ndxf>
      <numFmt numFmtId="167" formatCode="&quot;$&quot;#,##0.00"/>
    </ndxf>
  </rcc>
  <rcc rId="466" sId="1" odxf="1" dxf="1">
    <oc r="BC80" t="inlineStr">
      <is>
        <t>0.75</t>
      </is>
    </oc>
    <nc r="BC80">
      <f>BW80*0.3</f>
    </nc>
    <odxf>
      <numFmt numFmtId="0" formatCode="General"/>
    </odxf>
    <ndxf>
      <numFmt numFmtId="167" formatCode="&quot;$&quot;#,##0.00"/>
    </ndxf>
  </rcc>
  <rcc rId="467" sId="1" odxf="1" dxf="1">
    <oc r="BD178" t="inlineStr">
      <is>
        <t/>
      </is>
    </oc>
    <nc r="BD178">
      <f>BW178*0.2</f>
    </nc>
    <odxf>
      <numFmt numFmtId="0" formatCode="General"/>
    </odxf>
    <ndxf>
      <numFmt numFmtId="168" formatCode="&quot;$&quot;#,##0.000000"/>
    </ndxf>
  </rcc>
  <rcc rId="468" sId="1" odxf="1" dxf="1">
    <oc r="BD175" t="inlineStr">
      <is>
        <t/>
      </is>
    </oc>
    <nc r="BD175">
      <f>BW175*0.2</f>
    </nc>
    <odxf>
      <numFmt numFmtId="0" formatCode="General"/>
    </odxf>
    <ndxf>
      <numFmt numFmtId="167" formatCode="&quot;$&quot;#,##0.00"/>
    </ndxf>
  </rcc>
  <rcc rId="469" sId="1" odxf="1" dxf="1">
    <oc r="BD22" t="inlineStr">
      <is>
        <t>0.81</t>
      </is>
    </oc>
    <nc r="BD22">
      <f>BW22*0.2</f>
    </nc>
    <odxf>
      <numFmt numFmtId="0" formatCode="General"/>
    </odxf>
    <ndxf>
      <numFmt numFmtId="167" formatCode="&quot;$&quot;#,##0.00"/>
    </ndxf>
  </rcc>
  <rcc rId="470" sId="1" odxf="1" dxf="1">
    <oc r="BD179" t="inlineStr">
      <is>
        <t/>
      </is>
    </oc>
    <nc r="BD179">
      <f>BW179*0.2</f>
    </nc>
    <odxf>
      <numFmt numFmtId="0" formatCode="General"/>
    </odxf>
    <ndxf>
      <numFmt numFmtId="167" formatCode="&quot;$&quot;#,##0.00"/>
    </ndxf>
  </rcc>
  <rcc rId="471" sId="1" odxf="1" dxf="1">
    <oc r="BD57" t="inlineStr">
      <is>
        <t>0.81</t>
      </is>
    </oc>
    <nc r="BD57">
      <f>BW57*0.2</f>
    </nc>
    <odxf>
      <numFmt numFmtId="0" formatCode="General"/>
    </odxf>
    <ndxf>
      <numFmt numFmtId="167" formatCode="&quot;$&quot;#,##0.00"/>
    </ndxf>
  </rcc>
  <rcc rId="472" sId="1" odxf="1" dxf="1">
    <oc r="BD173" t="inlineStr">
      <is>
        <t>0.81</t>
      </is>
    </oc>
    <nc r="BD173">
      <f>BW173*0.2</f>
    </nc>
    <odxf>
      <numFmt numFmtId="0" formatCode="General"/>
    </odxf>
    <ndxf>
      <numFmt numFmtId="167" formatCode="&quot;$&quot;#,##0.00"/>
    </ndxf>
  </rcc>
  <rcc rId="473" sId="1" odxf="1" dxf="1">
    <oc r="BD43" t="inlineStr">
      <is>
        <t>0.81</t>
      </is>
    </oc>
    <nc r="BD43">
      <f>BW43*0.2</f>
    </nc>
    <odxf>
      <numFmt numFmtId="0" formatCode="General"/>
    </odxf>
    <ndxf>
      <numFmt numFmtId="167" formatCode="&quot;$&quot;#,##0.00"/>
    </ndxf>
  </rcc>
  <rcc rId="474" sId="1" odxf="1" dxf="1">
    <oc r="BD49" t="inlineStr">
      <is>
        <t>0.81</t>
      </is>
    </oc>
    <nc r="BD49">
      <f>BW49*0.2</f>
    </nc>
    <odxf>
      <numFmt numFmtId="0" formatCode="General"/>
    </odxf>
    <ndxf>
      <numFmt numFmtId="167" formatCode="&quot;$&quot;#,##0.00"/>
    </ndxf>
  </rcc>
  <rcc rId="475" sId="1" odxf="1" dxf="1">
    <oc r="BD88" t="inlineStr">
      <is>
        <t>0.81</t>
      </is>
    </oc>
    <nc r="BD88">
      <f>BW88*0.2</f>
    </nc>
    <odxf>
      <numFmt numFmtId="0" formatCode="General"/>
    </odxf>
    <ndxf>
      <numFmt numFmtId="167" formatCode="&quot;$&quot;#,##0.00"/>
    </ndxf>
  </rcc>
  <rcc rId="476" sId="1" odxf="1" dxf="1">
    <oc r="BD170" t="inlineStr">
      <is>
        <t>0.81</t>
      </is>
    </oc>
    <nc r="BD170">
      <f>BW170*0.2</f>
    </nc>
    <odxf>
      <numFmt numFmtId="0" formatCode="General"/>
    </odxf>
    <ndxf>
      <numFmt numFmtId="167" formatCode="&quot;$&quot;#,##0.00"/>
    </ndxf>
  </rcc>
  <rcc rId="477" sId="1" odxf="1" dxf="1">
    <oc r="BD138" t="inlineStr">
      <is>
        <t>0.81</t>
      </is>
    </oc>
    <nc r="BD138">
      <f>BW138*0.2</f>
    </nc>
    <odxf>
      <numFmt numFmtId="0" formatCode="General"/>
    </odxf>
    <ndxf>
      <numFmt numFmtId="167" formatCode="&quot;$&quot;#,##0.00"/>
    </ndxf>
  </rcc>
  <rcc rId="478" sId="1" odxf="1" dxf="1">
    <oc r="BD52" t="inlineStr">
      <is>
        <t>0.81</t>
      </is>
    </oc>
    <nc r="BD52">
      <f>BW52*0.2</f>
    </nc>
    <odxf>
      <numFmt numFmtId="0" formatCode="General"/>
    </odxf>
    <ndxf>
      <numFmt numFmtId="167" formatCode="&quot;$&quot;#,##0.00"/>
    </ndxf>
  </rcc>
  <rcc rId="479" sId="1" odxf="1" dxf="1">
    <oc r="BD77" t="inlineStr">
      <is>
        <t>0.81</t>
      </is>
    </oc>
    <nc r="BD77">
      <f>BW77*0.2</f>
    </nc>
    <odxf>
      <numFmt numFmtId="0" formatCode="General"/>
    </odxf>
    <ndxf>
      <numFmt numFmtId="167" formatCode="&quot;$&quot;#,##0.00"/>
    </ndxf>
  </rcc>
  <rcc rId="480" sId="1" odxf="1" dxf="1">
    <oc r="BD160" t="inlineStr">
      <is>
        <t/>
      </is>
    </oc>
    <nc r="BD160">
      <f>BW160*0.2</f>
    </nc>
    <odxf>
      <numFmt numFmtId="0" formatCode="General"/>
    </odxf>
    <ndxf>
      <numFmt numFmtId="167" formatCode="&quot;$&quot;#,##0.00"/>
    </ndxf>
  </rcc>
  <rcc rId="481" sId="1" odxf="1" dxf="1">
    <oc r="BD80" t="inlineStr">
      <is>
        <t>0.81</t>
      </is>
    </oc>
    <nc r="BD80">
      <f>BW80*0.2</f>
    </nc>
    <odxf>
      <numFmt numFmtId="0" formatCode="General"/>
    </odxf>
    <ndxf>
      <numFmt numFmtId="167" formatCode="&quot;$&quot;#,##0.00"/>
    </ndxf>
  </rcc>
  <rcc rId="482" sId="1" odxf="1" dxf="1" numFmtId="11">
    <oc r="AO21">
      <v>31500</v>
    </oc>
    <nc r="AO21">
      <f>K21*S21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83" sId="1" odxf="1" dxf="1" numFmtId="11">
    <oc r="AO26">
      <v>60000</v>
    </oc>
    <nc r="AO26">
      <f>K26*S26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84" sId="1" odxf="1" dxf="1" numFmtId="11">
    <oc r="AO27">
      <v>34920</v>
    </oc>
    <nc r="AO27">
      <f>K27*S27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85" sId="1" odxf="1" dxf="1" numFmtId="11">
    <oc r="AO28">
      <v>66030</v>
    </oc>
    <nc r="AO28">
      <f>K28*S28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86" sId="1" odxf="1" dxf="1" numFmtId="11">
    <oc r="AO30">
      <v>24600</v>
    </oc>
    <nc r="AO30">
      <f>K30*S30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87" sId="1" odxf="1" dxf="1" numFmtId="11">
    <oc r="AO32">
      <v>27000</v>
    </oc>
    <nc r="AO32">
      <f>K32*S32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88" sId="1" odxf="1" dxf="1" numFmtId="11">
    <oc r="AO34">
      <v>7560</v>
    </oc>
    <nc r="AO34">
      <f>K34*S34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89" sId="1" odxf="1" dxf="1" numFmtId="11">
    <oc r="AO37">
      <v>12000</v>
    </oc>
    <nc r="AO37">
      <f>K37*S37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0" sId="1" odxf="1" dxf="1" numFmtId="11">
    <oc r="AO46">
      <v>40500</v>
    </oc>
    <nc r="AO46">
      <f>K46*S46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1" sId="1" odxf="1" dxf="1" numFmtId="11">
    <oc r="AO48">
      <v>42000</v>
    </oc>
    <nc r="AO48">
      <f>K48*S48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2" sId="1" odxf="1" dxf="1" numFmtId="11">
    <oc r="AO53">
      <v>18090</v>
    </oc>
    <nc r="AO53">
      <f>K53*S53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3" sId="1" odxf="1" dxf="1" numFmtId="11">
    <oc r="AO55">
      <v>54360</v>
    </oc>
    <nc r="AO55">
      <f>K55*S55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4" sId="1" odxf="1" dxf="1" numFmtId="11">
    <oc r="AO58">
      <v>25500</v>
    </oc>
    <nc r="AO58">
      <f>K58*S58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5" sId="1" odxf="1" dxf="1" numFmtId="11">
    <oc r="AO59">
      <v>18000</v>
    </oc>
    <nc r="AO59">
      <f>K59*S59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6" sId="1" odxf="1" dxf="1" numFmtId="11">
    <oc r="AO60">
      <v>16350</v>
    </oc>
    <nc r="AO60">
      <f>K60*S60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7" sId="1" odxf="1" dxf="1" numFmtId="11">
    <oc r="AO61">
      <v>31320</v>
    </oc>
    <nc r="AO61">
      <f>K61*S61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8" sId="1" odxf="1" dxf="1" numFmtId="11">
    <oc r="AO62">
      <v>52995</v>
    </oc>
    <nc r="AO62">
      <f>K62*S62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499" sId="1" odxf="1" dxf="1" numFmtId="11">
    <oc r="AO64">
      <v>42336</v>
    </oc>
    <nc r="AO64">
      <f>K64*S64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0" sId="1" odxf="1" dxf="1" numFmtId="11">
    <oc r="AO65">
      <v>47190</v>
    </oc>
    <nc r="AO65">
      <f>K65*S65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1" sId="1" odxf="1" dxf="1" numFmtId="11">
    <oc r="AO66">
      <v>44370</v>
    </oc>
    <nc r="AO66">
      <f>K66*S66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2" sId="1" odxf="1" dxf="1" numFmtId="11">
    <oc r="AO67">
      <v>52170</v>
    </oc>
    <nc r="AO67">
      <f>K67*S67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3" sId="1" odxf="1" dxf="1" numFmtId="11">
    <oc r="AO68">
      <v>55620</v>
    </oc>
    <nc r="AO68">
      <f>K68*S68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4" sId="1" odxf="1" dxf="1" numFmtId="11">
    <oc r="AO69">
      <v>38700</v>
    </oc>
    <nc r="AO69">
      <f>K69*S69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5" sId="1" odxf="1" dxf="1" numFmtId="11">
    <oc r="AO70">
      <v>53040</v>
    </oc>
    <nc r="AO70">
      <f>K70*S70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6" sId="1" odxf="1" dxf="1" numFmtId="11">
    <oc r="AO76">
      <v>50880</v>
    </oc>
    <nc r="AO76">
      <f>K76*S76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7" sId="1" odxf="1" dxf="1" numFmtId="11">
    <oc r="AO78">
      <v>37080</v>
    </oc>
    <nc r="AO78">
      <f>K78*S78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8" sId="1" odxf="1" dxf="1" numFmtId="11">
    <oc r="AO79">
      <v>40830</v>
    </oc>
    <nc r="AO79">
      <f>K79*S79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09" sId="1" odxf="1" dxf="1" numFmtId="11">
    <oc r="AO83">
      <v>28350</v>
    </oc>
    <nc r="AO83">
      <f>K83*S83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0" sId="1" odxf="1" dxf="1" numFmtId="11">
    <oc r="AO84">
      <v>52500</v>
    </oc>
    <nc r="AO84">
      <f>K84*S84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1" sId="1" odxf="1" dxf="1" numFmtId="11">
    <oc r="AO85">
      <v>34560</v>
    </oc>
    <nc r="AO85">
      <f>K85*S85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2" sId="1" odxf="1" dxf="1" numFmtId="11">
    <oc r="AO93">
      <v>136500</v>
    </oc>
    <nc r="AO93">
      <f>K93*S93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3" sId="1" odxf="1" dxf="1" numFmtId="11">
    <oc r="AO94">
      <v>133095</v>
    </oc>
    <nc r="AO94">
      <f>K94*S94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4" sId="1" odxf="1" dxf="1" numFmtId="11">
    <oc r="AO107">
      <v>146895</v>
    </oc>
    <nc r="AO107">
      <f>K107*S107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5" sId="1" odxf="1" dxf="1" numFmtId="11">
    <oc r="AO108">
      <v>128865</v>
    </oc>
    <nc r="AO108">
      <f>K108*S108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6" sId="1" odxf="1" dxf="1" numFmtId="11">
    <oc r="AO109">
      <v>90000</v>
    </oc>
    <nc r="AO109">
      <f>K109*S109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7" sId="1" odxf="1" dxf="1" numFmtId="11">
    <oc r="AO113">
      <v>89520</v>
    </oc>
    <nc r="AO113">
      <f>K113*S113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8" sId="1" odxf="1" dxf="1" numFmtId="11">
    <oc r="AO114">
      <v>147600</v>
    </oc>
    <nc r="AO114">
      <f>K114*S114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19" sId="1" odxf="1" dxf="1" numFmtId="11">
    <oc r="AO115">
      <v>83550</v>
    </oc>
    <nc r="AO115">
      <f>K115*S115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0" sId="1" odxf="1" dxf="1" numFmtId="11">
    <oc r="AO121">
      <v>237570</v>
    </oc>
    <nc r="AO121">
      <f>K121*S121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1" sId="1" odxf="1" dxf="1" numFmtId="11">
    <oc r="AO127">
      <v>218310</v>
    </oc>
    <nc r="AO127">
      <f>K127*S127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2" sId="1" odxf="1" dxf="1" numFmtId="11">
    <oc r="AO128">
      <v>240195</v>
    </oc>
    <nc r="AO128">
      <f>K128*S128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3" sId="1" odxf="1" dxf="1" numFmtId="11">
    <oc r="AO135">
      <v>150150</v>
    </oc>
    <nc r="AO135">
      <f>K135*S135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4" sId="1" odxf="1" dxf="1" numFmtId="11">
    <oc r="AO136">
      <v>164115</v>
    </oc>
    <nc r="AO136">
      <f>K136*S136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5" sId="1" odxf="1" dxf="1" numFmtId="11">
    <oc r="AO141">
      <v>165000</v>
    </oc>
    <nc r="AO141">
      <f>K141*S141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6" sId="1" odxf="1" dxf="1" numFmtId="11">
    <oc r="AO148">
      <v>482250</v>
    </oc>
    <nc r="AO148">
      <f>K148*S148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7" sId="1" odxf="1" dxf="1" numFmtId="11">
    <oc r="AO151">
      <v>456495</v>
    </oc>
    <nc r="AO151">
      <f>K151*S151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8" sId="1" odxf="1" dxf="1" numFmtId="11">
    <oc r="AO156">
      <v>113700</v>
    </oc>
    <nc r="AO156">
      <f>K156*S156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29" sId="1" odxf="1" dxf="1" numFmtId="11">
    <oc r="AO157">
      <v>786600</v>
    </oc>
    <nc r="AO157">
      <f>K157*S157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0" sId="1" odxf="1" dxf="1" numFmtId="11">
    <oc r="AO163">
      <v>140625</v>
    </oc>
    <nc r="AO163">
      <f>K163*S163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1" sId="1" odxf="1" dxf="1" numFmtId="11">
    <oc r="AO164">
      <v>64455</v>
    </oc>
    <nc r="AO164">
      <f>K164*S164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2" sId="1" odxf="1" dxf="1" numFmtId="11">
    <oc r="AO165">
      <v>60000</v>
    </oc>
    <nc r="AO165">
      <f>K165*S165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3" sId="1" odxf="1" dxf="1" numFmtId="11">
    <oc r="AO166">
      <v>85500</v>
    </oc>
    <nc r="AO166">
      <f>K166*S166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4" sId="1" odxf="1" dxf="1" numFmtId="11">
    <oc r="AO167">
      <v>37995</v>
    </oc>
    <nc r="AO167">
      <f>K167*S167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5" sId="1" odxf="1" dxf="1" numFmtId="11">
    <oc r="AO168">
      <v>79200</v>
    </oc>
    <nc r="AO168">
      <f>K168*S168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6" sId="1" odxf="1" dxf="1" numFmtId="11">
    <oc r="AO171">
      <v>37140</v>
    </oc>
    <nc r="AO171">
      <f>K171*S171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7" sId="1" odxf="1" dxf="1" numFmtId="11">
    <oc r="AO176">
      <v>22176</v>
    </oc>
    <nc r="AO176">
      <f>K176*S176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8" sId="1" odxf="1" dxf="1" numFmtId="11">
    <oc r="AO177">
      <v>23370</v>
    </oc>
    <nc r="AO177">
      <f>K177*S177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39" sId="1" odxf="1" dxf="1">
    <nc r="AO181">
      <f>K181*S181</f>
    </nc>
    <odxf>
      <numFmt numFmtId="0" formatCode="General"/>
    </odxf>
    <ndxf>
      <numFmt numFmtId="166" formatCode="&quot;$&quot;#,##0"/>
    </ndxf>
  </rcc>
  <rcc rId="540" sId="1" odxf="1" dxf="1">
    <nc r="AO182">
      <f>K182*S182</f>
    </nc>
    <odxf>
      <numFmt numFmtId="0" formatCode="General"/>
    </odxf>
    <ndxf>
      <numFmt numFmtId="166" formatCode="&quot;$&quot;#,##0"/>
    </ndxf>
  </rcc>
  <rcc rId="541" sId="1" odxf="1" dxf="1">
    <nc r="AO185">
      <f>K185*S185</f>
    </nc>
    <odxf>
      <numFmt numFmtId="0" formatCode="General"/>
    </odxf>
    <ndxf>
      <numFmt numFmtId="166" formatCode="&quot;$&quot;#,##0"/>
    </ndxf>
  </rcc>
  <rcc rId="542" sId="1" odxf="1" dxf="1" numFmtId="11">
    <oc r="AO188">
      <v>79200</v>
    </oc>
    <nc r="AO188">
      <f>K188*S188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43" sId="1">
    <oc r="AQ21" t="inlineStr">
      <is>
        <t>0.13</t>
      </is>
    </oc>
    <nc r="AQ21">
      <v>0.11</v>
    </nc>
  </rcc>
  <rcc rId="544" sId="1">
    <oc r="AQ26" t="inlineStr">
      <is>
        <t>0.13</t>
      </is>
    </oc>
    <nc r="AQ26">
      <v>0.11</v>
    </nc>
  </rcc>
  <rcc rId="545" sId="1">
    <oc r="AQ27" t="inlineStr">
      <is>
        <t>0.13</t>
      </is>
    </oc>
    <nc r="AQ27">
      <v>0.11</v>
    </nc>
  </rcc>
  <rcc rId="546" sId="1">
    <oc r="AQ28" t="inlineStr">
      <is>
        <t>0.13</t>
      </is>
    </oc>
    <nc r="AQ28">
      <v>0.11</v>
    </nc>
  </rcc>
  <rcc rId="547" sId="1">
    <oc r="AQ30" t="inlineStr">
      <is>
        <t>0.13</t>
      </is>
    </oc>
    <nc r="AQ30">
      <v>0.11</v>
    </nc>
  </rcc>
  <rcc rId="548" sId="1">
    <oc r="AQ32" t="inlineStr">
      <is>
        <t>0.13</t>
      </is>
    </oc>
    <nc r="AQ32">
      <v>0.11</v>
    </nc>
  </rcc>
  <rcc rId="549" sId="1">
    <oc r="AQ34" t="inlineStr">
      <is>
        <t>0.13</t>
      </is>
    </oc>
    <nc r="AQ34">
      <v>0.11</v>
    </nc>
  </rcc>
  <rcc rId="550" sId="1">
    <oc r="AQ37" t="inlineStr">
      <is>
        <t>0.13</t>
      </is>
    </oc>
    <nc r="AQ37">
      <v>0.11</v>
    </nc>
  </rcc>
  <rcc rId="551" sId="1">
    <oc r="AQ46" t="inlineStr">
      <is>
        <t>0.13</t>
      </is>
    </oc>
    <nc r="AQ46">
      <v>0.11</v>
    </nc>
  </rcc>
  <rcc rId="552" sId="1">
    <oc r="AQ48" t="inlineStr">
      <is>
        <t>0.13</t>
      </is>
    </oc>
    <nc r="AQ48">
      <v>0.11</v>
    </nc>
  </rcc>
  <rcc rId="553" sId="1">
    <oc r="AQ53" t="inlineStr">
      <is>
        <t>0.13</t>
      </is>
    </oc>
    <nc r="AQ53">
      <v>0.11</v>
    </nc>
  </rcc>
  <rcc rId="554" sId="1">
    <oc r="AQ55" t="inlineStr">
      <is>
        <t>0.13</t>
      </is>
    </oc>
    <nc r="AQ55">
      <v>0.11</v>
    </nc>
  </rcc>
  <rcc rId="555" sId="1">
    <oc r="AQ58" t="inlineStr">
      <is>
        <t>0.13</t>
      </is>
    </oc>
    <nc r="AQ58">
      <v>0.11</v>
    </nc>
  </rcc>
  <rcc rId="556" sId="1">
    <oc r="AQ59" t="inlineStr">
      <is>
        <t>0.13</t>
      </is>
    </oc>
    <nc r="AQ59">
      <v>0.11</v>
    </nc>
  </rcc>
  <rcc rId="557" sId="1">
    <oc r="AQ60" t="inlineStr">
      <is>
        <t>0.13</t>
      </is>
    </oc>
    <nc r="AQ60">
      <v>0.11</v>
    </nc>
  </rcc>
  <rcc rId="558" sId="1">
    <oc r="AQ61" t="inlineStr">
      <is>
        <t>0.13</t>
      </is>
    </oc>
    <nc r="AQ61">
      <v>0.11</v>
    </nc>
  </rcc>
  <rcc rId="559" sId="1">
    <oc r="AQ62" t="inlineStr">
      <is>
        <t>0.13</t>
      </is>
    </oc>
    <nc r="AQ62">
      <v>0.11</v>
    </nc>
  </rcc>
  <rcc rId="560" sId="1">
    <oc r="AQ64" t="inlineStr">
      <is>
        <t>0.14</t>
      </is>
    </oc>
    <nc r="AQ64">
      <v>0.11</v>
    </nc>
  </rcc>
  <rcc rId="561" sId="1">
    <oc r="AQ65" t="inlineStr">
      <is>
        <t>0.13</t>
      </is>
    </oc>
    <nc r="AQ65">
      <v>0.11</v>
    </nc>
  </rcc>
  <rcc rId="562" sId="1">
    <oc r="AQ66" t="inlineStr">
      <is>
        <t>0.13</t>
      </is>
    </oc>
    <nc r="AQ66">
      <v>0.11</v>
    </nc>
  </rcc>
  <rcc rId="563" sId="1">
    <oc r="AQ67" t="inlineStr">
      <is>
        <t>0.13</t>
      </is>
    </oc>
    <nc r="AQ67">
      <v>0.11</v>
    </nc>
  </rcc>
  <rcc rId="564" sId="1">
    <oc r="AQ68" t="inlineStr">
      <is>
        <t>0.13</t>
      </is>
    </oc>
    <nc r="AQ68">
      <v>0.11</v>
    </nc>
  </rcc>
  <rcc rId="565" sId="1">
    <oc r="AQ69" t="inlineStr">
      <is>
        <t>0.13</t>
      </is>
    </oc>
    <nc r="AQ69">
      <v>0.11</v>
    </nc>
  </rcc>
  <rcc rId="566" sId="1">
    <oc r="AQ70" t="inlineStr">
      <is>
        <t>0.13</t>
      </is>
    </oc>
    <nc r="AQ70">
      <v>0.11</v>
    </nc>
  </rcc>
  <rcc rId="567" sId="1">
    <oc r="AQ76" t="inlineStr">
      <is>
        <t>0.13</t>
      </is>
    </oc>
    <nc r="AQ76">
      <v>0.11</v>
    </nc>
  </rcc>
  <rcc rId="568" sId="1">
    <oc r="AQ78" t="inlineStr">
      <is>
        <t>0.13</t>
      </is>
    </oc>
    <nc r="AQ78">
      <v>0.11</v>
    </nc>
  </rcc>
  <rcc rId="569" sId="1">
    <oc r="AQ79" t="inlineStr">
      <is>
        <t>0.13</t>
      </is>
    </oc>
    <nc r="AQ79">
      <v>0.11</v>
    </nc>
  </rcc>
  <rcc rId="570" sId="1">
    <oc r="AQ83" t="inlineStr">
      <is>
        <t>0.13</t>
      </is>
    </oc>
    <nc r="AQ83">
      <v>0.11</v>
    </nc>
  </rcc>
  <rcc rId="571" sId="1">
    <oc r="AQ84" t="inlineStr">
      <is>
        <t>0.13</t>
      </is>
    </oc>
    <nc r="AQ84">
      <v>0.11</v>
    </nc>
  </rcc>
  <rcc rId="572" sId="1">
    <oc r="AQ85" t="inlineStr">
      <is>
        <t>0.13</t>
      </is>
    </oc>
    <nc r="AQ85">
      <v>0.11</v>
    </nc>
  </rcc>
  <rcc rId="573" sId="1">
    <oc r="AQ93" t="inlineStr">
      <is>
        <t>0.13</t>
      </is>
    </oc>
    <nc r="AQ93">
      <v>0.11</v>
    </nc>
  </rcc>
  <rcc rId="574" sId="1">
    <oc r="AQ94" t="inlineStr">
      <is>
        <t>0.13</t>
      </is>
    </oc>
    <nc r="AQ94">
      <v>0.11</v>
    </nc>
  </rcc>
  <rcc rId="575" sId="1">
    <oc r="AQ107" t="inlineStr">
      <is>
        <t>0.13</t>
      </is>
    </oc>
    <nc r="AQ107">
      <v>0.11</v>
    </nc>
  </rcc>
  <rcc rId="576" sId="1">
    <oc r="AQ108" t="inlineStr">
      <is>
        <t>0.13</t>
      </is>
    </oc>
    <nc r="AQ108">
      <v>0.11</v>
    </nc>
  </rcc>
  <rcc rId="577" sId="1">
    <oc r="AQ109" t="inlineStr">
      <is>
        <t>0.13</t>
      </is>
    </oc>
    <nc r="AQ109">
      <v>0.11</v>
    </nc>
  </rcc>
  <rcc rId="578" sId="1">
    <oc r="AQ113" t="inlineStr">
      <is>
        <t>0.13</t>
      </is>
    </oc>
    <nc r="AQ113">
      <v>0.11</v>
    </nc>
  </rcc>
  <rcc rId="579" sId="1">
    <oc r="AQ114" t="inlineStr">
      <is>
        <t>0.13</t>
      </is>
    </oc>
    <nc r="AQ114">
      <v>0.11</v>
    </nc>
  </rcc>
  <rcc rId="580" sId="1">
    <oc r="AQ115" t="inlineStr">
      <is>
        <t>0.13</t>
      </is>
    </oc>
    <nc r="AQ115">
      <v>0.11</v>
    </nc>
  </rcc>
  <rcc rId="581" sId="1">
    <oc r="AQ121" t="inlineStr">
      <is>
        <t>0.13</t>
      </is>
    </oc>
    <nc r="AQ121">
      <v>0.11</v>
    </nc>
  </rcc>
  <rcc rId="582" sId="1">
    <oc r="AQ127" t="inlineStr">
      <is>
        <t>0.13</t>
      </is>
    </oc>
    <nc r="AQ127">
      <v>0.11</v>
    </nc>
  </rcc>
  <rcc rId="583" sId="1">
    <oc r="AQ128" t="inlineStr">
      <is>
        <t>0.13</t>
      </is>
    </oc>
    <nc r="AQ128">
      <v>0.11</v>
    </nc>
  </rcc>
  <rcc rId="584" sId="1">
    <oc r="AQ135" t="inlineStr">
      <is>
        <t>0.13</t>
      </is>
    </oc>
    <nc r="AQ135">
      <v>0.11</v>
    </nc>
  </rcc>
  <rcc rId="585" sId="1">
    <oc r="AQ136" t="inlineStr">
      <is>
        <t>0.13</t>
      </is>
    </oc>
    <nc r="AQ136">
      <v>0.11</v>
    </nc>
  </rcc>
  <rcc rId="586" sId="1">
    <oc r="AQ141" t="inlineStr">
      <is>
        <t>0.13</t>
      </is>
    </oc>
    <nc r="AQ141">
      <v>0.11</v>
    </nc>
  </rcc>
  <rcc rId="587" sId="1">
    <oc r="AQ148" t="inlineStr">
      <is>
        <t>0.13</t>
      </is>
    </oc>
    <nc r="AQ148">
      <v>0.11</v>
    </nc>
  </rcc>
  <rcc rId="588" sId="1">
    <oc r="AQ151" t="inlineStr">
      <is>
        <t>0.13</t>
      </is>
    </oc>
    <nc r="AQ151">
      <v>0.11</v>
    </nc>
  </rcc>
  <rcc rId="589" sId="1">
    <oc r="AQ156" t="inlineStr">
      <is>
        <t>0.13</t>
      </is>
    </oc>
    <nc r="AQ156">
      <v>0.11</v>
    </nc>
  </rcc>
  <rcc rId="590" sId="1">
    <oc r="AQ157" t="inlineStr">
      <is>
        <t>0.13</t>
      </is>
    </oc>
    <nc r="AQ157">
      <v>0.11</v>
    </nc>
  </rcc>
  <rcc rId="591" sId="1">
    <oc r="AQ163" t="inlineStr">
      <is>
        <t>0.13</t>
      </is>
    </oc>
    <nc r="AQ163">
      <v>0.11</v>
    </nc>
  </rcc>
  <rcc rId="592" sId="1">
    <oc r="AQ164" t="inlineStr">
      <is>
        <t>0.13</t>
      </is>
    </oc>
    <nc r="AQ164">
      <v>0.11</v>
    </nc>
  </rcc>
  <rcc rId="593" sId="1">
    <oc r="AQ165" t="inlineStr">
      <is>
        <t>0.13</t>
      </is>
    </oc>
    <nc r="AQ165">
      <v>0.11</v>
    </nc>
  </rcc>
  <rcc rId="594" sId="1">
    <oc r="AQ166" t="inlineStr">
      <is>
        <t>0.13</t>
      </is>
    </oc>
    <nc r="AQ166">
      <v>0.11</v>
    </nc>
  </rcc>
  <rcc rId="595" sId="1">
    <oc r="AQ167" t="inlineStr">
      <is>
        <t>0.13</t>
      </is>
    </oc>
    <nc r="AQ167">
      <v>0.11</v>
    </nc>
  </rcc>
  <rcc rId="596" sId="1">
    <oc r="AQ168" t="inlineStr">
      <is>
        <t>0.13</t>
      </is>
    </oc>
    <nc r="AQ168">
      <v>0.11</v>
    </nc>
  </rcc>
  <rcc rId="597" sId="1">
    <oc r="AQ171" t="inlineStr">
      <is>
        <t>0.13</t>
      </is>
    </oc>
    <nc r="AQ171">
      <v>0.11</v>
    </nc>
  </rcc>
  <rcc rId="598" sId="1">
    <oc r="AQ176" t="inlineStr">
      <is>
        <t/>
      </is>
    </oc>
    <nc r="AQ176">
      <v>0.11</v>
    </nc>
  </rcc>
  <rcc rId="599" sId="1">
    <oc r="AQ177" t="inlineStr">
      <is>
        <t>0.13</t>
      </is>
    </oc>
    <nc r="AQ177">
      <v>0.11</v>
    </nc>
  </rcc>
  <rcc rId="600" sId="1">
    <oc r="AQ181" t="inlineStr">
      <is>
        <t/>
      </is>
    </oc>
    <nc r="AQ181">
      <v>0.11</v>
    </nc>
  </rcc>
  <rcc rId="601" sId="1">
    <oc r="AQ182" t="inlineStr">
      <is>
        <t/>
      </is>
    </oc>
    <nc r="AQ182">
      <v>0.11</v>
    </nc>
  </rcc>
  <rcc rId="602" sId="1">
    <oc r="AQ185" t="inlineStr">
      <is>
        <t/>
      </is>
    </oc>
    <nc r="AQ185">
      <v>0.11</v>
    </nc>
  </rcc>
  <rcc rId="603" sId="1">
    <oc r="AQ188" t="inlineStr">
      <is>
        <t>0.13</t>
      </is>
    </oc>
    <nc r="AQ188">
      <v>0.11</v>
    </nc>
  </rcc>
  <rcc rId="604" sId="1" odxf="1" dxf="1">
    <oc r="AT21" t="inlineStr">
      <is>
        <t>27405</t>
      </is>
    </oc>
    <nc r="AT21">
      <f>AO21*(1-AQ21)</f>
    </nc>
    <odxf>
      <numFmt numFmtId="0" formatCode="General"/>
    </odxf>
    <ndxf>
      <numFmt numFmtId="166" formatCode="&quot;$&quot;#,##0"/>
    </ndxf>
  </rcc>
  <rcc rId="605" sId="1" odxf="1" dxf="1">
    <oc r="AT26" t="inlineStr">
      <is>
        <t>52200</t>
      </is>
    </oc>
    <nc r="AT26">
      <f>AO26*(1-AQ26)</f>
    </nc>
    <odxf>
      <numFmt numFmtId="0" formatCode="General"/>
    </odxf>
    <ndxf>
      <numFmt numFmtId="166" formatCode="&quot;$&quot;#,##0"/>
    </ndxf>
  </rcc>
  <rcc rId="606" sId="1" odxf="1" dxf="1">
    <oc r="AT27" t="inlineStr">
      <is>
        <t>30380.4</t>
      </is>
    </oc>
    <nc r="AT27">
      <f>AO27*(1-AQ27)</f>
    </nc>
    <odxf>
      <numFmt numFmtId="0" formatCode="General"/>
    </odxf>
    <ndxf>
      <numFmt numFmtId="166" formatCode="&quot;$&quot;#,##0"/>
    </ndxf>
  </rcc>
  <rcc rId="607" sId="1" odxf="1" dxf="1">
    <oc r="AT28" t="inlineStr">
      <is>
        <t>57446.1</t>
      </is>
    </oc>
    <nc r="AT28">
      <f>AO28*(1-AQ28)</f>
    </nc>
    <odxf>
      <numFmt numFmtId="0" formatCode="General"/>
    </odxf>
    <ndxf>
      <numFmt numFmtId="166" formatCode="&quot;$&quot;#,##0"/>
    </ndxf>
  </rcc>
  <rcc rId="608" sId="1" odxf="1" dxf="1">
    <oc r="AT30" t="inlineStr">
      <is>
        <t>21402</t>
      </is>
    </oc>
    <nc r="AT30">
      <f>AO30*(1-AQ30)</f>
    </nc>
    <odxf>
      <numFmt numFmtId="0" formatCode="General"/>
    </odxf>
    <ndxf>
      <numFmt numFmtId="166" formatCode="&quot;$&quot;#,##0"/>
    </ndxf>
  </rcc>
  <rcc rId="609" sId="1" odxf="1" dxf="1">
    <oc r="AT32" t="inlineStr">
      <is>
        <t>23490</t>
      </is>
    </oc>
    <nc r="AT32">
      <f>AO32*(1-AQ32)</f>
    </nc>
    <odxf>
      <numFmt numFmtId="0" formatCode="General"/>
    </odxf>
    <ndxf>
      <numFmt numFmtId="166" formatCode="&quot;$&quot;#,##0"/>
    </ndxf>
  </rcc>
  <rcc rId="610" sId="1" odxf="1" dxf="1">
    <oc r="AT34" t="inlineStr">
      <is>
        <t>6577.2</t>
      </is>
    </oc>
    <nc r="AT34">
      <f>AO34*(1-AQ34)</f>
    </nc>
    <odxf>
      <numFmt numFmtId="0" formatCode="General"/>
    </odxf>
    <ndxf>
      <numFmt numFmtId="166" formatCode="&quot;$&quot;#,##0"/>
    </ndxf>
  </rcc>
  <rcc rId="611" sId="1" odxf="1" dxf="1">
    <oc r="AT37" t="inlineStr">
      <is>
        <t>10440</t>
      </is>
    </oc>
    <nc r="AT37">
      <f>AO37*(1-AQ37)</f>
    </nc>
    <odxf>
      <numFmt numFmtId="0" formatCode="General"/>
    </odxf>
    <ndxf>
      <numFmt numFmtId="166" formatCode="&quot;$&quot;#,##0"/>
    </ndxf>
  </rcc>
  <rcc rId="612" sId="1" odxf="1" dxf="1">
    <oc r="AT46" t="inlineStr">
      <is>
        <t>35235</t>
      </is>
    </oc>
    <nc r="AT46">
      <f>AO46*(1-AQ46)</f>
    </nc>
    <odxf>
      <numFmt numFmtId="0" formatCode="General"/>
    </odxf>
    <ndxf>
      <numFmt numFmtId="166" formatCode="&quot;$&quot;#,##0"/>
    </ndxf>
  </rcc>
  <rcc rId="613" sId="1" odxf="1" dxf="1">
    <oc r="AT48" t="inlineStr">
      <is>
        <t>36540</t>
      </is>
    </oc>
    <nc r="AT48">
      <f>AO48*(1-AQ48)</f>
    </nc>
    <odxf>
      <numFmt numFmtId="0" formatCode="General"/>
    </odxf>
    <ndxf>
      <numFmt numFmtId="166" formatCode="&quot;$&quot;#,##0"/>
    </ndxf>
  </rcc>
  <rcc rId="614" sId="1" odxf="1" dxf="1">
    <oc r="AT53" t="inlineStr">
      <is>
        <t>15738.3</t>
      </is>
    </oc>
    <nc r="AT53">
      <f>AO53*(1-AQ53)</f>
    </nc>
    <odxf>
      <numFmt numFmtId="0" formatCode="General"/>
    </odxf>
    <ndxf>
      <numFmt numFmtId="166" formatCode="&quot;$&quot;#,##0"/>
    </ndxf>
  </rcc>
  <rcc rId="615" sId="1" odxf="1" dxf="1">
    <oc r="AT55" t="inlineStr">
      <is>
        <t>47293.2</t>
      </is>
    </oc>
    <nc r="AT55">
      <f>AO55*(1-AQ55)</f>
    </nc>
    <odxf>
      <numFmt numFmtId="0" formatCode="General"/>
    </odxf>
    <ndxf>
      <numFmt numFmtId="166" formatCode="&quot;$&quot;#,##0"/>
    </ndxf>
  </rcc>
  <rcc rId="616" sId="1" odxf="1" dxf="1">
    <oc r="AT58" t="inlineStr">
      <is>
        <t>22185</t>
      </is>
    </oc>
    <nc r="AT58">
      <f>AO58*(1-AQ58)</f>
    </nc>
    <odxf>
      <numFmt numFmtId="0" formatCode="General"/>
    </odxf>
    <ndxf>
      <numFmt numFmtId="166" formatCode="&quot;$&quot;#,##0"/>
    </ndxf>
  </rcc>
  <rcc rId="617" sId="1" odxf="1" dxf="1">
    <oc r="AT59" t="inlineStr">
      <is>
        <t>15660</t>
      </is>
    </oc>
    <nc r="AT59">
      <f>AO59*(1-AQ59)</f>
    </nc>
    <odxf>
      <numFmt numFmtId="0" formatCode="General"/>
    </odxf>
    <ndxf>
      <numFmt numFmtId="166" formatCode="&quot;$&quot;#,##0"/>
    </ndxf>
  </rcc>
  <rcc rId="618" sId="1" odxf="1" dxf="1">
    <oc r="AT60" t="inlineStr">
      <is>
        <t>14224.5</t>
      </is>
    </oc>
    <nc r="AT60">
      <f>AO60*(1-AQ60)</f>
    </nc>
    <odxf>
      <numFmt numFmtId="0" formatCode="General"/>
    </odxf>
    <ndxf>
      <numFmt numFmtId="166" formatCode="&quot;$&quot;#,##0"/>
    </ndxf>
  </rcc>
  <rcc rId="619" sId="1" odxf="1" dxf="1">
    <oc r="AT61" t="inlineStr">
      <is>
        <t>27248.4</t>
      </is>
    </oc>
    <nc r="AT61">
      <f>AO61*(1-AQ61)</f>
    </nc>
    <odxf>
      <numFmt numFmtId="0" formatCode="General"/>
    </odxf>
    <ndxf>
      <numFmt numFmtId="166" formatCode="&quot;$&quot;#,##0"/>
    </ndxf>
  </rcc>
  <rcc rId="620" sId="1" odxf="1" dxf="1">
    <oc r="AT62" t="inlineStr">
      <is>
        <t>46105.65</t>
      </is>
    </oc>
    <nc r="AT62">
      <f>AO62*(1-AQ62)</f>
    </nc>
    <odxf>
      <numFmt numFmtId="0" formatCode="General"/>
    </odxf>
    <ndxf>
      <numFmt numFmtId="166" formatCode="&quot;$&quot;#,##0"/>
    </ndxf>
  </rcc>
  <rcc rId="621" sId="1" odxf="1" dxf="1">
    <oc r="AT64" t="inlineStr">
      <is>
        <t>36408.96</t>
      </is>
    </oc>
    <nc r="AT64">
      <f>AO64*(1-AQ64)</f>
    </nc>
    <odxf>
      <numFmt numFmtId="0" formatCode="General"/>
    </odxf>
    <ndxf>
      <numFmt numFmtId="166" formatCode="&quot;$&quot;#,##0"/>
    </ndxf>
  </rcc>
  <rcc rId="622" sId="1" odxf="1" dxf="1">
    <oc r="AT65" t="inlineStr">
      <is>
        <t>41055.3</t>
      </is>
    </oc>
    <nc r="AT65">
      <f>AO65*(1-AQ65)</f>
    </nc>
    <odxf>
      <numFmt numFmtId="0" formatCode="General"/>
    </odxf>
    <ndxf>
      <numFmt numFmtId="166" formatCode="&quot;$&quot;#,##0"/>
    </ndxf>
  </rcc>
  <rcc rId="623" sId="1" odxf="1" dxf="1">
    <oc r="AT66" t="inlineStr">
      <is>
        <t>38601.9</t>
      </is>
    </oc>
    <nc r="AT66">
      <f>AO66*(1-AQ66)</f>
    </nc>
    <odxf>
      <numFmt numFmtId="0" formatCode="General"/>
    </odxf>
    <ndxf>
      <numFmt numFmtId="166" formatCode="&quot;$&quot;#,##0"/>
    </ndxf>
  </rcc>
  <rcc rId="624" sId="1" odxf="1" dxf="1">
    <oc r="AT67" t="inlineStr">
      <is>
        <t>45387.9</t>
      </is>
    </oc>
    <nc r="AT67">
      <f>AO67*(1-AQ67)</f>
    </nc>
    <odxf>
      <numFmt numFmtId="0" formatCode="General"/>
    </odxf>
    <ndxf>
      <numFmt numFmtId="166" formatCode="&quot;$&quot;#,##0"/>
    </ndxf>
  </rcc>
  <rcc rId="625" sId="1" odxf="1" dxf="1">
    <oc r="AT68" t="inlineStr">
      <is>
        <t>48389.4</t>
      </is>
    </oc>
    <nc r="AT68">
      <f>AO68*(1-AQ68)</f>
    </nc>
    <odxf>
      <numFmt numFmtId="0" formatCode="General"/>
    </odxf>
    <ndxf>
      <numFmt numFmtId="166" formatCode="&quot;$&quot;#,##0"/>
    </ndxf>
  </rcc>
  <rcc rId="626" sId="1" odxf="1" dxf="1">
    <oc r="AT69" t="inlineStr">
      <is>
        <t>33669</t>
      </is>
    </oc>
    <nc r="AT69">
      <f>AO69*(1-AQ69)</f>
    </nc>
    <odxf>
      <numFmt numFmtId="0" formatCode="General"/>
    </odxf>
    <ndxf>
      <numFmt numFmtId="166" formatCode="&quot;$&quot;#,##0"/>
    </ndxf>
  </rcc>
  <rcc rId="627" sId="1" odxf="1" dxf="1">
    <oc r="AT70" t="inlineStr">
      <is>
        <t>46144.8</t>
      </is>
    </oc>
    <nc r="AT70">
      <f>AO70*(1-AQ70)</f>
    </nc>
    <odxf>
      <numFmt numFmtId="0" formatCode="General"/>
    </odxf>
    <ndxf>
      <numFmt numFmtId="166" formatCode="&quot;$&quot;#,##0"/>
    </ndxf>
  </rcc>
  <rcc rId="628" sId="1" odxf="1" dxf="1">
    <oc r="AT76" t="inlineStr">
      <is>
        <t>44265.6</t>
      </is>
    </oc>
    <nc r="AT76">
      <f>AO76*(1-AQ76)</f>
    </nc>
    <odxf>
      <numFmt numFmtId="0" formatCode="General"/>
    </odxf>
    <ndxf>
      <numFmt numFmtId="166" formatCode="&quot;$&quot;#,##0"/>
    </ndxf>
  </rcc>
  <rcc rId="629" sId="1" odxf="1" dxf="1">
    <oc r="AT78" t="inlineStr">
      <is>
        <t>32259.6</t>
      </is>
    </oc>
    <nc r="AT78">
      <f>AO78*(1-AQ78)</f>
    </nc>
    <odxf>
      <numFmt numFmtId="0" formatCode="General"/>
    </odxf>
    <ndxf>
      <numFmt numFmtId="166" formatCode="&quot;$&quot;#,##0"/>
    </ndxf>
  </rcc>
  <rcc rId="630" sId="1" odxf="1" dxf="1">
    <oc r="AT79" t="inlineStr">
      <is>
        <t>35522.1</t>
      </is>
    </oc>
    <nc r="AT79">
      <f>AO79*(1-AQ79)</f>
    </nc>
    <odxf>
      <numFmt numFmtId="0" formatCode="General"/>
    </odxf>
    <ndxf>
      <numFmt numFmtId="166" formatCode="&quot;$&quot;#,##0"/>
    </ndxf>
  </rcc>
  <rcc rId="631" sId="1" odxf="1" dxf="1">
    <oc r="AT83" t="inlineStr">
      <is>
        <t>24664.5</t>
      </is>
    </oc>
    <nc r="AT83">
      <f>AO83*(1-AQ83)</f>
    </nc>
    <odxf>
      <numFmt numFmtId="0" formatCode="General"/>
    </odxf>
    <ndxf>
      <numFmt numFmtId="166" formatCode="&quot;$&quot;#,##0"/>
    </ndxf>
  </rcc>
  <rcc rId="632" sId="1" odxf="1" dxf="1">
    <oc r="AT84" t="inlineStr">
      <is>
        <t>45675</t>
      </is>
    </oc>
    <nc r="AT84">
      <f>AO84*(1-AQ84)</f>
    </nc>
    <odxf>
      <numFmt numFmtId="0" formatCode="General"/>
    </odxf>
    <ndxf>
      <numFmt numFmtId="166" formatCode="&quot;$&quot;#,##0"/>
    </ndxf>
  </rcc>
  <rcc rId="633" sId="1" odxf="1" dxf="1">
    <oc r="AT85" t="inlineStr">
      <is>
        <t>30067.2</t>
      </is>
    </oc>
    <nc r="AT85">
      <f>AO85*(1-AQ85)</f>
    </nc>
    <odxf>
      <numFmt numFmtId="0" formatCode="General"/>
    </odxf>
    <ndxf>
      <numFmt numFmtId="166" formatCode="&quot;$&quot;#,##0"/>
    </ndxf>
  </rcc>
  <rcc rId="634" sId="1" odxf="1" dxf="1">
    <oc r="AT93" t="inlineStr">
      <is>
        <t>118755</t>
      </is>
    </oc>
    <nc r="AT93">
      <f>AO93*(1-AQ93)</f>
    </nc>
    <odxf>
      <numFmt numFmtId="0" formatCode="General"/>
    </odxf>
    <ndxf>
      <numFmt numFmtId="166" formatCode="&quot;$&quot;#,##0"/>
    </ndxf>
  </rcc>
  <rcc rId="635" sId="1" odxf="1" dxf="1">
    <oc r="AT94" t="inlineStr">
      <is>
        <t>115792.65</t>
      </is>
    </oc>
    <nc r="AT94">
      <f>AO94*(1-AQ94)</f>
    </nc>
    <odxf>
      <numFmt numFmtId="0" formatCode="General"/>
    </odxf>
    <ndxf>
      <numFmt numFmtId="166" formatCode="&quot;$&quot;#,##0"/>
    </ndxf>
  </rcc>
  <rcc rId="636" sId="1" odxf="1" dxf="1">
    <oc r="AT107" t="inlineStr">
      <is>
        <t>127798.65</t>
      </is>
    </oc>
    <nc r="AT107">
      <f>AO107*(1-AQ107)</f>
    </nc>
    <odxf>
      <numFmt numFmtId="0" formatCode="General"/>
    </odxf>
    <ndxf>
      <numFmt numFmtId="166" formatCode="&quot;$&quot;#,##0"/>
    </ndxf>
  </rcc>
  <rcc rId="637" sId="1" odxf="1" dxf="1">
    <oc r="AT108" t="inlineStr">
      <is>
        <t>112112.55</t>
      </is>
    </oc>
    <nc r="AT108">
      <f>AO108*(1-AQ108)</f>
    </nc>
    <odxf>
      <numFmt numFmtId="0" formatCode="General"/>
    </odxf>
    <ndxf>
      <numFmt numFmtId="166" formatCode="&quot;$&quot;#,##0"/>
    </ndxf>
  </rcc>
  <rcc rId="638" sId="1" odxf="1" dxf="1">
    <oc r="AT109" t="inlineStr">
      <is>
        <t>78300</t>
      </is>
    </oc>
    <nc r="AT109">
      <f>AO109*(1-AQ109)</f>
    </nc>
    <odxf>
      <numFmt numFmtId="0" formatCode="General"/>
    </odxf>
    <ndxf>
      <numFmt numFmtId="166" formatCode="&quot;$&quot;#,##0"/>
    </ndxf>
  </rcc>
  <rcc rId="639" sId="1" odxf="1" dxf="1">
    <oc r="AT113" t="inlineStr">
      <is>
        <t>77882.4</t>
      </is>
    </oc>
    <nc r="AT113">
      <f>AO113*(1-AQ113)</f>
    </nc>
    <odxf>
      <numFmt numFmtId="0" formatCode="General"/>
    </odxf>
    <ndxf>
      <numFmt numFmtId="166" formatCode="&quot;$&quot;#,##0"/>
    </ndxf>
  </rcc>
  <rcc rId="640" sId="1" odxf="1" dxf="1">
    <oc r="AT114" t="inlineStr">
      <is>
        <t>128412</t>
      </is>
    </oc>
    <nc r="AT114">
      <f>AO114*(1-AQ114)</f>
    </nc>
    <odxf>
      <numFmt numFmtId="0" formatCode="General"/>
    </odxf>
    <ndxf>
      <numFmt numFmtId="166" formatCode="&quot;$&quot;#,##0"/>
    </ndxf>
  </rcc>
  <rcc rId="641" sId="1" odxf="1" dxf="1">
    <oc r="AT115" t="inlineStr">
      <is>
        <t>72688.5</t>
      </is>
    </oc>
    <nc r="AT115">
      <f>AO115*(1-AQ115)</f>
    </nc>
    <odxf>
      <numFmt numFmtId="0" formatCode="General"/>
    </odxf>
    <ndxf>
      <numFmt numFmtId="166" formatCode="&quot;$&quot;#,##0"/>
    </ndxf>
  </rcc>
  <rcc rId="642" sId="1" odxf="1" dxf="1">
    <oc r="AT121" t="inlineStr">
      <is>
        <t>206685.9</t>
      </is>
    </oc>
    <nc r="AT121">
      <f>AO121*(1-AQ121)</f>
    </nc>
    <odxf>
      <numFmt numFmtId="0" formatCode="General"/>
    </odxf>
    <ndxf>
      <numFmt numFmtId="166" formatCode="&quot;$&quot;#,##0"/>
    </ndxf>
  </rcc>
  <rcc rId="643" sId="1" odxf="1" dxf="1">
    <oc r="AT127" t="inlineStr">
      <is>
        <t>189929.7</t>
      </is>
    </oc>
    <nc r="AT127">
      <f>AO127*(1-AQ127)</f>
    </nc>
    <odxf>
      <numFmt numFmtId="0" formatCode="General"/>
    </odxf>
    <ndxf>
      <numFmt numFmtId="166" formatCode="&quot;$&quot;#,##0"/>
    </ndxf>
  </rcc>
  <rcc rId="644" sId="1" odxf="1" dxf="1">
    <oc r="AT128" t="inlineStr">
      <is>
        <t>208969.65</t>
      </is>
    </oc>
    <nc r="AT128">
      <f>AO128*(1-AQ128)</f>
    </nc>
    <odxf>
      <numFmt numFmtId="0" formatCode="General"/>
    </odxf>
    <ndxf>
      <numFmt numFmtId="166" formatCode="&quot;$&quot;#,##0"/>
    </ndxf>
  </rcc>
  <rcc rId="645" sId="1" odxf="1" dxf="1">
    <oc r="AT135" t="inlineStr">
      <is>
        <t>130630.5</t>
      </is>
    </oc>
    <nc r="AT135">
      <f>AO135*(1-AQ135)</f>
    </nc>
    <odxf>
      <numFmt numFmtId="0" formatCode="General"/>
    </odxf>
    <ndxf>
      <numFmt numFmtId="166" formatCode="&quot;$&quot;#,##0"/>
    </ndxf>
  </rcc>
  <rcc rId="646" sId="1" odxf="1" dxf="1">
    <oc r="AT136" t="inlineStr">
      <is>
        <t>142780.05</t>
      </is>
    </oc>
    <nc r="AT136">
      <f>AO136*(1-AQ136)</f>
    </nc>
    <odxf>
      <numFmt numFmtId="0" formatCode="General"/>
    </odxf>
    <ndxf>
      <numFmt numFmtId="166" formatCode="&quot;$&quot;#,##0"/>
    </ndxf>
  </rcc>
  <rcc rId="647" sId="1" odxf="1" dxf="1">
    <oc r="AT141" t="inlineStr">
      <is>
        <t>143550</t>
      </is>
    </oc>
    <nc r="AT141">
      <f>AO141*(1-AQ141)</f>
    </nc>
    <odxf>
      <numFmt numFmtId="0" formatCode="General"/>
    </odxf>
    <ndxf>
      <numFmt numFmtId="166" formatCode="&quot;$&quot;#,##0"/>
    </ndxf>
  </rcc>
  <rcc rId="648" sId="1" odxf="1" dxf="1">
    <oc r="AT148" t="inlineStr">
      <is>
        <t>419557.5</t>
      </is>
    </oc>
    <nc r="AT148">
      <f>AO148*(1-AQ148)</f>
    </nc>
    <odxf>
      <numFmt numFmtId="0" formatCode="General"/>
    </odxf>
    <ndxf>
      <numFmt numFmtId="166" formatCode="&quot;$&quot;#,##0"/>
    </ndxf>
  </rcc>
  <rcc rId="649" sId="1" odxf="1" dxf="1">
    <oc r="AT151" t="inlineStr">
      <is>
        <t>397150.65</t>
      </is>
    </oc>
    <nc r="AT151">
      <f>AO151*(1-AQ151)</f>
    </nc>
    <odxf>
      <numFmt numFmtId="0" formatCode="General"/>
    </odxf>
    <ndxf>
      <numFmt numFmtId="166" formatCode="&quot;$&quot;#,##0"/>
    </ndxf>
  </rcc>
  <rcc rId="650" sId="1" odxf="1" dxf="1">
    <oc r="AT156" t="inlineStr">
      <is>
        <t>98919</t>
      </is>
    </oc>
    <nc r="AT156">
      <f>AO156*(1-AQ156)</f>
    </nc>
    <odxf>
      <numFmt numFmtId="0" formatCode="General"/>
    </odxf>
    <ndxf>
      <numFmt numFmtId="166" formatCode="&quot;$&quot;#,##0"/>
    </ndxf>
  </rcc>
  <rcc rId="651" sId="1" odxf="1" dxf="1">
    <oc r="AT157" t="inlineStr">
      <is>
        <t>684342</t>
      </is>
    </oc>
    <nc r="AT157">
      <f>AO157*(1-AQ157)</f>
    </nc>
    <odxf>
      <numFmt numFmtId="0" formatCode="General"/>
    </odxf>
    <ndxf>
      <numFmt numFmtId="166" formatCode="&quot;$&quot;#,##0"/>
    </ndxf>
  </rcc>
  <rcc rId="652" sId="1" odxf="1" dxf="1">
    <oc r="AT163" t="inlineStr">
      <is>
        <t>122343.75</t>
      </is>
    </oc>
    <nc r="AT163">
      <f>AO163*(1-AQ163)</f>
    </nc>
    <odxf>
      <numFmt numFmtId="0" formatCode="General"/>
    </odxf>
    <ndxf>
      <numFmt numFmtId="166" formatCode="&quot;$&quot;#,##0"/>
    </ndxf>
  </rcc>
  <rcc rId="653" sId="1" odxf="1" dxf="1">
    <oc r="AT164" t="inlineStr">
      <is>
        <t>56075.85</t>
      </is>
    </oc>
    <nc r="AT164">
      <f>AO164*(1-AQ164)</f>
    </nc>
    <odxf>
      <numFmt numFmtId="0" formatCode="General"/>
    </odxf>
    <ndxf>
      <numFmt numFmtId="166" formatCode="&quot;$&quot;#,##0"/>
    </ndxf>
  </rcc>
  <rcc rId="654" sId="1" odxf="1" dxf="1">
    <oc r="AT165" t="inlineStr">
      <is>
        <t>52200</t>
      </is>
    </oc>
    <nc r="AT165">
      <f>AO165*(1-AQ165)</f>
    </nc>
    <odxf>
      <numFmt numFmtId="0" formatCode="General"/>
    </odxf>
    <ndxf>
      <numFmt numFmtId="166" formatCode="&quot;$&quot;#,##0"/>
    </ndxf>
  </rcc>
  <rcc rId="655" sId="1" odxf="1" dxf="1">
    <oc r="AT166" t="inlineStr">
      <is>
        <t>74385</t>
      </is>
    </oc>
    <nc r="AT166">
      <f>AO166*(1-AQ166)</f>
    </nc>
    <odxf>
      <numFmt numFmtId="0" formatCode="General"/>
    </odxf>
    <ndxf>
      <numFmt numFmtId="166" formatCode="&quot;$&quot;#,##0"/>
    </ndxf>
  </rcc>
  <rcc rId="656" sId="1" odxf="1" dxf="1">
    <oc r="AT167" t="inlineStr">
      <is>
        <t>33055.65</t>
      </is>
    </oc>
    <nc r="AT167">
      <f>AO167*(1-AQ167)</f>
    </nc>
    <odxf>
      <numFmt numFmtId="0" formatCode="General"/>
    </odxf>
    <ndxf>
      <numFmt numFmtId="166" formatCode="&quot;$&quot;#,##0"/>
    </ndxf>
  </rcc>
  <rcc rId="657" sId="1" odxf="1" dxf="1">
    <oc r="AT168" t="inlineStr">
      <is>
        <t>68904</t>
      </is>
    </oc>
    <nc r="AT168">
      <f>AO168*(1-AQ168)</f>
    </nc>
    <odxf>
      <numFmt numFmtId="0" formatCode="General"/>
    </odxf>
    <ndxf>
      <numFmt numFmtId="166" formatCode="&quot;$&quot;#,##0"/>
    </ndxf>
  </rcc>
  <rcc rId="658" sId="1" odxf="1" dxf="1">
    <oc r="AT171" t="inlineStr">
      <is>
        <t>32311.8</t>
      </is>
    </oc>
    <nc r="AT171">
      <f>AO171*(1-AQ171)</f>
    </nc>
    <odxf>
      <numFmt numFmtId="0" formatCode="General"/>
    </odxf>
    <ndxf>
      <numFmt numFmtId="166" formatCode="&quot;$&quot;#,##0"/>
    </ndxf>
  </rcc>
  <rcc rId="659" sId="1" odxf="1" dxf="1">
    <oc r="AT176" t="inlineStr">
      <is>
        <t/>
      </is>
    </oc>
    <nc r="AT176">
      <f>AO176*(1-AQ176)</f>
    </nc>
    <odxf>
      <numFmt numFmtId="0" formatCode="General"/>
    </odxf>
    <ndxf>
      <numFmt numFmtId="166" formatCode="&quot;$&quot;#,##0"/>
    </ndxf>
  </rcc>
  <rcc rId="660" sId="1" odxf="1" dxf="1">
    <oc r="AT177" t="inlineStr">
      <is>
        <t>20331.9</t>
      </is>
    </oc>
    <nc r="AT177">
      <f>AO177*(1-AQ177)</f>
    </nc>
    <odxf>
      <numFmt numFmtId="0" formatCode="General"/>
    </odxf>
    <ndxf>
      <numFmt numFmtId="166" formatCode="&quot;$&quot;#,##0"/>
    </ndxf>
  </rcc>
  <rcc rId="661" sId="1" odxf="1" dxf="1">
    <oc r="AT181" t="inlineStr">
      <is>
        <t/>
      </is>
    </oc>
    <nc r="AT181">
      <f>AO181*(1-AQ181)</f>
    </nc>
    <odxf>
      <numFmt numFmtId="0" formatCode="General"/>
    </odxf>
    <ndxf>
      <numFmt numFmtId="166" formatCode="&quot;$&quot;#,##0"/>
    </ndxf>
  </rcc>
  <rcc rId="662" sId="1" odxf="1" dxf="1">
    <oc r="AT182" t="inlineStr">
      <is>
        <t/>
      </is>
    </oc>
    <nc r="AT182">
      <f>AO182*(1-AQ182)</f>
    </nc>
    <odxf>
      <numFmt numFmtId="0" formatCode="General"/>
    </odxf>
    <ndxf>
      <numFmt numFmtId="166" formatCode="&quot;$&quot;#,##0"/>
    </ndxf>
  </rcc>
  <rcc rId="663" sId="1" odxf="1" dxf="1">
    <oc r="AT185" t="inlineStr">
      <is>
        <t/>
      </is>
    </oc>
    <nc r="AT185">
      <f>AO185*(1-AQ185)</f>
    </nc>
    <odxf>
      <numFmt numFmtId="0" formatCode="General"/>
    </odxf>
    <ndxf>
      <numFmt numFmtId="166" formatCode="&quot;$&quot;#,##0"/>
    </ndxf>
  </rcc>
  <rcc rId="664" sId="1" odxf="1" dxf="1">
    <oc r="AT188" t="inlineStr">
      <is>
        <t>68904</t>
      </is>
    </oc>
    <nc r="AT188">
      <f>AO188*(1-AQ188)</f>
    </nc>
    <odxf>
      <numFmt numFmtId="0" formatCode="General"/>
    </odxf>
    <ndxf>
      <numFmt numFmtId="166" formatCode="&quot;$&quot;#,##0"/>
    </ndxf>
  </rcc>
  <rcc rId="665" sId="1" odxf="1" dxf="1">
    <oc r="BA21" t="inlineStr">
      <is>
        <t>0.5</t>
      </is>
    </oc>
    <nc r="BA21">
      <f>BW21*0.15</f>
    </nc>
    <odxf>
      <numFmt numFmtId="0" formatCode="General"/>
    </odxf>
    <ndxf>
      <numFmt numFmtId="167" formatCode="&quot;$&quot;#,##0.00"/>
    </ndxf>
  </rcc>
  <rcc rId="666" sId="1" odxf="1" dxf="1">
    <oc r="BB21" t="inlineStr">
      <is>
        <t>0.75</t>
      </is>
    </oc>
    <nc r="BB21">
      <f>BW21*0.35</f>
    </nc>
    <odxf>
      <numFmt numFmtId="0" formatCode="General"/>
    </odxf>
    <ndxf>
      <numFmt numFmtId="167" formatCode="&quot;$&quot;#,##0.00"/>
    </ndxf>
  </rcc>
  <rcc rId="667" sId="1" odxf="1" dxf="1">
    <oc r="BC21" t="inlineStr">
      <is>
        <t>0.75</t>
      </is>
    </oc>
    <nc r="BC21">
      <f>BW21*0.3</f>
    </nc>
    <odxf>
      <numFmt numFmtId="0" formatCode="General"/>
    </odxf>
    <ndxf>
      <numFmt numFmtId="167" formatCode="&quot;$&quot;#,##0.00"/>
    </ndxf>
  </rcc>
  <rcc rId="668" sId="1" odxf="1" dxf="1">
    <oc r="BD21" t="inlineStr">
      <is>
        <t>0.81</t>
      </is>
    </oc>
    <nc r="BD21">
      <f>BW21*0.2</f>
    </nc>
    <odxf>
      <numFmt numFmtId="0" formatCode="General"/>
    </odxf>
    <ndxf>
      <numFmt numFmtId="167" formatCode="&quot;$&quot;#,##0.00"/>
    </ndxf>
  </rcc>
  <rcc rId="669" sId="1" odxf="1" dxf="1">
    <oc r="BA26" t="inlineStr">
      <is>
        <t>0.5</t>
      </is>
    </oc>
    <nc r="BA26">
      <f>BW26*0.15</f>
    </nc>
    <odxf>
      <numFmt numFmtId="0" formatCode="General"/>
    </odxf>
    <ndxf>
      <numFmt numFmtId="167" formatCode="&quot;$&quot;#,##0.00"/>
    </ndxf>
  </rcc>
  <rcc rId="670" sId="1" odxf="1" dxf="1">
    <oc r="BB26" t="inlineStr">
      <is>
        <t>0.75</t>
      </is>
    </oc>
    <nc r="BB26">
      <f>BW26*0.35</f>
    </nc>
    <odxf>
      <numFmt numFmtId="0" formatCode="General"/>
    </odxf>
    <ndxf>
      <numFmt numFmtId="167" formatCode="&quot;$&quot;#,##0.00"/>
    </ndxf>
  </rcc>
  <rcc rId="671" sId="1" odxf="1" dxf="1">
    <oc r="BC26" t="inlineStr">
      <is>
        <t>0.75</t>
      </is>
    </oc>
    <nc r="BC26">
      <f>BW26*0.3</f>
    </nc>
    <odxf>
      <numFmt numFmtId="0" formatCode="General"/>
    </odxf>
    <ndxf>
      <numFmt numFmtId="167" formatCode="&quot;$&quot;#,##0.00"/>
    </ndxf>
  </rcc>
  <rcc rId="672" sId="1" odxf="1" dxf="1">
    <oc r="BD26" t="inlineStr">
      <is>
        <t>0.81</t>
      </is>
    </oc>
    <nc r="BD26">
      <f>BW26*0.2</f>
    </nc>
    <odxf>
      <numFmt numFmtId="0" formatCode="General"/>
    </odxf>
    <ndxf>
      <numFmt numFmtId="167" formatCode="&quot;$&quot;#,##0.00"/>
    </ndxf>
  </rcc>
  <rcc rId="673" sId="1" odxf="1" dxf="1">
    <oc r="BA27" t="inlineStr">
      <is>
        <t>0.5</t>
      </is>
    </oc>
    <nc r="BA27">
      <f>BW27*0.15</f>
    </nc>
    <odxf>
      <numFmt numFmtId="0" formatCode="General"/>
    </odxf>
    <ndxf>
      <numFmt numFmtId="167" formatCode="&quot;$&quot;#,##0.00"/>
    </ndxf>
  </rcc>
  <rcc rId="674" sId="1" odxf="1" dxf="1">
    <oc r="BB27" t="inlineStr">
      <is>
        <t>0.75</t>
      </is>
    </oc>
    <nc r="BB27">
      <f>BW27*0.35</f>
    </nc>
    <odxf>
      <numFmt numFmtId="0" formatCode="General"/>
    </odxf>
    <ndxf>
      <numFmt numFmtId="167" formatCode="&quot;$&quot;#,##0.00"/>
    </ndxf>
  </rcc>
  <rcc rId="675" sId="1" odxf="1" dxf="1">
    <oc r="BC27" t="inlineStr">
      <is>
        <t>0.75</t>
      </is>
    </oc>
    <nc r="BC27">
      <f>BW27*0.3</f>
    </nc>
    <odxf>
      <numFmt numFmtId="0" formatCode="General"/>
    </odxf>
    <ndxf>
      <numFmt numFmtId="167" formatCode="&quot;$&quot;#,##0.00"/>
    </ndxf>
  </rcc>
  <rcc rId="676" sId="1" odxf="1" dxf="1">
    <oc r="BD27" t="inlineStr">
      <is>
        <t>0.81</t>
      </is>
    </oc>
    <nc r="BD27">
      <f>BW27*0.2</f>
    </nc>
    <odxf>
      <numFmt numFmtId="0" formatCode="General"/>
    </odxf>
    <ndxf>
      <numFmt numFmtId="167" formatCode="&quot;$&quot;#,##0.00"/>
    </ndxf>
  </rcc>
  <rcc rId="677" sId="1" odxf="1" dxf="1">
    <oc r="BA28" t="inlineStr">
      <is>
        <t>0.5</t>
      </is>
    </oc>
    <nc r="BA28">
      <f>BW28*0.15</f>
    </nc>
    <odxf>
      <numFmt numFmtId="0" formatCode="General"/>
    </odxf>
    <ndxf>
      <numFmt numFmtId="167" formatCode="&quot;$&quot;#,##0.00"/>
    </ndxf>
  </rcc>
  <rcc rId="678" sId="1" odxf="1" dxf="1">
    <oc r="BB28" t="inlineStr">
      <is>
        <t>0.75</t>
      </is>
    </oc>
    <nc r="BB28">
      <f>BW28*0.35</f>
    </nc>
    <odxf>
      <numFmt numFmtId="0" formatCode="General"/>
    </odxf>
    <ndxf>
      <numFmt numFmtId="167" formatCode="&quot;$&quot;#,##0.00"/>
    </ndxf>
  </rcc>
  <rcc rId="679" sId="1" odxf="1" dxf="1">
    <oc r="BC28" t="inlineStr">
      <is>
        <t>0.75</t>
      </is>
    </oc>
    <nc r="BC28">
      <f>BW28*0.3</f>
    </nc>
    <odxf>
      <numFmt numFmtId="0" formatCode="General"/>
    </odxf>
    <ndxf>
      <numFmt numFmtId="167" formatCode="&quot;$&quot;#,##0.00"/>
    </ndxf>
  </rcc>
  <rcc rId="680" sId="1" odxf="1" dxf="1">
    <oc r="BD28" t="inlineStr">
      <is>
        <t>0.81</t>
      </is>
    </oc>
    <nc r="BD28">
      <f>BW28*0.2</f>
    </nc>
    <odxf>
      <numFmt numFmtId="0" formatCode="General"/>
    </odxf>
    <ndxf>
      <numFmt numFmtId="167" formatCode="&quot;$&quot;#,##0.00"/>
    </ndxf>
  </rcc>
  <rcc rId="681" sId="1" odxf="1" dxf="1">
    <oc r="BA30" t="inlineStr">
      <is>
        <t>0.5</t>
      </is>
    </oc>
    <nc r="BA30">
      <f>BW30*0.15</f>
    </nc>
    <odxf>
      <numFmt numFmtId="0" formatCode="General"/>
    </odxf>
    <ndxf>
      <numFmt numFmtId="167" formatCode="&quot;$&quot;#,##0.00"/>
    </ndxf>
  </rcc>
  <rcc rId="682" sId="1" odxf="1" dxf="1">
    <oc r="BB30" t="inlineStr">
      <is>
        <t>0.75</t>
      </is>
    </oc>
    <nc r="BB30">
      <f>BW30*0.35</f>
    </nc>
    <odxf>
      <numFmt numFmtId="0" formatCode="General"/>
    </odxf>
    <ndxf>
      <numFmt numFmtId="167" formatCode="&quot;$&quot;#,##0.00"/>
    </ndxf>
  </rcc>
  <rcc rId="683" sId="1" odxf="1" dxf="1">
    <oc r="BC30" t="inlineStr">
      <is>
        <t>0.75</t>
      </is>
    </oc>
    <nc r="BC30">
      <f>BW30*0.3</f>
    </nc>
    <odxf>
      <numFmt numFmtId="0" formatCode="General"/>
    </odxf>
    <ndxf>
      <numFmt numFmtId="167" formatCode="&quot;$&quot;#,##0.00"/>
    </ndxf>
  </rcc>
  <rcc rId="684" sId="1" odxf="1" dxf="1">
    <oc r="BD30" t="inlineStr">
      <is>
        <t>0.81</t>
      </is>
    </oc>
    <nc r="BD30">
      <f>BW30*0.2</f>
    </nc>
    <odxf>
      <numFmt numFmtId="0" formatCode="General"/>
    </odxf>
    <ndxf>
      <numFmt numFmtId="167" formatCode="&quot;$&quot;#,##0.00"/>
    </ndxf>
  </rcc>
  <rcc rId="685" sId="1" odxf="1" dxf="1">
    <oc r="BA32" t="inlineStr">
      <is>
        <t>0.5</t>
      </is>
    </oc>
    <nc r="BA32">
      <f>BW32*0.15</f>
    </nc>
    <odxf>
      <numFmt numFmtId="0" formatCode="General"/>
    </odxf>
    <ndxf>
      <numFmt numFmtId="167" formatCode="&quot;$&quot;#,##0.00"/>
    </ndxf>
  </rcc>
  <rcc rId="686" sId="1" odxf="1" dxf="1">
    <oc r="BB32" t="inlineStr">
      <is>
        <t>0.75</t>
      </is>
    </oc>
    <nc r="BB32">
      <f>BW32*0.35</f>
    </nc>
    <odxf>
      <numFmt numFmtId="0" formatCode="General"/>
    </odxf>
    <ndxf>
      <numFmt numFmtId="167" formatCode="&quot;$&quot;#,##0.00"/>
    </ndxf>
  </rcc>
  <rcc rId="687" sId="1" odxf="1" dxf="1">
    <oc r="BC32" t="inlineStr">
      <is>
        <t>0.75</t>
      </is>
    </oc>
    <nc r="BC32">
      <f>BW32*0.3</f>
    </nc>
    <odxf>
      <numFmt numFmtId="0" formatCode="General"/>
    </odxf>
    <ndxf>
      <numFmt numFmtId="167" formatCode="&quot;$&quot;#,##0.00"/>
    </ndxf>
  </rcc>
  <rcc rId="688" sId="1" odxf="1" dxf="1">
    <oc r="BD32" t="inlineStr">
      <is>
        <t>0.81</t>
      </is>
    </oc>
    <nc r="BD32">
      <f>BW32*0.2</f>
    </nc>
    <odxf>
      <numFmt numFmtId="0" formatCode="General"/>
    </odxf>
    <ndxf>
      <numFmt numFmtId="167" formatCode="&quot;$&quot;#,##0.00"/>
    </ndxf>
  </rcc>
  <rcc rId="689" sId="1" odxf="1" dxf="1">
    <oc r="BA34" t="inlineStr">
      <is>
        <t>0.5</t>
      </is>
    </oc>
    <nc r="BA34">
      <f>BW34*0.15</f>
    </nc>
    <odxf>
      <numFmt numFmtId="0" formatCode="General"/>
    </odxf>
    <ndxf>
      <numFmt numFmtId="167" formatCode="&quot;$&quot;#,##0.00"/>
    </ndxf>
  </rcc>
  <rcc rId="690" sId="1" odxf="1" dxf="1">
    <oc r="BB34" t="inlineStr">
      <is>
        <t>0.75</t>
      </is>
    </oc>
    <nc r="BB34">
      <f>BW34*0.35</f>
    </nc>
    <odxf>
      <numFmt numFmtId="0" formatCode="General"/>
    </odxf>
    <ndxf>
      <numFmt numFmtId="167" formatCode="&quot;$&quot;#,##0.00"/>
    </ndxf>
  </rcc>
  <rcc rId="691" sId="1" odxf="1" dxf="1">
    <oc r="BC34" t="inlineStr">
      <is>
        <t>0.75</t>
      </is>
    </oc>
    <nc r="BC34">
      <f>BW34*0.3</f>
    </nc>
    <odxf>
      <numFmt numFmtId="0" formatCode="General"/>
    </odxf>
    <ndxf>
      <numFmt numFmtId="167" formatCode="&quot;$&quot;#,##0.00"/>
    </ndxf>
  </rcc>
  <rcc rId="692" sId="1" odxf="1" dxf="1">
    <oc r="BD34" t="inlineStr">
      <is>
        <t>0.81</t>
      </is>
    </oc>
    <nc r="BD34">
      <f>BW34*0.2</f>
    </nc>
    <odxf>
      <numFmt numFmtId="0" formatCode="General"/>
    </odxf>
    <ndxf>
      <numFmt numFmtId="167" formatCode="&quot;$&quot;#,##0.00"/>
    </ndxf>
  </rcc>
  <rcc rId="693" sId="1" odxf="1" dxf="1">
    <oc r="BA37" t="inlineStr">
      <is>
        <t>0.5</t>
      </is>
    </oc>
    <nc r="BA37">
      <f>BW37*0.15</f>
    </nc>
    <odxf>
      <numFmt numFmtId="0" formatCode="General"/>
    </odxf>
    <ndxf>
      <numFmt numFmtId="167" formatCode="&quot;$&quot;#,##0.00"/>
    </ndxf>
  </rcc>
  <rcc rId="694" sId="1" odxf="1" dxf="1">
    <oc r="BB37" t="inlineStr">
      <is>
        <t>0.75</t>
      </is>
    </oc>
    <nc r="BB37">
      <f>BW37*0.35</f>
    </nc>
    <odxf>
      <numFmt numFmtId="0" formatCode="General"/>
    </odxf>
    <ndxf>
      <numFmt numFmtId="167" formatCode="&quot;$&quot;#,##0.00"/>
    </ndxf>
  </rcc>
  <rcc rId="695" sId="1" odxf="1" dxf="1">
    <oc r="BC37" t="inlineStr">
      <is>
        <t>0.75</t>
      </is>
    </oc>
    <nc r="BC37">
      <f>BW37*0.3</f>
    </nc>
    <odxf>
      <numFmt numFmtId="0" formatCode="General"/>
    </odxf>
    <ndxf>
      <numFmt numFmtId="167" formatCode="&quot;$&quot;#,##0.00"/>
    </ndxf>
  </rcc>
  <rcc rId="696" sId="1" odxf="1" dxf="1">
    <oc r="BD37" t="inlineStr">
      <is>
        <t>0.81</t>
      </is>
    </oc>
    <nc r="BD37">
      <f>BW37*0.2</f>
    </nc>
    <odxf>
      <numFmt numFmtId="0" formatCode="General"/>
    </odxf>
    <ndxf>
      <numFmt numFmtId="167" formatCode="&quot;$&quot;#,##0.00"/>
    </ndxf>
  </rcc>
  <rcc rId="697" sId="1" odxf="1" dxf="1">
    <oc r="BA46" t="inlineStr">
      <is>
        <t>0.5</t>
      </is>
    </oc>
    <nc r="BA46">
      <f>BW46*0.15</f>
    </nc>
    <odxf>
      <numFmt numFmtId="0" formatCode="General"/>
    </odxf>
    <ndxf>
      <numFmt numFmtId="167" formatCode="&quot;$&quot;#,##0.00"/>
    </ndxf>
  </rcc>
  <rcc rId="698" sId="1" odxf="1" dxf="1">
    <oc r="BB46" t="inlineStr">
      <is>
        <t>0.75</t>
      </is>
    </oc>
    <nc r="BB46">
      <f>BW46*0.35</f>
    </nc>
    <odxf>
      <numFmt numFmtId="0" formatCode="General"/>
    </odxf>
    <ndxf>
      <numFmt numFmtId="167" formatCode="&quot;$&quot;#,##0.00"/>
    </ndxf>
  </rcc>
  <rcc rId="699" sId="1" odxf="1" dxf="1">
    <oc r="BC46" t="inlineStr">
      <is>
        <t>0.75</t>
      </is>
    </oc>
    <nc r="BC46">
      <f>BW46*0.3</f>
    </nc>
    <odxf>
      <numFmt numFmtId="0" formatCode="General"/>
    </odxf>
    <ndxf>
      <numFmt numFmtId="167" formatCode="&quot;$&quot;#,##0.00"/>
    </ndxf>
  </rcc>
  <rcc rId="700" sId="1" odxf="1" dxf="1">
    <oc r="BD46" t="inlineStr">
      <is>
        <t>0.81</t>
      </is>
    </oc>
    <nc r="BD46">
      <f>BW46*0.2</f>
    </nc>
    <odxf>
      <numFmt numFmtId="0" formatCode="General"/>
    </odxf>
    <ndxf>
      <numFmt numFmtId="167" formatCode="&quot;$&quot;#,##0.00"/>
    </ndxf>
  </rcc>
  <rcc rId="701" sId="1" odxf="1" dxf="1">
    <oc r="BA48" t="inlineStr">
      <is>
        <t>0.5</t>
      </is>
    </oc>
    <nc r="BA48">
      <f>BW48*0.15</f>
    </nc>
    <odxf>
      <numFmt numFmtId="0" formatCode="General"/>
    </odxf>
    <ndxf>
      <numFmt numFmtId="167" formatCode="&quot;$&quot;#,##0.00"/>
    </ndxf>
  </rcc>
  <rcc rId="702" sId="1" odxf="1" dxf="1">
    <oc r="BB48" t="inlineStr">
      <is>
        <t>0.75</t>
      </is>
    </oc>
    <nc r="BB48">
      <f>BW48*0.35</f>
    </nc>
    <odxf>
      <numFmt numFmtId="0" formatCode="General"/>
    </odxf>
    <ndxf>
      <numFmt numFmtId="167" formatCode="&quot;$&quot;#,##0.00"/>
    </ndxf>
  </rcc>
  <rcc rId="703" sId="1" odxf="1" dxf="1">
    <oc r="BC48" t="inlineStr">
      <is>
        <t>0.75</t>
      </is>
    </oc>
    <nc r="BC48">
      <f>BW48*0.3</f>
    </nc>
    <odxf>
      <numFmt numFmtId="0" formatCode="General"/>
    </odxf>
    <ndxf>
      <numFmt numFmtId="167" formatCode="&quot;$&quot;#,##0.00"/>
    </ndxf>
  </rcc>
  <rcc rId="704" sId="1" odxf="1" dxf="1">
    <oc r="BD48" t="inlineStr">
      <is>
        <t>0.81</t>
      </is>
    </oc>
    <nc r="BD48">
      <f>BW48*0.2</f>
    </nc>
    <odxf>
      <numFmt numFmtId="0" formatCode="General"/>
    </odxf>
    <ndxf>
      <numFmt numFmtId="167" formatCode="&quot;$&quot;#,##0.00"/>
    </ndxf>
  </rcc>
  <rcc rId="705" sId="1" odxf="1" dxf="1">
    <oc r="BA53" t="inlineStr">
      <is>
        <t>0.5</t>
      </is>
    </oc>
    <nc r="BA53">
      <f>BW53*0.15</f>
    </nc>
    <odxf>
      <numFmt numFmtId="0" formatCode="General"/>
    </odxf>
    <ndxf>
      <numFmt numFmtId="167" formatCode="&quot;$&quot;#,##0.00"/>
    </ndxf>
  </rcc>
  <rcc rId="706" sId="1" odxf="1" dxf="1">
    <oc r="BB53" t="inlineStr">
      <is>
        <t>0.75</t>
      </is>
    </oc>
    <nc r="BB53">
      <f>BW53*0.35</f>
    </nc>
    <odxf>
      <numFmt numFmtId="0" formatCode="General"/>
    </odxf>
    <ndxf>
      <numFmt numFmtId="167" formatCode="&quot;$&quot;#,##0.00"/>
    </ndxf>
  </rcc>
  <rcc rId="707" sId="1" odxf="1" dxf="1">
    <oc r="BC53" t="inlineStr">
      <is>
        <t>0.75</t>
      </is>
    </oc>
    <nc r="BC53">
      <f>BW53*0.3</f>
    </nc>
    <odxf>
      <numFmt numFmtId="0" formatCode="General"/>
    </odxf>
    <ndxf>
      <numFmt numFmtId="167" formatCode="&quot;$&quot;#,##0.00"/>
    </ndxf>
  </rcc>
  <rcc rId="708" sId="1" odxf="1" dxf="1">
    <oc r="BD53" t="inlineStr">
      <is>
        <t>0.81</t>
      </is>
    </oc>
    <nc r="BD53">
      <f>BW53*0.2</f>
    </nc>
    <odxf>
      <numFmt numFmtId="0" formatCode="General"/>
    </odxf>
    <ndxf>
      <numFmt numFmtId="167" formatCode="&quot;$&quot;#,##0.00"/>
    </ndxf>
  </rcc>
  <rcc rId="709" sId="1" odxf="1" dxf="1">
    <oc r="BA55" t="inlineStr">
      <is>
        <t>0.5</t>
      </is>
    </oc>
    <nc r="BA55">
      <f>BW55*0.15</f>
    </nc>
    <odxf>
      <numFmt numFmtId="0" formatCode="General"/>
    </odxf>
    <ndxf>
      <numFmt numFmtId="167" formatCode="&quot;$&quot;#,##0.00"/>
    </ndxf>
  </rcc>
  <rcc rId="710" sId="1" odxf="1" dxf="1">
    <oc r="BB55" t="inlineStr">
      <is>
        <t>0.75</t>
      </is>
    </oc>
    <nc r="BB55">
      <f>BW55*0.35</f>
    </nc>
    <odxf>
      <numFmt numFmtId="0" formatCode="General"/>
    </odxf>
    <ndxf>
      <numFmt numFmtId="167" formatCode="&quot;$&quot;#,##0.00"/>
    </ndxf>
  </rcc>
  <rcc rId="711" sId="1" odxf="1" dxf="1">
    <oc r="BC55" t="inlineStr">
      <is>
        <t>0.75</t>
      </is>
    </oc>
    <nc r="BC55">
      <f>BW55*0.3</f>
    </nc>
    <odxf>
      <numFmt numFmtId="0" formatCode="General"/>
    </odxf>
    <ndxf>
      <numFmt numFmtId="167" formatCode="&quot;$&quot;#,##0.00"/>
    </ndxf>
  </rcc>
  <rcc rId="712" sId="1" odxf="1" dxf="1">
    <oc r="BD55" t="inlineStr">
      <is>
        <t>0.81</t>
      </is>
    </oc>
    <nc r="BD55">
      <f>BW55*0.2</f>
    </nc>
    <odxf>
      <numFmt numFmtId="0" formatCode="General"/>
    </odxf>
    <ndxf>
      <numFmt numFmtId="167" formatCode="&quot;$&quot;#,##0.00"/>
    </ndxf>
  </rcc>
  <rcc rId="713" sId="1" odxf="1" dxf="1">
    <oc r="BA58" t="inlineStr">
      <is>
        <t>0.5</t>
      </is>
    </oc>
    <nc r="BA58">
      <f>BW58*0.15</f>
    </nc>
    <odxf>
      <numFmt numFmtId="0" formatCode="General"/>
    </odxf>
    <ndxf>
      <numFmt numFmtId="167" formatCode="&quot;$&quot;#,##0.00"/>
    </ndxf>
  </rcc>
  <rcc rId="714" sId="1" odxf="1" dxf="1">
    <oc r="BB58" t="inlineStr">
      <is>
        <t>0.75</t>
      </is>
    </oc>
    <nc r="BB58">
      <f>BW58*0.35</f>
    </nc>
    <odxf>
      <numFmt numFmtId="0" formatCode="General"/>
    </odxf>
    <ndxf>
      <numFmt numFmtId="167" formatCode="&quot;$&quot;#,##0.00"/>
    </ndxf>
  </rcc>
  <rcc rId="715" sId="1" odxf="1" dxf="1">
    <oc r="BC58" t="inlineStr">
      <is>
        <t>0.75</t>
      </is>
    </oc>
    <nc r="BC58">
      <f>BW58*0.3</f>
    </nc>
    <odxf>
      <numFmt numFmtId="0" formatCode="General"/>
    </odxf>
    <ndxf>
      <numFmt numFmtId="167" formatCode="&quot;$&quot;#,##0.00"/>
    </ndxf>
  </rcc>
  <rcc rId="716" sId="1" odxf="1" dxf="1">
    <oc r="BD58" t="inlineStr">
      <is>
        <t>0.81</t>
      </is>
    </oc>
    <nc r="BD58">
      <f>BW58*0.2</f>
    </nc>
    <odxf>
      <numFmt numFmtId="0" formatCode="General"/>
    </odxf>
    <ndxf>
      <numFmt numFmtId="167" formatCode="&quot;$&quot;#,##0.00"/>
    </ndxf>
  </rcc>
  <rcc rId="717" sId="1" odxf="1" dxf="1">
    <oc r="BA59" t="inlineStr">
      <is>
        <t>0.5</t>
      </is>
    </oc>
    <nc r="BA59">
      <f>BW59*0.15</f>
    </nc>
    <odxf>
      <numFmt numFmtId="0" formatCode="General"/>
    </odxf>
    <ndxf>
      <numFmt numFmtId="167" formatCode="&quot;$&quot;#,##0.00"/>
    </ndxf>
  </rcc>
  <rcc rId="718" sId="1" odxf="1" dxf="1">
    <oc r="BB59" t="inlineStr">
      <is>
        <t>0.75</t>
      </is>
    </oc>
    <nc r="BB59">
      <f>BW59*0.35</f>
    </nc>
    <odxf>
      <numFmt numFmtId="0" formatCode="General"/>
    </odxf>
    <ndxf>
      <numFmt numFmtId="167" formatCode="&quot;$&quot;#,##0.00"/>
    </ndxf>
  </rcc>
  <rcc rId="719" sId="1" odxf="1" dxf="1">
    <oc r="BC59" t="inlineStr">
      <is>
        <t>0.75</t>
      </is>
    </oc>
    <nc r="BC59">
      <f>BW59*0.3</f>
    </nc>
    <odxf>
      <numFmt numFmtId="0" formatCode="General"/>
    </odxf>
    <ndxf>
      <numFmt numFmtId="167" formatCode="&quot;$&quot;#,##0.00"/>
    </ndxf>
  </rcc>
  <rcc rId="720" sId="1" odxf="1" dxf="1">
    <oc r="BD59" t="inlineStr">
      <is>
        <t>0.81</t>
      </is>
    </oc>
    <nc r="BD59">
      <f>BW59*0.2</f>
    </nc>
    <odxf>
      <numFmt numFmtId="0" formatCode="General"/>
    </odxf>
    <ndxf>
      <numFmt numFmtId="167" formatCode="&quot;$&quot;#,##0.00"/>
    </ndxf>
  </rcc>
  <rcc rId="721" sId="1" odxf="1" dxf="1">
    <oc r="BA60" t="inlineStr">
      <is>
        <t>0.5</t>
      </is>
    </oc>
    <nc r="BA60">
      <f>BW60*0.15</f>
    </nc>
    <odxf>
      <numFmt numFmtId="0" formatCode="General"/>
    </odxf>
    <ndxf>
      <numFmt numFmtId="167" formatCode="&quot;$&quot;#,##0.00"/>
    </ndxf>
  </rcc>
  <rcc rId="722" sId="1" odxf="1" dxf="1">
    <oc r="BB60" t="inlineStr">
      <is>
        <t>0.75</t>
      </is>
    </oc>
    <nc r="BB60">
      <f>BW60*0.35</f>
    </nc>
    <odxf>
      <numFmt numFmtId="0" formatCode="General"/>
    </odxf>
    <ndxf>
      <numFmt numFmtId="167" formatCode="&quot;$&quot;#,##0.00"/>
    </ndxf>
  </rcc>
  <rcc rId="723" sId="1" odxf="1" dxf="1">
    <oc r="BC60" t="inlineStr">
      <is>
        <t>0.75</t>
      </is>
    </oc>
    <nc r="BC60">
      <f>BW60*0.3</f>
    </nc>
    <odxf>
      <numFmt numFmtId="0" formatCode="General"/>
    </odxf>
    <ndxf>
      <numFmt numFmtId="167" formatCode="&quot;$&quot;#,##0.00"/>
    </ndxf>
  </rcc>
  <rcc rId="724" sId="1" odxf="1" dxf="1">
    <oc r="BD60" t="inlineStr">
      <is>
        <t>0.81</t>
      </is>
    </oc>
    <nc r="BD60">
      <f>BW60*0.2</f>
    </nc>
    <odxf>
      <numFmt numFmtId="0" formatCode="General"/>
    </odxf>
    <ndxf>
      <numFmt numFmtId="167" formatCode="&quot;$&quot;#,##0.00"/>
    </ndxf>
  </rcc>
  <rcc rId="725" sId="1" odxf="1" dxf="1">
    <oc r="BA61" t="inlineStr">
      <is>
        <t>0.5</t>
      </is>
    </oc>
    <nc r="BA61">
      <f>BW61*0.15</f>
    </nc>
    <odxf>
      <numFmt numFmtId="0" formatCode="General"/>
    </odxf>
    <ndxf>
      <numFmt numFmtId="167" formatCode="&quot;$&quot;#,##0.00"/>
    </ndxf>
  </rcc>
  <rcc rId="726" sId="1" odxf="1" dxf="1">
    <oc r="BB61" t="inlineStr">
      <is>
        <t>0.75</t>
      </is>
    </oc>
    <nc r="BB61">
      <f>BW61*0.35</f>
    </nc>
    <odxf>
      <numFmt numFmtId="0" formatCode="General"/>
    </odxf>
    <ndxf>
      <numFmt numFmtId="167" formatCode="&quot;$&quot;#,##0.00"/>
    </ndxf>
  </rcc>
  <rcc rId="727" sId="1" odxf="1" dxf="1">
    <oc r="BC61" t="inlineStr">
      <is>
        <t>0.75</t>
      </is>
    </oc>
    <nc r="BC61">
      <f>BW61*0.3</f>
    </nc>
    <odxf>
      <numFmt numFmtId="0" formatCode="General"/>
    </odxf>
    <ndxf>
      <numFmt numFmtId="167" formatCode="&quot;$&quot;#,##0.00"/>
    </ndxf>
  </rcc>
  <rcc rId="728" sId="1" odxf="1" dxf="1">
    <oc r="BD61" t="inlineStr">
      <is>
        <t>0.81</t>
      </is>
    </oc>
    <nc r="BD61">
      <f>BW61*0.2</f>
    </nc>
    <odxf>
      <numFmt numFmtId="0" formatCode="General"/>
    </odxf>
    <ndxf>
      <numFmt numFmtId="167" formatCode="&quot;$&quot;#,##0.00"/>
    </ndxf>
  </rcc>
  <rcc rId="729" sId="1" odxf="1" dxf="1">
    <oc r="BA62" t="inlineStr">
      <is>
        <t>0.5</t>
      </is>
    </oc>
    <nc r="BA62">
      <f>BW62*0.15</f>
    </nc>
    <odxf>
      <numFmt numFmtId="0" formatCode="General"/>
    </odxf>
    <ndxf>
      <numFmt numFmtId="167" formatCode="&quot;$&quot;#,##0.00"/>
    </ndxf>
  </rcc>
  <rcc rId="730" sId="1" odxf="1" dxf="1">
    <oc r="BB62" t="inlineStr">
      <is>
        <t>0.75</t>
      </is>
    </oc>
    <nc r="BB62">
      <f>BW62*0.35</f>
    </nc>
    <odxf>
      <numFmt numFmtId="0" formatCode="General"/>
    </odxf>
    <ndxf>
      <numFmt numFmtId="167" formatCode="&quot;$&quot;#,##0.00"/>
    </ndxf>
  </rcc>
  <rcc rId="731" sId="1" odxf="1" dxf="1">
    <oc r="BC62" t="inlineStr">
      <is>
        <t>0.75</t>
      </is>
    </oc>
    <nc r="BC62">
      <f>BW62*0.3</f>
    </nc>
    <odxf>
      <numFmt numFmtId="0" formatCode="General"/>
    </odxf>
    <ndxf>
      <numFmt numFmtId="167" formatCode="&quot;$&quot;#,##0.00"/>
    </ndxf>
  </rcc>
  <rcc rId="732" sId="1" odxf="1" dxf="1">
    <oc r="BD62" t="inlineStr">
      <is>
        <t>0.81</t>
      </is>
    </oc>
    <nc r="BD62">
      <f>BW62*0.2</f>
    </nc>
    <odxf>
      <numFmt numFmtId="0" formatCode="General"/>
    </odxf>
    <ndxf>
      <numFmt numFmtId="167" formatCode="&quot;$&quot;#,##0.00"/>
    </ndxf>
  </rcc>
  <rcc rId="733" sId="1" odxf="1" dxf="1">
    <oc r="BA64" t="inlineStr">
      <is>
        <t>0.5</t>
      </is>
    </oc>
    <nc r="BA64">
      <f>BW64*0.15</f>
    </nc>
    <odxf>
      <numFmt numFmtId="0" formatCode="General"/>
    </odxf>
    <ndxf>
      <numFmt numFmtId="167" formatCode="&quot;$&quot;#,##0.00"/>
    </ndxf>
  </rcc>
  <rcc rId="734" sId="1" odxf="1" dxf="1">
    <oc r="BB64" t="inlineStr">
      <is>
        <t>0.9</t>
      </is>
    </oc>
    <nc r="BB64">
      <f>BW64*0.35</f>
    </nc>
    <odxf>
      <numFmt numFmtId="0" formatCode="General"/>
    </odxf>
    <ndxf>
      <numFmt numFmtId="167" formatCode="&quot;$&quot;#,##0.00"/>
    </ndxf>
  </rcc>
  <rcc rId="735" sId="1" odxf="1" dxf="1">
    <oc r="BC64" t="inlineStr">
      <is>
        <t>0.8</t>
      </is>
    </oc>
    <nc r="BC64">
      <f>BW64*0.3</f>
    </nc>
    <odxf>
      <numFmt numFmtId="0" formatCode="General"/>
    </odxf>
    <ndxf>
      <numFmt numFmtId="167" formatCode="&quot;$&quot;#,##0.00"/>
    </ndxf>
  </rcc>
  <rcc rId="736" sId="1" odxf="1" dxf="1">
    <oc r="BD64" t="inlineStr">
      <is>
        <t>0.6</t>
      </is>
    </oc>
    <nc r="BD64">
      <f>BW64*0.2</f>
    </nc>
    <odxf>
      <numFmt numFmtId="0" formatCode="General"/>
    </odxf>
    <ndxf>
      <numFmt numFmtId="167" formatCode="&quot;$&quot;#,##0.00"/>
    </ndxf>
  </rcc>
  <rcc rId="737" sId="1" odxf="1" dxf="1">
    <oc r="BA65" t="inlineStr">
      <is>
        <t>0.5</t>
      </is>
    </oc>
    <nc r="BA65">
      <f>BW65*0.15</f>
    </nc>
    <odxf>
      <numFmt numFmtId="0" formatCode="General"/>
    </odxf>
    <ndxf>
      <numFmt numFmtId="167" formatCode="&quot;$&quot;#,##0.00"/>
    </ndxf>
  </rcc>
  <rcc rId="738" sId="1" odxf="1" dxf="1">
    <oc r="BB65" t="inlineStr">
      <is>
        <t>0.75</t>
      </is>
    </oc>
    <nc r="BB65">
      <f>BW65*0.35</f>
    </nc>
    <odxf>
      <numFmt numFmtId="0" formatCode="General"/>
    </odxf>
    <ndxf>
      <numFmt numFmtId="167" formatCode="&quot;$&quot;#,##0.00"/>
    </ndxf>
  </rcc>
  <rcc rId="739" sId="1" odxf="1" dxf="1">
    <oc r="BC65" t="inlineStr">
      <is>
        <t>0.75</t>
      </is>
    </oc>
    <nc r="BC65">
      <f>BW65*0.3</f>
    </nc>
    <odxf>
      <numFmt numFmtId="0" formatCode="General"/>
    </odxf>
    <ndxf>
      <numFmt numFmtId="167" formatCode="&quot;$&quot;#,##0.00"/>
    </ndxf>
  </rcc>
  <rcc rId="740" sId="1" odxf="1" dxf="1">
    <oc r="BD65" t="inlineStr">
      <is>
        <t>0.81</t>
      </is>
    </oc>
    <nc r="BD65">
      <f>BW65*0.2</f>
    </nc>
    <odxf>
      <numFmt numFmtId="0" formatCode="General"/>
    </odxf>
    <ndxf>
      <numFmt numFmtId="167" formatCode="&quot;$&quot;#,##0.00"/>
    </ndxf>
  </rcc>
  <rcc rId="741" sId="1" odxf="1" dxf="1">
    <oc r="BA66" t="inlineStr">
      <is>
        <t>0.5</t>
      </is>
    </oc>
    <nc r="BA66">
      <f>BW66*0.15</f>
    </nc>
    <odxf>
      <numFmt numFmtId="0" formatCode="General"/>
    </odxf>
    <ndxf>
      <numFmt numFmtId="167" formatCode="&quot;$&quot;#,##0.00"/>
    </ndxf>
  </rcc>
  <rcc rId="742" sId="1" odxf="1" dxf="1">
    <oc r="BB66" t="inlineStr">
      <is>
        <t>0.75</t>
      </is>
    </oc>
    <nc r="BB66">
      <f>BW66*0.35</f>
    </nc>
    <odxf>
      <numFmt numFmtId="0" formatCode="General"/>
    </odxf>
    <ndxf>
      <numFmt numFmtId="167" formatCode="&quot;$&quot;#,##0.00"/>
    </ndxf>
  </rcc>
  <rcc rId="743" sId="1" odxf="1" dxf="1">
    <oc r="BC66" t="inlineStr">
      <is>
        <t>0.75</t>
      </is>
    </oc>
    <nc r="BC66">
      <f>BW66*0.3</f>
    </nc>
    <odxf>
      <numFmt numFmtId="0" formatCode="General"/>
    </odxf>
    <ndxf>
      <numFmt numFmtId="167" formatCode="&quot;$&quot;#,##0.00"/>
    </ndxf>
  </rcc>
  <rcc rId="744" sId="1" odxf="1" dxf="1">
    <oc r="BD66" t="inlineStr">
      <is>
        <t>0.81</t>
      </is>
    </oc>
    <nc r="BD66">
      <f>BW66*0.2</f>
    </nc>
    <odxf>
      <numFmt numFmtId="0" formatCode="General"/>
    </odxf>
    <ndxf>
      <numFmt numFmtId="167" formatCode="&quot;$&quot;#,##0.00"/>
    </ndxf>
  </rcc>
  <rcc rId="745" sId="1" odxf="1" dxf="1">
    <oc r="BA67" t="inlineStr">
      <is>
        <t>0.5</t>
      </is>
    </oc>
    <nc r="BA67">
      <f>BW67*0.15</f>
    </nc>
    <odxf>
      <numFmt numFmtId="0" formatCode="General"/>
    </odxf>
    <ndxf>
      <numFmt numFmtId="167" formatCode="&quot;$&quot;#,##0.00"/>
    </ndxf>
  </rcc>
  <rcc rId="746" sId="1" odxf="1" dxf="1">
    <oc r="BB67" t="inlineStr">
      <is>
        <t>0.75</t>
      </is>
    </oc>
    <nc r="BB67">
      <f>BW67*0.35</f>
    </nc>
    <odxf>
      <numFmt numFmtId="0" formatCode="General"/>
    </odxf>
    <ndxf>
      <numFmt numFmtId="167" formatCode="&quot;$&quot;#,##0.00"/>
    </ndxf>
  </rcc>
  <rcc rId="747" sId="1" odxf="1" dxf="1">
    <oc r="BC67" t="inlineStr">
      <is>
        <t>0.75</t>
      </is>
    </oc>
    <nc r="BC67">
      <f>BW67*0.3</f>
    </nc>
    <odxf>
      <numFmt numFmtId="0" formatCode="General"/>
    </odxf>
    <ndxf>
      <numFmt numFmtId="167" formatCode="&quot;$&quot;#,##0.00"/>
    </ndxf>
  </rcc>
  <rcc rId="748" sId="1" odxf="1" dxf="1">
    <oc r="BD67" t="inlineStr">
      <is>
        <t>0.81</t>
      </is>
    </oc>
    <nc r="BD67">
      <f>BW67*0.2</f>
    </nc>
    <odxf>
      <numFmt numFmtId="0" formatCode="General"/>
    </odxf>
    <ndxf>
      <numFmt numFmtId="167" formatCode="&quot;$&quot;#,##0.00"/>
    </ndxf>
  </rcc>
  <rcc rId="749" sId="1" odxf="1" dxf="1">
    <oc r="BA68" t="inlineStr">
      <is>
        <t>0.5</t>
      </is>
    </oc>
    <nc r="BA68">
      <f>BW68*0.15</f>
    </nc>
    <odxf>
      <numFmt numFmtId="0" formatCode="General"/>
    </odxf>
    <ndxf>
      <numFmt numFmtId="167" formatCode="&quot;$&quot;#,##0.00"/>
    </ndxf>
  </rcc>
  <rcc rId="750" sId="1" odxf="1" dxf="1">
    <oc r="BB68" t="inlineStr">
      <is>
        <t>0.75</t>
      </is>
    </oc>
    <nc r="BB68">
      <f>BW68*0.35</f>
    </nc>
    <odxf>
      <numFmt numFmtId="0" formatCode="General"/>
    </odxf>
    <ndxf>
      <numFmt numFmtId="167" formatCode="&quot;$&quot;#,##0.00"/>
    </ndxf>
  </rcc>
  <rcc rId="751" sId="1" odxf="1" dxf="1">
    <oc r="BC68" t="inlineStr">
      <is>
        <t>0.75</t>
      </is>
    </oc>
    <nc r="BC68">
      <f>BW68*0.3</f>
    </nc>
    <odxf>
      <numFmt numFmtId="0" formatCode="General"/>
    </odxf>
    <ndxf>
      <numFmt numFmtId="167" formatCode="&quot;$&quot;#,##0.00"/>
    </ndxf>
  </rcc>
  <rcc rId="752" sId="1" odxf="1" dxf="1">
    <oc r="BD68" t="inlineStr">
      <is>
        <t>0.81</t>
      </is>
    </oc>
    <nc r="BD68">
      <f>BW68*0.2</f>
    </nc>
    <odxf>
      <numFmt numFmtId="0" formatCode="General"/>
    </odxf>
    <ndxf>
      <numFmt numFmtId="167" formatCode="&quot;$&quot;#,##0.00"/>
    </ndxf>
  </rcc>
  <rcc rId="753" sId="1" odxf="1" dxf="1">
    <oc r="BA69" t="inlineStr">
      <is>
        <t>0.5</t>
      </is>
    </oc>
    <nc r="BA69">
      <f>BW69*0.15</f>
    </nc>
    <odxf>
      <numFmt numFmtId="0" formatCode="General"/>
    </odxf>
    <ndxf>
      <numFmt numFmtId="167" formatCode="&quot;$&quot;#,##0.00"/>
    </ndxf>
  </rcc>
  <rcc rId="754" sId="1" odxf="1" dxf="1">
    <oc r="BB69" t="inlineStr">
      <is>
        <t>0.75</t>
      </is>
    </oc>
    <nc r="BB69">
      <f>BW69*0.35</f>
    </nc>
    <odxf>
      <numFmt numFmtId="0" formatCode="General"/>
    </odxf>
    <ndxf>
      <numFmt numFmtId="167" formatCode="&quot;$&quot;#,##0.00"/>
    </ndxf>
  </rcc>
  <rcc rId="755" sId="1" odxf="1" dxf="1">
    <oc r="BC69" t="inlineStr">
      <is>
        <t>0.75</t>
      </is>
    </oc>
    <nc r="BC69">
      <f>BW69*0.3</f>
    </nc>
    <odxf>
      <numFmt numFmtId="0" formatCode="General"/>
    </odxf>
    <ndxf>
      <numFmt numFmtId="167" formatCode="&quot;$&quot;#,##0.00"/>
    </ndxf>
  </rcc>
  <rcc rId="756" sId="1" odxf="1" dxf="1">
    <oc r="BD69" t="inlineStr">
      <is>
        <t>0.81</t>
      </is>
    </oc>
    <nc r="BD69">
      <f>BW69*0.2</f>
    </nc>
    <odxf>
      <numFmt numFmtId="0" formatCode="General"/>
    </odxf>
    <ndxf>
      <numFmt numFmtId="167" formatCode="&quot;$&quot;#,##0.00"/>
    </ndxf>
  </rcc>
  <rcc rId="757" sId="1" odxf="1" dxf="1">
    <oc r="BA70" t="inlineStr">
      <is>
        <t>0.5</t>
      </is>
    </oc>
    <nc r="BA70">
      <f>BW70*0.15</f>
    </nc>
    <odxf>
      <numFmt numFmtId="0" formatCode="General"/>
    </odxf>
    <ndxf>
      <numFmt numFmtId="167" formatCode="&quot;$&quot;#,##0.00"/>
    </ndxf>
  </rcc>
  <rcc rId="758" sId="1" odxf="1" dxf="1">
    <oc r="BB70" t="inlineStr">
      <is>
        <t>0.75</t>
      </is>
    </oc>
    <nc r="BB70">
      <f>BW70*0.35</f>
    </nc>
    <odxf>
      <numFmt numFmtId="0" formatCode="General"/>
    </odxf>
    <ndxf>
      <numFmt numFmtId="167" formatCode="&quot;$&quot;#,##0.00"/>
    </ndxf>
  </rcc>
  <rcc rId="759" sId="1" odxf="1" dxf="1">
    <oc r="BC70" t="inlineStr">
      <is>
        <t>0.75</t>
      </is>
    </oc>
    <nc r="BC70">
      <f>BW70*0.3</f>
    </nc>
    <odxf>
      <numFmt numFmtId="0" formatCode="General"/>
    </odxf>
    <ndxf>
      <numFmt numFmtId="167" formatCode="&quot;$&quot;#,##0.00"/>
    </ndxf>
  </rcc>
  <rcc rId="760" sId="1" odxf="1" dxf="1">
    <oc r="BD70" t="inlineStr">
      <is>
        <t>0.81</t>
      </is>
    </oc>
    <nc r="BD70">
      <f>BW70*0.2</f>
    </nc>
    <odxf>
      <numFmt numFmtId="0" formatCode="General"/>
    </odxf>
    <ndxf>
      <numFmt numFmtId="167" formatCode="&quot;$&quot;#,##0.00"/>
    </ndxf>
  </rcc>
  <rcc rId="761" sId="1" odxf="1" dxf="1">
    <oc r="BA76" t="inlineStr">
      <is>
        <t>0.5</t>
      </is>
    </oc>
    <nc r="BA76">
      <f>BW76*0.15</f>
    </nc>
    <odxf>
      <numFmt numFmtId="0" formatCode="General"/>
    </odxf>
    <ndxf>
      <numFmt numFmtId="167" formatCode="&quot;$&quot;#,##0.00"/>
    </ndxf>
  </rcc>
  <rcc rId="762" sId="1" odxf="1" dxf="1">
    <oc r="BB76" t="inlineStr">
      <is>
        <t>0.75</t>
      </is>
    </oc>
    <nc r="BB76">
      <f>BW76*0.35</f>
    </nc>
    <odxf>
      <numFmt numFmtId="0" formatCode="General"/>
    </odxf>
    <ndxf>
      <numFmt numFmtId="167" formatCode="&quot;$&quot;#,##0.00"/>
    </ndxf>
  </rcc>
  <rcc rId="763" sId="1" odxf="1" dxf="1">
    <oc r="BC76" t="inlineStr">
      <is>
        <t>0.75</t>
      </is>
    </oc>
    <nc r="BC76">
      <f>BW76*0.3</f>
    </nc>
    <odxf>
      <numFmt numFmtId="0" formatCode="General"/>
    </odxf>
    <ndxf>
      <numFmt numFmtId="167" formatCode="&quot;$&quot;#,##0.00"/>
    </ndxf>
  </rcc>
  <rcc rId="764" sId="1" odxf="1" dxf="1">
    <oc r="BD76" t="inlineStr">
      <is>
        <t>0.81</t>
      </is>
    </oc>
    <nc r="BD76">
      <f>BW76*0.2</f>
    </nc>
    <odxf>
      <numFmt numFmtId="0" formatCode="General"/>
    </odxf>
    <ndxf>
      <numFmt numFmtId="167" formatCode="&quot;$&quot;#,##0.00"/>
    </ndxf>
  </rcc>
  <rcc rId="765" sId="1" odxf="1" dxf="1">
    <oc r="BA78" t="inlineStr">
      <is>
        <t>0.5</t>
      </is>
    </oc>
    <nc r="BA78">
      <f>BW78*0.15</f>
    </nc>
    <odxf>
      <numFmt numFmtId="0" formatCode="General"/>
    </odxf>
    <ndxf>
      <numFmt numFmtId="167" formatCode="&quot;$&quot;#,##0.00"/>
    </ndxf>
  </rcc>
  <rcc rId="766" sId="1" odxf="1" dxf="1">
    <oc r="BB78" t="inlineStr">
      <is>
        <t>0.75</t>
      </is>
    </oc>
    <nc r="BB78">
      <f>BW78*0.35</f>
    </nc>
    <odxf>
      <numFmt numFmtId="0" formatCode="General"/>
    </odxf>
    <ndxf>
      <numFmt numFmtId="167" formatCode="&quot;$&quot;#,##0.00"/>
    </ndxf>
  </rcc>
  <rcc rId="767" sId="1" odxf="1" dxf="1">
    <oc r="BC78" t="inlineStr">
      <is>
        <t>0.75</t>
      </is>
    </oc>
    <nc r="BC78">
      <f>BW78*0.3</f>
    </nc>
    <odxf>
      <numFmt numFmtId="0" formatCode="General"/>
    </odxf>
    <ndxf>
      <numFmt numFmtId="167" formatCode="&quot;$&quot;#,##0.00"/>
    </ndxf>
  </rcc>
  <rcc rId="768" sId="1" odxf="1" dxf="1">
    <oc r="BD78" t="inlineStr">
      <is>
        <t>0.81</t>
      </is>
    </oc>
    <nc r="BD78">
      <f>BW78*0.2</f>
    </nc>
    <odxf>
      <numFmt numFmtId="0" formatCode="General"/>
    </odxf>
    <ndxf>
      <numFmt numFmtId="167" formatCode="&quot;$&quot;#,##0.00"/>
    </ndxf>
  </rcc>
  <rcc rId="769" sId="1" odxf="1" dxf="1">
    <oc r="BA79" t="inlineStr">
      <is>
        <t>0.5</t>
      </is>
    </oc>
    <nc r="BA79">
      <f>BW79*0.15</f>
    </nc>
    <odxf>
      <numFmt numFmtId="0" formatCode="General"/>
    </odxf>
    <ndxf>
      <numFmt numFmtId="167" formatCode="&quot;$&quot;#,##0.00"/>
    </ndxf>
  </rcc>
  <rcc rId="770" sId="1" odxf="1" dxf="1">
    <oc r="BB79" t="inlineStr">
      <is>
        <t>0.75</t>
      </is>
    </oc>
    <nc r="BB79">
      <f>BW79*0.35</f>
    </nc>
    <odxf>
      <numFmt numFmtId="0" formatCode="General"/>
    </odxf>
    <ndxf>
      <numFmt numFmtId="167" formatCode="&quot;$&quot;#,##0.00"/>
    </ndxf>
  </rcc>
  <rcc rId="771" sId="1" odxf="1" dxf="1">
    <oc r="BC79" t="inlineStr">
      <is>
        <t>0.75</t>
      </is>
    </oc>
    <nc r="BC79">
      <f>BW79*0.3</f>
    </nc>
    <odxf>
      <numFmt numFmtId="0" formatCode="General"/>
    </odxf>
    <ndxf>
      <numFmt numFmtId="167" formatCode="&quot;$&quot;#,##0.00"/>
    </ndxf>
  </rcc>
  <rcc rId="772" sId="1" odxf="1" dxf="1">
    <oc r="BD79" t="inlineStr">
      <is>
        <t>0.81</t>
      </is>
    </oc>
    <nc r="BD79">
      <f>BW79*0.2</f>
    </nc>
    <odxf>
      <numFmt numFmtId="0" formatCode="General"/>
    </odxf>
    <ndxf>
      <numFmt numFmtId="167" formatCode="&quot;$&quot;#,##0.00"/>
    </ndxf>
  </rcc>
  <rcc rId="773" sId="1" odxf="1" dxf="1">
    <oc r="BA83" t="inlineStr">
      <is>
        <t>0.5</t>
      </is>
    </oc>
    <nc r="BA83">
      <f>BW83*0.15</f>
    </nc>
    <odxf>
      <numFmt numFmtId="0" formatCode="General"/>
    </odxf>
    <ndxf>
      <numFmt numFmtId="167" formatCode="&quot;$&quot;#,##0.00"/>
    </ndxf>
  </rcc>
  <rcc rId="774" sId="1" odxf="1" dxf="1">
    <oc r="BB83" t="inlineStr">
      <is>
        <t>0.75</t>
      </is>
    </oc>
    <nc r="BB83">
      <f>BW83*0.35</f>
    </nc>
    <odxf>
      <numFmt numFmtId="0" formatCode="General"/>
    </odxf>
    <ndxf>
      <numFmt numFmtId="167" formatCode="&quot;$&quot;#,##0.00"/>
    </ndxf>
  </rcc>
  <rcc rId="775" sId="1" odxf="1" dxf="1">
    <oc r="BC83" t="inlineStr">
      <is>
        <t>0.75</t>
      </is>
    </oc>
    <nc r="BC83">
      <f>BW83*0.3</f>
    </nc>
    <odxf>
      <numFmt numFmtId="0" formatCode="General"/>
    </odxf>
    <ndxf>
      <numFmt numFmtId="167" formatCode="&quot;$&quot;#,##0.00"/>
    </ndxf>
  </rcc>
  <rcc rId="776" sId="1" odxf="1" dxf="1">
    <oc r="BD83" t="inlineStr">
      <is>
        <t>0.81</t>
      </is>
    </oc>
    <nc r="BD83">
      <f>BW83*0.2</f>
    </nc>
    <odxf>
      <numFmt numFmtId="0" formatCode="General"/>
    </odxf>
    <ndxf>
      <numFmt numFmtId="167" formatCode="&quot;$&quot;#,##0.00"/>
    </ndxf>
  </rcc>
  <rcc rId="777" sId="1" odxf="1" dxf="1">
    <oc r="BA84" t="inlineStr">
      <is>
        <t>0.5</t>
      </is>
    </oc>
    <nc r="BA84">
      <f>BW84*0.15</f>
    </nc>
    <odxf>
      <numFmt numFmtId="0" formatCode="General"/>
    </odxf>
    <ndxf>
      <numFmt numFmtId="167" formatCode="&quot;$&quot;#,##0.00"/>
    </ndxf>
  </rcc>
  <rcc rId="778" sId="1" odxf="1" dxf="1">
    <oc r="BB84" t="inlineStr">
      <is>
        <t>0.75</t>
      </is>
    </oc>
    <nc r="BB84">
      <f>BW84*0.35</f>
    </nc>
    <odxf>
      <numFmt numFmtId="0" formatCode="General"/>
    </odxf>
    <ndxf>
      <numFmt numFmtId="167" formatCode="&quot;$&quot;#,##0.00"/>
    </ndxf>
  </rcc>
  <rcc rId="779" sId="1" odxf="1" dxf="1">
    <oc r="BC84" t="inlineStr">
      <is>
        <t>0.75</t>
      </is>
    </oc>
    <nc r="BC84">
      <f>BW84*0.3</f>
    </nc>
    <odxf>
      <numFmt numFmtId="0" formatCode="General"/>
    </odxf>
    <ndxf>
      <numFmt numFmtId="167" formatCode="&quot;$&quot;#,##0.00"/>
    </ndxf>
  </rcc>
  <rcc rId="780" sId="1" odxf="1" dxf="1">
    <oc r="BD84" t="inlineStr">
      <is>
        <t>0.81</t>
      </is>
    </oc>
    <nc r="BD84">
      <f>BW84*0.2</f>
    </nc>
    <odxf>
      <numFmt numFmtId="0" formatCode="General"/>
    </odxf>
    <ndxf>
      <numFmt numFmtId="167" formatCode="&quot;$&quot;#,##0.00"/>
    </ndxf>
  </rcc>
  <rcc rId="781" sId="1" odxf="1" dxf="1">
    <oc r="BA85" t="inlineStr">
      <is>
        <t>0.5</t>
      </is>
    </oc>
    <nc r="BA85">
      <f>BW85*0.15</f>
    </nc>
    <odxf>
      <numFmt numFmtId="0" formatCode="General"/>
    </odxf>
    <ndxf>
      <numFmt numFmtId="167" formatCode="&quot;$&quot;#,##0.00"/>
    </ndxf>
  </rcc>
  <rcc rId="782" sId="1" odxf="1" dxf="1">
    <oc r="BB85" t="inlineStr">
      <is>
        <t>0.75</t>
      </is>
    </oc>
    <nc r="BB85">
      <f>BW85*0.35</f>
    </nc>
    <odxf>
      <numFmt numFmtId="0" formatCode="General"/>
    </odxf>
    <ndxf>
      <numFmt numFmtId="167" formatCode="&quot;$&quot;#,##0.00"/>
    </ndxf>
  </rcc>
  <rcc rId="783" sId="1" odxf="1" dxf="1">
    <oc r="BC85" t="inlineStr">
      <is>
        <t>0.75</t>
      </is>
    </oc>
    <nc r="BC85">
      <f>BW85*0.3</f>
    </nc>
    <odxf>
      <numFmt numFmtId="0" formatCode="General"/>
    </odxf>
    <ndxf>
      <numFmt numFmtId="167" formatCode="&quot;$&quot;#,##0.00"/>
    </ndxf>
  </rcc>
  <rcc rId="784" sId="1" odxf="1" dxf="1">
    <oc r="BD85" t="inlineStr">
      <is>
        <t>0.81</t>
      </is>
    </oc>
    <nc r="BD85">
      <f>BW85*0.2</f>
    </nc>
    <odxf>
      <numFmt numFmtId="0" formatCode="General"/>
    </odxf>
    <ndxf>
      <numFmt numFmtId="167" formatCode="&quot;$&quot;#,##0.00"/>
    </ndxf>
  </rcc>
  <rcc rId="785" sId="1" odxf="1" dxf="1">
    <oc r="BA93" t="inlineStr">
      <is>
        <t>0.5</t>
      </is>
    </oc>
    <nc r="BA93">
      <f>BW93*0.15</f>
    </nc>
    <odxf>
      <numFmt numFmtId="0" formatCode="General"/>
    </odxf>
    <ndxf>
      <numFmt numFmtId="167" formatCode="&quot;$&quot;#,##0.00"/>
    </ndxf>
  </rcc>
  <rcc rId="786" sId="1" odxf="1" dxf="1">
    <oc r="BB93" t="inlineStr">
      <is>
        <t>0.75</t>
      </is>
    </oc>
    <nc r="BB93">
      <f>BW93*0.35</f>
    </nc>
    <odxf>
      <numFmt numFmtId="0" formatCode="General"/>
    </odxf>
    <ndxf>
      <numFmt numFmtId="167" formatCode="&quot;$&quot;#,##0.00"/>
    </ndxf>
  </rcc>
  <rcc rId="787" sId="1" odxf="1" dxf="1">
    <oc r="BC93" t="inlineStr">
      <is>
        <t>0.75</t>
      </is>
    </oc>
    <nc r="BC93">
      <f>BW93*0.3</f>
    </nc>
    <odxf>
      <numFmt numFmtId="0" formatCode="General"/>
    </odxf>
    <ndxf>
      <numFmt numFmtId="167" formatCode="&quot;$&quot;#,##0.00"/>
    </ndxf>
  </rcc>
  <rcc rId="788" sId="1" odxf="1" dxf="1">
    <oc r="BD93" t="inlineStr">
      <is>
        <t>0.81</t>
      </is>
    </oc>
    <nc r="BD93">
      <f>BW93*0.2</f>
    </nc>
    <odxf>
      <numFmt numFmtId="0" formatCode="General"/>
    </odxf>
    <ndxf>
      <numFmt numFmtId="167" formatCode="&quot;$&quot;#,##0.00"/>
    </ndxf>
  </rcc>
  <rcc rId="789" sId="1" odxf="1" dxf="1">
    <oc r="BA94" t="inlineStr">
      <is>
        <t>0.5</t>
      </is>
    </oc>
    <nc r="BA94">
      <f>BW94*0.15</f>
    </nc>
    <odxf>
      <numFmt numFmtId="0" formatCode="General"/>
    </odxf>
    <ndxf>
      <numFmt numFmtId="167" formatCode="&quot;$&quot;#,##0.00"/>
    </ndxf>
  </rcc>
  <rcc rId="790" sId="1" odxf="1" dxf="1">
    <oc r="BB94" t="inlineStr">
      <is>
        <t>0.75</t>
      </is>
    </oc>
    <nc r="BB94">
      <f>BW94*0.35</f>
    </nc>
    <odxf>
      <numFmt numFmtId="0" formatCode="General"/>
    </odxf>
    <ndxf>
      <numFmt numFmtId="167" formatCode="&quot;$&quot;#,##0.00"/>
    </ndxf>
  </rcc>
  <rcc rId="791" sId="1" odxf="1" dxf="1">
    <oc r="BC94" t="inlineStr">
      <is>
        <t>0.75</t>
      </is>
    </oc>
    <nc r="BC94">
      <f>BW94*0.3</f>
    </nc>
    <odxf>
      <numFmt numFmtId="0" formatCode="General"/>
    </odxf>
    <ndxf>
      <numFmt numFmtId="167" formatCode="&quot;$&quot;#,##0.00"/>
    </ndxf>
  </rcc>
  <rcc rId="792" sId="1" odxf="1" dxf="1">
    <oc r="BD94" t="inlineStr">
      <is>
        <t>0.81</t>
      </is>
    </oc>
    <nc r="BD94">
      <f>BW94*0.2</f>
    </nc>
    <odxf>
      <numFmt numFmtId="0" formatCode="General"/>
    </odxf>
    <ndxf>
      <numFmt numFmtId="167" formatCode="&quot;$&quot;#,##0.00"/>
    </ndxf>
  </rcc>
  <rcc rId="793" sId="1" odxf="1" dxf="1">
    <oc r="BA107" t="inlineStr">
      <is>
        <t>0.5</t>
      </is>
    </oc>
    <nc r="BA107">
      <f>BW107*0.15</f>
    </nc>
    <odxf>
      <numFmt numFmtId="0" formatCode="General"/>
    </odxf>
    <ndxf>
      <numFmt numFmtId="167" formatCode="&quot;$&quot;#,##0.00"/>
    </ndxf>
  </rcc>
  <rcc rId="794" sId="1" odxf="1" dxf="1">
    <oc r="BB107" t="inlineStr">
      <is>
        <t>0.75</t>
      </is>
    </oc>
    <nc r="BB107">
      <f>BW107*0.35</f>
    </nc>
    <odxf>
      <numFmt numFmtId="0" formatCode="General"/>
    </odxf>
    <ndxf>
      <numFmt numFmtId="167" formatCode="&quot;$&quot;#,##0.00"/>
    </ndxf>
  </rcc>
  <rcc rId="795" sId="1" odxf="1" dxf="1">
    <oc r="BC107" t="inlineStr">
      <is>
        <t>0.75</t>
      </is>
    </oc>
    <nc r="BC107">
      <f>BW107*0.3</f>
    </nc>
    <odxf>
      <numFmt numFmtId="0" formatCode="General"/>
    </odxf>
    <ndxf>
      <numFmt numFmtId="167" formatCode="&quot;$&quot;#,##0.00"/>
    </ndxf>
  </rcc>
  <rcc rId="796" sId="1" odxf="1" dxf="1">
    <oc r="BD107" t="inlineStr">
      <is>
        <t>0.81</t>
      </is>
    </oc>
    <nc r="BD107">
      <f>BW107*0.2</f>
    </nc>
    <odxf>
      <numFmt numFmtId="0" formatCode="General"/>
    </odxf>
    <ndxf>
      <numFmt numFmtId="167" formatCode="&quot;$&quot;#,##0.00"/>
    </ndxf>
  </rcc>
  <rcc rId="797" sId="1" odxf="1" dxf="1">
    <oc r="BA108" t="inlineStr">
      <is>
        <t>0.5</t>
      </is>
    </oc>
    <nc r="BA108">
      <f>BW108*0.15</f>
    </nc>
    <odxf>
      <numFmt numFmtId="0" formatCode="General"/>
    </odxf>
    <ndxf>
      <numFmt numFmtId="167" formatCode="&quot;$&quot;#,##0.00"/>
    </ndxf>
  </rcc>
  <rcc rId="798" sId="1" odxf="1" dxf="1">
    <oc r="BB108" t="inlineStr">
      <is>
        <t>0.75</t>
      </is>
    </oc>
    <nc r="BB108">
      <f>BW108*0.35</f>
    </nc>
    <odxf>
      <numFmt numFmtId="0" formatCode="General"/>
    </odxf>
    <ndxf>
      <numFmt numFmtId="167" formatCode="&quot;$&quot;#,##0.00"/>
    </ndxf>
  </rcc>
  <rcc rId="799" sId="1" odxf="1" dxf="1">
    <oc r="BC108" t="inlineStr">
      <is>
        <t>0.75</t>
      </is>
    </oc>
    <nc r="BC108">
      <f>BW108*0.3</f>
    </nc>
    <odxf>
      <numFmt numFmtId="0" formatCode="General"/>
    </odxf>
    <ndxf>
      <numFmt numFmtId="167" formatCode="&quot;$&quot;#,##0.00"/>
    </ndxf>
  </rcc>
  <rcc rId="800" sId="1" odxf="1" dxf="1">
    <oc r="BD108" t="inlineStr">
      <is>
        <t>0.81</t>
      </is>
    </oc>
    <nc r="BD108">
      <f>BW108*0.2</f>
    </nc>
    <odxf>
      <numFmt numFmtId="0" formatCode="General"/>
    </odxf>
    <ndxf>
      <numFmt numFmtId="167" formatCode="&quot;$&quot;#,##0.00"/>
    </ndxf>
  </rcc>
  <rcc rId="801" sId="1" odxf="1" dxf="1">
    <oc r="BA109" t="inlineStr">
      <is>
        <t>0.5</t>
      </is>
    </oc>
    <nc r="BA109">
      <f>BW109*0.15</f>
    </nc>
    <odxf>
      <numFmt numFmtId="0" formatCode="General"/>
    </odxf>
    <ndxf>
      <numFmt numFmtId="167" formatCode="&quot;$&quot;#,##0.00"/>
    </ndxf>
  </rcc>
  <rcc rId="802" sId="1" odxf="1" dxf="1">
    <oc r="BB109" t="inlineStr">
      <is>
        <t>0.75</t>
      </is>
    </oc>
    <nc r="BB109">
      <f>BW109*0.35</f>
    </nc>
    <odxf>
      <numFmt numFmtId="0" formatCode="General"/>
    </odxf>
    <ndxf>
      <numFmt numFmtId="167" formatCode="&quot;$&quot;#,##0.00"/>
    </ndxf>
  </rcc>
  <rcc rId="803" sId="1" odxf="1" dxf="1">
    <oc r="BC109" t="inlineStr">
      <is>
        <t>0.75</t>
      </is>
    </oc>
    <nc r="BC109">
      <f>BW109*0.3</f>
    </nc>
    <odxf>
      <numFmt numFmtId="0" formatCode="General"/>
    </odxf>
    <ndxf>
      <numFmt numFmtId="167" formatCode="&quot;$&quot;#,##0.00"/>
    </ndxf>
  </rcc>
  <rcc rId="804" sId="1" odxf="1" dxf="1">
    <oc r="BD109" t="inlineStr">
      <is>
        <t>0.81</t>
      </is>
    </oc>
    <nc r="BD109">
      <f>BW109*0.2</f>
    </nc>
    <odxf>
      <numFmt numFmtId="0" formatCode="General"/>
    </odxf>
    <ndxf>
      <numFmt numFmtId="167" formatCode="&quot;$&quot;#,##0.00"/>
    </ndxf>
  </rcc>
  <rcc rId="805" sId="1" odxf="1" dxf="1">
    <oc r="BA113" t="inlineStr">
      <is>
        <t>0.5</t>
      </is>
    </oc>
    <nc r="BA113">
      <f>BW113*0.15</f>
    </nc>
    <odxf>
      <numFmt numFmtId="0" formatCode="General"/>
    </odxf>
    <ndxf>
      <numFmt numFmtId="167" formatCode="&quot;$&quot;#,##0.00"/>
    </ndxf>
  </rcc>
  <rcc rId="806" sId="1" odxf="1" dxf="1">
    <oc r="BB113" t="inlineStr">
      <is>
        <t>0.75</t>
      </is>
    </oc>
    <nc r="BB113">
      <f>BW113*0.35</f>
    </nc>
    <odxf>
      <numFmt numFmtId="0" formatCode="General"/>
    </odxf>
    <ndxf>
      <numFmt numFmtId="167" formatCode="&quot;$&quot;#,##0.00"/>
    </ndxf>
  </rcc>
  <rcc rId="807" sId="1" odxf="1" dxf="1">
    <oc r="BC113" t="inlineStr">
      <is>
        <t>0.75</t>
      </is>
    </oc>
    <nc r="BC113">
      <f>BW113*0.3</f>
    </nc>
    <odxf>
      <numFmt numFmtId="0" formatCode="General"/>
    </odxf>
    <ndxf>
      <numFmt numFmtId="167" formatCode="&quot;$&quot;#,##0.00"/>
    </ndxf>
  </rcc>
  <rcc rId="808" sId="1" odxf="1" dxf="1">
    <oc r="BD113" t="inlineStr">
      <is>
        <t>0.81</t>
      </is>
    </oc>
    <nc r="BD113">
      <f>BW113*0.2</f>
    </nc>
    <odxf>
      <numFmt numFmtId="0" formatCode="General"/>
    </odxf>
    <ndxf>
      <numFmt numFmtId="167" formatCode="&quot;$&quot;#,##0.00"/>
    </ndxf>
  </rcc>
  <rcc rId="809" sId="1" odxf="1" dxf="1">
    <oc r="BA114" t="inlineStr">
      <is>
        <t>0.5</t>
      </is>
    </oc>
    <nc r="BA114">
      <f>BW114*0.15</f>
    </nc>
    <odxf>
      <numFmt numFmtId="0" formatCode="General"/>
    </odxf>
    <ndxf>
      <numFmt numFmtId="167" formatCode="&quot;$&quot;#,##0.00"/>
    </ndxf>
  </rcc>
  <rcc rId="810" sId="1" odxf="1" dxf="1">
    <oc r="BB114" t="inlineStr">
      <is>
        <t>0.75</t>
      </is>
    </oc>
    <nc r="BB114">
      <f>BW114*0.35</f>
    </nc>
    <odxf>
      <numFmt numFmtId="0" formatCode="General"/>
    </odxf>
    <ndxf>
      <numFmt numFmtId="167" formatCode="&quot;$&quot;#,##0.00"/>
    </ndxf>
  </rcc>
  <rcc rId="811" sId="1" odxf="1" dxf="1">
    <oc r="BC114" t="inlineStr">
      <is>
        <t>0.75</t>
      </is>
    </oc>
    <nc r="BC114">
      <f>BW114*0.3</f>
    </nc>
    <odxf>
      <numFmt numFmtId="0" formatCode="General"/>
    </odxf>
    <ndxf>
      <numFmt numFmtId="167" formatCode="&quot;$&quot;#,##0.00"/>
    </ndxf>
  </rcc>
  <rcc rId="812" sId="1" odxf="1" dxf="1">
    <oc r="BD114" t="inlineStr">
      <is>
        <t>0.81</t>
      </is>
    </oc>
    <nc r="BD114">
      <f>BW114*0.2</f>
    </nc>
    <odxf>
      <numFmt numFmtId="0" formatCode="General"/>
    </odxf>
    <ndxf>
      <numFmt numFmtId="167" formatCode="&quot;$&quot;#,##0.00"/>
    </ndxf>
  </rcc>
  <rcc rId="813" sId="1" odxf="1" dxf="1">
    <oc r="BA115" t="inlineStr">
      <is>
        <t>0.5</t>
      </is>
    </oc>
    <nc r="BA115">
      <f>BW115*0.15</f>
    </nc>
    <odxf>
      <numFmt numFmtId="0" formatCode="General"/>
    </odxf>
    <ndxf>
      <numFmt numFmtId="167" formatCode="&quot;$&quot;#,##0.00"/>
    </ndxf>
  </rcc>
  <rcc rId="814" sId="1" odxf="1" dxf="1">
    <oc r="BB115" t="inlineStr">
      <is>
        <t>0.75</t>
      </is>
    </oc>
    <nc r="BB115">
      <f>BW115*0.35</f>
    </nc>
    <odxf>
      <numFmt numFmtId="0" formatCode="General"/>
    </odxf>
    <ndxf>
      <numFmt numFmtId="167" formatCode="&quot;$&quot;#,##0.00"/>
    </ndxf>
  </rcc>
  <rcc rId="815" sId="1" odxf="1" dxf="1">
    <oc r="BC115" t="inlineStr">
      <is>
        <t>0.75</t>
      </is>
    </oc>
    <nc r="BC115">
      <f>BW115*0.3</f>
    </nc>
    <odxf>
      <numFmt numFmtId="0" formatCode="General"/>
    </odxf>
    <ndxf>
      <numFmt numFmtId="167" formatCode="&quot;$&quot;#,##0.00"/>
    </ndxf>
  </rcc>
  <rcc rId="816" sId="1" odxf="1" dxf="1">
    <oc r="BD115" t="inlineStr">
      <is>
        <t>0.81</t>
      </is>
    </oc>
    <nc r="BD115">
      <f>BW115*0.2</f>
    </nc>
    <odxf>
      <numFmt numFmtId="0" formatCode="General"/>
    </odxf>
    <ndxf>
      <numFmt numFmtId="167" formatCode="&quot;$&quot;#,##0.00"/>
    </ndxf>
  </rcc>
  <rcc rId="817" sId="1" odxf="1" dxf="1">
    <oc r="BA121" t="inlineStr">
      <is>
        <t>0.5</t>
      </is>
    </oc>
    <nc r="BA121">
      <f>BW121*0.15</f>
    </nc>
    <odxf>
      <numFmt numFmtId="0" formatCode="General"/>
    </odxf>
    <ndxf>
      <numFmt numFmtId="167" formatCode="&quot;$&quot;#,##0.00"/>
    </ndxf>
  </rcc>
  <rcc rId="818" sId="1" odxf="1" dxf="1">
    <oc r="BB121" t="inlineStr">
      <is>
        <t>0.75</t>
      </is>
    </oc>
    <nc r="BB121">
      <f>BW121*0.35</f>
    </nc>
    <odxf>
      <numFmt numFmtId="0" formatCode="General"/>
    </odxf>
    <ndxf>
      <numFmt numFmtId="167" formatCode="&quot;$&quot;#,##0.00"/>
    </ndxf>
  </rcc>
  <rcc rId="819" sId="1" odxf="1" dxf="1">
    <oc r="BC121" t="inlineStr">
      <is>
        <t>0.75</t>
      </is>
    </oc>
    <nc r="BC121">
      <f>BW121*0.3</f>
    </nc>
    <odxf>
      <numFmt numFmtId="0" formatCode="General"/>
    </odxf>
    <ndxf>
      <numFmt numFmtId="167" formatCode="&quot;$&quot;#,##0.00"/>
    </ndxf>
  </rcc>
  <rcc rId="820" sId="1" odxf="1" dxf="1">
    <oc r="BD121" t="inlineStr">
      <is>
        <t>0.81</t>
      </is>
    </oc>
    <nc r="BD121">
      <f>BW121*0.2</f>
    </nc>
    <odxf>
      <numFmt numFmtId="0" formatCode="General"/>
    </odxf>
    <ndxf>
      <numFmt numFmtId="167" formatCode="&quot;$&quot;#,##0.00"/>
    </ndxf>
  </rcc>
  <rcc rId="821" sId="1" odxf="1" dxf="1">
    <oc r="BA127" t="inlineStr">
      <is>
        <t>0.5</t>
      </is>
    </oc>
    <nc r="BA127">
      <f>BW127*0.15</f>
    </nc>
    <odxf>
      <numFmt numFmtId="0" formatCode="General"/>
    </odxf>
    <ndxf>
      <numFmt numFmtId="167" formatCode="&quot;$&quot;#,##0.00"/>
    </ndxf>
  </rcc>
  <rcc rId="822" sId="1" odxf="1" dxf="1">
    <oc r="BB127" t="inlineStr">
      <is>
        <t>0.75</t>
      </is>
    </oc>
    <nc r="BB127">
      <f>BW127*0.35</f>
    </nc>
    <odxf>
      <numFmt numFmtId="0" formatCode="General"/>
    </odxf>
    <ndxf>
      <numFmt numFmtId="167" formatCode="&quot;$&quot;#,##0.00"/>
    </ndxf>
  </rcc>
  <rcc rId="823" sId="1" odxf="1" dxf="1">
    <oc r="BC127" t="inlineStr">
      <is>
        <t>0.75</t>
      </is>
    </oc>
    <nc r="BC127">
      <f>BW127*0.3</f>
    </nc>
    <odxf>
      <numFmt numFmtId="0" formatCode="General"/>
    </odxf>
    <ndxf>
      <numFmt numFmtId="167" formatCode="&quot;$&quot;#,##0.00"/>
    </ndxf>
  </rcc>
  <rcc rId="824" sId="1" odxf="1" dxf="1">
    <oc r="BD127" t="inlineStr">
      <is>
        <t>0.81</t>
      </is>
    </oc>
    <nc r="BD127">
      <f>BW127*0.2</f>
    </nc>
    <odxf>
      <numFmt numFmtId="0" formatCode="General"/>
    </odxf>
    <ndxf>
      <numFmt numFmtId="167" formatCode="&quot;$&quot;#,##0.00"/>
    </ndxf>
  </rcc>
  <rcc rId="825" sId="1" odxf="1" dxf="1">
    <oc r="BA128" t="inlineStr">
      <is>
        <t>0.5</t>
      </is>
    </oc>
    <nc r="BA128">
      <f>BW128*0.15</f>
    </nc>
    <odxf>
      <numFmt numFmtId="0" formatCode="General"/>
    </odxf>
    <ndxf>
      <numFmt numFmtId="167" formatCode="&quot;$&quot;#,##0.00"/>
    </ndxf>
  </rcc>
  <rcc rId="826" sId="1" odxf="1" dxf="1">
    <oc r="BB128" t="inlineStr">
      <is>
        <t>0.75</t>
      </is>
    </oc>
    <nc r="BB128">
      <f>BW128*0.35</f>
    </nc>
    <odxf>
      <numFmt numFmtId="0" formatCode="General"/>
    </odxf>
    <ndxf>
      <numFmt numFmtId="167" formatCode="&quot;$&quot;#,##0.00"/>
    </ndxf>
  </rcc>
  <rcc rId="827" sId="1" odxf="1" dxf="1">
    <oc r="BC128" t="inlineStr">
      <is>
        <t>0.75</t>
      </is>
    </oc>
    <nc r="BC128">
      <f>BW128*0.3</f>
    </nc>
    <odxf>
      <numFmt numFmtId="0" formatCode="General"/>
    </odxf>
    <ndxf>
      <numFmt numFmtId="167" formatCode="&quot;$&quot;#,##0.00"/>
    </ndxf>
  </rcc>
  <rcc rId="828" sId="1" odxf="1" dxf="1">
    <oc r="BD128" t="inlineStr">
      <is>
        <t>0.81</t>
      </is>
    </oc>
    <nc r="BD128">
      <f>BW128*0.2</f>
    </nc>
    <odxf>
      <numFmt numFmtId="0" formatCode="General"/>
    </odxf>
    <ndxf>
      <numFmt numFmtId="167" formatCode="&quot;$&quot;#,##0.00"/>
    </ndxf>
  </rcc>
  <rcc rId="829" sId="1" odxf="1" dxf="1">
    <oc r="BA135" t="inlineStr">
      <is>
        <t>0.5</t>
      </is>
    </oc>
    <nc r="BA135">
      <f>BW135*0.15</f>
    </nc>
    <odxf>
      <numFmt numFmtId="0" formatCode="General"/>
    </odxf>
    <ndxf>
      <numFmt numFmtId="167" formatCode="&quot;$&quot;#,##0.00"/>
    </ndxf>
  </rcc>
  <rcc rId="830" sId="1" odxf="1" dxf="1">
    <oc r="BB135" t="inlineStr">
      <is>
        <t>0.75</t>
      </is>
    </oc>
    <nc r="BB135">
      <f>BW135*0.35</f>
    </nc>
    <odxf>
      <numFmt numFmtId="0" formatCode="General"/>
    </odxf>
    <ndxf>
      <numFmt numFmtId="167" formatCode="&quot;$&quot;#,##0.00"/>
    </ndxf>
  </rcc>
  <rcc rId="831" sId="1" odxf="1" dxf="1">
    <oc r="BC135" t="inlineStr">
      <is>
        <t>0.75</t>
      </is>
    </oc>
    <nc r="BC135">
      <f>BW135*0.3</f>
    </nc>
    <odxf>
      <numFmt numFmtId="0" formatCode="General"/>
    </odxf>
    <ndxf>
      <numFmt numFmtId="167" formatCode="&quot;$&quot;#,##0.00"/>
    </ndxf>
  </rcc>
  <rcc rId="832" sId="1" odxf="1" dxf="1">
    <oc r="BD135" t="inlineStr">
      <is>
        <t>0.81</t>
      </is>
    </oc>
    <nc r="BD135">
      <f>BW135*0.2</f>
    </nc>
    <odxf>
      <numFmt numFmtId="0" formatCode="General"/>
    </odxf>
    <ndxf>
      <numFmt numFmtId="167" formatCode="&quot;$&quot;#,##0.00"/>
    </ndxf>
  </rcc>
  <rcc rId="833" sId="1" odxf="1" dxf="1">
    <oc r="BA136" t="inlineStr">
      <is>
        <t>0.5</t>
      </is>
    </oc>
    <nc r="BA136">
      <f>BW136*0.15</f>
    </nc>
    <odxf>
      <numFmt numFmtId="0" formatCode="General"/>
    </odxf>
    <ndxf>
      <numFmt numFmtId="167" formatCode="&quot;$&quot;#,##0.00"/>
    </ndxf>
  </rcc>
  <rcc rId="834" sId="1" odxf="1" dxf="1">
    <oc r="BB136" t="inlineStr">
      <is>
        <t>0.75</t>
      </is>
    </oc>
    <nc r="BB136">
      <f>BW136*0.35</f>
    </nc>
    <odxf>
      <numFmt numFmtId="0" formatCode="General"/>
    </odxf>
    <ndxf>
      <numFmt numFmtId="167" formatCode="&quot;$&quot;#,##0.00"/>
    </ndxf>
  </rcc>
  <rcc rId="835" sId="1" odxf="1" dxf="1">
    <oc r="BC136" t="inlineStr">
      <is>
        <t>0.75</t>
      </is>
    </oc>
    <nc r="BC136">
      <f>BW136*0.3</f>
    </nc>
    <odxf>
      <numFmt numFmtId="0" formatCode="General"/>
    </odxf>
    <ndxf>
      <numFmt numFmtId="167" formatCode="&quot;$&quot;#,##0.00"/>
    </ndxf>
  </rcc>
  <rcc rId="836" sId="1" odxf="1" dxf="1">
    <oc r="BD136" t="inlineStr">
      <is>
        <t>0.81</t>
      </is>
    </oc>
    <nc r="BD136">
      <f>BW136*0.2</f>
    </nc>
    <odxf>
      <numFmt numFmtId="0" formatCode="General"/>
    </odxf>
    <ndxf>
      <numFmt numFmtId="167" formatCode="&quot;$&quot;#,##0.00"/>
    </ndxf>
  </rcc>
  <rcc rId="837" sId="1" odxf="1" dxf="1">
    <oc r="BA141" t="inlineStr">
      <is>
        <t>0.5</t>
      </is>
    </oc>
    <nc r="BA141">
      <f>BW141*0.15</f>
    </nc>
    <odxf>
      <numFmt numFmtId="0" formatCode="General"/>
    </odxf>
    <ndxf>
      <numFmt numFmtId="167" formatCode="&quot;$&quot;#,##0.00"/>
    </ndxf>
  </rcc>
  <rcc rId="838" sId="1" odxf="1" dxf="1">
    <oc r="BB141" t="inlineStr">
      <is>
        <t>0.75</t>
      </is>
    </oc>
    <nc r="BB141">
      <f>BW141*0.35</f>
    </nc>
    <odxf>
      <numFmt numFmtId="0" formatCode="General"/>
    </odxf>
    <ndxf>
      <numFmt numFmtId="167" formatCode="&quot;$&quot;#,##0.00"/>
    </ndxf>
  </rcc>
  <rcc rId="839" sId="1" odxf="1" dxf="1">
    <oc r="BC141" t="inlineStr">
      <is>
        <t>0.75</t>
      </is>
    </oc>
    <nc r="BC141">
      <f>BW141*0.3</f>
    </nc>
    <odxf>
      <numFmt numFmtId="0" formatCode="General"/>
    </odxf>
    <ndxf>
      <numFmt numFmtId="167" formatCode="&quot;$&quot;#,##0.00"/>
    </ndxf>
  </rcc>
  <rcc rId="840" sId="1" odxf="1" dxf="1">
    <oc r="BD141" t="inlineStr">
      <is>
        <t>0.81</t>
      </is>
    </oc>
    <nc r="BD141">
      <f>BW141*0.2</f>
    </nc>
    <odxf>
      <numFmt numFmtId="0" formatCode="General"/>
    </odxf>
    <ndxf>
      <numFmt numFmtId="167" formatCode="&quot;$&quot;#,##0.00"/>
    </ndxf>
  </rcc>
  <rcc rId="841" sId="1" odxf="1" dxf="1">
    <oc r="BA148" t="inlineStr">
      <is>
        <t>0.5</t>
      </is>
    </oc>
    <nc r="BA148">
      <f>BW148*0.15</f>
    </nc>
    <odxf>
      <numFmt numFmtId="0" formatCode="General"/>
    </odxf>
    <ndxf>
      <numFmt numFmtId="167" formatCode="&quot;$&quot;#,##0.00"/>
    </ndxf>
  </rcc>
  <rcc rId="842" sId="1" odxf="1" dxf="1">
    <oc r="BB148" t="inlineStr">
      <is>
        <t>0.75</t>
      </is>
    </oc>
    <nc r="BB148">
      <f>BW148*0.35</f>
    </nc>
    <odxf>
      <numFmt numFmtId="0" formatCode="General"/>
    </odxf>
    <ndxf>
      <numFmt numFmtId="167" formatCode="&quot;$&quot;#,##0.00"/>
    </ndxf>
  </rcc>
  <rcc rId="843" sId="1" odxf="1" dxf="1">
    <oc r="BC148" t="inlineStr">
      <is>
        <t>0.75</t>
      </is>
    </oc>
    <nc r="BC148">
      <f>BW148*0.3</f>
    </nc>
    <odxf>
      <numFmt numFmtId="0" formatCode="General"/>
    </odxf>
    <ndxf>
      <numFmt numFmtId="167" formatCode="&quot;$&quot;#,##0.00"/>
    </ndxf>
  </rcc>
  <rcc rId="844" sId="1" odxf="1" dxf="1">
    <oc r="BD148" t="inlineStr">
      <is>
        <t>0.81</t>
      </is>
    </oc>
    <nc r="BD148">
      <f>BW148*0.2</f>
    </nc>
    <odxf>
      <numFmt numFmtId="0" formatCode="General"/>
    </odxf>
    <ndxf>
      <numFmt numFmtId="167" formatCode="&quot;$&quot;#,##0.00"/>
    </ndxf>
  </rcc>
  <rcc rId="845" sId="1" odxf="1" dxf="1">
    <oc r="BA151" t="inlineStr">
      <is>
        <t>0.5</t>
      </is>
    </oc>
    <nc r="BA151">
      <f>BW151*0.15</f>
    </nc>
    <odxf>
      <numFmt numFmtId="0" formatCode="General"/>
    </odxf>
    <ndxf>
      <numFmt numFmtId="167" formatCode="&quot;$&quot;#,##0.00"/>
    </ndxf>
  </rcc>
  <rcc rId="846" sId="1" odxf="1" dxf="1">
    <oc r="BB151" t="inlineStr">
      <is>
        <t>0.75</t>
      </is>
    </oc>
    <nc r="BB151">
      <f>BW151*0.35</f>
    </nc>
    <odxf>
      <numFmt numFmtId="0" formatCode="General"/>
    </odxf>
    <ndxf>
      <numFmt numFmtId="167" formatCode="&quot;$&quot;#,##0.00"/>
    </ndxf>
  </rcc>
  <rcc rId="847" sId="1" odxf="1" dxf="1">
    <oc r="BC151" t="inlineStr">
      <is>
        <t>0.75</t>
      </is>
    </oc>
    <nc r="BC151">
      <f>BW151*0.3</f>
    </nc>
    <odxf>
      <numFmt numFmtId="0" formatCode="General"/>
    </odxf>
    <ndxf>
      <numFmt numFmtId="167" formatCode="&quot;$&quot;#,##0.00"/>
    </ndxf>
  </rcc>
  <rcc rId="848" sId="1" odxf="1" dxf="1">
    <oc r="BD151" t="inlineStr">
      <is>
        <t>0.81</t>
      </is>
    </oc>
    <nc r="BD151">
      <f>BW151*0.2</f>
    </nc>
    <odxf>
      <numFmt numFmtId="0" formatCode="General"/>
    </odxf>
    <ndxf>
      <numFmt numFmtId="167" formatCode="&quot;$&quot;#,##0.00"/>
    </ndxf>
  </rcc>
  <rcc rId="849" sId="1" odxf="1" dxf="1">
    <oc r="BA156" t="inlineStr">
      <is>
        <t>0.5</t>
      </is>
    </oc>
    <nc r="BA156">
      <f>BW156*0.15</f>
    </nc>
    <odxf>
      <numFmt numFmtId="0" formatCode="General"/>
    </odxf>
    <ndxf>
      <numFmt numFmtId="167" formatCode="&quot;$&quot;#,##0.00"/>
    </ndxf>
  </rcc>
  <rcc rId="850" sId="1" odxf="1" dxf="1">
    <oc r="BB156" t="inlineStr">
      <is>
        <t>0.75</t>
      </is>
    </oc>
    <nc r="BB156">
      <f>BW156*0.35</f>
    </nc>
    <odxf>
      <numFmt numFmtId="0" formatCode="General"/>
    </odxf>
    <ndxf>
      <numFmt numFmtId="167" formatCode="&quot;$&quot;#,##0.00"/>
    </ndxf>
  </rcc>
  <rcc rId="851" sId="1" odxf="1" dxf="1">
    <oc r="BC156" t="inlineStr">
      <is>
        <t>0.75</t>
      </is>
    </oc>
    <nc r="BC156">
      <f>BW156*0.3</f>
    </nc>
    <odxf>
      <numFmt numFmtId="0" formatCode="General"/>
    </odxf>
    <ndxf>
      <numFmt numFmtId="167" formatCode="&quot;$&quot;#,##0.00"/>
    </ndxf>
  </rcc>
  <rcc rId="852" sId="1" odxf="1" dxf="1">
    <oc r="BD156" t="inlineStr">
      <is>
        <t>0.81</t>
      </is>
    </oc>
    <nc r="BD156">
      <f>BW156*0.2</f>
    </nc>
    <odxf>
      <numFmt numFmtId="0" formatCode="General"/>
    </odxf>
    <ndxf>
      <numFmt numFmtId="167" formatCode="&quot;$&quot;#,##0.00"/>
    </ndxf>
  </rcc>
  <rcc rId="853" sId="1" odxf="1" dxf="1">
    <oc r="BA157" t="inlineStr">
      <is>
        <t>0.5</t>
      </is>
    </oc>
    <nc r="BA157">
      <f>BW157*0.15</f>
    </nc>
    <odxf>
      <numFmt numFmtId="0" formatCode="General"/>
    </odxf>
    <ndxf>
      <numFmt numFmtId="167" formatCode="&quot;$&quot;#,##0.00"/>
    </ndxf>
  </rcc>
  <rcc rId="854" sId="1" odxf="1" dxf="1">
    <oc r="BB157" t="inlineStr">
      <is>
        <t>0.75</t>
      </is>
    </oc>
    <nc r="BB157">
      <f>BW157*0.35</f>
    </nc>
    <odxf>
      <numFmt numFmtId="0" formatCode="General"/>
    </odxf>
    <ndxf>
      <numFmt numFmtId="167" formatCode="&quot;$&quot;#,##0.00"/>
    </ndxf>
  </rcc>
  <rcc rId="855" sId="1" odxf="1" dxf="1">
    <oc r="BC157" t="inlineStr">
      <is>
        <t>0.75</t>
      </is>
    </oc>
    <nc r="BC157">
      <f>BW157*0.3</f>
    </nc>
    <odxf>
      <numFmt numFmtId="0" formatCode="General"/>
    </odxf>
    <ndxf>
      <numFmt numFmtId="167" formatCode="&quot;$&quot;#,##0.00"/>
    </ndxf>
  </rcc>
  <rcc rId="856" sId="1" odxf="1" dxf="1">
    <oc r="BD157" t="inlineStr">
      <is>
        <t>0.81</t>
      </is>
    </oc>
    <nc r="BD157">
      <f>BW157*0.2</f>
    </nc>
    <odxf>
      <numFmt numFmtId="0" formatCode="General"/>
    </odxf>
    <ndxf>
      <numFmt numFmtId="167" formatCode="&quot;$&quot;#,##0.00"/>
    </ndxf>
  </rcc>
  <rcc rId="857" sId="1" odxf="1" dxf="1">
    <oc r="BA163" t="inlineStr">
      <is>
        <t>0.5</t>
      </is>
    </oc>
    <nc r="BA163">
      <f>BW163*0.15</f>
    </nc>
    <odxf>
      <numFmt numFmtId="0" formatCode="General"/>
    </odxf>
    <ndxf>
      <numFmt numFmtId="167" formatCode="&quot;$&quot;#,##0.00"/>
    </ndxf>
  </rcc>
  <rcc rId="858" sId="1" odxf="1" dxf="1">
    <oc r="BB163" t="inlineStr">
      <is>
        <t>0.75</t>
      </is>
    </oc>
    <nc r="BB163">
      <f>BW163*0.35</f>
    </nc>
    <odxf>
      <numFmt numFmtId="0" formatCode="General"/>
    </odxf>
    <ndxf>
      <numFmt numFmtId="167" formatCode="&quot;$&quot;#,##0.00"/>
    </ndxf>
  </rcc>
  <rcc rId="859" sId="1" odxf="1" dxf="1">
    <oc r="BC163" t="inlineStr">
      <is>
        <t>0.75</t>
      </is>
    </oc>
    <nc r="BC163">
      <f>BW163*0.3</f>
    </nc>
    <odxf>
      <numFmt numFmtId="0" formatCode="General"/>
    </odxf>
    <ndxf>
      <numFmt numFmtId="167" formatCode="&quot;$&quot;#,##0.00"/>
    </ndxf>
  </rcc>
  <rcc rId="860" sId="1" odxf="1" dxf="1">
    <oc r="BD163" t="inlineStr">
      <is>
        <t>0.81</t>
      </is>
    </oc>
    <nc r="BD163">
      <f>BW163*0.2</f>
    </nc>
    <odxf>
      <numFmt numFmtId="0" formatCode="General"/>
    </odxf>
    <ndxf>
      <numFmt numFmtId="167" formatCode="&quot;$&quot;#,##0.00"/>
    </ndxf>
  </rcc>
  <rcc rId="861" sId="1" odxf="1" dxf="1">
    <oc r="BA164" t="inlineStr">
      <is>
        <t>0.5</t>
      </is>
    </oc>
    <nc r="BA164">
      <f>BW164*0.15</f>
    </nc>
    <odxf>
      <numFmt numFmtId="0" formatCode="General"/>
    </odxf>
    <ndxf>
      <numFmt numFmtId="167" formatCode="&quot;$&quot;#,##0.00"/>
    </ndxf>
  </rcc>
  <rcc rId="862" sId="1" odxf="1" dxf="1">
    <oc r="BB164" t="inlineStr">
      <is>
        <t>0.75</t>
      </is>
    </oc>
    <nc r="BB164">
      <f>BW164*0.35</f>
    </nc>
    <odxf>
      <numFmt numFmtId="0" formatCode="General"/>
    </odxf>
    <ndxf>
      <numFmt numFmtId="167" formatCode="&quot;$&quot;#,##0.00"/>
    </ndxf>
  </rcc>
  <rcc rId="863" sId="1" odxf="1" dxf="1">
    <oc r="BC164" t="inlineStr">
      <is>
        <t>0.75</t>
      </is>
    </oc>
    <nc r="BC164">
      <f>BW164*0.3</f>
    </nc>
    <odxf>
      <numFmt numFmtId="0" formatCode="General"/>
    </odxf>
    <ndxf>
      <numFmt numFmtId="167" formatCode="&quot;$&quot;#,##0.00"/>
    </ndxf>
  </rcc>
  <rcc rId="864" sId="1" odxf="1" dxf="1">
    <oc r="BD164" t="inlineStr">
      <is>
        <t>0.81</t>
      </is>
    </oc>
    <nc r="BD164">
      <f>BW164*0.2</f>
    </nc>
    <odxf>
      <numFmt numFmtId="0" formatCode="General"/>
    </odxf>
    <ndxf>
      <numFmt numFmtId="167" formatCode="&quot;$&quot;#,##0.00"/>
    </ndxf>
  </rcc>
  <rcc rId="865" sId="1" odxf="1" dxf="1">
    <oc r="BA165" t="inlineStr">
      <is>
        <t>0.5</t>
      </is>
    </oc>
    <nc r="BA165">
      <f>BW165*0.15</f>
    </nc>
    <odxf>
      <numFmt numFmtId="0" formatCode="General"/>
    </odxf>
    <ndxf>
      <numFmt numFmtId="167" formatCode="&quot;$&quot;#,##0.00"/>
    </ndxf>
  </rcc>
  <rcc rId="866" sId="1" odxf="1" dxf="1">
    <oc r="BB165" t="inlineStr">
      <is>
        <t>0.75</t>
      </is>
    </oc>
    <nc r="BB165">
      <f>BW165*0.35</f>
    </nc>
    <odxf>
      <numFmt numFmtId="0" formatCode="General"/>
    </odxf>
    <ndxf>
      <numFmt numFmtId="167" formatCode="&quot;$&quot;#,##0.00"/>
    </ndxf>
  </rcc>
  <rcc rId="867" sId="1" odxf="1" dxf="1">
    <oc r="BC165" t="inlineStr">
      <is>
        <t>0.75</t>
      </is>
    </oc>
    <nc r="BC165">
      <f>BW165*0.3</f>
    </nc>
    <odxf>
      <numFmt numFmtId="0" formatCode="General"/>
    </odxf>
    <ndxf>
      <numFmt numFmtId="167" formatCode="&quot;$&quot;#,##0.00"/>
    </ndxf>
  </rcc>
  <rcc rId="868" sId="1" odxf="1" dxf="1">
    <oc r="BD165" t="inlineStr">
      <is>
        <t>0.81</t>
      </is>
    </oc>
    <nc r="BD165">
      <f>BW165*0.2</f>
    </nc>
    <odxf>
      <numFmt numFmtId="0" formatCode="General"/>
    </odxf>
    <ndxf>
      <numFmt numFmtId="167" formatCode="&quot;$&quot;#,##0.00"/>
    </ndxf>
  </rcc>
  <rcc rId="869" sId="1" odxf="1" dxf="1">
    <oc r="BA166" t="inlineStr">
      <is>
        <t>0.5</t>
      </is>
    </oc>
    <nc r="BA166">
      <f>BW166*0.15</f>
    </nc>
    <odxf>
      <numFmt numFmtId="0" formatCode="General"/>
    </odxf>
    <ndxf>
      <numFmt numFmtId="167" formatCode="&quot;$&quot;#,##0.00"/>
    </ndxf>
  </rcc>
  <rcc rId="870" sId="1" odxf="1" dxf="1">
    <oc r="BB166" t="inlineStr">
      <is>
        <t>0.75</t>
      </is>
    </oc>
    <nc r="BB166">
      <f>BW166*0.35</f>
    </nc>
    <odxf>
      <numFmt numFmtId="0" formatCode="General"/>
    </odxf>
    <ndxf>
      <numFmt numFmtId="167" formatCode="&quot;$&quot;#,##0.00"/>
    </ndxf>
  </rcc>
  <rcc rId="871" sId="1" odxf="1" dxf="1">
    <oc r="BC166" t="inlineStr">
      <is>
        <t>0.75</t>
      </is>
    </oc>
    <nc r="BC166">
      <f>BW166*0.3</f>
    </nc>
    <odxf>
      <numFmt numFmtId="0" formatCode="General"/>
    </odxf>
    <ndxf>
      <numFmt numFmtId="167" formatCode="&quot;$&quot;#,##0.00"/>
    </ndxf>
  </rcc>
  <rcc rId="872" sId="1" odxf="1" dxf="1">
    <oc r="BD166" t="inlineStr">
      <is>
        <t>0.81</t>
      </is>
    </oc>
    <nc r="BD166">
      <f>BW166*0.2</f>
    </nc>
    <odxf>
      <numFmt numFmtId="0" formatCode="General"/>
    </odxf>
    <ndxf>
      <numFmt numFmtId="167" formatCode="&quot;$&quot;#,##0.00"/>
    </ndxf>
  </rcc>
  <rcc rId="873" sId="1" odxf="1" dxf="1">
    <oc r="BA167" t="inlineStr">
      <is>
        <t>0.5</t>
      </is>
    </oc>
    <nc r="BA167">
      <f>BW167*0.15</f>
    </nc>
    <odxf>
      <numFmt numFmtId="0" formatCode="General"/>
    </odxf>
    <ndxf>
      <numFmt numFmtId="167" formatCode="&quot;$&quot;#,##0.00"/>
    </ndxf>
  </rcc>
  <rcc rId="874" sId="1" odxf="1" dxf="1">
    <oc r="BB167" t="inlineStr">
      <is>
        <t>0.75</t>
      </is>
    </oc>
    <nc r="BB167">
      <f>BW167*0.35</f>
    </nc>
    <odxf>
      <numFmt numFmtId="0" formatCode="General"/>
    </odxf>
    <ndxf>
      <numFmt numFmtId="167" formatCode="&quot;$&quot;#,##0.00"/>
    </ndxf>
  </rcc>
  <rcc rId="875" sId="1" odxf="1" dxf="1">
    <oc r="BC167" t="inlineStr">
      <is>
        <t>0.75</t>
      </is>
    </oc>
    <nc r="BC167">
      <f>BW167*0.3</f>
    </nc>
    <odxf>
      <numFmt numFmtId="0" formatCode="General"/>
    </odxf>
    <ndxf>
      <numFmt numFmtId="167" formatCode="&quot;$&quot;#,##0.00"/>
    </ndxf>
  </rcc>
  <rcc rId="876" sId="1" odxf="1" dxf="1">
    <oc r="BD167" t="inlineStr">
      <is>
        <t>0.81</t>
      </is>
    </oc>
    <nc r="BD167">
      <f>BW167*0.2</f>
    </nc>
    <odxf>
      <numFmt numFmtId="0" formatCode="General"/>
    </odxf>
    <ndxf>
      <numFmt numFmtId="167" formatCode="&quot;$&quot;#,##0.00"/>
    </ndxf>
  </rcc>
  <rcc rId="877" sId="1" odxf="1" dxf="1">
    <oc r="BA168" t="inlineStr">
      <is>
        <t>0.5</t>
      </is>
    </oc>
    <nc r="BA168">
      <f>BW168*0.15</f>
    </nc>
    <odxf>
      <numFmt numFmtId="0" formatCode="General"/>
    </odxf>
    <ndxf>
      <numFmt numFmtId="167" formatCode="&quot;$&quot;#,##0.00"/>
    </ndxf>
  </rcc>
  <rcc rId="878" sId="1" odxf="1" dxf="1">
    <oc r="BB168" t="inlineStr">
      <is>
        <t>0.75</t>
      </is>
    </oc>
    <nc r="BB168">
      <f>BW168*0.35</f>
    </nc>
    <odxf>
      <numFmt numFmtId="0" formatCode="General"/>
    </odxf>
    <ndxf>
      <numFmt numFmtId="167" formatCode="&quot;$&quot;#,##0.00"/>
    </ndxf>
  </rcc>
  <rcc rId="879" sId="1" odxf="1" dxf="1">
    <oc r="BC168" t="inlineStr">
      <is>
        <t>0.75</t>
      </is>
    </oc>
    <nc r="BC168">
      <f>BW168*0.3</f>
    </nc>
    <odxf>
      <numFmt numFmtId="0" formatCode="General"/>
    </odxf>
    <ndxf>
      <numFmt numFmtId="167" formatCode="&quot;$&quot;#,##0.00"/>
    </ndxf>
  </rcc>
  <rcc rId="880" sId="1" odxf="1" dxf="1">
    <oc r="BD168" t="inlineStr">
      <is>
        <t>0.81</t>
      </is>
    </oc>
    <nc r="BD168">
      <f>BW168*0.2</f>
    </nc>
    <odxf>
      <numFmt numFmtId="0" formatCode="General"/>
    </odxf>
    <ndxf>
      <numFmt numFmtId="167" formatCode="&quot;$&quot;#,##0.00"/>
    </ndxf>
  </rcc>
  <rcc rId="881" sId="1" odxf="1" dxf="1">
    <oc r="BA171" t="inlineStr">
      <is>
        <t>0.5</t>
      </is>
    </oc>
    <nc r="BA171">
      <f>BW171*0.15</f>
    </nc>
    <odxf>
      <numFmt numFmtId="0" formatCode="General"/>
    </odxf>
    <ndxf>
      <numFmt numFmtId="167" formatCode="&quot;$&quot;#,##0.00"/>
    </ndxf>
  </rcc>
  <rcc rId="882" sId="1" odxf="1" dxf="1">
    <oc r="BB171" t="inlineStr">
      <is>
        <t>0.75</t>
      </is>
    </oc>
    <nc r="BB171">
      <f>BW171*0.35</f>
    </nc>
    <odxf>
      <numFmt numFmtId="0" formatCode="General"/>
    </odxf>
    <ndxf>
      <numFmt numFmtId="167" formatCode="&quot;$&quot;#,##0.00"/>
    </ndxf>
  </rcc>
  <rcc rId="883" sId="1" odxf="1" dxf="1">
    <oc r="BC171" t="inlineStr">
      <is>
        <t>0.75</t>
      </is>
    </oc>
    <nc r="BC171">
      <f>BW171*0.3</f>
    </nc>
    <odxf>
      <numFmt numFmtId="0" formatCode="General"/>
    </odxf>
    <ndxf>
      <numFmt numFmtId="167" formatCode="&quot;$&quot;#,##0.00"/>
    </ndxf>
  </rcc>
  <rcc rId="884" sId="1" odxf="1" dxf="1">
    <oc r="BD171" t="inlineStr">
      <is>
        <t>0.81</t>
      </is>
    </oc>
    <nc r="BD171">
      <f>BW171*0.2</f>
    </nc>
    <odxf>
      <numFmt numFmtId="0" formatCode="General"/>
    </odxf>
    <ndxf>
      <numFmt numFmtId="167" formatCode="&quot;$&quot;#,##0.00"/>
    </ndxf>
  </rcc>
  <rcc rId="885" sId="1" odxf="1" dxf="1">
    <oc r="BA176" t="inlineStr">
      <is>
        <t/>
      </is>
    </oc>
    <nc r="BA176">
      <f>BW176*0.15</f>
    </nc>
    <odxf>
      <numFmt numFmtId="0" formatCode="General"/>
    </odxf>
    <ndxf>
      <numFmt numFmtId="167" formatCode="&quot;$&quot;#,##0.00"/>
    </ndxf>
  </rcc>
  <rcc rId="886" sId="1" odxf="1" dxf="1">
    <oc r="BB176" t="inlineStr">
      <is>
        <t/>
      </is>
    </oc>
    <nc r="BB176">
      <f>BW176*0.35</f>
    </nc>
    <odxf>
      <numFmt numFmtId="0" formatCode="General"/>
    </odxf>
    <ndxf>
      <numFmt numFmtId="167" formatCode="&quot;$&quot;#,##0.00"/>
    </ndxf>
  </rcc>
  <rcc rId="887" sId="1" odxf="1" dxf="1">
    <oc r="BC176" t="inlineStr">
      <is>
        <t/>
      </is>
    </oc>
    <nc r="BC176">
      <f>BW176*0.3</f>
    </nc>
    <odxf>
      <numFmt numFmtId="0" formatCode="General"/>
    </odxf>
    <ndxf>
      <numFmt numFmtId="167" formatCode="&quot;$&quot;#,##0.00"/>
    </ndxf>
  </rcc>
  <rcc rId="888" sId="1" odxf="1" dxf="1">
    <oc r="BD176" t="inlineStr">
      <is>
        <t/>
      </is>
    </oc>
    <nc r="BD176">
      <f>BW176*0.2</f>
    </nc>
    <odxf>
      <numFmt numFmtId="0" formatCode="General"/>
    </odxf>
    <ndxf>
      <numFmt numFmtId="167" formatCode="&quot;$&quot;#,##0.00"/>
    </ndxf>
  </rcc>
  <rcc rId="889" sId="1" odxf="1" dxf="1">
    <oc r="BA177" t="inlineStr">
      <is>
        <t>0.5</t>
      </is>
    </oc>
    <nc r="BA177">
      <f>BW177*0.15</f>
    </nc>
    <odxf>
      <numFmt numFmtId="0" formatCode="General"/>
    </odxf>
    <ndxf>
      <numFmt numFmtId="167" formatCode="&quot;$&quot;#,##0.00"/>
    </ndxf>
  </rcc>
  <rcc rId="890" sId="1" odxf="1" dxf="1">
    <oc r="BB177" t="inlineStr">
      <is>
        <t>0.75</t>
      </is>
    </oc>
    <nc r="BB177">
      <f>BW177*0.35</f>
    </nc>
    <odxf>
      <numFmt numFmtId="0" formatCode="General"/>
    </odxf>
    <ndxf>
      <numFmt numFmtId="167" formatCode="&quot;$&quot;#,##0.00"/>
    </ndxf>
  </rcc>
  <rcc rId="891" sId="1" odxf="1" dxf="1">
    <oc r="BC177" t="inlineStr">
      <is>
        <t>0.75</t>
      </is>
    </oc>
    <nc r="BC177">
      <f>BW177*0.3</f>
    </nc>
    <odxf>
      <numFmt numFmtId="0" formatCode="General"/>
    </odxf>
    <ndxf>
      <numFmt numFmtId="167" formatCode="&quot;$&quot;#,##0.00"/>
    </ndxf>
  </rcc>
  <rcc rId="892" sId="1" odxf="1" dxf="1">
    <oc r="BD177" t="inlineStr">
      <is>
        <t>0.81</t>
      </is>
    </oc>
    <nc r="BD177">
      <f>BW177*0.2</f>
    </nc>
    <odxf>
      <numFmt numFmtId="0" formatCode="General"/>
    </odxf>
    <ndxf>
      <numFmt numFmtId="167" formatCode="&quot;$&quot;#,##0.00"/>
    </ndxf>
  </rcc>
  <rcc rId="893" sId="1" odxf="1" dxf="1">
    <oc r="BA181" t="inlineStr">
      <is>
        <t/>
      </is>
    </oc>
    <nc r="BA181">
      <f>BW181*0.15</f>
    </nc>
    <odxf>
      <numFmt numFmtId="0" formatCode="General"/>
    </odxf>
    <ndxf>
      <numFmt numFmtId="167" formatCode="&quot;$&quot;#,##0.00"/>
    </ndxf>
  </rcc>
  <rcc rId="894" sId="1" odxf="1" dxf="1">
    <oc r="BB181" t="inlineStr">
      <is>
        <t/>
      </is>
    </oc>
    <nc r="BB181">
      <f>BW181*0.35</f>
    </nc>
    <odxf>
      <numFmt numFmtId="0" formatCode="General"/>
    </odxf>
    <ndxf>
      <numFmt numFmtId="167" formatCode="&quot;$&quot;#,##0.00"/>
    </ndxf>
  </rcc>
  <rcc rId="895" sId="1" odxf="1" dxf="1">
    <oc r="BC181" t="inlineStr">
      <is>
        <t/>
      </is>
    </oc>
    <nc r="BC181">
      <f>BW181*0.3</f>
    </nc>
    <odxf>
      <numFmt numFmtId="0" formatCode="General"/>
    </odxf>
    <ndxf>
      <numFmt numFmtId="167" formatCode="&quot;$&quot;#,##0.00"/>
    </ndxf>
  </rcc>
  <rcc rId="896" sId="1" odxf="1" dxf="1">
    <oc r="BD181" t="inlineStr">
      <is>
        <t/>
      </is>
    </oc>
    <nc r="BD181">
      <f>BW181*0.2</f>
    </nc>
    <odxf>
      <numFmt numFmtId="0" formatCode="General"/>
    </odxf>
    <ndxf>
      <numFmt numFmtId="167" formatCode="&quot;$&quot;#,##0.00"/>
    </ndxf>
  </rcc>
  <rcc rId="897" sId="1" odxf="1" dxf="1">
    <oc r="BA182" t="inlineStr">
      <is>
        <t/>
      </is>
    </oc>
    <nc r="BA182">
      <f>BW182*0.15</f>
    </nc>
    <odxf>
      <numFmt numFmtId="0" formatCode="General"/>
    </odxf>
    <ndxf>
      <numFmt numFmtId="167" formatCode="&quot;$&quot;#,##0.00"/>
    </ndxf>
  </rcc>
  <rcc rId="898" sId="1" odxf="1" dxf="1">
    <oc r="BB182" t="inlineStr">
      <is>
        <t/>
      </is>
    </oc>
    <nc r="BB182">
      <f>BW182*0.35</f>
    </nc>
    <odxf>
      <numFmt numFmtId="0" formatCode="General"/>
    </odxf>
    <ndxf>
      <numFmt numFmtId="167" formatCode="&quot;$&quot;#,##0.00"/>
    </ndxf>
  </rcc>
  <rcc rId="899" sId="1" odxf="1" dxf="1">
    <oc r="BC182" t="inlineStr">
      <is>
        <t/>
      </is>
    </oc>
    <nc r="BC182">
      <f>BW182*0.3</f>
    </nc>
    <odxf>
      <numFmt numFmtId="0" formatCode="General"/>
    </odxf>
    <ndxf>
      <numFmt numFmtId="167" formatCode="&quot;$&quot;#,##0.00"/>
    </ndxf>
  </rcc>
  <rcc rId="900" sId="1" odxf="1" dxf="1">
    <oc r="BD182" t="inlineStr">
      <is>
        <t/>
      </is>
    </oc>
    <nc r="BD182">
      <f>BW182*0.2</f>
    </nc>
    <odxf>
      <numFmt numFmtId="0" formatCode="General"/>
    </odxf>
    <ndxf>
      <numFmt numFmtId="167" formatCode="&quot;$&quot;#,##0.00"/>
    </ndxf>
  </rcc>
  <rcc rId="901" sId="1" odxf="1" dxf="1">
    <oc r="BA185" t="inlineStr">
      <is>
        <t/>
      </is>
    </oc>
    <nc r="BA185">
      <f>BW185*0.15</f>
    </nc>
    <odxf>
      <numFmt numFmtId="0" formatCode="General"/>
    </odxf>
    <ndxf>
      <numFmt numFmtId="167" formatCode="&quot;$&quot;#,##0.00"/>
    </ndxf>
  </rcc>
  <rcc rId="902" sId="1" odxf="1" dxf="1">
    <oc r="BB185" t="inlineStr">
      <is>
        <t/>
      </is>
    </oc>
    <nc r="BB185">
      <f>BW185*0.35</f>
    </nc>
    <odxf>
      <numFmt numFmtId="0" formatCode="General"/>
    </odxf>
    <ndxf>
      <numFmt numFmtId="167" formatCode="&quot;$&quot;#,##0.00"/>
    </ndxf>
  </rcc>
  <rcc rId="903" sId="1" odxf="1" dxf="1">
    <oc r="BC185" t="inlineStr">
      <is>
        <t/>
      </is>
    </oc>
    <nc r="BC185">
      <f>BW185*0.3</f>
    </nc>
    <odxf>
      <numFmt numFmtId="0" formatCode="General"/>
    </odxf>
    <ndxf>
      <numFmt numFmtId="167" formatCode="&quot;$&quot;#,##0.00"/>
    </ndxf>
  </rcc>
  <rcc rId="904" sId="1" odxf="1" dxf="1">
    <oc r="BD185" t="inlineStr">
      <is>
        <t/>
      </is>
    </oc>
    <nc r="BD185">
      <f>BW185*0.2</f>
    </nc>
    <odxf>
      <numFmt numFmtId="0" formatCode="General"/>
    </odxf>
    <ndxf>
      <numFmt numFmtId="167" formatCode="&quot;$&quot;#,##0.00"/>
    </ndxf>
  </rcc>
  <rcc rId="905" sId="1" odxf="1" dxf="1">
    <oc r="BA188" t="inlineStr">
      <is>
        <t>0.5</t>
      </is>
    </oc>
    <nc r="BA188">
      <f>BW188*0.15</f>
    </nc>
    <odxf>
      <numFmt numFmtId="0" formatCode="General"/>
    </odxf>
    <ndxf>
      <numFmt numFmtId="167" formatCode="&quot;$&quot;#,##0.00"/>
    </ndxf>
  </rcc>
  <rcc rId="906" sId="1" odxf="1" dxf="1">
    <oc r="BB188" t="inlineStr">
      <is>
        <t>0.75</t>
      </is>
    </oc>
    <nc r="BB188">
      <f>BW188*0.35</f>
    </nc>
    <odxf>
      <numFmt numFmtId="0" formatCode="General"/>
    </odxf>
    <ndxf>
      <numFmt numFmtId="167" formatCode="&quot;$&quot;#,##0.00"/>
    </ndxf>
  </rcc>
  <rcc rId="907" sId="1" odxf="1" dxf="1">
    <oc r="BC188" t="inlineStr">
      <is>
        <t>0.75</t>
      </is>
    </oc>
    <nc r="BC188">
      <f>BW188*0.3</f>
    </nc>
    <odxf>
      <numFmt numFmtId="0" formatCode="General"/>
    </odxf>
    <ndxf>
      <numFmt numFmtId="167" formatCode="&quot;$&quot;#,##0.00"/>
    </ndxf>
  </rcc>
  <rcc rId="908" sId="1" odxf="1" dxf="1">
    <oc r="BD188" t="inlineStr">
      <is>
        <t>0.81</t>
      </is>
    </oc>
    <nc r="BD188">
      <f>BW188*0.2</f>
    </nc>
    <odxf>
      <numFmt numFmtId="0" formatCode="General"/>
    </odxf>
    <ndxf>
      <numFmt numFmtId="167" formatCode="&quot;$&quot;#,##0.00"/>
    </ndxf>
  </rcc>
  <rcc rId="909" sId="1" odxf="1" dxf="1">
    <oc r="BW21" t="inlineStr">
      <is>
        <t>2.81</t>
      </is>
    </oc>
    <nc r="BW21">
      <f>((AT21-BY21)/K21)</f>
    </nc>
    <odxf>
      <numFmt numFmtId="0" formatCode="General"/>
    </odxf>
    <ndxf>
      <numFmt numFmtId="168" formatCode="&quot;$&quot;#,##0.000000"/>
    </ndxf>
  </rcc>
  <rcc rId="910" sId="1" odxf="1" dxf="1">
    <oc r="BW26" t="inlineStr">
      <is>
        <t>2.81</t>
      </is>
    </oc>
    <nc r="BW26">
      <f>((AT26-BY26)/K26)</f>
    </nc>
    <odxf>
      <numFmt numFmtId="0" formatCode="General"/>
    </odxf>
    <ndxf>
      <numFmt numFmtId="168" formatCode="&quot;$&quot;#,##0.000000"/>
    </ndxf>
  </rcc>
  <rcc rId="911" sId="1" odxf="1" dxf="1">
    <oc r="BW27" t="inlineStr">
      <is>
        <t>2.81</t>
      </is>
    </oc>
    <nc r="BW27">
      <f>((AT27-BY27)/K27)</f>
    </nc>
    <odxf>
      <numFmt numFmtId="0" formatCode="General"/>
    </odxf>
    <ndxf>
      <numFmt numFmtId="168" formatCode="&quot;$&quot;#,##0.000000"/>
    </ndxf>
  </rcc>
  <rcc rId="912" sId="1" odxf="1" dxf="1">
    <oc r="BW28" t="inlineStr">
      <is>
        <t>2.81</t>
      </is>
    </oc>
    <nc r="BW28">
      <f>((AT28-BY28)/K28)</f>
    </nc>
    <odxf>
      <numFmt numFmtId="0" formatCode="General"/>
    </odxf>
    <ndxf>
      <numFmt numFmtId="168" formatCode="&quot;$&quot;#,##0.000000"/>
    </ndxf>
  </rcc>
  <rcc rId="913" sId="1" odxf="1" dxf="1">
    <oc r="BW30" t="inlineStr">
      <is>
        <t>2.81</t>
      </is>
    </oc>
    <nc r="BW30">
      <f>((AT30-BY30)/K30)</f>
    </nc>
    <odxf>
      <numFmt numFmtId="0" formatCode="General"/>
    </odxf>
    <ndxf>
      <numFmt numFmtId="168" formatCode="&quot;$&quot;#,##0.000000"/>
    </ndxf>
  </rcc>
  <rcc rId="914" sId="1" odxf="1" dxf="1">
    <oc r="BW32" t="inlineStr">
      <is>
        <t>2.81</t>
      </is>
    </oc>
    <nc r="BW32">
      <f>((AT32-BY32)/K32)</f>
    </nc>
    <odxf>
      <numFmt numFmtId="0" formatCode="General"/>
    </odxf>
    <ndxf>
      <numFmt numFmtId="168" formatCode="&quot;$&quot;#,##0.000000"/>
    </ndxf>
  </rcc>
  <rcc rId="915" sId="1" odxf="1" dxf="1">
    <oc r="BW34" t="inlineStr">
      <is>
        <t>2.81</t>
      </is>
    </oc>
    <nc r="BW34">
      <f>((AT34-BY34)/K34)</f>
    </nc>
    <odxf>
      <numFmt numFmtId="0" formatCode="General"/>
    </odxf>
    <ndxf>
      <numFmt numFmtId="168" formatCode="&quot;$&quot;#,##0.000000"/>
    </ndxf>
  </rcc>
  <rcc rId="916" sId="1" odxf="1" dxf="1">
    <oc r="BW37" t="inlineStr">
      <is>
        <t>2.81</t>
      </is>
    </oc>
    <nc r="BW37">
      <f>((AT37-BY37)/K37)</f>
    </nc>
    <odxf>
      <numFmt numFmtId="0" formatCode="General"/>
    </odxf>
    <ndxf>
      <numFmt numFmtId="168" formatCode="&quot;$&quot;#,##0.000000"/>
    </ndxf>
  </rcc>
  <rcc rId="917" sId="1" odxf="1" dxf="1">
    <oc r="BW46" t="inlineStr">
      <is>
        <t>2.81</t>
      </is>
    </oc>
    <nc r="BW46">
      <f>((AT46-BY46)/K46)</f>
    </nc>
    <odxf>
      <numFmt numFmtId="0" formatCode="General"/>
    </odxf>
    <ndxf>
      <numFmt numFmtId="168" formatCode="&quot;$&quot;#,##0.000000"/>
    </ndxf>
  </rcc>
  <rcc rId="918" sId="1" odxf="1" dxf="1">
    <oc r="BW48" t="inlineStr">
      <is>
        <t>2.81</t>
      </is>
    </oc>
    <nc r="BW48">
      <f>((AT48-BY48)/K48)</f>
    </nc>
    <odxf>
      <numFmt numFmtId="0" formatCode="General"/>
    </odxf>
    <ndxf>
      <numFmt numFmtId="168" formatCode="&quot;$&quot;#,##0.000000"/>
    </ndxf>
  </rcc>
  <rcc rId="919" sId="1" odxf="1" dxf="1">
    <oc r="BW53" t="inlineStr">
      <is>
        <t>2.81</t>
      </is>
    </oc>
    <nc r="BW53">
      <f>((AT53-BY53)/K53)</f>
    </nc>
    <odxf>
      <numFmt numFmtId="0" formatCode="General"/>
    </odxf>
    <ndxf>
      <numFmt numFmtId="168" formatCode="&quot;$&quot;#,##0.000000"/>
    </ndxf>
  </rcc>
  <rcc rId="920" sId="1" odxf="1" dxf="1">
    <oc r="BW55" t="inlineStr">
      <is>
        <t>2.81</t>
      </is>
    </oc>
    <nc r="BW55">
      <f>((AT55-BY55)/K55)</f>
    </nc>
    <odxf>
      <numFmt numFmtId="0" formatCode="General"/>
    </odxf>
    <ndxf>
      <numFmt numFmtId="168" formatCode="&quot;$&quot;#,##0.000000"/>
    </ndxf>
  </rcc>
  <rcc rId="921" sId="1" odxf="1" dxf="1">
    <oc r="BW58" t="inlineStr">
      <is>
        <t>2.81</t>
      </is>
    </oc>
    <nc r="BW58">
      <f>((AT58-BY58)/K58)</f>
    </nc>
    <odxf>
      <numFmt numFmtId="0" formatCode="General"/>
    </odxf>
    <ndxf>
      <numFmt numFmtId="168" formatCode="&quot;$&quot;#,##0.000000"/>
    </ndxf>
  </rcc>
  <rcc rId="922" sId="1" odxf="1" dxf="1">
    <oc r="BW59" t="inlineStr">
      <is>
        <t>2.81</t>
      </is>
    </oc>
    <nc r="BW59">
      <f>((AT59-BY59)/K59)</f>
    </nc>
    <odxf>
      <numFmt numFmtId="0" formatCode="General"/>
    </odxf>
    <ndxf>
      <numFmt numFmtId="168" formatCode="&quot;$&quot;#,##0.000000"/>
    </ndxf>
  </rcc>
  <rcc rId="923" sId="1" odxf="1" dxf="1">
    <oc r="BW60" t="inlineStr">
      <is>
        <t>2.81</t>
      </is>
    </oc>
    <nc r="BW60">
      <f>((AT60-BY60)/K60)</f>
    </nc>
    <odxf>
      <numFmt numFmtId="0" formatCode="General"/>
    </odxf>
    <ndxf>
      <numFmt numFmtId="168" formatCode="&quot;$&quot;#,##0.000000"/>
    </ndxf>
  </rcc>
  <rcc rId="924" sId="1" odxf="1" dxf="1">
    <oc r="BW61" t="inlineStr">
      <is>
        <t>2.81</t>
      </is>
    </oc>
    <nc r="BW61">
      <f>((AT61-BY61)/K61)</f>
    </nc>
    <odxf>
      <numFmt numFmtId="0" formatCode="General"/>
    </odxf>
    <ndxf>
      <numFmt numFmtId="168" formatCode="&quot;$&quot;#,##0.000000"/>
    </ndxf>
  </rcc>
  <rcc rId="925" sId="1" odxf="1" dxf="1">
    <oc r="BW62" t="inlineStr">
      <is>
        <t>2.81</t>
      </is>
    </oc>
    <nc r="BW62">
      <f>((AT62-BY62)/K62)</f>
    </nc>
    <odxf>
      <numFmt numFmtId="0" formatCode="General"/>
    </odxf>
    <ndxf>
      <numFmt numFmtId="168" formatCode="&quot;$&quot;#,##0.000000"/>
    </ndxf>
  </rcc>
  <rcc rId="926" sId="1" odxf="1" dxf="1">
    <oc r="BW64" t="inlineStr">
      <is>
        <t>2.8</t>
      </is>
    </oc>
    <nc r="BW64">
      <f>((AT64-BY64)/K64)</f>
    </nc>
    <odxf>
      <numFmt numFmtId="0" formatCode="General"/>
    </odxf>
    <ndxf>
      <numFmt numFmtId="168" formatCode="&quot;$&quot;#,##0.000000"/>
    </ndxf>
  </rcc>
  <rcc rId="927" sId="1" odxf="1" dxf="1">
    <oc r="BW65" t="inlineStr">
      <is>
        <t>2.81</t>
      </is>
    </oc>
    <nc r="BW65">
      <f>((AT65-BY65)/K65)</f>
    </nc>
    <odxf>
      <numFmt numFmtId="0" formatCode="General"/>
    </odxf>
    <ndxf>
      <numFmt numFmtId="168" formatCode="&quot;$&quot;#,##0.000000"/>
    </ndxf>
  </rcc>
  <rcc rId="928" sId="1" odxf="1" dxf="1">
    <oc r="BW66" t="inlineStr">
      <is>
        <t>2.81</t>
      </is>
    </oc>
    <nc r="BW66">
      <f>((AT66-BY66)/K66)</f>
    </nc>
    <odxf>
      <numFmt numFmtId="0" formatCode="General"/>
    </odxf>
    <ndxf>
      <numFmt numFmtId="168" formatCode="&quot;$&quot;#,##0.000000"/>
    </ndxf>
  </rcc>
  <rcc rId="929" sId="1" odxf="1" dxf="1">
    <oc r="BW67" t="inlineStr">
      <is>
        <t>2.81</t>
      </is>
    </oc>
    <nc r="BW67">
      <f>((AT67-BY67)/K67)</f>
    </nc>
    <odxf>
      <numFmt numFmtId="0" formatCode="General"/>
    </odxf>
    <ndxf>
      <numFmt numFmtId="168" formatCode="&quot;$&quot;#,##0.000000"/>
    </ndxf>
  </rcc>
  <rcc rId="930" sId="1" odxf="1" dxf="1">
    <oc r="BW68" t="inlineStr">
      <is>
        <t>2.81</t>
      </is>
    </oc>
    <nc r="BW68">
      <f>((AT68-BY68)/K68)</f>
    </nc>
    <odxf>
      <numFmt numFmtId="0" formatCode="General"/>
    </odxf>
    <ndxf>
      <numFmt numFmtId="168" formatCode="&quot;$&quot;#,##0.000000"/>
    </ndxf>
  </rcc>
  <rcc rId="931" sId="1" odxf="1" dxf="1">
    <oc r="BW69" t="inlineStr">
      <is>
        <t>2.81</t>
      </is>
    </oc>
    <nc r="BW69">
      <f>((AT69-BY69)/K69)</f>
    </nc>
    <odxf>
      <numFmt numFmtId="0" formatCode="General"/>
    </odxf>
    <ndxf>
      <numFmt numFmtId="168" formatCode="&quot;$&quot;#,##0.000000"/>
    </ndxf>
  </rcc>
  <rcc rId="932" sId="1" odxf="1" dxf="1">
    <oc r="BW70" t="inlineStr">
      <is>
        <t>2.81</t>
      </is>
    </oc>
    <nc r="BW70">
      <f>((AT70-BY70)/K70)</f>
    </nc>
    <odxf>
      <numFmt numFmtId="0" formatCode="General"/>
    </odxf>
    <ndxf>
      <numFmt numFmtId="168" formatCode="&quot;$&quot;#,##0.000000"/>
    </ndxf>
  </rcc>
  <rcc rId="933" sId="1" odxf="1" dxf="1">
    <oc r="BW76" t="inlineStr">
      <is>
        <t>2.81</t>
      </is>
    </oc>
    <nc r="BW76">
      <f>((AT76-BY76)/K76)</f>
    </nc>
    <odxf>
      <numFmt numFmtId="0" formatCode="General"/>
    </odxf>
    <ndxf>
      <numFmt numFmtId="168" formatCode="&quot;$&quot;#,##0.000000"/>
    </ndxf>
  </rcc>
  <rcc rId="934" sId="1" odxf="1" dxf="1">
    <oc r="BW78" t="inlineStr">
      <is>
        <t>2.81</t>
      </is>
    </oc>
    <nc r="BW78">
      <f>((AT78-BY78)/K78)</f>
    </nc>
    <odxf>
      <numFmt numFmtId="0" formatCode="General"/>
    </odxf>
    <ndxf>
      <numFmt numFmtId="168" formatCode="&quot;$&quot;#,##0.000000"/>
    </ndxf>
  </rcc>
  <rcc rId="935" sId="1" odxf="1" dxf="1">
    <oc r="BW79" t="inlineStr">
      <is>
        <t>2.81</t>
      </is>
    </oc>
    <nc r="BW79">
      <f>((AT79-BY79)/K79)</f>
    </nc>
    <odxf>
      <numFmt numFmtId="0" formatCode="General"/>
    </odxf>
    <ndxf>
      <numFmt numFmtId="168" formatCode="&quot;$&quot;#,##0.000000"/>
    </ndxf>
  </rcc>
  <rcc rId="936" sId="1" odxf="1" dxf="1">
    <oc r="BW83" t="inlineStr">
      <is>
        <t>2.81</t>
      </is>
    </oc>
    <nc r="BW83">
      <f>((AT83-BY83)/K83)</f>
    </nc>
    <odxf>
      <numFmt numFmtId="0" formatCode="General"/>
    </odxf>
    <ndxf>
      <numFmt numFmtId="168" formatCode="&quot;$&quot;#,##0.000000"/>
    </ndxf>
  </rcc>
  <rcc rId="937" sId="1" odxf="1" dxf="1">
    <oc r="BW84" t="inlineStr">
      <is>
        <t>2.81</t>
      </is>
    </oc>
    <nc r="BW84">
      <f>((AT84-BY84)/K84)</f>
    </nc>
    <odxf>
      <numFmt numFmtId="0" formatCode="General"/>
    </odxf>
    <ndxf>
      <numFmt numFmtId="168" formatCode="&quot;$&quot;#,##0.000000"/>
    </ndxf>
  </rcc>
  <rcc rId="938" sId="1" odxf="1" dxf="1">
    <oc r="BW85" t="inlineStr">
      <is>
        <t>2.81</t>
      </is>
    </oc>
    <nc r="BW85">
      <f>((AT85-BY85)/K85)</f>
    </nc>
    <odxf>
      <numFmt numFmtId="0" formatCode="General"/>
    </odxf>
    <ndxf>
      <numFmt numFmtId="168" formatCode="&quot;$&quot;#,##0.000000"/>
    </ndxf>
  </rcc>
  <rcc rId="939" sId="1" odxf="1" dxf="1">
    <oc r="BW93" t="inlineStr">
      <is>
        <t>2.81</t>
      </is>
    </oc>
    <nc r="BW93">
      <f>((AT93-BY93)/K93)</f>
    </nc>
    <odxf>
      <numFmt numFmtId="0" formatCode="General"/>
    </odxf>
    <ndxf>
      <numFmt numFmtId="168" formatCode="&quot;$&quot;#,##0.000000"/>
    </ndxf>
  </rcc>
  <rcc rId="940" sId="1" odxf="1" dxf="1">
    <oc r="BW94" t="inlineStr">
      <is>
        <t>2.81</t>
      </is>
    </oc>
    <nc r="BW94">
      <f>((AT94-BY94)/K94)</f>
    </nc>
    <odxf>
      <numFmt numFmtId="0" formatCode="General"/>
    </odxf>
    <ndxf>
      <numFmt numFmtId="168" formatCode="&quot;$&quot;#,##0.000000"/>
    </ndxf>
  </rcc>
  <rcc rId="941" sId="1" odxf="1" dxf="1">
    <oc r="BW107" t="inlineStr">
      <is>
        <t>2.81</t>
      </is>
    </oc>
    <nc r="BW107">
      <f>((AT107-BY107)/K107)</f>
    </nc>
    <odxf>
      <numFmt numFmtId="0" formatCode="General"/>
    </odxf>
    <ndxf>
      <numFmt numFmtId="168" formatCode="&quot;$&quot;#,##0.000000"/>
    </ndxf>
  </rcc>
  <rcc rId="942" sId="1" odxf="1" dxf="1">
    <oc r="BW108" t="inlineStr">
      <is>
        <t>2.81</t>
      </is>
    </oc>
    <nc r="BW108">
      <f>((AT108-BY108)/K108)</f>
    </nc>
    <odxf>
      <numFmt numFmtId="0" formatCode="General"/>
    </odxf>
    <ndxf>
      <numFmt numFmtId="168" formatCode="&quot;$&quot;#,##0.000000"/>
    </ndxf>
  </rcc>
  <rcc rId="943" sId="1" odxf="1" dxf="1">
    <oc r="BW109" t="inlineStr">
      <is>
        <t>2.81</t>
      </is>
    </oc>
    <nc r="BW109">
      <f>((AT109-BY109)/K109)</f>
    </nc>
    <odxf>
      <numFmt numFmtId="0" formatCode="General"/>
    </odxf>
    <ndxf>
      <numFmt numFmtId="168" formatCode="&quot;$&quot;#,##0.000000"/>
    </ndxf>
  </rcc>
  <rcc rId="944" sId="1" odxf="1" dxf="1">
    <oc r="BW113" t="inlineStr">
      <is>
        <t>2.81</t>
      </is>
    </oc>
    <nc r="BW113">
      <f>((AT113-BY113)/K113)</f>
    </nc>
    <odxf>
      <numFmt numFmtId="0" formatCode="General"/>
    </odxf>
    <ndxf>
      <numFmt numFmtId="168" formatCode="&quot;$&quot;#,##0.000000"/>
    </ndxf>
  </rcc>
  <rcc rId="945" sId="1" odxf="1" dxf="1">
    <oc r="BW114" t="inlineStr">
      <is>
        <t>2.81</t>
      </is>
    </oc>
    <nc r="BW114">
      <f>((AT114-BY114)/K114)</f>
    </nc>
    <odxf>
      <numFmt numFmtId="0" formatCode="General"/>
    </odxf>
    <ndxf>
      <numFmt numFmtId="168" formatCode="&quot;$&quot;#,##0.000000"/>
    </ndxf>
  </rcc>
  <rcc rId="946" sId="1" odxf="1" dxf="1">
    <oc r="BW115" t="inlineStr">
      <is>
        <t>2.81</t>
      </is>
    </oc>
    <nc r="BW115">
      <f>((AT115-BY115)/K115)</f>
    </nc>
    <odxf>
      <numFmt numFmtId="0" formatCode="General"/>
    </odxf>
    <ndxf>
      <numFmt numFmtId="168" formatCode="&quot;$&quot;#,##0.000000"/>
    </ndxf>
  </rcc>
  <rcc rId="947" sId="1" odxf="1" dxf="1">
    <oc r="BW121" t="inlineStr">
      <is>
        <t>2.81</t>
      </is>
    </oc>
    <nc r="BW121">
      <f>((AT121-BY121)/K121)</f>
    </nc>
    <odxf>
      <numFmt numFmtId="0" formatCode="General"/>
    </odxf>
    <ndxf>
      <numFmt numFmtId="168" formatCode="&quot;$&quot;#,##0.000000"/>
    </ndxf>
  </rcc>
  <rcc rId="948" sId="1" odxf="1" dxf="1">
    <oc r="BW127" t="inlineStr">
      <is>
        <t>2.81</t>
      </is>
    </oc>
    <nc r="BW127">
      <f>((AT127-BY127)/K127)</f>
    </nc>
    <odxf>
      <numFmt numFmtId="0" formatCode="General"/>
    </odxf>
    <ndxf>
      <numFmt numFmtId="168" formatCode="&quot;$&quot;#,##0.000000"/>
    </ndxf>
  </rcc>
  <rcc rId="949" sId="1" odxf="1" dxf="1">
    <oc r="BW128" t="inlineStr">
      <is>
        <t>2.81</t>
      </is>
    </oc>
    <nc r="BW128">
      <f>((AT128-BY128)/K128)</f>
    </nc>
    <odxf>
      <numFmt numFmtId="0" formatCode="General"/>
    </odxf>
    <ndxf>
      <numFmt numFmtId="168" formatCode="&quot;$&quot;#,##0.000000"/>
    </ndxf>
  </rcc>
  <rcc rId="950" sId="1" odxf="1" dxf="1">
    <oc r="BW135" t="inlineStr">
      <is>
        <t>2.81</t>
      </is>
    </oc>
    <nc r="BW135">
      <f>((AT135-BY135)/K135)</f>
    </nc>
    <odxf>
      <numFmt numFmtId="0" formatCode="General"/>
    </odxf>
    <ndxf>
      <numFmt numFmtId="168" formatCode="&quot;$&quot;#,##0.000000"/>
    </ndxf>
  </rcc>
  <rcc rId="951" sId="1" odxf="1" dxf="1">
    <oc r="BW136" t="inlineStr">
      <is>
        <t>2.81</t>
      </is>
    </oc>
    <nc r="BW136">
      <f>((AT136-BY136)/K136)</f>
    </nc>
    <odxf>
      <numFmt numFmtId="0" formatCode="General"/>
    </odxf>
    <ndxf>
      <numFmt numFmtId="168" formatCode="&quot;$&quot;#,##0.000000"/>
    </ndxf>
  </rcc>
  <rcc rId="952" sId="1" odxf="1" dxf="1">
    <oc r="BW141" t="inlineStr">
      <is>
        <t>2.81</t>
      </is>
    </oc>
    <nc r="BW141">
      <f>((AT141-BY141)/K141)</f>
    </nc>
    <odxf>
      <numFmt numFmtId="0" formatCode="General"/>
    </odxf>
    <ndxf>
      <numFmt numFmtId="168" formatCode="&quot;$&quot;#,##0.000000"/>
    </ndxf>
  </rcc>
  <rcc rId="953" sId="1" odxf="1" dxf="1">
    <oc r="BW148" t="inlineStr">
      <is>
        <t>2.81</t>
      </is>
    </oc>
    <nc r="BW148">
      <f>((AT148-BY148)/K148)</f>
    </nc>
    <odxf>
      <numFmt numFmtId="0" formatCode="General"/>
    </odxf>
    <ndxf>
      <numFmt numFmtId="168" formatCode="&quot;$&quot;#,##0.000000"/>
    </ndxf>
  </rcc>
  <rcc rId="954" sId="1" odxf="1" dxf="1">
    <oc r="BW151" t="inlineStr">
      <is>
        <t>2.81</t>
      </is>
    </oc>
    <nc r="BW151">
      <f>((AT151-BY151)/K151)</f>
    </nc>
    <odxf>
      <numFmt numFmtId="0" formatCode="General"/>
    </odxf>
    <ndxf>
      <numFmt numFmtId="168" formatCode="&quot;$&quot;#,##0.000000"/>
    </ndxf>
  </rcc>
  <rcc rId="955" sId="1" odxf="1" dxf="1">
    <oc r="BW156" t="inlineStr">
      <is>
        <t>2.81</t>
      </is>
    </oc>
    <nc r="BW156">
      <f>((AT156-BY156)/K156)</f>
    </nc>
    <odxf>
      <numFmt numFmtId="0" formatCode="General"/>
    </odxf>
    <ndxf>
      <numFmt numFmtId="168" formatCode="&quot;$&quot;#,##0.000000"/>
    </ndxf>
  </rcc>
  <rcc rId="956" sId="1" odxf="1" dxf="1">
    <oc r="BW157" t="inlineStr">
      <is>
        <t>2.81</t>
      </is>
    </oc>
    <nc r="BW157">
      <f>((AT157-BY157)/K157)</f>
    </nc>
    <odxf>
      <numFmt numFmtId="0" formatCode="General"/>
    </odxf>
    <ndxf>
      <numFmt numFmtId="168" formatCode="&quot;$&quot;#,##0.000000"/>
    </ndxf>
  </rcc>
  <rcc rId="957" sId="1" odxf="1" dxf="1">
    <oc r="BW163" t="inlineStr">
      <is>
        <t>2.81</t>
      </is>
    </oc>
    <nc r="BW163">
      <f>((AT163-BY163)/K163)</f>
    </nc>
    <odxf>
      <numFmt numFmtId="0" formatCode="General"/>
    </odxf>
    <ndxf>
      <numFmt numFmtId="168" formatCode="&quot;$&quot;#,##0.000000"/>
    </ndxf>
  </rcc>
  <rcc rId="958" sId="1" odxf="1" dxf="1">
    <oc r="BW164" t="inlineStr">
      <is>
        <t>2.81</t>
      </is>
    </oc>
    <nc r="BW164">
      <f>((AT164-BY164)/K164)</f>
    </nc>
    <odxf>
      <numFmt numFmtId="0" formatCode="General"/>
    </odxf>
    <ndxf>
      <numFmt numFmtId="168" formatCode="&quot;$&quot;#,##0.000000"/>
    </ndxf>
  </rcc>
  <rcc rId="959" sId="1" odxf="1" dxf="1">
    <oc r="BW165" t="inlineStr">
      <is>
        <t>2.81</t>
      </is>
    </oc>
    <nc r="BW165">
      <f>((AT165-BY165)/K165)</f>
    </nc>
    <odxf>
      <numFmt numFmtId="0" formatCode="General"/>
    </odxf>
    <ndxf>
      <numFmt numFmtId="168" formatCode="&quot;$&quot;#,##0.000000"/>
    </ndxf>
  </rcc>
  <rcc rId="960" sId="1" odxf="1" dxf="1">
    <oc r="BW166" t="inlineStr">
      <is>
        <t>2.81</t>
      </is>
    </oc>
    <nc r="BW166">
      <f>((AT166-BY166)/K166)</f>
    </nc>
    <odxf>
      <numFmt numFmtId="0" formatCode="General"/>
    </odxf>
    <ndxf>
      <numFmt numFmtId="168" formatCode="&quot;$&quot;#,##0.000000"/>
    </ndxf>
  </rcc>
  <rcc rId="961" sId="1" odxf="1" dxf="1">
    <oc r="BW167" t="inlineStr">
      <is>
        <t>2.81</t>
      </is>
    </oc>
    <nc r="BW167">
      <f>((AT167-BY167)/K167)</f>
    </nc>
    <odxf>
      <numFmt numFmtId="0" formatCode="General"/>
    </odxf>
    <ndxf>
      <numFmt numFmtId="168" formatCode="&quot;$&quot;#,##0.000000"/>
    </ndxf>
  </rcc>
  <rcc rId="962" sId="1" odxf="1" dxf="1">
    <oc r="BW168" t="inlineStr">
      <is>
        <t>2.81</t>
      </is>
    </oc>
    <nc r="BW168">
      <f>((AT168-BY168)/K168)</f>
    </nc>
    <odxf>
      <numFmt numFmtId="0" formatCode="General"/>
    </odxf>
    <ndxf>
      <numFmt numFmtId="168" formatCode="&quot;$&quot;#,##0.000000"/>
    </ndxf>
  </rcc>
  <rcc rId="963" sId="1" odxf="1" dxf="1">
    <oc r="BW171" t="inlineStr">
      <is>
        <t>2.81</t>
      </is>
    </oc>
    <nc r="BW171">
      <f>((AT171-BY171)/K171)</f>
    </nc>
    <odxf>
      <numFmt numFmtId="0" formatCode="General"/>
    </odxf>
    <ndxf>
      <numFmt numFmtId="168" formatCode="&quot;$&quot;#,##0.000000"/>
    </ndxf>
  </rcc>
  <rcc rId="964" sId="1" odxf="1" dxf="1">
    <oc r="BW176" t="inlineStr">
      <is>
        <t/>
      </is>
    </oc>
    <nc r="BW176">
      <f>((AT176-BY176)/K176)</f>
    </nc>
    <odxf>
      <numFmt numFmtId="0" formatCode="General"/>
    </odxf>
    <ndxf>
      <numFmt numFmtId="168" formatCode="&quot;$&quot;#,##0.000000"/>
    </ndxf>
  </rcc>
  <rcc rId="965" sId="1" odxf="1" dxf="1">
    <oc r="BW177" t="inlineStr">
      <is>
        <t>2.81</t>
      </is>
    </oc>
    <nc r="BW177">
      <f>((AT177-BY177)/K177)</f>
    </nc>
    <odxf>
      <numFmt numFmtId="0" formatCode="General"/>
    </odxf>
    <ndxf>
      <numFmt numFmtId="168" formatCode="&quot;$&quot;#,##0.000000"/>
    </ndxf>
  </rcc>
  <rcc rId="966" sId="1" odxf="1" dxf="1">
    <oc r="BW181" t="inlineStr">
      <is>
        <t/>
      </is>
    </oc>
    <nc r="BW181">
      <f>((AT181-BY181)/K181)</f>
    </nc>
    <odxf>
      <numFmt numFmtId="0" formatCode="General"/>
    </odxf>
    <ndxf>
      <numFmt numFmtId="168" formatCode="&quot;$&quot;#,##0.000000"/>
    </ndxf>
  </rcc>
  <rcc rId="967" sId="1" odxf="1" dxf="1">
    <oc r="BW182" t="inlineStr">
      <is>
        <t/>
      </is>
    </oc>
    <nc r="BW182">
      <f>((AT182-BY182)/K182)</f>
    </nc>
    <odxf>
      <numFmt numFmtId="0" formatCode="General"/>
    </odxf>
    <ndxf>
      <numFmt numFmtId="168" formatCode="&quot;$&quot;#,##0.000000"/>
    </ndxf>
  </rcc>
  <rcc rId="968" sId="1" odxf="1" dxf="1">
    <oc r="BW185" t="inlineStr">
      <is>
        <t/>
      </is>
    </oc>
    <nc r="BW185">
      <f>((AT185-BY185)/K185)</f>
    </nc>
    <odxf>
      <numFmt numFmtId="0" formatCode="General"/>
    </odxf>
    <ndxf>
      <numFmt numFmtId="168" formatCode="&quot;$&quot;#,##0.000000"/>
    </ndxf>
  </rcc>
  <rcc rId="969" sId="1" odxf="1" dxf="1">
    <oc r="BW188" t="inlineStr">
      <is>
        <t>2.81</t>
      </is>
    </oc>
    <nc r="BW188">
      <f>((AT188-BY188)/K188)</f>
    </nc>
    <odxf>
      <numFmt numFmtId="0" formatCode="General"/>
    </odxf>
    <ndxf>
      <numFmt numFmtId="168" formatCode="&quot;$&quot;#,##0.000000"/>
    </ndxf>
  </rcc>
  <rcc rId="970" sId="1" odxf="1" dxf="1">
    <oc r="BY21" t="inlineStr">
      <is>
        <t>21504</t>
      </is>
    </oc>
    <nc r="BY21">
      <f>CC21*CB21</f>
    </nc>
    <odxf>
      <numFmt numFmtId="0" formatCode="General"/>
    </odxf>
    <ndxf>
      <numFmt numFmtId="167" formatCode="&quot;$&quot;#,##0.00"/>
    </ndxf>
  </rcc>
  <rcc rId="971" sId="1" odxf="1" dxf="1">
    <oc r="BY26" t="inlineStr">
      <is>
        <t>40960</t>
      </is>
    </oc>
    <nc r="BY26">
      <f>CC26*CB26</f>
    </nc>
    <odxf>
      <numFmt numFmtId="0" formatCode="General"/>
    </odxf>
    <ndxf>
      <numFmt numFmtId="167" formatCode="&quot;$&quot;#,##0.00"/>
    </ndxf>
  </rcc>
  <rcc rId="972" sId="1" odxf="1" dxf="1">
    <oc r="BY27" t="inlineStr">
      <is>
        <t>23838.72</t>
      </is>
    </oc>
    <nc r="BY27">
      <f>CC27*CB27</f>
    </nc>
    <odxf>
      <numFmt numFmtId="0" formatCode="General"/>
    </odxf>
    <ndxf>
      <numFmt numFmtId="167" formatCode="&quot;$&quot;#,##0.00"/>
    </ndxf>
  </rcc>
  <rcc rId="973" sId="1" odxf="1" dxf="1">
    <oc r="BY28" t="inlineStr">
      <is>
        <t>45076.48</t>
      </is>
    </oc>
    <nc r="BY28">
      <f>CC28*CB28</f>
    </nc>
    <odxf>
      <numFmt numFmtId="0" formatCode="General"/>
    </odxf>
    <ndxf>
      <numFmt numFmtId="167" formatCode="&quot;$&quot;#,##0.00"/>
    </ndxf>
  </rcc>
  <rcc rId="974" sId="1" odxf="1" dxf="1">
    <oc r="BY30" t="inlineStr">
      <is>
        <t>16793.6</t>
      </is>
    </oc>
    <nc r="BY30">
      <f>CC30*CB30</f>
    </nc>
    <odxf>
      <numFmt numFmtId="0" formatCode="General"/>
    </odxf>
    <ndxf>
      <numFmt numFmtId="167" formatCode="&quot;$&quot;#,##0.00"/>
    </ndxf>
  </rcc>
  <rcc rId="975" sId="1" odxf="1" dxf="1">
    <oc r="BY32" t="inlineStr">
      <is>
        <t>18432</t>
      </is>
    </oc>
    <nc r="BY32">
      <f>CC32*CB32</f>
    </nc>
    <odxf>
      <numFmt numFmtId="0" formatCode="General"/>
    </odxf>
    <ndxf>
      <numFmt numFmtId="167" formatCode="&quot;$&quot;#,##0.00"/>
    </ndxf>
  </rcc>
  <rcc rId="976" sId="1" odxf="1" dxf="1">
    <oc r="BY34" t="inlineStr">
      <is>
        <t>5160.96</t>
      </is>
    </oc>
    <nc r="BY34">
      <f>CC34*CB34</f>
    </nc>
    <odxf>
      <numFmt numFmtId="0" formatCode="General"/>
    </odxf>
    <ndxf>
      <numFmt numFmtId="167" formatCode="&quot;$&quot;#,##0.00"/>
    </ndxf>
  </rcc>
  <rcc rId="977" sId="1" odxf="1" dxf="1">
    <oc r="BY37" t="inlineStr">
      <is>
        <t>8192</t>
      </is>
    </oc>
    <nc r="BY37">
      <f>CC37*CB37</f>
    </nc>
    <odxf>
      <numFmt numFmtId="0" formatCode="General"/>
    </odxf>
    <ndxf>
      <numFmt numFmtId="167" formatCode="&quot;$&quot;#,##0.00"/>
    </ndxf>
  </rcc>
  <rcc rId="978" sId="1" odxf="1" dxf="1">
    <oc r="BY46" t="inlineStr">
      <is>
        <t>27648</t>
      </is>
    </oc>
    <nc r="BY46">
      <f>CC46*CB46</f>
    </nc>
    <odxf>
      <numFmt numFmtId="0" formatCode="General"/>
    </odxf>
    <ndxf>
      <numFmt numFmtId="167" formatCode="&quot;$&quot;#,##0.00"/>
    </ndxf>
  </rcc>
  <rcc rId="979" sId="1" odxf="1" dxf="1">
    <oc r="BY48" t="inlineStr">
      <is>
        <t>28672</t>
      </is>
    </oc>
    <nc r="BY48">
      <f>CC48*CB48</f>
    </nc>
    <odxf>
      <numFmt numFmtId="0" formatCode="General"/>
    </odxf>
    <ndxf>
      <numFmt numFmtId="167" formatCode="&quot;$&quot;#,##0.00"/>
    </ndxf>
  </rcc>
  <rcc rId="980" sId="1" odxf="1" dxf="1">
    <oc r="BY53" t="inlineStr">
      <is>
        <t>12349.44</t>
      </is>
    </oc>
    <nc r="BY53">
      <f>CC53*CB53</f>
    </nc>
    <odxf>
      <numFmt numFmtId="0" formatCode="General"/>
    </odxf>
    <ndxf>
      <numFmt numFmtId="167" formatCode="&quot;$&quot;#,##0.00"/>
    </ndxf>
  </rcc>
  <rcc rId="981" sId="1" odxf="1" dxf="1">
    <oc r="BY55" t="inlineStr">
      <is>
        <t>37109.76</t>
      </is>
    </oc>
    <nc r="BY55">
      <f>CC55*CB55</f>
    </nc>
    <odxf>
      <numFmt numFmtId="0" formatCode="General"/>
    </odxf>
    <ndxf>
      <numFmt numFmtId="167" formatCode="&quot;$&quot;#,##0.00"/>
    </ndxf>
  </rcc>
  <rcc rId="982" sId="1" odxf="1" dxf="1">
    <oc r="BY58" t="inlineStr">
      <is>
        <t>17408</t>
      </is>
    </oc>
    <nc r="BY58">
      <f>CC58*CB58</f>
    </nc>
    <odxf>
      <numFmt numFmtId="0" formatCode="General"/>
    </odxf>
    <ndxf>
      <numFmt numFmtId="167" formatCode="&quot;$&quot;#,##0.00"/>
    </ndxf>
  </rcc>
  <rcc rId="983" sId="1" odxf="1" dxf="1">
    <oc r="BY59" t="inlineStr">
      <is>
        <t>12288</t>
      </is>
    </oc>
    <nc r="BY59">
      <f>CC59*CB59</f>
    </nc>
    <odxf>
      <numFmt numFmtId="0" formatCode="General"/>
    </odxf>
    <ndxf>
      <numFmt numFmtId="167" formatCode="&quot;$&quot;#,##0.00"/>
    </ndxf>
  </rcc>
  <rcc rId="984" sId="1" odxf="1" dxf="1">
    <oc r="BY60" t="inlineStr">
      <is>
        <t>11161.6</t>
      </is>
    </oc>
    <nc r="BY60">
      <f>CC60*CB60</f>
    </nc>
    <odxf>
      <numFmt numFmtId="0" formatCode="General"/>
    </odxf>
    <ndxf>
      <numFmt numFmtId="167" formatCode="&quot;$&quot;#,##0.00"/>
    </ndxf>
  </rcc>
  <rcc rId="985" sId="1" odxf="1" dxf="1">
    <oc r="BY61" t="inlineStr">
      <is>
        <t>21381.12</t>
      </is>
    </oc>
    <nc r="BY61">
      <f>CC61*CB61</f>
    </nc>
    <odxf>
      <numFmt numFmtId="0" formatCode="General"/>
    </odxf>
    <ndxf>
      <numFmt numFmtId="167" formatCode="&quot;$&quot;#,##0.00"/>
    </ndxf>
  </rcc>
  <rcc rId="986" sId="1" odxf="1" dxf="1">
    <oc r="BY62" t="inlineStr">
      <is>
        <t>36177.92</t>
      </is>
    </oc>
    <nc r="BY62">
      <f>CC62*CB62</f>
    </nc>
    <odxf>
      <numFmt numFmtId="0" formatCode="General"/>
    </odxf>
    <ndxf>
      <numFmt numFmtId="167" formatCode="&quot;$&quot;#,##0.00"/>
    </ndxf>
  </rcc>
  <rcc rId="987" sId="1" odxf="1" dxf="1">
    <oc r="BY64" t="inlineStr">
      <is>
        <t>29823.36</t>
      </is>
    </oc>
    <nc r="BY64">
      <f>CC64*CB64</f>
    </nc>
    <odxf>
      <numFmt numFmtId="0" formatCode="General"/>
    </odxf>
    <ndxf>
      <numFmt numFmtId="167" formatCode="&quot;$&quot;#,##0.00"/>
    </ndxf>
  </rcc>
  <rcc rId="988" sId="1" odxf="1" dxf="1">
    <oc r="BY65" t="inlineStr">
      <is>
        <t>32215.04</t>
      </is>
    </oc>
    <nc r="BY65">
      <f>CC65*CB65</f>
    </nc>
    <odxf>
      <numFmt numFmtId="0" formatCode="General"/>
    </odxf>
    <ndxf>
      <numFmt numFmtId="167" formatCode="&quot;$&quot;#,##0.00"/>
    </ndxf>
  </rcc>
  <rcc rId="989" sId="1" odxf="1" dxf="1">
    <oc r="BY66" t="inlineStr">
      <is>
        <t>30289.92</t>
      </is>
    </oc>
    <nc r="BY66">
      <f>CC66*CB66</f>
    </nc>
    <odxf>
      <numFmt numFmtId="0" formatCode="General"/>
    </odxf>
    <ndxf>
      <numFmt numFmtId="167" formatCode="&quot;$&quot;#,##0.00"/>
    </ndxf>
  </rcc>
  <rcc rId="990" sId="1" odxf="1" dxf="1">
    <oc r="BY67" t="inlineStr">
      <is>
        <t>35614.72</t>
      </is>
    </oc>
    <nc r="BY67">
      <f>CC67*CB67</f>
    </nc>
    <odxf>
      <numFmt numFmtId="0" formatCode="General"/>
    </odxf>
    <ndxf>
      <numFmt numFmtId="167" formatCode="&quot;$&quot;#,##0.00"/>
    </ndxf>
  </rcc>
  <rcc rId="991" sId="1" odxf="1" dxf="1">
    <oc r="BY68" t="inlineStr">
      <is>
        <t>37969.92</t>
      </is>
    </oc>
    <nc r="BY68">
      <f>CC68*CB68</f>
    </nc>
    <odxf>
      <numFmt numFmtId="0" formatCode="General"/>
    </odxf>
    <ndxf>
      <numFmt numFmtId="167" formatCode="&quot;$&quot;#,##0.00"/>
    </ndxf>
  </rcc>
  <rcc rId="992" sId="1" odxf="1" dxf="1">
    <oc r="BY69" t="inlineStr">
      <is>
        <t>26419.2</t>
      </is>
    </oc>
    <nc r="BY69">
      <f>CC69*CB69</f>
    </nc>
    <odxf>
      <numFmt numFmtId="0" formatCode="General"/>
    </odxf>
    <ndxf>
      <numFmt numFmtId="167" formatCode="&quot;$&quot;#,##0.00"/>
    </ndxf>
  </rcc>
  <rcc rId="993" sId="1" odxf="1" dxf="1">
    <oc r="BY70" t="inlineStr">
      <is>
        <t>36208.64</t>
      </is>
    </oc>
    <nc r="BY70">
      <f>CC70*CB70</f>
    </nc>
    <odxf>
      <numFmt numFmtId="0" formatCode="General"/>
    </odxf>
    <ndxf>
      <numFmt numFmtId="167" formatCode="&quot;$&quot;#,##0.00"/>
    </ndxf>
  </rcc>
  <rcc rId="994" sId="1" odxf="1" dxf="1">
    <oc r="BY76" t="inlineStr">
      <is>
        <t>34734.08</t>
      </is>
    </oc>
    <nc r="BY76">
      <f>CC76*CB76</f>
    </nc>
    <odxf>
      <numFmt numFmtId="0" formatCode="General"/>
    </odxf>
    <ndxf>
      <numFmt numFmtId="167" formatCode="&quot;$&quot;#,##0.00"/>
    </ndxf>
  </rcc>
  <rcc rId="995" sId="1" odxf="1" dxf="1">
    <oc r="BY78" t="inlineStr">
      <is>
        <t>25313.28</t>
      </is>
    </oc>
    <nc r="BY78">
      <f>CC78*CB78</f>
    </nc>
    <odxf>
      <numFmt numFmtId="0" formatCode="General"/>
    </odxf>
    <ndxf>
      <numFmt numFmtId="167" formatCode="&quot;$&quot;#,##0.00"/>
    </ndxf>
  </rcc>
  <rcc rId="996" sId="1" odxf="1" dxf="1">
    <oc r="BY79" t="inlineStr">
      <is>
        <t>27873.28</t>
      </is>
    </oc>
    <nc r="BY79">
      <f>CC79*CB79</f>
    </nc>
    <odxf>
      <numFmt numFmtId="0" formatCode="General"/>
    </odxf>
    <ndxf>
      <numFmt numFmtId="167" formatCode="&quot;$&quot;#,##0.00"/>
    </ndxf>
  </rcc>
  <rcc rId="997" sId="1" odxf="1" dxf="1">
    <oc r="BY83" t="inlineStr">
      <is>
        <t>19353.6</t>
      </is>
    </oc>
    <nc r="BY83">
      <f>CC83*CB83</f>
    </nc>
    <odxf>
      <numFmt numFmtId="0" formatCode="General"/>
    </odxf>
    <ndxf>
      <numFmt numFmtId="167" formatCode="&quot;$&quot;#,##0.00"/>
    </ndxf>
  </rcc>
  <rcc rId="998" sId="1" odxf="1" dxf="1">
    <oc r="BY84" t="inlineStr">
      <is>
        <t>35840</t>
      </is>
    </oc>
    <nc r="BY84">
      <f>CC84*CB84</f>
    </nc>
    <odxf>
      <numFmt numFmtId="0" formatCode="General"/>
    </odxf>
    <ndxf>
      <numFmt numFmtId="167" formatCode="&quot;$&quot;#,##0.00"/>
    </ndxf>
  </rcc>
  <rcc rId="999" sId="1" odxf="1" dxf="1">
    <oc r="BY85" t="inlineStr">
      <is>
        <t>23592.96</t>
      </is>
    </oc>
    <nc r="BY85">
      <f>CC85*CB85</f>
    </nc>
    <odxf>
      <numFmt numFmtId="0" formatCode="General"/>
    </odxf>
    <ndxf>
      <numFmt numFmtId="167" formatCode="&quot;$&quot;#,##0.00"/>
    </ndxf>
  </rcc>
  <rcc rId="1000" sId="1" odxf="1" dxf="1">
    <oc r="BY93" t="inlineStr">
      <is>
        <t>93184</t>
      </is>
    </oc>
    <nc r="BY93">
      <f>CC93*CB93</f>
    </nc>
    <odxf>
      <numFmt numFmtId="0" formatCode="General"/>
    </odxf>
    <ndxf>
      <numFmt numFmtId="167" formatCode="&quot;$&quot;#,##0.00"/>
    </ndxf>
  </rcc>
  <rcc rId="1001" sId="1" odxf="1" dxf="1">
    <oc r="BY94" t="inlineStr">
      <is>
        <t>90859.52</t>
      </is>
    </oc>
    <nc r="BY94">
      <f>CC94*CB94</f>
    </nc>
    <odxf>
      <numFmt numFmtId="0" formatCode="General"/>
    </odxf>
    <ndxf>
      <numFmt numFmtId="167" formatCode="&quot;$&quot;#,##0.00"/>
    </ndxf>
  </rcc>
  <rcc rId="1002" sId="1" odxf="1" dxf="1">
    <oc r="BY107" t="inlineStr">
      <is>
        <t>100280.32</t>
      </is>
    </oc>
    <nc r="BY107">
      <f>CC107*CB107</f>
    </nc>
    <odxf>
      <numFmt numFmtId="0" formatCode="General"/>
    </odxf>
    <ndxf>
      <numFmt numFmtId="167" formatCode="&quot;$&quot;#,##0.00"/>
    </ndxf>
  </rcc>
  <rcc rId="1003" sId="1" odxf="1" dxf="1">
    <oc r="BY108" t="inlineStr">
      <is>
        <t>87971.84</t>
      </is>
    </oc>
    <nc r="BY108">
      <f>CC108*CB108</f>
    </nc>
    <odxf>
      <numFmt numFmtId="0" formatCode="General"/>
    </odxf>
    <ndxf>
      <numFmt numFmtId="167" formatCode="&quot;$&quot;#,##0.00"/>
    </ndxf>
  </rcc>
  <rcc rId="1004" sId="1" odxf="1" dxf="1">
    <oc r="BY109" t="inlineStr">
      <is>
        <t>61440</t>
      </is>
    </oc>
    <nc r="BY109">
      <f>CC109*CB109</f>
    </nc>
    <odxf>
      <numFmt numFmtId="0" formatCode="General"/>
    </odxf>
    <ndxf>
      <numFmt numFmtId="167" formatCode="&quot;$&quot;#,##0.00"/>
    </ndxf>
  </rcc>
  <rcc rId="1005" sId="1" odxf="1" dxf="1">
    <oc r="BY113" t="inlineStr">
      <is>
        <t>61112.32</t>
      </is>
    </oc>
    <nc r="BY113">
      <f>CC113*CB113</f>
    </nc>
    <odxf>
      <numFmt numFmtId="0" formatCode="General"/>
    </odxf>
    <ndxf>
      <numFmt numFmtId="167" formatCode="&quot;$&quot;#,##0.00"/>
    </ndxf>
  </rcc>
  <rcc rId="1006" sId="1" odxf="1" dxf="1">
    <oc r="BY114" t="inlineStr">
      <is>
        <t>100761.6</t>
      </is>
    </oc>
    <nc r="BY114">
      <f>CC114*CB114</f>
    </nc>
    <odxf>
      <numFmt numFmtId="0" formatCode="General"/>
    </odxf>
    <ndxf>
      <numFmt numFmtId="167" formatCode="&quot;$&quot;#,##0.00"/>
    </ndxf>
  </rcc>
  <rcc rId="1007" sId="1" odxf="1" dxf="1">
    <oc r="BY115" t="inlineStr">
      <is>
        <t>57036.8</t>
      </is>
    </oc>
    <nc r="BY115">
      <f>CC115*CB115</f>
    </nc>
    <odxf>
      <numFmt numFmtId="0" formatCode="General"/>
    </odxf>
    <ndxf>
      <numFmt numFmtId="167" formatCode="&quot;$&quot;#,##0.00"/>
    </ndxf>
  </rcc>
  <rcc rId="1008" sId="1" odxf="1" dxf="1">
    <oc r="BY121" t="inlineStr">
      <is>
        <t>162181.12</t>
      </is>
    </oc>
    <nc r="BY121">
      <f>CC121*CB121</f>
    </nc>
    <odxf>
      <numFmt numFmtId="0" formatCode="General"/>
    </odxf>
    <ndxf>
      <numFmt numFmtId="167" formatCode="&quot;$&quot;#,##0.00"/>
    </ndxf>
  </rcc>
  <rcc rId="1009" sId="1" odxf="1" dxf="1">
    <oc r="BY127" t="inlineStr">
      <is>
        <t>149032.96</t>
      </is>
    </oc>
    <nc r="BY127">
      <f>CC127*CB127</f>
    </nc>
    <odxf>
      <numFmt numFmtId="0" formatCode="General"/>
    </odxf>
    <ndxf>
      <numFmt numFmtId="167" formatCode="&quot;$&quot;#,##0.00"/>
    </ndxf>
  </rcc>
  <rcc rId="1010" sId="1" odxf="1" dxf="1">
    <oc r="BY128" t="inlineStr">
      <is>
        <t>163973.12</t>
      </is>
    </oc>
    <nc r="BY128">
      <f>CC128*CB128</f>
    </nc>
    <odxf>
      <numFmt numFmtId="0" formatCode="General"/>
    </odxf>
    <ndxf>
      <numFmt numFmtId="167" formatCode="&quot;$&quot;#,##0.00"/>
    </ndxf>
  </rcc>
  <rcc rId="1011" sId="1" odxf="1" dxf="1">
    <oc r="BY135" t="inlineStr">
      <is>
        <t>102502.4</t>
      </is>
    </oc>
    <nc r="BY135">
      <f>CC135*CB135</f>
    </nc>
    <odxf>
      <numFmt numFmtId="0" formatCode="General"/>
    </odxf>
    <ndxf>
      <numFmt numFmtId="167" formatCode="&quot;$&quot;#,##0.00"/>
    </ndxf>
  </rcc>
  <rcc rId="1012" sId="1" odxf="1" dxf="1">
    <oc r="BY136" t="inlineStr">
      <is>
        <t>112035.84</t>
      </is>
    </oc>
    <nc r="BY136">
      <f>CC136*CB136</f>
    </nc>
    <odxf>
      <numFmt numFmtId="0" formatCode="General"/>
    </odxf>
    <ndxf>
      <numFmt numFmtId="167" formatCode="&quot;$&quot;#,##0.00"/>
    </ndxf>
  </rcc>
  <rcc rId="1013" sId="1" odxf="1" dxf="1">
    <oc r="BY141" t="inlineStr">
      <is>
        <t>112640</t>
      </is>
    </oc>
    <nc r="BY141">
      <f>CC141*CB141</f>
    </nc>
    <odxf>
      <numFmt numFmtId="0" formatCode="General"/>
    </odxf>
    <ndxf>
      <numFmt numFmtId="167" formatCode="&quot;$&quot;#,##0.00"/>
    </ndxf>
  </rcc>
  <rcc rId="1014" sId="1" odxf="1" dxf="1">
    <oc r="BY148" t="inlineStr">
      <is>
        <t>329216</t>
      </is>
    </oc>
    <nc r="BY148">
      <f>CC148*CB148</f>
    </nc>
    <odxf>
      <numFmt numFmtId="0" formatCode="General"/>
    </odxf>
    <ndxf>
      <numFmt numFmtId="167" formatCode="&quot;$&quot;#,##0.00"/>
    </ndxf>
  </rcc>
  <rcc rId="1015" sId="1" odxf="1" dxf="1">
    <oc r="BY151" t="inlineStr">
      <is>
        <t>311633.92</t>
      </is>
    </oc>
    <nc r="BY151">
      <f>CC151*CB151</f>
    </nc>
    <odxf>
      <numFmt numFmtId="0" formatCode="General"/>
    </odxf>
    <ndxf>
      <numFmt numFmtId="167" formatCode="&quot;$&quot;#,##0.00"/>
    </ndxf>
  </rcc>
  <rcc rId="1016" sId="1" odxf="1" dxf="1">
    <oc r="BY156" t="inlineStr">
      <is>
        <t>77619.2</t>
      </is>
    </oc>
    <nc r="BY156">
      <f>CC156*CB156</f>
    </nc>
    <odxf>
      <numFmt numFmtId="0" formatCode="General"/>
    </odxf>
    <ndxf>
      <numFmt numFmtId="167" formatCode="&quot;$&quot;#,##0.00"/>
    </ndxf>
  </rcc>
  <rcc rId="1017" sId="1" odxf="1" dxf="1">
    <oc r="BY157" t="inlineStr">
      <is>
        <t>536985.6</t>
      </is>
    </oc>
    <nc r="BY157">
      <f>CC157*CB157</f>
    </nc>
    <odxf>
      <numFmt numFmtId="0" formatCode="General"/>
    </odxf>
    <ndxf>
      <numFmt numFmtId="167" formatCode="&quot;$&quot;#,##0.00"/>
    </ndxf>
  </rcc>
  <rcc rId="1018" sId="1" odxf="1" dxf="1">
    <oc r="BY163" t="inlineStr">
      <is>
        <t>96000</t>
      </is>
    </oc>
    <nc r="BY163">
      <f>CC163*CB163</f>
    </nc>
    <odxf>
      <numFmt numFmtId="0" formatCode="General"/>
    </odxf>
    <ndxf>
      <numFmt numFmtId="167" formatCode="&quot;$&quot;#,##0.00"/>
    </ndxf>
  </rcc>
  <rcc rId="1019" sId="1" odxf="1" dxf="1">
    <oc r="BY164" t="inlineStr">
      <is>
        <t>44001.28</t>
      </is>
    </oc>
    <nc r="BY164">
      <f>CC164*CB164</f>
    </nc>
    <odxf>
      <numFmt numFmtId="0" formatCode="General"/>
    </odxf>
    <ndxf>
      <numFmt numFmtId="167" formatCode="&quot;$&quot;#,##0.00"/>
    </ndxf>
  </rcc>
  <rcc rId="1020" sId="1" odxf="1" dxf="1">
    <oc r="BY165" t="inlineStr">
      <is>
        <t>40960</t>
      </is>
    </oc>
    <nc r="BY165">
      <f>CC165*CB165</f>
    </nc>
    <odxf>
      <numFmt numFmtId="0" formatCode="General"/>
    </odxf>
    <ndxf>
      <numFmt numFmtId="167" formatCode="&quot;$&quot;#,##0.00"/>
    </ndxf>
  </rcc>
  <rcc rId="1021" sId="1" odxf="1" dxf="1">
    <oc r="BY166" t="inlineStr">
      <is>
        <t>58368</t>
      </is>
    </oc>
    <nc r="BY166">
      <f>CC166*CB166</f>
    </nc>
    <odxf>
      <numFmt numFmtId="0" formatCode="General"/>
    </odxf>
    <ndxf>
      <numFmt numFmtId="167" formatCode="&quot;$&quot;#,##0.00"/>
    </ndxf>
  </rcc>
  <rcc rId="1022" sId="1" odxf="1" dxf="1">
    <oc r="BY167" t="inlineStr">
      <is>
        <t>25937.92</t>
      </is>
    </oc>
    <nc r="BY167">
      <f>CC167*CB167</f>
    </nc>
    <odxf>
      <numFmt numFmtId="0" formatCode="General"/>
    </odxf>
    <ndxf>
      <numFmt numFmtId="167" formatCode="&quot;$&quot;#,##0.00"/>
    </ndxf>
  </rcc>
  <rcc rId="1023" sId="1" odxf="1" dxf="1">
    <oc r="BY168" t="inlineStr">
      <is>
        <t>54067.2</t>
      </is>
    </oc>
    <nc r="BY168">
      <f>CC168*CB168</f>
    </nc>
    <odxf>
      <numFmt numFmtId="0" formatCode="General"/>
    </odxf>
    <ndxf>
      <numFmt numFmtId="167" formatCode="&quot;$&quot;#,##0.00"/>
    </ndxf>
  </rcc>
  <rcc rId="1024" sId="1" odxf="1" dxf="1">
    <oc r="BY171" t="inlineStr">
      <is>
        <t>25354.24</t>
      </is>
    </oc>
    <nc r="BY171">
      <f>CC171*CB171</f>
    </nc>
    <odxf>
      <numFmt numFmtId="0" formatCode="General"/>
    </odxf>
    <ndxf>
      <numFmt numFmtId="167" formatCode="&quot;$&quot;#,##0.00"/>
    </ndxf>
  </rcc>
  <rcc rId="1025" sId="1" odxf="1" dxf="1">
    <oc r="BY176" t="inlineStr">
      <is>
        <t/>
      </is>
    </oc>
    <nc r="BY176">
      <f>CC176*CB176</f>
    </nc>
    <odxf>
      <numFmt numFmtId="0" formatCode="General"/>
    </odxf>
    <ndxf>
      <numFmt numFmtId="167" formatCode="&quot;$&quot;#,##0.00"/>
    </ndxf>
  </rcc>
  <rcc rId="1026" sId="1" odxf="1" dxf="1">
    <oc r="BY177" t="inlineStr">
      <is>
        <t>15953.92</t>
      </is>
    </oc>
    <nc r="BY177">
      <f>CC177*CB177</f>
    </nc>
    <odxf>
      <numFmt numFmtId="0" formatCode="General"/>
    </odxf>
    <ndxf>
      <numFmt numFmtId="167" formatCode="&quot;$&quot;#,##0.00"/>
    </ndxf>
  </rcc>
  <rcc rId="1027" sId="1" odxf="1" dxf="1">
    <oc r="BY181" t="inlineStr">
      <is>
        <t/>
      </is>
    </oc>
    <nc r="BY181">
      <f>CC181*CB181</f>
    </nc>
    <odxf>
      <numFmt numFmtId="0" formatCode="General"/>
    </odxf>
    <ndxf>
      <numFmt numFmtId="167" formatCode="&quot;$&quot;#,##0.00"/>
    </ndxf>
  </rcc>
  <rcc rId="1028" sId="1" odxf="1" dxf="1">
    <oc r="BY182" t="inlineStr">
      <is>
        <t/>
      </is>
    </oc>
    <nc r="BY182">
      <f>CC182*CB182</f>
    </nc>
    <odxf>
      <numFmt numFmtId="0" formatCode="General"/>
    </odxf>
    <ndxf>
      <numFmt numFmtId="167" formatCode="&quot;$&quot;#,##0.00"/>
    </ndxf>
  </rcc>
  <rcc rId="1029" sId="1" odxf="1" dxf="1">
    <oc r="BY185" t="inlineStr">
      <is>
        <t/>
      </is>
    </oc>
    <nc r="BY185">
      <f>CC185*CB185</f>
    </nc>
    <odxf>
      <numFmt numFmtId="0" formatCode="General"/>
    </odxf>
    <ndxf>
      <numFmt numFmtId="167" formatCode="&quot;$&quot;#,##0.00"/>
    </ndxf>
  </rcc>
  <rcc rId="1030" sId="1" odxf="1" dxf="1">
    <oc r="BY188" t="inlineStr">
      <is>
        <t>54067.2</t>
      </is>
    </oc>
    <nc r="BY188">
      <f>CC188*CB188</f>
    </nc>
    <odxf>
      <numFmt numFmtId="0" formatCode="General"/>
    </odxf>
    <ndxf>
      <numFmt numFmtId="167" formatCode="&quot;$&quot;#,##0.00"/>
    </ndxf>
  </rcc>
  <rcc rId="1031" sId="1">
    <oc r="BZ21" t="inlineStr">
      <is>
        <t>0.14226390952</t>
      </is>
    </oc>
    <nc r="BZ21">
      <v>0.08</v>
    </nc>
  </rcc>
  <rcc rId="1032" sId="1">
    <oc r="BZ26" t="inlineStr">
      <is>
        <t>0.11024501922</t>
      </is>
    </oc>
    <nc r="BZ26">
      <v>0.08</v>
    </nc>
  </rcc>
  <rcc rId="1033" sId="1">
    <oc r="BZ27" t="inlineStr">
      <is>
        <t>0.16685540971</t>
      </is>
    </oc>
    <nc r="BZ27">
      <v>0.08</v>
    </nc>
  </rcc>
  <rcc rId="1034" sId="1">
    <oc r="BZ28" t="inlineStr">
      <is>
        <t>0.11025764709</t>
      </is>
    </oc>
    <nc r="BZ28">
      <v>0.08</v>
    </nc>
  </rcc>
  <rcc rId="1035" sId="1">
    <oc r="BZ30" t="inlineStr">
      <is>
        <t>0.21477778827</t>
      </is>
    </oc>
    <nc r="BZ30">
      <v>0.08</v>
    </nc>
  </rcc>
  <rcc rId="1036" sId="1">
    <oc r="BZ32" t="inlineStr">
      <is>
        <t>0.16732934728</t>
      </is>
    </oc>
    <nc r="BZ32">
      <v>0.08</v>
    </nc>
  </rcc>
  <rcc rId="1037" sId="1">
    <oc r="BZ34" t="inlineStr">
      <is>
        <t>0.11317914286</t>
      </is>
    </oc>
    <nc r="BZ34">
      <v>0.08</v>
    </nc>
  </rcc>
  <rcc rId="1038" sId="1">
    <oc r="BZ37" t="inlineStr">
      <is>
        <t>0.105598</t>
      </is>
    </oc>
    <nc r="BZ37">
      <v>0.08</v>
    </nc>
  </rcc>
  <rcc rId="1039" sId="1">
    <oc r="BZ46" t="inlineStr">
      <is>
        <t>0.15232664309</t>
      </is>
    </oc>
    <nc r="BZ46">
      <v>0.08</v>
    </nc>
  </rcc>
  <rcc rId="1040" sId="1">
    <oc r="BZ48" t="inlineStr">
      <is>
        <t>0.14498973365</t>
      </is>
    </oc>
    <nc r="BZ48">
      <v>0.08</v>
    </nc>
  </rcc>
  <rcc rId="1041" sId="1">
    <oc r="BZ53" t="inlineStr">
      <is>
        <t>0.17846197036</t>
      </is>
    </oc>
    <nc r="BZ53">
      <v>0.08</v>
    </nc>
  </rcc>
  <rcc rId="1042" sId="1">
    <oc r="BZ55" t="inlineStr">
      <is>
        <t>0.1578746166</t>
      </is>
    </oc>
    <nc r="BZ55">
      <v>0.08</v>
    </nc>
  </rcc>
  <rcc rId="1043" sId="1">
    <oc r="BZ58" t="inlineStr">
      <is>
        <t>0.15548234096</t>
      </is>
    </oc>
    <nc r="BZ58">
      <v>0.08</v>
    </nc>
  </rcc>
  <rcc rId="1044" sId="1">
    <oc r="BZ59" t="inlineStr">
      <is>
        <t>0.16590088235</t>
      </is>
    </oc>
    <nc r="BZ59">
      <v>0.08</v>
    </nc>
  </rcc>
  <rcc rId="1045" sId="1">
    <oc r="BZ60" t="inlineStr">
      <is>
        <t>0.15002285535</t>
      </is>
    </oc>
    <nc r="BZ60">
      <v>0.08</v>
    </nc>
  </rcc>
  <rcc rId="1046" sId="1">
    <oc r="BZ61" t="inlineStr">
      <is>
        <t>0.076779084648</t>
      </is>
    </oc>
    <nc r="BZ61">
      <v>0.08</v>
    </nc>
  </rcc>
  <rcc rId="1047" sId="1">
    <oc r="BZ62" t="inlineStr">
      <is>
        <t>0.17374362115</t>
      </is>
    </oc>
    <nc r="BZ62">
      <v>0.08</v>
    </nc>
  </rcc>
  <rcc rId="1048" sId="1">
    <oc r="BZ64" t="inlineStr">
      <is>
        <t>0.044533466442</t>
      </is>
    </oc>
    <nc r="BZ64">
      <v>0.08</v>
    </nc>
  </rcc>
  <rcc rId="1049" sId="1">
    <oc r="BZ65" t="inlineStr">
      <is>
        <t>0.16424943934</t>
      </is>
    </oc>
    <nc r="BZ65">
      <v>0.08</v>
    </nc>
  </rcc>
  <rcc rId="1050" sId="1">
    <oc r="BZ66" t="inlineStr">
      <is>
        <t>0.18184920329</t>
      </is>
    </oc>
    <nc r="BZ66">
      <v>0.08</v>
    </nc>
  </rcc>
  <rcc rId="1051" sId="1">
    <oc r="BZ67" t="inlineStr">
      <is>
        <t>0.057547152284</t>
      </is>
    </oc>
    <nc r="BZ67">
      <v>0.08</v>
    </nc>
  </rcc>
  <rcc rId="1052" sId="1">
    <oc r="BZ68" t="inlineStr">
      <is>
        <t>0.16736459827</t>
      </is>
    </oc>
    <nc r="BZ68">
      <v>0.08</v>
    </nc>
  </rcc>
  <rcc rId="1053" sId="1">
    <oc r="BZ69" t="inlineStr">
      <is>
        <t>0.14005983459</t>
      </is>
    </oc>
    <nc r="BZ69">
      <v>0.08</v>
    </nc>
  </rcc>
  <rcc rId="1054" sId="1">
    <oc r="BZ70" t="inlineStr">
      <is>
        <t>0.20813012903</t>
      </is>
    </oc>
    <nc r="BZ70">
      <v>0.08</v>
    </nc>
  </rcc>
  <rcc rId="1055" sId="1">
    <oc r="BZ76" t="inlineStr">
      <is>
        <t>0.16106778303</t>
      </is>
    </oc>
    <nc r="BZ76">
      <v>0.08</v>
    </nc>
  </rcc>
  <rcc rId="1056" sId="1">
    <oc r="BZ78" t="inlineStr">
      <is>
        <t>0.15997127473</t>
      </is>
    </oc>
    <nc r="BZ78">
      <v>0.08</v>
    </nc>
  </rcc>
  <rcc rId="1057" sId="1">
    <oc r="BZ79" t="inlineStr">
      <is>
        <t>0.14193308709</t>
      </is>
    </oc>
    <nc r="BZ79">
      <v>0.08</v>
    </nc>
  </rcc>
  <rcc rId="1058" sId="1">
    <oc r="BZ83" t="inlineStr">
      <is>
        <t>0.2146451067</t>
      </is>
    </oc>
    <nc r="BZ83">
      <v>0.08</v>
    </nc>
  </rcc>
  <rcc rId="1059" sId="1">
    <oc r="BZ84" t="inlineStr">
      <is>
        <t>0.19808566832</t>
      </is>
    </oc>
    <nc r="BZ84">
      <v>0.08</v>
    </nc>
  </rcc>
  <rcc rId="1060" sId="1">
    <oc r="BZ85" t="inlineStr">
      <is>
        <t>0.20515121994</t>
      </is>
    </oc>
    <nc r="BZ85">
      <v>0.08</v>
    </nc>
  </rcc>
  <rcc rId="1061" sId="1">
    <oc r="BZ93" t="inlineStr">
      <is>
        <t>0.16368908413</t>
      </is>
    </oc>
    <nc r="BZ93">
      <v>0.08</v>
    </nc>
  </rcc>
  <rcc rId="1062" sId="1">
    <oc r="BZ94" t="inlineStr">
      <is>
        <t>0.10847782073</t>
      </is>
    </oc>
    <nc r="BZ94">
      <v>0.08</v>
    </nc>
  </rcc>
  <rcc rId="1063" sId="1">
    <oc r="BZ107" t="inlineStr">
      <is>
        <t>0.20768182423</t>
      </is>
    </oc>
    <nc r="BZ107">
      <v>0.08</v>
    </nc>
  </rcc>
  <rcc rId="1064" sId="1">
    <oc r="BZ108" t="inlineStr">
      <is>
        <t>0.10891622304</t>
      </is>
    </oc>
    <nc r="BZ108">
      <v>0.08</v>
    </nc>
  </rcc>
  <rcc rId="1065" sId="1">
    <oc r="BZ109" t="inlineStr">
      <is>
        <t>0.14833080905</t>
      </is>
    </oc>
    <nc r="BZ109">
      <v>0.08</v>
    </nc>
  </rcc>
  <rcc rId="1066" sId="1">
    <oc r="BZ113" t="inlineStr">
      <is>
        <t>0.20086792593</t>
      </is>
    </oc>
    <nc r="BZ113">
      <v>0.08</v>
    </nc>
  </rcc>
  <rcc rId="1067" sId="1">
    <oc r="BZ114" t="inlineStr">
      <is>
        <t>0.13960070511</t>
      </is>
    </oc>
    <nc r="BZ114">
      <v>0.08</v>
    </nc>
  </rcc>
  <rcc rId="1068" sId="1">
    <oc r="BZ115" t="inlineStr">
      <is>
        <t>0.29896741069</t>
      </is>
    </oc>
    <nc r="BZ115">
      <v>0.08</v>
    </nc>
  </rcc>
  <rcc rId="1069" sId="1">
    <oc r="BZ121" t="inlineStr">
      <is>
        <t>0.25855598249</t>
      </is>
    </oc>
    <nc r="BZ121">
      <v>0.08</v>
    </nc>
  </rcc>
  <rcc rId="1070" sId="1">
    <oc r="BZ127" t="inlineStr">
      <is>
        <t>0.19877059825</t>
      </is>
    </oc>
    <nc r="BZ127">
      <v>0.08</v>
    </nc>
  </rcc>
  <rcc rId="1071" sId="1">
    <oc r="BZ128" t="inlineStr">
      <is>
        <t>0.21520282372</t>
      </is>
    </oc>
    <nc r="BZ128">
      <v>0.08</v>
    </nc>
  </rcc>
  <rcc rId="1072" sId="1">
    <oc r="BZ135" t="inlineStr">
      <is>
        <t>0.24034507637</t>
      </is>
    </oc>
    <nc r="BZ135">
      <v>0.08</v>
    </nc>
  </rcc>
  <rcc rId="1073" sId="1">
    <oc r="BZ136" t="inlineStr">
      <is>
        <t>0.29983331707</t>
      </is>
    </oc>
    <nc r="BZ136">
      <v>0.08</v>
    </nc>
  </rcc>
  <rcc rId="1074" sId="1">
    <oc r="BZ141" t="inlineStr">
      <is>
        <t>0.18745605671</t>
      </is>
    </oc>
    <nc r="BZ141">
      <v>0.08</v>
    </nc>
  </rcc>
  <rcc rId="1075" sId="1">
    <oc r="BZ148" t="inlineStr">
      <is>
        <t>0.35878934845</t>
      </is>
    </oc>
    <nc r="BZ148">
      <v>0.08</v>
    </nc>
  </rcc>
  <rcc rId="1076" sId="1">
    <oc r="BZ151" t="inlineStr">
      <is>
        <t>0.25852651605</t>
      </is>
    </oc>
    <nc r="BZ151">
      <v>0.08</v>
    </nc>
  </rcc>
  <rcc rId="1077" sId="1">
    <oc r="BZ156" t="inlineStr">
      <is>
        <t>0.20082104373</t>
      </is>
    </oc>
    <nc r="BZ156">
      <v>0.08</v>
    </nc>
  </rcc>
  <rcc rId="1078" sId="1">
    <oc r="BZ157" t="inlineStr">
      <is>
        <t>0.54030722872</t>
      </is>
    </oc>
    <nc r="BZ157">
      <v>0.08</v>
    </nc>
  </rcc>
  <rcc rId="1079" sId="1">
    <oc r="BZ163" t="inlineStr">
      <is>
        <t>0.19872030173</t>
      </is>
    </oc>
    <nc r="BZ163">
      <v>0.08</v>
    </nc>
  </rcc>
  <rcc rId="1080" sId="1">
    <oc r="BZ164" t="inlineStr">
      <is>
        <t>0.41148012115</t>
      </is>
    </oc>
    <nc r="BZ164">
      <v>0.08</v>
    </nc>
  </rcc>
  <rcc rId="1081" sId="1">
    <oc r="BZ165" t="inlineStr">
      <is>
        <t>0.16053871571</t>
      </is>
    </oc>
    <nc r="BZ165">
      <v>0.08</v>
    </nc>
  </rcc>
  <rcc rId="1082" sId="1">
    <oc r="BZ166" t="inlineStr">
      <is>
        <t>0.17853858301</t>
      </is>
    </oc>
    <nc r="BZ166">
      <v>0.08</v>
    </nc>
  </rcc>
  <rcc rId="1083" sId="1">
    <oc r="BZ167" t="inlineStr">
      <is>
        <t>0.192126</t>
      </is>
    </oc>
    <nc r="BZ167">
      <v>0.08</v>
    </nc>
  </rcc>
  <rcc rId="1084" sId="1">
    <oc r="BZ168" t="inlineStr">
      <is>
        <t>0.11550957236</t>
      </is>
    </oc>
    <nc r="BZ168">
      <v>0.08</v>
    </nc>
  </rcc>
  <rcc rId="1085" sId="1">
    <oc r="BZ171" t="inlineStr">
      <is>
        <t>0.13653392332</t>
      </is>
    </oc>
    <nc r="BZ171">
      <v>0.08</v>
    </nc>
  </rcc>
  <rcc rId="1086" sId="1">
    <oc r="BZ176" t="inlineStr">
      <is>
        <t/>
      </is>
    </oc>
    <nc r="BZ176">
      <v>0.08</v>
    </nc>
  </rcc>
  <rcc rId="1087" sId="1">
    <oc r="BZ177" t="inlineStr">
      <is>
        <t>0.14088595829</t>
      </is>
    </oc>
    <nc r="BZ177">
      <v>0.08</v>
    </nc>
  </rcc>
  <rcc rId="1088" sId="1">
    <oc r="BZ181" t="inlineStr">
      <is>
        <t/>
      </is>
    </oc>
    <nc r="BZ181">
      <v>0.08</v>
    </nc>
  </rcc>
  <rcc rId="1089" sId="1">
    <oc r="BZ182" t="inlineStr">
      <is>
        <t/>
      </is>
    </oc>
    <nc r="BZ182">
      <v>0.08</v>
    </nc>
  </rcc>
  <rcc rId="1090" sId="1">
    <oc r="BZ185" t="inlineStr">
      <is>
        <t/>
      </is>
    </oc>
    <nc r="BZ185">
      <v>0.08</v>
    </nc>
  </rcc>
  <rcc rId="1091" sId="1">
    <oc r="BZ188" t="inlineStr">
      <is>
        <t>0.14848738996</t>
      </is>
    </oc>
    <nc r="BZ188">
      <v>0.08</v>
    </nc>
  </rcc>
  <rcc rId="1092" sId="1">
    <oc r="CB21" t="inlineStr">
      <is>
        <t>0.16773790952</t>
      </is>
    </oc>
    <nc r="CB21">
      <f>BZ21+CA21</f>
    </nc>
  </rcc>
  <rcc rId="1093" sId="1">
    <oc r="CB26" t="inlineStr">
      <is>
        <t>0.13571901922</t>
      </is>
    </oc>
    <nc r="CB26">
      <f>BZ26+CA26</f>
    </nc>
  </rcc>
  <rcc rId="1094" sId="1">
    <oc r="CB27" t="inlineStr">
      <is>
        <t>0.18087040971</t>
      </is>
    </oc>
    <nc r="CB27">
      <f>BZ27+CA27</f>
    </nc>
  </rcc>
  <rcc rId="1095" sId="1">
    <oc r="CB28" t="inlineStr">
      <is>
        <t>0.13573164709</t>
      </is>
    </oc>
    <nc r="CB28">
      <f>BZ28+CA28</f>
    </nc>
  </rcc>
  <rcc rId="1096" sId="1">
    <oc r="CB30" t="inlineStr">
      <is>
        <t>0.24025178827</t>
      </is>
    </oc>
    <nc r="CB30">
      <f>BZ30+CA30</f>
    </nc>
  </rcc>
  <rcc rId="1097" sId="1">
    <oc r="CB32" t="inlineStr">
      <is>
        <t>0.19280334728</t>
      </is>
    </oc>
    <nc r="CB32">
      <f>BZ32+CA32</f>
    </nc>
  </rcc>
  <rcc rId="1098" sId="1">
    <oc r="CB34" t="inlineStr">
      <is>
        <t>0.13165714286</t>
      </is>
    </oc>
    <nc r="CB34">
      <f>BZ34+CA34</f>
    </nc>
  </rcc>
  <rcc rId="1099" sId="1">
    <oc r="CB37" t="inlineStr">
      <is>
        <t>0.131072</t>
      </is>
    </oc>
    <nc r="CB37">
      <f>BZ37+CA37</f>
    </nc>
  </rcc>
  <rcc rId="1100" sId="1">
    <oc r="CB46" t="inlineStr">
      <is>
        <t>0.17780064309</t>
      </is>
    </oc>
    <nc r="CB46">
      <f>BZ46+CA46</f>
    </nc>
  </rcc>
  <rcc rId="1101" sId="1">
    <oc r="CB48" t="inlineStr">
      <is>
        <t>0.17046373365</t>
      </is>
    </oc>
    <nc r="CB48">
      <f>BZ48+CA48</f>
    </nc>
  </rcc>
  <rcc rId="1102" sId="1">
    <oc r="CB53" t="inlineStr">
      <is>
        <t>0.19265897036</t>
      </is>
    </oc>
    <nc r="CB53">
      <f>BZ53+CA53</f>
    </nc>
  </rcc>
  <rcc rId="1103" sId="1">
    <oc r="CB55" t="inlineStr">
      <is>
        <t>0.1833486166</t>
      </is>
    </oc>
    <nc r="CB55">
      <f>BZ55+CA55</f>
    </nc>
  </rcc>
  <rcc rId="1104" sId="1">
    <oc r="CB58" t="inlineStr">
      <is>
        <t>0.18095634096</t>
      </is>
    </oc>
    <nc r="CB58">
      <f>BZ58+CA58</f>
    </nc>
  </rcc>
  <rcc rId="1105" sId="1">
    <oc r="CB59" t="inlineStr">
      <is>
        <t>0.18070588235</t>
      </is>
    </oc>
    <nc r="CB59">
      <f>BZ59+CA59</f>
    </nc>
  </rcc>
  <rcc rId="1106" sId="1">
    <oc r="CB60" t="inlineStr">
      <is>
        <t>0.17549685535</t>
      </is>
    </oc>
    <nc r="CB60">
      <f>BZ60+CA60</f>
    </nc>
  </rcc>
  <rcc rId="1107" sId="1">
    <oc r="CB61" t="inlineStr">
      <is>
        <t>0.10225308465</t>
      </is>
    </oc>
    <nc r="CB61">
      <f>BZ61+CA61</f>
    </nc>
  </rcc>
  <rcc rId="1108" sId="1">
    <oc r="CB62" t="inlineStr">
      <is>
        <t>0.19921762115</t>
      </is>
    </oc>
    <nc r="CB62">
      <f>BZ62+CA62</f>
    </nc>
  </rcc>
  <rcc rId="1109" sId="1">
    <oc r="CB64" t="inlineStr">
      <is>
        <t>0.059044466442</t>
      </is>
    </oc>
    <nc r="CB64">
      <f>BZ64+CA64</f>
    </nc>
  </rcc>
  <rcc rId="1110" sId="1">
    <oc r="CB65" t="inlineStr">
      <is>
        <t>0.18972343934</t>
      </is>
    </oc>
    <nc r="CB65">
      <f>BZ65+CA65</f>
    </nc>
  </rcc>
  <rcc rId="1111" sId="1">
    <oc r="CB66" t="inlineStr">
      <is>
        <t>0.20732320329</t>
      </is>
    </oc>
    <nc r="CB66">
      <f>BZ66+CA66</f>
    </nc>
  </rcc>
  <rcc rId="1112" sId="1">
    <oc r="CB67" t="inlineStr">
      <is>
        <t>0.072314152284</t>
      </is>
    </oc>
    <nc r="CB67">
      <f>BZ67+CA67</f>
    </nc>
  </rcc>
  <rcc rId="1113" sId="1">
    <oc r="CB68" t="inlineStr">
      <is>
        <t>0.19283859827</t>
      </is>
    </oc>
    <nc r="CB68">
      <f>BZ68+CA68</f>
    </nc>
  </rcc>
  <rcc rId="1114" sId="1">
    <oc r="CB69" t="inlineStr">
      <is>
        <t>0.16553383459</t>
      </is>
    </oc>
    <nc r="CB69">
      <f>BZ69+CA69</f>
    </nc>
  </rcc>
  <rcc rId="1115" sId="1">
    <oc r="CB70" t="inlineStr">
      <is>
        <t>0.23360412903</t>
      </is>
    </oc>
    <nc r="CB70">
      <f>BZ70+CA70</f>
    </nc>
  </rcc>
  <rcc rId="1116" sId="1">
    <oc r="CB76" t="inlineStr">
      <is>
        <t>0.18654178303</t>
      </is>
    </oc>
    <nc r="CB76">
      <f>BZ76+CA76</f>
    </nc>
  </rcc>
  <rcc rId="1117" sId="1">
    <oc r="CB78" t="inlineStr">
      <is>
        <t>0.18544527473</t>
      </is>
    </oc>
    <nc r="CB78">
      <f>BZ78+CA78</f>
    </nc>
  </rcc>
  <rcc rId="1118" sId="1">
    <oc r="CB79" t="inlineStr">
      <is>
        <t>0.16740708709</t>
      </is>
    </oc>
    <nc r="CB79">
      <f>BZ79+CA79</f>
    </nc>
  </rcc>
  <rcc rId="1119" sId="1">
    <oc r="CB83" t="inlineStr">
      <is>
        <t>0.2401191067</t>
      </is>
    </oc>
    <nc r="CB83">
      <f>BZ83+CA83</f>
    </nc>
  </rcc>
  <rcc rId="1120" sId="1">
    <oc r="CB84" t="inlineStr">
      <is>
        <t>0.22219466832</t>
      </is>
    </oc>
    <nc r="CB84">
      <f>BZ84+CA84</f>
    </nc>
  </rcc>
  <rcc rId="1121" sId="1">
    <oc r="CB85" t="inlineStr">
      <is>
        <t>0.23062521994</t>
      </is>
    </oc>
    <nc r="CB85">
      <f>BZ85+CA85</f>
    </nc>
  </rcc>
  <rcc rId="1122" sId="1">
    <oc r="CB93" t="inlineStr">
      <is>
        <t>0.17817208413</t>
      </is>
    </oc>
    <nc r="CB93">
      <f>BZ93+CA93</f>
    </nc>
  </rcc>
  <rcc rId="1123" sId="1">
    <oc r="CB94" t="inlineStr">
      <is>
        <t>0.13395182073</t>
      </is>
    </oc>
    <nc r="CB94">
      <f>BZ94+CA94</f>
    </nc>
  </rcc>
  <rcc rId="1124" sId="1">
    <oc r="CB107" t="inlineStr">
      <is>
        <t>0.23315582423</t>
      </is>
    </oc>
    <nc r="CB107">
      <f>BZ107+CA107</f>
    </nc>
  </rcc>
  <rcc rId="1125" sId="1">
    <oc r="CB108" t="inlineStr">
      <is>
        <t>0.13439022304</t>
      </is>
    </oc>
    <nc r="CB108">
      <f>BZ108+CA108</f>
    </nc>
  </rcc>
  <rcc rId="1126" sId="1">
    <oc r="CB109" t="inlineStr">
      <is>
        <t>0.17380480905</t>
      </is>
    </oc>
    <nc r="CB109">
      <f>BZ109+CA109</f>
    </nc>
  </rcc>
  <rcc rId="1127" sId="1">
    <oc r="CB113" t="inlineStr">
      <is>
        <t>0.22634192593</t>
      </is>
    </oc>
    <nc r="CB113">
      <f>BZ113+CA113</f>
    </nc>
  </rcc>
  <rcc rId="1128" sId="1">
    <oc r="CB114" t="inlineStr">
      <is>
        <t>0.16507470511</t>
      </is>
    </oc>
    <nc r="CB114">
      <f>BZ114+CA114</f>
    </nc>
  </rcc>
  <rcc rId="1129" sId="1">
    <oc r="CB115" t="inlineStr">
      <is>
        <t>0.32444141069</t>
      </is>
    </oc>
    <nc r="CB115">
      <f>BZ115+CA115</f>
    </nc>
  </rcc>
  <rcc rId="1130" sId="1">
    <oc r="CB121" t="inlineStr">
      <is>
        <t>0.28402998249</t>
      </is>
    </oc>
    <nc r="CB121">
      <f>BZ121+CA121</f>
    </nc>
  </rcc>
  <rcc rId="1131" sId="1">
    <oc r="CB127" t="inlineStr">
      <is>
        <t>0.22424459825</t>
      </is>
    </oc>
    <nc r="CB127">
      <f>BZ127+CA127</f>
    </nc>
  </rcc>
  <rcc rId="1132" sId="1">
    <oc r="CB128" t="inlineStr">
      <is>
        <t>0.24067682372</t>
      </is>
    </oc>
    <nc r="CB128">
      <f>BZ128+CA128</f>
    </nc>
  </rcc>
  <rcc rId="1133" sId="1">
    <oc r="CB135" t="inlineStr">
      <is>
        <t>0.26445407637</t>
      </is>
    </oc>
    <nc r="CB135">
      <f>BZ135+CA135</f>
    </nc>
  </rcc>
  <rcc rId="1134" sId="1">
    <oc r="CB136" t="inlineStr">
      <is>
        <t>0.32530731707</t>
      </is>
    </oc>
    <nc r="CB136">
      <f>BZ136+CA136</f>
    </nc>
  </rcc>
  <rcc rId="1135" sId="1">
    <oc r="CB141" t="inlineStr">
      <is>
        <t>0.21293005671</t>
      </is>
    </oc>
    <nc r="CB141">
      <f>BZ141+CA141</f>
    </nc>
  </rcc>
  <rcc rId="1136" sId="1">
    <oc r="CB148" t="inlineStr">
      <is>
        <t>0.38289834845</t>
      </is>
    </oc>
    <nc r="CB148">
      <f>BZ148+CA148</f>
    </nc>
  </rcc>
  <rcc rId="1137" sId="1">
    <oc r="CB151" t="inlineStr">
      <is>
        <t>0.28263551605</t>
      </is>
    </oc>
    <nc r="CB151">
      <f>BZ151+CA151</f>
    </nc>
  </rcc>
  <rcc rId="1138" sId="1">
    <oc r="CB156" t="inlineStr">
      <is>
        <t>0.22629504373</t>
      </is>
    </oc>
    <nc r="CB156">
      <f>BZ156+CA156</f>
    </nc>
  </rcc>
  <rcc rId="1139" sId="1">
    <oc r="CB157" t="inlineStr">
      <is>
        <t>0.56441622872</t>
      </is>
    </oc>
    <nc r="CB157">
      <f>BZ157+CA157</f>
    </nc>
  </rcc>
  <rcc rId="1140" sId="1">
    <oc r="CB163" t="inlineStr">
      <is>
        <t>0.22419430173</t>
      </is>
    </oc>
    <nc r="CB163">
      <f>BZ163+CA163</f>
    </nc>
  </rcc>
  <rcc rId="1141" sId="1">
    <oc r="CB164" t="inlineStr">
      <is>
        <t>0.43695412115</t>
      </is>
    </oc>
    <nc r="CB164">
      <f>BZ164+CA164</f>
    </nc>
  </rcc>
  <rcc rId="1142" sId="1">
    <oc r="CB165" t="inlineStr">
      <is>
        <t>0.18601271571</t>
      </is>
    </oc>
    <nc r="CB165">
      <f>BZ165+CA165</f>
    </nc>
  </rcc>
  <rcc rId="1143" sId="1">
    <oc r="CB166" t="inlineStr">
      <is>
        <t>0.20401258301</t>
      </is>
    </oc>
    <nc r="CB166">
      <f>BZ166+CA166</f>
    </nc>
  </rcc>
  <rcc rId="1144" sId="1">
    <oc r="CB167" t="inlineStr">
      <is>
        <t>0.2176</t>
      </is>
    </oc>
    <nc r="CB167">
      <f>BZ167+CA167</f>
    </nc>
  </rcc>
  <rcc rId="1145" sId="1">
    <oc r="CB168" t="inlineStr">
      <is>
        <t>0.14098357236</t>
      </is>
    </oc>
    <nc r="CB168">
      <f>BZ168+CA168</f>
    </nc>
  </rcc>
  <rcc rId="1146" sId="1">
    <oc r="CB171" t="inlineStr">
      <is>
        <t>0.16200792332</t>
      </is>
    </oc>
    <nc r="CB171">
      <f>BZ171+CA171</f>
    </nc>
  </rcc>
  <rcc rId="1147" sId="1">
    <oc r="CB176" t="inlineStr">
      <is>
        <t/>
      </is>
    </oc>
    <nc r="CB176">
      <f>BZ176+CA176</f>
    </nc>
  </rcc>
  <rcc rId="1148" sId="1">
    <oc r="CB177" t="inlineStr">
      <is>
        <t>0.16635995829</t>
      </is>
    </oc>
    <nc r="CB177">
      <f>BZ177+CA177</f>
    </nc>
  </rcc>
  <rcc rId="1149" sId="1">
    <oc r="CB181" t="inlineStr">
      <is>
        <t/>
      </is>
    </oc>
    <nc r="CB181">
      <f>BZ181+CA181</f>
    </nc>
  </rcc>
  <rcc rId="1150" sId="1">
    <oc r="CB182" t="inlineStr">
      <is>
        <t/>
      </is>
    </oc>
    <nc r="CB182">
      <f>BZ182+CA182</f>
    </nc>
  </rcc>
  <rcc rId="1151" sId="1">
    <oc r="CB185" t="inlineStr">
      <is>
        <t/>
      </is>
    </oc>
    <nc r="CB185">
      <f>BZ185+CA185</f>
    </nc>
  </rcc>
  <rcc rId="1152" sId="1">
    <oc r="CB188" t="inlineStr">
      <is>
        <t>0.17396138996</t>
      </is>
    </oc>
    <nc r="CB188">
      <f>BZ188+CA188</f>
    </nc>
  </rcc>
  <rcc rId="1153" sId="1" odxf="1" dxf="1">
    <oc r="CG21" t="inlineStr">
      <is>
        <t>61.0476</t>
      </is>
    </oc>
    <nc r="CG21">
      <f>CE21/K21</f>
    </nc>
    <odxf>
      <numFmt numFmtId="0" formatCode="General"/>
    </odxf>
    <ndxf>
      <numFmt numFmtId="167" formatCode="&quot;$&quot;#,##0.00"/>
    </ndxf>
  </rcc>
  <rcc rId="1154" sId="1" odxf="1" dxf="1">
    <oc r="CG26" t="inlineStr">
      <is>
        <t>75.45</t>
      </is>
    </oc>
    <nc r="CG26">
      <f>CE26/K26</f>
    </nc>
    <odxf>
      <numFmt numFmtId="0" formatCode="General"/>
    </odxf>
    <ndxf>
      <numFmt numFmtId="167" formatCode="&quot;$&quot;#,##0.00"/>
    </ndxf>
  </rcc>
  <rcc rId="1155" sId="1" odxf="1" dxf="1">
    <oc r="CG27" t="inlineStr">
      <is>
        <t>56.6151</t>
      </is>
    </oc>
    <nc r="CG27">
      <f>CE27/K27</f>
    </nc>
    <odxf>
      <numFmt numFmtId="0" formatCode="General"/>
    </odxf>
    <ndxf>
      <numFmt numFmtId="167" formatCode="&quot;$&quot;#,##0.00"/>
    </ndxf>
  </rcc>
  <rcc rId="1156" sId="1" odxf="1" dxf="1">
    <oc r="CG28" t="inlineStr">
      <is>
        <t>75.443</t>
      </is>
    </oc>
    <nc r="CG28">
      <f>CE28/K28</f>
    </nc>
    <odxf>
      <numFmt numFmtId="0" formatCode="General"/>
    </odxf>
    <ndxf>
      <numFmt numFmtId="167" formatCode="&quot;$&quot;#,##0.00"/>
    </ndxf>
  </rcc>
  <rcc rId="1157" sId="1" odxf="1" dxf="1">
    <oc r="CG30" t="inlineStr">
      <is>
        <t>42.622</t>
      </is>
    </oc>
    <nc r="CG30">
      <f>CE30/K30</f>
    </nc>
    <odxf>
      <numFmt numFmtId="0" formatCode="General"/>
    </odxf>
    <ndxf>
      <numFmt numFmtId="167" formatCode="&quot;$&quot;#,##0.00"/>
    </ndxf>
  </rcc>
  <rcc rId="1158" sId="1" odxf="1" dxf="1">
    <oc r="CG32" t="inlineStr">
      <is>
        <t>53.1111</t>
      </is>
    </oc>
    <nc r="CG32">
      <f>CE32/K32</f>
    </nc>
    <odxf>
      <numFmt numFmtId="0" formatCode="General"/>
    </odxf>
    <ndxf>
      <numFmt numFmtId="167" formatCode="&quot;$&quot;#,##0.00"/>
    </ndxf>
  </rcc>
  <rcc rId="1159" sId="1" odxf="1" dxf="1">
    <oc r="CG34" t="inlineStr">
      <is>
        <t>77.7778</t>
      </is>
    </oc>
    <nc r="CG34">
      <f>CE34/K34</f>
    </nc>
    <odxf>
      <numFmt numFmtId="0" formatCode="General"/>
    </odxf>
    <ndxf>
      <numFmt numFmtId="167" formatCode="&quot;$&quot;#,##0.00"/>
    </ndxf>
  </rcc>
  <rcc rId="1160" sId="1" odxf="1" dxf="1">
    <oc r="CG37" t="inlineStr">
      <is>
        <t>78.125</t>
      </is>
    </oc>
    <nc r="CG37">
      <f>CE37/K37</f>
    </nc>
    <odxf>
      <numFmt numFmtId="0" formatCode="General"/>
    </odxf>
    <ndxf>
      <numFmt numFmtId="167" formatCode="&quot;$&quot;#,##0.00"/>
    </ndxf>
  </rcc>
  <rcc rId="1161" sId="1" odxf="1" dxf="1">
    <oc r="CG46" t="inlineStr">
      <is>
        <t>57.5926</t>
      </is>
    </oc>
    <nc r="CG46">
      <f>CE46/K46</f>
    </nc>
    <odxf>
      <numFmt numFmtId="0" formatCode="General"/>
    </odxf>
    <ndxf>
      <numFmt numFmtId="167" formatCode="&quot;$&quot;#,##0.00"/>
    </ndxf>
  </rcc>
  <rcc rId="1162" sId="1" odxf="1" dxf="1">
    <oc r="CG48" t="inlineStr">
      <is>
        <t>60.0714</t>
      </is>
    </oc>
    <nc r="CG48">
      <f>CE48/K48</f>
    </nc>
    <odxf>
      <numFmt numFmtId="0" formatCode="General"/>
    </odxf>
    <ndxf>
      <numFmt numFmtId="167" formatCode="&quot;$&quot;#,##0.00"/>
    </ndxf>
  </rcc>
  <rcc rId="1163" sId="1" odxf="1" dxf="1">
    <oc r="CG53" t="inlineStr">
      <is>
        <t>53.1509</t>
      </is>
    </oc>
    <nc r="CG53">
      <f>CE53/K53</f>
    </nc>
    <odxf>
      <numFmt numFmtId="0" formatCode="General"/>
    </odxf>
    <ndxf>
      <numFmt numFmtId="167" formatCode="&quot;$&quot;#,##0.00"/>
    </ndxf>
  </rcc>
  <rcc rId="1164" sId="1" odxf="1" dxf="1">
    <oc r="CG55" t="inlineStr">
      <is>
        <t>55.8499</t>
      </is>
    </oc>
    <nc r="CG55">
      <f>CE55/K55</f>
    </nc>
    <odxf>
      <numFmt numFmtId="0" formatCode="General"/>
    </odxf>
    <ndxf>
      <numFmt numFmtId="167" formatCode="&quot;$&quot;#,##0.00"/>
    </ndxf>
  </rcc>
  <rcc rId="1165" sId="1" odxf="1" dxf="1">
    <oc r="CG58" t="inlineStr">
      <is>
        <t>56.5882</t>
      </is>
    </oc>
    <nc r="CG58">
      <f>CE58/K58</f>
    </nc>
    <odxf>
      <numFmt numFmtId="0" formatCode="General"/>
    </odxf>
    <ndxf>
      <numFmt numFmtId="167" formatCode="&quot;$&quot;#,##0.00"/>
    </ndxf>
  </rcc>
  <rcc rId="1166" sId="1" odxf="1" dxf="1">
    <oc r="CG59" t="inlineStr">
      <is>
        <t>56.6667</t>
      </is>
    </oc>
    <nc r="CG59">
      <f>CE59/K59</f>
    </nc>
    <odxf>
      <numFmt numFmtId="0" formatCode="General"/>
    </odxf>
    <ndxf>
      <numFmt numFmtId="167" formatCode="&quot;$&quot;#,##0.00"/>
    </ndxf>
  </rcc>
  <rcc rId="1167" sId="1" odxf="1" dxf="1">
    <oc r="CG60" t="inlineStr">
      <is>
        <t>58.3486</t>
      </is>
    </oc>
    <nc r="CG60">
      <f>CE60/K60</f>
    </nc>
    <odxf>
      <numFmt numFmtId="0" formatCode="General"/>
    </odxf>
    <ndxf>
      <numFmt numFmtId="167" formatCode="&quot;$&quot;#,##0.00"/>
    </ndxf>
  </rcc>
  <rcc rId="1168" sId="1" odxf="1" dxf="1">
    <oc r="CG61" t="inlineStr">
      <is>
        <t>100.1437</t>
      </is>
    </oc>
    <nc r="CG61">
      <f>CE61/K61</f>
    </nc>
    <odxf>
      <numFmt numFmtId="0" formatCode="General"/>
    </odxf>
    <ndxf>
      <numFmt numFmtId="167" formatCode="&quot;$&quot;#,##0.00"/>
    </ndxf>
  </rcc>
  <rcc rId="1169" sId="1" odxf="1" dxf="1">
    <oc r="CG62" t="inlineStr">
      <is>
        <t>51.4011</t>
      </is>
    </oc>
    <nc r="CG62">
      <f>CE62/K62</f>
    </nc>
    <odxf>
      <numFmt numFmtId="0" formatCode="General"/>
    </odxf>
    <ndxf>
      <numFmt numFmtId="167" formatCode="&quot;$&quot;#,##0.00"/>
    </ndxf>
  </rcc>
  <rcc rId="1170" sId="1" odxf="1" dxf="1">
    <oc r="CG64" t="inlineStr">
      <is>
        <t>214.7534</t>
      </is>
    </oc>
    <nc r="CG64">
      <f>CE64/K64</f>
    </nc>
    <odxf>
      <numFmt numFmtId="0" formatCode="General"/>
    </odxf>
    <ndxf>
      <numFmt numFmtId="167" formatCode="&quot;$&quot;#,##0.00"/>
    </ndxf>
  </rcc>
  <rcc rId="1171" sId="1" odxf="1" dxf="1">
    <oc r="CG65" t="inlineStr">
      <is>
        <t>53.9733</t>
      </is>
    </oc>
    <nc r="CG65">
      <f>CE65/K65</f>
    </nc>
    <odxf>
      <numFmt numFmtId="0" formatCode="General"/>
    </odxf>
    <ndxf>
      <numFmt numFmtId="167" formatCode="&quot;$&quot;#,##0.00"/>
    </ndxf>
  </rcc>
  <rcc rId="1172" sId="1" odxf="1" dxf="1">
    <oc r="CG66" t="inlineStr">
      <is>
        <t>49.3915</t>
      </is>
    </oc>
    <nc r="CG66">
      <f>CE66/K66</f>
    </nc>
    <odxf>
      <numFmt numFmtId="0" formatCode="General"/>
    </odxf>
    <ndxf>
      <numFmt numFmtId="167" formatCode="&quot;$&quot;#,##0.00"/>
    </ndxf>
  </rcc>
  <rcc rId="1173" sId="1" odxf="1" dxf="1">
    <oc r="CG67" t="inlineStr">
      <is>
        <t>141.6044</t>
      </is>
    </oc>
    <nc r="CG67">
      <f>CE67/K67</f>
    </nc>
    <odxf>
      <numFmt numFmtId="0" formatCode="General"/>
    </odxf>
    <ndxf>
      <numFmt numFmtId="167" formatCode="&quot;$&quot;#,##0.00"/>
    </ndxf>
  </rcc>
  <rcc rId="1174" sId="1" odxf="1" dxf="1">
    <oc r="CG68" t="inlineStr">
      <is>
        <t>53.1014</t>
      </is>
    </oc>
    <nc r="CG68">
      <f>CE68/K68</f>
    </nc>
    <odxf>
      <numFmt numFmtId="0" formatCode="General"/>
    </odxf>
    <ndxf>
      <numFmt numFmtId="167" formatCode="&quot;$&quot;#,##0.00"/>
    </ndxf>
  </rcc>
  <rcc rId="1175" sId="1" odxf="1" dxf="1">
    <oc r="CG69" t="inlineStr">
      <is>
        <t>61.8605</t>
      </is>
    </oc>
    <nc r="CG69">
      <f>CE69/K69</f>
    </nc>
    <odxf>
      <numFmt numFmtId="0" formatCode="General"/>
    </odxf>
    <ndxf>
      <numFmt numFmtId="167" formatCode="&quot;$&quot;#,##0.00"/>
    </ndxf>
  </rcc>
  <rcc rId="1176" sId="1" odxf="1" dxf="1">
    <oc r="CG70" t="inlineStr">
      <is>
        <t>43.8348</t>
      </is>
    </oc>
    <nc r="CG70">
      <f>CE70/K70</f>
    </nc>
    <odxf>
      <numFmt numFmtId="0" formatCode="General"/>
    </odxf>
    <ndxf>
      <numFmt numFmtId="167" formatCode="&quot;$&quot;#,##0.00"/>
    </ndxf>
  </rcc>
  <rcc rId="1177" sId="1" odxf="1" dxf="1">
    <oc r="CG76" t="inlineStr">
      <is>
        <t>54.8939</t>
      </is>
    </oc>
    <nc r="CG76">
      <f>CE76/K76</f>
    </nc>
    <odxf>
      <numFmt numFmtId="0" formatCode="General"/>
    </odxf>
    <ndxf>
      <numFmt numFmtId="167" formatCode="&quot;$&quot;#,##0.00"/>
    </ndxf>
  </rcc>
  <rcc rId="1178" sId="1" odxf="1" dxf="1">
    <oc r="CG78" t="inlineStr">
      <is>
        <t>55.2184</t>
      </is>
    </oc>
    <nc r="CG78">
      <f>CE78/K78</f>
    </nc>
    <odxf>
      <numFmt numFmtId="0" formatCode="General"/>
    </odxf>
    <ndxf>
      <numFmt numFmtId="167" formatCode="&quot;$&quot;#,##0.00"/>
    </ndxf>
  </rcc>
  <rcc rId="1179" sId="1" odxf="1" dxf="1">
    <oc r="CG79" t="inlineStr">
      <is>
        <t>61.1683</t>
      </is>
    </oc>
    <nc r="CG79">
      <f>CE79/K79</f>
    </nc>
    <odxf>
      <numFmt numFmtId="0" formatCode="General"/>
    </odxf>
    <ndxf>
      <numFmt numFmtId="167" formatCode="&quot;$&quot;#,##0.00"/>
    </ndxf>
  </rcc>
  <rcc rId="1180" sId="1" odxf="1" dxf="1">
    <oc r="CG83" t="inlineStr">
      <is>
        <t>42.6455</t>
      </is>
    </oc>
    <nc r="CG83">
      <f>CE83/K83</f>
    </nc>
    <odxf>
      <numFmt numFmtId="0" formatCode="General"/>
    </odxf>
    <ndxf>
      <numFmt numFmtId="167" formatCode="&quot;$&quot;#,##0.00"/>
    </ndxf>
  </rcc>
  <rcc rId="1181" sId="1" odxf="1" dxf="1">
    <oc r="CG84" t="inlineStr">
      <is>
        <t>46.0857</t>
      </is>
    </oc>
    <nc r="CG84">
      <f>CE84/K84</f>
    </nc>
    <odxf>
      <numFmt numFmtId="0" formatCode="General"/>
    </odxf>
    <ndxf>
      <numFmt numFmtId="167" formatCode="&quot;$&quot;#,##0.00"/>
    </ndxf>
  </rcc>
  <rcc rId="1182" sId="1" odxf="1" dxf="1">
    <oc r="CG85" t="inlineStr">
      <is>
        <t>44.401</t>
      </is>
    </oc>
    <nc r="CG85">
      <f>CE85/K85</f>
    </nc>
    <odxf>
      <numFmt numFmtId="0" formatCode="General"/>
    </odxf>
    <ndxf>
      <numFmt numFmtId="167" formatCode="&quot;$&quot;#,##0.00"/>
    </ndxf>
  </rcc>
  <rcc rId="1183" sId="1" odxf="1" dxf="1">
    <oc r="CG93" t="inlineStr">
      <is>
        <t>57.4725</t>
      </is>
    </oc>
    <nc r="CG93">
      <f>CE93/K93</f>
    </nc>
    <odxf>
      <numFmt numFmtId="0" formatCode="General"/>
    </odxf>
    <ndxf>
      <numFmt numFmtId="167" formatCode="&quot;$&quot;#,##0.00"/>
    </ndxf>
  </rcc>
  <rcc rId="1184" sId="1" odxf="1" dxf="1">
    <oc r="CG94" t="inlineStr">
      <is>
        <t>76.4454</t>
      </is>
    </oc>
    <nc r="CG94">
      <f>CE94/K94</f>
    </nc>
    <odxf>
      <numFmt numFmtId="0" formatCode="General"/>
    </odxf>
    <ndxf>
      <numFmt numFmtId="167" formatCode="&quot;$&quot;#,##0.00"/>
    </ndxf>
  </rcc>
  <rcc rId="1185" sId="1" odxf="1" dxf="1">
    <oc r="CG107" t="inlineStr">
      <is>
        <t>43.9191</t>
      </is>
    </oc>
    <nc r="CG107">
      <f>CE107/K107</f>
    </nc>
    <odxf>
      <numFmt numFmtId="0" formatCode="General"/>
    </odxf>
    <ndxf>
      <numFmt numFmtId="167" formatCode="&quot;$&quot;#,##0.00"/>
    </ndxf>
  </rcc>
  <rcc rId="1186" sId="1" odxf="1" dxf="1">
    <oc r="CG108" t="inlineStr">
      <is>
        <t>76.196</t>
      </is>
    </oc>
    <nc r="CG108">
      <f>CE108/K108</f>
    </nc>
    <odxf>
      <numFmt numFmtId="0" formatCode="General"/>
    </odxf>
    <ndxf>
      <numFmt numFmtId="167" formatCode="&quot;$&quot;#,##0.00"/>
    </ndxf>
  </rcc>
  <rcc rId="1187" sId="1" odxf="1" dxf="1">
    <oc r="CG109" t="inlineStr">
      <is>
        <t>58.9167</t>
      </is>
    </oc>
    <nc r="CG109">
      <f>CE109/K109</f>
    </nc>
    <odxf>
      <numFmt numFmtId="0" formatCode="General"/>
    </odxf>
    <ndxf>
      <numFmt numFmtId="167" formatCode="&quot;$&quot;#,##0.00"/>
    </ndxf>
  </rcc>
  <rcc rId="1188" sId="1" odxf="1" dxf="1">
    <oc r="CG113" t="inlineStr">
      <is>
        <t>45.2413</t>
      </is>
    </oc>
    <nc r="CG113">
      <f>CE113/K113</f>
    </nc>
    <odxf>
      <numFmt numFmtId="0" formatCode="General"/>
    </odxf>
    <ndxf>
      <numFmt numFmtId="167" formatCode="&quot;$&quot;#,##0.00"/>
    </ndxf>
  </rcc>
  <rcc rId="1189" sId="1" odxf="1" dxf="1">
    <oc r="CG114" t="inlineStr">
      <is>
        <t>62.0325</t>
      </is>
    </oc>
    <nc r="CG114">
      <f>CE114/K114</f>
    </nc>
    <odxf>
      <numFmt numFmtId="0" formatCode="General"/>
    </odxf>
    <ndxf>
      <numFmt numFmtId="167" formatCode="&quot;$&quot;#,##0.00"/>
    </ndxf>
  </rcc>
  <rcc rId="1190" sId="1" odxf="1" dxf="1">
    <oc r="CG115" t="inlineStr">
      <is>
        <t>31.5619</t>
      </is>
    </oc>
    <nc r="CG115">
      <f>CE115/K115</f>
    </nc>
    <odxf>
      <numFmt numFmtId="0" formatCode="General"/>
    </odxf>
    <ndxf>
      <numFmt numFmtId="167" formatCode="&quot;$&quot;#,##0.00"/>
    </ndxf>
  </rcc>
  <rcc rId="1191" sId="1" odxf="1" dxf="1">
    <oc r="CG121" t="inlineStr">
      <is>
        <t>36.0525</t>
      </is>
    </oc>
    <nc r="CG121">
      <f>CE121/K121</f>
    </nc>
    <odxf>
      <numFmt numFmtId="0" formatCode="General"/>
    </odxf>
    <ndxf>
      <numFmt numFmtId="167" formatCode="&quot;$&quot;#,##0.00"/>
    </ndxf>
  </rcc>
  <rcc rId="1192" sId="1" odxf="1" dxf="1">
    <oc r="CG127" t="inlineStr">
      <is>
        <t>45.6644</t>
      </is>
    </oc>
    <nc r="CG127">
      <f>CE127/K127</f>
    </nc>
    <odxf>
      <numFmt numFmtId="0" formatCode="General"/>
    </odxf>
    <ndxf>
      <numFmt numFmtId="167" formatCode="&quot;$&quot;#,##0.00"/>
    </ndxf>
  </rcc>
  <rcc rId="1193" sId="1" odxf="1" dxf="1">
    <oc r="CG128" t="inlineStr">
      <is>
        <t>42.5467</t>
      </is>
    </oc>
    <nc r="CG128">
      <f>CE128/K128</f>
    </nc>
    <odxf>
      <numFmt numFmtId="0" formatCode="General"/>
    </odxf>
    <ndxf>
      <numFmt numFmtId="167" formatCode="&quot;$&quot;#,##0.00"/>
    </ndxf>
  </rcc>
  <rcc rId="1194" sId="1" odxf="1" dxf="1">
    <oc r="CG135" t="inlineStr">
      <is>
        <t>38.7213</t>
      </is>
    </oc>
    <nc r="CG135">
      <f>CE135/K135</f>
    </nc>
    <odxf>
      <numFmt numFmtId="0" formatCode="General"/>
    </odxf>
    <ndxf>
      <numFmt numFmtId="167" formatCode="&quot;$&quot;#,##0.00"/>
    </ndxf>
  </rcc>
  <rcc rId="1195" sId="1" odxf="1" dxf="1">
    <oc r="CG136" t="inlineStr">
      <is>
        <t>31.4779</t>
      </is>
    </oc>
    <nc r="CG136">
      <f>CE136/K136</f>
    </nc>
    <odxf>
      <numFmt numFmtId="0" formatCode="General"/>
    </odxf>
    <ndxf>
      <numFmt numFmtId="167" formatCode="&quot;$&quot;#,##0.00"/>
    </ndxf>
  </rcc>
  <rcc rId="1196" sId="1" odxf="1" dxf="1">
    <oc r="CG141" t="inlineStr">
      <is>
        <t>48.0909</t>
      </is>
    </oc>
    <nc r="CG141">
      <f>CE141/K141</f>
    </nc>
    <odxf>
      <numFmt numFmtId="0" formatCode="General"/>
    </odxf>
    <ndxf>
      <numFmt numFmtId="167" formatCode="&quot;$&quot;#,##0.00"/>
    </ndxf>
  </rcc>
  <rcc rId="1197" sId="1" odxf="1" dxf="1">
    <oc r="CG148" t="inlineStr">
      <is>
        <t>26.7434</t>
      </is>
    </oc>
    <nc r="CG148">
      <f>CE148/K148</f>
    </nc>
    <odxf>
      <numFmt numFmtId="0" formatCode="General"/>
    </odxf>
    <ndxf>
      <numFmt numFmtId="167" formatCode="&quot;$&quot;#,##0.00"/>
    </ndxf>
  </rcc>
  <rcc rId="1198" sId="1" odxf="1" dxf="1">
    <oc r="CG151" t="inlineStr">
      <is>
        <t>36.2304</t>
      </is>
    </oc>
    <nc r="CG151">
      <f>CE151/K151</f>
    </nc>
    <odxf>
      <numFmt numFmtId="0" formatCode="General"/>
    </odxf>
    <ndxf>
      <numFmt numFmtId="167" formatCode="&quot;$&quot;#,##0.00"/>
    </ndxf>
  </rcc>
  <rcc rId="1199" sId="1" odxf="1" dxf="1">
    <oc r="CG156" t="inlineStr">
      <is>
        <t>45.2507</t>
      </is>
    </oc>
    <nc r="CG156">
      <f>CE156/K156</f>
    </nc>
    <odxf>
      <numFmt numFmtId="0" formatCode="General"/>
    </odxf>
    <ndxf>
      <numFmt numFmtId="167" formatCode="&quot;$&quot;#,##0.00"/>
    </ndxf>
  </rcc>
  <rcc rId="1200" sId="1" odxf="1" dxf="1">
    <oc r="CG157" t="inlineStr">
      <is>
        <t>18.1426</t>
      </is>
    </oc>
    <nc r="CG157">
      <f>CE157/K157</f>
    </nc>
    <odxf>
      <numFmt numFmtId="0" formatCode="General"/>
    </odxf>
    <ndxf>
      <numFmt numFmtId="167" formatCode="&quot;$&quot;#,##0.00"/>
    </ndxf>
  </rcc>
  <rcc rId="1201" sId="1" odxf="1" dxf="1">
    <oc r="CG163" t="inlineStr">
      <is>
        <t>45.6747</t>
      </is>
    </oc>
    <nc r="CG163">
      <f>CE163/K163</f>
    </nc>
    <odxf>
      <numFmt numFmtId="0" formatCode="General"/>
    </odxf>
    <ndxf>
      <numFmt numFmtId="167" formatCode="&quot;$&quot;#,##0.00"/>
    </ndxf>
  </rcc>
  <rcc rId="1202" sId="1" odxf="1" dxf="1">
    <oc r="CG164" t="inlineStr">
      <is>
        <t>23.435</t>
      </is>
    </oc>
    <nc r="CG164">
      <f>CE164/K164</f>
    </nc>
    <odxf>
      <numFmt numFmtId="0" formatCode="General"/>
    </odxf>
    <ndxf>
      <numFmt numFmtId="167" formatCode="&quot;$&quot;#,##0.00"/>
    </ndxf>
  </rcc>
  <rcc rId="1203" sId="1" odxf="1" dxf="1">
    <oc r="CG165" t="inlineStr">
      <is>
        <t>55.05</t>
      </is>
    </oc>
    <nc r="CG165">
      <f>CE165/K165</f>
    </nc>
    <odxf>
      <numFmt numFmtId="0" formatCode="General"/>
    </odxf>
    <ndxf>
      <numFmt numFmtId="167" formatCode="&quot;$&quot;#,##0.00"/>
    </ndxf>
  </rcc>
  <rcc rId="1204" sId="1" odxf="1" dxf="1">
    <oc r="CG166" t="inlineStr">
      <is>
        <t>50.193</t>
      </is>
    </oc>
    <nc r="CG166">
      <f>CE166/K166</f>
    </nc>
    <odxf>
      <numFmt numFmtId="0" formatCode="General"/>
    </odxf>
    <ndxf>
      <numFmt numFmtId="167" formatCode="&quot;$&quot;#,##0.00"/>
    </ndxf>
  </rcc>
  <rcc rId="1205" sId="1" odxf="1" dxf="1">
    <oc r="CG167" t="inlineStr">
      <is>
        <t>47.0588</t>
      </is>
    </oc>
    <nc r="CG167">
      <f>CE167/K167</f>
    </nc>
    <odxf>
      <numFmt numFmtId="0" formatCode="General"/>
    </odxf>
    <ndxf>
      <numFmt numFmtId="167" formatCode="&quot;$&quot;#,##0.00"/>
    </ndxf>
  </rcc>
  <rcc rId="1206" sId="1" odxf="1" dxf="1">
    <oc r="CG168" t="inlineStr">
      <is>
        <t>72.6326</t>
      </is>
    </oc>
    <nc r="CG168">
      <f>CE168/K168</f>
    </nc>
    <odxf>
      <numFmt numFmtId="0" formatCode="General"/>
    </odxf>
    <ndxf>
      <numFmt numFmtId="167" formatCode="&quot;$&quot;#,##0.00"/>
    </ndxf>
  </rcc>
  <rcc rId="1207" sId="1" odxf="1" dxf="1">
    <oc r="CG171" t="inlineStr">
      <is>
        <t>63.2068</t>
      </is>
    </oc>
    <nc r="CG171">
      <f>CE171/K171</f>
    </nc>
    <odxf>
      <numFmt numFmtId="0" formatCode="General"/>
    </odxf>
    <ndxf>
      <numFmt numFmtId="167" formatCode="&quot;$&quot;#,##0.00"/>
    </ndxf>
  </rcc>
  <rcc rId="1208" sId="1" odxf="1" dxf="1">
    <oc r="CG176" t="inlineStr">
      <is>
        <t/>
      </is>
    </oc>
    <nc r="CG176">
      <f>CE176/K176</f>
    </nc>
    <odxf>
      <numFmt numFmtId="0" formatCode="General"/>
    </odxf>
    <ndxf>
      <numFmt numFmtId="167" formatCode="&quot;$&quot;#,##0.00"/>
    </ndxf>
  </rcc>
  <rcc rId="1209" sId="1" odxf="1" dxf="1">
    <oc r="CG177" t="inlineStr">
      <is>
        <t>61.5533</t>
      </is>
    </oc>
    <nc r="CG177">
      <f>CE177/K177</f>
    </nc>
    <odxf>
      <numFmt numFmtId="0" formatCode="General"/>
    </odxf>
    <ndxf>
      <numFmt numFmtId="167" formatCode="&quot;$&quot;#,##0.00"/>
    </ndxf>
  </rcc>
  <rcc rId="1210" sId="1" odxf="1" dxf="1">
    <oc r="CG181" t="inlineStr">
      <is>
        <t/>
      </is>
    </oc>
    <nc r="CG181">
      <f>CE181/K181</f>
    </nc>
    <odxf>
      <numFmt numFmtId="0" formatCode="General"/>
    </odxf>
    <ndxf>
      <numFmt numFmtId="167" formatCode="&quot;$&quot;#,##0.00"/>
    </ndxf>
  </rcc>
  <rcc rId="1211" sId="1" odxf="1" dxf="1">
    <oc r="CG182" t="inlineStr">
      <is>
        <t/>
      </is>
    </oc>
    <nc r="CG182">
      <f>CE182/K182</f>
    </nc>
    <odxf>
      <numFmt numFmtId="0" formatCode="General"/>
    </odxf>
    <ndxf>
      <numFmt numFmtId="167" formatCode="&quot;$&quot;#,##0.00"/>
    </ndxf>
  </rcc>
  <rcc rId="1212" sId="1" odxf="1" dxf="1">
    <oc r="CG185" t="inlineStr">
      <is>
        <t/>
      </is>
    </oc>
    <nc r="CG185">
      <f>CE185/K185</f>
    </nc>
    <odxf>
      <numFmt numFmtId="0" formatCode="General"/>
    </odxf>
    <ndxf>
      <numFmt numFmtId="167" formatCode="&quot;$&quot;#,##0.00"/>
    </ndxf>
  </rcc>
  <rcc rId="1213" sId="1" odxf="1" dxf="1">
    <oc r="CG188" t="inlineStr">
      <is>
        <t>58.8636</t>
      </is>
    </oc>
    <nc r="CG188">
      <f>CE188/K188</f>
    </nc>
    <odxf>
      <numFmt numFmtId="0" formatCode="General"/>
    </odxf>
    <ndxf>
      <numFmt numFmtId="167" formatCode="&quot;$&quot;#,##0.00"/>
    </ndxf>
  </rcc>
  <rcc rId="1214" sId="1" odxf="1" dxf="1" numFmtId="11">
    <oc r="CD21" t="inlineStr">
      <is>
        <t/>
      </is>
    </oc>
    <nc r="CD21">
      <v>0</v>
    </nc>
    <odxf>
      <numFmt numFmtId="0" formatCode="General"/>
    </odxf>
    <ndxf>
      <numFmt numFmtId="166" formatCode="&quot;$&quot;#,##0"/>
    </ndxf>
  </rcc>
  <rcc rId="1215" sId="1" odxf="1" dxf="1" numFmtId="11">
    <oc r="CD26" t="inlineStr">
      <is>
        <t/>
      </is>
    </oc>
    <nc r="CD26">
      <v>0</v>
    </nc>
    <odxf>
      <numFmt numFmtId="0" formatCode="General"/>
    </odxf>
    <ndxf>
      <numFmt numFmtId="166" formatCode="&quot;$&quot;#,##0"/>
    </ndxf>
  </rcc>
  <rcc rId="1216" sId="1" odxf="1" dxf="1" numFmtId="11">
    <oc r="CD27" t="inlineStr">
      <is>
        <t/>
      </is>
    </oc>
    <nc r="CD27">
      <v>0</v>
    </nc>
    <odxf>
      <numFmt numFmtId="0" formatCode="General"/>
    </odxf>
    <ndxf>
      <numFmt numFmtId="166" formatCode="&quot;$&quot;#,##0"/>
    </ndxf>
  </rcc>
  <rcc rId="1217" sId="1" odxf="1" dxf="1" numFmtId="11">
    <oc r="CD28" t="inlineStr">
      <is>
        <t/>
      </is>
    </oc>
    <nc r="CD28">
      <v>0</v>
    </nc>
    <odxf>
      <numFmt numFmtId="0" formatCode="General"/>
    </odxf>
    <ndxf>
      <numFmt numFmtId="166" formatCode="&quot;$&quot;#,##0"/>
    </ndxf>
  </rcc>
  <rcc rId="1218" sId="1" odxf="1" dxf="1" numFmtId="11">
    <oc r="CD30" t="inlineStr">
      <is>
        <t/>
      </is>
    </oc>
    <nc r="CD30">
      <v>0</v>
    </nc>
    <odxf>
      <numFmt numFmtId="0" formatCode="General"/>
    </odxf>
    <ndxf>
      <numFmt numFmtId="166" formatCode="&quot;$&quot;#,##0"/>
    </ndxf>
  </rcc>
  <rcc rId="1219" sId="1" odxf="1" dxf="1" numFmtId="11">
    <oc r="CD32" t="inlineStr">
      <is>
        <t/>
      </is>
    </oc>
    <nc r="CD32">
      <v>0</v>
    </nc>
    <odxf>
      <numFmt numFmtId="0" formatCode="General"/>
    </odxf>
    <ndxf>
      <numFmt numFmtId="166" formatCode="&quot;$&quot;#,##0"/>
    </ndxf>
  </rcc>
  <rcc rId="1220" sId="1" odxf="1" dxf="1" numFmtId="11">
    <oc r="CD34" t="inlineStr">
      <is>
        <t/>
      </is>
    </oc>
    <nc r="CD34">
      <v>0</v>
    </nc>
    <odxf>
      <numFmt numFmtId="0" formatCode="General"/>
    </odxf>
    <ndxf>
      <numFmt numFmtId="166" formatCode="&quot;$&quot;#,##0"/>
    </ndxf>
  </rcc>
  <rcc rId="1221" sId="1" odxf="1" dxf="1" numFmtId="11">
    <oc r="CD37" t="inlineStr">
      <is>
        <t/>
      </is>
    </oc>
    <nc r="CD37">
      <v>0</v>
    </nc>
    <odxf>
      <numFmt numFmtId="0" formatCode="General"/>
    </odxf>
    <ndxf>
      <numFmt numFmtId="166" formatCode="&quot;$&quot;#,##0"/>
    </ndxf>
  </rcc>
  <rcc rId="1222" sId="1" odxf="1" dxf="1" numFmtId="11">
    <oc r="CD46" t="inlineStr">
      <is>
        <t/>
      </is>
    </oc>
    <nc r="CD46">
      <v>0</v>
    </nc>
    <odxf>
      <numFmt numFmtId="0" formatCode="General"/>
    </odxf>
    <ndxf>
      <numFmt numFmtId="166" formatCode="&quot;$&quot;#,##0"/>
    </ndxf>
  </rcc>
  <rcc rId="1223" sId="1" odxf="1" dxf="1" numFmtId="11">
    <oc r="CD48" t="inlineStr">
      <is>
        <t/>
      </is>
    </oc>
    <nc r="CD48">
      <v>0</v>
    </nc>
    <odxf>
      <numFmt numFmtId="0" formatCode="General"/>
    </odxf>
    <ndxf>
      <numFmt numFmtId="166" formatCode="&quot;$&quot;#,##0"/>
    </ndxf>
  </rcc>
  <rcc rId="1224" sId="1" odxf="1" dxf="1" numFmtId="11">
    <oc r="CD53" t="inlineStr">
      <is>
        <t/>
      </is>
    </oc>
    <nc r="CD53">
      <v>0</v>
    </nc>
    <odxf>
      <numFmt numFmtId="0" formatCode="General"/>
    </odxf>
    <ndxf>
      <numFmt numFmtId="166" formatCode="&quot;$&quot;#,##0"/>
    </ndxf>
  </rcc>
  <rcc rId="1225" sId="1" odxf="1" dxf="1" numFmtId="11">
    <oc r="CD55" t="inlineStr">
      <is>
        <t/>
      </is>
    </oc>
    <nc r="CD55">
      <v>0</v>
    </nc>
    <odxf>
      <numFmt numFmtId="0" formatCode="General"/>
    </odxf>
    <ndxf>
      <numFmt numFmtId="166" formatCode="&quot;$&quot;#,##0"/>
    </ndxf>
  </rcc>
  <rcc rId="1226" sId="1" odxf="1" dxf="1" numFmtId="11">
    <oc r="CD58" t="inlineStr">
      <is>
        <t/>
      </is>
    </oc>
    <nc r="CD58">
      <v>0</v>
    </nc>
    <odxf>
      <numFmt numFmtId="0" formatCode="General"/>
    </odxf>
    <ndxf>
      <numFmt numFmtId="166" formatCode="&quot;$&quot;#,##0"/>
    </ndxf>
  </rcc>
  <rcc rId="1227" sId="1" odxf="1" dxf="1" numFmtId="11">
    <oc r="CD59" t="inlineStr">
      <is>
        <t/>
      </is>
    </oc>
    <nc r="CD59">
      <v>0</v>
    </nc>
    <odxf>
      <numFmt numFmtId="0" formatCode="General"/>
    </odxf>
    <ndxf>
      <numFmt numFmtId="166" formatCode="&quot;$&quot;#,##0"/>
    </ndxf>
  </rcc>
  <rcc rId="1228" sId="1" odxf="1" dxf="1" numFmtId="11">
    <oc r="CD60" t="inlineStr">
      <is>
        <t/>
      </is>
    </oc>
    <nc r="CD60">
      <v>0</v>
    </nc>
    <odxf>
      <numFmt numFmtId="0" formatCode="General"/>
    </odxf>
    <ndxf>
      <numFmt numFmtId="166" formatCode="&quot;$&quot;#,##0"/>
    </ndxf>
  </rcc>
  <rcc rId="1229" sId="1" odxf="1" dxf="1" numFmtId="11">
    <oc r="CD61" t="inlineStr">
      <is>
        <t/>
      </is>
    </oc>
    <nc r="CD61">
      <v>0</v>
    </nc>
    <odxf>
      <numFmt numFmtId="0" formatCode="General"/>
    </odxf>
    <ndxf>
      <numFmt numFmtId="166" formatCode="&quot;$&quot;#,##0"/>
    </ndxf>
  </rcc>
  <rcc rId="1230" sId="1" odxf="1" dxf="1" numFmtId="11">
    <oc r="CD62" t="inlineStr">
      <is>
        <t/>
      </is>
    </oc>
    <nc r="CD62">
      <v>0</v>
    </nc>
    <odxf>
      <numFmt numFmtId="0" formatCode="General"/>
    </odxf>
    <ndxf>
      <numFmt numFmtId="166" formatCode="&quot;$&quot;#,##0"/>
    </ndxf>
  </rcc>
  <rcc rId="1231" sId="1" odxf="1" dxf="1" numFmtId="11">
    <oc r="CD64" t="inlineStr">
      <is>
        <t/>
      </is>
    </oc>
    <nc r="CD64">
      <v>0</v>
    </nc>
    <odxf>
      <numFmt numFmtId="0" formatCode="General"/>
    </odxf>
    <ndxf>
      <numFmt numFmtId="166" formatCode="&quot;$&quot;#,##0"/>
    </ndxf>
  </rcc>
  <rcc rId="1232" sId="1" odxf="1" dxf="1" numFmtId="11">
    <oc r="CD65" t="inlineStr">
      <is>
        <t/>
      </is>
    </oc>
    <nc r="CD65">
      <v>0</v>
    </nc>
    <odxf>
      <numFmt numFmtId="0" formatCode="General"/>
    </odxf>
    <ndxf>
      <numFmt numFmtId="166" formatCode="&quot;$&quot;#,##0"/>
    </ndxf>
  </rcc>
  <rcc rId="1233" sId="1" odxf="1" dxf="1" numFmtId="11">
    <oc r="CD66" t="inlineStr">
      <is>
        <t/>
      </is>
    </oc>
    <nc r="CD66">
      <v>0</v>
    </nc>
    <odxf>
      <numFmt numFmtId="0" formatCode="General"/>
    </odxf>
    <ndxf>
      <numFmt numFmtId="166" formatCode="&quot;$&quot;#,##0"/>
    </ndxf>
  </rcc>
  <rcc rId="1234" sId="1" odxf="1" dxf="1" numFmtId="11">
    <oc r="CD67" t="inlineStr">
      <is>
        <t/>
      </is>
    </oc>
    <nc r="CD67">
      <v>0</v>
    </nc>
    <odxf>
      <numFmt numFmtId="0" formatCode="General"/>
    </odxf>
    <ndxf>
      <numFmt numFmtId="166" formatCode="&quot;$&quot;#,##0"/>
    </ndxf>
  </rcc>
  <rcc rId="1235" sId="1" odxf="1" dxf="1" numFmtId="11">
    <oc r="CD68" t="inlineStr">
      <is>
        <t/>
      </is>
    </oc>
    <nc r="CD68">
      <v>0</v>
    </nc>
    <odxf>
      <numFmt numFmtId="0" formatCode="General"/>
    </odxf>
    <ndxf>
      <numFmt numFmtId="166" formatCode="&quot;$&quot;#,##0"/>
    </ndxf>
  </rcc>
  <rcc rId="1236" sId="1" odxf="1" dxf="1" numFmtId="11">
    <oc r="CD69" t="inlineStr">
      <is>
        <t/>
      </is>
    </oc>
    <nc r="CD69">
      <v>0</v>
    </nc>
    <odxf>
      <numFmt numFmtId="0" formatCode="General"/>
    </odxf>
    <ndxf>
      <numFmt numFmtId="166" formatCode="&quot;$&quot;#,##0"/>
    </ndxf>
  </rcc>
  <rcc rId="1237" sId="1" odxf="1" dxf="1" numFmtId="11">
    <oc r="CD70" t="inlineStr">
      <is>
        <t/>
      </is>
    </oc>
    <nc r="CD70">
      <v>0</v>
    </nc>
    <odxf>
      <numFmt numFmtId="0" formatCode="General"/>
    </odxf>
    <ndxf>
      <numFmt numFmtId="166" formatCode="&quot;$&quot;#,##0"/>
    </ndxf>
  </rcc>
  <rcc rId="1238" sId="1" odxf="1" dxf="1" numFmtId="11">
    <oc r="CD76" t="inlineStr">
      <is>
        <t/>
      </is>
    </oc>
    <nc r="CD76">
      <v>0</v>
    </nc>
    <odxf>
      <numFmt numFmtId="0" formatCode="General"/>
    </odxf>
    <ndxf>
      <numFmt numFmtId="166" formatCode="&quot;$&quot;#,##0"/>
    </ndxf>
  </rcc>
  <rcc rId="1239" sId="1" odxf="1" dxf="1" numFmtId="11">
    <oc r="CD78" t="inlineStr">
      <is>
        <t/>
      </is>
    </oc>
    <nc r="CD78">
      <v>0</v>
    </nc>
    <odxf>
      <numFmt numFmtId="0" formatCode="General"/>
    </odxf>
    <ndxf>
      <numFmt numFmtId="166" formatCode="&quot;$&quot;#,##0"/>
    </ndxf>
  </rcc>
  <rcc rId="1240" sId="1" odxf="1" dxf="1" numFmtId="11">
    <oc r="CD79" t="inlineStr">
      <is>
        <t/>
      </is>
    </oc>
    <nc r="CD79">
      <v>0</v>
    </nc>
    <odxf>
      <numFmt numFmtId="0" formatCode="General"/>
    </odxf>
    <ndxf>
      <numFmt numFmtId="166" formatCode="&quot;$&quot;#,##0"/>
    </ndxf>
  </rcc>
  <rcc rId="1241" sId="1" odxf="1" dxf="1" numFmtId="11">
    <oc r="CD83" t="inlineStr">
      <is>
        <t/>
      </is>
    </oc>
    <nc r="CD83">
      <v>0</v>
    </nc>
    <odxf>
      <numFmt numFmtId="0" formatCode="General"/>
    </odxf>
    <ndxf>
      <numFmt numFmtId="166" formatCode="&quot;$&quot;#,##0"/>
    </ndxf>
  </rcc>
  <rcc rId="1242" sId="1" odxf="1" dxf="1" numFmtId="11">
    <oc r="CD84" t="inlineStr">
      <is>
        <t/>
      </is>
    </oc>
    <nc r="CD84">
      <v>0</v>
    </nc>
    <odxf>
      <numFmt numFmtId="0" formatCode="General"/>
    </odxf>
    <ndxf>
      <numFmt numFmtId="166" formatCode="&quot;$&quot;#,##0"/>
    </ndxf>
  </rcc>
  <rcc rId="1243" sId="1" odxf="1" dxf="1" numFmtId="11">
    <oc r="CD85" t="inlineStr">
      <is>
        <t/>
      </is>
    </oc>
    <nc r="CD85">
      <v>0</v>
    </nc>
    <odxf>
      <numFmt numFmtId="0" formatCode="General"/>
    </odxf>
    <ndxf>
      <numFmt numFmtId="166" formatCode="&quot;$&quot;#,##0"/>
    </ndxf>
  </rcc>
  <rcc rId="1244" sId="1" odxf="1" dxf="1" numFmtId="11">
    <oc r="CD93" t="inlineStr">
      <is>
        <t/>
      </is>
    </oc>
    <nc r="CD93">
      <v>0</v>
    </nc>
    <odxf>
      <numFmt numFmtId="0" formatCode="General"/>
    </odxf>
    <ndxf>
      <numFmt numFmtId="166" formatCode="&quot;$&quot;#,##0"/>
    </ndxf>
  </rcc>
  <rcc rId="1245" sId="1" odxf="1" dxf="1" numFmtId="11">
    <oc r="CD94" t="inlineStr">
      <is>
        <t/>
      </is>
    </oc>
    <nc r="CD94">
      <v>0</v>
    </nc>
    <odxf>
      <numFmt numFmtId="0" formatCode="General"/>
    </odxf>
    <ndxf>
      <numFmt numFmtId="166" formatCode="&quot;$&quot;#,##0"/>
    </ndxf>
  </rcc>
  <rcc rId="1246" sId="1" odxf="1" dxf="1" numFmtId="11">
    <oc r="CD107" t="inlineStr">
      <is>
        <t/>
      </is>
    </oc>
    <nc r="CD107">
      <v>0</v>
    </nc>
    <odxf>
      <numFmt numFmtId="0" formatCode="General"/>
    </odxf>
    <ndxf>
      <numFmt numFmtId="166" formatCode="&quot;$&quot;#,##0"/>
    </ndxf>
  </rcc>
  <rcc rId="1247" sId="1" odxf="1" dxf="1" numFmtId="11">
    <oc r="CD108" t="inlineStr">
      <is>
        <t/>
      </is>
    </oc>
    <nc r="CD108">
      <v>0</v>
    </nc>
    <odxf>
      <numFmt numFmtId="0" formatCode="General"/>
    </odxf>
    <ndxf>
      <numFmt numFmtId="166" formatCode="&quot;$&quot;#,##0"/>
    </ndxf>
  </rcc>
  <rcc rId="1248" sId="1" odxf="1" dxf="1" numFmtId="11">
    <oc r="CD109" t="inlineStr">
      <is>
        <t/>
      </is>
    </oc>
    <nc r="CD109">
      <v>0</v>
    </nc>
    <odxf>
      <numFmt numFmtId="0" formatCode="General"/>
    </odxf>
    <ndxf>
      <numFmt numFmtId="166" formatCode="&quot;$&quot;#,##0"/>
    </ndxf>
  </rcc>
  <rcc rId="1249" sId="1" odxf="1" dxf="1" numFmtId="11">
    <oc r="CD113" t="inlineStr">
      <is>
        <t/>
      </is>
    </oc>
    <nc r="CD113">
      <v>0</v>
    </nc>
    <odxf>
      <numFmt numFmtId="0" formatCode="General"/>
    </odxf>
    <ndxf>
      <numFmt numFmtId="166" formatCode="&quot;$&quot;#,##0"/>
    </ndxf>
  </rcc>
  <rcc rId="1250" sId="1" odxf="1" dxf="1" numFmtId="11">
    <oc r="CD114" t="inlineStr">
      <is>
        <t/>
      </is>
    </oc>
    <nc r="CD114">
      <v>0</v>
    </nc>
    <odxf>
      <numFmt numFmtId="0" formatCode="General"/>
    </odxf>
    <ndxf>
      <numFmt numFmtId="166" formatCode="&quot;$&quot;#,##0"/>
    </ndxf>
  </rcc>
  <rcc rId="1251" sId="1" odxf="1" dxf="1" numFmtId="11">
    <oc r="CD115" t="inlineStr">
      <is>
        <t/>
      </is>
    </oc>
    <nc r="CD115">
      <v>0</v>
    </nc>
    <odxf>
      <numFmt numFmtId="0" formatCode="General"/>
    </odxf>
    <ndxf>
      <numFmt numFmtId="166" formatCode="&quot;$&quot;#,##0"/>
    </ndxf>
  </rcc>
  <rcc rId="1252" sId="1" odxf="1" dxf="1" numFmtId="11">
    <oc r="CD121" t="inlineStr">
      <is>
        <t/>
      </is>
    </oc>
    <nc r="CD121">
      <v>0</v>
    </nc>
    <odxf>
      <numFmt numFmtId="0" formatCode="General"/>
    </odxf>
    <ndxf>
      <numFmt numFmtId="166" formatCode="&quot;$&quot;#,##0"/>
    </ndxf>
  </rcc>
  <rcc rId="1253" sId="1" odxf="1" dxf="1" numFmtId="11">
    <oc r="CD127" t="inlineStr">
      <is>
        <t/>
      </is>
    </oc>
    <nc r="CD127">
      <v>0</v>
    </nc>
    <odxf>
      <numFmt numFmtId="0" formatCode="General"/>
    </odxf>
    <ndxf>
      <numFmt numFmtId="166" formatCode="&quot;$&quot;#,##0"/>
    </ndxf>
  </rcc>
  <rcc rId="1254" sId="1" odxf="1" dxf="1" numFmtId="11">
    <oc r="CD128" t="inlineStr">
      <is>
        <t/>
      </is>
    </oc>
    <nc r="CD128">
      <v>0</v>
    </nc>
    <odxf>
      <numFmt numFmtId="0" formatCode="General"/>
    </odxf>
    <ndxf>
      <numFmt numFmtId="166" formatCode="&quot;$&quot;#,##0"/>
    </ndxf>
  </rcc>
  <rcc rId="1255" sId="1" odxf="1" dxf="1" numFmtId="11">
    <oc r="CD135" t="inlineStr">
      <is>
        <t/>
      </is>
    </oc>
    <nc r="CD135">
      <v>0</v>
    </nc>
    <odxf>
      <numFmt numFmtId="0" formatCode="General"/>
    </odxf>
    <ndxf>
      <numFmt numFmtId="166" formatCode="&quot;$&quot;#,##0"/>
    </ndxf>
  </rcc>
  <rcc rId="1256" sId="1" odxf="1" dxf="1" numFmtId="11">
    <oc r="CD136" t="inlineStr">
      <is>
        <t/>
      </is>
    </oc>
    <nc r="CD136">
      <v>0</v>
    </nc>
    <odxf>
      <numFmt numFmtId="0" formatCode="General"/>
    </odxf>
    <ndxf>
      <numFmt numFmtId="166" formatCode="&quot;$&quot;#,##0"/>
    </ndxf>
  </rcc>
  <rcc rId="1257" sId="1" odxf="1" dxf="1" numFmtId="11">
    <oc r="CD141" t="inlineStr">
      <is>
        <t/>
      </is>
    </oc>
    <nc r="CD141">
      <v>0</v>
    </nc>
    <odxf>
      <numFmt numFmtId="0" formatCode="General"/>
    </odxf>
    <ndxf>
      <numFmt numFmtId="166" formatCode="&quot;$&quot;#,##0"/>
    </ndxf>
  </rcc>
  <rcc rId="1258" sId="1" odxf="1" dxf="1" numFmtId="11">
    <oc r="CD148" t="inlineStr">
      <is>
        <t/>
      </is>
    </oc>
    <nc r="CD148">
      <v>0</v>
    </nc>
    <odxf>
      <numFmt numFmtId="0" formatCode="General"/>
    </odxf>
    <ndxf>
      <numFmt numFmtId="166" formatCode="&quot;$&quot;#,##0"/>
    </ndxf>
  </rcc>
  <rcc rId="1259" sId="1" odxf="1" dxf="1" numFmtId="11">
    <oc r="CD151" t="inlineStr">
      <is>
        <t/>
      </is>
    </oc>
    <nc r="CD151">
      <v>0</v>
    </nc>
    <odxf>
      <numFmt numFmtId="0" formatCode="General"/>
    </odxf>
    <ndxf>
      <numFmt numFmtId="166" formatCode="&quot;$&quot;#,##0"/>
    </ndxf>
  </rcc>
  <rcc rId="1260" sId="1" odxf="1" dxf="1" numFmtId="11">
    <oc r="CD156" t="inlineStr">
      <is>
        <t/>
      </is>
    </oc>
    <nc r="CD156">
      <v>0</v>
    </nc>
    <odxf>
      <numFmt numFmtId="0" formatCode="General"/>
    </odxf>
    <ndxf>
      <numFmt numFmtId="166" formatCode="&quot;$&quot;#,##0"/>
    </ndxf>
  </rcc>
  <rcc rId="1261" sId="1" odxf="1" dxf="1" numFmtId="11">
    <oc r="CD157" t="inlineStr">
      <is>
        <t/>
      </is>
    </oc>
    <nc r="CD157">
      <v>0</v>
    </nc>
    <odxf>
      <numFmt numFmtId="0" formatCode="General"/>
    </odxf>
    <ndxf>
      <numFmt numFmtId="166" formatCode="&quot;$&quot;#,##0"/>
    </ndxf>
  </rcc>
  <rcc rId="1262" sId="1" odxf="1" dxf="1" numFmtId="11">
    <oc r="CD163" t="inlineStr">
      <is>
        <t/>
      </is>
    </oc>
    <nc r="CD163">
      <v>0</v>
    </nc>
    <odxf>
      <numFmt numFmtId="0" formatCode="General"/>
    </odxf>
    <ndxf>
      <numFmt numFmtId="166" formatCode="&quot;$&quot;#,##0"/>
    </ndxf>
  </rcc>
  <rcc rId="1263" sId="1" odxf="1" dxf="1" numFmtId="11">
    <oc r="CD164" t="inlineStr">
      <is>
        <t/>
      </is>
    </oc>
    <nc r="CD164">
      <v>0</v>
    </nc>
    <odxf>
      <numFmt numFmtId="0" formatCode="General"/>
    </odxf>
    <ndxf>
      <numFmt numFmtId="166" formatCode="&quot;$&quot;#,##0"/>
    </ndxf>
  </rcc>
  <rcc rId="1264" sId="1" odxf="1" dxf="1" numFmtId="11">
    <oc r="CD165" t="inlineStr">
      <is>
        <t/>
      </is>
    </oc>
    <nc r="CD165">
      <v>0</v>
    </nc>
    <odxf>
      <numFmt numFmtId="0" formatCode="General"/>
    </odxf>
    <ndxf>
      <numFmt numFmtId="166" formatCode="&quot;$&quot;#,##0"/>
    </ndxf>
  </rcc>
  <rcc rId="1265" sId="1" odxf="1" dxf="1" numFmtId="11">
    <oc r="CD166" t="inlineStr">
      <is>
        <t/>
      </is>
    </oc>
    <nc r="CD166">
      <v>0</v>
    </nc>
    <odxf>
      <numFmt numFmtId="0" formatCode="General"/>
    </odxf>
    <ndxf>
      <numFmt numFmtId="166" formatCode="&quot;$&quot;#,##0"/>
    </ndxf>
  </rcc>
  <rcc rId="1266" sId="1" odxf="1" dxf="1" numFmtId="11">
    <oc r="CD167" t="inlineStr">
      <is>
        <t/>
      </is>
    </oc>
    <nc r="CD167">
      <v>0</v>
    </nc>
    <odxf>
      <numFmt numFmtId="0" formatCode="General"/>
    </odxf>
    <ndxf>
      <numFmt numFmtId="166" formatCode="&quot;$&quot;#,##0"/>
    </ndxf>
  </rcc>
  <rcc rId="1267" sId="1" odxf="1" dxf="1" numFmtId="11">
    <oc r="CD168" t="inlineStr">
      <is>
        <t/>
      </is>
    </oc>
    <nc r="CD168">
      <v>0</v>
    </nc>
    <odxf>
      <numFmt numFmtId="0" formatCode="General"/>
    </odxf>
    <ndxf>
      <numFmt numFmtId="166" formatCode="&quot;$&quot;#,##0"/>
    </ndxf>
  </rcc>
  <rcc rId="1268" sId="1" odxf="1" dxf="1" numFmtId="11">
    <oc r="CD171" t="inlineStr">
      <is>
        <t/>
      </is>
    </oc>
    <nc r="CD171">
      <v>0</v>
    </nc>
    <odxf>
      <numFmt numFmtId="0" formatCode="General"/>
    </odxf>
    <ndxf>
      <numFmt numFmtId="166" formatCode="&quot;$&quot;#,##0"/>
    </ndxf>
  </rcc>
  <rcc rId="1269" sId="1" odxf="1" dxf="1" numFmtId="11">
    <oc r="CD176" t="inlineStr">
      <is>
        <t/>
      </is>
    </oc>
    <nc r="CD176">
      <v>0</v>
    </nc>
    <odxf>
      <numFmt numFmtId="0" formatCode="General"/>
    </odxf>
    <ndxf>
      <numFmt numFmtId="166" formatCode="&quot;$&quot;#,##0"/>
    </ndxf>
  </rcc>
  <rcc rId="1270" sId="1" odxf="1" dxf="1" numFmtId="11">
    <oc r="CD177" t="inlineStr">
      <is>
        <t/>
      </is>
    </oc>
    <nc r="CD177">
      <v>0</v>
    </nc>
    <odxf>
      <numFmt numFmtId="0" formatCode="General"/>
    </odxf>
    <ndxf>
      <numFmt numFmtId="166" formatCode="&quot;$&quot;#,##0"/>
    </ndxf>
  </rcc>
  <rcc rId="1271" sId="1" odxf="1" dxf="1" numFmtId="11">
    <oc r="CD181" t="inlineStr">
      <is>
        <t/>
      </is>
    </oc>
    <nc r="CD181">
      <v>0</v>
    </nc>
    <odxf>
      <numFmt numFmtId="0" formatCode="General"/>
    </odxf>
    <ndxf>
      <numFmt numFmtId="166" formatCode="&quot;$&quot;#,##0"/>
    </ndxf>
  </rcc>
  <rcc rId="1272" sId="1" odxf="1" dxf="1" numFmtId="11">
    <oc r="CD182" t="inlineStr">
      <is>
        <t/>
      </is>
    </oc>
    <nc r="CD182">
      <v>0</v>
    </nc>
    <odxf>
      <numFmt numFmtId="0" formatCode="General"/>
    </odxf>
    <ndxf>
      <numFmt numFmtId="166" formatCode="&quot;$&quot;#,##0"/>
    </ndxf>
  </rcc>
  <rcc rId="1273" sId="1" odxf="1" dxf="1" numFmtId="11">
    <oc r="CD185" t="inlineStr">
      <is>
        <t/>
      </is>
    </oc>
    <nc r="CD185">
      <v>0</v>
    </nc>
    <odxf>
      <numFmt numFmtId="0" formatCode="General"/>
    </odxf>
    <ndxf>
      <numFmt numFmtId="166" formatCode="&quot;$&quot;#,##0"/>
    </ndxf>
  </rcc>
  <rcc rId="1274" sId="1" odxf="1" dxf="1" numFmtId="11">
    <oc r="CD188" t="inlineStr">
      <is>
        <t/>
      </is>
    </oc>
    <nc r="CD188">
      <v>0</v>
    </nc>
    <odxf>
      <numFmt numFmtId="0" formatCode="General"/>
    </odxf>
    <ndxf>
      <numFmt numFmtId="166" formatCode="&quot;$&quot;#,##0"/>
    </ndxf>
  </rcc>
  <rfmt sheetId="1" sqref="CC1 CC2528:CC1048576 CC178 CC175 CC22 CC179 CC57 CC173 CC43 CC49 CC88 CC170 CC138 CC52 CC77 CC160 CC80 CC21 CC26 CC27 CC28 CC30 CC32 CC34 CC37 CC46 CC48 CC53 CC55 CC58 CC59 CC60 CC61 CC62 CC64 CC65 CC66 CC67 CC68 CC69 CC70 CC76 CC78 CC79 CC83 CC84 CC85 CC93 CC94 CC107 CC108 CC109 CC113 CC114 CC115 CC121 CC127 CC128 CC135 CC136 CC141 CC148 CC151 CC156 CC157 CC163 CC164 CC165 CC166 CC167 CC168 CC171 CC176 CC177 CC181 CC182 CC185 CC188">
    <dxf>
      <numFmt numFmtId="3" formatCode="#,##0"/>
    </dxf>
  </rfmt>
  <rfmt sheetId="1" sqref="CC1 CC2528:CC1048576 CC178 CC175 CC22 CC179 CC57 CC173 CC43 CC49 CC88 CC170 CC138 CC52 CC77 CC160 CC80 CC21 CC26 CC27 CC28 CC30 CC32 CC34 CC37 CC46 CC48 CC53 CC55 CC58 CC59 CC60 CC61 CC62 CC64 CC65 CC66 CC67 CC68 CC69 CC70 CC76 CC78 CC79 CC83 CC84 CC85 CC93 CC94 CC107 CC108 CC109 CC113 CC114 CC115 CC121 CC127 CC128 CC135 CC136 CC141 CC148 CC151 CC156 CC157 CC163 CC164 CC165 CC166 CC167 CC168 CC171 CC176 CC177 CC181 CC182 CC185 CC188">
    <dxf>
      <numFmt numFmtId="166" formatCode="&quot;$&quot;#,##0"/>
    </dxf>
  </rfmt>
  <rcc rId="1275" sId="1" odxf="1" dxf="1">
    <oc r="CE21" t="inlineStr">
      <is>
        <t>128200</t>
      </is>
    </oc>
    <nc r="CE21">
      <f>CC21-CD21</f>
    </nc>
    <odxf>
      <numFmt numFmtId="0" formatCode="General"/>
    </odxf>
    <ndxf>
      <numFmt numFmtId="166" formatCode="&quot;$&quot;#,##0"/>
    </ndxf>
  </rcc>
  <rcc rId="1276" sId="1" odxf="1" dxf="1">
    <oc r="CE26" t="inlineStr">
      <is>
        <t>301800</t>
      </is>
    </oc>
    <nc r="CE26">
      <f>CC26-CD26</f>
    </nc>
    <odxf>
      <numFmt numFmtId="0" formatCode="General"/>
    </odxf>
    <ndxf>
      <numFmt numFmtId="166" formatCode="&quot;$&quot;#,##0"/>
    </ndxf>
  </rcc>
  <rcc rId="1277" sId="1" odxf="1" dxf="1">
    <oc r="CE27" t="inlineStr">
      <is>
        <t>131800</t>
      </is>
    </oc>
    <nc r="CE27">
      <f>CC27-CD27</f>
    </nc>
    <odxf>
      <numFmt numFmtId="0" formatCode="General"/>
    </odxf>
    <ndxf>
      <numFmt numFmtId="166" formatCode="&quot;$&quot;#,##0"/>
    </ndxf>
  </rcc>
  <rcc rId="1278" sId="1" odxf="1" dxf="1">
    <oc r="CE28" t="inlineStr">
      <is>
        <t>332100</t>
      </is>
    </oc>
    <nc r="CE28">
      <f>CC28-CD28</f>
    </nc>
    <odxf>
      <numFmt numFmtId="0" formatCode="General"/>
    </odxf>
    <ndxf>
      <numFmt numFmtId="166" formatCode="&quot;$&quot;#,##0"/>
    </ndxf>
  </rcc>
  <rcc rId="1279" sId="1" odxf="1" dxf="1">
    <oc r="CE30" t="inlineStr">
      <is>
        <t>69900</t>
      </is>
    </oc>
    <nc r="CE30">
      <f>CC30-CD30</f>
    </nc>
    <odxf>
      <numFmt numFmtId="0" formatCode="General"/>
    </odxf>
    <ndxf>
      <numFmt numFmtId="166" formatCode="&quot;$&quot;#,##0"/>
    </ndxf>
  </rcc>
  <rcc rId="1280" sId="1" odxf="1" dxf="1">
    <oc r="CE32" t="inlineStr">
      <is>
        <t>95600</t>
      </is>
    </oc>
    <nc r="CE32">
      <f>CC32-CD32</f>
    </nc>
    <odxf>
      <numFmt numFmtId="0" formatCode="General"/>
    </odxf>
    <ndxf>
      <numFmt numFmtId="166" formatCode="&quot;$&quot;#,##0"/>
    </ndxf>
  </rcc>
  <rcc rId="1281" sId="1" odxf="1" dxf="1">
    <oc r="CE34" t="inlineStr">
      <is>
        <t>39200</t>
      </is>
    </oc>
    <nc r="CE34">
      <f>CC34-CD34</f>
    </nc>
    <odxf>
      <numFmt numFmtId="0" formatCode="General"/>
    </odxf>
    <ndxf>
      <numFmt numFmtId="166" formatCode="&quot;$&quot;#,##0"/>
    </ndxf>
  </rcc>
  <rcc rId="1282" sId="1" odxf="1" dxf="1">
    <oc r="CE37" t="inlineStr">
      <is>
        <t>62500</t>
      </is>
    </oc>
    <nc r="CE37">
      <f>CC37-CD37</f>
    </nc>
    <odxf>
      <numFmt numFmtId="0" formatCode="General"/>
    </odxf>
    <ndxf>
      <numFmt numFmtId="166" formatCode="&quot;$&quot;#,##0"/>
    </ndxf>
  </rcc>
  <rcc rId="1283" sId="1" odxf="1" dxf="1">
    <oc r="CE46" t="inlineStr">
      <is>
        <t>155500</t>
      </is>
    </oc>
    <nc r="CE46">
      <f>CC46-CD46</f>
    </nc>
    <odxf>
      <numFmt numFmtId="0" formatCode="General"/>
    </odxf>
    <ndxf>
      <numFmt numFmtId="166" formatCode="&quot;$&quot;#,##0"/>
    </ndxf>
  </rcc>
  <rcc rId="1284" sId="1" odxf="1" dxf="1">
    <oc r="CE48" t="inlineStr">
      <is>
        <t>168200</t>
      </is>
    </oc>
    <nc r="CE48">
      <f>CC48-CD48</f>
    </nc>
    <odxf>
      <numFmt numFmtId="0" formatCode="General"/>
    </odxf>
    <ndxf>
      <numFmt numFmtId="166" formatCode="&quot;$&quot;#,##0"/>
    </ndxf>
  </rcc>
  <rcc rId="1285" sId="1" odxf="1" dxf="1">
    <oc r="CE53" t="inlineStr">
      <is>
        <t>64100</t>
      </is>
    </oc>
    <nc r="CE53">
      <f>CC53-CD53</f>
    </nc>
    <odxf>
      <numFmt numFmtId="0" formatCode="General"/>
    </odxf>
    <ndxf>
      <numFmt numFmtId="166" formatCode="&quot;$&quot;#,##0"/>
    </ndxf>
  </rcc>
  <rcc rId="1286" sId="1" odxf="1" dxf="1">
    <oc r="CE55" t="inlineStr">
      <is>
        <t>202400</t>
      </is>
    </oc>
    <nc r="CE55">
      <f>CC55-CD55</f>
    </nc>
    <odxf>
      <numFmt numFmtId="0" formatCode="General"/>
    </odxf>
    <ndxf>
      <numFmt numFmtId="166" formatCode="&quot;$&quot;#,##0"/>
    </ndxf>
  </rcc>
  <rcc rId="1287" sId="1" odxf="1" dxf="1">
    <oc r="CE58" t="inlineStr">
      <is>
        <t>96200</t>
      </is>
    </oc>
    <nc r="CE58">
      <f>CC58-CD58</f>
    </nc>
    <odxf>
      <numFmt numFmtId="0" formatCode="General"/>
    </odxf>
    <ndxf>
      <numFmt numFmtId="166" formatCode="&quot;$&quot;#,##0"/>
    </ndxf>
  </rcc>
  <rcc rId="1288" sId="1" odxf="1" dxf="1">
    <oc r="CE59" t="inlineStr">
      <is>
        <t>68000</t>
      </is>
    </oc>
    <nc r="CE59">
      <f>CC59-CD59</f>
    </nc>
    <odxf>
      <numFmt numFmtId="0" formatCode="General"/>
    </odxf>
    <ndxf>
      <numFmt numFmtId="166" formatCode="&quot;$&quot;#,##0"/>
    </ndxf>
  </rcc>
  <rcc rId="1289" sId="1" odxf="1" dxf="1">
    <oc r="CE60" t="inlineStr">
      <is>
        <t>63600</t>
      </is>
    </oc>
    <nc r="CE60">
      <f>CC60-CD60</f>
    </nc>
    <odxf>
      <numFmt numFmtId="0" formatCode="General"/>
    </odxf>
    <ndxf>
      <numFmt numFmtId="166" formatCode="&quot;$&quot;#,##0"/>
    </ndxf>
  </rcc>
  <rcc rId="1290" sId="1" odxf="1" dxf="1">
    <oc r="CE61" t="inlineStr">
      <is>
        <t>209100</t>
      </is>
    </oc>
    <nc r="CE61">
      <f>CC61-CD61</f>
    </nc>
    <odxf>
      <numFmt numFmtId="0" formatCode="General"/>
    </odxf>
    <ndxf>
      <numFmt numFmtId="166" formatCode="&quot;$&quot;#,##0"/>
    </ndxf>
  </rcc>
  <rcc rId="1291" sId="1" odxf="1" dxf="1">
    <oc r="CE62" t="inlineStr">
      <is>
        <t>181600</t>
      </is>
    </oc>
    <nc r="CE62">
      <f>CC62-CD62</f>
    </nc>
    <odxf>
      <numFmt numFmtId="0" formatCode="General"/>
    </odxf>
    <ndxf>
      <numFmt numFmtId="166" formatCode="&quot;$&quot;#,##0"/>
    </ndxf>
  </rcc>
  <rcc rId="1292" sId="1" odxf="1" dxf="1">
    <oc r="CE64" t="inlineStr">
      <is>
        <t>505100</t>
      </is>
    </oc>
    <nc r="CE64">
      <f>CC64-CD64</f>
    </nc>
    <odxf>
      <numFmt numFmtId="0" formatCode="General"/>
    </odxf>
    <ndxf>
      <numFmt numFmtId="166" formatCode="&quot;$&quot;#,##0"/>
    </ndxf>
  </rcc>
  <rcc rId="1293" sId="1" odxf="1" dxf="1">
    <oc r="CE65" t="inlineStr">
      <is>
        <t>169800</t>
      </is>
    </oc>
    <nc r="CE65">
      <f>CC65-CD65</f>
    </nc>
    <odxf>
      <numFmt numFmtId="0" formatCode="General"/>
    </odxf>
    <ndxf>
      <numFmt numFmtId="166" formatCode="&quot;$&quot;#,##0"/>
    </ndxf>
  </rcc>
  <rcc rId="1294" sId="1" odxf="1" dxf="1">
    <oc r="CE66" t="inlineStr">
      <is>
        <t>146100</t>
      </is>
    </oc>
    <nc r="CE66">
      <f>CC66-CD66</f>
    </nc>
    <odxf>
      <numFmt numFmtId="0" formatCode="General"/>
    </odxf>
    <ndxf>
      <numFmt numFmtId="166" formatCode="&quot;$&quot;#,##0"/>
    </ndxf>
  </rcc>
  <rcc rId="1295" sId="1" odxf="1" dxf="1">
    <oc r="CE67" t="inlineStr">
      <is>
        <t>492500</t>
      </is>
    </oc>
    <nc r="CE67">
      <f>CC67-CD67</f>
    </nc>
    <odxf>
      <numFmt numFmtId="0" formatCode="General"/>
    </odxf>
    <ndxf>
      <numFmt numFmtId="166" formatCode="&quot;$&quot;#,##0"/>
    </ndxf>
  </rcc>
  <rcc rId="1296" sId="1" odxf="1" dxf="1">
    <oc r="CE68" t="inlineStr">
      <is>
        <t>196900</t>
      </is>
    </oc>
    <nc r="CE68">
      <f>CC68-CD68</f>
    </nc>
    <odxf>
      <numFmt numFmtId="0" formatCode="General"/>
    </odxf>
    <ndxf>
      <numFmt numFmtId="166" formatCode="&quot;$&quot;#,##0"/>
    </ndxf>
  </rcc>
  <rcc rId="1297" sId="1" odxf="1" dxf="1">
    <oc r="CE69" t="inlineStr">
      <is>
        <t>159600</t>
      </is>
    </oc>
    <nc r="CE69">
      <f>CC69-CD69</f>
    </nc>
    <odxf>
      <numFmt numFmtId="0" formatCode="General"/>
    </odxf>
    <ndxf>
      <numFmt numFmtId="166" formatCode="&quot;$&quot;#,##0"/>
    </ndxf>
  </rcc>
  <rcc rId="1298" sId="1" odxf="1" dxf="1">
    <oc r="CE70" t="inlineStr">
      <is>
        <t>155000</t>
      </is>
    </oc>
    <nc r="CE70">
      <f>CC70-CD70</f>
    </nc>
    <odxf>
      <numFmt numFmtId="0" formatCode="General"/>
    </odxf>
    <ndxf>
      <numFmt numFmtId="166" formatCode="&quot;$&quot;#,##0"/>
    </ndxf>
  </rcc>
  <rcc rId="1299" sId="1" odxf="1" dxf="1">
    <oc r="CE76" t="inlineStr">
      <is>
        <t>186200</t>
      </is>
    </oc>
    <nc r="CE76">
      <f>CC76-CD76</f>
    </nc>
    <odxf>
      <numFmt numFmtId="0" formatCode="General"/>
    </odxf>
    <ndxf>
      <numFmt numFmtId="166" formatCode="&quot;$&quot;#,##0"/>
    </ndxf>
  </rcc>
  <rcc rId="1300" sId="1" odxf="1" dxf="1">
    <oc r="CE78" t="inlineStr">
      <is>
        <t>136500</t>
      </is>
    </oc>
    <nc r="CE78">
      <f>CC78-CD78</f>
    </nc>
    <odxf>
      <numFmt numFmtId="0" formatCode="General"/>
    </odxf>
    <ndxf>
      <numFmt numFmtId="166" formatCode="&quot;$&quot;#,##0"/>
    </ndxf>
  </rcc>
  <rcc rId="1301" sId="1" odxf="1" dxf="1">
    <oc r="CE79" t="inlineStr">
      <is>
        <t>166500</t>
      </is>
    </oc>
    <nc r="CE79">
      <f>CC79-CD79</f>
    </nc>
    <odxf>
      <numFmt numFmtId="0" formatCode="General"/>
    </odxf>
    <ndxf>
      <numFmt numFmtId="166" formatCode="&quot;$&quot;#,##0"/>
    </ndxf>
  </rcc>
  <rcc rId="1302" sId="1" odxf="1" dxf="1">
    <oc r="CE83" t="inlineStr">
      <is>
        <t>80600</t>
      </is>
    </oc>
    <nc r="CE83">
      <f>CC83-CD83</f>
    </nc>
    <odxf>
      <numFmt numFmtId="0" formatCode="General"/>
    </odxf>
    <ndxf>
      <numFmt numFmtId="166" formatCode="&quot;$&quot;#,##0"/>
    </ndxf>
  </rcc>
  <rcc rId="1303" sId="1" odxf="1" dxf="1">
    <oc r="CE84" t="inlineStr">
      <is>
        <t>161300</t>
      </is>
    </oc>
    <nc r="CE84">
      <f>CC84-CD84</f>
    </nc>
    <odxf>
      <numFmt numFmtId="0" formatCode="General"/>
    </odxf>
    <ndxf>
      <numFmt numFmtId="166" formatCode="&quot;$&quot;#,##0"/>
    </ndxf>
  </rcc>
  <rcc rId="1304" sId="1" odxf="1" dxf="1">
    <oc r="CE85" t="inlineStr">
      <is>
        <t>102300</t>
      </is>
    </oc>
    <nc r="CE85">
      <f>CC85-CD85</f>
    </nc>
    <odxf>
      <numFmt numFmtId="0" formatCode="General"/>
    </odxf>
    <ndxf>
      <numFmt numFmtId="166" formatCode="&quot;$&quot;#,##0"/>
    </ndxf>
  </rcc>
  <rcc rId="1305" sId="1" odxf="1" dxf="1">
    <oc r="CE93" t="inlineStr">
      <is>
        <t>523000</t>
      </is>
    </oc>
    <nc r="CE93">
      <f>CC93-CD93</f>
    </nc>
    <odxf>
      <numFmt numFmtId="0" formatCode="General"/>
    </odxf>
    <ndxf>
      <numFmt numFmtId="166" formatCode="&quot;$&quot;#,##0"/>
    </ndxf>
  </rcc>
  <rcc rId="1306" sId="1" odxf="1" dxf="1">
    <oc r="CE94" t="inlineStr">
      <is>
        <t>678300</t>
      </is>
    </oc>
    <nc r="CE94">
      <f>CC94-CD94</f>
    </nc>
    <odxf>
      <numFmt numFmtId="0" formatCode="General"/>
    </odxf>
    <ndxf>
      <numFmt numFmtId="166" formatCode="&quot;$&quot;#,##0"/>
    </ndxf>
  </rcc>
  <rcc rId="1307" sId="1" odxf="1" dxf="1">
    <oc r="CE107" t="inlineStr">
      <is>
        <t>430100</t>
      </is>
    </oc>
    <nc r="CE107">
      <f>CC107-CD107</f>
    </nc>
    <odxf>
      <numFmt numFmtId="0" formatCode="General"/>
    </odxf>
    <ndxf>
      <numFmt numFmtId="166" formatCode="&quot;$&quot;#,##0"/>
    </ndxf>
  </rcc>
  <rcc rId="1308" sId="1" odxf="1" dxf="1">
    <oc r="CE108" t="inlineStr">
      <is>
        <t>654600</t>
      </is>
    </oc>
    <nc r="CE108">
      <f>CC108-CD108</f>
    </nc>
    <odxf>
      <numFmt numFmtId="0" formatCode="General"/>
    </odxf>
    <ndxf>
      <numFmt numFmtId="166" formatCode="&quot;$&quot;#,##0"/>
    </ndxf>
  </rcc>
  <rcc rId="1309" sId="1" odxf="1" dxf="1">
    <oc r="CE109" t="inlineStr">
      <is>
        <t>353500</t>
      </is>
    </oc>
    <nc r="CE109">
      <f>CC109-CD109</f>
    </nc>
    <odxf>
      <numFmt numFmtId="0" formatCode="General"/>
    </odxf>
    <ndxf>
      <numFmt numFmtId="166" formatCode="&quot;$&quot;#,##0"/>
    </ndxf>
  </rcc>
  <rcc rId="1310" sId="1" odxf="1" dxf="1">
    <oc r="CE113" t="inlineStr">
      <is>
        <t>270000</t>
      </is>
    </oc>
    <nc r="CE113">
      <f>CC113-CD113</f>
    </nc>
    <odxf>
      <numFmt numFmtId="0" formatCode="General"/>
    </odxf>
    <ndxf>
      <numFmt numFmtId="166" formatCode="&quot;$&quot;#,##0"/>
    </ndxf>
  </rcc>
  <rcc rId="1311" sId="1" odxf="1" dxf="1">
    <oc r="CE114" t="inlineStr">
      <is>
        <t>610400</t>
      </is>
    </oc>
    <nc r="CE114">
      <f>CC114-CD114</f>
    </nc>
    <odxf>
      <numFmt numFmtId="0" formatCode="General"/>
    </odxf>
    <ndxf>
      <numFmt numFmtId="166" formatCode="&quot;$&quot;#,##0"/>
    </ndxf>
  </rcc>
  <rcc rId="1312" sId="1" odxf="1" dxf="1">
    <oc r="CE115" t="inlineStr">
      <is>
        <t>175800</t>
      </is>
    </oc>
    <nc r="CE115">
      <f>CC115-CD115</f>
    </nc>
    <odxf>
      <numFmt numFmtId="0" formatCode="General"/>
    </odxf>
    <ndxf>
      <numFmt numFmtId="166" formatCode="&quot;$&quot;#,##0"/>
    </ndxf>
  </rcc>
  <rcc rId="1313" sId="1" odxf="1" dxf="1">
    <oc r="CE121" t="inlineStr">
      <is>
        <t>571000</t>
      </is>
    </oc>
    <nc r="CE121">
      <f>CC121-CD121</f>
    </nc>
    <odxf>
      <numFmt numFmtId="0" formatCode="General"/>
    </odxf>
    <ndxf>
      <numFmt numFmtId="166" formatCode="&quot;$&quot;#,##0"/>
    </ndxf>
  </rcc>
  <rcc rId="1314" sId="1" odxf="1" dxf="1">
    <oc r="CE127" t="inlineStr">
      <is>
        <t>664600</t>
      </is>
    </oc>
    <nc r="CE127">
      <f>CC127-CD127</f>
    </nc>
    <odxf>
      <numFmt numFmtId="0" formatCode="General"/>
    </odxf>
    <ndxf>
      <numFmt numFmtId="166" formatCode="&quot;$&quot;#,##0"/>
    </ndxf>
  </rcc>
  <rcc rId="1315" sId="1" odxf="1" dxf="1">
    <oc r="CE128" t="inlineStr">
      <is>
        <t>681300</t>
      </is>
    </oc>
    <nc r="CE128">
      <f>CC128-CD128</f>
    </nc>
    <odxf>
      <numFmt numFmtId="0" formatCode="General"/>
    </odxf>
    <ndxf>
      <numFmt numFmtId="166" formatCode="&quot;$&quot;#,##0"/>
    </ndxf>
  </rcc>
  <rcc rId="1316" sId="1" odxf="1" dxf="1">
    <oc r="CE135" t="inlineStr">
      <is>
        <t>387600</t>
      </is>
    </oc>
    <nc r="CE135">
      <f>CC135-CD135</f>
    </nc>
    <odxf>
      <numFmt numFmtId="0" formatCode="General"/>
    </odxf>
    <ndxf>
      <numFmt numFmtId="166" formatCode="&quot;$&quot;#,##0"/>
    </ndxf>
  </rcc>
  <rcc rId="1317" sId="1" odxf="1" dxf="1">
    <oc r="CE136" t="inlineStr">
      <is>
        <t>344400</t>
      </is>
    </oc>
    <nc r="CE136">
      <f>CC136-CD136</f>
    </nc>
    <odxf>
      <numFmt numFmtId="0" formatCode="General"/>
    </odxf>
    <ndxf>
      <numFmt numFmtId="166" formatCode="&quot;$&quot;#,##0"/>
    </ndxf>
  </rcc>
  <rcc rId="1318" sId="1" odxf="1" dxf="1">
    <oc r="CE141" t="inlineStr">
      <is>
        <t>529000</t>
      </is>
    </oc>
    <nc r="CE141">
      <f>CC141-CD141</f>
    </nc>
    <odxf>
      <numFmt numFmtId="0" formatCode="General"/>
    </odxf>
    <ndxf>
      <numFmt numFmtId="166" formatCode="&quot;$&quot;#,##0"/>
    </ndxf>
  </rcc>
  <rcc rId="1319" sId="1" odxf="1" dxf="1">
    <oc r="CE148" t="inlineStr">
      <is>
        <t>859800</t>
      </is>
    </oc>
    <nc r="CE148">
      <f>CC148-CD148</f>
    </nc>
    <odxf>
      <numFmt numFmtId="0" formatCode="General"/>
    </odxf>
    <ndxf>
      <numFmt numFmtId="166" formatCode="&quot;$&quot;#,##0"/>
    </ndxf>
  </rcc>
  <rcc rId="1320" sId="1" odxf="1" dxf="1">
    <oc r="CE151" t="inlineStr">
      <is>
        <t>1102600</t>
      </is>
    </oc>
    <nc r="CE151">
      <f>CC151-CD151</f>
    </nc>
    <odxf>
      <numFmt numFmtId="0" formatCode="General"/>
    </odxf>
    <ndxf>
      <numFmt numFmtId="166" formatCode="&quot;$&quot;#,##0"/>
    </ndxf>
  </rcc>
  <rcc rId="1321" sId="1" odxf="1" dxf="1">
    <oc r="CE156" t="inlineStr">
      <is>
        <t>343000</t>
      </is>
    </oc>
    <nc r="CE156">
      <f>CC156-CD156</f>
    </nc>
    <odxf>
      <numFmt numFmtId="0" formatCode="General"/>
    </odxf>
    <ndxf>
      <numFmt numFmtId="166" formatCode="&quot;$&quot;#,##0"/>
    </ndxf>
  </rcc>
  <rcc rId="1322" sId="1" odxf="1" dxf="1">
    <oc r="CE157" t="inlineStr">
      <is>
        <t>951400</t>
      </is>
    </oc>
    <nc r="CE157">
      <f>CC157-CD157</f>
    </nc>
    <odxf>
      <numFmt numFmtId="0" formatCode="General"/>
    </odxf>
    <ndxf>
      <numFmt numFmtId="166" formatCode="&quot;$&quot;#,##0"/>
    </ndxf>
  </rcc>
  <rcc rId="1323" sId="1" odxf="1" dxf="1">
    <oc r="CE163" t="inlineStr">
      <is>
        <t>428200</t>
      </is>
    </oc>
    <nc r="CE163">
      <f>CC163-CD163</f>
    </nc>
    <odxf>
      <numFmt numFmtId="0" formatCode="General"/>
    </odxf>
    <ndxf>
      <numFmt numFmtId="166" formatCode="&quot;$&quot;#,##0"/>
    </ndxf>
  </rcc>
  <rcc rId="1324" sId="1" odxf="1" dxf="1">
    <oc r="CE164" t="inlineStr">
      <is>
        <t>100700</t>
      </is>
    </oc>
    <nc r="CE164">
      <f>CC164-CD164</f>
    </nc>
    <odxf>
      <numFmt numFmtId="0" formatCode="General"/>
    </odxf>
    <ndxf>
      <numFmt numFmtId="166" formatCode="&quot;$&quot;#,##0"/>
    </ndxf>
  </rcc>
  <rcc rId="1325" sId="1" odxf="1" dxf="1">
    <oc r="CE165" t="inlineStr">
      <is>
        <t>220200</t>
      </is>
    </oc>
    <nc r="CE165">
      <f>CC165-CD165</f>
    </nc>
    <odxf>
      <numFmt numFmtId="0" formatCode="General"/>
    </odxf>
    <ndxf>
      <numFmt numFmtId="166" formatCode="&quot;$&quot;#,##0"/>
    </ndxf>
  </rcc>
  <rcc rId="1326" sId="1" odxf="1" dxf="1">
    <oc r="CE166" t="inlineStr">
      <is>
        <t>286100</t>
      </is>
    </oc>
    <nc r="CE166">
      <f>CC166-CD166</f>
    </nc>
    <odxf>
      <numFmt numFmtId="0" formatCode="General"/>
    </odxf>
    <ndxf>
      <numFmt numFmtId="166" formatCode="&quot;$&quot;#,##0"/>
    </ndxf>
  </rcc>
  <rcc rId="1327" sId="1" odxf="1" dxf="1">
    <oc r="CE167" t="inlineStr">
      <is>
        <t>119200</t>
      </is>
    </oc>
    <nc r="CE167">
      <f>CC167-CD167</f>
    </nc>
    <odxf>
      <numFmt numFmtId="0" formatCode="General"/>
    </odxf>
    <ndxf>
      <numFmt numFmtId="166" formatCode="&quot;$&quot;#,##0"/>
    </ndxf>
  </rcc>
  <rcc rId="1328" sId="1" odxf="1" dxf="1">
    <oc r="CE168" t="inlineStr">
      <is>
        <t>383500</t>
      </is>
    </oc>
    <nc r="CE168">
      <f>CC168-CD168</f>
    </nc>
    <odxf>
      <numFmt numFmtId="0" formatCode="General"/>
    </odxf>
    <ndxf>
      <numFmt numFmtId="166" formatCode="&quot;$&quot;#,##0"/>
    </ndxf>
  </rcc>
  <rcc rId="1329" sId="1" odxf="1" dxf="1">
    <oc r="CE171" t="inlineStr">
      <is>
        <t>156500</t>
      </is>
    </oc>
    <nc r="CE171">
      <f>CC171-CD171</f>
    </nc>
    <odxf>
      <numFmt numFmtId="0" formatCode="General"/>
    </odxf>
    <ndxf>
      <numFmt numFmtId="166" formatCode="&quot;$&quot;#,##0"/>
    </ndxf>
  </rcc>
  <rcc rId="1330" sId="1" odxf="1" dxf="1">
    <oc r="CE176" t="inlineStr">
      <is>
        <t/>
      </is>
    </oc>
    <nc r="CE176">
      <f>CC176-CD176</f>
    </nc>
    <odxf>
      <numFmt numFmtId="0" formatCode="General"/>
    </odxf>
    <ndxf>
      <numFmt numFmtId="166" formatCode="&quot;$&quot;#,##0"/>
    </ndxf>
  </rcc>
  <rcc rId="1331" sId="1" odxf="1" dxf="1">
    <oc r="CE177" t="inlineStr">
      <is>
        <t>95900</t>
      </is>
    </oc>
    <nc r="CE177">
      <f>CC177-CD177</f>
    </nc>
    <odxf>
      <numFmt numFmtId="0" formatCode="General"/>
    </odxf>
    <ndxf>
      <numFmt numFmtId="166" formatCode="&quot;$&quot;#,##0"/>
    </ndxf>
  </rcc>
  <rcc rId="1332" sId="1" odxf="1" dxf="1">
    <oc r="CE181" t="inlineStr">
      <is>
        <t/>
      </is>
    </oc>
    <nc r="CE181">
      <f>CC181-CD181</f>
    </nc>
    <odxf>
      <numFmt numFmtId="0" formatCode="General"/>
    </odxf>
    <ndxf>
      <numFmt numFmtId="166" formatCode="&quot;$&quot;#,##0"/>
    </ndxf>
  </rcc>
  <rcc rId="1333" sId="1" odxf="1" dxf="1">
    <oc r="CE182" t="inlineStr">
      <is>
        <t/>
      </is>
    </oc>
    <nc r="CE182">
      <f>CC182-CD182</f>
    </nc>
    <odxf>
      <numFmt numFmtId="0" formatCode="General"/>
    </odxf>
    <ndxf>
      <numFmt numFmtId="166" formatCode="&quot;$&quot;#,##0"/>
    </ndxf>
  </rcc>
  <rcc rId="1334" sId="1" odxf="1" dxf="1">
    <oc r="CE185" t="inlineStr">
      <is>
        <t/>
      </is>
    </oc>
    <nc r="CE185">
      <f>CC185-CD185</f>
    </nc>
    <odxf>
      <numFmt numFmtId="0" formatCode="General"/>
    </odxf>
    <ndxf>
      <numFmt numFmtId="166" formatCode="&quot;$&quot;#,##0"/>
    </ndxf>
  </rcc>
  <rcc rId="1335" sId="1" odxf="1" dxf="1">
    <oc r="CE188" t="inlineStr">
      <is>
        <t>310800</t>
      </is>
    </oc>
    <nc r="CE188">
      <f>CC188-CD188</f>
    </nc>
    <odxf>
      <numFmt numFmtId="0" formatCode="General"/>
    </odxf>
    <ndxf>
      <numFmt numFmtId="166" formatCode="&quot;$&quot;#,##0"/>
    </ndxf>
  </rcc>
  <rfmt sheetId="1" sqref="S1 S2528:S1048576 S178 S175 S22 S179 S57 S173 S43 S49 S88 S170 S138 S52 S77 S160 S80 S21 S26 S27 S28 S30 S32 S34 S37 S46 S48 S53 S55 S58 S59 S60 S61 S62 S64 S65 S66 S67 S68 S69 S70 S76 S78 S79 S83 S84 S85 S93 S94 S107 S108 S109 S113 S114 S115 S121 S127 S128 S135 S136 S141 S148 S151 S156 S157 S163 S164 S165 S166 S167 S168 S171 S176 S177 S181 S182 S185 S188">
    <dxf>
      <numFmt numFmtId="167" formatCode="&quot;$&quot;#,##0.00"/>
    </dxf>
  </rfmt>
  <rcc rId="1336" sId="1" numFmtId="11">
    <oc r="S21" t="inlineStr">
      <is>
        <t>15</t>
      </is>
    </oc>
    <nc r="S21">
      <v>9.5</v>
    </nc>
  </rcc>
  <rcc rId="1337" sId="1" numFmtId="11">
    <oc r="S26" t="inlineStr">
      <is>
        <t>15</t>
      </is>
    </oc>
    <nc r="S26">
      <v>9.5</v>
    </nc>
  </rcc>
  <rcc rId="1338" sId="1" numFmtId="11">
    <oc r="S27" t="inlineStr">
      <is>
        <t>15</t>
      </is>
    </oc>
    <nc r="S27">
      <v>9.5</v>
    </nc>
  </rcc>
  <rcc rId="1339" sId="1" numFmtId="11">
    <oc r="S28" t="inlineStr">
      <is>
        <t>15</t>
      </is>
    </oc>
    <nc r="S28">
      <v>9.5</v>
    </nc>
  </rcc>
  <rcc rId="1340" sId="1" numFmtId="11">
    <oc r="S30" t="inlineStr">
      <is>
        <t>15</t>
      </is>
    </oc>
    <nc r="S30">
      <v>9.5</v>
    </nc>
  </rcc>
  <rcc rId="1341" sId="1" numFmtId="11">
    <oc r="S32" t="inlineStr">
      <is>
        <t>15</t>
      </is>
    </oc>
    <nc r="S32">
      <v>9.5</v>
    </nc>
  </rcc>
  <rcc rId="1342" sId="1" numFmtId="11">
    <oc r="S34" t="inlineStr">
      <is>
        <t>15</t>
      </is>
    </oc>
    <nc r="S34">
      <v>9.5</v>
    </nc>
  </rcc>
  <rcc rId="1343" sId="1" numFmtId="11">
    <oc r="S37" t="inlineStr">
      <is>
        <t>15</t>
      </is>
    </oc>
    <nc r="S37">
      <v>9.5</v>
    </nc>
  </rcc>
  <rcc rId="1344" sId="1" numFmtId="11">
    <oc r="S46" t="inlineStr">
      <is>
        <t>15</t>
      </is>
    </oc>
    <nc r="S46">
      <v>9.5</v>
    </nc>
  </rcc>
  <rcc rId="1345" sId="1" numFmtId="11">
    <oc r="S48" t="inlineStr">
      <is>
        <t>15</t>
      </is>
    </oc>
    <nc r="S48">
      <v>9.5</v>
    </nc>
  </rcc>
  <rcc rId="1346" sId="1" numFmtId="11">
    <oc r="S53" t="inlineStr">
      <is>
        <t>15</t>
      </is>
    </oc>
    <nc r="S53">
      <v>9.5</v>
    </nc>
  </rcc>
  <rcc rId="1347" sId="1" numFmtId="11">
    <oc r="S55" t="inlineStr">
      <is>
        <t>15</t>
      </is>
    </oc>
    <nc r="S55">
      <v>9.5</v>
    </nc>
  </rcc>
  <rcc rId="1348" sId="1" numFmtId="11">
    <oc r="S58" t="inlineStr">
      <is>
        <t>15</t>
      </is>
    </oc>
    <nc r="S58">
      <v>9.5</v>
    </nc>
  </rcc>
  <rcc rId="1349" sId="1" numFmtId="11">
    <oc r="S60" t="inlineStr">
      <is>
        <t>15</t>
      </is>
    </oc>
    <nc r="S60">
      <v>9.5</v>
    </nc>
  </rcc>
  <rcc rId="1350" sId="1" numFmtId="11">
    <oc r="S61" t="inlineStr">
      <is>
        <t>15</t>
      </is>
    </oc>
    <nc r="S61">
      <v>9.5</v>
    </nc>
  </rcc>
  <rcc rId="1351" sId="1" numFmtId="11">
    <oc r="S62" t="inlineStr">
      <is>
        <t>15</t>
      </is>
    </oc>
    <nc r="S62">
      <v>9.5</v>
    </nc>
  </rcc>
  <rcc rId="1352" sId="1" numFmtId="11">
    <oc r="S65" t="inlineStr">
      <is>
        <t>15</t>
      </is>
    </oc>
    <nc r="S65">
      <v>9.5</v>
    </nc>
  </rcc>
  <rcc rId="1353" sId="1" numFmtId="11">
    <oc r="S66" t="inlineStr">
      <is>
        <t>15</t>
      </is>
    </oc>
    <nc r="S66">
      <v>9.5</v>
    </nc>
  </rcc>
  <rcc rId="1354" sId="1" numFmtId="11">
    <oc r="S68" t="inlineStr">
      <is>
        <t>15</t>
      </is>
    </oc>
    <nc r="S68">
      <v>9.5</v>
    </nc>
  </rcc>
  <rcc rId="1355" sId="1" numFmtId="11">
    <oc r="S70" t="inlineStr">
      <is>
        <t>15</t>
      </is>
    </oc>
    <nc r="S70">
      <v>9.5</v>
    </nc>
  </rcc>
  <rcc rId="1356" sId="1" numFmtId="11">
    <oc r="S76" t="inlineStr">
      <is>
        <t>15</t>
      </is>
    </oc>
    <nc r="S76">
      <v>9.5</v>
    </nc>
  </rcc>
  <rcc rId="1357" sId="1" numFmtId="11">
    <oc r="S78" t="inlineStr">
      <is>
        <t>15</t>
      </is>
    </oc>
    <nc r="S78">
      <v>9.5</v>
    </nc>
  </rcc>
  <rcc rId="1358" sId="1" numFmtId="11">
    <oc r="S79" t="inlineStr">
      <is>
        <t>15</t>
      </is>
    </oc>
    <nc r="S79">
      <v>9.5</v>
    </nc>
  </rcc>
  <rcc rId="1359" sId="1" numFmtId="11">
    <oc r="S83" t="inlineStr">
      <is>
        <t>15</t>
      </is>
    </oc>
    <nc r="S83">
      <v>9.5</v>
    </nc>
  </rcc>
  <rcc rId="1360" sId="1" numFmtId="11">
    <oc r="S84" t="inlineStr">
      <is>
        <t>15</t>
      </is>
    </oc>
    <nc r="S84">
      <v>9.5</v>
    </nc>
  </rcc>
  <rcc rId="1361" sId="1" numFmtId="11">
    <oc r="S85" t="inlineStr">
      <is>
        <t>15</t>
      </is>
    </oc>
    <nc r="S85">
      <v>9.5</v>
    </nc>
  </rcc>
  <rcc rId="1362" sId="1" numFmtId="11">
    <oc r="S93" t="inlineStr">
      <is>
        <t>15</t>
      </is>
    </oc>
    <nc r="S93">
      <v>9.5</v>
    </nc>
  </rcc>
  <rcc rId="1363" sId="1" numFmtId="11">
    <oc r="S94" t="inlineStr">
      <is>
        <t>15</t>
      </is>
    </oc>
    <nc r="S94">
      <v>9.5</v>
    </nc>
  </rcc>
  <rcc rId="1364" sId="1" numFmtId="11">
    <oc r="S107" t="inlineStr">
      <is>
        <t>15</t>
      </is>
    </oc>
    <nc r="S107">
      <v>9.5</v>
    </nc>
  </rcc>
  <rcc rId="1365" sId="1" numFmtId="11">
    <oc r="S113" t="inlineStr">
      <is>
        <t>15</t>
      </is>
    </oc>
    <nc r="S113">
      <v>9.5</v>
    </nc>
  </rcc>
  <rcc rId="1366" sId="1" numFmtId="11">
    <oc r="S114" t="inlineStr">
      <is>
        <t>15</t>
      </is>
    </oc>
    <nc r="S114">
      <v>9.5</v>
    </nc>
  </rcc>
  <rcc rId="1367" sId="1" numFmtId="11">
    <oc r="S121" t="inlineStr">
      <is>
        <t>15</t>
      </is>
    </oc>
    <nc r="S121">
      <v>9.5</v>
    </nc>
  </rcc>
  <rcc rId="1368" sId="1" numFmtId="11">
    <oc r="S128" t="inlineStr">
      <is>
        <t>15</t>
      </is>
    </oc>
    <nc r="S128">
      <v>9.5</v>
    </nc>
  </rcc>
  <rcc rId="1369" sId="1" numFmtId="11">
    <oc r="S135" t="inlineStr">
      <is>
        <t>15</t>
      </is>
    </oc>
    <nc r="S135">
      <v>9.5</v>
    </nc>
  </rcc>
  <rcc rId="1370" sId="1" numFmtId="11">
    <oc r="S136" t="inlineStr">
      <is>
        <t>15</t>
      </is>
    </oc>
    <nc r="S136">
      <v>9.5</v>
    </nc>
  </rcc>
  <rcc rId="1371" sId="1" numFmtId="11">
    <oc r="S141" t="inlineStr">
      <is>
        <t>15</t>
      </is>
    </oc>
    <nc r="S141">
      <v>9.5</v>
    </nc>
  </rcc>
  <rcc rId="1372" sId="1" numFmtId="11">
    <oc r="S151" t="inlineStr">
      <is>
        <t>15</t>
      </is>
    </oc>
    <nc r="S151">
      <v>9.5</v>
    </nc>
  </rcc>
  <rcc rId="1373" sId="1" numFmtId="11">
    <oc r="S156" t="inlineStr">
      <is>
        <t>15</t>
      </is>
    </oc>
    <nc r="S156">
      <v>9.5</v>
    </nc>
  </rcc>
  <rcc rId="1374" sId="1" numFmtId="11">
    <oc r="S157" t="inlineStr">
      <is>
        <t>15</t>
      </is>
    </oc>
    <nc r="S157">
      <v>9.5</v>
    </nc>
  </rcc>
  <rcc rId="1375" sId="1" numFmtId="11">
    <oc r="S163" t="inlineStr">
      <is>
        <t>15</t>
      </is>
    </oc>
    <nc r="S163">
      <v>9.5</v>
    </nc>
  </rcc>
  <rcc rId="1376" sId="1" numFmtId="11">
    <oc r="S164" t="inlineStr">
      <is>
        <t>15</t>
      </is>
    </oc>
    <nc r="S164">
      <v>9.5</v>
    </nc>
  </rcc>
  <rcc rId="1377" sId="1" numFmtId="11">
    <oc r="S165" t="inlineStr">
      <is>
        <t>15</t>
      </is>
    </oc>
    <nc r="S165">
      <v>9.5</v>
    </nc>
  </rcc>
  <rcc rId="1378" sId="1" numFmtId="11">
    <oc r="S166" t="inlineStr">
      <is>
        <t>15</t>
      </is>
    </oc>
    <nc r="S166">
      <v>9.5</v>
    </nc>
  </rcc>
  <rcc rId="1379" sId="1" numFmtId="11">
    <oc r="S167" t="inlineStr">
      <is>
        <t>15</t>
      </is>
    </oc>
    <nc r="S167">
      <v>9.5</v>
    </nc>
  </rcc>
  <rcc rId="1380" sId="1" numFmtId="11">
    <oc r="S171" t="inlineStr">
      <is>
        <t>15</t>
      </is>
    </oc>
    <nc r="S171">
      <v>9.5</v>
    </nc>
  </rcc>
  <rcc rId="1381" sId="1" numFmtId="11">
    <oc r="S176" t="inlineStr">
      <is>
        <t>7</t>
      </is>
    </oc>
    <nc r="S176">
      <v>9.5</v>
    </nc>
  </rcc>
  <rcc rId="1382" sId="1" numFmtId="11">
    <oc r="S177" t="inlineStr">
      <is>
        <t>15</t>
      </is>
    </oc>
    <nc r="S177">
      <v>9.5</v>
    </nc>
  </rcc>
  <rcc rId="1383" sId="1" numFmtId="11">
    <oc r="S181" t="inlineStr">
      <is>
        <t/>
      </is>
    </oc>
    <nc r="S181">
      <v>9.5</v>
    </nc>
  </rcc>
  <rcc rId="1384" sId="1" numFmtId="11">
    <oc r="S182" t="inlineStr">
      <is>
        <t/>
      </is>
    </oc>
    <nc r="S182">
      <v>9.5</v>
    </nc>
  </rcc>
  <rcc rId="1385" sId="1" numFmtId="11">
    <oc r="S185" t="inlineStr">
      <is>
        <t/>
      </is>
    </oc>
    <nc r="S185">
      <v>9.5</v>
    </nc>
  </rcc>
  <rcc rId="1386" sId="1" numFmtId="11">
    <oc r="S188" t="inlineStr">
      <is>
        <t>15</t>
      </is>
    </oc>
    <nc r="S188">
      <v>9.5</v>
    </nc>
  </rcc>
  <rcc rId="1387" sId="1" numFmtId="11">
    <oc r="S59" t="inlineStr">
      <is>
        <t>15</t>
      </is>
    </oc>
    <nc r="S59">
      <v>9</v>
    </nc>
  </rcc>
  <rcc rId="1388" sId="1" numFmtId="11">
    <oc r="S115" t="inlineStr">
      <is>
        <t>15</t>
      </is>
    </oc>
    <nc r="S115">
      <v>9</v>
    </nc>
  </rcc>
  <rcc rId="1389" sId="1" numFmtId="11">
    <oc r="S64" t="inlineStr">
      <is>
        <t>18</t>
      </is>
    </oc>
    <nc r="S64">
      <v>9.75</v>
    </nc>
  </rcc>
  <rcc rId="1390" sId="1" numFmtId="11">
    <oc r="S67" t="inlineStr">
      <is>
        <t>15</t>
      </is>
    </oc>
    <nc r="S67">
      <v>9.75</v>
    </nc>
  </rcc>
  <rcc rId="1391" sId="1" numFmtId="11">
    <oc r="S69" t="inlineStr">
      <is>
        <t>15</t>
      </is>
    </oc>
    <nc r="S69">
      <v>9.75</v>
    </nc>
  </rcc>
  <rcc rId="1392" sId="1" numFmtId="11">
    <oc r="S108" t="inlineStr">
      <is>
        <t>15</t>
      </is>
    </oc>
    <nc r="S108">
      <v>9.75</v>
    </nc>
  </rcc>
  <rcc rId="1393" sId="1" numFmtId="11">
    <oc r="S109" t="inlineStr">
      <is>
        <t>15</t>
      </is>
    </oc>
    <nc r="S109">
      <v>9.75</v>
    </nc>
  </rcc>
  <rcc rId="1394" sId="1" numFmtId="11">
    <oc r="S127" t="inlineStr">
      <is>
        <t>15</t>
      </is>
    </oc>
    <nc r="S127">
      <v>9.75</v>
    </nc>
  </rcc>
  <rcc rId="1395" sId="1" numFmtId="11">
    <oc r="S148" t="inlineStr">
      <is>
        <t>15</t>
      </is>
    </oc>
    <nc r="S148">
      <v>9.75</v>
    </nc>
  </rcc>
  <rcc rId="1396" sId="1" numFmtId="11">
    <oc r="S168" t="inlineStr">
      <is>
        <t>15</t>
      </is>
    </oc>
    <nc r="S168">
      <v>9.75</v>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7" sId="1" odxf="1" dxf="1" numFmtId="11">
    <oc r="AO23">
      <v>70170</v>
    </oc>
    <nc r="AO23">
      <f>K23*S23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398" sId="1" odxf="1" dxf="1">
    <oc r="AT23" t="inlineStr">
      <is>
        <t>61047.9</t>
      </is>
    </oc>
    <nc r="AT23">
      <f>AO23*(1-AQ23)</f>
    </nc>
    <odxf>
      <numFmt numFmtId="0" formatCode="General"/>
    </odxf>
    <ndxf>
      <numFmt numFmtId="166" formatCode="&quot;$&quot;#,##0"/>
    </ndxf>
  </rcc>
  <rcc rId="1399" sId="1" odxf="1" dxf="1" numFmtId="11">
    <oc r="AO25">
      <v>49200</v>
    </oc>
    <nc r="AO25">
      <f>K25*S25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00" sId="1" odxf="1" dxf="1">
    <oc r="AT25" t="inlineStr">
      <is>
        <t>42804</t>
      </is>
    </oc>
    <nc r="AT25">
      <f>AO25*(1-AQ25)</f>
    </nc>
    <odxf>
      <numFmt numFmtId="0" formatCode="General"/>
    </odxf>
    <ndxf>
      <numFmt numFmtId="166" formatCode="&quot;$&quot;#,##0"/>
    </ndxf>
  </rcc>
  <rcc rId="1401" sId="1" odxf="1" dxf="1" numFmtId="11">
    <oc r="AO29">
      <v>63180</v>
    </oc>
    <nc r="AO29">
      <f>K29*S29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02" sId="1" odxf="1" dxf="1">
    <oc r="AT29" t="inlineStr">
      <is>
        <t>54966.6</t>
      </is>
    </oc>
    <nc r="AT29">
      <f>AO29*(1-AQ29)</f>
    </nc>
    <odxf>
      <numFmt numFmtId="0" formatCode="General"/>
    </odxf>
    <ndxf>
      <numFmt numFmtId="166" formatCode="&quot;$&quot;#,##0"/>
    </ndxf>
  </rcc>
  <rcc rId="1403" sId="1" odxf="1" dxf="1" numFmtId="11">
    <oc r="AO31">
      <v>41010</v>
    </oc>
    <nc r="AO31">
      <f>K31*S31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04" sId="1" odxf="1" dxf="1">
    <oc r="AT31" t="inlineStr">
      <is>
        <t>35678.7</t>
      </is>
    </oc>
    <nc r="AT31">
      <f>AO31*(1-AQ31)</f>
    </nc>
    <odxf>
      <numFmt numFmtId="0" formatCode="General"/>
    </odxf>
    <ndxf>
      <numFmt numFmtId="166" formatCode="&quot;$&quot;#,##0"/>
    </ndxf>
  </rcc>
  <rcc rId="1405" sId="1" odxf="1" dxf="1" numFmtId="11">
    <oc r="AO33">
      <v>60000</v>
    </oc>
    <nc r="AO33">
      <f>K33*S33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06" sId="1" odxf="1" dxf="1">
    <oc r="AT33" t="inlineStr">
      <is>
        <t>52200</t>
      </is>
    </oc>
    <nc r="AT33">
      <f>AO33*(1-AQ33)</f>
    </nc>
    <odxf>
      <numFmt numFmtId="0" formatCode="General"/>
    </odxf>
    <ndxf>
      <numFmt numFmtId="166" formatCode="&quot;$&quot;#,##0"/>
    </ndxf>
  </rcc>
  <rcc rId="1407" sId="1" odxf="1" dxf="1" numFmtId="11">
    <oc r="AO35">
      <v>15120</v>
    </oc>
    <nc r="AO35">
      <f>K35*S35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08" sId="1" odxf="1" dxf="1">
    <oc r="AT35" t="inlineStr">
      <is>
        <t>13154.4</t>
      </is>
    </oc>
    <nc r="AT35">
      <f>AO35*(1-AQ35)</f>
    </nc>
    <odxf>
      <numFmt numFmtId="0" formatCode="General"/>
    </odxf>
    <ndxf>
      <numFmt numFmtId="166" formatCode="&quot;$&quot;#,##0"/>
    </ndxf>
  </rcc>
  <rcc rId="1409" sId="1" odxf="1" dxf="1" numFmtId="11">
    <oc r="AO39">
      <v>16095</v>
    </oc>
    <nc r="AO39">
      <f>K39*S39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10" sId="1" odxf="1" dxf="1">
    <oc r="AT39" t="inlineStr">
      <is>
        <t>14002.65</t>
      </is>
    </oc>
    <nc r="AT39">
      <f>AO39*(1-AQ39)</f>
    </nc>
    <odxf>
      <numFmt numFmtId="0" formatCode="General"/>
    </odxf>
    <ndxf>
      <numFmt numFmtId="166" formatCode="&quot;$&quot;#,##0"/>
    </ndxf>
  </rcc>
  <rcc rId="1411" sId="1" odxf="1" dxf="1" numFmtId="11">
    <oc r="AO40">
      <v>63000</v>
    </oc>
    <nc r="AO40">
      <f>K40*S40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12" sId="1" odxf="1" dxf="1">
    <oc r="AT40" t="inlineStr">
      <is>
        <t>54810</t>
      </is>
    </oc>
    <nc r="AT40">
      <f>AO40*(1-AQ40)</f>
    </nc>
    <odxf>
      <numFmt numFmtId="0" formatCode="General"/>
    </odxf>
    <ndxf>
      <numFmt numFmtId="166" formatCode="&quot;$&quot;#,##0"/>
    </ndxf>
  </rcc>
  <rcc rId="1413" sId="1" odxf="1" dxf="1" numFmtId="11">
    <oc r="AO41">
      <v>62745</v>
    </oc>
    <nc r="AO41">
      <f>K41*S41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14" sId="1" odxf="1" dxf="1">
    <oc r="AT41" t="inlineStr">
      <is>
        <t>54588.15</t>
      </is>
    </oc>
    <nc r="AT41">
      <f>AO41*(1-AQ41)</f>
    </nc>
    <odxf>
      <numFmt numFmtId="0" formatCode="General"/>
    </odxf>
    <ndxf>
      <numFmt numFmtId="166" formatCode="&quot;$&quot;#,##0"/>
    </ndxf>
  </rcc>
  <rcc rId="1415" sId="1" odxf="1" dxf="1" numFmtId="11">
    <oc r="AO44">
      <v>13575</v>
    </oc>
    <nc r="AO44">
      <f>K44*S44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16" sId="1" odxf="1" dxf="1">
    <oc r="AT44" t="inlineStr">
      <is>
        <t>11810.25</t>
      </is>
    </oc>
    <nc r="AT44">
      <f>AO44*(1-AQ44)</f>
    </nc>
    <odxf>
      <numFmt numFmtId="0" formatCode="General"/>
    </odxf>
    <ndxf>
      <numFmt numFmtId="166" formatCode="&quot;$&quot;#,##0"/>
    </ndxf>
  </rcc>
  <rcc rId="1417" sId="1" odxf="1" dxf="1" numFmtId="11">
    <oc r="AO54">
      <v>17040</v>
    </oc>
    <nc r="AO54">
      <f>K54*S54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18" sId="1" odxf="1" dxf="1">
    <oc r="AT54" t="inlineStr">
      <is>
        <t>14824.8</t>
      </is>
    </oc>
    <nc r="AT54">
      <f>AO54*(1-AQ54)</f>
    </nc>
    <odxf>
      <numFmt numFmtId="0" formatCode="General"/>
    </odxf>
    <ndxf>
      <numFmt numFmtId="166" formatCode="&quot;$&quot;#,##0"/>
    </ndxf>
  </rcc>
  <rcc rId="1419" sId="1" odxf="1" dxf="1" numFmtId="11">
    <oc r="AO56">
      <v>19800</v>
    </oc>
    <nc r="AO56">
      <f>K56*S56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20" sId="1" odxf="1" dxf="1">
    <oc r="AT56" t="inlineStr">
      <is>
        <t>17226</t>
      </is>
    </oc>
    <nc r="AT56">
      <f>AO56*(1-AQ56)</f>
    </nc>
    <odxf>
      <numFmt numFmtId="0" formatCode="General"/>
    </odxf>
    <ndxf>
      <numFmt numFmtId="166" formatCode="&quot;$&quot;#,##0"/>
    </ndxf>
  </rcc>
  <rcc rId="1421" sId="1" odxf="1" dxf="1" numFmtId="11">
    <oc r="AO63">
      <v>35235</v>
    </oc>
    <nc r="AO63">
      <f>K63*S63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22" sId="1" odxf="1" dxf="1">
    <oc r="AT63" t="inlineStr">
      <is>
        <t>30654.45</t>
      </is>
    </oc>
    <nc r="AT63">
      <f>AO63*(1-AQ63)</f>
    </nc>
    <odxf>
      <numFmt numFmtId="0" formatCode="General"/>
    </odxf>
    <ndxf>
      <numFmt numFmtId="166" formatCode="&quot;$&quot;#,##0"/>
    </ndxf>
  </rcc>
  <rcc rId="1423" sId="1" odxf="1" dxf="1" numFmtId="11">
    <oc r="AO71">
      <v>43920</v>
    </oc>
    <nc r="AO71">
      <f>K71*S71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24" sId="1" odxf="1" dxf="1">
    <oc r="AT71" t="inlineStr">
      <is>
        <t>38210.4</t>
      </is>
    </oc>
    <nc r="AT71">
      <f>AO71*(1-AQ71)</f>
    </nc>
    <odxf>
      <numFmt numFmtId="0" formatCode="General"/>
    </odxf>
    <ndxf>
      <numFmt numFmtId="166" formatCode="&quot;$&quot;#,##0"/>
    </ndxf>
  </rcc>
  <rcc rId="1425" sId="1" odxf="1" dxf="1" numFmtId="11">
    <oc r="AO73">
      <v>22440</v>
    </oc>
    <nc r="AO73">
      <f>K73*S73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26" sId="1" odxf="1" dxf="1">
    <oc r="AT73" t="inlineStr">
      <is>
        <t>19522.8</t>
      </is>
    </oc>
    <nc r="AT73">
      <f>AO73*(1-AQ73)</f>
    </nc>
    <odxf>
      <numFmt numFmtId="0" formatCode="General"/>
    </odxf>
    <ndxf>
      <numFmt numFmtId="166" formatCode="&quot;$&quot;#,##0"/>
    </ndxf>
  </rcc>
  <rcc rId="1427" sId="1" odxf="1" dxf="1" numFmtId="11">
    <oc r="AO75">
      <v>74250</v>
    </oc>
    <nc r="AO75">
      <f>K75*S75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28" sId="1" odxf="1" dxf="1">
    <oc r="AT75" t="inlineStr">
      <is>
        <t>64597.5</t>
      </is>
    </oc>
    <nc r="AT75">
      <f>AO75*(1-AQ75)</f>
    </nc>
    <odxf>
      <numFmt numFmtId="0" formatCode="General"/>
    </odxf>
    <ndxf>
      <numFmt numFmtId="166" formatCode="&quot;$&quot;#,##0"/>
    </ndxf>
  </rcc>
  <rcc rId="1429" sId="1" odxf="1" dxf="1" numFmtId="11">
    <oc r="AO82">
      <v>43200</v>
    </oc>
    <nc r="AO82">
      <f>K82*S82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30" sId="1" odxf="1" dxf="1">
    <oc r="AT82" t="inlineStr">
      <is>
        <t>37584</t>
      </is>
    </oc>
    <nc r="AT82">
      <f>AO82*(1-AQ82)</f>
    </nc>
    <odxf>
      <numFmt numFmtId="0" formatCode="General"/>
    </odxf>
    <ndxf>
      <numFmt numFmtId="166" formatCode="&quot;$&quot;#,##0"/>
    </ndxf>
  </rcc>
  <rcc rId="1431" sId="1" odxf="1" dxf="1" numFmtId="11">
    <oc r="AO86">
      <v>16500</v>
    </oc>
    <nc r="AO86">
      <f>K86*S86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32" sId="1" odxf="1" dxf="1">
    <oc r="AT86" t="inlineStr">
      <is>
        <t>14355</t>
      </is>
    </oc>
    <nc r="AT86">
      <f>AO86*(1-AQ86)</f>
    </nc>
    <odxf>
      <numFmt numFmtId="0" formatCode="General"/>
    </odxf>
    <ndxf>
      <numFmt numFmtId="166" formatCode="&quot;$&quot;#,##0"/>
    </ndxf>
  </rcc>
  <rcc rId="1433" sId="1" odxf="1" dxf="1" numFmtId="11">
    <oc r="AO87">
      <v>27840</v>
    </oc>
    <nc r="AO87">
      <f>K87*S87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34" sId="1" odxf="1" dxf="1">
    <oc r="AT87" t="inlineStr">
      <is>
        <t>24220.8</t>
      </is>
    </oc>
    <nc r="AT87">
      <f>AO87*(1-AQ87)</f>
    </nc>
    <odxf>
      <numFmt numFmtId="0" formatCode="General"/>
    </odxf>
    <ndxf>
      <numFmt numFmtId="166" formatCode="&quot;$&quot;#,##0"/>
    </ndxf>
  </rcc>
  <rcc rId="1435" sId="1" odxf="1" dxf="1" numFmtId="11">
    <oc r="AO89">
      <v>73500</v>
    </oc>
    <nc r="AO89">
      <f>K89*S89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36" sId="1" odxf="1" dxf="1">
    <oc r="AT89" t="inlineStr">
      <is>
        <t>63945</t>
      </is>
    </oc>
    <nc r="AT89">
      <f>AO89*(1-AQ89)</f>
    </nc>
    <odxf>
      <numFmt numFmtId="0" formatCode="General"/>
    </odxf>
    <ndxf>
      <numFmt numFmtId="166" formatCode="&quot;$&quot;#,##0"/>
    </ndxf>
  </rcc>
  <rcc rId="1437" sId="1" odxf="1" dxf="1" numFmtId="11">
    <oc r="AO91">
      <v>75600</v>
    </oc>
    <nc r="AO91">
      <f>K91*S91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38" sId="1" odxf="1" dxf="1">
    <oc r="AT91" t="inlineStr">
      <is>
        <t>65772</t>
      </is>
    </oc>
    <nc r="AT91">
      <f>AO91*(1-AQ91)</f>
    </nc>
    <odxf>
      <numFmt numFmtId="0" formatCode="General"/>
    </odxf>
    <ndxf>
      <numFmt numFmtId="166" formatCode="&quot;$&quot;#,##0"/>
    </ndxf>
  </rcc>
  <rcc rId="1439" sId="1" odxf="1" dxf="1" numFmtId="11">
    <oc r="AO96">
      <v>134400</v>
    </oc>
    <nc r="AO96">
      <f>K96*S96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40" sId="1" odxf="1" dxf="1">
    <oc r="AT96" t="inlineStr">
      <is>
        <t>116928</t>
      </is>
    </oc>
    <nc r="AT96">
      <f>AO96*(1-AQ96)</f>
    </nc>
    <odxf>
      <numFmt numFmtId="0" formatCode="General"/>
    </odxf>
    <ndxf>
      <numFmt numFmtId="166" formatCode="&quot;$&quot;#,##0"/>
    </ndxf>
  </rcc>
  <rcc rId="1441" sId="1" odxf="1" dxf="1" numFmtId="11">
    <oc r="AO97">
      <v>121320</v>
    </oc>
    <nc r="AO97">
      <f>K97*S97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42" sId="1" odxf="1" dxf="1">
    <oc r="AT97" t="inlineStr">
      <is>
        <t>105548.4</t>
      </is>
    </oc>
    <nc r="AT97">
      <f>AO97*(1-AQ97)</f>
    </nc>
    <odxf>
      <numFmt numFmtId="0" formatCode="General"/>
    </odxf>
    <ndxf>
      <numFmt numFmtId="166" formatCode="&quot;$&quot;#,##0"/>
    </ndxf>
  </rcc>
  <rcc rId="1443" sId="1" odxf="1" dxf="1" numFmtId="11">
    <oc r="AO101">
      <v>95325</v>
    </oc>
    <nc r="AO101">
      <f>K101*S101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44" sId="1" odxf="1" dxf="1">
    <oc r="AT101" t="inlineStr">
      <is>
        <t>82932.75</t>
      </is>
    </oc>
    <nc r="AT101">
      <f>AO101*(1-AQ101)</f>
    </nc>
    <odxf>
      <numFmt numFmtId="0" formatCode="General"/>
    </odxf>
    <ndxf>
      <numFmt numFmtId="166" formatCode="&quot;$&quot;#,##0"/>
    </ndxf>
  </rcc>
  <rcc rId="1445" sId="1" odxf="1" dxf="1" numFmtId="11">
    <oc r="AO103">
      <v>82560</v>
    </oc>
    <nc r="AO103">
      <f>K103*S103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46" sId="1" odxf="1" dxf="1">
    <oc r="AT103" t="inlineStr">
      <is>
        <t>71827.2</t>
      </is>
    </oc>
    <nc r="AT103">
      <f>AO103*(1-AQ103)</f>
    </nc>
    <odxf>
      <numFmt numFmtId="0" formatCode="General"/>
    </odxf>
    <ndxf>
      <numFmt numFmtId="166" formatCode="&quot;$&quot;#,##0"/>
    </ndxf>
  </rcc>
  <rcc rId="1447" sId="1" odxf="1" dxf="1" numFmtId="11">
    <oc r="AO104">
      <v>80160</v>
    </oc>
    <nc r="AO104">
      <f>K104*S104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48" sId="1" odxf="1" dxf="1">
    <oc r="AT104" t="inlineStr">
      <is>
        <t>69739.2</t>
      </is>
    </oc>
    <nc r="AT104">
      <f>AO104*(1-AQ104)</f>
    </nc>
    <odxf>
      <numFmt numFmtId="0" formatCode="General"/>
    </odxf>
    <ndxf>
      <numFmt numFmtId="166" formatCode="&quot;$&quot;#,##0"/>
    </ndxf>
  </rcc>
  <rcc rId="1449" sId="1" odxf="1" dxf="1" numFmtId="11">
    <oc r="AO105">
      <v>82875</v>
    </oc>
    <nc r="AO105">
      <f>K105*S105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50" sId="1" odxf="1" dxf="1">
    <oc r="AT105" t="inlineStr">
      <is>
        <t>72101.25</t>
      </is>
    </oc>
    <nc r="AT105">
      <f>AO105*(1-AQ105)</f>
    </nc>
    <odxf>
      <numFmt numFmtId="0" formatCode="General"/>
    </odxf>
    <ndxf>
      <numFmt numFmtId="166" formatCode="&quot;$&quot;#,##0"/>
    </ndxf>
  </rcc>
  <rcc rId="1451" sId="1" odxf="1" dxf="1" numFmtId="11">
    <oc r="AO110">
      <v>112500</v>
    </oc>
    <nc r="AO110">
      <f>K110*S110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52" sId="1" odxf="1" dxf="1">
    <oc r="AT110" t="inlineStr">
      <is>
        <t>97875</t>
      </is>
    </oc>
    <nc r="AT110">
      <f>AO110*(1-AQ110)</f>
    </nc>
    <odxf>
      <numFmt numFmtId="0" formatCode="General"/>
    </odxf>
    <ndxf>
      <numFmt numFmtId="166" formatCode="&quot;$&quot;#,##0"/>
    </ndxf>
  </rcc>
  <rcc rId="1453" sId="1" odxf="1" dxf="1" numFmtId="11">
    <oc r="AO116">
      <v>36000</v>
    </oc>
    <nc r="AO116">
      <f>K116*S116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54" sId="1" odxf="1" dxf="1">
    <oc r="AT116" t="inlineStr">
      <is>
        <t>31320</t>
      </is>
    </oc>
    <nc r="AT116">
      <f>AO116*(1-AQ116)</f>
    </nc>
    <odxf>
      <numFmt numFmtId="0" formatCode="General"/>
    </odxf>
    <ndxf>
      <numFmt numFmtId="166" formatCode="&quot;$&quot;#,##0"/>
    </ndxf>
  </rcc>
  <rcc rId="1455" sId="1" odxf="1" dxf="1" numFmtId="11">
    <oc r="AO117">
      <v>42000</v>
    </oc>
    <nc r="AO117">
      <f>K117*S117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56" sId="1" odxf="1" dxf="1">
    <oc r="AT117" t="inlineStr">
      <is>
        <t>36540</t>
      </is>
    </oc>
    <nc r="AT117">
      <f>AO117*(1-AQ117)</f>
    </nc>
    <odxf>
      <numFmt numFmtId="0" formatCode="General"/>
    </odxf>
    <ndxf>
      <numFmt numFmtId="166" formatCode="&quot;$&quot;#,##0"/>
    </ndxf>
  </rcc>
  <rcc rId="1457" sId="1" odxf="1" dxf="1" numFmtId="11">
    <oc r="AO118">
      <v>161970</v>
    </oc>
    <nc r="AO118">
      <f>K118*S118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58" sId="1" odxf="1" dxf="1">
    <oc r="AT118" t="inlineStr">
      <is>
        <t>140913.9</t>
      </is>
    </oc>
    <nc r="AT118">
      <f>AO118*(1-AQ118)</f>
    </nc>
    <odxf>
      <numFmt numFmtId="0" formatCode="General"/>
    </odxf>
    <ndxf>
      <numFmt numFmtId="166" formatCode="&quot;$&quot;#,##0"/>
    </ndxf>
  </rcc>
  <rcc rId="1459" sId="1" odxf="1" dxf="1" numFmtId="11">
    <oc r="AO119">
      <v>250500</v>
    </oc>
    <nc r="AO119">
      <f>K119*S119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60" sId="1" odxf="1" dxf="1">
    <oc r="AT119" t="inlineStr">
      <is>
        <t>217935</t>
      </is>
    </oc>
    <nc r="AT119">
      <f>AO119*(1-AQ119)</f>
    </nc>
    <odxf>
      <numFmt numFmtId="0" formatCode="General"/>
    </odxf>
    <ndxf>
      <numFmt numFmtId="166" formatCode="&quot;$&quot;#,##0"/>
    </ndxf>
  </rcc>
  <rcc rId="1461" sId="1" odxf="1" dxf="1" numFmtId="11">
    <oc r="AO122">
      <v>208530</v>
    </oc>
    <nc r="AO122">
      <f>K122*S122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62" sId="1" odxf="1" dxf="1">
    <oc r="AT122" t="inlineStr">
      <is>
        <t>181421.1</t>
      </is>
    </oc>
    <nc r="AT122">
      <f>AO122*(1-AQ122)</f>
    </nc>
    <odxf>
      <numFmt numFmtId="0" formatCode="General"/>
    </odxf>
    <ndxf>
      <numFmt numFmtId="166" formatCode="&quot;$&quot;#,##0"/>
    </ndxf>
  </rcc>
  <rcc rId="1463" sId="1" odxf="1" dxf="1" numFmtId="11">
    <oc r="AO126">
      <v>193680</v>
    </oc>
    <nc r="AO126">
      <f>K126*S126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64" sId="1" odxf="1" dxf="1">
    <oc r="AT126" t="inlineStr">
      <is>
        <t>168501.6</t>
      </is>
    </oc>
    <nc r="AT126">
      <f>AO126*(1-AQ126)</f>
    </nc>
    <odxf>
      <numFmt numFmtId="0" formatCode="General"/>
    </odxf>
    <ndxf>
      <numFmt numFmtId="166" formatCode="&quot;$&quot;#,##0"/>
    </ndxf>
  </rcc>
  <rcc rId="1465" sId="1" odxf="1" dxf="1" numFmtId="11">
    <oc r="AO129">
      <v>205530</v>
    </oc>
    <nc r="AO129">
      <f>K129*S129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66" sId="1" odxf="1" dxf="1">
    <oc r="AT129" t="inlineStr">
      <is>
        <t>178811.1</t>
      </is>
    </oc>
    <nc r="AT129">
      <f>AO129*(1-AQ129)</f>
    </nc>
    <odxf>
      <numFmt numFmtId="0" formatCode="General"/>
    </odxf>
    <ndxf>
      <numFmt numFmtId="166" formatCode="&quot;$&quot;#,##0"/>
    </ndxf>
  </rcc>
  <rcc rId="1467" sId="1" odxf="1" dxf="1" numFmtId="11">
    <oc r="AO133">
      <v>120000</v>
    </oc>
    <nc r="AO133">
      <f>K133*S133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68" sId="1" odxf="1" dxf="1">
    <oc r="AT133" t="inlineStr">
      <is>
        <t>104400</t>
      </is>
    </oc>
    <nc r="AT133">
      <f>AO133*(1-AQ133)</f>
    </nc>
    <odxf>
      <numFmt numFmtId="0" formatCode="General"/>
    </odxf>
    <ndxf>
      <numFmt numFmtId="166" formatCode="&quot;$&quot;#,##0"/>
    </ndxf>
  </rcc>
  <rcc rId="1469" sId="1" odxf="1" dxf="1" numFmtId="11">
    <oc r="AO140">
      <v>251160</v>
    </oc>
    <nc r="AO140">
      <f>K140*S140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70" sId="1" odxf="1" dxf="1">
    <oc r="AT140" t="inlineStr">
      <is>
        <t>218509.2</t>
      </is>
    </oc>
    <nc r="AT140">
      <f>AO140*(1-AQ140)</f>
    </nc>
    <odxf>
      <numFmt numFmtId="0" formatCode="General"/>
    </odxf>
    <ndxf>
      <numFmt numFmtId="166" formatCode="&quot;$&quot;#,##0"/>
    </ndxf>
  </rcc>
  <rcc rId="1471" sId="1" odxf="1" dxf="1" numFmtId="11">
    <oc r="AO143">
      <v>241740</v>
    </oc>
    <nc r="AO143">
      <f>K143*S143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72" sId="1" odxf="1" dxf="1">
    <oc r="AT143" t="inlineStr">
      <is>
        <t>210313.8</t>
      </is>
    </oc>
    <nc r="AT143">
      <f>AO143*(1-AQ143)</f>
    </nc>
    <odxf>
      <numFmt numFmtId="0" formatCode="General"/>
    </odxf>
    <ndxf>
      <numFmt numFmtId="166" formatCode="&quot;$&quot;#,##0"/>
    </ndxf>
  </rcc>
  <rcc rId="1473" sId="1" odxf="1" dxf="1" numFmtId="11">
    <oc r="AO146">
      <v>665550</v>
    </oc>
    <nc r="AO146">
      <f>K146*S146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74" sId="1" odxf="1" dxf="1">
    <oc r="AT146" t="inlineStr">
      <is>
        <t>579028.5</t>
      </is>
    </oc>
    <nc r="AT146">
      <f>AO146*(1-AQ146)</f>
    </nc>
    <odxf>
      <numFmt numFmtId="0" formatCode="General"/>
    </odxf>
    <ndxf>
      <numFmt numFmtId="166" formatCode="&quot;$&quot;#,##0"/>
    </ndxf>
  </rcc>
  <rcc rId="1475" sId="1" odxf="1" dxf="1" numFmtId="11">
    <oc r="AO147">
      <v>638265</v>
    </oc>
    <nc r="AO147">
      <f>K147*S147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76" sId="1" odxf="1" dxf="1">
    <oc r="AT147" t="inlineStr">
      <is>
        <t>555290.55</t>
      </is>
    </oc>
    <nc r="AT147">
      <f>AO147*(1-AQ147)</f>
    </nc>
    <odxf>
      <numFmt numFmtId="0" formatCode="General"/>
    </odxf>
    <ndxf>
      <numFmt numFmtId="166" formatCode="&quot;$&quot;#,##0"/>
    </ndxf>
  </rcc>
  <rcc rId="1477" sId="1" odxf="1" dxf="1" numFmtId="11">
    <oc r="AO149">
      <v>653340</v>
    </oc>
    <nc r="AO149">
      <f>K149*S149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78" sId="1" odxf="1" dxf="1">
    <oc r="AT149" t="inlineStr">
      <is>
        <t>568405.8</t>
      </is>
    </oc>
    <nc r="AT149">
      <f>AO149*(1-AQ149)</f>
    </nc>
    <odxf>
      <numFmt numFmtId="0" formatCode="General"/>
    </odxf>
    <ndxf>
      <numFmt numFmtId="166" formatCode="&quot;$&quot;#,##0"/>
    </ndxf>
  </rcc>
  <rcc rId="1479" sId="1" odxf="1" dxf="1" numFmtId="11">
    <oc r="AO150">
      <v>479415</v>
    </oc>
    <nc r="AO150">
      <f>K150*S150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80" sId="1" odxf="1" dxf="1">
    <oc r="AT150" t="inlineStr">
      <is>
        <t>417091.05</t>
      </is>
    </oc>
    <nc r="AT150">
      <f>AO150*(1-AQ150)</f>
    </nc>
    <odxf>
      <numFmt numFmtId="0" formatCode="General"/>
    </odxf>
    <ndxf>
      <numFmt numFmtId="166" formatCode="&quot;$&quot;#,##0"/>
    </ndxf>
  </rcc>
  <rcc rId="1481" sId="1" odxf="1" dxf="1" numFmtId="11">
    <oc r="AO152">
      <v>448320</v>
    </oc>
    <nc r="AO152">
      <f>K152*S152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82" sId="1" odxf="1" dxf="1">
    <oc r="AT152" t="inlineStr">
      <is>
        <t>390038.4</t>
      </is>
    </oc>
    <nc r="AT152">
      <f>AO152*(1-AQ152)</f>
    </nc>
    <odxf>
      <numFmt numFmtId="0" formatCode="General"/>
    </odxf>
    <ndxf>
      <numFmt numFmtId="166" formatCode="&quot;$&quot;#,##0"/>
    </ndxf>
  </rcc>
  <rcc rId="1483" sId="1" odxf="1" dxf="1" numFmtId="11">
    <oc r="AO155">
      <v>963990</v>
    </oc>
    <nc r="AO155">
      <f>K155*S155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84" sId="1" odxf="1" dxf="1">
    <oc r="AT155" t="inlineStr">
      <is>
        <t>838671.3</t>
      </is>
    </oc>
    <nc r="AT155">
      <f>AO155*(1-AQ155)</f>
    </nc>
    <odxf>
      <numFmt numFmtId="0" formatCode="General"/>
    </odxf>
    <ndxf>
      <numFmt numFmtId="166" formatCode="&quot;$&quot;#,##0"/>
    </ndxf>
  </rcc>
  <rcc rId="1485" sId="1" odxf="1" dxf="1" numFmtId="11">
    <oc r="AO158">
      <v>29790</v>
    </oc>
    <nc r="AO158">
      <f>K158*S158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86" sId="1" odxf="1" dxf="1">
    <oc r="AT158" t="inlineStr">
      <is>
        <t>25917.3</t>
      </is>
    </oc>
    <nc r="AT158">
      <f>AO158*(1-AQ158)</f>
    </nc>
    <odxf>
      <numFmt numFmtId="0" formatCode="General"/>
    </odxf>
    <ndxf>
      <numFmt numFmtId="166" formatCode="&quot;$&quot;#,##0"/>
    </ndxf>
  </rcc>
  <rcc rId="1487" sId="1" odxf="1" dxf="1" numFmtId="11">
    <oc r="AO159">
      <v>25200</v>
    </oc>
    <nc r="AO159">
      <f>K159*S159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88" sId="1" odxf="1" dxf="1">
    <oc r="AT159" t="inlineStr">
      <is>
        <t>21924</t>
      </is>
    </oc>
    <nc r="AT159">
      <f>AO159*(1-AQ159)</f>
    </nc>
    <odxf>
      <numFmt numFmtId="0" formatCode="General"/>
    </odxf>
    <ndxf>
      <numFmt numFmtId="166" formatCode="&quot;$&quot;#,##0"/>
    </ndxf>
  </rcc>
  <rcc rId="1489" sId="1" odxf="1" dxf="1" numFmtId="11">
    <oc r="AO161">
      <v>22950</v>
    </oc>
    <nc r="AO161">
      <f>K161*S161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90" sId="1" odxf="1" dxf="1">
    <oc r="AT161" t="inlineStr">
      <is>
        <t>19966.5</t>
      </is>
    </oc>
    <nc r="AT161">
      <f>AO161*(1-AQ161)</f>
    </nc>
    <odxf>
      <numFmt numFmtId="0" formatCode="General"/>
    </odxf>
    <ndxf>
      <numFmt numFmtId="166" formatCode="&quot;$&quot;#,##0"/>
    </ndxf>
  </rcc>
  <rcc rId="1491" sId="1" odxf="1" dxf="1" numFmtId="11">
    <oc r="AO162">
      <v>136500</v>
    </oc>
    <nc r="AO162">
      <f>K162*S162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92" sId="1" odxf="1" dxf="1">
    <oc r="AT162" t="inlineStr">
      <is>
        <t>118755</t>
      </is>
    </oc>
    <nc r="AT162">
      <f>AO162*(1-AQ162)</f>
    </nc>
    <odxf>
      <numFmt numFmtId="0" formatCode="General"/>
    </odxf>
    <ndxf>
      <numFmt numFmtId="166" formatCode="&quot;$&quot;#,##0"/>
    </ndxf>
  </rcc>
  <rcc rId="1493" sId="1" odxf="1" dxf="1" numFmtId="11">
    <oc r="AO169">
      <v>39600</v>
    </oc>
    <nc r="AO169">
      <f>K169*S169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94" sId="1" odxf="1" dxf="1">
    <oc r="AT169" t="inlineStr">
      <is>
        <t>34452</t>
      </is>
    </oc>
    <nc r="AT169">
      <f>AO169*(1-AQ169)</f>
    </nc>
    <odxf>
      <numFmt numFmtId="0" formatCode="General"/>
    </odxf>
    <ndxf>
      <numFmt numFmtId="166" formatCode="&quot;$&quot;#,##0"/>
    </ndxf>
  </rcc>
  <rcc rId="1495" sId="1" odxf="1" dxf="1" numFmtId="11">
    <oc r="AO172">
      <v>68595</v>
    </oc>
    <nc r="AO172">
      <f>K172*S172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96" sId="1" odxf="1" dxf="1">
    <oc r="AT172" t="inlineStr">
      <is>
        <t>59677.65</t>
      </is>
    </oc>
    <nc r="AT172">
      <f>AO172*(1-AQ172)</f>
    </nc>
    <odxf>
      <numFmt numFmtId="0" formatCode="General"/>
    </odxf>
    <ndxf>
      <numFmt numFmtId="166" formatCode="&quot;$&quot;#,##0"/>
    </ndxf>
  </rcc>
  <rcc rId="1497" sId="1" odxf="1" dxf="1" numFmtId="11">
    <oc r="AO174">
      <v>18000</v>
    </oc>
    <nc r="AO174">
      <f>K174*S174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498" sId="1" odxf="1" dxf="1">
    <oc r="AT174" t="inlineStr">
      <is>
        <t>15660</t>
      </is>
    </oc>
    <nc r="AT174">
      <f>AO174*(1-AQ174)</f>
    </nc>
    <odxf>
      <numFmt numFmtId="0" formatCode="General"/>
    </odxf>
    <ndxf>
      <numFmt numFmtId="166" formatCode="&quot;$&quot;#,##0"/>
    </ndxf>
  </rcc>
  <rcc rId="1499" sId="1" odxf="1" dxf="1">
    <nc r="AO183">
      <f>K183*S183</f>
    </nc>
    <odxf>
      <numFmt numFmtId="0" formatCode="General"/>
    </odxf>
    <ndxf>
      <numFmt numFmtId="166" formatCode="&quot;$&quot;#,##0"/>
    </ndxf>
  </rcc>
  <rcc rId="1500" sId="1" odxf="1" dxf="1">
    <oc r="AT183" t="inlineStr">
      <is>
        <t/>
      </is>
    </oc>
    <nc r="AT183">
      <f>AO183*(1-AQ183)</f>
    </nc>
    <odxf>
      <numFmt numFmtId="0" formatCode="General"/>
    </odxf>
    <ndxf>
      <numFmt numFmtId="166" formatCode="&quot;$&quot;#,##0"/>
    </ndxf>
  </rcc>
  <rcc rId="1501" sId="1" odxf="1" dxf="1">
    <nc r="AO184">
      <f>K184*S184</f>
    </nc>
    <odxf>
      <numFmt numFmtId="0" formatCode="General"/>
    </odxf>
    <ndxf>
      <numFmt numFmtId="166" formatCode="&quot;$&quot;#,##0"/>
    </ndxf>
  </rcc>
  <rcc rId="1502" sId="1" odxf="1" dxf="1">
    <oc r="AT184" t="inlineStr">
      <is>
        <t/>
      </is>
    </oc>
    <nc r="AT184">
      <f>AO184*(1-AQ184)</f>
    </nc>
    <odxf>
      <numFmt numFmtId="0" formatCode="General"/>
    </odxf>
    <ndxf>
      <numFmt numFmtId="166" formatCode="&quot;$&quot;#,##0"/>
    </ndxf>
  </rcc>
  <rcc rId="1503" sId="1" odxf="1" dxf="1" numFmtId="11">
    <oc r="AO189">
      <v>14663.8</v>
    </oc>
    <nc r="AO189">
      <f>K189*S189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04" sId="1" odxf="1" dxf="1">
    <oc r="AT189" t="inlineStr">
      <is>
        <t>12317.592</t>
      </is>
    </oc>
    <nc r="AT189">
      <f>AO189*(1-AQ189)</f>
    </nc>
    <odxf>
      <numFmt numFmtId="0" formatCode="General"/>
    </odxf>
    <ndxf>
      <numFmt numFmtId="166" formatCode="&quot;$&quot;#,##0"/>
    </ndxf>
  </rcc>
  <rcc rId="1505" sId="1" odxf="1" dxf="1">
    <nc r="AO190">
      <f>K190*S190</f>
    </nc>
    <odxf>
      <numFmt numFmtId="0" formatCode="General"/>
    </odxf>
    <ndxf>
      <numFmt numFmtId="166" formatCode="&quot;$&quot;#,##0"/>
    </ndxf>
  </rcc>
  <rcc rId="1506" sId="1" odxf="1" dxf="1">
    <oc r="AT190" t="inlineStr">
      <is>
        <t/>
      </is>
    </oc>
    <nc r="AT190">
      <f>AO190*(1-AQ190)</f>
    </nc>
    <odxf>
      <numFmt numFmtId="0" formatCode="General"/>
    </odxf>
    <ndxf>
      <numFmt numFmtId="166" formatCode="&quot;$&quot;#,##0"/>
    </ndxf>
  </rcc>
  <rcc rId="1507" sId="1" odxf="1" dxf="1">
    <nc r="AO191">
      <f>K191*S191</f>
    </nc>
    <odxf>
      <numFmt numFmtId="0" formatCode="General"/>
    </odxf>
    <ndxf>
      <numFmt numFmtId="166" formatCode="&quot;$&quot;#,##0"/>
    </ndxf>
  </rcc>
  <rcc rId="1508" sId="1" odxf="1" dxf="1">
    <oc r="AT191" t="inlineStr">
      <is>
        <t/>
      </is>
    </oc>
    <nc r="AT191">
      <f>AO191*(1-AQ191)</f>
    </nc>
    <odxf>
      <numFmt numFmtId="0" formatCode="General"/>
    </odxf>
    <ndxf>
      <numFmt numFmtId="166" formatCode="&quot;$&quot;#,##0"/>
    </ndxf>
  </rcc>
  <rcc rId="1509" sId="1" odxf="1" dxf="1" numFmtId="11">
    <oc r="AO19">
      <v>33135</v>
    </oc>
    <nc r="AO19">
      <f>K19*S19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10" sId="1" odxf="1" dxf="1">
    <oc r="AT19" t="inlineStr">
      <is>
        <t>28827.45</t>
      </is>
    </oc>
    <nc r="AT19">
      <f>AO19*(1-AQ19)</f>
    </nc>
    <odxf>
      <numFmt numFmtId="0" formatCode="General"/>
    </odxf>
    <ndxf>
      <numFmt numFmtId="166" formatCode="&quot;$&quot;#,##0"/>
    </ndxf>
  </rcc>
  <rcc rId="1511" sId="1" odxf="1" dxf="1" numFmtId="11">
    <oc r="AO24">
      <v>71340</v>
    </oc>
    <nc r="AO24">
      <f>K24*S24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12" sId="1" odxf="1" dxf="1">
    <oc r="AT24" t="inlineStr">
      <is>
        <t>62065.8</t>
      </is>
    </oc>
    <nc r="AT24">
      <f>AO24*(1-AQ24)</f>
    </nc>
    <odxf>
      <numFmt numFmtId="0" formatCode="General"/>
    </odxf>
    <ndxf>
      <numFmt numFmtId="166" formatCode="&quot;$&quot;#,##0"/>
    </ndxf>
  </rcc>
  <rcc rId="1513" sId="1" odxf="1" dxf="1" numFmtId="11">
    <oc r="AO36">
      <v>59250</v>
    </oc>
    <nc r="AO36">
      <f>K36*S36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14" sId="1" odxf="1" dxf="1">
    <oc r="AT36" t="inlineStr">
      <is>
        <t>51547.5</t>
      </is>
    </oc>
    <nc r="AT36">
      <f>AO36*(1-AQ36)</f>
    </nc>
    <odxf>
      <numFmt numFmtId="0" formatCode="General"/>
    </odxf>
    <ndxf>
      <numFmt numFmtId="166" formatCode="&quot;$&quot;#,##0"/>
    </ndxf>
  </rcc>
  <rcc rId="1515" sId="1" odxf="1" dxf="1" numFmtId="11">
    <oc r="AO38">
      <v>47025</v>
    </oc>
    <nc r="AO38">
      <f>K38*S38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16" sId="1" odxf="1" dxf="1">
    <oc r="AT38" t="inlineStr">
      <is>
        <t>40911.75</t>
      </is>
    </oc>
    <nc r="AT38">
      <f>AO38*(1-AQ38)</f>
    </nc>
    <odxf>
      <numFmt numFmtId="0" formatCode="General"/>
    </odxf>
    <ndxf>
      <numFmt numFmtId="166" formatCode="&quot;$&quot;#,##0"/>
    </ndxf>
  </rcc>
  <rcc rId="1517" sId="1" odxf="1" dxf="1" numFmtId="11">
    <oc r="AO42">
      <v>30885</v>
    </oc>
    <nc r="AO42">
      <f>K42*S42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18" sId="1" odxf="1" dxf="1">
    <oc r="AT42" t="inlineStr">
      <is>
        <t>26869.95</t>
      </is>
    </oc>
    <nc r="AT42">
      <f>AO42*(1-AQ42)</f>
    </nc>
    <odxf>
      <numFmt numFmtId="0" formatCode="General"/>
    </odxf>
    <ndxf>
      <numFmt numFmtId="166" formatCode="&quot;$&quot;#,##0"/>
    </ndxf>
  </rcc>
  <rcc rId="1519" sId="1" odxf="1" dxf="1" numFmtId="11">
    <oc r="AO45">
      <v>18000</v>
    </oc>
    <nc r="AO45">
      <f>K45*S45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20" sId="1" odxf="1" dxf="1">
    <oc r="AT45" t="inlineStr">
      <is>
        <t>15660</t>
      </is>
    </oc>
    <nc r="AT45">
      <f>AO45*(1-AQ45)</f>
    </nc>
    <odxf>
      <numFmt numFmtId="0" formatCode="General"/>
    </odxf>
    <ndxf>
      <numFmt numFmtId="166" formatCode="&quot;$&quot;#,##0"/>
    </ndxf>
  </rcc>
  <rcc rId="1521" sId="1" odxf="1" dxf="1" numFmtId="11">
    <oc r="AO50">
      <v>48255</v>
    </oc>
    <nc r="AO50">
      <f>K50*S50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22" sId="1" odxf="1" dxf="1">
    <oc r="AT50" t="inlineStr">
      <is>
        <t>41981.85</t>
      </is>
    </oc>
    <nc r="AT50">
      <f>AO50*(1-AQ50)</f>
    </nc>
    <odxf>
      <numFmt numFmtId="0" formatCode="General"/>
    </odxf>
    <ndxf>
      <numFmt numFmtId="166" formatCode="&quot;$&quot;#,##0"/>
    </ndxf>
  </rcc>
  <rcc rId="1523" sId="1" odxf="1" dxf="1" numFmtId="11">
    <oc r="AO51">
      <v>69750</v>
    </oc>
    <nc r="AO51">
      <f>K51*S51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24" sId="1" odxf="1" dxf="1">
    <oc r="AT51" t="inlineStr">
      <is>
        <t>60682.5</t>
      </is>
    </oc>
    <nc r="AT51">
      <f>AO51*(1-AQ51)</f>
    </nc>
    <odxf>
      <numFmt numFmtId="0" formatCode="General"/>
    </odxf>
    <ndxf>
      <numFmt numFmtId="166" formatCode="&quot;$&quot;#,##0"/>
    </ndxf>
  </rcc>
  <rcc rId="1525" sId="1" odxf="1" dxf="1" numFmtId="11">
    <oc r="AO81">
      <v>55560</v>
    </oc>
    <nc r="AO81">
      <f>K81*S81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26" sId="1" odxf="1" dxf="1">
    <oc r="AT81" t="inlineStr">
      <is>
        <t>48337.2</t>
      </is>
    </oc>
    <nc r="AT81">
      <f>AO81*(1-AQ81)</f>
    </nc>
    <odxf>
      <numFmt numFmtId="0" formatCode="General"/>
    </odxf>
    <ndxf>
      <numFmt numFmtId="166" formatCode="&quot;$&quot;#,##0"/>
    </ndxf>
  </rcc>
  <rcc rId="1527" sId="1" odxf="1" dxf="1" numFmtId="11">
    <oc r="AO99">
      <v>90000</v>
    </oc>
    <nc r="AO99">
      <f>K99*S99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28" sId="1" odxf="1" dxf="1">
    <oc r="AT99" t="inlineStr">
      <is>
        <t>78300</t>
      </is>
    </oc>
    <nc r="AT99">
      <f>AO99*(1-AQ99)</f>
    </nc>
    <odxf>
      <numFmt numFmtId="0" formatCode="General"/>
    </odxf>
    <ndxf>
      <numFmt numFmtId="166" formatCode="&quot;$&quot;#,##0"/>
    </ndxf>
  </rcc>
  <rcc rId="1529" sId="1" odxf="1" dxf="1" numFmtId="11">
    <oc r="AO100">
      <v>107640</v>
    </oc>
    <nc r="AO100">
      <f>K100*S100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30" sId="1" odxf="1" dxf="1">
    <oc r="AT100" t="inlineStr">
      <is>
        <t>93646.8</t>
      </is>
    </oc>
    <nc r="AT100">
      <f>AO100*(1-AQ100)</f>
    </nc>
    <odxf>
      <numFmt numFmtId="0" formatCode="General"/>
    </odxf>
    <ndxf>
      <numFmt numFmtId="166" formatCode="&quot;$&quot;#,##0"/>
    </ndxf>
  </rcc>
  <rcc rId="1531" sId="1" odxf="1" dxf="1" numFmtId="11">
    <oc r="AO102">
      <v>77445</v>
    </oc>
    <nc r="AO102">
      <f>K102*S102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32" sId="1" odxf="1" dxf="1">
    <oc r="AT102" t="inlineStr">
      <is>
        <t>67377.15</t>
      </is>
    </oc>
    <nc r="AT102">
      <f>AO102*(1-AQ102)</f>
    </nc>
    <odxf>
      <numFmt numFmtId="0" formatCode="General"/>
    </odxf>
    <ndxf>
      <numFmt numFmtId="166" formatCode="&quot;$&quot;#,##0"/>
    </ndxf>
  </rcc>
  <rcc rId="1533" sId="1" odxf="1" dxf="1" numFmtId="11">
    <oc r="AO106">
      <v>100290</v>
    </oc>
    <nc r="AO106">
      <f>K106*S106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34" sId="1" odxf="1" dxf="1">
    <oc r="AT106" t="inlineStr">
      <is>
        <t>87252.3</t>
      </is>
    </oc>
    <nc r="AT106">
      <f>AO106*(1-AQ106)</f>
    </nc>
    <odxf>
      <numFmt numFmtId="0" formatCode="General"/>
    </odxf>
    <ndxf>
      <numFmt numFmtId="166" formatCode="&quot;$&quot;#,##0"/>
    </ndxf>
  </rcc>
  <rcc rId="1535" sId="1" odxf="1" dxf="1" numFmtId="11">
    <oc r="AO111">
      <v>111360</v>
    </oc>
    <nc r="AO111">
      <f>K111*S111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36" sId="1" odxf="1" dxf="1">
    <oc r="AT111" t="inlineStr">
      <is>
        <t>96883.2</t>
      </is>
    </oc>
    <nc r="AT111">
      <f>AO111*(1-AQ111)</f>
    </nc>
    <odxf>
      <numFmt numFmtId="0" formatCode="General"/>
    </odxf>
    <ndxf>
      <numFmt numFmtId="166" formatCode="&quot;$&quot;#,##0"/>
    </ndxf>
  </rcc>
  <rcc rId="1537" sId="1" odxf="1" dxf="1" numFmtId="11">
    <oc r="AO112">
      <v>115320</v>
    </oc>
    <nc r="AO112">
      <f>K112*S112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38" sId="1" odxf="1" dxf="1">
    <oc r="AT112" t="inlineStr">
      <is>
        <t>100328.4</t>
      </is>
    </oc>
    <nc r="AT112">
      <f>AO112*(1-AQ112)</f>
    </nc>
    <odxf>
      <numFmt numFmtId="0" formatCode="General"/>
    </odxf>
    <ndxf>
      <numFmt numFmtId="166" formatCode="&quot;$&quot;#,##0"/>
    </ndxf>
  </rcc>
  <rcc rId="1539" sId="1" odxf="1" dxf="1" numFmtId="11">
    <oc r="AO124">
      <v>151695</v>
    </oc>
    <nc r="AO124">
      <f>K124*S124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40" sId="1" odxf="1" dxf="1">
    <oc r="AT124" t="inlineStr">
      <is>
        <t>131974.65</t>
      </is>
    </oc>
    <nc r="AT124">
      <f>AO124*(1-AQ124)</f>
    </nc>
    <odxf>
      <numFmt numFmtId="0" formatCode="General"/>
    </odxf>
    <ndxf>
      <numFmt numFmtId="166" formatCode="&quot;$&quot;#,##0"/>
    </ndxf>
  </rcc>
  <rcc rId="1541" sId="1" odxf="1" dxf="1" numFmtId="11">
    <oc r="AO130">
      <v>252075</v>
    </oc>
    <nc r="AO130">
      <f>K130*S130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42" sId="1" odxf="1" dxf="1">
    <oc r="AT130" t="inlineStr">
      <is>
        <t>219305.25</t>
      </is>
    </oc>
    <nc r="AT130">
      <f>AO130*(1-AQ130)</f>
    </nc>
    <odxf>
      <numFmt numFmtId="0" formatCode="General"/>
    </odxf>
    <ndxf>
      <numFmt numFmtId="166" formatCode="&quot;$&quot;#,##0"/>
    </ndxf>
  </rcc>
  <rcc rId="1543" sId="1" odxf="1" dxf="1" numFmtId="11">
    <oc r="AO131">
      <v>222255</v>
    </oc>
    <nc r="AO131">
      <f>K131*S131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44" sId="1" odxf="1" dxf="1">
    <oc r="AT131" t="inlineStr">
      <is>
        <t>193361.85</t>
      </is>
    </oc>
    <nc r="AT131">
      <f>AO131*(1-AQ131)</f>
    </nc>
    <odxf>
      <numFmt numFmtId="0" formatCode="General"/>
    </odxf>
    <ndxf>
      <numFmt numFmtId="166" formatCode="&quot;$&quot;#,##0"/>
    </ndxf>
  </rcc>
  <rcc rId="1545" sId="1" odxf="1" dxf="1" numFmtId="11">
    <oc r="AO132">
      <v>207495</v>
    </oc>
    <nc r="AO132">
      <f>K132*S132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46" sId="1" odxf="1" dxf="1">
    <oc r="AT132" t="inlineStr">
      <is>
        <t>180520.65</t>
      </is>
    </oc>
    <nc r="AT132">
      <f>AO132*(1-AQ132)</f>
    </nc>
    <odxf>
      <numFmt numFmtId="0" formatCode="General"/>
    </odxf>
    <ndxf>
      <numFmt numFmtId="166" formatCode="&quot;$&quot;#,##0"/>
    </ndxf>
  </rcc>
  <rcc rId="1547" sId="1" odxf="1" dxf="1" numFmtId="11">
    <oc r="AO134">
      <v>209130</v>
    </oc>
    <nc r="AO134">
      <f>K134*S134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48" sId="1" odxf="1" dxf="1">
    <oc r="AT134" t="inlineStr">
      <is>
        <t>181943.1</t>
      </is>
    </oc>
    <nc r="AT134">
      <f>AO134*(1-AQ134)</f>
    </nc>
    <odxf>
      <numFmt numFmtId="0" formatCode="General"/>
    </odxf>
    <ndxf>
      <numFmt numFmtId="166" formatCode="&quot;$&quot;#,##0"/>
    </ndxf>
  </rcc>
  <rcc rId="1549" sId="1" odxf="1" dxf="1" numFmtId="11">
    <oc r="AO137">
      <v>168750</v>
    </oc>
    <nc r="AO137">
      <f>K137*S137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50" sId="1" odxf="1" dxf="1">
    <oc r="AT137" t="inlineStr">
      <is>
        <t>146812.5</t>
      </is>
    </oc>
    <nc r="AT137">
      <f>AO137*(1-AQ137)</f>
    </nc>
    <odxf>
      <numFmt numFmtId="0" formatCode="General"/>
    </odxf>
    <ndxf>
      <numFmt numFmtId="166" formatCode="&quot;$&quot;#,##0"/>
    </ndxf>
  </rcc>
  <rcc rId="1551" sId="1" odxf="1" dxf="1" numFmtId="11">
    <oc r="AO139">
      <v>219510</v>
    </oc>
    <nc r="AO139">
      <f>K139*S139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52" sId="1" odxf="1" dxf="1">
    <oc r="AT139" t="inlineStr">
      <is>
        <t>190973.7</t>
      </is>
    </oc>
    <nc r="AT139">
      <f>AO139*(1-AQ139)</f>
    </nc>
    <odxf>
      <numFmt numFmtId="0" formatCode="General"/>
    </odxf>
    <ndxf>
      <numFmt numFmtId="166" formatCode="&quot;$&quot;#,##0"/>
    </ndxf>
  </rcc>
  <rcc rId="1553" sId="1" odxf="1" dxf="1" numFmtId="11">
    <oc r="AO142">
      <v>234345</v>
    </oc>
    <nc r="AO142">
      <f>K142*S142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54" sId="1" odxf="1" dxf="1">
    <oc r="AT142" t="inlineStr">
      <is>
        <t>203880.15</t>
      </is>
    </oc>
    <nc r="AT142">
      <f>AO142*(1-AQ142)</f>
    </nc>
    <odxf>
      <numFmt numFmtId="0" formatCode="General"/>
    </odxf>
    <ndxf>
      <numFmt numFmtId="166" formatCode="&quot;$&quot;#,##0"/>
    </ndxf>
  </rcc>
  <rcc rId="1555" sId="1" odxf="1" dxf="1" numFmtId="11">
    <oc r="AO145">
      <v>162840</v>
    </oc>
    <nc r="AO145">
      <f>K145*S145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56" sId="1" odxf="1" dxf="1">
    <oc r="AT145" t="inlineStr">
      <is>
        <t>141670.8</t>
      </is>
    </oc>
    <nc r="AT145">
      <f>AO145*(1-AQ145)</f>
    </nc>
    <odxf>
      <numFmt numFmtId="0" formatCode="General"/>
    </odxf>
    <ndxf>
      <numFmt numFmtId="166" formatCode="&quot;$&quot;#,##0"/>
    </ndxf>
  </rcc>
  <rcc rId="1557" sId="1" odxf="1" dxf="1" numFmtId="11">
    <oc r="AO153">
      <v>2145660</v>
    </oc>
    <nc r="AO153">
      <f>K153*S153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58" sId="1" odxf="1" dxf="1">
    <oc r="AT153" t="inlineStr">
      <is>
        <t>1866724.2</t>
      </is>
    </oc>
    <nc r="AT153">
      <f>AO153*(1-AQ153)</f>
    </nc>
    <odxf>
      <numFmt numFmtId="0" formatCode="General"/>
    </odxf>
    <ndxf>
      <numFmt numFmtId="166" formatCode="&quot;$&quot;#,##0"/>
    </ndxf>
  </rcc>
  <rcc rId="1559" sId="1" odxf="1" dxf="1" numFmtId="11">
    <oc r="AO154">
      <v>873375</v>
    </oc>
    <nc r="AO154">
      <f>K154*S154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60" sId="1" odxf="1" dxf="1">
    <oc r="AT154" t="inlineStr">
      <is>
        <t>759836.25</t>
      </is>
    </oc>
    <nc r="AT154">
      <f>AO154*(1-AQ154)</f>
    </nc>
    <odxf>
      <numFmt numFmtId="0" formatCode="General"/>
    </odxf>
    <ndxf>
      <numFmt numFmtId="166" formatCode="&quot;$&quot;#,##0"/>
    </ndxf>
  </rcc>
  <rcc rId="1561" sId="1" odxf="1" dxf="1">
    <nc r="AO180">
      <f>K180*S180</f>
    </nc>
    <odxf>
      <numFmt numFmtId="0" formatCode="General"/>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1562" sId="1" odxf="1" dxf="1">
    <oc r="AT180" t="inlineStr">
      <is>
        <t/>
      </is>
    </oc>
    <nc r="AT180">
      <f>AO180*(1-AQ180)</f>
    </nc>
    <odxf>
      <numFmt numFmtId="0" formatCode="General"/>
    </odxf>
    <ndxf>
      <numFmt numFmtId="166" formatCode="&quot;$&quot;#,##0"/>
    </ndxf>
  </rcc>
  <rcc rId="1563" sId="1" odxf="1" dxf="1">
    <nc r="AO186">
      <f>K186*S186</f>
    </nc>
    <odxf>
      <numFmt numFmtId="0" formatCode="General"/>
    </odxf>
    <ndxf>
      <numFmt numFmtId="166" formatCode="&quot;$&quot;#,##0"/>
    </ndxf>
  </rcc>
  <rcc rId="1564" sId="1" odxf="1" dxf="1">
    <oc r="AT186" t="inlineStr">
      <is>
        <t/>
      </is>
    </oc>
    <nc r="AT186">
      <f>AO186*(1-AQ186)</f>
    </nc>
    <odxf>
      <numFmt numFmtId="0" formatCode="General"/>
    </odxf>
    <ndxf>
      <numFmt numFmtId="166" formatCode="&quot;$&quot;#,##0"/>
    </ndxf>
  </rcc>
  <rcc rId="1565" sId="1" odxf="1" dxf="1" numFmtId="11">
    <oc r="AO20">
      <v>8640</v>
    </oc>
    <nc r="AO20">
      <f>K20*S20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66" sId="1">
    <oc r="AQ20" t="inlineStr">
      <is>
        <t>0.13</t>
      </is>
    </oc>
    <nc r="AQ20">
      <v>0.11</v>
    </nc>
  </rcc>
  <rcc rId="1567" sId="1" odxf="1" dxf="1">
    <oc r="AT20" t="inlineStr">
      <is>
        <t>7516.8</t>
      </is>
    </oc>
    <nc r="AT20">
      <f>AO20*(1-AQ20)</f>
    </nc>
    <odxf>
      <numFmt numFmtId="0" formatCode="General"/>
    </odxf>
    <ndxf>
      <numFmt numFmtId="166" formatCode="&quot;$&quot;#,##0"/>
    </ndxf>
  </rcc>
  <rcc rId="1568" sId="1" odxf="1" dxf="1" numFmtId="11">
    <oc r="AO47">
      <v>47355</v>
    </oc>
    <nc r="AO47">
      <f>K47*S47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69" sId="1">
    <oc r="AQ47" t="inlineStr">
      <is>
        <t>0.13</t>
      </is>
    </oc>
    <nc r="AQ47">
      <v>0.11</v>
    </nc>
  </rcc>
  <rcc rId="1570" sId="1" odxf="1" dxf="1">
    <oc r="AT47" t="inlineStr">
      <is>
        <t>41198.85</t>
      </is>
    </oc>
    <nc r="AT47">
      <f>AO47*(1-AQ47)</f>
    </nc>
    <odxf>
      <numFmt numFmtId="0" formatCode="General"/>
    </odxf>
    <ndxf>
      <numFmt numFmtId="166" formatCode="&quot;$&quot;#,##0"/>
    </ndxf>
  </rcc>
  <rcc rId="1571" sId="1" odxf="1" dxf="1" numFmtId="11">
    <oc r="AO72">
      <v>34785</v>
    </oc>
    <nc r="AO72">
      <f>K72*S72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72" sId="1">
    <oc r="AQ72" t="inlineStr">
      <is>
        <t>0.13</t>
      </is>
    </oc>
    <nc r="AQ72">
      <v>0.11</v>
    </nc>
  </rcc>
  <rcc rId="1573" sId="1" odxf="1" dxf="1">
    <oc r="AT72" t="inlineStr">
      <is>
        <t>30262.95</t>
      </is>
    </oc>
    <nc r="AT72">
      <f>AO72*(1-AQ72)</f>
    </nc>
    <odxf>
      <numFmt numFmtId="0" formatCode="General"/>
    </odxf>
    <ndxf>
      <numFmt numFmtId="166" formatCode="&quot;$&quot;#,##0"/>
    </ndxf>
  </rcc>
  <rcc rId="1574" sId="1" odxf="1" dxf="1" numFmtId="11">
    <oc r="AO74">
      <v>38790</v>
    </oc>
    <nc r="AO74">
      <f>K74*S74</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575" sId="1">
    <oc r="AQ74" t="inlineStr">
      <is>
        <t>0.13</t>
      </is>
    </oc>
    <nc r="AQ74">
      <v>0.11</v>
    </nc>
  </rcc>
  <rcc rId="1576" sId="1" odxf="1" dxf="1">
    <oc r="AT74" t="inlineStr">
      <is>
        <t>33747.3</t>
      </is>
    </oc>
    <nc r="AT74">
      <f>AO74*(1-AQ74)</f>
    </nc>
    <odxf>
      <numFmt numFmtId="0" formatCode="General"/>
    </odxf>
    <ndxf>
      <numFmt numFmtId="166" formatCode="&quot;$&quot;#,##0"/>
    </ndxf>
  </rcc>
  <rcc rId="1577" sId="1" odxf="1" dxf="1" numFmtId="11">
    <oc r="AO90">
      <v>98040</v>
    </oc>
    <nc r="AO90">
      <f>K90*S90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78" sId="1">
    <oc r="AQ90" t="inlineStr">
      <is>
        <t>0.13</t>
      </is>
    </oc>
    <nc r="AQ90">
      <v>0.11</v>
    </nc>
  </rcc>
  <rcc rId="1579" sId="1" odxf="1" dxf="1">
    <oc r="AT90" t="inlineStr">
      <is>
        <t>85294.8</t>
      </is>
    </oc>
    <nc r="AT90">
      <f>AO90*(1-AQ90)</f>
    </nc>
    <odxf>
      <numFmt numFmtId="0" formatCode="General"/>
    </odxf>
    <ndxf>
      <numFmt numFmtId="166" formatCode="&quot;$&quot;#,##0"/>
    </ndxf>
  </rcc>
  <rcc rId="1580" sId="1" odxf="1" dxf="1" numFmtId="11">
    <oc r="AO92">
      <v>84375</v>
    </oc>
    <nc r="AO92">
      <f>K92*S92</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581" sId="1">
    <oc r="AQ92" t="inlineStr">
      <is>
        <t>0.13</t>
      </is>
    </oc>
    <nc r="AQ92">
      <v>0.11</v>
    </nc>
  </rcc>
  <rcc rId="1582" sId="1" odxf="1" dxf="1">
    <oc r="AT92" t="inlineStr">
      <is>
        <t>73406.25</t>
      </is>
    </oc>
    <nc r="AT92">
      <f>AO92*(1-AQ92)</f>
    </nc>
    <odxf>
      <numFmt numFmtId="0" formatCode="General"/>
    </odxf>
    <ndxf>
      <numFmt numFmtId="166" formatCode="&quot;$&quot;#,##0"/>
    </ndxf>
  </rcc>
  <rcc rId="1583" sId="1" odxf="1" dxf="1" numFmtId="11">
    <oc r="AO95">
      <v>79785</v>
    </oc>
    <nc r="AO95">
      <f>K95*S95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84" sId="1">
    <oc r="AQ95" t="inlineStr">
      <is>
        <t>0.13</t>
      </is>
    </oc>
    <nc r="AQ95">
      <v>0.11</v>
    </nc>
  </rcc>
  <rcc rId="1585" sId="1" odxf="1" dxf="1">
    <oc r="AT95" t="inlineStr">
      <is>
        <t>69412.95</t>
      </is>
    </oc>
    <nc r="AT95">
      <f>AO95*(1-AQ95)</f>
    </nc>
    <odxf>
      <numFmt numFmtId="0" formatCode="General"/>
    </odxf>
    <ndxf>
      <numFmt numFmtId="166" formatCode="&quot;$&quot;#,##0"/>
    </ndxf>
  </rcc>
  <rcc rId="1586" sId="1" odxf="1" dxf="1" numFmtId="11">
    <oc r="AO98">
      <v>96900</v>
    </oc>
    <nc r="AO98">
      <f>K98*S98</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587" sId="1">
    <oc r="AQ98" t="inlineStr">
      <is>
        <t>0.13</t>
      </is>
    </oc>
    <nc r="AQ98">
      <v>0.11</v>
    </nc>
  </rcc>
  <rcc rId="1588" sId="1" odxf="1" dxf="1">
    <oc r="AT98" t="inlineStr">
      <is>
        <t>84303</t>
      </is>
    </oc>
    <nc r="AT98">
      <f>AO98*(1-AQ98)</f>
    </nc>
    <odxf>
      <numFmt numFmtId="0" formatCode="General"/>
    </odxf>
    <ndxf>
      <numFmt numFmtId="166" formatCode="&quot;$&quot;#,##0"/>
    </ndxf>
  </rcc>
  <rcc rId="1589" sId="1" odxf="1" dxf="1" numFmtId="11">
    <oc r="AO120">
      <v>249900</v>
    </oc>
    <nc r="AO120">
      <f>K120*S120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90" sId="1">
    <oc r="AQ120" t="inlineStr">
      <is>
        <t>0.13</t>
      </is>
    </oc>
    <nc r="AQ120">
      <v>0.11</v>
    </nc>
  </rcc>
  <rcc rId="1591" sId="1" odxf="1" dxf="1">
    <oc r="AT120" t="inlineStr">
      <is>
        <t>217413</t>
      </is>
    </oc>
    <nc r="AT120">
      <f>AO120*(1-AQ120)</f>
    </nc>
    <odxf>
      <numFmt numFmtId="0" formatCode="General"/>
    </odxf>
    <ndxf>
      <numFmt numFmtId="166" formatCode="&quot;$&quot;#,##0"/>
    </ndxf>
  </rcc>
  <rcc rId="1592" sId="1" odxf="1" dxf="1" numFmtId="11">
    <oc r="AO123">
      <v>151695</v>
    </oc>
    <nc r="AO123">
      <f>K123*S123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593" sId="1">
    <oc r="AQ123" t="inlineStr">
      <is>
        <t>0.13</t>
      </is>
    </oc>
    <nc r="AQ123">
      <v>0.11</v>
    </nc>
  </rcc>
  <rcc rId="1594" sId="1" odxf="1" dxf="1">
    <oc r="AT123" t="inlineStr">
      <is>
        <t>131974.65</t>
      </is>
    </oc>
    <nc r="AT123">
      <f>AO123*(1-AQ123)</f>
    </nc>
    <odxf>
      <numFmt numFmtId="0" formatCode="General"/>
    </odxf>
    <ndxf>
      <numFmt numFmtId="166" formatCode="&quot;$&quot;#,##0"/>
    </ndxf>
  </rcc>
  <rcc rId="1595" sId="1" odxf="1" dxf="1" numFmtId="11">
    <oc r="AO125">
      <v>175170</v>
    </oc>
    <nc r="AO125">
      <f>K125*S125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596" sId="1">
    <oc r="AQ125" t="inlineStr">
      <is>
        <t>0.13</t>
      </is>
    </oc>
    <nc r="AQ125">
      <v>0.11</v>
    </nc>
  </rcc>
  <rcc rId="1597" sId="1" odxf="1" dxf="1">
    <oc r="AT125" t="inlineStr">
      <is>
        <t>152397.9</t>
      </is>
    </oc>
    <nc r="AT125">
      <f>AO125*(1-AQ125)</f>
    </nc>
    <odxf>
      <numFmt numFmtId="0" formatCode="General"/>
    </odxf>
    <ndxf>
      <numFmt numFmtId="166" formatCode="&quot;$&quot;#,##0"/>
    </ndxf>
  </rcc>
  <rcc rId="1598" sId="1" odxf="1" dxf="1" numFmtId="11">
    <oc r="AO144">
      <v>221040</v>
    </oc>
    <nc r="AO144">
      <f>K144*S144</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599" sId="1">
    <oc r="AQ144" t="inlineStr">
      <is>
        <t>0.13</t>
      </is>
    </oc>
    <nc r="AQ144">
      <v>0.11</v>
    </nc>
  </rcc>
  <rcc rId="1600" sId="1" odxf="1" dxf="1">
    <oc r="AT144" t="inlineStr">
      <is>
        <t>192304.8</t>
      </is>
    </oc>
    <nc r="AT144">
      <f>AO144*(1-AQ144)</f>
    </nc>
    <odxf>
      <numFmt numFmtId="0" formatCode="General"/>
    </odxf>
    <ndxf>
      <numFmt numFmtId="166" formatCode="&quot;$&quot;#,##0"/>
    </ndxf>
  </rcc>
  <rcc rId="1601" sId="1" odxf="1" dxf="1" numFmtId="11">
    <oc r="AO187">
      <v>22438.1</v>
    </oc>
    <nc r="AO187">
      <f>K187*S187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602" sId="1">
    <oc r="AQ187" t="inlineStr">
      <is>
        <t>0.116</t>
      </is>
    </oc>
    <nc r="AQ187">
      <v>0.11</v>
    </nc>
  </rcc>
  <rcc rId="1603" sId="1" odxf="1" dxf="1">
    <oc r="AT187" t="inlineStr">
      <is>
        <t>19835.2804</t>
      </is>
    </oc>
    <nc r="AT187">
      <f>AO187*(1-AQ187)</f>
    </nc>
    <odxf>
      <numFmt numFmtId="0" formatCode="General"/>
    </odxf>
    <ndxf>
      <numFmt numFmtId="166" formatCode="&quot;$&quot;#,##0"/>
    </ndxf>
  </rcc>
  <rcc rId="1604" sId="1" odxf="1" dxf="1">
    <oc r="BA23" t="inlineStr">
      <is>
        <t>0.5</t>
      </is>
    </oc>
    <nc r="BA23">
      <f>BW23*0.15</f>
    </nc>
    <odxf>
      <numFmt numFmtId="0" formatCode="General"/>
    </odxf>
    <ndxf>
      <numFmt numFmtId="167" formatCode="&quot;$&quot;#,##0.00"/>
    </ndxf>
  </rcc>
  <rcc rId="1605" sId="1" odxf="1" dxf="1">
    <oc r="BB23" t="inlineStr">
      <is>
        <t>0.75</t>
      </is>
    </oc>
    <nc r="BB23">
      <f>BW23*0.35</f>
    </nc>
    <odxf>
      <numFmt numFmtId="0" formatCode="General"/>
    </odxf>
    <ndxf>
      <numFmt numFmtId="167" formatCode="&quot;$&quot;#,##0.00"/>
    </ndxf>
  </rcc>
  <rcc rId="1606" sId="1" odxf="1" dxf="1">
    <oc r="BC23" t="inlineStr">
      <is>
        <t>0.75</t>
      </is>
    </oc>
    <nc r="BC23">
      <f>BW23*0.3</f>
    </nc>
    <odxf>
      <numFmt numFmtId="0" formatCode="General"/>
    </odxf>
    <ndxf>
      <numFmt numFmtId="167" formatCode="&quot;$&quot;#,##0.00"/>
    </ndxf>
  </rcc>
  <rcc rId="1607" sId="1" odxf="1" dxf="1">
    <oc r="BD23" t="inlineStr">
      <is>
        <t>0.81</t>
      </is>
    </oc>
    <nc r="BD23">
      <f>BW23*0.2</f>
    </nc>
    <odxf>
      <numFmt numFmtId="0" formatCode="General"/>
    </odxf>
    <ndxf>
      <numFmt numFmtId="167" formatCode="&quot;$&quot;#,##0.00"/>
    </ndxf>
  </rcc>
  <rcc rId="1608" sId="1" odxf="1" dxf="1">
    <oc r="BA25" t="inlineStr">
      <is>
        <t>0.5</t>
      </is>
    </oc>
    <nc r="BA25">
      <f>BW25*0.15</f>
    </nc>
    <odxf>
      <numFmt numFmtId="0" formatCode="General"/>
    </odxf>
    <ndxf>
      <numFmt numFmtId="167" formatCode="&quot;$&quot;#,##0.00"/>
    </ndxf>
  </rcc>
  <rcc rId="1609" sId="1" odxf="1" dxf="1">
    <oc r="BB25" t="inlineStr">
      <is>
        <t>0.75</t>
      </is>
    </oc>
    <nc r="BB25">
      <f>BW25*0.35</f>
    </nc>
    <odxf>
      <numFmt numFmtId="0" formatCode="General"/>
    </odxf>
    <ndxf>
      <numFmt numFmtId="167" formatCode="&quot;$&quot;#,##0.00"/>
    </ndxf>
  </rcc>
  <rcc rId="1610" sId="1" odxf="1" dxf="1">
    <oc r="BC25" t="inlineStr">
      <is>
        <t>0.75</t>
      </is>
    </oc>
    <nc r="BC25">
      <f>BW25*0.3</f>
    </nc>
    <odxf>
      <numFmt numFmtId="0" formatCode="General"/>
    </odxf>
    <ndxf>
      <numFmt numFmtId="167" formatCode="&quot;$&quot;#,##0.00"/>
    </ndxf>
  </rcc>
  <rcc rId="1611" sId="1" odxf="1" dxf="1">
    <oc r="BD25" t="inlineStr">
      <is>
        <t>0.81</t>
      </is>
    </oc>
    <nc r="BD25">
      <f>BW25*0.2</f>
    </nc>
    <odxf>
      <numFmt numFmtId="0" formatCode="General"/>
    </odxf>
    <ndxf>
      <numFmt numFmtId="167" formatCode="&quot;$&quot;#,##0.00"/>
    </ndxf>
  </rcc>
  <rcc rId="1612" sId="1" odxf="1" dxf="1">
    <oc r="BA29" t="inlineStr">
      <is>
        <t>0.5</t>
      </is>
    </oc>
    <nc r="BA29">
      <f>BW29*0.15</f>
    </nc>
    <odxf>
      <numFmt numFmtId="0" formatCode="General"/>
    </odxf>
    <ndxf>
      <numFmt numFmtId="167" formatCode="&quot;$&quot;#,##0.00"/>
    </ndxf>
  </rcc>
  <rcc rId="1613" sId="1" odxf="1" dxf="1">
    <oc r="BB29" t="inlineStr">
      <is>
        <t>0.75</t>
      </is>
    </oc>
    <nc r="BB29">
      <f>BW29*0.35</f>
    </nc>
    <odxf>
      <numFmt numFmtId="0" formatCode="General"/>
    </odxf>
    <ndxf>
      <numFmt numFmtId="167" formatCode="&quot;$&quot;#,##0.00"/>
    </ndxf>
  </rcc>
  <rcc rId="1614" sId="1" odxf="1" dxf="1">
    <oc r="BC29" t="inlineStr">
      <is>
        <t>0.75</t>
      </is>
    </oc>
    <nc r="BC29">
      <f>BW29*0.3</f>
    </nc>
    <odxf>
      <numFmt numFmtId="0" formatCode="General"/>
    </odxf>
    <ndxf>
      <numFmt numFmtId="167" formatCode="&quot;$&quot;#,##0.00"/>
    </ndxf>
  </rcc>
  <rcc rId="1615" sId="1" odxf="1" dxf="1">
    <oc r="BD29" t="inlineStr">
      <is>
        <t>0.81</t>
      </is>
    </oc>
    <nc r="BD29">
      <f>BW29*0.2</f>
    </nc>
    <odxf>
      <numFmt numFmtId="0" formatCode="General"/>
    </odxf>
    <ndxf>
      <numFmt numFmtId="167" formatCode="&quot;$&quot;#,##0.00"/>
    </ndxf>
  </rcc>
  <rcc rId="1616" sId="1" odxf="1" dxf="1">
    <oc r="BA31" t="inlineStr">
      <is>
        <t>0.5</t>
      </is>
    </oc>
    <nc r="BA31">
      <f>BW31*0.15</f>
    </nc>
    <odxf>
      <numFmt numFmtId="0" formatCode="General"/>
    </odxf>
    <ndxf>
      <numFmt numFmtId="167" formatCode="&quot;$&quot;#,##0.00"/>
    </ndxf>
  </rcc>
  <rcc rId="1617" sId="1" odxf="1" dxf="1">
    <oc r="BB31" t="inlineStr">
      <is>
        <t>0.75</t>
      </is>
    </oc>
    <nc r="BB31">
      <f>BW31*0.35</f>
    </nc>
    <odxf>
      <numFmt numFmtId="0" formatCode="General"/>
    </odxf>
    <ndxf>
      <numFmt numFmtId="167" formatCode="&quot;$&quot;#,##0.00"/>
    </ndxf>
  </rcc>
  <rcc rId="1618" sId="1" odxf="1" dxf="1">
    <oc r="BC31" t="inlineStr">
      <is>
        <t>0.75</t>
      </is>
    </oc>
    <nc r="BC31">
      <f>BW31*0.3</f>
    </nc>
    <odxf>
      <numFmt numFmtId="0" formatCode="General"/>
    </odxf>
    <ndxf>
      <numFmt numFmtId="167" formatCode="&quot;$&quot;#,##0.00"/>
    </ndxf>
  </rcc>
  <rcc rId="1619" sId="1" odxf="1" dxf="1">
    <oc r="BD31" t="inlineStr">
      <is>
        <t>0.81</t>
      </is>
    </oc>
    <nc r="BD31">
      <f>BW31*0.2</f>
    </nc>
    <odxf>
      <numFmt numFmtId="0" formatCode="General"/>
    </odxf>
    <ndxf>
      <numFmt numFmtId="167" formatCode="&quot;$&quot;#,##0.00"/>
    </ndxf>
  </rcc>
  <rcc rId="1620" sId="1" odxf="1" dxf="1">
    <oc r="BA33" t="inlineStr">
      <is>
        <t>0.5</t>
      </is>
    </oc>
    <nc r="BA33">
      <f>BW33*0.15</f>
    </nc>
    <odxf>
      <numFmt numFmtId="0" formatCode="General"/>
    </odxf>
    <ndxf>
      <numFmt numFmtId="167" formatCode="&quot;$&quot;#,##0.00"/>
    </ndxf>
  </rcc>
  <rcc rId="1621" sId="1" odxf="1" dxf="1">
    <oc r="BB33" t="inlineStr">
      <is>
        <t>0.75</t>
      </is>
    </oc>
    <nc r="BB33">
      <f>BW33*0.35</f>
    </nc>
    <odxf>
      <numFmt numFmtId="0" formatCode="General"/>
    </odxf>
    <ndxf>
      <numFmt numFmtId="167" formatCode="&quot;$&quot;#,##0.00"/>
    </ndxf>
  </rcc>
  <rcc rId="1622" sId="1" odxf="1" dxf="1">
    <oc r="BC33" t="inlineStr">
      <is>
        <t>0.75</t>
      </is>
    </oc>
    <nc r="BC33">
      <f>BW33*0.3</f>
    </nc>
    <odxf>
      <numFmt numFmtId="0" formatCode="General"/>
    </odxf>
    <ndxf>
      <numFmt numFmtId="167" formatCode="&quot;$&quot;#,##0.00"/>
    </ndxf>
  </rcc>
  <rcc rId="1623" sId="1" odxf="1" dxf="1">
    <oc r="BD33" t="inlineStr">
      <is>
        <t>0.81</t>
      </is>
    </oc>
    <nc r="BD33">
      <f>BW33*0.2</f>
    </nc>
    <odxf>
      <numFmt numFmtId="0" formatCode="General"/>
    </odxf>
    <ndxf>
      <numFmt numFmtId="167" formatCode="&quot;$&quot;#,##0.00"/>
    </ndxf>
  </rcc>
  <rcc rId="1624" sId="1" odxf="1" dxf="1">
    <oc r="BA35" t="inlineStr">
      <is>
        <t>0.5</t>
      </is>
    </oc>
    <nc r="BA35">
      <f>BW35*0.15</f>
    </nc>
    <odxf>
      <numFmt numFmtId="0" formatCode="General"/>
    </odxf>
    <ndxf>
      <numFmt numFmtId="167" formatCode="&quot;$&quot;#,##0.00"/>
    </ndxf>
  </rcc>
  <rcc rId="1625" sId="1" odxf="1" dxf="1">
    <oc r="BB35" t="inlineStr">
      <is>
        <t>0.75</t>
      </is>
    </oc>
    <nc r="BB35">
      <f>BW35*0.35</f>
    </nc>
    <odxf>
      <numFmt numFmtId="0" formatCode="General"/>
    </odxf>
    <ndxf>
      <numFmt numFmtId="167" formatCode="&quot;$&quot;#,##0.00"/>
    </ndxf>
  </rcc>
  <rcc rId="1626" sId="1" odxf="1" dxf="1">
    <oc r="BC35" t="inlineStr">
      <is>
        <t>0.75</t>
      </is>
    </oc>
    <nc r="BC35">
      <f>BW35*0.3</f>
    </nc>
    <odxf>
      <numFmt numFmtId="0" formatCode="General"/>
    </odxf>
    <ndxf>
      <numFmt numFmtId="167" formatCode="&quot;$&quot;#,##0.00"/>
    </ndxf>
  </rcc>
  <rcc rId="1627" sId="1" odxf="1" dxf="1">
    <oc r="BD35" t="inlineStr">
      <is>
        <t>0.81</t>
      </is>
    </oc>
    <nc r="BD35">
      <f>BW35*0.2</f>
    </nc>
    <odxf>
      <numFmt numFmtId="0" formatCode="General"/>
    </odxf>
    <ndxf>
      <numFmt numFmtId="167" formatCode="&quot;$&quot;#,##0.00"/>
    </ndxf>
  </rcc>
  <rcc rId="1628" sId="1" odxf="1" dxf="1">
    <oc r="BA39" t="inlineStr">
      <is>
        <t>0.5</t>
      </is>
    </oc>
    <nc r="BA39">
      <f>BW39*0.15</f>
    </nc>
    <odxf>
      <numFmt numFmtId="0" formatCode="General"/>
    </odxf>
    <ndxf>
      <numFmt numFmtId="167" formatCode="&quot;$&quot;#,##0.00"/>
    </ndxf>
  </rcc>
  <rcc rId="1629" sId="1" odxf="1" dxf="1">
    <oc r="BB39" t="inlineStr">
      <is>
        <t>0.75</t>
      </is>
    </oc>
    <nc r="BB39">
      <f>BW39*0.35</f>
    </nc>
    <odxf>
      <numFmt numFmtId="0" formatCode="General"/>
    </odxf>
    <ndxf>
      <numFmt numFmtId="167" formatCode="&quot;$&quot;#,##0.00"/>
    </ndxf>
  </rcc>
  <rcc rId="1630" sId="1" odxf="1" dxf="1">
    <oc r="BC39" t="inlineStr">
      <is>
        <t>0.75</t>
      </is>
    </oc>
    <nc r="BC39">
      <f>BW39*0.3</f>
    </nc>
    <odxf>
      <numFmt numFmtId="0" formatCode="General"/>
    </odxf>
    <ndxf>
      <numFmt numFmtId="167" formatCode="&quot;$&quot;#,##0.00"/>
    </ndxf>
  </rcc>
  <rcc rId="1631" sId="1" odxf="1" dxf="1">
    <oc r="BD39" t="inlineStr">
      <is>
        <t>0.81</t>
      </is>
    </oc>
    <nc r="BD39">
      <f>BW39*0.2</f>
    </nc>
    <odxf>
      <numFmt numFmtId="0" formatCode="General"/>
    </odxf>
    <ndxf>
      <numFmt numFmtId="167" formatCode="&quot;$&quot;#,##0.00"/>
    </ndxf>
  </rcc>
  <rcc rId="1632" sId="1" odxf="1" dxf="1">
    <oc r="BA40" t="inlineStr">
      <is>
        <t>0.5</t>
      </is>
    </oc>
    <nc r="BA40">
      <f>BW40*0.15</f>
    </nc>
    <odxf>
      <numFmt numFmtId="0" formatCode="General"/>
    </odxf>
    <ndxf>
      <numFmt numFmtId="167" formatCode="&quot;$&quot;#,##0.00"/>
    </ndxf>
  </rcc>
  <rcc rId="1633" sId="1" odxf="1" dxf="1">
    <oc r="BB40" t="inlineStr">
      <is>
        <t>0.75</t>
      </is>
    </oc>
    <nc r="BB40">
      <f>BW40*0.35</f>
    </nc>
    <odxf>
      <numFmt numFmtId="0" formatCode="General"/>
    </odxf>
    <ndxf>
      <numFmt numFmtId="167" formatCode="&quot;$&quot;#,##0.00"/>
    </ndxf>
  </rcc>
  <rcc rId="1634" sId="1" odxf="1" dxf="1">
    <oc r="BC40" t="inlineStr">
      <is>
        <t>0.75</t>
      </is>
    </oc>
    <nc r="BC40">
      <f>BW40*0.3</f>
    </nc>
    <odxf>
      <numFmt numFmtId="0" formatCode="General"/>
    </odxf>
    <ndxf>
      <numFmt numFmtId="167" formatCode="&quot;$&quot;#,##0.00"/>
    </ndxf>
  </rcc>
  <rcc rId="1635" sId="1" odxf="1" dxf="1">
    <oc r="BD40" t="inlineStr">
      <is>
        <t>0.81</t>
      </is>
    </oc>
    <nc r="BD40">
      <f>BW40*0.2</f>
    </nc>
    <odxf>
      <numFmt numFmtId="0" formatCode="General"/>
    </odxf>
    <ndxf>
      <numFmt numFmtId="167" formatCode="&quot;$&quot;#,##0.00"/>
    </ndxf>
  </rcc>
  <rcc rId="1636" sId="1" odxf="1" dxf="1">
    <oc r="BA41" t="inlineStr">
      <is>
        <t>0.5</t>
      </is>
    </oc>
    <nc r="BA41">
      <f>BW41*0.15</f>
    </nc>
    <odxf>
      <numFmt numFmtId="0" formatCode="General"/>
    </odxf>
    <ndxf>
      <numFmt numFmtId="167" formatCode="&quot;$&quot;#,##0.00"/>
    </ndxf>
  </rcc>
  <rcc rId="1637" sId="1" odxf="1" dxf="1">
    <oc r="BB41" t="inlineStr">
      <is>
        <t>0.75</t>
      </is>
    </oc>
    <nc r="BB41">
      <f>BW41*0.35</f>
    </nc>
    <odxf>
      <numFmt numFmtId="0" formatCode="General"/>
    </odxf>
    <ndxf>
      <numFmt numFmtId="167" formatCode="&quot;$&quot;#,##0.00"/>
    </ndxf>
  </rcc>
  <rcc rId="1638" sId="1" odxf="1" dxf="1">
    <oc r="BC41" t="inlineStr">
      <is>
        <t>0.75</t>
      </is>
    </oc>
    <nc r="BC41">
      <f>BW41*0.3</f>
    </nc>
    <odxf>
      <numFmt numFmtId="0" formatCode="General"/>
    </odxf>
    <ndxf>
      <numFmt numFmtId="167" formatCode="&quot;$&quot;#,##0.00"/>
    </ndxf>
  </rcc>
  <rcc rId="1639" sId="1" odxf="1" dxf="1">
    <oc r="BD41" t="inlineStr">
      <is>
        <t>0.81</t>
      </is>
    </oc>
    <nc r="BD41">
      <f>BW41*0.2</f>
    </nc>
    <odxf>
      <numFmt numFmtId="0" formatCode="General"/>
    </odxf>
    <ndxf>
      <numFmt numFmtId="167" formatCode="&quot;$&quot;#,##0.00"/>
    </ndxf>
  </rcc>
  <rcc rId="1640" sId="1" odxf="1" dxf="1">
    <oc r="BA44" t="inlineStr">
      <is>
        <t>0.5</t>
      </is>
    </oc>
    <nc r="BA44">
      <f>BW44*0.15</f>
    </nc>
    <odxf>
      <numFmt numFmtId="0" formatCode="General"/>
    </odxf>
    <ndxf>
      <numFmt numFmtId="167" formatCode="&quot;$&quot;#,##0.00"/>
    </ndxf>
  </rcc>
  <rcc rId="1641" sId="1" odxf="1" dxf="1">
    <oc r="BB44" t="inlineStr">
      <is>
        <t>0.75</t>
      </is>
    </oc>
    <nc r="BB44">
      <f>BW44*0.35</f>
    </nc>
    <odxf>
      <numFmt numFmtId="0" formatCode="General"/>
    </odxf>
    <ndxf>
      <numFmt numFmtId="167" formatCode="&quot;$&quot;#,##0.00"/>
    </ndxf>
  </rcc>
  <rcc rId="1642" sId="1" odxf="1" dxf="1">
    <oc r="BC44" t="inlineStr">
      <is>
        <t>0.75</t>
      </is>
    </oc>
    <nc r="BC44">
      <f>BW44*0.3</f>
    </nc>
    <odxf>
      <numFmt numFmtId="0" formatCode="General"/>
    </odxf>
    <ndxf>
      <numFmt numFmtId="167" formatCode="&quot;$&quot;#,##0.00"/>
    </ndxf>
  </rcc>
  <rcc rId="1643" sId="1" odxf="1" dxf="1">
    <oc r="BD44" t="inlineStr">
      <is>
        <t>0.81</t>
      </is>
    </oc>
    <nc r="BD44">
      <f>BW44*0.2</f>
    </nc>
    <odxf>
      <numFmt numFmtId="0" formatCode="General"/>
    </odxf>
    <ndxf>
      <numFmt numFmtId="167" formatCode="&quot;$&quot;#,##0.00"/>
    </ndxf>
  </rcc>
  <rcc rId="1644" sId="1" odxf="1" dxf="1">
    <oc r="BA54" t="inlineStr">
      <is>
        <t>0.5</t>
      </is>
    </oc>
    <nc r="BA54">
      <f>BW54*0.15</f>
    </nc>
    <odxf>
      <numFmt numFmtId="0" formatCode="General"/>
    </odxf>
    <ndxf>
      <numFmt numFmtId="167" formatCode="&quot;$&quot;#,##0.00"/>
    </ndxf>
  </rcc>
  <rcc rId="1645" sId="1" odxf="1" dxf="1">
    <oc r="BB54" t="inlineStr">
      <is>
        <t>0.75</t>
      </is>
    </oc>
    <nc r="BB54">
      <f>BW54*0.35</f>
    </nc>
    <odxf>
      <numFmt numFmtId="0" formatCode="General"/>
    </odxf>
    <ndxf>
      <numFmt numFmtId="167" formatCode="&quot;$&quot;#,##0.00"/>
    </ndxf>
  </rcc>
  <rcc rId="1646" sId="1" odxf="1" dxf="1">
    <oc r="BC54" t="inlineStr">
      <is>
        <t>0.75</t>
      </is>
    </oc>
    <nc r="BC54">
      <f>BW54*0.3</f>
    </nc>
    <odxf>
      <numFmt numFmtId="0" formatCode="General"/>
    </odxf>
    <ndxf>
      <numFmt numFmtId="167" formatCode="&quot;$&quot;#,##0.00"/>
    </ndxf>
  </rcc>
  <rcc rId="1647" sId="1" odxf="1" dxf="1">
    <oc r="BD54" t="inlineStr">
      <is>
        <t>0.81</t>
      </is>
    </oc>
    <nc r="BD54">
      <f>BW54*0.2</f>
    </nc>
    <odxf>
      <numFmt numFmtId="0" formatCode="General"/>
    </odxf>
    <ndxf>
      <numFmt numFmtId="167" formatCode="&quot;$&quot;#,##0.00"/>
    </ndxf>
  </rcc>
  <rcc rId="1648" sId="1" odxf="1" dxf="1">
    <oc r="BA56" t="inlineStr">
      <is>
        <t>0.5</t>
      </is>
    </oc>
    <nc r="BA56">
      <f>BW56*0.15</f>
    </nc>
    <odxf>
      <numFmt numFmtId="0" formatCode="General"/>
    </odxf>
    <ndxf>
      <numFmt numFmtId="167" formatCode="&quot;$&quot;#,##0.00"/>
    </ndxf>
  </rcc>
  <rcc rId="1649" sId="1" odxf="1" dxf="1">
    <oc r="BB56" t="inlineStr">
      <is>
        <t>0.75</t>
      </is>
    </oc>
    <nc r="BB56">
      <f>BW56*0.35</f>
    </nc>
    <odxf>
      <numFmt numFmtId="0" formatCode="General"/>
    </odxf>
    <ndxf>
      <numFmt numFmtId="167" formatCode="&quot;$&quot;#,##0.00"/>
    </ndxf>
  </rcc>
  <rcc rId="1650" sId="1" odxf="1" dxf="1">
    <oc r="BC56" t="inlineStr">
      <is>
        <t>0.75</t>
      </is>
    </oc>
    <nc r="BC56">
      <f>BW56*0.3</f>
    </nc>
    <odxf>
      <numFmt numFmtId="0" formatCode="General"/>
    </odxf>
    <ndxf>
      <numFmt numFmtId="167" formatCode="&quot;$&quot;#,##0.00"/>
    </ndxf>
  </rcc>
  <rcc rId="1651" sId="1" odxf="1" dxf="1">
    <oc r="BD56" t="inlineStr">
      <is>
        <t>0.81</t>
      </is>
    </oc>
    <nc r="BD56">
      <f>BW56*0.2</f>
    </nc>
    <odxf>
      <numFmt numFmtId="0" formatCode="General"/>
    </odxf>
    <ndxf>
      <numFmt numFmtId="167" formatCode="&quot;$&quot;#,##0.00"/>
    </ndxf>
  </rcc>
  <rcc rId="1652" sId="1" odxf="1" dxf="1">
    <oc r="BA63" t="inlineStr">
      <is>
        <t>0.5</t>
      </is>
    </oc>
    <nc r="BA63">
      <f>BW63*0.15</f>
    </nc>
    <odxf>
      <numFmt numFmtId="0" formatCode="General"/>
    </odxf>
    <ndxf>
      <numFmt numFmtId="167" formatCode="&quot;$&quot;#,##0.00"/>
    </ndxf>
  </rcc>
  <rcc rId="1653" sId="1" odxf="1" dxf="1">
    <oc r="BB63" t="inlineStr">
      <is>
        <t>0.75</t>
      </is>
    </oc>
    <nc r="BB63">
      <f>BW63*0.35</f>
    </nc>
    <odxf>
      <numFmt numFmtId="0" formatCode="General"/>
    </odxf>
    <ndxf>
      <numFmt numFmtId="167" formatCode="&quot;$&quot;#,##0.00"/>
    </ndxf>
  </rcc>
  <rcc rId="1654" sId="1" odxf="1" dxf="1">
    <oc r="BC63" t="inlineStr">
      <is>
        <t>0.75</t>
      </is>
    </oc>
    <nc r="BC63">
      <f>BW63*0.3</f>
    </nc>
    <odxf>
      <numFmt numFmtId="0" formatCode="General"/>
    </odxf>
    <ndxf>
      <numFmt numFmtId="167" formatCode="&quot;$&quot;#,##0.00"/>
    </ndxf>
  </rcc>
  <rcc rId="1655" sId="1" odxf="1" dxf="1">
    <oc r="BD63" t="inlineStr">
      <is>
        <t>0.81</t>
      </is>
    </oc>
    <nc r="BD63">
      <f>BW63*0.2</f>
    </nc>
    <odxf>
      <numFmt numFmtId="0" formatCode="General"/>
    </odxf>
    <ndxf>
      <numFmt numFmtId="167" formatCode="&quot;$&quot;#,##0.00"/>
    </ndxf>
  </rcc>
  <rcc rId="1656" sId="1" odxf="1" dxf="1">
    <oc r="BA71" t="inlineStr">
      <is>
        <t>0.5</t>
      </is>
    </oc>
    <nc r="BA71">
      <f>BW71*0.15</f>
    </nc>
    <odxf>
      <numFmt numFmtId="0" formatCode="General"/>
    </odxf>
    <ndxf>
      <numFmt numFmtId="167" formatCode="&quot;$&quot;#,##0.00"/>
    </ndxf>
  </rcc>
  <rcc rId="1657" sId="1" odxf="1" dxf="1">
    <oc r="BB71" t="inlineStr">
      <is>
        <t>0.75</t>
      </is>
    </oc>
    <nc r="BB71">
      <f>BW71*0.35</f>
    </nc>
    <odxf>
      <numFmt numFmtId="0" formatCode="General"/>
    </odxf>
    <ndxf>
      <numFmt numFmtId="167" formatCode="&quot;$&quot;#,##0.00"/>
    </ndxf>
  </rcc>
  <rcc rId="1658" sId="1" odxf="1" dxf="1">
    <oc r="BC71" t="inlineStr">
      <is>
        <t>0.75</t>
      </is>
    </oc>
    <nc r="BC71">
      <f>BW71*0.3</f>
    </nc>
    <odxf>
      <numFmt numFmtId="0" formatCode="General"/>
    </odxf>
    <ndxf>
      <numFmt numFmtId="167" formatCode="&quot;$&quot;#,##0.00"/>
    </ndxf>
  </rcc>
  <rcc rId="1659" sId="1" odxf="1" dxf="1">
    <oc r="BD71" t="inlineStr">
      <is>
        <t>0.81</t>
      </is>
    </oc>
    <nc r="BD71">
      <f>BW71*0.2</f>
    </nc>
    <odxf>
      <numFmt numFmtId="0" formatCode="General"/>
    </odxf>
    <ndxf>
      <numFmt numFmtId="167" formatCode="&quot;$&quot;#,##0.00"/>
    </ndxf>
  </rcc>
  <rcc rId="1660" sId="1" odxf="1" dxf="1">
    <oc r="BA73" t="inlineStr">
      <is>
        <t>0.5</t>
      </is>
    </oc>
    <nc r="BA73">
      <f>BW73*0.15</f>
    </nc>
    <odxf>
      <numFmt numFmtId="0" formatCode="General"/>
    </odxf>
    <ndxf>
      <numFmt numFmtId="167" formatCode="&quot;$&quot;#,##0.00"/>
    </ndxf>
  </rcc>
  <rcc rId="1661" sId="1" odxf="1" dxf="1">
    <oc r="BB73" t="inlineStr">
      <is>
        <t>0.75</t>
      </is>
    </oc>
    <nc r="BB73">
      <f>BW73*0.35</f>
    </nc>
    <odxf>
      <numFmt numFmtId="0" formatCode="General"/>
    </odxf>
    <ndxf>
      <numFmt numFmtId="167" formatCode="&quot;$&quot;#,##0.00"/>
    </ndxf>
  </rcc>
  <rcc rId="1662" sId="1" odxf="1" dxf="1">
    <oc r="BC73" t="inlineStr">
      <is>
        <t>0.75</t>
      </is>
    </oc>
    <nc r="BC73">
      <f>BW73*0.3</f>
    </nc>
    <odxf>
      <numFmt numFmtId="0" formatCode="General"/>
    </odxf>
    <ndxf>
      <numFmt numFmtId="167" formatCode="&quot;$&quot;#,##0.00"/>
    </ndxf>
  </rcc>
  <rcc rId="1663" sId="1" odxf="1" dxf="1">
    <oc r="BD73" t="inlineStr">
      <is>
        <t>0.81</t>
      </is>
    </oc>
    <nc r="BD73">
      <f>BW73*0.2</f>
    </nc>
    <odxf>
      <numFmt numFmtId="0" formatCode="General"/>
    </odxf>
    <ndxf>
      <numFmt numFmtId="167" formatCode="&quot;$&quot;#,##0.00"/>
    </ndxf>
  </rcc>
  <rcc rId="1664" sId="1" odxf="1" dxf="1">
    <oc r="BA75" t="inlineStr">
      <is>
        <t>0.5</t>
      </is>
    </oc>
    <nc r="BA75">
      <f>BW75*0.15</f>
    </nc>
    <odxf>
      <numFmt numFmtId="0" formatCode="General"/>
    </odxf>
    <ndxf>
      <numFmt numFmtId="167" formatCode="&quot;$&quot;#,##0.00"/>
    </ndxf>
  </rcc>
  <rcc rId="1665" sId="1" odxf="1" dxf="1">
    <oc r="BB75" t="inlineStr">
      <is>
        <t>0.75</t>
      </is>
    </oc>
    <nc r="BB75">
      <f>BW75*0.35</f>
    </nc>
    <odxf>
      <numFmt numFmtId="0" formatCode="General"/>
    </odxf>
    <ndxf>
      <numFmt numFmtId="167" formatCode="&quot;$&quot;#,##0.00"/>
    </ndxf>
  </rcc>
  <rcc rId="1666" sId="1" odxf="1" dxf="1">
    <oc r="BC75" t="inlineStr">
      <is>
        <t>0.75</t>
      </is>
    </oc>
    <nc r="BC75">
      <f>BW75*0.3</f>
    </nc>
    <odxf>
      <numFmt numFmtId="0" formatCode="General"/>
    </odxf>
    <ndxf>
      <numFmt numFmtId="167" formatCode="&quot;$&quot;#,##0.00"/>
    </ndxf>
  </rcc>
  <rcc rId="1667" sId="1" odxf="1" dxf="1">
    <oc r="BD75" t="inlineStr">
      <is>
        <t>0.81</t>
      </is>
    </oc>
    <nc r="BD75">
      <f>BW75*0.2</f>
    </nc>
    <odxf>
      <numFmt numFmtId="0" formatCode="General"/>
    </odxf>
    <ndxf>
      <numFmt numFmtId="167" formatCode="&quot;$&quot;#,##0.00"/>
    </ndxf>
  </rcc>
  <rcc rId="1668" sId="1" odxf="1" dxf="1">
    <oc r="BA82" t="inlineStr">
      <is>
        <t>0.5</t>
      </is>
    </oc>
    <nc r="BA82">
      <f>BW82*0.15</f>
    </nc>
    <odxf>
      <numFmt numFmtId="0" formatCode="General"/>
    </odxf>
    <ndxf>
      <numFmt numFmtId="167" formatCode="&quot;$&quot;#,##0.00"/>
    </ndxf>
  </rcc>
  <rcc rId="1669" sId="1" odxf="1" dxf="1">
    <oc r="BB82" t="inlineStr">
      <is>
        <t>0.75</t>
      </is>
    </oc>
    <nc r="BB82">
      <f>BW82*0.35</f>
    </nc>
    <odxf>
      <numFmt numFmtId="0" formatCode="General"/>
    </odxf>
    <ndxf>
      <numFmt numFmtId="167" formatCode="&quot;$&quot;#,##0.00"/>
    </ndxf>
  </rcc>
  <rcc rId="1670" sId="1" odxf="1" dxf="1">
    <oc r="BC82" t="inlineStr">
      <is>
        <t>0.75</t>
      </is>
    </oc>
    <nc r="BC82">
      <f>BW82*0.3</f>
    </nc>
    <odxf>
      <numFmt numFmtId="0" formatCode="General"/>
    </odxf>
    <ndxf>
      <numFmt numFmtId="167" formatCode="&quot;$&quot;#,##0.00"/>
    </ndxf>
  </rcc>
  <rcc rId="1671" sId="1" odxf="1" dxf="1">
    <oc r="BD82" t="inlineStr">
      <is>
        <t>0.81</t>
      </is>
    </oc>
    <nc r="BD82">
      <f>BW82*0.2</f>
    </nc>
    <odxf>
      <numFmt numFmtId="0" formatCode="General"/>
    </odxf>
    <ndxf>
      <numFmt numFmtId="167" formatCode="&quot;$&quot;#,##0.00"/>
    </ndxf>
  </rcc>
  <rcc rId="1672" sId="1" odxf="1" dxf="1">
    <oc r="BA86" t="inlineStr">
      <is>
        <t>0.5</t>
      </is>
    </oc>
    <nc r="BA86">
      <f>BW86*0.15</f>
    </nc>
    <odxf>
      <numFmt numFmtId="0" formatCode="General"/>
    </odxf>
    <ndxf>
      <numFmt numFmtId="167" formatCode="&quot;$&quot;#,##0.00"/>
    </ndxf>
  </rcc>
  <rcc rId="1673" sId="1" odxf="1" dxf="1">
    <oc r="BB86" t="inlineStr">
      <is>
        <t>0.75</t>
      </is>
    </oc>
    <nc r="BB86">
      <f>BW86*0.35</f>
    </nc>
    <odxf>
      <numFmt numFmtId="0" formatCode="General"/>
    </odxf>
    <ndxf>
      <numFmt numFmtId="167" formatCode="&quot;$&quot;#,##0.00"/>
    </ndxf>
  </rcc>
  <rcc rId="1674" sId="1" odxf="1" dxf="1">
    <oc r="BC86" t="inlineStr">
      <is>
        <t>0.75</t>
      </is>
    </oc>
    <nc r="BC86">
      <f>BW86*0.3</f>
    </nc>
    <odxf>
      <numFmt numFmtId="0" formatCode="General"/>
    </odxf>
    <ndxf>
      <numFmt numFmtId="167" formatCode="&quot;$&quot;#,##0.00"/>
    </ndxf>
  </rcc>
  <rcc rId="1675" sId="1" odxf="1" dxf="1">
    <oc r="BD86" t="inlineStr">
      <is>
        <t>0.81</t>
      </is>
    </oc>
    <nc r="BD86">
      <f>BW86*0.2</f>
    </nc>
    <odxf>
      <numFmt numFmtId="0" formatCode="General"/>
    </odxf>
    <ndxf>
      <numFmt numFmtId="167" formatCode="&quot;$&quot;#,##0.00"/>
    </ndxf>
  </rcc>
  <rcc rId="1676" sId="1" odxf="1" dxf="1">
    <oc r="BA87" t="inlineStr">
      <is>
        <t>0.5</t>
      </is>
    </oc>
    <nc r="BA87">
      <f>BW87*0.15</f>
    </nc>
    <odxf>
      <numFmt numFmtId="0" formatCode="General"/>
    </odxf>
    <ndxf>
      <numFmt numFmtId="167" formatCode="&quot;$&quot;#,##0.00"/>
    </ndxf>
  </rcc>
  <rcc rId="1677" sId="1" odxf="1" dxf="1">
    <oc r="BB87" t="inlineStr">
      <is>
        <t>0.75</t>
      </is>
    </oc>
    <nc r="BB87">
      <f>BW87*0.35</f>
    </nc>
    <odxf>
      <numFmt numFmtId="0" formatCode="General"/>
    </odxf>
    <ndxf>
      <numFmt numFmtId="167" formatCode="&quot;$&quot;#,##0.00"/>
    </ndxf>
  </rcc>
  <rcc rId="1678" sId="1" odxf="1" dxf="1">
    <oc r="BC87" t="inlineStr">
      <is>
        <t>0.75</t>
      </is>
    </oc>
    <nc r="BC87">
      <f>BW87*0.3</f>
    </nc>
    <odxf>
      <numFmt numFmtId="0" formatCode="General"/>
    </odxf>
    <ndxf>
      <numFmt numFmtId="167" formatCode="&quot;$&quot;#,##0.00"/>
    </ndxf>
  </rcc>
  <rcc rId="1679" sId="1" odxf="1" dxf="1">
    <oc r="BD87" t="inlineStr">
      <is>
        <t>0.81</t>
      </is>
    </oc>
    <nc r="BD87">
      <f>BW87*0.2</f>
    </nc>
    <odxf>
      <numFmt numFmtId="0" formatCode="General"/>
    </odxf>
    <ndxf>
      <numFmt numFmtId="167" formatCode="&quot;$&quot;#,##0.00"/>
    </ndxf>
  </rcc>
  <rcc rId="1680" sId="1" odxf="1" dxf="1">
    <oc r="BA89" t="inlineStr">
      <is>
        <t>0.5</t>
      </is>
    </oc>
    <nc r="BA89">
      <f>BW89*0.15</f>
    </nc>
    <odxf>
      <numFmt numFmtId="0" formatCode="General"/>
    </odxf>
    <ndxf>
      <numFmt numFmtId="167" formatCode="&quot;$&quot;#,##0.00"/>
    </ndxf>
  </rcc>
  <rcc rId="1681" sId="1" odxf="1" dxf="1">
    <oc r="BB89" t="inlineStr">
      <is>
        <t>0.75</t>
      </is>
    </oc>
    <nc r="BB89">
      <f>BW89*0.35</f>
    </nc>
    <odxf>
      <numFmt numFmtId="0" formatCode="General"/>
    </odxf>
    <ndxf>
      <numFmt numFmtId="167" formatCode="&quot;$&quot;#,##0.00"/>
    </ndxf>
  </rcc>
  <rcc rId="1682" sId="1" odxf="1" dxf="1">
    <oc r="BC89" t="inlineStr">
      <is>
        <t>0.75</t>
      </is>
    </oc>
    <nc r="BC89">
      <f>BW89*0.3</f>
    </nc>
    <odxf>
      <numFmt numFmtId="0" formatCode="General"/>
    </odxf>
    <ndxf>
      <numFmt numFmtId="167" formatCode="&quot;$&quot;#,##0.00"/>
    </ndxf>
  </rcc>
  <rcc rId="1683" sId="1" odxf="1" dxf="1">
    <oc r="BD89" t="inlineStr">
      <is>
        <t>0.81</t>
      </is>
    </oc>
    <nc r="BD89">
      <f>BW89*0.2</f>
    </nc>
    <odxf>
      <numFmt numFmtId="0" formatCode="General"/>
    </odxf>
    <ndxf>
      <numFmt numFmtId="167" formatCode="&quot;$&quot;#,##0.00"/>
    </ndxf>
  </rcc>
  <rcc rId="1684" sId="1" odxf="1" dxf="1">
    <oc r="BA91" t="inlineStr">
      <is>
        <t>0.5</t>
      </is>
    </oc>
    <nc r="BA91">
      <f>BW91*0.15</f>
    </nc>
    <odxf>
      <numFmt numFmtId="0" formatCode="General"/>
    </odxf>
    <ndxf>
      <numFmt numFmtId="167" formatCode="&quot;$&quot;#,##0.00"/>
    </ndxf>
  </rcc>
  <rcc rId="1685" sId="1" odxf="1" dxf="1">
    <oc r="BB91" t="inlineStr">
      <is>
        <t>0.75</t>
      </is>
    </oc>
    <nc r="BB91">
      <f>BW91*0.35</f>
    </nc>
    <odxf>
      <numFmt numFmtId="0" formatCode="General"/>
    </odxf>
    <ndxf>
      <numFmt numFmtId="167" formatCode="&quot;$&quot;#,##0.00"/>
    </ndxf>
  </rcc>
  <rcc rId="1686" sId="1" odxf="1" dxf="1">
    <oc r="BC91" t="inlineStr">
      <is>
        <t>0.75</t>
      </is>
    </oc>
    <nc r="BC91">
      <f>BW91*0.3</f>
    </nc>
    <odxf>
      <numFmt numFmtId="0" formatCode="General"/>
    </odxf>
    <ndxf>
      <numFmt numFmtId="167" formatCode="&quot;$&quot;#,##0.00"/>
    </ndxf>
  </rcc>
  <rcc rId="1687" sId="1" odxf="1" dxf="1">
    <oc r="BD91" t="inlineStr">
      <is>
        <t>0.81</t>
      </is>
    </oc>
    <nc r="BD91">
      <f>BW91*0.2</f>
    </nc>
    <odxf>
      <numFmt numFmtId="0" formatCode="General"/>
    </odxf>
    <ndxf>
      <numFmt numFmtId="167" formatCode="&quot;$&quot;#,##0.00"/>
    </ndxf>
  </rcc>
  <rcc rId="1688" sId="1" odxf="1" dxf="1">
    <oc r="BA96" t="inlineStr">
      <is>
        <t>0.5</t>
      </is>
    </oc>
    <nc r="BA96">
      <f>BW96*0.15</f>
    </nc>
    <odxf>
      <numFmt numFmtId="0" formatCode="General"/>
    </odxf>
    <ndxf>
      <numFmt numFmtId="167" formatCode="&quot;$&quot;#,##0.00"/>
    </ndxf>
  </rcc>
  <rcc rId="1689" sId="1" odxf="1" dxf="1">
    <oc r="BB96" t="inlineStr">
      <is>
        <t>0.75</t>
      </is>
    </oc>
    <nc r="BB96">
      <f>BW96*0.35</f>
    </nc>
    <odxf>
      <numFmt numFmtId="0" formatCode="General"/>
    </odxf>
    <ndxf>
      <numFmt numFmtId="167" formatCode="&quot;$&quot;#,##0.00"/>
    </ndxf>
  </rcc>
  <rcc rId="1690" sId="1" odxf="1" dxf="1">
    <oc r="BC96" t="inlineStr">
      <is>
        <t>0.75</t>
      </is>
    </oc>
    <nc r="BC96">
      <f>BW96*0.3</f>
    </nc>
    <odxf>
      <numFmt numFmtId="0" formatCode="General"/>
    </odxf>
    <ndxf>
      <numFmt numFmtId="167" formatCode="&quot;$&quot;#,##0.00"/>
    </ndxf>
  </rcc>
  <rcc rId="1691" sId="1" odxf="1" dxf="1">
    <oc r="BD96" t="inlineStr">
      <is>
        <t>0.81</t>
      </is>
    </oc>
    <nc r="BD96">
      <f>BW96*0.2</f>
    </nc>
    <odxf>
      <numFmt numFmtId="0" formatCode="General"/>
    </odxf>
    <ndxf>
      <numFmt numFmtId="167" formatCode="&quot;$&quot;#,##0.00"/>
    </ndxf>
  </rcc>
  <rcc rId="1692" sId="1" odxf="1" dxf="1">
    <oc r="BA97" t="inlineStr">
      <is>
        <t>0.5</t>
      </is>
    </oc>
    <nc r="BA97">
      <f>BW97*0.15</f>
    </nc>
    <odxf>
      <numFmt numFmtId="0" formatCode="General"/>
    </odxf>
    <ndxf>
      <numFmt numFmtId="167" formatCode="&quot;$&quot;#,##0.00"/>
    </ndxf>
  </rcc>
  <rcc rId="1693" sId="1" odxf="1" dxf="1">
    <oc r="BB97" t="inlineStr">
      <is>
        <t>0.75</t>
      </is>
    </oc>
    <nc r="BB97">
      <f>BW97*0.35</f>
    </nc>
    <odxf>
      <numFmt numFmtId="0" formatCode="General"/>
    </odxf>
    <ndxf>
      <numFmt numFmtId="167" formatCode="&quot;$&quot;#,##0.00"/>
    </ndxf>
  </rcc>
  <rcc rId="1694" sId="1" odxf="1" dxf="1">
    <oc r="BC97" t="inlineStr">
      <is>
        <t>0.75</t>
      </is>
    </oc>
    <nc r="BC97">
      <f>BW97*0.3</f>
    </nc>
    <odxf>
      <numFmt numFmtId="0" formatCode="General"/>
    </odxf>
    <ndxf>
      <numFmt numFmtId="167" formatCode="&quot;$&quot;#,##0.00"/>
    </ndxf>
  </rcc>
  <rcc rId="1695" sId="1" odxf="1" dxf="1">
    <oc r="BD97" t="inlineStr">
      <is>
        <t>0.81</t>
      </is>
    </oc>
    <nc r="BD97">
      <f>BW97*0.2</f>
    </nc>
    <odxf>
      <numFmt numFmtId="0" formatCode="General"/>
    </odxf>
    <ndxf>
      <numFmt numFmtId="167" formatCode="&quot;$&quot;#,##0.00"/>
    </ndxf>
  </rcc>
  <rcc rId="1696" sId="1" odxf="1" dxf="1">
    <oc r="BA101" t="inlineStr">
      <is>
        <t>0.5</t>
      </is>
    </oc>
    <nc r="BA101">
      <f>BW101*0.15</f>
    </nc>
    <odxf>
      <numFmt numFmtId="0" formatCode="General"/>
    </odxf>
    <ndxf>
      <numFmt numFmtId="167" formatCode="&quot;$&quot;#,##0.00"/>
    </ndxf>
  </rcc>
  <rcc rId="1697" sId="1" odxf="1" dxf="1">
    <oc r="BB101" t="inlineStr">
      <is>
        <t>0.75</t>
      </is>
    </oc>
    <nc r="BB101">
      <f>BW101*0.35</f>
    </nc>
    <odxf>
      <numFmt numFmtId="0" formatCode="General"/>
    </odxf>
    <ndxf>
      <numFmt numFmtId="167" formatCode="&quot;$&quot;#,##0.00"/>
    </ndxf>
  </rcc>
  <rcc rId="1698" sId="1" odxf="1" dxf="1">
    <oc r="BC101" t="inlineStr">
      <is>
        <t>0.75</t>
      </is>
    </oc>
    <nc r="BC101">
      <f>BW101*0.3</f>
    </nc>
    <odxf>
      <numFmt numFmtId="0" formatCode="General"/>
    </odxf>
    <ndxf>
      <numFmt numFmtId="167" formatCode="&quot;$&quot;#,##0.00"/>
    </ndxf>
  </rcc>
  <rcc rId="1699" sId="1" odxf="1" dxf="1">
    <oc r="BD101" t="inlineStr">
      <is>
        <t>0.81</t>
      </is>
    </oc>
    <nc r="BD101">
      <f>BW101*0.2</f>
    </nc>
    <odxf>
      <numFmt numFmtId="0" formatCode="General"/>
    </odxf>
    <ndxf>
      <numFmt numFmtId="167" formatCode="&quot;$&quot;#,##0.00"/>
    </ndxf>
  </rcc>
  <rcc rId="1700" sId="1" odxf="1" dxf="1">
    <oc r="BA103" t="inlineStr">
      <is>
        <t>0.5</t>
      </is>
    </oc>
    <nc r="BA103">
      <f>BW103*0.15</f>
    </nc>
    <odxf>
      <numFmt numFmtId="0" formatCode="General"/>
    </odxf>
    <ndxf>
      <numFmt numFmtId="167" formatCode="&quot;$&quot;#,##0.00"/>
    </ndxf>
  </rcc>
  <rcc rId="1701" sId="1" odxf="1" dxf="1">
    <oc r="BB103" t="inlineStr">
      <is>
        <t>0.75</t>
      </is>
    </oc>
    <nc r="BB103">
      <f>BW103*0.35</f>
    </nc>
    <odxf>
      <numFmt numFmtId="0" formatCode="General"/>
    </odxf>
    <ndxf>
      <numFmt numFmtId="167" formatCode="&quot;$&quot;#,##0.00"/>
    </ndxf>
  </rcc>
  <rcc rId="1702" sId="1" odxf="1" dxf="1">
    <oc r="BC103" t="inlineStr">
      <is>
        <t>0.75</t>
      </is>
    </oc>
    <nc r="BC103">
      <f>BW103*0.3</f>
    </nc>
    <odxf>
      <numFmt numFmtId="0" formatCode="General"/>
    </odxf>
    <ndxf>
      <numFmt numFmtId="167" formatCode="&quot;$&quot;#,##0.00"/>
    </ndxf>
  </rcc>
  <rcc rId="1703" sId="1" odxf="1" dxf="1">
    <oc r="BD103" t="inlineStr">
      <is>
        <t>0.81</t>
      </is>
    </oc>
    <nc r="BD103">
      <f>BW103*0.2</f>
    </nc>
    <odxf>
      <numFmt numFmtId="0" formatCode="General"/>
    </odxf>
    <ndxf>
      <numFmt numFmtId="167" formatCode="&quot;$&quot;#,##0.00"/>
    </ndxf>
  </rcc>
  <rcc rId="1704" sId="1" odxf="1" dxf="1">
    <oc r="BA104" t="inlineStr">
      <is>
        <t>0.5</t>
      </is>
    </oc>
    <nc r="BA104">
      <f>BW104*0.15</f>
    </nc>
    <odxf>
      <numFmt numFmtId="0" formatCode="General"/>
    </odxf>
    <ndxf>
      <numFmt numFmtId="167" formatCode="&quot;$&quot;#,##0.00"/>
    </ndxf>
  </rcc>
  <rcc rId="1705" sId="1" odxf="1" dxf="1">
    <oc r="BB104" t="inlineStr">
      <is>
        <t>0.75</t>
      </is>
    </oc>
    <nc r="BB104">
      <f>BW104*0.35</f>
    </nc>
    <odxf>
      <numFmt numFmtId="0" formatCode="General"/>
    </odxf>
    <ndxf>
      <numFmt numFmtId="167" formatCode="&quot;$&quot;#,##0.00"/>
    </ndxf>
  </rcc>
  <rcc rId="1706" sId="1" odxf="1" dxf="1">
    <oc r="BC104" t="inlineStr">
      <is>
        <t>0.75</t>
      </is>
    </oc>
    <nc r="BC104">
      <f>BW104*0.3</f>
    </nc>
    <odxf>
      <numFmt numFmtId="0" formatCode="General"/>
    </odxf>
    <ndxf>
      <numFmt numFmtId="167" formatCode="&quot;$&quot;#,##0.00"/>
    </ndxf>
  </rcc>
  <rcc rId="1707" sId="1" odxf="1" dxf="1">
    <oc r="BD104" t="inlineStr">
      <is>
        <t>0.81</t>
      </is>
    </oc>
    <nc r="BD104">
      <f>BW104*0.2</f>
    </nc>
    <odxf>
      <numFmt numFmtId="0" formatCode="General"/>
    </odxf>
    <ndxf>
      <numFmt numFmtId="167" formatCode="&quot;$&quot;#,##0.00"/>
    </ndxf>
  </rcc>
  <rcc rId="1708" sId="1" odxf="1" dxf="1">
    <oc r="BA105" t="inlineStr">
      <is>
        <t>0.5</t>
      </is>
    </oc>
    <nc r="BA105">
      <f>BW105*0.15</f>
    </nc>
    <odxf>
      <numFmt numFmtId="0" formatCode="General"/>
    </odxf>
    <ndxf>
      <numFmt numFmtId="167" formatCode="&quot;$&quot;#,##0.00"/>
    </ndxf>
  </rcc>
  <rcc rId="1709" sId="1" odxf="1" dxf="1">
    <oc r="BB105" t="inlineStr">
      <is>
        <t>0.75</t>
      </is>
    </oc>
    <nc r="BB105">
      <f>BW105*0.35</f>
    </nc>
    <odxf>
      <numFmt numFmtId="0" formatCode="General"/>
    </odxf>
    <ndxf>
      <numFmt numFmtId="167" formatCode="&quot;$&quot;#,##0.00"/>
    </ndxf>
  </rcc>
  <rcc rId="1710" sId="1" odxf="1" dxf="1">
    <oc r="BC105" t="inlineStr">
      <is>
        <t>0.75</t>
      </is>
    </oc>
    <nc r="BC105">
      <f>BW105*0.3</f>
    </nc>
    <odxf>
      <numFmt numFmtId="0" formatCode="General"/>
    </odxf>
    <ndxf>
      <numFmt numFmtId="167" formatCode="&quot;$&quot;#,##0.00"/>
    </ndxf>
  </rcc>
  <rcc rId="1711" sId="1" odxf="1" dxf="1">
    <oc r="BD105" t="inlineStr">
      <is>
        <t>0.81</t>
      </is>
    </oc>
    <nc r="BD105">
      <f>BW105*0.2</f>
    </nc>
    <odxf>
      <numFmt numFmtId="0" formatCode="General"/>
    </odxf>
    <ndxf>
      <numFmt numFmtId="167" formatCode="&quot;$&quot;#,##0.00"/>
    </ndxf>
  </rcc>
  <rcc rId="1712" sId="1" odxf="1" dxf="1">
    <oc r="BA110" t="inlineStr">
      <is>
        <t>0.5</t>
      </is>
    </oc>
    <nc r="BA110">
      <f>BW110*0.15</f>
    </nc>
    <odxf>
      <numFmt numFmtId="0" formatCode="General"/>
    </odxf>
    <ndxf>
      <numFmt numFmtId="167" formatCode="&quot;$&quot;#,##0.00"/>
    </ndxf>
  </rcc>
  <rcc rId="1713" sId="1" odxf="1" dxf="1">
    <oc r="BB110" t="inlineStr">
      <is>
        <t>0.75</t>
      </is>
    </oc>
    <nc r="BB110">
      <f>BW110*0.35</f>
    </nc>
    <odxf>
      <numFmt numFmtId="0" formatCode="General"/>
    </odxf>
    <ndxf>
      <numFmt numFmtId="167" formatCode="&quot;$&quot;#,##0.00"/>
    </ndxf>
  </rcc>
  <rcc rId="1714" sId="1" odxf="1" dxf="1">
    <oc r="BC110" t="inlineStr">
      <is>
        <t>0.75</t>
      </is>
    </oc>
    <nc r="BC110">
      <f>BW110*0.3</f>
    </nc>
    <odxf>
      <numFmt numFmtId="0" formatCode="General"/>
    </odxf>
    <ndxf>
      <numFmt numFmtId="167" formatCode="&quot;$&quot;#,##0.00"/>
    </ndxf>
  </rcc>
  <rcc rId="1715" sId="1" odxf="1" dxf="1">
    <oc r="BD110" t="inlineStr">
      <is>
        <t>0.81</t>
      </is>
    </oc>
    <nc r="BD110">
      <f>BW110*0.2</f>
    </nc>
    <odxf>
      <numFmt numFmtId="0" formatCode="General"/>
    </odxf>
    <ndxf>
      <numFmt numFmtId="167" formatCode="&quot;$&quot;#,##0.00"/>
    </ndxf>
  </rcc>
  <rcc rId="1716" sId="1" odxf="1" dxf="1">
    <oc r="BA116" t="inlineStr">
      <is>
        <t>0.5</t>
      </is>
    </oc>
    <nc r="BA116">
      <f>BW116*0.15</f>
    </nc>
    <odxf>
      <numFmt numFmtId="0" formatCode="General"/>
    </odxf>
    <ndxf>
      <numFmt numFmtId="167" formatCode="&quot;$&quot;#,##0.00"/>
    </ndxf>
  </rcc>
  <rcc rId="1717" sId="1" odxf="1" dxf="1">
    <oc r="BB116" t="inlineStr">
      <is>
        <t>0.75</t>
      </is>
    </oc>
    <nc r="BB116">
      <f>BW116*0.35</f>
    </nc>
    <odxf>
      <numFmt numFmtId="0" formatCode="General"/>
    </odxf>
    <ndxf>
      <numFmt numFmtId="167" formatCode="&quot;$&quot;#,##0.00"/>
    </ndxf>
  </rcc>
  <rcc rId="1718" sId="1" odxf="1" dxf="1">
    <oc r="BC116" t="inlineStr">
      <is>
        <t>0.75</t>
      </is>
    </oc>
    <nc r="BC116">
      <f>BW116*0.3</f>
    </nc>
    <odxf>
      <numFmt numFmtId="0" formatCode="General"/>
    </odxf>
    <ndxf>
      <numFmt numFmtId="167" formatCode="&quot;$&quot;#,##0.00"/>
    </ndxf>
  </rcc>
  <rcc rId="1719" sId="1" odxf="1" dxf="1">
    <oc r="BD116" t="inlineStr">
      <is>
        <t>0.81</t>
      </is>
    </oc>
    <nc r="BD116">
      <f>BW116*0.2</f>
    </nc>
    <odxf>
      <numFmt numFmtId="0" formatCode="General"/>
    </odxf>
    <ndxf>
      <numFmt numFmtId="167" formatCode="&quot;$&quot;#,##0.00"/>
    </ndxf>
  </rcc>
  <rcc rId="1720" sId="1" odxf="1" dxf="1">
    <oc r="BA117" t="inlineStr">
      <is>
        <t>0.5</t>
      </is>
    </oc>
    <nc r="BA117">
      <f>BW117*0.15</f>
    </nc>
    <odxf>
      <numFmt numFmtId="0" formatCode="General"/>
    </odxf>
    <ndxf>
      <numFmt numFmtId="167" formatCode="&quot;$&quot;#,##0.00"/>
    </ndxf>
  </rcc>
  <rcc rId="1721" sId="1" odxf="1" dxf="1">
    <oc r="BB117" t="inlineStr">
      <is>
        <t>0.75</t>
      </is>
    </oc>
    <nc r="BB117">
      <f>BW117*0.35</f>
    </nc>
    <odxf>
      <numFmt numFmtId="0" formatCode="General"/>
    </odxf>
    <ndxf>
      <numFmt numFmtId="167" formatCode="&quot;$&quot;#,##0.00"/>
    </ndxf>
  </rcc>
  <rcc rId="1722" sId="1" odxf="1" dxf="1">
    <oc r="BC117" t="inlineStr">
      <is>
        <t>0.75</t>
      </is>
    </oc>
    <nc r="BC117">
      <f>BW117*0.3</f>
    </nc>
    <odxf>
      <numFmt numFmtId="0" formatCode="General"/>
    </odxf>
    <ndxf>
      <numFmt numFmtId="167" formatCode="&quot;$&quot;#,##0.00"/>
    </ndxf>
  </rcc>
  <rcc rId="1723" sId="1" odxf="1" dxf="1">
    <oc r="BD117" t="inlineStr">
      <is>
        <t>0.81</t>
      </is>
    </oc>
    <nc r="BD117">
      <f>BW117*0.2</f>
    </nc>
    <odxf>
      <numFmt numFmtId="0" formatCode="General"/>
    </odxf>
    <ndxf>
      <numFmt numFmtId="167" formatCode="&quot;$&quot;#,##0.00"/>
    </ndxf>
  </rcc>
  <rcc rId="1724" sId="1" odxf="1" dxf="1">
    <oc r="BA118" t="inlineStr">
      <is>
        <t>0.5</t>
      </is>
    </oc>
    <nc r="BA118">
      <f>BW118*0.15</f>
    </nc>
    <odxf>
      <numFmt numFmtId="0" formatCode="General"/>
    </odxf>
    <ndxf>
      <numFmt numFmtId="167" formatCode="&quot;$&quot;#,##0.00"/>
    </ndxf>
  </rcc>
  <rcc rId="1725" sId="1" odxf="1" dxf="1">
    <oc r="BB118" t="inlineStr">
      <is>
        <t>0.75</t>
      </is>
    </oc>
    <nc r="BB118">
      <f>BW118*0.35</f>
    </nc>
    <odxf>
      <numFmt numFmtId="0" formatCode="General"/>
    </odxf>
    <ndxf>
      <numFmt numFmtId="167" formatCode="&quot;$&quot;#,##0.00"/>
    </ndxf>
  </rcc>
  <rcc rId="1726" sId="1" odxf="1" dxf="1">
    <oc r="BC118" t="inlineStr">
      <is>
        <t>0.75</t>
      </is>
    </oc>
    <nc r="BC118">
      <f>BW118*0.3</f>
    </nc>
    <odxf>
      <numFmt numFmtId="0" formatCode="General"/>
    </odxf>
    <ndxf>
      <numFmt numFmtId="167" formatCode="&quot;$&quot;#,##0.00"/>
    </ndxf>
  </rcc>
  <rcc rId="1727" sId="1" odxf="1" dxf="1">
    <oc r="BD118" t="inlineStr">
      <is>
        <t>0.81</t>
      </is>
    </oc>
    <nc r="BD118">
      <f>BW118*0.2</f>
    </nc>
    <odxf>
      <numFmt numFmtId="0" formatCode="General"/>
    </odxf>
    <ndxf>
      <numFmt numFmtId="167" formatCode="&quot;$&quot;#,##0.00"/>
    </ndxf>
  </rcc>
  <rcc rId="1728" sId="1" odxf="1" dxf="1">
    <oc r="BA119" t="inlineStr">
      <is>
        <t>0.5</t>
      </is>
    </oc>
    <nc r="BA119">
      <f>BW119*0.15</f>
    </nc>
    <odxf>
      <numFmt numFmtId="0" formatCode="General"/>
    </odxf>
    <ndxf>
      <numFmt numFmtId="167" formatCode="&quot;$&quot;#,##0.00"/>
    </ndxf>
  </rcc>
  <rcc rId="1729" sId="1" odxf="1" dxf="1">
    <oc r="BB119" t="inlineStr">
      <is>
        <t>0.75</t>
      </is>
    </oc>
    <nc r="BB119">
      <f>BW119*0.35</f>
    </nc>
    <odxf>
      <numFmt numFmtId="0" formatCode="General"/>
    </odxf>
    <ndxf>
      <numFmt numFmtId="167" formatCode="&quot;$&quot;#,##0.00"/>
    </ndxf>
  </rcc>
  <rcc rId="1730" sId="1" odxf="1" dxf="1">
    <oc r="BC119" t="inlineStr">
      <is>
        <t>0.75</t>
      </is>
    </oc>
    <nc r="BC119">
      <f>BW119*0.3</f>
    </nc>
    <odxf>
      <numFmt numFmtId="0" formatCode="General"/>
    </odxf>
    <ndxf>
      <numFmt numFmtId="167" formatCode="&quot;$&quot;#,##0.00"/>
    </ndxf>
  </rcc>
  <rcc rId="1731" sId="1" odxf="1" dxf="1">
    <oc r="BD119" t="inlineStr">
      <is>
        <t>0.81</t>
      </is>
    </oc>
    <nc r="BD119">
      <f>BW119*0.2</f>
    </nc>
    <odxf>
      <numFmt numFmtId="0" formatCode="General"/>
    </odxf>
    <ndxf>
      <numFmt numFmtId="167" formatCode="&quot;$&quot;#,##0.00"/>
    </ndxf>
  </rcc>
  <rcc rId="1732" sId="1" odxf="1" dxf="1">
    <oc r="BA122" t="inlineStr">
      <is>
        <t>0.5</t>
      </is>
    </oc>
    <nc r="BA122">
      <f>BW122*0.15</f>
    </nc>
    <odxf>
      <numFmt numFmtId="0" formatCode="General"/>
    </odxf>
    <ndxf>
      <numFmt numFmtId="167" formatCode="&quot;$&quot;#,##0.00"/>
    </ndxf>
  </rcc>
  <rcc rId="1733" sId="1" odxf="1" dxf="1">
    <oc r="BB122" t="inlineStr">
      <is>
        <t>0.75</t>
      </is>
    </oc>
    <nc r="BB122">
      <f>BW122*0.35</f>
    </nc>
    <odxf>
      <numFmt numFmtId="0" formatCode="General"/>
    </odxf>
    <ndxf>
      <numFmt numFmtId="167" formatCode="&quot;$&quot;#,##0.00"/>
    </ndxf>
  </rcc>
  <rcc rId="1734" sId="1" odxf="1" dxf="1">
    <oc r="BC122" t="inlineStr">
      <is>
        <t>0.75</t>
      </is>
    </oc>
    <nc r="BC122">
      <f>BW122*0.3</f>
    </nc>
    <odxf>
      <numFmt numFmtId="0" formatCode="General"/>
    </odxf>
    <ndxf>
      <numFmt numFmtId="167" formatCode="&quot;$&quot;#,##0.00"/>
    </ndxf>
  </rcc>
  <rcc rId="1735" sId="1" odxf="1" dxf="1">
    <oc r="BD122" t="inlineStr">
      <is>
        <t>0.81</t>
      </is>
    </oc>
    <nc r="BD122">
      <f>BW122*0.2</f>
    </nc>
    <odxf>
      <numFmt numFmtId="0" formatCode="General"/>
    </odxf>
    <ndxf>
      <numFmt numFmtId="167" formatCode="&quot;$&quot;#,##0.00"/>
    </ndxf>
  </rcc>
  <rcc rId="1736" sId="1" odxf="1" dxf="1">
    <oc r="BA126" t="inlineStr">
      <is>
        <t>0.5</t>
      </is>
    </oc>
    <nc r="BA126">
      <f>BW126*0.15</f>
    </nc>
    <odxf>
      <numFmt numFmtId="0" formatCode="General"/>
    </odxf>
    <ndxf>
      <numFmt numFmtId="167" formatCode="&quot;$&quot;#,##0.00"/>
    </ndxf>
  </rcc>
  <rcc rId="1737" sId="1" odxf="1" dxf="1">
    <oc r="BB126" t="inlineStr">
      <is>
        <t>0.75</t>
      </is>
    </oc>
    <nc r="BB126">
      <f>BW126*0.35</f>
    </nc>
    <odxf>
      <numFmt numFmtId="0" formatCode="General"/>
    </odxf>
    <ndxf>
      <numFmt numFmtId="167" formatCode="&quot;$&quot;#,##0.00"/>
    </ndxf>
  </rcc>
  <rcc rId="1738" sId="1" odxf="1" dxf="1">
    <oc r="BC126" t="inlineStr">
      <is>
        <t>0.75</t>
      </is>
    </oc>
    <nc r="BC126">
      <f>BW126*0.3</f>
    </nc>
    <odxf>
      <numFmt numFmtId="0" formatCode="General"/>
    </odxf>
    <ndxf>
      <numFmt numFmtId="167" formatCode="&quot;$&quot;#,##0.00"/>
    </ndxf>
  </rcc>
  <rcc rId="1739" sId="1" odxf="1" dxf="1">
    <oc r="BD126" t="inlineStr">
      <is>
        <t>0.81</t>
      </is>
    </oc>
    <nc r="BD126">
      <f>BW126*0.2</f>
    </nc>
    <odxf>
      <numFmt numFmtId="0" formatCode="General"/>
    </odxf>
    <ndxf>
      <numFmt numFmtId="167" formatCode="&quot;$&quot;#,##0.00"/>
    </ndxf>
  </rcc>
  <rcc rId="1740" sId="1" odxf="1" dxf="1">
    <oc r="BA129" t="inlineStr">
      <is>
        <t>0.5</t>
      </is>
    </oc>
    <nc r="BA129">
      <f>BW129*0.15</f>
    </nc>
    <odxf>
      <numFmt numFmtId="0" formatCode="General"/>
    </odxf>
    <ndxf>
      <numFmt numFmtId="167" formatCode="&quot;$&quot;#,##0.00"/>
    </ndxf>
  </rcc>
  <rcc rId="1741" sId="1" odxf="1" dxf="1">
    <oc r="BB129" t="inlineStr">
      <is>
        <t>0.75</t>
      </is>
    </oc>
    <nc r="BB129">
      <f>BW129*0.35</f>
    </nc>
    <odxf>
      <numFmt numFmtId="0" formatCode="General"/>
    </odxf>
    <ndxf>
      <numFmt numFmtId="167" formatCode="&quot;$&quot;#,##0.00"/>
    </ndxf>
  </rcc>
  <rcc rId="1742" sId="1" odxf="1" dxf="1">
    <oc r="BC129" t="inlineStr">
      <is>
        <t>0.75</t>
      </is>
    </oc>
    <nc r="BC129">
      <f>BW129*0.3</f>
    </nc>
    <odxf>
      <numFmt numFmtId="0" formatCode="General"/>
    </odxf>
    <ndxf>
      <numFmt numFmtId="167" formatCode="&quot;$&quot;#,##0.00"/>
    </ndxf>
  </rcc>
  <rcc rId="1743" sId="1" odxf="1" dxf="1">
    <oc r="BD129" t="inlineStr">
      <is>
        <t>0.81</t>
      </is>
    </oc>
    <nc r="BD129">
      <f>BW129*0.2</f>
    </nc>
    <odxf>
      <numFmt numFmtId="0" formatCode="General"/>
    </odxf>
    <ndxf>
      <numFmt numFmtId="167" formatCode="&quot;$&quot;#,##0.00"/>
    </ndxf>
  </rcc>
  <rcc rId="1744" sId="1" odxf="1" dxf="1">
    <oc r="BA133" t="inlineStr">
      <is>
        <t>0.5</t>
      </is>
    </oc>
    <nc r="BA133">
      <f>BW133*0.15</f>
    </nc>
    <odxf>
      <numFmt numFmtId="0" formatCode="General"/>
    </odxf>
    <ndxf>
      <numFmt numFmtId="167" formatCode="&quot;$&quot;#,##0.00"/>
    </ndxf>
  </rcc>
  <rcc rId="1745" sId="1" odxf="1" dxf="1">
    <oc r="BB133" t="inlineStr">
      <is>
        <t>0.75</t>
      </is>
    </oc>
    <nc r="BB133">
      <f>BW133*0.35</f>
    </nc>
    <odxf>
      <numFmt numFmtId="0" formatCode="General"/>
    </odxf>
    <ndxf>
      <numFmt numFmtId="167" formatCode="&quot;$&quot;#,##0.00"/>
    </ndxf>
  </rcc>
  <rcc rId="1746" sId="1" odxf="1" dxf="1">
    <oc r="BC133" t="inlineStr">
      <is>
        <t>0.75</t>
      </is>
    </oc>
    <nc r="BC133">
      <f>BW133*0.3</f>
    </nc>
    <odxf>
      <numFmt numFmtId="0" formatCode="General"/>
    </odxf>
    <ndxf>
      <numFmt numFmtId="167" formatCode="&quot;$&quot;#,##0.00"/>
    </ndxf>
  </rcc>
  <rcc rId="1747" sId="1" odxf="1" dxf="1">
    <oc r="BD133" t="inlineStr">
      <is>
        <t>0.81</t>
      </is>
    </oc>
    <nc r="BD133">
      <f>BW133*0.2</f>
    </nc>
    <odxf>
      <numFmt numFmtId="0" formatCode="General"/>
    </odxf>
    <ndxf>
      <numFmt numFmtId="167" formatCode="&quot;$&quot;#,##0.00"/>
    </ndxf>
  </rcc>
  <rcc rId="1748" sId="1" odxf="1" dxf="1">
    <oc r="BA140" t="inlineStr">
      <is>
        <t>0.5</t>
      </is>
    </oc>
    <nc r="BA140">
      <f>BW140*0.15</f>
    </nc>
    <odxf>
      <numFmt numFmtId="0" formatCode="General"/>
    </odxf>
    <ndxf>
      <numFmt numFmtId="167" formatCode="&quot;$&quot;#,##0.00"/>
    </ndxf>
  </rcc>
  <rcc rId="1749" sId="1" odxf="1" dxf="1">
    <oc r="BB140" t="inlineStr">
      <is>
        <t>0.75</t>
      </is>
    </oc>
    <nc r="BB140">
      <f>BW140*0.35</f>
    </nc>
    <odxf>
      <numFmt numFmtId="0" formatCode="General"/>
    </odxf>
    <ndxf>
      <numFmt numFmtId="167" formatCode="&quot;$&quot;#,##0.00"/>
    </ndxf>
  </rcc>
  <rcc rId="1750" sId="1" odxf="1" dxf="1">
    <oc r="BC140" t="inlineStr">
      <is>
        <t>0.75</t>
      </is>
    </oc>
    <nc r="BC140">
      <f>BW140*0.3</f>
    </nc>
    <odxf>
      <numFmt numFmtId="0" formatCode="General"/>
    </odxf>
    <ndxf>
      <numFmt numFmtId="167" formatCode="&quot;$&quot;#,##0.00"/>
    </ndxf>
  </rcc>
  <rcc rId="1751" sId="1" odxf="1" dxf="1">
    <oc r="BD140" t="inlineStr">
      <is>
        <t>0.81</t>
      </is>
    </oc>
    <nc r="BD140">
      <f>BW140*0.2</f>
    </nc>
    <odxf>
      <numFmt numFmtId="0" formatCode="General"/>
    </odxf>
    <ndxf>
      <numFmt numFmtId="167" formatCode="&quot;$&quot;#,##0.00"/>
    </ndxf>
  </rcc>
  <rcc rId="1752" sId="1" odxf="1" dxf="1">
    <oc r="BA143" t="inlineStr">
      <is>
        <t>0.5</t>
      </is>
    </oc>
    <nc r="BA143">
      <f>BW143*0.15</f>
    </nc>
    <odxf>
      <numFmt numFmtId="0" formatCode="General"/>
    </odxf>
    <ndxf>
      <numFmt numFmtId="167" formatCode="&quot;$&quot;#,##0.00"/>
    </ndxf>
  </rcc>
  <rcc rId="1753" sId="1" odxf="1" dxf="1">
    <oc r="BB143" t="inlineStr">
      <is>
        <t>0.75</t>
      </is>
    </oc>
    <nc r="BB143">
      <f>BW143*0.35</f>
    </nc>
    <odxf>
      <numFmt numFmtId="0" formatCode="General"/>
    </odxf>
    <ndxf>
      <numFmt numFmtId="167" formatCode="&quot;$&quot;#,##0.00"/>
    </ndxf>
  </rcc>
  <rcc rId="1754" sId="1" odxf="1" dxf="1">
    <oc r="BC143" t="inlineStr">
      <is>
        <t>0.75</t>
      </is>
    </oc>
    <nc r="BC143">
      <f>BW143*0.3</f>
    </nc>
    <odxf>
      <numFmt numFmtId="0" formatCode="General"/>
    </odxf>
    <ndxf>
      <numFmt numFmtId="167" formatCode="&quot;$&quot;#,##0.00"/>
    </ndxf>
  </rcc>
  <rcc rId="1755" sId="1" odxf="1" dxf="1">
    <oc r="BD143" t="inlineStr">
      <is>
        <t>0.81</t>
      </is>
    </oc>
    <nc r="BD143">
      <f>BW143*0.2</f>
    </nc>
    <odxf>
      <numFmt numFmtId="0" formatCode="General"/>
    </odxf>
    <ndxf>
      <numFmt numFmtId="167" formatCode="&quot;$&quot;#,##0.00"/>
    </ndxf>
  </rcc>
  <rcc rId="1756" sId="1" odxf="1" dxf="1">
    <oc r="BA146" t="inlineStr">
      <is>
        <t>0.5</t>
      </is>
    </oc>
    <nc r="BA146">
      <f>BW146*0.15</f>
    </nc>
    <odxf>
      <numFmt numFmtId="0" formatCode="General"/>
    </odxf>
    <ndxf>
      <numFmt numFmtId="167" formatCode="&quot;$&quot;#,##0.00"/>
    </ndxf>
  </rcc>
  <rcc rId="1757" sId="1" odxf="1" dxf="1">
    <oc r="BB146" t="inlineStr">
      <is>
        <t>0.75</t>
      </is>
    </oc>
    <nc r="BB146">
      <f>BW146*0.35</f>
    </nc>
    <odxf>
      <numFmt numFmtId="0" formatCode="General"/>
    </odxf>
    <ndxf>
      <numFmt numFmtId="167" formatCode="&quot;$&quot;#,##0.00"/>
    </ndxf>
  </rcc>
  <rcc rId="1758" sId="1" odxf="1" dxf="1">
    <oc r="BC146" t="inlineStr">
      <is>
        <t>0.75</t>
      </is>
    </oc>
    <nc r="BC146">
      <f>BW146*0.3</f>
    </nc>
    <odxf>
      <numFmt numFmtId="0" formatCode="General"/>
    </odxf>
    <ndxf>
      <numFmt numFmtId="167" formatCode="&quot;$&quot;#,##0.00"/>
    </ndxf>
  </rcc>
  <rcc rId="1759" sId="1" odxf="1" dxf="1">
    <oc r="BD146" t="inlineStr">
      <is>
        <t>0.81</t>
      </is>
    </oc>
    <nc r="BD146">
      <f>BW146*0.2</f>
    </nc>
    <odxf>
      <numFmt numFmtId="0" formatCode="General"/>
    </odxf>
    <ndxf>
      <numFmt numFmtId="167" formatCode="&quot;$&quot;#,##0.00"/>
    </ndxf>
  </rcc>
  <rcc rId="1760" sId="1" odxf="1" dxf="1">
    <oc r="BA147" t="inlineStr">
      <is>
        <t>0.5</t>
      </is>
    </oc>
    <nc r="BA147">
      <f>BW147*0.15</f>
    </nc>
    <odxf>
      <numFmt numFmtId="0" formatCode="General"/>
    </odxf>
    <ndxf>
      <numFmt numFmtId="167" formatCode="&quot;$&quot;#,##0.00"/>
    </ndxf>
  </rcc>
  <rcc rId="1761" sId="1" odxf="1" dxf="1">
    <oc r="BB147" t="inlineStr">
      <is>
        <t>0.75</t>
      </is>
    </oc>
    <nc r="BB147">
      <f>BW147*0.35</f>
    </nc>
    <odxf>
      <numFmt numFmtId="0" formatCode="General"/>
    </odxf>
    <ndxf>
      <numFmt numFmtId="167" formatCode="&quot;$&quot;#,##0.00"/>
    </ndxf>
  </rcc>
  <rcc rId="1762" sId="1" odxf="1" dxf="1">
    <oc r="BC147" t="inlineStr">
      <is>
        <t>0.75</t>
      </is>
    </oc>
    <nc r="BC147">
      <f>BW147*0.3</f>
    </nc>
    <odxf>
      <numFmt numFmtId="0" formatCode="General"/>
    </odxf>
    <ndxf>
      <numFmt numFmtId="167" formatCode="&quot;$&quot;#,##0.00"/>
    </ndxf>
  </rcc>
  <rcc rId="1763" sId="1" odxf="1" dxf="1">
    <oc r="BD147" t="inlineStr">
      <is>
        <t>0.81</t>
      </is>
    </oc>
    <nc r="BD147">
      <f>BW147*0.2</f>
    </nc>
    <odxf>
      <numFmt numFmtId="0" formatCode="General"/>
    </odxf>
    <ndxf>
      <numFmt numFmtId="167" formatCode="&quot;$&quot;#,##0.00"/>
    </ndxf>
  </rcc>
  <rcc rId="1764" sId="1" odxf="1" dxf="1">
    <oc r="BA149" t="inlineStr">
      <is>
        <t>0.5</t>
      </is>
    </oc>
    <nc r="BA149">
      <f>BW149*0.15</f>
    </nc>
    <odxf>
      <numFmt numFmtId="0" formatCode="General"/>
    </odxf>
    <ndxf>
      <numFmt numFmtId="167" formatCode="&quot;$&quot;#,##0.00"/>
    </ndxf>
  </rcc>
  <rcc rId="1765" sId="1" odxf="1" dxf="1">
    <oc r="BB149" t="inlineStr">
      <is>
        <t>0.75</t>
      </is>
    </oc>
    <nc r="BB149">
      <f>BW149*0.35</f>
    </nc>
    <odxf>
      <numFmt numFmtId="0" formatCode="General"/>
    </odxf>
    <ndxf>
      <numFmt numFmtId="167" formatCode="&quot;$&quot;#,##0.00"/>
    </ndxf>
  </rcc>
  <rcc rId="1766" sId="1" odxf="1" dxf="1">
    <oc r="BC149" t="inlineStr">
      <is>
        <t>0.75</t>
      </is>
    </oc>
    <nc r="BC149">
      <f>BW149*0.3</f>
    </nc>
    <odxf>
      <numFmt numFmtId="0" formatCode="General"/>
    </odxf>
    <ndxf>
      <numFmt numFmtId="167" formatCode="&quot;$&quot;#,##0.00"/>
    </ndxf>
  </rcc>
  <rcc rId="1767" sId="1" odxf="1" dxf="1">
    <oc r="BD149" t="inlineStr">
      <is>
        <t>0.81</t>
      </is>
    </oc>
    <nc r="BD149">
      <f>BW149*0.2</f>
    </nc>
    <odxf>
      <numFmt numFmtId="0" formatCode="General"/>
    </odxf>
    <ndxf>
      <numFmt numFmtId="167" formatCode="&quot;$&quot;#,##0.00"/>
    </ndxf>
  </rcc>
  <rcc rId="1768" sId="1" odxf="1" dxf="1">
    <oc r="BA150" t="inlineStr">
      <is>
        <t>0.5</t>
      </is>
    </oc>
    <nc r="BA150">
      <f>BW150*0.15</f>
    </nc>
    <odxf>
      <numFmt numFmtId="0" formatCode="General"/>
    </odxf>
    <ndxf>
      <numFmt numFmtId="167" formatCode="&quot;$&quot;#,##0.00"/>
    </ndxf>
  </rcc>
  <rcc rId="1769" sId="1" odxf="1" dxf="1">
    <oc r="BB150" t="inlineStr">
      <is>
        <t>0.75</t>
      </is>
    </oc>
    <nc r="BB150">
      <f>BW150*0.35</f>
    </nc>
    <odxf>
      <numFmt numFmtId="0" formatCode="General"/>
    </odxf>
    <ndxf>
      <numFmt numFmtId="167" formatCode="&quot;$&quot;#,##0.00"/>
    </ndxf>
  </rcc>
  <rcc rId="1770" sId="1" odxf="1" dxf="1">
    <oc r="BC150" t="inlineStr">
      <is>
        <t>0.75</t>
      </is>
    </oc>
    <nc r="BC150">
      <f>BW150*0.3</f>
    </nc>
    <odxf>
      <numFmt numFmtId="0" formatCode="General"/>
    </odxf>
    <ndxf>
      <numFmt numFmtId="167" formatCode="&quot;$&quot;#,##0.00"/>
    </ndxf>
  </rcc>
  <rcc rId="1771" sId="1" odxf="1" dxf="1">
    <oc r="BD150" t="inlineStr">
      <is>
        <t>0.81</t>
      </is>
    </oc>
    <nc r="BD150">
      <f>BW150*0.2</f>
    </nc>
    <odxf>
      <numFmt numFmtId="0" formatCode="General"/>
    </odxf>
    <ndxf>
      <numFmt numFmtId="167" formatCode="&quot;$&quot;#,##0.00"/>
    </ndxf>
  </rcc>
  <rcc rId="1772" sId="1" odxf="1" dxf="1">
    <oc r="BA152" t="inlineStr">
      <is>
        <t>0.5</t>
      </is>
    </oc>
    <nc r="BA152">
      <f>BW152*0.15</f>
    </nc>
    <odxf>
      <numFmt numFmtId="0" formatCode="General"/>
    </odxf>
    <ndxf>
      <numFmt numFmtId="167" formatCode="&quot;$&quot;#,##0.00"/>
    </ndxf>
  </rcc>
  <rcc rId="1773" sId="1" odxf="1" dxf="1">
    <oc r="BB152" t="inlineStr">
      <is>
        <t>0.75</t>
      </is>
    </oc>
    <nc r="BB152">
      <f>BW152*0.35</f>
    </nc>
    <odxf>
      <numFmt numFmtId="0" formatCode="General"/>
    </odxf>
    <ndxf>
      <numFmt numFmtId="167" formatCode="&quot;$&quot;#,##0.00"/>
    </ndxf>
  </rcc>
  <rcc rId="1774" sId="1" odxf="1" dxf="1">
    <oc r="BC152" t="inlineStr">
      <is>
        <t>0.75</t>
      </is>
    </oc>
    <nc r="BC152">
      <f>BW152*0.3</f>
    </nc>
    <odxf>
      <numFmt numFmtId="0" formatCode="General"/>
    </odxf>
    <ndxf>
      <numFmt numFmtId="167" formatCode="&quot;$&quot;#,##0.00"/>
    </ndxf>
  </rcc>
  <rcc rId="1775" sId="1" odxf="1" dxf="1">
    <oc r="BD152" t="inlineStr">
      <is>
        <t>0.81</t>
      </is>
    </oc>
    <nc r="BD152">
      <f>BW152*0.2</f>
    </nc>
    <odxf>
      <numFmt numFmtId="0" formatCode="General"/>
    </odxf>
    <ndxf>
      <numFmt numFmtId="167" formatCode="&quot;$&quot;#,##0.00"/>
    </ndxf>
  </rcc>
  <rcc rId="1776" sId="1" odxf="1" dxf="1">
    <oc r="BA155" t="inlineStr">
      <is>
        <t>0.5</t>
      </is>
    </oc>
    <nc r="BA155">
      <f>BW155*0.15</f>
    </nc>
    <odxf>
      <numFmt numFmtId="0" formatCode="General"/>
    </odxf>
    <ndxf>
      <numFmt numFmtId="167" formatCode="&quot;$&quot;#,##0.00"/>
    </ndxf>
  </rcc>
  <rcc rId="1777" sId="1" odxf="1" dxf="1">
    <oc r="BB155" t="inlineStr">
      <is>
        <t>0.75</t>
      </is>
    </oc>
    <nc r="BB155">
      <f>BW155*0.35</f>
    </nc>
    <odxf>
      <numFmt numFmtId="0" formatCode="General"/>
    </odxf>
    <ndxf>
      <numFmt numFmtId="167" formatCode="&quot;$&quot;#,##0.00"/>
    </ndxf>
  </rcc>
  <rcc rId="1778" sId="1" odxf="1" dxf="1">
    <oc r="BC155" t="inlineStr">
      <is>
        <t>0.75</t>
      </is>
    </oc>
    <nc r="BC155">
      <f>BW155*0.3</f>
    </nc>
    <odxf>
      <numFmt numFmtId="0" formatCode="General"/>
    </odxf>
    <ndxf>
      <numFmt numFmtId="167" formatCode="&quot;$&quot;#,##0.00"/>
    </ndxf>
  </rcc>
  <rcc rId="1779" sId="1" odxf="1" dxf="1">
    <oc r="BD155" t="inlineStr">
      <is>
        <t>0.81</t>
      </is>
    </oc>
    <nc r="BD155">
      <f>BW155*0.2</f>
    </nc>
    <odxf>
      <numFmt numFmtId="0" formatCode="General"/>
    </odxf>
    <ndxf>
      <numFmt numFmtId="167" formatCode="&quot;$&quot;#,##0.00"/>
    </ndxf>
  </rcc>
  <rcc rId="1780" sId="1" odxf="1" dxf="1">
    <oc r="BA158" t="inlineStr">
      <is>
        <t>0.5</t>
      </is>
    </oc>
    <nc r="BA158">
      <f>BW158*0.15</f>
    </nc>
    <odxf>
      <numFmt numFmtId="0" formatCode="General"/>
    </odxf>
    <ndxf>
      <numFmt numFmtId="167" formatCode="&quot;$&quot;#,##0.00"/>
    </ndxf>
  </rcc>
  <rcc rId="1781" sId="1" odxf="1" dxf="1">
    <oc r="BB158" t="inlineStr">
      <is>
        <t>0.75</t>
      </is>
    </oc>
    <nc r="BB158">
      <f>BW158*0.35</f>
    </nc>
    <odxf>
      <numFmt numFmtId="0" formatCode="General"/>
    </odxf>
    <ndxf>
      <numFmt numFmtId="167" formatCode="&quot;$&quot;#,##0.00"/>
    </ndxf>
  </rcc>
  <rcc rId="1782" sId="1" odxf="1" dxf="1">
    <oc r="BC158" t="inlineStr">
      <is>
        <t>0.75</t>
      </is>
    </oc>
    <nc r="BC158">
      <f>BW158*0.3</f>
    </nc>
    <odxf>
      <numFmt numFmtId="0" formatCode="General"/>
    </odxf>
    <ndxf>
      <numFmt numFmtId="167" formatCode="&quot;$&quot;#,##0.00"/>
    </ndxf>
  </rcc>
  <rcc rId="1783" sId="1" odxf="1" dxf="1">
    <oc r="BD158" t="inlineStr">
      <is>
        <t>0.81</t>
      </is>
    </oc>
    <nc r="BD158">
      <f>BW158*0.2</f>
    </nc>
    <odxf>
      <numFmt numFmtId="0" formatCode="General"/>
    </odxf>
    <ndxf>
      <numFmt numFmtId="167" formatCode="&quot;$&quot;#,##0.00"/>
    </ndxf>
  </rcc>
  <rcc rId="1784" sId="1" odxf="1" dxf="1">
    <oc r="BA159" t="inlineStr">
      <is>
        <t>0.5</t>
      </is>
    </oc>
    <nc r="BA159">
      <f>BW159*0.15</f>
    </nc>
    <odxf>
      <numFmt numFmtId="0" formatCode="General"/>
    </odxf>
    <ndxf>
      <numFmt numFmtId="167" formatCode="&quot;$&quot;#,##0.00"/>
    </ndxf>
  </rcc>
  <rcc rId="1785" sId="1" odxf="1" dxf="1">
    <oc r="BB159" t="inlineStr">
      <is>
        <t>0.75</t>
      </is>
    </oc>
    <nc r="BB159">
      <f>BW159*0.35</f>
    </nc>
    <odxf>
      <numFmt numFmtId="0" formatCode="General"/>
    </odxf>
    <ndxf>
      <numFmt numFmtId="167" formatCode="&quot;$&quot;#,##0.00"/>
    </ndxf>
  </rcc>
  <rcc rId="1786" sId="1" odxf="1" dxf="1">
    <oc r="BC159" t="inlineStr">
      <is>
        <t>0.75</t>
      </is>
    </oc>
    <nc r="BC159">
      <f>BW159*0.3</f>
    </nc>
    <odxf>
      <numFmt numFmtId="0" formatCode="General"/>
    </odxf>
    <ndxf>
      <numFmt numFmtId="167" formatCode="&quot;$&quot;#,##0.00"/>
    </ndxf>
  </rcc>
  <rcc rId="1787" sId="1" odxf="1" dxf="1">
    <oc r="BD159" t="inlineStr">
      <is>
        <t>0.81</t>
      </is>
    </oc>
    <nc r="BD159">
      <f>BW159*0.2</f>
    </nc>
    <odxf>
      <numFmt numFmtId="0" formatCode="General"/>
    </odxf>
    <ndxf>
      <numFmt numFmtId="167" formatCode="&quot;$&quot;#,##0.00"/>
    </ndxf>
  </rcc>
  <rcc rId="1788" sId="1" odxf="1" dxf="1">
    <oc r="BA161" t="inlineStr">
      <is>
        <t>0.5</t>
      </is>
    </oc>
    <nc r="BA161">
      <f>BW161*0.15</f>
    </nc>
    <odxf>
      <numFmt numFmtId="0" formatCode="General"/>
    </odxf>
    <ndxf>
      <numFmt numFmtId="167" formatCode="&quot;$&quot;#,##0.00"/>
    </ndxf>
  </rcc>
  <rcc rId="1789" sId="1" odxf="1" dxf="1">
    <oc r="BB161" t="inlineStr">
      <is>
        <t>0.75</t>
      </is>
    </oc>
    <nc r="BB161">
      <f>BW161*0.35</f>
    </nc>
    <odxf>
      <numFmt numFmtId="0" formatCode="General"/>
    </odxf>
    <ndxf>
      <numFmt numFmtId="167" formatCode="&quot;$&quot;#,##0.00"/>
    </ndxf>
  </rcc>
  <rcc rId="1790" sId="1" odxf="1" dxf="1">
    <oc r="BC161" t="inlineStr">
      <is>
        <t>0.75</t>
      </is>
    </oc>
    <nc r="BC161">
      <f>BW161*0.3</f>
    </nc>
    <odxf>
      <numFmt numFmtId="0" formatCode="General"/>
    </odxf>
    <ndxf>
      <numFmt numFmtId="167" formatCode="&quot;$&quot;#,##0.00"/>
    </ndxf>
  </rcc>
  <rcc rId="1791" sId="1" odxf="1" dxf="1">
    <oc r="BD161" t="inlineStr">
      <is>
        <t>0.81</t>
      </is>
    </oc>
    <nc r="BD161">
      <f>BW161*0.2</f>
    </nc>
    <odxf>
      <numFmt numFmtId="0" formatCode="General"/>
    </odxf>
    <ndxf>
      <numFmt numFmtId="167" formatCode="&quot;$&quot;#,##0.00"/>
    </ndxf>
  </rcc>
  <rcc rId="1792" sId="1" odxf="1" dxf="1">
    <oc r="BA162" t="inlineStr">
      <is>
        <t>0.5</t>
      </is>
    </oc>
    <nc r="BA162">
      <f>BW162*0.15</f>
    </nc>
    <odxf>
      <numFmt numFmtId="0" formatCode="General"/>
    </odxf>
    <ndxf>
      <numFmt numFmtId="167" formatCode="&quot;$&quot;#,##0.00"/>
    </ndxf>
  </rcc>
  <rcc rId="1793" sId="1" odxf="1" dxf="1">
    <oc r="BB162" t="inlineStr">
      <is>
        <t>0.75</t>
      </is>
    </oc>
    <nc r="BB162">
      <f>BW162*0.35</f>
    </nc>
    <odxf>
      <numFmt numFmtId="0" formatCode="General"/>
    </odxf>
    <ndxf>
      <numFmt numFmtId="167" formatCode="&quot;$&quot;#,##0.00"/>
    </ndxf>
  </rcc>
  <rcc rId="1794" sId="1" odxf="1" dxf="1">
    <oc r="BC162" t="inlineStr">
      <is>
        <t>0.75</t>
      </is>
    </oc>
    <nc r="BC162">
      <f>BW162*0.3</f>
    </nc>
    <odxf>
      <numFmt numFmtId="0" formatCode="General"/>
    </odxf>
    <ndxf>
      <numFmt numFmtId="167" formatCode="&quot;$&quot;#,##0.00"/>
    </ndxf>
  </rcc>
  <rcc rId="1795" sId="1" odxf="1" dxf="1">
    <oc r="BD162" t="inlineStr">
      <is>
        <t>0.81</t>
      </is>
    </oc>
    <nc r="BD162">
      <f>BW162*0.2</f>
    </nc>
    <odxf>
      <numFmt numFmtId="0" formatCode="General"/>
    </odxf>
    <ndxf>
      <numFmt numFmtId="167" formatCode="&quot;$&quot;#,##0.00"/>
    </ndxf>
  </rcc>
  <rcc rId="1796" sId="1" odxf="1" dxf="1">
    <oc r="BA169" t="inlineStr">
      <is>
        <t>0.5</t>
      </is>
    </oc>
    <nc r="BA169">
      <f>BW169*0.15</f>
    </nc>
    <odxf>
      <numFmt numFmtId="0" formatCode="General"/>
    </odxf>
    <ndxf>
      <numFmt numFmtId="167" formatCode="&quot;$&quot;#,##0.00"/>
    </ndxf>
  </rcc>
  <rcc rId="1797" sId="1" odxf="1" dxf="1">
    <oc r="BB169" t="inlineStr">
      <is>
        <t>0.75</t>
      </is>
    </oc>
    <nc r="BB169">
      <f>BW169*0.35</f>
    </nc>
    <odxf>
      <numFmt numFmtId="0" formatCode="General"/>
    </odxf>
    <ndxf>
      <numFmt numFmtId="167" formatCode="&quot;$&quot;#,##0.00"/>
    </ndxf>
  </rcc>
  <rcc rId="1798" sId="1" odxf="1" dxf="1">
    <oc r="BC169" t="inlineStr">
      <is>
        <t>0.75</t>
      </is>
    </oc>
    <nc r="BC169">
      <f>BW169*0.3</f>
    </nc>
    <odxf>
      <numFmt numFmtId="0" formatCode="General"/>
    </odxf>
    <ndxf>
      <numFmt numFmtId="167" formatCode="&quot;$&quot;#,##0.00"/>
    </ndxf>
  </rcc>
  <rcc rId="1799" sId="1" odxf="1" dxf="1">
    <oc r="BD169" t="inlineStr">
      <is>
        <t>0.81</t>
      </is>
    </oc>
    <nc r="BD169">
      <f>BW169*0.2</f>
    </nc>
    <odxf>
      <numFmt numFmtId="0" formatCode="General"/>
    </odxf>
    <ndxf>
      <numFmt numFmtId="167" formatCode="&quot;$&quot;#,##0.00"/>
    </ndxf>
  </rcc>
  <rcc rId="1800" sId="1" odxf="1" dxf="1">
    <oc r="BA172" t="inlineStr">
      <is>
        <t>0.5</t>
      </is>
    </oc>
    <nc r="BA172">
      <f>BW172*0.15</f>
    </nc>
    <odxf>
      <numFmt numFmtId="0" formatCode="General"/>
    </odxf>
    <ndxf>
      <numFmt numFmtId="167" formatCode="&quot;$&quot;#,##0.00"/>
    </ndxf>
  </rcc>
  <rcc rId="1801" sId="1" odxf="1" dxf="1">
    <oc r="BB172" t="inlineStr">
      <is>
        <t>0.75</t>
      </is>
    </oc>
    <nc r="BB172">
      <f>BW172*0.35</f>
    </nc>
    <odxf>
      <numFmt numFmtId="0" formatCode="General"/>
    </odxf>
    <ndxf>
      <numFmt numFmtId="167" formatCode="&quot;$&quot;#,##0.00"/>
    </ndxf>
  </rcc>
  <rcc rId="1802" sId="1" odxf="1" dxf="1">
    <oc r="BC172" t="inlineStr">
      <is>
        <t>0.75</t>
      </is>
    </oc>
    <nc r="BC172">
      <f>BW172*0.3</f>
    </nc>
    <odxf>
      <numFmt numFmtId="0" formatCode="General"/>
    </odxf>
    <ndxf>
      <numFmt numFmtId="167" formatCode="&quot;$&quot;#,##0.00"/>
    </ndxf>
  </rcc>
  <rcc rId="1803" sId="1" odxf="1" dxf="1">
    <oc r="BD172" t="inlineStr">
      <is>
        <t>0.81</t>
      </is>
    </oc>
    <nc r="BD172">
      <f>BW172*0.2</f>
    </nc>
    <odxf>
      <numFmt numFmtId="0" formatCode="General"/>
    </odxf>
    <ndxf>
      <numFmt numFmtId="167" formatCode="&quot;$&quot;#,##0.00"/>
    </ndxf>
  </rcc>
  <rcc rId="1804" sId="1" odxf="1" dxf="1">
    <oc r="BA174" t="inlineStr">
      <is>
        <t>0.5</t>
      </is>
    </oc>
    <nc r="BA174">
      <f>BW174*0.15</f>
    </nc>
    <odxf>
      <numFmt numFmtId="0" formatCode="General"/>
    </odxf>
    <ndxf>
      <numFmt numFmtId="167" formatCode="&quot;$&quot;#,##0.00"/>
    </ndxf>
  </rcc>
  <rcc rId="1805" sId="1" odxf="1" dxf="1">
    <oc r="BB174" t="inlineStr">
      <is>
        <t>0.75</t>
      </is>
    </oc>
    <nc r="BB174">
      <f>BW174*0.35</f>
    </nc>
    <odxf>
      <numFmt numFmtId="0" formatCode="General"/>
    </odxf>
    <ndxf>
      <numFmt numFmtId="167" formatCode="&quot;$&quot;#,##0.00"/>
    </ndxf>
  </rcc>
  <rcc rId="1806" sId="1" odxf="1" dxf="1">
    <oc r="BC174" t="inlineStr">
      <is>
        <t>0.75</t>
      </is>
    </oc>
    <nc r="BC174">
      <f>BW174*0.3</f>
    </nc>
    <odxf>
      <numFmt numFmtId="0" formatCode="General"/>
    </odxf>
    <ndxf>
      <numFmt numFmtId="167" formatCode="&quot;$&quot;#,##0.00"/>
    </ndxf>
  </rcc>
  <rcc rId="1807" sId="1" odxf="1" dxf="1">
    <oc r="BD174" t="inlineStr">
      <is>
        <t>0.81</t>
      </is>
    </oc>
    <nc r="BD174">
      <f>BW174*0.2</f>
    </nc>
    <odxf>
      <numFmt numFmtId="0" formatCode="General"/>
    </odxf>
    <ndxf>
      <numFmt numFmtId="167" formatCode="&quot;$&quot;#,##0.00"/>
    </ndxf>
  </rcc>
  <rcc rId="1808" sId="1" odxf="1" dxf="1">
    <oc r="BA183" t="inlineStr">
      <is>
        <t/>
      </is>
    </oc>
    <nc r="BA183">
      <f>BW183*0.15</f>
    </nc>
    <odxf>
      <numFmt numFmtId="0" formatCode="General"/>
    </odxf>
    <ndxf>
      <numFmt numFmtId="167" formatCode="&quot;$&quot;#,##0.00"/>
    </ndxf>
  </rcc>
  <rcc rId="1809" sId="1" odxf="1" dxf="1">
    <oc r="BB183" t="inlineStr">
      <is>
        <t/>
      </is>
    </oc>
    <nc r="BB183">
      <f>BW183*0.35</f>
    </nc>
    <odxf>
      <numFmt numFmtId="0" formatCode="General"/>
    </odxf>
    <ndxf>
      <numFmt numFmtId="167" formatCode="&quot;$&quot;#,##0.00"/>
    </ndxf>
  </rcc>
  <rcc rId="1810" sId="1" odxf="1" dxf="1">
    <oc r="BC183" t="inlineStr">
      <is>
        <t/>
      </is>
    </oc>
    <nc r="BC183">
      <f>BW183*0.3</f>
    </nc>
    <odxf>
      <numFmt numFmtId="0" formatCode="General"/>
    </odxf>
    <ndxf>
      <numFmt numFmtId="167" formatCode="&quot;$&quot;#,##0.00"/>
    </ndxf>
  </rcc>
  <rcc rId="1811" sId="1" odxf="1" dxf="1">
    <oc r="BD183" t="inlineStr">
      <is>
        <t/>
      </is>
    </oc>
    <nc r="BD183">
      <f>BW183*0.2</f>
    </nc>
    <odxf>
      <numFmt numFmtId="0" formatCode="General"/>
    </odxf>
    <ndxf>
      <numFmt numFmtId="167" formatCode="&quot;$&quot;#,##0.00"/>
    </ndxf>
  </rcc>
  <rcc rId="1812" sId="1" odxf="1" dxf="1">
    <oc r="BA184" t="inlineStr">
      <is>
        <t/>
      </is>
    </oc>
    <nc r="BA184">
      <f>BW184*0.15</f>
    </nc>
    <odxf>
      <numFmt numFmtId="0" formatCode="General"/>
    </odxf>
    <ndxf>
      <numFmt numFmtId="167" formatCode="&quot;$&quot;#,##0.00"/>
    </ndxf>
  </rcc>
  <rcc rId="1813" sId="1" odxf="1" dxf="1">
    <oc r="BB184" t="inlineStr">
      <is>
        <t/>
      </is>
    </oc>
    <nc r="BB184">
      <f>BW184*0.35</f>
    </nc>
    <odxf>
      <numFmt numFmtId="0" formatCode="General"/>
    </odxf>
    <ndxf>
      <numFmt numFmtId="167" formatCode="&quot;$&quot;#,##0.00"/>
    </ndxf>
  </rcc>
  <rcc rId="1814" sId="1" odxf="1" dxf="1">
    <oc r="BC184" t="inlineStr">
      <is>
        <t/>
      </is>
    </oc>
    <nc r="BC184">
      <f>BW184*0.3</f>
    </nc>
    <odxf>
      <numFmt numFmtId="0" formatCode="General"/>
    </odxf>
    <ndxf>
      <numFmt numFmtId="167" formatCode="&quot;$&quot;#,##0.00"/>
    </ndxf>
  </rcc>
  <rcc rId="1815" sId="1" odxf="1" dxf="1">
    <oc r="BD184" t="inlineStr">
      <is>
        <t/>
      </is>
    </oc>
    <nc r="BD184">
      <f>BW184*0.2</f>
    </nc>
    <odxf>
      <numFmt numFmtId="0" formatCode="General"/>
    </odxf>
    <ndxf>
      <numFmt numFmtId="167" formatCode="&quot;$&quot;#,##0.00"/>
    </ndxf>
  </rcc>
  <rcc rId="1816" sId="1" odxf="1" dxf="1">
    <oc r="BA189" t="inlineStr">
      <is>
        <t>0.45</t>
      </is>
    </oc>
    <nc r="BA189">
      <f>BW189*0.15</f>
    </nc>
    <odxf>
      <numFmt numFmtId="0" formatCode="General"/>
    </odxf>
    <ndxf>
      <numFmt numFmtId="167" formatCode="&quot;$&quot;#,##0.00"/>
    </ndxf>
  </rcc>
  <rcc rId="1817" sId="1" odxf="1" dxf="1">
    <oc r="BB189" t="inlineStr">
      <is>
        <t>0.65</t>
      </is>
    </oc>
    <nc r="BB189">
      <f>BW189*0.35</f>
    </nc>
    <odxf>
      <numFmt numFmtId="0" formatCode="General"/>
    </odxf>
    <ndxf>
      <numFmt numFmtId="167" formatCode="&quot;$&quot;#,##0.00"/>
    </ndxf>
  </rcc>
  <rcc rId="1818" sId="1" odxf="1" dxf="1">
    <oc r="BC189" t="inlineStr">
      <is>
        <t>0.55</t>
      </is>
    </oc>
    <nc r="BC189">
      <f>BW189*0.3</f>
    </nc>
    <odxf>
      <numFmt numFmtId="0" formatCode="General"/>
    </odxf>
    <ndxf>
      <numFmt numFmtId="167" formatCode="&quot;$&quot;#,##0.00"/>
    </ndxf>
  </rcc>
  <rcc rId="1819" sId="1" odxf="1" dxf="1">
    <oc r="BD189" t="inlineStr">
      <is>
        <t>0.4</t>
      </is>
    </oc>
    <nc r="BD189">
      <f>BW189*0.2</f>
    </nc>
    <odxf>
      <numFmt numFmtId="0" formatCode="General"/>
    </odxf>
    <ndxf>
      <numFmt numFmtId="167" formatCode="&quot;$&quot;#,##0.00"/>
    </ndxf>
  </rcc>
  <rcc rId="1820" sId="1" odxf="1" dxf="1">
    <oc r="BA190" t="inlineStr">
      <is>
        <t/>
      </is>
    </oc>
    <nc r="BA190">
      <f>BW190*0.15</f>
    </nc>
    <odxf>
      <numFmt numFmtId="0" formatCode="General"/>
    </odxf>
    <ndxf>
      <numFmt numFmtId="167" formatCode="&quot;$&quot;#,##0.00"/>
    </ndxf>
  </rcc>
  <rcc rId="1821" sId="1" odxf="1" dxf="1">
    <oc r="BB190" t="inlineStr">
      <is>
        <t/>
      </is>
    </oc>
    <nc r="BB190">
      <f>BW190*0.35</f>
    </nc>
    <odxf>
      <numFmt numFmtId="0" formatCode="General"/>
    </odxf>
    <ndxf>
      <numFmt numFmtId="167" formatCode="&quot;$&quot;#,##0.00"/>
    </ndxf>
  </rcc>
  <rcc rId="1822" sId="1" odxf="1" dxf="1">
    <oc r="BC190" t="inlineStr">
      <is>
        <t/>
      </is>
    </oc>
    <nc r="BC190">
      <f>BW190*0.3</f>
    </nc>
    <odxf>
      <numFmt numFmtId="0" formatCode="General"/>
    </odxf>
    <ndxf>
      <numFmt numFmtId="167" formatCode="&quot;$&quot;#,##0.00"/>
    </ndxf>
  </rcc>
  <rcc rId="1823" sId="1" odxf="1" dxf="1">
    <oc r="BD190" t="inlineStr">
      <is>
        <t/>
      </is>
    </oc>
    <nc r="BD190">
      <f>BW190*0.2</f>
    </nc>
    <odxf>
      <numFmt numFmtId="0" formatCode="General"/>
    </odxf>
    <ndxf>
      <numFmt numFmtId="167" formatCode="&quot;$&quot;#,##0.00"/>
    </ndxf>
  </rcc>
  <rcc rId="1824" sId="1" odxf="1" dxf="1">
    <oc r="BA191" t="inlineStr">
      <is>
        <t/>
      </is>
    </oc>
    <nc r="BA191">
      <f>BW191*0.15</f>
    </nc>
    <odxf>
      <numFmt numFmtId="0" formatCode="General"/>
    </odxf>
    <ndxf>
      <numFmt numFmtId="167" formatCode="&quot;$&quot;#,##0.00"/>
    </ndxf>
  </rcc>
  <rcc rId="1825" sId="1" odxf="1" dxf="1">
    <oc r="BB191" t="inlineStr">
      <is>
        <t/>
      </is>
    </oc>
    <nc r="BB191">
      <f>BW191*0.35</f>
    </nc>
    <odxf>
      <numFmt numFmtId="0" formatCode="General"/>
    </odxf>
    <ndxf>
      <numFmt numFmtId="167" formatCode="&quot;$&quot;#,##0.00"/>
    </ndxf>
  </rcc>
  <rcc rId="1826" sId="1" odxf="1" dxf="1">
    <oc r="BC191" t="inlineStr">
      <is>
        <t/>
      </is>
    </oc>
    <nc r="BC191">
      <f>BW191*0.3</f>
    </nc>
    <odxf>
      <numFmt numFmtId="0" formatCode="General"/>
    </odxf>
    <ndxf>
      <numFmt numFmtId="167" formatCode="&quot;$&quot;#,##0.00"/>
    </ndxf>
  </rcc>
  <rcc rId="1827" sId="1" odxf="1" dxf="1">
    <oc r="BD191" t="inlineStr">
      <is>
        <t/>
      </is>
    </oc>
    <nc r="BD191">
      <f>BW191*0.2</f>
    </nc>
    <odxf>
      <numFmt numFmtId="0" formatCode="General"/>
    </odxf>
    <ndxf>
      <numFmt numFmtId="167" formatCode="&quot;$&quot;#,##0.00"/>
    </ndxf>
  </rcc>
  <rcc rId="1828" sId="1" odxf="1" dxf="1">
    <oc r="BA19" t="inlineStr">
      <is>
        <t>0.5</t>
      </is>
    </oc>
    <nc r="BA19">
      <f>BW19*0.15</f>
    </nc>
    <odxf>
      <numFmt numFmtId="0" formatCode="General"/>
    </odxf>
    <ndxf>
      <numFmt numFmtId="167" formatCode="&quot;$&quot;#,##0.00"/>
    </ndxf>
  </rcc>
  <rcc rId="1829" sId="1" odxf="1" dxf="1">
    <oc r="BB19" t="inlineStr">
      <is>
        <t>0.75</t>
      </is>
    </oc>
    <nc r="BB19">
      <f>BW19*0.35</f>
    </nc>
    <odxf>
      <numFmt numFmtId="0" formatCode="General"/>
    </odxf>
    <ndxf>
      <numFmt numFmtId="167" formatCode="&quot;$&quot;#,##0.00"/>
    </ndxf>
  </rcc>
  <rcc rId="1830" sId="1" odxf="1" dxf="1">
    <oc r="BC19" t="inlineStr">
      <is>
        <t>0.75</t>
      </is>
    </oc>
    <nc r="BC19">
      <f>BW19*0.3</f>
    </nc>
    <odxf>
      <numFmt numFmtId="0" formatCode="General"/>
    </odxf>
    <ndxf>
      <numFmt numFmtId="167" formatCode="&quot;$&quot;#,##0.00"/>
    </ndxf>
  </rcc>
  <rcc rId="1831" sId="1" odxf="1" dxf="1">
    <oc r="BD19" t="inlineStr">
      <is>
        <t>0.81</t>
      </is>
    </oc>
    <nc r="BD19">
      <f>BW19*0.2</f>
    </nc>
    <odxf>
      <numFmt numFmtId="0" formatCode="General"/>
    </odxf>
    <ndxf>
      <numFmt numFmtId="167" formatCode="&quot;$&quot;#,##0.00"/>
    </ndxf>
  </rcc>
  <rcc rId="1832" sId="1" odxf="1" dxf="1">
    <oc r="BA24" t="inlineStr">
      <is>
        <t>0.5</t>
      </is>
    </oc>
    <nc r="BA24">
      <f>BW24*0.15</f>
    </nc>
    <odxf>
      <numFmt numFmtId="0" formatCode="General"/>
    </odxf>
    <ndxf>
      <numFmt numFmtId="167" formatCode="&quot;$&quot;#,##0.00"/>
    </ndxf>
  </rcc>
  <rcc rId="1833" sId="1" odxf="1" dxf="1">
    <oc r="BB24" t="inlineStr">
      <is>
        <t>0.75</t>
      </is>
    </oc>
    <nc r="BB24">
      <f>BW24*0.35</f>
    </nc>
    <odxf>
      <numFmt numFmtId="0" formatCode="General"/>
    </odxf>
    <ndxf>
      <numFmt numFmtId="167" formatCode="&quot;$&quot;#,##0.00"/>
    </ndxf>
  </rcc>
  <rcc rId="1834" sId="1" odxf="1" dxf="1">
    <oc r="BC24" t="inlineStr">
      <is>
        <t>0.75</t>
      </is>
    </oc>
    <nc r="BC24">
      <f>BW24*0.3</f>
    </nc>
    <odxf>
      <numFmt numFmtId="0" formatCode="General"/>
    </odxf>
    <ndxf>
      <numFmt numFmtId="167" formatCode="&quot;$&quot;#,##0.00"/>
    </ndxf>
  </rcc>
  <rcc rId="1835" sId="1" odxf="1" dxf="1">
    <oc r="BD24" t="inlineStr">
      <is>
        <t>0.81</t>
      </is>
    </oc>
    <nc r="BD24">
      <f>BW24*0.2</f>
    </nc>
    <odxf>
      <numFmt numFmtId="0" formatCode="General"/>
    </odxf>
    <ndxf>
      <numFmt numFmtId="167" formatCode="&quot;$&quot;#,##0.00"/>
    </ndxf>
  </rcc>
  <rcc rId="1836" sId="1" odxf="1" dxf="1">
    <oc r="BA36" t="inlineStr">
      <is>
        <t>0.5</t>
      </is>
    </oc>
    <nc r="BA36">
      <f>BW36*0.15</f>
    </nc>
    <odxf>
      <numFmt numFmtId="0" formatCode="General"/>
    </odxf>
    <ndxf>
      <numFmt numFmtId="167" formatCode="&quot;$&quot;#,##0.00"/>
    </ndxf>
  </rcc>
  <rcc rId="1837" sId="1" odxf="1" dxf="1">
    <oc r="BB36" t="inlineStr">
      <is>
        <t>0.75</t>
      </is>
    </oc>
    <nc r="BB36">
      <f>BW36*0.35</f>
    </nc>
    <odxf>
      <numFmt numFmtId="0" formatCode="General"/>
    </odxf>
    <ndxf>
      <numFmt numFmtId="167" formatCode="&quot;$&quot;#,##0.00"/>
    </ndxf>
  </rcc>
  <rcc rId="1838" sId="1" odxf="1" dxf="1">
    <oc r="BC36" t="inlineStr">
      <is>
        <t>0.75</t>
      </is>
    </oc>
    <nc r="BC36">
      <f>BW36*0.3</f>
    </nc>
    <odxf>
      <numFmt numFmtId="0" formatCode="General"/>
    </odxf>
    <ndxf>
      <numFmt numFmtId="167" formatCode="&quot;$&quot;#,##0.00"/>
    </ndxf>
  </rcc>
  <rcc rId="1839" sId="1" odxf="1" dxf="1">
    <oc r="BD36" t="inlineStr">
      <is>
        <t>0.81</t>
      </is>
    </oc>
    <nc r="BD36">
      <f>BW36*0.2</f>
    </nc>
    <odxf>
      <numFmt numFmtId="0" formatCode="General"/>
    </odxf>
    <ndxf>
      <numFmt numFmtId="167" formatCode="&quot;$&quot;#,##0.00"/>
    </ndxf>
  </rcc>
  <rcc rId="1840" sId="1" odxf="1" dxf="1">
    <oc r="BA38" t="inlineStr">
      <is>
        <t>0.5</t>
      </is>
    </oc>
    <nc r="BA38">
      <f>BW38*0.15</f>
    </nc>
    <odxf>
      <numFmt numFmtId="0" formatCode="General"/>
    </odxf>
    <ndxf>
      <numFmt numFmtId="167" formatCode="&quot;$&quot;#,##0.00"/>
    </ndxf>
  </rcc>
  <rcc rId="1841" sId="1" odxf="1" dxf="1">
    <oc r="BB38" t="inlineStr">
      <is>
        <t>0.75</t>
      </is>
    </oc>
    <nc r="BB38">
      <f>BW38*0.35</f>
    </nc>
    <odxf>
      <numFmt numFmtId="0" formatCode="General"/>
    </odxf>
    <ndxf>
      <numFmt numFmtId="167" formatCode="&quot;$&quot;#,##0.00"/>
    </ndxf>
  </rcc>
  <rcc rId="1842" sId="1" odxf="1" dxf="1">
    <oc r="BC38" t="inlineStr">
      <is>
        <t>0.75</t>
      </is>
    </oc>
    <nc r="BC38">
      <f>BW38*0.3</f>
    </nc>
    <odxf>
      <numFmt numFmtId="0" formatCode="General"/>
    </odxf>
    <ndxf>
      <numFmt numFmtId="167" formatCode="&quot;$&quot;#,##0.00"/>
    </ndxf>
  </rcc>
  <rcc rId="1843" sId="1" odxf="1" dxf="1">
    <oc r="BD38" t="inlineStr">
      <is>
        <t>0.81</t>
      </is>
    </oc>
    <nc r="BD38">
      <f>BW38*0.2</f>
    </nc>
    <odxf>
      <numFmt numFmtId="0" formatCode="General"/>
    </odxf>
    <ndxf>
      <numFmt numFmtId="167" formatCode="&quot;$&quot;#,##0.00"/>
    </ndxf>
  </rcc>
  <rcc rId="1844" sId="1" odxf="1" dxf="1">
    <oc r="BA42" t="inlineStr">
      <is>
        <t>0.5</t>
      </is>
    </oc>
    <nc r="BA42">
      <f>BW42*0.15</f>
    </nc>
    <odxf>
      <numFmt numFmtId="0" formatCode="General"/>
    </odxf>
    <ndxf>
      <numFmt numFmtId="167" formatCode="&quot;$&quot;#,##0.00"/>
    </ndxf>
  </rcc>
  <rcc rId="1845" sId="1" odxf="1" dxf="1">
    <oc r="BB42" t="inlineStr">
      <is>
        <t>0.75</t>
      </is>
    </oc>
    <nc r="BB42">
      <f>BW42*0.35</f>
    </nc>
    <odxf>
      <numFmt numFmtId="0" formatCode="General"/>
    </odxf>
    <ndxf>
      <numFmt numFmtId="167" formatCode="&quot;$&quot;#,##0.00"/>
    </ndxf>
  </rcc>
  <rcc rId="1846" sId="1" odxf="1" dxf="1">
    <oc r="BC42" t="inlineStr">
      <is>
        <t>0.75</t>
      </is>
    </oc>
    <nc r="BC42">
      <f>BW42*0.3</f>
    </nc>
    <odxf>
      <numFmt numFmtId="0" formatCode="General"/>
    </odxf>
    <ndxf>
      <numFmt numFmtId="167" formatCode="&quot;$&quot;#,##0.00"/>
    </ndxf>
  </rcc>
  <rcc rId="1847" sId="1" odxf="1" dxf="1">
    <oc r="BD42" t="inlineStr">
      <is>
        <t>0.81</t>
      </is>
    </oc>
    <nc r="BD42">
      <f>BW42*0.2</f>
    </nc>
    <odxf>
      <numFmt numFmtId="0" formatCode="General"/>
    </odxf>
    <ndxf>
      <numFmt numFmtId="167" formatCode="&quot;$&quot;#,##0.00"/>
    </ndxf>
  </rcc>
  <rcc rId="1848" sId="1" odxf="1" dxf="1">
    <oc r="BA45" t="inlineStr">
      <is>
        <t>0.5</t>
      </is>
    </oc>
    <nc r="BA45">
      <f>BW45*0.15</f>
    </nc>
    <odxf>
      <numFmt numFmtId="0" formatCode="General"/>
    </odxf>
    <ndxf>
      <numFmt numFmtId="167" formatCode="&quot;$&quot;#,##0.00"/>
    </ndxf>
  </rcc>
  <rcc rId="1849" sId="1" odxf="1" dxf="1">
    <oc r="BB45" t="inlineStr">
      <is>
        <t>0.75</t>
      </is>
    </oc>
    <nc r="BB45">
      <f>BW45*0.35</f>
    </nc>
    <odxf>
      <numFmt numFmtId="0" formatCode="General"/>
    </odxf>
    <ndxf>
      <numFmt numFmtId="167" formatCode="&quot;$&quot;#,##0.00"/>
    </ndxf>
  </rcc>
  <rcc rId="1850" sId="1" odxf="1" dxf="1">
    <oc r="BC45" t="inlineStr">
      <is>
        <t>0.75</t>
      </is>
    </oc>
    <nc r="BC45">
      <f>BW45*0.3</f>
    </nc>
    <odxf>
      <numFmt numFmtId="0" formatCode="General"/>
    </odxf>
    <ndxf>
      <numFmt numFmtId="167" formatCode="&quot;$&quot;#,##0.00"/>
    </ndxf>
  </rcc>
  <rcc rId="1851" sId="1" odxf="1" dxf="1">
    <oc r="BD45" t="inlineStr">
      <is>
        <t>0.81</t>
      </is>
    </oc>
    <nc r="BD45">
      <f>BW45*0.2</f>
    </nc>
    <odxf>
      <numFmt numFmtId="0" formatCode="General"/>
    </odxf>
    <ndxf>
      <numFmt numFmtId="167" formatCode="&quot;$&quot;#,##0.00"/>
    </ndxf>
  </rcc>
  <rcc rId="1852" sId="1" odxf="1" dxf="1">
    <oc r="BA50" t="inlineStr">
      <is>
        <t>0.5</t>
      </is>
    </oc>
    <nc r="BA50">
      <f>BW50*0.15</f>
    </nc>
    <odxf>
      <numFmt numFmtId="0" formatCode="General"/>
    </odxf>
    <ndxf>
      <numFmt numFmtId="167" formatCode="&quot;$&quot;#,##0.00"/>
    </ndxf>
  </rcc>
  <rcc rId="1853" sId="1" odxf="1" dxf="1">
    <oc r="BB50" t="inlineStr">
      <is>
        <t>0.75</t>
      </is>
    </oc>
    <nc r="BB50">
      <f>BW50*0.35</f>
    </nc>
    <odxf>
      <numFmt numFmtId="0" formatCode="General"/>
    </odxf>
    <ndxf>
      <numFmt numFmtId="167" formatCode="&quot;$&quot;#,##0.00"/>
    </ndxf>
  </rcc>
  <rcc rId="1854" sId="1" odxf="1" dxf="1">
    <oc r="BC50" t="inlineStr">
      <is>
        <t>0.75</t>
      </is>
    </oc>
    <nc r="BC50">
      <f>BW50*0.3</f>
    </nc>
    <odxf>
      <numFmt numFmtId="0" formatCode="General"/>
    </odxf>
    <ndxf>
      <numFmt numFmtId="167" formatCode="&quot;$&quot;#,##0.00"/>
    </ndxf>
  </rcc>
  <rcc rId="1855" sId="1" odxf="1" dxf="1">
    <oc r="BD50" t="inlineStr">
      <is>
        <t>0.81</t>
      </is>
    </oc>
    <nc r="BD50">
      <f>BW50*0.2</f>
    </nc>
    <odxf>
      <numFmt numFmtId="0" formatCode="General"/>
    </odxf>
    <ndxf>
      <numFmt numFmtId="167" formatCode="&quot;$&quot;#,##0.00"/>
    </ndxf>
  </rcc>
  <rcc rId="1856" sId="1" odxf="1" dxf="1">
    <oc r="BA51" t="inlineStr">
      <is>
        <t>0.5</t>
      </is>
    </oc>
    <nc r="BA51">
      <f>BW51*0.15</f>
    </nc>
    <odxf>
      <numFmt numFmtId="0" formatCode="General"/>
    </odxf>
    <ndxf>
      <numFmt numFmtId="167" formatCode="&quot;$&quot;#,##0.00"/>
    </ndxf>
  </rcc>
  <rcc rId="1857" sId="1" odxf="1" dxf="1">
    <oc r="BB51" t="inlineStr">
      <is>
        <t>0.75</t>
      </is>
    </oc>
    <nc r="BB51">
      <f>BW51*0.35</f>
    </nc>
    <odxf>
      <numFmt numFmtId="0" formatCode="General"/>
    </odxf>
    <ndxf>
      <numFmt numFmtId="167" formatCode="&quot;$&quot;#,##0.00"/>
    </ndxf>
  </rcc>
  <rcc rId="1858" sId="1" odxf="1" dxf="1">
    <oc r="BC51" t="inlineStr">
      <is>
        <t>0.75</t>
      </is>
    </oc>
    <nc r="BC51">
      <f>BW51*0.3</f>
    </nc>
    <odxf>
      <numFmt numFmtId="0" formatCode="General"/>
    </odxf>
    <ndxf>
      <numFmt numFmtId="167" formatCode="&quot;$&quot;#,##0.00"/>
    </ndxf>
  </rcc>
  <rcc rId="1859" sId="1" odxf="1" dxf="1">
    <oc r="BD51" t="inlineStr">
      <is>
        <t>0.81</t>
      </is>
    </oc>
    <nc r="BD51">
      <f>BW51*0.2</f>
    </nc>
    <odxf>
      <numFmt numFmtId="0" formatCode="General"/>
    </odxf>
    <ndxf>
      <numFmt numFmtId="167" formatCode="&quot;$&quot;#,##0.00"/>
    </ndxf>
  </rcc>
  <rcc rId="1860" sId="1" odxf="1" dxf="1">
    <oc r="BA81" t="inlineStr">
      <is>
        <t>0.5</t>
      </is>
    </oc>
    <nc r="BA81">
      <f>BW81*0.15</f>
    </nc>
    <odxf>
      <numFmt numFmtId="0" formatCode="General"/>
    </odxf>
    <ndxf>
      <numFmt numFmtId="167" formatCode="&quot;$&quot;#,##0.00"/>
    </ndxf>
  </rcc>
  <rcc rId="1861" sId="1" odxf="1" dxf="1">
    <oc r="BB81" t="inlineStr">
      <is>
        <t>0.75</t>
      </is>
    </oc>
    <nc r="BB81">
      <f>BW81*0.35</f>
    </nc>
    <odxf>
      <numFmt numFmtId="0" formatCode="General"/>
    </odxf>
    <ndxf>
      <numFmt numFmtId="167" formatCode="&quot;$&quot;#,##0.00"/>
    </ndxf>
  </rcc>
  <rcc rId="1862" sId="1" odxf="1" dxf="1">
    <oc r="BC81" t="inlineStr">
      <is>
        <t>0.75</t>
      </is>
    </oc>
    <nc r="BC81">
      <f>BW81*0.3</f>
    </nc>
    <odxf>
      <numFmt numFmtId="0" formatCode="General"/>
    </odxf>
    <ndxf>
      <numFmt numFmtId="167" formatCode="&quot;$&quot;#,##0.00"/>
    </ndxf>
  </rcc>
  <rcc rId="1863" sId="1" odxf="1" dxf="1">
    <oc r="BD81" t="inlineStr">
      <is>
        <t>0.81</t>
      </is>
    </oc>
    <nc r="BD81">
      <f>BW81*0.2</f>
    </nc>
    <odxf>
      <numFmt numFmtId="0" formatCode="General"/>
    </odxf>
    <ndxf>
      <numFmt numFmtId="167" formatCode="&quot;$&quot;#,##0.00"/>
    </ndxf>
  </rcc>
  <rcc rId="1864" sId="1" odxf="1" dxf="1">
    <oc r="BA99" t="inlineStr">
      <is>
        <t>0.5</t>
      </is>
    </oc>
    <nc r="BA99">
      <f>BW99*0.15</f>
    </nc>
    <odxf>
      <numFmt numFmtId="0" formatCode="General"/>
    </odxf>
    <ndxf>
      <numFmt numFmtId="167" formatCode="&quot;$&quot;#,##0.00"/>
    </ndxf>
  </rcc>
  <rcc rId="1865" sId="1" odxf="1" dxf="1">
    <oc r="BB99" t="inlineStr">
      <is>
        <t>0.75</t>
      </is>
    </oc>
    <nc r="BB99">
      <f>BW99*0.35</f>
    </nc>
    <odxf>
      <numFmt numFmtId="0" formatCode="General"/>
    </odxf>
    <ndxf>
      <numFmt numFmtId="167" formatCode="&quot;$&quot;#,##0.00"/>
    </ndxf>
  </rcc>
  <rcc rId="1866" sId="1" odxf="1" dxf="1">
    <oc r="BC99" t="inlineStr">
      <is>
        <t>0.75</t>
      </is>
    </oc>
    <nc r="BC99">
      <f>BW99*0.3</f>
    </nc>
    <odxf>
      <numFmt numFmtId="0" formatCode="General"/>
    </odxf>
    <ndxf>
      <numFmt numFmtId="167" formatCode="&quot;$&quot;#,##0.00"/>
    </ndxf>
  </rcc>
  <rcc rId="1867" sId="1" odxf="1" dxf="1">
    <oc r="BD99" t="inlineStr">
      <is>
        <t>0.81</t>
      </is>
    </oc>
    <nc r="BD99">
      <f>BW99*0.2</f>
    </nc>
    <odxf>
      <numFmt numFmtId="0" formatCode="General"/>
    </odxf>
    <ndxf>
      <numFmt numFmtId="167" formatCode="&quot;$&quot;#,##0.00"/>
    </ndxf>
  </rcc>
  <rcc rId="1868" sId="1" odxf="1" dxf="1">
    <oc r="BA100" t="inlineStr">
      <is>
        <t>0.5</t>
      </is>
    </oc>
    <nc r="BA100">
      <f>BW100*0.15</f>
    </nc>
    <odxf>
      <numFmt numFmtId="0" formatCode="General"/>
    </odxf>
    <ndxf>
      <numFmt numFmtId="167" formatCode="&quot;$&quot;#,##0.00"/>
    </ndxf>
  </rcc>
  <rcc rId="1869" sId="1" odxf="1" dxf="1">
    <oc r="BB100" t="inlineStr">
      <is>
        <t>0.75</t>
      </is>
    </oc>
    <nc r="BB100">
      <f>BW100*0.35</f>
    </nc>
    <odxf>
      <numFmt numFmtId="0" formatCode="General"/>
    </odxf>
    <ndxf>
      <numFmt numFmtId="167" formatCode="&quot;$&quot;#,##0.00"/>
    </ndxf>
  </rcc>
  <rcc rId="1870" sId="1" odxf="1" dxf="1">
    <oc r="BC100" t="inlineStr">
      <is>
        <t>0.75</t>
      </is>
    </oc>
    <nc r="BC100">
      <f>BW100*0.3</f>
    </nc>
    <odxf>
      <numFmt numFmtId="0" formatCode="General"/>
    </odxf>
    <ndxf>
      <numFmt numFmtId="167" formatCode="&quot;$&quot;#,##0.00"/>
    </ndxf>
  </rcc>
  <rcc rId="1871" sId="1" odxf="1" dxf="1">
    <oc r="BD100" t="inlineStr">
      <is>
        <t>0.81</t>
      </is>
    </oc>
    <nc r="BD100">
      <f>BW100*0.2</f>
    </nc>
    <odxf>
      <numFmt numFmtId="0" formatCode="General"/>
    </odxf>
    <ndxf>
      <numFmt numFmtId="167" formatCode="&quot;$&quot;#,##0.00"/>
    </ndxf>
  </rcc>
  <rcc rId="1872" sId="1" odxf="1" dxf="1">
    <oc r="BA102" t="inlineStr">
      <is>
        <t>0.5</t>
      </is>
    </oc>
    <nc r="BA102">
      <f>BW102*0.15</f>
    </nc>
    <odxf>
      <numFmt numFmtId="0" formatCode="General"/>
    </odxf>
    <ndxf>
      <numFmt numFmtId="167" formatCode="&quot;$&quot;#,##0.00"/>
    </ndxf>
  </rcc>
  <rcc rId="1873" sId="1" odxf="1" dxf="1">
    <oc r="BB102" t="inlineStr">
      <is>
        <t>0.75</t>
      </is>
    </oc>
    <nc r="BB102">
      <f>BW102*0.35</f>
    </nc>
    <odxf>
      <numFmt numFmtId="0" formatCode="General"/>
    </odxf>
    <ndxf>
      <numFmt numFmtId="167" formatCode="&quot;$&quot;#,##0.00"/>
    </ndxf>
  </rcc>
  <rcc rId="1874" sId="1" odxf="1" dxf="1">
    <oc r="BC102" t="inlineStr">
      <is>
        <t>0.75</t>
      </is>
    </oc>
    <nc r="BC102">
      <f>BW102*0.3</f>
    </nc>
    <odxf>
      <numFmt numFmtId="0" formatCode="General"/>
    </odxf>
    <ndxf>
      <numFmt numFmtId="167" formatCode="&quot;$&quot;#,##0.00"/>
    </ndxf>
  </rcc>
  <rcc rId="1875" sId="1" odxf="1" dxf="1">
    <oc r="BD102" t="inlineStr">
      <is>
        <t>0.81</t>
      </is>
    </oc>
    <nc r="BD102">
      <f>BW102*0.2</f>
    </nc>
    <odxf>
      <numFmt numFmtId="0" formatCode="General"/>
    </odxf>
    <ndxf>
      <numFmt numFmtId="167" formatCode="&quot;$&quot;#,##0.00"/>
    </ndxf>
  </rcc>
  <rcc rId="1876" sId="1" odxf="1" dxf="1">
    <oc r="BA106" t="inlineStr">
      <is>
        <t>0.5</t>
      </is>
    </oc>
    <nc r="BA106">
      <f>BW106*0.15</f>
    </nc>
    <odxf>
      <numFmt numFmtId="0" formatCode="General"/>
    </odxf>
    <ndxf>
      <numFmt numFmtId="167" formatCode="&quot;$&quot;#,##0.00"/>
    </ndxf>
  </rcc>
  <rcc rId="1877" sId="1" odxf="1" dxf="1">
    <oc r="BB106" t="inlineStr">
      <is>
        <t>0.75</t>
      </is>
    </oc>
    <nc r="BB106">
      <f>BW106*0.35</f>
    </nc>
    <odxf>
      <numFmt numFmtId="0" formatCode="General"/>
    </odxf>
    <ndxf>
      <numFmt numFmtId="167" formatCode="&quot;$&quot;#,##0.00"/>
    </ndxf>
  </rcc>
  <rcc rId="1878" sId="1" odxf="1" dxf="1">
    <oc r="BC106" t="inlineStr">
      <is>
        <t>0.75</t>
      </is>
    </oc>
    <nc r="BC106">
      <f>BW106*0.3</f>
    </nc>
    <odxf>
      <numFmt numFmtId="0" formatCode="General"/>
    </odxf>
    <ndxf>
      <numFmt numFmtId="167" formatCode="&quot;$&quot;#,##0.00"/>
    </ndxf>
  </rcc>
  <rcc rId="1879" sId="1" odxf="1" dxf="1">
    <oc r="BD106" t="inlineStr">
      <is>
        <t>0.81</t>
      </is>
    </oc>
    <nc r="BD106">
      <f>BW106*0.2</f>
    </nc>
    <odxf>
      <numFmt numFmtId="0" formatCode="General"/>
    </odxf>
    <ndxf>
      <numFmt numFmtId="167" formatCode="&quot;$&quot;#,##0.00"/>
    </ndxf>
  </rcc>
  <rcc rId="1880" sId="1" odxf="1" dxf="1">
    <oc r="BA111" t="inlineStr">
      <is>
        <t>0.5</t>
      </is>
    </oc>
    <nc r="BA111">
      <f>BW111*0.15</f>
    </nc>
    <odxf>
      <numFmt numFmtId="0" formatCode="General"/>
    </odxf>
    <ndxf>
      <numFmt numFmtId="167" formatCode="&quot;$&quot;#,##0.00"/>
    </ndxf>
  </rcc>
  <rcc rId="1881" sId="1" odxf="1" dxf="1">
    <oc r="BB111" t="inlineStr">
      <is>
        <t>0.75</t>
      </is>
    </oc>
    <nc r="BB111">
      <f>BW111*0.35</f>
    </nc>
    <odxf>
      <numFmt numFmtId="0" formatCode="General"/>
    </odxf>
    <ndxf>
      <numFmt numFmtId="167" formatCode="&quot;$&quot;#,##0.00"/>
    </ndxf>
  </rcc>
  <rcc rId="1882" sId="1" odxf="1" dxf="1">
    <oc r="BC111" t="inlineStr">
      <is>
        <t>0.75</t>
      </is>
    </oc>
    <nc r="BC111">
      <f>BW111*0.3</f>
    </nc>
    <odxf>
      <numFmt numFmtId="0" formatCode="General"/>
    </odxf>
    <ndxf>
      <numFmt numFmtId="167" formatCode="&quot;$&quot;#,##0.00"/>
    </ndxf>
  </rcc>
  <rcc rId="1883" sId="1" odxf="1" dxf="1">
    <oc r="BD111" t="inlineStr">
      <is>
        <t>0.81</t>
      </is>
    </oc>
    <nc r="BD111">
      <f>BW111*0.2</f>
    </nc>
    <odxf>
      <numFmt numFmtId="0" formatCode="General"/>
    </odxf>
    <ndxf>
      <numFmt numFmtId="167" formatCode="&quot;$&quot;#,##0.00"/>
    </ndxf>
  </rcc>
  <rcc rId="1884" sId="1" odxf="1" dxf="1">
    <oc r="BA112" t="inlineStr">
      <is>
        <t>0.5</t>
      </is>
    </oc>
    <nc r="BA112">
      <f>BW112*0.15</f>
    </nc>
    <odxf>
      <numFmt numFmtId="0" formatCode="General"/>
    </odxf>
    <ndxf>
      <numFmt numFmtId="167" formatCode="&quot;$&quot;#,##0.00"/>
    </ndxf>
  </rcc>
  <rcc rId="1885" sId="1" odxf="1" dxf="1">
    <oc r="BB112" t="inlineStr">
      <is>
        <t>0.75</t>
      </is>
    </oc>
    <nc r="BB112">
      <f>BW112*0.35</f>
    </nc>
    <odxf>
      <numFmt numFmtId="0" formatCode="General"/>
    </odxf>
    <ndxf>
      <numFmt numFmtId="167" formatCode="&quot;$&quot;#,##0.00"/>
    </ndxf>
  </rcc>
  <rcc rId="1886" sId="1" odxf="1" dxf="1">
    <oc r="BC112" t="inlineStr">
      <is>
        <t>0.75</t>
      </is>
    </oc>
    <nc r="BC112">
      <f>BW112*0.3</f>
    </nc>
    <odxf>
      <numFmt numFmtId="0" formatCode="General"/>
    </odxf>
    <ndxf>
      <numFmt numFmtId="167" formatCode="&quot;$&quot;#,##0.00"/>
    </ndxf>
  </rcc>
  <rcc rId="1887" sId="1" odxf="1" dxf="1">
    <oc r="BD112" t="inlineStr">
      <is>
        <t>0.81</t>
      </is>
    </oc>
    <nc r="BD112">
      <f>BW112*0.2</f>
    </nc>
    <odxf>
      <numFmt numFmtId="0" formatCode="General"/>
    </odxf>
    <ndxf>
      <numFmt numFmtId="167" formatCode="&quot;$&quot;#,##0.00"/>
    </ndxf>
  </rcc>
  <rcc rId="1888" sId="1" odxf="1" dxf="1">
    <oc r="BA124" t="inlineStr">
      <is>
        <t>0.5</t>
      </is>
    </oc>
    <nc r="BA124">
      <f>BW124*0.15</f>
    </nc>
    <odxf>
      <numFmt numFmtId="0" formatCode="General"/>
    </odxf>
    <ndxf>
      <numFmt numFmtId="167" formatCode="&quot;$&quot;#,##0.00"/>
    </ndxf>
  </rcc>
  <rcc rId="1889" sId="1" odxf="1" dxf="1">
    <oc r="BB124" t="inlineStr">
      <is>
        <t>0.75</t>
      </is>
    </oc>
    <nc r="BB124">
      <f>BW124*0.35</f>
    </nc>
    <odxf>
      <numFmt numFmtId="0" formatCode="General"/>
    </odxf>
    <ndxf>
      <numFmt numFmtId="167" formatCode="&quot;$&quot;#,##0.00"/>
    </ndxf>
  </rcc>
  <rcc rId="1890" sId="1" odxf="1" dxf="1">
    <oc r="BC124" t="inlineStr">
      <is>
        <t>0.75</t>
      </is>
    </oc>
    <nc r="BC124">
      <f>BW124*0.3</f>
    </nc>
    <odxf>
      <numFmt numFmtId="0" formatCode="General"/>
    </odxf>
    <ndxf>
      <numFmt numFmtId="167" formatCode="&quot;$&quot;#,##0.00"/>
    </ndxf>
  </rcc>
  <rcc rId="1891" sId="1" odxf="1" dxf="1">
    <oc r="BD124" t="inlineStr">
      <is>
        <t>0.81</t>
      </is>
    </oc>
    <nc r="BD124">
      <f>BW124*0.2</f>
    </nc>
    <odxf>
      <numFmt numFmtId="0" formatCode="General"/>
    </odxf>
    <ndxf>
      <numFmt numFmtId="167" formatCode="&quot;$&quot;#,##0.00"/>
    </ndxf>
  </rcc>
  <rcc rId="1892" sId="1" odxf="1" dxf="1">
    <oc r="BA130" t="inlineStr">
      <is>
        <t>0.5</t>
      </is>
    </oc>
    <nc r="BA130">
      <f>BW130*0.15</f>
    </nc>
    <odxf>
      <numFmt numFmtId="0" formatCode="General"/>
    </odxf>
    <ndxf>
      <numFmt numFmtId="167" formatCode="&quot;$&quot;#,##0.00"/>
    </ndxf>
  </rcc>
  <rcc rId="1893" sId="1" odxf="1" dxf="1">
    <oc r="BB130" t="inlineStr">
      <is>
        <t>0.75</t>
      </is>
    </oc>
    <nc r="BB130">
      <f>BW130*0.35</f>
    </nc>
    <odxf>
      <numFmt numFmtId="0" formatCode="General"/>
    </odxf>
    <ndxf>
      <numFmt numFmtId="167" formatCode="&quot;$&quot;#,##0.00"/>
    </ndxf>
  </rcc>
  <rcc rId="1894" sId="1" odxf="1" dxf="1">
    <oc r="BC130" t="inlineStr">
      <is>
        <t>0.75</t>
      </is>
    </oc>
    <nc r="BC130">
      <f>BW130*0.3</f>
    </nc>
    <odxf>
      <numFmt numFmtId="0" formatCode="General"/>
    </odxf>
    <ndxf>
      <numFmt numFmtId="167" formatCode="&quot;$&quot;#,##0.00"/>
    </ndxf>
  </rcc>
  <rcc rId="1895" sId="1" odxf="1" dxf="1">
    <oc r="BD130" t="inlineStr">
      <is>
        <t>0.81</t>
      </is>
    </oc>
    <nc r="BD130">
      <f>BW130*0.2</f>
    </nc>
    <odxf>
      <numFmt numFmtId="0" formatCode="General"/>
    </odxf>
    <ndxf>
      <numFmt numFmtId="167" formatCode="&quot;$&quot;#,##0.00"/>
    </ndxf>
  </rcc>
  <rcc rId="1896" sId="1" odxf="1" dxf="1">
    <oc r="BA131" t="inlineStr">
      <is>
        <t>0.5</t>
      </is>
    </oc>
    <nc r="BA131">
      <f>BW131*0.15</f>
    </nc>
    <odxf>
      <numFmt numFmtId="0" formatCode="General"/>
    </odxf>
    <ndxf>
      <numFmt numFmtId="167" formatCode="&quot;$&quot;#,##0.00"/>
    </ndxf>
  </rcc>
  <rcc rId="1897" sId="1" odxf="1" dxf="1">
    <oc r="BB131" t="inlineStr">
      <is>
        <t>0.75</t>
      </is>
    </oc>
    <nc r="BB131">
      <f>BW131*0.35</f>
    </nc>
    <odxf>
      <numFmt numFmtId="0" formatCode="General"/>
    </odxf>
    <ndxf>
      <numFmt numFmtId="167" formatCode="&quot;$&quot;#,##0.00"/>
    </ndxf>
  </rcc>
  <rcc rId="1898" sId="1" odxf="1" dxf="1">
    <oc r="BC131" t="inlineStr">
      <is>
        <t>0.75</t>
      </is>
    </oc>
    <nc r="BC131">
      <f>BW131*0.3</f>
    </nc>
    <odxf>
      <numFmt numFmtId="0" formatCode="General"/>
    </odxf>
    <ndxf>
      <numFmt numFmtId="167" formatCode="&quot;$&quot;#,##0.00"/>
    </ndxf>
  </rcc>
  <rcc rId="1899" sId="1" odxf="1" dxf="1">
    <oc r="BD131" t="inlineStr">
      <is>
        <t>0.81</t>
      </is>
    </oc>
    <nc r="BD131">
      <f>BW131*0.2</f>
    </nc>
    <odxf>
      <numFmt numFmtId="0" formatCode="General"/>
    </odxf>
    <ndxf>
      <numFmt numFmtId="167" formatCode="&quot;$&quot;#,##0.00"/>
    </ndxf>
  </rcc>
  <rcc rId="1900" sId="1" odxf="1" dxf="1">
    <oc r="BA132" t="inlineStr">
      <is>
        <t>0.5</t>
      </is>
    </oc>
    <nc r="BA132">
      <f>BW132*0.15</f>
    </nc>
    <odxf>
      <numFmt numFmtId="0" formatCode="General"/>
    </odxf>
    <ndxf>
      <numFmt numFmtId="167" formatCode="&quot;$&quot;#,##0.00"/>
    </ndxf>
  </rcc>
  <rcc rId="1901" sId="1" odxf="1" dxf="1">
    <oc r="BB132" t="inlineStr">
      <is>
        <t>0.75</t>
      </is>
    </oc>
    <nc r="BB132">
      <f>BW132*0.35</f>
    </nc>
    <odxf>
      <numFmt numFmtId="0" formatCode="General"/>
    </odxf>
    <ndxf>
      <numFmt numFmtId="167" formatCode="&quot;$&quot;#,##0.00"/>
    </ndxf>
  </rcc>
  <rcc rId="1902" sId="1" odxf="1" dxf="1">
    <oc r="BC132" t="inlineStr">
      <is>
        <t>0.75</t>
      </is>
    </oc>
    <nc r="BC132">
      <f>BW132*0.3</f>
    </nc>
    <odxf>
      <numFmt numFmtId="0" formatCode="General"/>
    </odxf>
    <ndxf>
      <numFmt numFmtId="167" formatCode="&quot;$&quot;#,##0.00"/>
    </ndxf>
  </rcc>
  <rcc rId="1903" sId="1" odxf="1" dxf="1">
    <oc r="BD132" t="inlineStr">
      <is>
        <t>0.81</t>
      </is>
    </oc>
    <nc r="BD132">
      <f>BW132*0.2</f>
    </nc>
    <odxf>
      <numFmt numFmtId="0" formatCode="General"/>
    </odxf>
    <ndxf>
      <numFmt numFmtId="167" formatCode="&quot;$&quot;#,##0.00"/>
    </ndxf>
  </rcc>
  <rcc rId="1904" sId="1" odxf="1" dxf="1">
    <oc r="BA134" t="inlineStr">
      <is>
        <t>0.5</t>
      </is>
    </oc>
    <nc r="BA134">
      <f>BW134*0.15</f>
    </nc>
    <odxf>
      <numFmt numFmtId="0" formatCode="General"/>
    </odxf>
    <ndxf>
      <numFmt numFmtId="167" formatCode="&quot;$&quot;#,##0.00"/>
    </ndxf>
  </rcc>
  <rcc rId="1905" sId="1" odxf="1" dxf="1">
    <oc r="BB134" t="inlineStr">
      <is>
        <t>0.75</t>
      </is>
    </oc>
    <nc r="BB134">
      <f>BW134*0.35</f>
    </nc>
    <odxf>
      <numFmt numFmtId="0" formatCode="General"/>
    </odxf>
    <ndxf>
      <numFmt numFmtId="167" formatCode="&quot;$&quot;#,##0.00"/>
    </ndxf>
  </rcc>
  <rcc rId="1906" sId="1" odxf="1" dxf="1">
    <oc r="BC134" t="inlineStr">
      <is>
        <t>0.75</t>
      </is>
    </oc>
    <nc r="BC134">
      <f>BW134*0.3</f>
    </nc>
    <odxf>
      <numFmt numFmtId="0" formatCode="General"/>
    </odxf>
    <ndxf>
      <numFmt numFmtId="167" formatCode="&quot;$&quot;#,##0.00"/>
    </ndxf>
  </rcc>
  <rcc rId="1907" sId="1" odxf="1" dxf="1">
    <oc r="BD134" t="inlineStr">
      <is>
        <t>0.81</t>
      </is>
    </oc>
    <nc r="BD134">
      <f>BW134*0.2</f>
    </nc>
    <odxf>
      <numFmt numFmtId="0" formatCode="General"/>
    </odxf>
    <ndxf>
      <numFmt numFmtId="167" formatCode="&quot;$&quot;#,##0.00"/>
    </ndxf>
  </rcc>
  <rcc rId="1908" sId="1" odxf="1" dxf="1">
    <oc r="BA137" t="inlineStr">
      <is>
        <t>0.5</t>
      </is>
    </oc>
    <nc r="BA137">
      <f>BW137*0.15</f>
    </nc>
    <odxf>
      <numFmt numFmtId="0" formatCode="General"/>
    </odxf>
    <ndxf>
      <numFmt numFmtId="167" formatCode="&quot;$&quot;#,##0.00"/>
    </ndxf>
  </rcc>
  <rcc rId="1909" sId="1" odxf="1" dxf="1">
    <oc r="BB137" t="inlineStr">
      <is>
        <t>0.75</t>
      </is>
    </oc>
    <nc r="BB137">
      <f>BW137*0.35</f>
    </nc>
    <odxf>
      <numFmt numFmtId="0" formatCode="General"/>
    </odxf>
    <ndxf>
      <numFmt numFmtId="167" formatCode="&quot;$&quot;#,##0.00"/>
    </ndxf>
  </rcc>
  <rcc rId="1910" sId="1" odxf="1" dxf="1">
    <oc r="BC137" t="inlineStr">
      <is>
        <t>0.75</t>
      </is>
    </oc>
    <nc r="BC137">
      <f>BW137*0.3</f>
    </nc>
    <odxf>
      <numFmt numFmtId="0" formatCode="General"/>
    </odxf>
    <ndxf>
      <numFmt numFmtId="167" formatCode="&quot;$&quot;#,##0.00"/>
    </ndxf>
  </rcc>
  <rcc rId="1911" sId="1" odxf="1" dxf="1">
    <oc r="BD137" t="inlineStr">
      <is>
        <t>0.81</t>
      </is>
    </oc>
    <nc r="BD137">
      <f>BW137*0.2</f>
    </nc>
    <odxf>
      <numFmt numFmtId="0" formatCode="General"/>
    </odxf>
    <ndxf>
      <numFmt numFmtId="167" formatCode="&quot;$&quot;#,##0.00"/>
    </ndxf>
  </rcc>
  <rcc rId="1912" sId="1" odxf="1" dxf="1">
    <oc r="BA139" t="inlineStr">
      <is>
        <t>0.5</t>
      </is>
    </oc>
    <nc r="BA139">
      <f>BW139*0.15</f>
    </nc>
    <odxf>
      <numFmt numFmtId="0" formatCode="General"/>
    </odxf>
    <ndxf>
      <numFmt numFmtId="167" formatCode="&quot;$&quot;#,##0.00"/>
    </ndxf>
  </rcc>
  <rcc rId="1913" sId="1" odxf="1" dxf="1">
    <oc r="BB139" t="inlineStr">
      <is>
        <t>0.75</t>
      </is>
    </oc>
    <nc r="BB139">
      <f>BW139*0.35</f>
    </nc>
    <odxf>
      <numFmt numFmtId="0" formatCode="General"/>
    </odxf>
    <ndxf>
      <numFmt numFmtId="167" formatCode="&quot;$&quot;#,##0.00"/>
    </ndxf>
  </rcc>
  <rcc rId="1914" sId="1" odxf="1" dxf="1">
    <oc r="BC139" t="inlineStr">
      <is>
        <t>0.75</t>
      </is>
    </oc>
    <nc r="BC139">
      <f>BW139*0.3</f>
    </nc>
    <odxf>
      <numFmt numFmtId="0" formatCode="General"/>
    </odxf>
    <ndxf>
      <numFmt numFmtId="167" formatCode="&quot;$&quot;#,##0.00"/>
    </ndxf>
  </rcc>
  <rcc rId="1915" sId="1" odxf="1" dxf="1">
    <oc r="BD139" t="inlineStr">
      <is>
        <t>0.81</t>
      </is>
    </oc>
    <nc r="BD139">
      <f>BW139*0.2</f>
    </nc>
    <odxf>
      <numFmt numFmtId="0" formatCode="General"/>
    </odxf>
    <ndxf>
      <numFmt numFmtId="167" formatCode="&quot;$&quot;#,##0.00"/>
    </ndxf>
  </rcc>
  <rcc rId="1916" sId="1" odxf="1" dxf="1">
    <oc r="BA142" t="inlineStr">
      <is>
        <t>0.5</t>
      </is>
    </oc>
    <nc r="BA142">
      <f>BW142*0.15</f>
    </nc>
    <odxf>
      <numFmt numFmtId="0" formatCode="General"/>
    </odxf>
    <ndxf>
      <numFmt numFmtId="167" formatCode="&quot;$&quot;#,##0.00"/>
    </ndxf>
  </rcc>
  <rcc rId="1917" sId="1" odxf="1" dxf="1">
    <oc r="BB142" t="inlineStr">
      <is>
        <t>0.75</t>
      </is>
    </oc>
    <nc r="BB142">
      <f>BW142*0.35</f>
    </nc>
    <odxf>
      <numFmt numFmtId="0" formatCode="General"/>
    </odxf>
    <ndxf>
      <numFmt numFmtId="167" formatCode="&quot;$&quot;#,##0.00"/>
    </ndxf>
  </rcc>
  <rcc rId="1918" sId="1" odxf="1" dxf="1">
    <oc r="BC142" t="inlineStr">
      <is>
        <t>0.75</t>
      </is>
    </oc>
    <nc r="BC142">
      <f>BW142*0.3</f>
    </nc>
    <odxf>
      <numFmt numFmtId="0" formatCode="General"/>
    </odxf>
    <ndxf>
      <numFmt numFmtId="167" formatCode="&quot;$&quot;#,##0.00"/>
    </ndxf>
  </rcc>
  <rcc rId="1919" sId="1" odxf="1" dxf="1">
    <oc r="BD142" t="inlineStr">
      <is>
        <t>0.81</t>
      </is>
    </oc>
    <nc r="BD142">
      <f>BW142*0.2</f>
    </nc>
    <odxf>
      <numFmt numFmtId="0" formatCode="General"/>
    </odxf>
    <ndxf>
      <numFmt numFmtId="167" formatCode="&quot;$&quot;#,##0.00"/>
    </ndxf>
  </rcc>
  <rcc rId="1920" sId="1" odxf="1" dxf="1">
    <oc r="BA145" t="inlineStr">
      <is>
        <t>0.5</t>
      </is>
    </oc>
    <nc r="BA145">
      <f>BW145*0.15</f>
    </nc>
    <odxf>
      <numFmt numFmtId="0" formatCode="General"/>
    </odxf>
    <ndxf>
      <numFmt numFmtId="167" formatCode="&quot;$&quot;#,##0.00"/>
    </ndxf>
  </rcc>
  <rcc rId="1921" sId="1" odxf="1" dxf="1">
    <oc r="BB145" t="inlineStr">
      <is>
        <t>0.75</t>
      </is>
    </oc>
    <nc r="BB145">
      <f>BW145*0.35</f>
    </nc>
    <odxf>
      <numFmt numFmtId="0" formatCode="General"/>
    </odxf>
    <ndxf>
      <numFmt numFmtId="167" formatCode="&quot;$&quot;#,##0.00"/>
    </ndxf>
  </rcc>
  <rcc rId="1922" sId="1" odxf="1" dxf="1">
    <oc r="BC145" t="inlineStr">
      <is>
        <t>0.75</t>
      </is>
    </oc>
    <nc r="BC145">
      <f>BW145*0.3</f>
    </nc>
    <odxf>
      <numFmt numFmtId="0" formatCode="General"/>
    </odxf>
    <ndxf>
      <numFmt numFmtId="167" formatCode="&quot;$&quot;#,##0.00"/>
    </ndxf>
  </rcc>
  <rcc rId="1923" sId="1" odxf="1" dxf="1">
    <oc r="BD145" t="inlineStr">
      <is>
        <t>0.81</t>
      </is>
    </oc>
    <nc r="BD145">
      <f>BW145*0.2</f>
    </nc>
    <odxf>
      <numFmt numFmtId="0" formatCode="General"/>
    </odxf>
    <ndxf>
      <numFmt numFmtId="167" formatCode="&quot;$&quot;#,##0.00"/>
    </ndxf>
  </rcc>
  <rcc rId="1924" sId="1" odxf="1" dxf="1">
    <oc r="BA153" t="inlineStr">
      <is>
        <t>0.5</t>
      </is>
    </oc>
    <nc r="BA153">
      <f>BW153*0.15</f>
    </nc>
    <odxf>
      <numFmt numFmtId="0" formatCode="General"/>
    </odxf>
    <ndxf>
      <numFmt numFmtId="167" formatCode="&quot;$&quot;#,##0.00"/>
    </ndxf>
  </rcc>
  <rcc rId="1925" sId="1" odxf="1" dxf="1">
    <oc r="BB153" t="inlineStr">
      <is>
        <t>0.75</t>
      </is>
    </oc>
    <nc r="BB153">
      <f>BW153*0.35</f>
    </nc>
    <odxf>
      <numFmt numFmtId="0" formatCode="General"/>
    </odxf>
    <ndxf>
      <numFmt numFmtId="167" formatCode="&quot;$&quot;#,##0.00"/>
    </ndxf>
  </rcc>
  <rcc rId="1926" sId="1" odxf="1" dxf="1">
    <oc r="BC153" t="inlineStr">
      <is>
        <t>0.75</t>
      </is>
    </oc>
    <nc r="BC153">
      <f>BW153*0.3</f>
    </nc>
    <odxf>
      <numFmt numFmtId="0" formatCode="General"/>
    </odxf>
    <ndxf>
      <numFmt numFmtId="167" formatCode="&quot;$&quot;#,##0.00"/>
    </ndxf>
  </rcc>
  <rcc rId="1927" sId="1" odxf="1" dxf="1">
    <oc r="BD153" t="inlineStr">
      <is>
        <t>0.81</t>
      </is>
    </oc>
    <nc r="BD153">
      <f>BW153*0.2</f>
    </nc>
    <odxf>
      <numFmt numFmtId="0" formatCode="General"/>
    </odxf>
    <ndxf>
      <numFmt numFmtId="167" formatCode="&quot;$&quot;#,##0.00"/>
    </ndxf>
  </rcc>
  <rcc rId="1928" sId="1" odxf="1" dxf="1">
    <oc r="BA154" t="inlineStr">
      <is>
        <t>0.5</t>
      </is>
    </oc>
    <nc r="BA154">
      <f>BW154*0.15</f>
    </nc>
    <odxf>
      <numFmt numFmtId="0" formatCode="General"/>
    </odxf>
    <ndxf>
      <numFmt numFmtId="167" formatCode="&quot;$&quot;#,##0.00"/>
    </ndxf>
  </rcc>
  <rcc rId="1929" sId="1" odxf="1" dxf="1">
    <oc r="BB154" t="inlineStr">
      <is>
        <t>0.75</t>
      </is>
    </oc>
    <nc r="BB154">
      <f>BW154*0.35</f>
    </nc>
    <odxf>
      <numFmt numFmtId="0" formatCode="General"/>
    </odxf>
    <ndxf>
      <numFmt numFmtId="167" formatCode="&quot;$&quot;#,##0.00"/>
    </ndxf>
  </rcc>
  <rcc rId="1930" sId="1" odxf="1" dxf="1">
    <oc r="BC154" t="inlineStr">
      <is>
        <t>0.75</t>
      </is>
    </oc>
    <nc r="BC154">
      <f>BW154*0.3</f>
    </nc>
    <odxf>
      <numFmt numFmtId="0" formatCode="General"/>
    </odxf>
    <ndxf>
      <numFmt numFmtId="167" formatCode="&quot;$&quot;#,##0.00"/>
    </ndxf>
  </rcc>
  <rcc rId="1931" sId="1" odxf="1" dxf="1">
    <oc r="BD154" t="inlineStr">
      <is>
        <t>0.81</t>
      </is>
    </oc>
    <nc r="BD154">
      <f>BW154*0.2</f>
    </nc>
    <odxf>
      <numFmt numFmtId="0" formatCode="General"/>
    </odxf>
    <ndxf>
      <numFmt numFmtId="167" formatCode="&quot;$&quot;#,##0.00"/>
    </ndxf>
  </rcc>
  <rcc rId="1932" sId="1" odxf="1" dxf="1">
    <oc r="BA180" t="inlineStr">
      <is>
        <t/>
      </is>
    </oc>
    <nc r="BA180">
      <f>BW180*0.15</f>
    </nc>
    <odxf>
      <numFmt numFmtId="0" formatCode="General"/>
    </odxf>
    <ndxf>
      <numFmt numFmtId="167" formatCode="&quot;$&quot;#,##0.00"/>
    </ndxf>
  </rcc>
  <rcc rId="1933" sId="1" odxf="1" dxf="1">
    <oc r="BB180" t="inlineStr">
      <is>
        <t/>
      </is>
    </oc>
    <nc r="BB180">
      <f>BW180*0.35</f>
    </nc>
    <odxf>
      <numFmt numFmtId="0" formatCode="General"/>
    </odxf>
    <ndxf>
      <numFmt numFmtId="167" formatCode="&quot;$&quot;#,##0.00"/>
    </ndxf>
  </rcc>
  <rcc rId="1934" sId="1" odxf="1" dxf="1">
    <oc r="BC180" t="inlineStr">
      <is>
        <t/>
      </is>
    </oc>
    <nc r="BC180">
      <f>BW180*0.3</f>
    </nc>
    <odxf>
      <numFmt numFmtId="0" formatCode="General"/>
    </odxf>
    <ndxf>
      <numFmt numFmtId="167" formatCode="&quot;$&quot;#,##0.00"/>
    </ndxf>
  </rcc>
  <rcc rId="1935" sId="1" odxf="1" dxf="1">
    <oc r="BD180" t="inlineStr">
      <is>
        <t/>
      </is>
    </oc>
    <nc r="BD180">
      <f>BW180*0.2</f>
    </nc>
    <odxf>
      <numFmt numFmtId="0" formatCode="General"/>
    </odxf>
    <ndxf>
      <numFmt numFmtId="167" formatCode="&quot;$&quot;#,##0.00"/>
    </ndxf>
  </rcc>
  <rcc rId="1936" sId="1" odxf="1" dxf="1">
    <oc r="BA186" t="inlineStr">
      <is>
        <t/>
      </is>
    </oc>
    <nc r="BA186">
      <f>BW186*0.15</f>
    </nc>
    <odxf>
      <numFmt numFmtId="0" formatCode="General"/>
    </odxf>
    <ndxf>
      <numFmt numFmtId="167" formatCode="&quot;$&quot;#,##0.00"/>
    </ndxf>
  </rcc>
  <rcc rId="1937" sId="1" odxf="1" dxf="1">
    <oc r="BB186" t="inlineStr">
      <is>
        <t/>
      </is>
    </oc>
    <nc r="BB186">
      <f>BW186*0.35</f>
    </nc>
    <odxf>
      <numFmt numFmtId="0" formatCode="General"/>
    </odxf>
    <ndxf>
      <numFmt numFmtId="167" formatCode="&quot;$&quot;#,##0.00"/>
    </ndxf>
  </rcc>
  <rcc rId="1938" sId="1" odxf="1" dxf="1">
    <oc r="BC186" t="inlineStr">
      <is>
        <t/>
      </is>
    </oc>
    <nc r="BC186">
      <f>BW186*0.3</f>
    </nc>
    <odxf>
      <numFmt numFmtId="0" formatCode="General"/>
    </odxf>
    <ndxf>
      <numFmt numFmtId="167" formatCode="&quot;$&quot;#,##0.00"/>
    </ndxf>
  </rcc>
  <rcc rId="1939" sId="1" odxf="1" dxf="1">
    <oc r="BD186" t="inlineStr">
      <is>
        <t/>
      </is>
    </oc>
    <nc r="BD186">
      <f>BW186*0.2</f>
    </nc>
    <odxf>
      <numFmt numFmtId="0" formatCode="General"/>
    </odxf>
    <ndxf>
      <numFmt numFmtId="167" formatCode="&quot;$&quot;#,##0.00"/>
    </ndxf>
  </rcc>
  <rcc rId="1940" sId="1" odxf="1" dxf="1">
    <oc r="BA20" t="inlineStr">
      <is>
        <t>0.5</t>
      </is>
    </oc>
    <nc r="BA20">
      <f>BW20*0.15</f>
    </nc>
    <odxf>
      <numFmt numFmtId="0" formatCode="General"/>
    </odxf>
    <ndxf>
      <numFmt numFmtId="167" formatCode="&quot;$&quot;#,##0.00"/>
    </ndxf>
  </rcc>
  <rcc rId="1941" sId="1" odxf="1" dxf="1">
    <oc r="BB20" t="inlineStr">
      <is>
        <t>0.75</t>
      </is>
    </oc>
    <nc r="BB20">
      <f>BW20*0.35</f>
    </nc>
    <odxf>
      <numFmt numFmtId="0" formatCode="General"/>
    </odxf>
    <ndxf>
      <numFmt numFmtId="167" formatCode="&quot;$&quot;#,##0.00"/>
    </ndxf>
  </rcc>
  <rcc rId="1942" sId="1" odxf="1" dxf="1">
    <oc r="BC20" t="inlineStr">
      <is>
        <t>0.75</t>
      </is>
    </oc>
    <nc r="BC20">
      <f>BW20*0.3</f>
    </nc>
    <odxf>
      <numFmt numFmtId="0" formatCode="General"/>
    </odxf>
    <ndxf>
      <numFmt numFmtId="167" formatCode="&quot;$&quot;#,##0.00"/>
    </ndxf>
  </rcc>
  <rcc rId="1943" sId="1" odxf="1" dxf="1">
    <oc r="BD20" t="inlineStr">
      <is>
        <t>0.81</t>
      </is>
    </oc>
    <nc r="BD20">
      <f>BW20*0.2</f>
    </nc>
    <odxf>
      <numFmt numFmtId="0" formatCode="General"/>
    </odxf>
    <ndxf>
      <numFmt numFmtId="167" formatCode="&quot;$&quot;#,##0.00"/>
    </ndxf>
  </rcc>
  <rcc rId="1944" sId="1" odxf="1" dxf="1">
    <oc r="BA47" t="inlineStr">
      <is>
        <t>0.5</t>
      </is>
    </oc>
    <nc r="BA47">
      <f>BW47*0.15</f>
    </nc>
    <odxf>
      <numFmt numFmtId="0" formatCode="General"/>
    </odxf>
    <ndxf>
      <numFmt numFmtId="167" formatCode="&quot;$&quot;#,##0.00"/>
    </ndxf>
  </rcc>
  <rcc rId="1945" sId="1" odxf="1" dxf="1">
    <oc r="BB47" t="inlineStr">
      <is>
        <t>0.75</t>
      </is>
    </oc>
    <nc r="BB47">
      <f>BW47*0.35</f>
    </nc>
    <odxf>
      <numFmt numFmtId="0" formatCode="General"/>
    </odxf>
    <ndxf>
      <numFmt numFmtId="167" formatCode="&quot;$&quot;#,##0.00"/>
    </ndxf>
  </rcc>
  <rcc rId="1946" sId="1" odxf="1" dxf="1">
    <oc r="BC47" t="inlineStr">
      <is>
        <t>0.75</t>
      </is>
    </oc>
    <nc r="BC47">
      <f>BW47*0.3</f>
    </nc>
    <odxf>
      <numFmt numFmtId="0" formatCode="General"/>
    </odxf>
    <ndxf>
      <numFmt numFmtId="167" formatCode="&quot;$&quot;#,##0.00"/>
    </ndxf>
  </rcc>
  <rcc rId="1947" sId="1" odxf="1" dxf="1">
    <oc r="BD47" t="inlineStr">
      <is>
        <t>0.81</t>
      </is>
    </oc>
    <nc r="BD47">
      <f>BW47*0.2</f>
    </nc>
    <odxf>
      <numFmt numFmtId="0" formatCode="General"/>
    </odxf>
    <ndxf>
      <numFmt numFmtId="167" formatCode="&quot;$&quot;#,##0.00"/>
    </ndxf>
  </rcc>
  <rcc rId="1948" sId="1" odxf="1" dxf="1">
    <oc r="BA72" t="inlineStr">
      <is>
        <t>0.5</t>
      </is>
    </oc>
    <nc r="BA72">
      <f>BW72*0.15</f>
    </nc>
    <odxf>
      <numFmt numFmtId="0" formatCode="General"/>
    </odxf>
    <ndxf>
      <numFmt numFmtId="167" formatCode="&quot;$&quot;#,##0.00"/>
    </ndxf>
  </rcc>
  <rcc rId="1949" sId="1" odxf="1" dxf="1">
    <oc r="BB72" t="inlineStr">
      <is>
        <t>0.75</t>
      </is>
    </oc>
    <nc r="BB72">
      <f>BW72*0.35</f>
    </nc>
    <odxf>
      <numFmt numFmtId="0" formatCode="General"/>
    </odxf>
    <ndxf>
      <numFmt numFmtId="167" formatCode="&quot;$&quot;#,##0.00"/>
    </ndxf>
  </rcc>
  <rcc rId="1950" sId="1" odxf="1" dxf="1">
    <oc r="BC72" t="inlineStr">
      <is>
        <t>0.75</t>
      </is>
    </oc>
    <nc r="BC72">
      <f>BW72*0.3</f>
    </nc>
    <odxf>
      <numFmt numFmtId="0" formatCode="General"/>
    </odxf>
    <ndxf>
      <numFmt numFmtId="167" formatCode="&quot;$&quot;#,##0.00"/>
    </ndxf>
  </rcc>
  <rcc rId="1951" sId="1" odxf="1" dxf="1">
    <oc r="BD72" t="inlineStr">
      <is>
        <t>0.81</t>
      </is>
    </oc>
    <nc r="BD72">
      <f>BW72*0.2</f>
    </nc>
    <odxf>
      <numFmt numFmtId="0" formatCode="General"/>
    </odxf>
    <ndxf>
      <numFmt numFmtId="167" formatCode="&quot;$&quot;#,##0.00"/>
    </ndxf>
  </rcc>
  <rcc rId="1952" sId="1" odxf="1" dxf="1">
    <oc r="BA74" t="inlineStr">
      <is>
        <t>0.5</t>
      </is>
    </oc>
    <nc r="BA74">
      <f>BW74*0.15</f>
    </nc>
    <odxf>
      <numFmt numFmtId="0" formatCode="General"/>
    </odxf>
    <ndxf>
      <numFmt numFmtId="167" formatCode="&quot;$&quot;#,##0.00"/>
    </ndxf>
  </rcc>
  <rcc rId="1953" sId="1" odxf="1" dxf="1">
    <oc r="BB74" t="inlineStr">
      <is>
        <t>0.75</t>
      </is>
    </oc>
    <nc r="BB74">
      <f>BW74*0.35</f>
    </nc>
    <odxf>
      <numFmt numFmtId="0" formatCode="General"/>
    </odxf>
    <ndxf>
      <numFmt numFmtId="167" formatCode="&quot;$&quot;#,##0.00"/>
    </ndxf>
  </rcc>
  <rcc rId="1954" sId="1" odxf="1" dxf="1">
    <oc r="BC74" t="inlineStr">
      <is>
        <t>0.75</t>
      </is>
    </oc>
    <nc r="BC74">
      <f>BW74*0.3</f>
    </nc>
    <odxf>
      <numFmt numFmtId="0" formatCode="General"/>
    </odxf>
    <ndxf>
      <numFmt numFmtId="167" formatCode="&quot;$&quot;#,##0.00"/>
    </ndxf>
  </rcc>
  <rcc rId="1955" sId="1" odxf="1" dxf="1">
    <oc r="BD74" t="inlineStr">
      <is>
        <t>0.81</t>
      </is>
    </oc>
    <nc r="BD74">
      <f>BW74*0.2</f>
    </nc>
    <odxf>
      <numFmt numFmtId="0" formatCode="General"/>
    </odxf>
    <ndxf>
      <numFmt numFmtId="167" formatCode="&quot;$&quot;#,##0.00"/>
    </ndxf>
  </rcc>
  <rcc rId="1956" sId="1" odxf="1" dxf="1">
    <oc r="BA90" t="inlineStr">
      <is>
        <t>0.5</t>
      </is>
    </oc>
    <nc r="BA90">
      <f>BW90*0.15</f>
    </nc>
    <odxf>
      <numFmt numFmtId="0" formatCode="General"/>
    </odxf>
    <ndxf>
      <numFmt numFmtId="167" formatCode="&quot;$&quot;#,##0.00"/>
    </ndxf>
  </rcc>
  <rcc rId="1957" sId="1" odxf="1" dxf="1">
    <oc r="BB90" t="inlineStr">
      <is>
        <t>0.75</t>
      </is>
    </oc>
    <nc r="BB90">
      <f>BW90*0.35</f>
    </nc>
    <odxf>
      <numFmt numFmtId="0" formatCode="General"/>
    </odxf>
    <ndxf>
      <numFmt numFmtId="167" formatCode="&quot;$&quot;#,##0.00"/>
    </ndxf>
  </rcc>
  <rcc rId="1958" sId="1" odxf="1" dxf="1">
    <oc r="BC90" t="inlineStr">
      <is>
        <t>0.75</t>
      </is>
    </oc>
    <nc r="BC90">
      <f>BW90*0.3</f>
    </nc>
    <odxf>
      <numFmt numFmtId="0" formatCode="General"/>
    </odxf>
    <ndxf>
      <numFmt numFmtId="167" formatCode="&quot;$&quot;#,##0.00"/>
    </ndxf>
  </rcc>
  <rcc rId="1959" sId="1" odxf="1" dxf="1">
    <oc r="BD90" t="inlineStr">
      <is>
        <t>0.81</t>
      </is>
    </oc>
    <nc r="BD90">
      <f>BW90*0.2</f>
    </nc>
    <odxf>
      <numFmt numFmtId="0" formatCode="General"/>
    </odxf>
    <ndxf>
      <numFmt numFmtId="167" formatCode="&quot;$&quot;#,##0.00"/>
    </ndxf>
  </rcc>
  <rcc rId="1960" sId="1" odxf="1" dxf="1">
    <oc r="BA92" t="inlineStr">
      <is>
        <t>0.5</t>
      </is>
    </oc>
    <nc r="BA92">
      <f>BW92*0.15</f>
    </nc>
    <odxf>
      <numFmt numFmtId="0" formatCode="General"/>
    </odxf>
    <ndxf>
      <numFmt numFmtId="167" formatCode="&quot;$&quot;#,##0.00"/>
    </ndxf>
  </rcc>
  <rcc rId="1961" sId="1" odxf="1" dxf="1">
    <oc r="BB92" t="inlineStr">
      <is>
        <t>0.75</t>
      </is>
    </oc>
    <nc r="BB92">
      <f>BW92*0.35</f>
    </nc>
    <odxf>
      <numFmt numFmtId="0" formatCode="General"/>
    </odxf>
    <ndxf>
      <numFmt numFmtId="167" formatCode="&quot;$&quot;#,##0.00"/>
    </ndxf>
  </rcc>
  <rcc rId="1962" sId="1" odxf="1" dxf="1">
    <oc r="BC92" t="inlineStr">
      <is>
        <t>0.75</t>
      </is>
    </oc>
    <nc r="BC92">
      <f>BW92*0.3</f>
    </nc>
    <odxf>
      <numFmt numFmtId="0" formatCode="General"/>
    </odxf>
    <ndxf>
      <numFmt numFmtId="167" formatCode="&quot;$&quot;#,##0.00"/>
    </ndxf>
  </rcc>
  <rcc rId="1963" sId="1" odxf="1" dxf="1">
    <oc r="BD92" t="inlineStr">
      <is>
        <t>0.81</t>
      </is>
    </oc>
    <nc r="BD92">
      <f>BW92*0.2</f>
    </nc>
    <odxf>
      <numFmt numFmtId="0" formatCode="General"/>
    </odxf>
    <ndxf>
      <numFmt numFmtId="167" formatCode="&quot;$&quot;#,##0.00"/>
    </ndxf>
  </rcc>
  <rcc rId="1964" sId="1" odxf="1" dxf="1">
    <oc r="BA95" t="inlineStr">
      <is>
        <t>0.5</t>
      </is>
    </oc>
    <nc r="BA95">
      <f>BW95*0.15</f>
    </nc>
    <odxf>
      <numFmt numFmtId="0" formatCode="General"/>
    </odxf>
    <ndxf>
      <numFmt numFmtId="167" formatCode="&quot;$&quot;#,##0.00"/>
    </ndxf>
  </rcc>
  <rcc rId="1965" sId="1" odxf="1" dxf="1">
    <oc r="BB95" t="inlineStr">
      <is>
        <t>0.75</t>
      </is>
    </oc>
    <nc r="BB95">
      <f>BW95*0.35</f>
    </nc>
    <odxf>
      <numFmt numFmtId="0" formatCode="General"/>
    </odxf>
    <ndxf>
      <numFmt numFmtId="167" formatCode="&quot;$&quot;#,##0.00"/>
    </ndxf>
  </rcc>
  <rcc rId="1966" sId="1" odxf="1" dxf="1">
    <oc r="BC95" t="inlineStr">
      <is>
        <t>0.75</t>
      </is>
    </oc>
    <nc r="BC95">
      <f>BW95*0.3</f>
    </nc>
    <odxf>
      <numFmt numFmtId="0" formatCode="General"/>
    </odxf>
    <ndxf>
      <numFmt numFmtId="167" formatCode="&quot;$&quot;#,##0.00"/>
    </ndxf>
  </rcc>
  <rcc rId="1967" sId="1" odxf="1" dxf="1">
    <oc r="BD95" t="inlineStr">
      <is>
        <t>0.81</t>
      </is>
    </oc>
    <nc r="BD95">
      <f>BW95*0.2</f>
    </nc>
    <odxf>
      <numFmt numFmtId="0" formatCode="General"/>
    </odxf>
    <ndxf>
      <numFmt numFmtId="167" formatCode="&quot;$&quot;#,##0.00"/>
    </ndxf>
  </rcc>
  <rcc rId="1968" sId="1" odxf="1" dxf="1">
    <oc r="BA98" t="inlineStr">
      <is>
        <t>0.5</t>
      </is>
    </oc>
    <nc r="BA98">
      <f>BW98*0.15</f>
    </nc>
    <odxf>
      <numFmt numFmtId="0" formatCode="General"/>
    </odxf>
    <ndxf>
      <numFmt numFmtId="167" formatCode="&quot;$&quot;#,##0.00"/>
    </ndxf>
  </rcc>
  <rcc rId="1969" sId="1" odxf="1" dxf="1">
    <oc r="BB98" t="inlineStr">
      <is>
        <t>0.75</t>
      </is>
    </oc>
    <nc r="BB98">
      <f>BW98*0.35</f>
    </nc>
    <odxf>
      <numFmt numFmtId="0" formatCode="General"/>
    </odxf>
    <ndxf>
      <numFmt numFmtId="167" formatCode="&quot;$&quot;#,##0.00"/>
    </ndxf>
  </rcc>
  <rcc rId="1970" sId="1" odxf="1" dxf="1">
    <oc r="BC98" t="inlineStr">
      <is>
        <t>0.75</t>
      </is>
    </oc>
    <nc r="BC98">
      <f>BW98*0.3</f>
    </nc>
    <odxf>
      <numFmt numFmtId="0" formatCode="General"/>
    </odxf>
    <ndxf>
      <numFmt numFmtId="167" formatCode="&quot;$&quot;#,##0.00"/>
    </ndxf>
  </rcc>
  <rcc rId="1971" sId="1" odxf="1" dxf="1">
    <oc r="BD98" t="inlineStr">
      <is>
        <t>0.81</t>
      </is>
    </oc>
    <nc r="BD98">
      <f>BW98*0.2</f>
    </nc>
    <odxf>
      <numFmt numFmtId="0" formatCode="General"/>
    </odxf>
    <ndxf>
      <numFmt numFmtId="167" formatCode="&quot;$&quot;#,##0.00"/>
    </ndxf>
  </rcc>
  <rcc rId="1972" sId="1" odxf="1" dxf="1">
    <oc r="BA120" t="inlineStr">
      <is>
        <t>0.5</t>
      </is>
    </oc>
    <nc r="BA120">
      <f>BW120*0.15</f>
    </nc>
    <odxf>
      <numFmt numFmtId="0" formatCode="General"/>
    </odxf>
    <ndxf>
      <numFmt numFmtId="167" formatCode="&quot;$&quot;#,##0.00"/>
    </ndxf>
  </rcc>
  <rcc rId="1973" sId="1" odxf="1" dxf="1">
    <oc r="BB120" t="inlineStr">
      <is>
        <t>0.75</t>
      </is>
    </oc>
    <nc r="BB120">
      <f>BW120*0.35</f>
    </nc>
    <odxf>
      <numFmt numFmtId="0" formatCode="General"/>
    </odxf>
    <ndxf>
      <numFmt numFmtId="167" formatCode="&quot;$&quot;#,##0.00"/>
    </ndxf>
  </rcc>
  <rcc rId="1974" sId="1" odxf="1" dxf="1">
    <oc r="BC120" t="inlineStr">
      <is>
        <t>0.75</t>
      </is>
    </oc>
    <nc r="BC120">
      <f>BW120*0.3</f>
    </nc>
    <odxf>
      <numFmt numFmtId="0" formatCode="General"/>
    </odxf>
    <ndxf>
      <numFmt numFmtId="167" formatCode="&quot;$&quot;#,##0.00"/>
    </ndxf>
  </rcc>
  <rcc rId="1975" sId="1" odxf="1" dxf="1">
    <oc r="BD120" t="inlineStr">
      <is>
        <t>0.81</t>
      </is>
    </oc>
    <nc r="BD120">
      <f>BW120*0.2</f>
    </nc>
    <odxf>
      <numFmt numFmtId="0" formatCode="General"/>
    </odxf>
    <ndxf>
      <numFmt numFmtId="167" formatCode="&quot;$&quot;#,##0.00"/>
    </ndxf>
  </rcc>
  <rcc rId="1976" sId="1" odxf="1" dxf="1">
    <oc r="BA123" t="inlineStr">
      <is>
        <t>0.5</t>
      </is>
    </oc>
    <nc r="BA123">
      <f>BW123*0.15</f>
    </nc>
    <odxf>
      <numFmt numFmtId="0" formatCode="General"/>
    </odxf>
    <ndxf>
      <numFmt numFmtId="167" formatCode="&quot;$&quot;#,##0.00"/>
    </ndxf>
  </rcc>
  <rcc rId="1977" sId="1" odxf="1" dxf="1">
    <oc r="BB123" t="inlineStr">
      <is>
        <t>0.75</t>
      </is>
    </oc>
    <nc r="BB123">
      <f>BW123*0.35</f>
    </nc>
    <odxf>
      <numFmt numFmtId="0" formatCode="General"/>
    </odxf>
    <ndxf>
      <numFmt numFmtId="167" formatCode="&quot;$&quot;#,##0.00"/>
    </ndxf>
  </rcc>
  <rcc rId="1978" sId="1" odxf="1" dxf="1">
    <oc r="BC123" t="inlineStr">
      <is>
        <t>0.75</t>
      </is>
    </oc>
    <nc r="BC123">
      <f>BW123*0.3</f>
    </nc>
    <odxf>
      <numFmt numFmtId="0" formatCode="General"/>
    </odxf>
    <ndxf>
      <numFmt numFmtId="167" formatCode="&quot;$&quot;#,##0.00"/>
    </ndxf>
  </rcc>
  <rcc rId="1979" sId="1" odxf="1" dxf="1">
    <oc r="BD123" t="inlineStr">
      <is>
        <t>0.81</t>
      </is>
    </oc>
    <nc r="BD123">
      <f>BW123*0.2</f>
    </nc>
    <odxf>
      <numFmt numFmtId="0" formatCode="General"/>
    </odxf>
    <ndxf>
      <numFmt numFmtId="167" formatCode="&quot;$&quot;#,##0.00"/>
    </ndxf>
  </rcc>
  <rcc rId="1980" sId="1" odxf="1" dxf="1">
    <oc r="BA125" t="inlineStr">
      <is>
        <t>0.5</t>
      </is>
    </oc>
    <nc r="BA125">
      <f>BW125*0.15</f>
    </nc>
    <odxf>
      <numFmt numFmtId="0" formatCode="General"/>
    </odxf>
    <ndxf>
      <numFmt numFmtId="167" formatCode="&quot;$&quot;#,##0.00"/>
    </ndxf>
  </rcc>
  <rcc rId="1981" sId="1" odxf="1" dxf="1">
    <oc r="BB125" t="inlineStr">
      <is>
        <t>0.75</t>
      </is>
    </oc>
    <nc r="BB125">
      <f>BW125*0.35</f>
    </nc>
    <odxf>
      <numFmt numFmtId="0" formatCode="General"/>
    </odxf>
    <ndxf>
      <numFmt numFmtId="167" formatCode="&quot;$&quot;#,##0.00"/>
    </ndxf>
  </rcc>
  <rcc rId="1982" sId="1" odxf="1" dxf="1">
    <oc r="BC125" t="inlineStr">
      <is>
        <t>0.75</t>
      </is>
    </oc>
    <nc r="BC125">
      <f>BW125*0.3</f>
    </nc>
    <odxf>
      <numFmt numFmtId="0" formatCode="General"/>
    </odxf>
    <ndxf>
      <numFmt numFmtId="167" formatCode="&quot;$&quot;#,##0.00"/>
    </ndxf>
  </rcc>
  <rcc rId="1983" sId="1" odxf="1" dxf="1">
    <oc r="BD125" t="inlineStr">
      <is>
        <t>0.81</t>
      </is>
    </oc>
    <nc r="BD125">
      <f>BW125*0.2</f>
    </nc>
    <odxf>
      <numFmt numFmtId="0" formatCode="General"/>
    </odxf>
    <ndxf>
      <numFmt numFmtId="167" formatCode="&quot;$&quot;#,##0.00"/>
    </ndxf>
  </rcc>
  <rcc rId="1984" sId="1" odxf="1" dxf="1">
    <oc r="BA144" t="inlineStr">
      <is>
        <t>0.5</t>
      </is>
    </oc>
    <nc r="BA144">
      <f>BW144*0.15</f>
    </nc>
    <odxf>
      <numFmt numFmtId="0" formatCode="General"/>
    </odxf>
    <ndxf>
      <numFmt numFmtId="167" formatCode="&quot;$&quot;#,##0.00"/>
    </ndxf>
  </rcc>
  <rcc rId="1985" sId="1" odxf="1" dxf="1">
    <oc r="BB144" t="inlineStr">
      <is>
        <t>0.75</t>
      </is>
    </oc>
    <nc r="BB144">
      <f>BW144*0.35</f>
    </nc>
    <odxf>
      <numFmt numFmtId="0" formatCode="General"/>
    </odxf>
    <ndxf>
      <numFmt numFmtId="167" formatCode="&quot;$&quot;#,##0.00"/>
    </ndxf>
  </rcc>
  <rcc rId="1986" sId="1" odxf="1" dxf="1">
    <oc r="BC144" t="inlineStr">
      <is>
        <t>0.75</t>
      </is>
    </oc>
    <nc r="BC144">
      <f>BW144*0.3</f>
    </nc>
    <odxf>
      <numFmt numFmtId="0" formatCode="General"/>
    </odxf>
    <ndxf>
      <numFmt numFmtId="167" formatCode="&quot;$&quot;#,##0.00"/>
    </ndxf>
  </rcc>
  <rcc rId="1987" sId="1" odxf="1" dxf="1">
    <oc r="BD144" t="inlineStr">
      <is>
        <t>0.81</t>
      </is>
    </oc>
    <nc r="BD144">
      <f>BW144*0.2</f>
    </nc>
    <odxf>
      <numFmt numFmtId="0" formatCode="General"/>
    </odxf>
    <ndxf>
      <numFmt numFmtId="167" formatCode="&quot;$&quot;#,##0.00"/>
    </ndxf>
  </rcc>
  <rcc rId="1988" sId="1" odxf="1" dxf="1">
    <oc r="BA187" t="inlineStr">
      <is>
        <t>0.5</t>
      </is>
    </oc>
    <nc r="BA187">
      <f>BW187*0.15</f>
    </nc>
    <odxf>
      <numFmt numFmtId="0" formatCode="General"/>
    </odxf>
    <ndxf>
      <numFmt numFmtId="167" formatCode="&quot;$&quot;#,##0.00"/>
    </ndxf>
  </rcc>
  <rcc rId="1989" sId="1" odxf="1" dxf="1">
    <oc r="BB187" t="inlineStr">
      <is>
        <t>0.9</t>
      </is>
    </oc>
    <nc r="BB187">
      <f>BW187*0.35</f>
    </nc>
    <odxf>
      <numFmt numFmtId="0" formatCode="General"/>
    </odxf>
    <ndxf>
      <numFmt numFmtId="167" formatCode="&quot;$&quot;#,##0.00"/>
    </ndxf>
  </rcc>
  <rcc rId="1990" sId="1" odxf="1" dxf="1">
    <oc r="BC187" t="inlineStr">
      <is>
        <t>0.8</t>
      </is>
    </oc>
    <nc r="BC187">
      <f>BW187*0.3</f>
    </nc>
    <odxf>
      <numFmt numFmtId="0" formatCode="General"/>
    </odxf>
    <ndxf>
      <numFmt numFmtId="167" formatCode="&quot;$&quot;#,##0.00"/>
    </ndxf>
  </rcc>
  <rcc rId="1991" sId="1" odxf="1" dxf="1">
    <oc r="BD187" t="inlineStr">
      <is>
        <t>0.3</t>
      </is>
    </oc>
    <nc r="BD187">
      <f>BW187*0.2</f>
    </nc>
    <odxf>
      <numFmt numFmtId="0" formatCode="General"/>
    </odxf>
    <ndxf>
      <numFmt numFmtId="167" formatCode="&quot;$&quot;#,##0.00"/>
    </ndxf>
  </rcc>
  <rcc rId="1992" sId="1" odxf="1" dxf="1">
    <oc r="BW23" t="inlineStr">
      <is>
        <t>2.81</t>
      </is>
    </oc>
    <nc r="BW23">
      <f>((AT23-BY23)/K23)</f>
    </nc>
    <odxf>
      <numFmt numFmtId="0" formatCode="General"/>
    </odxf>
    <ndxf>
      <numFmt numFmtId="168" formatCode="&quot;$&quot;#,##0.000000"/>
    </ndxf>
  </rcc>
  <rcc rId="1993" sId="1" odxf="1" dxf="1">
    <oc r="BW25" t="inlineStr">
      <is>
        <t>2.81</t>
      </is>
    </oc>
    <nc r="BW25">
      <f>((AT25-BY25)/K25)</f>
    </nc>
    <odxf>
      <numFmt numFmtId="0" formatCode="General"/>
    </odxf>
    <ndxf>
      <numFmt numFmtId="168" formatCode="&quot;$&quot;#,##0.000000"/>
    </ndxf>
  </rcc>
  <rcc rId="1994" sId="1" odxf="1" dxf="1">
    <oc r="BW29" t="inlineStr">
      <is>
        <t>2.81</t>
      </is>
    </oc>
    <nc r="BW29">
      <f>((AT29-BY29)/K29)</f>
    </nc>
    <odxf>
      <numFmt numFmtId="0" formatCode="General"/>
    </odxf>
    <ndxf>
      <numFmt numFmtId="168" formatCode="&quot;$&quot;#,##0.000000"/>
    </ndxf>
  </rcc>
  <rcc rId="1995" sId="1" odxf="1" dxf="1">
    <oc r="BW31" t="inlineStr">
      <is>
        <t>2.81</t>
      </is>
    </oc>
    <nc r="BW31">
      <f>((AT31-BY31)/K31)</f>
    </nc>
    <odxf>
      <numFmt numFmtId="0" formatCode="General"/>
    </odxf>
    <ndxf>
      <numFmt numFmtId="168" formatCode="&quot;$&quot;#,##0.000000"/>
    </ndxf>
  </rcc>
  <rcc rId="1996" sId="1" odxf="1" dxf="1">
    <oc r="BW33" t="inlineStr">
      <is>
        <t>2.81</t>
      </is>
    </oc>
    <nc r="BW33">
      <f>((AT33-BY33)/K33)</f>
    </nc>
    <odxf>
      <numFmt numFmtId="0" formatCode="General"/>
    </odxf>
    <ndxf>
      <numFmt numFmtId="168" formatCode="&quot;$&quot;#,##0.000000"/>
    </ndxf>
  </rcc>
  <rcc rId="1997" sId="1" odxf="1" dxf="1">
    <oc r="BW35" t="inlineStr">
      <is>
        <t>2.81</t>
      </is>
    </oc>
    <nc r="BW35">
      <f>((AT35-BY35)/K35)</f>
    </nc>
    <odxf>
      <numFmt numFmtId="0" formatCode="General"/>
    </odxf>
    <ndxf>
      <numFmt numFmtId="168" formatCode="&quot;$&quot;#,##0.000000"/>
    </ndxf>
  </rcc>
  <rcc rId="1998" sId="1" odxf="1" dxf="1">
    <oc r="BW39" t="inlineStr">
      <is>
        <t>2.81</t>
      </is>
    </oc>
    <nc r="BW39">
      <f>((AT39-BY39)/K39)</f>
    </nc>
    <odxf>
      <numFmt numFmtId="0" formatCode="General"/>
    </odxf>
    <ndxf>
      <numFmt numFmtId="168" formatCode="&quot;$&quot;#,##0.000000"/>
    </ndxf>
  </rcc>
  <rcc rId="1999" sId="1" odxf="1" dxf="1">
    <oc r="BW40" t="inlineStr">
      <is>
        <t>2.81</t>
      </is>
    </oc>
    <nc r="BW40">
      <f>((AT40-BY40)/K40)</f>
    </nc>
    <odxf>
      <numFmt numFmtId="0" formatCode="General"/>
    </odxf>
    <ndxf>
      <numFmt numFmtId="168" formatCode="&quot;$&quot;#,##0.000000"/>
    </ndxf>
  </rcc>
  <rcc rId="2000" sId="1" odxf="1" dxf="1">
    <oc r="BW41" t="inlineStr">
      <is>
        <t>2.81</t>
      </is>
    </oc>
    <nc r="BW41">
      <f>((AT41-BY41)/K41)</f>
    </nc>
    <odxf>
      <numFmt numFmtId="0" formatCode="General"/>
    </odxf>
    <ndxf>
      <numFmt numFmtId="168" formatCode="&quot;$&quot;#,##0.000000"/>
    </ndxf>
  </rcc>
  <rcc rId="2001" sId="1" odxf="1" dxf="1">
    <oc r="BW44" t="inlineStr">
      <is>
        <t>2.81</t>
      </is>
    </oc>
    <nc r="BW44">
      <f>((AT44-BY44)/K44)</f>
    </nc>
    <odxf>
      <numFmt numFmtId="0" formatCode="General"/>
    </odxf>
    <ndxf>
      <numFmt numFmtId="168" formatCode="&quot;$&quot;#,##0.000000"/>
    </ndxf>
  </rcc>
  <rcc rId="2002" sId="1" odxf="1" dxf="1">
    <oc r="BW54" t="inlineStr">
      <is>
        <t>2.81</t>
      </is>
    </oc>
    <nc r="BW54">
      <f>((AT54-BY54)/K54)</f>
    </nc>
    <odxf>
      <numFmt numFmtId="0" formatCode="General"/>
    </odxf>
    <ndxf>
      <numFmt numFmtId="168" formatCode="&quot;$&quot;#,##0.000000"/>
    </ndxf>
  </rcc>
  <rcc rId="2003" sId="1" odxf="1" dxf="1">
    <oc r="BW56" t="inlineStr">
      <is>
        <t>2.81</t>
      </is>
    </oc>
    <nc r="BW56">
      <f>((AT56-BY56)/K56)</f>
    </nc>
    <odxf>
      <numFmt numFmtId="0" formatCode="General"/>
    </odxf>
    <ndxf>
      <numFmt numFmtId="168" formatCode="&quot;$&quot;#,##0.000000"/>
    </ndxf>
  </rcc>
  <rcc rId="2004" sId="1" odxf="1" dxf="1">
    <oc r="BW63" t="inlineStr">
      <is>
        <t>2.81</t>
      </is>
    </oc>
    <nc r="BW63">
      <f>((AT63-BY63)/K63)</f>
    </nc>
    <odxf>
      <numFmt numFmtId="0" formatCode="General"/>
    </odxf>
    <ndxf>
      <numFmt numFmtId="168" formatCode="&quot;$&quot;#,##0.000000"/>
    </ndxf>
  </rcc>
  <rcc rId="2005" sId="1" odxf="1" dxf="1">
    <oc r="BW71" t="inlineStr">
      <is>
        <t>2.81</t>
      </is>
    </oc>
    <nc r="BW71">
      <f>((AT71-BY71)/K71)</f>
    </nc>
    <odxf>
      <numFmt numFmtId="0" formatCode="General"/>
    </odxf>
    <ndxf>
      <numFmt numFmtId="168" formatCode="&quot;$&quot;#,##0.000000"/>
    </ndxf>
  </rcc>
  <rcc rId="2006" sId="1" odxf="1" dxf="1">
    <oc r="BW73" t="inlineStr">
      <is>
        <t>2.81</t>
      </is>
    </oc>
    <nc r="BW73">
      <f>((AT73-BY73)/K73)</f>
    </nc>
    <odxf>
      <numFmt numFmtId="0" formatCode="General"/>
    </odxf>
    <ndxf>
      <numFmt numFmtId="168" formatCode="&quot;$&quot;#,##0.000000"/>
    </ndxf>
  </rcc>
  <rcc rId="2007" sId="1" odxf="1" dxf="1">
    <oc r="BW75" t="inlineStr">
      <is>
        <t>2.81</t>
      </is>
    </oc>
    <nc r="BW75">
      <f>((AT75-BY75)/K75)</f>
    </nc>
    <odxf>
      <numFmt numFmtId="0" formatCode="General"/>
    </odxf>
    <ndxf>
      <numFmt numFmtId="168" formatCode="&quot;$&quot;#,##0.000000"/>
    </ndxf>
  </rcc>
  <rcc rId="2008" sId="1" odxf="1" dxf="1">
    <oc r="BW82" t="inlineStr">
      <is>
        <t>2.81</t>
      </is>
    </oc>
    <nc r="BW82">
      <f>((AT82-BY82)/K82)</f>
    </nc>
    <odxf>
      <numFmt numFmtId="0" formatCode="General"/>
    </odxf>
    <ndxf>
      <numFmt numFmtId="168" formatCode="&quot;$&quot;#,##0.000000"/>
    </ndxf>
  </rcc>
  <rcc rId="2009" sId="1" odxf="1" dxf="1">
    <oc r="BW86" t="inlineStr">
      <is>
        <t>2.81</t>
      </is>
    </oc>
    <nc r="BW86">
      <f>((AT86-BY86)/K86)</f>
    </nc>
    <odxf>
      <numFmt numFmtId="0" formatCode="General"/>
    </odxf>
    <ndxf>
      <numFmt numFmtId="168" formatCode="&quot;$&quot;#,##0.000000"/>
    </ndxf>
  </rcc>
  <rcc rId="2010" sId="1" odxf="1" dxf="1">
    <oc r="BW87" t="inlineStr">
      <is>
        <t>2.81</t>
      </is>
    </oc>
    <nc r="BW87">
      <f>((AT87-BY87)/K87)</f>
    </nc>
    <odxf>
      <numFmt numFmtId="0" formatCode="General"/>
    </odxf>
    <ndxf>
      <numFmt numFmtId="168" formatCode="&quot;$&quot;#,##0.000000"/>
    </ndxf>
  </rcc>
  <rcc rId="2011" sId="1" odxf="1" dxf="1">
    <oc r="BW89" t="inlineStr">
      <is>
        <t>2.81</t>
      </is>
    </oc>
    <nc r="BW89">
      <f>((AT89-BY89)/K89)</f>
    </nc>
    <odxf>
      <numFmt numFmtId="0" formatCode="General"/>
    </odxf>
    <ndxf>
      <numFmt numFmtId="168" formatCode="&quot;$&quot;#,##0.000000"/>
    </ndxf>
  </rcc>
  <rcc rId="2012" sId="1" odxf="1" dxf="1">
    <oc r="BW91" t="inlineStr">
      <is>
        <t>2.81</t>
      </is>
    </oc>
    <nc r="BW91">
      <f>((AT91-BY91)/K91)</f>
    </nc>
    <odxf>
      <numFmt numFmtId="0" formatCode="General"/>
    </odxf>
    <ndxf>
      <numFmt numFmtId="168" formatCode="&quot;$&quot;#,##0.000000"/>
    </ndxf>
  </rcc>
  <rcc rId="2013" sId="1" odxf="1" dxf="1">
    <oc r="BW96" t="inlineStr">
      <is>
        <t>2.81</t>
      </is>
    </oc>
    <nc r="BW96">
      <f>((AT96-BY96)/K96)</f>
    </nc>
    <odxf>
      <numFmt numFmtId="0" formatCode="General"/>
    </odxf>
    <ndxf>
      <numFmt numFmtId="168" formatCode="&quot;$&quot;#,##0.000000"/>
    </ndxf>
  </rcc>
  <rcc rId="2014" sId="1" odxf="1" dxf="1">
    <oc r="BW97" t="inlineStr">
      <is>
        <t>2.81</t>
      </is>
    </oc>
    <nc r="BW97">
      <f>((AT97-BY97)/K97)</f>
    </nc>
    <odxf>
      <numFmt numFmtId="0" formatCode="General"/>
    </odxf>
    <ndxf>
      <numFmt numFmtId="168" formatCode="&quot;$&quot;#,##0.000000"/>
    </ndxf>
  </rcc>
  <rcc rId="2015" sId="1" odxf="1" dxf="1">
    <oc r="BW101" t="inlineStr">
      <is>
        <t>2.81</t>
      </is>
    </oc>
    <nc r="BW101">
      <f>((AT101-BY101)/K101)</f>
    </nc>
    <odxf>
      <numFmt numFmtId="0" formatCode="General"/>
    </odxf>
    <ndxf>
      <numFmt numFmtId="168" formatCode="&quot;$&quot;#,##0.000000"/>
    </ndxf>
  </rcc>
  <rcc rId="2016" sId="1" odxf="1" dxf="1">
    <oc r="BW103" t="inlineStr">
      <is>
        <t>2.81</t>
      </is>
    </oc>
    <nc r="BW103">
      <f>((AT103-BY103)/K103)</f>
    </nc>
    <odxf>
      <numFmt numFmtId="0" formatCode="General"/>
    </odxf>
    <ndxf>
      <numFmt numFmtId="168" formatCode="&quot;$&quot;#,##0.000000"/>
    </ndxf>
  </rcc>
  <rcc rId="2017" sId="1" odxf="1" dxf="1">
    <oc r="BW104" t="inlineStr">
      <is>
        <t>2.81</t>
      </is>
    </oc>
    <nc r="BW104">
      <f>((AT104-BY104)/K104)</f>
    </nc>
    <odxf>
      <numFmt numFmtId="0" formatCode="General"/>
    </odxf>
    <ndxf>
      <numFmt numFmtId="168" formatCode="&quot;$&quot;#,##0.000000"/>
    </ndxf>
  </rcc>
  <rcc rId="2018" sId="1" odxf="1" dxf="1">
    <oc r="BW105" t="inlineStr">
      <is>
        <t>2.81</t>
      </is>
    </oc>
    <nc r="BW105">
      <f>((AT105-BY105)/K105)</f>
    </nc>
    <odxf>
      <numFmt numFmtId="0" formatCode="General"/>
    </odxf>
    <ndxf>
      <numFmt numFmtId="168" formatCode="&quot;$&quot;#,##0.000000"/>
    </ndxf>
  </rcc>
  <rcc rId="2019" sId="1" odxf="1" dxf="1">
    <oc r="BW110" t="inlineStr">
      <is>
        <t>2.81</t>
      </is>
    </oc>
    <nc r="BW110">
      <f>((AT110-BY110)/K110)</f>
    </nc>
    <odxf>
      <numFmt numFmtId="0" formatCode="General"/>
    </odxf>
    <ndxf>
      <numFmt numFmtId="168" formatCode="&quot;$&quot;#,##0.000000"/>
    </ndxf>
  </rcc>
  <rcc rId="2020" sId="1" odxf="1" dxf="1">
    <oc r="BW116" t="inlineStr">
      <is>
        <t>2.81</t>
      </is>
    </oc>
    <nc r="BW116">
      <f>((AT116-BY116)/K116)</f>
    </nc>
    <odxf>
      <numFmt numFmtId="0" formatCode="General"/>
    </odxf>
    <ndxf>
      <numFmt numFmtId="168" formatCode="&quot;$&quot;#,##0.000000"/>
    </ndxf>
  </rcc>
  <rcc rId="2021" sId="1" odxf="1" dxf="1">
    <oc r="BW117" t="inlineStr">
      <is>
        <t>2.81</t>
      </is>
    </oc>
    <nc r="BW117">
      <f>((AT117-BY117)/K117)</f>
    </nc>
    <odxf>
      <numFmt numFmtId="0" formatCode="General"/>
    </odxf>
    <ndxf>
      <numFmt numFmtId="168" formatCode="&quot;$&quot;#,##0.000000"/>
    </ndxf>
  </rcc>
  <rcc rId="2022" sId="1" odxf="1" dxf="1">
    <oc r="BW118" t="inlineStr">
      <is>
        <t>2.81</t>
      </is>
    </oc>
    <nc r="BW118">
      <f>((AT118-BY118)/K118)</f>
    </nc>
    <odxf>
      <numFmt numFmtId="0" formatCode="General"/>
    </odxf>
    <ndxf>
      <numFmt numFmtId="168" formatCode="&quot;$&quot;#,##0.000000"/>
    </ndxf>
  </rcc>
  <rcc rId="2023" sId="1" odxf="1" dxf="1">
    <oc r="BW119" t="inlineStr">
      <is>
        <t>2.81</t>
      </is>
    </oc>
    <nc r="BW119">
      <f>((AT119-BY119)/K119)</f>
    </nc>
    <odxf>
      <numFmt numFmtId="0" formatCode="General"/>
    </odxf>
    <ndxf>
      <numFmt numFmtId="168" formatCode="&quot;$&quot;#,##0.000000"/>
    </ndxf>
  </rcc>
  <rcc rId="2024" sId="1" odxf="1" dxf="1">
    <oc r="BW122" t="inlineStr">
      <is>
        <t>2.81</t>
      </is>
    </oc>
    <nc r="BW122">
      <f>((AT122-BY122)/K122)</f>
    </nc>
    <odxf>
      <numFmt numFmtId="0" formatCode="General"/>
    </odxf>
    <ndxf>
      <numFmt numFmtId="168" formatCode="&quot;$&quot;#,##0.000000"/>
    </ndxf>
  </rcc>
  <rcc rId="2025" sId="1" odxf="1" dxf="1">
    <oc r="BW126" t="inlineStr">
      <is>
        <t>2.81</t>
      </is>
    </oc>
    <nc r="BW126">
      <f>((AT126-BY126)/K126)</f>
    </nc>
    <odxf>
      <numFmt numFmtId="0" formatCode="General"/>
    </odxf>
    <ndxf>
      <numFmt numFmtId="168" formatCode="&quot;$&quot;#,##0.000000"/>
    </ndxf>
  </rcc>
  <rcc rId="2026" sId="1" odxf="1" dxf="1">
    <oc r="BW129" t="inlineStr">
      <is>
        <t>2.81</t>
      </is>
    </oc>
    <nc r="BW129">
      <f>((AT129-BY129)/K129)</f>
    </nc>
    <odxf>
      <numFmt numFmtId="0" formatCode="General"/>
    </odxf>
    <ndxf>
      <numFmt numFmtId="168" formatCode="&quot;$&quot;#,##0.000000"/>
    </ndxf>
  </rcc>
  <rcc rId="2027" sId="1" odxf="1" dxf="1">
    <oc r="BW133" t="inlineStr">
      <is>
        <t>2.81</t>
      </is>
    </oc>
    <nc r="BW133">
      <f>((AT133-BY133)/K133)</f>
    </nc>
    <odxf>
      <numFmt numFmtId="0" formatCode="General"/>
    </odxf>
    <ndxf>
      <numFmt numFmtId="168" formatCode="&quot;$&quot;#,##0.000000"/>
    </ndxf>
  </rcc>
  <rcc rId="2028" sId="1" odxf="1" dxf="1">
    <oc r="BW140" t="inlineStr">
      <is>
        <t>2.81</t>
      </is>
    </oc>
    <nc r="BW140">
      <f>((AT140-BY140)/K140)</f>
    </nc>
    <odxf>
      <numFmt numFmtId="0" formatCode="General"/>
    </odxf>
    <ndxf>
      <numFmt numFmtId="168" formatCode="&quot;$&quot;#,##0.000000"/>
    </ndxf>
  </rcc>
  <rcc rId="2029" sId="1" odxf="1" dxf="1">
    <oc r="BW143" t="inlineStr">
      <is>
        <t>2.81</t>
      </is>
    </oc>
    <nc r="BW143">
      <f>((AT143-BY143)/K143)</f>
    </nc>
    <odxf>
      <numFmt numFmtId="0" formatCode="General"/>
    </odxf>
    <ndxf>
      <numFmt numFmtId="168" formatCode="&quot;$&quot;#,##0.000000"/>
    </ndxf>
  </rcc>
  <rcc rId="2030" sId="1" odxf="1" dxf="1">
    <oc r="BW146" t="inlineStr">
      <is>
        <t>2.81</t>
      </is>
    </oc>
    <nc r="BW146">
      <f>((AT146-BY146)/K146)</f>
    </nc>
    <odxf>
      <numFmt numFmtId="0" formatCode="General"/>
    </odxf>
    <ndxf>
      <numFmt numFmtId="168" formatCode="&quot;$&quot;#,##0.000000"/>
    </ndxf>
  </rcc>
  <rcc rId="2031" sId="1" odxf="1" dxf="1">
    <oc r="BW147" t="inlineStr">
      <is>
        <t>2.81</t>
      </is>
    </oc>
    <nc r="BW147">
      <f>((AT147-BY147)/K147)</f>
    </nc>
    <odxf>
      <numFmt numFmtId="0" formatCode="General"/>
    </odxf>
    <ndxf>
      <numFmt numFmtId="168" formatCode="&quot;$&quot;#,##0.000000"/>
    </ndxf>
  </rcc>
  <rcc rId="2032" sId="1" odxf="1" dxf="1">
    <oc r="BW149" t="inlineStr">
      <is>
        <t>2.81</t>
      </is>
    </oc>
    <nc r="BW149">
      <f>((AT149-BY149)/K149)</f>
    </nc>
    <odxf>
      <numFmt numFmtId="0" formatCode="General"/>
    </odxf>
    <ndxf>
      <numFmt numFmtId="168" formatCode="&quot;$&quot;#,##0.000000"/>
    </ndxf>
  </rcc>
  <rcc rId="2033" sId="1" odxf="1" dxf="1">
    <oc r="BW150" t="inlineStr">
      <is>
        <t>2.81</t>
      </is>
    </oc>
    <nc r="BW150">
      <f>((AT150-BY150)/K150)</f>
    </nc>
    <odxf>
      <numFmt numFmtId="0" formatCode="General"/>
    </odxf>
    <ndxf>
      <numFmt numFmtId="168" formatCode="&quot;$&quot;#,##0.000000"/>
    </ndxf>
  </rcc>
  <rcc rId="2034" sId="1" odxf="1" dxf="1">
    <oc r="BW152" t="inlineStr">
      <is>
        <t>2.81</t>
      </is>
    </oc>
    <nc r="BW152">
      <f>((AT152-BY152)/K152)</f>
    </nc>
    <odxf>
      <numFmt numFmtId="0" formatCode="General"/>
    </odxf>
    <ndxf>
      <numFmt numFmtId="168" formatCode="&quot;$&quot;#,##0.000000"/>
    </ndxf>
  </rcc>
  <rcc rId="2035" sId="1" odxf="1" dxf="1">
    <oc r="BW155" t="inlineStr">
      <is>
        <t>2.81</t>
      </is>
    </oc>
    <nc r="BW155">
      <f>((AT155-BY155)/K155)</f>
    </nc>
    <odxf>
      <numFmt numFmtId="0" formatCode="General"/>
    </odxf>
    <ndxf>
      <numFmt numFmtId="168" formatCode="&quot;$&quot;#,##0.000000"/>
    </ndxf>
  </rcc>
  <rcc rId="2036" sId="1" odxf="1" dxf="1">
    <oc r="BW158" t="inlineStr">
      <is>
        <t>2.81</t>
      </is>
    </oc>
    <nc r="BW158">
      <f>((AT158-BY158)/K158)</f>
    </nc>
    <odxf>
      <numFmt numFmtId="0" formatCode="General"/>
    </odxf>
    <ndxf>
      <numFmt numFmtId="168" formatCode="&quot;$&quot;#,##0.000000"/>
    </ndxf>
  </rcc>
  <rcc rId="2037" sId="1" odxf="1" dxf="1">
    <oc r="BW159" t="inlineStr">
      <is>
        <t>2.81</t>
      </is>
    </oc>
    <nc r="BW159">
      <f>((AT159-BY159)/K159)</f>
    </nc>
    <odxf>
      <numFmt numFmtId="0" formatCode="General"/>
    </odxf>
    <ndxf>
      <numFmt numFmtId="168" formatCode="&quot;$&quot;#,##0.000000"/>
    </ndxf>
  </rcc>
  <rcc rId="2038" sId="1" odxf="1" dxf="1">
    <oc r="BW161" t="inlineStr">
      <is>
        <t>2.81</t>
      </is>
    </oc>
    <nc r="BW161">
      <f>((AT161-BY161)/K161)</f>
    </nc>
    <odxf>
      <numFmt numFmtId="0" formatCode="General"/>
    </odxf>
    <ndxf>
      <numFmt numFmtId="168" formatCode="&quot;$&quot;#,##0.000000"/>
    </ndxf>
  </rcc>
  <rcc rId="2039" sId="1" odxf="1" dxf="1">
    <oc r="BW162" t="inlineStr">
      <is>
        <t>2.81</t>
      </is>
    </oc>
    <nc r="BW162">
      <f>((AT162-BY162)/K162)</f>
    </nc>
    <odxf>
      <numFmt numFmtId="0" formatCode="General"/>
    </odxf>
    <ndxf>
      <numFmt numFmtId="168" formatCode="&quot;$&quot;#,##0.000000"/>
    </ndxf>
  </rcc>
  <rcc rId="2040" sId="1" odxf="1" dxf="1">
    <oc r="BW169" t="inlineStr">
      <is>
        <t>2.81</t>
      </is>
    </oc>
    <nc r="BW169">
      <f>((AT169-BY169)/K169)</f>
    </nc>
    <odxf>
      <numFmt numFmtId="0" formatCode="General"/>
    </odxf>
    <ndxf>
      <numFmt numFmtId="168" formatCode="&quot;$&quot;#,##0.000000"/>
    </ndxf>
  </rcc>
  <rcc rId="2041" sId="1" odxf="1" dxf="1">
    <oc r="BW172" t="inlineStr">
      <is>
        <t>2.81</t>
      </is>
    </oc>
    <nc r="BW172">
      <f>((AT172-BY172)/K172)</f>
    </nc>
    <odxf>
      <numFmt numFmtId="0" formatCode="General"/>
    </odxf>
    <ndxf>
      <numFmt numFmtId="168" formatCode="&quot;$&quot;#,##0.000000"/>
    </ndxf>
  </rcc>
  <rcc rId="2042" sId="1" odxf="1" dxf="1">
    <oc r="BW174" t="inlineStr">
      <is>
        <t>2.81</t>
      </is>
    </oc>
    <nc r="BW174">
      <f>((AT174-BY174)/K174)</f>
    </nc>
    <odxf>
      <numFmt numFmtId="0" formatCode="General"/>
    </odxf>
    <ndxf>
      <numFmt numFmtId="168" formatCode="&quot;$&quot;#,##0.000000"/>
    </ndxf>
  </rcc>
  <rcc rId="2043" sId="1" odxf="1" dxf="1">
    <oc r="BW183" t="inlineStr">
      <is>
        <t/>
      </is>
    </oc>
    <nc r="BW183">
      <f>((AT183-BY183)/K183)</f>
    </nc>
    <odxf>
      <numFmt numFmtId="0" formatCode="General"/>
    </odxf>
    <ndxf>
      <numFmt numFmtId="168" formatCode="&quot;$&quot;#,##0.000000"/>
    </ndxf>
  </rcc>
  <rcc rId="2044" sId="1" odxf="1" dxf="1">
    <oc r="BW184" t="inlineStr">
      <is>
        <t/>
      </is>
    </oc>
    <nc r="BW184">
      <f>((AT184-BY184)/K184)</f>
    </nc>
    <odxf>
      <numFmt numFmtId="0" formatCode="General"/>
    </odxf>
    <ndxf>
      <numFmt numFmtId="168" formatCode="&quot;$&quot;#,##0.000000"/>
    </ndxf>
  </rcc>
  <rcc rId="2045" sId="1" odxf="1" dxf="1">
    <oc r="BW189" t="inlineStr">
      <is>
        <t>2.05</t>
      </is>
    </oc>
    <nc r="BW189">
      <f>((AT189-BY189)/K189)</f>
    </nc>
    <odxf>
      <numFmt numFmtId="0" formatCode="General"/>
    </odxf>
    <ndxf>
      <numFmt numFmtId="168" formatCode="&quot;$&quot;#,##0.000000"/>
    </ndxf>
  </rcc>
  <rcc rId="2046" sId="1" odxf="1" dxf="1">
    <oc r="BW190" t="inlineStr">
      <is>
        <t/>
      </is>
    </oc>
    <nc r="BW190">
      <f>((AT190-BY190)/K190)</f>
    </nc>
    <odxf>
      <numFmt numFmtId="0" formatCode="General"/>
    </odxf>
    <ndxf>
      <numFmt numFmtId="168" formatCode="&quot;$&quot;#,##0.000000"/>
    </ndxf>
  </rcc>
  <rcc rId="2047" sId="1" odxf="1" dxf="1">
    <oc r="BW191" t="inlineStr">
      <is>
        <t/>
      </is>
    </oc>
    <nc r="BW191">
      <f>((AT191-BY191)/K191)</f>
    </nc>
    <odxf>
      <numFmt numFmtId="0" formatCode="General"/>
    </odxf>
    <ndxf>
      <numFmt numFmtId="168" formatCode="&quot;$&quot;#,##0.000000"/>
    </ndxf>
  </rcc>
  <rcc rId="2048" sId="1" odxf="1" dxf="1">
    <oc r="BW19" t="inlineStr">
      <is>
        <t>2.81</t>
      </is>
    </oc>
    <nc r="BW19">
      <f>((AT19-BY19)/K19)</f>
    </nc>
    <odxf>
      <numFmt numFmtId="0" formatCode="General"/>
    </odxf>
    <ndxf>
      <numFmt numFmtId="168" formatCode="&quot;$&quot;#,##0.000000"/>
    </ndxf>
  </rcc>
  <rcc rId="2049" sId="1" odxf="1" dxf="1">
    <oc r="BW24" t="inlineStr">
      <is>
        <t>2.81</t>
      </is>
    </oc>
    <nc r="BW24">
      <f>((AT24-BY24)/K24)</f>
    </nc>
    <odxf>
      <numFmt numFmtId="0" formatCode="General"/>
    </odxf>
    <ndxf>
      <numFmt numFmtId="168" formatCode="&quot;$&quot;#,##0.000000"/>
    </ndxf>
  </rcc>
  <rcc rId="2050" sId="1" odxf="1" dxf="1">
    <oc r="BW36" t="inlineStr">
      <is>
        <t>2.81</t>
      </is>
    </oc>
    <nc r="BW36">
      <f>((AT36-BY36)/K36)</f>
    </nc>
    <odxf>
      <numFmt numFmtId="0" formatCode="General"/>
    </odxf>
    <ndxf>
      <numFmt numFmtId="168" formatCode="&quot;$&quot;#,##0.000000"/>
    </ndxf>
  </rcc>
  <rcc rId="2051" sId="1" odxf="1" dxf="1">
    <oc r="BW38" t="inlineStr">
      <is>
        <t>2.81</t>
      </is>
    </oc>
    <nc r="BW38">
      <f>((AT38-BY38)/K38)</f>
    </nc>
    <odxf>
      <numFmt numFmtId="0" formatCode="General"/>
    </odxf>
    <ndxf>
      <numFmt numFmtId="168" formatCode="&quot;$&quot;#,##0.000000"/>
    </ndxf>
  </rcc>
  <rcc rId="2052" sId="1" odxf="1" dxf="1">
    <oc r="BW42" t="inlineStr">
      <is>
        <t>2.81</t>
      </is>
    </oc>
    <nc r="BW42">
      <f>((AT42-BY42)/K42)</f>
    </nc>
    <odxf>
      <numFmt numFmtId="0" formatCode="General"/>
    </odxf>
    <ndxf>
      <numFmt numFmtId="168" formatCode="&quot;$&quot;#,##0.000000"/>
    </ndxf>
  </rcc>
  <rcc rId="2053" sId="1" odxf="1" dxf="1">
    <oc r="BW45" t="inlineStr">
      <is>
        <t>2.81</t>
      </is>
    </oc>
    <nc r="BW45">
      <f>((AT45-BY45)/K45)</f>
    </nc>
    <odxf>
      <numFmt numFmtId="0" formatCode="General"/>
    </odxf>
    <ndxf>
      <numFmt numFmtId="168" formatCode="&quot;$&quot;#,##0.000000"/>
    </ndxf>
  </rcc>
  <rcc rId="2054" sId="1" odxf="1" dxf="1">
    <oc r="BW50" t="inlineStr">
      <is>
        <t>2.81</t>
      </is>
    </oc>
    <nc r="BW50">
      <f>((AT50-BY50)/K50)</f>
    </nc>
    <odxf>
      <numFmt numFmtId="0" formatCode="General"/>
    </odxf>
    <ndxf>
      <numFmt numFmtId="168" formatCode="&quot;$&quot;#,##0.000000"/>
    </ndxf>
  </rcc>
  <rcc rId="2055" sId="1" odxf="1" dxf="1">
    <oc r="BW51" t="inlineStr">
      <is>
        <t>2.81</t>
      </is>
    </oc>
    <nc r="BW51">
      <f>((AT51-BY51)/K51)</f>
    </nc>
    <odxf>
      <numFmt numFmtId="0" formatCode="General"/>
    </odxf>
    <ndxf>
      <numFmt numFmtId="168" formatCode="&quot;$&quot;#,##0.000000"/>
    </ndxf>
  </rcc>
  <rcc rId="2056" sId="1" odxf="1" dxf="1">
    <oc r="BW81" t="inlineStr">
      <is>
        <t>2.81</t>
      </is>
    </oc>
    <nc r="BW81">
      <f>((AT81-BY81)/K81)</f>
    </nc>
    <odxf>
      <numFmt numFmtId="0" formatCode="General"/>
    </odxf>
    <ndxf>
      <numFmt numFmtId="168" formatCode="&quot;$&quot;#,##0.000000"/>
    </ndxf>
  </rcc>
  <rcc rId="2057" sId="1" odxf="1" dxf="1">
    <oc r="BW99" t="inlineStr">
      <is>
        <t>2.81</t>
      </is>
    </oc>
    <nc r="BW99">
      <f>((AT99-BY99)/K99)</f>
    </nc>
    <odxf>
      <numFmt numFmtId="0" formatCode="General"/>
    </odxf>
    <ndxf>
      <numFmt numFmtId="168" formatCode="&quot;$&quot;#,##0.000000"/>
    </ndxf>
  </rcc>
  <rcc rId="2058" sId="1" odxf="1" dxf="1">
    <oc r="BW100" t="inlineStr">
      <is>
        <t>2.81</t>
      </is>
    </oc>
    <nc r="BW100">
      <f>((AT100-BY100)/K100)</f>
    </nc>
    <odxf>
      <numFmt numFmtId="0" formatCode="General"/>
    </odxf>
    <ndxf>
      <numFmt numFmtId="168" formatCode="&quot;$&quot;#,##0.000000"/>
    </ndxf>
  </rcc>
  <rcc rId="2059" sId="1" odxf="1" dxf="1">
    <oc r="BW102" t="inlineStr">
      <is>
        <t>2.81</t>
      </is>
    </oc>
    <nc r="BW102">
      <f>((AT102-BY102)/K102)</f>
    </nc>
    <odxf>
      <numFmt numFmtId="0" formatCode="General"/>
    </odxf>
    <ndxf>
      <numFmt numFmtId="168" formatCode="&quot;$&quot;#,##0.000000"/>
    </ndxf>
  </rcc>
  <rcc rId="2060" sId="1" odxf="1" dxf="1">
    <oc r="BW106" t="inlineStr">
      <is>
        <t>2.81</t>
      </is>
    </oc>
    <nc r="BW106">
      <f>((AT106-BY106)/K106)</f>
    </nc>
    <odxf>
      <numFmt numFmtId="0" formatCode="General"/>
    </odxf>
    <ndxf>
      <numFmt numFmtId="168" formatCode="&quot;$&quot;#,##0.000000"/>
    </ndxf>
  </rcc>
  <rcc rId="2061" sId="1" odxf="1" dxf="1">
    <oc r="BW111" t="inlineStr">
      <is>
        <t>2.81</t>
      </is>
    </oc>
    <nc r="BW111">
      <f>((AT111-BY111)/K111)</f>
    </nc>
    <odxf>
      <numFmt numFmtId="0" formatCode="General"/>
    </odxf>
    <ndxf>
      <numFmt numFmtId="168" formatCode="&quot;$&quot;#,##0.000000"/>
    </ndxf>
  </rcc>
  <rcc rId="2062" sId="1" odxf="1" dxf="1">
    <oc r="BW112" t="inlineStr">
      <is>
        <t>2.81</t>
      </is>
    </oc>
    <nc r="BW112">
      <f>((AT112-BY112)/K112)</f>
    </nc>
    <odxf>
      <numFmt numFmtId="0" formatCode="General"/>
    </odxf>
    <ndxf>
      <numFmt numFmtId="168" formatCode="&quot;$&quot;#,##0.000000"/>
    </ndxf>
  </rcc>
  <rcc rId="2063" sId="1" odxf="1" dxf="1">
    <oc r="BW124" t="inlineStr">
      <is>
        <t>2.81</t>
      </is>
    </oc>
    <nc r="BW124">
      <f>((AT124-BY124)/K124)</f>
    </nc>
    <odxf>
      <numFmt numFmtId="0" formatCode="General"/>
    </odxf>
    <ndxf>
      <numFmt numFmtId="168" formatCode="&quot;$&quot;#,##0.000000"/>
    </ndxf>
  </rcc>
  <rcc rId="2064" sId="1" odxf="1" dxf="1">
    <oc r="BW130" t="inlineStr">
      <is>
        <t>2.81</t>
      </is>
    </oc>
    <nc r="BW130">
      <f>((AT130-BY130)/K130)</f>
    </nc>
    <odxf>
      <numFmt numFmtId="0" formatCode="General"/>
    </odxf>
    <ndxf>
      <numFmt numFmtId="168" formatCode="&quot;$&quot;#,##0.000000"/>
    </ndxf>
  </rcc>
  <rcc rId="2065" sId="1" odxf="1" dxf="1">
    <oc r="BW131" t="inlineStr">
      <is>
        <t>2.81</t>
      </is>
    </oc>
    <nc r="BW131">
      <f>((AT131-BY131)/K131)</f>
    </nc>
    <odxf>
      <numFmt numFmtId="0" formatCode="General"/>
    </odxf>
    <ndxf>
      <numFmt numFmtId="168" formatCode="&quot;$&quot;#,##0.000000"/>
    </ndxf>
  </rcc>
  <rcc rId="2066" sId="1" odxf="1" dxf="1">
    <oc r="BW132" t="inlineStr">
      <is>
        <t>2.81</t>
      </is>
    </oc>
    <nc r="BW132">
      <f>((AT132-BY132)/K132)</f>
    </nc>
    <odxf>
      <numFmt numFmtId="0" formatCode="General"/>
    </odxf>
    <ndxf>
      <numFmt numFmtId="168" formatCode="&quot;$&quot;#,##0.000000"/>
    </ndxf>
  </rcc>
  <rcc rId="2067" sId="1" odxf="1" dxf="1">
    <oc r="BW134" t="inlineStr">
      <is>
        <t>2.81</t>
      </is>
    </oc>
    <nc r="BW134">
      <f>((AT134-BY134)/K134)</f>
    </nc>
    <odxf>
      <numFmt numFmtId="0" formatCode="General"/>
    </odxf>
    <ndxf>
      <numFmt numFmtId="168" formatCode="&quot;$&quot;#,##0.000000"/>
    </ndxf>
  </rcc>
  <rcc rId="2068" sId="1" odxf="1" dxf="1">
    <oc r="BW137" t="inlineStr">
      <is>
        <t>2.81</t>
      </is>
    </oc>
    <nc r="BW137">
      <f>((AT137-BY137)/K137)</f>
    </nc>
    <odxf>
      <numFmt numFmtId="0" formatCode="General"/>
    </odxf>
    <ndxf>
      <numFmt numFmtId="168" formatCode="&quot;$&quot;#,##0.000000"/>
    </ndxf>
  </rcc>
  <rcc rId="2069" sId="1" odxf="1" dxf="1">
    <oc r="BW139" t="inlineStr">
      <is>
        <t>2.81</t>
      </is>
    </oc>
    <nc r="BW139">
      <f>((AT139-BY139)/K139)</f>
    </nc>
    <odxf>
      <numFmt numFmtId="0" formatCode="General"/>
    </odxf>
    <ndxf>
      <numFmt numFmtId="168" formatCode="&quot;$&quot;#,##0.000000"/>
    </ndxf>
  </rcc>
  <rcc rId="2070" sId="1" odxf="1" dxf="1">
    <oc r="BW142" t="inlineStr">
      <is>
        <t>2.81</t>
      </is>
    </oc>
    <nc r="BW142">
      <f>((AT142-BY142)/K142)</f>
    </nc>
    <odxf>
      <numFmt numFmtId="0" formatCode="General"/>
    </odxf>
    <ndxf>
      <numFmt numFmtId="168" formatCode="&quot;$&quot;#,##0.000000"/>
    </ndxf>
  </rcc>
  <rcc rId="2071" sId="1" odxf="1" dxf="1">
    <oc r="BW145" t="inlineStr">
      <is>
        <t>2.81</t>
      </is>
    </oc>
    <nc r="BW145">
      <f>((AT145-BY145)/K145)</f>
    </nc>
    <odxf>
      <numFmt numFmtId="0" formatCode="General"/>
    </odxf>
    <ndxf>
      <numFmt numFmtId="168" formatCode="&quot;$&quot;#,##0.000000"/>
    </ndxf>
  </rcc>
  <rcc rId="2072" sId="1" odxf="1" dxf="1">
    <oc r="BW153" t="inlineStr">
      <is>
        <t>2.81</t>
      </is>
    </oc>
    <nc r="BW153">
      <f>((AT153-BY153)/K153)</f>
    </nc>
    <odxf>
      <numFmt numFmtId="0" formatCode="General"/>
    </odxf>
    <ndxf>
      <numFmt numFmtId="168" formatCode="&quot;$&quot;#,##0.000000"/>
    </ndxf>
  </rcc>
  <rcc rId="2073" sId="1" odxf="1" dxf="1">
    <oc r="BW154" t="inlineStr">
      <is>
        <t>2.81</t>
      </is>
    </oc>
    <nc r="BW154">
      <f>((AT154-BY154)/K154)</f>
    </nc>
    <odxf>
      <numFmt numFmtId="0" formatCode="General"/>
    </odxf>
    <ndxf>
      <numFmt numFmtId="168" formatCode="&quot;$&quot;#,##0.000000"/>
    </ndxf>
  </rcc>
  <rcc rId="2074" sId="1" odxf="1" dxf="1">
    <oc r="BW180" t="inlineStr">
      <is>
        <t/>
      </is>
    </oc>
    <nc r="BW180">
      <f>((AT180-BY180)/K180)</f>
    </nc>
    <odxf>
      <numFmt numFmtId="0" formatCode="General"/>
    </odxf>
    <ndxf>
      <numFmt numFmtId="168" formatCode="&quot;$&quot;#,##0.000000"/>
    </ndxf>
  </rcc>
  <rcc rId="2075" sId="1" odxf="1" dxf="1">
    <oc r="BW186" t="inlineStr">
      <is>
        <t/>
      </is>
    </oc>
    <nc r="BW186">
      <f>((AT186-BY186)/K186)</f>
    </nc>
    <odxf>
      <numFmt numFmtId="0" formatCode="General"/>
    </odxf>
    <ndxf>
      <numFmt numFmtId="168" formatCode="&quot;$&quot;#,##0.000000"/>
    </ndxf>
  </rcc>
  <rcc rId="2076" sId="1" odxf="1" dxf="1">
    <oc r="BW20" t="inlineStr">
      <is>
        <t>2.81</t>
      </is>
    </oc>
    <nc r="BW20">
      <f>((AT20-BY20)/K20)</f>
    </nc>
    <odxf>
      <numFmt numFmtId="0" formatCode="General"/>
    </odxf>
    <ndxf>
      <numFmt numFmtId="168" formatCode="&quot;$&quot;#,##0.000000"/>
    </ndxf>
  </rcc>
  <rcc rId="2077" sId="1" odxf="1" dxf="1">
    <oc r="BW47" t="inlineStr">
      <is>
        <t>2.81</t>
      </is>
    </oc>
    <nc r="BW47">
      <f>((AT47-BY47)/K47)</f>
    </nc>
    <odxf>
      <numFmt numFmtId="0" formatCode="General"/>
    </odxf>
    <ndxf>
      <numFmt numFmtId="168" formatCode="&quot;$&quot;#,##0.000000"/>
    </ndxf>
  </rcc>
  <rcc rId="2078" sId="1" odxf="1" dxf="1">
    <oc r="BW72" t="inlineStr">
      <is>
        <t>2.81</t>
      </is>
    </oc>
    <nc r="BW72">
      <f>((AT72-BY72)/K72)</f>
    </nc>
    <odxf>
      <numFmt numFmtId="0" formatCode="General"/>
    </odxf>
    <ndxf>
      <numFmt numFmtId="168" formatCode="&quot;$&quot;#,##0.000000"/>
    </ndxf>
  </rcc>
  <rcc rId="2079" sId="1" odxf="1" dxf="1">
    <oc r="BW74" t="inlineStr">
      <is>
        <t>2.81</t>
      </is>
    </oc>
    <nc r="BW74">
      <f>((AT74-BY74)/K74)</f>
    </nc>
    <odxf>
      <numFmt numFmtId="0" formatCode="General"/>
    </odxf>
    <ndxf>
      <numFmt numFmtId="168" formatCode="&quot;$&quot;#,##0.000000"/>
    </ndxf>
  </rcc>
  <rcc rId="2080" sId="1" odxf="1" dxf="1">
    <oc r="BW90" t="inlineStr">
      <is>
        <t>2.81</t>
      </is>
    </oc>
    <nc r="BW90">
      <f>((AT90-BY90)/K90)</f>
    </nc>
    <odxf>
      <numFmt numFmtId="0" formatCode="General"/>
    </odxf>
    <ndxf>
      <numFmt numFmtId="168" formatCode="&quot;$&quot;#,##0.000000"/>
    </ndxf>
  </rcc>
  <rcc rId="2081" sId="1" odxf="1" dxf="1">
    <oc r="BW92" t="inlineStr">
      <is>
        <t>2.81</t>
      </is>
    </oc>
    <nc r="BW92">
      <f>((AT92-BY92)/K92)</f>
    </nc>
    <odxf>
      <numFmt numFmtId="0" formatCode="General"/>
    </odxf>
    <ndxf>
      <numFmt numFmtId="168" formatCode="&quot;$&quot;#,##0.000000"/>
    </ndxf>
  </rcc>
  <rcc rId="2082" sId="1" odxf="1" dxf="1">
    <oc r="BW95" t="inlineStr">
      <is>
        <t>2.81</t>
      </is>
    </oc>
    <nc r="BW95">
      <f>((AT95-BY95)/K95)</f>
    </nc>
    <odxf>
      <numFmt numFmtId="0" formatCode="General"/>
    </odxf>
    <ndxf>
      <numFmt numFmtId="168" formatCode="&quot;$&quot;#,##0.000000"/>
    </ndxf>
  </rcc>
  <rcc rId="2083" sId="1" odxf="1" dxf="1">
    <oc r="BW98" t="inlineStr">
      <is>
        <t>2.81</t>
      </is>
    </oc>
    <nc r="BW98">
      <f>((AT98-BY98)/K98)</f>
    </nc>
    <odxf>
      <numFmt numFmtId="0" formatCode="General"/>
    </odxf>
    <ndxf>
      <numFmt numFmtId="168" formatCode="&quot;$&quot;#,##0.000000"/>
    </ndxf>
  </rcc>
  <rcc rId="2084" sId="1" odxf="1" dxf="1">
    <oc r="BW120" t="inlineStr">
      <is>
        <t>2.81</t>
      </is>
    </oc>
    <nc r="BW120">
      <f>((AT120-BY120)/K120)</f>
    </nc>
    <odxf>
      <numFmt numFmtId="0" formatCode="General"/>
    </odxf>
    <ndxf>
      <numFmt numFmtId="168" formatCode="&quot;$&quot;#,##0.000000"/>
    </ndxf>
  </rcc>
  <rcc rId="2085" sId="1" odxf="1" dxf="1">
    <oc r="BW123" t="inlineStr">
      <is>
        <t>2.81</t>
      </is>
    </oc>
    <nc r="BW123">
      <f>((AT123-BY123)/K123)</f>
    </nc>
    <odxf>
      <numFmt numFmtId="0" formatCode="General"/>
    </odxf>
    <ndxf>
      <numFmt numFmtId="168" formatCode="&quot;$&quot;#,##0.000000"/>
    </ndxf>
  </rcc>
  <rcc rId="2086" sId="1" odxf="1" dxf="1">
    <oc r="BW125" t="inlineStr">
      <is>
        <t>2.81</t>
      </is>
    </oc>
    <nc r="BW125">
      <f>((AT125-BY125)/K125)</f>
    </nc>
    <odxf>
      <numFmt numFmtId="0" formatCode="General"/>
    </odxf>
    <ndxf>
      <numFmt numFmtId="168" formatCode="&quot;$&quot;#,##0.000000"/>
    </ndxf>
  </rcc>
  <rcc rId="2087" sId="1" odxf="1" dxf="1">
    <oc r="BW144" t="inlineStr">
      <is>
        <t>2.81</t>
      </is>
    </oc>
    <nc r="BW144">
      <f>((AT144-BY144)/K144)</f>
    </nc>
    <odxf>
      <numFmt numFmtId="0" formatCode="General"/>
    </odxf>
    <ndxf>
      <numFmt numFmtId="168" formatCode="&quot;$&quot;#,##0.000000"/>
    </ndxf>
  </rcc>
  <rcc rId="2088" sId="1" odxf="1" dxf="1">
    <oc r="BW187" t="inlineStr">
      <is>
        <t>2.5</t>
      </is>
    </oc>
    <nc r="BW187">
      <f>((AT187-BY187)/K187)</f>
    </nc>
    <odxf>
      <numFmt numFmtId="0" formatCode="General"/>
    </odxf>
    <ndxf>
      <numFmt numFmtId="168" formatCode="&quot;$&quot;#,##0.000000"/>
    </ndxf>
  </rcc>
  <rcc rId="2089" sId="1">
    <oc r="BZ47" t="inlineStr">
      <is>
        <t>-0.020701878512</t>
      </is>
    </oc>
    <nc r="BZ47">
      <v>0.08</v>
    </nc>
  </rcc>
  <rcc rId="2090" sId="1">
    <oc r="BZ95" t="inlineStr">
      <is>
        <t>0.046550781766</t>
      </is>
    </oc>
    <nc r="BZ95">
      <v>0.08</v>
    </nc>
  </rcc>
  <rcc rId="2091" sId="1">
    <oc r="BZ98" t="inlineStr">
      <is>
        <t>0.052501542896</t>
      </is>
    </oc>
    <nc r="BZ98">
      <v>0.08</v>
    </nc>
  </rcc>
  <rcc rId="2092" sId="1">
    <oc r="BZ120" t="inlineStr">
      <is>
        <t>0.056023348684</t>
      </is>
    </oc>
    <nc r="BZ120">
      <v>0.08</v>
    </nc>
  </rcc>
  <rcc rId="2093" sId="1">
    <oc r="CB188">
      <f>BZ188+CA188</f>
    </oc>
    <nc r="CB188">
      <f>BZ188+CA188</f>
    </nc>
  </rcc>
  <rcc rId="2094" sId="1">
    <oc r="CB23" t="inlineStr">
      <is>
        <t>0.11816161815</t>
      </is>
    </oc>
    <nc r="CB23">
      <f>BZ23+CA23</f>
    </nc>
  </rcc>
  <rcc rId="2095" sId="1">
    <oc r="CB25" t="inlineStr">
      <is>
        <t>0.10246247712</t>
      </is>
    </oc>
    <nc r="CB25">
      <f>BZ25+CA25</f>
    </nc>
  </rcc>
  <rcc rId="2096" sId="1">
    <oc r="CB29" t="inlineStr">
      <is>
        <t>0.086677813505</t>
      </is>
    </oc>
    <nc r="CB29">
      <f>BZ29+CA29</f>
    </nc>
  </rcc>
  <rcc rId="2097" sId="1">
    <oc r="CB31" t="inlineStr">
      <is>
        <t>0.090164766506</t>
      </is>
    </oc>
    <nc r="CB31">
      <f>BZ31+CA31</f>
    </nc>
  </rcc>
  <rcc rId="2098" sId="1">
    <oc r="CB33" t="inlineStr">
      <is>
        <t>0.088409238075</t>
      </is>
    </oc>
    <nc r="CB33">
      <f>BZ33+CA33</f>
    </nc>
  </rcc>
  <rcc rId="2099" sId="1">
    <oc r="CB35" t="inlineStr">
      <is>
        <t>0.12129165687</t>
      </is>
    </oc>
    <nc r="CB35">
      <f>BZ35+CA35</f>
    </nc>
  </rcc>
  <rcc rId="2100" sId="1">
    <oc r="CB39" t="inlineStr">
      <is>
        <t>0.12457505669</t>
      </is>
    </oc>
    <nc r="CB39">
      <f>BZ39+CA39</f>
    </nc>
  </rcc>
  <rcc rId="2101" sId="1">
    <oc r="CB40" t="inlineStr">
      <is>
        <t>0.086674727932</t>
      </is>
    </oc>
    <nc r="CB40">
      <f>BZ40+CA40</f>
    </nc>
  </rcc>
  <rcc rId="2102" sId="1">
    <oc r="CB41" t="inlineStr">
      <is>
        <t>0.098063003663</t>
      </is>
    </oc>
    <nc r="CB41">
      <f>BZ41+CA41</f>
    </nc>
  </rcc>
  <rcc rId="2103" sId="1">
    <oc r="CB44" t="inlineStr">
      <is>
        <t>0.12608435374</t>
      </is>
    </oc>
    <nc r="CB44">
      <f>BZ44+CA44</f>
    </nc>
  </rcc>
  <rcc rId="2104" sId="1">
    <oc r="CB54" t="inlineStr">
      <is>
        <t>0.095741893004</t>
      </is>
    </oc>
    <nc r="CB54">
      <f>BZ54+CA54</f>
    </nc>
  </rcc>
  <rcc rId="2105" sId="1">
    <oc r="CB56" t="inlineStr">
      <is>
        <t>0.097876900797</t>
      </is>
    </oc>
    <nc r="CB56">
      <f>BZ56+CA56</f>
    </nc>
  </rcc>
  <rcc rId="2106" sId="1">
    <oc r="CB63" t="inlineStr">
      <is>
        <t>0.13136952485</t>
      </is>
    </oc>
    <nc r="CB63">
      <f>BZ63+CA63</f>
    </nc>
  </rcc>
  <rcc rId="2107" sId="1">
    <oc r="CB71" t="inlineStr">
      <is>
        <t>0.10226030014</t>
      </is>
    </oc>
    <nc r="CB71">
      <f>BZ71+CA71</f>
    </nc>
  </rcc>
  <rcc rId="2108" sId="1">
    <oc r="CB73" t="inlineStr">
      <is>
        <t>0.12464637917</t>
      </is>
    </oc>
    <nc r="CB73">
      <f>BZ73+CA73</f>
    </nc>
  </rcc>
  <rcc rId="2109" sId="1">
    <oc r="CB75" t="inlineStr">
      <is>
        <t>0.17049445005</t>
      </is>
    </oc>
    <nc r="CB75">
      <f>BZ75+CA75</f>
    </nc>
  </rcc>
  <rcc rId="2110" sId="1">
    <oc r="CB82" t="inlineStr">
      <is>
        <t>0.13521870702</t>
      </is>
    </oc>
    <nc r="CB82">
      <f>BZ82+CA82</f>
    </nc>
  </rcc>
  <rcc rId="2111" sId="1">
    <oc r="CB86" t="inlineStr">
      <is>
        <t>0.1318969555</t>
      </is>
    </oc>
    <nc r="CB86">
      <f>BZ86+CA86</f>
    </nc>
  </rcc>
  <rcc rId="2112" sId="1">
    <oc r="CB87" t="inlineStr">
      <is>
        <t>0.18345019305</t>
      </is>
    </oc>
    <nc r="CB87">
      <f>BZ87+CA87</f>
    </nc>
  </rcc>
  <rcc rId="2113" sId="1">
    <oc r="CB89" t="inlineStr">
      <is>
        <t>0.12379965458</t>
      </is>
    </oc>
    <nc r="CB89">
      <f>BZ89+CA89</f>
    </nc>
  </rcc>
  <rcc rId="2114" sId="1">
    <oc r="CB91" t="inlineStr">
      <is>
        <t>0.16932283465</t>
      </is>
    </oc>
    <nc r="CB91">
      <f>BZ91+CA91</f>
    </nc>
  </rcc>
  <rcc rId="2115" sId="1">
    <oc r="CB96" t="inlineStr">
      <is>
        <t>0.10519422151</t>
      </is>
    </oc>
    <nc r="CB96">
      <f>BZ96+CA96</f>
    </nc>
  </rcc>
  <rcc rId="2116" sId="1">
    <oc r="CB97" t="inlineStr">
      <is>
        <t>0.12237163121</t>
      </is>
    </oc>
    <nc r="CB97">
      <f>BZ97+CA97</f>
    </nc>
  </rcc>
  <rcc rId="2117" sId="1">
    <oc r="CB101" t="inlineStr">
      <is>
        <t>0.13141195477</t>
      </is>
    </oc>
    <nc r="CB101">
      <f>BZ101+CA101</f>
    </nc>
  </rcc>
  <rcc rId="2118" sId="1">
    <oc r="CB103" t="inlineStr">
      <is>
        <t>0.12334082499</t>
      </is>
    </oc>
    <nc r="CB103">
      <f>BZ103+CA103</f>
    </nc>
  </rcc>
  <rcc rId="2119" sId="1">
    <oc r="CB104" t="inlineStr">
      <is>
        <t>0.1091177667</t>
      </is>
    </oc>
    <nc r="CB104">
      <f>BZ104+CA104</f>
    </nc>
  </rcc>
  <rcc rId="2120" sId="1">
    <oc r="CB105" t="inlineStr">
      <is>
        <t>0.12846503179</t>
      </is>
    </oc>
    <nc r="CB105">
      <f>BZ105+CA105</f>
    </nc>
  </rcc>
  <rcc rId="2121" sId="1">
    <oc r="CB110" t="inlineStr">
      <is>
        <t/>
      </is>
    </oc>
    <nc r="CB110">
      <f>BZ110+CA110</f>
    </nc>
  </rcc>
  <rcc rId="2122" sId="1">
    <oc r="CB116" t="inlineStr">
      <is>
        <t>0.084078002053</t>
      </is>
    </oc>
    <nc r="CB116">
      <f>BZ116+CA116</f>
    </nc>
  </rcc>
  <rcc rId="2123" sId="1">
    <oc r="CB117" t="inlineStr">
      <is>
        <t>0.11239513916</t>
      </is>
    </oc>
    <nc r="CB117">
      <f>BZ117+CA117</f>
    </nc>
  </rcc>
  <rcc rId="2124" sId="1">
    <oc r="CB118" t="inlineStr">
      <is>
        <t>0.13985772831</t>
      </is>
    </oc>
    <nc r="CB118">
      <f>BZ118+CA118</f>
    </nc>
  </rcc>
  <rcc rId="2125" sId="1">
    <oc r="CB119" t="inlineStr">
      <is>
        <t>0.14398248716</t>
      </is>
    </oc>
    <nc r="CB119">
      <f>BZ119+CA119</f>
    </nc>
  </rcc>
  <rcc rId="2126" sId="1">
    <oc r="CB122" t="inlineStr">
      <is>
        <t>0.12690005349</t>
      </is>
    </oc>
    <nc r="CB122">
      <f>BZ122+CA122</f>
    </nc>
  </rcc>
  <rcc rId="2127" sId="1">
    <oc r="CB126" t="inlineStr">
      <is>
        <t>0.16879724244</t>
      </is>
    </oc>
    <nc r="CB126">
      <f>BZ126+CA126</f>
    </nc>
  </rcc>
  <rcc rId="2128" sId="1">
    <oc r="CB129" t="inlineStr">
      <is>
        <t>0.13622182524</t>
      </is>
    </oc>
    <nc r="CB129">
      <f>BZ129+CA129</f>
    </nc>
  </rcc>
  <rcc rId="2129" sId="1">
    <oc r="CB133" t="inlineStr">
      <is>
        <t>0.10386712311</t>
      </is>
    </oc>
    <nc r="CB133">
      <f>BZ133+CA133</f>
    </nc>
  </rcc>
  <rcc rId="2130" sId="1">
    <oc r="CB140" t="inlineStr">
      <is>
        <t>0.11513467634</t>
      </is>
    </oc>
    <nc r="CB140">
      <f>BZ140+CA140</f>
    </nc>
  </rcc>
  <rcc rId="2131" sId="1">
    <oc r="CB143" t="inlineStr">
      <is>
        <t>0.1470443197</t>
      </is>
    </oc>
    <nc r="CB143">
      <f>BZ143+CA143</f>
    </nc>
  </rcc>
  <rcc rId="2132" sId="1">
    <oc r="CB146" t="inlineStr">
      <is>
        <t>0.2169039958</t>
      </is>
    </oc>
    <nc r="CB146">
      <f>BZ146+CA146</f>
    </nc>
  </rcc>
  <rcc rId="2133" sId="1">
    <oc r="CB147" t="inlineStr">
      <is>
        <t>0.1689369727</t>
      </is>
    </oc>
    <nc r="CB147">
      <f>BZ147+CA147</f>
    </nc>
  </rcc>
  <rcc rId="2134" sId="1">
    <oc r="CB149" t="inlineStr">
      <is>
        <t>0.15866153463</t>
      </is>
    </oc>
    <nc r="CB149">
      <f>BZ149+CA149</f>
    </nc>
  </rcc>
  <rcc rId="2135" sId="1">
    <oc r="CB150" t="inlineStr">
      <is>
        <t>0.21571357764</t>
      </is>
    </oc>
    <nc r="CB150">
      <f>BZ150+CA150</f>
    </nc>
  </rcc>
  <rcc rId="2136" sId="1">
    <oc r="CB152" t="inlineStr">
      <is>
        <t>0.21216854073</t>
      </is>
    </oc>
    <nc r="CB152">
      <f>BZ152+CA152</f>
    </nc>
  </rcc>
  <rcc rId="2137" sId="1">
    <oc r="CB155" t="inlineStr">
      <is>
        <t>0.21166377408</t>
      </is>
    </oc>
    <nc r="CB155">
      <f>BZ155+CA155</f>
    </nc>
  </rcc>
  <rcc rId="2138" sId="1">
    <oc r="CB158" t="inlineStr">
      <is>
        <t>0.11235712707</t>
      </is>
    </oc>
    <nc r="CB158">
      <f>BZ158+CA158</f>
    </nc>
  </rcc>
  <rcc rId="2139" sId="1">
    <oc r="CB159" t="inlineStr">
      <is>
        <t>0.12771492205</t>
      </is>
    </oc>
    <nc r="CB159">
      <f>BZ159+CA159</f>
    </nc>
  </rcc>
  <rcc rId="2140" sId="1">
    <oc r="CB161" t="inlineStr">
      <is>
        <t>0.40379381443</t>
      </is>
    </oc>
    <nc r="CB161">
      <f>BZ161+CA161</f>
    </nc>
  </rcc>
  <rcc rId="2141" sId="1">
    <oc r="CB162" t="inlineStr">
      <is>
        <t>0.13567850903</t>
      </is>
    </oc>
    <nc r="CB162">
      <f>BZ162+CA162</f>
    </nc>
  </rcc>
  <rcc rId="2142" sId="1">
    <oc r="CB169" t="inlineStr">
      <is>
        <t>0.17761892247</t>
      </is>
    </oc>
    <nc r="CB169">
      <f>BZ169+CA169</f>
    </nc>
  </rcc>
  <rcc rId="2143" sId="1">
    <oc r="CB172" t="inlineStr">
      <is>
        <t>0.046893170439</t>
      </is>
    </oc>
    <nc r="CB172">
      <f>BZ172+CA172</f>
    </nc>
  </rcc>
  <rcc rId="2144" sId="1">
    <oc r="CB174" t="inlineStr">
      <is>
        <t>0.056600644864</t>
      </is>
    </oc>
    <nc r="CB174">
      <f>BZ174+CA174</f>
    </nc>
  </rcc>
  <rcc rId="2145" sId="1">
    <oc r="CB183" t="inlineStr">
      <is>
        <t/>
      </is>
    </oc>
    <nc r="CB183">
      <f>BZ183+CA183</f>
    </nc>
  </rcc>
  <rcc rId="2146" sId="1">
    <oc r="CB184" t="inlineStr">
      <is>
        <t/>
      </is>
    </oc>
    <nc r="CB184">
      <f>BZ184+CA184</f>
    </nc>
  </rcc>
  <rcc rId="2147" sId="1">
    <oc r="CB189" t="inlineStr">
      <is>
        <t>0.052461013597</t>
      </is>
    </oc>
    <nc r="CB189">
      <f>BZ189+CA189</f>
    </nc>
  </rcc>
  <rcc rId="2148" sId="1">
    <oc r="CB190" t="inlineStr">
      <is>
        <t/>
      </is>
    </oc>
    <nc r="CB190">
      <f>BZ190+CA190</f>
    </nc>
  </rcc>
  <rcc rId="2149" sId="1">
    <oc r="CB191" t="inlineStr">
      <is>
        <t/>
      </is>
    </oc>
    <nc r="CB191">
      <f>BZ191+CA191</f>
    </nc>
  </rcc>
  <rcc rId="2150" sId="1">
    <oc r="CB19" t="inlineStr">
      <is>
        <t>0.079229982487</t>
      </is>
    </oc>
    <nc r="CB19">
      <f>BZ19+CA19</f>
    </nc>
  </rcc>
  <rcc rId="2151" sId="1">
    <oc r="CB24" t="inlineStr">
      <is>
        <t>0.080578160159</t>
      </is>
    </oc>
    <nc r="CB24">
      <f>BZ24+CA24</f>
    </nc>
  </rcc>
  <rcc rId="2152" sId="1">
    <oc r="CB36" t="inlineStr">
      <is>
        <t>0.09203185438</t>
      </is>
    </oc>
    <nc r="CB36">
      <f>BZ36+CA36</f>
    </nc>
  </rcc>
  <rcc rId="2153" sId="1">
    <oc r="CB38" t="inlineStr">
      <is>
        <t>0.093894121088</t>
      </is>
    </oc>
    <nc r="CB38">
      <f>BZ38+CA38</f>
    </nc>
  </rcc>
  <rcc rId="2154" sId="1">
    <oc r="CB42" t="inlineStr">
      <is>
        <t>0.085673141</t>
      </is>
    </oc>
    <nc r="CB42">
      <f>BZ42+CA42</f>
    </nc>
  </rcc>
  <rcc rId="2155" sId="1">
    <oc r="CB45" t="inlineStr">
      <is>
        <t>0.06266190719</t>
      </is>
    </oc>
    <nc r="CB45">
      <f>BZ45+CA45</f>
    </nc>
  </rcc>
  <rcc rId="2156" sId="1">
    <oc r="CB50" t="inlineStr">
      <is>
        <t>0.25379106317</t>
      </is>
    </oc>
    <nc r="CB50">
      <f>BZ50+CA50</f>
    </nc>
  </rcc>
  <rcc rId="2157" sId="1">
    <oc r="CB51" t="inlineStr">
      <is>
        <t>0.080582162803</t>
      </is>
    </oc>
    <nc r="CB51">
      <f>BZ51+CA51</f>
    </nc>
  </rcc>
  <rcc rId="2158" sId="1">
    <oc r="CB81" t="inlineStr">
      <is>
        <t>0.06131419334</t>
      </is>
    </oc>
    <nc r="CB81">
      <f>BZ81+CA81</f>
    </nc>
  </rcc>
  <rcc rId="2159" sId="1">
    <oc r="CB99" t="inlineStr">
      <is>
        <t>0.096512723845</t>
      </is>
    </oc>
    <nc r="CB99">
      <f>BZ99+CA99</f>
    </nc>
  </rcc>
  <rcc rId="2160" sId="1">
    <oc r="CB100" t="inlineStr">
      <is>
        <t>0.093691495601</t>
      </is>
    </oc>
    <nc r="CB100">
      <f>BZ100+CA100</f>
    </nc>
  </rcc>
  <rcc rId="2161" sId="1">
    <oc r="CB102" t="inlineStr">
      <is>
        <t>0.0936897395</t>
      </is>
    </oc>
    <nc r="CB102">
      <f>BZ102+CA102</f>
    </nc>
  </rcc>
  <rcc rId="2162" sId="1">
    <oc r="CB106" t="inlineStr">
      <is>
        <t>0.092394925776</t>
      </is>
    </oc>
    <nc r="CB106">
      <f>BZ106+CA106</f>
    </nc>
  </rcc>
  <rcc rId="2163" sId="1">
    <oc r="CB111" t="inlineStr">
      <is>
        <t>0.10085136641</t>
      </is>
    </oc>
    <nc r="CB111">
      <f>BZ111+CA111</f>
    </nc>
  </rcc>
  <rcc rId="2164" sId="1">
    <oc r="CB112" t="inlineStr">
      <is>
        <t>0.093686921338</t>
      </is>
    </oc>
    <nc r="CB112">
      <f>BZ112+CA112</f>
    </nc>
  </rcc>
  <rcc rId="2165" sId="1">
    <oc r="CB124" t="inlineStr">
      <is>
        <t>0.10970033898</t>
      </is>
    </oc>
    <nc r="CB124">
      <f>BZ124+CA124</f>
    </nc>
  </rcc>
  <rcc rId="2166" sId="1">
    <oc r="CB130" t="inlineStr">
      <is>
        <t>0.08772593801</t>
      </is>
    </oc>
    <nc r="CB130">
      <f>BZ130+CA130</f>
    </nc>
  </rcc>
  <rcc rId="2167" sId="1">
    <oc r="CB131" t="inlineStr">
      <is>
        <t>0.10795167556</t>
      </is>
    </oc>
    <nc r="CB131">
      <f>BZ131+CA131</f>
    </nc>
  </rcc>
  <rcc rId="2168" sId="1">
    <oc r="CB132" t="inlineStr">
      <is>
        <t>0.10795664965</t>
      </is>
    </oc>
    <nc r="CB132">
      <f>BZ132+CA132</f>
    </nc>
  </rcc>
  <rcc rId="2169" sId="1">
    <oc r="CB134" t="inlineStr">
      <is>
        <t>0.11135331097</t>
      </is>
    </oc>
    <nc r="CB134">
      <f>BZ134+CA134</f>
    </nc>
  </rcc>
  <rcc rId="2170" sId="1">
    <oc r="CB137" t="inlineStr">
      <is>
        <t>0.10795614282</t>
      </is>
    </oc>
    <nc r="CB137">
      <f>BZ137+CA137</f>
    </nc>
  </rcc>
  <rcc rId="2171" sId="1">
    <oc r="CB139" t="inlineStr">
      <is>
        <t>0.082449606602</t>
      </is>
    </oc>
    <nc r="CB139">
      <f>BZ139+CA139</f>
    </nc>
  </rcc>
  <rcc rId="2172" sId="1">
    <oc r="CB142" t="inlineStr">
      <is>
        <t>0.079052982161</t>
      </is>
    </oc>
    <nc r="CB142">
      <f>BZ142+CA142</f>
    </nc>
  </rcc>
  <rcc rId="2173" sId="1">
    <oc r="CB145" t="inlineStr">
      <is>
        <t>0.08683443212</t>
      </is>
    </oc>
    <nc r="CB145">
      <f>BZ145+CA145</f>
    </nc>
  </rcc>
  <rcc rId="2174" sId="1">
    <oc r="CB153" t="inlineStr">
      <is>
        <t>0.23737125818</t>
      </is>
    </oc>
    <nc r="CB153">
      <f>BZ153+CA153</f>
    </nc>
  </rcc>
  <rcc rId="2175" sId="1">
    <oc r="CB154" t="inlineStr">
      <is>
        <t>0.21243639991</t>
      </is>
    </oc>
    <nc r="CB154">
      <f>BZ154+CA154</f>
    </nc>
  </rcc>
  <rcc rId="2176" sId="1">
    <oc r="CB180" t="inlineStr">
      <is>
        <t/>
      </is>
    </oc>
    <nc r="CB180">
      <f>BZ180+CA180</f>
    </nc>
  </rcc>
  <rcc rId="2177" sId="1">
    <oc r="CB186" t="inlineStr">
      <is>
        <t/>
      </is>
    </oc>
    <nc r="CB186">
      <f>BZ186+CA186</f>
    </nc>
  </rcc>
  <rcc rId="2178" sId="1">
    <oc r="CB20" t="inlineStr">
      <is>
        <t>0.059338430584</t>
      </is>
    </oc>
    <nc r="CB20">
      <f>BZ20+CA20</f>
    </nc>
  </rcc>
  <rcc rId="2179" sId="1">
    <oc r="CB47" t="inlineStr">
      <is>
        <t>0.0070841214884</t>
      </is>
    </oc>
    <nc r="CB47">
      <f>BZ47+CA47</f>
    </nc>
  </rcc>
  <rcc rId="2180" sId="1">
    <oc r="CB72" t="inlineStr">
      <is>
        <t>0.055340386856</t>
      </is>
    </oc>
    <nc r="CB72">
      <f>BZ72+CA72</f>
    </nc>
  </rcc>
  <rcc rId="2181" sId="1">
    <oc r="CB74" t="inlineStr">
      <is>
        <t>0.059333721712</t>
      </is>
    </oc>
    <nc r="CB74">
      <f>BZ74+CA74</f>
    </nc>
  </rcc>
  <rcc rId="2182" sId="1">
    <oc r="CB90" t="inlineStr">
      <is>
        <t>0.064224776893</t>
      </is>
    </oc>
    <nc r="CB90">
      <f>BZ90+CA90</f>
    </nc>
  </rcc>
  <rcc rId="2183" sId="1">
    <oc r="CB92" t="inlineStr">
      <is>
        <t>0.063590196511</t>
      </is>
    </oc>
    <nc r="CB92">
      <f>BZ92+CA92</f>
    </nc>
  </rcc>
  <rcc rId="2184" sId="1">
    <oc r="CB95" t="inlineStr">
      <is>
        <t>0.074336781766</t>
      </is>
    </oc>
    <nc r="CB95">
      <f>BZ95+CA95</f>
    </nc>
  </rcc>
  <rcc rId="2185" sId="1">
    <oc r="CB98" t="inlineStr">
      <is>
        <t>0.075068542896</t>
      </is>
    </oc>
    <nc r="CB98">
      <f>BZ98+CA98</f>
    </nc>
  </rcc>
  <rcc rId="2186" sId="1">
    <oc r="CB120" t="inlineStr">
      <is>
        <t>0.081497348684</t>
      </is>
    </oc>
    <nc r="CB120">
      <f>BZ120+CA120</f>
    </nc>
  </rcc>
  <rcc rId="2187" sId="1">
    <oc r="CB123" t="inlineStr">
      <is>
        <t>0.0798805307</t>
      </is>
    </oc>
    <nc r="CB123">
      <f>BZ123+CA123</f>
    </nc>
  </rcc>
  <rcc rId="2188" sId="1">
    <oc r="CB125" t="inlineStr">
      <is>
        <t>0.078240460612</t>
      </is>
    </oc>
    <nc r="CB125">
      <f>BZ125+CA125</f>
    </nc>
  </rcc>
  <rcc rId="2189" sId="1">
    <oc r="CB144" t="inlineStr">
      <is>
        <t>0.072717767818</t>
      </is>
    </oc>
    <nc r="CB144">
      <f>BZ144+CA144</f>
    </nc>
  </rcc>
  <rcc rId="2190" sId="1">
    <oc r="CB187" t="inlineStr">
      <is>
        <t>0.071091604113</t>
      </is>
    </oc>
    <nc r="CB187">
      <f>BZ187+CA187</f>
    </nc>
  </rcc>
  <rfmt sheetId="1" sqref="CC1:CG1 CC19:CG191 CC2528:CG1048576">
    <dxf>
      <numFmt numFmtId="3" formatCode="#,##0"/>
    </dxf>
  </rfmt>
  <rfmt sheetId="1" sqref="CC1:CG1 CC19:CG191 CC2528:CG1048576">
    <dxf>
      <numFmt numFmtId="166" formatCode="&quot;$&quot;#,##0"/>
    </dxf>
  </rfmt>
  <rcc rId="2191" sId="1" odxf="1" dxf="1">
    <oc r="BY23" t="inlineStr">
      <is>
        <t>47902.72</t>
      </is>
    </oc>
    <nc r="BY23">
      <f>CC23*CB23</f>
    </nc>
    <odxf>
      <numFmt numFmtId="0" formatCode="General"/>
    </odxf>
    <ndxf>
      <numFmt numFmtId="167" formatCode="&quot;$&quot;#,##0.00"/>
    </ndxf>
  </rcc>
  <rcc rId="2192" sId="1" odxf="1" dxf="1">
    <oc r="BY25" t="inlineStr">
      <is>
        <t>33587.2</t>
      </is>
    </oc>
    <nc r="BY25">
      <f>CC25*CB25</f>
    </nc>
    <odxf>
      <numFmt numFmtId="0" formatCode="General"/>
    </odxf>
    <ndxf>
      <numFmt numFmtId="167" formatCode="&quot;$&quot;#,##0.00"/>
    </ndxf>
  </rcc>
  <rcc rId="2193" sId="1" odxf="1" dxf="1">
    <oc r="BY29" t="inlineStr">
      <is>
        <t>43130.88</t>
      </is>
    </oc>
    <nc r="BY29">
      <f>CC29*CB29</f>
    </nc>
    <odxf>
      <numFmt numFmtId="0" formatCode="General"/>
    </odxf>
    <ndxf>
      <numFmt numFmtId="167" formatCode="&quot;$&quot;#,##0.00"/>
    </ndxf>
  </rcc>
  <rcc rId="2194" sId="1" odxf="1" dxf="1">
    <oc r="BY31" t="inlineStr">
      <is>
        <t>27996.16</t>
      </is>
    </oc>
    <nc r="BY31">
      <f>CC31*CB31</f>
    </nc>
    <odxf>
      <numFmt numFmtId="0" formatCode="General"/>
    </odxf>
    <ndxf>
      <numFmt numFmtId="167" formatCode="&quot;$&quot;#,##0.00"/>
    </ndxf>
  </rcc>
  <rcc rId="2195" sId="1" odxf="1" dxf="1">
    <oc r="BY33" t="inlineStr">
      <is>
        <t>40960</t>
      </is>
    </oc>
    <nc r="BY33">
      <f>CC33*CB33</f>
    </nc>
    <odxf>
      <numFmt numFmtId="0" formatCode="General"/>
    </odxf>
    <ndxf>
      <numFmt numFmtId="167" formatCode="&quot;$&quot;#,##0.00"/>
    </ndxf>
  </rcc>
  <rcc rId="2196" sId="1" odxf="1" dxf="1">
    <oc r="BY35" t="inlineStr">
      <is>
        <t>10321.92</t>
      </is>
    </oc>
    <nc r="BY35">
      <f>CC35*CB35</f>
    </nc>
    <odxf>
      <numFmt numFmtId="0" formatCode="General"/>
    </odxf>
    <ndxf>
      <numFmt numFmtId="167" formatCode="&quot;$&quot;#,##0.00"/>
    </ndxf>
  </rcc>
  <rcc rId="2197" sId="1" odxf="1" dxf="1">
    <oc r="BY39" t="inlineStr">
      <is>
        <t>10987.52</t>
      </is>
    </oc>
    <nc r="BY39">
      <f>CC39*CB39</f>
    </nc>
    <odxf>
      <numFmt numFmtId="0" formatCode="General"/>
    </odxf>
    <ndxf>
      <numFmt numFmtId="167" formatCode="&quot;$&quot;#,##0.00"/>
    </ndxf>
  </rcc>
  <rcc rId="2198" sId="1" odxf="1" dxf="1">
    <oc r="BY40" t="inlineStr">
      <is>
        <t>43008</t>
      </is>
    </oc>
    <nc r="BY40">
      <f>CC40*CB40</f>
    </nc>
    <odxf>
      <numFmt numFmtId="0" formatCode="General"/>
    </odxf>
    <ndxf>
      <numFmt numFmtId="167" formatCode="&quot;$&quot;#,##0.00"/>
    </ndxf>
  </rcc>
  <rcc rId="2199" sId="1" odxf="1" dxf="1">
    <oc r="BY41" t="inlineStr">
      <is>
        <t>42833.92</t>
      </is>
    </oc>
    <nc r="BY41">
      <f>CC41*CB41</f>
    </nc>
    <odxf>
      <numFmt numFmtId="0" formatCode="General"/>
    </odxf>
    <ndxf>
      <numFmt numFmtId="167" formatCode="&quot;$&quot;#,##0.00"/>
    </ndxf>
  </rcc>
  <rcc rId="2200" sId="1" odxf="1" dxf="1">
    <oc r="BY44" t="inlineStr">
      <is>
        <t>9267.2</t>
      </is>
    </oc>
    <nc r="BY44">
      <f>CC44*CB44</f>
    </nc>
    <odxf>
      <numFmt numFmtId="0" formatCode="General"/>
    </odxf>
    <ndxf>
      <numFmt numFmtId="167" formatCode="&quot;$&quot;#,##0.00"/>
    </ndxf>
  </rcc>
  <rcc rId="2201" sId="1" odxf="1" dxf="1">
    <oc r="BY54" t="inlineStr">
      <is>
        <t>11632.64</t>
      </is>
    </oc>
    <nc r="BY54">
      <f>CC54*CB54</f>
    </nc>
    <odxf>
      <numFmt numFmtId="0" formatCode="General"/>
    </odxf>
    <ndxf>
      <numFmt numFmtId="167" formatCode="&quot;$&quot;#,##0.00"/>
    </ndxf>
  </rcc>
  <rcc rId="2202" sId="1" odxf="1" dxf="1">
    <oc r="BY56" t="inlineStr">
      <is>
        <t>13516.8</t>
      </is>
    </oc>
    <nc r="BY56">
      <f>CC56*CB56</f>
    </nc>
    <odxf>
      <numFmt numFmtId="0" formatCode="General"/>
    </odxf>
    <ndxf>
      <numFmt numFmtId="167" formatCode="&quot;$&quot;#,##0.00"/>
    </ndxf>
  </rcc>
  <rcc rId="2203" sId="1" odxf="1" dxf="1">
    <oc r="BY63" t="inlineStr">
      <is>
        <t>24053.76</t>
      </is>
    </oc>
    <nc r="BY63">
      <f>CC63*CB63</f>
    </nc>
    <odxf>
      <numFmt numFmtId="0" formatCode="General"/>
    </odxf>
    <ndxf>
      <numFmt numFmtId="167" formatCode="&quot;$&quot;#,##0.00"/>
    </ndxf>
  </rcc>
  <rcc rId="2204" sId="1" odxf="1" dxf="1">
    <oc r="BY71" t="inlineStr">
      <is>
        <t>29982.72</t>
      </is>
    </oc>
    <nc r="BY71">
      <f>CC71*CB71</f>
    </nc>
    <odxf>
      <numFmt numFmtId="0" formatCode="General"/>
    </odxf>
    <ndxf>
      <numFmt numFmtId="167" formatCode="&quot;$&quot;#,##0.00"/>
    </ndxf>
  </rcc>
  <rcc rId="2205" sId="1" odxf="1" dxf="1">
    <oc r="BY73" t="inlineStr">
      <is>
        <t>15319.04</t>
      </is>
    </oc>
    <nc r="BY73">
      <f>CC73*CB73</f>
    </nc>
    <odxf>
      <numFmt numFmtId="0" formatCode="General"/>
    </odxf>
    <ndxf>
      <numFmt numFmtId="167" formatCode="&quot;$&quot;#,##0.00"/>
    </ndxf>
  </rcc>
  <rcc rId="2206" sId="1" odxf="1" dxf="1">
    <oc r="BY75" t="inlineStr">
      <is>
        <t>50688</t>
      </is>
    </oc>
    <nc r="BY75">
      <f>CC75*CB75</f>
    </nc>
    <odxf>
      <numFmt numFmtId="0" formatCode="General"/>
    </odxf>
    <ndxf>
      <numFmt numFmtId="167" formatCode="&quot;$&quot;#,##0.00"/>
    </ndxf>
  </rcc>
  <rcc rId="2207" sId="1" odxf="1" dxf="1">
    <oc r="BY82" t="inlineStr">
      <is>
        <t>29491.2</t>
      </is>
    </oc>
    <nc r="BY82">
      <f>CC82*CB82</f>
    </nc>
    <odxf>
      <numFmt numFmtId="0" formatCode="General"/>
    </odxf>
    <ndxf>
      <numFmt numFmtId="167" formatCode="&quot;$&quot;#,##0.00"/>
    </ndxf>
  </rcc>
  <rcc rId="2208" sId="1" odxf="1" dxf="1">
    <oc r="BY86" t="inlineStr">
      <is>
        <t>11264</t>
      </is>
    </oc>
    <nc r="BY86">
      <f>CC86*CB86</f>
    </nc>
    <odxf>
      <numFmt numFmtId="0" formatCode="General"/>
    </odxf>
    <ndxf>
      <numFmt numFmtId="167" formatCode="&quot;$&quot;#,##0.00"/>
    </ndxf>
  </rcc>
  <rcc rId="2209" sId="1" odxf="1" dxf="1">
    <oc r="BY87" t="inlineStr">
      <is>
        <t>19005.44</t>
      </is>
    </oc>
    <nc r="BY87">
      <f>CC87*CB87</f>
    </nc>
    <odxf>
      <numFmt numFmtId="0" formatCode="General"/>
    </odxf>
    <ndxf>
      <numFmt numFmtId="167" formatCode="&quot;$&quot;#,##0.00"/>
    </ndxf>
  </rcc>
  <rcc rId="2210" sId="1" odxf="1" dxf="1">
    <oc r="BY89" t="inlineStr">
      <is>
        <t>50176</t>
      </is>
    </oc>
    <nc r="BY89">
      <f>CC89*CB89</f>
    </nc>
    <odxf>
      <numFmt numFmtId="0" formatCode="General"/>
    </odxf>
    <ndxf>
      <numFmt numFmtId="167" formatCode="&quot;$&quot;#,##0.00"/>
    </ndxf>
  </rcc>
  <rcc rId="2211" sId="1" odxf="1" dxf="1">
    <oc r="BY91" t="inlineStr">
      <is>
        <t>51609.6</t>
      </is>
    </oc>
    <nc r="BY91">
      <f>CC91*CB91</f>
    </nc>
    <odxf>
      <numFmt numFmtId="0" formatCode="General"/>
    </odxf>
    <ndxf>
      <numFmt numFmtId="167" formatCode="&quot;$&quot;#,##0.00"/>
    </ndxf>
  </rcc>
  <rcc rId="2212" sId="1" odxf="1" dxf="1">
    <oc r="BY96" t="inlineStr">
      <is>
        <t>91750.4</t>
      </is>
    </oc>
    <nc r="BY96">
      <f>CC96*CB96</f>
    </nc>
    <odxf>
      <numFmt numFmtId="0" formatCode="General"/>
    </odxf>
    <ndxf>
      <numFmt numFmtId="167" formatCode="&quot;$&quot;#,##0.00"/>
    </ndxf>
  </rcc>
  <rcc rId="2213" sId="1" odxf="1" dxf="1">
    <oc r="BY97" t="inlineStr">
      <is>
        <t>82821.12</t>
      </is>
    </oc>
    <nc r="BY97">
      <f>CC97*CB97</f>
    </nc>
    <odxf>
      <numFmt numFmtId="0" formatCode="General"/>
    </odxf>
    <ndxf>
      <numFmt numFmtId="167" formatCode="&quot;$&quot;#,##0.00"/>
    </ndxf>
  </rcc>
  <rcc rId="2214" sId="1" odxf="1" dxf="1">
    <oc r="BY101" t="inlineStr">
      <is>
        <t>65075.2</t>
      </is>
    </oc>
    <nc r="BY101">
      <f>CC101*CB101</f>
    </nc>
    <odxf>
      <numFmt numFmtId="0" formatCode="General"/>
    </odxf>
    <ndxf>
      <numFmt numFmtId="167" formatCode="&quot;$&quot;#,##0.00"/>
    </ndxf>
  </rcc>
  <rcc rId="2215" sId="1" odxf="1" dxf="1">
    <oc r="BY103" t="inlineStr">
      <is>
        <t>56360.96</t>
      </is>
    </oc>
    <nc r="BY103">
      <f>CC103*CB103</f>
    </nc>
    <odxf>
      <numFmt numFmtId="0" formatCode="General"/>
    </odxf>
    <ndxf>
      <numFmt numFmtId="167" formatCode="&quot;$&quot;#,##0.00"/>
    </ndxf>
  </rcc>
  <rcc rId="2216" sId="1" odxf="1" dxf="1">
    <oc r="BY104" t="inlineStr">
      <is>
        <t>54722.56</t>
      </is>
    </oc>
    <nc r="BY104">
      <f>CC104*CB104</f>
    </nc>
    <odxf>
      <numFmt numFmtId="0" formatCode="General"/>
    </odxf>
    <ndxf>
      <numFmt numFmtId="167" formatCode="&quot;$&quot;#,##0.00"/>
    </ndxf>
  </rcc>
  <rcc rId="2217" sId="1" odxf="1" dxf="1">
    <oc r="BY105" t="inlineStr">
      <is>
        <t>56576</t>
      </is>
    </oc>
    <nc r="BY105">
      <f>CC105*CB105</f>
    </nc>
    <odxf>
      <numFmt numFmtId="0" formatCode="General"/>
    </odxf>
    <ndxf>
      <numFmt numFmtId="167" formatCode="&quot;$&quot;#,##0.00"/>
    </ndxf>
  </rcc>
  <rcc rId="2218" sId="1" odxf="1" dxf="1">
    <oc r="BY110" t="inlineStr">
      <is>
        <t>76800</t>
      </is>
    </oc>
    <nc r="BY110">
      <f>CC110*CB110</f>
    </nc>
    <odxf>
      <numFmt numFmtId="0" formatCode="General"/>
    </odxf>
    <ndxf>
      <numFmt numFmtId="167" formatCode="&quot;$&quot;#,##0.00"/>
    </ndxf>
  </rcc>
  <rcc rId="2219" sId="1" odxf="1" dxf="1">
    <oc r="BY116" t="inlineStr">
      <is>
        <t>24576</t>
      </is>
    </oc>
    <nc r="BY116">
      <f>CC116*CB116</f>
    </nc>
    <odxf>
      <numFmt numFmtId="0" formatCode="General"/>
    </odxf>
    <ndxf>
      <numFmt numFmtId="167" formatCode="&quot;$&quot;#,##0.00"/>
    </ndxf>
  </rcc>
  <rcc rId="2220" sId="1" odxf="1" dxf="1">
    <oc r="BY117" t="inlineStr">
      <is>
        <t>28672</t>
      </is>
    </oc>
    <nc r="BY117">
      <f>CC117*CB117</f>
    </nc>
    <odxf>
      <numFmt numFmtId="0" formatCode="General"/>
    </odxf>
    <ndxf>
      <numFmt numFmtId="167" formatCode="&quot;$&quot;#,##0.00"/>
    </ndxf>
  </rcc>
  <rcc rId="2221" sId="1" odxf="1" dxf="1">
    <oc r="BY118" t="inlineStr">
      <is>
        <t>110571.52</t>
      </is>
    </oc>
    <nc r="BY118">
      <f>CC118*CB118</f>
    </nc>
    <odxf>
      <numFmt numFmtId="0" formatCode="General"/>
    </odxf>
    <ndxf>
      <numFmt numFmtId="167" formatCode="&quot;$&quot;#,##0.00"/>
    </ndxf>
  </rcc>
  <rcc rId="2222" sId="1" odxf="1" dxf="1">
    <oc r="BY119" t="inlineStr">
      <is>
        <t>171008</t>
      </is>
    </oc>
    <nc r="BY119">
      <f>CC119*CB119</f>
    </nc>
    <odxf>
      <numFmt numFmtId="0" formatCode="General"/>
    </odxf>
    <ndxf>
      <numFmt numFmtId="167" formatCode="&quot;$&quot;#,##0.00"/>
    </ndxf>
  </rcc>
  <rcc rId="2223" sId="1" odxf="1" dxf="1">
    <oc r="BY122" t="inlineStr">
      <is>
        <t>142356.48</t>
      </is>
    </oc>
    <nc r="BY122">
      <f>CC122*CB122</f>
    </nc>
    <odxf>
      <numFmt numFmtId="0" formatCode="General"/>
    </odxf>
    <ndxf>
      <numFmt numFmtId="167" formatCode="&quot;$&quot;#,##0.00"/>
    </ndxf>
  </rcc>
  <rcc rId="2224" sId="1" odxf="1" dxf="1">
    <oc r="BY126" t="inlineStr">
      <is>
        <t>132218.88</t>
      </is>
    </oc>
    <nc r="BY126">
      <f>CC126*CB126</f>
    </nc>
    <odxf>
      <numFmt numFmtId="0" formatCode="General"/>
    </odxf>
    <ndxf>
      <numFmt numFmtId="167" formatCode="&quot;$&quot;#,##0.00"/>
    </ndxf>
  </rcc>
  <rcc rId="2225" sId="1" odxf="1" dxf="1">
    <oc r="BY129" t="inlineStr">
      <is>
        <t>140308.48</t>
      </is>
    </oc>
    <nc r="BY129">
      <f>CC129*CB129</f>
    </nc>
    <odxf>
      <numFmt numFmtId="0" formatCode="General"/>
    </odxf>
    <ndxf>
      <numFmt numFmtId="167" formatCode="&quot;$&quot;#,##0.00"/>
    </ndxf>
  </rcc>
  <rcc rId="2226" sId="1" odxf="1" dxf="1">
    <oc r="BY133" t="inlineStr">
      <is>
        <t>81920</t>
      </is>
    </oc>
    <nc r="BY133">
      <f>CC133*CB133</f>
    </nc>
    <odxf>
      <numFmt numFmtId="0" formatCode="General"/>
    </odxf>
    <ndxf>
      <numFmt numFmtId="167" formatCode="&quot;$&quot;#,##0.00"/>
    </ndxf>
  </rcc>
  <rcc rId="2227" sId="1" odxf="1" dxf="1">
    <oc r="BY140" t="inlineStr">
      <is>
        <t>171458.56</t>
      </is>
    </oc>
    <nc r="BY140">
      <f>CC140*CB140</f>
    </nc>
    <odxf>
      <numFmt numFmtId="0" formatCode="General"/>
    </odxf>
    <ndxf>
      <numFmt numFmtId="167" formatCode="&quot;$&quot;#,##0.00"/>
    </ndxf>
  </rcc>
  <rcc rId="2228" sId="1" odxf="1" dxf="1">
    <oc r="BY143" t="inlineStr">
      <is>
        <t>165027.84</t>
      </is>
    </oc>
    <nc r="BY143">
      <f>CC143*CB143</f>
    </nc>
    <odxf>
      <numFmt numFmtId="0" formatCode="General"/>
    </odxf>
    <ndxf>
      <numFmt numFmtId="167" formatCode="&quot;$&quot;#,##0.00"/>
    </ndxf>
  </rcc>
  <rcc rId="2229" sId="1" odxf="1" dxf="1">
    <oc r="BY146" t="inlineStr">
      <is>
        <t>454348.8</t>
      </is>
    </oc>
    <nc r="BY146">
      <f>CC146*CB146</f>
    </nc>
    <odxf>
      <numFmt numFmtId="0" formatCode="General"/>
    </odxf>
    <ndxf>
      <numFmt numFmtId="167" formatCode="&quot;$&quot;#,##0.00"/>
    </ndxf>
  </rcc>
  <rcc rId="2230" sId="1" odxf="1" dxf="1">
    <oc r="BY147" t="inlineStr">
      <is>
        <t>435722.24</t>
      </is>
    </oc>
    <nc r="BY147">
      <f>CC147*CB147</f>
    </nc>
    <odxf>
      <numFmt numFmtId="0" formatCode="General"/>
    </odxf>
    <ndxf>
      <numFmt numFmtId="167" formatCode="&quot;$&quot;#,##0.00"/>
    </ndxf>
  </rcc>
  <rcc rId="2231" sId="1" odxf="1" dxf="1">
    <oc r="BY149" t="inlineStr">
      <is>
        <t>446013.44</t>
      </is>
    </oc>
    <nc r="BY149">
      <f>CC149*CB149</f>
    </nc>
    <odxf>
      <numFmt numFmtId="0" formatCode="General"/>
    </odxf>
    <ndxf>
      <numFmt numFmtId="167" formatCode="&quot;$&quot;#,##0.00"/>
    </ndxf>
  </rcc>
  <rcc rId="2232" sId="1" odxf="1" dxf="1">
    <oc r="BY150" t="inlineStr">
      <is>
        <t>327280.64</t>
      </is>
    </oc>
    <nc r="BY150">
      <f>CC150*CB150</f>
    </nc>
    <odxf>
      <numFmt numFmtId="0" formatCode="General"/>
    </odxf>
    <ndxf>
      <numFmt numFmtId="167" formatCode="&quot;$&quot;#,##0.00"/>
    </ndxf>
  </rcc>
  <rcc rId="2233" sId="1" odxf="1" dxf="1">
    <oc r="BY152" t="inlineStr">
      <is>
        <t>306053.12</t>
      </is>
    </oc>
    <nc r="BY152">
      <f>CC152*CB152</f>
    </nc>
    <odxf>
      <numFmt numFmtId="0" formatCode="General"/>
    </odxf>
    <ndxf>
      <numFmt numFmtId="167" formatCode="&quot;$&quot;#,##0.00"/>
    </ndxf>
  </rcc>
  <rcc rId="2234" sId="1" odxf="1" dxf="1">
    <oc r="BY155" t="inlineStr">
      <is>
        <t>658083.84</t>
      </is>
    </oc>
    <nc r="BY155">
      <f>CC155*CB155</f>
    </nc>
    <odxf>
      <numFmt numFmtId="0" formatCode="General"/>
    </odxf>
    <ndxf>
      <numFmt numFmtId="167" formatCode="&quot;$&quot;#,##0.00"/>
    </ndxf>
  </rcc>
  <rcc rId="2235" sId="1" odxf="1" dxf="1">
    <oc r="BY158" t="inlineStr">
      <is>
        <t>20336.64</t>
      </is>
    </oc>
    <nc r="BY158">
      <f>CC158*CB158</f>
    </nc>
    <odxf>
      <numFmt numFmtId="0" formatCode="General"/>
    </odxf>
    <ndxf>
      <numFmt numFmtId="167" formatCode="&quot;$&quot;#,##0.00"/>
    </ndxf>
  </rcc>
  <rcc rId="2236" sId="1" odxf="1" dxf="1">
    <oc r="BY159" t="inlineStr">
      <is>
        <t>17203.2</t>
      </is>
    </oc>
    <nc r="BY159">
      <f>CC159*CB159</f>
    </nc>
    <odxf>
      <numFmt numFmtId="0" formatCode="General"/>
    </odxf>
    <ndxf>
      <numFmt numFmtId="167" formatCode="&quot;$&quot;#,##0.00"/>
    </ndxf>
  </rcc>
  <rcc rId="2237" sId="1" odxf="1" dxf="1">
    <oc r="BY161" t="inlineStr">
      <is>
        <t>15667.2</t>
      </is>
    </oc>
    <nc r="BY161">
      <f>CC161*CB161</f>
    </nc>
    <odxf>
      <numFmt numFmtId="0" formatCode="General"/>
    </odxf>
    <ndxf>
      <numFmt numFmtId="167" formatCode="&quot;$&quot;#,##0.00"/>
    </ndxf>
  </rcc>
  <rcc rId="2238" sId="1" odxf="1" dxf="1">
    <oc r="BY162" t="inlineStr">
      <is>
        <t>93184</t>
      </is>
    </oc>
    <nc r="BY162">
      <f>CC162*CB162</f>
    </nc>
    <odxf>
      <numFmt numFmtId="0" formatCode="General"/>
    </odxf>
    <ndxf>
      <numFmt numFmtId="167" formatCode="&quot;$&quot;#,##0.00"/>
    </ndxf>
  </rcc>
  <rcc rId="2239" sId="1" odxf="1" dxf="1">
    <oc r="BY169" t="inlineStr">
      <is>
        <t>27033.6</t>
      </is>
    </oc>
    <nc r="BY169">
      <f>CC169*CB169</f>
    </nc>
    <odxf>
      <numFmt numFmtId="0" formatCode="General"/>
    </odxf>
    <ndxf>
      <numFmt numFmtId="167" formatCode="&quot;$&quot;#,##0.00"/>
    </ndxf>
  </rcc>
  <rcc rId="2240" sId="1" odxf="1" dxf="1">
    <oc r="BY172" t="inlineStr">
      <is>
        <t>46827.52</t>
      </is>
    </oc>
    <nc r="BY172">
      <f>CC172*CB172</f>
    </nc>
    <odxf>
      <numFmt numFmtId="0" formatCode="General"/>
    </odxf>
    <ndxf>
      <numFmt numFmtId="167" formatCode="&quot;$&quot;#,##0.00"/>
    </ndxf>
  </rcc>
  <rcc rId="2241" sId="1" odxf="1" dxf="1">
    <oc r="BY174" t="inlineStr">
      <is>
        <t>12288</t>
      </is>
    </oc>
    <nc r="BY174">
      <f>CC174*CB174</f>
    </nc>
    <odxf>
      <numFmt numFmtId="0" formatCode="General"/>
    </odxf>
    <ndxf>
      <numFmt numFmtId="167" formatCode="&quot;$&quot;#,##0.00"/>
    </ndxf>
  </rcc>
  <rcc rId="2242" sId="1" odxf="1" dxf="1">
    <oc r="BY183" t="inlineStr">
      <is>
        <t/>
      </is>
    </oc>
    <nc r="BY183">
      <f>CC183*CB183</f>
    </nc>
    <odxf>
      <numFmt numFmtId="0" formatCode="General"/>
    </odxf>
    <ndxf>
      <numFmt numFmtId="167" formatCode="&quot;$&quot;#,##0.00"/>
    </ndxf>
  </rcc>
  <rcc rId="2243" sId="1" odxf="1" dxf="1">
    <oc r="BY184" t="inlineStr">
      <is>
        <t/>
      </is>
    </oc>
    <nc r="BY184">
      <f>CC184*CB184</f>
    </nc>
    <odxf>
      <numFmt numFmtId="0" formatCode="General"/>
    </odxf>
    <ndxf>
      <numFmt numFmtId="167" formatCode="&quot;$&quot;#,##0.00"/>
    </ndxf>
  </rcc>
  <rcc rId="2244" sId="1" odxf="1" dxf="1">
    <oc r="BY189" t="inlineStr">
      <is>
        <t>8488.192</t>
      </is>
    </oc>
    <nc r="BY189">
      <f>CC189*CB189</f>
    </nc>
    <odxf>
      <numFmt numFmtId="0" formatCode="General"/>
    </odxf>
    <ndxf>
      <numFmt numFmtId="167" formatCode="&quot;$&quot;#,##0.00"/>
    </ndxf>
  </rcc>
  <rcc rId="2245" sId="1" odxf="1" dxf="1">
    <oc r="BY190" t="inlineStr">
      <is>
        <t/>
      </is>
    </oc>
    <nc r="BY190">
      <f>CC190*CB190</f>
    </nc>
    <odxf>
      <numFmt numFmtId="0" formatCode="General"/>
    </odxf>
    <ndxf>
      <numFmt numFmtId="167" formatCode="&quot;$&quot;#,##0.00"/>
    </ndxf>
  </rcc>
  <rcc rId="2246" sId="1" odxf="1" dxf="1">
    <oc r="BY191" t="inlineStr">
      <is>
        <t/>
      </is>
    </oc>
    <nc r="BY191">
      <f>CC191*CB191</f>
    </nc>
    <odxf>
      <numFmt numFmtId="0" formatCode="General"/>
    </odxf>
    <ndxf>
      <numFmt numFmtId="167" formatCode="&quot;$&quot;#,##0.00"/>
    </ndxf>
  </rcc>
  <rcc rId="2247" sId="1" odxf="1" dxf="1">
    <oc r="BY19" t="inlineStr">
      <is>
        <t>22620.16</t>
      </is>
    </oc>
    <nc r="BY19">
      <f>CC19*CB19</f>
    </nc>
    <odxf>
      <numFmt numFmtId="0" formatCode="General"/>
    </odxf>
    <ndxf>
      <numFmt numFmtId="167" formatCode="&quot;$&quot;#,##0.00"/>
    </ndxf>
  </rcc>
  <rcc rId="2248" sId="1" odxf="1" dxf="1">
    <oc r="BY24" t="inlineStr">
      <is>
        <t>48701.44</t>
      </is>
    </oc>
    <nc r="BY24">
      <f>CC24*CB24</f>
    </nc>
    <odxf>
      <numFmt numFmtId="0" formatCode="General"/>
    </odxf>
    <ndxf>
      <numFmt numFmtId="167" formatCode="&quot;$&quot;#,##0.00"/>
    </ndxf>
  </rcc>
  <rcc rId="2249" sId="1" odxf="1" dxf="1">
    <oc r="BY36" t="inlineStr">
      <is>
        <t>40448</t>
      </is>
    </oc>
    <nc r="BY36">
      <f>CC36*CB36</f>
    </nc>
    <odxf>
      <numFmt numFmtId="0" formatCode="General"/>
    </odxf>
    <ndxf>
      <numFmt numFmtId="167" formatCode="&quot;$&quot;#,##0.00"/>
    </ndxf>
  </rcc>
  <rcc rId="2250" sId="1" odxf="1" dxf="1">
    <oc r="BY38" t="inlineStr">
      <is>
        <t>32102.4</t>
      </is>
    </oc>
    <nc r="BY38">
      <f>CC38*CB38</f>
    </nc>
    <odxf>
      <numFmt numFmtId="0" formatCode="General"/>
    </odxf>
    <ndxf>
      <numFmt numFmtId="167" formatCode="&quot;$&quot;#,##0.00"/>
    </ndxf>
  </rcc>
  <rcc rId="2251" sId="1" odxf="1" dxf="1">
    <oc r="BY42" t="inlineStr">
      <is>
        <t>21084.16</t>
      </is>
    </oc>
    <nc r="BY42">
      <f>CC42*CB42</f>
    </nc>
    <odxf>
      <numFmt numFmtId="0" formatCode="General"/>
    </odxf>
    <ndxf>
      <numFmt numFmtId="167" formatCode="&quot;$&quot;#,##0.00"/>
    </ndxf>
  </rcc>
  <rcc rId="2252" sId="1" odxf="1" dxf="1">
    <oc r="BY45" t="inlineStr">
      <is>
        <t>12288</t>
      </is>
    </oc>
    <nc r="BY45">
      <f>CC45*CB45</f>
    </nc>
    <odxf>
      <numFmt numFmtId="0" formatCode="General"/>
    </odxf>
    <ndxf>
      <numFmt numFmtId="167" formatCode="&quot;$&quot;#,##0.00"/>
    </ndxf>
  </rcc>
  <rcc rId="2253" sId="1" odxf="1" dxf="1">
    <oc r="BY50" t="inlineStr">
      <is>
        <t>32942.08</t>
      </is>
    </oc>
    <nc r="BY50">
      <f>CC50*CB50</f>
    </nc>
    <odxf>
      <numFmt numFmtId="0" formatCode="General"/>
    </odxf>
    <ndxf>
      <numFmt numFmtId="167" formatCode="&quot;$&quot;#,##0.00"/>
    </ndxf>
  </rcc>
  <rcc rId="2254" sId="1" odxf="1" dxf="1">
    <oc r="BY51" t="inlineStr">
      <is>
        <t>47616</t>
      </is>
    </oc>
    <nc r="BY51">
      <f>CC51*CB51</f>
    </nc>
    <odxf>
      <numFmt numFmtId="0" formatCode="General"/>
    </odxf>
    <ndxf>
      <numFmt numFmtId="167" formatCode="&quot;$&quot;#,##0.00"/>
    </ndxf>
  </rcc>
  <rcc rId="2255" sId="1" odxf="1" dxf="1">
    <oc r="BY81" t="inlineStr">
      <is>
        <t>37928.96</t>
      </is>
    </oc>
    <nc r="BY81">
      <f>CC81*CB81</f>
    </nc>
    <odxf>
      <numFmt numFmtId="0" formatCode="General"/>
    </odxf>
    <ndxf>
      <numFmt numFmtId="167" formatCode="&quot;$&quot;#,##0.00"/>
    </ndxf>
  </rcc>
  <rcc rId="2256" sId="1" odxf="1" dxf="1">
    <oc r="BY99" t="inlineStr">
      <is>
        <t>61440</t>
      </is>
    </oc>
    <nc r="BY99">
      <f>CC99*CB99</f>
    </nc>
    <odxf>
      <numFmt numFmtId="0" formatCode="General"/>
    </odxf>
    <ndxf>
      <numFmt numFmtId="167" formatCode="&quot;$&quot;#,##0.00"/>
    </ndxf>
  </rcc>
  <rcc rId="2257" sId="1" odxf="1" dxf="1">
    <oc r="BY100" t="inlineStr">
      <is>
        <t>73482.24</t>
      </is>
    </oc>
    <nc r="BY100">
      <f>CC100*CB100</f>
    </nc>
    <odxf>
      <numFmt numFmtId="0" formatCode="General"/>
    </odxf>
    <ndxf>
      <numFmt numFmtId="167" formatCode="&quot;$&quot;#,##0.00"/>
    </ndxf>
  </rcc>
  <rcc rId="2258" sId="1" odxf="1" dxf="1">
    <oc r="BY102" t="inlineStr">
      <is>
        <t>52869.12</t>
      </is>
    </oc>
    <nc r="BY102">
      <f>CC102*CB102</f>
    </nc>
    <odxf>
      <numFmt numFmtId="0" formatCode="General"/>
    </odxf>
    <ndxf>
      <numFmt numFmtId="167" formatCode="&quot;$&quot;#,##0.00"/>
    </ndxf>
  </rcc>
  <rcc rId="2259" sId="1" odxf="1" dxf="1">
    <oc r="BY106" t="inlineStr">
      <is>
        <t>68464.64</t>
      </is>
    </oc>
    <nc r="BY106">
      <f>CC106*CB106</f>
    </nc>
    <odxf>
      <numFmt numFmtId="0" formatCode="General"/>
    </odxf>
    <ndxf>
      <numFmt numFmtId="167" formatCode="&quot;$&quot;#,##0.00"/>
    </ndxf>
  </rcc>
  <rcc rId="2260" sId="1" odxf="1" dxf="1">
    <oc r="BY111" t="inlineStr">
      <is>
        <t>76021.76</t>
      </is>
    </oc>
    <nc r="BY111">
      <f>CC111*CB111</f>
    </nc>
    <odxf>
      <numFmt numFmtId="0" formatCode="General"/>
    </odxf>
    <ndxf>
      <numFmt numFmtId="167" formatCode="&quot;$&quot;#,##0.00"/>
    </ndxf>
  </rcc>
  <rcc rId="2261" sId="1" odxf="1" dxf="1">
    <oc r="BY112" t="inlineStr">
      <is>
        <t>78725.12</t>
      </is>
    </oc>
    <nc r="BY112">
      <f>CC112*CB112</f>
    </nc>
    <odxf>
      <numFmt numFmtId="0" formatCode="General"/>
    </odxf>
    <ndxf>
      <numFmt numFmtId="167" formatCode="&quot;$&quot;#,##0.00"/>
    </ndxf>
  </rcc>
  <rcc rId="2262" sId="1" odxf="1" dxf="1">
    <oc r="BY124" t="inlineStr">
      <is>
        <t>103557.12</t>
      </is>
    </oc>
    <nc r="BY124">
      <f>CC124*CB124</f>
    </nc>
    <odxf>
      <numFmt numFmtId="0" formatCode="General"/>
    </odxf>
    <ndxf>
      <numFmt numFmtId="167" formatCode="&quot;$&quot;#,##0.00"/>
    </ndxf>
  </rcc>
  <rcc rId="2263" sId="1" odxf="1" dxf="1">
    <oc r="BY130" t="inlineStr">
      <is>
        <t>172083.2</t>
      </is>
    </oc>
    <nc r="BY130">
      <f>CC130*CB130</f>
    </nc>
    <odxf>
      <numFmt numFmtId="0" formatCode="General"/>
    </odxf>
    <ndxf>
      <numFmt numFmtId="167" formatCode="&quot;$&quot;#,##0.00"/>
    </ndxf>
  </rcc>
  <rcc rId="2264" sId="1" odxf="1" dxf="1">
    <oc r="BY131" t="inlineStr">
      <is>
        <t>151726.08</t>
      </is>
    </oc>
    <nc r="BY131">
      <f>CC131*CB131</f>
    </nc>
    <odxf>
      <numFmt numFmtId="0" formatCode="General"/>
    </odxf>
    <ndxf>
      <numFmt numFmtId="167" formatCode="&quot;$&quot;#,##0.00"/>
    </ndxf>
  </rcc>
  <rcc rId="2265" sId="1" odxf="1" dxf="1">
    <oc r="BY132" t="inlineStr">
      <is>
        <t>141649.92</t>
      </is>
    </oc>
    <nc r="BY132">
      <f>CC132*CB132</f>
    </nc>
    <odxf>
      <numFmt numFmtId="0" formatCode="General"/>
    </odxf>
    <ndxf>
      <numFmt numFmtId="167" formatCode="&quot;$&quot;#,##0.00"/>
    </ndxf>
  </rcc>
  <rcc rId="2266" sId="1" odxf="1" dxf="1">
    <oc r="BY134" t="inlineStr">
      <is>
        <t>142766.08</t>
      </is>
    </oc>
    <nc r="BY134">
      <f>CC134*CB134</f>
    </nc>
    <odxf>
      <numFmt numFmtId="0" formatCode="General"/>
    </odxf>
    <ndxf>
      <numFmt numFmtId="167" formatCode="&quot;$&quot;#,##0.00"/>
    </ndxf>
  </rcc>
  <rcc rId="2267" sId="1" odxf="1" dxf="1">
    <oc r="BY137" t="inlineStr">
      <is>
        <t>115200</t>
      </is>
    </oc>
    <nc r="BY137">
      <f>CC137*CB137</f>
    </nc>
    <odxf>
      <numFmt numFmtId="0" formatCode="General"/>
    </odxf>
    <ndxf>
      <numFmt numFmtId="167" formatCode="&quot;$&quot;#,##0.00"/>
    </ndxf>
  </rcc>
  <rcc rId="2268" sId="1" odxf="1" dxf="1">
    <oc r="BY139" t="inlineStr">
      <is>
        <t>149852.16</t>
      </is>
    </oc>
    <nc r="BY139">
      <f>CC139*CB139</f>
    </nc>
    <odxf>
      <numFmt numFmtId="0" formatCode="General"/>
    </odxf>
    <ndxf>
      <numFmt numFmtId="167" formatCode="&quot;$&quot;#,##0.00"/>
    </ndxf>
  </rcc>
  <rcc rId="2269" sId="1" odxf="1" dxf="1">
    <oc r="BY142" t="inlineStr">
      <is>
        <t>159979.52</t>
      </is>
    </oc>
    <nc r="BY142">
      <f>CC142*CB142</f>
    </nc>
    <odxf>
      <numFmt numFmtId="0" formatCode="General"/>
    </odxf>
    <ndxf>
      <numFmt numFmtId="167" formatCode="&quot;$&quot;#,##0.00"/>
    </ndxf>
  </rcc>
  <rcc rId="2270" sId="1" odxf="1" dxf="1">
    <oc r="BY145" t="inlineStr">
      <is>
        <t>111165.44</t>
      </is>
    </oc>
    <nc r="BY145">
      <f>CC145*CB145</f>
    </nc>
    <odxf>
      <numFmt numFmtId="0" formatCode="General"/>
    </odxf>
    <ndxf>
      <numFmt numFmtId="167" formatCode="&quot;$&quot;#,##0.00"/>
    </ndxf>
  </rcc>
  <rcc rId="2271" sId="1" odxf="1" dxf="1">
    <oc r="BY153" t="inlineStr">
      <is>
        <t>1464770.56</t>
      </is>
    </oc>
    <nc r="BY153">
      <f>CC153*CB153</f>
    </nc>
    <odxf>
      <numFmt numFmtId="0" formatCode="General"/>
    </odxf>
    <ndxf>
      <numFmt numFmtId="167" formatCode="&quot;$&quot;#,##0.00"/>
    </ndxf>
  </rcc>
  <rcc rId="2272" sId="1" odxf="1" dxf="1">
    <oc r="BY154" t="inlineStr">
      <is>
        <t>596224</t>
      </is>
    </oc>
    <nc r="BY154">
      <f>CC154*CB154</f>
    </nc>
    <odxf>
      <numFmt numFmtId="0" formatCode="General"/>
    </odxf>
    <ndxf>
      <numFmt numFmtId="167" formatCode="&quot;$&quot;#,##0.00"/>
    </ndxf>
  </rcc>
  <rcc rId="2273" sId="1" odxf="1" dxf="1">
    <oc r="BY180" t="inlineStr">
      <is>
        <t/>
      </is>
    </oc>
    <nc r="BY180">
      <f>CC180*CB180</f>
    </nc>
    <odxf>
      <numFmt numFmtId="0" formatCode="General"/>
    </odxf>
    <ndxf>
      <numFmt numFmtId="167" formatCode="&quot;$&quot;#,##0.00"/>
    </ndxf>
  </rcc>
  <rcc rId="2274" sId="1" odxf="1" dxf="1">
    <oc r="BY186" t="inlineStr">
      <is>
        <t/>
      </is>
    </oc>
    <nc r="BY186">
      <f>CC186*CB186</f>
    </nc>
    <odxf>
      <numFmt numFmtId="0" formatCode="General"/>
    </odxf>
    <ndxf>
      <numFmt numFmtId="167" formatCode="&quot;$&quot;#,##0.00"/>
    </ndxf>
  </rcc>
  <rcc rId="2275" sId="1" odxf="1" dxf="1">
    <oc r="BY20" t="inlineStr">
      <is>
        <t>5898.24</t>
      </is>
    </oc>
    <nc r="BY20">
      <f>CC20*CB20</f>
    </nc>
    <odxf>
      <numFmt numFmtId="0" formatCode="General"/>
    </odxf>
    <ndxf>
      <numFmt numFmtId="167" formatCode="&quot;$&quot;#,##0.00"/>
    </ndxf>
  </rcc>
  <rcc rId="2276" sId="1" odxf="1" dxf="1">
    <oc r="BY47" t="inlineStr">
      <is>
        <t>32327.68</t>
      </is>
    </oc>
    <nc r="BY47">
      <f>CC47*CB47</f>
    </nc>
    <odxf>
      <numFmt numFmtId="0" formatCode="General"/>
    </odxf>
    <ndxf>
      <numFmt numFmtId="167" formatCode="&quot;$&quot;#,##0.00"/>
    </ndxf>
  </rcc>
  <rcc rId="2277" sId="1" odxf="1" dxf="1">
    <oc r="BY72" t="inlineStr">
      <is>
        <t>23746.56</t>
      </is>
    </oc>
    <nc r="BY72">
      <f>CC72*CB72</f>
    </nc>
    <odxf>
      <numFmt numFmtId="0" formatCode="General"/>
    </odxf>
    <ndxf>
      <numFmt numFmtId="167" formatCode="&quot;$&quot;#,##0.00"/>
    </ndxf>
  </rcc>
  <rcc rId="2278" sId="1" odxf="1" dxf="1">
    <oc r="BY74" t="inlineStr">
      <is>
        <t>26480.64</t>
      </is>
    </oc>
    <nc r="BY74">
      <f>CC74*CB74</f>
    </nc>
    <odxf>
      <numFmt numFmtId="0" formatCode="General"/>
    </odxf>
    <ndxf>
      <numFmt numFmtId="167" formatCode="&quot;$&quot;#,##0.00"/>
    </ndxf>
  </rcc>
  <rcc rId="2279" sId="1" odxf="1" dxf="1">
    <oc r="BY90" t="inlineStr">
      <is>
        <t>66928.64</t>
      </is>
    </oc>
    <nc r="BY90">
      <f>CC90*CB90</f>
    </nc>
    <odxf>
      <numFmt numFmtId="0" formatCode="General"/>
    </odxf>
    <ndxf>
      <numFmt numFmtId="167" formatCode="&quot;$&quot;#,##0.00"/>
    </ndxf>
  </rcc>
  <rcc rId="2280" sId="1" odxf="1" dxf="1">
    <oc r="BY92" t="inlineStr">
      <is>
        <t>57600</t>
      </is>
    </oc>
    <nc r="BY92">
      <f>CC92*CB92</f>
    </nc>
    <odxf>
      <numFmt numFmtId="0" formatCode="General"/>
    </odxf>
    <ndxf>
      <numFmt numFmtId="167" formatCode="&quot;$&quot;#,##0.00"/>
    </ndxf>
  </rcc>
  <rcc rId="2281" sId="1" odxf="1" dxf="1">
    <oc r="BY95" t="inlineStr">
      <is>
        <t>54466.56</t>
      </is>
    </oc>
    <nc r="BY95">
      <f>CC95*CB95</f>
    </nc>
    <odxf>
      <numFmt numFmtId="0" formatCode="General"/>
    </odxf>
    <ndxf>
      <numFmt numFmtId="167" formatCode="&quot;$&quot;#,##0.00"/>
    </ndxf>
  </rcc>
  <rcc rId="2282" sId="1" odxf="1" dxf="1">
    <oc r="BY98" t="inlineStr">
      <is>
        <t>66150.4</t>
      </is>
    </oc>
    <nc r="BY98">
      <f>CC98*CB98</f>
    </nc>
    <odxf>
      <numFmt numFmtId="0" formatCode="General"/>
    </odxf>
    <ndxf>
      <numFmt numFmtId="167" formatCode="&quot;$&quot;#,##0.00"/>
    </ndxf>
  </rcc>
  <rcc rId="2283" sId="1" odxf="1" dxf="1">
    <oc r="BY120" t="inlineStr">
      <is>
        <t>170598.4</t>
      </is>
    </oc>
    <nc r="BY120">
      <f>CC120*CB120</f>
    </nc>
    <odxf>
      <numFmt numFmtId="0" formatCode="General"/>
    </odxf>
    <ndxf>
      <numFmt numFmtId="167" formatCode="&quot;$&quot;#,##0.00"/>
    </ndxf>
  </rcc>
  <rcc rId="2284" sId="1" odxf="1" dxf="1">
    <oc r="BY123" t="inlineStr">
      <is>
        <t>103557.12</t>
      </is>
    </oc>
    <nc r="BY123">
      <f>CC123*CB123</f>
    </nc>
    <odxf>
      <numFmt numFmtId="0" formatCode="General"/>
    </odxf>
    <ndxf>
      <numFmt numFmtId="167" formatCode="&quot;$&quot;#,##0.00"/>
    </ndxf>
  </rcc>
  <rcc rId="2285" sId="1" odxf="1" dxf="1">
    <oc r="BY125" t="inlineStr">
      <is>
        <t>119582.72</t>
      </is>
    </oc>
    <nc r="BY125">
      <f>CC125*CB125</f>
    </nc>
    <odxf>
      <numFmt numFmtId="0" formatCode="General"/>
    </odxf>
    <ndxf>
      <numFmt numFmtId="167" formatCode="&quot;$&quot;#,##0.00"/>
    </ndxf>
  </rcc>
  <rcc rId="2286" sId="1" odxf="1" dxf="1">
    <oc r="BY144" t="inlineStr">
      <is>
        <t>150896.64</t>
      </is>
    </oc>
    <nc r="BY144">
      <f>CC144*CB144</f>
    </nc>
    <odxf>
      <numFmt numFmtId="0" formatCode="General"/>
    </odxf>
    <ndxf>
      <numFmt numFmtId="167" formatCode="&quot;$&quot;#,##0.00"/>
    </ndxf>
  </rcc>
  <rcc rId="2287" sId="1" odxf="1" dxf="1">
    <oc r="BY187" t="inlineStr">
      <is>
        <t>16592.7804</t>
      </is>
    </oc>
    <nc r="BY187">
      <f>CC187*CB187</f>
    </nc>
    <odxf>
      <numFmt numFmtId="0" formatCode="General"/>
    </odxf>
    <ndxf>
      <numFmt numFmtId="167" formatCode="&quot;$&quot;#,##0.00"/>
    </ndxf>
  </rcc>
  <rcc rId="2288" sId="1" numFmtId="11">
    <oc r="CD23" t="inlineStr">
      <is>
        <t/>
      </is>
    </oc>
    <nc r="CD23">
      <v>0</v>
    </nc>
  </rcc>
  <rcc rId="2289" sId="1" numFmtId="11">
    <oc r="CD25" t="inlineStr">
      <is>
        <t/>
      </is>
    </oc>
    <nc r="CD25">
      <v>0</v>
    </nc>
  </rcc>
  <rcc rId="2290" sId="1" numFmtId="11">
    <oc r="CD29" t="inlineStr">
      <is>
        <t/>
      </is>
    </oc>
    <nc r="CD29">
      <v>0</v>
    </nc>
  </rcc>
  <rcc rId="2291" sId="1" numFmtId="11">
    <oc r="CD31" t="inlineStr">
      <is>
        <t/>
      </is>
    </oc>
    <nc r="CD31">
      <v>0</v>
    </nc>
  </rcc>
  <rcc rId="2292" sId="1" numFmtId="11">
    <oc r="CD33" t="inlineStr">
      <is>
        <t/>
      </is>
    </oc>
    <nc r="CD33">
      <v>0</v>
    </nc>
  </rcc>
  <rcc rId="2293" sId="1" numFmtId="11">
    <oc r="CD35" t="inlineStr">
      <is>
        <t/>
      </is>
    </oc>
    <nc r="CD35">
      <v>0</v>
    </nc>
  </rcc>
  <rcc rId="2294" sId="1" numFmtId="11">
    <oc r="CD39" t="inlineStr">
      <is>
        <t/>
      </is>
    </oc>
    <nc r="CD39">
      <v>0</v>
    </nc>
  </rcc>
  <rcc rId="2295" sId="1" numFmtId="11">
    <oc r="CD40" t="inlineStr">
      <is>
        <t/>
      </is>
    </oc>
    <nc r="CD40">
      <v>0</v>
    </nc>
  </rcc>
  <rcc rId="2296" sId="1" numFmtId="11">
    <oc r="CD41" t="inlineStr">
      <is>
        <t/>
      </is>
    </oc>
    <nc r="CD41">
      <v>0</v>
    </nc>
  </rcc>
  <rcc rId="2297" sId="1" numFmtId="11">
    <oc r="CD44" t="inlineStr">
      <is>
        <t/>
      </is>
    </oc>
    <nc r="CD44">
      <v>0</v>
    </nc>
  </rcc>
  <rcc rId="2298" sId="1" numFmtId="11">
    <oc r="CD54" t="inlineStr">
      <is>
        <t/>
      </is>
    </oc>
    <nc r="CD54">
      <v>0</v>
    </nc>
  </rcc>
  <rcc rId="2299" sId="1" numFmtId="11">
    <oc r="CD56" t="inlineStr">
      <is>
        <t/>
      </is>
    </oc>
    <nc r="CD56">
      <v>0</v>
    </nc>
  </rcc>
  <rcc rId="2300" sId="1" numFmtId="11">
    <oc r="CD63" t="inlineStr">
      <is>
        <t/>
      </is>
    </oc>
    <nc r="CD63">
      <v>0</v>
    </nc>
  </rcc>
  <rcc rId="2301" sId="1" numFmtId="11">
    <oc r="CD71" t="inlineStr">
      <is>
        <t/>
      </is>
    </oc>
    <nc r="CD71">
      <v>0</v>
    </nc>
  </rcc>
  <rcc rId="2302" sId="1" numFmtId="11">
    <oc r="CD73" t="inlineStr">
      <is>
        <t/>
      </is>
    </oc>
    <nc r="CD73">
      <v>0</v>
    </nc>
  </rcc>
  <rcc rId="2303" sId="1" numFmtId="11">
    <oc r="CD75" t="inlineStr">
      <is>
        <t/>
      </is>
    </oc>
    <nc r="CD75">
      <v>0</v>
    </nc>
  </rcc>
  <rcc rId="2304" sId="1" numFmtId="11">
    <oc r="CD82" t="inlineStr">
      <is>
        <t/>
      </is>
    </oc>
    <nc r="CD82">
      <v>0</v>
    </nc>
  </rcc>
  <rcc rId="2305" sId="1" numFmtId="11">
    <oc r="CD86" t="inlineStr">
      <is>
        <t/>
      </is>
    </oc>
    <nc r="CD86">
      <v>0</v>
    </nc>
  </rcc>
  <rcc rId="2306" sId="1" numFmtId="11">
    <oc r="CD87" t="inlineStr">
      <is>
        <t/>
      </is>
    </oc>
    <nc r="CD87">
      <v>0</v>
    </nc>
  </rcc>
  <rcc rId="2307" sId="1" numFmtId="11">
    <oc r="CD89" t="inlineStr">
      <is>
        <t/>
      </is>
    </oc>
    <nc r="CD89">
      <v>0</v>
    </nc>
  </rcc>
  <rcc rId="2308" sId="1" numFmtId="11">
    <oc r="CD91" t="inlineStr">
      <is>
        <t/>
      </is>
    </oc>
    <nc r="CD91">
      <v>0</v>
    </nc>
  </rcc>
  <rcc rId="2309" sId="1" numFmtId="11">
    <oc r="CD96" t="inlineStr">
      <is>
        <t/>
      </is>
    </oc>
    <nc r="CD96">
      <v>0</v>
    </nc>
  </rcc>
  <rcc rId="2310" sId="1" numFmtId="11">
    <oc r="CD97" t="inlineStr">
      <is>
        <t/>
      </is>
    </oc>
    <nc r="CD97">
      <v>0</v>
    </nc>
  </rcc>
  <rcc rId="2311" sId="1" numFmtId="11">
    <oc r="CD101" t="inlineStr">
      <is>
        <t/>
      </is>
    </oc>
    <nc r="CD101">
      <v>0</v>
    </nc>
  </rcc>
  <rcc rId="2312" sId="1" numFmtId="11">
    <oc r="CD103" t="inlineStr">
      <is>
        <t/>
      </is>
    </oc>
    <nc r="CD103">
      <v>0</v>
    </nc>
  </rcc>
  <rcc rId="2313" sId="1" numFmtId="11">
    <oc r="CD104" t="inlineStr">
      <is>
        <t/>
      </is>
    </oc>
    <nc r="CD104">
      <v>0</v>
    </nc>
  </rcc>
  <rcc rId="2314" sId="1" numFmtId="11">
    <oc r="CD105" t="inlineStr">
      <is>
        <t/>
      </is>
    </oc>
    <nc r="CD105">
      <v>0</v>
    </nc>
  </rcc>
  <rcc rId="2315" sId="1" numFmtId="11">
    <oc r="CD110" t="inlineStr">
      <is>
        <t/>
      </is>
    </oc>
    <nc r="CD110">
      <v>0</v>
    </nc>
  </rcc>
  <rcc rId="2316" sId="1" numFmtId="11">
    <oc r="CD116" t="inlineStr">
      <is>
        <t/>
      </is>
    </oc>
    <nc r="CD116">
      <v>0</v>
    </nc>
  </rcc>
  <rcc rId="2317" sId="1" numFmtId="11">
    <oc r="CD117" t="inlineStr">
      <is>
        <t/>
      </is>
    </oc>
    <nc r="CD117">
      <v>0</v>
    </nc>
  </rcc>
  <rcc rId="2318" sId="1" numFmtId="11">
    <oc r="CD118" t="inlineStr">
      <is>
        <t/>
      </is>
    </oc>
    <nc r="CD118">
      <v>0</v>
    </nc>
  </rcc>
  <rcc rId="2319" sId="1" numFmtId="11">
    <oc r="CD119" t="inlineStr">
      <is>
        <t/>
      </is>
    </oc>
    <nc r="CD119">
      <v>0</v>
    </nc>
  </rcc>
  <rcc rId="2320" sId="1" numFmtId="11">
    <oc r="CD122" t="inlineStr">
      <is>
        <t/>
      </is>
    </oc>
    <nc r="CD122">
      <v>0</v>
    </nc>
  </rcc>
  <rcc rId="2321" sId="1" numFmtId="11">
    <oc r="CD126" t="inlineStr">
      <is>
        <t/>
      </is>
    </oc>
    <nc r="CD126">
      <v>0</v>
    </nc>
  </rcc>
  <rcc rId="2322" sId="1" numFmtId="11">
    <oc r="CD129" t="inlineStr">
      <is>
        <t/>
      </is>
    </oc>
    <nc r="CD129">
      <v>0</v>
    </nc>
  </rcc>
  <rcc rId="2323" sId="1" numFmtId="11">
    <oc r="CD133" t="inlineStr">
      <is>
        <t/>
      </is>
    </oc>
    <nc r="CD133">
      <v>0</v>
    </nc>
  </rcc>
  <rcc rId="2324" sId="1" numFmtId="11">
    <oc r="CD140" t="inlineStr">
      <is>
        <t/>
      </is>
    </oc>
    <nc r="CD140">
      <v>0</v>
    </nc>
  </rcc>
  <rcc rId="2325" sId="1" numFmtId="11">
    <oc r="CD143" t="inlineStr">
      <is>
        <t/>
      </is>
    </oc>
    <nc r="CD143">
      <v>0</v>
    </nc>
  </rcc>
  <rcc rId="2326" sId="1" numFmtId="11">
    <oc r="CD146" t="inlineStr">
      <is>
        <t/>
      </is>
    </oc>
    <nc r="CD146">
      <v>0</v>
    </nc>
  </rcc>
  <rcc rId="2327" sId="1" numFmtId="11">
    <oc r="CD147" t="inlineStr">
      <is>
        <t/>
      </is>
    </oc>
    <nc r="CD147">
      <v>0</v>
    </nc>
  </rcc>
  <rcc rId="2328" sId="1" numFmtId="11">
    <oc r="CD149" t="inlineStr">
      <is>
        <t/>
      </is>
    </oc>
    <nc r="CD149">
      <v>0</v>
    </nc>
  </rcc>
  <rcc rId="2329" sId="1" numFmtId="11">
    <oc r="CD150" t="inlineStr">
      <is>
        <t/>
      </is>
    </oc>
    <nc r="CD150">
      <v>0</v>
    </nc>
  </rcc>
  <rcc rId="2330" sId="1" numFmtId="11">
    <oc r="CD152" t="inlineStr">
      <is>
        <t/>
      </is>
    </oc>
    <nc r="CD152">
      <v>0</v>
    </nc>
  </rcc>
  <rcc rId="2331" sId="1" numFmtId="11">
    <oc r="CD155" t="inlineStr">
      <is>
        <t/>
      </is>
    </oc>
    <nc r="CD155">
      <v>0</v>
    </nc>
  </rcc>
  <rcc rId="2332" sId="1" numFmtId="11">
    <oc r="CD158" t="inlineStr">
      <is>
        <t/>
      </is>
    </oc>
    <nc r="CD158">
      <v>0</v>
    </nc>
  </rcc>
  <rcc rId="2333" sId="1" numFmtId="11">
    <oc r="CD159" t="inlineStr">
      <is>
        <t/>
      </is>
    </oc>
    <nc r="CD159">
      <v>0</v>
    </nc>
  </rcc>
  <rcc rId="2334" sId="1" numFmtId="11">
    <oc r="CD161" t="inlineStr">
      <is>
        <t/>
      </is>
    </oc>
    <nc r="CD161">
      <v>0</v>
    </nc>
  </rcc>
  <rcc rId="2335" sId="1" numFmtId="11">
    <oc r="CD162" t="inlineStr">
      <is>
        <t/>
      </is>
    </oc>
    <nc r="CD162">
      <v>0</v>
    </nc>
  </rcc>
  <rcc rId="2336" sId="1" numFmtId="11">
    <oc r="CD169" t="inlineStr">
      <is>
        <t/>
      </is>
    </oc>
    <nc r="CD169">
      <v>0</v>
    </nc>
  </rcc>
  <rcc rId="2337" sId="1" numFmtId="11">
    <oc r="CD172" t="inlineStr">
      <is>
        <t/>
      </is>
    </oc>
    <nc r="CD172">
      <v>0</v>
    </nc>
  </rcc>
  <rcc rId="2338" sId="1" numFmtId="11">
    <oc r="CD174" t="inlineStr">
      <is>
        <t/>
      </is>
    </oc>
    <nc r="CD174">
      <v>0</v>
    </nc>
  </rcc>
  <rcc rId="2339" sId="1" numFmtId="11">
    <oc r="CD183" t="inlineStr">
      <is>
        <t/>
      </is>
    </oc>
    <nc r="CD183">
      <v>0</v>
    </nc>
  </rcc>
  <rcc rId="2340" sId="1" numFmtId="11">
    <oc r="CD184" t="inlineStr">
      <is>
        <t/>
      </is>
    </oc>
    <nc r="CD184">
      <v>0</v>
    </nc>
  </rcc>
  <rcc rId="2341" sId="1" numFmtId="11">
    <oc r="CD189" t="inlineStr">
      <is>
        <t/>
      </is>
    </oc>
    <nc r="CD189">
      <v>0</v>
    </nc>
  </rcc>
  <rcc rId="2342" sId="1" numFmtId="11">
    <oc r="CD190" t="inlineStr">
      <is>
        <t/>
      </is>
    </oc>
    <nc r="CD190">
      <v>0</v>
    </nc>
  </rcc>
  <rcc rId="2343" sId="1" numFmtId="11">
    <oc r="CD191" t="inlineStr">
      <is>
        <t/>
      </is>
    </oc>
    <nc r="CD191">
      <v>0</v>
    </nc>
  </rcc>
  <rcc rId="2344" sId="1" numFmtId="11">
    <oc r="CD19" t="inlineStr">
      <is>
        <t/>
      </is>
    </oc>
    <nc r="CD19">
      <v>0</v>
    </nc>
  </rcc>
  <rcc rId="2345" sId="1" numFmtId="11">
    <oc r="CD24" t="inlineStr">
      <is>
        <t/>
      </is>
    </oc>
    <nc r="CD24">
      <v>0</v>
    </nc>
  </rcc>
  <rcc rId="2346" sId="1" numFmtId="11">
    <oc r="CD36" t="inlineStr">
      <is>
        <t/>
      </is>
    </oc>
    <nc r="CD36">
      <v>0</v>
    </nc>
  </rcc>
  <rcc rId="2347" sId="1" numFmtId="11">
    <oc r="CD38" t="inlineStr">
      <is>
        <t/>
      </is>
    </oc>
    <nc r="CD38">
      <v>0</v>
    </nc>
  </rcc>
  <rcc rId="2348" sId="1" numFmtId="11">
    <oc r="CD42" t="inlineStr">
      <is>
        <t/>
      </is>
    </oc>
    <nc r="CD42">
      <v>0</v>
    </nc>
  </rcc>
  <rcc rId="2349" sId="1" numFmtId="11">
    <oc r="CD45" t="inlineStr">
      <is>
        <t/>
      </is>
    </oc>
    <nc r="CD45">
      <v>0</v>
    </nc>
  </rcc>
  <rcc rId="2350" sId="1" numFmtId="11">
    <oc r="CD50" t="inlineStr">
      <is>
        <t/>
      </is>
    </oc>
    <nc r="CD50">
      <v>0</v>
    </nc>
  </rcc>
  <rcc rId="2351" sId="1" numFmtId="11">
    <oc r="CD51" t="inlineStr">
      <is>
        <t/>
      </is>
    </oc>
    <nc r="CD51">
      <v>0</v>
    </nc>
  </rcc>
  <rcc rId="2352" sId="1" numFmtId="11">
    <oc r="CD81" t="inlineStr">
      <is>
        <t/>
      </is>
    </oc>
    <nc r="CD81">
      <v>0</v>
    </nc>
  </rcc>
  <rcc rId="2353" sId="1" numFmtId="11">
    <oc r="CD99" t="inlineStr">
      <is>
        <t/>
      </is>
    </oc>
    <nc r="CD99">
      <v>0</v>
    </nc>
  </rcc>
  <rcc rId="2354" sId="1" numFmtId="11">
    <oc r="CD100" t="inlineStr">
      <is>
        <t/>
      </is>
    </oc>
    <nc r="CD100">
      <v>0</v>
    </nc>
  </rcc>
  <rcc rId="2355" sId="1" numFmtId="11">
    <oc r="CD102" t="inlineStr">
      <is>
        <t/>
      </is>
    </oc>
    <nc r="CD102">
      <v>0</v>
    </nc>
  </rcc>
  <rcc rId="2356" sId="1" numFmtId="11">
    <oc r="CD106" t="inlineStr">
      <is>
        <t/>
      </is>
    </oc>
    <nc r="CD106">
      <v>0</v>
    </nc>
  </rcc>
  <rcc rId="2357" sId="1" numFmtId="11">
    <oc r="CD111" t="inlineStr">
      <is>
        <t/>
      </is>
    </oc>
    <nc r="CD111">
      <v>0</v>
    </nc>
  </rcc>
  <rcc rId="2358" sId="1" numFmtId="11">
    <oc r="CD112" t="inlineStr">
      <is>
        <t/>
      </is>
    </oc>
    <nc r="CD112">
      <v>0</v>
    </nc>
  </rcc>
  <rcc rId="2359" sId="1" numFmtId="11">
    <oc r="CD124" t="inlineStr">
      <is>
        <t/>
      </is>
    </oc>
    <nc r="CD124">
      <v>0</v>
    </nc>
  </rcc>
  <rcc rId="2360" sId="1" numFmtId="11">
    <oc r="CD130" t="inlineStr">
      <is>
        <t/>
      </is>
    </oc>
    <nc r="CD130">
      <v>0</v>
    </nc>
  </rcc>
  <rcc rId="2361" sId="1" numFmtId="11">
    <oc r="CD131" t="inlineStr">
      <is>
        <t/>
      </is>
    </oc>
    <nc r="CD131">
      <v>0</v>
    </nc>
  </rcc>
  <rcc rId="2362" sId="1" numFmtId="11">
    <oc r="CD132" t="inlineStr">
      <is>
        <t/>
      </is>
    </oc>
    <nc r="CD132">
      <v>0</v>
    </nc>
  </rcc>
  <rcc rId="2363" sId="1" numFmtId="11">
    <oc r="CD134" t="inlineStr">
      <is>
        <t/>
      </is>
    </oc>
    <nc r="CD134">
      <v>0</v>
    </nc>
  </rcc>
  <rcc rId="2364" sId="1" numFmtId="11">
    <oc r="CD137" t="inlineStr">
      <is>
        <t/>
      </is>
    </oc>
    <nc r="CD137">
      <v>0</v>
    </nc>
  </rcc>
  <rcc rId="2365" sId="1" numFmtId="11">
    <oc r="CD139" t="inlineStr">
      <is>
        <t/>
      </is>
    </oc>
    <nc r="CD139">
      <v>0</v>
    </nc>
  </rcc>
  <rcc rId="2366" sId="1" numFmtId="11">
    <oc r="CD142" t="inlineStr">
      <is>
        <t/>
      </is>
    </oc>
    <nc r="CD142">
      <v>0</v>
    </nc>
  </rcc>
  <rcc rId="2367" sId="1" numFmtId="11">
    <oc r="CD145" t="inlineStr">
      <is>
        <t/>
      </is>
    </oc>
    <nc r="CD145">
      <v>0</v>
    </nc>
  </rcc>
  <rcc rId="2368" sId="1" numFmtId="11">
    <oc r="CD153" t="inlineStr">
      <is>
        <t/>
      </is>
    </oc>
    <nc r="CD153">
      <v>0</v>
    </nc>
  </rcc>
  <rcc rId="2369" sId="1" numFmtId="11">
    <oc r="CD154" t="inlineStr">
      <is>
        <t/>
      </is>
    </oc>
    <nc r="CD154">
      <v>0</v>
    </nc>
  </rcc>
  <rcc rId="2370" sId="1" numFmtId="11">
    <oc r="CD180" t="inlineStr">
      <is>
        <t/>
      </is>
    </oc>
    <nc r="CD180">
      <v>0</v>
    </nc>
  </rcc>
  <rcc rId="2371" sId="1" numFmtId="11">
    <oc r="CD186" t="inlineStr">
      <is>
        <t/>
      </is>
    </oc>
    <nc r="CD186">
      <v>0</v>
    </nc>
  </rcc>
  <rcc rId="2372" sId="1" numFmtId="11">
    <oc r="CD20" t="inlineStr">
      <is>
        <t/>
      </is>
    </oc>
    <nc r="CD20">
      <v>0</v>
    </nc>
  </rcc>
  <rcc rId="2373" sId="1" numFmtId="11">
    <oc r="CD47" t="inlineStr">
      <is>
        <t/>
      </is>
    </oc>
    <nc r="CD47">
      <v>0</v>
    </nc>
  </rcc>
  <rcc rId="2374" sId="1" numFmtId="11">
    <oc r="CD72" t="inlineStr">
      <is>
        <t/>
      </is>
    </oc>
    <nc r="CD72">
      <v>0</v>
    </nc>
  </rcc>
  <rcc rId="2375" sId="1" numFmtId="11">
    <oc r="CD74" t="inlineStr">
      <is>
        <t/>
      </is>
    </oc>
    <nc r="CD74">
      <v>0</v>
    </nc>
  </rcc>
  <rcc rId="2376" sId="1" numFmtId="11">
    <oc r="CD90" t="inlineStr">
      <is>
        <t/>
      </is>
    </oc>
    <nc r="CD90">
      <v>0</v>
    </nc>
  </rcc>
  <rcc rId="2377" sId="1" numFmtId="11">
    <oc r="CD92" t="inlineStr">
      <is>
        <t/>
      </is>
    </oc>
    <nc r="CD92">
      <v>0</v>
    </nc>
  </rcc>
  <rcc rId="2378" sId="1" numFmtId="11">
    <oc r="CD95" t="inlineStr">
      <is>
        <t/>
      </is>
    </oc>
    <nc r="CD95">
      <v>0</v>
    </nc>
  </rcc>
  <rcc rId="2379" sId="1" numFmtId="11">
    <oc r="CD98" t="inlineStr">
      <is>
        <t/>
      </is>
    </oc>
    <nc r="CD98">
      <v>0</v>
    </nc>
  </rcc>
  <rcc rId="2380" sId="1" numFmtId="11">
    <oc r="CD120" t="inlineStr">
      <is>
        <t/>
      </is>
    </oc>
    <nc r="CD120">
      <v>0</v>
    </nc>
  </rcc>
  <rcc rId="2381" sId="1" numFmtId="11">
    <oc r="CD123" t="inlineStr">
      <is>
        <t/>
      </is>
    </oc>
    <nc r="CD123">
      <v>0</v>
    </nc>
  </rcc>
  <rcc rId="2382" sId="1" numFmtId="11">
    <oc r="CD125" t="inlineStr">
      <is>
        <t/>
      </is>
    </oc>
    <nc r="CD125">
      <v>0</v>
    </nc>
  </rcc>
  <rcc rId="2383" sId="1" numFmtId="11">
    <oc r="CD144" t="inlineStr">
      <is>
        <t/>
      </is>
    </oc>
    <nc r="CD144">
      <v>0</v>
    </nc>
  </rcc>
  <rcc rId="2384" sId="1" numFmtId="11">
    <oc r="CD187" t="inlineStr">
      <is>
        <t/>
      </is>
    </oc>
    <nc r="CD187">
      <v>0</v>
    </nc>
  </rcc>
  <rcc rId="2385" sId="1">
    <oc r="CE23" t="inlineStr">
      <is>
        <t>405400</t>
      </is>
    </oc>
    <nc r="CE23">
      <f>CC23-CD23</f>
    </nc>
  </rcc>
  <rcc rId="2386" sId="1">
    <oc r="CE25" t="inlineStr">
      <is>
        <t>327800</t>
      </is>
    </oc>
    <nc r="CE25">
      <f>CC25-CD25</f>
    </nc>
  </rcc>
  <rcc rId="2387" sId="1">
    <oc r="CE29" t="inlineStr">
      <is>
        <t>497600</t>
      </is>
    </oc>
    <nc r="CE29">
      <f>CC29-CD29</f>
    </nc>
  </rcc>
  <rcc rId="2388" sId="1">
    <oc r="CE31" t="inlineStr">
      <is>
        <t>310500</t>
      </is>
    </oc>
    <nc r="CE31">
      <f>CC31-CD31</f>
    </nc>
  </rcc>
  <rcc rId="2389" sId="1">
    <oc r="CE33" t="inlineStr">
      <is>
        <t>463300</t>
      </is>
    </oc>
    <nc r="CE33">
      <f>CC33-CD33</f>
    </nc>
  </rcc>
  <rcc rId="2390" sId="1">
    <oc r="CE35" t="inlineStr">
      <is>
        <t>85100</t>
      </is>
    </oc>
    <nc r="CE35">
      <f>CC35-CD35</f>
    </nc>
  </rcc>
  <rcc rId="2391" sId="1">
    <oc r="CE39" t="inlineStr">
      <is>
        <t>88200</t>
      </is>
    </oc>
    <nc r="CE39">
      <f>CC39-CD39</f>
    </nc>
  </rcc>
  <rcc rId="2392" sId="1">
    <oc r="CE40" t="inlineStr">
      <is>
        <t>496200</t>
      </is>
    </oc>
    <nc r="CE40">
      <f>CC40-CD40</f>
    </nc>
  </rcc>
  <rcc rId="2393" sId="1">
    <oc r="CE41" t="inlineStr">
      <is>
        <t>436800</t>
      </is>
    </oc>
    <nc r="CE41">
      <f>CC41-CD41</f>
    </nc>
  </rcc>
  <rcc rId="2394" sId="1">
    <oc r="CE44" t="inlineStr">
      <is>
        <t>73500</t>
      </is>
    </oc>
    <nc r="CE44">
      <f>CC44-CD44</f>
    </nc>
  </rcc>
  <rcc rId="2395" sId="1">
    <oc r="CE54" t="inlineStr">
      <is>
        <t>121500</t>
      </is>
    </oc>
    <nc r="CE54">
      <f>CC54-CD54</f>
    </nc>
  </rcc>
  <rcc rId="2396" sId="1">
    <oc r="CE56" t="inlineStr">
      <is>
        <t>138100</t>
      </is>
    </oc>
    <nc r="CE56">
      <f>CC56-CD56</f>
    </nc>
  </rcc>
  <rcc rId="2397" sId="1">
    <oc r="CE63" t="inlineStr">
      <is>
        <t>183100</t>
      </is>
    </oc>
    <nc r="CE63">
      <f>CC63-CD63</f>
    </nc>
  </rcc>
  <rcc rId="2398" sId="1">
    <oc r="CE71" t="inlineStr">
      <is>
        <t>293200</t>
      </is>
    </oc>
    <nc r="CE71">
      <f>CC71-CD71</f>
    </nc>
  </rcc>
  <rcc rId="2399" sId="1">
    <oc r="CE73" t="inlineStr">
      <is>
        <t>122900</t>
      </is>
    </oc>
    <nc r="CE73">
      <f>CC73-CD73</f>
    </nc>
  </rcc>
  <rcc rId="2400" sId="1">
    <oc r="CE75" t="inlineStr">
      <is>
        <t>297300</t>
      </is>
    </oc>
    <nc r="CE75">
      <f>CC75-CD75</f>
    </nc>
  </rcc>
  <rcc rId="2401" sId="1">
    <oc r="CE82" t="inlineStr">
      <is>
        <t>218100</t>
      </is>
    </oc>
    <nc r="CE82">
      <f>CC82-CD82</f>
    </nc>
  </rcc>
  <rcc rId="2402" sId="1">
    <oc r="CE86" t="inlineStr">
      <is>
        <t>85400</t>
      </is>
    </oc>
    <nc r="CE86">
      <f>CC86-CD86</f>
    </nc>
  </rcc>
  <rcc rId="2403" sId="1">
    <oc r="CE87" t="inlineStr">
      <is>
        <t>103600</t>
      </is>
    </oc>
    <nc r="CE87">
      <f>CC87-CD87</f>
    </nc>
  </rcc>
  <rcc rId="2404" sId="1">
    <oc r="CE89" t="inlineStr">
      <is>
        <t>405300</t>
      </is>
    </oc>
    <nc r="CE89">
      <f>CC89-CD89</f>
    </nc>
  </rcc>
  <rcc rId="2405" sId="1">
    <oc r="CE91" t="inlineStr">
      <is>
        <t>304800</t>
      </is>
    </oc>
    <nc r="CE91">
      <f>CC91-CD91</f>
    </nc>
  </rcc>
  <rcc rId="2406" sId="1">
    <oc r="CE96" t="inlineStr">
      <is>
        <t>872200</t>
      </is>
    </oc>
    <nc r="CE96">
      <f>CC96-CD96</f>
    </nc>
  </rcc>
  <rcc rId="2407" sId="1">
    <oc r="CE97" t="inlineStr">
      <is>
        <t>676800</t>
      </is>
    </oc>
    <nc r="CE97">
      <f>CC97-CD97</f>
    </nc>
  </rcc>
  <rcc rId="2408" sId="1">
    <oc r="CE101" t="inlineStr">
      <is>
        <t>495200</t>
      </is>
    </oc>
    <nc r="CE101">
      <f>CC101-CD101</f>
    </nc>
  </rcc>
  <rcc rId="2409" sId="1">
    <oc r="CE103" t="inlineStr">
      <is>
        <t>456953</t>
      </is>
    </oc>
    <nc r="CE103">
      <f>CC103-CD103</f>
    </nc>
  </rcc>
  <rcc rId="2410" sId="1">
    <oc r="CE104" t="inlineStr">
      <is>
        <t>501500</t>
      </is>
    </oc>
    <nc r="CE104">
      <f>CC104-CD104</f>
    </nc>
  </rcc>
  <rcc rId="2411" sId="1">
    <oc r="CE105" t="inlineStr">
      <is>
        <t>440400</t>
      </is>
    </oc>
    <nc r="CE105">
      <f>CC105-CD105</f>
    </nc>
  </rcc>
  <rcc rId="2412" sId="1">
    <oc r="CE110" t="inlineStr">
      <is>
        <t>0</t>
      </is>
    </oc>
    <nc r="CE110">
      <f>CC110-CD110</f>
    </nc>
  </rcc>
  <rcc rId="2413" sId="1">
    <oc r="CE116" t="inlineStr">
      <is>
        <t>292300</t>
      </is>
    </oc>
    <nc r="CE116">
      <f>CC116-CD116</f>
    </nc>
  </rcc>
  <rcc rId="2414" sId="1">
    <oc r="CE117" t="inlineStr">
      <is>
        <t>255100</t>
      </is>
    </oc>
    <nc r="CE117">
      <f>CC117-CD117</f>
    </nc>
  </rcc>
  <rcc rId="2415" sId="1">
    <oc r="CE118" t="inlineStr">
      <is>
        <t>790600</t>
      </is>
    </oc>
    <nc r="CE118">
      <f>CC118-CD118</f>
    </nc>
  </rcc>
  <rcc rId="2416" sId="1">
    <oc r="CE119" t="inlineStr">
      <is>
        <t>1187700</t>
      </is>
    </oc>
    <nc r="CE119">
      <f>CC119-CD119</f>
    </nc>
  </rcc>
  <rcc rId="2417" sId="1">
    <oc r="CE122" t="inlineStr">
      <is>
        <t>1121800</t>
      </is>
    </oc>
    <nc r="CE122">
      <f>CC122-CD122</f>
    </nc>
  </rcc>
  <rcc rId="2418" sId="1">
    <oc r="CE126" t="inlineStr">
      <is>
        <t>783300</t>
      </is>
    </oc>
    <nc r="CE126">
      <f>CC126-CD126</f>
    </nc>
  </rcc>
  <rcc rId="2419" sId="1">
    <oc r="CE129" t="inlineStr">
      <is>
        <t>1030000</t>
      </is>
    </oc>
    <nc r="CE129">
      <f>CC129-CD129</f>
    </nc>
  </rcc>
  <rcc rId="2420" sId="1">
    <oc r="CE133" t="inlineStr">
      <is>
        <t>788700</t>
      </is>
    </oc>
    <nc r="CE133">
      <f>CC133-CD133</f>
    </nc>
  </rcc>
  <rcc rId="2421" sId="1">
    <oc r="CE140" t="inlineStr">
      <is>
        <t>1489200</t>
      </is>
    </oc>
    <nc r="CE140">
      <f>CC140-CD140</f>
    </nc>
  </rcc>
  <rcc rId="2422" sId="1">
    <oc r="CE143" t="inlineStr">
      <is>
        <t>1122300</t>
      </is>
    </oc>
    <nc r="CE143">
      <f>CC143-CD143</f>
    </nc>
  </rcc>
  <rcc rId="2423" sId="1">
    <oc r="CE146" t="inlineStr">
      <is>
        <t>2094700</t>
      </is>
    </oc>
    <nc r="CE146">
      <f>CC146-CD146</f>
    </nc>
  </rcc>
  <rcc rId="2424" sId="1">
    <oc r="CE147" t="inlineStr">
      <is>
        <t>2579200</t>
      </is>
    </oc>
    <nc r="CE147">
      <f>CC147-CD147</f>
    </nc>
  </rcc>
  <rcc rId="2425" sId="1">
    <oc r="CE149" t="inlineStr">
      <is>
        <t>2811100</t>
      </is>
    </oc>
    <nc r="CE149">
      <f>CC149-CD149</f>
    </nc>
  </rcc>
  <rcc rId="2426" sId="1">
    <oc r="CE150" t="inlineStr">
      <is>
        <t>1517200</t>
      </is>
    </oc>
    <nc r="CE150">
      <f>CC150-CD150</f>
    </nc>
  </rcc>
  <rcc rId="2427" sId="1">
    <oc r="CE152" t="inlineStr">
      <is>
        <t>1442500</t>
      </is>
    </oc>
    <nc r="CE152">
      <f>CC152-CD152</f>
    </nc>
  </rcc>
  <rcc rId="2428" sId="1">
    <oc r="CE155" t="inlineStr">
      <is>
        <t>3109100</t>
      </is>
    </oc>
    <nc r="CE155">
      <f>CC155-CD155</f>
    </nc>
  </rcc>
  <rcc rId="2429" sId="1">
    <oc r="CE158" t="inlineStr">
      <is>
        <t>181000</t>
      </is>
    </oc>
    <nc r="CE158">
      <f>CC158-CD158</f>
    </nc>
  </rcc>
  <rcc rId="2430" sId="1">
    <oc r="CE159" t="inlineStr">
      <is>
        <t>134700</t>
      </is>
    </oc>
    <nc r="CE159">
      <f>CC159-CD159</f>
    </nc>
  </rcc>
  <rcc rId="2431" sId="1">
    <oc r="CE161" t="inlineStr">
      <is>
        <t>38800</t>
      </is>
    </oc>
    <nc r="CE161">
      <f>CC161-CD161</f>
    </nc>
  </rcc>
  <rcc rId="2432" sId="1">
    <oc r="CE162" t="inlineStr">
      <is>
        <t>686800</t>
      </is>
    </oc>
    <nc r="CE162">
      <f>CC162-CD162</f>
    </nc>
  </rcc>
  <rcc rId="2433" sId="1">
    <oc r="CE169" t="inlineStr">
      <is>
        <t>152200</t>
      </is>
    </oc>
    <nc r="CE169">
      <f>CC169-CD169</f>
    </nc>
  </rcc>
  <rcc rId="2434" sId="1">
    <oc r="CE172" t="inlineStr">
      <is>
        <t>998600</t>
      </is>
    </oc>
    <nc r="CE172">
      <f>CC172-CD172</f>
    </nc>
  </rcc>
  <rcc rId="2435" sId="1">
    <oc r="CE174" t="inlineStr">
      <is>
        <t>217100</t>
      </is>
    </oc>
    <nc r="CE174">
      <f>CC174-CD174</f>
    </nc>
  </rcc>
  <rcc rId="2436" sId="1">
    <oc r="CE183" t="inlineStr">
      <is>
        <t/>
      </is>
    </oc>
    <nc r="CE183">
      <f>CC183-CD183</f>
    </nc>
  </rcc>
  <rcc rId="2437" sId="1">
    <oc r="CE184" t="inlineStr">
      <is>
        <t/>
      </is>
    </oc>
    <nc r="CE184">
      <f>CC184-CD184</f>
    </nc>
  </rcc>
  <rcc rId="2438" sId="1">
    <oc r="CE189" t="inlineStr">
      <is>
        <t>161800</t>
      </is>
    </oc>
    <nc r="CE189">
      <f>CC189-CD189</f>
    </nc>
  </rcc>
  <rcc rId="2439" sId="1">
    <oc r="CE190" t="inlineStr">
      <is>
        <t/>
      </is>
    </oc>
    <nc r="CE190">
      <f>CC190-CD190</f>
    </nc>
  </rcc>
  <rcc rId="2440" sId="1">
    <oc r="CE191" t="inlineStr">
      <is>
        <t/>
      </is>
    </oc>
    <nc r="CE191">
      <f>CC191-CD191</f>
    </nc>
  </rcc>
  <rcc rId="2441" sId="1">
    <oc r="CE19" t="inlineStr">
      <is>
        <t>285500</t>
      </is>
    </oc>
    <nc r="CE19">
      <f>CC19-CD19</f>
    </nc>
  </rcc>
  <rcc rId="2442" sId="1">
    <oc r="CE24" t="inlineStr">
      <is>
        <t>604400</t>
      </is>
    </oc>
    <nc r="CE24">
      <f>CC24-CD24</f>
    </nc>
  </rcc>
  <rcc rId="2443" sId="1">
    <oc r="CE36" t="inlineStr">
      <is>
        <t>439500</t>
      </is>
    </oc>
    <nc r="CE36">
      <f>CC36-CD36</f>
    </nc>
  </rcc>
  <rcc rId="2444" sId="1">
    <oc r="CE38" t="inlineStr">
      <is>
        <t>341900</t>
      </is>
    </oc>
    <nc r="CE38">
      <f>CC38-CD38</f>
    </nc>
  </rcc>
  <rcc rId="2445" sId="1">
    <oc r="CE42" t="inlineStr">
      <is>
        <t>246100</t>
      </is>
    </oc>
    <nc r="CE42">
      <f>CC42-CD42</f>
    </nc>
  </rcc>
  <rcc rId="2446" sId="1">
    <oc r="CE45" t="inlineStr">
      <is>
        <t>196100</t>
      </is>
    </oc>
    <nc r="CE45">
      <f>CC45-CD45</f>
    </nc>
  </rcc>
  <rcc rId="2447" sId="1">
    <oc r="CE50" t="inlineStr">
      <is>
        <t>129800</t>
      </is>
    </oc>
    <nc r="CE50">
      <f>CC50-CD50</f>
    </nc>
  </rcc>
  <rcc rId="2448" sId="1">
    <oc r="CE51" t="inlineStr">
      <is>
        <t>590900</t>
      </is>
    </oc>
    <nc r="CE51">
      <f>CC51-CD51</f>
    </nc>
  </rcc>
  <rcc rId="2449" sId="1">
    <oc r="CE81" t="inlineStr">
      <is>
        <t>618600</t>
      </is>
    </oc>
    <nc r="CE81">
      <f>CC81-CD81</f>
    </nc>
  </rcc>
  <rcc rId="2450" sId="1">
    <oc r="CE99" t="inlineStr">
      <is>
        <t>636600</t>
      </is>
    </oc>
    <nc r="CE99">
      <f>CC99-CD99</f>
    </nc>
  </rcc>
  <rcc rId="2451" sId="1">
    <oc r="CE100" t="inlineStr">
      <is>
        <t>784300</t>
      </is>
    </oc>
    <nc r="CE100">
      <f>CC100-CD100</f>
    </nc>
  </rcc>
  <rcc rId="2452" sId="1">
    <oc r="CE102" t="inlineStr">
      <is>
        <t>564300</t>
      </is>
    </oc>
    <nc r="CE102">
      <f>CC102-CD102</f>
    </nc>
  </rcc>
  <rcc rId="2453" sId="1">
    <oc r="CE106" t="inlineStr">
      <is>
        <t>741000</t>
      </is>
    </oc>
    <nc r="CE106">
      <f>CC106-CD106</f>
    </nc>
  </rcc>
  <rcc rId="2454" sId="1">
    <oc r="CE111" t="inlineStr">
      <is>
        <t>753800</t>
      </is>
    </oc>
    <nc r="CE111">
      <f>CC111-CD111</f>
    </nc>
  </rcc>
  <rcc rId="2455" sId="1">
    <oc r="CE112" t="inlineStr">
      <is>
        <t>840300</t>
      </is>
    </oc>
    <nc r="CE112">
      <f>CC112-CD112</f>
    </nc>
  </rcc>
  <rcc rId="2456" sId="1">
    <oc r="CE124" t="inlineStr">
      <is>
        <t>944000</t>
      </is>
    </oc>
    <nc r="CE124">
      <f>CC124-CD124</f>
    </nc>
  </rcc>
  <rcc rId="2457" sId="1">
    <oc r="CE130" t="inlineStr">
      <is>
        <t>1961600</t>
      </is>
    </oc>
    <nc r="CE130">
      <f>CC130-CD130</f>
    </nc>
  </rcc>
  <rcc rId="2458" sId="1">
    <oc r="CE131" t="inlineStr">
      <is>
        <t>1405500</t>
      </is>
    </oc>
    <nc r="CE131">
      <f>CC131-CD131</f>
    </nc>
  </rcc>
  <rcc rId="2459" sId="1">
    <oc r="CE132" t="inlineStr">
      <is>
        <t>1312100</t>
      </is>
    </oc>
    <nc r="CE132">
      <f>CC132-CD132</f>
    </nc>
  </rcc>
  <rcc rId="2460" sId="1">
    <oc r="CE134" t="inlineStr">
      <is>
        <t>1282100</t>
      </is>
    </oc>
    <nc r="CE134">
      <f>CC134-CD134</f>
    </nc>
  </rcc>
  <rcc rId="2461" sId="1">
    <oc r="CE137" t="inlineStr">
      <is>
        <t>1067100</t>
      </is>
    </oc>
    <nc r="CE137">
      <f>CC137-CD137</f>
    </nc>
  </rcc>
  <rcc rId="2462" sId="1">
    <oc r="CE139" t="inlineStr">
      <is>
        <t>1817500</t>
      </is>
    </oc>
    <nc r="CE139">
      <f>CC139-CD139</f>
    </nc>
  </rcc>
  <rcc rId="2463" sId="1">
    <oc r="CE142" t="inlineStr">
      <is>
        <t>2023700</t>
      </is>
    </oc>
    <nc r="CE142">
      <f>CC142-CD142</f>
    </nc>
  </rcc>
  <rcc rId="2464" sId="1">
    <oc r="CE145" t="inlineStr">
      <is>
        <t>1280200</t>
      </is>
    </oc>
    <nc r="CE145">
      <f>CC145-CD145</f>
    </nc>
  </rcc>
  <rcc rId="2465" sId="1">
    <oc r="CE153" t="inlineStr">
      <is>
        <t>6170800</t>
      </is>
    </oc>
    <nc r="CE153">
      <f>CC153-CD153</f>
    </nc>
  </rcc>
  <rcc rId="2466" sId="1">
    <oc r="CE154" t="inlineStr">
      <is>
        <t>2806600</t>
      </is>
    </oc>
    <nc r="CE154">
      <f>CC154-CD154</f>
    </nc>
  </rcc>
  <rcc rId="2467" sId="1">
    <oc r="CE180" t="inlineStr">
      <is>
        <t/>
      </is>
    </oc>
    <nc r="CE180">
      <f>CC180-CD180</f>
    </nc>
  </rcc>
  <rcc rId="2468" sId="1">
    <oc r="CE186" t="inlineStr">
      <is>
        <t/>
      </is>
    </oc>
    <nc r="CE186">
      <f>CC186-CD186</f>
    </nc>
  </rcc>
  <rcc rId="2469" sId="1">
    <oc r="CE20" t="inlineStr">
      <is>
        <t>99400</t>
      </is>
    </oc>
    <nc r="CE20">
      <f>CC20-CD20</f>
    </nc>
  </rcc>
  <rcc rId="2470" sId="1">
    <oc r="CE47" t="inlineStr">
      <is>
        <t>4563400</t>
      </is>
    </oc>
    <nc r="CE47">
      <f>CC47-CD47</f>
    </nc>
  </rcc>
  <rcc rId="2471" sId="1">
    <oc r="CE72" t="inlineStr">
      <is>
        <t>429100</t>
      </is>
    </oc>
    <nc r="CE72">
      <f>CC72-CD72</f>
    </nc>
  </rcc>
  <rcc rId="2472" sId="1">
    <oc r="CE74" t="inlineStr">
      <is>
        <t>446300</t>
      </is>
    </oc>
    <nc r="CE74">
      <f>CC74-CD74</f>
    </nc>
  </rcc>
  <rcc rId="2473" sId="1">
    <oc r="CE90" t="inlineStr">
      <is>
        <t>1042100</t>
      </is>
    </oc>
    <nc r="CE90">
      <f>CC90-CD90</f>
    </nc>
  </rcc>
  <rcc rId="2474" sId="1">
    <oc r="CE92" t="inlineStr">
      <is>
        <t>905800</t>
      </is>
    </oc>
    <nc r="CE92">
      <f>CC92-CD92</f>
    </nc>
  </rcc>
  <rcc rId="2475" sId="1">
    <oc r="CE95" t="inlineStr">
      <is>
        <t>732700</t>
      </is>
    </oc>
    <nc r="CE95">
      <f>CC95-CD95</f>
    </nc>
  </rcc>
  <rcc rId="2476" sId="1">
    <oc r="CE98" t="inlineStr">
      <is>
        <t>881200</t>
      </is>
    </oc>
    <nc r="CE98">
      <f>CC98-CD98</f>
    </nc>
  </rcc>
  <rcc rId="2477" sId="1">
    <oc r="CE120" t="inlineStr">
      <is>
        <t>2093300</t>
      </is>
    </oc>
    <nc r="CE120">
      <f>CC120-CD120</f>
    </nc>
  </rcc>
  <rcc rId="2478" sId="1">
    <oc r="CE123" t="inlineStr">
      <is>
        <t>1296400</t>
      </is>
    </oc>
    <nc r="CE123">
      <f>CC123-CD123</f>
    </nc>
  </rcc>
  <rcc rId="2479" sId="1">
    <oc r="CE125" t="inlineStr">
      <is>
        <t>1528400</t>
      </is>
    </oc>
    <nc r="CE125">
      <f>CC125-CD125</f>
    </nc>
  </rcc>
  <rcc rId="2480" sId="1">
    <oc r="CE144" t="inlineStr">
      <is>
        <t>2075100</t>
      </is>
    </oc>
    <nc r="CE144">
      <f>CC144-CD144</f>
    </nc>
  </rcc>
  <rcc rId="2481" sId="1">
    <oc r="CE187" t="inlineStr">
      <is>
        <t>233400</t>
      </is>
    </oc>
    <nc r="CE187">
      <f>CC187-CD187</f>
    </nc>
  </rcc>
  <rcc rId="2482" sId="1">
    <oc r="CG23" t="inlineStr">
      <is>
        <t>86.661</t>
      </is>
    </oc>
    <nc r="CG23">
      <f>CE23/K23</f>
    </nc>
  </rcc>
  <rcc rId="2483" sId="1">
    <oc r="CG25" t="inlineStr">
      <is>
        <t>99.939</t>
      </is>
    </oc>
    <nc r="CG25">
      <f>CE25/K25</f>
    </nc>
  </rcc>
  <rcc rId="2484" sId="1">
    <oc r="CG29" t="inlineStr">
      <is>
        <t>118.1387</t>
      </is>
    </oc>
    <nc r="CG29">
      <f>CE29/K29</f>
    </nc>
  </rcc>
  <rcc rId="2485" sId="1">
    <oc r="CG31" t="inlineStr">
      <is>
        <t>113.5699</t>
      </is>
    </oc>
    <nc r="CG31">
      <f>CE31/K31</f>
    </nc>
  </rcc>
  <rcc rId="2486" sId="1">
    <oc r="CG33" t="inlineStr">
      <is>
        <t>115.825</t>
      </is>
    </oc>
    <nc r="CG33">
      <f>CE33/K33</f>
    </nc>
  </rcc>
  <rcc rId="2487" sId="1">
    <oc r="CG35" t="inlineStr">
      <is>
        <t>84.4246</t>
      </is>
    </oc>
    <nc r="CG35">
      <f>CE35/K35</f>
    </nc>
  </rcc>
  <rcc rId="2488" sId="1">
    <oc r="CG39" t="inlineStr">
      <is>
        <t>82.1994</t>
      </is>
    </oc>
    <nc r="CG39">
      <f>CE39/K39</f>
    </nc>
  </rcc>
  <rcc rId="2489" sId="1">
    <oc r="CG40" t="inlineStr">
      <is>
        <t>118.1429</t>
      </is>
    </oc>
    <nc r="CG40">
      <f>CE40/K40</f>
    </nc>
  </rcc>
  <rcc rId="2490" sId="1">
    <oc r="CG41" t="inlineStr">
      <is>
        <t>104.4227</t>
      </is>
    </oc>
    <nc r="CG41">
      <f>CE41/K41</f>
    </nc>
  </rcc>
  <rcc rId="2491" sId="1">
    <oc r="CG44" t="inlineStr">
      <is>
        <t>81.2155</t>
      </is>
    </oc>
    <nc r="CG44">
      <f>CE44/K44</f>
    </nc>
  </rcc>
  <rcc rId="2492" sId="1">
    <oc r="CG54" t="inlineStr">
      <is>
        <t>106.9542</t>
      </is>
    </oc>
    <nc r="CG54">
      <f>CE54/K54</f>
    </nc>
  </rcc>
  <rcc rId="2493" sId="1">
    <oc r="CG56" t="inlineStr">
      <is>
        <t>104.6212</t>
      </is>
    </oc>
    <nc r="CG56">
      <f>CE56/K56</f>
    </nc>
  </rcc>
  <rcc rId="2494" sId="1">
    <oc r="CG63" t="inlineStr">
      <is>
        <t>77.9481</t>
      </is>
    </oc>
    <nc r="CG63">
      <f>CE63/K63</f>
    </nc>
  </rcc>
  <rcc rId="2495" sId="1">
    <oc r="CG71" t="inlineStr">
      <is>
        <t>100.1366</t>
      </is>
    </oc>
    <nc r="CG71">
      <f>CE71/K71</f>
    </nc>
  </rcc>
  <rcc rId="2496" sId="1">
    <oc r="CG73" t="inlineStr">
      <is>
        <t>82.1524</t>
      </is>
    </oc>
    <nc r="CG73">
      <f>CE73/K73</f>
    </nc>
  </rcc>
  <rcc rId="2497" sId="1">
    <oc r="CG75" t="inlineStr">
      <is>
        <t>60.0606</t>
      </is>
    </oc>
    <nc r="CG75">
      <f>CE75/K75</f>
    </nc>
  </rcc>
  <rcc rId="2498" sId="1">
    <oc r="CG82" t="inlineStr">
      <is>
        <t>75.7292</t>
      </is>
    </oc>
    <nc r="CG82">
      <f>CE82/K82</f>
    </nc>
  </rcc>
  <rcc rId="2499" sId="1">
    <oc r="CG86" t="inlineStr">
      <is>
        <t>77.6364</t>
      </is>
    </oc>
    <nc r="CG86">
      <f>CE86/K86</f>
    </nc>
  </rcc>
  <rcc rId="2500" sId="1">
    <oc r="CG87" t="inlineStr">
      <is>
        <t>55.819</t>
      </is>
    </oc>
    <nc r="CG87">
      <f>CE87/K87</f>
    </nc>
  </rcc>
  <rcc rId="2501" sId="1">
    <oc r="CG89" t="inlineStr">
      <is>
        <t>82.7143</t>
      </is>
    </oc>
    <nc r="CG89">
      <f>CE89/K89</f>
    </nc>
  </rcc>
  <rcc rId="2502" sId="1">
    <oc r="CG91" t="inlineStr">
      <is>
        <t>60.4762</t>
      </is>
    </oc>
    <nc r="CG91">
      <f>CE91/K91</f>
    </nc>
  </rcc>
  <rcc rId="2503" sId="1">
    <oc r="CG96" t="inlineStr">
      <is>
        <t>97.3438</t>
      </is>
    </oc>
    <nc r="CG96">
      <f>CE96/K96</f>
    </nc>
  </rcc>
  <rcc rId="2504" sId="1">
    <oc r="CG97" t="inlineStr">
      <is>
        <t>83.6795</t>
      </is>
    </oc>
    <nc r="CG97">
      <f>CE97/K97</f>
    </nc>
  </rcc>
  <rcc rId="2505" sId="1">
    <oc r="CG101" t="inlineStr">
      <is>
        <t>77.9229</t>
      </is>
    </oc>
    <nc r="CG101">
      <f>CE101/K101</f>
    </nc>
  </rcc>
  <rcc rId="2506" sId="1">
    <oc r="CG103" t="inlineStr">
      <is>
        <t>83.022</t>
      </is>
    </oc>
    <nc r="CG103">
      <f>CE103/K103</f>
    </nc>
  </rcc>
  <rcc rId="2507" sId="1">
    <oc r="CG104" t="inlineStr">
      <is>
        <t>93.8436</t>
      </is>
    </oc>
    <nc r="CG104">
      <f>CE104/K104</f>
    </nc>
  </rcc>
  <rcc rId="2508" sId="1">
    <oc r="CG105" t="inlineStr">
      <is>
        <t>79.7104</t>
      </is>
    </oc>
    <nc r="CG105">
      <f>CE105/K105</f>
    </nc>
  </rcc>
  <rcc rId="2509" sId="1">
    <oc r="CG110" t="inlineStr">
      <is>
        <t>0</t>
      </is>
    </oc>
    <nc r="CG110">
      <f>CE110/K110</f>
    </nc>
  </rcc>
  <rcc rId="2510" sId="1">
    <oc r="CG116" t="inlineStr">
      <is>
        <t>121.7917</t>
      </is>
    </oc>
    <nc r="CG116">
      <f>CE116/K116</f>
    </nc>
  </rcc>
  <rcc rId="2511" sId="1">
    <oc r="CG117" t="inlineStr">
      <is>
        <t>91.1071</t>
      </is>
    </oc>
    <nc r="CG117">
      <f>CE117/K117</f>
    </nc>
  </rcc>
  <rcc rId="2512" sId="1">
    <oc r="CG118" t="inlineStr">
      <is>
        <t>73.2173</t>
      </is>
    </oc>
    <nc r="CG118">
      <f>CE118/K118</f>
    </nc>
  </rcc>
  <rcc rId="2513" sId="1">
    <oc r="CG119" t="inlineStr">
      <is>
        <t>71.1198</t>
      </is>
    </oc>
    <nc r="CG119">
      <f>CE119/K119</f>
    </nc>
  </rcc>
  <rcc rId="2514" sId="1">
    <oc r="CG122" t="inlineStr">
      <is>
        <t>80.6934</t>
      </is>
    </oc>
    <nc r="CG122">
      <f>CE122/K122</f>
    </nc>
  </rcc>
  <rcc rId="2515" sId="1">
    <oc r="CG126" t="inlineStr">
      <is>
        <t>60.6645</t>
      </is>
    </oc>
    <nc r="CG126">
      <f>CE126/K126</f>
    </nc>
  </rcc>
  <rcc rId="2516" sId="1">
    <oc r="CG129" t="inlineStr">
      <is>
        <t>75.1715</t>
      </is>
    </oc>
    <nc r="CG129">
      <f>CE129/K129</f>
    </nc>
  </rcc>
  <rcc rId="2517" sId="1">
    <oc r="CG133" t="inlineStr">
      <is>
        <t>98.5875</t>
      </is>
    </oc>
    <nc r="CG133">
      <f>CE133/K133</f>
    </nc>
  </rcc>
  <rcc rId="2518" sId="1">
    <oc r="CG140" t="inlineStr">
      <is>
        <t>88.9393</t>
      </is>
    </oc>
    <nc r="CG140">
      <f>CE140/K140</f>
    </nc>
  </rcc>
  <rcc rId="2519" sId="1">
    <oc r="CG143" t="inlineStr">
      <is>
        <t>69.6389</t>
      </is>
    </oc>
    <nc r="CG143">
      <f>CE143/K143</f>
    </nc>
  </rcc>
  <rcc rId="2520" sId="1">
    <oc r="CG146" t="inlineStr">
      <is>
        <t>47.2098</t>
      </is>
    </oc>
    <nc r="CG146">
      <f>CE146/K146</f>
    </nc>
  </rcc>
  <rcc rId="2521" sId="1">
    <oc r="CG147" t="inlineStr">
      <is>
        <t>60.6143</t>
      </is>
    </oc>
    <nc r="CG147">
      <f>CE147/K147</f>
    </nc>
  </rcc>
  <rcc rId="2522" sId="1">
    <oc r="CG149" t="inlineStr">
      <is>
        <t>64.5399</t>
      </is>
    </oc>
    <nc r="CG149">
      <f>CE149/K149</f>
    </nc>
  </rcc>
  <rcc rId="2523" sId="1">
    <oc r="CG150" t="inlineStr">
      <is>
        <t>47.4704</t>
      </is>
    </oc>
    <nc r="CG150">
      <f>CE150/K150</f>
    </nc>
  </rcc>
  <rcc rId="2524" sId="1">
    <oc r="CG152" t="inlineStr">
      <is>
        <t>48.2635</t>
      </is>
    </oc>
    <nc r="CG152">
      <f>CE152/K152</f>
    </nc>
  </rcc>
  <rcc rId="2525" sId="1">
    <oc r="CG155" t="inlineStr">
      <is>
        <t>48.3786</t>
      </is>
    </oc>
    <nc r="CG155">
      <f>CE155/K155</f>
    </nc>
  </rcc>
  <rcc rId="2526" sId="1">
    <oc r="CG158" t="inlineStr">
      <is>
        <t>91.138</t>
      </is>
    </oc>
    <nc r="CG158">
      <f>CE158/K158</f>
    </nc>
  </rcc>
  <rcc rId="2527" sId="1">
    <oc r="CG159" t="inlineStr">
      <is>
        <t>80.1786</t>
      </is>
    </oc>
    <nc r="CG159">
      <f>CE159/K159</f>
    </nc>
  </rcc>
  <rcc rId="2528" sId="1">
    <oc r="CG161" t="inlineStr">
      <is>
        <t>25.3595</t>
      </is>
    </oc>
    <nc r="CG161">
      <f>CE161/K161</f>
    </nc>
  </rcc>
  <rcc rId="2529" sId="1">
    <oc r="CG162" t="inlineStr">
      <is>
        <t>75.4725</t>
      </is>
    </oc>
    <nc r="CG162">
      <f>CE162/K162</f>
    </nc>
  </rcc>
  <rcc rId="2530" sId="1">
    <oc r="CG169" t="inlineStr">
      <is>
        <t>57.6515</t>
      </is>
    </oc>
    <nc r="CG169">
      <f>CE169/K169</f>
    </nc>
  </rcc>
  <rcc rId="2531" sId="1">
    <oc r="CG172" t="inlineStr">
      <is>
        <t>218.3687</t>
      </is>
    </oc>
    <nc r="CG172">
      <f>CE172/K172</f>
    </nc>
  </rcc>
  <rcc rId="2532" sId="1">
    <oc r="CG174" t="inlineStr">
      <is>
        <t>180.9167</t>
      </is>
    </oc>
    <nc r="CG174">
      <f>CE174/K174</f>
    </nc>
  </rcc>
  <rcc rId="2533" sId="1">
    <oc r="CG183" t="inlineStr">
      <is>
        <t/>
      </is>
    </oc>
    <nc r="CG183">
      <f>CE183/K183</f>
    </nc>
  </rcc>
  <rcc rId="2534" sId="1">
    <oc r="CG184" t="inlineStr">
      <is>
        <t/>
      </is>
    </oc>
    <nc r="CG184">
      <f>CE184/K184</f>
    </nc>
  </rcc>
  <rcc rId="2535" sId="1">
    <oc r="CG189" t="inlineStr">
      <is>
        <t>86.6167</t>
      </is>
    </oc>
    <nc r="CG189">
      <f>CE189/K189</f>
    </nc>
  </rcc>
  <rcc rId="2536" sId="1">
    <oc r="CG190" t="inlineStr">
      <is>
        <t/>
      </is>
    </oc>
    <nc r="CG190">
      <f>CE190/K190</f>
    </nc>
  </rcc>
  <rcc rId="2537" sId="1">
    <oc r="CG191" t="inlineStr">
      <is>
        <t/>
      </is>
    </oc>
    <nc r="CG191">
      <f>CE191/K191</f>
    </nc>
  </rcc>
  <rcc rId="2538" sId="1">
    <oc r="CG19" t="inlineStr">
      <is>
        <t>129.244</t>
      </is>
    </oc>
    <nc r="CG19">
      <f>CE19/K19</f>
    </nc>
  </rcc>
  <rcc rId="2539" sId="1">
    <oc r="CG24" t="inlineStr">
      <is>
        <t>127.0816</t>
      </is>
    </oc>
    <nc r="CG24">
      <f>CE24/K24</f>
    </nc>
  </rcc>
  <rcc rId="2540" sId="1">
    <oc r="CG36" t="inlineStr">
      <is>
        <t>111.2658</t>
      </is>
    </oc>
    <nc r="CG36">
      <f>CE36/K36</f>
    </nc>
  </rcc>
  <rcc rId="2541" sId="1">
    <oc r="CG38" t="inlineStr">
      <is>
        <t>109.059</t>
      </is>
    </oc>
    <nc r="CG38">
      <f>CE38/K38</f>
    </nc>
  </rcc>
  <rcc rId="2542" sId="1">
    <oc r="CG42" t="inlineStr">
      <is>
        <t>119.524</t>
      </is>
    </oc>
    <nc r="CG42">
      <f>CE42/K42</f>
    </nc>
  </rcc>
  <rcc rId="2543" sId="1">
    <oc r="CG45" t="inlineStr">
      <is>
        <t>163.4167</t>
      </is>
    </oc>
    <nc r="CG45">
      <f>CE45/K45</f>
    </nc>
  </rcc>
  <rcc rId="2544" sId="1">
    <oc r="CG50" t="inlineStr">
      <is>
        <t>40.3482</t>
      </is>
    </oc>
    <nc r="CG50">
      <f>CE50/K50</f>
    </nc>
  </rcc>
  <rcc rId="2545" sId="1">
    <oc r="CG51" t="inlineStr">
      <is>
        <t>127.0753</t>
      </is>
    </oc>
    <nc r="CG51">
      <f>CE51/K51</f>
    </nc>
  </rcc>
  <rcc rId="2546" sId="1">
    <oc r="CG81" t="inlineStr">
      <is>
        <t>167.0086</t>
      </is>
    </oc>
    <nc r="CG81">
      <f>CE81/K81</f>
    </nc>
  </rcc>
  <rcc rId="2547" sId="1">
    <oc r="CG99" t="inlineStr">
      <is>
        <t>106.1</t>
      </is>
    </oc>
    <nc r="CG99">
      <f>CE99/K99</f>
    </nc>
  </rcc>
  <rcc rId="2548" sId="1">
    <oc r="CG100" t="inlineStr">
      <is>
        <t>109.2949</t>
      </is>
    </oc>
    <nc r="CG100">
      <f>CE100/K100</f>
    </nc>
  </rcc>
  <rcc rId="2549" sId="1">
    <oc r="CG102" t="inlineStr">
      <is>
        <t>109.2969</t>
      </is>
    </oc>
    <nc r="CG102">
      <f>CE102/K102</f>
    </nc>
  </rcc>
  <rcc rId="2550" sId="1">
    <oc r="CG106" t="inlineStr">
      <is>
        <t>110.8286</t>
      </is>
    </oc>
    <nc r="CG106">
      <f>CE106/K106</f>
    </nc>
  </rcc>
  <rcc rId="2551" sId="1">
    <oc r="CG111" t="inlineStr">
      <is>
        <t>101.5356</t>
      </is>
    </oc>
    <nc r="CG111">
      <f>CE111/K111</f>
    </nc>
  </rcc>
  <rcc rId="2552" sId="1">
    <oc r="CG112" t="inlineStr">
      <is>
        <t>109.3002</t>
      </is>
    </oc>
    <nc r="CG112">
      <f>CE112/K112</f>
    </nc>
  </rcc>
  <rcc rId="2553" sId="1">
    <oc r="CG124" t="inlineStr">
      <is>
        <t>93.3452</t>
      </is>
    </oc>
    <nc r="CG124">
      <f>CE124/K124</f>
    </nc>
  </rcc>
  <rcc rId="2554" sId="1">
    <oc r="CG130" t="inlineStr">
      <is>
        <t>116.7272</t>
      </is>
    </oc>
    <nc r="CG130">
      <f>CE130/K130</f>
    </nc>
  </rcc>
  <rcc rId="2555" sId="1">
    <oc r="CG131" t="inlineStr">
      <is>
        <t>94.8573</t>
      </is>
    </oc>
    <nc r="CG131">
      <f>CE131/K131</f>
    </nc>
  </rcc>
  <rcc rId="2556" sId="1">
    <oc r="CG132" t="inlineStr">
      <is>
        <t>94.8529</t>
      </is>
    </oc>
    <nc r="CG132">
      <f>CE132/K132</f>
    </nc>
  </rcc>
  <rcc rId="2557" sId="1">
    <oc r="CG134" t="inlineStr">
      <is>
        <t>91.9595</t>
      </is>
    </oc>
    <nc r="CG134">
      <f>CE134/K134</f>
    </nc>
  </rcc>
  <rcc rId="2558" sId="1">
    <oc r="CG137" t="inlineStr">
      <is>
        <t>94.8533</t>
      </is>
    </oc>
    <nc r="CG137">
      <f>CE137/K137</f>
    </nc>
  </rcc>
  <rcc rId="2559" sId="1">
    <oc r="CG139" t="inlineStr">
      <is>
        <t>124.1971</t>
      </is>
    </oc>
    <nc r="CG139">
      <f>CE139/K139</f>
    </nc>
  </rcc>
  <rcc rId="2560" sId="1">
    <oc r="CG142" t="inlineStr">
      <is>
        <t>129.5334</t>
      </is>
    </oc>
    <nc r="CG142">
      <f>CE142/K142</f>
    </nc>
  </rcc>
  <rcc rId="2561" sId="1">
    <oc r="CG145" t="inlineStr">
      <is>
        <t>117.9256</t>
      </is>
    </oc>
    <nc r="CG145">
      <f>CE145/K145</f>
    </nc>
  </rcc>
  <rcc rId="2562" sId="1">
    <oc r="CG153" t="inlineStr">
      <is>
        <t>43.1392</t>
      </is>
    </oc>
    <nc r="CG153">
      <f>CE153/K153</f>
    </nc>
  </rcc>
  <rcc rId="2563" sId="1">
    <oc r="CG154" t="inlineStr">
      <is>
        <t>48.2027</t>
      </is>
    </oc>
    <nc r="CG154">
      <f>CE154/K154</f>
    </nc>
  </rcc>
  <rcc rId="2564" sId="1">
    <oc r="CG180" t="inlineStr">
      <is>
        <t/>
      </is>
    </oc>
    <nc r="CG180">
      <f>CE180/K180</f>
    </nc>
  </rcc>
  <rcc rId="2565" sId="1">
    <oc r="CG186" t="inlineStr">
      <is>
        <t/>
      </is>
    </oc>
    <nc r="CG186">
      <f>CE186/K186</f>
    </nc>
  </rcc>
  <rcc rId="2566" sId="1">
    <oc r="CG20" t="inlineStr">
      <is>
        <t>172.5694</t>
      </is>
    </oc>
    <nc r="CG20">
      <f>CE20/K20</f>
    </nc>
  </rcc>
  <rcc rId="2567" sId="1">
    <oc r="CG47" t="inlineStr">
      <is>
        <t>1445.4862</t>
      </is>
    </oc>
    <nc r="CG47">
      <f>CE47/K47</f>
    </nc>
  </rcc>
  <rcc rId="2568" sId="1">
    <oc r="CG72" t="inlineStr">
      <is>
        <t>185.0367</t>
      </is>
    </oc>
    <nc r="CG72">
      <f>CE72/K72</f>
    </nc>
  </rcc>
  <rcc rId="2569" sId="1">
    <oc r="CG74" t="inlineStr">
      <is>
        <t>172.5831</t>
      </is>
    </oc>
    <nc r="CG74">
      <f>CE74/K74</f>
    </nc>
  </rcc>
  <rcc rId="2570" sId="1">
    <oc r="CG90" t="inlineStr">
      <is>
        <t>159.44</t>
      </is>
    </oc>
    <nc r="CG90">
      <f>CE90/K90</f>
    </nc>
  </rcc>
  <rcc rId="2571" sId="1">
    <oc r="CG92" t="inlineStr">
      <is>
        <t>161.0311</t>
      </is>
    </oc>
    <nc r="CG92">
      <f>CE92/K92</f>
    </nc>
  </rcc>
  <rcc rId="2572" sId="1">
    <oc r="CG95" t="inlineStr">
      <is>
        <t>137.7515</t>
      </is>
    </oc>
    <nc r="CG95">
      <f>CE95/K95</f>
    </nc>
  </rcc>
  <rcc rId="2573" sId="1">
    <oc r="CG98" t="inlineStr">
      <is>
        <t>136.4087</t>
      </is>
    </oc>
    <nc r="CG98">
      <f>CE98/K98</f>
    </nc>
  </rcc>
  <rcc rId="2574" sId="1">
    <oc r="CG120" t="inlineStr">
      <is>
        <t>125.6483</t>
      </is>
    </oc>
    <nc r="CG120">
      <f>CE120/K120</f>
    </nc>
  </rcc>
  <rcc rId="2575" sId="1">
    <oc r="CG123" t="inlineStr">
      <is>
        <t>128.1914</t>
      </is>
    </oc>
    <nc r="CG123">
      <f>CE123/K123</f>
    </nc>
  </rcc>
  <rcc rId="2576" sId="1">
    <oc r="CG125" t="inlineStr">
      <is>
        <t>130.8786</t>
      </is>
    </oc>
    <nc r="CG125">
      <f>CE125/K125</f>
    </nc>
  </rcc>
  <rcc rId="2577" sId="1">
    <oc r="CG144" t="inlineStr">
      <is>
        <t>140.8184</t>
      </is>
    </oc>
    <nc r="CG144">
      <f>CE144/K144</f>
    </nc>
  </rcc>
  <rcc rId="2578" sId="1">
    <oc r="CG187" t="inlineStr">
      <is>
        <t>179.9537</t>
      </is>
    </oc>
    <nc r="CG187">
      <f>CE187/K187</f>
    </nc>
  </rcc>
  <rcc rId="2579" sId="1">
    <oc r="S35" t="inlineStr">
      <is>
        <t>15</t>
      </is>
    </oc>
    <nc r="S35">
      <v>10.25</v>
    </nc>
  </rcc>
  <rcc rId="2580" sId="1">
    <oc r="S39" t="inlineStr">
      <is>
        <t>15</t>
      </is>
    </oc>
    <nc r="S39">
      <v>10.25</v>
    </nc>
  </rcc>
  <rcc rId="2581" sId="1">
    <oc r="S44" t="inlineStr">
      <is>
        <t>15</t>
      </is>
    </oc>
    <nc r="S44">
      <v>10.25</v>
    </nc>
  </rcc>
  <rcc rId="2582" sId="1">
    <oc r="S86" t="inlineStr">
      <is>
        <t>15</t>
      </is>
    </oc>
    <nc r="S86">
      <v>10.25</v>
    </nc>
  </rcc>
  <rcc rId="2583" sId="1">
    <oc r="S117" t="inlineStr">
      <is>
        <t>15</t>
      </is>
    </oc>
    <nc r="S117">
      <v>10.25</v>
    </nc>
  </rcc>
  <rcc rId="2584" sId="1">
    <oc r="S147" t="inlineStr">
      <is>
        <t>15</t>
      </is>
    </oc>
    <nc r="S147">
      <v>10.25</v>
    </nc>
  </rcc>
  <rcc rId="2585" sId="1">
    <oc r="S150" t="inlineStr">
      <is>
        <t>15</t>
      </is>
    </oc>
    <nc r="S150">
      <v>10.25</v>
    </nc>
  </rcc>
  <rcc rId="2586" sId="1">
    <oc r="S161" t="inlineStr">
      <is>
        <t>15</t>
      </is>
    </oc>
    <nc r="S161">
      <v>10.25</v>
    </nc>
  </rcc>
  <rcc rId="2587" sId="1">
    <oc r="S162" t="inlineStr">
      <is>
        <t>15</t>
      </is>
    </oc>
    <nc r="S162">
      <v>10.25</v>
    </nc>
  </rcc>
  <rcc rId="2588" sId="1">
    <oc r="S169" t="inlineStr">
      <is>
        <t>15</t>
      </is>
    </oc>
    <nc r="S169">
      <v>10.25</v>
    </nc>
  </rcc>
  <rcc rId="2589" sId="1">
    <oc r="S174" t="inlineStr">
      <is>
        <t>15</t>
      </is>
    </oc>
    <nc r="S174">
      <v>10.25</v>
    </nc>
  </rcc>
  <rcc rId="2590" sId="1">
    <oc r="S190" t="inlineStr">
      <is>
        <t/>
      </is>
    </oc>
    <nc r="S190">
      <v>10.25</v>
    </nc>
  </rcc>
  <rcc rId="2591" sId="1">
    <oc r="S23" t="inlineStr">
      <is>
        <t>15</t>
      </is>
    </oc>
    <nc r="S23">
      <v>10.6</v>
    </nc>
  </rcc>
  <rcc rId="2592" sId="1">
    <oc r="S25" t="inlineStr">
      <is>
        <t>15</t>
      </is>
    </oc>
    <nc r="S25">
      <v>10.6</v>
    </nc>
  </rcc>
  <rcc rId="2593" sId="1">
    <oc r="S31" t="inlineStr">
      <is>
        <t>15</t>
      </is>
    </oc>
    <nc r="S31">
      <v>10.6</v>
    </nc>
  </rcc>
  <rcc rId="2594" sId="1">
    <oc r="S40" t="inlineStr">
      <is>
        <t>15</t>
      </is>
    </oc>
    <nc r="S40">
      <v>10.6</v>
    </nc>
  </rcc>
  <rcc rId="2595" sId="1">
    <oc r="S41" t="inlineStr">
      <is>
        <t>15</t>
      </is>
    </oc>
    <nc r="S41">
      <v>10.6</v>
    </nc>
  </rcc>
  <rcc rId="2596" sId="1">
    <oc r="S54" t="inlineStr">
      <is>
        <t>15</t>
      </is>
    </oc>
    <nc r="S54">
      <v>10.6</v>
    </nc>
  </rcc>
  <rcc rId="2597" sId="1">
    <oc r="S56" t="inlineStr">
      <is>
        <t>15</t>
      </is>
    </oc>
    <nc r="S56">
      <v>10.6</v>
    </nc>
  </rcc>
  <rcc rId="2598" sId="1">
    <oc r="S63" t="inlineStr">
      <is>
        <t>15</t>
      </is>
    </oc>
    <nc r="S63">
      <v>10.6</v>
    </nc>
  </rcc>
  <rcc rId="2599" sId="1">
    <oc r="S71" t="inlineStr">
      <is>
        <t>15</t>
      </is>
    </oc>
    <nc r="S71">
      <v>10.6</v>
    </nc>
  </rcc>
  <rcc rId="2600" sId="1">
    <oc r="S73" t="inlineStr">
      <is>
        <t>15</t>
      </is>
    </oc>
    <nc r="S73">
      <v>10.6</v>
    </nc>
  </rcc>
  <rcc rId="2601" sId="1">
    <oc r="S75" t="inlineStr">
      <is>
        <t>15</t>
      </is>
    </oc>
    <nc r="S75">
      <v>10.6</v>
    </nc>
  </rcc>
  <rcc rId="2602" sId="1">
    <oc r="S82" t="inlineStr">
      <is>
        <t>15</t>
      </is>
    </oc>
    <nc r="S82">
      <v>10.6</v>
    </nc>
  </rcc>
  <rcc rId="2603" sId="1">
    <oc r="S87" t="inlineStr">
      <is>
        <t>15</t>
      </is>
    </oc>
    <nc r="S87">
      <v>10.6</v>
    </nc>
  </rcc>
  <rcc rId="2604" sId="1">
    <oc r="S89" t="inlineStr">
      <is>
        <t>15</t>
      </is>
    </oc>
    <nc r="S89">
      <v>10.6</v>
    </nc>
  </rcc>
  <rcc rId="2605" sId="1">
    <oc r="S91" t="inlineStr">
      <is>
        <t>15</t>
      </is>
    </oc>
    <nc r="S91">
      <v>10.6</v>
    </nc>
  </rcc>
  <rcc rId="2606" sId="1">
    <oc r="S97" t="inlineStr">
      <is>
        <t>15</t>
      </is>
    </oc>
    <nc r="S97">
      <v>10.6</v>
    </nc>
  </rcc>
  <rcc rId="2607" sId="1">
    <oc r="S103" t="inlineStr">
      <is>
        <t>15</t>
      </is>
    </oc>
    <nc r="S103">
      <v>10.6</v>
    </nc>
  </rcc>
  <rcc rId="2608" sId="1">
    <oc r="S104" t="inlineStr">
      <is>
        <t>15</t>
      </is>
    </oc>
    <nc r="S104">
      <v>10.6</v>
    </nc>
  </rcc>
  <rcc rId="2609" sId="1">
    <oc r="S105" t="inlineStr">
      <is>
        <t>15</t>
      </is>
    </oc>
    <nc r="S105">
      <v>10.6</v>
    </nc>
  </rcc>
  <rcc rId="2610" sId="1">
    <oc r="S119" t="inlineStr">
      <is>
        <t>15</t>
      </is>
    </oc>
    <nc r="S119">
      <v>10.6</v>
    </nc>
  </rcc>
  <rcc rId="2611" sId="1">
    <oc r="S126" t="inlineStr">
      <is>
        <t>15</t>
      </is>
    </oc>
    <nc r="S126">
      <v>10.6</v>
    </nc>
  </rcc>
  <rcc rId="2612" sId="1">
    <oc r="S133" t="inlineStr">
      <is>
        <t>15</t>
      </is>
    </oc>
    <nc r="S133">
      <v>10.6</v>
    </nc>
  </rcc>
  <rcc rId="2613" sId="1">
    <oc r="S143" t="inlineStr">
      <is>
        <t>15</t>
      </is>
    </oc>
    <nc r="S143">
      <v>10.6</v>
    </nc>
  </rcc>
  <rcc rId="2614" sId="1">
    <oc r="S146" t="inlineStr">
      <is>
        <t>15</t>
      </is>
    </oc>
    <nc r="S146">
      <v>10.6</v>
    </nc>
  </rcc>
  <rcc rId="2615" sId="1">
    <oc r="S152" t="inlineStr">
      <is>
        <t>15</t>
      </is>
    </oc>
    <nc r="S152">
      <v>10.6</v>
    </nc>
  </rcc>
  <rcc rId="2616" sId="1">
    <oc r="S155" t="inlineStr">
      <is>
        <t>15</t>
      </is>
    </oc>
    <nc r="S155">
      <v>10.6</v>
    </nc>
  </rcc>
  <rcc rId="2617" sId="1">
    <oc r="S158" t="inlineStr">
      <is>
        <t>15</t>
      </is>
    </oc>
    <nc r="S158">
      <v>10.6</v>
    </nc>
  </rcc>
  <rcc rId="2618" sId="1">
    <oc r="S159" t="inlineStr">
      <is>
        <t>15</t>
      </is>
    </oc>
    <nc r="S159">
      <v>10.6</v>
    </nc>
  </rcc>
  <rcc rId="2619" sId="1">
    <oc r="S183" t="inlineStr">
      <is>
        <t/>
      </is>
    </oc>
    <nc r="S183">
      <v>10.6</v>
    </nc>
  </rcc>
  <rcc rId="2620" sId="1">
    <oc r="S189" t="inlineStr">
      <is>
        <t>7.85</t>
      </is>
    </oc>
    <nc r="S189">
      <v>10.6</v>
    </nc>
  </rcc>
  <rcc rId="2621" sId="1">
    <oc r="S29" t="inlineStr">
      <is>
        <t>15</t>
      </is>
    </oc>
    <nc r="S29">
      <v>11</v>
    </nc>
  </rcc>
  <rcc rId="2622" sId="1">
    <oc r="S33" t="inlineStr">
      <is>
        <t>15</t>
      </is>
    </oc>
    <nc r="S33">
      <v>11</v>
    </nc>
  </rcc>
  <rcc rId="2623" sId="1">
    <oc r="S96" t="inlineStr">
      <is>
        <t>15</t>
      </is>
    </oc>
    <nc r="S96">
      <v>11</v>
    </nc>
  </rcc>
  <rcc rId="2624" sId="1">
    <oc r="S101" t="inlineStr">
      <is>
        <t>15</t>
      </is>
    </oc>
    <nc r="S101">
      <v>11</v>
    </nc>
  </rcc>
  <rcc rId="2625" sId="1">
    <oc r="S110" t="inlineStr">
      <is>
        <t>15</t>
      </is>
    </oc>
    <nc r="S110">
      <v>11</v>
    </nc>
  </rcc>
  <rcc rId="2626" sId="1">
    <oc r="S116" t="inlineStr">
      <is>
        <t>15</t>
      </is>
    </oc>
    <nc r="S116">
      <v>11</v>
    </nc>
  </rcc>
  <rcc rId="2627" sId="1">
    <oc r="S122" t="inlineStr">
      <is>
        <t>15</t>
      </is>
    </oc>
    <nc r="S122">
      <v>11</v>
    </nc>
  </rcc>
  <rcc rId="2628" sId="1">
    <oc r="S129" t="inlineStr">
      <is>
        <t>15</t>
      </is>
    </oc>
    <nc r="S129">
      <v>11</v>
    </nc>
  </rcc>
  <rcc rId="2629" sId="1">
    <oc r="S140" t="inlineStr">
      <is>
        <t>15</t>
      </is>
    </oc>
    <nc r="S140">
      <v>11</v>
    </nc>
  </rcc>
  <rcc rId="2630" sId="1">
    <oc r="S149" t="inlineStr">
      <is>
        <t>15</t>
      </is>
    </oc>
    <nc r="S149">
      <v>11</v>
    </nc>
  </rcc>
  <rcc rId="2631" sId="1">
    <oc r="S172" t="inlineStr">
      <is>
        <t>15</t>
      </is>
    </oc>
    <nc r="S172">
      <v>11</v>
    </nc>
  </rcc>
  <rcc rId="2632" sId="1">
    <oc r="S184" t="inlineStr">
      <is>
        <t/>
      </is>
    </oc>
    <nc r="S184">
      <v>11</v>
    </nc>
  </rcc>
  <rfmt sheetId="1" sqref="S1 S19:S191 S2528:S1048576">
    <dxf>
      <numFmt numFmtId="167" formatCode="&quot;$&quot;#,##0.00"/>
    </dxf>
  </rfmt>
  <rcc rId="2633" sId="1" numFmtId="11">
    <oc r="S131" t="inlineStr">
      <is>
        <t>15</t>
      </is>
    </oc>
    <nc r="S131">
      <v>12.5</v>
    </nc>
  </rcc>
  <rcc rId="2634" sId="1" numFmtId="11">
    <oc r="S154" t="inlineStr">
      <is>
        <t>15</t>
      </is>
    </oc>
    <nc r="S154">
      <v>12.5</v>
    </nc>
  </rcc>
  <rcc rId="2635" sId="1" numFmtId="11">
    <oc r="S19" t="inlineStr">
      <is>
        <t>15</t>
      </is>
    </oc>
    <nc r="S19">
      <v>15.5</v>
    </nc>
  </rcc>
  <rcc rId="2636" sId="1" numFmtId="11">
    <oc r="S42" t="inlineStr">
      <is>
        <t>15</t>
      </is>
    </oc>
    <nc r="S42">
      <v>15.5</v>
    </nc>
  </rcc>
  <rcc rId="2637" sId="1" numFmtId="11">
    <oc r="S102" t="inlineStr">
      <is>
        <t>15</t>
      </is>
    </oc>
    <nc r="S102">
      <v>15.5</v>
    </nc>
  </rcc>
  <rcc rId="2638" sId="1" numFmtId="11">
    <oc r="S24" t="inlineStr">
      <is>
        <t>15</t>
      </is>
    </oc>
    <nc r="S24">
      <v>15</v>
    </nc>
  </rcc>
  <rcc rId="2639" sId="1" numFmtId="11">
    <oc r="S36" t="inlineStr">
      <is>
        <t>15</t>
      </is>
    </oc>
    <nc r="S36">
      <v>15</v>
    </nc>
  </rcc>
  <rcc rId="2640" sId="1" numFmtId="11">
    <oc r="S38" t="inlineStr">
      <is>
        <t>15</t>
      </is>
    </oc>
    <nc r="S38">
      <v>15</v>
    </nc>
  </rcc>
  <rcc rId="2641" sId="1" numFmtId="11">
    <oc r="S45" t="inlineStr">
      <is>
        <t>15</t>
      </is>
    </oc>
    <nc r="S45">
      <v>15</v>
    </nc>
  </rcc>
  <rcc rId="2642" sId="1" numFmtId="11">
    <oc r="S50" t="inlineStr">
      <is>
        <t>15</t>
      </is>
    </oc>
    <nc r="S50">
      <v>15</v>
    </nc>
  </rcc>
  <rcc rId="2643" sId="1" numFmtId="11">
    <oc r="S51" t="inlineStr">
      <is>
        <t>15</t>
      </is>
    </oc>
    <nc r="S51">
      <v>15</v>
    </nc>
  </rcc>
  <rcc rId="2644" sId="1" numFmtId="11">
    <oc r="S81" t="inlineStr">
      <is>
        <t>15</t>
      </is>
    </oc>
    <nc r="S81">
      <v>15</v>
    </nc>
  </rcc>
  <rcc rId="2645" sId="1" numFmtId="11">
    <oc r="S99" t="inlineStr">
      <is>
        <t>15</t>
      </is>
    </oc>
    <nc r="S99">
      <v>15</v>
    </nc>
  </rcc>
  <rcc rId="2646" sId="1" numFmtId="11">
    <oc r="S100" t="inlineStr">
      <is>
        <t>15</t>
      </is>
    </oc>
    <nc r="S100">
      <v>15</v>
    </nc>
  </rcc>
  <rcc rId="2647" sId="1" numFmtId="11">
    <oc r="S106" t="inlineStr">
      <is>
        <t>15</t>
      </is>
    </oc>
    <nc r="S106">
      <v>15</v>
    </nc>
  </rcc>
  <rcc rId="2648" sId="1" numFmtId="11">
    <oc r="S111" t="inlineStr">
      <is>
        <t>15</t>
      </is>
    </oc>
    <nc r="S111">
      <v>15</v>
    </nc>
  </rcc>
  <rcc rId="2649" sId="1" numFmtId="11">
    <oc r="S112" t="inlineStr">
      <is>
        <t>15</t>
      </is>
    </oc>
    <nc r="S112">
      <v>15</v>
    </nc>
  </rcc>
  <rcc rId="2650" sId="1" numFmtId="11">
    <oc r="S124" t="inlineStr">
      <is>
        <t>15</t>
      </is>
    </oc>
    <nc r="S124">
      <v>15</v>
    </nc>
  </rcc>
  <rcc rId="2651" sId="1" numFmtId="11">
    <oc r="S130" t="inlineStr">
      <is>
        <t>15</t>
      </is>
    </oc>
    <nc r="S130">
      <v>15</v>
    </nc>
  </rcc>
  <rcc rId="2652" sId="1" numFmtId="11">
    <oc r="S132" t="inlineStr">
      <is>
        <t>15</t>
      </is>
    </oc>
    <nc r="S132">
      <v>15</v>
    </nc>
  </rcc>
  <rcc rId="2653" sId="1" numFmtId="11">
    <oc r="S134" t="inlineStr">
      <is>
        <t>15</t>
      </is>
    </oc>
    <nc r="S134">
      <v>15</v>
    </nc>
  </rcc>
  <rcc rId="2654" sId="1" numFmtId="11">
    <oc r="S137" t="inlineStr">
      <is>
        <t>15</t>
      </is>
    </oc>
    <nc r="S137">
      <v>15</v>
    </nc>
  </rcc>
  <rcc rId="2655" sId="1" numFmtId="11">
    <oc r="S139" t="inlineStr">
      <is>
        <t>15</t>
      </is>
    </oc>
    <nc r="S139">
      <v>15</v>
    </nc>
  </rcc>
  <rcc rId="2656" sId="1" numFmtId="11">
    <oc r="S142" t="inlineStr">
      <is>
        <t>15</t>
      </is>
    </oc>
    <nc r="S142">
      <v>15</v>
    </nc>
  </rcc>
  <rcc rId="2657" sId="1" numFmtId="11">
    <oc r="S145" t="inlineStr">
      <is>
        <t>15</t>
      </is>
    </oc>
    <nc r="S145">
      <v>15</v>
    </nc>
  </rcc>
  <rcc rId="2658" sId="1" numFmtId="11">
    <oc r="S153" t="inlineStr">
      <is>
        <t>15</t>
      </is>
    </oc>
    <nc r="S153">
      <v>15</v>
    </nc>
  </rcc>
  <rcc rId="2659" sId="1" numFmtId="11">
    <oc r="S47" t="inlineStr">
      <is>
        <t>15</t>
      </is>
    </oc>
    <nc r="S47">
      <v>16.5</v>
    </nc>
  </rcc>
  <rcc rId="2660" sId="1" numFmtId="11">
    <oc r="S95" t="inlineStr">
      <is>
        <t>15</t>
      </is>
    </oc>
    <nc r="S95">
      <v>16.5</v>
    </nc>
  </rcc>
  <rcc rId="2661" sId="1" numFmtId="11">
    <oc r="S98" t="inlineStr">
      <is>
        <t>15</t>
      </is>
    </oc>
    <nc r="S98">
      <v>16.5</v>
    </nc>
  </rcc>
  <rcc rId="2662" sId="1" numFmtId="11">
    <oc r="S120" t="inlineStr">
      <is>
        <t>15</t>
      </is>
    </oc>
    <nc r="S120">
      <v>16.5</v>
    </nc>
  </rcc>
  <rcc rId="2663" sId="1" numFmtId="11">
    <oc r="S20" t="inlineStr">
      <is>
        <t>15</t>
      </is>
    </oc>
    <nc r="S20">
      <v>17.5</v>
    </nc>
  </rcc>
  <rcc rId="2664" sId="1" numFmtId="11">
    <oc r="S72" t="inlineStr">
      <is>
        <t>15</t>
      </is>
    </oc>
    <nc r="S72">
      <v>17.5</v>
    </nc>
  </rcc>
  <rcc rId="2665" sId="1" numFmtId="11">
    <oc r="S74" t="inlineStr">
      <is>
        <t>15</t>
      </is>
    </oc>
    <nc r="S74">
      <v>17.5</v>
    </nc>
  </rcc>
  <rcc rId="2666" sId="1" numFmtId="11">
    <oc r="S90" t="inlineStr">
      <is>
        <t>15</t>
      </is>
    </oc>
    <nc r="S90">
      <v>17.5</v>
    </nc>
  </rcc>
  <rcc rId="2667" sId="1" numFmtId="11">
    <oc r="S92" t="inlineStr">
      <is>
        <t>15</t>
      </is>
    </oc>
    <nc r="S92">
      <v>17.5</v>
    </nc>
  </rcc>
  <rcc rId="2668" sId="1" numFmtId="11">
    <oc r="S123" t="inlineStr">
      <is>
        <t>15</t>
      </is>
    </oc>
    <nc r="S123">
      <v>17.5</v>
    </nc>
  </rcc>
  <rcc rId="2669" sId="1" numFmtId="11">
    <oc r="S125" t="inlineStr">
      <is>
        <t>15</t>
      </is>
    </oc>
    <nc r="S125">
      <v>17.5</v>
    </nc>
  </rcc>
  <rcc rId="2670" sId="1" numFmtId="11">
    <oc r="S144" t="inlineStr">
      <is>
        <t>15</t>
      </is>
    </oc>
    <nc r="S144">
      <v>17.5</v>
    </nc>
  </rcc>
  <rcc rId="2671" sId="1" numFmtId="11">
    <oc r="S187" t="inlineStr">
      <is>
        <t>17.3</t>
      </is>
    </oc>
    <nc r="S187">
      <v>17.5</v>
    </nc>
  </rcc>
  <rcc rId="2672" sId="1">
    <oc r="BZ187" t="inlineStr">
      <is>
        <t>0.045573604113</t>
      </is>
    </oc>
    <nc r="BZ187">
      <v>0.05</v>
    </nc>
  </rcc>
  <rcc rId="2673" sId="1">
    <oc r="BZ144" t="inlineStr">
      <is>
        <t>0.047243767818</t>
      </is>
    </oc>
    <nc r="BZ144">
      <v>0.06</v>
    </nc>
  </rcc>
  <rcc rId="2674" sId="1">
    <oc r="BZ125" t="inlineStr">
      <is>
        <t>0.050454460612</t>
      </is>
    </oc>
    <nc r="BZ125">
      <v>0.06</v>
    </nc>
  </rcc>
  <rcc rId="2675" sId="1">
    <oc r="BZ90" t="inlineStr">
      <is>
        <t>0.038750776893</t>
      </is>
    </oc>
    <nc r="BZ90">
      <v>0.06</v>
    </nc>
  </rcc>
  <rcc rId="2676" sId="1">
    <oc r="BZ92" t="inlineStr">
      <is>
        <t>0.038116196511</t>
      </is>
    </oc>
    <nc r="BZ92">
      <v>0.06</v>
    </nc>
  </rcc>
  <rcc rId="2677" sId="1">
    <oc r="BZ72" t="inlineStr">
      <is>
        <t>0.031187386856</t>
      </is>
    </oc>
    <nc r="BZ72">
      <v>5.5E-2</v>
    </nc>
  </rcc>
  <rcc rId="2678" sId="1">
    <oc r="BZ20" t="inlineStr">
      <is>
        <t>0.033864430584</t>
      </is>
    </oc>
    <nc r="BZ20">
      <v>5.5E-2</v>
    </nc>
  </rcc>
  <rcc rId="2679" sId="1">
    <oc r="BZ123" t="inlineStr">
      <is>
        <t>0.0520945307</t>
      </is>
    </oc>
    <nc r="BZ123">
      <v>0.06</v>
    </nc>
  </rcc>
  <rcc rId="2680" sId="1">
    <oc r="BZ74" t="inlineStr">
      <is>
        <t>0.031547721712</t>
      </is>
    </oc>
    <nc r="BZ74">
      <v>5.5E-2</v>
    </nc>
  </rcc>
  <rcc rId="2681" sId="1">
    <oc r="AQ23" t="inlineStr">
      <is>
        <t>0.13</t>
      </is>
    </oc>
    <nc r="AQ23">
      <v>9.5000000000000001E-2</v>
    </nc>
  </rcc>
  <rcc rId="2682" sId="1">
    <oc r="AQ25" t="inlineStr">
      <is>
        <t>0.13</t>
      </is>
    </oc>
    <nc r="AQ25">
      <v>9.5000000000000001E-2</v>
    </nc>
  </rcc>
  <rcc rId="2683" sId="1">
    <oc r="AQ29" t="inlineStr">
      <is>
        <t>0.13</t>
      </is>
    </oc>
    <nc r="AQ29">
      <v>9.5000000000000001E-2</v>
    </nc>
  </rcc>
  <rcc rId="2684" sId="1">
    <oc r="AQ31" t="inlineStr">
      <is>
        <t>0.13</t>
      </is>
    </oc>
    <nc r="AQ31">
      <v>9.5000000000000001E-2</v>
    </nc>
  </rcc>
  <rcc rId="2685" sId="1">
    <oc r="AQ33" t="inlineStr">
      <is>
        <t>0.13</t>
      </is>
    </oc>
    <nc r="AQ33">
      <v>9.5000000000000001E-2</v>
    </nc>
  </rcc>
  <rcc rId="2686" sId="1">
    <oc r="AQ35" t="inlineStr">
      <is>
        <t>0.13</t>
      </is>
    </oc>
    <nc r="AQ35">
      <v>9.5000000000000001E-2</v>
    </nc>
  </rcc>
  <rcc rId="2687" sId="1">
    <oc r="AQ39" t="inlineStr">
      <is>
        <t>0.13</t>
      </is>
    </oc>
    <nc r="AQ39">
      <v>9.5000000000000001E-2</v>
    </nc>
  </rcc>
  <rcc rId="2688" sId="1">
    <oc r="AQ40" t="inlineStr">
      <is>
        <t>0.13</t>
      </is>
    </oc>
    <nc r="AQ40">
      <v>9.5000000000000001E-2</v>
    </nc>
  </rcc>
  <rcc rId="2689" sId="1">
    <oc r="AQ41" t="inlineStr">
      <is>
        <t>0.13</t>
      </is>
    </oc>
    <nc r="AQ41">
      <v>9.5000000000000001E-2</v>
    </nc>
  </rcc>
  <rcc rId="2690" sId="1">
    <oc r="AQ44" t="inlineStr">
      <is>
        <t>0.13</t>
      </is>
    </oc>
    <nc r="AQ44">
      <v>9.5000000000000001E-2</v>
    </nc>
  </rcc>
  <rcc rId="2691" sId="1">
    <oc r="AQ54" t="inlineStr">
      <is>
        <t>0.13</t>
      </is>
    </oc>
    <nc r="AQ54">
      <v>9.5000000000000001E-2</v>
    </nc>
  </rcc>
  <rcc rId="2692" sId="1">
    <oc r="AQ56" t="inlineStr">
      <is>
        <t>0.13</t>
      </is>
    </oc>
    <nc r="AQ56">
      <v>9.5000000000000001E-2</v>
    </nc>
  </rcc>
  <rcc rId="2693" sId="1">
    <oc r="AQ63" t="inlineStr">
      <is>
        <t>0.13</t>
      </is>
    </oc>
    <nc r="AQ63">
      <v>9.5000000000000001E-2</v>
    </nc>
  </rcc>
  <rcc rId="2694" sId="1">
    <oc r="AQ71" t="inlineStr">
      <is>
        <t>0.13</t>
      </is>
    </oc>
    <nc r="AQ71">
      <v>9.5000000000000001E-2</v>
    </nc>
  </rcc>
  <rcc rId="2695" sId="1">
    <oc r="AQ73" t="inlineStr">
      <is>
        <t>0.13</t>
      </is>
    </oc>
    <nc r="AQ73">
      <v>9.5000000000000001E-2</v>
    </nc>
  </rcc>
  <rcc rId="2696" sId="1">
    <oc r="AQ75" t="inlineStr">
      <is>
        <t>0.13</t>
      </is>
    </oc>
    <nc r="AQ75">
      <v>9.5000000000000001E-2</v>
    </nc>
  </rcc>
  <rcc rId="2697" sId="1">
    <oc r="AQ82" t="inlineStr">
      <is>
        <t>0.13</t>
      </is>
    </oc>
    <nc r="AQ82">
      <v>9.5000000000000001E-2</v>
    </nc>
  </rcc>
  <rcc rId="2698" sId="1">
    <oc r="AQ86" t="inlineStr">
      <is>
        <t>0.13</t>
      </is>
    </oc>
    <nc r="AQ86">
      <v>9.5000000000000001E-2</v>
    </nc>
  </rcc>
  <rcc rId="2699" sId="1">
    <oc r="AQ87" t="inlineStr">
      <is>
        <t>0.13</t>
      </is>
    </oc>
    <nc r="AQ87">
      <v>9.5000000000000001E-2</v>
    </nc>
  </rcc>
  <rcc rId="2700" sId="1">
    <oc r="AQ89" t="inlineStr">
      <is>
        <t>0.13</t>
      </is>
    </oc>
    <nc r="AQ89">
      <v>9.5000000000000001E-2</v>
    </nc>
  </rcc>
  <rcc rId="2701" sId="1">
    <oc r="AQ91" t="inlineStr">
      <is>
        <t>0.13</t>
      </is>
    </oc>
    <nc r="AQ91">
      <v>9.5000000000000001E-2</v>
    </nc>
  </rcc>
  <rcc rId="2702" sId="1">
    <oc r="AQ96" t="inlineStr">
      <is>
        <t>0.13</t>
      </is>
    </oc>
    <nc r="AQ96">
      <v>9.5000000000000001E-2</v>
    </nc>
  </rcc>
  <rcc rId="2703" sId="1">
    <oc r="AQ97" t="inlineStr">
      <is>
        <t>0.13</t>
      </is>
    </oc>
    <nc r="AQ97">
      <v>9.5000000000000001E-2</v>
    </nc>
  </rcc>
  <rcc rId="2704" sId="1">
    <oc r="AQ101" t="inlineStr">
      <is>
        <t>0.13</t>
      </is>
    </oc>
    <nc r="AQ101">
      <v>9.5000000000000001E-2</v>
    </nc>
  </rcc>
  <rcc rId="2705" sId="1">
    <oc r="AQ103" t="inlineStr">
      <is>
        <t>0.13</t>
      </is>
    </oc>
    <nc r="AQ103">
      <v>9.5000000000000001E-2</v>
    </nc>
  </rcc>
  <rcc rId="2706" sId="1">
    <oc r="AQ104" t="inlineStr">
      <is>
        <t>0.13</t>
      </is>
    </oc>
    <nc r="AQ104">
      <v>9.5000000000000001E-2</v>
    </nc>
  </rcc>
  <rcc rId="2707" sId="1">
    <oc r="AQ105" t="inlineStr">
      <is>
        <t>0.13</t>
      </is>
    </oc>
    <nc r="AQ105">
      <v>9.5000000000000001E-2</v>
    </nc>
  </rcc>
  <rcc rId="2708" sId="1">
    <oc r="AQ110" t="inlineStr">
      <is>
        <t>0.13</t>
      </is>
    </oc>
    <nc r="AQ110">
      <v>9.5000000000000001E-2</v>
    </nc>
  </rcc>
  <rcc rId="2709" sId="1">
    <oc r="AQ116" t="inlineStr">
      <is>
        <t>0.13</t>
      </is>
    </oc>
    <nc r="AQ116">
      <v>9.5000000000000001E-2</v>
    </nc>
  </rcc>
  <rcc rId="2710" sId="1">
    <oc r="AQ117" t="inlineStr">
      <is>
        <t>0.13</t>
      </is>
    </oc>
    <nc r="AQ117">
      <v>9.5000000000000001E-2</v>
    </nc>
  </rcc>
  <rcc rId="2711" sId="1">
    <oc r="AQ118" t="inlineStr">
      <is>
        <t>0.13</t>
      </is>
    </oc>
    <nc r="AQ118">
      <v>9.5000000000000001E-2</v>
    </nc>
  </rcc>
  <rcc rId="2712" sId="1">
    <oc r="AQ119" t="inlineStr">
      <is>
        <t>0.13</t>
      </is>
    </oc>
    <nc r="AQ119">
      <v>9.5000000000000001E-2</v>
    </nc>
  </rcc>
  <rcc rId="2713" sId="1">
    <oc r="AQ122" t="inlineStr">
      <is>
        <t>0.13</t>
      </is>
    </oc>
    <nc r="AQ122">
      <v>9.5000000000000001E-2</v>
    </nc>
  </rcc>
  <rcc rId="2714" sId="1">
    <oc r="AQ126" t="inlineStr">
      <is>
        <t>0.13</t>
      </is>
    </oc>
    <nc r="AQ126">
      <v>9.5000000000000001E-2</v>
    </nc>
  </rcc>
  <rcc rId="2715" sId="1">
    <oc r="AQ129" t="inlineStr">
      <is>
        <t>0.13</t>
      </is>
    </oc>
    <nc r="AQ129">
      <v>9.5000000000000001E-2</v>
    </nc>
  </rcc>
  <rcc rId="2716" sId="1">
    <oc r="AQ133" t="inlineStr">
      <is>
        <t>0.13</t>
      </is>
    </oc>
    <nc r="AQ133">
      <v>9.5000000000000001E-2</v>
    </nc>
  </rcc>
  <rcc rId="2717" sId="1">
    <oc r="AQ140" t="inlineStr">
      <is>
        <t>0.13</t>
      </is>
    </oc>
    <nc r="AQ140">
      <v>9.5000000000000001E-2</v>
    </nc>
  </rcc>
  <rcc rId="2718" sId="1">
    <oc r="AQ143" t="inlineStr">
      <is>
        <t>0.13</t>
      </is>
    </oc>
    <nc r="AQ143">
      <v>9.5000000000000001E-2</v>
    </nc>
  </rcc>
  <rcc rId="2719" sId="1">
    <oc r="AQ146" t="inlineStr">
      <is>
        <t>0.13</t>
      </is>
    </oc>
    <nc r="AQ146">
      <v>9.5000000000000001E-2</v>
    </nc>
  </rcc>
  <rcc rId="2720" sId="1">
    <oc r="AQ147" t="inlineStr">
      <is>
        <t>0.13</t>
      </is>
    </oc>
    <nc r="AQ147">
      <v>9.5000000000000001E-2</v>
    </nc>
  </rcc>
  <rcc rId="2721" sId="1">
    <oc r="AQ149" t="inlineStr">
      <is>
        <t>0.13</t>
      </is>
    </oc>
    <nc r="AQ149">
      <v>9.5000000000000001E-2</v>
    </nc>
  </rcc>
  <rcc rId="2722" sId="1">
    <oc r="AQ150" t="inlineStr">
      <is>
        <t>0.13</t>
      </is>
    </oc>
    <nc r="AQ150">
      <v>9.5000000000000001E-2</v>
    </nc>
  </rcc>
  <rcc rId="2723" sId="1">
    <oc r="AQ152" t="inlineStr">
      <is>
        <t>0.13</t>
      </is>
    </oc>
    <nc r="AQ152">
      <v>9.5000000000000001E-2</v>
    </nc>
  </rcc>
  <rcc rId="2724" sId="1">
    <oc r="AQ155" t="inlineStr">
      <is>
        <t>0.13</t>
      </is>
    </oc>
    <nc r="AQ155">
      <v>9.5000000000000001E-2</v>
    </nc>
  </rcc>
  <rcc rId="2725" sId="1">
    <oc r="AQ158" t="inlineStr">
      <is>
        <t>0.13</t>
      </is>
    </oc>
    <nc r="AQ158">
      <v>9.5000000000000001E-2</v>
    </nc>
  </rcc>
  <rcc rId="2726" sId="1">
    <oc r="AQ159" t="inlineStr">
      <is>
        <t>0.13</t>
      </is>
    </oc>
    <nc r="AQ159">
      <v>9.5000000000000001E-2</v>
    </nc>
  </rcc>
  <rcc rId="2727" sId="1">
    <oc r="AQ161" t="inlineStr">
      <is>
        <t>0.13</t>
      </is>
    </oc>
    <nc r="AQ161">
      <v>9.5000000000000001E-2</v>
    </nc>
  </rcc>
  <rcc rId="2728" sId="1">
    <oc r="AQ162" t="inlineStr">
      <is>
        <t>0.13</t>
      </is>
    </oc>
    <nc r="AQ162">
      <v>9.5000000000000001E-2</v>
    </nc>
  </rcc>
  <rcc rId="2729" sId="1">
    <oc r="AQ169" t="inlineStr">
      <is>
        <t>0.13</t>
      </is>
    </oc>
    <nc r="AQ169">
      <v>9.5000000000000001E-2</v>
    </nc>
  </rcc>
  <rcc rId="2730" sId="1">
    <oc r="AQ172" t="inlineStr">
      <is>
        <t>0.13</t>
      </is>
    </oc>
    <nc r="AQ172">
      <v>9.5000000000000001E-2</v>
    </nc>
  </rcc>
  <rcc rId="2731" sId="1">
    <oc r="AQ174" t="inlineStr">
      <is>
        <t>0.13</t>
      </is>
    </oc>
    <nc r="AQ174">
      <v>9.5000000000000001E-2</v>
    </nc>
  </rcc>
  <rcc rId="2732" sId="1">
    <oc r="AQ183" t="inlineStr">
      <is>
        <t/>
      </is>
    </oc>
    <nc r="AQ183">
      <v>9.5000000000000001E-2</v>
    </nc>
  </rcc>
  <rcc rId="2733" sId="1">
    <oc r="AQ184" t="inlineStr">
      <is>
        <t/>
      </is>
    </oc>
    <nc r="AQ184">
      <v>9.5000000000000001E-2</v>
    </nc>
  </rcc>
  <rcc rId="2734" sId="1">
    <oc r="AQ189" t="inlineStr">
      <is>
        <t>0.16</t>
      </is>
    </oc>
    <nc r="AQ189">
      <v>9.5000000000000001E-2</v>
    </nc>
  </rcc>
  <rcc rId="2735" sId="1">
    <oc r="AQ190" t="inlineStr">
      <is>
        <t/>
      </is>
    </oc>
    <nc r="AQ190">
      <v>9.5000000000000001E-2</v>
    </nc>
  </rcc>
  <rcc rId="2736" sId="1">
    <oc r="AQ191" t="inlineStr">
      <is>
        <t/>
      </is>
    </oc>
    <nc r="AQ191">
      <v>9.5000000000000001E-2</v>
    </nc>
  </rcc>
  <rcc rId="2737" sId="1">
    <oc r="BZ23" t="inlineStr">
      <is>
        <t>0.092687618155</t>
      </is>
    </oc>
    <nc r="BZ23">
      <v>7.4999999999999997E-2</v>
    </nc>
  </rcc>
  <rcc rId="2738" sId="1">
    <oc r="BZ25" t="inlineStr">
      <is>
        <t>0.07698847712</t>
      </is>
    </oc>
    <nc r="BZ25">
      <v>7.4999999999999997E-2</v>
    </nc>
  </rcc>
  <rcc rId="2739" sId="1">
    <oc r="BZ29" t="inlineStr">
      <is>
        <t>0.062568813505</t>
      </is>
    </oc>
    <nc r="BZ29">
      <v>7.4999999999999997E-2</v>
    </nc>
  </rcc>
  <rcc rId="2740" sId="1">
    <oc r="BZ31" t="inlineStr">
      <is>
        <t>0.064690766506</t>
      </is>
    </oc>
    <nc r="BZ31">
      <v>7.4999999999999997E-2</v>
    </nc>
  </rcc>
  <rcc rId="2741" sId="1">
    <oc r="BZ33" t="inlineStr">
      <is>
        <t>0.062935238075</t>
      </is>
    </oc>
    <nc r="BZ33">
      <v>7.4999999999999997E-2</v>
    </nc>
  </rcc>
  <rcc rId="2742" sId="1">
    <oc r="BZ35" t="inlineStr">
      <is>
        <t>0.095817656874</t>
      </is>
    </oc>
    <nc r="BZ35">
      <v>7.4999999999999997E-2</v>
    </nc>
  </rcc>
  <rcc rId="2743" sId="1">
    <oc r="BZ39" t="inlineStr">
      <is>
        <t>0.099101056689</t>
      </is>
    </oc>
    <nc r="BZ39">
      <v>7.4999999999999997E-2</v>
    </nc>
  </rcc>
  <rcc rId="2744" sId="1">
    <oc r="BZ40" t="inlineStr">
      <is>
        <t>0.061200727932</t>
      </is>
    </oc>
    <nc r="BZ40">
      <v>7.4999999999999997E-2</v>
    </nc>
  </rcc>
  <rcc rId="2745" sId="1">
    <oc r="BZ41" t="inlineStr">
      <is>
        <t>0.072589003663</t>
      </is>
    </oc>
    <nc r="BZ41">
      <v>7.4999999999999997E-2</v>
    </nc>
  </rcc>
  <rcc rId="2746" sId="1">
    <oc r="BZ44" t="inlineStr">
      <is>
        <t>0.10061035374</t>
      </is>
    </oc>
    <nc r="BZ44">
      <v>7.4999999999999997E-2</v>
    </nc>
  </rcc>
  <rcc rId="2747" sId="1">
    <oc r="BZ54" t="inlineStr">
      <is>
        <t>0.070267893004</t>
      </is>
    </oc>
    <nc r="BZ54">
      <v>7.4999999999999997E-2</v>
    </nc>
  </rcc>
  <rcc rId="2748" sId="1">
    <oc r="BZ56" t="inlineStr">
      <is>
        <t>0.072402900797</t>
      </is>
    </oc>
    <nc r="BZ56">
      <v>7.4999999999999997E-2</v>
    </nc>
  </rcc>
  <rcc rId="2749" sId="1">
    <oc r="BZ63" t="inlineStr">
      <is>
        <t>0.10589552485</t>
      </is>
    </oc>
    <nc r="BZ63">
      <v>7.4999999999999997E-2</v>
    </nc>
  </rcc>
  <rcc rId="2750" sId="1">
    <oc r="BZ71" t="inlineStr">
      <is>
        <t>0.076786300136</t>
      </is>
    </oc>
    <nc r="BZ71">
      <v>7.4999999999999997E-2</v>
    </nc>
  </rcc>
  <rcc rId="2751" sId="1">
    <oc r="BZ73" t="inlineStr">
      <is>
        <t>0.09917237917</t>
      </is>
    </oc>
    <nc r="BZ73">
      <v>7.4999999999999997E-2</v>
    </nc>
  </rcc>
  <rcc rId="2752" sId="1">
    <oc r="BZ75" t="inlineStr">
      <is>
        <t>0.14502045005</t>
      </is>
    </oc>
    <nc r="BZ75">
      <v>7.4999999999999997E-2</v>
    </nc>
  </rcc>
  <rcc rId="2753" sId="1">
    <oc r="BZ82" t="inlineStr">
      <is>
        <t>0.10974470702</t>
      </is>
    </oc>
    <nc r="BZ82">
      <v>7.4999999999999997E-2</v>
    </nc>
  </rcc>
  <rcc rId="2754" sId="1">
    <oc r="BZ86" t="inlineStr">
      <is>
        <t>0.1064229555</t>
      </is>
    </oc>
    <nc r="BZ86">
      <v>7.4999999999999997E-2</v>
    </nc>
  </rcc>
  <rcc rId="2755" sId="1">
    <oc r="BZ87" t="inlineStr">
      <is>
        <t>0.15797619305</t>
      </is>
    </oc>
    <nc r="BZ87">
      <v>7.4999999999999997E-2</v>
    </nc>
  </rcc>
  <rcc rId="2756" sId="1">
    <oc r="BZ89" t="inlineStr">
      <is>
        <t>0.099690654577</t>
      </is>
    </oc>
    <nc r="BZ89">
      <v>7.4999999999999997E-2</v>
    </nc>
  </rcc>
  <rcc rId="2757" sId="1">
    <oc r="BZ91" t="inlineStr">
      <is>
        <t>0.14380483465</t>
      </is>
    </oc>
    <nc r="BZ91">
      <v>7.4999999999999997E-2</v>
    </nc>
  </rcc>
  <rcc rId="2758" sId="1">
    <oc r="BZ96" t="inlineStr">
      <is>
        <t>0.079720221509</t>
      </is>
    </oc>
    <nc r="BZ96">
      <v>7.4999999999999997E-2</v>
    </nc>
  </rcc>
  <rcc rId="2759" sId="1">
    <oc r="BZ97" t="inlineStr">
      <is>
        <t>0.096897631206</t>
      </is>
    </oc>
    <nc r="BZ97">
      <v>7.4999999999999997E-2</v>
    </nc>
  </rcc>
  <rcc rId="2760" sId="1">
    <oc r="BZ101" t="inlineStr">
      <is>
        <t>0.10362595477</t>
      </is>
    </oc>
    <nc r="BZ101">
      <v>7.4999999999999997E-2</v>
    </nc>
  </rcc>
  <rcc rId="2761" sId="1">
    <oc r="BZ103" t="inlineStr">
      <is>
        <t>0.095554824986</t>
      </is>
    </oc>
    <nc r="BZ103">
      <v>7.4999999999999997E-2</v>
    </nc>
  </rcc>
  <rcc rId="2762" sId="1">
    <oc r="BZ104" t="inlineStr">
      <is>
        <t>0.0836437667</t>
      </is>
    </oc>
    <nc r="BZ104">
      <v>7.4999999999999997E-2</v>
    </nc>
  </rcc>
  <rcc rId="2763" sId="1">
    <oc r="BZ105" t="inlineStr">
      <is>
        <t>0.10435603179</t>
      </is>
    </oc>
    <nc r="BZ105">
      <v>7.4999999999999997E-2</v>
    </nc>
  </rcc>
  <rcc rId="2764" sId="1">
    <oc r="BZ110" t="inlineStr">
      <is>
        <t/>
      </is>
    </oc>
    <nc r="BZ110">
      <v>7.4999999999999997E-2</v>
    </nc>
  </rcc>
  <rcc rId="2765" sId="1">
    <oc r="BZ116" t="inlineStr">
      <is>
        <t>0.058604002053</t>
      </is>
    </oc>
    <nc r="BZ116">
      <v>7.4999999999999997E-2</v>
    </nc>
  </rcc>
  <rcc rId="2766" sId="1">
    <oc r="BZ117" t="inlineStr">
      <is>
        <t>0.086921139161</t>
      </is>
    </oc>
    <nc r="BZ117">
      <v>7.4999999999999997E-2</v>
    </nc>
  </rcc>
  <rcc rId="2767" sId="1">
    <oc r="BZ118" t="inlineStr">
      <is>
        <t>0.11574872831</t>
      </is>
    </oc>
    <nc r="BZ118">
      <v>7.4999999999999997E-2</v>
    </nc>
  </rcc>
  <rcc rId="2768" sId="1">
    <oc r="BZ119" t="inlineStr">
      <is>
        <t>0.11619648716</t>
      </is>
    </oc>
    <nc r="BZ119">
      <v>7.4999999999999997E-2</v>
    </nc>
  </rcc>
  <rcc rId="2769" sId="1">
    <oc r="BZ122" t="inlineStr">
      <is>
        <t>0.10142605349</t>
      </is>
    </oc>
    <nc r="BZ122">
      <v>7.4999999999999997E-2</v>
    </nc>
  </rcc>
  <rcc rId="2770" sId="1">
    <oc r="BZ126" t="inlineStr">
      <is>
        <t>0.14101124244</t>
      </is>
    </oc>
    <nc r="BZ126">
      <v>7.4999999999999997E-2</v>
    </nc>
  </rcc>
  <rcc rId="2771" sId="1">
    <oc r="BZ129" t="inlineStr">
      <is>
        <t>0.10843582524</t>
      </is>
    </oc>
    <nc r="BZ129">
      <v>7.4999999999999997E-2</v>
    </nc>
  </rcc>
  <rcc rId="2772" sId="1">
    <oc r="BZ133" t="inlineStr">
      <is>
        <t>0.078393123114</t>
      </is>
    </oc>
    <nc r="BZ133">
      <v>7.4999999999999997E-2</v>
    </nc>
  </rcc>
  <rcc rId="2773" sId="1">
    <oc r="BZ140" t="inlineStr">
      <is>
        <t>0.091025676336</t>
      </is>
    </oc>
    <nc r="BZ140">
      <v>7.4999999999999997E-2</v>
    </nc>
  </rcc>
  <rcc rId="2774" sId="1">
    <oc r="BZ143" t="inlineStr">
      <is>
        <t>0.1228913197</t>
      </is>
    </oc>
    <nc r="BZ143">
      <v>7.4999999999999997E-2</v>
    </nc>
  </rcc>
  <rcc rId="2775" sId="1">
    <oc r="BZ146" t="inlineStr">
      <is>
        <t>0.1927949958</t>
      </is>
    </oc>
    <nc r="BZ146">
      <v>7.4999999999999997E-2</v>
    </nc>
  </rcc>
  <rcc rId="2776" sId="1">
    <oc r="BZ147" t="inlineStr">
      <is>
        <t>0.1447839727</t>
      </is>
    </oc>
    <nc r="BZ147">
      <v>7.4999999999999997E-2</v>
    </nc>
  </rcc>
  <rcc rId="2777" sId="1">
    <oc r="BZ149" t="inlineStr">
      <is>
        <t>0.13318753463</t>
      </is>
    </oc>
    <nc r="BZ149">
      <v>7.4999999999999997E-2</v>
    </nc>
  </rcc>
  <rcc rId="2778" sId="1">
    <oc r="BZ150" t="inlineStr">
      <is>
        <t>0.19023957764</t>
      </is>
    </oc>
    <nc r="BZ150">
      <v>7.4999999999999997E-2</v>
    </nc>
  </rcc>
  <rcc rId="2779" sId="1">
    <oc r="BZ152" t="inlineStr">
      <is>
        <t>0.18801554073</t>
      </is>
    </oc>
    <nc r="BZ152">
      <v>7.4999999999999997E-2</v>
    </nc>
  </rcc>
  <rcc rId="2780" sId="1">
    <oc r="BZ155" t="inlineStr">
      <is>
        <t>0.18618977408</t>
      </is>
    </oc>
    <nc r="BZ155">
      <v>7.4999999999999997E-2</v>
    </nc>
  </rcc>
  <rcc rId="2781" sId="1">
    <oc r="BZ158" t="inlineStr">
      <is>
        <t>0.088248127072</t>
      </is>
    </oc>
    <nc r="BZ158">
      <v>7.4999999999999997E-2</v>
    </nc>
  </rcc>
  <rcc rId="2782" sId="1">
    <oc r="BZ159" t="inlineStr">
      <is>
        <t>0.10224092205</t>
      </is>
    </oc>
    <nc r="BZ159">
      <v>7.4999999999999997E-2</v>
    </nc>
  </rcc>
  <rcc rId="2783" sId="1">
    <oc r="BZ161" t="inlineStr">
      <is>
        <t>0.38531581443</t>
      </is>
    </oc>
    <nc r="BZ161">
      <v>7.4999999999999997E-2</v>
    </nc>
  </rcc>
  <rcc rId="2784" sId="1">
    <oc r="BZ162" t="inlineStr">
      <is>
        <t>0.12114050903</t>
      </is>
    </oc>
    <nc r="BZ162">
      <v>7.4999999999999997E-2</v>
    </nc>
  </rcc>
  <rcc rId="2785" sId="1">
    <oc r="BZ169" t="inlineStr">
      <is>
        <t>0.15214492247</t>
      </is>
    </oc>
    <nc r="BZ169">
      <v>7.4999999999999997E-2</v>
    </nc>
  </rcc>
  <rcc rId="2786" sId="1">
    <oc r="BZ172" t="inlineStr">
      <is>
        <t>0.019107170439</t>
      </is>
    </oc>
    <nc r="BZ172">
      <v>7.4999999999999997E-2</v>
    </nc>
  </rcc>
  <rcc rId="2787" sId="1">
    <oc r="BZ174" t="inlineStr">
      <is>
        <t>0.031126644864</t>
      </is>
    </oc>
    <nc r="BZ174">
      <v>7.4999999999999997E-2</v>
    </nc>
  </rcc>
  <rcc rId="2788" sId="1">
    <oc r="BZ183" t="inlineStr">
      <is>
        <t/>
      </is>
    </oc>
    <nc r="BZ183">
      <v>7.4999999999999997E-2</v>
    </nc>
  </rcc>
  <rcc rId="2789" sId="1">
    <oc r="BZ184" t="inlineStr">
      <is>
        <t/>
      </is>
    </oc>
    <nc r="BZ184">
      <v>7.4999999999999997E-2</v>
    </nc>
  </rcc>
  <rcc rId="2790" sId="1">
    <oc r="BZ189" t="inlineStr">
      <is>
        <t>0.026987013597</t>
      </is>
    </oc>
    <nc r="BZ189">
      <v>7.4999999999999997E-2</v>
    </nc>
  </rcc>
  <rcc rId="2791" sId="1">
    <oc r="BZ190" t="inlineStr">
      <is>
        <t/>
      </is>
    </oc>
    <nc r="BZ190">
      <v>7.4999999999999997E-2</v>
    </nc>
  </rcc>
  <rcc rId="2792" sId="1">
    <oc r="BZ191" t="inlineStr">
      <is>
        <t/>
      </is>
    </oc>
    <nc r="BZ191">
      <v>7.4999999999999997E-2</v>
    </nc>
  </rcc>
  <rcc rId="2793" sId="1">
    <oc r="BZ186" t="inlineStr">
      <is>
        <t/>
      </is>
    </oc>
    <nc r="BZ186">
      <v>7.0000000000000007E-2</v>
    </nc>
  </rcc>
  <rcc rId="2794" sId="1">
    <oc r="BZ19" t="inlineStr">
      <is>
        <t>0.051443982487</t>
      </is>
    </oc>
    <nc r="BZ19">
      <v>7.0000000000000007E-2</v>
    </nc>
  </rcc>
  <rcc rId="2795" sId="1">
    <oc r="BZ24" t="inlineStr">
      <is>
        <t>0.056469160159</t>
      </is>
    </oc>
    <nc r="BZ24">
      <v>7.0000000000000007E-2</v>
    </nc>
  </rcc>
  <rcc rId="2796" sId="1">
    <oc r="BZ36" t="inlineStr">
      <is>
        <t>0.06424585438</t>
      </is>
    </oc>
    <nc r="BZ36">
      <v>7.0000000000000007E-2</v>
    </nc>
  </rcc>
  <rcc rId="2797" sId="1">
    <oc r="BZ38" t="inlineStr">
      <is>
        <t>0.066108121088</t>
      </is>
    </oc>
    <nc r="BZ38">
      <v>7.0000000000000007E-2</v>
    </nc>
  </rcc>
  <rcc rId="2798" sId="1">
    <oc r="BZ42" t="inlineStr">
      <is>
        <t>0.057887141</t>
      </is>
    </oc>
    <nc r="BZ42">
      <v>7.0000000000000007E-2</v>
    </nc>
  </rcc>
  <rcc rId="2799" sId="1">
    <oc r="BZ45" t="inlineStr">
      <is>
        <t>0.03855290719</t>
      </is>
    </oc>
    <nc r="BZ45">
      <v>7.0000000000000007E-2</v>
    </nc>
  </rcc>
  <rcc rId="2800" sId="1">
    <oc r="BZ50" t="inlineStr">
      <is>
        <t>0.22831706317</t>
      </is>
    </oc>
    <nc r="BZ50">
      <v>7.0000000000000007E-2</v>
    </nc>
  </rcc>
  <rcc rId="2801" sId="1">
    <oc r="BZ51" t="inlineStr">
      <is>
        <t>0.052796162803</t>
      </is>
    </oc>
    <nc r="BZ51">
      <v>7.0000000000000007E-2</v>
    </nc>
  </rcc>
  <rcc rId="2802" sId="1">
    <oc r="BZ81" t="inlineStr">
      <is>
        <t>0.03716119334</t>
      </is>
    </oc>
    <nc r="BZ81">
      <v>7.0000000000000007E-2</v>
    </nc>
  </rcc>
  <rcc rId="2803" sId="1">
    <oc r="BZ99" t="inlineStr">
      <is>
        <t>0.071038723845</t>
      </is>
    </oc>
    <nc r="BZ99">
      <v>7.0000000000000007E-2</v>
    </nc>
  </rcc>
  <rcc rId="2804" sId="1">
    <oc r="BZ100" t="inlineStr">
      <is>
        <t>0.068217495601</t>
      </is>
    </oc>
    <nc r="BZ100">
      <v>7.0000000000000007E-2</v>
    </nc>
  </rcc>
  <rcc rId="2805" sId="1">
    <oc r="BZ102" t="inlineStr">
      <is>
        <t>0.0659037395</t>
      </is>
    </oc>
    <nc r="BZ102">
      <v>7.0000000000000007E-2</v>
    </nc>
  </rcc>
  <rcc rId="2806" sId="1">
    <oc r="BZ106" t="inlineStr">
      <is>
        <t>0.068285925776</t>
      </is>
    </oc>
    <nc r="BZ106">
      <v>7.0000000000000007E-2</v>
    </nc>
  </rcc>
  <rcc rId="2807" sId="1">
    <oc r="BZ111" t="inlineStr">
      <is>
        <t>0.07669836641</t>
      </is>
    </oc>
    <nc r="BZ111">
      <v>7.0000000000000007E-2</v>
    </nc>
  </rcc>
  <rcc rId="2808" sId="1">
    <oc r="BZ112" t="inlineStr">
      <is>
        <t>0.068212921338</t>
      </is>
    </oc>
    <nc r="BZ112">
      <v>7.0000000000000007E-2</v>
    </nc>
  </rcc>
  <rcc rId="2809" sId="1">
    <oc r="BZ124" t="inlineStr">
      <is>
        <t>0.084226338983</t>
      </is>
    </oc>
    <nc r="BZ124">
      <v>7.0000000000000007E-2</v>
    </nc>
  </rcc>
  <rcc rId="2810" sId="1">
    <oc r="BZ130" t="inlineStr">
      <is>
        <t>0.05993993801</t>
      </is>
    </oc>
    <nc r="BZ130">
      <v>7.0000000000000007E-2</v>
    </nc>
  </rcc>
  <rcc rId="2811" sId="1">
    <oc r="BZ131" t="inlineStr">
      <is>
        <t>0.08538467556</t>
      </is>
    </oc>
    <nc r="BZ131">
      <v>7.0000000000000007E-2</v>
    </nc>
  </rcc>
  <rcc rId="2812" sId="1">
    <oc r="BZ132" t="inlineStr">
      <is>
        <t>0.082482649646</t>
      </is>
    </oc>
    <nc r="BZ132">
      <v>7.0000000000000007E-2</v>
    </nc>
  </rcc>
  <rcc rId="2813" sId="1">
    <oc r="BZ134" t="inlineStr">
      <is>
        <t>0.083567310974</t>
      </is>
    </oc>
    <nc r="BZ134">
      <v>7.0000000000000007E-2</v>
    </nc>
  </rcc>
  <rcc rId="2814" sId="1">
    <oc r="BZ137" t="inlineStr">
      <is>
        <t>0.082482142817</t>
      </is>
    </oc>
    <nc r="BZ137">
      <v>7.0000000000000007E-2</v>
    </nc>
  </rcc>
  <rcc rId="2815" sId="1">
    <oc r="BZ139" t="inlineStr">
      <is>
        <t>0.058340606602</t>
      </is>
    </oc>
    <nc r="BZ139">
      <v>7.0000000000000007E-2</v>
    </nc>
  </rcc>
  <rcc rId="2816" sId="1">
    <oc r="BZ142" t="inlineStr">
      <is>
        <t>0.053578982161</t>
      </is>
    </oc>
    <nc r="BZ142">
      <v>7.0000000000000007E-2</v>
    </nc>
  </rcc>
  <rcc rId="2817" sId="1">
    <oc r="BZ145" t="inlineStr">
      <is>
        <t>0.06268143212</t>
      </is>
    </oc>
    <nc r="BZ145">
      <v>7.0000000000000007E-2</v>
    </nc>
  </rcc>
  <rcc rId="2818" sId="1">
    <oc r="BZ153" t="inlineStr">
      <is>
        <t>0.21326225818</t>
      </is>
    </oc>
    <nc r="BZ153">
      <v>7.0000000000000007E-2</v>
    </nc>
  </rcc>
  <rcc rId="2819" sId="1">
    <oc r="BZ154" t="inlineStr">
      <is>
        <t>0.18696239991</t>
      </is>
    </oc>
    <nc r="BZ154">
      <v>7.0000000000000007E-2</v>
    </nc>
  </rcc>
  <rcc rId="2820" sId="1">
    <oc r="BZ180" t="inlineStr">
      <is>
        <t/>
      </is>
    </oc>
    <nc r="BZ180">
      <v>7.0000000000000007E-2</v>
    </nc>
  </rcc>
  <rcc rId="2821" sId="1">
    <oc r="AQ186" t="inlineStr">
      <is>
        <t/>
      </is>
    </oc>
    <nc r="AQ186">
      <v>8.5000000000000006E-2</v>
    </nc>
  </rcc>
  <rcc rId="2822" sId="1">
    <oc r="AQ19" t="inlineStr">
      <is>
        <t>0.13</t>
      </is>
    </oc>
    <nc r="AQ19">
      <v>8.5000000000000006E-2</v>
    </nc>
  </rcc>
  <rcc rId="2823" sId="1">
    <oc r="AQ24" t="inlineStr">
      <is>
        <t>0.13</t>
      </is>
    </oc>
    <nc r="AQ24">
      <v>8.5000000000000006E-2</v>
    </nc>
  </rcc>
  <rcc rId="2824" sId="1">
    <oc r="AQ36" t="inlineStr">
      <is>
        <t>0.13</t>
      </is>
    </oc>
    <nc r="AQ36">
      <v>8.5000000000000006E-2</v>
    </nc>
  </rcc>
  <rcc rId="2825" sId="1">
    <oc r="AQ38" t="inlineStr">
      <is>
        <t>0.13</t>
      </is>
    </oc>
    <nc r="AQ38">
      <v>8.5000000000000006E-2</v>
    </nc>
  </rcc>
  <rcc rId="2826" sId="1">
    <oc r="AQ42" t="inlineStr">
      <is>
        <t>0.13</t>
      </is>
    </oc>
    <nc r="AQ42">
      <v>8.5000000000000006E-2</v>
    </nc>
  </rcc>
  <rcc rId="2827" sId="1">
    <oc r="AQ45" t="inlineStr">
      <is>
        <t>0.13</t>
      </is>
    </oc>
    <nc r="AQ45">
      <v>8.5000000000000006E-2</v>
    </nc>
  </rcc>
  <rcc rId="2828" sId="1">
    <oc r="AQ50" t="inlineStr">
      <is>
        <t>0.13</t>
      </is>
    </oc>
    <nc r="AQ50">
      <v>8.5000000000000006E-2</v>
    </nc>
  </rcc>
  <rcc rId="2829" sId="1">
    <oc r="AQ51" t="inlineStr">
      <is>
        <t>0.13</t>
      </is>
    </oc>
    <nc r="AQ51">
      <v>8.5000000000000006E-2</v>
    </nc>
  </rcc>
  <rcc rId="2830" sId="1">
    <oc r="AQ81" t="inlineStr">
      <is>
        <t>0.13</t>
      </is>
    </oc>
    <nc r="AQ81">
      <v>8.5000000000000006E-2</v>
    </nc>
  </rcc>
  <rcc rId="2831" sId="1">
    <oc r="AQ99" t="inlineStr">
      <is>
        <t>0.13</t>
      </is>
    </oc>
    <nc r="AQ99">
      <v>8.5000000000000006E-2</v>
    </nc>
  </rcc>
  <rcc rId="2832" sId="1">
    <oc r="AQ100" t="inlineStr">
      <is>
        <t>0.13</t>
      </is>
    </oc>
    <nc r="AQ100">
      <v>8.5000000000000006E-2</v>
    </nc>
  </rcc>
  <rcc rId="2833" sId="1">
    <oc r="AQ102" t="inlineStr">
      <is>
        <t>0.13</t>
      </is>
    </oc>
    <nc r="AQ102">
      <v>8.5000000000000006E-2</v>
    </nc>
  </rcc>
  <rcc rId="2834" sId="1">
    <oc r="AQ106" t="inlineStr">
      <is>
        <t>0.13</t>
      </is>
    </oc>
    <nc r="AQ106">
      <v>8.5000000000000006E-2</v>
    </nc>
  </rcc>
  <rcc rId="2835" sId="1">
    <oc r="AQ111" t="inlineStr">
      <is>
        <t>0.13</t>
      </is>
    </oc>
    <nc r="AQ111">
      <v>8.5000000000000006E-2</v>
    </nc>
  </rcc>
  <rcc rId="2836" sId="1">
    <oc r="AQ112" t="inlineStr">
      <is>
        <t>0.13</t>
      </is>
    </oc>
    <nc r="AQ112">
      <v>8.5000000000000006E-2</v>
    </nc>
  </rcc>
  <rcc rId="2837" sId="1">
    <oc r="AQ124" t="inlineStr">
      <is>
        <t>0.13</t>
      </is>
    </oc>
    <nc r="AQ124">
      <v>8.5000000000000006E-2</v>
    </nc>
  </rcc>
  <rcc rId="2838" sId="1">
    <oc r="AQ130" t="inlineStr">
      <is>
        <t>0.13</t>
      </is>
    </oc>
    <nc r="AQ130">
      <v>8.5000000000000006E-2</v>
    </nc>
  </rcc>
  <rcc rId="2839" sId="1">
    <oc r="AQ131" t="inlineStr">
      <is>
        <t>0.13</t>
      </is>
    </oc>
    <nc r="AQ131">
      <v>8.5000000000000006E-2</v>
    </nc>
  </rcc>
  <rcc rId="2840" sId="1">
    <oc r="AQ132" t="inlineStr">
      <is>
        <t>0.13</t>
      </is>
    </oc>
    <nc r="AQ132">
      <v>8.5000000000000006E-2</v>
    </nc>
  </rcc>
  <rcc rId="2841" sId="1">
    <oc r="AQ134" t="inlineStr">
      <is>
        <t>0.13</t>
      </is>
    </oc>
    <nc r="AQ134">
      <v>8.5000000000000006E-2</v>
    </nc>
  </rcc>
  <rcc rId="2842" sId="1">
    <oc r="AQ137" t="inlineStr">
      <is>
        <t>0.13</t>
      </is>
    </oc>
    <nc r="AQ137">
      <v>8.5000000000000006E-2</v>
    </nc>
  </rcc>
  <rcc rId="2843" sId="1">
    <oc r="AQ139" t="inlineStr">
      <is>
        <t>0.13</t>
      </is>
    </oc>
    <nc r="AQ139">
      <v>8.5000000000000006E-2</v>
    </nc>
  </rcc>
  <rcc rId="2844" sId="1">
    <oc r="AQ142" t="inlineStr">
      <is>
        <t>0.13</t>
      </is>
    </oc>
    <nc r="AQ142">
      <v>8.5000000000000006E-2</v>
    </nc>
  </rcc>
  <rcc rId="2845" sId="1">
    <oc r="AQ145" t="inlineStr">
      <is>
        <t>0.13</t>
      </is>
    </oc>
    <nc r="AQ145">
      <v>8.5000000000000006E-2</v>
    </nc>
  </rcc>
  <rcc rId="2846" sId="1">
    <oc r="AQ153" t="inlineStr">
      <is>
        <t>0.13</t>
      </is>
    </oc>
    <nc r="AQ153">
      <v>8.5000000000000006E-2</v>
    </nc>
  </rcc>
  <rcc rId="2847" sId="1">
    <oc r="AQ154" t="inlineStr">
      <is>
        <t>0.13</t>
      </is>
    </oc>
    <nc r="AQ154">
      <v>8.5000000000000006E-2</v>
    </nc>
  </rcc>
  <rcc rId="2848" sId="1">
    <oc r="AQ180" t="inlineStr">
      <is>
        <t/>
      </is>
    </oc>
    <nc r="AQ180">
      <v>8.5000000000000006E-2</v>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9" sId="1">
    <oc r="BZ186">
      <v>7.0000000000000007E-2</v>
    </oc>
    <nc r="BZ186">
      <v>7.4999999999999997E-2</v>
    </nc>
  </rcc>
  <rcc rId="2850" sId="1">
    <oc r="BZ100">
      <v>7.0000000000000007E-2</v>
    </oc>
    <nc r="BZ100">
      <v>7.4999999999999997E-2</v>
    </nc>
  </rcc>
  <rcc rId="2851" sId="1">
    <oc r="BZ102">
      <v>7.0000000000000007E-2</v>
    </oc>
    <nc r="BZ102">
      <v>7.4999999999999997E-2</v>
    </nc>
  </rcc>
  <rcc rId="2852" sId="1">
    <oc r="BZ106">
      <v>7.0000000000000007E-2</v>
    </oc>
    <nc r="BZ106">
      <v>7.4999999999999997E-2</v>
    </nc>
  </rcc>
  <rcc rId="2853" sId="1">
    <oc r="BZ111">
      <v>7.0000000000000007E-2</v>
    </oc>
    <nc r="BZ111">
      <v>7.4999999999999997E-2</v>
    </nc>
  </rcc>
  <rcc rId="2854" sId="1">
    <oc r="BZ112">
      <v>7.0000000000000007E-2</v>
    </oc>
    <nc r="BZ112">
      <v>7.4999999999999997E-2</v>
    </nc>
  </rcc>
  <rcc rId="2855" sId="1">
    <oc r="BZ124">
      <v>7.0000000000000007E-2</v>
    </oc>
    <nc r="BZ124">
      <v>7.4999999999999997E-2</v>
    </nc>
  </rcc>
  <rcc rId="2856" sId="1">
    <oc r="BZ130">
      <v>7.0000000000000007E-2</v>
    </oc>
    <nc r="BZ130">
      <v>7.4999999999999997E-2</v>
    </nc>
  </rcc>
  <rcc rId="2857" sId="1">
    <oc r="BZ131">
      <v>7.0000000000000007E-2</v>
    </oc>
    <nc r="BZ131">
      <v>7.4999999999999997E-2</v>
    </nc>
  </rcc>
  <rcc rId="2858" sId="1">
    <oc r="BZ132">
      <v>7.0000000000000007E-2</v>
    </oc>
    <nc r="BZ132">
      <v>7.4999999999999997E-2</v>
    </nc>
  </rcc>
  <rcc rId="2859" sId="1">
    <oc r="BZ134">
      <v>7.0000000000000007E-2</v>
    </oc>
    <nc r="BZ134">
      <v>7.4999999999999997E-2</v>
    </nc>
  </rcc>
  <rcc rId="2860" sId="1">
    <oc r="BZ137">
      <v>7.0000000000000007E-2</v>
    </oc>
    <nc r="BZ137">
      <v>7.4999999999999997E-2</v>
    </nc>
  </rcc>
  <rcc rId="2861" sId="1">
    <oc r="BZ139">
      <v>7.0000000000000007E-2</v>
    </oc>
    <nc r="BZ139">
      <v>7.4999999999999997E-2</v>
    </nc>
  </rcc>
  <rcc rId="2862" sId="1">
    <oc r="BZ142">
      <v>7.0000000000000007E-2</v>
    </oc>
    <nc r="BZ142">
      <v>7.4999999999999997E-2</v>
    </nc>
  </rcc>
  <rcc rId="2863" sId="1">
    <oc r="BZ145">
      <v>7.0000000000000007E-2</v>
    </oc>
    <nc r="BZ145">
      <v>7.4999999999999997E-2</v>
    </nc>
  </rcc>
  <rcc rId="2864" sId="1">
    <oc r="BZ153">
      <v>7.0000000000000007E-2</v>
    </oc>
    <nc r="BZ153">
      <v>7.4999999999999997E-2</v>
    </nc>
  </rcc>
  <rcc rId="2865" sId="1">
    <oc r="BZ154">
      <v>7.0000000000000007E-2</v>
    </oc>
    <nc r="BZ154">
      <v>7.4999999999999997E-2</v>
    </nc>
  </rcc>
  <rcc rId="2866" sId="1">
    <oc r="BZ180">
      <v>7.0000000000000007E-2</v>
    </oc>
    <nc r="BZ180">
      <v>7.4999999999999997E-2</v>
    </nc>
  </rcc>
  <rcc rId="2867" sId="1">
    <oc r="BY99">
      <f>CC99*CB99</f>
    </oc>
    <nc r="BY99">
      <f>CC99*CB99</f>
    </nc>
  </rcc>
  <rcc rId="2868" sId="1">
    <oc r="BZ99">
      <v>7.0000000000000007E-2</v>
    </oc>
    <nc r="BZ99">
      <v>7.4999999999999997E-2</v>
    </nc>
  </rcc>
  <rcc rId="2869" sId="1">
    <oc r="BZ19">
      <v>7.0000000000000007E-2</v>
    </oc>
    <nc r="BZ19">
      <v>7.4999999999999997E-2</v>
    </nc>
  </rcc>
  <rcc rId="2870" sId="1">
    <oc r="BZ24">
      <v>7.0000000000000007E-2</v>
    </oc>
    <nc r="BZ24">
      <v>7.4999999999999997E-2</v>
    </nc>
  </rcc>
  <rcc rId="2871" sId="1">
    <oc r="BZ36">
      <v>7.0000000000000007E-2</v>
    </oc>
    <nc r="BZ36">
      <v>7.4999999999999997E-2</v>
    </nc>
  </rcc>
  <rcc rId="2872" sId="1">
    <oc r="BZ38">
      <v>7.0000000000000007E-2</v>
    </oc>
    <nc r="BZ38">
      <v>7.4999999999999997E-2</v>
    </nc>
  </rcc>
  <rcc rId="2873" sId="1">
    <oc r="BZ42">
      <v>7.0000000000000007E-2</v>
    </oc>
    <nc r="BZ42">
      <v>7.4999999999999997E-2</v>
    </nc>
  </rcc>
  <rcc rId="2874" sId="1">
    <oc r="BZ45">
      <v>7.0000000000000007E-2</v>
    </oc>
    <nc r="BZ45">
      <v>7.4999999999999997E-2</v>
    </nc>
  </rcc>
  <rcc rId="2875" sId="1">
    <oc r="BZ50">
      <v>7.0000000000000007E-2</v>
    </oc>
    <nc r="BZ50">
      <v>7.4999999999999997E-2</v>
    </nc>
  </rcc>
  <rcc rId="2876" sId="1">
    <oc r="BZ51">
      <v>7.0000000000000007E-2</v>
    </oc>
    <nc r="BZ51">
      <v>7.4999999999999997E-2</v>
    </nc>
  </rcc>
  <rcc rId="2877" sId="1">
    <oc r="BZ81">
      <v>7.0000000000000007E-2</v>
    </oc>
    <nc r="BZ81">
      <v>7.4999999999999997E-2</v>
    </nc>
  </rcc>
  <rcc rId="2878" sId="1">
    <oc r="AQ20">
      <v>0.11</v>
    </oc>
    <nc r="AQ20">
      <v>7.4999999999999997E-2</v>
    </nc>
  </rcc>
  <rcc rId="2879" sId="1">
    <oc r="AQ47">
      <v>0.11</v>
    </oc>
    <nc r="AQ47">
      <v>7.4999999999999997E-2</v>
    </nc>
  </rcc>
  <rcc rId="2880" sId="1">
    <oc r="AQ72">
      <v>0.11</v>
    </oc>
    <nc r="AQ72">
      <v>7.4999999999999997E-2</v>
    </nc>
  </rcc>
  <rcc rId="2881" sId="1">
    <oc r="AQ74">
      <v>0.11</v>
    </oc>
    <nc r="AQ74">
      <v>7.4999999999999997E-2</v>
    </nc>
  </rcc>
  <rcc rId="2882" sId="1">
    <oc r="AQ90">
      <v>0.11</v>
    </oc>
    <nc r="AQ90">
      <v>7.4999999999999997E-2</v>
    </nc>
  </rcc>
  <rcc rId="2883" sId="1">
    <oc r="AQ92">
      <v>0.11</v>
    </oc>
    <nc r="AQ92">
      <v>7.4999999999999997E-2</v>
    </nc>
  </rcc>
  <rcc rId="2884" sId="1">
    <oc r="AQ95">
      <v>0.11</v>
    </oc>
    <nc r="AQ95">
      <v>7.4999999999999997E-2</v>
    </nc>
  </rcc>
  <rcc rId="2885" sId="1">
    <oc r="AQ98">
      <v>0.11</v>
    </oc>
    <nc r="AQ98">
      <v>7.4999999999999997E-2</v>
    </nc>
  </rcc>
  <rcc rId="2886" sId="1">
    <oc r="AQ120">
      <v>0.11</v>
    </oc>
    <nc r="AQ120">
      <v>7.4999999999999997E-2</v>
    </nc>
  </rcc>
  <rcc rId="2887" sId="1">
    <oc r="AQ123">
      <v>0.11</v>
    </oc>
    <nc r="AQ123">
      <v>7.4999999999999997E-2</v>
    </nc>
  </rcc>
  <rcc rId="2888" sId="1">
    <oc r="AQ125">
      <v>0.11</v>
    </oc>
    <nc r="AQ125">
      <v>7.4999999999999997E-2</v>
    </nc>
  </rcc>
  <rcc rId="2889" sId="1">
    <oc r="AQ144">
      <v>0.11</v>
    </oc>
    <nc r="AQ144">
      <v>7.4999999999999997E-2</v>
    </nc>
  </rcc>
  <rcc rId="2890" sId="1">
    <oc r="AQ187">
      <v>0.11</v>
    </oc>
    <nc r="AQ187">
      <v>7.4999999999999997E-2</v>
    </nc>
  </rcc>
  <rcc rId="2891" sId="1">
    <oc r="BZ47">
      <v>0.08</v>
    </oc>
    <nc r="BZ47">
      <v>5.5E-2</v>
    </nc>
  </rcc>
  <rcc rId="2892" sId="1">
    <oc r="BZ95">
      <v>0.08</v>
    </oc>
    <nc r="BZ95">
      <v>0.06</v>
    </nc>
  </rcc>
  <rcc rId="2893" sId="1">
    <oc r="BZ98">
      <v>0.08</v>
    </oc>
    <nc r="BZ98">
      <v>0.06</v>
    </nc>
  </rcc>
  <rcc rId="2894" sId="1">
    <oc r="BZ120">
      <v>0.08</v>
    </oc>
    <nc r="BZ120">
      <v>7.0000000000000007E-2</v>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95" sId="1" numFmtId="11">
    <oc r="S120">
      <v>16.5</v>
    </oc>
    <nc r="S120">
      <v>11.5</v>
    </nc>
  </rcc>
  <rcc rId="2896" sId="1" numFmtId="11">
    <oc r="S118" t="inlineStr">
      <is>
        <t>15</t>
      </is>
    </oc>
    <nc r="S118">
      <v>12</v>
    </nc>
  </rcc>
  <rcc rId="2897" sId="1" numFmtId="11">
    <oc r="S154">
      <v>12.5</v>
    </oc>
    <nc r="S154">
      <v>10</v>
    </nc>
  </rcc>
  <rcc rId="2898" sId="1" numFmtId="11">
    <oc r="S164">
      <v>9.5</v>
    </oc>
    <nc r="S164">
      <v>8</v>
    </nc>
  </rcc>
  <rcc rId="2899" sId="1" numFmtId="11">
    <oc r="S148">
      <v>9.75</v>
    </oc>
    <nc r="S148">
      <v>8.5</v>
    </nc>
  </rcc>
  <rcc rId="2900" sId="1" numFmtId="11">
    <oc r="S136">
      <v>9.5</v>
    </oc>
    <nc r="S136">
      <v>8</v>
    </nc>
  </rcc>
  <rcc rId="2901" sId="1" numFmtId="11">
    <oc r="S50">
      <v>15</v>
    </oc>
    <nc r="S50">
      <v>9.5</v>
    </nc>
  </rcc>
  <rcc rId="2902" sId="1" numFmtId="11">
    <oc r="S153">
      <v>15</v>
    </oc>
    <nc r="S153">
      <v>9.5</v>
    </nc>
  </rcc>
  <rcc rId="2903" sId="1" numFmtId="11">
    <oc r="S157">
      <v>9.5</v>
    </oc>
    <nc r="S157">
      <v>7</v>
    </nc>
  </rcc>
  <rcc rId="2904" sId="1" numFmtId="11">
    <oc r="S161">
      <v>10.25</v>
    </oc>
    <nc r="S161">
      <v>8</v>
    </nc>
  </rcc>
  <rcc rId="2905" sId="1" numFmtId="11">
    <oc r="S190">
      <v>10.25</v>
    </oc>
    <nc r="S190">
      <v>8</v>
    </nc>
  </rcc>
  <rcc rId="2906" sId="1" numFmtId="11">
    <oc r="S110">
      <v>11</v>
    </oc>
    <nc r="S110">
      <v>7.5</v>
    </nc>
  </rcc>
  <rcc rId="2907" sId="1">
    <oc r="AQ110">
      <v>9.5000000000000001E-2</v>
    </oc>
    <nc r="AQ110">
      <v>0.1</v>
    </nc>
  </rcc>
  <rcc rId="2908" sId="1">
    <oc r="BZ110">
      <v>7.4999999999999997E-2</v>
    </oc>
    <nc r="BZ110">
      <v>0.09</v>
    </nc>
  </rcc>
  <rcc rId="2909" sId="1">
    <oc r="BZ103">
      <v>7.4999999999999997E-2</v>
    </oc>
    <nc r="BZ103">
      <v>7.0000000000000007E-2</v>
    </nc>
  </rcc>
  <rcc rId="2910" sId="1">
    <oc r="BZ39">
      <v>7.4999999999999997E-2</v>
    </oc>
    <nc r="BZ39">
      <v>7.0000000000000007E-2</v>
    </nc>
  </rcc>
  <rcc rId="2911" sId="1">
    <oc r="BZ160">
      <v>0.08</v>
    </oc>
    <nc r="BZ160">
      <v>7.0000000000000007E-2</v>
    </nc>
  </rcc>
  <rcc rId="2912" sId="1">
    <oc r="BZ189">
      <v>7.4999999999999997E-2</v>
    </oc>
    <nc r="BZ189">
      <v>7.0000000000000007E-2</v>
    </nc>
  </rcc>
  <rcc rId="2913" sId="1">
    <oc r="BZ168">
      <v>0.08</v>
    </oc>
    <nc r="BZ168">
      <v>7.0000000000000007E-2</v>
    </nc>
  </rcc>
  <rcc rId="2914" sId="1">
    <oc r="BZ23">
      <v>7.4999999999999997E-2</v>
    </oc>
    <nc r="BZ23">
      <v>7.0000000000000007E-2</v>
    </nc>
  </rcc>
  <rcc rId="2915" sId="1">
    <oc r="BZ34">
      <v>0.08</v>
    </oc>
    <nc r="BZ34">
      <v>7.0000000000000007E-2</v>
    </nc>
  </rcc>
  <rcc rId="2916" sId="1">
    <oc r="BZ108">
      <v>0.08</v>
    </oc>
    <nc r="BZ108">
      <v>7.0000000000000007E-2</v>
    </nc>
  </rcc>
  <rcc rId="2917" sId="1">
    <oc r="BZ19">
      <v>7.4999999999999997E-2</v>
    </oc>
    <nc r="BZ19">
      <v>7.0000000000000007E-2</v>
    </nc>
  </rcc>
  <rcc rId="2918" sId="1">
    <oc r="BZ35">
      <v>7.4999999999999997E-2</v>
    </oc>
    <nc r="BZ35">
      <v>7.0000000000000007E-2</v>
    </nc>
  </rcc>
  <rcc rId="2919" sId="1">
    <oc r="BZ51">
      <v>7.4999999999999997E-2</v>
    </oc>
    <nc r="BZ51">
      <v>7.0000000000000007E-2</v>
    </nc>
  </rcc>
  <rcc rId="2920" sId="1">
    <oc r="BZ80">
      <v>0.08</v>
    </oc>
    <nc r="BZ80">
      <v>7.0000000000000007E-2</v>
    </nc>
  </rcc>
  <rcc rId="2921" sId="1">
    <oc r="BZ28">
      <v>0.08</v>
    </oc>
    <nc r="BZ28">
      <v>7.0000000000000007E-2</v>
    </nc>
  </rcc>
  <rcc rId="2922" sId="1">
    <oc r="BZ158">
      <v>7.4999999999999997E-2</v>
    </oc>
    <nc r="BZ158">
      <v>7.0000000000000007E-2</v>
    </nc>
  </rcc>
  <rcc rId="2923" sId="1">
    <oc r="BZ94">
      <v>0.08</v>
    </oc>
    <nc r="BZ94">
      <v>7.0000000000000007E-2</v>
    </nc>
  </rcc>
  <rcc rId="2924" sId="1">
    <oc r="BZ26">
      <v>0.08</v>
    </oc>
    <nc r="BZ26">
      <v>7.0000000000000007E-2</v>
    </nc>
  </rcc>
  <rcc rId="2925" sId="1">
    <oc r="BZ37">
      <v>0.08</v>
    </oc>
    <nc r="BZ37">
      <v>7.0000000000000007E-2</v>
    </nc>
  </rcc>
  <rcc rId="2926" sId="1">
    <oc r="BZ96">
      <v>7.4999999999999997E-2</v>
    </oc>
    <nc r="BZ96">
      <v>7.0000000000000007E-2</v>
    </nc>
  </rcc>
  <rcc rId="2927" sId="1">
    <oc r="BZ117">
      <v>7.4999999999999997E-2</v>
    </oc>
    <nc r="BZ117">
      <v>7.0000000000000007E-2</v>
    </nc>
  </rcc>
  <rcc rId="2928" sId="1">
    <oc r="BZ184">
      <v>7.4999999999999997E-2</v>
    </oc>
    <nc r="BZ184">
      <v>7.0000000000000007E-2</v>
    </nc>
  </rcc>
  <rcc rId="2929" sId="1">
    <oc r="BZ33">
      <v>7.4999999999999997E-2</v>
    </oc>
    <nc r="BZ33">
      <v>7.0000000000000007E-2</v>
    </nc>
  </rcc>
  <rcc rId="2930" sId="1">
    <oc r="BZ54">
      <v>7.4999999999999997E-2</v>
    </oc>
    <nc r="BZ54">
      <v>7.0000000000000007E-2</v>
    </nc>
  </rcc>
  <rcc rId="2931" sId="1">
    <oc r="BZ56">
      <v>7.4999999999999997E-2</v>
    </oc>
    <nc r="BZ56">
      <v>7.0000000000000007E-2</v>
    </nc>
  </rcc>
  <rcc rId="2932" sId="1">
    <oc r="BZ41">
      <v>7.4999999999999997E-2</v>
    </oc>
    <nc r="BZ41">
      <v>7.0000000000000007E-2</v>
    </nc>
  </rcc>
  <rcc rId="2933" sId="1">
    <oc r="BZ170">
      <v>0.08</v>
    </oc>
    <nc r="BZ170">
      <v>7.0000000000000007E-2</v>
    </nc>
  </rcc>
  <rcc rId="2934" sId="1">
    <oc r="BZ71">
      <v>7.4999999999999997E-2</v>
    </oc>
    <nc r="BZ71">
      <v>7.0000000000000007E-2</v>
    </nc>
  </rcc>
  <rcc rId="2935" sId="1">
    <oc r="BZ25">
      <v>7.4999999999999997E-2</v>
    </oc>
    <nc r="BZ25">
      <v>7.0000000000000007E-2</v>
    </nc>
  </rcc>
  <rcc rId="2936" sId="1">
    <oc r="BZ133">
      <v>7.4999999999999997E-2</v>
    </oc>
    <nc r="BZ133">
      <v>7.0000000000000007E-2</v>
    </nc>
  </rcc>
  <rcc rId="2937" sId="1">
    <oc r="BZ104">
      <v>7.4999999999999997E-2</v>
    </oc>
    <nc r="BZ104">
      <v>7.0000000000000007E-2</v>
    </nc>
  </rcc>
  <rcc rId="2938" sId="1">
    <oc r="BZ29">
      <v>7.4999999999999997E-2</v>
    </oc>
    <nc r="BZ29">
      <v>7.0000000000000007E-2</v>
    </nc>
  </rcc>
  <rcc rId="2939" sId="1">
    <oc r="BZ31">
      <v>7.4999999999999997E-2</v>
    </oc>
    <nc r="BZ31">
      <v>7.0000000000000007E-2</v>
    </nc>
  </rcc>
  <rcc rId="2940" sId="1">
    <oc r="BZ61">
      <v>0.08</v>
    </oc>
    <nc r="BZ61">
      <v>7.0000000000000007E-2</v>
    </nc>
  </rcc>
  <rcc rId="2941" sId="1">
    <oc r="BZ116">
      <v>7.4999999999999997E-2</v>
    </oc>
    <nc r="BZ116">
      <v>7.0000000000000007E-2</v>
    </nc>
  </rcc>
  <rcc rId="2942" sId="1">
    <oc r="BZ40">
      <v>7.4999999999999997E-2</v>
    </oc>
    <nc r="BZ40">
      <v>7.0000000000000007E-2</v>
    </nc>
  </rcc>
  <rcc rId="2943" sId="1">
    <oc r="BZ166">
      <v>0.08</v>
    </oc>
    <nc r="BZ166">
      <v>7.0000000000000007E-2</v>
    </nc>
  </rcc>
  <rcc rId="2944" sId="1">
    <oc r="BZ183">
      <v>7.4999999999999997E-2</v>
    </oc>
    <nc r="BZ183">
      <v>7.0000000000000007E-2</v>
    </nc>
  </rcc>
  <rcc rId="2945" sId="1">
    <oc r="BZ81">
      <v>7.4999999999999997E-2</v>
    </oc>
    <nc r="BZ81">
      <v>7.0000000000000007E-2</v>
    </nc>
  </rcc>
  <rcc rId="2946" sId="1">
    <oc r="BZ45">
      <v>7.4999999999999997E-2</v>
    </oc>
    <nc r="BZ45">
      <v>7.0000000000000007E-2</v>
    </nc>
  </rcc>
  <rcc rId="2947" sId="1">
    <oc r="BZ179">
      <v>0.08</v>
    </oc>
    <nc r="BZ179">
      <v>7.0000000000000007E-2</v>
    </nc>
  </rcc>
  <rcc rId="2948" sId="1" numFmtId="11">
    <oc r="S158">
      <v>10.6</v>
    </oc>
    <nc r="S158">
      <v>11</v>
    </nc>
  </rcc>
  <rcc rId="2949" sId="1" numFmtId="11">
    <oc r="S37">
      <v>9.5</v>
    </oc>
    <nc r="S37">
      <v>11</v>
    </nc>
  </rcc>
  <rcc rId="2950" sId="1" numFmtId="11">
    <oc r="S96">
      <v>11</v>
    </oc>
    <nc r="S96">
      <v>12.5</v>
    </nc>
  </rcc>
  <rcc rId="2951" sId="1" numFmtId="11">
    <oc r="S184">
      <v>11</v>
    </oc>
    <nc r="S184">
      <v>12.5</v>
    </nc>
  </rcc>
  <rcc rId="2952" sId="1" numFmtId="11">
    <oc r="S117">
      <v>10.25</v>
    </oc>
    <nc r="S117">
      <v>11.5</v>
    </nc>
  </rcc>
  <rcc rId="2953" sId="1" numFmtId="11">
    <oc r="S104">
      <v>10.6</v>
    </oc>
    <nc r="S104">
      <v>11.5</v>
    </nc>
  </rcc>
  <rcc rId="2954" sId="1" numFmtId="11">
    <oc r="S133">
      <v>10.6</v>
    </oc>
    <nc r="S133">
      <v>12</v>
    </nc>
  </rcc>
  <rcc rId="2955" sId="1" numFmtId="11">
    <oc r="S25">
      <v>10.6</v>
    </oc>
    <nc r="S25">
      <v>12</v>
    </nc>
  </rcc>
  <rcc rId="2956" sId="1" numFmtId="11">
    <oc r="S71">
      <v>10.6</v>
    </oc>
    <nc r="S71">
      <v>12</v>
    </nc>
  </rcc>
  <rcc rId="2957" sId="1" numFmtId="11">
    <oc r="S170">
      <v>7.25</v>
    </oc>
    <nc r="S170">
      <v>9.5</v>
    </nc>
  </rcc>
  <rcc rId="2958" sId="1" numFmtId="11">
    <oc r="S41">
      <v>10.6</v>
    </oc>
    <nc r="S41">
      <v>12</v>
    </nc>
  </rcc>
  <rcc rId="2959" sId="1" numFmtId="11">
    <oc r="S56">
      <v>10.6</v>
    </oc>
    <nc r="S56">
      <v>12</v>
    </nc>
  </rcc>
  <rcc rId="2960" sId="1" numFmtId="11">
    <oc r="S54">
      <v>10.6</v>
    </oc>
    <nc r="S54">
      <v>12</v>
    </nc>
  </rcc>
  <rcc rId="2961" sId="1" numFmtId="11">
    <oc r="S33">
      <v>11</v>
    </oc>
    <nc r="S33">
      <v>13</v>
    </nc>
  </rcc>
  <rcc rId="2962" sId="1" numFmtId="11">
    <oc r="S29">
      <v>11</v>
    </oc>
    <nc r="S29">
      <v>13</v>
    </nc>
  </rcc>
  <rcc rId="2963" sId="1" numFmtId="11">
    <oc r="S31">
      <v>10.6</v>
    </oc>
    <nc r="S31">
      <v>12</v>
    </nc>
  </rcc>
  <rcc rId="2964" sId="1" numFmtId="11">
    <oc r="S61">
      <v>9.5</v>
    </oc>
    <nc r="S61">
      <v>11.5</v>
    </nc>
  </rcc>
  <rcc rId="2965" sId="1" numFmtId="11">
    <oc r="S116">
      <v>11</v>
    </oc>
    <nc r="S116">
      <v>13</v>
    </nc>
  </rcc>
  <rcc rId="2966" sId="1" numFmtId="11">
    <oc r="S40">
      <v>10.6</v>
    </oc>
    <nc r="S40">
      <v>11.5</v>
    </nc>
  </rcc>
  <rcc rId="2967" sId="1" numFmtId="11">
    <oc r="S166">
      <v>9.5</v>
    </oc>
    <nc r="S166">
      <v>11</v>
    </nc>
  </rcc>
  <rcc rId="2968" sId="1" numFmtId="11">
    <oc r="S183">
      <v>10.6</v>
    </oc>
    <nc r="S183">
      <v>12</v>
    </nc>
  </rcc>
  <rcc rId="2969" sId="1" numFmtId="11">
    <oc r="S45">
      <v>15</v>
    </oc>
    <nc r="S45">
      <v>17.5</v>
    </nc>
  </rcc>
  <rcc rId="2970" sId="1" numFmtId="11">
    <oc r="S81">
      <v>15</v>
    </oc>
    <nc r="S81">
      <v>17.5</v>
    </nc>
  </rcc>
  <rcc rId="2971" sId="1" numFmtId="11">
    <oc r="S179">
      <v>6.5</v>
    </oc>
    <nc r="S179">
      <v>7.5</v>
    </nc>
  </rcc>
  <rcc rId="2972" sId="1" numFmtId="11">
    <oc r="S67">
      <v>9.75</v>
    </oc>
    <nc r="S67">
      <v>11.75</v>
    </nc>
  </rcc>
  <rcc rId="2973" sId="1" numFmtId="11">
    <oc r="S64">
      <v>9.75</v>
    </oc>
    <nc r="S64">
      <v>11.75</v>
    </nc>
  </rcc>
  <rcc rId="2974" sId="1" numFmtId="11">
    <oc r="S174">
      <v>10.25</v>
    </oc>
    <nc r="S174">
      <v>12.25</v>
    </nc>
  </rcc>
  <rcc rId="2975" sId="1">
    <oc r="AQ174">
      <v>9.5000000000000001E-2</v>
    </oc>
    <nc r="AQ174">
      <v>0.08</v>
    </nc>
  </rcc>
  <rcc rId="2976" sId="1">
    <oc r="AQ64">
      <v>0.11</v>
    </oc>
    <nc r="AQ64">
      <v>0.09</v>
    </nc>
  </rcc>
  <rcc rId="2977" sId="1">
    <oc r="AQ67">
      <v>0.11</v>
    </oc>
    <nc r="AQ67">
      <v>0.09</v>
    </nc>
  </rcc>
  <rcc rId="2978" sId="1">
    <oc r="AQ179">
      <v>0.13</v>
    </oc>
    <nc r="AQ179">
      <v>0.11</v>
    </nc>
  </rcc>
  <rcc rId="2979" sId="1">
    <oc r="AQ81">
      <v>8.5000000000000006E-2</v>
    </oc>
    <nc r="AQ81">
      <v>7.4999999999999997E-2</v>
    </nc>
  </rcc>
  <rcc rId="2980" sId="1">
    <oc r="AQ45">
      <v>8.5000000000000006E-2</v>
    </oc>
    <nc r="AQ45">
      <v>7.4999999999999997E-2</v>
    </nc>
  </rcc>
  <rcc rId="2981" sId="1">
    <oc r="AQ183">
      <v>9.5000000000000001E-2</v>
    </oc>
    <nc r="AQ183">
      <v>8.5000000000000006E-2</v>
    </nc>
  </rcc>
  <rcc rId="2982" sId="1">
    <oc r="AQ166">
      <v>0.11</v>
    </oc>
    <nc r="AQ166">
      <v>9.5000000000000001E-2</v>
    </nc>
  </rcc>
  <rcc rId="2983" sId="1">
    <oc r="AQ40">
      <v>9.5000000000000001E-2</v>
    </oc>
    <nc r="AQ40">
      <v>8.5000000000000006E-2</v>
    </nc>
  </rcc>
  <rcc rId="2984" sId="1">
    <oc r="AQ116">
      <v>9.5000000000000001E-2</v>
    </oc>
    <nc r="AQ116">
      <v>8.5000000000000006E-2</v>
    </nc>
  </rcc>
  <rcc rId="2985" sId="1">
    <oc r="AQ61">
      <v>0.11</v>
    </oc>
    <nc r="AQ61">
      <v>9.5000000000000001E-2</v>
    </nc>
  </rcc>
  <rcc rId="2986" sId="1">
    <oc r="AQ31">
      <v>9.5000000000000001E-2</v>
    </oc>
    <nc r="AQ31">
      <v>8.5000000000000006E-2</v>
    </nc>
  </rcc>
  <rcc rId="2987" sId="1">
    <oc r="AQ29">
      <v>9.5000000000000001E-2</v>
    </oc>
    <nc r="AQ29">
      <v>8.5000000000000006E-2</v>
    </nc>
  </rcc>
  <rcc rId="2988" sId="1">
    <oc r="AQ33">
      <v>9.5000000000000001E-2</v>
    </oc>
    <nc r="AQ33">
      <v>8.5000000000000006E-2</v>
    </nc>
  </rcc>
  <rcc rId="2989" sId="1">
    <oc r="AQ54">
      <v>9.5000000000000001E-2</v>
    </oc>
    <nc r="AQ54">
      <v>8.5000000000000006E-2</v>
    </nc>
  </rcc>
  <rcc rId="2990" sId="1">
    <oc r="AQ56">
      <v>9.5000000000000001E-2</v>
    </oc>
    <nc r="AQ56">
      <v>8.5000000000000006E-2</v>
    </nc>
  </rcc>
  <rcc rId="2991" sId="1">
    <oc r="AQ41">
      <v>9.5000000000000001E-2</v>
    </oc>
    <nc r="AQ41">
      <v>8.5000000000000006E-2</v>
    </nc>
  </rcc>
  <rcc rId="2992" sId="1">
    <oc r="AQ170">
      <v>0.13</v>
    </oc>
    <nc r="AQ170">
      <v>0.11</v>
    </nc>
  </rcc>
  <rcc rId="2993" sId="1">
    <oc r="AQ71">
      <v>9.5000000000000001E-2</v>
    </oc>
    <nc r="AQ71">
      <v>8.5000000000000006E-2</v>
    </nc>
  </rcc>
  <rcc rId="2994" sId="1">
    <oc r="AQ25">
      <v>9.5000000000000001E-2</v>
    </oc>
    <nc r="AQ25">
      <v>8.5000000000000006E-2</v>
    </nc>
  </rcc>
  <rcc rId="2995" sId="1">
    <oc r="AQ133">
      <v>9.5000000000000001E-2</v>
    </oc>
    <nc r="AQ133">
      <v>8.5000000000000006E-2</v>
    </nc>
  </rcc>
  <rcv guid="{1736218E-9705-4275-8FE2-1B8537DB4BCB}" action="delete"/>
  <rdn rId="0" localSheetId="1" customView="1" name="Z_1736218E_9705_4275_8FE2_1B8537DB4BCB_.wvu.FilterData" hidden="1" oldHidden="1">
    <formula>'master linked to 2017 cama'!$A$1:$CW$2527</formula>
    <oldFormula>'master linked to 2017 cama'!$A$1:$CW$1</oldFormula>
  </rdn>
  <rcv guid="{1736218E-9705-4275-8FE2-1B8537DB4BCB}"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7" sId="1">
    <oc r="CQ530" t="inlineStr">
      <is>
        <t>0</t>
      </is>
    </oc>
    <nc r="CQ530">
      <v>1</v>
    </nc>
  </rcc>
  <rcc rId="2998" sId="1" xfDxf="1" dxf="1">
    <oc r="CR530" t="inlineStr">
      <is>
        <t/>
      </is>
    </oc>
    <nc r="CR530" t="inlineStr">
      <is>
        <t>79-07-26-455-001.000-004</t>
      </is>
    </nc>
    <ndxf>
      <font>
        <color rgb="FF000000"/>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2999" sId="1">
    <oc r="CH530" t="inlineStr">
      <is>
        <t>New parcel # due to split, previously 79-07-26-451-013.000-004; 2016 appeal (2016-0073), Unused SF is Mezz Gen Office</t>
      </is>
    </oc>
    <nc r="CH530" t="inlineStr">
      <is>
        <t>New parcel # due to split, previously 79-07-26-451-013.000-004; 2016 appeal (2016-0073), Unused SF is Mezz Gen Office; Child parcel 79-07-26-455-001.000-004 as of 2016</t>
      </is>
    </nc>
  </rcc>
  <rfmt sheetId="2" sqref="B962" start="0" length="2147483647">
    <dxf>
      <font>
        <b/>
      </font>
    </dxf>
  </rfmt>
  <rcc rId="3000" sId="2" xfDxf="1" dxf="1">
    <nc r="B962" t="inlineStr">
      <is>
        <t>79-07-26-455-001.000-004</t>
      </is>
    </nc>
    <ndxf>
      <font>
        <b/>
      </font>
    </ndxf>
  </rcc>
  <rfmt sheetId="2" sqref="A962:XFD962" start="0" length="2147483647">
    <dxf>
      <font>
        <b/>
      </font>
    </dxf>
  </rfmt>
  <rfmt sheetId="2" sqref="A962:XFD962" start="0" length="2147483647">
    <dxf>
      <font>
        <b val="0"/>
      </font>
    </dxf>
  </rfmt>
  <rcc rId="3001" sId="2" xfDxf="1" dxf="1">
    <nc r="E962" t="inlineStr">
      <is>
        <t>79-07-26-455-002.000-004</t>
      </is>
    </nc>
  </rcc>
  <rcc rId="3002" sId="2">
    <nc r="F962" t="inlineStr">
      <is>
        <t>Added as child parcel per KM for 2016 forward</t>
      </is>
    </nc>
  </rcc>
  <rcv guid="{6972DB61-B65E-4B6A-ABFE-338C71B88B66}" action="delete"/>
  <rdn rId="0" localSheetId="1" customView="1" name="Z_6972DB61_B65E_4B6A_ABFE_338C71B88B66_.wvu.FilterData" hidden="1" oldHidden="1">
    <formula>'master linked to 2017 cama'!$A$1:$CW$2527</formula>
    <oldFormula>'master linked to 2017 cama'!$A$1:$CW$1</oldFormula>
  </rdn>
  <rcv guid="{6972DB61-B65E-4B6A-ABFE-338C71B88B66}"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O1 AO279:AO323 AO2528:AO1048576">
    <dxf>
      <numFmt numFmtId="166" formatCode="&quot;$&quot;#,##0"/>
    </dxf>
  </rfmt>
  <rcc rId="3004" sId="1" numFmtId="11">
    <oc r="AO279">
      <v>41035.599999999999</v>
    </oc>
    <nc r="AO279">
      <f>K279*S279</f>
    </nc>
  </rcc>
  <rcc rId="3005" sId="1" numFmtId="11">
    <oc r="AO280">
      <v>57228.4</v>
    </oc>
    <nc r="AO280">
      <f>K280*S280</f>
    </nc>
  </rcc>
  <rcc rId="3006" sId="1" numFmtId="11">
    <oc r="AO281">
      <v>62902.8</v>
    </oc>
    <nc r="AO281">
      <f>K281*S281</f>
    </nc>
  </rcc>
  <rcc rId="3007" sId="1" numFmtId="11">
    <oc r="AO282">
      <v>66051.399999999994</v>
    </oc>
    <nc r="AO282">
      <f>K282*S282</f>
    </nc>
  </rcc>
  <rcc rId="3008" sId="1" numFmtId="11">
    <oc r="AO283">
      <v>62643.3</v>
    </oc>
    <nc r="AO283">
      <f>K283*S283</f>
    </nc>
  </rcc>
  <rcc rId="3009" sId="1" numFmtId="11">
    <oc r="AO284">
      <v>67020.2</v>
    </oc>
    <nc r="AO284">
      <f>K284*S284</f>
    </nc>
  </rcc>
  <rcc rId="3010" sId="1" odxf="1" dxf="1" numFmtId="11">
    <oc r="AO285">
      <v>82521</v>
    </oc>
    <nc r="AO285">
      <f>K285*S285</f>
    </nc>
    <odxf>
      <border outline="0">
        <left/>
        <right/>
        <top/>
        <bottom/>
      </border>
    </odxf>
    <ndxf>
      <border outline="0">
        <left style="thin">
          <color rgb="FFD0D7E5"/>
        </left>
        <right style="thin">
          <color rgb="FFD0D7E5"/>
        </right>
        <top style="thin">
          <color rgb="FFD0D7E5"/>
        </top>
        <bottom style="thin">
          <color rgb="FFD0D7E5"/>
        </bottom>
      </border>
    </ndxf>
  </rcc>
  <rcc rId="3011" sId="1" numFmtId="11">
    <oc r="AO286">
      <v>43007.8</v>
    </oc>
    <nc r="AO286">
      <f>K286*S286</f>
    </nc>
  </rcc>
  <rcc rId="3012" sId="1" numFmtId="11">
    <oc r="AO287">
      <v>70791.600000000006</v>
    </oc>
    <nc r="AO287">
      <f>K287*S287</f>
    </nc>
  </rcc>
  <rcc rId="3013" sId="1" numFmtId="11">
    <oc r="AO288">
      <v>42713.7</v>
    </oc>
    <nc r="AO288">
      <f>K288*S288</f>
    </nc>
  </rcc>
  <rcc rId="3014" sId="1" numFmtId="11">
    <oc r="AO289">
      <v>50170</v>
    </oc>
    <nc r="AO289">
      <f>K289*S289</f>
    </nc>
  </rcc>
  <rcc rId="3015" sId="1" numFmtId="11">
    <oc r="AO290">
      <v>41848.699999999997</v>
    </oc>
    <nc r="AO290">
      <f>K290*S290</f>
    </nc>
  </rcc>
  <rcc rId="3016" sId="1" odxf="1" dxf="1" numFmtId="11">
    <oc r="AO291">
      <v>68750.2</v>
    </oc>
    <nc r="AO291">
      <f>K291*S291</f>
    </nc>
    <odxf>
      <border outline="0">
        <left/>
        <right/>
        <top/>
        <bottom/>
      </border>
    </odxf>
    <ndxf>
      <border outline="0">
        <left style="thin">
          <color rgb="FFD0D7E5"/>
        </left>
        <right style="thin">
          <color rgb="FFD0D7E5"/>
        </right>
        <top style="thin">
          <color rgb="FFD0D7E5"/>
        </top>
        <bottom style="thin">
          <color rgb="FFD0D7E5"/>
        </bottom>
      </border>
    </ndxf>
  </rcc>
  <rcc rId="3017" sId="1" numFmtId="11">
    <oc r="AO292">
      <v>29496.5</v>
    </oc>
    <nc r="AO292">
      <f>K292*S292</f>
    </nc>
  </rcc>
  <rcc rId="3018" sId="1" numFmtId="11">
    <oc r="AO293">
      <v>32108.799999999999</v>
    </oc>
    <nc r="AO293">
      <f>K293*S293</f>
    </nc>
  </rcc>
  <rcc rId="3019" sId="1" odxf="1" dxf="1" numFmtId="11">
    <oc r="AO294">
      <v>46831.1</v>
    </oc>
    <nc r="AO294">
      <f>K294*S294</f>
    </nc>
    <odxf>
      <border outline="0">
        <left/>
        <right/>
        <top/>
        <bottom/>
      </border>
    </odxf>
    <ndxf>
      <border outline="0">
        <left style="thin">
          <color rgb="FFD0D7E5"/>
        </left>
        <right style="thin">
          <color rgb="FFD0D7E5"/>
        </right>
        <top style="thin">
          <color rgb="FFD0D7E5"/>
        </top>
        <bottom style="thin">
          <color rgb="FFD0D7E5"/>
        </bottom>
      </border>
    </ndxf>
  </rcc>
  <rcc rId="3020" sId="1" numFmtId="11">
    <oc r="AO295">
      <v>41174</v>
    </oc>
    <nc r="AO295">
      <f>K295*S295</f>
    </nc>
  </rcc>
  <rcc rId="3021" sId="1" numFmtId="11">
    <oc r="AO296">
      <v>60273.2</v>
    </oc>
    <nc r="AO296">
      <f>K296*S296</f>
    </nc>
  </rcc>
  <rcc rId="3022" sId="1" numFmtId="11">
    <oc r="AO297">
      <v>46260.2</v>
    </oc>
    <nc r="AO297">
      <f>K297*S297</f>
    </nc>
  </rcc>
  <rcc rId="3023" sId="1" numFmtId="11">
    <oc r="AO298">
      <v>34565.4</v>
    </oc>
    <nc r="AO298">
      <f>K298*S298</f>
    </nc>
  </rcc>
  <rcc rId="3024" sId="1" numFmtId="11">
    <oc r="AO299">
      <v>82953.5</v>
    </oc>
    <nc r="AO299">
      <f>K299*S299</f>
    </nc>
  </rcc>
  <rcc rId="3025" sId="1" numFmtId="11">
    <oc r="AO300">
      <v>55014</v>
    </oc>
    <nc r="AO300">
      <f>K300*S300</f>
    </nc>
  </rcc>
  <rcc rId="3026" sId="1" numFmtId="11">
    <oc r="AO301">
      <v>58681.599999999999</v>
    </oc>
    <nc r="AO301">
      <f>K301*S301</f>
    </nc>
  </rcc>
  <rcc rId="3027" sId="1" numFmtId="11">
    <oc r="AO302">
      <v>61051.7</v>
    </oc>
    <nc r="AO302">
      <f>K302*S302</f>
    </nc>
  </rcc>
  <rcc rId="3028" sId="1" numFmtId="11">
    <oc r="AO303">
      <v>51381</v>
    </oc>
    <nc r="AO303">
      <f>K303*S303</f>
    </nc>
  </rcc>
  <rcc rId="3029" sId="1" numFmtId="11">
    <oc r="AO304">
      <v>43267.3</v>
    </oc>
    <nc r="AO304">
      <f>K304*S304</f>
    </nc>
  </rcc>
  <rcc rId="3030" sId="1" numFmtId="11">
    <oc r="AO305">
      <v>14047.6</v>
    </oc>
    <nc r="AO305">
      <f>K305*S305</f>
    </nc>
  </rcc>
  <rcc rId="3031" sId="1" numFmtId="11">
    <oc r="AO306">
      <v>65532.4</v>
    </oc>
    <nc r="AO306">
      <f>K306*S306</f>
    </nc>
  </rcc>
  <rcc rId="3032" sId="1" numFmtId="11">
    <oc r="AO307">
      <v>83109.2</v>
    </oc>
    <nc r="AO307">
      <f>K307*S307</f>
    </nc>
  </rcc>
  <rcc rId="3033" sId="1" numFmtId="11">
    <oc r="AO308">
      <v>28441.200000000001</v>
    </oc>
    <nc r="AO308">
      <f>K308*S308</f>
    </nc>
  </rcc>
  <rcc rId="3034" sId="1" numFmtId="11">
    <oc r="AO309">
      <v>44945.4</v>
    </oc>
    <nc r="AO309">
      <f>K309*S309</f>
    </nc>
  </rcc>
  <rcc rId="3035" sId="1" numFmtId="11">
    <oc r="AO310">
      <v>61242</v>
    </oc>
    <nc r="AO310">
      <f>K310*S310</f>
    </nc>
  </rcc>
  <rcc rId="3036" sId="1" numFmtId="11">
    <oc r="AO311">
      <v>97848.8</v>
    </oc>
    <nc r="AO311">
      <f>K311*S311</f>
    </nc>
  </rcc>
  <rcc rId="3037" sId="1" numFmtId="11">
    <oc r="AO312">
      <v>94198.5</v>
    </oc>
    <nc r="AO312">
      <f>K312*S312</f>
    </nc>
  </rcc>
  <rcc rId="3038" sId="1" numFmtId="11">
    <oc r="AO313">
      <v>92901</v>
    </oc>
    <nc r="AO313">
      <f>K313*S313</f>
    </nc>
  </rcc>
  <rcc rId="3039" sId="1" numFmtId="11">
    <oc r="AO314">
      <v>0</v>
    </oc>
    <nc r="AO314">
      <f>K314*S314</f>
    </nc>
  </rcc>
  <rcc rId="3040" sId="1" numFmtId="11">
    <oc r="AO315">
      <v>187947.2</v>
    </oc>
    <nc r="AO315">
      <f>K315*S315</f>
    </nc>
  </rcc>
  <rcc rId="3041" sId="1" numFmtId="11">
    <oc r="AO316">
      <v>282751.2</v>
    </oc>
    <nc r="AO316">
      <f>K316*S316</f>
    </nc>
  </rcc>
  <rcc rId="3042" sId="1" numFmtId="11">
    <oc r="AO317">
      <v>441496</v>
    </oc>
    <nc r="AO317">
      <f>K317*S317</f>
    </nc>
  </rcc>
  <rcc rId="3043" sId="1" numFmtId="11">
    <oc r="AO318">
      <v>337142.4</v>
    </oc>
    <nc r="AO318">
      <f>K318*S318</f>
    </nc>
  </rcc>
  <rcc rId="3044" sId="1" numFmtId="11">
    <oc r="AO319">
      <v>120546.4</v>
    </oc>
    <nc r="AO319">
      <f>K319*S319</f>
    </nc>
  </rcc>
  <rcc rId="3045" sId="1" numFmtId="11">
    <oc r="AO320">
      <v>129040.7</v>
    </oc>
    <nc r="AO320">
      <f>K320*S320</f>
    </nc>
  </rcc>
  <rcc rId="3046" sId="1" numFmtId="11">
    <oc r="AO321">
      <v>27712</v>
    </oc>
    <nc r="AO321">
      <f>K321*S321</f>
    </nc>
  </rcc>
  <rcc rId="3047" sId="1" numFmtId="11">
    <oc r="AO322">
      <v>223585.2</v>
    </oc>
    <nc r="AO322">
      <f>K322*S322</f>
    </nc>
  </rcc>
  <rcc rId="3048" sId="1" numFmtId="11">
    <oc r="AO323">
      <v>105876</v>
    </oc>
    <nc r="AO323">
      <f>K323*S323</f>
    </nc>
  </rcc>
  <rcc rId="3049" sId="1">
    <oc r="AT279" t="inlineStr">
      <is>
        <t>36275.4704</t>
      </is>
    </oc>
    <nc r="AT279">
      <f>AO279*(1-AQ279)</f>
    </nc>
  </rcc>
  <rcc rId="3050" sId="1">
    <oc r="AT280" t="inlineStr">
      <is>
        <t>50589.9056</t>
      </is>
    </oc>
    <nc r="AT280">
      <f>AO280*(1-AQ280)</f>
    </nc>
  </rcc>
  <rcc rId="3051" sId="1">
    <oc r="AT281" t="inlineStr">
      <is>
        <t>55606.0752</t>
      </is>
    </oc>
    <nc r="AT281">
      <f>AO281*(1-AQ281)</f>
    </nc>
  </rcc>
  <rcc rId="3052" sId="1">
    <oc r="AT282" t="inlineStr">
      <is>
        <t>58389.4376</t>
      </is>
    </oc>
    <nc r="AT282">
      <f>AO282*(1-AQ282)</f>
    </nc>
  </rcc>
  <rcc rId="3053" sId="1">
    <oc r="AT283" t="inlineStr">
      <is>
        <t>55376.6772</t>
      </is>
    </oc>
    <nc r="AT283">
      <f>AO283*(1-AQ283)</f>
    </nc>
  </rcc>
  <rcc rId="3054" sId="1">
    <oc r="AT284" t="inlineStr">
      <is>
        <t>59245.8568</t>
      </is>
    </oc>
    <nc r="AT284">
      <f>AO284*(1-AQ284)</f>
    </nc>
  </rcc>
  <rcc rId="3055" sId="1">
    <oc r="AT285" t="inlineStr">
      <is>
        <t>72948.564</t>
      </is>
    </oc>
    <nc r="AT285">
      <f>AO285*(1-AQ285)</f>
    </nc>
  </rcc>
  <rcc rId="3056" sId="1">
    <oc r="AT286" t="inlineStr">
      <is>
        <t>38018.8952</t>
      </is>
    </oc>
    <nc r="AT286">
      <f>AO286*(1-AQ286)</f>
    </nc>
  </rcc>
  <rcc rId="3057" sId="1">
    <oc r="AT287" t="inlineStr">
      <is>
        <t>62579.7744</t>
      </is>
    </oc>
    <nc r="AT287">
      <f>AO287*(1-AQ287)</f>
    </nc>
  </rcc>
  <rcc rId="3058" sId="1">
    <oc r="AT288" t="inlineStr">
      <is>
        <t>37758.9108</t>
      </is>
    </oc>
    <nc r="AT288">
      <f>AO288*(1-AQ288)</f>
    </nc>
  </rcc>
  <rcc rId="3059" sId="1">
    <oc r="AT289" t="inlineStr">
      <is>
        <t>44350.28</t>
      </is>
    </oc>
    <nc r="AT289">
      <f>AO289*(1-AQ289)</f>
    </nc>
  </rcc>
  <rcc rId="3060" sId="1">
    <oc r="AT290" t="inlineStr">
      <is>
        <t>36994.2508</t>
      </is>
    </oc>
    <nc r="AT290">
      <f>AO290*(1-AQ290)</f>
    </nc>
  </rcc>
  <rcc rId="3061" sId="1">
    <oc r="AT291" t="inlineStr">
      <is>
        <t>60775.1768</t>
      </is>
    </oc>
    <nc r="AT291">
      <f>AO291*(1-AQ291)</f>
    </nc>
  </rcc>
  <rcc rId="3062" sId="1">
    <oc r="AT292" t="inlineStr">
      <is>
        <t>26074.906</t>
      </is>
    </oc>
    <nc r="AT292">
      <f>AO292*(1-AQ292)</f>
    </nc>
  </rcc>
  <rcc rId="3063" sId="1">
    <oc r="AT293" t="inlineStr">
      <is>
        <t>28384.1792</t>
      </is>
    </oc>
    <nc r="AT293">
      <f>AO293*(1-AQ293)</f>
    </nc>
  </rcc>
  <rcc rId="3064" sId="1">
    <oc r="AT294" t="inlineStr">
      <is>
        <t>41398.6924</t>
      </is>
    </oc>
    <nc r="AT294">
      <f>AO294*(1-AQ294)</f>
    </nc>
  </rcc>
  <rcc rId="3065" sId="1">
    <oc r="AT295" t="inlineStr">
      <is>
        <t>36397.816</t>
      </is>
    </oc>
    <nc r="AT295">
      <f>AO295*(1-AQ295)</f>
    </nc>
  </rcc>
  <rcc rId="3066" sId="1">
    <oc r="AT296" t="inlineStr">
      <is>
        <t>53281.5088</t>
      </is>
    </oc>
    <nc r="AT296">
      <f>AO296*(1-AQ296)</f>
    </nc>
  </rcc>
  <rcc rId="3067" sId="1">
    <oc r="AT297" t="inlineStr">
      <is>
        <t>40894.0168</t>
      </is>
    </oc>
    <nc r="AT297">
      <f>AO297*(1-AQ297)</f>
    </nc>
  </rcc>
  <rcc rId="3068" sId="1">
    <oc r="AT298" t="inlineStr">
      <is>
        <t>30555.8136</t>
      </is>
    </oc>
    <nc r="AT298">
      <f>AO298*(1-AQ298)</f>
    </nc>
  </rcc>
  <rcc rId="3069" sId="1">
    <oc r="AT299" t="inlineStr">
      <is>
        <t>73330.894</t>
      </is>
    </oc>
    <nc r="AT299">
      <f>AO299*(1-AQ299)</f>
    </nc>
  </rcc>
  <rcc rId="3070" sId="1">
    <oc r="AT300" t="inlineStr">
      <is>
        <t>48632.376</t>
      </is>
    </oc>
    <nc r="AT300">
      <f>AO300*(1-AQ300)</f>
    </nc>
  </rcc>
  <rcc rId="3071" sId="1">
    <oc r="AT301" t="inlineStr">
      <is>
        <t>51874.5344</t>
      </is>
    </oc>
    <nc r="AT301">
      <f>AO301*(1-AQ301)</f>
    </nc>
  </rcc>
  <rcc rId="3072" sId="1">
    <oc r="AT302" t="inlineStr">
      <is>
        <t>53969.7028</t>
      </is>
    </oc>
    <nc r="AT302">
      <f>AO302*(1-AQ302)</f>
    </nc>
  </rcc>
  <rcc rId="3073" sId="1">
    <oc r="AT303" t="inlineStr">
      <is>
        <t>45420.804</t>
      </is>
    </oc>
    <nc r="AT303">
      <f>AO303*(1-AQ303)</f>
    </nc>
  </rcc>
  <rcc rId="3074" sId="1">
    <oc r="AT304" t="inlineStr">
      <is>
        <t>38248.2932</t>
      </is>
    </oc>
    <nc r="AT304">
      <f>AO304*(1-AQ304)</f>
    </nc>
  </rcc>
  <rcc rId="3075" sId="1">
    <oc r="AT305" t="inlineStr">
      <is>
        <t>12418.0784</t>
      </is>
    </oc>
    <nc r="AT305">
      <f>AO305*(1-AQ305)</f>
    </nc>
  </rcc>
  <rcc rId="3076" sId="1">
    <oc r="AT306" t="inlineStr">
      <is>
        <t>57930.6416</t>
      </is>
    </oc>
    <nc r="AT306">
      <f>AO306*(1-AQ306)</f>
    </nc>
  </rcc>
  <rcc rId="3077" sId="1">
    <oc r="AT307" t="inlineStr">
      <is>
        <t>73468.5328</t>
      </is>
    </oc>
    <nc r="AT307">
      <f>AO307*(1-AQ307)</f>
    </nc>
  </rcc>
  <rcc rId="3078" sId="1">
    <oc r="AT308" t="inlineStr">
      <is>
        <t>25142.0208</t>
      </is>
    </oc>
    <nc r="AT308">
      <f>AO308*(1-AQ308)</f>
    </nc>
  </rcc>
  <rcc rId="3079" sId="1">
    <oc r="AT309" t="inlineStr">
      <is>
        <t>39731.7336</t>
      </is>
    </oc>
    <nc r="AT309">
      <f>AO309*(1-AQ309)</f>
    </nc>
  </rcc>
  <rcc rId="3080" sId="1">
    <oc r="AT310" t="inlineStr">
      <is>
        <t>54137.928</t>
      </is>
    </oc>
    <nc r="AT310">
      <f>AO310*(1-AQ310)</f>
    </nc>
  </rcc>
  <rcc rId="3081" sId="1">
    <oc r="AT311" t="inlineStr">
      <is>
        <t>86498.3392</t>
      </is>
    </oc>
    <nc r="AT311">
      <f>AO311*(1-AQ311)</f>
    </nc>
  </rcc>
  <rcc rId="3082" sId="1">
    <oc r="AT312" t="inlineStr">
      <is>
        <t>83271.474</t>
      </is>
    </oc>
    <nc r="AT312">
      <f>AO312*(1-AQ312)</f>
    </nc>
  </rcc>
  <rcc rId="3083" sId="1">
    <oc r="AT313" t="inlineStr">
      <is>
        <t>82124.484</t>
      </is>
    </oc>
    <nc r="AT313">
      <f>AO313*(1-AQ313)</f>
    </nc>
  </rcc>
  <rcc rId="3084" sId="1">
    <oc r="AT314" t="inlineStr">
      <is>
        <t>0</t>
      </is>
    </oc>
    <nc r="AT314">
      <f>AO314*(1-AQ314)</f>
    </nc>
  </rcc>
  <rcc rId="3085" sId="1">
    <oc r="AT315" t="inlineStr">
      <is>
        <t>166145.3248</t>
      </is>
    </oc>
    <nc r="AT315">
      <f>AO315*(1-AQ315)</f>
    </nc>
  </rcc>
  <rcc rId="3086" sId="1">
    <oc r="AT316" t="inlineStr">
      <is>
        <t>249952.0608</t>
      </is>
    </oc>
    <nc r="AT316">
      <f>AO316*(1-AQ316)</f>
    </nc>
  </rcc>
  <rcc rId="3087" sId="1">
    <oc r="AT317" t="inlineStr">
      <is>
        <t>390282.464</t>
      </is>
    </oc>
    <nc r="AT317">
      <f>AO317*(1-AQ317)</f>
    </nc>
  </rcc>
  <rcc rId="3088" sId="1">
    <oc r="AT318" t="inlineStr">
      <is>
        <t>298033.8816</t>
      </is>
    </oc>
    <nc r="AT318">
      <f>AO318*(1-AQ318)</f>
    </nc>
  </rcc>
  <rcc rId="3089" sId="1">
    <oc r="AT319" t="inlineStr">
      <is>
        <t>106563.0176</t>
      </is>
    </oc>
    <nc r="AT319">
      <f>AO319*(1-AQ319)</f>
    </nc>
  </rcc>
  <rcc rId="3090" sId="1">
    <oc r="AT320" t="inlineStr">
      <is>
        <t>114071.9788</t>
      </is>
    </oc>
    <nc r="AT320">
      <f>AO320*(1-AQ320)</f>
    </nc>
  </rcc>
  <rcc rId="3091" sId="1">
    <oc r="AT321" t="inlineStr">
      <is>
        <t/>
      </is>
    </oc>
    <nc r="AT321">
      <f>AO321*(1-AQ321)</f>
    </nc>
  </rcc>
  <rcc rId="3092" sId="1">
    <oc r="AT322" t="inlineStr">
      <is>
        <t>197649.3168</t>
      </is>
    </oc>
    <nc r="AT322">
      <f>AO322*(1-AQ322)</f>
    </nc>
  </rcc>
  <rcc rId="3093" sId="1">
    <oc r="AT323" t="inlineStr">
      <is>
        <t>93594.384</t>
      </is>
    </oc>
    <nc r="AT323">
      <f>AO323*(1-AQ323)</f>
    </nc>
  </rcc>
  <rfmt sheetId="1" sqref="AT1 AT279:AT323 AT2528:AT1048576">
    <dxf>
      <numFmt numFmtId="166" formatCode="&quot;$&quot;#,##0"/>
    </dxf>
  </rfmt>
  <rcc rId="3094" sId="1" odxf="1" dxf="1">
    <oc r="BA279" t="inlineStr">
      <is>
        <t>0.5</t>
      </is>
    </oc>
    <nc r="BA279">
      <f>BW279*0.15</f>
    </nc>
    <odxf>
      <numFmt numFmtId="0" formatCode="General"/>
    </odxf>
    <ndxf>
      <numFmt numFmtId="167" formatCode="&quot;$&quot;#,##0.00"/>
    </ndxf>
  </rcc>
  <rcc rId="3095" sId="1" odxf="1" dxf="1">
    <oc r="BB279" t="inlineStr">
      <is>
        <t>0.9</t>
      </is>
    </oc>
    <nc r="BB279">
      <f>BW279*0.35</f>
    </nc>
    <odxf>
      <numFmt numFmtId="0" formatCode="General"/>
    </odxf>
    <ndxf>
      <numFmt numFmtId="167" formatCode="&quot;$&quot;#,##0.00"/>
    </ndxf>
  </rcc>
  <rcc rId="3096" sId="1" odxf="1" dxf="1">
    <oc r="BC279" t="inlineStr">
      <is>
        <t>0.8</t>
      </is>
    </oc>
    <nc r="BC279">
      <f>BW279*0.3</f>
    </nc>
    <odxf>
      <numFmt numFmtId="0" formatCode="General"/>
    </odxf>
    <ndxf>
      <numFmt numFmtId="167" formatCode="&quot;$&quot;#,##0.00"/>
    </ndxf>
  </rcc>
  <rcc rId="3097" sId="1" odxf="1" dxf="1">
    <oc r="BD279" t="inlineStr">
      <is>
        <t>0.3</t>
      </is>
    </oc>
    <nc r="BD279">
      <f>BW279*0.2</f>
    </nc>
    <odxf>
      <numFmt numFmtId="0" formatCode="General"/>
    </odxf>
    <ndxf>
      <numFmt numFmtId="167" formatCode="&quot;$&quot;#,##0.00"/>
    </ndxf>
  </rcc>
  <rcc rId="3098" sId="1" odxf="1" dxf="1">
    <oc r="BA280" t="inlineStr">
      <is>
        <t>0.5</t>
      </is>
    </oc>
    <nc r="BA280">
      <f>BW280*0.15</f>
    </nc>
    <odxf>
      <numFmt numFmtId="0" formatCode="General"/>
    </odxf>
    <ndxf>
      <numFmt numFmtId="167" formatCode="&quot;$&quot;#,##0.00"/>
    </ndxf>
  </rcc>
  <rcc rId="3099" sId="1" odxf="1" dxf="1">
    <oc r="BB280" t="inlineStr">
      <is>
        <t>0.9</t>
      </is>
    </oc>
    <nc r="BB280">
      <f>BW280*0.35</f>
    </nc>
    <odxf>
      <numFmt numFmtId="0" formatCode="General"/>
    </odxf>
    <ndxf>
      <numFmt numFmtId="167" formatCode="&quot;$&quot;#,##0.00"/>
    </ndxf>
  </rcc>
  <rcc rId="3100" sId="1" odxf="1" dxf="1">
    <oc r="BC280" t="inlineStr">
      <is>
        <t>0.8</t>
      </is>
    </oc>
    <nc r="BC280">
      <f>BW280*0.3</f>
    </nc>
    <odxf>
      <numFmt numFmtId="0" formatCode="General"/>
    </odxf>
    <ndxf>
      <numFmt numFmtId="167" formatCode="&quot;$&quot;#,##0.00"/>
    </ndxf>
  </rcc>
  <rcc rId="3101" sId="1" odxf="1" dxf="1">
    <oc r="BD280" t="inlineStr">
      <is>
        <t>0.3</t>
      </is>
    </oc>
    <nc r="BD280">
      <f>BW280*0.2</f>
    </nc>
    <odxf>
      <numFmt numFmtId="0" formatCode="General"/>
    </odxf>
    <ndxf>
      <numFmt numFmtId="167" formatCode="&quot;$&quot;#,##0.00"/>
    </ndxf>
  </rcc>
  <rcc rId="3102" sId="1" odxf="1" dxf="1">
    <oc r="BA281" t="inlineStr">
      <is>
        <t>0.5</t>
      </is>
    </oc>
    <nc r="BA281">
      <f>BW281*0.15</f>
    </nc>
    <odxf>
      <numFmt numFmtId="0" formatCode="General"/>
    </odxf>
    <ndxf>
      <numFmt numFmtId="167" formatCode="&quot;$&quot;#,##0.00"/>
    </ndxf>
  </rcc>
  <rcc rId="3103" sId="1" odxf="1" dxf="1">
    <oc r="BB281" t="inlineStr">
      <is>
        <t>0.9</t>
      </is>
    </oc>
    <nc r="BB281">
      <f>BW281*0.35</f>
    </nc>
    <odxf>
      <numFmt numFmtId="0" formatCode="General"/>
    </odxf>
    <ndxf>
      <numFmt numFmtId="167" formatCode="&quot;$&quot;#,##0.00"/>
    </ndxf>
  </rcc>
  <rcc rId="3104" sId="1" odxf="1" dxf="1">
    <oc r="BC281" t="inlineStr">
      <is>
        <t>0.8</t>
      </is>
    </oc>
    <nc r="BC281">
      <f>BW281*0.3</f>
    </nc>
    <odxf>
      <numFmt numFmtId="0" formatCode="General"/>
    </odxf>
    <ndxf>
      <numFmt numFmtId="167" formatCode="&quot;$&quot;#,##0.00"/>
    </ndxf>
  </rcc>
  <rcc rId="3105" sId="1" odxf="1" dxf="1">
    <oc r="BD281" t="inlineStr">
      <is>
        <t>0.3</t>
      </is>
    </oc>
    <nc r="BD281">
      <f>BW281*0.2</f>
    </nc>
    <odxf>
      <numFmt numFmtId="0" formatCode="General"/>
    </odxf>
    <ndxf>
      <numFmt numFmtId="167" formatCode="&quot;$&quot;#,##0.00"/>
    </ndxf>
  </rcc>
  <rcc rId="3106" sId="1" odxf="1" dxf="1">
    <oc r="BA282" t="inlineStr">
      <is>
        <t>0.5</t>
      </is>
    </oc>
    <nc r="BA282">
      <f>BW282*0.15</f>
    </nc>
    <odxf>
      <numFmt numFmtId="0" formatCode="General"/>
    </odxf>
    <ndxf>
      <numFmt numFmtId="167" formatCode="&quot;$&quot;#,##0.00"/>
    </ndxf>
  </rcc>
  <rcc rId="3107" sId="1" odxf="1" dxf="1">
    <oc r="BB282" t="inlineStr">
      <is>
        <t>0.9</t>
      </is>
    </oc>
    <nc r="BB282">
      <f>BW282*0.35</f>
    </nc>
    <odxf>
      <numFmt numFmtId="0" formatCode="General"/>
    </odxf>
    <ndxf>
      <numFmt numFmtId="167" formatCode="&quot;$&quot;#,##0.00"/>
    </ndxf>
  </rcc>
  <rcc rId="3108" sId="1" odxf="1" dxf="1">
    <oc r="BC282" t="inlineStr">
      <is>
        <t>0.8</t>
      </is>
    </oc>
    <nc r="BC282">
      <f>BW282*0.3</f>
    </nc>
    <odxf>
      <numFmt numFmtId="0" formatCode="General"/>
    </odxf>
    <ndxf>
      <numFmt numFmtId="167" formatCode="&quot;$&quot;#,##0.00"/>
    </ndxf>
  </rcc>
  <rcc rId="3109" sId="1" odxf="1" dxf="1">
    <oc r="BD282" t="inlineStr">
      <is>
        <t>0.3</t>
      </is>
    </oc>
    <nc r="BD282">
      <f>BW282*0.2</f>
    </nc>
    <odxf>
      <numFmt numFmtId="0" formatCode="General"/>
    </odxf>
    <ndxf>
      <numFmt numFmtId="167" formatCode="&quot;$&quot;#,##0.00"/>
    </ndxf>
  </rcc>
  <rcc rId="3110" sId="1" odxf="1" dxf="1">
    <oc r="BA283" t="inlineStr">
      <is>
        <t>0.5</t>
      </is>
    </oc>
    <nc r="BA283">
      <f>BW283*0.15</f>
    </nc>
    <odxf>
      <numFmt numFmtId="0" formatCode="General"/>
    </odxf>
    <ndxf>
      <numFmt numFmtId="167" formatCode="&quot;$&quot;#,##0.00"/>
    </ndxf>
  </rcc>
  <rcc rId="3111" sId="1" odxf="1" dxf="1">
    <oc r="BB283" t="inlineStr">
      <is>
        <t>0.9</t>
      </is>
    </oc>
    <nc r="BB283">
      <f>BW283*0.35</f>
    </nc>
    <odxf>
      <numFmt numFmtId="0" formatCode="General"/>
    </odxf>
    <ndxf>
      <numFmt numFmtId="167" formatCode="&quot;$&quot;#,##0.00"/>
    </ndxf>
  </rcc>
  <rcc rId="3112" sId="1" odxf="1" dxf="1">
    <oc r="BC283" t="inlineStr">
      <is>
        <t>0.8</t>
      </is>
    </oc>
    <nc r="BC283">
      <f>BW283*0.3</f>
    </nc>
    <odxf>
      <numFmt numFmtId="0" formatCode="General"/>
    </odxf>
    <ndxf>
      <numFmt numFmtId="167" formatCode="&quot;$&quot;#,##0.00"/>
    </ndxf>
  </rcc>
  <rcc rId="3113" sId="1" odxf="1" dxf="1">
    <oc r="BD283" t="inlineStr">
      <is>
        <t>0.3</t>
      </is>
    </oc>
    <nc r="BD283">
      <f>BW283*0.2</f>
    </nc>
    <odxf>
      <numFmt numFmtId="0" formatCode="General"/>
    </odxf>
    <ndxf>
      <numFmt numFmtId="167" formatCode="&quot;$&quot;#,##0.00"/>
    </ndxf>
  </rcc>
  <rcc rId="3114" sId="1" odxf="1" dxf="1">
    <oc r="BA284" t="inlineStr">
      <is>
        <t>0.5</t>
      </is>
    </oc>
    <nc r="BA284">
      <f>BW284*0.15</f>
    </nc>
    <odxf>
      <numFmt numFmtId="0" formatCode="General"/>
    </odxf>
    <ndxf>
      <numFmt numFmtId="167" formatCode="&quot;$&quot;#,##0.00"/>
    </ndxf>
  </rcc>
  <rcc rId="3115" sId="1" odxf="1" dxf="1">
    <oc r="BB284" t="inlineStr">
      <is>
        <t>0.9</t>
      </is>
    </oc>
    <nc r="BB284">
      <f>BW284*0.35</f>
    </nc>
    <odxf>
      <numFmt numFmtId="0" formatCode="General"/>
    </odxf>
    <ndxf>
      <numFmt numFmtId="167" formatCode="&quot;$&quot;#,##0.00"/>
    </ndxf>
  </rcc>
  <rcc rId="3116" sId="1" odxf="1" dxf="1">
    <oc r="BC284" t="inlineStr">
      <is>
        <t>0.8</t>
      </is>
    </oc>
    <nc r="BC284">
      <f>BW284*0.3</f>
    </nc>
    <odxf>
      <numFmt numFmtId="0" formatCode="General"/>
    </odxf>
    <ndxf>
      <numFmt numFmtId="167" formatCode="&quot;$&quot;#,##0.00"/>
    </ndxf>
  </rcc>
  <rcc rId="3117" sId="1" odxf="1" dxf="1">
    <oc r="BD284" t="inlineStr">
      <is>
        <t>0.3</t>
      </is>
    </oc>
    <nc r="BD284">
      <f>BW284*0.2</f>
    </nc>
    <odxf>
      <numFmt numFmtId="0" formatCode="General"/>
    </odxf>
    <ndxf>
      <numFmt numFmtId="167" formatCode="&quot;$&quot;#,##0.00"/>
    </ndxf>
  </rcc>
  <rcc rId="3118" sId="1" odxf="1" dxf="1">
    <oc r="BA285" t="inlineStr">
      <is>
        <t>0.5</t>
      </is>
    </oc>
    <nc r="BA285">
      <f>BW285*0.15</f>
    </nc>
    <odxf>
      <numFmt numFmtId="0" formatCode="General"/>
    </odxf>
    <ndxf>
      <numFmt numFmtId="167" formatCode="&quot;$&quot;#,##0.00"/>
    </ndxf>
  </rcc>
  <rcc rId="3119" sId="1" odxf="1" dxf="1">
    <oc r="BB285" t="inlineStr">
      <is>
        <t>0.9</t>
      </is>
    </oc>
    <nc r="BB285">
      <f>BW285*0.35</f>
    </nc>
    <odxf>
      <numFmt numFmtId="0" formatCode="General"/>
    </odxf>
    <ndxf>
      <numFmt numFmtId="167" formatCode="&quot;$&quot;#,##0.00"/>
    </ndxf>
  </rcc>
  <rcc rId="3120" sId="1" odxf="1" dxf="1">
    <oc r="BC285" t="inlineStr">
      <is>
        <t>0.8</t>
      </is>
    </oc>
    <nc r="BC285">
      <f>BW285*0.3</f>
    </nc>
    <odxf>
      <numFmt numFmtId="0" formatCode="General"/>
    </odxf>
    <ndxf>
      <numFmt numFmtId="167" formatCode="&quot;$&quot;#,##0.00"/>
    </ndxf>
  </rcc>
  <rcc rId="3121" sId="1" odxf="1" dxf="1">
    <oc r="BD285" t="inlineStr">
      <is>
        <t>0.3</t>
      </is>
    </oc>
    <nc r="BD285">
      <f>BW285*0.2</f>
    </nc>
    <odxf>
      <numFmt numFmtId="0" formatCode="General"/>
    </odxf>
    <ndxf>
      <numFmt numFmtId="167" formatCode="&quot;$&quot;#,##0.00"/>
    </ndxf>
  </rcc>
  <rcc rId="3122" sId="1" odxf="1" dxf="1">
    <oc r="BA286" t="inlineStr">
      <is>
        <t>0.5</t>
      </is>
    </oc>
    <nc r="BA286">
      <f>BW286*0.15</f>
    </nc>
    <odxf>
      <numFmt numFmtId="0" formatCode="General"/>
    </odxf>
    <ndxf>
      <numFmt numFmtId="167" formatCode="&quot;$&quot;#,##0.00"/>
    </ndxf>
  </rcc>
  <rcc rId="3123" sId="1" odxf="1" dxf="1">
    <oc r="BB286" t="inlineStr">
      <is>
        <t>0.9</t>
      </is>
    </oc>
    <nc r="BB286">
      <f>BW286*0.35</f>
    </nc>
    <odxf>
      <numFmt numFmtId="0" formatCode="General"/>
    </odxf>
    <ndxf>
      <numFmt numFmtId="167" formatCode="&quot;$&quot;#,##0.00"/>
    </ndxf>
  </rcc>
  <rcc rId="3124" sId="1" odxf="1" dxf="1">
    <oc r="BC286" t="inlineStr">
      <is>
        <t>0.8</t>
      </is>
    </oc>
    <nc r="BC286">
      <f>BW286*0.3</f>
    </nc>
    <odxf>
      <numFmt numFmtId="0" formatCode="General"/>
    </odxf>
    <ndxf>
      <numFmt numFmtId="167" formatCode="&quot;$&quot;#,##0.00"/>
    </ndxf>
  </rcc>
  <rcc rId="3125" sId="1" odxf="1" dxf="1">
    <oc r="BD286" t="inlineStr">
      <is>
        <t>0.3</t>
      </is>
    </oc>
    <nc r="BD286">
      <f>BW286*0.2</f>
    </nc>
    <odxf>
      <numFmt numFmtId="0" formatCode="General"/>
    </odxf>
    <ndxf>
      <numFmt numFmtId="167" formatCode="&quot;$&quot;#,##0.00"/>
    </ndxf>
  </rcc>
  <rcc rId="3126" sId="1" odxf="1" dxf="1">
    <oc r="BA287" t="inlineStr">
      <is>
        <t>0.5</t>
      </is>
    </oc>
    <nc r="BA287">
      <f>BW287*0.15</f>
    </nc>
    <odxf>
      <numFmt numFmtId="0" formatCode="General"/>
    </odxf>
    <ndxf>
      <numFmt numFmtId="167" formatCode="&quot;$&quot;#,##0.00"/>
    </ndxf>
  </rcc>
  <rcc rId="3127" sId="1" odxf="1" dxf="1">
    <oc r="BB287" t="inlineStr">
      <is>
        <t>0.9</t>
      </is>
    </oc>
    <nc r="BB287">
      <f>BW287*0.35</f>
    </nc>
    <odxf>
      <numFmt numFmtId="0" formatCode="General"/>
    </odxf>
    <ndxf>
      <numFmt numFmtId="167" formatCode="&quot;$&quot;#,##0.00"/>
    </ndxf>
  </rcc>
  <rcc rId="3128" sId="1" odxf="1" dxf="1">
    <oc r="BC287" t="inlineStr">
      <is>
        <t>0.8</t>
      </is>
    </oc>
    <nc r="BC287">
      <f>BW287*0.3</f>
    </nc>
    <odxf>
      <numFmt numFmtId="0" formatCode="General"/>
    </odxf>
    <ndxf>
      <numFmt numFmtId="167" formatCode="&quot;$&quot;#,##0.00"/>
    </ndxf>
  </rcc>
  <rcc rId="3129" sId="1" odxf="1" dxf="1">
    <oc r="BD287" t="inlineStr">
      <is>
        <t>0.3</t>
      </is>
    </oc>
    <nc r="BD287">
      <f>BW287*0.2</f>
    </nc>
    <odxf>
      <numFmt numFmtId="0" formatCode="General"/>
    </odxf>
    <ndxf>
      <numFmt numFmtId="167" formatCode="&quot;$&quot;#,##0.00"/>
    </ndxf>
  </rcc>
  <rcc rId="3130" sId="1" odxf="1" dxf="1">
    <oc r="BA288" t="inlineStr">
      <is>
        <t>0.5</t>
      </is>
    </oc>
    <nc r="BA288">
      <f>BW288*0.15</f>
    </nc>
    <odxf>
      <numFmt numFmtId="0" formatCode="General"/>
    </odxf>
    <ndxf>
      <numFmt numFmtId="167" formatCode="&quot;$&quot;#,##0.00"/>
    </ndxf>
  </rcc>
  <rcc rId="3131" sId="1" odxf="1" dxf="1">
    <oc r="BB288" t="inlineStr">
      <is>
        <t>0.9</t>
      </is>
    </oc>
    <nc r="BB288">
      <f>BW288*0.35</f>
    </nc>
    <odxf>
      <numFmt numFmtId="0" formatCode="General"/>
    </odxf>
    <ndxf>
      <numFmt numFmtId="167" formatCode="&quot;$&quot;#,##0.00"/>
    </ndxf>
  </rcc>
  <rcc rId="3132" sId="1" odxf="1" dxf="1">
    <oc r="BC288" t="inlineStr">
      <is>
        <t>0.8</t>
      </is>
    </oc>
    <nc r="BC288">
      <f>BW288*0.3</f>
    </nc>
    <odxf>
      <numFmt numFmtId="0" formatCode="General"/>
    </odxf>
    <ndxf>
      <numFmt numFmtId="167" formatCode="&quot;$&quot;#,##0.00"/>
    </ndxf>
  </rcc>
  <rcc rId="3133" sId="1" odxf="1" dxf="1">
    <oc r="BD288" t="inlineStr">
      <is>
        <t>0.3</t>
      </is>
    </oc>
    <nc r="BD288">
      <f>BW288*0.2</f>
    </nc>
    <odxf>
      <numFmt numFmtId="0" formatCode="General"/>
    </odxf>
    <ndxf>
      <numFmt numFmtId="167" formatCode="&quot;$&quot;#,##0.00"/>
    </ndxf>
  </rcc>
  <rcc rId="3134" sId="1" odxf="1" dxf="1">
    <oc r="BA289" t="inlineStr">
      <is>
        <t>0.5</t>
      </is>
    </oc>
    <nc r="BA289">
      <f>BW289*0.15</f>
    </nc>
    <odxf>
      <numFmt numFmtId="0" formatCode="General"/>
    </odxf>
    <ndxf>
      <numFmt numFmtId="167" formatCode="&quot;$&quot;#,##0.00"/>
    </ndxf>
  </rcc>
  <rcc rId="3135" sId="1" odxf="1" dxf="1">
    <oc r="BB289" t="inlineStr">
      <is>
        <t>0.9</t>
      </is>
    </oc>
    <nc r="BB289">
      <f>BW289*0.35</f>
    </nc>
    <odxf>
      <numFmt numFmtId="0" formatCode="General"/>
    </odxf>
    <ndxf>
      <numFmt numFmtId="167" formatCode="&quot;$&quot;#,##0.00"/>
    </ndxf>
  </rcc>
  <rcc rId="3136" sId="1" odxf="1" dxf="1">
    <oc r="BC289" t="inlineStr">
      <is>
        <t>0.8</t>
      </is>
    </oc>
    <nc r="BC289">
      <f>BW289*0.3</f>
    </nc>
    <odxf>
      <numFmt numFmtId="0" formatCode="General"/>
    </odxf>
    <ndxf>
      <numFmt numFmtId="167" formatCode="&quot;$&quot;#,##0.00"/>
    </ndxf>
  </rcc>
  <rcc rId="3137" sId="1" odxf="1" dxf="1">
    <oc r="BD289" t="inlineStr">
      <is>
        <t>0.3</t>
      </is>
    </oc>
    <nc r="BD289">
      <f>BW289*0.2</f>
    </nc>
    <odxf>
      <numFmt numFmtId="0" formatCode="General"/>
    </odxf>
    <ndxf>
      <numFmt numFmtId="167" formatCode="&quot;$&quot;#,##0.00"/>
    </ndxf>
  </rcc>
  <rcc rId="3138" sId="1" odxf="1" dxf="1">
    <oc r="BA290" t="inlineStr">
      <is>
        <t>0.5</t>
      </is>
    </oc>
    <nc r="BA290">
      <f>BW290*0.15</f>
    </nc>
    <odxf>
      <numFmt numFmtId="0" formatCode="General"/>
    </odxf>
    <ndxf>
      <numFmt numFmtId="167" formatCode="&quot;$&quot;#,##0.00"/>
    </ndxf>
  </rcc>
  <rcc rId="3139" sId="1" odxf="1" dxf="1">
    <oc r="BB290" t="inlineStr">
      <is>
        <t>0.9</t>
      </is>
    </oc>
    <nc r="BB290">
      <f>BW290*0.35</f>
    </nc>
    <odxf>
      <numFmt numFmtId="0" formatCode="General"/>
    </odxf>
    <ndxf>
      <numFmt numFmtId="167" formatCode="&quot;$&quot;#,##0.00"/>
    </ndxf>
  </rcc>
  <rcc rId="3140" sId="1" odxf="1" dxf="1">
    <oc r="BC290" t="inlineStr">
      <is>
        <t>0.8</t>
      </is>
    </oc>
    <nc r="BC290">
      <f>BW290*0.3</f>
    </nc>
    <odxf>
      <numFmt numFmtId="0" formatCode="General"/>
    </odxf>
    <ndxf>
      <numFmt numFmtId="167" formatCode="&quot;$&quot;#,##0.00"/>
    </ndxf>
  </rcc>
  <rcc rId="3141" sId="1" odxf="1" dxf="1">
    <oc r="BD290" t="inlineStr">
      <is>
        <t>0.3</t>
      </is>
    </oc>
    <nc r="BD290">
      <f>BW290*0.2</f>
    </nc>
    <odxf>
      <numFmt numFmtId="0" formatCode="General"/>
    </odxf>
    <ndxf>
      <numFmt numFmtId="167" formatCode="&quot;$&quot;#,##0.00"/>
    </ndxf>
  </rcc>
  <rcc rId="3142" sId="1" odxf="1" dxf="1">
    <oc r="BA291" t="inlineStr">
      <is>
        <t>0.5</t>
      </is>
    </oc>
    <nc r="BA291">
      <f>BW291*0.15</f>
    </nc>
    <odxf>
      <numFmt numFmtId="0" formatCode="General"/>
    </odxf>
    <ndxf>
      <numFmt numFmtId="167" formatCode="&quot;$&quot;#,##0.00"/>
    </ndxf>
  </rcc>
  <rcc rId="3143" sId="1" odxf="1" dxf="1">
    <oc r="BB291" t="inlineStr">
      <is>
        <t>0.9</t>
      </is>
    </oc>
    <nc r="BB291">
      <f>BW291*0.35</f>
    </nc>
    <odxf>
      <numFmt numFmtId="0" formatCode="General"/>
    </odxf>
    <ndxf>
      <numFmt numFmtId="167" formatCode="&quot;$&quot;#,##0.00"/>
    </ndxf>
  </rcc>
  <rcc rId="3144" sId="1" odxf="1" dxf="1">
    <oc r="BC291" t="inlineStr">
      <is>
        <t>0.8</t>
      </is>
    </oc>
    <nc r="BC291">
      <f>BW291*0.3</f>
    </nc>
    <odxf>
      <numFmt numFmtId="0" formatCode="General"/>
    </odxf>
    <ndxf>
      <numFmt numFmtId="167" formatCode="&quot;$&quot;#,##0.00"/>
    </ndxf>
  </rcc>
  <rcc rId="3145" sId="1" odxf="1" dxf="1">
    <oc r="BD291" t="inlineStr">
      <is>
        <t>0.3</t>
      </is>
    </oc>
    <nc r="BD291">
      <f>BW291*0.2</f>
    </nc>
    <odxf>
      <numFmt numFmtId="0" formatCode="General"/>
    </odxf>
    <ndxf>
      <numFmt numFmtId="167" formatCode="&quot;$&quot;#,##0.00"/>
    </ndxf>
  </rcc>
  <rcc rId="3146" sId="1" odxf="1" dxf="1">
    <oc r="BA292" t="inlineStr">
      <is>
        <t>0.5</t>
      </is>
    </oc>
    <nc r="BA292">
      <f>BW292*0.15</f>
    </nc>
    <odxf>
      <numFmt numFmtId="0" formatCode="General"/>
    </odxf>
    <ndxf>
      <numFmt numFmtId="167" formatCode="&quot;$&quot;#,##0.00"/>
    </ndxf>
  </rcc>
  <rcc rId="3147" sId="1" odxf="1" dxf="1">
    <oc r="BB292" t="inlineStr">
      <is>
        <t>0.9</t>
      </is>
    </oc>
    <nc r="BB292">
      <f>BW292*0.35</f>
    </nc>
    <odxf>
      <numFmt numFmtId="0" formatCode="General"/>
    </odxf>
    <ndxf>
      <numFmt numFmtId="167" formatCode="&quot;$&quot;#,##0.00"/>
    </ndxf>
  </rcc>
  <rcc rId="3148" sId="1" odxf="1" dxf="1">
    <oc r="BC292" t="inlineStr">
      <is>
        <t>0.8</t>
      </is>
    </oc>
    <nc r="BC292">
      <f>BW292*0.3</f>
    </nc>
    <odxf>
      <numFmt numFmtId="0" formatCode="General"/>
    </odxf>
    <ndxf>
      <numFmt numFmtId="167" formatCode="&quot;$&quot;#,##0.00"/>
    </ndxf>
  </rcc>
  <rcc rId="3149" sId="1" odxf="1" dxf="1">
    <oc r="BD292" t="inlineStr">
      <is>
        <t>0.3</t>
      </is>
    </oc>
    <nc r="BD292">
      <f>BW292*0.2</f>
    </nc>
    <odxf>
      <numFmt numFmtId="0" formatCode="General"/>
    </odxf>
    <ndxf>
      <numFmt numFmtId="167" formatCode="&quot;$&quot;#,##0.00"/>
    </ndxf>
  </rcc>
  <rcc rId="3150" sId="1" odxf="1" dxf="1">
    <oc r="BA293" t="inlineStr">
      <is>
        <t>0.5</t>
      </is>
    </oc>
    <nc r="BA293">
      <f>BW293*0.15</f>
    </nc>
    <odxf>
      <numFmt numFmtId="0" formatCode="General"/>
    </odxf>
    <ndxf>
      <numFmt numFmtId="167" formatCode="&quot;$&quot;#,##0.00"/>
    </ndxf>
  </rcc>
  <rcc rId="3151" sId="1" odxf="1" dxf="1">
    <oc r="BB293" t="inlineStr">
      <is>
        <t>0.9</t>
      </is>
    </oc>
    <nc r="BB293">
      <f>BW293*0.35</f>
    </nc>
    <odxf>
      <numFmt numFmtId="0" formatCode="General"/>
    </odxf>
    <ndxf>
      <numFmt numFmtId="167" formatCode="&quot;$&quot;#,##0.00"/>
    </ndxf>
  </rcc>
  <rcc rId="3152" sId="1" odxf="1" dxf="1">
    <oc r="BC293" t="inlineStr">
      <is>
        <t>0.8</t>
      </is>
    </oc>
    <nc r="BC293">
      <f>BW293*0.3</f>
    </nc>
    <odxf>
      <numFmt numFmtId="0" formatCode="General"/>
    </odxf>
    <ndxf>
      <numFmt numFmtId="167" formatCode="&quot;$&quot;#,##0.00"/>
    </ndxf>
  </rcc>
  <rcc rId="3153" sId="1" odxf="1" dxf="1">
    <oc r="BD293" t="inlineStr">
      <is>
        <t>0.3</t>
      </is>
    </oc>
    <nc r="BD293">
      <f>BW293*0.2</f>
    </nc>
    <odxf>
      <numFmt numFmtId="0" formatCode="General"/>
    </odxf>
    <ndxf>
      <numFmt numFmtId="167" formatCode="&quot;$&quot;#,##0.00"/>
    </ndxf>
  </rcc>
  <rcc rId="3154" sId="1" odxf="1" dxf="1">
    <oc r="BA294" t="inlineStr">
      <is>
        <t>0.5</t>
      </is>
    </oc>
    <nc r="BA294">
      <f>BW294*0.15</f>
    </nc>
    <odxf>
      <numFmt numFmtId="0" formatCode="General"/>
    </odxf>
    <ndxf>
      <numFmt numFmtId="167" formatCode="&quot;$&quot;#,##0.00"/>
    </ndxf>
  </rcc>
  <rcc rId="3155" sId="1" odxf="1" dxf="1">
    <oc r="BB294" t="inlineStr">
      <is>
        <t>0.9</t>
      </is>
    </oc>
    <nc r="BB294">
      <f>BW294*0.35</f>
    </nc>
    <odxf>
      <numFmt numFmtId="0" formatCode="General"/>
    </odxf>
    <ndxf>
      <numFmt numFmtId="167" formatCode="&quot;$&quot;#,##0.00"/>
    </ndxf>
  </rcc>
  <rcc rId="3156" sId="1" odxf="1" dxf="1">
    <oc r="BC294" t="inlineStr">
      <is>
        <t>0.8</t>
      </is>
    </oc>
    <nc r="BC294">
      <f>BW294*0.3</f>
    </nc>
    <odxf>
      <numFmt numFmtId="0" formatCode="General"/>
    </odxf>
    <ndxf>
      <numFmt numFmtId="167" formatCode="&quot;$&quot;#,##0.00"/>
    </ndxf>
  </rcc>
  <rcc rId="3157" sId="1" odxf="1" dxf="1">
    <oc r="BD294" t="inlineStr">
      <is>
        <t>0.3</t>
      </is>
    </oc>
    <nc r="BD294">
      <f>BW294*0.2</f>
    </nc>
    <odxf>
      <numFmt numFmtId="0" formatCode="General"/>
    </odxf>
    <ndxf>
      <numFmt numFmtId="167" formatCode="&quot;$&quot;#,##0.00"/>
    </ndxf>
  </rcc>
  <rcc rId="3158" sId="1" odxf="1" dxf="1">
    <oc r="BA295" t="inlineStr">
      <is>
        <t>0.5</t>
      </is>
    </oc>
    <nc r="BA295">
      <f>BW295*0.15</f>
    </nc>
    <odxf>
      <numFmt numFmtId="0" formatCode="General"/>
    </odxf>
    <ndxf>
      <numFmt numFmtId="167" formatCode="&quot;$&quot;#,##0.00"/>
    </ndxf>
  </rcc>
  <rcc rId="3159" sId="1" odxf="1" dxf="1">
    <oc r="BB295" t="inlineStr">
      <is>
        <t>0.9</t>
      </is>
    </oc>
    <nc r="BB295">
      <f>BW295*0.35</f>
    </nc>
    <odxf>
      <numFmt numFmtId="0" formatCode="General"/>
    </odxf>
    <ndxf>
      <numFmt numFmtId="167" formatCode="&quot;$&quot;#,##0.00"/>
    </ndxf>
  </rcc>
  <rcc rId="3160" sId="1" odxf="1" dxf="1">
    <oc r="BC295" t="inlineStr">
      <is>
        <t>0.8</t>
      </is>
    </oc>
    <nc r="BC295">
      <f>BW295*0.3</f>
    </nc>
    <odxf>
      <numFmt numFmtId="0" formatCode="General"/>
    </odxf>
    <ndxf>
      <numFmt numFmtId="167" formatCode="&quot;$&quot;#,##0.00"/>
    </ndxf>
  </rcc>
  <rcc rId="3161" sId="1" odxf="1" dxf="1">
    <oc r="BD295" t="inlineStr">
      <is>
        <t>0.3</t>
      </is>
    </oc>
    <nc r="BD295">
      <f>BW295*0.2</f>
    </nc>
    <odxf>
      <numFmt numFmtId="0" formatCode="General"/>
    </odxf>
    <ndxf>
      <numFmt numFmtId="167" formatCode="&quot;$&quot;#,##0.00"/>
    </ndxf>
  </rcc>
  <rcc rId="3162" sId="1" odxf="1" dxf="1">
    <oc r="BA296" t="inlineStr">
      <is>
        <t>0.5</t>
      </is>
    </oc>
    <nc r="BA296">
      <f>BW296*0.15</f>
    </nc>
    <odxf>
      <numFmt numFmtId="0" formatCode="General"/>
    </odxf>
    <ndxf>
      <numFmt numFmtId="167" formatCode="&quot;$&quot;#,##0.00"/>
    </ndxf>
  </rcc>
  <rcc rId="3163" sId="1" odxf="1" dxf="1">
    <oc r="BB296" t="inlineStr">
      <is>
        <t>0.9</t>
      </is>
    </oc>
    <nc r="BB296">
      <f>BW296*0.35</f>
    </nc>
    <odxf>
      <numFmt numFmtId="0" formatCode="General"/>
    </odxf>
    <ndxf>
      <numFmt numFmtId="167" formatCode="&quot;$&quot;#,##0.00"/>
    </ndxf>
  </rcc>
  <rcc rId="3164" sId="1" odxf="1" dxf="1">
    <oc r="BC296" t="inlineStr">
      <is>
        <t>0.8</t>
      </is>
    </oc>
    <nc r="BC296">
      <f>BW296*0.3</f>
    </nc>
    <odxf>
      <numFmt numFmtId="0" formatCode="General"/>
    </odxf>
    <ndxf>
      <numFmt numFmtId="167" formatCode="&quot;$&quot;#,##0.00"/>
    </ndxf>
  </rcc>
  <rcc rId="3165" sId="1" odxf="1" dxf="1">
    <oc r="BD296" t="inlineStr">
      <is>
        <t>0.3</t>
      </is>
    </oc>
    <nc r="BD296">
      <f>BW296*0.2</f>
    </nc>
    <odxf>
      <numFmt numFmtId="0" formatCode="General"/>
    </odxf>
    <ndxf>
      <numFmt numFmtId="167" formatCode="&quot;$&quot;#,##0.00"/>
    </ndxf>
  </rcc>
  <rcc rId="3166" sId="1" odxf="1" dxf="1">
    <oc r="BA297" t="inlineStr">
      <is>
        <t>0.5</t>
      </is>
    </oc>
    <nc r="BA297">
      <f>BW297*0.15</f>
    </nc>
    <odxf>
      <numFmt numFmtId="0" formatCode="General"/>
    </odxf>
    <ndxf>
      <numFmt numFmtId="167" formatCode="&quot;$&quot;#,##0.00"/>
    </ndxf>
  </rcc>
  <rcc rId="3167" sId="1" odxf="1" dxf="1">
    <oc r="BB297" t="inlineStr">
      <is>
        <t>0.9</t>
      </is>
    </oc>
    <nc r="BB297">
      <f>BW297*0.35</f>
    </nc>
    <odxf>
      <numFmt numFmtId="0" formatCode="General"/>
    </odxf>
    <ndxf>
      <numFmt numFmtId="167" formatCode="&quot;$&quot;#,##0.00"/>
    </ndxf>
  </rcc>
  <rcc rId="3168" sId="1" odxf="1" dxf="1">
    <oc r="BC297" t="inlineStr">
      <is>
        <t>0.8</t>
      </is>
    </oc>
    <nc r="BC297">
      <f>BW297*0.3</f>
    </nc>
    <odxf>
      <numFmt numFmtId="0" formatCode="General"/>
    </odxf>
    <ndxf>
      <numFmt numFmtId="167" formatCode="&quot;$&quot;#,##0.00"/>
    </ndxf>
  </rcc>
  <rcc rId="3169" sId="1" odxf="1" dxf="1">
    <oc r="BD297" t="inlineStr">
      <is>
        <t>0.3</t>
      </is>
    </oc>
    <nc r="BD297">
      <f>BW297*0.2</f>
    </nc>
    <odxf>
      <numFmt numFmtId="0" formatCode="General"/>
    </odxf>
    <ndxf>
      <numFmt numFmtId="167" formatCode="&quot;$&quot;#,##0.00"/>
    </ndxf>
  </rcc>
  <rcc rId="3170" sId="1" odxf="1" dxf="1">
    <oc r="BA298" t="inlineStr">
      <is>
        <t>0.5</t>
      </is>
    </oc>
    <nc r="BA298">
      <f>BW298*0.15</f>
    </nc>
    <odxf>
      <numFmt numFmtId="0" formatCode="General"/>
    </odxf>
    <ndxf>
      <numFmt numFmtId="167" formatCode="&quot;$&quot;#,##0.00"/>
    </ndxf>
  </rcc>
  <rcc rId="3171" sId="1" odxf="1" dxf="1">
    <oc r="BB298" t="inlineStr">
      <is>
        <t>0.9</t>
      </is>
    </oc>
    <nc r="BB298">
      <f>BW298*0.35</f>
    </nc>
    <odxf>
      <numFmt numFmtId="0" formatCode="General"/>
    </odxf>
    <ndxf>
      <numFmt numFmtId="167" formatCode="&quot;$&quot;#,##0.00"/>
    </ndxf>
  </rcc>
  <rcc rId="3172" sId="1" odxf="1" dxf="1">
    <oc r="BC298" t="inlineStr">
      <is>
        <t>0.8</t>
      </is>
    </oc>
    <nc r="BC298">
      <f>BW298*0.3</f>
    </nc>
    <odxf>
      <numFmt numFmtId="0" formatCode="General"/>
    </odxf>
    <ndxf>
      <numFmt numFmtId="167" formatCode="&quot;$&quot;#,##0.00"/>
    </ndxf>
  </rcc>
  <rcc rId="3173" sId="1" odxf="1" dxf="1">
    <oc r="BD298" t="inlineStr">
      <is>
        <t>0.3</t>
      </is>
    </oc>
    <nc r="BD298">
      <f>BW298*0.2</f>
    </nc>
    <odxf>
      <numFmt numFmtId="0" formatCode="General"/>
    </odxf>
    <ndxf>
      <numFmt numFmtId="167" formatCode="&quot;$&quot;#,##0.00"/>
    </ndxf>
  </rcc>
  <rcc rId="3174" sId="1" odxf="1" dxf="1">
    <oc r="BA299" t="inlineStr">
      <is>
        <t>0.5</t>
      </is>
    </oc>
    <nc r="BA299">
      <f>BW299*0.15</f>
    </nc>
    <odxf>
      <numFmt numFmtId="0" formatCode="General"/>
    </odxf>
    <ndxf>
      <numFmt numFmtId="167" formatCode="&quot;$&quot;#,##0.00"/>
    </ndxf>
  </rcc>
  <rcc rId="3175" sId="1" odxf="1" dxf="1">
    <oc r="BB299" t="inlineStr">
      <is>
        <t>0.9</t>
      </is>
    </oc>
    <nc r="BB299">
      <f>BW299*0.35</f>
    </nc>
    <odxf>
      <numFmt numFmtId="0" formatCode="General"/>
    </odxf>
    <ndxf>
      <numFmt numFmtId="167" formatCode="&quot;$&quot;#,##0.00"/>
    </ndxf>
  </rcc>
  <rcc rId="3176" sId="1" odxf="1" dxf="1">
    <oc r="BC299" t="inlineStr">
      <is>
        <t>0.8</t>
      </is>
    </oc>
    <nc r="BC299">
      <f>BW299*0.3</f>
    </nc>
    <odxf>
      <numFmt numFmtId="0" formatCode="General"/>
    </odxf>
    <ndxf>
      <numFmt numFmtId="167" formatCode="&quot;$&quot;#,##0.00"/>
    </ndxf>
  </rcc>
  <rcc rId="3177" sId="1" odxf="1" dxf="1">
    <oc r="BD299" t="inlineStr">
      <is>
        <t>0.3</t>
      </is>
    </oc>
    <nc r="BD299">
      <f>BW299*0.2</f>
    </nc>
    <odxf>
      <numFmt numFmtId="0" formatCode="General"/>
    </odxf>
    <ndxf>
      <numFmt numFmtId="167" formatCode="&quot;$&quot;#,##0.00"/>
    </ndxf>
  </rcc>
  <rcc rId="3178" sId="1" odxf="1" dxf="1">
    <oc r="BA300" t="inlineStr">
      <is>
        <t>0.5</t>
      </is>
    </oc>
    <nc r="BA300">
      <f>BW300*0.15</f>
    </nc>
    <odxf>
      <numFmt numFmtId="0" formatCode="General"/>
    </odxf>
    <ndxf>
      <numFmt numFmtId="167" formatCode="&quot;$&quot;#,##0.00"/>
    </ndxf>
  </rcc>
  <rcc rId="3179" sId="1" odxf="1" dxf="1">
    <oc r="BB300" t="inlineStr">
      <is>
        <t>0.9</t>
      </is>
    </oc>
    <nc r="BB300">
      <f>BW300*0.35</f>
    </nc>
    <odxf>
      <numFmt numFmtId="0" formatCode="General"/>
    </odxf>
    <ndxf>
      <numFmt numFmtId="167" formatCode="&quot;$&quot;#,##0.00"/>
    </ndxf>
  </rcc>
  <rcc rId="3180" sId="1" odxf="1" dxf="1">
    <oc r="BC300" t="inlineStr">
      <is>
        <t>0.8</t>
      </is>
    </oc>
    <nc r="BC300">
      <f>BW300*0.3</f>
    </nc>
    <odxf>
      <numFmt numFmtId="0" formatCode="General"/>
    </odxf>
    <ndxf>
      <numFmt numFmtId="167" formatCode="&quot;$&quot;#,##0.00"/>
    </ndxf>
  </rcc>
  <rcc rId="3181" sId="1" odxf="1" dxf="1">
    <oc r="BD300" t="inlineStr">
      <is>
        <t>0.3</t>
      </is>
    </oc>
    <nc r="BD300">
      <f>BW300*0.2</f>
    </nc>
    <odxf>
      <numFmt numFmtId="0" formatCode="General"/>
    </odxf>
    <ndxf>
      <numFmt numFmtId="167" formatCode="&quot;$&quot;#,##0.00"/>
    </ndxf>
  </rcc>
  <rcc rId="3182" sId="1" odxf="1" dxf="1">
    <oc r="BA301" t="inlineStr">
      <is>
        <t>0.5</t>
      </is>
    </oc>
    <nc r="BA301">
      <f>BW301*0.15</f>
    </nc>
    <odxf>
      <numFmt numFmtId="0" formatCode="General"/>
    </odxf>
    <ndxf>
      <numFmt numFmtId="167" formatCode="&quot;$&quot;#,##0.00"/>
    </ndxf>
  </rcc>
  <rcc rId="3183" sId="1" odxf="1" dxf="1">
    <oc r="BB301" t="inlineStr">
      <is>
        <t>0.9</t>
      </is>
    </oc>
    <nc r="BB301">
      <f>BW301*0.35</f>
    </nc>
    <odxf>
      <numFmt numFmtId="0" formatCode="General"/>
    </odxf>
    <ndxf>
      <numFmt numFmtId="167" formatCode="&quot;$&quot;#,##0.00"/>
    </ndxf>
  </rcc>
  <rcc rId="3184" sId="1" odxf="1" dxf="1">
    <oc r="BC301" t="inlineStr">
      <is>
        <t>0.8</t>
      </is>
    </oc>
    <nc r="BC301">
      <f>BW301*0.3</f>
    </nc>
    <odxf>
      <numFmt numFmtId="0" formatCode="General"/>
    </odxf>
    <ndxf>
      <numFmt numFmtId="167" formatCode="&quot;$&quot;#,##0.00"/>
    </ndxf>
  </rcc>
  <rcc rId="3185" sId="1" odxf="1" dxf="1">
    <oc r="BD301" t="inlineStr">
      <is>
        <t>0.3</t>
      </is>
    </oc>
    <nc r="BD301">
      <f>BW301*0.2</f>
    </nc>
    <odxf>
      <numFmt numFmtId="0" formatCode="General"/>
    </odxf>
    <ndxf>
      <numFmt numFmtId="167" formatCode="&quot;$&quot;#,##0.00"/>
    </ndxf>
  </rcc>
  <rcc rId="3186" sId="1" odxf="1" dxf="1">
    <oc r="BA302" t="inlineStr">
      <is>
        <t>0.5</t>
      </is>
    </oc>
    <nc r="BA302">
      <f>BW302*0.15</f>
    </nc>
    <odxf>
      <numFmt numFmtId="0" formatCode="General"/>
    </odxf>
    <ndxf>
      <numFmt numFmtId="167" formatCode="&quot;$&quot;#,##0.00"/>
    </ndxf>
  </rcc>
  <rcc rId="3187" sId="1" odxf="1" dxf="1">
    <oc r="BB302" t="inlineStr">
      <is>
        <t>0.9</t>
      </is>
    </oc>
    <nc r="BB302">
      <f>BW302*0.35</f>
    </nc>
    <odxf>
      <numFmt numFmtId="0" formatCode="General"/>
    </odxf>
    <ndxf>
      <numFmt numFmtId="167" formatCode="&quot;$&quot;#,##0.00"/>
    </ndxf>
  </rcc>
  <rcc rId="3188" sId="1" odxf="1" dxf="1">
    <oc r="BC302" t="inlineStr">
      <is>
        <t>0.8</t>
      </is>
    </oc>
    <nc r="BC302">
      <f>BW302*0.3</f>
    </nc>
    <odxf>
      <numFmt numFmtId="0" formatCode="General"/>
    </odxf>
    <ndxf>
      <numFmt numFmtId="167" formatCode="&quot;$&quot;#,##0.00"/>
    </ndxf>
  </rcc>
  <rcc rId="3189" sId="1" odxf="1" dxf="1">
    <oc r="BD302" t="inlineStr">
      <is>
        <t>0.3</t>
      </is>
    </oc>
    <nc r="BD302">
      <f>BW302*0.2</f>
    </nc>
    <odxf>
      <numFmt numFmtId="0" formatCode="General"/>
    </odxf>
    <ndxf>
      <numFmt numFmtId="167" formatCode="&quot;$&quot;#,##0.00"/>
    </ndxf>
  </rcc>
  <rcc rId="3190" sId="1" odxf="1" dxf="1">
    <oc r="BA303" t="inlineStr">
      <is>
        <t>0.5</t>
      </is>
    </oc>
    <nc r="BA303">
      <f>BW303*0.15</f>
    </nc>
    <odxf>
      <numFmt numFmtId="0" formatCode="General"/>
    </odxf>
    <ndxf>
      <numFmt numFmtId="167" formatCode="&quot;$&quot;#,##0.00"/>
    </ndxf>
  </rcc>
  <rcc rId="3191" sId="1" odxf="1" dxf="1">
    <oc r="BB303" t="inlineStr">
      <is>
        <t>0.9</t>
      </is>
    </oc>
    <nc r="BB303">
      <f>BW303*0.35</f>
    </nc>
    <odxf>
      <numFmt numFmtId="0" formatCode="General"/>
    </odxf>
    <ndxf>
      <numFmt numFmtId="167" formatCode="&quot;$&quot;#,##0.00"/>
    </ndxf>
  </rcc>
  <rcc rId="3192" sId="1" odxf="1" dxf="1">
    <oc r="BC303" t="inlineStr">
      <is>
        <t>0.8</t>
      </is>
    </oc>
    <nc r="BC303">
      <f>BW303*0.3</f>
    </nc>
    <odxf>
      <numFmt numFmtId="0" formatCode="General"/>
    </odxf>
    <ndxf>
      <numFmt numFmtId="167" formatCode="&quot;$&quot;#,##0.00"/>
    </ndxf>
  </rcc>
  <rcc rId="3193" sId="1" odxf="1" dxf="1">
    <oc r="BD303" t="inlineStr">
      <is>
        <t>0.3</t>
      </is>
    </oc>
    <nc r="BD303">
      <f>BW303*0.2</f>
    </nc>
    <odxf>
      <numFmt numFmtId="0" formatCode="General"/>
    </odxf>
    <ndxf>
      <numFmt numFmtId="167" formatCode="&quot;$&quot;#,##0.00"/>
    </ndxf>
  </rcc>
  <rcc rId="3194" sId="1" odxf="1" dxf="1">
    <oc r="BA304" t="inlineStr">
      <is>
        <t>0.5</t>
      </is>
    </oc>
    <nc r="BA304">
      <f>BW304*0.15</f>
    </nc>
    <odxf>
      <numFmt numFmtId="0" formatCode="General"/>
    </odxf>
    <ndxf>
      <numFmt numFmtId="167" formatCode="&quot;$&quot;#,##0.00"/>
    </ndxf>
  </rcc>
  <rcc rId="3195" sId="1" odxf="1" dxf="1">
    <oc r="BB304" t="inlineStr">
      <is>
        <t>0.9</t>
      </is>
    </oc>
    <nc r="BB304">
      <f>BW304*0.35</f>
    </nc>
    <odxf>
      <numFmt numFmtId="0" formatCode="General"/>
    </odxf>
    <ndxf>
      <numFmt numFmtId="167" formatCode="&quot;$&quot;#,##0.00"/>
    </ndxf>
  </rcc>
  <rcc rId="3196" sId="1" odxf="1" dxf="1">
    <oc r="BC304" t="inlineStr">
      <is>
        <t>0.8</t>
      </is>
    </oc>
    <nc r="BC304">
      <f>BW304*0.3</f>
    </nc>
    <odxf>
      <numFmt numFmtId="0" formatCode="General"/>
    </odxf>
    <ndxf>
      <numFmt numFmtId="167" formatCode="&quot;$&quot;#,##0.00"/>
    </ndxf>
  </rcc>
  <rcc rId="3197" sId="1" odxf="1" dxf="1">
    <oc r="BD304" t="inlineStr">
      <is>
        <t>0.3</t>
      </is>
    </oc>
    <nc r="BD304">
      <f>BW304*0.2</f>
    </nc>
    <odxf>
      <numFmt numFmtId="0" formatCode="General"/>
    </odxf>
    <ndxf>
      <numFmt numFmtId="167" formatCode="&quot;$&quot;#,##0.00"/>
    </ndxf>
  </rcc>
  <rcc rId="3198" sId="1" odxf="1" dxf="1">
    <oc r="BA305" t="inlineStr">
      <is>
        <t>0.5</t>
      </is>
    </oc>
    <nc r="BA305">
      <f>BW305*0.15</f>
    </nc>
    <odxf>
      <numFmt numFmtId="0" formatCode="General"/>
    </odxf>
    <ndxf>
      <numFmt numFmtId="167" formatCode="&quot;$&quot;#,##0.00"/>
    </ndxf>
  </rcc>
  <rcc rId="3199" sId="1" odxf="1" dxf="1">
    <oc r="BB305" t="inlineStr">
      <is>
        <t>0.9</t>
      </is>
    </oc>
    <nc r="BB305">
      <f>BW305*0.35</f>
    </nc>
    <odxf>
      <numFmt numFmtId="0" formatCode="General"/>
    </odxf>
    <ndxf>
      <numFmt numFmtId="167" formatCode="&quot;$&quot;#,##0.00"/>
    </ndxf>
  </rcc>
  <rcc rId="3200" sId="1" odxf="1" dxf="1">
    <oc r="BC305" t="inlineStr">
      <is>
        <t>0.8</t>
      </is>
    </oc>
    <nc r="BC305">
      <f>BW305*0.3</f>
    </nc>
    <odxf>
      <numFmt numFmtId="0" formatCode="General"/>
    </odxf>
    <ndxf>
      <numFmt numFmtId="167" formatCode="&quot;$&quot;#,##0.00"/>
    </ndxf>
  </rcc>
  <rcc rId="3201" sId="1" odxf="1" dxf="1">
    <oc r="BD305" t="inlineStr">
      <is>
        <t>0.3</t>
      </is>
    </oc>
    <nc r="BD305">
      <f>BW305*0.2</f>
    </nc>
    <odxf>
      <numFmt numFmtId="0" formatCode="General"/>
    </odxf>
    <ndxf>
      <numFmt numFmtId="167" formatCode="&quot;$&quot;#,##0.00"/>
    </ndxf>
  </rcc>
  <rcc rId="3202" sId="1" odxf="1" dxf="1">
    <oc r="BA306" t="inlineStr">
      <is>
        <t>0.5</t>
      </is>
    </oc>
    <nc r="BA306">
      <f>BW306*0.15</f>
    </nc>
    <odxf>
      <numFmt numFmtId="0" formatCode="General"/>
    </odxf>
    <ndxf>
      <numFmt numFmtId="167" formatCode="&quot;$&quot;#,##0.00"/>
    </ndxf>
  </rcc>
  <rcc rId="3203" sId="1" odxf="1" dxf="1">
    <oc r="BB306" t="inlineStr">
      <is>
        <t>0.9</t>
      </is>
    </oc>
    <nc r="BB306">
      <f>BW306*0.35</f>
    </nc>
    <odxf>
      <numFmt numFmtId="0" formatCode="General"/>
    </odxf>
    <ndxf>
      <numFmt numFmtId="167" formatCode="&quot;$&quot;#,##0.00"/>
    </ndxf>
  </rcc>
  <rcc rId="3204" sId="1" odxf="1" dxf="1">
    <oc r="BC306" t="inlineStr">
      <is>
        <t>0.8</t>
      </is>
    </oc>
    <nc r="BC306">
      <f>BW306*0.3</f>
    </nc>
    <odxf>
      <numFmt numFmtId="0" formatCode="General"/>
    </odxf>
    <ndxf>
      <numFmt numFmtId="167" formatCode="&quot;$&quot;#,##0.00"/>
    </ndxf>
  </rcc>
  <rcc rId="3205" sId="1" odxf="1" dxf="1">
    <oc r="BD306" t="inlineStr">
      <is>
        <t>0.3</t>
      </is>
    </oc>
    <nc r="BD306">
      <f>BW306*0.2</f>
    </nc>
    <odxf>
      <numFmt numFmtId="0" formatCode="General"/>
    </odxf>
    <ndxf>
      <numFmt numFmtId="167" formatCode="&quot;$&quot;#,##0.00"/>
    </ndxf>
  </rcc>
  <rcc rId="3206" sId="1" odxf="1" dxf="1">
    <oc r="BA307" t="inlineStr">
      <is>
        <t>0.5</t>
      </is>
    </oc>
    <nc r="BA307">
      <f>BW307*0.15</f>
    </nc>
    <odxf>
      <numFmt numFmtId="0" formatCode="General"/>
    </odxf>
    <ndxf>
      <numFmt numFmtId="167" formatCode="&quot;$&quot;#,##0.00"/>
    </ndxf>
  </rcc>
  <rcc rId="3207" sId="1" odxf="1" dxf="1">
    <oc r="BB307" t="inlineStr">
      <is>
        <t>0.9</t>
      </is>
    </oc>
    <nc r="BB307">
      <f>BW307*0.35</f>
    </nc>
    <odxf>
      <numFmt numFmtId="0" formatCode="General"/>
    </odxf>
    <ndxf>
      <numFmt numFmtId="167" formatCode="&quot;$&quot;#,##0.00"/>
    </ndxf>
  </rcc>
  <rcc rId="3208" sId="1" odxf="1" dxf="1">
    <oc r="BC307" t="inlineStr">
      <is>
        <t>0.8</t>
      </is>
    </oc>
    <nc r="BC307">
      <f>BW307*0.3</f>
    </nc>
    <odxf>
      <numFmt numFmtId="0" formatCode="General"/>
    </odxf>
    <ndxf>
      <numFmt numFmtId="167" formatCode="&quot;$&quot;#,##0.00"/>
    </ndxf>
  </rcc>
  <rcc rId="3209" sId="1" odxf="1" dxf="1">
    <oc r="BD307" t="inlineStr">
      <is>
        <t>0.3</t>
      </is>
    </oc>
    <nc r="BD307">
      <f>BW307*0.2</f>
    </nc>
    <odxf>
      <numFmt numFmtId="0" formatCode="General"/>
    </odxf>
    <ndxf>
      <numFmt numFmtId="167" formatCode="&quot;$&quot;#,##0.00"/>
    </ndxf>
  </rcc>
  <rcc rId="3210" sId="1" odxf="1" dxf="1">
    <oc r="BA308" t="inlineStr">
      <is>
        <t>0.5</t>
      </is>
    </oc>
    <nc r="BA308">
      <f>BW308*0.15</f>
    </nc>
    <odxf>
      <numFmt numFmtId="0" formatCode="General"/>
    </odxf>
    <ndxf>
      <numFmt numFmtId="167" formatCode="&quot;$&quot;#,##0.00"/>
    </ndxf>
  </rcc>
  <rcc rId="3211" sId="1" odxf="1" dxf="1">
    <oc r="BB308" t="inlineStr">
      <is>
        <t>0.9</t>
      </is>
    </oc>
    <nc r="BB308">
      <f>BW308*0.35</f>
    </nc>
    <odxf>
      <numFmt numFmtId="0" formatCode="General"/>
    </odxf>
    <ndxf>
      <numFmt numFmtId="167" formatCode="&quot;$&quot;#,##0.00"/>
    </ndxf>
  </rcc>
  <rcc rId="3212" sId="1" odxf="1" dxf="1">
    <oc r="BC308" t="inlineStr">
      <is>
        <t>0.8</t>
      </is>
    </oc>
    <nc r="BC308">
      <f>BW308*0.3</f>
    </nc>
    <odxf>
      <numFmt numFmtId="0" formatCode="General"/>
    </odxf>
    <ndxf>
      <numFmt numFmtId="167" formatCode="&quot;$&quot;#,##0.00"/>
    </ndxf>
  </rcc>
  <rcc rId="3213" sId="1" odxf="1" dxf="1">
    <oc r="BD308" t="inlineStr">
      <is>
        <t>0.3</t>
      </is>
    </oc>
    <nc r="BD308">
      <f>BW308*0.2</f>
    </nc>
    <odxf>
      <numFmt numFmtId="0" formatCode="General"/>
    </odxf>
    <ndxf>
      <numFmt numFmtId="167" formatCode="&quot;$&quot;#,##0.00"/>
    </ndxf>
  </rcc>
  <rcc rId="3214" sId="1" odxf="1" dxf="1">
    <oc r="BA309" t="inlineStr">
      <is>
        <t>0.5</t>
      </is>
    </oc>
    <nc r="BA309">
      <f>BW309*0.15</f>
    </nc>
    <odxf>
      <numFmt numFmtId="0" formatCode="General"/>
    </odxf>
    <ndxf>
      <numFmt numFmtId="167" formatCode="&quot;$&quot;#,##0.00"/>
    </ndxf>
  </rcc>
  <rcc rId="3215" sId="1" odxf="1" dxf="1">
    <oc r="BB309" t="inlineStr">
      <is>
        <t>0.9</t>
      </is>
    </oc>
    <nc r="BB309">
      <f>BW309*0.35</f>
    </nc>
    <odxf>
      <numFmt numFmtId="0" formatCode="General"/>
    </odxf>
    <ndxf>
      <numFmt numFmtId="167" formatCode="&quot;$&quot;#,##0.00"/>
    </ndxf>
  </rcc>
  <rcc rId="3216" sId="1" odxf="1" dxf="1">
    <oc r="BC309" t="inlineStr">
      <is>
        <t>0.8</t>
      </is>
    </oc>
    <nc r="BC309">
      <f>BW309*0.3</f>
    </nc>
    <odxf>
      <numFmt numFmtId="0" formatCode="General"/>
    </odxf>
    <ndxf>
      <numFmt numFmtId="167" formatCode="&quot;$&quot;#,##0.00"/>
    </ndxf>
  </rcc>
  <rcc rId="3217" sId="1" odxf="1" dxf="1">
    <oc r="BD309" t="inlineStr">
      <is>
        <t>0.3</t>
      </is>
    </oc>
    <nc r="BD309">
      <f>BW309*0.2</f>
    </nc>
    <odxf>
      <numFmt numFmtId="0" formatCode="General"/>
    </odxf>
    <ndxf>
      <numFmt numFmtId="167" formatCode="&quot;$&quot;#,##0.00"/>
    </ndxf>
  </rcc>
  <rcc rId="3218" sId="1" odxf="1" dxf="1">
    <oc r="BA310" t="inlineStr">
      <is>
        <t>0.5</t>
      </is>
    </oc>
    <nc r="BA310">
      <f>BW310*0.15</f>
    </nc>
    <odxf>
      <numFmt numFmtId="0" formatCode="General"/>
    </odxf>
    <ndxf>
      <numFmt numFmtId="167" formatCode="&quot;$&quot;#,##0.00"/>
    </ndxf>
  </rcc>
  <rcc rId="3219" sId="1" odxf="1" dxf="1">
    <oc r="BB310" t="inlineStr">
      <is>
        <t>0.9</t>
      </is>
    </oc>
    <nc r="BB310">
      <f>BW310*0.35</f>
    </nc>
    <odxf>
      <numFmt numFmtId="0" formatCode="General"/>
    </odxf>
    <ndxf>
      <numFmt numFmtId="167" formatCode="&quot;$&quot;#,##0.00"/>
    </ndxf>
  </rcc>
  <rcc rId="3220" sId="1" odxf="1" dxf="1">
    <oc r="BC310" t="inlineStr">
      <is>
        <t>0.8</t>
      </is>
    </oc>
    <nc r="BC310">
      <f>BW310*0.3</f>
    </nc>
    <odxf>
      <numFmt numFmtId="0" formatCode="General"/>
    </odxf>
    <ndxf>
      <numFmt numFmtId="167" formatCode="&quot;$&quot;#,##0.00"/>
    </ndxf>
  </rcc>
  <rcc rId="3221" sId="1" odxf="1" dxf="1">
    <oc r="BD310" t="inlineStr">
      <is>
        <t>0.3</t>
      </is>
    </oc>
    <nc r="BD310">
      <f>BW310*0.2</f>
    </nc>
    <odxf>
      <numFmt numFmtId="0" formatCode="General"/>
    </odxf>
    <ndxf>
      <numFmt numFmtId="167" formatCode="&quot;$&quot;#,##0.00"/>
    </ndxf>
  </rcc>
  <rcc rId="3222" sId="1" odxf="1" dxf="1">
    <oc r="BA311" t="inlineStr">
      <is>
        <t>0.5</t>
      </is>
    </oc>
    <nc r="BA311">
      <f>BW311*0.15</f>
    </nc>
    <odxf>
      <numFmt numFmtId="0" formatCode="General"/>
    </odxf>
    <ndxf>
      <numFmt numFmtId="167" formatCode="&quot;$&quot;#,##0.00"/>
    </ndxf>
  </rcc>
  <rcc rId="3223" sId="1" odxf="1" dxf="1">
    <oc r="BB311" t="inlineStr">
      <is>
        <t>0.9</t>
      </is>
    </oc>
    <nc r="BB311">
      <f>BW311*0.35</f>
    </nc>
    <odxf>
      <numFmt numFmtId="0" formatCode="General"/>
    </odxf>
    <ndxf>
      <numFmt numFmtId="167" formatCode="&quot;$&quot;#,##0.00"/>
    </ndxf>
  </rcc>
  <rcc rId="3224" sId="1" odxf="1" dxf="1">
    <oc r="BC311" t="inlineStr">
      <is>
        <t>0.8</t>
      </is>
    </oc>
    <nc r="BC311">
      <f>BW311*0.3</f>
    </nc>
    <odxf>
      <numFmt numFmtId="0" formatCode="General"/>
    </odxf>
    <ndxf>
      <numFmt numFmtId="167" formatCode="&quot;$&quot;#,##0.00"/>
    </ndxf>
  </rcc>
  <rcc rId="3225" sId="1" odxf="1" dxf="1">
    <oc r="BD311" t="inlineStr">
      <is>
        <t>0.3</t>
      </is>
    </oc>
    <nc r="BD311">
      <f>BW311*0.2</f>
    </nc>
    <odxf>
      <numFmt numFmtId="0" formatCode="General"/>
    </odxf>
    <ndxf>
      <numFmt numFmtId="167" formatCode="&quot;$&quot;#,##0.00"/>
    </ndxf>
  </rcc>
  <rcc rId="3226" sId="1" odxf="1" dxf="1">
    <oc r="BA312" t="inlineStr">
      <is>
        <t>0.5</t>
      </is>
    </oc>
    <nc r="BA312">
      <f>BW312*0.15</f>
    </nc>
    <odxf>
      <numFmt numFmtId="0" formatCode="General"/>
    </odxf>
    <ndxf>
      <numFmt numFmtId="167" formatCode="&quot;$&quot;#,##0.00"/>
    </ndxf>
  </rcc>
  <rcc rId="3227" sId="1" odxf="1" dxf="1">
    <oc r="BB312" t="inlineStr">
      <is>
        <t>0.9</t>
      </is>
    </oc>
    <nc r="BB312">
      <f>BW312*0.35</f>
    </nc>
    <odxf>
      <numFmt numFmtId="0" formatCode="General"/>
    </odxf>
    <ndxf>
      <numFmt numFmtId="167" formatCode="&quot;$&quot;#,##0.00"/>
    </ndxf>
  </rcc>
  <rcc rId="3228" sId="1" odxf="1" dxf="1">
    <oc r="BC312" t="inlineStr">
      <is>
        <t>0.8</t>
      </is>
    </oc>
    <nc r="BC312">
      <f>BW312*0.3</f>
    </nc>
    <odxf>
      <numFmt numFmtId="0" formatCode="General"/>
    </odxf>
    <ndxf>
      <numFmt numFmtId="167" formatCode="&quot;$&quot;#,##0.00"/>
    </ndxf>
  </rcc>
  <rcc rId="3229" sId="1" odxf="1" dxf="1">
    <oc r="BD312" t="inlineStr">
      <is>
        <t>0.3</t>
      </is>
    </oc>
    <nc r="BD312">
      <f>BW312*0.2</f>
    </nc>
    <odxf>
      <numFmt numFmtId="0" formatCode="General"/>
    </odxf>
    <ndxf>
      <numFmt numFmtId="167" formatCode="&quot;$&quot;#,##0.00"/>
    </ndxf>
  </rcc>
  <rcc rId="3230" sId="1" odxf="1" dxf="1">
    <oc r="BA313" t="inlineStr">
      <is>
        <t>0.5</t>
      </is>
    </oc>
    <nc r="BA313">
      <f>BW313*0.15</f>
    </nc>
    <odxf>
      <numFmt numFmtId="0" formatCode="General"/>
    </odxf>
    <ndxf>
      <numFmt numFmtId="167" formatCode="&quot;$&quot;#,##0.00"/>
    </ndxf>
  </rcc>
  <rcc rId="3231" sId="1" odxf="1" dxf="1">
    <oc r="BB313" t="inlineStr">
      <is>
        <t>0.9</t>
      </is>
    </oc>
    <nc r="BB313">
      <f>BW313*0.35</f>
    </nc>
    <odxf>
      <numFmt numFmtId="0" formatCode="General"/>
    </odxf>
    <ndxf>
      <numFmt numFmtId="167" formatCode="&quot;$&quot;#,##0.00"/>
    </ndxf>
  </rcc>
  <rcc rId="3232" sId="1" odxf="1" dxf="1">
    <oc r="BC313" t="inlineStr">
      <is>
        <t>0.8</t>
      </is>
    </oc>
    <nc r="BC313">
      <f>BW313*0.3</f>
    </nc>
    <odxf>
      <numFmt numFmtId="0" formatCode="General"/>
    </odxf>
    <ndxf>
      <numFmt numFmtId="167" formatCode="&quot;$&quot;#,##0.00"/>
    </ndxf>
  </rcc>
  <rcc rId="3233" sId="1" odxf="1" dxf="1">
    <oc r="BD313" t="inlineStr">
      <is>
        <t>0.3</t>
      </is>
    </oc>
    <nc r="BD313">
      <f>BW313*0.2</f>
    </nc>
    <odxf>
      <numFmt numFmtId="0" formatCode="General"/>
    </odxf>
    <ndxf>
      <numFmt numFmtId="167" formatCode="&quot;$&quot;#,##0.00"/>
    </ndxf>
  </rcc>
  <rcc rId="3234" sId="1" odxf="1" dxf="1">
    <oc r="BA314" t="inlineStr">
      <is>
        <t>0.5</t>
      </is>
    </oc>
    <nc r="BA314">
      <f>BW314*0.15</f>
    </nc>
    <odxf>
      <numFmt numFmtId="0" formatCode="General"/>
    </odxf>
    <ndxf>
      <numFmt numFmtId="167" formatCode="&quot;$&quot;#,##0.00"/>
    </ndxf>
  </rcc>
  <rcc rId="3235" sId="1" odxf="1" dxf="1">
    <oc r="BB314" t="inlineStr">
      <is>
        <t>0.9</t>
      </is>
    </oc>
    <nc r="BB314">
      <f>BW314*0.35</f>
    </nc>
    <odxf>
      <numFmt numFmtId="0" formatCode="General"/>
    </odxf>
    <ndxf>
      <numFmt numFmtId="167" formatCode="&quot;$&quot;#,##0.00"/>
    </ndxf>
  </rcc>
  <rcc rId="3236" sId="1" odxf="1" dxf="1">
    <oc r="BC314" t="inlineStr">
      <is>
        <t>0.8</t>
      </is>
    </oc>
    <nc r="BC314">
      <f>BW314*0.3</f>
    </nc>
    <odxf>
      <numFmt numFmtId="0" formatCode="General"/>
    </odxf>
    <ndxf>
      <numFmt numFmtId="167" formatCode="&quot;$&quot;#,##0.00"/>
    </ndxf>
  </rcc>
  <rcc rId="3237" sId="1" odxf="1" dxf="1">
    <oc r="BD314" t="inlineStr">
      <is>
        <t>0.3</t>
      </is>
    </oc>
    <nc r="BD314">
      <f>BW314*0.2</f>
    </nc>
    <odxf>
      <numFmt numFmtId="0" formatCode="General"/>
    </odxf>
    <ndxf>
      <numFmt numFmtId="167" formatCode="&quot;$&quot;#,##0.00"/>
    </ndxf>
  </rcc>
  <rcc rId="3238" sId="1" odxf="1" dxf="1">
    <oc r="BA315" t="inlineStr">
      <is>
        <t>0.5</t>
      </is>
    </oc>
    <nc r="BA315">
      <f>BW315*0.15</f>
    </nc>
    <odxf>
      <numFmt numFmtId="0" formatCode="General"/>
    </odxf>
    <ndxf>
      <numFmt numFmtId="167" formatCode="&quot;$&quot;#,##0.00"/>
    </ndxf>
  </rcc>
  <rcc rId="3239" sId="1" odxf="1" dxf="1">
    <oc r="BB315" t="inlineStr">
      <is>
        <t>0.9</t>
      </is>
    </oc>
    <nc r="BB315">
      <f>BW315*0.35</f>
    </nc>
    <odxf>
      <numFmt numFmtId="0" formatCode="General"/>
    </odxf>
    <ndxf>
      <numFmt numFmtId="167" formatCode="&quot;$&quot;#,##0.00"/>
    </ndxf>
  </rcc>
  <rcc rId="3240" sId="1" odxf="1" dxf="1">
    <oc r="BC315" t="inlineStr">
      <is>
        <t>0.8</t>
      </is>
    </oc>
    <nc r="BC315">
      <f>BW315*0.3</f>
    </nc>
    <odxf>
      <numFmt numFmtId="0" formatCode="General"/>
    </odxf>
    <ndxf>
      <numFmt numFmtId="167" formatCode="&quot;$&quot;#,##0.00"/>
    </ndxf>
  </rcc>
  <rcc rId="3241" sId="1" odxf="1" dxf="1">
    <oc r="BD315" t="inlineStr">
      <is>
        <t>0.3</t>
      </is>
    </oc>
    <nc r="BD315">
      <f>BW315*0.2</f>
    </nc>
    <odxf>
      <numFmt numFmtId="0" formatCode="General"/>
    </odxf>
    <ndxf>
      <numFmt numFmtId="167" formatCode="&quot;$&quot;#,##0.00"/>
    </ndxf>
  </rcc>
  <rcc rId="3242" sId="1" odxf="1" dxf="1">
    <oc r="BA316" t="inlineStr">
      <is>
        <t>0.5</t>
      </is>
    </oc>
    <nc r="BA316">
      <f>BW316*0.15</f>
    </nc>
    <odxf>
      <numFmt numFmtId="0" formatCode="General"/>
    </odxf>
    <ndxf>
      <numFmt numFmtId="167" formatCode="&quot;$&quot;#,##0.00"/>
    </ndxf>
  </rcc>
  <rcc rId="3243" sId="1" odxf="1" dxf="1">
    <oc r="BB316" t="inlineStr">
      <is>
        <t>0.9</t>
      </is>
    </oc>
    <nc r="BB316">
      <f>BW316*0.35</f>
    </nc>
    <odxf>
      <numFmt numFmtId="0" formatCode="General"/>
    </odxf>
    <ndxf>
      <numFmt numFmtId="167" formatCode="&quot;$&quot;#,##0.00"/>
    </ndxf>
  </rcc>
  <rcc rId="3244" sId="1" odxf="1" dxf="1">
    <oc r="BC316" t="inlineStr">
      <is>
        <t>0.8</t>
      </is>
    </oc>
    <nc r="BC316">
      <f>BW316*0.3</f>
    </nc>
    <odxf>
      <numFmt numFmtId="0" formatCode="General"/>
    </odxf>
    <ndxf>
      <numFmt numFmtId="167" formatCode="&quot;$&quot;#,##0.00"/>
    </ndxf>
  </rcc>
  <rcc rId="3245" sId="1" odxf="1" dxf="1">
    <oc r="BD316" t="inlineStr">
      <is>
        <t>0.3</t>
      </is>
    </oc>
    <nc r="BD316">
      <f>BW316*0.2</f>
    </nc>
    <odxf>
      <numFmt numFmtId="0" formatCode="General"/>
    </odxf>
    <ndxf>
      <numFmt numFmtId="167" formatCode="&quot;$&quot;#,##0.00"/>
    </ndxf>
  </rcc>
  <rcc rId="3246" sId="1" odxf="1" dxf="1">
    <oc r="BA317" t="inlineStr">
      <is>
        <t>0.5</t>
      </is>
    </oc>
    <nc r="BA317">
      <f>BW317*0.15</f>
    </nc>
    <odxf>
      <numFmt numFmtId="0" formatCode="General"/>
    </odxf>
    <ndxf>
      <numFmt numFmtId="167" formatCode="&quot;$&quot;#,##0.00"/>
    </ndxf>
  </rcc>
  <rcc rId="3247" sId="1" odxf="1" dxf="1">
    <oc r="BB317" t="inlineStr">
      <is>
        <t>0.9</t>
      </is>
    </oc>
    <nc r="BB317">
      <f>BW317*0.35</f>
    </nc>
    <odxf>
      <numFmt numFmtId="0" formatCode="General"/>
    </odxf>
    <ndxf>
      <numFmt numFmtId="167" formatCode="&quot;$&quot;#,##0.00"/>
    </ndxf>
  </rcc>
  <rcc rId="3248" sId="1" odxf="1" dxf="1">
    <oc r="BC317" t="inlineStr">
      <is>
        <t>0.8</t>
      </is>
    </oc>
    <nc r="BC317">
      <f>BW317*0.3</f>
    </nc>
    <odxf>
      <numFmt numFmtId="0" formatCode="General"/>
    </odxf>
    <ndxf>
      <numFmt numFmtId="167" formatCode="&quot;$&quot;#,##0.00"/>
    </ndxf>
  </rcc>
  <rcc rId="3249" sId="1" odxf="1" dxf="1">
    <oc r="BD317" t="inlineStr">
      <is>
        <t>0.3</t>
      </is>
    </oc>
    <nc r="BD317">
      <f>BW317*0.2</f>
    </nc>
    <odxf>
      <numFmt numFmtId="0" formatCode="General"/>
    </odxf>
    <ndxf>
      <numFmt numFmtId="167" formatCode="&quot;$&quot;#,##0.00"/>
    </ndxf>
  </rcc>
  <rcc rId="3250" sId="1" odxf="1" dxf="1">
    <oc r="BA318" t="inlineStr">
      <is>
        <t>0.5</t>
      </is>
    </oc>
    <nc r="BA318">
      <f>BW318*0.15</f>
    </nc>
    <odxf>
      <numFmt numFmtId="0" formatCode="General"/>
    </odxf>
    <ndxf>
      <numFmt numFmtId="167" formatCode="&quot;$&quot;#,##0.00"/>
    </ndxf>
  </rcc>
  <rcc rId="3251" sId="1" odxf="1" dxf="1">
    <oc r="BB318" t="inlineStr">
      <is>
        <t>0.9</t>
      </is>
    </oc>
    <nc r="BB318">
      <f>BW318*0.35</f>
    </nc>
    <odxf>
      <numFmt numFmtId="0" formatCode="General"/>
    </odxf>
    <ndxf>
      <numFmt numFmtId="167" formatCode="&quot;$&quot;#,##0.00"/>
    </ndxf>
  </rcc>
  <rcc rId="3252" sId="1" odxf="1" dxf="1">
    <oc r="BC318" t="inlineStr">
      <is>
        <t>0.8</t>
      </is>
    </oc>
    <nc r="BC318">
      <f>BW318*0.3</f>
    </nc>
    <odxf>
      <numFmt numFmtId="0" formatCode="General"/>
    </odxf>
    <ndxf>
      <numFmt numFmtId="167" formatCode="&quot;$&quot;#,##0.00"/>
    </ndxf>
  </rcc>
  <rcc rId="3253" sId="1" odxf="1" dxf="1">
    <oc r="BD318" t="inlineStr">
      <is>
        <t>0.3</t>
      </is>
    </oc>
    <nc r="BD318">
      <f>BW318*0.2</f>
    </nc>
    <odxf>
      <numFmt numFmtId="0" formatCode="General"/>
    </odxf>
    <ndxf>
      <numFmt numFmtId="167" formatCode="&quot;$&quot;#,##0.00"/>
    </ndxf>
  </rcc>
  <rcc rId="3254" sId="1" odxf="1" dxf="1">
    <oc r="BA319" t="inlineStr">
      <is>
        <t>0.5</t>
      </is>
    </oc>
    <nc r="BA319">
      <f>BW319*0.15</f>
    </nc>
    <odxf>
      <numFmt numFmtId="0" formatCode="General"/>
    </odxf>
    <ndxf>
      <numFmt numFmtId="167" formatCode="&quot;$&quot;#,##0.00"/>
    </ndxf>
  </rcc>
  <rcc rId="3255" sId="1" odxf="1" dxf="1">
    <oc r="BB319" t="inlineStr">
      <is>
        <t>0.9</t>
      </is>
    </oc>
    <nc r="BB319">
      <f>BW319*0.35</f>
    </nc>
    <odxf>
      <numFmt numFmtId="0" formatCode="General"/>
    </odxf>
    <ndxf>
      <numFmt numFmtId="167" formatCode="&quot;$&quot;#,##0.00"/>
    </ndxf>
  </rcc>
  <rcc rId="3256" sId="1" odxf="1" dxf="1">
    <oc r="BC319" t="inlineStr">
      <is>
        <t>0.8</t>
      </is>
    </oc>
    <nc r="BC319">
      <f>BW319*0.3</f>
    </nc>
    <odxf>
      <numFmt numFmtId="0" formatCode="General"/>
    </odxf>
    <ndxf>
      <numFmt numFmtId="167" formatCode="&quot;$&quot;#,##0.00"/>
    </ndxf>
  </rcc>
  <rcc rId="3257" sId="1" odxf="1" dxf="1">
    <oc r="BD319" t="inlineStr">
      <is>
        <t>0.3</t>
      </is>
    </oc>
    <nc r="BD319">
      <f>BW319*0.2</f>
    </nc>
    <odxf>
      <numFmt numFmtId="0" formatCode="General"/>
    </odxf>
    <ndxf>
      <numFmt numFmtId="167" formatCode="&quot;$&quot;#,##0.00"/>
    </ndxf>
  </rcc>
  <rcc rId="3258" sId="1" odxf="1" dxf="1">
    <oc r="BA320" t="inlineStr">
      <is>
        <t>0.5</t>
      </is>
    </oc>
    <nc r="BA320">
      <f>BW320*0.15</f>
    </nc>
    <odxf>
      <numFmt numFmtId="0" formatCode="General"/>
    </odxf>
    <ndxf>
      <numFmt numFmtId="167" formatCode="&quot;$&quot;#,##0.00"/>
    </ndxf>
  </rcc>
  <rcc rId="3259" sId="1" odxf="1" dxf="1">
    <oc r="BB320" t="inlineStr">
      <is>
        <t>0.9</t>
      </is>
    </oc>
    <nc r="BB320">
      <f>BW320*0.35</f>
    </nc>
    <odxf>
      <numFmt numFmtId="0" formatCode="General"/>
    </odxf>
    <ndxf>
      <numFmt numFmtId="167" formatCode="&quot;$&quot;#,##0.00"/>
    </ndxf>
  </rcc>
  <rcc rId="3260" sId="1" odxf="1" dxf="1">
    <oc r="BC320" t="inlineStr">
      <is>
        <t>0.8</t>
      </is>
    </oc>
    <nc r="BC320">
      <f>BW320*0.3</f>
    </nc>
    <odxf>
      <numFmt numFmtId="0" formatCode="General"/>
    </odxf>
    <ndxf>
      <numFmt numFmtId="167" formatCode="&quot;$&quot;#,##0.00"/>
    </ndxf>
  </rcc>
  <rcc rId="3261" sId="1" odxf="1" dxf="1">
    <oc r="BD320" t="inlineStr">
      <is>
        <t>0.3</t>
      </is>
    </oc>
    <nc r="BD320">
      <f>BW320*0.2</f>
    </nc>
    <odxf>
      <numFmt numFmtId="0" formatCode="General"/>
    </odxf>
    <ndxf>
      <numFmt numFmtId="167" formatCode="&quot;$&quot;#,##0.00"/>
    </ndxf>
  </rcc>
  <rcc rId="3262" sId="1" odxf="1" dxf="1">
    <oc r="BA321" t="inlineStr">
      <is>
        <t/>
      </is>
    </oc>
    <nc r="BA321">
      <f>BW321*0.15</f>
    </nc>
    <odxf>
      <numFmt numFmtId="0" formatCode="General"/>
    </odxf>
    <ndxf>
      <numFmt numFmtId="167" formatCode="&quot;$&quot;#,##0.00"/>
    </ndxf>
  </rcc>
  <rcc rId="3263" sId="1" odxf="1" dxf="1">
    <oc r="BB321" t="inlineStr">
      <is>
        <t/>
      </is>
    </oc>
    <nc r="BB321">
      <f>BW321*0.35</f>
    </nc>
    <odxf>
      <numFmt numFmtId="0" formatCode="General"/>
    </odxf>
    <ndxf>
      <numFmt numFmtId="167" formatCode="&quot;$&quot;#,##0.00"/>
    </ndxf>
  </rcc>
  <rcc rId="3264" sId="1" odxf="1" dxf="1">
    <oc r="BC321" t="inlineStr">
      <is>
        <t/>
      </is>
    </oc>
    <nc r="BC321">
      <f>BW321*0.3</f>
    </nc>
    <odxf>
      <numFmt numFmtId="0" formatCode="General"/>
    </odxf>
    <ndxf>
      <numFmt numFmtId="167" formatCode="&quot;$&quot;#,##0.00"/>
    </ndxf>
  </rcc>
  <rcc rId="3265" sId="1" odxf="1" dxf="1">
    <oc r="BD321" t="inlineStr">
      <is>
        <t/>
      </is>
    </oc>
    <nc r="BD321">
      <f>BW321*0.2</f>
    </nc>
    <odxf>
      <numFmt numFmtId="0" formatCode="General"/>
    </odxf>
    <ndxf>
      <numFmt numFmtId="167" formatCode="&quot;$&quot;#,##0.00"/>
    </ndxf>
  </rcc>
  <rcc rId="3266" sId="1" odxf="1" dxf="1">
    <oc r="BA322" t="inlineStr">
      <is>
        <t>0.5</t>
      </is>
    </oc>
    <nc r="BA322">
      <f>BW322*0.15</f>
    </nc>
    <odxf>
      <numFmt numFmtId="0" formatCode="General"/>
    </odxf>
    <ndxf>
      <numFmt numFmtId="167" formatCode="&quot;$&quot;#,##0.00"/>
    </ndxf>
  </rcc>
  <rcc rId="3267" sId="1" odxf="1" dxf="1">
    <oc r="BB322" t="inlineStr">
      <is>
        <t>0.9</t>
      </is>
    </oc>
    <nc r="BB322">
      <f>BW322*0.35</f>
    </nc>
    <odxf>
      <numFmt numFmtId="0" formatCode="General"/>
    </odxf>
    <ndxf>
      <numFmt numFmtId="167" formatCode="&quot;$&quot;#,##0.00"/>
    </ndxf>
  </rcc>
  <rcc rId="3268" sId="1" odxf="1" dxf="1">
    <oc r="BC322" t="inlineStr">
      <is>
        <t>0.8</t>
      </is>
    </oc>
    <nc r="BC322">
      <f>BW322*0.3</f>
    </nc>
    <odxf>
      <numFmt numFmtId="0" formatCode="General"/>
    </odxf>
    <ndxf>
      <numFmt numFmtId="167" formatCode="&quot;$&quot;#,##0.00"/>
    </ndxf>
  </rcc>
  <rcc rId="3269" sId="1" odxf="1" dxf="1">
    <oc r="BD322" t="inlineStr">
      <is>
        <t>0.3</t>
      </is>
    </oc>
    <nc r="BD322">
      <f>BW322*0.2</f>
    </nc>
    <odxf>
      <numFmt numFmtId="0" formatCode="General"/>
    </odxf>
    <ndxf>
      <numFmt numFmtId="167" formatCode="&quot;$&quot;#,##0.00"/>
    </ndxf>
  </rcc>
  <rcc rId="3270" sId="1" odxf="1" dxf="1">
    <oc r="BA323" t="inlineStr">
      <is>
        <t>0.5</t>
      </is>
    </oc>
    <nc r="BA323">
      <f>BW323*0.15</f>
    </nc>
    <odxf>
      <numFmt numFmtId="0" formatCode="General"/>
    </odxf>
    <ndxf>
      <numFmt numFmtId="167" formatCode="&quot;$&quot;#,##0.00"/>
    </ndxf>
  </rcc>
  <rcc rId="3271" sId="1" odxf="1" dxf="1">
    <oc r="BB323" t="inlineStr">
      <is>
        <t>0.9</t>
      </is>
    </oc>
    <nc r="BB323">
      <f>BW323*0.35</f>
    </nc>
    <odxf>
      <numFmt numFmtId="0" formatCode="General"/>
    </odxf>
    <ndxf>
      <numFmt numFmtId="167" formatCode="&quot;$&quot;#,##0.00"/>
    </ndxf>
  </rcc>
  <rcc rId="3272" sId="1" odxf="1" dxf="1">
    <oc r="BC323" t="inlineStr">
      <is>
        <t>0.8</t>
      </is>
    </oc>
    <nc r="BC323">
      <f>BW323*0.3</f>
    </nc>
    <odxf>
      <numFmt numFmtId="0" formatCode="General"/>
    </odxf>
    <ndxf>
      <numFmt numFmtId="167" formatCode="&quot;$&quot;#,##0.00"/>
    </ndxf>
  </rcc>
  <rcc rId="3273" sId="1" odxf="1" dxf="1">
    <oc r="BD323" t="inlineStr">
      <is>
        <t>0.3</t>
      </is>
    </oc>
    <nc r="BD323">
      <f>BW323*0.2</f>
    </nc>
    <odxf>
      <numFmt numFmtId="0" formatCode="General"/>
    </odxf>
    <ndxf>
      <numFmt numFmtId="167" formatCode="&quot;$&quot;#,##0.00"/>
    </ndxf>
  </rcc>
  <rcc rId="3274" sId="1" odxf="1" dxf="1">
    <oc r="BW279" t="inlineStr">
      <is>
        <t>2.5</t>
      </is>
    </oc>
    <nc r="BW279">
      <f>((AT279-BY279)/K279)</f>
    </nc>
    <odxf>
      <numFmt numFmtId="0" formatCode="General"/>
    </odxf>
    <ndxf>
      <numFmt numFmtId="168" formatCode="&quot;$&quot;#,##0.000000"/>
    </ndxf>
  </rcc>
  <rcc rId="3275" sId="1" odxf="1" dxf="1">
    <oc r="BW280" t="inlineStr">
      <is>
        <t>2.5</t>
      </is>
    </oc>
    <nc r="BW280">
      <f>((AT280-BY280)/K280)</f>
    </nc>
    <odxf>
      <numFmt numFmtId="0" formatCode="General"/>
    </odxf>
    <ndxf>
      <numFmt numFmtId="168" formatCode="&quot;$&quot;#,##0.000000"/>
    </ndxf>
  </rcc>
  <rcc rId="3276" sId="1" odxf="1" dxf="1">
    <oc r="BW281" t="inlineStr">
      <is>
        <t>2.5</t>
      </is>
    </oc>
    <nc r="BW281">
      <f>((AT281-BY281)/K281)</f>
    </nc>
    <odxf>
      <numFmt numFmtId="0" formatCode="General"/>
    </odxf>
    <ndxf>
      <numFmt numFmtId="168" formatCode="&quot;$&quot;#,##0.000000"/>
    </ndxf>
  </rcc>
  <rcc rId="3277" sId="1" odxf="1" dxf="1">
    <oc r="BW282" t="inlineStr">
      <is>
        <t>2.5</t>
      </is>
    </oc>
    <nc r="BW282">
      <f>((AT282-BY282)/K282)</f>
    </nc>
    <odxf>
      <numFmt numFmtId="0" formatCode="General"/>
    </odxf>
    <ndxf>
      <numFmt numFmtId="168" formatCode="&quot;$&quot;#,##0.000000"/>
    </ndxf>
  </rcc>
  <rcc rId="3278" sId="1" odxf="1" dxf="1">
    <oc r="BW283" t="inlineStr">
      <is>
        <t>2.5</t>
      </is>
    </oc>
    <nc r="BW283">
      <f>((AT283-BY283)/K283)</f>
    </nc>
    <odxf>
      <numFmt numFmtId="0" formatCode="General"/>
    </odxf>
    <ndxf>
      <numFmt numFmtId="168" formatCode="&quot;$&quot;#,##0.000000"/>
    </ndxf>
  </rcc>
  <rcc rId="3279" sId="1" odxf="1" dxf="1">
    <oc r="BW284" t="inlineStr">
      <is>
        <t>2.5</t>
      </is>
    </oc>
    <nc r="BW284">
      <f>((AT284-BY284)/K284)</f>
    </nc>
    <odxf>
      <numFmt numFmtId="0" formatCode="General"/>
    </odxf>
    <ndxf>
      <numFmt numFmtId="168" formatCode="&quot;$&quot;#,##0.000000"/>
    </ndxf>
  </rcc>
  <rcc rId="3280" sId="1" odxf="1" dxf="1">
    <oc r="BW285" t="inlineStr">
      <is>
        <t>2.5</t>
      </is>
    </oc>
    <nc r="BW285">
      <f>((AT285-BY285)/K285)</f>
    </nc>
    <odxf>
      <numFmt numFmtId="0" formatCode="General"/>
    </odxf>
    <ndxf>
      <numFmt numFmtId="168" formatCode="&quot;$&quot;#,##0.000000"/>
    </ndxf>
  </rcc>
  <rcc rId="3281" sId="1" odxf="1" dxf="1">
    <oc r="BW286" t="inlineStr">
      <is>
        <t>2.5</t>
      </is>
    </oc>
    <nc r="BW286">
      <f>((AT286-BY286)/K286)</f>
    </nc>
    <odxf>
      <numFmt numFmtId="0" formatCode="General"/>
    </odxf>
    <ndxf>
      <numFmt numFmtId="168" formatCode="&quot;$&quot;#,##0.000000"/>
    </ndxf>
  </rcc>
  <rcc rId="3282" sId="1" odxf="1" dxf="1">
    <oc r="BW287" t="inlineStr">
      <is>
        <t>2.5</t>
      </is>
    </oc>
    <nc r="BW287">
      <f>((AT287-BY287)/K287)</f>
    </nc>
    <odxf>
      <numFmt numFmtId="0" formatCode="General"/>
    </odxf>
    <ndxf>
      <numFmt numFmtId="168" formatCode="&quot;$&quot;#,##0.000000"/>
    </ndxf>
  </rcc>
  <rcc rId="3283" sId="1" odxf="1" dxf="1">
    <oc r="BW288" t="inlineStr">
      <is>
        <t>2.5</t>
      </is>
    </oc>
    <nc r="BW288">
      <f>((AT288-BY288)/K288)</f>
    </nc>
    <odxf>
      <numFmt numFmtId="0" formatCode="General"/>
    </odxf>
    <ndxf>
      <numFmt numFmtId="168" formatCode="&quot;$&quot;#,##0.000000"/>
    </ndxf>
  </rcc>
  <rcc rId="3284" sId="1" odxf="1" dxf="1">
    <oc r="BW289" t="inlineStr">
      <is>
        <t>2.5</t>
      </is>
    </oc>
    <nc r="BW289">
      <f>((AT289-BY289)/K289)</f>
    </nc>
    <odxf>
      <numFmt numFmtId="0" formatCode="General"/>
    </odxf>
    <ndxf>
      <numFmt numFmtId="168" formatCode="&quot;$&quot;#,##0.000000"/>
    </ndxf>
  </rcc>
  <rcc rId="3285" sId="1" odxf="1" dxf="1">
    <oc r="BW290" t="inlineStr">
      <is>
        <t>2.5</t>
      </is>
    </oc>
    <nc r="BW290">
      <f>((AT290-BY290)/K290)</f>
    </nc>
    <odxf>
      <numFmt numFmtId="0" formatCode="General"/>
    </odxf>
    <ndxf>
      <numFmt numFmtId="168" formatCode="&quot;$&quot;#,##0.000000"/>
    </ndxf>
  </rcc>
  <rcc rId="3286" sId="1" odxf="1" dxf="1">
    <oc r="BW291" t="inlineStr">
      <is>
        <t>2.5</t>
      </is>
    </oc>
    <nc r="BW291">
      <f>((AT291-BY291)/K291)</f>
    </nc>
    <odxf>
      <numFmt numFmtId="0" formatCode="General"/>
    </odxf>
    <ndxf>
      <numFmt numFmtId="168" formatCode="&quot;$&quot;#,##0.000000"/>
    </ndxf>
  </rcc>
  <rcc rId="3287" sId="1" odxf="1" dxf="1">
    <oc r="BW292" t="inlineStr">
      <is>
        <t>2.5</t>
      </is>
    </oc>
    <nc r="BW292">
      <f>((AT292-BY292)/K292)</f>
    </nc>
    <odxf>
      <numFmt numFmtId="0" formatCode="General"/>
    </odxf>
    <ndxf>
      <numFmt numFmtId="168" formatCode="&quot;$&quot;#,##0.000000"/>
    </ndxf>
  </rcc>
  <rcc rId="3288" sId="1" odxf="1" dxf="1">
    <oc r="BW293" t="inlineStr">
      <is>
        <t>2.5</t>
      </is>
    </oc>
    <nc r="BW293">
      <f>((AT293-BY293)/K293)</f>
    </nc>
    <odxf>
      <numFmt numFmtId="0" formatCode="General"/>
    </odxf>
    <ndxf>
      <numFmt numFmtId="168" formatCode="&quot;$&quot;#,##0.000000"/>
    </ndxf>
  </rcc>
  <rcc rId="3289" sId="1" odxf="1" dxf="1">
    <oc r="BW294" t="inlineStr">
      <is>
        <t>2.5</t>
      </is>
    </oc>
    <nc r="BW294">
      <f>((AT294-BY294)/K294)</f>
    </nc>
    <odxf>
      <numFmt numFmtId="0" formatCode="General"/>
    </odxf>
    <ndxf>
      <numFmt numFmtId="168" formatCode="&quot;$&quot;#,##0.000000"/>
    </ndxf>
  </rcc>
  <rcc rId="3290" sId="1" odxf="1" dxf="1">
    <oc r="BW295" t="inlineStr">
      <is>
        <t>2.5</t>
      </is>
    </oc>
    <nc r="BW295">
      <f>((AT295-BY295)/K295)</f>
    </nc>
    <odxf>
      <numFmt numFmtId="0" formatCode="General"/>
    </odxf>
    <ndxf>
      <numFmt numFmtId="168" formatCode="&quot;$&quot;#,##0.000000"/>
    </ndxf>
  </rcc>
  <rcc rId="3291" sId="1" odxf="1" dxf="1">
    <oc r="BW296" t="inlineStr">
      <is>
        <t>2.5</t>
      </is>
    </oc>
    <nc r="BW296">
      <f>((AT296-BY296)/K296)</f>
    </nc>
    <odxf>
      <numFmt numFmtId="0" formatCode="General"/>
    </odxf>
    <ndxf>
      <numFmt numFmtId="168" formatCode="&quot;$&quot;#,##0.000000"/>
    </ndxf>
  </rcc>
  <rcc rId="3292" sId="1" odxf="1" dxf="1">
    <oc r="BW297" t="inlineStr">
      <is>
        <t>2.5</t>
      </is>
    </oc>
    <nc r="BW297">
      <f>((AT297-BY297)/K297)</f>
    </nc>
    <odxf>
      <numFmt numFmtId="0" formatCode="General"/>
    </odxf>
    <ndxf>
      <numFmt numFmtId="168" formatCode="&quot;$&quot;#,##0.000000"/>
    </ndxf>
  </rcc>
  <rcc rId="3293" sId="1" odxf="1" dxf="1">
    <oc r="BW298" t="inlineStr">
      <is>
        <t>2.5</t>
      </is>
    </oc>
    <nc r="BW298">
      <f>((AT298-BY298)/K298)</f>
    </nc>
    <odxf>
      <numFmt numFmtId="0" formatCode="General"/>
    </odxf>
    <ndxf>
      <numFmt numFmtId="168" formatCode="&quot;$&quot;#,##0.000000"/>
    </ndxf>
  </rcc>
  <rcc rId="3294" sId="1" odxf="1" dxf="1">
    <oc r="BW299" t="inlineStr">
      <is>
        <t>2.5</t>
      </is>
    </oc>
    <nc r="BW299">
      <f>((AT299-BY299)/K299)</f>
    </nc>
    <odxf>
      <numFmt numFmtId="0" formatCode="General"/>
    </odxf>
    <ndxf>
      <numFmt numFmtId="168" formatCode="&quot;$&quot;#,##0.000000"/>
    </ndxf>
  </rcc>
  <rcc rId="3295" sId="1" odxf="1" dxf="1">
    <oc r="BW300" t="inlineStr">
      <is>
        <t>2.5</t>
      </is>
    </oc>
    <nc r="BW300">
      <f>((AT300-BY300)/K300)</f>
    </nc>
    <odxf>
      <numFmt numFmtId="0" formatCode="General"/>
    </odxf>
    <ndxf>
      <numFmt numFmtId="168" formatCode="&quot;$&quot;#,##0.000000"/>
    </ndxf>
  </rcc>
  <rcc rId="3296" sId="1" odxf="1" dxf="1">
    <oc r="BW301" t="inlineStr">
      <is>
        <t>2.5</t>
      </is>
    </oc>
    <nc r="BW301">
      <f>((AT301-BY301)/K301)</f>
    </nc>
    <odxf>
      <numFmt numFmtId="0" formatCode="General"/>
    </odxf>
    <ndxf>
      <numFmt numFmtId="168" formatCode="&quot;$&quot;#,##0.000000"/>
    </ndxf>
  </rcc>
  <rcc rId="3297" sId="1" odxf="1" dxf="1">
    <oc r="BW302" t="inlineStr">
      <is>
        <t>2.5</t>
      </is>
    </oc>
    <nc r="BW302">
      <f>((AT302-BY302)/K302)</f>
    </nc>
    <odxf>
      <numFmt numFmtId="0" formatCode="General"/>
    </odxf>
    <ndxf>
      <numFmt numFmtId="168" formatCode="&quot;$&quot;#,##0.000000"/>
    </ndxf>
  </rcc>
  <rcc rId="3298" sId="1" odxf="1" dxf="1">
    <oc r="BW303" t="inlineStr">
      <is>
        <t>2.5</t>
      </is>
    </oc>
    <nc r="BW303">
      <f>((AT303-BY303)/K303)</f>
    </nc>
    <odxf>
      <numFmt numFmtId="0" formatCode="General"/>
    </odxf>
    <ndxf>
      <numFmt numFmtId="168" formatCode="&quot;$&quot;#,##0.000000"/>
    </ndxf>
  </rcc>
  <rcc rId="3299" sId="1" odxf="1" dxf="1">
    <oc r="BW304" t="inlineStr">
      <is>
        <t>2.5</t>
      </is>
    </oc>
    <nc r="BW304">
      <f>((AT304-BY304)/K304)</f>
    </nc>
    <odxf>
      <numFmt numFmtId="0" formatCode="General"/>
    </odxf>
    <ndxf>
      <numFmt numFmtId="168" formatCode="&quot;$&quot;#,##0.000000"/>
    </ndxf>
  </rcc>
  <rcc rId="3300" sId="1" odxf="1" dxf="1">
    <oc r="BW305" t="inlineStr">
      <is>
        <t>2.5</t>
      </is>
    </oc>
    <nc r="BW305">
      <f>((AT305-BY305)/K305)</f>
    </nc>
    <odxf>
      <numFmt numFmtId="0" formatCode="General"/>
    </odxf>
    <ndxf>
      <numFmt numFmtId="168" formatCode="&quot;$&quot;#,##0.000000"/>
    </ndxf>
  </rcc>
  <rcc rId="3301" sId="1" odxf="1" dxf="1">
    <oc r="BW306" t="inlineStr">
      <is>
        <t>2.5</t>
      </is>
    </oc>
    <nc r="BW306">
      <f>((AT306-BY306)/K306)</f>
    </nc>
    <odxf>
      <numFmt numFmtId="0" formatCode="General"/>
    </odxf>
    <ndxf>
      <numFmt numFmtId="168" formatCode="&quot;$&quot;#,##0.000000"/>
    </ndxf>
  </rcc>
  <rcc rId="3302" sId="1" odxf="1" dxf="1">
    <oc r="BW307" t="inlineStr">
      <is>
        <t>2.5</t>
      </is>
    </oc>
    <nc r="BW307">
      <f>((AT307-BY307)/K307)</f>
    </nc>
    <odxf>
      <numFmt numFmtId="0" formatCode="General"/>
    </odxf>
    <ndxf>
      <numFmt numFmtId="168" formatCode="&quot;$&quot;#,##0.000000"/>
    </ndxf>
  </rcc>
  <rcc rId="3303" sId="1" odxf="1" dxf="1">
    <oc r="BW308" t="inlineStr">
      <is>
        <t>2.5</t>
      </is>
    </oc>
    <nc r="BW308">
      <f>((AT308-BY308)/K308)</f>
    </nc>
    <odxf>
      <numFmt numFmtId="0" formatCode="General"/>
    </odxf>
    <ndxf>
      <numFmt numFmtId="168" formatCode="&quot;$&quot;#,##0.000000"/>
    </ndxf>
  </rcc>
  <rcc rId="3304" sId="1" odxf="1" dxf="1">
    <oc r="BW309" t="inlineStr">
      <is>
        <t>2.5</t>
      </is>
    </oc>
    <nc r="BW309">
      <f>((AT309-BY309)/K309)</f>
    </nc>
    <odxf>
      <numFmt numFmtId="0" formatCode="General"/>
    </odxf>
    <ndxf>
      <numFmt numFmtId="168" formatCode="&quot;$&quot;#,##0.000000"/>
    </ndxf>
  </rcc>
  <rcc rId="3305" sId="1" odxf="1" dxf="1">
    <oc r="BW310" t="inlineStr">
      <is>
        <t>2.5</t>
      </is>
    </oc>
    <nc r="BW310">
      <f>((AT310-BY310)/K310)</f>
    </nc>
    <odxf>
      <numFmt numFmtId="0" formatCode="General"/>
    </odxf>
    <ndxf>
      <numFmt numFmtId="168" formatCode="&quot;$&quot;#,##0.000000"/>
    </ndxf>
  </rcc>
  <rcc rId="3306" sId="1" odxf="1" dxf="1">
    <oc r="BW311" t="inlineStr">
      <is>
        <t>2.5</t>
      </is>
    </oc>
    <nc r="BW311">
      <f>((AT311-BY311)/K311)</f>
    </nc>
    <odxf>
      <numFmt numFmtId="0" formatCode="General"/>
    </odxf>
    <ndxf>
      <numFmt numFmtId="168" formatCode="&quot;$&quot;#,##0.000000"/>
    </ndxf>
  </rcc>
  <rcc rId="3307" sId="1" odxf="1" dxf="1">
    <oc r="BW312" t="inlineStr">
      <is>
        <t>2.5</t>
      </is>
    </oc>
    <nc r="BW312">
      <f>((AT312-BY312)/K312)</f>
    </nc>
    <odxf>
      <numFmt numFmtId="0" formatCode="General"/>
    </odxf>
    <ndxf>
      <numFmt numFmtId="168" formatCode="&quot;$&quot;#,##0.000000"/>
    </ndxf>
  </rcc>
  <rcc rId="3308" sId="1" odxf="1" dxf="1">
    <oc r="BW313" t="inlineStr">
      <is>
        <t>2.5</t>
      </is>
    </oc>
    <nc r="BW313">
      <f>((AT313-BY313)/K313)</f>
    </nc>
    <odxf>
      <numFmt numFmtId="0" formatCode="General"/>
    </odxf>
    <ndxf>
      <numFmt numFmtId="168" formatCode="&quot;$&quot;#,##0.000000"/>
    </ndxf>
  </rcc>
  <rcc rId="3309" sId="1" odxf="1" dxf="1">
    <oc r="BW314" t="inlineStr">
      <is>
        <t>2.5</t>
      </is>
    </oc>
    <nc r="BW314">
      <f>((AT314-BY314)/K314)</f>
    </nc>
    <odxf>
      <numFmt numFmtId="0" formatCode="General"/>
    </odxf>
    <ndxf>
      <numFmt numFmtId="168" formatCode="&quot;$&quot;#,##0.000000"/>
    </ndxf>
  </rcc>
  <rcc rId="3310" sId="1" odxf="1" dxf="1">
    <oc r="BW315" t="inlineStr">
      <is>
        <t>2.5</t>
      </is>
    </oc>
    <nc r="BW315">
      <f>((AT315-BY315)/K315)</f>
    </nc>
    <odxf>
      <numFmt numFmtId="0" formatCode="General"/>
    </odxf>
    <ndxf>
      <numFmt numFmtId="168" formatCode="&quot;$&quot;#,##0.000000"/>
    </ndxf>
  </rcc>
  <rcc rId="3311" sId="1" odxf="1" dxf="1">
    <oc r="BW316" t="inlineStr">
      <is>
        <t>2.5</t>
      </is>
    </oc>
    <nc r="BW316">
      <f>((AT316-BY316)/K316)</f>
    </nc>
    <odxf>
      <numFmt numFmtId="0" formatCode="General"/>
    </odxf>
    <ndxf>
      <numFmt numFmtId="168" formatCode="&quot;$&quot;#,##0.000000"/>
    </ndxf>
  </rcc>
  <rcc rId="3312" sId="1" odxf="1" dxf="1">
    <oc r="BW317" t="inlineStr">
      <is>
        <t>2.5</t>
      </is>
    </oc>
    <nc r="BW317">
      <f>((AT317-BY317)/K317)</f>
    </nc>
    <odxf>
      <numFmt numFmtId="0" formatCode="General"/>
    </odxf>
    <ndxf>
      <numFmt numFmtId="168" formatCode="&quot;$&quot;#,##0.000000"/>
    </ndxf>
  </rcc>
  <rcc rId="3313" sId="1" odxf="1" dxf="1">
    <oc r="BW318" t="inlineStr">
      <is>
        <t>2.5</t>
      </is>
    </oc>
    <nc r="BW318">
      <f>((AT318-BY318)/K318)</f>
    </nc>
    <odxf>
      <numFmt numFmtId="0" formatCode="General"/>
    </odxf>
    <ndxf>
      <numFmt numFmtId="168" formatCode="&quot;$&quot;#,##0.000000"/>
    </ndxf>
  </rcc>
  <rcc rId="3314" sId="1" odxf="1" dxf="1">
    <oc r="BW319" t="inlineStr">
      <is>
        <t>2.5</t>
      </is>
    </oc>
    <nc r="BW319">
      <f>((AT319-BY319)/K319)</f>
    </nc>
    <odxf>
      <numFmt numFmtId="0" formatCode="General"/>
    </odxf>
    <ndxf>
      <numFmt numFmtId="168" formatCode="&quot;$&quot;#,##0.000000"/>
    </ndxf>
  </rcc>
  <rcc rId="3315" sId="1" odxf="1" dxf="1">
    <oc r="BW320" t="inlineStr">
      <is>
        <t>2.5</t>
      </is>
    </oc>
    <nc r="BW320">
      <f>((AT320-BY320)/K320)</f>
    </nc>
    <odxf>
      <numFmt numFmtId="0" formatCode="General"/>
    </odxf>
    <ndxf>
      <numFmt numFmtId="168" formatCode="&quot;$&quot;#,##0.000000"/>
    </ndxf>
  </rcc>
  <rcc rId="3316" sId="1" odxf="1" dxf="1">
    <oc r="BW321" t="inlineStr">
      <is>
        <t/>
      </is>
    </oc>
    <nc r="BW321">
      <f>((AT321-BY321)/K321)</f>
    </nc>
    <odxf>
      <numFmt numFmtId="0" formatCode="General"/>
    </odxf>
    <ndxf>
      <numFmt numFmtId="168" formatCode="&quot;$&quot;#,##0.000000"/>
    </ndxf>
  </rcc>
  <rcc rId="3317" sId="1" odxf="1" dxf="1">
    <oc r="BW322" t="inlineStr">
      <is>
        <t>2.5</t>
      </is>
    </oc>
    <nc r="BW322">
      <f>((AT322-BY322)/K322)</f>
    </nc>
    <odxf>
      <numFmt numFmtId="0" formatCode="General"/>
    </odxf>
    <ndxf>
      <numFmt numFmtId="168" formatCode="&quot;$&quot;#,##0.000000"/>
    </ndxf>
  </rcc>
  <rcc rId="3318" sId="1" odxf="1" dxf="1">
    <oc r="BW323" t="inlineStr">
      <is>
        <t>2.5</t>
      </is>
    </oc>
    <nc r="BW323">
      <f>((AT323-BY323)/K323)</f>
    </nc>
    <odxf>
      <numFmt numFmtId="0" formatCode="General"/>
    </odxf>
    <ndxf>
      <numFmt numFmtId="168" formatCode="&quot;$&quot;#,##0.000000"/>
    </ndxf>
  </rcc>
  <rfmt sheetId="1" sqref="BW1 BW19:BW191 BW279:BW323 BW2528:BW1048576">
    <dxf>
      <numFmt numFmtId="167" formatCode="&quot;$&quot;#,##0.00"/>
    </dxf>
  </rfmt>
  <rcc rId="3319" sId="1" odxf="1" dxf="1">
    <oc r="BY279" t="inlineStr">
      <is>
        <t>30345.4704</t>
      </is>
    </oc>
    <nc r="BY279">
      <f>CC279*CB279</f>
    </nc>
    <odxf>
      <numFmt numFmtId="0" formatCode="General"/>
    </odxf>
    <ndxf>
      <numFmt numFmtId="167" formatCode="&quot;$&quot;#,##0.00"/>
    </ndxf>
  </rcc>
  <rcc rId="3320" sId="1" odxf="1" dxf="1">
    <oc r="BY280" t="inlineStr">
      <is>
        <t>42319.9056</t>
      </is>
    </oc>
    <nc r="BY280">
      <f>CC280*CB280</f>
    </nc>
    <odxf>
      <numFmt numFmtId="0" formatCode="General"/>
    </odxf>
    <ndxf>
      <numFmt numFmtId="167" formatCode="&quot;$&quot;#,##0.00"/>
    </ndxf>
  </rcc>
  <rcc rId="3321" sId="1" odxf="1" dxf="1">
    <oc r="BY281" t="inlineStr">
      <is>
        <t>46516.0752</t>
      </is>
    </oc>
    <nc r="BY281">
      <f>CC281*CB281</f>
    </nc>
    <odxf>
      <numFmt numFmtId="0" formatCode="General"/>
    </odxf>
    <ndxf>
      <numFmt numFmtId="167" formatCode="&quot;$&quot;#,##0.00"/>
    </ndxf>
  </rcc>
  <rcc rId="3322" sId="1" odxf="1" dxf="1">
    <oc r="BY282" t="inlineStr">
      <is>
        <t>48844.4376</t>
      </is>
    </oc>
    <nc r="BY282">
      <f>CC282*CB282</f>
    </nc>
    <odxf>
      <numFmt numFmtId="0" formatCode="General"/>
    </odxf>
    <ndxf>
      <numFmt numFmtId="167" formatCode="&quot;$&quot;#,##0.00"/>
    </ndxf>
  </rcc>
  <rcc rId="3323" sId="1" odxf="1" dxf="1">
    <oc r="BY283" t="inlineStr">
      <is>
        <t>46324.1772</t>
      </is>
    </oc>
    <nc r="BY283">
      <f>CC283*CB283</f>
    </nc>
    <odxf>
      <numFmt numFmtId="0" formatCode="General"/>
    </odxf>
    <ndxf>
      <numFmt numFmtId="167" formatCode="&quot;$&quot;#,##0.00"/>
    </ndxf>
  </rcc>
  <rcc rId="3324" sId="1" odxf="1" dxf="1">
    <oc r="BY284" t="inlineStr">
      <is>
        <t>49560.8568</t>
      </is>
    </oc>
    <nc r="BY284">
      <f>CC284*CB284</f>
    </nc>
    <odxf>
      <numFmt numFmtId="0" formatCode="General"/>
    </odxf>
    <ndxf>
      <numFmt numFmtId="167" formatCode="&quot;$&quot;#,##0.00"/>
    </ndxf>
  </rcc>
  <rcc rId="3325" sId="1" odxf="1" dxf="1">
    <oc r="BY285" t="inlineStr">
      <is>
        <t>61023.564</t>
      </is>
    </oc>
    <nc r="BY285">
      <f>CC285*CB285</f>
    </nc>
    <odxf>
      <numFmt numFmtId="0" formatCode="General"/>
    </odxf>
    <ndxf>
      <numFmt numFmtId="167" formatCode="&quot;$&quot;#,##0.00"/>
    </ndxf>
  </rcc>
  <rcc rId="3326" sId="1" odxf="1" dxf="1">
    <oc r="BY286" t="inlineStr">
      <is>
        <t>31803.8952</t>
      </is>
    </oc>
    <nc r="BY286">
      <f>CC286*CB286</f>
    </nc>
    <odxf>
      <numFmt numFmtId="0" formatCode="General"/>
    </odxf>
    <ndxf>
      <numFmt numFmtId="167" formatCode="&quot;$&quot;#,##0.00"/>
    </ndxf>
  </rcc>
  <rcc rId="3327" sId="1" odxf="1" dxf="1">
    <oc r="BY287" t="inlineStr">
      <is>
        <t>52349.7744</t>
      </is>
    </oc>
    <nc r="BY287">
      <f>CC287*CB287</f>
    </nc>
    <odxf>
      <numFmt numFmtId="0" formatCode="General"/>
    </odxf>
    <ndxf>
      <numFmt numFmtId="167" formatCode="&quot;$&quot;#,##0.00"/>
    </ndxf>
  </rcc>
  <rcc rId="3328" sId="1" odxf="1" dxf="1">
    <oc r="BY288" t="inlineStr">
      <is>
        <t>31586.4108</t>
      </is>
    </oc>
    <nc r="BY288">
      <f>CC288*CB288</f>
    </nc>
    <odxf>
      <numFmt numFmtId="0" formatCode="General"/>
    </odxf>
    <ndxf>
      <numFmt numFmtId="167" formatCode="&quot;$&quot;#,##0.00"/>
    </ndxf>
  </rcc>
  <rcc rId="3329" sId="1" odxf="1" dxf="1">
    <oc r="BY289" t="inlineStr">
      <is>
        <t>37100.28</t>
      </is>
    </oc>
    <nc r="BY289">
      <f>CC289*CB289</f>
    </nc>
    <odxf>
      <numFmt numFmtId="0" formatCode="General"/>
    </odxf>
    <ndxf>
      <numFmt numFmtId="167" formatCode="&quot;$&quot;#,##0.00"/>
    </ndxf>
  </rcc>
  <rcc rId="3330" sId="1" odxf="1" dxf="1">
    <oc r="BY290" t="inlineStr">
      <is>
        <t>30946.7508</t>
      </is>
    </oc>
    <nc r="BY290">
      <f>CC290*CB290</f>
    </nc>
    <odxf>
      <numFmt numFmtId="0" formatCode="General"/>
    </odxf>
    <ndxf>
      <numFmt numFmtId="167" formatCode="&quot;$&quot;#,##0.00"/>
    </ndxf>
  </rcc>
  <rcc rId="3331" sId="1" odxf="1" dxf="1">
    <oc r="BY291" t="inlineStr">
      <is>
        <t>50840.1768</t>
      </is>
    </oc>
    <nc r="BY291">
      <f>CC291*CB291</f>
    </nc>
    <odxf>
      <numFmt numFmtId="0" formatCode="General"/>
    </odxf>
    <ndxf>
      <numFmt numFmtId="167" formatCode="&quot;$&quot;#,##0.00"/>
    </ndxf>
  </rcc>
  <rcc rId="3332" sId="1" odxf="1" dxf="1">
    <oc r="BY292" t="inlineStr">
      <is>
        <t>21812.406</t>
      </is>
    </oc>
    <nc r="BY292">
      <f>CC292*CB292</f>
    </nc>
    <odxf>
      <numFmt numFmtId="0" formatCode="General"/>
    </odxf>
    <ndxf>
      <numFmt numFmtId="167" formatCode="&quot;$&quot;#,##0.00"/>
    </ndxf>
  </rcc>
  <rcc rId="3333" sId="1" odxf="1" dxf="1">
    <oc r="BY293" t="inlineStr">
      <is>
        <t>23744.1792</t>
      </is>
    </oc>
    <nc r="BY293">
      <f>CC293*CB293</f>
    </nc>
    <odxf>
      <numFmt numFmtId="0" formatCode="General"/>
    </odxf>
    <ndxf>
      <numFmt numFmtId="167" formatCode="&quot;$&quot;#,##0.00"/>
    </ndxf>
  </rcc>
  <rcc rId="3334" sId="1" odxf="1" dxf="1">
    <oc r="BY294" t="inlineStr">
      <is>
        <t>34631.1924</t>
      </is>
    </oc>
    <nc r="BY294">
      <f>CC294*CB294</f>
    </nc>
    <odxf>
      <numFmt numFmtId="0" formatCode="General"/>
    </odxf>
    <ndxf>
      <numFmt numFmtId="167" formatCode="&quot;$&quot;#,##0.00"/>
    </ndxf>
  </rcc>
  <rcc rId="3335" sId="1" odxf="1" dxf="1">
    <oc r="BY295" t="inlineStr">
      <is>
        <t>30447.816</t>
      </is>
    </oc>
    <nc r="BY295">
      <f>CC295*CB295</f>
    </nc>
    <odxf>
      <numFmt numFmtId="0" formatCode="General"/>
    </odxf>
    <ndxf>
      <numFmt numFmtId="167" formatCode="&quot;$&quot;#,##0.00"/>
    </ndxf>
  </rcc>
  <rcc rId="3336" sId="1" odxf="1" dxf="1">
    <oc r="BY296" t="inlineStr">
      <is>
        <t>44571.5088</t>
      </is>
    </oc>
    <nc r="BY296">
      <f>CC296*CB296</f>
    </nc>
    <odxf>
      <numFmt numFmtId="0" formatCode="General"/>
    </odxf>
    <ndxf>
      <numFmt numFmtId="167" formatCode="&quot;$&quot;#,##0.00"/>
    </ndxf>
  </rcc>
  <rcc rId="3337" sId="1" odxf="1" dxf="1">
    <oc r="BY297" t="inlineStr">
      <is>
        <t>34209.0168</t>
      </is>
    </oc>
    <nc r="BY297">
      <f>CC297*CB297</f>
    </nc>
    <odxf>
      <numFmt numFmtId="0" formatCode="General"/>
    </odxf>
    <ndxf>
      <numFmt numFmtId="167" formatCode="&quot;$&quot;#,##0.00"/>
    </ndxf>
  </rcc>
  <rcc rId="3338" sId="1" odxf="1" dxf="1">
    <oc r="BY298" t="inlineStr">
      <is>
        <t>25560.8136</t>
      </is>
    </oc>
    <nc r="BY298">
      <f>CC298*CB298</f>
    </nc>
    <odxf>
      <numFmt numFmtId="0" formatCode="General"/>
    </odxf>
    <ndxf>
      <numFmt numFmtId="167" formatCode="&quot;$&quot;#,##0.00"/>
    </ndxf>
  </rcc>
  <rcc rId="3339" sId="1" odxf="1" dxf="1">
    <oc r="BY299" t="inlineStr">
      <is>
        <t>61343.394</t>
      </is>
    </oc>
    <nc r="BY299">
      <f>CC299*CB299</f>
    </nc>
    <odxf>
      <numFmt numFmtId="0" formatCode="General"/>
    </odxf>
    <ndxf>
      <numFmt numFmtId="167" formatCode="&quot;$&quot;#,##0.00"/>
    </ndxf>
  </rcc>
  <rcc rId="3340" sId="1" odxf="1" dxf="1">
    <oc r="BY300" t="inlineStr">
      <is>
        <t>40682.376</t>
      </is>
    </oc>
    <nc r="BY300">
      <f>CC300*CB300</f>
    </nc>
    <odxf>
      <numFmt numFmtId="0" formatCode="General"/>
    </odxf>
    <ndxf>
      <numFmt numFmtId="167" formatCode="&quot;$&quot;#,##0.00"/>
    </ndxf>
  </rcc>
  <rcc rId="3341" sId="1" odxf="1" dxf="1">
    <oc r="BY301" t="inlineStr">
      <is>
        <t>43394.5344</t>
      </is>
    </oc>
    <nc r="BY301">
      <f>CC301*CB301</f>
    </nc>
    <odxf>
      <numFmt numFmtId="0" formatCode="General"/>
    </odxf>
    <ndxf>
      <numFmt numFmtId="167" formatCode="&quot;$&quot;#,##0.00"/>
    </ndxf>
  </rcc>
  <rcc rId="3342" sId="1" odxf="1" dxf="1">
    <oc r="BY302" t="inlineStr">
      <is>
        <t>45147.2028</t>
      </is>
    </oc>
    <nc r="BY302">
      <f>CC302*CB302</f>
    </nc>
    <odxf>
      <numFmt numFmtId="0" formatCode="General"/>
    </odxf>
    <ndxf>
      <numFmt numFmtId="167" formatCode="&quot;$&quot;#,##0.00"/>
    </ndxf>
  </rcc>
  <rcc rId="3343" sId="1" odxf="1" dxf="1">
    <oc r="BY303" t="inlineStr">
      <is>
        <t>37995.804</t>
      </is>
    </oc>
    <nc r="BY303">
      <f>CC303*CB303</f>
    </nc>
    <odxf>
      <numFmt numFmtId="0" formatCode="General"/>
    </odxf>
    <ndxf>
      <numFmt numFmtId="167" formatCode="&quot;$&quot;#,##0.00"/>
    </ndxf>
  </rcc>
  <rcc rId="3344" sId="1" odxf="1" dxf="1">
    <oc r="BY304" t="inlineStr">
      <is>
        <t>31995.7932</t>
      </is>
    </oc>
    <nc r="BY304">
      <f>CC304*CB304</f>
    </nc>
    <odxf>
      <numFmt numFmtId="0" formatCode="General"/>
    </odxf>
    <ndxf>
      <numFmt numFmtId="167" formatCode="&quot;$&quot;#,##0.00"/>
    </ndxf>
  </rcc>
  <rcc rId="3345" sId="1" odxf="1" dxf="1">
    <oc r="BY305" t="inlineStr">
      <is>
        <t>10388.0784</t>
      </is>
    </oc>
    <nc r="BY305">
      <f>CC305*CB305</f>
    </nc>
    <odxf>
      <numFmt numFmtId="0" formatCode="General"/>
    </odxf>
    <ndxf>
      <numFmt numFmtId="167" formatCode="&quot;$&quot;#,##0.00"/>
    </ndxf>
  </rcc>
  <rcc rId="3346" sId="1" odxf="1" dxf="1">
    <oc r="BY306" t="inlineStr">
      <is>
        <t>48460.6416</t>
      </is>
    </oc>
    <nc r="BY306">
      <f>CC306*CB306</f>
    </nc>
    <odxf>
      <numFmt numFmtId="0" formatCode="General"/>
    </odxf>
    <ndxf>
      <numFmt numFmtId="167" formatCode="&quot;$&quot;#,##0.00"/>
    </ndxf>
  </rcc>
  <rcc rId="3347" sId="1" odxf="1" dxf="1">
    <oc r="BY307" t="inlineStr">
      <is>
        <t>61458.5328</t>
      </is>
    </oc>
    <nc r="BY307">
      <f>CC307*CB307</f>
    </nc>
    <odxf>
      <numFmt numFmtId="0" formatCode="General"/>
    </odxf>
    <ndxf>
      <numFmt numFmtId="167" formatCode="&quot;$&quot;#,##0.00"/>
    </ndxf>
  </rcc>
  <rcc rId="3348" sId="1" odxf="1" dxf="1">
    <oc r="BY308" t="inlineStr">
      <is>
        <t>21032.0208</t>
      </is>
    </oc>
    <nc r="BY308">
      <f>CC308*CB308</f>
    </nc>
    <odxf>
      <numFmt numFmtId="0" formatCode="General"/>
    </odxf>
    <ndxf>
      <numFmt numFmtId="167" formatCode="&quot;$&quot;#,##0.00"/>
    </ndxf>
  </rcc>
  <rcc rId="3349" sId="1" odxf="1" dxf="1">
    <oc r="BY309" t="inlineStr">
      <is>
        <t>33236.7336</t>
      </is>
    </oc>
    <nc r="BY309">
      <f>CC309*CB309</f>
    </nc>
    <odxf>
      <numFmt numFmtId="0" formatCode="General"/>
    </odxf>
    <ndxf>
      <numFmt numFmtId="167" formatCode="&quot;$&quot;#,##0.00"/>
    </ndxf>
  </rcc>
  <rcc rId="3350" sId="1" odxf="1" dxf="1">
    <oc r="BY310" t="inlineStr">
      <is>
        <t>45287.928</t>
      </is>
    </oc>
    <nc r="BY310">
      <f>CC310*CB310</f>
    </nc>
    <odxf>
      <numFmt numFmtId="0" formatCode="General"/>
    </odxf>
    <ndxf>
      <numFmt numFmtId="167" formatCode="&quot;$&quot;#,##0.00"/>
    </ndxf>
  </rcc>
  <rcc rId="3351" sId="1" odxf="1" dxf="1">
    <oc r="BY311" t="inlineStr">
      <is>
        <t>72358.3392</t>
      </is>
    </oc>
    <nc r="BY311">
      <f>CC311*CB311</f>
    </nc>
    <odxf>
      <numFmt numFmtId="0" formatCode="General"/>
    </odxf>
    <ndxf>
      <numFmt numFmtId="167" formatCode="&quot;$&quot;#,##0.00"/>
    </ndxf>
  </rcc>
  <rcc rId="3352" sId="1" odxf="1" dxf="1">
    <oc r="BY312" t="inlineStr">
      <is>
        <t>69658.974</t>
      </is>
    </oc>
    <nc r="BY312">
      <f>CC312*CB312</f>
    </nc>
    <odxf>
      <numFmt numFmtId="0" formatCode="General"/>
    </odxf>
    <ndxf>
      <numFmt numFmtId="167" formatCode="&quot;$&quot;#,##0.00"/>
    </ndxf>
  </rcc>
  <rcc rId="3353" sId="1" odxf="1" dxf="1">
    <oc r="BY313" t="inlineStr">
      <is>
        <t>68699.484</t>
      </is>
    </oc>
    <nc r="BY313">
      <f>CC313*CB313</f>
    </nc>
    <odxf>
      <numFmt numFmtId="0" formatCode="General"/>
    </odxf>
    <ndxf>
      <numFmt numFmtId="167" formatCode="&quot;$&quot;#,##0.00"/>
    </ndxf>
  </rcc>
  <rcc rId="3354" sId="1" odxf="1" dxf="1">
    <oc r="BY314" t="inlineStr">
      <is>
        <t>0</t>
      </is>
    </oc>
    <nc r="BY314">
      <f>CC314*CB314</f>
    </nc>
    <odxf>
      <numFmt numFmtId="0" formatCode="General"/>
    </odxf>
    <ndxf>
      <numFmt numFmtId="167" formatCode="&quot;$&quot;#,##0.00"/>
    </ndxf>
  </rcc>
  <rcc rId="3355" sId="1" odxf="1" dxf="1">
    <oc r="BY315" t="inlineStr">
      <is>
        <t>138985.3248</t>
      </is>
    </oc>
    <nc r="BY315">
      <f>CC315*CB315</f>
    </nc>
    <odxf>
      <numFmt numFmtId="0" formatCode="General"/>
    </odxf>
    <ndxf>
      <numFmt numFmtId="167" formatCode="&quot;$&quot;#,##0.00"/>
    </ndxf>
  </rcc>
  <rcc rId="3356" sId="1" odxf="1" dxf="1">
    <oc r="BY316" t="inlineStr">
      <is>
        <t>209092.0608</t>
      </is>
    </oc>
    <nc r="BY316">
      <f>CC316*CB316</f>
    </nc>
    <odxf>
      <numFmt numFmtId="0" formatCode="General"/>
    </odxf>
    <ndxf>
      <numFmt numFmtId="167" formatCode="&quot;$&quot;#,##0.00"/>
    </ndxf>
  </rcc>
  <rcc rId="3357" sId="1" odxf="1" dxf="1">
    <oc r="BY317" t="inlineStr">
      <is>
        <t>326482.464</t>
      </is>
    </oc>
    <nc r="BY317">
      <f>CC317*CB317</f>
    </nc>
    <odxf>
      <numFmt numFmtId="0" formatCode="General"/>
    </odxf>
    <ndxf>
      <numFmt numFmtId="167" formatCode="&quot;$&quot;#,##0.00"/>
    </ndxf>
  </rcc>
  <rcc rId="3358" sId="1" odxf="1" dxf="1">
    <oc r="BY318" t="inlineStr">
      <is>
        <t>249313.8816</t>
      </is>
    </oc>
    <nc r="BY318">
      <f>CC318*CB318</f>
    </nc>
    <odxf>
      <numFmt numFmtId="0" formatCode="General"/>
    </odxf>
    <ndxf>
      <numFmt numFmtId="167" formatCode="&quot;$&quot;#,##0.00"/>
    </ndxf>
  </rcc>
  <rcc rId="3359" sId="1" odxf="1" dxf="1">
    <oc r="BY319" t="inlineStr">
      <is>
        <t>89143.0176</t>
      </is>
    </oc>
    <nc r="BY319">
      <f>CC319*CB319</f>
    </nc>
    <odxf>
      <numFmt numFmtId="0" formatCode="General"/>
    </odxf>
    <ndxf>
      <numFmt numFmtId="167" formatCode="&quot;$&quot;#,##0.00"/>
    </ndxf>
  </rcc>
  <rcc rId="3360" sId="1" odxf="1" dxf="1">
    <oc r="BY320" t="inlineStr">
      <is>
        <t>95424.4788</t>
      </is>
    </oc>
    <nc r="BY320">
      <f>CC320*CB320</f>
    </nc>
    <odxf>
      <numFmt numFmtId="0" formatCode="General"/>
    </odxf>
    <ndxf>
      <numFmt numFmtId="167" formatCode="&quot;$&quot;#,##0.00"/>
    </ndxf>
  </rcc>
  <rcc rId="3361" sId="1" odxf="1" dxf="1">
    <oc r="BY321" t="inlineStr">
      <is>
        <t/>
      </is>
    </oc>
    <nc r="BY321">
      <f>CC321*CB321</f>
    </nc>
    <odxf>
      <numFmt numFmtId="0" formatCode="General"/>
    </odxf>
    <ndxf>
      <numFmt numFmtId="167" formatCode="&quot;$&quot;#,##0.00"/>
    </ndxf>
  </rcc>
  <rcc rId="3362" sId="1" odxf="1" dxf="1">
    <oc r="BY322" t="inlineStr">
      <is>
        <t>165339.3168</t>
      </is>
    </oc>
    <nc r="BY322">
      <f>CC322*CB322</f>
    </nc>
    <odxf>
      <numFmt numFmtId="0" formatCode="General"/>
    </odxf>
    <ndxf>
      <numFmt numFmtId="167" formatCode="&quot;$&quot;#,##0.00"/>
    </ndxf>
  </rcc>
  <rcc rId="3363" sId="1" odxf="1" dxf="1">
    <oc r="BY323" t="inlineStr">
      <is>
        <t>78294.384</t>
      </is>
    </oc>
    <nc r="BY323">
      <f>CC323*CB323</f>
    </nc>
    <odxf>
      <numFmt numFmtId="0" formatCode="General"/>
    </odxf>
    <ndxf>
      <numFmt numFmtId="167" formatCode="&quot;$&quot;#,##0.00"/>
    </ndxf>
  </rcc>
  <rcc rId="3364" sId="1">
    <oc r="CB279" t="inlineStr">
      <is>
        <t>0.069535908341</t>
      </is>
    </oc>
    <nc r="CB279">
      <f>BZ279+CA279</f>
    </nc>
  </rcc>
  <rcc rId="3365" sId="1">
    <oc r="CB280" t="inlineStr">
      <is>
        <t>0.067078626724</t>
      </is>
    </oc>
    <nc r="CB280">
      <f>BZ280+CA280</f>
    </nc>
  </rcc>
  <rcc rId="3366" sId="1">
    <oc r="CB281" t="inlineStr">
      <is>
        <t>0.068476483439</t>
      </is>
    </oc>
    <nc r="CB281">
      <f>BZ281+CA281</f>
    </nc>
  </rcc>
  <rcc rId="3367" sId="1">
    <oc r="CB282" t="inlineStr">
      <is>
        <t>0.076367163227</t>
      </is>
    </oc>
    <nc r="CB282">
      <f>BZ282+CA282</f>
    </nc>
  </rcc>
  <rcc rId="3368" sId="1">
    <oc r="CB283" t="inlineStr">
      <is>
        <t>0.076950460465</t>
      </is>
    </oc>
    <nc r="CB283">
      <f>BZ283+CA283</f>
    </nc>
  </rcc>
  <rcc rId="3369" sId="1">
    <oc r="CB284" t="inlineStr">
      <is>
        <t>0.071105963845</t>
      </is>
    </oc>
    <nc r="CB284">
      <f>BZ284+CA284</f>
    </nc>
  </rcc>
  <rcc rId="3370" sId="1">
    <oc r="CB285" t="inlineStr">
      <is>
        <t>0.068350766129</t>
      </is>
    </oc>
    <nc r="CB285">
      <f>BZ285+CA285</f>
    </nc>
  </rcc>
  <rcc rId="3371" sId="1">
    <oc r="CB286" t="inlineStr">
      <is>
        <t>0.078878708333</t>
      </is>
    </oc>
    <nc r="CB286">
      <f>BZ286+CA286</f>
    </nc>
  </rcc>
  <rcc rId="3372" sId="1">
    <oc r="CB287" t="inlineStr">
      <is>
        <t>0.066594293856</t>
      </is>
    </oc>
    <nc r="CB287">
      <f>BZ287+CA287</f>
    </nc>
  </rcc>
  <rcc rId="3373" sId="1">
    <oc r="CB288" t="inlineStr">
      <is>
        <t>0.076927449586</t>
      </is>
    </oc>
    <nc r="CB288">
      <f>BZ288+CA288</f>
    </nc>
  </rcc>
  <rcc rId="3374" sId="1">
    <oc r="CB289" t="inlineStr">
      <is>
        <t>0.078852879915</t>
      </is>
    </oc>
    <nc r="CB289">
      <f>BZ289+CA289</f>
    </nc>
  </rcc>
  <rcc rId="3375" sId="1">
    <oc r="CB290" t="inlineStr">
      <is>
        <t>0.075077027656</t>
      </is>
    </oc>
    <nc r="CB290">
      <f>BZ290+CA290</f>
    </nc>
  </rcc>
  <rcc rId="3376" sId="1">
    <oc r="CB291" t="inlineStr">
      <is>
        <t>0.079239677057</t>
      </is>
    </oc>
    <nc r="CB291">
      <f>BZ291+CA291</f>
    </nc>
  </rcc>
  <rcc rId="3377" sId="1">
    <oc r="CB292" t="inlineStr">
      <is>
        <t>0.078887544304</t>
      </is>
    </oc>
    <nc r="CB292">
      <f>BZ292+CA292</f>
    </nc>
  </rcc>
  <rcc rId="3378" sId="1">
    <oc r="CB293" t="inlineStr">
      <is>
        <t>0.073900339869</t>
      </is>
    </oc>
    <nc r="CB293">
      <f>BZ293+CA293</f>
    </nc>
  </rcc>
  <rcc rId="3379" sId="1">
    <oc r="CB294" t="inlineStr">
      <is>
        <t>0.075236133826</t>
      </is>
    </oc>
    <nc r="CB294">
      <f>BZ294+CA294</f>
    </nc>
  </rcc>
  <rcc rId="3380" sId="1">
    <oc r="CB295" t="inlineStr">
      <is>
        <t>0.096813405405</t>
      </is>
    </oc>
    <nc r="CB295">
      <f>BZ295+CA295</f>
    </nc>
  </rcc>
  <rcc rId="3381" sId="1">
    <oc r="CB296" t="inlineStr">
      <is>
        <t>0.12941785366</t>
      </is>
    </oc>
    <nc r="CB296">
      <f>BZ296+CA296</f>
    </nc>
  </rcc>
  <rcc rId="3382" sId="1">
    <oc r="CB297" t="inlineStr">
      <is>
        <t>0.074545689257</t>
      </is>
    </oc>
    <nc r="CB297">
      <f>BZ297+CA297</f>
    </nc>
  </rcc>
  <rcc rId="3383" sId="1">
    <oc r="CB298" t="inlineStr">
      <is>
        <t>0.076369326561</t>
      </is>
    </oc>
    <nc r="CB298">
      <f>BZ298+CA298</f>
    </nc>
  </rcc>
  <rcc rId="3384" sId="1">
    <oc r="CB299" t="inlineStr">
      <is>
        <t>0.13869182455</t>
      </is>
    </oc>
    <nc r="CB299">
      <f>BZ299+CA299</f>
    </nc>
  </rcc>
  <rcc rId="3385" sId="1">
    <oc r="CB300" t="inlineStr">
      <is>
        <t>0.10027699285</t>
      </is>
    </oc>
    <nc r="CB300">
      <f>BZ300+CA300</f>
    </nc>
  </rcc>
  <rcc rId="3386" sId="1">
    <oc r="CB301" t="inlineStr">
      <is>
        <t>0.10026463586</t>
      </is>
    </oc>
    <nc r="CB301">
      <f>BZ301+CA301</f>
    </nc>
  </rcc>
  <rcc rId="3387" sId="1">
    <oc r="CB302" t="inlineStr">
      <is>
        <t>0.081331656999</t>
      </is>
    </oc>
    <nc r="CB302">
      <f>BZ302+CA302</f>
    </nc>
  </rcc>
  <rcc rId="3388" sId="1">
    <oc r="CB303" t="inlineStr">
      <is>
        <t>0.07568885259</t>
      </is>
    </oc>
    <nc r="CB303">
      <f>BZ303+CA303</f>
    </nc>
  </rcc>
  <rcc rId="3389" sId="1">
    <oc r="CB304" t="inlineStr">
      <is>
        <t>0.10378135971</t>
      </is>
    </oc>
    <nc r="CB304">
      <f>BZ304+CA304</f>
    </nc>
  </rcc>
  <rcc rId="3390" sId="1">
    <oc r="CB305" t="inlineStr">
      <is>
        <t>0.11885673227</t>
      </is>
    </oc>
    <nc r="CB305">
      <f>BZ305+CA305</f>
    </nc>
  </rcc>
  <rcc rId="3391" sId="1">
    <oc r="CB306" t="inlineStr">
      <is>
        <t>0.11407872316</t>
      </is>
    </oc>
    <nc r="CB306">
      <f>BZ306+CA306</f>
    </nc>
  </rcc>
  <rcc rId="3392" sId="1">
    <oc r="CB307" t="inlineStr">
      <is>
        <t>0.0704880523</t>
      </is>
    </oc>
    <nc r="CB307">
      <f>BZ307+CA307</f>
    </nc>
  </rcc>
  <rcc rId="3393" sId="1">
    <oc r="CB308" t="inlineStr">
      <is>
        <t>0.11645637209</t>
      </is>
    </oc>
    <nc r="CB308">
      <f>BZ308+CA308</f>
    </nc>
  </rcc>
  <rcc rId="3394" sId="1">
    <oc r="CB309" t="inlineStr">
      <is>
        <t>0.070031044248</t>
      </is>
    </oc>
    <nc r="CB309">
      <f>BZ309+CA309</f>
    </nc>
  </rcc>
  <rcc rId="3395" sId="1">
    <oc r="CB310" t="inlineStr">
      <is>
        <t>0.070018441558</t>
      </is>
    </oc>
    <nc r="CB310">
      <f>BZ310+CA310</f>
    </nc>
  </rcc>
  <rcc rId="3396" sId="1">
    <oc r="CB311" t="inlineStr">
      <is>
        <t>0.14001226625</t>
      </is>
    </oc>
    <nc r="CB311">
      <f>BZ311+CA311</f>
    </nc>
  </rcc>
  <rcc rId="3397" sId="1">
    <oc r="CB312" t="inlineStr">
      <is>
        <t>0.081903555556</t>
      </is>
    </oc>
    <nc r="CB312">
      <f>BZ312+CA312</f>
    </nc>
  </rcc>
  <rcc rId="3398" sId="1">
    <oc r="CB313" t="inlineStr">
      <is>
        <t>0.077934752127</t>
      </is>
    </oc>
    <nc r="CB313">
      <f>BZ313+CA313</f>
    </nc>
  </rcc>
  <rcc rId="3399" sId="1">
    <oc r="CB314" t="inlineStr">
      <is>
        <t>0</t>
      </is>
    </oc>
    <nc r="CB314">
      <f>BZ314+CA314</f>
    </nc>
  </rcc>
  <rcc rId="3400" sId="1">
    <oc r="CB315" t="inlineStr">
      <is>
        <t>0.13659491381</t>
      </is>
    </oc>
    <nc r="CB315">
      <f>BZ315+CA315</f>
    </nc>
  </rcc>
  <rcc rId="3401" sId="1">
    <oc r="CB316" t="inlineStr">
      <is>
        <t>0.11100661542</t>
      </is>
    </oc>
    <nc r="CB316">
      <f>BZ316+CA316</f>
    </nc>
  </rcc>
  <rcc rId="3402" sId="1">
    <oc r="CB317" t="inlineStr">
      <is>
        <t>0.3356800987</t>
      </is>
    </oc>
    <nc r="CB317">
      <f>BZ317+CA317</f>
    </nc>
  </rcc>
  <rcc rId="3403" sId="1">
    <oc r="CB318" t="inlineStr">
      <is>
        <t>0.16190264407</t>
      </is>
    </oc>
    <nc r="CB318">
      <f>BZ318+CA318</f>
    </nc>
  </rcc>
  <rcc rId="3404" sId="1">
    <oc r="CB319" t="inlineStr">
      <is>
        <t>0.13998589447</t>
      </is>
    </oc>
    <nc r="CB319">
      <f>BZ319+CA319</f>
    </nc>
  </rcc>
  <rcc rId="3405" sId="1">
    <oc r="CB320" t="inlineStr">
      <is>
        <t>0.086962980771</t>
      </is>
    </oc>
    <nc r="CB320">
      <f>BZ320+CA320</f>
    </nc>
  </rcc>
  <rcc rId="3406" sId="1">
    <oc r="CB321" t="inlineStr">
      <is>
        <t/>
      </is>
    </oc>
    <nc r="CB321">
      <f>BZ321+CA321</f>
    </nc>
  </rcc>
  <rcc rId="3407" sId="1">
    <oc r="CB322" t="inlineStr">
      <is>
        <t>0.16583682728</t>
      </is>
    </oc>
    <nc r="CB322">
      <f>BZ322+CA322</f>
    </nc>
  </rcc>
  <rcc rId="3408" sId="1">
    <oc r="CB323" t="inlineStr">
      <is>
        <t>0.29257991031</t>
      </is>
    </oc>
    <nc r="CB323">
      <f>BZ323+CA323</f>
    </nc>
  </rcc>
  <rfmt sheetId="1" sqref="CC1 CC19:CC191 CC279:CC323 CC2528:CC1048576">
    <dxf>
      <numFmt numFmtId="166" formatCode="&quot;$&quot;#,##0"/>
    </dxf>
  </rfmt>
  <rfmt sheetId="1" sqref="CD1:CG1 CD19:CG191 CD279:CG323 CD2528:CG1048576">
    <dxf>
      <numFmt numFmtId="166" formatCode="&quot;$&quot;#,##0"/>
    </dxf>
  </rfmt>
  <rcc rId="3409" sId="1" numFmtId="11">
    <oc r="CD279" t="inlineStr">
      <is>
        <t/>
      </is>
    </oc>
    <nc r="CD279">
      <v>0</v>
    </nc>
  </rcc>
  <rcc rId="3410" sId="1" numFmtId="11">
    <oc r="CD280" t="inlineStr">
      <is>
        <t/>
      </is>
    </oc>
    <nc r="CD280">
      <v>0</v>
    </nc>
  </rcc>
  <rcc rId="3411" sId="1" numFmtId="11">
    <oc r="CD281" t="inlineStr">
      <is>
        <t/>
      </is>
    </oc>
    <nc r="CD281">
      <v>0</v>
    </nc>
  </rcc>
  <rcc rId="3412" sId="1" numFmtId="11">
    <oc r="CD282" t="inlineStr">
      <is>
        <t/>
      </is>
    </oc>
    <nc r="CD282">
      <v>0</v>
    </nc>
  </rcc>
  <rcc rId="3413" sId="1" numFmtId="11">
    <oc r="CD283" t="inlineStr">
      <is>
        <t/>
      </is>
    </oc>
    <nc r="CD283">
      <v>0</v>
    </nc>
  </rcc>
  <rcc rId="3414" sId="1" numFmtId="11">
    <oc r="CD284" t="inlineStr">
      <is>
        <t/>
      </is>
    </oc>
    <nc r="CD284">
      <v>0</v>
    </nc>
  </rcc>
  <rcc rId="3415" sId="1" numFmtId="11">
    <oc r="CD285" t="inlineStr">
      <is>
        <t/>
      </is>
    </oc>
    <nc r="CD285">
      <v>0</v>
    </nc>
  </rcc>
  <rcc rId="3416" sId="1" numFmtId="11">
    <oc r="CD286" t="inlineStr">
      <is>
        <t/>
      </is>
    </oc>
    <nc r="CD286">
      <v>0</v>
    </nc>
  </rcc>
  <rcc rId="3417" sId="1" numFmtId="11">
    <oc r="CD287" t="inlineStr">
      <is>
        <t/>
      </is>
    </oc>
    <nc r="CD287">
      <v>0</v>
    </nc>
  </rcc>
  <rcc rId="3418" sId="1" numFmtId="11">
    <oc r="CD288" t="inlineStr">
      <is>
        <t/>
      </is>
    </oc>
    <nc r="CD288">
      <v>0</v>
    </nc>
  </rcc>
  <rcc rId="3419" sId="1" numFmtId="11">
    <oc r="CD289" t="inlineStr">
      <is>
        <t/>
      </is>
    </oc>
    <nc r="CD289">
      <v>0</v>
    </nc>
  </rcc>
  <rcc rId="3420" sId="1" numFmtId="11">
    <oc r="CD290" t="inlineStr">
      <is>
        <t/>
      </is>
    </oc>
    <nc r="CD290">
      <v>0</v>
    </nc>
  </rcc>
  <rcc rId="3421" sId="1" numFmtId="11">
    <oc r="CD291" t="inlineStr">
      <is>
        <t/>
      </is>
    </oc>
    <nc r="CD291">
      <v>0</v>
    </nc>
  </rcc>
  <rcc rId="3422" sId="1" numFmtId="11">
    <oc r="CD292" t="inlineStr">
      <is>
        <t/>
      </is>
    </oc>
    <nc r="CD292">
      <v>0</v>
    </nc>
  </rcc>
  <rcc rId="3423" sId="1" numFmtId="11">
    <oc r="CD293" t="inlineStr">
      <is>
        <t/>
      </is>
    </oc>
    <nc r="CD293">
      <v>0</v>
    </nc>
  </rcc>
  <rcc rId="3424" sId="1" numFmtId="11">
    <oc r="CD294" t="inlineStr">
      <is>
        <t/>
      </is>
    </oc>
    <nc r="CD294">
      <v>0</v>
    </nc>
  </rcc>
  <rcc rId="3425" sId="1" numFmtId="11">
    <oc r="CD295" t="inlineStr">
      <is>
        <t/>
      </is>
    </oc>
    <nc r="CD295">
      <v>0</v>
    </nc>
  </rcc>
  <rcc rId="3426" sId="1" numFmtId="11">
    <oc r="CD296" t="inlineStr">
      <is>
        <t/>
      </is>
    </oc>
    <nc r="CD296">
      <v>0</v>
    </nc>
  </rcc>
  <rcc rId="3427" sId="1" numFmtId="11">
    <oc r="CD297" t="inlineStr">
      <is>
        <t/>
      </is>
    </oc>
    <nc r="CD297">
      <v>0</v>
    </nc>
  </rcc>
  <rcc rId="3428" sId="1" numFmtId="11">
    <oc r="CD298" t="inlineStr">
      <is>
        <t/>
      </is>
    </oc>
    <nc r="CD298">
      <v>0</v>
    </nc>
  </rcc>
  <rcc rId="3429" sId="1" numFmtId="11">
    <oc r="CD299" t="inlineStr">
      <is>
        <t/>
      </is>
    </oc>
    <nc r="CD299">
      <v>0</v>
    </nc>
  </rcc>
  <rcc rId="3430" sId="1" numFmtId="11">
    <oc r="CD300" t="inlineStr">
      <is>
        <t/>
      </is>
    </oc>
    <nc r="CD300">
      <v>0</v>
    </nc>
  </rcc>
  <rcc rId="3431" sId="1" numFmtId="11">
    <oc r="CD301" t="inlineStr">
      <is>
        <t/>
      </is>
    </oc>
    <nc r="CD301">
      <v>0</v>
    </nc>
  </rcc>
  <rcc rId="3432" sId="1" numFmtId="11">
    <oc r="CD302" t="inlineStr">
      <is>
        <t/>
      </is>
    </oc>
    <nc r="CD302">
      <v>0</v>
    </nc>
  </rcc>
  <rcc rId="3433" sId="1" numFmtId="11">
    <oc r="CD303" t="inlineStr">
      <is>
        <t/>
      </is>
    </oc>
    <nc r="CD303">
      <v>0</v>
    </nc>
  </rcc>
  <rcc rId="3434" sId="1" numFmtId="11">
    <oc r="CD304" t="inlineStr">
      <is>
        <t/>
      </is>
    </oc>
    <nc r="CD304">
      <v>0</v>
    </nc>
  </rcc>
  <rcc rId="3435" sId="1" numFmtId="11">
    <oc r="CD305" t="inlineStr">
      <is>
        <t/>
      </is>
    </oc>
    <nc r="CD305">
      <v>0</v>
    </nc>
  </rcc>
  <rcc rId="3436" sId="1" numFmtId="11">
    <oc r="CD306" t="inlineStr">
      <is>
        <t/>
      </is>
    </oc>
    <nc r="CD306">
      <v>0</v>
    </nc>
  </rcc>
  <rcc rId="3437" sId="1" numFmtId="11">
    <oc r="CD307" t="inlineStr">
      <is>
        <t/>
      </is>
    </oc>
    <nc r="CD307">
      <v>0</v>
    </nc>
  </rcc>
  <rcc rId="3438" sId="1" numFmtId="11">
    <oc r="CD308" t="inlineStr">
      <is>
        <t/>
      </is>
    </oc>
    <nc r="CD308">
      <v>0</v>
    </nc>
  </rcc>
  <rcc rId="3439" sId="1" numFmtId="11">
    <oc r="CD309" t="inlineStr">
      <is>
        <t/>
      </is>
    </oc>
    <nc r="CD309">
      <v>0</v>
    </nc>
  </rcc>
  <rcc rId="3440" sId="1" numFmtId="11">
    <oc r="CD310" t="inlineStr">
      <is>
        <t/>
      </is>
    </oc>
    <nc r="CD310">
      <v>0</v>
    </nc>
  </rcc>
  <rcc rId="3441" sId="1" numFmtId="11">
    <oc r="CD311" t="inlineStr">
      <is>
        <t/>
      </is>
    </oc>
    <nc r="CD311">
      <v>0</v>
    </nc>
  </rcc>
  <rcc rId="3442" sId="1" numFmtId="11">
    <oc r="CD312" t="inlineStr">
      <is>
        <t/>
      </is>
    </oc>
    <nc r="CD312">
      <v>0</v>
    </nc>
  </rcc>
  <rcc rId="3443" sId="1" numFmtId="11">
    <oc r="CD313" t="inlineStr">
      <is>
        <t/>
      </is>
    </oc>
    <nc r="CD313">
      <v>0</v>
    </nc>
  </rcc>
  <rcc rId="3444" sId="1" numFmtId="11">
    <oc r="CD314" t="inlineStr">
      <is>
        <t/>
      </is>
    </oc>
    <nc r="CD314">
      <v>0</v>
    </nc>
  </rcc>
  <rcc rId="3445" sId="1" numFmtId="11">
    <oc r="CD315" t="inlineStr">
      <is>
        <t/>
      </is>
    </oc>
    <nc r="CD315">
      <v>0</v>
    </nc>
  </rcc>
  <rcc rId="3446" sId="1" numFmtId="11">
    <oc r="CD316" t="inlineStr">
      <is>
        <t/>
      </is>
    </oc>
    <nc r="CD316">
      <v>0</v>
    </nc>
  </rcc>
  <rcc rId="3447" sId="1" numFmtId="11">
    <oc r="CD317" t="inlineStr">
      <is>
        <t/>
      </is>
    </oc>
    <nc r="CD317">
      <v>0</v>
    </nc>
  </rcc>
  <rcc rId="3448" sId="1" numFmtId="11">
    <oc r="CD318" t="inlineStr">
      <is>
        <t/>
      </is>
    </oc>
    <nc r="CD318">
      <v>0</v>
    </nc>
  </rcc>
  <rcc rId="3449" sId="1" numFmtId="11">
    <oc r="CD319" t="inlineStr">
      <is>
        <t/>
      </is>
    </oc>
    <nc r="CD319">
      <v>0</v>
    </nc>
  </rcc>
  <rcc rId="3450" sId="1" numFmtId="11">
    <oc r="CD320" t="inlineStr">
      <is>
        <t/>
      </is>
    </oc>
    <nc r="CD320">
      <v>0</v>
    </nc>
  </rcc>
  <rcc rId="3451" sId="1" numFmtId="11">
    <oc r="CD321" t="inlineStr">
      <is>
        <t/>
      </is>
    </oc>
    <nc r="CD321">
      <v>0</v>
    </nc>
  </rcc>
  <rcc rId="3452" sId="1" numFmtId="11">
    <oc r="CD322" t="inlineStr">
      <is>
        <t/>
      </is>
    </oc>
    <nc r="CD322">
      <v>0</v>
    </nc>
  </rcc>
  <rcc rId="3453" sId="1" numFmtId="11">
    <oc r="CD323" t="inlineStr">
      <is>
        <t/>
      </is>
    </oc>
    <nc r="CD323">
      <v>0</v>
    </nc>
  </rcc>
  <rcc rId="3454" sId="1">
    <oc r="CE279" t="inlineStr">
      <is>
        <t>436400</t>
      </is>
    </oc>
    <nc r="CE279">
      <f>CC279-CD279</f>
    </nc>
  </rcc>
  <rcc rId="3455" sId="1">
    <oc r="CE280" t="inlineStr">
      <is>
        <t>630900</t>
      </is>
    </oc>
    <nc r="CE280">
      <f>CC280-CD280</f>
    </nc>
  </rcc>
  <rcc rId="3456" sId="1">
    <oc r="CE281" t="inlineStr">
      <is>
        <t>679300</t>
      </is>
    </oc>
    <nc r="CE281">
      <f>CC281-CD281</f>
    </nc>
  </rcc>
  <rcc rId="3457" sId="1">
    <oc r="CE282" t="inlineStr">
      <is>
        <t>639600</t>
      </is>
    </oc>
    <nc r="CE282">
      <f>CC282-CD282</f>
    </nc>
  </rcc>
  <rcc rId="3458" sId="1">
    <oc r="CE283" t="inlineStr">
      <is>
        <t>602000</t>
      </is>
    </oc>
    <nc r="CE283">
      <f>CC283-CD283</f>
    </nc>
  </rcc>
  <rcc rId="3459" sId="1">
    <oc r="CE284" t="inlineStr">
      <is>
        <t>697000</t>
      </is>
    </oc>
    <nc r="CE284">
      <f>CC284-CD284</f>
    </nc>
  </rcc>
  <rcc rId="3460" sId="1">
    <oc r="CE285" t="inlineStr">
      <is>
        <t>892800</t>
      </is>
    </oc>
    <nc r="CE285">
      <f>CC285-CD285</f>
    </nc>
  </rcc>
  <rcc rId="3461" sId="1">
    <oc r="CE286" t="inlineStr">
      <is>
        <t>403200</t>
      </is>
    </oc>
    <nc r="CE286">
      <f>CC286-CD286</f>
    </nc>
  </rcc>
  <rcc rId="3462" sId="1">
    <oc r="CE287" t="inlineStr">
      <is>
        <t>786100</t>
      </is>
    </oc>
    <nc r="CE287">
      <f>CC287-CD287</f>
    </nc>
  </rcc>
  <rcc rId="3463" sId="1">
    <oc r="CE288" t="inlineStr">
      <is>
        <t>410600</t>
      </is>
    </oc>
    <nc r="CE288">
      <f>CC288-CD288</f>
    </nc>
  </rcc>
  <rcc rId="3464" sId="1">
    <oc r="CE289" t="inlineStr">
      <is>
        <t>470500</t>
      </is>
    </oc>
    <nc r="CE289">
      <f>CC289-CD289</f>
    </nc>
  </rcc>
  <rcc rId="3465" sId="1">
    <oc r="CE290" t="inlineStr">
      <is>
        <t>412200</t>
      </is>
    </oc>
    <nc r="CE290">
      <f>CC290-CD290</f>
    </nc>
  </rcc>
  <rcc rId="3466" sId="1">
    <oc r="CE291" t="inlineStr">
      <is>
        <t>641600</t>
      </is>
    </oc>
    <nc r="CE291">
      <f>CC291-CD291</f>
    </nc>
  </rcc>
  <rcc rId="3467" sId="1">
    <oc r="CE292" t="inlineStr">
      <is>
        <t>276500</t>
      </is>
    </oc>
    <nc r="CE292">
      <f>CC292-CD292</f>
    </nc>
  </rcc>
  <rcc rId="3468" sId="1">
    <oc r="CE293" t="inlineStr">
      <is>
        <t>321300</t>
      </is>
    </oc>
    <nc r="CE293">
      <f>CC293-CD293</f>
    </nc>
  </rcc>
  <rcc rId="3469" sId="1">
    <oc r="CE294" t="inlineStr">
      <is>
        <t>460300</t>
      </is>
    </oc>
    <nc r="CE294">
      <f>CC294-CD294</f>
    </nc>
  </rcc>
  <rcc rId="3470" sId="1">
    <oc r="CE295" t="inlineStr">
      <is>
        <t>314500</t>
      </is>
    </oc>
    <nc r="CE295">
      <f>CC295-CD295</f>
    </nc>
  </rcc>
  <rcc rId="3471" sId="1">
    <oc r="CE296" t="inlineStr">
      <is>
        <t>344400</t>
      </is>
    </oc>
    <nc r="CE296">
      <f>CC296-CD296</f>
    </nc>
  </rcc>
  <rcc rId="3472" sId="1">
    <oc r="CE297" t="inlineStr">
      <is>
        <t>458900</t>
      </is>
    </oc>
    <nc r="CE297">
      <f>CC297-CD297</f>
    </nc>
  </rcc>
  <rcc rId="3473" sId="1">
    <oc r="CE298" t="inlineStr">
      <is>
        <t>334700</t>
      </is>
    </oc>
    <nc r="CE298">
      <f>CC298-CD298</f>
    </nc>
  </rcc>
  <rcc rId="3474" sId="1">
    <oc r="CE299" t="inlineStr">
      <is>
        <t>442300</t>
      </is>
    </oc>
    <nc r="CE299">
      <f>CC299-CD299</f>
    </nc>
  </rcc>
  <rcc rId="3475" sId="1">
    <oc r="CE300" t="inlineStr">
      <is>
        <t>405700</t>
      </is>
    </oc>
    <nc r="CE300">
      <f>CC300-CD300</f>
    </nc>
  </rcc>
  <rcc rId="3476" sId="1">
    <oc r="CE301" t="inlineStr">
      <is>
        <t>432800</t>
      </is>
    </oc>
    <nc r="CE301">
      <f>CC301-CD301</f>
    </nc>
  </rcc>
  <rcc rId="3477" sId="1">
    <oc r="CE302" t="inlineStr">
      <is>
        <t>555100</t>
      </is>
    </oc>
    <nc r="CE302">
      <f>CC302-CD302</f>
    </nc>
  </rcc>
  <rcc rId="3478" sId="1">
    <oc r="CE303" t="inlineStr">
      <is>
        <t>502000</t>
      </is>
    </oc>
    <nc r="CE303">
      <f>CC303-CD303</f>
    </nc>
  </rcc>
  <rcc rId="3479" sId="1">
    <oc r="CE304" t="inlineStr">
      <is>
        <t>308300</t>
      </is>
    </oc>
    <nc r="CE304">
      <f>CC304-CD304</f>
    </nc>
  </rcc>
  <rcc rId="3480" sId="1">
    <oc r="CE305" t="inlineStr">
      <is>
        <t>87400</t>
      </is>
    </oc>
    <nc r="CE305">
      <f>CC305-CD305</f>
    </nc>
  </rcc>
  <rcc rId="3481" sId="1">
    <oc r="CE306" t="inlineStr">
      <is>
        <t>424800</t>
      </is>
    </oc>
    <nc r="CE306">
      <f>CC306-CD306</f>
    </nc>
  </rcc>
  <rcc rId="3482" sId="1">
    <oc r="CE307" t="inlineStr">
      <is>
        <t>871900</t>
      </is>
    </oc>
    <nc r="CE307">
      <f>CC307-CD307</f>
    </nc>
  </rcc>
  <rcc rId="3483" sId="1">
    <oc r="CE308" t="inlineStr">
      <is>
        <t>180600</t>
      </is>
    </oc>
    <nc r="CE308">
      <f>CC308-CD308</f>
    </nc>
  </rcc>
  <rcc rId="3484" sId="1">
    <oc r="CE309" t="inlineStr">
      <is>
        <t>474600</t>
      </is>
    </oc>
    <nc r="CE309">
      <f>CC309-CD309</f>
    </nc>
  </rcc>
  <rcc rId="3485" sId="1">
    <oc r="CE310" t="inlineStr">
      <is>
        <t>646800</t>
      </is>
    </oc>
    <nc r="CE310">
      <f>CC310-CD310</f>
    </nc>
  </rcc>
  <rcc rId="3486" sId="1">
    <oc r="CE311" t="inlineStr">
      <is>
        <t>516800</t>
      </is>
    </oc>
    <nc r="CE311">
      <f>CC311-CD311</f>
    </nc>
  </rcc>
  <rcc rId="3487" sId="1">
    <oc r="CE312" t="inlineStr">
      <is>
        <t>850500</t>
      </is>
    </oc>
    <nc r="CE312">
      <f>CC312-CD312</f>
    </nc>
  </rcc>
  <rcc rId="3488" sId="1">
    <oc r="CE313" t="inlineStr">
      <is>
        <t>881500</t>
      </is>
    </oc>
    <nc r="CE313">
      <f>CC313-CD313</f>
    </nc>
  </rcc>
  <rcc rId="3489" sId="1">
    <oc r="CE314" t="inlineStr">
      <is>
        <t>1614400</t>
      </is>
    </oc>
    <nc r="CE314">
      <f>CC314-CD314</f>
    </nc>
  </rcc>
  <rcc rId="3490" sId="1">
    <oc r="CE315" t="inlineStr">
      <is>
        <t>1017500</t>
      </is>
    </oc>
    <nc r="CE315">
      <f>CC315-CD315</f>
    </nc>
  </rcc>
  <rcc rId="3491" sId="1">
    <oc r="CE316" t="inlineStr">
      <is>
        <t>1883600</t>
      </is>
    </oc>
    <nc r="CE316">
      <f>CC316-CD316</f>
    </nc>
  </rcc>
  <rcc rId="3492" sId="1">
    <oc r="CE317" t="inlineStr">
      <is>
        <t>972600</t>
      </is>
    </oc>
    <nc r="CE317">
      <f>CC317-CD317</f>
    </nc>
  </rcc>
  <rcc rId="3493" sId="1">
    <oc r="CE318" t="inlineStr">
      <is>
        <t>1539900</t>
      </is>
    </oc>
    <nc r="CE318">
      <f>CC318-CD318</f>
    </nc>
  </rcc>
  <rcc rId="3494" sId="1">
    <oc r="CE319" t="inlineStr">
      <is>
        <t>636800</t>
      </is>
    </oc>
    <nc r="CE319">
      <f>CC319-CD319</f>
    </nc>
  </rcc>
  <rcc rId="3495" sId="1">
    <oc r="CE320" t="inlineStr">
      <is>
        <t>1097300</t>
      </is>
    </oc>
    <nc r="CE320">
      <f>CC320-CD320</f>
    </nc>
  </rcc>
  <rcc rId="3496" sId="1">
    <oc r="CE321" t="inlineStr">
      <is>
        <t/>
      </is>
    </oc>
    <nc r="CE321">
      <f>CC321-CD321</f>
    </nc>
  </rcc>
  <rcc rId="3497" sId="1">
    <oc r="CE322" t="inlineStr">
      <is>
        <t>997000</t>
      </is>
    </oc>
    <nc r="CE322">
      <f>CC322-CD322</f>
    </nc>
  </rcc>
  <rcc rId="3498" sId="1">
    <oc r="CE323" t="inlineStr">
      <is>
        <t>267600</t>
      </is>
    </oc>
    <nc r="CE323">
      <f>CC323-CD323</f>
    </nc>
  </rcc>
  <rcc rId="3499" sId="1">
    <oc r="CG279" t="inlineStr">
      <is>
        <t>183.9798</t>
      </is>
    </oc>
    <nc r="CG279">
      <f>CE279/K279</f>
    </nc>
  </rcc>
  <rcc rId="3500" sId="1">
    <oc r="CG280" t="inlineStr">
      <is>
        <t>190.7195</t>
      </is>
    </oc>
    <nc r="CG280">
      <f>CE280/K280</f>
    </nc>
  </rcc>
  <rcc rId="3501" sId="1">
    <oc r="CG281" t="inlineStr">
      <is>
        <t>186.8262</t>
      </is>
    </oc>
    <nc r="CG281">
      <f>CE281/K281</f>
    </nc>
  </rcc>
  <rcc rId="3502" sId="1">
    <oc r="CG282" t="inlineStr">
      <is>
        <t>167.5223</t>
      </is>
    </oc>
    <nc r="CG282">
      <f>CE282/K282</f>
    </nc>
  </rcc>
  <rcc rId="3503" sId="1">
    <oc r="CG283" t="inlineStr">
      <is>
        <t>166.2524</t>
      </is>
    </oc>
    <nc r="CG283">
      <f>CE283/K283</f>
    </nc>
  </rcc>
  <rcc rId="3504" sId="1">
    <oc r="CG284" t="inlineStr">
      <is>
        <t>179.9174</t>
      </is>
    </oc>
    <nc r="CG284">
      <f>CE284/K284</f>
    </nc>
  </rcc>
  <rcc rId="3505" sId="1">
    <oc r="CG285" t="inlineStr">
      <is>
        <t>187.1698</t>
      </is>
    </oc>
    <nc r="CG285">
      <f>CE285/K285</f>
    </nc>
  </rcc>
  <rcc rId="3506" sId="1">
    <oc r="CG286" t="inlineStr">
      <is>
        <t>162.1883</t>
      </is>
    </oc>
    <nc r="CG286">
      <f>CE286/K286</f>
    </nc>
  </rcc>
  <rcc rId="3507" sId="1">
    <oc r="CG287" t="inlineStr">
      <is>
        <t>192.1065</t>
      </is>
    </oc>
    <nc r="CG287">
      <f>CE287/K287</f>
    </nc>
  </rcc>
  <rcc rId="3508" sId="1">
    <oc r="CG288" t="inlineStr">
      <is>
        <t>166.3021</t>
      </is>
    </oc>
    <nc r="CG288">
      <f>CE288/K288</f>
    </nc>
  </rcc>
  <rcc rId="3509" sId="1">
    <oc r="CG289" t="inlineStr">
      <is>
        <t>162.2414</t>
      </is>
    </oc>
    <nc r="CG289">
      <f>CE289/K289</f>
    </nc>
  </rcc>
  <rcc rId="3510" sId="1">
    <oc r="CG290" t="inlineStr">
      <is>
        <t>170.401</t>
      </is>
    </oc>
    <nc r="CG290">
      <f>CE290/K290</f>
    </nc>
  </rcc>
  <rcc rId="3511" sId="1">
    <oc r="CG291" t="inlineStr">
      <is>
        <t>161.4494</t>
      </is>
    </oc>
    <nc r="CG291">
      <f>CE291/K291</f>
    </nc>
  </rcc>
  <rcc rId="3512" sId="1">
    <oc r="CG292" t="inlineStr">
      <is>
        <t>162.1701</t>
      </is>
    </oc>
    <nc r="CG292">
      <f>CE292/K292</f>
    </nc>
  </rcc>
  <rcc rId="3513" sId="1">
    <oc r="CG293" t="inlineStr">
      <is>
        <t>173.1142</t>
      </is>
    </oc>
    <nc r="CG293">
      <f>CE293/K293</f>
    </nc>
  </rcc>
  <rcc rId="3514" sId="1">
    <oc r="CG294" t="inlineStr">
      <is>
        <t>170.0406</t>
      </is>
    </oc>
    <nc r="CG294">
      <f>CE294/K294</f>
    </nc>
  </rcc>
  <rcc rId="3515" sId="1">
    <oc r="CG295" t="inlineStr">
      <is>
        <t>132.1429</t>
      </is>
    </oc>
    <nc r="CG295">
      <f>CE295/K295</f>
    </nc>
  </rcc>
  <rcc rId="3516" sId="1">
    <oc r="CG296" t="inlineStr">
      <is>
        <t>98.8519</t>
      </is>
    </oc>
    <nc r="CG296">
      <f>CE296/K296</f>
    </nc>
  </rcc>
  <rcc rId="3517" sId="1">
    <oc r="CG297" t="inlineStr">
      <is>
        <t>171.6156</t>
      </is>
    </oc>
    <nc r="CG297">
      <f>CE297/K297</f>
    </nc>
  </rcc>
  <rcc rId="3518" sId="1">
    <oc r="CG298" t="inlineStr">
      <is>
        <t>167.5175</t>
      </is>
    </oc>
    <nc r="CG298">
      <f>CE298/K298</f>
    </nc>
  </rcc>
  <rcc rId="3519" sId="1">
    <oc r="CG299" t="inlineStr">
      <is>
        <t>92.2419</t>
      </is>
    </oc>
    <nc r="CG299">
      <f>CE299/K299</f>
    </nc>
  </rcc>
  <rcc rId="3520" sId="1">
    <oc r="CG300" t="inlineStr">
      <is>
        <t>127.5786</t>
      </is>
    </oc>
    <nc r="CG300">
      <f>CE300/K300</f>
    </nc>
  </rcc>
  <rcc rId="3521" sId="1">
    <oc r="CG301" t="inlineStr">
      <is>
        <t>127.5943</t>
      </is>
    </oc>
    <nc r="CG301">
      <f>CE301/K301</f>
    </nc>
  </rcc>
  <rcc rId="3522" sId="1">
    <oc r="CG302" t="inlineStr">
      <is>
        <t>157.2967</t>
      </is>
    </oc>
    <nc r="CG302">
      <f>CE302/K302</f>
    </nc>
  </rcc>
  <rcc rId="3523" sId="1">
    <oc r="CG303" t="inlineStr">
      <is>
        <t>169.0236</t>
      </is>
    </oc>
    <nc r="CG303">
      <f>CE303/K303</f>
    </nc>
  </rcc>
  <rcc rId="3524" sId="1">
    <oc r="CG304" t="inlineStr">
      <is>
        <t>123.2707</t>
      </is>
    </oc>
    <nc r="CG304">
      <f>CE304/K304</f>
    </nc>
  </rcc>
  <rcc rId="3525" sId="1">
    <oc r="CG305" t="inlineStr">
      <is>
        <t>107.6355</t>
      </is>
    </oc>
    <nc r="CG305">
      <f>CE305/K305</f>
    </nc>
  </rcc>
  <rcc rId="3526" sId="1">
    <oc r="CG306" t="inlineStr">
      <is>
        <t>112.1436</t>
      </is>
    </oc>
    <nc r="CG306">
      <f>CE306/K306</f>
    </nc>
  </rcc>
  <rcc rId="3527" sId="1">
    <oc r="CG307" t="inlineStr">
      <is>
        <t>181.4946</t>
      </is>
    </oc>
    <nc r="CG307">
      <f>CE307/K307</f>
    </nc>
  </rcc>
  <rcc rId="3528" sId="1">
    <oc r="CG308" t="inlineStr">
      <is>
        <t>109.854</t>
      </is>
    </oc>
    <nc r="CG308">
      <f>CE308/K308</f>
    </nc>
  </rcc>
  <rcc rId="3529" sId="1">
    <oc r="CG309" t="inlineStr">
      <is>
        <t>182.679</t>
      </is>
    </oc>
    <nc r="CG309">
      <f>CE309/K309</f>
    </nc>
  </rcc>
  <rcc rId="3530" sId="1">
    <oc r="CG310" t="inlineStr">
      <is>
        <t>182.7119</t>
      </is>
    </oc>
    <nc r="CG310">
      <f>CE310/K310</f>
    </nc>
  </rcc>
  <rcc rId="3531" sId="1">
    <oc r="CG311" t="inlineStr">
      <is>
        <t>91.372</t>
      </is>
    </oc>
    <nc r="CG311">
      <f>CE311/K311</f>
    </nc>
  </rcc>
  <rcc rId="3532" sId="1">
    <oc r="CG312" t="inlineStr">
      <is>
        <t>156.1983</t>
      </is>
    </oc>
    <nc r="CG312">
      <f>CE312/K312</f>
    </nc>
  </rcc>
  <rcc rId="3533" sId="1">
    <oc r="CG313" t="inlineStr">
      <is>
        <t>164.1527</t>
      </is>
    </oc>
    <nc r="CG313">
      <f>CE313/K313</f>
    </nc>
  </rcc>
  <rcc rId="3534" sId="1">
    <oc r="CG314" t="inlineStr">
      <is>
        <t/>
      </is>
    </oc>
    <nc r="CG314">
      <f>CE314/K314</f>
    </nc>
  </rcc>
  <rcc rId="3535" sId="1">
    <oc r="CG315" t="inlineStr">
      <is>
        <t>93.658</t>
      </is>
    </oc>
    <nc r="CG315">
      <f>CE315/K315</f>
    </nc>
  </rcc>
  <rcc rId="3536" sId="1">
    <oc r="CG316" t="inlineStr">
      <is>
        <t>115.2472</t>
      </is>
    </oc>
    <nc r="CG316">
      <f>CE316/K316</f>
    </nc>
  </rcc>
  <rcc rId="3537" sId="1">
    <oc r="CG317" t="inlineStr">
      <is>
        <t>38.1113</t>
      </is>
    </oc>
    <nc r="CG317">
      <f>CE317/K317</f>
    </nc>
  </rcc>
  <rcc rId="3538" sId="1">
    <oc r="CG318" t="inlineStr">
      <is>
        <t>79.0179</t>
      </is>
    </oc>
    <nc r="CG318">
      <f>CE318/K318</f>
    </nc>
  </rcc>
  <rcc rId="3539" sId="1">
    <oc r="CG319" t="inlineStr">
      <is>
        <t>91.3892</t>
      </is>
    </oc>
    <nc r="CG319">
      <f>CE319/K319</f>
    </nc>
  </rcc>
  <rcc rId="3540" sId="1">
    <oc r="CG320" t="inlineStr">
      <is>
        <t>147.1109</t>
      </is>
    </oc>
    <nc r="CG320">
      <f>CE320/K320</f>
    </nc>
  </rcc>
  <rcc rId="3541" sId="1">
    <oc r="CG321" t="inlineStr">
      <is>
        <t/>
      </is>
    </oc>
    <nc r="CG321">
      <f>CE321/K321</f>
    </nc>
  </rcc>
  <rcc rId="3542" sId="1">
    <oc r="CG322" t="inlineStr">
      <is>
        <t>77.1433</t>
      </is>
    </oc>
    <nc r="CG322">
      <f>CE322/K322</f>
    </nc>
  </rcc>
  <rcc rId="3543" sId="1">
    <oc r="CG323" t="inlineStr">
      <is>
        <t>43.7255</t>
      </is>
    </oc>
    <nc r="CG323">
      <f>CE323/K323</f>
    </nc>
  </rcc>
  <rcc rId="3544" sId="1">
    <oc r="S313" t="inlineStr">
      <is>
        <t>17.3</t>
      </is>
    </oc>
    <nc r="S313">
      <v>18.5</v>
    </nc>
  </rcc>
  <rfmt sheetId="1" sqref="S1 S279:S323 S2528:S1048576">
    <dxf>
      <numFmt numFmtId="167" formatCode="&quot;$&quot;#,##0.00"/>
    </dxf>
  </rfmt>
  <rcc rId="3545" sId="1" numFmtId="11">
    <oc r="S312" t="inlineStr">
      <is>
        <t>17.3</t>
      </is>
    </oc>
    <nc r="S312">
      <v>18.5</v>
    </nc>
  </rcc>
  <rcc rId="3546" sId="1" numFmtId="11">
    <oc r="S280" t="inlineStr">
      <is>
        <t>17.3</t>
      </is>
    </oc>
    <nc r="S280">
      <v>18.5</v>
    </nc>
  </rcc>
  <rcc rId="3547" sId="1" numFmtId="11">
    <oc r="S282" t="inlineStr">
      <is>
        <t>17.3</t>
      </is>
    </oc>
    <nc r="S282">
      <v>18.5</v>
    </nc>
  </rcc>
  <rcc rId="3548" sId="1" numFmtId="11">
    <oc r="S283" t="inlineStr">
      <is>
        <t>17.3</t>
      </is>
    </oc>
    <nc r="S283">
      <v>18.5</v>
    </nc>
  </rcc>
  <rcc rId="3549" sId="1" numFmtId="11">
    <oc r="S290" t="inlineStr">
      <is>
        <t>17.3</t>
      </is>
    </oc>
    <nc r="S290">
      <v>18.5</v>
    </nc>
  </rcc>
  <rcc rId="3550" sId="1" numFmtId="11">
    <oc r="S292" t="inlineStr">
      <is>
        <t>17.3</t>
      </is>
    </oc>
    <nc r="S292">
      <v>18.5</v>
    </nc>
  </rcc>
  <rcc rId="3551" sId="1" numFmtId="11">
    <oc r="S294" t="inlineStr">
      <is>
        <t>17.3</t>
      </is>
    </oc>
    <nc r="S294">
      <v>18.5</v>
    </nc>
  </rcc>
  <rcc rId="3552" sId="1" numFmtId="11">
    <oc r="S320" t="inlineStr">
      <is>
        <t>17.3</t>
      </is>
    </oc>
    <nc r="S320">
      <v>18</v>
    </nc>
  </rcc>
  <rcc rId="3553" sId="1" numFmtId="11">
    <oc r="S286" t="inlineStr">
      <is>
        <t>17.3</t>
      </is>
    </oc>
    <nc r="S286">
      <v>18</v>
    </nc>
  </rcc>
  <rcc rId="3554" sId="1" numFmtId="11">
    <oc r="S288" t="inlineStr">
      <is>
        <t>17.3</t>
      </is>
    </oc>
    <nc r="S288">
      <v>18</v>
    </nc>
  </rcc>
  <rcc rId="3555" sId="1" numFmtId="11">
    <oc r="S289" t="inlineStr">
      <is>
        <t>17.3</t>
      </is>
    </oc>
    <nc r="S289">
      <v>18</v>
    </nc>
  </rcc>
  <rcc rId="3556" sId="1" numFmtId="11">
    <oc r="S291" t="inlineStr">
      <is>
        <t>17.3</t>
      </is>
    </oc>
    <nc r="S291">
      <v>18</v>
    </nc>
  </rcc>
  <rcc rId="3557" sId="1" numFmtId="11">
    <oc r="S298" t="inlineStr">
      <is>
        <t>17.3</t>
      </is>
    </oc>
    <nc r="S298">
      <v>18</v>
    </nc>
  </rcc>
  <rcc rId="3558" sId="1" numFmtId="11">
    <oc r="S302" t="inlineStr">
      <is>
        <t>17.3</t>
      </is>
    </oc>
    <nc r="S302">
      <v>18</v>
    </nc>
  </rcc>
  <rcc rId="3559" sId="1" numFmtId="11">
    <oc r="S303" t="inlineStr">
      <is>
        <t>17.3</t>
      </is>
    </oc>
    <nc r="S303">
      <v>18</v>
    </nc>
  </rcc>
  <rcc rId="3560" sId="1" numFmtId="11">
    <oc r="S295" t="inlineStr">
      <is>
        <t>17.3</t>
      </is>
    </oc>
    <nc r="S295">
      <v>17.5</v>
    </nc>
  </rcc>
  <rcc rId="3561" sId="1" numFmtId="11">
    <oc r="S300" t="inlineStr">
      <is>
        <t>17.3</t>
      </is>
    </oc>
    <nc r="S300">
      <v>17.5</v>
    </nc>
  </rcc>
  <rcc rId="3562" sId="1" numFmtId="11">
    <oc r="S301" t="inlineStr">
      <is>
        <t>17.3</t>
      </is>
    </oc>
    <nc r="S301">
      <v>17.5</v>
    </nc>
  </rcc>
  <rcc rId="3563" sId="1" numFmtId="11">
    <oc r="S304" t="inlineStr">
      <is>
        <t>17.3</t>
      </is>
    </oc>
    <nc r="S304">
      <v>17.5</v>
    </nc>
  </rcc>
  <rcc rId="3564" sId="1">
    <oc r="BZ300" t="inlineStr">
      <is>
        <t>0.074758992852</t>
      </is>
    </oc>
    <nc r="BZ300">
      <v>0.08</v>
    </nc>
  </rcc>
  <rcc rId="3565" sId="1">
    <oc r="BZ301" t="inlineStr">
      <is>
        <t>0.07479063586</t>
      </is>
    </oc>
    <nc r="BZ301">
      <v>0.08</v>
    </nc>
  </rcc>
  <rcc rId="3566" sId="1">
    <oc r="BZ304" t="inlineStr">
      <is>
        <t>0.078307359715</t>
      </is>
    </oc>
    <nc r="BZ304">
      <v>0.08</v>
    </nc>
  </rcc>
  <rcc rId="3567" sId="1">
    <oc r="BZ305" t="inlineStr">
      <is>
        <t>0.093382732265</t>
      </is>
    </oc>
    <nc r="BZ305">
      <v>0.08</v>
    </nc>
  </rcc>
  <rcc rId="3568" sId="1">
    <oc r="BZ306" t="inlineStr">
      <is>
        <t>0.086292723164</t>
      </is>
    </oc>
    <nc r="BZ306">
      <v>0.08</v>
    </nc>
  </rcc>
  <rcc rId="3569" sId="1">
    <oc r="BZ308" t="inlineStr">
      <is>
        <t>0.090982372093</t>
      </is>
    </oc>
    <nc r="BZ308">
      <v>0.08</v>
    </nc>
  </rcc>
  <rcc rId="3570" sId="1">
    <oc r="BZ322" t="inlineStr">
      <is>
        <t>0.14036282728</t>
      </is>
    </oc>
    <nc r="BZ322">
      <v>0.08</v>
    </nc>
  </rcc>
  <rcc rId="3571" sId="1">
    <oc r="BZ299" t="inlineStr">
      <is>
        <t>0.11090582455</t>
      </is>
    </oc>
    <nc r="BZ299">
      <v>0.09</v>
    </nc>
  </rcc>
  <rcc rId="3572" sId="1">
    <oc r="BZ296" t="inlineStr">
      <is>
        <t>0.10394385366</t>
      </is>
    </oc>
    <nc r="BZ296">
      <v>0.09</v>
    </nc>
  </rcc>
  <rcc rId="3573" sId="1">
    <oc r="BZ295" t="inlineStr">
      <is>
        <t>0.071339405405</t>
      </is>
    </oc>
    <nc r="BZ295">
      <v>0.08</v>
    </nc>
  </rcc>
  <rcc rId="3574" sId="1">
    <oc r="BZ317" t="inlineStr">
      <is>
        <t>0.3102060987</t>
      </is>
    </oc>
    <nc r="BZ317">
      <v>0.1</v>
    </nc>
  </rcc>
  <rcc rId="3575" sId="1">
    <oc r="BZ323" t="inlineStr">
      <is>
        <t>0.26710591031</t>
      </is>
    </oc>
    <nc r="BZ323">
      <v>0.1</v>
    </nc>
  </rcc>
  <rcc rId="3576" sId="1">
    <oc r="CA313">
      <v>2.4153000000000001E-2</v>
    </oc>
    <nc r="CA313">
      <f>C313</f>
    </nc>
  </rcc>
  <rcc rId="3577" sId="1">
    <oc r="BZ286" t="inlineStr">
      <is>
        <t>0.051092708333</t>
      </is>
    </oc>
    <nc r="BZ286">
      <v>6.5000000000000002E-2</v>
    </nc>
  </rcc>
  <rcc rId="3578" sId="1">
    <oc r="BZ288" t="inlineStr">
      <is>
        <t>0.051453449586</t>
      </is>
    </oc>
    <nc r="BZ288">
      <v>6.5000000000000002E-2</v>
    </nc>
  </rcc>
  <rcc rId="3579" sId="1">
    <oc r="BZ289" t="inlineStr">
      <is>
        <t>0.054699879915</t>
      </is>
    </oc>
    <nc r="BZ289">
      <v>6.5000000000000002E-2</v>
    </nc>
  </rcc>
  <rcc rId="3580" sId="1">
    <oc r="BZ291" t="inlineStr">
      <is>
        <t>0.053765677057</t>
      </is>
    </oc>
    <nc r="BZ291">
      <v>6.5000000000000002E-2</v>
    </nc>
  </rcc>
  <rcc rId="3581" sId="1">
    <oc r="BZ297" t="inlineStr">
      <is>
        <t>0.046759689257</t>
      </is>
    </oc>
    <nc r="BZ297">
      <v>6.5000000000000002E-2</v>
    </nc>
  </rcc>
  <rcc rId="3582" sId="1">
    <oc r="BZ298" t="inlineStr">
      <is>
        <t>0.052260326561</t>
      </is>
    </oc>
    <nc r="BZ298">
      <v>6.5000000000000002E-2</v>
    </nc>
  </rcc>
  <rcc rId="3583" sId="1">
    <oc r="BZ302" t="inlineStr">
      <is>
        <t>0.057222656999</t>
      </is>
    </oc>
    <nc r="BZ302">
      <v>6.5000000000000002E-2</v>
    </nc>
  </rcc>
  <rcc rId="3584" sId="1">
    <oc r="BZ303" t="inlineStr">
      <is>
        <t>0.05157985259</t>
      </is>
    </oc>
    <nc r="BZ303">
      <v>6.5000000000000002E-2</v>
    </nc>
  </rcc>
  <rcc rId="3585" sId="1">
    <oc r="BZ310" t="inlineStr">
      <is>
        <t>0.045865441558</t>
      </is>
    </oc>
    <nc r="BZ310">
      <v>6.5000000000000002E-2</v>
    </nc>
  </rcc>
  <rcc rId="3586" sId="1">
    <oc r="BZ314" t="inlineStr">
      <is>
        <t>-0.025474</t>
      </is>
    </oc>
    <nc r="BZ314">
      <v>6.5000000000000002E-2</v>
    </nc>
  </rcc>
  <rcc rId="3587" sId="1">
    <oc r="BZ320" t="inlineStr">
      <is>
        <t>0.061488980771</t>
      </is>
    </oc>
    <nc r="BZ320">
      <v>6.5000000000000002E-2</v>
    </nc>
  </rcc>
  <rcc rId="3588" sId="1">
    <oc r="BZ279" t="inlineStr">
      <is>
        <t>0.045382908341</t>
      </is>
    </oc>
    <nc r="BZ279">
      <v>6.5000000000000002E-2</v>
    </nc>
  </rcc>
  <rcc rId="3589" sId="1">
    <oc r="BZ280" t="inlineStr">
      <is>
        <t>0.052595626724</t>
      </is>
    </oc>
    <nc r="BZ280">
      <v>6.5000000000000002E-2</v>
    </nc>
  </rcc>
  <rcc rId="3590" sId="1">
    <oc r="BZ281" t="inlineStr">
      <is>
        <t>0.044323483439</t>
      </is>
    </oc>
    <nc r="BZ281">
      <v>6.5000000000000002E-2</v>
    </nc>
  </rcc>
  <rcc rId="3591" sId="1">
    <oc r="BZ282" t="inlineStr">
      <is>
        <t>0.048581163227</t>
      </is>
    </oc>
    <nc r="BZ282">
      <v>6.5000000000000002E-2</v>
    </nc>
  </rcc>
  <rcc rId="3592" sId="1">
    <oc r="BZ283" t="inlineStr">
      <is>
        <t>0.049164460465</t>
      </is>
    </oc>
    <nc r="BZ283">
      <v>6.5000000000000002E-2</v>
    </nc>
  </rcc>
  <rcc rId="3593" sId="1">
    <oc r="BZ284" t="inlineStr">
      <is>
        <t>0.043319963845</t>
      </is>
    </oc>
    <nc r="BZ284">
      <v>6.5000000000000002E-2</v>
    </nc>
  </rcc>
  <rcc rId="3594" sId="1">
    <oc r="BZ285" t="inlineStr">
      <is>
        <t>0.044197766129</t>
      </is>
    </oc>
    <nc r="BZ285">
      <v>6.5000000000000002E-2</v>
    </nc>
  </rcc>
  <rcc rId="3595" sId="1">
    <oc r="BZ290" t="inlineStr">
      <is>
        <t>0.050968027656</t>
      </is>
    </oc>
    <nc r="BZ290">
      <v>6.5000000000000002E-2</v>
    </nc>
  </rcc>
  <rcc rId="3596" sId="1">
    <oc r="BZ292" t="inlineStr">
      <is>
        <t>0.053413544304</t>
      </is>
    </oc>
    <nc r="BZ292">
      <v>6.5000000000000002E-2</v>
    </nc>
  </rcc>
  <rcc rId="3597" sId="1">
    <oc r="BZ293" t="inlineStr">
      <is>
        <t>0.046114339869</t>
      </is>
    </oc>
    <nc r="BZ293">
      <v>6.5000000000000002E-2</v>
    </nc>
  </rcc>
  <rcc rId="3598" sId="1">
    <oc r="BZ294" t="inlineStr">
      <is>
        <t>0.049762133826</t>
      </is>
    </oc>
    <nc r="BZ294">
      <v>6.5000000000000002E-2</v>
    </nc>
  </rcc>
  <rcc rId="3599" sId="1">
    <oc r="BZ307" t="inlineStr">
      <is>
        <t>0.0450140523</t>
      </is>
    </oc>
    <nc r="BZ307">
      <v>6.5000000000000002E-2</v>
    </nc>
  </rcc>
  <rcc rId="3600" sId="1">
    <oc r="BZ309" t="inlineStr">
      <is>
        <t>0.042245044248</t>
      </is>
    </oc>
    <nc r="BZ309">
      <v>6.5000000000000002E-2</v>
    </nc>
  </rcc>
  <rcc rId="3601" sId="1">
    <oc r="BZ312" t="inlineStr">
      <is>
        <t>0.056429555556</t>
      </is>
    </oc>
    <nc r="BZ312">
      <v>6.5000000000000002E-2</v>
    </nc>
  </rcc>
  <rcc rId="3602" sId="1">
    <oc r="BZ313" t="inlineStr">
      <is>
        <t>0.053781752127</t>
      </is>
    </oc>
    <nc r="BZ313">
      <v>6.5000000000000002E-2</v>
    </nc>
  </rcc>
  <rcc rId="3603" sId="1">
    <oc r="AQ286" t="inlineStr">
      <is>
        <t>0.116</t>
      </is>
    </oc>
    <nc r="AQ286">
      <v>0.08</v>
    </nc>
  </rcc>
  <rcc rId="3604" sId="1">
    <oc r="AQ288" t="inlineStr">
      <is>
        <t>0.116</t>
      </is>
    </oc>
    <nc r="AQ288">
      <v>0.08</v>
    </nc>
  </rcc>
  <rcc rId="3605" sId="1">
    <oc r="AQ289" t="inlineStr">
      <is>
        <t>0.116</t>
      </is>
    </oc>
    <nc r="AQ289">
      <v>0.08</v>
    </nc>
  </rcc>
  <rcc rId="3606" sId="1">
    <oc r="AQ291" t="inlineStr">
      <is>
        <t>0.116</t>
      </is>
    </oc>
    <nc r="AQ291">
      <v>0.08</v>
    </nc>
  </rcc>
  <rcc rId="3607" sId="1">
    <oc r="AQ297" t="inlineStr">
      <is>
        <t>0.116</t>
      </is>
    </oc>
    <nc r="AQ297">
      <v>0.08</v>
    </nc>
  </rcc>
  <rcc rId="3608" sId="1">
    <oc r="AQ298" t="inlineStr">
      <is>
        <t>0.116</t>
      </is>
    </oc>
    <nc r="AQ298">
      <v>0.08</v>
    </nc>
  </rcc>
  <rcc rId="3609" sId="1">
    <oc r="AQ302" t="inlineStr">
      <is>
        <t>0.116</t>
      </is>
    </oc>
    <nc r="AQ302">
      <v>0.08</v>
    </nc>
  </rcc>
  <rcc rId="3610" sId="1">
    <oc r="AQ303" t="inlineStr">
      <is>
        <t>0.116</t>
      </is>
    </oc>
    <nc r="AQ303">
      <v>0.08</v>
    </nc>
  </rcc>
  <rcc rId="3611" sId="1">
    <oc r="AQ310" t="inlineStr">
      <is>
        <t>0.116</t>
      </is>
    </oc>
    <nc r="AQ310">
      <v>0.08</v>
    </nc>
  </rcc>
  <rcc rId="3612" sId="1">
    <oc r="AQ314" t="inlineStr">
      <is>
        <t>0.116</t>
      </is>
    </oc>
    <nc r="AQ314">
      <v>0.08</v>
    </nc>
  </rcc>
  <rcc rId="3613" sId="1">
    <oc r="AQ316" t="inlineStr">
      <is>
        <t>0.116</t>
      </is>
    </oc>
    <nc r="AQ316">
      <v>0.08</v>
    </nc>
  </rcc>
  <rcc rId="3614" sId="1">
    <oc r="AQ320" t="inlineStr">
      <is>
        <t>0.116</t>
      </is>
    </oc>
    <nc r="AQ320">
      <v>0.08</v>
    </nc>
  </rcc>
  <rcc rId="3615" sId="1">
    <oc r="AQ279" t="inlineStr">
      <is>
        <t>0.116</t>
      </is>
    </oc>
    <nc r="AQ279">
      <v>0.08</v>
    </nc>
  </rcc>
  <rcc rId="3616" sId="1">
    <oc r="AQ280" t="inlineStr">
      <is>
        <t>0.116</t>
      </is>
    </oc>
    <nc r="AQ280">
      <v>0.08</v>
    </nc>
  </rcc>
  <rcc rId="3617" sId="1">
    <oc r="AQ281" t="inlineStr">
      <is>
        <t>0.116</t>
      </is>
    </oc>
    <nc r="AQ281">
      <v>0.08</v>
    </nc>
  </rcc>
  <rcc rId="3618" sId="1">
    <oc r="AQ282" t="inlineStr">
      <is>
        <t>0.116</t>
      </is>
    </oc>
    <nc r="AQ282">
      <v>0.08</v>
    </nc>
  </rcc>
  <rcc rId="3619" sId="1">
    <oc r="AQ283" t="inlineStr">
      <is>
        <t>0.116</t>
      </is>
    </oc>
    <nc r="AQ283">
      <v>0.08</v>
    </nc>
  </rcc>
  <rcc rId="3620" sId="1">
    <oc r="AQ284" t="inlineStr">
      <is>
        <t>0.116</t>
      </is>
    </oc>
    <nc r="AQ284">
      <v>0.08</v>
    </nc>
  </rcc>
  <rcc rId="3621" sId="1">
    <oc r="AQ285" t="inlineStr">
      <is>
        <t>0.116</t>
      </is>
    </oc>
    <nc r="AQ285">
      <v>0.08</v>
    </nc>
  </rcc>
  <rcc rId="3622" sId="1">
    <oc r="AQ287" t="inlineStr">
      <is>
        <t>0.116</t>
      </is>
    </oc>
    <nc r="AQ287">
      <v>0.08</v>
    </nc>
  </rcc>
  <rcc rId="3623" sId="1">
    <oc r="AQ290" t="inlineStr">
      <is>
        <t>0.116</t>
      </is>
    </oc>
    <nc r="AQ290">
      <v>0.08</v>
    </nc>
  </rcc>
  <rcc rId="3624" sId="1">
    <oc r="AQ292" t="inlineStr">
      <is>
        <t>0.116</t>
      </is>
    </oc>
    <nc r="AQ292">
      <v>0.08</v>
    </nc>
  </rcc>
  <rcc rId="3625" sId="1">
    <oc r="AQ293" t="inlineStr">
      <is>
        <t>0.116</t>
      </is>
    </oc>
    <nc r="AQ293">
      <v>0.08</v>
    </nc>
  </rcc>
  <rcc rId="3626" sId="1">
    <oc r="AQ294" t="inlineStr">
      <is>
        <t>0.116</t>
      </is>
    </oc>
    <nc r="AQ294">
      <v>0.08</v>
    </nc>
  </rcc>
  <rcc rId="3627" sId="1">
    <oc r="AQ307" t="inlineStr">
      <is>
        <t>0.116</t>
      </is>
    </oc>
    <nc r="AQ307">
      <v>0.08</v>
    </nc>
  </rcc>
  <rcc rId="3628" sId="1">
    <oc r="AQ309" t="inlineStr">
      <is>
        <t>0.116</t>
      </is>
    </oc>
    <nc r="AQ309">
      <v>0.08</v>
    </nc>
  </rcc>
  <rcc rId="3629" sId="1">
    <oc r="AQ312" t="inlineStr">
      <is>
        <t>0.116</t>
      </is>
    </oc>
    <nc r="AQ312">
      <v>0.08</v>
    </nc>
  </rcc>
  <rcc rId="3630" sId="1">
    <oc r="AQ313" t="inlineStr">
      <is>
        <t>0.116</t>
      </is>
    </oc>
    <nc r="AQ313">
      <v>0.08</v>
    </nc>
  </rcc>
  <rcc rId="3631" sId="1">
    <oc r="AQ295" t="inlineStr">
      <is>
        <t>0.116</t>
      </is>
    </oc>
    <nc r="AQ295">
      <v>0.1</v>
    </nc>
  </rcc>
  <rcc rId="3632" sId="1">
    <oc r="AQ296" t="inlineStr">
      <is>
        <t>0.116</t>
      </is>
    </oc>
    <nc r="AQ296">
      <v>0.1</v>
    </nc>
  </rcc>
  <rcc rId="3633" sId="1">
    <oc r="AQ299" t="inlineStr">
      <is>
        <t>0.116</t>
      </is>
    </oc>
    <nc r="AQ299">
      <v>0.1</v>
    </nc>
  </rcc>
  <rcc rId="3634" sId="1">
    <oc r="AQ300" t="inlineStr">
      <is>
        <t>0.116</t>
      </is>
    </oc>
    <nc r="AQ300">
      <v>0.1</v>
    </nc>
  </rcc>
  <rcc rId="3635" sId="1">
    <oc r="AQ301" t="inlineStr">
      <is>
        <t>0.116</t>
      </is>
    </oc>
    <nc r="AQ301">
      <v>0.1</v>
    </nc>
  </rcc>
  <rcc rId="3636" sId="1">
    <oc r="AQ304" t="inlineStr">
      <is>
        <t>0.116</t>
      </is>
    </oc>
    <nc r="AQ304">
      <v>0.1</v>
    </nc>
  </rcc>
  <rcc rId="3637" sId="1">
    <oc r="AQ305" t="inlineStr">
      <is>
        <t>0.116</t>
      </is>
    </oc>
    <nc r="AQ305">
      <v>0.1</v>
    </nc>
  </rcc>
  <rcc rId="3638" sId="1">
    <oc r="AQ306" t="inlineStr">
      <is>
        <t>0.116</t>
      </is>
    </oc>
    <nc r="AQ306">
      <v>0.1</v>
    </nc>
  </rcc>
  <rcc rId="3639" sId="1">
    <oc r="AQ308" t="inlineStr">
      <is>
        <t>0.116</t>
      </is>
    </oc>
    <nc r="AQ308">
      <v>0.1</v>
    </nc>
  </rcc>
  <rcc rId="3640" sId="1">
    <oc r="AQ311" t="inlineStr">
      <is>
        <t>0.116</t>
      </is>
    </oc>
    <nc r="AQ311">
      <v>0.1</v>
    </nc>
  </rcc>
  <rcc rId="3641" sId="1">
    <oc r="AQ319" t="inlineStr">
      <is>
        <t>0.116</t>
      </is>
    </oc>
    <nc r="AQ319">
      <v>0.1</v>
    </nc>
  </rcc>
  <rcc rId="3642" sId="1">
    <oc r="AQ321" t="inlineStr">
      <is>
        <t/>
      </is>
    </oc>
    <nc r="AQ321">
      <v>0.1</v>
    </nc>
  </rcc>
  <rcc rId="3643" sId="1">
    <oc r="AQ322" t="inlineStr">
      <is>
        <t>0.116</t>
      </is>
    </oc>
    <nc r="AQ322">
      <v>0.1</v>
    </nc>
  </rcc>
  <rcc rId="3644" sId="1" numFmtId="11">
    <oc r="S321" t="inlineStr">
      <is>
        <t>8</t>
      </is>
    </oc>
    <nc r="S321">
      <v>15</v>
    </nc>
  </rcc>
  <rcc rId="3645" sId="1" numFmtId="11">
    <oc r="S287" t="inlineStr">
      <is>
        <t>17.3</t>
      </is>
    </oc>
    <nc r="S287">
      <v>20</v>
    </nc>
  </rcc>
  <rcc rId="3646" sId="1" numFmtId="11">
    <oc r="S309" t="inlineStr">
      <is>
        <t>17.3</t>
      </is>
    </oc>
    <nc r="S309">
      <v>20</v>
    </nc>
  </rcc>
  <rcc rId="3647" sId="1" numFmtId="11">
    <oc r="S310" t="inlineStr">
      <is>
        <t>17.3</t>
      </is>
    </oc>
    <nc r="S310">
      <v>20</v>
    </nc>
  </rcc>
  <rcc rId="3648" sId="1" numFmtId="11">
    <oc r="S285" t="inlineStr">
      <is>
        <t>17.3</t>
      </is>
    </oc>
    <nc r="S285">
      <v>20</v>
    </nc>
  </rcc>
  <rcc rId="3649" sId="1" numFmtId="11">
    <oc r="S284" t="inlineStr">
      <is>
        <t>17.3</t>
      </is>
    </oc>
    <nc r="S284">
      <v>20</v>
    </nc>
  </rcc>
  <rcc rId="3650" sId="1" numFmtId="11">
    <oc r="S281" t="inlineStr">
      <is>
        <t>17.3</t>
      </is>
    </oc>
    <nc r="S281">
      <v>20</v>
    </nc>
  </rcc>
  <rcc rId="3651" sId="1" numFmtId="11">
    <oc r="S307" t="inlineStr">
      <is>
        <t>17.3</t>
      </is>
    </oc>
    <nc r="S307">
      <v>20</v>
    </nc>
  </rcc>
  <rcc rId="3652" sId="1" numFmtId="11">
    <oc r="S279" t="inlineStr">
      <is>
        <t>17.3</t>
      </is>
    </oc>
    <nc r="S279">
      <v>20</v>
    </nc>
  </rcc>
  <rcc rId="3653" sId="1" numFmtId="11">
    <oc r="S297" t="inlineStr">
      <is>
        <t>17.3</t>
      </is>
    </oc>
    <nc r="S297">
      <v>20</v>
    </nc>
  </rcc>
  <rcc rId="3654" sId="1" numFmtId="11">
    <oc r="S293" t="inlineStr">
      <is>
        <t>17.3</t>
      </is>
    </oc>
    <nc r="S293">
      <v>20</v>
    </nc>
  </rcc>
  <rcc rId="3655" sId="1">
    <oc r="BZ321" t="inlineStr">
      <is>
        <t/>
      </is>
    </oc>
    <nc r="BZ321">
      <v>0.08</v>
    </nc>
  </rcc>
  <rcc rId="3656" sId="1">
    <oc r="BZ287" t="inlineStr">
      <is>
        <t>0.041120293856</t>
      </is>
    </oc>
    <nc r="BZ287">
      <v>0.06</v>
    </nc>
  </rcc>
  <rcc rId="3657" sId="1" numFmtId="11">
    <oc r="S306" t="inlineStr">
      <is>
        <t>17.3</t>
      </is>
    </oc>
    <nc r="S306">
      <v>17</v>
    </nc>
  </rcc>
  <rcc rId="3658" sId="1" numFmtId="11">
    <oc r="S308" t="inlineStr">
      <is>
        <t>17.3</t>
      </is>
    </oc>
    <nc r="S308">
      <v>16.5</v>
    </nc>
  </rcc>
  <rcc rId="3659" sId="1" numFmtId="11">
    <oc r="S296" t="inlineStr">
      <is>
        <t>17.3</t>
      </is>
    </oc>
    <nc r="S296">
      <v>16</v>
    </nc>
  </rcc>
  <rcc rId="3660" sId="1" numFmtId="11">
    <oc r="S305" t="inlineStr">
      <is>
        <t>17.3</t>
      </is>
    </oc>
    <nc r="S305">
      <v>16</v>
    </nc>
  </rcc>
  <rcc rId="3661" sId="1" numFmtId="11">
    <oc r="S299" t="inlineStr">
      <is>
        <t>17.3</t>
      </is>
    </oc>
    <nc r="S299">
      <v>16</v>
    </nc>
  </rcc>
  <rcc rId="3662" sId="1" numFmtId="11">
    <oc r="S316" t="inlineStr">
      <is>
        <t>17.3</t>
      </is>
    </oc>
    <nc r="S316">
      <v>17.5</v>
    </nc>
  </rcc>
  <rcc rId="3663" sId="1" numFmtId="11">
    <oc r="S314" t="inlineStr">
      <is>
        <t>17.3</t>
      </is>
    </oc>
    <nc r="S314">
      <v>16</v>
    </nc>
  </rcc>
  <rcc rId="3664" sId="1">
    <oc r="BZ319" t="inlineStr">
      <is>
        <t>0.11451189447</t>
      </is>
    </oc>
    <nc r="BZ319">
      <v>0.09</v>
    </nc>
  </rcc>
  <rcc rId="3665" sId="1">
    <oc r="BZ316" t="inlineStr">
      <is>
        <t>0.085532615417</t>
      </is>
    </oc>
    <nc r="BZ316">
      <v>0.08</v>
    </nc>
  </rcc>
  <rcc rId="3666" sId="1">
    <oc r="BZ311" t="inlineStr">
      <is>
        <t>0.11453826625</t>
      </is>
    </oc>
    <nc r="BZ311">
      <v>0.09</v>
    </nc>
  </rcc>
  <rcc rId="3667" sId="1">
    <oc r="BZ315" t="inlineStr">
      <is>
        <t>0.11112091381</t>
      </is>
    </oc>
    <nc r="BZ315">
      <v>0.08</v>
    </nc>
  </rcc>
  <rcc rId="3668" sId="1">
    <oc r="BZ318" t="inlineStr">
      <is>
        <t>0.13642864407</t>
      </is>
    </oc>
    <nc r="BZ318">
      <v>0.08</v>
    </nc>
  </rcc>
  <rcc rId="3669" sId="1" numFmtId="11">
    <oc r="S315" t="inlineStr">
      <is>
        <t>17.3</t>
      </is>
    </oc>
    <nc r="S315">
      <v>15</v>
    </nc>
  </rcc>
  <rcc rId="3670" sId="1" numFmtId="11">
    <oc r="S311" t="inlineStr">
      <is>
        <t>17.3</t>
      </is>
    </oc>
    <nc r="S311">
      <v>15</v>
    </nc>
  </rcc>
  <rcc rId="3671" sId="1" numFmtId="11">
    <oc r="S319" t="inlineStr">
      <is>
        <t>17.3</t>
      </is>
    </oc>
    <nc r="S319">
      <v>15</v>
    </nc>
  </rcc>
  <rcc rId="3672" sId="1">
    <oc r="AQ315" t="inlineStr">
      <is>
        <t>0.116</t>
      </is>
    </oc>
    <nc r="AQ315">
      <v>0.1</v>
    </nc>
  </rcc>
  <rcc rId="3673" sId="1" numFmtId="11">
    <oc r="S322" t="inlineStr">
      <is>
        <t>17.3</t>
      </is>
    </oc>
    <nc r="S322">
      <v>14</v>
    </nc>
  </rcc>
  <rcc rId="3674" sId="1" numFmtId="11">
    <oc r="S318" t="inlineStr">
      <is>
        <t>17.3</t>
      </is>
    </oc>
    <nc r="S318">
      <v>13</v>
    </nc>
  </rcc>
  <rcc rId="3675" sId="1" numFmtId="11">
    <oc r="S317" t="inlineStr">
      <is>
        <t>17.3</t>
      </is>
    </oc>
    <nc r="S317">
      <v>13</v>
    </nc>
  </rcc>
  <rcc rId="3676" sId="1" numFmtId="11">
    <oc r="S323" t="inlineStr">
      <is>
        <t>17.3</t>
      </is>
    </oc>
    <nc r="S323">
      <v>13</v>
    </nc>
  </rcc>
  <rcc rId="3677" sId="1">
    <oc r="AQ323" t="inlineStr">
      <is>
        <t>0.116</t>
      </is>
    </oc>
    <nc r="AQ323">
      <v>0.12</v>
    </nc>
  </rcc>
  <rcc rId="3678" sId="1">
    <oc r="AQ317" t="inlineStr">
      <is>
        <t>0.116</t>
      </is>
    </oc>
    <nc r="AQ317">
      <v>0.12</v>
    </nc>
  </rcc>
  <rcc rId="3679" sId="1">
    <oc r="AQ318" t="inlineStr">
      <is>
        <t>0.116</t>
      </is>
    </oc>
    <nc r="AQ318">
      <v>0.12</v>
    </nc>
  </rcc>
  <rcv guid="{1736218E-9705-4275-8FE2-1B8537DB4BCB}" action="delete"/>
  <rdn rId="0" localSheetId="1" customView="1" name="Z_1736218E_9705_4275_8FE2_1B8537DB4BCB_.wvu.FilterData" hidden="1" oldHidden="1">
    <formula>'master linked to 2017 cama'!$A$1:$CW$2527</formula>
    <oldFormula>'master linked to 2017 cama'!$A$1:$CW$2527</oldFormula>
  </rdn>
  <rcv guid="{1736218E-9705-4275-8FE2-1B8537DB4BCB}" action="add"/>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S200" start="0" length="0">
    <dxf>
      <numFmt numFmtId="167" formatCode="&quot;$&quot;#,##0.00"/>
    </dxf>
  </rfmt>
  <rfmt sheetId="1" sqref="S201" start="0" length="0">
    <dxf>
      <numFmt numFmtId="167" formatCode="&quot;$&quot;#,##0.00"/>
    </dxf>
  </rfmt>
  <rfmt sheetId="1" sqref="S202" start="0" length="0">
    <dxf>
      <numFmt numFmtId="167" formatCode="&quot;$&quot;#,##0.00"/>
    </dxf>
  </rfmt>
  <rfmt sheetId="1" sqref="S203" start="0" length="0">
    <dxf>
      <numFmt numFmtId="167" formatCode="&quot;$&quot;#,##0.00"/>
    </dxf>
  </rfmt>
  <rfmt sheetId="1" sqref="S204" start="0" length="0">
    <dxf>
      <numFmt numFmtId="167" formatCode="&quot;$&quot;#,##0.00"/>
    </dxf>
  </rfmt>
  <rfmt sheetId="1" sqref="S205" start="0" length="0">
    <dxf>
      <numFmt numFmtId="167" formatCode="&quot;$&quot;#,##0.00"/>
    </dxf>
  </rfmt>
  <rfmt sheetId="1" sqref="S206" start="0" length="0">
    <dxf>
      <numFmt numFmtId="167" formatCode="&quot;$&quot;#,##0.00"/>
    </dxf>
  </rfmt>
  <rfmt sheetId="1" sqref="S207" start="0" length="0">
    <dxf>
      <numFmt numFmtId="167" formatCode="&quot;$&quot;#,##0.00"/>
    </dxf>
  </rfmt>
  <rfmt sheetId="1" sqref="S208" start="0" length="0">
    <dxf>
      <numFmt numFmtId="167" formatCode="&quot;$&quot;#,##0.00"/>
    </dxf>
  </rfmt>
  <rfmt sheetId="1" sqref="S209" start="0" length="0">
    <dxf>
      <numFmt numFmtId="167" formatCode="&quot;$&quot;#,##0.00"/>
    </dxf>
  </rfmt>
  <rfmt sheetId="1" sqref="S210" start="0" length="0">
    <dxf>
      <numFmt numFmtId="167" formatCode="&quot;$&quot;#,##0.00"/>
    </dxf>
  </rfmt>
  <rfmt sheetId="1" sqref="S211" start="0" length="0">
    <dxf>
      <numFmt numFmtId="167" formatCode="&quot;$&quot;#,##0.00"/>
    </dxf>
  </rfmt>
  <rcc rId="3681" sId="1" numFmtId="11">
    <oc r="S202" t="inlineStr">
      <is>
        <t>5.9</t>
      </is>
    </oc>
    <nc r="S202">
      <v>6</v>
    </nc>
  </rcc>
  <rcc rId="3682" sId="1" numFmtId="11">
    <oc r="S203" t="inlineStr">
      <is>
        <t>5.9</t>
      </is>
    </oc>
    <nc r="S203">
      <v>6</v>
    </nc>
  </rcc>
  <rcc rId="3683" sId="1" numFmtId="11">
    <oc r="S204" t="inlineStr">
      <is>
        <t>5.9</t>
      </is>
    </oc>
    <nc r="S204">
      <v>6</v>
    </nc>
  </rcc>
  <rcc rId="3684" sId="1" numFmtId="11">
    <oc r="S208" t="inlineStr">
      <is>
        <t>5.9</t>
      </is>
    </oc>
    <nc r="S208">
      <v>6</v>
    </nc>
  </rcc>
  <rcc rId="3685" sId="1" numFmtId="11">
    <oc r="S209" t="inlineStr">
      <is>
        <t>5.9</t>
      </is>
    </oc>
    <nc r="S209">
      <v>6</v>
    </nc>
  </rcc>
  <rcc rId="3686" sId="1" numFmtId="11">
    <oc r="S211" t="inlineStr">
      <is>
        <t/>
      </is>
    </oc>
    <nc r="S211">
      <v>6</v>
    </nc>
  </rcc>
  <rcc rId="3687" sId="1" odxf="1" dxf="1" numFmtId="11">
    <oc r="AO200">
      <v>1322709.2</v>
    </oc>
    <nc r="AO200">
      <f>K200*S200</f>
    </nc>
    <odxf>
      <numFmt numFmtId="164" formatCode="#\-#\-#"/>
    </odxf>
    <ndxf>
      <numFmt numFmtId="166" formatCode="&quot;$&quot;#,##0"/>
    </ndxf>
  </rcc>
  <rcc rId="3688" sId="1" odxf="1" dxf="1" numFmtId="11">
    <oc r="AO201">
      <v>1213205.2</v>
    </oc>
    <nc r="AO201">
      <f>K201*S201</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689" sId="1" odxf="1" dxf="1" numFmtId="11">
    <oc r="AO202">
      <v>697267.9</v>
    </oc>
    <nc r="AO202">
      <f>K202*S202</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690" sId="1" odxf="1" dxf="1" numFmtId="11">
    <oc r="AO203">
      <v>1036122.6</v>
    </oc>
    <nc r="AO203">
      <f>K203*S203</f>
    </nc>
    <odxf>
      <numFmt numFmtId="164" formatCode="#\-#\-#"/>
    </odxf>
    <ndxf>
      <numFmt numFmtId="166" formatCode="&quot;$&quot;#,##0"/>
    </ndxf>
  </rcc>
  <rcc rId="3691" sId="1" odxf="1" dxf="1" numFmtId="11">
    <oc r="AO204">
      <v>737606.2</v>
    </oc>
    <nc r="AO204">
      <f>K204*S204</f>
    </nc>
    <odxf>
      <numFmt numFmtId="164" formatCode="#\-#\-#"/>
    </odxf>
    <ndxf>
      <numFmt numFmtId="166" formatCode="&quot;$&quot;#,##0"/>
    </ndxf>
  </rcc>
  <rcc rId="3692" sId="1" odxf="1" dxf="1" numFmtId="11">
    <oc r="AO205">
      <v>1165202.8</v>
    </oc>
    <nc r="AO205">
      <f>K205*S205</f>
    </nc>
    <odxf>
      <numFmt numFmtId="164" formatCode="#\-#\-#"/>
    </odxf>
    <ndxf>
      <numFmt numFmtId="166" formatCode="&quot;$&quot;#,##0"/>
    </ndxf>
  </rcc>
  <rcc rId="3693" sId="1" odxf="1" dxf="1" numFmtId="11">
    <oc r="AO206">
      <v>1261184</v>
    </oc>
    <nc r="AO206">
      <f>K206*S206</f>
    </nc>
    <odxf>
      <numFmt numFmtId="164" formatCode="#\-#\-#"/>
    </odxf>
    <ndxf>
      <numFmt numFmtId="166" formatCode="&quot;$&quot;#,##0"/>
    </ndxf>
  </rcc>
  <rcc rId="3694" sId="1" odxf="1" dxf="1" numFmtId="11">
    <oc r="AO207">
      <v>1111324</v>
    </oc>
    <nc r="AO207">
      <f>K207*S207</f>
    </nc>
    <odxf>
      <numFmt numFmtId="164" formatCode="#\-#\-#"/>
    </odxf>
    <ndxf>
      <numFmt numFmtId="166" formatCode="&quot;$&quot;#,##0"/>
    </ndxf>
  </rcc>
  <rcc rId="3695" sId="1" odxf="1" dxf="1" numFmtId="11">
    <oc r="AO208">
      <v>691149.6</v>
    </oc>
    <nc r="AO208">
      <f>K208*S208</f>
    </nc>
    <odxf>
      <numFmt numFmtId="164" formatCode="#\-#\-#"/>
    </odxf>
    <ndxf>
      <numFmt numFmtId="166" formatCode="&quot;$&quot;#,##0"/>
    </ndxf>
  </rcc>
  <rcc rId="3696" sId="1" odxf="1" dxf="1" numFmtId="11">
    <oc r="AO209">
      <v>1368139.2</v>
    </oc>
    <nc r="AO209">
      <f>K209*S209</f>
    </nc>
    <odxf>
      <numFmt numFmtId="164" formatCode="#\-#\-#"/>
    </odxf>
    <ndxf>
      <numFmt numFmtId="166" formatCode="&quot;$&quot;#,##0"/>
    </ndxf>
  </rcc>
  <rcc rId="3697" sId="1" odxf="1" dxf="1" numFmtId="11">
    <oc r="AO210">
      <v>1144729.8</v>
    </oc>
    <nc r="AO210">
      <f>K210*S210</f>
    </nc>
    <odxf>
      <numFmt numFmtId="164" formatCode="#\-#\-#"/>
    </odxf>
    <ndxf>
      <numFmt numFmtId="166" formatCode="&quot;$&quot;#,##0"/>
    </ndxf>
  </rcc>
  <rcc rId="3698" sId="1" odxf="1" dxf="1">
    <nc r="AO211">
      <f>K211*S211</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3699" sId="1" odxf="1" dxf="1">
    <oc r="AT200" t="inlineStr">
      <is>
        <t>1137529.912</t>
      </is>
    </oc>
    <nc r="AT200">
      <f>AO200*(1-AQ200)</f>
    </nc>
    <odxf>
      <numFmt numFmtId="0" formatCode="General"/>
    </odxf>
    <ndxf>
      <numFmt numFmtId="166" formatCode="&quot;$&quot;#,##0"/>
    </ndxf>
  </rcc>
  <rcc rId="3700" sId="1" odxf="1" dxf="1">
    <oc r="AT201" t="inlineStr">
      <is>
        <t>1043356.472</t>
      </is>
    </oc>
    <nc r="AT201">
      <f>AO201*(1-AQ201)</f>
    </nc>
    <odxf>
      <numFmt numFmtId="0" formatCode="General"/>
    </odxf>
    <ndxf>
      <numFmt numFmtId="166" formatCode="&quot;$&quot;#,##0"/>
    </ndxf>
  </rcc>
  <rcc rId="3701" sId="1" odxf="1" dxf="1">
    <oc r="AT202" t="inlineStr">
      <is>
        <t>599650.394</t>
      </is>
    </oc>
    <nc r="AT202">
      <f>AO202*(1-AQ202)</f>
    </nc>
    <odxf>
      <numFmt numFmtId="0" formatCode="General"/>
    </odxf>
    <ndxf>
      <numFmt numFmtId="166" formatCode="&quot;$&quot;#,##0"/>
    </ndxf>
  </rcc>
  <rcc rId="3702" sId="1" odxf="1" dxf="1">
    <oc r="AT203" t="inlineStr">
      <is>
        <t>891065.436</t>
      </is>
    </oc>
    <nc r="AT203">
      <f>AO203*(1-AQ203)</f>
    </nc>
    <odxf>
      <numFmt numFmtId="0" formatCode="General"/>
    </odxf>
    <ndxf>
      <numFmt numFmtId="166" formatCode="&quot;$&quot;#,##0"/>
    </ndxf>
  </rcc>
  <rcc rId="3703" sId="1" odxf="1" dxf="1">
    <oc r="AT204" t="inlineStr">
      <is>
        <t>634341.332</t>
      </is>
    </oc>
    <nc r="AT204">
      <f>AO204*(1-AQ204)</f>
    </nc>
    <odxf>
      <numFmt numFmtId="0" formatCode="General"/>
    </odxf>
    <ndxf>
      <numFmt numFmtId="166" formatCode="&quot;$&quot;#,##0"/>
    </ndxf>
  </rcc>
  <rcc rId="3704" sId="1" odxf="1" dxf="1">
    <oc r="AT205" t="inlineStr">
      <is>
        <t>1002074.408</t>
      </is>
    </oc>
    <nc r="AT205">
      <f>AO205*(1-AQ205)</f>
    </nc>
    <odxf>
      <numFmt numFmtId="0" formatCode="General"/>
    </odxf>
    <ndxf>
      <numFmt numFmtId="166" formatCode="&quot;$&quot;#,##0"/>
    </ndxf>
  </rcc>
  <rcc rId="3705" sId="1" odxf="1" dxf="1">
    <oc r="AT206" t="inlineStr">
      <is>
        <t>1084618.24</t>
      </is>
    </oc>
    <nc r="AT206">
      <f>AO206*(1-AQ206)</f>
    </nc>
    <odxf>
      <numFmt numFmtId="0" formatCode="General"/>
    </odxf>
    <ndxf>
      <numFmt numFmtId="166" formatCode="&quot;$&quot;#,##0"/>
    </ndxf>
  </rcc>
  <rcc rId="3706" sId="1" odxf="1" dxf="1">
    <oc r="AT207" t="inlineStr">
      <is>
        <t>955738.64</t>
      </is>
    </oc>
    <nc r="AT207">
      <f>AO207*(1-AQ207)</f>
    </nc>
    <odxf>
      <numFmt numFmtId="0" formatCode="General"/>
    </odxf>
    <ndxf>
      <numFmt numFmtId="166" formatCode="&quot;$&quot;#,##0"/>
    </ndxf>
  </rcc>
  <rcc rId="3707" sId="1" odxf="1" dxf="1">
    <oc r="AT208" t="inlineStr">
      <is>
        <t>594388.656</t>
      </is>
    </oc>
    <nc r="AT208">
      <f>AO208*(1-AQ208)</f>
    </nc>
    <odxf>
      <numFmt numFmtId="0" formatCode="General"/>
    </odxf>
    <ndxf>
      <numFmt numFmtId="166" formatCode="&quot;$&quot;#,##0"/>
    </ndxf>
  </rcc>
  <rcc rId="3708" sId="1" odxf="1" dxf="1">
    <oc r="AT209" t="inlineStr">
      <is>
        <t>1176599.712</t>
      </is>
    </oc>
    <nc r="AT209">
      <f>AO209*(1-AQ209)</f>
    </nc>
    <odxf>
      <numFmt numFmtId="0" formatCode="General"/>
    </odxf>
    <ndxf>
      <numFmt numFmtId="166" formatCode="&quot;$&quot;#,##0"/>
    </ndxf>
  </rcc>
  <rcc rId="3709" sId="1" odxf="1" dxf="1">
    <oc r="AT210" t="inlineStr">
      <is>
        <t>984467.628</t>
      </is>
    </oc>
    <nc r="AT210">
      <f>AO210*(1-AQ210)</f>
    </nc>
    <odxf>
      <numFmt numFmtId="0" formatCode="General"/>
    </odxf>
    <ndxf>
      <numFmt numFmtId="166" formatCode="&quot;$&quot;#,##0"/>
    </ndxf>
  </rcc>
  <rcc rId="3710" sId="1" odxf="1" dxf="1">
    <oc r="AT211" t="inlineStr">
      <is>
        <t/>
      </is>
    </oc>
    <nc r="AT211">
      <f>AO211*(1-AQ211)</f>
    </nc>
    <odxf>
      <numFmt numFmtId="0" formatCode="General"/>
    </odxf>
    <ndxf>
      <numFmt numFmtId="166" formatCode="&quot;$&quot;#,##0"/>
    </ndxf>
  </rcc>
  <rcc rId="3711" sId="1">
    <oc r="AQ202" t="inlineStr">
      <is>
        <t>0.14</t>
      </is>
    </oc>
    <nc r="AQ202">
      <v>0.1</v>
    </nc>
  </rcc>
  <rcc rId="3712" sId="1">
    <oc r="AQ203" t="inlineStr">
      <is>
        <t>0.14</t>
      </is>
    </oc>
    <nc r="AQ203">
      <v>0.1</v>
    </nc>
  </rcc>
  <rcc rId="3713" sId="1">
    <oc r="AQ204" t="inlineStr">
      <is>
        <t>0.14</t>
      </is>
    </oc>
    <nc r="AQ204">
      <v>0.1</v>
    </nc>
  </rcc>
  <rcc rId="3714" sId="1">
    <oc r="AQ208" t="inlineStr">
      <is>
        <t>0.14</t>
      </is>
    </oc>
    <nc r="AQ208">
      <v>0.1</v>
    </nc>
  </rcc>
  <rcc rId="3715" sId="1">
    <oc r="AQ209" t="inlineStr">
      <is>
        <t>0.14</t>
      </is>
    </oc>
    <nc r="AQ209">
      <v>0.1</v>
    </nc>
  </rcc>
  <rcc rId="3716" sId="1">
    <oc r="AQ211" t="inlineStr">
      <is>
        <t/>
      </is>
    </oc>
    <nc r="AQ211">
      <v>0.1</v>
    </nc>
  </rcc>
  <rcc rId="3717" sId="1" odxf="1" dxf="1">
    <oc r="BA200" t="inlineStr">
      <is>
        <t>0.14</t>
      </is>
    </oc>
    <nc r="BA200">
      <f>BW200*0.15</f>
    </nc>
    <odxf>
      <numFmt numFmtId="0" formatCode="General"/>
    </odxf>
    <ndxf>
      <numFmt numFmtId="167" formatCode="&quot;$&quot;#,##0.00"/>
    </ndxf>
  </rcc>
  <rcc rId="3718" sId="1" odxf="1" dxf="1">
    <oc r="BB200" t="inlineStr">
      <is>
        <t>0.4</t>
      </is>
    </oc>
    <nc r="BB200">
      <f>BW200*0.35</f>
    </nc>
    <odxf>
      <numFmt numFmtId="0" formatCode="General"/>
    </odxf>
    <ndxf>
      <numFmt numFmtId="167" formatCode="&quot;$&quot;#,##0.00"/>
    </ndxf>
  </rcc>
  <rcc rId="3719" sId="1" odxf="1" dxf="1">
    <oc r="BC200" t="inlineStr">
      <is>
        <t>0.3</t>
      </is>
    </oc>
    <nc r="BC200">
      <f>BW200*0.3</f>
    </nc>
    <odxf>
      <numFmt numFmtId="0" formatCode="General"/>
    </odxf>
    <ndxf>
      <numFmt numFmtId="167" formatCode="&quot;$&quot;#,##0.00"/>
    </ndxf>
  </rcc>
  <rcc rId="3720" sId="1" odxf="1" dxf="1">
    <oc r="BD200" t="inlineStr">
      <is>
        <t>0.3</t>
      </is>
    </oc>
    <nc r="BD200">
      <f>BW200*0.2</f>
    </nc>
    <odxf>
      <numFmt numFmtId="0" formatCode="General"/>
    </odxf>
    <ndxf>
      <numFmt numFmtId="167" formatCode="&quot;$&quot;#,##0.00"/>
    </ndxf>
  </rcc>
  <rcc rId="3721" sId="1" odxf="1" dxf="1">
    <oc r="BA201" t="inlineStr">
      <is>
        <t>0.14</t>
      </is>
    </oc>
    <nc r="BA201">
      <f>BW201*0.15</f>
    </nc>
    <odxf>
      <numFmt numFmtId="0" formatCode="General"/>
    </odxf>
    <ndxf>
      <numFmt numFmtId="167" formatCode="&quot;$&quot;#,##0.00"/>
    </ndxf>
  </rcc>
  <rcc rId="3722" sId="1" odxf="1" dxf="1">
    <oc r="BB201" t="inlineStr">
      <is>
        <t>0.4</t>
      </is>
    </oc>
    <nc r="BB201">
      <f>BW201*0.35</f>
    </nc>
    <odxf>
      <numFmt numFmtId="0" formatCode="General"/>
    </odxf>
    <ndxf>
      <numFmt numFmtId="167" formatCode="&quot;$&quot;#,##0.00"/>
    </ndxf>
  </rcc>
  <rcc rId="3723" sId="1" odxf="1" dxf="1">
    <oc r="BC201" t="inlineStr">
      <is>
        <t>0.3</t>
      </is>
    </oc>
    <nc r="BC201">
      <f>BW201*0.3</f>
    </nc>
    <odxf>
      <numFmt numFmtId="0" formatCode="General"/>
    </odxf>
    <ndxf>
      <numFmt numFmtId="167" formatCode="&quot;$&quot;#,##0.00"/>
    </ndxf>
  </rcc>
  <rcc rId="3724" sId="1" odxf="1" dxf="1">
    <oc r="BD201" t="inlineStr">
      <is>
        <t>0.3</t>
      </is>
    </oc>
    <nc r="BD201">
      <f>BW201*0.2</f>
    </nc>
    <odxf>
      <numFmt numFmtId="0" formatCode="General"/>
    </odxf>
    <ndxf>
      <numFmt numFmtId="167" formatCode="&quot;$&quot;#,##0.00"/>
    </ndxf>
  </rcc>
  <rcc rId="3725" sId="1" odxf="1" dxf="1">
    <oc r="BA202" t="inlineStr">
      <is>
        <t>0.14</t>
      </is>
    </oc>
    <nc r="BA202">
      <f>BW202*0.15</f>
    </nc>
    <odxf>
      <numFmt numFmtId="0" formatCode="General"/>
    </odxf>
    <ndxf>
      <numFmt numFmtId="167" formatCode="&quot;$&quot;#,##0.00"/>
    </ndxf>
  </rcc>
  <rcc rId="3726" sId="1" odxf="1" dxf="1">
    <oc r="BB202" t="inlineStr">
      <is>
        <t>0.4</t>
      </is>
    </oc>
    <nc r="BB202">
      <f>BW202*0.35</f>
    </nc>
    <odxf>
      <numFmt numFmtId="0" formatCode="General"/>
    </odxf>
    <ndxf>
      <numFmt numFmtId="167" formatCode="&quot;$&quot;#,##0.00"/>
    </ndxf>
  </rcc>
  <rcc rId="3727" sId="1" odxf="1" dxf="1">
    <oc r="BC202" t="inlineStr">
      <is>
        <t>0.3</t>
      </is>
    </oc>
    <nc r="BC202">
      <f>BW202*0.3</f>
    </nc>
    <odxf>
      <numFmt numFmtId="0" formatCode="General"/>
    </odxf>
    <ndxf>
      <numFmt numFmtId="167" formatCode="&quot;$&quot;#,##0.00"/>
    </ndxf>
  </rcc>
  <rcc rId="3728" sId="1" odxf="1" dxf="1">
    <oc r="BD202" t="inlineStr">
      <is>
        <t>0.3</t>
      </is>
    </oc>
    <nc r="BD202">
      <f>BW202*0.2</f>
    </nc>
    <odxf>
      <numFmt numFmtId="0" formatCode="General"/>
    </odxf>
    <ndxf>
      <numFmt numFmtId="167" formatCode="&quot;$&quot;#,##0.00"/>
    </ndxf>
  </rcc>
  <rcc rId="3729" sId="1" odxf="1" dxf="1">
    <oc r="BA203" t="inlineStr">
      <is>
        <t>0.14</t>
      </is>
    </oc>
    <nc r="BA203">
      <f>BW203*0.15</f>
    </nc>
    <odxf>
      <numFmt numFmtId="0" formatCode="General"/>
    </odxf>
    <ndxf>
      <numFmt numFmtId="167" formatCode="&quot;$&quot;#,##0.00"/>
    </ndxf>
  </rcc>
  <rcc rId="3730" sId="1" odxf="1" dxf="1">
    <oc r="BB203" t="inlineStr">
      <is>
        <t>0.4</t>
      </is>
    </oc>
    <nc r="BB203">
      <f>BW203*0.35</f>
    </nc>
    <odxf>
      <numFmt numFmtId="0" formatCode="General"/>
    </odxf>
    <ndxf>
      <numFmt numFmtId="167" formatCode="&quot;$&quot;#,##0.00"/>
    </ndxf>
  </rcc>
  <rcc rId="3731" sId="1" odxf="1" dxf="1">
    <oc r="BC203" t="inlineStr">
      <is>
        <t>0.3</t>
      </is>
    </oc>
    <nc r="BC203">
      <f>BW203*0.3</f>
    </nc>
    <odxf>
      <numFmt numFmtId="0" formatCode="General"/>
    </odxf>
    <ndxf>
      <numFmt numFmtId="167" formatCode="&quot;$&quot;#,##0.00"/>
    </ndxf>
  </rcc>
  <rcc rId="3732" sId="1" odxf="1" dxf="1">
    <oc r="BD203" t="inlineStr">
      <is>
        <t>0.3</t>
      </is>
    </oc>
    <nc r="BD203">
      <f>BW203*0.2</f>
    </nc>
    <odxf>
      <numFmt numFmtId="0" formatCode="General"/>
    </odxf>
    <ndxf>
      <numFmt numFmtId="167" formatCode="&quot;$&quot;#,##0.00"/>
    </ndxf>
  </rcc>
  <rcc rId="3733" sId="1" odxf="1" dxf="1">
    <oc r="BA204" t="inlineStr">
      <is>
        <t>0.14</t>
      </is>
    </oc>
    <nc r="BA204">
      <f>BW204*0.15</f>
    </nc>
    <odxf>
      <numFmt numFmtId="0" formatCode="General"/>
    </odxf>
    <ndxf>
      <numFmt numFmtId="167" formatCode="&quot;$&quot;#,##0.00"/>
    </ndxf>
  </rcc>
  <rcc rId="3734" sId="1" odxf="1" dxf="1">
    <oc r="BB204" t="inlineStr">
      <is>
        <t>0.4</t>
      </is>
    </oc>
    <nc r="BB204">
      <f>BW204*0.35</f>
    </nc>
    <odxf>
      <numFmt numFmtId="0" formatCode="General"/>
    </odxf>
    <ndxf>
      <numFmt numFmtId="167" formatCode="&quot;$&quot;#,##0.00"/>
    </ndxf>
  </rcc>
  <rcc rId="3735" sId="1" odxf="1" dxf="1">
    <oc r="BC204" t="inlineStr">
      <is>
        <t>0.3</t>
      </is>
    </oc>
    <nc r="BC204">
      <f>BW204*0.3</f>
    </nc>
    <odxf>
      <numFmt numFmtId="0" formatCode="General"/>
    </odxf>
    <ndxf>
      <numFmt numFmtId="167" formatCode="&quot;$&quot;#,##0.00"/>
    </ndxf>
  </rcc>
  <rcc rId="3736" sId="1" odxf="1" dxf="1">
    <oc r="BD204" t="inlineStr">
      <is>
        <t>0.3</t>
      </is>
    </oc>
    <nc r="BD204">
      <f>BW204*0.2</f>
    </nc>
    <odxf>
      <numFmt numFmtId="0" formatCode="General"/>
    </odxf>
    <ndxf>
      <numFmt numFmtId="167" formatCode="&quot;$&quot;#,##0.00"/>
    </ndxf>
  </rcc>
  <rcc rId="3737" sId="1" odxf="1" dxf="1">
    <oc r="BA205" t="inlineStr">
      <is>
        <t>0.14</t>
      </is>
    </oc>
    <nc r="BA205">
      <f>BW205*0.15</f>
    </nc>
    <odxf>
      <numFmt numFmtId="0" formatCode="General"/>
    </odxf>
    <ndxf>
      <numFmt numFmtId="167" formatCode="&quot;$&quot;#,##0.00"/>
    </ndxf>
  </rcc>
  <rcc rId="3738" sId="1" odxf="1" dxf="1">
    <oc r="BB205" t="inlineStr">
      <is>
        <t>0.4</t>
      </is>
    </oc>
    <nc r="BB205">
      <f>BW205*0.35</f>
    </nc>
    <odxf>
      <numFmt numFmtId="0" formatCode="General"/>
    </odxf>
    <ndxf>
      <numFmt numFmtId="167" formatCode="&quot;$&quot;#,##0.00"/>
    </ndxf>
  </rcc>
  <rcc rId="3739" sId="1" odxf="1" dxf="1">
    <oc r="BC205" t="inlineStr">
      <is>
        <t>0.3</t>
      </is>
    </oc>
    <nc r="BC205">
      <f>BW205*0.3</f>
    </nc>
    <odxf>
      <numFmt numFmtId="0" formatCode="General"/>
    </odxf>
    <ndxf>
      <numFmt numFmtId="167" formatCode="&quot;$&quot;#,##0.00"/>
    </ndxf>
  </rcc>
  <rcc rId="3740" sId="1" odxf="1" dxf="1">
    <oc r="BD205" t="inlineStr">
      <is>
        <t>0.3</t>
      </is>
    </oc>
    <nc r="BD205">
      <f>BW205*0.2</f>
    </nc>
    <odxf>
      <numFmt numFmtId="0" formatCode="General"/>
    </odxf>
    <ndxf>
      <numFmt numFmtId="167" formatCode="&quot;$&quot;#,##0.00"/>
    </ndxf>
  </rcc>
  <rcc rId="3741" sId="1" odxf="1" dxf="1">
    <oc r="BA206" t="inlineStr">
      <is>
        <t>0.14</t>
      </is>
    </oc>
    <nc r="BA206">
      <f>BW206*0.15</f>
    </nc>
    <odxf>
      <numFmt numFmtId="0" formatCode="General"/>
    </odxf>
    <ndxf>
      <numFmt numFmtId="167" formatCode="&quot;$&quot;#,##0.00"/>
    </ndxf>
  </rcc>
  <rcc rId="3742" sId="1" odxf="1" dxf="1">
    <oc r="BB206" t="inlineStr">
      <is>
        <t>0.4</t>
      </is>
    </oc>
    <nc r="BB206">
      <f>BW206*0.35</f>
    </nc>
    <odxf>
      <numFmt numFmtId="0" formatCode="General"/>
    </odxf>
    <ndxf>
      <numFmt numFmtId="167" formatCode="&quot;$&quot;#,##0.00"/>
    </ndxf>
  </rcc>
  <rcc rId="3743" sId="1" odxf="1" dxf="1">
    <oc r="BC206" t="inlineStr">
      <is>
        <t>0.3</t>
      </is>
    </oc>
    <nc r="BC206">
      <f>BW206*0.3</f>
    </nc>
    <odxf>
      <numFmt numFmtId="0" formatCode="General"/>
    </odxf>
    <ndxf>
      <numFmt numFmtId="167" formatCode="&quot;$&quot;#,##0.00"/>
    </ndxf>
  </rcc>
  <rcc rId="3744" sId="1" odxf="1" dxf="1">
    <oc r="BD206" t="inlineStr">
      <is>
        <t>0.3</t>
      </is>
    </oc>
    <nc r="BD206">
      <f>BW206*0.2</f>
    </nc>
    <odxf>
      <numFmt numFmtId="0" formatCode="General"/>
    </odxf>
    <ndxf>
      <numFmt numFmtId="167" formatCode="&quot;$&quot;#,##0.00"/>
    </ndxf>
  </rcc>
  <rcc rId="3745" sId="1" odxf="1" dxf="1">
    <oc r="BA207" t="inlineStr">
      <is>
        <t>0.14</t>
      </is>
    </oc>
    <nc r="BA207">
      <f>BW207*0.15</f>
    </nc>
    <odxf>
      <numFmt numFmtId="0" formatCode="General"/>
    </odxf>
    <ndxf>
      <numFmt numFmtId="167" formatCode="&quot;$&quot;#,##0.00"/>
    </ndxf>
  </rcc>
  <rcc rId="3746" sId="1" odxf="1" dxf="1">
    <oc r="BB207" t="inlineStr">
      <is>
        <t>0.4</t>
      </is>
    </oc>
    <nc r="BB207">
      <f>BW207*0.35</f>
    </nc>
    <odxf>
      <numFmt numFmtId="0" formatCode="General"/>
    </odxf>
    <ndxf>
      <numFmt numFmtId="167" formatCode="&quot;$&quot;#,##0.00"/>
    </ndxf>
  </rcc>
  <rcc rId="3747" sId="1" odxf="1" dxf="1">
    <oc r="BC207" t="inlineStr">
      <is>
        <t>0.3</t>
      </is>
    </oc>
    <nc r="BC207">
      <f>BW207*0.3</f>
    </nc>
    <odxf>
      <numFmt numFmtId="0" formatCode="General"/>
    </odxf>
    <ndxf>
      <numFmt numFmtId="167" formatCode="&quot;$&quot;#,##0.00"/>
    </ndxf>
  </rcc>
  <rcc rId="3748" sId="1" odxf="1" dxf="1">
    <oc r="BD207" t="inlineStr">
      <is>
        <t>0.3</t>
      </is>
    </oc>
    <nc r="BD207">
      <f>BW207*0.2</f>
    </nc>
    <odxf>
      <numFmt numFmtId="0" formatCode="General"/>
    </odxf>
    <ndxf>
      <numFmt numFmtId="167" formatCode="&quot;$&quot;#,##0.00"/>
    </ndxf>
  </rcc>
  <rcc rId="3749" sId="1" odxf="1" dxf="1">
    <oc r="BA208" t="inlineStr">
      <is>
        <t>0.14</t>
      </is>
    </oc>
    <nc r="BA208">
      <f>BW208*0.15</f>
    </nc>
    <odxf>
      <numFmt numFmtId="0" formatCode="General"/>
    </odxf>
    <ndxf>
      <numFmt numFmtId="167" formatCode="&quot;$&quot;#,##0.00"/>
    </ndxf>
  </rcc>
  <rcc rId="3750" sId="1" odxf="1" dxf="1">
    <oc r="BB208" t="inlineStr">
      <is>
        <t>0.4</t>
      </is>
    </oc>
    <nc r="BB208">
      <f>BW208*0.35</f>
    </nc>
    <odxf>
      <numFmt numFmtId="0" formatCode="General"/>
    </odxf>
    <ndxf>
      <numFmt numFmtId="167" formatCode="&quot;$&quot;#,##0.00"/>
    </ndxf>
  </rcc>
  <rcc rId="3751" sId="1" odxf="1" dxf="1">
    <oc r="BC208" t="inlineStr">
      <is>
        <t>0.3</t>
      </is>
    </oc>
    <nc r="BC208">
      <f>BW208*0.3</f>
    </nc>
    <odxf>
      <numFmt numFmtId="0" formatCode="General"/>
    </odxf>
    <ndxf>
      <numFmt numFmtId="167" formatCode="&quot;$&quot;#,##0.00"/>
    </ndxf>
  </rcc>
  <rcc rId="3752" sId="1" odxf="1" dxf="1">
    <oc r="BD208" t="inlineStr">
      <is>
        <t>0.3</t>
      </is>
    </oc>
    <nc r="BD208">
      <f>BW208*0.2</f>
    </nc>
    <odxf>
      <numFmt numFmtId="0" formatCode="General"/>
    </odxf>
    <ndxf>
      <numFmt numFmtId="167" formatCode="&quot;$&quot;#,##0.00"/>
    </ndxf>
  </rcc>
  <rcc rId="3753" sId="1" odxf="1" dxf="1">
    <oc r="BA209" t="inlineStr">
      <is>
        <t>0.14</t>
      </is>
    </oc>
    <nc r="BA209">
      <f>BW209*0.15</f>
    </nc>
    <odxf>
      <numFmt numFmtId="0" formatCode="General"/>
    </odxf>
    <ndxf>
      <numFmt numFmtId="167" formatCode="&quot;$&quot;#,##0.00"/>
    </ndxf>
  </rcc>
  <rcc rId="3754" sId="1" odxf="1" dxf="1">
    <oc r="BB209" t="inlineStr">
      <is>
        <t>0.4</t>
      </is>
    </oc>
    <nc r="BB209">
      <f>BW209*0.35</f>
    </nc>
    <odxf>
      <numFmt numFmtId="0" formatCode="General"/>
    </odxf>
    <ndxf>
      <numFmt numFmtId="167" formatCode="&quot;$&quot;#,##0.00"/>
    </ndxf>
  </rcc>
  <rcc rId="3755" sId="1" odxf="1" dxf="1">
    <oc r="BC209" t="inlineStr">
      <is>
        <t>0.3</t>
      </is>
    </oc>
    <nc r="BC209">
      <f>BW209*0.3</f>
    </nc>
    <odxf>
      <numFmt numFmtId="0" formatCode="General"/>
    </odxf>
    <ndxf>
      <numFmt numFmtId="167" formatCode="&quot;$&quot;#,##0.00"/>
    </ndxf>
  </rcc>
  <rcc rId="3756" sId="1" odxf="1" dxf="1">
    <oc r="BD209" t="inlineStr">
      <is>
        <t>0.3</t>
      </is>
    </oc>
    <nc r="BD209">
      <f>BW209*0.2</f>
    </nc>
    <odxf>
      <numFmt numFmtId="0" formatCode="General"/>
    </odxf>
    <ndxf>
      <numFmt numFmtId="167" formatCode="&quot;$&quot;#,##0.00"/>
    </ndxf>
  </rcc>
  <rcc rId="3757" sId="1" odxf="1" dxf="1">
    <oc r="BA210" t="inlineStr">
      <is>
        <t>0.14</t>
      </is>
    </oc>
    <nc r="BA210">
      <f>BW210*0.15</f>
    </nc>
    <odxf>
      <numFmt numFmtId="0" formatCode="General"/>
    </odxf>
    <ndxf>
      <numFmt numFmtId="167" formatCode="&quot;$&quot;#,##0.00"/>
    </ndxf>
  </rcc>
  <rcc rId="3758" sId="1" odxf="1" dxf="1">
    <oc r="BB210" t="inlineStr">
      <is>
        <t>0.4</t>
      </is>
    </oc>
    <nc r="BB210">
      <f>BW210*0.35</f>
    </nc>
    <odxf>
      <numFmt numFmtId="0" formatCode="General"/>
    </odxf>
    <ndxf>
      <numFmt numFmtId="167" formatCode="&quot;$&quot;#,##0.00"/>
    </ndxf>
  </rcc>
  <rcc rId="3759" sId="1" odxf="1" dxf="1">
    <oc r="BC210" t="inlineStr">
      <is>
        <t>0.3</t>
      </is>
    </oc>
    <nc r="BC210">
      <f>BW210*0.3</f>
    </nc>
    <odxf>
      <numFmt numFmtId="0" formatCode="General"/>
    </odxf>
    <ndxf>
      <numFmt numFmtId="167" formatCode="&quot;$&quot;#,##0.00"/>
    </ndxf>
  </rcc>
  <rcc rId="3760" sId="1" odxf="1" dxf="1">
    <oc r="BD210" t="inlineStr">
      <is>
        <t>0.3</t>
      </is>
    </oc>
    <nc r="BD210">
      <f>BW210*0.2</f>
    </nc>
    <odxf>
      <numFmt numFmtId="0" formatCode="General"/>
    </odxf>
    <ndxf>
      <numFmt numFmtId="167" formatCode="&quot;$&quot;#,##0.00"/>
    </ndxf>
  </rcc>
  <rcc rId="3761" sId="1" odxf="1" dxf="1">
    <oc r="BA211" t="inlineStr">
      <is>
        <t/>
      </is>
    </oc>
    <nc r="BA211">
      <f>BW211*0.15</f>
    </nc>
    <odxf>
      <numFmt numFmtId="0" formatCode="General"/>
    </odxf>
    <ndxf>
      <numFmt numFmtId="167" formatCode="&quot;$&quot;#,##0.00"/>
    </ndxf>
  </rcc>
  <rcc rId="3762" sId="1" odxf="1" dxf="1">
    <oc r="BB211" t="inlineStr">
      <is>
        <t/>
      </is>
    </oc>
    <nc r="BB211">
      <f>BW211*0.35</f>
    </nc>
    <odxf>
      <numFmt numFmtId="0" formatCode="General"/>
    </odxf>
    <ndxf>
      <numFmt numFmtId="167" formatCode="&quot;$&quot;#,##0.00"/>
    </ndxf>
  </rcc>
  <rcc rId="3763" sId="1" odxf="1" dxf="1">
    <oc r="BC211" t="inlineStr">
      <is>
        <t/>
      </is>
    </oc>
    <nc r="BC211">
      <f>BW211*0.3</f>
    </nc>
    <odxf>
      <numFmt numFmtId="0" formatCode="General"/>
    </odxf>
    <ndxf>
      <numFmt numFmtId="167" formatCode="&quot;$&quot;#,##0.00"/>
    </ndxf>
  </rcc>
  <rcc rId="3764" sId="1" odxf="1" dxf="1">
    <oc r="BD211" t="inlineStr">
      <is>
        <t/>
      </is>
    </oc>
    <nc r="BD211">
      <f>BW211*0.2</f>
    </nc>
    <odxf>
      <numFmt numFmtId="0" formatCode="General"/>
    </odxf>
    <ndxf>
      <numFmt numFmtId="167" formatCode="&quot;$&quot;#,##0.00"/>
    </ndxf>
  </rcc>
  <rcc rId="3765" sId="1" odxf="1" dxf="1">
    <oc r="BW200" t="inlineStr">
      <is>
        <t>1.14</t>
      </is>
    </oc>
    <nc r="BW200">
      <f>((AT200-BY200)/K200)</f>
    </nc>
    <odxf>
      <numFmt numFmtId="0" formatCode="General"/>
    </odxf>
    <ndxf>
      <numFmt numFmtId="167" formatCode="&quot;$&quot;#,##0.00"/>
    </ndxf>
  </rcc>
  <rcc rId="3766" sId="1" odxf="1" dxf="1">
    <oc r="BW201" t="inlineStr">
      <is>
        <t>1.14</t>
      </is>
    </oc>
    <nc r="BW201">
      <f>((AT201-BY201)/K201)</f>
    </nc>
    <odxf>
      <numFmt numFmtId="0" formatCode="General"/>
    </odxf>
    <ndxf>
      <numFmt numFmtId="167" formatCode="&quot;$&quot;#,##0.00"/>
    </ndxf>
  </rcc>
  <rcc rId="3767" sId="1" odxf="1" dxf="1">
    <oc r="BW202" t="inlineStr">
      <is>
        <t>1.14</t>
      </is>
    </oc>
    <nc r="BW202">
      <f>((AT202-BY202)/K202)</f>
    </nc>
    <odxf>
      <numFmt numFmtId="0" formatCode="General"/>
    </odxf>
    <ndxf>
      <numFmt numFmtId="167" formatCode="&quot;$&quot;#,##0.00"/>
    </ndxf>
  </rcc>
  <rcc rId="3768" sId="1" odxf="1" dxf="1">
    <oc r="BW203" t="inlineStr">
      <is>
        <t>1.14</t>
      </is>
    </oc>
    <nc r="BW203">
      <f>((AT203-BY203)/K203)</f>
    </nc>
    <odxf>
      <numFmt numFmtId="0" formatCode="General"/>
    </odxf>
    <ndxf>
      <numFmt numFmtId="167" formatCode="&quot;$&quot;#,##0.00"/>
    </ndxf>
  </rcc>
  <rcc rId="3769" sId="1" odxf="1" dxf="1">
    <oc r="BW204" t="inlineStr">
      <is>
        <t>1.14</t>
      </is>
    </oc>
    <nc r="BW204">
      <f>((AT204-BY204)/K204)</f>
    </nc>
    <odxf>
      <numFmt numFmtId="0" formatCode="General"/>
    </odxf>
    <ndxf>
      <numFmt numFmtId="167" formatCode="&quot;$&quot;#,##0.00"/>
    </ndxf>
  </rcc>
  <rcc rId="3770" sId="1" odxf="1" dxf="1">
    <oc r="BW205" t="inlineStr">
      <is>
        <t>1.14</t>
      </is>
    </oc>
    <nc r="BW205">
      <f>((AT205-BY205)/K205)</f>
    </nc>
    <odxf>
      <numFmt numFmtId="0" formatCode="General"/>
    </odxf>
    <ndxf>
      <numFmt numFmtId="167" formatCode="&quot;$&quot;#,##0.00"/>
    </ndxf>
  </rcc>
  <rcc rId="3771" sId="1" odxf="1" dxf="1">
    <oc r="BW206" t="inlineStr">
      <is>
        <t>1.14</t>
      </is>
    </oc>
    <nc r="BW206">
      <f>((AT206-BY206)/K206)</f>
    </nc>
    <odxf>
      <numFmt numFmtId="0" formatCode="General"/>
    </odxf>
    <ndxf>
      <numFmt numFmtId="167" formatCode="&quot;$&quot;#,##0.00"/>
    </ndxf>
  </rcc>
  <rcc rId="3772" sId="1" odxf="1" dxf="1">
    <oc r="BW207" t="inlineStr">
      <is>
        <t>1.14</t>
      </is>
    </oc>
    <nc r="BW207">
      <f>((AT207-BY207)/K207)</f>
    </nc>
    <odxf>
      <numFmt numFmtId="0" formatCode="General"/>
    </odxf>
    <ndxf>
      <numFmt numFmtId="167" formatCode="&quot;$&quot;#,##0.00"/>
    </ndxf>
  </rcc>
  <rcc rId="3773" sId="1" odxf="1" dxf="1">
    <oc r="BW208" t="inlineStr">
      <is>
        <t>1.14</t>
      </is>
    </oc>
    <nc r="BW208">
      <f>((AT208-BY208)/K208)</f>
    </nc>
    <odxf>
      <numFmt numFmtId="0" formatCode="General"/>
    </odxf>
    <ndxf>
      <numFmt numFmtId="167" formatCode="&quot;$&quot;#,##0.00"/>
    </ndxf>
  </rcc>
  <rcc rId="3774" sId="1" odxf="1" dxf="1">
    <oc r="BW209" t="inlineStr">
      <is>
        <t>1.14</t>
      </is>
    </oc>
    <nc r="BW209">
      <f>((AT209-BY209)/K209)</f>
    </nc>
    <odxf>
      <numFmt numFmtId="0" formatCode="General"/>
    </odxf>
    <ndxf>
      <numFmt numFmtId="167" formatCode="&quot;$&quot;#,##0.00"/>
    </ndxf>
  </rcc>
  <rcc rId="3775" sId="1" odxf="1" dxf="1">
    <oc r="BW210" t="inlineStr">
      <is>
        <t>1.14</t>
      </is>
    </oc>
    <nc r="BW210">
      <f>((AT210-BY210)/K210)</f>
    </nc>
    <odxf>
      <numFmt numFmtId="0" formatCode="General"/>
    </odxf>
    <ndxf>
      <numFmt numFmtId="167" formatCode="&quot;$&quot;#,##0.00"/>
    </ndxf>
  </rcc>
  <rcc rId="3776" sId="1" odxf="1" dxf="1">
    <oc r="BW211" t="inlineStr">
      <is>
        <t/>
      </is>
    </oc>
    <nc r="BW211">
      <f>((AT211-BY211)/K211)</f>
    </nc>
    <odxf>
      <numFmt numFmtId="0" formatCode="General"/>
    </odxf>
    <ndxf>
      <numFmt numFmtId="167" formatCode="&quot;$&quot;#,##0.00"/>
    </ndxf>
  </rcc>
  <rcc rId="3777" sId="1" odxf="1" dxf="1">
    <oc r="BY200" t="inlineStr">
      <is>
        <t>881955.592</t>
      </is>
    </oc>
    <nc r="BY200">
      <f>CC200*CB200</f>
    </nc>
    <odxf>
      <numFmt numFmtId="0" formatCode="General"/>
    </odxf>
    <ndxf>
      <numFmt numFmtId="167" formatCode="&quot;$&quot;#,##0.00"/>
    </ndxf>
  </rcc>
  <rcc rId="3778" sId="1" odxf="1" dxf="1">
    <oc r="BY201" t="inlineStr">
      <is>
        <t>808940.552</t>
      </is>
    </oc>
    <nc r="BY201">
      <f>CC201*CB201</f>
    </nc>
    <odxf>
      <numFmt numFmtId="0" formatCode="General"/>
    </odxf>
    <ndxf>
      <numFmt numFmtId="167" formatCode="&quot;$&quot;#,##0.00"/>
    </ndxf>
  </rcc>
  <rcc rId="3779" sId="1" odxf="1" dxf="1">
    <oc r="BY202" t="inlineStr">
      <is>
        <t>464924.054</t>
      </is>
    </oc>
    <nc r="BY202">
      <f>CC202*CB202</f>
    </nc>
    <odxf>
      <numFmt numFmtId="0" formatCode="General"/>
    </odxf>
    <ndxf>
      <numFmt numFmtId="167" formatCode="&quot;$&quot;#,##0.00"/>
    </ndxf>
  </rcc>
  <rcc rId="3780" sId="1" odxf="1" dxf="1">
    <oc r="BY203" t="inlineStr">
      <is>
        <t>690865.476</t>
      </is>
    </oc>
    <nc r="BY203">
      <f>CC203*CB203</f>
    </nc>
    <odxf>
      <numFmt numFmtId="0" formatCode="General"/>
    </odxf>
    <ndxf>
      <numFmt numFmtId="167" formatCode="&quot;$&quot;#,##0.00"/>
    </ndxf>
  </rcc>
  <rcc rId="3781" sId="1" odxf="1" dxf="1">
    <oc r="BY204" t="inlineStr">
      <is>
        <t>491820.812</t>
      </is>
    </oc>
    <nc r="BY204">
      <f>CC204*CB204</f>
    </nc>
    <odxf>
      <numFmt numFmtId="0" formatCode="General"/>
    </odxf>
    <ndxf>
      <numFmt numFmtId="167" formatCode="&quot;$&quot;#,##0.00"/>
    </ndxf>
  </rcc>
  <rcc rId="3782" sId="1" odxf="1" dxf="1">
    <oc r="BY205" t="inlineStr">
      <is>
        <t>776933.528</t>
      </is>
    </oc>
    <nc r="BY205">
      <f>CC205*CB205</f>
    </nc>
    <odxf>
      <numFmt numFmtId="0" formatCode="General"/>
    </odxf>
    <ndxf>
      <numFmt numFmtId="167" formatCode="&quot;$&quot;#,##0.00"/>
    </ndxf>
  </rcc>
  <rcc rId="3783" sId="1" odxf="1" dxf="1">
    <oc r="BY206" t="inlineStr">
      <is>
        <t>840931.84</t>
      </is>
    </oc>
    <nc r="BY206">
      <f>CC206*CB206</f>
    </nc>
    <odxf>
      <numFmt numFmtId="0" formatCode="General"/>
    </odxf>
    <ndxf>
      <numFmt numFmtId="167" formatCode="&quot;$&quot;#,##0.00"/>
    </ndxf>
  </rcc>
  <rcc rId="3784" sId="1" odxf="1" dxf="1">
    <oc r="BY207" t="inlineStr">
      <is>
        <t>741008.24</t>
      </is>
    </oc>
    <nc r="BY207">
      <f>CC207*CB207</f>
    </nc>
    <odxf>
      <numFmt numFmtId="0" formatCode="General"/>
    </odxf>
    <ndxf>
      <numFmt numFmtId="167" formatCode="&quot;$&quot;#,##0.00"/>
    </ndxf>
  </rcc>
  <rcc rId="3785" sId="1" odxf="1" dxf="1">
    <oc r="BY208" t="inlineStr">
      <is>
        <t>460844.496</t>
      </is>
    </oc>
    <nc r="BY208">
      <f>CC208*CB208</f>
    </nc>
    <odxf>
      <numFmt numFmtId="0" formatCode="General"/>
    </odxf>
    <ndxf>
      <numFmt numFmtId="167" formatCode="&quot;$&quot;#,##0.00"/>
    </ndxf>
  </rcc>
  <rcc rId="3786" sId="1" odxf="1" dxf="1">
    <oc r="BY209" t="inlineStr">
      <is>
        <t>912247.392</t>
      </is>
    </oc>
    <nc r="BY209">
      <f>CC209*CB209</f>
    </nc>
    <odxf>
      <numFmt numFmtId="0" formatCode="General"/>
    </odxf>
    <ndxf>
      <numFmt numFmtId="167" formatCode="&quot;$&quot;#,##0.00"/>
    </ndxf>
  </rcc>
  <rcc rId="3787" sId="1" odxf="1" dxf="1">
    <oc r="BY210" t="inlineStr">
      <is>
        <t>763282.548</t>
      </is>
    </oc>
    <nc r="BY210">
      <f>CC210*CB210</f>
    </nc>
    <odxf>
      <numFmt numFmtId="0" formatCode="General"/>
    </odxf>
    <ndxf>
      <numFmt numFmtId="167" formatCode="&quot;$&quot;#,##0.00"/>
    </ndxf>
  </rcc>
  <rcc rId="3788" sId="1" odxf="1" dxf="1">
    <oc r="BY211" t="inlineStr">
      <is>
        <t/>
      </is>
    </oc>
    <nc r="BY211">
      <f>CC211*CB211</f>
    </nc>
    <odxf>
      <numFmt numFmtId="0" formatCode="General"/>
    </odxf>
    <ndxf>
      <numFmt numFmtId="167" formatCode="&quot;$&quot;#,##0.00"/>
    </ndxf>
  </rcc>
  <rcc rId="3789" sId="1">
    <oc r="CB200" t="inlineStr">
      <is>
        <t>0.06969171259</t>
      </is>
    </oc>
    <nc r="CB200">
      <f>BZ200+CA200</f>
    </nc>
  </rcc>
  <rcc rId="3790" sId="1">
    <oc r="CB201" t="inlineStr">
      <is>
        <t>0.070026623499</t>
      </is>
    </oc>
    <nc r="CB201">
      <f>BZ201+CA201</f>
    </nc>
  </rcc>
  <rcc rId="3791" sId="1">
    <oc r="CB202" t="inlineStr">
      <is>
        <t>0.10650449087</t>
      </is>
    </oc>
    <nc r="CB202">
      <f>BZ202+CA202</f>
    </nc>
  </rcc>
  <rcc rId="3792" sId="1">
    <oc r="CB203" t="inlineStr">
      <is>
        <t>0.093112319366</t>
      </is>
    </oc>
    <nc r="CB203">
      <f>BZ203+CA203</f>
    </nc>
  </rcc>
  <rcc rId="3793" sId="1">
    <oc r="CB204" t="inlineStr">
      <is>
        <t>0.10966882487</t>
      </is>
    </oc>
    <nc r="CB204">
      <f>BZ204+CA204</f>
    </nc>
  </rcc>
  <rcc rId="3794" sId="1">
    <oc r="CB205" t="inlineStr">
      <is>
        <t>0.091749353803</t>
      </is>
    </oc>
    <nc r="CB205">
      <f>BZ205+CA205</f>
    </nc>
  </rcc>
  <rcc rId="3795" sId="1">
    <oc r="CB206" t="inlineStr">
      <is>
        <t>0.056517654966</t>
      </is>
    </oc>
    <nc r="CB206">
      <f>BZ206+CA206</f>
    </nc>
  </rcc>
  <rcc rId="3796" sId="1">
    <oc r="CB207" t="inlineStr">
      <is>
        <t>0.071487250135</t>
      </is>
    </oc>
    <nc r="CB207">
      <f>BZ207+CA207</f>
    </nc>
  </rcc>
  <rcc rId="3797" sId="1">
    <oc r="CB208" t="inlineStr">
      <is>
        <t>0.091748690199</t>
      </is>
    </oc>
    <nc r="CB208">
      <f>BZ208+CA208</f>
    </nc>
  </rcc>
  <rcc rId="3798" sId="1">
    <oc r="CB209" t="inlineStr">
      <is>
        <t>0.097526929376</t>
      </is>
    </oc>
    <nc r="CB209">
      <f>BZ209+CA209</f>
    </nc>
  </rcc>
  <rcc rId="3799" sId="1">
    <oc r="CB210" t="inlineStr">
      <is>
        <t>0.063441929982</t>
      </is>
    </oc>
    <nc r="CB210">
      <f>BZ210+CA210</f>
    </nc>
  </rcc>
  <rcc rId="3800" sId="1">
    <oc r="CB211" t="inlineStr">
      <is>
        <t/>
      </is>
    </oc>
    <nc r="CB211">
      <f>BZ211+CA211</f>
    </nc>
  </rcc>
  <rfmt sheetId="1" sqref="CC1:CG1 CC200:CG211 CC279:CG323 CC2528:CG1048576">
    <dxf>
      <numFmt numFmtId="166" formatCode="&quot;$&quot;#,##0"/>
    </dxf>
  </rfmt>
  <rcc rId="3801" sId="1" numFmtId="11">
    <oc r="CD200" t="inlineStr">
      <is>
        <t/>
      </is>
    </oc>
    <nc r="CD200">
      <v>0</v>
    </nc>
  </rcc>
  <rcc rId="3802" sId="1" numFmtId="11">
    <oc r="CD201" t="inlineStr">
      <is>
        <t/>
      </is>
    </oc>
    <nc r="CD201">
      <v>0</v>
    </nc>
  </rcc>
  <rcc rId="3803" sId="1" numFmtId="11">
    <oc r="CD202" t="inlineStr">
      <is>
        <t/>
      </is>
    </oc>
    <nc r="CD202">
      <v>0</v>
    </nc>
  </rcc>
  <rcc rId="3804" sId="1" numFmtId="11">
    <oc r="CD203" t="inlineStr">
      <is>
        <t/>
      </is>
    </oc>
    <nc r="CD203">
      <v>0</v>
    </nc>
  </rcc>
  <rcc rId="3805" sId="1" numFmtId="11">
    <oc r="CD204" t="inlineStr">
      <is>
        <t/>
      </is>
    </oc>
    <nc r="CD204">
      <v>0</v>
    </nc>
  </rcc>
  <rcc rId="3806" sId="1" numFmtId="11">
    <oc r="CD205" t="inlineStr">
      <is>
        <t/>
      </is>
    </oc>
    <nc r="CD205">
      <v>0</v>
    </nc>
  </rcc>
  <rcc rId="3807" sId="1" numFmtId="11">
    <oc r="CD206" t="inlineStr">
      <is>
        <t/>
      </is>
    </oc>
    <nc r="CD206">
      <v>0</v>
    </nc>
  </rcc>
  <rcc rId="3808" sId="1" numFmtId="11">
    <oc r="CD207" t="inlineStr">
      <is>
        <t/>
      </is>
    </oc>
    <nc r="CD207">
      <v>0</v>
    </nc>
  </rcc>
  <rcc rId="3809" sId="1" numFmtId="11">
    <oc r="CD208" t="inlineStr">
      <is>
        <t/>
      </is>
    </oc>
    <nc r="CD208">
      <v>0</v>
    </nc>
  </rcc>
  <rcc rId="3810" sId="1" numFmtId="11">
    <oc r="CD209" t="inlineStr">
      <is>
        <t/>
      </is>
    </oc>
    <nc r="CD209">
      <v>0</v>
    </nc>
  </rcc>
  <rcc rId="3811" sId="1" numFmtId="11">
    <oc r="CD210" t="inlineStr">
      <is>
        <t/>
      </is>
    </oc>
    <nc r="CD210">
      <v>0</v>
    </nc>
  </rcc>
  <rcc rId="3812" sId="1" numFmtId="11">
    <oc r="CD211" t="inlineStr">
      <is>
        <t/>
      </is>
    </oc>
    <nc r="CD211">
      <v>0</v>
    </nc>
  </rcc>
  <rcc rId="3813" sId="1">
    <oc r="CE200" t="inlineStr">
      <is>
        <t>12655100</t>
      </is>
    </oc>
    <nc r="CE200">
      <f>CC200-CD200</f>
    </nc>
  </rcc>
  <rcc rId="3814" sId="1">
    <oc r="CE201" t="inlineStr">
      <is>
        <t>11551900</t>
      </is>
    </oc>
    <nc r="CE201">
      <f>CC201-CD201</f>
    </nc>
  </rcc>
  <rcc rId="3815" sId="1">
    <oc r="CE202" t="inlineStr">
      <is>
        <t>4365300</t>
      </is>
    </oc>
    <nc r="CE202">
      <f>CC202-CD202</f>
    </nc>
  </rcc>
  <rcc rId="3816" sId="1">
    <oc r="CE203" t="inlineStr">
      <is>
        <t>7419700</t>
      </is>
    </oc>
    <nc r="CE203">
      <f>CC203-CD203</f>
    </nc>
  </rcc>
  <rcc rId="3817" sId="1">
    <oc r="CE204" t="inlineStr">
      <is>
        <t>4484600</t>
      </is>
    </oc>
    <nc r="CE204">
      <f>CC204-CD204</f>
    </nc>
  </rcc>
  <rcc rId="3818" sId="1">
    <oc r="CE205" t="inlineStr">
      <is>
        <t>8468000</t>
      </is>
    </oc>
    <nc r="CE205">
      <f>CC205-CD205</f>
    </nc>
  </rcc>
  <rcc rId="3819" sId="1">
    <oc r="CE206" t="inlineStr">
      <is>
        <t>14879100</t>
      </is>
    </oc>
    <nc r="CE206">
      <f>CC206-CD206</f>
    </nc>
  </rcc>
  <rcc rId="3820" sId="1">
    <oc r="CE207" t="inlineStr">
      <is>
        <t>10365600</t>
      </is>
    </oc>
    <nc r="CE207">
      <f>CC207-CD207</f>
    </nc>
  </rcc>
  <rcc rId="3821" sId="1">
    <oc r="CE208" t="inlineStr">
      <is>
        <t>5022900</t>
      </is>
    </oc>
    <nc r="CE208">
      <f>CC208-CD208</f>
    </nc>
  </rcc>
  <rcc rId="3822" sId="1">
    <oc r="CE209" t="inlineStr">
      <is>
        <t>9353800</t>
      </is>
    </oc>
    <nc r="CE209">
      <f>CC209-CD209</f>
    </nc>
  </rcc>
  <rcc rId="3823" sId="1">
    <oc r="CE210" t="inlineStr">
      <is>
        <t>12031200</t>
      </is>
    </oc>
    <nc r="CE210">
      <f>CC210-CD210</f>
    </nc>
  </rcc>
  <rcc rId="3824" sId="1">
    <oc r="CE211" t="inlineStr">
      <is>
        <t/>
      </is>
    </oc>
    <nc r="CE211">
      <f>CC211-CD211</f>
    </nc>
  </rcc>
  <rcc rId="3825" sId="1">
    <oc r="CG200" t="inlineStr">
      <is>
        <t>56.4486</t>
      </is>
    </oc>
    <nc r="CG200">
      <f>CE200/K200</f>
    </nc>
  </rcc>
  <rcc rId="3826" sId="1">
    <oc r="CG201" t="inlineStr">
      <is>
        <t>56.1786</t>
      </is>
    </oc>
    <nc r="CG201">
      <f>CE201/K201</f>
    </nc>
  </rcc>
  <rcc rId="3827" sId="1">
    <oc r="CG202" t="inlineStr">
      <is>
        <t>36.9374</t>
      </is>
    </oc>
    <nc r="CG202">
      <f>CE202/K202</f>
    </nc>
  </rcc>
  <rcc rId="3828" sId="1">
    <oc r="CG203" t="inlineStr">
      <is>
        <t>42.25</t>
      </is>
    </oc>
    <nc r="CG203">
      <f>CE203/K203</f>
    </nc>
  </rcc>
  <rcc rId="3829" sId="1">
    <oc r="CG204" t="inlineStr">
      <is>
        <t>35.8716</t>
      </is>
    </oc>
    <nc r="CG204">
      <f>CE204/K204</f>
    </nc>
  </rcc>
  <rcc rId="3830" sId="1">
    <oc r="CG205" t="inlineStr">
      <is>
        <t>42.8777</t>
      </is>
    </oc>
    <nc r="CG205">
      <f>CE205/K205</f>
    </nc>
  </rcc>
  <rcc rId="3831" sId="1">
    <oc r="CG206" t="inlineStr">
      <is>
        <t>69.6066</t>
      </is>
    </oc>
    <nc r="CG206">
      <f>CE206/K206</f>
    </nc>
  </rcc>
  <rcc rId="3832" sId="1">
    <oc r="CG207" t="inlineStr">
      <is>
        <t>55.0308</t>
      </is>
    </oc>
    <nc r="CG207">
      <f>CE207/K207</f>
    </nc>
  </rcc>
  <rcc rId="3833" sId="1">
    <oc r="CG208" t="inlineStr">
      <is>
        <t>42.878</t>
      </is>
    </oc>
    <nc r="CG208">
      <f>CE208/K208</f>
    </nc>
  </rcc>
  <rcc rId="3834" sId="1">
    <oc r="CG209" t="inlineStr">
      <is>
        <t>40.3376</t>
      </is>
    </oc>
    <nc r="CG209">
      <f>CE209/K209</f>
    </nc>
  </rcc>
  <rcc rId="3835" sId="1">
    <oc r="CG210" t="inlineStr">
      <is>
        <t>62.0095</t>
      </is>
    </oc>
    <nc r="CG210">
      <f>CE210/K210</f>
    </nc>
  </rcc>
  <rcc rId="3836" sId="1">
    <oc r="CG211" t="inlineStr">
      <is>
        <t/>
      </is>
    </oc>
    <nc r="CG211">
      <f>CE211/K211</f>
    </nc>
  </rcc>
  <rcc rId="3837" sId="1">
    <oc r="BZ202" t="inlineStr">
      <is>
        <t>0.081030490871</t>
      </is>
    </oc>
    <nc r="BZ202">
      <v>7.4999999999999997E-2</v>
    </nc>
  </rcc>
  <rcc rId="3838" sId="1">
    <oc r="BZ203" t="inlineStr">
      <is>
        <t>0.067638319366</t>
      </is>
    </oc>
    <nc r="BZ203">
      <v>7.4999999999999997E-2</v>
    </nc>
  </rcc>
  <rcc rId="3839" sId="1">
    <oc r="BZ204" t="inlineStr">
      <is>
        <t>0.084194824867</t>
      </is>
    </oc>
    <nc r="BZ204">
      <v>0.08</v>
    </nc>
  </rcc>
  <rcc rId="3840" sId="1">
    <oc r="BZ208" t="inlineStr">
      <is>
        <t>0.066274690199</t>
      </is>
    </oc>
    <nc r="BZ208">
      <v>7.0000000000000007E-2</v>
    </nc>
  </rcc>
  <rcc rId="3841" sId="1">
    <oc r="BZ209" t="inlineStr">
      <is>
        <t>0.073417929376</t>
      </is>
    </oc>
    <nc r="BZ209">
      <v>7.4999999999999997E-2</v>
    </nc>
  </rcc>
  <rcc rId="3842" sId="1" numFmtId="11">
    <oc r="S200" t="inlineStr">
      <is>
        <t>5.9</t>
      </is>
    </oc>
    <nc r="S200">
      <v>7</v>
    </nc>
  </rcc>
  <rcc rId="3843" sId="1" numFmtId="11">
    <oc r="S201" t="inlineStr">
      <is>
        <t>5.9</t>
      </is>
    </oc>
    <nc r="S201">
      <v>7</v>
    </nc>
  </rcc>
  <rcc rId="3844" sId="1">
    <oc r="AQ201" t="inlineStr">
      <is>
        <t>0.14</t>
      </is>
    </oc>
    <nc r="AQ201">
      <v>0.08</v>
    </nc>
  </rcc>
  <rcc rId="3845" sId="1">
    <oc r="AQ200" t="inlineStr">
      <is>
        <t>0.14</t>
      </is>
    </oc>
    <nc r="AQ200">
      <v>0.08</v>
    </nc>
  </rcc>
  <rcc rId="3846" sId="1">
    <oc r="AQ206" t="inlineStr">
      <is>
        <t>0.14</t>
      </is>
    </oc>
    <nc r="AQ206">
      <v>7.4999999999999997E-2</v>
    </nc>
  </rcc>
  <rcc rId="3847" sId="1">
    <oc r="AQ210" t="inlineStr">
      <is>
        <t>0.14</t>
      </is>
    </oc>
    <nc r="AQ210">
      <v>7.4999999999999997E-2</v>
    </nc>
  </rcc>
  <rcc rId="3848" sId="1">
    <oc r="BZ206" t="inlineStr">
      <is>
        <t>0.032364654966</t>
      </is>
    </oc>
    <nc r="BZ206">
      <v>7.0000000000000007E-2</v>
    </nc>
  </rcc>
  <rcc rId="3849" sId="1">
    <oc r="BZ210" t="inlineStr">
      <is>
        <t>0.040874929982</t>
      </is>
    </oc>
    <nc r="BZ210">
      <v>7.0000000000000007E-2</v>
    </nc>
  </rcc>
  <rcc rId="3850" sId="1">
    <oc r="BZ201" t="inlineStr">
      <is>
        <t>0.047459623499</t>
      </is>
    </oc>
    <nc r="BZ201">
      <v>7.0000000000000007E-2</v>
    </nc>
  </rcc>
  <rcc rId="3851" sId="1">
    <oc r="BZ200" t="inlineStr">
      <is>
        <t>0.04558271259</t>
      </is>
    </oc>
    <nc r="BZ200">
      <v>7.0000000000000007E-2</v>
    </nc>
  </rcc>
  <rcc rId="3852" sId="1" numFmtId="11">
    <oc r="S206" t="inlineStr">
      <is>
        <t>5.9</t>
      </is>
    </oc>
    <nc r="S206">
      <v>8</v>
    </nc>
  </rcc>
  <rcc rId="3853" sId="1" numFmtId="11">
    <oc r="S207" t="inlineStr">
      <is>
        <t>5.9</t>
      </is>
    </oc>
    <nc r="S207">
      <v>8</v>
    </nc>
  </rcc>
  <rcc rId="3854" sId="1" numFmtId="11">
    <oc r="S210" t="inlineStr">
      <is>
        <t>5.9</t>
      </is>
    </oc>
    <nc r="S210">
      <v>8</v>
    </nc>
  </rcc>
  <rcc rId="3855" sId="1">
    <oc r="AQ207" t="inlineStr">
      <is>
        <t>0.14</t>
      </is>
    </oc>
    <nc r="AQ207">
      <v>0.08</v>
    </nc>
  </rcc>
  <rcc rId="3856" sId="1">
    <oc r="BZ207" t="inlineStr">
      <is>
        <t>0.047334250135</t>
      </is>
    </oc>
    <nc r="BZ207">
      <v>7.4999999999999997E-2</v>
    </nc>
  </rcc>
  <rcc rId="3857" sId="1" numFmtId="11">
    <oc r="S205" t="inlineStr">
      <is>
        <t>5.9</t>
      </is>
    </oc>
    <nc r="S205">
      <v>7</v>
    </nc>
  </rcc>
  <rcc rId="3858" sId="1">
    <oc r="AQ205" t="inlineStr">
      <is>
        <t>0.14</t>
      </is>
    </oc>
    <nc r="AQ205">
      <v>0.1</v>
    </nc>
  </rcc>
  <rcc rId="3859" sId="1">
    <oc r="BZ205" t="inlineStr">
      <is>
        <t>0.069182353803</t>
      </is>
    </oc>
    <nc r="BZ205">
      <v>7.7499999999999999E-2</v>
    </nc>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S1 S200:S211 S222:S278 S2528:S1048576">
    <dxf>
      <numFmt numFmtId="167" formatCode="&quot;$&quot;#,##0.00"/>
    </dxf>
  </rfmt>
  <rcc rId="3860" sId="1" odxf="1" dxf="1" numFmtId="11">
    <oc r="AO222">
      <v>33120</v>
    </oc>
    <nc r="AO222">
      <f>K222*S222</f>
    </nc>
    <odxf>
      <numFmt numFmtId="164" formatCode="#\-#\-#"/>
    </odxf>
    <ndxf>
      <numFmt numFmtId="166" formatCode="&quot;$&quot;#,##0"/>
    </ndxf>
  </rcc>
  <rcc rId="3861" sId="1" odxf="1" dxf="1" numFmtId="11">
    <oc r="AO223">
      <v>64800</v>
    </oc>
    <nc r="AO223">
      <f>K223*S223</f>
    </nc>
    <odxf>
      <numFmt numFmtId="164" formatCode="#\-#\-#"/>
    </odxf>
    <ndxf>
      <numFmt numFmtId="166" formatCode="&quot;$&quot;#,##0"/>
    </ndxf>
  </rcc>
  <rcc rId="3862" sId="1" odxf="1" dxf="1" numFmtId="11">
    <oc r="AO224">
      <v>62604</v>
    </oc>
    <nc r="AO224">
      <f>K224*S224</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63" sId="1" odxf="1" dxf="1" numFmtId="11">
    <oc r="AO225">
      <v>32760</v>
    </oc>
    <nc r="AO225">
      <f>K225*S225</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64" sId="1" odxf="1" dxf="1" numFmtId="11">
    <oc r="AO226">
      <v>28660.5</v>
    </oc>
    <nc r="AO226">
      <f>K226*S226</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65" sId="1" odxf="1" dxf="1" numFmtId="11">
    <oc r="AO227">
      <v>40500</v>
    </oc>
    <nc r="AO227">
      <f>K227*S227</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66" sId="1" odxf="1" dxf="1" numFmtId="11">
    <oc r="AO228">
      <v>52704</v>
    </oc>
    <nc r="AO228">
      <f>K228*S228</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67" sId="1" odxf="1" dxf="1" numFmtId="11">
    <oc r="AO229">
      <v>38016</v>
    </oc>
    <nc r="AO229">
      <f>K229*S229</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68" sId="1" odxf="1" dxf="1" numFmtId="11">
    <oc r="AO230">
      <v>19332</v>
    </oc>
    <nc r="AO230">
      <f>K230*S230</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69" sId="1" odxf="1" dxf="1" numFmtId="11">
    <oc r="AO231">
      <v>23832</v>
    </oc>
    <nc r="AO231">
      <f>K231*S231</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70" sId="1" odxf="1" dxf="1" numFmtId="11">
    <oc r="AO232">
      <v>43200</v>
    </oc>
    <nc r="AO232">
      <f>K232*S232</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71" sId="1" odxf="1" dxf="1" numFmtId="11">
    <oc r="AO233">
      <v>7380</v>
    </oc>
    <nc r="AO233">
      <f>K233*S233</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72" sId="1" odxf="1" dxf="1" numFmtId="11">
    <oc r="AO234">
      <v>21870</v>
    </oc>
    <nc r="AO234">
      <f>K234*S234</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3873" sId="1" odxf="1" dxf="1" numFmtId="11">
    <oc r="AO235">
      <v>39528</v>
    </oc>
    <nc r="AO235">
      <f>K235*S235</f>
    </nc>
    <odxf>
      <numFmt numFmtId="164" formatCode="#\-#\-#"/>
    </odxf>
    <ndxf>
      <numFmt numFmtId="166" formatCode="&quot;$&quot;#,##0"/>
    </ndxf>
  </rcc>
  <rcc rId="3874" sId="1" odxf="1" dxf="1" numFmtId="11">
    <oc r="AO236">
      <v>29754</v>
    </oc>
    <nc r="AO236">
      <f>K236*S236</f>
    </nc>
    <odxf>
      <numFmt numFmtId="164" formatCode="#\-#\-#"/>
    </odxf>
    <ndxf>
      <numFmt numFmtId="166" formatCode="&quot;$&quot;#,##0"/>
    </ndxf>
  </rcc>
  <rcc rId="3875" sId="1" odxf="1" dxf="1" numFmtId="11">
    <oc r="AO237">
      <v>1144729.8</v>
    </oc>
    <nc r="AO237">
      <f>K237*S237</f>
    </nc>
    <odxf>
      <numFmt numFmtId="164" formatCode="#\-#\-#"/>
    </odxf>
    <ndxf>
      <numFmt numFmtId="166" formatCode="&quot;$&quot;#,##0"/>
    </ndxf>
  </rcc>
  <rcc rId="3876" sId="1" odxf="1" dxf="1" numFmtId="11">
    <oc r="AO238">
      <v>82800</v>
    </oc>
    <nc r="AO238">
      <f>K238*S238</f>
    </nc>
    <odxf>
      <numFmt numFmtId="164" formatCode="#\-#\-#"/>
    </odxf>
    <ndxf>
      <numFmt numFmtId="166" formatCode="&quot;$&quot;#,##0"/>
    </ndxf>
  </rcc>
  <rcc rId="3877" sId="1" odxf="1" dxf="1" numFmtId="11">
    <oc r="AO239">
      <v>40500</v>
    </oc>
    <nc r="AO239">
      <f>K239*S239</f>
    </nc>
    <odxf>
      <numFmt numFmtId="164" formatCode="#\-#\-#"/>
    </odxf>
    <ndxf>
      <numFmt numFmtId="166" formatCode="&quot;$&quot;#,##0"/>
    </ndxf>
  </rcc>
  <rcc rId="3878" sId="1" odxf="1" dxf="1" numFmtId="11">
    <oc r="AO240">
      <v>47772</v>
    </oc>
    <nc r="AO240">
      <f>K240*S240</f>
    </nc>
    <odxf>
      <numFmt numFmtId="164" formatCode="#\-#\-#"/>
    </odxf>
    <ndxf>
      <numFmt numFmtId="166" formatCode="&quot;$&quot;#,##0"/>
    </ndxf>
  </rcc>
  <rcc rId="3879" sId="1" odxf="1" dxf="1" numFmtId="11">
    <oc r="AO241">
      <v>28224</v>
    </oc>
    <nc r="AO241">
      <f>K241*S241</f>
    </nc>
    <odxf>
      <numFmt numFmtId="164" formatCode="#\-#\-#"/>
    </odxf>
    <ndxf>
      <numFmt numFmtId="166" formatCode="&quot;$&quot;#,##0"/>
    </ndxf>
  </rcc>
  <rcc rId="3880" sId="1" odxf="1" dxf="1" numFmtId="11">
    <oc r="AO242">
      <v>67500</v>
    </oc>
    <nc r="AO242">
      <f>K242*S242</f>
    </nc>
    <odxf>
      <numFmt numFmtId="164" formatCode="#\-#\-#"/>
    </odxf>
    <ndxf>
      <numFmt numFmtId="166" formatCode="&quot;$&quot;#,##0"/>
    </ndxf>
  </rcc>
  <rcc rId="3881" sId="1" odxf="1" dxf="1" numFmtId="11">
    <oc r="AO243">
      <v>48600</v>
    </oc>
    <nc r="AO243">
      <f>K243*S243</f>
    </nc>
    <odxf>
      <numFmt numFmtId="164" formatCode="#\-#\-#"/>
    </odxf>
    <ndxf>
      <numFmt numFmtId="166" formatCode="&quot;$&quot;#,##0"/>
    </ndxf>
  </rcc>
  <rcc rId="3882" sId="1" odxf="1" dxf="1" numFmtId="11">
    <oc r="AO244">
      <v>33966</v>
    </oc>
    <nc r="AO244">
      <f>K244*S244</f>
    </nc>
    <odxf>
      <numFmt numFmtId="164" formatCode="#\-#\-#"/>
    </odxf>
    <ndxf>
      <numFmt numFmtId="166" formatCode="&quot;$&quot;#,##0"/>
    </ndxf>
  </rcc>
  <rcc rId="3883" sId="1" odxf="1" dxf="1" numFmtId="11">
    <oc r="AO245">
      <v>54972</v>
    </oc>
    <nc r="AO245">
      <f>K245*S245</f>
    </nc>
    <odxf>
      <numFmt numFmtId="164" formatCode="#\-#\-#"/>
    </odxf>
    <ndxf>
      <numFmt numFmtId="166" formatCode="&quot;$&quot;#,##0"/>
    </ndxf>
  </rcc>
  <rcc rId="3884" sId="1" odxf="1" dxf="1" numFmtId="11">
    <oc r="AO246">
      <v>15552</v>
    </oc>
    <nc r="AO246">
      <f>K246*S246</f>
    </nc>
    <odxf>
      <numFmt numFmtId="164" formatCode="#\-#\-#"/>
    </odxf>
    <ndxf>
      <numFmt numFmtId="166" formatCode="&quot;$&quot;#,##0"/>
    </ndxf>
  </rcc>
  <rcc rId="3885" sId="1" odxf="1" dxf="1" numFmtId="11">
    <oc r="AO247">
      <v>30240</v>
    </oc>
    <nc r="AO247">
      <f>K247*S247</f>
    </nc>
    <odxf>
      <numFmt numFmtId="164" formatCode="#\-#\-#"/>
    </odxf>
    <ndxf>
      <numFmt numFmtId="166" formatCode="&quot;$&quot;#,##0"/>
    </ndxf>
  </rcc>
  <rcc rId="3886" sId="1" odxf="1" dxf="1" numFmtId="11">
    <oc r="AO248">
      <v>41850</v>
    </oc>
    <nc r="AO248">
      <f>K248*S248</f>
    </nc>
    <odxf>
      <numFmt numFmtId="164" formatCode="#\-#\-#"/>
    </odxf>
    <ndxf>
      <numFmt numFmtId="166" formatCode="&quot;$&quot;#,##0"/>
    </ndxf>
  </rcc>
  <rcc rId="3887" sId="1" odxf="1" dxf="1" numFmtId="11">
    <oc r="AO249">
      <v>56304</v>
    </oc>
    <nc r="AO249">
      <f>K249*S249</f>
    </nc>
    <odxf>
      <numFmt numFmtId="164" formatCode="#\-#\-#"/>
    </odxf>
    <ndxf>
      <numFmt numFmtId="166" formatCode="&quot;$&quot;#,##0"/>
    </ndxf>
  </rcc>
  <rcc rId="3888" sId="1" odxf="1" dxf="1" numFmtId="11">
    <oc r="AO250">
      <v>32400</v>
    </oc>
    <nc r="AO250">
      <f>K250*S250</f>
    </nc>
    <odxf>
      <numFmt numFmtId="164" formatCode="#\-#\-#"/>
    </odxf>
    <ndxf>
      <numFmt numFmtId="166" formatCode="&quot;$&quot;#,##0"/>
    </ndxf>
  </rcc>
  <rcc rId="3889" sId="1" odxf="1" dxf="1" numFmtId="11">
    <oc r="AO251">
      <v>41292</v>
    </oc>
    <nc r="AO251">
      <f>K251*S251</f>
    </nc>
    <odxf>
      <numFmt numFmtId="164" formatCode="#\-#\-#"/>
    </odxf>
    <ndxf>
      <numFmt numFmtId="166" formatCode="&quot;$&quot;#,##0"/>
    </ndxf>
  </rcc>
  <rcc rId="3890" sId="1" odxf="1" dxf="1" numFmtId="11">
    <oc r="AO252">
      <v>38700</v>
    </oc>
    <nc r="AO252">
      <f>K252*S252</f>
    </nc>
    <odxf>
      <numFmt numFmtId="164" formatCode="#\-#\-#"/>
    </odxf>
    <ndxf>
      <numFmt numFmtId="166" formatCode="&quot;$&quot;#,##0"/>
    </ndxf>
  </rcc>
  <rcc rId="3891" sId="1" odxf="1" dxf="1" numFmtId="11">
    <oc r="AO253">
      <v>44964</v>
    </oc>
    <nc r="AO253">
      <f>K253*S253</f>
    </nc>
    <odxf>
      <numFmt numFmtId="164" formatCode="#\-#\-#"/>
    </odxf>
    <ndxf>
      <numFmt numFmtId="166" formatCode="&quot;$&quot;#,##0"/>
    </ndxf>
  </rcc>
  <rcc rId="3892" sId="1" odxf="1" dxf="1" numFmtId="11">
    <oc r="AO254">
      <v>30240</v>
    </oc>
    <nc r="AO254">
      <f>K254*S254</f>
    </nc>
    <odxf>
      <numFmt numFmtId="164" formatCode="#\-#\-#"/>
    </odxf>
    <ndxf>
      <numFmt numFmtId="166" formatCode="&quot;$&quot;#,##0"/>
    </ndxf>
  </rcc>
  <rcc rId="3893" sId="1" odxf="1" dxf="1" numFmtId="11">
    <oc r="AO255">
      <v>81864</v>
    </oc>
    <nc r="AO255">
      <f>K255*S255</f>
    </nc>
    <odxf>
      <numFmt numFmtId="164" formatCode="#\-#\-#"/>
    </odxf>
    <ndxf>
      <numFmt numFmtId="166" formatCode="&quot;$&quot;#,##0"/>
    </ndxf>
  </rcc>
  <rcc rId="3894" sId="1" odxf="1" dxf="1" numFmtId="11">
    <oc r="AO256">
      <v>46836</v>
    </oc>
    <nc r="AO256">
      <f>K256*S256</f>
    </nc>
    <odxf>
      <numFmt numFmtId="164" formatCode="#\-#\-#"/>
    </odxf>
    <ndxf>
      <numFmt numFmtId="166" formatCode="&quot;$&quot;#,##0"/>
    </ndxf>
  </rcc>
  <rcc rId="3895" sId="1" odxf="1" dxf="1" numFmtId="11">
    <oc r="AO257">
      <v>46656</v>
    </oc>
    <nc r="AO257">
      <f>K257*S257</f>
    </nc>
    <odxf>
      <numFmt numFmtId="164" formatCode="#\-#\-#"/>
    </odxf>
    <ndxf>
      <numFmt numFmtId="166" formatCode="&quot;$&quot;#,##0"/>
    </ndxf>
  </rcc>
  <rcc rId="3896" sId="1" odxf="1" dxf="1" numFmtId="11">
    <oc r="AO258">
      <v>89784</v>
    </oc>
    <nc r="AO258">
      <f>K258*S258</f>
    </nc>
    <odxf>
      <numFmt numFmtId="164" formatCode="#\-#\-#"/>
    </odxf>
    <ndxf>
      <numFmt numFmtId="166" formatCode="&quot;$&quot;#,##0"/>
    </ndxf>
  </rcc>
  <rcc rId="3897" sId="1" odxf="1" dxf="1" numFmtId="11">
    <oc r="AO259">
      <v>36288</v>
    </oc>
    <nc r="AO259">
      <f>K259*S259</f>
    </nc>
    <odxf>
      <numFmt numFmtId="164" formatCode="#\-#\-#"/>
    </odxf>
    <ndxf>
      <numFmt numFmtId="166" formatCode="&quot;$&quot;#,##0"/>
    </ndxf>
  </rcc>
  <rcc rId="3898" sId="1" odxf="1" dxf="1" numFmtId="11">
    <oc r="AO260">
      <v>23814</v>
    </oc>
    <nc r="AO260">
      <f>K260*S260</f>
    </nc>
    <odxf>
      <numFmt numFmtId="164" formatCode="#\-#\-#"/>
    </odxf>
    <ndxf>
      <numFmt numFmtId="166" formatCode="&quot;$&quot;#,##0"/>
    </ndxf>
  </rcc>
  <rcc rId="3899" sId="1" odxf="1" dxf="1" numFmtId="11">
    <oc r="AO261">
      <v>71820</v>
    </oc>
    <nc r="AO261">
      <f>K261*S261</f>
    </nc>
    <odxf>
      <numFmt numFmtId="164" formatCode="#\-#\-#"/>
    </odxf>
    <ndxf>
      <numFmt numFmtId="166" formatCode="&quot;$&quot;#,##0"/>
    </ndxf>
  </rcc>
  <rcc rId="3900" sId="1" odxf="1" dxf="1" numFmtId="11">
    <oc r="AO262">
      <v>66654</v>
    </oc>
    <nc r="AO262">
      <f>K262*S262</f>
    </nc>
    <odxf>
      <numFmt numFmtId="164" formatCode="#\-#\-#"/>
    </odxf>
    <ndxf>
      <numFmt numFmtId="166" formatCode="&quot;$&quot;#,##0"/>
    </ndxf>
  </rcc>
  <rcc rId="3901" sId="1" odxf="1" dxf="1" numFmtId="11">
    <oc r="AO263">
      <v>44550</v>
    </oc>
    <nc r="AO263">
      <f>K263*S263</f>
    </nc>
    <odxf>
      <numFmt numFmtId="164" formatCode="#\-#\-#"/>
    </odxf>
    <ndxf>
      <numFmt numFmtId="166" formatCode="&quot;$&quot;#,##0"/>
    </ndxf>
  </rcc>
  <rcc rId="3902" sId="1" odxf="1" dxf="1" numFmtId="11">
    <oc r="AO264">
      <v>73728</v>
    </oc>
    <nc r="AO264">
      <f>K264*S264</f>
    </nc>
    <odxf>
      <numFmt numFmtId="164" formatCode="#\-#\-#"/>
    </odxf>
    <ndxf>
      <numFmt numFmtId="166" formatCode="&quot;$&quot;#,##0"/>
    </ndxf>
  </rcc>
  <rcc rId="3903" sId="1" odxf="1" dxf="1" numFmtId="11">
    <oc r="AO265">
      <v>30240</v>
    </oc>
    <nc r="AO265">
      <f>K265*S265</f>
    </nc>
    <odxf>
      <numFmt numFmtId="164" formatCode="#\-#\-#"/>
    </odxf>
    <ndxf>
      <numFmt numFmtId="166" formatCode="&quot;$&quot;#,##0"/>
    </ndxf>
  </rcc>
  <rcc rId="3904" sId="1" odxf="1" dxf="1" numFmtId="11">
    <oc r="AO266">
      <v>45144</v>
    </oc>
    <nc r="AO266">
      <f>K266*S266</f>
    </nc>
    <odxf>
      <numFmt numFmtId="164" formatCode="#\-#\-#"/>
    </odxf>
    <ndxf>
      <numFmt numFmtId="166" formatCode="&quot;$&quot;#,##0"/>
    </ndxf>
  </rcc>
  <rcc rId="3905" sId="1" odxf="1" dxf="1" numFmtId="11">
    <oc r="AO267">
      <v>72000</v>
    </oc>
    <nc r="AO267">
      <f>K267*S267</f>
    </nc>
    <odxf>
      <numFmt numFmtId="164" formatCode="#\-#\-#"/>
    </odxf>
    <ndxf>
      <numFmt numFmtId="166" formatCode="&quot;$&quot;#,##0"/>
    </ndxf>
  </rcc>
  <rcc rId="3906" sId="1" odxf="1" dxf="1" numFmtId="11">
    <oc r="AO268">
      <v>42336</v>
    </oc>
    <nc r="AO268">
      <f>K268*S268</f>
    </nc>
    <odxf>
      <numFmt numFmtId="164" formatCode="#\-#\-#"/>
    </odxf>
    <ndxf>
      <numFmt numFmtId="166" formatCode="&quot;$&quot;#,##0"/>
    </ndxf>
  </rcc>
  <rcc rId="3907" sId="1" odxf="1" dxf="1">
    <nc r="AO269">
      <f>K269*S269</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3908" sId="1" odxf="1" dxf="1" numFmtId="11">
    <oc r="AO270">
      <v>119556</v>
    </oc>
    <nc r="AO270">
      <f>K270*S270</f>
    </nc>
    <odxf>
      <numFmt numFmtId="164" formatCode="#\-#\-#"/>
    </odxf>
    <ndxf>
      <numFmt numFmtId="166" formatCode="&quot;$&quot;#,##0"/>
    </ndxf>
  </rcc>
  <rcc rId="3909" sId="1" odxf="1" dxf="1" numFmtId="11">
    <oc r="AO271">
      <v>113400</v>
    </oc>
    <nc r="AO271">
      <f>K271*S271</f>
    </nc>
    <odxf>
      <numFmt numFmtId="164" formatCode="#\-#\-#"/>
    </odxf>
    <ndxf>
      <numFmt numFmtId="166" formatCode="&quot;$&quot;#,##0"/>
    </ndxf>
  </rcc>
  <rcc rId="3910" sId="1" odxf="1" dxf="1" numFmtId="11">
    <oc r="AO272">
      <v>89046</v>
    </oc>
    <nc r="AO272">
      <f>K272*S272</f>
    </nc>
    <odxf>
      <numFmt numFmtId="164" formatCode="#\-#\-#"/>
    </odxf>
    <ndxf>
      <numFmt numFmtId="166" formatCode="&quot;$&quot;#,##0"/>
    </ndxf>
  </rcc>
  <rcc rId="3911" sId="1" odxf="1" dxf="1" numFmtId="11">
    <oc r="AO273">
      <v>1368139.2</v>
    </oc>
    <nc r="AO273">
      <f>K273*S273</f>
    </nc>
    <odxf>
      <numFmt numFmtId="164" formatCode="#\-#\-#"/>
    </odxf>
    <ndxf>
      <numFmt numFmtId="166" formatCode="&quot;$&quot;#,##0"/>
    </ndxf>
  </rcc>
  <rcc rId="3912" sId="1" odxf="1" dxf="1">
    <nc r="AO274">
      <f>K274*S274</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3913" sId="1" odxf="1" dxf="1" numFmtId="11">
    <oc r="AO275">
      <v>45900</v>
    </oc>
    <nc r="AO275">
      <f>K275*S275</f>
    </nc>
    <odxf>
      <numFmt numFmtId="164" formatCode="#\-#\-#"/>
    </odxf>
    <ndxf>
      <numFmt numFmtId="166" formatCode="&quot;$&quot;#,##0"/>
    </ndxf>
  </rcc>
  <rcc rId="3914" sId="1" odxf="1" dxf="1" numFmtId="11">
    <oc r="AO276">
      <v>60480</v>
    </oc>
    <nc r="AO276">
      <f>K276*S276</f>
    </nc>
    <odxf>
      <numFmt numFmtId="164" formatCode="#\-#\-#"/>
    </odxf>
    <ndxf>
      <numFmt numFmtId="166" formatCode="&quot;$&quot;#,##0"/>
    </ndxf>
  </rcc>
  <rcc rId="3915" sId="1" odxf="1" dxf="1">
    <nc r="AO277">
      <f>K277*S277</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3916" sId="1" odxf="1" dxf="1" numFmtId="11">
    <oc r="AO278">
      <v>43275</v>
    </oc>
    <nc r="AO278">
      <f>K278*S278</f>
    </nc>
    <odxf>
      <numFmt numFmtId="164" formatCode="#\-#\-#"/>
    </odxf>
    <ndxf>
      <numFmt numFmtId="166" formatCode="&quot;$&quot;#,##0"/>
    </ndxf>
  </rcc>
  <rcc rId="3917" sId="1">
    <oc r="AQ237" t="inlineStr">
      <is>
        <t>0.14</t>
      </is>
    </oc>
    <nc r="AQ237">
      <v>0.1</v>
    </nc>
  </rcc>
  <rcc rId="3918" sId="1" odxf="1" dxf="1">
    <oc r="AT222" t="inlineStr">
      <is>
        <t>28483.2</t>
      </is>
    </oc>
    <nc r="AT222">
      <f>AO222*(1-AQ222)</f>
    </nc>
    <odxf>
      <numFmt numFmtId="0" formatCode="General"/>
    </odxf>
    <ndxf>
      <numFmt numFmtId="166" formatCode="&quot;$&quot;#,##0"/>
    </ndxf>
  </rcc>
  <rcc rId="3919" sId="1" odxf="1" dxf="1">
    <oc r="AT223" t="inlineStr">
      <is>
        <t>55728</t>
      </is>
    </oc>
    <nc r="AT223">
      <f>AO223*(1-AQ223)</f>
    </nc>
    <odxf>
      <numFmt numFmtId="0" formatCode="General"/>
    </odxf>
    <ndxf>
      <numFmt numFmtId="166" formatCode="&quot;$&quot;#,##0"/>
    </ndxf>
  </rcc>
  <rcc rId="3920" sId="1" odxf="1" dxf="1">
    <oc r="AT224" t="inlineStr">
      <is>
        <t>53839.44</t>
      </is>
    </oc>
    <nc r="AT224">
      <f>AO224*(1-AQ224)</f>
    </nc>
    <odxf>
      <numFmt numFmtId="0" formatCode="General"/>
    </odxf>
    <ndxf>
      <numFmt numFmtId="166" formatCode="&quot;$&quot;#,##0"/>
    </ndxf>
  </rcc>
  <rcc rId="3921" sId="1" odxf="1" dxf="1">
    <oc r="AT225" t="inlineStr">
      <is>
        <t>28173.6</t>
      </is>
    </oc>
    <nc r="AT225">
      <f>AO225*(1-AQ225)</f>
    </nc>
    <odxf>
      <numFmt numFmtId="0" formatCode="General"/>
    </odxf>
    <ndxf>
      <numFmt numFmtId="166" formatCode="&quot;$&quot;#,##0"/>
    </ndxf>
  </rcc>
  <rcc rId="3922" sId="1" odxf="1" dxf="1">
    <oc r="AT226" t="inlineStr">
      <is>
        <t>24648.03</t>
      </is>
    </oc>
    <nc r="AT226">
      <f>AO226*(1-AQ226)</f>
    </nc>
    <odxf>
      <numFmt numFmtId="0" formatCode="General"/>
    </odxf>
    <ndxf>
      <numFmt numFmtId="166" formatCode="&quot;$&quot;#,##0"/>
    </ndxf>
  </rcc>
  <rcc rId="3923" sId="1" odxf="1" dxf="1">
    <oc r="AT227" t="inlineStr">
      <is>
        <t>34830</t>
      </is>
    </oc>
    <nc r="AT227">
      <f>AO227*(1-AQ227)</f>
    </nc>
    <odxf>
      <numFmt numFmtId="0" formatCode="General"/>
    </odxf>
    <ndxf>
      <numFmt numFmtId="166" formatCode="&quot;$&quot;#,##0"/>
    </ndxf>
  </rcc>
  <rcc rId="3924" sId="1" odxf="1" dxf="1">
    <oc r="AT228" t="inlineStr">
      <is>
        <t>45325.44</t>
      </is>
    </oc>
    <nc r="AT228">
      <f>AO228*(1-AQ228)</f>
    </nc>
    <odxf>
      <numFmt numFmtId="0" formatCode="General"/>
    </odxf>
    <ndxf>
      <numFmt numFmtId="166" formatCode="&quot;$&quot;#,##0"/>
    </ndxf>
  </rcc>
  <rcc rId="3925" sId="1" odxf="1" dxf="1">
    <oc r="AT229" t="inlineStr">
      <is>
        <t>32693.76</t>
      </is>
    </oc>
    <nc r="AT229">
      <f>AO229*(1-AQ229)</f>
    </nc>
    <odxf>
      <numFmt numFmtId="0" formatCode="General"/>
    </odxf>
    <ndxf>
      <numFmt numFmtId="166" formatCode="&quot;$&quot;#,##0"/>
    </ndxf>
  </rcc>
  <rcc rId="3926" sId="1" odxf="1" dxf="1">
    <oc r="AT230" t="inlineStr">
      <is>
        <t>16625.52</t>
      </is>
    </oc>
    <nc r="AT230">
      <f>AO230*(1-AQ230)</f>
    </nc>
    <odxf>
      <numFmt numFmtId="0" formatCode="General"/>
    </odxf>
    <ndxf>
      <numFmt numFmtId="166" formatCode="&quot;$&quot;#,##0"/>
    </ndxf>
  </rcc>
  <rcc rId="3927" sId="1" odxf="1" dxf="1">
    <oc r="AT231" t="inlineStr">
      <is>
        <t>20495.52</t>
      </is>
    </oc>
    <nc r="AT231">
      <f>AO231*(1-AQ231)</f>
    </nc>
    <odxf>
      <numFmt numFmtId="0" formatCode="General"/>
    </odxf>
    <ndxf>
      <numFmt numFmtId="166" formatCode="&quot;$&quot;#,##0"/>
    </ndxf>
  </rcc>
  <rcc rId="3928" sId="1" odxf="1" dxf="1">
    <oc r="AT232" t="inlineStr">
      <is>
        <t>37152</t>
      </is>
    </oc>
    <nc r="AT232">
      <f>AO232*(1-AQ232)</f>
    </nc>
    <odxf>
      <numFmt numFmtId="0" formatCode="General"/>
    </odxf>
    <ndxf>
      <numFmt numFmtId="166" formatCode="&quot;$&quot;#,##0"/>
    </ndxf>
  </rcc>
  <rcc rId="3929" sId="1" odxf="1" dxf="1">
    <oc r="AT233" t="inlineStr">
      <is>
        <t>6346.8</t>
      </is>
    </oc>
    <nc r="AT233">
      <f>AO233*(1-AQ233)</f>
    </nc>
    <odxf>
      <numFmt numFmtId="0" formatCode="General"/>
    </odxf>
    <ndxf>
      <numFmt numFmtId="166" formatCode="&quot;$&quot;#,##0"/>
    </ndxf>
  </rcc>
  <rcc rId="3930" sId="1" odxf="1" dxf="1">
    <oc r="AT234" t="inlineStr">
      <is>
        <t>18808.2</t>
      </is>
    </oc>
    <nc r="AT234">
      <f>AO234*(1-AQ234)</f>
    </nc>
    <odxf>
      <numFmt numFmtId="0" formatCode="General"/>
    </odxf>
    <ndxf>
      <numFmt numFmtId="166" formatCode="&quot;$&quot;#,##0"/>
    </ndxf>
  </rcc>
  <rcc rId="3931" sId="1" odxf="1" dxf="1">
    <oc r="AT235" t="inlineStr">
      <is>
        <t>33994.08</t>
      </is>
    </oc>
    <nc r="AT235">
      <f>AO235*(1-AQ235)</f>
    </nc>
    <odxf>
      <numFmt numFmtId="0" formatCode="General"/>
    </odxf>
    <ndxf>
      <numFmt numFmtId="166" formatCode="&quot;$&quot;#,##0"/>
    </ndxf>
  </rcc>
  <rcc rId="3932" sId="1" odxf="1" dxf="1">
    <oc r="AT236" t="inlineStr">
      <is>
        <t>25588.44</t>
      </is>
    </oc>
    <nc r="AT236">
      <f>AO236*(1-AQ236)</f>
    </nc>
    <odxf>
      <numFmt numFmtId="0" formatCode="General"/>
    </odxf>
    <ndxf>
      <numFmt numFmtId="166" formatCode="&quot;$&quot;#,##0"/>
    </ndxf>
  </rcc>
  <rcc rId="3933" sId="1" odxf="1" dxf="1">
    <oc r="AT237" t="inlineStr">
      <is>
        <t>984467.628</t>
      </is>
    </oc>
    <nc r="AT237">
      <f>AO237*(1-AQ237)</f>
    </nc>
    <odxf>
      <numFmt numFmtId="0" formatCode="General"/>
    </odxf>
    <ndxf>
      <numFmt numFmtId="166" formatCode="&quot;$&quot;#,##0"/>
    </ndxf>
  </rcc>
  <rcc rId="3934" sId="1" odxf="1" dxf="1">
    <oc r="AT238" t="inlineStr">
      <is>
        <t>71208</t>
      </is>
    </oc>
    <nc r="AT238">
      <f>AO238*(1-AQ238)</f>
    </nc>
    <odxf>
      <numFmt numFmtId="0" formatCode="General"/>
    </odxf>
    <ndxf>
      <numFmt numFmtId="166" formatCode="&quot;$&quot;#,##0"/>
    </ndxf>
  </rcc>
  <rcc rId="3935" sId="1" odxf="1" dxf="1">
    <oc r="AT239" t="inlineStr">
      <is>
        <t>34830</t>
      </is>
    </oc>
    <nc r="AT239">
      <f>AO239*(1-AQ239)</f>
    </nc>
    <odxf>
      <numFmt numFmtId="0" formatCode="General"/>
    </odxf>
    <ndxf>
      <numFmt numFmtId="166" formatCode="&quot;$&quot;#,##0"/>
    </ndxf>
  </rcc>
  <rcc rId="3936" sId="1" odxf="1" dxf="1">
    <oc r="AT240" t="inlineStr">
      <is>
        <t>41083.92</t>
      </is>
    </oc>
    <nc r="AT240">
      <f>AO240*(1-AQ240)</f>
    </nc>
    <odxf>
      <numFmt numFmtId="0" formatCode="General"/>
    </odxf>
    <ndxf>
      <numFmt numFmtId="166" formatCode="&quot;$&quot;#,##0"/>
    </ndxf>
  </rcc>
  <rcc rId="3937" sId="1" odxf="1" dxf="1">
    <oc r="AT241" t="inlineStr">
      <is>
        <t>24272.64</t>
      </is>
    </oc>
    <nc r="AT241">
      <f>AO241*(1-AQ241)</f>
    </nc>
    <odxf>
      <numFmt numFmtId="0" formatCode="General"/>
    </odxf>
    <ndxf>
      <numFmt numFmtId="166" formatCode="&quot;$&quot;#,##0"/>
    </ndxf>
  </rcc>
  <rcc rId="3938" sId="1" odxf="1" dxf="1">
    <oc r="AT242" t="inlineStr">
      <is>
        <t>58050</t>
      </is>
    </oc>
    <nc r="AT242">
      <f>AO242*(1-AQ242)</f>
    </nc>
    <odxf>
      <numFmt numFmtId="0" formatCode="General"/>
    </odxf>
    <ndxf>
      <numFmt numFmtId="166" formatCode="&quot;$&quot;#,##0"/>
    </ndxf>
  </rcc>
  <rcc rId="3939" sId="1" odxf="1" dxf="1">
    <oc r="AT243" t="inlineStr">
      <is>
        <t>41796</t>
      </is>
    </oc>
    <nc r="AT243">
      <f>AO243*(1-AQ243)</f>
    </nc>
    <odxf>
      <numFmt numFmtId="0" formatCode="General"/>
    </odxf>
    <ndxf>
      <numFmt numFmtId="166" formatCode="&quot;$&quot;#,##0"/>
    </ndxf>
  </rcc>
  <rcc rId="3940" sId="1" odxf="1" dxf="1">
    <oc r="AT244" t="inlineStr">
      <is>
        <t>29210.76</t>
      </is>
    </oc>
    <nc r="AT244">
      <f>AO244*(1-AQ244)</f>
    </nc>
    <odxf>
      <numFmt numFmtId="0" formatCode="General"/>
    </odxf>
    <ndxf>
      <numFmt numFmtId="166" formatCode="&quot;$&quot;#,##0"/>
    </ndxf>
  </rcc>
  <rcc rId="3941" sId="1" odxf="1" dxf="1">
    <oc r="AT245" t="inlineStr">
      <is>
        <t>47275.92</t>
      </is>
    </oc>
    <nc r="AT245">
      <f>AO245*(1-AQ245)</f>
    </nc>
    <odxf>
      <numFmt numFmtId="0" formatCode="General"/>
    </odxf>
    <ndxf>
      <numFmt numFmtId="166" formatCode="&quot;$&quot;#,##0"/>
    </ndxf>
  </rcc>
  <rcc rId="3942" sId="1" odxf="1" dxf="1">
    <oc r="AT246" t="inlineStr">
      <is>
        <t>13374.72</t>
      </is>
    </oc>
    <nc r="AT246">
      <f>AO246*(1-AQ246)</f>
    </nc>
    <odxf>
      <numFmt numFmtId="0" formatCode="General"/>
    </odxf>
    <ndxf>
      <numFmt numFmtId="166" formatCode="&quot;$&quot;#,##0"/>
    </ndxf>
  </rcc>
  <rcc rId="3943" sId="1" odxf="1" dxf="1">
    <oc r="AT247" t="inlineStr">
      <is>
        <t>26006.4</t>
      </is>
    </oc>
    <nc r="AT247">
      <f>AO247*(1-AQ247)</f>
    </nc>
    <odxf>
      <numFmt numFmtId="0" formatCode="General"/>
    </odxf>
    <ndxf>
      <numFmt numFmtId="166" formatCode="&quot;$&quot;#,##0"/>
    </ndxf>
  </rcc>
  <rcc rId="3944" sId="1" odxf="1" dxf="1">
    <oc r="AT248" t="inlineStr">
      <is>
        <t>35991</t>
      </is>
    </oc>
    <nc r="AT248">
      <f>AO248*(1-AQ248)</f>
    </nc>
    <odxf>
      <numFmt numFmtId="0" formatCode="General"/>
    </odxf>
    <ndxf>
      <numFmt numFmtId="166" formatCode="&quot;$&quot;#,##0"/>
    </ndxf>
  </rcc>
  <rcc rId="3945" sId="1" odxf="1" dxf="1">
    <oc r="AT249" t="inlineStr">
      <is>
        <t>48421.44</t>
      </is>
    </oc>
    <nc r="AT249">
      <f>AO249*(1-AQ249)</f>
    </nc>
    <odxf>
      <numFmt numFmtId="0" formatCode="General"/>
    </odxf>
    <ndxf>
      <numFmt numFmtId="166" formatCode="&quot;$&quot;#,##0"/>
    </ndxf>
  </rcc>
  <rcc rId="3946" sId="1" odxf="1" dxf="1">
    <oc r="AT250" t="inlineStr">
      <is>
        <t>27864</t>
      </is>
    </oc>
    <nc r="AT250">
      <f>AO250*(1-AQ250)</f>
    </nc>
    <odxf>
      <numFmt numFmtId="0" formatCode="General"/>
    </odxf>
    <ndxf>
      <numFmt numFmtId="166" formatCode="&quot;$&quot;#,##0"/>
    </ndxf>
  </rcc>
  <rcc rId="3947" sId="1" odxf="1" dxf="1">
    <oc r="AT251" t="inlineStr">
      <is>
        <t>35511.12</t>
      </is>
    </oc>
    <nc r="AT251">
      <f>AO251*(1-AQ251)</f>
    </nc>
    <odxf>
      <numFmt numFmtId="0" formatCode="General"/>
    </odxf>
    <ndxf>
      <numFmt numFmtId="166" formatCode="&quot;$&quot;#,##0"/>
    </ndxf>
  </rcc>
  <rcc rId="3948" sId="1" odxf="1" dxf="1">
    <oc r="AT252" t="inlineStr">
      <is>
        <t>33282</t>
      </is>
    </oc>
    <nc r="AT252">
      <f>AO252*(1-AQ252)</f>
    </nc>
    <odxf>
      <numFmt numFmtId="0" formatCode="General"/>
    </odxf>
    <ndxf>
      <numFmt numFmtId="166" formatCode="&quot;$&quot;#,##0"/>
    </ndxf>
  </rcc>
  <rcc rId="3949" sId="1" odxf="1" dxf="1">
    <oc r="AT253" t="inlineStr">
      <is>
        <t>38669.04</t>
      </is>
    </oc>
    <nc r="AT253">
      <f>AO253*(1-AQ253)</f>
    </nc>
    <odxf>
      <numFmt numFmtId="0" formatCode="General"/>
    </odxf>
    <ndxf>
      <numFmt numFmtId="166" formatCode="&quot;$&quot;#,##0"/>
    </ndxf>
  </rcc>
  <rcc rId="3950" sId="1" odxf="1" dxf="1">
    <oc r="AT254" t="inlineStr">
      <is>
        <t>26006.4</t>
      </is>
    </oc>
    <nc r="AT254">
      <f>AO254*(1-AQ254)</f>
    </nc>
    <odxf>
      <numFmt numFmtId="0" formatCode="General"/>
    </odxf>
    <ndxf>
      <numFmt numFmtId="166" formatCode="&quot;$&quot;#,##0"/>
    </ndxf>
  </rcc>
  <rcc rId="3951" sId="1" odxf="1" dxf="1">
    <oc r="AT255" t="inlineStr">
      <is>
        <t>70403.04</t>
      </is>
    </oc>
    <nc r="AT255">
      <f>AO255*(1-AQ255)</f>
    </nc>
    <odxf>
      <numFmt numFmtId="0" formatCode="General"/>
    </odxf>
    <ndxf>
      <numFmt numFmtId="166" formatCode="&quot;$&quot;#,##0"/>
    </ndxf>
  </rcc>
  <rcc rId="3952" sId="1" odxf="1" dxf="1">
    <oc r="AT256" t="inlineStr">
      <is>
        <t>40278.96</t>
      </is>
    </oc>
    <nc r="AT256">
      <f>AO256*(1-AQ256)</f>
    </nc>
    <odxf>
      <numFmt numFmtId="0" formatCode="General"/>
    </odxf>
    <ndxf>
      <numFmt numFmtId="166" formatCode="&quot;$&quot;#,##0"/>
    </ndxf>
  </rcc>
  <rcc rId="3953" sId="1" odxf="1" dxf="1">
    <oc r="AT257" t="inlineStr">
      <is>
        <t>40124.16</t>
      </is>
    </oc>
    <nc r="AT257">
      <f>AO257*(1-AQ257)</f>
    </nc>
    <odxf>
      <numFmt numFmtId="0" formatCode="General"/>
    </odxf>
    <ndxf>
      <numFmt numFmtId="166" formatCode="&quot;$&quot;#,##0"/>
    </ndxf>
  </rcc>
  <rcc rId="3954" sId="1" odxf="1" dxf="1">
    <oc r="AT258" t="inlineStr">
      <is>
        <t>77214.24</t>
      </is>
    </oc>
    <nc r="AT258">
      <f>AO258*(1-AQ258)</f>
    </nc>
    <odxf>
      <numFmt numFmtId="0" formatCode="General"/>
    </odxf>
    <ndxf>
      <numFmt numFmtId="166" formatCode="&quot;$&quot;#,##0"/>
    </ndxf>
  </rcc>
  <rcc rId="3955" sId="1" odxf="1" dxf="1">
    <oc r="AT259" t="inlineStr">
      <is>
        <t>31207.68</t>
      </is>
    </oc>
    <nc r="AT259">
      <f>AO259*(1-AQ259)</f>
    </nc>
    <odxf>
      <numFmt numFmtId="0" formatCode="General"/>
    </odxf>
    <ndxf>
      <numFmt numFmtId="166" formatCode="&quot;$&quot;#,##0"/>
    </ndxf>
  </rcc>
  <rcc rId="3956" sId="1" odxf="1" dxf="1">
    <oc r="AT260" t="inlineStr">
      <is>
        <t>20480.04</t>
      </is>
    </oc>
    <nc r="AT260">
      <f>AO260*(1-AQ260)</f>
    </nc>
    <odxf>
      <numFmt numFmtId="0" formatCode="General"/>
    </odxf>
    <ndxf>
      <numFmt numFmtId="166" formatCode="&quot;$&quot;#,##0"/>
    </ndxf>
  </rcc>
  <rcc rId="3957" sId="1" odxf="1" dxf="1">
    <oc r="AT261" t="inlineStr">
      <is>
        <t>61765.2</t>
      </is>
    </oc>
    <nc r="AT261">
      <f>AO261*(1-AQ261)</f>
    </nc>
    <odxf>
      <numFmt numFmtId="0" formatCode="General"/>
    </odxf>
    <ndxf>
      <numFmt numFmtId="166" formatCode="&quot;$&quot;#,##0"/>
    </ndxf>
  </rcc>
  <rcc rId="3958" sId="1" odxf="1" dxf="1">
    <oc r="AT262" t="inlineStr">
      <is>
        <t>57322.44</t>
      </is>
    </oc>
    <nc r="AT262">
      <f>AO262*(1-AQ262)</f>
    </nc>
    <odxf>
      <numFmt numFmtId="0" formatCode="General"/>
    </odxf>
    <ndxf>
      <numFmt numFmtId="166" formatCode="&quot;$&quot;#,##0"/>
    </ndxf>
  </rcc>
  <rcc rId="3959" sId="1" odxf="1" dxf="1">
    <oc r="AT263" t="inlineStr">
      <is>
        <t>38313</t>
      </is>
    </oc>
    <nc r="AT263">
      <f>AO263*(1-AQ263)</f>
    </nc>
    <odxf>
      <numFmt numFmtId="0" formatCode="General"/>
    </odxf>
    <ndxf>
      <numFmt numFmtId="166" formatCode="&quot;$&quot;#,##0"/>
    </ndxf>
  </rcc>
  <rcc rId="3960" sId="1" odxf="1" dxf="1">
    <oc r="AT264" t="inlineStr">
      <is>
        <t>63406.08</t>
      </is>
    </oc>
    <nc r="AT264">
      <f>AO264*(1-AQ264)</f>
    </nc>
    <odxf>
      <numFmt numFmtId="0" formatCode="General"/>
    </odxf>
    <ndxf>
      <numFmt numFmtId="166" formatCode="&quot;$&quot;#,##0"/>
    </ndxf>
  </rcc>
  <rcc rId="3961" sId="1" odxf="1" dxf="1">
    <oc r="AT265" t="inlineStr">
      <is>
        <t>26006.4</t>
      </is>
    </oc>
    <nc r="AT265">
      <f>AO265*(1-AQ265)</f>
    </nc>
    <odxf>
      <numFmt numFmtId="0" formatCode="General"/>
    </odxf>
    <ndxf>
      <numFmt numFmtId="166" formatCode="&quot;$&quot;#,##0"/>
    </ndxf>
  </rcc>
  <rcc rId="3962" sId="1" odxf="1" dxf="1">
    <oc r="AT266" t="inlineStr">
      <is>
        <t>38823.84</t>
      </is>
    </oc>
    <nc r="AT266">
      <f>AO266*(1-AQ266)</f>
    </nc>
    <odxf>
      <numFmt numFmtId="0" formatCode="General"/>
    </odxf>
    <ndxf>
      <numFmt numFmtId="166" formatCode="&quot;$&quot;#,##0"/>
    </ndxf>
  </rcc>
  <rcc rId="3963" sId="1" odxf="1" dxf="1">
    <oc r="AT267" t="inlineStr">
      <is>
        <t>61920</t>
      </is>
    </oc>
    <nc r="AT267">
      <f>AO267*(1-AQ267)</f>
    </nc>
    <odxf>
      <numFmt numFmtId="0" formatCode="General"/>
    </odxf>
    <ndxf>
      <numFmt numFmtId="166" formatCode="&quot;$&quot;#,##0"/>
    </ndxf>
  </rcc>
  <rcc rId="3964" sId="1" odxf="1" dxf="1">
    <oc r="AT268" t="inlineStr">
      <is>
        <t>36408.96</t>
      </is>
    </oc>
    <nc r="AT268">
      <f>AO268*(1-AQ268)</f>
    </nc>
    <odxf>
      <numFmt numFmtId="0" formatCode="General"/>
    </odxf>
    <ndxf>
      <numFmt numFmtId="166" formatCode="&quot;$&quot;#,##0"/>
    </ndxf>
  </rcc>
  <rcc rId="3965" sId="1" odxf="1" dxf="1">
    <oc r="AT269" t="inlineStr">
      <is>
        <t/>
      </is>
    </oc>
    <nc r="AT269">
      <f>AO269*(1-AQ269)</f>
    </nc>
    <odxf>
      <numFmt numFmtId="0" formatCode="General"/>
    </odxf>
    <ndxf>
      <numFmt numFmtId="166" formatCode="&quot;$&quot;#,##0"/>
    </ndxf>
  </rcc>
  <rcc rId="3966" sId="1" odxf="1" dxf="1">
    <oc r="AT270" t="inlineStr">
      <is>
        <t>102818.16</t>
      </is>
    </oc>
    <nc r="AT270">
      <f>AO270*(1-AQ270)</f>
    </nc>
    <odxf>
      <numFmt numFmtId="0" formatCode="General"/>
    </odxf>
    <ndxf>
      <numFmt numFmtId="166" formatCode="&quot;$&quot;#,##0"/>
    </ndxf>
  </rcc>
  <rcc rId="3967" sId="1" odxf="1" dxf="1">
    <oc r="AT271" t="inlineStr">
      <is>
        <t>97524</t>
      </is>
    </oc>
    <nc r="AT271">
      <f>AO271*(1-AQ271)</f>
    </nc>
    <odxf>
      <numFmt numFmtId="0" formatCode="General"/>
    </odxf>
    <ndxf>
      <numFmt numFmtId="166" formatCode="&quot;$&quot;#,##0"/>
    </ndxf>
  </rcc>
  <rcc rId="3968" sId="1" odxf="1" dxf="1">
    <oc r="AT272" t="inlineStr">
      <is>
        <t>76579.56</t>
      </is>
    </oc>
    <nc r="AT272">
      <f>AO272*(1-AQ272)</f>
    </nc>
    <odxf>
      <numFmt numFmtId="0" formatCode="General"/>
    </odxf>
    <ndxf>
      <numFmt numFmtId="166" formatCode="&quot;$&quot;#,##0"/>
    </ndxf>
  </rcc>
  <rcc rId="3969" sId="1" odxf="1" dxf="1">
    <oc r="AT273" t="inlineStr">
      <is>
        <t>1176599.712</t>
      </is>
    </oc>
    <nc r="AT273">
      <f>AO273*(1-AQ273)</f>
    </nc>
    <odxf>
      <numFmt numFmtId="0" formatCode="General"/>
    </odxf>
    <ndxf>
      <numFmt numFmtId="166" formatCode="&quot;$&quot;#,##0"/>
    </ndxf>
  </rcc>
  <rcc rId="3970" sId="1" odxf="1" dxf="1">
    <oc r="AT274" t="inlineStr">
      <is>
        <t/>
      </is>
    </oc>
    <nc r="AT274">
      <f>AO274*(1-AQ274)</f>
    </nc>
    <odxf>
      <numFmt numFmtId="0" formatCode="General"/>
    </odxf>
    <ndxf>
      <numFmt numFmtId="166" formatCode="&quot;$&quot;#,##0"/>
    </ndxf>
  </rcc>
  <rcc rId="3971" sId="1" odxf="1" dxf="1">
    <oc r="AT275" t="inlineStr">
      <is>
        <t>39474</t>
      </is>
    </oc>
    <nc r="AT275">
      <f>AO275*(1-AQ275)</f>
    </nc>
    <odxf>
      <numFmt numFmtId="0" formatCode="General"/>
    </odxf>
    <ndxf>
      <numFmt numFmtId="166" formatCode="&quot;$&quot;#,##0"/>
    </ndxf>
  </rcc>
  <rcc rId="3972" sId="1" odxf="1" dxf="1">
    <oc r="AT276" t="inlineStr">
      <is>
        <t>52012.8</t>
      </is>
    </oc>
    <nc r="AT276">
      <f>AO276*(1-AQ276)</f>
    </nc>
    <odxf>
      <numFmt numFmtId="0" formatCode="General"/>
    </odxf>
    <ndxf>
      <numFmt numFmtId="166" formatCode="&quot;$&quot;#,##0"/>
    </ndxf>
  </rcc>
  <rcc rId="3973" sId="1" odxf="1" dxf="1">
    <oc r="AT277" t="inlineStr">
      <is>
        <t/>
      </is>
    </oc>
    <nc r="AT277">
      <f>AO277*(1-AQ277)</f>
    </nc>
    <odxf>
      <numFmt numFmtId="0" formatCode="General"/>
    </odxf>
    <ndxf>
      <numFmt numFmtId="166" formatCode="&quot;$&quot;#,##0"/>
    </ndxf>
  </rcc>
  <rcc rId="3974" sId="1" odxf="1" dxf="1">
    <oc r="AT278" t="inlineStr">
      <is>
        <t>37649.25</t>
      </is>
    </oc>
    <nc r="AT278">
      <f>AO278*(1-AQ278)</f>
    </nc>
    <odxf>
      <numFmt numFmtId="0" formatCode="General"/>
    </odxf>
    <ndxf>
      <numFmt numFmtId="166" formatCode="&quot;$&quot;#,##0"/>
    </ndxf>
  </rcc>
  <rfmt sheetId="1" sqref="BA222" start="0" length="0">
    <dxf>
      <numFmt numFmtId="167" formatCode="&quot;$&quot;#,##0.00"/>
    </dxf>
  </rfmt>
  <rfmt sheetId="1" sqref="BB222" start="0" length="0">
    <dxf>
      <numFmt numFmtId="167" formatCode="&quot;$&quot;#,##0.00"/>
    </dxf>
  </rfmt>
  <rfmt sheetId="1" sqref="BC222" start="0" length="0">
    <dxf>
      <numFmt numFmtId="167" formatCode="&quot;$&quot;#,##0.00"/>
    </dxf>
  </rfmt>
  <rfmt sheetId="1" sqref="BD222" start="0" length="0">
    <dxf>
      <numFmt numFmtId="167" formatCode="&quot;$&quot;#,##0.00"/>
    </dxf>
  </rfmt>
  <rfmt sheetId="1" sqref="BA223" start="0" length="0">
    <dxf>
      <numFmt numFmtId="167" formatCode="&quot;$&quot;#,##0.00"/>
    </dxf>
  </rfmt>
  <rfmt sheetId="1" sqref="BB223" start="0" length="0">
    <dxf>
      <numFmt numFmtId="167" formatCode="&quot;$&quot;#,##0.00"/>
    </dxf>
  </rfmt>
  <rfmt sheetId="1" sqref="BC223" start="0" length="0">
    <dxf>
      <numFmt numFmtId="167" formatCode="&quot;$&quot;#,##0.00"/>
    </dxf>
  </rfmt>
  <rfmt sheetId="1" sqref="BD223" start="0" length="0">
    <dxf>
      <numFmt numFmtId="167" formatCode="&quot;$&quot;#,##0.00"/>
    </dxf>
  </rfmt>
  <rfmt sheetId="1" sqref="BA224" start="0" length="0">
    <dxf>
      <numFmt numFmtId="167" formatCode="&quot;$&quot;#,##0.00"/>
    </dxf>
  </rfmt>
  <rfmt sheetId="1" sqref="BB224" start="0" length="0">
    <dxf>
      <numFmt numFmtId="167" formatCode="&quot;$&quot;#,##0.00"/>
    </dxf>
  </rfmt>
  <rfmt sheetId="1" sqref="BC224" start="0" length="0">
    <dxf>
      <numFmt numFmtId="167" formatCode="&quot;$&quot;#,##0.00"/>
    </dxf>
  </rfmt>
  <rfmt sheetId="1" sqref="BD224" start="0" length="0">
    <dxf>
      <numFmt numFmtId="167" formatCode="&quot;$&quot;#,##0.00"/>
    </dxf>
  </rfmt>
  <rfmt sheetId="1" sqref="BA225" start="0" length="0">
    <dxf>
      <numFmt numFmtId="167" formatCode="&quot;$&quot;#,##0.00"/>
    </dxf>
  </rfmt>
  <rfmt sheetId="1" sqref="BB225" start="0" length="0">
    <dxf>
      <numFmt numFmtId="167" formatCode="&quot;$&quot;#,##0.00"/>
    </dxf>
  </rfmt>
  <rfmt sheetId="1" sqref="BC225" start="0" length="0">
    <dxf>
      <numFmt numFmtId="167" formatCode="&quot;$&quot;#,##0.00"/>
    </dxf>
  </rfmt>
  <rfmt sheetId="1" sqref="BD225" start="0" length="0">
    <dxf>
      <numFmt numFmtId="167" formatCode="&quot;$&quot;#,##0.00"/>
    </dxf>
  </rfmt>
  <rfmt sheetId="1" sqref="BA226" start="0" length="0">
    <dxf>
      <numFmt numFmtId="167" formatCode="&quot;$&quot;#,##0.00"/>
    </dxf>
  </rfmt>
  <rfmt sheetId="1" sqref="BB226" start="0" length="0">
    <dxf>
      <numFmt numFmtId="167" formatCode="&quot;$&quot;#,##0.00"/>
    </dxf>
  </rfmt>
  <rfmt sheetId="1" sqref="BC226" start="0" length="0">
    <dxf>
      <numFmt numFmtId="167" formatCode="&quot;$&quot;#,##0.00"/>
    </dxf>
  </rfmt>
  <rfmt sheetId="1" sqref="BD226" start="0" length="0">
    <dxf>
      <numFmt numFmtId="167" formatCode="&quot;$&quot;#,##0.00"/>
    </dxf>
  </rfmt>
  <rfmt sheetId="1" sqref="BA227" start="0" length="0">
    <dxf>
      <numFmt numFmtId="167" formatCode="&quot;$&quot;#,##0.00"/>
    </dxf>
  </rfmt>
  <rfmt sheetId="1" sqref="BB227" start="0" length="0">
    <dxf>
      <numFmt numFmtId="167" formatCode="&quot;$&quot;#,##0.00"/>
    </dxf>
  </rfmt>
  <rfmt sheetId="1" sqref="BC227" start="0" length="0">
    <dxf>
      <numFmt numFmtId="167" formatCode="&quot;$&quot;#,##0.00"/>
    </dxf>
  </rfmt>
  <rfmt sheetId="1" sqref="BD227" start="0" length="0">
    <dxf>
      <numFmt numFmtId="167" formatCode="&quot;$&quot;#,##0.00"/>
    </dxf>
  </rfmt>
  <rfmt sheetId="1" sqref="BA228" start="0" length="0">
    <dxf>
      <numFmt numFmtId="167" formatCode="&quot;$&quot;#,##0.00"/>
    </dxf>
  </rfmt>
  <rfmt sheetId="1" sqref="BB228" start="0" length="0">
    <dxf>
      <numFmt numFmtId="167" formatCode="&quot;$&quot;#,##0.00"/>
    </dxf>
  </rfmt>
  <rfmt sheetId="1" sqref="BC228" start="0" length="0">
    <dxf>
      <numFmt numFmtId="167" formatCode="&quot;$&quot;#,##0.00"/>
    </dxf>
  </rfmt>
  <rfmt sheetId="1" sqref="BD228" start="0" length="0">
    <dxf>
      <numFmt numFmtId="167" formatCode="&quot;$&quot;#,##0.00"/>
    </dxf>
  </rfmt>
  <rfmt sheetId="1" sqref="BA229" start="0" length="0">
    <dxf>
      <numFmt numFmtId="167" formatCode="&quot;$&quot;#,##0.00"/>
    </dxf>
  </rfmt>
  <rfmt sheetId="1" sqref="BB229" start="0" length="0">
    <dxf>
      <numFmt numFmtId="167" formatCode="&quot;$&quot;#,##0.00"/>
    </dxf>
  </rfmt>
  <rfmt sheetId="1" sqref="BC229" start="0" length="0">
    <dxf>
      <numFmt numFmtId="167" formatCode="&quot;$&quot;#,##0.00"/>
    </dxf>
  </rfmt>
  <rfmt sheetId="1" sqref="BD229" start="0" length="0">
    <dxf>
      <numFmt numFmtId="167" formatCode="&quot;$&quot;#,##0.00"/>
    </dxf>
  </rfmt>
  <rfmt sheetId="1" sqref="BA230" start="0" length="0">
    <dxf>
      <numFmt numFmtId="167" formatCode="&quot;$&quot;#,##0.00"/>
    </dxf>
  </rfmt>
  <rfmt sheetId="1" sqref="BB230" start="0" length="0">
    <dxf>
      <numFmt numFmtId="167" formatCode="&quot;$&quot;#,##0.00"/>
    </dxf>
  </rfmt>
  <rfmt sheetId="1" sqref="BC230" start="0" length="0">
    <dxf>
      <numFmt numFmtId="167" formatCode="&quot;$&quot;#,##0.00"/>
    </dxf>
  </rfmt>
  <rfmt sheetId="1" sqref="BD230" start="0" length="0">
    <dxf>
      <numFmt numFmtId="167" formatCode="&quot;$&quot;#,##0.00"/>
    </dxf>
  </rfmt>
  <rfmt sheetId="1" sqref="BA231" start="0" length="0">
    <dxf>
      <numFmt numFmtId="167" formatCode="&quot;$&quot;#,##0.00"/>
    </dxf>
  </rfmt>
  <rfmt sheetId="1" sqref="BB231" start="0" length="0">
    <dxf>
      <numFmt numFmtId="167" formatCode="&quot;$&quot;#,##0.00"/>
    </dxf>
  </rfmt>
  <rfmt sheetId="1" sqref="BC231" start="0" length="0">
    <dxf>
      <numFmt numFmtId="167" formatCode="&quot;$&quot;#,##0.00"/>
    </dxf>
  </rfmt>
  <rfmt sheetId="1" sqref="BD231" start="0" length="0">
    <dxf>
      <numFmt numFmtId="167" formatCode="&quot;$&quot;#,##0.00"/>
    </dxf>
  </rfmt>
  <rfmt sheetId="1" sqref="BA232" start="0" length="0">
    <dxf>
      <numFmt numFmtId="167" formatCode="&quot;$&quot;#,##0.00"/>
    </dxf>
  </rfmt>
  <rfmt sheetId="1" sqref="BB232" start="0" length="0">
    <dxf>
      <numFmt numFmtId="167" formatCode="&quot;$&quot;#,##0.00"/>
    </dxf>
  </rfmt>
  <rfmt sheetId="1" sqref="BC232" start="0" length="0">
    <dxf>
      <numFmt numFmtId="167" formatCode="&quot;$&quot;#,##0.00"/>
    </dxf>
  </rfmt>
  <rfmt sheetId="1" sqref="BD232" start="0" length="0">
    <dxf>
      <numFmt numFmtId="167" formatCode="&quot;$&quot;#,##0.00"/>
    </dxf>
  </rfmt>
  <rfmt sheetId="1" sqref="BA233" start="0" length="0">
    <dxf>
      <numFmt numFmtId="167" formatCode="&quot;$&quot;#,##0.00"/>
    </dxf>
  </rfmt>
  <rfmt sheetId="1" sqref="BB233" start="0" length="0">
    <dxf>
      <numFmt numFmtId="167" formatCode="&quot;$&quot;#,##0.00"/>
    </dxf>
  </rfmt>
  <rfmt sheetId="1" sqref="BC233" start="0" length="0">
    <dxf>
      <numFmt numFmtId="167" formatCode="&quot;$&quot;#,##0.00"/>
    </dxf>
  </rfmt>
  <rfmt sheetId="1" sqref="BD233" start="0" length="0">
    <dxf>
      <numFmt numFmtId="167" formatCode="&quot;$&quot;#,##0.00"/>
    </dxf>
  </rfmt>
  <rfmt sheetId="1" sqref="BA234" start="0" length="0">
    <dxf>
      <numFmt numFmtId="167" formatCode="&quot;$&quot;#,##0.00"/>
    </dxf>
  </rfmt>
  <rfmt sheetId="1" sqref="BB234" start="0" length="0">
    <dxf>
      <numFmt numFmtId="167" formatCode="&quot;$&quot;#,##0.00"/>
    </dxf>
  </rfmt>
  <rfmt sheetId="1" sqref="BC234" start="0" length="0">
    <dxf>
      <numFmt numFmtId="167" formatCode="&quot;$&quot;#,##0.00"/>
    </dxf>
  </rfmt>
  <rfmt sheetId="1" sqref="BD234" start="0" length="0">
    <dxf>
      <numFmt numFmtId="167" formatCode="&quot;$&quot;#,##0.00"/>
    </dxf>
  </rfmt>
  <rfmt sheetId="1" sqref="BA235" start="0" length="0">
    <dxf>
      <numFmt numFmtId="167" formatCode="&quot;$&quot;#,##0.00"/>
    </dxf>
  </rfmt>
  <rfmt sheetId="1" sqref="BB235" start="0" length="0">
    <dxf>
      <numFmt numFmtId="167" formatCode="&quot;$&quot;#,##0.00"/>
    </dxf>
  </rfmt>
  <rfmt sheetId="1" sqref="BC235" start="0" length="0">
    <dxf>
      <numFmt numFmtId="167" formatCode="&quot;$&quot;#,##0.00"/>
    </dxf>
  </rfmt>
  <rfmt sheetId="1" sqref="BD235" start="0" length="0">
    <dxf>
      <numFmt numFmtId="167" formatCode="&quot;$&quot;#,##0.00"/>
    </dxf>
  </rfmt>
  <rfmt sheetId="1" sqref="BA236" start="0" length="0">
    <dxf>
      <numFmt numFmtId="167" formatCode="&quot;$&quot;#,##0.00"/>
    </dxf>
  </rfmt>
  <rfmt sheetId="1" sqref="BB236" start="0" length="0">
    <dxf>
      <numFmt numFmtId="167" formatCode="&quot;$&quot;#,##0.00"/>
    </dxf>
  </rfmt>
  <rfmt sheetId="1" sqref="BC236" start="0" length="0">
    <dxf>
      <numFmt numFmtId="167" formatCode="&quot;$&quot;#,##0.00"/>
    </dxf>
  </rfmt>
  <rfmt sheetId="1" sqref="BD236" start="0" length="0">
    <dxf>
      <numFmt numFmtId="167" formatCode="&quot;$&quot;#,##0.00"/>
    </dxf>
  </rfmt>
  <rfmt sheetId="1" sqref="BA237" start="0" length="0">
    <dxf>
      <numFmt numFmtId="167" formatCode="&quot;$&quot;#,##0.00"/>
    </dxf>
  </rfmt>
  <rfmt sheetId="1" sqref="BB237" start="0" length="0">
    <dxf>
      <numFmt numFmtId="167" formatCode="&quot;$&quot;#,##0.00"/>
    </dxf>
  </rfmt>
  <rfmt sheetId="1" sqref="BC237" start="0" length="0">
    <dxf>
      <numFmt numFmtId="167" formatCode="&quot;$&quot;#,##0.00"/>
    </dxf>
  </rfmt>
  <rfmt sheetId="1" sqref="BD237" start="0" length="0">
    <dxf>
      <numFmt numFmtId="167" formatCode="&quot;$&quot;#,##0.00"/>
    </dxf>
  </rfmt>
  <rfmt sheetId="1" sqref="BA238" start="0" length="0">
    <dxf>
      <numFmt numFmtId="167" formatCode="&quot;$&quot;#,##0.00"/>
    </dxf>
  </rfmt>
  <rfmt sheetId="1" sqref="BB238" start="0" length="0">
    <dxf>
      <numFmt numFmtId="167" formatCode="&quot;$&quot;#,##0.00"/>
    </dxf>
  </rfmt>
  <rfmt sheetId="1" sqref="BC238" start="0" length="0">
    <dxf>
      <numFmt numFmtId="167" formatCode="&quot;$&quot;#,##0.00"/>
    </dxf>
  </rfmt>
  <rfmt sheetId="1" sqref="BD238" start="0" length="0">
    <dxf>
      <numFmt numFmtId="167" formatCode="&quot;$&quot;#,##0.00"/>
    </dxf>
  </rfmt>
  <rfmt sheetId="1" sqref="BA239" start="0" length="0">
    <dxf>
      <numFmt numFmtId="167" formatCode="&quot;$&quot;#,##0.00"/>
    </dxf>
  </rfmt>
  <rfmt sheetId="1" sqref="BB239" start="0" length="0">
    <dxf>
      <numFmt numFmtId="167" formatCode="&quot;$&quot;#,##0.00"/>
    </dxf>
  </rfmt>
  <rfmt sheetId="1" sqref="BC239" start="0" length="0">
    <dxf>
      <numFmt numFmtId="167" formatCode="&quot;$&quot;#,##0.00"/>
    </dxf>
  </rfmt>
  <rfmt sheetId="1" sqref="BD239" start="0" length="0">
    <dxf>
      <numFmt numFmtId="167" formatCode="&quot;$&quot;#,##0.00"/>
    </dxf>
  </rfmt>
  <rfmt sheetId="1" sqref="BA240" start="0" length="0">
    <dxf>
      <numFmt numFmtId="167" formatCode="&quot;$&quot;#,##0.00"/>
    </dxf>
  </rfmt>
  <rfmt sheetId="1" sqref="BB240" start="0" length="0">
    <dxf>
      <numFmt numFmtId="167" formatCode="&quot;$&quot;#,##0.00"/>
    </dxf>
  </rfmt>
  <rfmt sheetId="1" sqref="BC240" start="0" length="0">
    <dxf>
      <numFmt numFmtId="167" formatCode="&quot;$&quot;#,##0.00"/>
    </dxf>
  </rfmt>
  <rfmt sheetId="1" sqref="BD240" start="0" length="0">
    <dxf>
      <numFmt numFmtId="167" formatCode="&quot;$&quot;#,##0.00"/>
    </dxf>
  </rfmt>
  <rfmt sheetId="1" sqref="BA241" start="0" length="0">
    <dxf>
      <numFmt numFmtId="167" formatCode="&quot;$&quot;#,##0.00"/>
    </dxf>
  </rfmt>
  <rfmt sheetId="1" sqref="BB241" start="0" length="0">
    <dxf>
      <numFmt numFmtId="167" formatCode="&quot;$&quot;#,##0.00"/>
    </dxf>
  </rfmt>
  <rfmt sheetId="1" sqref="BC241" start="0" length="0">
    <dxf>
      <numFmt numFmtId="167" formatCode="&quot;$&quot;#,##0.00"/>
    </dxf>
  </rfmt>
  <rfmt sheetId="1" sqref="BD241" start="0" length="0">
    <dxf>
      <numFmt numFmtId="167" formatCode="&quot;$&quot;#,##0.00"/>
    </dxf>
  </rfmt>
  <rfmt sheetId="1" sqref="BA242" start="0" length="0">
    <dxf>
      <numFmt numFmtId="167" formatCode="&quot;$&quot;#,##0.00"/>
    </dxf>
  </rfmt>
  <rfmt sheetId="1" sqref="BB242" start="0" length="0">
    <dxf>
      <numFmt numFmtId="167" formatCode="&quot;$&quot;#,##0.00"/>
    </dxf>
  </rfmt>
  <rfmt sheetId="1" sqref="BC242" start="0" length="0">
    <dxf>
      <numFmt numFmtId="167" formatCode="&quot;$&quot;#,##0.00"/>
    </dxf>
  </rfmt>
  <rfmt sheetId="1" sqref="BD242" start="0" length="0">
    <dxf>
      <numFmt numFmtId="167" formatCode="&quot;$&quot;#,##0.00"/>
    </dxf>
  </rfmt>
  <rfmt sheetId="1" sqref="BA243" start="0" length="0">
    <dxf>
      <numFmt numFmtId="167" formatCode="&quot;$&quot;#,##0.00"/>
    </dxf>
  </rfmt>
  <rfmt sheetId="1" sqref="BB243" start="0" length="0">
    <dxf>
      <numFmt numFmtId="167" formatCode="&quot;$&quot;#,##0.00"/>
    </dxf>
  </rfmt>
  <rfmt sheetId="1" sqref="BC243" start="0" length="0">
    <dxf>
      <numFmt numFmtId="167" formatCode="&quot;$&quot;#,##0.00"/>
    </dxf>
  </rfmt>
  <rfmt sheetId="1" sqref="BD243" start="0" length="0">
    <dxf>
      <numFmt numFmtId="167" formatCode="&quot;$&quot;#,##0.00"/>
    </dxf>
  </rfmt>
  <rfmt sheetId="1" sqref="BA244" start="0" length="0">
    <dxf>
      <numFmt numFmtId="167" formatCode="&quot;$&quot;#,##0.00"/>
    </dxf>
  </rfmt>
  <rfmt sheetId="1" sqref="BB244" start="0" length="0">
    <dxf>
      <numFmt numFmtId="167" formatCode="&quot;$&quot;#,##0.00"/>
    </dxf>
  </rfmt>
  <rfmt sheetId="1" sqref="BC244" start="0" length="0">
    <dxf>
      <numFmt numFmtId="167" formatCode="&quot;$&quot;#,##0.00"/>
    </dxf>
  </rfmt>
  <rfmt sheetId="1" sqref="BD244" start="0" length="0">
    <dxf>
      <numFmt numFmtId="167" formatCode="&quot;$&quot;#,##0.00"/>
    </dxf>
  </rfmt>
  <rfmt sheetId="1" sqref="BA245" start="0" length="0">
    <dxf>
      <numFmt numFmtId="167" formatCode="&quot;$&quot;#,##0.00"/>
    </dxf>
  </rfmt>
  <rfmt sheetId="1" sqref="BB245" start="0" length="0">
    <dxf>
      <numFmt numFmtId="167" formatCode="&quot;$&quot;#,##0.00"/>
    </dxf>
  </rfmt>
  <rfmt sheetId="1" sqref="BC245" start="0" length="0">
    <dxf>
      <numFmt numFmtId="167" formatCode="&quot;$&quot;#,##0.00"/>
    </dxf>
  </rfmt>
  <rfmt sheetId="1" sqref="BD245" start="0" length="0">
    <dxf>
      <numFmt numFmtId="167" formatCode="&quot;$&quot;#,##0.00"/>
    </dxf>
  </rfmt>
  <rfmt sheetId="1" sqref="BA246" start="0" length="0">
    <dxf>
      <numFmt numFmtId="167" formatCode="&quot;$&quot;#,##0.00"/>
    </dxf>
  </rfmt>
  <rfmt sheetId="1" sqref="BB246" start="0" length="0">
    <dxf>
      <numFmt numFmtId="167" formatCode="&quot;$&quot;#,##0.00"/>
    </dxf>
  </rfmt>
  <rfmt sheetId="1" sqref="BC246" start="0" length="0">
    <dxf>
      <numFmt numFmtId="167" formatCode="&quot;$&quot;#,##0.00"/>
    </dxf>
  </rfmt>
  <rfmt sheetId="1" sqref="BD246" start="0" length="0">
    <dxf>
      <numFmt numFmtId="167" formatCode="&quot;$&quot;#,##0.00"/>
    </dxf>
  </rfmt>
  <rfmt sheetId="1" sqref="BA247" start="0" length="0">
    <dxf>
      <numFmt numFmtId="167" formatCode="&quot;$&quot;#,##0.00"/>
    </dxf>
  </rfmt>
  <rfmt sheetId="1" sqref="BB247" start="0" length="0">
    <dxf>
      <numFmt numFmtId="167" formatCode="&quot;$&quot;#,##0.00"/>
    </dxf>
  </rfmt>
  <rfmt sheetId="1" sqref="BC247" start="0" length="0">
    <dxf>
      <numFmt numFmtId="167" formatCode="&quot;$&quot;#,##0.00"/>
    </dxf>
  </rfmt>
  <rfmt sheetId="1" sqref="BD247" start="0" length="0">
    <dxf>
      <numFmt numFmtId="167" formatCode="&quot;$&quot;#,##0.00"/>
    </dxf>
  </rfmt>
  <rfmt sheetId="1" sqref="BA248" start="0" length="0">
    <dxf>
      <numFmt numFmtId="167" formatCode="&quot;$&quot;#,##0.00"/>
    </dxf>
  </rfmt>
  <rfmt sheetId="1" sqref="BB248" start="0" length="0">
    <dxf>
      <numFmt numFmtId="167" formatCode="&quot;$&quot;#,##0.00"/>
    </dxf>
  </rfmt>
  <rfmt sheetId="1" sqref="BC248" start="0" length="0">
    <dxf>
      <numFmt numFmtId="167" formatCode="&quot;$&quot;#,##0.00"/>
    </dxf>
  </rfmt>
  <rfmt sheetId="1" sqref="BD248" start="0" length="0">
    <dxf>
      <numFmt numFmtId="167" formatCode="&quot;$&quot;#,##0.00"/>
    </dxf>
  </rfmt>
  <rfmt sheetId="1" sqref="BA249" start="0" length="0">
    <dxf>
      <numFmt numFmtId="167" formatCode="&quot;$&quot;#,##0.00"/>
    </dxf>
  </rfmt>
  <rfmt sheetId="1" sqref="BB249" start="0" length="0">
    <dxf>
      <numFmt numFmtId="167" formatCode="&quot;$&quot;#,##0.00"/>
    </dxf>
  </rfmt>
  <rfmt sheetId="1" sqref="BC249" start="0" length="0">
    <dxf>
      <numFmt numFmtId="167" formatCode="&quot;$&quot;#,##0.00"/>
    </dxf>
  </rfmt>
  <rfmt sheetId="1" sqref="BD249" start="0" length="0">
    <dxf>
      <numFmt numFmtId="167" formatCode="&quot;$&quot;#,##0.00"/>
    </dxf>
  </rfmt>
  <rfmt sheetId="1" sqref="BA250" start="0" length="0">
    <dxf>
      <numFmt numFmtId="167" formatCode="&quot;$&quot;#,##0.00"/>
    </dxf>
  </rfmt>
  <rfmt sheetId="1" sqref="BB250" start="0" length="0">
    <dxf>
      <numFmt numFmtId="167" formatCode="&quot;$&quot;#,##0.00"/>
    </dxf>
  </rfmt>
  <rfmt sheetId="1" sqref="BC250" start="0" length="0">
    <dxf>
      <numFmt numFmtId="167" formatCode="&quot;$&quot;#,##0.00"/>
    </dxf>
  </rfmt>
  <rfmt sheetId="1" sqref="BD250" start="0" length="0">
    <dxf>
      <numFmt numFmtId="167" formatCode="&quot;$&quot;#,##0.00"/>
    </dxf>
  </rfmt>
  <rfmt sheetId="1" sqref="BA251" start="0" length="0">
    <dxf>
      <numFmt numFmtId="167" formatCode="&quot;$&quot;#,##0.00"/>
    </dxf>
  </rfmt>
  <rfmt sheetId="1" sqref="BB251" start="0" length="0">
    <dxf>
      <numFmt numFmtId="167" formatCode="&quot;$&quot;#,##0.00"/>
    </dxf>
  </rfmt>
  <rfmt sheetId="1" sqref="BC251" start="0" length="0">
    <dxf>
      <numFmt numFmtId="167" formatCode="&quot;$&quot;#,##0.00"/>
    </dxf>
  </rfmt>
  <rfmt sheetId="1" sqref="BD251" start="0" length="0">
    <dxf>
      <numFmt numFmtId="167" formatCode="&quot;$&quot;#,##0.00"/>
    </dxf>
  </rfmt>
  <rfmt sheetId="1" sqref="BA252" start="0" length="0">
    <dxf>
      <numFmt numFmtId="167" formatCode="&quot;$&quot;#,##0.00"/>
    </dxf>
  </rfmt>
  <rfmt sheetId="1" sqref="BB252" start="0" length="0">
    <dxf>
      <numFmt numFmtId="167" formatCode="&quot;$&quot;#,##0.00"/>
    </dxf>
  </rfmt>
  <rfmt sheetId="1" sqref="BC252" start="0" length="0">
    <dxf>
      <numFmt numFmtId="167" formatCode="&quot;$&quot;#,##0.00"/>
    </dxf>
  </rfmt>
  <rfmt sheetId="1" sqref="BD252" start="0" length="0">
    <dxf>
      <numFmt numFmtId="167" formatCode="&quot;$&quot;#,##0.00"/>
    </dxf>
  </rfmt>
  <rfmt sheetId="1" sqref="BA253" start="0" length="0">
    <dxf>
      <numFmt numFmtId="167" formatCode="&quot;$&quot;#,##0.00"/>
    </dxf>
  </rfmt>
  <rfmt sheetId="1" sqref="BB253" start="0" length="0">
    <dxf>
      <numFmt numFmtId="167" formatCode="&quot;$&quot;#,##0.00"/>
    </dxf>
  </rfmt>
  <rfmt sheetId="1" sqref="BC253" start="0" length="0">
    <dxf>
      <numFmt numFmtId="167" formatCode="&quot;$&quot;#,##0.00"/>
    </dxf>
  </rfmt>
  <rfmt sheetId="1" sqref="BD253" start="0" length="0">
    <dxf>
      <numFmt numFmtId="167" formatCode="&quot;$&quot;#,##0.00"/>
    </dxf>
  </rfmt>
  <rfmt sheetId="1" sqref="BA254" start="0" length="0">
    <dxf>
      <numFmt numFmtId="167" formatCode="&quot;$&quot;#,##0.00"/>
    </dxf>
  </rfmt>
  <rfmt sheetId="1" sqref="BB254" start="0" length="0">
    <dxf>
      <numFmt numFmtId="167" formatCode="&quot;$&quot;#,##0.00"/>
    </dxf>
  </rfmt>
  <rfmt sheetId="1" sqref="BC254" start="0" length="0">
    <dxf>
      <numFmt numFmtId="167" formatCode="&quot;$&quot;#,##0.00"/>
    </dxf>
  </rfmt>
  <rfmt sheetId="1" sqref="BD254" start="0" length="0">
    <dxf>
      <numFmt numFmtId="167" formatCode="&quot;$&quot;#,##0.00"/>
    </dxf>
  </rfmt>
  <rfmt sheetId="1" sqref="BA255" start="0" length="0">
    <dxf>
      <numFmt numFmtId="167" formatCode="&quot;$&quot;#,##0.00"/>
    </dxf>
  </rfmt>
  <rfmt sheetId="1" sqref="BB255" start="0" length="0">
    <dxf>
      <numFmt numFmtId="167" formatCode="&quot;$&quot;#,##0.00"/>
    </dxf>
  </rfmt>
  <rfmt sheetId="1" sqref="BC255" start="0" length="0">
    <dxf>
      <numFmt numFmtId="167" formatCode="&quot;$&quot;#,##0.00"/>
    </dxf>
  </rfmt>
  <rfmt sheetId="1" sqref="BD255" start="0" length="0">
    <dxf>
      <numFmt numFmtId="167" formatCode="&quot;$&quot;#,##0.00"/>
    </dxf>
  </rfmt>
  <rfmt sheetId="1" sqref="BA256" start="0" length="0">
    <dxf>
      <numFmt numFmtId="167" formatCode="&quot;$&quot;#,##0.00"/>
    </dxf>
  </rfmt>
  <rfmt sheetId="1" sqref="BB256" start="0" length="0">
    <dxf>
      <numFmt numFmtId="167" formatCode="&quot;$&quot;#,##0.00"/>
    </dxf>
  </rfmt>
  <rfmt sheetId="1" sqref="BC256" start="0" length="0">
    <dxf>
      <numFmt numFmtId="167" formatCode="&quot;$&quot;#,##0.00"/>
    </dxf>
  </rfmt>
  <rfmt sheetId="1" sqref="BD256" start="0" length="0">
    <dxf>
      <numFmt numFmtId="167" formatCode="&quot;$&quot;#,##0.00"/>
    </dxf>
  </rfmt>
  <rfmt sheetId="1" sqref="BA257" start="0" length="0">
    <dxf>
      <numFmt numFmtId="167" formatCode="&quot;$&quot;#,##0.00"/>
    </dxf>
  </rfmt>
  <rfmt sheetId="1" sqref="BB257" start="0" length="0">
    <dxf>
      <numFmt numFmtId="167" formatCode="&quot;$&quot;#,##0.00"/>
    </dxf>
  </rfmt>
  <rfmt sheetId="1" sqref="BC257" start="0" length="0">
    <dxf>
      <numFmt numFmtId="167" formatCode="&quot;$&quot;#,##0.00"/>
    </dxf>
  </rfmt>
  <rfmt sheetId="1" sqref="BD257" start="0" length="0">
    <dxf>
      <numFmt numFmtId="167" formatCode="&quot;$&quot;#,##0.00"/>
    </dxf>
  </rfmt>
  <rfmt sheetId="1" sqref="BA258" start="0" length="0">
    <dxf>
      <numFmt numFmtId="167" formatCode="&quot;$&quot;#,##0.00"/>
    </dxf>
  </rfmt>
  <rfmt sheetId="1" sqref="BB258" start="0" length="0">
    <dxf>
      <numFmt numFmtId="167" formatCode="&quot;$&quot;#,##0.00"/>
    </dxf>
  </rfmt>
  <rfmt sheetId="1" sqref="BC258" start="0" length="0">
    <dxf>
      <numFmt numFmtId="167" formatCode="&quot;$&quot;#,##0.00"/>
    </dxf>
  </rfmt>
  <rfmt sheetId="1" sqref="BD258" start="0" length="0">
    <dxf>
      <numFmt numFmtId="167" formatCode="&quot;$&quot;#,##0.00"/>
    </dxf>
  </rfmt>
  <rfmt sheetId="1" sqref="BA259" start="0" length="0">
    <dxf>
      <numFmt numFmtId="167" formatCode="&quot;$&quot;#,##0.00"/>
    </dxf>
  </rfmt>
  <rfmt sheetId="1" sqref="BB259" start="0" length="0">
    <dxf>
      <numFmt numFmtId="167" formatCode="&quot;$&quot;#,##0.00"/>
    </dxf>
  </rfmt>
  <rfmt sheetId="1" sqref="BC259" start="0" length="0">
    <dxf>
      <numFmt numFmtId="167" formatCode="&quot;$&quot;#,##0.00"/>
    </dxf>
  </rfmt>
  <rfmt sheetId="1" sqref="BD259" start="0" length="0">
    <dxf>
      <numFmt numFmtId="167" formatCode="&quot;$&quot;#,##0.00"/>
    </dxf>
  </rfmt>
  <rfmt sheetId="1" sqref="BA260" start="0" length="0">
    <dxf>
      <numFmt numFmtId="167" formatCode="&quot;$&quot;#,##0.00"/>
    </dxf>
  </rfmt>
  <rfmt sheetId="1" sqref="BB260" start="0" length="0">
    <dxf>
      <numFmt numFmtId="167" formatCode="&quot;$&quot;#,##0.00"/>
    </dxf>
  </rfmt>
  <rfmt sheetId="1" sqref="BC260" start="0" length="0">
    <dxf>
      <numFmt numFmtId="167" formatCode="&quot;$&quot;#,##0.00"/>
    </dxf>
  </rfmt>
  <rfmt sheetId="1" sqref="BD260" start="0" length="0">
    <dxf>
      <numFmt numFmtId="167" formatCode="&quot;$&quot;#,##0.00"/>
    </dxf>
  </rfmt>
  <rfmt sheetId="1" sqref="BA261" start="0" length="0">
    <dxf>
      <numFmt numFmtId="167" formatCode="&quot;$&quot;#,##0.00"/>
    </dxf>
  </rfmt>
  <rfmt sheetId="1" sqref="BB261" start="0" length="0">
    <dxf>
      <numFmt numFmtId="167" formatCode="&quot;$&quot;#,##0.00"/>
    </dxf>
  </rfmt>
  <rfmt sheetId="1" sqref="BC261" start="0" length="0">
    <dxf>
      <numFmt numFmtId="167" formatCode="&quot;$&quot;#,##0.00"/>
    </dxf>
  </rfmt>
  <rfmt sheetId="1" sqref="BD261" start="0" length="0">
    <dxf>
      <numFmt numFmtId="167" formatCode="&quot;$&quot;#,##0.00"/>
    </dxf>
  </rfmt>
  <rfmt sheetId="1" sqref="BA262" start="0" length="0">
    <dxf>
      <numFmt numFmtId="167" formatCode="&quot;$&quot;#,##0.00"/>
    </dxf>
  </rfmt>
  <rfmt sheetId="1" sqref="BB262" start="0" length="0">
    <dxf>
      <numFmt numFmtId="167" formatCode="&quot;$&quot;#,##0.00"/>
    </dxf>
  </rfmt>
  <rfmt sheetId="1" sqref="BC262" start="0" length="0">
    <dxf>
      <numFmt numFmtId="167" formatCode="&quot;$&quot;#,##0.00"/>
    </dxf>
  </rfmt>
  <rfmt sheetId="1" sqref="BD262" start="0" length="0">
    <dxf>
      <numFmt numFmtId="167" formatCode="&quot;$&quot;#,##0.00"/>
    </dxf>
  </rfmt>
  <rfmt sheetId="1" sqref="BA263" start="0" length="0">
    <dxf>
      <numFmt numFmtId="167" formatCode="&quot;$&quot;#,##0.00"/>
    </dxf>
  </rfmt>
  <rfmt sheetId="1" sqref="BB263" start="0" length="0">
    <dxf>
      <numFmt numFmtId="167" formatCode="&quot;$&quot;#,##0.00"/>
    </dxf>
  </rfmt>
  <rfmt sheetId="1" sqref="BC263" start="0" length="0">
    <dxf>
      <numFmt numFmtId="167" formatCode="&quot;$&quot;#,##0.00"/>
    </dxf>
  </rfmt>
  <rfmt sheetId="1" sqref="BD263" start="0" length="0">
    <dxf>
      <numFmt numFmtId="167" formatCode="&quot;$&quot;#,##0.00"/>
    </dxf>
  </rfmt>
  <rfmt sheetId="1" sqref="BA264" start="0" length="0">
    <dxf>
      <numFmt numFmtId="167" formatCode="&quot;$&quot;#,##0.00"/>
    </dxf>
  </rfmt>
  <rfmt sheetId="1" sqref="BB264" start="0" length="0">
    <dxf>
      <numFmt numFmtId="167" formatCode="&quot;$&quot;#,##0.00"/>
    </dxf>
  </rfmt>
  <rfmt sheetId="1" sqref="BC264" start="0" length="0">
    <dxf>
      <numFmt numFmtId="167" formatCode="&quot;$&quot;#,##0.00"/>
    </dxf>
  </rfmt>
  <rfmt sheetId="1" sqref="BD264" start="0" length="0">
    <dxf>
      <numFmt numFmtId="167" formatCode="&quot;$&quot;#,##0.00"/>
    </dxf>
  </rfmt>
  <rfmt sheetId="1" sqref="BA265" start="0" length="0">
    <dxf>
      <numFmt numFmtId="167" formatCode="&quot;$&quot;#,##0.00"/>
    </dxf>
  </rfmt>
  <rfmt sheetId="1" sqref="BB265" start="0" length="0">
    <dxf>
      <numFmt numFmtId="167" formatCode="&quot;$&quot;#,##0.00"/>
    </dxf>
  </rfmt>
  <rfmt sheetId="1" sqref="BC265" start="0" length="0">
    <dxf>
      <numFmt numFmtId="167" formatCode="&quot;$&quot;#,##0.00"/>
    </dxf>
  </rfmt>
  <rfmt sheetId="1" sqref="BD265" start="0" length="0">
    <dxf>
      <numFmt numFmtId="167" formatCode="&quot;$&quot;#,##0.00"/>
    </dxf>
  </rfmt>
  <rfmt sheetId="1" sqref="BA266" start="0" length="0">
    <dxf>
      <numFmt numFmtId="167" formatCode="&quot;$&quot;#,##0.00"/>
    </dxf>
  </rfmt>
  <rfmt sheetId="1" sqref="BB266" start="0" length="0">
    <dxf>
      <numFmt numFmtId="167" formatCode="&quot;$&quot;#,##0.00"/>
    </dxf>
  </rfmt>
  <rfmt sheetId="1" sqref="BC266" start="0" length="0">
    <dxf>
      <numFmt numFmtId="167" formatCode="&quot;$&quot;#,##0.00"/>
    </dxf>
  </rfmt>
  <rfmt sheetId="1" sqref="BD266" start="0" length="0">
    <dxf>
      <numFmt numFmtId="167" formatCode="&quot;$&quot;#,##0.00"/>
    </dxf>
  </rfmt>
  <rfmt sheetId="1" sqref="BA267" start="0" length="0">
    <dxf>
      <numFmt numFmtId="167" formatCode="&quot;$&quot;#,##0.00"/>
    </dxf>
  </rfmt>
  <rfmt sheetId="1" sqref="BB267" start="0" length="0">
    <dxf>
      <numFmt numFmtId="167" formatCode="&quot;$&quot;#,##0.00"/>
    </dxf>
  </rfmt>
  <rfmt sheetId="1" sqref="BC267" start="0" length="0">
    <dxf>
      <numFmt numFmtId="167" formatCode="&quot;$&quot;#,##0.00"/>
    </dxf>
  </rfmt>
  <rfmt sheetId="1" sqref="BD267" start="0" length="0">
    <dxf>
      <numFmt numFmtId="167" formatCode="&quot;$&quot;#,##0.00"/>
    </dxf>
  </rfmt>
  <rfmt sheetId="1" sqref="BA268" start="0" length="0">
    <dxf>
      <numFmt numFmtId="167" formatCode="&quot;$&quot;#,##0.00"/>
    </dxf>
  </rfmt>
  <rfmt sheetId="1" sqref="BB268" start="0" length="0">
    <dxf>
      <numFmt numFmtId="167" formatCode="&quot;$&quot;#,##0.00"/>
    </dxf>
  </rfmt>
  <rfmt sheetId="1" sqref="BC268" start="0" length="0">
    <dxf>
      <numFmt numFmtId="167" formatCode="&quot;$&quot;#,##0.00"/>
    </dxf>
  </rfmt>
  <rfmt sheetId="1" sqref="BD268" start="0" length="0">
    <dxf>
      <numFmt numFmtId="167" formatCode="&quot;$&quot;#,##0.00"/>
    </dxf>
  </rfmt>
  <rfmt sheetId="1" sqref="BA269" start="0" length="0">
    <dxf>
      <numFmt numFmtId="167" formatCode="&quot;$&quot;#,##0.00"/>
    </dxf>
  </rfmt>
  <rfmt sheetId="1" sqref="BB269" start="0" length="0">
    <dxf>
      <numFmt numFmtId="167" formatCode="&quot;$&quot;#,##0.00"/>
    </dxf>
  </rfmt>
  <rfmt sheetId="1" sqref="BC269" start="0" length="0">
    <dxf>
      <numFmt numFmtId="167" formatCode="&quot;$&quot;#,##0.00"/>
    </dxf>
  </rfmt>
  <rfmt sheetId="1" sqref="BD269" start="0" length="0">
    <dxf>
      <numFmt numFmtId="167" formatCode="&quot;$&quot;#,##0.00"/>
    </dxf>
  </rfmt>
  <rfmt sheetId="1" sqref="BA270" start="0" length="0">
    <dxf>
      <numFmt numFmtId="167" formatCode="&quot;$&quot;#,##0.00"/>
    </dxf>
  </rfmt>
  <rfmt sheetId="1" sqref="BB270" start="0" length="0">
    <dxf>
      <numFmt numFmtId="167" formatCode="&quot;$&quot;#,##0.00"/>
    </dxf>
  </rfmt>
  <rfmt sheetId="1" sqref="BC270" start="0" length="0">
    <dxf>
      <numFmt numFmtId="167" formatCode="&quot;$&quot;#,##0.00"/>
    </dxf>
  </rfmt>
  <rfmt sheetId="1" sqref="BD270" start="0" length="0">
    <dxf>
      <numFmt numFmtId="167" formatCode="&quot;$&quot;#,##0.00"/>
    </dxf>
  </rfmt>
  <rfmt sheetId="1" sqref="BA271" start="0" length="0">
    <dxf>
      <numFmt numFmtId="167" formatCode="&quot;$&quot;#,##0.00"/>
    </dxf>
  </rfmt>
  <rfmt sheetId="1" sqref="BB271" start="0" length="0">
    <dxf>
      <numFmt numFmtId="167" formatCode="&quot;$&quot;#,##0.00"/>
    </dxf>
  </rfmt>
  <rfmt sheetId="1" sqref="BC271" start="0" length="0">
    <dxf>
      <numFmt numFmtId="167" formatCode="&quot;$&quot;#,##0.00"/>
    </dxf>
  </rfmt>
  <rfmt sheetId="1" sqref="BD271" start="0" length="0">
    <dxf>
      <numFmt numFmtId="167" formatCode="&quot;$&quot;#,##0.00"/>
    </dxf>
  </rfmt>
  <rfmt sheetId="1" sqref="BA272" start="0" length="0">
    <dxf>
      <numFmt numFmtId="167" formatCode="&quot;$&quot;#,##0.00"/>
    </dxf>
  </rfmt>
  <rfmt sheetId="1" sqref="BB272" start="0" length="0">
    <dxf>
      <numFmt numFmtId="167" formatCode="&quot;$&quot;#,##0.00"/>
    </dxf>
  </rfmt>
  <rfmt sheetId="1" sqref="BC272" start="0" length="0">
    <dxf>
      <numFmt numFmtId="167" formatCode="&quot;$&quot;#,##0.00"/>
    </dxf>
  </rfmt>
  <rfmt sheetId="1" sqref="BD272" start="0" length="0">
    <dxf>
      <numFmt numFmtId="167" formatCode="&quot;$&quot;#,##0.00"/>
    </dxf>
  </rfmt>
  <rfmt sheetId="1" sqref="BA273" start="0" length="0">
    <dxf>
      <numFmt numFmtId="167" formatCode="&quot;$&quot;#,##0.00"/>
    </dxf>
  </rfmt>
  <rfmt sheetId="1" sqref="BB273" start="0" length="0">
    <dxf>
      <numFmt numFmtId="167" formatCode="&quot;$&quot;#,##0.00"/>
    </dxf>
  </rfmt>
  <rfmt sheetId="1" sqref="BC273" start="0" length="0">
    <dxf>
      <numFmt numFmtId="167" formatCode="&quot;$&quot;#,##0.00"/>
    </dxf>
  </rfmt>
  <rfmt sheetId="1" sqref="BD273" start="0" length="0">
    <dxf>
      <numFmt numFmtId="167" formatCode="&quot;$&quot;#,##0.00"/>
    </dxf>
  </rfmt>
  <rfmt sheetId="1" sqref="BA274" start="0" length="0">
    <dxf>
      <numFmt numFmtId="167" formatCode="&quot;$&quot;#,##0.00"/>
    </dxf>
  </rfmt>
  <rfmt sheetId="1" sqref="BB274" start="0" length="0">
    <dxf>
      <numFmt numFmtId="167" formatCode="&quot;$&quot;#,##0.00"/>
    </dxf>
  </rfmt>
  <rfmt sheetId="1" sqref="BC274" start="0" length="0">
    <dxf>
      <numFmt numFmtId="167" formatCode="&quot;$&quot;#,##0.00"/>
    </dxf>
  </rfmt>
  <rfmt sheetId="1" sqref="BD274" start="0" length="0">
    <dxf>
      <numFmt numFmtId="167" formatCode="&quot;$&quot;#,##0.00"/>
    </dxf>
  </rfmt>
  <rfmt sheetId="1" sqref="BA275" start="0" length="0">
    <dxf>
      <numFmt numFmtId="167" formatCode="&quot;$&quot;#,##0.00"/>
    </dxf>
  </rfmt>
  <rfmt sheetId="1" sqref="BB275" start="0" length="0">
    <dxf>
      <numFmt numFmtId="167" formatCode="&quot;$&quot;#,##0.00"/>
    </dxf>
  </rfmt>
  <rfmt sheetId="1" sqref="BC275" start="0" length="0">
    <dxf>
      <numFmt numFmtId="167" formatCode="&quot;$&quot;#,##0.00"/>
    </dxf>
  </rfmt>
  <rfmt sheetId="1" sqref="BD275" start="0" length="0">
    <dxf>
      <numFmt numFmtId="167" formatCode="&quot;$&quot;#,##0.00"/>
    </dxf>
  </rfmt>
  <rfmt sheetId="1" sqref="BA276" start="0" length="0">
    <dxf>
      <numFmt numFmtId="167" formatCode="&quot;$&quot;#,##0.00"/>
    </dxf>
  </rfmt>
  <rfmt sheetId="1" sqref="BB276" start="0" length="0">
    <dxf>
      <numFmt numFmtId="167" formatCode="&quot;$&quot;#,##0.00"/>
    </dxf>
  </rfmt>
  <rfmt sheetId="1" sqref="BC276" start="0" length="0">
    <dxf>
      <numFmt numFmtId="167" formatCode="&quot;$&quot;#,##0.00"/>
    </dxf>
  </rfmt>
  <rfmt sheetId="1" sqref="BD276" start="0" length="0">
    <dxf>
      <numFmt numFmtId="167" formatCode="&quot;$&quot;#,##0.00"/>
    </dxf>
  </rfmt>
  <rfmt sheetId="1" sqref="BA277" start="0" length="0">
    <dxf>
      <numFmt numFmtId="167" formatCode="&quot;$&quot;#,##0.00"/>
    </dxf>
  </rfmt>
  <rfmt sheetId="1" sqref="BB277" start="0" length="0">
    <dxf>
      <numFmt numFmtId="167" formatCode="&quot;$&quot;#,##0.00"/>
    </dxf>
  </rfmt>
  <rfmt sheetId="1" sqref="BC277" start="0" length="0">
    <dxf>
      <numFmt numFmtId="167" formatCode="&quot;$&quot;#,##0.00"/>
    </dxf>
  </rfmt>
  <rfmt sheetId="1" sqref="BD277" start="0" length="0">
    <dxf>
      <numFmt numFmtId="167" formatCode="&quot;$&quot;#,##0.00"/>
    </dxf>
  </rfmt>
  <rcc rId="3975" sId="1">
    <oc r="BA222" t="inlineStr">
      <is>
        <t>0.5</t>
      </is>
    </oc>
    <nc r="BA222">
      <f>BW222*0.15</f>
    </nc>
  </rcc>
  <rcc rId="3976" sId="1">
    <oc r="BB222" t="inlineStr">
      <is>
        <t>0.9</t>
      </is>
    </oc>
    <nc r="BB222">
      <f>BW222*0.35</f>
    </nc>
  </rcc>
  <rcc rId="3977" sId="1">
    <oc r="BC222" t="inlineStr">
      <is>
        <t>0.8</t>
      </is>
    </oc>
    <nc r="BC222">
      <f>BW222*0.3</f>
    </nc>
  </rcc>
  <rcc rId="3978" sId="1">
    <oc r="BD222" t="inlineStr">
      <is>
        <t>0.6</t>
      </is>
    </oc>
    <nc r="BD222">
      <f>BW222*0.2</f>
    </nc>
  </rcc>
  <rcc rId="3979" sId="1">
    <oc r="BA223" t="inlineStr">
      <is>
        <t>0.5</t>
      </is>
    </oc>
    <nc r="BA223">
      <f>BW223*0.15</f>
    </nc>
  </rcc>
  <rcc rId="3980" sId="1">
    <oc r="BB223" t="inlineStr">
      <is>
        <t>0.9</t>
      </is>
    </oc>
    <nc r="BB223">
      <f>BW223*0.35</f>
    </nc>
  </rcc>
  <rcc rId="3981" sId="1">
    <oc r="BC223" t="inlineStr">
      <is>
        <t>0.8</t>
      </is>
    </oc>
    <nc r="BC223">
      <f>BW223*0.3</f>
    </nc>
  </rcc>
  <rcc rId="3982" sId="1">
    <oc r="BD223" t="inlineStr">
      <is>
        <t>0.6</t>
      </is>
    </oc>
    <nc r="BD223">
      <f>BW223*0.2</f>
    </nc>
  </rcc>
  <rcc rId="3983" sId="1">
    <oc r="BA224" t="inlineStr">
      <is>
        <t>0.5</t>
      </is>
    </oc>
    <nc r="BA224">
      <f>BW224*0.15</f>
    </nc>
  </rcc>
  <rcc rId="3984" sId="1">
    <oc r="BB224" t="inlineStr">
      <is>
        <t>0.9</t>
      </is>
    </oc>
    <nc r="BB224">
      <f>BW224*0.35</f>
    </nc>
  </rcc>
  <rcc rId="3985" sId="1">
    <oc r="BC224" t="inlineStr">
      <is>
        <t>0.8</t>
      </is>
    </oc>
    <nc r="BC224">
      <f>BW224*0.3</f>
    </nc>
  </rcc>
  <rcc rId="3986" sId="1">
    <oc r="BD224" t="inlineStr">
      <is>
        <t>0.6</t>
      </is>
    </oc>
    <nc r="BD224">
      <f>BW224*0.2</f>
    </nc>
  </rcc>
  <rcc rId="3987" sId="1">
    <oc r="BA225" t="inlineStr">
      <is>
        <t>0.5</t>
      </is>
    </oc>
    <nc r="BA225">
      <f>BW225*0.15</f>
    </nc>
  </rcc>
  <rcc rId="3988" sId="1">
    <oc r="BB225" t="inlineStr">
      <is>
        <t>0.9</t>
      </is>
    </oc>
    <nc r="BB225">
      <f>BW225*0.35</f>
    </nc>
  </rcc>
  <rcc rId="3989" sId="1">
    <oc r="BC225" t="inlineStr">
      <is>
        <t>0.8</t>
      </is>
    </oc>
    <nc r="BC225">
      <f>BW225*0.3</f>
    </nc>
  </rcc>
  <rcc rId="3990" sId="1">
    <oc r="BD225" t="inlineStr">
      <is>
        <t>0.6</t>
      </is>
    </oc>
    <nc r="BD225">
      <f>BW225*0.2</f>
    </nc>
  </rcc>
  <rcc rId="3991" sId="1">
    <oc r="BA226" t="inlineStr">
      <is>
        <t>0.5</t>
      </is>
    </oc>
    <nc r="BA226">
      <f>BW226*0.15</f>
    </nc>
  </rcc>
  <rcc rId="3992" sId="1">
    <oc r="BB226" t="inlineStr">
      <is>
        <t>0.9</t>
      </is>
    </oc>
    <nc r="BB226">
      <f>BW226*0.35</f>
    </nc>
  </rcc>
  <rcc rId="3993" sId="1">
    <oc r="BC226" t="inlineStr">
      <is>
        <t>0.8</t>
      </is>
    </oc>
    <nc r="BC226">
      <f>BW226*0.3</f>
    </nc>
  </rcc>
  <rcc rId="3994" sId="1">
    <oc r="BD226" t="inlineStr">
      <is>
        <t>0.6</t>
      </is>
    </oc>
    <nc r="BD226">
      <f>BW226*0.2</f>
    </nc>
  </rcc>
  <rcc rId="3995" sId="1">
    <oc r="BA227" t="inlineStr">
      <is>
        <t>0.5</t>
      </is>
    </oc>
    <nc r="BA227">
      <f>BW227*0.15</f>
    </nc>
  </rcc>
  <rcc rId="3996" sId="1">
    <oc r="BB227" t="inlineStr">
      <is>
        <t>0.9</t>
      </is>
    </oc>
    <nc r="BB227">
      <f>BW227*0.35</f>
    </nc>
  </rcc>
  <rcc rId="3997" sId="1">
    <oc r="BC227" t="inlineStr">
      <is>
        <t>0.8</t>
      </is>
    </oc>
    <nc r="BC227">
      <f>BW227*0.3</f>
    </nc>
  </rcc>
  <rcc rId="3998" sId="1">
    <oc r="BD227" t="inlineStr">
      <is>
        <t>0.6</t>
      </is>
    </oc>
    <nc r="BD227">
      <f>BW227*0.2</f>
    </nc>
  </rcc>
  <rcc rId="3999" sId="1">
    <oc r="BA228" t="inlineStr">
      <is>
        <t>0.5</t>
      </is>
    </oc>
    <nc r="BA228">
      <f>BW228*0.15</f>
    </nc>
  </rcc>
  <rcc rId="4000" sId="1">
    <oc r="BB228" t="inlineStr">
      <is>
        <t>0.9</t>
      </is>
    </oc>
    <nc r="BB228">
      <f>BW228*0.35</f>
    </nc>
  </rcc>
  <rcc rId="4001" sId="1">
    <oc r="BC228" t="inlineStr">
      <is>
        <t>0.8</t>
      </is>
    </oc>
    <nc r="BC228">
      <f>BW228*0.3</f>
    </nc>
  </rcc>
  <rcc rId="4002" sId="1">
    <oc r="BD228" t="inlineStr">
      <is>
        <t>0.6</t>
      </is>
    </oc>
    <nc r="BD228">
      <f>BW228*0.2</f>
    </nc>
  </rcc>
  <rcc rId="4003" sId="1">
    <oc r="BA229" t="inlineStr">
      <is>
        <t>0.5</t>
      </is>
    </oc>
    <nc r="BA229">
      <f>BW229*0.15</f>
    </nc>
  </rcc>
  <rcc rId="4004" sId="1">
    <oc r="BB229" t="inlineStr">
      <is>
        <t>0.9</t>
      </is>
    </oc>
    <nc r="BB229">
      <f>BW229*0.35</f>
    </nc>
  </rcc>
  <rcc rId="4005" sId="1">
    <oc r="BC229" t="inlineStr">
      <is>
        <t>0.8</t>
      </is>
    </oc>
    <nc r="BC229">
      <f>BW229*0.3</f>
    </nc>
  </rcc>
  <rcc rId="4006" sId="1">
    <oc r="BD229" t="inlineStr">
      <is>
        <t>0.6</t>
      </is>
    </oc>
    <nc r="BD229">
      <f>BW229*0.2</f>
    </nc>
  </rcc>
  <rcc rId="4007" sId="1">
    <oc r="BA230" t="inlineStr">
      <is>
        <t>0.5</t>
      </is>
    </oc>
    <nc r="BA230">
      <f>BW230*0.15</f>
    </nc>
  </rcc>
  <rcc rId="4008" sId="1">
    <oc r="BB230" t="inlineStr">
      <is>
        <t>0.9</t>
      </is>
    </oc>
    <nc r="BB230">
      <f>BW230*0.35</f>
    </nc>
  </rcc>
  <rcc rId="4009" sId="1">
    <oc r="BC230" t="inlineStr">
      <is>
        <t>0.8</t>
      </is>
    </oc>
    <nc r="BC230">
      <f>BW230*0.3</f>
    </nc>
  </rcc>
  <rcc rId="4010" sId="1">
    <oc r="BD230" t="inlineStr">
      <is>
        <t>0.6</t>
      </is>
    </oc>
    <nc r="BD230">
      <f>BW230*0.2</f>
    </nc>
  </rcc>
  <rcc rId="4011" sId="1">
    <oc r="BA231" t="inlineStr">
      <is>
        <t>0.5</t>
      </is>
    </oc>
    <nc r="BA231">
      <f>BW231*0.15</f>
    </nc>
  </rcc>
  <rcc rId="4012" sId="1">
    <oc r="BB231" t="inlineStr">
      <is>
        <t>0.9</t>
      </is>
    </oc>
    <nc r="BB231">
      <f>BW231*0.35</f>
    </nc>
  </rcc>
  <rcc rId="4013" sId="1">
    <oc r="BC231" t="inlineStr">
      <is>
        <t>0.8</t>
      </is>
    </oc>
    <nc r="BC231">
      <f>BW231*0.3</f>
    </nc>
  </rcc>
  <rcc rId="4014" sId="1">
    <oc r="BD231" t="inlineStr">
      <is>
        <t>0.6</t>
      </is>
    </oc>
    <nc r="BD231">
      <f>BW231*0.2</f>
    </nc>
  </rcc>
  <rcc rId="4015" sId="1">
    <oc r="BA232" t="inlineStr">
      <is>
        <t>0.5</t>
      </is>
    </oc>
    <nc r="BA232">
      <f>BW232*0.15</f>
    </nc>
  </rcc>
  <rcc rId="4016" sId="1">
    <oc r="BB232" t="inlineStr">
      <is>
        <t>0.9</t>
      </is>
    </oc>
    <nc r="BB232">
      <f>BW232*0.35</f>
    </nc>
  </rcc>
  <rcc rId="4017" sId="1">
    <oc r="BC232" t="inlineStr">
      <is>
        <t>0.8</t>
      </is>
    </oc>
    <nc r="BC232">
      <f>BW232*0.3</f>
    </nc>
  </rcc>
  <rcc rId="4018" sId="1">
    <oc r="BD232" t="inlineStr">
      <is>
        <t>0.6</t>
      </is>
    </oc>
    <nc r="BD232">
      <f>BW232*0.2</f>
    </nc>
  </rcc>
  <rcc rId="4019" sId="1">
    <oc r="BA233" t="inlineStr">
      <is>
        <t>0.5</t>
      </is>
    </oc>
    <nc r="BA233">
      <f>BW233*0.15</f>
    </nc>
  </rcc>
  <rcc rId="4020" sId="1">
    <oc r="BB233" t="inlineStr">
      <is>
        <t>0.9</t>
      </is>
    </oc>
    <nc r="BB233">
      <f>BW233*0.35</f>
    </nc>
  </rcc>
  <rcc rId="4021" sId="1">
    <oc r="BC233" t="inlineStr">
      <is>
        <t>0.8</t>
      </is>
    </oc>
    <nc r="BC233">
      <f>BW233*0.3</f>
    </nc>
  </rcc>
  <rcc rId="4022" sId="1">
    <oc r="BD233" t="inlineStr">
      <is>
        <t>0.6</t>
      </is>
    </oc>
    <nc r="BD233">
      <f>BW233*0.2</f>
    </nc>
  </rcc>
  <rcc rId="4023" sId="1">
    <oc r="BA234" t="inlineStr">
      <is>
        <t>0.5</t>
      </is>
    </oc>
    <nc r="BA234">
      <f>BW234*0.15</f>
    </nc>
  </rcc>
  <rcc rId="4024" sId="1">
    <oc r="BB234" t="inlineStr">
      <is>
        <t>0.9</t>
      </is>
    </oc>
    <nc r="BB234">
      <f>BW234*0.35</f>
    </nc>
  </rcc>
  <rcc rId="4025" sId="1">
    <oc r="BC234" t="inlineStr">
      <is>
        <t>0.8</t>
      </is>
    </oc>
    <nc r="BC234">
      <f>BW234*0.3</f>
    </nc>
  </rcc>
  <rcc rId="4026" sId="1">
    <oc r="BD234" t="inlineStr">
      <is>
        <t>0.6</t>
      </is>
    </oc>
    <nc r="BD234">
      <f>BW234*0.2</f>
    </nc>
  </rcc>
  <rcc rId="4027" sId="1">
    <oc r="BA235" t="inlineStr">
      <is>
        <t>0.5</t>
      </is>
    </oc>
    <nc r="BA235">
      <f>BW235*0.15</f>
    </nc>
  </rcc>
  <rcc rId="4028" sId="1">
    <oc r="BB235" t="inlineStr">
      <is>
        <t>0.9</t>
      </is>
    </oc>
    <nc r="BB235">
      <f>BW235*0.35</f>
    </nc>
  </rcc>
  <rcc rId="4029" sId="1">
    <oc r="BC235" t="inlineStr">
      <is>
        <t>0.8</t>
      </is>
    </oc>
    <nc r="BC235">
      <f>BW235*0.3</f>
    </nc>
  </rcc>
  <rcc rId="4030" sId="1">
    <oc r="BD235" t="inlineStr">
      <is>
        <t>0.6</t>
      </is>
    </oc>
    <nc r="BD235">
      <f>BW235*0.2</f>
    </nc>
  </rcc>
  <rcc rId="4031" sId="1">
    <oc r="BA236" t="inlineStr">
      <is>
        <t>0.5</t>
      </is>
    </oc>
    <nc r="BA236">
      <f>BW236*0.15</f>
    </nc>
  </rcc>
  <rcc rId="4032" sId="1">
    <oc r="BB236" t="inlineStr">
      <is>
        <t>0.9</t>
      </is>
    </oc>
    <nc r="BB236">
      <f>BW236*0.35</f>
    </nc>
  </rcc>
  <rcc rId="4033" sId="1">
    <oc r="BC236" t="inlineStr">
      <is>
        <t>0.8</t>
      </is>
    </oc>
    <nc r="BC236">
      <f>BW236*0.3</f>
    </nc>
  </rcc>
  <rcc rId="4034" sId="1">
    <oc r="BD236" t="inlineStr">
      <is>
        <t>0.6</t>
      </is>
    </oc>
    <nc r="BD236">
      <f>BW236*0.2</f>
    </nc>
  </rcc>
  <rcc rId="4035" sId="1">
    <oc r="BA237" t="inlineStr">
      <is>
        <t>0.14</t>
      </is>
    </oc>
    <nc r="BA237">
      <f>BW237*0.15</f>
    </nc>
  </rcc>
  <rcc rId="4036" sId="1">
    <oc r="BB237" t="inlineStr">
      <is>
        <t>0.4</t>
      </is>
    </oc>
    <nc r="BB237">
      <f>BW237*0.35</f>
    </nc>
  </rcc>
  <rcc rId="4037" sId="1">
    <oc r="BC237" t="inlineStr">
      <is>
        <t>0.3</t>
      </is>
    </oc>
    <nc r="BC237">
      <f>BW237*0.3</f>
    </nc>
  </rcc>
  <rcc rId="4038" sId="1">
    <oc r="BD237" t="inlineStr">
      <is>
        <t>0.3</t>
      </is>
    </oc>
    <nc r="BD237">
      <f>BW237*0.2</f>
    </nc>
  </rcc>
  <rcc rId="4039" sId="1">
    <oc r="BA238" t="inlineStr">
      <is>
        <t>0.5</t>
      </is>
    </oc>
    <nc r="BA238">
      <f>BW238*0.15</f>
    </nc>
  </rcc>
  <rcc rId="4040" sId="1">
    <oc r="BB238" t="inlineStr">
      <is>
        <t>0.9</t>
      </is>
    </oc>
    <nc r="BB238">
      <f>BW238*0.35</f>
    </nc>
  </rcc>
  <rcc rId="4041" sId="1">
    <oc r="BC238" t="inlineStr">
      <is>
        <t>0.8</t>
      </is>
    </oc>
    <nc r="BC238">
      <f>BW238*0.3</f>
    </nc>
  </rcc>
  <rcc rId="4042" sId="1">
    <oc r="BD238" t="inlineStr">
      <is>
        <t>0.6</t>
      </is>
    </oc>
    <nc r="BD238">
      <f>BW238*0.2</f>
    </nc>
  </rcc>
  <rcc rId="4043" sId="1">
    <oc r="BA239" t="inlineStr">
      <is>
        <t>0.5</t>
      </is>
    </oc>
    <nc r="BA239">
      <f>BW239*0.15</f>
    </nc>
  </rcc>
  <rcc rId="4044" sId="1">
    <oc r="BB239" t="inlineStr">
      <is>
        <t>0.9</t>
      </is>
    </oc>
    <nc r="BB239">
      <f>BW239*0.35</f>
    </nc>
  </rcc>
  <rcc rId="4045" sId="1">
    <oc r="BC239" t="inlineStr">
      <is>
        <t>0.8</t>
      </is>
    </oc>
    <nc r="BC239">
      <f>BW239*0.3</f>
    </nc>
  </rcc>
  <rcc rId="4046" sId="1">
    <oc r="BD239" t="inlineStr">
      <is>
        <t>0.6</t>
      </is>
    </oc>
    <nc r="BD239">
      <f>BW239*0.2</f>
    </nc>
  </rcc>
  <rcc rId="4047" sId="1">
    <oc r="BA240" t="inlineStr">
      <is>
        <t>0.5</t>
      </is>
    </oc>
    <nc r="BA240">
      <f>BW240*0.15</f>
    </nc>
  </rcc>
  <rcc rId="4048" sId="1">
    <oc r="BB240" t="inlineStr">
      <is>
        <t>0.9</t>
      </is>
    </oc>
    <nc r="BB240">
      <f>BW240*0.35</f>
    </nc>
  </rcc>
  <rcc rId="4049" sId="1">
    <oc r="BC240" t="inlineStr">
      <is>
        <t>0.8</t>
      </is>
    </oc>
    <nc r="BC240">
      <f>BW240*0.3</f>
    </nc>
  </rcc>
  <rcc rId="4050" sId="1">
    <oc r="BD240" t="inlineStr">
      <is>
        <t>0.6</t>
      </is>
    </oc>
    <nc r="BD240">
      <f>BW240*0.2</f>
    </nc>
  </rcc>
  <rcc rId="4051" sId="1">
    <oc r="BA241" t="inlineStr">
      <is>
        <t>0.5</t>
      </is>
    </oc>
    <nc r="BA241">
      <f>BW241*0.15</f>
    </nc>
  </rcc>
  <rcc rId="4052" sId="1">
    <oc r="BB241" t="inlineStr">
      <is>
        <t>0.9</t>
      </is>
    </oc>
    <nc r="BB241">
      <f>BW241*0.35</f>
    </nc>
  </rcc>
  <rcc rId="4053" sId="1">
    <oc r="BC241" t="inlineStr">
      <is>
        <t>0.8</t>
      </is>
    </oc>
    <nc r="BC241">
      <f>BW241*0.3</f>
    </nc>
  </rcc>
  <rcc rId="4054" sId="1">
    <oc r="BD241" t="inlineStr">
      <is>
        <t>0.6</t>
      </is>
    </oc>
    <nc r="BD241">
      <f>BW241*0.2</f>
    </nc>
  </rcc>
  <rcc rId="4055" sId="1">
    <oc r="BA242" t="inlineStr">
      <is>
        <t>0.5</t>
      </is>
    </oc>
    <nc r="BA242">
      <f>BW242*0.15</f>
    </nc>
  </rcc>
  <rcc rId="4056" sId="1">
    <oc r="BB242" t="inlineStr">
      <is>
        <t>0.9</t>
      </is>
    </oc>
    <nc r="BB242">
      <f>BW242*0.35</f>
    </nc>
  </rcc>
  <rcc rId="4057" sId="1">
    <oc r="BC242" t="inlineStr">
      <is>
        <t>0.8</t>
      </is>
    </oc>
    <nc r="BC242">
      <f>BW242*0.3</f>
    </nc>
  </rcc>
  <rcc rId="4058" sId="1">
    <oc r="BD242" t="inlineStr">
      <is>
        <t>0.6</t>
      </is>
    </oc>
    <nc r="BD242">
      <f>BW242*0.2</f>
    </nc>
  </rcc>
  <rcc rId="4059" sId="1">
    <oc r="BA243" t="inlineStr">
      <is>
        <t>0.5</t>
      </is>
    </oc>
    <nc r="BA243">
      <f>BW243*0.15</f>
    </nc>
  </rcc>
  <rcc rId="4060" sId="1">
    <oc r="BB243" t="inlineStr">
      <is>
        <t>0.9</t>
      </is>
    </oc>
    <nc r="BB243">
      <f>BW243*0.35</f>
    </nc>
  </rcc>
  <rcc rId="4061" sId="1">
    <oc r="BC243" t="inlineStr">
      <is>
        <t>0.8</t>
      </is>
    </oc>
    <nc r="BC243">
      <f>BW243*0.3</f>
    </nc>
  </rcc>
  <rcc rId="4062" sId="1">
    <oc r="BD243" t="inlineStr">
      <is>
        <t>0.6</t>
      </is>
    </oc>
    <nc r="BD243">
      <f>BW243*0.2</f>
    </nc>
  </rcc>
  <rcc rId="4063" sId="1">
    <oc r="BA244" t="inlineStr">
      <is>
        <t>0.5</t>
      </is>
    </oc>
    <nc r="BA244">
      <f>BW244*0.15</f>
    </nc>
  </rcc>
  <rcc rId="4064" sId="1">
    <oc r="BB244" t="inlineStr">
      <is>
        <t>0.9</t>
      </is>
    </oc>
    <nc r="BB244">
      <f>BW244*0.35</f>
    </nc>
  </rcc>
  <rcc rId="4065" sId="1">
    <oc r="BC244" t="inlineStr">
      <is>
        <t>0.8</t>
      </is>
    </oc>
    <nc r="BC244">
      <f>BW244*0.3</f>
    </nc>
  </rcc>
  <rcc rId="4066" sId="1">
    <oc r="BD244" t="inlineStr">
      <is>
        <t>0.6</t>
      </is>
    </oc>
    <nc r="BD244">
      <f>BW244*0.2</f>
    </nc>
  </rcc>
  <rcc rId="4067" sId="1">
    <oc r="BA245" t="inlineStr">
      <is>
        <t>0.5</t>
      </is>
    </oc>
    <nc r="BA245">
      <f>BW245*0.15</f>
    </nc>
  </rcc>
  <rcc rId="4068" sId="1">
    <oc r="BB245" t="inlineStr">
      <is>
        <t>0.9</t>
      </is>
    </oc>
    <nc r="BB245">
      <f>BW245*0.35</f>
    </nc>
  </rcc>
  <rcc rId="4069" sId="1">
    <oc r="BC245" t="inlineStr">
      <is>
        <t>0.8</t>
      </is>
    </oc>
    <nc r="BC245">
      <f>BW245*0.3</f>
    </nc>
  </rcc>
  <rcc rId="4070" sId="1">
    <oc r="BD245" t="inlineStr">
      <is>
        <t>0.6</t>
      </is>
    </oc>
    <nc r="BD245">
      <f>BW245*0.2</f>
    </nc>
  </rcc>
  <rcc rId="4071" sId="1">
    <oc r="BA246" t="inlineStr">
      <is>
        <t>0.5</t>
      </is>
    </oc>
    <nc r="BA246">
      <f>BW246*0.15</f>
    </nc>
  </rcc>
  <rcc rId="4072" sId="1">
    <oc r="BB246" t="inlineStr">
      <is>
        <t>0.9</t>
      </is>
    </oc>
    <nc r="BB246">
      <f>BW246*0.35</f>
    </nc>
  </rcc>
  <rcc rId="4073" sId="1">
    <oc r="BC246" t="inlineStr">
      <is>
        <t>0.8</t>
      </is>
    </oc>
    <nc r="BC246">
      <f>BW246*0.3</f>
    </nc>
  </rcc>
  <rcc rId="4074" sId="1">
    <oc r="BD246" t="inlineStr">
      <is>
        <t>0.6</t>
      </is>
    </oc>
    <nc r="BD246">
      <f>BW246*0.2</f>
    </nc>
  </rcc>
  <rcc rId="4075" sId="1">
    <oc r="BA247" t="inlineStr">
      <is>
        <t>0.5</t>
      </is>
    </oc>
    <nc r="BA247">
      <f>BW247*0.15</f>
    </nc>
  </rcc>
  <rcc rId="4076" sId="1">
    <oc r="BB247" t="inlineStr">
      <is>
        <t>0.9</t>
      </is>
    </oc>
    <nc r="BB247">
      <f>BW247*0.35</f>
    </nc>
  </rcc>
  <rcc rId="4077" sId="1">
    <oc r="BC247" t="inlineStr">
      <is>
        <t>0.8</t>
      </is>
    </oc>
    <nc r="BC247">
      <f>BW247*0.3</f>
    </nc>
  </rcc>
  <rcc rId="4078" sId="1">
    <oc r="BD247" t="inlineStr">
      <is>
        <t>0.6</t>
      </is>
    </oc>
    <nc r="BD247">
      <f>BW247*0.2</f>
    </nc>
  </rcc>
  <rcc rId="4079" sId="1">
    <oc r="BA248" t="inlineStr">
      <is>
        <t>0.5</t>
      </is>
    </oc>
    <nc r="BA248">
      <f>BW248*0.15</f>
    </nc>
  </rcc>
  <rcc rId="4080" sId="1">
    <oc r="BB248" t="inlineStr">
      <is>
        <t>0.9</t>
      </is>
    </oc>
    <nc r="BB248">
      <f>BW248*0.35</f>
    </nc>
  </rcc>
  <rcc rId="4081" sId="1">
    <oc r="BC248" t="inlineStr">
      <is>
        <t>0.8</t>
      </is>
    </oc>
    <nc r="BC248">
      <f>BW248*0.3</f>
    </nc>
  </rcc>
  <rcc rId="4082" sId="1">
    <oc r="BD248" t="inlineStr">
      <is>
        <t>0.6</t>
      </is>
    </oc>
    <nc r="BD248">
      <f>BW248*0.2</f>
    </nc>
  </rcc>
  <rcc rId="4083" sId="1">
    <oc r="BA249" t="inlineStr">
      <is>
        <t>0.5</t>
      </is>
    </oc>
    <nc r="BA249">
      <f>BW249*0.15</f>
    </nc>
  </rcc>
  <rcc rId="4084" sId="1">
    <oc r="BB249" t="inlineStr">
      <is>
        <t>0.9</t>
      </is>
    </oc>
    <nc r="BB249">
      <f>BW249*0.35</f>
    </nc>
  </rcc>
  <rcc rId="4085" sId="1">
    <oc r="BC249" t="inlineStr">
      <is>
        <t>0.8</t>
      </is>
    </oc>
    <nc r="BC249">
      <f>BW249*0.3</f>
    </nc>
  </rcc>
  <rcc rId="4086" sId="1">
    <oc r="BD249" t="inlineStr">
      <is>
        <t>0.6</t>
      </is>
    </oc>
    <nc r="BD249">
      <f>BW249*0.2</f>
    </nc>
  </rcc>
  <rcc rId="4087" sId="1">
    <oc r="BA250" t="inlineStr">
      <is>
        <t>0.5</t>
      </is>
    </oc>
    <nc r="BA250">
      <f>BW250*0.15</f>
    </nc>
  </rcc>
  <rcc rId="4088" sId="1">
    <oc r="BB250" t="inlineStr">
      <is>
        <t>0.9</t>
      </is>
    </oc>
    <nc r="BB250">
      <f>BW250*0.35</f>
    </nc>
  </rcc>
  <rcc rId="4089" sId="1">
    <oc r="BC250" t="inlineStr">
      <is>
        <t>0.8</t>
      </is>
    </oc>
    <nc r="BC250">
      <f>BW250*0.3</f>
    </nc>
  </rcc>
  <rcc rId="4090" sId="1">
    <oc r="BD250" t="inlineStr">
      <is>
        <t>0.6</t>
      </is>
    </oc>
    <nc r="BD250">
      <f>BW250*0.2</f>
    </nc>
  </rcc>
  <rcc rId="4091" sId="1">
    <oc r="BA251" t="inlineStr">
      <is>
        <t>0.5</t>
      </is>
    </oc>
    <nc r="BA251">
      <f>BW251*0.15</f>
    </nc>
  </rcc>
  <rcc rId="4092" sId="1">
    <oc r="BB251" t="inlineStr">
      <is>
        <t>0.9</t>
      </is>
    </oc>
    <nc r="BB251">
      <f>BW251*0.35</f>
    </nc>
  </rcc>
  <rcc rId="4093" sId="1">
    <oc r="BC251" t="inlineStr">
      <is>
        <t>0.8</t>
      </is>
    </oc>
    <nc r="BC251">
      <f>BW251*0.3</f>
    </nc>
  </rcc>
  <rcc rId="4094" sId="1">
    <oc r="BD251" t="inlineStr">
      <is>
        <t>0.6</t>
      </is>
    </oc>
    <nc r="BD251">
      <f>BW251*0.2</f>
    </nc>
  </rcc>
  <rcc rId="4095" sId="1">
    <oc r="BA252" t="inlineStr">
      <is>
        <t>0.5</t>
      </is>
    </oc>
    <nc r="BA252">
      <f>BW252*0.15</f>
    </nc>
  </rcc>
  <rcc rId="4096" sId="1">
    <oc r="BB252" t="inlineStr">
      <is>
        <t>0.9</t>
      </is>
    </oc>
    <nc r="BB252">
      <f>BW252*0.35</f>
    </nc>
  </rcc>
  <rcc rId="4097" sId="1">
    <oc r="BC252" t="inlineStr">
      <is>
        <t>0.8</t>
      </is>
    </oc>
    <nc r="BC252">
      <f>BW252*0.3</f>
    </nc>
  </rcc>
  <rcc rId="4098" sId="1">
    <oc r="BD252" t="inlineStr">
      <is>
        <t>0.6</t>
      </is>
    </oc>
    <nc r="BD252">
      <f>BW252*0.2</f>
    </nc>
  </rcc>
  <rcc rId="4099" sId="1">
    <oc r="BA253" t="inlineStr">
      <is>
        <t>0.5</t>
      </is>
    </oc>
    <nc r="BA253">
      <f>BW253*0.15</f>
    </nc>
  </rcc>
  <rcc rId="4100" sId="1">
    <oc r="BB253" t="inlineStr">
      <is>
        <t>0.9</t>
      </is>
    </oc>
    <nc r="BB253">
      <f>BW253*0.35</f>
    </nc>
  </rcc>
  <rcc rId="4101" sId="1">
    <oc r="BC253" t="inlineStr">
      <is>
        <t>0.8</t>
      </is>
    </oc>
    <nc r="BC253">
      <f>BW253*0.3</f>
    </nc>
  </rcc>
  <rcc rId="4102" sId="1">
    <oc r="BD253" t="inlineStr">
      <is>
        <t>0.6</t>
      </is>
    </oc>
    <nc r="BD253">
      <f>BW253*0.2</f>
    </nc>
  </rcc>
  <rcc rId="4103" sId="1">
    <oc r="BA254" t="inlineStr">
      <is>
        <t>0.5</t>
      </is>
    </oc>
    <nc r="BA254">
      <f>BW254*0.15</f>
    </nc>
  </rcc>
  <rcc rId="4104" sId="1">
    <oc r="BB254" t="inlineStr">
      <is>
        <t>0.9</t>
      </is>
    </oc>
    <nc r="BB254">
      <f>BW254*0.35</f>
    </nc>
  </rcc>
  <rcc rId="4105" sId="1">
    <oc r="BC254" t="inlineStr">
      <is>
        <t>0.8</t>
      </is>
    </oc>
    <nc r="BC254">
      <f>BW254*0.3</f>
    </nc>
  </rcc>
  <rcc rId="4106" sId="1">
    <oc r="BD254" t="inlineStr">
      <is>
        <t>0.6</t>
      </is>
    </oc>
    <nc r="BD254">
      <f>BW254*0.2</f>
    </nc>
  </rcc>
  <rcc rId="4107" sId="1">
    <oc r="BA255" t="inlineStr">
      <is>
        <t>0.5</t>
      </is>
    </oc>
    <nc r="BA255">
      <f>BW255*0.15</f>
    </nc>
  </rcc>
  <rcc rId="4108" sId="1">
    <oc r="BB255" t="inlineStr">
      <is>
        <t>0.9</t>
      </is>
    </oc>
    <nc r="BB255">
      <f>BW255*0.35</f>
    </nc>
  </rcc>
  <rcc rId="4109" sId="1">
    <oc r="BC255" t="inlineStr">
      <is>
        <t>0.8</t>
      </is>
    </oc>
    <nc r="BC255">
      <f>BW255*0.3</f>
    </nc>
  </rcc>
  <rcc rId="4110" sId="1">
    <oc r="BD255" t="inlineStr">
      <is>
        <t>0.6</t>
      </is>
    </oc>
    <nc r="BD255">
      <f>BW255*0.2</f>
    </nc>
  </rcc>
  <rcc rId="4111" sId="1">
    <oc r="BA256" t="inlineStr">
      <is>
        <t>0.5</t>
      </is>
    </oc>
    <nc r="BA256">
      <f>BW256*0.15</f>
    </nc>
  </rcc>
  <rcc rId="4112" sId="1">
    <oc r="BB256" t="inlineStr">
      <is>
        <t>0.9</t>
      </is>
    </oc>
    <nc r="BB256">
      <f>BW256*0.35</f>
    </nc>
  </rcc>
  <rcc rId="4113" sId="1">
    <oc r="BC256" t="inlineStr">
      <is>
        <t>0.8</t>
      </is>
    </oc>
    <nc r="BC256">
      <f>BW256*0.3</f>
    </nc>
  </rcc>
  <rcc rId="4114" sId="1">
    <oc r="BD256" t="inlineStr">
      <is>
        <t>0.6</t>
      </is>
    </oc>
    <nc r="BD256">
      <f>BW256*0.2</f>
    </nc>
  </rcc>
  <rcc rId="4115" sId="1">
    <oc r="BA257" t="inlineStr">
      <is>
        <t>0.5</t>
      </is>
    </oc>
    <nc r="BA257">
      <f>BW257*0.15</f>
    </nc>
  </rcc>
  <rcc rId="4116" sId="1">
    <oc r="BB257" t="inlineStr">
      <is>
        <t>0.9</t>
      </is>
    </oc>
    <nc r="BB257">
      <f>BW257*0.35</f>
    </nc>
  </rcc>
  <rcc rId="4117" sId="1">
    <oc r="BC257" t="inlineStr">
      <is>
        <t>0.8</t>
      </is>
    </oc>
    <nc r="BC257">
      <f>BW257*0.3</f>
    </nc>
  </rcc>
  <rcc rId="4118" sId="1">
    <oc r="BD257" t="inlineStr">
      <is>
        <t>0.6</t>
      </is>
    </oc>
    <nc r="BD257">
      <f>BW257*0.2</f>
    </nc>
  </rcc>
  <rcc rId="4119" sId="1">
    <oc r="BA258" t="inlineStr">
      <is>
        <t>0.5</t>
      </is>
    </oc>
    <nc r="BA258">
      <f>BW258*0.15</f>
    </nc>
  </rcc>
  <rcc rId="4120" sId="1">
    <oc r="BB258" t="inlineStr">
      <is>
        <t>0.9</t>
      </is>
    </oc>
    <nc r="BB258">
      <f>BW258*0.35</f>
    </nc>
  </rcc>
  <rcc rId="4121" sId="1">
    <oc r="BC258" t="inlineStr">
      <is>
        <t>0.8</t>
      </is>
    </oc>
    <nc r="BC258">
      <f>BW258*0.3</f>
    </nc>
  </rcc>
  <rcc rId="4122" sId="1">
    <oc r="BD258" t="inlineStr">
      <is>
        <t>0.6</t>
      </is>
    </oc>
    <nc r="BD258">
      <f>BW258*0.2</f>
    </nc>
  </rcc>
  <rcc rId="4123" sId="1">
    <oc r="BA259" t="inlineStr">
      <is>
        <t>0.5</t>
      </is>
    </oc>
    <nc r="BA259">
      <f>BW259*0.15</f>
    </nc>
  </rcc>
  <rcc rId="4124" sId="1">
    <oc r="BB259" t="inlineStr">
      <is>
        <t>0.9</t>
      </is>
    </oc>
    <nc r="BB259">
      <f>BW259*0.35</f>
    </nc>
  </rcc>
  <rcc rId="4125" sId="1">
    <oc r="BC259" t="inlineStr">
      <is>
        <t>0.8</t>
      </is>
    </oc>
    <nc r="BC259">
      <f>BW259*0.3</f>
    </nc>
  </rcc>
  <rcc rId="4126" sId="1">
    <oc r="BD259" t="inlineStr">
      <is>
        <t>0.6</t>
      </is>
    </oc>
    <nc r="BD259">
      <f>BW259*0.2</f>
    </nc>
  </rcc>
  <rcc rId="4127" sId="1">
    <oc r="BA260" t="inlineStr">
      <is>
        <t>0.5</t>
      </is>
    </oc>
    <nc r="BA260">
      <f>BW260*0.15</f>
    </nc>
  </rcc>
  <rcc rId="4128" sId="1">
    <oc r="BB260" t="inlineStr">
      <is>
        <t>0.9</t>
      </is>
    </oc>
    <nc r="BB260">
      <f>BW260*0.35</f>
    </nc>
  </rcc>
  <rcc rId="4129" sId="1">
    <oc r="BC260" t="inlineStr">
      <is>
        <t>0.8</t>
      </is>
    </oc>
    <nc r="BC260">
      <f>BW260*0.3</f>
    </nc>
  </rcc>
  <rcc rId="4130" sId="1">
    <oc r="BD260" t="inlineStr">
      <is>
        <t>0.6</t>
      </is>
    </oc>
    <nc r="BD260">
      <f>BW260*0.2</f>
    </nc>
  </rcc>
  <rcc rId="4131" sId="1">
    <oc r="BA261" t="inlineStr">
      <is>
        <t>0.5</t>
      </is>
    </oc>
    <nc r="BA261">
      <f>BW261*0.15</f>
    </nc>
  </rcc>
  <rcc rId="4132" sId="1">
    <oc r="BB261" t="inlineStr">
      <is>
        <t>0.9</t>
      </is>
    </oc>
    <nc r="BB261">
      <f>BW261*0.35</f>
    </nc>
  </rcc>
  <rcc rId="4133" sId="1">
    <oc r="BC261" t="inlineStr">
      <is>
        <t>0.8</t>
      </is>
    </oc>
    <nc r="BC261">
      <f>BW261*0.3</f>
    </nc>
  </rcc>
  <rcc rId="4134" sId="1">
    <oc r="BD261" t="inlineStr">
      <is>
        <t>0.6</t>
      </is>
    </oc>
    <nc r="BD261">
      <f>BW261*0.2</f>
    </nc>
  </rcc>
  <rcc rId="4135" sId="1">
    <oc r="BA262" t="inlineStr">
      <is>
        <t>0.5</t>
      </is>
    </oc>
    <nc r="BA262">
      <f>BW262*0.15</f>
    </nc>
  </rcc>
  <rcc rId="4136" sId="1">
    <oc r="BB262" t="inlineStr">
      <is>
        <t>0.9</t>
      </is>
    </oc>
    <nc r="BB262">
      <f>BW262*0.35</f>
    </nc>
  </rcc>
  <rcc rId="4137" sId="1">
    <oc r="BC262" t="inlineStr">
      <is>
        <t>0.8</t>
      </is>
    </oc>
    <nc r="BC262">
      <f>BW262*0.3</f>
    </nc>
  </rcc>
  <rcc rId="4138" sId="1">
    <oc r="BD262" t="inlineStr">
      <is>
        <t>0.6</t>
      </is>
    </oc>
    <nc r="BD262">
      <f>BW262*0.2</f>
    </nc>
  </rcc>
  <rcc rId="4139" sId="1">
    <oc r="BA263" t="inlineStr">
      <is>
        <t>0.5</t>
      </is>
    </oc>
    <nc r="BA263">
      <f>BW263*0.15</f>
    </nc>
  </rcc>
  <rcc rId="4140" sId="1">
    <oc r="BB263" t="inlineStr">
      <is>
        <t>0.9</t>
      </is>
    </oc>
    <nc r="BB263">
      <f>BW263*0.35</f>
    </nc>
  </rcc>
  <rcc rId="4141" sId="1">
    <oc r="BC263" t="inlineStr">
      <is>
        <t>0.8</t>
      </is>
    </oc>
    <nc r="BC263">
      <f>BW263*0.3</f>
    </nc>
  </rcc>
  <rcc rId="4142" sId="1">
    <oc r="BD263" t="inlineStr">
      <is>
        <t>0.6</t>
      </is>
    </oc>
    <nc r="BD263">
      <f>BW263*0.2</f>
    </nc>
  </rcc>
  <rcc rId="4143" sId="1">
    <oc r="BA264" t="inlineStr">
      <is>
        <t>0.5</t>
      </is>
    </oc>
    <nc r="BA264">
      <f>BW264*0.15</f>
    </nc>
  </rcc>
  <rcc rId="4144" sId="1">
    <oc r="BB264" t="inlineStr">
      <is>
        <t>0.9</t>
      </is>
    </oc>
    <nc r="BB264">
      <f>BW264*0.35</f>
    </nc>
  </rcc>
  <rcc rId="4145" sId="1">
    <oc r="BC264" t="inlineStr">
      <is>
        <t>0.8</t>
      </is>
    </oc>
    <nc r="BC264">
      <f>BW264*0.3</f>
    </nc>
  </rcc>
  <rcc rId="4146" sId="1">
    <oc r="BD264" t="inlineStr">
      <is>
        <t>0.6</t>
      </is>
    </oc>
    <nc r="BD264">
      <f>BW264*0.2</f>
    </nc>
  </rcc>
  <rcc rId="4147" sId="1">
    <oc r="BA265" t="inlineStr">
      <is>
        <t>0.5</t>
      </is>
    </oc>
    <nc r="BA265">
      <f>BW265*0.15</f>
    </nc>
  </rcc>
  <rcc rId="4148" sId="1">
    <oc r="BB265" t="inlineStr">
      <is>
        <t>0.9</t>
      </is>
    </oc>
    <nc r="BB265">
      <f>BW265*0.35</f>
    </nc>
  </rcc>
  <rcc rId="4149" sId="1">
    <oc r="BC265" t="inlineStr">
      <is>
        <t>0.8</t>
      </is>
    </oc>
    <nc r="BC265">
      <f>BW265*0.3</f>
    </nc>
  </rcc>
  <rcc rId="4150" sId="1">
    <oc r="BD265" t="inlineStr">
      <is>
        <t>0.6</t>
      </is>
    </oc>
    <nc r="BD265">
      <f>BW265*0.2</f>
    </nc>
  </rcc>
  <rcc rId="4151" sId="1">
    <oc r="BA266" t="inlineStr">
      <is>
        <t>0.5</t>
      </is>
    </oc>
    <nc r="BA266">
      <f>BW266*0.15</f>
    </nc>
  </rcc>
  <rcc rId="4152" sId="1">
    <oc r="BB266" t="inlineStr">
      <is>
        <t>0.9</t>
      </is>
    </oc>
    <nc r="BB266">
      <f>BW266*0.35</f>
    </nc>
  </rcc>
  <rcc rId="4153" sId="1">
    <oc r="BC266" t="inlineStr">
      <is>
        <t>0.8</t>
      </is>
    </oc>
    <nc r="BC266">
      <f>BW266*0.3</f>
    </nc>
  </rcc>
  <rcc rId="4154" sId="1">
    <oc r="BD266" t="inlineStr">
      <is>
        <t>0.6</t>
      </is>
    </oc>
    <nc r="BD266">
      <f>BW266*0.2</f>
    </nc>
  </rcc>
  <rcc rId="4155" sId="1">
    <oc r="BA267" t="inlineStr">
      <is>
        <t>0.5</t>
      </is>
    </oc>
    <nc r="BA267">
      <f>BW267*0.15</f>
    </nc>
  </rcc>
  <rcc rId="4156" sId="1">
    <oc r="BB267" t="inlineStr">
      <is>
        <t>0.9</t>
      </is>
    </oc>
    <nc r="BB267">
      <f>BW267*0.35</f>
    </nc>
  </rcc>
  <rcc rId="4157" sId="1">
    <oc r="BC267" t="inlineStr">
      <is>
        <t>0.8</t>
      </is>
    </oc>
    <nc r="BC267">
      <f>BW267*0.3</f>
    </nc>
  </rcc>
  <rcc rId="4158" sId="1">
    <oc r="BD267" t="inlineStr">
      <is>
        <t>0.6</t>
      </is>
    </oc>
    <nc r="BD267">
      <f>BW267*0.2</f>
    </nc>
  </rcc>
  <rcc rId="4159" sId="1">
    <oc r="BA268" t="inlineStr">
      <is>
        <t>0.5</t>
      </is>
    </oc>
    <nc r="BA268">
      <f>BW268*0.15</f>
    </nc>
  </rcc>
  <rcc rId="4160" sId="1">
    <oc r="BB268" t="inlineStr">
      <is>
        <t>0.9</t>
      </is>
    </oc>
    <nc r="BB268">
      <f>BW268*0.35</f>
    </nc>
  </rcc>
  <rcc rId="4161" sId="1">
    <oc r="BC268" t="inlineStr">
      <is>
        <t>0.8</t>
      </is>
    </oc>
    <nc r="BC268">
      <f>BW268*0.3</f>
    </nc>
  </rcc>
  <rcc rId="4162" sId="1">
    <oc r="BD268" t="inlineStr">
      <is>
        <t>0.6</t>
      </is>
    </oc>
    <nc r="BD268">
      <f>BW268*0.2</f>
    </nc>
  </rcc>
  <rcc rId="4163" sId="1">
    <oc r="BA269" t="inlineStr">
      <is>
        <t/>
      </is>
    </oc>
    <nc r="BA269">
      <f>BW269*0.15</f>
    </nc>
  </rcc>
  <rcc rId="4164" sId="1">
    <oc r="BB269" t="inlineStr">
      <is>
        <t/>
      </is>
    </oc>
    <nc r="BB269">
      <f>BW269*0.35</f>
    </nc>
  </rcc>
  <rcc rId="4165" sId="1">
    <oc r="BC269" t="inlineStr">
      <is>
        <t/>
      </is>
    </oc>
    <nc r="BC269">
      <f>BW269*0.3</f>
    </nc>
  </rcc>
  <rcc rId="4166" sId="1">
    <oc r="BD269" t="inlineStr">
      <is>
        <t/>
      </is>
    </oc>
    <nc r="BD269">
      <f>BW269*0.2</f>
    </nc>
  </rcc>
  <rcc rId="4167" sId="1">
    <oc r="BA270" t="inlineStr">
      <is>
        <t>0.5</t>
      </is>
    </oc>
    <nc r="BA270">
      <f>BW270*0.15</f>
    </nc>
  </rcc>
  <rcc rId="4168" sId="1">
    <oc r="BB270" t="inlineStr">
      <is>
        <t>0.9</t>
      </is>
    </oc>
    <nc r="BB270">
      <f>BW270*0.35</f>
    </nc>
  </rcc>
  <rcc rId="4169" sId="1">
    <oc r="BC270" t="inlineStr">
      <is>
        <t>0.8</t>
      </is>
    </oc>
    <nc r="BC270">
      <f>BW270*0.3</f>
    </nc>
  </rcc>
  <rcc rId="4170" sId="1">
    <oc r="BD270" t="inlineStr">
      <is>
        <t>0.6</t>
      </is>
    </oc>
    <nc r="BD270">
      <f>BW270*0.2</f>
    </nc>
  </rcc>
  <rcc rId="4171" sId="1">
    <oc r="BA271" t="inlineStr">
      <is>
        <t>0.5</t>
      </is>
    </oc>
    <nc r="BA271">
      <f>BW271*0.15</f>
    </nc>
  </rcc>
  <rcc rId="4172" sId="1">
    <oc r="BB271" t="inlineStr">
      <is>
        <t>0.9</t>
      </is>
    </oc>
    <nc r="BB271">
      <f>BW271*0.35</f>
    </nc>
  </rcc>
  <rcc rId="4173" sId="1">
    <oc r="BC271" t="inlineStr">
      <is>
        <t>0.8</t>
      </is>
    </oc>
    <nc r="BC271">
      <f>BW271*0.3</f>
    </nc>
  </rcc>
  <rcc rId="4174" sId="1">
    <oc r="BD271" t="inlineStr">
      <is>
        <t>0.6</t>
      </is>
    </oc>
    <nc r="BD271">
      <f>BW271*0.2</f>
    </nc>
  </rcc>
  <rcc rId="4175" sId="1">
    <oc r="BA272" t="inlineStr">
      <is>
        <t>0.5</t>
      </is>
    </oc>
    <nc r="BA272">
      <f>BW272*0.15</f>
    </nc>
  </rcc>
  <rcc rId="4176" sId="1">
    <oc r="BB272" t="inlineStr">
      <is>
        <t>0.9</t>
      </is>
    </oc>
    <nc r="BB272">
      <f>BW272*0.35</f>
    </nc>
  </rcc>
  <rcc rId="4177" sId="1">
    <oc r="BC272" t="inlineStr">
      <is>
        <t>0.8</t>
      </is>
    </oc>
    <nc r="BC272">
      <f>BW272*0.3</f>
    </nc>
  </rcc>
  <rcc rId="4178" sId="1">
    <oc r="BD272" t="inlineStr">
      <is>
        <t>0.6</t>
      </is>
    </oc>
    <nc r="BD272">
      <f>BW272*0.2</f>
    </nc>
  </rcc>
  <rcc rId="4179" sId="1">
    <oc r="BA273" t="inlineStr">
      <is>
        <t>0.14</t>
      </is>
    </oc>
    <nc r="BA273">
      <f>BW273*0.15</f>
    </nc>
  </rcc>
  <rcc rId="4180" sId="1">
    <oc r="BB273" t="inlineStr">
      <is>
        <t>0.4</t>
      </is>
    </oc>
    <nc r="BB273">
      <f>BW273*0.35</f>
    </nc>
  </rcc>
  <rcc rId="4181" sId="1">
    <oc r="BC273" t="inlineStr">
      <is>
        <t>0.3</t>
      </is>
    </oc>
    <nc r="BC273">
      <f>BW273*0.3</f>
    </nc>
  </rcc>
  <rcc rId="4182" sId="1">
    <oc r="BD273" t="inlineStr">
      <is>
        <t>0.3</t>
      </is>
    </oc>
    <nc r="BD273">
      <f>BW273*0.2</f>
    </nc>
  </rcc>
  <rcc rId="4183" sId="1">
    <oc r="BA274" t="inlineStr">
      <is>
        <t/>
      </is>
    </oc>
    <nc r="BA274">
      <f>BW274*0.15</f>
    </nc>
  </rcc>
  <rcc rId="4184" sId="1">
    <oc r="BB274" t="inlineStr">
      <is>
        <t/>
      </is>
    </oc>
    <nc r="BB274">
      <f>BW274*0.35</f>
    </nc>
  </rcc>
  <rcc rId="4185" sId="1">
    <oc r="BC274" t="inlineStr">
      <is>
        <t/>
      </is>
    </oc>
    <nc r="BC274">
      <f>BW274*0.3</f>
    </nc>
  </rcc>
  <rcc rId="4186" sId="1">
    <oc r="BD274" t="inlineStr">
      <is>
        <t/>
      </is>
    </oc>
    <nc r="BD274">
      <f>BW274*0.2</f>
    </nc>
  </rcc>
  <rcc rId="4187" sId="1">
    <oc r="BA275" t="inlineStr">
      <is>
        <t>0.5</t>
      </is>
    </oc>
    <nc r="BA275">
      <f>BW275*0.15</f>
    </nc>
  </rcc>
  <rcc rId="4188" sId="1">
    <oc r="BB275" t="inlineStr">
      <is>
        <t>0.9</t>
      </is>
    </oc>
    <nc r="BB275">
      <f>BW275*0.35</f>
    </nc>
  </rcc>
  <rcc rId="4189" sId="1">
    <oc r="BC275" t="inlineStr">
      <is>
        <t>0.8</t>
      </is>
    </oc>
    <nc r="BC275">
      <f>BW275*0.3</f>
    </nc>
  </rcc>
  <rcc rId="4190" sId="1">
    <oc r="BD275" t="inlineStr">
      <is>
        <t>0.6</t>
      </is>
    </oc>
    <nc r="BD275">
      <f>BW275*0.2</f>
    </nc>
  </rcc>
  <rcc rId="4191" sId="1">
    <oc r="BA276" t="inlineStr">
      <is>
        <t>0.5</t>
      </is>
    </oc>
    <nc r="BA276">
      <f>BW276*0.15</f>
    </nc>
  </rcc>
  <rcc rId="4192" sId="1">
    <oc r="BB276" t="inlineStr">
      <is>
        <t>0.9</t>
      </is>
    </oc>
    <nc r="BB276">
      <f>BW276*0.35</f>
    </nc>
  </rcc>
  <rcc rId="4193" sId="1">
    <oc r="BC276" t="inlineStr">
      <is>
        <t>0.8</t>
      </is>
    </oc>
    <nc r="BC276">
      <f>BW276*0.3</f>
    </nc>
  </rcc>
  <rcc rId="4194" sId="1">
    <oc r="BD276" t="inlineStr">
      <is>
        <t>0.6</t>
      </is>
    </oc>
    <nc r="BD276">
      <f>BW276*0.2</f>
    </nc>
  </rcc>
  <rcc rId="4195" sId="1">
    <oc r="BA277" t="inlineStr">
      <is>
        <t/>
      </is>
    </oc>
    <nc r="BA277">
      <f>BW277*0.15</f>
    </nc>
  </rcc>
  <rcc rId="4196" sId="1">
    <oc r="BB277" t="inlineStr">
      <is>
        <t/>
      </is>
    </oc>
    <nc r="BB277">
      <f>BW277*0.35</f>
    </nc>
  </rcc>
  <rcc rId="4197" sId="1">
    <oc r="BC277" t="inlineStr">
      <is>
        <t/>
      </is>
    </oc>
    <nc r="BC277">
      <f>BW277*0.3</f>
    </nc>
  </rcc>
  <rcc rId="4198" sId="1">
    <oc r="BD277" t="inlineStr">
      <is>
        <t/>
      </is>
    </oc>
    <nc r="BD277">
      <f>BW277*0.2</f>
    </nc>
  </rcc>
  <rcc rId="4199" sId="1" odxf="1" dxf="1">
    <oc r="BA278" t="inlineStr">
      <is>
        <t>0.5</t>
      </is>
    </oc>
    <nc r="BA278">
      <f>BW278*0.15</f>
    </nc>
    <odxf>
      <numFmt numFmtId="0" formatCode="General"/>
    </odxf>
    <ndxf>
      <numFmt numFmtId="167" formatCode="&quot;$&quot;#,##0.00"/>
    </ndxf>
  </rcc>
  <rcc rId="4200" sId="1" odxf="1" dxf="1">
    <oc r="BB278" t="inlineStr">
      <is>
        <t>0.75</t>
      </is>
    </oc>
    <nc r="BB278">
      <f>BW278*0.35</f>
    </nc>
    <odxf>
      <numFmt numFmtId="0" formatCode="General"/>
    </odxf>
    <ndxf>
      <numFmt numFmtId="167" formatCode="&quot;$&quot;#,##0.00"/>
    </ndxf>
  </rcc>
  <rcc rId="4201" sId="1" odxf="1" dxf="1">
    <oc r="BC278" t="inlineStr">
      <is>
        <t>0.75</t>
      </is>
    </oc>
    <nc r="BC278">
      <f>BW278*0.3</f>
    </nc>
    <odxf>
      <numFmt numFmtId="0" formatCode="General"/>
    </odxf>
    <ndxf>
      <numFmt numFmtId="167" formatCode="&quot;$&quot;#,##0.00"/>
    </ndxf>
  </rcc>
  <rcc rId="4202" sId="1" odxf="1" dxf="1">
    <oc r="BD278" t="inlineStr">
      <is>
        <t>0.81</t>
      </is>
    </oc>
    <nc r="BD278">
      <f>BW278*0.2</f>
    </nc>
    <odxf>
      <numFmt numFmtId="0" formatCode="General"/>
    </odxf>
    <ndxf>
      <numFmt numFmtId="167" formatCode="&quot;$&quot;#,##0.00"/>
    </ndxf>
  </rcc>
  <rcc rId="4203" sId="1" odxf="1" dxf="1">
    <oc r="BW222" t="inlineStr">
      <is>
        <t>2.8</t>
      </is>
    </oc>
    <nc r="BW222">
      <f>((AT222-BY222)/K222)</f>
    </nc>
    <odxf>
      <numFmt numFmtId="0" formatCode="General"/>
    </odxf>
    <ndxf>
      <numFmt numFmtId="167" formatCode="&quot;$&quot;#,##0.00"/>
    </ndxf>
  </rcc>
  <rcc rId="4204" sId="1" odxf="1" dxf="1">
    <oc r="BW223" t="inlineStr">
      <is>
        <t>2.8</t>
      </is>
    </oc>
    <nc r="BW223">
      <f>((AT223-BY223)/K223)</f>
    </nc>
    <odxf>
      <numFmt numFmtId="0" formatCode="General"/>
    </odxf>
    <ndxf>
      <numFmt numFmtId="167" formatCode="&quot;$&quot;#,##0.00"/>
    </ndxf>
  </rcc>
  <rcc rId="4205" sId="1" odxf="1" dxf="1">
    <oc r="BW224" t="inlineStr">
      <is>
        <t>2.8</t>
      </is>
    </oc>
    <nc r="BW224">
      <f>((AT224-BY224)/K224)</f>
    </nc>
    <odxf>
      <numFmt numFmtId="0" formatCode="General"/>
    </odxf>
    <ndxf>
      <numFmt numFmtId="167" formatCode="&quot;$&quot;#,##0.00"/>
    </ndxf>
  </rcc>
  <rcc rId="4206" sId="1" odxf="1" dxf="1">
    <oc r="BW225" t="inlineStr">
      <is>
        <t>2.8</t>
      </is>
    </oc>
    <nc r="BW225">
      <f>((AT225-BY225)/K225)</f>
    </nc>
    <odxf>
      <numFmt numFmtId="0" formatCode="General"/>
    </odxf>
    <ndxf>
      <numFmt numFmtId="167" formatCode="&quot;$&quot;#,##0.00"/>
    </ndxf>
  </rcc>
  <rcc rId="4207" sId="1" odxf="1" dxf="1">
    <oc r="BW226" t="inlineStr">
      <is>
        <t>2.8</t>
      </is>
    </oc>
    <nc r="BW226">
      <f>((AT226-BY226)/K226)</f>
    </nc>
    <odxf>
      <numFmt numFmtId="0" formatCode="General"/>
    </odxf>
    <ndxf>
      <numFmt numFmtId="167" formatCode="&quot;$&quot;#,##0.00"/>
    </ndxf>
  </rcc>
  <rcc rId="4208" sId="1" odxf="1" dxf="1">
    <oc r="BW227" t="inlineStr">
      <is>
        <t>2.8</t>
      </is>
    </oc>
    <nc r="BW227">
      <f>((AT227-BY227)/K227)</f>
    </nc>
    <odxf>
      <numFmt numFmtId="0" formatCode="General"/>
    </odxf>
    <ndxf>
      <numFmt numFmtId="167" formatCode="&quot;$&quot;#,##0.00"/>
    </ndxf>
  </rcc>
  <rcc rId="4209" sId="1" odxf="1" dxf="1">
    <oc r="BW228" t="inlineStr">
      <is>
        <t>2.8</t>
      </is>
    </oc>
    <nc r="BW228">
      <f>((AT228-BY228)/K228)</f>
    </nc>
    <odxf>
      <numFmt numFmtId="0" formatCode="General"/>
    </odxf>
    <ndxf>
      <numFmt numFmtId="167" formatCode="&quot;$&quot;#,##0.00"/>
    </ndxf>
  </rcc>
  <rcc rId="4210" sId="1" odxf="1" dxf="1">
    <oc r="BW229" t="inlineStr">
      <is>
        <t>2.8</t>
      </is>
    </oc>
    <nc r="BW229">
      <f>((AT229-BY229)/K229)</f>
    </nc>
    <odxf>
      <numFmt numFmtId="0" formatCode="General"/>
    </odxf>
    <ndxf>
      <numFmt numFmtId="167" formatCode="&quot;$&quot;#,##0.00"/>
    </ndxf>
  </rcc>
  <rcc rId="4211" sId="1" odxf="1" dxf="1">
    <oc r="BW230" t="inlineStr">
      <is>
        <t>2.8</t>
      </is>
    </oc>
    <nc r="BW230">
      <f>((AT230-BY230)/K230)</f>
    </nc>
    <odxf>
      <numFmt numFmtId="0" formatCode="General"/>
    </odxf>
    <ndxf>
      <numFmt numFmtId="167" formatCode="&quot;$&quot;#,##0.00"/>
    </ndxf>
  </rcc>
  <rcc rId="4212" sId="1" odxf="1" dxf="1">
    <oc r="BW231" t="inlineStr">
      <is>
        <t>2.8</t>
      </is>
    </oc>
    <nc r="BW231">
      <f>((AT231-BY231)/K231)</f>
    </nc>
    <odxf>
      <numFmt numFmtId="0" formatCode="General"/>
    </odxf>
    <ndxf>
      <numFmt numFmtId="167" formatCode="&quot;$&quot;#,##0.00"/>
    </ndxf>
  </rcc>
  <rcc rId="4213" sId="1" odxf="1" dxf="1">
    <oc r="BW232" t="inlineStr">
      <is>
        <t>2.8</t>
      </is>
    </oc>
    <nc r="BW232">
      <f>((AT232-BY232)/K232)</f>
    </nc>
    <odxf>
      <numFmt numFmtId="0" formatCode="General"/>
    </odxf>
    <ndxf>
      <numFmt numFmtId="167" formatCode="&quot;$&quot;#,##0.00"/>
    </ndxf>
  </rcc>
  <rcc rId="4214" sId="1" odxf="1" dxf="1">
    <oc r="BW233" t="inlineStr">
      <is>
        <t>2.8</t>
      </is>
    </oc>
    <nc r="BW233">
      <f>((AT233-BY233)/K233)</f>
    </nc>
    <odxf>
      <numFmt numFmtId="0" formatCode="General"/>
    </odxf>
    <ndxf>
      <numFmt numFmtId="167" formatCode="&quot;$&quot;#,##0.00"/>
    </ndxf>
  </rcc>
  <rcc rId="4215" sId="1" odxf="1" dxf="1">
    <oc r="BW234" t="inlineStr">
      <is>
        <t>2.8</t>
      </is>
    </oc>
    <nc r="BW234">
      <f>((AT234-BY234)/K234)</f>
    </nc>
    <odxf>
      <numFmt numFmtId="0" formatCode="General"/>
    </odxf>
    <ndxf>
      <numFmt numFmtId="167" formatCode="&quot;$&quot;#,##0.00"/>
    </ndxf>
  </rcc>
  <rcc rId="4216" sId="1" odxf="1" dxf="1">
    <oc r="BW235" t="inlineStr">
      <is>
        <t>2.8</t>
      </is>
    </oc>
    <nc r="BW235">
      <f>((AT235-BY235)/K235)</f>
    </nc>
    <odxf>
      <numFmt numFmtId="0" formatCode="General"/>
    </odxf>
    <ndxf>
      <numFmt numFmtId="167" formatCode="&quot;$&quot;#,##0.00"/>
    </ndxf>
  </rcc>
  <rcc rId="4217" sId="1" odxf="1" dxf="1">
    <oc r="BW236" t="inlineStr">
      <is>
        <t>2.8</t>
      </is>
    </oc>
    <nc r="BW236">
      <f>((AT236-BY236)/K236)</f>
    </nc>
    <odxf>
      <numFmt numFmtId="0" formatCode="General"/>
    </odxf>
    <ndxf>
      <numFmt numFmtId="167" formatCode="&quot;$&quot;#,##0.00"/>
    </ndxf>
  </rcc>
  <rcc rId="4218" sId="1" odxf="1" dxf="1">
    <oc r="BW237" t="inlineStr">
      <is>
        <t>1.14</t>
      </is>
    </oc>
    <nc r="BW237">
      <f>((AT237-BY237)/K237)</f>
    </nc>
    <odxf>
      <numFmt numFmtId="0" formatCode="General"/>
    </odxf>
    <ndxf>
      <numFmt numFmtId="167" formatCode="&quot;$&quot;#,##0.00"/>
    </ndxf>
  </rcc>
  <rcc rId="4219" sId="1" odxf="1" dxf="1">
    <oc r="BW238" t="inlineStr">
      <is>
        <t>2.8</t>
      </is>
    </oc>
    <nc r="BW238">
      <f>((AT238-BY238)/K238)</f>
    </nc>
    <odxf>
      <numFmt numFmtId="0" formatCode="General"/>
    </odxf>
    <ndxf>
      <numFmt numFmtId="167" formatCode="&quot;$&quot;#,##0.00"/>
    </ndxf>
  </rcc>
  <rcc rId="4220" sId="1" odxf="1" dxf="1">
    <oc r="BW239" t="inlineStr">
      <is>
        <t>2.8</t>
      </is>
    </oc>
    <nc r="BW239">
      <f>((AT239-BY239)/K239)</f>
    </nc>
    <odxf>
      <numFmt numFmtId="0" formatCode="General"/>
    </odxf>
    <ndxf>
      <numFmt numFmtId="167" formatCode="&quot;$&quot;#,##0.00"/>
    </ndxf>
  </rcc>
  <rcc rId="4221" sId="1" odxf="1" dxf="1">
    <oc r="BW240" t="inlineStr">
      <is>
        <t>2.8</t>
      </is>
    </oc>
    <nc r="BW240">
      <f>((AT240-BY240)/K240)</f>
    </nc>
    <odxf>
      <numFmt numFmtId="0" formatCode="General"/>
    </odxf>
    <ndxf>
      <numFmt numFmtId="167" formatCode="&quot;$&quot;#,##0.00"/>
    </ndxf>
  </rcc>
  <rcc rId="4222" sId="1" odxf="1" dxf="1">
    <oc r="BW241" t="inlineStr">
      <is>
        <t>2.8</t>
      </is>
    </oc>
    <nc r="BW241">
      <f>((AT241-BY241)/K241)</f>
    </nc>
    <odxf>
      <numFmt numFmtId="0" formatCode="General"/>
    </odxf>
    <ndxf>
      <numFmt numFmtId="167" formatCode="&quot;$&quot;#,##0.00"/>
    </ndxf>
  </rcc>
  <rcc rId="4223" sId="1" odxf="1" dxf="1">
    <oc r="BW242" t="inlineStr">
      <is>
        <t>2.8</t>
      </is>
    </oc>
    <nc r="BW242">
      <f>((AT242-BY242)/K242)</f>
    </nc>
    <odxf>
      <numFmt numFmtId="0" formatCode="General"/>
    </odxf>
    <ndxf>
      <numFmt numFmtId="167" formatCode="&quot;$&quot;#,##0.00"/>
    </ndxf>
  </rcc>
  <rcc rId="4224" sId="1" odxf="1" dxf="1">
    <oc r="BW243" t="inlineStr">
      <is>
        <t>2.8</t>
      </is>
    </oc>
    <nc r="BW243">
      <f>((AT243-BY243)/K243)</f>
    </nc>
    <odxf>
      <numFmt numFmtId="0" formatCode="General"/>
    </odxf>
    <ndxf>
      <numFmt numFmtId="167" formatCode="&quot;$&quot;#,##0.00"/>
    </ndxf>
  </rcc>
  <rcc rId="4225" sId="1" odxf="1" dxf="1">
    <oc r="BW244" t="inlineStr">
      <is>
        <t>2.8</t>
      </is>
    </oc>
    <nc r="BW244">
      <f>((AT244-BY244)/K244)</f>
    </nc>
    <odxf>
      <numFmt numFmtId="0" formatCode="General"/>
    </odxf>
    <ndxf>
      <numFmt numFmtId="167" formatCode="&quot;$&quot;#,##0.00"/>
    </ndxf>
  </rcc>
  <rcc rId="4226" sId="1" odxf="1" dxf="1">
    <oc r="BW245" t="inlineStr">
      <is>
        <t>2.8</t>
      </is>
    </oc>
    <nc r="BW245">
      <f>((AT245-BY245)/K245)</f>
    </nc>
    <odxf>
      <numFmt numFmtId="0" formatCode="General"/>
    </odxf>
    <ndxf>
      <numFmt numFmtId="167" formatCode="&quot;$&quot;#,##0.00"/>
    </ndxf>
  </rcc>
  <rcc rId="4227" sId="1" odxf="1" dxf="1">
    <oc r="BW246" t="inlineStr">
      <is>
        <t>2.8</t>
      </is>
    </oc>
    <nc r="BW246">
      <f>((AT246-BY246)/K246)</f>
    </nc>
    <odxf>
      <numFmt numFmtId="0" formatCode="General"/>
    </odxf>
    <ndxf>
      <numFmt numFmtId="167" formatCode="&quot;$&quot;#,##0.00"/>
    </ndxf>
  </rcc>
  <rcc rId="4228" sId="1" odxf="1" dxf="1">
    <oc r="BW247" t="inlineStr">
      <is>
        <t>2.8</t>
      </is>
    </oc>
    <nc r="BW247">
      <f>((AT247-BY247)/K247)</f>
    </nc>
    <odxf>
      <numFmt numFmtId="0" formatCode="General"/>
    </odxf>
    <ndxf>
      <numFmt numFmtId="167" formatCode="&quot;$&quot;#,##0.00"/>
    </ndxf>
  </rcc>
  <rcc rId="4229" sId="1" odxf="1" dxf="1">
    <oc r="BW248" t="inlineStr">
      <is>
        <t>2.8</t>
      </is>
    </oc>
    <nc r="BW248">
      <f>((AT248-BY248)/K248)</f>
    </nc>
    <odxf>
      <numFmt numFmtId="0" formatCode="General"/>
    </odxf>
    <ndxf>
      <numFmt numFmtId="167" formatCode="&quot;$&quot;#,##0.00"/>
    </ndxf>
  </rcc>
  <rcc rId="4230" sId="1" odxf="1" dxf="1">
    <oc r="BW249" t="inlineStr">
      <is>
        <t>2.8</t>
      </is>
    </oc>
    <nc r="BW249">
      <f>((AT249-BY249)/K249)</f>
    </nc>
    <odxf>
      <numFmt numFmtId="0" formatCode="General"/>
    </odxf>
    <ndxf>
      <numFmt numFmtId="167" formatCode="&quot;$&quot;#,##0.00"/>
    </ndxf>
  </rcc>
  <rcc rId="4231" sId="1" odxf="1" dxf="1">
    <oc r="BW250" t="inlineStr">
      <is>
        <t>2.8</t>
      </is>
    </oc>
    <nc r="BW250">
      <f>((AT250-BY250)/K250)</f>
    </nc>
    <odxf>
      <numFmt numFmtId="0" formatCode="General"/>
    </odxf>
    <ndxf>
      <numFmt numFmtId="167" formatCode="&quot;$&quot;#,##0.00"/>
    </ndxf>
  </rcc>
  <rcc rId="4232" sId="1" odxf="1" dxf="1">
    <oc r="BW251" t="inlineStr">
      <is>
        <t>2.8</t>
      </is>
    </oc>
    <nc r="BW251">
      <f>((AT251-BY251)/K251)</f>
    </nc>
    <odxf>
      <numFmt numFmtId="0" formatCode="General"/>
    </odxf>
    <ndxf>
      <numFmt numFmtId="167" formatCode="&quot;$&quot;#,##0.00"/>
    </ndxf>
  </rcc>
  <rcc rId="4233" sId="1" odxf="1" dxf="1">
    <oc r="BW252" t="inlineStr">
      <is>
        <t>2.8</t>
      </is>
    </oc>
    <nc r="BW252">
      <f>((AT252-BY252)/K252)</f>
    </nc>
    <odxf>
      <numFmt numFmtId="0" formatCode="General"/>
    </odxf>
    <ndxf>
      <numFmt numFmtId="167" formatCode="&quot;$&quot;#,##0.00"/>
    </ndxf>
  </rcc>
  <rcc rId="4234" sId="1" odxf="1" dxf="1">
    <oc r="BW253" t="inlineStr">
      <is>
        <t>2.8</t>
      </is>
    </oc>
    <nc r="BW253">
      <f>((AT253-BY253)/K253)</f>
    </nc>
    <odxf>
      <numFmt numFmtId="0" formatCode="General"/>
    </odxf>
    <ndxf>
      <numFmt numFmtId="167" formatCode="&quot;$&quot;#,##0.00"/>
    </ndxf>
  </rcc>
  <rcc rId="4235" sId="1" odxf="1" dxf="1">
    <oc r="BW254" t="inlineStr">
      <is>
        <t>2.8</t>
      </is>
    </oc>
    <nc r="BW254">
      <f>((AT254-BY254)/K254)</f>
    </nc>
    <odxf>
      <numFmt numFmtId="0" formatCode="General"/>
    </odxf>
    <ndxf>
      <numFmt numFmtId="167" formatCode="&quot;$&quot;#,##0.00"/>
    </ndxf>
  </rcc>
  <rcc rId="4236" sId="1" odxf="1" dxf="1">
    <oc r="BW255" t="inlineStr">
      <is>
        <t>2.8</t>
      </is>
    </oc>
    <nc r="BW255">
      <f>((AT255-BY255)/K255)</f>
    </nc>
    <odxf>
      <numFmt numFmtId="0" formatCode="General"/>
    </odxf>
    <ndxf>
      <numFmt numFmtId="167" formatCode="&quot;$&quot;#,##0.00"/>
    </ndxf>
  </rcc>
  <rcc rId="4237" sId="1" odxf="1" dxf="1">
    <oc r="BW256" t="inlineStr">
      <is>
        <t>2.8</t>
      </is>
    </oc>
    <nc r="BW256">
      <f>((AT256-BY256)/K256)</f>
    </nc>
    <odxf>
      <numFmt numFmtId="0" formatCode="General"/>
    </odxf>
    <ndxf>
      <numFmt numFmtId="167" formatCode="&quot;$&quot;#,##0.00"/>
    </ndxf>
  </rcc>
  <rcc rId="4238" sId="1" odxf="1" dxf="1">
    <oc r="BW257" t="inlineStr">
      <is>
        <t>2.8</t>
      </is>
    </oc>
    <nc r="BW257">
      <f>((AT257-BY257)/K257)</f>
    </nc>
    <odxf>
      <numFmt numFmtId="0" formatCode="General"/>
    </odxf>
    <ndxf>
      <numFmt numFmtId="167" formatCode="&quot;$&quot;#,##0.00"/>
    </ndxf>
  </rcc>
  <rcc rId="4239" sId="1" odxf="1" dxf="1">
    <oc r="BW258" t="inlineStr">
      <is>
        <t>2.8</t>
      </is>
    </oc>
    <nc r="BW258">
      <f>((AT258-BY258)/K258)</f>
    </nc>
    <odxf>
      <numFmt numFmtId="0" formatCode="General"/>
    </odxf>
    <ndxf>
      <numFmt numFmtId="167" formatCode="&quot;$&quot;#,##0.00"/>
    </ndxf>
  </rcc>
  <rcc rId="4240" sId="1" odxf="1" dxf="1">
    <oc r="BW259" t="inlineStr">
      <is>
        <t>2.8</t>
      </is>
    </oc>
    <nc r="BW259">
      <f>((AT259-BY259)/K259)</f>
    </nc>
    <odxf>
      <numFmt numFmtId="0" formatCode="General"/>
    </odxf>
    <ndxf>
      <numFmt numFmtId="167" formatCode="&quot;$&quot;#,##0.00"/>
    </ndxf>
  </rcc>
  <rcc rId="4241" sId="1" odxf="1" dxf="1">
    <oc r="BW260" t="inlineStr">
      <is>
        <t>2.8</t>
      </is>
    </oc>
    <nc r="BW260">
      <f>((AT260-BY260)/K260)</f>
    </nc>
    <odxf>
      <numFmt numFmtId="0" formatCode="General"/>
    </odxf>
    <ndxf>
      <numFmt numFmtId="167" formatCode="&quot;$&quot;#,##0.00"/>
    </ndxf>
  </rcc>
  <rcc rId="4242" sId="1" odxf="1" dxf="1">
    <oc r="BW261" t="inlineStr">
      <is>
        <t>2.8</t>
      </is>
    </oc>
    <nc r="BW261">
      <f>((AT261-BY261)/K261)</f>
    </nc>
    <odxf>
      <numFmt numFmtId="0" formatCode="General"/>
    </odxf>
    <ndxf>
      <numFmt numFmtId="167" formatCode="&quot;$&quot;#,##0.00"/>
    </ndxf>
  </rcc>
  <rcc rId="4243" sId="1" odxf="1" dxf="1">
    <oc r="BW262" t="inlineStr">
      <is>
        <t>2.8</t>
      </is>
    </oc>
    <nc r="BW262">
      <f>((AT262-BY262)/K262)</f>
    </nc>
    <odxf>
      <numFmt numFmtId="0" formatCode="General"/>
    </odxf>
    <ndxf>
      <numFmt numFmtId="167" formatCode="&quot;$&quot;#,##0.00"/>
    </ndxf>
  </rcc>
  <rcc rId="4244" sId="1" odxf="1" dxf="1">
    <oc r="BW263" t="inlineStr">
      <is>
        <t>2.8</t>
      </is>
    </oc>
    <nc r="BW263">
      <f>((AT263-BY263)/K263)</f>
    </nc>
    <odxf>
      <numFmt numFmtId="0" formatCode="General"/>
    </odxf>
    <ndxf>
      <numFmt numFmtId="167" formatCode="&quot;$&quot;#,##0.00"/>
    </ndxf>
  </rcc>
  <rcc rId="4245" sId="1" odxf="1" dxf="1">
    <oc r="BW264" t="inlineStr">
      <is>
        <t>2.8</t>
      </is>
    </oc>
    <nc r="BW264">
      <f>((AT264-BY264)/K264)</f>
    </nc>
    <odxf>
      <numFmt numFmtId="0" formatCode="General"/>
    </odxf>
    <ndxf>
      <numFmt numFmtId="167" formatCode="&quot;$&quot;#,##0.00"/>
    </ndxf>
  </rcc>
  <rcc rId="4246" sId="1" odxf="1" dxf="1">
    <oc r="BW265" t="inlineStr">
      <is>
        <t>2.8</t>
      </is>
    </oc>
    <nc r="BW265">
      <f>((AT265-BY265)/K265)</f>
    </nc>
    <odxf>
      <numFmt numFmtId="0" formatCode="General"/>
    </odxf>
    <ndxf>
      <numFmt numFmtId="167" formatCode="&quot;$&quot;#,##0.00"/>
    </ndxf>
  </rcc>
  <rcc rId="4247" sId="1" odxf="1" dxf="1">
    <oc r="BW266" t="inlineStr">
      <is>
        <t>2.8</t>
      </is>
    </oc>
    <nc r="BW266">
      <f>((AT266-BY266)/K266)</f>
    </nc>
    <odxf>
      <numFmt numFmtId="0" formatCode="General"/>
    </odxf>
    <ndxf>
      <numFmt numFmtId="167" formatCode="&quot;$&quot;#,##0.00"/>
    </ndxf>
  </rcc>
  <rcc rId="4248" sId="1" odxf="1" dxf="1">
    <oc r="BW267" t="inlineStr">
      <is>
        <t>2.8</t>
      </is>
    </oc>
    <nc r="BW267">
      <f>((AT267-BY267)/K267)</f>
    </nc>
    <odxf>
      <numFmt numFmtId="0" formatCode="General"/>
    </odxf>
    <ndxf>
      <numFmt numFmtId="167" formatCode="&quot;$&quot;#,##0.00"/>
    </ndxf>
  </rcc>
  <rcc rId="4249" sId="1" odxf="1" dxf="1">
    <oc r="BW268" t="inlineStr">
      <is>
        <t>2.8</t>
      </is>
    </oc>
    <nc r="BW268">
      <f>((AT268-BY268)/K268)</f>
    </nc>
    <odxf>
      <numFmt numFmtId="0" formatCode="General"/>
    </odxf>
    <ndxf>
      <numFmt numFmtId="167" formatCode="&quot;$&quot;#,##0.00"/>
    </ndxf>
  </rcc>
  <rcc rId="4250" sId="1" odxf="1" dxf="1">
    <oc r="BW269" t="inlineStr">
      <is>
        <t/>
      </is>
    </oc>
    <nc r="BW269">
      <f>((AT269-BY269)/K269)</f>
    </nc>
    <odxf>
      <numFmt numFmtId="0" formatCode="General"/>
    </odxf>
    <ndxf>
      <numFmt numFmtId="167" formatCode="&quot;$&quot;#,##0.00"/>
    </ndxf>
  </rcc>
  <rcc rId="4251" sId="1" odxf="1" dxf="1">
    <oc r="BW270" t="inlineStr">
      <is>
        <t>2.8</t>
      </is>
    </oc>
    <nc r="BW270">
      <f>((AT270-BY270)/K270)</f>
    </nc>
    <odxf>
      <numFmt numFmtId="0" formatCode="General"/>
    </odxf>
    <ndxf>
      <numFmt numFmtId="167" formatCode="&quot;$&quot;#,##0.00"/>
    </ndxf>
  </rcc>
  <rcc rId="4252" sId="1" odxf="1" dxf="1">
    <oc r="BW271" t="inlineStr">
      <is>
        <t>2.8</t>
      </is>
    </oc>
    <nc r="BW271">
      <f>((AT271-BY271)/K271)</f>
    </nc>
    <odxf>
      <numFmt numFmtId="0" formatCode="General"/>
    </odxf>
    <ndxf>
      <numFmt numFmtId="167" formatCode="&quot;$&quot;#,##0.00"/>
    </ndxf>
  </rcc>
  <rcc rId="4253" sId="1" odxf="1" dxf="1">
    <oc r="BW272" t="inlineStr">
      <is>
        <t>2.8</t>
      </is>
    </oc>
    <nc r="BW272">
      <f>((AT272-BY272)/K272)</f>
    </nc>
    <odxf>
      <numFmt numFmtId="0" formatCode="General"/>
    </odxf>
    <ndxf>
      <numFmt numFmtId="167" formatCode="&quot;$&quot;#,##0.00"/>
    </ndxf>
  </rcc>
  <rcc rId="4254" sId="1" odxf="1" dxf="1">
    <oc r="BW273" t="inlineStr">
      <is>
        <t>1.14</t>
      </is>
    </oc>
    <nc r="BW273">
      <f>((AT273-BY273)/K273)</f>
    </nc>
    <odxf>
      <numFmt numFmtId="0" formatCode="General"/>
    </odxf>
    <ndxf>
      <numFmt numFmtId="167" formatCode="&quot;$&quot;#,##0.00"/>
    </ndxf>
  </rcc>
  <rcc rId="4255" sId="1" odxf="1" dxf="1">
    <oc r="BW274" t="inlineStr">
      <is>
        <t/>
      </is>
    </oc>
    <nc r="BW274">
      <f>((AT274-BY274)/K274)</f>
    </nc>
    <odxf>
      <numFmt numFmtId="0" formatCode="General"/>
    </odxf>
    <ndxf>
      <numFmt numFmtId="167" formatCode="&quot;$&quot;#,##0.00"/>
    </ndxf>
  </rcc>
  <rcc rId="4256" sId="1" odxf="1" dxf="1">
    <oc r="BW275" t="inlineStr">
      <is>
        <t>2.8</t>
      </is>
    </oc>
    <nc r="BW275">
      <f>((AT275-BY275)/K275)</f>
    </nc>
    <odxf>
      <numFmt numFmtId="0" formatCode="General"/>
    </odxf>
    <ndxf>
      <numFmt numFmtId="167" formatCode="&quot;$&quot;#,##0.00"/>
    </ndxf>
  </rcc>
  <rcc rId="4257" sId="1" odxf="1" dxf="1">
    <oc r="BW276" t="inlineStr">
      <is>
        <t>2.8</t>
      </is>
    </oc>
    <nc r="BW276">
      <f>((AT276-BY276)/K276)</f>
    </nc>
    <odxf>
      <numFmt numFmtId="0" formatCode="General"/>
    </odxf>
    <ndxf>
      <numFmt numFmtId="167" formatCode="&quot;$&quot;#,##0.00"/>
    </ndxf>
  </rcc>
  <rcc rId="4258" sId="1" odxf="1" dxf="1">
    <oc r="BW277" t="inlineStr">
      <is>
        <t/>
      </is>
    </oc>
    <nc r="BW277">
      <f>((AT277-BY277)/K277)</f>
    </nc>
    <odxf>
      <numFmt numFmtId="0" formatCode="General"/>
    </odxf>
    <ndxf>
      <numFmt numFmtId="167" formatCode="&quot;$&quot;#,##0.00"/>
    </ndxf>
  </rcc>
  <rcc rId="4259" sId="1" odxf="1" dxf="1">
    <oc r="BW278" t="inlineStr">
      <is>
        <t>2.81</t>
      </is>
    </oc>
    <nc r="BW278">
      <f>((AT278-BY278)/K278)</f>
    </nc>
    <odxf>
      <numFmt numFmtId="0" formatCode="General"/>
    </odxf>
    <ndxf>
      <numFmt numFmtId="167" formatCode="&quot;$&quot;#,##0.00"/>
    </ndxf>
  </rcc>
  <rcc rId="4260" sId="1" odxf="1" dxf="1">
    <oc r="BY222" t="inlineStr">
      <is>
        <t>23331.2</t>
      </is>
    </oc>
    <nc r="BY222">
      <f>CC222*CB222</f>
    </nc>
    <odxf>
      <numFmt numFmtId="0" formatCode="General"/>
    </odxf>
    <ndxf>
      <numFmt numFmtId="167" formatCode="&quot;$&quot;#,##0.00"/>
    </ndxf>
  </rcc>
  <rcc rId="4261" sId="1" odxf="1" dxf="1">
    <oc r="BY223" t="inlineStr">
      <is>
        <t>45648</t>
      </is>
    </oc>
    <nc r="BY223">
      <f>CC223*CB223</f>
    </nc>
    <odxf>
      <numFmt numFmtId="0" formatCode="General"/>
    </odxf>
    <ndxf>
      <numFmt numFmtId="167" formatCode="&quot;$&quot;#,##0.00"/>
    </ndxf>
  </rcc>
  <rcc rId="4262" sId="1" odxf="1" dxf="1">
    <oc r="BY224" t="inlineStr">
      <is>
        <t>44101.04</t>
      </is>
    </oc>
    <nc r="BY224">
      <f>CC224*CB224</f>
    </nc>
    <odxf>
      <numFmt numFmtId="0" formatCode="General"/>
    </odxf>
    <ndxf>
      <numFmt numFmtId="167" formatCode="&quot;$&quot;#,##0.00"/>
    </ndxf>
  </rcc>
  <rcc rId="4263" sId="1" odxf="1" dxf="1">
    <oc r="BY225" t="inlineStr">
      <is>
        <t>23077.6</t>
      </is>
    </oc>
    <nc r="BY225">
      <f>CC225*CB225</f>
    </nc>
    <odxf>
      <numFmt numFmtId="0" formatCode="General"/>
    </odxf>
    <ndxf>
      <numFmt numFmtId="167" formatCode="&quot;$&quot;#,##0.00"/>
    </ndxf>
  </rcc>
  <rcc rId="4264" sId="1" odxf="1" dxf="1">
    <oc r="BY226" t="inlineStr">
      <is>
        <t>18703.63</t>
      </is>
    </oc>
    <nc r="BY226">
      <f>CC226*CB226</f>
    </nc>
    <odxf>
      <numFmt numFmtId="0" formatCode="General"/>
    </odxf>
    <ndxf>
      <numFmt numFmtId="167" formatCode="&quot;$&quot;#,##0.00"/>
    </ndxf>
  </rcc>
  <rcc rId="4265" sId="1" odxf="1" dxf="1">
    <oc r="BY227" t="inlineStr">
      <is>
        <t>28530</t>
      </is>
    </oc>
    <nc r="BY227">
      <f>CC227*CB227</f>
    </nc>
    <odxf>
      <numFmt numFmtId="0" formatCode="General"/>
    </odxf>
    <ndxf>
      <numFmt numFmtId="167" formatCode="&quot;$&quot;#,##0.00"/>
    </ndxf>
  </rcc>
  <rcc rId="4266" sId="1" odxf="1" dxf="1">
    <oc r="BY228" t="inlineStr">
      <is>
        <t>37127.04</t>
      </is>
    </oc>
    <nc r="BY228">
      <f>CC228*CB228</f>
    </nc>
    <odxf>
      <numFmt numFmtId="0" formatCode="General"/>
    </odxf>
    <ndxf>
      <numFmt numFmtId="167" formatCode="&quot;$&quot;#,##0.00"/>
    </ndxf>
  </rcc>
  <rcc rId="4267" sId="1" odxf="1" dxf="1">
    <oc r="BY229" t="inlineStr">
      <is>
        <t>26780.16</t>
      </is>
    </oc>
    <nc r="BY229">
      <f>CC229*CB229</f>
    </nc>
    <odxf>
      <numFmt numFmtId="0" formatCode="General"/>
    </odxf>
    <ndxf>
      <numFmt numFmtId="167" formatCode="&quot;$&quot;#,##0.00"/>
    </ndxf>
  </rcc>
  <rcc rId="4268" sId="1" odxf="1" dxf="1">
    <oc r="BY230" t="inlineStr">
      <is>
        <t>13618.32</t>
      </is>
    </oc>
    <nc r="BY230">
      <f>CC230*CB230</f>
    </nc>
    <odxf>
      <numFmt numFmtId="0" formatCode="General"/>
    </odxf>
    <ndxf>
      <numFmt numFmtId="167" formatCode="&quot;$&quot;#,##0.00"/>
    </ndxf>
  </rcc>
  <rcc rId="4269" sId="1" odxf="1" dxf="1">
    <oc r="BY231" t="inlineStr">
      <is>
        <t>16788.32</t>
      </is>
    </oc>
    <nc r="BY231">
      <f>CC231*CB231</f>
    </nc>
    <odxf>
      <numFmt numFmtId="0" formatCode="General"/>
    </odxf>
    <ndxf>
      <numFmt numFmtId="167" formatCode="&quot;$&quot;#,##0.00"/>
    </ndxf>
  </rcc>
  <rcc rId="4270" sId="1" odxf="1" dxf="1">
    <oc r="BY232" t="inlineStr">
      <is>
        <t>30432</t>
      </is>
    </oc>
    <nc r="BY232">
      <f>CC232*CB232</f>
    </nc>
    <odxf>
      <numFmt numFmtId="0" formatCode="General"/>
    </odxf>
    <ndxf>
      <numFmt numFmtId="167" formatCode="&quot;$&quot;#,##0.00"/>
    </ndxf>
  </rcc>
  <rcc rId="4271" sId="1" odxf="1" dxf="1">
    <oc r="BY233" t="inlineStr">
      <is>
        <t>5198.8</t>
      </is>
    </oc>
    <nc r="BY233">
      <f>CC233*CB233</f>
    </nc>
    <odxf>
      <numFmt numFmtId="0" formatCode="General"/>
    </odxf>
    <ndxf>
      <numFmt numFmtId="167" formatCode="&quot;$&quot;#,##0.00"/>
    </ndxf>
  </rcc>
  <rcc rId="4272" sId="1" odxf="1" dxf="1">
    <oc r="BY234" t="inlineStr">
      <is>
        <t>15406.2</t>
      </is>
    </oc>
    <nc r="BY234">
      <f>CC234*CB234</f>
    </nc>
    <odxf>
      <numFmt numFmtId="0" formatCode="General"/>
    </odxf>
    <ndxf>
      <numFmt numFmtId="167" formatCode="&quot;$&quot;#,##0.00"/>
    </ndxf>
  </rcc>
  <rcc rId="4273" sId="1" odxf="1" dxf="1">
    <oc r="BY235" t="inlineStr">
      <is>
        <t>27845.28</t>
      </is>
    </oc>
    <nc r="BY235">
      <f>CC235*CB235</f>
    </nc>
    <odxf>
      <numFmt numFmtId="0" formatCode="General"/>
    </odxf>
    <ndxf>
      <numFmt numFmtId="167" formatCode="&quot;$&quot;#,##0.00"/>
    </ndxf>
  </rcc>
  <rcc rId="4274" sId="1" odxf="1" dxf="1">
    <oc r="BY236" t="inlineStr">
      <is>
        <t>20960.04</t>
      </is>
    </oc>
    <nc r="BY236">
      <f>CC236*CB236</f>
    </nc>
    <odxf>
      <numFmt numFmtId="0" formatCode="General"/>
    </odxf>
    <ndxf>
      <numFmt numFmtId="167" formatCode="&quot;$&quot;#,##0.00"/>
    </ndxf>
  </rcc>
  <rcc rId="4275" sId="1" odxf="1" dxf="1">
    <oc r="BY237" t="inlineStr">
      <is>
        <t>763282.548</t>
      </is>
    </oc>
    <nc r="BY237">
      <f>CC237*CB237</f>
    </nc>
    <odxf>
      <numFmt numFmtId="0" formatCode="General"/>
    </odxf>
    <ndxf>
      <numFmt numFmtId="167" formatCode="&quot;$&quot;#,##0.00"/>
    </ndxf>
  </rcc>
  <rcc rId="4276" sId="1" odxf="1" dxf="1">
    <oc r="BY238" t="inlineStr">
      <is>
        <t>58328</t>
      </is>
    </oc>
    <nc r="BY238">
      <f>CC238*CB238</f>
    </nc>
    <odxf>
      <numFmt numFmtId="0" formatCode="General"/>
    </odxf>
    <ndxf>
      <numFmt numFmtId="167" formatCode="&quot;$&quot;#,##0.00"/>
    </ndxf>
  </rcc>
  <rcc rId="4277" sId="1" odxf="1" dxf="1">
    <oc r="BY239" t="inlineStr">
      <is>
        <t>28530</t>
      </is>
    </oc>
    <nc r="BY239">
      <f>CC239*CB239</f>
    </nc>
    <odxf>
      <numFmt numFmtId="0" formatCode="General"/>
    </odxf>
    <ndxf>
      <numFmt numFmtId="167" formatCode="&quot;$&quot;#,##0.00"/>
    </ndxf>
  </rcc>
  <rcc rId="4278" sId="1" odxf="1" dxf="1">
    <oc r="BY240" t="inlineStr">
      <is>
        <t>33652.72</t>
      </is>
    </oc>
    <nc r="BY240">
      <f>CC240*CB240</f>
    </nc>
    <odxf>
      <numFmt numFmtId="0" formatCode="General"/>
    </odxf>
    <ndxf>
      <numFmt numFmtId="167" formatCode="&quot;$&quot;#,##0.00"/>
    </ndxf>
  </rcc>
  <rcc rId="4279" sId="1" odxf="1" dxf="1">
    <oc r="BY241" t="inlineStr">
      <is>
        <t>19882.24</t>
      </is>
    </oc>
    <nc r="BY241">
      <f>CC241*CB241</f>
    </nc>
    <odxf>
      <numFmt numFmtId="0" formatCode="General"/>
    </odxf>
    <ndxf>
      <numFmt numFmtId="167" formatCode="&quot;$&quot;#,##0.00"/>
    </ndxf>
  </rcc>
  <rcc rId="4280" sId="1" odxf="1" dxf="1">
    <oc r="BY242" t="inlineStr">
      <is>
        <t>47550</t>
      </is>
    </oc>
    <nc r="BY242">
      <f>CC242*CB242</f>
    </nc>
    <odxf>
      <numFmt numFmtId="0" formatCode="General"/>
    </odxf>
    <ndxf>
      <numFmt numFmtId="167" formatCode="&quot;$&quot;#,##0.00"/>
    </ndxf>
  </rcc>
  <rcc rId="4281" sId="1" odxf="1" dxf="1">
    <oc r="BY243" t="inlineStr">
      <is>
        <t>34236</t>
      </is>
    </oc>
    <nc r="BY243">
      <f>CC243*CB243</f>
    </nc>
    <odxf>
      <numFmt numFmtId="0" formatCode="General"/>
    </odxf>
    <ndxf>
      <numFmt numFmtId="167" formatCode="&quot;$&quot;#,##0.00"/>
    </ndxf>
  </rcc>
  <rcc rId="4282" sId="1" odxf="1" dxf="1">
    <oc r="BY244" t="inlineStr">
      <is>
        <t>23927.16</t>
      </is>
    </oc>
    <nc r="BY244">
      <f>CC244*CB244</f>
    </nc>
    <odxf>
      <numFmt numFmtId="0" formatCode="General"/>
    </odxf>
    <ndxf>
      <numFmt numFmtId="167" formatCode="&quot;$&quot;#,##0.00"/>
    </ndxf>
  </rcc>
  <rcc rId="4283" sId="1" odxf="1" dxf="1">
    <oc r="BY245" t="inlineStr">
      <is>
        <t>38724.72</t>
      </is>
    </oc>
    <nc r="BY245">
      <f>CC245*CB245</f>
    </nc>
    <odxf>
      <numFmt numFmtId="0" formatCode="General"/>
    </odxf>
    <ndxf>
      <numFmt numFmtId="167" formatCode="&quot;$&quot;#,##0.00"/>
    </ndxf>
  </rcc>
  <rcc rId="4284" sId="1" odxf="1" dxf="1">
    <oc r="BY246" t="inlineStr">
      <is>
        <t>10955.52</t>
      </is>
    </oc>
    <nc r="BY246">
      <f>CC246*CB246</f>
    </nc>
    <odxf>
      <numFmt numFmtId="0" formatCode="General"/>
    </odxf>
    <ndxf>
      <numFmt numFmtId="167" formatCode="&quot;$&quot;#,##0.00"/>
    </ndxf>
  </rcc>
  <rcc rId="4285" sId="1" odxf="1" dxf="1">
    <oc r="BY247" t="inlineStr">
      <is>
        <t>21302.4</t>
      </is>
    </oc>
    <nc r="BY247">
      <f>CC247*CB247</f>
    </nc>
    <odxf>
      <numFmt numFmtId="0" formatCode="General"/>
    </odxf>
    <ndxf>
      <numFmt numFmtId="167" formatCode="&quot;$&quot;#,##0.00"/>
    </ndxf>
  </rcc>
  <rcc rId="4286" sId="1" odxf="1" dxf="1">
    <oc r="BY248" t="inlineStr">
      <is>
        <t>29481</t>
      </is>
    </oc>
    <nc r="BY248">
      <f>CC248*CB248</f>
    </nc>
    <odxf>
      <numFmt numFmtId="0" formatCode="General"/>
    </odxf>
    <ndxf>
      <numFmt numFmtId="167" formatCode="&quot;$&quot;#,##0.00"/>
    </ndxf>
  </rcc>
  <rcc rId="4287" sId="1" odxf="1" dxf="1">
    <oc r="BY249" t="inlineStr">
      <is>
        <t>39663.04</t>
      </is>
    </oc>
    <nc r="BY249">
      <f>CC249*CB249</f>
    </nc>
    <odxf>
      <numFmt numFmtId="0" formatCode="General"/>
    </odxf>
    <ndxf>
      <numFmt numFmtId="167" formatCode="&quot;$&quot;#,##0.00"/>
    </ndxf>
  </rcc>
  <rcc rId="4288" sId="1" odxf="1" dxf="1">
    <oc r="BY250" t="inlineStr">
      <is>
        <t>22824</t>
      </is>
    </oc>
    <nc r="BY250">
      <f>CC250*CB250</f>
    </nc>
    <odxf>
      <numFmt numFmtId="0" formatCode="General"/>
    </odxf>
    <ndxf>
      <numFmt numFmtId="167" formatCode="&quot;$&quot;#,##0.00"/>
    </ndxf>
  </rcc>
  <rcc rId="4289" sId="1" odxf="1" dxf="1">
    <oc r="BY251" t="inlineStr">
      <is>
        <t>29087.92</t>
      </is>
    </oc>
    <nc r="BY251">
      <f>CC251*CB251</f>
    </nc>
    <odxf>
      <numFmt numFmtId="0" formatCode="General"/>
    </odxf>
    <ndxf>
      <numFmt numFmtId="167" formatCode="&quot;$&quot;#,##0.00"/>
    </ndxf>
  </rcc>
  <rcc rId="4290" sId="1" odxf="1" dxf="1">
    <oc r="BY252" t="inlineStr">
      <is>
        <t>27262</t>
      </is>
    </oc>
    <nc r="BY252">
      <f>CC252*CB252</f>
    </nc>
    <odxf>
      <numFmt numFmtId="0" formatCode="General"/>
    </odxf>
    <ndxf>
      <numFmt numFmtId="167" formatCode="&quot;$&quot;#,##0.00"/>
    </ndxf>
  </rcc>
  <rcc rId="4291" sId="1" odxf="1" dxf="1">
    <oc r="BY253" t="inlineStr">
      <is>
        <t>31674.64</t>
      </is>
    </oc>
    <nc r="BY253">
      <f>CC253*CB253</f>
    </nc>
    <odxf>
      <numFmt numFmtId="0" formatCode="General"/>
    </odxf>
    <ndxf>
      <numFmt numFmtId="167" formatCode="&quot;$&quot;#,##0.00"/>
    </ndxf>
  </rcc>
  <rcc rId="4292" sId="1" odxf="1" dxf="1">
    <oc r="BY254" t="inlineStr">
      <is>
        <t>21302.4</t>
      </is>
    </oc>
    <nc r="BY254">
      <f>CC254*CB254</f>
    </nc>
    <odxf>
      <numFmt numFmtId="0" formatCode="General"/>
    </odxf>
    <ndxf>
      <numFmt numFmtId="167" formatCode="&quot;$&quot;#,##0.00"/>
    </ndxf>
  </rcc>
  <rcc rId="4293" sId="1" odxf="1" dxf="1">
    <oc r="BY255" t="inlineStr">
      <is>
        <t>57668.64</t>
      </is>
    </oc>
    <nc r="BY255">
      <f>CC255*CB255</f>
    </nc>
    <odxf>
      <numFmt numFmtId="0" formatCode="General"/>
    </odxf>
    <ndxf>
      <numFmt numFmtId="167" formatCode="&quot;$&quot;#,##0.00"/>
    </ndxf>
  </rcc>
  <rcc rId="4294" sId="1" odxf="1" dxf="1">
    <oc r="BY256" t="inlineStr">
      <is>
        <t>32993.36</t>
      </is>
    </oc>
    <nc r="BY256">
      <f>CC256*CB256</f>
    </nc>
    <odxf>
      <numFmt numFmtId="0" formatCode="General"/>
    </odxf>
    <ndxf>
      <numFmt numFmtId="167" formatCode="&quot;$&quot;#,##0.00"/>
    </ndxf>
  </rcc>
  <rcc rId="4295" sId="1" odxf="1" dxf="1">
    <oc r="BY257" t="inlineStr">
      <is>
        <t>32866.56</t>
      </is>
    </oc>
    <nc r="BY257">
      <f>CC257*CB257</f>
    </nc>
    <odxf>
      <numFmt numFmtId="0" formatCode="General"/>
    </odxf>
    <ndxf>
      <numFmt numFmtId="167" formatCode="&quot;$&quot;#,##0.00"/>
    </ndxf>
  </rcc>
  <rcc rId="4296" sId="1" odxf="1" dxf="1">
    <oc r="BY258" t="inlineStr">
      <is>
        <t>63247.84</t>
      </is>
    </oc>
    <nc r="BY258">
      <f>CC258*CB258</f>
    </nc>
    <odxf>
      <numFmt numFmtId="0" formatCode="General"/>
    </odxf>
    <ndxf>
      <numFmt numFmtId="167" formatCode="&quot;$&quot;#,##0.00"/>
    </ndxf>
  </rcc>
  <rcc rId="4297" sId="1" odxf="1" dxf="1">
    <oc r="BY259" t="inlineStr">
      <is>
        <t>25562.88</t>
      </is>
    </oc>
    <nc r="BY259">
      <f>CC259*CB259</f>
    </nc>
    <odxf>
      <numFmt numFmtId="0" formatCode="General"/>
    </odxf>
    <ndxf>
      <numFmt numFmtId="167" formatCode="&quot;$&quot;#,##0.00"/>
    </ndxf>
  </rcc>
  <rcc rId="4298" sId="1" odxf="1" dxf="1">
    <oc r="BY260" t="inlineStr">
      <is>
        <t>16775.64</t>
      </is>
    </oc>
    <nc r="BY260">
      <f>CC260*CB260</f>
    </nc>
    <odxf>
      <numFmt numFmtId="0" formatCode="General"/>
    </odxf>
    <ndxf>
      <numFmt numFmtId="167" formatCode="&quot;$&quot;#,##0.00"/>
    </ndxf>
  </rcc>
  <rcc rId="4299" sId="1" odxf="1" dxf="1">
    <oc r="BY261" t="inlineStr">
      <is>
        <t>50593.2</t>
      </is>
    </oc>
    <nc r="BY261">
      <f>CC261*CB261</f>
    </nc>
    <odxf>
      <numFmt numFmtId="0" formatCode="General"/>
    </odxf>
    <ndxf>
      <numFmt numFmtId="167" formatCode="&quot;$&quot;#,##0.00"/>
    </ndxf>
  </rcc>
  <rcc rId="4300" sId="1" odxf="1" dxf="1">
    <oc r="BY262" t="inlineStr">
      <is>
        <t>46954.04</t>
      </is>
    </oc>
    <nc r="BY262">
      <f>CC262*CB262</f>
    </nc>
    <odxf>
      <numFmt numFmtId="0" formatCode="General"/>
    </odxf>
    <ndxf>
      <numFmt numFmtId="167" formatCode="&quot;$&quot;#,##0.00"/>
    </ndxf>
  </rcc>
  <rcc rId="4301" sId="1" odxf="1" dxf="1">
    <oc r="BY263" t="inlineStr">
      <is>
        <t>31383</t>
      </is>
    </oc>
    <nc r="BY263">
      <f>CC263*CB263</f>
    </nc>
    <odxf>
      <numFmt numFmtId="0" formatCode="General"/>
    </odxf>
    <ndxf>
      <numFmt numFmtId="167" formatCode="&quot;$&quot;#,##0.00"/>
    </ndxf>
  </rcc>
  <rcc rId="4302" sId="1" odxf="1" dxf="1">
    <oc r="BY264" t="inlineStr">
      <is>
        <t>51937.28</t>
      </is>
    </oc>
    <nc r="BY264">
      <f>CC264*CB264</f>
    </nc>
    <odxf>
      <numFmt numFmtId="0" formatCode="General"/>
    </odxf>
    <ndxf>
      <numFmt numFmtId="167" formatCode="&quot;$&quot;#,##0.00"/>
    </ndxf>
  </rcc>
  <rcc rId="4303" sId="1" odxf="1" dxf="1">
    <oc r="BY265" t="inlineStr">
      <is>
        <t>21302.4</t>
      </is>
    </oc>
    <nc r="BY265">
      <f>CC265*CB265</f>
    </nc>
    <odxf>
      <numFmt numFmtId="0" formatCode="General"/>
    </odxf>
    <ndxf>
      <numFmt numFmtId="167" formatCode="&quot;$&quot;#,##0.00"/>
    </ndxf>
  </rcc>
  <rcc rId="4304" sId="1" odxf="1" dxf="1">
    <oc r="BY266" t="inlineStr">
      <is>
        <t>31801.44</t>
      </is>
    </oc>
    <nc r="BY266">
      <f>CC266*CB266</f>
    </nc>
    <odxf>
      <numFmt numFmtId="0" formatCode="General"/>
    </odxf>
    <ndxf>
      <numFmt numFmtId="167" formatCode="&quot;$&quot;#,##0.00"/>
    </ndxf>
  </rcc>
  <rcc rId="4305" sId="1" odxf="1" dxf="1">
    <oc r="BY267" t="inlineStr">
      <is>
        <t>50720</t>
      </is>
    </oc>
    <nc r="BY267">
      <f>CC267*CB267</f>
    </nc>
    <odxf>
      <numFmt numFmtId="0" formatCode="General"/>
    </odxf>
    <ndxf>
      <numFmt numFmtId="167" formatCode="&quot;$&quot;#,##0.00"/>
    </ndxf>
  </rcc>
  <rcc rId="4306" sId="1" odxf="1" dxf="1">
    <oc r="BY268" t="inlineStr">
      <is>
        <t>29823.36</t>
      </is>
    </oc>
    <nc r="BY268">
      <f>CC268*CB268</f>
    </nc>
    <odxf>
      <numFmt numFmtId="0" formatCode="General"/>
    </odxf>
    <ndxf>
      <numFmt numFmtId="167" formatCode="&quot;$&quot;#,##0.00"/>
    </ndxf>
  </rcc>
  <rcc rId="4307" sId="1" odxf="1" dxf="1">
    <oc r="BY269" t="inlineStr">
      <is>
        <t/>
      </is>
    </oc>
    <nc r="BY269">
      <f>CC269*CB269</f>
    </nc>
    <odxf>
      <numFmt numFmtId="0" formatCode="General"/>
    </odxf>
    <ndxf>
      <numFmt numFmtId="167" formatCode="&quot;$&quot;#,##0.00"/>
    </ndxf>
  </rcc>
  <rcc rId="4308" sId="1" odxf="1" dxf="1">
    <oc r="BY270" t="inlineStr">
      <is>
        <t>84220.56</t>
      </is>
    </oc>
    <nc r="BY270">
      <f>CC270*CB270</f>
    </nc>
    <odxf>
      <numFmt numFmtId="0" formatCode="General"/>
    </odxf>
    <ndxf>
      <numFmt numFmtId="167" formatCode="&quot;$&quot;#,##0.00"/>
    </ndxf>
  </rcc>
  <rcc rId="4309" sId="1" odxf="1" dxf="1">
    <oc r="BY271" t="inlineStr">
      <is>
        <t>79884</t>
      </is>
    </oc>
    <nc r="BY271">
      <f>CC271*CB271</f>
    </nc>
    <odxf>
      <numFmt numFmtId="0" formatCode="General"/>
    </odxf>
    <ndxf>
      <numFmt numFmtId="167" formatCode="&quot;$&quot;#,##0.00"/>
    </ndxf>
  </rcc>
  <rcc rId="4310" sId="1" odxf="1" dxf="1">
    <oc r="BY272" t="inlineStr">
      <is>
        <t>62727.96</t>
      </is>
    </oc>
    <nc r="BY272">
      <f>CC272*CB272</f>
    </nc>
    <odxf>
      <numFmt numFmtId="0" formatCode="General"/>
    </odxf>
    <ndxf>
      <numFmt numFmtId="167" formatCode="&quot;$&quot;#,##0.00"/>
    </ndxf>
  </rcc>
  <rcc rId="4311" sId="1" odxf="1" dxf="1">
    <oc r="BY273" t="inlineStr">
      <is>
        <t>912247.392</t>
      </is>
    </oc>
    <nc r="BY273">
      <f>CC273*CB273</f>
    </nc>
    <odxf>
      <numFmt numFmtId="0" formatCode="General"/>
    </odxf>
    <ndxf>
      <numFmt numFmtId="167" formatCode="&quot;$&quot;#,##0.00"/>
    </ndxf>
  </rcc>
  <rcc rId="4312" sId="1" odxf="1" dxf="1">
    <oc r="BY274" t="inlineStr">
      <is>
        <t/>
      </is>
    </oc>
    <nc r="BY274">
      <f>CC274*CB274</f>
    </nc>
    <odxf>
      <numFmt numFmtId="0" formatCode="General"/>
    </odxf>
    <ndxf>
      <numFmt numFmtId="167" formatCode="&quot;$&quot;#,##0.00"/>
    </ndxf>
  </rcc>
  <rcc rId="4313" sId="1" odxf="1" dxf="1">
    <oc r="BY275" t="inlineStr">
      <is>
        <t>32334</t>
      </is>
    </oc>
    <nc r="BY275">
      <f>CC275*CB275</f>
    </nc>
    <odxf>
      <numFmt numFmtId="0" formatCode="General"/>
    </odxf>
    <ndxf>
      <numFmt numFmtId="167" formatCode="&quot;$&quot;#,##0.00"/>
    </ndxf>
  </rcc>
  <rcc rId="4314" sId="1" odxf="1" dxf="1">
    <oc r="BY276" t="inlineStr">
      <is>
        <t>42604.8</t>
      </is>
    </oc>
    <nc r="BY276">
      <f>CC276*CB276</f>
    </nc>
    <odxf>
      <numFmt numFmtId="0" formatCode="General"/>
    </odxf>
    <ndxf>
      <numFmt numFmtId="167" formatCode="&quot;$&quot;#,##0.00"/>
    </ndxf>
  </rcc>
  <rcc rId="4315" sId="1" odxf="1" dxf="1">
    <oc r="BY277" t="inlineStr">
      <is>
        <t/>
      </is>
    </oc>
    <nc r="BY277">
      <f>CC277*CB277</f>
    </nc>
    <odxf>
      <numFmt numFmtId="0" formatCode="General"/>
    </odxf>
    <ndxf>
      <numFmt numFmtId="167" formatCode="&quot;$&quot;#,##0.00"/>
    </ndxf>
  </rcc>
  <rcc rId="4316" sId="1" odxf="1" dxf="1">
    <oc r="BY278" t="inlineStr">
      <is>
        <t>29542.4</t>
      </is>
    </oc>
    <nc r="BY278">
      <f>CC278*CB278</f>
    </nc>
    <odxf>
      <numFmt numFmtId="0" formatCode="General"/>
    </odxf>
    <ndxf>
      <numFmt numFmtId="167" formatCode="&quot;$&quot;#,##0.00"/>
    </ndxf>
  </rcc>
  <rcc rId="4317" sId="1">
    <oc r="CB222" t="inlineStr">
      <is>
        <t>0.071218559219</t>
      </is>
    </oc>
    <nc r="CB222">
      <f>BZ222+CA222</f>
    </nc>
  </rcc>
  <rcc rId="4318" sId="1">
    <oc r="CB223" t="inlineStr">
      <is>
        <t>0.23397232189</t>
      </is>
    </oc>
    <nc r="CB223">
      <f>BZ223+CA223</f>
    </nc>
  </rcc>
  <rcc rId="4319" sId="1">
    <oc r="CB224" t="inlineStr">
      <is>
        <t>0.076286178862</t>
      </is>
    </oc>
    <nc r="CB224">
      <f>BZ224+CA224</f>
    </nc>
  </rcc>
  <rcc rId="4320" sId="1">
    <oc r="CB225" t="inlineStr">
      <is>
        <t>0.047750051728</t>
      </is>
    </oc>
    <nc r="CB225">
      <f>BZ225+CA225</f>
    </nc>
  </rcc>
  <rcc rId="4321" sId="1">
    <oc r="CB226" t="inlineStr">
      <is>
        <t>0.092136108374</t>
      </is>
    </oc>
    <nc r="CB226">
      <f>BZ226+CA226</f>
    </nc>
  </rcc>
  <rcc rId="4322" sId="1">
    <oc r="CB227" t="inlineStr">
      <is>
        <t>0.12119796092</t>
      </is>
    </oc>
    <nc r="CB227">
      <f>BZ227+CA227</f>
    </nc>
  </rcc>
  <rcc rId="4323" sId="1">
    <oc r="CB228" t="inlineStr">
      <is>
        <t>0.071343274404</t>
      </is>
    </oc>
    <nc r="CB228">
      <f>BZ228+CA228</f>
    </nc>
  </rcc>
  <rcc rId="4324" sId="1">
    <oc r="CB229" t="inlineStr">
      <is>
        <t>0.27495030801</t>
      </is>
    </oc>
    <nc r="CB229">
      <f>BZ229+CA229</f>
    </nc>
  </rcc>
  <rcc rId="4325" sId="1">
    <oc r="CB230" t="inlineStr">
      <is>
        <t>0.13910439224</t>
      </is>
    </oc>
    <nc r="CB230">
      <f>BZ230+CA230</f>
    </nc>
  </rcc>
  <rcc rId="4326" sId="1">
    <oc r="CB231" t="inlineStr">
      <is>
        <t>0.10951285062</t>
      </is>
    </oc>
    <nc r="CB231">
      <f>BZ231+CA231</f>
    </nc>
  </rcc>
  <rcc rId="4327" sId="1">
    <oc r="CB232" t="inlineStr">
      <is>
        <t>0.12664169788</t>
      </is>
    </oc>
    <nc r="CB232">
      <f>BZ232+CA232</f>
    </nc>
  </rcc>
  <rcc rId="4328" sId="1">
    <oc r="CB233" t="inlineStr">
      <is>
        <t>0.075894890511</t>
      </is>
    </oc>
    <nc r="CB233">
      <f>BZ233+CA233</f>
    </nc>
  </rcc>
  <rcc rId="4329" sId="1">
    <oc r="CB234" t="inlineStr">
      <is>
        <t>0.032716500319</t>
      </is>
    </oc>
    <nc r="CB234">
      <f>BZ234+CA234</f>
    </nc>
  </rcc>
  <rcc rId="4330" sId="1">
    <oc r="CB235" t="inlineStr">
      <is>
        <t>0.10301620422</t>
      </is>
    </oc>
    <nc r="CB235">
      <f>BZ235+CA235</f>
    </nc>
  </rcc>
  <rcc rId="4331" sId="1">
    <oc r="CB236" t="inlineStr">
      <is>
        <t>0.045114162721</t>
      </is>
    </oc>
    <nc r="CB236">
      <f>BZ236+CA236</f>
    </nc>
  </rcc>
  <rcc rId="4332" sId="1">
    <oc r="CB237" t="inlineStr">
      <is>
        <t>0.063441929982</t>
      </is>
    </oc>
    <nc r="CB237">
      <f>BZ237+CA237</f>
    </nc>
  </rcc>
  <rcc rId="4333" sId="1">
    <oc r="CB238" t="inlineStr">
      <is>
        <t>0.089473845682</t>
      </is>
    </oc>
    <nc r="CB238">
      <f>BZ238+CA238</f>
    </nc>
  </rcc>
  <rcc rId="4334" sId="1">
    <oc r="CB239" t="inlineStr">
      <is>
        <t>0.051174887892</t>
      </is>
    </oc>
    <nc r="CB239">
      <f>BZ239+CA239</f>
    </nc>
  </rcc>
  <rcc rId="4335" sId="1">
    <oc r="CB240" t="inlineStr">
      <is>
        <t>0.058926142532</t>
      </is>
    </oc>
    <nc r="CB240">
      <f>BZ240+CA240</f>
    </nc>
  </rcc>
  <rcc rId="4336" sId="1">
    <oc r="CB241" t="inlineStr">
      <is>
        <t>0.057001834862</t>
      </is>
    </oc>
    <nc r="CB241">
      <f>BZ241+CA241</f>
    </nc>
  </rcc>
  <rcc rId="4337" sId="1">
    <oc r="CB242" t="inlineStr">
      <is>
        <t>0.059452363091</t>
      </is>
    </oc>
    <nc r="CB242">
      <f>BZ242+CA242</f>
    </nc>
  </rcc>
  <rcc rId="4338" sId="1">
    <oc r="CB243" t="inlineStr">
      <is>
        <t>0.085227781927</t>
      </is>
    </oc>
    <nc r="CB243">
      <f>BZ243+CA243</f>
    </nc>
  </rcc>
  <rcc rId="4339" sId="1">
    <oc r="CB244" t="inlineStr">
      <is>
        <t>0.066910402685</t>
      </is>
    </oc>
    <nc r="CB244">
      <f>BZ244+CA244</f>
    </nc>
  </rcc>
  <rcc rId="4340" sId="1">
    <oc r="CB245" t="inlineStr">
      <is>
        <t>0.051743345804</t>
      </is>
    </oc>
    <nc r="CB245">
      <f>BZ245+CA245</f>
    </nc>
  </rcc>
  <rcc rId="4341" sId="1">
    <oc r="CB246" t="inlineStr">
      <is>
        <t>0.034812583413</t>
      </is>
    </oc>
    <nc r="CB246">
      <f>BZ246+CA246</f>
    </nc>
  </rcc>
  <rcc rId="4342" sId="1">
    <oc r="CB247" t="inlineStr">
      <is>
        <t>0.051121670266</t>
      </is>
    </oc>
    <nc r="CB247">
      <f>BZ247+CA247</f>
    </nc>
  </rcc>
  <rcc rId="4343" sId="1">
    <oc r="CB248" t="inlineStr">
      <is>
        <t>0.046743301094</t>
      </is>
    </oc>
    <nc r="CB248">
      <f>BZ248+CA248</f>
    </nc>
  </rcc>
  <rcc rId="4344" sId="1">
    <oc r="CB249" t="inlineStr">
      <is>
        <t>0.08024082541</t>
      </is>
    </oc>
    <nc r="CB249">
      <f>BZ249+CA249</f>
    </nc>
  </rcc>
  <rcc rId="4345" sId="1">
    <oc r="CB250" t="inlineStr">
      <is>
        <t>0.047849056604</t>
      </is>
    </oc>
    <nc r="CB250">
      <f>BZ250+CA250</f>
    </nc>
  </rcc>
  <rcc rId="4346" sId="1">
    <oc r="CB251" t="inlineStr">
      <is>
        <t>0.051112141979</t>
      </is>
    </oc>
    <nc r="CB251">
      <f>BZ251+CA251</f>
    </nc>
  </rcc>
  <rcc rId="4347" sId="1">
    <oc r="CB252" t="inlineStr">
      <is>
        <t>0.056314810989</t>
      </is>
    </oc>
    <nc r="CB252">
      <f>BZ252+CA252</f>
    </nc>
  </rcc>
  <rcc rId="4348" sId="1">
    <oc r="CB253" t="inlineStr">
      <is>
        <t>0.031056613393</t>
      </is>
    </oc>
    <nc r="CB253">
      <f>BZ253+CA253</f>
    </nc>
  </rcc>
  <rcc rId="4349" sId="1">
    <oc r="CB254" t="inlineStr">
      <is>
        <t>0.04575257732</t>
      </is>
    </oc>
    <nc r="CB254">
      <f>BZ254+CA254</f>
    </nc>
  </rcc>
  <rcc rId="4350" sId="1">
    <oc r="CB255" t="inlineStr">
      <is>
        <t>0.060589031309</t>
      </is>
    </oc>
    <nc r="CB255">
      <f>BZ255+CA255</f>
    </nc>
  </rcc>
  <rcc rId="4351" sId="1">
    <oc r="CB256" t="inlineStr">
      <is>
        <t>0.061110131506</t>
      </is>
    </oc>
    <nc r="CB256">
      <f>BZ256+CA256</f>
    </nc>
  </rcc>
  <rcc rId="4352" sId="1">
    <oc r="CB257" t="inlineStr">
      <is>
        <t>0.066897130063</t>
      </is>
    </oc>
    <nc r="CB257">
      <f>BZ257+CA257</f>
    </nc>
  </rcc>
  <rcc rId="4353" sId="1">
    <oc r="CB258" t="inlineStr">
      <is>
        <t>0.035713066064</t>
      </is>
    </oc>
    <nc r="CB258">
      <f>BZ258+CA258</f>
    </nc>
  </rcc>
  <rcc rId="4354" sId="1">
    <oc r="CB259" t="inlineStr">
      <is>
        <t>0.048580159635</t>
      </is>
    </oc>
    <nc r="CB259">
      <f>BZ259+CA259</f>
    </nc>
  </rcc>
  <rcc rId="4355" sId="1">
    <oc r="CB260" t="inlineStr">
      <is>
        <t>0.03312071076</t>
      </is>
    </oc>
    <nc r="CB260">
      <f>BZ260+CA260</f>
    </nc>
  </rcc>
  <rcc rId="4356" sId="1">
    <oc r="CB261" t="inlineStr">
      <is>
        <t>0.051155915066</t>
      </is>
    </oc>
    <nc r="CB261">
      <f>BZ261+CA261</f>
    </nc>
  </rcc>
  <rcc rId="4357" sId="1">
    <oc r="CB262" t="inlineStr">
      <is>
        <t>0.052603674658</t>
      </is>
    </oc>
    <nc r="CB262">
      <f>BZ262+CA262</f>
    </nc>
  </rcc>
  <rcc rId="4358" sId="1">
    <oc r="CB263" t="inlineStr">
      <is>
        <t>0.091655957944</t>
      </is>
    </oc>
    <nc r="CB263">
      <f>BZ263+CA263</f>
    </nc>
  </rcc>
  <rcc rId="4359" sId="1">
    <oc r="CB264" t="inlineStr">
      <is>
        <t>0.070605328983</t>
      </is>
    </oc>
    <nc r="CB264">
      <f>BZ264+CA264</f>
    </nc>
  </rcc>
  <rcc rId="4360" sId="1">
    <oc r="CB265" t="inlineStr">
      <is>
        <t>0.053685483871</t>
      </is>
    </oc>
    <nc r="CB265">
      <f>BZ265+CA265</f>
    </nc>
  </rcc>
  <rcc rId="4361" sId="1">
    <oc r="CB266" t="inlineStr">
      <is>
        <t>0.057705389222</t>
      </is>
    </oc>
    <nc r="CB266">
      <f>BZ266+CA266</f>
    </nc>
  </rcc>
  <rcc rId="4362" sId="1">
    <oc r="CB267" t="inlineStr">
      <is>
        <t>0.18565153734</t>
      </is>
    </oc>
    <nc r="CB267">
      <f>BZ267+CA267</f>
    </nc>
  </rcc>
  <rcc rId="4363" sId="1">
    <oc r="CB268" t="inlineStr">
      <is>
        <t>0.059044466442</t>
      </is>
    </oc>
    <nc r="CB268">
      <f>BZ268+CA268</f>
    </nc>
  </rcc>
  <rcc rId="4364" sId="1">
    <oc r="CB269" t="inlineStr">
      <is>
        <t/>
      </is>
    </oc>
    <nc r="CB269">
      <f>BZ269+CA269</f>
    </nc>
  </rcc>
  <rcc rId="4365" sId="1">
    <oc r="CB270" t="inlineStr">
      <is>
        <t>0.0869328654</t>
      </is>
    </oc>
    <nc r="CB270">
      <f>BZ270+CA270</f>
    </nc>
  </rcc>
  <rcc rId="4366" sId="1">
    <oc r="CB271" t="inlineStr">
      <is>
        <t>0.064236088775</t>
      </is>
    </oc>
    <nc r="CB271">
      <f>BZ271+CA271</f>
    </nc>
  </rcc>
  <rcc rId="4367" sId="1">
    <oc r="CB272" t="inlineStr">
      <is>
        <t>0.029062249815</t>
      </is>
    </oc>
    <nc r="CB272">
      <f>BZ272+CA272</f>
    </nc>
  </rcc>
  <rcc rId="4368" sId="1">
    <oc r="CB273" t="inlineStr">
      <is>
        <t>0.097526929376</t>
      </is>
    </oc>
    <nc r="CB273">
      <f>BZ273+CA273</f>
    </nc>
  </rcc>
  <rcc rId="4369" sId="1">
    <oc r="CB274" t="inlineStr">
      <is>
        <t/>
      </is>
    </oc>
    <nc r="CB274">
      <f>BZ274+CA274</f>
    </nc>
  </rcc>
  <rcc rId="4370" sId="1">
    <oc r="CB275" t="inlineStr">
      <is>
        <t>0.18886682243</t>
      </is>
    </oc>
    <nc r="CB275">
      <f>BZ275+CA275</f>
    </nc>
  </rcc>
  <rcc rId="4371" sId="1">
    <oc r="CB276" t="inlineStr">
      <is>
        <t>0.035610832497</t>
      </is>
    </oc>
    <nc r="CB276">
      <f>BZ276+CA276</f>
    </nc>
  </rcc>
  <rcc rId="4372" sId="1">
    <oc r="CB277" t="inlineStr">
      <is>
        <t/>
      </is>
    </oc>
    <nc r="CB277">
      <f>BZ277+CA277</f>
    </nc>
  </rcc>
  <rcc rId="4373" sId="1">
    <oc r="CB278" t="inlineStr">
      <is>
        <t>0.27870188679</t>
      </is>
    </oc>
    <nc r="CB278">
      <f>BZ278+CA278</f>
    </nc>
  </rcc>
  <rfmt sheetId="1" sqref="CC1:CG1 CC200:CG211 CC222:CG278 CC2528:CG1048576">
    <dxf>
      <numFmt numFmtId="166" formatCode="&quot;$&quot;#,##0"/>
    </dxf>
  </rfmt>
  <rcc rId="4374" sId="1" numFmtId="11">
    <oc r="CD222" t="inlineStr">
      <is>
        <t/>
      </is>
    </oc>
    <nc r="CD222">
      <v>0</v>
    </nc>
  </rcc>
  <rcc rId="4375" sId="1">
    <oc r="CE222" t="inlineStr">
      <is>
        <t>327600</t>
      </is>
    </oc>
    <nc r="CE222">
      <f>CC222-CD222</f>
    </nc>
  </rcc>
  <rcc rId="4376" sId="1">
    <oc r="CG222" t="inlineStr">
      <is>
        <t>178.0435</t>
      </is>
    </oc>
    <nc r="CG222">
      <f>CE222/K222</f>
    </nc>
  </rcc>
  <rcc rId="4377" sId="1" numFmtId="11">
    <oc r="CD223" t="inlineStr">
      <is>
        <t/>
      </is>
    </oc>
    <nc r="CD223">
      <v>0</v>
    </nc>
  </rcc>
  <rcc rId="4378" sId="1">
    <oc r="CE223" t="inlineStr">
      <is>
        <t>195100</t>
      </is>
    </oc>
    <nc r="CE223">
      <f>CC223-CD223</f>
    </nc>
  </rcc>
  <rcc rId="4379" sId="1">
    <oc r="CG223" t="inlineStr">
      <is>
        <t>54.1944</t>
      </is>
    </oc>
    <nc r="CG223">
      <f>CE223/K223</f>
    </nc>
  </rcc>
  <rcc rId="4380" sId="1" numFmtId="11">
    <oc r="CD224" t="inlineStr">
      <is>
        <t/>
      </is>
    </oc>
    <nc r="CD224">
      <v>0</v>
    </nc>
  </rcc>
  <rcc rId="4381" sId="1">
    <oc r="CE224" t="inlineStr">
      <is>
        <t>578100</t>
      </is>
    </oc>
    <nc r="CE224">
      <f>CC224-CD224</f>
    </nc>
  </rcc>
  <rcc rId="4382" sId="1">
    <oc r="CG224" t="inlineStr">
      <is>
        <t>166.2162</t>
      </is>
    </oc>
    <nc r="CG224">
      <f>CE224/K224</f>
    </nc>
  </rcc>
  <rcc rId="4383" sId="1" numFmtId="11">
    <oc r="CD225" t="inlineStr">
      <is>
        <t/>
      </is>
    </oc>
    <nc r="CD225">
      <v>0</v>
    </nc>
  </rcc>
  <rcc rId="4384" sId="1">
    <oc r="CE225" t="inlineStr">
      <is>
        <t>483300</t>
      </is>
    </oc>
    <nc r="CE225">
      <f>CC225-CD225</f>
    </nc>
  </rcc>
  <rcc rId="4385" sId="1">
    <oc r="CG225" t="inlineStr">
      <is>
        <t>265.5495</t>
      </is>
    </oc>
    <nc r="CG225">
      <f>CE225/K225</f>
    </nc>
  </rcc>
  <rcc rId="4386" sId="1" numFmtId="11">
    <oc r="CD226" t="inlineStr">
      <is>
        <t/>
      </is>
    </oc>
    <nc r="CD226">
      <v>0</v>
    </nc>
  </rcc>
  <rcc rId="4387" sId="1">
    <oc r="CE226" t="inlineStr">
      <is>
        <t>203000</t>
      </is>
    </oc>
    <nc r="CE226">
      <f>CC226-CD226</f>
    </nc>
  </rcc>
  <rcc rId="4388" sId="1">
    <oc r="CG226" t="inlineStr">
      <is>
        <t>95.6194</t>
      </is>
    </oc>
    <nc r="CG226">
      <f>CE226/K226</f>
    </nc>
  </rcc>
  <rcc rId="4389" sId="1" numFmtId="11">
    <oc r="CD227" t="inlineStr">
      <is>
        <t/>
      </is>
    </oc>
    <nc r="CD227">
      <v>0</v>
    </nc>
  </rcc>
  <rcc rId="4390" sId="1">
    <oc r="CE227" t="inlineStr">
      <is>
        <t>235400</t>
      </is>
    </oc>
    <nc r="CE227">
      <f>CC227-CD227</f>
    </nc>
  </rcc>
  <rcc rId="4391" sId="1">
    <oc r="CG227" t="inlineStr">
      <is>
        <t>104.6222</t>
      </is>
    </oc>
    <nc r="CG227">
      <f>CE227/K227</f>
    </nc>
  </rcc>
  <rcc rId="4392" sId="1" numFmtId="11">
    <oc r="CD228" t="inlineStr">
      <is>
        <t/>
      </is>
    </oc>
    <nc r="CD228">
      <v>0</v>
    </nc>
  </rcc>
  <rcc rId="4393" sId="1">
    <oc r="CE228" t="inlineStr">
      <is>
        <t>520400</t>
      </is>
    </oc>
    <nc r="CE228">
      <f>CC228-CD228</f>
    </nc>
  </rcc>
  <rcc rId="4394" sId="1">
    <oc r="CG228" t="inlineStr">
      <is>
        <t>177.7322</t>
      </is>
    </oc>
    <nc r="CG228">
      <f>CE228/K228</f>
    </nc>
  </rcc>
  <rcc rId="4395" sId="1" numFmtId="11">
    <oc r="CD229" t="inlineStr">
      <is>
        <t/>
      </is>
    </oc>
    <nc r="CD229">
      <v>0</v>
    </nc>
  </rcc>
  <rcc rId="4396" sId="1">
    <oc r="CE229" t="inlineStr">
      <is>
        <t>97400</t>
      </is>
    </oc>
    <nc r="CE229">
      <f>CC229-CD229</f>
    </nc>
  </rcc>
  <rcc rId="4397" sId="1">
    <oc r="CG229" t="inlineStr">
      <is>
        <t>46.1174</t>
      </is>
    </oc>
    <nc r="CG229">
      <f>CE229/K229</f>
    </nc>
  </rcc>
  <rcc rId="4398" sId="1" numFmtId="11">
    <oc r="CD230" t="inlineStr">
      <is>
        <t/>
      </is>
    </oc>
    <nc r="CD230">
      <v>0</v>
    </nc>
  </rcc>
  <rcc rId="4399" sId="1">
    <oc r="CE230" t="inlineStr">
      <is>
        <t>97900</t>
      </is>
    </oc>
    <nc r="CE230">
      <f>CC230-CD230</f>
    </nc>
  </rcc>
  <rcc rId="4400" sId="1">
    <oc r="CG230" t="inlineStr">
      <is>
        <t>91.1546</t>
      </is>
    </oc>
    <nc r="CG230">
      <f>CE230/K230</f>
    </nc>
  </rcc>
  <rcc rId="4401" sId="1" numFmtId="11">
    <oc r="CD231" t="inlineStr">
      <is>
        <t/>
      </is>
    </oc>
    <nc r="CD231">
      <v>0</v>
    </nc>
  </rcc>
  <rcc rId="4402" sId="1">
    <oc r="CE231" t="inlineStr">
      <is>
        <t>153300</t>
      </is>
    </oc>
    <nc r="CE231">
      <f>CC231-CD231</f>
    </nc>
  </rcc>
  <rcc rId="4403" sId="1">
    <oc r="CG231" t="inlineStr">
      <is>
        <t>115.7855</t>
      </is>
    </oc>
    <nc r="CG231">
      <f>CE231/K231</f>
    </nc>
  </rcc>
  <rcc rId="4404" sId="1" numFmtId="11">
    <oc r="CD232" t="inlineStr">
      <is>
        <t/>
      </is>
    </oc>
    <nc r="CD232">
      <v>0</v>
    </nc>
  </rcc>
  <rcc rId="4405" sId="1">
    <oc r="CE232" t="inlineStr">
      <is>
        <t>240300</t>
      </is>
    </oc>
    <nc r="CE232">
      <f>CC232-CD232</f>
    </nc>
  </rcc>
  <rcc rId="4406" sId="1">
    <oc r="CG232" t="inlineStr">
      <is>
        <t>100.125</t>
      </is>
    </oc>
    <nc r="CG232">
      <f>CE232/K232</f>
    </nc>
  </rcc>
  <rcc rId="4407" sId="1" numFmtId="11">
    <oc r="CD233" t="inlineStr">
      <is>
        <t/>
      </is>
    </oc>
    <nc r="CD233">
      <v>0</v>
    </nc>
  </rcc>
  <rcc rId="4408" sId="1">
    <oc r="CE233" t="inlineStr">
      <is>
        <t>68500</t>
      </is>
    </oc>
    <nc r="CE233">
      <f>CC233-CD233</f>
    </nc>
  </rcc>
  <rcc rId="4409" sId="1">
    <oc r="CG233" t="inlineStr">
      <is>
        <t>167.0732</t>
      </is>
    </oc>
    <nc r="CG233">
      <f>CE233/K233</f>
    </nc>
  </rcc>
  <rcc rId="4410" sId="1" numFmtId="11">
    <oc r="CD234" t="inlineStr">
      <is>
        <t/>
      </is>
    </oc>
    <nc r="CD234">
      <v>0</v>
    </nc>
  </rcc>
  <rcc rId="4411" sId="1">
    <oc r="CE234" t="inlineStr">
      <is>
        <t>470900</t>
      </is>
    </oc>
    <nc r="CE234">
      <f>CC234-CD234</f>
    </nc>
  </rcc>
  <rcc rId="4412" sId="1">
    <oc r="CG234" t="inlineStr">
      <is>
        <t>387.572</t>
      </is>
    </oc>
    <nc r="CG234">
      <f>CE234/K234</f>
    </nc>
  </rcc>
  <rcc rId="4413" sId="1" numFmtId="11">
    <oc r="CD235" t="inlineStr">
      <is>
        <t/>
      </is>
    </oc>
    <nc r="CD235">
      <v>0</v>
    </nc>
  </rcc>
  <rcc rId="4414" sId="1">
    <oc r="CE235" t="inlineStr">
      <is>
        <t>270300</t>
      </is>
    </oc>
    <nc r="CE235">
      <f>CC235-CD235</f>
    </nc>
  </rcc>
  <rcc rId="4415" sId="1">
    <oc r="CG235" t="inlineStr">
      <is>
        <t>123.0874</t>
      </is>
    </oc>
    <nc r="CG235">
      <f>CE235/K235</f>
    </nc>
  </rcc>
  <rcc rId="4416" sId="1" numFmtId="11">
    <oc r="CD236" t="inlineStr">
      <is>
        <t/>
      </is>
    </oc>
    <nc r="CD236">
      <v>0</v>
    </nc>
  </rcc>
  <rcc rId="4417" sId="1">
    <oc r="CE236" t="inlineStr">
      <is>
        <t>464600</t>
      </is>
    </oc>
    <nc r="CE236">
      <f>CC236-CD236</f>
    </nc>
  </rcc>
  <rcc rId="4418" sId="1">
    <oc r="CG236" t="inlineStr">
      <is>
        <t>281.0647</t>
      </is>
    </oc>
    <nc r="CG236">
      <f>CE236/K236</f>
    </nc>
  </rcc>
  <rcc rId="4419" sId="1" numFmtId="11">
    <oc r="CD237" t="inlineStr">
      <is>
        <t/>
      </is>
    </oc>
    <nc r="CD237">
      <v>0</v>
    </nc>
  </rcc>
  <rcc rId="4420" sId="1">
    <oc r="CE237" t="inlineStr">
      <is>
        <t>12031200</t>
      </is>
    </oc>
    <nc r="CE237">
      <f>CC237-CD237</f>
    </nc>
  </rcc>
  <rcc rId="4421" sId="1">
    <oc r="CG237" t="inlineStr">
      <is>
        <t>62.0095</t>
      </is>
    </oc>
    <nc r="CG237">
      <f>CE237/K237</f>
    </nc>
  </rcc>
  <rcc rId="4422" sId="1" numFmtId="11">
    <oc r="CD238" t="inlineStr">
      <is>
        <t/>
      </is>
    </oc>
    <nc r="CD238">
      <v>0</v>
    </nc>
  </rcc>
  <rcc rId="4423" sId="1">
    <oc r="CE238" t="inlineStr">
      <is>
        <t>651900</t>
      </is>
    </oc>
    <nc r="CE238">
      <f>CC238-CD238</f>
    </nc>
  </rcc>
  <rcc rId="4424" sId="1">
    <oc r="CG238" t="inlineStr">
      <is>
        <t>141.7174</t>
      </is>
    </oc>
    <nc r="CG238">
      <f>CE238/K238</f>
    </nc>
  </rcc>
  <rcc rId="4425" sId="1" numFmtId="11">
    <oc r="CD239" t="inlineStr">
      <is>
        <t/>
      </is>
    </oc>
    <nc r="CD239">
      <v>0</v>
    </nc>
  </rcc>
  <rcc rId="4426" sId="1">
    <oc r="CE239" t="inlineStr">
      <is>
        <t>557500</t>
      </is>
    </oc>
    <nc r="CE239">
      <f>CC239-CD239</f>
    </nc>
  </rcc>
  <rcc rId="4427" sId="1">
    <oc r="CG239" t="inlineStr">
      <is>
        <t>247.7778</t>
      </is>
    </oc>
    <nc r="CG239">
      <f>CE239/K239</f>
    </nc>
  </rcc>
  <rcc rId="4428" sId="1" numFmtId="11">
    <oc r="CD240" t="inlineStr">
      <is>
        <t/>
      </is>
    </oc>
    <nc r="CD240">
      <v>0</v>
    </nc>
  </rcc>
  <rcc rId="4429" sId="1">
    <oc r="CE240" t="inlineStr">
      <is>
        <t>571100</t>
      </is>
    </oc>
    <nc r="CE240">
      <f>CC240-CD240</f>
    </nc>
  </rcc>
  <rcc rId="4430" sId="1">
    <oc r="CG240" t="inlineStr">
      <is>
        <t>215.1846</t>
      </is>
    </oc>
    <nc r="CG240">
      <f>CE240/K240</f>
    </nc>
  </rcc>
  <rcc rId="4431" sId="1" numFmtId="11">
    <oc r="CD241" t="inlineStr">
      <is>
        <t/>
      </is>
    </oc>
    <nc r="CD241">
      <v>0</v>
    </nc>
  </rcc>
  <rcc rId="4432" sId="1">
    <oc r="CE241" t="inlineStr">
      <is>
        <t>348800</t>
      </is>
    </oc>
    <nc r="CE241">
      <f>CC241-CD241</f>
    </nc>
  </rcc>
  <rcc rId="4433" sId="1">
    <oc r="CG241" t="inlineStr">
      <is>
        <t>222.449</t>
      </is>
    </oc>
    <nc r="CG241">
      <f>CE241/K241</f>
    </nc>
  </rcc>
  <rcc rId="4434" sId="1" numFmtId="11">
    <oc r="CD242" t="inlineStr">
      <is>
        <t/>
      </is>
    </oc>
    <nc r="CD242">
      <v>0</v>
    </nc>
  </rcc>
  <rcc rId="4435" sId="1">
    <oc r="CE242" t="inlineStr">
      <is>
        <t>799800</t>
      </is>
    </oc>
    <nc r="CE242">
      <f>CC242-CD242</f>
    </nc>
  </rcc>
  <rcc rId="4436" sId="1">
    <oc r="CG242" t="inlineStr">
      <is>
        <t>213.28</t>
      </is>
    </oc>
    <nc r="CG242">
      <f>CE242/K242</f>
    </nc>
  </rcc>
  <rcc rId="4437" sId="1" numFmtId="11">
    <oc r="CD243" t="inlineStr">
      <is>
        <t/>
      </is>
    </oc>
    <nc r="CD243">
      <v>0</v>
    </nc>
  </rcc>
  <rcc rId="4438" sId="1">
    <oc r="CE243" t="inlineStr">
      <is>
        <t>401700</t>
      </is>
    </oc>
    <nc r="CE243">
      <f>CC243-CD243</f>
    </nc>
  </rcc>
  <rcc rId="4439" sId="1">
    <oc r="CG243" t="inlineStr">
      <is>
        <t>148.7778</t>
      </is>
    </oc>
    <nc r="CG243">
      <f>CE243/K243</f>
    </nc>
  </rcc>
  <rcc rId="4440" sId="1" numFmtId="11">
    <oc r="CD244" t="inlineStr">
      <is>
        <t/>
      </is>
    </oc>
    <nc r="CD244">
      <v>0</v>
    </nc>
  </rcc>
  <rcc rId="4441" sId="1">
    <oc r="CE244" t="inlineStr">
      <is>
        <t>357600</t>
      </is>
    </oc>
    <nc r="CE244">
      <f>CC244-CD244</f>
    </nc>
  </rcc>
  <rcc rId="4442" sId="1">
    <oc r="CG244" t="inlineStr">
      <is>
        <t>189.5072</t>
      </is>
    </oc>
    <nc r="CG244">
      <f>CE244/K244</f>
    </nc>
  </rcc>
  <rcc rId="4443" sId="1" numFmtId="11">
    <oc r="CD245" t="inlineStr">
      <is>
        <t/>
      </is>
    </oc>
    <nc r="CD245">
      <v>0</v>
    </nc>
  </rcc>
  <rcc rId="4444" sId="1">
    <oc r="CE245" t="inlineStr">
      <is>
        <t>748400</t>
      </is>
    </oc>
    <nc r="CE245">
      <f>CC245-CD245</f>
    </nc>
  </rcc>
  <rcc rId="4445" sId="1">
    <oc r="CG245" t="inlineStr">
      <is>
        <t>245.0557</t>
      </is>
    </oc>
    <nc r="CG245">
      <f>CE245/K245</f>
    </nc>
  </rcc>
  <rcc rId="4446" sId="1" numFmtId="11">
    <oc r="CD246" t="inlineStr">
      <is>
        <t/>
      </is>
    </oc>
    <nc r="CD246">
      <v>0</v>
    </nc>
  </rcc>
  <rcc rId="4447" sId="1">
    <oc r="CE246" t="inlineStr">
      <is>
        <t>314700</t>
      </is>
    </oc>
    <nc r="CE246">
      <f>CC246-CD246</f>
    </nc>
  </rcc>
  <rcc rId="4448" sId="1">
    <oc r="CG246" t="inlineStr">
      <is>
        <t>364.2361</t>
      </is>
    </oc>
    <nc r="CG246">
      <f>CE246/K246</f>
    </nc>
  </rcc>
  <rcc rId="4449" sId="1" numFmtId="11">
    <oc r="CD247" t="inlineStr">
      <is>
        <t/>
      </is>
    </oc>
    <nc r="CD247">
      <v>0</v>
    </nc>
  </rcc>
  <rcc rId="4450" sId="1">
    <oc r="CE247" t="inlineStr">
      <is>
        <t>416700</t>
      </is>
    </oc>
    <nc r="CE247">
      <f>CC247-CD247</f>
    </nc>
  </rcc>
  <rcc rId="4451" sId="1">
    <oc r="CG247" t="inlineStr">
      <is>
        <t>248.0357</t>
      </is>
    </oc>
    <nc r="CG247">
      <f>CE247/K247</f>
    </nc>
  </rcc>
  <rcc rId="4452" sId="1" numFmtId="11">
    <oc r="CD248" t="inlineStr">
      <is>
        <t/>
      </is>
    </oc>
    <nc r="CD248">
      <v>0</v>
    </nc>
  </rcc>
  <rcc rId="4453" sId="1">
    <oc r="CE248" t="inlineStr">
      <is>
        <t>630700</t>
      </is>
    </oc>
    <nc r="CE248">
      <f>CC248-CD248</f>
    </nc>
  </rcc>
  <rcc rId="4454" sId="1">
    <oc r="CG248" t="inlineStr">
      <is>
        <t>271.2688</t>
      </is>
    </oc>
    <nc r="CG248">
      <f>CE248/K248</f>
    </nc>
  </rcc>
  <rcc rId="4455" sId="1" numFmtId="11">
    <oc r="CD249" t="inlineStr">
      <is>
        <t/>
      </is>
    </oc>
    <nc r="CD249">
      <v>0</v>
    </nc>
  </rcc>
  <rcc rId="4456" sId="1">
    <oc r="CE249" t="inlineStr">
      <is>
        <t>494300</t>
      </is>
    </oc>
    <nc r="CE249">
      <f>CC249-CD249</f>
    </nc>
  </rcc>
  <rcc rId="4457" sId="1">
    <oc r="CG249" t="inlineStr">
      <is>
        <t>158.0243</t>
      </is>
    </oc>
    <nc r="CG249">
      <f>CE249/K249</f>
    </nc>
  </rcc>
  <rcc rId="4458" sId="1" numFmtId="11">
    <oc r="CD250" t="inlineStr">
      <is>
        <t/>
      </is>
    </oc>
    <nc r="CD250">
      <v>0</v>
    </nc>
  </rcc>
  <rcc rId="4459" sId="1">
    <oc r="CE250" t="inlineStr">
      <is>
        <t>477000</t>
      </is>
    </oc>
    <nc r="CE250">
      <f>CC250-CD250</f>
    </nc>
  </rcc>
  <rcc rId="4460" sId="1">
    <oc r="CG250" t="inlineStr">
      <is>
        <t>265</t>
      </is>
    </oc>
    <nc r="CG250">
      <f>CE250/K250</f>
    </nc>
  </rcc>
  <rcc rId="4461" sId="1" numFmtId="11">
    <oc r="CD251" t="inlineStr">
      <is>
        <t/>
      </is>
    </oc>
    <nc r="CD251">
      <v>0</v>
    </nc>
  </rcc>
  <rcc rId="4462" sId="1">
    <oc r="CE251" t="inlineStr">
      <is>
        <t>569100</t>
      </is>
    </oc>
    <nc r="CE251">
      <f>CC251-CD251</f>
    </nc>
  </rcc>
  <rcc rId="4463" sId="1">
    <oc r="CG251" t="inlineStr">
      <is>
        <t>248.082</t>
      </is>
    </oc>
    <nc r="CG251">
      <f>CE251/K251</f>
    </nc>
  </rcc>
  <rcc rId="4464" sId="1" numFmtId="11">
    <oc r="CD252" t="inlineStr">
      <is>
        <t/>
      </is>
    </oc>
    <nc r="CD252">
      <v>0</v>
    </nc>
  </rcc>
  <rcc rId="4465" sId="1">
    <oc r="CE252" t="inlineStr">
      <is>
        <t>484100</t>
      </is>
    </oc>
    <nc r="CE252">
      <f>CC252-CD252</f>
    </nc>
  </rcc>
  <rcc rId="4466" sId="1">
    <oc r="CG252" t="inlineStr">
      <is>
        <t>225.1628</t>
      </is>
    </oc>
    <nc r="CG252">
      <f>CE252/K252</f>
    </nc>
  </rcc>
  <rcc rId="4467" sId="1" numFmtId="11">
    <oc r="CD253" t="inlineStr">
      <is>
        <t/>
      </is>
    </oc>
    <nc r="CD253">
      <v>0</v>
    </nc>
  </rcc>
  <rcc rId="4468" sId="1">
    <oc r="CE253" t="inlineStr">
      <is>
        <t>1019900</t>
      </is>
    </oc>
    <nc r="CE253">
      <f>CC253-CD253</f>
    </nc>
  </rcc>
  <rcc rId="4469" sId="1">
    <oc r="CG253" t="inlineStr">
      <is>
        <t>408.2866</t>
      </is>
    </oc>
    <nc r="CG253">
      <f>CE253/K253</f>
    </nc>
  </rcc>
  <rcc rId="4470" sId="1" numFmtId="11">
    <oc r="CD254" t="inlineStr">
      <is>
        <t/>
      </is>
    </oc>
    <nc r="CD254">
      <v>0</v>
    </nc>
  </rcc>
  <rcc rId="4471" sId="1">
    <oc r="CE254" t="inlineStr">
      <is>
        <t>465600</t>
      </is>
    </oc>
    <nc r="CE254">
      <f>CC254-CD254</f>
    </nc>
  </rcc>
  <rcc rId="4472" sId="1">
    <oc r="CG254" t="inlineStr">
      <is>
        <t>277.1429</t>
      </is>
    </oc>
    <nc r="CG254">
      <f>CE254/K254</f>
    </nc>
  </rcc>
  <rcc rId="4473" sId="1" numFmtId="11">
    <oc r="CD255" t="inlineStr">
      <is>
        <t/>
      </is>
    </oc>
    <nc r="CD255">
      <v>0</v>
    </nc>
  </rcc>
  <rcc rId="4474" sId="1">
    <oc r="CE255" t="inlineStr">
      <is>
        <t>951800</t>
      </is>
    </oc>
    <nc r="CE255">
      <f>CC255-CD255</f>
    </nc>
  </rcc>
  <rcc rId="4475" sId="1">
    <oc r="CG255" t="inlineStr">
      <is>
        <t>209.2788</t>
      </is>
    </oc>
    <nc r="CG255">
      <f>CE255/K255</f>
    </nc>
  </rcc>
  <rcc rId="4476" sId="1" numFmtId="11">
    <oc r="CD256" t="inlineStr">
      <is>
        <t/>
      </is>
    </oc>
    <nc r="CD256">
      <v>0</v>
    </nc>
  </rcc>
  <rcc rId="4477" sId="1">
    <oc r="CE256" t="inlineStr">
      <is>
        <t>539900</t>
      </is>
    </oc>
    <nc r="CE256">
      <f>CC256-CD256</f>
    </nc>
  </rcc>
  <rcc rId="4478" sId="1">
    <oc r="CG256" t="inlineStr">
      <is>
        <t>207.4942</t>
      </is>
    </oc>
    <nc r="CG256">
      <f>CE256/K256</f>
    </nc>
  </rcc>
  <rcc rId="4479" sId="1" numFmtId="11">
    <oc r="CD257" t="inlineStr">
      <is>
        <t/>
      </is>
    </oc>
    <nc r="CD257">
      <v>0</v>
    </nc>
  </rcc>
  <rcc rId="4480" sId="1">
    <oc r="CE257" t="inlineStr">
      <is>
        <t>491300</t>
      </is>
    </oc>
    <nc r="CE257">
      <f>CC257-CD257</f>
    </nc>
  </rcc>
  <rcc rId="4481" sId="1">
    <oc r="CG257" t="inlineStr">
      <is>
        <t>189.5448</t>
      </is>
    </oc>
    <nc r="CG257">
      <f>CE257/K257</f>
    </nc>
  </rcc>
  <rcc rId="4482" sId="1" numFmtId="11">
    <oc r="CD258" t="inlineStr">
      <is>
        <t/>
      </is>
    </oc>
    <nc r="CD258">
      <v>0</v>
    </nc>
  </rcc>
  <rcc rId="4483" sId="1">
    <oc r="CE258" t="inlineStr">
      <is>
        <t>1771000</t>
      </is>
    </oc>
    <nc r="CE258">
      <f>CC258-CD258</f>
    </nc>
  </rcc>
  <rcc rId="4484" sId="1">
    <oc r="CG258" t="inlineStr">
      <is>
        <t>355.0521</t>
      </is>
    </oc>
    <nc r="CG258">
      <f>CE258/K258</f>
    </nc>
  </rcc>
  <rcc rId="4485" sId="1" numFmtId="11">
    <oc r="CD259" t="inlineStr">
      <is>
        <t/>
      </is>
    </oc>
    <nc r="CD259">
      <v>0</v>
    </nc>
  </rcc>
  <rcc rId="4486" sId="1">
    <oc r="CE259" t="inlineStr">
      <is>
        <t>526200</t>
      </is>
    </oc>
    <nc r="CE259">
      <f>CC259-CD259</f>
    </nc>
  </rcc>
  <rcc rId="4487" sId="1">
    <oc r="CG259" t="inlineStr">
      <is>
        <t>261.0119</t>
      </is>
    </oc>
    <nc r="CG259">
      <f>CE259/K259</f>
    </nc>
  </rcc>
  <rcc rId="4488" sId="1" numFmtId="11">
    <oc r="CD260" t="inlineStr">
      <is>
        <t/>
      </is>
    </oc>
    <nc r="CD260">
      <v>0</v>
    </nc>
  </rcc>
  <rcc rId="4489" sId="1">
    <oc r="CE260" t="inlineStr">
      <is>
        <t>506500</t>
      </is>
    </oc>
    <nc r="CE260">
      <f>CC260-CD260</f>
    </nc>
  </rcc>
  <rcc rId="4490" sId="1">
    <oc r="CG260" t="inlineStr">
      <is>
        <t>382.842</t>
      </is>
    </oc>
    <nc r="CG260">
      <f>CE260/K260</f>
    </nc>
  </rcc>
  <rcc rId="4491" sId="1" numFmtId="11">
    <oc r="CD261" t="inlineStr">
      <is>
        <t/>
      </is>
    </oc>
    <nc r="CD261">
      <v>0</v>
    </nc>
  </rcc>
  <rcc rId="4492" sId="1">
    <oc r="CE261" t="inlineStr">
      <is>
        <t>989000</t>
      </is>
    </oc>
    <nc r="CE261">
      <f>CC261-CD261</f>
    </nc>
  </rcc>
  <rcc rId="4493" sId="1">
    <oc r="CG261" t="inlineStr">
      <is>
        <t>247.8697</t>
      </is>
    </oc>
    <nc r="CG261">
      <f>CE261/K261</f>
    </nc>
  </rcc>
  <rcc rId="4494" sId="1" numFmtId="11">
    <oc r="CD262" t="inlineStr">
      <is>
        <t/>
      </is>
    </oc>
    <nc r="CD262">
      <v>0</v>
    </nc>
  </rcc>
  <rcc rId="4495" sId="1">
    <oc r="CE262" t="inlineStr">
      <is>
        <t>892600</t>
      </is>
    </oc>
    <nc r="CE262">
      <f>CC262-CD262</f>
    </nc>
  </rcc>
  <rcc rId="4496" sId="1">
    <oc r="CG262" t="inlineStr">
      <is>
        <t>241.0478</t>
      </is>
    </oc>
    <nc r="CG262">
      <f>CE262/K262</f>
    </nc>
  </rcc>
  <rcc rId="4497" sId="1" numFmtId="11">
    <oc r="CD263" t="inlineStr">
      <is>
        <t/>
      </is>
    </oc>
    <nc r="CD263">
      <v>0</v>
    </nc>
  </rcc>
  <rcc rId="4498" sId="1">
    <oc r="CE263" t="inlineStr">
      <is>
        <t>342400</t>
      </is>
    </oc>
    <nc r="CE263">
      <f>CC263-CD263</f>
    </nc>
  </rcc>
  <rcc rId="4499" sId="1">
    <oc r="CG263" t="inlineStr">
      <is>
        <t>138.3434</t>
      </is>
    </oc>
    <nc r="CG263">
      <f>CE263/K263</f>
    </nc>
  </rcc>
  <rcc rId="4500" sId="1" numFmtId="11">
    <oc r="CD264" t="inlineStr">
      <is>
        <t/>
      </is>
    </oc>
    <nc r="CD264">
      <v>0</v>
    </nc>
  </rcc>
  <rcc rId="4501" sId="1">
    <oc r="CE264" t="inlineStr">
      <is>
        <t>735600</t>
      </is>
    </oc>
    <nc r="CE264">
      <f>CC264-CD264</f>
    </nc>
  </rcc>
  <rcc rId="4502" sId="1">
    <oc r="CG264" t="inlineStr">
      <is>
        <t>179.5898</t>
      </is>
    </oc>
    <nc r="CG264">
      <f>CE264/K264</f>
    </nc>
  </rcc>
  <rcc rId="4503" sId="1" numFmtId="11">
    <oc r="CD265" t="inlineStr">
      <is>
        <t/>
      </is>
    </oc>
    <nc r="CD265">
      <v>0</v>
    </nc>
  </rcc>
  <rcc rId="4504" sId="1">
    <oc r="CE265" t="inlineStr">
      <is>
        <t>396800</t>
      </is>
    </oc>
    <nc r="CE265">
      <f>CC265-CD265</f>
    </nc>
  </rcc>
  <rcc rId="4505" sId="1">
    <oc r="CG265" t="inlineStr">
      <is>
        <t>236.1905</t>
      </is>
    </oc>
    <nc r="CG265">
      <f>CE265/K265</f>
    </nc>
  </rcc>
  <rcc rId="4506" sId="1" numFmtId="11">
    <oc r="CD266" t="inlineStr">
      <is>
        <t/>
      </is>
    </oc>
    <nc r="CD266">
      <v>0</v>
    </nc>
  </rcc>
  <rcc rId="4507" sId="1">
    <oc r="CE266" t="inlineStr">
      <is>
        <t>551100</t>
      </is>
    </oc>
    <nc r="CE266">
      <f>CC266-CD266</f>
    </nc>
  </rcc>
  <rcc rId="4508" sId="1">
    <oc r="CG266" t="inlineStr">
      <is>
        <t>219.7368</t>
      </is>
    </oc>
    <nc r="CG266">
      <f>CE266/K266</f>
    </nc>
  </rcc>
  <rcc rId="4509" sId="1" numFmtId="11">
    <oc r="CD267" t="inlineStr">
      <is>
        <t/>
      </is>
    </oc>
    <nc r="CD267">
      <v>0</v>
    </nc>
  </rcc>
  <rcc rId="4510" sId="1">
    <oc r="CE267" t="inlineStr">
      <is>
        <t>273200</t>
      </is>
    </oc>
    <nc r="CE267">
      <f>CC267-CD267</f>
    </nc>
  </rcc>
  <rcc rId="4511" sId="1">
    <oc r="CG267" t="inlineStr">
      <is>
        <t>68.3</t>
      </is>
    </oc>
    <nc r="CG267">
      <f>CE267/K267</f>
    </nc>
  </rcc>
  <rcc rId="4512" sId="1" numFmtId="11">
    <oc r="CD268" t="inlineStr">
      <is>
        <t/>
      </is>
    </oc>
    <nc r="CD268">
      <v>0</v>
    </nc>
  </rcc>
  <rcc rId="4513" sId="1">
    <oc r="CE268" t="inlineStr">
      <is>
        <t>505100</t>
      </is>
    </oc>
    <nc r="CE268">
      <f>CC268-CD268</f>
    </nc>
  </rcc>
  <rcc rId="4514" sId="1">
    <oc r="CG268" t="inlineStr">
      <is>
        <t>214.7534</t>
      </is>
    </oc>
    <nc r="CG268">
      <f>CE268/K268</f>
    </nc>
  </rcc>
  <rcc rId="4515" sId="1" numFmtId="11">
    <oc r="CD269" t="inlineStr">
      <is>
        <t/>
      </is>
    </oc>
    <nc r="CD269">
      <v>0</v>
    </nc>
  </rcc>
  <rcc rId="4516" sId="1">
    <oc r="CE269" t="inlineStr">
      <is>
        <t/>
      </is>
    </oc>
    <nc r="CE269">
      <f>CC269-CD269</f>
    </nc>
  </rcc>
  <rcc rId="4517" sId="1">
    <oc r="CG269" t="inlineStr">
      <is>
        <t/>
      </is>
    </oc>
    <nc r="CG269">
      <f>CE269/K269</f>
    </nc>
  </rcc>
  <rcc rId="4518" sId="1" numFmtId="11">
    <oc r="CD270" t="inlineStr">
      <is>
        <t/>
      </is>
    </oc>
    <nc r="CD270">
      <v>0</v>
    </nc>
  </rcc>
  <rcc rId="4519" sId="1">
    <oc r="CE270" t="inlineStr">
      <is>
        <t>968800</t>
      </is>
    </oc>
    <nc r="CE270">
      <f>CC270-CD270</f>
    </nc>
  </rcc>
  <rcc rId="4520" sId="1">
    <oc r="CG270" t="inlineStr">
      <is>
        <t>145.8597</t>
      </is>
    </oc>
    <nc r="CG270">
      <f>CE270/K270</f>
    </nc>
  </rcc>
  <rcc rId="4521" sId="1" numFmtId="11">
    <oc r="CD271" t="inlineStr">
      <is>
        <t/>
      </is>
    </oc>
    <nc r="CD271">
      <v>0</v>
    </nc>
  </rcc>
  <rcc rId="4522" sId="1">
    <oc r="CE271" t="inlineStr">
      <is>
        <t>1243600</t>
      </is>
    </oc>
    <nc r="CE271">
      <f>CC271-CD271</f>
    </nc>
  </rcc>
  <rcc rId="4523" sId="1">
    <oc r="CG271" t="inlineStr">
      <is>
        <t>197.3968</t>
      </is>
    </oc>
    <nc r="CG271">
      <f>CE271/K271</f>
    </nc>
  </rcc>
  <rcc rId="4524" sId="1" numFmtId="11">
    <oc r="CD272" t="inlineStr">
      <is>
        <t/>
      </is>
    </oc>
    <nc r="CD272">
      <v>0</v>
    </nc>
  </rcc>
  <rcc rId="4525" sId="1">
    <oc r="CE272" t="inlineStr">
      <is>
        <t>2158400</t>
      </is>
    </oc>
    <nc r="CE272">
      <f>CC272-CD272</f>
    </nc>
  </rcc>
  <rcc rId="4526" sId="1">
    <oc r="CG272" t="inlineStr">
      <is>
        <t>436.3048</t>
      </is>
    </oc>
    <nc r="CG272">
      <f>CE272/K272</f>
    </nc>
  </rcc>
  <rcc rId="4527" sId="1" numFmtId="11">
    <oc r="CD273" t="inlineStr">
      <is>
        <t/>
      </is>
    </oc>
    <nc r="CD273">
      <v>0</v>
    </nc>
  </rcc>
  <rcc rId="4528" sId="1">
    <oc r="CE273" t="inlineStr">
      <is>
        <t>9353800</t>
      </is>
    </oc>
    <nc r="CE273">
      <f>CC273-CD273</f>
    </nc>
  </rcc>
  <rcc rId="4529" sId="1">
    <oc r="CG273" t="inlineStr">
      <is>
        <t>40.3376</t>
      </is>
    </oc>
    <nc r="CG273">
      <f>CE273/K273</f>
    </nc>
  </rcc>
  <rcc rId="4530" sId="1" numFmtId="11">
    <oc r="CD274" t="inlineStr">
      <is>
        <t/>
      </is>
    </oc>
    <nc r="CD274">
      <v>0</v>
    </nc>
  </rcc>
  <rcc rId="4531" sId="1">
    <oc r="CE274" t="inlineStr">
      <is>
        <t/>
      </is>
    </oc>
    <nc r="CE274">
      <f>CC274-CD274</f>
    </nc>
  </rcc>
  <rcc rId="4532" sId="1">
    <oc r="CG274" t="inlineStr">
      <is>
        <t/>
      </is>
    </oc>
    <nc r="CG274">
      <f>CE274/K274</f>
    </nc>
  </rcc>
  <rcc rId="4533" sId="1" numFmtId="11">
    <oc r="CD275" t="inlineStr">
      <is>
        <t/>
      </is>
    </oc>
    <nc r="CD275">
      <v>0</v>
    </nc>
  </rcc>
  <rcc rId="4534" sId="1">
    <oc r="CE275" t="inlineStr">
      <is>
        <t>171200</t>
      </is>
    </oc>
    <nc r="CE275">
      <f>CC275-CD275</f>
    </nc>
  </rcc>
  <rcc rId="4535" sId="1">
    <oc r="CG275" t="inlineStr">
      <is>
        <t>67.1373</t>
      </is>
    </oc>
    <nc r="CG275">
      <f>CE275/K275</f>
    </nc>
  </rcc>
  <rcc rId="4536" sId="1" numFmtId="11">
    <oc r="CD276" t="inlineStr">
      <is>
        <t/>
      </is>
    </oc>
    <nc r="CD276">
      <v>0</v>
    </nc>
  </rcc>
  <rcc rId="4537" sId="1">
    <oc r="CE276" t="inlineStr">
      <is>
        <t>1196400</t>
      </is>
    </oc>
    <nc r="CE276">
      <f>CC276-CD276</f>
    </nc>
  </rcc>
  <rcc rId="4538" sId="1">
    <oc r="CG276" t="inlineStr">
      <is>
        <t>356.0714</t>
      </is>
    </oc>
    <nc r="CG276">
      <f>CE276/K276</f>
    </nc>
  </rcc>
  <rcc rId="4539" sId="1" numFmtId="11">
    <oc r="CD277" t="inlineStr">
      <is>
        <t/>
      </is>
    </oc>
    <nc r="CD277">
      <v>0</v>
    </nc>
  </rcc>
  <rcc rId="4540" sId="1">
    <oc r="CE277" t="inlineStr">
      <is>
        <t/>
      </is>
    </oc>
    <nc r="CE277">
      <f>CC277-CD277</f>
    </nc>
  </rcc>
  <rcc rId="4541" sId="1">
    <oc r="CG277" t="inlineStr">
      <is>
        <t/>
      </is>
    </oc>
    <nc r="CG277">
      <f>CE277/K277</f>
    </nc>
  </rcc>
  <rcc rId="4542" sId="1" numFmtId="11">
    <oc r="CD278" t="inlineStr">
      <is>
        <t/>
      </is>
    </oc>
    <nc r="CD278">
      <v>0</v>
    </nc>
  </rcc>
  <rcc rId="4543" sId="1">
    <oc r="CE278" t="inlineStr">
      <is>
        <t>106000</t>
      </is>
    </oc>
    <nc r="CE278">
      <f>CC278-CD278</f>
    </nc>
  </rcc>
  <rcc rId="4544" sId="1">
    <oc r="CG278" t="inlineStr">
      <is>
        <t>36.7418</t>
      </is>
    </oc>
    <nc r="CG278">
      <f>CE278/K278</f>
    </nc>
  </rcc>
  <rcc rId="4545" sId="1">
    <oc r="J237" t="inlineStr">
      <is>
        <t>Convenience Store</t>
      </is>
    </oc>
    <nc r="J237" t="inlineStr">
      <is>
        <t>Big Box</t>
      </is>
    </nc>
  </rcc>
  <rcc rId="4546" sId="1" numFmtId="11">
    <oc r="S237" t="inlineStr">
      <is>
        <t>5.9</t>
      </is>
    </oc>
    <nc r="S237">
      <v>18</v>
    </nc>
  </rcc>
  <rcc rId="4547" sId="1">
    <oc r="AC274" t="inlineStr">
      <is>
        <t/>
      </is>
    </oc>
    <nc r="AC274">
      <v>3</v>
    </nc>
  </rcc>
  <rcc rId="4548" sId="1">
    <oc r="AD274" t="inlineStr">
      <is>
        <t/>
      </is>
    </oc>
    <nc r="AD274">
      <v>3</v>
    </nc>
  </rcc>
  <rcc rId="4549" sId="1">
    <nc r="AF274">
      <v>3</v>
    </nc>
  </rcc>
  <rcc rId="4550" sId="1">
    <oc r="AQ227" t="inlineStr">
      <is>
        <t>0.14</t>
      </is>
    </oc>
    <nc r="AQ227">
      <v>0.12</v>
    </nc>
  </rcc>
  <rcc rId="4551" sId="1">
    <oc r="AQ229" t="inlineStr">
      <is>
        <t>0.14</t>
      </is>
    </oc>
    <nc r="AQ229">
      <v>0.12</v>
    </nc>
  </rcc>
  <rcc rId="4552" sId="1">
    <oc r="AQ267" t="inlineStr">
      <is>
        <t>0.14</t>
      </is>
    </oc>
    <nc r="AQ267">
      <v>0.12</v>
    </nc>
  </rcc>
  <rcc rId="4553" sId="1" numFmtId="11">
    <oc r="S267" t="inlineStr">
      <is>
        <t>18</t>
      </is>
    </oc>
    <nc r="S267">
      <v>11</v>
    </nc>
  </rcc>
  <rcc rId="4554" sId="1" numFmtId="11">
    <oc r="S227" t="inlineStr">
      <is>
        <t>18</t>
      </is>
    </oc>
    <nc r="S227">
      <v>13</v>
    </nc>
  </rcc>
  <rcc rId="4555" sId="1" numFmtId="11">
    <oc r="S229" t="inlineStr">
      <is>
        <t>18</t>
      </is>
    </oc>
    <nc r="S229">
      <v>13</v>
    </nc>
  </rcc>
  <rcc rId="4556" sId="1">
    <oc r="BZ243" t="inlineStr">
      <is>
        <t>0.059753781927</t>
      </is>
    </oc>
    <nc r="BZ243">
      <v>7.0000000000000007E-2</v>
    </nc>
  </rcc>
  <rcc rId="4557" sId="1">
    <oc r="BZ229" t="inlineStr">
      <is>
        <t>0.24947630801</t>
      </is>
    </oc>
    <nc r="BZ229">
      <v>7.0000000000000007E-2</v>
    </nc>
  </rcc>
  <rcc rId="4558" sId="1">
    <oc r="BZ227" t="inlineStr">
      <is>
        <t>0.095723960918</t>
      </is>
    </oc>
    <nc r="BZ227">
      <v>7.0000000000000007E-2</v>
    </nc>
  </rcc>
  <rcc rId="4559" sId="1">
    <oc r="BZ249" t="inlineStr">
      <is>
        <t>0.05476682541</t>
      </is>
    </oc>
    <nc r="BZ249">
      <v>7.0000000000000007E-2</v>
    </nc>
  </rcc>
  <rcc rId="4560" sId="1">
    <oc r="AQ262" t="inlineStr">
      <is>
        <t>0.14</t>
      </is>
    </oc>
    <nc r="AQ262">
      <v>0.08</v>
    </nc>
  </rcc>
  <rcc rId="4561" sId="1">
    <oc r="BZ262" t="inlineStr">
      <is>
        <t>0.028494674658</t>
      </is>
    </oc>
    <nc r="BZ262">
      <v>6.5000000000000002E-2</v>
    </nc>
  </rcc>
  <rcc rId="4562" sId="1" numFmtId="11">
    <oc r="S262" t="inlineStr">
      <is>
        <t>18</t>
      </is>
    </oc>
    <nc r="S262">
      <v>25</v>
    </nc>
  </rcc>
  <rcc rId="4563" sId="1" numFmtId="11">
    <oc r="S243" t="inlineStr">
      <is>
        <t>18</t>
      </is>
    </oc>
    <nc r="S243">
      <v>18</v>
    </nc>
  </rcc>
  <rcc rId="4564" sId="1" numFmtId="11">
    <oc r="S249" t="inlineStr">
      <is>
        <t>18</t>
      </is>
    </oc>
    <nc r="S249">
      <v>18</v>
    </nc>
  </rcc>
  <rcc rId="4565" sId="1">
    <oc r="AQ271" t="inlineStr">
      <is>
        <t>0.14</t>
      </is>
    </oc>
    <nc r="AQ271">
      <v>0.09</v>
    </nc>
  </rcc>
  <rcc rId="4566" sId="1">
    <oc r="AQ263" t="inlineStr">
      <is>
        <t>0.14</t>
      </is>
    </oc>
    <nc r="AQ263">
      <v>0.09</v>
    </nc>
  </rcc>
  <rcc rId="4567" sId="1">
    <oc r="AQ268" t="inlineStr">
      <is>
        <t>0.14</t>
      </is>
    </oc>
    <nc r="AQ268">
      <v>0.09</v>
    </nc>
  </rcc>
  <rcc rId="4568" sId="1">
    <oc r="AQ243" t="inlineStr">
      <is>
        <t>0.14</t>
      </is>
    </oc>
    <nc r="AQ243">
      <v>0.09</v>
    </nc>
  </rcc>
  <rcc rId="4569" sId="1">
    <oc r="AQ249" t="inlineStr">
      <is>
        <t>0.14</t>
      </is>
    </oc>
    <nc r="AQ249">
      <v>0.09</v>
    </nc>
  </rcc>
  <rcc rId="4570" sId="1" numFmtId="11">
    <oc r="S268" t="inlineStr">
      <is>
        <t>18</t>
      </is>
    </oc>
    <nc r="S268">
      <v>20</v>
    </nc>
  </rcc>
  <rcc rId="4571" sId="1" numFmtId="11">
    <oc r="S263" t="inlineStr">
      <is>
        <t>18</t>
      </is>
    </oc>
    <nc r="S263">
      <v>20</v>
    </nc>
  </rcc>
  <rcc rId="4572" sId="1">
    <oc r="BZ268" t="inlineStr">
      <is>
        <t>0.044533466442</t>
      </is>
    </oc>
    <nc r="BZ268">
      <v>6.5000000000000002E-2</v>
    </nc>
  </rcc>
  <rcc rId="4573" sId="1">
    <oc r="BZ271" t="inlineStr">
      <is>
        <t>0.040127088775</t>
      </is>
    </oc>
    <nc r="BZ271">
      <v>6.5000000000000002E-2</v>
    </nc>
  </rcc>
  <rcc rId="4574" sId="1">
    <oc r="BZ263" t="inlineStr">
      <is>
        <t>0.066181957944</t>
      </is>
    </oc>
    <nc r="BZ263">
      <v>8.5000000000000006E-2</v>
    </nc>
  </rcc>
  <rcc rId="4575" sId="1" numFmtId="11">
    <oc r="S271" t="inlineStr">
      <is>
        <t>18</t>
      </is>
    </oc>
    <nc r="S271">
      <v>22</v>
    </nc>
  </rcc>
  <rcc rId="4576" sId="1">
    <oc r="BZ278" t="inlineStr">
      <is>
        <t>0.25322788679</t>
      </is>
    </oc>
    <nc r="BZ278">
      <v>0.1</v>
    </nc>
  </rcc>
  <rcc rId="4577" sId="1">
    <oc r="BZ267" t="inlineStr">
      <is>
        <t>0.18565153734</t>
      </is>
    </oc>
    <nc r="BZ267">
      <v>0.1</v>
    </nc>
  </rcc>
  <rcc rId="4578" sId="1">
    <oc r="BZ223" t="inlineStr">
      <is>
        <t>0.21943432189</t>
      </is>
    </oc>
    <nc r="BZ223">
      <v>0.1</v>
    </nc>
  </rcc>
  <rcc rId="4579" sId="1">
    <oc r="AQ278" t="inlineStr">
      <is>
        <t>0.13</t>
      </is>
    </oc>
    <nc r="AQ278">
      <v>0.15</v>
    </nc>
  </rcc>
  <rcc rId="4580" sId="1">
    <oc r="AQ223" t="inlineStr">
      <is>
        <t>0.14</t>
      </is>
    </oc>
    <nc r="AQ223">
      <v>0.15</v>
    </nc>
  </rcc>
  <rcc rId="4581" sId="1" numFmtId="11">
    <oc r="S223" t="inlineStr">
      <is>
        <t>18</t>
      </is>
    </oc>
    <nc r="S223">
      <v>11</v>
    </nc>
  </rcc>
  <rcc rId="4582" sId="1" numFmtId="11">
    <oc r="S278" t="inlineStr">
      <is>
        <t>15</t>
      </is>
    </oc>
    <nc r="S278">
      <v>8</v>
    </nc>
  </rcc>
  <rcc rId="4583" sId="1">
    <nc r="CA277">
      <f>C277</f>
    </nc>
  </rcc>
  <rcc rId="4584" sId="1" numFmtId="11">
    <oc r="S235" t="inlineStr">
      <is>
        <t>18</t>
      </is>
    </oc>
    <nc r="S235">
      <v>25</v>
    </nc>
  </rcc>
  <rcc rId="4585" sId="1" numFmtId="11">
    <oc r="S238" t="inlineStr">
      <is>
        <t>18</t>
      </is>
    </oc>
    <nc r="S238">
      <v>25</v>
    </nc>
  </rcc>
  <rcc rId="4586" sId="1" numFmtId="11">
    <oc r="S240" t="inlineStr">
      <is>
        <t>18</t>
      </is>
    </oc>
    <nc r="S240">
      <v>25</v>
    </nc>
  </rcc>
  <rcc rId="4587" sId="1" numFmtId="11">
    <oc r="S241" t="inlineStr">
      <is>
        <t>18</t>
      </is>
    </oc>
    <nc r="S241">
      <v>25</v>
    </nc>
  </rcc>
  <rcc rId="4588" sId="1" numFmtId="11">
    <oc r="S242" t="inlineStr">
      <is>
        <t>18</t>
      </is>
    </oc>
    <nc r="S242">
      <v>25</v>
    </nc>
  </rcc>
  <rcc rId="4589" sId="1" numFmtId="11">
    <oc r="S244" t="inlineStr">
      <is>
        <t>18</t>
      </is>
    </oc>
    <nc r="S244">
      <v>25</v>
    </nc>
  </rcc>
  <rcc rId="4590" sId="1" numFmtId="11">
    <oc r="S245" t="inlineStr">
      <is>
        <t>18</t>
      </is>
    </oc>
    <nc r="S245">
      <v>25</v>
    </nc>
  </rcc>
  <rcc rId="4591" sId="1" numFmtId="11">
    <oc r="S247" t="inlineStr">
      <is>
        <t>18</t>
      </is>
    </oc>
    <nc r="S247">
      <v>25</v>
    </nc>
  </rcc>
  <rcc rId="4592" sId="1" numFmtId="11">
    <oc r="S251" t="inlineStr">
      <is>
        <t>18</t>
      </is>
    </oc>
    <nc r="S251">
      <v>25</v>
    </nc>
  </rcc>
  <rcc rId="4593" sId="1" numFmtId="11">
    <oc r="S252" t="inlineStr">
      <is>
        <t>18</t>
      </is>
    </oc>
    <nc r="S252">
      <v>25</v>
    </nc>
  </rcc>
  <rcc rId="4594" sId="1" numFmtId="11">
    <oc r="S255" t="inlineStr">
      <is>
        <t>18</t>
      </is>
    </oc>
    <nc r="S255">
      <v>25</v>
    </nc>
  </rcc>
  <rcc rId="4595" sId="1" numFmtId="11">
    <oc r="S256" t="inlineStr">
      <is>
        <t>18</t>
      </is>
    </oc>
    <nc r="S256">
      <v>25</v>
    </nc>
  </rcc>
  <rcc rId="4596" sId="1" numFmtId="11">
    <oc r="S260" t="inlineStr">
      <is>
        <t>18</t>
      </is>
    </oc>
    <nc r="S260">
      <v>25</v>
    </nc>
  </rcc>
  <rcc rId="4597" sId="1" numFmtId="11">
    <oc r="S265" t="inlineStr">
      <is>
        <t>18</t>
      </is>
    </oc>
    <nc r="S265">
      <v>25</v>
    </nc>
  </rcc>
  <rcc rId="4598" sId="1" numFmtId="11">
    <oc r="S266" t="inlineStr">
      <is>
        <t>18</t>
      </is>
    </oc>
    <nc r="S266">
      <v>25</v>
    </nc>
  </rcc>
  <rcc rId="4599" sId="1" numFmtId="11">
    <oc r="S273" t="inlineStr">
      <is>
        <t>5.9</t>
      </is>
    </oc>
    <nc r="S273">
      <v>25</v>
    </nc>
  </rcc>
  <rcc rId="4600" sId="1" numFmtId="11">
    <oc r="S277" t="inlineStr">
      <is>
        <t/>
      </is>
    </oc>
    <nc r="S277">
      <v>25</v>
    </nc>
  </rcc>
  <rcc rId="4601" sId="1">
    <oc r="AQ235" t="inlineStr">
      <is>
        <t>0.14</t>
      </is>
    </oc>
    <nc r="AQ235">
      <v>7.4999999999999997E-2</v>
    </nc>
  </rcc>
  <rcc rId="4602" sId="1">
    <oc r="AQ240" t="inlineStr">
      <is>
        <t>0.14</t>
      </is>
    </oc>
    <nc r="AQ240">
      <v>7.4999999999999997E-2</v>
    </nc>
  </rcc>
  <rcc rId="4603" sId="1">
    <oc r="AQ241" t="inlineStr">
      <is>
        <t>0.14</t>
      </is>
    </oc>
    <nc r="AQ241">
      <v>7.4999999999999997E-2</v>
    </nc>
  </rcc>
  <rcc rId="4604" sId="1">
    <oc r="AQ242" t="inlineStr">
      <is>
        <t>0.14</t>
      </is>
    </oc>
    <nc r="AQ242">
      <v>7.4999999999999997E-2</v>
    </nc>
  </rcc>
  <rcc rId="4605" sId="1">
    <oc r="AQ244" t="inlineStr">
      <is>
        <t>0.14</t>
      </is>
    </oc>
    <nc r="AQ244">
      <v>7.4999999999999997E-2</v>
    </nc>
  </rcc>
  <rcc rId="4606" sId="1">
    <oc r="AQ252" t="inlineStr">
      <is>
        <t>0.14</t>
      </is>
    </oc>
    <nc r="AQ252">
      <v>7.4999999999999997E-2</v>
    </nc>
  </rcc>
  <rcc rId="4607" sId="1">
    <oc r="AQ255" t="inlineStr">
      <is>
        <t>0.14</t>
      </is>
    </oc>
    <nc r="AQ255">
      <v>7.4999999999999997E-2</v>
    </nc>
  </rcc>
  <rcc rId="4608" sId="1">
    <oc r="AQ256" t="inlineStr">
      <is>
        <t>0.14</t>
      </is>
    </oc>
    <nc r="AQ256">
      <v>7.4999999999999997E-2</v>
    </nc>
  </rcc>
  <rcc rId="4609" sId="1">
    <oc r="AQ265" t="inlineStr">
      <is>
        <t>0.14</t>
      </is>
    </oc>
    <nc r="AQ265">
      <v>7.4999999999999997E-2</v>
    </nc>
  </rcc>
  <rcc rId="4610" sId="1">
    <oc r="AQ266" t="inlineStr">
      <is>
        <t>0.14</t>
      </is>
    </oc>
    <nc r="AQ266">
      <v>7.4999999999999997E-2</v>
    </nc>
  </rcc>
  <rcc rId="4611" sId="1">
    <oc r="AQ273" t="inlineStr">
      <is>
        <t>0.14</t>
      </is>
    </oc>
    <nc r="AQ273">
      <v>7.4999999999999997E-2</v>
    </nc>
  </rcc>
  <rcc rId="4612" sId="1">
    <oc r="BZ238" t="inlineStr">
      <is>
        <t>0.070256845682</t>
      </is>
    </oc>
    <nc r="BZ238">
      <v>6.5000000000000002E-2</v>
    </nc>
  </rcc>
  <rcc rId="4613" sId="1">
    <oc r="BZ245" t="inlineStr">
      <is>
        <t>0.027590345804</t>
      </is>
    </oc>
    <nc r="BZ245">
      <v>6.5000000000000002E-2</v>
    </nc>
  </rcc>
  <rcc rId="4614" sId="1">
    <oc r="BZ247" t="inlineStr">
      <is>
        <t>0.027012670266</t>
      </is>
    </oc>
    <nc r="BZ247">
      <v>6.5000000000000002E-2</v>
    </nc>
  </rcc>
  <rcc rId="4615" sId="1">
    <oc r="BZ251" t="inlineStr">
      <is>
        <t>0.028545141979</t>
      </is>
    </oc>
    <nc r="BZ251">
      <v>6.5000000000000002E-2</v>
    </nc>
  </rcc>
  <rcc rId="4616" sId="1">
    <oc r="BZ252" t="inlineStr">
      <is>
        <t>0.030840810989</t>
      </is>
    </oc>
    <nc r="BZ252">
      <v>6.5000000000000002E-2</v>
    </nc>
  </rcc>
  <rcc rId="4617" sId="1">
    <oc r="BZ259" t="inlineStr">
      <is>
        <t>0.023106159635</t>
      </is>
    </oc>
    <nc r="BZ259">
      <v>6.5000000000000002E-2</v>
    </nc>
  </rcc>
  <rcc rId="4618" sId="1">
    <oc r="BZ260" t="inlineStr">
      <is>
        <t>0.0076467107601</t>
      </is>
    </oc>
    <nc r="BZ260">
      <v>6.5000000000000002E-2</v>
    </nc>
  </rcc>
  <rcc rId="4619" sId="1">
    <oc r="BZ265" t="inlineStr">
      <is>
        <t>0.029576483871</t>
      </is>
    </oc>
    <nc r="BZ265">
      <v>6.5000000000000002E-2</v>
    </nc>
  </rcc>
  <rcc rId="4620" sId="1">
    <oc r="BZ273" t="inlineStr">
      <is>
        <t>0.073417929376</t>
      </is>
    </oc>
    <nc r="BZ273">
      <v>6.5000000000000002E-2</v>
    </nc>
  </rcc>
  <rcc rId="4621" sId="1">
    <oc r="BZ277" t="inlineStr">
      <is>
        <t/>
      </is>
    </oc>
    <nc r="BZ277">
      <v>6.5000000000000002E-2</v>
    </nc>
  </rcc>
  <rcc rId="4622" sId="1">
    <oc r="BZ241" t="inlineStr">
      <is>
        <t>0.031527834862</t>
      </is>
    </oc>
    <nc r="BZ241">
      <v>7.4999999999999997E-2</v>
    </nc>
  </rcc>
  <rcc rId="4623" sId="1">
    <oc r="BZ240" t="inlineStr">
      <is>
        <t>0.040448142532</t>
      </is>
    </oc>
    <nc r="BZ240">
      <v>7.4999999999999997E-2</v>
    </nc>
  </rcc>
  <rcc rId="4624" sId="1">
    <oc r="BZ256" t="inlineStr">
      <is>
        <t>0.035636131506</t>
      </is>
    </oc>
    <nc r="BZ256">
      <v>7.4999999999999997E-2</v>
    </nc>
  </rcc>
  <rcc rId="4625" sId="1">
    <oc r="BZ235" t="inlineStr">
      <is>
        <t>0.077542204218</t>
      </is>
    </oc>
    <nc r="BZ235">
      <v>7.4999999999999997E-2</v>
    </nc>
  </rcc>
  <rcc rId="4626" sId="1">
    <oc r="BZ242" t="inlineStr">
      <is>
        <t>0.044941363091</t>
      </is>
    </oc>
    <nc r="BZ242">
      <v>0.08</v>
    </nc>
  </rcc>
  <rcc rId="4627" sId="1">
    <oc r="BZ232" t="inlineStr">
      <is>
        <t>0.10116769788</t>
      </is>
    </oc>
    <nc r="BZ232">
      <v>0.08</v>
    </nc>
  </rcc>
  <rcc rId="4628" sId="1">
    <oc r="BZ226" t="inlineStr">
      <is>
        <t>0.066662108374</t>
      </is>
    </oc>
    <nc r="BZ226">
      <v>0.08</v>
    </nc>
  </rcc>
  <rcc rId="4629" sId="1">
    <oc r="BZ230" t="inlineStr">
      <is>
        <t>0.11363039224</t>
      </is>
    </oc>
    <nc r="BZ230">
      <v>0.08</v>
    </nc>
  </rcc>
  <rcc rId="4630" sId="1">
    <oc r="BZ275" t="inlineStr">
      <is>
        <t>0.16471382243</t>
      </is>
    </oc>
    <nc r="BZ275">
      <v>0.08</v>
    </nc>
  </rcc>
  <rcc rId="4631" sId="1">
    <oc r="BZ255" t="inlineStr">
      <is>
        <t>0.042111031309</t>
      </is>
    </oc>
    <nc r="BZ255">
      <v>0.08</v>
    </nc>
  </rcc>
  <rcc rId="4632" sId="1">
    <oc r="AQ238" t="inlineStr">
      <is>
        <t>0.14</t>
      </is>
    </oc>
    <nc r="AQ238">
      <v>7.0000000000000007E-2</v>
    </nc>
  </rcc>
  <rcc rId="4633" sId="1">
    <oc r="AQ245" t="inlineStr">
      <is>
        <t>0.14</t>
      </is>
    </oc>
    <nc r="AQ245">
      <v>7.0000000000000007E-2</v>
    </nc>
  </rcc>
  <rcc rId="4634" sId="1">
    <oc r="AQ247" t="inlineStr">
      <is>
        <t>0.14</t>
      </is>
    </oc>
    <nc r="AQ247">
      <v>7.0000000000000007E-2</v>
    </nc>
  </rcc>
  <rcc rId="4635" sId="1">
    <oc r="AQ251" t="inlineStr">
      <is>
        <t>0.14</t>
      </is>
    </oc>
    <nc r="AQ251">
      <v>7.0000000000000007E-2</v>
    </nc>
  </rcc>
  <rcc rId="4636" sId="1">
    <oc r="AQ260" t="inlineStr">
      <is>
        <t>0.14</t>
      </is>
    </oc>
    <nc r="AQ260">
      <v>7.0000000000000007E-2</v>
    </nc>
  </rcc>
  <rcc rId="4637" sId="1">
    <oc r="AQ277" t="inlineStr">
      <is>
        <t/>
      </is>
    </oc>
    <nc r="AQ277">
      <v>7.0000000000000007E-2</v>
    </nc>
  </rcc>
  <rcc rId="4638" sId="1">
    <oc r="K260">
      <v>1323</v>
    </oc>
    <nc r="K260">
      <v>2123</v>
    </nc>
  </rcc>
  <rcc rId="4639" sId="1">
    <oc r="BZ236" t="inlineStr">
      <is>
        <t>0.019640162721</t>
      </is>
    </oc>
    <nc r="BZ236">
      <v>0.06</v>
    </nc>
  </rcc>
  <rcc rId="4640" sId="1" numFmtId="11">
    <oc r="S236" t="inlineStr">
      <is>
        <t>18</t>
      </is>
    </oc>
    <nc r="S236">
      <v>26.5</v>
    </nc>
  </rcc>
  <rcc rId="4641" sId="1" numFmtId="11">
    <oc r="S259" t="inlineStr">
      <is>
        <t>18</t>
      </is>
    </oc>
    <nc r="S259">
      <v>26.5</v>
    </nc>
  </rcc>
  <rcc rId="4642" sId="1">
    <oc r="AQ259" t="inlineStr">
      <is>
        <t>0.14</t>
      </is>
    </oc>
    <nc r="AQ259">
      <v>6.5000000000000002E-2</v>
    </nc>
  </rcc>
  <rcc rId="4643" sId="1">
    <oc r="AQ236" t="inlineStr">
      <is>
        <t>0.14</t>
      </is>
    </oc>
    <nc r="AQ236">
      <v>6.5000000000000002E-2</v>
    </nc>
  </rcc>
  <rcc rId="4644" sId="1" numFmtId="11">
    <oc r="S257" t="inlineStr">
      <is>
        <t>18</t>
      </is>
    </oc>
    <nc r="S257">
      <v>23</v>
    </nc>
  </rcc>
  <rcc rId="4645" sId="1" numFmtId="11">
    <oc r="S264" t="inlineStr">
      <is>
        <t>18</t>
      </is>
    </oc>
    <nc r="S264">
      <v>23</v>
    </nc>
  </rcc>
  <rcc rId="4646" sId="1" numFmtId="11">
    <oc r="S224" t="inlineStr">
      <is>
        <t>18</t>
      </is>
    </oc>
    <nc r="S224">
      <v>23</v>
    </nc>
  </rcc>
  <rcc rId="4647" sId="1">
    <oc r="AQ257" t="inlineStr">
      <is>
        <t>0.14</t>
      </is>
    </oc>
    <nc r="AQ257">
      <v>0.08</v>
    </nc>
  </rcc>
  <rcc rId="4648" sId="1">
    <oc r="AQ264" t="inlineStr">
      <is>
        <t>0.14</t>
      </is>
    </oc>
    <nc r="AQ264">
      <v>0.08</v>
    </nc>
  </rcc>
  <rcc rId="4649" sId="1">
    <oc r="AQ224" t="inlineStr">
      <is>
        <t>0.14</t>
      </is>
    </oc>
    <nc r="AQ224">
      <v>0.08</v>
    </nc>
  </rcc>
  <rcc rId="4650" sId="1">
    <oc r="BZ257" t="inlineStr">
      <is>
        <t>0.047680130063</t>
      </is>
    </oc>
    <nc r="BZ257">
      <v>0.08</v>
    </nc>
  </rcc>
  <rcc rId="4651" sId="1">
    <oc r="BZ264" t="inlineStr">
      <is>
        <t>0.046452328983</t>
      </is>
    </oc>
    <nc r="BZ264">
      <v>0.08</v>
    </nc>
  </rcc>
  <rcc rId="4652" sId="1">
    <oc r="BZ266" t="inlineStr">
      <is>
        <t>0.033596389222</t>
      </is>
    </oc>
    <nc r="BZ266">
      <v>7.0000000000000007E-2</v>
    </nc>
  </rcc>
  <rcc rId="4653" sId="1">
    <oc r="BZ244" t="inlineStr">
      <is>
        <t>0.041436402685</t>
      </is>
    </oc>
    <nc r="BZ244">
      <v>8.5000000000000006E-2</v>
    </nc>
  </rcc>
  <rcc rId="4654" sId="1">
    <oc r="BZ224" t="inlineStr">
      <is>
        <t>0.052177178862</t>
      </is>
    </oc>
    <nc r="BZ224">
      <v>8.5000000000000006E-2</v>
    </nc>
  </rcc>
  <rcc rId="4655" sId="1">
    <oc r="AQ232" t="inlineStr">
      <is>
        <t>0.14</t>
      </is>
    </oc>
    <nc r="AQ232">
      <v>0.1</v>
    </nc>
  </rcc>
  <rcc rId="4656" sId="1">
    <oc r="AQ226" t="inlineStr">
      <is>
        <t>0.14</t>
      </is>
    </oc>
    <nc r="AQ226">
      <v>0.1</v>
    </nc>
  </rcc>
  <rcc rId="4657" sId="1">
    <oc r="AQ230" t="inlineStr">
      <is>
        <t>0.14</t>
      </is>
    </oc>
    <nc r="AQ230">
      <v>0.1</v>
    </nc>
  </rcc>
  <rcc rId="4658" sId="1">
    <oc r="AQ275" t="inlineStr">
      <is>
        <t>0.14</t>
      </is>
    </oc>
    <nc r="AQ275">
      <v>0.1</v>
    </nc>
  </rcc>
  <rcc rId="4659" sId="1">
    <oc r="AQ274" t="inlineStr">
      <is>
        <t/>
      </is>
    </oc>
    <nc r="AQ274">
      <v>0.1</v>
    </nc>
  </rcc>
  <rcc rId="4660" sId="1" numFmtId="11">
    <oc r="S232" t="inlineStr">
      <is>
        <t>18</t>
      </is>
    </oc>
    <nc r="S232">
      <v>15</v>
    </nc>
  </rcc>
  <rcc rId="4661" sId="1" numFmtId="11">
    <oc r="S226" t="inlineStr">
      <is>
        <t>13.5</t>
      </is>
    </oc>
    <nc r="S226">
      <v>15</v>
    </nc>
  </rcc>
  <rcc rId="4662" sId="1" numFmtId="11">
    <oc r="S230" t="inlineStr">
      <is>
        <t>18</t>
      </is>
    </oc>
    <nc r="S230">
      <v>15</v>
    </nc>
  </rcc>
  <rcc rId="4663" sId="1" numFmtId="11">
    <oc r="S275" t="inlineStr">
      <is>
        <t>18</t>
      </is>
    </oc>
    <nc r="S275">
      <v>15</v>
    </nc>
  </rcc>
  <rcc rId="4664" sId="1" numFmtId="11">
    <oc r="S274" t="inlineStr">
      <is>
        <t/>
      </is>
    </oc>
    <nc r="S274">
      <v>12</v>
    </nc>
  </rcc>
  <rcc rId="4665" sId="1">
    <oc r="BZ274" t="inlineStr">
      <is>
        <t/>
      </is>
    </oc>
    <nc r="BZ274">
      <v>0.1</v>
    </nc>
  </rcc>
  <rcc rId="4666" sId="1" numFmtId="11">
    <oc r="S225" t="inlineStr">
      <is>
        <t>18</t>
      </is>
    </oc>
    <nc r="S225">
      <v>27.5</v>
    </nc>
  </rcc>
  <rcc rId="4667" sId="1" numFmtId="11">
    <oc r="S248" t="inlineStr">
      <is>
        <t>18</t>
      </is>
    </oc>
    <nc r="S248">
      <v>27.5</v>
    </nc>
  </rcc>
  <rcc rId="4668" sId="1" numFmtId="11">
    <oc r="S250" t="inlineStr">
      <is>
        <t>18</t>
      </is>
    </oc>
    <nc r="S250">
      <v>27.5</v>
    </nc>
  </rcc>
  <rcc rId="4669" sId="1" odxf="1" dxf="1" quotePrefix="1">
    <oc r="B269" t="inlineStr">
      <is>
        <t/>
      </is>
    </oc>
    <nc r="B269" t="inlineStr">
      <is>
        <t>005</t>
      </is>
    </nc>
    <ndxf/>
  </rcc>
  <rcc rId="4670" sId="1" odxf="1" dxf="1">
    <nc r="C269">
      <v>2.4108999999999998E-2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4671" sId="1">
    <oc r="AQ225" t="inlineStr">
      <is>
        <t>0.14</t>
      </is>
    </oc>
    <nc r="AQ225">
      <v>7.0000000000000007E-2</v>
    </nc>
  </rcc>
  <rcc rId="4672" sId="1">
    <oc r="AQ248" t="inlineStr">
      <is>
        <t>0.14</t>
      </is>
    </oc>
    <nc r="AQ248">
      <v>7.0000000000000007E-2</v>
    </nc>
  </rcc>
  <rcc rId="4673" sId="1">
    <oc r="AQ250" t="inlineStr">
      <is>
        <t>0.14</t>
      </is>
    </oc>
    <nc r="AQ250">
      <v>7.0000000000000007E-2</v>
    </nc>
  </rcc>
  <rcc rId="4674" sId="1">
    <oc r="BZ225" t="inlineStr">
      <is>
        <t>0.019964051728</t>
      </is>
    </oc>
    <nc r="BZ225">
      <v>0.06</v>
    </nc>
  </rcc>
  <rcc rId="4675" sId="1">
    <oc r="BZ239" t="inlineStr">
      <is>
        <t>0.023388887892</t>
      </is>
    </oc>
    <nc r="BZ239">
      <v>0.06</v>
    </nc>
  </rcc>
  <rcc rId="4676" sId="1">
    <oc r="BZ248" t="inlineStr">
      <is>
        <t>0.022634301094</t>
      </is>
    </oc>
    <nc r="BZ248">
      <v>0.06</v>
    </nc>
  </rcc>
  <rcc rId="4677" sId="1">
    <oc r="BZ250" t="inlineStr">
      <is>
        <t>0.022375056604</t>
      </is>
    </oc>
    <nc r="BZ250">
      <v>0.06</v>
    </nc>
  </rcc>
  <rcc rId="4678" sId="1">
    <oc r="BZ254" t="inlineStr">
      <is>
        <t>0.01796657732</t>
      </is>
    </oc>
    <nc r="BZ254">
      <v>0.06</v>
    </nc>
  </rcc>
  <rcc rId="4679" sId="1">
    <oc r="BZ261" t="inlineStr">
      <is>
        <t>0.025681915066</t>
      </is>
    </oc>
    <nc r="BZ261">
      <v>0.06</v>
    </nc>
  </rcc>
  <rcc rId="4680" sId="1">
    <oc r="BZ253" t="inlineStr">
      <is>
        <t>0.0055826133935</t>
      </is>
    </oc>
    <nc r="BZ253">
      <v>0.05</v>
    </nc>
  </rcc>
  <rcc rId="4681" sId="1">
    <oc r="BZ272" t="inlineStr">
      <is>
        <t>0.0049092498147</t>
      </is>
    </oc>
    <nc r="BZ272">
      <v>0.05</v>
    </nc>
  </rcc>
  <rcc rId="4682" sId="1">
    <oc r="BZ246" t="inlineStr">
      <is>
        <t>0.0070265834128</t>
      </is>
    </oc>
    <nc r="BZ246">
      <v>0.05</v>
    </nc>
  </rcc>
  <rcc rId="4683" sId="1">
    <oc r="BZ234" t="inlineStr">
      <is>
        <t>0.0085635003185</t>
      </is>
    </oc>
    <nc r="BZ234">
      <v>0.05</v>
    </nc>
  </rcc>
  <rcc rId="4684" sId="1">
    <oc r="BZ276" t="inlineStr">
      <is>
        <t>0.0078248324975</t>
      </is>
    </oc>
    <nc r="BZ276">
      <v>0.05</v>
    </nc>
  </rcc>
  <rcc rId="4685" sId="1">
    <oc r="AQ246" t="inlineStr">
      <is>
        <t>0.14</t>
      </is>
    </oc>
    <nc r="AQ246">
      <v>5.5E-2</v>
    </nc>
  </rcc>
  <rcc rId="4686" sId="1">
    <oc r="AQ258" t="inlineStr">
      <is>
        <t>0.14</t>
      </is>
    </oc>
    <nc r="AQ258">
      <v>5.5E-2</v>
    </nc>
  </rcc>
  <rcc rId="4687" sId="1">
    <oc r="AQ234" t="inlineStr">
      <is>
        <t>0.14</t>
      </is>
    </oc>
    <nc r="AQ234">
      <v>5.5E-2</v>
    </nc>
  </rcc>
  <rcc rId="4688" sId="1">
    <oc r="AQ276" t="inlineStr">
      <is>
        <t>0.14</t>
      </is>
    </oc>
    <nc r="AQ276">
      <v>5.5E-2</v>
    </nc>
  </rcc>
  <rcc rId="4689" sId="1" numFmtId="11">
    <oc r="S253" t="inlineStr">
      <is>
        <t>18</t>
      </is>
    </oc>
    <nc r="S253">
      <v>32</v>
    </nc>
  </rcc>
  <rcc rId="4690" sId="1" numFmtId="11">
    <oc r="S272" t="inlineStr">
      <is>
        <t>18</t>
      </is>
    </oc>
    <nc r="S272">
      <v>32</v>
    </nc>
  </rcc>
  <rcc rId="4691" sId="1" numFmtId="11">
    <oc r="S246" t="inlineStr">
      <is>
        <t>18</t>
      </is>
    </oc>
    <nc r="S246">
      <v>32</v>
    </nc>
  </rcc>
  <rcc rId="4692" sId="1" numFmtId="11">
    <oc r="S258" t="inlineStr">
      <is>
        <t>18</t>
      </is>
    </oc>
    <nc r="S258">
      <v>32</v>
    </nc>
  </rcc>
  <rcc rId="4693" sId="1" numFmtId="11">
    <oc r="S234" t="inlineStr">
      <is>
        <t>18</t>
      </is>
    </oc>
    <nc r="S234">
      <v>32</v>
    </nc>
  </rcc>
  <rcc rId="4694" sId="1" numFmtId="11">
    <oc r="S276" t="inlineStr">
      <is>
        <t>18</t>
      </is>
    </oc>
    <nc r="S276">
      <v>32</v>
    </nc>
  </rcc>
  <rcc rId="4695" sId="1" numFmtId="11">
    <oc r="S239" t="inlineStr">
      <is>
        <t>18</t>
      </is>
    </oc>
    <nc r="S239">
      <v>25</v>
    </nc>
  </rcc>
  <rcc rId="4696" sId="1" numFmtId="11">
    <oc r="S261" t="inlineStr">
      <is>
        <t>18</t>
      </is>
    </oc>
    <nc r="S261">
      <v>25</v>
    </nc>
  </rcc>
  <rcc rId="4697" sId="1" numFmtId="11">
    <oc r="S269" t="inlineStr">
      <is>
        <t/>
      </is>
    </oc>
    <nc r="S269">
      <v>25</v>
    </nc>
  </rcc>
  <rcc rId="4698" sId="1">
    <oc r="AQ231" t="inlineStr">
      <is>
        <t>0.14</t>
      </is>
    </oc>
    <nc r="AQ231">
      <v>0.09</v>
    </nc>
  </rcc>
  <rcc rId="4699" sId="1">
    <oc r="AQ270" t="inlineStr">
      <is>
        <t>0.14</t>
      </is>
    </oc>
    <nc r="AQ270">
      <v>0.09</v>
    </nc>
  </rcc>
  <rcc rId="4700" sId="1">
    <oc r="AQ222" t="inlineStr">
      <is>
        <t>0.14</t>
      </is>
    </oc>
    <nc r="AQ222">
      <v>0.09</v>
    </nc>
  </rcc>
  <rcc rId="4701" sId="1">
    <oc r="AQ233" t="inlineStr">
      <is>
        <t>0.14</t>
      </is>
    </oc>
    <nc r="AQ233">
      <v>8.5000000000000006E-2</v>
    </nc>
  </rcc>
  <rcc rId="4702" sId="1">
    <oc r="AQ269" t="inlineStr">
      <is>
        <t/>
      </is>
    </oc>
    <nc r="AQ269">
      <v>8.5000000000000006E-2</v>
    </nc>
  </rcc>
  <rcc rId="4703" sId="1">
    <oc r="AQ228" t="inlineStr">
      <is>
        <t>0.14</t>
      </is>
    </oc>
    <nc r="AQ228">
      <v>0.08</v>
    </nc>
  </rcc>
  <rcc rId="4704" sId="1">
    <oc r="AQ261" t="inlineStr">
      <is>
        <t>0.14</t>
      </is>
    </oc>
    <nc r="AQ261">
      <v>0.08</v>
    </nc>
  </rcc>
  <rcc rId="4705" sId="1">
    <oc r="AQ239" t="inlineStr">
      <is>
        <t>0.14</t>
      </is>
    </oc>
    <nc r="AQ239">
      <v>7.0000000000000007E-2</v>
    </nc>
  </rcc>
  <rcc rId="4706" sId="1">
    <oc r="BZ258" t="inlineStr">
      <is>
        <t>0.010239066064</t>
      </is>
    </oc>
    <nc r="BZ258">
      <v>5.5E-2</v>
    </nc>
  </rcc>
  <rcc rId="4707" sId="1" numFmtId="11">
    <oc r="S254" t="inlineStr">
      <is>
        <t>18</t>
      </is>
    </oc>
    <nc r="S254">
      <v>27.5</v>
    </nc>
  </rcc>
  <rcc rId="4708" sId="1">
    <oc r="AQ254" t="inlineStr">
      <is>
        <t>0.14</t>
      </is>
    </oc>
    <nc r="AQ254">
      <v>0.06</v>
    </nc>
  </rcc>
  <rcc rId="4709" sId="1">
    <oc r="BZ228" t="inlineStr">
      <is>
        <t>0.045869274404</t>
      </is>
    </oc>
    <nc r="BZ228">
      <v>0.08</v>
    </nc>
  </rcc>
  <rcc rId="4710" sId="1">
    <oc r="BZ269" t="inlineStr">
      <is>
        <t/>
      </is>
    </oc>
    <nc r="BZ269">
      <v>0.08</v>
    </nc>
  </rcc>
  <rcc rId="4711" sId="1">
    <oc r="BZ233" t="inlineStr">
      <is>
        <t>0.050420890511</t>
      </is>
    </oc>
    <nc r="BZ233">
      <v>0.08</v>
    </nc>
  </rcc>
  <rcc rId="4712" sId="1">
    <oc r="BZ222" t="inlineStr">
      <is>
        <t>0.047065559219</t>
      </is>
    </oc>
    <nc r="BZ222">
      <v>0.08</v>
    </nc>
  </rcc>
  <rcc rId="4713" sId="1">
    <oc r="BZ270" t="inlineStr">
      <is>
        <t>0.0724498654</t>
      </is>
    </oc>
    <nc r="BZ270">
      <v>0.08</v>
    </nc>
  </rcc>
  <rcc rId="4714" sId="1">
    <oc r="BZ231" t="inlineStr">
      <is>
        <t>0.09502985062</t>
      </is>
    </oc>
    <nc r="BZ231">
      <v>0.08</v>
    </nc>
  </rcc>
  <rcc rId="4715" sId="1" numFmtId="11">
    <oc r="S233" t="inlineStr">
      <is>
        <t>18</t>
      </is>
    </oc>
    <nc r="S233">
      <v>22</v>
    </nc>
  </rcc>
  <rcc rId="4716" sId="1" numFmtId="11">
    <oc r="S222" t="inlineStr">
      <is>
        <t>18</t>
      </is>
    </oc>
    <nc r="S222">
      <v>22</v>
    </nc>
  </rcc>
  <rcc rId="4717" sId="1" numFmtId="11">
    <oc r="S228" t="inlineStr">
      <is>
        <t>18</t>
      </is>
    </oc>
    <nc r="S228">
      <v>23</v>
    </nc>
  </rcc>
  <rcc rId="4718" sId="1" numFmtId="11">
    <oc r="S231" t="inlineStr">
      <is>
        <t>18</t>
      </is>
    </oc>
    <nc r="S231">
      <v>16</v>
    </nc>
  </rcc>
  <rcc rId="4719" sId="1" numFmtId="11">
    <oc r="S270" t="inlineStr">
      <is>
        <t>18</t>
      </is>
    </oc>
    <nc r="S270">
      <v>18</v>
    </nc>
  </rcc>
  <rcc rId="4720" sId="1">
    <oc r="AQ272" t="inlineStr">
      <is>
        <t>0.14</t>
      </is>
    </oc>
    <nc r="AQ272">
      <v>0.04</v>
    </nc>
  </rcc>
  <rcc rId="4721" sId="1">
    <oc r="AQ253" t="inlineStr">
      <is>
        <t>0.14</t>
      </is>
    </oc>
    <nc r="AQ253">
      <v>0.04</v>
    </nc>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S1 S2528:S1048576 S396:S428 S324:S336 S278 S241:S276 S239 S273 S277 S260 S236 S253 S223 S259 S272 S251 S227 S246 S229 S247 S258 S245 S234 S276 S238">
    <dxf>
      <numFmt numFmtId="167" formatCode="&quot;$&quot;#,##0.00"/>
    </dxf>
  </rfmt>
  <rfmt sheetId="1" sqref="S1 S2528:S1048576 S396:S428 S324:S336 S278 S241:S276 S239 S273 S277 S260 S236 S253 S223 S259 S272 S251 S227 S246 S229 S247 S258 S245 S234 S276 S238">
    <dxf>
      <alignment horizontal="right" readingOrder="0"/>
    </dxf>
  </rfmt>
  <rcc rId="4722" sId="1" numFmtId="11">
    <oc r="S324" t="inlineStr">
      <is>
        <t>16</t>
      </is>
    </oc>
    <nc r="S324">
      <v>16</v>
    </nc>
  </rcc>
  <rcc rId="4723" sId="1" numFmtId="11">
    <oc r="S326" t="inlineStr">
      <is>
        <t>12</t>
      </is>
    </oc>
    <nc r="S326">
      <v>12</v>
    </nc>
  </rcc>
  <rcc rId="4724" sId="1" numFmtId="11">
    <oc r="S327" t="inlineStr">
      <is>
        <t>12</t>
      </is>
    </oc>
    <nc r="S327">
      <v>12</v>
    </nc>
  </rcc>
  <rcc rId="4725" sId="1" numFmtId="11">
    <oc r="S331" t="inlineStr">
      <is>
        <t>12</t>
      </is>
    </oc>
    <nc r="S331">
      <v>12</v>
    </nc>
  </rcc>
  <rcc rId="4726" sId="1" numFmtId="11">
    <oc r="S397" t="inlineStr">
      <is>
        <t/>
      </is>
    </oc>
    <nc r="S397">
      <v>12</v>
    </nc>
  </rcc>
  <rcc rId="4727" sId="1" numFmtId="11">
    <oc r="S399" t="inlineStr">
      <is>
        <t>12</t>
      </is>
    </oc>
    <nc r="S399">
      <v>12</v>
    </nc>
  </rcc>
  <rcc rId="4728" sId="1" numFmtId="11">
    <oc r="S401" t="inlineStr">
      <is>
        <t>12</t>
      </is>
    </oc>
    <nc r="S401">
      <v>12</v>
    </nc>
  </rcc>
  <rcc rId="4729" sId="1" numFmtId="11">
    <oc r="S403" t="inlineStr">
      <is>
        <t>12</t>
      </is>
    </oc>
    <nc r="S403">
      <v>12</v>
    </nc>
  </rcc>
  <rcc rId="4730" sId="1" numFmtId="11">
    <oc r="S404" t="inlineStr">
      <is>
        <t>12</t>
      </is>
    </oc>
    <nc r="S404">
      <v>12</v>
    </nc>
  </rcc>
  <rcc rId="4731" sId="1" numFmtId="11">
    <oc r="S406" t="inlineStr">
      <is>
        <t>12.5</t>
      </is>
    </oc>
    <nc r="S406">
      <v>12.5</v>
    </nc>
  </rcc>
  <rcc rId="4732" sId="1" numFmtId="11">
    <oc r="S408" t="inlineStr">
      <is>
        <t/>
      </is>
    </oc>
    <nc r="S408">
      <v>12</v>
    </nc>
  </rcc>
  <rcc rId="4733" sId="1" numFmtId="11">
    <oc r="S413" t="inlineStr">
      <is>
        <t/>
      </is>
    </oc>
    <nc r="S413">
      <v>12</v>
    </nc>
  </rcc>
  <rcc rId="4734" sId="1" numFmtId="11">
    <oc r="S414" t="inlineStr">
      <is>
        <t/>
      </is>
    </oc>
    <nc r="S414">
      <v>12</v>
    </nc>
  </rcc>
  <rcc rId="4735" sId="1" numFmtId="11">
    <oc r="S415" t="inlineStr">
      <is>
        <t/>
      </is>
    </oc>
    <nc r="S415">
      <v>12</v>
    </nc>
  </rcc>
  <rcc rId="4736" sId="1" numFmtId="11">
    <oc r="S418" t="inlineStr">
      <is>
        <t/>
      </is>
    </oc>
    <nc r="S418">
      <v>12</v>
    </nc>
  </rcc>
  <rcc rId="4737" sId="1" numFmtId="11">
    <oc r="S426" t="inlineStr">
      <is>
        <t/>
      </is>
    </oc>
    <nc r="S426">
      <v>12</v>
    </nc>
  </rcc>
  <rcc rId="4738" sId="1" odxf="1" dxf="1" numFmtId="11">
    <oc r="AO324">
      <v>29696</v>
    </oc>
    <nc r="AO324">
      <f>K324*S324</f>
    </nc>
    <odxf>
      <numFmt numFmtId="164" formatCode="#\-#\-#"/>
    </odxf>
    <ndxf>
      <numFmt numFmtId="166" formatCode="&quot;$&quot;#,##0"/>
    </ndxf>
  </rcc>
  <rcc rId="4739" sId="1" odxf="1" dxf="1" numFmtId="11">
    <oc r="AO325">
      <v>37336</v>
    </oc>
    <nc r="AO325">
      <f>K325*S325</f>
    </nc>
    <odxf>
      <numFmt numFmtId="164" formatCode="#\-#\-#"/>
    </odxf>
    <ndxf>
      <numFmt numFmtId="166" formatCode="&quot;$&quot;#,##0"/>
    </ndxf>
  </rcc>
  <rcc rId="4740" sId="1" odxf="1" dxf="1" numFmtId="11">
    <oc r="AO326">
      <v>15084</v>
    </oc>
    <nc r="AO326">
      <f>K326*S326</f>
    </nc>
    <odxf>
      <numFmt numFmtId="164" formatCode="#\-#\-#"/>
    </odxf>
    <ndxf>
      <numFmt numFmtId="166" formatCode="&quot;$&quot;#,##0"/>
    </ndxf>
  </rcc>
  <rcc rId="4741" sId="1" odxf="1" dxf="1" numFmtId="11">
    <oc r="AO327">
      <v>29784</v>
    </oc>
    <nc r="AO327">
      <f>K327*S327</f>
    </nc>
    <odxf>
      <numFmt numFmtId="164" formatCode="#\-#\-#"/>
    </odxf>
    <ndxf>
      <numFmt numFmtId="166" formatCode="&quot;$&quot;#,##0"/>
    </ndxf>
  </rcc>
  <rcc rId="4742" sId="1" odxf="1" dxf="1">
    <nc r="AO328">
      <f>K328*S328</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43" sId="1" odxf="1" dxf="1" numFmtId="11">
    <oc r="AO329">
      <v>7200</v>
    </oc>
    <nc r="AO329">
      <f>K329*S329</f>
    </nc>
    <odxf>
      <numFmt numFmtId="164" formatCode="#\-#\-#"/>
    </odxf>
    <ndxf>
      <numFmt numFmtId="166" formatCode="&quot;$&quot;#,##0"/>
    </ndxf>
  </rcc>
  <rcc rId="4744" sId="1" odxf="1" dxf="1" numFmtId="11">
    <oc r="AO330">
      <v>21888</v>
    </oc>
    <nc r="AO330">
      <f>K330*S330</f>
    </nc>
    <odxf>
      <numFmt numFmtId="164" formatCode="#\-#\-#"/>
    </odxf>
    <ndxf>
      <numFmt numFmtId="166" formatCode="&quot;$&quot;#,##0"/>
    </ndxf>
  </rcc>
  <rcc rId="4745" sId="1" odxf="1" dxf="1" numFmtId="11">
    <oc r="AO331">
      <v>29760</v>
    </oc>
    <nc r="AO331">
      <f>K331*S331</f>
    </nc>
    <odxf>
      <numFmt numFmtId="164" formatCode="#\-#\-#"/>
    </odxf>
    <ndxf>
      <numFmt numFmtId="166" formatCode="&quot;$&quot;#,##0"/>
    </ndxf>
  </rcc>
  <rcc rId="4746" sId="1" odxf="1" dxf="1" numFmtId="11">
    <oc r="AO332">
      <v>40560</v>
    </oc>
    <nc r="AO332">
      <f>K332*S332</f>
    </nc>
    <odxf>
      <numFmt numFmtId="164" formatCode="#\-#\-#"/>
    </odxf>
    <ndxf>
      <numFmt numFmtId="166" formatCode="&quot;$&quot;#,##0"/>
    </ndxf>
  </rcc>
  <rcc rId="4747" sId="1" odxf="1" dxf="1" numFmtId="11">
    <oc r="AO333">
      <v>18000</v>
    </oc>
    <nc r="AO333">
      <f>K333*S333</f>
    </nc>
    <odxf>
      <numFmt numFmtId="164" formatCode="#\-#\-#"/>
    </odxf>
    <ndxf>
      <numFmt numFmtId="166" formatCode="&quot;$&quot;#,##0"/>
    </ndxf>
  </rcc>
  <rcc rId="4748" sId="1" odxf="1" dxf="1" numFmtId="11">
    <oc r="AO334">
      <v>58176</v>
    </oc>
    <nc r="AO334">
      <f>K334*S334</f>
    </nc>
    <odxf>
      <numFmt numFmtId="164" formatCode="#\-#\-#"/>
    </odxf>
    <ndxf>
      <numFmt numFmtId="166" formatCode="&quot;$&quot;#,##0"/>
    </ndxf>
  </rcc>
  <rcc rId="4749" sId="1" odxf="1" dxf="1" numFmtId="11">
    <oc r="AO335">
      <v>12960</v>
    </oc>
    <nc r="AO335">
      <f>K335*S335</f>
    </nc>
    <odxf>
      <numFmt numFmtId="164" formatCode="#\-#\-#"/>
    </odxf>
    <ndxf>
      <numFmt numFmtId="166" formatCode="&quot;$&quot;#,##0"/>
    </ndxf>
  </rcc>
  <rcc rId="4750" sId="1" odxf="1" dxf="1" numFmtId="11">
    <oc r="AO336">
      <v>26220</v>
    </oc>
    <nc r="AO336">
      <f>K336*S336</f>
    </nc>
    <odxf>
      <numFmt numFmtId="164" formatCode="#\-#\-#"/>
    </odxf>
    <ndxf>
      <numFmt numFmtId="166" formatCode="&quot;$&quot;#,##0"/>
    </ndxf>
  </rcc>
  <rcc rId="4751" sId="1" odxf="1" dxf="1" numFmtId="11">
    <oc r="AO396">
      <v>25608</v>
    </oc>
    <nc r="AO396">
      <f>K396*S396</f>
    </nc>
    <odxf>
      <numFmt numFmtId="164" formatCode="#\-#\-#"/>
    </odxf>
    <ndxf>
      <numFmt numFmtId="166" formatCode="&quot;$&quot;#,##0"/>
    </ndxf>
  </rcc>
  <rcc rId="4752" sId="1" odxf="1" dxf="1">
    <nc r="AO397">
      <f>K397*S397</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53" sId="1" odxf="1" dxf="1" numFmtId="11">
    <oc r="AO398">
      <v>41136</v>
    </oc>
    <nc r="AO398">
      <f>K398*S398</f>
    </nc>
    <odxf>
      <numFmt numFmtId="164" formatCode="#\-#\-#"/>
    </odxf>
    <ndxf>
      <numFmt numFmtId="166" formatCode="&quot;$&quot;#,##0"/>
    </ndxf>
  </rcc>
  <rcc rId="4754" sId="1" odxf="1" dxf="1" numFmtId="11">
    <oc r="AO399">
      <v>11520</v>
    </oc>
    <nc r="AO399">
      <f>K399*S399</f>
    </nc>
    <odxf>
      <numFmt numFmtId="164" formatCode="#\-#\-#"/>
    </odxf>
    <ndxf>
      <numFmt numFmtId="166" formatCode="&quot;$&quot;#,##0"/>
    </ndxf>
  </rcc>
  <rcc rId="4755" sId="1" odxf="1" dxf="1" numFmtId="11">
    <oc r="AO400">
      <v>5760</v>
    </oc>
    <nc r="AO400">
      <f>K400*S400</f>
    </nc>
    <odxf>
      <numFmt numFmtId="164" formatCode="#\-#\-#"/>
    </odxf>
    <ndxf>
      <numFmt numFmtId="166" formatCode="&quot;$&quot;#,##0"/>
    </ndxf>
  </rcc>
  <rcc rId="4756" sId="1" odxf="1" dxf="1" numFmtId="11">
    <oc r="AO401">
      <v>23040</v>
    </oc>
    <nc r="AO401">
      <f>K401*S401</f>
    </nc>
    <odxf>
      <numFmt numFmtId="164" formatCode="#\-#\-#"/>
    </odxf>
    <ndxf>
      <numFmt numFmtId="166" formatCode="&quot;$&quot;#,##0"/>
    </ndxf>
  </rcc>
  <rcc rId="4757" sId="1" odxf="1" dxf="1" numFmtId="11">
    <oc r="AO402">
      <v>80640</v>
    </oc>
    <nc r="AO402">
      <f>K402*S402</f>
    </nc>
    <odxf>
      <numFmt numFmtId="164" formatCode="#\-#\-#"/>
    </odxf>
    <ndxf>
      <numFmt numFmtId="166" formatCode="&quot;$&quot;#,##0"/>
    </ndxf>
  </rcc>
  <rcc rId="4758" sId="1" odxf="1" dxf="1" numFmtId="11">
    <oc r="AO403">
      <v>19188</v>
    </oc>
    <nc r="AO403">
      <f>K403*S403</f>
    </nc>
    <odxf>
      <numFmt numFmtId="164" formatCode="#\-#\-#"/>
    </odxf>
    <ndxf>
      <numFmt numFmtId="166" formatCode="&quot;$&quot;#,##0"/>
    </ndxf>
  </rcc>
  <rcc rId="4759" sId="1" odxf="1" dxf="1" numFmtId="11">
    <oc r="AO404">
      <v>18756</v>
    </oc>
    <nc r="AO404">
      <f>K404*S404</f>
    </nc>
    <odxf>
      <numFmt numFmtId="164" formatCode="#\-#\-#"/>
    </odxf>
    <ndxf>
      <numFmt numFmtId="166" formatCode="&quot;$&quot;#,##0"/>
    </ndxf>
  </rcc>
  <rcc rId="4760" sId="1" odxf="1" dxf="1" numFmtId="11">
    <oc r="AO405">
      <v>230496</v>
    </oc>
    <nc r="AO405">
      <f>K405*S405</f>
    </nc>
    <odxf>
      <numFmt numFmtId="164" formatCode="#\-#\-#"/>
    </odxf>
    <ndxf>
      <numFmt numFmtId="166" formatCode="&quot;$&quot;#,##0"/>
    </ndxf>
  </rcc>
  <rcc rId="4761" sId="1" odxf="1" dxf="1" numFmtId="11">
    <oc r="AO406">
      <v>77175</v>
    </oc>
    <nc r="AO406">
      <f>K406*S406</f>
    </nc>
    <odxf>
      <numFmt numFmtId="164" formatCode="#\-#\-#"/>
    </odxf>
    <ndxf>
      <numFmt numFmtId="166" formatCode="&quot;$&quot;#,##0"/>
    </ndxf>
  </rcc>
  <rcc rId="4762" sId="1" odxf="1" dxf="1">
    <nc r="AO407">
      <f>K407*S407</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63" sId="1" odxf="1" dxf="1">
    <nc r="AO408">
      <f>K408*S408</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64" sId="1" odxf="1" dxf="1">
    <nc r="AO409">
      <f>K409*S409</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65" sId="1" odxf="1" dxf="1">
    <nc r="AO410">
      <f>K410*S410</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66" sId="1" odxf="1" dxf="1">
    <nc r="AO411">
      <f>K411*S411</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67" sId="1" odxf="1" dxf="1">
    <nc r="AO412">
      <f>K412*S412</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68" sId="1" odxf="1" dxf="1">
    <nc r="AO413">
      <f>K413*S413</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69" sId="1" odxf="1" dxf="1">
    <nc r="AO414">
      <f>K414*S414</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0" sId="1" odxf="1" dxf="1">
    <nc r="AO415">
      <f>K415*S415</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1" sId="1" odxf="1" dxf="1" numFmtId="11">
    <oc r="AO416">
      <v>12000</v>
    </oc>
    <nc r="AO416">
      <f>K416*S416</f>
    </nc>
    <odxf>
      <numFmt numFmtId="164" formatCode="#\-#\-#"/>
    </odxf>
    <ndxf>
      <numFmt numFmtId="166" formatCode="&quot;$&quot;#,##0"/>
    </ndxf>
  </rcc>
  <rcc rId="4772" sId="1" odxf="1" dxf="1">
    <nc r="AO417">
      <f>K417*S417</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3" sId="1" odxf="1" dxf="1">
    <nc r="AO418">
      <f>K418*S418</f>
    </nc>
    <odxf>
      <font>
        <sz val="11"/>
        <color theme="1"/>
        <name val="Calibri"/>
        <scheme val="minor"/>
      </font>
      <numFmt numFmtId="0" formatCode="General"/>
      <fill>
        <patternFill>
          <fgColor indexed="64"/>
          <bgColor indexed="65"/>
        </patternFill>
      </fill>
      <alignment horizontal="general" vertical="top" readingOrder="0"/>
      <border outline="0">
        <left/>
        <right/>
        <top/>
        <bottom/>
      </border>
    </odxf>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4774" sId="1" odxf="1" dxf="1">
    <nc r="AO419">
      <f>K419*S419</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5" sId="1" odxf="1" dxf="1">
    <nc r="AO420">
      <f>K420*S420</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6" sId="1" odxf="1" dxf="1">
    <nc r="AO421">
      <f>K421*S421</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7" sId="1" odxf="1" dxf="1">
    <nc r="AO422">
      <f>K422*S422</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8" sId="1" odxf="1" dxf="1">
    <nc r="AO423">
      <f>K423*S423</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79" sId="1" odxf="1" dxf="1">
    <nc r="AO424">
      <f>K424*S424</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80" sId="1" odxf="1" dxf="1">
    <nc r="AO425">
      <f>K425*S425</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81" sId="1" odxf="1" dxf="1">
    <nc r="AO426">
      <f>K426*S426</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82" sId="1" odxf="1" dxf="1">
    <nc r="AO427">
      <f>K427*S427</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83" sId="1" odxf="1" dxf="1">
    <nc r="AO428">
      <f>K428*S428</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4784" sId="1">
    <oc r="AQ324" t="inlineStr">
      <is>
        <t>0.12</t>
      </is>
    </oc>
    <nc r="AQ324">
      <v>0.105</v>
    </nc>
  </rcc>
  <rcc rId="4785" sId="1">
    <oc r="AQ326" t="inlineStr">
      <is>
        <t>0.105</t>
      </is>
    </oc>
    <nc r="AQ326">
      <v>0.105</v>
    </nc>
  </rcc>
  <rcc rId="4786" sId="1">
    <oc r="AQ327" t="inlineStr">
      <is>
        <t>0.105</t>
      </is>
    </oc>
    <nc r="AQ327">
      <v>0.105</v>
    </nc>
  </rcc>
  <rcc rId="4787" sId="1">
    <oc r="AQ331" t="inlineStr">
      <is>
        <t>0.105</t>
      </is>
    </oc>
    <nc r="AQ331">
      <v>0.105</v>
    </nc>
  </rcc>
  <rcc rId="4788" sId="1">
    <oc r="AQ397" t="inlineStr">
      <is>
        <t/>
      </is>
    </oc>
    <nc r="AQ397">
      <v>0.105</v>
    </nc>
  </rcc>
  <rcc rId="4789" sId="1">
    <oc r="AQ399" t="inlineStr">
      <is>
        <t>0.105</t>
      </is>
    </oc>
    <nc r="AQ399">
      <v>0.105</v>
    </nc>
  </rcc>
  <rcc rId="4790" sId="1">
    <oc r="AQ401" t="inlineStr">
      <is>
        <t>0.105</t>
      </is>
    </oc>
    <nc r="AQ401">
      <v>0.105</v>
    </nc>
  </rcc>
  <rcc rId="4791" sId="1">
    <oc r="AQ403" t="inlineStr">
      <is>
        <t>0.105</t>
      </is>
    </oc>
    <nc r="AQ403">
      <v>0.105</v>
    </nc>
  </rcc>
  <rcc rId="4792" sId="1">
    <oc r="AQ404" t="inlineStr">
      <is>
        <t>0.105</t>
      </is>
    </oc>
    <nc r="AQ404">
      <v>0.105</v>
    </nc>
  </rcc>
  <rcc rId="4793" sId="1">
    <oc r="AQ406" t="inlineStr">
      <is>
        <t>0.12</t>
      </is>
    </oc>
    <nc r="AQ406">
      <v>0.105</v>
    </nc>
  </rcc>
  <rcc rId="4794" sId="1">
    <oc r="AQ408" t="inlineStr">
      <is>
        <t/>
      </is>
    </oc>
    <nc r="AQ408">
      <v>0.105</v>
    </nc>
  </rcc>
  <rcc rId="4795" sId="1">
    <oc r="AQ413" t="inlineStr">
      <is>
        <t/>
      </is>
    </oc>
    <nc r="AQ413">
      <v>0.105</v>
    </nc>
  </rcc>
  <rcc rId="4796" sId="1">
    <oc r="AQ414" t="inlineStr">
      <is>
        <t/>
      </is>
    </oc>
    <nc r="AQ414">
      <v>0.105</v>
    </nc>
  </rcc>
  <rcc rId="4797" sId="1">
    <oc r="AQ415" t="inlineStr">
      <is>
        <t/>
      </is>
    </oc>
    <nc r="AQ415">
      <v>0.105</v>
    </nc>
  </rcc>
  <rcc rId="4798" sId="1">
    <oc r="AQ418" t="inlineStr">
      <is>
        <t/>
      </is>
    </oc>
    <nc r="AQ418">
      <v>0.105</v>
    </nc>
  </rcc>
  <rcc rId="4799" sId="1">
    <oc r="AQ426" t="inlineStr">
      <is>
        <t/>
      </is>
    </oc>
    <nc r="AQ426">
      <v>0.105</v>
    </nc>
  </rcc>
  <rcc rId="4800" sId="1" odxf="1" dxf="1">
    <oc r="AT324" t="inlineStr">
      <is>
        <t>26132.48</t>
      </is>
    </oc>
    <nc r="AT324">
      <f>AO324*(1-AQ324)</f>
    </nc>
    <odxf>
      <numFmt numFmtId="0" formatCode="General"/>
    </odxf>
    <ndxf>
      <numFmt numFmtId="166" formatCode="&quot;$&quot;#,##0"/>
    </ndxf>
  </rcc>
  <rcc rId="4801" sId="1" odxf="1" dxf="1">
    <oc r="AT325" t="inlineStr">
      <is>
        <t>32855.68</t>
      </is>
    </oc>
    <nc r="AT325">
      <f>AO325*(1-AQ325)</f>
    </nc>
    <odxf>
      <numFmt numFmtId="0" formatCode="General"/>
    </odxf>
    <ndxf>
      <numFmt numFmtId="166" formatCode="&quot;$&quot;#,##0"/>
    </ndxf>
  </rcc>
  <rcc rId="4802" sId="1" odxf="1" dxf="1">
    <oc r="AT326" t="inlineStr">
      <is>
        <t>13500.18</t>
      </is>
    </oc>
    <nc r="AT326">
      <f>AO326*(1-AQ326)</f>
    </nc>
    <odxf>
      <numFmt numFmtId="0" formatCode="General"/>
    </odxf>
    <ndxf>
      <numFmt numFmtId="166" formatCode="&quot;$&quot;#,##0"/>
    </ndxf>
  </rcc>
  <rcc rId="4803" sId="1" odxf="1" dxf="1">
    <oc r="AT327" t="inlineStr">
      <is>
        <t>26656.68</t>
      </is>
    </oc>
    <nc r="AT327">
      <f>AO327*(1-AQ327)</f>
    </nc>
    <odxf>
      <numFmt numFmtId="0" formatCode="General"/>
    </odxf>
    <ndxf>
      <numFmt numFmtId="166" formatCode="&quot;$&quot;#,##0"/>
    </ndxf>
  </rcc>
  <rcc rId="4804" sId="1" odxf="1" dxf="1">
    <oc r="AT328" t="inlineStr">
      <is>
        <t/>
      </is>
    </oc>
    <nc r="AT328">
      <f>AO328*(1-AQ328)</f>
    </nc>
    <odxf>
      <numFmt numFmtId="0" formatCode="General"/>
    </odxf>
    <ndxf>
      <numFmt numFmtId="166" formatCode="&quot;$&quot;#,##0"/>
    </ndxf>
  </rcc>
  <rcc rId="4805" sId="1" odxf="1" dxf="1">
    <oc r="AT329" t="inlineStr">
      <is>
        <t>6444</t>
      </is>
    </oc>
    <nc r="AT329">
      <f>AO329*(1-AQ329)</f>
    </nc>
    <odxf>
      <numFmt numFmtId="0" formatCode="General"/>
    </odxf>
    <ndxf>
      <numFmt numFmtId="166" formatCode="&quot;$&quot;#,##0"/>
    </ndxf>
  </rcc>
  <rcc rId="4806" sId="1" odxf="1" dxf="1">
    <oc r="AT330" t="inlineStr">
      <is>
        <t>19589.76</t>
      </is>
    </oc>
    <nc r="AT330">
      <f>AO330*(1-AQ330)</f>
    </nc>
    <odxf>
      <numFmt numFmtId="0" formatCode="General"/>
    </odxf>
    <ndxf>
      <numFmt numFmtId="166" formatCode="&quot;$&quot;#,##0"/>
    </ndxf>
  </rcc>
  <rcc rId="4807" sId="1" odxf="1" dxf="1">
    <oc r="AT331" t="inlineStr">
      <is>
        <t>26635.2</t>
      </is>
    </oc>
    <nc r="AT331">
      <f>AO331*(1-AQ331)</f>
    </nc>
    <odxf>
      <numFmt numFmtId="0" formatCode="General"/>
    </odxf>
    <ndxf>
      <numFmt numFmtId="166" formatCode="&quot;$&quot;#,##0"/>
    </ndxf>
  </rcc>
  <rcc rId="4808" sId="1" odxf="1" dxf="1">
    <oc r="AT332" t="inlineStr">
      <is>
        <t>36301.2</t>
      </is>
    </oc>
    <nc r="AT332">
      <f>AO332*(1-AQ332)</f>
    </nc>
    <odxf>
      <numFmt numFmtId="0" formatCode="General"/>
    </odxf>
    <ndxf>
      <numFmt numFmtId="166" formatCode="&quot;$&quot;#,##0"/>
    </ndxf>
  </rcc>
  <rcc rId="4809" sId="1" odxf="1" dxf="1">
    <oc r="AT333" t="inlineStr">
      <is>
        <t>16110</t>
      </is>
    </oc>
    <nc r="AT333">
      <f>AO333*(1-AQ333)</f>
    </nc>
    <odxf>
      <numFmt numFmtId="0" formatCode="General"/>
    </odxf>
    <ndxf>
      <numFmt numFmtId="166" formatCode="&quot;$&quot;#,##0"/>
    </ndxf>
  </rcc>
  <rcc rId="4810" sId="1" odxf="1" dxf="1">
    <oc r="AT334" t="inlineStr">
      <is>
        <t>52067.52</t>
      </is>
    </oc>
    <nc r="AT334">
      <f>AO334*(1-AQ334)</f>
    </nc>
    <odxf>
      <numFmt numFmtId="0" formatCode="General"/>
    </odxf>
    <ndxf>
      <numFmt numFmtId="166" formatCode="&quot;$&quot;#,##0"/>
    </ndxf>
  </rcc>
  <rcc rId="4811" sId="1" odxf="1" dxf="1">
    <oc r="AT335" t="inlineStr">
      <is>
        <t>11599.2</t>
      </is>
    </oc>
    <nc r="AT335">
      <f>AO335*(1-AQ335)</f>
    </nc>
    <odxf>
      <numFmt numFmtId="0" formatCode="General"/>
    </odxf>
    <ndxf>
      <numFmt numFmtId="166" formatCode="&quot;$&quot;#,##0"/>
    </ndxf>
  </rcc>
  <rcc rId="4812" sId="1" odxf="1" dxf="1">
    <oc r="AT336" t="inlineStr">
      <is>
        <t>23466.9</t>
      </is>
    </oc>
    <nc r="AT336">
      <f>AO336*(1-AQ336)</f>
    </nc>
    <odxf>
      <numFmt numFmtId="0" formatCode="General"/>
    </odxf>
    <ndxf>
      <numFmt numFmtId="166" formatCode="&quot;$&quot;#,##0"/>
    </ndxf>
  </rcc>
  <rcc rId="4813" sId="1" odxf="1" dxf="1">
    <oc r="AT396" t="inlineStr">
      <is>
        <t>22919.16</t>
      </is>
    </oc>
    <nc r="AT396">
      <f>AO396*(1-AQ396)</f>
    </nc>
    <odxf>
      <numFmt numFmtId="0" formatCode="General"/>
    </odxf>
    <ndxf>
      <numFmt numFmtId="166" formatCode="&quot;$&quot;#,##0"/>
    </ndxf>
  </rcc>
  <rcc rId="4814" sId="1" odxf="1" dxf="1">
    <oc r="AT397" t="inlineStr">
      <is>
        <t/>
      </is>
    </oc>
    <nc r="AT397">
      <f>AO397*(1-AQ397)</f>
    </nc>
    <odxf>
      <numFmt numFmtId="0" formatCode="General"/>
    </odxf>
    <ndxf>
      <numFmt numFmtId="166" formatCode="&quot;$&quot;#,##0"/>
    </ndxf>
  </rcc>
  <rcc rId="4815" sId="1" odxf="1" dxf="1">
    <oc r="AT398" t="inlineStr">
      <is>
        <t>36816.72</t>
      </is>
    </oc>
    <nc r="AT398">
      <f>AO398*(1-AQ398)</f>
    </nc>
    <odxf>
      <numFmt numFmtId="0" formatCode="General"/>
    </odxf>
    <ndxf>
      <numFmt numFmtId="166" formatCode="&quot;$&quot;#,##0"/>
    </ndxf>
  </rcc>
  <rcc rId="4816" sId="1" odxf="1" dxf="1">
    <oc r="AT399" t="inlineStr">
      <is>
        <t>10310.4</t>
      </is>
    </oc>
    <nc r="AT399">
      <f>AO399*(1-AQ399)</f>
    </nc>
    <odxf>
      <numFmt numFmtId="0" formatCode="General"/>
    </odxf>
    <ndxf>
      <numFmt numFmtId="166" formatCode="&quot;$&quot;#,##0"/>
    </ndxf>
  </rcc>
  <rcc rId="4817" sId="1" odxf="1" dxf="1">
    <oc r="AT400" t="inlineStr">
      <is>
        <t>5155.2</t>
      </is>
    </oc>
    <nc r="AT400">
      <f>AO400*(1-AQ400)</f>
    </nc>
    <odxf>
      <numFmt numFmtId="0" formatCode="General"/>
    </odxf>
    <ndxf>
      <numFmt numFmtId="166" formatCode="&quot;$&quot;#,##0"/>
    </ndxf>
  </rcc>
  <rcc rId="4818" sId="1" odxf="1" dxf="1">
    <oc r="AT401" t="inlineStr">
      <is>
        <t>20620.8</t>
      </is>
    </oc>
    <nc r="AT401">
      <f>AO401*(1-AQ401)</f>
    </nc>
    <odxf>
      <numFmt numFmtId="0" formatCode="General"/>
    </odxf>
    <ndxf>
      <numFmt numFmtId="166" formatCode="&quot;$&quot;#,##0"/>
    </ndxf>
  </rcc>
  <rcc rId="4819" sId="1" odxf="1" dxf="1">
    <oc r="AT402" t="inlineStr">
      <is>
        <t>72172.8</t>
      </is>
    </oc>
    <nc r="AT402">
      <f>AO402*(1-AQ402)</f>
    </nc>
    <odxf>
      <numFmt numFmtId="0" formatCode="General"/>
    </odxf>
    <ndxf>
      <numFmt numFmtId="166" formatCode="&quot;$&quot;#,##0"/>
    </ndxf>
  </rcc>
  <rcc rId="4820" sId="1" odxf="1" dxf="1">
    <oc r="AT403" t="inlineStr">
      <is>
        <t>17173.26</t>
      </is>
    </oc>
    <nc r="AT403">
      <f>AO403*(1-AQ403)</f>
    </nc>
    <odxf>
      <numFmt numFmtId="0" formatCode="General"/>
    </odxf>
    <ndxf>
      <numFmt numFmtId="166" formatCode="&quot;$&quot;#,##0"/>
    </ndxf>
  </rcc>
  <rcc rId="4821" sId="1" odxf="1" dxf="1">
    <oc r="AT404" t="inlineStr">
      <is>
        <t>16786.62</t>
      </is>
    </oc>
    <nc r="AT404">
      <f>AO404*(1-AQ404)</f>
    </nc>
    <odxf>
      <numFmt numFmtId="0" formatCode="General"/>
    </odxf>
    <ndxf>
      <numFmt numFmtId="166" formatCode="&quot;$&quot;#,##0"/>
    </ndxf>
  </rcc>
  <rcc rId="4822" sId="1" odxf="1" dxf="1">
    <oc r="AT405" t="inlineStr">
      <is>
        <t>206293.92</t>
      </is>
    </oc>
    <nc r="AT405">
      <f>AO405*(1-AQ405)</f>
    </nc>
    <odxf>
      <numFmt numFmtId="0" formatCode="General"/>
    </odxf>
    <ndxf>
      <numFmt numFmtId="166" formatCode="&quot;$&quot;#,##0"/>
    </ndxf>
  </rcc>
  <rcc rId="4823" sId="1" odxf="1" dxf="1">
    <oc r="AT406" t="inlineStr">
      <is>
        <t>67914</t>
      </is>
    </oc>
    <nc r="AT406">
      <f>AO406*(1-AQ406)</f>
    </nc>
    <odxf>
      <numFmt numFmtId="0" formatCode="General"/>
    </odxf>
    <ndxf>
      <numFmt numFmtId="166" formatCode="&quot;$&quot;#,##0"/>
    </ndxf>
  </rcc>
  <rcc rId="4824" sId="1" odxf="1" dxf="1">
    <oc r="AT407" t="inlineStr">
      <is>
        <t/>
      </is>
    </oc>
    <nc r="AT407">
      <f>AO407*(1-AQ407)</f>
    </nc>
    <odxf>
      <numFmt numFmtId="0" formatCode="General"/>
    </odxf>
    <ndxf>
      <numFmt numFmtId="166" formatCode="&quot;$&quot;#,##0"/>
    </ndxf>
  </rcc>
  <rcc rId="4825" sId="1" odxf="1" dxf="1">
    <oc r="AT408" t="inlineStr">
      <is>
        <t/>
      </is>
    </oc>
    <nc r="AT408">
      <f>AO408*(1-AQ408)</f>
    </nc>
    <odxf>
      <numFmt numFmtId="0" formatCode="General"/>
    </odxf>
    <ndxf>
      <numFmt numFmtId="166" formatCode="&quot;$&quot;#,##0"/>
    </ndxf>
  </rcc>
  <rcc rId="4826" sId="1" odxf="1" dxf="1">
    <oc r="AT409" t="inlineStr">
      <is>
        <t/>
      </is>
    </oc>
    <nc r="AT409">
      <f>AO409*(1-AQ409)</f>
    </nc>
    <odxf>
      <numFmt numFmtId="0" formatCode="General"/>
    </odxf>
    <ndxf>
      <numFmt numFmtId="166" formatCode="&quot;$&quot;#,##0"/>
    </ndxf>
  </rcc>
  <rcc rId="4827" sId="1" odxf="1" dxf="1">
    <oc r="AT410" t="inlineStr">
      <is>
        <t/>
      </is>
    </oc>
    <nc r="AT410">
      <f>AO410*(1-AQ410)</f>
    </nc>
    <odxf>
      <numFmt numFmtId="0" formatCode="General"/>
    </odxf>
    <ndxf>
      <numFmt numFmtId="166" formatCode="&quot;$&quot;#,##0"/>
    </ndxf>
  </rcc>
  <rcc rId="4828" sId="1" odxf="1" dxf="1">
    <oc r="AT411" t="inlineStr">
      <is>
        <t/>
      </is>
    </oc>
    <nc r="AT411">
      <f>AO411*(1-AQ411)</f>
    </nc>
    <odxf>
      <numFmt numFmtId="0" formatCode="General"/>
    </odxf>
    <ndxf>
      <numFmt numFmtId="166" formatCode="&quot;$&quot;#,##0"/>
    </ndxf>
  </rcc>
  <rcc rId="4829" sId="1" odxf="1" dxf="1">
    <oc r="AT412" t="inlineStr">
      <is>
        <t/>
      </is>
    </oc>
    <nc r="AT412">
      <f>AO412*(1-AQ412)</f>
    </nc>
    <odxf>
      <numFmt numFmtId="0" formatCode="General"/>
    </odxf>
    <ndxf>
      <numFmt numFmtId="166" formatCode="&quot;$&quot;#,##0"/>
    </ndxf>
  </rcc>
  <rcc rId="4830" sId="1" odxf="1" dxf="1">
    <oc r="AT413" t="inlineStr">
      <is>
        <t/>
      </is>
    </oc>
    <nc r="AT413">
      <f>AO413*(1-AQ413)</f>
    </nc>
    <odxf>
      <numFmt numFmtId="0" formatCode="General"/>
    </odxf>
    <ndxf>
      <numFmt numFmtId="166" formatCode="&quot;$&quot;#,##0"/>
    </ndxf>
  </rcc>
  <rcc rId="4831" sId="1" odxf="1" dxf="1">
    <oc r="AT414" t="inlineStr">
      <is>
        <t/>
      </is>
    </oc>
    <nc r="AT414">
      <f>AO414*(1-AQ414)</f>
    </nc>
    <odxf>
      <numFmt numFmtId="0" formatCode="General"/>
    </odxf>
    <ndxf>
      <numFmt numFmtId="166" formatCode="&quot;$&quot;#,##0"/>
    </ndxf>
  </rcc>
  <rcc rId="4832" sId="1" odxf="1" dxf="1">
    <oc r="AT415" t="inlineStr">
      <is>
        <t/>
      </is>
    </oc>
    <nc r="AT415">
      <f>AO415*(1-AQ415)</f>
    </nc>
    <odxf>
      <numFmt numFmtId="0" formatCode="General"/>
    </odxf>
    <ndxf>
      <numFmt numFmtId="166" formatCode="&quot;$&quot;#,##0"/>
    </ndxf>
  </rcc>
  <rcc rId="4833" sId="1" odxf="1" dxf="1">
    <oc r="AT416" t="inlineStr">
      <is>
        <t>11040</t>
      </is>
    </oc>
    <nc r="AT416">
      <f>AO416*(1-AQ416)</f>
    </nc>
    <odxf>
      <numFmt numFmtId="0" formatCode="General"/>
    </odxf>
    <ndxf>
      <numFmt numFmtId="166" formatCode="&quot;$&quot;#,##0"/>
    </ndxf>
  </rcc>
  <rcc rId="4834" sId="1" odxf="1" dxf="1">
    <oc r="AT417" t="inlineStr">
      <is>
        <t/>
      </is>
    </oc>
    <nc r="AT417">
      <f>AO417*(1-AQ417)</f>
    </nc>
    <odxf>
      <numFmt numFmtId="0" formatCode="General"/>
    </odxf>
    <ndxf>
      <numFmt numFmtId="166" formatCode="&quot;$&quot;#,##0"/>
    </ndxf>
  </rcc>
  <rcc rId="4835" sId="1" odxf="1" dxf="1">
    <oc r="AT418" t="inlineStr">
      <is>
        <t/>
      </is>
    </oc>
    <nc r="AT418">
      <f>AO418*(1-AQ418)</f>
    </nc>
    <odxf>
      <numFmt numFmtId="0" formatCode="General"/>
    </odxf>
    <ndxf>
      <numFmt numFmtId="166" formatCode="&quot;$&quot;#,##0"/>
    </ndxf>
  </rcc>
  <rcc rId="4836" sId="1" odxf="1" dxf="1">
    <oc r="AT419" t="inlineStr">
      <is>
        <t/>
      </is>
    </oc>
    <nc r="AT419">
      <f>AO419*(1-AQ419)</f>
    </nc>
    <odxf>
      <numFmt numFmtId="0" formatCode="General"/>
    </odxf>
    <ndxf>
      <numFmt numFmtId="166" formatCode="&quot;$&quot;#,##0"/>
    </ndxf>
  </rcc>
  <rcc rId="4837" sId="1" odxf="1" dxf="1">
    <oc r="AT420" t="inlineStr">
      <is>
        <t/>
      </is>
    </oc>
    <nc r="AT420">
      <f>AO420*(1-AQ420)</f>
    </nc>
    <odxf>
      <numFmt numFmtId="0" formatCode="General"/>
    </odxf>
    <ndxf>
      <numFmt numFmtId="166" formatCode="&quot;$&quot;#,##0"/>
    </ndxf>
  </rcc>
  <rcc rId="4838" sId="1" odxf="1" dxf="1">
    <oc r="AT421" t="inlineStr">
      <is>
        <t/>
      </is>
    </oc>
    <nc r="AT421">
      <f>AO421*(1-AQ421)</f>
    </nc>
    <odxf>
      <numFmt numFmtId="0" formatCode="General"/>
    </odxf>
    <ndxf>
      <numFmt numFmtId="166" formatCode="&quot;$&quot;#,##0"/>
    </ndxf>
  </rcc>
  <rcc rId="4839" sId="1" odxf="1" dxf="1">
    <oc r="AT422" t="inlineStr">
      <is>
        <t/>
      </is>
    </oc>
    <nc r="AT422">
      <f>AO422*(1-AQ422)</f>
    </nc>
    <odxf>
      <numFmt numFmtId="0" formatCode="General"/>
    </odxf>
    <ndxf>
      <numFmt numFmtId="166" formatCode="&quot;$&quot;#,##0"/>
    </ndxf>
  </rcc>
  <rcc rId="4840" sId="1" odxf="1" dxf="1">
    <oc r="AT423" t="inlineStr">
      <is>
        <t/>
      </is>
    </oc>
    <nc r="AT423">
      <f>AO423*(1-AQ423)</f>
    </nc>
    <odxf>
      <numFmt numFmtId="0" formatCode="General"/>
    </odxf>
    <ndxf>
      <numFmt numFmtId="166" formatCode="&quot;$&quot;#,##0"/>
    </ndxf>
  </rcc>
  <rcc rId="4841" sId="1" odxf="1" dxf="1">
    <oc r="AT424" t="inlineStr">
      <is>
        <t/>
      </is>
    </oc>
    <nc r="AT424">
      <f>AO424*(1-AQ424)</f>
    </nc>
    <odxf>
      <numFmt numFmtId="0" formatCode="General"/>
    </odxf>
    <ndxf>
      <numFmt numFmtId="166" formatCode="&quot;$&quot;#,##0"/>
    </ndxf>
  </rcc>
  <rcc rId="4842" sId="1" odxf="1" dxf="1">
    <oc r="AT425" t="inlineStr">
      <is>
        <t/>
      </is>
    </oc>
    <nc r="AT425">
      <f>AO425*(1-AQ425)</f>
    </nc>
    <odxf>
      <numFmt numFmtId="0" formatCode="General"/>
    </odxf>
    <ndxf>
      <numFmt numFmtId="166" formatCode="&quot;$&quot;#,##0"/>
    </ndxf>
  </rcc>
  <rcc rId="4843" sId="1" odxf="1" dxf="1">
    <oc r="AT426" t="inlineStr">
      <is>
        <t/>
      </is>
    </oc>
    <nc r="AT426">
      <f>AO426*(1-AQ426)</f>
    </nc>
    <odxf>
      <numFmt numFmtId="0" formatCode="General"/>
    </odxf>
    <ndxf>
      <numFmt numFmtId="166" formatCode="&quot;$&quot;#,##0"/>
    </ndxf>
  </rcc>
  <rcc rId="4844" sId="1" odxf="1" dxf="1">
    <oc r="AT427" t="inlineStr">
      <is>
        <t/>
      </is>
    </oc>
    <nc r="AT427">
      <f>AO427*(1-AQ427)</f>
    </nc>
    <odxf>
      <numFmt numFmtId="0" formatCode="General"/>
    </odxf>
    <ndxf>
      <numFmt numFmtId="166" formatCode="&quot;$&quot;#,##0"/>
    </ndxf>
  </rcc>
  <rcc rId="4845" sId="1" odxf="1" dxf="1">
    <oc r="AT428" t="inlineStr">
      <is>
        <t/>
      </is>
    </oc>
    <nc r="AT428">
      <f>AO428*(1-AQ428)</f>
    </nc>
    <odxf>
      <numFmt numFmtId="0" formatCode="General"/>
    </odxf>
    <ndxf>
      <numFmt numFmtId="166" formatCode="&quot;$&quot;#,##0"/>
    </ndxf>
  </rcc>
  <rcc rId="4846" sId="1" odxf="1" dxf="1">
    <oc r="BA324" t="inlineStr">
      <is>
        <t>0.15</t>
      </is>
    </oc>
    <nc r="BA324">
      <f>BW324*0.15</f>
    </nc>
    <odxf>
      <numFmt numFmtId="0" formatCode="General"/>
    </odxf>
    <ndxf>
      <numFmt numFmtId="167" formatCode="&quot;$&quot;#,##0.00"/>
    </ndxf>
  </rcc>
  <rcc rId="4847" sId="1" odxf="1" dxf="1">
    <oc r="BB324" t="inlineStr">
      <is>
        <t>0.65</t>
      </is>
    </oc>
    <nc r="BB324">
      <f>BW324*0.35</f>
    </nc>
    <odxf>
      <numFmt numFmtId="0" formatCode="General"/>
    </odxf>
    <ndxf>
      <numFmt numFmtId="167" formatCode="&quot;$&quot;#,##0.00"/>
    </ndxf>
  </rcc>
  <rcc rId="4848" sId="1" odxf="1" dxf="1">
    <oc r="BC324" t="inlineStr">
      <is>
        <t>0.6</t>
      </is>
    </oc>
    <nc r="BC324">
      <f>BW324*0.3</f>
    </nc>
    <odxf>
      <numFmt numFmtId="0" formatCode="General"/>
    </odxf>
    <ndxf>
      <numFmt numFmtId="167" formatCode="&quot;$&quot;#,##0.00"/>
    </ndxf>
  </rcc>
  <rcc rId="4849" sId="1" odxf="1" dxf="1">
    <oc r="BD324" t="inlineStr">
      <is>
        <t>0.45</t>
      </is>
    </oc>
    <nc r="BD324">
      <f>BW324*0.2</f>
    </nc>
    <odxf>
      <numFmt numFmtId="0" formatCode="General"/>
    </odxf>
    <ndxf>
      <numFmt numFmtId="167" formatCode="&quot;$&quot;#,##0.00"/>
    </ndxf>
  </rcc>
  <rcc rId="4850" sId="1" odxf="1" dxf="1">
    <oc r="BA325" t="inlineStr">
      <is>
        <t>0.15</t>
      </is>
    </oc>
    <nc r="BA325">
      <f>BW325*0.15</f>
    </nc>
    <odxf>
      <numFmt numFmtId="0" formatCode="General"/>
    </odxf>
    <ndxf>
      <numFmt numFmtId="167" formatCode="&quot;$&quot;#,##0.00"/>
    </ndxf>
  </rcc>
  <rcc rId="4851" sId="1" odxf="1" dxf="1">
    <oc r="BB325" t="inlineStr">
      <is>
        <t>0.65</t>
      </is>
    </oc>
    <nc r="BB325">
      <f>BW325*0.35</f>
    </nc>
    <odxf>
      <numFmt numFmtId="0" formatCode="General"/>
    </odxf>
    <ndxf>
      <numFmt numFmtId="167" formatCode="&quot;$&quot;#,##0.00"/>
    </ndxf>
  </rcc>
  <rcc rId="4852" sId="1" odxf="1" dxf="1">
    <oc r="BC325" t="inlineStr">
      <is>
        <t>0.6</t>
      </is>
    </oc>
    <nc r="BC325">
      <f>BW325*0.3</f>
    </nc>
    <odxf>
      <numFmt numFmtId="0" formatCode="General"/>
    </odxf>
    <ndxf>
      <numFmt numFmtId="167" formatCode="&quot;$&quot;#,##0.00"/>
    </ndxf>
  </rcc>
  <rcc rId="4853" sId="1" odxf="1" dxf="1">
    <oc r="BD325" t="inlineStr">
      <is>
        <t>0.45</t>
      </is>
    </oc>
    <nc r="BD325">
      <f>BW325*0.2</f>
    </nc>
    <odxf>
      <numFmt numFmtId="0" formatCode="General"/>
    </odxf>
    <ndxf>
      <numFmt numFmtId="167" formatCode="&quot;$&quot;#,##0.00"/>
    </ndxf>
  </rcc>
  <rcc rId="4854" sId="1" odxf="1" dxf="1">
    <oc r="BA326" t="inlineStr">
      <is>
        <t>0.4</t>
      </is>
    </oc>
    <nc r="BA326">
      <f>BW326*0.15</f>
    </nc>
    <odxf>
      <numFmt numFmtId="0" formatCode="General"/>
    </odxf>
    <ndxf>
      <numFmt numFmtId="167" formatCode="&quot;$&quot;#,##0.00"/>
    </ndxf>
  </rcc>
  <rcc rId="4855" sId="1" odxf="1" dxf="1">
    <oc r="BB326" t="inlineStr">
      <is>
        <t>0.9</t>
      </is>
    </oc>
    <nc r="BB326">
      <f>BW326*0.35</f>
    </nc>
    <odxf>
      <numFmt numFmtId="0" formatCode="General"/>
    </odxf>
    <ndxf>
      <numFmt numFmtId="167" formatCode="&quot;$&quot;#,##0.00"/>
    </ndxf>
  </rcc>
  <rcc rId="4856" sId="1" odxf="1" dxf="1">
    <oc r="BC326" t="inlineStr">
      <is>
        <t>0.9</t>
      </is>
    </oc>
    <nc r="BC326">
      <f>BW326*0.3</f>
    </nc>
    <odxf>
      <numFmt numFmtId="0" formatCode="General"/>
    </odxf>
    <ndxf>
      <numFmt numFmtId="167" formatCode="&quot;$&quot;#,##0.00"/>
    </ndxf>
  </rcc>
  <rcc rId="4857" sId="1" odxf="1" dxf="1">
    <oc r="BD326" t="inlineStr">
      <is>
        <t>0.15</t>
      </is>
    </oc>
    <nc r="BD326">
      <f>BW326*0.2</f>
    </nc>
    <odxf>
      <numFmt numFmtId="0" formatCode="General"/>
    </odxf>
    <ndxf>
      <numFmt numFmtId="167" formatCode="&quot;$&quot;#,##0.00"/>
    </ndxf>
  </rcc>
  <rcc rId="4858" sId="1" odxf="1" dxf="1">
    <oc r="BA327" t="inlineStr">
      <is>
        <t>0.4</t>
      </is>
    </oc>
    <nc r="BA327">
      <f>BW327*0.15</f>
    </nc>
    <odxf>
      <numFmt numFmtId="0" formatCode="General"/>
    </odxf>
    <ndxf>
      <numFmt numFmtId="167" formatCode="&quot;$&quot;#,##0.00"/>
    </ndxf>
  </rcc>
  <rcc rId="4859" sId="1" odxf="1" dxf="1">
    <oc r="BB327" t="inlineStr">
      <is>
        <t>0.9</t>
      </is>
    </oc>
    <nc r="BB327">
      <f>BW327*0.35</f>
    </nc>
    <odxf>
      <numFmt numFmtId="0" formatCode="General"/>
    </odxf>
    <ndxf>
      <numFmt numFmtId="167" formatCode="&quot;$&quot;#,##0.00"/>
    </ndxf>
  </rcc>
  <rcc rId="4860" sId="1" odxf="1" dxf="1">
    <oc r="BC327" t="inlineStr">
      <is>
        <t>0.9</t>
      </is>
    </oc>
    <nc r="BC327">
      <f>BW327*0.3</f>
    </nc>
    <odxf>
      <numFmt numFmtId="0" formatCode="General"/>
    </odxf>
    <ndxf>
      <numFmt numFmtId="167" formatCode="&quot;$&quot;#,##0.00"/>
    </ndxf>
  </rcc>
  <rcc rId="4861" sId="1" odxf="1" dxf="1">
    <oc r="BD327" t="inlineStr">
      <is>
        <t>0.15</t>
      </is>
    </oc>
    <nc r="BD327">
      <f>BW327*0.2</f>
    </nc>
    <odxf>
      <numFmt numFmtId="0" formatCode="General"/>
    </odxf>
    <ndxf>
      <numFmt numFmtId="167" formatCode="&quot;$&quot;#,##0.00"/>
    </ndxf>
  </rcc>
  <rcc rId="4862" sId="1" odxf="1" dxf="1">
    <oc r="BA328" t="inlineStr">
      <is>
        <t/>
      </is>
    </oc>
    <nc r="BA328">
      <f>BW328*0.15</f>
    </nc>
    <odxf>
      <numFmt numFmtId="0" formatCode="General"/>
    </odxf>
    <ndxf>
      <numFmt numFmtId="167" formatCode="&quot;$&quot;#,##0.00"/>
    </ndxf>
  </rcc>
  <rcc rId="4863" sId="1" odxf="1" dxf="1">
    <oc r="BB328" t="inlineStr">
      <is>
        <t/>
      </is>
    </oc>
    <nc r="BB328">
      <f>BW328*0.35</f>
    </nc>
    <odxf>
      <numFmt numFmtId="0" formatCode="General"/>
    </odxf>
    <ndxf>
      <numFmt numFmtId="167" formatCode="&quot;$&quot;#,##0.00"/>
    </ndxf>
  </rcc>
  <rcc rId="4864" sId="1" odxf="1" dxf="1">
    <oc r="BC328" t="inlineStr">
      <is>
        <t/>
      </is>
    </oc>
    <nc r="BC328">
      <f>BW328*0.3</f>
    </nc>
    <odxf>
      <numFmt numFmtId="0" formatCode="General"/>
    </odxf>
    <ndxf>
      <numFmt numFmtId="167" formatCode="&quot;$&quot;#,##0.00"/>
    </ndxf>
  </rcc>
  <rcc rId="4865" sId="1" odxf="1" dxf="1">
    <oc r="BD328" t="inlineStr">
      <is>
        <t/>
      </is>
    </oc>
    <nc r="BD328">
      <f>BW328*0.2</f>
    </nc>
    <odxf>
      <numFmt numFmtId="0" formatCode="General"/>
    </odxf>
    <ndxf>
      <numFmt numFmtId="167" formatCode="&quot;$&quot;#,##0.00"/>
    </ndxf>
  </rcc>
  <rcc rId="4866" sId="1" odxf="1" dxf="1">
    <oc r="BA329" t="inlineStr">
      <is>
        <t>0.4</t>
      </is>
    </oc>
    <nc r="BA329">
      <f>BW329*0.15</f>
    </nc>
    <odxf>
      <numFmt numFmtId="0" formatCode="General"/>
    </odxf>
    <ndxf>
      <numFmt numFmtId="167" formatCode="&quot;$&quot;#,##0.00"/>
    </ndxf>
  </rcc>
  <rcc rId="4867" sId="1" odxf="1" dxf="1">
    <oc r="BB329" t="inlineStr">
      <is>
        <t>0.9</t>
      </is>
    </oc>
    <nc r="BB329">
      <f>BW329*0.35</f>
    </nc>
    <odxf>
      <numFmt numFmtId="0" formatCode="General"/>
    </odxf>
    <ndxf>
      <numFmt numFmtId="167" formatCode="&quot;$&quot;#,##0.00"/>
    </ndxf>
  </rcc>
  <rcc rId="4868" sId="1" odxf="1" dxf="1">
    <oc r="BC329" t="inlineStr">
      <is>
        <t>0.9</t>
      </is>
    </oc>
    <nc r="BC329">
      <f>BW329*0.3</f>
    </nc>
    <odxf>
      <numFmt numFmtId="0" formatCode="General"/>
    </odxf>
    <ndxf>
      <numFmt numFmtId="167" formatCode="&quot;$&quot;#,##0.00"/>
    </ndxf>
  </rcc>
  <rcc rId="4869" sId="1" odxf="1" dxf="1">
    <oc r="BD329" t="inlineStr">
      <is>
        <t>0.15</t>
      </is>
    </oc>
    <nc r="BD329">
      <f>BW329*0.2</f>
    </nc>
    <odxf>
      <numFmt numFmtId="0" formatCode="General"/>
    </odxf>
    <ndxf>
      <numFmt numFmtId="167" formatCode="&quot;$&quot;#,##0.00"/>
    </ndxf>
  </rcc>
  <rcc rId="4870" sId="1" odxf="1" dxf="1">
    <oc r="BA330" t="inlineStr">
      <is>
        <t>0.4</t>
      </is>
    </oc>
    <nc r="BA330">
      <f>BW330*0.15</f>
    </nc>
    <odxf>
      <numFmt numFmtId="0" formatCode="General"/>
    </odxf>
    <ndxf>
      <numFmt numFmtId="167" formatCode="&quot;$&quot;#,##0.00"/>
    </ndxf>
  </rcc>
  <rcc rId="4871" sId="1" odxf="1" dxf="1">
    <oc r="BB330" t="inlineStr">
      <is>
        <t>0.9</t>
      </is>
    </oc>
    <nc r="BB330">
      <f>BW330*0.35</f>
    </nc>
    <odxf>
      <numFmt numFmtId="0" formatCode="General"/>
    </odxf>
    <ndxf>
      <numFmt numFmtId="167" formatCode="&quot;$&quot;#,##0.00"/>
    </ndxf>
  </rcc>
  <rcc rId="4872" sId="1" odxf="1" dxf="1">
    <oc r="BC330" t="inlineStr">
      <is>
        <t>0.9</t>
      </is>
    </oc>
    <nc r="BC330">
      <f>BW330*0.3</f>
    </nc>
    <odxf>
      <numFmt numFmtId="0" formatCode="General"/>
    </odxf>
    <ndxf>
      <numFmt numFmtId="167" formatCode="&quot;$&quot;#,##0.00"/>
    </ndxf>
  </rcc>
  <rcc rId="4873" sId="1" odxf="1" dxf="1">
    <oc r="BD330" t="inlineStr">
      <is>
        <t>0.15</t>
      </is>
    </oc>
    <nc r="BD330">
      <f>BW330*0.2</f>
    </nc>
    <odxf>
      <numFmt numFmtId="0" formatCode="General"/>
    </odxf>
    <ndxf>
      <numFmt numFmtId="167" formatCode="&quot;$&quot;#,##0.00"/>
    </ndxf>
  </rcc>
  <rcc rId="4874" sId="1" odxf="1" dxf="1">
    <oc r="BA331" t="inlineStr">
      <is>
        <t>0.4</t>
      </is>
    </oc>
    <nc r="BA331">
      <f>BW331*0.15</f>
    </nc>
    <odxf>
      <numFmt numFmtId="0" formatCode="General"/>
    </odxf>
    <ndxf>
      <numFmt numFmtId="167" formatCode="&quot;$&quot;#,##0.00"/>
    </ndxf>
  </rcc>
  <rcc rId="4875" sId="1" odxf="1" dxf="1">
    <oc r="BB331" t="inlineStr">
      <is>
        <t>0.9</t>
      </is>
    </oc>
    <nc r="BB331">
      <f>BW331*0.35</f>
    </nc>
    <odxf>
      <numFmt numFmtId="0" formatCode="General"/>
    </odxf>
    <ndxf>
      <numFmt numFmtId="167" formatCode="&quot;$&quot;#,##0.00"/>
    </ndxf>
  </rcc>
  <rcc rId="4876" sId="1" odxf="1" dxf="1">
    <oc r="BC331" t="inlineStr">
      <is>
        <t>0.9</t>
      </is>
    </oc>
    <nc r="BC331">
      <f>BW331*0.3</f>
    </nc>
    <odxf>
      <numFmt numFmtId="0" formatCode="General"/>
    </odxf>
    <ndxf>
      <numFmt numFmtId="167" formatCode="&quot;$&quot;#,##0.00"/>
    </ndxf>
  </rcc>
  <rcc rId="4877" sId="1" odxf="1" dxf="1">
    <oc r="BD331" t="inlineStr">
      <is>
        <t>0.15</t>
      </is>
    </oc>
    <nc r="BD331">
      <f>BW331*0.2</f>
    </nc>
    <odxf>
      <numFmt numFmtId="0" formatCode="General"/>
    </odxf>
    <ndxf>
      <numFmt numFmtId="167" formatCode="&quot;$&quot;#,##0.00"/>
    </ndxf>
  </rcc>
  <rcc rId="4878" sId="1" odxf="1" dxf="1">
    <oc r="BA332" t="inlineStr">
      <is>
        <t>0.4</t>
      </is>
    </oc>
    <nc r="BA332">
      <f>BW332*0.15</f>
    </nc>
    <odxf>
      <numFmt numFmtId="0" formatCode="General"/>
    </odxf>
    <ndxf>
      <numFmt numFmtId="167" formatCode="&quot;$&quot;#,##0.00"/>
    </ndxf>
  </rcc>
  <rcc rId="4879" sId="1" odxf="1" dxf="1">
    <oc r="BB332" t="inlineStr">
      <is>
        <t>0.9</t>
      </is>
    </oc>
    <nc r="BB332">
      <f>BW332*0.35</f>
    </nc>
    <odxf>
      <numFmt numFmtId="0" formatCode="General"/>
    </odxf>
    <ndxf>
      <numFmt numFmtId="167" formatCode="&quot;$&quot;#,##0.00"/>
    </ndxf>
  </rcc>
  <rcc rId="4880" sId="1" odxf="1" dxf="1">
    <oc r="BC332" t="inlineStr">
      <is>
        <t>0.9</t>
      </is>
    </oc>
    <nc r="BC332">
      <f>BW332*0.3</f>
    </nc>
    <odxf>
      <numFmt numFmtId="0" formatCode="General"/>
    </odxf>
    <ndxf>
      <numFmt numFmtId="167" formatCode="&quot;$&quot;#,##0.00"/>
    </ndxf>
  </rcc>
  <rcc rId="4881" sId="1" odxf="1" dxf="1">
    <oc r="BD332" t="inlineStr">
      <is>
        <t>0.15</t>
      </is>
    </oc>
    <nc r="BD332">
      <f>BW332*0.2</f>
    </nc>
    <odxf>
      <numFmt numFmtId="0" formatCode="General"/>
    </odxf>
    <ndxf>
      <numFmt numFmtId="167" formatCode="&quot;$&quot;#,##0.00"/>
    </ndxf>
  </rcc>
  <rcc rId="4882" sId="1" odxf="1" dxf="1">
    <oc r="BA333" t="inlineStr">
      <is>
        <t>0.4</t>
      </is>
    </oc>
    <nc r="BA333">
      <f>BW333*0.15</f>
    </nc>
    <odxf>
      <numFmt numFmtId="0" formatCode="General"/>
    </odxf>
    <ndxf>
      <numFmt numFmtId="167" formatCode="&quot;$&quot;#,##0.00"/>
    </ndxf>
  </rcc>
  <rcc rId="4883" sId="1" odxf="1" dxf="1">
    <oc r="BB333" t="inlineStr">
      <is>
        <t>0.9</t>
      </is>
    </oc>
    <nc r="BB333">
      <f>BW333*0.35</f>
    </nc>
    <odxf>
      <numFmt numFmtId="0" formatCode="General"/>
    </odxf>
    <ndxf>
      <numFmt numFmtId="167" formatCode="&quot;$&quot;#,##0.00"/>
    </ndxf>
  </rcc>
  <rcc rId="4884" sId="1" odxf="1" dxf="1">
    <oc r="BC333" t="inlineStr">
      <is>
        <t>0.9</t>
      </is>
    </oc>
    <nc r="BC333">
      <f>BW333*0.3</f>
    </nc>
    <odxf>
      <numFmt numFmtId="0" formatCode="General"/>
    </odxf>
    <ndxf>
      <numFmt numFmtId="167" formatCode="&quot;$&quot;#,##0.00"/>
    </ndxf>
  </rcc>
  <rcc rId="4885" sId="1" odxf="1" dxf="1">
    <oc r="BD333" t="inlineStr">
      <is>
        <t>0.15</t>
      </is>
    </oc>
    <nc r="BD333">
      <f>BW333*0.2</f>
    </nc>
    <odxf>
      <numFmt numFmtId="0" formatCode="General"/>
    </odxf>
    <ndxf>
      <numFmt numFmtId="167" formatCode="&quot;$&quot;#,##0.00"/>
    </ndxf>
  </rcc>
  <rcc rId="4886" sId="1" odxf="1" dxf="1">
    <oc r="BA334" t="inlineStr">
      <is>
        <t>0.4</t>
      </is>
    </oc>
    <nc r="BA334">
      <f>BW334*0.15</f>
    </nc>
    <odxf>
      <numFmt numFmtId="0" formatCode="General"/>
    </odxf>
    <ndxf>
      <numFmt numFmtId="167" formatCode="&quot;$&quot;#,##0.00"/>
    </ndxf>
  </rcc>
  <rcc rId="4887" sId="1" odxf="1" dxf="1">
    <oc r="BB334" t="inlineStr">
      <is>
        <t>0.9</t>
      </is>
    </oc>
    <nc r="BB334">
      <f>BW334*0.35</f>
    </nc>
    <odxf>
      <numFmt numFmtId="0" formatCode="General"/>
    </odxf>
    <ndxf>
      <numFmt numFmtId="167" formatCode="&quot;$&quot;#,##0.00"/>
    </ndxf>
  </rcc>
  <rcc rId="4888" sId="1" odxf="1" dxf="1">
    <oc r="BC334" t="inlineStr">
      <is>
        <t>0.9</t>
      </is>
    </oc>
    <nc r="BC334">
      <f>BW334*0.3</f>
    </nc>
    <odxf>
      <numFmt numFmtId="0" formatCode="General"/>
    </odxf>
    <ndxf>
      <numFmt numFmtId="167" formatCode="&quot;$&quot;#,##0.00"/>
    </ndxf>
  </rcc>
  <rcc rId="4889" sId="1" odxf="1" dxf="1">
    <oc r="BD334" t="inlineStr">
      <is>
        <t>0.15</t>
      </is>
    </oc>
    <nc r="BD334">
      <f>BW334*0.2</f>
    </nc>
    <odxf>
      <numFmt numFmtId="0" formatCode="General"/>
    </odxf>
    <ndxf>
      <numFmt numFmtId="167" formatCode="&quot;$&quot;#,##0.00"/>
    </ndxf>
  </rcc>
  <rcc rId="4890" sId="1" odxf="1" dxf="1">
    <oc r="BA335" t="inlineStr">
      <is>
        <t>0.4</t>
      </is>
    </oc>
    <nc r="BA335">
      <f>BW335*0.15</f>
    </nc>
    <odxf>
      <numFmt numFmtId="0" formatCode="General"/>
    </odxf>
    <ndxf>
      <numFmt numFmtId="167" formatCode="&quot;$&quot;#,##0.00"/>
    </ndxf>
  </rcc>
  <rcc rId="4891" sId="1" odxf="1" dxf="1">
    <oc r="BB335" t="inlineStr">
      <is>
        <t>0.9</t>
      </is>
    </oc>
    <nc r="BB335">
      <f>BW335*0.35</f>
    </nc>
    <odxf>
      <numFmt numFmtId="0" formatCode="General"/>
    </odxf>
    <ndxf>
      <numFmt numFmtId="167" formatCode="&quot;$&quot;#,##0.00"/>
    </ndxf>
  </rcc>
  <rcc rId="4892" sId="1" odxf="1" dxf="1">
    <oc r="BC335" t="inlineStr">
      <is>
        <t>0.9</t>
      </is>
    </oc>
    <nc r="BC335">
      <f>BW335*0.3</f>
    </nc>
    <odxf>
      <numFmt numFmtId="0" formatCode="General"/>
    </odxf>
    <ndxf>
      <numFmt numFmtId="167" formatCode="&quot;$&quot;#,##0.00"/>
    </ndxf>
  </rcc>
  <rcc rId="4893" sId="1" odxf="1" dxf="1">
    <oc r="BD335" t="inlineStr">
      <is>
        <t>0.15</t>
      </is>
    </oc>
    <nc r="BD335">
      <f>BW335*0.2</f>
    </nc>
    <odxf>
      <numFmt numFmtId="0" formatCode="General"/>
    </odxf>
    <ndxf>
      <numFmt numFmtId="167" formatCode="&quot;$&quot;#,##0.00"/>
    </ndxf>
  </rcc>
  <rcc rId="4894" sId="1" odxf="1" dxf="1">
    <oc r="BA336" t="inlineStr">
      <is>
        <t>0.4</t>
      </is>
    </oc>
    <nc r="BA336">
      <f>BW336*0.15</f>
    </nc>
    <odxf>
      <numFmt numFmtId="0" formatCode="General"/>
    </odxf>
    <ndxf>
      <numFmt numFmtId="167" formatCode="&quot;$&quot;#,##0.00"/>
    </ndxf>
  </rcc>
  <rcc rId="4895" sId="1" odxf="1" dxf="1">
    <oc r="BB336" t="inlineStr">
      <is>
        <t>0.9</t>
      </is>
    </oc>
    <nc r="BB336">
      <f>BW336*0.35</f>
    </nc>
    <odxf>
      <numFmt numFmtId="0" formatCode="General"/>
    </odxf>
    <ndxf>
      <numFmt numFmtId="167" formatCode="&quot;$&quot;#,##0.00"/>
    </ndxf>
  </rcc>
  <rcc rId="4896" sId="1" odxf="1" dxf="1">
    <oc r="BC336" t="inlineStr">
      <is>
        <t>0.9</t>
      </is>
    </oc>
    <nc r="BC336">
      <f>BW336*0.3</f>
    </nc>
    <odxf>
      <numFmt numFmtId="0" formatCode="General"/>
    </odxf>
    <ndxf>
      <numFmt numFmtId="167" formatCode="&quot;$&quot;#,##0.00"/>
    </ndxf>
  </rcc>
  <rcc rId="4897" sId="1" odxf="1" dxf="1">
    <oc r="BD336" t="inlineStr">
      <is>
        <t>0.15</t>
      </is>
    </oc>
    <nc r="BD336">
      <f>BW336*0.2</f>
    </nc>
    <odxf>
      <numFmt numFmtId="0" formatCode="General"/>
    </odxf>
    <ndxf>
      <numFmt numFmtId="167" formatCode="&quot;$&quot;#,##0.00"/>
    </ndxf>
  </rcc>
  <rcc rId="4898" sId="1" odxf="1" dxf="1">
    <oc r="BA396" t="inlineStr">
      <is>
        <t>0.4</t>
      </is>
    </oc>
    <nc r="BA396">
      <f>BW396*0.15</f>
    </nc>
    <odxf>
      <numFmt numFmtId="0" formatCode="General"/>
    </odxf>
    <ndxf>
      <numFmt numFmtId="167" formatCode="&quot;$&quot;#,##0.00"/>
    </ndxf>
  </rcc>
  <rcc rId="4899" sId="1" odxf="1" dxf="1">
    <oc r="BB396" t="inlineStr">
      <is>
        <t>0.9</t>
      </is>
    </oc>
    <nc r="BB396">
      <f>BW396*0.35</f>
    </nc>
    <odxf>
      <numFmt numFmtId="0" formatCode="General"/>
    </odxf>
    <ndxf>
      <numFmt numFmtId="167" formatCode="&quot;$&quot;#,##0.00"/>
    </ndxf>
  </rcc>
  <rcc rId="4900" sId="1" odxf="1" dxf="1">
    <oc r="BC396" t="inlineStr">
      <is>
        <t>0.9</t>
      </is>
    </oc>
    <nc r="BC396">
      <f>BW396*0.3</f>
    </nc>
    <odxf>
      <numFmt numFmtId="0" formatCode="General"/>
    </odxf>
    <ndxf>
      <numFmt numFmtId="167" formatCode="&quot;$&quot;#,##0.00"/>
    </ndxf>
  </rcc>
  <rcc rId="4901" sId="1" odxf="1" dxf="1">
    <oc r="BD396" t="inlineStr">
      <is>
        <t>0.15</t>
      </is>
    </oc>
    <nc r="BD396">
      <f>BW396*0.2</f>
    </nc>
    <odxf>
      <numFmt numFmtId="0" formatCode="General"/>
    </odxf>
    <ndxf>
      <numFmt numFmtId="167" formatCode="&quot;$&quot;#,##0.00"/>
    </ndxf>
  </rcc>
  <rcc rId="4902" sId="1" odxf="1" dxf="1">
    <oc r="BA397" t="inlineStr">
      <is>
        <t/>
      </is>
    </oc>
    <nc r="BA397">
      <f>BW397*0.15</f>
    </nc>
    <odxf>
      <numFmt numFmtId="0" formatCode="General"/>
    </odxf>
    <ndxf>
      <numFmt numFmtId="167" formatCode="&quot;$&quot;#,##0.00"/>
    </ndxf>
  </rcc>
  <rcc rId="4903" sId="1" odxf="1" dxf="1">
    <oc r="BB397" t="inlineStr">
      <is>
        <t/>
      </is>
    </oc>
    <nc r="BB397">
      <f>BW397*0.35</f>
    </nc>
    <odxf>
      <numFmt numFmtId="0" formatCode="General"/>
    </odxf>
    <ndxf>
      <numFmt numFmtId="167" formatCode="&quot;$&quot;#,##0.00"/>
    </ndxf>
  </rcc>
  <rcc rId="4904" sId="1" odxf="1" dxf="1">
    <oc r="BC397" t="inlineStr">
      <is>
        <t/>
      </is>
    </oc>
    <nc r="BC397">
      <f>BW397*0.3</f>
    </nc>
    <odxf>
      <numFmt numFmtId="0" formatCode="General"/>
    </odxf>
    <ndxf>
      <numFmt numFmtId="167" formatCode="&quot;$&quot;#,##0.00"/>
    </ndxf>
  </rcc>
  <rcc rId="4905" sId="1" odxf="1" dxf="1">
    <oc r="BD397" t="inlineStr">
      <is>
        <t/>
      </is>
    </oc>
    <nc r="BD397">
      <f>BW397*0.2</f>
    </nc>
    <odxf>
      <numFmt numFmtId="0" formatCode="General"/>
    </odxf>
    <ndxf>
      <numFmt numFmtId="167" formatCode="&quot;$&quot;#,##0.00"/>
    </ndxf>
  </rcc>
  <rcc rId="4906" sId="1" odxf="1" dxf="1">
    <oc r="BA398" t="inlineStr">
      <is>
        <t>0.4</t>
      </is>
    </oc>
    <nc r="BA398">
      <f>BW398*0.15</f>
    </nc>
    <odxf>
      <numFmt numFmtId="0" formatCode="General"/>
    </odxf>
    <ndxf>
      <numFmt numFmtId="167" formatCode="&quot;$&quot;#,##0.00"/>
    </ndxf>
  </rcc>
  <rcc rId="4907" sId="1" odxf="1" dxf="1">
    <oc r="BB398" t="inlineStr">
      <is>
        <t>0.9</t>
      </is>
    </oc>
    <nc r="BB398">
      <f>BW398*0.35</f>
    </nc>
    <odxf>
      <numFmt numFmtId="0" formatCode="General"/>
    </odxf>
    <ndxf>
      <numFmt numFmtId="167" formatCode="&quot;$&quot;#,##0.00"/>
    </ndxf>
  </rcc>
  <rcc rId="4908" sId="1" odxf="1" dxf="1">
    <oc r="BC398" t="inlineStr">
      <is>
        <t>0.9</t>
      </is>
    </oc>
    <nc r="BC398">
      <f>BW398*0.3</f>
    </nc>
    <odxf>
      <numFmt numFmtId="0" formatCode="General"/>
    </odxf>
    <ndxf>
      <numFmt numFmtId="167" formatCode="&quot;$&quot;#,##0.00"/>
    </ndxf>
  </rcc>
  <rcc rId="4909" sId="1" odxf="1" dxf="1">
    <oc r="BD398" t="inlineStr">
      <is>
        <t>0.15</t>
      </is>
    </oc>
    <nc r="BD398">
      <f>BW398*0.2</f>
    </nc>
    <odxf>
      <numFmt numFmtId="0" formatCode="General"/>
    </odxf>
    <ndxf>
      <numFmt numFmtId="167" formatCode="&quot;$&quot;#,##0.00"/>
    </ndxf>
  </rcc>
  <rcc rId="4910" sId="1" odxf="1" dxf="1">
    <oc r="BA399" t="inlineStr">
      <is>
        <t>0.4</t>
      </is>
    </oc>
    <nc r="BA399">
      <f>BW399*0.15</f>
    </nc>
    <odxf>
      <numFmt numFmtId="0" formatCode="General"/>
    </odxf>
    <ndxf>
      <numFmt numFmtId="167" formatCode="&quot;$&quot;#,##0.00"/>
    </ndxf>
  </rcc>
  <rcc rId="4911" sId="1" odxf="1" dxf="1">
    <oc r="BB399" t="inlineStr">
      <is>
        <t>0.9</t>
      </is>
    </oc>
    <nc r="BB399">
      <f>BW399*0.35</f>
    </nc>
    <odxf>
      <numFmt numFmtId="0" formatCode="General"/>
    </odxf>
    <ndxf>
      <numFmt numFmtId="167" formatCode="&quot;$&quot;#,##0.00"/>
    </ndxf>
  </rcc>
  <rcc rId="4912" sId="1" odxf="1" dxf="1">
    <oc r="BC399" t="inlineStr">
      <is>
        <t>0.9</t>
      </is>
    </oc>
    <nc r="BC399">
      <f>BW399*0.3</f>
    </nc>
    <odxf>
      <numFmt numFmtId="0" formatCode="General"/>
    </odxf>
    <ndxf>
      <numFmt numFmtId="167" formatCode="&quot;$&quot;#,##0.00"/>
    </ndxf>
  </rcc>
  <rcc rId="4913" sId="1" odxf="1" dxf="1">
    <oc r="BD399" t="inlineStr">
      <is>
        <t>0.15</t>
      </is>
    </oc>
    <nc r="BD399">
      <f>BW399*0.2</f>
    </nc>
    <odxf>
      <numFmt numFmtId="0" formatCode="General"/>
    </odxf>
    <ndxf>
      <numFmt numFmtId="167" formatCode="&quot;$&quot;#,##0.00"/>
    </ndxf>
  </rcc>
  <rcc rId="4914" sId="1" odxf="1" dxf="1">
    <oc r="BA400" t="inlineStr">
      <is>
        <t>0.4</t>
      </is>
    </oc>
    <nc r="BA400">
      <f>BW400*0.15</f>
    </nc>
    <odxf>
      <numFmt numFmtId="0" formatCode="General"/>
    </odxf>
    <ndxf>
      <numFmt numFmtId="167" formatCode="&quot;$&quot;#,##0.00"/>
    </ndxf>
  </rcc>
  <rcc rId="4915" sId="1" odxf="1" dxf="1">
    <oc r="BB400" t="inlineStr">
      <is>
        <t>0.9</t>
      </is>
    </oc>
    <nc r="BB400">
      <f>BW400*0.35</f>
    </nc>
    <odxf>
      <numFmt numFmtId="0" formatCode="General"/>
    </odxf>
    <ndxf>
      <numFmt numFmtId="167" formatCode="&quot;$&quot;#,##0.00"/>
    </ndxf>
  </rcc>
  <rcc rId="4916" sId="1" odxf="1" dxf="1">
    <oc r="BC400" t="inlineStr">
      <is>
        <t>0.9</t>
      </is>
    </oc>
    <nc r="BC400">
      <f>BW400*0.3</f>
    </nc>
    <odxf>
      <numFmt numFmtId="0" formatCode="General"/>
    </odxf>
    <ndxf>
      <numFmt numFmtId="167" formatCode="&quot;$&quot;#,##0.00"/>
    </ndxf>
  </rcc>
  <rcc rId="4917" sId="1" odxf="1" dxf="1">
    <oc r="BD400" t="inlineStr">
      <is>
        <t>0.15</t>
      </is>
    </oc>
    <nc r="BD400">
      <f>BW400*0.2</f>
    </nc>
    <odxf>
      <numFmt numFmtId="0" formatCode="General"/>
    </odxf>
    <ndxf>
      <numFmt numFmtId="167" formatCode="&quot;$&quot;#,##0.00"/>
    </ndxf>
  </rcc>
  <rcc rId="4918" sId="1" odxf="1" dxf="1">
    <oc r="BA401" t="inlineStr">
      <is>
        <t>0.4</t>
      </is>
    </oc>
    <nc r="BA401">
      <f>BW401*0.15</f>
    </nc>
    <odxf>
      <numFmt numFmtId="0" formatCode="General"/>
    </odxf>
    <ndxf>
      <numFmt numFmtId="167" formatCode="&quot;$&quot;#,##0.00"/>
    </ndxf>
  </rcc>
  <rcc rId="4919" sId="1" odxf="1" dxf="1">
    <oc r="BB401" t="inlineStr">
      <is>
        <t>0.9</t>
      </is>
    </oc>
    <nc r="BB401">
      <f>BW401*0.35</f>
    </nc>
    <odxf>
      <numFmt numFmtId="0" formatCode="General"/>
    </odxf>
    <ndxf>
      <numFmt numFmtId="167" formatCode="&quot;$&quot;#,##0.00"/>
    </ndxf>
  </rcc>
  <rcc rId="4920" sId="1" odxf="1" dxf="1">
    <oc r="BC401" t="inlineStr">
      <is>
        <t>0.9</t>
      </is>
    </oc>
    <nc r="BC401">
      <f>BW401*0.3</f>
    </nc>
    <odxf>
      <numFmt numFmtId="0" formatCode="General"/>
    </odxf>
    <ndxf>
      <numFmt numFmtId="167" formatCode="&quot;$&quot;#,##0.00"/>
    </ndxf>
  </rcc>
  <rcc rId="4921" sId="1" odxf="1" dxf="1">
    <oc r="BD401" t="inlineStr">
      <is>
        <t>0.15</t>
      </is>
    </oc>
    <nc r="BD401">
      <f>BW401*0.2</f>
    </nc>
    <odxf>
      <numFmt numFmtId="0" formatCode="General"/>
    </odxf>
    <ndxf>
      <numFmt numFmtId="167" formatCode="&quot;$&quot;#,##0.00"/>
    </ndxf>
  </rcc>
  <rcc rId="4922" sId="1" odxf="1" dxf="1">
    <oc r="BA402" t="inlineStr">
      <is>
        <t>0.4</t>
      </is>
    </oc>
    <nc r="BA402">
      <f>BW402*0.15</f>
    </nc>
    <odxf>
      <numFmt numFmtId="0" formatCode="General"/>
    </odxf>
    <ndxf>
      <numFmt numFmtId="167" formatCode="&quot;$&quot;#,##0.00"/>
    </ndxf>
  </rcc>
  <rcc rId="4923" sId="1" odxf="1" dxf="1">
    <oc r="BB402" t="inlineStr">
      <is>
        <t>0.9</t>
      </is>
    </oc>
    <nc r="BB402">
      <f>BW402*0.35</f>
    </nc>
    <odxf>
      <numFmt numFmtId="0" formatCode="General"/>
    </odxf>
    <ndxf>
      <numFmt numFmtId="167" formatCode="&quot;$&quot;#,##0.00"/>
    </ndxf>
  </rcc>
  <rcc rId="4924" sId="1" odxf="1" dxf="1">
    <oc r="BC402" t="inlineStr">
      <is>
        <t>0.9</t>
      </is>
    </oc>
    <nc r="BC402">
      <f>BW402*0.3</f>
    </nc>
    <odxf>
      <numFmt numFmtId="0" formatCode="General"/>
    </odxf>
    <ndxf>
      <numFmt numFmtId="167" formatCode="&quot;$&quot;#,##0.00"/>
    </ndxf>
  </rcc>
  <rcc rId="4925" sId="1" odxf="1" dxf="1">
    <oc r="BD402" t="inlineStr">
      <is>
        <t>0.15</t>
      </is>
    </oc>
    <nc r="BD402">
      <f>BW402*0.2</f>
    </nc>
    <odxf>
      <numFmt numFmtId="0" formatCode="General"/>
    </odxf>
    <ndxf>
      <numFmt numFmtId="167" formatCode="&quot;$&quot;#,##0.00"/>
    </ndxf>
  </rcc>
  <rcc rId="4926" sId="1" odxf="1" dxf="1">
    <oc r="BA403" t="inlineStr">
      <is>
        <t>0.4</t>
      </is>
    </oc>
    <nc r="BA403">
      <f>BW403*0.15</f>
    </nc>
    <odxf>
      <numFmt numFmtId="0" formatCode="General"/>
    </odxf>
    <ndxf>
      <numFmt numFmtId="167" formatCode="&quot;$&quot;#,##0.00"/>
    </ndxf>
  </rcc>
  <rcc rId="4927" sId="1" odxf="1" dxf="1">
    <oc r="BB403" t="inlineStr">
      <is>
        <t>0.9</t>
      </is>
    </oc>
    <nc r="BB403">
      <f>BW403*0.35</f>
    </nc>
    <odxf>
      <numFmt numFmtId="0" formatCode="General"/>
    </odxf>
    <ndxf>
      <numFmt numFmtId="167" formatCode="&quot;$&quot;#,##0.00"/>
    </ndxf>
  </rcc>
  <rcc rId="4928" sId="1" odxf="1" dxf="1">
    <oc r="BC403" t="inlineStr">
      <is>
        <t>0.9</t>
      </is>
    </oc>
    <nc r="BC403">
      <f>BW403*0.3</f>
    </nc>
    <odxf>
      <numFmt numFmtId="0" formatCode="General"/>
    </odxf>
    <ndxf>
      <numFmt numFmtId="167" formatCode="&quot;$&quot;#,##0.00"/>
    </ndxf>
  </rcc>
  <rcc rId="4929" sId="1" odxf="1" dxf="1">
    <oc r="BD403" t="inlineStr">
      <is>
        <t>0.15</t>
      </is>
    </oc>
    <nc r="BD403">
      <f>BW403*0.2</f>
    </nc>
    <odxf>
      <numFmt numFmtId="0" formatCode="General"/>
    </odxf>
    <ndxf>
      <numFmt numFmtId="167" formatCode="&quot;$&quot;#,##0.00"/>
    </ndxf>
  </rcc>
  <rcc rId="4930" sId="1" odxf="1" dxf="1">
    <oc r="BA404" t="inlineStr">
      <is>
        <t>0.4</t>
      </is>
    </oc>
    <nc r="BA404">
      <f>BW404*0.15</f>
    </nc>
    <odxf>
      <numFmt numFmtId="0" formatCode="General"/>
    </odxf>
    <ndxf>
      <numFmt numFmtId="167" formatCode="&quot;$&quot;#,##0.00"/>
    </ndxf>
  </rcc>
  <rcc rId="4931" sId="1" odxf="1" dxf="1">
    <oc r="BB404" t="inlineStr">
      <is>
        <t>0.9</t>
      </is>
    </oc>
    <nc r="BB404">
      <f>BW404*0.35</f>
    </nc>
    <odxf>
      <numFmt numFmtId="0" formatCode="General"/>
    </odxf>
    <ndxf>
      <numFmt numFmtId="167" formatCode="&quot;$&quot;#,##0.00"/>
    </ndxf>
  </rcc>
  <rcc rId="4932" sId="1" odxf="1" dxf="1">
    <oc r="BC404" t="inlineStr">
      <is>
        <t>0.9</t>
      </is>
    </oc>
    <nc r="BC404">
      <f>BW404*0.3</f>
    </nc>
    <odxf>
      <numFmt numFmtId="0" formatCode="General"/>
    </odxf>
    <ndxf>
      <numFmt numFmtId="167" formatCode="&quot;$&quot;#,##0.00"/>
    </ndxf>
  </rcc>
  <rcc rId="4933" sId="1" odxf="1" dxf="1">
    <oc r="BD404" t="inlineStr">
      <is>
        <t>0.15</t>
      </is>
    </oc>
    <nc r="BD404">
      <f>BW404*0.2</f>
    </nc>
    <odxf>
      <numFmt numFmtId="0" formatCode="General"/>
    </odxf>
    <ndxf>
      <numFmt numFmtId="167" formatCode="&quot;$&quot;#,##0.00"/>
    </ndxf>
  </rcc>
  <rcc rId="4934" sId="1" odxf="1" dxf="1">
    <oc r="BA405" t="inlineStr">
      <is>
        <t>0.4</t>
      </is>
    </oc>
    <nc r="BA405">
      <f>BW405*0.15</f>
    </nc>
    <odxf>
      <numFmt numFmtId="0" formatCode="General"/>
    </odxf>
    <ndxf>
      <numFmt numFmtId="167" formatCode="&quot;$&quot;#,##0.00"/>
    </ndxf>
  </rcc>
  <rcc rId="4935" sId="1" odxf="1" dxf="1">
    <oc r="BB405" t="inlineStr">
      <is>
        <t>0.9</t>
      </is>
    </oc>
    <nc r="BB405">
      <f>BW405*0.35</f>
    </nc>
    <odxf>
      <numFmt numFmtId="0" formatCode="General"/>
    </odxf>
    <ndxf>
      <numFmt numFmtId="167" formatCode="&quot;$&quot;#,##0.00"/>
    </ndxf>
  </rcc>
  <rcc rId="4936" sId="1" odxf="1" dxf="1">
    <oc r="BC405" t="inlineStr">
      <is>
        <t>0.9</t>
      </is>
    </oc>
    <nc r="BC405">
      <f>BW405*0.3</f>
    </nc>
    <odxf>
      <numFmt numFmtId="0" formatCode="General"/>
    </odxf>
    <ndxf>
      <numFmt numFmtId="167" formatCode="&quot;$&quot;#,##0.00"/>
    </ndxf>
  </rcc>
  <rcc rId="4937" sId="1" odxf="1" dxf="1">
    <oc r="BD405" t="inlineStr">
      <is>
        <t>0.15</t>
      </is>
    </oc>
    <nc r="BD405">
      <f>BW405*0.2</f>
    </nc>
    <odxf>
      <numFmt numFmtId="0" formatCode="General"/>
    </odxf>
    <ndxf>
      <numFmt numFmtId="167" formatCode="&quot;$&quot;#,##0.00"/>
    </ndxf>
  </rcc>
  <rcc rId="4938" sId="1" odxf="1" dxf="1">
    <oc r="BA406" t="inlineStr">
      <is>
        <t>0.15</t>
      </is>
    </oc>
    <nc r="BA406">
      <f>BW406*0.15</f>
    </nc>
    <odxf>
      <numFmt numFmtId="0" formatCode="General"/>
    </odxf>
    <ndxf>
      <numFmt numFmtId="167" formatCode="&quot;$&quot;#,##0.00"/>
    </ndxf>
  </rcc>
  <rcc rId="4939" sId="1" odxf="1" dxf="1">
    <oc r="BB406" t="inlineStr">
      <is>
        <t>0.65</t>
      </is>
    </oc>
    <nc r="BB406">
      <f>BW406*0.35</f>
    </nc>
    <odxf>
      <numFmt numFmtId="0" formatCode="General"/>
    </odxf>
    <ndxf>
      <numFmt numFmtId="167" formatCode="&quot;$&quot;#,##0.00"/>
    </ndxf>
  </rcc>
  <rcc rId="4940" sId="1" odxf="1" dxf="1">
    <oc r="BC406" t="inlineStr">
      <is>
        <t>0.6</t>
      </is>
    </oc>
    <nc r="BC406">
      <f>BW406*0.3</f>
    </nc>
    <odxf>
      <numFmt numFmtId="0" formatCode="General"/>
    </odxf>
    <ndxf>
      <numFmt numFmtId="167" formatCode="&quot;$&quot;#,##0.00"/>
    </ndxf>
  </rcc>
  <rcc rId="4941" sId="1" odxf="1" dxf="1">
    <oc r="BD406" t="inlineStr">
      <is>
        <t>0.45</t>
      </is>
    </oc>
    <nc r="BD406">
      <f>BW406*0.2</f>
    </nc>
    <odxf>
      <numFmt numFmtId="0" formatCode="General"/>
    </odxf>
    <ndxf>
      <numFmt numFmtId="167" formatCode="&quot;$&quot;#,##0.00"/>
    </ndxf>
  </rcc>
  <rcc rId="4942" sId="1" odxf="1" dxf="1">
    <oc r="BA407" t="inlineStr">
      <is>
        <t/>
      </is>
    </oc>
    <nc r="BA407">
      <f>BW407*0.15</f>
    </nc>
    <odxf>
      <numFmt numFmtId="0" formatCode="General"/>
    </odxf>
    <ndxf>
      <numFmt numFmtId="167" formatCode="&quot;$&quot;#,##0.00"/>
    </ndxf>
  </rcc>
  <rcc rId="4943" sId="1" odxf="1" dxf="1">
    <oc r="BB407" t="inlineStr">
      <is>
        <t/>
      </is>
    </oc>
    <nc r="BB407">
      <f>BW407*0.35</f>
    </nc>
    <odxf>
      <numFmt numFmtId="0" formatCode="General"/>
    </odxf>
    <ndxf>
      <numFmt numFmtId="167" formatCode="&quot;$&quot;#,##0.00"/>
    </ndxf>
  </rcc>
  <rcc rId="4944" sId="1" odxf="1" dxf="1">
    <oc r="BC407" t="inlineStr">
      <is>
        <t/>
      </is>
    </oc>
    <nc r="BC407">
      <f>BW407*0.3</f>
    </nc>
    <odxf>
      <numFmt numFmtId="0" formatCode="General"/>
    </odxf>
    <ndxf>
      <numFmt numFmtId="167" formatCode="&quot;$&quot;#,##0.00"/>
    </ndxf>
  </rcc>
  <rcc rId="4945" sId="1" odxf="1" dxf="1">
    <oc r="BD407" t="inlineStr">
      <is>
        <t/>
      </is>
    </oc>
    <nc r="BD407">
      <f>BW407*0.2</f>
    </nc>
    <odxf>
      <numFmt numFmtId="0" formatCode="General"/>
    </odxf>
    <ndxf>
      <numFmt numFmtId="167" formatCode="&quot;$&quot;#,##0.00"/>
    </ndxf>
  </rcc>
  <rcc rId="4946" sId="1" odxf="1" dxf="1">
    <oc r="BA408" t="inlineStr">
      <is>
        <t/>
      </is>
    </oc>
    <nc r="BA408">
      <f>BW408*0.15</f>
    </nc>
    <odxf>
      <numFmt numFmtId="0" formatCode="General"/>
    </odxf>
    <ndxf>
      <numFmt numFmtId="167" formatCode="&quot;$&quot;#,##0.00"/>
    </ndxf>
  </rcc>
  <rcc rId="4947" sId="1" odxf="1" dxf="1">
    <oc r="BB408" t="inlineStr">
      <is>
        <t/>
      </is>
    </oc>
    <nc r="BB408">
      <f>BW408*0.35</f>
    </nc>
    <odxf>
      <numFmt numFmtId="0" formatCode="General"/>
    </odxf>
    <ndxf>
      <numFmt numFmtId="167" formatCode="&quot;$&quot;#,##0.00"/>
    </ndxf>
  </rcc>
  <rcc rId="4948" sId="1" odxf="1" dxf="1">
    <oc r="BC408" t="inlineStr">
      <is>
        <t/>
      </is>
    </oc>
    <nc r="BC408">
      <f>BW408*0.3</f>
    </nc>
    <odxf>
      <numFmt numFmtId="0" formatCode="General"/>
    </odxf>
    <ndxf>
      <numFmt numFmtId="167" formatCode="&quot;$&quot;#,##0.00"/>
    </ndxf>
  </rcc>
  <rcc rId="4949" sId="1" odxf="1" dxf="1">
    <oc r="BD408" t="inlineStr">
      <is>
        <t/>
      </is>
    </oc>
    <nc r="BD408">
      <f>BW408*0.2</f>
    </nc>
    <odxf>
      <numFmt numFmtId="0" formatCode="General"/>
    </odxf>
    <ndxf>
      <numFmt numFmtId="167" formatCode="&quot;$&quot;#,##0.00"/>
    </ndxf>
  </rcc>
  <rcc rId="4950" sId="1" odxf="1" dxf="1">
    <oc r="BA409" t="inlineStr">
      <is>
        <t/>
      </is>
    </oc>
    <nc r="BA409">
      <f>BW409*0.15</f>
    </nc>
    <odxf>
      <numFmt numFmtId="0" formatCode="General"/>
    </odxf>
    <ndxf>
      <numFmt numFmtId="167" formatCode="&quot;$&quot;#,##0.00"/>
    </ndxf>
  </rcc>
  <rcc rId="4951" sId="1" odxf="1" dxf="1">
    <oc r="BB409" t="inlineStr">
      <is>
        <t/>
      </is>
    </oc>
    <nc r="BB409">
      <f>BW409*0.35</f>
    </nc>
    <odxf>
      <numFmt numFmtId="0" formatCode="General"/>
    </odxf>
    <ndxf>
      <numFmt numFmtId="167" formatCode="&quot;$&quot;#,##0.00"/>
    </ndxf>
  </rcc>
  <rcc rId="4952" sId="1" odxf="1" dxf="1">
    <oc r="BC409" t="inlineStr">
      <is>
        <t/>
      </is>
    </oc>
    <nc r="BC409">
      <f>BW409*0.3</f>
    </nc>
    <odxf>
      <numFmt numFmtId="0" formatCode="General"/>
    </odxf>
    <ndxf>
      <numFmt numFmtId="167" formatCode="&quot;$&quot;#,##0.00"/>
    </ndxf>
  </rcc>
  <rcc rId="4953" sId="1" odxf="1" dxf="1">
    <oc r="BD409" t="inlineStr">
      <is>
        <t/>
      </is>
    </oc>
    <nc r="BD409">
      <f>BW409*0.2</f>
    </nc>
    <odxf>
      <numFmt numFmtId="0" formatCode="General"/>
    </odxf>
    <ndxf>
      <numFmt numFmtId="167" formatCode="&quot;$&quot;#,##0.00"/>
    </ndxf>
  </rcc>
  <rcc rId="4954" sId="1" odxf="1" dxf="1">
    <oc r="BA410" t="inlineStr">
      <is>
        <t/>
      </is>
    </oc>
    <nc r="BA410">
      <f>BW410*0.15</f>
    </nc>
    <odxf>
      <numFmt numFmtId="0" formatCode="General"/>
    </odxf>
    <ndxf>
      <numFmt numFmtId="167" formatCode="&quot;$&quot;#,##0.00"/>
    </ndxf>
  </rcc>
  <rcc rId="4955" sId="1" odxf="1" dxf="1">
    <oc r="BB410" t="inlineStr">
      <is>
        <t/>
      </is>
    </oc>
    <nc r="BB410">
      <f>BW410*0.35</f>
    </nc>
    <odxf>
      <numFmt numFmtId="0" formatCode="General"/>
    </odxf>
    <ndxf>
      <numFmt numFmtId="167" formatCode="&quot;$&quot;#,##0.00"/>
    </ndxf>
  </rcc>
  <rcc rId="4956" sId="1" odxf="1" dxf="1">
    <oc r="BC410" t="inlineStr">
      <is>
        <t/>
      </is>
    </oc>
    <nc r="BC410">
      <f>BW410*0.3</f>
    </nc>
    <odxf>
      <numFmt numFmtId="0" formatCode="General"/>
    </odxf>
    <ndxf>
      <numFmt numFmtId="167" formatCode="&quot;$&quot;#,##0.00"/>
    </ndxf>
  </rcc>
  <rcc rId="4957" sId="1" odxf="1" dxf="1">
    <oc r="BD410" t="inlineStr">
      <is>
        <t/>
      </is>
    </oc>
    <nc r="BD410">
      <f>BW410*0.2</f>
    </nc>
    <odxf>
      <numFmt numFmtId="0" formatCode="General"/>
    </odxf>
    <ndxf>
      <numFmt numFmtId="167" formatCode="&quot;$&quot;#,##0.00"/>
    </ndxf>
  </rcc>
  <rcc rId="4958" sId="1" odxf="1" dxf="1">
    <oc r="BA411" t="inlineStr">
      <is>
        <t/>
      </is>
    </oc>
    <nc r="BA411">
      <f>BW411*0.15</f>
    </nc>
    <odxf>
      <numFmt numFmtId="0" formatCode="General"/>
    </odxf>
    <ndxf>
      <numFmt numFmtId="167" formatCode="&quot;$&quot;#,##0.00"/>
    </ndxf>
  </rcc>
  <rcc rId="4959" sId="1" odxf="1" dxf="1">
    <oc r="BB411" t="inlineStr">
      <is>
        <t/>
      </is>
    </oc>
    <nc r="BB411">
      <f>BW411*0.35</f>
    </nc>
    <odxf>
      <numFmt numFmtId="0" formatCode="General"/>
    </odxf>
    <ndxf>
      <numFmt numFmtId="167" formatCode="&quot;$&quot;#,##0.00"/>
    </ndxf>
  </rcc>
  <rcc rId="4960" sId="1" odxf="1" dxf="1">
    <oc r="BC411" t="inlineStr">
      <is>
        <t/>
      </is>
    </oc>
    <nc r="BC411">
      <f>BW411*0.3</f>
    </nc>
    <odxf>
      <numFmt numFmtId="0" formatCode="General"/>
    </odxf>
    <ndxf>
      <numFmt numFmtId="167" formatCode="&quot;$&quot;#,##0.00"/>
    </ndxf>
  </rcc>
  <rcc rId="4961" sId="1" odxf="1" dxf="1">
    <oc r="BD411" t="inlineStr">
      <is>
        <t/>
      </is>
    </oc>
    <nc r="BD411">
      <f>BW411*0.2</f>
    </nc>
    <odxf>
      <numFmt numFmtId="0" formatCode="General"/>
    </odxf>
    <ndxf>
      <numFmt numFmtId="167" formatCode="&quot;$&quot;#,##0.00"/>
    </ndxf>
  </rcc>
  <rcc rId="4962" sId="1" odxf="1" dxf="1">
    <oc r="BA412" t="inlineStr">
      <is>
        <t/>
      </is>
    </oc>
    <nc r="BA412">
      <f>BW412*0.15</f>
    </nc>
    <odxf>
      <numFmt numFmtId="0" formatCode="General"/>
    </odxf>
    <ndxf>
      <numFmt numFmtId="167" formatCode="&quot;$&quot;#,##0.00"/>
    </ndxf>
  </rcc>
  <rcc rId="4963" sId="1" odxf="1" dxf="1">
    <oc r="BB412" t="inlineStr">
      <is>
        <t/>
      </is>
    </oc>
    <nc r="BB412">
      <f>BW412*0.35</f>
    </nc>
    <odxf>
      <numFmt numFmtId="0" formatCode="General"/>
    </odxf>
    <ndxf>
      <numFmt numFmtId="167" formatCode="&quot;$&quot;#,##0.00"/>
    </ndxf>
  </rcc>
  <rcc rId="4964" sId="1" odxf="1" dxf="1">
    <oc r="BC412" t="inlineStr">
      <is>
        <t/>
      </is>
    </oc>
    <nc r="BC412">
      <f>BW412*0.3</f>
    </nc>
    <odxf>
      <numFmt numFmtId="0" formatCode="General"/>
    </odxf>
    <ndxf>
      <numFmt numFmtId="167" formatCode="&quot;$&quot;#,##0.00"/>
    </ndxf>
  </rcc>
  <rcc rId="4965" sId="1" odxf="1" dxf="1">
    <oc r="BD412" t="inlineStr">
      <is>
        <t/>
      </is>
    </oc>
    <nc r="BD412">
      <f>BW412*0.2</f>
    </nc>
    <odxf>
      <numFmt numFmtId="0" formatCode="General"/>
    </odxf>
    <ndxf>
      <numFmt numFmtId="167" formatCode="&quot;$&quot;#,##0.00"/>
    </ndxf>
  </rcc>
  <rcc rId="4966" sId="1" odxf="1" dxf="1">
    <oc r="BA413" t="inlineStr">
      <is>
        <t/>
      </is>
    </oc>
    <nc r="BA413">
      <f>BW413*0.15</f>
    </nc>
    <odxf>
      <numFmt numFmtId="0" formatCode="General"/>
    </odxf>
    <ndxf>
      <numFmt numFmtId="167" formatCode="&quot;$&quot;#,##0.00"/>
    </ndxf>
  </rcc>
  <rcc rId="4967" sId="1" odxf="1" dxf="1">
    <oc r="BB413" t="inlineStr">
      <is>
        <t/>
      </is>
    </oc>
    <nc r="BB413">
      <f>BW413*0.35</f>
    </nc>
    <odxf>
      <numFmt numFmtId="0" formatCode="General"/>
    </odxf>
    <ndxf>
      <numFmt numFmtId="167" formatCode="&quot;$&quot;#,##0.00"/>
    </ndxf>
  </rcc>
  <rcc rId="4968" sId="1" odxf="1" dxf="1">
    <oc r="BC413" t="inlineStr">
      <is>
        <t/>
      </is>
    </oc>
    <nc r="BC413">
      <f>BW413*0.3</f>
    </nc>
    <odxf>
      <numFmt numFmtId="0" formatCode="General"/>
    </odxf>
    <ndxf>
      <numFmt numFmtId="167" formatCode="&quot;$&quot;#,##0.00"/>
    </ndxf>
  </rcc>
  <rcc rId="4969" sId="1" odxf="1" dxf="1">
    <oc r="BD413" t="inlineStr">
      <is>
        <t/>
      </is>
    </oc>
    <nc r="BD413">
      <f>BW413*0.2</f>
    </nc>
    <odxf>
      <numFmt numFmtId="0" formatCode="General"/>
    </odxf>
    <ndxf>
      <numFmt numFmtId="167" formatCode="&quot;$&quot;#,##0.00"/>
    </ndxf>
  </rcc>
  <rcc rId="4970" sId="1" odxf="1" dxf="1">
    <oc r="BA414" t="inlineStr">
      <is>
        <t/>
      </is>
    </oc>
    <nc r="BA414">
      <f>BW414*0.15</f>
    </nc>
    <odxf>
      <numFmt numFmtId="0" formatCode="General"/>
    </odxf>
    <ndxf>
      <numFmt numFmtId="167" formatCode="&quot;$&quot;#,##0.00"/>
    </ndxf>
  </rcc>
  <rcc rId="4971" sId="1" odxf="1" dxf="1">
    <oc r="BB414" t="inlineStr">
      <is>
        <t/>
      </is>
    </oc>
    <nc r="BB414">
      <f>BW414*0.35</f>
    </nc>
    <odxf>
      <numFmt numFmtId="0" formatCode="General"/>
    </odxf>
    <ndxf>
      <numFmt numFmtId="167" formatCode="&quot;$&quot;#,##0.00"/>
    </ndxf>
  </rcc>
  <rcc rId="4972" sId="1" odxf="1" dxf="1">
    <oc r="BC414" t="inlineStr">
      <is>
        <t/>
      </is>
    </oc>
    <nc r="BC414">
      <f>BW414*0.3</f>
    </nc>
    <odxf>
      <numFmt numFmtId="0" formatCode="General"/>
    </odxf>
    <ndxf>
      <numFmt numFmtId="167" formatCode="&quot;$&quot;#,##0.00"/>
    </ndxf>
  </rcc>
  <rcc rId="4973" sId="1" odxf="1" dxf="1">
    <oc r="BD414" t="inlineStr">
      <is>
        <t/>
      </is>
    </oc>
    <nc r="BD414">
      <f>BW414*0.2</f>
    </nc>
    <odxf>
      <numFmt numFmtId="0" formatCode="General"/>
    </odxf>
    <ndxf>
      <numFmt numFmtId="167" formatCode="&quot;$&quot;#,##0.00"/>
    </ndxf>
  </rcc>
  <rcc rId="4974" sId="1" odxf="1" dxf="1">
    <oc r="BA415" t="inlineStr">
      <is>
        <t/>
      </is>
    </oc>
    <nc r="BA415">
      <f>BW415*0.15</f>
    </nc>
    <odxf>
      <numFmt numFmtId="0" formatCode="General"/>
    </odxf>
    <ndxf>
      <numFmt numFmtId="167" formatCode="&quot;$&quot;#,##0.00"/>
    </ndxf>
  </rcc>
  <rcc rId="4975" sId="1" odxf="1" dxf="1">
    <oc r="BB415" t="inlineStr">
      <is>
        <t/>
      </is>
    </oc>
    <nc r="BB415">
      <f>BW415*0.35</f>
    </nc>
    <odxf>
      <numFmt numFmtId="0" formatCode="General"/>
    </odxf>
    <ndxf>
      <numFmt numFmtId="167" formatCode="&quot;$&quot;#,##0.00"/>
    </ndxf>
  </rcc>
  <rcc rId="4976" sId="1" odxf="1" dxf="1">
    <oc r="BC415" t="inlineStr">
      <is>
        <t/>
      </is>
    </oc>
    <nc r="BC415">
      <f>BW415*0.3</f>
    </nc>
    <odxf>
      <numFmt numFmtId="0" formatCode="General"/>
    </odxf>
    <ndxf>
      <numFmt numFmtId="167" formatCode="&quot;$&quot;#,##0.00"/>
    </ndxf>
  </rcc>
  <rcc rId="4977" sId="1" odxf="1" dxf="1">
    <oc r="BD415" t="inlineStr">
      <is>
        <t/>
      </is>
    </oc>
    <nc r="BD415">
      <f>BW415*0.2</f>
    </nc>
    <odxf>
      <numFmt numFmtId="0" formatCode="General"/>
    </odxf>
    <ndxf>
      <numFmt numFmtId="167" formatCode="&quot;$&quot;#,##0.00"/>
    </ndxf>
  </rcc>
  <rcc rId="4978" sId="1" odxf="1" dxf="1">
    <oc r="BA416" t="inlineStr">
      <is>
        <t/>
      </is>
    </oc>
    <nc r="BA416">
      <f>BW416*0.15</f>
    </nc>
    <odxf>
      <numFmt numFmtId="0" formatCode="General"/>
    </odxf>
    <ndxf>
      <numFmt numFmtId="167" formatCode="&quot;$&quot;#,##0.00"/>
    </ndxf>
  </rcc>
  <rcc rId="4979" sId="1" odxf="1" dxf="1">
    <oc r="BB416" t="inlineStr">
      <is>
        <t/>
      </is>
    </oc>
    <nc r="BB416">
      <f>BW416*0.35</f>
    </nc>
    <odxf>
      <numFmt numFmtId="0" formatCode="General"/>
    </odxf>
    <ndxf>
      <numFmt numFmtId="167" formatCode="&quot;$&quot;#,##0.00"/>
    </ndxf>
  </rcc>
  <rcc rId="4980" sId="1" odxf="1" dxf="1">
    <oc r="BC416" t="inlineStr">
      <is>
        <t/>
      </is>
    </oc>
    <nc r="BC416">
      <f>BW416*0.3</f>
    </nc>
    <odxf>
      <numFmt numFmtId="0" formatCode="General"/>
    </odxf>
    <ndxf>
      <numFmt numFmtId="167" formatCode="&quot;$&quot;#,##0.00"/>
    </ndxf>
  </rcc>
  <rcc rId="4981" sId="1" odxf="1" dxf="1">
    <oc r="BD416" t="inlineStr">
      <is>
        <t/>
      </is>
    </oc>
    <nc r="BD416">
      <f>BW416*0.2</f>
    </nc>
    <odxf>
      <numFmt numFmtId="0" formatCode="General"/>
    </odxf>
    <ndxf>
      <numFmt numFmtId="167" formatCode="&quot;$&quot;#,##0.00"/>
    </ndxf>
  </rcc>
  <rcc rId="4982" sId="1" odxf="1" dxf="1">
    <oc r="BA417" t="inlineStr">
      <is>
        <t/>
      </is>
    </oc>
    <nc r="BA417">
      <f>BW417*0.15</f>
    </nc>
    <odxf>
      <numFmt numFmtId="0" formatCode="General"/>
    </odxf>
    <ndxf>
      <numFmt numFmtId="167" formatCode="&quot;$&quot;#,##0.00"/>
    </ndxf>
  </rcc>
  <rcc rId="4983" sId="1" odxf="1" dxf="1">
    <oc r="BB417" t="inlineStr">
      <is>
        <t/>
      </is>
    </oc>
    <nc r="BB417">
      <f>BW417*0.35</f>
    </nc>
    <odxf>
      <numFmt numFmtId="0" formatCode="General"/>
    </odxf>
    <ndxf>
      <numFmt numFmtId="167" formatCode="&quot;$&quot;#,##0.00"/>
    </ndxf>
  </rcc>
  <rcc rId="4984" sId="1" odxf="1" dxf="1">
    <oc r="BC417" t="inlineStr">
      <is>
        <t/>
      </is>
    </oc>
    <nc r="BC417">
      <f>BW417*0.3</f>
    </nc>
    <odxf>
      <numFmt numFmtId="0" formatCode="General"/>
    </odxf>
    <ndxf>
      <numFmt numFmtId="167" formatCode="&quot;$&quot;#,##0.00"/>
    </ndxf>
  </rcc>
  <rcc rId="4985" sId="1" odxf="1" dxf="1">
    <oc r="BD417" t="inlineStr">
      <is>
        <t/>
      </is>
    </oc>
    <nc r="BD417">
      <f>BW417*0.2</f>
    </nc>
    <odxf>
      <numFmt numFmtId="0" formatCode="General"/>
    </odxf>
    <ndxf>
      <numFmt numFmtId="167" formatCode="&quot;$&quot;#,##0.00"/>
    </ndxf>
  </rcc>
  <rcc rId="4986" sId="1" odxf="1" dxf="1">
    <oc r="BA418" t="inlineStr">
      <is>
        <t/>
      </is>
    </oc>
    <nc r="BA418">
      <f>BW418*0.15</f>
    </nc>
    <odxf>
      <numFmt numFmtId="0" formatCode="General"/>
    </odxf>
    <ndxf>
      <numFmt numFmtId="167" formatCode="&quot;$&quot;#,##0.00"/>
    </ndxf>
  </rcc>
  <rcc rId="4987" sId="1" odxf="1" dxf="1">
    <oc r="BB418" t="inlineStr">
      <is>
        <t/>
      </is>
    </oc>
    <nc r="BB418">
      <f>BW418*0.35</f>
    </nc>
    <odxf>
      <numFmt numFmtId="0" formatCode="General"/>
    </odxf>
    <ndxf>
      <numFmt numFmtId="167" formatCode="&quot;$&quot;#,##0.00"/>
    </ndxf>
  </rcc>
  <rcc rId="4988" sId="1" odxf="1" dxf="1">
    <oc r="BC418" t="inlineStr">
      <is>
        <t/>
      </is>
    </oc>
    <nc r="BC418">
      <f>BW418*0.3</f>
    </nc>
    <odxf>
      <numFmt numFmtId="0" formatCode="General"/>
    </odxf>
    <ndxf>
      <numFmt numFmtId="167" formatCode="&quot;$&quot;#,##0.00"/>
    </ndxf>
  </rcc>
  <rcc rId="4989" sId="1" odxf="1" dxf="1">
    <oc r="BD418" t="inlineStr">
      <is>
        <t/>
      </is>
    </oc>
    <nc r="BD418">
      <f>BW418*0.2</f>
    </nc>
    <odxf>
      <numFmt numFmtId="0" formatCode="General"/>
    </odxf>
    <ndxf>
      <numFmt numFmtId="167" formatCode="&quot;$&quot;#,##0.00"/>
    </ndxf>
  </rcc>
  <rcc rId="4990" sId="1" odxf="1" dxf="1">
    <oc r="BA419" t="inlineStr">
      <is>
        <t/>
      </is>
    </oc>
    <nc r="BA419">
      <f>BW419*0.15</f>
    </nc>
    <odxf>
      <numFmt numFmtId="0" formatCode="General"/>
    </odxf>
    <ndxf>
      <numFmt numFmtId="167" formatCode="&quot;$&quot;#,##0.00"/>
    </ndxf>
  </rcc>
  <rcc rId="4991" sId="1" odxf="1" dxf="1">
    <oc r="BB419" t="inlineStr">
      <is>
        <t/>
      </is>
    </oc>
    <nc r="BB419">
      <f>BW419*0.35</f>
    </nc>
    <odxf>
      <numFmt numFmtId="0" formatCode="General"/>
    </odxf>
    <ndxf>
      <numFmt numFmtId="167" formatCode="&quot;$&quot;#,##0.00"/>
    </ndxf>
  </rcc>
  <rcc rId="4992" sId="1" odxf="1" dxf="1">
    <oc r="BC419" t="inlineStr">
      <is>
        <t/>
      </is>
    </oc>
    <nc r="BC419">
      <f>BW419*0.3</f>
    </nc>
    <odxf>
      <numFmt numFmtId="0" formatCode="General"/>
    </odxf>
    <ndxf>
      <numFmt numFmtId="167" formatCode="&quot;$&quot;#,##0.00"/>
    </ndxf>
  </rcc>
  <rcc rId="4993" sId="1" odxf="1" dxf="1">
    <oc r="BD419" t="inlineStr">
      <is>
        <t/>
      </is>
    </oc>
    <nc r="BD419">
      <f>BW419*0.2</f>
    </nc>
    <odxf>
      <numFmt numFmtId="0" formatCode="General"/>
    </odxf>
    <ndxf>
      <numFmt numFmtId="167" formatCode="&quot;$&quot;#,##0.00"/>
    </ndxf>
  </rcc>
  <rcc rId="4994" sId="1" odxf="1" dxf="1">
    <oc r="BA420" t="inlineStr">
      <is>
        <t/>
      </is>
    </oc>
    <nc r="BA420">
      <f>BW420*0.15</f>
    </nc>
    <odxf>
      <numFmt numFmtId="0" formatCode="General"/>
    </odxf>
    <ndxf>
      <numFmt numFmtId="167" formatCode="&quot;$&quot;#,##0.00"/>
    </ndxf>
  </rcc>
  <rcc rId="4995" sId="1" odxf="1" dxf="1">
    <oc r="BB420" t="inlineStr">
      <is>
        <t/>
      </is>
    </oc>
    <nc r="BB420">
      <f>BW420*0.35</f>
    </nc>
    <odxf>
      <numFmt numFmtId="0" formatCode="General"/>
    </odxf>
    <ndxf>
      <numFmt numFmtId="167" formatCode="&quot;$&quot;#,##0.00"/>
    </ndxf>
  </rcc>
  <rcc rId="4996" sId="1" odxf="1" dxf="1">
    <oc r="BC420" t="inlineStr">
      <is>
        <t/>
      </is>
    </oc>
    <nc r="BC420">
      <f>BW420*0.3</f>
    </nc>
    <odxf>
      <numFmt numFmtId="0" formatCode="General"/>
    </odxf>
    <ndxf>
      <numFmt numFmtId="167" formatCode="&quot;$&quot;#,##0.00"/>
    </ndxf>
  </rcc>
  <rcc rId="4997" sId="1" odxf="1" dxf="1">
    <oc r="BD420" t="inlineStr">
      <is>
        <t/>
      </is>
    </oc>
    <nc r="BD420">
      <f>BW420*0.2</f>
    </nc>
    <odxf>
      <numFmt numFmtId="0" formatCode="General"/>
    </odxf>
    <ndxf>
      <numFmt numFmtId="167" formatCode="&quot;$&quot;#,##0.00"/>
    </ndxf>
  </rcc>
  <rcc rId="4998" sId="1" odxf="1" dxf="1">
    <oc r="BA421" t="inlineStr">
      <is>
        <t/>
      </is>
    </oc>
    <nc r="BA421">
      <f>BW421*0.15</f>
    </nc>
    <odxf>
      <numFmt numFmtId="0" formatCode="General"/>
    </odxf>
    <ndxf>
      <numFmt numFmtId="167" formatCode="&quot;$&quot;#,##0.00"/>
    </ndxf>
  </rcc>
  <rcc rId="4999" sId="1" odxf="1" dxf="1">
    <oc r="BB421" t="inlineStr">
      <is>
        <t/>
      </is>
    </oc>
    <nc r="BB421">
      <f>BW421*0.35</f>
    </nc>
    <odxf>
      <numFmt numFmtId="0" formatCode="General"/>
    </odxf>
    <ndxf>
      <numFmt numFmtId="167" formatCode="&quot;$&quot;#,##0.00"/>
    </ndxf>
  </rcc>
  <rcc rId="5000" sId="1" odxf="1" dxf="1">
    <oc r="BC421" t="inlineStr">
      <is>
        <t/>
      </is>
    </oc>
    <nc r="BC421">
      <f>BW421*0.3</f>
    </nc>
    <odxf>
      <numFmt numFmtId="0" formatCode="General"/>
    </odxf>
    <ndxf>
      <numFmt numFmtId="167" formatCode="&quot;$&quot;#,##0.00"/>
    </ndxf>
  </rcc>
  <rcc rId="5001" sId="1" odxf="1" dxf="1">
    <oc r="BD421" t="inlineStr">
      <is>
        <t/>
      </is>
    </oc>
    <nc r="BD421">
      <f>BW421*0.2</f>
    </nc>
    <odxf>
      <numFmt numFmtId="0" formatCode="General"/>
    </odxf>
    <ndxf>
      <numFmt numFmtId="167" formatCode="&quot;$&quot;#,##0.00"/>
    </ndxf>
  </rcc>
  <rcc rId="5002" sId="1" odxf="1" dxf="1">
    <oc r="BA422" t="inlineStr">
      <is>
        <t/>
      </is>
    </oc>
    <nc r="BA422">
      <f>BW422*0.15</f>
    </nc>
    <odxf>
      <numFmt numFmtId="0" formatCode="General"/>
    </odxf>
    <ndxf>
      <numFmt numFmtId="167" formatCode="&quot;$&quot;#,##0.00"/>
    </ndxf>
  </rcc>
  <rcc rId="5003" sId="1" odxf="1" dxf="1">
    <oc r="BB422" t="inlineStr">
      <is>
        <t/>
      </is>
    </oc>
    <nc r="BB422">
      <f>BW422*0.35</f>
    </nc>
    <odxf>
      <numFmt numFmtId="0" formatCode="General"/>
    </odxf>
    <ndxf>
      <numFmt numFmtId="167" formatCode="&quot;$&quot;#,##0.00"/>
    </ndxf>
  </rcc>
  <rcc rId="5004" sId="1" odxf="1" dxf="1">
    <oc r="BC422" t="inlineStr">
      <is>
        <t/>
      </is>
    </oc>
    <nc r="BC422">
      <f>BW422*0.3</f>
    </nc>
    <odxf>
      <numFmt numFmtId="0" formatCode="General"/>
    </odxf>
    <ndxf>
      <numFmt numFmtId="167" formatCode="&quot;$&quot;#,##0.00"/>
    </ndxf>
  </rcc>
  <rcc rId="5005" sId="1" odxf="1" dxf="1">
    <oc r="BD422" t="inlineStr">
      <is>
        <t/>
      </is>
    </oc>
    <nc r="BD422">
      <f>BW422*0.2</f>
    </nc>
    <odxf>
      <numFmt numFmtId="0" formatCode="General"/>
    </odxf>
    <ndxf>
      <numFmt numFmtId="167" formatCode="&quot;$&quot;#,##0.00"/>
    </ndxf>
  </rcc>
  <rcc rId="5006" sId="1" odxf="1" dxf="1">
    <oc r="BA423" t="inlineStr">
      <is>
        <t/>
      </is>
    </oc>
    <nc r="BA423">
      <f>BW423*0.15</f>
    </nc>
    <odxf>
      <numFmt numFmtId="0" formatCode="General"/>
    </odxf>
    <ndxf>
      <numFmt numFmtId="167" formatCode="&quot;$&quot;#,##0.00"/>
    </ndxf>
  </rcc>
  <rcc rId="5007" sId="1" odxf="1" dxf="1">
    <oc r="BB423" t="inlineStr">
      <is>
        <t/>
      </is>
    </oc>
    <nc r="BB423">
      <f>BW423*0.35</f>
    </nc>
    <odxf>
      <numFmt numFmtId="0" formatCode="General"/>
    </odxf>
    <ndxf>
      <numFmt numFmtId="167" formatCode="&quot;$&quot;#,##0.00"/>
    </ndxf>
  </rcc>
  <rcc rId="5008" sId="1" odxf="1" dxf="1">
    <oc r="BC423" t="inlineStr">
      <is>
        <t/>
      </is>
    </oc>
    <nc r="BC423">
      <f>BW423*0.3</f>
    </nc>
    <odxf>
      <numFmt numFmtId="0" formatCode="General"/>
    </odxf>
    <ndxf>
      <numFmt numFmtId="167" formatCode="&quot;$&quot;#,##0.00"/>
    </ndxf>
  </rcc>
  <rcc rId="5009" sId="1" odxf="1" dxf="1">
    <oc r="BD423" t="inlineStr">
      <is>
        <t/>
      </is>
    </oc>
    <nc r="BD423">
      <f>BW423*0.2</f>
    </nc>
    <odxf>
      <numFmt numFmtId="0" formatCode="General"/>
    </odxf>
    <ndxf>
      <numFmt numFmtId="167" formatCode="&quot;$&quot;#,##0.00"/>
    </ndxf>
  </rcc>
  <rcc rId="5010" sId="1" odxf="1" dxf="1">
    <oc r="BA424" t="inlineStr">
      <is>
        <t/>
      </is>
    </oc>
    <nc r="BA424">
      <f>BW424*0.15</f>
    </nc>
    <odxf>
      <numFmt numFmtId="0" formatCode="General"/>
    </odxf>
    <ndxf>
      <numFmt numFmtId="167" formatCode="&quot;$&quot;#,##0.00"/>
    </ndxf>
  </rcc>
  <rcc rId="5011" sId="1" odxf="1" dxf="1">
    <oc r="BB424" t="inlineStr">
      <is>
        <t/>
      </is>
    </oc>
    <nc r="BB424">
      <f>BW424*0.35</f>
    </nc>
    <odxf>
      <numFmt numFmtId="0" formatCode="General"/>
    </odxf>
    <ndxf>
      <numFmt numFmtId="167" formatCode="&quot;$&quot;#,##0.00"/>
    </ndxf>
  </rcc>
  <rcc rId="5012" sId="1" odxf="1" dxf="1">
    <oc r="BC424" t="inlineStr">
      <is>
        <t/>
      </is>
    </oc>
    <nc r="BC424">
      <f>BW424*0.3</f>
    </nc>
    <odxf>
      <numFmt numFmtId="0" formatCode="General"/>
    </odxf>
    <ndxf>
      <numFmt numFmtId="167" formatCode="&quot;$&quot;#,##0.00"/>
    </ndxf>
  </rcc>
  <rcc rId="5013" sId="1" odxf="1" dxf="1">
    <oc r="BD424" t="inlineStr">
      <is>
        <t/>
      </is>
    </oc>
    <nc r="BD424">
      <f>BW424*0.2</f>
    </nc>
    <odxf>
      <numFmt numFmtId="0" formatCode="General"/>
    </odxf>
    <ndxf>
      <numFmt numFmtId="167" formatCode="&quot;$&quot;#,##0.00"/>
    </ndxf>
  </rcc>
  <rcc rId="5014" sId="1" odxf="1" dxf="1">
    <oc r="BA425" t="inlineStr">
      <is>
        <t/>
      </is>
    </oc>
    <nc r="BA425">
      <f>BW425*0.15</f>
    </nc>
    <odxf>
      <numFmt numFmtId="0" formatCode="General"/>
    </odxf>
    <ndxf>
      <numFmt numFmtId="167" formatCode="&quot;$&quot;#,##0.00"/>
    </ndxf>
  </rcc>
  <rcc rId="5015" sId="1" odxf="1" dxf="1">
    <oc r="BB425" t="inlineStr">
      <is>
        <t/>
      </is>
    </oc>
    <nc r="BB425">
      <f>BW425*0.35</f>
    </nc>
    <odxf>
      <numFmt numFmtId="0" formatCode="General"/>
    </odxf>
    <ndxf>
      <numFmt numFmtId="167" formatCode="&quot;$&quot;#,##0.00"/>
    </ndxf>
  </rcc>
  <rcc rId="5016" sId="1" odxf="1" dxf="1">
    <oc r="BC425" t="inlineStr">
      <is>
        <t/>
      </is>
    </oc>
    <nc r="BC425">
      <f>BW425*0.3</f>
    </nc>
    <odxf>
      <numFmt numFmtId="0" formatCode="General"/>
    </odxf>
    <ndxf>
      <numFmt numFmtId="167" formatCode="&quot;$&quot;#,##0.00"/>
    </ndxf>
  </rcc>
  <rcc rId="5017" sId="1" odxf="1" dxf="1">
    <oc r="BD425" t="inlineStr">
      <is>
        <t/>
      </is>
    </oc>
    <nc r="BD425">
      <f>BW425*0.2</f>
    </nc>
    <odxf>
      <numFmt numFmtId="0" formatCode="General"/>
    </odxf>
    <ndxf>
      <numFmt numFmtId="167" formatCode="&quot;$&quot;#,##0.00"/>
    </ndxf>
  </rcc>
  <rcc rId="5018" sId="1" odxf="1" dxf="1">
    <oc r="BA426" t="inlineStr">
      <is>
        <t/>
      </is>
    </oc>
    <nc r="BA426">
      <f>BW426*0.15</f>
    </nc>
    <odxf>
      <numFmt numFmtId="0" formatCode="General"/>
    </odxf>
    <ndxf>
      <numFmt numFmtId="167" formatCode="&quot;$&quot;#,##0.00"/>
    </ndxf>
  </rcc>
  <rcc rId="5019" sId="1" odxf="1" dxf="1">
    <oc r="BB426" t="inlineStr">
      <is>
        <t/>
      </is>
    </oc>
    <nc r="BB426">
      <f>BW426*0.35</f>
    </nc>
    <odxf>
      <numFmt numFmtId="0" formatCode="General"/>
    </odxf>
    <ndxf>
      <numFmt numFmtId="167" formatCode="&quot;$&quot;#,##0.00"/>
    </ndxf>
  </rcc>
  <rcc rId="5020" sId="1" odxf="1" dxf="1">
    <oc r="BC426" t="inlineStr">
      <is>
        <t/>
      </is>
    </oc>
    <nc r="BC426">
      <f>BW426*0.3</f>
    </nc>
    <odxf>
      <numFmt numFmtId="0" formatCode="General"/>
    </odxf>
    <ndxf>
      <numFmt numFmtId="167" formatCode="&quot;$&quot;#,##0.00"/>
    </ndxf>
  </rcc>
  <rcc rId="5021" sId="1" odxf="1" dxf="1">
    <oc r="BD426" t="inlineStr">
      <is>
        <t/>
      </is>
    </oc>
    <nc r="BD426">
      <f>BW426*0.2</f>
    </nc>
    <odxf>
      <numFmt numFmtId="0" formatCode="General"/>
    </odxf>
    <ndxf>
      <numFmt numFmtId="167" formatCode="&quot;$&quot;#,##0.00"/>
    </ndxf>
  </rcc>
  <rcc rId="5022" sId="1" odxf="1" dxf="1">
    <oc r="BA427" t="inlineStr">
      <is>
        <t/>
      </is>
    </oc>
    <nc r="BA427">
      <f>BW427*0.15</f>
    </nc>
    <odxf>
      <numFmt numFmtId="0" formatCode="General"/>
    </odxf>
    <ndxf>
      <numFmt numFmtId="167" formatCode="&quot;$&quot;#,##0.00"/>
    </ndxf>
  </rcc>
  <rcc rId="5023" sId="1" odxf="1" dxf="1">
    <oc r="BB427" t="inlineStr">
      <is>
        <t/>
      </is>
    </oc>
    <nc r="BB427">
      <f>BW427*0.35</f>
    </nc>
    <odxf>
      <numFmt numFmtId="0" formatCode="General"/>
    </odxf>
    <ndxf>
      <numFmt numFmtId="167" formatCode="&quot;$&quot;#,##0.00"/>
    </ndxf>
  </rcc>
  <rcc rId="5024" sId="1" odxf="1" dxf="1">
    <oc r="BC427" t="inlineStr">
      <is>
        <t/>
      </is>
    </oc>
    <nc r="BC427">
      <f>BW427*0.3</f>
    </nc>
    <odxf>
      <numFmt numFmtId="0" formatCode="General"/>
    </odxf>
    <ndxf>
      <numFmt numFmtId="167" formatCode="&quot;$&quot;#,##0.00"/>
    </ndxf>
  </rcc>
  <rcc rId="5025" sId="1" odxf="1" dxf="1">
    <oc r="BD427" t="inlineStr">
      <is>
        <t/>
      </is>
    </oc>
    <nc r="BD427">
      <f>BW427*0.2</f>
    </nc>
    <odxf>
      <numFmt numFmtId="0" formatCode="General"/>
    </odxf>
    <ndxf>
      <numFmt numFmtId="167" formatCode="&quot;$&quot;#,##0.00"/>
    </ndxf>
  </rcc>
  <rcc rId="5026" sId="1" odxf="1" dxf="1">
    <oc r="BA428" t="inlineStr">
      <is>
        <t/>
      </is>
    </oc>
    <nc r="BA428">
      <f>BW428*0.15</f>
    </nc>
    <odxf>
      <numFmt numFmtId="0" formatCode="General"/>
    </odxf>
    <ndxf>
      <numFmt numFmtId="167" formatCode="&quot;$&quot;#,##0.00"/>
    </ndxf>
  </rcc>
  <rcc rId="5027" sId="1" odxf="1" dxf="1">
    <oc r="BB428" t="inlineStr">
      <is>
        <t/>
      </is>
    </oc>
    <nc r="BB428">
      <f>BW428*0.35</f>
    </nc>
    <odxf>
      <numFmt numFmtId="0" formatCode="General"/>
    </odxf>
    <ndxf>
      <numFmt numFmtId="167" formatCode="&quot;$&quot;#,##0.00"/>
    </ndxf>
  </rcc>
  <rcc rId="5028" sId="1" odxf="1" dxf="1">
    <oc r="BC428" t="inlineStr">
      <is>
        <t/>
      </is>
    </oc>
    <nc r="BC428">
      <f>BW428*0.3</f>
    </nc>
    <odxf>
      <numFmt numFmtId="0" formatCode="General"/>
    </odxf>
    <ndxf>
      <numFmt numFmtId="167" formatCode="&quot;$&quot;#,##0.00"/>
    </ndxf>
  </rcc>
  <rcc rId="5029" sId="1" odxf="1" dxf="1">
    <oc r="BD428" t="inlineStr">
      <is>
        <t/>
      </is>
    </oc>
    <nc r="BD428">
      <f>BW428*0.2</f>
    </nc>
    <odxf>
      <numFmt numFmtId="0" formatCode="General"/>
    </odxf>
    <ndxf>
      <numFmt numFmtId="167" formatCode="&quot;$&quot;#,##0.00"/>
    </ndxf>
  </rcc>
  <rcc rId="5030" sId="1" odxf="1" dxf="1">
    <oc r="BW324" t="inlineStr">
      <is>
        <t>1.85</t>
      </is>
    </oc>
    <nc r="BW324">
      <f>((AT324-BY324)/K324)</f>
    </nc>
    <odxf>
      <numFmt numFmtId="0" formatCode="General"/>
    </odxf>
    <ndxf>
      <numFmt numFmtId="167" formatCode="&quot;$&quot;#,##0.00"/>
    </ndxf>
  </rcc>
  <rcc rId="5031" sId="1" odxf="1" dxf="1">
    <oc r="BW325" t="inlineStr">
      <is>
        <t>1.85</t>
      </is>
    </oc>
    <nc r="BW325">
      <f>((AT325-BY325)/K325)</f>
    </nc>
    <odxf>
      <numFmt numFmtId="0" formatCode="General"/>
    </odxf>
    <ndxf>
      <numFmt numFmtId="167" formatCode="&quot;$&quot;#,##0.00"/>
    </ndxf>
  </rcc>
  <rcc rId="5032" sId="1" odxf="1" dxf="1">
    <oc r="BW326" t="inlineStr">
      <is>
        <t>2.35</t>
      </is>
    </oc>
    <nc r="BW326">
      <f>((AT326-BY326)/K326)</f>
    </nc>
    <odxf>
      <numFmt numFmtId="0" formatCode="General"/>
    </odxf>
    <ndxf>
      <numFmt numFmtId="167" formatCode="&quot;$&quot;#,##0.00"/>
    </ndxf>
  </rcc>
  <rcc rId="5033" sId="1" odxf="1" dxf="1">
    <oc r="BW327" t="inlineStr">
      <is>
        <t>2.35</t>
      </is>
    </oc>
    <nc r="BW327">
      <f>((AT327-BY327)/K327)</f>
    </nc>
    <odxf>
      <numFmt numFmtId="0" formatCode="General"/>
    </odxf>
    <ndxf>
      <numFmt numFmtId="167" formatCode="&quot;$&quot;#,##0.00"/>
    </ndxf>
  </rcc>
  <rcc rId="5034" sId="1" odxf="1" dxf="1">
    <oc r="BW328" t="inlineStr">
      <is>
        <t/>
      </is>
    </oc>
    <nc r="BW328">
      <f>((AT328-BY328)/K328)</f>
    </nc>
    <odxf>
      <numFmt numFmtId="0" formatCode="General"/>
    </odxf>
    <ndxf>
      <numFmt numFmtId="167" formatCode="&quot;$&quot;#,##0.00"/>
    </ndxf>
  </rcc>
  <rcc rId="5035" sId="1" odxf="1" dxf="1">
    <oc r="BW329" t="inlineStr">
      <is>
        <t>2.35</t>
      </is>
    </oc>
    <nc r="BW329">
      <f>((AT329-BY329)/K329)</f>
    </nc>
    <odxf>
      <numFmt numFmtId="0" formatCode="General"/>
    </odxf>
    <ndxf>
      <numFmt numFmtId="167" formatCode="&quot;$&quot;#,##0.00"/>
    </ndxf>
  </rcc>
  <rcc rId="5036" sId="1" odxf="1" dxf="1">
    <oc r="BW330" t="inlineStr">
      <is>
        <t>2.35</t>
      </is>
    </oc>
    <nc r="BW330">
      <f>((AT330-BY330)/K330)</f>
    </nc>
    <odxf>
      <numFmt numFmtId="0" formatCode="General"/>
    </odxf>
    <ndxf>
      <numFmt numFmtId="167" formatCode="&quot;$&quot;#,##0.00"/>
    </ndxf>
  </rcc>
  <rcc rId="5037" sId="1" odxf="1" dxf="1">
    <oc r="BW331" t="inlineStr">
      <is>
        <t>2.35</t>
      </is>
    </oc>
    <nc r="BW331">
      <f>((AT331-BY331)/K331)</f>
    </nc>
    <odxf>
      <numFmt numFmtId="0" formatCode="General"/>
    </odxf>
    <ndxf>
      <numFmt numFmtId="167" formatCode="&quot;$&quot;#,##0.00"/>
    </ndxf>
  </rcc>
  <rcc rId="5038" sId="1" odxf="1" dxf="1">
    <oc r="BW332" t="inlineStr">
      <is>
        <t>2.35</t>
      </is>
    </oc>
    <nc r="BW332">
      <f>((AT332-BY332)/K332)</f>
    </nc>
    <odxf>
      <numFmt numFmtId="0" formatCode="General"/>
    </odxf>
    <ndxf>
      <numFmt numFmtId="167" formatCode="&quot;$&quot;#,##0.00"/>
    </ndxf>
  </rcc>
  <rcc rId="5039" sId="1" odxf="1" dxf="1">
    <oc r="BW333" t="inlineStr">
      <is>
        <t>2.35</t>
      </is>
    </oc>
    <nc r="BW333">
      <f>((AT333-BY333)/K333)</f>
    </nc>
    <odxf>
      <numFmt numFmtId="0" formatCode="General"/>
    </odxf>
    <ndxf>
      <numFmt numFmtId="167" formatCode="&quot;$&quot;#,##0.00"/>
    </ndxf>
  </rcc>
  <rcc rId="5040" sId="1" odxf="1" dxf="1">
    <oc r="BW334" t="inlineStr">
      <is>
        <t>2.35</t>
      </is>
    </oc>
    <nc r="BW334">
      <f>((AT334-BY334)/K334)</f>
    </nc>
    <odxf>
      <numFmt numFmtId="0" formatCode="General"/>
    </odxf>
    <ndxf>
      <numFmt numFmtId="167" formatCode="&quot;$&quot;#,##0.00"/>
    </ndxf>
  </rcc>
  <rcc rId="5041" sId="1" odxf="1" dxf="1">
    <oc r="BW335" t="inlineStr">
      <is>
        <t>2.35</t>
      </is>
    </oc>
    <nc r="BW335">
      <f>((AT335-BY335)/K335)</f>
    </nc>
    <odxf>
      <numFmt numFmtId="0" formatCode="General"/>
    </odxf>
    <ndxf>
      <numFmt numFmtId="167" formatCode="&quot;$&quot;#,##0.00"/>
    </ndxf>
  </rcc>
  <rcc rId="5042" sId="1" odxf="1" dxf="1">
    <oc r="BW336" t="inlineStr">
      <is>
        <t>2.35</t>
      </is>
    </oc>
    <nc r="BW336">
      <f>((AT336-BY336)/K336)</f>
    </nc>
    <odxf>
      <numFmt numFmtId="0" formatCode="General"/>
    </odxf>
    <ndxf>
      <numFmt numFmtId="167" formatCode="&quot;$&quot;#,##0.00"/>
    </ndxf>
  </rcc>
  <rcc rId="5043" sId="1" odxf="1" dxf="1">
    <oc r="BW396" t="inlineStr">
      <is>
        <t>2.35</t>
      </is>
    </oc>
    <nc r="BW396">
      <f>((AT396-BY396)/K396)</f>
    </nc>
    <odxf>
      <numFmt numFmtId="0" formatCode="General"/>
    </odxf>
    <ndxf>
      <numFmt numFmtId="167" formatCode="&quot;$&quot;#,##0.00"/>
    </ndxf>
  </rcc>
  <rcc rId="5044" sId="1" odxf="1" dxf="1">
    <oc r="BW397" t="inlineStr">
      <is>
        <t/>
      </is>
    </oc>
    <nc r="BW397">
      <f>((AT397-BY397)/K397)</f>
    </nc>
    <odxf>
      <numFmt numFmtId="0" formatCode="General"/>
    </odxf>
    <ndxf>
      <numFmt numFmtId="167" formatCode="&quot;$&quot;#,##0.00"/>
    </ndxf>
  </rcc>
  <rcc rId="5045" sId="1" odxf="1" dxf="1">
    <oc r="BW398" t="inlineStr">
      <is>
        <t>2.35</t>
      </is>
    </oc>
    <nc r="BW398">
      <f>((AT398-BY398)/K398)</f>
    </nc>
    <odxf>
      <numFmt numFmtId="0" formatCode="General"/>
    </odxf>
    <ndxf>
      <numFmt numFmtId="167" formatCode="&quot;$&quot;#,##0.00"/>
    </ndxf>
  </rcc>
  <rcc rId="5046" sId="1" odxf="1" dxf="1">
    <oc r="BW399" t="inlineStr">
      <is>
        <t>2.35</t>
      </is>
    </oc>
    <nc r="BW399">
      <f>((AT399-BY399)/K399)</f>
    </nc>
    <odxf>
      <numFmt numFmtId="0" formatCode="General"/>
    </odxf>
    <ndxf>
      <numFmt numFmtId="167" formatCode="&quot;$&quot;#,##0.00"/>
    </ndxf>
  </rcc>
  <rcc rId="5047" sId="1" odxf="1" dxf="1">
    <oc r="BW400" t="inlineStr">
      <is>
        <t>2.35</t>
      </is>
    </oc>
    <nc r="BW400">
      <f>((AT400-BY400)/K400)</f>
    </nc>
    <odxf>
      <numFmt numFmtId="0" formatCode="General"/>
    </odxf>
    <ndxf>
      <numFmt numFmtId="167" formatCode="&quot;$&quot;#,##0.00"/>
    </ndxf>
  </rcc>
  <rcc rId="5048" sId="1" odxf="1" dxf="1">
    <oc r="BW401" t="inlineStr">
      <is>
        <t>2.35</t>
      </is>
    </oc>
    <nc r="BW401">
      <f>((AT401-BY401)/K401)</f>
    </nc>
    <odxf>
      <numFmt numFmtId="0" formatCode="General"/>
    </odxf>
    <ndxf>
      <numFmt numFmtId="167" formatCode="&quot;$&quot;#,##0.00"/>
    </ndxf>
  </rcc>
  <rcc rId="5049" sId="1" odxf="1" dxf="1">
    <oc r="BW402" t="inlineStr">
      <is>
        <t>2.35</t>
      </is>
    </oc>
    <nc r="BW402">
      <f>((AT402-BY402)/K402)</f>
    </nc>
    <odxf>
      <numFmt numFmtId="0" formatCode="General"/>
    </odxf>
    <ndxf>
      <numFmt numFmtId="167" formatCode="&quot;$&quot;#,##0.00"/>
    </ndxf>
  </rcc>
  <rcc rId="5050" sId="1" odxf="1" dxf="1">
    <oc r="BW403" t="inlineStr">
      <is>
        <t>2.35</t>
      </is>
    </oc>
    <nc r="BW403">
      <f>((AT403-BY403)/K403)</f>
    </nc>
    <odxf>
      <numFmt numFmtId="0" formatCode="General"/>
    </odxf>
    <ndxf>
      <numFmt numFmtId="167" formatCode="&quot;$&quot;#,##0.00"/>
    </ndxf>
  </rcc>
  <rcc rId="5051" sId="1" odxf="1" dxf="1">
    <oc r="BW404" t="inlineStr">
      <is>
        <t>2.35</t>
      </is>
    </oc>
    <nc r="BW404">
      <f>((AT404-BY404)/K404)</f>
    </nc>
    <odxf>
      <numFmt numFmtId="0" formatCode="General"/>
    </odxf>
    <ndxf>
      <numFmt numFmtId="167" formatCode="&quot;$&quot;#,##0.00"/>
    </ndxf>
  </rcc>
  <rcc rId="5052" sId="1" odxf="1" dxf="1">
    <oc r="BW405" t="inlineStr">
      <is>
        <t>2.35</t>
      </is>
    </oc>
    <nc r="BW405">
      <f>((AT405-BY405)/K405)</f>
    </nc>
    <odxf>
      <numFmt numFmtId="0" formatCode="General"/>
    </odxf>
    <ndxf>
      <numFmt numFmtId="167" formatCode="&quot;$&quot;#,##0.00"/>
    </ndxf>
  </rcc>
  <rcc rId="5053" sId="1" odxf="1" dxf="1">
    <oc r="BW406" t="inlineStr">
      <is>
        <t>1.85</t>
      </is>
    </oc>
    <nc r="BW406">
      <f>((AT406-BY406)/K406)</f>
    </nc>
    <odxf>
      <numFmt numFmtId="0" formatCode="General"/>
    </odxf>
    <ndxf>
      <numFmt numFmtId="167" formatCode="&quot;$&quot;#,##0.00"/>
    </ndxf>
  </rcc>
  <rcc rId="5054" sId="1" odxf="1" dxf="1">
    <oc r="BW407" t="inlineStr">
      <is>
        <t/>
      </is>
    </oc>
    <nc r="BW407">
      <f>((AT407-BY407)/K407)</f>
    </nc>
    <odxf>
      <numFmt numFmtId="0" formatCode="General"/>
    </odxf>
    <ndxf>
      <numFmt numFmtId="167" formatCode="&quot;$&quot;#,##0.00"/>
    </ndxf>
  </rcc>
  <rcc rId="5055" sId="1" odxf="1" dxf="1">
    <oc r="BW408" t="inlineStr">
      <is>
        <t/>
      </is>
    </oc>
    <nc r="BW408">
      <f>((AT408-BY408)/K408)</f>
    </nc>
    <odxf>
      <numFmt numFmtId="0" formatCode="General"/>
    </odxf>
    <ndxf>
      <numFmt numFmtId="167" formatCode="&quot;$&quot;#,##0.00"/>
    </ndxf>
  </rcc>
  <rcc rId="5056" sId="1" odxf="1" dxf="1">
    <oc r="BW409" t="inlineStr">
      <is>
        <t/>
      </is>
    </oc>
    <nc r="BW409">
      <f>((AT409-BY409)/K409)</f>
    </nc>
    <odxf>
      <numFmt numFmtId="0" formatCode="General"/>
    </odxf>
    <ndxf>
      <numFmt numFmtId="167" formatCode="&quot;$&quot;#,##0.00"/>
    </ndxf>
  </rcc>
  <rcc rId="5057" sId="1" odxf="1" dxf="1">
    <oc r="BW410" t="inlineStr">
      <is>
        <t/>
      </is>
    </oc>
    <nc r="BW410">
      <f>((AT410-BY410)/K410)</f>
    </nc>
    <odxf>
      <numFmt numFmtId="0" formatCode="General"/>
    </odxf>
    <ndxf>
      <numFmt numFmtId="167" formatCode="&quot;$&quot;#,##0.00"/>
    </ndxf>
  </rcc>
  <rcc rId="5058" sId="1" odxf="1" dxf="1">
    <oc r="BW411" t="inlineStr">
      <is>
        <t/>
      </is>
    </oc>
    <nc r="BW411">
      <f>((AT411-BY411)/K411)</f>
    </nc>
    <odxf>
      <numFmt numFmtId="0" formatCode="General"/>
    </odxf>
    <ndxf>
      <numFmt numFmtId="167" formatCode="&quot;$&quot;#,##0.00"/>
    </ndxf>
  </rcc>
  <rcc rId="5059" sId="1" odxf="1" dxf="1">
    <oc r="BW412" t="inlineStr">
      <is>
        <t/>
      </is>
    </oc>
    <nc r="BW412">
      <f>((AT412-BY412)/K412)</f>
    </nc>
    <odxf>
      <numFmt numFmtId="0" formatCode="General"/>
    </odxf>
    <ndxf>
      <numFmt numFmtId="167" formatCode="&quot;$&quot;#,##0.00"/>
    </ndxf>
  </rcc>
  <rcc rId="5060" sId="1" odxf="1" dxf="1">
    <oc r="BW413" t="inlineStr">
      <is>
        <t/>
      </is>
    </oc>
    <nc r="BW413">
      <f>((AT413-BY413)/K413)</f>
    </nc>
    <odxf>
      <numFmt numFmtId="0" formatCode="General"/>
    </odxf>
    <ndxf>
      <numFmt numFmtId="167" formatCode="&quot;$&quot;#,##0.00"/>
    </ndxf>
  </rcc>
  <rcc rId="5061" sId="1" odxf="1" dxf="1">
    <oc r="BW414" t="inlineStr">
      <is>
        <t/>
      </is>
    </oc>
    <nc r="BW414">
      <f>((AT414-BY414)/K414)</f>
    </nc>
    <odxf>
      <numFmt numFmtId="0" formatCode="General"/>
    </odxf>
    <ndxf>
      <numFmt numFmtId="167" formatCode="&quot;$&quot;#,##0.00"/>
    </ndxf>
  </rcc>
  <rcc rId="5062" sId="1" odxf="1" dxf="1">
    <oc r="BW415" t="inlineStr">
      <is>
        <t/>
      </is>
    </oc>
    <nc r="BW415">
      <f>((AT415-BY415)/K415)</f>
    </nc>
    <odxf>
      <numFmt numFmtId="0" formatCode="General"/>
    </odxf>
    <ndxf>
      <numFmt numFmtId="167" formatCode="&quot;$&quot;#,##0.00"/>
    </ndxf>
  </rcc>
  <rcc rId="5063" sId="1" odxf="1" dxf="1">
    <oc r="BW416" t="inlineStr">
      <is>
        <t/>
      </is>
    </oc>
    <nc r="BW416">
      <f>((AT416-BY416)/K416)</f>
    </nc>
    <odxf>
      <numFmt numFmtId="0" formatCode="General"/>
    </odxf>
    <ndxf>
      <numFmt numFmtId="167" formatCode="&quot;$&quot;#,##0.00"/>
    </ndxf>
  </rcc>
  <rcc rId="5064" sId="1" odxf="1" dxf="1">
    <oc r="BW417" t="inlineStr">
      <is>
        <t/>
      </is>
    </oc>
    <nc r="BW417">
      <f>((AT417-BY417)/K417)</f>
    </nc>
    <odxf>
      <numFmt numFmtId="0" formatCode="General"/>
    </odxf>
    <ndxf>
      <numFmt numFmtId="167" formatCode="&quot;$&quot;#,##0.00"/>
    </ndxf>
  </rcc>
  <rcc rId="5065" sId="1" odxf="1" dxf="1">
    <oc r="BW418" t="inlineStr">
      <is>
        <t/>
      </is>
    </oc>
    <nc r="BW418">
      <f>((AT418-BY418)/K418)</f>
    </nc>
    <odxf>
      <numFmt numFmtId="0" formatCode="General"/>
    </odxf>
    <ndxf>
      <numFmt numFmtId="167" formatCode="&quot;$&quot;#,##0.00"/>
    </ndxf>
  </rcc>
  <rcc rId="5066" sId="1" odxf="1" dxf="1">
    <oc r="BW419" t="inlineStr">
      <is>
        <t/>
      </is>
    </oc>
    <nc r="BW419">
      <f>((AT419-BY419)/K419)</f>
    </nc>
    <odxf>
      <numFmt numFmtId="0" formatCode="General"/>
    </odxf>
    <ndxf>
      <numFmt numFmtId="167" formatCode="&quot;$&quot;#,##0.00"/>
    </ndxf>
  </rcc>
  <rcc rId="5067" sId="1" odxf="1" dxf="1">
    <oc r="BW420" t="inlineStr">
      <is>
        <t/>
      </is>
    </oc>
    <nc r="BW420">
      <f>((AT420-BY420)/K420)</f>
    </nc>
    <odxf>
      <numFmt numFmtId="0" formatCode="General"/>
    </odxf>
    <ndxf>
      <numFmt numFmtId="167" formatCode="&quot;$&quot;#,##0.00"/>
    </ndxf>
  </rcc>
  <rcc rId="5068" sId="1" odxf="1" dxf="1">
    <oc r="BW421" t="inlineStr">
      <is>
        <t/>
      </is>
    </oc>
    <nc r="BW421">
      <f>((AT421-BY421)/K421)</f>
    </nc>
    <odxf>
      <numFmt numFmtId="0" formatCode="General"/>
    </odxf>
    <ndxf>
      <numFmt numFmtId="167" formatCode="&quot;$&quot;#,##0.00"/>
    </ndxf>
  </rcc>
  <rcc rId="5069" sId="1" odxf="1" dxf="1">
    <oc r="BW422" t="inlineStr">
      <is>
        <t/>
      </is>
    </oc>
    <nc r="BW422">
      <f>((AT422-BY422)/K422)</f>
    </nc>
    <odxf>
      <numFmt numFmtId="0" formatCode="General"/>
    </odxf>
    <ndxf>
      <numFmt numFmtId="167" formatCode="&quot;$&quot;#,##0.00"/>
    </ndxf>
  </rcc>
  <rcc rId="5070" sId="1" odxf="1" dxf="1">
    <oc r="BW423" t="inlineStr">
      <is>
        <t/>
      </is>
    </oc>
    <nc r="BW423">
      <f>((AT423-BY423)/K423)</f>
    </nc>
    <odxf>
      <numFmt numFmtId="0" formatCode="General"/>
    </odxf>
    <ndxf>
      <numFmt numFmtId="167" formatCode="&quot;$&quot;#,##0.00"/>
    </ndxf>
  </rcc>
  <rcc rId="5071" sId="1" odxf="1" dxf="1">
    <oc r="BW424" t="inlineStr">
      <is>
        <t/>
      </is>
    </oc>
    <nc r="BW424">
      <f>((AT424-BY424)/K424)</f>
    </nc>
    <odxf>
      <numFmt numFmtId="0" formatCode="General"/>
    </odxf>
    <ndxf>
      <numFmt numFmtId="167" formatCode="&quot;$&quot;#,##0.00"/>
    </ndxf>
  </rcc>
  <rcc rId="5072" sId="1" odxf="1" dxf="1">
    <oc r="BW425" t="inlineStr">
      <is>
        <t/>
      </is>
    </oc>
    <nc r="BW425">
      <f>((AT425-BY425)/K425)</f>
    </nc>
    <odxf>
      <numFmt numFmtId="0" formatCode="General"/>
    </odxf>
    <ndxf>
      <numFmt numFmtId="167" formatCode="&quot;$&quot;#,##0.00"/>
    </ndxf>
  </rcc>
  <rcc rId="5073" sId="1" odxf="1" dxf="1">
    <oc r="BW426" t="inlineStr">
      <is>
        <t/>
      </is>
    </oc>
    <nc r="BW426">
      <f>((AT426-BY426)/K426)</f>
    </nc>
    <odxf>
      <numFmt numFmtId="0" formatCode="General"/>
    </odxf>
    <ndxf>
      <numFmt numFmtId="167" formatCode="&quot;$&quot;#,##0.00"/>
    </ndxf>
  </rcc>
  <rcc rId="5074" sId="1" odxf="1" dxf="1">
    <oc r="BW427" t="inlineStr">
      <is>
        <t/>
      </is>
    </oc>
    <nc r="BW427">
      <f>((AT427-BY427)/K427)</f>
    </nc>
    <odxf>
      <numFmt numFmtId="0" formatCode="General"/>
    </odxf>
    <ndxf>
      <numFmt numFmtId="167" formatCode="&quot;$&quot;#,##0.00"/>
    </ndxf>
  </rcc>
  <rcc rId="5075" sId="1" odxf="1" dxf="1">
    <oc r="BW428" t="inlineStr">
      <is>
        <t/>
      </is>
    </oc>
    <nc r="BW428">
      <f>((AT428-BY428)/K428)</f>
    </nc>
    <odxf>
      <numFmt numFmtId="0" formatCode="General"/>
    </odxf>
    <ndxf>
      <numFmt numFmtId="167" formatCode="&quot;$&quot;#,##0.00"/>
    </ndxf>
  </rcc>
  <rcc rId="5076" sId="1" odxf="1" dxf="1">
    <oc r="BY324" t="inlineStr">
      <is>
        <t>22698.88</t>
      </is>
    </oc>
    <nc r="BY324">
      <f>CC324*CB324</f>
    </nc>
    <odxf>
      <numFmt numFmtId="0" formatCode="General"/>
    </odxf>
    <ndxf>
      <numFmt numFmtId="167" formatCode="&quot;$&quot;#,##0.00"/>
    </ndxf>
  </rcc>
  <rcc rId="5077" sId="1" odxf="1" dxf="1">
    <oc r="BY325" t="inlineStr">
      <is>
        <t>27542.48</t>
      </is>
    </oc>
    <nc r="BY325">
      <f>CC325*CB325</f>
    </nc>
    <odxf>
      <numFmt numFmtId="0" formatCode="General"/>
    </odxf>
    <ndxf>
      <numFmt numFmtId="167" formatCode="&quot;$&quot;#,##0.00"/>
    </ndxf>
  </rcc>
  <rcc rId="5078" sId="1" odxf="1" dxf="1">
    <oc r="BY326" t="inlineStr">
      <is>
        <t>10546.23</t>
      </is>
    </oc>
    <nc r="BY326">
      <f>CC326*CB326</f>
    </nc>
    <odxf>
      <numFmt numFmtId="0" formatCode="General"/>
    </odxf>
    <ndxf>
      <numFmt numFmtId="167" formatCode="&quot;$&quot;#,##0.00"/>
    </ndxf>
  </rcc>
  <rcc rId="5079" sId="1" odxf="1" dxf="1">
    <oc r="BY327" t="inlineStr">
      <is>
        <t>20823.98</t>
      </is>
    </oc>
    <nc r="BY327">
      <f>CC327*CB327</f>
    </nc>
    <odxf>
      <numFmt numFmtId="0" formatCode="General"/>
    </odxf>
    <ndxf>
      <numFmt numFmtId="167" formatCode="&quot;$&quot;#,##0.00"/>
    </ndxf>
  </rcc>
  <rcc rId="5080" sId="1" odxf="1" dxf="1">
    <oc r="BY328" t="inlineStr">
      <is>
        <t/>
      </is>
    </oc>
    <nc r="BY328">
      <f>CC328*CB328</f>
    </nc>
    <odxf>
      <numFmt numFmtId="0" formatCode="General"/>
    </odxf>
    <ndxf>
      <numFmt numFmtId="167" formatCode="&quot;$&quot;#,##0.00"/>
    </ndxf>
  </rcc>
  <rcc rId="5081" sId="1" odxf="1" dxf="1">
    <oc r="BY329" t="inlineStr">
      <is>
        <t>5034</t>
      </is>
    </oc>
    <nc r="BY329">
      <f>CC329*CB329</f>
    </nc>
    <odxf>
      <numFmt numFmtId="0" formatCode="General"/>
    </odxf>
    <ndxf>
      <numFmt numFmtId="167" formatCode="&quot;$&quot;#,##0.00"/>
    </ndxf>
  </rcc>
  <rcc rId="5082" sId="1" odxf="1" dxf="1">
    <oc r="BY330" t="inlineStr">
      <is>
        <t>15303.36</t>
      </is>
    </oc>
    <nc r="BY330">
      <f>CC330*CB330</f>
    </nc>
    <odxf>
      <numFmt numFmtId="0" formatCode="General"/>
    </odxf>
    <ndxf>
      <numFmt numFmtId="167" formatCode="&quot;$&quot;#,##0.00"/>
    </ndxf>
  </rcc>
  <rcc rId="5083" sId="1" odxf="1" dxf="1">
    <oc r="BY331" t="inlineStr">
      <is>
        <t>20807.2</t>
      </is>
    </oc>
    <nc r="BY331">
      <f>CC331*CB331</f>
    </nc>
    <odxf>
      <numFmt numFmtId="0" formatCode="General"/>
    </odxf>
    <ndxf>
      <numFmt numFmtId="167" formatCode="&quot;$&quot;#,##0.00"/>
    </ndxf>
  </rcc>
  <rcc rId="5084" sId="1" odxf="1" dxf="1">
    <oc r="BY332" t="inlineStr">
      <is>
        <t>28358.2</t>
      </is>
    </oc>
    <nc r="BY332">
      <f>CC332*CB332</f>
    </nc>
    <odxf>
      <numFmt numFmtId="0" formatCode="General"/>
    </odxf>
    <ndxf>
      <numFmt numFmtId="167" formatCode="&quot;$&quot;#,##0.00"/>
    </ndxf>
  </rcc>
  <rcc rId="5085" sId="1" odxf="1" dxf="1">
    <oc r="BY333" t="inlineStr">
      <is>
        <t>12585</t>
      </is>
    </oc>
    <nc r="BY333">
      <f>CC333*CB333</f>
    </nc>
    <odxf>
      <numFmt numFmtId="0" formatCode="General"/>
    </odxf>
    <ndxf>
      <numFmt numFmtId="167" formatCode="&quot;$&quot;#,##0.00"/>
    </ndxf>
  </rcc>
  <rcc rId="5086" sId="1" odxf="1" dxf="1">
    <oc r="BY334" t="inlineStr">
      <is>
        <t>40674.72</t>
      </is>
    </oc>
    <nc r="BY334">
      <f>CC334*CB334</f>
    </nc>
    <odxf>
      <numFmt numFmtId="0" formatCode="General"/>
    </odxf>
    <ndxf>
      <numFmt numFmtId="167" formatCode="&quot;$&quot;#,##0.00"/>
    </ndxf>
  </rcc>
  <rcc rId="5087" sId="1" odxf="1" dxf="1">
    <oc r="BY335" t="inlineStr">
      <is>
        <t>9061.2</t>
      </is>
    </oc>
    <nc r="BY335">
      <f>CC335*CB335</f>
    </nc>
    <odxf>
      <numFmt numFmtId="0" formatCode="General"/>
    </odxf>
    <ndxf>
      <numFmt numFmtId="167" formatCode="&quot;$&quot;#,##0.00"/>
    </ndxf>
  </rcc>
  <rcc rId="5088" sId="1" odxf="1" dxf="1">
    <oc r="BY336" t="inlineStr">
      <is>
        <t>18332.15</t>
      </is>
    </oc>
    <nc r="BY336">
      <f>CC336*CB336</f>
    </nc>
    <odxf>
      <numFmt numFmtId="0" formatCode="General"/>
    </odxf>
    <ndxf>
      <numFmt numFmtId="167" formatCode="&quot;$&quot;#,##0.00"/>
    </ndxf>
  </rcc>
  <rcc rId="5089" sId="1" odxf="1" dxf="1">
    <oc r="BY396" t="inlineStr">
      <is>
        <t>17904.26</t>
      </is>
    </oc>
    <nc r="BY396">
      <f>CC396*CB396</f>
    </nc>
    <odxf>
      <numFmt numFmtId="0" formatCode="General"/>
    </odxf>
    <ndxf>
      <numFmt numFmtId="167" formatCode="&quot;$&quot;#,##0.00"/>
    </ndxf>
  </rcc>
  <rcc rId="5090" sId="1" odxf="1" dxf="1">
    <oc r="BY397" t="inlineStr">
      <is>
        <t/>
      </is>
    </oc>
    <nc r="BY397">
      <f>CC397*CB397</f>
    </nc>
    <odxf>
      <numFmt numFmtId="0" formatCode="General"/>
    </odxf>
    <ndxf>
      <numFmt numFmtId="167" formatCode="&quot;$&quot;#,##0.00"/>
    </ndxf>
  </rcc>
  <rcc rId="5091" sId="1" odxf="1" dxf="1">
    <oc r="BY398" t="inlineStr">
      <is>
        <t>28760.92</t>
      </is>
    </oc>
    <nc r="BY398">
      <f>CC398*CB398</f>
    </nc>
    <odxf>
      <numFmt numFmtId="0" formatCode="General"/>
    </odxf>
    <ndxf>
      <numFmt numFmtId="167" formatCode="&quot;$&quot;#,##0.00"/>
    </ndxf>
  </rcc>
  <rcc rId="5092" sId="1" odxf="1" dxf="1">
    <oc r="BY399" t="inlineStr">
      <is>
        <t>8054.4</t>
      </is>
    </oc>
    <nc r="BY399">
      <f>CC399*CB399</f>
    </nc>
    <odxf>
      <numFmt numFmtId="0" formatCode="General"/>
    </odxf>
    <ndxf>
      <numFmt numFmtId="167" formatCode="&quot;$&quot;#,##0.00"/>
    </ndxf>
  </rcc>
  <rcc rId="5093" sId="1" odxf="1" dxf="1">
    <oc r="BY400" t="inlineStr">
      <is>
        <t>4027.2</t>
      </is>
    </oc>
    <nc r="BY400">
      <f>CC400*CB400</f>
    </nc>
    <odxf>
      <numFmt numFmtId="0" formatCode="General"/>
    </odxf>
    <ndxf>
      <numFmt numFmtId="167" formatCode="&quot;$&quot;#,##0.00"/>
    </ndxf>
  </rcc>
  <rcc rId="5094" sId="1" odxf="1" dxf="1">
    <oc r="BY401" t="inlineStr">
      <is>
        <t>16108.8</t>
      </is>
    </oc>
    <nc r="BY401">
      <f>CC401*CB401</f>
    </nc>
    <odxf>
      <numFmt numFmtId="0" formatCode="General"/>
    </odxf>
    <ndxf>
      <numFmt numFmtId="167" formatCode="&quot;$&quot;#,##0.00"/>
    </ndxf>
  </rcc>
  <rcc rId="5095" sId="1" odxf="1" dxf="1">
    <oc r="BY402" t="inlineStr">
      <is>
        <t>56380.8</t>
      </is>
    </oc>
    <nc r="BY402">
      <f>CC402*CB402</f>
    </nc>
    <odxf>
      <numFmt numFmtId="0" formatCode="General"/>
    </odxf>
    <ndxf>
      <numFmt numFmtId="167" formatCode="&quot;$&quot;#,##0.00"/>
    </ndxf>
  </rcc>
  <rcc rId="5096" sId="1" odxf="1" dxf="1">
    <oc r="BY403" t="inlineStr">
      <is>
        <t>13415.61</t>
      </is>
    </oc>
    <nc r="BY403">
      <f>CC403*CB403</f>
    </nc>
    <odxf>
      <numFmt numFmtId="0" formatCode="General"/>
    </odxf>
    <ndxf>
      <numFmt numFmtId="167" formatCode="&quot;$&quot;#,##0.00"/>
    </ndxf>
  </rcc>
  <rcc rId="5097" sId="1" odxf="1" dxf="1">
    <oc r="BY404" t="inlineStr">
      <is>
        <t>13113.57</t>
      </is>
    </oc>
    <nc r="BY404">
      <f>CC404*CB404</f>
    </nc>
    <odxf>
      <numFmt numFmtId="0" formatCode="General"/>
    </odxf>
    <ndxf>
      <numFmt numFmtId="167" formatCode="&quot;$&quot;#,##0.00"/>
    </ndxf>
  </rcc>
  <rcc rId="5098" sId="1" odxf="1" dxf="1">
    <oc r="BY405" t="inlineStr">
      <is>
        <t>161155.12</t>
      </is>
    </oc>
    <nc r="BY405">
      <f>CC405*CB405</f>
    </nc>
    <odxf>
      <numFmt numFmtId="0" formatCode="General"/>
    </odxf>
    <ndxf>
      <numFmt numFmtId="167" formatCode="&quot;$&quot;#,##0.00"/>
    </ndxf>
  </rcc>
  <rcc rId="5099" sId="1" odxf="1" dxf="1">
    <oc r="BY406" t="inlineStr">
      <is>
        <t>56492.1</t>
      </is>
    </oc>
    <nc r="BY406">
      <f>CC406*CB406</f>
    </nc>
    <odxf>
      <numFmt numFmtId="0" formatCode="General"/>
    </odxf>
    <ndxf>
      <numFmt numFmtId="167" formatCode="&quot;$&quot;#,##0.00"/>
    </ndxf>
  </rcc>
  <rcc rId="5100" sId="1" odxf="1" dxf="1">
    <oc r="BY407" t="inlineStr">
      <is>
        <t/>
      </is>
    </oc>
    <nc r="BY407">
      <f>CC407*CB407</f>
    </nc>
    <odxf>
      <numFmt numFmtId="0" formatCode="General"/>
    </odxf>
    <ndxf>
      <numFmt numFmtId="167" formatCode="&quot;$&quot;#,##0.00"/>
    </ndxf>
  </rcc>
  <rcc rId="5101" sId="1" odxf="1" dxf="1">
    <oc r="BY408" t="inlineStr">
      <is>
        <t/>
      </is>
    </oc>
    <nc r="BY408">
      <f>CC408*CB408</f>
    </nc>
    <odxf>
      <numFmt numFmtId="0" formatCode="General"/>
    </odxf>
    <ndxf>
      <numFmt numFmtId="167" formatCode="&quot;$&quot;#,##0.00"/>
    </ndxf>
  </rcc>
  <rcc rId="5102" sId="1" odxf="1" dxf="1">
    <oc r="BY409" t="inlineStr">
      <is>
        <t/>
      </is>
    </oc>
    <nc r="BY409">
      <f>CC409*CB409</f>
    </nc>
    <odxf>
      <numFmt numFmtId="0" formatCode="General"/>
    </odxf>
    <ndxf>
      <numFmt numFmtId="167" formatCode="&quot;$&quot;#,##0.00"/>
    </ndxf>
  </rcc>
  <rcc rId="5103" sId="1" odxf="1" dxf="1">
    <oc r="BY410" t="inlineStr">
      <is>
        <t/>
      </is>
    </oc>
    <nc r="BY410">
      <f>CC410*CB410</f>
    </nc>
    <odxf>
      <numFmt numFmtId="0" formatCode="General"/>
    </odxf>
    <ndxf>
      <numFmt numFmtId="167" formatCode="&quot;$&quot;#,##0.00"/>
    </ndxf>
  </rcc>
  <rcc rId="5104" sId="1" odxf="1" dxf="1">
    <oc r="BY411" t="inlineStr">
      <is>
        <t/>
      </is>
    </oc>
    <nc r="BY411">
      <f>CC411*CB411</f>
    </nc>
    <odxf>
      <numFmt numFmtId="0" formatCode="General"/>
    </odxf>
    <ndxf>
      <numFmt numFmtId="167" formatCode="&quot;$&quot;#,##0.00"/>
    </ndxf>
  </rcc>
  <rcc rId="5105" sId="1" odxf="1" dxf="1">
    <oc r="BY412" t="inlineStr">
      <is>
        <t/>
      </is>
    </oc>
    <nc r="BY412">
      <f>CC412*CB412</f>
    </nc>
    <odxf>
      <numFmt numFmtId="0" formatCode="General"/>
    </odxf>
    <ndxf>
      <numFmt numFmtId="167" formatCode="&quot;$&quot;#,##0.00"/>
    </ndxf>
  </rcc>
  <rcc rId="5106" sId="1" odxf="1" dxf="1">
    <oc r="BY413" t="inlineStr">
      <is>
        <t/>
      </is>
    </oc>
    <nc r="BY413">
      <f>CC413*CB413</f>
    </nc>
    <odxf>
      <numFmt numFmtId="0" formatCode="General"/>
    </odxf>
    <ndxf>
      <numFmt numFmtId="167" formatCode="&quot;$&quot;#,##0.00"/>
    </ndxf>
  </rcc>
  <rcc rId="5107" sId="1" odxf="1" dxf="1">
    <oc r="BY414" t="inlineStr">
      <is>
        <t/>
      </is>
    </oc>
    <nc r="BY414">
      <f>CC414*CB414</f>
    </nc>
    <odxf>
      <numFmt numFmtId="0" formatCode="General"/>
    </odxf>
    <ndxf>
      <numFmt numFmtId="167" formatCode="&quot;$&quot;#,##0.00"/>
    </ndxf>
  </rcc>
  <rcc rId="5108" sId="1" odxf="1" dxf="1">
    <oc r="BY415" t="inlineStr">
      <is>
        <t/>
      </is>
    </oc>
    <nc r="BY415">
      <f>CC415*CB415</f>
    </nc>
    <odxf>
      <numFmt numFmtId="0" formatCode="General"/>
    </odxf>
    <ndxf>
      <numFmt numFmtId="167" formatCode="&quot;$&quot;#,##0.00"/>
    </ndxf>
  </rcc>
  <rcc rId="5109" sId="1" odxf="1" dxf="1">
    <oc r="BY416" t="inlineStr">
      <is>
        <t>7948.8</t>
      </is>
    </oc>
    <nc r="BY416">
      <f>CC416*CB416</f>
    </nc>
    <odxf>
      <numFmt numFmtId="0" formatCode="General"/>
    </odxf>
    <ndxf>
      <numFmt numFmtId="167" formatCode="&quot;$&quot;#,##0.00"/>
    </ndxf>
  </rcc>
  <rcc rId="5110" sId="1" odxf="1" dxf="1">
    <oc r="BY417" t="inlineStr">
      <is>
        <t/>
      </is>
    </oc>
    <nc r="BY417">
      <f>CC417*CB417</f>
    </nc>
    <odxf>
      <numFmt numFmtId="0" formatCode="General"/>
    </odxf>
    <ndxf>
      <numFmt numFmtId="167" formatCode="&quot;$&quot;#,##0.00"/>
    </ndxf>
  </rcc>
  <rcc rId="5111" sId="1" odxf="1" dxf="1">
    <oc r="BY418" t="inlineStr">
      <is>
        <t/>
      </is>
    </oc>
    <nc r="BY418">
      <f>CC418*CB418</f>
    </nc>
    <odxf>
      <numFmt numFmtId="0" formatCode="General"/>
    </odxf>
    <ndxf>
      <numFmt numFmtId="167" formatCode="&quot;$&quot;#,##0.00"/>
    </ndxf>
  </rcc>
  <rcc rId="5112" sId="1" odxf="1" dxf="1">
    <oc r="BY419" t="inlineStr">
      <is>
        <t/>
      </is>
    </oc>
    <nc r="BY419">
      <f>CC419*CB419</f>
    </nc>
    <odxf>
      <numFmt numFmtId="0" formatCode="General"/>
    </odxf>
    <ndxf>
      <numFmt numFmtId="167" formatCode="&quot;$&quot;#,##0.00"/>
    </ndxf>
  </rcc>
  <rcc rId="5113" sId="1" odxf="1" dxf="1">
    <oc r="BY420" t="inlineStr">
      <is>
        <t/>
      </is>
    </oc>
    <nc r="BY420">
      <f>CC420*CB420</f>
    </nc>
    <odxf>
      <numFmt numFmtId="0" formatCode="General"/>
    </odxf>
    <ndxf>
      <numFmt numFmtId="167" formatCode="&quot;$&quot;#,##0.00"/>
    </ndxf>
  </rcc>
  <rcc rId="5114" sId="1" odxf="1" dxf="1">
    <oc r="BY421" t="inlineStr">
      <is>
        <t/>
      </is>
    </oc>
    <nc r="BY421">
      <f>CC421*CB421</f>
    </nc>
    <odxf>
      <numFmt numFmtId="0" formatCode="General"/>
    </odxf>
    <ndxf>
      <numFmt numFmtId="167" formatCode="&quot;$&quot;#,##0.00"/>
    </ndxf>
  </rcc>
  <rcc rId="5115" sId="1" odxf="1" dxf="1">
    <oc r="BY422" t="inlineStr">
      <is>
        <t/>
      </is>
    </oc>
    <nc r="BY422">
      <f>CC422*CB422</f>
    </nc>
    <odxf>
      <numFmt numFmtId="0" formatCode="General"/>
    </odxf>
    <ndxf>
      <numFmt numFmtId="167" formatCode="&quot;$&quot;#,##0.00"/>
    </ndxf>
  </rcc>
  <rcc rId="5116" sId="1" odxf="1" dxf="1">
    <oc r="BY423" t="inlineStr">
      <is>
        <t/>
      </is>
    </oc>
    <nc r="BY423">
      <f>CC423*CB423</f>
    </nc>
    <odxf>
      <numFmt numFmtId="0" formatCode="General"/>
    </odxf>
    <ndxf>
      <numFmt numFmtId="167" formatCode="&quot;$&quot;#,##0.00"/>
    </ndxf>
  </rcc>
  <rcc rId="5117" sId="1" odxf="1" dxf="1">
    <oc r="BY424" t="inlineStr">
      <is>
        <t/>
      </is>
    </oc>
    <nc r="BY424">
      <f>CC424*CB424</f>
    </nc>
    <odxf>
      <numFmt numFmtId="0" formatCode="General"/>
    </odxf>
    <ndxf>
      <numFmt numFmtId="167" formatCode="&quot;$&quot;#,##0.00"/>
    </ndxf>
  </rcc>
  <rcc rId="5118" sId="1" odxf="1" dxf="1">
    <oc r="BY425" t="inlineStr">
      <is>
        <t/>
      </is>
    </oc>
    <nc r="BY425">
      <f>CC425*CB425</f>
    </nc>
    <odxf>
      <numFmt numFmtId="0" formatCode="General"/>
    </odxf>
    <ndxf>
      <numFmt numFmtId="167" formatCode="&quot;$&quot;#,##0.00"/>
    </ndxf>
  </rcc>
  <rcc rId="5119" sId="1" odxf="1" dxf="1">
    <oc r="BY426" t="inlineStr">
      <is>
        <t/>
      </is>
    </oc>
    <nc r="BY426">
      <f>CC426*CB426</f>
    </nc>
    <odxf>
      <numFmt numFmtId="0" formatCode="General"/>
    </odxf>
    <ndxf>
      <numFmt numFmtId="167" formatCode="&quot;$&quot;#,##0.00"/>
    </ndxf>
  </rcc>
  <rcc rId="5120" sId="1" odxf="1" dxf="1">
    <oc r="BY427" t="inlineStr">
      <is>
        <t/>
      </is>
    </oc>
    <nc r="BY427">
      <f>CC427*CB427</f>
    </nc>
    <odxf>
      <numFmt numFmtId="0" formatCode="General"/>
    </odxf>
    <ndxf>
      <numFmt numFmtId="167" formatCode="&quot;$&quot;#,##0.00"/>
    </ndxf>
  </rcc>
  <rcc rId="5121" sId="1" odxf="1" dxf="1">
    <oc r="BY428" t="inlineStr">
      <is>
        <t/>
      </is>
    </oc>
    <nc r="BY428">
      <f>CC428*CB428</f>
    </nc>
    <odxf>
      <numFmt numFmtId="0" formatCode="General"/>
    </odxf>
    <ndxf>
      <numFmt numFmtId="167" formatCode="&quot;$&quot;#,##0.00"/>
    </ndxf>
  </rcc>
  <rcc rId="5122" sId="1">
    <oc r="CB324" t="inlineStr">
      <is>
        <t>0.12780900901</t>
      </is>
    </oc>
    <nc r="CB324">
      <f>BZ324+CA324</f>
    </nc>
  </rcc>
  <rcc rId="5123" sId="1">
    <oc r="CB325" t="inlineStr">
      <is>
        <t>0.16268446545</t>
      </is>
    </oc>
    <nc r="CB325">
      <f>BZ325+CA325</f>
    </nc>
  </rcc>
  <rcc rId="5124" sId="1">
    <oc r="CB326" t="inlineStr">
      <is>
        <t>0.08567205524</t>
      </is>
    </oc>
    <nc r="CB326">
      <f>BZ326+CA326</f>
    </nc>
  </rcc>
  <rcc rId="5125" sId="1">
    <oc r="CB327" t="inlineStr">
      <is>
        <t>0.10806424494</t>
      </is>
    </oc>
    <nc r="CB327">
      <f>BZ327+CA327</f>
    </nc>
  </rcc>
  <rcc rId="5126" sId="1">
    <oc r="CB328" t="inlineStr">
      <is>
        <t/>
      </is>
    </oc>
    <nc r="CB328">
      <f>BZ328+CA328</f>
    </nc>
  </rcc>
  <rcc rId="5127" sId="1">
    <oc r="CB329" t="inlineStr">
      <is>
        <t>0.076972477064</t>
      </is>
    </oc>
    <nc r="CB329">
      <f>BZ329+CA329</f>
    </nc>
  </rcc>
  <rcc rId="5128" sId="1">
    <oc r="CB330" t="inlineStr">
      <is>
        <t>0.15181904762</t>
      </is>
    </oc>
    <nc r="CB330">
      <f>BZ330+CA330</f>
    </nc>
  </rcc>
  <rcc rId="5129" sId="1">
    <oc r="CB331" t="inlineStr">
      <is>
        <t>0.11259307359</t>
      </is>
    </oc>
    <nc r="CB331">
      <f>BZ331+CA331</f>
    </nc>
  </rcc>
  <rcc rId="5130" sId="1">
    <oc r="CB332" t="inlineStr">
      <is>
        <t>0.13739437984</t>
      </is>
    </oc>
    <nc r="CB332">
      <f>BZ332+CA332</f>
    </nc>
  </rcc>
  <rcc rId="5131" sId="1">
    <oc r="CB333" t="inlineStr">
      <is>
        <t>0.078460099751</t>
      </is>
    </oc>
    <nc r="CB333">
      <f>BZ333+CA333</f>
    </nc>
  </rcc>
  <rcc rId="5132" sId="1">
    <oc r="CB334" t="inlineStr">
      <is>
        <t>0.092045078072</t>
      </is>
    </oc>
    <nc r="CB334">
      <f>BZ334+CA334</f>
    </nc>
  </rcc>
  <rcc rId="5133" sId="1">
    <oc r="CB335" t="inlineStr">
      <is>
        <t>0.073848410758</t>
      </is>
    </oc>
    <nc r="CB335">
      <f>BZ335+CA335</f>
    </nc>
  </rcc>
  <rcc rId="5134" sId="1">
    <oc r="CB336" t="inlineStr">
      <is>
        <t>0.143894427</t>
      </is>
    </oc>
    <nc r="CB336">
      <f>BZ336+CA336</f>
    </nc>
  </rcc>
  <rcc rId="5135" sId="1">
    <oc r="CB396" t="inlineStr">
      <is>
        <t>0.13563833333</t>
      </is>
    </oc>
    <nc r="CB396">
      <f>BZ396+CA396</f>
    </nc>
  </rcc>
  <rcc rId="5136" sId="1">
    <oc r="CB397" t="inlineStr">
      <is>
        <t/>
      </is>
    </oc>
    <nc r="CB397">
      <f>BZ397+CA397</f>
    </nc>
  </rcc>
  <rcc rId="5137" sId="1">
    <oc r="CB398" t="inlineStr">
      <is>
        <t>0.16103538634</t>
      </is>
    </oc>
    <nc r="CB398">
      <f>BZ398+CA398</f>
    </nc>
  </rcc>
  <rcc rId="5138" sId="1">
    <oc r="CB399" t="inlineStr">
      <is>
        <t>0.085685106383</t>
      </is>
    </oc>
    <nc r="CB399">
      <f>BZ399+CA399</f>
    </nc>
  </rcc>
  <rcc rId="5139" sId="1">
    <oc r="CB400" t="inlineStr">
      <is>
        <t>0.06712</t>
      </is>
    </oc>
    <nc r="CB400">
      <f>BZ400+CA400</f>
    </nc>
  </rcc>
  <rcc rId="5140" sId="1">
    <oc r="CB401" t="inlineStr">
      <is>
        <t>0.11124861878</t>
      </is>
    </oc>
    <nc r="CB401">
      <f>BZ401+CA401</f>
    </nc>
  </rcc>
  <rcc rId="5141" sId="1">
    <oc r="CB402" t="inlineStr">
      <is>
        <t>0.1421962169</t>
      </is>
    </oc>
    <nc r="CB402">
      <f>BZ402+CA402</f>
    </nc>
  </rcc>
  <rcc rId="5142" sId="1">
    <oc r="CB403" t="inlineStr">
      <is>
        <t>0.098139063643</t>
      </is>
    </oc>
    <nc r="CB403">
      <f>BZ403+CA403</f>
    </nc>
  </rcc>
  <rcc rId="5143" sId="1">
    <oc r="CB404" t="inlineStr">
      <is>
        <t>0.095929553767</t>
      </is>
    </oc>
    <nc r="CB404">
      <f>BZ404+CA404</f>
    </nc>
  </rcc>
  <rcc rId="5144" sId="1">
    <oc r="CB405" t="inlineStr">
      <is>
        <t>0.31786019724</t>
      </is>
    </oc>
    <nc r="CB405">
      <f>BZ405+CA405</f>
    </nc>
  </rcc>
  <rcc rId="5145" sId="1">
    <oc r="CB406" t="inlineStr">
      <is>
        <t/>
      </is>
    </oc>
    <nc r="CB406">
      <f>BZ406+CA406</f>
    </nc>
  </rcc>
  <rcc rId="5146" sId="1">
    <oc r="CB407" t="inlineStr">
      <is>
        <t/>
      </is>
    </oc>
    <nc r="CB407">
      <f>BZ407+CA407</f>
    </nc>
  </rcc>
  <rcc rId="5147" sId="1">
    <oc r="CB408" t="inlineStr">
      <is>
        <t/>
      </is>
    </oc>
    <nc r="CB408">
      <f>BZ408+CA408</f>
    </nc>
  </rcc>
  <rcc rId="5148" sId="1">
    <oc r="CB409" t="inlineStr">
      <is>
        <t/>
      </is>
    </oc>
    <nc r="CB409">
      <f>BZ409+CA409</f>
    </nc>
  </rcc>
  <rcc rId="5149" sId="1">
    <oc r="CB410" t="inlineStr">
      <is>
        <t/>
      </is>
    </oc>
    <nc r="CB410">
      <f>BZ410+CA410</f>
    </nc>
  </rcc>
  <rcc rId="5150" sId="1">
    <oc r="CB411" t="inlineStr">
      <is>
        <t/>
      </is>
    </oc>
    <nc r="CB411">
      <f>BZ411+CA411</f>
    </nc>
  </rcc>
  <rcc rId="5151" sId="1">
    <oc r="CB412" t="inlineStr">
      <is>
        <t/>
      </is>
    </oc>
    <nc r="CB412">
      <f>BZ412+CA412</f>
    </nc>
  </rcc>
  <rcc rId="5152" sId="1">
    <oc r="CB413" t="inlineStr">
      <is>
        <t/>
      </is>
    </oc>
    <nc r="CB413">
      <f>BZ413+CA413</f>
    </nc>
  </rcc>
  <rcc rId="5153" sId="1">
    <oc r="CB414" t="inlineStr">
      <is>
        <t/>
      </is>
    </oc>
    <nc r="CB414">
      <f>BZ414+CA414</f>
    </nc>
  </rcc>
  <rcc rId="5154" sId="1">
    <oc r="CB415" t="inlineStr">
      <is>
        <t/>
      </is>
    </oc>
    <nc r="CB415">
      <f>BZ415+CA415</f>
    </nc>
  </rcc>
  <rcc rId="5155" sId="1">
    <oc r="CB416" t="inlineStr">
      <is>
        <t>0.08832</t>
      </is>
    </oc>
    <nc r="CB416">
      <f>BZ416+CA416</f>
    </nc>
  </rcc>
  <rcc rId="5156" sId="1">
    <oc r="CB417" t="inlineStr">
      <is>
        <t/>
      </is>
    </oc>
    <nc r="CB417">
      <f>BZ417+CA417</f>
    </nc>
  </rcc>
  <rcc rId="5157" sId="1">
    <oc r="CB418" t="inlineStr">
      <is>
        <t/>
      </is>
    </oc>
    <nc r="CB418">
      <f>BZ418+CA418</f>
    </nc>
  </rcc>
  <rcc rId="5158" sId="1">
    <oc r="CB419" t="inlineStr">
      <is>
        <t/>
      </is>
    </oc>
    <nc r="CB419">
      <f>BZ419+CA419</f>
    </nc>
  </rcc>
  <rcc rId="5159" sId="1">
    <oc r="CB420" t="inlineStr">
      <is>
        <t/>
      </is>
    </oc>
    <nc r="CB420">
      <f>BZ420+CA420</f>
    </nc>
  </rcc>
  <rcc rId="5160" sId="1">
    <oc r="CB421" t="inlineStr">
      <is>
        <t/>
      </is>
    </oc>
    <nc r="CB421">
      <f>BZ421+CA421</f>
    </nc>
  </rcc>
  <rcc rId="5161" sId="1">
    <oc r="CB422" t="inlineStr">
      <is>
        <t/>
      </is>
    </oc>
    <nc r="CB422">
      <f>BZ422+CA422</f>
    </nc>
  </rcc>
  <rcc rId="5162" sId="1">
    <oc r="CB423" t="inlineStr">
      <is>
        <t/>
      </is>
    </oc>
    <nc r="CB423">
      <f>BZ423+CA423</f>
    </nc>
  </rcc>
  <rcc rId="5163" sId="1">
    <oc r="CB424" t="inlineStr">
      <is>
        <t/>
      </is>
    </oc>
    <nc r="CB424">
      <f>BZ424+CA424</f>
    </nc>
  </rcc>
  <rcc rId="5164" sId="1">
    <oc r="CB425" t="inlineStr">
      <is>
        <t/>
      </is>
    </oc>
    <nc r="CB425">
      <f>BZ425+CA425</f>
    </nc>
  </rcc>
  <rcc rId="5165" sId="1">
    <oc r="CB426" t="inlineStr">
      <is>
        <t/>
      </is>
    </oc>
    <nc r="CB426">
      <f>BZ426+CA426</f>
    </nc>
  </rcc>
  <rcc rId="5166" sId="1">
    <oc r="CB427" t="inlineStr">
      <is>
        <t/>
      </is>
    </oc>
    <nc r="CB427">
      <f>BZ427+CA427</f>
    </nc>
  </rcc>
  <rcc rId="5167" sId="1">
    <oc r="CB428" t="inlineStr">
      <is>
        <t/>
      </is>
    </oc>
    <nc r="CB428">
      <f>BZ428+CA428</f>
    </nc>
  </rcc>
  <rfmt sheetId="1" sqref="CC1:CG1 CC2528:CG1048576 CC396:CG428 CC324:CG336 CC278:CG278 CC241:CG276 CC239:CG239 CC273:CG273 CC277:CG277 CC260:CG260 CC236:CG236 CC253:CG253 CC223:CG223 CC259:CG259 CC272:CG272 CC251:CG251 CC227:CG227 CC246:CG246 CC229:CG229 CC247:CG247 CC258:CG258 CC245:CG245 CC234:CG234 CC276:CG276 CC238:CG238">
    <dxf>
      <numFmt numFmtId="166" formatCode="&quot;$&quot;#,##0"/>
    </dxf>
  </rfmt>
  <rcc rId="5168" sId="1" numFmtId="11">
    <oc r="CD324" t="inlineStr">
      <is>
        <t/>
      </is>
    </oc>
    <nc r="CD324">
      <v>0</v>
    </nc>
  </rcc>
  <rcc rId="5169" sId="1" numFmtId="11">
    <oc r="CD325" t="inlineStr">
      <is>
        <t/>
      </is>
    </oc>
    <nc r="CD325">
      <v>0</v>
    </nc>
  </rcc>
  <rcc rId="5170" sId="1" numFmtId="11">
    <oc r="CD326" t="inlineStr">
      <is>
        <t/>
      </is>
    </oc>
    <nc r="CD326">
      <v>0</v>
    </nc>
  </rcc>
  <rcc rId="5171" sId="1" numFmtId="11">
    <oc r="CD327" t="inlineStr">
      <is>
        <t/>
      </is>
    </oc>
    <nc r="CD327">
      <v>0</v>
    </nc>
  </rcc>
  <rcc rId="5172" sId="1" numFmtId="11">
    <oc r="CD328" t="inlineStr">
      <is>
        <t/>
      </is>
    </oc>
    <nc r="CD328">
      <v>0</v>
    </nc>
  </rcc>
  <rcc rId="5173" sId="1" numFmtId="11">
    <oc r="CD329" t="inlineStr">
      <is>
        <t/>
      </is>
    </oc>
    <nc r="CD329">
      <v>0</v>
    </nc>
  </rcc>
  <rcc rId="5174" sId="1" numFmtId="11">
    <oc r="CD330" t="inlineStr">
      <is>
        <t/>
      </is>
    </oc>
    <nc r="CD330">
      <v>0</v>
    </nc>
  </rcc>
  <rcc rId="5175" sId="1" numFmtId="11">
    <oc r="CD331" t="inlineStr">
      <is>
        <t/>
      </is>
    </oc>
    <nc r="CD331">
      <v>0</v>
    </nc>
  </rcc>
  <rcc rId="5176" sId="1" numFmtId="11">
    <oc r="CD332" t="inlineStr">
      <is>
        <t/>
      </is>
    </oc>
    <nc r="CD332">
      <v>0</v>
    </nc>
  </rcc>
  <rcc rId="5177" sId="1" numFmtId="11">
    <oc r="CD333" t="inlineStr">
      <is>
        <t/>
      </is>
    </oc>
    <nc r="CD333">
      <v>0</v>
    </nc>
  </rcc>
  <rcc rId="5178" sId="1" numFmtId="11">
    <oc r="CD334" t="inlineStr">
      <is>
        <t/>
      </is>
    </oc>
    <nc r="CD334">
      <v>0</v>
    </nc>
  </rcc>
  <rcc rId="5179" sId="1" numFmtId="11">
    <oc r="CD335" t="inlineStr">
      <is>
        <t/>
      </is>
    </oc>
    <nc r="CD335">
      <v>0</v>
    </nc>
  </rcc>
  <rcc rId="5180" sId="1" numFmtId="11">
    <oc r="CD336" t="inlineStr">
      <is>
        <t/>
      </is>
    </oc>
    <nc r="CD336">
      <v>0</v>
    </nc>
  </rcc>
  <rcc rId="5181" sId="1" numFmtId="11">
    <oc r="CD396" t="inlineStr">
      <is>
        <t/>
      </is>
    </oc>
    <nc r="CD396">
      <v>0</v>
    </nc>
  </rcc>
  <rcc rId="5182" sId="1" numFmtId="11">
    <oc r="CD397" t="inlineStr">
      <is>
        <t/>
      </is>
    </oc>
    <nc r="CD397">
      <v>0</v>
    </nc>
  </rcc>
  <rcc rId="5183" sId="1" numFmtId="11">
    <oc r="CD398" t="inlineStr">
      <is>
        <t/>
      </is>
    </oc>
    <nc r="CD398">
      <v>0</v>
    </nc>
  </rcc>
  <rcc rId="5184" sId="1" numFmtId="11">
    <oc r="CD399" t="inlineStr">
      <is>
        <t/>
      </is>
    </oc>
    <nc r="CD399">
      <v>0</v>
    </nc>
  </rcc>
  <rcc rId="5185" sId="1" numFmtId="11">
    <oc r="CD400" t="inlineStr">
      <is>
        <t/>
      </is>
    </oc>
    <nc r="CD400">
      <v>0</v>
    </nc>
  </rcc>
  <rcc rId="5186" sId="1" numFmtId="11">
    <oc r="CD401" t="inlineStr">
      <is>
        <t/>
      </is>
    </oc>
    <nc r="CD401">
      <v>0</v>
    </nc>
  </rcc>
  <rcc rId="5187" sId="1" numFmtId="11">
    <oc r="CD402" t="inlineStr">
      <is>
        <t/>
      </is>
    </oc>
    <nc r="CD402">
      <v>0</v>
    </nc>
  </rcc>
  <rcc rId="5188" sId="1" numFmtId="11">
    <oc r="CD403" t="inlineStr">
      <is>
        <t/>
      </is>
    </oc>
    <nc r="CD403">
      <v>0</v>
    </nc>
  </rcc>
  <rcc rId="5189" sId="1" numFmtId="11">
    <oc r="CD404" t="inlineStr">
      <is>
        <t/>
      </is>
    </oc>
    <nc r="CD404">
      <v>0</v>
    </nc>
  </rcc>
  <rcc rId="5190" sId="1" numFmtId="11">
    <oc r="CD405" t="inlineStr">
      <is>
        <t/>
      </is>
    </oc>
    <nc r="CD405">
      <v>0</v>
    </nc>
  </rcc>
  <rcc rId="5191" sId="1" numFmtId="11">
    <oc r="CD406" t="inlineStr">
      <is>
        <t/>
      </is>
    </oc>
    <nc r="CD406">
      <v>0</v>
    </nc>
  </rcc>
  <rcc rId="5192" sId="1" numFmtId="11">
    <oc r="CD407" t="inlineStr">
      <is>
        <t/>
      </is>
    </oc>
    <nc r="CD407">
      <v>0</v>
    </nc>
  </rcc>
  <rcc rId="5193" sId="1" numFmtId="11">
    <oc r="CD408" t="inlineStr">
      <is>
        <t/>
      </is>
    </oc>
    <nc r="CD408">
      <v>0</v>
    </nc>
  </rcc>
  <rcc rId="5194" sId="1" numFmtId="11">
    <oc r="CD409" t="inlineStr">
      <is>
        <t/>
      </is>
    </oc>
    <nc r="CD409">
      <v>0</v>
    </nc>
  </rcc>
  <rcc rId="5195" sId="1" numFmtId="11">
    <oc r="CD410" t="inlineStr">
      <is>
        <t/>
      </is>
    </oc>
    <nc r="CD410">
      <v>0</v>
    </nc>
  </rcc>
  <rcc rId="5196" sId="1" numFmtId="11">
    <oc r="CD411" t="inlineStr">
      <is>
        <t/>
      </is>
    </oc>
    <nc r="CD411">
      <v>0</v>
    </nc>
  </rcc>
  <rcc rId="5197" sId="1" numFmtId="11">
    <oc r="CD412" t="inlineStr">
      <is>
        <t/>
      </is>
    </oc>
    <nc r="CD412">
      <v>0</v>
    </nc>
  </rcc>
  <rcc rId="5198" sId="1" numFmtId="11">
    <oc r="CD413" t="inlineStr">
      <is>
        <t/>
      </is>
    </oc>
    <nc r="CD413">
      <v>0</v>
    </nc>
  </rcc>
  <rcc rId="5199" sId="1" numFmtId="11">
    <oc r="CD414" t="inlineStr">
      <is>
        <t/>
      </is>
    </oc>
    <nc r="CD414">
      <v>0</v>
    </nc>
  </rcc>
  <rcc rId="5200" sId="1" numFmtId="11">
    <oc r="CD415" t="inlineStr">
      <is>
        <t/>
      </is>
    </oc>
    <nc r="CD415">
      <v>0</v>
    </nc>
  </rcc>
  <rcc rId="5201" sId="1" numFmtId="11">
    <oc r="CD416" t="inlineStr">
      <is>
        <t/>
      </is>
    </oc>
    <nc r="CD416">
      <v>0</v>
    </nc>
  </rcc>
  <rcc rId="5202" sId="1" numFmtId="11">
    <oc r="CD417" t="inlineStr">
      <is>
        <t/>
      </is>
    </oc>
    <nc r="CD417">
      <v>0</v>
    </nc>
  </rcc>
  <rcc rId="5203" sId="1" numFmtId="11">
    <oc r="CD418" t="inlineStr">
      <is>
        <t/>
      </is>
    </oc>
    <nc r="CD418">
      <v>0</v>
    </nc>
  </rcc>
  <rcc rId="5204" sId="1" numFmtId="11">
    <oc r="CD419" t="inlineStr">
      <is>
        <t/>
      </is>
    </oc>
    <nc r="CD419">
      <v>0</v>
    </nc>
  </rcc>
  <rcc rId="5205" sId="1" numFmtId="11">
    <oc r="CD420" t="inlineStr">
      <is>
        <t/>
      </is>
    </oc>
    <nc r="CD420">
      <v>0</v>
    </nc>
  </rcc>
  <rcc rId="5206" sId="1" numFmtId="11">
    <oc r="CD421" t="inlineStr">
      <is>
        <t/>
      </is>
    </oc>
    <nc r="CD421">
      <v>0</v>
    </nc>
  </rcc>
  <rcc rId="5207" sId="1" numFmtId="11">
    <oc r="CD422" t="inlineStr">
      <is>
        <t/>
      </is>
    </oc>
    <nc r="CD422">
      <v>0</v>
    </nc>
  </rcc>
  <rcc rId="5208" sId="1" numFmtId="11">
    <oc r="CD423" t="inlineStr">
      <is>
        <t/>
      </is>
    </oc>
    <nc r="CD423">
      <v>0</v>
    </nc>
  </rcc>
  <rcc rId="5209" sId="1" numFmtId="11">
    <oc r="CD424" t="inlineStr">
      <is>
        <t/>
      </is>
    </oc>
    <nc r="CD424">
      <v>0</v>
    </nc>
  </rcc>
  <rcc rId="5210" sId="1" numFmtId="11">
    <oc r="CD425" t="inlineStr">
      <is>
        <t/>
      </is>
    </oc>
    <nc r="CD425">
      <v>0</v>
    </nc>
  </rcc>
  <rcc rId="5211" sId="1" numFmtId="11">
    <oc r="CD426" t="inlineStr">
      <is>
        <t/>
      </is>
    </oc>
    <nc r="CD426">
      <v>0</v>
    </nc>
  </rcc>
  <rcc rId="5212" sId="1" numFmtId="11">
    <oc r="CD427" t="inlineStr">
      <is>
        <t/>
      </is>
    </oc>
    <nc r="CD427">
      <v>0</v>
    </nc>
  </rcc>
  <rcc rId="5213" sId="1" numFmtId="11">
    <oc r="CD428" t="inlineStr">
      <is>
        <t/>
      </is>
    </oc>
    <nc r="CD428">
      <v>0</v>
    </nc>
  </rcc>
  <rcc rId="5214" sId="1">
    <oc r="CE324" t="inlineStr">
      <is>
        <t>177600</t>
      </is>
    </oc>
    <nc r="CE324">
      <f>CC324-CD324</f>
    </nc>
  </rcc>
  <rcc rId="5215" sId="1">
    <oc r="CE325" t="inlineStr">
      <is>
        <t>169300</t>
      </is>
    </oc>
    <nc r="CE325">
      <f>CC325-CD325</f>
    </nc>
  </rcc>
  <rcc rId="5216" sId="1">
    <oc r="CE326" t="inlineStr">
      <is>
        <t>123100</t>
      </is>
    </oc>
    <nc r="CE326">
      <f>CC326-CD326</f>
    </nc>
  </rcc>
  <rcc rId="5217" sId="1">
    <oc r="CE327" t="inlineStr">
      <is>
        <t>192700</t>
      </is>
    </oc>
    <nc r="CE327">
      <f>CC327-CD327</f>
    </nc>
  </rcc>
  <rcc rId="5218" sId="1">
    <oc r="CE328" t="inlineStr">
      <is>
        <t/>
      </is>
    </oc>
    <nc r="CE328">
      <f>CC328-CD328</f>
    </nc>
  </rcc>
  <rcc rId="5219" sId="1">
    <oc r="CE329" t="inlineStr">
      <is>
        <t>65400</t>
      </is>
    </oc>
    <nc r="CE329">
      <f>CC329-CD329</f>
    </nc>
  </rcc>
  <rcc rId="5220" sId="1">
    <oc r="CE330" t="inlineStr">
      <is>
        <t>100800</t>
      </is>
    </oc>
    <nc r="CE330">
      <f>CC330-CD330</f>
    </nc>
  </rcc>
  <rcc rId="5221" sId="1">
    <oc r="CE331" t="inlineStr">
      <is>
        <t>184800</t>
      </is>
    </oc>
    <nc r="CE331">
      <f>CC331-CD331</f>
    </nc>
  </rcc>
  <rcc rId="5222" sId="1">
    <oc r="CE332" t="inlineStr">
      <is>
        <t>206400</t>
      </is>
    </oc>
    <nc r="CE332">
      <f>CC332-CD332</f>
    </nc>
  </rcc>
  <rcc rId="5223" sId="1">
    <oc r="CE333" t="inlineStr">
      <is>
        <t>160400</t>
      </is>
    </oc>
    <nc r="CE333">
      <f>CC333-CD333</f>
    </nc>
  </rcc>
  <rcc rId="5224" sId="1">
    <oc r="CE334" t="inlineStr">
      <is>
        <t>441900</t>
      </is>
    </oc>
    <nc r="CE334">
      <f>CC334-CD334</f>
    </nc>
  </rcc>
  <rcc rId="5225" sId="1">
    <oc r="CE335" t="inlineStr">
      <is>
        <t>122700</t>
      </is>
    </oc>
    <nc r="CE335">
      <f>CC335-CD335</f>
    </nc>
  </rcc>
  <rcc rId="5226" sId="1">
    <oc r="CE336" t="inlineStr">
      <is>
        <t>127400</t>
      </is>
    </oc>
    <nc r="CE336">
      <f>CC336-CD336</f>
    </nc>
  </rcc>
  <rcc rId="5227" sId="1">
    <oc r="CE396" t="inlineStr">
      <is>
        <t>132000</t>
      </is>
    </oc>
    <nc r="CE396">
      <f>CC396-CD396</f>
    </nc>
  </rcc>
  <rcc rId="5228" sId="1">
    <oc r="CE397" t="inlineStr">
      <is>
        <t/>
      </is>
    </oc>
    <nc r="CE397">
      <f>CC397-CD397</f>
    </nc>
  </rcc>
  <rcc rId="5229" sId="1">
    <oc r="CE398" t="inlineStr">
      <is>
        <t>178600</t>
      </is>
    </oc>
    <nc r="CE398">
      <f>CC398-CD398</f>
    </nc>
  </rcc>
  <rcc rId="5230" sId="1">
    <oc r="CE399" t="inlineStr">
      <is>
        <t>94000</t>
      </is>
    </oc>
    <nc r="CE399">
      <f>CC399-CD399</f>
    </nc>
  </rcc>
  <rcc rId="5231" sId="1">
    <oc r="CE400" t="inlineStr">
      <is>
        <t>60000</t>
      </is>
    </oc>
    <nc r="CE400">
      <f>CC400-CD400</f>
    </nc>
  </rcc>
  <rcc rId="5232" sId="1">
    <oc r="CE401" t="inlineStr">
      <is>
        <t>144800</t>
      </is>
    </oc>
    <nc r="CE401">
      <f>CC401-CD401</f>
    </nc>
  </rcc>
  <rcc rId="5233" sId="1">
    <oc r="CE402" t="inlineStr">
      <is>
        <t>396500</t>
      </is>
    </oc>
    <nc r="CE402">
      <f>CC402-CD402</f>
    </nc>
  </rcc>
  <rcc rId="5234" sId="1">
    <oc r="CE403" t="inlineStr">
      <is>
        <t>136700</t>
      </is>
    </oc>
    <nc r="CE403">
      <f>CC403-CD403</f>
    </nc>
  </rcc>
  <rcc rId="5235" sId="1">
    <oc r="CE404" t="inlineStr">
      <is>
        <t>136700</t>
      </is>
    </oc>
    <nc r="CE404">
      <f>CC404-CD404</f>
    </nc>
  </rcc>
  <rcc rId="5236" sId="1">
    <oc r="CE405" t="inlineStr">
      <is>
        <t>507000</t>
      </is>
    </oc>
    <nc r="CE405">
      <f>CC405-CD405</f>
    </nc>
  </rcc>
  <rcc rId="5237" sId="1">
    <oc r="CE406" t="inlineStr">
      <is>
        <t>0</t>
      </is>
    </oc>
    <nc r="CE406">
      <f>CC406-CD406</f>
    </nc>
  </rcc>
  <rcc rId="5238" sId="1">
    <oc r="CE407" t="inlineStr">
      <is>
        <t/>
      </is>
    </oc>
    <nc r="CE407">
      <f>CC407-CD407</f>
    </nc>
  </rcc>
  <rcc rId="5239" sId="1">
    <oc r="CE408" t="inlineStr">
      <is>
        <t>0</t>
      </is>
    </oc>
    <nc r="CE408">
      <f>CC408-CD408</f>
    </nc>
  </rcc>
  <rcc rId="5240" sId="1">
    <oc r="CE409" t="inlineStr">
      <is>
        <t/>
      </is>
    </oc>
    <nc r="CE409">
      <f>CC409-CD409</f>
    </nc>
  </rcc>
  <rcc rId="5241" sId="1">
    <oc r="CE410" t="inlineStr">
      <is>
        <t/>
      </is>
    </oc>
    <nc r="CE410">
      <f>CC410-CD410</f>
    </nc>
  </rcc>
  <rcc rId="5242" sId="1">
    <oc r="CE411" t="inlineStr">
      <is>
        <t/>
      </is>
    </oc>
    <nc r="CE411">
      <f>CC411-CD411</f>
    </nc>
  </rcc>
  <rcc rId="5243" sId="1">
    <oc r="CE412" t="inlineStr">
      <is>
        <t/>
      </is>
    </oc>
    <nc r="CE412">
      <f>CC412-CD412</f>
    </nc>
  </rcc>
  <rcc rId="5244" sId="1">
    <oc r="CE413" t="inlineStr">
      <is>
        <t/>
      </is>
    </oc>
    <nc r="CE413">
      <f>CC413-CD413</f>
    </nc>
  </rcc>
  <rcc rId="5245" sId="1">
    <oc r="CE414" t="inlineStr">
      <is>
        <t/>
      </is>
    </oc>
    <nc r="CE414">
      <f>CC414-CD414</f>
    </nc>
  </rcc>
  <rcc rId="5246" sId="1">
    <oc r="CE415" t="inlineStr">
      <is>
        <t/>
      </is>
    </oc>
    <nc r="CE415">
      <f>CC415-CD415</f>
    </nc>
  </rcc>
  <rcc rId="5247" sId="1">
    <oc r="CE416" t="inlineStr">
      <is>
        <t>90000</t>
      </is>
    </oc>
    <nc r="CE416">
      <f>CC416-CD416</f>
    </nc>
  </rcc>
  <rcc rId="5248" sId="1">
    <oc r="CE417" t="inlineStr">
      <is>
        <t/>
      </is>
    </oc>
    <nc r="CE417">
      <f>CC417-CD417</f>
    </nc>
  </rcc>
  <rcc rId="5249" sId="1">
    <oc r="CE418" t="inlineStr">
      <is>
        <t/>
      </is>
    </oc>
    <nc r="CE418">
      <f>CC418-CD418</f>
    </nc>
  </rcc>
  <rcc rId="5250" sId="1">
    <oc r="CE419" t="inlineStr">
      <is>
        <t/>
      </is>
    </oc>
    <nc r="CE419">
      <f>CC419-CD419</f>
    </nc>
  </rcc>
  <rcc rId="5251" sId="1">
    <oc r="CE420" t="inlineStr">
      <is>
        <t/>
      </is>
    </oc>
    <nc r="CE420">
      <f>CC420-CD420</f>
    </nc>
  </rcc>
  <rcc rId="5252" sId="1">
    <oc r="CE421" t="inlineStr">
      <is>
        <t/>
      </is>
    </oc>
    <nc r="CE421">
      <f>CC421-CD421</f>
    </nc>
  </rcc>
  <rcc rId="5253" sId="1">
    <oc r="CE422" t="inlineStr">
      <is>
        <t/>
      </is>
    </oc>
    <nc r="CE422">
      <f>CC422-CD422</f>
    </nc>
  </rcc>
  <rcc rId="5254" sId="1">
    <oc r="CE423" t="inlineStr">
      <is>
        <t/>
      </is>
    </oc>
    <nc r="CE423">
      <f>CC423-CD423</f>
    </nc>
  </rcc>
  <rcc rId="5255" sId="1">
    <oc r="CE424" t="inlineStr">
      <is>
        <t/>
      </is>
    </oc>
    <nc r="CE424">
      <f>CC424-CD424</f>
    </nc>
  </rcc>
  <rcc rId="5256" sId="1">
    <oc r="CE425" t="inlineStr">
      <is>
        <t/>
      </is>
    </oc>
    <nc r="CE425">
      <f>CC425-CD425</f>
    </nc>
  </rcc>
  <rcc rId="5257" sId="1">
    <oc r="CE426" t="inlineStr">
      <is>
        <t/>
      </is>
    </oc>
    <nc r="CE426">
      <f>CC426-CD426</f>
    </nc>
  </rcc>
  <rcc rId="5258" sId="1">
    <oc r="CE427" t="inlineStr">
      <is>
        <t/>
      </is>
    </oc>
    <nc r="CE427">
      <f>CC427-CD427</f>
    </nc>
  </rcc>
  <rcc rId="5259" sId="1">
    <oc r="CE428" t="inlineStr">
      <is>
        <t/>
      </is>
    </oc>
    <nc r="CE428">
      <f>CC428-CD428</f>
    </nc>
  </rcc>
  <rcc rId="5260" sId="1">
    <oc r="CG324" t="inlineStr">
      <is>
        <t>95.689655172</t>
      </is>
    </oc>
    <nc r="CG324">
      <f>CE324/K324</f>
    </nc>
  </rcc>
  <rcc rId="5261" sId="1">
    <oc r="CG325" t="inlineStr">
      <is>
        <t>58.948467967</t>
      </is>
    </oc>
    <nc r="CG325">
      <f>CE325/K325</f>
    </nc>
  </rcc>
  <rcc rId="5262" sId="1">
    <oc r="CG326" t="inlineStr">
      <is>
        <t>97.9316</t>
      </is>
    </oc>
    <nc r="CG326">
      <f>CE326/K326</f>
    </nc>
  </rcc>
  <rcc rId="5263" sId="1">
    <oc r="CG327" t="inlineStr">
      <is>
        <t>77.639</t>
      </is>
    </oc>
    <nc r="CG327">
      <f>CE327/K327</f>
    </nc>
  </rcc>
  <rcc rId="5264" sId="1">
    <oc r="CG328" t="inlineStr">
      <is>
        <t/>
      </is>
    </oc>
    <nc r="CG328">
      <f>CE328/K328</f>
    </nc>
  </rcc>
  <rcc rId="5265" sId="1">
    <oc r="CG329" t="inlineStr">
      <is>
        <t>109</t>
      </is>
    </oc>
    <nc r="CG329">
      <f>CE329/K329</f>
    </nc>
  </rcc>
  <rcc rId="5266" sId="1">
    <oc r="CG330" t="inlineStr">
      <is>
        <t>55.2632</t>
      </is>
    </oc>
    <nc r="CG330">
      <f>CE330/K330</f>
    </nc>
  </rcc>
  <rcc rId="5267" sId="1">
    <oc r="CG331" t="inlineStr">
      <is>
        <t>74.5161</t>
      </is>
    </oc>
    <nc r="CG331">
      <f>CE331/K331</f>
    </nc>
  </rcc>
  <rcc rId="5268" sId="1">
    <oc r="CG332" t="inlineStr">
      <is>
        <t>61.0651</t>
      </is>
    </oc>
    <nc r="CG332">
      <f>CE332/K332</f>
    </nc>
  </rcc>
  <rcc rId="5269" sId="1">
    <oc r="CG333" t="inlineStr">
      <is>
        <t>106.9333</t>
      </is>
    </oc>
    <nc r="CG333">
      <f>CE333/K333</f>
    </nc>
  </rcc>
  <rcc rId="5270" sId="1">
    <oc r="CG334" t="inlineStr">
      <is>
        <t>91.151</t>
      </is>
    </oc>
    <nc r="CG334">
      <f>CE334/K334</f>
    </nc>
  </rcc>
  <rcc rId="5271" sId="1">
    <oc r="CG335" t="inlineStr">
      <is>
        <t>113.6111</t>
      </is>
    </oc>
    <nc r="CG335">
      <f>CE335/K335</f>
    </nc>
  </rcc>
  <rcc rId="5272" sId="1">
    <oc r="CG336" t="inlineStr">
      <is>
        <t>58.3066</t>
      </is>
    </oc>
    <nc r="CG336">
      <f>CE336/K336</f>
    </nc>
  </rcc>
  <rcc rId="5273" sId="1">
    <oc r="CG396" t="inlineStr">
      <is>
        <t>61.8557</t>
      </is>
    </oc>
    <nc r="CG396">
      <f>CE396/K396</f>
    </nc>
  </rcc>
  <rcc rId="5274" sId="1">
    <oc r="CG397" t="inlineStr">
      <is>
        <t/>
      </is>
    </oc>
    <nc r="CG397">
      <f>CE397/K397</f>
    </nc>
  </rcc>
  <rcc rId="5275" sId="1">
    <oc r="CG398" t="inlineStr">
      <is>
        <t>52.1004</t>
      </is>
    </oc>
    <nc r="CG398">
      <f>CE398/K398</f>
    </nc>
  </rcc>
  <rcc rId="5276" sId="1">
    <oc r="CG399" t="inlineStr">
      <is>
        <t>97.9167</t>
      </is>
    </oc>
    <nc r="CG399">
      <f>CE399/K399</f>
    </nc>
  </rcc>
  <rcc rId="5277" sId="1">
    <oc r="CG400" t="inlineStr">
      <is>
        <t>125</t>
      </is>
    </oc>
    <nc r="CG400">
      <f>CE400/K400</f>
    </nc>
  </rcc>
  <rcc rId="5278" sId="1">
    <oc r="CG401" t="inlineStr">
      <is>
        <t>75.4167</t>
      </is>
    </oc>
    <nc r="CG401">
      <f>CE401/K401</f>
    </nc>
  </rcc>
  <rcc rId="5279" sId="1">
    <oc r="CG402" t="inlineStr">
      <is>
        <t>59.003</t>
      </is>
    </oc>
    <nc r="CG402">
      <f>CE402/K402</f>
    </nc>
  </rcc>
  <rcc rId="5280" sId="1">
    <oc r="CG403" t="inlineStr">
      <is>
        <t>85.4909</t>
      </is>
    </oc>
    <nc r="CG403">
      <f>CE403/K403</f>
    </nc>
  </rcc>
  <rcc rId="5281" sId="1">
    <oc r="CG404" t="inlineStr">
      <is>
        <t>87.46</t>
      </is>
    </oc>
    <nc r="CG404">
      <f>CE404/K404</f>
    </nc>
  </rcc>
  <rcc rId="5282" sId="1">
    <oc r="CG405" t="inlineStr">
      <is>
        <t>26.3953</t>
      </is>
    </oc>
    <nc r="CG405">
      <f>CE405/K405</f>
    </nc>
  </rcc>
  <rcc rId="5283" sId="1">
    <oc r="CG406" t="inlineStr">
      <is>
        <t>0</t>
      </is>
    </oc>
    <nc r="CG406">
      <f>CE406/K406</f>
    </nc>
  </rcc>
  <rcc rId="5284" sId="1">
    <oc r="CG407" t="inlineStr">
      <is>
        <t/>
      </is>
    </oc>
    <nc r="CG407">
      <f>CE407/K407</f>
    </nc>
  </rcc>
  <rcc rId="5285" sId="1">
    <oc r="CG408" t="inlineStr">
      <is>
        <t/>
      </is>
    </oc>
    <nc r="CG408">
      <f>CE408/K408</f>
    </nc>
  </rcc>
  <rcc rId="5286" sId="1">
    <oc r="CG409" t="inlineStr">
      <is>
        <t/>
      </is>
    </oc>
    <nc r="CG409">
      <f>CE409/K409</f>
    </nc>
  </rcc>
  <rcc rId="5287" sId="1">
    <oc r="CG410" t="inlineStr">
      <is>
        <t/>
      </is>
    </oc>
    <nc r="CG410">
      <f>CE410/K410</f>
    </nc>
  </rcc>
  <rcc rId="5288" sId="1">
    <oc r="CG411" t="inlineStr">
      <is>
        <t/>
      </is>
    </oc>
    <nc r="CG411">
      <f>CE411/K411</f>
    </nc>
  </rcc>
  <rcc rId="5289" sId="1">
    <oc r="CG412" t="inlineStr">
      <is>
        <t/>
      </is>
    </oc>
    <nc r="CG412">
      <f>CE412/K412</f>
    </nc>
  </rcc>
  <rcc rId="5290" sId="1">
    <oc r="CG413" t="inlineStr">
      <is>
        <t/>
      </is>
    </oc>
    <nc r="CG413">
      <f>CE413/K413</f>
    </nc>
  </rcc>
  <rcc rId="5291" sId="1">
    <oc r="CG414" t="inlineStr">
      <is>
        <t/>
      </is>
    </oc>
    <nc r="CG414">
      <f>CE414/K414</f>
    </nc>
  </rcc>
  <rcc rId="5292" sId="1">
    <oc r="CG415" t="inlineStr">
      <is>
        <t/>
      </is>
    </oc>
    <nc r="CG415">
      <f>CE415/K415</f>
    </nc>
  </rcc>
  <rcc rId="5293" sId="1">
    <oc r="CG416" t="inlineStr">
      <is>
        <t/>
      </is>
    </oc>
    <nc r="CG416">
      <f>CE416/K416</f>
    </nc>
  </rcc>
  <rcc rId="5294" sId="1">
    <oc r="CG417" t="inlineStr">
      <is>
        <t/>
      </is>
    </oc>
    <nc r="CG417">
      <f>CE417/K417</f>
    </nc>
  </rcc>
  <rcc rId="5295" sId="1">
    <oc r="CG418" t="inlineStr">
      <is>
        <t/>
      </is>
    </oc>
    <nc r="CG418">
      <f>CE418/K418</f>
    </nc>
  </rcc>
  <rcc rId="5296" sId="1">
    <oc r="CG419" t="inlineStr">
      <is>
        <t/>
      </is>
    </oc>
    <nc r="CG419">
      <f>CE419/K419</f>
    </nc>
  </rcc>
  <rcc rId="5297" sId="1">
    <oc r="CG420" t="inlineStr">
      <is>
        <t/>
      </is>
    </oc>
    <nc r="CG420">
      <f>CE420/K420</f>
    </nc>
  </rcc>
  <rcc rId="5298" sId="1">
    <oc r="CG421" t="inlineStr">
      <is>
        <t/>
      </is>
    </oc>
    <nc r="CG421">
      <f>CE421/K421</f>
    </nc>
  </rcc>
  <rcc rId="5299" sId="1">
    <oc r="CG422" t="inlineStr">
      <is>
        <t/>
      </is>
    </oc>
    <nc r="CG422">
      <f>CE422/K422</f>
    </nc>
  </rcc>
  <rcc rId="5300" sId="1">
    <oc r="CG423" t="inlineStr">
      <is>
        <t/>
      </is>
    </oc>
    <nc r="CG423">
      <f>CE423/K423</f>
    </nc>
  </rcc>
  <rcc rId="5301" sId="1">
    <oc r="CG424" t="inlineStr">
      <is>
        <t/>
      </is>
    </oc>
    <nc r="CG424">
      <f>CE424/K424</f>
    </nc>
  </rcc>
  <rcc rId="5302" sId="1">
    <oc r="CG425" t="inlineStr">
      <is>
        <t/>
      </is>
    </oc>
    <nc r="CG425">
      <f>CE425/K425</f>
    </nc>
  </rcc>
  <rcc rId="5303" sId="1">
    <oc r="CG426" t="inlineStr">
      <is>
        <t/>
      </is>
    </oc>
    <nc r="CG426">
      <f>CE426/K426</f>
    </nc>
  </rcc>
  <rcc rId="5304" sId="1">
    <oc r="CG427" t="inlineStr">
      <is>
        <t/>
      </is>
    </oc>
    <nc r="CG427">
      <f>CE427/K427</f>
    </nc>
  </rcc>
  <rcc rId="5305" sId="1">
    <oc r="CG428" t="inlineStr">
      <is>
        <t/>
      </is>
    </oc>
    <nc r="CG428">
      <f>CE428/K428</f>
    </nc>
  </rcc>
  <rcc rId="5306" sId="1">
    <oc r="CA409">
      <v>0.02</v>
    </oc>
    <nc r="CA409">
      <v>2.5474E-2</v>
    </nc>
  </rcc>
  <rcc rId="5307" sId="1">
    <oc r="CA410">
      <v>0.02</v>
    </oc>
    <nc r="CA410">
      <v>2.5474E-2</v>
    </nc>
  </rcc>
  <rcc rId="5308" sId="1">
    <oc r="CA411">
      <v>0.02</v>
    </oc>
    <nc r="CA411">
      <v>2.5474E-2</v>
    </nc>
  </rcc>
  <rcc rId="5309" sId="1">
    <oc r="CA412">
      <v>0.02</v>
    </oc>
    <nc r="CA412">
      <v>2.5474E-2</v>
    </nc>
  </rcc>
  <rcc rId="5310" sId="1">
    <oc r="CA414">
      <v>0.02</v>
    </oc>
    <nc r="CA414">
      <v>2.5474E-2</v>
    </nc>
  </rcc>
  <rcc rId="5311" sId="1">
    <oc r="CA416">
      <v>0.02</v>
    </oc>
    <nc r="CA416">
      <v>2.5474E-2</v>
    </nc>
  </rcc>
  <rcc rId="5312" sId="1">
    <oc r="CA417">
      <v>0.02</v>
    </oc>
    <nc r="CA417">
      <v>2.5474E-2</v>
    </nc>
  </rcc>
  <rcc rId="5313" sId="1">
    <oc r="CA419">
      <v>0.02</v>
    </oc>
    <nc r="CA419">
      <v>2.5474E-2</v>
    </nc>
  </rcc>
  <rcc rId="5314" sId="1">
    <oc r="CA420">
      <v>0.02</v>
    </oc>
    <nc r="CA420">
      <v>2.5474E-2</v>
    </nc>
  </rcc>
  <rcc rId="5315" sId="1">
    <oc r="CA421">
      <v>0.02</v>
    </oc>
    <nc r="CA421">
      <v>2.5474E-2</v>
    </nc>
  </rcc>
  <rcc rId="5316" sId="1">
    <oc r="CA422">
      <v>0.02</v>
    </oc>
    <nc r="CA422">
      <v>2.5474E-2</v>
    </nc>
  </rcc>
  <rcc rId="5317" sId="1">
    <oc r="CA423">
      <v>0.02</v>
    </oc>
    <nc r="CA423">
      <v>2.5474E-2</v>
    </nc>
  </rcc>
  <rcc rId="5318" sId="1">
    <oc r="CA424">
      <v>0.02</v>
    </oc>
    <nc r="CA424">
      <v>2.5474E-2</v>
    </nc>
  </rcc>
  <rcc rId="5319" sId="1">
    <oc r="CA425">
      <v>0.02</v>
    </oc>
    <nc r="CA425">
      <v>2.5474E-2</v>
    </nc>
  </rcc>
  <rcc rId="5320" sId="1">
    <oc r="CA426">
      <v>0.02</v>
    </oc>
    <nc r="CA426">
      <v>2.5474E-2</v>
    </nc>
  </rcc>
  <rcc rId="5321" sId="1">
    <oc r="CA427">
      <v>0.02</v>
    </oc>
    <nc r="CA427">
      <v>2.5474E-2</v>
    </nc>
  </rcc>
  <rcc rId="5322" sId="1" odxf="1" dxf="1">
    <nc r="CA428">
      <v>2.5474E-2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5323" sId="1">
    <oc r="BZ327" t="inlineStr">
      <is>
        <t>0.08259024494</t>
      </is>
    </oc>
    <nc r="BZ327">
      <v>8.5000000000000006E-2</v>
    </nc>
  </rcc>
  <rcc rId="5324" sId="1">
    <oc r="BZ331" t="inlineStr">
      <is>
        <t>0.087119073593</t>
      </is>
    </oc>
    <nc r="BZ331">
      <v>8.5000000000000006E-2</v>
    </nc>
  </rcc>
  <rcc rId="5325" sId="1">
    <oc r="BZ401" t="inlineStr">
      <is>
        <t>0.085774618785</t>
      </is>
    </oc>
    <nc r="BZ401">
      <v>8.5000000000000006E-2</v>
    </nc>
  </rcc>
  <rcc rId="5326" sId="1">
    <oc r="BZ426" t="inlineStr">
      <is>
        <t/>
      </is>
    </oc>
    <nc r="BZ426">
      <v>8.5000000000000006E-2</v>
    </nc>
  </rcc>
  <rcc rId="5327" sId="1">
    <oc r="BZ417" t="inlineStr">
      <is>
        <t/>
      </is>
    </oc>
    <nc r="BZ417">
      <v>0.06</v>
    </nc>
  </rcc>
  <rcc rId="5328" sId="1">
    <oc r="BZ428" t="inlineStr">
      <is>
        <t/>
      </is>
    </oc>
    <nc r="BZ428">
      <v>0.06</v>
    </nc>
  </rcc>
  <rcc rId="5329" sId="1">
    <oc r="BZ325" t="inlineStr">
      <is>
        <t>0.13721046545</t>
      </is>
    </oc>
    <nc r="BZ325">
      <v>0.06</v>
    </nc>
  </rcc>
  <rcc rId="5330" sId="1">
    <oc r="BZ427" t="inlineStr">
      <is>
        <t/>
      </is>
    </oc>
    <nc r="BZ427">
      <v>0.06</v>
    </nc>
  </rcc>
  <rcc rId="5331" sId="1">
    <oc r="BZ423" t="inlineStr">
      <is>
        <t/>
      </is>
    </oc>
    <nc r="BZ423">
      <v>0.06</v>
    </nc>
  </rcc>
  <rcc rId="5332" sId="1">
    <oc r="BZ407" t="inlineStr">
      <is>
        <t/>
      </is>
    </oc>
    <nc r="BZ407">
      <v>0.06</v>
    </nc>
  </rcc>
  <rcc rId="5333" sId="1">
    <oc r="BZ425" t="inlineStr">
      <is>
        <t/>
      </is>
    </oc>
    <nc r="BZ425">
      <v>0.06</v>
    </nc>
  </rcc>
  <rcc rId="5334" sId="1">
    <oc r="BZ424" t="inlineStr">
      <is>
        <t/>
      </is>
    </oc>
    <nc r="BZ424">
      <v>0.06</v>
    </nc>
  </rcc>
  <rcc rId="5335" sId="1">
    <oc r="BZ400" t="inlineStr">
      <is>
        <t>0.041646</t>
      </is>
    </oc>
    <nc r="BZ400">
      <v>0.06</v>
    </nc>
  </rcc>
  <rcc rId="5336" sId="1">
    <oc r="BZ412" t="inlineStr">
      <is>
        <t/>
      </is>
    </oc>
    <nc r="BZ412">
      <v>0.06</v>
    </nc>
  </rcc>
  <rcc rId="5337" sId="1">
    <oc r="BZ419" t="inlineStr">
      <is>
        <t/>
      </is>
    </oc>
    <nc r="BZ419">
      <v>0.06</v>
    </nc>
  </rcc>
  <rcc rId="5338" sId="1">
    <oc r="BZ409" t="inlineStr">
      <is>
        <t/>
      </is>
    </oc>
    <nc r="BZ409">
      <v>0.06</v>
    </nc>
  </rcc>
  <rcc rId="5339" sId="1">
    <oc r="BZ410" t="inlineStr">
      <is>
        <t/>
      </is>
    </oc>
    <nc r="BZ410">
      <v>0.06</v>
    </nc>
  </rcc>
  <rcc rId="5340" sId="1">
    <oc r="BZ335" t="inlineStr">
      <is>
        <t>0.048374410758</t>
      </is>
    </oc>
    <nc r="BZ335">
      <v>0.06</v>
    </nc>
  </rcc>
  <rcc rId="5341" sId="1">
    <oc r="BZ420" t="inlineStr">
      <is>
        <t/>
      </is>
    </oc>
    <nc r="BZ420">
      <v>0.06</v>
    </nc>
  </rcc>
  <rcc rId="5342" sId="1">
    <oc r="BZ421" t="inlineStr">
      <is>
        <t/>
      </is>
    </oc>
    <nc r="BZ421">
      <v>0.06</v>
    </nc>
  </rcc>
  <rcc rId="5343" sId="1">
    <oc r="BZ326" t="inlineStr">
      <is>
        <t>0.06019805524</t>
      </is>
    </oc>
    <nc r="BZ326">
      <v>7.0000000000000007E-2</v>
    </nc>
  </rcc>
  <rcc rId="5344" sId="1">
    <oc r="BZ408" t="inlineStr">
      <is>
        <t/>
      </is>
    </oc>
    <nc r="BZ408">
      <v>7.0000000000000007E-2</v>
    </nc>
  </rcc>
  <rcc rId="5345" sId="1">
    <oc r="BZ324" t="inlineStr">
      <is>
        <t>0.10233500901</t>
      </is>
    </oc>
    <nc r="BZ324">
      <v>7.0000000000000007E-2</v>
    </nc>
  </rcc>
  <rcc rId="5346" sId="1">
    <oc r="BZ418" t="inlineStr">
      <is>
        <t/>
      </is>
    </oc>
    <nc r="BZ418">
      <v>7.0000000000000007E-2</v>
    </nc>
  </rcc>
  <rcc rId="5347" sId="1">
    <oc r="BZ413" t="inlineStr">
      <is>
        <t/>
      </is>
    </oc>
    <nc r="BZ413">
      <v>7.0000000000000007E-2</v>
    </nc>
  </rcc>
  <rcc rId="5348" sId="1">
    <oc r="BZ404" t="inlineStr">
      <is>
        <t>0.070455553767</t>
      </is>
    </oc>
    <nc r="BZ404">
      <v>7.4999999999999997E-2</v>
    </nc>
  </rcc>
  <rcc rId="5349" sId="1">
    <oc r="BZ415" t="inlineStr">
      <is>
        <t/>
      </is>
    </oc>
    <nc r="BZ415">
      <v>7.4999999999999997E-2</v>
    </nc>
  </rcc>
  <rcc rId="5350" sId="1">
    <oc r="BZ397" t="inlineStr">
      <is>
        <t/>
      </is>
    </oc>
    <nc r="BZ397">
      <v>7.4999999999999997E-2</v>
    </nc>
  </rcc>
  <rcc rId="5351" sId="1">
    <oc r="BZ403" t="inlineStr">
      <is>
        <t>0.072665063643</t>
      </is>
    </oc>
    <nc r="BZ403">
      <v>7.4999999999999997E-2</v>
    </nc>
  </rcc>
  <rcc rId="5352" sId="1">
    <oc r="BZ414" t="inlineStr">
      <is>
        <t/>
      </is>
    </oc>
    <nc r="BZ414">
      <v>0.09</v>
    </nc>
  </rcc>
  <rcc rId="5353" sId="1">
    <oc r="BZ411" t="inlineStr">
      <is>
        <t/>
      </is>
    </oc>
    <nc r="BZ411">
      <v>0.09</v>
    </nc>
  </rcc>
  <rcc rId="5354" sId="1">
    <oc r="BZ396" t="inlineStr">
      <is>
        <t>0.11016433333</t>
      </is>
    </oc>
    <nc r="BZ396">
      <v>0.09</v>
    </nc>
  </rcc>
  <rcc rId="5355" sId="1">
    <oc r="BZ332" t="inlineStr">
      <is>
        <t>0.11192037984</t>
      </is>
    </oc>
    <nc r="BZ332">
      <v>0.09</v>
    </nc>
  </rcc>
  <rcc rId="5356" sId="1">
    <oc r="BZ416" t="inlineStr">
      <is>
        <t>0.06832</t>
      </is>
    </oc>
    <nc r="BZ416">
      <v>6.5000000000000002E-2</v>
    </nc>
  </rcc>
  <rcc rId="5357" sId="1">
    <oc r="BZ329" t="inlineStr">
      <is>
        <t>0.051498477064</t>
      </is>
    </oc>
    <nc r="BZ329">
      <v>6.5000000000000002E-2</v>
    </nc>
  </rcc>
  <rcc rId="5358" sId="1">
    <oc r="BZ333" t="inlineStr">
      <is>
        <t>0.052986099751</t>
      </is>
    </oc>
    <nc r="BZ333">
      <v>6.5000000000000002E-2</v>
    </nc>
  </rcc>
  <rcc rId="5359" sId="1">
    <oc r="BZ328" t="inlineStr">
      <is>
        <t/>
      </is>
    </oc>
    <nc r="BZ328">
      <v>6.5000000000000002E-2</v>
    </nc>
  </rcc>
  <rcc rId="5360" sId="1">
    <oc r="BZ399" t="inlineStr">
      <is>
        <t>0.060211106383</t>
      </is>
    </oc>
    <nc r="BZ399">
      <v>6.5000000000000002E-2</v>
    </nc>
  </rcc>
  <rcc rId="5361" sId="1">
    <oc r="CA328">
      <v>0.02</v>
    </oc>
    <nc r="CA328">
      <v>2.5474E-2</v>
    </nc>
  </rcc>
  <rcc rId="5362" sId="1">
    <oc r="CA408">
      <v>0.02</v>
    </oc>
    <nc r="CA408">
      <v>2.5474E-2</v>
    </nc>
  </rcc>
  <rcc rId="5363" sId="1">
    <oc r="CA418">
      <v>0.02</v>
    </oc>
    <nc r="CA418">
      <v>2.5474E-2</v>
    </nc>
  </rcc>
  <rcc rId="5364" sId="1">
    <oc r="CA415">
      <v>0.02</v>
    </oc>
    <nc r="CA415">
      <v>2.5474E-2</v>
    </nc>
  </rcc>
  <rcc rId="5365" sId="1">
    <oc r="CA397">
      <v>0.02</v>
    </oc>
    <nc r="CA397">
      <v>2.5474E-2</v>
    </nc>
  </rcc>
  <rcc rId="5366" sId="1">
    <oc r="BZ422" t="inlineStr">
      <is>
        <t/>
      </is>
    </oc>
    <nc r="BZ422">
      <v>0.09</v>
    </nc>
  </rcc>
  <rcc rId="5367" sId="1">
    <oc r="BZ402" t="inlineStr">
      <is>
        <t>0.1167222169</t>
      </is>
    </oc>
    <nc r="BZ402">
      <v>0.09</v>
    </nc>
  </rcc>
  <rcc rId="5368" sId="1">
    <oc r="BZ336" t="inlineStr">
      <is>
        <t>0.118420427</t>
      </is>
    </oc>
    <nc r="BZ336">
      <v>0.09</v>
    </nc>
  </rcc>
  <rcc rId="5369" sId="1">
    <oc r="BZ334" t="inlineStr">
      <is>
        <t>0.066571078072</t>
      </is>
    </oc>
    <nc r="BZ334">
      <v>0.09</v>
    </nc>
  </rcc>
  <rcc rId="5370" sId="1">
    <oc r="BZ330" t="inlineStr">
      <is>
        <t>0.12634504762</t>
      </is>
    </oc>
    <nc r="BZ330">
      <v>0.09</v>
    </nc>
  </rcc>
  <rcc rId="5371" sId="1">
    <oc r="BZ398" t="inlineStr">
      <is>
        <t>0.13556138634</t>
      </is>
    </oc>
    <nc r="BZ398">
      <v>0.09</v>
    </nc>
  </rcc>
  <rcc rId="5372" sId="1">
    <oc r="BZ405" t="inlineStr">
      <is>
        <t>0.29238619724</t>
      </is>
    </oc>
    <nc r="BZ405">
      <v>0.09</v>
    </nc>
  </rcc>
  <rcc rId="5373" sId="1">
    <oc r="BZ406" t="inlineStr">
      <is>
        <t/>
      </is>
    </oc>
    <nc r="BZ406">
      <v>0.09</v>
    </nc>
  </rcc>
  <rcc rId="5374" sId="1">
    <oc r="AQ411" t="inlineStr">
      <is>
        <t/>
      </is>
    </oc>
    <nc r="AQ411">
      <v>0.12</v>
    </nc>
  </rcc>
  <rcc rId="5375" sId="1">
    <oc r="AQ396" t="inlineStr">
      <is>
        <t>0.105</t>
      </is>
    </oc>
    <nc r="AQ396">
      <v>0.12</v>
    </nc>
  </rcc>
  <rcc rId="5376" sId="1">
    <oc r="AQ332" t="inlineStr">
      <is>
        <t>0.105</t>
      </is>
    </oc>
    <nc r="AQ332">
      <v>0.12</v>
    </nc>
  </rcc>
  <rcc rId="5377" sId="1">
    <oc r="AQ422" t="inlineStr">
      <is>
        <t/>
      </is>
    </oc>
    <nc r="AQ422">
      <v>0.12</v>
    </nc>
  </rcc>
  <rcc rId="5378" sId="1">
    <oc r="AQ402" t="inlineStr">
      <is>
        <t>0.105</t>
      </is>
    </oc>
    <nc r="AQ402">
      <v>0.12</v>
    </nc>
  </rcc>
  <rcc rId="5379" sId="1">
    <oc r="AQ336" t="inlineStr">
      <is>
        <t>0.105</t>
      </is>
    </oc>
    <nc r="AQ336">
      <v>0.12</v>
    </nc>
  </rcc>
  <rcc rId="5380" sId="1">
    <oc r="AQ334" t="inlineStr">
      <is>
        <t>0.105</t>
      </is>
    </oc>
    <nc r="AQ334">
      <v>0.12</v>
    </nc>
  </rcc>
  <rcc rId="5381" sId="1">
    <oc r="AQ398" t="inlineStr">
      <is>
        <t>0.105</t>
      </is>
    </oc>
    <nc r="AQ398">
      <v>0.14000000000000001</v>
    </nc>
  </rcc>
  <rcc rId="5382" sId="1">
    <oc r="AQ330" t="inlineStr">
      <is>
        <t>0.105</t>
      </is>
    </oc>
    <nc r="AQ330">
      <v>0.14000000000000001</v>
    </nc>
  </rcc>
  <rcc rId="5383" sId="1" numFmtId="11">
    <oc r="S411" t="inlineStr">
      <is>
        <t/>
      </is>
    </oc>
    <nc r="S411">
      <v>11</v>
    </nc>
  </rcc>
  <rcc rId="5384" sId="1" numFmtId="11">
    <oc r="S396" t="inlineStr">
      <is>
        <t>12</t>
      </is>
    </oc>
    <nc r="S396">
      <v>11</v>
    </nc>
  </rcc>
  <rcc rId="5385" sId="1" numFmtId="11">
    <oc r="S332" t="inlineStr">
      <is>
        <t>12</t>
      </is>
    </oc>
    <nc r="S332">
      <v>11</v>
    </nc>
  </rcc>
  <rcc rId="5386" sId="1" numFmtId="11">
    <oc r="S422" t="inlineStr">
      <is>
        <t/>
      </is>
    </oc>
    <nc r="S422">
      <v>10.5</v>
    </nc>
  </rcc>
  <rcc rId="5387" sId="1" numFmtId="11">
    <oc r="S402" t="inlineStr">
      <is>
        <t>12</t>
      </is>
    </oc>
    <nc r="S402">
      <v>10.5</v>
    </nc>
  </rcc>
  <rcc rId="5388" sId="1" numFmtId="11">
    <oc r="S336" t="inlineStr">
      <is>
        <t>12</t>
      </is>
    </oc>
    <nc r="S336">
      <v>10.5</v>
    </nc>
  </rcc>
  <rcc rId="5389" sId="1" numFmtId="11">
    <oc r="S334" t="inlineStr">
      <is>
        <t>12</t>
      </is>
    </oc>
    <nc r="S334">
      <v>10</v>
    </nc>
  </rcc>
  <rcc rId="5390" sId="1" numFmtId="11">
    <oc r="S330" t="inlineStr">
      <is>
        <t>12</t>
      </is>
    </oc>
    <nc r="S330">
      <v>10</v>
    </nc>
  </rcc>
  <rcc rId="5391" sId="1" numFmtId="11">
    <oc r="S398" t="inlineStr">
      <is>
        <t>12</t>
      </is>
    </oc>
    <nc r="S398">
      <v>10</v>
    </nc>
  </rcc>
  <rcc rId="5392" sId="1">
    <oc r="AQ405" t="inlineStr">
      <is>
        <t>0.105</t>
      </is>
    </oc>
    <nc r="AQ405">
      <v>0.15</v>
    </nc>
  </rcc>
  <rcc rId="5393" sId="1" numFmtId="11">
    <oc r="S405" t="inlineStr">
      <is>
        <t>12</t>
      </is>
    </oc>
    <nc r="S405">
      <v>7</v>
    </nc>
  </rcc>
  <rcc rId="5394" sId="1">
    <oc r="AQ421" t="inlineStr">
      <is>
        <t/>
      </is>
    </oc>
    <nc r="AQ421">
      <v>0.09</v>
    </nc>
  </rcc>
  <rcc rId="5395" sId="1">
    <oc r="AQ329" t="inlineStr">
      <is>
        <t>0.105</t>
      </is>
    </oc>
    <nc r="AQ329">
      <v>0.09</v>
    </nc>
  </rcc>
  <rcc rId="5396" sId="1">
    <oc r="AQ410" t="inlineStr">
      <is>
        <t/>
      </is>
    </oc>
    <nc r="AQ410">
      <v>0.09</v>
    </nc>
  </rcc>
  <rcc rId="5397" sId="1">
    <oc r="AQ335" t="inlineStr">
      <is>
        <t>0.105</t>
      </is>
    </oc>
    <nc r="AQ335">
      <v>0.09</v>
    </nc>
  </rcc>
  <rcc rId="5398" sId="1">
    <oc r="AQ328" t="inlineStr">
      <is>
        <t/>
      </is>
    </oc>
    <nc r="AQ328">
      <v>0.09</v>
    </nc>
  </rcc>
  <rcc rId="5399" sId="1">
    <oc r="AQ420" t="inlineStr">
      <is>
        <t/>
      </is>
    </oc>
    <nc r="AQ420">
      <v>0.09</v>
    </nc>
  </rcc>
  <rcc rId="5400" sId="1">
    <oc r="AQ333" t="inlineStr">
      <is>
        <t>0.105</t>
      </is>
    </oc>
    <nc r="AQ333">
      <v>0.09</v>
    </nc>
  </rcc>
  <rcc rId="5401" sId="1">
    <oc r="AQ419" t="inlineStr">
      <is>
        <t/>
      </is>
    </oc>
    <nc r="AQ419">
      <v>0.09</v>
    </nc>
  </rcc>
  <rcc rId="5402" sId="1">
    <oc r="AQ416" t="inlineStr">
      <is>
        <t>0.08</t>
      </is>
    </oc>
    <nc r="AQ416">
      <v>0.09</v>
    </nc>
  </rcc>
  <rcc rId="5403" sId="1">
    <oc r="AQ409" t="inlineStr">
      <is>
        <t/>
      </is>
    </oc>
    <nc r="AQ409">
      <v>0.09</v>
    </nc>
  </rcc>
  <rcc rId="5404" sId="1">
    <oc r="AQ412" t="inlineStr">
      <is>
        <t/>
      </is>
    </oc>
    <nc r="AQ412">
      <v>8.5000000000000006E-2</v>
    </nc>
  </rcc>
  <rcc rId="5405" sId="1">
    <oc r="AQ423" t="inlineStr">
      <is>
        <t/>
      </is>
    </oc>
    <nc r="AQ423">
      <v>8.5000000000000006E-2</v>
    </nc>
  </rcc>
  <rcc rId="5406" sId="1">
    <oc r="AQ407" t="inlineStr">
      <is>
        <t/>
      </is>
    </oc>
    <nc r="AQ407">
      <v>8.5000000000000006E-2</v>
    </nc>
  </rcc>
  <rcc rId="5407" sId="1">
    <oc r="AQ425" t="inlineStr">
      <is>
        <t/>
      </is>
    </oc>
    <nc r="AQ425">
      <v>8.5000000000000006E-2</v>
    </nc>
  </rcc>
  <rcc rId="5408" sId="1">
    <oc r="AQ424" t="inlineStr">
      <is>
        <t/>
      </is>
    </oc>
    <nc r="AQ424">
      <v>8.5000000000000006E-2</v>
    </nc>
  </rcc>
  <rcc rId="5409" sId="1">
    <oc r="AQ400" t="inlineStr">
      <is>
        <t>0.105</t>
      </is>
    </oc>
    <nc r="AQ400">
      <v>8.5000000000000006E-2</v>
    </nc>
  </rcc>
  <rcc rId="5410" sId="1">
    <oc r="AQ427" t="inlineStr">
      <is>
        <t/>
      </is>
    </oc>
    <nc r="AQ427">
      <v>0.08</v>
    </nc>
  </rcc>
  <rcc rId="5411" sId="1">
    <oc r="AQ417" t="inlineStr">
      <is>
        <t/>
      </is>
    </oc>
    <nc r="AQ417">
      <v>0.08</v>
    </nc>
  </rcc>
  <rcc rId="5412" sId="1">
    <oc r="AQ428" t="inlineStr">
      <is>
        <t/>
      </is>
    </oc>
    <nc r="AQ428">
      <v>0.08</v>
    </nc>
  </rcc>
  <rcc rId="5413" sId="1">
    <oc r="AQ325" t="inlineStr">
      <is>
        <t>0.12</t>
      </is>
    </oc>
    <nc r="AQ325">
      <v>0.08</v>
    </nc>
  </rcc>
  <rcc rId="5414" sId="1" numFmtId="11">
    <oc r="S421" t="inlineStr">
      <is>
        <t/>
      </is>
    </oc>
    <nc r="S421">
      <v>12.5</v>
    </nc>
  </rcc>
  <rcc rId="5415" sId="1" numFmtId="11">
    <oc r="S328" t="inlineStr">
      <is>
        <t/>
      </is>
    </oc>
    <nc r="S328">
      <v>12.5</v>
    </nc>
  </rcc>
  <rcc rId="5416" sId="1" numFmtId="11">
    <oc r="S420" t="inlineStr">
      <is>
        <t/>
      </is>
    </oc>
    <nc r="S420">
      <v>12.5</v>
    </nc>
  </rcc>
  <rcc rId="5417" sId="1" numFmtId="11">
    <oc r="S333" t="inlineStr">
      <is>
        <t>12</t>
      </is>
    </oc>
    <nc r="S333">
      <v>12.5</v>
    </nc>
  </rcc>
  <rcc rId="5418" sId="1" numFmtId="11">
    <oc r="S335" t="inlineStr">
      <is>
        <t>12</t>
      </is>
    </oc>
    <nc r="S335">
      <v>13</v>
    </nc>
  </rcc>
  <rcc rId="5419" sId="1" numFmtId="11">
    <oc r="S329" t="inlineStr">
      <is>
        <t>12</t>
      </is>
    </oc>
    <nc r="S329">
      <v>13</v>
    </nc>
  </rcc>
  <rcc rId="5420" sId="1" numFmtId="11">
    <oc r="S410" t="inlineStr">
      <is>
        <t/>
      </is>
    </oc>
    <nc r="S410">
      <v>13</v>
    </nc>
  </rcc>
  <rcc rId="5421" sId="1" numFmtId="11">
    <oc r="S412" t="inlineStr">
      <is>
        <t/>
      </is>
    </oc>
    <nc r="S412">
      <v>13</v>
    </nc>
  </rcc>
  <rcc rId="5422" sId="1" numFmtId="11">
    <oc r="S419" t="inlineStr">
      <is>
        <t/>
      </is>
    </oc>
    <nc r="S419">
      <v>13</v>
    </nc>
  </rcc>
  <rcc rId="5423" sId="1" numFmtId="11">
    <oc r="S416" t="inlineStr">
      <is>
        <t/>
      </is>
    </oc>
    <nc r="S416">
      <v>13</v>
    </nc>
  </rcc>
  <rcc rId="5424" sId="1" numFmtId="11">
    <oc r="S409" t="inlineStr">
      <is>
        <t/>
      </is>
    </oc>
    <nc r="S409">
      <v>13</v>
    </nc>
  </rcc>
  <rcc rId="5425" sId="1" numFmtId="11">
    <oc r="S400" t="inlineStr">
      <is>
        <t>12</t>
      </is>
    </oc>
    <nc r="S400">
      <v>13.5</v>
    </nc>
  </rcc>
  <rcc rId="5426" sId="1" numFmtId="11">
    <oc r="S427" t="inlineStr">
      <is>
        <t/>
      </is>
    </oc>
    <nc r="S427">
      <v>13.5</v>
    </nc>
  </rcc>
  <rcc rId="5427" sId="1" numFmtId="11">
    <oc r="S423" t="inlineStr">
      <is>
        <t/>
      </is>
    </oc>
    <nc r="S423">
      <v>13.5</v>
    </nc>
  </rcc>
  <rcc rId="5428" sId="1" numFmtId="11">
    <oc r="S407" t="inlineStr">
      <is>
        <t/>
      </is>
    </oc>
    <nc r="S407">
      <v>13.5</v>
    </nc>
  </rcc>
  <rcc rId="5429" sId="1" numFmtId="11">
    <oc r="S425" t="inlineStr">
      <is>
        <t/>
      </is>
    </oc>
    <nc r="S425">
      <v>13.5</v>
    </nc>
  </rcc>
  <rcc rId="5430" sId="1" numFmtId="11">
    <oc r="S424" t="inlineStr">
      <is>
        <t/>
      </is>
    </oc>
    <nc r="S424">
      <v>13.5</v>
    </nc>
  </rcc>
  <rcc rId="5431" sId="1" numFmtId="11">
    <oc r="S325" t="inlineStr">
      <is>
        <t>13</t>
      </is>
    </oc>
    <nc r="S325">
      <v>14</v>
    </nc>
  </rcc>
  <rcc rId="5432" sId="1" numFmtId="11">
    <oc r="S428" t="inlineStr">
      <is>
        <t/>
      </is>
    </oc>
    <nc r="S428">
      <v>15</v>
    </nc>
  </rcc>
  <rcc rId="5433" sId="1" numFmtId="11">
    <oc r="S417" t="inlineStr">
      <is>
        <t/>
      </is>
    </oc>
    <nc r="S417">
      <v>15</v>
    </nc>
  </rcc>
  <rcc rId="5434" sId="1">
    <oc r="C410">
      <v>0.02</v>
    </oc>
    <nc r="C410">
      <v>2.5474E-2</v>
    </nc>
  </rcc>
  <rcc rId="5435" sId="1">
    <oc r="C328">
      <v>0.02</v>
    </oc>
    <nc r="C328">
      <v>2.5474E-2</v>
    </nc>
  </rcc>
  <rcc rId="5436" sId="1">
    <oc r="C420">
      <v>0.02</v>
    </oc>
    <nc r="C420">
      <v>2.5474E-2</v>
    </nc>
  </rcc>
  <rcc rId="5437" sId="1">
    <oc r="C421">
      <v>0.02</v>
    </oc>
    <nc r="C421">
      <v>2.5474E-2</v>
    </nc>
  </rcc>
  <rcc rId="5438" sId="1">
    <oc r="C408">
      <v>0.02</v>
    </oc>
    <nc r="C408">
      <v>2.5474E-2</v>
    </nc>
  </rcc>
  <rcc rId="5439" sId="1">
    <oc r="C397">
      <v>0.02</v>
    </oc>
    <nc r="C397">
      <v>2.5474E-2</v>
    </nc>
  </rcc>
  <rcc rId="5440" sId="1">
    <oc r="C418">
      <v>0.02</v>
    </oc>
    <nc r="C418">
      <v>2.5474E-2</v>
    </nc>
  </rcc>
  <rcc rId="5441" sId="1">
    <oc r="C415">
      <v>0.02</v>
    </oc>
    <nc r="C415">
      <v>2.5474E-2</v>
    </nc>
  </rcc>
  <rcc rId="5442" sId="1">
    <oc r="C426">
      <v>0.02</v>
    </oc>
    <nc r="C426">
      <v>2.5474E-2</v>
    </nc>
  </rcc>
  <rcc rId="5443" sId="1">
    <oc r="C414">
      <v>0.02</v>
    </oc>
    <nc r="C414">
      <v>2.5474E-2</v>
    </nc>
  </rcc>
  <rcc rId="5444" sId="1">
    <oc r="C411">
      <v>0.02</v>
    </oc>
    <nc r="C411">
      <v>2.5474E-2</v>
    </nc>
  </rcc>
  <rcc rId="5445" sId="1">
    <oc r="C422">
      <v>0.02</v>
    </oc>
    <nc r="C422">
      <v>2.5474E-2</v>
    </nc>
  </rcc>
  <rcc rId="5446" sId="1">
    <oc r="C417">
      <v>0.02</v>
    </oc>
    <nc r="C417">
      <v>2.5474E-2</v>
    </nc>
  </rcc>
  <rcc rId="5447" sId="1" odxf="1" dxf="1">
    <nc r="C428">
      <v>2.5474E-2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5448" sId="1">
    <oc r="C427">
      <v>0.02</v>
    </oc>
    <nc r="C427">
      <v>2.5474E-2</v>
    </nc>
  </rcc>
  <rcc rId="5449" sId="1">
    <oc r="C423">
      <v>0.02</v>
    </oc>
    <nc r="C423">
      <v>2.5474E-2</v>
    </nc>
  </rcc>
  <rcc rId="5450" sId="1">
    <oc r="C425">
      <v>0.02</v>
    </oc>
    <nc r="C425">
      <v>2.5474E-2</v>
    </nc>
  </rcc>
  <rcc rId="5451" sId="1">
    <oc r="C424">
      <v>0.02</v>
    </oc>
    <nc r="C424">
      <v>2.5474E-2</v>
    </nc>
  </rcc>
  <rcc rId="5452" sId="1">
    <oc r="C412">
      <v>0.02</v>
    </oc>
    <nc r="C412">
      <v>2.5474E-2</v>
    </nc>
  </rcc>
  <rcc rId="5453" sId="1">
    <oc r="C419">
      <v>0.02</v>
    </oc>
    <nc r="C419">
      <v>2.5474E-2</v>
    </nc>
  </rcc>
  <rcc rId="5454" sId="1">
    <oc r="C416">
      <v>0.02</v>
    </oc>
    <nc r="C416">
      <v>2.5474E-2</v>
    </nc>
  </rcc>
  <rcc rId="5455" sId="1">
    <oc r="C409">
      <v>0.02</v>
    </oc>
    <nc r="C409">
      <v>2.5474E-2</v>
    </nc>
  </rcc>
  <rcc rId="5456" sId="1">
    <oc r="B428" t="inlineStr">
      <is>
        <t/>
      </is>
    </oc>
    <nc r="B428" t="inlineStr">
      <is>
        <t>004</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57" sId="1">
    <oc r="BZ419">
      <v>0.06</v>
    </oc>
    <nc r="BZ419">
      <v>6.5000000000000002E-2</v>
    </nc>
  </rcc>
  <rcc rId="5458" sId="1">
    <oc r="BZ328">
      <v>6.5000000000000002E-2</v>
    </oc>
    <nc r="BZ328">
      <v>0.06</v>
    </nc>
  </rcc>
  <rfmt sheetId="1" sqref="S1 S192:S199 S2528:S1048576 S417 S325 S428 S427 S423 S407 S425 S424 S412 S326 S408 S397 S400 S419 S328 S420 S333 S416 S421 S409 S418 S399 S413 S404 S415 S329 S410 S324 S411 S335 S403 S334 S327 S330 S426 S401 S422 S402 S331 S336 S396 S398 S332 S414 S405 S406">
    <dxf>
      <numFmt numFmtId="167" formatCode="&quot;$&quot;#,##0.00"/>
    </dxf>
  </rfmt>
  <rcc rId="5459" sId="1" numFmtId="11">
    <oc r="S193" t="inlineStr">
      <is>
        <t>12</t>
      </is>
    </oc>
    <nc r="S193">
      <v>12</v>
    </nc>
  </rcc>
  <rcc rId="5460" sId="1" numFmtId="11">
    <oc r="S194" t="inlineStr">
      <is>
        <t>12</t>
      </is>
    </oc>
    <nc r="S194">
      <v>12</v>
    </nc>
  </rcc>
  <rcc rId="5461" sId="1" numFmtId="11">
    <oc r="S195" t="inlineStr">
      <is>
        <t>10</t>
      </is>
    </oc>
    <nc r="S195">
      <v>10</v>
    </nc>
  </rcc>
  <rcc rId="5462" sId="1" numFmtId="11">
    <oc r="S196" t="inlineStr">
      <is>
        <t>6.5</t>
      </is>
    </oc>
    <nc r="S196">
      <v>6.5</v>
    </nc>
  </rcc>
  <rcc rId="5463" sId="1" numFmtId="11">
    <oc r="S197" t="inlineStr">
      <is>
        <t>8</t>
      </is>
    </oc>
    <nc r="S197">
      <v>8</v>
    </nc>
  </rcc>
  <rcc rId="5464" sId="1" numFmtId="11">
    <oc r="S198" t="inlineStr">
      <is>
        <t>6.5</t>
      </is>
    </oc>
    <nc r="S198">
      <v>6.5</v>
    </nc>
  </rcc>
  <rcc rId="5465" sId="1" odxf="1" dxf="1" numFmtId="11">
    <oc r="AO192">
      <v>171336</v>
    </oc>
    <nc r="AO192">
      <f>K192*S192</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5466" sId="1" odxf="1" dxf="1" numFmtId="11">
    <oc r="AO193">
      <v>179352</v>
    </oc>
    <nc r="AO193">
      <f>K193*S193</f>
    </nc>
    <odxf>
      <numFmt numFmtId="164" formatCode="#\-#\-#"/>
    </odxf>
    <ndxf>
      <numFmt numFmtId="166" formatCode="&quot;$&quot;#,##0"/>
    </ndxf>
  </rcc>
  <rcc rId="5467" sId="1" odxf="1" dxf="1" numFmtId="11">
    <oc r="AO194">
      <v>180012</v>
    </oc>
    <nc r="AO194">
      <f>K194*S194</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5468" sId="1" odxf="1" dxf="1" numFmtId="11">
    <oc r="AO195">
      <v>284900</v>
    </oc>
    <nc r="AO195">
      <f>K195*S195</f>
    </nc>
    <odxf>
      <numFmt numFmtId="164" formatCode="#\-#\-#"/>
    </odxf>
    <ndxf>
      <numFmt numFmtId="166" formatCode="&quot;$&quot;#,##0"/>
    </ndxf>
  </rcc>
  <rcc rId="5469" sId="1" odxf="1" dxf="1" numFmtId="11">
    <oc r="AO196">
      <v>548574</v>
    </oc>
    <nc r="AO196">
      <f>K196*S196</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5470" sId="1" odxf="1" dxf="1" numFmtId="11">
    <oc r="AO197">
      <v>529600</v>
    </oc>
    <nc r="AO197">
      <f>K197*S197</f>
    </nc>
    <odxf>
      <numFmt numFmtId="164" formatCode="#\-#\-#"/>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5471" sId="1" odxf="1" dxf="1" numFmtId="11">
    <oc r="AO198">
      <v>523731</v>
    </oc>
    <nc r="AO198">
      <f>K198*S198</f>
    </nc>
    <odxf>
      <numFmt numFmtId="164" formatCode="#\-#\-#"/>
    </odxf>
    <ndxf>
      <numFmt numFmtId="166" formatCode="&quot;$&quot;#,##0"/>
    </ndxf>
  </rcc>
  <rcc rId="5472" sId="1" odxf="1" dxf="1" numFmtId="11">
    <oc r="AO199">
      <v>142200</v>
    </oc>
    <nc r="AO199">
      <f>K199*S199</f>
    </nc>
    <odxf>
      <numFmt numFmtId="164" formatCode="#\-#\-#"/>
    </odxf>
    <ndxf>
      <numFmt numFmtId="166" formatCode="&quot;$&quot;#,##0"/>
    </ndxf>
  </rcc>
  <rcc rId="5473" sId="1" odxf="1" dxf="1">
    <oc r="AT192" t="inlineStr">
      <is>
        <t>149062.32</t>
      </is>
    </oc>
    <nc r="AT192">
      <f>AO192*(1-AQ192)</f>
    </nc>
    <odxf>
      <numFmt numFmtId="0" formatCode="General"/>
    </odxf>
    <ndxf>
      <numFmt numFmtId="166" formatCode="&quot;$&quot;#,##0"/>
    </ndxf>
  </rcc>
  <rcc rId="5474" sId="1" odxf="1" dxf="1">
    <oc r="AT193" t="inlineStr">
      <is>
        <t>156036.24</t>
      </is>
    </oc>
    <nc r="AT193">
      <f>AO193*(1-AQ193)</f>
    </nc>
    <odxf>
      <numFmt numFmtId="0" formatCode="General"/>
    </odxf>
    <ndxf>
      <numFmt numFmtId="166" formatCode="&quot;$&quot;#,##0"/>
    </ndxf>
  </rcc>
  <rcc rId="5475" sId="1" odxf="1" dxf="1">
    <oc r="AT194" t="inlineStr">
      <is>
        <t>156610.44</t>
      </is>
    </oc>
    <nc r="AT194">
      <f>AO194*(1-AQ194)</f>
    </nc>
    <odxf>
      <numFmt numFmtId="0" formatCode="General"/>
    </odxf>
    <ndxf>
      <numFmt numFmtId="166" formatCode="&quot;$&quot;#,##0"/>
    </ndxf>
  </rcc>
  <rcc rId="5476" sId="1" odxf="1" dxf="1">
    <oc r="AT195" t="inlineStr">
      <is>
        <t>247863</t>
      </is>
    </oc>
    <nc r="AT195">
      <f>AO195*(1-AQ195)</f>
    </nc>
    <odxf>
      <numFmt numFmtId="0" formatCode="General"/>
    </odxf>
    <ndxf>
      <numFmt numFmtId="166" formatCode="&quot;$&quot;#,##0"/>
    </ndxf>
  </rcc>
  <rcc rId="5477" sId="1" odxf="1" dxf="1">
    <oc r="AT196" t="inlineStr">
      <is>
        <t>477259.38</t>
      </is>
    </oc>
    <nc r="AT196">
      <f>AO196*(1-AQ196)</f>
    </nc>
    <odxf>
      <numFmt numFmtId="0" formatCode="General"/>
    </odxf>
    <ndxf>
      <numFmt numFmtId="166" formatCode="&quot;$&quot;#,##0"/>
    </ndxf>
  </rcc>
  <rcc rId="5478" sId="1" odxf="1" dxf="1">
    <oc r="AT197" t="inlineStr">
      <is>
        <t>460752</t>
      </is>
    </oc>
    <nc r="AT197">
      <f>AO197*(1-AQ197)</f>
    </nc>
    <odxf>
      <numFmt numFmtId="0" formatCode="General"/>
    </odxf>
    <ndxf>
      <numFmt numFmtId="166" formatCode="&quot;$&quot;#,##0"/>
    </ndxf>
  </rcc>
  <rcc rId="5479" sId="1" odxf="1" dxf="1">
    <oc r="AT198" t="inlineStr">
      <is>
        <t>455645.97</t>
      </is>
    </oc>
    <nc r="AT198">
      <f>AO198*(1-AQ198)</f>
    </nc>
    <odxf>
      <numFmt numFmtId="0" formatCode="General"/>
    </odxf>
    <ndxf>
      <numFmt numFmtId="166" formatCode="&quot;$&quot;#,##0"/>
    </ndxf>
  </rcc>
  <rcc rId="5480" sId="1" odxf="1" dxf="1">
    <oc r="AT199" t="inlineStr">
      <is>
        <t>123714</t>
      </is>
    </oc>
    <nc r="AT199">
      <f>AO199*(1-AQ199)</f>
    </nc>
    <odxf>
      <numFmt numFmtId="0" formatCode="General"/>
    </odxf>
    <ndxf>
      <numFmt numFmtId="166" formatCode="&quot;$&quot;#,##0"/>
    </ndxf>
  </rcc>
  <rfmt sheetId="1" sqref="AQ1 AQ192:AQ199 AQ2528:AQ1048576 AQ417 AQ325 AQ428 AQ427 AQ423 AQ407 AQ425 AQ424 AQ412 AQ326 AQ408 AQ397 AQ400 AQ419 AQ328 AQ420 AQ333 AQ416 AQ421 AQ409 AQ418 AQ399 AQ413 AQ404 AQ415 AQ329 AQ410 AQ324 AQ411 AQ335 AQ403 AQ334 AQ327 AQ330 AQ426 AQ401 AQ422 AQ402 AQ331 AQ336 AQ396 AQ398 AQ332 AQ414 AQ405 AQ406">
    <dxf>
      <alignment horizontal="right" readingOrder="0"/>
    </dxf>
  </rfmt>
  <rcc rId="5481" sId="1" odxf="1" dxf="1">
    <oc r="BA192" t="inlineStr">
      <is>
        <t>0.5</t>
      </is>
    </oc>
    <nc r="BA192">
      <f>BW192*0.15</f>
    </nc>
    <odxf>
      <numFmt numFmtId="0" formatCode="General"/>
    </odxf>
    <ndxf>
      <numFmt numFmtId="167" formatCode="&quot;$&quot;#,##0.00"/>
    </ndxf>
  </rcc>
  <rcc rId="5482" sId="1" odxf="1" dxf="1">
    <oc r="BB192" t="inlineStr">
      <is>
        <t>0.71</t>
      </is>
    </oc>
    <nc r="BB192">
      <f>BW192*0.35</f>
    </nc>
    <odxf>
      <numFmt numFmtId="0" formatCode="General"/>
    </odxf>
    <ndxf>
      <numFmt numFmtId="167" formatCode="&quot;$&quot;#,##0.00"/>
    </ndxf>
  </rcc>
  <rcc rId="5483" sId="1" odxf="1" dxf="1">
    <oc r="BC192" t="inlineStr">
      <is>
        <t>0.6</t>
      </is>
    </oc>
    <nc r="BC192">
      <f>BW192*0.3</f>
    </nc>
    <odxf>
      <numFmt numFmtId="0" formatCode="General"/>
    </odxf>
    <ndxf>
      <numFmt numFmtId="167" formatCode="&quot;$&quot;#,##0.00"/>
    </ndxf>
  </rcc>
  <rcc rId="5484" sId="1" odxf="1" dxf="1">
    <oc r="BD192" t="inlineStr">
      <is>
        <t>0.5</t>
      </is>
    </oc>
    <nc r="BD192">
      <f>BW192*0.2</f>
    </nc>
    <odxf>
      <numFmt numFmtId="0" formatCode="General"/>
    </odxf>
    <ndxf>
      <numFmt numFmtId="167" formatCode="&quot;$&quot;#,##0.00"/>
    </ndxf>
  </rcc>
  <rcc rId="5485" sId="1" odxf="1" dxf="1">
    <oc r="BA193" t="inlineStr">
      <is>
        <t>0.5</t>
      </is>
    </oc>
    <nc r="BA193">
      <f>BW193*0.15</f>
    </nc>
    <odxf>
      <numFmt numFmtId="0" formatCode="General"/>
    </odxf>
    <ndxf>
      <numFmt numFmtId="167" formatCode="&quot;$&quot;#,##0.00"/>
    </ndxf>
  </rcc>
  <rcc rId="5486" sId="1" odxf="1" dxf="1">
    <oc r="BB193" t="inlineStr">
      <is>
        <t>0.71</t>
      </is>
    </oc>
    <nc r="BB193">
      <f>BW193*0.35</f>
    </nc>
    <odxf>
      <numFmt numFmtId="0" formatCode="General"/>
    </odxf>
    <ndxf>
      <numFmt numFmtId="167" formatCode="&quot;$&quot;#,##0.00"/>
    </ndxf>
  </rcc>
  <rcc rId="5487" sId="1" odxf="1" dxf="1">
    <oc r="BC193" t="inlineStr">
      <is>
        <t>0.6</t>
      </is>
    </oc>
    <nc r="BC193">
      <f>BW193*0.3</f>
    </nc>
    <odxf>
      <numFmt numFmtId="0" formatCode="General"/>
    </odxf>
    <ndxf>
      <numFmt numFmtId="167" formatCode="&quot;$&quot;#,##0.00"/>
    </ndxf>
  </rcc>
  <rcc rId="5488" sId="1" odxf="1" dxf="1">
    <oc r="BD193" t="inlineStr">
      <is>
        <t>0.5</t>
      </is>
    </oc>
    <nc r="BD193">
      <f>BW193*0.2</f>
    </nc>
    <odxf>
      <numFmt numFmtId="0" formatCode="General"/>
    </odxf>
    <ndxf>
      <numFmt numFmtId="167" formatCode="&quot;$&quot;#,##0.00"/>
    </ndxf>
  </rcc>
  <rcc rId="5489" sId="1" odxf="1" dxf="1">
    <oc r="BA194" t="inlineStr">
      <is>
        <t>0.5</t>
      </is>
    </oc>
    <nc r="BA194">
      <f>BW194*0.15</f>
    </nc>
    <odxf>
      <numFmt numFmtId="0" formatCode="General"/>
    </odxf>
    <ndxf>
      <numFmt numFmtId="167" formatCode="&quot;$&quot;#,##0.00"/>
    </ndxf>
  </rcc>
  <rcc rId="5490" sId="1" odxf="1" dxf="1">
    <oc r="BB194" t="inlineStr">
      <is>
        <t>0.71</t>
      </is>
    </oc>
    <nc r="BB194">
      <f>BW194*0.35</f>
    </nc>
    <odxf>
      <numFmt numFmtId="0" formatCode="General"/>
    </odxf>
    <ndxf>
      <numFmt numFmtId="167" formatCode="&quot;$&quot;#,##0.00"/>
    </ndxf>
  </rcc>
  <rcc rId="5491" sId="1" odxf="1" dxf="1">
    <oc r="BC194" t="inlineStr">
      <is>
        <t>0.6</t>
      </is>
    </oc>
    <nc r="BC194">
      <f>BW194*0.3</f>
    </nc>
    <odxf>
      <numFmt numFmtId="0" formatCode="General"/>
    </odxf>
    <ndxf>
      <numFmt numFmtId="167" formatCode="&quot;$&quot;#,##0.00"/>
    </ndxf>
  </rcc>
  <rcc rId="5492" sId="1" odxf="1" dxf="1">
    <oc r="BD194" t="inlineStr">
      <is>
        <t>0.5</t>
      </is>
    </oc>
    <nc r="BD194">
      <f>BW194*0.2</f>
    </nc>
    <odxf>
      <numFmt numFmtId="0" formatCode="General"/>
    </odxf>
    <ndxf>
      <numFmt numFmtId="167" formatCode="&quot;$&quot;#,##0.00"/>
    </ndxf>
  </rcc>
  <rcc rId="5493" sId="1" odxf="1" dxf="1">
    <oc r="BA195" t="inlineStr">
      <is>
        <t>0.5</t>
      </is>
    </oc>
    <nc r="BA195">
      <f>BW195*0.15</f>
    </nc>
    <odxf>
      <numFmt numFmtId="0" formatCode="General"/>
    </odxf>
    <ndxf>
      <numFmt numFmtId="167" formatCode="&quot;$&quot;#,##0.00"/>
    </ndxf>
  </rcc>
  <rcc rId="5494" sId="1" odxf="1" dxf="1">
    <oc r="BB195" t="inlineStr">
      <is>
        <t>0.71</t>
      </is>
    </oc>
    <nc r="BB195">
      <f>BW195*0.35</f>
    </nc>
    <odxf>
      <numFmt numFmtId="0" formatCode="General"/>
    </odxf>
    <ndxf>
      <numFmt numFmtId="167" formatCode="&quot;$&quot;#,##0.00"/>
    </ndxf>
  </rcc>
  <rcc rId="5495" sId="1" odxf="1" dxf="1">
    <oc r="BC195" t="inlineStr">
      <is>
        <t>0.6</t>
      </is>
    </oc>
    <nc r="BC195">
      <f>BW195*0.3</f>
    </nc>
    <odxf>
      <numFmt numFmtId="0" formatCode="General"/>
    </odxf>
    <ndxf>
      <numFmt numFmtId="167" formatCode="&quot;$&quot;#,##0.00"/>
    </ndxf>
  </rcc>
  <rcc rId="5496" sId="1" odxf="1" dxf="1">
    <oc r="BD195" t="inlineStr">
      <is>
        <t>0.5</t>
      </is>
    </oc>
    <nc r="BD195">
      <f>BW195*0.2</f>
    </nc>
    <odxf>
      <numFmt numFmtId="0" formatCode="General"/>
    </odxf>
    <ndxf>
      <numFmt numFmtId="167" formatCode="&quot;$&quot;#,##0.00"/>
    </ndxf>
  </rcc>
  <rcc rId="5497" sId="1" odxf="1" dxf="1">
    <oc r="BA196" t="inlineStr">
      <is>
        <t>0.5</t>
      </is>
    </oc>
    <nc r="BA196">
      <f>BW196*0.15</f>
    </nc>
    <odxf>
      <numFmt numFmtId="0" formatCode="General"/>
    </odxf>
    <ndxf>
      <numFmt numFmtId="167" formatCode="&quot;$&quot;#,##0.00"/>
    </ndxf>
  </rcc>
  <rcc rId="5498" sId="1" odxf="1" dxf="1">
    <oc r="BB196" t="inlineStr">
      <is>
        <t>0.71</t>
      </is>
    </oc>
    <nc r="BB196">
      <f>BW196*0.35</f>
    </nc>
    <odxf>
      <numFmt numFmtId="0" formatCode="General"/>
    </odxf>
    <ndxf>
      <numFmt numFmtId="167" formatCode="&quot;$&quot;#,##0.00"/>
    </ndxf>
  </rcc>
  <rcc rId="5499" sId="1" odxf="1" dxf="1">
    <oc r="BC196" t="inlineStr">
      <is>
        <t>0.6</t>
      </is>
    </oc>
    <nc r="BC196">
      <f>BW196*0.3</f>
    </nc>
    <odxf>
      <numFmt numFmtId="0" formatCode="General"/>
    </odxf>
    <ndxf>
      <numFmt numFmtId="167" formatCode="&quot;$&quot;#,##0.00"/>
    </ndxf>
  </rcc>
  <rcc rId="5500" sId="1" odxf="1" dxf="1">
    <oc r="BD196" t="inlineStr">
      <is>
        <t>0.5</t>
      </is>
    </oc>
    <nc r="BD196">
      <f>BW196*0.2</f>
    </nc>
    <odxf>
      <numFmt numFmtId="0" formatCode="General"/>
    </odxf>
    <ndxf>
      <numFmt numFmtId="167" formatCode="&quot;$&quot;#,##0.00"/>
    </ndxf>
  </rcc>
  <rcc rId="5501" sId="1" odxf="1" dxf="1">
    <oc r="BA197" t="inlineStr">
      <is>
        <t>0.5</t>
      </is>
    </oc>
    <nc r="BA197">
      <f>BW197*0.15</f>
    </nc>
    <odxf>
      <numFmt numFmtId="0" formatCode="General"/>
    </odxf>
    <ndxf>
      <numFmt numFmtId="167" formatCode="&quot;$&quot;#,##0.00"/>
    </ndxf>
  </rcc>
  <rcc rId="5502" sId="1" odxf="1" dxf="1">
    <oc r="BB197" t="inlineStr">
      <is>
        <t>0.71</t>
      </is>
    </oc>
    <nc r="BB197">
      <f>BW197*0.35</f>
    </nc>
    <odxf>
      <numFmt numFmtId="0" formatCode="General"/>
    </odxf>
    <ndxf>
      <numFmt numFmtId="167" formatCode="&quot;$&quot;#,##0.00"/>
    </ndxf>
  </rcc>
  <rcc rId="5503" sId="1" odxf="1" dxf="1">
    <oc r="BC197" t="inlineStr">
      <is>
        <t>0.6</t>
      </is>
    </oc>
    <nc r="BC197">
      <f>BW197*0.3</f>
    </nc>
    <odxf>
      <numFmt numFmtId="0" formatCode="General"/>
    </odxf>
    <ndxf>
      <numFmt numFmtId="167" formatCode="&quot;$&quot;#,##0.00"/>
    </ndxf>
  </rcc>
  <rcc rId="5504" sId="1" odxf="1" dxf="1">
    <oc r="BD197" t="inlineStr">
      <is>
        <t>0.5</t>
      </is>
    </oc>
    <nc r="BD197">
      <f>BW197*0.2</f>
    </nc>
    <odxf>
      <numFmt numFmtId="0" formatCode="General"/>
    </odxf>
    <ndxf>
      <numFmt numFmtId="167" formatCode="&quot;$&quot;#,##0.00"/>
    </ndxf>
  </rcc>
  <rcc rId="5505" sId="1" odxf="1" dxf="1">
    <oc r="BA198" t="inlineStr">
      <is>
        <t>0.5</t>
      </is>
    </oc>
    <nc r="BA198">
      <f>BW198*0.15</f>
    </nc>
    <odxf>
      <numFmt numFmtId="0" formatCode="General"/>
    </odxf>
    <ndxf>
      <numFmt numFmtId="167" formatCode="&quot;$&quot;#,##0.00"/>
    </ndxf>
  </rcc>
  <rcc rId="5506" sId="1" odxf="1" dxf="1">
    <oc r="BB198" t="inlineStr">
      <is>
        <t>0.71</t>
      </is>
    </oc>
    <nc r="BB198">
      <f>BW198*0.35</f>
    </nc>
    <odxf>
      <numFmt numFmtId="0" formatCode="General"/>
    </odxf>
    <ndxf>
      <numFmt numFmtId="167" formatCode="&quot;$&quot;#,##0.00"/>
    </ndxf>
  </rcc>
  <rcc rId="5507" sId="1" odxf="1" dxf="1">
    <oc r="BC198" t="inlineStr">
      <is>
        <t>0.6</t>
      </is>
    </oc>
    <nc r="BC198">
      <f>BW198*0.3</f>
    </nc>
    <odxf>
      <numFmt numFmtId="0" formatCode="General"/>
    </odxf>
    <ndxf>
      <numFmt numFmtId="167" formatCode="&quot;$&quot;#,##0.00"/>
    </ndxf>
  </rcc>
  <rcc rId="5508" sId="1" odxf="1" dxf="1">
    <oc r="BD198" t="inlineStr">
      <is>
        <t>0.5</t>
      </is>
    </oc>
    <nc r="BD198">
      <f>BW198*0.2</f>
    </nc>
    <odxf>
      <numFmt numFmtId="0" formatCode="General"/>
    </odxf>
    <ndxf>
      <numFmt numFmtId="167" formatCode="&quot;$&quot;#,##0.00"/>
    </ndxf>
  </rcc>
  <rcc rId="5509" sId="1" odxf="1" dxf="1">
    <oc r="BA199" t="inlineStr">
      <is>
        <t>0.5</t>
      </is>
    </oc>
    <nc r="BA199">
      <f>BW199*0.15</f>
    </nc>
    <odxf>
      <numFmt numFmtId="0" formatCode="General"/>
    </odxf>
    <ndxf>
      <numFmt numFmtId="167" formatCode="&quot;$&quot;#,##0.00"/>
    </ndxf>
  </rcc>
  <rcc rId="5510" sId="1" odxf="1" dxf="1">
    <oc r="BB199" t="inlineStr">
      <is>
        <t>0.71</t>
      </is>
    </oc>
    <nc r="BB199">
      <f>BW199*0.35</f>
    </nc>
    <odxf>
      <numFmt numFmtId="0" formatCode="General"/>
    </odxf>
    <ndxf>
      <numFmt numFmtId="167" formatCode="&quot;$&quot;#,##0.00"/>
    </ndxf>
  </rcc>
  <rcc rId="5511" sId="1" odxf="1" dxf="1">
    <oc r="BC199" t="inlineStr">
      <is>
        <t>0.6</t>
      </is>
    </oc>
    <nc r="BC199">
      <f>BW199*0.3</f>
    </nc>
    <odxf>
      <numFmt numFmtId="0" formatCode="General"/>
    </odxf>
    <ndxf>
      <numFmt numFmtId="167" formatCode="&quot;$&quot;#,##0.00"/>
    </ndxf>
  </rcc>
  <rcc rId="5512" sId="1" odxf="1" dxf="1">
    <oc r="BD199" t="inlineStr">
      <is>
        <t>0.5</t>
      </is>
    </oc>
    <nc r="BD199">
      <f>BW199*0.2</f>
    </nc>
    <odxf>
      <numFmt numFmtId="0" formatCode="General"/>
    </odxf>
    <ndxf>
      <numFmt numFmtId="167" formatCode="&quot;$&quot;#,##0.00"/>
    </ndxf>
  </rcc>
  <rcc rId="5513" sId="1" odxf="1" dxf="1">
    <oc r="BW192" t="inlineStr">
      <is>
        <t>2.31</t>
      </is>
    </oc>
    <nc r="BW192">
      <f>((AT192-BY192)/K192)</f>
    </nc>
    <odxf>
      <numFmt numFmtId="0" formatCode="General"/>
    </odxf>
    <ndxf>
      <numFmt numFmtId="167" formatCode="&quot;$&quot;#,##0.00"/>
    </ndxf>
  </rcc>
  <rcc rId="5514" sId="1" odxf="1" dxf="1">
    <oc r="BW193" t="inlineStr">
      <is>
        <t>2.31</t>
      </is>
    </oc>
    <nc r="BW193">
      <f>((AT193-BY193)/K193)</f>
    </nc>
    <odxf>
      <numFmt numFmtId="0" formatCode="General"/>
    </odxf>
    <ndxf>
      <numFmt numFmtId="167" formatCode="&quot;$&quot;#,##0.00"/>
    </ndxf>
  </rcc>
  <rcc rId="5515" sId="1" odxf="1" dxf="1">
    <oc r="BW194" t="inlineStr">
      <is>
        <t>2.31</t>
      </is>
    </oc>
    <nc r="BW194">
      <f>((AT194-BY194)/K194)</f>
    </nc>
    <odxf>
      <numFmt numFmtId="0" formatCode="General"/>
    </odxf>
    <ndxf>
      <numFmt numFmtId="167" formatCode="&quot;$&quot;#,##0.00"/>
    </ndxf>
  </rcc>
  <rcc rId="5516" sId="1" odxf="1" dxf="1">
    <oc r="BW195" t="inlineStr">
      <is>
        <t>2.31</t>
      </is>
    </oc>
    <nc r="BW195">
      <f>((AT195-BY195)/K195)</f>
    </nc>
    <odxf>
      <numFmt numFmtId="0" formatCode="General"/>
    </odxf>
    <ndxf>
      <numFmt numFmtId="167" formatCode="&quot;$&quot;#,##0.00"/>
    </ndxf>
  </rcc>
  <rcc rId="5517" sId="1" odxf="1" dxf="1">
    <oc r="BW196" t="inlineStr">
      <is>
        <t>2.31</t>
      </is>
    </oc>
    <nc r="BW196">
      <f>((AT196-BY196)/K196)</f>
    </nc>
    <odxf>
      <numFmt numFmtId="0" formatCode="General"/>
    </odxf>
    <ndxf>
      <numFmt numFmtId="167" formatCode="&quot;$&quot;#,##0.00"/>
    </ndxf>
  </rcc>
  <rcc rId="5518" sId="1" odxf="1" dxf="1">
    <oc r="BW197" t="inlineStr">
      <is>
        <t>2.31</t>
      </is>
    </oc>
    <nc r="BW197">
      <f>((AT197-BY197)/K197)</f>
    </nc>
    <odxf>
      <numFmt numFmtId="0" formatCode="General"/>
    </odxf>
    <ndxf>
      <numFmt numFmtId="167" formatCode="&quot;$&quot;#,##0.00"/>
    </ndxf>
  </rcc>
  <rcc rId="5519" sId="1" odxf="1" dxf="1">
    <oc r="BW198" t="inlineStr">
      <is>
        <t>2.31</t>
      </is>
    </oc>
    <nc r="BW198">
      <f>((AT198-BY198)/K198)</f>
    </nc>
    <odxf>
      <numFmt numFmtId="0" formatCode="General"/>
    </odxf>
    <ndxf>
      <numFmt numFmtId="167" formatCode="&quot;$&quot;#,##0.00"/>
    </ndxf>
  </rcc>
  <rcc rId="5520" sId="1" odxf="1" dxf="1">
    <oc r="BW199" t="inlineStr">
      <is>
        <t>2.31</t>
      </is>
    </oc>
    <nc r="BW199">
      <f>((AT199-BY199)/K199)</f>
    </nc>
    <odxf>
      <numFmt numFmtId="0" formatCode="General"/>
    </odxf>
    <ndxf>
      <numFmt numFmtId="167" formatCode="&quot;$&quot;#,##0.00"/>
    </ndxf>
  </rcc>
  <rcc rId="5521" sId="1" odxf="1" dxf="1">
    <oc r="BY192" t="inlineStr">
      <is>
        <t>116080.14</t>
      </is>
    </oc>
    <nc r="BY192">
      <f>CC192*CB192</f>
    </nc>
    <odxf>
      <numFmt numFmtId="0" formatCode="General"/>
    </odxf>
    <ndxf>
      <numFmt numFmtId="167" formatCode="&quot;$&quot;#,##0.00"/>
    </ndxf>
  </rcc>
  <rcc rId="5522" sId="1" odxf="1" dxf="1">
    <oc r="BY193" t="inlineStr">
      <is>
        <t>121510.98</t>
      </is>
    </oc>
    <nc r="BY193">
      <f>CC193*CB193</f>
    </nc>
    <odxf>
      <numFmt numFmtId="0" formatCode="General"/>
    </odxf>
    <ndxf>
      <numFmt numFmtId="167" formatCode="&quot;$&quot;#,##0.00"/>
    </ndxf>
  </rcc>
  <rcc rId="5523" sId="1" odxf="1" dxf="1">
    <oc r="BY194" t="inlineStr">
      <is>
        <t>121958.13</t>
      </is>
    </oc>
    <nc r="BY194">
      <f>CC194*CB194</f>
    </nc>
    <odxf>
      <numFmt numFmtId="0" formatCode="General"/>
    </odxf>
    <ndxf>
      <numFmt numFmtId="167" formatCode="&quot;$&quot;#,##0.00"/>
    </ndxf>
  </rcc>
  <rcc rId="5524" sId="1" odxf="1" dxf="1">
    <oc r="BY195" t="inlineStr">
      <is>
        <t>182051.1</t>
      </is>
    </oc>
    <nc r="BY195">
      <f>CC195*CB195</f>
    </nc>
    <odxf>
      <numFmt numFmtId="0" formatCode="General"/>
    </odxf>
    <ndxf>
      <numFmt numFmtId="167" formatCode="&quot;$&quot;#,##0.00"/>
    </ndxf>
  </rcc>
  <rcc rId="5525" sId="1" odxf="1" dxf="1">
    <oc r="BY196" t="inlineStr">
      <is>
        <t>282304.62</t>
      </is>
    </oc>
    <nc r="BY196">
      <f>CC196*CB196</f>
    </nc>
    <odxf>
      <numFmt numFmtId="0" formatCode="General"/>
    </odxf>
    <ndxf>
      <numFmt numFmtId="167" formatCode="&quot;$&quot;#,##0.00"/>
    </ndxf>
  </rcc>
  <rcc rId="5526" sId="1" odxf="1" dxf="1">
    <oc r="BY197" t="inlineStr">
      <is>
        <t>307830</t>
      </is>
    </oc>
    <nc r="BY197">
      <f>CC197*CB197</f>
    </nc>
    <odxf>
      <numFmt numFmtId="0" formatCode="General"/>
    </odxf>
    <ndxf>
      <numFmt numFmtId="167" formatCode="&quot;$&quot;#,##0.00"/>
    </ndxf>
  </rcc>
  <rcc rId="5527" sId="1" odxf="1" dxf="1">
    <oc r="BY198" t="inlineStr">
      <is>
        <t>269520.03</t>
      </is>
    </oc>
    <nc r="BY198">
      <f>CC198*CB198</f>
    </nc>
    <odxf>
      <numFmt numFmtId="0" formatCode="General"/>
    </odxf>
    <ndxf>
      <numFmt numFmtId="167" formatCode="&quot;$&quot;#,##0.00"/>
    </ndxf>
  </rcc>
  <rcc rId="5528" sId="1" odxf="1" dxf="1">
    <oc r="BY199" t="inlineStr">
      <is>
        <t>96340.5</t>
      </is>
    </oc>
    <nc r="BY199">
      <f>CC199*CB199</f>
    </nc>
    <odxf>
      <numFmt numFmtId="0" formatCode="General"/>
    </odxf>
    <ndxf>
      <numFmt numFmtId="167" formatCode="&quot;$&quot;#,##0.00"/>
    </ndxf>
  </rcc>
  <rcc rId="5529" sId="1">
    <oc r="CB192" t="inlineStr">
      <is>
        <t>0.12740658545</t>
      </is>
    </oc>
    <nc r="CB192">
      <f>BZ192+CA192</f>
    </nc>
  </rcc>
  <rcc rId="5530" sId="1">
    <oc r="CB193" t="inlineStr">
      <is>
        <t>0.081441675603</t>
      </is>
    </oc>
    <nc r="CB193">
      <f>BZ193+CA193</f>
    </nc>
  </rcc>
  <rcc rId="5531" sId="1">
    <oc r="CB194" t="inlineStr">
      <is>
        <t>0.084359223905</t>
      </is>
    </oc>
    <nc r="CB194">
      <f>BZ194+CA194</f>
    </nc>
  </rcc>
  <rcc rId="5532" sId="1">
    <oc r="CB195" t="inlineStr">
      <is>
        <t>0.076408587258</t>
      </is>
    </oc>
    <nc r="CB195">
      <f>BZ195+CA195</f>
    </nc>
  </rcc>
  <rcc rId="5533" sId="1">
    <oc r="CB196" t="inlineStr">
      <is>
        <t>0.14052696501</t>
      </is>
    </oc>
    <nc r="CB196">
      <f>BZ196+CA196</f>
    </nc>
  </rcc>
  <rcc rId="5534" sId="1">
    <oc r="CB197" t="inlineStr">
      <is>
        <t>0.083343711926</t>
      </is>
    </oc>
    <nc r="CB197">
      <f>BZ197+CA197</f>
    </nc>
  </rcc>
  <rcc rId="5535" sId="1">
    <oc r="CB198" t="inlineStr">
      <is>
        <t>0.075538125</t>
      </is>
    </oc>
    <nc r="CB198">
      <f>BZ198+CA198</f>
    </nc>
  </rcc>
  <rcc rId="5536" sId="1">
    <oc r="CB199" t="inlineStr">
      <is>
        <t>0.22615140845</t>
      </is>
    </oc>
    <nc r="CB199">
      <f>BZ199+CA199</f>
    </nc>
  </rcc>
  <rfmt sheetId="1" sqref="CC1 CC192:CC199 CC2528:CC1048576 CC417 CC325 CC428 CC427 CC423 CC407 CC425 CC424 CC412 CC326 CC408 CC397 CC400 CC419 CC328 CC420 CC333 CC416 CC421 CC409 CC418 CC399 CC413 CC404 CC415 CC329 CC410 CC324 CC411 CC335 CC403 CC334 CC327 CC330 CC426 CC401 CC422 CC402 CC331 CC336 CC396 CC398 CC332 CC414 CC405 CC406">
    <dxf>
      <numFmt numFmtId="166" formatCode="&quot;$&quot;#,##0"/>
    </dxf>
  </rfmt>
  <rcc rId="5537" sId="1" odxf="1" dxf="1" numFmtId="11">
    <oc r="CD192" t="inlineStr">
      <is>
        <t/>
      </is>
    </oc>
    <nc r="CD192">
      <v>0</v>
    </nc>
    <odxf>
      <numFmt numFmtId="0" formatCode="General"/>
    </odxf>
    <ndxf>
      <numFmt numFmtId="166" formatCode="&quot;$&quot;#,##0"/>
    </ndxf>
  </rcc>
  <rcc rId="5538" sId="1" odxf="1" dxf="1" numFmtId="11">
    <oc r="CD193" t="inlineStr">
      <is>
        <t/>
      </is>
    </oc>
    <nc r="CD193">
      <v>0</v>
    </nc>
    <odxf>
      <numFmt numFmtId="0" formatCode="General"/>
    </odxf>
    <ndxf>
      <numFmt numFmtId="166" formatCode="&quot;$&quot;#,##0"/>
    </ndxf>
  </rcc>
  <rcc rId="5539" sId="1" odxf="1" dxf="1" numFmtId="11">
    <oc r="CD194" t="inlineStr">
      <is>
        <t/>
      </is>
    </oc>
    <nc r="CD194">
      <v>0</v>
    </nc>
    <odxf>
      <numFmt numFmtId="0" formatCode="General"/>
    </odxf>
    <ndxf>
      <numFmt numFmtId="166" formatCode="&quot;$&quot;#,##0"/>
    </ndxf>
  </rcc>
  <rcc rId="5540" sId="1" odxf="1" dxf="1" numFmtId="11">
    <oc r="CD195" t="inlineStr">
      <is>
        <t/>
      </is>
    </oc>
    <nc r="CD195">
      <v>0</v>
    </nc>
    <odxf>
      <numFmt numFmtId="0" formatCode="General"/>
    </odxf>
    <ndxf>
      <numFmt numFmtId="166" formatCode="&quot;$&quot;#,##0"/>
    </ndxf>
  </rcc>
  <rcc rId="5541" sId="1" odxf="1" dxf="1" numFmtId="11">
    <oc r="CD196" t="inlineStr">
      <is>
        <t/>
      </is>
    </oc>
    <nc r="CD196">
      <v>0</v>
    </nc>
    <odxf>
      <numFmt numFmtId="0" formatCode="General"/>
    </odxf>
    <ndxf>
      <numFmt numFmtId="166" formatCode="&quot;$&quot;#,##0"/>
    </ndxf>
  </rcc>
  <rcc rId="5542" sId="1" odxf="1" dxf="1" numFmtId="11">
    <oc r="CD197" t="inlineStr">
      <is>
        <t/>
      </is>
    </oc>
    <nc r="CD197">
      <v>0</v>
    </nc>
    <odxf>
      <numFmt numFmtId="0" formatCode="General"/>
    </odxf>
    <ndxf>
      <numFmt numFmtId="166" formatCode="&quot;$&quot;#,##0"/>
    </ndxf>
  </rcc>
  <rcc rId="5543" sId="1" odxf="1" dxf="1" numFmtId="11">
    <oc r="CD198" t="inlineStr">
      <is>
        <t/>
      </is>
    </oc>
    <nc r="CD198">
      <v>0</v>
    </nc>
    <odxf>
      <numFmt numFmtId="0" formatCode="General"/>
    </odxf>
    <ndxf>
      <numFmt numFmtId="166" formatCode="&quot;$&quot;#,##0"/>
    </ndxf>
  </rcc>
  <rcc rId="5544" sId="1" odxf="1" dxf="1" numFmtId="11">
    <oc r="CD199" t="inlineStr">
      <is>
        <t/>
      </is>
    </oc>
    <nc r="CD199">
      <v>0</v>
    </nc>
    <odxf>
      <numFmt numFmtId="0" formatCode="General"/>
    </odxf>
    <ndxf>
      <numFmt numFmtId="166" formatCode="&quot;$&quot;#,##0"/>
    </ndxf>
  </rcc>
  <rcc rId="5545" sId="1" odxf="1" dxf="1">
    <oc r="CE192" t="inlineStr">
      <is>
        <t>911100</t>
      </is>
    </oc>
    <nc r="CE192">
      <f>CC192-CD192</f>
    </nc>
    <odxf>
      <numFmt numFmtId="0" formatCode="General"/>
    </odxf>
    <ndxf>
      <numFmt numFmtId="166" formatCode="&quot;$&quot;#,##0"/>
    </ndxf>
  </rcc>
  <rfmt sheetId="1" sqref="CF192" start="0" length="0">
    <dxf>
      <numFmt numFmtId="166" formatCode="&quot;$&quot;#,##0"/>
    </dxf>
  </rfmt>
  <rcc rId="5546" sId="1" odxf="1" dxf="1">
    <oc r="CG192" t="inlineStr">
      <is>
        <t>63.8115</t>
      </is>
    </oc>
    <nc r="CG192">
      <f>CE192/K192</f>
    </nc>
    <odxf>
      <numFmt numFmtId="0" formatCode="General"/>
    </odxf>
    <ndxf>
      <numFmt numFmtId="166" formatCode="&quot;$&quot;#,##0"/>
    </ndxf>
  </rcc>
  <rcc rId="5547" sId="1" odxf="1" dxf="1">
    <oc r="CE193" t="inlineStr">
      <is>
        <t>1492000</t>
      </is>
    </oc>
    <nc r="CE193">
      <f>CC193-CD193</f>
    </nc>
    <odxf>
      <numFmt numFmtId="0" formatCode="General"/>
    </odxf>
    <ndxf>
      <numFmt numFmtId="166" formatCode="&quot;$&quot;#,##0"/>
    </ndxf>
  </rcc>
  <rfmt sheetId="1" sqref="CF193" start="0" length="0">
    <dxf>
      <numFmt numFmtId="166" formatCode="&quot;$&quot;#,##0"/>
    </dxf>
  </rfmt>
  <rcc rId="5548" sId="1" odxf="1" dxf="1">
    <oc r="CG193" t="inlineStr">
      <is>
        <t>99.826</t>
      </is>
    </oc>
    <nc r="CG193">
      <f>CE193/K193</f>
    </nc>
    <odxf>
      <numFmt numFmtId="0" formatCode="General"/>
    </odxf>
    <ndxf>
      <numFmt numFmtId="166" formatCode="&quot;$&quot;#,##0"/>
    </ndxf>
  </rcc>
  <rcc rId="5549" sId="1" odxf="1" dxf="1">
    <oc r="CE194" t="inlineStr">
      <is>
        <t>1445700</t>
      </is>
    </oc>
    <nc r="CE194">
      <f>CC194-CD194</f>
    </nc>
    <odxf>
      <numFmt numFmtId="0" formatCode="General"/>
    </odxf>
    <ndxf>
      <numFmt numFmtId="166" formatCode="&quot;$&quot;#,##0"/>
    </ndxf>
  </rcc>
  <rfmt sheetId="1" sqref="CF194" start="0" length="0">
    <dxf>
      <numFmt numFmtId="166" formatCode="&quot;$&quot;#,##0"/>
    </dxf>
  </rfmt>
  <rcc rId="5550" sId="1" odxf="1" dxf="1">
    <oc r="CG194" t="inlineStr">
      <is>
        <t>96.3736</t>
      </is>
    </oc>
    <nc r="CG194">
      <f>CE194/K194</f>
    </nc>
    <odxf>
      <numFmt numFmtId="0" formatCode="General"/>
    </odxf>
    <ndxf>
      <numFmt numFmtId="166" formatCode="&quot;$&quot;#,##0"/>
    </ndxf>
  </rcc>
  <rcc rId="5551" sId="1" odxf="1" dxf="1">
    <oc r="CE195" t="inlineStr">
      <is>
        <t>2382600</t>
      </is>
    </oc>
    <nc r="CE195">
      <f>CC195-CD195</f>
    </nc>
    <odxf>
      <numFmt numFmtId="0" formatCode="General"/>
    </odxf>
    <ndxf>
      <numFmt numFmtId="166" formatCode="&quot;$&quot;#,##0"/>
    </ndxf>
  </rcc>
  <rfmt sheetId="1" sqref="CF195" start="0" length="0">
    <dxf>
      <numFmt numFmtId="166" formatCode="&quot;$&quot;#,##0"/>
    </dxf>
  </rfmt>
  <rcc rId="5552" sId="1" odxf="1" dxf="1">
    <oc r="CG195" t="inlineStr">
      <is>
        <t>83.6293</t>
      </is>
    </oc>
    <nc r="CG195">
      <f>CE195/K195</f>
    </nc>
    <odxf>
      <numFmt numFmtId="0" formatCode="General"/>
    </odxf>
    <ndxf>
      <numFmt numFmtId="166" formatCode="&quot;$&quot;#,##0"/>
    </ndxf>
  </rcc>
  <rcc rId="5553" sId="1" odxf="1" dxf="1">
    <oc r="CE196" t="inlineStr">
      <is>
        <t>2008900</t>
      </is>
    </oc>
    <nc r="CE196">
      <f>CC196-CD196</f>
    </nc>
    <odxf>
      <numFmt numFmtId="0" formatCode="General"/>
    </odxf>
    <ndxf>
      <numFmt numFmtId="166" formatCode="&quot;$&quot;#,##0"/>
    </ndxf>
  </rcc>
  <rfmt sheetId="1" sqref="CF196" start="0" length="0">
    <dxf>
      <numFmt numFmtId="166" formatCode="&quot;$&quot;#,##0"/>
    </dxf>
  </rfmt>
  <rcc rId="5554" sId="1" odxf="1" dxf="1">
    <oc r="CG196" t="inlineStr">
      <is>
        <t>23.8033</t>
      </is>
    </oc>
    <nc r="CG196">
      <f>CE196/K196</f>
    </nc>
    <odxf>
      <numFmt numFmtId="0" formatCode="General"/>
    </odxf>
    <ndxf>
      <numFmt numFmtId="166" formatCode="&quot;$&quot;#,##0"/>
    </ndxf>
  </rcc>
  <rcc rId="5555" sId="1" odxf="1" dxf="1">
    <oc r="CE197" t="inlineStr">
      <is>
        <t>3693500</t>
      </is>
    </oc>
    <nc r="CE197">
      <f>CC197-CD197</f>
    </nc>
    <odxf>
      <numFmt numFmtId="0" formatCode="General"/>
    </odxf>
    <ndxf>
      <numFmt numFmtId="166" formatCode="&quot;$&quot;#,##0"/>
    </ndxf>
  </rcc>
  <rfmt sheetId="1" sqref="CF197" start="0" length="0">
    <dxf>
      <numFmt numFmtId="166" formatCode="&quot;$&quot;#,##0"/>
    </dxf>
  </rfmt>
  <rcc rId="5556" sId="1" odxf="1" dxf="1">
    <oc r="CG197" t="inlineStr">
      <is>
        <t>55.7931</t>
      </is>
    </oc>
    <nc r="CG197">
      <f>CE197/K197</f>
    </nc>
    <odxf>
      <numFmt numFmtId="0" formatCode="General"/>
    </odxf>
    <ndxf>
      <numFmt numFmtId="166" formatCode="&quot;$&quot;#,##0"/>
    </ndxf>
  </rcc>
  <rcc rId="5557" sId="1" odxf="1" dxf="1">
    <oc r="CE198" t="inlineStr">
      <is>
        <t>3568000</t>
      </is>
    </oc>
    <nc r="CE198">
      <f>CC198-CD198</f>
    </nc>
    <odxf>
      <numFmt numFmtId="0" formatCode="General"/>
    </odxf>
    <ndxf>
      <numFmt numFmtId="166" formatCode="&quot;$&quot;#,##0"/>
    </ndxf>
  </rcc>
  <rfmt sheetId="1" sqref="CF198" start="0" length="0">
    <dxf>
      <numFmt numFmtId="166" formatCode="&quot;$&quot;#,##0"/>
    </dxf>
  </rfmt>
  <rcc rId="5558" sId="1" odxf="1" dxf="1">
    <oc r="CG198" t="inlineStr">
      <is>
        <t>44.2823</t>
      </is>
    </oc>
    <nc r="CG198">
      <f>CE198/K198</f>
    </nc>
    <odxf>
      <numFmt numFmtId="0" formatCode="General"/>
    </odxf>
    <ndxf>
      <numFmt numFmtId="166" formatCode="&quot;$&quot;#,##0"/>
    </ndxf>
  </rcc>
  <rcc rId="5559" sId="1" odxf="1" dxf="1">
    <oc r="CE199" t="inlineStr">
      <is>
        <t>426000</t>
      </is>
    </oc>
    <nc r="CE199">
      <f>CC199-CD199</f>
    </nc>
    <odxf>
      <numFmt numFmtId="0" formatCode="General"/>
    </odxf>
    <ndxf>
      <numFmt numFmtId="166" formatCode="&quot;$&quot;#,##0"/>
    </ndxf>
  </rcc>
  <rfmt sheetId="1" sqref="CF199" start="0" length="0">
    <dxf>
      <numFmt numFmtId="166" formatCode="&quot;$&quot;#,##0"/>
    </dxf>
  </rfmt>
  <rcc rId="5560" sId="1" odxf="1" dxf="1">
    <oc r="CG199" t="inlineStr">
      <is>
        <t>35.9494</t>
      </is>
    </oc>
    <nc r="CG199">
      <f>CE199/K199</f>
    </nc>
    <odxf>
      <numFmt numFmtId="0" formatCode="General"/>
    </odxf>
    <ndxf>
      <numFmt numFmtId="166" formatCode="&quot;$&quot;#,##0"/>
    </ndxf>
  </rcc>
  <rcc rId="5561" sId="1">
    <oc r="BZ194" t="inlineStr">
      <is>
        <t>0.056573223905</t>
      </is>
    </oc>
    <nc r="BZ194">
      <v>0.06</v>
    </nc>
  </rcc>
  <rcc rId="5562" sId="1">
    <oc r="BZ195" t="inlineStr">
      <is>
        <t>0.050934587258</t>
      </is>
    </oc>
    <nc r="BZ195">
      <v>0.06</v>
    </nc>
  </rcc>
  <rcc rId="5563" sId="1">
    <oc r="BZ196" t="inlineStr">
      <is>
        <t>0.11505296501</t>
      </is>
    </oc>
    <nc r="BZ196">
      <v>0.1</v>
    </nc>
  </rcc>
  <rcc rId="5564" sId="1">
    <oc r="BZ197" t="inlineStr">
      <is>
        <t>0.059190711926</t>
      </is>
    </oc>
    <nc r="BZ197">
      <v>0.06</v>
    </nc>
  </rcc>
  <rcc rId="5565" sId="1">
    <oc r="BZ198" t="inlineStr">
      <is>
        <t>0.050064125</t>
      </is>
    </oc>
    <nc r="BZ198">
      <v>0.06</v>
    </nc>
  </rcc>
  <rcc rId="5566" sId="1">
    <oc r="BZ199" t="inlineStr">
      <is>
        <t>0.20067740845</t>
      </is>
    </oc>
    <nc r="BZ199">
      <v>0.1</v>
    </nc>
  </rcc>
  <rcc rId="5567" sId="1" numFmtId="11">
    <oc r="S199" t="inlineStr">
      <is>
        <t>12</t>
      </is>
    </oc>
    <nc r="S199">
      <v>6.5</v>
    </nc>
  </rcc>
  <rcc rId="5568" sId="1">
    <oc r="BZ192" t="inlineStr">
      <is>
        <t>0.10447058545</t>
      </is>
    </oc>
    <nc r="BZ192">
      <v>0.1</v>
    </nc>
  </rcc>
  <rcc rId="5569" sId="1">
    <oc r="BZ193" t="inlineStr">
      <is>
        <t>0.055967675603</t>
      </is>
    </oc>
    <nc r="BZ193">
      <v>0.06</v>
    </nc>
  </rcc>
  <rcc rId="5570" sId="1" numFmtId="11">
    <oc r="S192" t="inlineStr">
      <is>
        <t>12</t>
      </is>
    </oc>
    <nc r="S192">
      <v>12</v>
    </nc>
  </rcc>
  <rcc rId="5571" sId="1">
    <oc r="AQ192" t="inlineStr">
      <is>
        <t>0.13</t>
      </is>
    </oc>
    <nc r="AQ192">
      <v>0.2</v>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72" sId="1">
    <oc r="BW217" t="inlineStr">
      <is>
        <t/>
      </is>
    </oc>
    <nc r="BW217"/>
  </rcc>
  <rcc rId="5573" sId="1">
    <oc r="BX217" t="inlineStr">
      <is>
        <t/>
      </is>
    </oc>
    <nc r="BX217"/>
  </rcc>
  <rcc rId="5574" sId="1">
    <oc r="BY217" t="inlineStr">
      <is>
        <t/>
      </is>
    </oc>
    <nc r="BY217"/>
  </rcc>
  <rcc rId="5575" sId="1">
    <oc r="BZ217" t="inlineStr">
      <is>
        <t/>
      </is>
    </oc>
    <nc r="BZ217"/>
  </rcc>
  <rcc rId="5576" sId="1">
    <oc r="CA217">
      <v>2.5474E-2</v>
    </oc>
    <nc r="CA217"/>
  </rcc>
  <rcc rId="5577" sId="1">
    <oc r="CB217" t="inlineStr">
      <is>
        <t/>
      </is>
    </oc>
    <nc r="CB217"/>
  </rcc>
  <rcc rId="5578" sId="1">
    <oc r="CC217">
      <v>364100</v>
    </oc>
    <nc r="CC217"/>
  </rcc>
  <rcc rId="5579" sId="1">
    <oc r="CD217" t="inlineStr">
      <is>
        <t/>
      </is>
    </oc>
    <nc r="CD217"/>
  </rcc>
  <rcc rId="5580" sId="1">
    <oc r="CE217" t="inlineStr">
      <is>
        <t/>
      </is>
    </oc>
    <nc r="CE217"/>
  </rcc>
  <rcc rId="5581" sId="1">
    <oc r="CF217" t="inlineStr">
      <is>
        <t/>
      </is>
    </oc>
    <nc r="CF217"/>
  </rcc>
  <rcc rId="5582" sId="1">
    <oc r="CG217" t="inlineStr">
      <is>
        <t/>
      </is>
    </oc>
    <nc r="CG217"/>
  </rcc>
  <rcc rId="5583" sId="1">
    <oc r="BW218" t="inlineStr">
      <is>
        <t/>
      </is>
    </oc>
    <nc r="BW218"/>
  </rcc>
  <rcc rId="5584" sId="1">
    <oc r="BX218" t="inlineStr">
      <is>
        <t/>
      </is>
    </oc>
    <nc r="BX218"/>
  </rcc>
  <rcc rId="5585" sId="1">
    <oc r="BY218" t="inlineStr">
      <is>
        <t/>
      </is>
    </oc>
    <nc r="BY218"/>
  </rcc>
  <rcc rId="5586" sId="1">
    <oc r="BZ218" t="inlineStr">
      <is>
        <t/>
      </is>
    </oc>
    <nc r="BZ218"/>
  </rcc>
  <rcc rId="5587" sId="1">
    <oc r="CA218">
      <v>2.7786000000000002E-2</v>
    </oc>
    <nc r="CA218"/>
  </rcc>
  <rcc rId="5588" sId="1">
    <oc r="CB218" t="inlineStr">
      <is>
        <t/>
      </is>
    </oc>
    <nc r="CB218"/>
  </rcc>
  <rcc rId="5589" sId="1">
    <oc r="CC218">
      <v>1824300</v>
    </oc>
    <nc r="CC218"/>
  </rcc>
  <rcc rId="5590" sId="1">
    <oc r="CD218" t="inlineStr">
      <is>
        <t/>
      </is>
    </oc>
    <nc r="CD218"/>
  </rcc>
  <rcc rId="5591" sId="1">
    <oc r="CE218" t="inlineStr">
      <is>
        <t/>
      </is>
    </oc>
    <nc r="CE218"/>
  </rcc>
  <rcc rId="5592" sId="1">
    <oc r="CF218" t="inlineStr">
      <is>
        <t/>
      </is>
    </oc>
    <nc r="CF218"/>
  </rcc>
  <rcc rId="5593" sId="1">
    <oc r="CG218" t="inlineStr">
      <is>
        <t/>
      </is>
    </oc>
    <nc r="CG218"/>
  </rcc>
  <rcc rId="5594" sId="1">
    <oc r="BW219" t="inlineStr">
      <is>
        <t/>
      </is>
    </oc>
    <nc r="BW219"/>
  </rcc>
  <rcc rId="5595" sId="1">
    <oc r="BX219" t="inlineStr">
      <is>
        <t/>
      </is>
    </oc>
    <nc r="BX219"/>
  </rcc>
  <rcc rId="5596" sId="1">
    <oc r="BY219" t="inlineStr">
      <is>
        <t/>
      </is>
    </oc>
    <nc r="BY219"/>
  </rcc>
  <rcc rId="5597" sId="1">
    <oc r="BZ219" t="inlineStr">
      <is>
        <t/>
      </is>
    </oc>
    <nc r="BZ219"/>
  </rcc>
  <rcc rId="5598" sId="1">
    <oc r="CA219">
      <v>2.5474E-2</v>
    </oc>
    <nc r="CA219"/>
  </rcc>
  <rcc rId="5599" sId="1">
    <oc r="CB219" t="inlineStr">
      <is>
        <t/>
      </is>
    </oc>
    <nc r="CB219"/>
  </rcc>
  <rcc rId="5600" sId="1">
    <oc r="CC219">
      <v>1555300</v>
    </oc>
    <nc r="CC219"/>
  </rcc>
  <rcc rId="5601" sId="1">
    <oc r="CD219" t="inlineStr">
      <is>
        <t/>
      </is>
    </oc>
    <nc r="CD219"/>
  </rcc>
  <rcc rId="5602" sId="1">
    <oc r="CE219" t="inlineStr">
      <is>
        <t/>
      </is>
    </oc>
    <nc r="CE219"/>
  </rcc>
  <rcc rId="5603" sId="1">
    <oc r="CF219" t="inlineStr">
      <is>
        <t/>
      </is>
    </oc>
    <nc r="CF219"/>
  </rcc>
  <rcc rId="5604" sId="1">
    <oc r="CG219" t="inlineStr">
      <is>
        <t/>
      </is>
    </oc>
    <nc r="CG219"/>
  </rcc>
  <rcc rId="5605" sId="1">
    <oc r="BW220" t="inlineStr">
      <is>
        <t/>
      </is>
    </oc>
    <nc r="BW220"/>
  </rcc>
  <rcc rId="5606" sId="1">
    <oc r="BX220" t="inlineStr">
      <is>
        <t/>
      </is>
    </oc>
    <nc r="BX220"/>
  </rcc>
  <rcc rId="5607" sId="1">
    <oc r="BY220" t="inlineStr">
      <is>
        <t/>
      </is>
    </oc>
    <nc r="BY220"/>
  </rcc>
  <rcc rId="5608" sId="1">
    <oc r="BZ220" t="inlineStr">
      <is>
        <t/>
      </is>
    </oc>
    <nc r="BZ220"/>
  </rcc>
  <rcc rId="5609" sId="1">
    <oc r="CA220">
      <v>2.5474E-2</v>
    </oc>
    <nc r="CA220"/>
  </rcc>
  <rcc rId="5610" sId="1">
    <oc r="CB220" t="inlineStr">
      <is>
        <t/>
      </is>
    </oc>
    <nc r="CB220"/>
  </rcc>
  <rcc rId="5611" sId="1">
    <oc r="CC220">
      <v>2454500</v>
    </oc>
    <nc r="CC220"/>
  </rcc>
  <rcc rId="5612" sId="1">
    <oc r="CD220" t="inlineStr">
      <is>
        <t/>
      </is>
    </oc>
    <nc r="CD220"/>
  </rcc>
  <rcc rId="5613" sId="1">
    <oc r="CE220" t="inlineStr">
      <is>
        <t/>
      </is>
    </oc>
    <nc r="CE220"/>
  </rcc>
  <rcc rId="5614" sId="1">
    <oc r="CF220" t="inlineStr">
      <is>
        <t/>
      </is>
    </oc>
    <nc r="CF220"/>
  </rcc>
  <rcc rId="5615" sId="1">
    <oc r="CG220" t="inlineStr">
      <is>
        <t/>
      </is>
    </oc>
    <nc r="CG220"/>
  </rcc>
  <rcc rId="5616" sId="1">
    <oc r="BW221" t="inlineStr">
      <is>
        <t>1.85</t>
      </is>
    </oc>
    <nc r="BW221"/>
  </rcc>
  <rcc rId="5617" sId="1">
    <oc r="BX221" t="inlineStr">
      <is>
        <t/>
      </is>
    </oc>
    <nc r="BX221"/>
  </rcc>
  <rcc rId="5618" sId="1">
    <oc r="BY221" t="inlineStr">
      <is>
        <t>25576.5</t>
      </is>
    </oc>
    <nc r="BY221"/>
  </rcc>
  <rcc rId="5619" sId="1">
    <oc r="BZ221" t="inlineStr">
      <is>
        <t>0.07381365528</t>
      </is>
    </oc>
    <nc r="BZ221"/>
  </rcc>
  <rcc rId="5620" sId="1">
    <oc r="CA221">
      <v>2.5474E-2</v>
    </oc>
    <nc r="CA221"/>
  </rcc>
  <rcc rId="5621" sId="1">
    <oc r="CB221" t="inlineStr">
      <is>
        <t>0.09928765528</t>
      </is>
    </oc>
    <nc r="CB221"/>
  </rcc>
  <rcc rId="5622" sId="1">
    <oc r="CC221">
      <v>258900</v>
    </oc>
    <nc r="CC221"/>
  </rcc>
  <rcc rId="5623" sId="1">
    <oc r="CD221" t="inlineStr">
      <is>
        <t/>
      </is>
    </oc>
    <nc r="CD221"/>
  </rcc>
  <rcc rId="5624" sId="1">
    <oc r="CE221" t="inlineStr">
      <is>
        <t>257600</t>
      </is>
    </oc>
    <nc r="CE221"/>
  </rcc>
  <rcc rId="5625" sId="1">
    <oc r="CF221" t="inlineStr">
      <is>
        <t/>
      </is>
    </oc>
    <nc r="CF221"/>
  </rcc>
  <rcc rId="5626" sId="1">
    <oc r="CG221" t="inlineStr">
      <is>
        <t>101.01960784</t>
      </is>
    </oc>
    <nc r="CG221"/>
  </rcc>
  <rcc rId="5627" sId="1" odxf="1" dxf="1">
    <oc r="BW212" t="inlineStr">
      <is>
        <t/>
      </is>
    </oc>
    <nc r="BW212">
      <f>((AT212-BY212)/K212)</f>
    </nc>
    <odxf>
      <numFmt numFmtId="0" formatCode="General"/>
    </odxf>
    <ndxf>
      <numFmt numFmtId="167" formatCode="&quot;$&quot;#,##0.00"/>
    </ndxf>
  </rcc>
  <rcc rId="5628" sId="1" odxf="1" dxf="1">
    <oc r="BW213" t="inlineStr">
      <is>
        <t/>
      </is>
    </oc>
    <nc r="BW213">
      <f>((AT213-BY213)/K213)</f>
    </nc>
    <odxf>
      <numFmt numFmtId="0" formatCode="General"/>
    </odxf>
    <ndxf>
      <numFmt numFmtId="167" formatCode="&quot;$&quot;#,##0.00"/>
    </ndxf>
  </rcc>
  <rcc rId="5629" sId="1" odxf="1" dxf="1">
    <oc r="BW214" t="inlineStr">
      <is>
        <t/>
      </is>
    </oc>
    <nc r="BW214">
      <f>((AT214-BY214)/K214)</f>
    </nc>
    <odxf>
      <numFmt numFmtId="0" formatCode="General"/>
    </odxf>
    <ndxf>
      <numFmt numFmtId="167" formatCode="&quot;$&quot;#,##0.00"/>
    </ndxf>
  </rcc>
  <rcc rId="5630" sId="1" odxf="1" dxf="1">
    <oc r="BW215" t="inlineStr">
      <is>
        <t/>
      </is>
    </oc>
    <nc r="BW215">
      <f>((AT215-BY215)/K215)</f>
    </nc>
    <odxf>
      <numFmt numFmtId="0" formatCode="General"/>
    </odxf>
    <ndxf>
      <numFmt numFmtId="167" formatCode="&quot;$&quot;#,##0.00"/>
    </ndxf>
  </rcc>
  <rcc rId="5631" sId="1" odxf="1" dxf="1">
    <oc r="BW216" t="inlineStr">
      <is>
        <t/>
      </is>
    </oc>
    <nc r="BW216">
      <f>((AT216-BY216)/K216)</f>
    </nc>
    <odxf>
      <numFmt numFmtId="0" formatCode="General"/>
    </odxf>
    <ndxf>
      <numFmt numFmtId="167" formatCode="&quot;$&quot;#,##0.00"/>
    </ndxf>
  </rcc>
  <rcc rId="5632" sId="1" odxf="1" dxf="1">
    <oc r="BY212" t="inlineStr">
      <is>
        <t/>
      </is>
    </oc>
    <nc r="BY212">
      <f>CC212*CB212</f>
    </nc>
    <odxf>
      <numFmt numFmtId="0" formatCode="General"/>
    </odxf>
    <ndxf>
      <numFmt numFmtId="167" formatCode="&quot;$&quot;#,##0.00"/>
    </ndxf>
  </rcc>
  <rcc rId="5633" sId="1" odxf="1" dxf="1">
    <oc r="BY213" t="inlineStr">
      <is>
        <t/>
      </is>
    </oc>
    <nc r="BY213">
      <f>CC213*CB213</f>
    </nc>
    <odxf>
      <numFmt numFmtId="0" formatCode="General"/>
    </odxf>
    <ndxf>
      <numFmt numFmtId="167" formatCode="&quot;$&quot;#,##0.00"/>
    </ndxf>
  </rcc>
  <rcc rId="5634" sId="1" odxf="1" dxf="1">
    <oc r="BY214" t="inlineStr">
      <is>
        <t/>
      </is>
    </oc>
    <nc r="BY214">
      <f>CC214*CB214</f>
    </nc>
    <odxf>
      <numFmt numFmtId="0" formatCode="General"/>
    </odxf>
    <ndxf>
      <numFmt numFmtId="167" formatCode="&quot;$&quot;#,##0.00"/>
    </ndxf>
  </rcc>
  <rcc rId="5635" sId="1" odxf="1" dxf="1">
    <oc r="BY215" t="inlineStr">
      <is>
        <t/>
      </is>
    </oc>
    <nc r="BY215">
      <f>CC215*CB215</f>
    </nc>
    <odxf>
      <numFmt numFmtId="0" formatCode="General"/>
    </odxf>
    <ndxf>
      <numFmt numFmtId="167" formatCode="&quot;$&quot;#,##0.00"/>
    </ndxf>
  </rcc>
  <rcc rId="5636" sId="1" odxf="1" dxf="1">
    <oc r="BY216" t="inlineStr">
      <is>
        <t/>
      </is>
    </oc>
    <nc r="BY216">
      <f>CC216*CB216</f>
    </nc>
    <odxf>
      <numFmt numFmtId="0" formatCode="General"/>
    </odxf>
    <ndxf>
      <numFmt numFmtId="167" formatCode="&quot;$&quot;#,##0.00"/>
    </ndxf>
  </rcc>
  <rcc rId="5637" sId="1">
    <oc r="CB212" t="inlineStr">
      <is>
        <t/>
      </is>
    </oc>
    <nc r="CB212">
      <f>BZ212+CA212</f>
    </nc>
  </rcc>
  <rcc rId="5638" sId="1">
    <oc r="CB213" t="inlineStr">
      <is>
        <t/>
      </is>
    </oc>
    <nc r="CB213">
      <f>BZ213+CA213</f>
    </nc>
  </rcc>
  <rcc rId="5639" sId="1">
    <oc r="CB214" t="inlineStr">
      <is>
        <t/>
      </is>
    </oc>
    <nc r="CB214">
      <f>BZ214+CA214</f>
    </nc>
  </rcc>
  <rcc rId="5640" sId="1">
    <oc r="CB215" t="inlineStr">
      <is>
        <t/>
      </is>
    </oc>
    <nc r="CB215">
      <f>BZ215+CA215</f>
    </nc>
  </rcc>
  <rcc rId="5641" sId="1">
    <oc r="CB216" t="inlineStr">
      <is>
        <t/>
      </is>
    </oc>
    <nc r="CB216">
      <f>BZ216+CA216</f>
    </nc>
  </rcc>
  <rfmt sheetId="1" sqref="CC1:CG1 CC192:CG199 CC212:CG221 CC2528:CG1048576">
    <dxf>
      <numFmt numFmtId="166" formatCode="&quot;$&quot;#,##0"/>
    </dxf>
  </rfmt>
  <rcc rId="5642" sId="1" numFmtId="11">
    <oc r="CD212" t="inlineStr">
      <is>
        <t/>
      </is>
    </oc>
    <nc r="CD212">
      <v>0</v>
    </nc>
  </rcc>
  <rcc rId="5643" sId="1" numFmtId="11">
    <oc r="CD213" t="inlineStr">
      <is>
        <t/>
      </is>
    </oc>
    <nc r="CD213">
      <v>0</v>
    </nc>
  </rcc>
  <rcc rId="5644" sId="1" numFmtId="11">
    <oc r="CD214" t="inlineStr">
      <is>
        <t/>
      </is>
    </oc>
    <nc r="CD214">
      <v>0</v>
    </nc>
  </rcc>
  <rcc rId="5645" sId="1" numFmtId="11">
    <oc r="CD215" t="inlineStr">
      <is>
        <t/>
      </is>
    </oc>
    <nc r="CD215">
      <v>0</v>
    </nc>
  </rcc>
  <rcc rId="5646" sId="1" numFmtId="11">
    <oc r="CD216" t="inlineStr">
      <is>
        <t/>
      </is>
    </oc>
    <nc r="CD216">
      <v>0</v>
    </nc>
  </rcc>
  <rcc rId="5647" sId="1">
    <oc r="CE212" t="inlineStr">
      <is>
        <t/>
      </is>
    </oc>
    <nc r="CE212">
      <f>CC212-CD212</f>
    </nc>
  </rcc>
  <rcc rId="5648" sId="1">
    <oc r="CE213" t="inlineStr">
      <is>
        <t/>
      </is>
    </oc>
    <nc r="CE213">
      <f>CC213-CD213</f>
    </nc>
  </rcc>
  <rcc rId="5649" sId="1">
    <oc r="CE214" t="inlineStr">
      <is>
        <t/>
      </is>
    </oc>
    <nc r="CE214">
      <f>CC214-CD214</f>
    </nc>
  </rcc>
  <rcc rId="5650" sId="1">
    <oc r="CE215" t="inlineStr">
      <is>
        <t/>
      </is>
    </oc>
    <nc r="CE215">
      <f>CC215-CD215</f>
    </nc>
  </rcc>
  <rcc rId="5651" sId="1">
    <oc r="CG212" t="inlineStr">
      <is>
        <t/>
      </is>
    </oc>
    <nc r="CG212">
      <f>CE212/K212</f>
    </nc>
  </rcc>
  <rcc rId="5652" sId="1">
    <oc r="CG213" t="inlineStr">
      <is>
        <t/>
      </is>
    </oc>
    <nc r="CG213">
      <f>CE213/K213</f>
    </nc>
  </rcc>
  <rcc rId="5653" sId="1">
    <oc r="CG214" t="inlineStr">
      <is>
        <t/>
      </is>
    </oc>
    <nc r="CG214">
      <f>CE214/K214</f>
    </nc>
  </rcc>
  <rcc rId="5654" sId="1">
    <oc r="CG215" t="inlineStr">
      <is>
        <t/>
      </is>
    </oc>
    <nc r="CG215">
      <f>CE215/K215</f>
    </nc>
  </rcc>
  <rcc rId="5655" sId="1">
    <oc r="CG216" t="inlineStr">
      <is>
        <t/>
      </is>
    </oc>
    <nc r="CG216">
      <f>CE216/K216</f>
    </nc>
  </rcc>
  <rcc rId="5656" sId="1" odxf="1" dxf="1">
    <oc r="BA212" t="inlineStr">
      <is>
        <t/>
      </is>
    </oc>
    <nc r="BA212">
      <f>BW212*0.15</f>
    </nc>
    <odxf>
      <numFmt numFmtId="0" formatCode="General"/>
    </odxf>
    <ndxf>
      <numFmt numFmtId="167" formatCode="&quot;$&quot;#,##0.00"/>
    </ndxf>
  </rcc>
  <rcc rId="5657" sId="1" odxf="1" dxf="1">
    <oc r="BB212" t="inlineStr">
      <is>
        <t/>
      </is>
    </oc>
    <nc r="BB212">
      <f>BW212*0.35</f>
    </nc>
    <odxf>
      <numFmt numFmtId="0" formatCode="General"/>
    </odxf>
    <ndxf>
      <numFmt numFmtId="167" formatCode="&quot;$&quot;#,##0.00"/>
    </ndxf>
  </rcc>
  <rcc rId="5658" sId="1" odxf="1" dxf="1">
    <oc r="BC212" t="inlineStr">
      <is>
        <t/>
      </is>
    </oc>
    <nc r="BC212">
      <f>BW212*0.3</f>
    </nc>
    <odxf>
      <numFmt numFmtId="0" formatCode="General"/>
    </odxf>
    <ndxf>
      <numFmt numFmtId="167" formatCode="&quot;$&quot;#,##0.00"/>
    </ndxf>
  </rcc>
  <rcc rId="5659" sId="1" odxf="1" dxf="1">
    <oc r="BD212" t="inlineStr">
      <is>
        <t/>
      </is>
    </oc>
    <nc r="BD212">
      <f>BW212*0.2</f>
    </nc>
    <odxf>
      <numFmt numFmtId="0" formatCode="General"/>
    </odxf>
    <ndxf>
      <numFmt numFmtId="167" formatCode="&quot;$&quot;#,##0.00"/>
    </ndxf>
  </rcc>
  <rcc rId="5660" sId="1" odxf="1" dxf="1">
    <oc r="BA213" t="inlineStr">
      <is>
        <t/>
      </is>
    </oc>
    <nc r="BA213">
      <f>BW213*0.15</f>
    </nc>
    <odxf>
      <numFmt numFmtId="0" formatCode="General"/>
    </odxf>
    <ndxf>
      <numFmt numFmtId="167" formatCode="&quot;$&quot;#,##0.00"/>
    </ndxf>
  </rcc>
  <rcc rId="5661" sId="1" odxf="1" dxf="1">
    <oc r="BB213" t="inlineStr">
      <is>
        <t/>
      </is>
    </oc>
    <nc r="BB213">
      <f>BW213*0.35</f>
    </nc>
    <odxf>
      <numFmt numFmtId="0" formatCode="General"/>
    </odxf>
    <ndxf>
      <numFmt numFmtId="167" formatCode="&quot;$&quot;#,##0.00"/>
    </ndxf>
  </rcc>
  <rcc rId="5662" sId="1" odxf="1" dxf="1">
    <oc r="BC213" t="inlineStr">
      <is>
        <t/>
      </is>
    </oc>
    <nc r="BC213">
      <f>BW213*0.3</f>
    </nc>
    <odxf>
      <numFmt numFmtId="0" formatCode="General"/>
    </odxf>
    <ndxf>
      <numFmt numFmtId="167" formatCode="&quot;$&quot;#,##0.00"/>
    </ndxf>
  </rcc>
  <rcc rId="5663" sId="1" odxf="1" dxf="1">
    <oc r="BD213" t="inlineStr">
      <is>
        <t/>
      </is>
    </oc>
    <nc r="BD213">
      <f>BW213*0.2</f>
    </nc>
    <odxf>
      <numFmt numFmtId="0" formatCode="General"/>
    </odxf>
    <ndxf>
      <numFmt numFmtId="167" formatCode="&quot;$&quot;#,##0.00"/>
    </ndxf>
  </rcc>
  <rcc rId="5664" sId="1" odxf="1" dxf="1">
    <oc r="BA214" t="inlineStr">
      <is>
        <t/>
      </is>
    </oc>
    <nc r="BA214">
      <f>BW214*0.15</f>
    </nc>
    <odxf>
      <numFmt numFmtId="0" formatCode="General"/>
    </odxf>
    <ndxf>
      <numFmt numFmtId="167" formatCode="&quot;$&quot;#,##0.00"/>
    </ndxf>
  </rcc>
  <rcc rId="5665" sId="1" odxf="1" dxf="1">
    <oc r="BB214" t="inlineStr">
      <is>
        <t/>
      </is>
    </oc>
    <nc r="BB214">
      <f>BW214*0.35</f>
    </nc>
    <odxf>
      <numFmt numFmtId="0" formatCode="General"/>
    </odxf>
    <ndxf>
      <numFmt numFmtId="167" formatCode="&quot;$&quot;#,##0.00"/>
    </ndxf>
  </rcc>
  <rcc rId="5666" sId="1" odxf="1" dxf="1">
    <oc r="BC214" t="inlineStr">
      <is>
        <t/>
      </is>
    </oc>
    <nc r="BC214">
      <f>BW214*0.3</f>
    </nc>
    <odxf>
      <numFmt numFmtId="0" formatCode="General"/>
    </odxf>
    <ndxf>
      <numFmt numFmtId="167" formatCode="&quot;$&quot;#,##0.00"/>
    </ndxf>
  </rcc>
  <rcc rId="5667" sId="1" odxf="1" dxf="1">
    <oc r="BD214" t="inlineStr">
      <is>
        <t/>
      </is>
    </oc>
    <nc r="BD214">
      <f>BW214*0.2</f>
    </nc>
    <odxf>
      <numFmt numFmtId="0" formatCode="General"/>
    </odxf>
    <ndxf>
      <numFmt numFmtId="167" formatCode="&quot;$&quot;#,##0.00"/>
    </ndxf>
  </rcc>
  <rcc rId="5668" sId="1" odxf="1" dxf="1">
    <oc r="BA215" t="inlineStr">
      <is>
        <t/>
      </is>
    </oc>
    <nc r="BA215">
      <f>BW215*0.15</f>
    </nc>
    <odxf>
      <numFmt numFmtId="0" formatCode="General"/>
    </odxf>
    <ndxf>
      <numFmt numFmtId="167" formatCode="&quot;$&quot;#,##0.00"/>
    </ndxf>
  </rcc>
  <rcc rId="5669" sId="1" odxf="1" dxf="1">
    <oc r="BB215" t="inlineStr">
      <is>
        <t/>
      </is>
    </oc>
    <nc r="BB215">
      <f>BW215*0.35</f>
    </nc>
    <odxf>
      <numFmt numFmtId="0" formatCode="General"/>
    </odxf>
    <ndxf>
      <numFmt numFmtId="167" formatCode="&quot;$&quot;#,##0.00"/>
    </ndxf>
  </rcc>
  <rcc rId="5670" sId="1" odxf="1" dxf="1">
    <oc r="BC215" t="inlineStr">
      <is>
        <t/>
      </is>
    </oc>
    <nc r="BC215">
      <f>BW215*0.3</f>
    </nc>
    <odxf>
      <numFmt numFmtId="0" formatCode="General"/>
    </odxf>
    <ndxf>
      <numFmt numFmtId="167" formatCode="&quot;$&quot;#,##0.00"/>
    </ndxf>
  </rcc>
  <rcc rId="5671" sId="1" odxf="1" dxf="1">
    <oc r="BD215" t="inlineStr">
      <is>
        <t/>
      </is>
    </oc>
    <nc r="BD215">
      <f>BW215*0.2</f>
    </nc>
    <odxf>
      <numFmt numFmtId="0" formatCode="General"/>
    </odxf>
    <ndxf>
      <numFmt numFmtId="167" formatCode="&quot;$&quot;#,##0.00"/>
    </ndxf>
  </rcc>
  <rcc rId="5672" sId="1" odxf="1" dxf="1">
    <oc r="BA216" t="inlineStr">
      <is>
        <t/>
      </is>
    </oc>
    <nc r="BA216">
      <f>BW216*0.15</f>
    </nc>
    <odxf>
      <numFmt numFmtId="0" formatCode="General"/>
    </odxf>
    <ndxf>
      <numFmt numFmtId="167" formatCode="&quot;$&quot;#,##0.00"/>
    </ndxf>
  </rcc>
  <rcc rId="5673" sId="1" odxf="1" dxf="1">
    <oc r="BB216" t="inlineStr">
      <is>
        <t/>
      </is>
    </oc>
    <nc r="BB216">
      <f>BW216*0.35</f>
    </nc>
    <odxf>
      <numFmt numFmtId="0" formatCode="General"/>
    </odxf>
    <ndxf>
      <numFmt numFmtId="167" formatCode="&quot;$&quot;#,##0.00"/>
    </ndxf>
  </rcc>
  <rcc rId="5674" sId="1" odxf="1" dxf="1">
    <oc r="BC216" t="inlineStr">
      <is>
        <t/>
      </is>
    </oc>
    <nc r="BC216">
      <f>BW216*0.3</f>
    </nc>
    <odxf>
      <numFmt numFmtId="0" formatCode="General"/>
    </odxf>
    <ndxf>
      <numFmt numFmtId="167" formatCode="&quot;$&quot;#,##0.00"/>
    </ndxf>
  </rcc>
  <rcc rId="5675" sId="1" odxf="1" dxf="1">
    <oc r="BD216" t="inlineStr">
      <is>
        <t/>
      </is>
    </oc>
    <nc r="BD216">
      <f>BW216*0.2</f>
    </nc>
    <odxf>
      <numFmt numFmtId="0" formatCode="General"/>
    </odxf>
    <ndxf>
      <numFmt numFmtId="167" formatCode="&quot;$&quot;#,##0.00"/>
    </ndxf>
  </rcc>
  <rcc rId="5676" sId="1">
    <oc r="BA221" t="inlineStr">
      <is>
        <t>0.15</t>
      </is>
    </oc>
    <nc r="BA221"/>
  </rcc>
  <rcc rId="5677" sId="1">
    <oc r="BB221" t="inlineStr">
      <is>
        <t>0.65</t>
      </is>
    </oc>
    <nc r="BB221"/>
  </rcc>
  <rcc rId="5678" sId="1">
    <oc r="BC221" t="inlineStr">
      <is>
        <t>0.6</t>
      </is>
    </oc>
    <nc r="BC221"/>
  </rcc>
  <rcc rId="5679" sId="1">
    <oc r="BD221" t="inlineStr">
      <is>
        <t>0.45</t>
      </is>
    </oc>
    <nc r="BD221"/>
  </rcc>
  <rcc rId="5680" sId="1">
    <oc r="AQ212" t="inlineStr">
      <is>
        <t/>
      </is>
    </oc>
    <nc r="AQ212">
      <v>0.1</v>
    </nc>
  </rcc>
  <rcc rId="5681" sId="1">
    <oc r="AQ214" t="inlineStr">
      <is>
        <t/>
      </is>
    </oc>
    <nc r="AQ214">
      <v>0.1</v>
    </nc>
  </rcc>
  <rcc rId="5682" sId="1" odxf="1" dxf="1">
    <oc r="AT212" t="inlineStr">
      <is>
        <t/>
      </is>
    </oc>
    <nc r="AT212">
      <f>AO212*(1-AQ212)</f>
    </nc>
    <odxf>
      <numFmt numFmtId="0" formatCode="General"/>
    </odxf>
    <ndxf>
      <numFmt numFmtId="166" formatCode="&quot;$&quot;#,##0"/>
    </ndxf>
  </rcc>
  <rcc rId="5683" sId="1" odxf="1" dxf="1">
    <oc r="AT213" t="inlineStr">
      <is>
        <t/>
      </is>
    </oc>
    <nc r="AT213">
      <f>AO213*(1-AQ213)</f>
    </nc>
    <odxf>
      <numFmt numFmtId="0" formatCode="General"/>
    </odxf>
    <ndxf>
      <numFmt numFmtId="166" formatCode="&quot;$&quot;#,##0"/>
    </ndxf>
  </rcc>
  <rcc rId="5684" sId="1" odxf="1" dxf="1">
    <oc r="AT214" t="inlineStr">
      <is>
        <t/>
      </is>
    </oc>
    <nc r="AT214">
      <f>AO214*(1-AQ214)</f>
    </nc>
    <odxf>
      <numFmt numFmtId="0" formatCode="General"/>
    </odxf>
    <ndxf>
      <numFmt numFmtId="166" formatCode="&quot;$&quot;#,##0"/>
    </ndxf>
  </rcc>
  <rcc rId="5685" sId="1" odxf="1" dxf="1">
    <oc r="AT215" t="inlineStr">
      <is>
        <t/>
      </is>
    </oc>
    <nc r="AT215">
      <f>AO215*(1-AQ215)</f>
    </nc>
    <odxf>
      <numFmt numFmtId="0" formatCode="General"/>
    </odxf>
    <ndxf>
      <numFmt numFmtId="166" formatCode="&quot;$&quot;#,##0"/>
    </ndxf>
  </rcc>
  <rcc rId="5686" sId="1" odxf="1" dxf="1">
    <oc r="AT216" t="inlineStr">
      <is>
        <t/>
      </is>
    </oc>
    <nc r="AT216">
      <f>AO216*(1-AQ216)</f>
    </nc>
    <odxf>
      <numFmt numFmtId="0" formatCode="General"/>
    </odxf>
    <ndxf>
      <numFmt numFmtId="166" formatCode="&quot;$&quot;#,##0"/>
    </ndxf>
  </rcc>
  <rcc rId="5687" sId="1" odxf="1" dxf="1">
    <nc r="AO212">
      <f>K212*S212</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5688" sId="1" odxf="1" dxf="1">
    <nc r="AO213">
      <f>K213*S213</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5689" sId="1" odxf="1" dxf="1">
    <nc r="AO214">
      <f>K214*S214</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5690" sId="1" odxf="1" dxf="1">
    <nc r="AO215">
      <f>K215*S215</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5691" sId="1" odxf="1" dxf="1">
    <nc r="AO216">
      <f>K216*S216</f>
    </nc>
    <odxf>
      <font>
        <sz val="11"/>
        <color theme="1"/>
        <name val="Calibri"/>
        <scheme val="minor"/>
      </font>
      <numFmt numFmtId="0" formatCode="General"/>
      <fill>
        <patternFill>
          <fgColor indexed="64"/>
          <bgColor indexed="65"/>
        </patternFill>
      </fill>
      <alignment horizontal="general" vertical="top" readingOrder="0"/>
    </odxf>
    <ndxf>
      <font>
        <sz val="11"/>
        <color rgb="FF000000"/>
        <name val="Calibri"/>
        <scheme val="none"/>
      </font>
      <numFmt numFmtId="166" formatCode="&quot;$&quot;#,##0"/>
      <fill>
        <patternFill>
          <fgColor rgb="FF000000"/>
          <bgColor rgb="FFFFFFFF"/>
        </patternFill>
      </fill>
      <alignment horizontal="right" vertical="center" readingOrder="0"/>
    </ndxf>
  </rcc>
  <rcc rId="5692" sId="1" odxf="1" dxf="1" numFmtId="11">
    <oc r="S212" t="inlineStr">
      <is>
        <t/>
      </is>
    </oc>
    <nc r="S212">
      <v>10</v>
    </nc>
    <odxf>
      <numFmt numFmtId="0" formatCode="General"/>
    </odxf>
    <ndxf>
      <numFmt numFmtId="167" formatCode="&quot;$&quot;#,##0.00"/>
    </ndxf>
  </rcc>
  <rfmt sheetId="1" sqref="S213" start="0" length="0">
    <dxf>
      <numFmt numFmtId="167" formatCode="&quot;$&quot;#,##0.00"/>
    </dxf>
  </rfmt>
  <rcc rId="5693" sId="1" odxf="1" dxf="1" numFmtId="11">
    <oc r="S214" t="inlineStr">
      <is>
        <t/>
      </is>
    </oc>
    <nc r="S214">
      <v>10</v>
    </nc>
    <odxf>
      <numFmt numFmtId="0" formatCode="General"/>
    </odxf>
    <ndxf>
      <numFmt numFmtId="167" formatCode="&quot;$&quot;#,##0.00"/>
    </ndxf>
  </rcc>
  <rfmt sheetId="1" sqref="S215" start="0" length="0">
    <dxf>
      <numFmt numFmtId="167" formatCode="&quot;$&quot;#,##0.00"/>
    </dxf>
  </rfmt>
  <rfmt sheetId="1" sqref="S216" start="0" length="0">
    <dxf>
      <numFmt numFmtId="167" formatCode="&quot;$&quot;#,##0.00"/>
    </dxf>
  </rfmt>
  <rfmt sheetId="1" sqref="S217" start="0" length="0">
    <dxf>
      <numFmt numFmtId="167" formatCode="&quot;$&quot;#,##0.00"/>
    </dxf>
  </rfmt>
  <rcc rId="5694" sId="1" numFmtId="11">
    <oc r="S217" t="inlineStr">
      <is>
        <t/>
      </is>
    </oc>
    <nc r="S217"/>
  </rcc>
  <rcc rId="5695" sId="1">
    <oc r="BZ212" t="inlineStr">
      <is>
        <t/>
      </is>
    </oc>
    <nc r="BZ212">
      <v>0.09</v>
    </nc>
  </rcc>
  <rcc rId="5696" sId="1">
    <oc r="BZ214" t="inlineStr">
      <is>
        <t/>
      </is>
    </oc>
    <nc r="BZ214">
      <v>0.09</v>
    </nc>
  </rcc>
  <rcc rId="5697" sId="1">
    <oc r="BZ213" t="inlineStr">
      <is>
        <t/>
      </is>
    </oc>
    <nc r="BZ213">
      <v>0.08</v>
    </nc>
  </rcc>
  <rcc rId="5698" sId="1">
    <oc r="BZ215" t="inlineStr">
      <is>
        <t/>
      </is>
    </oc>
    <nc r="BZ215">
      <v>0.08</v>
    </nc>
  </rcc>
  <rcc rId="5699" sId="1">
    <oc r="C216">
      <v>0.02</v>
    </oc>
    <nc r="C216">
      <v>2.5474E-2</v>
    </nc>
  </rcc>
  <rcc rId="5700" sId="1" numFmtId="11">
    <oc r="S213" t="inlineStr">
      <is>
        <t/>
      </is>
    </oc>
    <nc r="S213">
      <v>12</v>
    </nc>
  </rcc>
  <rcc rId="5701" sId="1" numFmtId="11">
    <oc r="S215" t="inlineStr">
      <is>
        <t/>
      </is>
    </oc>
    <nc r="S215">
      <v>12</v>
    </nc>
  </rcc>
  <rcc rId="5702" sId="1" numFmtId="11">
    <oc r="S216" t="inlineStr">
      <is>
        <t/>
      </is>
    </oc>
    <nc r="S216">
      <v>12</v>
    </nc>
  </rcc>
  <rcc rId="5703" sId="1">
    <oc r="AQ216" t="inlineStr">
      <is>
        <t/>
      </is>
    </oc>
    <nc r="AQ216">
      <v>0.08</v>
    </nc>
  </rcc>
  <rcc rId="5704" sId="1">
    <oc r="AQ215" t="inlineStr">
      <is>
        <t/>
      </is>
    </oc>
    <nc r="AQ215">
      <v>0.08</v>
    </nc>
  </rcc>
  <rcc rId="5705" sId="1">
    <oc r="AQ213" t="inlineStr">
      <is>
        <t/>
      </is>
    </oc>
    <nc r="AQ213">
      <v>0.08</v>
    </nc>
  </rcc>
  <rcc rId="5706" sId="1">
    <oc r="CA216">
      <v>0.02</v>
    </oc>
    <nc r="CA216">
      <v>2.5474E-2</v>
    </nc>
  </rcc>
  <rcc rId="5707" sId="1" numFmtId="11">
    <oc r="CC216">
      <v>684100</v>
    </oc>
    <nc r="CC216">
      <v>630000</v>
    </nc>
  </rcc>
  <rcc rId="5708" sId="1" numFmtId="11">
    <oc r="CE216" t="inlineStr">
      <is>
        <t/>
      </is>
    </oc>
    <nc r="CE216">
      <f>CC216-CD216</f>
    </nc>
  </rcc>
  <rcc rId="5709" sId="1">
    <oc r="BZ216" t="inlineStr">
      <is>
        <t/>
      </is>
    </oc>
    <nc r="BZ216">
      <v>7.4999999999999997E-2</v>
    </nc>
  </rcc>
  <rcv guid="{1736218E-9705-4275-8FE2-1B8537DB4BCB}" action="delete"/>
  <rdn rId="0" localSheetId="1" customView="1" name="Z_1736218E_9705_4275_8FE2_1B8537DB4BCB_.wvu.FilterData" hidden="1" oldHidden="1">
    <formula>'master linked to 2017 cama'!$A$1:$CW$2527</formula>
    <oldFormula>'master linked to 2017 cama'!$A$1:$CW$2527</oldFormula>
  </rdn>
  <rcv guid="{1736218E-9705-4275-8FE2-1B8537DB4BCB}"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S1 S19:S191 S442:S461 S2528:S1048576">
    <dxf>
      <numFmt numFmtId="167" formatCode="&quot;$&quot;#,##0.00"/>
    </dxf>
  </rfmt>
  <rcc rId="5711" sId="1" odxf="1" dxf="1" numFmtId="11">
    <oc r="AO442">
      <v>3979930.5</v>
    </oc>
    <nc r="AO442">
      <f>K442*S442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12" sId="1" odxf="1" dxf="1" numFmtId="11">
    <oc r="AO443">
      <v>1633432.5</v>
    </oc>
    <nc r="AO443">
      <f>K443*S443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13" sId="1" odxf="1" dxf="1" numFmtId="11">
    <oc r="AO444">
      <v>1703079</v>
    </oc>
    <nc r="AO444">
      <f>K444*S444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14" sId="1" odxf="1" dxf="1" numFmtId="11">
    <oc r="AO445">
      <v>1186116.75</v>
    </oc>
    <nc r="AO445">
      <f>K445*S445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15" sId="1" odxf="1" dxf="1" numFmtId="11">
    <oc r="AO446">
      <v>35988</v>
    </oc>
    <nc r="AO446">
      <f>K446*S446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16" sId="1" odxf="1" dxf="1" numFmtId="11">
    <oc r="AO447">
      <v>1515087</v>
    </oc>
    <nc r="AO447">
      <f>K447*S447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17" sId="1" odxf="1" dxf="1" numFmtId="11">
    <oc r="AO448">
      <v>1335332.25</v>
    </oc>
    <nc r="AO448">
      <f>K448*S448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18" sId="1" odxf="1" dxf="1" numFmtId="11">
    <oc r="AO449">
      <v>1638094.5</v>
    </oc>
    <nc r="AO449">
      <f>K449*S449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19" sId="1" odxf="1" dxf="1" numFmtId="11">
    <oc r="AO450">
      <v>3082763.25</v>
    </oc>
    <nc r="AO450">
      <f>K450*S450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20" sId="1" odxf="1" dxf="1" numFmtId="11">
    <oc r="AO451">
      <v>1819345.5</v>
    </oc>
    <nc r="AO451">
      <f>K451*S451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21" sId="1" odxf="1" dxf="1" numFmtId="11">
    <oc r="AO452">
      <v>1938163.5</v>
    </oc>
    <nc r="AO452">
      <f>K452*S452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22" sId="1" odxf="1" dxf="1" numFmtId="11">
    <oc r="AO453">
      <v>2535025.5</v>
    </oc>
    <nc r="AO453">
      <f>K453*S453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23" sId="1" odxf="1" dxf="1" numFmtId="11">
    <oc r="AO454">
      <v>12717006.75</v>
    </oc>
    <nc r="AO454">
      <f>K454*S454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24" sId="1" odxf="1" dxf="1" numFmtId="11">
    <oc r="AO455">
      <v>1077378.75</v>
    </oc>
    <nc r="AO455">
      <f>K455*S455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25" sId="1" odxf="1" dxf="1" numFmtId="11">
    <oc r="AO456">
      <v>498015</v>
    </oc>
    <nc r="AO456">
      <f>K456*S456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26" sId="1" odxf="1" dxf="1" numFmtId="11">
    <oc r="AO457">
      <v>837868.5</v>
    </oc>
    <nc r="AO457">
      <f>K457*S457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27" sId="1" odxf="1" dxf="1" numFmtId="11">
    <oc r="AO458">
      <v>378756</v>
    </oc>
    <nc r="AO458">
      <f>K458*S458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28" sId="1" odxf="1" dxf="1" numFmtId="11">
    <oc r="AO459">
      <v>1443204</v>
    </oc>
    <nc r="AO459">
      <f>K459*S459</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29" sId="1" odxf="1" dxf="1" numFmtId="11">
    <oc r="AO460">
      <v>733950</v>
    </oc>
    <nc r="AO460">
      <f>K460*S460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5730" sId="1" odxf="1" dxf="1" numFmtId="11">
    <oc r="AO461">
      <v>3628860</v>
    </oc>
    <nc r="AO461">
      <f>K461*S461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5731" sId="1" odxf="1" dxf="1">
    <oc r="AT442" t="inlineStr">
      <is>
        <t>3542138.145</t>
      </is>
    </oc>
    <nc r="AT442">
      <f>AO442*(1-AQ442)</f>
    </nc>
    <odxf>
      <numFmt numFmtId="0" formatCode="General"/>
    </odxf>
    <ndxf>
      <numFmt numFmtId="166" formatCode="&quot;$&quot;#,##0"/>
    </ndxf>
  </rcc>
  <rcc rId="5732" sId="1" odxf="1" dxf="1">
    <oc r="AT443" t="inlineStr">
      <is>
        <t>1453754.925</t>
      </is>
    </oc>
    <nc r="AT443">
      <f>AO443*(1-AQ443)</f>
    </nc>
    <odxf>
      <numFmt numFmtId="0" formatCode="General"/>
    </odxf>
    <ndxf>
      <numFmt numFmtId="166" formatCode="&quot;$&quot;#,##0"/>
    </ndxf>
  </rcc>
  <rcc rId="5733" sId="1" odxf="1" dxf="1">
    <oc r="AT444" t="inlineStr">
      <is>
        <t>1515740.31</t>
      </is>
    </oc>
    <nc r="AT444">
      <f>AO444*(1-AQ444)</f>
    </nc>
    <odxf>
      <numFmt numFmtId="0" formatCode="General"/>
    </odxf>
    <ndxf>
      <numFmt numFmtId="166" formatCode="&quot;$&quot;#,##0"/>
    </ndxf>
  </rcc>
  <rcc rId="5734" sId="1" odxf="1" dxf="1">
    <oc r="AT445" t="inlineStr">
      <is>
        <t>1055643.9075</t>
      </is>
    </oc>
    <nc r="AT445">
      <f>AO445*(1-AQ445)</f>
    </nc>
    <odxf>
      <numFmt numFmtId="0" formatCode="General"/>
    </odxf>
    <ndxf>
      <numFmt numFmtId="166" formatCode="&quot;$&quot;#,##0"/>
    </ndxf>
  </rcc>
  <rcc rId="5735" sId="1" odxf="1" dxf="1">
    <oc r="AT446" t="inlineStr">
      <is>
        <t/>
      </is>
    </oc>
    <nc r="AT446">
      <f>AO446*(1-AQ446)</f>
    </nc>
    <odxf>
      <numFmt numFmtId="0" formatCode="General"/>
    </odxf>
    <ndxf>
      <numFmt numFmtId="166" formatCode="&quot;$&quot;#,##0"/>
    </ndxf>
  </rcc>
  <rcc rId="5736" sId="1" odxf="1" dxf="1">
    <oc r="AT447" t="inlineStr">
      <is>
        <t>1348427.43</t>
      </is>
    </oc>
    <nc r="AT447">
      <f>AO447*(1-AQ447)</f>
    </nc>
    <odxf>
      <numFmt numFmtId="0" formatCode="General"/>
    </odxf>
    <ndxf>
      <numFmt numFmtId="166" formatCode="&quot;$&quot;#,##0"/>
    </ndxf>
  </rcc>
  <rcc rId="5737" sId="1" odxf="1" dxf="1">
    <oc r="AT448" t="inlineStr">
      <is>
        <t>1188445.7025</t>
      </is>
    </oc>
    <nc r="AT448">
      <f>AO448*(1-AQ448)</f>
    </nc>
    <odxf>
      <numFmt numFmtId="0" formatCode="General"/>
    </odxf>
    <ndxf>
      <numFmt numFmtId="166" formatCode="&quot;$&quot;#,##0"/>
    </ndxf>
  </rcc>
  <rcc rId="5738" sId="1" odxf="1" dxf="1">
    <oc r="AT449" t="inlineStr">
      <is>
        <t>1457904.105</t>
      </is>
    </oc>
    <nc r="AT449">
      <f>AO449*(1-AQ449)</f>
    </nc>
    <odxf>
      <numFmt numFmtId="0" formatCode="General"/>
    </odxf>
    <ndxf>
      <numFmt numFmtId="166" formatCode="&quot;$&quot;#,##0"/>
    </ndxf>
  </rcc>
  <rcc rId="5739" sId="1" odxf="1" dxf="1">
    <oc r="AT450" t="inlineStr">
      <is>
        <t>2743659.2925</t>
      </is>
    </oc>
    <nc r="AT450">
      <f>AO450*(1-AQ450)</f>
    </nc>
    <odxf>
      <numFmt numFmtId="0" formatCode="General"/>
    </odxf>
    <ndxf>
      <numFmt numFmtId="166" formatCode="&quot;$&quot;#,##0"/>
    </ndxf>
  </rcc>
  <rcc rId="5740" sId="1" odxf="1" dxf="1">
    <oc r="AT451" t="inlineStr">
      <is>
        <t>1619217.495</t>
      </is>
    </oc>
    <nc r="AT451">
      <f>AO451*(1-AQ451)</f>
    </nc>
    <odxf>
      <numFmt numFmtId="0" formatCode="General"/>
    </odxf>
    <ndxf>
      <numFmt numFmtId="166" formatCode="&quot;$&quot;#,##0"/>
    </ndxf>
  </rcc>
  <rcc rId="5741" sId="1" odxf="1" dxf="1">
    <oc r="AT452" t="inlineStr">
      <is>
        <t>1724965.515</t>
      </is>
    </oc>
    <nc r="AT452">
      <f>AO452*(1-AQ452)</f>
    </nc>
    <odxf>
      <numFmt numFmtId="0" formatCode="General"/>
    </odxf>
    <ndxf>
      <numFmt numFmtId="166" formatCode="&quot;$&quot;#,##0"/>
    </ndxf>
  </rcc>
  <rcc rId="5742" sId="1" odxf="1" dxf="1">
    <oc r="AT453" t="inlineStr">
      <is>
        <t>2256172.695</t>
      </is>
    </oc>
    <nc r="AT453">
      <f>AO453*(1-AQ453)</f>
    </nc>
    <odxf>
      <numFmt numFmtId="0" formatCode="General"/>
    </odxf>
    <ndxf>
      <numFmt numFmtId="166" formatCode="&quot;$&quot;#,##0"/>
    </ndxf>
  </rcc>
  <rcc rId="5743" sId="1" odxf="1" dxf="1">
    <oc r="AT454" t="inlineStr">
      <is>
        <t>11318136.008</t>
      </is>
    </oc>
    <nc r="AT454">
      <f>AO454*(1-AQ454)</f>
    </nc>
    <odxf>
      <numFmt numFmtId="0" formatCode="General"/>
    </odxf>
    <ndxf>
      <numFmt numFmtId="166" formatCode="&quot;$&quot;#,##0"/>
    </ndxf>
  </rcc>
  <rcc rId="5744" sId="1" odxf="1" dxf="1">
    <oc r="AT455" t="inlineStr">
      <is>
        <t>958867.0875</t>
      </is>
    </oc>
    <nc r="AT455">
      <f>AO455*(1-AQ455)</f>
    </nc>
    <odxf>
      <numFmt numFmtId="0" formatCode="General"/>
    </odxf>
    <ndxf>
      <numFmt numFmtId="166" formatCode="&quot;$&quot;#,##0"/>
    </ndxf>
  </rcc>
  <rcc rId="5745" sId="1" odxf="1" dxf="1">
    <oc r="AT456" t="inlineStr">
      <is>
        <t>443233.35</t>
      </is>
    </oc>
    <nc r="AT456">
      <f>AO456*(1-AQ456)</f>
    </nc>
    <odxf>
      <numFmt numFmtId="0" formatCode="General"/>
    </odxf>
    <ndxf>
      <numFmt numFmtId="166" formatCode="&quot;$&quot;#,##0"/>
    </ndxf>
  </rcc>
  <rcc rId="5746" sId="1" odxf="1" dxf="1">
    <oc r="AT457" t="inlineStr">
      <is>
        <t>745702.965</t>
      </is>
    </oc>
    <nc r="AT457">
      <f>AO457*(1-AQ457)</f>
    </nc>
    <odxf>
      <numFmt numFmtId="0" formatCode="General"/>
    </odxf>
    <ndxf>
      <numFmt numFmtId="166" formatCode="&quot;$&quot;#,##0"/>
    </ndxf>
  </rcc>
  <rcc rId="5747" sId="1" odxf="1" dxf="1">
    <oc r="AT458" t="inlineStr">
      <is>
        <t>337092.84</t>
      </is>
    </oc>
    <nc r="AT458">
      <f>AO458*(1-AQ458)</f>
    </nc>
    <odxf>
      <numFmt numFmtId="0" formatCode="General"/>
    </odxf>
    <ndxf>
      <numFmt numFmtId="166" formatCode="&quot;$&quot;#,##0"/>
    </ndxf>
  </rcc>
  <rcc rId="5748" sId="1" odxf="1" dxf="1">
    <oc r="AT459" t="inlineStr">
      <is>
        <t>1284451.56</t>
      </is>
    </oc>
    <nc r="AT459">
      <f>AO459*(1-AQ459)</f>
    </nc>
    <odxf>
      <numFmt numFmtId="0" formatCode="General"/>
    </odxf>
    <ndxf>
      <numFmt numFmtId="166" formatCode="&quot;$&quot;#,##0"/>
    </ndxf>
  </rcc>
  <rcc rId="5749" sId="1" odxf="1" dxf="1">
    <oc r="AT460" t="inlineStr">
      <is>
        <t>653215.5</t>
      </is>
    </oc>
    <nc r="AT460">
      <f>AO460*(1-AQ460)</f>
    </nc>
    <odxf>
      <numFmt numFmtId="0" formatCode="General"/>
    </odxf>
    <ndxf>
      <numFmt numFmtId="166" formatCode="&quot;$&quot;#,##0"/>
    </ndxf>
  </rcc>
  <rcc rId="5750" sId="1" odxf="1" dxf="1">
    <oc r="AT461" t="inlineStr">
      <is>
        <t>3157108.2</t>
      </is>
    </oc>
    <nc r="AT461">
      <f>AO461*(1-AQ461)</f>
    </nc>
    <odxf>
      <numFmt numFmtId="0" formatCode="General"/>
    </odxf>
    <ndxf>
      <numFmt numFmtId="166" formatCode="&quot;$&quot;#,##0"/>
    </ndxf>
  </rcc>
  <rcc rId="5751" sId="1" odxf="1" dxf="1">
    <oc r="BA442" t="inlineStr">
      <is>
        <t>0.45</t>
      </is>
    </oc>
    <nc r="BA442">
      <f>BW442*0.15</f>
    </nc>
    <odxf>
      <numFmt numFmtId="0" formatCode="General"/>
    </odxf>
    <ndxf>
      <numFmt numFmtId="167" formatCode="&quot;$&quot;#,##0.00"/>
    </ndxf>
  </rcc>
  <rcc rId="5752" sId="1" odxf="1" dxf="1">
    <oc r="BB442" t="inlineStr">
      <is>
        <t>0.5</t>
      </is>
    </oc>
    <nc r="BB442">
      <f>BW442*0.35</f>
    </nc>
    <odxf>
      <numFmt numFmtId="0" formatCode="General"/>
    </odxf>
    <ndxf>
      <numFmt numFmtId="167" formatCode="&quot;$&quot;#,##0.00"/>
    </ndxf>
  </rcc>
  <rcc rId="5753" sId="1" odxf="1" dxf="1">
    <oc r="BC442" t="inlineStr">
      <is>
        <t>0.5</t>
      </is>
    </oc>
    <nc r="BC442">
      <f>BW442*0.3</f>
    </nc>
    <odxf>
      <numFmt numFmtId="0" formatCode="General"/>
    </odxf>
    <ndxf>
      <numFmt numFmtId="167" formatCode="&quot;$&quot;#,##0.00"/>
    </ndxf>
  </rcc>
  <rcc rId="5754" sId="1" odxf="1" dxf="1">
    <oc r="BD442" t="inlineStr">
      <is>
        <t>0.4</t>
      </is>
    </oc>
    <nc r="BD442">
      <f>BW442*0.2</f>
    </nc>
    <odxf>
      <numFmt numFmtId="0" formatCode="General"/>
    </odxf>
    <ndxf>
      <numFmt numFmtId="167" formatCode="&quot;$&quot;#,##0.00"/>
    </ndxf>
  </rcc>
  <rcc rId="5755" sId="1" odxf="1" dxf="1">
    <oc r="BA443" t="inlineStr">
      <is>
        <t>0.45</t>
      </is>
    </oc>
    <nc r="BA443">
      <f>BW443*0.15</f>
    </nc>
    <odxf>
      <numFmt numFmtId="0" formatCode="General"/>
    </odxf>
    <ndxf>
      <numFmt numFmtId="167" formatCode="&quot;$&quot;#,##0.00"/>
    </ndxf>
  </rcc>
  <rcc rId="5756" sId="1" odxf="1" dxf="1">
    <oc r="BB443" t="inlineStr">
      <is>
        <t>0.5</t>
      </is>
    </oc>
    <nc r="BB443">
      <f>BW443*0.35</f>
    </nc>
    <odxf>
      <numFmt numFmtId="0" formatCode="General"/>
    </odxf>
    <ndxf>
      <numFmt numFmtId="167" formatCode="&quot;$&quot;#,##0.00"/>
    </ndxf>
  </rcc>
  <rcc rId="5757" sId="1" odxf="1" dxf="1">
    <oc r="BC443" t="inlineStr">
      <is>
        <t>0.5</t>
      </is>
    </oc>
    <nc r="BC443">
      <f>BW443*0.3</f>
    </nc>
    <odxf>
      <numFmt numFmtId="0" formatCode="General"/>
    </odxf>
    <ndxf>
      <numFmt numFmtId="167" formatCode="&quot;$&quot;#,##0.00"/>
    </ndxf>
  </rcc>
  <rcc rId="5758" sId="1" odxf="1" dxf="1">
    <oc r="BD443" t="inlineStr">
      <is>
        <t>0.4</t>
      </is>
    </oc>
    <nc r="BD443">
      <f>BW443*0.2</f>
    </nc>
    <odxf>
      <numFmt numFmtId="0" formatCode="General"/>
    </odxf>
    <ndxf>
      <numFmt numFmtId="167" formatCode="&quot;$&quot;#,##0.00"/>
    </ndxf>
  </rcc>
  <rcc rId="5759" sId="1" odxf="1" dxf="1">
    <oc r="BA444" t="inlineStr">
      <is>
        <t>0.45</t>
      </is>
    </oc>
    <nc r="BA444">
      <f>BW444*0.15</f>
    </nc>
    <odxf>
      <numFmt numFmtId="0" formatCode="General"/>
    </odxf>
    <ndxf>
      <numFmt numFmtId="167" formatCode="&quot;$&quot;#,##0.00"/>
    </ndxf>
  </rcc>
  <rcc rId="5760" sId="1" odxf="1" dxf="1">
    <oc r="BB444" t="inlineStr">
      <is>
        <t>0.5</t>
      </is>
    </oc>
    <nc r="BB444">
      <f>BW444*0.35</f>
    </nc>
    <odxf>
      <numFmt numFmtId="0" formatCode="General"/>
    </odxf>
    <ndxf>
      <numFmt numFmtId="167" formatCode="&quot;$&quot;#,##0.00"/>
    </ndxf>
  </rcc>
  <rcc rId="5761" sId="1" odxf="1" dxf="1">
    <oc r="BC444" t="inlineStr">
      <is>
        <t>0.5</t>
      </is>
    </oc>
    <nc r="BC444">
      <f>BW444*0.3</f>
    </nc>
    <odxf>
      <numFmt numFmtId="0" formatCode="General"/>
    </odxf>
    <ndxf>
      <numFmt numFmtId="167" formatCode="&quot;$&quot;#,##0.00"/>
    </ndxf>
  </rcc>
  <rcc rId="5762" sId="1" odxf="1" dxf="1">
    <oc r="BD444" t="inlineStr">
      <is>
        <t>0.4</t>
      </is>
    </oc>
    <nc r="BD444">
      <f>BW444*0.2</f>
    </nc>
    <odxf>
      <numFmt numFmtId="0" formatCode="General"/>
    </odxf>
    <ndxf>
      <numFmt numFmtId="167" formatCode="&quot;$&quot;#,##0.00"/>
    </ndxf>
  </rcc>
  <rcc rId="5763" sId="1" odxf="1" dxf="1">
    <oc r="BA445" t="inlineStr">
      <is>
        <t>0.45</t>
      </is>
    </oc>
    <nc r="BA445">
      <f>BW445*0.15</f>
    </nc>
    <odxf>
      <numFmt numFmtId="0" formatCode="General"/>
    </odxf>
    <ndxf>
      <numFmt numFmtId="167" formatCode="&quot;$&quot;#,##0.00"/>
    </ndxf>
  </rcc>
  <rcc rId="5764" sId="1" odxf="1" dxf="1">
    <oc r="BB445" t="inlineStr">
      <is>
        <t>0.5</t>
      </is>
    </oc>
    <nc r="BB445">
      <f>BW445*0.35</f>
    </nc>
    <odxf>
      <numFmt numFmtId="0" formatCode="General"/>
    </odxf>
    <ndxf>
      <numFmt numFmtId="167" formatCode="&quot;$&quot;#,##0.00"/>
    </ndxf>
  </rcc>
  <rcc rId="5765" sId="1" odxf="1" dxf="1">
    <oc r="BC445" t="inlineStr">
      <is>
        <t>0.5</t>
      </is>
    </oc>
    <nc r="BC445">
      <f>BW445*0.3</f>
    </nc>
    <odxf>
      <numFmt numFmtId="0" formatCode="General"/>
    </odxf>
    <ndxf>
      <numFmt numFmtId="167" formatCode="&quot;$&quot;#,##0.00"/>
    </ndxf>
  </rcc>
  <rcc rId="5766" sId="1" odxf="1" dxf="1">
    <oc r="BD445" t="inlineStr">
      <is>
        <t>0.4</t>
      </is>
    </oc>
    <nc r="BD445">
      <f>BW445*0.2</f>
    </nc>
    <odxf>
      <numFmt numFmtId="0" formatCode="General"/>
    </odxf>
    <ndxf>
      <numFmt numFmtId="167" formatCode="&quot;$&quot;#,##0.00"/>
    </ndxf>
  </rcc>
  <rcc rId="5767" sId="1" odxf="1" dxf="1">
    <oc r="BA446" t="inlineStr">
      <is>
        <t/>
      </is>
    </oc>
    <nc r="BA446">
      <f>BW446*0.15</f>
    </nc>
    <odxf>
      <numFmt numFmtId="0" formatCode="General"/>
    </odxf>
    <ndxf>
      <numFmt numFmtId="167" formatCode="&quot;$&quot;#,##0.00"/>
    </ndxf>
  </rcc>
  <rcc rId="5768" sId="1" odxf="1" dxf="1">
    <oc r="BB446" t="inlineStr">
      <is>
        <t/>
      </is>
    </oc>
    <nc r="BB446">
      <f>BW446*0.35</f>
    </nc>
    <odxf>
      <numFmt numFmtId="0" formatCode="General"/>
    </odxf>
    <ndxf>
      <numFmt numFmtId="167" formatCode="&quot;$&quot;#,##0.00"/>
    </ndxf>
  </rcc>
  <rcc rId="5769" sId="1" odxf="1" dxf="1">
    <oc r="BC446" t="inlineStr">
      <is>
        <t/>
      </is>
    </oc>
    <nc r="BC446">
      <f>BW446*0.3</f>
    </nc>
    <odxf>
      <numFmt numFmtId="0" formatCode="General"/>
    </odxf>
    <ndxf>
      <numFmt numFmtId="167" formatCode="&quot;$&quot;#,##0.00"/>
    </ndxf>
  </rcc>
  <rcc rId="5770" sId="1" odxf="1" dxf="1">
    <oc r="BD446" t="inlineStr">
      <is>
        <t/>
      </is>
    </oc>
    <nc r="BD446">
      <f>BW446*0.2</f>
    </nc>
    <odxf>
      <numFmt numFmtId="0" formatCode="General"/>
    </odxf>
    <ndxf>
      <numFmt numFmtId="167" formatCode="&quot;$&quot;#,##0.00"/>
    </ndxf>
  </rcc>
  <rcc rId="5771" sId="1" odxf="1" dxf="1">
    <oc r="BA447" t="inlineStr">
      <is>
        <t>0.45</t>
      </is>
    </oc>
    <nc r="BA447">
      <f>BW447*0.15</f>
    </nc>
    <odxf>
      <numFmt numFmtId="0" formatCode="General"/>
    </odxf>
    <ndxf>
      <numFmt numFmtId="167" formatCode="&quot;$&quot;#,##0.00"/>
    </ndxf>
  </rcc>
  <rcc rId="5772" sId="1" odxf="1" dxf="1">
    <oc r="BB447" t="inlineStr">
      <is>
        <t>0.5</t>
      </is>
    </oc>
    <nc r="BB447">
      <f>BW447*0.35</f>
    </nc>
    <odxf>
      <numFmt numFmtId="0" formatCode="General"/>
    </odxf>
    <ndxf>
      <numFmt numFmtId="167" formatCode="&quot;$&quot;#,##0.00"/>
    </ndxf>
  </rcc>
  <rcc rId="5773" sId="1" odxf="1" dxf="1">
    <oc r="BC447" t="inlineStr">
      <is>
        <t>0.5</t>
      </is>
    </oc>
    <nc r="BC447">
      <f>BW447*0.3</f>
    </nc>
    <odxf>
      <numFmt numFmtId="0" formatCode="General"/>
    </odxf>
    <ndxf>
      <numFmt numFmtId="167" formatCode="&quot;$&quot;#,##0.00"/>
    </ndxf>
  </rcc>
  <rcc rId="5774" sId="1" odxf="1" dxf="1">
    <oc r="BD447" t="inlineStr">
      <is>
        <t>0.4</t>
      </is>
    </oc>
    <nc r="BD447">
      <f>BW447*0.2</f>
    </nc>
    <odxf>
      <numFmt numFmtId="0" formatCode="General"/>
    </odxf>
    <ndxf>
      <numFmt numFmtId="167" formatCode="&quot;$&quot;#,##0.00"/>
    </ndxf>
  </rcc>
  <rcc rId="5775" sId="1" odxf="1" dxf="1">
    <oc r="BA448" t="inlineStr">
      <is>
        <t>0.45</t>
      </is>
    </oc>
    <nc r="BA448">
      <f>BW448*0.15</f>
    </nc>
    <odxf>
      <numFmt numFmtId="0" formatCode="General"/>
    </odxf>
    <ndxf>
      <numFmt numFmtId="167" formatCode="&quot;$&quot;#,##0.00"/>
    </ndxf>
  </rcc>
  <rcc rId="5776" sId="1" odxf="1" dxf="1">
    <oc r="BB448" t="inlineStr">
      <is>
        <t>0.5</t>
      </is>
    </oc>
    <nc r="BB448">
      <f>BW448*0.35</f>
    </nc>
    <odxf>
      <numFmt numFmtId="0" formatCode="General"/>
    </odxf>
    <ndxf>
      <numFmt numFmtId="167" formatCode="&quot;$&quot;#,##0.00"/>
    </ndxf>
  </rcc>
  <rcc rId="5777" sId="1" odxf="1" dxf="1">
    <oc r="BC448" t="inlineStr">
      <is>
        <t>0.5</t>
      </is>
    </oc>
    <nc r="BC448">
      <f>BW448*0.3</f>
    </nc>
    <odxf>
      <numFmt numFmtId="0" formatCode="General"/>
    </odxf>
    <ndxf>
      <numFmt numFmtId="167" formatCode="&quot;$&quot;#,##0.00"/>
    </ndxf>
  </rcc>
  <rcc rId="5778" sId="1" odxf="1" dxf="1">
    <oc r="BD448" t="inlineStr">
      <is>
        <t>0.4</t>
      </is>
    </oc>
    <nc r="BD448">
      <f>BW448*0.2</f>
    </nc>
    <odxf>
      <numFmt numFmtId="0" formatCode="General"/>
    </odxf>
    <ndxf>
      <numFmt numFmtId="167" formatCode="&quot;$&quot;#,##0.00"/>
    </ndxf>
  </rcc>
  <rcc rId="5779" sId="1" odxf="1" dxf="1">
    <oc r="BA449" t="inlineStr">
      <is>
        <t>0.45</t>
      </is>
    </oc>
    <nc r="BA449">
      <f>BW449*0.15</f>
    </nc>
    <odxf>
      <numFmt numFmtId="0" formatCode="General"/>
    </odxf>
    <ndxf>
      <numFmt numFmtId="167" formatCode="&quot;$&quot;#,##0.00"/>
    </ndxf>
  </rcc>
  <rcc rId="5780" sId="1" odxf="1" dxf="1">
    <oc r="BB449" t="inlineStr">
      <is>
        <t>0.5</t>
      </is>
    </oc>
    <nc r="BB449">
      <f>BW449*0.35</f>
    </nc>
    <odxf>
      <numFmt numFmtId="0" formatCode="General"/>
    </odxf>
    <ndxf>
      <numFmt numFmtId="167" formatCode="&quot;$&quot;#,##0.00"/>
    </ndxf>
  </rcc>
  <rcc rId="5781" sId="1" odxf="1" dxf="1">
    <oc r="BC449" t="inlineStr">
      <is>
        <t>0.5</t>
      </is>
    </oc>
    <nc r="BC449">
      <f>BW449*0.3</f>
    </nc>
    <odxf>
      <numFmt numFmtId="0" formatCode="General"/>
    </odxf>
    <ndxf>
      <numFmt numFmtId="167" formatCode="&quot;$&quot;#,##0.00"/>
    </ndxf>
  </rcc>
  <rcc rId="5782" sId="1" odxf="1" dxf="1">
    <oc r="BD449" t="inlineStr">
      <is>
        <t>0.4</t>
      </is>
    </oc>
    <nc r="BD449">
      <f>BW449*0.2</f>
    </nc>
    <odxf>
      <numFmt numFmtId="0" formatCode="General"/>
    </odxf>
    <ndxf>
      <numFmt numFmtId="167" formatCode="&quot;$&quot;#,##0.00"/>
    </ndxf>
  </rcc>
  <rcc rId="5783" sId="1" odxf="1" dxf="1">
    <oc r="BA450" t="inlineStr">
      <is>
        <t>0.45</t>
      </is>
    </oc>
    <nc r="BA450">
      <f>BW450*0.15</f>
    </nc>
    <odxf>
      <numFmt numFmtId="0" formatCode="General"/>
    </odxf>
    <ndxf>
      <numFmt numFmtId="167" formatCode="&quot;$&quot;#,##0.00"/>
    </ndxf>
  </rcc>
  <rcc rId="5784" sId="1" odxf="1" dxf="1">
    <oc r="BB450" t="inlineStr">
      <is>
        <t>0.5</t>
      </is>
    </oc>
    <nc r="BB450">
      <f>BW450*0.35</f>
    </nc>
    <odxf>
      <numFmt numFmtId="0" formatCode="General"/>
    </odxf>
    <ndxf>
      <numFmt numFmtId="167" formatCode="&quot;$&quot;#,##0.00"/>
    </ndxf>
  </rcc>
  <rcc rId="5785" sId="1" odxf="1" dxf="1">
    <oc r="BC450" t="inlineStr">
      <is>
        <t>0.5</t>
      </is>
    </oc>
    <nc r="BC450">
      <f>BW450*0.3</f>
    </nc>
    <odxf>
      <numFmt numFmtId="0" formatCode="General"/>
    </odxf>
    <ndxf>
      <numFmt numFmtId="167" formatCode="&quot;$&quot;#,##0.00"/>
    </ndxf>
  </rcc>
  <rcc rId="5786" sId="1" odxf="1" dxf="1">
    <oc r="BD450" t="inlineStr">
      <is>
        <t>0.4</t>
      </is>
    </oc>
    <nc r="BD450">
      <f>BW450*0.2</f>
    </nc>
    <odxf>
      <numFmt numFmtId="0" formatCode="General"/>
    </odxf>
    <ndxf>
      <numFmt numFmtId="167" formatCode="&quot;$&quot;#,##0.00"/>
    </ndxf>
  </rcc>
  <rcc rId="5787" sId="1" odxf="1" dxf="1">
    <oc r="BA451" t="inlineStr">
      <is>
        <t>0.45</t>
      </is>
    </oc>
    <nc r="BA451">
      <f>BW451*0.15</f>
    </nc>
    <odxf>
      <numFmt numFmtId="0" formatCode="General"/>
    </odxf>
    <ndxf>
      <numFmt numFmtId="167" formatCode="&quot;$&quot;#,##0.00"/>
    </ndxf>
  </rcc>
  <rcc rId="5788" sId="1" odxf="1" dxf="1">
    <oc r="BB451" t="inlineStr">
      <is>
        <t>0.5</t>
      </is>
    </oc>
    <nc r="BB451">
      <f>BW451*0.35</f>
    </nc>
    <odxf>
      <numFmt numFmtId="0" formatCode="General"/>
    </odxf>
    <ndxf>
      <numFmt numFmtId="167" formatCode="&quot;$&quot;#,##0.00"/>
    </ndxf>
  </rcc>
  <rcc rId="5789" sId="1" odxf="1" dxf="1">
    <oc r="BC451" t="inlineStr">
      <is>
        <t>0.5</t>
      </is>
    </oc>
    <nc r="BC451">
      <f>BW451*0.3</f>
    </nc>
    <odxf>
      <numFmt numFmtId="0" formatCode="General"/>
    </odxf>
    <ndxf>
      <numFmt numFmtId="167" formatCode="&quot;$&quot;#,##0.00"/>
    </ndxf>
  </rcc>
  <rcc rId="5790" sId="1" odxf="1" dxf="1">
    <oc r="BD451" t="inlineStr">
      <is>
        <t>0.4</t>
      </is>
    </oc>
    <nc r="BD451">
      <f>BW451*0.2</f>
    </nc>
    <odxf>
      <numFmt numFmtId="0" formatCode="General"/>
    </odxf>
    <ndxf>
      <numFmt numFmtId="167" formatCode="&quot;$&quot;#,##0.00"/>
    </ndxf>
  </rcc>
  <rcc rId="5791" sId="1" odxf="1" dxf="1">
    <oc r="BA452" t="inlineStr">
      <is>
        <t>0.45</t>
      </is>
    </oc>
    <nc r="BA452">
      <f>BW452*0.15</f>
    </nc>
    <odxf>
      <numFmt numFmtId="0" formatCode="General"/>
    </odxf>
    <ndxf>
      <numFmt numFmtId="167" formatCode="&quot;$&quot;#,##0.00"/>
    </ndxf>
  </rcc>
  <rcc rId="5792" sId="1" odxf="1" dxf="1">
    <oc r="BB452" t="inlineStr">
      <is>
        <t>0.5</t>
      </is>
    </oc>
    <nc r="BB452">
      <f>BW452*0.35</f>
    </nc>
    <odxf>
      <numFmt numFmtId="0" formatCode="General"/>
    </odxf>
    <ndxf>
      <numFmt numFmtId="167" formatCode="&quot;$&quot;#,##0.00"/>
    </ndxf>
  </rcc>
  <rcc rId="5793" sId="1" odxf="1" dxf="1">
    <oc r="BC452" t="inlineStr">
      <is>
        <t>0.5</t>
      </is>
    </oc>
    <nc r="BC452">
      <f>BW452*0.3</f>
    </nc>
    <odxf>
      <numFmt numFmtId="0" formatCode="General"/>
    </odxf>
    <ndxf>
      <numFmt numFmtId="167" formatCode="&quot;$&quot;#,##0.00"/>
    </ndxf>
  </rcc>
  <rcc rId="5794" sId="1" odxf="1" dxf="1">
    <oc r="BD452" t="inlineStr">
      <is>
        <t>0.4</t>
      </is>
    </oc>
    <nc r="BD452">
      <f>BW452*0.2</f>
    </nc>
    <odxf>
      <numFmt numFmtId="0" formatCode="General"/>
    </odxf>
    <ndxf>
      <numFmt numFmtId="167" formatCode="&quot;$&quot;#,##0.00"/>
    </ndxf>
  </rcc>
  <rcc rId="5795" sId="1" odxf="1" dxf="1">
    <oc r="BA453" t="inlineStr">
      <is>
        <t>0.45</t>
      </is>
    </oc>
    <nc r="BA453">
      <f>BW453*0.15</f>
    </nc>
    <odxf>
      <numFmt numFmtId="0" formatCode="General"/>
    </odxf>
    <ndxf>
      <numFmt numFmtId="167" formatCode="&quot;$&quot;#,##0.00"/>
    </ndxf>
  </rcc>
  <rcc rId="5796" sId="1" odxf="1" dxf="1">
    <oc r="BB453" t="inlineStr">
      <is>
        <t>0.5</t>
      </is>
    </oc>
    <nc r="BB453">
      <f>BW453*0.35</f>
    </nc>
    <odxf>
      <numFmt numFmtId="0" formatCode="General"/>
    </odxf>
    <ndxf>
      <numFmt numFmtId="167" formatCode="&quot;$&quot;#,##0.00"/>
    </ndxf>
  </rcc>
  <rcc rId="5797" sId="1" odxf="1" dxf="1">
    <oc r="BC453" t="inlineStr">
      <is>
        <t>0.5</t>
      </is>
    </oc>
    <nc r="BC453">
      <f>BW453*0.3</f>
    </nc>
    <odxf>
      <numFmt numFmtId="0" formatCode="General"/>
    </odxf>
    <ndxf>
      <numFmt numFmtId="167" formatCode="&quot;$&quot;#,##0.00"/>
    </ndxf>
  </rcc>
  <rcc rId="5798" sId="1" odxf="1" dxf="1">
    <oc r="BD453" t="inlineStr">
      <is>
        <t>0.4</t>
      </is>
    </oc>
    <nc r="BD453">
      <f>BW453*0.2</f>
    </nc>
    <odxf>
      <numFmt numFmtId="0" formatCode="General"/>
    </odxf>
    <ndxf>
      <numFmt numFmtId="167" formatCode="&quot;$&quot;#,##0.00"/>
    </ndxf>
  </rcc>
  <rcc rId="5799" sId="1" odxf="1" dxf="1">
    <oc r="BA454" t="inlineStr">
      <is>
        <t>0.45</t>
      </is>
    </oc>
    <nc r="BA454">
      <f>BW454*0.15</f>
    </nc>
    <odxf>
      <numFmt numFmtId="0" formatCode="General"/>
    </odxf>
    <ndxf>
      <numFmt numFmtId="167" formatCode="&quot;$&quot;#,##0.00"/>
    </ndxf>
  </rcc>
  <rcc rId="5800" sId="1" odxf="1" dxf="1">
    <oc r="BB454" t="inlineStr">
      <is>
        <t>0.5</t>
      </is>
    </oc>
    <nc r="BB454">
      <f>BW454*0.35</f>
    </nc>
    <odxf>
      <numFmt numFmtId="0" formatCode="General"/>
    </odxf>
    <ndxf>
      <numFmt numFmtId="167" formatCode="&quot;$&quot;#,##0.00"/>
    </ndxf>
  </rcc>
  <rcc rId="5801" sId="1" odxf="1" dxf="1">
    <oc r="BC454" t="inlineStr">
      <is>
        <t>0.5</t>
      </is>
    </oc>
    <nc r="BC454">
      <f>BW454*0.3</f>
    </nc>
    <odxf>
      <numFmt numFmtId="0" formatCode="General"/>
    </odxf>
    <ndxf>
      <numFmt numFmtId="167" formatCode="&quot;$&quot;#,##0.00"/>
    </ndxf>
  </rcc>
  <rcc rId="5802" sId="1" odxf="1" dxf="1">
    <oc r="BD454" t="inlineStr">
      <is>
        <t>0.4</t>
      </is>
    </oc>
    <nc r="BD454">
      <f>BW454*0.2</f>
    </nc>
    <odxf>
      <numFmt numFmtId="0" formatCode="General"/>
    </odxf>
    <ndxf>
      <numFmt numFmtId="167" formatCode="&quot;$&quot;#,##0.00"/>
    </ndxf>
  </rcc>
  <rcc rId="5803" sId="1" odxf="1" dxf="1">
    <oc r="BA455" t="inlineStr">
      <is>
        <t>0.45</t>
      </is>
    </oc>
    <nc r="BA455">
      <f>BW455*0.15</f>
    </nc>
    <odxf>
      <numFmt numFmtId="0" formatCode="General"/>
    </odxf>
    <ndxf>
      <numFmt numFmtId="167" formatCode="&quot;$&quot;#,##0.00"/>
    </ndxf>
  </rcc>
  <rcc rId="5804" sId="1" odxf="1" dxf="1">
    <oc r="BB455" t="inlineStr">
      <is>
        <t>0.5</t>
      </is>
    </oc>
    <nc r="BB455">
      <f>BW455*0.35</f>
    </nc>
    <odxf>
      <numFmt numFmtId="0" formatCode="General"/>
    </odxf>
    <ndxf>
      <numFmt numFmtId="167" formatCode="&quot;$&quot;#,##0.00"/>
    </ndxf>
  </rcc>
  <rcc rId="5805" sId="1" odxf="1" dxf="1">
    <oc r="BC455" t="inlineStr">
      <is>
        <t>0.5</t>
      </is>
    </oc>
    <nc r="BC455">
      <f>BW455*0.3</f>
    </nc>
    <odxf>
      <numFmt numFmtId="0" formatCode="General"/>
    </odxf>
    <ndxf>
      <numFmt numFmtId="167" formatCode="&quot;$&quot;#,##0.00"/>
    </ndxf>
  </rcc>
  <rcc rId="5806" sId="1" odxf="1" dxf="1">
    <oc r="BD455" t="inlineStr">
      <is>
        <t>0.4</t>
      </is>
    </oc>
    <nc r="BD455">
      <f>BW455*0.2</f>
    </nc>
    <odxf>
      <numFmt numFmtId="0" formatCode="General"/>
    </odxf>
    <ndxf>
      <numFmt numFmtId="167" formatCode="&quot;$&quot;#,##0.00"/>
    </ndxf>
  </rcc>
  <rcc rId="5807" sId="1" odxf="1" dxf="1">
    <oc r="BA456" t="inlineStr">
      <is>
        <t>0.45</t>
      </is>
    </oc>
    <nc r="BA456">
      <f>BW456*0.15</f>
    </nc>
    <odxf>
      <numFmt numFmtId="0" formatCode="General"/>
    </odxf>
    <ndxf>
      <numFmt numFmtId="167" formatCode="&quot;$&quot;#,##0.00"/>
    </ndxf>
  </rcc>
  <rcc rId="5808" sId="1" odxf="1" dxf="1">
    <oc r="BB456" t="inlineStr">
      <is>
        <t>0.5</t>
      </is>
    </oc>
    <nc r="BB456">
      <f>BW456*0.35</f>
    </nc>
    <odxf>
      <numFmt numFmtId="0" formatCode="General"/>
    </odxf>
    <ndxf>
      <numFmt numFmtId="167" formatCode="&quot;$&quot;#,##0.00"/>
    </ndxf>
  </rcc>
  <rcc rId="5809" sId="1" odxf="1" dxf="1">
    <oc r="BC456" t="inlineStr">
      <is>
        <t>0.5</t>
      </is>
    </oc>
    <nc r="BC456">
      <f>BW456*0.3</f>
    </nc>
    <odxf>
      <numFmt numFmtId="0" formatCode="General"/>
    </odxf>
    <ndxf>
      <numFmt numFmtId="167" formatCode="&quot;$&quot;#,##0.00"/>
    </ndxf>
  </rcc>
  <rcc rId="5810" sId="1" odxf="1" dxf="1">
    <oc r="BD456" t="inlineStr">
      <is>
        <t>0.4</t>
      </is>
    </oc>
    <nc r="BD456">
      <f>BW456*0.2</f>
    </nc>
    <odxf>
      <numFmt numFmtId="0" formatCode="General"/>
    </odxf>
    <ndxf>
      <numFmt numFmtId="167" formatCode="&quot;$&quot;#,##0.00"/>
    </ndxf>
  </rcc>
  <rcc rId="5811" sId="1" odxf="1" dxf="1">
    <oc r="BA457" t="inlineStr">
      <is>
        <t>0.45</t>
      </is>
    </oc>
    <nc r="BA457">
      <f>BW457*0.15</f>
    </nc>
    <odxf>
      <numFmt numFmtId="0" formatCode="General"/>
    </odxf>
    <ndxf>
      <numFmt numFmtId="167" formatCode="&quot;$&quot;#,##0.00"/>
    </ndxf>
  </rcc>
  <rcc rId="5812" sId="1" odxf="1" dxf="1">
    <oc r="BB457" t="inlineStr">
      <is>
        <t>0.5</t>
      </is>
    </oc>
    <nc r="BB457">
      <f>BW457*0.35</f>
    </nc>
    <odxf>
      <numFmt numFmtId="0" formatCode="General"/>
    </odxf>
    <ndxf>
      <numFmt numFmtId="167" formatCode="&quot;$&quot;#,##0.00"/>
    </ndxf>
  </rcc>
  <rcc rId="5813" sId="1" odxf="1" dxf="1">
    <oc r="BC457" t="inlineStr">
      <is>
        <t>0.5</t>
      </is>
    </oc>
    <nc r="BC457">
      <f>BW457*0.3</f>
    </nc>
    <odxf>
      <numFmt numFmtId="0" formatCode="General"/>
    </odxf>
    <ndxf>
      <numFmt numFmtId="167" formatCode="&quot;$&quot;#,##0.00"/>
    </ndxf>
  </rcc>
  <rcc rId="5814" sId="1" odxf="1" dxf="1">
    <oc r="BD457" t="inlineStr">
      <is>
        <t>0.4</t>
      </is>
    </oc>
    <nc r="BD457">
      <f>BW457*0.2</f>
    </nc>
    <odxf>
      <numFmt numFmtId="0" formatCode="General"/>
    </odxf>
    <ndxf>
      <numFmt numFmtId="167" formatCode="&quot;$&quot;#,##0.00"/>
    </ndxf>
  </rcc>
  <rcc rId="5815" sId="1" odxf="1" dxf="1">
    <oc r="BA458" t="inlineStr">
      <is>
        <t>0.45</t>
      </is>
    </oc>
    <nc r="BA458">
      <f>BW458*0.15</f>
    </nc>
    <odxf>
      <numFmt numFmtId="0" formatCode="General"/>
    </odxf>
    <ndxf>
      <numFmt numFmtId="167" formatCode="&quot;$&quot;#,##0.00"/>
    </ndxf>
  </rcc>
  <rcc rId="5816" sId="1" odxf="1" dxf="1">
    <oc r="BB458" t="inlineStr">
      <is>
        <t>0.5</t>
      </is>
    </oc>
    <nc r="BB458">
      <f>BW458*0.35</f>
    </nc>
    <odxf>
      <numFmt numFmtId="0" formatCode="General"/>
    </odxf>
    <ndxf>
      <numFmt numFmtId="167" formatCode="&quot;$&quot;#,##0.00"/>
    </ndxf>
  </rcc>
  <rcc rId="5817" sId="1" odxf="1" dxf="1">
    <oc r="BC458" t="inlineStr">
      <is>
        <t>0.5</t>
      </is>
    </oc>
    <nc r="BC458">
      <f>BW458*0.3</f>
    </nc>
    <odxf>
      <numFmt numFmtId="0" formatCode="General"/>
    </odxf>
    <ndxf>
      <numFmt numFmtId="167" formatCode="&quot;$&quot;#,##0.00"/>
    </ndxf>
  </rcc>
  <rcc rId="5818" sId="1" odxf="1" dxf="1">
    <oc r="BD458" t="inlineStr">
      <is>
        <t>0.4</t>
      </is>
    </oc>
    <nc r="BD458">
      <f>BW458*0.2</f>
    </nc>
    <odxf>
      <numFmt numFmtId="0" formatCode="General"/>
    </odxf>
    <ndxf>
      <numFmt numFmtId="167" formatCode="&quot;$&quot;#,##0.00"/>
    </ndxf>
  </rcc>
  <rcc rId="5819" sId="1" odxf="1" dxf="1">
    <oc r="BA459" t="inlineStr">
      <is>
        <t>0.45</t>
      </is>
    </oc>
    <nc r="BA459">
      <f>BW459*0.15</f>
    </nc>
    <odxf>
      <numFmt numFmtId="0" formatCode="General"/>
    </odxf>
    <ndxf>
      <numFmt numFmtId="167" formatCode="&quot;$&quot;#,##0.00"/>
    </ndxf>
  </rcc>
  <rcc rId="5820" sId="1" odxf="1" dxf="1">
    <oc r="BB459" t="inlineStr">
      <is>
        <t>0.5</t>
      </is>
    </oc>
    <nc r="BB459">
      <f>BW459*0.35</f>
    </nc>
    <odxf>
      <numFmt numFmtId="0" formatCode="General"/>
    </odxf>
    <ndxf>
      <numFmt numFmtId="167" formatCode="&quot;$&quot;#,##0.00"/>
    </ndxf>
  </rcc>
  <rcc rId="5821" sId="1" odxf="1" dxf="1">
    <oc r="BC459" t="inlineStr">
      <is>
        <t>0.5</t>
      </is>
    </oc>
    <nc r="BC459">
      <f>BW459*0.3</f>
    </nc>
    <odxf>
      <numFmt numFmtId="0" formatCode="General"/>
    </odxf>
    <ndxf>
      <numFmt numFmtId="167" formatCode="&quot;$&quot;#,##0.00"/>
    </ndxf>
  </rcc>
  <rcc rId="5822" sId="1" odxf="1" dxf="1">
    <oc r="BD459" t="inlineStr">
      <is>
        <t>0.4</t>
      </is>
    </oc>
    <nc r="BD459">
      <f>BW459*0.2</f>
    </nc>
    <odxf>
      <numFmt numFmtId="0" formatCode="General"/>
    </odxf>
    <ndxf>
      <numFmt numFmtId="167" formatCode="&quot;$&quot;#,##0.00"/>
    </ndxf>
  </rcc>
  <rcc rId="5823" sId="1" odxf="1" dxf="1">
    <oc r="BA460" t="inlineStr">
      <is>
        <t>0.45</t>
      </is>
    </oc>
    <nc r="BA460">
      <f>BW460*0.15</f>
    </nc>
    <odxf>
      <numFmt numFmtId="0" formatCode="General"/>
    </odxf>
    <ndxf>
      <numFmt numFmtId="167" formatCode="&quot;$&quot;#,##0.00"/>
    </ndxf>
  </rcc>
  <rcc rId="5824" sId="1" odxf="1" dxf="1">
    <oc r="BB460" t="inlineStr">
      <is>
        <t>0.5</t>
      </is>
    </oc>
    <nc r="BB460">
      <f>BW460*0.35</f>
    </nc>
    <odxf>
      <numFmt numFmtId="0" formatCode="General"/>
    </odxf>
    <ndxf>
      <numFmt numFmtId="167" formatCode="&quot;$&quot;#,##0.00"/>
    </ndxf>
  </rcc>
  <rcc rId="5825" sId="1" odxf="1" dxf="1">
    <oc r="BC460" t="inlineStr">
      <is>
        <t>0.5</t>
      </is>
    </oc>
    <nc r="BC460">
      <f>BW460*0.3</f>
    </nc>
    <odxf>
      <numFmt numFmtId="0" formatCode="General"/>
    </odxf>
    <ndxf>
      <numFmt numFmtId="167" formatCode="&quot;$&quot;#,##0.00"/>
    </ndxf>
  </rcc>
  <rcc rId="5826" sId="1" odxf="1" dxf="1">
    <oc r="BD460" t="inlineStr">
      <is>
        <t>0.4</t>
      </is>
    </oc>
    <nc r="BD460">
      <f>BW460*0.2</f>
    </nc>
    <odxf>
      <numFmt numFmtId="0" formatCode="General"/>
    </odxf>
    <ndxf>
      <numFmt numFmtId="167" formatCode="&quot;$&quot;#,##0.00"/>
    </ndxf>
  </rcc>
  <rcc rId="5827" sId="1" odxf="1" dxf="1">
    <oc r="BA461" t="inlineStr">
      <is>
        <t>0.5</t>
      </is>
    </oc>
    <nc r="BA461">
      <f>BW461*0.15</f>
    </nc>
    <odxf>
      <numFmt numFmtId="0" formatCode="General"/>
    </odxf>
    <ndxf>
      <numFmt numFmtId="167" formatCode="&quot;$&quot;#,##0.00"/>
    </ndxf>
  </rcc>
  <rcc rId="5828" sId="1" odxf="1" dxf="1">
    <oc r="BB461" t="inlineStr">
      <is>
        <t>0.75</t>
      </is>
    </oc>
    <nc r="BB461">
      <f>BW461*0.35</f>
    </nc>
    <odxf>
      <numFmt numFmtId="0" formatCode="General"/>
    </odxf>
    <ndxf>
      <numFmt numFmtId="167" formatCode="&quot;$&quot;#,##0.00"/>
    </ndxf>
  </rcc>
  <rcc rId="5829" sId="1" odxf="1" dxf="1">
    <oc r="BC461" t="inlineStr">
      <is>
        <t>0.75</t>
      </is>
    </oc>
    <nc r="BC461">
      <f>BW461*0.3</f>
    </nc>
    <odxf>
      <numFmt numFmtId="0" formatCode="General"/>
    </odxf>
    <ndxf>
      <numFmt numFmtId="167" formatCode="&quot;$&quot;#,##0.00"/>
    </ndxf>
  </rcc>
  <rcc rId="5830" sId="1" odxf="1" dxf="1">
    <oc r="BD461" t="inlineStr">
      <is>
        <t>0.81</t>
      </is>
    </oc>
    <nc r="BD461">
      <f>BW461*0.2</f>
    </nc>
    <odxf>
      <numFmt numFmtId="0" formatCode="General"/>
    </odxf>
    <ndxf>
      <numFmt numFmtId="167" formatCode="&quot;$&quot;#,##0.00"/>
    </ndxf>
  </rcc>
  <rcc rId="5831" sId="1" odxf="1" dxf="1">
    <oc r="BW442" t="inlineStr">
      <is>
        <t>1.85</t>
      </is>
    </oc>
    <nc r="BW442">
      <f>((AT442-BY442)/K442)</f>
    </nc>
    <odxf>
      <numFmt numFmtId="0" formatCode="General"/>
    </odxf>
    <ndxf>
      <numFmt numFmtId="167" formatCode="&quot;$&quot;#,##0.00"/>
    </ndxf>
  </rcc>
  <rcc rId="5832" sId="1" odxf="1" dxf="1">
    <oc r="BW443" t="inlineStr">
      <is>
        <t>1.85</t>
      </is>
    </oc>
    <nc r="BW443">
      <f>((AT443-BY443)/K443)</f>
    </nc>
    <odxf>
      <numFmt numFmtId="0" formatCode="General"/>
    </odxf>
    <ndxf>
      <numFmt numFmtId="167" formatCode="&quot;$&quot;#,##0.00"/>
    </ndxf>
  </rcc>
  <rcc rId="5833" sId="1" odxf="1" dxf="1">
    <oc r="BW444" t="inlineStr">
      <is>
        <t>1.85</t>
      </is>
    </oc>
    <nc r="BW444">
      <f>((AT444-BY444)/K444)</f>
    </nc>
    <odxf>
      <numFmt numFmtId="0" formatCode="General"/>
    </odxf>
    <ndxf>
      <numFmt numFmtId="167" formatCode="&quot;$&quot;#,##0.00"/>
    </ndxf>
  </rcc>
  <rcc rId="5834" sId="1" odxf="1" dxf="1">
    <oc r="BW445" t="inlineStr">
      <is>
        <t>1.85</t>
      </is>
    </oc>
    <nc r="BW445">
      <f>((AT445-BY445)/K445)</f>
    </nc>
    <odxf>
      <numFmt numFmtId="0" formatCode="General"/>
    </odxf>
    <ndxf>
      <numFmt numFmtId="167" formatCode="&quot;$&quot;#,##0.00"/>
    </ndxf>
  </rcc>
  <rcc rId="5835" sId="1" odxf="1" dxf="1">
    <oc r="BW446" t="inlineStr">
      <is>
        <t/>
      </is>
    </oc>
    <nc r="BW446">
      <f>((AT446-BY446)/K446)</f>
    </nc>
    <odxf>
      <numFmt numFmtId="0" formatCode="General"/>
    </odxf>
    <ndxf>
      <numFmt numFmtId="167" formatCode="&quot;$&quot;#,##0.00"/>
    </ndxf>
  </rcc>
  <rcc rId="5836" sId="1" odxf="1" dxf="1">
    <oc r="BW447" t="inlineStr">
      <is>
        <t>1.85</t>
      </is>
    </oc>
    <nc r="BW447">
      <f>((AT447-BY447)/K447)</f>
    </nc>
    <odxf>
      <numFmt numFmtId="0" formatCode="General"/>
    </odxf>
    <ndxf>
      <numFmt numFmtId="167" formatCode="&quot;$&quot;#,##0.00"/>
    </ndxf>
  </rcc>
  <rcc rId="5837" sId="1" odxf="1" dxf="1">
    <oc r="BW448" t="inlineStr">
      <is>
        <t>1.85</t>
      </is>
    </oc>
    <nc r="BW448">
      <f>((AT448-BY448)/K448)</f>
    </nc>
    <odxf>
      <numFmt numFmtId="0" formatCode="General"/>
    </odxf>
    <ndxf>
      <numFmt numFmtId="167" formatCode="&quot;$&quot;#,##0.00"/>
    </ndxf>
  </rcc>
  <rcc rId="5838" sId="1" odxf="1" dxf="1">
    <oc r="BW449" t="inlineStr">
      <is>
        <t>1.85</t>
      </is>
    </oc>
    <nc r="BW449">
      <f>((AT449-BY449)/K449)</f>
    </nc>
    <odxf>
      <numFmt numFmtId="0" formatCode="General"/>
    </odxf>
    <ndxf>
      <numFmt numFmtId="167" formatCode="&quot;$&quot;#,##0.00"/>
    </ndxf>
  </rcc>
  <rcc rId="5839" sId="1" odxf="1" dxf="1">
    <oc r="BW450" t="inlineStr">
      <is>
        <t>1.85</t>
      </is>
    </oc>
    <nc r="BW450">
      <f>((AT450-BY450)/K450)</f>
    </nc>
    <odxf>
      <numFmt numFmtId="0" formatCode="General"/>
    </odxf>
    <ndxf>
      <numFmt numFmtId="167" formatCode="&quot;$&quot;#,##0.00"/>
    </ndxf>
  </rcc>
  <rcc rId="5840" sId="1" odxf="1" dxf="1">
    <oc r="BW451" t="inlineStr">
      <is>
        <t>1.85</t>
      </is>
    </oc>
    <nc r="BW451">
      <f>((AT451-BY451)/K451)</f>
    </nc>
    <odxf>
      <numFmt numFmtId="0" formatCode="General"/>
    </odxf>
    <ndxf>
      <numFmt numFmtId="167" formatCode="&quot;$&quot;#,##0.00"/>
    </ndxf>
  </rcc>
  <rcc rId="5841" sId="1" odxf="1" dxf="1">
    <oc r="BW452" t="inlineStr">
      <is>
        <t>1.85</t>
      </is>
    </oc>
    <nc r="BW452">
      <f>((AT452-BY452)/K452)</f>
    </nc>
    <odxf>
      <numFmt numFmtId="0" formatCode="General"/>
    </odxf>
    <ndxf>
      <numFmt numFmtId="167" formatCode="&quot;$&quot;#,##0.00"/>
    </ndxf>
  </rcc>
  <rcc rId="5842" sId="1" odxf="1" dxf="1">
    <oc r="BW453" t="inlineStr">
      <is>
        <t>1.85</t>
      </is>
    </oc>
    <nc r="BW453">
      <f>((AT453-BY453)/K453)</f>
    </nc>
    <odxf>
      <numFmt numFmtId="0" formatCode="General"/>
    </odxf>
    <ndxf>
      <numFmt numFmtId="167" formatCode="&quot;$&quot;#,##0.00"/>
    </ndxf>
  </rcc>
  <rcc rId="5843" sId="1" odxf="1" dxf="1">
    <oc r="BW454" t="inlineStr">
      <is>
        <t>1.85</t>
      </is>
    </oc>
    <nc r="BW454">
      <f>((AT454-BY454)/K454)</f>
    </nc>
    <odxf>
      <numFmt numFmtId="0" formatCode="General"/>
    </odxf>
    <ndxf>
      <numFmt numFmtId="167" formatCode="&quot;$&quot;#,##0.00"/>
    </ndxf>
  </rcc>
  <rcc rId="5844" sId="1" odxf="1" dxf="1">
    <oc r="BW455" t="inlineStr">
      <is>
        <t>1.85</t>
      </is>
    </oc>
    <nc r="BW455">
      <f>((AT455-BY455)/K455)</f>
    </nc>
    <odxf>
      <numFmt numFmtId="0" formatCode="General"/>
    </odxf>
    <ndxf>
      <numFmt numFmtId="167" formatCode="&quot;$&quot;#,##0.00"/>
    </ndxf>
  </rcc>
  <rcc rId="5845" sId="1" odxf="1" dxf="1">
    <oc r="BW456" t="inlineStr">
      <is>
        <t>1.85</t>
      </is>
    </oc>
    <nc r="BW456">
      <f>((AT456-BY456)/K456)</f>
    </nc>
    <odxf>
      <numFmt numFmtId="0" formatCode="General"/>
    </odxf>
    <ndxf>
      <numFmt numFmtId="167" formatCode="&quot;$&quot;#,##0.00"/>
    </ndxf>
  </rcc>
  <rcc rId="5846" sId="1" odxf="1" dxf="1">
    <oc r="BW457" t="inlineStr">
      <is>
        <t>1.85</t>
      </is>
    </oc>
    <nc r="BW457">
      <f>((AT457-BY457)/K457)</f>
    </nc>
    <odxf>
      <numFmt numFmtId="0" formatCode="General"/>
    </odxf>
    <ndxf>
      <numFmt numFmtId="167" formatCode="&quot;$&quot;#,##0.00"/>
    </ndxf>
  </rcc>
  <rcc rId="5847" sId="1" odxf="1" dxf="1">
    <oc r="BW458" t="inlineStr">
      <is>
        <t>1.85</t>
      </is>
    </oc>
    <nc r="BW458">
      <f>((AT458-BY458)/K458)</f>
    </nc>
    <odxf>
      <numFmt numFmtId="0" formatCode="General"/>
    </odxf>
    <ndxf>
      <numFmt numFmtId="167" formatCode="&quot;$&quot;#,##0.00"/>
    </ndxf>
  </rcc>
  <rcc rId="5848" sId="1" odxf="1" dxf="1">
    <oc r="BW459" t="inlineStr">
      <is>
        <t>1.85</t>
      </is>
    </oc>
    <nc r="BW459">
      <f>((AT459-BY459)/K459)</f>
    </nc>
    <odxf>
      <numFmt numFmtId="0" formatCode="General"/>
    </odxf>
    <ndxf>
      <numFmt numFmtId="167" formatCode="&quot;$&quot;#,##0.00"/>
    </ndxf>
  </rcc>
  <rcc rId="5849" sId="1" odxf="1" dxf="1">
    <oc r="BW460" t="inlineStr">
      <is>
        <t>1.85</t>
      </is>
    </oc>
    <nc r="BW460">
      <f>((AT460-BY460)/K460)</f>
    </nc>
    <odxf>
      <numFmt numFmtId="0" formatCode="General"/>
    </odxf>
    <ndxf>
      <numFmt numFmtId="167" formatCode="&quot;$&quot;#,##0.00"/>
    </ndxf>
  </rcc>
  <rcc rId="5850" sId="1" odxf="1" dxf="1">
    <oc r="BW461" t="inlineStr">
      <is>
        <t>2.81</t>
      </is>
    </oc>
    <nc r="BW461">
      <f>((AT461-BY461)/K461)</f>
    </nc>
    <odxf>
      <numFmt numFmtId="0" formatCode="General"/>
    </odxf>
    <ndxf>
      <numFmt numFmtId="167" formatCode="&quot;$&quot;#,##0.00"/>
    </ndxf>
  </rcc>
  <rcc rId="5851" sId="1" odxf="1" dxf="1">
    <oc r="BY442" t="inlineStr">
      <is>
        <t>3074654.245</t>
      </is>
    </oc>
    <nc r="BY442">
      <f>CC442*CB442</f>
    </nc>
    <odxf>
      <numFmt numFmtId="0" formatCode="General"/>
    </odxf>
    <ndxf>
      <numFmt numFmtId="167" formatCode="&quot;$&quot;#,##0.00"/>
    </ndxf>
  </rcc>
  <rcc rId="5852" sId="1" odxf="1" dxf="1">
    <oc r="BY443" t="inlineStr">
      <is>
        <t>1261891.425</t>
      </is>
    </oc>
    <nc r="BY443">
      <f>CC443*CB443</f>
    </nc>
    <odxf>
      <numFmt numFmtId="0" formatCode="General"/>
    </odxf>
    <ndxf>
      <numFmt numFmtId="167" formatCode="&quot;$&quot;#,##0.00"/>
    </ndxf>
  </rcc>
  <rcc rId="5853" sId="1" odxf="1" dxf="1">
    <oc r="BY444" t="inlineStr">
      <is>
        <t>1315696.11</t>
      </is>
    </oc>
    <nc r="BY444">
      <f>CC444*CB444</f>
    </nc>
    <odxf>
      <numFmt numFmtId="0" formatCode="General"/>
    </odxf>
    <ndxf>
      <numFmt numFmtId="167" formatCode="&quot;$&quot;#,##0.00"/>
    </ndxf>
  </rcc>
  <rcc rId="5854" sId="1" odxf="1" dxf="1">
    <oc r="BY445" t="inlineStr">
      <is>
        <t>916322.2575</t>
      </is>
    </oc>
    <nc r="BY445">
      <f>CC445*CB445</f>
    </nc>
    <odxf>
      <numFmt numFmtId="0" formatCode="General"/>
    </odxf>
    <ndxf>
      <numFmt numFmtId="167" formatCode="&quot;$&quot;#,##0.00"/>
    </ndxf>
  </rcc>
  <rcc rId="5855" sId="1" odxf="1" dxf="1">
    <oc r="BY446" t="inlineStr">
      <is>
        <t/>
      </is>
    </oc>
    <nc r="BY446">
      <f>CC446*CB446</f>
    </nc>
    <odxf>
      <numFmt numFmtId="0" formatCode="General"/>
    </odxf>
    <ndxf>
      <numFmt numFmtId="167" formatCode="&quot;$&quot;#,##0.00"/>
    </ndxf>
  </rcc>
  <rcc rId="5856" sId="1" odxf="1" dxf="1">
    <oc r="BY447" t="inlineStr">
      <is>
        <t>1170464.83</t>
      </is>
    </oc>
    <nc r="BY447">
      <f>CC447*CB447</f>
    </nc>
    <odxf>
      <numFmt numFmtId="0" formatCode="General"/>
    </odxf>
    <ndxf>
      <numFmt numFmtId="167" formatCode="&quot;$&quot;#,##0.00"/>
    </ndxf>
  </rcc>
  <rcc rId="5857" sId="1" odxf="1" dxf="1">
    <oc r="BY448" t="inlineStr">
      <is>
        <t>1031597.1525</t>
      </is>
    </oc>
    <nc r="BY448">
      <f>CC448*CB448</f>
    </nc>
    <odxf>
      <numFmt numFmtId="0" formatCode="General"/>
    </odxf>
    <ndxf>
      <numFmt numFmtId="167" formatCode="&quot;$&quot;#,##0.00"/>
    </ndxf>
  </rcc>
  <rcc rId="5858" sId="1" odxf="1" dxf="1">
    <oc r="BY449" t="inlineStr">
      <is>
        <t>1265493.005</t>
      </is>
    </oc>
    <nc r="BY449">
      <f>CC449*CB449</f>
    </nc>
    <odxf>
      <numFmt numFmtId="0" formatCode="General"/>
    </odxf>
    <ndxf>
      <numFmt numFmtId="167" formatCode="&quot;$&quot;#,##0.00"/>
    </ndxf>
  </rcc>
  <rcc rId="5859" sId="1" odxf="1" dxf="1">
    <oc r="BY450" t="inlineStr">
      <is>
        <t>2381556.9425</t>
      </is>
    </oc>
    <nc r="BY450">
      <f>CC450*CB450</f>
    </nc>
    <odxf>
      <numFmt numFmtId="0" formatCode="General"/>
    </odxf>
    <ndxf>
      <numFmt numFmtId="167" formatCode="&quot;$&quot;#,##0.00"/>
    </ndxf>
  </rcc>
  <rcc rId="5860" sId="1" odxf="1" dxf="1">
    <oc r="BY451" t="inlineStr">
      <is>
        <t>1405516.595</t>
      </is>
    </oc>
    <nc r="BY451">
      <f>CC451*CB451</f>
    </nc>
    <odxf>
      <numFmt numFmtId="0" formatCode="General"/>
    </odxf>
    <ndxf>
      <numFmt numFmtId="167" formatCode="&quot;$&quot;#,##0.00"/>
    </ndxf>
  </rcc>
  <rcc rId="5861" sId="1" odxf="1" dxf="1">
    <oc r="BY452" t="inlineStr">
      <is>
        <t>1497308.215</t>
      </is>
    </oc>
    <nc r="BY452">
      <f>CC452*CB452</f>
    </nc>
    <odxf>
      <numFmt numFmtId="0" formatCode="General"/>
    </odxf>
    <ndxf>
      <numFmt numFmtId="167" formatCode="&quot;$&quot;#,##0.00"/>
    </ndxf>
  </rcc>
  <rcc rId="5862" sId="1" odxf="1" dxf="1">
    <oc r="BY453" t="inlineStr">
      <is>
        <t>1958407.795</t>
      </is>
    </oc>
    <nc r="BY453">
      <f>CC453*CB453</f>
    </nc>
    <odxf>
      <numFmt numFmtId="0" formatCode="General"/>
    </odxf>
    <ndxf>
      <numFmt numFmtId="167" formatCode="&quot;$&quot;#,##0.00"/>
    </ndxf>
  </rcc>
  <rcc rId="5863" sId="1" odxf="1" dxf="1">
    <oc r="BY454" t="inlineStr">
      <is>
        <t>9824392.3575</t>
      </is>
    </oc>
    <nc r="BY454">
      <f>CC454*CB454</f>
    </nc>
    <odxf>
      <numFmt numFmtId="0" formatCode="General"/>
    </odxf>
    <ndxf>
      <numFmt numFmtId="167" formatCode="&quot;$&quot;#,##0.00"/>
    </ndxf>
  </rcc>
  <rcc rId="5864" sId="1" odxf="1" dxf="1">
    <oc r="BY455" t="inlineStr">
      <is>
        <t>832317.8375</t>
      </is>
    </oc>
    <nc r="BY455">
      <f>CC455*CB455</f>
    </nc>
    <odxf>
      <numFmt numFmtId="0" formatCode="General"/>
    </odxf>
    <ndxf>
      <numFmt numFmtId="167" formatCode="&quot;$&quot;#,##0.00"/>
    </ndxf>
  </rcc>
  <rcc rId="5865" sId="1" odxf="1" dxf="1">
    <oc r="BY456" t="inlineStr">
      <is>
        <t>384736.35</t>
      </is>
    </oc>
    <nc r="BY456">
      <f>CC456*CB456</f>
    </nc>
    <odxf>
      <numFmt numFmtId="0" formatCode="General"/>
    </odxf>
    <ndxf>
      <numFmt numFmtId="167" formatCode="&quot;$&quot;#,##0.00"/>
    </ndxf>
  </rcc>
  <rcc rId="5866" sId="1" odxf="1" dxf="1">
    <oc r="BY457" t="inlineStr">
      <is>
        <t>647286.665</t>
      </is>
    </oc>
    <nc r="BY457">
      <f>CC457*CB457</f>
    </nc>
    <odxf>
      <numFmt numFmtId="0" formatCode="General"/>
    </odxf>
    <ndxf>
      <numFmt numFmtId="167" formatCode="&quot;$&quot;#,##0.00"/>
    </ndxf>
  </rcc>
  <rcc rId="5867" sId="1" odxf="1" dxf="1">
    <oc r="BY458" t="inlineStr">
      <is>
        <t>292604.04</t>
      </is>
    </oc>
    <nc r="BY458">
      <f>CC458*CB458</f>
    </nc>
    <odxf>
      <numFmt numFmtId="0" formatCode="General"/>
    </odxf>
    <ndxf>
      <numFmt numFmtId="167" formatCode="&quot;$&quot;#,##0.00"/>
    </ndxf>
  </rcc>
  <rcc rId="5868" sId="1" odxf="1" dxf="1">
    <oc r="BY459" t="inlineStr">
      <is>
        <t>1114932.36</t>
      </is>
    </oc>
    <nc r="BY459">
      <f>CC459*CB459</f>
    </nc>
    <odxf>
      <numFmt numFmtId="0" formatCode="General"/>
    </odxf>
    <ndxf>
      <numFmt numFmtId="167" formatCode="&quot;$&quot;#,##0.00"/>
    </ndxf>
  </rcc>
  <rcc rId="5869" sId="1" odxf="1" dxf="1">
    <oc r="BY460" t="inlineStr">
      <is>
        <t>567005.5</t>
      </is>
    </oc>
    <nc r="BY460">
      <f>CC460*CB460</f>
    </nc>
    <odxf>
      <numFmt numFmtId="0" formatCode="General"/>
    </odxf>
    <ndxf>
      <numFmt numFmtId="167" formatCode="&quot;$&quot;#,##0.00"/>
    </ndxf>
  </rcc>
  <rcc rId="5870" sId="1" odxf="1" dxf="1">
    <oc r="BY461" t="inlineStr">
      <is>
        <t>2477301.76</t>
      </is>
    </oc>
    <nc r="BY461">
      <f>CC461*CB461</f>
    </nc>
    <odxf>
      <numFmt numFmtId="0" formatCode="General"/>
    </odxf>
    <ndxf>
      <numFmt numFmtId="167" formatCode="&quot;$&quot;#,##0.00"/>
    </ndxf>
  </rcc>
  <rcc rId="5871" sId="1">
    <oc r="CB442" t="inlineStr">
      <is>
        <t>0.34524178008</t>
      </is>
    </oc>
    <nc r="CB442">
      <f>BZ442+CA442</f>
    </nc>
  </rcc>
  <rcc rId="5872" sId="1">
    <oc r="CB443" t="inlineStr">
      <is>
        <t>0.4274410355</t>
      </is>
    </oc>
    <nc r="CB443">
      <f>BZ443+CA443</f>
    </nc>
  </rcc>
  <rcc rId="5873" sId="1">
    <oc r="CB444" t="inlineStr">
      <is>
        <t>0.58309524464</t>
      </is>
    </oc>
    <nc r="CB444">
      <f>BZ444+CA444</f>
    </nc>
  </rcc>
  <rcc rId="5874" sId="1">
    <oc r="CB445" t="inlineStr">
      <is>
        <t>0.30521692675</t>
      </is>
    </oc>
    <nc r="CB445">
      <f>BZ445+CA445</f>
    </nc>
  </rcc>
  <rcc rId="5875" sId="1">
    <oc r="CB446" t="inlineStr">
      <is>
        <t/>
      </is>
    </oc>
    <nc r="CB446">
      <f>BZ446+CA446</f>
    </nc>
  </rcc>
  <rcc rId="5876" sId="1">
    <oc r="CB447" t="inlineStr">
      <is>
        <t>0.21185650702</t>
      </is>
    </oc>
    <nc r="CB447">
      <f>BZ447+CA447</f>
    </nc>
  </rcc>
  <rcc rId="5877" sId="1">
    <oc r="CB448" t="inlineStr">
      <is>
        <t>0.17281131627</t>
      </is>
    </oc>
    <nc r="CB448">
      <f>BZ448+CA448</f>
    </nc>
  </rcc>
  <rcc rId="5878" sId="1">
    <oc r="CB449" t="inlineStr">
      <is>
        <t>0.21705452635</t>
      </is>
    </oc>
    <nc r="CB449">
      <f>BZ449+CA449</f>
    </nc>
  </rcc>
  <rcc rId="5879" sId="1">
    <oc r="CB450" t="inlineStr">
      <is>
        <t>0.076809798861</t>
      </is>
    </oc>
    <nc r="CB450">
      <f>BZ450+CA450</f>
    </nc>
  </rcc>
  <rcc rId="5880" sId="1">
    <oc r="CB451" t="inlineStr">
      <is>
        <t>0.10947243516</t>
      </is>
    </oc>
    <nc r="CB451">
      <f>BZ451+CA451</f>
    </nc>
  </rcc>
  <rcc rId="5881" sId="1">
    <oc r="CB452" t="inlineStr">
      <is>
        <t>0.23397634388</t>
      </is>
    </oc>
    <nc r="CB452">
      <f>BZ452+CA452</f>
    </nc>
  </rcc>
  <rcc rId="5882" sId="1">
    <oc r="CB453" t="inlineStr">
      <is>
        <t>1.5792337674</t>
      </is>
    </oc>
    <nc r="CB453">
      <f>BZ453+CA453</f>
    </nc>
  </rcc>
  <rcc rId="5883" sId="1">
    <oc r="CB454" t="inlineStr">
      <is>
        <t>0.25215512561</t>
      </is>
    </oc>
    <nc r="CB454">
      <f>BZ454+CA454</f>
    </nc>
  </rcc>
  <rcc rId="5884" sId="1">
    <oc r="CB455" t="inlineStr">
      <is>
        <t>1.4107081992</t>
      </is>
    </oc>
    <nc r="CB455">
      <f>BZ455+CA455</f>
    </nc>
  </rcc>
  <rcc rId="5885" sId="1">
    <oc r="CB456" t="inlineStr">
      <is>
        <t>0.24890751763</t>
      </is>
    </oc>
    <nc r="CB456">
      <f>BZ456+CA456</f>
    </nc>
  </rcc>
  <rcc rId="5886" sId="1">
    <oc r="CB457" t="inlineStr">
      <is>
        <t>0.14944051923</t>
      </is>
    </oc>
    <nc r="CB457">
      <f>BZ457+CA457</f>
    </nc>
  </rcc>
  <rcc rId="5887" sId="1">
    <oc r="CB458" t="inlineStr">
      <is>
        <t>0.2304694707</t>
      </is>
    </oc>
    <nc r="CB458">
      <f>BZ458+CA458</f>
    </nc>
  </rcc>
  <rcc rId="5888" sId="1">
    <oc r="CB459" t="inlineStr">
      <is>
        <t>0.3592384199</t>
      </is>
    </oc>
    <nc r="CB459">
      <f>BZ459+CA459</f>
    </nc>
  </rcc>
  <rcc rId="5889" sId="1">
    <oc r="CB460" t="inlineStr">
      <is>
        <t>0.22135682217</t>
      </is>
    </oc>
    <nc r="CB460">
      <f>BZ460+CA460</f>
    </nc>
  </rcc>
  <rcc rId="5890" sId="1">
    <oc r="CB461" t="inlineStr">
      <is>
        <t>0.76884695075</t>
      </is>
    </oc>
    <nc r="CB461">
      <f>BZ461+CA461</f>
    </nc>
  </rcc>
  <rfmt sheetId="1" sqref="CC1 CC19:CC191 CC442:CC461 CC2528:CC1048576">
    <dxf>
      <numFmt numFmtId="166" formatCode="&quot;$&quot;#,##0"/>
    </dxf>
  </rfmt>
  <rcc rId="5891" sId="1" odxf="1" dxf="1" numFmtId="11">
    <oc r="CD442" t="inlineStr">
      <is>
        <t/>
      </is>
    </oc>
    <nc r="CD442">
      <v>0</v>
    </nc>
    <odxf>
      <numFmt numFmtId="0" formatCode="General"/>
    </odxf>
    <ndxf>
      <numFmt numFmtId="166" formatCode="&quot;$&quot;#,##0"/>
    </ndxf>
  </rcc>
  <rcc rId="5892" sId="1" odxf="1" dxf="1">
    <oc r="CE442" t="inlineStr">
      <is>
        <t>8905800</t>
      </is>
    </oc>
    <nc r="CE442">
      <f>CC442-CD442</f>
    </nc>
    <odxf>
      <numFmt numFmtId="0" formatCode="General"/>
    </odxf>
    <ndxf>
      <numFmt numFmtId="166" formatCode="&quot;$&quot;#,##0"/>
    </ndxf>
  </rcc>
  <rfmt sheetId="1" sqref="CF442" start="0" length="0">
    <dxf>
      <numFmt numFmtId="166" formatCode="&quot;$&quot;#,##0"/>
    </dxf>
  </rfmt>
  <rcc rId="5893" sId="1" odxf="1" dxf="1">
    <oc r="CG442" t="inlineStr">
      <is>
        <t>35.2434</t>
      </is>
    </oc>
    <nc r="CG442">
      <f>CE442/K442</f>
    </nc>
    <odxf>
      <numFmt numFmtId="0" formatCode="General"/>
    </odxf>
    <ndxf>
      <numFmt numFmtId="166" formatCode="&quot;$&quot;#,##0"/>
    </ndxf>
  </rcc>
  <rcc rId="5894" sId="1" odxf="1" dxf="1" numFmtId="11">
    <oc r="CD443" t="inlineStr">
      <is>
        <t/>
      </is>
    </oc>
    <nc r="CD443">
      <v>0</v>
    </nc>
    <odxf>
      <numFmt numFmtId="0" formatCode="General"/>
    </odxf>
    <ndxf>
      <numFmt numFmtId="166" formatCode="&quot;$&quot;#,##0"/>
    </ndxf>
  </rcc>
  <rcc rId="5895" sId="1" odxf="1" dxf="1">
    <oc r="CE443" t="inlineStr">
      <is>
        <t>2952200</t>
      </is>
    </oc>
    <nc r="CE443">
      <f>CC443-CD443</f>
    </nc>
    <odxf>
      <numFmt numFmtId="0" formatCode="General"/>
    </odxf>
    <ndxf>
      <numFmt numFmtId="166" formatCode="&quot;$&quot;#,##0"/>
    </ndxf>
  </rcc>
  <rfmt sheetId="1" sqref="CF443" start="0" length="0">
    <dxf>
      <numFmt numFmtId="166" formatCode="&quot;$&quot;#,##0"/>
    </dxf>
  </rfmt>
  <rcc rId="5896" sId="1" odxf="1" dxf="1">
    <oc r="CG443" t="inlineStr">
      <is>
        <t>28.4659</t>
      </is>
    </oc>
    <nc r="CG443">
      <f>CE443/K443</f>
    </nc>
    <odxf>
      <numFmt numFmtId="0" formatCode="General"/>
    </odxf>
    <ndxf>
      <numFmt numFmtId="166" formatCode="&quot;$&quot;#,##0"/>
    </ndxf>
  </rcc>
  <rcc rId="5897" sId="1" odxf="1" dxf="1" numFmtId="11">
    <oc r="CD444" t="inlineStr">
      <is>
        <t/>
      </is>
    </oc>
    <nc r="CD444">
      <v>0</v>
    </nc>
    <odxf>
      <numFmt numFmtId="0" formatCode="General"/>
    </odxf>
    <ndxf>
      <numFmt numFmtId="166" formatCode="&quot;$&quot;#,##0"/>
    </ndxf>
  </rcc>
  <rcc rId="5898" sId="1" odxf="1" dxf="1">
    <oc r="CE444" t="inlineStr">
      <is>
        <t>2256400</t>
      </is>
    </oc>
    <nc r="CE444">
      <f>CC444-CD444</f>
    </nc>
    <odxf>
      <numFmt numFmtId="0" formatCode="General"/>
    </odxf>
    <ndxf>
      <numFmt numFmtId="166" formatCode="&quot;$&quot;#,##0"/>
    </ndxf>
  </rcc>
  <rfmt sheetId="1" sqref="CF444" start="0" length="0">
    <dxf>
      <numFmt numFmtId="166" formatCode="&quot;$&quot;#,##0"/>
    </dxf>
  </rfmt>
  <rcc rId="5899" sId="1" odxf="1" dxf="1">
    <oc r="CG444" t="inlineStr">
      <is>
        <t>20.8671</t>
      </is>
    </oc>
    <nc r="CG444">
      <f>CE444/K444</f>
    </nc>
    <odxf>
      <numFmt numFmtId="0" formatCode="General"/>
    </odxf>
    <ndxf>
      <numFmt numFmtId="166" formatCode="&quot;$&quot;#,##0"/>
    </ndxf>
  </rcc>
  <rcc rId="5900" sId="1" odxf="1" dxf="1" numFmtId="11">
    <oc r="CD445" t="inlineStr">
      <is>
        <t/>
      </is>
    </oc>
    <nc r="CD445">
      <v>0</v>
    </nc>
    <odxf>
      <numFmt numFmtId="0" formatCode="General"/>
    </odxf>
    <ndxf>
      <numFmt numFmtId="166" formatCode="&quot;$&quot;#,##0"/>
    </ndxf>
  </rcc>
  <rcc rId="5901" sId="1" odxf="1" dxf="1">
    <oc r="CE445" t="inlineStr">
      <is>
        <t>3002200</t>
      </is>
    </oc>
    <nc r="CE445">
      <f>CC445-CD445</f>
    </nc>
    <odxf>
      <numFmt numFmtId="0" formatCode="General"/>
    </odxf>
    <ndxf>
      <numFmt numFmtId="166" formatCode="&quot;$&quot;#,##0"/>
    </ndxf>
  </rcc>
  <rfmt sheetId="1" sqref="CF445" start="0" length="0">
    <dxf>
      <numFmt numFmtId="166" formatCode="&quot;$&quot;#,##0"/>
    </dxf>
  </rfmt>
  <rcc rId="5902" sId="1" odxf="1" dxf="1">
    <oc r="CG445" t="inlineStr">
      <is>
        <t>39.8651</t>
      </is>
    </oc>
    <nc r="CG445">
      <f>CE445/K445</f>
    </nc>
    <odxf>
      <numFmt numFmtId="0" formatCode="General"/>
    </odxf>
    <ndxf>
      <numFmt numFmtId="166" formatCode="&quot;$&quot;#,##0"/>
    </ndxf>
  </rcc>
  <rcc rId="5903" sId="1" odxf="1" dxf="1" numFmtId="11">
    <oc r="CD446" t="inlineStr">
      <is>
        <t/>
      </is>
    </oc>
    <nc r="CD446">
      <v>0</v>
    </nc>
    <odxf>
      <numFmt numFmtId="0" formatCode="General"/>
    </odxf>
    <ndxf>
      <numFmt numFmtId="166" formatCode="&quot;$&quot;#,##0"/>
    </ndxf>
  </rcc>
  <rcc rId="5904" sId="1" odxf="1" dxf="1">
    <oc r="CE446" t="inlineStr">
      <is>
        <t/>
      </is>
    </oc>
    <nc r="CE446">
      <f>CC446-CD446</f>
    </nc>
    <odxf>
      <numFmt numFmtId="0" formatCode="General"/>
    </odxf>
    <ndxf>
      <numFmt numFmtId="166" formatCode="&quot;$&quot;#,##0"/>
    </ndxf>
  </rcc>
  <rfmt sheetId="1" sqref="CF446" start="0" length="0">
    <dxf>
      <numFmt numFmtId="166" formatCode="&quot;$&quot;#,##0"/>
    </dxf>
  </rfmt>
  <rcc rId="5905" sId="1" odxf="1" dxf="1">
    <oc r="CG446" t="inlineStr">
      <is>
        <t/>
      </is>
    </oc>
    <nc r="CG446">
      <f>CE446/K446</f>
    </nc>
    <odxf>
      <numFmt numFmtId="0" formatCode="General"/>
    </odxf>
    <ndxf>
      <numFmt numFmtId="166" formatCode="&quot;$&quot;#,##0"/>
    </ndxf>
  </rcc>
  <rcc rId="5906" sId="1" odxf="1" dxf="1" numFmtId="11">
    <oc r="CD447" t="inlineStr">
      <is>
        <t/>
      </is>
    </oc>
    <nc r="CD447">
      <v>0</v>
    </nc>
    <odxf>
      <numFmt numFmtId="0" formatCode="General"/>
    </odxf>
    <ndxf>
      <numFmt numFmtId="166" formatCode="&quot;$&quot;#,##0"/>
    </ndxf>
  </rcc>
  <rcc rId="5907" sId="1" odxf="1" dxf="1">
    <oc r="CE447" t="inlineStr">
      <is>
        <t>5524800</t>
      </is>
    </oc>
    <nc r="CE447">
      <f>CC447-CD447</f>
    </nc>
    <odxf>
      <numFmt numFmtId="0" formatCode="General"/>
    </odxf>
    <ndxf>
      <numFmt numFmtId="166" formatCode="&quot;$&quot;#,##0"/>
    </ndxf>
  </rcc>
  <rfmt sheetId="1" sqref="CF447" start="0" length="0">
    <dxf>
      <numFmt numFmtId="166" formatCode="&quot;$&quot;#,##0"/>
    </dxf>
  </rfmt>
  <rcc rId="5908" sId="1" odxf="1" dxf="1">
    <oc r="CG447" t="inlineStr">
      <is>
        <t>57.4327</t>
      </is>
    </oc>
    <nc r="CG447">
      <f>CE447/K447</f>
    </nc>
    <odxf>
      <numFmt numFmtId="0" formatCode="General"/>
    </odxf>
    <ndxf>
      <numFmt numFmtId="166" formatCode="&quot;$&quot;#,##0"/>
    </ndxf>
  </rcc>
  <rcc rId="5909" sId="1" odxf="1" dxf="1" numFmtId="11">
    <oc r="CD448" t="inlineStr">
      <is>
        <t/>
      </is>
    </oc>
    <nc r="CD448">
      <v>0</v>
    </nc>
    <odxf>
      <numFmt numFmtId="0" formatCode="General"/>
    </odxf>
    <ndxf>
      <numFmt numFmtId="166" formatCode="&quot;$&quot;#,##0"/>
    </ndxf>
  </rcc>
  <rcc rId="5910" sId="1" odxf="1" dxf="1">
    <oc r="CE448" t="inlineStr">
      <is>
        <t>5969500</t>
      </is>
    </oc>
    <nc r="CE448">
      <f>CC448-CD448</f>
    </nc>
    <odxf>
      <numFmt numFmtId="0" formatCode="General"/>
    </odxf>
    <ndxf>
      <numFmt numFmtId="166" formatCode="&quot;$&quot;#,##0"/>
    </ndxf>
  </rcc>
  <rfmt sheetId="1" sqref="CF448" start="0" length="0">
    <dxf>
      <numFmt numFmtId="166" formatCode="&quot;$&quot;#,##0"/>
    </dxf>
  </rfmt>
  <rcc rId="5911" sId="1" odxf="1" dxf="1">
    <oc r="CG448" t="inlineStr">
      <is>
        <t>70.4092</t>
      </is>
    </oc>
    <nc r="CG448">
      <f>CE448/K448</f>
    </nc>
    <odxf>
      <numFmt numFmtId="0" formatCode="General"/>
    </odxf>
    <ndxf>
      <numFmt numFmtId="166" formatCode="&quot;$&quot;#,##0"/>
    </ndxf>
  </rcc>
  <rcc rId="5912" sId="1" odxf="1" dxf="1" numFmtId="11">
    <oc r="CD449" t="inlineStr">
      <is>
        <t/>
      </is>
    </oc>
    <nc r="CD449">
      <v>0</v>
    </nc>
    <odxf>
      <numFmt numFmtId="0" formatCode="General"/>
    </odxf>
    <ndxf>
      <numFmt numFmtId="166" formatCode="&quot;$&quot;#,##0"/>
    </ndxf>
  </rcc>
  <rcc rId="5913" sId="1" odxf="1" dxf="1">
    <oc r="CE449" t="inlineStr">
      <is>
        <t>5830300</t>
      </is>
    </oc>
    <nc r="CE449">
      <f>CC449-CD449</f>
    </nc>
    <odxf>
      <numFmt numFmtId="0" formatCode="General"/>
    </odxf>
    <ndxf>
      <numFmt numFmtId="166" formatCode="&quot;$&quot;#,##0"/>
    </ndxf>
  </rcc>
  <rfmt sheetId="1" sqref="CF449" start="0" length="0">
    <dxf>
      <numFmt numFmtId="166" formatCode="&quot;$&quot;#,##0"/>
    </dxf>
  </rfmt>
  <rcc rId="5914" sId="1" odxf="1" dxf="1">
    <oc r="CG449" t="inlineStr">
      <is>
        <t>56.0573</t>
      </is>
    </oc>
    <nc r="CG449">
      <f>CE449/K449</f>
    </nc>
    <odxf>
      <numFmt numFmtId="0" formatCode="General"/>
    </odxf>
    <ndxf>
      <numFmt numFmtId="166" formatCode="&quot;$&quot;#,##0"/>
    </ndxf>
  </rcc>
  <rcc rId="5915" sId="1" odxf="1" dxf="1" numFmtId="11">
    <oc r="CD450" t="inlineStr">
      <is>
        <t/>
      </is>
    </oc>
    <nc r="CD450">
      <v>0</v>
    </nc>
    <odxf>
      <numFmt numFmtId="0" formatCode="General"/>
    </odxf>
    <ndxf>
      <numFmt numFmtId="166" formatCode="&quot;$&quot;#,##0"/>
    </ndxf>
  </rcc>
  <rcc rId="5916" sId="1" odxf="1" dxf="1">
    <oc r="CE450" t="inlineStr">
      <is>
        <t>31005900</t>
      </is>
    </oc>
    <nc r="CE450">
      <f>CC450-CD450</f>
    </nc>
    <odxf>
      <numFmt numFmtId="0" formatCode="General"/>
    </odxf>
    <ndxf>
      <numFmt numFmtId="166" formatCode="&quot;$&quot;#,##0"/>
    </ndxf>
  </rcc>
  <rfmt sheetId="1" sqref="CF450" start="0" length="0">
    <dxf>
      <numFmt numFmtId="166" formatCode="&quot;$&quot;#,##0"/>
    </dxf>
  </rfmt>
  <rcc rId="5917" sId="1" odxf="1" dxf="1">
    <oc r="CG450" t="inlineStr">
      <is>
        <t>158.4108</t>
      </is>
    </oc>
    <nc r="CG450">
      <f>CE450/K450</f>
    </nc>
    <odxf>
      <numFmt numFmtId="0" formatCode="General"/>
    </odxf>
    <ndxf>
      <numFmt numFmtId="166" formatCode="&quot;$&quot;#,##0"/>
    </ndxf>
  </rcc>
  <rcc rId="5918" sId="1" odxf="1" dxf="1" numFmtId="11">
    <oc r="CD451" t="inlineStr">
      <is>
        <t/>
      </is>
    </oc>
    <nc r="CD451">
      <v>0</v>
    </nc>
    <odxf>
      <numFmt numFmtId="0" formatCode="General"/>
    </odxf>
    <ndxf>
      <numFmt numFmtId="166" formatCode="&quot;$&quot;#,##0"/>
    </ndxf>
  </rcc>
  <rcc rId="5919" sId="1" odxf="1" dxf="1">
    <oc r="CE451" t="inlineStr">
      <is>
        <t>12839000</t>
      </is>
    </oc>
    <nc r="CE451">
      <f>CC451-CD451</f>
    </nc>
    <odxf>
      <numFmt numFmtId="0" formatCode="General"/>
    </odxf>
    <ndxf>
      <numFmt numFmtId="166" formatCode="&quot;$&quot;#,##0"/>
    </ndxf>
  </rcc>
  <rfmt sheetId="1" sqref="CF451" start="0" length="0">
    <dxf>
      <numFmt numFmtId="166" formatCode="&quot;$&quot;#,##0"/>
    </dxf>
  </rfmt>
  <rcc rId="5920" sId="1" odxf="1" dxf="1">
    <oc r="CG451" t="inlineStr">
      <is>
        <t>111.1467</t>
      </is>
    </oc>
    <nc r="CG451">
      <f>CE451/K451</f>
    </nc>
    <odxf>
      <numFmt numFmtId="0" formatCode="General"/>
    </odxf>
    <ndxf>
      <numFmt numFmtId="166" formatCode="&quot;$&quot;#,##0"/>
    </ndxf>
  </rcc>
  <rcc rId="5921" sId="1" odxf="1" dxf="1" numFmtId="11">
    <oc r="CD452" t="inlineStr">
      <is>
        <t/>
      </is>
    </oc>
    <nc r="CD452">
      <v>0</v>
    </nc>
    <odxf>
      <numFmt numFmtId="0" formatCode="General"/>
    </odxf>
    <ndxf>
      <numFmt numFmtId="166" formatCode="&quot;$&quot;#,##0"/>
    </ndxf>
  </rcc>
  <rcc rId="5922" sId="1" odxf="1" dxf="1">
    <oc r="CE452" t="inlineStr">
      <is>
        <t>6399400</t>
      </is>
    </oc>
    <nc r="CE452">
      <f>CC452-CD452</f>
    </nc>
    <odxf>
      <numFmt numFmtId="0" formatCode="General"/>
    </odxf>
    <ndxf>
      <numFmt numFmtId="166" formatCode="&quot;$&quot;#,##0"/>
    </ndxf>
  </rcc>
  <rfmt sheetId="1" sqref="CF452" start="0" length="0">
    <dxf>
      <numFmt numFmtId="166" formatCode="&quot;$&quot;#,##0"/>
    </dxf>
  </rfmt>
  <rcc rId="5923" sId="1" odxf="1" dxf="1">
    <oc r="CG452" t="inlineStr">
      <is>
        <t>52.0031</t>
      </is>
    </oc>
    <nc r="CG452">
      <f>CE452/K452</f>
    </nc>
    <odxf>
      <numFmt numFmtId="0" formatCode="General"/>
    </odxf>
    <ndxf>
      <numFmt numFmtId="166" formatCode="&quot;$&quot;#,##0"/>
    </ndxf>
  </rcc>
  <rcc rId="5924" sId="1" odxf="1" dxf="1" numFmtId="11">
    <oc r="CD453" t="inlineStr">
      <is>
        <t/>
      </is>
    </oc>
    <nc r="CD453">
      <v>0</v>
    </nc>
    <odxf>
      <numFmt numFmtId="0" formatCode="General"/>
    </odxf>
    <ndxf>
      <numFmt numFmtId="166" formatCode="&quot;$&quot;#,##0"/>
    </ndxf>
  </rcc>
  <rcc rId="5925" sId="1" odxf="1" dxf="1">
    <oc r="CE453" t="inlineStr">
      <is>
        <t>1240100</t>
      </is>
    </oc>
    <nc r="CE453">
      <f>CC453-CD453</f>
    </nc>
    <odxf>
      <numFmt numFmtId="0" formatCode="General"/>
    </odxf>
    <ndxf>
      <numFmt numFmtId="166" formatCode="&quot;$&quot;#,##0"/>
    </ndxf>
  </rcc>
  <rfmt sheetId="1" sqref="CF453" start="0" length="0">
    <dxf>
      <numFmt numFmtId="166" formatCode="&quot;$&quot;#,##0"/>
    </dxf>
  </rfmt>
  <rcc rId="5926" sId="1" odxf="1" dxf="1">
    <oc r="CG453" t="inlineStr">
      <is>
        <t>7.7047</t>
      </is>
    </oc>
    <nc r="CG453">
      <f>CE453/K453</f>
    </nc>
    <odxf>
      <numFmt numFmtId="0" formatCode="General"/>
    </odxf>
    <ndxf>
      <numFmt numFmtId="166" formatCode="&quot;$&quot;#,##0"/>
    </ndxf>
  </rcc>
  <rcc rId="5927" sId="1" odxf="1" dxf="1" numFmtId="11">
    <oc r="CD454" t="inlineStr">
      <is>
        <t/>
      </is>
    </oc>
    <nc r="CD454">
      <v>0</v>
    </nc>
    <odxf>
      <numFmt numFmtId="0" formatCode="General"/>
    </odxf>
    <ndxf>
      <numFmt numFmtId="166" formatCode="&quot;$&quot;#,##0"/>
    </ndxf>
  </rcc>
  <rcc rId="5928" sId="1" odxf="1" dxf="1">
    <oc r="CE454" t="inlineStr">
      <is>
        <t>38961700</t>
      </is>
    </oc>
    <nc r="CE454">
      <f>CC454-CD454</f>
    </nc>
    <odxf>
      <numFmt numFmtId="0" formatCode="General"/>
    </odxf>
    <ndxf>
      <numFmt numFmtId="166" formatCode="&quot;$&quot;#,##0"/>
    </ndxf>
  </rcc>
  <rfmt sheetId="1" sqref="CF454" start="0" length="0">
    <dxf>
      <numFmt numFmtId="166" formatCode="&quot;$&quot;#,##0"/>
    </dxf>
  </rfmt>
  <rcc rId="5929" sId="1" odxf="1" dxf="1">
    <oc r="CG454" t="inlineStr">
      <is>
        <t>48.254</t>
      </is>
    </oc>
    <nc r="CG454">
      <f>CE454/K454</f>
    </nc>
    <odxf>
      <numFmt numFmtId="0" formatCode="General"/>
    </odxf>
    <ndxf>
      <numFmt numFmtId="166" formatCode="&quot;$&quot;#,##0"/>
    </ndxf>
  </rcc>
  <rcc rId="5930" sId="1" odxf="1" dxf="1" numFmtId="11">
    <oc r="CD455" t="inlineStr">
      <is>
        <t/>
      </is>
    </oc>
    <nc r="CD455">
      <v>0</v>
    </nc>
    <odxf>
      <numFmt numFmtId="0" formatCode="General"/>
    </odxf>
    <ndxf>
      <numFmt numFmtId="166" formatCode="&quot;$&quot;#,##0"/>
    </ndxf>
  </rcc>
  <rcc rId="5931" sId="1" odxf="1" dxf="1">
    <oc r="CE455" t="inlineStr">
      <is>
        <t>590000</t>
      </is>
    </oc>
    <nc r="CE455">
      <f>CC455-CD455</f>
    </nc>
    <odxf>
      <numFmt numFmtId="0" formatCode="General"/>
    </odxf>
    <ndxf>
      <numFmt numFmtId="166" formatCode="&quot;$&quot;#,##0"/>
    </ndxf>
  </rcc>
  <rfmt sheetId="1" sqref="CF455" start="0" length="0">
    <dxf>
      <numFmt numFmtId="166" formatCode="&quot;$&quot;#,##0"/>
    </dxf>
  </rfmt>
  <rcc rId="5932" sId="1" odxf="1" dxf="1">
    <oc r="CG455" t="inlineStr">
      <is>
        <t>8.6251</t>
      </is>
    </oc>
    <nc r="CG455">
      <f>CE455/K455</f>
    </nc>
    <odxf>
      <numFmt numFmtId="0" formatCode="General"/>
    </odxf>
    <ndxf>
      <numFmt numFmtId="166" formatCode="&quot;$&quot;#,##0"/>
    </ndxf>
  </rcc>
  <rcc rId="5933" sId="1" odxf="1" dxf="1" numFmtId="11">
    <oc r="CD456" t="inlineStr">
      <is>
        <t/>
      </is>
    </oc>
    <nc r="CD456">
      <v>0</v>
    </nc>
    <odxf>
      <numFmt numFmtId="0" formatCode="General"/>
    </odxf>
    <ndxf>
      <numFmt numFmtId="166" formatCode="&quot;$&quot;#,##0"/>
    </ndxf>
  </rcc>
  <rcc rId="5934" sId="1" odxf="1" dxf="1">
    <oc r="CE456" t="inlineStr">
      <is>
        <t>1545700</t>
      </is>
    </oc>
    <nc r="CE456">
      <f>CC456-CD456</f>
    </nc>
    <odxf>
      <numFmt numFmtId="0" formatCode="General"/>
    </odxf>
    <ndxf>
      <numFmt numFmtId="166" formatCode="&quot;$&quot;#,##0"/>
    </ndxf>
  </rcc>
  <rfmt sheetId="1" sqref="CF456" start="0" length="0">
    <dxf>
      <numFmt numFmtId="166" formatCode="&quot;$&quot;#,##0"/>
    </dxf>
  </rfmt>
  <rcc rId="5935" sId="1" odxf="1" dxf="1">
    <oc r="CG456" t="inlineStr">
      <is>
        <t>48.8836</t>
      </is>
    </oc>
    <nc r="CG456">
      <f>CE456/K456</f>
    </nc>
    <odxf>
      <numFmt numFmtId="0" formatCode="General"/>
    </odxf>
    <ndxf>
      <numFmt numFmtId="166" formatCode="&quot;$&quot;#,##0"/>
    </ndxf>
  </rcc>
  <rcc rId="5936" sId="1" odxf="1" dxf="1" numFmtId="11">
    <oc r="CD457" t="inlineStr">
      <is>
        <t/>
      </is>
    </oc>
    <nc r="CD457">
      <v>0</v>
    </nc>
    <odxf>
      <numFmt numFmtId="0" formatCode="General"/>
    </odxf>
    <ndxf>
      <numFmt numFmtId="166" formatCode="&quot;$&quot;#,##0"/>
    </ndxf>
  </rcc>
  <rcc rId="5937" sId="1" odxf="1" dxf="1">
    <oc r="CE457" t="inlineStr">
      <is>
        <t>4331400</t>
      </is>
    </oc>
    <nc r="CE457">
      <f>CC457-CD457</f>
    </nc>
    <odxf>
      <numFmt numFmtId="0" formatCode="General"/>
    </odxf>
    <ndxf>
      <numFmt numFmtId="166" formatCode="&quot;$&quot;#,##0"/>
    </ndxf>
  </rcc>
  <rfmt sheetId="1" sqref="CF457" start="0" length="0">
    <dxf>
      <numFmt numFmtId="166" formatCode="&quot;$&quot;#,##0"/>
    </dxf>
  </rfmt>
  <rcc rId="5938" sId="1" odxf="1" dxf="1">
    <oc r="CG457" t="inlineStr">
      <is>
        <t>81.4204</t>
      </is>
    </oc>
    <nc r="CG457">
      <f>CE457/K457</f>
    </nc>
    <odxf>
      <numFmt numFmtId="0" formatCode="General"/>
    </odxf>
    <ndxf>
      <numFmt numFmtId="166" formatCode="&quot;$&quot;#,##0"/>
    </ndxf>
  </rcc>
  <rcc rId="5939" sId="1" odxf="1" dxf="1" numFmtId="11">
    <oc r="CD458" t="inlineStr">
      <is>
        <t/>
      </is>
    </oc>
    <nc r="CD458">
      <v>0</v>
    </nc>
    <odxf>
      <numFmt numFmtId="0" formatCode="General"/>
    </odxf>
    <ndxf>
      <numFmt numFmtId="166" formatCode="&quot;$&quot;#,##0"/>
    </ndxf>
  </rcc>
  <rcc rId="5940" sId="1" odxf="1" dxf="1">
    <oc r="CE458" t="inlineStr">
      <is>
        <t>1269600</t>
      </is>
    </oc>
    <nc r="CE458">
      <f>CC458-CD458</f>
    </nc>
    <odxf>
      <numFmt numFmtId="0" formatCode="General"/>
    </odxf>
    <ndxf>
      <numFmt numFmtId="166" formatCode="&quot;$&quot;#,##0"/>
    </ndxf>
  </rcc>
  <rfmt sheetId="1" sqref="CF458" start="0" length="0">
    <dxf>
      <numFmt numFmtId="166" formatCode="&quot;$&quot;#,##0"/>
    </dxf>
  </rfmt>
  <rcc rId="5941" sId="1" odxf="1" dxf="1">
    <oc r="CG458" t="inlineStr">
      <is>
        <t>52.7944</t>
      </is>
    </oc>
    <nc r="CG458">
      <f>CE458/K458</f>
    </nc>
    <odxf>
      <numFmt numFmtId="0" formatCode="General"/>
    </odxf>
    <ndxf>
      <numFmt numFmtId="166" formatCode="&quot;$&quot;#,##0"/>
    </ndxf>
  </rcc>
  <rcc rId="5942" sId="1" odxf="1" dxf="1" numFmtId="11">
    <oc r="CD459" t="inlineStr">
      <is>
        <t/>
      </is>
    </oc>
    <nc r="CD459">
      <v>0</v>
    </nc>
    <odxf>
      <numFmt numFmtId="0" formatCode="General"/>
    </odxf>
    <ndxf>
      <numFmt numFmtId="166" formatCode="&quot;$&quot;#,##0"/>
    </ndxf>
  </rcc>
  <rcc rId="5943" sId="1" odxf="1" dxf="1">
    <oc r="CE459" t="inlineStr">
      <is>
        <t>3103600</t>
      </is>
    </oc>
    <nc r="CE459">
      <f>CC459-CD459</f>
    </nc>
    <odxf>
      <numFmt numFmtId="0" formatCode="General"/>
    </odxf>
    <ndxf>
      <numFmt numFmtId="166" formatCode="&quot;$&quot;#,##0"/>
    </ndxf>
  </rcc>
  <rfmt sheetId="1" sqref="CF459" start="0" length="0">
    <dxf>
      <numFmt numFmtId="166" formatCode="&quot;$&quot;#,##0"/>
    </dxf>
  </rfmt>
  <rcc rId="5944" sId="1" odxf="1" dxf="1">
    <oc r="CG459" t="inlineStr">
      <is>
        <t>33.8703</t>
      </is>
    </oc>
    <nc r="CG459">
      <f>CE459/K459</f>
    </nc>
    <odxf>
      <numFmt numFmtId="0" formatCode="General"/>
    </odxf>
    <ndxf>
      <numFmt numFmtId="166" formatCode="&quot;$&quot;#,##0"/>
    </ndxf>
  </rcc>
  <rcc rId="5945" sId="1" odxf="1" dxf="1" numFmtId="11">
    <oc r="CD460" t="inlineStr">
      <is>
        <t/>
      </is>
    </oc>
    <nc r="CD460">
      <v>0</v>
    </nc>
    <odxf>
      <numFmt numFmtId="0" formatCode="General"/>
    </odxf>
    <ndxf>
      <numFmt numFmtId="166" formatCode="&quot;$&quot;#,##0"/>
    </ndxf>
  </rcc>
  <rcc rId="5946" sId="1" odxf="1" dxf="1">
    <oc r="CE460" t="inlineStr">
      <is>
        <t>2561500</t>
      </is>
    </oc>
    <nc r="CE460">
      <f>CC460-CD460</f>
    </nc>
    <odxf>
      <numFmt numFmtId="0" formatCode="General"/>
    </odxf>
    <ndxf>
      <numFmt numFmtId="166" formatCode="&quot;$&quot;#,##0"/>
    </ndxf>
  </rcc>
  <rfmt sheetId="1" sqref="CF460" start="0" length="0">
    <dxf>
      <numFmt numFmtId="166" formatCode="&quot;$&quot;#,##0"/>
    </dxf>
  </rfmt>
  <rcc rId="5947" sId="1" odxf="1" dxf="1">
    <oc r="CG460" t="inlineStr">
      <is>
        <t>54.9678</t>
      </is>
    </oc>
    <nc r="CG460">
      <f>CE460/K460</f>
    </nc>
    <odxf>
      <numFmt numFmtId="0" formatCode="General"/>
    </odxf>
    <ndxf>
      <numFmt numFmtId="166" formatCode="&quot;$&quot;#,##0"/>
    </ndxf>
  </rcc>
  <rcc rId="5948" sId="1" odxf="1" dxf="1" numFmtId="11">
    <oc r="CD461" t="inlineStr">
      <is>
        <t/>
      </is>
    </oc>
    <nc r="CD461">
      <v>0</v>
    </nc>
    <odxf>
      <numFmt numFmtId="0" formatCode="General"/>
    </odxf>
    <ndxf>
      <numFmt numFmtId="166" formatCode="&quot;$&quot;#,##0"/>
    </ndxf>
  </rcc>
  <rcc rId="5949" sId="1" odxf="1" dxf="1">
    <oc r="CE461" t="inlineStr">
      <is>
        <t>3222100</t>
      </is>
    </oc>
    <nc r="CE461">
      <f>CC461-CD461</f>
    </nc>
    <odxf>
      <numFmt numFmtId="0" formatCode="General"/>
    </odxf>
    <ndxf>
      <numFmt numFmtId="166" formatCode="&quot;$&quot;#,##0"/>
    </ndxf>
  </rcc>
  <rfmt sheetId="1" sqref="CF461" start="0" length="0">
    <dxf>
      <numFmt numFmtId="166" formatCode="&quot;$&quot;#,##0"/>
    </dxf>
  </rfmt>
  <rcc rId="5950" sId="1" odxf="1" dxf="1">
    <oc r="CG461" t="inlineStr">
      <is>
        <t>13.3186</t>
      </is>
    </oc>
    <nc r="CG461">
      <f>CE461/K461</f>
    </nc>
    <odxf>
      <numFmt numFmtId="0" formatCode="General"/>
    </odxf>
    <ndxf>
      <numFmt numFmtId="166" formatCode="&quot;$&quot;#,##0"/>
    </ndxf>
  </rcc>
  <rcc rId="5951" sId="1">
    <oc r="BZ458" t="inlineStr">
      <is>
        <t>0.2049514707</t>
      </is>
    </oc>
    <nc r="BZ458">
      <v>0.08</v>
    </nc>
  </rcc>
  <rcc rId="5952" sId="1">
    <oc r="BZ447" t="inlineStr">
      <is>
        <t>0.18638250702</t>
      </is>
    </oc>
    <nc r="BZ447">
      <v>0.08</v>
    </nc>
  </rcc>
  <rcc rId="5953" sId="1">
    <oc r="BZ460" t="inlineStr">
      <is>
        <t>0.19357082217</t>
      </is>
    </oc>
    <nc r="BZ460">
      <v>0.08</v>
    </nc>
  </rcc>
  <rcc rId="5954" sId="1">
    <oc r="BZ449" t="inlineStr">
      <is>
        <t>0.19158052635</t>
      </is>
    </oc>
    <nc r="BZ449">
      <v>0.08</v>
    </nc>
  </rcc>
  <rcc rId="5955" sId="1">
    <oc r="BZ452" t="inlineStr">
      <is>
        <t>0.20619034388</t>
      </is>
    </oc>
    <nc r="BZ452">
      <v>0.08</v>
    </nc>
  </rcc>
  <rcc rId="5956" sId="1">
    <oc r="BZ448" t="inlineStr">
      <is>
        <t>0.14733731627</t>
      </is>
    </oc>
    <nc r="BZ448">
      <v>0.08</v>
    </nc>
  </rcc>
  <rcc rId="5957" sId="1">
    <oc r="BZ457" t="inlineStr">
      <is>
        <t>0.12533151923</t>
      </is>
    </oc>
    <nc r="BZ457">
      <v>0.08</v>
    </nc>
  </rcc>
  <rcc rId="5958" sId="1">
    <oc r="AQ451" t="inlineStr">
      <is>
        <t>0.11</t>
      </is>
    </oc>
    <nc r="AQ451">
      <v>7.4999999999999997E-2</v>
    </nc>
  </rcc>
  <rcc rId="5959" sId="1">
    <oc r="AQ450" t="inlineStr">
      <is>
        <t>0.11</t>
      </is>
    </oc>
    <nc r="AQ450">
      <v>7.4999999999999997E-2</v>
    </nc>
  </rcc>
  <rcc rId="5960" sId="1">
    <oc r="BZ450" t="inlineStr">
      <is>
        <t>0.051335798861</t>
      </is>
    </oc>
    <nc r="BZ450">
      <v>0.06</v>
    </nc>
  </rcc>
  <rcc rId="5961" sId="1">
    <oc r="BZ451" t="inlineStr">
      <is>
        <t>0.083998435159</t>
      </is>
    </oc>
    <nc r="BZ451">
      <v>0.06</v>
    </nc>
  </rcc>
  <rcc rId="5962" sId="1" numFmtId="11">
    <oc r="S451" t="inlineStr">
      <is>
        <t>15.75</t>
      </is>
    </oc>
    <nc r="S451">
      <v>12</v>
    </nc>
  </rcc>
  <rcc rId="5963" sId="1" numFmtId="11">
    <oc r="S450" t="inlineStr">
      <is>
        <t>15.75</t>
      </is>
    </oc>
    <nc r="S450">
      <v>15.75</v>
    </nc>
  </rcc>
  <rcc rId="5964" sId="1">
    <oc r="AQ458" t="inlineStr">
      <is>
        <t>0.11</t>
      </is>
    </oc>
    <nc r="AQ458">
      <v>0.1</v>
    </nc>
  </rcc>
  <rcc rId="5965" sId="1">
    <oc r="AQ456" t="inlineStr">
      <is>
        <t>0.11</t>
      </is>
    </oc>
    <nc r="AQ456">
      <v>0.1</v>
    </nc>
  </rcc>
  <rcc rId="5966" sId="1">
    <oc r="AQ447" t="inlineStr">
      <is>
        <t>0.11</t>
      </is>
    </oc>
    <nc r="AQ447">
      <v>0.1</v>
    </nc>
  </rcc>
  <rcc rId="5967" sId="1">
    <oc r="AQ460" t="inlineStr">
      <is>
        <t>0.11</t>
      </is>
    </oc>
    <nc r="AQ460">
      <v>0.1</v>
    </nc>
  </rcc>
  <rcc rId="5968" sId="1">
    <oc r="AQ449" t="inlineStr">
      <is>
        <t>0.11</t>
      </is>
    </oc>
    <nc r="AQ449">
      <v>0.1</v>
    </nc>
  </rcc>
  <rcc rId="5969" sId="1">
    <oc r="AQ452" t="inlineStr">
      <is>
        <t>0.11</t>
      </is>
    </oc>
    <nc r="AQ452">
      <v>0.1</v>
    </nc>
  </rcc>
  <rcc rId="5970" sId="1">
    <oc r="AQ448" t="inlineStr">
      <is>
        <t>0.11</t>
      </is>
    </oc>
    <nc r="AQ448">
      <v>0.1</v>
    </nc>
  </rcc>
  <rcc rId="5971" sId="1">
    <oc r="AQ457" t="inlineStr">
      <is>
        <t>0.11</t>
      </is>
    </oc>
    <nc r="AQ457">
      <v>0.11</v>
    </nc>
  </rcc>
  <rcc rId="5972" sId="1" numFmtId="11">
    <oc r="S458" t="inlineStr">
      <is>
        <t>15.75</t>
      </is>
    </oc>
    <nc r="S458">
      <v>9.5</v>
    </nc>
  </rcc>
  <rcc rId="5973" sId="1" numFmtId="11">
    <oc r="S456" t="inlineStr">
      <is>
        <t>15.75</t>
      </is>
    </oc>
    <nc r="S456">
      <v>9.5</v>
    </nc>
  </rcc>
  <rcc rId="5974" sId="1" numFmtId="11">
    <oc r="S447" t="inlineStr">
      <is>
        <t>15.75</t>
      </is>
    </oc>
    <nc r="S447">
      <v>9.5</v>
    </nc>
  </rcc>
  <rcc rId="5975" sId="1" numFmtId="11">
    <oc r="S460" t="inlineStr">
      <is>
        <t>15.75</t>
      </is>
    </oc>
    <nc r="S460">
      <v>9.5</v>
    </nc>
  </rcc>
  <rcc rId="5976" sId="1" numFmtId="11">
    <oc r="S449" t="inlineStr">
      <is>
        <t>15.75</t>
      </is>
    </oc>
    <nc r="S449">
      <v>9.5</v>
    </nc>
  </rcc>
  <rcc rId="5977" sId="1" numFmtId="11">
    <oc r="S452" t="inlineStr">
      <is>
        <t>15.75</t>
      </is>
    </oc>
    <nc r="S452">
      <v>9</v>
    </nc>
  </rcc>
  <rcc rId="5978" sId="1" numFmtId="11">
    <oc r="S448" t="inlineStr">
      <is>
        <t>15.75</t>
      </is>
    </oc>
    <nc r="S448">
      <v>10.5</v>
    </nc>
  </rcc>
  <rcc rId="5979" sId="1" numFmtId="11">
    <oc r="S457" t="inlineStr">
      <is>
        <t>15.75</t>
      </is>
    </oc>
    <nc r="S457">
      <v>10.5</v>
    </nc>
  </rcc>
  <rcc rId="5980" sId="1">
    <oc r="BZ456" t="inlineStr">
      <is>
        <t>0.22343351763</t>
      </is>
    </oc>
    <nc r="BZ456">
      <v>8.5000000000000006E-2</v>
    </nc>
  </rcc>
  <rcc rId="5981" sId="1">
    <oc r="BZ454" t="inlineStr">
      <is>
        <t>0.22804612561</t>
      </is>
    </oc>
    <nc r="BZ454">
      <v>8.5000000000000006E-2</v>
    </nc>
  </rcc>
  <rcc rId="5982" sId="1">
    <oc r="BZ445" t="inlineStr">
      <is>
        <t>0.27974292675</t>
      </is>
    </oc>
    <nc r="BZ445">
      <v>8.5000000000000006E-2</v>
    </nc>
  </rcc>
  <rcc rId="5983" sId="1">
    <oc r="BZ446" t="inlineStr">
      <is>
        <t/>
      </is>
    </oc>
    <nc r="BZ446">
      <v>8.5000000000000006E-2</v>
    </nc>
  </rcc>
  <rcc rId="5984" sId="1">
    <oc r="BZ459" t="inlineStr">
      <is>
        <t>0.3337644199</t>
      </is>
    </oc>
    <nc r="BZ459">
      <v>8.5000000000000006E-2</v>
    </nc>
  </rcc>
  <rcc rId="5985" sId="1">
    <oc r="BZ442" t="inlineStr">
      <is>
        <t>0.31976778008</t>
      </is>
    </oc>
    <nc r="BZ442">
      <v>8.5000000000000006E-2</v>
    </nc>
  </rcc>
  <rcc rId="5986" sId="1">
    <oc r="BZ443" t="inlineStr">
      <is>
        <t>0.4033320355</t>
      </is>
    </oc>
    <nc r="BZ443">
      <v>8.5000000000000006E-2</v>
    </nc>
  </rcc>
  <rcc rId="5987" sId="1">
    <oc r="BZ444" t="inlineStr">
      <is>
        <t>0.55762124464</t>
      </is>
    </oc>
    <nc r="BZ444">
      <v>8.5000000000000006E-2</v>
    </nc>
  </rcc>
  <rcc rId="5988" sId="1">
    <oc r="BZ461" t="inlineStr">
      <is>
        <t>0.74337295075</t>
      </is>
    </oc>
    <nc r="BZ461">
      <v>8.5000000000000006E-2</v>
    </nc>
  </rcc>
  <rcc rId="5989" sId="1">
    <oc r="BZ453" t="inlineStr">
      <is>
        <t>1.5551247674</t>
      </is>
    </oc>
    <nc r="BZ453">
      <v>8.5000000000000006E-2</v>
    </nc>
  </rcc>
  <rcc rId="5990" sId="1">
    <oc r="BZ455" t="inlineStr">
      <is>
        <t>1.3865551992</t>
      </is>
    </oc>
    <nc r="BZ455">
      <v>8.5000000000000006E-2</v>
    </nc>
  </rcc>
  <rcc rId="5991" sId="1" numFmtId="11">
    <oc r="S454" t="inlineStr">
      <is>
        <t>15.75</t>
      </is>
    </oc>
    <nc r="S454">
      <v>8.5</v>
    </nc>
  </rcc>
  <rcc rId="5992" sId="1" numFmtId="11">
    <oc r="S445" t="inlineStr">
      <is>
        <t>15.75</t>
      </is>
    </oc>
    <nc r="S445">
      <v>8.5</v>
    </nc>
  </rcc>
  <rcc rId="5993" sId="1" numFmtId="11">
    <oc r="S446" t="inlineStr">
      <is>
        <t>12</t>
      </is>
    </oc>
    <nc r="S446">
      <v>8.5</v>
    </nc>
  </rcc>
  <rcc rId="5994" sId="1" numFmtId="11">
    <oc r="S459" t="inlineStr">
      <is>
        <t>15.75</t>
      </is>
    </oc>
    <nc r="S459">
      <v>8</v>
    </nc>
  </rcc>
  <rcc rId="5995" sId="1" numFmtId="11">
    <oc r="S442" t="inlineStr">
      <is>
        <t>15.75</t>
      </is>
    </oc>
    <nc r="S442">
      <v>8</v>
    </nc>
  </rcc>
  <rcc rId="5996" sId="1">
    <oc r="AQ454" t="inlineStr">
      <is>
        <t>0.11</t>
      </is>
    </oc>
    <nc r="AQ454">
      <v>0.12</v>
    </nc>
  </rcc>
  <rcc rId="5997" sId="1">
    <oc r="AQ445" t="inlineStr">
      <is>
        <t>0.11</t>
      </is>
    </oc>
    <nc r="AQ445">
      <v>0.12</v>
    </nc>
  </rcc>
  <rcc rId="5998" sId="1">
    <oc r="AQ446" t="inlineStr">
      <is>
        <t/>
      </is>
    </oc>
    <nc r="AQ446">
      <v>0.12</v>
    </nc>
  </rcc>
  <rcc rId="5999" sId="1">
    <oc r="AQ459" t="inlineStr">
      <is>
        <t>0.11</t>
      </is>
    </oc>
    <nc r="AQ459">
      <v>0.12</v>
    </nc>
  </rcc>
  <rcc rId="6000" sId="1">
    <oc r="AQ442" t="inlineStr">
      <is>
        <t>0.11</t>
      </is>
    </oc>
    <nc r="AQ442">
      <v>0.12</v>
    </nc>
  </rcc>
  <rcc rId="6001" sId="1">
    <oc r="AQ443" t="inlineStr">
      <is>
        <t>0.11</t>
      </is>
    </oc>
    <nc r="AQ443">
      <v>0.12</v>
    </nc>
  </rcc>
  <rcc rId="6002" sId="1">
    <oc r="AQ444" t="inlineStr">
      <is>
        <t>0.11</t>
      </is>
    </oc>
    <nc r="AQ444">
      <v>0.13</v>
    </nc>
  </rcc>
  <rcc rId="6003" sId="1" numFmtId="11">
    <oc r="S443" t="inlineStr">
      <is>
        <t>15.75</t>
      </is>
    </oc>
    <nc r="S443">
      <v>7</v>
    </nc>
  </rcc>
  <rcc rId="6004" sId="1">
    <oc r="AQ455" t="inlineStr">
      <is>
        <t>0.11</t>
      </is>
    </oc>
    <nc r="AQ455">
      <v>0.2</v>
    </nc>
  </rcc>
  <rcc rId="6005" sId="1" numFmtId="11">
    <oc r="S455" t="inlineStr">
      <is>
        <t>15.75</t>
      </is>
    </oc>
    <nc r="S455">
      <v>5</v>
    </nc>
  </rcc>
  <rcc rId="6006" sId="1">
    <oc r="AQ461" t="inlineStr">
      <is>
        <t>0.13</t>
      </is>
    </oc>
    <nc r="AQ461">
      <v>0.15</v>
    </nc>
  </rcc>
  <rcc rId="6007" sId="1">
    <oc r="AQ453" t="inlineStr">
      <is>
        <t>0.11</t>
      </is>
    </oc>
    <nc r="AQ453">
      <v>0.15</v>
    </nc>
  </rcc>
  <rcc rId="6008" sId="1" numFmtId="11">
    <oc r="S453" t="inlineStr">
      <is>
        <t>15.75</t>
      </is>
    </oc>
    <nc r="S453">
      <v>5.5</v>
    </nc>
  </rcc>
  <rcc rId="6009" sId="1" numFmtId="11">
    <oc r="S461" t="inlineStr">
      <is>
        <t>15</t>
      </is>
    </oc>
    <nc r="S461">
      <v>5.5</v>
    </nc>
  </rcc>
  <rcc rId="6010" sId="1" numFmtId="11">
    <oc r="S444" t="inlineStr">
      <is>
        <t>15.75</t>
      </is>
    </oc>
    <nc r="S444">
      <v>6.5</v>
    </nc>
  </rcc>
  <rcv guid="{1736218E-9705-4275-8FE2-1B8537DB4BCB}" action="delete"/>
  <rdn rId="0" localSheetId="1" customView="1" name="Z_1736218E_9705_4275_8FE2_1B8537DB4BCB_.wvu.FilterData" hidden="1" oldHidden="1">
    <formula>'master linked to 2017 cama'!$A$1:$CW$2527</formula>
    <oldFormula>'master linked to 2017 cama'!$A$1:$CW$2527</oldFormula>
  </rdn>
  <rcv guid="{1736218E-9705-4275-8FE2-1B8537DB4BCB}"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S589" start="0" length="0">
    <dxf>
      <numFmt numFmtId="167" formatCode="&quot;$&quot;#,##0.00"/>
    </dxf>
  </rfmt>
  <rcc rId="6012" sId="1" numFmtId="11">
    <oc r="S589" t="inlineStr">
      <is>
        <t>7.85</t>
      </is>
    </oc>
    <nc r="S589">
      <v>7.85</v>
    </nc>
  </rcc>
  <rfmt sheetId="1" sqref="S590" start="0" length="0">
    <dxf>
      <numFmt numFmtId="167" formatCode="&quot;$&quot;#,##0.00"/>
    </dxf>
  </rfmt>
  <rfmt sheetId="1" sqref="S591" start="0" length="0">
    <dxf>
      <numFmt numFmtId="167" formatCode="&quot;$&quot;#,##0.00"/>
    </dxf>
  </rfmt>
  <rfmt sheetId="1" sqref="S592" start="0" length="0">
    <dxf>
      <numFmt numFmtId="167" formatCode="&quot;$&quot;#,##0.00"/>
    </dxf>
  </rfmt>
  <rcc rId="6013" sId="1" odxf="1" dxf="1" numFmtId="11">
    <oc r="S593" t="inlineStr">
      <is>
        <t>7.85</t>
      </is>
    </oc>
    <nc r="S593">
      <v>7.85</v>
    </nc>
    <odxf>
      <numFmt numFmtId="0" formatCode="General"/>
    </odxf>
    <ndxf>
      <numFmt numFmtId="167" formatCode="&quot;$&quot;#,##0.00"/>
    </ndxf>
  </rcc>
  <rfmt sheetId="1" sqref="S594" start="0" length="0">
    <dxf>
      <numFmt numFmtId="167" formatCode="&quot;$&quot;#,##0.00"/>
    </dxf>
  </rfmt>
  <rfmt sheetId="1" sqref="S595" start="0" length="0">
    <dxf>
      <numFmt numFmtId="167" formatCode="&quot;$&quot;#,##0.00"/>
    </dxf>
  </rfmt>
  <rfmt sheetId="1" sqref="S596" start="0" length="0">
    <dxf>
      <numFmt numFmtId="167" formatCode="&quot;$&quot;#,##0.00"/>
    </dxf>
  </rfmt>
  <rfmt sheetId="1" sqref="S597" start="0" length="0">
    <dxf>
      <numFmt numFmtId="167" formatCode="&quot;$&quot;#,##0.00"/>
    </dxf>
  </rfmt>
  <rfmt sheetId="1" sqref="S598" start="0" length="0">
    <dxf>
      <numFmt numFmtId="167" formatCode="&quot;$&quot;#,##0.00"/>
    </dxf>
  </rfmt>
  <rfmt sheetId="1" sqref="S599" start="0" length="0">
    <dxf>
      <numFmt numFmtId="167" formatCode="&quot;$&quot;#,##0.00"/>
    </dxf>
  </rfmt>
  <rcc rId="6014" sId="1" odxf="1" dxf="1" numFmtId="11">
    <oc r="S600" t="inlineStr">
      <is>
        <t>7.85</t>
      </is>
    </oc>
    <nc r="S600">
      <v>7.85</v>
    </nc>
    <odxf>
      <numFmt numFmtId="0" formatCode="General"/>
    </odxf>
    <ndxf>
      <numFmt numFmtId="167" formatCode="&quot;$&quot;#,##0.00"/>
    </ndxf>
  </rcc>
  <rcc rId="6015" sId="1" odxf="1" dxf="1" numFmtId="11">
    <oc r="AO589">
      <v>15833.45</v>
    </oc>
    <nc r="AO589">
      <f>K589*S589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16" sId="1" odxf="1" dxf="1" numFmtId="11">
    <oc r="AO590">
      <v>29641.599999999999</v>
    </oc>
    <nc r="AO590">
      <f>K590*S590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17" sId="1" odxf="1" dxf="1" numFmtId="11">
    <oc r="AO591">
      <v>14663.8</v>
    </oc>
    <nc r="AO591">
      <f>K591*S591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18" sId="1" odxf="1" dxf="1" numFmtId="11">
    <oc r="AO592">
      <v>27325.85</v>
    </oc>
    <nc r="AO592">
      <f>K592*S592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19" sId="1" odxf="1" dxf="1" numFmtId="11">
    <oc r="AO593">
      <v>25983.5</v>
    </oc>
    <nc r="AO593">
      <f>K593*S593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0" sId="1" odxf="1" dxf="1" numFmtId="11">
    <oc r="AO594">
      <v>32247.8</v>
    </oc>
    <nc r="AO594">
      <f>K594*S594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1" sId="1" odxf="1" dxf="1" numFmtId="11">
    <oc r="AO595">
      <v>13188</v>
    </oc>
    <nc r="AO595">
      <f>K595*S595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2" sId="1" odxf="1" dxf="1" numFmtId="11">
    <oc r="AO596">
      <v>22662.95</v>
    </oc>
    <nc r="AO596">
      <f>K596*S596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3" sId="1" odxf="1" dxf="1" numFmtId="11">
    <oc r="AO597">
      <v>29712.25</v>
    </oc>
    <nc r="AO597">
      <f>K597*S597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4" sId="1" odxf="1" dxf="1" numFmtId="11">
    <oc r="AO598">
      <v>11099.9</v>
    </oc>
    <nc r="AO598">
      <f>K598*S598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5" sId="1" odxf="1" dxf="1" numFmtId="11">
    <oc r="AO599">
      <v>15543</v>
    </oc>
    <nc r="AO599">
      <f>K599*S599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6" sId="1" odxf="1" dxf="1" numFmtId="11">
    <oc r="AO600">
      <v>33197.65</v>
    </oc>
    <nc r="AO600">
      <f>K600*S600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027" sId="1" odxf="1" dxf="1">
    <oc r="AT589" t="inlineStr">
      <is>
        <t>13300.098</t>
      </is>
    </oc>
    <nc r="AT589">
      <f>AO589*(1-AQ589)</f>
    </nc>
    <odxf>
      <numFmt numFmtId="0" formatCode="General"/>
    </odxf>
    <ndxf>
      <numFmt numFmtId="166" formatCode="&quot;$&quot;#,##0"/>
    </ndxf>
  </rcc>
  <rcc rId="6028" sId="1" odxf="1" dxf="1">
    <oc r="AT590" t="inlineStr">
      <is>
        <t>24898.944</t>
      </is>
    </oc>
    <nc r="AT590">
      <f>AO590*(1-AQ590)</f>
    </nc>
    <odxf>
      <numFmt numFmtId="0" formatCode="General"/>
    </odxf>
    <ndxf>
      <numFmt numFmtId="166" formatCode="&quot;$&quot;#,##0"/>
    </ndxf>
  </rcc>
  <rcc rId="6029" sId="1" odxf="1" dxf="1">
    <oc r="AT591" t="inlineStr">
      <is>
        <t>12317.592</t>
      </is>
    </oc>
    <nc r="AT591">
      <f>AO591*(1-AQ591)</f>
    </nc>
    <odxf>
      <numFmt numFmtId="0" formatCode="General"/>
    </odxf>
    <ndxf>
      <numFmt numFmtId="166" formatCode="&quot;$&quot;#,##0"/>
    </ndxf>
  </rcc>
  <rcc rId="6030" sId="1" odxf="1" dxf="1">
    <oc r="AT592" t="inlineStr">
      <is>
        <t>22953.714</t>
      </is>
    </oc>
    <nc r="AT592">
      <f>AO592*(1-AQ592)</f>
    </nc>
    <odxf>
      <numFmt numFmtId="0" formatCode="General"/>
    </odxf>
    <ndxf>
      <numFmt numFmtId="166" formatCode="&quot;$&quot;#,##0"/>
    </ndxf>
  </rcc>
  <rcc rId="6031" sId="1" odxf="1" dxf="1">
    <oc r="AT593" t="inlineStr">
      <is>
        <t>21826.14</t>
      </is>
    </oc>
    <nc r="AT593">
      <f>AO593*(1-AQ593)</f>
    </nc>
    <odxf>
      <numFmt numFmtId="0" formatCode="General"/>
    </odxf>
    <ndxf>
      <numFmt numFmtId="166" formatCode="&quot;$&quot;#,##0"/>
    </ndxf>
  </rcc>
  <rcc rId="6032" sId="1" odxf="1" dxf="1">
    <oc r="AT594" t="inlineStr">
      <is>
        <t>27088.152</t>
      </is>
    </oc>
    <nc r="AT594">
      <f>AO594*(1-AQ594)</f>
    </nc>
    <odxf>
      <numFmt numFmtId="0" formatCode="General"/>
    </odxf>
    <ndxf>
      <numFmt numFmtId="166" formatCode="&quot;$&quot;#,##0"/>
    </ndxf>
  </rcc>
  <rcc rId="6033" sId="1" odxf="1" dxf="1">
    <oc r="AT595" t="inlineStr">
      <is>
        <t>11077.92</t>
      </is>
    </oc>
    <nc r="AT595">
      <f>AO595*(1-AQ595)</f>
    </nc>
    <odxf>
      <numFmt numFmtId="0" formatCode="General"/>
    </odxf>
    <ndxf>
      <numFmt numFmtId="166" formatCode="&quot;$&quot;#,##0"/>
    </ndxf>
  </rcc>
  <rcc rId="6034" sId="1" odxf="1" dxf="1">
    <oc r="AT596" t="inlineStr">
      <is>
        <t>19036.878</t>
      </is>
    </oc>
    <nc r="AT596">
      <f>AO596*(1-AQ596)</f>
    </nc>
    <odxf>
      <numFmt numFmtId="0" formatCode="General"/>
    </odxf>
    <ndxf>
      <numFmt numFmtId="166" formatCode="&quot;$&quot;#,##0"/>
    </ndxf>
  </rcc>
  <rcc rId="6035" sId="1" odxf="1" dxf="1">
    <oc r="AT597" t="inlineStr">
      <is>
        <t>24958.29</t>
      </is>
    </oc>
    <nc r="AT597">
      <f>AO597*(1-AQ597)</f>
    </nc>
    <odxf>
      <numFmt numFmtId="0" formatCode="General"/>
    </odxf>
    <ndxf>
      <numFmt numFmtId="166" formatCode="&quot;$&quot;#,##0"/>
    </ndxf>
  </rcc>
  <rcc rId="6036" sId="1" odxf="1" dxf="1">
    <oc r="AT598" t="inlineStr">
      <is>
        <t>9323.916</t>
      </is>
    </oc>
    <nc r="AT598">
      <f>AO598*(1-AQ598)</f>
    </nc>
    <odxf>
      <numFmt numFmtId="0" formatCode="General"/>
    </odxf>
    <ndxf>
      <numFmt numFmtId="166" formatCode="&quot;$&quot;#,##0"/>
    </ndxf>
  </rcc>
  <rcc rId="6037" sId="1" odxf="1" dxf="1">
    <oc r="AT599" t="inlineStr">
      <is>
        <t>13056.12</t>
      </is>
    </oc>
    <nc r="AT599">
      <f>AO599*(1-AQ599)</f>
    </nc>
    <odxf>
      <numFmt numFmtId="0" formatCode="General"/>
    </odxf>
    <ndxf>
      <numFmt numFmtId="166" formatCode="&quot;$&quot;#,##0"/>
    </ndxf>
  </rcc>
  <rcc rId="6038" sId="1" odxf="1" dxf="1">
    <oc r="AT600" t="inlineStr">
      <is>
        <t>27886.026</t>
      </is>
    </oc>
    <nc r="AT600">
      <f>AO600*(1-AQ600)</f>
    </nc>
    <odxf>
      <numFmt numFmtId="0" formatCode="General"/>
    </odxf>
    <ndxf>
      <numFmt numFmtId="166" formatCode="&quot;$&quot;#,##0"/>
    </ndxf>
  </rcc>
  <rcc rId="6039" sId="1" odxf="1" dxf="1">
    <oc r="BA589" t="inlineStr">
      <is>
        <t>0.45</t>
      </is>
    </oc>
    <nc r="BA589">
      <f>BW589*0.15</f>
    </nc>
    <odxf>
      <numFmt numFmtId="0" formatCode="General"/>
    </odxf>
    <ndxf>
      <numFmt numFmtId="167" formatCode="&quot;$&quot;#,##0.00"/>
    </ndxf>
  </rcc>
  <rcc rId="6040" sId="1" odxf="1" dxf="1">
    <oc r="BB589" t="inlineStr">
      <is>
        <t>0.65</t>
      </is>
    </oc>
    <nc r="BB589">
      <f>BW589*0.35</f>
    </nc>
    <odxf>
      <numFmt numFmtId="0" formatCode="General"/>
    </odxf>
    <ndxf>
      <numFmt numFmtId="167" formatCode="&quot;$&quot;#,##0.00"/>
    </ndxf>
  </rcc>
  <rcc rId="6041" sId="1" odxf="1" dxf="1">
    <oc r="BC589" t="inlineStr">
      <is>
        <t>0.55</t>
      </is>
    </oc>
    <nc r="BC589">
      <f>BW589*0.3</f>
    </nc>
    <odxf>
      <numFmt numFmtId="0" formatCode="General"/>
    </odxf>
    <ndxf>
      <numFmt numFmtId="167" formatCode="&quot;$&quot;#,##0.00"/>
    </ndxf>
  </rcc>
  <rcc rId="6042" sId="1" odxf="1" dxf="1">
    <oc r="BD589" t="inlineStr">
      <is>
        <t>0.4</t>
      </is>
    </oc>
    <nc r="BD589">
      <f>BW589*0.2</f>
    </nc>
    <odxf>
      <numFmt numFmtId="0" formatCode="General"/>
    </odxf>
    <ndxf>
      <numFmt numFmtId="167" formatCode="&quot;$&quot;#,##0.00"/>
    </ndxf>
  </rcc>
  <rcc rId="6043" sId="1" odxf="1" dxf="1">
    <oc r="BA590" t="inlineStr">
      <is>
        <t>0.45</t>
      </is>
    </oc>
    <nc r="BA590">
      <f>BW590*0.15</f>
    </nc>
    <odxf>
      <numFmt numFmtId="0" formatCode="General"/>
    </odxf>
    <ndxf>
      <numFmt numFmtId="167" formatCode="&quot;$&quot;#,##0.00"/>
    </ndxf>
  </rcc>
  <rcc rId="6044" sId="1" odxf="1" dxf="1">
    <oc r="BB590" t="inlineStr">
      <is>
        <t>0.65</t>
      </is>
    </oc>
    <nc r="BB590">
      <f>BW590*0.35</f>
    </nc>
    <odxf>
      <numFmt numFmtId="0" formatCode="General"/>
    </odxf>
    <ndxf>
      <numFmt numFmtId="167" formatCode="&quot;$&quot;#,##0.00"/>
    </ndxf>
  </rcc>
  <rcc rId="6045" sId="1" odxf="1" dxf="1">
    <oc r="BC590" t="inlineStr">
      <is>
        <t>0.55</t>
      </is>
    </oc>
    <nc r="BC590">
      <f>BW590*0.3</f>
    </nc>
    <odxf>
      <numFmt numFmtId="0" formatCode="General"/>
    </odxf>
    <ndxf>
      <numFmt numFmtId="167" formatCode="&quot;$&quot;#,##0.00"/>
    </ndxf>
  </rcc>
  <rcc rId="6046" sId="1" odxf="1" dxf="1">
    <oc r="BD590" t="inlineStr">
      <is>
        <t>0.4</t>
      </is>
    </oc>
    <nc r="BD590">
      <f>BW590*0.2</f>
    </nc>
    <odxf>
      <numFmt numFmtId="0" formatCode="General"/>
    </odxf>
    <ndxf>
      <numFmt numFmtId="167" formatCode="&quot;$&quot;#,##0.00"/>
    </ndxf>
  </rcc>
  <rcc rId="6047" sId="1" odxf="1" dxf="1">
    <oc r="BA591" t="inlineStr">
      <is>
        <t>0.45</t>
      </is>
    </oc>
    <nc r="BA591">
      <f>BW591*0.15</f>
    </nc>
    <odxf>
      <numFmt numFmtId="0" formatCode="General"/>
    </odxf>
    <ndxf>
      <numFmt numFmtId="167" formatCode="&quot;$&quot;#,##0.00"/>
    </ndxf>
  </rcc>
  <rcc rId="6048" sId="1" odxf="1" dxf="1">
    <oc r="BB591" t="inlineStr">
      <is>
        <t>0.65</t>
      </is>
    </oc>
    <nc r="BB591">
      <f>BW591*0.35</f>
    </nc>
    <odxf>
      <numFmt numFmtId="0" formatCode="General"/>
    </odxf>
    <ndxf>
      <numFmt numFmtId="167" formatCode="&quot;$&quot;#,##0.00"/>
    </ndxf>
  </rcc>
  <rcc rId="6049" sId="1" odxf="1" dxf="1">
    <oc r="BC591" t="inlineStr">
      <is>
        <t>0.55</t>
      </is>
    </oc>
    <nc r="BC591">
      <f>BW591*0.3</f>
    </nc>
    <odxf>
      <numFmt numFmtId="0" formatCode="General"/>
    </odxf>
    <ndxf>
      <numFmt numFmtId="167" formatCode="&quot;$&quot;#,##0.00"/>
    </ndxf>
  </rcc>
  <rcc rId="6050" sId="1" odxf="1" dxf="1">
    <oc r="BD591" t="inlineStr">
      <is>
        <t>0.4</t>
      </is>
    </oc>
    <nc r="BD591">
      <f>BW591*0.2</f>
    </nc>
    <odxf>
      <numFmt numFmtId="0" formatCode="General"/>
    </odxf>
    <ndxf>
      <numFmt numFmtId="167" formatCode="&quot;$&quot;#,##0.00"/>
    </ndxf>
  </rcc>
  <rcc rId="6051" sId="1" odxf="1" dxf="1">
    <oc r="BA592" t="inlineStr">
      <is>
        <t>0.45</t>
      </is>
    </oc>
    <nc r="BA592">
      <f>BW592*0.15</f>
    </nc>
    <odxf>
      <numFmt numFmtId="0" formatCode="General"/>
    </odxf>
    <ndxf>
      <numFmt numFmtId="167" formatCode="&quot;$&quot;#,##0.00"/>
    </ndxf>
  </rcc>
  <rcc rId="6052" sId="1" odxf="1" dxf="1">
    <oc r="BB592" t="inlineStr">
      <is>
        <t>0.65</t>
      </is>
    </oc>
    <nc r="BB592">
      <f>BW592*0.35</f>
    </nc>
    <odxf>
      <numFmt numFmtId="0" formatCode="General"/>
    </odxf>
    <ndxf>
      <numFmt numFmtId="167" formatCode="&quot;$&quot;#,##0.00"/>
    </ndxf>
  </rcc>
  <rcc rId="6053" sId="1" odxf="1" dxf="1">
    <oc r="BC592" t="inlineStr">
      <is>
        <t>0.55</t>
      </is>
    </oc>
    <nc r="BC592">
      <f>BW592*0.3</f>
    </nc>
    <odxf>
      <numFmt numFmtId="0" formatCode="General"/>
    </odxf>
    <ndxf>
      <numFmt numFmtId="167" formatCode="&quot;$&quot;#,##0.00"/>
    </ndxf>
  </rcc>
  <rcc rId="6054" sId="1" odxf="1" dxf="1">
    <oc r="BD592" t="inlineStr">
      <is>
        <t>0.4</t>
      </is>
    </oc>
    <nc r="BD592">
      <f>BW592*0.2</f>
    </nc>
    <odxf>
      <numFmt numFmtId="0" formatCode="General"/>
    </odxf>
    <ndxf>
      <numFmt numFmtId="167" formatCode="&quot;$&quot;#,##0.00"/>
    </ndxf>
  </rcc>
  <rcc rId="6055" sId="1" odxf="1" dxf="1">
    <oc r="BA593" t="inlineStr">
      <is>
        <t>0.45</t>
      </is>
    </oc>
    <nc r="BA593">
      <f>BW593*0.15</f>
    </nc>
    <odxf>
      <numFmt numFmtId="0" formatCode="General"/>
    </odxf>
    <ndxf>
      <numFmt numFmtId="167" formatCode="&quot;$&quot;#,##0.00"/>
    </ndxf>
  </rcc>
  <rcc rId="6056" sId="1" odxf="1" dxf="1">
    <oc r="BB593" t="inlineStr">
      <is>
        <t>0.65</t>
      </is>
    </oc>
    <nc r="BB593">
      <f>BW593*0.35</f>
    </nc>
    <odxf>
      <numFmt numFmtId="0" formatCode="General"/>
    </odxf>
    <ndxf>
      <numFmt numFmtId="167" formatCode="&quot;$&quot;#,##0.00"/>
    </ndxf>
  </rcc>
  <rcc rId="6057" sId="1" odxf="1" dxf="1">
    <oc r="BC593" t="inlineStr">
      <is>
        <t>0.55</t>
      </is>
    </oc>
    <nc r="BC593">
      <f>BW593*0.3</f>
    </nc>
    <odxf>
      <numFmt numFmtId="0" formatCode="General"/>
    </odxf>
    <ndxf>
      <numFmt numFmtId="167" formatCode="&quot;$&quot;#,##0.00"/>
    </ndxf>
  </rcc>
  <rcc rId="6058" sId="1" odxf="1" dxf="1">
    <oc r="BD593" t="inlineStr">
      <is>
        <t>0.4</t>
      </is>
    </oc>
    <nc r="BD593">
      <f>BW593*0.2</f>
    </nc>
    <odxf>
      <numFmt numFmtId="0" formatCode="General"/>
    </odxf>
    <ndxf>
      <numFmt numFmtId="167" formatCode="&quot;$&quot;#,##0.00"/>
    </ndxf>
  </rcc>
  <rcc rId="6059" sId="1" odxf="1" dxf="1">
    <oc r="BA594" t="inlineStr">
      <is>
        <t>0.45</t>
      </is>
    </oc>
    <nc r="BA594">
      <f>BW594*0.15</f>
    </nc>
    <odxf>
      <numFmt numFmtId="0" formatCode="General"/>
    </odxf>
    <ndxf>
      <numFmt numFmtId="167" formatCode="&quot;$&quot;#,##0.00"/>
    </ndxf>
  </rcc>
  <rcc rId="6060" sId="1" odxf="1" dxf="1">
    <oc r="BB594" t="inlineStr">
      <is>
        <t>0.65</t>
      </is>
    </oc>
    <nc r="BB594">
      <f>BW594*0.35</f>
    </nc>
    <odxf>
      <numFmt numFmtId="0" formatCode="General"/>
    </odxf>
    <ndxf>
      <numFmt numFmtId="167" formatCode="&quot;$&quot;#,##0.00"/>
    </ndxf>
  </rcc>
  <rcc rId="6061" sId="1" odxf="1" dxf="1">
    <oc r="BC594" t="inlineStr">
      <is>
        <t>0.55</t>
      </is>
    </oc>
    <nc r="BC594">
      <f>BW594*0.3</f>
    </nc>
    <odxf>
      <numFmt numFmtId="0" formatCode="General"/>
    </odxf>
    <ndxf>
      <numFmt numFmtId="167" formatCode="&quot;$&quot;#,##0.00"/>
    </ndxf>
  </rcc>
  <rcc rId="6062" sId="1" odxf="1" dxf="1">
    <oc r="BD594" t="inlineStr">
      <is>
        <t>0.4</t>
      </is>
    </oc>
    <nc r="BD594">
      <f>BW594*0.2</f>
    </nc>
    <odxf>
      <numFmt numFmtId="0" formatCode="General"/>
    </odxf>
    <ndxf>
      <numFmt numFmtId="167" formatCode="&quot;$&quot;#,##0.00"/>
    </ndxf>
  </rcc>
  <rcc rId="6063" sId="1" odxf="1" dxf="1">
    <oc r="BA595" t="inlineStr">
      <is>
        <t>0.45</t>
      </is>
    </oc>
    <nc r="BA595">
      <f>BW595*0.15</f>
    </nc>
    <odxf>
      <numFmt numFmtId="0" formatCode="General"/>
    </odxf>
    <ndxf>
      <numFmt numFmtId="167" formatCode="&quot;$&quot;#,##0.00"/>
    </ndxf>
  </rcc>
  <rcc rId="6064" sId="1" odxf="1" dxf="1">
    <oc r="BB595" t="inlineStr">
      <is>
        <t>0.65</t>
      </is>
    </oc>
    <nc r="BB595">
      <f>BW595*0.35</f>
    </nc>
    <odxf>
      <numFmt numFmtId="0" formatCode="General"/>
    </odxf>
    <ndxf>
      <numFmt numFmtId="167" formatCode="&quot;$&quot;#,##0.00"/>
    </ndxf>
  </rcc>
  <rcc rId="6065" sId="1" odxf="1" dxf="1">
    <oc r="BC595" t="inlineStr">
      <is>
        <t>0.55</t>
      </is>
    </oc>
    <nc r="BC595">
      <f>BW595*0.3</f>
    </nc>
    <odxf>
      <numFmt numFmtId="0" formatCode="General"/>
    </odxf>
    <ndxf>
      <numFmt numFmtId="167" formatCode="&quot;$&quot;#,##0.00"/>
    </ndxf>
  </rcc>
  <rcc rId="6066" sId="1" odxf="1" dxf="1">
    <oc r="BD595" t="inlineStr">
      <is>
        <t>0.4</t>
      </is>
    </oc>
    <nc r="BD595">
      <f>BW595*0.2</f>
    </nc>
    <odxf>
      <numFmt numFmtId="0" formatCode="General"/>
    </odxf>
    <ndxf>
      <numFmt numFmtId="167" formatCode="&quot;$&quot;#,##0.00"/>
    </ndxf>
  </rcc>
  <rcc rId="6067" sId="1" odxf="1" dxf="1">
    <oc r="BA596" t="inlineStr">
      <is>
        <t>0.45</t>
      </is>
    </oc>
    <nc r="BA596">
      <f>BW596*0.15</f>
    </nc>
    <odxf>
      <numFmt numFmtId="0" formatCode="General"/>
    </odxf>
    <ndxf>
      <numFmt numFmtId="167" formatCode="&quot;$&quot;#,##0.00"/>
    </ndxf>
  </rcc>
  <rcc rId="6068" sId="1" odxf="1" dxf="1">
    <oc r="BB596" t="inlineStr">
      <is>
        <t>0.65</t>
      </is>
    </oc>
    <nc r="BB596">
      <f>BW596*0.35</f>
    </nc>
    <odxf>
      <numFmt numFmtId="0" formatCode="General"/>
    </odxf>
    <ndxf>
      <numFmt numFmtId="167" formatCode="&quot;$&quot;#,##0.00"/>
    </ndxf>
  </rcc>
  <rcc rId="6069" sId="1" odxf="1" dxf="1">
    <oc r="BC596" t="inlineStr">
      <is>
        <t>0.55</t>
      </is>
    </oc>
    <nc r="BC596">
      <f>BW596*0.3</f>
    </nc>
    <odxf>
      <numFmt numFmtId="0" formatCode="General"/>
    </odxf>
    <ndxf>
      <numFmt numFmtId="167" formatCode="&quot;$&quot;#,##0.00"/>
    </ndxf>
  </rcc>
  <rcc rId="6070" sId="1" odxf="1" dxf="1">
    <oc r="BD596" t="inlineStr">
      <is>
        <t>0.4</t>
      </is>
    </oc>
    <nc r="BD596">
      <f>BW596*0.2</f>
    </nc>
    <odxf>
      <numFmt numFmtId="0" formatCode="General"/>
    </odxf>
    <ndxf>
      <numFmt numFmtId="167" formatCode="&quot;$&quot;#,##0.00"/>
    </ndxf>
  </rcc>
  <rcc rId="6071" sId="1" odxf="1" dxf="1">
    <oc r="BA597" t="inlineStr">
      <is>
        <t>0.45</t>
      </is>
    </oc>
    <nc r="BA597">
      <f>BW597*0.15</f>
    </nc>
    <odxf>
      <numFmt numFmtId="0" formatCode="General"/>
    </odxf>
    <ndxf>
      <numFmt numFmtId="167" formatCode="&quot;$&quot;#,##0.00"/>
    </ndxf>
  </rcc>
  <rcc rId="6072" sId="1" odxf="1" dxf="1">
    <oc r="BB597" t="inlineStr">
      <is>
        <t>0.65</t>
      </is>
    </oc>
    <nc r="BB597">
      <f>BW597*0.35</f>
    </nc>
    <odxf>
      <numFmt numFmtId="0" formatCode="General"/>
    </odxf>
    <ndxf>
      <numFmt numFmtId="167" formatCode="&quot;$&quot;#,##0.00"/>
    </ndxf>
  </rcc>
  <rcc rId="6073" sId="1" odxf="1" dxf="1">
    <oc r="BC597" t="inlineStr">
      <is>
        <t>0.55</t>
      </is>
    </oc>
    <nc r="BC597">
      <f>BW597*0.3</f>
    </nc>
    <odxf>
      <numFmt numFmtId="0" formatCode="General"/>
    </odxf>
    <ndxf>
      <numFmt numFmtId="167" formatCode="&quot;$&quot;#,##0.00"/>
    </ndxf>
  </rcc>
  <rcc rId="6074" sId="1" odxf="1" dxf="1">
    <oc r="BD597" t="inlineStr">
      <is>
        <t>0.4</t>
      </is>
    </oc>
    <nc r="BD597">
      <f>BW597*0.2</f>
    </nc>
    <odxf>
      <numFmt numFmtId="0" formatCode="General"/>
    </odxf>
    <ndxf>
      <numFmt numFmtId="167" formatCode="&quot;$&quot;#,##0.00"/>
    </ndxf>
  </rcc>
  <rcc rId="6075" sId="1" odxf="1" dxf="1">
    <oc r="BA598" t="inlineStr">
      <is>
        <t>0.45</t>
      </is>
    </oc>
    <nc r="BA598">
      <f>BW598*0.15</f>
    </nc>
    <odxf>
      <numFmt numFmtId="0" formatCode="General"/>
    </odxf>
    <ndxf>
      <numFmt numFmtId="167" formatCode="&quot;$&quot;#,##0.00"/>
    </ndxf>
  </rcc>
  <rcc rId="6076" sId="1" odxf="1" dxf="1">
    <oc r="BB598" t="inlineStr">
      <is>
        <t>0.65</t>
      </is>
    </oc>
    <nc r="BB598">
      <f>BW598*0.35</f>
    </nc>
    <odxf>
      <numFmt numFmtId="0" formatCode="General"/>
    </odxf>
    <ndxf>
      <numFmt numFmtId="167" formatCode="&quot;$&quot;#,##0.00"/>
    </ndxf>
  </rcc>
  <rcc rId="6077" sId="1" odxf="1" dxf="1">
    <oc r="BC598" t="inlineStr">
      <is>
        <t>0.55</t>
      </is>
    </oc>
    <nc r="BC598">
      <f>BW598*0.3</f>
    </nc>
    <odxf>
      <numFmt numFmtId="0" formatCode="General"/>
    </odxf>
    <ndxf>
      <numFmt numFmtId="167" formatCode="&quot;$&quot;#,##0.00"/>
    </ndxf>
  </rcc>
  <rcc rId="6078" sId="1" odxf="1" dxf="1">
    <oc r="BD598" t="inlineStr">
      <is>
        <t>0.4</t>
      </is>
    </oc>
    <nc r="BD598">
      <f>BW598*0.2</f>
    </nc>
    <odxf>
      <numFmt numFmtId="0" formatCode="General"/>
    </odxf>
    <ndxf>
      <numFmt numFmtId="167" formatCode="&quot;$&quot;#,##0.00"/>
    </ndxf>
  </rcc>
  <rcc rId="6079" sId="1" odxf="1" dxf="1">
    <oc r="BA599" t="inlineStr">
      <is>
        <t>0.45</t>
      </is>
    </oc>
    <nc r="BA599">
      <f>BW599*0.15</f>
    </nc>
    <odxf>
      <numFmt numFmtId="0" formatCode="General"/>
    </odxf>
    <ndxf>
      <numFmt numFmtId="167" formatCode="&quot;$&quot;#,##0.00"/>
    </ndxf>
  </rcc>
  <rcc rId="6080" sId="1" odxf="1" dxf="1">
    <oc r="BB599" t="inlineStr">
      <is>
        <t>0.65</t>
      </is>
    </oc>
    <nc r="BB599">
      <f>BW599*0.35</f>
    </nc>
    <odxf>
      <numFmt numFmtId="0" formatCode="General"/>
    </odxf>
    <ndxf>
      <numFmt numFmtId="167" formatCode="&quot;$&quot;#,##0.00"/>
    </ndxf>
  </rcc>
  <rcc rId="6081" sId="1" odxf="1" dxf="1">
    <oc r="BC599" t="inlineStr">
      <is>
        <t>0.55</t>
      </is>
    </oc>
    <nc r="BC599">
      <f>BW599*0.3</f>
    </nc>
    <odxf>
      <numFmt numFmtId="0" formatCode="General"/>
    </odxf>
    <ndxf>
      <numFmt numFmtId="167" formatCode="&quot;$&quot;#,##0.00"/>
    </ndxf>
  </rcc>
  <rcc rId="6082" sId="1" odxf="1" dxf="1">
    <oc r="BD599" t="inlineStr">
      <is>
        <t>0.4</t>
      </is>
    </oc>
    <nc r="BD599">
      <f>BW599*0.2</f>
    </nc>
    <odxf>
      <numFmt numFmtId="0" formatCode="General"/>
    </odxf>
    <ndxf>
      <numFmt numFmtId="167" formatCode="&quot;$&quot;#,##0.00"/>
    </ndxf>
  </rcc>
  <rcc rId="6083" sId="1" odxf="1" dxf="1">
    <oc r="BA600" t="inlineStr">
      <is>
        <t>0.45</t>
      </is>
    </oc>
    <nc r="BA600">
      <f>BW600*0.15</f>
    </nc>
    <odxf>
      <numFmt numFmtId="0" formatCode="General"/>
    </odxf>
    <ndxf>
      <numFmt numFmtId="167" formatCode="&quot;$&quot;#,##0.00"/>
    </ndxf>
  </rcc>
  <rcc rId="6084" sId="1" odxf="1" dxf="1">
    <oc r="BB600" t="inlineStr">
      <is>
        <t>0.65</t>
      </is>
    </oc>
    <nc r="BB600">
      <f>BW600*0.35</f>
    </nc>
    <odxf>
      <numFmt numFmtId="0" formatCode="General"/>
    </odxf>
    <ndxf>
      <numFmt numFmtId="167" formatCode="&quot;$&quot;#,##0.00"/>
    </ndxf>
  </rcc>
  <rcc rId="6085" sId="1" odxf="1" dxf="1">
    <oc r="BC600" t="inlineStr">
      <is>
        <t>0.55</t>
      </is>
    </oc>
    <nc r="BC600">
      <f>BW600*0.3</f>
    </nc>
    <odxf>
      <numFmt numFmtId="0" formatCode="General"/>
    </odxf>
    <ndxf>
      <numFmt numFmtId="167" formatCode="&quot;$&quot;#,##0.00"/>
    </ndxf>
  </rcc>
  <rcc rId="6086" sId="1" odxf="1" dxf="1">
    <oc r="BD600" t="inlineStr">
      <is>
        <t>0.4</t>
      </is>
    </oc>
    <nc r="BD600">
      <f>BW600*0.2</f>
    </nc>
    <odxf>
      <numFmt numFmtId="0" formatCode="General"/>
    </odxf>
    <ndxf>
      <numFmt numFmtId="167" formatCode="&quot;$&quot;#,##0.00"/>
    </ndxf>
  </rcc>
  <rcc rId="6087" sId="1" odxf="1" dxf="1">
    <oc r="BW589" t="inlineStr">
      <is>
        <t>2.05</t>
      </is>
    </oc>
    <nc r="BW589">
      <f>((AT589-BY589)/K589)</f>
    </nc>
    <odxf>
      <numFmt numFmtId="0" formatCode="General"/>
    </odxf>
    <ndxf>
      <numFmt numFmtId="167" formatCode="&quot;$&quot;#,##0.00"/>
    </ndxf>
  </rcc>
  <rcc rId="6088" sId="1" odxf="1" dxf="1">
    <oc r="BW590" t="inlineStr">
      <is>
        <t>2.05</t>
      </is>
    </oc>
    <nc r="BW590">
      <f>((AT590-BY590)/K590)</f>
    </nc>
    <odxf>
      <numFmt numFmtId="0" formatCode="General"/>
    </odxf>
    <ndxf>
      <numFmt numFmtId="167" formatCode="&quot;$&quot;#,##0.00"/>
    </ndxf>
  </rcc>
  <rcc rId="6089" sId="1" odxf="1" dxf="1">
    <oc r="BW591" t="inlineStr">
      <is>
        <t>2.05</t>
      </is>
    </oc>
    <nc r="BW591">
      <f>((AT591-BY591)/K591)</f>
    </nc>
    <odxf>
      <numFmt numFmtId="0" formatCode="General"/>
    </odxf>
    <ndxf>
      <numFmt numFmtId="167" formatCode="&quot;$&quot;#,##0.00"/>
    </ndxf>
  </rcc>
  <rcc rId="6090" sId="1" odxf="1" dxf="1">
    <oc r="BW592" t="inlineStr">
      <is>
        <t>2.05</t>
      </is>
    </oc>
    <nc r="BW592">
      <f>((AT592-BY592)/K592)</f>
    </nc>
    <odxf>
      <numFmt numFmtId="0" formatCode="General"/>
    </odxf>
    <ndxf>
      <numFmt numFmtId="167" formatCode="&quot;$&quot;#,##0.00"/>
    </ndxf>
  </rcc>
  <rcc rId="6091" sId="1" odxf="1" dxf="1">
    <oc r="BW593" t="inlineStr">
      <is>
        <t>2.05</t>
      </is>
    </oc>
    <nc r="BW593">
      <f>((AT593-BY593)/K593)</f>
    </nc>
    <odxf>
      <numFmt numFmtId="0" formatCode="General"/>
    </odxf>
    <ndxf>
      <numFmt numFmtId="167" formatCode="&quot;$&quot;#,##0.00"/>
    </ndxf>
  </rcc>
  <rcc rId="6092" sId="1" odxf="1" dxf="1">
    <oc r="BW594" t="inlineStr">
      <is>
        <t>2.05</t>
      </is>
    </oc>
    <nc r="BW594">
      <f>((AT594-BY594)/K594)</f>
    </nc>
    <odxf>
      <numFmt numFmtId="0" formatCode="General"/>
    </odxf>
    <ndxf>
      <numFmt numFmtId="167" formatCode="&quot;$&quot;#,##0.00"/>
    </ndxf>
  </rcc>
  <rcc rId="6093" sId="1" odxf="1" dxf="1">
    <oc r="BW595" t="inlineStr">
      <is>
        <t>2.05</t>
      </is>
    </oc>
    <nc r="BW595">
      <f>((AT595-BY595)/K595)</f>
    </nc>
    <odxf>
      <numFmt numFmtId="0" formatCode="General"/>
    </odxf>
    <ndxf>
      <numFmt numFmtId="167" formatCode="&quot;$&quot;#,##0.00"/>
    </ndxf>
  </rcc>
  <rcc rId="6094" sId="1" odxf="1" dxf="1">
    <oc r="BW596" t="inlineStr">
      <is>
        <t>2.05</t>
      </is>
    </oc>
    <nc r="BW596">
      <f>((AT596-BY596)/K596)</f>
    </nc>
    <odxf>
      <numFmt numFmtId="0" formatCode="General"/>
    </odxf>
    <ndxf>
      <numFmt numFmtId="167" formatCode="&quot;$&quot;#,##0.00"/>
    </ndxf>
  </rcc>
  <rcc rId="6095" sId="1" odxf="1" dxf="1">
    <oc r="BW597" t="inlineStr">
      <is>
        <t>2.05</t>
      </is>
    </oc>
    <nc r="BW597">
      <f>((AT597-BY597)/K597)</f>
    </nc>
    <odxf>
      <numFmt numFmtId="0" formatCode="General"/>
    </odxf>
    <ndxf>
      <numFmt numFmtId="167" formatCode="&quot;$&quot;#,##0.00"/>
    </ndxf>
  </rcc>
  <rcc rId="6096" sId="1" odxf="1" dxf="1">
    <oc r="BW598" t="inlineStr">
      <is>
        <t>2.05</t>
      </is>
    </oc>
    <nc r="BW598">
      <f>((AT598-BY598)/K598)</f>
    </nc>
    <odxf>
      <numFmt numFmtId="0" formatCode="General"/>
    </odxf>
    <ndxf>
      <numFmt numFmtId="167" formatCode="&quot;$&quot;#,##0.00"/>
    </ndxf>
  </rcc>
  <rcc rId="6097" sId="1" odxf="1" dxf="1">
    <oc r="BW599" t="inlineStr">
      <is>
        <t>2.05</t>
      </is>
    </oc>
    <nc r="BW599">
      <f>((AT599-BY599)/K599)</f>
    </nc>
    <odxf>
      <numFmt numFmtId="0" formatCode="General"/>
    </odxf>
    <ndxf>
      <numFmt numFmtId="167" formatCode="&quot;$&quot;#,##0.00"/>
    </ndxf>
  </rcc>
  <rcc rId="6098" sId="1" odxf="1" dxf="1">
    <oc r="BW600" t="inlineStr">
      <is>
        <t>2.05</t>
      </is>
    </oc>
    <nc r="BW600">
      <f>((AT600-BY600)/K600)</f>
    </nc>
    <odxf>
      <numFmt numFmtId="0" formatCode="General"/>
    </odxf>
    <ndxf>
      <numFmt numFmtId="167" formatCode="&quot;$&quot;#,##0.00"/>
    </ndxf>
  </rcc>
  <rcc rId="6099" sId="1" odxf="1" dxf="1">
    <oc r="BY589" t="inlineStr">
      <is>
        <t>9165.248</t>
      </is>
    </oc>
    <nc r="BY589">
      <f>CC589*CB589</f>
    </nc>
    <odxf>
      <numFmt numFmtId="0" formatCode="General"/>
    </odxf>
    <ndxf>
      <numFmt numFmtId="167" formatCode="&quot;$&quot;#,##0.00"/>
    </ndxf>
  </rcc>
  <rcc rId="6100" sId="1" odxf="1" dxf="1">
    <oc r="BY590" t="inlineStr">
      <is>
        <t>17158.144</t>
      </is>
    </oc>
    <nc r="BY590">
      <f>CC590*CB590</f>
    </nc>
    <odxf>
      <numFmt numFmtId="0" formatCode="General"/>
    </odxf>
    <ndxf>
      <numFmt numFmtId="167" formatCode="&quot;$&quot;#,##0.00"/>
    </ndxf>
  </rcc>
  <rcc rId="6101" sId="1" odxf="1" dxf="1">
    <oc r="BY591" t="inlineStr">
      <is>
        <t>8488.192</t>
      </is>
    </oc>
    <nc r="BY591">
      <f>CC591*CB591</f>
    </nc>
    <odxf>
      <numFmt numFmtId="0" formatCode="General"/>
    </odxf>
    <ndxf>
      <numFmt numFmtId="167" formatCode="&quot;$&quot;#,##0.00"/>
    </ndxf>
  </rcc>
  <rcc rId="6102" sId="1" odxf="1" dxf="1">
    <oc r="BY592" t="inlineStr">
      <is>
        <t>15817.664</t>
      </is>
    </oc>
    <nc r="BY592">
      <f>CC592*CB592</f>
    </nc>
    <odxf>
      <numFmt numFmtId="0" formatCode="General"/>
    </odxf>
    <ndxf>
      <numFmt numFmtId="167" formatCode="&quot;$&quot;#,##0.00"/>
    </ndxf>
  </rcc>
  <rcc rId="6103" sId="1" odxf="1" dxf="1">
    <oc r="BY593" t="inlineStr">
      <is>
        <t>15040.64</t>
      </is>
    </oc>
    <nc r="BY593">
      <f>CC593*CB593</f>
    </nc>
    <odxf>
      <numFmt numFmtId="0" formatCode="General"/>
    </odxf>
    <ndxf>
      <numFmt numFmtId="167" formatCode="&quot;$&quot;#,##0.00"/>
    </ndxf>
  </rcc>
  <rcc rId="6104" sId="1" odxf="1" dxf="1">
    <oc r="BY594" t="inlineStr">
      <is>
        <t>18666.752</t>
      </is>
    </oc>
    <nc r="BY594">
      <f>CC594*CB594</f>
    </nc>
    <odxf>
      <numFmt numFmtId="0" formatCode="General"/>
    </odxf>
    <ndxf>
      <numFmt numFmtId="167" formatCode="&quot;$&quot;#,##0.00"/>
    </ndxf>
  </rcc>
  <rcc rId="6105" sId="1" odxf="1" dxf="1">
    <oc r="BY595" t="inlineStr">
      <is>
        <t>7633.92</t>
      </is>
    </oc>
    <nc r="BY595">
      <f>CC595*CB595</f>
    </nc>
    <odxf>
      <numFmt numFmtId="0" formatCode="General"/>
    </odxf>
    <ndxf>
      <numFmt numFmtId="167" formatCode="&quot;$&quot;#,##0.00"/>
    </ndxf>
  </rcc>
  <rcc rId="6106" sId="1" odxf="1" dxf="1">
    <oc r="BY596" t="inlineStr">
      <is>
        <t>13118.528</t>
      </is>
    </oc>
    <nc r="BY596">
      <f>CC596*CB596</f>
    </nc>
    <odxf>
      <numFmt numFmtId="0" formatCode="General"/>
    </odxf>
    <ndxf>
      <numFmt numFmtId="167" formatCode="&quot;$&quot;#,##0.00"/>
    </ndxf>
  </rcc>
  <rcc rId="6107" sId="1" odxf="1" dxf="1">
    <oc r="BY597" t="inlineStr">
      <is>
        <t>17199.04</t>
      </is>
    </oc>
    <nc r="BY597">
      <f>CC597*CB597</f>
    </nc>
    <odxf>
      <numFmt numFmtId="0" formatCode="General"/>
    </odxf>
    <ndxf>
      <numFmt numFmtId="167" formatCode="&quot;$&quot;#,##0.00"/>
    </ndxf>
  </rcc>
  <rcc rId="6108" sId="1" odxf="1" dxf="1">
    <oc r="BY598" t="inlineStr">
      <is>
        <t>6425.216</t>
      </is>
    </oc>
    <nc r="BY598">
      <f>CC598*CB598</f>
    </nc>
    <odxf>
      <numFmt numFmtId="0" formatCode="General"/>
    </odxf>
    <ndxf>
      <numFmt numFmtId="167" formatCode="&quot;$&quot;#,##0.00"/>
    </ndxf>
  </rcc>
  <rcc rId="6109" sId="1" odxf="1" dxf="1">
    <oc r="BY599" t="inlineStr">
      <is>
        <t>8997.12</t>
      </is>
    </oc>
    <nc r="BY599">
      <f>CC599*CB599</f>
    </nc>
    <odxf>
      <numFmt numFmtId="0" formatCode="General"/>
    </odxf>
    <ndxf>
      <numFmt numFmtId="167" formatCode="&quot;$&quot;#,##0.00"/>
    </ndxf>
  </rcc>
  <rcc rId="6110" sId="1" odxf="1" dxf="1">
    <oc r="BY600" t="inlineStr">
      <is>
        <t>19216.576</t>
      </is>
    </oc>
    <nc r="BY600">
      <f>CC600*CB600</f>
    </nc>
    <odxf>
      <numFmt numFmtId="0" formatCode="General"/>
    </odxf>
    <ndxf>
      <numFmt numFmtId="167" formatCode="&quot;$&quot;#,##0.00"/>
    </ndxf>
  </rcc>
  <rfmt sheetId="1" sqref="CC1:CG1 CC442:CG461 CC589:CG600 CC2528:CG1048576">
    <dxf>
      <numFmt numFmtId="166" formatCode="&quot;$&quot;#,##0"/>
    </dxf>
  </rfmt>
  <rcc rId="6111" sId="1" numFmtId="11">
    <oc r="CD589" t="inlineStr">
      <is>
        <t/>
      </is>
    </oc>
    <nc r="CD589">
      <v>0</v>
    </nc>
  </rcc>
  <rcc rId="6112" sId="1">
    <oc r="CE589" t="inlineStr">
      <is>
        <t>78000</t>
      </is>
    </oc>
    <nc r="CE589">
      <f>CC589-CD589</f>
    </nc>
  </rcc>
  <rcc rId="6113" sId="1">
    <oc r="CG589" t="inlineStr">
      <is>
        <t>38.6713</t>
      </is>
    </oc>
    <nc r="CG589">
      <f>CE589/K589</f>
    </nc>
  </rcc>
  <rcc rId="6114" sId="1" numFmtId="11">
    <oc r="CD590" t="inlineStr">
      <is>
        <t/>
      </is>
    </oc>
    <nc r="CD590">
      <v>0</v>
    </nc>
  </rcc>
  <rcc rId="6115" sId="1">
    <oc r="CE590" t="inlineStr">
      <is>
        <t>311000</t>
      </is>
    </oc>
    <nc r="CE590">
      <f>CC590-CD590</f>
    </nc>
  </rcc>
  <rcc rId="6116" sId="1">
    <oc r="CG590" t="inlineStr">
      <is>
        <t>82.3623</t>
      </is>
    </oc>
    <nc r="CG590">
      <f>CE590/K590</f>
    </nc>
  </rcc>
  <rcc rId="6117" sId="1" numFmtId="11">
    <oc r="CD591" t="inlineStr">
      <is>
        <t/>
      </is>
    </oc>
    <nc r="CD591">
      <v>0</v>
    </nc>
  </rcc>
  <rcc rId="6118" sId="1">
    <oc r="CE591" t="inlineStr">
      <is>
        <t>161800</t>
      </is>
    </oc>
    <nc r="CE591">
      <f>CC591-CD591</f>
    </nc>
  </rcc>
  <rcc rId="6119" sId="1">
    <oc r="CG591" t="inlineStr">
      <is>
        <t>86.6167</t>
      </is>
    </oc>
    <nc r="CG591">
      <f>CE591/K591</f>
    </nc>
  </rcc>
  <rcc rId="6120" sId="1" numFmtId="11">
    <oc r="CD592" t="inlineStr">
      <is>
        <t/>
      </is>
    </oc>
    <nc r="CD592">
      <v>0</v>
    </nc>
  </rcc>
  <rcc rId="6121" sId="1">
    <oc r="CE592" t="inlineStr">
      <is>
        <t>325200</t>
      </is>
    </oc>
    <nc r="CE592">
      <f>CC592-CD592</f>
    </nc>
  </rcc>
  <rcc rId="6122" sId="1">
    <oc r="CG592" t="inlineStr">
      <is>
        <t>93.4214</t>
      </is>
    </oc>
    <nc r="CG592">
      <f>CE592/K592</f>
    </nc>
  </rcc>
  <rcc rId="6123" sId="1" numFmtId="11">
    <oc r="CD593" t="inlineStr">
      <is>
        <t/>
      </is>
    </oc>
    <nc r="CD593">
      <v>0</v>
    </nc>
  </rcc>
  <rcc rId="6124" sId="1">
    <oc r="CE593" t="inlineStr">
      <is>
        <t>115300</t>
      </is>
    </oc>
    <nc r="CE593">
      <f>CC593-CD593</f>
    </nc>
  </rcc>
  <rcc rId="6125" sId="1">
    <oc r="CG593" t="inlineStr">
      <is>
        <t>34.8338</t>
      </is>
    </oc>
    <nc r="CG593">
      <f>CE593/K593</f>
    </nc>
  </rcc>
  <rcc rId="6126" sId="1" numFmtId="11">
    <oc r="CD594" t="inlineStr">
      <is>
        <t/>
      </is>
    </oc>
    <nc r="CD594">
      <v>0</v>
    </nc>
  </rcc>
  <rcc rId="6127" sId="1">
    <oc r="CE594" t="inlineStr">
      <is>
        <t>246700</t>
      </is>
    </oc>
    <nc r="CE594">
      <f>CC594-CD594</f>
    </nc>
  </rcc>
  <rcc rId="6128" sId="1">
    <oc r="CG594" t="inlineStr">
      <is>
        <t>60.0536</t>
      </is>
    </oc>
    <nc r="CG594">
      <f>CE594/K594</f>
    </nc>
  </rcc>
  <rcc rId="6129" sId="1" numFmtId="11">
    <oc r="CD595" t="inlineStr">
      <is>
        <t/>
      </is>
    </oc>
    <nc r="CD595">
      <v>0</v>
    </nc>
  </rcc>
  <rcc rId="6130" sId="1">
    <oc r="CE595" t="inlineStr">
      <is>
        <t>77500</t>
      </is>
    </oc>
    <nc r="CE595">
      <f>CC595-CD595</f>
    </nc>
  </rcc>
  <rcc rId="6131" sId="1">
    <oc r="CG595" t="inlineStr">
      <is>
        <t>46.131</t>
      </is>
    </oc>
    <nc r="CG595">
      <f>CE595/K595</f>
    </nc>
  </rcc>
  <rcc rId="6132" sId="1" numFmtId="11">
    <oc r="CD596" t="inlineStr">
      <is>
        <t/>
      </is>
    </oc>
    <nc r="CD596">
      <v>0</v>
    </nc>
  </rcc>
  <rcc rId="6133" sId="1">
    <oc r="CE596" t="inlineStr">
      <is>
        <t>178600</t>
      </is>
    </oc>
    <nc r="CE596">
      <f>CC596-CD596</f>
    </nc>
  </rcc>
  <rcc rId="6134" sId="1">
    <oc r="CG596" t="inlineStr">
      <is>
        <t>61.8635</t>
      </is>
    </oc>
    <nc r="CG596">
      <f>CE596/K596</f>
    </nc>
  </rcc>
  <rcc rId="6135" sId="1" numFmtId="11">
    <oc r="CD597" t="inlineStr">
      <is>
        <t/>
      </is>
    </oc>
    <nc r="CD597">
      <v>0</v>
    </nc>
  </rcc>
  <rcc rId="6136" sId="1">
    <oc r="CE597" t="inlineStr">
      <is>
        <t>227300</t>
      </is>
    </oc>
    <nc r="CE597">
      <f>CC597-CD597</f>
    </nc>
  </rcc>
  <rcc rId="6137" sId="1">
    <oc r="CG597" t="inlineStr">
      <is>
        <t>60.0528</t>
      </is>
    </oc>
    <nc r="CG597">
      <f>CE597/K597</f>
    </nc>
  </rcc>
  <rcc rId="6138" sId="1" numFmtId="11">
    <oc r="CD598" t="inlineStr">
      <is>
        <t/>
      </is>
    </oc>
    <nc r="CD598">
      <v>0</v>
    </nc>
  </rcc>
  <rcc rId="6139" sId="1">
    <oc r="CE598" t="inlineStr">
      <is>
        <t>92900</t>
      </is>
    </oc>
    <nc r="CE598">
      <f>CC598-CD598</f>
    </nc>
  </rcc>
  <rcc rId="6140" sId="1">
    <oc r="CG598" t="inlineStr">
      <is>
        <t>65.7001</t>
      </is>
    </oc>
    <nc r="CG598">
      <f>CE598/K598</f>
    </nc>
  </rcc>
  <rcc rId="6141" sId="1" numFmtId="11">
    <oc r="CD599" t="inlineStr">
      <is>
        <t/>
      </is>
    </oc>
    <nc r="CD599">
      <v>0</v>
    </nc>
  </rcc>
  <rcc rId="6142" sId="1">
    <oc r="CE599" t="inlineStr">
      <is>
        <t>122500</t>
      </is>
    </oc>
    <nc r="CE599">
      <f>CC599-CD599</f>
    </nc>
  </rcc>
  <rcc rId="6143" sId="1">
    <oc r="CG599" t="inlineStr">
      <is>
        <t>61.8687</t>
      </is>
    </oc>
    <nc r="CG599">
      <f>CE599/K599</f>
    </nc>
  </rcc>
  <rcc rId="6144" sId="1" numFmtId="11">
    <oc r="CD600" t="inlineStr">
      <is>
        <t/>
      </is>
    </oc>
    <nc r="CD600">
      <v>0</v>
    </nc>
  </rcc>
  <rcc rId="6145" sId="1">
    <oc r="CE600" t="inlineStr">
      <is>
        <t>142400</t>
      </is>
    </oc>
    <nc r="CE600">
      <f>CC600-CD600</f>
    </nc>
  </rcc>
  <rcc rId="6146" sId="1">
    <oc r="CG600" t="inlineStr">
      <is>
        <t>33.6723</t>
      </is>
    </oc>
    <nc r="CG600">
      <f>CE600/K600</f>
    </nc>
  </rcc>
  <rcc rId="6147" sId="1">
    <oc r="BZ600" t="inlineStr">
      <is>
        <t>0.10947386517</t>
      </is>
    </oc>
    <nc r="BZ600">
      <v>0.1</v>
    </nc>
  </rcc>
  <rcc rId="6148" sId="1">
    <oc r="CB589" t="inlineStr">
      <is>
        <t>0.11750317949</t>
      </is>
    </oc>
    <nc r="CB589">
      <f>BZ589+CA589</f>
    </nc>
  </rcc>
  <rcc rId="6149" sId="1">
    <oc r="CB590" t="inlineStr">
      <is>
        <t>0.055170881029</t>
      </is>
    </oc>
    <nc r="CB590">
      <f>BZ590+CA590</f>
    </nc>
  </rcc>
  <rcc rId="6150" sId="1">
    <oc r="CB591" t="inlineStr">
      <is>
        <t>0.052461013597</t>
      </is>
    </oc>
    <nc r="CB591">
      <f>BZ591+CA591</f>
    </nc>
  </rcc>
  <rcc rId="6151" sId="1">
    <oc r="CB592" t="inlineStr">
      <is>
        <t>0.048639803198</t>
      </is>
    </oc>
    <nc r="CB592">
      <f>BZ592+CA592</f>
    </nc>
  </rcc>
  <rcc rId="6152" sId="1">
    <oc r="CB593" t="inlineStr">
      <is>
        <t>0.13044787511</t>
      </is>
    </oc>
    <nc r="CB593">
      <f>BZ593+CA593</f>
    </nc>
  </rcc>
  <rcc rId="6153" sId="1">
    <oc r="CB594" t="inlineStr">
      <is>
        <t>0.075665796514</t>
      </is>
    </oc>
    <nc r="CB594">
      <f>BZ594+CA594</f>
    </nc>
  </rcc>
  <rcc rId="6154" sId="1">
    <oc r="CB595" t="inlineStr">
      <is>
        <t>0.098502193548</t>
      </is>
    </oc>
    <nc r="CB595">
      <f>BZ595+CA595</f>
    </nc>
  </rcc>
  <rcc rId="6155" sId="1">
    <oc r="CB596" t="inlineStr">
      <is>
        <t>0.073452004479</t>
      </is>
    </oc>
    <nc r="CB596">
      <f>BZ596+CA596</f>
    </nc>
  </rcc>
  <rcc rId="6156" sId="1">
    <oc r="CB597" t="inlineStr">
      <is>
        <t>0.075666695996</t>
      </is>
    </oc>
    <nc r="CB597">
      <f>BZ597+CA597</f>
    </nc>
  </rcc>
  <rcc rId="6157" sId="1">
    <oc r="CB598" t="inlineStr">
      <is>
        <t>0.069162712594</t>
      </is>
    </oc>
    <nc r="CB598">
      <f>BZ598+CA598</f>
    </nc>
  </rcc>
  <rcc rId="6158" sId="1">
    <oc r="CB599" t="inlineStr">
      <is>
        <t>0.073445877551</t>
      </is>
    </oc>
    <nc r="CB599">
      <f>BZ599+CA599</f>
    </nc>
  </rcc>
  <rcc rId="6159" sId="1">
    <oc r="CB600" t="inlineStr">
      <is>
        <t>0.13494786517</t>
      </is>
    </oc>
    <nc r="CB600">
      <f>BZ600+CA600</f>
    </nc>
  </rcc>
  <rcc rId="6160" sId="1">
    <oc r="BZ593" t="inlineStr">
      <is>
        <t>0.10497387511</t>
      </is>
    </oc>
    <nc r="BZ593">
      <v>0.1</v>
    </nc>
  </rcc>
  <rcc rId="6161" sId="1" numFmtId="11">
    <oc r="S595" t="inlineStr">
      <is>
        <t>7.85</t>
      </is>
    </oc>
    <nc r="S595">
      <v>8</v>
    </nc>
  </rcc>
  <rcc rId="6162" sId="1" numFmtId="11">
    <oc r="S597" t="inlineStr">
      <is>
        <t>7.85</t>
      </is>
    </oc>
    <nc r="S597">
      <v>9</v>
    </nc>
  </rcc>
  <rcc rId="6163" sId="1" numFmtId="11">
    <oc r="S594" t="inlineStr">
      <is>
        <t>7.85</t>
      </is>
    </oc>
    <nc r="S594">
      <v>9</v>
    </nc>
  </rcc>
  <rcc rId="6164" sId="1" numFmtId="11">
    <oc r="S596" t="inlineStr">
      <is>
        <t>7.85</t>
      </is>
    </oc>
    <nc r="S596">
      <v>9</v>
    </nc>
  </rcc>
  <rcc rId="6165" sId="1" numFmtId="11">
    <oc r="S599" t="inlineStr">
      <is>
        <t>7.85</t>
      </is>
    </oc>
    <nc r="S599">
      <v>9.5</v>
    </nc>
  </rcc>
  <rcc rId="6166" sId="1" numFmtId="11">
    <oc r="S598" t="inlineStr">
      <is>
        <t>7.85</t>
      </is>
    </oc>
    <nc r="S598">
      <v>9.5</v>
    </nc>
  </rcc>
  <rcc rId="6167" sId="1">
    <oc r="AQ592" t="inlineStr">
      <is>
        <t>0.16</t>
      </is>
    </oc>
    <nc r="AQ592">
      <v>8.5000000000000006E-2</v>
    </nc>
  </rcc>
  <rcc rId="6168" sId="1">
    <oc r="AQ591" t="inlineStr">
      <is>
        <t>0.16</t>
      </is>
    </oc>
    <nc r="AQ591">
      <v>8.5000000000000006E-2</v>
    </nc>
  </rcc>
  <rcc rId="6169" sId="1">
    <oc r="AQ590" t="inlineStr">
      <is>
        <t>0.16</t>
      </is>
    </oc>
    <nc r="AQ590">
      <v>8.5000000000000006E-2</v>
    </nc>
  </rcc>
  <rcc rId="6170" sId="1">
    <oc r="AQ598" t="inlineStr">
      <is>
        <t>0.16</t>
      </is>
    </oc>
    <nc r="AQ598">
      <v>9.5000000000000001E-2</v>
    </nc>
  </rcc>
  <rcc rId="6171" sId="1">
    <oc r="AQ599" t="inlineStr">
      <is>
        <t>0.16</t>
      </is>
    </oc>
    <nc r="AQ599">
      <v>9.5000000000000001E-2</v>
    </nc>
  </rcc>
  <rcc rId="6172" sId="1">
    <oc r="AQ596" t="inlineStr">
      <is>
        <t>0.16</t>
      </is>
    </oc>
    <nc r="AQ596">
      <v>9.5000000000000001E-2</v>
    </nc>
  </rcc>
  <rcc rId="6173" sId="1">
    <oc r="AQ594" t="inlineStr">
      <is>
        <t>0.16</t>
      </is>
    </oc>
    <nc r="AQ594">
      <v>0.105</v>
    </nc>
  </rcc>
  <rcc rId="6174" sId="1">
    <oc r="AQ597" t="inlineStr">
      <is>
        <t>0.16</t>
      </is>
    </oc>
    <nc r="AQ597">
      <v>0.105</v>
    </nc>
  </rcc>
  <rcc rId="6175" sId="1">
    <oc r="AQ595" t="inlineStr">
      <is>
        <t>0.16</t>
      </is>
    </oc>
    <nc r="AQ595">
      <v>0.105</v>
    </nc>
  </rcc>
  <rcc rId="6176" sId="1">
    <oc r="AQ589" t="inlineStr">
      <is>
        <t>0.16</t>
      </is>
    </oc>
    <nc r="AQ589">
      <v>0.15</v>
    </nc>
  </rcc>
  <rcc rId="6177" sId="1">
    <oc r="AQ593" t="inlineStr">
      <is>
        <t>0.16</t>
      </is>
    </oc>
    <nc r="AQ593">
      <v>0.15</v>
    </nc>
  </rcc>
  <rcc rId="6178" sId="1">
    <oc r="AQ600" t="inlineStr">
      <is>
        <t>0.16</t>
      </is>
    </oc>
    <nc r="AQ600">
      <v>0.15</v>
    </nc>
  </rcc>
  <rcc rId="6179" sId="1">
    <oc r="BZ592" t="inlineStr">
      <is>
        <t>0.024530803198</t>
      </is>
    </oc>
    <nc r="BZ592">
      <v>0.08</v>
    </nc>
  </rcc>
  <rcc rId="6180" sId="1">
    <oc r="BZ591" t="inlineStr">
      <is>
        <t>0.026987013597</t>
      </is>
    </oc>
    <nc r="BZ591">
      <v>0.08</v>
    </nc>
  </rcc>
  <rcc rId="6181" sId="1">
    <oc r="BZ590" t="inlineStr">
      <is>
        <t>0.029696881029</t>
      </is>
    </oc>
    <nc r="BZ590">
      <v>0.08</v>
    </nc>
  </rcc>
  <rcc rId="6182" sId="1">
    <oc r="BZ598" t="inlineStr">
      <is>
        <t>0.043688712594</t>
      </is>
    </oc>
    <nc r="BZ598">
      <v>0.08</v>
    </nc>
  </rcc>
  <rcc rId="6183" sId="1">
    <oc r="BZ599" t="inlineStr">
      <is>
        <t>0.047971877551</t>
      </is>
    </oc>
    <nc r="BZ599">
      <v>8.5000000000000006E-2</v>
    </nc>
  </rcc>
  <rcc rId="6184" sId="1">
    <oc r="BZ596" t="inlineStr">
      <is>
        <t>0.047978004479</t>
      </is>
    </oc>
    <nc r="BZ596">
      <v>8.5000000000000006E-2</v>
    </nc>
  </rcc>
  <rcc rId="6185" sId="1">
    <oc r="BZ594" t="inlineStr">
      <is>
        <t>0.050191796514</t>
      </is>
    </oc>
    <nc r="BZ594">
      <v>8.5000000000000006E-2</v>
    </nc>
  </rcc>
  <rcc rId="6186" sId="1">
    <oc r="BZ597" t="inlineStr">
      <is>
        <t>0.050192695996</t>
      </is>
    </oc>
    <nc r="BZ597">
      <v>8.5000000000000006E-2</v>
    </nc>
  </rcc>
  <rcc rId="6187" sId="1">
    <oc r="BZ595" t="inlineStr">
      <is>
        <t>0.073028193548</t>
      </is>
    </oc>
    <nc r="BZ595">
      <v>0.09</v>
    </nc>
  </rcc>
  <rcc rId="6188" sId="1">
    <oc r="BZ589" t="inlineStr">
      <is>
        <t>0.092029179487</t>
      </is>
    </oc>
    <nc r="BZ589">
      <v>0.09</v>
    </nc>
  </rcc>
  <rcc rId="6189" sId="1" numFmtId="11">
    <oc r="S590" t="inlineStr">
      <is>
        <t>7.85</t>
      </is>
    </oc>
    <nc r="S590">
      <v>12</v>
    </nc>
  </rcc>
  <rcc rId="6190" sId="1" numFmtId="11">
    <oc r="S591" t="inlineStr">
      <is>
        <t>7.85</t>
      </is>
    </oc>
    <nc r="S591">
      <v>12</v>
    </nc>
  </rcc>
  <rcc rId="6191" sId="1" numFmtId="11">
    <oc r="S592" t="inlineStr">
      <is>
        <t>7.85</t>
      </is>
    </oc>
    <nc r="S592">
      <v>13</v>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S1 S430:S441 S589:S600 S2528:S1048576">
    <dxf>
      <numFmt numFmtId="167" formatCode="&quot;$&quot;#,##0.00"/>
    </dxf>
  </rfmt>
  <rcc rId="6192" sId="1" numFmtId="11">
    <oc r="S434" t="inlineStr">
      <is>
        <t>9</t>
      </is>
    </oc>
    <nc r="S434">
      <v>9</v>
    </nc>
  </rcc>
  <rcc rId="6193" sId="1" odxf="1" dxf="1" numFmtId="11">
    <oc r="AO430">
      <v>39087</v>
    </oc>
    <nc r="AO430">
      <f>K430*S430</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194" sId="1" odxf="1" dxf="1" numFmtId="11">
    <oc r="AO431">
      <v>41400</v>
    </oc>
    <nc r="AO431">
      <f>K431*S431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195" sId="1" odxf="1" dxf="1" numFmtId="11">
    <oc r="AO432">
      <v>14256</v>
    </oc>
    <nc r="AO432">
      <f>K432*S432</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196" sId="1" odxf="1" dxf="1" numFmtId="11">
    <oc r="AO433">
      <v>20817</v>
    </oc>
    <nc r="AO433">
      <f>K433*S433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197" sId="1" odxf="1" dxf="1" numFmtId="11">
    <oc r="AO434">
      <v>69030</v>
    </oc>
    <nc r="AO434">
      <f>K434*S434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198" sId="1" odxf="1" dxf="1" numFmtId="11">
    <oc r="AO435">
      <v>75249</v>
    </oc>
    <nc r="AO435">
      <f>K435*S435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199" sId="1" odxf="1" dxf="1" numFmtId="11">
    <oc r="AO436">
      <v>33696</v>
    </oc>
    <nc r="AO436">
      <f>K436*S436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200" sId="1" odxf="1" dxf="1" numFmtId="11">
    <oc r="AO437">
      <v>55071</v>
    </oc>
    <nc r="AO437">
      <f>K437*S437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201" sId="1" odxf="1" dxf="1">
    <nc r="AO438">
      <f>K438*S438</f>
    </nc>
    <odxf>
      <numFmt numFmtId="0" formatCode="General"/>
    </odxf>
    <ndxf>
      <numFmt numFmtId="166" formatCode="&quot;$&quot;#,##0"/>
    </ndxf>
  </rcc>
  <rcc rId="6202" sId="1" odxf="1" dxf="1">
    <nc r="AO439">
      <f>K439*S439</f>
    </nc>
    <odxf>
      <numFmt numFmtId="0" formatCode="General"/>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6203" sId="1" odxf="1" dxf="1" numFmtId="11">
    <oc r="AO440">
      <v>57736.800000000003</v>
    </oc>
    <nc r="AO440">
      <f>K440*S440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204" sId="1" odxf="1" dxf="1" numFmtId="11">
    <oc r="AO441">
      <v>33886.35</v>
    </oc>
    <nc r="AO441">
      <f>K441*S441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205" sId="1">
    <oc r="AQ434" t="inlineStr">
      <is>
        <t>0.11</t>
      </is>
    </oc>
    <nc r="AQ434">
      <v>0.11</v>
    </nc>
  </rcc>
  <rcc rId="6206" sId="1" odxf="1" dxf="1">
    <oc r="AT430" t="inlineStr">
      <is>
        <t>34787.43</t>
      </is>
    </oc>
    <nc r="AT430">
      <f>AO430*(1-AQ430)</f>
    </nc>
    <odxf>
      <numFmt numFmtId="0" formatCode="General"/>
    </odxf>
    <ndxf>
      <numFmt numFmtId="166" formatCode="&quot;$&quot;#,##0"/>
    </ndxf>
  </rcc>
  <rcc rId="6207" sId="1" odxf="1" dxf="1">
    <oc r="AT431" t="inlineStr">
      <is>
        <t>36846</t>
      </is>
    </oc>
    <nc r="AT431">
      <f>AO431*(1-AQ431)</f>
    </nc>
    <odxf>
      <numFmt numFmtId="0" formatCode="General"/>
    </odxf>
    <ndxf>
      <numFmt numFmtId="166" formatCode="&quot;$&quot;#,##0"/>
    </ndxf>
  </rcc>
  <rcc rId="6208" sId="1" odxf="1" dxf="1">
    <oc r="AT432" t="inlineStr">
      <is>
        <t>12687.84</t>
      </is>
    </oc>
    <nc r="AT432">
      <f>AO432*(1-AQ432)</f>
    </nc>
    <odxf>
      <numFmt numFmtId="0" formatCode="General"/>
    </odxf>
    <ndxf>
      <numFmt numFmtId="166" formatCode="&quot;$&quot;#,##0"/>
    </ndxf>
  </rcc>
  <rcc rId="6209" sId="1" odxf="1" dxf="1">
    <oc r="AT433" t="inlineStr">
      <is>
        <t>18527.13</t>
      </is>
    </oc>
    <nc r="AT433">
      <f>AO433*(1-AQ433)</f>
    </nc>
    <odxf>
      <numFmt numFmtId="0" formatCode="General"/>
    </odxf>
    <ndxf>
      <numFmt numFmtId="166" formatCode="&quot;$&quot;#,##0"/>
    </ndxf>
  </rcc>
  <rcc rId="6210" sId="1" odxf="1" dxf="1">
    <oc r="AT434" t="inlineStr">
      <is>
        <t>61436.7</t>
      </is>
    </oc>
    <nc r="AT434">
      <f>AO434*(1-AQ434)</f>
    </nc>
    <odxf>
      <numFmt numFmtId="0" formatCode="General"/>
    </odxf>
    <ndxf>
      <numFmt numFmtId="166" formatCode="&quot;$&quot;#,##0"/>
    </ndxf>
  </rcc>
  <rcc rId="6211" sId="1" odxf="1" dxf="1">
    <oc r="AT435" t="inlineStr">
      <is>
        <t>66971.61</t>
      </is>
    </oc>
    <nc r="AT435">
      <f>AO435*(1-AQ435)</f>
    </nc>
    <odxf>
      <numFmt numFmtId="0" formatCode="General"/>
    </odxf>
    <ndxf>
      <numFmt numFmtId="166" formatCode="&quot;$&quot;#,##0"/>
    </ndxf>
  </rcc>
  <rcc rId="6212" sId="1" odxf="1" dxf="1">
    <oc r="AT436" t="inlineStr">
      <is>
        <t>29989.44</t>
      </is>
    </oc>
    <nc r="AT436">
      <f>AO436*(1-AQ436)</f>
    </nc>
    <odxf>
      <numFmt numFmtId="0" formatCode="General"/>
    </odxf>
    <ndxf>
      <numFmt numFmtId="166" formatCode="&quot;$&quot;#,##0"/>
    </ndxf>
  </rcc>
  <rcc rId="6213" sId="1" odxf="1" dxf="1">
    <oc r="AT437" t="inlineStr">
      <is>
        <t>49013.19</t>
      </is>
    </oc>
    <nc r="AT437">
      <f>AO437*(1-AQ437)</f>
    </nc>
    <odxf>
      <numFmt numFmtId="0" formatCode="General"/>
    </odxf>
    <ndxf>
      <numFmt numFmtId="166" formatCode="&quot;$&quot;#,##0"/>
    </ndxf>
  </rcc>
  <rcc rId="6214" sId="1" odxf="1" dxf="1">
    <oc r="AT438" t="inlineStr">
      <is>
        <t/>
      </is>
    </oc>
    <nc r="AT438">
      <f>AO438*(1-AQ438)</f>
    </nc>
    <odxf>
      <numFmt numFmtId="0" formatCode="General"/>
    </odxf>
    <ndxf>
      <numFmt numFmtId="166" formatCode="&quot;$&quot;#,##0"/>
    </ndxf>
  </rcc>
  <rcc rId="6215" sId="1" odxf="1" dxf="1">
    <oc r="AT439" t="inlineStr">
      <is>
        <t/>
      </is>
    </oc>
    <nc r="AT439">
      <f>AO439*(1-AQ439)</f>
    </nc>
    <odxf>
      <numFmt numFmtId="0" formatCode="General"/>
    </odxf>
    <ndxf>
      <numFmt numFmtId="166" formatCode="&quot;$&quot;#,##0"/>
    </ndxf>
  </rcc>
  <rcc rId="6216" sId="1" odxf="1" dxf="1">
    <oc r="AT440" t="inlineStr">
      <is>
        <t>49364.964</t>
      </is>
    </oc>
    <nc r="AT440">
      <f>AO440*(1-AQ440)</f>
    </nc>
    <odxf>
      <numFmt numFmtId="0" formatCode="General"/>
    </odxf>
    <ndxf>
      <numFmt numFmtId="166" formatCode="&quot;$&quot;#,##0"/>
    </ndxf>
  </rcc>
  <rcc rId="6217" sId="1" odxf="1" dxf="1">
    <oc r="AT441" t="inlineStr">
      <is>
        <t>28972.8292</t>
      </is>
    </oc>
    <nc r="AT441">
      <f>AO441*(1-AQ441)</f>
    </nc>
    <odxf>
      <numFmt numFmtId="0" formatCode="General"/>
    </odxf>
    <ndxf>
      <numFmt numFmtId="166" formatCode="&quot;$&quot;#,##0"/>
    </ndxf>
  </rcc>
  <rcc rId="6218" sId="1" odxf="1" dxf="1">
    <oc r="BA430" t="inlineStr">
      <is>
        <t>0.4</t>
      </is>
    </oc>
    <nc r="BA430">
      <f>BW430*0.15</f>
    </nc>
    <odxf>
      <numFmt numFmtId="0" formatCode="General"/>
    </odxf>
    <ndxf>
      <numFmt numFmtId="167" formatCode="&quot;$&quot;#,##0.00"/>
    </ndxf>
  </rcc>
  <rcc rId="6219" sId="1" odxf="1" dxf="1">
    <oc r="BB430" t="inlineStr">
      <is>
        <t>0.9</t>
      </is>
    </oc>
    <nc r="BB430">
      <f>BW430*0.35</f>
    </nc>
    <odxf>
      <numFmt numFmtId="0" formatCode="General"/>
    </odxf>
    <ndxf>
      <numFmt numFmtId="167" formatCode="&quot;$&quot;#,##0.00"/>
    </ndxf>
  </rcc>
  <rcc rId="6220" sId="1" odxf="1" dxf="1">
    <oc r="BC430" t="inlineStr">
      <is>
        <t>0.9</t>
      </is>
    </oc>
    <nc r="BC430">
      <f>BW430*0.3</f>
    </nc>
    <odxf>
      <numFmt numFmtId="0" formatCode="General"/>
    </odxf>
    <ndxf>
      <numFmt numFmtId="167" formatCode="&quot;$&quot;#,##0.00"/>
    </ndxf>
  </rcc>
  <rcc rId="6221" sId="1" odxf="1" dxf="1">
    <oc r="BD430" t="inlineStr">
      <is>
        <t>0.15</t>
      </is>
    </oc>
    <nc r="BD430">
      <f>BW430*0.2</f>
    </nc>
    <odxf>
      <numFmt numFmtId="0" formatCode="General"/>
    </odxf>
    <ndxf>
      <numFmt numFmtId="167" formatCode="&quot;$&quot;#,##0.00"/>
    </ndxf>
  </rcc>
  <rcc rId="6222" sId="1" odxf="1" dxf="1">
    <oc r="BA431" t="inlineStr">
      <is>
        <t>0.4</t>
      </is>
    </oc>
    <nc r="BA431">
      <f>BW431*0.15</f>
    </nc>
    <odxf>
      <numFmt numFmtId="0" formatCode="General"/>
    </odxf>
    <ndxf>
      <numFmt numFmtId="167" formatCode="&quot;$&quot;#,##0.00"/>
    </ndxf>
  </rcc>
  <rcc rId="6223" sId="1" odxf="1" dxf="1">
    <oc r="BB431" t="inlineStr">
      <is>
        <t>0.9</t>
      </is>
    </oc>
    <nc r="BB431">
      <f>BW431*0.35</f>
    </nc>
    <odxf>
      <numFmt numFmtId="0" formatCode="General"/>
    </odxf>
    <ndxf>
      <numFmt numFmtId="167" formatCode="&quot;$&quot;#,##0.00"/>
    </ndxf>
  </rcc>
  <rcc rId="6224" sId="1" odxf="1" dxf="1">
    <oc r="BC431" t="inlineStr">
      <is>
        <t>0.9</t>
      </is>
    </oc>
    <nc r="BC431">
      <f>BW431*0.3</f>
    </nc>
    <odxf>
      <numFmt numFmtId="0" formatCode="General"/>
    </odxf>
    <ndxf>
      <numFmt numFmtId="167" formatCode="&quot;$&quot;#,##0.00"/>
    </ndxf>
  </rcc>
  <rcc rId="6225" sId="1" odxf="1" dxf="1">
    <oc r="BD431" t="inlineStr">
      <is>
        <t>0.15</t>
      </is>
    </oc>
    <nc r="BD431">
      <f>BW431*0.2</f>
    </nc>
    <odxf>
      <numFmt numFmtId="0" formatCode="General"/>
    </odxf>
    <ndxf>
      <numFmt numFmtId="167" formatCode="&quot;$&quot;#,##0.00"/>
    </ndxf>
  </rcc>
  <rcc rId="6226" sId="1" odxf="1" dxf="1">
    <oc r="BA432" t="inlineStr">
      <is>
        <t>0.4</t>
      </is>
    </oc>
    <nc r="BA432">
      <f>BW432*0.15</f>
    </nc>
    <odxf>
      <numFmt numFmtId="0" formatCode="General"/>
    </odxf>
    <ndxf>
      <numFmt numFmtId="167" formatCode="&quot;$&quot;#,##0.00"/>
    </ndxf>
  </rcc>
  <rcc rId="6227" sId="1" odxf="1" dxf="1">
    <oc r="BB432" t="inlineStr">
      <is>
        <t>0.9</t>
      </is>
    </oc>
    <nc r="BB432">
      <f>BW432*0.35</f>
    </nc>
    <odxf>
      <numFmt numFmtId="0" formatCode="General"/>
    </odxf>
    <ndxf>
      <numFmt numFmtId="167" formatCode="&quot;$&quot;#,##0.00"/>
    </ndxf>
  </rcc>
  <rcc rId="6228" sId="1" odxf="1" dxf="1">
    <oc r="BC432" t="inlineStr">
      <is>
        <t>0.9</t>
      </is>
    </oc>
    <nc r="BC432">
      <f>BW432*0.3</f>
    </nc>
    <odxf>
      <numFmt numFmtId="0" formatCode="General"/>
    </odxf>
    <ndxf>
      <numFmt numFmtId="167" formatCode="&quot;$&quot;#,##0.00"/>
    </ndxf>
  </rcc>
  <rcc rId="6229" sId="1" odxf="1" dxf="1">
    <oc r="BD432" t="inlineStr">
      <is>
        <t>0.15</t>
      </is>
    </oc>
    <nc r="BD432">
      <f>BW432*0.2</f>
    </nc>
    <odxf>
      <numFmt numFmtId="0" formatCode="General"/>
    </odxf>
    <ndxf>
      <numFmt numFmtId="167" formatCode="&quot;$&quot;#,##0.00"/>
    </ndxf>
  </rcc>
  <rcc rId="6230" sId="1" odxf="1" dxf="1">
    <oc r="BA433" t="inlineStr">
      <is>
        <t>0.4</t>
      </is>
    </oc>
    <nc r="BA433">
      <f>BW433*0.15</f>
    </nc>
    <odxf>
      <numFmt numFmtId="0" formatCode="General"/>
    </odxf>
    <ndxf>
      <numFmt numFmtId="167" formatCode="&quot;$&quot;#,##0.00"/>
    </ndxf>
  </rcc>
  <rcc rId="6231" sId="1" odxf="1" dxf="1">
    <oc r="BB433" t="inlineStr">
      <is>
        <t>0.9</t>
      </is>
    </oc>
    <nc r="BB433">
      <f>BW433*0.35</f>
    </nc>
    <odxf>
      <numFmt numFmtId="0" formatCode="General"/>
    </odxf>
    <ndxf>
      <numFmt numFmtId="167" formatCode="&quot;$&quot;#,##0.00"/>
    </ndxf>
  </rcc>
  <rcc rId="6232" sId="1" odxf="1" dxf="1">
    <oc r="BC433" t="inlineStr">
      <is>
        <t>0.9</t>
      </is>
    </oc>
    <nc r="BC433">
      <f>BW433*0.3</f>
    </nc>
    <odxf>
      <numFmt numFmtId="0" formatCode="General"/>
    </odxf>
    <ndxf>
      <numFmt numFmtId="167" formatCode="&quot;$&quot;#,##0.00"/>
    </ndxf>
  </rcc>
  <rcc rId="6233" sId="1" odxf="1" dxf="1">
    <oc r="BD433" t="inlineStr">
      <is>
        <t>0.15</t>
      </is>
    </oc>
    <nc r="BD433">
      <f>BW433*0.2</f>
    </nc>
    <odxf>
      <numFmt numFmtId="0" formatCode="General"/>
    </odxf>
    <ndxf>
      <numFmt numFmtId="167" formatCode="&quot;$&quot;#,##0.00"/>
    </ndxf>
  </rcc>
  <rcc rId="6234" sId="1" odxf="1" dxf="1">
    <oc r="BA434" t="inlineStr">
      <is>
        <t>0.4</t>
      </is>
    </oc>
    <nc r="BA434">
      <f>BW434*0.15</f>
    </nc>
    <odxf>
      <numFmt numFmtId="0" formatCode="General"/>
    </odxf>
    <ndxf>
      <numFmt numFmtId="167" formatCode="&quot;$&quot;#,##0.00"/>
    </ndxf>
  </rcc>
  <rcc rId="6235" sId="1" odxf="1" dxf="1">
    <oc r="BB434" t="inlineStr">
      <is>
        <t>0.9</t>
      </is>
    </oc>
    <nc r="BB434">
      <f>BW434*0.35</f>
    </nc>
    <odxf>
      <numFmt numFmtId="0" formatCode="General"/>
    </odxf>
    <ndxf>
      <numFmt numFmtId="167" formatCode="&quot;$&quot;#,##0.00"/>
    </ndxf>
  </rcc>
  <rcc rId="6236" sId="1" odxf="1" dxf="1">
    <oc r="BC434" t="inlineStr">
      <is>
        <t>0.9</t>
      </is>
    </oc>
    <nc r="BC434">
      <f>BW434*0.3</f>
    </nc>
    <odxf>
      <numFmt numFmtId="0" formatCode="General"/>
    </odxf>
    <ndxf>
      <numFmt numFmtId="167" formatCode="&quot;$&quot;#,##0.00"/>
    </ndxf>
  </rcc>
  <rcc rId="6237" sId="1" odxf="1" dxf="1">
    <oc r="BD434" t="inlineStr">
      <is>
        <t>0.15</t>
      </is>
    </oc>
    <nc r="BD434">
      <f>BW434*0.2</f>
    </nc>
    <odxf>
      <numFmt numFmtId="0" formatCode="General"/>
    </odxf>
    <ndxf>
      <numFmt numFmtId="167" formatCode="&quot;$&quot;#,##0.00"/>
    </ndxf>
  </rcc>
  <rcc rId="6238" sId="1" odxf="1" dxf="1">
    <oc r="BA435" t="inlineStr">
      <is>
        <t>0.4</t>
      </is>
    </oc>
    <nc r="BA435">
      <f>BW435*0.15</f>
    </nc>
    <odxf>
      <numFmt numFmtId="0" formatCode="General"/>
    </odxf>
    <ndxf>
      <numFmt numFmtId="167" formatCode="&quot;$&quot;#,##0.00"/>
    </ndxf>
  </rcc>
  <rcc rId="6239" sId="1" odxf="1" dxf="1">
    <oc r="BB435" t="inlineStr">
      <is>
        <t>0.9</t>
      </is>
    </oc>
    <nc r="BB435">
      <f>BW435*0.35</f>
    </nc>
    <odxf>
      <numFmt numFmtId="0" formatCode="General"/>
    </odxf>
    <ndxf>
      <numFmt numFmtId="167" formatCode="&quot;$&quot;#,##0.00"/>
    </ndxf>
  </rcc>
  <rcc rId="6240" sId="1" odxf="1" dxf="1">
    <oc r="BC435" t="inlineStr">
      <is>
        <t>0.9</t>
      </is>
    </oc>
    <nc r="BC435">
      <f>BW435*0.3</f>
    </nc>
    <odxf>
      <numFmt numFmtId="0" formatCode="General"/>
    </odxf>
    <ndxf>
      <numFmt numFmtId="167" formatCode="&quot;$&quot;#,##0.00"/>
    </ndxf>
  </rcc>
  <rcc rId="6241" sId="1" odxf="1" dxf="1">
    <oc r="BD435" t="inlineStr">
      <is>
        <t>0.15</t>
      </is>
    </oc>
    <nc r="BD435">
      <f>BW435*0.2</f>
    </nc>
    <odxf>
      <numFmt numFmtId="0" formatCode="General"/>
    </odxf>
    <ndxf>
      <numFmt numFmtId="167" formatCode="&quot;$&quot;#,##0.00"/>
    </ndxf>
  </rcc>
  <rcc rId="6242" sId="1" odxf="1" dxf="1">
    <oc r="BA436" t="inlineStr">
      <is>
        <t>0.4</t>
      </is>
    </oc>
    <nc r="BA436">
      <f>BW436*0.15</f>
    </nc>
    <odxf>
      <numFmt numFmtId="0" formatCode="General"/>
    </odxf>
    <ndxf>
      <numFmt numFmtId="167" formatCode="&quot;$&quot;#,##0.00"/>
    </ndxf>
  </rcc>
  <rcc rId="6243" sId="1" odxf="1" dxf="1">
    <oc r="BB436" t="inlineStr">
      <is>
        <t>0.9</t>
      </is>
    </oc>
    <nc r="BB436">
      <f>BW436*0.35</f>
    </nc>
    <odxf>
      <numFmt numFmtId="0" formatCode="General"/>
    </odxf>
    <ndxf>
      <numFmt numFmtId="167" formatCode="&quot;$&quot;#,##0.00"/>
    </ndxf>
  </rcc>
  <rcc rId="6244" sId="1" odxf="1" dxf="1">
    <oc r="BC436" t="inlineStr">
      <is>
        <t>0.9</t>
      </is>
    </oc>
    <nc r="BC436">
      <f>BW436*0.3</f>
    </nc>
    <odxf>
      <numFmt numFmtId="0" formatCode="General"/>
    </odxf>
    <ndxf>
      <numFmt numFmtId="167" formatCode="&quot;$&quot;#,##0.00"/>
    </ndxf>
  </rcc>
  <rcc rId="6245" sId="1" odxf="1" dxf="1">
    <oc r="BD436" t="inlineStr">
      <is>
        <t>0.15</t>
      </is>
    </oc>
    <nc r="BD436">
      <f>BW436*0.2</f>
    </nc>
    <odxf>
      <numFmt numFmtId="0" formatCode="General"/>
    </odxf>
    <ndxf>
      <numFmt numFmtId="167" formatCode="&quot;$&quot;#,##0.00"/>
    </ndxf>
  </rcc>
  <rcc rId="6246" sId="1" odxf="1" dxf="1">
    <oc r="BA437" t="inlineStr">
      <is>
        <t>0.4</t>
      </is>
    </oc>
    <nc r="BA437">
      <f>BW437*0.15</f>
    </nc>
    <odxf>
      <numFmt numFmtId="0" formatCode="General"/>
    </odxf>
    <ndxf>
      <numFmt numFmtId="167" formatCode="&quot;$&quot;#,##0.00"/>
    </ndxf>
  </rcc>
  <rcc rId="6247" sId="1" odxf="1" dxf="1">
    <oc r="BB437" t="inlineStr">
      <is>
        <t>0.9</t>
      </is>
    </oc>
    <nc r="BB437">
      <f>BW437*0.35</f>
    </nc>
    <odxf>
      <numFmt numFmtId="0" formatCode="General"/>
    </odxf>
    <ndxf>
      <numFmt numFmtId="167" formatCode="&quot;$&quot;#,##0.00"/>
    </ndxf>
  </rcc>
  <rcc rId="6248" sId="1" odxf="1" dxf="1">
    <oc r="BC437" t="inlineStr">
      <is>
        <t>0.9</t>
      </is>
    </oc>
    <nc r="BC437">
      <f>BW437*0.3</f>
    </nc>
    <odxf>
      <numFmt numFmtId="0" formatCode="General"/>
    </odxf>
    <ndxf>
      <numFmt numFmtId="167" formatCode="&quot;$&quot;#,##0.00"/>
    </ndxf>
  </rcc>
  <rcc rId="6249" sId="1" odxf="1" dxf="1">
    <oc r="BD437" t="inlineStr">
      <is>
        <t>0.15</t>
      </is>
    </oc>
    <nc r="BD437">
      <f>BW437*0.2</f>
    </nc>
    <odxf>
      <numFmt numFmtId="0" formatCode="General"/>
    </odxf>
    <ndxf>
      <numFmt numFmtId="167" formatCode="&quot;$&quot;#,##0.00"/>
    </ndxf>
  </rcc>
  <rcc rId="6250" sId="1" odxf="1" dxf="1">
    <oc r="BA438" t="inlineStr">
      <is>
        <t/>
      </is>
    </oc>
    <nc r="BA438">
      <f>BW438*0.15</f>
    </nc>
    <odxf>
      <numFmt numFmtId="0" formatCode="General"/>
    </odxf>
    <ndxf>
      <numFmt numFmtId="167" formatCode="&quot;$&quot;#,##0.00"/>
    </ndxf>
  </rcc>
  <rcc rId="6251" sId="1" odxf="1" dxf="1">
    <oc r="BB438" t="inlineStr">
      <is>
        <t/>
      </is>
    </oc>
    <nc r="BB438">
      <f>BW438*0.35</f>
    </nc>
    <odxf>
      <numFmt numFmtId="0" formatCode="General"/>
    </odxf>
    <ndxf>
      <numFmt numFmtId="167" formatCode="&quot;$&quot;#,##0.00"/>
    </ndxf>
  </rcc>
  <rcc rId="6252" sId="1" odxf="1" dxf="1">
    <oc r="BC438" t="inlineStr">
      <is>
        <t/>
      </is>
    </oc>
    <nc r="BC438">
      <f>BW438*0.3</f>
    </nc>
    <odxf>
      <numFmt numFmtId="0" formatCode="General"/>
    </odxf>
    <ndxf>
      <numFmt numFmtId="167" formatCode="&quot;$&quot;#,##0.00"/>
    </ndxf>
  </rcc>
  <rcc rId="6253" sId="1" odxf="1" dxf="1">
    <oc r="BD438" t="inlineStr">
      <is>
        <t/>
      </is>
    </oc>
    <nc r="BD438">
      <f>BW438*0.2</f>
    </nc>
    <odxf>
      <numFmt numFmtId="0" formatCode="General"/>
    </odxf>
    <ndxf>
      <numFmt numFmtId="167" formatCode="&quot;$&quot;#,##0.00"/>
    </ndxf>
  </rcc>
  <rcc rId="6254" sId="1" odxf="1" dxf="1">
    <oc r="BA439" t="inlineStr">
      <is>
        <t/>
      </is>
    </oc>
    <nc r="BA439">
      <f>BW439*0.15</f>
    </nc>
    <odxf>
      <numFmt numFmtId="0" formatCode="General"/>
    </odxf>
    <ndxf>
      <numFmt numFmtId="167" formatCode="&quot;$&quot;#,##0.00"/>
    </ndxf>
  </rcc>
  <rcc rId="6255" sId="1" odxf="1" dxf="1">
    <oc r="BB439" t="inlineStr">
      <is>
        <t/>
      </is>
    </oc>
    <nc r="BB439">
      <f>BW439*0.35</f>
    </nc>
    <odxf>
      <numFmt numFmtId="0" formatCode="General"/>
    </odxf>
    <ndxf>
      <numFmt numFmtId="167" formatCode="&quot;$&quot;#,##0.00"/>
    </ndxf>
  </rcc>
  <rcc rId="6256" sId="1" odxf="1" dxf="1">
    <oc r="BC439" t="inlineStr">
      <is>
        <t/>
      </is>
    </oc>
    <nc r="BC439">
      <f>BW439*0.3</f>
    </nc>
    <odxf>
      <numFmt numFmtId="0" formatCode="General"/>
    </odxf>
    <ndxf>
      <numFmt numFmtId="167" formatCode="&quot;$&quot;#,##0.00"/>
    </ndxf>
  </rcc>
  <rcc rId="6257" sId="1" odxf="1" dxf="1">
    <oc r="BD439" t="inlineStr">
      <is>
        <t/>
      </is>
    </oc>
    <nc r="BD439">
      <f>BW439*0.2</f>
    </nc>
    <odxf>
      <numFmt numFmtId="0" formatCode="General"/>
    </odxf>
    <ndxf>
      <numFmt numFmtId="167" formatCode="&quot;$&quot;#,##0.00"/>
    </ndxf>
  </rcc>
  <rcc rId="6258" sId="1" odxf="1" dxf="1">
    <oc r="BA440" t="inlineStr">
      <is>
        <t>0.45</t>
      </is>
    </oc>
    <nc r="BA440">
      <f>BW440*0.15</f>
    </nc>
    <odxf>
      <numFmt numFmtId="0" formatCode="General"/>
    </odxf>
    <ndxf>
      <numFmt numFmtId="167" formatCode="&quot;$&quot;#,##0.00"/>
    </ndxf>
  </rcc>
  <rcc rId="6259" sId="1" odxf="1" dxf="1">
    <oc r="BB440" t="inlineStr">
      <is>
        <t>0.65</t>
      </is>
    </oc>
    <nc r="BB440">
      <f>BW440*0.35</f>
    </nc>
    <odxf>
      <numFmt numFmtId="0" formatCode="General"/>
    </odxf>
    <ndxf>
      <numFmt numFmtId="167" formatCode="&quot;$&quot;#,##0.00"/>
    </ndxf>
  </rcc>
  <rcc rId="6260" sId="1" odxf="1" dxf="1">
    <oc r="BC440" t="inlineStr">
      <is>
        <t>0.5</t>
      </is>
    </oc>
    <nc r="BC440">
      <f>BW440*0.3</f>
    </nc>
    <odxf>
      <numFmt numFmtId="0" formatCode="General"/>
    </odxf>
    <ndxf>
      <numFmt numFmtId="167" formatCode="&quot;$&quot;#,##0.00"/>
    </ndxf>
  </rcc>
  <rcc rId="6261" sId="1" odxf="1" dxf="1">
    <oc r="BD440" t="inlineStr">
      <is>
        <t>0.4</t>
      </is>
    </oc>
    <nc r="BD440">
      <f>BW440*0.2</f>
    </nc>
    <odxf>
      <numFmt numFmtId="0" formatCode="General"/>
    </odxf>
    <ndxf>
      <numFmt numFmtId="167" formatCode="&quot;$&quot;#,##0.00"/>
    </ndxf>
  </rcc>
  <rcc rId="6262" sId="1" odxf="1" dxf="1">
    <oc r="BA441" t="inlineStr">
      <is>
        <t>0.45</t>
      </is>
    </oc>
    <nc r="BA441">
      <f>BW441*0.15</f>
    </nc>
    <odxf>
      <numFmt numFmtId="0" formatCode="General"/>
    </odxf>
    <ndxf>
      <numFmt numFmtId="167" formatCode="&quot;$&quot;#,##0.00"/>
    </ndxf>
  </rcc>
  <rcc rId="6263" sId="1" odxf="1" dxf="1">
    <oc r="BB441" t="inlineStr">
      <is>
        <t>0.65</t>
      </is>
    </oc>
    <nc r="BB441">
      <f>BW441*0.35</f>
    </nc>
    <odxf>
      <numFmt numFmtId="0" formatCode="General"/>
    </odxf>
    <ndxf>
      <numFmt numFmtId="167" formatCode="&quot;$&quot;#,##0.00"/>
    </ndxf>
  </rcc>
  <rcc rId="6264" sId="1" odxf="1" dxf="1">
    <oc r="BC441" t="inlineStr">
      <is>
        <t>0.5</t>
      </is>
    </oc>
    <nc r="BC441">
      <f>BW441*0.3</f>
    </nc>
    <odxf>
      <numFmt numFmtId="0" formatCode="General"/>
    </odxf>
    <ndxf>
      <numFmt numFmtId="167" formatCode="&quot;$&quot;#,##0.00"/>
    </ndxf>
  </rcc>
  <rcc rId="6265" sId="1" odxf="1" dxf="1">
    <oc r="BD441" t="inlineStr">
      <is>
        <t>0.4</t>
      </is>
    </oc>
    <nc r="BD441">
      <f>BW441*0.2</f>
    </nc>
    <odxf>
      <numFmt numFmtId="0" formatCode="General"/>
    </odxf>
    <ndxf>
      <numFmt numFmtId="167" formatCode="&quot;$&quot;#,##0.00"/>
    </ndxf>
  </rcc>
  <rcc rId="6266" sId="1" odxf="1" dxf="1" numFmtId="11">
    <oc r="CD430" t="inlineStr">
      <is>
        <t/>
      </is>
    </oc>
    <nc r="CD430">
      <v>0</v>
    </nc>
    <odxf>
      <numFmt numFmtId="0" formatCode="General"/>
    </odxf>
    <ndxf>
      <numFmt numFmtId="166" formatCode="&quot;$&quot;#,##0"/>
    </ndxf>
  </rcc>
  <rcc rId="6267" sId="1" odxf="1" dxf="1" numFmtId="11">
    <oc r="CD431" t="inlineStr">
      <is>
        <t/>
      </is>
    </oc>
    <nc r="CD431">
      <v>0</v>
    </nc>
    <odxf>
      <numFmt numFmtId="0" formatCode="General"/>
    </odxf>
    <ndxf>
      <numFmt numFmtId="166" formatCode="&quot;$&quot;#,##0"/>
    </ndxf>
  </rcc>
  <rcc rId="6268" sId="1" odxf="1" dxf="1" numFmtId="11">
    <oc r="CD432" t="inlineStr">
      <is>
        <t/>
      </is>
    </oc>
    <nc r="CD432">
      <v>0</v>
    </nc>
    <odxf>
      <numFmt numFmtId="0" formatCode="General"/>
    </odxf>
    <ndxf>
      <numFmt numFmtId="166" formatCode="&quot;$&quot;#,##0"/>
    </ndxf>
  </rcc>
  <rcc rId="6269" sId="1" odxf="1" dxf="1" numFmtId="11">
    <oc r="CD433" t="inlineStr">
      <is>
        <t/>
      </is>
    </oc>
    <nc r="CD433">
      <v>0</v>
    </nc>
    <odxf>
      <numFmt numFmtId="0" formatCode="General"/>
    </odxf>
    <ndxf>
      <numFmt numFmtId="166" formatCode="&quot;$&quot;#,##0"/>
    </ndxf>
  </rcc>
  <rcc rId="6270" sId="1" odxf="1" dxf="1" numFmtId="11">
    <oc r="CD434" t="inlineStr">
      <is>
        <t/>
      </is>
    </oc>
    <nc r="CD434">
      <v>0</v>
    </nc>
    <odxf>
      <numFmt numFmtId="0" formatCode="General"/>
    </odxf>
    <ndxf>
      <numFmt numFmtId="166" formatCode="&quot;$&quot;#,##0"/>
    </ndxf>
  </rcc>
  <rcc rId="6271" sId="1" odxf="1" dxf="1" numFmtId="11">
    <oc r="CD435" t="inlineStr">
      <is>
        <t/>
      </is>
    </oc>
    <nc r="CD435">
      <v>0</v>
    </nc>
    <odxf>
      <numFmt numFmtId="0" formatCode="General"/>
    </odxf>
    <ndxf>
      <numFmt numFmtId="166" formatCode="&quot;$&quot;#,##0"/>
    </ndxf>
  </rcc>
  <rcc rId="6272" sId="1" odxf="1" dxf="1" numFmtId="11">
    <oc r="CD436" t="inlineStr">
      <is>
        <t/>
      </is>
    </oc>
    <nc r="CD436">
      <v>0</v>
    </nc>
    <odxf>
      <numFmt numFmtId="0" formatCode="General"/>
    </odxf>
    <ndxf>
      <numFmt numFmtId="166" formatCode="&quot;$&quot;#,##0"/>
    </ndxf>
  </rcc>
  <rcc rId="6273" sId="1" odxf="1" dxf="1" numFmtId="11">
    <oc r="CD437" t="inlineStr">
      <is>
        <t/>
      </is>
    </oc>
    <nc r="CD437">
      <v>0</v>
    </nc>
    <odxf>
      <numFmt numFmtId="0" formatCode="General"/>
    </odxf>
    <ndxf>
      <numFmt numFmtId="166" formatCode="&quot;$&quot;#,##0"/>
    </ndxf>
  </rcc>
  <rcc rId="6274" sId="1" odxf="1" dxf="1" numFmtId="11">
    <oc r="CD438" t="inlineStr">
      <is>
        <t/>
      </is>
    </oc>
    <nc r="CD438">
      <v>0</v>
    </nc>
    <odxf>
      <numFmt numFmtId="0" formatCode="General"/>
    </odxf>
    <ndxf>
      <numFmt numFmtId="166" formatCode="&quot;$&quot;#,##0"/>
    </ndxf>
  </rcc>
  <rcc rId="6275" sId="1" odxf="1" dxf="1" numFmtId="11">
    <oc r="CD439" t="inlineStr">
      <is>
        <t/>
      </is>
    </oc>
    <nc r="CD439">
      <v>0</v>
    </nc>
    <odxf>
      <numFmt numFmtId="0" formatCode="General"/>
    </odxf>
    <ndxf>
      <numFmt numFmtId="166" formatCode="&quot;$&quot;#,##0"/>
    </ndxf>
  </rcc>
  <rcc rId="6276" sId="1" odxf="1" dxf="1" numFmtId="11">
    <oc r="CD440" t="inlineStr">
      <is>
        <t/>
      </is>
    </oc>
    <nc r="CD440">
      <v>0</v>
    </nc>
    <odxf>
      <numFmt numFmtId="0" formatCode="General"/>
    </odxf>
    <ndxf>
      <numFmt numFmtId="166" formatCode="&quot;$&quot;#,##0"/>
    </ndxf>
  </rcc>
  <rcc rId="6277" sId="1" odxf="1" dxf="1" numFmtId="11">
    <oc r="CD441" t="inlineStr">
      <is>
        <t/>
      </is>
    </oc>
    <nc r="CD441">
      <v>0</v>
    </nc>
    <odxf>
      <numFmt numFmtId="0" formatCode="General"/>
    </odxf>
    <ndxf>
      <numFmt numFmtId="166" formatCode="&quot;$&quot;#,##0"/>
    </ndxf>
  </rcc>
  <rcc rId="6278" sId="1" odxf="1" dxf="1">
    <oc r="CE430" t="inlineStr">
      <is>
        <t>423400</t>
      </is>
    </oc>
    <nc r="CE430">
      <f>CC430-CD430</f>
    </nc>
    <odxf>
      <numFmt numFmtId="0" formatCode="General"/>
    </odxf>
    <ndxf>
      <numFmt numFmtId="166" formatCode="&quot;$&quot;#,##0"/>
    </ndxf>
  </rcc>
  <rcc rId="6279" sId="1" odxf="1" dxf="1">
    <oc r="CE431" t="inlineStr">
      <is>
        <t>286400</t>
      </is>
    </oc>
    <nc r="CE431">
      <f>CC431-CD431</f>
    </nc>
    <odxf>
      <numFmt numFmtId="0" formatCode="General"/>
    </odxf>
    <ndxf>
      <numFmt numFmtId="166" formatCode="&quot;$&quot;#,##0"/>
    </ndxf>
  </rcc>
  <rcc rId="6280" sId="1" odxf="1" dxf="1">
    <oc r="CE432" t="inlineStr">
      <is>
        <t>95000</t>
      </is>
    </oc>
    <nc r="CE432">
      <f>CC432-CD432</f>
    </nc>
    <odxf>
      <numFmt numFmtId="0" formatCode="General"/>
    </odxf>
    <ndxf>
      <numFmt numFmtId="166" formatCode="&quot;$&quot;#,##0"/>
    </ndxf>
  </rcc>
  <rcc rId="6281" sId="1" odxf="1" dxf="1">
    <oc r="CE433" t="inlineStr">
      <is>
        <t>267600</t>
      </is>
    </oc>
    <nc r="CE433">
      <f>CC433-CD433</f>
    </nc>
    <odxf>
      <numFmt numFmtId="0" formatCode="General"/>
    </odxf>
    <ndxf>
      <numFmt numFmtId="166" formatCode="&quot;$&quot;#,##0"/>
    </ndxf>
  </rcc>
  <rcc rId="6282" sId="1" odxf="1" dxf="1">
    <oc r="CE434" t="inlineStr">
      <is>
        <t>444100</t>
      </is>
    </oc>
    <nc r="CE434">
      <f>CC434-CD434</f>
    </nc>
    <odxf>
      <numFmt numFmtId="0" formatCode="General"/>
    </odxf>
    <ndxf>
      <numFmt numFmtId="166" formatCode="&quot;$&quot;#,##0"/>
    </ndxf>
  </rcc>
  <rcc rId="6283" sId="1" odxf="1" dxf="1">
    <oc r="CE435" t="inlineStr">
      <is>
        <t>590400</t>
      </is>
    </oc>
    <nc r="CE435">
      <f>CC435-CD435</f>
    </nc>
    <odxf>
      <numFmt numFmtId="0" formatCode="General"/>
    </odxf>
    <ndxf>
      <numFmt numFmtId="166" formatCode="&quot;$&quot;#,##0"/>
    </ndxf>
  </rcc>
  <rcc rId="6284" sId="1" odxf="1" dxf="1">
    <oc r="CE436" t="inlineStr">
      <is>
        <t>316800</t>
      </is>
    </oc>
    <nc r="CE436">
      <f>CC436-CD436</f>
    </nc>
    <odxf>
      <numFmt numFmtId="0" formatCode="General"/>
    </odxf>
    <ndxf>
      <numFmt numFmtId="166" formatCode="&quot;$&quot;#,##0"/>
    </ndxf>
  </rcc>
  <rcc rId="6285" sId="1" odxf="1" dxf="1">
    <oc r="CE437" t="inlineStr">
      <is>
        <t>764100</t>
      </is>
    </oc>
    <nc r="CE437">
      <f>CC437-CD437</f>
    </nc>
    <odxf>
      <numFmt numFmtId="0" formatCode="General"/>
    </odxf>
    <ndxf>
      <numFmt numFmtId="166" formatCode="&quot;$&quot;#,##0"/>
    </ndxf>
  </rcc>
  <rcc rId="6286" sId="1" odxf="1" dxf="1">
    <oc r="CE438" t="inlineStr">
      <is>
        <t/>
      </is>
    </oc>
    <nc r="CE438">
      <f>CC438-CD438</f>
    </nc>
    <odxf>
      <numFmt numFmtId="0" formatCode="General"/>
    </odxf>
    <ndxf>
      <numFmt numFmtId="166" formatCode="&quot;$&quot;#,##0"/>
    </ndxf>
  </rcc>
  <rcc rId="6287" sId="1" odxf="1" dxf="1">
    <oc r="CE439" t="inlineStr">
      <is>
        <t/>
      </is>
    </oc>
    <nc r="CE439">
      <f>CC439-CD439</f>
    </nc>
    <odxf>
      <numFmt numFmtId="0" formatCode="General"/>
    </odxf>
    <ndxf>
      <numFmt numFmtId="166" formatCode="&quot;$&quot;#,##0"/>
    </ndxf>
  </rcc>
  <rcc rId="6288" sId="1" odxf="1" dxf="1">
    <oc r="CE440" t="inlineStr">
      <is>
        <t>266400</t>
      </is>
    </oc>
    <nc r="CE440">
      <f>CC440-CD440</f>
    </nc>
    <odxf>
      <numFmt numFmtId="0" formatCode="General"/>
    </odxf>
    <ndxf>
      <numFmt numFmtId="166" formatCode="&quot;$&quot;#,##0"/>
    </ndxf>
  </rcc>
  <rcc rId="6289" sId="1" odxf="1" dxf="1">
    <oc r="CE441" t="inlineStr">
      <is>
        <t>92900</t>
      </is>
    </oc>
    <nc r="CE441">
      <f>CC441-CD441</f>
    </nc>
    <odxf>
      <numFmt numFmtId="0" formatCode="General"/>
    </odxf>
    <ndxf>
      <numFmt numFmtId="166" formatCode="&quot;$&quot;#,##0"/>
    </ndxf>
  </rcc>
  <rcc rId="6290" sId="1" odxf="1" dxf="1">
    <oc r="CG430" t="inlineStr">
      <is>
        <t>97.4902</t>
      </is>
    </oc>
    <nc r="CG430">
      <f>CE430/K430</f>
    </nc>
    <odxf>
      <numFmt numFmtId="0" formatCode="General"/>
    </odxf>
    <ndxf>
      <numFmt numFmtId="166" formatCode="&quot;$&quot;#,##0"/>
    </ndxf>
  </rcc>
  <rcc rId="6291" sId="1" odxf="1" dxf="1">
    <oc r="CG431" t="inlineStr">
      <is>
        <t>62.2609</t>
      </is>
    </oc>
    <nc r="CG431">
      <f>CE431/K431</f>
    </nc>
    <odxf>
      <numFmt numFmtId="0" formatCode="General"/>
    </odxf>
    <ndxf>
      <numFmt numFmtId="166" formatCode="&quot;$&quot;#,##0"/>
    </ndxf>
  </rcc>
  <rcc rId="6292" sId="1" odxf="1" dxf="1">
    <oc r="CG432" t="inlineStr">
      <is>
        <t>59.9747</t>
      </is>
    </oc>
    <nc r="CG432">
      <f>CE432/K432</f>
    </nc>
    <odxf>
      <numFmt numFmtId="0" formatCode="General"/>
    </odxf>
    <ndxf>
      <numFmt numFmtId="166" formatCode="&quot;$&quot;#,##0"/>
    </ndxf>
  </rcc>
  <rcc rId="6293" sId="1" odxf="1" dxf="1">
    <oc r="CG433" t="inlineStr">
      <is>
        <t>115.6939</t>
      </is>
    </oc>
    <nc r="CG433">
      <f>CE433/K433</f>
    </nc>
    <odxf>
      <numFmt numFmtId="0" formatCode="General"/>
    </odxf>
    <ndxf>
      <numFmt numFmtId="166" formatCode="&quot;$&quot;#,##0"/>
    </ndxf>
  </rcc>
  <rcc rId="6294" sId="1" odxf="1" dxf="1">
    <oc r="CG434" t="inlineStr">
      <is>
        <t>57.9009</t>
      </is>
    </oc>
    <nc r="CG434">
      <f>CE434/K434</f>
    </nc>
    <odxf>
      <numFmt numFmtId="0" formatCode="General"/>
    </odxf>
    <ndxf>
      <numFmt numFmtId="166" formatCode="&quot;$&quot;#,##0"/>
    </ndxf>
  </rcc>
  <rcc rId="6295" sId="1" odxf="1" dxf="1">
    <oc r="CG435" t="inlineStr">
      <is>
        <t>70.6136</t>
      </is>
    </oc>
    <nc r="CG435">
      <f>CE435/K435</f>
    </nc>
    <odxf>
      <numFmt numFmtId="0" formatCode="General"/>
    </odxf>
    <ndxf>
      <numFmt numFmtId="166" formatCode="&quot;$&quot;#,##0"/>
    </ndxf>
  </rcc>
  <rcc rId="6296" sId="1" odxf="1" dxf="1">
    <oc r="CG436" t="inlineStr">
      <is>
        <t>84.6154</t>
      </is>
    </oc>
    <nc r="CG436">
      <f>CE436/K436</f>
    </nc>
    <odxf>
      <numFmt numFmtId="0" formatCode="General"/>
    </odxf>
    <ndxf>
      <numFmt numFmtId="166" formatCode="&quot;$&quot;#,##0"/>
    </ndxf>
  </rcc>
  <rcc rId="6297" sId="1" odxf="1" dxf="1">
    <oc r="CG437" t="inlineStr">
      <is>
        <t>124.8733</t>
      </is>
    </oc>
    <nc r="CG437">
      <f>CE437/K437</f>
    </nc>
    <odxf>
      <numFmt numFmtId="0" formatCode="General"/>
    </odxf>
    <ndxf>
      <numFmt numFmtId="166" formatCode="&quot;$&quot;#,##0"/>
    </ndxf>
  </rcc>
  <rcc rId="6298" sId="1" odxf="1" dxf="1">
    <oc r="CG438" t="inlineStr">
      <is>
        <t/>
      </is>
    </oc>
    <nc r="CG438">
      <f>CE438/K438</f>
    </nc>
    <odxf>
      <numFmt numFmtId="0" formatCode="General"/>
    </odxf>
    <ndxf>
      <numFmt numFmtId="166" formatCode="&quot;$&quot;#,##0"/>
    </ndxf>
  </rcc>
  <rcc rId="6299" sId="1" odxf="1" dxf="1">
    <oc r="CG439" t="inlineStr">
      <is>
        <t/>
      </is>
    </oc>
    <nc r="CG439">
      <f>CE439/K439</f>
    </nc>
    <odxf>
      <numFmt numFmtId="0" formatCode="General"/>
    </odxf>
    <ndxf>
      <numFmt numFmtId="166" formatCode="&quot;$&quot;#,##0"/>
    </ndxf>
  </rcc>
  <rcc rId="6300" sId="1" odxf="1" dxf="1">
    <oc r="CG440" t="inlineStr">
      <is>
        <t>56.0606</t>
      </is>
    </oc>
    <nc r="CG440">
      <f>CE440/K440</f>
    </nc>
    <odxf>
      <numFmt numFmtId="0" formatCode="General"/>
    </odxf>
    <ndxf>
      <numFmt numFmtId="166" formatCode="&quot;$&quot;#,##0"/>
    </ndxf>
  </rcc>
  <rcc rId="6301" sId="1" odxf="1" dxf="1">
    <oc r="CG441" t="inlineStr">
      <is>
        <t>33.3094</t>
      </is>
    </oc>
    <nc r="CG441">
      <f>CE441/K441</f>
    </nc>
    <odxf>
      <numFmt numFmtId="0" formatCode="General"/>
    </odxf>
    <ndxf>
      <numFmt numFmtId="166" formatCode="&quot;$&quot;#,##0"/>
    </ndxf>
  </rcc>
  <rfmt sheetId="1" sqref="CC1 CC430:CC441 CC589:CC600 CC2528:CC1048576">
    <dxf>
      <numFmt numFmtId="166" formatCode="&quot;$&quot;#,##0"/>
    </dxf>
  </rfmt>
  <rcc rId="6302" sId="1">
    <oc r="CA438">
      <v>0.02</v>
    </oc>
    <nc r="CA438">
      <v>2.5474E-2</v>
    </nc>
  </rcc>
  <rcc rId="6303" sId="1" odxf="1" dxf="1">
    <nc r="CA439">
      <v>2.5474E-2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6304" sId="1">
    <oc r="CB430" t="inlineStr">
      <is>
        <t>0.058057109117</t>
      </is>
    </oc>
    <nc r="CB430">
      <f>BZ430+CA430</f>
    </nc>
  </rcc>
  <rcc rId="6305" sId="1">
    <oc r="CB431" t="inlineStr">
      <is>
        <t>0.090907821229</t>
      </is>
    </oc>
    <nc r="CB431">
      <f>BZ431+CA431</f>
    </nc>
  </rcc>
  <rcc rId="6306" sId="1">
    <oc r="CB432" t="inlineStr">
      <is>
        <t>0.094373052632</t>
      </is>
    </oc>
    <nc r="CB432">
      <f>BZ432+CA432</f>
    </nc>
  </rcc>
  <rcc rId="6307" sId="1">
    <oc r="CB433" t="inlineStr">
      <is>
        <t>0.048922197309</t>
      </is>
    </oc>
    <nc r="CB433">
      <f>BZ433+CA433</f>
    </nc>
  </rcc>
  <rcc rId="6308" sId="1">
    <oc r="CB434" t="inlineStr">
      <is>
        <t>0.097753208737</t>
      </is>
    </oc>
    <nc r="CB434">
      <f>BZ434+CA434</f>
    </nc>
  </rcc>
  <rcc rId="6309" sId="1">
    <oc r="CB435" t="inlineStr">
      <is>
        <t>0.080154573171</t>
      </is>
    </oc>
    <nc r="CB435">
      <f>BZ435+CA435</f>
    </nc>
  </rcc>
  <rcc rId="6310" sId="1">
    <oc r="CB436" t="inlineStr">
      <is>
        <t>0.066890909091</t>
      </is>
    </oc>
    <nc r="CB436">
      <f>BZ436+CA436</f>
    </nc>
  </rcc>
  <rcc rId="6311" sId="1">
    <oc r="CB437" t="inlineStr">
      <is>
        <t>0.045325925926</t>
      </is>
    </oc>
    <nc r="CB437">
      <f>BZ437+CA437</f>
    </nc>
  </rcc>
  <rcc rId="6312" sId="1">
    <oc r="CB438" t="inlineStr">
      <is>
        <t/>
      </is>
    </oc>
    <nc r="CB438">
      <f>BZ438+CA438</f>
    </nc>
  </rcc>
  <rcc rId="6313" sId="1">
    <oc r="CB439" t="inlineStr">
      <is>
        <t/>
      </is>
    </oc>
    <nc r="CB439">
      <f>BZ439+CA439</f>
    </nc>
  </rcc>
  <rcc rId="6314" sId="1">
    <oc r="CB440" t="inlineStr">
      <is>
        <t/>
      </is>
    </oc>
    <nc r="CB440">
      <f>BZ440+CA440</f>
    </nc>
  </rcc>
  <rcc rId="6315" sId="1">
    <oc r="CB441" t="inlineStr">
      <is>
        <t/>
      </is>
    </oc>
    <nc r="CB441">
      <f>BZ441+CA441</f>
    </nc>
  </rcc>
  <rcc rId="6316" sId="1" odxf="1" dxf="1">
    <oc r="BW430" t="inlineStr">
      <is>
        <t>2.35</t>
      </is>
    </oc>
    <nc r="BW430">
      <f>((AT430-BY430)/K430)</f>
    </nc>
    <odxf>
      <numFmt numFmtId="0" formatCode="General"/>
    </odxf>
    <ndxf>
      <numFmt numFmtId="167" formatCode="&quot;$&quot;#,##0.00"/>
    </ndxf>
  </rcc>
  <rcc rId="6317" sId="1" odxf="1" dxf="1">
    <oc r="BW431" t="inlineStr">
      <is>
        <t>2.35</t>
      </is>
    </oc>
    <nc r="BW431">
      <f>((AT431-BY431)/K431)</f>
    </nc>
    <odxf>
      <numFmt numFmtId="0" formatCode="General"/>
    </odxf>
    <ndxf>
      <numFmt numFmtId="167" formatCode="&quot;$&quot;#,##0.00"/>
    </ndxf>
  </rcc>
  <rcc rId="6318" sId="1" odxf="1" dxf="1">
    <oc r="BW432" t="inlineStr">
      <is>
        <t>2.35</t>
      </is>
    </oc>
    <nc r="BW432">
      <f>((AT432-BY432)/K432)</f>
    </nc>
    <odxf>
      <numFmt numFmtId="0" formatCode="General"/>
    </odxf>
    <ndxf>
      <numFmt numFmtId="167" formatCode="&quot;$&quot;#,##0.00"/>
    </ndxf>
  </rcc>
  <rcc rId="6319" sId="1" odxf="1" dxf="1">
    <oc r="BW433" t="inlineStr">
      <is>
        <t>2.35</t>
      </is>
    </oc>
    <nc r="BW433">
      <f>((AT433-BY433)/K433)</f>
    </nc>
    <odxf>
      <numFmt numFmtId="0" formatCode="General"/>
    </odxf>
    <ndxf>
      <numFmt numFmtId="167" formatCode="&quot;$&quot;#,##0.00"/>
    </ndxf>
  </rcc>
  <rcc rId="6320" sId="1" odxf="1" dxf="1">
    <oc r="BW434" t="inlineStr">
      <is>
        <t>2.35</t>
      </is>
    </oc>
    <nc r="BW434">
      <f>((AT434-BY434)/K434)</f>
    </nc>
    <odxf>
      <numFmt numFmtId="0" formatCode="General"/>
    </odxf>
    <ndxf>
      <numFmt numFmtId="167" formatCode="&quot;$&quot;#,##0.00"/>
    </ndxf>
  </rcc>
  <rcc rId="6321" sId="1" odxf="1" dxf="1">
    <oc r="BW435" t="inlineStr">
      <is>
        <t>2.35</t>
      </is>
    </oc>
    <nc r="BW435">
      <f>((AT435-BY435)/K435)</f>
    </nc>
    <odxf>
      <numFmt numFmtId="0" formatCode="General"/>
    </odxf>
    <ndxf>
      <numFmt numFmtId="167" formatCode="&quot;$&quot;#,##0.00"/>
    </ndxf>
  </rcc>
  <rcc rId="6322" sId="1" odxf="1" dxf="1">
    <oc r="BW436" t="inlineStr">
      <is>
        <t>2.35</t>
      </is>
    </oc>
    <nc r="BW436">
      <f>((AT436-BY436)/K436)</f>
    </nc>
    <odxf>
      <numFmt numFmtId="0" formatCode="General"/>
    </odxf>
    <ndxf>
      <numFmt numFmtId="167" formatCode="&quot;$&quot;#,##0.00"/>
    </ndxf>
  </rcc>
  <rcc rId="6323" sId="1" odxf="1" dxf="1">
    <oc r="BW437" t="inlineStr">
      <is>
        <t>2.35</t>
      </is>
    </oc>
    <nc r="BW437">
      <f>((AT437-BY437)/K437)</f>
    </nc>
    <odxf>
      <numFmt numFmtId="0" formatCode="General"/>
    </odxf>
    <ndxf>
      <numFmt numFmtId="167" formatCode="&quot;$&quot;#,##0.00"/>
    </ndxf>
  </rcc>
  <rcc rId="6324" sId="1" odxf="1" dxf="1">
    <oc r="BW438" t="inlineStr">
      <is>
        <t/>
      </is>
    </oc>
    <nc r="BW438">
      <f>((AT438-BY438)/K438)</f>
    </nc>
    <odxf>
      <numFmt numFmtId="0" formatCode="General"/>
    </odxf>
    <ndxf>
      <numFmt numFmtId="167" formatCode="&quot;$&quot;#,##0.00"/>
    </ndxf>
  </rcc>
  <rcc rId="6325" sId="1" odxf="1" dxf="1">
    <oc r="BW439" t="inlineStr">
      <is>
        <t/>
      </is>
    </oc>
    <nc r="BW439">
      <f>((AT439-BY439)/K439)</f>
    </nc>
    <odxf>
      <numFmt numFmtId="0" formatCode="General"/>
    </odxf>
    <ndxf>
      <numFmt numFmtId="167" formatCode="&quot;$&quot;#,##0.00"/>
    </ndxf>
  </rcc>
  <rcc rId="6326" sId="1" odxf="1" dxf="1">
    <oc r="BW440" t="inlineStr">
      <is>
        <t>2</t>
      </is>
    </oc>
    <nc r="BW440">
      <f>((AT440-BY440)/K440)</f>
    </nc>
    <odxf>
      <numFmt numFmtId="0" formatCode="General"/>
    </odxf>
    <ndxf>
      <numFmt numFmtId="167" formatCode="&quot;$&quot;#,##0.00"/>
    </ndxf>
  </rcc>
  <rcc rId="6327" sId="1" odxf="1" dxf="1">
    <oc r="BW441" t="inlineStr">
      <is>
        <t>2</t>
      </is>
    </oc>
    <nc r="BW441">
      <f>((AT441-BY441)/K441)</f>
    </nc>
    <odxf>
      <numFmt numFmtId="0" formatCode="General"/>
    </odxf>
    <ndxf>
      <numFmt numFmtId="167" formatCode="&quot;$&quot;#,##0.00"/>
    </ndxf>
  </rcc>
  <rcc rId="6328" sId="1" odxf="1" dxf="1">
    <oc r="BY430" t="inlineStr">
      <is>
        <t>24581.38</t>
      </is>
    </oc>
    <nc r="BY430">
      <f>CC430*CB430</f>
    </nc>
    <odxf>
      <numFmt numFmtId="0" formatCode="General"/>
    </odxf>
    <ndxf>
      <numFmt numFmtId="167" formatCode="&quot;$&quot;#,##0.00"/>
    </ndxf>
  </rcc>
  <rcc rId="6329" sId="1" odxf="1" dxf="1">
    <oc r="BY431" t="inlineStr">
      <is>
        <t>26036</t>
      </is>
    </oc>
    <nc r="BY431">
      <f>CC431*CB431</f>
    </nc>
    <odxf>
      <numFmt numFmtId="0" formatCode="General"/>
    </odxf>
    <ndxf>
      <numFmt numFmtId="167" formatCode="&quot;$&quot;#,##0.00"/>
    </ndxf>
  </rcc>
  <rcc rId="6330" sId="1" odxf="1" dxf="1">
    <oc r="BY432" t="inlineStr">
      <is>
        <t>8965.44</t>
      </is>
    </oc>
    <nc r="BY432">
      <f>CC432*CB432</f>
    </nc>
    <odxf>
      <numFmt numFmtId="0" formatCode="General"/>
    </odxf>
    <ndxf>
      <numFmt numFmtId="167" formatCode="&quot;$&quot;#,##0.00"/>
    </ndxf>
  </rcc>
  <rcc rId="6331" sId="1" odxf="1" dxf="1">
    <oc r="BY433" t="inlineStr">
      <is>
        <t>13091.58</t>
      </is>
    </oc>
    <nc r="BY433">
      <f>CC433*CB433</f>
    </nc>
    <odxf>
      <numFmt numFmtId="0" formatCode="General"/>
    </odxf>
    <ndxf>
      <numFmt numFmtId="167" formatCode="&quot;$&quot;#,##0.00"/>
    </ndxf>
  </rcc>
  <rcc rId="6332" sId="1" odxf="1" dxf="1">
    <oc r="BY434" t="inlineStr">
      <is>
        <t>43412.2</t>
      </is>
    </oc>
    <nc r="BY434">
      <f>CC434*CB434</f>
    </nc>
    <odxf>
      <numFmt numFmtId="0" formatCode="General"/>
    </odxf>
    <ndxf>
      <numFmt numFmtId="167" formatCode="&quot;$&quot;#,##0.00"/>
    </ndxf>
  </rcc>
  <rcc rId="6333" sId="1" odxf="1" dxf="1">
    <oc r="BY435" t="inlineStr">
      <is>
        <t>47323.26</t>
      </is>
    </oc>
    <nc r="BY435">
      <f>CC435*CB435</f>
    </nc>
    <odxf>
      <numFmt numFmtId="0" formatCode="General"/>
    </odxf>
    <ndxf>
      <numFmt numFmtId="167" formatCode="&quot;$&quot;#,##0.00"/>
    </ndxf>
  </rcc>
  <rcc rId="6334" sId="1" odxf="1" dxf="1">
    <oc r="BY436" t="inlineStr">
      <is>
        <t>21191.04</t>
      </is>
    </oc>
    <nc r="BY436">
      <f>CC436*CB436</f>
    </nc>
    <odxf>
      <numFmt numFmtId="0" formatCode="General"/>
    </odxf>
    <ndxf>
      <numFmt numFmtId="167" formatCode="&quot;$&quot;#,##0.00"/>
    </ndxf>
  </rcc>
  <rcc rId="6335" sId="1" odxf="1" dxf="1">
    <oc r="BY437" t="inlineStr">
      <is>
        <t>34633.54</t>
      </is>
    </oc>
    <nc r="BY437">
      <f>CC437*CB437</f>
    </nc>
    <odxf>
      <numFmt numFmtId="0" formatCode="General"/>
    </odxf>
    <ndxf>
      <numFmt numFmtId="167" formatCode="&quot;$&quot;#,##0.00"/>
    </ndxf>
  </rcc>
  <rcc rId="6336" sId="1" odxf="1" dxf="1">
    <oc r="BY438" t="inlineStr">
      <is>
        <t/>
      </is>
    </oc>
    <nc r="BY438">
      <f>CC438*CB438</f>
    </nc>
    <odxf>
      <numFmt numFmtId="0" formatCode="General"/>
    </odxf>
    <ndxf>
      <numFmt numFmtId="167" formatCode="&quot;$&quot;#,##0.00"/>
    </ndxf>
  </rcc>
  <rcc rId="6337" sId="1" odxf="1" dxf="1">
    <oc r="BY439" t="inlineStr">
      <is>
        <t/>
      </is>
    </oc>
    <nc r="BY439">
      <f>CC439*CB439</f>
    </nc>
    <odxf>
      <numFmt numFmtId="0" formatCode="General"/>
    </odxf>
    <ndxf>
      <numFmt numFmtId="167" formatCode="&quot;$&quot;#,##0.00"/>
    </ndxf>
  </rcc>
  <rcc rId="6338" sId="1" odxf="1" dxf="1">
    <oc r="BY440" t="inlineStr">
      <is>
        <t>39860.964</t>
      </is>
    </oc>
    <nc r="BY440">
      <f>CC440*CB440</f>
    </nc>
    <odxf>
      <numFmt numFmtId="0" formatCode="General"/>
    </odxf>
    <ndxf>
      <numFmt numFmtId="167" formatCode="&quot;$&quot;#,##0.00"/>
    </ndxf>
  </rcc>
  <rcc rId="6339" sId="1" odxf="1" dxf="1">
    <oc r="BY441" t="inlineStr">
      <is>
        <t>23394.82925</t>
      </is>
    </oc>
    <nc r="BY441">
      <f>CC441*CB441</f>
    </nc>
    <odxf>
      <numFmt numFmtId="0" formatCode="General"/>
    </odxf>
    <ndxf>
      <numFmt numFmtId="167" formatCode="&quot;$&quot;#,##0.00"/>
    </ndxf>
  </rcc>
  <rcc rId="6340" sId="1">
    <oc r="BZ430" t="inlineStr">
      <is>
        <t>0.032583109117</t>
      </is>
    </oc>
    <nc r="BZ430">
      <v>7.0000000000000007E-2</v>
    </nc>
  </rcc>
  <rcc rId="6341" sId="1">
    <oc r="BZ431" t="inlineStr">
      <is>
        <t>0.065433821229</t>
      </is>
    </oc>
    <nc r="BZ431">
      <v>7.0000000000000007E-2</v>
    </nc>
  </rcc>
  <rcc rId="6342" sId="1">
    <oc r="BZ434" t="inlineStr">
      <is>
        <t>0.072279208737</t>
      </is>
    </oc>
    <nc r="BZ434">
      <v>7.0000000000000007E-2</v>
    </nc>
  </rcc>
  <rcc rId="6343" sId="1">
    <oc r="BZ435" t="inlineStr">
      <is>
        <t>0.054680573171</t>
      </is>
    </oc>
    <nc r="BZ435">
      <v>7.0000000000000007E-2</v>
    </nc>
  </rcc>
  <rcc rId="6344" sId="1">
    <oc r="BZ436" t="inlineStr">
      <is>
        <t>0.041416909091</t>
      </is>
    </oc>
    <nc r="BZ436">
      <v>7.0000000000000007E-2</v>
    </nc>
  </rcc>
  <rcc rId="6345" sId="1" numFmtId="11">
    <oc r="S440" t="inlineStr">
      <is>
        <t>12.15</t>
      </is>
    </oc>
    <nc r="S440">
      <v>9</v>
    </nc>
  </rcc>
  <rcc rId="6346" sId="1" numFmtId="11">
    <oc r="S441" t="inlineStr">
      <is>
        <t>12.15</t>
      </is>
    </oc>
    <nc r="S441">
      <v>9</v>
    </nc>
  </rcc>
  <rcc rId="6347" sId="1">
    <oc r="BZ440" t="inlineStr">
      <is>
        <t>-0.025474</t>
      </is>
    </oc>
    <nc r="BZ440">
      <v>7.0000000000000007E-2</v>
    </nc>
  </rcc>
  <rcc rId="6348" sId="1">
    <oc r="BZ441" t="inlineStr">
      <is>
        <t>-0.025474</t>
      </is>
    </oc>
    <nc r="BZ441">
      <v>7.0000000000000007E-2</v>
    </nc>
  </rcc>
  <rcc rId="6349" sId="1">
    <oc r="AQ441" t="inlineStr">
      <is>
        <t>0.145</t>
      </is>
    </oc>
    <nc r="AQ441">
      <v>0.11</v>
    </nc>
  </rcc>
  <rcc rId="6350" sId="1">
    <oc r="AQ440" t="inlineStr">
      <is>
        <t>0.145</t>
      </is>
    </oc>
    <nc r="AQ440">
      <v>0.11</v>
    </nc>
  </rcc>
  <rcc rId="6351" sId="1" numFmtId="11">
    <oc r="S439" t="inlineStr">
      <is>
        <t/>
      </is>
    </oc>
    <nc r="S439">
      <v>12</v>
    </nc>
  </rcc>
  <rcc rId="6352" sId="1" numFmtId="11">
    <oc r="S437" t="inlineStr">
      <is>
        <t>9</t>
      </is>
    </oc>
    <nc r="S437">
      <v>12</v>
    </nc>
  </rcc>
  <rcc rId="6353" sId="1" numFmtId="11">
    <oc r="S438" t="inlineStr">
      <is>
        <t/>
      </is>
    </oc>
    <nc r="S438">
      <v>12</v>
    </nc>
  </rcc>
  <rcc rId="6354" sId="1" numFmtId="11">
    <oc r="S432" t="inlineStr">
      <is>
        <t>9</t>
      </is>
    </oc>
    <nc r="S432">
      <v>12</v>
    </nc>
  </rcc>
  <rcc rId="6355" sId="1" numFmtId="11">
    <oc r="S433" t="inlineStr">
      <is>
        <t>9</t>
      </is>
    </oc>
    <nc r="S433">
      <v>12</v>
    </nc>
  </rcc>
  <rcc rId="6356" sId="1" numFmtId="11">
    <oc r="S430" t="inlineStr">
      <is>
        <t>9</t>
      </is>
    </oc>
    <nc r="S430">
      <v>12</v>
    </nc>
  </rcc>
  <rcc rId="6357" sId="1" numFmtId="11">
    <oc r="S436" t="inlineStr">
      <is>
        <t>9</t>
      </is>
    </oc>
    <nc r="S436">
      <v>12</v>
    </nc>
  </rcc>
  <rcc rId="6358" sId="1" numFmtId="11">
    <oc r="S435" t="inlineStr">
      <is>
        <t>9</t>
      </is>
    </oc>
    <nc r="S435">
      <v>12</v>
    </nc>
  </rcc>
  <rcc rId="6359" sId="1" numFmtId="11">
    <oc r="S431" t="inlineStr">
      <is>
        <t>9</t>
      </is>
    </oc>
    <nc r="S431">
      <v>12</v>
    </nc>
  </rcc>
  <rcc rId="6360" sId="1">
    <oc r="AQ436" t="inlineStr">
      <is>
        <t>0.11</t>
      </is>
    </oc>
    <nc r="AQ436">
      <v>0.09</v>
    </nc>
  </rcc>
  <rcc rId="6361" sId="1">
    <oc r="AQ435" t="inlineStr">
      <is>
        <t>0.11</t>
      </is>
    </oc>
    <nc r="AQ435">
      <v>0.09</v>
    </nc>
  </rcc>
  <rcc rId="6362" sId="1">
    <oc r="AQ431" t="inlineStr">
      <is>
        <t>0.11</t>
      </is>
    </oc>
    <nc r="AQ431">
      <v>0.09</v>
    </nc>
  </rcc>
  <rcc rId="6363" sId="1">
    <oc r="B439" t="inlineStr">
      <is>
        <t/>
      </is>
    </oc>
    <nc r="B439" t="inlineStr">
      <is>
        <t>004</t>
      </is>
    </nc>
  </rcc>
  <rcc rId="6364" sId="1" odxf="1" dxf="1">
    <nc r="C439">
      <v>2.5474E-2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6365" sId="1">
    <oc r="C438">
      <v>0.02</v>
    </oc>
    <nc r="C438">
      <v>2.5474E-2</v>
    </nc>
  </rcc>
  <rcc rId="6366" sId="1" odxf="1" dxf="1">
    <nc r="H439">
      <v>47901</v>
    </nc>
    <odxf>
      <font>
        <sz val="11"/>
        <color theme="1"/>
        <name val="Calibri"/>
        <scheme val="minor"/>
      </font>
      <fill>
        <patternFill>
          <fgColor indexed="64"/>
          <bgColor indexed="65"/>
        </patternFill>
      </fill>
      <alignment vertical="top" readingOrder="0"/>
    </odxf>
    <ndxf>
      <font>
        <sz val="11"/>
        <color rgb="FF000000"/>
        <name val="Calibri"/>
        <scheme val="none"/>
      </font>
      <fill>
        <patternFill>
          <fgColor rgb="FF000000"/>
          <bgColor rgb="FFFFFFFF"/>
        </patternFill>
      </fill>
      <alignment vertical="center" readingOrder="0"/>
    </ndxf>
  </rcc>
  <rcc rId="6367" sId="1">
    <oc r="H437">
      <v>479011</v>
    </oc>
    <nc r="H437">
      <v>47901</v>
    </nc>
  </rcc>
  <rcc rId="6368" sId="1">
    <oc r="H430">
      <v>47904</v>
    </oc>
    <nc r="H430">
      <v>47901</v>
    </nc>
  </rcc>
  <rcc rId="6369" sId="1">
    <oc r="H436">
      <v>479011</v>
    </oc>
    <nc r="H436">
      <v>47901</v>
    </nc>
  </rcc>
  <rcc rId="6370" sId="1">
    <oc r="G439" t="inlineStr">
      <is>
        <t/>
      </is>
    </oc>
    <nc r="G439" t="inlineStr">
      <is>
        <t>Lafayette</t>
      </is>
    </nc>
  </rcc>
  <rcc rId="6371" sId="1">
    <oc r="AQ439" t="inlineStr">
      <is>
        <t/>
      </is>
    </oc>
    <nc r="AQ439">
      <v>0.08</v>
    </nc>
  </rcc>
  <rcc rId="6372" sId="1">
    <oc r="AQ437" t="inlineStr">
      <is>
        <t>0.11</t>
      </is>
    </oc>
    <nc r="AQ437">
      <v>0.08</v>
    </nc>
  </rcc>
  <rcc rId="6373" sId="1">
    <oc r="AQ438" t="inlineStr">
      <is>
        <t/>
      </is>
    </oc>
    <nc r="AQ438">
      <v>0.08</v>
    </nc>
  </rcc>
  <rcc rId="6374" sId="1">
    <oc r="AQ432" t="inlineStr">
      <is>
        <t>0.11</t>
      </is>
    </oc>
    <nc r="AQ432">
      <v>0.08</v>
    </nc>
  </rcc>
  <rcc rId="6375" sId="1">
    <oc r="AQ433" t="inlineStr">
      <is>
        <t>0.11</t>
      </is>
    </oc>
    <nc r="AQ433">
      <v>0.08</v>
    </nc>
  </rcc>
  <rcc rId="6376" sId="1">
    <oc r="AQ430" t="inlineStr">
      <is>
        <t>0.11</t>
      </is>
    </oc>
    <nc r="AQ430">
      <v>0.08</v>
    </nc>
  </rcc>
  <rcc rId="6377" sId="1">
    <oc r="BZ433" t="inlineStr">
      <is>
        <t>0.023448197309</t>
      </is>
    </oc>
    <nc r="BZ433">
      <v>6.5000000000000002E-2</v>
    </nc>
  </rcc>
  <rcc rId="6378" sId="1">
    <oc r="BZ432" t="inlineStr">
      <is>
        <t>0.068899052632</t>
      </is>
    </oc>
    <nc r="BZ432">
      <v>6.5000000000000002E-2</v>
    </nc>
  </rcc>
  <rcc rId="6379" sId="1">
    <oc r="BZ439" t="inlineStr">
      <is>
        <t/>
      </is>
    </oc>
    <nc r="BZ439">
      <v>6.5000000000000002E-2</v>
    </nc>
  </rcc>
  <rcc rId="6380" sId="1">
    <oc r="BZ437" t="inlineStr">
      <is>
        <t>0.019851925926</t>
      </is>
    </oc>
    <nc r="BZ437">
      <v>6.5000000000000002E-2</v>
    </nc>
  </rcc>
  <rcc rId="6381" sId="1">
    <oc r="BZ438" t="inlineStr">
      <is>
        <t/>
      </is>
    </oc>
    <nc r="BZ438">
      <v>6.5000000000000002E-2</v>
    </nc>
  </rcc>
  <rfmt sheetId="1" sqref="S1 S430:S441 S462:S588 S2528:S1048576">
    <dxf>
      <numFmt numFmtId="167" formatCode="&quot;$&quot;#,##0.00"/>
    </dxf>
  </rfmt>
  <rcc rId="6382" sId="1" numFmtId="11">
    <oc r="S462" t="inlineStr">
      <is>
        <t>12.15</t>
      </is>
    </oc>
    <nc r="S462">
      <v>12.15</v>
    </nc>
  </rcc>
  <rcc rId="6383" sId="1" numFmtId="11">
    <oc r="S464" t="inlineStr">
      <is>
        <t>12.15</t>
      </is>
    </oc>
    <nc r="S464">
      <v>12.15</v>
    </nc>
  </rcc>
  <rcc rId="6384" sId="1" numFmtId="11">
    <oc r="S465" t="inlineStr">
      <is>
        <t>12.15</t>
      </is>
    </oc>
    <nc r="S465">
      <v>12.15</v>
    </nc>
  </rcc>
  <rcc rId="6385" sId="1" numFmtId="11">
    <oc r="S466" t="inlineStr">
      <is>
        <t>12.15</t>
      </is>
    </oc>
    <nc r="S466">
      <v>12.15</v>
    </nc>
  </rcc>
  <rcc rId="6386" sId="1" numFmtId="11">
    <oc r="S467" t="inlineStr">
      <is>
        <t>12.15</t>
      </is>
    </oc>
    <nc r="S467">
      <v>12.15</v>
    </nc>
  </rcc>
  <rcc rId="6387" sId="1" numFmtId="11">
    <oc r="S469" t="inlineStr">
      <is>
        <t>12.15</t>
      </is>
    </oc>
    <nc r="S469">
      <v>12.15</v>
    </nc>
  </rcc>
  <rcc rId="6388" sId="1" numFmtId="11">
    <oc r="S470" t="inlineStr">
      <is>
        <t>12.15</t>
      </is>
    </oc>
    <nc r="S470">
      <v>12.15</v>
    </nc>
  </rcc>
  <rcc rId="6389" sId="1" numFmtId="11">
    <oc r="S471" t="inlineStr">
      <is>
        <t>12.15</t>
      </is>
    </oc>
    <nc r="S471">
      <v>12.15</v>
    </nc>
  </rcc>
  <rcc rId="6390" sId="1" numFmtId="11">
    <oc r="S472" t="inlineStr">
      <is>
        <t>12.15</t>
      </is>
    </oc>
    <nc r="S472">
      <v>12.15</v>
    </nc>
  </rcc>
  <rcc rId="6391" sId="1" numFmtId="11">
    <oc r="S473" t="inlineStr">
      <is>
        <t>12.15</t>
      </is>
    </oc>
    <nc r="S473">
      <v>12.15</v>
    </nc>
  </rcc>
  <rcc rId="6392" sId="1" numFmtId="11">
    <oc r="S474" t="inlineStr">
      <is>
        <t>12.15</t>
      </is>
    </oc>
    <nc r="S474">
      <v>12.15</v>
    </nc>
  </rcc>
  <rcc rId="6393" sId="1" numFmtId="11">
    <oc r="S476" t="inlineStr">
      <is>
        <t>12.15</t>
      </is>
    </oc>
    <nc r="S476">
      <v>12.15</v>
    </nc>
  </rcc>
  <rcc rId="6394" sId="1" numFmtId="11">
    <oc r="S477" t="inlineStr">
      <is>
        <t>12.15</t>
      </is>
    </oc>
    <nc r="S477">
      <v>12.15</v>
    </nc>
  </rcc>
  <rcc rId="6395" sId="1" numFmtId="11">
    <oc r="S478" t="inlineStr">
      <is>
        <t>12.15</t>
      </is>
    </oc>
    <nc r="S478">
      <v>12.15</v>
    </nc>
  </rcc>
  <rcc rId="6396" sId="1" numFmtId="11">
    <oc r="S479" t="inlineStr">
      <is>
        <t>12.15</t>
      </is>
    </oc>
    <nc r="S479">
      <v>12.15</v>
    </nc>
  </rcc>
  <rcc rId="6397" sId="1" numFmtId="11">
    <oc r="S480" t="inlineStr">
      <is>
        <t>12.15</t>
      </is>
    </oc>
    <nc r="S480">
      <v>12.15</v>
    </nc>
  </rcc>
  <rcc rId="6398" sId="1" numFmtId="11">
    <oc r="S482" t="inlineStr">
      <is>
        <t>12.15</t>
      </is>
    </oc>
    <nc r="S482">
      <v>12.15</v>
    </nc>
  </rcc>
  <rcc rId="6399" sId="1" numFmtId="11">
    <oc r="S483" t="inlineStr">
      <is>
        <t>12.15</t>
      </is>
    </oc>
    <nc r="S483">
      <v>12.15</v>
    </nc>
  </rcc>
  <rcc rId="6400" sId="1" numFmtId="11">
    <oc r="S484" t="inlineStr">
      <is>
        <t>12.15</t>
      </is>
    </oc>
    <nc r="S484">
      <v>12.15</v>
    </nc>
  </rcc>
  <rcc rId="6401" sId="1" numFmtId="11">
    <oc r="S485" t="inlineStr">
      <is>
        <t>12.15</t>
      </is>
    </oc>
    <nc r="S485">
      <v>12.15</v>
    </nc>
  </rcc>
  <rcc rId="6402" sId="1" numFmtId="11">
    <oc r="S486" t="inlineStr">
      <is>
        <t>12.15</t>
      </is>
    </oc>
    <nc r="S486">
      <v>12.15</v>
    </nc>
  </rcc>
  <rcc rId="6403" sId="1" numFmtId="11">
    <oc r="S487" t="inlineStr">
      <is>
        <t>12.15</t>
      </is>
    </oc>
    <nc r="S487">
      <v>12.15</v>
    </nc>
  </rcc>
  <rcc rId="6404" sId="1" numFmtId="11">
    <oc r="S488" t="inlineStr">
      <is>
        <t>12.15</t>
      </is>
    </oc>
    <nc r="S488">
      <v>12.15</v>
    </nc>
  </rcc>
  <rcc rId="6405" sId="1" numFmtId="11">
    <oc r="S489" t="inlineStr">
      <is>
        <t>12.15</t>
      </is>
    </oc>
    <nc r="S489">
      <v>12.15</v>
    </nc>
  </rcc>
  <rcc rId="6406" sId="1" numFmtId="11">
    <oc r="S490" t="inlineStr">
      <is>
        <t>12.15</t>
      </is>
    </oc>
    <nc r="S490">
      <v>12.15</v>
    </nc>
  </rcc>
  <rcc rId="6407" sId="1" numFmtId="11">
    <oc r="S491" t="inlineStr">
      <is>
        <t>12.15</t>
      </is>
    </oc>
    <nc r="S491">
      <v>12.15</v>
    </nc>
  </rcc>
  <rcc rId="6408" sId="1" numFmtId="11">
    <oc r="S493" t="inlineStr">
      <is>
        <t>12.15</t>
      </is>
    </oc>
    <nc r="S493">
      <v>12.15</v>
    </nc>
  </rcc>
  <rcc rId="6409" sId="1" numFmtId="11">
    <oc r="S494" t="inlineStr">
      <is>
        <t>12.15</t>
      </is>
    </oc>
    <nc r="S494">
      <v>12.15</v>
    </nc>
  </rcc>
  <rcc rId="6410" sId="1" numFmtId="11">
    <oc r="S496" t="inlineStr">
      <is>
        <t>12.15</t>
      </is>
    </oc>
    <nc r="S496">
      <v>12.15</v>
    </nc>
  </rcc>
  <rcc rId="6411" sId="1" numFmtId="11">
    <oc r="S497" t="inlineStr">
      <is>
        <t>12.15</t>
      </is>
    </oc>
    <nc r="S497">
      <v>12.15</v>
    </nc>
  </rcc>
  <rcc rId="6412" sId="1" numFmtId="11">
    <oc r="S498" t="inlineStr">
      <is>
        <t>12.15</t>
      </is>
    </oc>
    <nc r="S498">
      <v>12.15</v>
    </nc>
  </rcc>
  <rcc rId="6413" sId="1" numFmtId="11">
    <oc r="S499" t="inlineStr">
      <is>
        <t>12.15</t>
      </is>
    </oc>
    <nc r="S499">
      <v>12.15</v>
    </nc>
  </rcc>
  <rcc rId="6414" sId="1" numFmtId="11">
    <oc r="S500" t="inlineStr">
      <is>
        <t>12.15</t>
      </is>
    </oc>
    <nc r="S500">
      <v>12.15</v>
    </nc>
  </rcc>
  <rcc rId="6415" sId="1" numFmtId="11">
    <oc r="S501" t="inlineStr">
      <is>
        <t>12.15</t>
      </is>
    </oc>
    <nc r="S501">
      <v>12.15</v>
    </nc>
  </rcc>
  <rcc rId="6416" sId="1" numFmtId="11">
    <oc r="S502" t="inlineStr">
      <is>
        <t>12.15</t>
      </is>
    </oc>
    <nc r="S502">
      <v>12.15</v>
    </nc>
  </rcc>
  <rcc rId="6417" sId="1" numFmtId="11">
    <oc r="S504" t="inlineStr">
      <is>
        <t>12.15</t>
      </is>
    </oc>
    <nc r="S504">
      <v>12.15</v>
    </nc>
  </rcc>
  <rcc rId="6418" sId="1" numFmtId="11">
    <oc r="S511" t="inlineStr">
      <is>
        <t>12.15</t>
      </is>
    </oc>
    <nc r="S511">
      <v>12.15</v>
    </nc>
  </rcc>
  <rcc rId="6419" sId="1" numFmtId="11">
    <oc r="S512" t="inlineStr">
      <is>
        <t>12.15</t>
      </is>
    </oc>
    <nc r="S512">
      <v>12.15</v>
    </nc>
  </rcc>
  <rcc rId="6420" sId="1" numFmtId="11">
    <oc r="S518" t="inlineStr">
      <is>
        <t>12.15</t>
      </is>
    </oc>
    <nc r="S518">
      <v>12.15</v>
    </nc>
  </rcc>
  <rcc rId="6421" sId="1" numFmtId="11">
    <oc r="S519" t="inlineStr">
      <is>
        <t>12.15</t>
      </is>
    </oc>
    <nc r="S519">
      <v>12.15</v>
    </nc>
  </rcc>
  <rcc rId="6422" sId="1" numFmtId="11">
    <oc r="S520" t="inlineStr">
      <is>
        <t>17</t>
      </is>
    </oc>
    <nc r="S520">
      <v>17</v>
    </nc>
  </rcc>
  <rcc rId="6423" sId="1" numFmtId="11">
    <oc r="S521" t="inlineStr">
      <is>
        <t>12.15</t>
      </is>
    </oc>
    <nc r="S521">
      <v>12.15</v>
    </nc>
  </rcc>
  <rcc rId="6424" sId="1" numFmtId="11">
    <oc r="S522" t="inlineStr">
      <is>
        <t>12.15</t>
      </is>
    </oc>
    <nc r="S522">
      <v>12.15</v>
    </nc>
  </rcc>
  <rcc rId="6425" sId="1" numFmtId="11">
    <oc r="S523" t="inlineStr">
      <is>
        <t>12.15</t>
      </is>
    </oc>
    <nc r="S523">
      <v>12.15</v>
    </nc>
  </rcc>
  <rcc rId="6426" sId="1" numFmtId="11">
    <oc r="S524" t="inlineStr">
      <is>
        <t>12.15</t>
      </is>
    </oc>
    <nc r="S524">
      <v>12.15</v>
    </nc>
  </rcc>
  <rcc rId="6427" sId="1" numFmtId="11">
    <oc r="S525" t="inlineStr">
      <is>
        <t>12.15</t>
      </is>
    </oc>
    <nc r="S525">
      <v>12.15</v>
    </nc>
  </rcc>
  <rcc rId="6428" sId="1" numFmtId="11">
    <oc r="S526" t="inlineStr">
      <is>
        <t>17</t>
      </is>
    </oc>
    <nc r="S526">
      <v>17</v>
    </nc>
  </rcc>
  <rcc rId="6429" sId="1" numFmtId="11">
    <oc r="S527" t="inlineStr">
      <is>
        <t>12.15</t>
      </is>
    </oc>
    <nc r="S527">
      <v>12.15</v>
    </nc>
  </rcc>
  <rcc rId="6430" sId="1" numFmtId="11">
    <oc r="S528" t="inlineStr">
      <is>
        <t/>
      </is>
    </oc>
    <nc r="S528">
      <v>12.15</v>
    </nc>
  </rcc>
  <rcc rId="6431" sId="1" numFmtId="11">
    <oc r="S529" t="inlineStr">
      <is>
        <t>12.15</t>
      </is>
    </oc>
    <nc r="S529">
      <v>12.15</v>
    </nc>
  </rcc>
  <rcc rId="6432" sId="1" numFmtId="11">
    <oc r="S530" t="inlineStr">
      <is>
        <t>17</t>
      </is>
    </oc>
    <nc r="S530">
      <v>17</v>
    </nc>
  </rcc>
  <rcc rId="6433" sId="1" numFmtId="11">
    <oc r="S531" t="inlineStr">
      <is>
        <t>12.15</t>
      </is>
    </oc>
    <nc r="S531">
      <v>12.15</v>
    </nc>
  </rcc>
  <rcc rId="6434" sId="1" numFmtId="11">
    <oc r="S532" t="inlineStr">
      <is>
        <t>12.15</t>
      </is>
    </oc>
    <nc r="S532">
      <v>12.15</v>
    </nc>
  </rcc>
  <rcc rId="6435" sId="1" numFmtId="11">
    <oc r="S533" t="inlineStr">
      <is>
        <t>12.15</t>
      </is>
    </oc>
    <nc r="S533">
      <v>12.15</v>
    </nc>
  </rcc>
  <rcc rId="6436" sId="1" numFmtId="11">
    <oc r="S535" t="inlineStr">
      <is>
        <t>12.15</t>
      </is>
    </oc>
    <nc r="S535">
      <v>12.15</v>
    </nc>
  </rcc>
  <rcc rId="6437" sId="1" numFmtId="11">
    <oc r="S536" t="inlineStr">
      <is>
        <t>17</t>
      </is>
    </oc>
    <nc r="S536">
      <v>17</v>
    </nc>
  </rcc>
  <rcc rId="6438" sId="1" numFmtId="11">
    <oc r="S537" t="inlineStr">
      <is>
        <t>12.15</t>
      </is>
    </oc>
    <nc r="S537">
      <v>12.15</v>
    </nc>
  </rcc>
  <rcc rId="6439" sId="1" numFmtId="11">
    <oc r="S538" t="inlineStr">
      <is>
        <t>17</t>
      </is>
    </oc>
    <nc r="S538">
      <v>17</v>
    </nc>
  </rcc>
  <rcc rId="6440" sId="1" numFmtId="11">
    <oc r="S539" t="inlineStr">
      <is>
        <t>17</t>
      </is>
    </oc>
    <nc r="S539">
      <v>17</v>
    </nc>
  </rcc>
  <rcc rId="6441" sId="1" numFmtId="11">
    <oc r="S540" t="inlineStr">
      <is>
        <t>12.15</t>
      </is>
    </oc>
    <nc r="S540">
      <v>12.15</v>
    </nc>
  </rcc>
  <rcc rId="6442" sId="1" numFmtId="11">
    <oc r="S543" t="inlineStr">
      <is>
        <t>12.15</t>
      </is>
    </oc>
    <nc r="S543">
      <v>12.15</v>
    </nc>
  </rcc>
  <rcc rId="6443" sId="1" numFmtId="11">
    <oc r="S545" t="inlineStr">
      <is>
        <t>12.15</t>
      </is>
    </oc>
    <nc r="S545">
      <v>12.15</v>
    </nc>
  </rcc>
  <rcc rId="6444" sId="1" numFmtId="11">
    <oc r="S546" t="inlineStr">
      <is>
        <t>12.15</t>
      </is>
    </oc>
    <nc r="S546">
      <v>12.15</v>
    </nc>
  </rcc>
  <rcc rId="6445" sId="1" numFmtId="11">
    <oc r="S547" t="inlineStr">
      <is>
        <t>12.15</t>
      </is>
    </oc>
    <nc r="S547">
      <v>12.15</v>
    </nc>
  </rcc>
  <rcc rId="6446" sId="1" numFmtId="11">
    <oc r="S549" t="inlineStr">
      <is>
        <t>12.15</t>
      </is>
    </oc>
    <nc r="S549">
      <v>12.15</v>
    </nc>
  </rcc>
  <rcc rId="6447" sId="1" numFmtId="11">
    <oc r="S551" t="inlineStr">
      <is>
        <t>12.15</t>
      </is>
    </oc>
    <nc r="S551">
      <v>12.15</v>
    </nc>
  </rcc>
  <rcc rId="6448" sId="1" numFmtId="11">
    <oc r="S552" t="inlineStr">
      <is>
        <t>12.15</t>
      </is>
    </oc>
    <nc r="S552">
      <v>12.15</v>
    </nc>
  </rcc>
  <rcc rId="6449" sId="1" numFmtId="11">
    <oc r="S553" t="inlineStr">
      <is>
        <t>12.15</t>
      </is>
    </oc>
    <nc r="S553">
      <v>12.15</v>
    </nc>
  </rcc>
  <rcc rId="6450" sId="1" numFmtId="11">
    <oc r="S554" t="inlineStr">
      <is>
        <t>12.15</t>
      </is>
    </oc>
    <nc r="S554">
      <v>12.15</v>
    </nc>
  </rcc>
  <rcc rId="6451" sId="1" numFmtId="11">
    <oc r="S556" t="inlineStr">
      <is>
        <t>12.15</t>
      </is>
    </oc>
    <nc r="S556">
      <v>12.15</v>
    </nc>
  </rcc>
  <rcc rId="6452" sId="1" numFmtId="11">
    <oc r="S557" t="inlineStr">
      <is>
        <t>12.15</t>
      </is>
    </oc>
    <nc r="S557">
      <v>12.15</v>
    </nc>
  </rcc>
  <rcc rId="6453" sId="1" numFmtId="11">
    <oc r="S560" t="inlineStr">
      <is>
        <t>12.15</t>
      </is>
    </oc>
    <nc r="S560">
      <v>12.15</v>
    </nc>
  </rcc>
  <rcc rId="6454" sId="1" numFmtId="11">
    <oc r="S561" t="inlineStr">
      <is>
        <t>14</t>
      </is>
    </oc>
    <nc r="S561">
      <v>14</v>
    </nc>
  </rcc>
  <rcc rId="6455" sId="1" numFmtId="11">
    <oc r="S562" t="inlineStr">
      <is>
        <t>12.15</t>
      </is>
    </oc>
    <nc r="S562">
      <v>12.15</v>
    </nc>
  </rcc>
  <rcc rId="6456" sId="1" numFmtId="11">
    <oc r="S563" t="inlineStr">
      <is>
        <t>12.15</t>
      </is>
    </oc>
    <nc r="S563">
      <v>12.15</v>
    </nc>
  </rcc>
  <rcc rId="6457" sId="1" numFmtId="11">
    <oc r="S564" t="inlineStr">
      <is>
        <t>12.15</t>
      </is>
    </oc>
    <nc r="S564">
      <v>12.15</v>
    </nc>
  </rcc>
  <rcc rId="6458" sId="1" numFmtId="11">
    <oc r="S567" t="inlineStr">
      <is>
        <t/>
      </is>
    </oc>
    <nc r="S567">
      <v>12.15</v>
    </nc>
  </rcc>
  <rcc rId="6459" sId="1" numFmtId="11">
    <oc r="S568" t="inlineStr">
      <is>
        <t/>
      </is>
    </oc>
    <nc r="S568">
      <v>12.15</v>
    </nc>
  </rcc>
  <rcc rId="6460" sId="1" numFmtId="11">
    <oc r="S569" t="inlineStr">
      <is>
        <t/>
      </is>
    </oc>
    <nc r="S569">
      <v>12.15</v>
    </nc>
  </rcc>
  <rcc rId="6461" sId="1" numFmtId="11">
    <oc r="S570" t="inlineStr">
      <is>
        <t/>
      </is>
    </oc>
    <nc r="S570">
      <v>12.15</v>
    </nc>
  </rcc>
  <rcc rId="6462" sId="1" numFmtId="11">
    <oc r="S571" t="inlineStr">
      <is>
        <t/>
      </is>
    </oc>
    <nc r="S571">
      <v>12.15</v>
    </nc>
  </rcc>
  <rcc rId="6463" sId="1" numFmtId="11">
    <oc r="S572" t="inlineStr">
      <is>
        <t/>
      </is>
    </oc>
    <nc r="S572">
      <v>12.15</v>
    </nc>
  </rcc>
  <rcc rId="6464" sId="1" numFmtId="11">
    <oc r="S573" t="inlineStr">
      <is>
        <t>12.15</t>
      </is>
    </oc>
    <nc r="S573">
      <v>12.15</v>
    </nc>
  </rcc>
  <rcc rId="6465" sId="1" numFmtId="11">
    <oc r="S574" t="inlineStr">
      <is>
        <t>12.15</t>
      </is>
    </oc>
    <nc r="S574">
      <v>12.15</v>
    </nc>
  </rcc>
  <rcc rId="6466" sId="1" numFmtId="11">
    <oc r="S575" t="inlineStr">
      <is>
        <t/>
      </is>
    </oc>
    <nc r="S575">
      <v>12.15</v>
    </nc>
  </rcc>
  <rcc rId="6467" sId="1" numFmtId="11">
    <oc r="S576" t="inlineStr">
      <is>
        <t>12.15</t>
      </is>
    </oc>
    <nc r="S576">
      <v>12.15</v>
    </nc>
  </rcc>
  <rcc rId="6468" sId="1" numFmtId="11">
    <oc r="S577" t="inlineStr">
      <is>
        <t/>
      </is>
    </oc>
    <nc r="S577">
      <v>12.15</v>
    </nc>
  </rcc>
  <rcc rId="6469" sId="1" numFmtId="11">
    <oc r="S578" t="inlineStr">
      <is>
        <t/>
      </is>
    </oc>
    <nc r="S578">
      <v>12.15</v>
    </nc>
  </rcc>
  <rcc rId="6470" sId="1" numFmtId="11">
    <oc r="S579" t="inlineStr">
      <is>
        <t/>
      </is>
    </oc>
    <nc r="S579">
      <v>12.15</v>
    </nc>
  </rcc>
  <rcc rId="6471" sId="1" numFmtId="11">
    <oc r="S580" t="inlineStr">
      <is>
        <t/>
      </is>
    </oc>
    <nc r="S580">
      <v>12.15</v>
    </nc>
  </rcc>
  <rcc rId="6472" sId="1" numFmtId="11">
    <oc r="S582" t="inlineStr">
      <is>
        <t>15.75</t>
      </is>
    </oc>
    <nc r="S582">
      <v>15</v>
    </nc>
  </rcc>
  <rcc rId="6473" sId="1" numFmtId="11">
    <oc r="S587" t="inlineStr">
      <is>
        <t>15.75</t>
      </is>
    </oc>
    <nc r="S587">
      <v>15</v>
    </nc>
  </rcc>
  <rcc rId="6474" sId="1" odxf="1" dxf="1" numFmtId="11">
    <oc r="AO462">
      <v>32076</v>
    </oc>
    <nc r="AO462">
      <f>K462*S462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75" sId="1" odxf="1" dxf="1" numFmtId="11">
    <oc r="AO463">
      <v>71490.600000000006</v>
    </oc>
    <nc r="AO463">
      <f>K463*S463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76" sId="1" odxf="1" dxf="1" numFmtId="11">
    <oc r="AO464">
      <v>117077.4</v>
    </oc>
    <nc r="AO464">
      <f>K464*S464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77" sId="1" odxf="1" dxf="1" numFmtId="11">
    <oc r="AO465">
      <v>44274.6</v>
    </oc>
    <nc r="AO465">
      <f>K465*S465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78" sId="1" odxf="1" dxf="1" numFmtId="11">
    <oc r="AO466">
      <v>38515.5</v>
    </oc>
    <nc r="AO466">
      <f>K466*S466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79" sId="1" odxf="1" dxf="1" numFmtId="11">
    <oc r="AO467">
      <v>26997.3</v>
    </oc>
    <nc r="AO467">
      <f>K467*S467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80" sId="1" odxf="1" dxf="1" numFmtId="11">
    <oc r="AO468">
      <v>41237.1</v>
    </oc>
    <nc r="AO468">
      <f>K468*S468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81" sId="1" odxf="1" dxf="1" numFmtId="11">
    <oc r="AO469">
      <v>39463.199999999997</v>
    </oc>
    <nc r="AO469">
      <f>K469*S469</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82" sId="1" odxf="1" dxf="1" numFmtId="11">
    <oc r="AO470">
      <v>36741.599999999999</v>
    </oc>
    <nc r="AO470">
      <f>K470*S470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83" sId="1" odxf="1" dxf="1" numFmtId="11">
    <oc r="AO471">
      <v>49572</v>
    </oc>
    <nc r="AO471">
      <f>K471*S471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84" sId="1" odxf="1" dxf="1" numFmtId="11">
    <oc r="AO472">
      <v>56862</v>
    </oc>
    <nc r="AO472">
      <f>K472*S472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85" sId="1" odxf="1" dxf="1" numFmtId="11">
    <oc r="AO473">
      <v>60750</v>
    </oc>
    <nc r="AO473">
      <f>K473*S473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86" sId="1" odxf="1" dxf="1" numFmtId="11">
    <oc r="AO474">
      <v>80919</v>
    </oc>
    <nc r="AO474">
      <f>K474*S474</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87" sId="1" odxf="1" dxf="1" numFmtId="11">
    <oc r="AO475">
      <v>89290.35</v>
    </oc>
    <nc r="AO475">
      <f>K475*S475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88" sId="1" odxf="1" dxf="1" numFmtId="11">
    <oc r="AO476">
      <v>89606.25</v>
    </oc>
    <nc r="AO476">
      <f>K476*S476</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89" sId="1" odxf="1" dxf="1" numFmtId="11">
    <oc r="AO477">
      <v>90541.8</v>
    </oc>
    <nc r="AO477">
      <f>K477*S477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90" sId="1" odxf="1" dxf="1" numFmtId="11">
    <oc r="AO478">
      <v>85050</v>
    </oc>
    <nc r="AO478">
      <f>K478*S478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91" sId="1" odxf="1" dxf="1" numFmtId="11">
    <oc r="AO479">
      <v>78501.149999999994</v>
    </oc>
    <nc r="AO479">
      <f>K479*S479</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92" sId="1" odxf="1" dxf="1" numFmtId="11">
    <oc r="AO480">
      <v>120102.75</v>
    </oc>
    <nc r="AO480">
      <f>K480*S480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93" sId="1" odxf="1" dxf="1" numFmtId="11">
    <oc r="AO481">
      <v>165121</v>
    </oc>
    <nc r="AO481">
      <f>K481*S481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94" sId="1" odxf="1" dxf="1" numFmtId="11">
    <oc r="AO482">
      <v>107770.5</v>
    </oc>
    <nc r="AO482">
      <f>K482*S482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95" sId="1" odxf="1" dxf="1" numFmtId="11">
    <oc r="AO483">
      <v>78221.7</v>
    </oc>
    <nc r="AO483">
      <f>K483*S483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96" sId="1" odxf="1" dxf="1" numFmtId="11">
    <oc r="AO484">
      <v>69498</v>
    </oc>
    <nc r="AO484">
      <f>K484*S484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97" sId="1" odxf="1" dxf="1" numFmtId="11">
    <oc r="AO485">
      <v>72292.5</v>
    </oc>
    <nc r="AO485">
      <f>K485*S485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498" sId="1" odxf="1" dxf="1" numFmtId="11">
    <oc r="AO486">
      <v>119215.8</v>
    </oc>
    <nc r="AO486">
      <f>K486*S486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499" sId="1" odxf="1" dxf="1" numFmtId="11">
    <oc r="AO487">
      <v>61855.65</v>
    </oc>
    <nc r="AO487">
      <f>K487*S487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500" sId="1" odxf="1" dxf="1" numFmtId="11">
    <oc r="AO488">
      <v>71685</v>
    </oc>
    <nc r="AO488">
      <f>K488*S488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01" sId="1" odxf="1" dxf="1" numFmtId="11">
    <oc r="AO489">
      <v>68040</v>
    </oc>
    <nc r="AO489">
      <f>K489*S489</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502" sId="1" odxf="1" dxf="1" numFmtId="11">
    <oc r="AO490">
      <v>98172</v>
    </oc>
    <nc r="AO490">
      <f>K490*S490</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6503" sId="1" odxf="1" dxf="1" numFmtId="11">
    <oc r="AO491">
      <v>109532.25</v>
    </oc>
    <nc r="AO491">
      <f>K491*S491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04" sId="1" odxf="1" dxf="1" numFmtId="11">
    <oc r="AO492">
      <v>104176</v>
    </oc>
    <nc r="AO492">
      <f>K492*S492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05" sId="1" odxf="1" dxf="1" numFmtId="11">
    <oc r="AO493">
      <v>118984.95</v>
    </oc>
    <nc r="AO493">
      <f>K493*S493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06" sId="1" odxf="1" dxf="1" numFmtId="11">
    <oc r="AO494">
      <v>80007.75</v>
    </oc>
    <nc r="AO494">
      <f>K494*S494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07" sId="1" odxf="1" dxf="1" numFmtId="11">
    <oc r="AO495">
      <v>59449.95</v>
    </oc>
    <nc r="AO495">
      <f>K495*S495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08" sId="1" odxf="1" dxf="1" numFmtId="11">
    <oc r="AO496">
      <v>21541.95</v>
    </oc>
    <nc r="AO496">
      <f>K496*S496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09" sId="1" odxf="1" dxf="1" numFmtId="11">
    <oc r="AO497">
      <v>363625.2</v>
    </oc>
    <nc r="AO497">
      <f>K497*S497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0" sId="1" odxf="1" dxf="1" numFmtId="11">
    <oc r="AO498">
      <v>197437.5</v>
    </oc>
    <nc r="AO498">
      <f>K498*S498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1" sId="1" odxf="1" dxf="1" numFmtId="11">
    <oc r="AO499">
      <v>226281.60000000001</v>
    </oc>
    <nc r="AO499">
      <f>K499*S499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2" sId="1" odxf="1" dxf="1" numFmtId="11">
    <oc r="AO500">
      <v>123492.6</v>
    </oc>
    <nc r="AO500">
      <f>K500*S500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3" sId="1" odxf="1" dxf="1" numFmtId="11">
    <oc r="AO501">
      <v>154766.70000000001</v>
    </oc>
    <nc r="AO501">
      <f>K501*S501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4" sId="1" odxf="1" dxf="1" numFmtId="11">
    <oc r="AO502">
      <v>121208.4</v>
    </oc>
    <nc r="AO502">
      <f>K502*S502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5" sId="1" odxf="1" dxf="1" numFmtId="11">
    <oc r="AO503">
      <v>357902.55</v>
    </oc>
    <nc r="AO503">
      <f>K503*S503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6" sId="1" odxf="1" dxf="1" numFmtId="11">
    <oc r="AO504">
      <v>186964.2</v>
    </oc>
    <nc r="AO504">
      <f>K504*S504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7" sId="1" odxf="1" dxf="1" numFmtId="11">
    <oc r="AO505">
      <v>194643</v>
    </oc>
    <nc r="AO505">
      <f>K505*S505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8" sId="1" odxf="1" dxf="1" numFmtId="11">
    <oc r="AO506">
      <v>145800</v>
    </oc>
    <nc r="AO506">
      <f>K506*S506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19" sId="1" odxf="1" dxf="1" numFmtId="11">
    <oc r="AO507">
      <v>122472</v>
    </oc>
    <nc r="AO507">
      <f>K507*S507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0" sId="1" odxf="1" dxf="1" numFmtId="11">
    <oc r="AO508">
      <v>163198.79999999999</v>
    </oc>
    <nc r="AO508">
      <f>K508*S508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1" sId="1" odxf="1" dxf="1" numFmtId="11">
    <oc r="AO509">
      <v>145800</v>
    </oc>
    <nc r="AO509">
      <f>K509*S509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2" sId="1" odxf="1" dxf="1" numFmtId="11">
    <oc r="AO510">
      <v>165726</v>
    </oc>
    <nc r="AO510">
      <f>K510*S510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3" sId="1" odxf="1" dxf="1" numFmtId="11">
    <oc r="AO511">
      <v>172019.7</v>
    </oc>
    <nc r="AO511">
      <f>K511*S511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4" sId="1" odxf="1" dxf="1" numFmtId="11">
    <oc r="AO512">
      <v>387269.1</v>
    </oc>
    <nc r="AO512">
      <f>K512*S512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5" sId="1" odxf="1" dxf="1" numFmtId="11">
    <oc r="AO513">
      <v>175932</v>
    </oc>
    <nc r="AO513">
      <f>K513*S513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6" sId="1" odxf="1" dxf="1" numFmtId="11">
    <oc r="AO514">
      <v>248005.8</v>
    </oc>
    <nc r="AO514">
      <f>K514*S514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7" sId="1" odxf="1" dxf="1" numFmtId="11">
    <oc r="AO515">
      <v>376601.4</v>
    </oc>
    <nc r="AO515">
      <f>K515*S515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8" sId="1" odxf="1" dxf="1" numFmtId="11">
    <oc r="AO516">
      <v>204000</v>
    </oc>
    <nc r="AO516">
      <f>K516*S516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29" sId="1" odxf="1" dxf="1" numFmtId="11">
    <oc r="AO517">
      <v>174960</v>
    </oc>
    <nc r="AO517">
      <f>K517*S517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0" sId="1" odxf="1" dxf="1" numFmtId="11">
    <oc r="AO518">
      <v>125874</v>
    </oc>
    <nc r="AO518">
      <f>K518*S518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1" sId="1" odxf="1" dxf="1" numFmtId="11">
    <oc r="AO519">
      <v>205942.5</v>
    </oc>
    <nc r="AO519">
      <f>K519*S519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2" sId="1" odxf="1" dxf="1" numFmtId="11">
    <oc r="AO520">
      <v>494020</v>
    </oc>
    <nc r="AO520">
      <f>K520*S520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3" sId="1" odxf="1" dxf="1" numFmtId="11">
    <oc r="AO521">
      <v>268515</v>
    </oc>
    <nc r="AO521">
      <f>K521*S521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4" sId="1" odxf="1" dxf="1" numFmtId="11">
    <oc r="AO522">
      <v>313640.09999999998</v>
    </oc>
    <nc r="AO522">
      <f>K522*S522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5" sId="1" odxf="1" dxf="1" numFmtId="11">
    <oc r="AO523">
      <v>128304</v>
    </oc>
    <nc r="AO523">
      <f>K523*S523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6" sId="1" odxf="1" dxf="1" numFmtId="11">
    <oc r="AO524">
      <v>128304</v>
    </oc>
    <nc r="AO524">
      <f>K524*S524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7" sId="1" odxf="1" dxf="1" numFmtId="11">
    <oc r="AO525">
      <v>235710</v>
    </oc>
    <nc r="AO525">
      <f>K525*S525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8" sId="1" odxf="1" dxf="1" numFmtId="11">
    <oc r="AO526">
      <v>204000</v>
    </oc>
    <nc r="AO526">
      <f>K526*S526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39" sId="1" odxf="1" dxf="1" numFmtId="11">
    <oc r="AO527">
      <v>310444.65000000002</v>
    </oc>
    <nc r="AO527">
      <f>K527*S527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0" sId="1" odxf="1" dxf="1">
    <nc r="AO528">
      <f>K528*S528</f>
    </nc>
    <odxf>
      <numFmt numFmtId="0" formatCode="General"/>
    </odxf>
    <ndxf>
      <numFmt numFmtId="166" formatCode="&quot;$&quot;#,##0"/>
    </ndxf>
  </rcc>
  <rcc rId="6541" sId="1" odxf="1" dxf="1" numFmtId="11">
    <oc r="AO529">
      <v>272305.8</v>
    </oc>
    <nc r="AO529">
      <f>K529*S529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2" sId="1" odxf="1" dxf="1" numFmtId="11">
    <oc r="AO530">
      <v>323748</v>
    </oc>
    <nc r="AO530">
      <f>K530*S530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3" sId="1" odxf="1" dxf="1" numFmtId="11">
    <oc r="AO531">
      <v>316471.05</v>
    </oc>
    <nc r="AO531">
      <f>K531*S531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4" sId="1" odxf="1" dxf="1" numFmtId="11">
    <oc r="AO532">
      <v>138352.04999999999</v>
    </oc>
    <nc r="AO532">
      <f>K532*S532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5" sId="1" odxf="1" dxf="1" numFmtId="11">
    <oc r="AO533">
      <v>187972.65</v>
    </oc>
    <nc r="AO533">
      <f>K533*S533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6" sId="1" odxf="1" dxf="1" numFmtId="11">
    <oc r="AO534">
      <v>145800</v>
    </oc>
    <nc r="AO534">
      <f>K534*S534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7" sId="1" odxf="1" dxf="1" numFmtId="11">
    <oc r="AO535">
      <v>377038.8</v>
    </oc>
    <nc r="AO535">
      <f>K535*S535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8" sId="1" odxf="1" dxf="1" numFmtId="11">
    <oc r="AO536">
      <v>163795</v>
    </oc>
    <nc r="AO536">
      <f>K536*S536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49" sId="1" odxf="1" dxf="1" numFmtId="11">
    <oc r="AO537">
      <v>136080</v>
    </oc>
    <nc r="AO537">
      <f>K537*S537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0" sId="1" odxf="1" dxf="1" numFmtId="11">
    <oc r="AO538">
      <v>190400</v>
    </oc>
    <nc r="AO538">
      <f>K538*S538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1" sId="1" odxf="1" dxf="1" numFmtId="11">
    <oc r="AO539">
      <v>978537</v>
    </oc>
    <nc r="AO539">
      <f>K539*S539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2" sId="1" odxf="1" dxf="1" numFmtId="11">
    <oc r="AO540">
      <v>440935.65</v>
    </oc>
    <nc r="AO540">
      <f>K540*S540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3" sId="1" odxf="1" dxf="1" numFmtId="11">
    <oc r="AO541">
      <v>123930</v>
    </oc>
    <nc r="AO541">
      <f>K541*S541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4" sId="1" odxf="1" dxf="1" numFmtId="11">
    <oc r="AO542">
      <v>882454.5</v>
    </oc>
    <nc r="AO542">
      <f>K542*S542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5" sId="1" odxf="1" dxf="1" numFmtId="11">
    <oc r="AO543">
      <v>145265.4</v>
    </oc>
    <nc r="AO543">
      <f>K543*S543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6" sId="1" odxf="1" dxf="1" numFmtId="11">
    <oc r="AO544">
      <v>309808</v>
    </oc>
    <nc r="AO544">
      <f>K544*S544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7" sId="1" odxf="1" dxf="1" numFmtId="11">
    <oc r="AO545">
      <v>426465</v>
    </oc>
    <nc r="AO545">
      <f>K545*S545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8" sId="1" odxf="1" dxf="1" numFmtId="11">
    <oc r="AO546">
      <v>142300.79999999999</v>
    </oc>
    <nc r="AO546">
      <f>K546*S546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59" sId="1" odxf="1" dxf="1" numFmtId="11">
    <oc r="AO547">
      <v>243000</v>
    </oc>
    <nc r="AO547">
      <f>K547*S547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0" sId="1" odxf="1" dxf="1" numFmtId="11">
    <oc r="AO548">
      <v>211094.1</v>
    </oc>
    <nc r="AO548">
      <f>K548*S548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1" sId="1" odxf="1" dxf="1" numFmtId="11">
    <oc r="AO549">
      <v>192723.3</v>
    </oc>
    <nc r="AO549">
      <f>K549*S549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2" sId="1" odxf="1" dxf="1" numFmtId="11">
    <oc r="AO550">
      <v>156540.6</v>
    </oc>
    <nc r="AO550">
      <f>K550*S550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3" sId="1" odxf="1" dxf="1" numFmtId="11">
    <oc r="AO551">
      <v>453340.8</v>
    </oc>
    <nc r="AO551">
      <f>K551*S551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4" sId="1" odxf="1" dxf="1" numFmtId="11">
    <oc r="AO552">
      <v>621338.85</v>
    </oc>
    <nc r="AO552">
      <f>K552*S552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5" sId="1" odxf="1" dxf="1" numFmtId="11">
    <oc r="AO553">
      <v>50155.199999999997</v>
    </oc>
    <nc r="AO553">
      <f>K553*S553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6" sId="1" odxf="1" dxf="1" numFmtId="11">
    <oc r="AO554">
      <v>61381.8</v>
    </oc>
    <nc r="AO554">
      <f>K554*S554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7" sId="1" odxf="1" dxf="1" numFmtId="11">
    <oc r="AO555">
      <v>71757.899999999994</v>
    </oc>
    <nc r="AO555">
      <f>K555*S555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8" sId="1" odxf="1" dxf="1" numFmtId="11">
    <oc r="AO556">
      <v>100747.8</v>
    </oc>
    <nc r="AO556">
      <f>K556*S556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69" sId="1" odxf="1" dxf="1" numFmtId="11">
    <oc r="AO557">
      <v>71199</v>
    </oc>
    <nc r="AO557">
      <f>K557*S557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0" sId="1" odxf="1" dxf="1" numFmtId="11">
    <oc r="AO558">
      <v>171315</v>
    </oc>
    <nc r="AO558">
      <f>K558*S558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1" sId="1" odxf="1" dxf="1" numFmtId="11">
    <oc r="AO559">
      <v>0</v>
    </oc>
    <nc r="AO559">
      <f>K559*S559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2" sId="1" odxf="1" dxf="1" numFmtId="11">
    <oc r="AO560">
      <v>176952.6</v>
    </oc>
    <nc r="AO560">
      <f>K560*S560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3" sId="1" odxf="1" dxf="1" numFmtId="11">
    <oc r="AO561">
      <v>0</v>
    </oc>
    <nc r="AO561">
      <f>K561*S561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4" sId="1" odxf="1" dxf="1" numFmtId="11">
    <oc r="AO562">
      <v>500580</v>
    </oc>
    <nc r="AO562">
      <f>K562*S562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5" sId="1" odxf="1" dxf="1" numFmtId="11">
    <oc r="AO563">
      <v>75670.2</v>
    </oc>
    <nc r="AO563">
      <f>K563*S563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6" sId="1" odxf="1" dxf="1" numFmtId="11">
    <oc r="AO564">
      <v>153162.9</v>
    </oc>
    <nc r="AO564">
      <f>K564*S564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7" sId="1" odxf="1" dxf="1" numFmtId="11">
    <oc r="AO565">
      <v>156710.70000000001</v>
    </oc>
    <nc r="AO565">
      <f>K565*S565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8" sId="1" odxf="1" dxf="1" numFmtId="11">
    <oc r="AO566">
      <v>36255.599999999999</v>
    </oc>
    <nc r="AO566">
      <f>K566*S566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79" sId="1" odxf="1" dxf="1" numFmtId="11">
    <oc r="AO567">
      <v>2559600</v>
    </oc>
    <nc r="AO567">
      <f>K567*S567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80" sId="1" odxf="1" dxf="1">
    <nc r="AO568">
      <f>K568*S568</f>
    </nc>
    <odxf>
      <numFmt numFmtId="0" formatCode="General"/>
    </odxf>
    <ndxf>
      <numFmt numFmtId="166" formatCode="&quot;$&quot;#,##0"/>
    </ndxf>
  </rcc>
  <rcc rId="6581" sId="1" odxf="1" dxf="1">
    <nc r="AO569">
      <f>K569*S569</f>
    </nc>
    <odxf>
      <numFmt numFmtId="0" formatCode="General"/>
    </odxf>
    <ndxf>
      <numFmt numFmtId="166" formatCode="&quot;$&quot;#,##0"/>
    </ndxf>
  </rcc>
  <rcc rId="6582" sId="1" odxf="1" dxf="1">
    <nc r="AO570">
      <f>K570*S570</f>
    </nc>
    <odxf>
      <numFmt numFmtId="0" formatCode="General"/>
    </odxf>
    <ndxf>
      <numFmt numFmtId="166" formatCode="&quot;$&quot;#,##0"/>
    </ndxf>
  </rcc>
  <rcc rId="6583" sId="1" odxf="1" dxf="1">
    <nc r="AO571">
      <f>K571*S571</f>
    </nc>
    <odxf>
      <numFmt numFmtId="0" formatCode="General"/>
    </odxf>
    <ndxf>
      <numFmt numFmtId="166" formatCode="&quot;$&quot;#,##0"/>
    </ndxf>
  </rcc>
  <rcc rId="6584" sId="1" odxf="1" dxf="1">
    <nc r="AO572">
      <f>K572*S572</f>
    </nc>
    <odxf>
      <numFmt numFmtId="0" formatCode="General"/>
    </odxf>
    <ndxf>
      <numFmt numFmtId="166" formatCode="&quot;$&quot;#,##0"/>
    </ndxf>
  </rcc>
  <rcc rId="6585" sId="1" odxf="1" dxf="1" numFmtId="11">
    <oc r="AO573">
      <v>42682.95</v>
    </oc>
    <nc r="AO573">
      <f>K573*S573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86" sId="1" odxf="1" dxf="1" numFmtId="11">
    <oc r="AO574">
      <v>38491.199999999997</v>
    </oc>
    <nc r="AO574">
      <f>K574*S574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87" sId="1" odxf="1" dxf="1">
    <nc r="AO575">
      <f>K575*S575</f>
    </nc>
    <odxf>
      <numFmt numFmtId="0" formatCode="General"/>
    </odxf>
    <ndxf>
      <numFmt numFmtId="166" formatCode="&quot;$&quot;#,##0"/>
    </ndxf>
  </rcc>
  <rcc rId="6588" sId="1" odxf="1" dxf="1" numFmtId="11">
    <oc r="AO576">
      <v>76423.5</v>
    </oc>
    <nc r="AO576">
      <f>K576*S576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89" sId="1" odxf="1" dxf="1">
    <nc r="AO577">
      <f>K577*S577</f>
    </nc>
    <odxf>
      <numFmt numFmtId="0" formatCode="General"/>
    </odxf>
    <ndxf>
      <numFmt numFmtId="166" formatCode="&quot;$&quot;#,##0"/>
    </ndxf>
  </rcc>
  <rcc rId="6590" sId="1" odxf="1" dxf="1">
    <nc r="AO578">
      <f>K578*S578</f>
    </nc>
    <odxf>
      <numFmt numFmtId="0" formatCode="General"/>
    </odxf>
    <ndxf>
      <numFmt numFmtId="166" formatCode="&quot;$&quot;#,##0"/>
    </ndxf>
  </rcc>
  <rcc rId="6591" sId="1" odxf="1" dxf="1">
    <nc r="AO579">
      <f>K579*S579</f>
    </nc>
    <odxf>
      <numFmt numFmtId="0" formatCode="General"/>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6592" sId="1" odxf="1" dxf="1">
    <nc r="AO580">
      <f>K580*S580</f>
    </nc>
    <odxf>
      <numFmt numFmtId="0" formatCode="General"/>
    </odxf>
    <ndxf>
      <numFmt numFmtId="166" formatCode="&quot;$&quot;#,##0"/>
    </ndxf>
  </rcc>
  <rcc rId="6593" sId="1" odxf="1" dxf="1">
    <nc r="AO581">
      <f>K581*S581</f>
    </nc>
    <odxf>
      <numFmt numFmtId="0" formatCode="General"/>
    </odxf>
    <ndxf>
      <numFmt numFmtId="166" formatCode="&quot;$&quot;#,##0"/>
    </ndxf>
  </rcc>
  <rcc rId="6594" sId="1" odxf="1" dxf="1" numFmtId="11">
    <oc r="AO582">
      <v>1050099.75</v>
    </oc>
    <nc r="AO582">
      <f>K582*S582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95" sId="1" odxf="1" dxf="1" numFmtId="11">
    <oc r="AO583">
      <v>150150</v>
    </oc>
    <nc r="AO583">
      <f>K583*S583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96" sId="1" odxf="1" dxf="1" numFmtId="11">
    <oc r="AO584">
      <v>482250</v>
    </oc>
    <nc r="AO584">
      <f>K584*S584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97" sId="1" odxf="1" dxf="1" numFmtId="11">
    <oc r="AO585">
      <v>786600</v>
    </oc>
    <nc r="AO585">
      <f>K585*S585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598" sId="1" odxf="1" dxf="1">
    <nc r="AO586">
      <f>K586*S586</f>
    </nc>
    <odxf>
      <numFmt numFmtId="0" formatCode="General"/>
    </odxf>
    <ndxf>
      <numFmt numFmtId="166" formatCode="&quot;$&quot;#,##0"/>
    </ndxf>
  </rcc>
  <rcc rId="6599" sId="1" odxf="1" dxf="1" numFmtId="11">
    <oc r="AO587">
      <v>981162</v>
    </oc>
    <nc r="AO587">
      <f>K587*S587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600" sId="1" odxf="1" dxf="1" numFmtId="11">
    <oc r="AO588">
      <v>330907.5</v>
    </oc>
    <nc r="AO588">
      <f>K588*S588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6601" sId="1">
    <oc r="AQ462" t="inlineStr">
      <is>
        <t>0.145</t>
      </is>
    </oc>
    <nc r="AQ462">
      <v>0.08</v>
    </nc>
  </rcc>
  <rcc rId="6602" sId="1">
    <oc r="AQ464" t="inlineStr">
      <is>
        <t>0.145</t>
      </is>
    </oc>
    <nc r="AQ464">
      <v>0.08</v>
    </nc>
  </rcc>
  <rcc rId="6603" sId="1">
    <oc r="AQ465" t="inlineStr">
      <is>
        <t>0.145</t>
      </is>
    </oc>
    <nc r="AQ465">
      <v>0.08</v>
    </nc>
  </rcc>
  <rcc rId="6604" sId="1">
    <oc r="AQ466" t="inlineStr">
      <is>
        <t>0.145</t>
      </is>
    </oc>
    <nc r="AQ466">
      <v>0.08</v>
    </nc>
  </rcc>
  <rcc rId="6605" sId="1">
    <oc r="AQ467" t="inlineStr">
      <is>
        <t>0.145</t>
      </is>
    </oc>
    <nc r="AQ467">
      <v>0.08</v>
    </nc>
  </rcc>
  <rcc rId="6606" sId="1">
    <oc r="AQ469" t="inlineStr">
      <is>
        <t>0.145</t>
      </is>
    </oc>
    <nc r="AQ469">
      <v>0.08</v>
    </nc>
  </rcc>
  <rcc rId="6607" sId="1">
    <oc r="AQ470" t="inlineStr">
      <is>
        <t>0.145</t>
      </is>
    </oc>
    <nc r="AQ470">
      <v>0.08</v>
    </nc>
  </rcc>
  <rcc rId="6608" sId="1">
    <oc r="AQ471" t="inlineStr">
      <is>
        <t>0.145</t>
      </is>
    </oc>
    <nc r="AQ471">
      <v>0.08</v>
    </nc>
  </rcc>
  <rcc rId="6609" sId="1">
    <oc r="AQ472" t="inlineStr">
      <is>
        <t>0.145</t>
      </is>
    </oc>
    <nc r="AQ472">
      <v>0.08</v>
    </nc>
  </rcc>
  <rcc rId="6610" sId="1">
    <oc r="AQ473" t="inlineStr">
      <is>
        <t>0.145</t>
      </is>
    </oc>
    <nc r="AQ473">
      <v>0.08</v>
    </nc>
  </rcc>
  <rcc rId="6611" sId="1">
    <oc r="AQ474" t="inlineStr">
      <is>
        <t>0.145</t>
      </is>
    </oc>
    <nc r="AQ474">
      <v>0.08</v>
    </nc>
  </rcc>
  <rcc rId="6612" sId="1">
    <oc r="AQ476" t="inlineStr">
      <is>
        <t>0.145</t>
      </is>
    </oc>
    <nc r="AQ476">
      <v>0.08</v>
    </nc>
  </rcc>
  <rcc rId="6613" sId="1">
    <oc r="AQ477" t="inlineStr">
      <is>
        <t>0.145</t>
      </is>
    </oc>
    <nc r="AQ477">
      <v>0.08</v>
    </nc>
  </rcc>
  <rcc rId="6614" sId="1">
    <oc r="AQ478" t="inlineStr">
      <is>
        <t>0.145</t>
      </is>
    </oc>
    <nc r="AQ478">
      <v>0.08</v>
    </nc>
  </rcc>
  <rcc rId="6615" sId="1">
    <oc r="AQ479" t="inlineStr">
      <is>
        <t>0.145</t>
      </is>
    </oc>
    <nc r="AQ479">
      <v>0.08</v>
    </nc>
  </rcc>
  <rcc rId="6616" sId="1">
    <oc r="AQ480" t="inlineStr">
      <is>
        <t>0.145</t>
      </is>
    </oc>
    <nc r="AQ480">
      <v>0.08</v>
    </nc>
  </rcc>
  <rcc rId="6617" sId="1">
    <oc r="AQ482" t="inlineStr">
      <is>
        <t>0.145</t>
      </is>
    </oc>
    <nc r="AQ482">
      <v>0.08</v>
    </nc>
  </rcc>
  <rcc rId="6618" sId="1">
    <oc r="AQ483" t="inlineStr">
      <is>
        <t>0.145</t>
      </is>
    </oc>
    <nc r="AQ483">
      <v>0.08</v>
    </nc>
  </rcc>
  <rcc rId="6619" sId="1">
    <oc r="AQ484" t="inlineStr">
      <is>
        <t>0.145</t>
      </is>
    </oc>
    <nc r="AQ484">
      <v>0.08</v>
    </nc>
  </rcc>
  <rcc rId="6620" sId="1">
    <oc r="AQ485" t="inlineStr">
      <is>
        <t>0.145</t>
      </is>
    </oc>
    <nc r="AQ485">
      <v>0.08</v>
    </nc>
  </rcc>
  <rcc rId="6621" sId="1">
    <oc r="AQ486" t="inlineStr">
      <is>
        <t>0.145</t>
      </is>
    </oc>
    <nc r="AQ486">
      <v>0.08</v>
    </nc>
  </rcc>
  <rcc rId="6622" sId="1">
    <oc r="AQ487" t="inlineStr">
      <is>
        <t>0.145</t>
      </is>
    </oc>
    <nc r="AQ487">
      <v>0.08</v>
    </nc>
  </rcc>
  <rcc rId="6623" sId="1">
    <oc r="AQ488" t="inlineStr">
      <is>
        <t>0.145</t>
      </is>
    </oc>
    <nc r="AQ488">
      <v>0.08</v>
    </nc>
  </rcc>
  <rcc rId="6624" sId="1">
    <oc r="AQ489" t="inlineStr">
      <is>
        <t>0.145</t>
      </is>
    </oc>
    <nc r="AQ489">
      <v>0.08</v>
    </nc>
  </rcc>
  <rcc rId="6625" sId="1">
    <oc r="AQ490" t="inlineStr">
      <is>
        <t>0.145</t>
      </is>
    </oc>
    <nc r="AQ490">
      <v>0.08</v>
    </nc>
  </rcc>
  <rcc rId="6626" sId="1">
    <oc r="AQ491" t="inlineStr">
      <is>
        <t>0.145</t>
      </is>
    </oc>
    <nc r="AQ491">
      <v>0.08</v>
    </nc>
  </rcc>
  <rcc rId="6627" sId="1">
    <oc r="AQ493" t="inlineStr">
      <is>
        <t>0.145</t>
      </is>
    </oc>
    <nc r="AQ493">
      <v>0.08</v>
    </nc>
  </rcc>
  <rcc rId="6628" sId="1">
    <oc r="AQ494" t="inlineStr">
      <is>
        <t>0.145</t>
      </is>
    </oc>
    <nc r="AQ494">
      <v>0.08</v>
    </nc>
  </rcc>
  <rcc rId="6629" sId="1">
    <oc r="AQ496" t="inlineStr">
      <is>
        <t>0.145</t>
      </is>
    </oc>
    <nc r="AQ496">
      <v>0.08</v>
    </nc>
  </rcc>
  <rcc rId="6630" sId="1">
    <oc r="AQ497" t="inlineStr">
      <is>
        <t>0.145</t>
      </is>
    </oc>
    <nc r="AQ497">
      <v>0.08</v>
    </nc>
  </rcc>
  <rcc rId="6631" sId="1">
    <oc r="AQ498" t="inlineStr">
      <is>
        <t>0.145</t>
      </is>
    </oc>
    <nc r="AQ498">
      <v>0.08</v>
    </nc>
  </rcc>
  <rcc rId="6632" sId="1">
    <oc r="AQ499" t="inlineStr">
      <is>
        <t>0.145</t>
      </is>
    </oc>
    <nc r="AQ499">
      <v>0.08</v>
    </nc>
  </rcc>
  <rcc rId="6633" sId="1">
    <oc r="AQ500" t="inlineStr">
      <is>
        <t>0.145</t>
      </is>
    </oc>
    <nc r="AQ500">
      <v>0.08</v>
    </nc>
  </rcc>
  <rcc rId="6634" sId="1">
    <oc r="AQ501" t="inlineStr">
      <is>
        <t>0.145</t>
      </is>
    </oc>
    <nc r="AQ501">
      <v>0.08</v>
    </nc>
  </rcc>
  <rcc rId="6635" sId="1">
    <oc r="AQ502" t="inlineStr">
      <is>
        <t>0.145</t>
      </is>
    </oc>
    <nc r="AQ502">
      <v>0.08</v>
    </nc>
  </rcc>
  <rcc rId="6636" sId="1">
    <oc r="AQ504" t="inlineStr">
      <is>
        <t>0.145</t>
      </is>
    </oc>
    <nc r="AQ504">
      <v>0.08</v>
    </nc>
  </rcc>
  <rcc rId="6637" sId="1">
    <oc r="AQ511" t="inlineStr">
      <is>
        <t>0.145</t>
      </is>
    </oc>
    <nc r="AQ511">
      <v>0.08</v>
    </nc>
  </rcc>
  <rcc rId="6638" sId="1">
    <oc r="AQ512" t="inlineStr">
      <is>
        <t>0.145</t>
      </is>
    </oc>
    <nc r="AQ512">
      <v>0.08</v>
    </nc>
  </rcc>
  <rcc rId="6639" sId="1">
    <oc r="AQ518" t="inlineStr">
      <is>
        <t>0.145</t>
      </is>
    </oc>
    <nc r="AQ518">
      <v>0.08</v>
    </nc>
  </rcc>
  <rcc rId="6640" sId="1">
    <oc r="AQ519" t="inlineStr">
      <is>
        <t>0.145</t>
      </is>
    </oc>
    <nc r="AQ519">
      <v>0.08</v>
    </nc>
  </rcc>
  <rcc rId="6641" sId="1">
    <oc r="AQ520" t="inlineStr">
      <is>
        <t>0.145</t>
      </is>
    </oc>
    <nc r="AQ520">
      <v>0.08</v>
    </nc>
  </rcc>
  <rcc rId="6642" sId="1">
    <oc r="AQ521" t="inlineStr">
      <is>
        <t>0.145</t>
      </is>
    </oc>
    <nc r="AQ521">
      <v>0.08</v>
    </nc>
  </rcc>
  <rcc rId="6643" sId="1">
    <oc r="AQ522" t="inlineStr">
      <is>
        <t>0.145</t>
      </is>
    </oc>
    <nc r="AQ522">
      <v>0.08</v>
    </nc>
  </rcc>
  <rcc rId="6644" sId="1">
    <oc r="AQ523" t="inlineStr">
      <is>
        <t>0.145</t>
      </is>
    </oc>
    <nc r="AQ523">
      <v>0.08</v>
    </nc>
  </rcc>
  <rcc rId="6645" sId="1">
    <oc r="AQ524" t="inlineStr">
      <is>
        <t>0.145</t>
      </is>
    </oc>
    <nc r="AQ524">
      <v>0.08</v>
    </nc>
  </rcc>
  <rcc rId="6646" sId="1">
    <oc r="AQ525" t="inlineStr">
      <is>
        <t>0.145</t>
      </is>
    </oc>
    <nc r="AQ525">
      <v>0.08</v>
    </nc>
  </rcc>
  <rcc rId="6647" sId="1">
    <oc r="AQ526" t="inlineStr">
      <is>
        <t>0.145</t>
      </is>
    </oc>
    <nc r="AQ526">
      <v>0.08</v>
    </nc>
  </rcc>
  <rcc rId="6648" sId="1">
    <oc r="AQ527" t="inlineStr">
      <is>
        <t>0.145</t>
      </is>
    </oc>
    <nc r="AQ527">
      <v>0.08</v>
    </nc>
  </rcc>
  <rcc rId="6649" sId="1">
    <oc r="AQ528" t="inlineStr">
      <is>
        <t/>
      </is>
    </oc>
    <nc r="AQ528">
      <v>0.08</v>
    </nc>
  </rcc>
  <rcc rId="6650" sId="1">
    <oc r="AQ529" t="inlineStr">
      <is>
        <t>0.145</t>
      </is>
    </oc>
    <nc r="AQ529">
      <v>0.08</v>
    </nc>
  </rcc>
  <rcc rId="6651" sId="1">
    <oc r="AQ530" t="inlineStr">
      <is>
        <t>0.145</t>
      </is>
    </oc>
    <nc r="AQ530">
      <v>0.08</v>
    </nc>
  </rcc>
  <rcc rId="6652" sId="1">
    <oc r="AQ531" t="inlineStr">
      <is>
        <t>0.145</t>
      </is>
    </oc>
    <nc r="AQ531">
      <v>0.08</v>
    </nc>
  </rcc>
  <rcc rId="6653" sId="1">
    <oc r="AQ532" t="inlineStr">
      <is>
        <t>0.145</t>
      </is>
    </oc>
    <nc r="AQ532">
      <v>0.08</v>
    </nc>
  </rcc>
  <rcc rId="6654" sId="1">
    <oc r="AQ533" t="inlineStr">
      <is>
        <t>0.145</t>
      </is>
    </oc>
    <nc r="AQ533">
      <v>0.08</v>
    </nc>
  </rcc>
  <rcc rId="6655" sId="1">
    <oc r="AQ535" t="inlineStr">
      <is>
        <t>0.145</t>
      </is>
    </oc>
    <nc r="AQ535">
      <v>0.08</v>
    </nc>
  </rcc>
  <rcc rId="6656" sId="1">
    <oc r="AQ536" t="inlineStr">
      <is>
        <t>0.145</t>
      </is>
    </oc>
    <nc r="AQ536">
      <v>0.08</v>
    </nc>
  </rcc>
  <rcc rId="6657" sId="1">
    <oc r="AQ537" t="inlineStr">
      <is>
        <t>0.145</t>
      </is>
    </oc>
    <nc r="AQ537">
      <v>0.08</v>
    </nc>
  </rcc>
  <rcc rId="6658" sId="1">
    <oc r="AQ538" t="inlineStr">
      <is>
        <t>0.145</t>
      </is>
    </oc>
    <nc r="AQ538">
      <v>0.08</v>
    </nc>
  </rcc>
  <rcc rId="6659" sId="1">
    <oc r="AQ539" t="inlineStr">
      <is>
        <t>0.145</t>
      </is>
    </oc>
    <nc r="AQ539">
      <v>0.08</v>
    </nc>
  </rcc>
  <rcc rId="6660" sId="1">
    <oc r="AQ540" t="inlineStr">
      <is>
        <t>0.145</t>
      </is>
    </oc>
    <nc r="AQ540">
      <v>0.08</v>
    </nc>
  </rcc>
  <rcc rId="6661" sId="1">
    <oc r="AQ543" t="inlineStr">
      <is>
        <t>0.145</t>
      </is>
    </oc>
    <nc r="AQ543">
      <v>0.08</v>
    </nc>
  </rcc>
  <rcc rId="6662" sId="1">
    <oc r="AQ545" t="inlineStr">
      <is>
        <t>0.145</t>
      </is>
    </oc>
    <nc r="AQ545">
      <v>0.08</v>
    </nc>
  </rcc>
  <rcc rId="6663" sId="1">
    <oc r="AQ546" t="inlineStr">
      <is>
        <t>0.145</t>
      </is>
    </oc>
    <nc r="AQ546">
      <v>0.08</v>
    </nc>
  </rcc>
  <rcc rId="6664" sId="1">
    <oc r="AQ547" t="inlineStr">
      <is>
        <t>0.145</t>
      </is>
    </oc>
    <nc r="AQ547">
      <v>0.08</v>
    </nc>
  </rcc>
  <rcc rId="6665" sId="1">
    <oc r="AQ549" t="inlineStr">
      <is>
        <t>0.145</t>
      </is>
    </oc>
    <nc r="AQ549">
      <v>0.08</v>
    </nc>
  </rcc>
  <rcc rId="6666" sId="1">
    <oc r="AQ551" t="inlineStr">
      <is>
        <t>0.145</t>
      </is>
    </oc>
    <nc r="AQ551">
      <v>0.08</v>
    </nc>
  </rcc>
  <rcc rId="6667" sId="1">
    <oc r="AQ552" t="inlineStr">
      <is>
        <t>0.145</t>
      </is>
    </oc>
    <nc r="AQ552">
      <v>0.08</v>
    </nc>
  </rcc>
  <rcc rId="6668" sId="1">
    <oc r="AQ553" t="inlineStr">
      <is>
        <t>0.145</t>
      </is>
    </oc>
    <nc r="AQ553">
      <v>0.08</v>
    </nc>
  </rcc>
  <rcc rId="6669" sId="1">
    <oc r="AQ554" t="inlineStr">
      <is>
        <t>0.145</t>
      </is>
    </oc>
    <nc r="AQ554">
      <v>0.08</v>
    </nc>
  </rcc>
  <rcc rId="6670" sId="1">
    <oc r="AQ556" t="inlineStr">
      <is>
        <t>0.145</t>
      </is>
    </oc>
    <nc r="AQ556">
      <v>0.08</v>
    </nc>
  </rcc>
  <rcc rId="6671" sId="1">
    <oc r="AQ557" t="inlineStr">
      <is>
        <t>0.145</t>
      </is>
    </oc>
    <nc r="AQ557">
      <v>0.08</v>
    </nc>
  </rcc>
  <rcc rId="6672" sId="1">
    <oc r="AQ560" t="inlineStr">
      <is>
        <t>0.145</t>
      </is>
    </oc>
    <nc r="AQ560">
      <v>0.08</v>
    </nc>
  </rcc>
  <rcc rId="6673" sId="1">
    <oc r="AQ561" t="inlineStr">
      <is>
        <t>0.12</t>
      </is>
    </oc>
    <nc r="AQ561">
      <v>0.08</v>
    </nc>
  </rcc>
  <rcc rId="6674" sId="1">
    <oc r="AQ562" t="inlineStr">
      <is>
        <t>0.145</t>
      </is>
    </oc>
    <nc r="AQ562">
      <v>0.08</v>
    </nc>
  </rcc>
  <rcc rId="6675" sId="1">
    <oc r="AQ563" t="inlineStr">
      <is>
        <t>0.145</t>
      </is>
    </oc>
    <nc r="AQ563">
      <v>0.08</v>
    </nc>
  </rcc>
  <rcc rId="6676" sId="1">
    <oc r="AQ564" t="inlineStr">
      <is>
        <t>0.145</t>
      </is>
    </oc>
    <nc r="AQ564">
      <v>0.08</v>
    </nc>
  </rcc>
  <rcc rId="6677" sId="1">
    <oc r="AQ567" t="inlineStr">
      <is>
        <t>0.08</t>
      </is>
    </oc>
    <nc r="AQ567">
      <v>0.08</v>
    </nc>
  </rcc>
  <rcc rId="6678" sId="1">
    <oc r="AQ568" t="inlineStr">
      <is>
        <t/>
      </is>
    </oc>
    <nc r="AQ568">
      <v>0.08</v>
    </nc>
  </rcc>
  <rcc rId="6679" sId="1">
    <oc r="AQ569" t="inlineStr">
      <is>
        <t/>
      </is>
    </oc>
    <nc r="AQ569">
      <v>0.08</v>
    </nc>
  </rcc>
  <rcc rId="6680" sId="1">
    <oc r="AQ570" t="inlineStr">
      <is>
        <t/>
      </is>
    </oc>
    <nc r="AQ570">
      <v>0.08</v>
    </nc>
  </rcc>
  <rcc rId="6681" sId="1">
    <oc r="AQ571" t="inlineStr">
      <is>
        <t/>
      </is>
    </oc>
    <nc r="AQ571">
      <v>0.08</v>
    </nc>
  </rcc>
  <rcc rId="6682" sId="1">
    <oc r="AQ572" t="inlineStr">
      <is>
        <t/>
      </is>
    </oc>
    <nc r="AQ572">
      <v>0.08</v>
    </nc>
  </rcc>
  <rcc rId="6683" sId="1">
    <oc r="AQ573" t="inlineStr">
      <is>
        <t>0.145</t>
      </is>
    </oc>
    <nc r="AQ573">
      <v>0.08</v>
    </nc>
  </rcc>
  <rcc rId="6684" sId="1">
    <oc r="AQ574" t="inlineStr">
      <is>
        <t>0.145</t>
      </is>
    </oc>
    <nc r="AQ574">
      <v>0.08</v>
    </nc>
  </rcc>
  <rcc rId="6685" sId="1">
    <oc r="AQ575" t="inlineStr">
      <is>
        <t/>
      </is>
    </oc>
    <nc r="AQ575">
      <v>0.08</v>
    </nc>
  </rcc>
  <rcc rId="6686" sId="1">
    <oc r="AQ576" t="inlineStr">
      <is>
        <t>0.145</t>
      </is>
    </oc>
    <nc r="AQ576">
      <v>0.08</v>
    </nc>
  </rcc>
  <rcc rId="6687" sId="1">
    <oc r="AQ577" t="inlineStr">
      <is>
        <t/>
      </is>
    </oc>
    <nc r="AQ577">
      <v>0.08</v>
    </nc>
  </rcc>
  <rcc rId="6688" sId="1">
    <oc r="AQ578" t="inlineStr">
      <is>
        <t/>
      </is>
    </oc>
    <nc r="AQ578">
      <v>0.08</v>
    </nc>
  </rcc>
  <rcc rId="6689" sId="1">
    <oc r="AQ579" t="inlineStr">
      <is>
        <t/>
      </is>
    </oc>
    <nc r="AQ579">
      <v>0.08</v>
    </nc>
  </rcc>
  <rcc rId="6690" sId="1">
    <oc r="AQ580" t="inlineStr">
      <is>
        <t/>
      </is>
    </oc>
    <nc r="AQ580">
      <v>0.08</v>
    </nc>
  </rcc>
  <rcc rId="6691" sId="1">
    <oc r="AQ582" t="inlineStr">
      <is>
        <t>0.11</t>
      </is>
    </oc>
    <nc r="AQ582">
      <v>0.08</v>
    </nc>
  </rcc>
  <rcc rId="6692" sId="1">
    <oc r="AQ587" t="inlineStr">
      <is>
        <t>0.11</t>
      </is>
    </oc>
    <nc r="AQ587">
      <v>0.08</v>
    </nc>
  </rcc>
  <rcc rId="6693" sId="1" odxf="1" dxf="1">
    <oc r="AT462" t="inlineStr">
      <is>
        <t>27424.98</t>
      </is>
    </oc>
    <nc r="AT462">
      <f>AO462*(1-AQ462)</f>
    </nc>
    <odxf>
      <numFmt numFmtId="0" formatCode="General"/>
    </odxf>
    <ndxf>
      <numFmt numFmtId="166" formatCode="&quot;$&quot;#,##0"/>
    </ndxf>
  </rcc>
  <rcc rId="6694" sId="1" odxf="1" dxf="1">
    <oc r="AT463" t="inlineStr">
      <is>
        <t>61124.463</t>
      </is>
    </oc>
    <nc r="AT463">
      <f>AO463*(1-AQ463)</f>
    </nc>
    <odxf>
      <numFmt numFmtId="0" formatCode="General"/>
    </odxf>
    <ndxf>
      <numFmt numFmtId="166" formatCode="&quot;$&quot;#,##0"/>
    </ndxf>
  </rcc>
  <rcc rId="6695" sId="1" odxf="1" dxf="1">
    <oc r="AT464" t="inlineStr">
      <is>
        <t>100101.177</t>
      </is>
    </oc>
    <nc r="AT464">
      <f>AO464*(1-AQ464)</f>
    </nc>
    <odxf>
      <numFmt numFmtId="0" formatCode="General"/>
    </odxf>
    <ndxf>
      <numFmt numFmtId="166" formatCode="&quot;$&quot;#,##0"/>
    </ndxf>
  </rcc>
  <rcc rId="6696" sId="1" odxf="1" dxf="1">
    <oc r="AT465" t="inlineStr">
      <is>
        <t>37854.783</t>
      </is>
    </oc>
    <nc r="AT465">
      <f>AO465*(1-AQ465)</f>
    </nc>
    <odxf>
      <numFmt numFmtId="0" formatCode="General"/>
    </odxf>
    <ndxf>
      <numFmt numFmtId="166" formatCode="&quot;$&quot;#,##0"/>
    </ndxf>
  </rcc>
  <rcc rId="6697" sId="1" odxf="1" dxf="1">
    <oc r="AT466" t="inlineStr">
      <is>
        <t>32930.7525</t>
      </is>
    </oc>
    <nc r="AT466">
      <f>AO466*(1-AQ466)</f>
    </nc>
    <odxf>
      <numFmt numFmtId="0" formatCode="General"/>
    </odxf>
    <ndxf>
      <numFmt numFmtId="166" formatCode="&quot;$&quot;#,##0"/>
    </ndxf>
  </rcc>
  <rcc rId="6698" sId="1" odxf="1" dxf="1">
    <oc r="AT467" t="inlineStr">
      <is>
        <t>23082.6915</t>
      </is>
    </oc>
    <nc r="AT467">
      <f>AO467*(1-AQ467)</f>
    </nc>
    <odxf>
      <numFmt numFmtId="0" formatCode="General"/>
    </odxf>
    <ndxf>
      <numFmt numFmtId="166" formatCode="&quot;$&quot;#,##0"/>
    </ndxf>
  </rcc>
  <rcc rId="6699" sId="1" odxf="1" dxf="1">
    <oc r="AT468" t="inlineStr">
      <is>
        <t>35257.7205</t>
      </is>
    </oc>
    <nc r="AT468">
      <f>AO468*(1-AQ468)</f>
    </nc>
    <odxf>
      <numFmt numFmtId="0" formatCode="General"/>
    </odxf>
    <ndxf>
      <numFmt numFmtId="166" formatCode="&quot;$&quot;#,##0"/>
    </ndxf>
  </rcc>
  <rcc rId="6700" sId="1" odxf="1" dxf="1">
    <oc r="AT469" t="inlineStr">
      <is>
        <t>33741.036</t>
      </is>
    </oc>
    <nc r="AT469">
      <f>AO469*(1-AQ469)</f>
    </nc>
    <odxf>
      <numFmt numFmtId="0" formatCode="General"/>
    </odxf>
    <ndxf>
      <numFmt numFmtId="166" formatCode="&quot;$&quot;#,##0"/>
    </ndxf>
  </rcc>
  <rcc rId="6701" sId="1" odxf="1" dxf="1">
    <oc r="AT470" t="inlineStr">
      <is>
        <t>31414.068</t>
      </is>
    </oc>
    <nc r="AT470">
      <f>AO470*(1-AQ470)</f>
    </nc>
    <odxf>
      <numFmt numFmtId="0" formatCode="General"/>
    </odxf>
    <ndxf>
      <numFmt numFmtId="166" formatCode="&quot;$&quot;#,##0"/>
    </ndxf>
  </rcc>
  <rcc rId="6702" sId="1" odxf="1" dxf="1">
    <oc r="AT471" t="inlineStr">
      <is>
        <t>42384.06</t>
      </is>
    </oc>
    <nc r="AT471">
      <f>AO471*(1-AQ471)</f>
    </nc>
    <odxf>
      <numFmt numFmtId="0" formatCode="General"/>
    </odxf>
    <ndxf>
      <numFmt numFmtId="166" formatCode="&quot;$&quot;#,##0"/>
    </ndxf>
  </rcc>
  <rcc rId="6703" sId="1" odxf="1" dxf="1">
    <oc r="AT472" t="inlineStr">
      <is>
        <t>48617.01</t>
      </is>
    </oc>
    <nc r="AT472">
      <f>AO472*(1-AQ472)</f>
    </nc>
    <odxf>
      <numFmt numFmtId="0" formatCode="General"/>
    </odxf>
    <ndxf>
      <numFmt numFmtId="166" formatCode="&quot;$&quot;#,##0"/>
    </ndxf>
  </rcc>
  <rcc rId="6704" sId="1" odxf="1" dxf="1">
    <oc r="AT473" t="inlineStr">
      <is>
        <t>51941.25</t>
      </is>
    </oc>
    <nc r="AT473">
      <f>AO473*(1-AQ473)</f>
    </nc>
    <odxf>
      <numFmt numFmtId="0" formatCode="General"/>
    </odxf>
    <ndxf>
      <numFmt numFmtId="166" formatCode="&quot;$&quot;#,##0"/>
    </ndxf>
  </rcc>
  <rcc rId="6705" sId="1" odxf="1" dxf="1">
    <oc r="AT474" t="inlineStr">
      <is>
        <t>69185.745</t>
      </is>
    </oc>
    <nc r="AT474">
      <f>AO474*(1-AQ474)</f>
    </nc>
    <odxf>
      <numFmt numFmtId="0" formatCode="General"/>
    </odxf>
    <ndxf>
      <numFmt numFmtId="166" formatCode="&quot;$&quot;#,##0"/>
    </ndxf>
  </rcc>
  <rcc rId="6706" sId="1" odxf="1" dxf="1">
    <oc r="AT475" t="inlineStr">
      <is>
        <t>76343.2493</t>
      </is>
    </oc>
    <nc r="AT475">
      <f>AO475*(1-AQ475)</f>
    </nc>
    <odxf>
      <numFmt numFmtId="0" formatCode="General"/>
    </odxf>
    <ndxf>
      <numFmt numFmtId="166" formatCode="&quot;$&quot;#,##0"/>
    </ndxf>
  </rcc>
  <rcc rId="6707" sId="1" odxf="1" dxf="1">
    <oc r="AT476" t="inlineStr">
      <is>
        <t>76613.3438</t>
      </is>
    </oc>
    <nc r="AT476">
      <f>AO476*(1-AQ476)</f>
    </nc>
    <odxf>
      <numFmt numFmtId="0" formatCode="General"/>
    </odxf>
    <ndxf>
      <numFmt numFmtId="166" formatCode="&quot;$&quot;#,##0"/>
    </ndxf>
  </rcc>
  <rcc rId="6708" sId="1" odxf="1" dxf="1">
    <oc r="AT477" t="inlineStr">
      <is>
        <t>77413.239</t>
      </is>
    </oc>
    <nc r="AT477">
      <f>AO477*(1-AQ477)</f>
    </nc>
    <odxf>
      <numFmt numFmtId="0" formatCode="General"/>
    </odxf>
    <ndxf>
      <numFmt numFmtId="166" formatCode="&quot;$&quot;#,##0"/>
    </ndxf>
  </rcc>
  <rcc rId="6709" sId="1" odxf="1" dxf="1">
    <oc r="AT478" t="inlineStr">
      <is>
        <t>72717.75</t>
      </is>
    </oc>
    <nc r="AT478">
      <f>AO478*(1-AQ478)</f>
    </nc>
    <odxf>
      <numFmt numFmtId="0" formatCode="General"/>
    </odxf>
    <ndxf>
      <numFmt numFmtId="166" formatCode="&quot;$&quot;#,##0"/>
    </ndxf>
  </rcc>
  <rcc rId="6710" sId="1" odxf="1" dxf="1">
    <oc r="AT479" t="inlineStr">
      <is>
        <t>67118.4833</t>
      </is>
    </oc>
    <nc r="AT479">
      <f>AO479*(1-AQ479)</f>
    </nc>
    <odxf>
      <numFmt numFmtId="0" formatCode="General"/>
    </odxf>
    <ndxf>
      <numFmt numFmtId="166" formatCode="&quot;$&quot;#,##0"/>
    </ndxf>
  </rcc>
  <rcc rId="6711" sId="1" odxf="1" dxf="1">
    <oc r="AT480" t="inlineStr">
      <is>
        <t>102687.8512</t>
      </is>
    </oc>
    <nc r="AT480">
      <f>AO480*(1-AQ480)</f>
    </nc>
    <odxf>
      <numFmt numFmtId="0" formatCode="General"/>
    </odxf>
    <ndxf>
      <numFmt numFmtId="166" formatCode="&quot;$&quot;#,##0"/>
    </ndxf>
  </rcc>
  <rcc rId="6712" sId="1" odxf="1" dxf="1">
    <oc r="AT481" t="inlineStr">
      <is>
        <t>141178.455</t>
      </is>
    </oc>
    <nc r="AT481">
      <f>AO481*(1-AQ481)</f>
    </nc>
    <odxf>
      <numFmt numFmtId="0" formatCode="General"/>
    </odxf>
    <ndxf>
      <numFmt numFmtId="166" formatCode="&quot;$&quot;#,##0"/>
    </ndxf>
  </rcc>
  <rcc rId="6713" sId="1" odxf="1" dxf="1">
    <oc r="AT482" t="inlineStr">
      <is>
        <t>92143.7775</t>
      </is>
    </oc>
    <nc r="AT482">
      <f>AO482*(1-AQ482)</f>
    </nc>
    <odxf>
      <numFmt numFmtId="0" formatCode="General"/>
    </odxf>
    <ndxf>
      <numFmt numFmtId="166" formatCode="&quot;$&quot;#,##0"/>
    </ndxf>
  </rcc>
  <rcc rId="6714" sId="1" odxf="1" dxf="1">
    <oc r="AT483" t="inlineStr">
      <is>
        <t>66879.5535</t>
      </is>
    </oc>
    <nc r="AT483">
      <f>AO483*(1-AQ483)</f>
    </nc>
    <odxf>
      <numFmt numFmtId="0" formatCode="General"/>
    </odxf>
    <ndxf>
      <numFmt numFmtId="166" formatCode="&quot;$&quot;#,##0"/>
    </ndxf>
  </rcc>
  <rcc rId="6715" sId="1" odxf="1" dxf="1">
    <oc r="AT484" t="inlineStr">
      <is>
        <t>59420.79</t>
      </is>
    </oc>
    <nc r="AT484">
      <f>AO484*(1-AQ484)</f>
    </nc>
    <odxf>
      <numFmt numFmtId="0" formatCode="General"/>
    </odxf>
    <ndxf>
      <numFmt numFmtId="166" formatCode="&quot;$&quot;#,##0"/>
    </ndxf>
  </rcc>
  <rcc rId="6716" sId="1" odxf="1" dxf="1">
    <oc r="AT485" t="inlineStr">
      <is>
        <t>61810.0875</t>
      </is>
    </oc>
    <nc r="AT485">
      <f>AO485*(1-AQ485)</f>
    </nc>
    <odxf>
      <numFmt numFmtId="0" formatCode="General"/>
    </odxf>
    <ndxf>
      <numFmt numFmtId="166" formatCode="&quot;$&quot;#,##0"/>
    </ndxf>
  </rcc>
  <rcc rId="6717" sId="1" odxf="1" dxf="1">
    <oc r="AT486" t="inlineStr">
      <is>
        <t>101929.509</t>
      </is>
    </oc>
    <nc r="AT486">
      <f>AO486*(1-AQ486)</f>
    </nc>
    <odxf>
      <numFmt numFmtId="0" formatCode="General"/>
    </odxf>
    <ndxf>
      <numFmt numFmtId="166" formatCode="&quot;$&quot;#,##0"/>
    </ndxf>
  </rcc>
  <rcc rId="6718" sId="1" odxf="1" dxf="1">
    <oc r="AT487" t="inlineStr">
      <is>
        <t>52886.5808</t>
      </is>
    </oc>
    <nc r="AT487">
      <f>AO487*(1-AQ487)</f>
    </nc>
    <odxf>
      <numFmt numFmtId="0" formatCode="General"/>
    </odxf>
    <ndxf>
      <numFmt numFmtId="166" formatCode="&quot;$&quot;#,##0"/>
    </ndxf>
  </rcc>
  <rcc rId="6719" sId="1" odxf="1" dxf="1">
    <oc r="AT488" t="inlineStr">
      <is>
        <t>61290.675</t>
      </is>
    </oc>
    <nc r="AT488">
      <f>AO488*(1-AQ488)</f>
    </nc>
    <odxf>
      <numFmt numFmtId="0" formatCode="General"/>
    </odxf>
    <ndxf>
      <numFmt numFmtId="166" formatCode="&quot;$&quot;#,##0"/>
    </ndxf>
  </rcc>
  <rcc rId="6720" sId="1" odxf="1" dxf="1">
    <oc r="AT489" t="inlineStr">
      <is>
        <t>58174.2</t>
      </is>
    </oc>
    <nc r="AT489">
      <f>AO489*(1-AQ489)</f>
    </nc>
    <odxf>
      <numFmt numFmtId="0" formatCode="General"/>
    </odxf>
    <ndxf>
      <numFmt numFmtId="166" formatCode="&quot;$&quot;#,##0"/>
    </ndxf>
  </rcc>
  <rcc rId="6721" sId="1" odxf="1" dxf="1">
    <oc r="AT490" t="inlineStr">
      <is>
        <t>83937.06</t>
      </is>
    </oc>
    <nc r="AT490">
      <f>AO490*(1-AQ490)</f>
    </nc>
    <odxf>
      <numFmt numFmtId="0" formatCode="General"/>
    </odxf>
    <ndxf>
      <numFmt numFmtId="166" formatCode="&quot;$&quot;#,##0"/>
    </ndxf>
  </rcc>
  <rcc rId="6722" sId="1" odxf="1" dxf="1">
    <oc r="AT491" t="inlineStr">
      <is>
        <t>93650.0737</t>
      </is>
    </oc>
    <nc r="AT491">
      <f>AO491*(1-AQ491)</f>
    </nc>
    <odxf>
      <numFmt numFmtId="0" formatCode="General"/>
    </odxf>
    <ndxf>
      <numFmt numFmtId="166" formatCode="&quot;$&quot;#,##0"/>
    </ndxf>
  </rcc>
  <rcc rId="6723" sId="1" odxf="1" dxf="1">
    <oc r="AT492" t="inlineStr">
      <is>
        <t>89070.48</t>
      </is>
    </oc>
    <nc r="AT492">
      <f>AO492*(1-AQ492)</f>
    </nc>
    <odxf>
      <numFmt numFmtId="0" formatCode="General"/>
    </odxf>
    <ndxf>
      <numFmt numFmtId="166" formatCode="&quot;$&quot;#,##0"/>
    </ndxf>
  </rcc>
  <rcc rId="6724" sId="1" odxf="1" dxf="1">
    <oc r="AT493" t="inlineStr">
      <is>
        <t>101732.1322</t>
      </is>
    </oc>
    <nc r="AT493">
      <f>AO493*(1-AQ493)</f>
    </nc>
    <odxf>
      <numFmt numFmtId="0" formatCode="General"/>
    </odxf>
    <ndxf>
      <numFmt numFmtId="166" formatCode="&quot;$&quot;#,##0"/>
    </ndxf>
  </rcc>
  <rcc rId="6725" sId="1" odxf="1" dxf="1">
    <oc r="AT494" t="inlineStr">
      <is>
        <t>68406.6263</t>
      </is>
    </oc>
    <nc r="AT494">
      <f>AO494*(1-AQ494)</f>
    </nc>
    <odxf>
      <numFmt numFmtId="0" formatCode="General"/>
    </odxf>
    <ndxf>
      <numFmt numFmtId="166" formatCode="&quot;$&quot;#,##0"/>
    </ndxf>
  </rcc>
  <rcc rId="6726" sId="1" odxf="1" dxf="1">
    <oc r="AT495" t="inlineStr">
      <is>
        <t>50829.7072</t>
      </is>
    </oc>
    <nc r="AT495">
      <f>AO495*(1-AQ495)</f>
    </nc>
    <odxf>
      <numFmt numFmtId="0" formatCode="General"/>
    </odxf>
    <ndxf>
      <numFmt numFmtId="166" formatCode="&quot;$&quot;#,##0"/>
    </ndxf>
  </rcc>
  <rcc rId="6727" sId="1" odxf="1" dxf="1">
    <oc r="AT496" t="inlineStr">
      <is>
        <t>18418.3672</t>
      </is>
    </oc>
    <nc r="AT496">
      <f>AO496*(1-AQ496)</f>
    </nc>
    <odxf>
      <numFmt numFmtId="0" formatCode="General"/>
    </odxf>
    <ndxf>
      <numFmt numFmtId="166" formatCode="&quot;$&quot;#,##0"/>
    </ndxf>
  </rcc>
  <rcc rId="6728" sId="1" odxf="1" dxf="1">
    <oc r="AT497" t="inlineStr">
      <is>
        <t>310899.546</t>
      </is>
    </oc>
    <nc r="AT497">
      <f>AO497*(1-AQ497)</f>
    </nc>
    <odxf>
      <numFmt numFmtId="0" formatCode="General"/>
    </odxf>
    <ndxf>
      <numFmt numFmtId="166" formatCode="&quot;$&quot;#,##0"/>
    </ndxf>
  </rcc>
  <rcc rId="6729" sId="1" odxf="1" dxf="1">
    <oc r="AT498" t="inlineStr">
      <is>
        <t>168809.0625</t>
      </is>
    </oc>
    <nc r="AT498">
      <f>AO498*(1-AQ498)</f>
    </nc>
    <odxf>
      <numFmt numFmtId="0" formatCode="General"/>
    </odxf>
    <ndxf>
      <numFmt numFmtId="166" formatCode="&quot;$&quot;#,##0"/>
    </ndxf>
  </rcc>
  <rcc rId="6730" sId="1" odxf="1" dxf="1">
    <oc r="AT499" t="inlineStr">
      <is>
        <t>193470.768</t>
      </is>
    </oc>
    <nc r="AT499">
      <f>AO499*(1-AQ499)</f>
    </nc>
    <odxf>
      <numFmt numFmtId="0" formatCode="General"/>
    </odxf>
    <ndxf>
      <numFmt numFmtId="166" formatCode="&quot;$&quot;#,##0"/>
    </ndxf>
  </rcc>
  <rcc rId="6731" sId="1" odxf="1" dxf="1">
    <oc r="AT500" t="inlineStr">
      <is>
        <t>105586.173</t>
      </is>
    </oc>
    <nc r="AT500">
      <f>AO500*(1-AQ500)</f>
    </nc>
    <odxf>
      <numFmt numFmtId="0" formatCode="General"/>
    </odxf>
    <ndxf>
      <numFmt numFmtId="166" formatCode="&quot;$&quot;#,##0"/>
    </ndxf>
  </rcc>
  <rcc rId="6732" sId="1" odxf="1" dxf="1">
    <oc r="AT501" t="inlineStr">
      <is>
        <t>132325.5285</t>
      </is>
    </oc>
    <nc r="AT501">
      <f>AO501*(1-AQ501)</f>
    </nc>
    <odxf>
      <numFmt numFmtId="0" formatCode="General"/>
    </odxf>
    <ndxf>
      <numFmt numFmtId="166" formatCode="&quot;$&quot;#,##0"/>
    </ndxf>
  </rcc>
  <rcc rId="6733" sId="1" odxf="1" dxf="1">
    <oc r="AT502" t="inlineStr">
      <is>
        <t>103633.182</t>
      </is>
    </oc>
    <nc r="AT502">
      <f>AO502*(1-AQ502)</f>
    </nc>
    <odxf>
      <numFmt numFmtId="0" formatCode="General"/>
    </odxf>
    <ndxf>
      <numFmt numFmtId="166" formatCode="&quot;$&quot;#,##0"/>
    </ndxf>
  </rcc>
  <rcc rId="6734" sId="1" odxf="1" dxf="1">
    <oc r="AT503" t="inlineStr">
      <is>
        <t>306006.6802</t>
      </is>
    </oc>
    <nc r="AT503">
      <f>AO503*(1-AQ503)</f>
    </nc>
    <odxf>
      <numFmt numFmtId="0" formatCode="General"/>
    </odxf>
    <ndxf>
      <numFmt numFmtId="166" formatCode="&quot;$&quot;#,##0"/>
    </ndxf>
  </rcc>
  <rcc rId="6735" sId="1" odxf="1" dxf="1">
    <oc r="AT504" t="inlineStr">
      <is>
        <t>159854.391</t>
      </is>
    </oc>
    <nc r="AT504">
      <f>AO504*(1-AQ504)</f>
    </nc>
    <odxf>
      <numFmt numFmtId="0" formatCode="General"/>
    </odxf>
    <ndxf>
      <numFmt numFmtId="166" formatCode="&quot;$&quot;#,##0"/>
    </ndxf>
  </rcc>
  <rcc rId="6736" sId="1" odxf="1" dxf="1">
    <oc r="AT505" t="inlineStr">
      <is>
        <t>166419.765</t>
      </is>
    </oc>
    <nc r="AT505">
      <f>AO505*(1-AQ505)</f>
    </nc>
    <odxf>
      <numFmt numFmtId="0" formatCode="General"/>
    </odxf>
    <ndxf>
      <numFmt numFmtId="166" formatCode="&quot;$&quot;#,##0"/>
    </ndxf>
  </rcc>
  <rcc rId="6737" sId="1" odxf="1" dxf="1">
    <oc r="AT506" t="inlineStr">
      <is>
        <t>124659</t>
      </is>
    </oc>
    <nc r="AT506">
      <f>AO506*(1-AQ506)</f>
    </nc>
    <odxf>
      <numFmt numFmtId="0" formatCode="General"/>
    </odxf>
    <ndxf>
      <numFmt numFmtId="166" formatCode="&quot;$&quot;#,##0"/>
    </ndxf>
  </rcc>
  <rcc rId="6738" sId="1" odxf="1" dxf="1">
    <oc r="AT507" t="inlineStr">
      <is>
        <t>104713.56</t>
      </is>
    </oc>
    <nc r="AT507">
      <f>AO507*(1-AQ507)</f>
    </nc>
    <odxf>
      <numFmt numFmtId="0" formatCode="General"/>
    </odxf>
    <ndxf>
      <numFmt numFmtId="166" formatCode="&quot;$&quot;#,##0"/>
    </ndxf>
  </rcc>
  <rcc rId="6739" sId="1" odxf="1" dxf="1">
    <oc r="AT508" t="inlineStr">
      <is>
        <t>139534.974</t>
      </is>
    </oc>
    <nc r="AT508">
      <f>AO508*(1-AQ508)</f>
    </nc>
    <odxf>
      <numFmt numFmtId="0" formatCode="General"/>
    </odxf>
    <ndxf>
      <numFmt numFmtId="166" formatCode="&quot;$&quot;#,##0"/>
    </ndxf>
  </rcc>
  <rcc rId="6740" sId="1" odxf="1" dxf="1">
    <oc r="AT509" t="inlineStr">
      <is>
        <t>124659</t>
      </is>
    </oc>
    <nc r="AT509">
      <f>AO509*(1-AQ509)</f>
    </nc>
    <odxf>
      <numFmt numFmtId="0" formatCode="General"/>
    </odxf>
    <ndxf>
      <numFmt numFmtId="166" formatCode="&quot;$&quot;#,##0"/>
    </ndxf>
  </rcc>
  <rcc rId="6741" sId="1" odxf="1" dxf="1">
    <oc r="AT510" t="inlineStr">
      <is>
        <t>141695.73</t>
      </is>
    </oc>
    <nc r="AT510">
      <f>AO510*(1-AQ510)</f>
    </nc>
    <odxf>
      <numFmt numFmtId="0" formatCode="General"/>
    </odxf>
    <ndxf>
      <numFmt numFmtId="166" formatCode="&quot;$&quot;#,##0"/>
    </ndxf>
  </rcc>
  <rcc rId="6742" sId="1" odxf="1" dxf="1">
    <oc r="AT511" t="inlineStr">
      <is>
        <t>147076.8435</t>
      </is>
    </oc>
    <nc r="AT511">
      <f>AO511*(1-AQ511)</f>
    </nc>
    <odxf>
      <numFmt numFmtId="0" formatCode="General"/>
    </odxf>
    <ndxf>
      <numFmt numFmtId="166" formatCode="&quot;$&quot;#,##0"/>
    </ndxf>
  </rcc>
  <rcc rId="6743" sId="1" odxf="1" dxf="1">
    <oc r="AT512" t="inlineStr">
      <is>
        <t>331115.0805</t>
      </is>
    </oc>
    <nc r="AT512">
      <f>AO512*(1-AQ512)</f>
    </nc>
    <odxf>
      <numFmt numFmtId="0" formatCode="General"/>
    </odxf>
    <ndxf>
      <numFmt numFmtId="166" formatCode="&quot;$&quot;#,##0"/>
    </ndxf>
  </rcc>
  <rcc rId="6744" sId="1" odxf="1" dxf="1">
    <oc r="AT513" t="inlineStr">
      <is>
        <t>150421.86</t>
      </is>
    </oc>
    <nc r="AT513">
      <f>AO513*(1-AQ513)</f>
    </nc>
    <odxf>
      <numFmt numFmtId="0" formatCode="General"/>
    </odxf>
    <ndxf>
      <numFmt numFmtId="166" formatCode="&quot;$&quot;#,##0"/>
    </ndxf>
  </rcc>
  <rcc rId="6745" sId="1" odxf="1" dxf="1">
    <oc r="AT514" t="inlineStr">
      <is>
        <t>212044.959</t>
      </is>
    </oc>
    <nc r="AT514">
      <f>AO514*(1-AQ514)</f>
    </nc>
    <odxf>
      <numFmt numFmtId="0" formatCode="General"/>
    </odxf>
    <ndxf>
      <numFmt numFmtId="166" formatCode="&quot;$&quot;#,##0"/>
    </ndxf>
  </rcc>
  <rcc rId="6746" sId="1" odxf="1" dxf="1">
    <oc r="AT515" t="inlineStr">
      <is>
        <t>321994.197</t>
      </is>
    </oc>
    <nc r="AT515">
      <f>AO515*(1-AQ515)</f>
    </nc>
    <odxf>
      <numFmt numFmtId="0" formatCode="General"/>
    </odxf>
    <ndxf>
      <numFmt numFmtId="166" formatCode="&quot;$&quot;#,##0"/>
    </ndxf>
  </rcc>
  <rcc rId="6747" sId="1" odxf="1" dxf="1">
    <oc r="AT516" t="inlineStr">
      <is>
        <t>174420</t>
      </is>
    </oc>
    <nc r="AT516">
      <f>AO516*(1-AQ516)</f>
    </nc>
    <odxf>
      <numFmt numFmtId="0" formatCode="General"/>
    </odxf>
    <ndxf>
      <numFmt numFmtId="166" formatCode="&quot;$&quot;#,##0"/>
    </ndxf>
  </rcc>
  <rcc rId="6748" sId="1" odxf="1" dxf="1">
    <oc r="AT517" t="inlineStr">
      <is>
        <t>149590.8</t>
      </is>
    </oc>
    <nc r="AT517">
      <f>AO517*(1-AQ517)</f>
    </nc>
    <odxf>
      <numFmt numFmtId="0" formatCode="General"/>
    </odxf>
    <ndxf>
      <numFmt numFmtId="166" formatCode="&quot;$&quot;#,##0"/>
    </ndxf>
  </rcc>
  <rcc rId="6749" sId="1" odxf="1" dxf="1">
    <oc r="AT518" t="inlineStr">
      <is>
        <t>107622.27</t>
      </is>
    </oc>
    <nc r="AT518">
      <f>AO518*(1-AQ518)</f>
    </nc>
    <odxf>
      <numFmt numFmtId="0" formatCode="General"/>
    </odxf>
    <ndxf>
      <numFmt numFmtId="166" formatCode="&quot;$&quot;#,##0"/>
    </ndxf>
  </rcc>
  <rcc rId="6750" sId="1" odxf="1" dxf="1">
    <oc r="AT519" t="inlineStr">
      <is>
        <t>176080.8375</t>
      </is>
    </oc>
    <nc r="AT519">
      <f>AO519*(1-AQ519)</f>
    </nc>
    <odxf>
      <numFmt numFmtId="0" formatCode="General"/>
    </odxf>
    <ndxf>
      <numFmt numFmtId="166" formatCode="&quot;$&quot;#,##0"/>
    </ndxf>
  </rcc>
  <rcc rId="6751" sId="1" odxf="1" dxf="1">
    <oc r="AT520" t="inlineStr">
      <is>
        <t>422387.1</t>
      </is>
    </oc>
    <nc r="AT520">
      <f>AO520*(1-AQ520)</f>
    </nc>
    <odxf>
      <numFmt numFmtId="0" formatCode="General"/>
    </odxf>
    <ndxf>
      <numFmt numFmtId="166" formatCode="&quot;$&quot;#,##0"/>
    </ndxf>
  </rcc>
  <rcc rId="6752" sId="1" odxf="1" dxf="1">
    <oc r="AT521" t="inlineStr">
      <is>
        <t>229580.325</t>
      </is>
    </oc>
    <nc r="AT521">
      <f>AO521*(1-AQ521)</f>
    </nc>
    <odxf>
      <numFmt numFmtId="0" formatCode="General"/>
    </odxf>
    <ndxf>
      <numFmt numFmtId="166" formatCode="&quot;$&quot;#,##0"/>
    </ndxf>
  </rcc>
  <rcc rId="6753" sId="1" odxf="1" dxf="1">
    <oc r="AT522" t="inlineStr">
      <is>
        <t>268162.2855</t>
      </is>
    </oc>
    <nc r="AT522">
      <f>AO522*(1-AQ522)</f>
    </nc>
    <odxf>
      <numFmt numFmtId="0" formatCode="General"/>
    </odxf>
    <ndxf>
      <numFmt numFmtId="166" formatCode="&quot;$&quot;#,##0"/>
    </ndxf>
  </rcc>
  <rcc rId="6754" sId="1" odxf="1" dxf="1">
    <oc r="AT523" t="inlineStr">
      <is>
        <t>109699.92</t>
      </is>
    </oc>
    <nc r="AT523">
      <f>AO523*(1-AQ523)</f>
    </nc>
    <odxf>
      <numFmt numFmtId="0" formatCode="General"/>
    </odxf>
    <ndxf>
      <numFmt numFmtId="166" formatCode="&quot;$&quot;#,##0"/>
    </ndxf>
  </rcc>
  <rcc rId="6755" sId="1" odxf="1" dxf="1">
    <oc r="AT524" t="inlineStr">
      <is>
        <t>109699.92</t>
      </is>
    </oc>
    <nc r="AT524">
      <f>AO524*(1-AQ524)</f>
    </nc>
    <odxf>
      <numFmt numFmtId="0" formatCode="General"/>
    </odxf>
    <ndxf>
      <numFmt numFmtId="166" formatCode="&quot;$&quot;#,##0"/>
    </ndxf>
  </rcc>
  <rcc rId="6756" sId="1" odxf="1" dxf="1">
    <oc r="AT525" t="inlineStr">
      <is>
        <t>201532.05</t>
      </is>
    </oc>
    <nc r="AT525">
      <f>AO525*(1-AQ525)</f>
    </nc>
    <odxf>
      <numFmt numFmtId="0" formatCode="General"/>
    </odxf>
    <ndxf>
      <numFmt numFmtId="166" formatCode="&quot;$&quot;#,##0"/>
    </ndxf>
  </rcc>
  <rcc rId="6757" sId="1" odxf="1" dxf="1">
    <oc r="AT526" t="inlineStr">
      <is>
        <t>174420</t>
      </is>
    </oc>
    <nc r="AT526">
      <f>AO526*(1-AQ526)</f>
    </nc>
    <odxf>
      <numFmt numFmtId="0" formatCode="General"/>
    </odxf>
    <ndxf>
      <numFmt numFmtId="166" formatCode="&quot;$&quot;#,##0"/>
    </ndxf>
  </rcc>
  <rcc rId="6758" sId="1" odxf="1" dxf="1">
    <oc r="AT527" t="inlineStr">
      <is>
        <t>265430.1757</t>
      </is>
    </oc>
    <nc r="AT527">
      <f>AO527*(1-AQ527)</f>
    </nc>
    <odxf>
      <numFmt numFmtId="0" formatCode="General"/>
    </odxf>
    <ndxf>
      <numFmt numFmtId="166" formatCode="&quot;$&quot;#,##0"/>
    </ndxf>
  </rcc>
  <rcc rId="6759" sId="1" odxf="1" dxf="1">
    <oc r="AT528" t="inlineStr">
      <is>
        <t/>
      </is>
    </oc>
    <nc r="AT528">
      <f>AO528*(1-AQ528)</f>
    </nc>
    <odxf>
      <numFmt numFmtId="0" formatCode="General"/>
    </odxf>
    <ndxf>
      <numFmt numFmtId="166" formatCode="&quot;$&quot;#,##0"/>
    </ndxf>
  </rcc>
  <rcc rId="6760" sId="1" odxf="1" dxf="1">
    <oc r="AT529" t="inlineStr">
      <is>
        <t>232821.459</t>
      </is>
    </oc>
    <nc r="AT529">
      <f>AO529*(1-AQ529)</f>
    </nc>
    <odxf>
      <numFmt numFmtId="0" formatCode="General"/>
    </odxf>
    <ndxf>
      <numFmt numFmtId="166" formatCode="&quot;$&quot;#,##0"/>
    </ndxf>
  </rcc>
  <rcc rId="6761" sId="1" odxf="1" dxf="1">
    <oc r="AT530" t="inlineStr">
      <is>
        <t>276804.54</t>
      </is>
    </oc>
    <nc r="AT530">
      <f>AO530*(1-AQ530)</f>
    </nc>
    <odxf>
      <numFmt numFmtId="0" formatCode="General"/>
    </odxf>
    <ndxf>
      <numFmt numFmtId="166" formatCode="&quot;$&quot;#,##0"/>
    </ndxf>
  </rcc>
  <rcc rId="6762" sId="1" odxf="1" dxf="1">
    <oc r="AT531" t="inlineStr">
      <is>
        <t>270582.7477</t>
      </is>
    </oc>
    <nc r="AT531">
      <f>AO531*(1-AQ531)</f>
    </nc>
    <odxf>
      <numFmt numFmtId="0" formatCode="General"/>
    </odxf>
    <ndxf>
      <numFmt numFmtId="166" formatCode="&quot;$&quot;#,##0"/>
    </ndxf>
  </rcc>
  <rcc rId="6763" sId="1" odxf="1" dxf="1">
    <oc r="AT532" t="inlineStr">
      <is>
        <t>118291.0028</t>
      </is>
    </oc>
    <nc r="AT532">
      <f>AO532*(1-AQ532)</f>
    </nc>
    <odxf>
      <numFmt numFmtId="0" formatCode="General"/>
    </odxf>
    <ndxf>
      <numFmt numFmtId="166" formatCode="&quot;$&quot;#,##0"/>
    </ndxf>
  </rcc>
  <rcc rId="6764" sId="1" odxf="1" dxf="1">
    <oc r="AT533" t="inlineStr">
      <is>
        <t>160716.6157</t>
      </is>
    </oc>
    <nc r="AT533">
      <f>AO533*(1-AQ533)</f>
    </nc>
    <odxf>
      <numFmt numFmtId="0" formatCode="General"/>
    </odxf>
    <ndxf>
      <numFmt numFmtId="166" formatCode="&quot;$&quot;#,##0"/>
    </ndxf>
  </rcc>
  <rcc rId="6765" sId="1" odxf="1" dxf="1">
    <oc r="AT534" t="inlineStr">
      <is>
        <t>124659</t>
      </is>
    </oc>
    <nc r="AT534">
      <f>AO534*(1-AQ534)</f>
    </nc>
    <odxf>
      <numFmt numFmtId="0" formatCode="General"/>
    </odxf>
    <ndxf>
      <numFmt numFmtId="166" formatCode="&quot;$&quot;#,##0"/>
    </ndxf>
  </rcc>
  <rcc rId="6766" sId="1" odxf="1" dxf="1">
    <oc r="AT535" t="inlineStr">
      <is>
        <t>322368.174</t>
      </is>
    </oc>
    <nc r="AT535">
      <f>AO535*(1-AQ535)</f>
    </nc>
    <odxf>
      <numFmt numFmtId="0" formatCode="General"/>
    </odxf>
    <ndxf>
      <numFmt numFmtId="166" formatCode="&quot;$&quot;#,##0"/>
    </ndxf>
  </rcc>
  <rcc rId="6767" sId="1" odxf="1" dxf="1">
    <oc r="AT536" t="inlineStr">
      <is>
        <t>140044.725</t>
      </is>
    </oc>
    <nc r="AT536">
      <f>AO536*(1-AQ536)</f>
    </nc>
    <odxf>
      <numFmt numFmtId="0" formatCode="General"/>
    </odxf>
    <ndxf>
      <numFmt numFmtId="166" formatCode="&quot;$&quot;#,##0"/>
    </ndxf>
  </rcc>
  <rcc rId="6768" sId="1" odxf="1" dxf="1">
    <oc r="AT537" t="inlineStr">
      <is>
        <t>116348.4</t>
      </is>
    </oc>
    <nc r="AT537">
      <f>AO537*(1-AQ537)</f>
    </nc>
    <odxf>
      <numFmt numFmtId="0" formatCode="General"/>
    </odxf>
    <ndxf>
      <numFmt numFmtId="166" formatCode="&quot;$&quot;#,##0"/>
    </ndxf>
  </rcc>
  <rcc rId="6769" sId="1" odxf="1" dxf="1">
    <oc r="AT538" t="inlineStr">
      <is>
        <t>162792</t>
      </is>
    </oc>
    <nc r="AT538">
      <f>AO538*(1-AQ538)</f>
    </nc>
    <odxf>
      <numFmt numFmtId="0" formatCode="General"/>
    </odxf>
    <ndxf>
      <numFmt numFmtId="166" formatCode="&quot;$&quot;#,##0"/>
    </ndxf>
  </rcc>
  <rcc rId="6770" sId="1" odxf="1" dxf="1">
    <oc r="AT539" t="inlineStr">
      <is>
        <t>836649.135</t>
      </is>
    </oc>
    <nc r="AT539">
      <f>AO539*(1-AQ539)</f>
    </nc>
    <odxf>
      <numFmt numFmtId="0" formatCode="General"/>
    </odxf>
    <ndxf>
      <numFmt numFmtId="166" formatCode="&quot;$&quot;#,##0"/>
    </ndxf>
  </rcc>
  <rcc rId="6771" sId="1" odxf="1" dxf="1">
    <oc r="AT540" t="inlineStr">
      <is>
        <t>376999.9807</t>
      </is>
    </oc>
    <nc r="AT540">
      <f>AO540*(1-AQ540)</f>
    </nc>
    <odxf>
      <numFmt numFmtId="0" formatCode="General"/>
    </odxf>
    <ndxf>
      <numFmt numFmtId="166" formatCode="&quot;$&quot;#,##0"/>
    </ndxf>
  </rcc>
  <rcc rId="6772" sId="1" odxf="1" dxf="1">
    <oc r="AT541" t="inlineStr">
      <is>
        <t>105960.15</t>
      </is>
    </oc>
    <nc r="AT541">
      <f>AO541*(1-AQ541)</f>
    </nc>
    <odxf>
      <numFmt numFmtId="0" formatCode="General"/>
    </odxf>
    <ndxf>
      <numFmt numFmtId="166" formatCode="&quot;$&quot;#,##0"/>
    </ndxf>
  </rcc>
  <rcc rId="6773" sId="1" odxf="1" dxf="1">
    <oc r="AT542" t="inlineStr">
      <is>
        <t>754498.5975</t>
      </is>
    </oc>
    <nc r="AT542">
      <f>AO542*(1-AQ542)</f>
    </nc>
    <odxf>
      <numFmt numFmtId="0" formatCode="General"/>
    </odxf>
    <ndxf>
      <numFmt numFmtId="166" formatCode="&quot;$&quot;#,##0"/>
    </ndxf>
  </rcc>
  <rcc rId="6774" sId="1" odxf="1" dxf="1">
    <oc r="AT543" t="inlineStr">
      <is>
        <t>124201.917</t>
      </is>
    </oc>
    <nc r="AT543">
      <f>AO543*(1-AQ543)</f>
    </nc>
    <odxf>
      <numFmt numFmtId="0" formatCode="General"/>
    </odxf>
    <ndxf>
      <numFmt numFmtId="166" formatCode="&quot;$&quot;#,##0"/>
    </ndxf>
  </rcc>
  <rcc rId="6775" sId="1" odxf="1" dxf="1">
    <oc r="AT544" t="inlineStr">
      <is>
        <t>264885.84</t>
      </is>
    </oc>
    <nc r="AT544">
      <f>AO544*(1-AQ544)</f>
    </nc>
    <odxf>
      <numFmt numFmtId="0" formatCode="General"/>
    </odxf>
    <ndxf>
      <numFmt numFmtId="166" formatCode="&quot;$&quot;#,##0"/>
    </ndxf>
  </rcc>
  <rcc rId="6776" sId="1" odxf="1" dxf="1">
    <oc r="AT545" t="inlineStr">
      <is>
        <t>364627.575</t>
      </is>
    </oc>
    <nc r="AT545">
      <f>AO545*(1-AQ545)</f>
    </nc>
    <odxf>
      <numFmt numFmtId="0" formatCode="General"/>
    </odxf>
    <ndxf>
      <numFmt numFmtId="166" formatCode="&quot;$&quot;#,##0"/>
    </ndxf>
  </rcc>
  <rcc rId="6777" sId="1" odxf="1" dxf="1">
    <oc r="AT546" t="inlineStr">
      <is>
        <t>121667.184</t>
      </is>
    </oc>
    <nc r="AT546">
      <f>AO546*(1-AQ546)</f>
    </nc>
    <odxf>
      <numFmt numFmtId="0" formatCode="General"/>
    </odxf>
    <ndxf>
      <numFmt numFmtId="166" formatCode="&quot;$&quot;#,##0"/>
    </ndxf>
  </rcc>
  <rcc rId="6778" sId="1" odxf="1" dxf="1">
    <oc r="AT547" t="inlineStr">
      <is>
        <t>207765</t>
      </is>
    </oc>
    <nc r="AT547">
      <f>AO547*(1-AQ547)</f>
    </nc>
    <odxf>
      <numFmt numFmtId="0" formatCode="General"/>
    </odxf>
    <ndxf>
      <numFmt numFmtId="166" formatCode="&quot;$&quot;#,##0"/>
    </ndxf>
  </rcc>
  <rcc rId="6779" sId="1" odxf="1" dxf="1">
    <oc r="AT548" t="inlineStr">
      <is>
        <t>180485.4555</t>
      </is>
    </oc>
    <nc r="AT548">
      <f>AO548*(1-AQ548)</f>
    </nc>
    <odxf>
      <numFmt numFmtId="0" formatCode="General"/>
    </odxf>
    <ndxf>
      <numFmt numFmtId="166" formatCode="&quot;$&quot;#,##0"/>
    </ndxf>
  </rcc>
  <rcc rId="6780" sId="1" odxf="1" dxf="1">
    <oc r="AT549" t="inlineStr">
      <is>
        <t>164778.4215</t>
      </is>
    </oc>
    <nc r="AT549">
      <f>AO549*(1-AQ549)</f>
    </nc>
    <odxf>
      <numFmt numFmtId="0" formatCode="General"/>
    </odxf>
    <ndxf>
      <numFmt numFmtId="166" formatCode="&quot;$&quot;#,##0"/>
    </ndxf>
  </rcc>
  <rcc rId="6781" sId="1" odxf="1" dxf="1">
    <oc r="AT550" t="inlineStr">
      <is>
        <t>133842.213</t>
      </is>
    </oc>
    <nc r="AT550">
      <f>AO550*(1-AQ550)</f>
    </nc>
    <odxf>
      <numFmt numFmtId="0" formatCode="General"/>
    </odxf>
    <ndxf>
      <numFmt numFmtId="166" formatCode="&quot;$&quot;#,##0"/>
    </ndxf>
  </rcc>
  <rcc rId="6782" sId="1" odxf="1" dxf="1">
    <oc r="AT551" t="inlineStr">
      <is>
        <t>387606.384</t>
      </is>
    </oc>
    <nc r="AT551">
      <f>AO551*(1-AQ551)</f>
    </nc>
    <odxf>
      <numFmt numFmtId="0" formatCode="General"/>
    </odxf>
    <ndxf>
      <numFmt numFmtId="166" formatCode="&quot;$&quot;#,##0"/>
    </ndxf>
  </rcc>
  <rcc rId="6783" sId="1" odxf="1" dxf="1">
    <oc r="AT552" t="inlineStr">
      <is>
        <t>531244.7168</t>
      </is>
    </oc>
    <nc r="AT552">
      <f>AO552*(1-AQ552)</f>
    </nc>
    <odxf>
      <numFmt numFmtId="0" formatCode="General"/>
    </odxf>
    <ndxf>
      <numFmt numFmtId="166" formatCode="&quot;$&quot;#,##0"/>
    </ndxf>
  </rcc>
  <rcc rId="6784" sId="1" odxf="1" dxf="1">
    <oc r="AT553" t="inlineStr">
      <is>
        <t>42882.696</t>
      </is>
    </oc>
    <nc r="AT553">
      <f>AO553*(1-AQ553)</f>
    </nc>
    <odxf>
      <numFmt numFmtId="0" formatCode="General"/>
    </odxf>
    <ndxf>
      <numFmt numFmtId="166" formatCode="&quot;$&quot;#,##0"/>
    </ndxf>
  </rcc>
  <rcc rId="6785" sId="1" odxf="1" dxf="1">
    <oc r="AT554" t="inlineStr">
      <is>
        <t>52481.439</t>
      </is>
    </oc>
    <nc r="AT554">
      <f>AO554*(1-AQ554)</f>
    </nc>
    <odxf>
      <numFmt numFmtId="0" formatCode="General"/>
    </odxf>
    <ndxf>
      <numFmt numFmtId="166" formatCode="&quot;$&quot;#,##0"/>
    </ndxf>
  </rcc>
  <rcc rId="6786" sId="1" odxf="1" dxf="1">
    <oc r="AT555" t="inlineStr">
      <is>
        <t>61353.0045</t>
      </is>
    </oc>
    <nc r="AT555">
      <f>AO555*(1-AQ555)</f>
    </nc>
    <odxf>
      <numFmt numFmtId="0" formatCode="General"/>
    </odxf>
    <ndxf>
      <numFmt numFmtId="166" formatCode="&quot;$&quot;#,##0"/>
    </ndxf>
  </rcc>
  <rcc rId="6787" sId="1" odxf="1" dxf="1">
    <oc r="AT556" t="inlineStr">
      <is>
        <t>86139.369</t>
      </is>
    </oc>
    <nc r="AT556">
      <f>AO556*(1-AQ556)</f>
    </nc>
    <odxf>
      <numFmt numFmtId="0" formatCode="General"/>
    </odxf>
    <ndxf>
      <numFmt numFmtId="166" formatCode="&quot;$&quot;#,##0"/>
    </ndxf>
  </rcc>
  <rcc rId="6788" sId="1" odxf="1" dxf="1">
    <oc r="AT557" t="inlineStr">
      <is>
        <t>60875.145</t>
      </is>
    </oc>
    <nc r="AT557">
      <f>AO557*(1-AQ557)</f>
    </nc>
    <odxf>
      <numFmt numFmtId="0" formatCode="General"/>
    </odxf>
    <ndxf>
      <numFmt numFmtId="166" formatCode="&quot;$&quot;#,##0"/>
    </ndxf>
  </rcc>
  <rcc rId="6789" sId="1" odxf="1" dxf="1">
    <oc r="AT558" t="inlineStr">
      <is>
        <t>146474.325</t>
      </is>
    </oc>
    <nc r="AT558">
      <f>AO558*(1-AQ558)</f>
    </nc>
    <odxf>
      <numFmt numFmtId="0" formatCode="General"/>
    </odxf>
    <ndxf>
      <numFmt numFmtId="166" formatCode="&quot;$&quot;#,##0"/>
    </ndxf>
  </rcc>
  <rcc rId="6790" sId="1" odxf="1" dxf="1">
    <oc r="AT559" t="inlineStr">
      <is>
        <t>0</t>
      </is>
    </oc>
    <nc r="AT559">
      <f>AO559*(1-AQ559)</f>
    </nc>
    <odxf>
      <numFmt numFmtId="0" formatCode="General"/>
    </odxf>
    <ndxf>
      <numFmt numFmtId="166" formatCode="&quot;$&quot;#,##0"/>
    </ndxf>
  </rcc>
  <rcc rId="6791" sId="1" odxf="1" dxf="1">
    <oc r="AT560" t="inlineStr">
      <is>
        <t>151294.473</t>
      </is>
    </oc>
    <nc r="AT560">
      <f>AO560*(1-AQ560)</f>
    </nc>
    <odxf>
      <numFmt numFmtId="0" formatCode="General"/>
    </odxf>
    <ndxf>
      <numFmt numFmtId="166" formatCode="&quot;$&quot;#,##0"/>
    </ndxf>
  </rcc>
  <rcc rId="6792" sId="1" odxf="1" dxf="1">
    <oc r="AT561" t="inlineStr">
      <is>
        <t>0</t>
      </is>
    </oc>
    <nc r="AT561">
      <f>AO561*(1-AQ561)</f>
    </nc>
    <odxf>
      <numFmt numFmtId="0" formatCode="General"/>
    </odxf>
    <ndxf>
      <numFmt numFmtId="166" formatCode="&quot;$&quot;#,##0"/>
    </ndxf>
  </rcc>
  <rcc rId="6793" sId="1" odxf="1" dxf="1">
    <oc r="AT562" t="inlineStr">
      <is>
        <t>427995.9</t>
      </is>
    </oc>
    <nc r="AT562">
      <f>AO562*(1-AQ562)</f>
    </nc>
    <odxf>
      <numFmt numFmtId="0" formatCode="General"/>
    </odxf>
    <ndxf>
      <numFmt numFmtId="166" formatCode="&quot;$&quot;#,##0"/>
    </ndxf>
  </rcc>
  <rcc rId="6794" sId="1" odxf="1" dxf="1">
    <oc r="AT563" t="inlineStr">
      <is>
        <t>64698.021</t>
      </is>
    </oc>
    <nc r="AT563">
      <f>AO563*(1-AQ563)</f>
    </nc>
    <odxf>
      <numFmt numFmtId="0" formatCode="General"/>
    </odxf>
    <ndxf>
      <numFmt numFmtId="166" formatCode="&quot;$&quot;#,##0"/>
    </ndxf>
  </rcc>
  <rcc rId="6795" sId="1" odxf="1" dxf="1">
    <oc r="AT564" t="inlineStr">
      <is>
        <t>130954.2795</t>
      </is>
    </oc>
    <nc r="AT564">
      <f>AO564*(1-AQ564)</f>
    </nc>
    <odxf>
      <numFmt numFmtId="0" formatCode="General"/>
    </odxf>
    <ndxf>
      <numFmt numFmtId="166" formatCode="&quot;$&quot;#,##0"/>
    </ndxf>
  </rcc>
  <rcc rId="6796" sId="1" odxf="1" dxf="1">
    <oc r="AT565" t="inlineStr">
      <is>
        <t>133987.6485</t>
      </is>
    </oc>
    <nc r="AT565">
      <f>AO565*(1-AQ565)</f>
    </nc>
    <odxf>
      <numFmt numFmtId="0" formatCode="General"/>
    </odxf>
    <ndxf>
      <numFmt numFmtId="166" formatCode="&quot;$&quot;#,##0"/>
    </ndxf>
  </rcc>
  <rcc rId="6797" sId="1" odxf="1" dxf="1">
    <oc r="AT566" t="inlineStr">
      <is>
        <t>30998.538</t>
      </is>
    </oc>
    <nc r="AT566">
      <f>AO566*(1-AQ566)</f>
    </nc>
    <odxf>
      <numFmt numFmtId="0" formatCode="General"/>
    </odxf>
    <ndxf>
      <numFmt numFmtId="166" formatCode="&quot;$&quot;#,##0"/>
    </ndxf>
  </rcc>
  <rcc rId="6798" sId="1" odxf="1" dxf="1">
    <oc r="AT567" t="inlineStr">
      <is>
        <t>2457216</t>
      </is>
    </oc>
    <nc r="AT567">
      <f>AO567*(1-AQ567)</f>
    </nc>
    <odxf>
      <numFmt numFmtId="0" formatCode="General"/>
    </odxf>
    <ndxf>
      <numFmt numFmtId="166" formatCode="&quot;$&quot;#,##0"/>
    </ndxf>
  </rcc>
  <rcc rId="6799" sId="1" odxf="1" dxf="1">
    <oc r="AT568" t="inlineStr">
      <is>
        <t/>
      </is>
    </oc>
    <nc r="AT568">
      <f>AO568*(1-AQ568)</f>
    </nc>
    <odxf>
      <numFmt numFmtId="0" formatCode="General"/>
    </odxf>
    <ndxf>
      <numFmt numFmtId="166" formatCode="&quot;$&quot;#,##0"/>
    </ndxf>
  </rcc>
  <rcc rId="6800" sId="1" odxf="1" dxf="1">
    <oc r="AT569" t="inlineStr">
      <is>
        <t/>
      </is>
    </oc>
    <nc r="AT569">
      <f>AO569*(1-AQ569)</f>
    </nc>
    <odxf>
      <numFmt numFmtId="0" formatCode="General"/>
    </odxf>
    <ndxf>
      <numFmt numFmtId="166" formatCode="&quot;$&quot;#,##0"/>
    </ndxf>
  </rcc>
  <rcc rId="6801" sId="1" odxf="1" dxf="1">
    <oc r="AT570" t="inlineStr">
      <is>
        <t/>
      </is>
    </oc>
    <nc r="AT570">
      <f>AO570*(1-AQ570)</f>
    </nc>
    <odxf>
      <numFmt numFmtId="0" formatCode="General"/>
    </odxf>
    <ndxf>
      <numFmt numFmtId="166" formatCode="&quot;$&quot;#,##0"/>
    </ndxf>
  </rcc>
  <rcc rId="6802" sId="1" odxf="1" dxf="1">
    <oc r="AT571" t="inlineStr">
      <is>
        <t/>
      </is>
    </oc>
    <nc r="AT571">
      <f>AO571*(1-AQ571)</f>
    </nc>
    <odxf>
      <numFmt numFmtId="0" formatCode="General"/>
    </odxf>
    <ndxf>
      <numFmt numFmtId="166" formatCode="&quot;$&quot;#,##0"/>
    </ndxf>
  </rcc>
  <rcc rId="6803" sId="1" odxf="1" dxf="1">
    <oc r="AT572" t="inlineStr">
      <is>
        <t/>
      </is>
    </oc>
    <nc r="AT572">
      <f>AO572*(1-AQ572)</f>
    </nc>
    <odxf>
      <numFmt numFmtId="0" formatCode="General"/>
    </odxf>
    <ndxf>
      <numFmt numFmtId="166" formatCode="&quot;$&quot;#,##0"/>
    </ndxf>
  </rcc>
  <rcc rId="6804" sId="1" odxf="1" dxf="1">
    <oc r="AT573" t="inlineStr">
      <is>
        <t>36493.9223</t>
      </is>
    </oc>
    <nc r="AT573">
      <f>AO573*(1-AQ573)</f>
    </nc>
    <odxf>
      <numFmt numFmtId="0" formatCode="General"/>
    </odxf>
    <ndxf>
      <numFmt numFmtId="166" formatCode="&quot;$&quot;#,##0"/>
    </ndxf>
  </rcc>
  <rcc rId="6805" sId="1" odxf="1" dxf="1">
    <oc r="AT574" t="inlineStr">
      <is>
        <t>32909.976</t>
      </is>
    </oc>
    <nc r="AT574">
      <f>AO574*(1-AQ574)</f>
    </nc>
    <odxf>
      <numFmt numFmtId="0" formatCode="General"/>
    </odxf>
    <ndxf>
      <numFmt numFmtId="166" formatCode="&quot;$&quot;#,##0"/>
    </ndxf>
  </rcc>
  <rcc rId="6806" sId="1" odxf="1" dxf="1">
    <oc r="AT575" t="inlineStr">
      <is>
        <t/>
      </is>
    </oc>
    <nc r="AT575">
      <f>AO575*(1-AQ575)</f>
    </nc>
    <odxf>
      <numFmt numFmtId="0" formatCode="General"/>
    </odxf>
    <ndxf>
      <numFmt numFmtId="166" formatCode="&quot;$&quot;#,##0"/>
    </ndxf>
  </rcc>
  <rcc rId="6807" sId="1" odxf="1" dxf="1">
    <oc r="AT576" t="inlineStr">
      <is>
        <t>65342.0925</t>
      </is>
    </oc>
    <nc r="AT576">
      <f>AO576*(1-AQ576)</f>
    </nc>
    <odxf>
      <numFmt numFmtId="0" formatCode="General"/>
    </odxf>
    <ndxf>
      <numFmt numFmtId="166" formatCode="&quot;$&quot;#,##0"/>
    </ndxf>
  </rcc>
  <rcc rId="6808" sId="1" odxf="1" dxf="1">
    <oc r="AT577" t="inlineStr">
      <is>
        <t/>
      </is>
    </oc>
    <nc r="AT577">
      <f>AO577*(1-AQ577)</f>
    </nc>
    <odxf>
      <numFmt numFmtId="0" formatCode="General"/>
    </odxf>
    <ndxf>
      <numFmt numFmtId="166" formatCode="&quot;$&quot;#,##0"/>
    </ndxf>
  </rcc>
  <rcc rId="6809" sId="1" odxf="1" dxf="1">
    <oc r="AT578" t="inlineStr">
      <is>
        <t/>
      </is>
    </oc>
    <nc r="AT578">
      <f>AO578*(1-AQ578)</f>
    </nc>
    <odxf>
      <numFmt numFmtId="0" formatCode="General"/>
    </odxf>
    <ndxf>
      <numFmt numFmtId="166" formatCode="&quot;$&quot;#,##0"/>
    </ndxf>
  </rcc>
  <rcc rId="6810" sId="1" odxf="1" dxf="1">
    <oc r="AT579" t="inlineStr">
      <is>
        <t/>
      </is>
    </oc>
    <nc r="AT579">
      <f>AO579*(1-AQ579)</f>
    </nc>
    <odxf>
      <numFmt numFmtId="0" formatCode="General"/>
    </odxf>
    <ndxf>
      <numFmt numFmtId="166" formatCode="&quot;$&quot;#,##0"/>
    </ndxf>
  </rcc>
  <rcc rId="6811" sId="1" odxf="1" dxf="1">
    <oc r="AT580" t="inlineStr">
      <is>
        <t/>
      </is>
    </oc>
    <nc r="AT580">
      <f>AO580*(1-AQ580)</f>
    </nc>
    <odxf>
      <numFmt numFmtId="0" formatCode="General"/>
    </odxf>
    <ndxf>
      <numFmt numFmtId="166" formatCode="&quot;$&quot;#,##0"/>
    </ndxf>
  </rcc>
  <rcc rId="6812" sId="1" odxf="1" dxf="1">
    <oc r="AT581" t="inlineStr">
      <is>
        <t/>
      </is>
    </oc>
    <nc r="AT581">
      <f>AO581*(1-AQ581)</f>
    </nc>
    <odxf>
      <numFmt numFmtId="0" formatCode="General"/>
    </odxf>
    <ndxf>
      <numFmt numFmtId="166" formatCode="&quot;$&quot;#,##0"/>
    </ndxf>
  </rcc>
  <rcc rId="6813" sId="1" odxf="1" dxf="1">
    <oc r="AT582" t="inlineStr">
      <is>
        <t>934588.7775</t>
      </is>
    </oc>
    <nc r="AT582">
      <f>AO582*(1-AQ582)</f>
    </nc>
    <odxf>
      <numFmt numFmtId="0" formatCode="General"/>
    </odxf>
    <ndxf>
      <numFmt numFmtId="166" formatCode="&quot;$&quot;#,##0"/>
    </ndxf>
  </rcc>
  <rcc rId="6814" sId="1" odxf="1" dxf="1">
    <oc r="AT583" t="inlineStr">
      <is>
        <t>130630.5</t>
      </is>
    </oc>
    <nc r="AT583">
      <f>AO583*(1-AQ583)</f>
    </nc>
    <odxf>
      <numFmt numFmtId="0" formatCode="General"/>
    </odxf>
    <ndxf>
      <numFmt numFmtId="166" formatCode="&quot;$&quot;#,##0"/>
    </ndxf>
  </rcc>
  <rcc rId="6815" sId="1" odxf="1" dxf="1">
    <oc r="AT584" t="inlineStr">
      <is>
        <t>419557.5</t>
      </is>
    </oc>
    <nc r="AT584">
      <f>AO584*(1-AQ584)</f>
    </nc>
    <odxf>
      <numFmt numFmtId="0" formatCode="General"/>
    </odxf>
    <ndxf>
      <numFmt numFmtId="166" formatCode="&quot;$&quot;#,##0"/>
    </ndxf>
  </rcc>
  <rcc rId="6816" sId="1" odxf="1" dxf="1">
    <oc r="AT585" t="inlineStr">
      <is>
        <t>684342</t>
      </is>
    </oc>
    <nc r="AT585">
      <f>AO585*(1-AQ585)</f>
    </nc>
    <odxf>
      <numFmt numFmtId="0" formatCode="General"/>
    </odxf>
    <ndxf>
      <numFmt numFmtId="166" formatCode="&quot;$&quot;#,##0"/>
    </ndxf>
  </rcc>
  <rcc rId="6817" sId="1" odxf="1" dxf="1">
    <oc r="AT586" t="inlineStr">
      <is>
        <t/>
      </is>
    </oc>
    <nc r="AT586">
      <f>AO586*(1-AQ586)</f>
    </nc>
    <odxf>
      <numFmt numFmtId="0" formatCode="General"/>
    </odxf>
    <ndxf>
      <numFmt numFmtId="166" formatCode="&quot;$&quot;#,##0"/>
    </ndxf>
  </rcc>
  <rcc rId="6818" sId="1" odxf="1" dxf="1">
    <oc r="AT587" t="inlineStr">
      <is>
        <t>873234.18</t>
      </is>
    </oc>
    <nc r="AT587">
      <f>AO587*(1-AQ587)</f>
    </nc>
    <odxf>
      <numFmt numFmtId="0" formatCode="General"/>
    </odxf>
    <ndxf>
      <numFmt numFmtId="166" formatCode="&quot;$&quot;#,##0"/>
    </ndxf>
  </rcc>
  <rcc rId="6819" sId="1" odxf="1" dxf="1">
    <oc r="AT588" t="inlineStr">
      <is>
        <t>294507.675</t>
      </is>
    </oc>
    <nc r="AT588">
      <f>AO588*(1-AQ588)</f>
    </nc>
    <odxf>
      <numFmt numFmtId="0" formatCode="General"/>
    </odxf>
    <ndxf>
      <numFmt numFmtId="166" formatCode="&quot;$&quot;#,##0"/>
    </ndxf>
  </rcc>
  <rcc rId="6820" sId="1" odxf="1" dxf="1">
    <oc r="BA462" t="inlineStr">
      <is>
        <t>0.45</t>
      </is>
    </oc>
    <nc r="BA462">
      <f>BW462*0.15</f>
    </nc>
    <odxf>
      <numFmt numFmtId="0" formatCode="General"/>
    </odxf>
    <ndxf>
      <numFmt numFmtId="167" formatCode="&quot;$&quot;#,##0.00"/>
    </ndxf>
  </rcc>
  <rcc rId="6821" sId="1" odxf="1" dxf="1">
    <oc r="BB462" t="inlineStr">
      <is>
        <t>0.65</t>
      </is>
    </oc>
    <nc r="BB462">
      <f>BW462*0.35</f>
    </nc>
    <odxf>
      <numFmt numFmtId="0" formatCode="General"/>
    </odxf>
    <ndxf>
      <numFmt numFmtId="167" formatCode="&quot;$&quot;#,##0.00"/>
    </ndxf>
  </rcc>
  <rcc rId="6822" sId="1" odxf="1" dxf="1">
    <oc r="BC462" t="inlineStr">
      <is>
        <t>0.5</t>
      </is>
    </oc>
    <nc r="BC462">
      <f>BW462*0.3</f>
    </nc>
    <odxf>
      <numFmt numFmtId="0" formatCode="General"/>
    </odxf>
    <ndxf>
      <numFmt numFmtId="167" formatCode="&quot;$&quot;#,##0.00"/>
    </ndxf>
  </rcc>
  <rcc rId="6823" sId="1" odxf="1" dxf="1">
    <oc r="BD462" t="inlineStr">
      <is>
        <t>0.4</t>
      </is>
    </oc>
    <nc r="BD462">
      <f>BW462*0.2</f>
    </nc>
    <odxf>
      <numFmt numFmtId="0" formatCode="General"/>
    </odxf>
    <ndxf>
      <numFmt numFmtId="167" formatCode="&quot;$&quot;#,##0.00"/>
    </ndxf>
  </rcc>
  <rcc rId="6824" sId="1" odxf="1" dxf="1">
    <oc r="BA463" t="inlineStr">
      <is>
        <t>0.45</t>
      </is>
    </oc>
    <nc r="BA463">
      <f>BW463*0.15</f>
    </nc>
    <odxf>
      <numFmt numFmtId="0" formatCode="General"/>
    </odxf>
    <ndxf>
      <numFmt numFmtId="167" formatCode="&quot;$&quot;#,##0.00"/>
    </ndxf>
  </rcc>
  <rcc rId="6825" sId="1" odxf="1" dxf="1">
    <oc r="BB463" t="inlineStr">
      <is>
        <t>0.65</t>
      </is>
    </oc>
    <nc r="BB463">
      <f>BW463*0.35</f>
    </nc>
    <odxf>
      <numFmt numFmtId="0" formatCode="General"/>
    </odxf>
    <ndxf>
      <numFmt numFmtId="167" formatCode="&quot;$&quot;#,##0.00"/>
    </ndxf>
  </rcc>
  <rcc rId="6826" sId="1" odxf="1" dxf="1">
    <oc r="BC463" t="inlineStr">
      <is>
        <t>0.5</t>
      </is>
    </oc>
    <nc r="BC463">
      <f>BW463*0.3</f>
    </nc>
    <odxf>
      <numFmt numFmtId="0" formatCode="General"/>
    </odxf>
    <ndxf>
      <numFmt numFmtId="167" formatCode="&quot;$&quot;#,##0.00"/>
    </ndxf>
  </rcc>
  <rcc rId="6827" sId="1" odxf="1" dxf="1">
    <oc r="BD463" t="inlineStr">
      <is>
        <t>0.4</t>
      </is>
    </oc>
    <nc r="BD463">
      <f>BW463*0.2</f>
    </nc>
    <odxf>
      <numFmt numFmtId="0" formatCode="General"/>
    </odxf>
    <ndxf>
      <numFmt numFmtId="167" formatCode="&quot;$&quot;#,##0.00"/>
    </ndxf>
  </rcc>
  <rcc rId="6828" sId="1" odxf="1" dxf="1">
    <oc r="BA464" t="inlineStr">
      <is>
        <t>0.45</t>
      </is>
    </oc>
    <nc r="BA464">
      <f>BW464*0.15</f>
    </nc>
    <odxf>
      <numFmt numFmtId="0" formatCode="General"/>
    </odxf>
    <ndxf>
      <numFmt numFmtId="167" formatCode="&quot;$&quot;#,##0.00"/>
    </ndxf>
  </rcc>
  <rcc rId="6829" sId="1" odxf="1" dxf="1">
    <oc r="BB464" t="inlineStr">
      <is>
        <t>0.65</t>
      </is>
    </oc>
    <nc r="BB464">
      <f>BW464*0.35</f>
    </nc>
    <odxf>
      <numFmt numFmtId="0" formatCode="General"/>
    </odxf>
    <ndxf>
      <numFmt numFmtId="167" formatCode="&quot;$&quot;#,##0.00"/>
    </ndxf>
  </rcc>
  <rcc rId="6830" sId="1" odxf="1" dxf="1">
    <oc r="BC464" t="inlineStr">
      <is>
        <t>0.5</t>
      </is>
    </oc>
    <nc r="BC464">
      <f>BW464*0.3</f>
    </nc>
    <odxf>
      <numFmt numFmtId="0" formatCode="General"/>
    </odxf>
    <ndxf>
      <numFmt numFmtId="167" formatCode="&quot;$&quot;#,##0.00"/>
    </ndxf>
  </rcc>
  <rcc rId="6831" sId="1" odxf="1" dxf="1">
    <oc r="BD464" t="inlineStr">
      <is>
        <t>0.4</t>
      </is>
    </oc>
    <nc r="BD464">
      <f>BW464*0.2</f>
    </nc>
    <odxf>
      <numFmt numFmtId="0" formatCode="General"/>
    </odxf>
    <ndxf>
      <numFmt numFmtId="167" formatCode="&quot;$&quot;#,##0.00"/>
    </ndxf>
  </rcc>
  <rcc rId="6832" sId="1" odxf="1" dxf="1">
    <oc r="BA465" t="inlineStr">
      <is>
        <t>0.45</t>
      </is>
    </oc>
    <nc r="BA465">
      <f>BW465*0.15</f>
    </nc>
    <odxf>
      <numFmt numFmtId="0" formatCode="General"/>
    </odxf>
    <ndxf>
      <numFmt numFmtId="167" formatCode="&quot;$&quot;#,##0.00"/>
    </ndxf>
  </rcc>
  <rcc rId="6833" sId="1" odxf="1" dxf="1">
    <oc r="BB465" t="inlineStr">
      <is>
        <t>0.65</t>
      </is>
    </oc>
    <nc r="BB465">
      <f>BW465*0.35</f>
    </nc>
    <odxf>
      <numFmt numFmtId="0" formatCode="General"/>
    </odxf>
    <ndxf>
      <numFmt numFmtId="167" formatCode="&quot;$&quot;#,##0.00"/>
    </ndxf>
  </rcc>
  <rcc rId="6834" sId="1" odxf="1" dxf="1">
    <oc r="BC465" t="inlineStr">
      <is>
        <t>0.5</t>
      </is>
    </oc>
    <nc r="BC465">
      <f>BW465*0.3</f>
    </nc>
    <odxf>
      <numFmt numFmtId="0" formatCode="General"/>
    </odxf>
    <ndxf>
      <numFmt numFmtId="167" formatCode="&quot;$&quot;#,##0.00"/>
    </ndxf>
  </rcc>
  <rcc rId="6835" sId="1" odxf="1" dxf="1">
    <oc r="BD465" t="inlineStr">
      <is>
        <t>0.4</t>
      </is>
    </oc>
    <nc r="BD465">
      <f>BW465*0.2</f>
    </nc>
    <odxf>
      <numFmt numFmtId="0" formatCode="General"/>
    </odxf>
    <ndxf>
      <numFmt numFmtId="167" formatCode="&quot;$&quot;#,##0.00"/>
    </ndxf>
  </rcc>
  <rcc rId="6836" sId="1" odxf="1" dxf="1">
    <oc r="BA466" t="inlineStr">
      <is>
        <t>0.45</t>
      </is>
    </oc>
    <nc r="BA466">
      <f>BW466*0.15</f>
    </nc>
    <odxf>
      <numFmt numFmtId="0" formatCode="General"/>
    </odxf>
    <ndxf>
      <numFmt numFmtId="167" formatCode="&quot;$&quot;#,##0.00"/>
    </ndxf>
  </rcc>
  <rcc rId="6837" sId="1" odxf="1" dxf="1">
    <oc r="BB466" t="inlineStr">
      <is>
        <t>0.65</t>
      </is>
    </oc>
    <nc r="BB466">
      <f>BW466*0.35</f>
    </nc>
    <odxf>
      <numFmt numFmtId="0" formatCode="General"/>
    </odxf>
    <ndxf>
      <numFmt numFmtId="167" formatCode="&quot;$&quot;#,##0.00"/>
    </ndxf>
  </rcc>
  <rcc rId="6838" sId="1" odxf="1" dxf="1">
    <oc r="BC466" t="inlineStr">
      <is>
        <t>0.5</t>
      </is>
    </oc>
    <nc r="BC466">
      <f>BW466*0.3</f>
    </nc>
    <odxf>
      <numFmt numFmtId="0" formatCode="General"/>
    </odxf>
    <ndxf>
      <numFmt numFmtId="167" formatCode="&quot;$&quot;#,##0.00"/>
    </ndxf>
  </rcc>
  <rcc rId="6839" sId="1" odxf="1" dxf="1">
    <oc r="BD466" t="inlineStr">
      <is>
        <t>0.4</t>
      </is>
    </oc>
    <nc r="BD466">
      <f>BW466*0.2</f>
    </nc>
    <odxf>
      <numFmt numFmtId="0" formatCode="General"/>
    </odxf>
    <ndxf>
      <numFmt numFmtId="167" formatCode="&quot;$&quot;#,##0.00"/>
    </ndxf>
  </rcc>
  <rcc rId="6840" sId="1" odxf="1" dxf="1">
    <oc r="BA467" t="inlineStr">
      <is>
        <t>0.45</t>
      </is>
    </oc>
    <nc r="BA467">
      <f>BW467*0.15</f>
    </nc>
    <odxf>
      <numFmt numFmtId="0" formatCode="General"/>
    </odxf>
    <ndxf>
      <numFmt numFmtId="167" formatCode="&quot;$&quot;#,##0.00"/>
    </ndxf>
  </rcc>
  <rcc rId="6841" sId="1" odxf="1" dxf="1">
    <oc r="BB467" t="inlineStr">
      <is>
        <t>0.65</t>
      </is>
    </oc>
    <nc r="BB467">
      <f>BW467*0.35</f>
    </nc>
    <odxf>
      <numFmt numFmtId="0" formatCode="General"/>
    </odxf>
    <ndxf>
      <numFmt numFmtId="167" formatCode="&quot;$&quot;#,##0.00"/>
    </ndxf>
  </rcc>
  <rcc rId="6842" sId="1" odxf="1" dxf="1">
    <oc r="BC467" t="inlineStr">
      <is>
        <t>0.5</t>
      </is>
    </oc>
    <nc r="BC467">
      <f>BW467*0.3</f>
    </nc>
    <odxf>
      <numFmt numFmtId="0" formatCode="General"/>
    </odxf>
    <ndxf>
      <numFmt numFmtId="167" formatCode="&quot;$&quot;#,##0.00"/>
    </ndxf>
  </rcc>
  <rcc rId="6843" sId="1" odxf="1" dxf="1">
    <oc r="BD467" t="inlineStr">
      <is>
        <t>0.4</t>
      </is>
    </oc>
    <nc r="BD467">
      <f>BW467*0.2</f>
    </nc>
    <odxf>
      <numFmt numFmtId="0" formatCode="General"/>
    </odxf>
    <ndxf>
      <numFmt numFmtId="167" formatCode="&quot;$&quot;#,##0.00"/>
    </ndxf>
  </rcc>
  <rcc rId="6844" sId="1" odxf="1" dxf="1">
    <oc r="BA468" t="inlineStr">
      <is>
        <t>0.45</t>
      </is>
    </oc>
    <nc r="BA468">
      <f>BW468*0.15</f>
    </nc>
    <odxf>
      <numFmt numFmtId="0" formatCode="General"/>
    </odxf>
    <ndxf>
      <numFmt numFmtId="167" formatCode="&quot;$&quot;#,##0.00"/>
    </ndxf>
  </rcc>
  <rcc rId="6845" sId="1" odxf="1" dxf="1">
    <oc r="BB468" t="inlineStr">
      <is>
        <t>0.65</t>
      </is>
    </oc>
    <nc r="BB468">
      <f>BW468*0.35</f>
    </nc>
    <odxf>
      <numFmt numFmtId="0" formatCode="General"/>
    </odxf>
    <ndxf>
      <numFmt numFmtId="167" formatCode="&quot;$&quot;#,##0.00"/>
    </ndxf>
  </rcc>
  <rcc rId="6846" sId="1" odxf="1" dxf="1">
    <oc r="BC468" t="inlineStr">
      <is>
        <t>0.5</t>
      </is>
    </oc>
    <nc r="BC468">
      <f>BW468*0.3</f>
    </nc>
    <odxf>
      <numFmt numFmtId="0" formatCode="General"/>
    </odxf>
    <ndxf>
      <numFmt numFmtId="167" formatCode="&quot;$&quot;#,##0.00"/>
    </ndxf>
  </rcc>
  <rcc rId="6847" sId="1" odxf="1" dxf="1">
    <oc r="BD468" t="inlineStr">
      <is>
        <t>0.4</t>
      </is>
    </oc>
    <nc r="BD468">
      <f>BW468*0.2</f>
    </nc>
    <odxf>
      <numFmt numFmtId="0" formatCode="General"/>
    </odxf>
    <ndxf>
      <numFmt numFmtId="167" formatCode="&quot;$&quot;#,##0.00"/>
    </ndxf>
  </rcc>
  <rcc rId="6848" sId="1" odxf="1" dxf="1">
    <oc r="BA469" t="inlineStr">
      <is>
        <t>0.45</t>
      </is>
    </oc>
    <nc r="BA469">
      <f>BW469*0.15</f>
    </nc>
    <odxf>
      <numFmt numFmtId="0" formatCode="General"/>
    </odxf>
    <ndxf>
      <numFmt numFmtId="167" formatCode="&quot;$&quot;#,##0.00"/>
    </ndxf>
  </rcc>
  <rcc rId="6849" sId="1" odxf="1" dxf="1">
    <oc r="BB469" t="inlineStr">
      <is>
        <t>0.65</t>
      </is>
    </oc>
    <nc r="BB469">
      <f>BW469*0.35</f>
    </nc>
    <odxf>
      <numFmt numFmtId="0" formatCode="General"/>
    </odxf>
    <ndxf>
      <numFmt numFmtId="167" formatCode="&quot;$&quot;#,##0.00"/>
    </ndxf>
  </rcc>
  <rcc rId="6850" sId="1" odxf="1" dxf="1">
    <oc r="BC469" t="inlineStr">
      <is>
        <t>0.5</t>
      </is>
    </oc>
    <nc r="BC469">
      <f>BW469*0.3</f>
    </nc>
    <odxf>
      <numFmt numFmtId="0" formatCode="General"/>
    </odxf>
    <ndxf>
      <numFmt numFmtId="167" formatCode="&quot;$&quot;#,##0.00"/>
    </ndxf>
  </rcc>
  <rcc rId="6851" sId="1" odxf="1" dxf="1">
    <oc r="BD469" t="inlineStr">
      <is>
        <t>0.4</t>
      </is>
    </oc>
    <nc r="BD469">
      <f>BW469*0.2</f>
    </nc>
    <odxf>
      <numFmt numFmtId="0" formatCode="General"/>
    </odxf>
    <ndxf>
      <numFmt numFmtId="167" formatCode="&quot;$&quot;#,##0.00"/>
    </ndxf>
  </rcc>
  <rcc rId="6852" sId="1" odxf="1" dxf="1">
    <oc r="BA470" t="inlineStr">
      <is>
        <t>0.45</t>
      </is>
    </oc>
    <nc r="BA470">
      <f>BW470*0.15</f>
    </nc>
    <odxf>
      <numFmt numFmtId="0" formatCode="General"/>
    </odxf>
    <ndxf>
      <numFmt numFmtId="167" formatCode="&quot;$&quot;#,##0.00"/>
    </ndxf>
  </rcc>
  <rcc rId="6853" sId="1" odxf="1" dxf="1">
    <oc r="BB470" t="inlineStr">
      <is>
        <t>0.65</t>
      </is>
    </oc>
    <nc r="BB470">
      <f>BW470*0.35</f>
    </nc>
    <odxf>
      <numFmt numFmtId="0" formatCode="General"/>
    </odxf>
    <ndxf>
      <numFmt numFmtId="167" formatCode="&quot;$&quot;#,##0.00"/>
    </ndxf>
  </rcc>
  <rcc rId="6854" sId="1" odxf="1" dxf="1">
    <oc r="BC470" t="inlineStr">
      <is>
        <t>0.5</t>
      </is>
    </oc>
    <nc r="BC470">
      <f>BW470*0.3</f>
    </nc>
    <odxf>
      <numFmt numFmtId="0" formatCode="General"/>
    </odxf>
    <ndxf>
      <numFmt numFmtId="167" formatCode="&quot;$&quot;#,##0.00"/>
    </ndxf>
  </rcc>
  <rcc rId="6855" sId="1" odxf="1" dxf="1">
    <oc r="BD470" t="inlineStr">
      <is>
        <t>0.4</t>
      </is>
    </oc>
    <nc r="BD470">
      <f>BW470*0.2</f>
    </nc>
    <odxf>
      <numFmt numFmtId="0" formatCode="General"/>
    </odxf>
    <ndxf>
      <numFmt numFmtId="167" formatCode="&quot;$&quot;#,##0.00"/>
    </ndxf>
  </rcc>
  <rcc rId="6856" sId="1" odxf="1" dxf="1">
    <oc r="BA471" t="inlineStr">
      <is>
        <t>0.45</t>
      </is>
    </oc>
    <nc r="BA471">
      <f>BW471*0.15</f>
    </nc>
    <odxf>
      <numFmt numFmtId="0" formatCode="General"/>
    </odxf>
    <ndxf>
      <numFmt numFmtId="167" formatCode="&quot;$&quot;#,##0.00"/>
    </ndxf>
  </rcc>
  <rcc rId="6857" sId="1" odxf="1" dxf="1">
    <oc r="BB471" t="inlineStr">
      <is>
        <t>0.65</t>
      </is>
    </oc>
    <nc r="BB471">
      <f>BW471*0.35</f>
    </nc>
    <odxf>
      <numFmt numFmtId="0" formatCode="General"/>
    </odxf>
    <ndxf>
      <numFmt numFmtId="167" formatCode="&quot;$&quot;#,##0.00"/>
    </ndxf>
  </rcc>
  <rcc rId="6858" sId="1" odxf="1" dxf="1">
    <oc r="BC471" t="inlineStr">
      <is>
        <t>0.5</t>
      </is>
    </oc>
    <nc r="BC471">
      <f>BW471*0.3</f>
    </nc>
    <odxf>
      <numFmt numFmtId="0" formatCode="General"/>
    </odxf>
    <ndxf>
      <numFmt numFmtId="167" formatCode="&quot;$&quot;#,##0.00"/>
    </ndxf>
  </rcc>
  <rcc rId="6859" sId="1" odxf="1" dxf="1">
    <oc r="BD471" t="inlineStr">
      <is>
        <t>0.4</t>
      </is>
    </oc>
    <nc r="BD471">
      <f>BW471*0.2</f>
    </nc>
    <odxf>
      <numFmt numFmtId="0" formatCode="General"/>
    </odxf>
    <ndxf>
      <numFmt numFmtId="167" formatCode="&quot;$&quot;#,##0.00"/>
    </ndxf>
  </rcc>
  <rcc rId="6860" sId="1" odxf="1" dxf="1">
    <oc r="BA472" t="inlineStr">
      <is>
        <t>0.45</t>
      </is>
    </oc>
    <nc r="BA472">
      <f>BW472*0.15</f>
    </nc>
    <odxf>
      <numFmt numFmtId="0" formatCode="General"/>
    </odxf>
    <ndxf>
      <numFmt numFmtId="167" formatCode="&quot;$&quot;#,##0.00"/>
    </ndxf>
  </rcc>
  <rcc rId="6861" sId="1" odxf="1" dxf="1">
    <oc r="BB472" t="inlineStr">
      <is>
        <t>0.65</t>
      </is>
    </oc>
    <nc r="BB472">
      <f>BW472*0.35</f>
    </nc>
    <odxf>
      <numFmt numFmtId="0" formatCode="General"/>
    </odxf>
    <ndxf>
      <numFmt numFmtId="167" formatCode="&quot;$&quot;#,##0.00"/>
    </ndxf>
  </rcc>
  <rcc rId="6862" sId="1" odxf="1" dxf="1">
    <oc r="BC472" t="inlineStr">
      <is>
        <t>0.5</t>
      </is>
    </oc>
    <nc r="BC472">
      <f>BW472*0.3</f>
    </nc>
    <odxf>
      <numFmt numFmtId="0" formatCode="General"/>
    </odxf>
    <ndxf>
      <numFmt numFmtId="167" formatCode="&quot;$&quot;#,##0.00"/>
    </ndxf>
  </rcc>
  <rcc rId="6863" sId="1" odxf="1" dxf="1">
    <oc r="BD472" t="inlineStr">
      <is>
        <t>0.4</t>
      </is>
    </oc>
    <nc r="BD472">
      <f>BW472*0.2</f>
    </nc>
    <odxf>
      <numFmt numFmtId="0" formatCode="General"/>
    </odxf>
    <ndxf>
      <numFmt numFmtId="167" formatCode="&quot;$&quot;#,##0.00"/>
    </ndxf>
  </rcc>
  <rcc rId="6864" sId="1" odxf="1" dxf="1">
    <oc r="BA473" t="inlineStr">
      <is>
        <t>0.45</t>
      </is>
    </oc>
    <nc r="BA473">
      <f>BW473*0.15</f>
    </nc>
    <odxf>
      <numFmt numFmtId="0" formatCode="General"/>
    </odxf>
    <ndxf>
      <numFmt numFmtId="167" formatCode="&quot;$&quot;#,##0.00"/>
    </ndxf>
  </rcc>
  <rcc rId="6865" sId="1" odxf="1" dxf="1">
    <oc r="BB473" t="inlineStr">
      <is>
        <t>0.65</t>
      </is>
    </oc>
    <nc r="BB473">
      <f>BW473*0.35</f>
    </nc>
    <odxf>
      <numFmt numFmtId="0" formatCode="General"/>
    </odxf>
    <ndxf>
      <numFmt numFmtId="167" formatCode="&quot;$&quot;#,##0.00"/>
    </ndxf>
  </rcc>
  <rcc rId="6866" sId="1" odxf="1" dxf="1">
    <oc r="BC473" t="inlineStr">
      <is>
        <t>0.5</t>
      </is>
    </oc>
    <nc r="BC473">
      <f>BW473*0.3</f>
    </nc>
    <odxf>
      <numFmt numFmtId="0" formatCode="General"/>
    </odxf>
    <ndxf>
      <numFmt numFmtId="167" formatCode="&quot;$&quot;#,##0.00"/>
    </ndxf>
  </rcc>
  <rcc rId="6867" sId="1" odxf="1" dxf="1">
    <oc r="BD473" t="inlineStr">
      <is>
        <t>0.4</t>
      </is>
    </oc>
    <nc r="BD473">
      <f>BW473*0.2</f>
    </nc>
    <odxf>
      <numFmt numFmtId="0" formatCode="General"/>
    </odxf>
    <ndxf>
      <numFmt numFmtId="167" formatCode="&quot;$&quot;#,##0.00"/>
    </ndxf>
  </rcc>
  <rcc rId="6868" sId="1" odxf="1" dxf="1">
    <oc r="BA474" t="inlineStr">
      <is>
        <t>0.45</t>
      </is>
    </oc>
    <nc r="BA474">
      <f>BW474*0.15</f>
    </nc>
    <odxf>
      <numFmt numFmtId="0" formatCode="General"/>
    </odxf>
    <ndxf>
      <numFmt numFmtId="167" formatCode="&quot;$&quot;#,##0.00"/>
    </ndxf>
  </rcc>
  <rcc rId="6869" sId="1" odxf="1" dxf="1">
    <oc r="BB474" t="inlineStr">
      <is>
        <t>0.65</t>
      </is>
    </oc>
    <nc r="BB474">
      <f>BW474*0.35</f>
    </nc>
    <odxf>
      <numFmt numFmtId="0" formatCode="General"/>
    </odxf>
    <ndxf>
      <numFmt numFmtId="167" formatCode="&quot;$&quot;#,##0.00"/>
    </ndxf>
  </rcc>
  <rcc rId="6870" sId="1" odxf="1" dxf="1">
    <oc r="BC474" t="inlineStr">
      <is>
        <t>0.5</t>
      </is>
    </oc>
    <nc r="BC474">
      <f>BW474*0.3</f>
    </nc>
    <odxf>
      <numFmt numFmtId="0" formatCode="General"/>
    </odxf>
    <ndxf>
      <numFmt numFmtId="167" formatCode="&quot;$&quot;#,##0.00"/>
    </ndxf>
  </rcc>
  <rcc rId="6871" sId="1" odxf="1" dxf="1">
    <oc r="BD474" t="inlineStr">
      <is>
        <t>0.4</t>
      </is>
    </oc>
    <nc r="BD474">
      <f>BW474*0.2</f>
    </nc>
    <odxf>
      <numFmt numFmtId="0" formatCode="General"/>
    </odxf>
    <ndxf>
      <numFmt numFmtId="167" formatCode="&quot;$&quot;#,##0.00"/>
    </ndxf>
  </rcc>
  <rcc rId="6872" sId="1" odxf="1" dxf="1">
    <oc r="BA475" t="inlineStr">
      <is>
        <t>0.45</t>
      </is>
    </oc>
    <nc r="BA475">
      <f>BW475*0.15</f>
    </nc>
    <odxf>
      <numFmt numFmtId="0" formatCode="General"/>
    </odxf>
    <ndxf>
      <numFmt numFmtId="167" formatCode="&quot;$&quot;#,##0.00"/>
    </ndxf>
  </rcc>
  <rcc rId="6873" sId="1" odxf="1" dxf="1">
    <oc r="BB475" t="inlineStr">
      <is>
        <t>0.65</t>
      </is>
    </oc>
    <nc r="BB475">
      <f>BW475*0.35</f>
    </nc>
    <odxf>
      <numFmt numFmtId="0" formatCode="General"/>
    </odxf>
    <ndxf>
      <numFmt numFmtId="167" formatCode="&quot;$&quot;#,##0.00"/>
    </ndxf>
  </rcc>
  <rcc rId="6874" sId="1" odxf="1" dxf="1">
    <oc r="BC475" t="inlineStr">
      <is>
        <t>0.5</t>
      </is>
    </oc>
    <nc r="BC475">
      <f>BW475*0.3</f>
    </nc>
    <odxf>
      <numFmt numFmtId="0" formatCode="General"/>
    </odxf>
    <ndxf>
      <numFmt numFmtId="167" formatCode="&quot;$&quot;#,##0.00"/>
    </ndxf>
  </rcc>
  <rcc rId="6875" sId="1" odxf="1" dxf="1">
    <oc r="BD475" t="inlineStr">
      <is>
        <t>0.4</t>
      </is>
    </oc>
    <nc r="BD475">
      <f>BW475*0.2</f>
    </nc>
    <odxf>
      <numFmt numFmtId="0" formatCode="General"/>
    </odxf>
    <ndxf>
      <numFmt numFmtId="167" formatCode="&quot;$&quot;#,##0.00"/>
    </ndxf>
  </rcc>
  <rcc rId="6876" sId="1" odxf="1" dxf="1">
    <oc r="BA476" t="inlineStr">
      <is>
        <t>0.45</t>
      </is>
    </oc>
    <nc r="BA476">
      <f>BW476*0.15</f>
    </nc>
    <odxf>
      <numFmt numFmtId="0" formatCode="General"/>
    </odxf>
    <ndxf>
      <numFmt numFmtId="167" formatCode="&quot;$&quot;#,##0.00"/>
    </ndxf>
  </rcc>
  <rcc rId="6877" sId="1" odxf="1" dxf="1">
    <oc r="BB476" t="inlineStr">
      <is>
        <t>0.65</t>
      </is>
    </oc>
    <nc r="BB476">
      <f>BW476*0.35</f>
    </nc>
    <odxf>
      <numFmt numFmtId="0" formatCode="General"/>
    </odxf>
    <ndxf>
      <numFmt numFmtId="167" formatCode="&quot;$&quot;#,##0.00"/>
    </ndxf>
  </rcc>
  <rcc rId="6878" sId="1" odxf="1" dxf="1">
    <oc r="BC476" t="inlineStr">
      <is>
        <t>0.5</t>
      </is>
    </oc>
    <nc r="BC476">
      <f>BW476*0.3</f>
    </nc>
    <odxf>
      <numFmt numFmtId="0" formatCode="General"/>
    </odxf>
    <ndxf>
      <numFmt numFmtId="167" formatCode="&quot;$&quot;#,##0.00"/>
    </ndxf>
  </rcc>
  <rcc rId="6879" sId="1" odxf="1" dxf="1">
    <oc r="BD476" t="inlineStr">
      <is>
        <t>0.4</t>
      </is>
    </oc>
    <nc r="BD476">
      <f>BW476*0.2</f>
    </nc>
    <odxf>
      <numFmt numFmtId="0" formatCode="General"/>
    </odxf>
    <ndxf>
      <numFmt numFmtId="167" formatCode="&quot;$&quot;#,##0.00"/>
    </ndxf>
  </rcc>
  <rcc rId="6880" sId="1" odxf="1" dxf="1">
    <oc r="BA477" t="inlineStr">
      <is>
        <t>0.45</t>
      </is>
    </oc>
    <nc r="BA477">
      <f>BW477*0.15</f>
    </nc>
    <odxf>
      <numFmt numFmtId="0" formatCode="General"/>
    </odxf>
    <ndxf>
      <numFmt numFmtId="167" formatCode="&quot;$&quot;#,##0.00"/>
    </ndxf>
  </rcc>
  <rcc rId="6881" sId="1" odxf="1" dxf="1">
    <oc r="BB477" t="inlineStr">
      <is>
        <t>0.65</t>
      </is>
    </oc>
    <nc r="BB477">
      <f>BW477*0.35</f>
    </nc>
    <odxf>
      <numFmt numFmtId="0" formatCode="General"/>
    </odxf>
    <ndxf>
      <numFmt numFmtId="167" formatCode="&quot;$&quot;#,##0.00"/>
    </ndxf>
  </rcc>
  <rcc rId="6882" sId="1" odxf="1" dxf="1">
    <oc r="BC477" t="inlineStr">
      <is>
        <t>0.5</t>
      </is>
    </oc>
    <nc r="BC477">
      <f>BW477*0.3</f>
    </nc>
    <odxf>
      <numFmt numFmtId="0" formatCode="General"/>
    </odxf>
    <ndxf>
      <numFmt numFmtId="167" formatCode="&quot;$&quot;#,##0.00"/>
    </ndxf>
  </rcc>
  <rcc rId="6883" sId="1" odxf="1" dxf="1">
    <oc r="BD477" t="inlineStr">
      <is>
        <t>0.4</t>
      </is>
    </oc>
    <nc r="BD477">
      <f>BW477*0.2</f>
    </nc>
    <odxf>
      <numFmt numFmtId="0" formatCode="General"/>
    </odxf>
    <ndxf>
      <numFmt numFmtId="167" formatCode="&quot;$&quot;#,##0.00"/>
    </ndxf>
  </rcc>
  <rcc rId="6884" sId="1" odxf="1" dxf="1">
    <oc r="BA478" t="inlineStr">
      <is>
        <t>0.45</t>
      </is>
    </oc>
    <nc r="BA478">
      <f>BW478*0.15</f>
    </nc>
    <odxf>
      <numFmt numFmtId="0" formatCode="General"/>
    </odxf>
    <ndxf>
      <numFmt numFmtId="167" formatCode="&quot;$&quot;#,##0.00"/>
    </ndxf>
  </rcc>
  <rcc rId="6885" sId="1" odxf="1" dxf="1">
    <oc r="BB478" t="inlineStr">
      <is>
        <t>0.65</t>
      </is>
    </oc>
    <nc r="BB478">
      <f>BW478*0.35</f>
    </nc>
    <odxf>
      <numFmt numFmtId="0" formatCode="General"/>
    </odxf>
    <ndxf>
      <numFmt numFmtId="167" formatCode="&quot;$&quot;#,##0.00"/>
    </ndxf>
  </rcc>
  <rcc rId="6886" sId="1" odxf="1" dxf="1">
    <oc r="BC478" t="inlineStr">
      <is>
        <t>0.5</t>
      </is>
    </oc>
    <nc r="BC478">
      <f>BW478*0.3</f>
    </nc>
    <odxf>
      <numFmt numFmtId="0" formatCode="General"/>
    </odxf>
    <ndxf>
      <numFmt numFmtId="167" formatCode="&quot;$&quot;#,##0.00"/>
    </ndxf>
  </rcc>
  <rcc rId="6887" sId="1" odxf="1" dxf="1">
    <oc r="BD478" t="inlineStr">
      <is>
        <t>0.4</t>
      </is>
    </oc>
    <nc r="BD478">
      <f>BW478*0.2</f>
    </nc>
    <odxf>
      <numFmt numFmtId="0" formatCode="General"/>
    </odxf>
    <ndxf>
      <numFmt numFmtId="167" formatCode="&quot;$&quot;#,##0.00"/>
    </ndxf>
  </rcc>
  <rcc rId="6888" sId="1" odxf="1" dxf="1">
    <oc r="BA479" t="inlineStr">
      <is>
        <t>0.45</t>
      </is>
    </oc>
    <nc r="BA479">
      <f>BW479*0.15</f>
    </nc>
    <odxf>
      <numFmt numFmtId="0" formatCode="General"/>
    </odxf>
    <ndxf>
      <numFmt numFmtId="167" formatCode="&quot;$&quot;#,##0.00"/>
    </ndxf>
  </rcc>
  <rcc rId="6889" sId="1" odxf="1" dxf="1">
    <oc r="BB479" t="inlineStr">
      <is>
        <t>0.65</t>
      </is>
    </oc>
    <nc r="BB479">
      <f>BW479*0.35</f>
    </nc>
    <odxf>
      <numFmt numFmtId="0" formatCode="General"/>
    </odxf>
    <ndxf>
      <numFmt numFmtId="167" formatCode="&quot;$&quot;#,##0.00"/>
    </ndxf>
  </rcc>
  <rcc rId="6890" sId="1" odxf="1" dxf="1">
    <oc r="BC479" t="inlineStr">
      <is>
        <t>0.5</t>
      </is>
    </oc>
    <nc r="BC479">
      <f>BW479*0.3</f>
    </nc>
    <odxf>
      <numFmt numFmtId="0" formatCode="General"/>
    </odxf>
    <ndxf>
      <numFmt numFmtId="167" formatCode="&quot;$&quot;#,##0.00"/>
    </ndxf>
  </rcc>
  <rcc rId="6891" sId="1" odxf="1" dxf="1">
    <oc r="BD479" t="inlineStr">
      <is>
        <t>0.4</t>
      </is>
    </oc>
    <nc r="BD479">
      <f>BW479*0.2</f>
    </nc>
    <odxf>
      <numFmt numFmtId="0" formatCode="General"/>
    </odxf>
    <ndxf>
      <numFmt numFmtId="167" formatCode="&quot;$&quot;#,##0.00"/>
    </ndxf>
  </rcc>
  <rcc rId="6892" sId="1" odxf="1" dxf="1">
    <oc r="BA480" t="inlineStr">
      <is>
        <t>0.45</t>
      </is>
    </oc>
    <nc r="BA480">
      <f>BW480*0.15</f>
    </nc>
    <odxf>
      <numFmt numFmtId="0" formatCode="General"/>
    </odxf>
    <ndxf>
      <numFmt numFmtId="167" formatCode="&quot;$&quot;#,##0.00"/>
    </ndxf>
  </rcc>
  <rcc rId="6893" sId="1" odxf="1" dxf="1">
    <oc r="BB480" t="inlineStr">
      <is>
        <t>0.65</t>
      </is>
    </oc>
    <nc r="BB480">
      <f>BW480*0.35</f>
    </nc>
    <odxf>
      <numFmt numFmtId="0" formatCode="General"/>
    </odxf>
    <ndxf>
      <numFmt numFmtId="167" formatCode="&quot;$&quot;#,##0.00"/>
    </ndxf>
  </rcc>
  <rcc rId="6894" sId="1" odxf="1" dxf="1">
    <oc r="BC480" t="inlineStr">
      <is>
        <t>0.5</t>
      </is>
    </oc>
    <nc r="BC480">
      <f>BW480*0.3</f>
    </nc>
    <odxf>
      <numFmt numFmtId="0" formatCode="General"/>
    </odxf>
    <ndxf>
      <numFmt numFmtId="167" formatCode="&quot;$&quot;#,##0.00"/>
    </ndxf>
  </rcc>
  <rcc rId="6895" sId="1" odxf="1" dxf="1">
    <oc r="BD480" t="inlineStr">
      <is>
        <t>0.4</t>
      </is>
    </oc>
    <nc r="BD480">
      <f>BW480*0.2</f>
    </nc>
    <odxf>
      <numFmt numFmtId="0" formatCode="General"/>
    </odxf>
    <ndxf>
      <numFmt numFmtId="167" formatCode="&quot;$&quot;#,##0.00"/>
    </ndxf>
  </rcc>
  <rcc rId="6896" sId="1" odxf="1" dxf="1">
    <oc r="BA481" t="inlineStr">
      <is>
        <t>0.45</t>
      </is>
    </oc>
    <nc r="BA481">
      <f>BW481*0.15</f>
    </nc>
    <odxf>
      <numFmt numFmtId="0" formatCode="General"/>
    </odxf>
    <ndxf>
      <numFmt numFmtId="167" formatCode="&quot;$&quot;#,##0.00"/>
    </ndxf>
  </rcc>
  <rcc rId="6897" sId="1" odxf="1" dxf="1">
    <oc r="BB481" t="inlineStr">
      <is>
        <t>0.65</t>
      </is>
    </oc>
    <nc r="BB481">
      <f>BW481*0.35</f>
    </nc>
    <odxf>
      <numFmt numFmtId="0" formatCode="General"/>
    </odxf>
    <ndxf>
      <numFmt numFmtId="167" formatCode="&quot;$&quot;#,##0.00"/>
    </ndxf>
  </rcc>
  <rcc rId="6898" sId="1" odxf="1" dxf="1">
    <oc r="BC481" t="inlineStr">
      <is>
        <t>0.5</t>
      </is>
    </oc>
    <nc r="BC481">
      <f>BW481*0.3</f>
    </nc>
    <odxf>
      <numFmt numFmtId="0" formatCode="General"/>
    </odxf>
    <ndxf>
      <numFmt numFmtId="167" formatCode="&quot;$&quot;#,##0.00"/>
    </ndxf>
  </rcc>
  <rcc rId="6899" sId="1" odxf="1" dxf="1">
    <oc r="BD481" t="inlineStr">
      <is>
        <t>0.4</t>
      </is>
    </oc>
    <nc r="BD481">
      <f>BW481*0.2</f>
    </nc>
    <odxf>
      <numFmt numFmtId="0" formatCode="General"/>
    </odxf>
    <ndxf>
      <numFmt numFmtId="167" formatCode="&quot;$&quot;#,##0.00"/>
    </ndxf>
  </rcc>
  <rcc rId="6900" sId="1" odxf="1" dxf="1">
    <oc r="BA482" t="inlineStr">
      <is>
        <t>0.45</t>
      </is>
    </oc>
    <nc r="BA482">
      <f>BW482*0.15</f>
    </nc>
    <odxf>
      <numFmt numFmtId="0" formatCode="General"/>
    </odxf>
    <ndxf>
      <numFmt numFmtId="167" formatCode="&quot;$&quot;#,##0.00"/>
    </ndxf>
  </rcc>
  <rcc rId="6901" sId="1" odxf="1" dxf="1">
    <oc r="BB482" t="inlineStr">
      <is>
        <t>0.65</t>
      </is>
    </oc>
    <nc r="BB482">
      <f>BW482*0.35</f>
    </nc>
    <odxf>
      <numFmt numFmtId="0" formatCode="General"/>
    </odxf>
    <ndxf>
      <numFmt numFmtId="167" formatCode="&quot;$&quot;#,##0.00"/>
    </ndxf>
  </rcc>
  <rcc rId="6902" sId="1" odxf="1" dxf="1">
    <oc r="BC482" t="inlineStr">
      <is>
        <t>0.5</t>
      </is>
    </oc>
    <nc r="BC482">
      <f>BW482*0.3</f>
    </nc>
    <odxf>
      <numFmt numFmtId="0" formatCode="General"/>
    </odxf>
    <ndxf>
      <numFmt numFmtId="167" formatCode="&quot;$&quot;#,##0.00"/>
    </ndxf>
  </rcc>
  <rcc rId="6903" sId="1" odxf="1" dxf="1">
    <oc r="BD482" t="inlineStr">
      <is>
        <t>0.4</t>
      </is>
    </oc>
    <nc r="BD482">
      <f>BW482*0.2</f>
    </nc>
    <odxf>
      <numFmt numFmtId="0" formatCode="General"/>
    </odxf>
    <ndxf>
      <numFmt numFmtId="167" formatCode="&quot;$&quot;#,##0.00"/>
    </ndxf>
  </rcc>
  <rcc rId="6904" sId="1" odxf="1" dxf="1">
    <oc r="BA483" t="inlineStr">
      <is>
        <t>0.45</t>
      </is>
    </oc>
    <nc r="BA483">
      <f>BW483*0.15</f>
    </nc>
    <odxf>
      <numFmt numFmtId="0" formatCode="General"/>
    </odxf>
    <ndxf>
      <numFmt numFmtId="167" formatCode="&quot;$&quot;#,##0.00"/>
    </ndxf>
  </rcc>
  <rcc rId="6905" sId="1" odxf="1" dxf="1">
    <oc r="BB483" t="inlineStr">
      <is>
        <t>0.65</t>
      </is>
    </oc>
    <nc r="BB483">
      <f>BW483*0.35</f>
    </nc>
    <odxf>
      <numFmt numFmtId="0" formatCode="General"/>
    </odxf>
    <ndxf>
      <numFmt numFmtId="167" formatCode="&quot;$&quot;#,##0.00"/>
    </ndxf>
  </rcc>
  <rcc rId="6906" sId="1" odxf="1" dxf="1">
    <oc r="BC483" t="inlineStr">
      <is>
        <t>0.5</t>
      </is>
    </oc>
    <nc r="BC483">
      <f>BW483*0.3</f>
    </nc>
    <odxf>
      <numFmt numFmtId="0" formatCode="General"/>
    </odxf>
    <ndxf>
      <numFmt numFmtId="167" formatCode="&quot;$&quot;#,##0.00"/>
    </ndxf>
  </rcc>
  <rcc rId="6907" sId="1" odxf="1" dxf="1">
    <oc r="BD483" t="inlineStr">
      <is>
        <t>0.4</t>
      </is>
    </oc>
    <nc r="BD483">
      <f>BW483*0.2</f>
    </nc>
    <odxf>
      <numFmt numFmtId="0" formatCode="General"/>
    </odxf>
    <ndxf>
      <numFmt numFmtId="167" formatCode="&quot;$&quot;#,##0.00"/>
    </ndxf>
  </rcc>
  <rcc rId="6908" sId="1" odxf="1" dxf="1">
    <oc r="BA484" t="inlineStr">
      <is>
        <t>0.45</t>
      </is>
    </oc>
    <nc r="BA484">
      <f>BW484*0.15</f>
    </nc>
    <odxf>
      <numFmt numFmtId="0" formatCode="General"/>
    </odxf>
    <ndxf>
      <numFmt numFmtId="167" formatCode="&quot;$&quot;#,##0.00"/>
    </ndxf>
  </rcc>
  <rcc rId="6909" sId="1" odxf="1" dxf="1">
    <oc r="BB484" t="inlineStr">
      <is>
        <t>0.65</t>
      </is>
    </oc>
    <nc r="BB484">
      <f>BW484*0.35</f>
    </nc>
    <odxf>
      <numFmt numFmtId="0" formatCode="General"/>
    </odxf>
    <ndxf>
      <numFmt numFmtId="167" formatCode="&quot;$&quot;#,##0.00"/>
    </ndxf>
  </rcc>
  <rcc rId="6910" sId="1" odxf="1" dxf="1">
    <oc r="BC484" t="inlineStr">
      <is>
        <t>0.5</t>
      </is>
    </oc>
    <nc r="BC484">
      <f>BW484*0.3</f>
    </nc>
    <odxf>
      <numFmt numFmtId="0" formatCode="General"/>
    </odxf>
    <ndxf>
      <numFmt numFmtId="167" formatCode="&quot;$&quot;#,##0.00"/>
    </ndxf>
  </rcc>
  <rcc rId="6911" sId="1" odxf="1" dxf="1">
    <oc r="BD484" t="inlineStr">
      <is>
        <t>0.4</t>
      </is>
    </oc>
    <nc r="BD484">
      <f>BW484*0.2</f>
    </nc>
    <odxf>
      <numFmt numFmtId="0" formatCode="General"/>
    </odxf>
    <ndxf>
      <numFmt numFmtId="167" formatCode="&quot;$&quot;#,##0.00"/>
    </ndxf>
  </rcc>
  <rcc rId="6912" sId="1" odxf="1" dxf="1">
    <oc r="BA485" t="inlineStr">
      <is>
        <t>0.45</t>
      </is>
    </oc>
    <nc r="BA485">
      <f>BW485*0.15</f>
    </nc>
    <odxf>
      <numFmt numFmtId="0" formatCode="General"/>
    </odxf>
    <ndxf>
      <numFmt numFmtId="167" formatCode="&quot;$&quot;#,##0.00"/>
    </ndxf>
  </rcc>
  <rcc rId="6913" sId="1" odxf="1" dxf="1">
    <oc r="BB485" t="inlineStr">
      <is>
        <t>0.65</t>
      </is>
    </oc>
    <nc r="BB485">
      <f>BW485*0.35</f>
    </nc>
    <odxf>
      <numFmt numFmtId="0" formatCode="General"/>
    </odxf>
    <ndxf>
      <numFmt numFmtId="167" formatCode="&quot;$&quot;#,##0.00"/>
    </ndxf>
  </rcc>
  <rcc rId="6914" sId="1" odxf="1" dxf="1">
    <oc r="BC485" t="inlineStr">
      <is>
        <t>0.5</t>
      </is>
    </oc>
    <nc r="BC485">
      <f>BW485*0.3</f>
    </nc>
    <odxf>
      <numFmt numFmtId="0" formatCode="General"/>
    </odxf>
    <ndxf>
      <numFmt numFmtId="167" formatCode="&quot;$&quot;#,##0.00"/>
    </ndxf>
  </rcc>
  <rcc rId="6915" sId="1" odxf="1" dxf="1">
    <oc r="BD485" t="inlineStr">
      <is>
        <t>0.4</t>
      </is>
    </oc>
    <nc r="BD485">
      <f>BW485*0.2</f>
    </nc>
    <odxf>
      <numFmt numFmtId="0" formatCode="General"/>
    </odxf>
    <ndxf>
      <numFmt numFmtId="167" formatCode="&quot;$&quot;#,##0.00"/>
    </ndxf>
  </rcc>
  <rcc rId="6916" sId="1" odxf="1" dxf="1">
    <oc r="BA486" t="inlineStr">
      <is>
        <t>0.45</t>
      </is>
    </oc>
    <nc r="BA486">
      <f>BW486*0.15</f>
    </nc>
    <odxf>
      <numFmt numFmtId="0" formatCode="General"/>
    </odxf>
    <ndxf>
      <numFmt numFmtId="167" formatCode="&quot;$&quot;#,##0.00"/>
    </ndxf>
  </rcc>
  <rcc rId="6917" sId="1" odxf="1" dxf="1">
    <oc r="BB486" t="inlineStr">
      <is>
        <t>0.65</t>
      </is>
    </oc>
    <nc r="BB486">
      <f>BW486*0.35</f>
    </nc>
    <odxf>
      <numFmt numFmtId="0" formatCode="General"/>
    </odxf>
    <ndxf>
      <numFmt numFmtId="167" formatCode="&quot;$&quot;#,##0.00"/>
    </ndxf>
  </rcc>
  <rcc rId="6918" sId="1" odxf="1" dxf="1">
    <oc r="BC486" t="inlineStr">
      <is>
        <t>0.5</t>
      </is>
    </oc>
    <nc r="BC486">
      <f>BW486*0.3</f>
    </nc>
    <odxf>
      <numFmt numFmtId="0" formatCode="General"/>
    </odxf>
    <ndxf>
      <numFmt numFmtId="167" formatCode="&quot;$&quot;#,##0.00"/>
    </ndxf>
  </rcc>
  <rcc rId="6919" sId="1" odxf="1" dxf="1">
    <oc r="BD486" t="inlineStr">
      <is>
        <t>0.4</t>
      </is>
    </oc>
    <nc r="BD486">
      <f>BW486*0.2</f>
    </nc>
    <odxf>
      <numFmt numFmtId="0" formatCode="General"/>
    </odxf>
    <ndxf>
      <numFmt numFmtId="167" formatCode="&quot;$&quot;#,##0.00"/>
    </ndxf>
  </rcc>
  <rcc rId="6920" sId="1" odxf="1" dxf="1">
    <oc r="BA487" t="inlineStr">
      <is>
        <t>0.45</t>
      </is>
    </oc>
    <nc r="BA487">
      <f>BW487*0.15</f>
    </nc>
    <odxf>
      <numFmt numFmtId="0" formatCode="General"/>
    </odxf>
    <ndxf>
      <numFmt numFmtId="167" formatCode="&quot;$&quot;#,##0.00"/>
    </ndxf>
  </rcc>
  <rcc rId="6921" sId="1" odxf="1" dxf="1">
    <oc r="BB487" t="inlineStr">
      <is>
        <t>0.65</t>
      </is>
    </oc>
    <nc r="BB487">
      <f>BW487*0.35</f>
    </nc>
    <odxf>
      <numFmt numFmtId="0" formatCode="General"/>
    </odxf>
    <ndxf>
      <numFmt numFmtId="167" formatCode="&quot;$&quot;#,##0.00"/>
    </ndxf>
  </rcc>
  <rcc rId="6922" sId="1" odxf="1" dxf="1">
    <oc r="BC487" t="inlineStr">
      <is>
        <t>0.5</t>
      </is>
    </oc>
    <nc r="BC487">
      <f>BW487*0.3</f>
    </nc>
    <odxf>
      <numFmt numFmtId="0" formatCode="General"/>
    </odxf>
    <ndxf>
      <numFmt numFmtId="167" formatCode="&quot;$&quot;#,##0.00"/>
    </ndxf>
  </rcc>
  <rcc rId="6923" sId="1" odxf="1" dxf="1">
    <oc r="BD487" t="inlineStr">
      <is>
        <t>0.4</t>
      </is>
    </oc>
    <nc r="BD487">
      <f>BW487*0.2</f>
    </nc>
    <odxf>
      <numFmt numFmtId="0" formatCode="General"/>
    </odxf>
    <ndxf>
      <numFmt numFmtId="167" formatCode="&quot;$&quot;#,##0.00"/>
    </ndxf>
  </rcc>
  <rcc rId="6924" sId="1" odxf="1" dxf="1">
    <oc r="BA488" t="inlineStr">
      <is>
        <t>0.45</t>
      </is>
    </oc>
    <nc r="BA488">
      <f>BW488*0.15</f>
    </nc>
    <odxf>
      <numFmt numFmtId="0" formatCode="General"/>
    </odxf>
    <ndxf>
      <numFmt numFmtId="167" formatCode="&quot;$&quot;#,##0.00"/>
    </ndxf>
  </rcc>
  <rcc rId="6925" sId="1" odxf="1" dxf="1">
    <oc r="BB488" t="inlineStr">
      <is>
        <t>0.65</t>
      </is>
    </oc>
    <nc r="BB488">
      <f>BW488*0.35</f>
    </nc>
    <odxf>
      <numFmt numFmtId="0" formatCode="General"/>
    </odxf>
    <ndxf>
      <numFmt numFmtId="167" formatCode="&quot;$&quot;#,##0.00"/>
    </ndxf>
  </rcc>
  <rcc rId="6926" sId="1" odxf="1" dxf="1">
    <oc r="BC488" t="inlineStr">
      <is>
        <t>0.5</t>
      </is>
    </oc>
    <nc r="BC488">
      <f>BW488*0.3</f>
    </nc>
    <odxf>
      <numFmt numFmtId="0" formatCode="General"/>
    </odxf>
    <ndxf>
      <numFmt numFmtId="167" formatCode="&quot;$&quot;#,##0.00"/>
    </ndxf>
  </rcc>
  <rcc rId="6927" sId="1" odxf="1" dxf="1">
    <oc r="BD488" t="inlineStr">
      <is>
        <t>0.4</t>
      </is>
    </oc>
    <nc r="BD488">
      <f>BW488*0.2</f>
    </nc>
    <odxf>
      <numFmt numFmtId="0" formatCode="General"/>
    </odxf>
    <ndxf>
      <numFmt numFmtId="167" formatCode="&quot;$&quot;#,##0.00"/>
    </ndxf>
  </rcc>
  <rcc rId="6928" sId="1" odxf="1" dxf="1">
    <oc r="BA489" t="inlineStr">
      <is>
        <t>0.45</t>
      </is>
    </oc>
    <nc r="BA489">
      <f>BW489*0.15</f>
    </nc>
    <odxf>
      <numFmt numFmtId="0" formatCode="General"/>
    </odxf>
    <ndxf>
      <numFmt numFmtId="167" formatCode="&quot;$&quot;#,##0.00"/>
    </ndxf>
  </rcc>
  <rcc rId="6929" sId="1" odxf="1" dxf="1">
    <oc r="BB489" t="inlineStr">
      <is>
        <t>0.65</t>
      </is>
    </oc>
    <nc r="BB489">
      <f>BW489*0.35</f>
    </nc>
    <odxf>
      <numFmt numFmtId="0" formatCode="General"/>
    </odxf>
    <ndxf>
      <numFmt numFmtId="167" formatCode="&quot;$&quot;#,##0.00"/>
    </ndxf>
  </rcc>
  <rcc rId="6930" sId="1" odxf="1" dxf="1">
    <oc r="BC489" t="inlineStr">
      <is>
        <t>0.5</t>
      </is>
    </oc>
    <nc r="BC489">
      <f>BW489*0.3</f>
    </nc>
    <odxf>
      <numFmt numFmtId="0" formatCode="General"/>
    </odxf>
    <ndxf>
      <numFmt numFmtId="167" formatCode="&quot;$&quot;#,##0.00"/>
    </ndxf>
  </rcc>
  <rcc rId="6931" sId="1" odxf="1" dxf="1">
    <oc r="BD489" t="inlineStr">
      <is>
        <t>0.4</t>
      </is>
    </oc>
    <nc r="BD489">
      <f>BW489*0.2</f>
    </nc>
    <odxf>
      <numFmt numFmtId="0" formatCode="General"/>
    </odxf>
    <ndxf>
      <numFmt numFmtId="167" formatCode="&quot;$&quot;#,##0.00"/>
    </ndxf>
  </rcc>
  <rcc rId="6932" sId="1" odxf="1" dxf="1">
    <oc r="BA490" t="inlineStr">
      <is>
        <t>0.45</t>
      </is>
    </oc>
    <nc r="BA490">
      <f>BW490*0.15</f>
    </nc>
    <odxf>
      <numFmt numFmtId="0" formatCode="General"/>
    </odxf>
    <ndxf>
      <numFmt numFmtId="167" formatCode="&quot;$&quot;#,##0.00"/>
    </ndxf>
  </rcc>
  <rcc rId="6933" sId="1" odxf="1" dxf="1">
    <oc r="BB490" t="inlineStr">
      <is>
        <t>0.65</t>
      </is>
    </oc>
    <nc r="BB490">
      <f>BW490*0.35</f>
    </nc>
    <odxf>
      <numFmt numFmtId="0" formatCode="General"/>
    </odxf>
    <ndxf>
      <numFmt numFmtId="167" formatCode="&quot;$&quot;#,##0.00"/>
    </ndxf>
  </rcc>
  <rcc rId="6934" sId="1" odxf="1" dxf="1">
    <oc r="BC490" t="inlineStr">
      <is>
        <t>0.5</t>
      </is>
    </oc>
    <nc r="BC490">
      <f>BW490*0.3</f>
    </nc>
    <odxf>
      <numFmt numFmtId="0" formatCode="General"/>
    </odxf>
    <ndxf>
      <numFmt numFmtId="167" formatCode="&quot;$&quot;#,##0.00"/>
    </ndxf>
  </rcc>
  <rcc rId="6935" sId="1" odxf="1" dxf="1">
    <oc r="BD490" t="inlineStr">
      <is>
        <t>0.4</t>
      </is>
    </oc>
    <nc r="BD490">
      <f>BW490*0.2</f>
    </nc>
    <odxf>
      <numFmt numFmtId="0" formatCode="General"/>
    </odxf>
    <ndxf>
      <numFmt numFmtId="167" formatCode="&quot;$&quot;#,##0.00"/>
    </ndxf>
  </rcc>
  <rcc rId="6936" sId="1" odxf="1" dxf="1">
    <oc r="BA491" t="inlineStr">
      <is>
        <t>0.45</t>
      </is>
    </oc>
    <nc r="BA491">
      <f>BW491*0.15</f>
    </nc>
    <odxf>
      <numFmt numFmtId="0" formatCode="General"/>
    </odxf>
    <ndxf>
      <numFmt numFmtId="167" formatCode="&quot;$&quot;#,##0.00"/>
    </ndxf>
  </rcc>
  <rcc rId="6937" sId="1" odxf="1" dxf="1">
    <oc r="BB491" t="inlineStr">
      <is>
        <t>0.65</t>
      </is>
    </oc>
    <nc r="BB491">
      <f>BW491*0.35</f>
    </nc>
    <odxf>
      <numFmt numFmtId="0" formatCode="General"/>
    </odxf>
    <ndxf>
      <numFmt numFmtId="167" formatCode="&quot;$&quot;#,##0.00"/>
    </ndxf>
  </rcc>
  <rcc rId="6938" sId="1" odxf="1" dxf="1">
    <oc r="BC491" t="inlineStr">
      <is>
        <t>0.5</t>
      </is>
    </oc>
    <nc r="BC491">
      <f>BW491*0.3</f>
    </nc>
    <odxf>
      <numFmt numFmtId="0" formatCode="General"/>
    </odxf>
    <ndxf>
      <numFmt numFmtId="167" formatCode="&quot;$&quot;#,##0.00"/>
    </ndxf>
  </rcc>
  <rcc rId="6939" sId="1" odxf="1" dxf="1">
    <oc r="BD491" t="inlineStr">
      <is>
        <t>0.4</t>
      </is>
    </oc>
    <nc r="BD491">
      <f>BW491*0.2</f>
    </nc>
    <odxf>
      <numFmt numFmtId="0" formatCode="General"/>
    </odxf>
    <ndxf>
      <numFmt numFmtId="167" formatCode="&quot;$&quot;#,##0.00"/>
    </ndxf>
  </rcc>
  <rcc rId="6940" sId="1" odxf="1" dxf="1">
    <oc r="BA492" t="inlineStr">
      <is>
        <t>0.45</t>
      </is>
    </oc>
    <nc r="BA492">
      <f>BW492*0.15</f>
    </nc>
    <odxf>
      <numFmt numFmtId="0" formatCode="General"/>
    </odxf>
    <ndxf>
      <numFmt numFmtId="167" formatCode="&quot;$&quot;#,##0.00"/>
    </ndxf>
  </rcc>
  <rcc rId="6941" sId="1" odxf="1" dxf="1">
    <oc r="BB492" t="inlineStr">
      <is>
        <t>0.65</t>
      </is>
    </oc>
    <nc r="BB492">
      <f>BW492*0.35</f>
    </nc>
    <odxf>
      <numFmt numFmtId="0" formatCode="General"/>
    </odxf>
    <ndxf>
      <numFmt numFmtId="167" formatCode="&quot;$&quot;#,##0.00"/>
    </ndxf>
  </rcc>
  <rcc rId="6942" sId="1" odxf="1" dxf="1">
    <oc r="BC492" t="inlineStr">
      <is>
        <t>0.5</t>
      </is>
    </oc>
    <nc r="BC492">
      <f>BW492*0.3</f>
    </nc>
    <odxf>
      <numFmt numFmtId="0" formatCode="General"/>
    </odxf>
    <ndxf>
      <numFmt numFmtId="167" formatCode="&quot;$&quot;#,##0.00"/>
    </ndxf>
  </rcc>
  <rcc rId="6943" sId="1" odxf="1" dxf="1">
    <oc r="BD492" t="inlineStr">
      <is>
        <t>0.4</t>
      </is>
    </oc>
    <nc r="BD492">
      <f>BW492*0.2</f>
    </nc>
    <odxf>
      <numFmt numFmtId="0" formatCode="General"/>
    </odxf>
    <ndxf>
      <numFmt numFmtId="167" formatCode="&quot;$&quot;#,##0.00"/>
    </ndxf>
  </rcc>
  <rcc rId="6944" sId="1" odxf="1" dxf="1">
    <oc r="BA493" t="inlineStr">
      <is>
        <t>0.45</t>
      </is>
    </oc>
    <nc r="BA493">
      <f>BW493*0.15</f>
    </nc>
    <odxf>
      <numFmt numFmtId="0" formatCode="General"/>
    </odxf>
    <ndxf>
      <numFmt numFmtId="167" formatCode="&quot;$&quot;#,##0.00"/>
    </ndxf>
  </rcc>
  <rcc rId="6945" sId="1" odxf="1" dxf="1">
    <oc r="BB493" t="inlineStr">
      <is>
        <t>0.65</t>
      </is>
    </oc>
    <nc r="BB493">
      <f>BW493*0.35</f>
    </nc>
    <odxf>
      <numFmt numFmtId="0" formatCode="General"/>
    </odxf>
    <ndxf>
      <numFmt numFmtId="167" formatCode="&quot;$&quot;#,##0.00"/>
    </ndxf>
  </rcc>
  <rcc rId="6946" sId="1" odxf="1" dxf="1">
    <oc r="BC493" t="inlineStr">
      <is>
        <t>0.5</t>
      </is>
    </oc>
    <nc r="BC493">
      <f>BW493*0.3</f>
    </nc>
    <odxf>
      <numFmt numFmtId="0" formatCode="General"/>
    </odxf>
    <ndxf>
      <numFmt numFmtId="167" formatCode="&quot;$&quot;#,##0.00"/>
    </ndxf>
  </rcc>
  <rcc rId="6947" sId="1" odxf="1" dxf="1">
    <oc r="BD493" t="inlineStr">
      <is>
        <t>0.4</t>
      </is>
    </oc>
    <nc r="BD493">
      <f>BW493*0.2</f>
    </nc>
    <odxf>
      <numFmt numFmtId="0" formatCode="General"/>
    </odxf>
    <ndxf>
      <numFmt numFmtId="167" formatCode="&quot;$&quot;#,##0.00"/>
    </ndxf>
  </rcc>
  <rcc rId="6948" sId="1" odxf="1" dxf="1">
    <oc r="BA494" t="inlineStr">
      <is>
        <t>0.45</t>
      </is>
    </oc>
    <nc r="BA494">
      <f>BW494*0.15</f>
    </nc>
    <odxf>
      <numFmt numFmtId="0" formatCode="General"/>
    </odxf>
    <ndxf>
      <numFmt numFmtId="167" formatCode="&quot;$&quot;#,##0.00"/>
    </ndxf>
  </rcc>
  <rcc rId="6949" sId="1" odxf="1" dxf="1">
    <oc r="BB494" t="inlineStr">
      <is>
        <t>0.65</t>
      </is>
    </oc>
    <nc r="BB494">
      <f>BW494*0.35</f>
    </nc>
    <odxf>
      <numFmt numFmtId="0" formatCode="General"/>
    </odxf>
    <ndxf>
      <numFmt numFmtId="167" formatCode="&quot;$&quot;#,##0.00"/>
    </ndxf>
  </rcc>
  <rcc rId="6950" sId="1" odxf="1" dxf="1">
    <oc r="BC494" t="inlineStr">
      <is>
        <t>0.5</t>
      </is>
    </oc>
    <nc r="BC494">
      <f>BW494*0.3</f>
    </nc>
    <odxf>
      <numFmt numFmtId="0" formatCode="General"/>
    </odxf>
    <ndxf>
      <numFmt numFmtId="167" formatCode="&quot;$&quot;#,##0.00"/>
    </ndxf>
  </rcc>
  <rcc rId="6951" sId="1" odxf="1" dxf="1">
    <oc r="BD494" t="inlineStr">
      <is>
        <t>0.4</t>
      </is>
    </oc>
    <nc r="BD494">
      <f>BW494*0.2</f>
    </nc>
    <odxf>
      <numFmt numFmtId="0" formatCode="General"/>
    </odxf>
    <ndxf>
      <numFmt numFmtId="167" formatCode="&quot;$&quot;#,##0.00"/>
    </ndxf>
  </rcc>
  <rcc rId="6952" sId="1" odxf="1" dxf="1">
    <oc r="BA495" t="inlineStr">
      <is>
        <t>0.45</t>
      </is>
    </oc>
    <nc r="BA495">
      <f>BW495*0.15</f>
    </nc>
    <odxf>
      <numFmt numFmtId="0" formatCode="General"/>
    </odxf>
    <ndxf>
      <numFmt numFmtId="167" formatCode="&quot;$&quot;#,##0.00"/>
    </ndxf>
  </rcc>
  <rcc rId="6953" sId="1" odxf="1" dxf="1">
    <oc r="BB495" t="inlineStr">
      <is>
        <t>0.65</t>
      </is>
    </oc>
    <nc r="BB495">
      <f>BW495*0.35</f>
    </nc>
    <odxf>
      <numFmt numFmtId="0" formatCode="General"/>
    </odxf>
    <ndxf>
      <numFmt numFmtId="167" formatCode="&quot;$&quot;#,##0.00"/>
    </ndxf>
  </rcc>
  <rcc rId="6954" sId="1" odxf="1" dxf="1">
    <oc r="BC495" t="inlineStr">
      <is>
        <t>0.5</t>
      </is>
    </oc>
    <nc r="BC495">
      <f>BW495*0.3</f>
    </nc>
    <odxf>
      <numFmt numFmtId="0" formatCode="General"/>
    </odxf>
    <ndxf>
      <numFmt numFmtId="167" formatCode="&quot;$&quot;#,##0.00"/>
    </ndxf>
  </rcc>
  <rcc rId="6955" sId="1" odxf="1" dxf="1">
    <oc r="BD495" t="inlineStr">
      <is>
        <t>0.4</t>
      </is>
    </oc>
    <nc r="BD495">
      <f>BW495*0.2</f>
    </nc>
    <odxf>
      <numFmt numFmtId="0" formatCode="General"/>
    </odxf>
    <ndxf>
      <numFmt numFmtId="167" formatCode="&quot;$&quot;#,##0.00"/>
    </ndxf>
  </rcc>
  <rcc rId="6956" sId="1" odxf="1" dxf="1">
    <oc r="BA496" t="inlineStr">
      <is>
        <t>0.45</t>
      </is>
    </oc>
    <nc r="BA496">
      <f>BW496*0.15</f>
    </nc>
    <odxf>
      <numFmt numFmtId="0" formatCode="General"/>
    </odxf>
    <ndxf>
      <numFmt numFmtId="167" formatCode="&quot;$&quot;#,##0.00"/>
    </ndxf>
  </rcc>
  <rcc rId="6957" sId="1" odxf="1" dxf="1">
    <oc r="BB496" t="inlineStr">
      <is>
        <t>0.65</t>
      </is>
    </oc>
    <nc r="BB496">
      <f>BW496*0.35</f>
    </nc>
    <odxf>
      <numFmt numFmtId="0" formatCode="General"/>
    </odxf>
    <ndxf>
      <numFmt numFmtId="167" formatCode="&quot;$&quot;#,##0.00"/>
    </ndxf>
  </rcc>
  <rcc rId="6958" sId="1" odxf="1" dxf="1">
    <oc r="BC496" t="inlineStr">
      <is>
        <t>0.5</t>
      </is>
    </oc>
    <nc r="BC496">
      <f>BW496*0.3</f>
    </nc>
    <odxf>
      <numFmt numFmtId="0" formatCode="General"/>
    </odxf>
    <ndxf>
      <numFmt numFmtId="167" formatCode="&quot;$&quot;#,##0.00"/>
    </ndxf>
  </rcc>
  <rcc rId="6959" sId="1" odxf="1" dxf="1">
    <oc r="BD496" t="inlineStr">
      <is>
        <t>0.4</t>
      </is>
    </oc>
    <nc r="BD496">
      <f>BW496*0.2</f>
    </nc>
    <odxf>
      <numFmt numFmtId="0" formatCode="General"/>
    </odxf>
    <ndxf>
      <numFmt numFmtId="167" formatCode="&quot;$&quot;#,##0.00"/>
    </ndxf>
  </rcc>
  <rcc rId="6960" sId="1" odxf="1" dxf="1">
    <oc r="BA497" t="inlineStr">
      <is>
        <t>0.45</t>
      </is>
    </oc>
    <nc r="BA497">
      <f>BW497*0.15</f>
    </nc>
    <odxf>
      <numFmt numFmtId="0" formatCode="General"/>
    </odxf>
    <ndxf>
      <numFmt numFmtId="167" formatCode="&quot;$&quot;#,##0.00"/>
    </ndxf>
  </rcc>
  <rcc rId="6961" sId="1" odxf="1" dxf="1">
    <oc r="BB497" t="inlineStr">
      <is>
        <t>0.65</t>
      </is>
    </oc>
    <nc r="BB497">
      <f>BW497*0.35</f>
    </nc>
    <odxf>
      <numFmt numFmtId="0" formatCode="General"/>
    </odxf>
    <ndxf>
      <numFmt numFmtId="167" formatCode="&quot;$&quot;#,##0.00"/>
    </ndxf>
  </rcc>
  <rcc rId="6962" sId="1" odxf="1" dxf="1">
    <oc r="BC497" t="inlineStr">
      <is>
        <t>0.5</t>
      </is>
    </oc>
    <nc r="BC497">
      <f>BW497*0.3</f>
    </nc>
    <odxf>
      <numFmt numFmtId="0" formatCode="General"/>
    </odxf>
    <ndxf>
      <numFmt numFmtId="167" formatCode="&quot;$&quot;#,##0.00"/>
    </ndxf>
  </rcc>
  <rcc rId="6963" sId="1" odxf="1" dxf="1">
    <oc r="BD497" t="inlineStr">
      <is>
        <t>0.4</t>
      </is>
    </oc>
    <nc r="BD497">
      <f>BW497*0.2</f>
    </nc>
    <odxf>
      <numFmt numFmtId="0" formatCode="General"/>
    </odxf>
    <ndxf>
      <numFmt numFmtId="167" formatCode="&quot;$&quot;#,##0.00"/>
    </ndxf>
  </rcc>
  <rcc rId="6964" sId="1" odxf="1" dxf="1">
    <oc r="BA498" t="inlineStr">
      <is>
        <t>0.45</t>
      </is>
    </oc>
    <nc r="BA498">
      <f>BW498*0.15</f>
    </nc>
    <odxf>
      <numFmt numFmtId="0" formatCode="General"/>
    </odxf>
    <ndxf>
      <numFmt numFmtId="167" formatCode="&quot;$&quot;#,##0.00"/>
    </ndxf>
  </rcc>
  <rcc rId="6965" sId="1" odxf="1" dxf="1">
    <oc r="BB498" t="inlineStr">
      <is>
        <t>0.65</t>
      </is>
    </oc>
    <nc r="BB498">
      <f>BW498*0.35</f>
    </nc>
    <odxf>
      <numFmt numFmtId="0" formatCode="General"/>
    </odxf>
    <ndxf>
      <numFmt numFmtId="167" formatCode="&quot;$&quot;#,##0.00"/>
    </ndxf>
  </rcc>
  <rcc rId="6966" sId="1" odxf="1" dxf="1">
    <oc r="BC498" t="inlineStr">
      <is>
        <t>0.5</t>
      </is>
    </oc>
    <nc r="BC498">
      <f>BW498*0.3</f>
    </nc>
    <odxf>
      <numFmt numFmtId="0" formatCode="General"/>
    </odxf>
    <ndxf>
      <numFmt numFmtId="167" formatCode="&quot;$&quot;#,##0.00"/>
    </ndxf>
  </rcc>
  <rcc rId="6967" sId="1" odxf="1" dxf="1">
    <oc r="BD498" t="inlineStr">
      <is>
        <t>0.4</t>
      </is>
    </oc>
    <nc r="BD498">
      <f>BW498*0.2</f>
    </nc>
    <odxf>
      <numFmt numFmtId="0" formatCode="General"/>
    </odxf>
    <ndxf>
      <numFmt numFmtId="167" formatCode="&quot;$&quot;#,##0.00"/>
    </ndxf>
  </rcc>
  <rcc rId="6968" sId="1" odxf="1" dxf="1">
    <oc r="BA499" t="inlineStr">
      <is>
        <t>0.45</t>
      </is>
    </oc>
    <nc r="BA499">
      <f>BW499*0.15</f>
    </nc>
    <odxf>
      <numFmt numFmtId="0" formatCode="General"/>
    </odxf>
    <ndxf>
      <numFmt numFmtId="167" formatCode="&quot;$&quot;#,##0.00"/>
    </ndxf>
  </rcc>
  <rcc rId="6969" sId="1" odxf="1" dxf="1">
    <oc r="BB499" t="inlineStr">
      <is>
        <t>0.65</t>
      </is>
    </oc>
    <nc r="BB499">
      <f>BW499*0.35</f>
    </nc>
    <odxf>
      <numFmt numFmtId="0" formatCode="General"/>
    </odxf>
    <ndxf>
      <numFmt numFmtId="167" formatCode="&quot;$&quot;#,##0.00"/>
    </ndxf>
  </rcc>
  <rcc rId="6970" sId="1" odxf="1" dxf="1">
    <oc r="BC499" t="inlineStr">
      <is>
        <t>0.5</t>
      </is>
    </oc>
    <nc r="BC499">
      <f>BW499*0.3</f>
    </nc>
    <odxf>
      <numFmt numFmtId="0" formatCode="General"/>
    </odxf>
    <ndxf>
      <numFmt numFmtId="167" formatCode="&quot;$&quot;#,##0.00"/>
    </ndxf>
  </rcc>
  <rcc rId="6971" sId="1" odxf="1" dxf="1">
    <oc r="BD499" t="inlineStr">
      <is>
        <t>0.4</t>
      </is>
    </oc>
    <nc r="BD499">
      <f>BW499*0.2</f>
    </nc>
    <odxf>
      <numFmt numFmtId="0" formatCode="General"/>
    </odxf>
    <ndxf>
      <numFmt numFmtId="167" formatCode="&quot;$&quot;#,##0.00"/>
    </ndxf>
  </rcc>
  <rcc rId="6972" sId="1" odxf="1" dxf="1">
    <oc r="BA500" t="inlineStr">
      <is>
        <t>0.45</t>
      </is>
    </oc>
    <nc r="BA500">
      <f>BW500*0.15</f>
    </nc>
    <odxf>
      <numFmt numFmtId="0" formatCode="General"/>
    </odxf>
    <ndxf>
      <numFmt numFmtId="167" formatCode="&quot;$&quot;#,##0.00"/>
    </ndxf>
  </rcc>
  <rcc rId="6973" sId="1" odxf="1" dxf="1">
    <oc r="BB500" t="inlineStr">
      <is>
        <t>0.65</t>
      </is>
    </oc>
    <nc r="BB500">
      <f>BW500*0.35</f>
    </nc>
    <odxf>
      <numFmt numFmtId="0" formatCode="General"/>
    </odxf>
    <ndxf>
      <numFmt numFmtId="167" formatCode="&quot;$&quot;#,##0.00"/>
    </ndxf>
  </rcc>
  <rcc rId="6974" sId="1" odxf="1" dxf="1">
    <oc r="BC500" t="inlineStr">
      <is>
        <t>0.5</t>
      </is>
    </oc>
    <nc r="BC500">
      <f>BW500*0.3</f>
    </nc>
    <odxf>
      <numFmt numFmtId="0" formatCode="General"/>
    </odxf>
    <ndxf>
      <numFmt numFmtId="167" formatCode="&quot;$&quot;#,##0.00"/>
    </ndxf>
  </rcc>
  <rcc rId="6975" sId="1" odxf="1" dxf="1">
    <oc r="BD500" t="inlineStr">
      <is>
        <t>0.4</t>
      </is>
    </oc>
    <nc r="BD500">
      <f>BW500*0.2</f>
    </nc>
    <odxf>
      <numFmt numFmtId="0" formatCode="General"/>
    </odxf>
    <ndxf>
      <numFmt numFmtId="167" formatCode="&quot;$&quot;#,##0.00"/>
    </ndxf>
  </rcc>
  <rcc rId="6976" sId="1" odxf="1" dxf="1">
    <oc r="BA501" t="inlineStr">
      <is>
        <t>0.45</t>
      </is>
    </oc>
    <nc r="BA501">
      <f>BW501*0.15</f>
    </nc>
    <odxf>
      <numFmt numFmtId="0" formatCode="General"/>
    </odxf>
    <ndxf>
      <numFmt numFmtId="167" formatCode="&quot;$&quot;#,##0.00"/>
    </ndxf>
  </rcc>
  <rcc rId="6977" sId="1" odxf="1" dxf="1">
    <oc r="BB501" t="inlineStr">
      <is>
        <t>0.65</t>
      </is>
    </oc>
    <nc r="BB501">
      <f>BW501*0.35</f>
    </nc>
    <odxf>
      <numFmt numFmtId="0" formatCode="General"/>
    </odxf>
    <ndxf>
      <numFmt numFmtId="167" formatCode="&quot;$&quot;#,##0.00"/>
    </ndxf>
  </rcc>
  <rcc rId="6978" sId="1" odxf="1" dxf="1">
    <oc r="BC501" t="inlineStr">
      <is>
        <t>0.5</t>
      </is>
    </oc>
    <nc r="BC501">
      <f>BW501*0.3</f>
    </nc>
    <odxf>
      <numFmt numFmtId="0" formatCode="General"/>
    </odxf>
    <ndxf>
      <numFmt numFmtId="167" formatCode="&quot;$&quot;#,##0.00"/>
    </ndxf>
  </rcc>
  <rcc rId="6979" sId="1" odxf="1" dxf="1">
    <oc r="BD501" t="inlineStr">
      <is>
        <t>0.4</t>
      </is>
    </oc>
    <nc r="BD501">
      <f>BW501*0.2</f>
    </nc>
    <odxf>
      <numFmt numFmtId="0" formatCode="General"/>
    </odxf>
    <ndxf>
      <numFmt numFmtId="167" formatCode="&quot;$&quot;#,##0.00"/>
    </ndxf>
  </rcc>
  <rcc rId="6980" sId="1" odxf="1" dxf="1">
    <oc r="BA502" t="inlineStr">
      <is>
        <t>0.45</t>
      </is>
    </oc>
    <nc r="BA502">
      <f>BW502*0.15</f>
    </nc>
    <odxf>
      <numFmt numFmtId="0" formatCode="General"/>
    </odxf>
    <ndxf>
      <numFmt numFmtId="167" formatCode="&quot;$&quot;#,##0.00"/>
    </ndxf>
  </rcc>
  <rcc rId="6981" sId="1" odxf="1" dxf="1">
    <oc r="BB502" t="inlineStr">
      <is>
        <t>0.65</t>
      </is>
    </oc>
    <nc r="BB502">
      <f>BW502*0.35</f>
    </nc>
    <odxf>
      <numFmt numFmtId="0" formatCode="General"/>
    </odxf>
    <ndxf>
      <numFmt numFmtId="167" formatCode="&quot;$&quot;#,##0.00"/>
    </ndxf>
  </rcc>
  <rcc rId="6982" sId="1" odxf="1" dxf="1">
    <oc r="BC502" t="inlineStr">
      <is>
        <t>0.5</t>
      </is>
    </oc>
    <nc r="BC502">
      <f>BW502*0.3</f>
    </nc>
    <odxf>
      <numFmt numFmtId="0" formatCode="General"/>
    </odxf>
    <ndxf>
      <numFmt numFmtId="167" formatCode="&quot;$&quot;#,##0.00"/>
    </ndxf>
  </rcc>
  <rcc rId="6983" sId="1" odxf="1" dxf="1">
    <oc r="BD502" t="inlineStr">
      <is>
        <t>0.4</t>
      </is>
    </oc>
    <nc r="BD502">
      <f>BW502*0.2</f>
    </nc>
    <odxf>
      <numFmt numFmtId="0" formatCode="General"/>
    </odxf>
    <ndxf>
      <numFmt numFmtId="167" formatCode="&quot;$&quot;#,##0.00"/>
    </ndxf>
  </rcc>
  <rcc rId="6984" sId="1" odxf="1" dxf="1">
    <oc r="BA503" t="inlineStr">
      <is>
        <t>0.45</t>
      </is>
    </oc>
    <nc r="BA503">
      <f>BW503*0.15</f>
    </nc>
    <odxf>
      <numFmt numFmtId="0" formatCode="General"/>
    </odxf>
    <ndxf>
      <numFmt numFmtId="167" formatCode="&quot;$&quot;#,##0.00"/>
    </ndxf>
  </rcc>
  <rcc rId="6985" sId="1" odxf="1" dxf="1">
    <oc r="BB503" t="inlineStr">
      <is>
        <t>0.65</t>
      </is>
    </oc>
    <nc r="BB503">
      <f>BW503*0.35</f>
    </nc>
    <odxf>
      <numFmt numFmtId="0" formatCode="General"/>
    </odxf>
    <ndxf>
      <numFmt numFmtId="167" formatCode="&quot;$&quot;#,##0.00"/>
    </ndxf>
  </rcc>
  <rcc rId="6986" sId="1" odxf="1" dxf="1">
    <oc r="BC503" t="inlineStr">
      <is>
        <t>0.5</t>
      </is>
    </oc>
    <nc r="BC503">
      <f>BW503*0.3</f>
    </nc>
    <odxf>
      <numFmt numFmtId="0" formatCode="General"/>
    </odxf>
    <ndxf>
      <numFmt numFmtId="167" formatCode="&quot;$&quot;#,##0.00"/>
    </ndxf>
  </rcc>
  <rcc rId="6987" sId="1" odxf="1" dxf="1">
    <oc r="BD503" t="inlineStr">
      <is>
        <t>0.4</t>
      </is>
    </oc>
    <nc r="BD503">
      <f>BW503*0.2</f>
    </nc>
    <odxf>
      <numFmt numFmtId="0" formatCode="General"/>
    </odxf>
    <ndxf>
      <numFmt numFmtId="167" formatCode="&quot;$&quot;#,##0.00"/>
    </ndxf>
  </rcc>
  <rcc rId="6988" sId="1" odxf="1" dxf="1">
    <oc r="BA504" t="inlineStr">
      <is>
        <t>0.45</t>
      </is>
    </oc>
    <nc r="BA504">
      <f>BW504*0.15</f>
    </nc>
    <odxf>
      <numFmt numFmtId="0" formatCode="General"/>
    </odxf>
    <ndxf>
      <numFmt numFmtId="167" formatCode="&quot;$&quot;#,##0.00"/>
    </ndxf>
  </rcc>
  <rcc rId="6989" sId="1" odxf="1" dxf="1">
    <oc r="BB504" t="inlineStr">
      <is>
        <t>0.65</t>
      </is>
    </oc>
    <nc r="BB504">
      <f>BW504*0.35</f>
    </nc>
    <odxf>
      <numFmt numFmtId="0" formatCode="General"/>
    </odxf>
    <ndxf>
      <numFmt numFmtId="167" formatCode="&quot;$&quot;#,##0.00"/>
    </ndxf>
  </rcc>
  <rcc rId="6990" sId="1" odxf="1" dxf="1">
    <oc r="BC504" t="inlineStr">
      <is>
        <t>0.5</t>
      </is>
    </oc>
    <nc r="BC504">
      <f>BW504*0.3</f>
    </nc>
    <odxf>
      <numFmt numFmtId="0" formatCode="General"/>
    </odxf>
    <ndxf>
      <numFmt numFmtId="167" formatCode="&quot;$&quot;#,##0.00"/>
    </ndxf>
  </rcc>
  <rcc rId="6991" sId="1" odxf="1" dxf="1">
    <oc r="BD504" t="inlineStr">
      <is>
        <t>0.4</t>
      </is>
    </oc>
    <nc r="BD504">
      <f>BW504*0.2</f>
    </nc>
    <odxf>
      <numFmt numFmtId="0" formatCode="General"/>
    </odxf>
    <ndxf>
      <numFmt numFmtId="167" formatCode="&quot;$&quot;#,##0.00"/>
    </ndxf>
  </rcc>
  <rcc rId="6992" sId="1" odxf="1" dxf="1">
    <oc r="BA505" t="inlineStr">
      <is>
        <t>0.45</t>
      </is>
    </oc>
    <nc r="BA505">
      <f>BW505*0.15</f>
    </nc>
    <odxf>
      <numFmt numFmtId="0" formatCode="General"/>
    </odxf>
    <ndxf>
      <numFmt numFmtId="167" formatCode="&quot;$&quot;#,##0.00"/>
    </ndxf>
  </rcc>
  <rcc rId="6993" sId="1" odxf="1" dxf="1">
    <oc r="BB505" t="inlineStr">
      <is>
        <t>0.65</t>
      </is>
    </oc>
    <nc r="BB505">
      <f>BW505*0.35</f>
    </nc>
    <odxf>
      <numFmt numFmtId="0" formatCode="General"/>
    </odxf>
    <ndxf>
      <numFmt numFmtId="167" formatCode="&quot;$&quot;#,##0.00"/>
    </ndxf>
  </rcc>
  <rcc rId="6994" sId="1" odxf="1" dxf="1">
    <oc r="BC505" t="inlineStr">
      <is>
        <t>0.5</t>
      </is>
    </oc>
    <nc r="BC505">
      <f>BW505*0.3</f>
    </nc>
    <odxf>
      <numFmt numFmtId="0" formatCode="General"/>
    </odxf>
    <ndxf>
      <numFmt numFmtId="167" formatCode="&quot;$&quot;#,##0.00"/>
    </ndxf>
  </rcc>
  <rcc rId="6995" sId="1" odxf="1" dxf="1">
    <oc r="BD505" t="inlineStr">
      <is>
        <t>0.4</t>
      </is>
    </oc>
    <nc r="BD505">
      <f>BW505*0.2</f>
    </nc>
    <odxf>
      <numFmt numFmtId="0" formatCode="General"/>
    </odxf>
    <ndxf>
      <numFmt numFmtId="167" formatCode="&quot;$&quot;#,##0.00"/>
    </ndxf>
  </rcc>
  <rcc rId="6996" sId="1" odxf="1" dxf="1">
    <oc r="BA506" t="inlineStr">
      <is>
        <t>0.45</t>
      </is>
    </oc>
    <nc r="BA506">
      <f>BW506*0.15</f>
    </nc>
    <odxf>
      <numFmt numFmtId="0" formatCode="General"/>
    </odxf>
    <ndxf>
      <numFmt numFmtId="167" formatCode="&quot;$&quot;#,##0.00"/>
    </ndxf>
  </rcc>
  <rcc rId="6997" sId="1" odxf="1" dxf="1">
    <oc r="BB506" t="inlineStr">
      <is>
        <t>0.65</t>
      </is>
    </oc>
    <nc r="BB506">
      <f>BW506*0.35</f>
    </nc>
    <odxf>
      <numFmt numFmtId="0" formatCode="General"/>
    </odxf>
    <ndxf>
      <numFmt numFmtId="167" formatCode="&quot;$&quot;#,##0.00"/>
    </ndxf>
  </rcc>
  <rcc rId="6998" sId="1" odxf="1" dxf="1">
    <oc r="BC506" t="inlineStr">
      <is>
        <t>0.5</t>
      </is>
    </oc>
    <nc r="BC506">
      <f>BW506*0.3</f>
    </nc>
    <odxf>
      <numFmt numFmtId="0" formatCode="General"/>
    </odxf>
    <ndxf>
      <numFmt numFmtId="167" formatCode="&quot;$&quot;#,##0.00"/>
    </ndxf>
  </rcc>
  <rcc rId="6999" sId="1" odxf="1" dxf="1">
    <oc r="BD506" t="inlineStr">
      <is>
        <t>0.4</t>
      </is>
    </oc>
    <nc r="BD506">
      <f>BW506*0.2</f>
    </nc>
    <odxf>
      <numFmt numFmtId="0" formatCode="General"/>
    </odxf>
    <ndxf>
      <numFmt numFmtId="167" formatCode="&quot;$&quot;#,##0.00"/>
    </ndxf>
  </rcc>
  <rcc rId="7000" sId="1" odxf="1" dxf="1">
    <oc r="BA507" t="inlineStr">
      <is>
        <t>0.45</t>
      </is>
    </oc>
    <nc r="BA507">
      <f>BW507*0.15</f>
    </nc>
    <odxf>
      <numFmt numFmtId="0" formatCode="General"/>
    </odxf>
    <ndxf>
      <numFmt numFmtId="167" formatCode="&quot;$&quot;#,##0.00"/>
    </ndxf>
  </rcc>
  <rcc rId="7001" sId="1" odxf="1" dxf="1">
    <oc r="BB507" t="inlineStr">
      <is>
        <t>0.65</t>
      </is>
    </oc>
    <nc r="BB507">
      <f>BW507*0.35</f>
    </nc>
    <odxf>
      <numFmt numFmtId="0" formatCode="General"/>
    </odxf>
    <ndxf>
      <numFmt numFmtId="167" formatCode="&quot;$&quot;#,##0.00"/>
    </ndxf>
  </rcc>
  <rcc rId="7002" sId="1" odxf="1" dxf="1">
    <oc r="BC507" t="inlineStr">
      <is>
        <t>0.5</t>
      </is>
    </oc>
    <nc r="BC507">
      <f>BW507*0.3</f>
    </nc>
    <odxf>
      <numFmt numFmtId="0" formatCode="General"/>
    </odxf>
    <ndxf>
      <numFmt numFmtId="167" formatCode="&quot;$&quot;#,##0.00"/>
    </ndxf>
  </rcc>
  <rcc rId="7003" sId="1" odxf="1" dxf="1">
    <oc r="BD507" t="inlineStr">
      <is>
        <t>0.4</t>
      </is>
    </oc>
    <nc r="BD507">
      <f>BW507*0.2</f>
    </nc>
    <odxf>
      <numFmt numFmtId="0" formatCode="General"/>
    </odxf>
    <ndxf>
      <numFmt numFmtId="167" formatCode="&quot;$&quot;#,##0.00"/>
    </ndxf>
  </rcc>
  <rcc rId="7004" sId="1" odxf="1" dxf="1">
    <oc r="BA508" t="inlineStr">
      <is>
        <t>0.45</t>
      </is>
    </oc>
    <nc r="BA508">
      <f>BW508*0.15</f>
    </nc>
    <odxf>
      <numFmt numFmtId="0" formatCode="General"/>
    </odxf>
    <ndxf>
      <numFmt numFmtId="167" formatCode="&quot;$&quot;#,##0.00"/>
    </ndxf>
  </rcc>
  <rcc rId="7005" sId="1" odxf="1" dxf="1">
    <oc r="BB508" t="inlineStr">
      <is>
        <t>0.65</t>
      </is>
    </oc>
    <nc r="BB508">
      <f>BW508*0.35</f>
    </nc>
    <odxf>
      <numFmt numFmtId="0" formatCode="General"/>
    </odxf>
    <ndxf>
      <numFmt numFmtId="167" formatCode="&quot;$&quot;#,##0.00"/>
    </ndxf>
  </rcc>
  <rcc rId="7006" sId="1" odxf="1" dxf="1">
    <oc r="BC508" t="inlineStr">
      <is>
        <t>0.5</t>
      </is>
    </oc>
    <nc r="BC508">
      <f>BW508*0.3</f>
    </nc>
    <odxf>
      <numFmt numFmtId="0" formatCode="General"/>
    </odxf>
    <ndxf>
      <numFmt numFmtId="167" formatCode="&quot;$&quot;#,##0.00"/>
    </ndxf>
  </rcc>
  <rcc rId="7007" sId="1" odxf="1" dxf="1">
    <oc r="BD508" t="inlineStr">
      <is>
        <t>0.4</t>
      </is>
    </oc>
    <nc r="BD508">
      <f>BW508*0.2</f>
    </nc>
    <odxf>
      <numFmt numFmtId="0" formatCode="General"/>
    </odxf>
    <ndxf>
      <numFmt numFmtId="167" formatCode="&quot;$&quot;#,##0.00"/>
    </ndxf>
  </rcc>
  <rcc rId="7008" sId="1" odxf="1" dxf="1">
    <oc r="BA509" t="inlineStr">
      <is>
        <t>0.45</t>
      </is>
    </oc>
    <nc r="BA509">
      <f>BW509*0.15</f>
    </nc>
    <odxf>
      <numFmt numFmtId="0" formatCode="General"/>
    </odxf>
    <ndxf>
      <numFmt numFmtId="167" formatCode="&quot;$&quot;#,##0.00"/>
    </ndxf>
  </rcc>
  <rcc rId="7009" sId="1" odxf="1" dxf="1">
    <oc r="BB509" t="inlineStr">
      <is>
        <t>0.65</t>
      </is>
    </oc>
    <nc r="BB509">
      <f>BW509*0.35</f>
    </nc>
    <odxf>
      <numFmt numFmtId="0" formatCode="General"/>
    </odxf>
    <ndxf>
      <numFmt numFmtId="167" formatCode="&quot;$&quot;#,##0.00"/>
    </ndxf>
  </rcc>
  <rcc rId="7010" sId="1" odxf="1" dxf="1">
    <oc r="BC509" t="inlineStr">
      <is>
        <t>0.5</t>
      </is>
    </oc>
    <nc r="BC509">
      <f>BW509*0.3</f>
    </nc>
    <odxf>
      <numFmt numFmtId="0" formatCode="General"/>
    </odxf>
    <ndxf>
      <numFmt numFmtId="167" formatCode="&quot;$&quot;#,##0.00"/>
    </ndxf>
  </rcc>
  <rcc rId="7011" sId="1" odxf="1" dxf="1">
    <oc r="BD509" t="inlineStr">
      <is>
        <t>0.4</t>
      </is>
    </oc>
    <nc r="BD509">
      <f>BW509*0.2</f>
    </nc>
    <odxf>
      <numFmt numFmtId="0" formatCode="General"/>
    </odxf>
    <ndxf>
      <numFmt numFmtId="167" formatCode="&quot;$&quot;#,##0.00"/>
    </ndxf>
  </rcc>
  <rcc rId="7012" sId="1" odxf="1" dxf="1">
    <oc r="BA510" t="inlineStr">
      <is>
        <t>0.45</t>
      </is>
    </oc>
    <nc r="BA510">
      <f>BW510*0.15</f>
    </nc>
    <odxf>
      <numFmt numFmtId="0" formatCode="General"/>
    </odxf>
    <ndxf>
      <numFmt numFmtId="167" formatCode="&quot;$&quot;#,##0.00"/>
    </ndxf>
  </rcc>
  <rcc rId="7013" sId="1" odxf="1" dxf="1">
    <oc r="BB510" t="inlineStr">
      <is>
        <t>0.65</t>
      </is>
    </oc>
    <nc r="BB510">
      <f>BW510*0.35</f>
    </nc>
    <odxf>
      <numFmt numFmtId="0" formatCode="General"/>
    </odxf>
    <ndxf>
      <numFmt numFmtId="167" formatCode="&quot;$&quot;#,##0.00"/>
    </ndxf>
  </rcc>
  <rcc rId="7014" sId="1" odxf="1" dxf="1">
    <oc r="BC510" t="inlineStr">
      <is>
        <t>0.5</t>
      </is>
    </oc>
    <nc r="BC510">
      <f>BW510*0.3</f>
    </nc>
    <odxf>
      <numFmt numFmtId="0" formatCode="General"/>
    </odxf>
    <ndxf>
      <numFmt numFmtId="167" formatCode="&quot;$&quot;#,##0.00"/>
    </ndxf>
  </rcc>
  <rcc rId="7015" sId="1" odxf="1" dxf="1">
    <oc r="BD510" t="inlineStr">
      <is>
        <t>0.4</t>
      </is>
    </oc>
    <nc r="BD510">
      <f>BW510*0.2</f>
    </nc>
    <odxf>
      <numFmt numFmtId="0" formatCode="General"/>
    </odxf>
    <ndxf>
      <numFmt numFmtId="167" formatCode="&quot;$&quot;#,##0.00"/>
    </ndxf>
  </rcc>
  <rcc rId="7016" sId="1" odxf="1" dxf="1">
    <oc r="BA511" t="inlineStr">
      <is>
        <t>0.45</t>
      </is>
    </oc>
    <nc r="BA511">
      <f>BW511*0.15</f>
    </nc>
    <odxf>
      <numFmt numFmtId="0" formatCode="General"/>
    </odxf>
    <ndxf>
      <numFmt numFmtId="167" formatCode="&quot;$&quot;#,##0.00"/>
    </ndxf>
  </rcc>
  <rcc rId="7017" sId="1" odxf="1" dxf="1">
    <oc r="BB511" t="inlineStr">
      <is>
        <t>0.65</t>
      </is>
    </oc>
    <nc r="BB511">
      <f>BW511*0.35</f>
    </nc>
    <odxf>
      <numFmt numFmtId="0" formatCode="General"/>
    </odxf>
    <ndxf>
      <numFmt numFmtId="167" formatCode="&quot;$&quot;#,##0.00"/>
    </ndxf>
  </rcc>
  <rcc rId="7018" sId="1" odxf="1" dxf="1">
    <oc r="BC511" t="inlineStr">
      <is>
        <t>0.5</t>
      </is>
    </oc>
    <nc r="BC511">
      <f>BW511*0.3</f>
    </nc>
    <odxf>
      <numFmt numFmtId="0" formatCode="General"/>
    </odxf>
    <ndxf>
      <numFmt numFmtId="167" formatCode="&quot;$&quot;#,##0.00"/>
    </ndxf>
  </rcc>
  <rcc rId="7019" sId="1" odxf="1" dxf="1">
    <oc r="BD511" t="inlineStr">
      <is>
        <t>0.4</t>
      </is>
    </oc>
    <nc r="BD511">
      <f>BW511*0.2</f>
    </nc>
    <odxf>
      <numFmt numFmtId="0" formatCode="General"/>
    </odxf>
    <ndxf>
      <numFmt numFmtId="167" formatCode="&quot;$&quot;#,##0.00"/>
    </ndxf>
  </rcc>
  <rcc rId="7020" sId="1" odxf="1" dxf="1">
    <oc r="BA512" t="inlineStr">
      <is>
        <t>0.45</t>
      </is>
    </oc>
    <nc r="BA512">
      <f>BW512*0.15</f>
    </nc>
    <odxf>
      <numFmt numFmtId="0" formatCode="General"/>
    </odxf>
    <ndxf>
      <numFmt numFmtId="167" formatCode="&quot;$&quot;#,##0.00"/>
    </ndxf>
  </rcc>
  <rcc rId="7021" sId="1" odxf="1" dxf="1">
    <oc r="BB512" t="inlineStr">
      <is>
        <t>0.65</t>
      </is>
    </oc>
    <nc r="BB512">
      <f>BW512*0.35</f>
    </nc>
    <odxf>
      <numFmt numFmtId="0" formatCode="General"/>
    </odxf>
    <ndxf>
      <numFmt numFmtId="167" formatCode="&quot;$&quot;#,##0.00"/>
    </ndxf>
  </rcc>
  <rcc rId="7022" sId="1" odxf="1" dxf="1">
    <oc r="BC512" t="inlineStr">
      <is>
        <t>0.5</t>
      </is>
    </oc>
    <nc r="BC512">
      <f>BW512*0.3</f>
    </nc>
    <odxf>
      <numFmt numFmtId="0" formatCode="General"/>
    </odxf>
    <ndxf>
      <numFmt numFmtId="167" formatCode="&quot;$&quot;#,##0.00"/>
    </ndxf>
  </rcc>
  <rcc rId="7023" sId="1" odxf="1" dxf="1">
    <oc r="BD512" t="inlineStr">
      <is>
        <t>0.4</t>
      </is>
    </oc>
    <nc r="BD512">
      <f>BW512*0.2</f>
    </nc>
    <odxf>
      <numFmt numFmtId="0" formatCode="General"/>
    </odxf>
    <ndxf>
      <numFmt numFmtId="167" formatCode="&quot;$&quot;#,##0.00"/>
    </ndxf>
  </rcc>
  <rcc rId="7024" sId="1" odxf="1" dxf="1">
    <oc r="BA513" t="inlineStr">
      <is>
        <t>0.45</t>
      </is>
    </oc>
    <nc r="BA513">
      <f>BW513*0.15</f>
    </nc>
    <odxf>
      <numFmt numFmtId="0" formatCode="General"/>
    </odxf>
    <ndxf>
      <numFmt numFmtId="167" formatCode="&quot;$&quot;#,##0.00"/>
    </ndxf>
  </rcc>
  <rcc rId="7025" sId="1" odxf="1" dxf="1">
    <oc r="BB513" t="inlineStr">
      <is>
        <t>0.65</t>
      </is>
    </oc>
    <nc r="BB513">
      <f>BW513*0.35</f>
    </nc>
    <odxf>
      <numFmt numFmtId="0" formatCode="General"/>
    </odxf>
    <ndxf>
      <numFmt numFmtId="167" formatCode="&quot;$&quot;#,##0.00"/>
    </ndxf>
  </rcc>
  <rcc rId="7026" sId="1" odxf="1" dxf="1">
    <oc r="BC513" t="inlineStr">
      <is>
        <t>0.5</t>
      </is>
    </oc>
    <nc r="BC513">
      <f>BW513*0.3</f>
    </nc>
    <odxf>
      <numFmt numFmtId="0" formatCode="General"/>
    </odxf>
    <ndxf>
      <numFmt numFmtId="167" formatCode="&quot;$&quot;#,##0.00"/>
    </ndxf>
  </rcc>
  <rcc rId="7027" sId="1" odxf="1" dxf="1">
    <oc r="BD513" t="inlineStr">
      <is>
        <t>0.4</t>
      </is>
    </oc>
    <nc r="BD513">
      <f>BW513*0.2</f>
    </nc>
    <odxf>
      <numFmt numFmtId="0" formatCode="General"/>
    </odxf>
    <ndxf>
      <numFmt numFmtId="167" formatCode="&quot;$&quot;#,##0.00"/>
    </ndxf>
  </rcc>
  <rcc rId="7028" sId="1" odxf="1" dxf="1">
    <oc r="BA514" t="inlineStr">
      <is>
        <t>0.45</t>
      </is>
    </oc>
    <nc r="BA514">
      <f>BW514*0.15</f>
    </nc>
    <odxf>
      <numFmt numFmtId="0" formatCode="General"/>
    </odxf>
    <ndxf>
      <numFmt numFmtId="167" formatCode="&quot;$&quot;#,##0.00"/>
    </ndxf>
  </rcc>
  <rcc rId="7029" sId="1" odxf="1" dxf="1">
    <oc r="BB514" t="inlineStr">
      <is>
        <t>0.65</t>
      </is>
    </oc>
    <nc r="BB514">
      <f>BW514*0.35</f>
    </nc>
    <odxf>
      <numFmt numFmtId="0" formatCode="General"/>
    </odxf>
    <ndxf>
      <numFmt numFmtId="167" formatCode="&quot;$&quot;#,##0.00"/>
    </ndxf>
  </rcc>
  <rcc rId="7030" sId="1" odxf="1" dxf="1">
    <oc r="BC514" t="inlineStr">
      <is>
        <t>0.5</t>
      </is>
    </oc>
    <nc r="BC514">
      <f>BW514*0.3</f>
    </nc>
    <odxf>
      <numFmt numFmtId="0" formatCode="General"/>
    </odxf>
    <ndxf>
      <numFmt numFmtId="167" formatCode="&quot;$&quot;#,##0.00"/>
    </ndxf>
  </rcc>
  <rcc rId="7031" sId="1" odxf="1" dxf="1">
    <oc r="BD514" t="inlineStr">
      <is>
        <t>0.4</t>
      </is>
    </oc>
    <nc r="BD514">
      <f>BW514*0.2</f>
    </nc>
    <odxf>
      <numFmt numFmtId="0" formatCode="General"/>
    </odxf>
    <ndxf>
      <numFmt numFmtId="167" formatCode="&quot;$&quot;#,##0.00"/>
    </ndxf>
  </rcc>
  <rcc rId="7032" sId="1" odxf="1" dxf="1">
    <oc r="BA515" t="inlineStr">
      <is>
        <t>0.45</t>
      </is>
    </oc>
    <nc r="BA515">
      <f>BW515*0.15</f>
    </nc>
    <odxf>
      <numFmt numFmtId="0" formatCode="General"/>
    </odxf>
    <ndxf>
      <numFmt numFmtId="167" formatCode="&quot;$&quot;#,##0.00"/>
    </ndxf>
  </rcc>
  <rcc rId="7033" sId="1" odxf="1" dxf="1">
    <oc r="BB515" t="inlineStr">
      <is>
        <t>0.65</t>
      </is>
    </oc>
    <nc r="BB515">
      <f>BW515*0.35</f>
    </nc>
    <odxf>
      <numFmt numFmtId="0" formatCode="General"/>
    </odxf>
    <ndxf>
      <numFmt numFmtId="167" formatCode="&quot;$&quot;#,##0.00"/>
    </ndxf>
  </rcc>
  <rcc rId="7034" sId="1" odxf="1" dxf="1">
    <oc r="BC515" t="inlineStr">
      <is>
        <t>0.5</t>
      </is>
    </oc>
    <nc r="BC515">
      <f>BW515*0.3</f>
    </nc>
    <odxf>
      <numFmt numFmtId="0" formatCode="General"/>
    </odxf>
    <ndxf>
      <numFmt numFmtId="167" formatCode="&quot;$&quot;#,##0.00"/>
    </ndxf>
  </rcc>
  <rcc rId="7035" sId="1" odxf="1" dxf="1">
    <oc r="BD515" t="inlineStr">
      <is>
        <t>0.4</t>
      </is>
    </oc>
    <nc r="BD515">
      <f>BW515*0.2</f>
    </nc>
    <odxf>
      <numFmt numFmtId="0" formatCode="General"/>
    </odxf>
    <ndxf>
      <numFmt numFmtId="167" formatCode="&quot;$&quot;#,##0.00"/>
    </ndxf>
  </rcc>
  <rcc rId="7036" sId="1" odxf="1" dxf="1">
    <oc r="BA516" t="inlineStr">
      <is>
        <t>0.45</t>
      </is>
    </oc>
    <nc r="BA516">
      <f>BW516*0.15</f>
    </nc>
    <odxf>
      <numFmt numFmtId="0" formatCode="General"/>
    </odxf>
    <ndxf>
      <numFmt numFmtId="167" formatCode="&quot;$&quot;#,##0.00"/>
    </ndxf>
  </rcc>
  <rcc rId="7037" sId="1" odxf="1" dxf="1">
    <oc r="BB516" t="inlineStr">
      <is>
        <t>0.65</t>
      </is>
    </oc>
    <nc r="BB516">
      <f>BW516*0.35</f>
    </nc>
    <odxf>
      <numFmt numFmtId="0" formatCode="General"/>
    </odxf>
    <ndxf>
      <numFmt numFmtId="167" formatCode="&quot;$&quot;#,##0.00"/>
    </ndxf>
  </rcc>
  <rcc rId="7038" sId="1" odxf="1" dxf="1">
    <oc r="BC516" t="inlineStr">
      <is>
        <t>0.5</t>
      </is>
    </oc>
    <nc r="BC516">
      <f>BW516*0.3</f>
    </nc>
    <odxf>
      <numFmt numFmtId="0" formatCode="General"/>
    </odxf>
    <ndxf>
      <numFmt numFmtId="167" formatCode="&quot;$&quot;#,##0.00"/>
    </ndxf>
  </rcc>
  <rcc rId="7039" sId="1" odxf="1" dxf="1">
    <oc r="BD516" t="inlineStr">
      <is>
        <t>0.4</t>
      </is>
    </oc>
    <nc r="BD516">
      <f>BW516*0.2</f>
    </nc>
    <odxf>
      <numFmt numFmtId="0" formatCode="General"/>
    </odxf>
    <ndxf>
      <numFmt numFmtId="167" formatCode="&quot;$&quot;#,##0.00"/>
    </ndxf>
  </rcc>
  <rcc rId="7040" sId="1" odxf="1" dxf="1">
    <oc r="BA517" t="inlineStr">
      <is>
        <t>0.45</t>
      </is>
    </oc>
    <nc r="BA517">
      <f>BW517*0.15</f>
    </nc>
    <odxf>
      <numFmt numFmtId="0" formatCode="General"/>
    </odxf>
    <ndxf>
      <numFmt numFmtId="167" formatCode="&quot;$&quot;#,##0.00"/>
    </ndxf>
  </rcc>
  <rcc rId="7041" sId="1" odxf="1" dxf="1">
    <oc r="BB517" t="inlineStr">
      <is>
        <t>0.65</t>
      </is>
    </oc>
    <nc r="BB517">
      <f>BW517*0.35</f>
    </nc>
    <odxf>
      <numFmt numFmtId="0" formatCode="General"/>
    </odxf>
    <ndxf>
      <numFmt numFmtId="167" formatCode="&quot;$&quot;#,##0.00"/>
    </ndxf>
  </rcc>
  <rcc rId="7042" sId="1" odxf="1" dxf="1">
    <oc r="BC517" t="inlineStr">
      <is>
        <t>0.5</t>
      </is>
    </oc>
    <nc r="BC517">
      <f>BW517*0.3</f>
    </nc>
    <odxf>
      <numFmt numFmtId="0" formatCode="General"/>
    </odxf>
    <ndxf>
      <numFmt numFmtId="167" formatCode="&quot;$&quot;#,##0.00"/>
    </ndxf>
  </rcc>
  <rcc rId="7043" sId="1" odxf="1" dxf="1">
    <oc r="BD517" t="inlineStr">
      <is>
        <t>0.4</t>
      </is>
    </oc>
    <nc r="BD517">
      <f>BW517*0.2</f>
    </nc>
    <odxf>
      <numFmt numFmtId="0" formatCode="General"/>
    </odxf>
    <ndxf>
      <numFmt numFmtId="167" formatCode="&quot;$&quot;#,##0.00"/>
    </ndxf>
  </rcc>
  <rcc rId="7044" sId="1" odxf="1" dxf="1">
    <oc r="BA518" t="inlineStr">
      <is>
        <t>0.45</t>
      </is>
    </oc>
    <nc r="BA518">
      <f>BW518*0.15</f>
    </nc>
    <odxf>
      <numFmt numFmtId="0" formatCode="General"/>
    </odxf>
    <ndxf>
      <numFmt numFmtId="167" formatCode="&quot;$&quot;#,##0.00"/>
    </ndxf>
  </rcc>
  <rcc rId="7045" sId="1" odxf="1" dxf="1">
    <oc r="BB518" t="inlineStr">
      <is>
        <t>0.65</t>
      </is>
    </oc>
    <nc r="BB518">
      <f>BW518*0.35</f>
    </nc>
    <odxf>
      <numFmt numFmtId="0" formatCode="General"/>
    </odxf>
    <ndxf>
      <numFmt numFmtId="167" formatCode="&quot;$&quot;#,##0.00"/>
    </ndxf>
  </rcc>
  <rcc rId="7046" sId="1" odxf="1" dxf="1">
    <oc r="BC518" t="inlineStr">
      <is>
        <t>0.5</t>
      </is>
    </oc>
    <nc r="BC518">
      <f>BW518*0.3</f>
    </nc>
    <odxf>
      <numFmt numFmtId="0" formatCode="General"/>
    </odxf>
    <ndxf>
      <numFmt numFmtId="167" formatCode="&quot;$&quot;#,##0.00"/>
    </ndxf>
  </rcc>
  <rcc rId="7047" sId="1" odxf="1" dxf="1">
    <oc r="BD518" t="inlineStr">
      <is>
        <t>0.4</t>
      </is>
    </oc>
    <nc r="BD518">
      <f>BW518*0.2</f>
    </nc>
    <odxf>
      <numFmt numFmtId="0" formatCode="General"/>
    </odxf>
    <ndxf>
      <numFmt numFmtId="167" formatCode="&quot;$&quot;#,##0.00"/>
    </ndxf>
  </rcc>
  <rcc rId="7048" sId="1" odxf="1" dxf="1">
    <oc r="BA519" t="inlineStr">
      <is>
        <t>0.45</t>
      </is>
    </oc>
    <nc r="BA519">
      <f>BW519*0.15</f>
    </nc>
    <odxf>
      <numFmt numFmtId="0" formatCode="General"/>
    </odxf>
    <ndxf>
      <numFmt numFmtId="167" formatCode="&quot;$&quot;#,##0.00"/>
    </ndxf>
  </rcc>
  <rcc rId="7049" sId="1" odxf="1" dxf="1">
    <oc r="BB519" t="inlineStr">
      <is>
        <t>0.65</t>
      </is>
    </oc>
    <nc r="BB519">
      <f>BW519*0.35</f>
    </nc>
    <odxf>
      <numFmt numFmtId="0" formatCode="General"/>
    </odxf>
    <ndxf>
      <numFmt numFmtId="167" formatCode="&quot;$&quot;#,##0.00"/>
    </ndxf>
  </rcc>
  <rcc rId="7050" sId="1" odxf="1" dxf="1">
    <oc r="BC519" t="inlineStr">
      <is>
        <t>0.5</t>
      </is>
    </oc>
    <nc r="BC519">
      <f>BW519*0.3</f>
    </nc>
    <odxf>
      <numFmt numFmtId="0" formatCode="General"/>
    </odxf>
    <ndxf>
      <numFmt numFmtId="167" formatCode="&quot;$&quot;#,##0.00"/>
    </ndxf>
  </rcc>
  <rcc rId="7051" sId="1" odxf="1" dxf="1">
    <oc r="BD519" t="inlineStr">
      <is>
        <t>0.4</t>
      </is>
    </oc>
    <nc r="BD519">
      <f>BW519*0.2</f>
    </nc>
    <odxf>
      <numFmt numFmtId="0" formatCode="General"/>
    </odxf>
    <ndxf>
      <numFmt numFmtId="167" formatCode="&quot;$&quot;#,##0.00"/>
    </ndxf>
  </rcc>
  <rcc rId="7052" sId="1" odxf="1" dxf="1">
    <oc r="BA520" t="inlineStr">
      <is>
        <t>0.45</t>
      </is>
    </oc>
    <nc r="BA520">
      <f>BW520*0.15</f>
    </nc>
    <odxf>
      <numFmt numFmtId="0" formatCode="General"/>
    </odxf>
    <ndxf>
      <numFmt numFmtId="167" formatCode="&quot;$&quot;#,##0.00"/>
    </ndxf>
  </rcc>
  <rcc rId="7053" sId="1" odxf="1" dxf="1">
    <oc r="BB520" t="inlineStr">
      <is>
        <t>0.65</t>
      </is>
    </oc>
    <nc r="BB520">
      <f>BW520*0.35</f>
    </nc>
    <odxf>
      <numFmt numFmtId="0" formatCode="General"/>
    </odxf>
    <ndxf>
      <numFmt numFmtId="167" formatCode="&quot;$&quot;#,##0.00"/>
    </ndxf>
  </rcc>
  <rcc rId="7054" sId="1" odxf="1" dxf="1">
    <oc r="BC520" t="inlineStr">
      <is>
        <t>0.5</t>
      </is>
    </oc>
    <nc r="BC520">
      <f>BW520*0.3</f>
    </nc>
    <odxf>
      <numFmt numFmtId="0" formatCode="General"/>
    </odxf>
    <ndxf>
      <numFmt numFmtId="167" formatCode="&quot;$&quot;#,##0.00"/>
    </ndxf>
  </rcc>
  <rcc rId="7055" sId="1" odxf="1" dxf="1">
    <oc r="BD520" t="inlineStr">
      <is>
        <t>0.4</t>
      </is>
    </oc>
    <nc r="BD520">
      <f>BW520*0.2</f>
    </nc>
    <odxf>
      <numFmt numFmtId="0" formatCode="General"/>
    </odxf>
    <ndxf>
      <numFmt numFmtId="167" formatCode="&quot;$&quot;#,##0.00"/>
    </ndxf>
  </rcc>
  <rcc rId="7056" sId="1" odxf="1" dxf="1">
    <oc r="BA521" t="inlineStr">
      <is>
        <t>0.45</t>
      </is>
    </oc>
    <nc r="BA521">
      <f>BW521*0.15</f>
    </nc>
    <odxf>
      <numFmt numFmtId="0" formatCode="General"/>
    </odxf>
    <ndxf>
      <numFmt numFmtId="167" formatCode="&quot;$&quot;#,##0.00"/>
    </ndxf>
  </rcc>
  <rcc rId="7057" sId="1" odxf="1" dxf="1">
    <oc r="BB521" t="inlineStr">
      <is>
        <t>0.65</t>
      </is>
    </oc>
    <nc r="BB521">
      <f>BW521*0.35</f>
    </nc>
    <odxf>
      <numFmt numFmtId="0" formatCode="General"/>
    </odxf>
    <ndxf>
      <numFmt numFmtId="167" formatCode="&quot;$&quot;#,##0.00"/>
    </ndxf>
  </rcc>
  <rcc rId="7058" sId="1" odxf="1" dxf="1">
    <oc r="BC521" t="inlineStr">
      <is>
        <t>0.5</t>
      </is>
    </oc>
    <nc r="BC521">
      <f>BW521*0.3</f>
    </nc>
    <odxf>
      <numFmt numFmtId="0" formatCode="General"/>
    </odxf>
    <ndxf>
      <numFmt numFmtId="167" formatCode="&quot;$&quot;#,##0.00"/>
    </ndxf>
  </rcc>
  <rcc rId="7059" sId="1" odxf="1" dxf="1">
    <oc r="BD521" t="inlineStr">
      <is>
        <t>0.4</t>
      </is>
    </oc>
    <nc r="BD521">
      <f>BW521*0.2</f>
    </nc>
    <odxf>
      <numFmt numFmtId="0" formatCode="General"/>
    </odxf>
    <ndxf>
      <numFmt numFmtId="167" formatCode="&quot;$&quot;#,##0.00"/>
    </ndxf>
  </rcc>
  <rcc rId="7060" sId="1" odxf="1" dxf="1">
    <oc r="BA522" t="inlineStr">
      <is>
        <t>0.45</t>
      </is>
    </oc>
    <nc r="BA522">
      <f>BW522*0.15</f>
    </nc>
    <odxf>
      <numFmt numFmtId="0" formatCode="General"/>
    </odxf>
    <ndxf>
      <numFmt numFmtId="167" formatCode="&quot;$&quot;#,##0.00"/>
    </ndxf>
  </rcc>
  <rcc rId="7061" sId="1" odxf="1" dxf="1">
    <oc r="BB522" t="inlineStr">
      <is>
        <t>0.65</t>
      </is>
    </oc>
    <nc r="BB522">
      <f>BW522*0.35</f>
    </nc>
    <odxf>
      <numFmt numFmtId="0" formatCode="General"/>
    </odxf>
    <ndxf>
      <numFmt numFmtId="167" formatCode="&quot;$&quot;#,##0.00"/>
    </ndxf>
  </rcc>
  <rcc rId="7062" sId="1" odxf="1" dxf="1">
    <oc r="BC522" t="inlineStr">
      <is>
        <t>0.5</t>
      </is>
    </oc>
    <nc r="BC522">
      <f>BW522*0.3</f>
    </nc>
    <odxf>
      <numFmt numFmtId="0" formatCode="General"/>
    </odxf>
    <ndxf>
      <numFmt numFmtId="167" formatCode="&quot;$&quot;#,##0.00"/>
    </ndxf>
  </rcc>
  <rcc rId="7063" sId="1" odxf="1" dxf="1">
    <oc r="BD522" t="inlineStr">
      <is>
        <t>0.4</t>
      </is>
    </oc>
    <nc r="BD522">
      <f>BW522*0.2</f>
    </nc>
    <odxf>
      <numFmt numFmtId="0" formatCode="General"/>
    </odxf>
    <ndxf>
      <numFmt numFmtId="167" formatCode="&quot;$&quot;#,##0.00"/>
    </ndxf>
  </rcc>
  <rcc rId="7064" sId="1" odxf="1" dxf="1">
    <oc r="BA523" t="inlineStr">
      <is>
        <t>0.45</t>
      </is>
    </oc>
    <nc r="BA523">
      <f>BW523*0.15</f>
    </nc>
    <odxf>
      <numFmt numFmtId="0" formatCode="General"/>
    </odxf>
    <ndxf>
      <numFmt numFmtId="167" formatCode="&quot;$&quot;#,##0.00"/>
    </ndxf>
  </rcc>
  <rcc rId="7065" sId="1" odxf="1" dxf="1">
    <oc r="BB523" t="inlineStr">
      <is>
        <t>0.65</t>
      </is>
    </oc>
    <nc r="BB523">
      <f>BW523*0.35</f>
    </nc>
    <odxf>
      <numFmt numFmtId="0" formatCode="General"/>
    </odxf>
    <ndxf>
      <numFmt numFmtId="167" formatCode="&quot;$&quot;#,##0.00"/>
    </ndxf>
  </rcc>
  <rcc rId="7066" sId="1" odxf="1" dxf="1">
    <oc r="BC523" t="inlineStr">
      <is>
        <t>0.5</t>
      </is>
    </oc>
    <nc r="BC523">
      <f>BW523*0.3</f>
    </nc>
    <odxf>
      <numFmt numFmtId="0" formatCode="General"/>
    </odxf>
    <ndxf>
      <numFmt numFmtId="167" formatCode="&quot;$&quot;#,##0.00"/>
    </ndxf>
  </rcc>
  <rcc rId="7067" sId="1" odxf="1" dxf="1">
    <oc r="BD523" t="inlineStr">
      <is>
        <t>0.4</t>
      </is>
    </oc>
    <nc r="BD523">
      <f>BW523*0.2</f>
    </nc>
    <odxf>
      <numFmt numFmtId="0" formatCode="General"/>
    </odxf>
    <ndxf>
      <numFmt numFmtId="167" formatCode="&quot;$&quot;#,##0.00"/>
    </ndxf>
  </rcc>
  <rcc rId="7068" sId="1" odxf="1" dxf="1">
    <oc r="BA524" t="inlineStr">
      <is>
        <t>0.45</t>
      </is>
    </oc>
    <nc r="BA524">
      <f>BW524*0.15</f>
    </nc>
    <odxf>
      <numFmt numFmtId="0" formatCode="General"/>
    </odxf>
    <ndxf>
      <numFmt numFmtId="167" formatCode="&quot;$&quot;#,##0.00"/>
    </ndxf>
  </rcc>
  <rcc rId="7069" sId="1" odxf="1" dxf="1">
    <oc r="BB524" t="inlineStr">
      <is>
        <t>0.65</t>
      </is>
    </oc>
    <nc r="BB524">
      <f>BW524*0.35</f>
    </nc>
    <odxf>
      <numFmt numFmtId="0" formatCode="General"/>
    </odxf>
    <ndxf>
      <numFmt numFmtId="167" formatCode="&quot;$&quot;#,##0.00"/>
    </ndxf>
  </rcc>
  <rcc rId="7070" sId="1" odxf="1" dxf="1">
    <oc r="BC524" t="inlineStr">
      <is>
        <t>0.5</t>
      </is>
    </oc>
    <nc r="BC524">
      <f>BW524*0.3</f>
    </nc>
    <odxf>
      <numFmt numFmtId="0" formatCode="General"/>
    </odxf>
    <ndxf>
      <numFmt numFmtId="167" formatCode="&quot;$&quot;#,##0.00"/>
    </ndxf>
  </rcc>
  <rcc rId="7071" sId="1" odxf="1" dxf="1">
    <oc r="BD524" t="inlineStr">
      <is>
        <t>0.4</t>
      </is>
    </oc>
    <nc r="BD524">
      <f>BW524*0.2</f>
    </nc>
    <odxf>
      <numFmt numFmtId="0" formatCode="General"/>
    </odxf>
    <ndxf>
      <numFmt numFmtId="167" formatCode="&quot;$&quot;#,##0.00"/>
    </ndxf>
  </rcc>
  <rcc rId="7072" sId="1" odxf="1" dxf="1">
    <oc r="BA525" t="inlineStr">
      <is>
        <t>0.45</t>
      </is>
    </oc>
    <nc r="BA525">
      <f>BW525*0.15</f>
    </nc>
    <odxf>
      <numFmt numFmtId="0" formatCode="General"/>
    </odxf>
    <ndxf>
      <numFmt numFmtId="167" formatCode="&quot;$&quot;#,##0.00"/>
    </ndxf>
  </rcc>
  <rcc rId="7073" sId="1" odxf="1" dxf="1">
    <oc r="BB525" t="inlineStr">
      <is>
        <t>0.65</t>
      </is>
    </oc>
    <nc r="BB525">
      <f>BW525*0.35</f>
    </nc>
    <odxf>
      <numFmt numFmtId="0" formatCode="General"/>
    </odxf>
    <ndxf>
      <numFmt numFmtId="167" formatCode="&quot;$&quot;#,##0.00"/>
    </ndxf>
  </rcc>
  <rcc rId="7074" sId="1" odxf="1" dxf="1">
    <oc r="BC525" t="inlineStr">
      <is>
        <t>0.5</t>
      </is>
    </oc>
    <nc r="BC525">
      <f>BW525*0.3</f>
    </nc>
    <odxf>
      <numFmt numFmtId="0" formatCode="General"/>
    </odxf>
    <ndxf>
      <numFmt numFmtId="167" formatCode="&quot;$&quot;#,##0.00"/>
    </ndxf>
  </rcc>
  <rcc rId="7075" sId="1" odxf="1" dxf="1">
    <oc r="BD525" t="inlineStr">
      <is>
        <t>0.4</t>
      </is>
    </oc>
    <nc r="BD525">
      <f>BW525*0.2</f>
    </nc>
    <odxf>
      <numFmt numFmtId="0" formatCode="General"/>
    </odxf>
    <ndxf>
      <numFmt numFmtId="167" formatCode="&quot;$&quot;#,##0.00"/>
    </ndxf>
  </rcc>
  <rcc rId="7076" sId="1" odxf="1" dxf="1">
    <oc r="BA526" t="inlineStr">
      <is>
        <t>0.45</t>
      </is>
    </oc>
    <nc r="BA526">
      <f>BW526*0.15</f>
    </nc>
    <odxf>
      <numFmt numFmtId="0" formatCode="General"/>
    </odxf>
    <ndxf>
      <numFmt numFmtId="167" formatCode="&quot;$&quot;#,##0.00"/>
    </ndxf>
  </rcc>
  <rcc rId="7077" sId="1" odxf="1" dxf="1">
    <oc r="BB526" t="inlineStr">
      <is>
        <t>0.65</t>
      </is>
    </oc>
    <nc r="BB526">
      <f>BW526*0.35</f>
    </nc>
    <odxf>
      <numFmt numFmtId="0" formatCode="General"/>
    </odxf>
    <ndxf>
      <numFmt numFmtId="167" formatCode="&quot;$&quot;#,##0.00"/>
    </ndxf>
  </rcc>
  <rcc rId="7078" sId="1" odxf="1" dxf="1">
    <oc r="BC526" t="inlineStr">
      <is>
        <t>0.5</t>
      </is>
    </oc>
    <nc r="BC526">
      <f>BW526*0.3</f>
    </nc>
    <odxf>
      <numFmt numFmtId="0" formatCode="General"/>
    </odxf>
    <ndxf>
      <numFmt numFmtId="167" formatCode="&quot;$&quot;#,##0.00"/>
    </ndxf>
  </rcc>
  <rcc rId="7079" sId="1" odxf="1" dxf="1">
    <oc r="BD526" t="inlineStr">
      <is>
        <t>0.4</t>
      </is>
    </oc>
    <nc r="BD526">
      <f>BW526*0.2</f>
    </nc>
    <odxf>
      <numFmt numFmtId="0" formatCode="General"/>
    </odxf>
    <ndxf>
      <numFmt numFmtId="167" formatCode="&quot;$&quot;#,##0.00"/>
    </ndxf>
  </rcc>
  <rcc rId="7080" sId="1" odxf="1" dxf="1">
    <oc r="BA527" t="inlineStr">
      <is>
        <t>0.45</t>
      </is>
    </oc>
    <nc r="BA527">
      <f>BW527*0.15</f>
    </nc>
    <odxf>
      <numFmt numFmtId="0" formatCode="General"/>
    </odxf>
    <ndxf>
      <numFmt numFmtId="167" formatCode="&quot;$&quot;#,##0.00"/>
    </ndxf>
  </rcc>
  <rcc rId="7081" sId="1" odxf="1" dxf="1">
    <oc r="BB527" t="inlineStr">
      <is>
        <t>0.65</t>
      </is>
    </oc>
    <nc r="BB527">
      <f>BW527*0.35</f>
    </nc>
    <odxf>
      <numFmt numFmtId="0" formatCode="General"/>
    </odxf>
    <ndxf>
      <numFmt numFmtId="167" formatCode="&quot;$&quot;#,##0.00"/>
    </ndxf>
  </rcc>
  <rcc rId="7082" sId="1" odxf="1" dxf="1">
    <oc r="BC527" t="inlineStr">
      <is>
        <t>0.5</t>
      </is>
    </oc>
    <nc r="BC527">
      <f>BW527*0.3</f>
    </nc>
    <odxf>
      <numFmt numFmtId="0" formatCode="General"/>
    </odxf>
    <ndxf>
      <numFmt numFmtId="167" formatCode="&quot;$&quot;#,##0.00"/>
    </ndxf>
  </rcc>
  <rcc rId="7083" sId="1" odxf="1" dxf="1">
    <oc r="BD527" t="inlineStr">
      <is>
        <t>0.4</t>
      </is>
    </oc>
    <nc r="BD527">
      <f>BW527*0.2</f>
    </nc>
    <odxf>
      <numFmt numFmtId="0" formatCode="General"/>
    </odxf>
    <ndxf>
      <numFmt numFmtId="167" formatCode="&quot;$&quot;#,##0.00"/>
    </ndxf>
  </rcc>
  <rcc rId="7084" sId="1" odxf="1" dxf="1">
    <oc r="BA528" t="inlineStr">
      <is>
        <t/>
      </is>
    </oc>
    <nc r="BA528">
      <f>BW528*0.15</f>
    </nc>
    <odxf>
      <numFmt numFmtId="0" formatCode="General"/>
    </odxf>
    <ndxf>
      <numFmt numFmtId="167" formatCode="&quot;$&quot;#,##0.00"/>
    </ndxf>
  </rcc>
  <rcc rId="7085" sId="1" odxf="1" dxf="1">
    <oc r="BB528" t="inlineStr">
      <is>
        <t/>
      </is>
    </oc>
    <nc r="BB528">
      <f>BW528*0.35</f>
    </nc>
    <odxf>
      <numFmt numFmtId="0" formatCode="General"/>
    </odxf>
    <ndxf>
      <numFmt numFmtId="167" formatCode="&quot;$&quot;#,##0.00"/>
    </ndxf>
  </rcc>
  <rcc rId="7086" sId="1" odxf="1" dxf="1">
    <oc r="BC528" t="inlineStr">
      <is>
        <t/>
      </is>
    </oc>
    <nc r="BC528">
      <f>BW528*0.3</f>
    </nc>
    <odxf>
      <numFmt numFmtId="0" formatCode="General"/>
    </odxf>
    <ndxf>
      <numFmt numFmtId="167" formatCode="&quot;$&quot;#,##0.00"/>
    </ndxf>
  </rcc>
  <rcc rId="7087" sId="1" odxf="1" dxf="1">
    <oc r="BD528" t="inlineStr">
      <is>
        <t/>
      </is>
    </oc>
    <nc r="BD528">
      <f>BW528*0.2</f>
    </nc>
    <odxf>
      <numFmt numFmtId="0" formatCode="General"/>
    </odxf>
    <ndxf>
      <numFmt numFmtId="167" formatCode="&quot;$&quot;#,##0.00"/>
    </ndxf>
  </rcc>
  <rcc rId="7088" sId="1" odxf="1" dxf="1">
    <oc r="BA529" t="inlineStr">
      <is>
        <t>0.45</t>
      </is>
    </oc>
    <nc r="BA529">
      <f>BW529*0.15</f>
    </nc>
    <odxf>
      <numFmt numFmtId="0" formatCode="General"/>
    </odxf>
    <ndxf>
      <numFmt numFmtId="167" formatCode="&quot;$&quot;#,##0.00"/>
    </ndxf>
  </rcc>
  <rcc rId="7089" sId="1" odxf="1" dxf="1">
    <oc r="BB529" t="inlineStr">
      <is>
        <t>0.65</t>
      </is>
    </oc>
    <nc r="BB529">
      <f>BW529*0.35</f>
    </nc>
    <odxf>
      <numFmt numFmtId="0" formatCode="General"/>
    </odxf>
    <ndxf>
      <numFmt numFmtId="167" formatCode="&quot;$&quot;#,##0.00"/>
    </ndxf>
  </rcc>
  <rcc rId="7090" sId="1" odxf="1" dxf="1">
    <oc r="BC529" t="inlineStr">
      <is>
        <t>0.5</t>
      </is>
    </oc>
    <nc r="BC529">
      <f>BW529*0.3</f>
    </nc>
    <odxf>
      <numFmt numFmtId="0" formatCode="General"/>
    </odxf>
    <ndxf>
      <numFmt numFmtId="167" formatCode="&quot;$&quot;#,##0.00"/>
    </ndxf>
  </rcc>
  <rcc rId="7091" sId="1" odxf="1" dxf="1">
    <oc r="BD529" t="inlineStr">
      <is>
        <t>0.4</t>
      </is>
    </oc>
    <nc r="BD529">
      <f>BW529*0.2</f>
    </nc>
    <odxf>
      <numFmt numFmtId="0" formatCode="General"/>
    </odxf>
    <ndxf>
      <numFmt numFmtId="167" formatCode="&quot;$&quot;#,##0.00"/>
    </ndxf>
  </rcc>
  <rcc rId="7092" sId="1" odxf="1" dxf="1">
    <oc r="BA530" t="inlineStr">
      <is>
        <t>0.45</t>
      </is>
    </oc>
    <nc r="BA530">
      <f>BW530*0.15</f>
    </nc>
    <odxf>
      <numFmt numFmtId="0" formatCode="General"/>
    </odxf>
    <ndxf>
      <numFmt numFmtId="167" formatCode="&quot;$&quot;#,##0.00"/>
    </ndxf>
  </rcc>
  <rcc rId="7093" sId="1" odxf="1" dxf="1">
    <oc r="BB530" t="inlineStr">
      <is>
        <t>0.65</t>
      </is>
    </oc>
    <nc r="BB530">
      <f>BW530*0.35</f>
    </nc>
    <odxf>
      <numFmt numFmtId="0" formatCode="General"/>
    </odxf>
    <ndxf>
      <numFmt numFmtId="167" formatCode="&quot;$&quot;#,##0.00"/>
    </ndxf>
  </rcc>
  <rcc rId="7094" sId="1" odxf="1" dxf="1">
    <oc r="BC530" t="inlineStr">
      <is>
        <t>0.5</t>
      </is>
    </oc>
    <nc r="BC530">
      <f>BW530*0.3</f>
    </nc>
    <odxf>
      <numFmt numFmtId="0" formatCode="General"/>
    </odxf>
    <ndxf>
      <numFmt numFmtId="167" formatCode="&quot;$&quot;#,##0.00"/>
    </ndxf>
  </rcc>
  <rcc rId="7095" sId="1" odxf="1" dxf="1">
    <oc r="BD530" t="inlineStr">
      <is>
        <t>0.4</t>
      </is>
    </oc>
    <nc r="BD530">
      <f>BW530*0.2</f>
    </nc>
    <odxf>
      <numFmt numFmtId="0" formatCode="General"/>
    </odxf>
    <ndxf>
      <numFmt numFmtId="167" formatCode="&quot;$&quot;#,##0.00"/>
    </ndxf>
  </rcc>
  <rcc rId="7096" sId="1" odxf="1" dxf="1">
    <oc r="BA531" t="inlineStr">
      <is>
        <t>0.45</t>
      </is>
    </oc>
    <nc r="BA531">
      <f>BW531*0.15</f>
    </nc>
    <odxf>
      <numFmt numFmtId="0" formatCode="General"/>
    </odxf>
    <ndxf>
      <numFmt numFmtId="167" formatCode="&quot;$&quot;#,##0.00"/>
    </ndxf>
  </rcc>
  <rcc rId="7097" sId="1" odxf="1" dxf="1">
    <oc r="BB531" t="inlineStr">
      <is>
        <t>0.65</t>
      </is>
    </oc>
    <nc r="BB531">
      <f>BW531*0.35</f>
    </nc>
    <odxf>
      <numFmt numFmtId="0" formatCode="General"/>
    </odxf>
    <ndxf>
      <numFmt numFmtId="167" formatCode="&quot;$&quot;#,##0.00"/>
    </ndxf>
  </rcc>
  <rcc rId="7098" sId="1" odxf="1" dxf="1">
    <oc r="BC531" t="inlineStr">
      <is>
        <t>0.5</t>
      </is>
    </oc>
    <nc r="BC531">
      <f>BW531*0.3</f>
    </nc>
    <odxf>
      <numFmt numFmtId="0" formatCode="General"/>
    </odxf>
    <ndxf>
      <numFmt numFmtId="167" formatCode="&quot;$&quot;#,##0.00"/>
    </ndxf>
  </rcc>
  <rcc rId="7099" sId="1" odxf="1" dxf="1">
    <oc r="BD531" t="inlineStr">
      <is>
        <t>0.4</t>
      </is>
    </oc>
    <nc r="BD531">
      <f>BW531*0.2</f>
    </nc>
    <odxf>
      <numFmt numFmtId="0" formatCode="General"/>
    </odxf>
    <ndxf>
      <numFmt numFmtId="167" formatCode="&quot;$&quot;#,##0.00"/>
    </ndxf>
  </rcc>
  <rcc rId="7100" sId="1" odxf="1" dxf="1">
    <oc r="BA532" t="inlineStr">
      <is>
        <t>0.45</t>
      </is>
    </oc>
    <nc r="BA532">
      <f>BW532*0.15</f>
    </nc>
    <odxf>
      <numFmt numFmtId="0" formatCode="General"/>
    </odxf>
    <ndxf>
      <numFmt numFmtId="167" formatCode="&quot;$&quot;#,##0.00"/>
    </ndxf>
  </rcc>
  <rcc rId="7101" sId="1" odxf="1" dxf="1">
    <oc r="BB532" t="inlineStr">
      <is>
        <t>0.65</t>
      </is>
    </oc>
    <nc r="BB532">
      <f>BW532*0.35</f>
    </nc>
    <odxf>
      <numFmt numFmtId="0" formatCode="General"/>
    </odxf>
    <ndxf>
      <numFmt numFmtId="167" formatCode="&quot;$&quot;#,##0.00"/>
    </ndxf>
  </rcc>
  <rcc rId="7102" sId="1" odxf="1" dxf="1">
    <oc r="BC532" t="inlineStr">
      <is>
        <t>0.5</t>
      </is>
    </oc>
    <nc r="BC532">
      <f>BW532*0.3</f>
    </nc>
    <odxf>
      <numFmt numFmtId="0" formatCode="General"/>
    </odxf>
    <ndxf>
      <numFmt numFmtId="167" formatCode="&quot;$&quot;#,##0.00"/>
    </ndxf>
  </rcc>
  <rcc rId="7103" sId="1" odxf="1" dxf="1">
    <oc r="BD532" t="inlineStr">
      <is>
        <t>0.4</t>
      </is>
    </oc>
    <nc r="BD532">
      <f>BW532*0.2</f>
    </nc>
    <odxf>
      <numFmt numFmtId="0" formatCode="General"/>
    </odxf>
    <ndxf>
      <numFmt numFmtId="167" formatCode="&quot;$&quot;#,##0.00"/>
    </ndxf>
  </rcc>
  <rcc rId="7104" sId="1" odxf="1" dxf="1">
    <oc r="BA533" t="inlineStr">
      <is>
        <t>0.45</t>
      </is>
    </oc>
    <nc r="BA533">
      <f>BW533*0.15</f>
    </nc>
    <odxf>
      <numFmt numFmtId="0" formatCode="General"/>
    </odxf>
    <ndxf>
      <numFmt numFmtId="167" formatCode="&quot;$&quot;#,##0.00"/>
    </ndxf>
  </rcc>
  <rcc rId="7105" sId="1" odxf="1" dxf="1">
    <oc r="BB533" t="inlineStr">
      <is>
        <t>0.65</t>
      </is>
    </oc>
    <nc r="BB533">
      <f>BW533*0.35</f>
    </nc>
    <odxf>
      <numFmt numFmtId="0" formatCode="General"/>
    </odxf>
    <ndxf>
      <numFmt numFmtId="167" formatCode="&quot;$&quot;#,##0.00"/>
    </ndxf>
  </rcc>
  <rcc rId="7106" sId="1" odxf="1" dxf="1">
    <oc r="BC533" t="inlineStr">
      <is>
        <t>0.5</t>
      </is>
    </oc>
    <nc r="BC533">
      <f>BW533*0.3</f>
    </nc>
    <odxf>
      <numFmt numFmtId="0" formatCode="General"/>
    </odxf>
    <ndxf>
      <numFmt numFmtId="167" formatCode="&quot;$&quot;#,##0.00"/>
    </ndxf>
  </rcc>
  <rcc rId="7107" sId="1" odxf="1" dxf="1">
    <oc r="BD533" t="inlineStr">
      <is>
        <t>0.4</t>
      </is>
    </oc>
    <nc r="BD533">
      <f>BW533*0.2</f>
    </nc>
    <odxf>
      <numFmt numFmtId="0" formatCode="General"/>
    </odxf>
    <ndxf>
      <numFmt numFmtId="167" formatCode="&quot;$&quot;#,##0.00"/>
    </ndxf>
  </rcc>
  <rcc rId="7108" sId="1" odxf="1" dxf="1">
    <oc r="BA534" t="inlineStr">
      <is>
        <t>0.45</t>
      </is>
    </oc>
    <nc r="BA534">
      <f>BW534*0.15</f>
    </nc>
    <odxf>
      <numFmt numFmtId="0" formatCode="General"/>
    </odxf>
    <ndxf>
      <numFmt numFmtId="167" formatCode="&quot;$&quot;#,##0.00"/>
    </ndxf>
  </rcc>
  <rcc rId="7109" sId="1" odxf="1" dxf="1">
    <oc r="BB534" t="inlineStr">
      <is>
        <t>0.65</t>
      </is>
    </oc>
    <nc r="BB534">
      <f>BW534*0.35</f>
    </nc>
    <odxf>
      <numFmt numFmtId="0" formatCode="General"/>
    </odxf>
    <ndxf>
      <numFmt numFmtId="167" formatCode="&quot;$&quot;#,##0.00"/>
    </ndxf>
  </rcc>
  <rcc rId="7110" sId="1" odxf="1" dxf="1">
    <oc r="BC534" t="inlineStr">
      <is>
        <t>0.5</t>
      </is>
    </oc>
    <nc r="BC534">
      <f>BW534*0.3</f>
    </nc>
    <odxf>
      <numFmt numFmtId="0" formatCode="General"/>
    </odxf>
    <ndxf>
      <numFmt numFmtId="167" formatCode="&quot;$&quot;#,##0.00"/>
    </ndxf>
  </rcc>
  <rcc rId="7111" sId="1" odxf="1" dxf="1">
    <oc r="BD534" t="inlineStr">
      <is>
        <t>0.4</t>
      </is>
    </oc>
    <nc r="BD534">
      <f>BW534*0.2</f>
    </nc>
    <odxf>
      <numFmt numFmtId="0" formatCode="General"/>
    </odxf>
    <ndxf>
      <numFmt numFmtId="167" formatCode="&quot;$&quot;#,##0.00"/>
    </ndxf>
  </rcc>
  <rcc rId="7112" sId="1" odxf="1" dxf="1">
    <oc r="BA535" t="inlineStr">
      <is>
        <t>0.45</t>
      </is>
    </oc>
    <nc r="BA535">
      <f>BW535*0.15</f>
    </nc>
    <odxf>
      <numFmt numFmtId="0" formatCode="General"/>
    </odxf>
    <ndxf>
      <numFmt numFmtId="167" formatCode="&quot;$&quot;#,##0.00"/>
    </ndxf>
  </rcc>
  <rcc rId="7113" sId="1" odxf="1" dxf="1">
    <oc r="BB535" t="inlineStr">
      <is>
        <t>0.65</t>
      </is>
    </oc>
    <nc r="BB535">
      <f>BW535*0.35</f>
    </nc>
    <odxf>
      <numFmt numFmtId="0" formatCode="General"/>
    </odxf>
    <ndxf>
      <numFmt numFmtId="167" formatCode="&quot;$&quot;#,##0.00"/>
    </ndxf>
  </rcc>
  <rcc rId="7114" sId="1" odxf="1" dxf="1">
    <oc r="BC535" t="inlineStr">
      <is>
        <t>0.5</t>
      </is>
    </oc>
    <nc r="BC535">
      <f>BW535*0.3</f>
    </nc>
    <odxf>
      <numFmt numFmtId="0" formatCode="General"/>
    </odxf>
    <ndxf>
      <numFmt numFmtId="167" formatCode="&quot;$&quot;#,##0.00"/>
    </ndxf>
  </rcc>
  <rcc rId="7115" sId="1" odxf="1" dxf="1">
    <oc r="BD535" t="inlineStr">
      <is>
        <t>0.4</t>
      </is>
    </oc>
    <nc r="BD535">
      <f>BW535*0.2</f>
    </nc>
    <odxf>
      <numFmt numFmtId="0" formatCode="General"/>
    </odxf>
    <ndxf>
      <numFmt numFmtId="167" formatCode="&quot;$&quot;#,##0.00"/>
    </ndxf>
  </rcc>
  <rcc rId="7116" sId="1" odxf="1" dxf="1">
    <oc r="BA536" t="inlineStr">
      <is>
        <t>0.45</t>
      </is>
    </oc>
    <nc r="BA536">
      <f>BW536*0.15</f>
    </nc>
    <odxf>
      <numFmt numFmtId="0" formatCode="General"/>
    </odxf>
    <ndxf>
      <numFmt numFmtId="167" formatCode="&quot;$&quot;#,##0.00"/>
    </ndxf>
  </rcc>
  <rcc rId="7117" sId="1" odxf="1" dxf="1">
    <oc r="BB536" t="inlineStr">
      <is>
        <t>0.65</t>
      </is>
    </oc>
    <nc r="BB536">
      <f>BW536*0.35</f>
    </nc>
    <odxf>
      <numFmt numFmtId="0" formatCode="General"/>
    </odxf>
    <ndxf>
      <numFmt numFmtId="167" formatCode="&quot;$&quot;#,##0.00"/>
    </ndxf>
  </rcc>
  <rcc rId="7118" sId="1" odxf="1" dxf="1">
    <oc r="BC536" t="inlineStr">
      <is>
        <t>0.5</t>
      </is>
    </oc>
    <nc r="BC536">
      <f>BW536*0.3</f>
    </nc>
    <odxf>
      <numFmt numFmtId="0" formatCode="General"/>
    </odxf>
    <ndxf>
      <numFmt numFmtId="167" formatCode="&quot;$&quot;#,##0.00"/>
    </ndxf>
  </rcc>
  <rcc rId="7119" sId="1" odxf="1" dxf="1">
    <oc r="BD536" t="inlineStr">
      <is>
        <t>0.4</t>
      </is>
    </oc>
    <nc r="BD536">
      <f>BW536*0.2</f>
    </nc>
    <odxf>
      <numFmt numFmtId="0" formatCode="General"/>
    </odxf>
    <ndxf>
      <numFmt numFmtId="167" formatCode="&quot;$&quot;#,##0.00"/>
    </ndxf>
  </rcc>
  <rcc rId="7120" sId="1" odxf="1" dxf="1">
    <oc r="BA537" t="inlineStr">
      <is>
        <t>0.45</t>
      </is>
    </oc>
    <nc r="BA537">
      <f>BW537*0.15</f>
    </nc>
    <odxf>
      <numFmt numFmtId="0" formatCode="General"/>
    </odxf>
    <ndxf>
      <numFmt numFmtId="167" formatCode="&quot;$&quot;#,##0.00"/>
    </ndxf>
  </rcc>
  <rcc rId="7121" sId="1" odxf="1" dxf="1">
    <oc r="BB537" t="inlineStr">
      <is>
        <t>0.65</t>
      </is>
    </oc>
    <nc r="BB537">
      <f>BW537*0.35</f>
    </nc>
    <odxf>
      <numFmt numFmtId="0" formatCode="General"/>
    </odxf>
    <ndxf>
      <numFmt numFmtId="167" formatCode="&quot;$&quot;#,##0.00"/>
    </ndxf>
  </rcc>
  <rcc rId="7122" sId="1" odxf="1" dxf="1">
    <oc r="BC537" t="inlineStr">
      <is>
        <t>0.5</t>
      </is>
    </oc>
    <nc r="BC537">
      <f>BW537*0.3</f>
    </nc>
    <odxf>
      <numFmt numFmtId="0" formatCode="General"/>
    </odxf>
    <ndxf>
      <numFmt numFmtId="167" formatCode="&quot;$&quot;#,##0.00"/>
    </ndxf>
  </rcc>
  <rcc rId="7123" sId="1" odxf="1" dxf="1">
    <oc r="BD537" t="inlineStr">
      <is>
        <t>0.4</t>
      </is>
    </oc>
    <nc r="BD537">
      <f>BW537*0.2</f>
    </nc>
    <odxf>
      <numFmt numFmtId="0" formatCode="General"/>
    </odxf>
    <ndxf>
      <numFmt numFmtId="167" formatCode="&quot;$&quot;#,##0.00"/>
    </ndxf>
  </rcc>
  <rcc rId="7124" sId="1" odxf="1" dxf="1">
    <oc r="BA538" t="inlineStr">
      <is>
        <t>0.45</t>
      </is>
    </oc>
    <nc r="BA538">
      <f>BW538*0.15</f>
    </nc>
    <odxf>
      <numFmt numFmtId="0" formatCode="General"/>
    </odxf>
    <ndxf>
      <numFmt numFmtId="167" formatCode="&quot;$&quot;#,##0.00"/>
    </ndxf>
  </rcc>
  <rcc rId="7125" sId="1" odxf="1" dxf="1">
    <oc r="BB538" t="inlineStr">
      <is>
        <t>0.65</t>
      </is>
    </oc>
    <nc r="BB538">
      <f>BW538*0.35</f>
    </nc>
    <odxf>
      <numFmt numFmtId="0" formatCode="General"/>
    </odxf>
    <ndxf>
      <numFmt numFmtId="167" formatCode="&quot;$&quot;#,##0.00"/>
    </ndxf>
  </rcc>
  <rcc rId="7126" sId="1" odxf="1" dxf="1">
    <oc r="BC538" t="inlineStr">
      <is>
        <t>0.5</t>
      </is>
    </oc>
    <nc r="BC538">
      <f>BW538*0.3</f>
    </nc>
    <odxf>
      <numFmt numFmtId="0" formatCode="General"/>
    </odxf>
    <ndxf>
      <numFmt numFmtId="167" formatCode="&quot;$&quot;#,##0.00"/>
    </ndxf>
  </rcc>
  <rcc rId="7127" sId="1" odxf="1" dxf="1">
    <oc r="BD538" t="inlineStr">
      <is>
        <t>0.4</t>
      </is>
    </oc>
    <nc r="BD538">
      <f>BW538*0.2</f>
    </nc>
    <odxf>
      <numFmt numFmtId="0" formatCode="General"/>
    </odxf>
    <ndxf>
      <numFmt numFmtId="167" formatCode="&quot;$&quot;#,##0.00"/>
    </ndxf>
  </rcc>
  <rcc rId="7128" sId="1" odxf="1" dxf="1">
    <oc r="BA539" t="inlineStr">
      <is>
        <t>0.45</t>
      </is>
    </oc>
    <nc r="BA539">
      <f>BW539*0.15</f>
    </nc>
    <odxf>
      <numFmt numFmtId="0" formatCode="General"/>
    </odxf>
    <ndxf>
      <numFmt numFmtId="167" formatCode="&quot;$&quot;#,##0.00"/>
    </ndxf>
  </rcc>
  <rcc rId="7129" sId="1" odxf="1" dxf="1">
    <oc r="BB539" t="inlineStr">
      <is>
        <t>0.65</t>
      </is>
    </oc>
    <nc r="BB539">
      <f>BW539*0.35</f>
    </nc>
    <odxf>
      <numFmt numFmtId="0" formatCode="General"/>
    </odxf>
    <ndxf>
      <numFmt numFmtId="167" formatCode="&quot;$&quot;#,##0.00"/>
    </ndxf>
  </rcc>
  <rcc rId="7130" sId="1" odxf="1" dxf="1">
    <oc r="BC539" t="inlineStr">
      <is>
        <t>0.5</t>
      </is>
    </oc>
    <nc r="BC539">
      <f>BW539*0.3</f>
    </nc>
    <odxf>
      <numFmt numFmtId="0" formatCode="General"/>
    </odxf>
    <ndxf>
      <numFmt numFmtId="167" formatCode="&quot;$&quot;#,##0.00"/>
    </ndxf>
  </rcc>
  <rcc rId="7131" sId="1" odxf="1" dxf="1">
    <oc r="BD539" t="inlineStr">
      <is>
        <t>0.4</t>
      </is>
    </oc>
    <nc r="BD539">
      <f>BW539*0.2</f>
    </nc>
    <odxf>
      <numFmt numFmtId="0" formatCode="General"/>
    </odxf>
    <ndxf>
      <numFmt numFmtId="167" formatCode="&quot;$&quot;#,##0.00"/>
    </ndxf>
  </rcc>
  <rcc rId="7132" sId="1" odxf="1" dxf="1">
    <oc r="BA540" t="inlineStr">
      <is>
        <t>0.45</t>
      </is>
    </oc>
    <nc r="BA540">
      <f>BW540*0.15</f>
    </nc>
    <odxf>
      <numFmt numFmtId="0" formatCode="General"/>
    </odxf>
    <ndxf>
      <numFmt numFmtId="167" formatCode="&quot;$&quot;#,##0.00"/>
    </ndxf>
  </rcc>
  <rcc rId="7133" sId="1" odxf="1" dxf="1">
    <oc r="BB540" t="inlineStr">
      <is>
        <t>0.65</t>
      </is>
    </oc>
    <nc r="BB540">
      <f>BW540*0.35</f>
    </nc>
    <odxf>
      <numFmt numFmtId="0" formatCode="General"/>
    </odxf>
    <ndxf>
      <numFmt numFmtId="167" formatCode="&quot;$&quot;#,##0.00"/>
    </ndxf>
  </rcc>
  <rcc rId="7134" sId="1" odxf="1" dxf="1">
    <oc r="BC540" t="inlineStr">
      <is>
        <t>0.5</t>
      </is>
    </oc>
    <nc r="BC540">
      <f>BW540*0.3</f>
    </nc>
    <odxf>
      <numFmt numFmtId="0" formatCode="General"/>
    </odxf>
    <ndxf>
      <numFmt numFmtId="167" formatCode="&quot;$&quot;#,##0.00"/>
    </ndxf>
  </rcc>
  <rcc rId="7135" sId="1" odxf="1" dxf="1">
    <oc r="BD540" t="inlineStr">
      <is>
        <t>0.4</t>
      </is>
    </oc>
    <nc r="BD540">
      <f>BW540*0.2</f>
    </nc>
    <odxf>
      <numFmt numFmtId="0" formatCode="General"/>
    </odxf>
    <ndxf>
      <numFmt numFmtId="167" formatCode="&quot;$&quot;#,##0.00"/>
    </ndxf>
  </rcc>
  <rcc rId="7136" sId="1" odxf="1" dxf="1">
    <oc r="BA541" t="inlineStr">
      <is>
        <t>0.45</t>
      </is>
    </oc>
    <nc r="BA541">
      <f>BW541*0.15</f>
    </nc>
    <odxf>
      <numFmt numFmtId="0" formatCode="General"/>
    </odxf>
    <ndxf>
      <numFmt numFmtId="167" formatCode="&quot;$&quot;#,##0.00"/>
    </ndxf>
  </rcc>
  <rcc rId="7137" sId="1" odxf="1" dxf="1">
    <oc r="BB541" t="inlineStr">
      <is>
        <t>0.65</t>
      </is>
    </oc>
    <nc r="BB541">
      <f>BW541*0.35</f>
    </nc>
    <odxf>
      <numFmt numFmtId="0" formatCode="General"/>
    </odxf>
    <ndxf>
      <numFmt numFmtId="167" formatCode="&quot;$&quot;#,##0.00"/>
    </ndxf>
  </rcc>
  <rcc rId="7138" sId="1" odxf="1" dxf="1">
    <oc r="BC541" t="inlineStr">
      <is>
        <t>0.5</t>
      </is>
    </oc>
    <nc r="BC541">
      <f>BW541*0.3</f>
    </nc>
    <odxf>
      <numFmt numFmtId="0" formatCode="General"/>
    </odxf>
    <ndxf>
      <numFmt numFmtId="167" formatCode="&quot;$&quot;#,##0.00"/>
    </ndxf>
  </rcc>
  <rcc rId="7139" sId="1" odxf="1" dxf="1">
    <oc r="BD541" t="inlineStr">
      <is>
        <t>0.4</t>
      </is>
    </oc>
    <nc r="BD541">
      <f>BW541*0.2</f>
    </nc>
    <odxf>
      <numFmt numFmtId="0" formatCode="General"/>
    </odxf>
    <ndxf>
      <numFmt numFmtId="167" formatCode="&quot;$&quot;#,##0.00"/>
    </ndxf>
  </rcc>
  <rcc rId="7140" sId="1" odxf="1" dxf="1">
    <oc r="BA542" t="inlineStr">
      <is>
        <t>0.45</t>
      </is>
    </oc>
    <nc r="BA542">
      <f>BW542*0.15</f>
    </nc>
    <odxf>
      <numFmt numFmtId="0" formatCode="General"/>
    </odxf>
    <ndxf>
      <numFmt numFmtId="167" formatCode="&quot;$&quot;#,##0.00"/>
    </ndxf>
  </rcc>
  <rcc rId="7141" sId="1" odxf="1" dxf="1">
    <oc r="BB542" t="inlineStr">
      <is>
        <t>0.65</t>
      </is>
    </oc>
    <nc r="BB542">
      <f>BW542*0.35</f>
    </nc>
    <odxf>
      <numFmt numFmtId="0" formatCode="General"/>
    </odxf>
    <ndxf>
      <numFmt numFmtId="167" formatCode="&quot;$&quot;#,##0.00"/>
    </ndxf>
  </rcc>
  <rcc rId="7142" sId="1" odxf="1" dxf="1">
    <oc r="BC542" t="inlineStr">
      <is>
        <t>0.5</t>
      </is>
    </oc>
    <nc r="BC542">
      <f>BW542*0.3</f>
    </nc>
    <odxf>
      <numFmt numFmtId="0" formatCode="General"/>
    </odxf>
    <ndxf>
      <numFmt numFmtId="167" formatCode="&quot;$&quot;#,##0.00"/>
    </ndxf>
  </rcc>
  <rcc rId="7143" sId="1" odxf="1" dxf="1">
    <oc r="BD542" t="inlineStr">
      <is>
        <t>0.4</t>
      </is>
    </oc>
    <nc r="BD542">
      <f>BW542*0.2</f>
    </nc>
    <odxf>
      <numFmt numFmtId="0" formatCode="General"/>
    </odxf>
    <ndxf>
      <numFmt numFmtId="167" formatCode="&quot;$&quot;#,##0.00"/>
    </ndxf>
  </rcc>
  <rcc rId="7144" sId="1" odxf="1" dxf="1">
    <oc r="BA543" t="inlineStr">
      <is>
        <t>0.45</t>
      </is>
    </oc>
    <nc r="BA543">
      <f>BW543*0.15</f>
    </nc>
    <odxf>
      <numFmt numFmtId="0" formatCode="General"/>
    </odxf>
    <ndxf>
      <numFmt numFmtId="167" formatCode="&quot;$&quot;#,##0.00"/>
    </ndxf>
  </rcc>
  <rcc rId="7145" sId="1" odxf="1" dxf="1">
    <oc r="BB543" t="inlineStr">
      <is>
        <t>0.65</t>
      </is>
    </oc>
    <nc r="BB543">
      <f>BW543*0.35</f>
    </nc>
    <odxf>
      <numFmt numFmtId="0" formatCode="General"/>
    </odxf>
    <ndxf>
      <numFmt numFmtId="167" formatCode="&quot;$&quot;#,##0.00"/>
    </ndxf>
  </rcc>
  <rcc rId="7146" sId="1" odxf="1" dxf="1">
    <oc r="BC543" t="inlineStr">
      <is>
        <t>0.5</t>
      </is>
    </oc>
    <nc r="BC543">
      <f>BW543*0.3</f>
    </nc>
    <odxf>
      <numFmt numFmtId="0" formatCode="General"/>
    </odxf>
    <ndxf>
      <numFmt numFmtId="167" formatCode="&quot;$&quot;#,##0.00"/>
    </ndxf>
  </rcc>
  <rcc rId="7147" sId="1" odxf="1" dxf="1">
    <oc r="BD543" t="inlineStr">
      <is>
        <t>0.4</t>
      </is>
    </oc>
    <nc r="BD543">
      <f>BW543*0.2</f>
    </nc>
    <odxf>
      <numFmt numFmtId="0" formatCode="General"/>
    </odxf>
    <ndxf>
      <numFmt numFmtId="167" formatCode="&quot;$&quot;#,##0.00"/>
    </ndxf>
  </rcc>
  <rcc rId="7148" sId="1" odxf="1" dxf="1">
    <oc r="BA544" t="inlineStr">
      <is>
        <t>0.45</t>
      </is>
    </oc>
    <nc r="BA544">
      <f>BW544*0.15</f>
    </nc>
    <odxf>
      <numFmt numFmtId="0" formatCode="General"/>
    </odxf>
    <ndxf>
      <numFmt numFmtId="167" formatCode="&quot;$&quot;#,##0.00"/>
    </ndxf>
  </rcc>
  <rcc rId="7149" sId="1" odxf="1" dxf="1">
    <oc r="BB544" t="inlineStr">
      <is>
        <t>0.65</t>
      </is>
    </oc>
    <nc r="BB544">
      <f>BW544*0.35</f>
    </nc>
    <odxf>
      <numFmt numFmtId="0" formatCode="General"/>
    </odxf>
    <ndxf>
      <numFmt numFmtId="167" formatCode="&quot;$&quot;#,##0.00"/>
    </ndxf>
  </rcc>
  <rcc rId="7150" sId="1" odxf="1" dxf="1">
    <oc r="BC544" t="inlineStr">
      <is>
        <t>0.5</t>
      </is>
    </oc>
    <nc r="BC544">
      <f>BW544*0.3</f>
    </nc>
    <odxf>
      <numFmt numFmtId="0" formatCode="General"/>
    </odxf>
    <ndxf>
      <numFmt numFmtId="167" formatCode="&quot;$&quot;#,##0.00"/>
    </ndxf>
  </rcc>
  <rcc rId="7151" sId="1" odxf="1" dxf="1">
    <oc r="BD544" t="inlineStr">
      <is>
        <t>0.4</t>
      </is>
    </oc>
    <nc r="BD544">
      <f>BW544*0.2</f>
    </nc>
    <odxf>
      <numFmt numFmtId="0" formatCode="General"/>
    </odxf>
    <ndxf>
      <numFmt numFmtId="167" formatCode="&quot;$&quot;#,##0.00"/>
    </ndxf>
  </rcc>
  <rcc rId="7152" sId="1" odxf="1" dxf="1">
    <oc r="BA545" t="inlineStr">
      <is>
        <t>0.45</t>
      </is>
    </oc>
    <nc r="BA545">
      <f>BW545*0.15</f>
    </nc>
    <odxf>
      <numFmt numFmtId="0" formatCode="General"/>
    </odxf>
    <ndxf>
      <numFmt numFmtId="167" formatCode="&quot;$&quot;#,##0.00"/>
    </ndxf>
  </rcc>
  <rcc rId="7153" sId="1" odxf="1" dxf="1">
    <oc r="BB545" t="inlineStr">
      <is>
        <t>0.65</t>
      </is>
    </oc>
    <nc r="BB545">
      <f>BW545*0.35</f>
    </nc>
    <odxf>
      <numFmt numFmtId="0" formatCode="General"/>
    </odxf>
    <ndxf>
      <numFmt numFmtId="167" formatCode="&quot;$&quot;#,##0.00"/>
    </ndxf>
  </rcc>
  <rcc rId="7154" sId="1" odxf="1" dxf="1">
    <oc r="BC545" t="inlineStr">
      <is>
        <t>0.5</t>
      </is>
    </oc>
    <nc r="BC545">
      <f>BW545*0.3</f>
    </nc>
    <odxf>
      <numFmt numFmtId="0" formatCode="General"/>
    </odxf>
    <ndxf>
      <numFmt numFmtId="167" formatCode="&quot;$&quot;#,##0.00"/>
    </ndxf>
  </rcc>
  <rcc rId="7155" sId="1" odxf="1" dxf="1">
    <oc r="BD545" t="inlineStr">
      <is>
        <t>0.4</t>
      </is>
    </oc>
    <nc r="BD545">
      <f>BW545*0.2</f>
    </nc>
    <odxf>
      <numFmt numFmtId="0" formatCode="General"/>
    </odxf>
    <ndxf>
      <numFmt numFmtId="167" formatCode="&quot;$&quot;#,##0.00"/>
    </ndxf>
  </rcc>
  <rcc rId="7156" sId="1" odxf="1" dxf="1">
    <oc r="BA546" t="inlineStr">
      <is>
        <t>0.45</t>
      </is>
    </oc>
    <nc r="BA546">
      <f>BW546*0.15</f>
    </nc>
    <odxf>
      <numFmt numFmtId="0" formatCode="General"/>
    </odxf>
    <ndxf>
      <numFmt numFmtId="167" formatCode="&quot;$&quot;#,##0.00"/>
    </ndxf>
  </rcc>
  <rcc rId="7157" sId="1" odxf="1" dxf="1">
    <oc r="BB546" t="inlineStr">
      <is>
        <t>0.65</t>
      </is>
    </oc>
    <nc r="BB546">
      <f>BW546*0.35</f>
    </nc>
    <odxf>
      <numFmt numFmtId="0" formatCode="General"/>
    </odxf>
    <ndxf>
      <numFmt numFmtId="167" formatCode="&quot;$&quot;#,##0.00"/>
    </ndxf>
  </rcc>
  <rcc rId="7158" sId="1" odxf="1" dxf="1">
    <oc r="BC546" t="inlineStr">
      <is>
        <t>0.5</t>
      </is>
    </oc>
    <nc r="BC546">
      <f>BW546*0.3</f>
    </nc>
    <odxf>
      <numFmt numFmtId="0" formatCode="General"/>
    </odxf>
    <ndxf>
      <numFmt numFmtId="167" formatCode="&quot;$&quot;#,##0.00"/>
    </ndxf>
  </rcc>
  <rcc rId="7159" sId="1" odxf="1" dxf="1">
    <oc r="BD546" t="inlineStr">
      <is>
        <t>0.4</t>
      </is>
    </oc>
    <nc r="BD546">
      <f>BW546*0.2</f>
    </nc>
    <odxf>
      <numFmt numFmtId="0" formatCode="General"/>
    </odxf>
    <ndxf>
      <numFmt numFmtId="167" formatCode="&quot;$&quot;#,##0.00"/>
    </ndxf>
  </rcc>
  <rcc rId="7160" sId="1" odxf="1" dxf="1">
    <oc r="BA547" t="inlineStr">
      <is>
        <t>0.45</t>
      </is>
    </oc>
    <nc r="BA547">
      <f>BW547*0.15</f>
    </nc>
    <odxf>
      <numFmt numFmtId="0" formatCode="General"/>
    </odxf>
    <ndxf>
      <numFmt numFmtId="167" formatCode="&quot;$&quot;#,##0.00"/>
    </ndxf>
  </rcc>
  <rcc rId="7161" sId="1" odxf="1" dxf="1">
    <oc r="BB547" t="inlineStr">
      <is>
        <t>0.65</t>
      </is>
    </oc>
    <nc r="BB547">
      <f>BW547*0.35</f>
    </nc>
    <odxf>
      <numFmt numFmtId="0" formatCode="General"/>
    </odxf>
    <ndxf>
      <numFmt numFmtId="167" formatCode="&quot;$&quot;#,##0.00"/>
    </ndxf>
  </rcc>
  <rcc rId="7162" sId="1" odxf="1" dxf="1">
    <oc r="BC547" t="inlineStr">
      <is>
        <t>0.5</t>
      </is>
    </oc>
    <nc r="BC547">
      <f>BW547*0.3</f>
    </nc>
    <odxf>
      <numFmt numFmtId="0" formatCode="General"/>
    </odxf>
    <ndxf>
      <numFmt numFmtId="167" formatCode="&quot;$&quot;#,##0.00"/>
    </ndxf>
  </rcc>
  <rcc rId="7163" sId="1" odxf="1" dxf="1">
    <oc r="BD547" t="inlineStr">
      <is>
        <t>0.4</t>
      </is>
    </oc>
    <nc r="BD547">
      <f>BW547*0.2</f>
    </nc>
    <odxf>
      <numFmt numFmtId="0" formatCode="General"/>
    </odxf>
    <ndxf>
      <numFmt numFmtId="167" formatCode="&quot;$&quot;#,##0.00"/>
    </ndxf>
  </rcc>
  <rcc rId="7164" sId="1" odxf="1" dxf="1">
    <oc r="BA548" t="inlineStr">
      <is>
        <t>0.45</t>
      </is>
    </oc>
    <nc r="BA548">
      <f>BW548*0.15</f>
    </nc>
    <odxf>
      <numFmt numFmtId="0" formatCode="General"/>
    </odxf>
    <ndxf>
      <numFmt numFmtId="167" formatCode="&quot;$&quot;#,##0.00"/>
    </ndxf>
  </rcc>
  <rcc rId="7165" sId="1" odxf="1" dxf="1">
    <oc r="BB548" t="inlineStr">
      <is>
        <t>0.65</t>
      </is>
    </oc>
    <nc r="BB548">
      <f>BW548*0.35</f>
    </nc>
    <odxf>
      <numFmt numFmtId="0" formatCode="General"/>
    </odxf>
    <ndxf>
      <numFmt numFmtId="167" formatCode="&quot;$&quot;#,##0.00"/>
    </ndxf>
  </rcc>
  <rcc rId="7166" sId="1" odxf="1" dxf="1">
    <oc r="BC548" t="inlineStr">
      <is>
        <t>0.5</t>
      </is>
    </oc>
    <nc r="BC548">
      <f>BW548*0.3</f>
    </nc>
    <odxf>
      <numFmt numFmtId="0" formatCode="General"/>
    </odxf>
    <ndxf>
      <numFmt numFmtId="167" formatCode="&quot;$&quot;#,##0.00"/>
    </ndxf>
  </rcc>
  <rcc rId="7167" sId="1" odxf="1" dxf="1">
    <oc r="BD548" t="inlineStr">
      <is>
        <t>0.4</t>
      </is>
    </oc>
    <nc r="BD548">
      <f>BW548*0.2</f>
    </nc>
    <odxf>
      <numFmt numFmtId="0" formatCode="General"/>
    </odxf>
    <ndxf>
      <numFmt numFmtId="167" formatCode="&quot;$&quot;#,##0.00"/>
    </ndxf>
  </rcc>
  <rcc rId="7168" sId="1" odxf="1" dxf="1">
    <oc r="BA549" t="inlineStr">
      <is>
        <t>0.45</t>
      </is>
    </oc>
    <nc r="BA549">
      <f>BW549*0.15</f>
    </nc>
    <odxf>
      <numFmt numFmtId="0" formatCode="General"/>
    </odxf>
    <ndxf>
      <numFmt numFmtId="167" formatCode="&quot;$&quot;#,##0.00"/>
    </ndxf>
  </rcc>
  <rcc rId="7169" sId="1" odxf="1" dxf="1">
    <oc r="BB549" t="inlineStr">
      <is>
        <t>0.65</t>
      </is>
    </oc>
    <nc r="BB549">
      <f>BW549*0.35</f>
    </nc>
    <odxf>
      <numFmt numFmtId="0" formatCode="General"/>
    </odxf>
    <ndxf>
      <numFmt numFmtId="167" formatCode="&quot;$&quot;#,##0.00"/>
    </ndxf>
  </rcc>
  <rcc rId="7170" sId="1" odxf="1" dxf="1">
    <oc r="BC549" t="inlineStr">
      <is>
        <t>0.5</t>
      </is>
    </oc>
    <nc r="BC549">
      <f>BW549*0.3</f>
    </nc>
    <odxf>
      <numFmt numFmtId="0" formatCode="General"/>
    </odxf>
    <ndxf>
      <numFmt numFmtId="167" formatCode="&quot;$&quot;#,##0.00"/>
    </ndxf>
  </rcc>
  <rcc rId="7171" sId="1" odxf="1" dxf="1">
    <oc r="BD549" t="inlineStr">
      <is>
        <t>0.4</t>
      </is>
    </oc>
    <nc r="BD549">
      <f>BW549*0.2</f>
    </nc>
    <odxf>
      <numFmt numFmtId="0" formatCode="General"/>
    </odxf>
    <ndxf>
      <numFmt numFmtId="167" formatCode="&quot;$&quot;#,##0.00"/>
    </ndxf>
  </rcc>
  <rcc rId="7172" sId="1" odxf="1" dxf="1">
    <oc r="BA550" t="inlineStr">
      <is>
        <t>0.45</t>
      </is>
    </oc>
    <nc r="BA550">
      <f>BW550*0.15</f>
    </nc>
    <odxf>
      <numFmt numFmtId="0" formatCode="General"/>
    </odxf>
    <ndxf>
      <numFmt numFmtId="167" formatCode="&quot;$&quot;#,##0.00"/>
    </ndxf>
  </rcc>
  <rcc rId="7173" sId="1" odxf="1" dxf="1">
    <oc r="BB550" t="inlineStr">
      <is>
        <t>0.65</t>
      </is>
    </oc>
    <nc r="BB550">
      <f>BW550*0.35</f>
    </nc>
    <odxf>
      <numFmt numFmtId="0" formatCode="General"/>
    </odxf>
    <ndxf>
      <numFmt numFmtId="167" formatCode="&quot;$&quot;#,##0.00"/>
    </ndxf>
  </rcc>
  <rcc rId="7174" sId="1" odxf="1" dxf="1">
    <oc r="BC550" t="inlineStr">
      <is>
        <t>0.5</t>
      </is>
    </oc>
    <nc r="BC550">
      <f>BW550*0.3</f>
    </nc>
    <odxf>
      <numFmt numFmtId="0" formatCode="General"/>
    </odxf>
    <ndxf>
      <numFmt numFmtId="167" formatCode="&quot;$&quot;#,##0.00"/>
    </ndxf>
  </rcc>
  <rcc rId="7175" sId="1" odxf="1" dxf="1">
    <oc r="BD550" t="inlineStr">
      <is>
        <t>0.4</t>
      </is>
    </oc>
    <nc r="BD550">
      <f>BW550*0.2</f>
    </nc>
    <odxf>
      <numFmt numFmtId="0" formatCode="General"/>
    </odxf>
    <ndxf>
      <numFmt numFmtId="167" formatCode="&quot;$&quot;#,##0.00"/>
    </ndxf>
  </rcc>
  <rcc rId="7176" sId="1" odxf="1" dxf="1">
    <oc r="BA551" t="inlineStr">
      <is>
        <t>0.45</t>
      </is>
    </oc>
    <nc r="BA551">
      <f>BW551*0.15</f>
    </nc>
    <odxf>
      <numFmt numFmtId="0" formatCode="General"/>
    </odxf>
    <ndxf>
      <numFmt numFmtId="167" formatCode="&quot;$&quot;#,##0.00"/>
    </ndxf>
  </rcc>
  <rcc rId="7177" sId="1" odxf="1" dxf="1">
    <oc r="BB551" t="inlineStr">
      <is>
        <t>0.65</t>
      </is>
    </oc>
    <nc r="BB551">
      <f>BW551*0.35</f>
    </nc>
    <odxf>
      <numFmt numFmtId="0" formatCode="General"/>
    </odxf>
    <ndxf>
      <numFmt numFmtId="167" formatCode="&quot;$&quot;#,##0.00"/>
    </ndxf>
  </rcc>
  <rcc rId="7178" sId="1" odxf="1" dxf="1">
    <oc r="BC551" t="inlineStr">
      <is>
        <t>0.5</t>
      </is>
    </oc>
    <nc r="BC551">
      <f>BW551*0.3</f>
    </nc>
    <odxf>
      <numFmt numFmtId="0" formatCode="General"/>
    </odxf>
    <ndxf>
      <numFmt numFmtId="167" formatCode="&quot;$&quot;#,##0.00"/>
    </ndxf>
  </rcc>
  <rcc rId="7179" sId="1" odxf="1" dxf="1">
    <oc r="BD551" t="inlineStr">
      <is>
        <t>0.4</t>
      </is>
    </oc>
    <nc r="BD551">
      <f>BW551*0.2</f>
    </nc>
    <odxf>
      <numFmt numFmtId="0" formatCode="General"/>
    </odxf>
    <ndxf>
      <numFmt numFmtId="167" formatCode="&quot;$&quot;#,##0.00"/>
    </ndxf>
  </rcc>
  <rcc rId="7180" sId="1" odxf="1" dxf="1">
    <oc r="BA552" t="inlineStr">
      <is>
        <t>0.45</t>
      </is>
    </oc>
    <nc r="BA552">
      <f>BW552*0.15</f>
    </nc>
    <odxf>
      <numFmt numFmtId="0" formatCode="General"/>
    </odxf>
    <ndxf>
      <numFmt numFmtId="167" formatCode="&quot;$&quot;#,##0.00"/>
    </ndxf>
  </rcc>
  <rcc rId="7181" sId="1" odxf="1" dxf="1">
    <oc r="BB552" t="inlineStr">
      <is>
        <t>0.65</t>
      </is>
    </oc>
    <nc r="BB552">
      <f>BW552*0.35</f>
    </nc>
    <odxf>
      <numFmt numFmtId="0" formatCode="General"/>
    </odxf>
    <ndxf>
      <numFmt numFmtId="167" formatCode="&quot;$&quot;#,##0.00"/>
    </ndxf>
  </rcc>
  <rcc rId="7182" sId="1" odxf="1" dxf="1">
    <oc r="BC552" t="inlineStr">
      <is>
        <t>0.5</t>
      </is>
    </oc>
    <nc r="BC552">
      <f>BW552*0.3</f>
    </nc>
    <odxf>
      <numFmt numFmtId="0" formatCode="General"/>
    </odxf>
    <ndxf>
      <numFmt numFmtId="167" formatCode="&quot;$&quot;#,##0.00"/>
    </ndxf>
  </rcc>
  <rcc rId="7183" sId="1" odxf="1" dxf="1">
    <oc r="BD552" t="inlineStr">
      <is>
        <t>0.4</t>
      </is>
    </oc>
    <nc r="BD552">
      <f>BW552*0.2</f>
    </nc>
    <odxf>
      <numFmt numFmtId="0" formatCode="General"/>
    </odxf>
    <ndxf>
      <numFmt numFmtId="167" formatCode="&quot;$&quot;#,##0.00"/>
    </ndxf>
  </rcc>
  <rcc rId="7184" sId="1" odxf="1" dxf="1">
    <oc r="BA553" t="inlineStr">
      <is>
        <t>0.45</t>
      </is>
    </oc>
    <nc r="BA553">
      <f>BW553*0.15</f>
    </nc>
    <odxf>
      <numFmt numFmtId="0" formatCode="General"/>
    </odxf>
    <ndxf>
      <numFmt numFmtId="167" formatCode="&quot;$&quot;#,##0.00"/>
    </ndxf>
  </rcc>
  <rcc rId="7185" sId="1" odxf="1" dxf="1">
    <oc r="BB553" t="inlineStr">
      <is>
        <t>0.65</t>
      </is>
    </oc>
    <nc r="BB553">
      <f>BW553*0.35</f>
    </nc>
    <odxf>
      <numFmt numFmtId="0" formatCode="General"/>
    </odxf>
    <ndxf>
      <numFmt numFmtId="167" formatCode="&quot;$&quot;#,##0.00"/>
    </ndxf>
  </rcc>
  <rcc rId="7186" sId="1" odxf="1" dxf="1">
    <oc r="BC553" t="inlineStr">
      <is>
        <t>0.5</t>
      </is>
    </oc>
    <nc r="BC553">
      <f>BW553*0.3</f>
    </nc>
    <odxf>
      <numFmt numFmtId="0" formatCode="General"/>
    </odxf>
    <ndxf>
      <numFmt numFmtId="167" formatCode="&quot;$&quot;#,##0.00"/>
    </ndxf>
  </rcc>
  <rcc rId="7187" sId="1" odxf="1" dxf="1">
    <oc r="BD553" t="inlineStr">
      <is>
        <t>0.4</t>
      </is>
    </oc>
    <nc r="BD553">
      <f>BW553*0.2</f>
    </nc>
    <odxf>
      <numFmt numFmtId="0" formatCode="General"/>
    </odxf>
    <ndxf>
      <numFmt numFmtId="167" formatCode="&quot;$&quot;#,##0.00"/>
    </ndxf>
  </rcc>
  <rcc rId="7188" sId="1" odxf="1" dxf="1">
    <oc r="BA554" t="inlineStr">
      <is>
        <t>0.45</t>
      </is>
    </oc>
    <nc r="BA554">
      <f>BW554*0.15</f>
    </nc>
    <odxf>
      <numFmt numFmtId="0" formatCode="General"/>
    </odxf>
    <ndxf>
      <numFmt numFmtId="167" formatCode="&quot;$&quot;#,##0.00"/>
    </ndxf>
  </rcc>
  <rcc rId="7189" sId="1" odxf="1" dxf="1">
    <oc r="BB554" t="inlineStr">
      <is>
        <t>0.65</t>
      </is>
    </oc>
    <nc r="BB554">
      <f>BW554*0.35</f>
    </nc>
    <odxf>
      <numFmt numFmtId="0" formatCode="General"/>
    </odxf>
    <ndxf>
      <numFmt numFmtId="167" formatCode="&quot;$&quot;#,##0.00"/>
    </ndxf>
  </rcc>
  <rcc rId="7190" sId="1" odxf="1" dxf="1">
    <oc r="BC554" t="inlineStr">
      <is>
        <t>0.5</t>
      </is>
    </oc>
    <nc r="BC554">
      <f>BW554*0.3</f>
    </nc>
    <odxf>
      <numFmt numFmtId="0" formatCode="General"/>
    </odxf>
    <ndxf>
      <numFmt numFmtId="167" formatCode="&quot;$&quot;#,##0.00"/>
    </ndxf>
  </rcc>
  <rcc rId="7191" sId="1" odxf="1" dxf="1">
    <oc r="BD554" t="inlineStr">
      <is>
        <t>0.4</t>
      </is>
    </oc>
    <nc r="BD554">
      <f>BW554*0.2</f>
    </nc>
    <odxf>
      <numFmt numFmtId="0" formatCode="General"/>
    </odxf>
    <ndxf>
      <numFmt numFmtId="167" formatCode="&quot;$&quot;#,##0.00"/>
    </ndxf>
  </rcc>
  <rcc rId="7192" sId="1" odxf="1" dxf="1">
    <oc r="BA555" t="inlineStr">
      <is>
        <t>0.45</t>
      </is>
    </oc>
    <nc r="BA555">
      <f>BW555*0.15</f>
    </nc>
    <odxf>
      <numFmt numFmtId="0" formatCode="General"/>
    </odxf>
    <ndxf>
      <numFmt numFmtId="167" formatCode="&quot;$&quot;#,##0.00"/>
    </ndxf>
  </rcc>
  <rcc rId="7193" sId="1" odxf="1" dxf="1">
    <oc r="BB555" t="inlineStr">
      <is>
        <t>0.65</t>
      </is>
    </oc>
    <nc r="BB555">
      <f>BW555*0.35</f>
    </nc>
    <odxf>
      <numFmt numFmtId="0" formatCode="General"/>
    </odxf>
    <ndxf>
      <numFmt numFmtId="167" formatCode="&quot;$&quot;#,##0.00"/>
    </ndxf>
  </rcc>
  <rcc rId="7194" sId="1" odxf="1" dxf="1">
    <oc r="BC555" t="inlineStr">
      <is>
        <t>0.5</t>
      </is>
    </oc>
    <nc r="BC555">
      <f>BW555*0.3</f>
    </nc>
    <odxf>
      <numFmt numFmtId="0" formatCode="General"/>
    </odxf>
    <ndxf>
      <numFmt numFmtId="167" formatCode="&quot;$&quot;#,##0.00"/>
    </ndxf>
  </rcc>
  <rcc rId="7195" sId="1" odxf="1" dxf="1">
    <oc r="BD555" t="inlineStr">
      <is>
        <t>0.4</t>
      </is>
    </oc>
    <nc r="BD555">
      <f>BW555*0.2</f>
    </nc>
    <odxf>
      <numFmt numFmtId="0" formatCode="General"/>
    </odxf>
    <ndxf>
      <numFmt numFmtId="167" formatCode="&quot;$&quot;#,##0.00"/>
    </ndxf>
  </rcc>
  <rcc rId="7196" sId="1" odxf="1" dxf="1">
    <oc r="BA556" t="inlineStr">
      <is>
        <t>0.45</t>
      </is>
    </oc>
    <nc r="BA556">
      <f>BW556*0.15</f>
    </nc>
    <odxf>
      <numFmt numFmtId="0" formatCode="General"/>
    </odxf>
    <ndxf>
      <numFmt numFmtId="167" formatCode="&quot;$&quot;#,##0.00"/>
    </ndxf>
  </rcc>
  <rcc rId="7197" sId="1" odxf="1" dxf="1">
    <oc r="BB556" t="inlineStr">
      <is>
        <t>0.65</t>
      </is>
    </oc>
    <nc r="BB556">
      <f>BW556*0.35</f>
    </nc>
    <odxf>
      <numFmt numFmtId="0" formatCode="General"/>
    </odxf>
    <ndxf>
      <numFmt numFmtId="167" formatCode="&quot;$&quot;#,##0.00"/>
    </ndxf>
  </rcc>
  <rcc rId="7198" sId="1" odxf="1" dxf="1">
    <oc r="BC556" t="inlineStr">
      <is>
        <t>0.5</t>
      </is>
    </oc>
    <nc r="BC556">
      <f>BW556*0.3</f>
    </nc>
    <odxf>
      <numFmt numFmtId="0" formatCode="General"/>
    </odxf>
    <ndxf>
      <numFmt numFmtId="167" formatCode="&quot;$&quot;#,##0.00"/>
    </ndxf>
  </rcc>
  <rcc rId="7199" sId="1" odxf="1" dxf="1">
    <oc r="BD556" t="inlineStr">
      <is>
        <t>0.4</t>
      </is>
    </oc>
    <nc r="BD556">
      <f>BW556*0.2</f>
    </nc>
    <odxf>
      <numFmt numFmtId="0" formatCode="General"/>
    </odxf>
    <ndxf>
      <numFmt numFmtId="167" formatCode="&quot;$&quot;#,##0.00"/>
    </ndxf>
  </rcc>
  <rcc rId="7200" sId="1" odxf="1" dxf="1">
    <oc r="BA557" t="inlineStr">
      <is>
        <t>0.45</t>
      </is>
    </oc>
    <nc r="BA557">
      <f>BW557*0.15</f>
    </nc>
    <odxf>
      <numFmt numFmtId="0" formatCode="General"/>
    </odxf>
    <ndxf>
      <numFmt numFmtId="167" formatCode="&quot;$&quot;#,##0.00"/>
    </ndxf>
  </rcc>
  <rcc rId="7201" sId="1" odxf="1" dxf="1">
    <oc r="BB557" t="inlineStr">
      <is>
        <t>0.65</t>
      </is>
    </oc>
    <nc r="BB557">
      <f>BW557*0.35</f>
    </nc>
    <odxf>
      <numFmt numFmtId="0" formatCode="General"/>
    </odxf>
    <ndxf>
      <numFmt numFmtId="167" formatCode="&quot;$&quot;#,##0.00"/>
    </ndxf>
  </rcc>
  <rcc rId="7202" sId="1" odxf="1" dxf="1">
    <oc r="BC557" t="inlineStr">
      <is>
        <t>0.5</t>
      </is>
    </oc>
    <nc r="BC557">
      <f>BW557*0.3</f>
    </nc>
    <odxf>
      <numFmt numFmtId="0" formatCode="General"/>
    </odxf>
    <ndxf>
      <numFmt numFmtId="167" formatCode="&quot;$&quot;#,##0.00"/>
    </ndxf>
  </rcc>
  <rcc rId="7203" sId="1" odxf="1" dxf="1">
    <oc r="BD557" t="inlineStr">
      <is>
        <t>0.4</t>
      </is>
    </oc>
    <nc r="BD557">
      <f>BW557*0.2</f>
    </nc>
    <odxf>
      <numFmt numFmtId="0" formatCode="General"/>
    </odxf>
    <ndxf>
      <numFmt numFmtId="167" formatCode="&quot;$&quot;#,##0.00"/>
    </ndxf>
  </rcc>
  <rcc rId="7204" sId="1" odxf="1" dxf="1">
    <oc r="BA558" t="inlineStr">
      <is>
        <t>0.45</t>
      </is>
    </oc>
    <nc r="BA558">
      <f>BW558*0.15</f>
    </nc>
    <odxf>
      <numFmt numFmtId="0" formatCode="General"/>
    </odxf>
    <ndxf>
      <numFmt numFmtId="167" formatCode="&quot;$&quot;#,##0.00"/>
    </ndxf>
  </rcc>
  <rcc rId="7205" sId="1" odxf="1" dxf="1">
    <oc r="BB558" t="inlineStr">
      <is>
        <t>0.65</t>
      </is>
    </oc>
    <nc r="BB558">
      <f>BW558*0.35</f>
    </nc>
    <odxf>
      <numFmt numFmtId="0" formatCode="General"/>
    </odxf>
    <ndxf>
      <numFmt numFmtId="167" formatCode="&quot;$&quot;#,##0.00"/>
    </ndxf>
  </rcc>
  <rcc rId="7206" sId="1" odxf="1" dxf="1">
    <oc r="BC558" t="inlineStr">
      <is>
        <t>0.5</t>
      </is>
    </oc>
    <nc r="BC558">
      <f>BW558*0.3</f>
    </nc>
    <odxf>
      <numFmt numFmtId="0" formatCode="General"/>
    </odxf>
    <ndxf>
      <numFmt numFmtId="167" formatCode="&quot;$&quot;#,##0.00"/>
    </ndxf>
  </rcc>
  <rcc rId="7207" sId="1" odxf="1" dxf="1">
    <oc r="BD558" t="inlineStr">
      <is>
        <t>0.4</t>
      </is>
    </oc>
    <nc r="BD558">
      <f>BW558*0.2</f>
    </nc>
    <odxf>
      <numFmt numFmtId="0" formatCode="General"/>
    </odxf>
    <ndxf>
      <numFmt numFmtId="167" formatCode="&quot;$&quot;#,##0.00"/>
    </ndxf>
  </rcc>
  <rcc rId="7208" sId="1" odxf="1" dxf="1">
    <oc r="BA559" t="inlineStr">
      <is>
        <t>0.15</t>
      </is>
    </oc>
    <nc r="BA559">
      <f>BW559*0.15</f>
    </nc>
    <odxf>
      <numFmt numFmtId="0" formatCode="General"/>
    </odxf>
    <ndxf>
      <numFmt numFmtId="167" formatCode="&quot;$&quot;#,##0.00"/>
    </ndxf>
  </rcc>
  <rcc rId="7209" sId="1" odxf="1" dxf="1">
    <oc r="BB559" t="inlineStr">
      <is>
        <t>0.65</t>
      </is>
    </oc>
    <nc r="BB559">
      <f>BW559*0.35</f>
    </nc>
    <odxf>
      <numFmt numFmtId="0" formatCode="General"/>
    </odxf>
    <ndxf>
      <numFmt numFmtId="167" formatCode="&quot;$&quot;#,##0.00"/>
    </ndxf>
  </rcc>
  <rcc rId="7210" sId="1" odxf="1" dxf="1">
    <oc r="BC559" t="inlineStr">
      <is>
        <t>0.6</t>
      </is>
    </oc>
    <nc r="BC559">
      <f>BW559*0.3</f>
    </nc>
    <odxf>
      <numFmt numFmtId="0" formatCode="General"/>
    </odxf>
    <ndxf>
      <numFmt numFmtId="167" formatCode="&quot;$&quot;#,##0.00"/>
    </ndxf>
  </rcc>
  <rcc rId="7211" sId="1" odxf="1" dxf="1">
    <oc r="BD559" t="inlineStr">
      <is>
        <t>0.45</t>
      </is>
    </oc>
    <nc r="BD559">
      <f>BW559*0.2</f>
    </nc>
    <odxf>
      <numFmt numFmtId="0" formatCode="General"/>
    </odxf>
    <ndxf>
      <numFmt numFmtId="167" formatCode="&quot;$&quot;#,##0.00"/>
    </ndxf>
  </rcc>
  <rcc rId="7212" sId="1" odxf="1" dxf="1">
    <oc r="BA560" t="inlineStr">
      <is>
        <t>0.45</t>
      </is>
    </oc>
    <nc r="BA560">
      <f>BW560*0.15</f>
    </nc>
    <odxf>
      <numFmt numFmtId="0" formatCode="General"/>
    </odxf>
    <ndxf>
      <numFmt numFmtId="167" formatCode="&quot;$&quot;#,##0.00"/>
    </ndxf>
  </rcc>
  <rcc rId="7213" sId="1" odxf="1" dxf="1">
    <oc r="BB560" t="inlineStr">
      <is>
        <t>0.65</t>
      </is>
    </oc>
    <nc r="BB560">
      <f>BW560*0.35</f>
    </nc>
    <odxf>
      <numFmt numFmtId="0" formatCode="General"/>
    </odxf>
    <ndxf>
      <numFmt numFmtId="167" formatCode="&quot;$&quot;#,##0.00"/>
    </ndxf>
  </rcc>
  <rcc rId="7214" sId="1" odxf="1" dxf="1">
    <oc r="BC560" t="inlineStr">
      <is>
        <t>0.5</t>
      </is>
    </oc>
    <nc r="BC560">
      <f>BW560*0.3</f>
    </nc>
    <odxf>
      <numFmt numFmtId="0" formatCode="General"/>
    </odxf>
    <ndxf>
      <numFmt numFmtId="167" formatCode="&quot;$&quot;#,##0.00"/>
    </ndxf>
  </rcc>
  <rcc rId="7215" sId="1" odxf="1" dxf="1">
    <oc r="BD560" t="inlineStr">
      <is>
        <t>0.4</t>
      </is>
    </oc>
    <nc r="BD560">
      <f>BW560*0.2</f>
    </nc>
    <odxf>
      <numFmt numFmtId="0" formatCode="General"/>
    </odxf>
    <ndxf>
      <numFmt numFmtId="167" formatCode="&quot;$&quot;#,##0.00"/>
    </ndxf>
  </rcc>
  <rcc rId="7216" sId="1" odxf="1" dxf="1">
    <oc r="BA561" t="inlineStr">
      <is>
        <t>0.15</t>
      </is>
    </oc>
    <nc r="BA561">
      <f>BW561*0.15</f>
    </nc>
    <odxf>
      <numFmt numFmtId="0" formatCode="General"/>
    </odxf>
    <ndxf>
      <numFmt numFmtId="167" formatCode="&quot;$&quot;#,##0.00"/>
    </ndxf>
  </rcc>
  <rcc rId="7217" sId="1" odxf="1" dxf="1">
    <oc r="BB561" t="inlineStr">
      <is>
        <t>0.65</t>
      </is>
    </oc>
    <nc r="BB561">
      <f>BW561*0.35</f>
    </nc>
    <odxf>
      <numFmt numFmtId="0" formatCode="General"/>
    </odxf>
    <ndxf>
      <numFmt numFmtId="167" formatCode="&quot;$&quot;#,##0.00"/>
    </ndxf>
  </rcc>
  <rcc rId="7218" sId="1" odxf="1" dxf="1">
    <oc r="BC561" t="inlineStr">
      <is>
        <t>0.6</t>
      </is>
    </oc>
    <nc r="BC561">
      <f>BW561*0.3</f>
    </nc>
    <odxf>
      <numFmt numFmtId="0" formatCode="General"/>
    </odxf>
    <ndxf>
      <numFmt numFmtId="167" formatCode="&quot;$&quot;#,##0.00"/>
    </ndxf>
  </rcc>
  <rcc rId="7219" sId="1" odxf="1" dxf="1">
    <oc r="BD561" t="inlineStr">
      <is>
        <t>0.45</t>
      </is>
    </oc>
    <nc r="BD561">
      <f>BW561*0.2</f>
    </nc>
    <odxf>
      <numFmt numFmtId="0" formatCode="General"/>
    </odxf>
    <ndxf>
      <numFmt numFmtId="167" formatCode="&quot;$&quot;#,##0.00"/>
    </ndxf>
  </rcc>
  <rcc rId="7220" sId="1" odxf="1" dxf="1">
    <oc r="BA562" t="inlineStr">
      <is>
        <t>0.45</t>
      </is>
    </oc>
    <nc r="BA562">
      <f>BW562*0.15</f>
    </nc>
    <odxf>
      <numFmt numFmtId="0" formatCode="General"/>
    </odxf>
    <ndxf>
      <numFmt numFmtId="167" formatCode="&quot;$&quot;#,##0.00"/>
    </ndxf>
  </rcc>
  <rcc rId="7221" sId="1" odxf="1" dxf="1">
    <oc r="BB562" t="inlineStr">
      <is>
        <t>0.65</t>
      </is>
    </oc>
    <nc r="BB562">
      <f>BW562*0.35</f>
    </nc>
    <odxf>
      <numFmt numFmtId="0" formatCode="General"/>
    </odxf>
    <ndxf>
      <numFmt numFmtId="167" formatCode="&quot;$&quot;#,##0.00"/>
    </ndxf>
  </rcc>
  <rcc rId="7222" sId="1" odxf="1" dxf="1">
    <oc r="BC562" t="inlineStr">
      <is>
        <t>0.5</t>
      </is>
    </oc>
    <nc r="BC562">
      <f>BW562*0.3</f>
    </nc>
    <odxf>
      <numFmt numFmtId="0" formatCode="General"/>
    </odxf>
    <ndxf>
      <numFmt numFmtId="167" formatCode="&quot;$&quot;#,##0.00"/>
    </ndxf>
  </rcc>
  <rcc rId="7223" sId="1" odxf="1" dxf="1">
    <oc r="BD562" t="inlineStr">
      <is>
        <t>0.4</t>
      </is>
    </oc>
    <nc r="BD562">
      <f>BW562*0.2</f>
    </nc>
    <odxf>
      <numFmt numFmtId="0" formatCode="General"/>
    </odxf>
    <ndxf>
      <numFmt numFmtId="167" formatCode="&quot;$&quot;#,##0.00"/>
    </ndxf>
  </rcc>
  <rcc rId="7224" sId="1" odxf="1" dxf="1">
    <oc r="BA563" t="inlineStr">
      <is>
        <t>0.45</t>
      </is>
    </oc>
    <nc r="BA563">
      <f>BW563*0.15</f>
    </nc>
    <odxf>
      <numFmt numFmtId="0" formatCode="General"/>
    </odxf>
    <ndxf>
      <numFmt numFmtId="167" formatCode="&quot;$&quot;#,##0.00"/>
    </ndxf>
  </rcc>
  <rcc rId="7225" sId="1" odxf="1" dxf="1">
    <oc r="BB563" t="inlineStr">
      <is>
        <t>0.65</t>
      </is>
    </oc>
    <nc r="BB563">
      <f>BW563*0.35</f>
    </nc>
    <odxf>
      <numFmt numFmtId="0" formatCode="General"/>
    </odxf>
    <ndxf>
      <numFmt numFmtId="167" formatCode="&quot;$&quot;#,##0.00"/>
    </ndxf>
  </rcc>
  <rcc rId="7226" sId="1" odxf="1" dxf="1">
    <oc r="BC563" t="inlineStr">
      <is>
        <t>0.5</t>
      </is>
    </oc>
    <nc r="BC563">
      <f>BW563*0.3</f>
    </nc>
    <odxf>
      <numFmt numFmtId="0" formatCode="General"/>
    </odxf>
    <ndxf>
      <numFmt numFmtId="167" formatCode="&quot;$&quot;#,##0.00"/>
    </ndxf>
  </rcc>
  <rcc rId="7227" sId="1" odxf="1" dxf="1">
    <oc r="BD563" t="inlineStr">
      <is>
        <t>0.4</t>
      </is>
    </oc>
    <nc r="BD563">
      <f>BW563*0.2</f>
    </nc>
    <odxf>
      <numFmt numFmtId="0" formatCode="General"/>
    </odxf>
    <ndxf>
      <numFmt numFmtId="167" formatCode="&quot;$&quot;#,##0.00"/>
    </ndxf>
  </rcc>
  <rcc rId="7228" sId="1" odxf="1" dxf="1">
    <oc r="BA564" t="inlineStr">
      <is>
        <t>0.45</t>
      </is>
    </oc>
    <nc r="BA564">
      <f>BW564*0.15</f>
    </nc>
    <odxf>
      <numFmt numFmtId="0" formatCode="General"/>
    </odxf>
    <ndxf>
      <numFmt numFmtId="167" formatCode="&quot;$&quot;#,##0.00"/>
    </ndxf>
  </rcc>
  <rcc rId="7229" sId="1" odxf="1" dxf="1">
    <oc r="BB564" t="inlineStr">
      <is>
        <t>0.65</t>
      </is>
    </oc>
    <nc r="BB564">
      <f>BW564*0.35</f>
    </nc>
    <odxf>
      <numFmt numFmtId="0" formatCode="General"/>
    </odxf>
    <ndxf>
      <numFmt numFmtId="167" formatCode="&quot;$&quot;#,##0.00"/>
    </ndxf>
  </rcc>
  <rcc rId="7230" sId="1" odxf="1" dxf="1">
    <oc r="BC564" t="inlineStr">
      <is>
        <t>0.5</t>
      </is>
    </oc>
    <nc r="BC564">
      <f>BW564*0.3</f>
    </nc>
    <odxf>
      <numFmt numFmtId="0" formatCode="General"/>
    </odxf>
    <ndxf>
      <numFmt numFmtId="167" formatCode="&quot;$&quot;#,##0.00"/>
    </ndxf>
  </rcc>
  <rcc rId="7231" sId="1" odxf="1" dxf="1">
    <oc r="BD564" t="inlineStr">
      <is>
        <t>0.4</t>
      </is>
    </oc>
    <nc r="BD564">
      <f>BW564*0.2</f>
    </nc>
    <odxf>
      <numFmt numFmtId="0" formatCode="General"/>
    </odxf>
    <ndxf>
      <numFmt numFmtId="167" formatCode="&quot;$&quot;#,##0.00"/>
    </ndxf>
  </rcc>
  <rcc rId="7232" sId="1" odxf="1" dxf="1">
    <oc r="BA565" t="inlineStr">
      <is>
        <t>0.45</t>
      </is>
    </oc>
    <nc r="BA565">
      <f>BW565*0.15</f>
    </nc>
    <odxf>
      <numFmt numFmtId="0" formatCode="General"/>
    </odxf>
    <ndxf>
      <numFmt numFmtId="167" formatCode="&quot;$&quot;#,##0.00"/>
    </ndxf>
  </rcc>
  <rcc rId="7233" sId="1" odxf="1" dxf="1">
    <oc r="BB565" t="inlineStr">
      <is>
        <t>0.65</t>
      </is>
    </oc>
    <nc r="BB565">
      <f>BW565*0.35</f>
    </nc>
    <odxf>
      <numFmt numFmtId="0" formatCode="General"/>
    </odxf>
    <ndxf>
      <numFmt numFmtId="167" formatCode="&quot;$&quot;#,##0.00"/>
    </ndxf>
  </rcc>
  <rcc rId="7234" sId="1" odxf="1" dxf="1">
    <oc r="BC565" t="inlineStr">
      <is>
        <t>0.5</t>
      </is>
    </oc>
    <nc r="BC565">
      <f>BW565*0.3</f>
    </nc>
    <odxf>
      <numFmt numFmtId="0" formatCode="General"/>
    </odxf>
    <ndxf>
      <numFmt numFmtId="167" formatCode="&quot;$&quot;#,##0.00"/>
    </ndxf>
  </rcc>
  <rcc rId="7235" sId="1" odxf="1" dxf="1">
    <oc r="BD565" t="inlineStr">
      <is>
        <t>0.4</t>
      </is>
    </oc>
    <nc r="BD565">
      <f>BW565*0.2</f>
    </nc>
    <odxf>
      <numFmt numFmtId="0" formatCode="General"/>
    </odxf>
    <ndxf>
      <numFmt numFmtId="167" formatCode="&quot;$&quot;#,##0.00"/>
    </ndxf>
  </rcc>
  <rcc rId="7236" sId="1" odxf="1" dxf="1">
    <oc r="BA566" t="inlineStr">
      <is>
        <t>0.45</t>
      </is>
    </oc>
    <nc r="BA566">
      <f>BW566*0.15</f>
    </nc>
    <odxf>
      <numFmt numFmtId="0" formatCode="General"/>
    </odxf>
    <ndxf>
      <numFmt numFmtId="167" formatCode="&quot;$&quot;#,##0.00"/>
    </ndxf>
  </rcc>
  <rcc rId="7237" sId="1" odxf="1" dxf="1">
    <oc r="BB566" t="inlineStr">
      <is>
        <t>0.65</t>
      </is>
    </oc>
    <nc r="BB566">
      <f>BW566*0.35</f>
    </nc>
    <odxf>
      <numFmt numFmtId="0" formatCode="General"/>
    </odxf>
    <ndxf>
      <numFmt numFmtId="167" formatCode="&quot;$&quot;#,##0.00"/>
    </ndxf>
  </rcc>
  <rcc rId="7238" sId="1" odxf="1" dxf="1">
    <oc r="BC566" t="inlineStr">
      <is>
        <t>0.5</t>
      </is>
    </oc>
    <nc r="BC566">
      <f>BW566*0.3</f>
    </nc>
    <odxf>
      <numFmt numFmtId="0" formatCode="General"/>
    </odxf>
    <ndxf>
      <numFmt numFmtId="167" formatCode="&quot;$&quot;#,##0.00"/>
    </ndxf>
  </rcc>
  <rcc rId="7239" sId="1" odxf="1" dxf="1">
    <oc r="BD566" t="inlineStr">
      <is>
        <t>0.4</t>
      </is>
    </oc>
    <nc r="BD566">
      <f>BW566*0.2</f>
    </nc>
    <odxf>
      <numFmt numFmtId="0" formatCode="General"/>
    </odxf>
    <ndxf>
      <numFmt numFmtId="167" formatCode="&quot;$&quot;#,##0.00"/>
    </ndxf>
  </rcc>
  <rcc rId="7240" sId="1" odxf="1" dxf="1">
    <oc r="BA567" t="inlineStr">
      <is>
        <t/>
      </is>
    </oc>
    <nc r="BA567">
      <f>BW567*0.15</f>
    </nc>
    <odxf>
      <numFmt numFmtId="0" formatCode="General"/>
    </odxf>
    <ndxf>
      <numFmt numFmtId="167" formatCode="&quot;$&quot;#,##0.00"/>
    </ndxf>
  </rcc>
  <rcc rId="7241" sId="1" odxf="1" dxf="1">
    <oc r="BB567" t="inlineStr">
      <is>
        <t/>
      </is>
    </oc>
    <nc r="BB567">
      <f>BW567*0.35</f>
    </nc>
    <odxf>
      <numFmt numFmtId="0" formatCode="General"/>
    </odxf>
    <ndxf>
      <numFmt numFmtId="167" formatCode="&quot;$&quot;#,##0.00"/>
    </ndxf>
  </rcc>
  <rcc rId="7242" sId="1" odxf="1" dxf="1">
    <oc r="BC567" t="inlineStr">
      <is>
        <t/>
      </is>
    </oc>
    <nc r="BC567">
      <f>BW567*0.3</f>
    </nc>
    <odxf>
      <numFmt numFmtId="0" formatCode="General"/>
    </odxf>
    <ndxf>
      <numFmt numFmtId="167" formatCode="&quot;$&quot;#,##0.00"/>
    </ndxf>
  </rcc>
  <rcc rId="7243" sId="1" odxf="1" dxf="1">
    <oc r="BD567" t="inlineStr">
      <is>
        <t/>
      </is>
    </oc>
    <nc r="BD567">
      <f>BW567*0.2</f>
    </nc>
    <odxf>
      <numFmt numFmtId="0" formatCode="General"/>
    </odxf>
    <ndxf>
      <numFmt numFmtId="167" formatCode="&quot;$&quot;#,##0.00"/>
    </ndxf>
  </rcc>
  <rcc rId="7244" sId="1" odxf="1" dxf="1">
    <oc r="BA568" t="inlineStr">
      <is>
        <t/>
      </is>
    </oc>
    <nc r="BA568">
      <f>BW568*0.15</f>
    </nc>
    <odxf>
      <numFmt numFmtId="0" formatCode="General"/>
    </odxf>
    <ndxf>
      <numFmt numFmtId="167" formatCode="&quot;$&quot;#,##0.00"/>
    </ndxf>
  </rcc>
  <rcc rId="7245" sId="1" odxf="1" dxf="1">
    <oc r="BB568" t="inlineStr">
      <is>
        <t/>
      </is>
    </oc>
    <nc r="BB568">
      <f>BW568*0.35</f>
    </nc>
    <odxf>
      <numFmt numFmtId="0" formatCode="General"/>
    </odxf>
    <ndxf>
      <numFmt numFmtId="167" formatCode="&quot;$&quot;#,##0.00"/>
    </ndxf>
  </rcc>
  <rcc rId="7246" sId="1" odxf="1" dxf="1">
    <oc r="BC568" t="inlineStr">
      <is>
        <t/>
      </is>
    </oc>
    <nc r="BC568">
      <f>BW568*0.3</f>
    </nc>
    <odxf>
      <numFmt numFmtId="0" formatCode="General"/>
    </odxf>
    <ndxf>
      <numFmt numFmtId="167" formatCode="&quot;$&quot;#,##0.00"/>
    </ndxf>
  </rcc>
  <rcc rId="7247" sId="1" odxf="1" dxf="1">
    <oc r="BD568" t="inlineStr">
      <is>
        <t/>
      </is>
    </oc>
    <nc r="BD568">
      <f>BW568*0.2</f>
    </nc>
    <odxf>
      <numFmt numFmtId="0" formatCode="General"/>
    </odxf>
    <ndxf>
      <numFmt numFmtId="167" formatCode="&quot;$&quot;#,##0.00"/>
    </ndxf>
  </rcc>
  <rcc rId="7248" sId="1" odxf="1" dxf="1">
    <oc r="BA569" t="inlineStr">
      <is>
        <t/>
      </is>
    </oc>
    <nc r="BA569">
      <f>BW569*0.15</f>
    </nc>
    <odxf>
      <numFmt numFmtId="0" formatCode="General"/>
    </odxf>
    <ndxf>
      <numFmt numFmtId="167" formatCode="&quot;$&quot;#,##0.00"/>
    </ndxf>
  </rcc>
  <rcc rId="7249" sId="1" odxf="1" dxf="1">
    <oc r="BB569" t="inlineStr">
      <is>
        <t/>
      </is>
    </oc>
    <nc r="BB569">
      <f>BW569*0.35</f>
    </nc>
    <odxf>
      <numFmt numFmtId="0" formatCode="General"/>
    </odxf>
    <ndxf>
      <numFmt numFmtId="167" formatCode="&quot;$&quot;#,##0.00"/>
    </ndxf>
  </rcc>
  <rcc rId="7250" sId="1" odxf="1" dxf="1">
    <oc r="BC569" t="inlineStr">
      <is>
        <t/>
      </is>
    </oc>
    <nc r="BC569">
      <f>BW569*0.3</f>
    </nc>
    <odxf>
      <numFmt numFmtId="0" formatCode="General"/>
    </odxf>
    <ndxf>
      <numFmt numFmtId="167" formatCode="&quot;$&quot;#,##0.00"/>
    </ndxf>
  </rcc>
  <rcc rId="7251" sId="1" odxf="1" dxf="1">
    <oc r="BD569" t="inlineStr">
      <is>
        <t/>
      </is>
    </oc>
    <nc r="BD569">
      <f>BW569*0.2</f>
    </nc>
    <odxf>
      <numFmt numFmtId="0" formatCode="General"/>
    </odxf>
    <ndxf>
      <numFmt numFmtId="167" formatCode="&quot;$&quot;#,##0.00"/>
    </ndxf>
  </rcc>
  <rcc rId="7252" sId="1" odxf="1" dxf="1">
    <oc r="BA570" t="inlineStr">
      <is>
        <t/>
      </is>
    </oc>
    <nc r="BA570">
      <f>BW570*0.15</f>
    </nc>
    <odxf>
      <numFmt numFmtId="0" formatCode="General"/>
    </odxf>
    <ndxf>
      <numFmt numFmtId="167" formatCode="&quot;$&quot;#,##0.00"/>
    </ndxf>
  </rcc>
  <rcc rId="7253" sId="1" odxf="1" dxf="1">
    <oc r="BB570" t="inlineStr">
      <is>
        <t/>
      </is>
    </oc>
    <nc r="BB570">
      <f>BW570*0.35</f>
    </nc>
    <odxf>
      <numFmt numFmtId="0" formatCode="General"/>
    </odxf>
    <ndxf>
      <numFmt numFmtId="167" formatCode="&quot;$&quot;#,##0.00"/>
    </ndxf>
  </rcc>
  <rcc rId="7254" sId="1" odxf="1" dxf="1">
    <oc r="BC570" t="inlineStr">
      <is>
        <t/>
      </is>
    </oc>
    <nc r="BC570">
      <f>BW570*0.3</f>
    </nc>
    <odxf>
      <numFmt numFmtId="0" formatCode="General"/>
    </odxf>
    <ndxf>
      <numFmt numFmtId="167" formatCode="&quot;$&quot;#,##0.00"/>
    </ndxf>
  </rcc>
  <rcc rId="7255" sId="1" odxf="1" dxf="1">
    <oc r="BD570" t="inlineStr">
      <is>
        <t/>
      </is>
    </oc>
    <nc r="BD570">
      <f>BW570*0.2</f>
    </nc>
    <odxf>
      <numFmt numFmtId="0" formatCode="General"/>
    </odxf>
    <ndxf>
      <numFmt numFmtId="167" formatCode="&quot;$&quot;#,##0.00"/>
    </ndxf>
  </rcc>
  <rcc rId="7256" sId="1" odxf="1" dxf="1">
    <oc r="BA571" t="inlineStr">
      <is>
        <t/>
      </is>
    </oc>
    <nc r="BA571">
      <f>BW571*0.15</f>
    </nc>
    <odxf>
      <numFmt numFmtId="0" formatCode="General"/>
    </odxf>
    <ndxf>
      <numFmt numFmtId="167" formatCode="&quot;$&quot;#,##0.00"/>
    </ndxf>
  </rcc>
  <rcc rId="7257" sId="1" odxf="1" dxf="1">
    <oc r="BB571" t="inlineStr">
      <is>
        <t/>
      </is>
    </oc>
    <nc r="BB571">
      <f>BW571*0.35</f>
    </nc>
    <odxf>
      <numFmt numFmtId="0" formatCode="General"/>
    </odxf>
    <ndxf>
      <numFmt numFmtId="167" formatCode="&quot;$&quot;#,##0.00"/>
    </ndxf>
  </rcc>
  <rcc rId="7258" sId="1" odxf="1" dxf="1">
    <oc r="BC571" t="inlineStr">
      <is>
        <t/>
      </is>
    </oc>
    <nc r="BC571">
      <f>BW571*0.3</f>
    </nc>
    <odxf>
      <numFmt numFmtId="0" formatCode="General"/>
    </odxf>
    <ndxf>
      <numFmt numFmtId="167" formatCode="&quot;$&quot;#,##0.00"/>
    </ndxf>
  </rcc>
  <rcc rId="7259" sId="1" odxf="1" dxf="1">
    <oc r="BD571" t="inlineStr">
      <is>
        <t/>
      </is>
    </oc>
    <nc r="BD571">
      <f>BW571*0.2</f>
    </nc>
    <odxf>
      <numFmt numFmtId="0" formatCode="General"/>
    </odxf>
    <ndxf>
      <numFmt numFmtId="167" formatCode="&quot;$&quot;#,##0.00"/>
    </ndxf>
  </rcc>
  <rcc rId="7260" sId="1" odxf="1" dxf="1">
    <oc r="BA572" t="inlineStr">
      <is>
        <t/>
      </is>
    </oc>
    <nc r="BA572">
      <f>BW572*0.15</f>
    </nc>
    <odxf>
      <numFmt numFmtId="0" formatCode="General"/>
    </odxf>
    <ndxf>
      <numFmt numFmtId="167" formatCode="&quot;$&quot;#,##0.00"/>
    </ndxf>
  </rcc>
  <rcc rId="7261" sId="1" odxf="1" dxf="1">
    <oc r="BB572" t="inlineStr">
      <is>
        <t/>
      </is>
    </oc>
    <nc r="BB572">
      <f>BW572*0.35</f>
    </nc>
    <odxf>
      <numFmt numFmtId="0" formatCode="General"/>
    </odxf>
    <ndxf>
      <numFmt numFmtId="167" formatCode="&quot;$&quot;#,##0.00"/>
    </ndxf>
  </rcc>
  <rcc rId="7262" sId="1" odxf="1" dxf="1">
    <oc r="BC572" t="inlineStr">
      <is>
        <t/>
      </is>
    </oc>
    <nc r="BC572">
      <f>BW572*0.3</f>
    </nc>
    <odxf>
      <numFmt numFmtId="0" formatCode="General"/>
    </odxf>
    <ndxf>
      <numFmt numFmtId="167" formatCode="&quot;$&quot;#,##0.00"/>
    </ndxf>
  </rcc>
  <rcc rId="7263" sId="1" odxf="1" dxf="1">
    <oc r="BD572" t="inlineStr">
      <is>
        <t/>
      </is>
    </oc>
    <nc r="BD572">
      <f>BW572*0.2</f>
    </nc>
    <odxf>
      <numFmt numFmtId="0" formatCode="General"/>
    </odxf>
    <ndxf>
      <numFmt numFmtId="167" formatCode="&quot;$&quot;#,##0.00"/>
    </ndxf>
  </rcc>
  <rcc rId="7264" sId="1" odxf="1" dxf="1">
    <oc r="BA573" t="inlineStr">
      <is>
        <t>0.45</t>
      </is>
    </oc>
    <nc r="BA573">
      <f>BW573*0.15</f>
    </nc>
    <odxf>
      <numFmt numFmtId="0" formatCode="General"/>
    </odxf>
    <ndxf>
      <numFmt numFmtId="167" formatCode="&quot;$&quot;#,##0.00"/>
    </ndxf>
  </rcc>
  <rcc rId="7265" sId="1" odxf="1" dxf="1">
    <oc r="BB573" t="inlineStr">
      <is>
        <t>0.65</t>
      </is>
    </oc>
    <nc r="BB573">
      <f>BW573*0.35</f>
    </nc>
    <odxf>
      <numFmt numFmtId="0" formatCode="General"/>
    </odxf>
    <ndxf>
      <numFmt numFmtId="167" formatCode="&quot;$&quot;#,##0.00"/>
    </ndxf>
  </rcc>
  <rcc rId="7266" sId="1" odxf="1" dxf="1">
    <oc r="BC573" t="inlineStr">
      <is>
        <t>0.5</t>
      </is>
    </oc>
    <nc r="BC573">
      <f>BW573*0.3</f>
    </nc>
    <odxf>
      <numFmt numFmtId="0" formatCode="General"/>
    </odxf>
    <ndxf>
      <numFmt numFmtId="167" formatCode="&quot;$&quot;#,##0.00"/>
    </ndxf>
  </rcc>
  <rcc rId="7267" sId="1" odxf="1" dxf="1">
    <oc r="BD573" t="inlineStr">
      <is>
        <t>0.4</t>
      </is>
    </oc>
    <nc r="BD573">
      <f>BW573*0.2</f>
    </nc>
    <odxf>
      <numFmt numFmtId="0" formatCode="General"/>
    </odxf>
    <ndxf>
      <numFmt numFmtId="167" formatCode="&quot;$&quot;#,##0.00"/>
    </ndxf>
  </rcc>
  <rcc rId="7268" sId="1" odxf="1" dxf="1">
    <oc r="BA574" t="inlineStr">
      <is>
        <t>0.45</t>
      </is>
    </oc>
    <nc r="BA574">
      <f>BW574*0.15</f>
    </nc>
    <odxf>
      <numFmt numFmtId="0" formatCode="General"/>
    </odxf>
    <ndxf>
      <numFmt numFmtId="167" formatCode="&quot;$&quot;#,##0.00"/>
    </ndxf>
  </rcc>
  <rcc rId="7269" sId="1" odxf="1" dxf="1">
    <oc r="BB574" t="inlineStr">
      <is>
        <t>0.65</t>
      </is>
    </oc>
    <nc r="BB574">
      <f>BW574*0.35</f>
    </nc>
    <odxf>
      <numFmt numFmtId="0" formatCode="General"/>
    </odxf>
    <ndxf>
      <numFmt numFmtId="167" formatCode="&quot;$&quot;#,##0.00"/>
    </ndxf>
  </rcc>
  <rcc rId="7270" sId="1" odxf="1" dxf="1">
    <oc r="BC574" t="inlineStr">
      <is>
        <t>0.5</t>
      </is>
    </oc>
    <nc r="BC574">
      <f>BW574*0.3</f>
    </nc>
    <odxf>
      <numFmt numFmtId="0" formatCode="General"/>
    </odxf>
    <ndxf>
      <numFmt numFmtId="167" formatCode="&quot;$&quot;#,##0.00"/>
    </ndxf>
  </rcc>
  <rcc rId="7271" sId="1" odxf="1" dxf="1">
    <oc r="BD574" t="inlineStr">
      <is>
        <t>0.4</t>
      </is>
    </oc>
    <nc r="BD574">
      <f>BW574*0.2</f>
    </nc>
    <odxf>
      <numFmt numFmtId="0" formatCode="General"/>
    </odxf>
    <ndxf>
      <numFmt numFmtId="167" formatCode="&quot;$&quot;#,##0.00"/>
    </ndxf>
  </rcc>
  <rcc rId="7272" sId="1" odxf="1" dxf="1">
    <oc r="BA575" t="inlineStr">
      <is>
        <t/>
      </is>
    </oc>
    <nc r="BA575">
      <f>BW575*0.15</f>
    </nc>
    <odxf>
      <numFmt numFmtId="0" formatCode="General"/>
    </odxf>
    <ndxf>
      <numFmt numFmtId="167" formatCode="&quot;$&quot;#,##0.00"/>
    </ndxf>
  </rcc>
  <rcc rId="7273" sId="1" odxf="1" dxf="1">
    <oc r="BB575" t="inlineStr">
      <is>
        <t/>
      </is>
    </oc>
    <nc r="BB575">
      <f>BW575*0.35</f>
    </nc>
    <odxf>
      <numFmt numFmtId="0" formatCode="General"/>
    </odxf>
    <ndxf>
      <numFmt numFmtId="167" formatCode="&quot;$&quot;#,##0.00"/>
    </ndxf>
  </rcc>
  <rcc rId="7274" sId="1" odxf="1" dxf="1">
    <oc r="BC575" t="inlineStr">
      <is>
        <t/>
      </is>
    </oc>
    <nc r="BC575">
      <f>BW575*0.3</f>
    </nc>
    <odxf>
      <numFmt numFmtId="0" formatCode="General"/>
    </odxf>
    <ndxf>
      <numFmt numFmtId="167" formatCode="&quot;$&quot;#,##0.00"/>
    </ndxf>
  </rcc>
  <rcc rId="7275" sId="1" odxf="1" dxf="1">
    <oc r="BD575" t="inlineStr">
      <is>
        <t/>
      </is>
    </oc>
    <nc r="BD575">
      <f>BW575*0.2</f>
    </nc>
    <odxf>
      <numFmt numFmtId="0" formatCode="General"/>
    </odxf>
    <ndxf>
      <numFmt numFmtId="167" formatCode="&quot;$&quot;#,##0.00"/>
    </ndxf>
  </rcc>
  <rcc rId="7276" sId="1" odxf="1" dxf="1">
    <oc r="BA576" t="inlineStr">
      <is>
        <t>0.45</t>
      </is>
    </oc>
    <nc r="BA576">
      <f>BW576*0.15</f>
    </nc>
    <odxf>
      <numFmt numFmtId="0" formatCode="General"/>
    </odxf>
    <ndxf>
      <numFmt numFmtId="167" formatCode="&quot;$&quot;#,##0.00"/>
    </ndxf>
  </rcc>
  <rcc rId="7277" sId="1" odxf="1" dxf="1">
    <oc r="BB576" t="inlineStr">
      <is>
        <t>0.65</t>
      </is>
    </oc>
    <nc r="BB576">
      <f>BW576*0.35</f>
    </nc>
    <odxf>
      <numFmt numFmtId="0" formatCode="General"/>
    </odxf>
    <ndxf>
      <numFmt numFmtId="167" formatCode="&quot;$&quot;#,##0.00"/>
    </ndxf>
  </rcc>
  <rcc rId="7278" sId="1" odxf="1" dxf="1">
    <oc r="BC576" t="inlineStr">
      <is>
        <t>0.5</t>
      </is>
    </oc>
    <nc r="BC576">
      <f>BW576*0.3</f>
    </nc>
    <odxf>
      <numFmt numFmtId="0" formatCode="General"/>
    </odxf>
    <ndxf>
      <numFmt numFmtId="167" formatCode="&quot;$&quot;#,##0.00"/>
    </ndxf>
  </rcc>
  <rcc rId="7279" sId="1" odxf="1" dxf="1">
    <oc r="BD576" t="inlineStr">
      <is>
        <t>0.4</t>
      </is>
    </oc>
    <nc r="BD576">
      <f>BW576*0.2</f>
    </nc>
    <odxf>
      <numFmt numFmtId="0" formatCode="General"/>
    </odxf>
    <ndxf>
      <numFmt numFmtId="167" formatCode="&quot;$&quot;#,##0.00"/>
    </ndxf>
  </rcc>
  <rcc rId="7280" sId="1" odxf="1" dxf="1">
    <oc r="BA577" t="inlineStr">
      <is>
        <t/>
      </is>
    </oc>
    <nc r="BA577">
      <f>BW577*0.15</f>
    </nc>
    <odxf>
      <numFmt numFmtId="0" formatCode="General"/>
    </odxf>
    <ndxf>
      <numFmt numFmtId="167" formatCode="&quot;$&quot;#,##0.00"/>
    </ndxf>
  </rcc>
  <rcc rId="7281" sId="1" odxf="1" dxf="1">
    <oc r="BB577" t="inlineStr">
      <is>
        <t/>
      </is>
    </oc>
    <nc r="BB577">
      <f>BW577*0.35</f>
    </nc>
    <odxf>
      <numFmt numFmtId="0" formatCode="General"/>
    </odxf>
    <ndxf>
      <numFmt numFmtId="167" formatCode="&quot;$&quot;#,##0.00"/>
    </ndxf>
  </rcc>
  <rcc rId="7282" sId="1" odxf="1" dxf="1">
    <oc r="BC577" t="inlineStr">
      <is>
        <t/>
      </is>
    </oc>
    <nc r="BC577">
      <f>BW577*0.3</f>
    </nc>
    <odxf>
      <numFmt numFmtId="0" formatCode="General"/>
    </odxf>
    <ndxf>
      <numFmt numFmtId="167" formatCode="&quot;$&quot;#,##0.00"/>
    </ndxf>
  </rcc>
  <rcc rId="7283" sId="1" odxf="1" dxf="1">
    <oc r="BD577" t="inlineStr">
      <is>
        <t/>
      </is>
    </oc>
    <nc r="BD577">
      <f>BW577*0.2</f>
    </nc>
    <odxf>
      <numFmt numFmtId="0" formatCode="General"/>
    </odxf>
    <ndxf>
      <numFmt numFmtId="167" formatCode="&quot;$&quot;#,##0.00"/>
    </ndxf>
  </rcc>
  <rcc rId="7284" sId="1" odxf="1" dxf="1">
    <oc r="BA578" t="inlineStr">
      <is>
        <t/>
      </is>
    </oc>
    <nc r="BA578">
      <f>BW578*0.15</f>
    </nc>
    <odxf>
      <numFmt numFmtId="0" formatCode="General"/>
    </odxf>
    <ndxf>
      <numFmt numFmtId="167" formatCode="&quot;$&quot;#,##0.00"/>
    </ndxf>
  </rcc>
  <rcc rId="7285" sId="1" odxf="1" dxf="1">
    <oc r="BB578" t="inlineStr">
      <is>
        <t/>
      </is>
    </oc>
    <nc r="BB578">
      <f>BW578*0.35</f>
    </nc>
    <odxf>
      <numFmt numFmtId="0" formatCode="General"/>
    </odxf>
    <ndxf>
      <numFmt numFmtId="167" formatCode="&quot;$&quot;#,##0.00"/>
    </ndxf>
  </rcc>
  <rcc rId="7286" sId="1" odxf="1" dxf="1">
    <oc r="BC578" t="inlineStr">
      <is>
        <t/>
      </is>
    </oc>
    <nc r="BC578">
      <f>BW578*0.3</f>
    </nc>
    <odxf>
      <numFmt numFmtId="0" formatCode="General"/>
    </odxf>
    <ndxf>
      <numFmt numFmtId="167" formatCode="&quot;$&quot;#,##0.00"/>
    </ndxf>
  </rcc>
  <rcc rId="7287" sId="1" odxf="1" dxf="1">
    <oc r="BD578" t="inlineStr">
      <is>
        <t/>
      </is>
    </oc>
    <nc r="BD578">
      <f>BW578*0.2</f>
    </nc>
    <odxf>
      <numFmt numFmtId="0" formatCode="General"/>
    </odxf>
    <ndxf>
      <numFmt numFmtId="167" formatCode="&quot;$&quot;#,##0.00"/>
    </ndxf>
  </rcc>
  <rcc rId="7288" sId="1" odxf="1" dxf="1">
    <oc r="BA579" t="inlineStr">
      <is>
        <t/>
      </is>
    </oc>
    <nc r="BA579">
      <f>BW579*0.15</f>
    </nc>
    <odxf>
      <numFmt numFmtId="0" formatCode="General"/>
    </odxf>
    <ndxf>
      <numFmt numFmtId="167" formatCode="&quot;$&quot;#,##0.00"/>
    </ndxf>
  </rcc>
  <rcc rId="7289" sId="1" odxf="1" dxf="1">
    <oc r="BB579" t="inlineStr">
      <is>
        <t/>
      </is>
    </oc>
    <nc r="BB579">
      <f>BW579*0.35</f>
    </nc>
    <odxf>
      <numFmt numFmtId="0" formatCode="General"/>
    </odxf>
    <ndxf>
      <numFmt numFmtId="167" formatCode="&quot;$&quot;#,##0.00"/>
    </ndxf>
  </rcc>
  <rcc rId="7290" sId="1" odxf="1" dxf="1">
    <oc r="BC579" t="inlineStr">
      <is>
        <t/>
      </is>
    </oc>
    <nc r="BC579">
      <f>BW579*0.3</f>
    </nc>
    <odxf>
      <numFmt numFmtId="0" formatCode="General"/>
    </odxf>
    <ndxf>
      <numFmt numFmtId="167" formatCode="&quot;$&quot;#,##0.00"/>
    </ndxf>
  </rcc>
  <rcc rId="7291" sId="1" odxf="1" dxf="1">
    <oc r="BD579" t="inlineStr">
      <is>
        <t/>
      </is>
    </oc>
    <nc r="BD579">
      <f>BW579*0.2</f>
    </nc>
    <odxf>
      <numFmt numFmtId="0" formatCode="General"/>
    </odxf>
    <ndxf>
      <numFmt numFmtId="167" formatCode="&quot;$&quot;#,##0.00"/>
    </ndxf>
  </rcc>
  <rcc rId="7292" sId="1" odxf="1" dxf="1">
    <oc r="BA580" t="inlineStr">
      <is>
        <t/>
      </is>
    </oc>
    <nc r="BA580">
      <f>BW580*0.15</f>
    </nc>
    <odxf>
      <numFmt numFmtId="0" formatCode="General"/>
    </odxf>
    <ndxf>
      <numFmt numFmtId="167" formatCode="&quot;$&quot;#,##0.00"/>
    </ndxf>
  </rcc>
  <rcc rId="7293" sId="1" odxf="1" dxf="1">
    <oc r="BB580" t="inlineStr">
      <is>
        <t/>
      </is>
    </oc>
    <nc r="BB580">
      <f>BW580*0.35</f>
    </nc>
    <odxf>
      <numFmt numFmtId="0" formatCode="General"/>
    </odxf>
    <ndxf>
      <numFmt numFmtId="167" formatCode="&quot;$&quot;#,##0.00"/>
    </ndxf>
  </rcc>
  <rcc rId="7294" sId="1" odxf="1" dxf="1">
    <oc r="BC580" t="inlineStr">
      <is>
        <t/>
      </is>
    </oc>
    <nc r="BC580">
      <f>BW580*0.3</f>
    </nc>
    <odxf>
      <numFmt numFmtId="0" formatCode="General"/>
    </odxf>
    <ndxf>
      <numFmt numFmtId="167" formatCode="&quot;$&quot;#,##0.00"/>
    </ndxf>
  </rcc>
  <rcc rId="7295" sId="1" odxf="1" dxf="1">
    <oc r="BD580" t="inlineStr">
      <is>
        <t/>
      </is>
    </oc>
    <nc r="BD580">
      <f>BW580*0.2</f>
    </nc>
    <odxf>
      <numFmt numFmtId="0" formatCode="General"/>
    </odxf>
    <ndxf>
      <numFmt numFmtId="167" formatCode="&quot;$&quot;#,##0.00"/>
    </ndxf>
  </rcc>
  <rcc rId="7296" sId="1" odxf="1" dxf="1">
    <oc r="BA581" t="inlineStr">
      <is>
        <t/>
      </is>
    </oc>
    <nc r="BA581">
      <f>BW581*0.15</f>
    </nc>
    <odxf>
      <numFmt numFmtId="0" formatCode="General"/>
    </odxf>
    <ndxf>
      <numFmt numFmtId="167" formatCode="&quot;$&quot;#,##0.00"/>
    </ndxf>
  </rcc>
  <rcc rId="7297" sId="1" odxf="1" dxf="1">
    <oc r="BB581" t="inlineStr">
      <is>
        <t/>
      </is>
    </oc>
    <nc r="BB581">
      <f>BW581*0.35</f>
    </nc>
    <odxf>
      <numFmt numFmtId="0" formatCode="General"/>
    </odxf>
    <ndxf>
      <numFmt numFmtId="167" formatCode="&quot;$&quot;#,##0.00"/>
    </ndxf>
  </rcc>
  <rcc rId="7298" sId="1" odxf="1" dxf="1">
    <oc r="BC581" t="inlineStr">
      <is>
        <t/>
      </is>
    </oc>
    <nc r="BC581">
      <f>BW581*0.3</f>
    </nc>
    <odxf>
      <numFmt numFmtId="0" formatCode="General"/>
    </odxf>
    <ndxf>
      <numFmt numFmtId="167" formatCode="&quot;$&quot;#,##0.00"/>
    </ndxf>
  </rcc>
  <rcc rId="7299" sId="1" odxf="1" dxf="1">
    <oc r="BD581" t="inlineStr">
      <is>
        <t/>
      </is>
    </oc>
    <nc r="BD581">
      <f>BW581*0.2</f>
    </nc>
    <odxf>
      <numFmt numFmtId="0" formatCode="General"/>
    </odxf>
    <ndxf>
      <numFmt numFmtId="167" formatCode="&quot;$&quot;#,##0.00"/>
    </ndxf>
  </rcc>
  <rcc rId="7300" sId="1" odxf="1" dxf="1">
    <oc r="BA582" t="inlineStr">
      <is>
        <t>0.45</t>
      </is>
    </oc>
    <nc r="BA582">
      <f>BW582*0.15</f>
    </nc>
    <odxf>
      <numFmt numFmtId="0" formatCode="General"/>
    </odxf>
    <ndxf>
      <numFmt numFmtId="167" formatCode="&quot;$&quot;#,##0.00"/>
    </ndxf>
  </rcc>
  <rcc rId="7301" sId="1" odxf="1" dxf="1">
    <oc r="BB582" t="inlineStr">
      <is>
        <t>0.5</t>
      </is>
    </oc>
    <nc r="BB582">
      <f>BW582*0.35</f>
    </nc>
    <odxf>
      <numFmt numFmtId="0" formatCode="General"/>
    </odxf>
    <ndxf>
      <numFmt numFmtId="167" formatCode="&quot;$&quot;#,##0.00"/>
    </ndxf>
  </rcc>
  <rcc rId="7302" sId="1" odxf="1" dxf="1">
    <oc r="BC582" t="inlineStr">
      <is>
        <t>0.5</t>
      </is>
    </oc>
    <nc r="BC582">
      <f>BW582*0.3</f>
    </nc>
    <odxf>
      <numFmt numFmtId="0" formatCode="General"/>
    </odxf>
    <ndxf>
      <numFmt numFmtId="167" formatCode="&quot;$&quot;#,##0.00"/>
    </ndxf>
  </rcc>
  <rcc rId="7303" sId="1" odxf="1" dxf="1">
    <oc r="BD582" t="inlineStr">
      <is>
        <t>0.4</t>
      </is>
    </oc>
    <nc r="BD582">
      <f>BW582*0.2</f>
    </nc>
    <odxf>
      <numFmt numFmtId="0" formatCode="General"/>
    </odxf>
    <ndxf>
      <numFmt numFmtId="167" formatCode="&quot;$&quot;#,##0.00"/>
    </ndxf>
  </rcc>
  <rcc rId="7304" sId="1" odxf="1" dxf="1">
    <oc r="BA583" t="inlineStr">
      <is>
        <t>0.5</t>
      </is>
    </oc>
    <nc r="BA583">
      <f>BW583*0.15</f>
    </nc>
    <odxf>
      <numFmt numFmtId="0" formatCode="General"/>
    </odxf>
    <ndxf>
      <numFmt numFmtId="167" formatCode="&quot;$&quot;#,##0.00"/>
    </ndxf>
  </rcc>
  <rcc rId="7305" sId="1" odxf="1" dxf="1">
    <oc r="BB583" t="inlineStr">
      <is>
        <t>0.75</t>
      </is>
    </oc>
    <nc r="BB583">
      <f>BW583*0.35</f>
    </nc>
    <odxf>
      <numFmt numFmtId="0" formatCode="General"/>
    </odxf>
    <ndxf>
      <numFmt numFmtId="167" formatCode="&quot;$&quot;#,##0.00"/>
    </ndxf>
  </rcc>
  <rcc rId="7306" sId="1" odxf="1" dxf="1">
    <oc r="BC583" t="inlineStr">
      <is>
        <t>0.75</t>
      </is>
    </oc>
    <nc r="BC583">
      <f>BW583*0.3</f>
    </nc>
    <odxf>
      <numFmt numFmtId="0" formatCode="General"/>
    </odxf>
    <ndxf>
      <numFmt numFmtId="167" formatCode="&quot;$&quot;#,##0.00"/>
    </ndxf>
  </rcc>
  <rcc rId="7307" sId="1" odxf="1" dxf="1">
    <oc r="BD583" t="inlineStr">
      <is>
        <t>0.81</t>
      </is>
    </oc>
    <nc r="BD583">
      <f>BW583*0.2</f>
    </nc>
    <odxf>
      <numFmt numFmtId="0" formatCode="General"/>
    </odxf>
    <ndxf>
      <numFmt numFmtId="167" formatCode="&quot;$&quot;#,##0.00"/>
    </ndxf>
  </rcc>
  <rcc rId="7308" sId="1" odxf="1" dxf="1">
    <oc r="BA584" t="inlineStr">
      <is>
        <t>0.5</t>
      </is>
    </oc>
    <nc r="BA584">
      <f>BW584*0.15</f>
    </nc>
    <odxf>
      <numFmt numFmtId="0" formatCode="General"/>
    </odxf>
    <ndxf>
      <numFmt numFmtId="167" formatCode="&quot;$&quot;#,##0.00"/>
    </ndxf>
  </rcc>
  <rcc rId="7309" sId="1" odxf="1" dxf="1">
    <oc r="BB584" t="inlineStr">
      <is>
        <t>0.75</t>
      </is>
    </oc>
    <nc r="BB584">
      <f>BW584*0.35</f>
    </nc>
    <odxf>
      <numFmt numFmtId="0" formatCode="General"/>
    </odxf>
    <ndxf>
      <numFmt numFmtId="167" formatCode="&quot;$&quot;#,##0.00"/>
    </ndxf>
  </rcc>
  <rcc rId="7310" sId="1" odxf="1" dxf="1">
    <oc r="BC584" t="inlineStr">
      <is>
        <t>0.75</t>
      </is>
    </oc>
    <nc r="BC584">
      <f>BW584*0.3</f>
    </nc>
    <odxf>
      <numFmt numFmtId="0" formatCode="General"/>
    </odxf>
    <ndxf>
      <numFmt numFmtId="167" formatCode="&quot;$&quot;#,##0.00"/>
    </ndxf>
  </rcc>
  <rcc rId="7311" sId="1" odxf="1" dxf="1">
    <oc r="BD584" t="inlineStr">
      <is>
        <t>0.81</t>
      </is>
    </oc>
    <nc r="BD584">
      <f>BW584*0.2</f>
    </nc>
    <odxf>
      <numFmt numFmtId="0" formatCode="General"/>
    </odxf>
    <ndxf>
      <numFmt numFmtId="167" formatCode="&quot;$&quot;#,##0.00"/>
    </ndxf>
  </rcc>
  <rcc rId="7312" sId="1" odxf="1" dxf="1">
    <oc r="BA585" t="inlineStr">
      <is>
        <t>0.5</t>
      </is>
    </oc>
    <nc r="BA585">
      <f>BW585*0.15</f>
    </nc>
    <odxf>
      <numFmt numFmtId="0" formatCode="General"/>
    </odxf>
    <ndxf>
      <numFmt numFmtId="167" formatCode="&quot;$&quot;#,##0.00"/>
    </ndxf>
  </rcc>
  <rcc rId="7313" sId="1" odxf="1" dxf="1">
    <oc r="BB585" t="inlineStr">
      <is>
        <t>0.75</t>
      </is>
    </oc>
    <nc r="BB585">
      <f>BW585*0.35</f>
    </nc>
    <odxf>
      <numFmt numFmtId="0" formatCode="General"/>
    </odxf>
    <ndxf>
      <numFmt numFmtId="167" formatCode="&quot;$&quot;#,##0.00"/>
    </ndxf>
  </rcc>
  <rcc rId="7314" sId="1" odxf="1" dxf="1">
    <oc r="BC585" t="inlineStr">
      <is>
        <t>0.75</t>
      </is>
    </oc>
    <nc r="BC585">
      <f>BW585*0.3</f>
    </nc>
    <odxf>
      <numFmt numFmtId="0" formatCode="General"/>
    </odxf>
    <ndxf>
      <numFmt numFmtId="167" formatCode="&quot;$&quot;#,##0.00"/>
    </ndxf>
  </rcc>
  <rcc rId="7315" sId="1" odxf="1" dxf="1">
    <oc r="BD585" t="inlineStr">
      <is>
        <t>0.81</t>
      </is>
    </oc>
    <nc r="BD585">
      <f>BW585*0.2</f>
    </nc>
    <odxf>
      <numFmt numFmtId="0" formatCode="General"/>
    </odxf>
    <ndxf>
      <numFmt numFmtId="167" formatCode="&quot;$&quot;#,##0.00"/>
    </ndxf>
  </rcc>
  <rcc rId="7316" sId="1" odxf="1" dxf="1">
    <oc r="BA586" t="inlineStr">
      <is>
        <t/>
      </is>
    </oc>
    <nc r="BA586">
      <f>BW586*0.15</f>
    </nc>
    <odxf>
      <numFmt numFmtId="0" formatCode="General"/>
    </odxf>
    <ndxf>
      <numFmt numFmtId="167" formatCode="&quot;$&quot;#,##0.00"/>
    </ndxf>
  </rcc>
  <rcc rId="7317" sId="1" odxf="1" dxf="1">
    <oc r="BB586" t="inlineStr">
      <is>
        <t/>
      </is>
    </oc>
    <nc r="BB586">
      <f>BW586*0.35</f>
    </nc>
    <odxf>
      <numFmt numFmtId="0" formatCode="General"/>
    </odxf>
    <ndxf>
      <numFmt numFmtId="167" formatCode="&quot;$&quot;#,##0.00"/>
    </ndxf>
  </rcc>
  <rcc rId="7318" sId="1" odxf="1" dxf="1">
    <oc r="BC586" t="inlineStr">
      <is>
        <t/>
      </is>
    </oc>
    <nc r="BC586">
      <f>BW586*0.3</f>
    </nc>
    <odxf>
      <numFmt numFmtId="0" formatCode="General"/>
    </odxf>
    <ndxf>
      <numFmt numFmtId="167" formatCode="&quot;$&quot;#,##0.00"/>
    </ndxf>
  </rcc>
  <rcc rId="7319" sId="1" odxf="1" dxf="1">
    <oc r="BD586" t="inlineStr">
      <is>
        <t/>
      </is>
    </oc>
    <nc r="BD586">
      <f>BW586*0.2</f>
    </nc>
    <odxf>
      <numFmt numFmtId="0" formatCode="General"/>
    </odxf>
    <ndxf>
      <numFmt numFmtId="167" formatCode="&quot;$&quot;#,##0.00"/>
    </ndxf>
  </rcc>
  <rcc rId="7320" sId="1" odxf="1" dxf="1">
    <oc r="BA587" t="inlineStr">
      <is>
        <t>0.45</t>
      </is>
    </oc>
    <nc r="BA587">
      <f>BW587*0.15</f>
    </nc>
    <odxf>
      <numFmt numFmtId="0" formatCode="General"/>
    </odxf>
    <ndxf>
      <numFmt numFmtId="167" formatCode="&quot;$&quot;#,##0.00"/>
    </ndxf>
  </rcc>
  <rcc rId="7321" sId="1" odxf="1" dxf="1">
    <oc r="BB587" t="inlineStr">
      <is>
        <t>0.5</t>
      </is>
    </oc>
    <nc r="BB587">
      <f>BW587*0.35</f>
    </nc>
    <odxf>
      <numFmt numFmtId="0" formatCode="General"/>
    </odxf>
    <ndxf>
      <numFmt numFmtId="167" formatCode="&quot;$&quot;#,##0.00"/>
    </ndxf>
  </rcc>
  <rcc rId="7322" sId="1" odxf="1" dxf="1">
    <oc r="BC587" t="inlineStr">
      <is>
        <t>0.5</t>
      </is>
    </oc>
    <nc r="BC587">
      <f>BW587*0.3</f>
    </nc>
    <odxf>
      <numFmt numFmtId="0" formatCode="General"/>
    </odxf>
    <ndxf>
      <numFmt numFmtId="167" formatCode="&quot;$&quot;#,##0.00"/>
    </ndxf>
  </rcc>
  <rcc rId="7323" sId="1" odxf="1" dxf="1">
    <oc r="BD587" t="inlineStr">
      <is>
        <t>0.4</t>
      </is>
    </oc>
    <nc r="BD587">
      <f>BW587*0.2</f>
    </nc>
    <odxf>
      <numFmt numFmtId="0" formatCode="General"/>
    </odxf>
    <ndxf>
      <numFmt numFmtId="167" formatCode="&quot;$&quot;#,##0.00"/>
    </ndxf>
  </rcc>
  <rcc rId="7324" sId="1" odxf="1" dxf="1">
    <oc r="BA588" t="inlineStr">
      <is>
        <t>0.45</t>
      </is>
    </oc>
    <nc r="BA588">
      <f>BW588*0.15</f>
    </nc>
    <odxf>
      <numFmt numFmtId="0" formatCode="General"/>
    </odxf>
    <ndxf>
      <numFmt numFmtId="167" formatCode="&quot;$&quot;#,##0.00"/>
    </ndxf>
  </rcc>
  <rcc rId="7325" sId="1" odxf="1" dxf="1">
    <oc r="BB588" t="inlineStr">
      <is>
        <t>0.5</t>
      </is>
    </oc>
    <nc r="BB588">
      <f>BW588*0.35</f>
    </nc>
    <odxf>
      <numFmt numFmtId="0" formatCode="General"/>
    </odxf>
    <ndxf>
      <numFmt numFmtId="167" formatCode="&quot;$&quot;#,##0.00"/>
    </ndxf>
  </rcc>
  <rcc rId="7326" sId="1" odxf="1" dxf="1">
    <oc r="BC588" t="inlineStr">
      <is>
        <t>0.5</t>
      </is>
    </oc>
    <nc r="BC588">
      <f>BW588*0.3</f>
    </nc>
    <odxf>
      <numFmt numFmtId="0" formatCode="General"/>
    </odxf>
    <ndxf>
      <numFmt numFmtId="167" formatCode="&quot;$&quot;#,##0.00"/>
    </ndxf>
  </rcc>
  <rcc rId="7327" sId="1" odxf="1" dxf="1">
    <oc r="BD588" t="inlineStr">
      <is>
        <t>0.4</t>
      </is>
    </oc>
    <nc r="BD588">
      <f>BW588*0.2</f>
    </nc>
    <odxf>
      <numFmt numFmtId="0" formatCode="General"/>
    </odxf>
    <ndxf>
      <numFmt numFmtId="167" formatCode="&quot;$&quot;#,##0.00"/>
    </ndxf>
  </rcc>
  <rcc rId="7328" sId="1" odxf="1" dxf="1">
    <oc r="BW462" t="inlineStr">
      <is>
        <t>2</t>
      </is>
    </oc>
    <nc r="BW462">
      <f>((AT462-BY462)/K462)</f>
    </nc>
    <odxf>
      <numFmt numFmtId="0" formatCode="General"/>
    </odxf>
    <ndxf>
      <numFmt numFmtId="167" formatCode="&quot;$&quot;#,##0.00"/>
    </ndxf>
  </rcc>
  <rcc rId="7329" sId="1" odxf="1" dxf="1">
    <oc r="BW463" t="inlineStr">
      <is>
        <t>2</t>
      </is>
    </oc>
    <nc r="BW463">
      <f>((AT463-BY463)/K463)</f>
    </nc>
    <odxf>
      <numFmt numFmtId="0" formatCode="General"/>
    </odxf>
    <ndxf>
      <numFmt numFmtId="167" formatCode="&quot;$&quot;#,##0.00"/>
    </ndxf>
  </rcc>
  <rcc rId="7330" sId="1" odxf="1" dxf="1">
    <oc r="BW464" t="inlineStr">
      <is>
        <t>2</t>
      </is>
    </oc>
    <nc r="BW464">
      <f>((AT464-BY464)/K464)</f>
    </nc>
    <odxf>
      <numFmt numFmtId="0" formatCode="General"/>
    </odxf>
    <ndxf>
      <numFmt numFmtId="167" formatCode="&quot;$&quot;#,##0.00"/>
    </ndxf>
  </rcc>
  <rcc rId="7331" sId="1" odxf="1" dxf="1">
    <oc r="BW465" t="inlineStr">
      <is>
        <t>2</t>
      </is>
    </oc>
    <nc r="BW465">
      <f>((AT465-BY465)/K465)</f>
    </nc>
    <odxf>
      <numFmt numFmtId="0" formatCode="General"/>
    </odxf>
    <ndxf>
      <numFmt numFmtId="167" formatCode="&quot;$&quot;#,##0.00"/>
    </ndxf>
  </rcc>
  <rcc rId="7332" sId="1" odxf="1" dxf="1">
    <oc r="BW466" t="inlineStr">
      <is>
        <t>2</t>
      </is>
    </oc>
    <nc r="BW466">
      <f>((AT466-BY466)/K466)</f>
    </nc>
    <odxf>
      <numFmt numFmtId="0" formatCode="General"/>
    </odxf>
    <ndxf>
      <numFmt numFmtId="167" formatCode="&quot;$&quot;#,##0.00"/>
    </ndxf>
  </rcc>
  <rcc rId="7333" sId="1" odxf="1" dxf="1">
    <oc r="BW467" t="inlineStr">
      <is>
        <t>2</t>
      </is>
    </oc>
    <nc r="BW467">
      <f>((AT467-BY467)/K467)</f>
    </nc>
    <odxf>
      <numFmt numFmtId="0" formatCode="General"/>
    </odxf>
    <ndxf>
      <numFmt numFmtId="167" formatCode="&quot;$&quot;#,##0.00"/>
    </ndxf>
  </rcc>
  <rcc rId="7334" sId="1" odxf="1" dxf="1">
    <oc r="BW468" t="inlineStr">
      <is>
        <t>2</t>
      </is>
    </oc>
    <nc r="BW468">
      <f>((AT468-BY468)/K468)</f>
    </nc>
    <odxf>
      <numFmt numFmtId="0" formatCode="General"/>
    </odxf>
    <ndxf>
      <numFmt numFmtId="167" formatCode="&quot;$&quot;#,##0.00"/>
    </ndxf>
  </rcc>
  <rcc rId="7335" sId="1" odxf="1" dxf="1">
    <oc r="BW469" t="inlineStr">
      <is>
        <t>2</t>
      </is>
    </oc>
    <nc r="BW469">
      <f>((AT469-BY469)/K469)</f>
    </nc>
    <odxf>
      <numFmt numFmtId="0" formatCode="General"/>
    </odxf>
    <ndxf>
      <numFmt numFmtId="167" formatCode="&quot;$&quot;#,##0.00"/>
    </ndxf>
  </rcc>
  <rcc rId="7336" sId="1" odxf="1" dxf="1">
    <oc r="BW470" t="inlineStr">
      <is>
        <t>2</t>
      </is>
    </oc>
    <nc r="BW470">
      <f>((AT470-BY470)/K470)</f>
    </nc>
    <odxf>
      <numFmt numFmtId="0" formatCode="General"/>
    </odxf>
    <ndxf>
      <numFmt numFmtId="167" formatCode="&quot;$&quot;#,##0.00"/>
    </ndxf>
  </rcc>
  <rcc rId="7337" sId="1" odxf="1" dxf="1">
    <oc r="BW471" t="inlineStr">
      <is>
        <t>2</t>
      </is>
    </oc>
    <nc r="BW471">
      <f>((AT471-BY471)/K471)</f>
    </nc>
    <odxf>
      <numFmt numFmtId="0" formatCode="General"/>
    </odxf>
    <ndxf>
      <numFmt numFmtId="167" formatCode="&quot;$&quot;#,##0.00"/>
    </ndxf>
  </rcc>
  <rcc rId="7338" sId="1" odxf="1" dxf="1">
    <oc r="BW472" t="inlineStr">
      <is>
        <t>2</t>
      </is>
    </oc>
    <nc r="BW472">
      <f>((AT472-BY472)/K472)</f>
    </nc>
    <odxf>
      <numFmt numFmtId="0" formatCode="General"/>
    </odxf>
    <ndxf>
      <numFmt numFmtId="167" formatCode="&quot;$&quot;#,##0.00"/>
    </ndxf>
  </rcc>
  <rcc rId="7339" sId="1" odxf="1" dxf="1">
    <oc r="BW473" t="inlineStr">
      <is>
        <t>2</t>
      </is>
    </oc>
    <nc r="BW473">
      <f>((AT473-BY473)/K473)</f>
    </nc>
    <odxf>
      <numFmt numFmtId="0" formatCode="General"/>
    </odxf>
    <ndxf>
      <numFmt numFmtId="167" formatCode="&quot;$&quot;#,##0.00"/>
    </ndxf>
  </rcc>
  <rcc rId="7340" sId="1" odxf="1" dxf="1">
    <oc r="BW474" t="inlineStr">
      <is>
        <t>2</t>
      </is>
    </oc>
    <nc r="BW474">
      <f>((AT474-BY474)/K474)</f>
    </nc>
    <odxf>
      <numFmt numFmtId="0" formatCode="General"/>
    </odxf>
    <ndxf>
      <numFmt numFmtId="167" formatCode="&quot;$&quot;#,##0.00"/>
    </ndxf>
  </rcc>
  <rcc rId="7341" sId="1" odxf="1" dxf="1">
    <oc r="BW475" t="inlineStr">
      <is>
        <t>2</t>
      </is>
    </oc>
    <nc r="BW475">
      <f>((AT475-BY475)/K475)</f>
    </nc>
    <odxf>
      <numFmt numFmtId="0" formatCode="General"/>
    </odxf>
    <ndxf>
      <numFmt numFmtId="167" formatCode="&quot;$&quot;#,##0.00"/>
    </ndxf>
  </rcc>
  <rcc rId="7342" sId="1" odxf="1" dxf="1">
    <oc r="BW476" t="inlineStr">
      <is>
        <t>2</t>
      </is>
    </oc>
    <nc r="BW476">
      <f>((AT476-BY476)/K476)</f>
    </nc>
    <odxf>
      <numFmt numFmtId="0" formatCode="General"/>
    </odxf>
    <ndxf>
      <numFmt numFmtId="167" formatCode="&quot;$&quot;#,##0.00"/>
    </ndxf>
  </rcc>
  <rcc rId="7343" sId="1" odxf="1" dxf="1">
    <oc r="BW477" t="inlineStr">
      <is>
        <t>2</t>
      </is>
    </oc>
    <nc r="BW477">
      <f>((AT477-BY477)/K477)</f>
    </nc>
    <odxf>
      <numFmt numFmtId="0" formatCode="General"/>
    </odxf>
    <ndxf>
      <numFmt numFmtId="167" formatCode="&quot;$&quot;#,##0.00"/>
    </ndxf>
  </rcc>
  <rcc rId="7344" sId="1" odxf="1" dxf="1">
    <oc r="BW478" t="inlineStr">
      <is>
        <t>2</t>
      </is>
    </oc>
    <nc r="BW478">
      <f>((AT478-BY478)/K478)</f>
    </nc>
    <odxf>
      <numFmt numFmtId="0" formatCode="General"/>
    </odxf>
    <ndxf>
      <numFmt numFmtId="167" formatCode="&quot;$&quot;#,##0.00"/>
    </ndxf>
  </rcc>
  <rcc rId="7345" sId="1" odxf="1" dxf="1">
    <oc r="BW479" t="inlineStr">
      <is>
        <t>2</t>
      </is>
    </oc>
    <nc r="BW479">
      <f>((AT479-BY479)/K479)</f>
    </nc>
    <odxf>
      <numFmt numFmtId="0" formatCode="General"/>
    </odxf>
    <ndxf>
      <numFmt numFmtId="167" formatCode="&quot;$&quot;#,##0.00"/>
    </ndxf>
  </rcc>
  <rcc rId="7346" sId="1" odxf="1" dxf="1">
    <oc r="BW480" t="inlineStr">
      <is>
        <t>2</t>
      </is>
    </oc>
    <nc r="BW480">
      <f>((AT480-BY480)/K480)</f>
    </nc>
    <odxf>
      <numFmt numFmtId="0" formatCode="General"/>
    </odxf>
    <ndxf>
      <numFmt numFmtId="167" formatCode="&quot;$&quot;#,##0.00"/>
    </ndxf>
  </rcc>
  <rcc rId="7347" sId="1" odxf="1" dxf="1">
    <oc r="BW481" t="inlineStr">
      <is>
        <t>2</t>
      </is>
    </oc>
    <nc r="BW481">
      <f>((AT481-BY481)/K481)</f>
    </nc>
    <odxf>
      <numFmt numFmtId="0" formatCode="General"/>
    </odxf>
    <ndxf>
      <numFmt numFmtId="167" formatCode="&quot;$&quot;#,##0.00"/>
    </ndxf>
  </rcc>
  <rcc rId="7348" sId="1" odxf="1" dxf="1">
    <oc r="BW482" t="inlineStr">
      <is>
        <t>2</t>
      </is>
    </oc>
    <nc r="BW482">
      <f>((AT482-BY482)/K482)</f>
    </nc>
    <odxf>
      <numFmt numFmtId="0" formatCode="General"/>
    </odxf>
    <ndxf>
      <numFmt numFmtId="167" formatCode="&quot;$&quot;#,##0.00"/>
    </ndxf>
  </rcc>
  <rcc rId="7349" sId="1" odxf="1" dxf="1">
    <oc r="BW483" t="inlineStr">
      <is>
        <t>2</t>
      </is>
    </oc>
    <nc r="BW483">
      <f>((AT483-BY483)/K483)</f>
    </nc>
    <odxf>
      <numFmt numFmtId="0" formatCode="General"/>
    </odxf>
    <ndxf>
      <numFmt numFmtId="167" formatCode="&quot;$&quot;#,##0.00"/>
    </ndxf>
  </rcc>
  <rcc rId="7350" sId="1" odxf="1" dxf="1">
    <oc r="BW484" t="inlineStr">
      <is>
        <t>2</t>
      </is>
    </oc>
    <nc r="BW484">
      <f>((AT484-BY484)/K484)</f>
    </nc>
    <odxf>
      <numFmt numFmtId="0" formatCode="General"/>
    </odxf>
    <ndxf>
      <numFmt numFmtId="167" formatCode="&quot;$&quot;#,##0.00"/>
    </ndxf>
  </rcc>
  <rcc rId="7351" sId="1" odxf="1" dxf="1">
    <oc r="BW485" t="inlineStr">
      <is>
        <t>2</t>
      </is>
    </oc>
    <nc r="BW485">
      <f>((AT485-BY485)/K485)</f>
    </nc>
    <odxf>
      <numFmt numFmtId="0" formatCode="General"/>
    </odxf>
    <ndxf>
      <numFmt numFmtId="167" formatCode="&quot;$&quot;#,##0.00"/>
    </ndxf>
  </rcc>
  <rcc rId="7352" sId="1" odxf="1" dxf="1">
    <oc r="BW486" t="inlineStr">
      <is>
        <t>2</t>
      </is>
    </oc>
    <nc r="BW486">
      <f>((AT486-BY486)/K486)</f>
    </nc>
    <odxf>
      <numFmt numFmtId="0" formatCode="General"/>
    </odxf>
    <ndxf>
      <numFmt numFmtId="167" formatCode="&quot;$&quot;#,##0.00"/>
    </ndxf>
  </rcc>
  <rcc rId="7353" sId="1" odxf="1" dxf="1">
    <oc r="BW487" t="inlineStr">
      <is>
        <t>2</t>
      </is>
    </oc>
    <nc r="BW487">
      <f>((AT487-BY487)/K487)</f>
    </nc>
    <odxf>
      <numFmt numFmtId="0" formatCode="General"/>
    </odxf>
    <ndxf>
      <numFmt numFmtId="167" formatCode="&quot;$&quot;#,##0.00"/>
    </ndxf>
  </rcc>
  <rcc rId="7354" sId="1" odxf="1" dxf="1">
    <oc r="BW488" t="inlineStr">
      <is>
        <t>2</t>
      </is>
    </oc>
    <nc r="BW488">
      <f>((AT488-BY488)/K488)</f>
    </nc>
    <odxf>
      <numFmt numFmtId="0" formatCode="General"/>
    </odxf>
    <ndxf>
      <numFmt numFmtId="167" formatCode="&quot;$&quot;#,##0.00"/>
    </ndxf>
  </rcc>
  <rcc rId="7355" sId="1" odxf="1" dxf="1">
    <oc r="BW489" t="inlineStr">
      <is>
        <t>2</t>
      </is>
    </oc>
    <nc r="BW489">
      <f>((AT489-BY489)/K489)</f>
    </nc>
    <odxf>
      <numFmt numFmtId="0" formatCode="General"/>
    </odxf>
    <ndxf>
      <numFmt numFmtId="167" formatCode="&quot;$&quot;#,##0.00"/>
    </ndxf>
  </rcc>
  <rcc rId="7356" sId="1" odxf="1" dxf="1">
    <oc r="BW490" t="inlineStr">
      <is>
        <t>2</t>
      </is>
    </oc>
    <nc r="BW490">
      <f>((AT490-BY490)/K490)</f>
    </nc>
    <odxf>
      <numFmt numFmtId="0" formatCode="General"/>
    </odxf>
    <ndxf>
      <numFmt numFmtId="167" formatCode="&quot;$&quot;#,##0.00"/>
    </ndxf>
  </rcc>
  <rcc rId="7357" sId="1" odxf="1" dxf="1">
    <oc r="BW491" t="inlineStr">
      <is>
        <t>2</t>
      </is>
    </oc>
    <nc r="BW491">
      <f>((AT491-BY491)/K491)</f>
    </nc>
    <odxf>
      <numFmt numFmtId="0" formatCode="General"/>
    </odxf>
    <ndxf>
      <numFmt numFmtId="167" formatCode="&quot;$&quot;#,##0.00"/>
    </ndxf>
  </rcc>
  <rcc rId="7358" sId="1" odxf="1" dxf="1">
    <oc r="BW492" t="inlineStr">
      <is>
        <t>2</t>
      </is>
    </oc>
    <nc r="BW492">
      <f>((AT492-BY492)/K492)</f>
    </nc>
    <odxf>
      <numFmt numFmtId="0" formatCode="General"/>
    </odxf>
    <ndxf>
      <numFmt numFmtId="167" formatCode="&quot;$&quot;#,##0.00"/>
    </ndxf>
  </rcc>
  <rcc rId="7359" sId="1" odxf="1" dxf="1">
    <oc r="BW493" t="inlineStr">
      <is>
        <t>2</t>
      </is>
    </oc>
    <nc r="BW493">
      <f>((AT493-BY493)/K493)</f>
    </nc>
    <odxf>
      <numFmt numFmtId="0" formatCode="General"/>
    </odxf>
    <ndxf>
      <numFmt numFmtId="167" formatCode="&quot;$&quot;#,##0.00"/>
    </ndxf>
  </rcc>
  <rcc rId="7360" sId="1" odxf="1" dxf="1">
    <oc r="BW494" t="inlineStr">
      <is>
        <t>2</t>
      </is>
    </oc>
    <nc r="BW494">
      <f>((AT494-BY494)/K494)</f>
    </nc>
    <odxf>
      <numFmt numFmtId="0" formatCode="General"/>
    </odxf>
    <ndxf>
      <numFmt numFmtId="167" formatCode="&quot;$&quot;#,##0.00"/>
    </ndxf>
  </rcc>
  <rcc rId="7361" sId="1" odxf="1" dxf="1">
    <oc r="BW495" t="inlineStr">
      <is>
        <t>2</t>
      </is>
    </oc>
    <nc r="BW495">
      <f>((AT495-BY495)/K495)</f>
    </nc>
    <odxf>
      <numFmt numFmtId="0" formatCode="General"/>
    </odxf>
    <ndxf>
      <numFmt numFmtId="167" formatCode="&quot;$&quot;#,##0.00"/>
    </ndxf>
  </rcc>
  <rcc rId="7362" sId="1" odxf="1" dxf="1">
    <oc r="BW496" t="inlineStr">
      <is>
        <t>2</t>
      </is>
    </oc>
    <nc r="BW496">
      <f>((AT496-BY496)/K496)</f>
    </nc>
    <odxf>
      <numFmt numFmtId="0" formatCode="General"/>
    </odxf>
    <ndxf>
      <numFmt numFmtId="167" formatCode="&quot;$&quot;#,##0.00"/>
    </ndxf>
  </rcc>
  <rcc rId="7363" sId="1" odxf="1" dxf="1">
    <oc r="BW497" t="inlineStr">
      <is>
        <t>2</t>
      </is>
    </oc>
    <nc r="BW497">
      <f>((AT497-BY497)/K497)</f>
    </nc>
    <odxf>
      <numFmt numFmtId="0" formatCode="General"/>
    </odxf>
    <ndxf>
      <numFmt numFmtId="167" formatCode="&quot;$&quot;#,##0.00"/>
    </ndxf>
  </rcc>
  <rcc rId="7364" sId="1" odxf="1" dxf="1">
    <oc r="BW498" t="inlineStr">
      <is>
        <t>2</t>
      </is>
    </oc>
    <nc r="BW498">
      <f>((AT498-BY498)/K498)</f>
    </nc>
    <odxf>
      <numFmt numFmtId="0" formatCode="General"/>
    </odxf>
    <ndxf>
      <numFmt numFmtId="167" formatCode="&quot;$&quot;#,##0.00"/>
    </ndxf>
  </rcc>
  <rcc rId="7365" sId="1" odxf="1" dxf="1">
    <oc r="BW499" t="inlineStr">
      <is>
        <t>2</t>
      </is>
    </oc>
    <nc r="BW499">
      <f>((AT499-BY499)/K499)</f>
    </nc>
    <odxf>
      <numFmt numFmtId="0" formatCode="General"/>
    </odxf>
    <ndxf>
      <numFmt numFmtId="167" formatCode="&quot;$&quot;#,##0.00"/>
    </ndxf>
  </rcc>
  <rcc rId="7366" sId="1" odxf="1" dxf="1">
    <oc r="BW500" t="inlineStr">
      <is>
        <t>2</t>
      </is>
    </oc>
    <nc r="BW500">
      <f>((AT500-BY500)/K500)</f>
    </nc>
    <odxf>
      <numFmt numFmtId="0" formatCode="General"/>
    </odxf>
    <ndxf>
      <numFmt numFmtId="167" formatCode="&quot;$&quot;#,##0.00"/>
    </ndxf>
  </rcc>
  <rcc rId="7367" sId="1" odxf="1" dxf="1">
    <oc r="BW501" t="inlineStr">
      <is>
        <t>2</t>
      </is>
    </oc>
    <nc r="BW501">
      <f>((AT501-BY501)/K501)</f>
    </nc>
    <odxf>
      <numFmt numFmtId="0" formatCode="General"/>
    </odxf>
    <ndxf>
      <numFmt numFmtId="167" formatCode="&quot;$&quot;#,##0.00"/>
    </ndxf>
  </rcc>
  <rcc rId="7368" sId="1" odxf="1" dxf="1">
    <oc r="BW502" t="inlineStr">
      <is>
        <t>2</t>
      </is>
    </oc>
    <nc r="BW502">
      <f>((AT502-BY502)/K502)</f>
    </nc>
    <odxf>
      <numFmt numFmtId="0" formatCode="General"/>
    </odxf>
    <ndxf>
      <numFmt numFmtId="167" formatCode="&quot;$&quot;#,##0.00"/>
    </ndxf>
  </rcc>
  <rcc rId="7369" sId="1" odxf="1" dxf="1">
    <oc r="BW503" t="inlineStr">
      <is>
        <t>2</t>
      </is>
    </oc>
    <nc r="BW503">
      <f>((AT503-BY503)/K503)</f>
    </nc>
    <odxf>
      <numFmt numFmtId="0" formatCode="General"/>
    </odxf>
    <ndxf>
      <numFmt numFmtId="167" formatCode="&quot;$&quot;#,##0.00"/>
    </ndxf>
  </rcc>
  <rcc rId="7370" sId="1" odxf="1" dxf="1">
    <oc r="BW504" t="inlineStr">
      <is>
        <t>2</t>
      </is>
    </oc>
    <nc r="BW504">
      <f>((AT504-BY504)/K504)</f>
    </nc>
    <odxf>
      <numFmt numFmtId="0" formatCode="General"/>
    </odxf>
    <ndxf>
      <numFmt numFmtId="167" formatCode="&quot;$&quot;#,##0.00"/>
    </ndxf>
  </rcc>
  <rcc rId="7371" sId="1" odxf="1" dxf="1">
    <oc r="BW505" t="inlineStr">
      <is>
        <t>2</t>
      </is>
    </oc>
    <nc r="BW505">
      <f>((AT505-BY505)/K505)</f>
    </nc>
    <odxf>
      <numFmt numFmtId="0" formatCode="General"/>
    </odxf>
    <ndxf>
      <numFmt numFmtId="167" formatCode="&quot;$&quot;#,##0.00"/>
    </ndxf>
  </rcc>
  <rcc rId="7372" sId="1" odxf="1" dxf="1">
    <oc r="BW506" t="inlineStr">
      <is>
        <t>2</t>
      </is>
    </oc>
    <nc r="BW506">
      <f>((AT506-BY506)/K506)</f>
    </nc>
    <odxf>
      <numFmt numFmtId="0" formatCode="General"/>
    </odxf>
    <ndxf>
      <numFmt numFmtId="167" formatCode="&quot;$&quot;#,##0.00"/>
    </ndxf>
  </rcc>
  <rcc rId="7373" sId="1" odxf="1" dxf="1">
    <oc r="BW507" t="inlineStr">
      <is>
        <t>2</t>
      </is>
    </oc>
    <nc r="BW507">
      <f>((AT507-BY507)/K507)</f>
    </nc>
    <odxf>
      <numFmt numFmtId="0" formatCode="General"/>
    </odxf>
    <ndxf>
      <numFmt numFmtId="167" formatCode="&quot;$&quot;#,##0.00"/>
    </ndxf>
  </rcc>
  <rcc rId="7374" sId="1" odxf="1" dxf="1">
    <oc r="BW508" t="inlineStr">
      <is>
        <t>2</t>
      </is>
    </oc>
    <nc r="BW508">
      <f>((AT508-BY508)/K508)</f>
    </nc>
    <odxf>
      <numFmt numFmtId="0" formatCode="General"/>
    </odxf>
    <ndxf>
      <numFmt numFmtId="167" formatCode="&quot;$&quot;#,##0.00"/>
    </ndxf>
  </rcc>
  <rcc rId="7375" sId="1" odxf="1" dxf="1">
    <oc r="BW509" t="inlineStr">
      <is>
        <t>2</t>
      </is>
    </oc>
    <nc r="BW509">
      <f>((AT509-BY509)/K509)</f>
    </nc>
    <odxf>
      <numFmt numFmtId="0" formatCode="General"/>
    </odxf>
    <ndxf>
      <numFmt numFmtId="167" formatCode="&quot;$&quot;#,##0.00"/>
    </ndxf>
  </rcc>
  <rcc rId="7376" sId="1" odxf="1" dxf="1">
    <oc r="BW510" t="inlineStr">
      <is>
        <t>2</t>
      </is>
    </oc>
    <nc r="BW510">
      <f>((AT510-BY510)/K510)</f>
    </nc>
    <odxf>
      <numFmt numFmtId="0" formatCode="General"/>
    </odxf>
    <ndxf>
      <numFmt numFmtId="167" formatCode="&quot;$&quot;#,##0.00"/>
    </ndxf>
  </rcc>
  <rcc rId="7377" sId="1" odxf="1" dxf="1">
    <oc r="BW511" t="inlineStr">
      <is>
        <t>2</t>
      </is>
    </oc>
    <nc r="BW511">
      <f>((AT511-BY511)/K511)</f>
    </nc>
    <odxf>
      <numFmt numFmtId="0" formatCode="General"/>
    </odxf>
    <ndxf>
      <numFmt numFmtId="167" formatCode="&quot;$&quot;#,##0.00"/>
    </ndxf>
  </rcc>
  <rcc rId="7378" sId="1" odxf="1" dxf="1">
    <oc r="BW512" t="inlineStr">
      <is>
        <t>2</t>
      </is>
    </oc>
    <nc r="BW512">
      <f>((AT512-BY512)/K512)</f>
    </nc>
    <odxf>
      <numFmt numFmtId="0" formatCode="General"/>
    </odxf>
    <ndxf>
      <numFmt numFmtId="167" formatCode="&quot;$&quot;#,##0.00"/>
    </ndxf>
  </rcc>
  <rcc rId="7379" sId="1" odxf="1" dxf="1">
    <oc r="BW513" t="inlineStr">
      <is>
        <t>2</t>
      </is>
    </oc>
    <nc r="BW513">
      <f>((AT513-BY513)/K513)</f>
    </nc>
    <odxf>
      <numFmt numFmtId="0" formatCode="General"/>
    </odxf>
    <ndxf>
      <numFmt numFmtId="167" formatCode="&quot;$&quot;#,##0.00"/>
    </ndxf>
  </rcc>
  <rcc rId="7380" sId="1" odxf="1" dxf="1">
    <oc r="BW514" t="inlineStr">
      <is>
        <t>2</t>
      </is>
    </oc>
    <nc r="BW514">
      <f>((AT514-BY514)/K514)</f>
    </nc>
    <odxf>
      <numFmt numFmtId="0" formatCode="General"/>
    </odxf>
    <ndxf>
      <numFmt numFmtId="167" formatCode="&quot;$&quot;#,##0.00"/>
    </ndxf>
  </rcc>
  <rcc rId="7381" sId="1" odxf="1" dxf="1">
    <oc r="BW515" t="inlineStr">
      <is>
        <t>2</t>
      </is>
    </oc>
    <nc r="BW515">
      <f>((AT515-BY515)/K515)</f>
    </nc>
    <odxf>
      <numFmt numFmtId="0" formatCode="General"/>
    </odxf>
    <ndxf>
      <numFmt numFmtId="167" formatCode="&quot;$&quot;#,##0.00"/>
    </ndxf>
  </rcc>
  <rcc rId="7382" sId="1" odxf="1" dxf="1">
    <oc r="BW516" t="inlineStr">
      <is>
        <t>2</t>
      </is>
    </oc>
    <nc r="BW516">
      <f>((AT516-BY516)/K516)</f>
    </nc>
    <odxf>
      <numFmt numFmtId="0" formatCode="General"/>
    </odxf>
    <ndxf>
      <numFmt numFmtId="167" formatCode="&quot;$&quot;#,##0.00"/>
    </ndxf>
  </rcc>
  <rcc rId="7383" sId="1" odxf="1" dxf="1">
    <oc r="BW517" t="inlineStr">
      <is>
        <t>2</t>
      </is>
    </oc>
    <nc r="BW517">
      <f>((AT517-BY517)/K517)</f>
    </nc>
    <odxf>
      <numFmt numFmtId="0" formatCode="General"/>
    </odxf>
    <ndxf>
      <numFmt numFmtId="167" formatCode="&quot;$&quot;#,##0.00"/>
    </ndxf>
  </rcc>
  <rcc rId="7384" sId="1" odxf="1" dxf="1">
    <oc r="BW518" t="inlineStr">
      <is>
        <t>2</t>
      </is>
    </oc>
    <nc r="BW518">
      <f>((AT518-BY518)/K518)</f>
    </nc>
    <odxf>
      <numFmt numFmtId="0" formatCode="General"/>
    </odxf>
    <ndxf>
      <numFmt numFmtId="167" formatCode="&quot;$&quot;#,##0.00"/>
    </ndxf>
  </rcc>
  <rcc rId="7385" sId="1" odxf="1" dxf="1">
    <oc r="BW519" t="inlineStr">
      <is>
        <t>2</t>
      </is>
    </oc>
    <nc r="BW519">
      <f>((AT519-BY519)/K519)</f>
    </nc>
    <odxf>
      <numFmt numFmtId="0" formatCode="General"/>
    </odxf>
    <ndxf>
      <numFmt numFmtId="167" formatCode="&quot;$&quot;#,##0.00"/>
    </ndxf>
  </rcc>
  <rcc rId="7386" sId="1" odxf="1" dxf="1">
    <oc r="BW520" t="inlineStr">
      <is>
        <t>2</t>
      </is>
    </oc>
    <nc r="BW520">
      <f>((AT520-BY520)/K520)</f>
    </nc>
    <odxf>
      <numFmt numFmtId="0" formatCode="General"/>
    </odxf>
    <ndxf>
      <numFmt numFmtId="167" formatCode="&quot;$&quot;#,##0.00"/>
    </ndxf>
  </rcc>
  <rcc rId="7387" sId="1" odxf="1" dxf="1">
    <oc r="BW521" t="inlineStr">
      <is>
        <t>2</t>
      </is>
    </oc>
    <nc r="BW521">
      <f>((AT521-BY521)/K521)</f>
    </nc>
    <odxf>
      <numFmt numFmtId="0" formatCode="General"/>
    </odxf>
    <ndxf>
      <numFmt numFmtId="167" formatCode="&quot;$&quot;#,##0.00"/>
    </ndxf>
  </rcc>
  <rcc rId="7388" sId="1" odxf="1" dxf="1">
    <oc r="BW522" t="inlineStr">
      <is>
        <t>2</t>
      </is>
    </oc>
    <nc r="BW522">
      <f>((AT522-BY522)/K522)</f>
    </nc>
    <odxf>
      <numFmt numFmtId="0" formatCode="General"/>
    </odxf>
    <ndxf>
      <numFmt numFmtId="167" formatCode="&quot;$&quot;#,##0.00"/>
    </ndxf>
  </rcc>
  <rcc rId="7389" sId="1" odxf="1" dxf="1">
    <oc r="BW523" t="inlineStr">
      <is>
        <t>2</t>
      </is>
    </oc>
    <nc r="BW523">
      <f>((AT523-BY523)/K523)</f>
    </nc>
    <odxf>
      <numFmt numFmtId="0" formatCode="General"/>
    </odxf>
    <ndxf>
      <numFmt numFmtId="167" formatCode="&quot;$&quot;#,##0.00"/>
    </ndxf>
  </rcc>
  <rcc rId="7390" sId="1" odxf="1" dxf="1">
    <oc r="BW524" t="inlineStr">
      <is>
        <t>2</t>
      </is>
    </oc>
    <nc r="BW524">
      <f>((AT524-BY524)/K524)</f>
    </nc>
    <odxf>
      <numFmt numFmtId="0" formatCode="General"/>
    </odxf>
    <ndxf>
      <numFmt numFmtId="167" formatCode="&quot;$&quot;#,##0.00"/>
    </ndxf>
  </rcc>
  <rcc rId="7391" sId="1" odxf="1" dxf="1">
    <oc r="BW525" t="inlineStr">
      <is>
        <t>2</t>
      </is>
    </oc>
    <nc r="BW525">
      <f>((AT525-BY525)/K525)</f>
    </nc>
    <odxf>
      <numFmt numFmtId="0" formatCode="General"/>
    </odxf>
    <ndxf>
      <numFmt numFmtId="167" formatCode="&quot;$&quot;#,##0.00"/>
    </ndxf>
  </rcc>
  <rcc rId="7392" sId="1" odxf="1" dxf="1">
    <oc r="BW526" t="inlineStr">
      <is>
        <t>2</t>
      </is>
    </oc>
    <nc r="BW526">
      <f>((AT526-BY526)/K526)</f>
    </nc>
    <odxf>
      <numFmt numFmtId="0" formatCode="General"/>
    </odxf>
    <ndxf>
      <numFmt numFmtId="167" formatCode="&quot;$&quot;#,##0.00"/>
    </ndxf>
  </rcc>
  <rcc rId="7393" sId="1" odxf="1" dxf="1">
    <oc r="BW527" t="inlineStr">
      <is>
        <t>2</t>
      </is>
    </oc>
    <nc r="BW527">
      <f>((AT527-BY527)/K527)</f>
    </nc>
    <odxf>
      <numFmt numFmtId="0" formatCode="General"/>
    </odxf>
    <ndxf>
      <numFmt numFmtId="167" formatCode="&quot;$&quot;#,##0.00"/>
    </ndxf>
  </rcc>
  <rcc rId="7394" sId="1" odxf="1" dxf="1">
    <oc r="BW528" t="inlineStr">
      <is>
        <t/>
      </is>
    </oc>
    <nc r="BW528">
      <f>((AT528-BY528)/K528)</f>
    </nc>
    <odxf>
      <numFmt numFmtId="0" formatCode="General"/>
    </odxf>
    <ndxf>
      <numFmt numFmtId="167" formatCode="&quot;$&quot;#,##0.00"/>
    </ndxf>
  </rcc>
  <rcc rId="7395" sId="1" odxf="1" dxf="1">
    <oc r="BW529" t="inlineStr">
      <is>
        <t>2</t>
      </is>
    </oc>
    <nc r="BW529">
      <f>((AT529-BY529)/K529)</f>
    </nc>
    <odxf>
      <numFmt numFmtId="0" formatCode="General"/>
    </odxf>
    <ndxf>
      <numFmt numFmtId="167" formatCode="&quot;$&quot;#,##0.00"/>
    </ndxf>
  </rcc>
  <rcc rId="7396" sId="1" odxf="1" dxf="1">
    <oc r="BW530" t="inlineStr">
      <is>
        <t>2</t>
      </is>
    </oc>
    <nc r="BW530">
      <f>((AT530-BY530)/K530)</f>
    </nc>
    <odxf>
      <numFmt numFmtId="0" formatCode="General"/>
    </odxf>
    <ndxf>
      <numFmt numFmtId="167" formatCode="&quot;$&quot;#,##0.00"/>
    </ndxf>
  </rcc>
  <rcc rId="7397" sId="1" odxf="1" dxf="1">
    <oc r="BW531" t="inlineStr">
      <is>
        <t>2</t>
      </is>
    </oc>
    <nc r="BW531">
      <f>((AT531-BY531)/K531)</f>
    </nc>
    <odxf>
      <numFmt numFmtId="0" formatCode="General"/>
    </odxf>
    <ndxf>
      <numFmt numFmtId="167" formatCode="&quot;$&quot;#,##0.00"/>
    </ndxf>
  </rcc>
  <rcc rId="7398" sId="1" odxf="1" dxf="1">
    <oc r="BW532" t="inlineStr">
      <is>
        <t>2</t>
      </is>
    </oc>
    <nc r="BW532">
      <f>((AT532-BY532)/K532)</f>
    </nc>
    <odxf>
      <numFmt numFmtId="0" formatCode="General"/>
    </odxf>
    <ndxf>
      <numFmt numFmtId="167" formatCode="&quot;$&quot;#,##0.00"/>
    </ndxf>
  </rcc>
  <rcc rId="7399" sId="1" odxf="1" dxf="1">
    <oc r="BW533" t="inlineStr">
      <is>
        <t>2</t>
      </is>
    </oc>
    <nc r="BW533">
      <f>((AT533-BY533)/K533)</f>
    </nc>
    <odxf>
      <numFmt numFmtId="0" formatCode="General"/>
    </odxf>
    <ndxf>
      <numFmt numFmtId="167" formatCode="&quot;$&quot;#,##0.00"/>
    </ndxf>
  </rcc>
  <rcc rId="7400" sId="1" odxf="1" dxf="1">
    <oc r="BW534" t="inlineStr">
      <is>
        <t>2</t>
      </is>
    </oc>
    <nc r="BW534">
      <f>((AT534-BY534)/K534)</f>
    </nc>
    <odxf>
      <numFmt numFmtId="0" formatCode="General"/>
    </odxf>
    <ndxf>
      <numFmt numFmtId="167" formatCode="&quot;$&quot;#,##0.00"/>
    </ndxf>
  </rcc>
  <rcc rId="7401" sId="1" odxf="1" dxf="1">
    <oc r="BW535" t="inlineStr">
      <is>
        <t>2</t>
      </is>
    </oc>
    <nc r="BW535">
      <f>((AT535-BY535)/K535)</f>
    </nc>
    <odxf>
      <numFmt numFmtId="0" formatCode="General"/>
    </odxf>
    <ndxf>
      <numFmt numFmtId="167" formatCode="&quot;$&quot;#,##0.00"/>
    </ndxf>
  </rcc>
  <rcc rId="7402" sId="1" odxf="1" dxf="1">
    <oc r="BW536" t="inlineStr">
      <is>
        <t>2</t>
      </is>
    </oc>
    <nc r="BW536">
      <f>((AT536-BY536)/K536)</f>
    </nc>
    <odxf>
      <numFmt numFmtId="0" formatCode="General"/>
    </odxf>
    <ndxf>
      <numFmt numFmtId="167" formatCode="&quot;$&quot;#,##0.00"/>
    </ndxf>
  </rcc>
  <rcc rId="7403" sId="1" odxf="1" dxf="1">
    <oc r="BW537" t="inlineStr">
      <is>
        <t>2</t>
      </is>
    </oc>
    <nc r="BW537">
      <f>((AT537-BY537)/K537)</f>
    </nc>
    <odxf>
      <numFmt numFmtId="0" formatCode="General"/>
    </odxf>
    <ndxf>
      <numFmt numFmtId="167" formatCode="&quot;$&quot;#,##0.00"/>
    </ndxf>
  </rcc>
  <rcc rId="7404" sId="1" odxf="1" dxf="1">
    <oc r="BW538" t="inlineStr">
      <is>
        <t>2</t>
      </is>
    </oc>
    <nc r="BW538">
      <f>((AT538-BY538)/K538)</f>
    </nc>
    <odxf>
      <numFmt numFmtId="0" formatCode="General"/>
    </odxf>
    <ndxf>
      <numFmt numFmtId="167" formatCode="&quot;$&quot;#,##0.00"/>
    </ndxf>
  </rcc>
  <rcc rId="7405" sId="1" odxf="1" dxf="1">
    <oc r="BW539" t="inlineStr">
      <is>
        <t>2</t>
      </is>
    </oc>
    <nc r="BW539">
      <f>((AT539-BY539)/K539)</f>
    </nc>
    <odxf>
      <numFmt numFmtId="0" formatCode="General"/>
    </odxf>
    <ndxf>
      <numFmt numFmtId="167" formatCode="&quot;$&quot;#,##0.00"/>
    </ndxf>
  </rcc>
  <rcc rId="7406" sId="1" odxf="1" dxf="1">
    <oc r="BW540" t="inlineStr">
      <is>
        <t>2</t>
      </is>
    </oc>
    <nc r="BW540">
      <f>((AT540-BY540)/K540)</f>
    </nc>
    <odxf>
      <numFmt numFmtId="0" formatCode="General"/>
    </odxf>
    <ndxf>
      <numFmt numFmtId="167" formatCode="&quot;$&quot;#,##0.00"/>
    </ndxf>
  </rcc>
  <rcc rId="7407" sId="1" odxf="1" dxf="1">
    <oc r="BW541" t="inlineStr">
      <is>
        <t>2</t>
      </is>
    </oc>
    <nc r="BW541">
      <f>((AT541-BY541)/K541)</f>
    </nc>
    <odxf>
      <numFmt numFmtId="0" formatCode="General"/>
    </odxf>
    <ndxf>
      <numFmt numFmtId="167" formatCode="&quot;$&quot;#,##0.00"/>
    </ndxf>
  </rcc>
  <rcc rId="7408" sId="1" odxf="1" dxf="1">
    <oc r="BW542" t="inlineStr">
      <is>
        <t>2</t>
      </is>
    </oc>
    <nc r="BW542">
      <f>((AT542-BY542)/K542)</f>
    </nc>
    <odxf>
      <numFmt numFmtId="0" formatCode="General"/>
    </odxf>
    <ndxf>
      <numFmt numFmtId="167" formatCode="&quot;$&quot;#,##0.00"/>
    </ndxf>
  </rcc>
  <rcc rId="7409" sId="1" odxf="1" dxf="1">
    <oc r="BW543" t="inlineStr">
      <is>
        <t>2</t>
      </is>
    </oc>
    <nc r="BW543">
      <f>((AT543-BY543)/K543)</f>
    </nc>
    <odxf>
      <numFmt numFmtId="0" formatCode="General"/>
    </odxf>
    <ndxf>
      <numFmt numFmtId="167" formatCode="&quot;$&quot;#,##0.00"/>
    </ndxf>
  </rcc>
  <rcc rId="7410" sId="1" odxf="1" dxf="1">
    <oc r="BW544" t="inlineStr">
      <is>
        <t>2</t>
      </is>
    </oc>
    <nc r="BW544">
      <f>((AT544-BY544)/K544)</f>
    </nc>
    <odxf>
      <numFmt numFmtId="0" formatCode="General"/>
    </odxf>
    <ndxf>
      <numFmt numFmtId="167" formatCode="&quot;$&quot;#,##0.00"/>
    </ndxf>
  </rcc>
  <rcc rId="7411" sId="1" odxf="1" dxf="1">
    <oc r="BW545" t="inlineStr">
      <is>
        <t>2</t>
      </is>
    </oc>
    <nc r="BW545">
      <f>((AT545-BY545)/K545)</f>
    </nc>
    <odxf>
      <numFmt numFmtId="0" formatCode="General"/>
    </odxf>
    <ndxf>
      <numFmt numFmtId="167" formatCode="&quot;$&quot;#,##0.00"/>
    </ndxf>
  </rcc>
  <rcc rId="7412" sId="1" odxf="1" dxf="1">
    <oc r="BW546" t="inlineStr">
      <is>
        <t>2</t>
      </is>
    </oc>
    <nc r="BW546">
      <f>((AT546-BY546)/K546)</f>
    </nc>
    <odxf>
      <numFmt numFmtId="0" formatCode="General"/>
    </odxf>
    <ndxf>
      <numFmt numFmtId="167" formatCode="&quot;$&quot;#,##0.00"/>
    </ndxf>
  </rcc>
  <rcc rId="7413" sId="1" odxf="1" dxf="1">
    <oc r="BW547" t="inlineStr">
      <is>
        <t>2</t>
      </is>
    </oc>
    <nc r="BW547">
      <f>((AT547-BY547)/K547)</f>
    </nc>
    <odxf>
      <numFmt numFmtId="0" formatCode="General"/>
    </odxf>
    <ndxf>
      <numFmt numFmtId="167" formatCode="&quot;$&quot;#,##0.00"/>
    </ndxf>
  </rcc>
  <rcc rId="7414" sId="1" odxf="1" dxf="1">
    <oc r="BW548" t="inlineStr">
      <is>
        <t>2</t>
      </is>
    </oc>
    <nc r="BW548">
      <f>((AT548-BY548)/K548)</f>
    </nc>
    <odxf>
      <numFmt numFmtId="0" formatCode="General"/>
    </odxf>
    <ndxf>
      <numFmt numFmtId="167" formatCode="&quot;$&quot;#,##0.00"/>
    </ndxf>
  </rcc>
  <rcc rId="7415" sId="1" odxf="1" dxf="1">
    <oc r="BW549" t="inlineStr">
      <is>
        <t>2</t>
      </is>
    </oc>
    <nc r="BW549">
      <f>((AT549-BY549)/K549)</f>
    </nc>
    <odxf>
      <numFmt numFmtId="0" formatCode="General"/>
    </odxf>
    <ndxf>
      <numFmt numFmtId="167" formatCode="&quot;$&quot;#,##0.00"/>
    </ndxf>
  </rcc>
  <rcc rId="7416" sId="1" odxf="1" dxf="1">
    <oc r="BW550" t="inlineStr">
      <is>
        <t>2</t>
      </is>
    </oc>
    <nc r="BW550">
      <f>((AT550-BY550)/K550)</f>
    </nc>
    <odxf>
      <numFmt numFmtId="0" formatCode="General"/>
    </odxf>
    <ndxf>
      <numFmt numFmtId="167" formatCode="&quot;$&quot;#,##0.00"/>
    </ndxf>
  </rcc>
  <rcc rId="7417" sId="1" odxf="1" dxf="1">
    <oc r="BW551" t="inlineStr">
      <is>
        <t>2</t>
      </is>
    </oc>
    <nc r="BW551">
      <f>((AT551-BY551)/K551)</f>
    </nc>
    <odxf>
      <numFmt numFmtId="0" formatCode="General"/>
    </odxf>
    <ndxf>
      <numFmt numFmtId="167" formatCode="&quot;$&quot;#,##0.00"/>
    </ndxf>
  </rcc>
  <rcc rId="7418" sId="1" odxf="1" dxf="1">
    <oc r="BW552" t="inlineStr">
      <is>
        <t>2</t>
      </is>
    </oc>
    <nc r="BW552">
      <f>((AT552-BY552)/K552)</f>
    </nc>
    <odxf>
      <numFmt numFmtId="0" formatCode="General"/>
    </odxf>
    <ndxf>
      <numFmt numFmtId="167" formatCode="&quot;$&quot;#,##0.00"/>
    </ndxf>
  </rcc>
  <rcc rId="7419" sId="1" odxf="1" dxf="1">
    <oc r="BW553" t="inlineStr">
      <is>
        <t>2</t>
      </is>
    </oc>
    <nc r="BW553">
      <f>((AT553-BY553)/K553)</f>
    </nc>
    <odxf>
      <numFmt numFmtId="0" formatCode="General"/>
    </odxf>
    <ndxf>
      <numFmt numFmtId="167" formatCode="&quot;$&quot;#,##0.00"/>
    </ndxf>
  </rcc>
  <rcc rId="7420" sId="1" odxf="1" dxf="1">
    <oc r="BW554" t="inlineStr">
      <is>
        <t>2</t>
      </is>
    </oc>
    <nc r="BW554">
      <f>((AT554-BY554)/K554)</f>
    </nc>
    <odxf>
      <numFmt numFmtId="0" formatCode="General"/>
    </odxf>
    <ndxf>
      <numFmt numFmtId="167" formatCode="&quot;$&quot;#,##0.00"/>
    </ndxf>
  </rcc>
  <rcc rId="7421" sId="1" odxf="1" dxf="1">
    <oc r="BW555" t="inlineStr">
      <is>
        <t>2</t>
      </is>
    </oc>
    <nc r="BW555">
      <f>((AT555-BY555)/K555)</f>
    </nc>
    <odxf>
      <numFmt numFmtId="0" formatCode="General"/>
    </odxf>
    <ndxf>
      <numFmt numFmtId="167" formatCode="&quot;$&quot;#,##0.00"/>
    </ndxf>
  </rcc>
  <rcc rId="7422" sId="1" odxf="1" dxf="1">
    <oc r="BW556" t="inlineStr">
      <is>
        <t>2</t>
      </is>
    </oc>
    <nc r="BW556">
      <f>((AT556-BY556)/K556)</f>
    </nc>
    <odxf>
      <numFmt numFmtId="0" formatCode="General"/>
    </odxf>
    <ndxf>
      <numFmt numFmtId="167" formatCode="&quot;$&quot;#,##0.00"/>
    </ndxf>
  </rcc>
  <rcc rId="7423" sId="1" odxf="1" dxf="1">
    <oc r="BW557" t="inlineStr">
      <is>
        <t>2</t>
      </is>
    </oc>
    <nc r="BW557">
      <f>((AT557-BY557)/K557)</f>
    </nc>
    <odxf>
      <numFmt numFmtId="0" formatCode="General"/>
    </odxf>
    <ndxf>
      <numFmt numFmtId="167" formatCode="&quot;$&quot;#,##0.00"/>
    </ndxf>
  </rcc>
  <rcc rId="7424" sId="1" odxf="1" dxf="1">
    <oc r="BW558" t="inlineStr">
      <is>
        <t>2</t>
      </is>
    </oc>
    <nc r="BW558">
      <f>((AT558-BY558)/K558)</f>
    </nc>
    <odxf>
      <numFmt numFmtId="0" formatCode="General"/>
    </odxf>
    <ndxf>
      <numFmt numFmtId="167" formatCode="&quot;$&quot;#,##0.00"/>
    </ndxf>
  </rcc>
  <rcc rId="7425" sId="1" odxf="1" dxf="1">
    <oc r="BW559" t="inlineStr">
      <is>
        <t>1.85</t>
      </is>
    </oc>
    <nc r="BW559">
      <f>((AT559-BY559)/K559)</f>
    </nc>
    <odxf>
      <numFmt numFmtId="0" formatCode="General"/>
    </odxf>
    <ndxf>
      <numFmt numFmtId="167" formatCode="&quot;$&quot;#,##0.00"/>
    </ndxf>
  </rcc>
  <rcc rId="7426" sId="1" odxf="1" dxf="1">
    <oc r="BW560" t="inlineStr">
      <is>
        <t>2</t>
      </is>
    </oc>
    <nc r="BW560">
      <f>((AT560-BY560)/K560)</f>
    </nc>
    <odxf>
      <numFmt numFmtId="0" formatCode="General"/>
    </odxf>
    <ndxf>
      <numFmt numFmtId="167" formatCode="&quot;$&quot;#,##0.00"/>
    </ndxf>
  </rcc>
  <rcc rId="7427" sId="1" odxf="1" dxf="1">
    <oc r="BW561" t="inlineStr">
      <is>
        <t>1.85</t>
      </is>
    </oc>
    <nc r="BW561">
      <f>((AT561-BY561)/K561)</f>
    </nc>
    <odxf>
      <numFmt numFmtId="0" formatCode="General"/>
    </odxf>
    <ndxf>
      <numFmt numFmtId="167" formatCode="&quot;$&quot;#,##0.00"/>
    </ndxf>
  </rcc>
  <rcc rId="7428" sId="1" odxf="1" dxf="1">
    <oc r="BW562" t="inlineStr">
      <is>
        <t>2</t>
      </is>
    </oc>
    <nc r="BW562">
      <f>((AT562-BY562)/K562)</f>
    </nc>
    <odxf>
      <numFmt numFmtId="0" formatCode="General"/>
    </odxf>
    <ndxf>
      <numFmt numFmtId="167" formatCode="&quot;$&quot;#,##0.00"/>
    </ndxf>
  </rcc>
  <rcc rId="7429" sId="1" odxf="1" dxf="1">
    <oc r="BW563" t="inlineStr">
      <is>
        <t>2</t>
      </is>
    </oc>
    <nc r="BW563">
      <f>((AT563-BY563)/K563)</f>
    </nc>
    <odxf>
      <numFmt numFmtId="0" formatCode="General"/>
    </odxf>
    <ndxf>
      <numFmt numFmtId="167" formatCode="&quot;$&quot;#,##0.00"/>
    </ndxf>
  </rcc>
  <rcc rId="7430" sId="1" odxf="1" dxf="1">
    <oc r="BW564" t="inlineStr">
      <is>
        <t>2</t>
      </is>
    </oc>
    <nc r="BW564">
      <f>((AT564-BY564)/K564)</f>
    </nc>
    <odxf>
      <numFmt numFmtId="0" formatCode="General"/>
    </odxf>
    <ndxf>
      <numFmt numFmtId="167" formatCode="&quot;$&quot;#,##0.00"/>
    </ndxf>
  </rcc>
  <rcc rId="7431" sId="1" odxf="1" dxf="1">
    <oc r="BW565" t="inlineStr">
      <is>
        <t>2</t>
      </is>
    </oc>
    <nc r="BW565">
      <f>((AT565-BY565)/K565)</f>
    </nc>
    <odxf>
      <numFmt numFmtId="0" formatCode="General"/>
    </odxf>
    <ndxf>
      <numFmt numFmtId="167" formatCode="&quot;$&quot;#,##0.00"/>
    </ndxf>
  </rcc>
  <rcc rId="7432" sId="1" odxf="1" dxf="1">
    <oc r="BW566" t="inlineStr">
      <is>
        <t>2</t>
      </is>
    </oc>
    <nc r="BW566">
      <f>((AT566-BY566)/K566)</f>
    </nc>
    <odxf>
      <numFmt numFmtId="0" formatCode="General"/>
    </odxf>
    <ndxf>
      <numFmt numFmtId="167" formatCode="&quot;$&quot;#,##0.00"/>
    </ndxf>
  </rcc>
  <rcc rId="7433" sId="1" odxf="1" dxf="1">
    <oc r="BW567" t="inlineStr">
      <is>
        <t/>
      </is>
    </oc>
    <nc r="BW567">
      <f>((AT567-BY567)/K567)</f>
    </nc>
    <odxf>
      <numFmt numFmtId="0" formatCode="General"/>
    </odxf>
    <ndxf>
      <numFmt numFmtId="167" formatCode="&quot;$&quot;#,##0.00"/>
    </ndxf>
  </rcc>
  <rcc rId="7434" sId="1" odxf="1" dxf="1">
    <oc r="BW568" t="inlineStr">
      <is>
        <t/>
      </is>
    </oc>
    <nc r="BW568">
      <f>((AT568-BY568)/K568)</f>
    </nc>
    <odxf>
      <numFmt numFmtId="0" formatCode="General"/>
    </odxf>
    <ndxf>
      <numFmt numFmtId="167" formatCode="&quot;$&quot;#,##0.00"/>
    </ndxf>
  </rcc>
  <rcc rId="7435" sId="1" odxf="1" dxf="1">
    <oc r="BW569" t="inlineStr">
      <is>
        <t/>
      </is>
    </oc>
    <nc r="BW569">
      <f>((AT569-BY569)/K569)</f>
    </nc>
    <odxf>
      <numFmt numFmtId="0" formatCode="General"/>
    </odxf>
    <ndxf>
      <numFmt numFmtId="167" formatCode="&quot;$&quot;#,##0.00"/>
    </ndxf>
  </rcc>
  <rcc rId="7436" sId="1" odxf="1" dxf="1">
    <oc r="BW570" t="inlineStr">
      <is>
        <t/>
      </is>
    </oc>
    <nc r="BW570">
      <f>((AT570-BY570)/K570)</f>
    </nc>
    <odxf>
      <numFmt numFmtId="0" formatCode="General"/>
    </odxf>
    <ndxf>
      <numFmt numFmtId="167" formatCode="&quot;$&quot;#,##0.00"/>
    </ndxf>
  </rcc>
  <rcc rId="7437" sId="1" odxf="1" dxf="1">
    <oc r="BW571" t="inlineStr">
      <is>
        <t/>
      </is>
    </oc>
    <nc r="BW571">
      <f>((AT571-BY571)/K571)</f>
    </nc>
    <odxf>
      <numFmt numFmtId="0" formatCode="General"/>
    </odxf>
    <ndxf>
      <numFmt numFmtId="167" formatCode="&quot;$&quot;#,##0.00"/>
    </ndxf>
  </rcc>
  <rcc rId="7438" sId="1" odxf="1" dxf="1">
    <oc r="BW572" t="inlineStr">
      <is>
        <t/>
      </is>
    </oc>
    <nc r="BW572">
      <f>((AT572-BY572)/K572)</f>
    </nc>
    <odxf>
      <numFmt numFmtId="0" formatCode="General"/>
    </odxf>
    <ndxf>
      <numFmt numFmtId="167" formatCode="&quot;$&quot;#,##0.00"/>
    </ndxf>
  </rcc>
  <rcc rId="7439" sId="1" odxf="1" dxf="1">
    <oc r="BW573" t="inlineStr">
      <is>
        <t>2</t>
      </is>
    </oc>
    <nc r="BW573">
      <f>((AT573-BY573)/K573)</f>
    </nc>
    <odxf>
      <numFmt numFmtId="0" formatCode="General"/>
    </odxf>
    <ndxf>
      <numFmt numFmtId="167" formatCode="&quot;$&quot;#,##0.00"/>
    </ndxf>
  </rcc>
  <rcc rId="7440" sId="1" odxf="1" dxf="1">
    <oc r="BW574" t="inlineStr">
      <is>
        <t>2</t>
      </is>
    </oc>
    <nc r="BW574">
      <f>((AT574-BY574)/K574)</f>
    </nc>
    <odxf>
      <numFmt numFmtId="0" formatCode="General"/>
    </odxf>
    <ndxf>
      <numFmt numFmtId="167" formatCode="&quot;$&quot;#,##0.00"/>
    </ndxf>
  </rcc>
  <rcc rId="7441" sId="1" odxf="1" dxf="1">
    <oc r="BW575" t="inlineStr">
      <is>
        <t/>
      </is>
    </oc>
    <nc r="BW575">
      <f>((AT575-BY575)/K575)</f>
    </nc>
    <odxf>
      <numFmt numFmtId="0" formatCode="General"/>
    </odxf>
    <ndxf>
      <numFmt numFmtId="167" formatCode="&quot;$&quot;#,##0.00"/>
    </ndxf>
  </rcc>
  <rcc rId="7442" sId="1" odxf="1" dxf="1">
    <oc r="BW576" t="inlineStr">
      <is>
        <t>2</t>
      </is>
    </oc>
    <nc r="BW576">
      <f>((AT576-BY576)/K576)</f>
    </nc>
    <odxf>
      <numFmt numFmtId="0" formatCode="General"/>
    </odxf>
    <ndxf>
      <numFmt numFmtId="167" formatCode="&quot;$&quot;#,##0.00"/>
    </ndxf>
  </rcc>
  <rcc rId="7443" sId="1" odxf="1" dxf="1">
    <oc r="BW577" t="inlineStr">
      <is>
        <t/>
      </is>
    </oc>
    <nc r="BW577">
      <f>((AT577-BY577)/K577)</f>
    </nc>
    <odxf>
      <numFmt numFmtId="0" formatCode="General"/>
    </odxf>
    <ndxf>
      <numFmt numFmtId="167" formatCode="&quot;$&quot;#,##0.00"/>
    </ndxf>
  </rcc>
  <rcc rId="7444" sId="1" odxf="1" dxf="1">
    <oc r="BW578" t="inlineStr">
      <is>
        <t/>
      </is>
    </oc>
    <nc r="BW578">
      <f>((AT578-BY578)/K578)</f>
    </nc>
    <odxf>
      <numFmt numFmtId="0" formatCode="General"/>
    </odxf>
    <ndxf>
      <numFmt numFmtId="167" formatCode="&quot;$&quot;#,##0.00"/>
    </ndxf>
  </rcc>
  <rcc rId="7445" sId="1" odxf="1" dxf="1">
    <oc r="BW579" t="inlineStr">
      <is>
        <t/>
      </is>
    </oc>
    <nc r="BW579">
      <f>((AT579-BY579)/K579)</f>
    </nc>
    <odxf>
      <numFmt numFmtId="0" formatCode="General"/>
    </odxf>
    <ndxf>
      <numFmt numFmtId="167" formatCode="&quot;$&quot;#,##0.00"/>
    </ndxf>
  </rcc>
  <rcc rId="7446" sId="1" odxf="1" dxf="1">
    <oc r="BW580" t="inlineStr">
      <is>
        <t/>
      </is>
    </oc>
    <nc r="BW580">
      <f>((AT580-BY580)/K580)</f>
    </nc>
    <odxf>
      <numFmt numFmtId="0" formatCode="General"/>
    </odxf>
    <ndxf>
      <numFmt numFmtId="167" formatCode="&quot;$&quot;#,##0.00"/>
    </ndxf>
  </rcc>
  <rcc rId="7447" sId="1" odxf="1" dxf="1">
    <oc r="BW581" t="inlineStr">
      <is>
        <t/>
      </is>
    </oc>
    <nc r="BW581">
      <f>((AT581-BY581)/K581)</f>
    </nc>
    <odxf>
      <numFmt numFmtId="0" formatCode="General"/>
    </odxf>
    <ndxf>
      <numFmt numFmtId="167" formatCode="&quot;$&quot;#,##0.00"/>
    </ndxf>
  </rcc>
  <rcc rId="7448" sId="1" odxf="1" dxf="1">
    <oc r="BW582" t="inlineStr">
      <is>
        <t>1.85</t>
      </is>
    </oc>
    <nc r="BW582">
      <f>((AT582-BY582)/K582)</f>
    </nc>
    <odxf>
      <numFmt numFmtId="0" formatCode="General"/>
    </odxf>
    <ndxf>
      <numFmt numFmtId="167" formatCode="&quot;$&quot;#,##0.00"/>
    </ndxf>
  </rcc>
  <rcc rId="7449" sId="1" odxf="1" dxf="1">
    <oc r="BW583" t="inlineStr">
      <is>
        <t>2.81</t>
      </is>
    </oc>
    <nc r="BW583">
      <f>((AT583-BY583)/K583)</f>
    </nc>
    <odxf>
      <numFmt numFmtId="0" formatCode="General"/>
    </odxf>
    <ndxf>
      <numFmt numFmtId="167" formatCode="&quot;$&quot;#,##0.00"/>
    </ndxf>
  </rcc>
  <rcc rId="7450" sId="1" odxf="1" dxf="1">
    <oc r="BW584" t="inlineStr">
      <is>
        <t>2.81</t>
      </is>
    </oc>
    <nc r="BW584">
      <f>((AT584-BY584)/K584)</f>
    </nc>
    <odxf>
      <numFmt numFmtId="0" formatCode="General"/>
    </odxf>
    <ndxf>
      <numFmt numFmtId="167" formatCode="&quot;$&quot;#,##0.00"/>
    </ndxf>
  </rcc>
  <rcc rId="7451" sId="1" odxf="1" dxf="1">
    <oc r="BW585" t="inlineStr">
      <is>
        <t>2.81</t>
      </is>
    </oc>
    <nc r="BW585">
      <f>((AT585-BY585)/K585)</f>
    </nc>
    <odxf>
      <numFmt numFmtId="0" formatCode="General"/>
    </odxf>
    <ndxf>
      <numFmt numFmtId="167" formatCode="&quot;$&quot;#,##0.00"/>
    </ndxf>
  </rcc>
  <rcc rId="7452" sId="1" odxf="1" dxf="1">
    <oc r="BW586" t="inlineStr">
      <is>
        <t/>
      </is>
    </oc>
    <nc r="BW586">
      <f>((AT586-BY586)/K586)</f>
    </nc>
    <odxf>
      <numFmt numFmtId="0" formatCode="General"/>
    </odxf>
    <ndxf>
      <numFmt numFmtId="167" formatCode="&quot;$&quot;#,##0.00"/>
    </ndxf>
  </rcc>
  <rcc rId="7453" sId="1" odxf="1" dxf="1">
    <oc r="BW587" t="inlineStr">
      <is>
        <t>1.85</t>
      </is>
    </oc>
    <nc r="BW587">
      <f>((AT587-BY587)/K587)</f>
    </nc>
    <odxf>
      <numFmt numFmtId="0" formatCode="General"/>
    </odxf>
    <ndxf>
      <numFmt numFmtId="167" formatCode="&quot;$&quot;#,##0.00"/>
    </ndxf>
  </rcc>
  <rcc rId="7454" sId="1" odxf="1" dxf="1">
    <oc r="BW588" t="inlineStr">
      <is>
        <t>1.85</t>
      </is>
    </oc>
    <nc r="BW588">
      <f>((AT588-BY588)/K588)</f>
    </nc>
    <odxf>
      <numFmt numFmtId="0" formatCode="General"/>
    </odxf>
    <ndxf>
      <numFmt numFmtId="167" formatCode="&quot;$&quot;#,##0.00"/>
    </ndxf>
  </rcc>
  <rcc rId="7455" sId="1" odxf="1" dxf="1">
    <oc r="BY462" t="inlineStr">
      <is>
        <t>22144.98</t>
      </is>
    </oc>
    <nc r="BY462">
      <f>CC462*CB462</f>
    </nc>
    <odxf>
      <numFmt numFmtId="0" formatCode="General"/>
    </odxf>
    <ndxf>
      <numFmt numFmtId="167" formatCode="&quot;$&quot;#,##0.00"/>
    </ndxf>
  </rcc>
  <rcc rId="7456" sId="1" odxf="1" dxf="1">
    <oc r="BY463" t="inlineStr">
      <is>
        <t>49356.463</t>
      </is>
    </oc>
    <nc r="BY463">
      <f>CC463*CB463</f>
    </nc>
    <odxf>
      <numFmt numFmtId="0" formatCode="General"/>
    </odxf>
    <ndxf>
      <numFmt numFmtId="167" formatCode="&quot;$&quot;#,##0.00"/>
    </ndxf>
  </rcc>
  <rcc rId="7457" sId="1" odxf="1" dxf="1">
    <oc r="BY464" t="inlineStr">
      <is>
        <t>80829.177</t>
      </is>
    </oc>
    <nc r="BY464">
      <f>CC464*CB464</f>
    </nc>
    <odxf>
      <numFmt numFmtId="0" formatCode="General"/>
    </odxf>
    <ndxf>
      <numFmt numFmtId="167" formatCode="&quot;$&quot;#,##0.00"/>
    </ndxf>
  </rcc>
  <rcc rId="7458" sId="1" odxf="1" dxf="1">
    <oc r="BY465" t="inlineStr">
      <is>
        <t>30566.783</t>
      </is>
    </oc>
    <nc r="BY465">
      <f>CC465*CB465</f>
    </nc>
    <odxf>
      <numFmt numFmtId="0" formatCode="General"/>
    </odxf>
    <ndxf>
      <numFmt numFmtId="167" formatCode="&quot;$&quot;#,##0.00"/>
    </ndxf>
  </rcc>
  <rcc rId="7459" sId="1" odxf="1" dxf="1">
    <oc r="BY466" t="inlineStr">
      <is>
        <t>26590.7525</t>
      </is>
    </oc>
    <nc r="BY466">
      <f>CC466*CB466</f>
    </nc>
    <odxf>
      <numFmt numFmtId="0" formatCode="General"/>
    </odxf>
    <ndxf>
      <numFmt numFmtId="167" formatCode="&quot;$&quot;#,##0.00"/>
    </ndxf>
  </rcc>
  <rcc rId="7460" sId="1" odxf="1" dxf="1">
    <oc r="BY467" t="inlineStr">
      <is>
        <t>18638.6915</t>
      </is>
    </oc>
    <nc r="BY467">
      <f>CC467*CB467</f>
    </nc>
    <odxf>
      <numFmt numFmtId="0" formatCode="General"/>
    </odxf>
    <ndxf>
      <numFmt numFmtId="167" formatCode="&quot;$&quot;#,##0.00"/>
    </ndxf>
  </rcc>
  <rcc rId="7461" sId="1" odxf="1" dxf="1">
    <oc r="BY468" t="inlineStr">
      <is>
        <t>28469.7205</t>
      </is>
    </oc>
    <nc r="BY468">
      <f>CC468*CB468</f>
    </nc>
    <odxf>
      <numFmt numFmtId="0" formatCode="General"/>
    </odxf>
    <ndxf>
      <numFmt numFmtId="167" formatCode="&quot;$&quot;#,##0.00"/>
    </ndxf>
  </rcc>
  <rcc rId="7462" sId="1" odxf="1" dxf="1">
    <oc r="BY469" t="inlineStr">
      <is>
        <t>27245.036</t>
      </is>
    </oc>
    <nc r="BY469">
      <f>CC469*CB469</f>
    </nc>
    <odxf>
      <numFmt numFmtId="0" formatCode="General"/>
    </odxf>
    <ndxf>
      <numFmt numFmtId="167" formatCode="&quot;$&quot;#,##0.00"/>
    </ndxf>
  </rcc>
  <rcc rId="7463" sId="1" odxf="1" dxf="1">
    <oc r="BY470" t="inlineStr">
      <is>
        <t>25366.068</t>
      </is>
    </oc>
    <nc r="BY470">
      <f>CC470*CB470</f>
    </nc>
    <odxf>
      <numFmt numFmtId="0" formatCode="General"/>
    </odxf>
    <ndxf>
      <numFmt numFmtId="167" formatCode="&quot;$&quot;#,##0.00"/>
    </ndxf>
  </rcc>
  <rcc rId="7464" sId="1" odxf="1" dxf="1">
    <oc r="BY471" t="inlineStr">
      <is>
        <t>34224.06</t>
      </is>
    </oc>
    <nc r="BY471">
      <f>CC471*CB471</f>
    </nc>
    <odxf>
      <numFmt numFmtId="0" formatCode="General"/>
    </odxf>
    <ndxf>
      <numFmt numFmtId="167" formatCode="&quot;$&quot;#,##0.00"/>
    </ndxf>
  </rcc>
  <rcc rId="7465" sId="1" odxf="1" dxf="1">
    <oc r="BY472" t="inlineStr">
      <is>
        <t>39257.01</t>
      </is>
    </oc>
    <nc r="BY472">
      <f>CC472*CB472</f>
    </nc>
    <odxf>
      <numFmt numFmtId="0" formatCode="General"/>
    </odxf>
    <ndxf>
      <numFmt numFmtId="167" formatCode="&quot;$&quot;#,##0.00"/>
    </ndxf>
  </rcc>
  <rcc rId="7466" sId="1" odxf="1" dxf="1">
    <oc r="BY473" t="inlineStr">
      <is>
        <t>41941.25</t>
      </is>
    </oc>
    <nc r="BY473">
      <f>CC473*CB473</f>
    </nc>
    <odxf>
      <numFmt numFmtId="0" formatCode="General"/>
    </odxf>
    <ndxf>
      <numFmt numFmtId="167" formatCode="&quot;$&quot;#,##0.00"/>
    </ndxf>
  </rcc>
  <rcc rId="7467" sId="1" odxf="1" dxf="1">
    <oc r="BY474" t="inlineStr">
      <is>
        <t>55865.745</t>
      </is>
    </oc>
    <nc r="BY474">
      <f>CC474*CB474</f>
    </nc>
    <odxf>
      <numFmt numFmtId="0" formatCode="General"/>
    </odxf>
    <ndxf>
      <numFmt numFmtId="167" formatCode="&quot;$&quot;#,##0.00"/>
    </ndxf>
  </rcc>
  <rcc rId="7468" sId="1" odxf="1" dxf="1">
    <oc r="BY475" t="inlineStr">
      <is>
        <t>61645.24925</t>
      </is>
    </oc>
    <nc r="BY475">
      <f>CC475*CB475</f>
    </nc>
    <odxf>
      <numFmt numFmtId="0" formatCode="General"/>
    </odxf>
    <ndxf>
      <numFmt numFmtId="167" formatCode="&quot;$&quot;#,##0.00"/>
    </ndxf>
  </rcc>
  <rcc rId="7469" sId="1" odxf="1" dxf="1">
    <oc r="BY476" t="inlineStr">
      <is>
        <t>61863.34375</t>
      </is>
    </oc>
    <nc r="BY476">
      <f>CC476*CB476</f>
    </nc>
    <odxf>
      <numFmt numFmtId="0" formatCode="General"/>
    </odxf>
    <ndxf>
      <numFmt numFmtId="167" formatCode="&quot;$&quot;#,##0.00"/>
    </ndxf>
  </rcc>
  <rcc rId="7470" sId="1" odxf="1" dxf="1">
    <oc r="BY477" t="inlineStr">
      <is>
        <t>62509.239</t>
      </is>
    </oc>
    <nc r="BY477">
      <f>CC477*CB477</f>
    </nc>
    <odxf>
      <numFmt numFmtId="0" formatCode="General"/>
    </odxf>
    <ndxf>
      <numFmt numFmtId="167" formatCode="&quot;$&quot;#,##0.00"/>
    </ndxf>
  </rcc>
  <rcc rId="7471" sId="1" odxf="1" dxf="1">
    <oc r="BY478" t="inlineStr">
      <is>
        <t>58717.75</t>
      </is>
    </oc>
    <nc r="BY478">
      <f>CC478*CB478</f>
    </nc>
    <odxf>
      <numFmt numFmtId="0" formatCode="General"/>
    </odxf>
    <ndxf>
      <numFmt numFmtId="167" formatCode="&quot;$&quot;#,##0.00"/>
    </ndxf>
  </rcc>
  <rcc rId="7472" sId="1" odxf="1" dxf="1">
    <oc r="BY479" t="inlineStr">
      <is>
        <t>54196.48325</t>
      </is>
    </oc>
    <nc r="BY479">
      <f>CC479*CB479</f>
    </nc>
    <odxf>
      <numFmt numFmtId="0" formatCode="General"/>
    </odxf>
    <ndxf>
      <numFmt numFmtId="167" formatCode="&quot;$&quot;#,##0.00"/>
    </ndxf>
  </rcc>
  <rcc rId="7473" sId="1" odxf="1" dxf="1">
    <oc r="BY480" t="inlineStr">
      <is>
        <t>82917.85125</t>
      </is>
    </oc>
    <nc r="BY480">
      <f>CC480*CB480</f>
    </nc>
    <odxf>
      <numFmt numFmtId="0" formatCode="General"/>
    </odxf>
    <ndxf>
      <numFmt numFmtId="167" formatCode="&quot;$&quot;#,##0.00"/>
    </ndxf>
  </rcc>
  <rcc rId="7474" sId="1" odxf="1" dxf="1">
    <oc r="BY481" t="inlineStr">
      <is>
        <t>121752.455</t>
      </is>
    </oc>
    <nc r="BY481">
      <f>CC481*CB481</f>
    </nc>
    <odxf>
      <numFmt numFmtId="0" formatCode="General"/>
    </odxf>
    <ndxf>
      <numFmt numFmtId="167" formatCode="&quot;$&quot;#,##0.00"/>
    </ndxf>
  </rcc>
  <rcc rId="7475" sId="1" odxf="1" dxf="1">
    <oc r="BY482" t="inlineStr">
      <is>
        <t>74403.7775</t>
      </is>
    </oc>
    <nc r="BY482">
      <f>CC482*CB482</f>
    </nc>
    <odxf>
      <numFmt numFmtId="0" formatCode="General"/>
    </odxf>
    <ndxf>
      <numFmt numFmtId="167" formatCode="&quot;$&quot;#,##0.00"/>
    </ndxf>
  </rcc>
  <rcc rId="7476" sId="1" odxf="1" dxf="1">
    <oc r="BY483" t="inlineStr">
      <is>
        <t>54003.5535</t>
      </is>
    </oc>
    <nc r="BY483">
      <f>CC483*CB483</f>
    </nc>
    <odxf>
      <numFmt numFmtId="0" formatCode="General"/>
    </odxf>
    <ndxf>
      <numFmt numFmtId="167" formatCode="&quot;$&quot;#,##0.00"/>
    </ndxf>
  </rcc>
  <rcc rId="7477" sId="1" odxf="1" dxf="1">
    <oc r="BY484" t="inlineStr">
      <is>
        <t>47980.79</t>
      </is>
    </oc>
    <nc r="BY484">
      <f>CC484*CB484</f>
    </nc>
    <odxf>
      <numFmt numFmtId="0" formatCode="General"/>
    </odxf>
    <ndxf>
      <numFmt numFmtId="167" formatCode="&quot;$&quot;#,##0.00"/>
    </ndxf>
  </rcc>
  <rcc rId="7478" sId="1" odxf="1" dxf="1">
    <oc r="BY485" t="inlineStr">
      <is>
        <t>49910.0875</t>
      </is>
    </oc>
    <nc r="BY485">
      <f>CC485*CB485</f>
    </nc>
    <odxf>
      <numFmt numFmtId="0" formatCode="General"/>
    </odxf>
    <ndxf>
      <numFmt numFmtId="167" formatCode="&quot;$&quot;#,##0.00"/>
    </ndxf>
  </rcc>
  <rcc rId="7479" sId="1" odxf="1" dxf="1">
    <oc r="BY486" t="inlineStr">
      <is>
        <t>82305.509</t>
      </is>
    </oc>
    <nc r="BY486">
      <f>CC486*CB486</f>
    </nc>
    <odxf>
      <numFmt numFmtId="0" formatCode="General"/>
    </odxf>
    <ndxf>
      <numFmt numFmtId="167" formatCode="&quot;$&quot;#,##0.00"/>
    </ndxf>
  </rcc>
  <rcc rId="7480" sId="1" odxf="1" dxf="1">
    <oc r="BY487" t="inlineStr">
      <is>
        <t>42704.58075</t>
      </is>
    </oc>
    <nc r="BY487">
      <f>CC487*CB487</f>
    </nc>
    <odxf>
      <numFmt numFmtId="0" formatCode="General"/>
    </odxf>
    <ndxf>
      <numFmt numFmtId="167" formatCode="&quot;$&quot;#,##0.00"/>
    </ndxf>
  </rcc>
  <rcc rId="7481" sId="1" odxf="1" dxf="1">
    <oc r="BY488" t="inlineStr">
      <is>
        <t>49490.675</t>
      </is>
    </oc>
    <nc r="BY488">
      <f>CC488*CB488</f>
    </nc>
    <odxf>
      <numFmt numFmtId="0" formatCode="General"/>
    </odxf>
    <ndxf>
      <numFmt numFmtId="167" formatCode="&quot;$&quot;#,##0.00"/>
    </ndxf>
  </rcc>
  <rcc rId="7482" sId="1" odxf="1" dxf="1">
    <oc r="BY489" t="inlineStr">
      <is>
        <t>46974.2</t>
      </is>
    </oc>
    <nc r="BY489">
      <f>CC489*CB489</f>
    </nc>
    <odxf>
      <numFmt numFmtId="0" formatCode="General"/>
    </odxf>
    <ndxf>
      <numFmt numFmtId="167" formatCode="&quot;$&quot;#,##0.00"/>
    </ndxf>
  </rcc>
  <rcc rId="7483" sId="1" odxf="1" dxf="1">
    <oc r="BY490" t="inlineStr">
      <is>
        <t>67777.06</t>
      </is>
    </oc>
    <nc r="BY490">
      <f>CC490*CB490</f>
    </nc>
    <odxf>
      <numFmt numFmtId="0" formatCode="General"/>
    </odxf>
    <ndxf>
      <numFmt numFmtId="167" formatCode="&quot;$&quot;#,##0.00"/>
    </ndxf>
  </rcc>
  <rcc rId="7484" sId="1" odxf="1" dxf="1">
    <oc r="BY491" t="inlineStr">
      <is>
        <t>75620.07375</t>
      </is>
    </oc>
    <nc r="BY491">
      <f>CC491*CB491</f>
    </nc>
    <odxf>
      <numFmt numFmtId="0" formatCode="General"/>
    </odxf>
    <ndxf>
      <numFmt numFmtId="167" formatCode="&quot;$&quot;#,##0.00"/>
    </ndxf>
  </rcc>
  <rcc rId="7485" sId="1" odxf="1" dxf="1">
    <oc r="BY492" t="inlineStr">
      <is>
        <t>76814.48</t>
      </is>
    </oc>
    <nc r="BY492">
      <f>CC492*CB492</f>
    </nc>
    <odxf>
      <numFmt numFmtId="0" formatCode="General"/>
    </odxf>
    <ndxf>
      <numFmt numFmtId="167" formatCode="&quot;$&quot;#,##0.00"/>
    </ndxf>
  </rcc>
  <rcc rId="7486" sId="1" odxf="1" dxf="1">
    <oc r="BY493" t="inlineStr">
      <is>
        <t>82146.13225</t>
      </is>
    </oc>
    <nc r="BY493">
      <f>CC493*CB493</f>
    </nc>
    <odxf>
      <numFmt numFmtId="0" formatCode="General"/>
    </odxf>
    <ndxf>
      <numFmt numFmtId="167" formatCode="&quot;$&quot;#,##0.00"/>
    </ndxf>
  </rcc>
  <rcc rId="7487" sId="1" odxf="1" dxf="1">
    <oc r="BY494" t="inlineStr">
      <is>
        <t>55236.62625</t>
      </is>
    </oc>
    <nc r="BY494">
      <f>CC494*CB494</f>
    </nc>
    <odxf>
      <numFmt numFmtId="0" formatCode="General"/>
    </odxf>
    <ndxf>
      <numFmt numFmtId="167" formatCode="&quot;$&quot;#,##0.00"/>
    </ndxf>
  </rcc>
  <rcc rId="7488" sId="1" odxf="1" dxf="1">
    <oc r="BY495" t="inlineStr">
      <is>
        <t>41043.70725</t>
      </is>
    </oc>
    <nc r="BY495">
      <f>CC495*CB495</f>
    </nc>
    <odxf>
      <numFmt numFmtId="0" formatCode="General"/>
    </odxf>
    <ndxf>
      <numFmt numFmtId="167" formatCode="&quot;$&quot;#,##0.00"/>
    </ndxf>
  </rcc>
  <rcc rId="7489" sId="1" odxf="1" dxf="1">
    <oc r="BY496" t="inlineStr">
      <is>
        <t>14872.36725</t>
      </is>
    </oc>
    <nc r="BY496">
      <f>CC496*CB496</f>
    </nc>
    <odxf>
      <numFmt numFmtId="0" formatCode="General"/>
    </odxf>
    <ndxf>
      <numFmt numFmtId="167" formatCode="&quot;$&quot;#,##0.00"/>
    </ndxf>
  </rcc>
  <rcc rId="7490" sId="1" odxf="1" dxf="1">
    <oc r="BY497" t="inlineStr">
      <is>
        <t>251043.546</t>
      </is>
    </oc>
    <nc r="BY497">
      <f>CC497*CB497</f>
    </nc>
    <odxf>
      <numFmt numFmtId="0" formatCode="General"/>
    </odxf>
    <ndxf>
      <numFmt numFmtId="167" formatCode="&quot;$&quot;#,##0.00"/>
    </ndxf>
  </rcc>
  <rcc rId="7491" sId="1" odxf="1" dxf="1">
    <oc r="BY498" t="inlineStr">
      <is>
        <t>136309.0625</t>
      </is>
    </oc>
    <nc r="BY498">
      <f>CC498*CB498</f>
    </nc>
    <odxf>
      <numFmt numFmtId="0" formatCode="General"/>
    </odxf>
    <ndxf>
      <numFmt numFmtId="167" formatCode="&quot;$&quot;#,##0.00"/>
    </ndxf>
  </rcc>
  <rcc rId="7492" sId="1" odxf="1" dxf="1">
    <oc r="BY499" t="inlineStr">
      <is>
        <t>156222.768</t>
      </is>
    </oc>
    <nc r="BY499">
      <f>CC499*CB499</f>
    </nc>
    <odxf>
      <numFmt numFmtId="0" formatCode="General"/>
    </odxf>
    <ndxf>
      <numFmt numFmtId="167" formatCode="&quot;$&quot;#,##0.00"/>
    </ndxf>
  </rcc>
  <rcc rId="7493" sId="1" odxf="1" dxf="1">
    <oc r="BY500" t="inlineStr">
      <is>
        <t>85258.173</t>
      </is>
    </oc>
    <nc r="BY500">
      <f>CC500*CB500</f>
    </nc>
    <odxf>
      <numFmt numFmtId="0" formatCode="General"/>
    </odxf>
    <ndxf>
      <numFmt numFmtId="167" formatCode="&quot;$&quot;#,##0.00"/>
    </ndxf>
  </rcc>
  <rcc rId="7494" sId="1" odxf="1" dxf="1">
    <oc r="BY501" t="inlineStr">
      <is>
        <t>106849.5285</t>
      </is>
    </oc>
    <nc r="BY501">
      <f>CC501*CB501</f>
    </nc>
    <odxf>
      <numFmt numFmtId="0" formatCode="General"/>
    </odxf>
    <ndxf>
      <numFmt numFmtId="167" formatCode="&quot;$&quot;#,##0.00"/>
    </ndxf>
  </rcc>
  <rcc rId="7495" sId="1" odxf="1" dxf="1">
    <oc r="BY502" t="inlineStr">
      <is>
        <t>83681.182</t>
      </is>
    </oc>
    <nc r="BY502">
      <f>CC502*CB502</f>
    </nc>
    <odxf>
      <numFmt numFmtId="0" formatCode="General"/>
    </odxf>
    <ndxf>
      <numFmt numFmtId="167" formatCode="&quot;$&quot;#,##0.00"/>
    </ndxf>
  </rcc>
  <rcc rId="7496" sId="1" odxf="1" dxf="1">
    <oc r="BY503" t="inlineStr">
      <is>
        <t>247092.68025</t>
      </is>
    </oc>
    <nc r="BY503">
      <f>CC503*CB503</f>
    </nc>
    <odxf>
      <numFmt numFmtId="0" formatCode="General"/>
    </odxf>
    <ndxf>
      <numFmt numFmtId="167" formatCode="&quot;$&quot;#,##0.00"/>
    </ndxf>
  </rcc>
  <rcc rId="7497" sId="1" odxf="1" dxf="1">
    <oc r="BY504" t="inlineStr">
      <is>
        <t>129078.391</t>
      </is>
    </oc>
    <nc r="BY504">
      <f>CC504*CB504</f>
    </nc>
    <odxf>
      <numFmt numFmtId="0" formatCode="General"/>
    </odxf>
    <ndxf>
      <numFmt numFmtId="167" formatCode="&quot;$&quot;#,##0.00"/>
    </ndxf>
  </rcc>
  <rcc rId="7498" sId="1" odxf="1" dxf="1">
    <oc r="BY505" t="inlineStr">
      <is>
        <t>134379.765</t>
      </is>
    </oc>
    <nc r="BY505">
      <f>CC505*CB505</f>
    </nc>
    <odxf>
      <numFmt numFmtId="0" formatCode="General"/>
    </odxf>
    <ndxf>
      <numFmt numFmtId="167" formatCode="&quot;$&quot;#,##0.00"/>
    </ndxf>
  </rcc>
  <rcc rId="7499" sId="1" odxf="1" dxf="1">
    <oc r="BY506" t="inlineStr">
      <is>
        <t>100659</t>
      </is>
    </oc>
    <nc r="BY506">
      <f>CC506*CB506</f>
    </nc>
    <odxf>
      <numFmt numFmtId="0" formatCode="General"/>
    </odxf>
    <ndxf>
      <numFmt numFmtId="167" formatCode="&quot;$&quot;#,##0.00"/>
    </ndxf>
  </rcc>
  <rcc rId="7500" sId="1" odxf="1" dxf="1">
    <oc r="BY507" t="inlineStr">
      <is>
        <t>84553.56</t>
      </is>
    </oc>
    <nc r="BY507">
      <f>CC507*CB507</f>
    </nc>
    <odxf>
      <numFmt numFmtId="0" formatCode="General"/>
    </odxf>
    <ndxf>
      <numFmt numFmtId="167" formatCode="&quot;$&quot;#,##0.00"/>
    </ndxf>
  </rcc>
  <rcc rId="7501" sId="1" odxf="1" dxf="1">
    <oc r="BY508" t="inlineStr">
      <is>
        <t>112670.974</t>
      </is>
    </oc>
    <nc r="BY508">
      <f>CC508*CB508</f>
    </nc>
    <odxf>
      <numFmt numFmtId="0" formatCode="General"/>
    </odxf>
    <ndxf>
      <numFmt numFmtId="167" formatCode="&quot;$&quot;#,##0.00"/>
    </ndxf>
  </rcc>
  <rcc rId="7502" sId="1" odxf="1" dxf="1">
    <oc r="BY509" t="inlineStr">
      <is>
        <t>100659</t>
      </is>
    </oc>
    <nc r="BY509">
      <f>CC509*CB509</f>
    </nc>
    <odxf>
      <numFmt numFmtId="0" formatCode="General"/>
    </odxf>
    <ndxf>
      <numFmt numFmtId="167" formatCode="&quot;$&quot;#,##0.00"/>
    </ndxf>
  </rcc>
  <rcc rId="7503" sId="1" odxf="1" dxf="1">
    <oc r="BY510" t="inlineStr">
      <is>
        <t>114415.73</t>
      </is>
    </oc>
    <nc r="BY510">
      <f>CC510*CB510</f>
    </nc>
    <odxf>
      <numFmt numFmtId="0" formatCode="General"/>
    </odxf>
    <ndxf>
      <numFmt numFmtId="167" formatCode="&quot;$&quot;#,##0.00"/>
    </ndxf>
  </rcc>
  <rcc rId="7504" sId="1" odxf="1" dxf="1">
    <oc r="BY511" t="inlineStr">
      <is>
        <t>118760.8435</t>
      </is>
    </oc>
    <nc r="BY511">
      <f>CC511*CB511</f>
    </nc>
    <odxf>
      <numFmt numFmtId="0" formatCode="General"/>
    </odxf>
    <ndxf>
      <numFmt numFmtId="167" formatCode="&quot;$&quot;#,##0.00"/>
    </ndxf>
  </rcc>
  <rcc rId="7505" sId="1" odxf="1" dxf="1">
    <oc r="BY512" t="inlineStr">
      <is>
        <t>267367.0805</t>
      </is>
    </oc>
    <nc r="BY512">
      <f>CC512*CB512</f>
    </nc>
    <odxf>
      <numFmt numFmtId="0" formatCode="General"/>
    </odxf>
    <ndxf>
      <numFmt numFmtId="167" formatCode="&quot;$&quot;#,##0.00"/>
    </ndxf>
  </rcc>
  <rcc rId="7506" sId="1" odxf="1" dxf="1">
    <oc r="BY513" t="inlineStr">
      <is>
        <t>121461.86</t>
      </is>
    </oc>
    <nc r="BY513">
      <f>CC513*CB513</f>
    </nc>
    <odxf>
      <numFmt numFmtId="0" formatCode="General"/>
    </odxf>
    <ndxf>
      <numFmt numFmtId="167" formatCode="&quot;$&quot;#,##0.00"/>
    </ndxf>
  </rcc>
  <rcc rId="7507" sId="1" odxf="1" dxf="1">
    <oc r="BY514" t="inlineStr">
      <is>
        <t>171220.959</t>
      </is>
    </oc>
    <nc r="BY514">
      <f>CC514*CB514</f>
    </nc>
    <odxf>
      <numFmt numFmtId="0" formatCode="General"/>
    </odxf>
    <ndxf>
      <numFmt numFmtId="167" formatCode="&quot;$&quot;#,##0.00"/>
    </ndxf>
  </rcc>
  <rcc rId="7508" sId="1" odxf="1" dxf="1">
    <oc r="BY515" t="inlineStr">
      <is>
        <t>260002.197</t>
      </is>
    </oc>
    <nc r="BY515">
      <f>CC515*CB515</f>
    </nc>
    <odxf>
      <numFmt numFmtId="0" formatCode="General"/>
    </odxf>
    <ndxf>
      <numFmt numFmtId="167" formatCode="&quot;$&quot;#,##0.00"/>
    </ndxf>
  </rcc>
  <rcc rId="7509" sId="1" odxf="1" dxf="1">
    <oc r="BY516" t="inlineStr">
      <is>
        <t>150420</t>
      </is>
    </oc>
    <nc r="BY516">
      <f>CC516*CB516</f>
    </nc>
    <odxf>
      <numFmt numFmtId="0" formatCode="General"/>
    </odxf>
    <ndxf>
      <numFmt numFmtId="167" formatCode="&quot;$&quot;#,##0.00"/>
    </ndxf>
  </rcc>
  <rcc rId="7510" sId="1" odxf="1" dxf="1">
    <oc r="BY517" t="inlineStr">
      <is>
        <t>120790.8</t>
      </is>
    </oc>
    <nc r="BY517">
      <f>CC517*CB517</f>
    </nc>
    <odxf>
      <numFmt numFmtId="0" formatCode="General"/>
    </odxf>
    <ndxf>
      <numFmt numFmtId="167" formatCode="&quot;$&quot;#,##0.00"/>
    </ndxf>
  </rcc>
  <rcc rId="7511" sId="1" odxf="1" dxf="1">
    <oc r="BY518" t="inlineStr">
      <is>
        <t>86902.27</t>
      </is>
    </oc>
    <nc r="BY518">
      <f>CC518*CB518</f>
    </nc>
    <odxf>
      <numFmt numFmtId="0" formatCode="General"/>
    </odxf>
    <ndxf>
      <numFmt numFmtId="167" formatCode="&quot;$&quot;#,##0.00"/>
    </ndxf>
  </rcc>
  <rcc rId="7512" sId="1" odxf="1" dxf="1">
    <oc r="BY519" t="inlineStr">
      <is>
        <t>142180.8375</t>
      </is>
    </oc>
    <nc r="BY519">
      <f>CC519*CB519</f>
    </nc>
    <odxf>
      <numFmt numFmtId="0" formatCode="General"/>
    </odxf>
    <ndxf>
      <numFmt numFmtId="167" formatCode="&quot;$&quot;#,##0.00"/>
    </ndxf>
  </rcc>
  <rcc rId="7513" sId="1" odxf="1" dxf="1">
    <oc r="BY520" t="inlineStr">
      <is>
        <t>364267.1</t>
      </is>
    </oc>
    <nc r="BY520">
      <f>CC520*CB520</f>
    </nc>
    <odxf>
      <numFmt numFmtId="0" formatCode="General"/>
    </odxf>
    <ndxf>
      <numFmt numFmtId="167" formatCode="&quot;$&quot;#,##0.00"/>
    </ndxf>
  </rcc>
  <rcc rId="7514" sId="1" odxf="1" dxf="1">
    <oc r="BY521" t="inlineStr">
      <is>
        <t>185380.325</t>
      </is>
    </oc>
    <nc r="BY521">
      <f>CC521*CB521</f>
    </nc>
    <odxf>
      <numFmt numFmtId="0" formatCode="General"/>
    </odxf>
    <ndxf>
      <numFmt numFmtId="167" formatCode="&quot;$&quot;#,##0.00"/>
    </ndxf>
  </rcc>
  <rcc rId="7515" sId="1" odxf="1" dxf="1">
    <oc r="BY522" t="inlineStr">
      <is>
        <t>216534.2855</t>
      </is>
    </oc>
    <nc r="BY522">
      <f>CC522*CB522</f>
    </nc>
    <odxf>
      <numFmt numFmtId="0" formatCode="General"/>
    </odxf>
    <ndxf>
      <numFmt numFmtId="167" formatCode="&quot;$&quot;#,##0.00"/>
    </ndxf>
  </rcc>
  <rcc rId="7516" sId="1" odxf="1" dxf="1">
    <oc r="BY523" t="inlineStr">
      <is>
        <t>88579.92</t>
      </is>
    </oc>
    <nc r="BY523">
      <f>CC523*CB523</f>
    </nc>
    <odxf>
      <numFmt numFmtId="0" formatCode="General"/>
    </odxf>
    <ndxf>
      <numFmt numFmtId="167" formatCode="&quot;$&quot;#,##0.00"/>
    </ndxf>
  </rcc>
  <rcc rId="7517" sId="1" odxf="1" dxf="1">
    <oc r="BY524" t="inlineStr">
      <is>
        <t>88579.92</t>
      </is>
    </oc>
    <nc r="BY524">
      <f>CC524*CB524</f>
    </nc>
    <odxf>
      <numFmt numFmtId="0" formatCode="General"/>
    </odxf>
    <ndxf>
      <numFmt numFmtId="167" formatCode="&quot;$&quot;#,##0.00"/>
    </ndxf>
  </rcc>
  <rcc rId="7518" sId="1" odxf="1" dxf="1">
    <oc r="BY525" t="inlineStr">
      <is>
        <t>162732.05</t>
      </is>
    </oc>
    <nc r="BY525">
      <f>CC525*CB525</f>
    </nc>
    <odxf>
      <numFmt numFmtId="0" formatCode="General"/>
    </odxf>
    <ndxf>
      <numFmt numFmtId="167" formatCode="&quot;$&quot;#,##0.00"/>
    </ndxf>
  </rcc>
  <rcc rId="7519" sId="1" odxf="1" dxf="1">
    <oc r="BY526" t="inlineStr">
      <is>
        <t>150420</t>
      </is>
    </oc>
    <nc r="BY526">
      <f>CC526*CB526</f>
    </nc>
    <odxf>
      <numFmt numFmtId="0" formatCode="General"/>
    </odxf>
    <ndxf>
      <numFmt numFmtId="167" formatCode="&quot;$&quot;#,##0.00"/>
    </ndxf>
  </rcc>
  <rcc rId="7520" sId="1" odxf="1" dxf="1">
    <oc r="BY527" t="inlineStr">
      <is>
        <t>214328.17575</t>
      </is>
    </oc>
    <nc r="BY527">
      <f>CC527*CB527</f>
    </nc>
    <odxf>
      <numFmt numFmtId="0" formatCode="General"/>
    </odxf>
    <ndxf>
      <numFmt numFmtId="167" formatCode="&quot;$&quot;#,##0.00"/>
    </ndxf>
  </rcc>
  <rcc rId="7521" sId="1" odxf="1" dxf="1">
    <oc r="BY528" t="inlineStr">
      <is>
        <t/>
      </is>
    </oc>
    <nc r="BY528">
      <f>CC528*CB528</f>
    </nc>
    <odxf>
      <numFmt numFmtId="0" formatCode="General"/>
    </odxf>
    <ndxf>
      <numFmt numFmtId="167" formatCode="&quot;$&quot;#,##0.00"/>
    </ndxf>
  </rcc>
  <rcc rId="7522" sId="1" odxf="1" dxf="1">
    <oc r="BY529" t="inlineStr">
      <is>
        <t>187997.459</t>
      </is>
    </oc>
    <nc r="BY529">
      <f>CC529*CB529</f>
    </nc>
    <odxf>
      <numFmt numFmtId="0" formatCode="General"/>
    </odxf>
    <ndxf>
      <numFmt numFmtId="167" formatCode="&quot;$&quot;#,##0.00"/>
    </ndxf>
  </rcc>
  <rcc rId="7523" sId="1" odxf="1" dxf="1">
    <oc r="BY530" t="inlineStr">
      <is>
        <t>238716.54</t>
      </is>
    </oc>
    <nc r="BY530">
      <f>CC530*CB530</f>
    </nc>
    <odxf>
      <numFmt numFmtId="0" formatCode="General"/>
    </odxf>
    <ndxf>
      <numFmt numFmtId="167" formatCode="&quot;$&quot;#,##0.00"/>
    </ndxf>
  </rcc>
  <rcc rId="7524" sId="1" odxf="1" dxf="1">
    <oc r="BY531" t="inlineStr">
      <is>
        <t>218488.74775</t>
      </is>
    </oc>
    <nc r="BY531">
      <f>CC531*CB531</f>
    </nc>
    <odxf>
      <numFmt numFmtId="0" formatCode="General"/>
    </odxf>
    <ndxf>
      <numFmt numFmtId="167" formatCode="&quot;$&quot;#,##0.00"/>
    </ndxf>
  </rcc>
  <rcc rId="7525" sId="1" odxf="1" dxf="1">
    <oc r="BY532" t="inlineStr">
      <is>
        <t>95517.00275</t>
      </is>
    </oc>
    <nc r="BY532">
      <f>CC532*CB532</f>
    </nc>
    <odxf>
      <numFmt numFmtId="0" formatCode="General"/>
    </odxf>
    <ndxf>
      <numFmt numFmtId="167" formatCode="&quot;$&quot;#,##0.00"/>
    </ndxf>
  </rcc>
  <rcc rId="7526" sId="1" odxf="1" dxf="1">
    <oc r="BY533" t="inlineStr">
      <is>
        <t>129774.61575</t>
      </is>
    </oc>
    <nc r="BY533">
      <f>CC533*CB533</f>
    </nc>
    <odxf>
      <numFmt numFmtId="0" formatCode="General"/>
    </odxf>
    <ndxf>
      <numFmt numFmtId="167" formatCode="&quot;$&quot;#,##0.00"/>
    </ndxf>
  </rcc>
  <rcc rId="7527" sId="1" odxf="1" dxf="1">
    <oc r="BY534" t="inlineStr">
      <is>
        <t>100659</t>
      </is>
    </oc>
    <nc r="BY534">
      <f>CC534*CB534</f>
    </nc>
    <odxf>
      <numFmt numFmtId="0" formatCode="General"/>
    </odxf>
    <ndxf>
      <numFmt numFmtId="167" formatCode="&quot;$&quot;#,##0.00"/>
    </ndxf>
  </rcc>
  <rcc rId="7528" sId="1" odxf="1" dxf="1">
    <oc r="BY535" t="inlineStr">
      <is>
        <t>260304.174</t>
      </is>
    </oc>
    <nc r="BY535">
      <f>CC535*CB535</f>
    </nc>
    <odxf>
      <numFmt numFmtId="0" formatCode="General"/>
    </odxf>
    <ndxf>
      <numFmt numFmtId="167" formatCode="&quot;$&quot;#,##0.00"/>
    </ndxf>
  </rcc>
  <rcc rId="7529" sId="1" odxf="1" dxf="1">
    <oc r="BY536" t="inlineStr">
      <is>
        <t>120774.725</t>
      </is>
    </oc>
    <nc r="BY536">
      <f>CC536*CB536</f>
    </nc>
    <odxf>
      <numFmt numFmtId="0" formatCode="General"/>
    </odxf>
    <ndxf>
      <numFmt numFmtId="167" formatCode="&quot;$&quot;#,##0.00"/>
    </ndxf>
  </rcc>
  <rcc rId="7530" sId="1" odxf="1" dxf="1">
    <oc r="BY537" t="inlineStr">
      <is>
        <t>93948.4</t>
      </is>
    </oc>
    <nc r="BY537">
      <f>CC537*CB537</f>
    </nc>
    <odxf>
      <numFmt numFmtId="0" formatCode="General"/>
    </odxf>
    <ndxf>
      <numFmt numFmtId="167" formatCode="&quot;$&quot;#,##0.00"/>
    </ndxf>
  </rcc>
  <rcc rId="7531" sId="1" odxf="1" dxf="1">
    <oc r="BY538" t="inlineStr">
      <is>
        <t>140392</t>
      </is>
    </oc>
    <nc r="BY538">
      <f>CC538*CB538</f>
    </nc>
    <odxf>
      <numFmt numFmtId="0" formatCode="General"/>
    </odxf>
    <ndxf>
      <numFmt numFmtId="167" formatCode="&quot;$&quot;#,##0.00"/>
    </ndxf>
  </rcc>
  <rcc rId="7532" sId="1" odxf="1" dxf="1">
    <oc r="BY539" t="inlineStr">
      <is>
        <t>721527.135</t>
      </is>
    </oc>
    <nc r="BY539">
      <f>CC539*CB539</f>
    </nc>
    <odxf>
      <numFmt numFmtId="0" formatCode="General"/>
    </odxf>
    <ndxf>
      <numFmt numFmtId="167" formatCode="&quot;$&quot;#,##0.00"/>
    </ndxf>
  </rcc>
  <rcc rId="7533" sId="1" odxf="1" dxf="1">
    <oc r="BY540" t="inlineStr">
      <is>
        <t>304417.98075</t>
      </is>
    </oc>
    <nc r="BY540">
      <f>CC540*CB540</f>
    </nc>
    <odxf>
      <numFmt numFmtId="0" formatCode="General"/>
    </odxf>
    <ndxf>
      <numFmt numFmtId="167" formatCode="&quot;$&quot;#,##0.00"/>
    </ndxf>
  </rcc>
  <rcc rId="7534" sId="1" odxf="1" dxf="1">
    <oc r="BY541" t="inlineStr">
      <is>
        <t>85560.15</t>
      </is>
    </oc>
    <nc r="BY541">
      <f>CC541*CB541</f>
    </nc>
    <odxf>
      <numFmt numFmtId="0" formatCode="General"/>
    </odxf>
    <ndxf>
      <numFmt numFmtId="167" formatCode="&quot;$&quot;#,##0.00"/>
    </ndxf>
  </rcc>
  <rcc rId="7535" sId="1" odxf="1" dxf="1">
    <oc r="BY542" t="inlineStr">
      <is>
        <t>609238.5975</t>
      </is>
    </oc>
    <nc r="BY542">
      <f>CC542*CB542</f>
    </nc>
    <odxf>
      <numFmt numFmtId="0" formatCode="General"/>
    </odxf>
    <ndxf>
      <numFmt numFmtId="167" formatCode="&quot;$&quot;#,##0.00"/>
    </ndxf>
  </rcc>
  <rcc rId="7536" sId="1" odxf="1" dxf="1">
    <oc r="BY543" t="inlineStr">
      <is>
        <t>100289.917</t>
      </is>
    </oc>
    <nc r="BY543">
      <f>CC543*CB543</f>
    </nc>
    <odxf>
      <numFmt numFmtId="0" formatCode="General"/>
    </odxf>
    <ndxf>
      <numFmt numFmtId="167" formatCode="&quot;$&quot;#,##0.00"/>
    </ndxf>
  </rcc>
  <rcc rId="7537" sId="1" odxf="1" dxf="1">
    <oc r="BY544" t="inlineStr">
      <is>
        <t>228437.84</t>
      </is>
    </oc>
    <nc r="BY544">
      <f>CC544*CB544</f>
    </nc>
    <odxf>
      <numFmt numFmtId="0" formatCode="General"/>
    </odxf>
    <ndxf>
      <numFmt numFmtId="167" formatCode="&quot;$&quot;#,##0.00"/>
    </ndxf>
  </rcc>
  <rcc rId="7538" sId="1" odxf="1" dxf="1">
    <oc r="BY545" t="inlineStr">
      <is>
        <t>294427.575</t>
      </is>
    </oc>
    <nc r="BY545">
      <f>CC545*CB545</f>
    </nc>
    <odxf>
      <numFmt numFmtId="0" formatCode="General"/>
    </odxf>
    <ndxf>
      <numFmt numFmtId="167" formatCode="&quot;$&quot;#,##0.00"/>
    </ndxf>
  </rcc>
  <rcc rId="7539" sId="1" odxf="1" dxf="1">
    <oc r="BY546" t="inlineStr">
      <is>
        <t>98243.184</t>
      </is>
    </oc>
    <nc r="BY546">
      <f>CC546*CB546</f>
    </nc>
    <odxf>
      <numFmt numFmtId="0" formatCode="General"/>
    </odxf>
    <ndxf>
      <numFmt numFmtId="167" formatCode="&quot;$&quot;#,##0.00"/>
    </ndxf>
  </rcc>
  <rcc rId="7540" sId="1" odxf="1" dxf="1">
    <oc r="BY547" t="inlineStr">
      <is>
        <t>167765</t>
      </is>
    </oc>
    <nc r="BY547">
      <f>CC547*CB547</f>
    </nc>
    <odxf>
      <numFmt numFmtId="0" formatCode="General"/>
    </odxf>
    <ndxf>
      <numFmt numFmtId="167" formatCode="&quot;$&quot;#,##0.00"/>
    </ndxf>
  </rcc>
  <rcc rId="7541" sId="1" odxf="1" dxf="1">
    <oc r="BY548" t="inlineStr">
      <is>
        <t>145737.4555</t>
      </is>
    </oc>
    <nc r="BY548">
      <f>CC548*CB548</f>
    </nc>
    <odxf>
      <numFmt numFmtId="0" formatCode="General"/>
    </odxf>
    <ndxf>
      <numFmt numFmtId="167" formatCode="&quot;$&quot;#,##0.00"/>
    </ndxf>
  </rcc>
  <rcc rId="7542" sId="1" odxf="1" dxf="1">
    <oc r="BY549" t="inlineStr">
      <is>
        <t>133054.4215</t>
      </is>
    </oc>
    <nc r="BY549">
      <f>CC549*CB549</f>
    </nc>
    <odxf>
      <numFmt numFmtId="0" formatCode="General"/>
    </odxf>
    <ndxf>
      <numFmt numFmtId="167" formatCode="&quot;$&quot;#,##0.00"/>
    </ndxf>
  </rcc>
  <rcc rId="7543" sId="1" odxf="1" dxf="1">
    <oc r="BY550" t="inlineStr">
      <is>
        <t>108074.213</t>
      </is>
    </oc>
    <nc r="BY550">
      <f>CC550*CB550</f>
    </nc>
    <odxf>
      <numFmt numFmtId="0" formatCode="General"/>
    </odxf>
    <ndxf>
      <numFmt numFmtId="167" formatCode="&quot;$&quot;#,##0.00"/>
    </ndxf>
  </rcc>
  <rcc rId="7544" sId="1" odxf="1" dxf="1">
    <oc r="BY551" t="inlineStr">
      <is>
        <t>312982.384</t>
      </is>
    </oc>
    <nc r="BY551">
      <f>CC551*CB551</f>
    </nc>
    <odxf>
      <numFmt numFmtId="0" formatCode="General"/>
    </odxf>
    <ndxf>
      <numFmt numFmtId="167" formatCode="&quot;$&quot;#,##0.00"/>
    </ndxf>
  </rcc>
  <rcc rId="7545" sId="1" odxf="1" dxf="1">
    <oc r="BY552" t="inlineStr">
      <is>
        <t>428966.71675</t>
      </is>
    </oc>
    <nc r="BY552">
      <f>CC552*CB552</f>
    </nc>
    <odxf>
      <numFmt numFmtId="0" formatCode="General"/>
    </odxf>
    <ndxf>
      <numFmt numFmtId="167" formatCode="&quot;$&quot;#,##0.00"/>
    </ndxf>
  </rcc>
  <rcc rId="7546" sId="1" odxf="1" dxf="1">
    <oc r="BY553" t="inlineStr">
      <is>
        <t>34626.696</t>
      </is>
    </oc>
    <nc r="BY553">
      <f>CC553*CB553</f>
    </nc>
    <odxf>
      <numFmt numFmtId="0" formatCode="General"/>
    </odxf>
    <ndxf>
      <numFmt numFmtId="167" formatCode="&quot;$&quot;#,##0.00"/>
    </ndxf>
  </rcc>
  <rcc rId="7547" sId="1" odxf="1" dxf="1">
    <oc r="BY554" t="inlineStr">
      <is>
        <t>42377.439</t>
      </is>
    </oc>
    <nc r="BY554">
      <f>CC554*CB554</f>
    </nc>
    <odxf>
      <numFmt numFmtId="0" formatCode="General"/>
    </odxf>
    <ndxf>
      <numFmt numFmtId="167" formatCode="&quot;$&quot;#,##0.00"/>
    </ndxf>
  </rcc>
  <rcc rId="7548" sId="1" odxf="1" dxf="1">
    <oc r="BY555" t="inlineStr">
      <is>
        <t>49541.0045</t>
      </is>
    </oc>
    <nc r="BY555">
      <f>CC555*CB555</f>
    </nc>
    <odxf>
      <numFmt numFmtId="0" formatCode="General"/>
    </odxf>
    <ndxf>
      <numFmt numFmtId="167" formatCode="&quot;$&quot;#,##0.00"/>
    </ndxf>
  </rcc>
  <rcc rId="7549" sId="1" odxf="1" dxf="1">
    <oc r="BY556" t="inlineStr">
      <is>
        <t>69555.369</t>
      </is>
    </oc>
    <nc r="BY556">
      <f>CC556*CB556</f>
    </nc>
    <odxf>
      <numFmt numFmtId="0" formatCode="General"/>
    </odxf>
    <ndxf>
      <numFmt numFmtId="167" formatCode="&quot;$&quot;#,##0.00"/>
    </ndxf>
  </rcc>
  <rcc rId="7550" sId="1" odxf="1" dxf="1">
    <oc r="BY557" t="inlineStr">
      <is>
        <t>49155.145</t>
      </is>
    </oc>
    <nc r="BY557">
      <f>CC557*CB557</f>
    </nc>
    <odxf>
      <numFmt numFmtId="0" formatCode="General"/>
    </odxf>
    <ndxf>
      <numFmt numFmtId="167" formatCode="&quot;$&quot;#,##0.00"/>
    </ndxf>
  </rcc>
  <rcc rId="7551" sId="1" odxf="1" dxf="1">
    <oc r="BY558" t="inlineStr">
      <is>
        <t>118274.325</t>
      </is>
    </oc>
    <nc r="BY558">
      <f>CC558*CB558</f>
    </nc>
    <odxf>
      <numFmt numFmtId="0" formatCode="General"/>
    </odxf>
    <ndxf>
      <numFmt numFmtId="167" formatCode="&quot;$&quot;#,##0.00"/>
    </ndxf>
  </rcc>
  <rcc rId="7552" sId="1" odxf="1" dxf="1">
    <oc r="BY559" t="inlineStr">
      <is>
        <t>0</t>
      </is>
    </oc>
    <nc r="BY559">
      <f>CC559*CB559</f>
    </nc>
    <odxf>
      <numFmt numFmtId="0" formatCode="General"/>
    </odxf>
    <ndxf>
      <numFmt numFmtId="167" formatCode="&quot;$&quot;#,##0.00"/>
    </ndxf>
  </rcc>
  <rcc rId="7553" sId="1" odxf="1" dxf="1">
    <oc r="BY560" t="inlineStr">
      <is>
        <t>122166.473</t>
      </is>
    </oc>
    <nc r="BY560">
      <f>CC560*CB560</f>
    </nc>
    <odxf>
      <numFmt numFmtId="0" formatCode="General"/>
    </odxf>
    <ndxf>
      <numFmt numFmtId="167" formatCode="&quot;$&quot;#,##0.00"/>
    </ndxf>
  </rcc>
  <rcc rId="7554" sId="1" odxf="1" dxf="1">
    <oc r="BY561" t="inlineStr">
      <is>
        <t>0</t>
      </is>
    </oc>
    <nc r="BY561">
      <f>CC561*CB561</f>
    </nc>
    <odxf>
      <numFmt numFmtId="0" formatCode="General"/>
    </odxf>
    <ndxf>
      <numFmt numFmtId="167" formatCode="&quot;$&quot;#,##0.00"/>
    </ndxf>
  </rcc>
  <rcc rId="7555" sId="1" odxf="1" dxf="1">
    <oc r="BY562" t="inlineStr">
      <is>
        <t>345595.9</t>
      </is>
    </oc>
    <nc r="BY562">
      <f>CC562*CB562</f>
    </nc>
    <odxf>
      <numFmt numFmtId="0" formatCode="General"/>
    </odxf>
    <ndxf>
      <numFmt numFmtId="167" formatCode="&quot;$&quot;#,##0.00"/>
    </ndxf>
  </rcc>
  <rcc rId="7556" sId="1" odxf="1" dxf="1">
    <oc r="BY563" t="inlineStr">
      <is>
        <t>52242.021</t>
      </is>
    </oc>
    <nc r="BY563">
      <f>CC563*CB563</f>
    </nc>
    <odxf>
      <numFmt numFmtId="0" formatCode="General"/>
    </odxf>
    <ndxf>
      <numFmt numFmtId="167" formatCode="&quot;$&quot;#,##0.00"/>
    </ndxf>
  </rcc>
  <rcc rId="7557" sId="1" odxf="1" dxf="1">
    <oc r="BY564" t="inlineStr">
      <is>
        <t>105742.2795</t>
      </is>
    </oc>
    <nc r="BY564">
      <f>CC564*CB564</f>
    </nc>
    <odxf>
      <numFmt numFmtId="0" formatCode="General"/>
    </odxf>
    <ndxf>
      <numFmt numFmtId="167" formatCode="&quot;$&quot;#,##0.00"/>
    </ndxf>
  </rcc>
  <rcc rId="7558" sId="1" odxf="1" dxf="1">
    <oc r="BY565" t="inlineStr">
      <is>
        <t>108191.6485</t>
      </is>
    </oc>
    <nc r="BY565">
      <f>CC565*CB565</f>
    </nc>
    <odxf>
      <numFmt numFmtId="0" formatCode="General"/>
    </odxf>
    <ndxf>
      <numFmt numFmtId="167" formatCode="&quot;$&quot;#,##0.00"/>
    </ndxf>
  </rcc>
  <rcc rId="7559" sId="1" odxf="1" dxf="1">
    <oc r="BY566" t="inlineStr">
      <is>
        <t>25030.538</t>
      </is>
    </oc>
    <nc r="BY566">
      <f>CC566*CB566</f>
    </nc>
    <odxf>
      <numFmt numFmtId="0" formatCode="General"/>
    </odxf>
    <ndxf>
      <numFmt numFmtId="167" formatCode="&quot;$&quot;#,##0.00"/>
    </ndxf>
  </rcc>
  <rcc rId="7560" sId="1" odxf="1" dxf="1">
    <oc r="BY567" t="inlineStr">
      <is>
        <t>1965772.8</t>
      </is>
    </oc>
    <nc r="BY567">
      <f>CC567*CB567</f>
    </nc>
    <odxf>
      <numFmt numFmtId="0" formatCode="General"/>
    </odxf>
    <ndxf>
      <numFmt numFmtId="167" formatCode="&quot;$&quot;#,##0.00"/>
    </ndxf>
  </rcc>
  <rcc rId="7561" sId="1" odxf="1" dxf="1">
    <oc r="BY568" t="inlineStr">
      <is>
        <t/>
      </is>
    </oc>
    <nc r="BY568">
      <f>CC568*CB568</f>
    </nc>
    <odxf>
      <numFmt numFmtId="0" formatCode="General"/>
    </odxf>
    <ndxf>
      <numFmt numFmtId="167" formatCode="&quot;$&quot;#,##0.00"/>
    </ndxf>
  </rcc>
  <rcc rId="7562" sId="1" odxf="1" dxf="1">
    <oc r="BY569" t="inlineStr">
      <is>
        <t/>
      </is>
    </oc>
    <nc r="BY569">
      <f>CC569*CB569</f>
    </nc>
    <odxf>
      <numFmt numFmtId="0" formatCode="General"/>
    </odxf>
    <ndxf>
      <numFmt numFmtId="167" formatCode="&quot;$&quot;#,##0.00"/>
    </ndxf>
  </rcc>
  <rcc rId="7563" sId="1" odxf="1" dxf="1">
    <oc r="BY570" t="inlineStr">
      <is>
        <t/>
      </is>
    </oc>
    <nc r="BY570">
      <f>CC570*CB570</f>
    </nc>
    <odxf>
      <numFmt numFmtId="0" formatCode="General"/>
    </odxf>
    <ndxf>
      <numFmt numFmtId="167" formatCode="&quot;$&quot;#,##0.00"/>
    </ndxf>
  </rcc>
  <rcc rId="7564" sId="1" odxf="1" dxf="1">
    <oc r="BY571" t="inlineStr">
      <is>
        <t/>
      </is>
    </oc>
    <nc r="BY571">
      <f>CC571*CB571</f>
    </nc>
    <odxf>
      <numFmt numFmtId="0" formatCode="General"/>
    </odxf>
    <ndxf>
      <numFmt numFmtId="167" formatCode="&quot;$&quot;#,##0.00"/>
    </ndxf>
  </rcc>
  <rcc rId="7565" sId="1" odxf="1" dxf="1">
    <oc r="BY572" t="inlineStr">
      <is>
        <t/>
      </is>
    </oc>
    <nc r="BY572">
      <f>CC572*CB572</f>
    </nc>
    <odxf>
      <numFmt numFmtId="0" formatCode="General"/>
    </odxf>
    <ndxf>
      <numFmt numFmtId="167" formatCode="&quot;$&quot;#,##0.00"/>
    </ndxf>
  </rcc>
  <rcc rId="7566" sId="1" odxf="1" dxf="1">
    <oc r="BY573" t="inlineStr">
      <is>
        <t>29467.92225</t>
      </is>
    </oc>
    <nc r="BY573">
      <f>CC573*CB573</f>
    </nc>
    <odxf>
      <numFmt numFmtId="0" formatCode="General"/>
    </odxf>
    <ndxf>
      <numFmt numFmtId="167" formatCode="&quot;$&quot;#,##0.00"/>
    </ndxf>
  </rcc>
  <rcc rId="7567" sId="1" odxf="1" dxf="1">
    <oc r="BY574" t="inlineStr">
      <is>
        <t>26573.976</t>
      </is>
    </oc>
    <nc r="BY574">
      <f>CC574*CB574</f>
    </nc>
    <odxf>
      <numFmt numFmtId="0" formatCode="General"/>
    </odxf>
    <ndxf>
      <numFmt numFmtId="167" formatCode="&quot;$&quot;#,##0.00"/>
    </ndxf>
  </rcc>
  <rcc rId="7568" sId="1" odxf="1" dxf="1">
    <oc r="BY575" t="inlineStr">
      <is>
        <t/>
      </is>
    </oc>
    <nc r="BY575">
      <f>CC575*CB575</f>
    </nc>
    <odxf>
      <numFmt numFmtId="0" formatCode="General"/>
    </odxf>
    <ndxf>
      <numFmt numFmtId="167" formatCode="&quot;$&quot;#,##0.00"/>
    </ndxf>
  </rcc>
  <rcc rId="7569" sId="1" odxf="1" dxf="1">
    <oc r="BY576" t="inlineStr">
      <is>
        <t>52762.0925</t>
      </is>
    </oc>
    <nc r="BY576">
      <f>CC576*CB576</f>
    </nc>
    <odxf>
      <numFmt numFmtId="0" formatCode="General"/>
    </odxf>
    <ndxf>
      <numFmt numFmtId="167" formatCode="&quot;$&quot;#,##0.00"/>
    </ndxf>
  </rcc>
  <rcc rId="7570" sId="1" odxf="1" dxf="1">
    <oc r="BY577" t="inlineStr">
      <is>
        <t/>
      </is>
    </oc>
    <nc r="BY577">
      <f>CC577*CB577</f>
    </nc>
    <odxf>
      <numFmt numFmtId="0" formatCode="General"/>
    </odxf>
    <ndxf>
      <numFmt numFmtId="167" formatCode="&quot;$&quot;#,##0.00"/>
    </ndxf>
  </rcc>
  <rcc rId="7571" sId="1" odxf="1" dxf="1">
    <oc r="BY578" t="inlineStr">
      <is>
        <t/>
      </is>
    </oc>
    <nc r="BY578">
      <f>CC578*CB578</f>
    </nc>
    <odxf>
      <numFmt numFmtId="0" formatCode="General"/>
    </odxf>
    <ndxf>
      <numFmt numFmtId="167" formatCode="&quot;$&quot;#,##0.00"/>
    </ndxf>
  </rcc>
  <rcc rId="7572" sId="1" odxf="1" dxf="1">
    <oc r="BY579" t="inlineStr">
      <is>
        <t/>
      </is>
    </oc>
    <nc r="BY579">
      <f>CC579*CB579</f>
    </nc>
    <odxf>
      <numFmt numFmtId="0" formatCode="General"/>
    </odxf>
    <ndxf>
      <numFmt numFmtId="167" formatCode="&quot;$&quot;#,##0.00"/>
    </ndxf>
  </rcc>
  <rcc rId="7573" sId="1" odxf="1" dxf="1">
    <oc r="BY580" t="inlineStr">
      <is>
        <t/>
      </is>
    </oc>
    <nc r="BY580">
      <f>CC580*CB580</f>
    </nc>
    <odxf>
      <numFmt numFmtId="0" formatCode="General"/>
    </odxf>
    <ndxf>
      <numFmt numFmtId="167" formatCode="&quot;$&quot;#,##0.00"/>
    </ndxf>
  </rcc>
  <rcc rId="7574" sId="1" odxf="1" dxf="1">
    <oc r="BY581" t="inlineStr">
      <is>
        <t/>
      </is>
    </oc>
    <nc r="BY581">
      <f>CC581*CB581</f>
    </nc>
    <odxf>
      <numFmt numFmtId="0" formatCode="General"/>
    </odxf>
    <ndxf>
      <numFmt numFmtId="167" formatCode="&quot;$&quot;#,##0.00"/>
    </ndxf>
  </rcc>
  <rcc rId="7575" sId="1" odxf="1" dxf="1">
    <oc r="BY582" t="inlineStr">
      <is>
        <t>811243.7275</t>
      </is>
    </oc>
    <nc r="BY582">
      <f>CC582*CB582</f>
    </nc>
    <odxf>
      <numFmt numFmtId="0" formatCode="General"/>
    </odxf>
    <ndxf>
      <numFmt numFmtId="167" formatCode="&quot;$&quot;#,##0.00"/>
    </ndxf>
  </rcc>
  <rcc rId="7576" sId="1" odxf="1" dxf="1">
    <oc r="BY583" t="inlineStr">
      <is>
        <t>102502.4</t>
      </is>
    </oc>
    <nc r="BY583">
      <f>CC583*CB583</f>
    </nc>
    <odxf>
      <numFmt numFmtId="0" formatCode="General"/>
    </odxf>
    <ndxf>
      <numFmt numFmtId="167" formatCode="&quot;$&quot;#,##0.00"/>
    </ndxf>
  </rcc>
  <rcc rId="7577" sId="1" odxf="1" dxf="1">
    <oc r="BY584" t="inlineStr">
      <is>
        <t>329216</t>
      </is>
    </oc>
    <nc r="BY584">
      <f>CC584*CB584</f>
    </nc>
    <odxf>
      <numFmt numFmtId="0" formatCode="General"/>
    </odxf>
    <ndxf>
      <numFmt numFmtId="167" formatCode="&quot;$&quot;#,##0.00"/>
    </ndxf>
  </rcc>
  <rcc rId="7578" sId="1" odxf="1" dxf="1">
    <oc r="BY585" t="inlineStr">
      <is>
        <t>536985.6</t>
      </is>
    </oc>
    <nc r="BY585">
      <f>CC585*CB585</f>
    </nc>
    <odxf>
      <numFmt numFmtId="0" formatCode="General"/>
    </odxf>
    <ndxf>
      <numFmt numFmtId="167" formatCode="&quot;$&quot;#,##0.00"/>
    </ndxf>
  </rcc>
  <rcc rId="7579" sId="1" odxf="1" dxf="1">
    <oc r="BY586" t="inlineStr">
      <is>
        <t/>
      </is>
    </oc>
    <nc r="BY586">
      <f>CC586*CB586</f>
    </nc>
    <odxf>
      <numFmt numFmtId="0" formatCode="General"/>
    </odxf>
    <ndxf>
      <numFmt numFmtId="167" formatCode="&quot;$&quot;#,##0.00"/>
    </ndxf>
  </rcc>
  <rcc rId="7580" sId="1" odxf="1" dxf="1">
    <oc r="BY587" t="inlineStr">
      <is>
        <t>757986.58</t>
      </is>
    </oc>
    <nc r="BY587">
      <f>CC587*CB587</f>
    </nc>
    <odxf>
      <numFmt numFmtId="0" formatCode="General"/>
    </odxf>
    <ndxf>
      <numFmt numFmtId="167" formatCode="&quot;$&quot;#,##0.00"/>
    </ndxf>
  </rcc>
  <rcc rId="7581" sId="1" odxf="1" dxf="1">
    <oc r="BY588" t="inlineStr">
      <is>
        <t>255639.175</t>
      </is>
    </oc>
    <nc r="BY588">
      <f>CC588*CB588</f>
    </nc>
    <odxf>
      <numFmt numFmtId="0" formatCode="General"/>
    </odxf>
    <ndxf>
      <numFmt numFmtId="167" formatCode="&quot;$&quot;#,##0.00"/>
    </ndxf>
  </rcc>
  <rcc rId="7582" sId="1">
    <oc r="C567">
      <v>0.02</v>
    </oc>
    <nc r="C567">
      <v>2.7786000000000002E-2</v>
    </nc>
  </rcc>
  <rcc rId="7583" sId="1">
    <oc r="C568">
      <v>0.02</v>
    </oc>
    <nc r="C568">
      <v>2.7786000000000002E-2</v>
    </nc>
  </rcc>
  <rcc rId="7584" sId="1">
    <oc r="C569">
      <v>0.02</v>
    </oc>
    <nc r="C569">
      <v>2.7786000000000002E-2</v>
    </nc>
  </rcc>
  <rcc rId="7585" sId="1">
    <oc r="C570">
      <v>0.02</v>
    </oc>
    <nc r="C570">
      <v>2.7786000000000002E-2</v>
    </nc>
  </rcc>
  <rcc rId="7586" sId="1">
    <oc r="C571">
      <v>0.02</v>
    </oc>
    <nc r="C571">
      <v>2.7786000000000002E-2</v>
    </nc>
  </rcc>
  <rcc rId="7587" sId="1">
    <oc r="C572">
      <v>0.02</v>
    </oc>
    <nc r="C572">
      <v>2.7786000000000002E-2</v>
    </nc>
  </rcc>
  <rcc rId="7588" sId="1">
    <oc r="C575">
      <v>0.02</v>
    </oc>
    <nc r="C575">
      <v>2.7786000000000002E-2</v>
    </nc>
  </rcc>
  <rcc rId="7589" sId="1">
    <oc r="C577">
      <v>0.02</v>
    </oc>
    <nc r="C577">
      <v>2.7786000000000002E-2</v>
    </nc>
  </rcc>
  <rcc rId="7590" sId="1">
    <oc r="C578">
      <v>0.02</v>
    </oc>
    <nc r="C578">
      <v>2.7786000000000002E-2</v>
    </nc>
  </rcc>
  <rcc rId="7591" sId="1">
    <oc r="C579">
      <v>0.02</v>
    </oc>
    <nc r="C579">
      <v>2.7786000000000002E-2</v>
    </nc>
  </rcc>
  <rcc rId="7592" sId="1">
    <oc r="C580">
      <v>0.02</v>
    </oc>
    <nc r="C580">
      <v>2.7786000000000002E-2</v>
    </nc>
  </rcc>
  <rcc rId="7593" sId="1">
    <oc r="B581" t="inlineStr">
      <is>
        <t/>
      </is>
    </oc>
    <nc r="B581" t="inlineStr">
      <is>
        <t>004</t>
      </is>
    </nc>
  </rcc>
  <rcc rId="7594" sId="1" odxf="1" dxf="1">
    <nc r="C581">
      <v>2.5474E-2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7595" sId="1">
    <oc r="C586">
      <v>0.02</v>
    </oc>
    <nc r="C586">
      <v>2.5474E-2</v>
    </nc>
  </rcc>
  <rcc rId="7596" sId="1">
    <oc r="C528">
      <v>0.02</v>
    </oc>
    <nc r="C528">
      <v>2.7786000000000002E-2</v>
    </nc>
  </rcc>
  <rcc rId="7597" sId="1">
    <oc r="CA462">
      <v>1.4482999999999999E-2</v>
    </oc>
    <nc r="CA462">
      <f>C462</f>
    </nc>
  </rcc>
  <rcc rId="7598" sId="1">
    <oc r="CA463">
      <v>1.8478000000000001E-2</v>
    </oc>
    <nc r="CA463">
      <f>C463</f>
    </nc>
  </rcc>
  <rcc rId="7599" sId="1">
    <oc r="CA464">
      <v>2.7786000000000002E-2</v>
    </oc>
    <nc r="CA464">
      <f>C464</f>
    </nc>
  </rcc>
  <rcc rId="7600" sId="1">
    <oc r="CA465">
      <v>2.7786000000000002E-2</v>
    </oc>
    <nc r="CA465">
      <f>C465</f>
    </nc>
  </rcc>
  <rcc rId="7601" sId="1">
    <oc r="CA466">
      <v>2.5474E-2</v>
    </oc>
    <nc r="CA466">
      <f>C466</f>
    </nc>
  </rcc>
  <rcc rId="7602" sId="1">
    <oc r="CA467">
      <v>2.5474E-2</v>
    </oc>
    <nc r="CA467">
      <f>C467</f>
    </nc>
  </rcc>
  <rcc rId="7603" sId="1">
    <oc r="CA468">
      <v>2.5517999999999999E-2</v>
    </oc>
    <nc r="CA468">
      <f>C468</f>
    </nc>
  </rcc>
  <rcc rId="7604" sId="1">
    <oc r="CA469">
      <v>2.5474E-2</v>
    </oc>
    <nc r="CA469">
      <f>C469</f>
    </nc>
  </rcc>
  <rcc rId="7605" sId="1">
    <oc r="CA470">
      <v>2.5474E-2</v>
    </oc>
    <nc r="CA470">
      <f>C470</f>
    </nc>
  </rcc>
  <rcc rId="7606" sId="1">
    <oc r="CA471">
      <v>2.7786000000000002E-2</v>
    </oc>
    <nc r="CA471">
      <f>C471</f>
    </nc>
  </rcc>
  <rcc rId="7607" sId="1">
    <oc r="CA472">
      <v>2.4108999999999998E-2</v>
    </oc>
    <nc r="CA472">
      <f>C472</f>
    </nc>
  </rcc>
  <rcc rId="7608" sId="1" odxf="1" dxf="1">
    <oc r="CA473">
      <v>2.5474E-2</v>
    </oc>
    <nc r="CA473">
      <f>C473</f>
    </nc>
    <odxf>
      <border outline="0">
        <left/>
        <right/>
        <top/>
        <bottom/>
      </border>
    </odxf>
    <ndxf>
      <border outline="0">
        <left style="thin">
          <color rgb="FFD0D7E5"/>
        </left>
        <right style="thin">
          <color rgb="FFD0D7E5"/>
        </right>
        <top style="thin">
          <color rgb="FFD0D7E5"/>
        </top>
        <bottom style="thin">
          <color rgb="FFD0D7E5"/>
        </bottom>
      </border>
    </ndxf>
  </rcc>
  <rcc rId="7609" sId="1">
    <oc r="CA474">
      <v>2.5474E-2</v>
    </oc>
    <nc r="CA474">
      <f>C474</f>
    </nc>
  </rcc>
  <rcc rId="7610" sId="1">
    <oc r="CA475">
      <v>2.5474E-2</v>
    </oc>
    <nc r="CA475">
      <f>C475</f>
    </nc>
  </rcc>
  <rcc rId="7611" sId="1">
    <oc r="CA476">
      <v>2.5474E-2</v>
    </oc>
    <nc r="CA476">
      <f>C476</f>
    </nc>
  </rcc>
  <rcc rId="7612" sId="1">
    <oc r="CA477">
      <v>1.9217000000000001E-2</v>
    </oc>
    <nc r="CA477">
      <f>C477</f>
    </nc>
  </rcc>
  <rcc rId="7613" sId="1">
    <oc r="CA478">
      <v>2.5474E-2</v>
    </oc>
    <nc r="CA478">
      <f>C478</f>
    </nc>
  </rcc>
  <rcc rId="7614" sId="1">
    <oc r="CA479">
      <v>2.7786000000000002E-2</v>
    </oc>
    <nc r="CA479">
      <f>C479</f>
    </nc>
  </rcc>
  <rcc rId="7615" sId="1">
    <oc r="CA480">
      <v>2.5517999999999999E-2</v>
    </oc>
    <nc r="CA480">
      <f>C480</f>
    </nc>
  </rcc>
  <rcc rId="7616" sId="1">
    <oc r="CA481">
      <v>1.4482999999999999E-2</v>
    </oc>
    <nc r="CA481">
      <f>C481</f>
    </nc>
  </rcc>
  <rcc rId="7617" sId="1">
    <oc r="CA482">
      <v>2.5517999999999999E-2</v>
    </oc>
    <nc r="CA482">
      <f>C482</f>
    </nc>
  </rcc>
  <rcc rId="7618" sId="1">
    <oc r="CA483">
      <v>2.5517999999999999E-2</v>
    </oc>
    <nc r="CA483">
      <f>C483</f>
    </nc>
  </rcc>
  <rcc rId="7619" sId="1">
    <oc r="CA484">
      <v>2.5474E-2</v>
    </oc>
    <nc r="CA484">
      <f>C484</f>
    </nc>
  </rcc>
  <rcc rId="7620" sId="1">
    <oc r="CA485">
      <v>2.5474E-2</v>
    </oc>
    <nc r="CA485">
      <f>C485</f>
    </nc>
  </rcc>
  <rcc rId="7621" sId="1">
    <oc r="CA486">
      <v>2.7786000000000002E-2</v>
    </oc>
    <nc r="CA486">
      <f>C486</f>
    </nc>
  </rcc>
  <rcc rId="7622" sId="1">
    <oc r="CA487">
      <v>2.5474E-2</v>
    </oc>
    <nc r="CA487">
      <f>C487</f>
    </nc>
  </rcc>
  <rcc rId="7623" sId="1">
    <oc r="CA488">
      <v>2.5474E-2</v>
    </oc>
    <nc r="CA488">
      <f>C488</f>
    </nc>
  </rcc>
  <rcc rId="7624" sId="1">
    <oc r="CA489">
      <v>2.4108999999999998E-2</v>
    </oc>
    <nc r="CA489">
      <f>C489</f>
    </nc>
  </rcc>
  <rcc rId="7625" sId="1" odxf="1" dxf="1">
    <oc r="CA490">
      <v>2.4153000000000001E-2</v>
    </oc>
    <nc r="CA490">
      <f>C490</f>
    </nc>
    <odxf>
      <border outline="0">
        <left/>
        <right/>
        <top/>
        <bottom/>
      </border>
    </odxf>
    <ndxf>
      <border outline="0">
        <left style="thin">
          <color rgb="FFD0D7E5"/>
        </left>
        <right style="thin">
          <color rgb="FFD0D7E5"/>
        </right>
        <top style="thin">
          <color rgb="FFD0D7E5"/>
        </top>
        <bottom style="thin">
          <color rgb="FFD0D7E5"/>
        </bottom>
      </border>
    </ndxf>
  </rcc>
  <rcc rId="7626" sId="1">
    <oc r="CA491">
      <v>2.4153000000000001E-2</v>
    </oc>
    <nc r="CA491">
      <f>C491</f>
    </nc>
  </rcc>
  <rcc rId="7627" sId="1">
    <oc r="CA492">
      <v>1.6063999999999998E-2</v>
    </oc>
    <nc r="CA492">
      <f>C492</f>
    </nc>
  </rcc>
  <rcc rId="7628" sId="1">
    <oc r="CA493">
      <v>2.5474E-2</v>
    </oc>
    <nc r="CA493">
      <f>C493</f>
    </nc>
  </rcc>
  <rcc rId="7629" sId="1">
    <oc r="CA494">
      <v>2.4108999999999998E-2</v>
    </oc>
    <nc r="CA494">
      <f>C494</f>
    </nc>
  </rcc>
  <rcc rId="7630" sId="1">
    <oc r="CA495">
      <v>2.5474E-2</v>
    </oc>
    <nc r="CA495">
      <f>C495</f>
    </nc>
  </rcc>
  <rcc rId="7631" sId="1">
    <oc r="CA496">
      <v>2.7786000000000002E-2</v>
    </oc>
    <nc r="CA496">
      <f>C496</f>
    </nc>
  </rcc>
  <rcc rId="7632" sId="1">
    <oc r="CA497">
      <v>1.4482999999999999E-2</v>
    </oc>
    <nc r="CA497">
      <f>C497</f>
    </nc>
  </rcc>
  <rcc rId="7633" sId="1">
    <oc r="CA498">
      <v>2.4108999999999998E-2</v>
    </oc>
    <nc r="CA498">
      <f>C498</f>
    </nc>
  </rcc>
  <rcc rId="7634" sId="1">
    <oc r="CA499">
      <v>2.2567E-2</v>
    </oc>
    <nc r="CA499">
      <f>C499</f>
    </nc>
  </rcc>
  <rcc rId="7635" sId="1">
    <oc r="CA500">
      <v>2.5474E-2</v>
    </oc>
    <nc r="CA500">
      <f>C500</f>
    </nc>
  </rcc>
  <rcc rId="7636" sId="1">
    <oc r="CA501">
      <v>2.4108999999999998E-2</v>
    </oc>
    <nc r="CA501">
      <f>C501</f>
    </nc>
  </rcc>
  <rcc rId="7637" sId="1">
    <oc r="CA502">
      <v>2.7786000000000002E-2</v>
    </oc>
    <nc r="CA502">
      <f>C502</f>
    </nc>
  </rcc>
  <rcc rId="7638" sId="1">
    <oc r="CA503">
      <v>2.7786000000000002E-2</v>
    </oc>
    <nc r="CA503">
      <f>C503</f>
    </nc>
  </rcc>
  <rcc rId="7639" sId="1">
    <oc r="CA504">
      <v>2.7786000000000002E-2</v>
    </oc>
    <nc r="CA504">
      <f>C504</f>
    </nc>
  </rcc>
  <rcc rId="7640" sId="1">
    <oc r="CA505">
      <v>2.5474E-2</v>
    </oc>
    <nc r="CA505">
      <f>C505</f>
    </nc>
  </rcc>
  <rcc rId="7641" sId="1">
    <oc r="CA506">
      <v>2.5474E-2</v>
    </oc>
    <nc r="CA506">
      <f>C506</f>
    </nc>
  </rcc>
  <rcc rId="7642" sId="1">
    <oc r="CA507">
      <v>2.5474E-2</v>
    </oc>
    <nc r="CA507">
      <f>C507</f>
    </nc>
  </rcc>
  <rcc rId="7643" sId="1">
    <oc r="CA508">
      <v>2.5474E-2</v>
    </oc>
    <nc r="CA508">
      <f>C508</f>
    </nc>
  </rcc>
  <rcc rId="7644" sId="1">
    <oc r="CA509">
      <v>2.5474E-2</v>
    </oc>
    <nc r="CA509">
      <f>C509</f>
    </nc>
  </rcc>
  <rcc rId="7645" sId="1">
    <oc r="CA510">
      <v>2.5474E-2</v>
    </oc>
    <nc r="CA510">
      <f>C510</f>
    </nc>
  </rcc>
  <rcc rId="7646" sId="1">
    <oc r="CA511">
      <v>2.5517999999999999E-2</v>
    </oc>
    <nc r="CA511">
      <f>C511</f>
    </nc>
  </rcc>
  <rcc rId="7647" sId="1">
    <oc r="CA512">
      <v>2.5474E-2</v>
    </oc>
    <nc r="CA512">
      <f>C512</f>
    </nc>
  </rcc>
  <rcc rId="7648" sId="1">
    <oc r="CA513">
      <v>2.5474E-2</v>
    </oc>
    <nc r="CA513">
      <f>C513</f>
    </nc>
  </rcc>
  <rcc rId="7649" sId="1">
    <oc r="CA514">
      <v>2.5474E-2</v>
    </oc>
    <nc r="CA514">
      <f>C514</f>
    </nc>
  </rcc>
  <rcc rId="7650" sId="1">
    <oc r="CA515">
      <v>2.5474E-2</v>
    </oc>
    <nc r="CA515">
      <f>C515</f>
    </nc>
  </rcc>
  <rcc rId="7651" sId="1">
    <oc r="CA516">
      <v>2.5474E-2</v>
    </oc>
    <nc r="CA516">
      <f>C516</f>
    </nc>
  </rcc>
  <rcc rId="7652" sId="1">
    <oc r="CA517">
      <v>2.5517999999999999E-2</v>
    </oc>
    <nc r="CA517">
      <f>C517</f>
    </nc>
  </rcc>
  <rcc rId="7653" sId="1">
    <oc r="CA518">
      <v>2.5474E-2</v>
    </oc>
    <nc r="CA518">
      <f>C518</f>
    </nc>
  </rcc>
  <rcc rId="7654" sId="1">
    <oc r="CA519">
      <v>2.4153000000000001E-2</v>
    </oc>
    <nc r="CA519">
      <f>C519</f>
    </nc>
  </rcc>
  <rcc rId="7655" sId="1">
    <oc r="CA520">
      <v>2.4153000000000001E-2</v>
    </oc>
    <nc r="CA520">
      <f>C520</f>
    </nc>
  </rcc>
  <rcc rId="7656" sId="1">
    <oc r="CA521">
      <v>2.4153000000000001E-2</v>
    </oc>
    <nc r="CA521">
      <f>C521</f>
    </nc>
  </rcc>
  <rcc rId="7657" sId="1">
    <oc r="CA522">
      <v>2.4153000000000001E-2</v>
    </oc>
    <nc r="CA522">
      <f>C522</f>
    </nc>
  </rcc>
  <rcc rId="7658" sId="1">
    <oc r="CA523">
      <v>2.4153000000000001E-2</v>
    </oc>
    <nc r="CA523">
      <f>C523</f>
    </nc>
  </rcc>
  <rcc rId="7659" sId="1">
    <oc r="CA524">
      <v>2.4153000000000001E-2</v>
    </oc>
    <nc r="CA524">
      <f>C524</f>
    </nc>
  </rcc>
  <rcc rId="7660" sId="1">
    <oc r="CA525">
      <v>2.4153000000000001E-2</v>
    </oc>
    <nc r="CA525">
      <f>C525</f>
    </nc>
  </rcc>
  <rcc rId="7661" sId="1">
    <oc r="CA526">
      <v>1.5876000000000001E-2</v>
    </oc>
    <nc r="CA526">
      <f>C526</f>
    </nc>
  </rcc>
  <rcc rId="7662" sId="1">
    <oc r="CA527">
      <v>2.5474E-2</v>
    </oc>
    <nc r="CA527">
      <f>C527</f>
    </nc>
  </rcc>
  <rcc rId="7663" sId="1">
    <oc r="CA528">
      <v>0.02</v>
    </oc>
    <nc r="CA528">
      <f>C528</f>
    </nc>
  </rcc>
  <rcc rId="7664" sId="1">
    <oc r="CA529">
      <v>2.7786000000000002E-2</v>
    </oc>
    <nc r="CA529">
      <f>C529</f>
    </nc>
  </rcc>
  <rcc rId="7665" sId="1">
    <oc r="CA530">
      <v>2.5474E-2</v>
    </oc>
    <nc r="CA530">
      <f>C530</f>
    </nc>
  </rcc>
  <rcc rId="7666" sId="1">
    <oc r="CA531">
      <v>2.5474E-2</v>
    </oc>
    <nc r="CA531">
      <f>C531</f>
    </nc>
  </rcc>
  <rcc rId="7667" sId="1">
    <oc r="CA532">
      <v>2.7786000000000002E-2</v>
    </oc>
    <nc r="CA532">
      <f>C532</f>
    </nc>
  </rcc>
  <rcc rId="7668" sId="1">
    <oc r="CA533">
      <v>2.2567E-2</v>
    </oc>
    <nc r="CA533">
      <f>C533</f>
    </nc>
  </rcc>
  <rcc rId="7669" sId="1">
    <oc r="CA534">
      <v>2.5474E-2</v>
    </oc>
    <nc r="CA534">
      <f>C534</f>
    </nc>
  </rcc>
  <rcc rId="7670" sId="1">
    <oc r="CA535">
      <v>2.5474E-2</v>
    </oc>
    <nc r="CA535">
      <f>C535</f>
    </nc>
  </rcc>
  <rcc rId="7671" sId="1">
    <oc r="CA536">
      <v>2.7786000000000002E-2</v>
    </oc>
    <nc r="CA536">
      <f>C536</f>
    </nc>
  </rcc>
  <rcc rId="7672" sId="1">
    <oc r="CA537">
      <v>2.5474E-2</v>
    </oc>
    <nc r="CA537">
      <f>C537</f>
    </nc>
  </rcc>
  <rcc rId="7673" sId="1">
    <oc r="CA538">
      <v>2.5474E-2</v>
    </oc>
    <nc r="CA538">
      <f>C538</f>
    </nc>
  </rcc>
  <rcc rId="7674" sId="1">
    <oc r="CA539">
      <v>2.7786000000000002E-2</v>
    </oc>
    <nc r="CA539">
      <f>C539</f>
    </nc>
  </rcc>
  <rcc rId="7675" sId="1">
    <oc r="CA540">
      <v>2.7786000000000002E-2</v>
    </oc>
    <nc r="CA540">
      <f>C540</f>
    </nc>
  </rcc>
  <rcc rId="7676" sId="1">
    <oc r="CA541">
      <v>2.7786000000000002E-2</v>
    </oc>
    <nc r="CA541">
      <f>C541</f>
    </nc>
  </rcc>
  <rcc rId="7677" sId="1">
    <oc r="CA542">
      <v>2.5474E-2</v>
    </oc>
    <nc r="CA542">
      <f>C542</f>
    </nc>
  </rcc>
  <rcc rId="7678" sId="1">
    <oc r="CA543">
      <v>2.5474E-2</v>
    </oc>
    <nc r="CA543">
      <f>C543</f>
    </nc>
  </rcc>
  <rcc rId="7679" sId="1">
    <oc r="CA544">
      <v>2.5474E-2</v>
    </oc>
    <nc r="CA544">
      <f>C544</f>
    </nc>
  </rcc>
  <rcc rId="7680" sId="1">
    <oc r="CA545">
      <v>2.4108999999999998E-2</v>
    </oc>
    <nc r="CA545">
      <f>C545</f>
    </nc>
  </rcc>
  <rcc rId="7681" sId="1">
    <oc r="CA546">
      <v>2.5474E-2</v>
    </oc>
    <nc r="CA546">
      <f>C546</f>
    </nc>
  </rcc>
  <rcc rId="7682" sId="1">
    <oc r="CA547">
      <v>2.7786000000000002E-2</v>
    </oc>
    <nc r="CA547">
      <f>C547</f>
    </nc>
  </rcc>
  <rcc rId="7683" sId="1">
    <oc r="CA548">
      <v>2.5474E-2</v>
    </oc>
    <nc r="CA548">
      <f>C548</f>
    </nc>
  </rcc>
  <rcc rId="7684" sId="1">
    <oc r="CA549">
      <v>2.5474E-2</v>
    </oc>
    <nc r="CA549">
      <f>C549</f>
    </nc>
  </rcc>
  <rcc rId="7685" sId="1">
    <oc r="CA550">
      <v>2.5474E-2</v>
    </oc>
    <nc r="CA550">
      <f>C550</f>
    </nc>
  </rcc>
  <rcc rId="7686" sId="1">
    <oc r="CA551">
      <v>2.4153000000000001E-2</v>
    </oc>
    <nc r="CA551">
      <f>C551</f>
    </nc>
  </rcc>
  <rcc rId="7687" sId="1">
    <oc r="CA552">
      <v>2.7786000000000002E-2</v>
    </oc>
    <nc r="CA552">
      <f>C552</f>
    </nc>
  </rcc>
  <rcc rId="7688" sId="1">
    <oc r="CA553">
      <v>2.7786000000000002E-2</v>
    </oc>
    <nc r="CA553">
      <f>C553</f>
    </nc>
  </rcc>
  <rcc rId="7689" sId="1">
    <oc r="CA554">
      <v>2.5517999999999999E-2</v>
    </oc>
    <nc r="CA554">
      <f>C554</f>
    </nc>
  </rcc>
  <rcc rId="7690" sId="1">
    <oc r="CA555">
      <v>2.4108999999999998E-2</v>
    </oc>
    <nc r="CA555">
      <f>C555</f>
    </nc>
  </rcc>
  <rcc rId="7691" sId="1">
    <oc r="CA556">
      <v>2.7786000000000002E-2</v>
    </oc>
    <nc r="CA556">
      <f>C556</f>
    </nc>
  </rcc>
  <rcc rId="7692" sId="1">
    <oc r="CA557">
      <v>2.5474E-2</v>
    </oc>
    <nc r="CA557">
      <f>C557</f>
    </nc>
  </rcc>
  <rcc rId="7693" sId="1">
    <oc r="CA558">
      <v>2.5474E-2</v>
    </oc>
    <nc r="CA558">
      <f>C558</f>
    </nc>
  </rcc>
  <rcc rId="7694" sId="1">
    <oc r="CA559">
      <v>2.5474E-2</v>
    </oc>
    <nc r="CA559">
      <f>C559</f>
    </nc>
  </rcc>
  <rcc rId="7695" sId="1">
    <oc r="CA560">
      <v>2.5474E-2</v>
    </oc>
    <nc r="CA560">
      <f>C560</f>
    </nc>
  </rcc>
  <rcc rId="7696" sId="1">
    <oc r="CA561">
      <v>2.5474E-2</v>
    </oc>
    <nc r="CA561">
      <f>C561</f>
    </nc>
  </rcc>
  <rcc rId="7697" sId="1">
    <oc r="CA562">
      <v>2.4153000000000001E-2</v>
    </oc>
    <nc r="CA562">
      <f>C562</f>
    </nc>
  </rcc>
  <rcc rId="7698" sId="1">
    <oc r="CA563">
      <v>1.4511E-2</v>
    </oc>
    <nc r="CA563">
      <f>C563</f>
    </nc>
  </rcc>
  <rcc rId="7699" sId="1">
    <oc r="CA564">
      <v>2.4108999999999998E-2</v>
    </oc>
    <nc r="CA564">
      <f>C564</f>
    </nc>
  </rcc>
  <rcc rId="7700" sId="1">
    <oc r="CA565">
      <v>2.4108999999999998E-2</v>
    </oc>
    <nc r="CA565">
      <f>C565</f>
    </nc>
  </rcc>
  <rcc rId="7701" sId="1">
    <oc r="CA566">
      <v>2.5474E-2</v>
    </oc>
    <nc r="CA566">
      <f>C566</f>
    </nc>
  </rcc>
  <rcc rId="7702" sId="1">
    <oc r="CA567">
      <v>0.02</v>
    </oc>
    <nc r="CA567">
      <f>C567</f>
    </nc>
  </rcc>
  <rcc rId="7703" sId="1">
    <oc r="CA568">
      <v>0.02</v>
    </oc>
    <nc r="CA568">
      <f>C568</f>
    </nc>
  </rcc>
  <rcc rId="7704" sId="1">
    <oc r="CA569">
      <v>0.02</v>
    </oc>
    <nc r="CA569">
      <f>C569</f>
    </nc>
  </rcc>
  <rcc rId="7705" sId="1">
    <oc r="CA570">
      <v>0.02</v>
    </oc>
    <nc r="CA570">
      <f>C570</f>
    </nc>
  </rcc>
  <rcc rId="7706" sId="1">
    <oc r="CA571">
      <v>0.02</v>
    </oc>
    <nc r="CA571">
      <f>C571</f>
    </nc>
  </rcc>
  <rcc rId="7707" sId="1">
    <oc r="CA572">
      <v>0.02</v>
    </oc>
    <nc r="CA572">
      <f>C572</f>
    </nc>
  </rcc>
  <rcc rId="7708" sId="1">
    <oc r="CA573">
      <v>2.7786000000000002E-2</v>
    </oc>
    <nc r="CA573">
      <f>C573</f>
    </nc>
  </rcc>
  <rcc rId="7709" sId="1">
    <oc r="CA574">
      <v>2.5474E-2</v>
    </oc>
    <nc r="CA574">
      <f>C574</f>
    </nc>
  </rcc>
  <rcc rId="7710" sId="1">
    <oc r="CA575">
      <v>0.02</v>
    </oc>
    <nc r="CA575">
      <f>C575</f>
    </nc>
  </rcc>
  <rcc rId="7711" sId="1">
    <oc r="CA576">
      <v>2.5474E-2</v>
    </oc>
    <nc r="CA576">
      <f>C576</f>
    </nc>
  </rcc>
  <rcc rId="7712" sId="1">
    <oc r="CA577">
      <v>0.02</v>
    </oc>
    <nc r="CA577">
      <f>C577</f>
    </nc>
  </rcc>
  <rcc rId="7713" sId="1">
    <oc r="CA578">
      <v>0.02</v>
    </oc>
    <nc r="CA578">
      <f>C578</f>
    </nc>
  </rcc>
  <rcc rId="7714" sId="1">
    <oc r="CA579">
      <v>0.02</v>
    </oc>
    <nc r="CA579">
      <f>C579</f>
    </nc>
  </rcc>
  <rcc rId="7715" sId="1">
    <oc r="CA580">
      <v>0.02</v>
    </oc>
    <nc r="CA580">
      <f>C580</f>
    </nc>
  </rcc>
  <rcc rId="7716" sId="1" odxf="1" dxf="1">
    <nc r="CA581">
      <f>C581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7717" sId="1">
    <oc r="CA582">
      <v>2.2567E-2</v>
    </oc>
    <nc r="CA582">
      <f>C582</f>
    </nc>
  </rcc>
  <rcc rId="7718" sId="1">
    <oc r="CA583">
      <v>2.4108999999999998E-2</v>
    </oc>
    <nc r="CA583">
      <f>C583</f>
    </nc>
  </rcc>
  <rcc rId="7719" sId="1">
    <oc r="CA584">
      <v>2.4108999999999998E-2</v>
    </oc>
    <nc r="CA584">
      <f>C584</f>
    </nc>
  </rcc>
  <rcc rId="7720" sId="1">
    <oc r="CA585">
      <v>2.4108999999999998E-2</v>
    </oc>
    <nc r="CA585">
      <f>C585</f>
    </nc>
  </rcc>
  <rcc rId="7721" sId="1">
    <oc r="CA586">
      <v>0.02</v>
    </oc>
    <nc r="CA586">
      <f>C586</f>
    </nc>
  </rcc>
  <rcc rId="7722" sId="1">
    <oc r="CA587">
      <v>2.7786000000000002E-2</v>
    </oc>
    <nc r="CA587">
      <f>C587</f>
    </nc>
  </rcc>
  <rcc rId="7723" sId="1">
    <oc r="CA588">
      <v>2.5474E-2</v>
    </oc>
    <nc r="CA588">
      <f>C588</f>
    </nc>
  </rcc>
  <rcc rId="7724" sId="1">
    <oc r="CB462" t="inlineStr">
      <is>
        <t/>
      </is>
    </oc>
    <nc r="CB462">
      <f>BZ462+CA462</f>
    </nc>
  </rcc>
  <rcc rId="7725" sId="1">
    <oc r="CB463" t="inlineStr">
      <is>
        <t/>
      </is>
    </oc>
    <nc r="CB463">
      <f>BZ463+CA463</f>
    </nc>
  </rcc>
  <rcc rId="7726" sId="1">
    <oc r="CB464" t="inlineStr">
      <is>
        <t/>
      </is>
    </oc>
    <nc r="CB464">
      <f>BZ464+CA464</f>
    </nc>
  </rcc>
  <rcc rId="7727" sId="1">
    <oc r="CB465" t="inlineStr">
      <is>
        <t/>
      </is>
    </oc>
    <nc r="CB465">
      <f>BZ465+CA465</f>
    </nc>
  </rcc>
  <rcc rId="7728" sId="1">
    <oc r="CB466" t="inlineStr">
      <is>
        <t/>
      </is>
    </oc>
    <nc r="CB466">
      <f>BZ466+CA466</f>
    </nc>
  </rcc>
  <rcc rId="7729" sId="1">
    <oc r="CB467" t="inlineStr">
      <is>
        <t/>
      </is>
    </oc>
    <nc r="CB467">
      <f>BZ467+CA467</f>
    </nc>
  </rcc>
  <rcc rId="7730" sId="1">
    <oc r="CB468" t="inlineStr">
      <is>
        <t/>
      </is>
    </oc>
    <nc r="CB468">
      <f>BZ468+CA468</f>
    </nc>
  </rcc>
  <rcc rId="7731" sId="1">
    <oc r="CB469" t="inlineStr">
      <is>
        <t>0.092168592693</t>
      </is>
    </oc>
    <nc r="CB469">
      <f>BZ469+CA469</f>
    </nc>
  </rcc>
  <rcc rId="7732" sId="1">
    <oc r="CB470" t="inlineStr">
      <is>
        <t/>
      </is>
    </oc>
    <nc r="CB470">
      <f>BZ470+CA470</f>
    </nc>
  </rcc>
  <rcc rId="7733" sId="1">
    <oc r="CB471" t="inlineStr">
      <is>
        <t/>
      </is>
    </oc>
    <nc r="CB471">
      <f>BZ471+CA471</f>
    </nc>
  </rcc>
  <rcc rId="7734" sId="1">
    <oc r="CB472" t="inlineStr">
      <is>
        <t/>
      </is>
    </oc>
    <nc r="CB472">
      <f>BZ472+CA472</f>
    </nc>
  </rcc>
  <rcc rId="7735" sId="1">
    <oc r="CB473" t="inlineStr">
      <is>
        <t/>
      </is>
    </oc>
    <nc r="CB473">
      <f>BZ473+CA473</f>
    </nc>
  </rcc>
  <rcc rId="7736" sId="1">
    <oc r="CB474" t="inlineStr">
      <is>
        <t/>
      </is>
    </oc>
    <nc r="CB474">
      <f>BZ474+CA474</f>
    </nc>
  </rcc>
  <rcc rId="7737" sId="1">
    <oc r="CB475" t="inlineStr">
      <is>
        <t/>
      </is>
    </oc>
    <nc r="CB475">
      <f>BZ475+CA475</f>
    </nc>
  </rcc>
  <rcc rId="7738" sId="1">
    <oc r="CB476" t="inlineStr">
      <is>
        <t/>
      </is>
    </oc>
    <nc r="CB476">
      <f>BZ476+CA476</f>
    </nc>
  </rcc>
  <rcc rId="7739" sId="1">
    <oc r="CB477" t="inlineStr">
      <is>
        <t/>
      </is>
    </oc>
    <nc r="CB477">
      <f>BZ477+CA477</f>
    </nc>
  </rcc>
  <rcc rId="7740" sId="1">
    <oc r="CB478" t="inlineStr">
      <is>
        <t/>
      </is>
    </oc>
    <nc r="CB478">
      <f>BZ478+CA478</f>
    </nc>
  </rcc>
  <rcc rId="7741" sId="1">
    <oc r="CB479" t="inlineStr">
      <is>
        <t/>
      </is>
    </oc>
    <nc r="CB479">
      <f>BZ479+CA479</f>
    </nc>
  </rcc>
  <rcc rId="7742" sId="1">
    <oc r="CB480" t="inlineStr">
      <is>
        <t/>
      </is>
    </oc>
    <nc r="CB480">
      <f>BZ480+CA480</f>
    </nc>
  </rcc>
  <rcc rId="7743" sId="1">
    <oc r="CB481" t="inlineStr">
      <is>
        <t/>
      </is>
    </oc>
    <nc r="CB481">
      <f>BZ481+CA481</f>
    </nc>
  </rcc>
  <rcc rId="7744" sId="1">
    <oc r="CB482" t="inlineStr">
      <is>
        <t/>
      </is>
    </oc>
    <nc r="CB482">
      <f>BZ482+CA482</f>
    </nc>
  </rcc>
  <rcc rId="7745" sId="1">
    <oc r="CB483" t="inlineStr">
      <is>
        <t/>
      </is>
    </oc>
    <nc r="CB483">
      <f>BZ483+CA483</f>
    </nc>
  </rcc>
  <rcc rId="7746" sId="1">
    <oc r="CB484" t="inlineStr">
      <is>
        <t/>
      </is>
    </oc>
    <nc r="CB484">
      <f>BZ484+CA484</f>
    </nc>
  </rcc>
  <rcc rId="7747" sId="1">
    <oc r="CB485" t="inlineStr">
      <is>
        <t/>
      </is>
    </oc>
    <nc r="CB485">
      <f>BZ485+CA485</f>
    </nc>
  </rcc>
  <rcc rId="7748" sId="1">
    <oc r="CB486" t="inlineStr">
      <is>
        <t/>
      </is>
    </oc>
    <nc r="CB486">
      <f>BZ486+CA486</f>
    </nc>
  </rcc>
  <rcc rId="7749" sId="1">
    <oc r="CB487" t="inlineStr">
      <is>
        <t/>
      </is>
    </oc>
    <nc r="CB487">
      <f>BZ487+CA487</f>
    </nc>
  </rcc>
  <rcc rId="7750" sId="1">
    <oc r="CB488" t="inlineStr">
      <is>
        <t/>
      </is>
    </oc>
    <nc r="CB488">
      <f>BZ488+CA488</f>
    </nc>
  </rcc>
  <rcc rId="7751" sId="1">
    <oc r="CB489" t="inlineStr">
      <is>
        <t/>
      </is>
    </oc>
    <nc r="CB489">
      <f>BZ489+CA489</f>
    </nc>
  </rcc>
  <rcc rId="7752" sId="1">
    <oc r="CB490" t="inlineStr">
      <is>
        <t/>
      </is>
    </oc>
    <nc r="CB490">
      <f>BZ490+CA490</f>
    </nc>
  </rcc>
  <rcc rId="7753" sId="1">
    <oc r="CB491" t="inlineStr">
      <is>
        <t/>
      </is>
    </oc>
    <nc r="CB491">
      <f>BZ491+CA491</f>
    </nc>
  </rcc>
  <rcc rId="7754" sId="1">
    <oc r="CB492" t="inlineStr">
      <is>
        <t/>
      </is>
    </oc>
    <nc r="CB492">
      <f>BZ492+CA492</f>
    </nc>
  </rcc>
  <rcc rId="7755" sId="1">
    <oc r="CB493" t="inlineStr">
      <is>
        <t/>
      </is>
    </oc>
    <nc r="CB493">
      <f>BZ493+CA493</f>
    </nc>
  </rcc>
  <rcc rId="7756" sId="1">
    <oc r="CB494" t="inlineStr">
      <is>
        <t/>
      </is>
    </oc>
    <nc r="CB494">
      <f>BZ494+CA494</f>
    </nc>
  </rcc>
  <rcc rId="7757" sId="1">
    <oc r="CB495" t="inlineStr">
      <is>
        <t/>
      </is>
    </oc>
    <nc r="CB495">
      <f>BZ495+CA495</f>
    </nc>
  </rcc>
  <rcc rId="7758" sId="1">
    <oc r="CB496" t="inlineStr">
      <is>
        <t/>
      </is>
    </oc>
    <nc r="CB496">
      <f>BZ496+CA496</f>
    </nc>
  </rcc>
  <rcc rId="7759" sId="1">
    <oc r="CB497" t="inlineStr">
      <is>
        <t/>
      </is>
    </oc>
    <nc r="CB497">
      <f>BZ497+CA497</f>
    </nc>
  </rcc>
  <rcc rId="7760" sId="1">
    <oc r="CB498" t="inlineStr">
      <is>
        <t/>
      </is>
    </oc>
    <nc r="CB498">
      <f>BZ498+CA498</f>
    </nc>
  </rcc>
  <rcc rId="7761" sId="1">
    <oc r="CB499" t="inlineStr">
      <is>
        <t/>
      </is>
    </oc>
    <nc r="CB499">
      <f>BZ499+CA499</f>
    </nc>
  </rcc>
  <rcc rId="7762" sId="1">
    <oc r="CB500" t="inlineStr">
      <is>
        <t/>
      </is>
    </oc>
    <nc r="CB500">
      <f>BZ500+CA500</f>
    </nc>
  </rcc>
  <rcc rId="7763" sId="1">
    <oc r="CB501" t="inlineStr">
      <is>
        <t/>
      </is>
    </oc>
    <nc r="CB501">
      <f>BZ501+CA501</f>
    </nc>
  </rcc>
  <rcc rId="7764" sId="1">
    <oc r="CB502" t="inlineStr">
      <is>
        <t/>
      </is>
    </oc>
    <nc r="CB502">
      <f>BZ502+CA502</f>
    </nc>
  </rcc>
  <rcc rId="7765" sId="1">
    <oc r="CB503" t="inlineStr">
      <is>
        <t/>
      </is>
    </oc>
    <nc r="CB503">
      <f>BZ503+CA503</f>
    </nc>
  </rcc>
  <rcc rId="7766" sId="1">
    <oc r="CB504" t="inlineStr">
      <is>
        <t/>
      </is>
    </oc>
    <nc r="CB504">
      <f>BZ504+CA504</f>
    </nc>
  </rcc>
  <rcc rId="7767" sId="1">
    <oc r="CB505" t="inlineStr">
      <is>
        <t/>
      </is>
    </oc>
    <nc r="CB505">
      <f>BZ505+CA505</f>
    </nc>
  </rcc>
  <rcc rId="7768" sId="1">
    <oc r="CB506" t="inlineStr">
      <is>
        <t/>
      </is>
    </oc>
    <nc r="CB506">
      <f>BZ506+CA506</f>
    </nc>
  </rcc>
  <rcc rId="7769" sId="1">
    <oc r="CB507" t="inlineStr">
      <is>
        <t/>
      </is>
    </oc>
    <nc r="CB507">
      <f>BZ507+CA507</f>
    </nc>
  </rcc>
  <rcc rId="7770" sId="1">
    <oc r="CB508" t="inlineStr">
      <is>
        <t/>
      </is>
    </oc>
    <nc r="CB508">
      <f>BZ508+CA508</f>
    </nc>
  </rcc>
  <rcc rId="7771" sId="1">
    <oc r="CB509" t="inlineStr">
      <is>
        <t/>
      </is>
    </oc>
    <nc r="CB509">
      <f>BZ509+CA509</f>
    </nc>
  </rcc>
  <rcc rId="7772" sId="1">
    <oc r="CB510" t="inlineStr">
      <is>
        <t/>
      </is>
    </oc>
    <nc r="CB510">
      <f>BZ510+CA510</f>
    </nc>
  </rcc>
  <rcc rId="7773" sId="1">
    <oc r="CB511" t="inlineStr">
      <is>
        <t/>
      </is>
    </oc>
    <nc r="CB511">
      <f>BZ511+CA511</f>
    </nc>
  </rcc>
  <rcc rId="7774" sId="1">
    <oc r="CB512" t="inlineStr">
      <is>
        <t/>
      </is>
    </oc>
    <nc r="CB512">
      <f>BZ512+CA512</f>
    </nc>
  </rcc>
  <rcc rId="7775" sId="1">
    <oc r="CB513" t="inlineStr">
      <is>
        <t/>
      </is>
    </oc>
    <nc r="CB513">
      <f>BZ513+CA513</f>
    </nc>
  </rcc>
  <rcc rId="7776" sId="1">
    <oc r="CB514" t="inlineStr">
      <is>
        <t/>
      </is>
    </oc>
    <nc r="CB514">
      <f>BZ514+CA514</f>
    </nc>
  </rcc>
  <rcc rId="7777" sId="1">
    <oc r="CB515" t="inlineStr">
      <is>
        <t/>
      </is>
    </oc>
    <nc r="CB515">
      <f>BZ515+CA515</f>
    </nc>
  </rcc>
  <rcc rId="7778" sId="1">
    <oc r="CB516" t="inlineStr">
      <is>
        <t/>
      </is>
    </oc>
    <nc r="CB516">
      <f>BZ516+CA516</f>
    </nc>
  </rcc>
  <rcc rId="7779" sId="1">
    <oc r="CB517" t="inlineStr">
      <is>
        <t/>
      </is>
    </oc>
    <nc r="CB517">
      <f>BZ517+CA517</f>
    </nc>
  </rcc>
  <rcc rId="7780" sId="1">
    <oc r="CB518" t="inlineStr">
      <is>
        <t/>
      </is>
    </oc>
    <nc r="CB518">
      <f>BZ518+CA518</f>
    </nc>
  </rcc>
  <rcc rId="7781" sId="1">
    <oc r="CB519" t="inlineStr">
      <is>
        <t/>
      </is>
    </oc>
    <nc r="CB519">
      <f>BZ519+CA519</f>
    </nc>
  </rcc>
  <rcc rId="7782" sId="1">
    <oc r="CB520" t="inlineStr">
      <is>
        <t/>
      </is>
    </oc>
    <nc r="CB520">
      <f>BZ520+CA520</f>
    </nc>
  </rcc>
  <rcc rId="7783" sId="1">
    <oc r="CB521" t="inlineStr">
      <is>
        <t/>
      </is>
    </oc>
    <nc r="CB521">
      <f>BZ521+CA521</f>
    </nc>
  </rcc>
  <rcc rId="7784" sId="1">
    <oc r="CB522" t="inlineStr">
      <is>
        <t/>
      </is>
    </oc>
    <nc r="CB522">
      <f>BZ522+CA522</f>
    </nc>
  </rcc>
  <rcc rId="7785" sId="1">
    <oc r="CB523" t="inlineStr">
      <is>
        <t/>
      </is>
    </oc>
    <nc r="CB523">
      <f>BZ523+CA523</f>
    </nc>
  </rcc>
  <rcc rId="7786" sId="1">
    <oc r="CB524" t="inlineStr">
      <is>
        <t/>
      </is>
    </oc>
    <nc r="CB524">
      <f>BZ524+CA524</f>
    </nc>
  </rcc>
  <rcc rId="7787" sId="1">
    <oc r="CB525" t="inlineStr">
      <is>
        <t/>
      </is>
    </oc>
    <nc r="CB525">
      <f>BZ525+CA525</f>
    </nc>
  </rcc>
  <rcc rId="7788" sId="1">
    <oc r="CB526" t="inlineStr">
      <is>
        <t/>
      </is>
    </oc>
    <nc r="CB526">
      <f>BZ526+CA526</f>
    </nc>
  </rcc>
  <rcc rId="7789" sId="1">
    <oc r="CB527" t="inlineStr">
      <is>
        <t/>
      </is>
    </oc>
    <nc r="CB527">
      <f>BZ527+CA527</f>
    </nc>
  </rcc>
  <rcc rId="7790" sId="1">
    <oc r="CB528" t="inlineStr">
      <is>
        <t/>
      </is>
    </oc>
    <nc r="CB528">
      <f>BZ528+CA528</f>
    </nc>
  </rcc>
  <rcc rId="7791" sId="1">
    <oc r="CB529" t="inlineStr">
      <is>
        <t/>
      </is>
    </oc>
    <nc r="CB529">
      <f>BZ529+CA529</f>
    </nc>
  </rcc>
  <rcc rId="7792" sId="1">
    <oc r="CB530" t="inlineStr">
      <is>
        <t/>
      </is>
    </oc>
    <nc r="CB530">
      <f>BZ530+CA530</f>
    </nc>
  </rcc>
  <rcc rId="7793" sId="1">
    <oc r="CB531" t="inlineStr">
      <is>
        <t/>
      </is>
    </oc>
    <nc r="CB531">
      <f>BZ531+CA531</f>
    </nc>
  </rcc>
  <rcc rId="7794" sId="1">
    <oc r="CB532" t="inlineStr">
      <is>
        <t/>
      </is>
    </oc>
    <nc r="CB532">
      <f>BZ532+CA532</f>
    </nc>
  </rcc>
  <rcc rId="7795" sId="1">
    <oc r="CB533" t="inlineStr">
      <is>
        <t/>
      </is>
    </oc>
    <nc r="CB533">
      <f>BZ533+CA533</f>
    </nc>
  </rcc>
  <rcc rId="7796" sId="1">
    <oc r="CB534" t="inlineStr">
      <is>
        <t/>
      </is>
    </oc>
    <nc r="CB534">
      <f>BZ534+CA534</f>
    </nc>
  </rcc>
  <rcc rId="7797" sId="1">
    <oc r="CB535" t="inlineStr">
      <is>
        <t/>
      </is>
    </oc>
    <nc r="CB535">
      <f>BZ535+CA535</f>
    </nc>
  </rcc>
  <rcc rId="7798" sId="1">
    <oc r="CB536" t="inlineStr">
      <is>
        <t/>
      </is>
    </oc>
    <nc r="CB536">
      <f>BZ536+CA536</f>
    </nc>
  </rcc>
  <rcc rId="7799" sId="1">
    <oc r="CB537" t="inlineStr">
      <is>
        <t/>
      </is>
    </oc>
    <nc r="CB537">
      <f>BZ537+CA537</f>
    </nc>
  </rcc>
  <rcc rId="7800" sId="1">
    <oc r="CB538" t="inlineStr">
      <is>
        <t/>
      </is>
    </oc>
    <nc r="CB538">
      <f>BZ538+CA538</f>
    </nc>
  </rcc>
  <rcc rId="7801" sId="1">
    <oc r="CB539" t="inlineStr">
      <is>
        <t/>
      </is>
    </oc>
    <nc r="CB539">
      <f>BZ539+CA539</f>
    </nc>
  </rcc>
  <rcc rId="7802" sId="1">
    <oc r="CB540" t="inlineStr">
      <is>
        <t/>
      </is>
    </oc>
    <nc r="CB540">
      <f>BZ540+CA540</f>
    </nc>
  </rcc>
  <rcc rId="7803" sId="1">
    <oc r="CB541" t="inlineStr">
      <is>
        <t/>
      </is>
    </oc>
    <nc r="CB541">
      <f>BZ541+CA541</f>
    </nc>
  </rcc>
  <rcc rId="7804" sId="1">
    <oc r="CB542" t="inlineStr">
      <is>
        <t/>
      </is>
    </oc>
    <nc r="CB542">
      <f>BZ542+CA542</f>
    </nc>
  </rcc>
  <rcc rId="7805" sId="1">
    <oc r="CB543" t="inlineStr">
      <is>
        <t/>
      </is>
    </oc>
    <nc r="CB543">
      <f>BZ543+CA543</f>
    </nc>
  </rcc>
  <rcc rId="7806" sId="1">
    <oc r="CB544" t="inlineStr">
      <is>
        <t/>
      </is>
    </oc>
    <nc r="CB544">
      <f>BZ544+CA544</f>
    </nc>
  </rcc>
  <rcc rId="7807" sId="1">
    <oc r="CB545" t="inlineStr">
      <is>
        <t/>
      </is>
    </oc>
    <nc r="CB545">
      <f>BZ545+CA545</f>
    </nc>
  </rcc>
  <rcc rId="7808" sId="1">
    <oc r="CB546" t="inlineStr">
      <is>
        <t/>
      </is>
    </oc>
    <nc r="CB546">
      <f>BZ546+CA546</f>
    </nc>
  </rcc>
  <rcc rId="7809" sId="1">
    <oc r="CB547" t="inlineStr">
      <is>
        <t/>
      </is>
    </oc>
    <nc r="CB547">
      <f>BZ547+CA547</f>
    </nc>
  </rcc>
  <rcc rId="7810" sId="1">
    <oc r="CB548" t="inlineStr">
      <is>
        <t/>
      </is>
    </oc>
    <nc r="CB548">
      <f>BZ548+CA548</f>
    </nc>
  </rcc>
  <rcc rId="7811" sId="1">
    <oc r="CB549" t="inlineStr">
      <is>
        <t/>
      </is>
    </oc>
    <nc r="CB549">
      <f>BZ549+CA549</f>
    </nc>
  </rcc>
  <rcc rId="7812" sId="1">
    <oc r="CB550" t="inlineStr">
      <is>
        <t/>
      </is>
    </oc>
    <nc r="CB550">
      <f>BZ550+CA550</f>
    </nc>
  </rcc>
  <rcc rId="7813" sId="1">
    <oc r="CB551" t="inlineStr">
      <is>
        <t/>
      </is>
    </oc>
    <nc r="CB551">
      <f>BZ551+CA551</f>
    </nc>
  </rcc>
  <rcc rId="7814" sId="1">
    <oc r="CB552" t="inlineStr">
      <is>
        <t/>
      </is>
    </oc>
    <nc r="CB552">
      <f>BZ552+CA552</f>
    </nc>
  </rcc>
  <rcc rId="7815" sId="1">
    <oc r="CB553" t="inlineStr">
      <is>
        <t/>
      </is>
    </oc>
    <nc r="CB553">
      <f>BZ553+CA553</f>
    </nc>
  </rcc>
  <rcc rId="7816" sId="1">
    <oc r="CB554" t="inlineStr">
      <is>
        <t/>
      </is>
    </oc>
    <nc r="CB554">
      <f>BZ554+CA554</f>
    </nc>
  </rcc>
  <rcc rId="7817" sId="1">
    <oc r="CB555" t="inlineStr">
      <is>
        <t/>
      </is>
    </oc>
    <nc r="CB555">
      <f>BZ555+CA555</f>
    </nc>
  </rcc>
  <rcc rId="7818" sId="1">
    <oc r="CB556" t="inlineStr">
      <is>
        <t/>
      </is>
    </oc>
    <nc r="CB556">
      <f>BZ556+CA556</f>
    </nc>
  </rcc>
  <rcc rId="7819" sId="1">
    <oc r="CB557" t="inlineStr">
      <is>
        <t/>
      </is>
    </oc>
    <nc r="CB557">
      <f>BZ557+CA557</f>
    </nc>
  </rcc>
  <rcc rId="7820" sId="1">
    <oc r="CB558" t="inlineStr">
      <is>
        <t/>
      </is>
    </oc>
    <nc r="CB558">
      <f>BZ558+CA558</f>
    </nc>
  </rcc>
  <rcc rId="7821" sId="1">
    <oc r="CB559" t="inlineStr">
      <is>
        <t>0</t>
      </is>
    </oc>
    <nc r="CB559">
      <f>BZ559+CA559</f>
    </nc>
  </rcc>
  <rcc rId="7822" sId="1">
    <oc r="CB560" t="inlineStr">
      <is>
        <t/>
      </is>
    </oc>
    <nc r="CB560">
      <f>BZ560+CA560</f>
    </nc>
  </rcc>
  <rcc rId="7823" sId="1">
    <oc r="CB561" t="inlineStr">
      <is>
        <t>0</t>
      </is>
    </oc>
    <nc r="CB561">
      <f>BZ561+CA561</f>
    </nc>
  </rcc>
  <rcc rId="7824" sId="1">
    <oc r="CB562" t="inlineStr">
      <is>
        <t/>
      </is>
    </oc>
    <nc r="CB562">
      <f>BZ562+CA562</f>
    </nc>
  </rcc>
  <rcc rId="7825" sId="1">
    <oc r="CB563" t="inlineStr">
      <is>
        <t/>
      </is>
    </oc>
    <nc r="CB563">
      <f>BZ563+CA563</f>
    </nc>
  </rcc>
  <rcc rId="7826" sId="1">
    <oc r="CB564" t="inlineStr">
      <is>
        <t/>
      </is>
    </oc>
    <nc r="CB564">
      <f>BZ564+CA564</f>
    </nc>
  </rcc>
  <rcc rId="7827" sId="1">
    <oc r="CB565" t="inlineStr">
      <is>
        <t/>
      </is>
    </oc>
    <nc r="CB565">
      <f>BZ565+CA565</f>
    </nc>
  </rcc>
  <rcc rId="7828" sId="1">
    <oc r="CB566" t="inlineStr">
      <is>
        <t/>
      </is>
    </oc>
    <nc r="CB566">
      <f>BZ566+CA566</f>
    </nc>
  </rcc>
  <rcc rId="7829" sId="1">
    <oc r="CB567" t="inlineStr">
      <is>
        <t>0.062742903104</t>
      </is>
    </oc>
    <nc r="CB567">
      <f>BZ567+CA567</f>
    </nc>
  </rcc>
  <rcc rId="7830" sId="1">
    <oc r="CB568" t="inlineStr">
      <is>
        <t/>
      </is>
    </oc>
    <nc r="CB568">
      <f>BZ568+CA568</f>
    </nc>
  </rcc>
  <rcc rId="7831" sId="1">
    <oc r="CB569" t="inlineStr">
      <is>
        <t/>
      </is>
    </oc>
    <nc r="CB569">
      <f>BZ569+CA569</f>
    </nc>
  </rcc>
  <rcc rId="7832" sId="1">
    <oc r="CB570" t="inlineStr">
      <is>
        <t/>
      </is>
    </oc>
    <nc r="CB570">
      <f>BZ570+CA570</f>
    </nc>
  </rcc>
  <rcc rId="7833" sId="1">
    <oc r="CB571" t="inlineStr">
      <is>
        <t/>
      </is>
    </oc>
    <nc r="CB571">
      <f>BZ571+CA571</f>
    </nc>
  </rcc>
  <rcc rId="7834" sId="1">
    <oc r="CB572" t="inlineStr">
      <is>
        <t/>
      </is>
    </oc>
    <nc r="CB572">
      <f>BZ572+CA572</f>
    </nc>
  </rcc>
  <rcc rId="7835" sId="1">
    <oc r="CB573" t="inlineStr">
      <is>
        <t/>
      </is>
    </oc>
    <nc r="CB573">
      <f>BZ573+CA573</f>
    </nc>
  </rcc>
  <rcc rId="7836" sId="1">
    <oc r="CB574" t="inlineStr">
      <is>
        <t/>
      </is>
    </oc>
    <nc r="CB574">
      <f>BZ574+CA574</f>
    </nc>
  </rcc>
  <rcc rId="7837" sId="1">
    <oc r="CB575" t="inlineStr">
      <is>
        <t/>
      </is>
    </oc>
    <nc r="CB575">
      <f>BZ575+CA575</f>
    </nc>
  </rcc>
  <rcc rId="7838" sId="1">
    <oc r="CB576" t="inlineStr">
      <is>
        <t/>
      </is>
    </oc>
    <nc r="CB576">
      <f>BZ576+CA576</f>
    </nc>
  </rcc>
  <rcc rId="7839" sId="1">
    <oc r="CB577" t="inlineStr">
      <is>
        <t/>
      </is>
    </oc>
    <nc r="CB577">
      <f>BZ577+CA577</f>
    </nc>
  </rcc>
  <rcc rId="7840" sId="1">
    <oc r="CB578" t="inlineStr">
      <is>
        <t/>
      </is>
    </oc>
    <nc r="CB578">
      <f>BZ578+CA578</f>
    </nc>
  </rcc>
  <rcc rId="7841" sId="1">
    <oc r="CB579" t="inlineStr">
      <is>
        <t/>
      </is>
    </oc>
    <nc r="CB579">
      <f>BZ579+CA579</f>
    </nc>
  </rcc>
  <rcc rId="7842" sId="1">
    <oc r="CB580" t="inlineStr">
      <is>
        <t/>
      </is>
    </oc>
    <nc r="CB580">
      <f>BZ580+CA580</f>
    </nc>
  </rcc>
  <rcc rId="7843" sId="1">
    <oc r="CB581" t="inlineStr">
      <is>
        <t/>
      </is>
    </oc>
    <nc r="CB581">
      <f>BZ581+CA581</f>
    </nc>
  </rcc>
  <rcc rId="7844" sId="1">
    <oc r="CB582" t="inlineStr">
      <is>
        <t>0.15341220263</t>
      </is>
    </oc>
    <nc r="CB582">
      <f>BZ582+CA582</f>
    </nc>
  </rcc>
  <rcc rId="7845" sId="1">
    <oc r="CB583" t="inlineStr">
      <is>
        <t>0.26445407637</t>
      </is>
    </oc>
    <nc r="CB583">
      <f>BZ583+CA583</f>
    </nc>
  </rcc>
  <rcc rId="7846" sId="1">
    <oc r="CB584" t="inlineStr">
      <is>
        <t>0.38289834845</t>
      </is>
    </oc>
    <nc r="CB584">
      <f>BZ584+CA584</f>
    </nc>
  </rcc>
  <rcc rId="7847" sId="1">
    <oc r="CB585" t="inlineStr">
      <is>
        <t>0.56441622872</t>
      </is>
    </oc>
    <nc r="CB585">
      <f>BZ585+CA585</f>
    </nc>
  </rcc>
  <rcc rId="7848" sId="1">
    <oc r="CB586" t="inlineStr">
      <is>
        <t/>
      </is>
    </oc>
    <nc r="CB586">
      <f>BZ586+CA586</f>
    </nc>
  </rcc>
  <rcc rId="7849" sId="1">
    <oc r="CB587" t="inlineStr">
      <is>
        <t>0.28597871345</t>
      </is>
    </oc>
    <nc r="CB587">
      <f>BZ587+CA587</f>
    </nc>
  </rcc>
  <rcc rId="7850" sId="1">
    <oc r="CB588" t="inlineStr">
      <is>
        <t>0.29225926032</t>
      </is>
    </oc>
    <nc r="CB588">
      <f>BZ588+CA588</f>
    </nc>
  </rcc>
  <rfmt sheetId="1" sqref="CC1:CG1 CC430:CG441 CC462:CG588 CC2528:CG1048576">
    <dxf>
      <numFmt numFmtId="166" formatCode="&quot;$&quot;#,##0"/>
    </dxf>
  </rfmt>
  <rcc rId="7851" sId="1" numFmtId="11">
    <oc r="CD462" t="inlineStr">
      <is>
        <t/>
      </is>
    </oc>
    <nc r="CD462">
      <v>0</v>
    </nc>
  </rcc>
  <rcc rId="7852" sId="1">
    <oc r="CE462" t="inlineStr">
      <is>
        <t>255400</t>
      </is>
    </oc>
    <nc r="CE462">
      <f>CC462-CD462</f>
    </nc>
  </rcc>
  <rcc rId="7853" sId="1">
    <oc r="CG462" t="inlineStr">
      <is>
        <t>96.7424</t>
      </is>
    </oc>
    <nc r="CG462">
      <f>CE462/K462</f>
    </nc>
  </rcc>
  <rcc rId="7854" sId="1" numFmtId="11">
    <oc r="CD463" t="inlineStr">
      <is>
        <t/>
      </is>
    </oc>
    <nc r="CD463">
      <v>0</v>
    </nc>
  </rcc>
  <rcc rId="7855" sId="1">
    <oc r="CE463" t="inlineStr">
      <is>
        <t>335400</t>
      </is>
    </oc>
    <nc r="CE463">
      <f>CC463-CD463</f>
    </nc>
  </rcc>
  <rcc rId="7856" sId="1">
    <oc r="CG463" t="inlineStr">
      <is>
        <t>57.002</t>
      </is>
    </oc>
    <nc r="CG463">
      <f>CE463/K463</f>
    </nc>
  </rcc>
  <rcc rId="7857" sId="1" numFmtId="11">
    <oc r="CD464" t="inlineStr">
      <is>
        <t/>
      </is>
    </oc>
    <nc r="CD464">
      <v>0</v>
    </nc>
  </rcc>
  <rcc rId="7858" sId="1">
    <oc r="CE464" t="inlineStr">
      <is>
        <t>964600</t>
      </is>
    </oc>
    <nc r="CE464">
      <f>CC464-CD464</f>
    </nc>
  </rcc>
  <rcc rId="7859" sId="1">
    <oc r="CG464" t="inlineStr">
      <is>
        <t>100.1038</t>
      </is>
    </oc>
    <nc r="CG464">
      <f>CE464/K464</f>
    </nc>
  </rcc>
  <rcc rId="7860" sId="1" numFmtId="11">
    <oc r="CD465" t="inlineStr">
      <is>
        <t/>
      </is>
    </oc>
    <nc r="CD465">
      <v>0</v>
    </nc>
  </rcc>
  <rcc rId="7861" sId="1">
    <oc r="CE465" t="inlineStr">
      <is>
        <t>625600</t>
      </is>
    </oc>
    <nc r="CE465">
      <f>CC465-CD465</f>
    </nc>
  </rcc>
  <rcc rId="7862" sId="1">
    <oc r="CG465" t="inlineStr">
      <is>
        <t>171.6795</t>
      </is>
    </oc>
    <nc r="CG465">
      <f>CE465/K465</f>
    </nc>
  </rcc>
  <rcc rId="7863" sId="1" numFmtId="11">
    <oc r="CD466" t="inlineStr">
      <is>
        <t/>
      </is>
    </oc>
    <nc r="CD466">
      <v>0</v>
    </nc>
  </rcc>
  <rcc rId="7864" sId="1">
    <oc r="CE466" t="inlineStr">
      <is>
        <t>205800</t>
      </is>
    </oc>
    <nc r="CE466">
      <f>CC466-CD466</f>
    </nc>
  </rcc>
  <rcc rId="7865" sId="1">
    <oc r="CG466" t="inlineStr">
      <is>
        <t>64.9211</t>
      </is>
    </oc>
    <nc r="CG466">
      <f>CE466/K466</f>
    </nc>
  </rcc>
  <rcc rId="7866" sId="1" numFmtId="11">
    <oc r="CD467" t="inlineStr">
      <is>
        <t/>
      </is>
    </oc>
    <nc r="CD467">
      <v>0</v>
    </nc>
  </rcc>
  <rcc rId="7867" sId="1">
    <oc r="CE467" t="inlineStr">
      <is>
        <t>112200</t>
      </is>
    </oc>
    <nc r="CE467">
      <f>CC467-CD467</f>
    </nc>
  </rcc>
  <rcc rId="7868" sId="1">
    <oc r="CG467" t="inlineStr">
      <is>
        <t>50.495</t>
      </is>
    </oc>
    <nc r="CG467">
      <f>CE467/K467</f>
    </nc>
  </rcc>
  <rcc rId="7869" sId="1" numFmtId="11">
    <oc r="CD468" t="inlineStr">
      <is>
        <t/>
      </is>
    </oc>
    <nc r="CD468">
      <v>0</v>
    </nc>
  </rcc>
  <rcc rId="7870" sId="1">
    <oc r="CE468" t="inlineStr">
      <is>
        <t>110300</t>
      </is>
    </oc>
    <nc r="CE468">
      <f>CC468-CD468</f>
    </nc>
  </rcc>
  <rcc rId="7871" sId="1">
    <oc r="CG468" t="inlineStr">
      <is>
        <t>32.4985</t>
      </is>
    </oc>
    <nc r="CG468">
      <f>CE468/K468</f>
    </nc>
  </rcc>
  <rcc rId="7872" sId="1" numFmtId="11">
    <oc r="CD469" t="inlineStr">
      <is>
        <t/>
      </is>
    </oc>
    <nc r="CD469">
      <v>0</v>
    </nc>
  </rcc>
  <rcc rId="7873" sId="1">
    <oc r="CE469" t="inlineStr">
      <is>
        <t>295600</t>
      </is>
    </oc>
    <nc r="CE469">
      <f>CC469-CD469</f>
    </nc>
  </rcc>
  <rcc rId="7874" sId="1">
    <oc r="CG469" t="inlineStr">
      <is>
        <t>91.0099</t>
      </is>
    </oc>
    <nc r="CG469">
      <f>CE469/K469</f>
    </nc>
  </rcc>
  <rcc rId="7875" sId="1" numFmtId="11">
    <oc r="CD470" t="inlineStr">
      <is>
        <t/>
      </is>
    </oc>
    <nc r="CD470">
      <v>0</v>
    </nc>
  </rcc>
  <rcc rId="7876" sId="1">
    <oc r="CE470" t="inlineStr">
      <is>
        <t>174400</t>
      </is>
    </oc>
    <nc r="CE470">
      <f>CC470-CD470</f>
    </nc>
  </rcc>
  <rcc rId="7877" sId="1">
    <oc r="CG470" t="inlineStr">
      <is>
        <t>57.672</t>
      </is>
    </oc>
    <nc r="CG470">
      <f>CE470/K470</f>
    </nc>
  </rcc>
  <rcc rId="7878" sId="1" numFmtId="11">
    <oc r="CD471" t="inlineStr">
      <is>
        <t/>
      </is>
    </oc>
    <nc r="CD471">
      <v>0</v>
    </nc>
  </rcc>
  <rcc rId="7879" sId="1">
    <oc r="CE471" t="inlineStr">
      <is>
        <t>681000</t>
      </is>
    </oc>
    <nc r="CE471">
      <f>CC471-CD471</f>
    </nc>
  </rcc>
  <rcc rId="7880" sId="1">
    <oc r="CG471" t="inlineStr">
      <is>
        <t>166.9118</t>
      </is>
    </oc>
    <nc r="CG471">
      <f>CE471/K471</f>
    </nc>
  </rcc>
  <rcc rId="7881" sId="1" numFmtId="11">
    <oc r="CD472" t="inlineStr">
      <is>
        <t/>
      </is>
    </oc>
    <nc r="CD472">
      <v>0</v>
    </nc>
  </rcc>
  <rcc rId="7882" sId="1">
    <oc r="CE472" t="inlineStr">
      <is>
        <t>477100</t>
      </is>
    </oc>
    <nc r="CE472">
      <f>CC472-CD472</f>
    </nc>
  </rcc>
  <rcc rId="7883" sId="1">
    <oc r="CG472" t="inlineStr">
      <is>
        <t>101.9444</t>
      </is>
    </oc>
    <nc r="CG472">
      <f>CE472/K472</f>
    </nc>
  </rcc>
  <rcc rId="7884" sId="1" numFmtId="11">
    <oc r="CD473" t="inlineStr">
      <is>
        <t/>
      </is>
    </oc>
    <nc r="CD473">
      <v>0</v>
    </nc>
  </rcc>
  <rcc rId="7885" sId="1">
    <oc r="CE473" t="inlineStr">
      <is>
        <t>520200</t>
      </is>
    </oc>
    <nc r="CE473">
      <f>CC473-CD473</f>
    </nc>
  </rcc>
  <rcc rId="7886" sId="1">
    <oc r="CG473" t="inlineStr">
      <is>
        <t>104.04</t>
      </is>
    </oc>
    <nc r="CG473">
      <f>CE473/K473</f>
    </nc>
  </rcc>
  <rcc rId="7887" sId="1" numFmtId="11">
    <oc r="CD474" t="inlineStr">
      <is>
        <t/>
      </is>
    </oc>
    <nc r="CD474">
      <v>0</v>
    </nc>
  </rcc>
  <rcc rId="7888" sId="1">
    <oc r="CE474" t="inlineStr">
      <is>
        <t>801300</t>
      </is>
    </oc>
    <nc r="CE474">
      <f>CC474-CD474</f>
    </nc>
  </rcc>
  <rcc rId="7889" sId="1">
    <oc r="CG474" t="inlineStr">
      <is>
        <t>120.3153</t>
      </is>
    </oc>
    <nc r="CG474">
      <f>CE474/K474</f>
    </nc>
  </rcc>
  <rcc rId="7890" sId="1" numFmtId="11">
    <oc r="CD475" t="inlineStr">
      <is>
        <t/>
      </is>
    </oc>
    <nc r="CD475">
      <v>0</v>
    </nc>
  </rcc>
  <rcc rId="7891" sId="1">
    <oc r="CE475" t="inlineStr">
      <is>
        <t>360100</t>
      </is>
    </oc>
    <nc r="CE475">
      <f>CC475-CD475</f>
    </nc>
  </rcc>
  <rcc rId="7892" sId="1">
    <oc r="CG475" t="inlineStr">
      <is>
        <t>48.9999</t>
      </is>
    </oc>
    <nc r="CG475">
      <f>CE475/K475</f>
    </nc>
  </rcc>
  <rcc rId="7893" sId="1" numFmtId="11">
    <oc r="CD476" t="inlineStr">
      <is>
        <t/>
      </is>
    </oc>
    <nc r="CD476">
      <v>0</v>
    </nc>
  </rcc>
  <rcc rId="7894" sId="1">
    <oc r="CE476" t="inlineStr">
      <is>
        <t>867600</t>
      </is>
    </oc>
    <nc r="CE476">
      <f>CC476-CD476</f>
    </nc>
  </rcc>
  <rcc rId="7895" sId="1">
    <oc r="CG476" t="inlineStr">
      <is>
        <t>117.6407</t>
      </is>
    </oc>
    <nc r="CG476">
      <f>CE476/K476</f>
    </nc>
  </rcc>
  <rcc rId="7896" sId="1" numFmtId="11">
    <oc r="CD477" t="inlineStr">
      <is>
        <t/>
      </is>
    </oc>
    <nc r="CD477">
      <v>0</v>
    </nc>
  </rcc>
  <rcc rId="7897" sId="1">
    <oc r="CE477" t="inlineStr">
      <is>
        <t>631500</t>
      </is>
    </oc>
    <nc r="CE477">
      <f>CC477-CD477</f>
    </nc>
  </rcc>
  <rcc rId="7898" sId="1">
    <oc r="CG477" t="inlineStr">
      <is>
        <t>84.7424</t>
      </is>
    </oc>
    <nc r="CG477">
      <f>CE477/K477</f>
    </nc>
  </rcc>
  <rcc rId="7899" sId="1" numFmtId="11">
    <oc r="CD478" t="inlineStr">
      <is>
        <t/>
      </is>
    </oc>
    <nc r="CD478">
      <v>0</v>
    </nc>
  </rcc>
  <rcc rId="7900" sId="1">
    <oc r="CE478" t="inlineStr">
      <is>
        <t>450200</t>
      </is>
    </oc>
    <nc r="CE478">
      <f>CC478-CD478</f>
    </nc>
  </rcc>
  <rcc rId="7901" sId="1">
    <oc r="CG478" t="inlineStr">
      <is>
        <t>64.3143</t>
      </is>
    </oc>
    <nc r="CG478">
      <f>CE478/K478</f>
    </nc>
  </rcc>
  <rcc rId="7902" sId="1" numFmtId="11">
    <oc r="CD479" t="inlineStr">
      <is>
        <t/>
      </is>
    </oc>
    <nc r="CD479">
      <v>0</v>
    </nc>
  </rcc>
  <rcc rId="7903" sId="1">
    <oc r="CE479" t="inlineStr">
      <is>
        <t>538200</t>
      </is>
    </oc>
    <nc r="CE479">
      <f>CC479-CD479</f>
    </nc>
  </rcc>
  <rcc rId="7904" sId="1">
    <oc r="CG479" t="inlineStr">
      <is>
        <t>83.2998</t>
      </is>
    </oc>
    <nc r="CG479">
      <f>CE479/K479</f>
    </nc>
  </rcc>
  <rcc rId="7905" sId="1" numFmtId="11">
    <oc r="CD480" t="inlineStr">
      <is>
        <t/>
      </is>
    </oc>
    <nc r="CD480">
      <v>0</v>
    </nc>
  </rcc>
  <rcc rId="7906" sId="1">
    <oc r="CE480" t="inlineStr">
      <is>
        <t>869300</t>
      </is>
    </oc>
    <nc r="CE480">
      <f>CC480-CD480</f>
    </nc>
  </rcc>
  <rcc rId="7907" sId="1">
    <oc r="CG480" t="inlineStr">
      <is>
        <t>87.9413</t>
      </is>
    </oc>
    <nc r="CG480">
      <f>CE480/K480</f>
    </nc>
  </rcc>
  <rcc rId="7908" sId="1" numFmtId="11">
    <oc r="CD481" t="inlineStr">
      <is>
        <t/>
      </is>
    </oc>
    <nc r="CD481">
      <v>0</v>
    </nc>
  </rcc>
  <rcc rId="7909" sId="1">
    <oc r="CE481" t="inlineStr">
      <is>
        <t>452600</t>
      </is>
    </oc>
    <nc r="CE481">
      <f>CC481-CD481</f>
    </nc>
  </rcc>
  <rcc rId="7910" sId="1">
    <oc r="CG481" t="inlineStr">
      <is>
        <t>46.5973</t>
      </is>
    </oc>
    <nc r="CG481">
      <f>CE481/K481</f>
    </nc>
  </rcc>
  <rcc rId="7911" sId="1" numFmtId="11">
    <oc r="CD482" t="inlineStr">
      <is>
        <t/>
      </is>
    </oc>
    <nc r="CD482">
      <v>0</v>
    </nc>
  </rcc>
  <rcc rId="7912" sId="1">
    <oc r="CE482" t="inlineStr">
      <is>
        <t>1048400</t>
      </is>
    </oc>
    <nc r="CE482">
      <f>CC482-CD482</f>
    </nc>
  </rcc>
  <rcc rId="7913" sId="1">
    <oc r="CG482" t="inlineStr">
      <is>
        <t>118.1962</t>
      </is>
    </oc>
    <nc r="CG482">
      <f>CE482/K482</f>
    </nc>
  </rcc>
  <rcc rId="7914" sId="1" numFmtId="11">
    <oc r="CD483" t="inlineStr">
      <is>
        <t/>
      </is>
    </oc>
    <nc r="CD483">
      <v>0</v>
    </nc>
  </rcc>
  <rcc rId="7915" sId="1">
    <oc r="CE483" t="inlineStr">
      <is>
        <t>714300</t>
      </is>
    </oc>
    <nc r="CE483">
      <f>CC483-CD483</f>
    </nc>
  </rcc>
  <rcc rId="7916" sId="1">
    <oc r="CG483" t="inlineStr">
      <is>
        <t>110.9506</t>
      </is>
    </oc>
    <nc r="CG483">
      <f>CE483/K483</f>
    </nc>
  </rcc>
  <rcc rId="7917" sId="1" numFmtId="11">
    <oc r="CD484" t="inlineStr">
      <is>
        <t/>
      </is>
    </oc>
    <nc r="CD484">
      <v>0</v>
    </nc>
  </rcc>
  <rcc rId="7918" sId="1">
    <oc r="CE484" t="inlineStr">
      <is>
        <t>542700</t>
      </is>
    </oc>
    <nc r="CE484">
      <f>CC484-CD484</f>
    </nc>
  </rcc>
  <rcc rId="7919" sId="1">
    <oc r="CG484" t="inlineStr">
      <is>
        <t>94.8776</t>
      </is>
    </oc>
    <nc r="CG484">
      <f>CE484/K484</f>
    </nc>
  </rcc>
  <rcc rId="7920" sId="1" numFmtId="11">
    <oc r="CD485" t="inlineStr">
      <is>
        <t/>
      </is>
    </oc>
    <nc r="CD485">
      <v>0</v>
    </nc>
  </rcc>
  <rcc rId="7921" sId="1">
    <oc r="CE485" t="inlineStr">
      <is>
        <t>559000</t>
      </is>
    </oc>
    <nc r="CE485">
      <f>CC485-CD485</f>
    </nc>
  </rcc>
  <rcc rId="7922" sId="1">
    <oc r="CG485" t="inlineStr">
      <is>
        <t>93.9496</t>
      </is>
    </oc>
    <nc r="CG485">
      <f>CE485/K485</f>
    </nc>
  </rcc>
  <rcc rId="7923" sId="1" numFmtId="11">
    <oc r="CD486" t="inlineStr">
      <is>
        <t/>
      </is>
    </oc>
    <nc r="CD486">
      <v>0</v>
    </nc>
  </rcc>
  <rcc rId="7924" sId="1">
    <oc r="CE486" t="inlineStr">
      <is>
        <t>945100</t>
      </is>
    </oc>
    <nc r="CE486">
      <f>CC486-CD486</f>
    </nc>
  </rcc>
  <rcc rId="7925" sId="1">
    <oc r="CG486" t="inlineStr">
      <is>
        <t>96.3208</t>
      </is>
    </oc>
    <nc r="CG486">
      <f>CE486/K486</f>
    </nc>
  </rcc>
  <rcc rId="7926" sId="1" numFmtId="11">
    <oc r="CD487" t="inlineStr">
      <is>
        <t/>
      </is>
    </oc>
    <nc r="CD487">
      <v>0</v>
    </nc>
  </rcc>
  <rcc rId="7927" sId="1">
    <oc r="CE487" t="inlineStr">
      <is>
        <t>609300</t>
      </is>
    </oc>
    <nc r="CE487">
      <f>CC487-CD487</f>
    </nc>
  </rcc>
  <rcc rId="7928" sId="1">
    <oc r="CG487" t="inlineStr">
      <is>
        <t>119.6818</t>
      </is>
    </oc>
    <nc r="CG487">
      <f>CE487/K487</f>
    </nc>
  </rcc>
  <rcc rId="7929" sId="1" numFmtId="11">
    <oc r="CD488" t="inlineStr">
      <is>
        <t/>
      </is>
    </oc>
    <nc r="CD488">
      <v>0</v>
    </nc>
  </rcc>
  <rcc rId="7930" sId="1">
    <oc r="CE488" t="inlineStr">
      <is>
        <t>491400</t>
      </is>
    </oc>
    <nc r="CE488">
      <f>CC488-CD488</f>
    </nc>
  </rcc>
  <rcc rId="7931" sId="1">
    <oc r="CG488" t="inlineStr">
      <is>
        <t>83.2881</t>
      </is>
    </oc>
    <nc r="CG488">
      <f>CE488/K488</f>
    </nc>
  </rcc>
  <rcc rId="7932" sId="1" numFmtId="11">
    <oc r="CD489" t="inlineStr">
      <is>
        <t/>
      </is>
    </oc>
    <nc r="CD489">
      <v>0</v>
    </nc>
  </rcc>
  <rcc rId="7933" sId="1">
    <oc r="CE489" t="inlineStr">
      <is>
        <t>568100</t>
      </is>
    </oc>
    <nc r="CE489">
      <f>CC489-CD489</f>
    </nc>
  </rcc>
  <rcc rId="7934" sId="1">
    <oc r="CG489" t="inlineStr">
      <is>
        <t>101.4464</t>
      </is>
    </oc>
    <nc r="CG489">
      <f>CE489/K489</f>
    </nc>
  </rcc>
  <rcc rId="7935" sId="1" numFmtId="11">
    <oc r="CD490" t="inlineStr">
      <is>
        <t/>
      </is>
    </oc>
    <nc r="CD490">
      <v>0</v>
    </nc>
  </rcc>
  <rcc rId="7936" sId="1">
    <oc r="CE490" t="inlineStr">
      <is>
        <t>785900</t>
      </is>
    </oc>
    <nc r="CE490">
      <f>CC490-CD490</f>
    </nc>
  </rcc>
  <rcc rId="7937" sId="1">
    <oc r="CG490" t="inlineStr">
      <is>
        <t>97.2649</t>
      </is>
    </oc>
    <nc r="CG490">
      <f>CE490/K490</f>
    </nc>
  </rcc>
  <rcc rId="7938" sId="1" numFmtId="11">
    <oc r="CD491" t="inlineStr">
      <is>
        <t/>
      </is>
    </oc>
    <nc r="CD491">
      <v>0</v>
    </nc>
  </rcc>
  <rcc rId="7939" sId="1">
    <oc r="CE491" t="inlineStr">
      <is>
        <t>758300</t>
      </is>
    </oc>
    <nc r="CE491">
      <f>CC491-CD491</f>
    </nc>
  </rcc>
  <rcc rId="7940" sId="1">
    <oc r="CG491" t="inlineStr">
      <is>
        <t>84.1154</t>
      </is>
    </oc>
    <nc r="CG491">
      <f>CE491/K491</f>
    </nc>
  </rcc>
  <rcc rId="7941" sId="1" numFmtId="11">
    <oc r="CD492" t="inlineStr">
      <is>
        <t/>
      </is>
    </oc>
    <nc r="CD492">
      <v>0</v>
    </nc>
  </rcc>
  <rcc rId="7942" sId="1">
    <oc r="CE492" t="inlineStr">
      <is>
        <t>371600</t>
      </is>
    </oc>
    <nc r="CE492">
      <f>CC492-CD492</f>
    </nc>
  </rcc>
  <rcc rId="7943" sId="1">
    <oc r="CG492" t="inlineStr">
      <is>
        <t>60.6397</t>
      </is>
    </oc>
    <nc r="CG492">
      <f>CE492/K492</f>
    </nc>
  </rcc>
  <rcc rId="7944" sId="1" numFmtId="11">
    <oc r="CD493" t="inlineStr">
      <is>
        <t/>
      </is>
    </oc>
    <nc r="CD493">
      <v>0</v>
    </nc>
  </rcc>
  <rcc rId="7945" sId="1">
    <oc r="CE493" t="inlineStr">
      <is>
        <t>756000</t>
      </is>
    </oc>
    <nc r="CE493">
      <f>CC493-CD493</f>
    </nc>
  </rcc>
  <rcc rId="7946" sId="1">
    <oc r="CG493" t="inlineStr">
      <is>
        <t>77.198</t>
      </is>
    </oc>
    <nc r="CG493">
      <f>CE493/K493</f>
    </nc>
  </rcc>
  <rcc rId="7947" sId="1" numFmtId="11">
    <oc r="CD494" t="inlineStr">
      <is>
        <t/>
      </is>
    </oc>
    <nc r="CD494">
      <v>0</v>
    </nc>
  </rcc>
  <rcc rId="7948" sId="1">
    <oc r="CE494" t="inlineStr">
      <is>
        <t>609500</t>
      </is>
    </oc>
    <nc r="CE494">
      <f>CC494-CD494</f>
    </nc>
  </rcc>
  <rcc rId="7949" sId="1">
    <oc r="CG494" t="inlineStr">
      <is>
        <t>92.5588</t>
      </is>
    </oc>
    <nc r="CG494">
      <f>CE494/K494</f>
    </nc>
  </rcc>
  <rcc rId="7950" sId="1" numFmtId="11">
    <oc r="CD495" t="inlineStr">
      <is>
        <t/>
      </is>
    </oc>
    <nc r="CD495">
      <v>0</v>
    </nc>
  </rcc>
  <rcc rId="7951" sId="1">
    <oc r="CE495" t="inlineStr">
      <is>
        <t>365800</t>
      </is>
    </oc>
    <nc r="CE495">
      <f>CC495-CD495</f>
    </nc>
  </rcc>
  <rcc rId="7952" sId="1">
    <oc r="CG495" t="inlineStr">
      <is>
        <t>74.7599</t>
      </is>
    </oc>
    <nc r="CG495">
      <f>CE495/K495</f>
    </nc>
  </rcc>
  <rcc rId="7953" sId="1" numFmtId="11">
    <oc r="CD496" t="inlineStr">
      <is>
        <t/>
      </is>
    </oc>
    <nc r="CD496">
      <v>0</v>
    </nc>
  </rcc>
  <rcc rId="7954" sId="1">
    <oc r="CE496" t="inlineStr">
      <is>
        <t>315600</t>
      </is>
    </oc>
    <nc r="CE496">
      <f>CC496-CD496</f>
    </nc>
  </rcc>
  <rcc rId="7955" sId="1">
    <oc r="CG496" t="inlineStr">
      <is>
        <t>178.0034</t>
      </is>
    </oc>
    <nc r="CG496">
      <f>CE496/K496</f>
    </nc>
  </rcc>
  <rcc rId="7956" sId="1" numFmtId="11">
    <oc r="CD497" t="inlineStr">
      <is>
        <t/>
      </is>
    </oc>
    <nc r="CD497">
      <v>0</v>
    </nc>
  </rcc>
  <rcc rId="7957" sId="1">
    <oc r="CE497" t="inlineStr">
      <is>
        <t>3158800</t>
      </is>
    </oc>
    <nc r="CE497">
      <f>CC497-CD497</f>
    </nc>
  </rcc>
  <rcc rId="7958" sId="1">
    <oc r="CG497" t="inlineStr">
      <is>
        <t>105.5466</t>
      </is>
    </oc>
    <nc r="CG497">
      <f>CE497/K497</f>
    </nc>
  </rcc>
  <rcc rId="7959" sId="1" numFmtId="11">
    <oc r="CD498" t="inlineStr">
      <is>
        <t/>
      </is>
    </oc>
    <nc r="CD498">
      <v>0</v>
    </nc>
  </rcc>
  <rcc rId="7960" sId="1">
    <oc r="CE498" t="inlineStr">
      <is>
        <t>1179100</t>
      </is>
    </oc>
    <nc r="CE498">
      <f>CC498-CD498</f>
    </nc>
  </rcc>
  <rcc rId="7961" sId="1">
    <oc r="CG498" t="inlineStr">
      <is>
        <t>72.56</t>
      </is>
    </oc>
    <nc r="CG498">
      <f>CE498/K498</f>
    </nc>
  </rcc>
  <rcc rId="7962" sId="1" numFmtId="11">
    <oc r="CD499" t="inlineStr">
      <is>
        <t/>
      </is>
    </oc>
    <nc r="CD499">
      <v>0</v>
    </nc>
  </rcc>
  <rcc rId="7963" sId="1">
    <oc r="CE499" t="inlineStr">
      <is>
        <t>1769600</t>
      </is>
    </oc>
    <nc r="CE499">
      <f>CC499-CD499</f>
    </nc>
  </rcc>
  <rcc rId="7964" sId="1">
    <oc r="CG499" t="inlineStr">
      <is>
        <t>95.0172</t>
      </is>
    </oc>
    <nc r="CG499">
      <f>CE499/K499</f>
    </nc>
  </rcc>
  <rcc rId="7965" sId="1" numFmtId="11">
    <oc r="CD500" t="inlineStr">
      <is>
        <t/>
      </is>
    </oc>
    <nc r="CD500">
      <v>0</v>
    </nc>
  </rcc>
  <rcc rId="7966" sId="1">
    <oc r="CE500" t="inlineStr">
      <is>
        <t>778200</t>
      </is>
    </oc>
    <nc r="CE500">
      <f>CC500-CD500</f>
    </nc>
  </rcc>
  <rcc rId="7967" sId="1">
    <oc r="CG500" t="inlineStr">
      <is>
        <t>76.5643</t>
      </is>
    </oc>
    <nc r="CG500">
      <f>CE500/K500</f>
    </nc>
  </rcc>
  <rcc rId="7968" sId="1" numFmtId="11">
    <oc r="CD501" t="inlineStr">
      <is>
        <t/>
      </is>
    </oc>
    <nc r="CD501">
      <v>0</v>
    </nc>
  </rcc>
  <rcc rId="7969" sId="1">
    <oc r="CE501" t="inlineStr">
      <is>
        <t>945300</t>
      </is>
    </oc>
    <nc r="CE501">
      <f>CC501-CD501</f>
    </nc>
  </rcc>
  <rcc rId="7970" sId="1">
    <oc r="CG501" t="inlineStr">
      <is>
        <t>74.211</t>
      </is>
    </oc>
    <nc r="CG501">
      <f>CE501/K501</f>
    </nc>
  </rcc>
  <rcc rId="7971" sId="1" numFmtId="11">
    <oc r="CD502" t="inlineStr">
      <is>
        <t/>
      </is>
    </oc>
    <nc r="CD502">
      <v>0</v>
    </nc>
  </rcc>
  <rcc rId="7972" sId="1">
    <oc r="CE502" t="inlineStr">
      <is>
        <t>1885900</t>
      </is>
    </oc>
    <nc r="CE502">
      <f>CC502-CD502</f>
    </nc>
  </rcc>
  <rcc rId="7973" sId="1">
    <oc r="CG502" t="inlineStr">
      <is>
        <t>189.0437</t>
      </is>
    </oc>
    <nc r="CG502">
      <f>CE502/K502</f>
    </nc>
  </rcc>
  <rcc rId="7974" sId="1" numFmtId="11">
    <oc r="CD503" t="inlineStr">
      <is>
        <t/>
      </is>
    </oc>
    <nc r="CD503">
      <v>0</v>
    </nc>
  </rcc>
  <rcc rId="7975" sId="1">
    <oc r="CE503" t="inlineStr">
      <is>
        <t>1149400</t>
      </is>
    </oc>
    <nc r="CE503">
      <f>CC503-CD503</f>
    </nc>
  </rcc>
  <rcc rId="7976" sId="1">
    <oc r="CG503" t="inlineStr">
      <is>
        <t>39.0196</t>
      </is>
    </oc>
    <nc r="CG503">
      <f>CE503/K503</f>
    </nc>
  </rcc>
  <rcc rId="7977" sId="1" numFmtId="11">
    <oc r="CD504" t="inlineStr">
      <is>
        <t/>
      </is>
    </oc>
    <nc r="CD504">
      <v>0</v>
    </nc>
  </rcc>
  <rcc rId="7978" sId="1">
    <oc r="CE504" t="inlineStr">
      <is>
        <t>629100</t>
      </is>
    </oc>
    <nc r="CE504">
      <f>CC504-CD504</f>
    </nc>
  </rcc>
  <rcc rId="7979" sId="1">
    <oc r="CG504" t="inlineStr">
      <is>
        <t>40.8825</t>
      </is>
    </oc>
    <nc r="CG504">
      <f>CE504/K504</f>
    </nc>
  </rcc>
  <rcc rId="7980" sId="1" numFmtId="11">
    <oc r="CD505" t="inlineStr">
      <is>
        <t/>
      </is>
    </oc>
    <nc r="CD505">
      <v>0</v>
    </nc>
  </rcc>
  <rcc rId="7981" sId="1">
    <oc r="CE505" t="inlineStr">
      <is>
        <t>686000</t>
      </is>
    </oc>
    <nc r="CE505">
      <f>CC505-CD505</f>
    </nc>
  </rcc>
  <rcc rId="7982" sId="1">
    <oc r="CG505" t="inlineStr">
      <is>
        <t>42.8215</t>
      </is>
    </oc>
    <nc r="CG505">
      <f>CE505/K505</f>
    </nc>
  </rcc>
  <rcc rId="7983" sId="1" numFmtId="11">
    <oc r="CD506" t="inlineStr">
      <is>
        <t/>
      </is>
    </oc>
    <nc r="CD506">
      <v>0</v>
    </nc>
  </rcc>
  <rcc rId="7984" sId="1">
    <oc r="CE506" t="inlineStr">
      <is>
        <t>421000</t>
      </is>
    </oc>
    <nc r="CE506">
      <f>CC506-CD506</f>
    </nc>
  </rcc>
  <rcc rId="7985" sId="1">
    <oc r="CG506" t="inlineStr">
      <is>
        <t>35.0833</t>
      </is>
    </oc>
    <nc r="CG506">
      <f>CE506/K506</f>
    </nc>
  </rcc>
  <rcc rId="7986" sId="1" numFmtId="11">
    <oc r="CD507" t="inlineStr">
      <is>
        <t/>
      </is>
    </oc>
    <nc r="CD507">
      <v>0</v>
    </nc>
  </rcc>
  <rcc rId="7987" sId="1">
    <oc r="CE507" t="inlineStr">
      <is>
        <t>611800</t>
      </is>
    </oc>
    <nc r="CE507">
      <f>CC507-CD507</f>
    </nc>
  </rcc>
  <rcc rId="7988" sId="1">
    <oc r="CG507" t="inlineStr">
      <is>
        <t>60.6944</t>
      </is>
    </oc>
    <nc r="CG507">
      <f>CE507/K507</f>
    </nc>
  </rcc>
  <rcc rId="7989" sId="1" numFmtId="11">
    <oc r="CD508" t="inlineStr">
      <is>
        <t/>
      </is>
    </oc>
    <nc r="CD508">
      <v>0</v>
    </nc>
  </rcc>
  <rcc rId="7990" sId="1">
    <oc r="CE508" t="inlineStr">
      <is>
        <t>677900</t>
      </is>
    </oc>
    <nc r="CE508">
      <f>CC508-CD508</f>
    </nc>
  </rcc>
  <rcc rId="7991" sId="1">
    <oc r="CG508" t="inlineStr">
      <is>
        <t>50.469</t>
      </is>
    </oc>
    <nc r="CG508">
      <f>CE508/K508</f>
    </nc>
  </rcc>
  <rcc rId="7992" sId="1" numFmtId="11">
    <oc r="CD509" t="inlineStr">
      <is>
        <t/>
      </is>
    </oc>
    <nc r="CD509">
      <v>0</v>
    </nc>
  </rcc>
  <rcc rId="7993" sId="1">
    <oc r="CE509" t="inlineStr">
      <is>
        <t>415400</t>
      </is>
    </oc>
    <nc r="CE509">
      <f>CC509-CD509</f>
    </nc>
  </rcc>
  <rcc rId="7994" sId="1">
    <oc r="CG509" t="inlineStr">
      <is>
        <t>34.6167</t>
      </is>
    </oc>
    <nc r="CG509">
      <f>CE509/K509</f>
    </nc>
  </rcc>
  <rcc rId="7995" sId="1" numFmtId="11">
    <oc r="CD510" t="inlineStr">
      <is>
        <t/>
      </is>
    </oc>
    <nc r="CD510">
      <v>0</v>
    </nc>
  </rcc>
  <rcc rId="7996" sId="1">
    <oc r="CE510" t="inlineStr">
      <is>
        <t>478600</t>
      </is>
    </oc>
    <nc r="CE510">
      <f>CC510-CD510</f>
    </nc>
  </rcc>
  <rcc rId="7997" sId="1">
    <oc r="CG510" t="inlineStr">
      <is>
        <t>35.088</t>
      </is>
    </oc>
    <nc r="CG510">
      <f>CE510/K510</f>
    </nc>
  </rcc>
  <rcc rId="7998" sId="1" numFmtId="11">
    <oc r="CD511" t="inlineStr">
      <is>
        <t/>
      </is>
    </oc>
    <nc r="CD511">
      <v>0</v>
    </nc>
  </rcc>
  <rcc rId="7999" sId="1">
    <oc r="CE511" t="inlineStr">
      <is>
        <t>1502000</t>
      </is>
    </oc>
    <nc r="CE511">
      <f>CC511-CD511</f>
    </nc>
  </rcc>
  <rcc rId="8000" sId="1">
    <oc r="CG511" t="inlineStr">
      <is>
        <t>106.0884</t>
      </is>
    </oc>
    <nc r="CG511">
      <f>CE511/K511</f>
    </nc>
  </rcc>
  <rcc rId="8001" sId="1" numFmtId="11">
    <oc r="CD512" t="inlineStr">
      <is>
        <t/>
      </is>
    </oc>
    <nc r="CD512">
      <v>0</v>
    </nc>
  </rcc>
  <rcc rId="8002" sId="1">
    <oc r="CE512" t="inlineStr">
      <is>
        <t>805300</t>
      </is>
    </oc>
    <nc r="CE512">
      <f>CC512-CD512</f>
    </nc>
  </rcc>
  <rcc rId="8003" sId="1">
    <oc r="CG512" t="inlineStr">
      <is>
        <t>25.2651</t>
      </is>
    </oc>
    <nc r="CG512">
      <f>CE512/K512</f>
    </nc>
  </rcc>
  <rcc rId="8004" sId="1" numFmtId="11">
    <oc r="CD513" t="inlineStr">
      <is>
        <t/>
      </is>
    </oc>
    <nc r="CD513">
      <v>0</v>
    </nc>
  </rcc>
  <rcc rId="8005" sId="1">
    <oc r="CE513" t="inlineStr">
      <is>
        <t>507300</t>
      </is>
    </oc>
    <nc r="CE513">
      <f>CC513-CD513</f>
    </nc>
  </rcc>
  <rcc rId="8006" sId="1">
    <oc r="CG513" t="inlineStr">
      <is>
        <t>35.0345</t>
      </is>
    </oc>
    <nc r="CG513">
      <f>CE513/K513</f>
    </nc>
  </rcc>
  <rcc rId="8007" sId="1" numFmtId="11">
    <oc r="CD514" t="inlineStr">
      <is>
        <t/>
      </is>
    </oc>
    <nc r="CD514">
      <v>0</v>
    </nc>
  </rcc>
  <rcc rId="8008" sId="1">
    <oc r="CE514" t="inlineStr">
      <is>
        <t>800800</t>
      </is>
    </oc>
    <nc r="CE514">
      <f>CC514-CD514</f>
    </nc>
  </rcc>
  <rcc rId="8009" sId="1">
    <oc r="CG514" t="inlineStr">
      <is>
        <t>39.2318</t>
      </is>
    </oc>
    <nc r="CG514">
      <f>CE514/K514</f>
    </nc>
  </rcc>
  <rcc rId="8010" sId="1" numFmtId="11">
    <oc r="CD515" t="inlineStr">
      <is>
        <t/>
      </is>
    </oc>
    <nc r="CD515">
      <v>0</v>
    </nc>
  </rcc>
  <rcc rId="8011" sId="1">
    <oc r="CE515" t="inlineStr">
      <is>
        <t>641700</t>
      </is>
    </oc>
    <nc r="CE515">
      <f>CC515-CD515</f>
    </nc>
  </rcc>
  <rcc rId="8012" sId="1">
    <oc r="CG515" t="inlineStr">
      <is>
        <t>20.7027</t>
      </is>
    </oc>
    <nc r="CG515">
      <f>CE515/K515</f>
    </nc>
  </rcc>
  <rcc rId="8013" sId="1" numFmtId="11">
    <oc r="CD516" t="inlineStr">
      <is>
        <t/>
      </is>
    </oc>
    <nc r="CD516">
      <v>0</v>
    </nc>
  </rcc>
  <rcc rId="8014" sId="1">
    <oc r="CE516" t="inlineStr">
      <is>
        <t>456100</t>
      </is>
    </oc>
    <nc r="CE516">
      <f>CC516-CD516</f>
    </nc>
  </rcc>
  <rcc rId="8015" sId="1">
    <oc r="CG516" t="inlineStr">
      <is>
        <t>38.0083</t>
      </is>
    </oc>
    <nc r="CG516">
      <f>CE516/K516</f>
    </nc>
  </rcc>
  <rcc rId="8016" sId="1" numFmtId="11">
    <oc r="CD517" t="inlineStr">
      <is>
        <t/>
      </is>
    </oc>
    <nc r="CD517">
      <v>0</v>
    </nc>
  </rcc>
  <rcc rId="8017" sId="1">
    <oc r="CE517" t="inlineStr">
      <is>
        <t>730200</t>
      </is>
    </oc>
    <nc r="CE517">
      <f>CC517-CD517</f>
    </nc>
  </rcc>
  <rcc rId="8018" sId="1">
    <oc r="CG517" t="inlineStr">
      <is>
        <t>50.7083</t>
      </is>
    </oc>
    <nc r="CG517">
      <f>CE517/K517</f>
    </nc>
  </rcc>
  <rcc rId="8019" sId="1" numFmtId="11">
    <oc r="CD518" t="inlineStr">
      <is>
        <t/>
      </is>
    </oc>
    <nc r="CD518">
      <v>0</v>
    </nc>
  </rcc>
  <rcc rId="8020" sId="1">
    <oc r="CE518" t="inlineStr">
      <is>
        <t>817800</t>
      </is>
    </oc>
    <nc r="CE518">
      <f>CC518-CD518</f>
    </nc>
  </rcc>
  <rcc rId="8021" sId="1">
    <oc r="CG518" t="inlineStr">
      <is>
        <t>78.9382</t>
      </is>
    </oc>
    <nc r="CG518">
      <f>CE518/K518</f>
    </nc>
  </rcc>
  <rcc rId="8022" sId="1" numFmtId="11">
    <oc r="CD519" t="inlineStr">
      <is>
        <t/>
      </is>
    </oc>
    <nc r="CD519">
      <v>0</v>
    </nc>
  </rcc>
  <rcc rId="8023" sId="1">
    <oc r="CE519" t="inlineStr">
      <is>
        <t>773500</t>
      </is>
    </oc>
    <nc r="CE519">
      <f>CC519-CD519</f>
    </nc>
  </rcc>
  <rcc rId="8024" sId="1">
    <oc r="CG519" t="inlineStr">
      <is>
        <t>45.6342</t>
      </is>
    </oc>
    <nc r="CG519">
      <f>CE519/K519</f>
    </nc>
  </rcc>
  <rcc rId="8025" sId="1" numFmtId="11">
    <oc r="CD520" t="inlineStr">
      <is>
        <t/>
      </is>
    </oc>
    <nc r="CD520">
      <v>0</v>
    </nc>
  </rcc>
  <rcc rId="8026" sId="1">
    <oc r="CE520" t="inlineStr">
      <is>
        <t>3067200</t>
      </is>
    </oc>
    <nc r="CE520">
      <f>CC520-CD520</f>
    </nc>
  </rcc>
  <rcc rId="8027" sId="1">
    <oc r="CG520" t="inlineStr">
      <is>
        <t>105.5471</t>
      </is>
    </oc>
    <nc r="CG520">
      <f>CE520/K520</f>
    </nc>
  </rcc>
  <rcc rId="8028" sId="1" numFmtId="11">
    <oc r="CD521" t="inlineStr">
      <is>
        <t/>
      </is>
    </oc>
    <nc r="CD521">
      <v>0</v>
    </nc>
  </rcc>
  <rcc rId="8029" sId="1">
    <oc r="CE521" t="inlineStr">
      <is>
        <t>2012100</t>
      </is>
    </oc>
    <nc r="CE521">
      <f>CC521-CD521</f>
    </nc>
  </rcc>
  <rcc rId="8030" sId="1">
    <oc r="CG521" t="inlineStr">
      <is>
        <t>91.0452</t>
      </is>
    </oc>
    <nc r="CG521">
      <f>CE521/K521</f>
    </nc>
  </rcc>
  <rcc rId="8031" sId="1" numFmtId="11">
    <oc r="CD522" t="inlineStr">
      <is>
        <t/>
      </is>
    </oc>
    <nc r="CD522">
      <v>0</v>
    </nc>
  </rcc>
  <rcc rId="8032" sId="1">
    <oc r="CE522" t="inlineStr">
      <is>
        <t>1228000</t>
      </is>
    </oc>
    <nc r="CE522">
      <f>CC522-CD522</f>
    </nc>
  </rcc>
  <rcc rId="8033" sId="1">
    <oc r="CG522" t="inlineStr">
      <is>
        <t>47.5711</t>
      </is>
    </oc>
    <nc r="CG522">
      <f>CE522/K522</f>
    </nc>
  </rcc>
  <rcc rId="8034" sId="1" numFmtId="11">
    <oc r="CD523" t="inlineStr">
      <is>
        <t/>
      </is>
    </oc>
    <nc r="CD523">
      <v>0</v>
    </nc>
  </rcc>
  <rcc rId="8035" sId="1">
    <oc r="CE523" t="inlineStr">
      <is>
        <t>833500</t>
      </is>
    </oc>
    <nc r="CE523">
      <f>CC523-CD523</f>
    </nc>
  </rcc>
  <rcc rId="8036" sId="1">
    <oc r="CG523" t="inlineStr">
      <is>
        <t>78.9299</t>
      </is>
    </oc>
    <nc r="CG523">
      <f>CE523/K523</f>
    </nc>
  </rcc>
  <rcc rId="8037" sId="1" numFmtId="11">
    <oc r="CD524" t="inlineStr">
      <is>
        <t/>
      </is>
    </oc>
    <nc r="CD524">
      <v>0</v>
    </nc>
  </rcc>
  <rcc rId="8038" sId="1">
    <oc r="CE524" t="inlineStr">
      <is>
        <t>833500</t>
      </is>
    </oc>
    <nc r="CE524">
      <f>CC524-CD524</f>
    </nc>
  </rcc>
  <rcc rId="8039" sId="1">
    <oc r="CG524" t="inlineStr">
      <is>
        <t>78.9299</t>
      </is>
    </oc>
    <nc r="CG524">
      <f>CE524/K524</f>
    </nc>
  </rcc>
  <rcc rId="8040" sId="1" numFmtId="11">
    <oc r="CD525" t="inlineStr">
      <is>
        <t/>
      </is>
    </oc>
    <nc r="CD525">
      <v>0</v>
    </nc>
  </rcc>
  <rcc rId="8041" sId="1">
    <oc r="CE525" t="inlineStr">
      <is>
        <t>1892000</t>
      </is>
    </oc>
    <nc r="CE525">
      <f>CC525-CD525</f>
    </nc>
  </rcc>
  <rcc rId="8042" sId="1">
    <oc r="CG525" t="inlineStr">
      <is>
        <t>97.5258</t>
      </is>
    </oc>
    <nc r="CG525">
      <f>CE525/K525</f>
    </nc>
  </rcc>
  <rcc rId="8043" sId="1" numFmtId="11">
    <oc r="CD526" t="inlineStr">
      <is>
        <t/>
      </is>
    </oc>
    <nc r="CD526">
      <v>0</v>
    </nc>
  </rcc>
  <rcc rId="8044" sId="1">
    <oc r="CE526" t="inlineStr">
      <is>
        <t>810500</t>
      </is>
    </oc>
    <nc r="CE526">
      <f>CC526-CD526</f>
    </nc>
  </rcc>
  <rcc rId="8045" sId="1">
    <oc r="CG526" t="inlineStr">
      <is>
        <t>67.5417</t>
      </is>
    </oc>
    <nc r="CG526">
      <f>CE526/K526</f>
    </nc>
  </rcc>
  <rcc rId="8046" sId="1" numFmtId="11">
    <oc r="CD527" t="inlineStr">
      <is>
        <t/>
      </is>
    </oc>
    <nc r="CD527">
      <v>0</v>
    </nc>
  </rcc>
  <rcc rId="8047" sId="1">
    <oc r="CE527" t="inlineStr">
      <is>
        <t>879400</t>
      </is>
    </oc>
    <nc r="CE527">
      <f>CC527-CD527</f>
    </nc>
  </rcc>
  <rcc rId="8048" sId="1">
    <oc r="CG527" t="inlineStr">
      <is>
        <t>34.4174</t>
      </is>
    </oc>
    <nc r="CG527">
      <f>CE527/K527</f>
    </nc>
  </rcc>
  <rcc rId="8049" sId="1" numFmtId="11">
    <oc r="CD528" t="inlineStr">
      <is>
        <t/>
      </is>
    </oc>
    <nc r="CD528">
      <v>0</v>
    </nc>
  </rcc>
  <rcc rId="8050" sId="1">
    <oc r="CE528" t="inlineStr">
      <is>
        <t/>
      </is>
    </oc>
    <nc r="CE528">
      <f>CC528-CD528</f>
    </nc>
  </rcc>
  <rcc rId="8051" sId="1">
    <oc r="CG528" t="inlineStr">
      <is>
        <t/>
      </is>
    </oc>
    <nc r="CG528">
      <f>CE528/K528</f>
    </nc>
  </rcc>
  <rcc rId="8052" sId="1" numFmtId="11">
    <oc r="CD529" t="inlineStr">
      <is>
        <t/>
      </is>
    </oc>
    <nc r="CD529">
      <v>0</v>
    </nc>
  </rcc>
  <rcc rId="8053" sId="1">
    <oc r="CE529" t="inlineStr">
      <is>
        <t>14087600</t>
      </is>
    </oc>
    <nc r="CE529">
      <f>CC529-CD529</f>
    </nc>
  </rcc>
  <rcc rId="8054" sId="1">
    <oc r="CG529" t="inlineStr">
      <is>
        <t>628.574</t>
      </is>
    </oc>
    <nc r="CG529">
      <f>CE529/K529</f>
    </nc>
  </rcc>
  <rcc rId="8055" sId="1" numFmtId="11">
    <oc r="CD530" t="inlineStr">
      <is>
        <t/>
      </is>
    </oc>
    <nc r="CD530">
      <v>0</v>
    </nc>
  </rcc>
  <rcc rId="8056" sId="1">
    <oc r="CE530" t="inlineStr">
      <is>
        <t>1389900</t>
      </is>
    </oc>
    <nc r="CE530">
      <f>CC530-CD530</f>
    </nc>
  </rcc>
  <rcc rId="8057" sId="1">
    <oc r="CG530" t="inlineStr">
      <is>
        <t>72.9836</t>
      </is>
    </oc>
    <nc r="CG530">
      <f>CE530/K530</f>
    </nc>
  </rcc>
  <rcc rId="8058" sId="1" numFmtId="11">
    <oc r="CD531" t="inlineStr">
      <is>
        <t/>
      </is>
    </oc>
    <nc r="CD531">
      <v>0</v>
    </nc>
  </rcc>
  <rcc rId="8059" sId="1">
    <oc r="CE531" t="inlineStr">
      <is>
        <t>1466200</t>
      </is>
    </oc>
    <nc r="CE531">
      <f>CC531-CD531</f>
    </nc>
  </rcc>
  <rcc rId="8060" sId="1">
    <oc r="CG531" t="inlineStr">
      <is>
        <t>56.2906</t>
      </is>
    </oc>
    <nc r="CG531">
      <f>CE531/K531</f>
    </nc>
  </rcc>
  <rcc rId="8061" sId="1" numFmtId="11">
    <oc r="CD532" t="inlineStr">
      <is>
        <t/>
      </is>
    </oc>
    <nc r="CD532">
      <v>0</v>
    </nc>
  </rcc>
  <rcc rId="8062" sId="1">
    <oc r="CE532" t="inlineStr">
      <is>
        <t>1832500</t>
      </is>
    </oc>
    <nc r="CE532">
      <f>CC532-CD532</f>
    </nc>
  </rcc>
  <rcc rId="8063" sId="1">
    <oc r="CG532" t="inlineStr">
      <is>
        <t>160.9291</t>
      </is>
    </oc>
    <nc r="CG532">
      <f>CE532/K532</f>
    </nc>
  </rcc>
  <rcc rId="8064" sId="1" numFmtId="11">
    <oc r="CD533" t="inlineStr">
      <is>
        <t/>
      </is>
    </oc>
    <nc r="CD533">
      <v>0</v>
    </nc>
  </rcc>
  <rcc rId="8065" sId="1">
    <oc r="CE533" t="inlineStr">
      <is>
        <t>1818900</t>
      </is>
    </oc>
    <nc r="CE533">
      <f>CC533-CD533</f>
    </nc>
  </rcc>
  <rcc rId="8066" sId="1">
    <oc r="CG533" t="inlineStr">
      <is>
        <t>117.5684</t>
      </is>
    </oc>
    <nc r="CG533">
      <f>CE533/K533</f>
    </nc>
  </rcc>
  <rcc rId="8067" sId="1" numFmtId="11">
    <oc r="CD534" t="inlineStr">
      <is>
        <t/>
      </is>
    </oc>
    <nc r="CD534">
      <v>0</v>
    </nc>
  </rcc>
  <rcc rId="8068" sId="1">
    <oc r="CE534" t="inlineStr">
      <is>
        <t>619400</t>
      </is>
    </oc>
    <nc r="CE534">
      <f>CC534-CD534</f>
    </nc>
  </rcc>
  <rcc rId="8069" sId="1">
    <oc r="CG534" t="inlineStr">
      <is>
        <t>51.6167</t>
      </is>
    </oc>
    <nc r="CG534">
      <f>CE534/K534</f>
    </nc>
  </rcc>
  <rcc rId="8070" sId="1" numFmtId="11">
    <oc r="CD535" t="inlineStr">
      <is>
        <t/>
      </is>
    </oc>
    <nc r="CD535">
      <v>0</v>
    </nc>
  </rcc>
  <rcc rId="8071" sId="1">
    <oc r="CE535" t="inlineStr">
      <is>
        <t>2140000</t>
      </is>
    </oc>
    <nc r="CE535">
      <f>CC535-CD535</f>
    </nc>
  </rcc>
  <rcc rId="8072" sId="1">
    <oc r="CG535" t="inlineStr">
      <is>
        <t>68.9611</t>
      </is>
    </oc>
    <nc r="CG535">
      <f>CE535/K535</f>
    </nc>
  </rcc>
  <rcc rId="8073" sId="1" numFmtId="11">
    <oc r="CD536" t="inlineStr">
      <is>
        <t/>
      </is>
    </oc>
    <nc r="CD536">
      <v>0</v>
    </nc>
  </rcc>
  <rcc rId="8074" sId="1">
    <oc r="CE536" t="inlineStr">
      <is>
        <t>1168300</t>
      </is>
    </oc>
    <nc r="CE536">
      <f>CC536-CD536</f>
    </nc>
  </rcc>
  <rcc rId="8075" sId="1">
    <oc r="CG536" t="inlineStr">
      <is>
        <t>121.2558</t>
      </is>
    </oc>
    <nc r="CG536">
      <f>CE536/K536</f>
    </nc>
  </rcc>
  <rcc rId="8076" sId="1" numFmtId="11">
    <oc r="CD537" t="inlineStr">
      <is>
        <t/>
      </is>
    </oc>
    <nc r="CD537">
      <v>0</v>
    </nc>
  </rcc>
  <rcc rId="8077" sId="1">
    <oc r="CE537" t="inlineStr">
      <is>
        <t>2378300</t>
      </is>
    </oc>
    <nc r="CE537">
      <f>CC537-CD537</f>
    </nc>
  </rcc>
  <rcc rId="8078" sId="1">
    <oc r="CG537" t="inlineStr">
      <is>
        <t>212.3482</t>
      </is>
    </oc>
    <nc r="CG537">
      <f>CE537/K537</f>
    </nc>
  </rcc>
  <rcc rId="8079" sId="1" numFmtId="11">
    <oc r="CD538" t="inlineStr">
      <is>
        <t/>
      </is>
    </oc>
    <nc r="CD538">
      <v>0</v>
    </nc>
  </rcc>
  <rcc rId="8080" sId="1">
    <oc r="CE538" t="inlineStr">
      <is>
        <t>2378300</t>
      </is>
    </oc>
    <nc r="CE538">
      <f>CC538-CD538</f>
    </nc>
  </rcc>
  <rcc rId="8081" sId="1">
    <oc r="CG538" t="inlineStr">
      <is>
        <t>212.3482</t>
      </is>
    </oc>
    <nc r="CG538">
      <f>CE538/K538</f>
    </nc>
  </rcc>
  <rcc rId="8082" sId="1" numFmtId="11">
    <oc r="CD539" t="inlineStr">
      <is>
        <t/>
      </is>
    </oc>
    <nc r="CD539">
      <v>0</v>
    </nc>
  </rcc>
  <rcc rId="8083" sId="1">
    <oc r="CE539" t="inlineStr">
      <is>
        <t>6095600</t>
      </is>
    </oc>
    <nc r="CE539">
      <f>CC539-CD539</f>
    </nc>
  </rcc>
  <rcc rId="8084" sId="1">
    <oc r="CG539" t="inlineStr">
      <is>
        <t>105.8981</t>
      </is>
    </oc>
    <nc r="CG539">
      <f>CE539/K539</f>
    </nc>
  </rcc>
  <rcc rId="8085" sId="1" numFmtId="11">
    <oc r="CD540" t="inlineStr">
      <is>
        <t/>
      </is>
    </oc>
    <nc r="CD540">
      <v>0</v>
    </nc>
  </rcc>
  <rcc rId="8086" sId="1">
    <oc r="CE540" t="inlineStr">
      <is>
        <t>3633600</t>
      </is>
    </oc>
    <nc r="CE540">
      <f>CC540-CD540</f>
    </nc>
  </rcc>
  <rcc rId="8087" sId="1">
    <oc r="CG540" t="inlineStr">
      <is>
        <t>100.124</t>
      </is>
    </oc>
    <nc r="CG540">
      <f>CE540/K540</f>
    </nc>
  </rcc>
  <rcc rId="8088" sId="1" numFmtId="11">
    <oc r="CD541" t="inlineStr">
      <is>
        <t/>
      </is>
    </oc>
    <nc r="CD541">
      <v>0</v>
    </nc>
  </rcc>
  <rcc rId="8089" sId="1">
    <oc r="CE541" t="inlineStr">
      <is>
        <t>526500</t>
      </is>
    </oc>
    <nc r="CE541">
      <f>CC541-CD541</f>
    </nc>
  </rcc>
  <rcc rId="8090" sId="1">
    <oc r="CG541" t="inlineStr">
      <is>
        <t>51.6176</t>
      </is>
    </oc>
    <nc r="CG541">
      <f>CE541/K541</f>
    </nc>
  </rcc>
  <rcc rId="8091" sId="1" numFmtId="11">
    <oc r="CD542" t="inlineStr">
      <is>
        <t/>
      </is>
    </oc>
    <nc r="CD542">
      <v>0</v>
    </nc>
  </rcc>
  <rcc rId="8092" sId="1">
    <oc r="CE542" t="inlineStr">
      <is>
        <t>2047100</t>
      </is>
    </oc>
    <nc r="CE542">
      <f>CC542-CD542</f>
    </nc>
  </rcc>
  <rcc rId="8093" sId="1">
    <oc r="CG542" t="inlineStr">
      <is>
        <t>28.1853</t>
      </is>
    </oc>
    <nc r="CG542">
      <f>CE542/K542</f>
    </nc>
  </rcc>
  <rcc rId="8094" sId="1" numFmtId="11">
    <oc r="CD543" t="inlineStr">
      <is>
        <t/>
      </is>
    </oc>
    <nc r="CD543">
      <v>0</v>
    </nc>
  </rcc>
  <rcc rId="8095" sId="1">
    <oc r="CE543" t="inlineStr">
      <is>
        <t>634400</t>
      </is>
    </oc>
    <nc r="CE543">
      <f>CC543-CD543</f>
    </nc>
  </rcc>
  <rcc rId="8096" sId="1">
    <oc r="CG543" t="inlineStr">
      <is>
        <t>53.0612</t>
      </is>
    </oc>
    <nc r="CG543">
      <f>CE543/K543</f>
    </nc>
  </rcc>
  <rcc rId="8097" sId="1" numFmtId="11">
    <oc r="CD544" t="inlineStr">
      <is>
        <t/>
      </is>
    </oc>
    <nc r="CD544">
      <v>0</v>
    </nc>
  </rcc>
  <rcc rId="8098" sId="1">
    <oc r="CE544" t="inlineStr">
      <is>
        <t>780900</t>
      </is>
    </oc>
    <nc r="CE544">
      <f>CC544-CD544</f>
    </nc>
  </rcc>
  <rcc rId="8099" sId="1">
    <oc r="CG544" t="inlineStr">
      <is>
        <t>42.8501</t>
      </is>
    </oc>
    <nc r="CG544">
      <f>CE544/K544</f>
    </nc>
  </rcc>
  <rcc rId="8100" sId="1" numFmtId="11">
    <oc r="CD545" t="inlineStr">
      <is>
        <t/>
      </is>
    </oc>
    <nc r="CD545">
      <v>0</v>
    </nc>
  </rcc>
  <rcc rId="8101" sId="1">
    <oc r="CE545" t="inlineStr">
      <is>
        <t>3620400</t>
      </is>
    </oc>
    <nc r="CE545">
      <f>CC545-CD545</f>
    </nc>
  </rcc>
  <rcc rId="8102" sId="1">
    <oc r="CG545" t="inlineStr">
      <is>
        <t>103.1453</t>
      </is>
    </oc>
    <nc r="CG545">
      <f>CE545/K545</f>
    </nc>
  </rcc>
  <rcc rId="8103" sId="1" numFmtId="11">
    <oc r="CD546" t="inlineStr">
      <is>
        <t/>
      </is>
    </oc>
    <nc r="CD546">
      <v>0</v>
    </nc>
  </rcc>
  <rcc rId="8104" sId="1">
    <oc r="CE546" t="inlineStr">
      <is>
        <t>777100</t>
      </is>
    </oc>
    <nc r="CE546">
      <f>CC546-CD546</f>
    </nc>
  </rcc>
  <rcc rId="8105" sId="1">
    <oc r="CG546" t="inlineStr">
      <is>
        <t>66.3508</t>
      </is>
    </oc>
    <nc r="CG546">
      <f>CE546/K546</f>
    </nc>
  </rcc>
  <rcc rId="8106" sId="1" numFmtId="11">
    <oc r="CD547" t="inlineStr">
      <is>
        <t/>
      </is>
    </oc>
    <nc r="CD547">
      <v>0</v>
    </nc>
  </rcc>
  <rcc rId="8107" sId="1">
    <oc r="CE547" t="inlineStr">
      <is>
        <t>1242600</t>
      </is>
    </oc>
    <nc r="CE547">
      <f>CC547-CD547</f>
    </nc>
  </rcc>
  <rcc rId="8108" sId="1">
    <oc r="CG547" t="inlineStr">
      <is>
        <t>62.13</t>
      </is>
    </oc>
    <nc r="CG547">
      <f>CE547/K547</f>
    </nc>
  </rcc>
  <rcc rId="8109" sId="1" numFmtId="11">
    <oc r="CD548" t="inlineStr">
      <is>
        <t/>
      </is>
    </oc>
    <nc r="CD548">
      <v>0</v>
    </nc>
  </rcc>
  <rcc rId="8110" sId="1">
    <oc r="CE548" t="inlineStr">
      <is>
        <t>439200</t>
      </is>
    </oc>
    <nc r="CE548">
      <f>CC548-CD548</f>
    </nc>
  </rcc>
  <rcc rId="8111" sId="1">
    <oc r="CG548" t="inlineStr">
      <is>
        <t>25.2792</t>
      </is>
    </oc>
    <nc r="CG548">
      <f>CE548/K548</f>
    </nc>
  </rcc>
  <rcc rId="8112" sId="1" numFmtId="11">
    <oc r="CD549" t="inlineStr">
      <is>
        <t/>
      </is>
    </oc>
    <nc r="CD549">
      <v>0</v>
    </nc>
  </rcc>
  <rcc rId="8113" sId="1">
    <oc r="CE549" t="inlineStr">
      <is>
        <t>970000</t>
      </is>
    </oc>
    <nc r="CE549">
      <f>CC549-CD549</f>
    </nc>
  </rcc>
  <rcc rId="8114" sId="1">
    <oc r="CG549" t="inlineStr">
      <is>
        <t>61.1524</t>
      </is>
    </oc>
    <nc r="CG549">
      <f>CE549/K549</f>
    </nc>
  </rcc>
  <rcc rId="8115" sId="1" numFmtId="11">
    <oc r="CD550" t="inlineStr">
      <is>
        <t/>
      </is>
    </oc>
    <nc r="CD550">
      <v>0</v>
    </nc>
  </rcc>
  <rcc rId="8116" sId="1">
    <oc r="CE550" t="inlineStr">
      <is>
        <t>604800</t>
      </is>
    </oc>
    <nc r="CE550">
      <f>CC550-CD550</f>
    </nc>
  </rcc>
  <rcc rId="8117" sId="1">
    <oc r="CG550" t="inlineStr">
      <is>
        <t>46.9419</t>
      </is>
    </oc>
    <nc r="CG550">
      <f>CE550/K550</f>
    </nc>
  </rcc>
  <rcc rId="8118" sId="1" numFmtId="11">
    <oc r="CD551" t="inlineStr">
      <is>
        <t/>
      </is>
    </oc>
    <nc r="CD551">
      <v>0</v>
    </nc>
  </rcc>
  <rcc rId="8119" sId="1">
    <oc r="CE551" t="inlineStr">
      <is>
        <t>1818300</t>
      </is>
    </oc>
    <nc r="CE551">
      <f>CC551-CD551</f>
    </nc>
  </rcc>
  <rcc rId="8120" sId="1">
    <oc r="CG551" t="inlineStr">
      <is>
        <t>48.7323</t>
      </is>
    </oc>
    <nc r="CG551">
      <f>CE551/K551</f>
    </nc>
  </rcc>
  <rcc rId="8121" sId="1" numFmtId="11">
    <oc r="CD552" t="inlineStr">
      <is>
        <t/>
      </is>
    </oc>
    <nc r="CD552">
      <v>0</v>
    </nc>
  </rcc>
  <rcc rId="8122" sId="1">
    <oc r="CE552" t="inlineStr">
      <is>
        <t>7980700</t>
      </is>
    </oc>
    <nc r="CE552">
      <f>CC552-CD552</f>
    </nc>
  </rcc>
  <rcc rId="8123" sId="1">
    <oc r="CG552" t="inlineStr">
      <is>
        <t>156.059</t>
      </is>
    </oc>
    <nc r="CG552">
      <f>CE552/K552</f>
    </nc>
  </rcc>
  <rcc rId="8124" sId="1" numFmtId="11">
    <oc r="CD553" t="inlineStr">
      <is>
        <t/>
      </is>
    </oc>
    <nc r="CD553">
      <v>0</v>
    </nc>
  </rcc>
  <rcc rId="8125" sId="1">
    <oc r="CE553" t="inlineStr">
      <is>
        <t>168800</t>
      </is>
    </oc>
    <nc r="CE553">
      <f>CC553-CD553</f>
    </nc>
  </rcc>
  <rcc rId="8126" sId="1">
    <oc r="CG553" t="inlineStr">
      <is>
        <t>40.8915</t>
      </is>
    </oc>
    <nc r="CG553">
      <f>CE553/K553</f>
    </nc>
  </rcc>
  <rcc rId="8127" sId="1" numFmtId="11">
    <oc r="CD554" t="inlineStr">
      <is>
        <t/>
      </is>
    </oc>
    <nc r="CD554">
      <v>0</v>
    </nc>
  </rcc>
  <rcc rId="8128" sId="1">
    <oc r="CE554" t="inlineStr">
      <is>
        <t>243700</t>
      </is>
    </oc>
    <nc r="CE554">
      <f>CC554-CD554</f>
    </nc>
  </rcc>
  <rcc rId="8129" sId="1">
    <oc r="CG554" t="inlineStr">
      <is>
        <t>48.2383</t>
      </is>
    </oc>
    <nc r="CG554">
      <f>CE554/K554</f>
    </nc>
  </rcc>
  <rcc rId="8130" sId="1" numFmtId="11">
    <oc r="CD555" t="inlineStr">
      <is>
        <t/>
      </is>
    </oc>
    <nc r="CD555">
      <v>0</v>
    </nc>
  </rcc>
  <rcc rId="8131" sId="1">
    <oc r="CE555" t="inlineStr">
      <is>
        <t>321100</t>
      </is>
    </oc>
    <nc r="CE555">
      <f>CC555-CD555</f>
    </nc>
  </rcc>
  <rcc rId="8132" sId="1">
    <oc r="CG555" t="inlineStr">
      <is>
        <t>54.3684</t>
      </is>
    </oc>
    <nc r="CG555">
      <f>CE555/K555</f>
    </nc>
  </rcc>
  <rcc rId="8133" sId="1" numFmtId="11">
    <oc r="CD556" t="inlineStr">
      <is>
        <t/>
      </is>
    </oc>
    <nc r="CD556">
      <v>0</v>
    </nc>
  </rcc>
  <rcc rId="8134" sId="1">
    <oc r="CE556" t="inlineStr">
      <is>
        <t>900000</t>
      </is>
    </oc>
    <nc r="CE556">
      <f>CC556-CD556</f>
    </nc>
  </rcc>
  <rcc rId="8135" sId="1">
    <oc r="CG556" t="inlineStr">
      <is>
        <t>108.5384</t>
      </is>
    </oc>
    <nc r="CG556">
      <f>CE556/K556</f>
    </nc>
  </rcc>
  <rcc rId="8136" sId="1" numFmtId="11">
    <oc r="CD557" t="inlineStr">
      <is>
        <t/>
      </is>
    </oc>
    <nc r="CD557">
      <v>0</v>
    </nc>
  </rcc>
  <rcc rId="8137" sId="1">
    <oc r="CE557" t="inlineStr">
      <is>
        <t>613100</t>
      </is>
    </oc>
    <nc r="CE557">
      <f>CC557-CD557</f>
    </nc>
  </rcc>
  <rcc rId="8138" sId="1">
    <oc r="CG557" t="inlineStr">
      <is>
        <t>104.6246</t>
      </is>
    </oc>
    <nc r="CG557">
      <f>CE557/K557</f>
    </nc>
  </rcc>
  <rcc rId="8139" sId="1" numFmtId="11">
    <oc r="CD558" t="inlineStr">
      <is>
        <t/>
      </is>
    </oc>
    <nc r="CD558">
      <v>0</v>
    </nc>
  </rcc>
  <rcc rId="8140" sId="1">
    <oc r="CE558" t="inlineStr">
      <is>
        <t>3315000</t>
      </is>
    </oc>
    <nc r="CE558">
      <f>CC558-CD558</f>
    </nc>
  </rcc>
  <rcc rId="8141" sId="1">
    <oc r="CG558" t="inlineStr">
      <is>
        <t>235.1064</t>
      </is>
    </oc>
    <nc r="CG558">
      <f>CE558/K558</f>
    </nc>
  </rcc>
  <rcc rId="8142" sId="1" numFmtId="11">
    <oc r="CD559" t="inlineStr">
      <is>
        <t/>
      </is>
    </oc>
    <nc r="CD559">
      <v>0</v>
    </nc>
  </rcc>
  <rcc rId="8143" sId="1">
    <oc r="CE559" t="inlineStr">
      <is>
        <t>3315000</t>
      </is>
    </oc>
    <nc r="CE559">
      <f>CC559-CD559</f>
    </nc>
  </rcc>
  <rcc rId="8144" sId="1">
    <oc r="CG559" t="inlineStr">
      <is>
        <t/>
      </is>
    </oc>
    <nc r="CG559">
      <f>CE559/K559</f>
    </nc>
  </rcc>
  <rcc rId="8145" sId="1" numFmtId="11">
    <oc r="CD560" t="inlineStr">
      <is>
        <t/>
      </is>
    </oc>
    <nc r="CD560">
      <v>0</v>
    </nc>
  </rcc>
  <rcc rId="8146" sId="1">
    <oc r="CE560" t="inlineStr">
      <is>
        <t>528900</t>
      </is>
    </oc>
    <nc r="CE560">
      <f>CC560-CD560</f>
    </nc>
  </rcc>
  <rcc rId="8147" sId="1">
    <oc r="CG560" t="inlineStr">
      <is>
        <t>36.3156</t>
      </is>
    </oc>
    <nc r="CG560">
      <f>CE560/K560</f>
    </nc>
  </rcc>
  <rcc rId="8148" sId="1" numFmtId="11">
    <oc r="CD561" t="inlineStr">
      <is>
        <t/>
      </is>
    </oc>
    <nc r="CD561">
      <v>0</v>
    </nc>
  </rcc>
  <rcc rId="8149" sId="1">
    <oc r="CE561" t="inlineStr">
      <is>
        <t>528900</t>
      </is>
    </oc>
    <nc r="CE561">
      <f>CC561-CD561</f>
    </nc>
  </rcc>
  <rcc rId="8150" sId="1">
    <oc r="CG561" t="inlineStr">
      <is>
        <t/>
      </is>
    </oc>
    <nc r="CG561">
      <f>CE561/K561</f>
    </nc>
  </rcc>
  <rcc rId="8151" sId="1" numFmtId="11">
    <oc r="CD562" t="inlineStr">
      <is>
        <t/>
      </is>
    </oc>
    <nc r="CD562">
      <v>0</v>
    </nc>
  </rcc>
  <rcc rId="8152" sId="1">
    <oc r="CE562" t="inlineStr">
      <is>
        <t>2643800</t>
      </is>
    </oc>
    <nc r="CE562">
      <f>CC562-CD562</f>
    </nc>
  </rcc>
  <rcc rId="8153" sId="1">
    <oc r="CG562" t="inlineStr">
      <is>
        <t>64.1699</t>
      </is>
    </oc>
    <nc r="CG562">
      <f>CE562/K562</f>
    </nc>
  </rcc>
  <rcc rId="8154" sId="1" numFmtId="11">
    <oc r="CD563" t="inlineStr">
      <is>
        <t/>
      </is>
    </oc>
    <nc r="CD563">
      <v>0</v>
    </nc>
  </rcc>
  <rcc rId="8155" sId="1">
    <oc r="CE563" t="inlineStr">
      <is>
        <t>974500</t>
      </is>
    </oc>
    <nc r="CE563">
      <f>CC563-CD563</f>
    </nc>
  </rcc>
  <rcc rId="8156" sId="1">
    <oc r="CG563" t="inlineStr">
      <is>
        <t>156.4708</t>
      </is>
    </oc>
    <nc r="CG563">
      <f>CE563/K563</f>
    </nc>
  </rcc>
  <rcc rId="8157" sId="1" numFmtId="11">
    <oc r="CD564" t="inlineStr">
      <is>
        <t/>
      </is>
    </oc>
    <nc r="CD564">
      <v>0</v>
    </nc>
  </rcc>
  <rcc rId="8158" sId="1">
    <oc r="CE564" t="inlineStr">
      <is>
        <t>1416400</t>
      </is>
    </oc>
    <nc r="CE564">
      <f>CC564-CD564</f>
    </nc>
  </rcc>
  <rcc rId="8159" sId="1">
    <oc r="CG564" t="inlineStr">
      <is>
        <t>112.3592</t>
      </is>
    </oc>
    <nc r="CG564">
      <f>CE564/K564</f>
    </nc>
  </rcc>
  <rcc rId="8160" sId="1" numFmtId="11">
    <oc r="CD565" t="inlineStr">
      <is>
        <t/>
      </is>
    </oc>
    <nc r="CD565">
      <v>0</v>
    </nc>
  </rcc>
  <rcc rId="8161" sId="1">
    <oc r="CE565" t="inlineStr">
      <is>
        <t>542300</t>
      </is>
    </oc>
    <nc r="CE565">
      <f>CC565-CD565</f>
    </nc>
  </rcc>
  <rcc rId="8162" sId="1">
    <oc r="CG565" t="inlineStr">
      <is>
        <t>42.0453</t>
      </is>
    </oc>
    <nc r="CG565">
      <f>CE565/K565</f>
    </nc>
  </rcc>
  <rcc rId="8163" sId="1" numFmtId="11">
    <oc r="CD566" t="inlineStr">
      <is>
        <t/>
      </is>
    </oc>
    <nc r="CD566">
      <v>0</v>
    </nc>
  </rcc>
  <rcc rId="8164" sId="1">
    <oc r="CE566" t="inlineStr">
      <is>
        <t>241800</t>
      </is>
    </oc>
    <nc r="CE566">
      <f>CC566-CD566</f>
    </nc>
  </rcc>
  <rcc rId="8165" sId="1">
    <oc r="CG566" t="inlineStr">
      <is>
        <t>81.0322</t>
      </is>
    </oc>
    <nc r="CG566">
      <f>CE566/K566</f>
    </nc>
  </rcc>
  <rcc rId="8166" sId="1" numFmtId="11">
    <oc r="CD567" t="inlineStr">
      <is>
        <t/>
      </is>
    </oc>
    <nc r="CD567">
      <v>0</v>
    </nc>
  </rcc>
  <rcc rId="8167" sId="1">
    <oc r="CE567" t="inlineStr">
      <is>
        <t>31330600</t>
      </is>
    </oc>
    <nc r="CE567">
      <f>CC567-CD567</f>
    </nc>
  </rcc>
  <rcc rId="8168" sId="1">
    <oc r="CF567" t="inlineStr">
      <is>
        <t>198294.9367</t>
      </is>
    </oc>
    <nc r="CF567" t="inlineStr">
      <is>
        <t/>
      </is>
    </nc>
  </rcc>
  <rcc rId="8169" sId="1">
    <oc r="CG567" t="inlineStr">
      <is>
        <t/>
      </is>
    </oc>
    <nc r="CG567">
      <f>CE567/K567</f>
    </nc>
  </rcc>
  <rcc rId="8170" sId="1" numFmtId="11">
    <oc r="CD568" t="inlineStr">
      <is>
        <t/>
      </is>
    </oc>
    <nc r="CD568">
      <v>0</v>
    </nc>
  </rcc>
  <rcc rId="8171" sId="1">
    <oc r="CE568" t="inlineStr">
      <is>
        <t/>
      </is>
    </oc>
    <nc r="CE568">
      <f>CC568-CD568</f>
    </nc>
  </rcc>
  <rcc rId="8172" sId="1">
    <oc r="CG568" t="inlineStr">
      <is>
        <t/>
      </is>
    </oc>
    <nc r="CG568">
      <f>CE568/K568</f>
    </nc>
  </rcc>
  <rcc rId="8173" sId="1" numFmtId="11">
    <oc r="CD569" t="inlineStr">
      <is>
        <t/>
      </is>
    </oc>
    <nc r="CD569">
      <v>0</v>
    </nc>
  </rcc>
  <rcc rId="8174" sId="1">
    <oc r="CE569" t="inlineStr">
      <is>
        <t/>
      </is>
    </oc>
    <nc r="CE569">
      <f>CC569-CD569</f>
    </nc>
  </rcc>
  <rcc rId="8175" sId="1">
    <oc r="CG569" t="inlineStr">
      <is>
        <t/>
      </is>
    </oc>
    <nc r="CG569">
      <f>CE569/K569</f>
    </nc>
  </rcc>
  <rcc rId="8176" sId="1" numFmtId="11">
    <oc r="CD570" t="inlineStr">
      <is>
        <t/>
      </is>
    </oc>
    <nc r="CD570">
      <v>0</v>
    </nc>
  </rcc>
  <rcc rId="8177" sId="1">
    <oc r="CE570" t="inlineStr">
      <is>
        <t/>
      </is>
    </oc>
    <nc r="CE570">
      <f>CC570-CD570</f>
    </nc>
  </rcc>
  <rcc rId="8178" sId="1">
    <oc r="CG570" t="inlineStr">
      <is>
        <t/>
      </is>
    </oc>
    <nc r="CG570">
      <f>CE570/K570</f>
    </nc>
  </rcc>
  <rcc rId="8179" sId="1" numFmtId="11">
    <oc r="CD571" t="inlineStr">
      <is>
        <t/>
      </is>
    </oc>
    <nc r="CD571">
      <v>0</v>
    </nc>
  </rcc>
  <rcc rId="8180" sId="1">
    <oc r="CE571" t="inlineStr">
      <is>
        <t/>
      </is>
    </oc>
    <nc r="CE571">
      <f>CC571-CD571</f>
    </nc>
  </rcc>
  <rcc rId="8181" sId="1">
    <oc r="CG571" t="inlineStr">
      <is>
        <t/>
      </is>
    </oc>
    <nc r="CG571">
      <f>CE571/K571</f>
    </nc>
  </rcc>
  <rcc rId="8182" sId="1" numFmtId="11">
    <oc r="CD572" t="inlineStr">
      <is>
        <t/>
      </is>
    </oc>
    <nc r="CD572">
      <v>0</v>
    </nc>
  </rcc>
  <rcc rId="8183" sId="1">
    <oc r="CE572" t="inlineStr">
      <is>
        <t/>
      </is>
    </oc>
    <nc r="CE572">
      <f>CC572-CD572</f>
    </nc>
  </rcc>
  <rcc rId="8184" sId="1">
    <oc r="CG572" t="inlineStr">
      <is>
        <t/>
      </is>
    </oc>
    <nc r="CG572">
      <f>CE572/K572</f>
    </nc>
  </rcc>
  <rcc rId="8185" sId="1" numFmtId="11">
    <oc r="CD573" t="inlineStr">
      <is>
        <t/>
      </is>
    </oc>
    <nc r="CD573">
      <v>0</v>
    </nc>
  </rcc>
  <rcc rId="8186" sId="1">
    <oc r="CE573" t="inlineStr">
      <is>
        <t>704700</t>
      </is>
    </oc>
    <nc r="CE573">
      <f>CC573-CD573</f>
    </nc>
  </rcc>
  <rcc rId="8187" sId="1">
    <oc r="CG573" t="inlineStr">
      <is>
        <t>200.5978</t>
      </is>
    </oc>
    <nc r="CG573">
      <f>CE573/K573</f>
    </nc>
  </rcc>
  <rcc rId="8188" sId="1" numFmtId="11">
    <oc r="CD574" t="inlineStr">
      <is>
        <t/>
      </is>
    </oc>
    <nc r="CD574">
      <v>0</v>
    </nc>
  </rcc>
  <rcc rId="8189" sId="1">
    <oc r="CE574" t="inlineStr">
      <is>
        <t>252500</t>
      </is>
    </oc>
    <nc r="CE574">
      <f>CC574-CD574</f>
    </nc>
  </rcc>
  <rcc rId="8190" sId="1">
    <oc r="CG574" t="inlineStr">
      <is>
        <t>79.7033</t>
      </is>
    </oc>
    <nc r="CG574">
      <f>CE574/K574</f>
    </nc>
  </rcc>
  <rcc rId="8191" sId="1" numFmtId="11">
    <oc r="CD575" t="inlineStr">
      <is>
        <t/>
      </is>
    </oc>
    <nc r="CD575">
      <v>0</v>
    </nc>
  </rcc>
  <rcc rId="8192" sId="1">
    <oc r="CE575" t="inlineStr">
      <is>
        <t/>
      </is>
    </oc>
    <nc r="CE575">
      <f>CC575-CD575</f>
    </nc>
  </rcc>
  <rcc rId="8193" sId="1">
    <oc r="CG575" t="inlineStr">
      <is>
        <t/>
      </is>
    </oc>
    <nc r="CG575">
      <f>CE575/K575</f>
    </nc>
  </rcc>
  <rcc rId="8194" sId="1" numFmtId="11">
    <oc r="CD576" t="inlineStr">
      <is>
        <t/>
      </is>
    </oc>
    <nc r="CD576">
      <v>0</v>
    </nc>
  </rcc>
  <rcc rId="8195" sId="1">
    <oc r="CE576" t="inlineStr">
      <is>
        <t>237800</t>
      </is>
    </oc>
    <nc r="CE576">
      <f>CC576-CD576</f>
    </nc>
  </rcc>
  <rcc rId="8196" sId="1">
    <oc r="CG576" t="inlineStr">
      <is>
        <t>37.806</t>
      </is>
    </oc>
    <nc r="CG576">
      <f>CE576/K576</f>
    </nc>
  </rcc>
  <rcc rId="8197" sId="1" numFmtId="11">
    <oc r="CD577" t="inlineStr">
      <is>
        <t/>
      </is>
    </oc>
    <nc r="CD577">
      <v>0</v>
    </nc>
  </rcc>
  <rcc rId="8198" sId="1">
    <oc r="CE577" t="inlineStr">
      <is>
        <t/>
      </is>
    </oc>
    <nc r="CE577">
      <f>CC577-CD577</f>
    </nc>
  </rcc>
  <rcc rId="8199" sId="1">
    <oc r="CG577" t="inlineStr">
      <is>
        <t/>
      </is>
    </oc>
    <nc r="CG577">
      <f>CE577/K577</f>
    </nc>
  </rcc>
  <rcc rId="8200" sId="1" numFmtId="11">
    <oc r="CD578" t="inlineStr">
      <is>
        <t/>
      </is>
    </oc>
    <nc r="CD578">
      <v>0</v>
    </nc>
  </rcc>
  <rcc rId="8201" sId="1">
    <oc r="CE578" t="inlineStr">
      <is>
        <t/>
      </is>
    </oc>
    <nc r="CE578">
      <f>CC578-CD578</f>
    </nc>
  </rcc>
  <rcc rId="8202" sId="1">
    <oc r="CG578" t="inlineStr">
      <is>
        <t/>
      </is>
    </oc>
    <nc r="CG578">
      <f>CE578/K578</f>
    </nc>
  </rcc>
  <rcc rId="8203" sId="1" numFmtId="11">
    <oc r="CD579" t="inlineStr">
      <is>
        <t/>
      </is>
    </oc>
    <nc r="CD579">
      <v>0</v>
    </nc>
  </rcc>
  <rcc rId="8204" sId="1">
    <oc r="CE579" t="inlineStr">
      <is>
        <t/>
      </is>
    </oc>
    <nc r="CE579">
      <f>CC579-CD579</f>
    </nc>
  </rcc>
  <rcc rId="8205" sId="1">
    <oc r="CG579" t="inlineStr">
      <is>
        <t/>
      </is>
    </oc>
    <nc r="CG579">
      <f>CE579/K579</f>
    </nc>
  </rcc>
  <rcc rId="8206" sId="1" numFmtId="11">
    <oc r="CD580" t="inlineStr">
      <is>
        <t/>
      </is>
    </oc>
    <nc r="CD580">
      <v>0</v>
    </nc>
  </rcc>
  <rcc rId="8207" sId="1">
    <oc r="CE580" t="inlineStr">
      <is>
        <t/>
      </is>
    </oc>
    <nc r="CE580">
      <f>CC580-CD580</f>
    </nc>
  </rcc>
  <rcc rId="8208" sId="1">
    <oc r="CG580" t="inlineStr">
      <is>
        <t/>
      </is>
    </oc>
    <nc r="CG580">
      <f>CE580/K580</f>
    </nc>
  </rcc>
  <rcc rId="8209" sId="1" numFmtId="11">
    <oc r="CD581" t="inlineStr">
      <is>
        <t/>
      </is>
    </oc>
    <nc r="CD581">
      <v>0</v>
    </nc>
  </rcc>
  <rcc rId="8210" sId="1">
    <oc r="CE581" t="inlineStr">
      <is>
        <t/>
      </is>
    </oc>
    <nc r="CE581">
      <f>CC581-CD581</f>
    </nc>
  </rcc>
  <rcc rId="8211" sId="1">
    <oc r="CG581" t="inlineStr">
      <is>
        <t/>
      </is>
    </oc>
    <nc r="CG581">
      <f>CE581/K581</f>
    </nc>
  </rcc>
  <rcc rId="8212" sId="1" numFmtId="11">
    <oc r="CD582" t="inlineStr">
      <is>
        <t/>
      </is>
    </oc>
    <nc r="CD582">
      <v>0</v>
    </nc>
  </rcc>
  <rcc rId="8213" sId="1">
    <oc r="CE582" t="inlineStr">
      <is>
        <t>5288000</t>
      </is>
    </oc>
    <nc r="CE582">
      <f>CC582-CD582</f>
    </nc>
  </rcc>
  <rcc rId="8214" sId="1">
    <oc r="CG582" t="inlineStr">
      <is>
        <t>79.3125</t>
      </is>
    </oc>
    <nc r="CG582">
      <f>CE582/K582</f>
    </nc>
  </rcc>
  <rcc rId="8215" sId="1" numFmtId="11">
    <oc r="CD583" t="inlineStr">
      <is>
        <t/>
      </is>
    </oc>
    <nc r="CD583">
      <v>0</v>
    </nc>
  </rcc>
  <rcc rId="8216" sId="1">
    <oc r="CE583" t="inlineStr">
      <is>
        <t>387600</t>
      </is>
    </oc>
    <nc r="CE583">
      <f>CC583-CD583</f>
    </nc>
  </rcc>
  <rcc rId="8217" sId="1">
    <oc r="CG583" t="inlineStr">
      <is>
        <t>38.7213</t>
      </is>
    </oc>
    <nc r="CG583">
      <f>CE583/K583</f>
    </nc>
  </rcc>
  <rcc rId="8218" sId="1" numFmtId="11">
    <oc r="CD584" t="inlineStr">
      <is>
        <t/>
      </is>
    </oc>
    <nc r="CD584">
      <v>0</v>
    </nc>
  </rcc>
  <rcc rId="8219" sId="1">
    <oc r="CE584" t="inlineStr">
      <is>
        <t>859800</t>
      </is>
    </oc>
    <nc r="CE584">
      <f>CC584-CD584</f>
    </nc>
  </rcc>
  <rcc rId="8220" sId="1">
    <oc r="CG584" t="inlineStr">
      <is>
        <t>26.7434</t>
      </is>
    </oc>
    <nc r="CG584">
      <f>CE584/K584</f>
    </nc>
  </rcc>
  <rcc rId="8221" sId="1" numFmtId="11">
    <oc r="CD585" t="inlineStr">
      <is>
        <t/>
      </is>
    </oc>
    <nc r="CD585">
      <v>0</v>
    </nc>
  </rcc>
  <rcc rId="8222" sId="1">
    <oc r="CE585" t="inlineStr">
      <is>
        <t>951400</t>
      </is>
    </oc>
    <nc r="CE585">
      <f>CC585-CD585</f>
    </nc>
  </rcc>
  <rcc rId="8223" sId="1">
    <oc r="CG585" t="inlineStr">
      <is>
        <t>18.1426</t>
      </is>
    </oc>
    <nc r="CG585">
      <f>CE585/K585</f>
    </nc>
  </rcc>
  <rcc rId="8224" sId="1" numFmtId="11">
    <oc r="CD586" t="inlineStr">
      <is>
        <t/>
      </is>
    </oc>
    <nc r="CD586">
      <v>0</v>
    </nc>
  </rcc>
  <rcc rId="8225" sId="1">
    <oc r="CE586" t="inlineStr">
      <is>
        <t/>
      </is>
    </oc>
    <nc r="CE586">
      <f>CC586-CD586</f>
    </nc>
  </rcc>
  <rcc rId="8226" sId="1">
    <oc r="CG586" t="inlineStr">
      <is>
        <t/>
      </is>
    </oc>
    <nc r="CG586">
      <f>CE586/K586</f>
    </nc>
  </rcc>
  <rcc rId="8227" sId="1" numFmtId="11">
    <oc r="CD587" t="inlineStr">
      <is>
        <t/>
      </is>
    </oc>
    <nc r="CD587">
      <v>0</v>
    </nc>
  </rcc>
  <rcc rId="8228" sId="1">
    <oc r="CE587" t="inlineStr">
      <is>
        <t>2650500</t>
      </is>
    </oc>
    <nc r="CE587">
      <f>CC587-CD587</f>
    </nc>
  </rcc>
  <rcc rId="8229" sId="1">
    <oc r="CG587" t="inlineStr">
      <is>
        <t>42.5469</t>
      </is>
    </oc>
    <nc r="CG587">
      <f>CE587/K587</f>
    </nc>
  </rcc>
  <rcc rId="8230" sId="1" numFmtId="11">
    <oc r="CD588" t="inlineStr">
      <is>
        <t/>
      </is>
    </oc>
    <nc r="CD588">
      <v>0</v>
    </nc>
  </rcc>
  <rcc rId="8231" sId="1">
    <oc r="CE588" t="inlineStr">
      <is>
        <t>874700</t>
      </is>
    </oc>
    <nc r="CE588">
      <f>CC588-CD588</f>
    </nc>
  </rcc>
  <rcc rId="8232" sId="1">
    <oc r="CG588" t="inlineStr">
      <is>
        <t>41.6326</t>
      </is>
    </oc>
    <nc r="CG588">
      <f>CE588/K588</f>
    </nc>
  </rcc>
  <rcc rId="8233" sId="1">
    <oc r="BZ462" t="inlineStr">
      <is>
        <t>-0.014483</t>
      </is>
    </oc>
    <nc r="BZ462">
      <v>7.4999999999999997E-2</v>
    </nc>
  </rcc>
  <rcc rId="8234" sId="1">
    <oc r="BZ463" t="inlineStr">
      <is>
        <t>-0.018478</t>
      </is>
    </oc>
    <nc r="BZ463">
      <v>7.4999999999999997E-2</v>
    </nc>
  </rcc>
  <rcc rId="8235" sId="1">
    <oc r="BZ464" t="inlineStr">
      <is>
        <t>-0.027786</t>
      </is>
    </oc>
    <nc r="BZ464">
      <v>7.4999999999999997E-2</v>
    </nc>
  </rcc>
  <rcc rId="8236" sId="1">
    <oc r="BZ465" t="inlineStr">
      <is>
        <t>-0.027786</t>
      </is>
    </oc>
    <nc r="BZ465">
      <v>7.4999999999999997E-2</v>
    </nc>
  </rcc>
  <rcc rId="8237" sId="1">
    <oc r="BZ466" t="inlineStr">
      <is>
        <t>-0.025474</t>
      </is>
    </oc>
    <nc r="BZ466">
      <v>7.4999999999999997E-2</v>
    </nc>
  </rcc>
  <rcc rId="8238" sId="1">
    <oc r="BZ467" t="inlineStr">
      <is>
        <t>-0.025474</t>
      </is>
    </oc>
    <nc r="BZ467">
      <v>7.4999999999999997E-2</v>
    </nc>
  </rcc>
  <rcc rId="8239" sId="1">
    <oc r="BZ469" t="inlineStr">
      <is>
        <t>0.066694592693</t>
      </is>
    </oc>
    <nc r="BZ469">
      <v>7.4999999999999997E-2</v>
    </nc>
  </rcc>
  <rcc rId="8240" sId="1">
    <oc r="BZ470" t="inlineStr">
      <is>
        <t>-0.025474</t>
      </is>
    </oc>
    <nc r="BZ470">
      <v>7.4999999999999997E-2</v>
    </nc>
  </rcc>
  <rcc rId="8241" sId="1">
    <oc r="BZ471" t="inlineStr">
      <is>
        <t>-0.027786</t>
      </is>
    </oc>
    <nc r="BZ471">
      <v>7.4999999999999997E-2</v>
    </nc>
  </rcc>
  <rcc rId="8242" sId="1">
    <oc r="BZ472" t="inlineStr">
      <is>
        <t>-0.024109</t>
      </is>
    </oc>
    <nc r="BZ472">
      <v>7.4999999999999997E-2</v>
    </nc>
  </rcc>
  <rcc rId="8243" sId="1">
    <oc r="BZ473" t="inlineStr">
      <is>
        <t>-0.025474</t>
      </is>
    </oc>
    <nc r="BZ473">
      <v>7.4999999999999997E-2</v>
    </nc>
  </rcc>
  <rcc rId="8244" sId="1">
    <oc r="BZ474" t="inlineStr">
      <is>
        <t>-0.025474</t>
      </is>
    </oc>
    <nc r="BZ474">
      <v>7.4999999999999997E-2</v>
    </nc>
  </rcc>
  <rcc rId="8245" sId="1">
    <oc r="BZ476" t="inlineStr">
      <is>
        <t>-0.025474</t>
      </is>
    </oc>
    <nc r="BZ476">
      <v>7.4999999999999997E-2</v>
    </nc>
  </rcc>
  <rcc rId="8246" sId="1">
    <oc r="BZ477" t="inlineStr">
      <is>
        <t>-0.019217</t>
      </is>
    </oc>
    <nc r="BZ477">
      <v>7.4999999999999997E-2</v>
    </nc>
  </rcc>
  <rcc rId="8247" sId="1">
    <oc r="BZ478" t="inlineStr">
      <is>
        <t>-0.025474</t>
      </is>
    </oc>
    <nc r="BZ478">
      <v>7.4999999999999997E-2</v>
    </nc>
  </rcc>
  <rcc rId="8248" sId="1">
    <oc r="BZ479" t="inlineStr">
      <is>
        <t>-0.027786</t>
      </is>
    </oc>
    <nc r="BZ479">
      <v>7.4999999999999997E-2</v>
    </nc>
  </rcc>
  <rcc rId="8249" sId="1">
    <oc r="BZ480" t="inlineStr">
      <is>
        <t>-0.025518</t>
      </is>
    </oc>
    <nc r="BZ480">
      <v>7.4999999999999997E-2</v>
    </nc>
  </rcc>
  <rcc rId="8250" sId="1">
    <oc r="BZ482" t="inlineStr">
      <is>
        <t>-0.025518</t>
      </is>
    </oc>
    <nc r="BZ482">
      <v>7.4999999999999997E-2</v>
    </nc>
  </rcc>
  <rcc rId="8251" sId="1">
    <oc r="BZ483" t="inlineStr">
      <is>
        <t>-0.025518</t>
      </is>
    </oc>
    <nc r="BZ483">
      <v>7.4999999999999997E-2</v>
    </nc>
  </rcc>
  <rcc rId="8252" sId="1">
    <oc r="BZ484" t="inlineStr">
      <is>
        <t>-0.025474</t>
      </is>
    </oc>
    <nc r="BZ484">
      <v>7.4999999999999997E-2</v>
    </nc>
  </rcc>
  <rcc rId="8253" sId="1">
    <oc r="BZ485" t="inlineStr">
      <is>
        <t>-0.025474</t>
      </is>
    </oc>
    <nc r="BZ485">
      <v>7.4999999999999997E-2</v>
    </nc>
  </rcc>
  <rcc rId="8254" sId="1">
    <oc r="BZ486" t="inlineStr">
      <is>
        <t>-0.027786</t>
      </is>
    </oc>
    <nc r="BZ486">
      <v>7.4999999999999997E-2</v>
    </nc>
  </rcc>
  <rcc rId="8255" sId="1">
    <oc r="BZ487" t="inlineStr">
      <is>
        <t>-0.025474</t>
      </is>
    </oc>
    <nc r="BZ487">
      <v>7.4999999999999997E-2</v>
    </nc>
  </rcc>
  <rcc rId="8256" sId="1">
    <oc r="BZ488" t="inlineStr">
      <is>
        <t>-0.025474</t>
      </is>
    </oc>
    <nc r="BZ488">
      <v>7.4999999999999997E-2</v>
    </nc>
  </rcc>
  <rcc rId="8257" sId="1">
    <oc r="BZ489" t="inlineStr">
      <is>
        <t>-0.024109</t>
      </is>
    </oc>
    <nc r="BZ489">
      <v>7.4999999999999997E-2</v>
    </nc>
  </rcc>
  <rcc rId="8258" sId="1">
    <oc r="BZ490" t="inlineStr">
      <is>
        <t>-0.024153</t>
      </is>
    </oc>
    <nc r="BZ490">
      <v>7.4999999999999997E-2</v>
    </nc>
  </rcc>
  <rcc rId="8259" sId="1">
    <oc r="BZ491" t="inlineStr">
      <is>
        <t>-0.024153</t>
      </is>
    </oc>
    <nc r="BZ491">
      <v>7.4999999999999997E-2</v>
    </nc>
  </rcc>
  <rcc rId="8260" sId="1">
    <oc r="BZ492" t="inlineStr">
      <is>
        <t>-0.016064</t>
      </is>
    </oc>
    <nc r="BZ492">
      <v>7.4999999999999997E-2</v>
    </nc>
  </rcc>
  <rcc rId="8261" sId="1">
    <oc r="BZ493" t="inlineStr">
      <is>
        <t>-0.025474</t>
      </is>
    </oc>
    <nc r="BZ493">
      <v>7.4999999999999997E-2</v>
    </nc>
  </rcc>
  <rcc rId="8262" sId="1">
    <oc r="BZ494" t="inlineStr">
      <is>
        <t>-0.024109</t>
      </is>
    </oc>
    <nc r="BZ494">
      <v>7.4999999999999997E-2</v>
    </nc>
  </rcc>
  <rcc rId="8263" sId="1">
    <oc r="BZ496" t="inlineStr">
      <is>
        <t>-0.027786</t>
      </is>
    </oc>
    <nc r="BZ496">
      <v>7.4999999999999997E-2</v>
    </nc>
  </rcc>
  <rcc rId="8264" sId="1">
    <oc r="BZ497" t="inlineStr">
      <is>
        <t>-0.014483</t>
      </is>
    </oc>
    <nc r="BZ497">
      <v>7.4999999999999997E-2</v>
    </nc>
  </rcc>
  <rcc rId="8265" sId="1">
    <oc r="BZ498" t="inlineStr">
      <is>
        <t>-0.024109</t>
      </is>
    </oc>
    <nc r="BZ498">
      <v>7.4999999999999997E-2</v>
    </nc>
  </rcc>
  <rcc rId="8266" sId="1">
    <oc r="BZ499" t="inlineStr">
      <is>
        <t>-0.022567</t>
      </is>
    </oc>
    <nc r="BZ499">
      <v>7.4999999999999997E-2</v>
    </nc>
  </rcc>
  <rcc rId="8267" sId="1">
    <oc r="BZ500" t="inlineStr">
      <is>
        <t>-0.025474</t>
      </is>
    </oc>
    <nc r="BZ500">
      <v>7.4999999999999997E-2</v>
    </nc>
  </rcc>
  <rcc rId="8268" sId="1">
    <oc r="BZ501" t="inlineStr">
      <is>
        <t>-0.024109</t>
      </is>
    </oc>
    <nc r="BZ501">
      <v>7.4999999999999997E-2</v>
    </nc>
  </rcc>
  <rcc rId="8269" sId="1">
    <oc r="BZ502" t="inlineStr">
      <is>
        <t>-0.027786</t>
      </is>
    </oc>
    <nc r="BZ502">
      <v>7.4999999999999997E-2</v>
    </nc>
  </rcc>
  <rcc rId="8270" sId="1">
    <oc r="BZ504" t="inlineStr">
      <is>
        <t>-0.027786</t>
      </is>
    </oc>
    <nc r="BZ504">
      <v>7.4999999999999997E-2</v>
    </nc>
  </rcc>
  <rcc rId="8271" sId="1">
    <oc r="BZ507" t="inlineStr">
      <is>
        <t>-0.025474</t>
      </is>
    </oc>
    <nc r="BZ507">
      <v>7.4999999999999997E-2</v>
    </nc>
  </rcc>
  <rcc rId="8272" sId="1">
    <oc r="BZ508" t="inlineStr">
      <is>
        <t>-0.025474</t>
      </is>
    </oc>
    <nc r="BZ508">
      <v>7.4999999999999997E-2</v>
    </nc>
  </rcc>
  <rcc rId="8273" sId="1">
    <oc r="BZ511" t="inlineStr">
      <is>
        <t>-0.025518</t>
      </is>
    </oc>
    <nc r="BZ511">
      <v>7.4999999999999997E-2</v>
    </nc>
  </rcc>
  <rcc rId="8274" sId="1">
    <oc r="BZ512" t="inlineStr">
      <is>
        <t>-0.025474</t>
      </is>
    </oc>
    <nc r="BZ512">
      <v>7.4999999999999997E-2</v>
    </nc>
  </rcc>
  <rcc rId="8275" sId="1">
    <oc r="BZ517" t="inlineStr">
      <is>
        <t>-0.025518</t>
      </is>
    </oc>
    <nc r="BZ517">
      <v>7.4999999999999997E-2</v>
    </nc>
  </rcc>
  <rcc rId="8276" sId="1">
    <oc r="BZ518" t="inlineStr">
      <is>
        <t>-0.025474</t>
      </is>
    </oc>
    <nc r="BZ518">
      <v>7.4999999999999997E-2</v>
    </nc>
  </rcc>
  <rcc rId="8277" sId="1">
    <oc r="BZ519" t="inlineStr">
      <is>
        <t>-0.024153</t>
      </is>
    </oc>
    <nc r="BZ519">
      <v>7.4999999999999997E-2</v>
    </nc>
  </rcc>
  <rcc rId="8278" sId="1">
    <oc r="BZ520" t="inlineStr">
      <is>
        <t>-0.024153</t>
      </is>
    </oc>
    <nc r="BZ520">
      <v>7.4999999999999997E-2</v>
    </nc>
  </rcc>
  <rcc rId="8279" sId="1">
    <oc r="BZ521" t="inlineStr">
      <is>
        <t>-0.024153</t>
      </is>
    </oc>
    <nc r="BZ521">
      <v>7.4999999999999997E-2</v>
    </nc>
  </rcc>
  <rcc rId="8280" sId="1">
    <oc r="BZ522" t="inlineStr">
      <is>
        <t>-0.024153</t>
      </is>
    </oc>
    <nc r="BZ522">
      <v>7.4999999999999997E-2</v>
    </nc>
  </rcc>
  <rcc rId="8281" sId="1">
    <oc r="BZ523" t="inlineStr">
      <is>
        <t>-0.024153</t>
      </is>
    </oc>
    <nc r="BZ523">
      <v>7.4999999999999997E-2</v>
    </nc>
  </rcc>
  <rcc rId="8282" sId="1">
    <oc r="BZ524" t="inlineStr">
      <is>
        <t>-0.024153</t>
      </is>
    </oc>
    <nc r="BZ524">
      <v>7.4999999999999997E-2</v>
    </nc>
  </rcc>
  <rcc rId="8283" sId="1">
    <oc r="BZ525" t="inlineStr">
      <is>
        <t>-0.024153</t>
      </is>
    </oc>
    <nc r="BZ525">
      <v>7.4999999999999997E-2</v>
    </nc>
  </rcc>
  <rcc rId="8284" sId="1">
    <oc r="BZ526" t="inlineStr">
      <is>
        <t>-0.015876</t>
      </is>
    </oc>
    <nc r="BZ526">
      <v>7.4999999999999997E-2</v>
    </nc>
  </rcc>
  <rcc rId="8285" sId="1">
    <oc r="BZ527" t="inlineStr">
      <is>
        <t>-0.025474</t>
      </is>
    </oc>
    <nc r="BZ527">
      <v>7.4999999999999997E-2</v>
    </nc>
  </rcc>
  <rcc rId="8286" sId="1">
    <oc r="BZ528" t="inlineStr">
      <is>
        <t/>
      </is>
    </oc>
    <nc r="BZ528">
      <v>7.4999999999999997E-2</v>
    </nc>
  </rcc>
  <rcc rId="8287" sId="1">
    <oc r="BZ529" t="inlineStr">
      <is>
        <t>-0.027786</t>
      </is>
    </oc>
    <nc r="BZ529">
      <v>7.4999999999999997E-2</v>
    </nc>
  </rcc>
  <rcc rId="8288" sId="1">
    <oc r="BZ530" t="inlineStr">
      <is>
        <t>-0.025474</t>
      </is>
    </oc>
    <nc r="BZ530">
      <v>7.4999999999999997E-2</v>
    </nc>
  </rcc>
  <rcc rId="8289" sId="1">
    <oc r="BZ531" t="inlineStr">
      <is>
        <t>-0.025474</t>
      </is>
    </oc>
    <nc r="BZ531">
      <v>7.4999999999999997E-2</v>
    </nc>
  </rcc>
  <rcc rId="8290" sId="1">
    <oc r="BZ532" t="inlineStr">
      <is>
        <t>-0.027786</t>
      </is>
    </oc>
    <nc r="BZ532">
      <v>7.4999999999999997E-2</v>
    </nc>
  </rcc>
  <rcc rId="8291" sId="1">
    <oc r="BZ533" t="inlineStr">
      <is>
        <t>-0.022567</t>
      </is>
    </oc>
    <nc r="BZ533">
      <v>7.4999999999999997E-2</v>
    </nc>
  </rcc>
  <rcc rId="8292" sId="1">
    <oc r="BZ534" t="inlineStr">
      <is>
        <t>-0.025474</t>
      </is>
    </oc>
    <nc r="BZ534">
      <v>7.4999999999999997E-2</v>
    </nc>
  </rcc>
  <rcc rId="8293" sId="1">
    <oc r="BZ535" t="inlineStr">
      <is>
        <t>-0.025474</t>
      </is>
    </oc>
    <nc r="BZ535">
      <v>7.4999999999999997E-2</v>
    </nc>
  </rcc>
  <rcc rId="8294" sId="1">
    <oc r="BZ536" t="inlineStr">
      <is>
        <t>-0.027786</t>
      </is>
    </oc>
    <nc r="BZ536">
      <v>7.4999999999999997E-2</v>
    </nc>
  </rcc>
  <rcc rId="8295" sId="1">
    <oc r="BZ537" t="inlineStr">
      <is>
        <t>-0.025474</t>
      </is>
    </oc>
    <nc r="BZ537">
      <v>7.4999999999999997E-2</v>
    </nc>
  </rcc>
  <rcc rId="8296" sId="1">
    <oc r="BZ538" t="inlineStr">
      <is>
        <t>-0.025474</t>
      </is>
    </oc>
    <nc r="BZ538">
      <v>7.4999999999999997E-2</v>
    </nc>
  </rcc>
  <rcc rId="8297" sId="1">
    <oc r="BZ539" t="inlineStr">
      <is>
        <t>-0.027786</t>
      </is>
    </oc>
    <nc r="BZ539">
      <v>7.4999999999999997E-2</v>
    </nc>
  </rcc>
  <rcc rId="8298" sId="1">
    <oc r="BZ540" t="inlineStr">
      <is>
        <t>-0.027786</t>
      </is>
    </oc>
    <nc r="BZ540">
      <v>7.4999999999999997E-2</v>
    </nc>
  </rcc>
  <rcc rId="8299" sId="1">
    <oc r="BZ541" t="inlineStr">
      <is>
        <t>-0.027786</t>
      </is>
    </oc>
    <nc r="BZ541">
      <v>7.4999999999999997E-2</v>
    </nc>
  </rcc>
  <rcc rId="8300" sId="1">
    <oc r="BZ543" t="inlineStr">
      <is>
        <t>-0.025474</t>
      </is>
    </oc>
    <nc r="BZ543">
      <v>7.4999999999999997E-2</v>
    </nc>
  </rcc>
  <rcc rId="8301" sId="1">
    <oc r="BZ545" t="inlineStr">
      <is>
        <t>-0.024109</t>
      </is>
    </oc>
    <nc r="BZ545">
      <v>7.4999999999999997E-2</v>
    </nc>
  </rcc>
  <rcc rId="8302" sId="1">
    <oc r="BZ546" t="inlineStr">
      <is>
        <t>-0.025474</t>
      </is>
    </oc>
    <nc r="BZ546">
      <v>7.4999999999999997E-2</v>
    </nc>
  </rcc>
  <rcc rId="8303" sId="1">
    <oc r="BZ547" t="inlineStr">
      <is>
        <t>-0.027786</t>
      </is>
    </oc>
    <nc r="BZ547">
      <v>7.4999999999999997E-2</v>
    </nc>
  </rcc>
  <rcc rId="8304" sId="1">
    <oc r="BZ549" t="inlineStr">
      <is>
        <t>-0.025474</t>
      </is>
    </oc>
    <nc r="BZ549">
      <v>7.4999999999999997E-2</v>
    </nc>
  </rcc>
  <rcc rId="8305" sId="1">
    <oc r="BZ551" t="inlineStr">
      <is>
        <t>-0.024153</t>
      </is>
    </oc>
    <nc r="BZ551">
      <v>7.4999999999999997E-2</v>
    </nc>
  </rcc>
  <rcc rId="8306" sId="1">
    <oc r="BZ552" t="inlineStr">
      <is>
        <t>-0.027786</t>
      </is>
    </oc>
    <nc r="BZ552">
      <v>7.4999999999999997E-2</v>
    </nc>
  </rcc>
  <rcc rId="8307" sId="1">
    <oc r="BZ553" t="inlineStr">
      <is>
        <t>-0.027786</t>
      </is>
    </oc>
    <nc r="BZ553">
      <v>7.4999999999999997E-2</v>
    </nc>
  </rcc>
  <rcc rId="8308" sId="1">
    <oc r="BZ554" t="inlineStr">
      <is>
        <t>-0.025518</t>
      </is>
    </oc>
    <nc r="BZ554">
      <v>7.4999999999999997E-2</v>
    </nc>
  </rcc>
  <rcc rId="8309" sId="1">
    <oc r="BZ555" t="inlineStr">
      <is>
        <t>-0.024109</t>
      </is>
    </oc>
    <nc r="BZ555">
      <v>7.4999999999999997E-2</v>
    </nc>
  </rcc>
  <rcc rId="8310" sId="1">
    <oc r="BZ556" t="inlineStr">
      <is>
        <t>-0.027786</t>
      </is>
    </oc>
    <nc r="BZ556">
      <v>7.4999999999999997E-2</v>
    </nc>
  </rcc>
  <rcc rId="8311" sId="1">
    <oc r="BZ557" t="inlineStr">
      <is>
        <t>-0.025474</t>
      </is>
    </oc>
    <nc r="BZ557">
      <v>7.4999999999999997E-2</v>
    </nc>
  </rcc>
  <rcc rId="8312" sId="1">
    <oc r="BZ558" t="inlineStr">
      <is>
        <t>-0.025474</t>
      </is>
    </oc>
    <nc r="BZ558">
      <v>7.4999999999999997E-2</v>
    </nc>
  </rcc>
  <rcc rId="8313" sId="1">
    <oc r="BZ559" t="inlineStr">
      <is>
        <t>-0.025474</t>
      </is>
    </oc>
    <nc r="BZ559">
      <v>7.4999999999999997E-2</v>
    </nc>
  </rcc>
  <rcc rId="8314" sId="1">
    <oc r="BZ560" t="inlineStr">
      <is>
        <t>-0.025474</t>
      </is>
    </oc>
    <nc r="BZ560">
      <v>7.4999999999999997E-2</v>
    </nc>
  </rcc>
  <rcc rId="8315" sId="1">
    <oc r="BZ561" t="inlineStr">
      <is>
        <t>-0.025474</t>
      </is>
    </oc>
    <nc r="BZ561">
      <v>7.4999999999999997E-2</v>
    </nc>
  </rcc>
  <rcc rId="8316" sId="1">
    <oc r="BZ562" t="inlineStr">
      <is>
        <t>-0.024153</t>
      </is>
    </oc>
    <nc r="BZ562">
      <v>7.4999999999999997E-2</v>
    </nc>
  </rcc>
  <rcc rId="8317" sId="1">
    <oc r="BZ563" t="inlineStr">
      <is>
        <t>-0.014511</t>
      </is>
    </oc>
    <nc r="BZ563">
      <v>7.4999999999999997E-2</v>
    </nc>
  </rcc>
  <rcc rId="8318" sId="1">
    <oc r="BZ564" t="inlineStr">
      <is>
        <t>-0.024109</t>
      </is>
    </oc>
    <nc r="BZ564">
      <v>7.4999999999999997E-2</v>
    </nc>
  </rcc>
  <rcc rId="8319" sId="1">
    <oc r="BZ567" t="inlineStr">
      <is>
        <t>0.042742903104</t>
      </is>
    </oc>
    <nc r="BZ567">
      <v>7.4999999999999997E-2</v>
    </nc>
  </rcc>
  <rcc rId="8320" sId="1">
    <oc r="BZ568" t="inlineStr">
      <is>
        <t/>
      </is>
    </oc>
    <nc r="BZ568">
      <v>7.4999999999999997E-2</v>
    </nc>
  </rcc>
  <rcc rId="8321" sId="1">
    <oc r="BZ569" t="inlineStr">
      <is>
        <t/>
      </is>
    </oc>
    <nc r="BZ569">
      <v>7.4999999999999997E-2</v>
    </nc>
  </rcc>
  <rcc rId="8322" sId="1">
    <oc r="BZ570" t="inlineStr">
      <is>
        <t/>
      </is>
    </oc>
    <nc r="BZ570">
      <v>7.4999999999999997E-2</v>
    </nc>
  </rcc>
  <rcc rId="8323" sId="1">
    <oc r="BZ571" t="inlineStr">
      <is>
        <t/>
      </is>
    </oc>
    <nc r="BZ571">
      <v>7.4999999999999997E-2</v>
    </nc>
  </rcc>
  <rcc rId="8324" sId="1">
    <oc r="BZ572" t="inlineStr">
      <is>
        <t/>
      </is>
    </oc>
    <nc r="BZ572">
      <v>7.4999999999999997E-2</v>
    </nc>
  </rcc>
  <rcc rId="8325" sId="1">
    <oc r="BZ573" t="inlineStr">
      <is>
        <t>-0.027786</t>
      </is>
    </oc>
    <nc r="BZ573">
      <v>7.4999999999999997E-2</v>
    </nc>
  </rcc>
  <rcc rId="8326" sId="1">
    <oc r="BZ574" t="inlineStr">
      <is>
        <t>-0.025474</t>
      </is>
    </oc>
    <nc r="BZ574">
      <v>7.4999999999999997E-2</v>
    </nc>
  </rcc>
  <rcc rId="8327" sId="1">
    <oc r="BZ575" t="inlineStr">
      <is>
        <t/>
      </is>
    </oc>
    <nc r="BZ575">
      <v>7.4999999999999997E-2</v>
    </nc>
  </rcc>
  <rcc rId="8328" sId="1">
    <oc r="BZ576" t="inlineStr">
      <is>
        <t>-0.025474</t>
      </is>
    </oc>
    <nc r="BZ576">
      <v>7.4999999999999997E-2</v>
    </nc>
  </rcc>
  <rcc rId="8329" sId="1">
    <oc r="BZ577" t="inlineStr">
      <is>
        <t/>
      </is>
    </oc>
    <nc r="BZ577">
      <v>7.4999999999999997E-2</v>
    </nc>
  </rcc>
  <rcc rId="8330" sId="1">
    <oc r="BZ578" t="inlineStr">
      <is>
        <t/>
      </is>
    </oc>
    <nc r="BZ578">
      <v>7.4999999999999997E-2</v>
    </nc>
  </rcc>
  <rcc rId="8331" sId="1">
    <oc r="BZ579" t="inlineStr">
      <is>
        <t/>
      </is>
    </oc>
    <nc r="BZ579">
      <v>7.4999999999999997E-2</v>
    </nc>
  </rcc>
  <rcc rId="8332" sId="1">
    <oc r="BZ580" t="inlineStr">
      <is>
        <t/>
      </is>
    </oc>
    <nc r="BZ580">
      <v>7.4999999999999997E-2</v>
    </nc>
  </rcc>
  <rcc rId="8333" sId="1">
    <oc r="BZ582" t="inlineStr">
      <is>
        <t>0.13084520263</t>
      </is>
    </oc>
    <nc r="BZ582">
      <v>7.4999999999999997E-2</v>
    </nc>
  </rcc>
  <rcc rId="8334" sId="1">
    <oc r="BZ587" t="inlineStr">
      <is>
        <t>0.25819271345</t>
      </is>
    </oc>
    <nc r="BZ587">
      <v>7.4999999999999997E-2</v>
    </nc>
  </rcc>
  <rcc rId="8335" sId="1">
    <oc r="AQ558" t="inlineStr">
      <is>
        <t>0.145</t>
      </is>
    </oc>
    <nc r="AQ558">
      <v>0.1</v>
    </nc>
  </rcc>
  <rcc rId="8336" sId="1">
    <oc r="AQ559" t="inlineStr">
      <is>
        <t>0.12</t>
      </is>
    </oc>
    <nc r="AQ559">
      <v>0.1</v>
    </nc>
  </rcc>
  <rcc rId="8337" sId="1">
    <oc r="AQ566" t="inlineStr">
      <is>
        <t>0.145</t>
      </is>
    </oc>
    <nc r="AQ566">
      <v>0.1</v>
    </nc>
  </rcc>
  <rcc rId="8338" sId="1">
    <oc r="AQ495" t="inlineStr">
      <is>
        <t>0.145</t>
      </is>
    </oc>
    <nc r="AQ495">
      <v>0.1</v>
    </nc>
  </rcc>
  <rcc rId="8339" sId="1">
    <oc r="AQ507" t="inlineStr">
      <is>
        <t>0.145</t>
      </is>
    </oc>
    <nc r="AQ507">
      <v>0.1</v>
    </nc>
  </rcc>
  <rcc rId="8340" sId="1">
    <oc r="AQ508" t="inlineStr">
      <is>
        <t>0.145</t>
      </is>
    </oc>
    <nc r="AQ508">
      <v>0.1</v>
    </nc>
  </rcc>
  <rcc rId="8341" sId="1">
    <oc r="AQ555" t="inlineStr">
      <is>
        <t>0.145</t>
      </is>
    </oc>
    <nc r="AQ555">
      <v>0.1</v>
    </nc>
  </rcc>
  <rcc rId="8342" sId="1">
    <oc r="AQ463" t="inlineStr">
      <is>
        <t>0.145</t>
      </is>
    </oc>
    <nc r="AQ463">
      <v>0.1</v>
    </nc>
  </rcc>
  <rcc rId="8343" sId="1">
    <oc r="AQ541" t="inlineStr">
      <is>
        <t>0.145</t>
      </is>
    </oc>
    <nc r="AQ541">
      <v>0.1</v>
    </nc>
  </rcc>
  <rcc rId="8344" sId="1">
    <oc r="AQ534" t="inlineStr">
      <is>
        <t>0.145</t>
      </is>
    </oc>
    <nc r="AQ534">
      <v>0.1</v>
    </nc>
  </rcc>
  <rcc rId="8345" sId="1">
    <oc r="AQ517" t="inlineStr">
      <is>
        <t>0.145</t>
      </is>
    </oc>
    <nc r="AQ517">
      <v>0.1</v>
    </nc>
  </rcc>
  <rcc rId="8346" sId="1">
    <oc r="AQ550" t="inlineStr">
      <is>
        <t>0.145</t>
      </is>
    </oc>
    <nc r="AQ550">
      <v>0.1</v>
    </nc>
  </rcc>
  <rcc rId="8347" sId="1">
    <oc r="AQ586" t="inlineStr">
      <is>
        <t/>
      </is>
    </oc>
    <nc r="AQ586">
      <v>0.1</v>
    </nc>
  </rcc>
  <rcc rId="8348" sId="1">
    <oc r="AQ492" t="inlineStr">
      <is>
        <t>0.145</t>
      </is>
    </oc>
    <nc r="AQ492">
      <v>0.1</v>
    </nc>
  </rcc>
  <rcc rId="8349" sId="1" numFmtId="11">
    <oc r="S558" t="inlineStr">
      <is>
        <t>12.15</t>
      </is>
    </oc>
    <nc r="S558">
      <v>11</v>
    </nc>
  </rcc>
  <rcc rId="8350" sId="1" numFmtId="11">
    <oc r="S559" t="inlineStr">
      <is>
        <t>15</t>
      </is>
    </oc>
    <nc r="S559">
      <v>11</v>
    </nc>
  </rcc>
  <rcc rId="8351" sId="1" numFmtId="11">
    <oc r="S566" t="inlineStr">
      <is>
        <t>12.15</t>
      </is>
    </oc>
    <nc r="S566">
      <v>11</v>
    </nc>
  </rcc>
  <rcc rId="8352" sId="1" numFmtId="11">
    <oc r="S495" t="inlineStr">
      <is>
        <t>12.15</t>
      </is>
    </oc>
    <nc r="S495">
      <v>11</v>
    </nc>
  </rcc>
  <rcc rId="8353" sId="1" numFmtId="11">
    <oc r="S507" t="inlineStr">
      <is>
        <t>12.15</t>
      </is>
    </oc>
    <nc r="S507">
      <v>11</v>
    </nc>
  </rcc>
  <rcc rId="8354" sId="1" numFmtId="11">
    <oc r="S508" t="inlineStr">
      <is>
        <t>12.15</t>
      </is>
    </oc>
    <nc r="S508">
      <v>11</v>
    </nc>
  </rcc>
  <rcc rId="8355" sId="1" numFmtId="11">
    <oc r="S555" t="inlineStr">
      <is>
        <t>12.15</t>
      </is>
    </oc>
    <nc r="S555">
      <v>11</v>
    </nc>
  </rcc>
  <rcc rId="8356" sId="1" numFmtId="11">
    <oc r="S463" t="inlineStr">
      <is>
        <t>12.15</t>
      </is>
    </oc>
    <nc r="S463">
      <v>11</v>
    </nc>
  </rcc>
  <rcc rId="8357" sId="1" numFmtId="11">
    <oc r="S541" t="inlineStr">
      <is>
        <t>12.15</t>
      </is>
    </oc>
    <nc r="S541">
      <v>11</v>
    </nc>
  </rcc>
  <rcc rId="8358" sId="1" numFmtId="11">
    <oc r="S534" t="inlineStr">
      <is>
        <t>12.15</t>
      </is>
    </oc>
    <nc r="S534">
      <v>11</v>
    </nc>
  </rcc>
  <rcc rId="8359" sId="1" numFmtId="11">
    <oc r="S517" t="inlineStr">
      <is>
        <t>12.15</t>
      </is>
    </oc>
    <nc r="S517">
      <v>11</v>
    </nc>
  </rcc>
  <rcc rId="8360" sId="1" numFmtId="11">
    <oc r="S550" t="inlineStr">
      <is>
        <t>12.15</t>
      </is>
    </oc>
    <nc r="S550">
      <v>11</v>
    </nc>
  </rcc>
  <rcc rId="8361" sId="1" numFmtId="11">
    <oc r="S586" t="inlineStr">
      <is>
        <t/>
      </is>
    </oc>
    <nc r="S586">
      <v>11</v>
    </nc>
  </rcc>
  <rcc rId="8362" sId="1" numFmtId="11">
    <oc r="S492" t="inlineStr">
      <is>
        <t>17</t>
      </is>
    </oc>
    <nc r="S492">
      <v>11</v>
    </nc>
  </rcc>
  <rcc rId="8363" sId="1">
    <oc r="BZ550" t="inlineStr">
      <is>
        <t>-0.025474</t>
      </is>
    </oc>
    <nc r="BZ550">
      <v>8.5000000000000006E-2</v>
    </nc>
  </rcc>
  <rcc rId="8364" sId="1">
    <oc r="BZ586" t="inlineStr">
      <is>
        <t/>
      </is>
    </oc>
    <nc r="BZ586">
      <v>8.5000000000000006E-2</v>
    </nc>
  </rcc>
  <rcc rId="8365" sId="1">
    <oc r="BZ544" t="inlineStr">
      <is>
        <t>-0.025474</t>
      </is>
    </oc>
    <nc r="BZ544">
      <v>8.5000000000000006E-2</v>
    </nc>
  </rcc>
  <rcc rId="8366" sId="1">
    <oc r="BZ505" t="inlineStr">
      <is>
        <t>-0.025474</t>
      </is>
    </oc>
    <nc r="BZ505">
      <v>8.5000000000000006E-2</v>
    </nc>
  </rcc>
  <rcc rId="8367" sId="1">
    <oc r="BZ481" t="inlineStr">
      <is>
        <t>-0.014483</t>
      </is>
    </oc>
    <nc r="BZ481">
      <v>8.5000000000000006E-2</v>
    </nc>
  </rcc>
  <rcc rId="8368" sId="1">
    <oc r="BZ565" t="inlineStr">
      <is>
        <t>-0.024109</t>
      </is>
    </oc>
    <nc r="BZ565">
      <v>8.5000000000000006E-2</v>
    </nc>
  </rcc>
  <rcc rId="8369" sId="1">
    <oc r="BZ588" t="inlineStr">
      <is>
        <t>0.26678526032</t>
      </is>
    </oc>
    <nc r="BZ588">
      <v>8.5000000000000006E-2</v>
    </nc>
  </rcc>
  <rcc rId="8370" sId="1">
    <oc r="BZ475" t="inlineStr">
      <is>
        <t>-0.025474</t>
      </is>
    </oc>
    <nc r="BZ475">
      <v>8.5000000000000006E-2</v>
    </nc>
  </rcc>
  <rcc rId="8371" sId="1">
    <oc r="BZ503" t="inlineStr">
      <is>
        <t>-0.027786</t>
      </is>
    </oc>
    <nc r="BZ503">
      <v>8.5000000000000006E-2</v>
    </nc>
  </rcc>
  <rcc rId="8372" sId="1">
    <oc r="BZ514" t="inlineStr">
      <is>
        <t>-0.025474</t>
      </is>
    </oc>
    <nc r="BZ514">
      <v>8.5000000000000006E-2</v>
    </nc>
  </rcc>
  <rcc rId="8373" sId="1">
    <oc r="BZ583" t="inlineStr">
      <is>
        <t>0.24034507637</t>
      </is>
    </oc>
    <nc r="BZ583">
      <v>8.5000000000000006E-2</v>
    </nc>
  </rcc>
  <rcc rId="8374" sId="1">
    <oc r="BZ516" t="inlineStr">
      <is>
        <t>-0.025474</t>
      </is>
    </oc>
    <nc r="BZ516">
      <v>8.5000000000000006E-2</v>
    </nc>
  </rcc>
  <rcc rId="8375" sId="1">
    <oc r="BZ510" t="inlineStr">
      <is>
        <t>-0.025474</t>
      </is>
    </oc>
    <nc r="BZ510">
      <v>8.5000000000000006E-2</v>
    </nc>
  </rcc>
  <rcc rId="8376" sId="1">
    <oc r="BZ506" t="inlineStr">
      <is>
        <t>-0.025474</t>
      </is>
    </oc>
    <nc r="BZ506">
      <v>8.5000000000000006E-2</v>
    </nc>
  </rcc>
  <rcc rId="8377" sId="1">
    <oc r="BZ513" t="inlineStr">
      <is>
        <t>-0.025474</t>
      </is>
    </oc>
    <nc r="BZ513">
      <v>8.5000000000000006E-2</v>
    </nc>
  </rcc>
  <rcc rId="8378" sId="1">
    <oc r="BZ509" t="inlineStr">
      <is>
        <t>-0.025474</t>
      </is>
    </oc>
    <nc r="BZ509">
      <v>8.5000000000000006E-2</v>
    </nc>
  </rcc>
  <rcc rId="8379" sId="1">
    <oc r="BZ468" t="inlineStr">
      <is>
        <t>-0.025518</t>
      </is>
    </oc>
    <nc r="BZ468">
      <v>8.5000000000000006E-2</v>
    </nc>
  </rcc>
  <rcc rId="8380" sId="1">
    <oc r="BZ542" t="inlineStr">
      <is>
        <t>-0.025474</t>
      </is>
    </oc>
    <nc r="BZ542">
      <v>8.5000000000000006E-2</v>
    </nc>
  </rcc>
  <rcc rId="8381" sId="1">
    <oc r="BZ584" t="inlineStr">
      <is>
        <t>0.35878934845</t>
      </is>
    </oc>
    <nc r="BZ584">
      <v>8.5000000000000006E-2</v>
    </nc>
  </rcc>
  <rcc rId="8382" sId="1">
    <oc r="BZ548" t="inlineStr">
      <is>
        <t>-0.025474</t>
      </is>
    </oc>
    <nc r="BZ548">
      <v>8.5000000000000006E-2</v>
    </nc>
  </rcc>
  <rcc rId="8383" sId="1">
    <oc r="BZ515" t="inlineStr">
      <is>
        <t>-0.025474</t>
      </is>
    </oc>
    <nc r="BZ515">
      <v>8.5000000000000006E-2</v>
    </nc>
  </rcc>
  <rcc rId="8384" sId="1">
    <oc r="BZ585" t="inlineStr">
      <is>
        <t>0.54030722872</t>
      </is>
    </oc>
    <nc r="BZ585">
      <v>8.5000000000000006E-2</v>
    </nc>
  </rcc>
  <rcc rId="8385" sId="1">
    <oc r="BZ581" t="inlineStr">
      <is>
        <t/>
      </is>
    </oc>
    <nc r="BZ581">
      <v>8.5000000000000006E-2</v>
    </nc>
  </rcc>
  <rcc rId="8386" sId="1" numFmtId="11">
    <oc r="S544" t="inlineStr">
      <is>
        <t>17</t>
      </is>
    </oc>
    <nc r="S544">
      <v>10</v>
    </nc>
  </rcc>
  <rcc rId="8387" sId="1" numFmtId="11">
    <oc r="S505" t="inlineStr">
      <is>
        <t>12.15</t>
      </is>
    </oc>
    <nc r="S505">
      <v>10</v>
    </nc>
  </rcc>
  <rcc rId="8388" sId="1" numFmtId="11">
    <oc r="S481" t="inlineStr">
      <is>
        <t>17</t>
      </is>
    </oc>
    <nc r="S481">
      <v>10</v>
    </nc>
  </rcc>
  <rcc rId="8389" sId="1" numFmtId="11">
    <oc r="S565" t="inlineStr">
      <is>
        <t>12.15</t>
      </is>
    </oc>
    <nc r="S565">
      <v>10</v>
    </nc>
  </rcc>
  <rcc rId="8390" sId="1" numFmtId="11">
    <oc r="S588" t="inlineStr">
      <is>
        <t>15.75</t>
      </is>
    </oc>
    <nc r="S588">
      <v>10</v>
    </nc>
  </rcc>
  <rcc rId="8391" sId="1" numFmtId="11">
    <oc r="S475" t="inlineStr">
      <is>
        <t>12.15</t>
      </is>
    </oc>
    <nc r="S475">
      <v>10</v>
    </nc>
  </rcc>
  <rcc rId="8392" sId="1" numFmtId="11">
    <oc r="S503" t="inlineStr">
      <is>
        <t>12.15</t>
      </is>
    </oc>
    <nc r="S503">
      <v>10</v>
    </nc>
  </rcc>
  <rcc rId="8393" sId="1" numFmtId="11">
    <oc r="S514" t="inlineStr">
      <is>
        <t>12.15</t>
      </is>
    </oc>
    <nc r="S514">
      <v>10</v>
    </nc>
  </rcc>
  <rcc rId="8394" sId="1" numFmtId="11">
    <oc r="S583" t="inlineStr">
      <is>
        <t>15</t>
      </is>
    </oc>
    <nc r="S583">
      <v>10</v>
    </nc>
  </rcc>
  <rcc rId="8395" sId="1" numFmtId="11">
    <oc r="S516" t="inlineStr">
      <is>
        <t>17</t>
      </is>
    </oc>
    <nc r="S516">
      <v>10</v>
    </nc>
  </rcc>
  <rcc rId="8396" sId="1" numFmtId="11">
    <oc r="S510" t="inlineStr">
      <is>
        <t>12.15</t>
      </is>
    </oc>
    <nc r="S510">
      <v>10</v>
    </nc>
  </rcc>
  <rcc rId="8397" sId="1" numFmtId="11">
    <oc r="S506" t="inlineStr">
      <is>
        <t>12.15</t>
      </is>
    </oc>
    <nc r="S506">
      <v>10</v>
    </nc>
  </rcc>
  <rcc rId="8398" sId="1" numFmtId="11">
    <oc r="S513" t="inlineStr">
      <is>
        <t>12.15</t>
      </is>
    </oc>
    <nc r="S513">
      <v>10</v>
    </nc>
  </rcc>
  <rcc rId="8399" sId="1" numFmtId="11">
    <oc r="S468" t="inlineStr">
      <is>
        <t>12.15</t>
      </is>
    </oc>
    <nc r="S468">
      <v>9.5</v>
    </nc>
  </rcc>
  <rcc rId="8400" sId="1">
    <oc r="AQ544" t="inlineStr">
      <is>
        <t>0.145</t>
      </is>
    </oc>
    <nc r="AQ544">
      <v>0.11</v>
    </nc>
  </rcc>
  <rcc rId="8401" sId="1">
    <oc r="AQ505" t="inlineStr">
      <is>
        <t>0.145</t>
      </is>
    </oc>
    <nc r="AQ505">
      <v>0.11</v>
    </nc>
  </rcc>
  <rcc rId="8402" sId="1">
    <oc r="AQ481" t="inlineStr">
      <is>
        <t>0.145</t>
      </is>
    </oc>
    <nc r="AQ481">
      <v>0.11</v>
    </nc>
  </rcc>
  <rcc rId="8403" sId="1">
    <oc r="AQ565" t="inlineStr">
      <is>
        <t>0.145</t>
      </is>
    </oc>
    <nc r="AQ565">
      <v>0.11</v>
    </nc>
  </rcc>
  <rcc rId="8404" sId="1">
    <oc r="AQ588" t="inlineStr">
      <is>
        <t>0.11</t>
      </is>
    </oc>
    <nc r="AQ588">
      <v>0.11</v>
    </nc>
  </rcc>
  <rcc rId="8405" sId="1">
    <oc r="AQ475" t="inlineStr">
      <is>
        <t>0.145</t>
      </is>
    </oc>
    <nc r="AQ475">
      <v>0.11</v>
    </nc>
  </rcc>
  <rcc rId="8406" sId="1">
    <oc r="AQ503" t="inlineStr">
      <is>
        <t>0.145</t>
      </is>
    </oc>
    <nc r="AQ503">
      <v>0.11</v>
    </nc>
  </rcc>
  <rcc rId="8407" sId="1">
    <oc r="AQ514" t="inlineStr">
      <is>
        <t>0.145</t>
      </is>
    </oc>
    <nc r="AQ514">
      <v>0.11</v>
    </nc>
  </rcc>
  <rcc rId="8408" sId="1">
    <oc r="AQ583" t="inlineStr">
      <is>
        <t>0.13</t>
      </is>
    </oc>
    <nc r="AQ583">
      <v>0.11</v>
    </nc>
  </rcc>
  <rcc rId="8409" sId="1">
    <oc r="AQ516" t="inlineStr">
      <is>
        <t>0.145</t>
      </is>
    </oc>
    <nc r="AQ516">
      <v>0.11</v>
    </nc>
  </rcc>
  <rcc rId="8410" sId="1">
    <oc r="AQ510" t="inlineStr">
      <is>
        <t>0.145</t>
      </is>
    </oc>
    <nc r="AQ510">
      <v>0.11</v>
    </nc>
  </rcc>
  <rcc rId="8411" sId="1">
    <oc r="AQ506" t="inlineStr">
      <is>
        <t>0.145</t>
      </is>
    </oc>
    <nc r="AQ506">
      <v>0.11</v>
    </nc>
  </rcc>
  <rcc rId="8412" sId="1">
    <oc r="AQ513" t="inlineStr">
      <is>
        <t>0.145</t>
      </is>
    </oc>
    <nc r="AQ513">
      <v>0.11</v>
    </nc>
  </rcc>
  <rcc rId="8413" sId="1">
    <oc r="AQ468" t="inlineStr">
      <is>
        <t>0.145</t>
      </is>
    </oc>
    <nc r="AQ468">
      <v>0.125</v>
    </nc>
  </rcc>
  <rcc rId="8414" sId="1" numFmtId="11">
    <oc r="S509" t="inlineStr">
      <is>
        <t>12.15</t>
      </is>
    </oc>
    <nc r="S509">
      <v>9.5</v>
    </nc>
  </rcc>
  <rcc rId="8415" sId="1" numFmtId="11">
    <oc r="S542" t="inlineStr">
      <is>
        <t>12.15</t>
      </is>
    </oc>
    <nc r="S542">
      <v>9</v>
    </nc>
  </rcc>
  <rcc rId="8416" sId="1" numFmtId="11">
    <oc r="S584" t="inlineStr">
      <is>
        <t>15</t>
      </is>
    </oc>
    <nc r="S584">
      <v>8.5</v>
    </nc>
  </rcc>
  <rcc rId="8417" sId="1" numFmtId="11">
    <oc r="S548" t="inlineStr">
      <is>
        <t>12.15</t>
      </is>
    </oc>
    <nc r="S548">
      <v>8.5</v>
    </nc>
  </rcc>
  <rcc rId="8418" sId="1" numFmtId="11">
    <oc r="S515" t="inlineStr">
      <is>
        <t>12.15</t>
      </is>
    </oc>
    <nc r="S515">
      <v>8.5</v>
    </nc>
  </rcc>
  <rcc rId="8419" sId="1" numFmtId="11">
    <oc r="S585" t="inlineStr">
      <is>
        <t>15</t>
      </is>
    </oc>
    <nc r="S585">
      <v>8.5</v>
    </nc>
  </rcc>
  <rcc rId="8420" sId="1" numFmtId="11">
    <oc r="S581" t="inlineStr">
      <is>
        <t/>
      </is>
    </oc>
    <nc r="S581">
      <v>8.5</v>
    </nc>
  </rcc>
  <rcc rId="8421" sId="1">
    <oc r="AQ509" t="inlineStr">
      <is>
        <t>0.145</t>
      </is>
    </oc>
    <nc r="AQ509">
      <v>0.125</v>
    </nc>
  </rcc>
  <rcc rId="8422" sId="1">
    <oc r="AQ542" t="inlineStr">
      <is>
        <t>0.145</t>
      </is>
    </oc>
    <nc r="AQ542">
      <v>0.13500000000000001</v>
    </nc>
  </rcc>
  <rcc rId="8423" sId="1">
    <oc r="AQ584" t="inlineStr">
      <is>
        <t>0.13</t>
      </is>
    </oc>
    <nc r="AQ584">
      <v>0.13500000000000001</v>
    </nc>
  </rcc>
  <rcc rId="8424" sId="1">
    <oc r="AQ548" t="inlineStr">
      <is>
        <t>0.145</t>
      </is>
    </oc>
    <nc r="AQ548">
      <v>0.13500000000000001</v>
    </nc>
  </rcc>
  <rcc rId="8425" sId="1">
    <oc r="AQ515" t="inlineStr">
      <is>
        <t>0.145</t>
      </is>
    </oc>
    <nc r="AQ515">
      <v>0.13500000000000001</v>
    </nc>
  </rcc>
  <rcc rId="8426" sId="1">
    <oc r="AQ585" t="inlineStr">
      <is>
        <t>0.13</t>
      </is>
    </oc>
    <nc r="AQ585">
      <v>0.13500000000000001</v>
    </nc>
  </rcc>
  <rcc rId="8427" sId="1">
    <oc r="AQ581" t="inlineStr">
      <is>
        <t/>
      </is>
    </oc>
    <nc r="AQ581">
      <v>0.13500000000000001</v>
    </nc>
  </rcc>
  <rcc rId="8428" sId="1">
    <oc r="BZ566" t="inlineStr">
      <is>
        <t>-0.025474</t>
      </is>
    </oc>
    <nc r="BZ566">
      <v>7.0000000000000007E-2</v>
    </nc>
  </rcc>
  <rcc rId="8429" sId="1">
    <oc r="BZ495" t="inlineStr">
      <is>
        <t>-0.025474</t>
      </is>
    </oc>
    <nc r="BZ495">
      <v>7.0000000000000007E-2</v>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32" sId="1" xfDxf="1" s="1" dxf="1">
    <oc r="CH425" t="inlineStr">
      <is>
        <t>Previously classed in IW as Mixed Use; Retail/Apts</t>
      </is>
    </oc>
    <nc r="CH425" t="inlineStr">
      <is>
        <t>No Costar data found; Previously classed in IW as Mixed Use; Retail/Apts; as of 4/27/17, 855 SF listed for lease at $15/SF/YR, available June 2017</t>
      </is>
    </nc>
    <ndxf>
      <font>
        <b val="0"/>
        <i val="0"/>
        <strike val="0"/>
        <condense val="0"/>
        <extend val="0"/>
        <outline val="0"/>
        <shadow val="0"/>
        <u val="none"/>
        <vertAlign val="baseline"/>
        <sz val="10"/>
        <color theme="1"/>
        <name val="Calibri"/>
        <scheme val="minor"/>
      </font>
      <numFmt numFmtId="0" formatCode="General"/>
      <fill>
        <patternFill patternType="none">
          <fgColor rgb="FF000000"/>
          <bgColor rgb="FFFFFFFF"/>
        </patternFill>
      </fill>
      <alignment horizontal="general" vertical="bottom" textRotation="0" wrapText="0" indent="0" justifyLastLine="0" shrinkToFit="0" readingOrder="0"/>
      <border diagonalUp="0" diagonalDown="0" outline="0">
        <left/>
        <right/>
        <top/>
        <bottom/>
      </border>
      <protection locked="1" hidden="0"/>
    </ndxf>
  </rcc>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3" sId="1">
    <oc r="E1450" t="inlineStr">
      <is>
        <t>CABALLERO LIAN REAL ESTATE LLC</t>
      </is>
    </oc>
    <nc r="E1450" t="inlineStr">
      <is>
        <t>Kast James L</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 sId="1">
    <oc r="D360" t="inlineStr">
      <is>
        <t/>
      </is>
    </oc>
    <nc r="D360" t="inlineStr">
      <is>
        <t>City View</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972DB61-B65E-4B6A-ABFE-338C71B88B66}" action="delete"/>
  <rdn rId="0" localSheetId="1" customView="1" name="Z_6972DB61_B65E_4B6A_ABFE_338C71B88B66_.wvu.FilterData" hidden="1" oldHidden="1">
    <formula>'master linked to 2017 cama'!$A$1:$CW$1</formula>
    <oldFormula>'master linked to 2017 cama'!$A$1:$CW$1</oldFormula>
  </rdn>
  <rcv guid="{6972DB61-B65E-4B6A-ABFE-338C71B88B66}"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 sId="2">
    <nc r="F633" t="inlineStr">
      <is>
        <t>Inactive parcel, sold to State of Indiana</t>
      </is>
    </nc>
  </rcc>
  <rfmt sheetId="2" sqref="A633:XFD633">
    <dxf>
      <fill>
        <patternFill patternType="solid">
          <bgColor rgb="FFFFFF00"/>
        </patternFill>
      </fill>
    </dxf>
  </rfmt>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 sId="1" odxf="1" dxf="1">
    <oc r="CR1363" t="inlineStr">
      <is>
        <t>79-07-20-128-003.000-026, 79-07-20-276-002.000-026, 79-07-20-128-001.000-025</t>
      </is>
    </oc>
    <nc r="CR1363" t="inlineStr">
      <is>
        <t>79-07-20-128-003.000-026, 79-07-20-128-001.000-025</t>
      </is>
    </nc>
    <odxf>
      <font>
        <color rgb="FF000000"/>
      </font>
    </odxf>
    <ndxf>
      <font>
        <color rgb="FF000000"/>
      </font>
    </ndxf>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 sId="1">
    <oc r="CH1239" t="inlineStr">
      <is>
        <t>The Atrium; balcony, laundry on-site; two slightly different floor plans for 3BR available at different prices</t>
      </is>
    </oc>
    <nc r="CH1239" t="inlineStr">
      <is>
        <t>Demoed Jan 2017, site of new The Hub</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1" sqref="CH863" start="0" length="0">
    <dxf>
      <font>
        <b val="0"/>
        <i val="0"/>
        <strike val="0"/>
        <condense val="0"/>
        <extend val="0"/>
        <outline val="0"/>
        <shadow val="0"/>
        <u val="none"/>
        <vertAlign val="baseline"/>
        <sz val="10"/>
        <color theme="1"/>
        <name val="Calibri"/>
        <scheme val="minor"/>
      </font>
      <numFmt numFmtId="0" formatCode="General"/>
      <fill>
        <patternFill patternType="none">
          <fgColor rgb="FF000000"/>
          <bgColor rgb="FFFFFFFF"/>
        </patternFill>
      </fill>
      <alignment horizontal="general" vertical="bottom" textRotation="0" wrapText="0" indent="0" justifyLastLine="0" shrinkToFit="0" readingOrder="0"/>
      <border diagonalUp="0" diagonalDown="0" outline="0">
        <left/>
        <right/>
        <top/>
        <bottom/>
      </border>
      <protection locked="1" hidden="0"/>
    </dxf>
  </rfmt>
  <rcc rId="8430" sId="1">
    <oc r="CH863" t="inlineStr">
      <is>
        <t>Previously classed in IW as Mixed Use; Retail/Apts; Unused SF is Basement and 1st floor Utility Storage; Unknown # of apts; Homestead on prop</t>
      </is>
    </oc>
    <nc r="CH863" t="inlineStr">
      <is>
        <t>Previously classed in IW as Mixed Use; Retail/Apts; Unused SF is Basement and 1st floor Utility Storage; Homestead; Former Sports Etc; Advertised leasable first floor space is 3500 SF at $15/SF/Yr; 2200 SF Basement also available for lease at $5/SF/Yr</t>
      </is>
    </nc>
  </rcc>
  <rcv guid="{6972DB61-B65E-4B6A-ABFE-338C71B88B66}" action="delete"/>
  <rdn rId="0" localSheetId="1" customView="1" name="Z_6972DB61_B65E_4B6A_ABFE_338C71B88B66_.wvu.FilterData" hidden="1" oldHidden="1">
    <formula>'master linked to 2017 cama'!$A$1:$CW$2527</formula>
    <oldFormula>'master linked to 2017 cama'!$A$1:$CW$2527</oldFormula>
  </rdn>
  <rcv guid="{6972DB61-B65E-4B6A-ABFE-338C71B88B66}"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C1">
    <dxf>
      <alignment horizontal="left" readingOrder="0"/>
    </dxf>
  </rfmt>
  <rcc rId="8433" sId="1" numFmtId="11">
    <oc r="S526">
      <v>17</v>
    </oc>
    <nc r="S526">
      <v>12.15</v>
    </nc>
  </rcc>
  <rcc rId="8434" sId="1" numFmtId="11">
    <oc r="S501">
      <v>12.15</v>
    </oc>
    <nc r="S501">
      <v>13.5</v>
    </nc>
  </rcc>
  <rcc rId="8435" sId="1" numFmtId="11">
    <oc r="S493">
      <v>12.15</v>
    </oc>
    <nc r="S493">
      <v>13.5</v>
    </nc>
  </rcc>
  <rcc rId="8436" sId="1" numFmtId="11">
    <oc r="S500">
      <v>12.15</v>
    </oc>
    <nc r="S500">
      <v>13.5</v>
    </nc>
  </rcc>
  <rcc rId="8437" sId="1" numFmtId="11">
    <oc r="S536">
      <v>17</v>
    </oc>
    <nc r="S536">
      <v>13.5</v>
    </nc>
  </rcc>
  <rcc rId="8438" sId="1" numFmtId="11">
    <oc r="S574">
      <v>12.15</v>
    </oc>
    <nc r="S574">
      <v>13.5</v>
    </nc>
  </rcc>
  <rcc rId="8439" sId="1" numFmtId="11">
    <oc r="S477">
      <v>12.15</v>
    </oc>
    <nc r="S477">
      <v>13.5</v>
    </nc>
  </rcc>
  <rcc rId="8440" sId="1" numFmtId="11">
    <oc r="S518">
      <v>12.15</v>
    </oc>
    <nc r="S518">
      <v>13.5</v>
    </nc>
  </rcc>
  <rcc rId="8441" sId="1" numFmtId="11">
    <oc r="S488">
      <v>12.15</v>
    </oc>
    <nc r="S488">
      <v>13.5</v>
    </nc>
  </rcc>
  <rcc rId="8442" sId="1" numFmtId="11">
    <oc r="S491">
      <v>12.15</v>
    </oc>
    <nc r="S491">
      <v>13.5</v>
    </nc>
  </rcc>
  <rcc rId="8443" sId="1" numFmtId="11">
    <oc r="S480">
      <v>12.15</v>
    </oc>
    <nc r="S480">
      <v>13.5</v>
    </nc>
  </rcc>
  <rcc rId="8444" sId="1" numFmtId="11">
    <oc r="S462">
      <v>12.15</v>
    </oc>
    <nc r="S462">
      <v>13.5</v>
    </nc>
  </rcc>
  <rcc rId="8445" sId="1" numFmtId="11">
    <oc r="S499">
      <v>12.15</v>
    </oc>
    <nc r="S499">
      <v>13.5</v>
    </nc>
  </rcc>
  <rcc rId="8446" sId="1" numFmtId="11">
    <oc r="S494">
      <v>12.15</v>
    </oc>
    <nc r="S494">
      <v>13.5</v>
    </nc>
  </rcc>
  <rcc rId="8447" sId="1" numFmtId="11">
    <oc r="S469">
      <v>12.15</v>
    </oc>
    <nc r="S469">
      <v>13.5</v>
    </nc>
  </rcc>
  <rcc rId="8448" sId="1" numFmtId="11">
    <oc r="S490">
      <v>12.15</v>
    </oc>
    <nc r="S490">
      <v>13.5</v>
    </nc>
  </rcc>
  <rcc rId="8449" sId="1" numFmtId="11">
    <oc r="S484">
      <v>12.15</v>
    </oc>
    <nc r="S484">
      <v>13.5</v>
    </nc>
  </rcc>
  <rcc rId="8450" sId="1" numFmtId="11">
    <oc r="S497">
      <v>12.15</v>
    </oc>
    <nc r="S497">
      <v>13.5</v>
    </nc>
  </rcc>
  <rcc rId="8451" sId="1" numFmtId="11">
    <oc r="S485">
      <v>12.15</v>
    </oc>
    <nc r="S485">
      <v>13.5</v>
    </nc>
  </rcc>
  <rcc rId="8452" sId="1" numFmtId="11">
    <oc r="S522">
      <v>12.15</v>
    </oc>
    <nc r="S522">
      <v>13.5</v>
    </nc>
  </rcc>
  <rcc rId="8453" sId="1">
    <oc r="AQ501">
      <v>0.08</v>
    </oc>
    <nc r="AQ501">
      <v>7.4999999999999997E-2</v>
    </nc>
  </rcc>
  <rcc rId="8454" sId="1">
    <oc r="AQ493">
      <v>0.08</v>
    </oc>
    <nc r="AQ493">
      <v>7.4999999999999997E-2</v>
    </nc>
  </rcc>
  <rcc rId="8455" sId="1">
    <oc r="AQ500">
      <v>0.08</v>
    </oc>
    <nc r="AQ500">
      <v>7.4999999999999997E-2</v>
    </nc>
  </rcc>
  <rcc rId="8456" sId="1">
    <oc r="AQ536">
      <v>0.08</v>
    </oc>
    <nc r="AQ536">
      <v>7.4999999999999997E-2</v>
    </nc>
  </rcc>
  <rcc rId="8457" sId="1">
    <oc r="AQ574">
      <v>0.08</v>
    </oc>
    <nc r="AQ574">
      <v>7.4999999999999997E-2</v>
    </nc>
  </rcc>
  <rcc rId="8458" sId="1">
    <oc r="AQ477">
      <v>0.08</v>
    </oc>
    <nc r="AQ477">
      <v>7.4999999999999997E-2</v>
    </nc>
  </rcc>
  <rcc rId="8459" sId="1">
    <oc r="AQ518">
      <v>0.08</v>
    </oc>
    <nc r="AQ518">
      <v>7.4999999999999997E-2</v>
    </nc>
  </rcc>
  <rcc rId="8460" sId="1">
    <oc r="AQ488">
      <v>0.08</v>
    </oc>
    <nc r="AQ488">
      <v>7.4999999999999997E-2</v>
    </nc>
  </rcc>
  <rcc rId="8461" sId="1">
    <oc r="AQ491">
      <v>0.08</v>
    </oc>
    <nc r="AQ491">
      <v>7.4999999999999997E-2</v>
    </nc>
  </rcc>
  <rcc rId="8462" sId="1">
    <oc r="AQ480">
      <v>0.08</v>
    </oc>
    <nc r="AQ480">
      <v>7.4999999999999997E-2</v>
    </nc>
  </rcc>
  <rcc rId="8463" sId="1">
    <oc r="AQ462">
      <v>0.08</v>
    </oc>
    <nc r="AQ462">
      <v>7.4999999999999997E-2</v>
    </nc>
  </rcc>
  <rcc rId="8464" sId="1">
    <oc r="AQ499">
      <v>0.08</v>
    </oc>
    <nc r="AQ499">
      <v>7.4999999999999997E-2</v>
    </nc>
  </rcc>
  <rcc rId="8465" sId="1">
    <oc r="AQ494">
      <v>0.08</v>
    </oc>
    <nc r="AQ494">
      <v>7.4999999999999997E-2</v>
    </nc>
  </rcc>
  <rcc rId="8466" sId="1">
    <oc r="AQ469">
      <v>0.08</v>
    </oc>
    <nc r="AQ469">
      <v>7.4999999999999997E-2</v>
    </nc>
  </rcc>
  <rcc rId="8467" sId="1">
    <oc r="AQ490">
      <v>0.08</v>
    </oc>
    <nc r="AQ490">
      <v>7.4999999999999997E-2</v>
    </nc>
  </rcc>
  <rcc rId="8468" sId="1">
    <oc r="AQ484">
      <v>0.08</v>
    </oc>
    <nc r="AQ484">
      <v>7.4999999999999997E-2</v>
    </nc>
  </rcc>
  <rcc rId="8469" sId="1">
    <oc r="AQ497">
      <v>0.08</v>
    </oc>
    <nc r="AQ497">
      <v>7.4999999999999997E-2</v>
    </nc>
  </rcc>
  <rcc rId="8470" sId="1">
    <oc r="AQ485">
      <v>0.08</v>
    </oc>
    <nc r="AQ485">
      <v>7.4999999999999997E-2</v>
    </nc>
  </rcc>
  <rcc rId="8471" sId="1">
    <oc r="AQ522">
      <v>0.08</v>
    </oc>
    <nc r="AQ522">
      <v>7.4999999999999997E-2</v>
    </nc>
  </rcc>
  <rcc rId="8472" sId="1">
    <oc r="AQ489">
      <v>0.08</v>
    </oc>
    <nc r="AQ489">
      <v>7.4999999999999997E-2</v>
    </nc>
  </rcc>
  <rcc rId="8473" sId="1">
    <oc r="AQ464">
      <v>0.08</v>
    </oc>
    <nc r="AQ464">
      <v>7.4999999999999997E-2</v>
    </nc>
  </rcc>
  <rcc rId="8474" sId="1">
    <oc r="AQ564">
      <v>0.08</v>
    </oc>
    <nc r="AQ564">
      <v>7.4999999999999997E-2</v>
    </nc>
  </rcc>
  <rcc rId="8475" sId="1">
    <oc r="AQ511">
      <v>0.08</v>
    </oc>
    <nc r="AQ511">
      <v>7.4999999999999997E-2</v>
    </nc>
  </rcc>
  <rcc rId="8476" sId="1">
    <oc r="AQ557">
      <v>0.08</v>
    </oc>
    <nc r="AQ557">
      <v>7.4999999999999997E-2</v>
    </nc>
  </rcc>
  <rcc rId="8477" sId="1">
    <oc r="AQ476">
      <v>0.08</v>
    </oc>
    <nc r="AQ476">
      <v>7.4999999999999997E-2</v>
    </nc>
  </rcc>
  <rcc rId="8478" sId="1">
    <oc r="AQ467">
      <v>0.08</v>
    </oc>
    <nc r="AQ467">
      <v>0.09</v>
    </nc>
  </rcc>
  <rcc rId="8479" sId="1">
    <oc r="AQ545">
      <v>0.08</v>
    </oc>
    <nc r="AQ545">
      <v>0.09</v>
    </nc>
  </rcc>
  <rcc rId="8480" sId="1">
    <oc r="AQ554">
      <v>0.08</v>
    </oc>
    <nc r="AQ554">
      <v>0.09</v>
    </nc>
  </rcc>
  <rcc rId="8481" sId="1">
    <oc r="AQ551">
      <v>0.08</v>
    </oc>
    <nc r="AQ551">
      <v>0.09</v>
    </nc>
  </rcc>
  <rcc rId="8482" sId="1">
    <oc r="AQ519">
      <v>0.08</v>
    </oc>
    <nc r="AQ519">
      <v>0.09</v>
    </nc>
  </rcc>
  <rcc rId="8483" sId="1">
    <oc r="AQ587">
      <v>0.08</v>
    </oc>
    <nc r="AQ587">
      <v>0.09</v>
    </nc>
  </rcc>
  <rcc rId="8484" sId="1">
    <oc r="AQ553">
      <v>0.08</v>
    </oc>
    <nc r="AQ553">
      <v>0.09</v>
    </nc>
  </rcc>
  <rcc rId="8485" sId="1">
    <oc r="AQ504">
      <v>0.08</v>
    </oc>
    <nc r="AQ504">
      <v>0.09</v>
    </nc>
  </rcc>
  <rcc rId="8486" sId="1">
    <oc r="AQ576">
      <v>0.08</v>
    </oc>
    <nc r="AQ576">
      <v>0.09</v>
    </nc>
  </rcc>
  <rcc rId="8487" sId="1">
    <oc r="AQ527">
      <v>0.08</v>
    </oc>
    <nc r="AQ527">
      <v>0.09</v>
    </nc>
  </rcc>
  <rcc rId="8488" sId="1">
    <oc r="AQ512">
      <v>0.08</v>
    </oc>
    <nc r="AQ512">
      <v>0.09</v>
    </nc>
  </rcc>
  <rcc rId="8489" sId="1" numFmtId="11">
    <oc r="S467">
      <v>12.15</v>
    </oc>
    <nc r="S467">
      <v>11.75</v>
    </nc>
  </rcc>
  <rcc rId="8490" sId="1" numFmtId="11">
    <oc r="S545">
      <v>12.15</v>
    </oc>
    <nc r="S545">
      <v>11.75</v>
    </nc>
  </rcc>
  <rcc rId="8491" sId="1" numFmtId="11">
    <oc r="S554">
      <v>12.15</v>
    </oc>
    <nc r="S554">
      <v>11.75</v>
    </nc>
  </rcc>
  <rcc rId="8492" sId="1" numFmtId="11">
    <oc r="S551">
      <v>12.15</v>
    </oc>
    <nc r="S551">
      <v>11.75</v>
    </nc>
  </rcc>
  <rcc rId="8493" sId="1" numFmtId="11">
    <oc r="S519">
      <v>12.15</v>
    </oc>
    <nc r="S519">
      <v>11.75</v>
    </nc>
  </rcc>
  <rcc rId="8494" sId="1" numFmtId="11">
    <oc r="S587">
      <v>15</v>
    </oc>
    <nc r="S587">
      <v>11.75</v>
    </nc>
  </rcc>
  <rcc rId="8495" sId="1" numFmtId="11">
    <oc r="S553">
      <v>12.15</v>
    </oc>
    <nc r="S553">
      <v>11.75</v>
    </nc>
  </rcc>
  <rcc rId="8496" sId="1" numFmtId="11">
    <oc r="S504">
      <v>12.15</v>
    </oc>
    <nc r="S504">
      <v>11.75</v>
    </nc>
  </rcc>
  <rcc rId="8497" sId="1" numFmtId="11">
    <oc r="S576">
      <v>12.15</v>
    </oc>
    <nc r="S576">
      <v>11.75</v>
    </nc>
  </rcc>
  <rcc rId="8498" sId="1" numFmtId="11">
    <oc r="S527">
      <v>12.15</v>
    </oc>
    <nc r="S527">
      <v>11.75</v>
    </nc>
  </rcc>
  <rcc rId="8499" sId="1" numFmtId="11">
    <oc r="S512">
      <v>12.15</v>
    </oc>
    <nc r="S512">
      <v>11.75</v>
    </nc>
  </rcc>
  <rcc rId="8500" sId="1">
    <oc r="BZ527">
      <v>7.4999999999999997E-2</v>
    </oc>
    <nc r="BZ527">
      <v>0.08</v>
    </nc>
  </rcc>
  <rcc rId="8501" sId="1">
    <oc r="BZ576">
      <v>7.4999999999999997E-2</v>
    </oc>
    <nc r="BZ576">
      <v>0.08</v>
    </nc>
  </rcc>
  <rcc rId="8502" sId="1">
    <oc r="BZ504">
      <v>7.4999999999999997E-2</v>
    </oc>
    <nc r="BZ504">
      <v>0.08</v>
    </nc>
  </rcc>
  <rcc rId="8503" sId="1">
    <oc r="BZ553">
      <v>7.4999999999999997E-2</v>
    </oc>
    <nc r="BZ553">
      <v>0.08</v>
    </nc>
  </rcc>
  <rcc rId="8504" sId="1">
    <oc r="BZ512">
      <v>7.4999999999999997E-2</v>
    </oc>
    <nc r="BZ512">
      <v>8.5000000000000006E-2</v>
    </nc>
  </rcc>
  <rcc rId="8505" sId="1">
    <oc r="BZ484">
      <v>7.4999999999999997E-2</v>
    </oc>
    <nc r="BZ484">
      <v>7.2499999999999995E-2</v>
    </nc>
  </rcc>
  <rcc rId="8506" sId="1">
    <oc r="BZ490">
      <v>7.4999999999999997E-2</v>
    </oc>
    <nc r="BZ490">
      <v>7.2499999999999995E-2</v>
    </nc>
  </rcc>
  <rcc rId="8507" sId="1">
    <oc r="BZ522">
      <v>7.4999999999999997E-2</v>
    </oc>
    <nc r="BZ522">
      <v>7.2499999999999995E-2</v>
    </nc>
  </rcc>
  <rcc rId="8508" sId="1">
    <oc r="BZ489">
      <v>7.4999999999999997E-2</v>
    </oc>
    <nc r="BZ489">
      <v>7.2499999999999995E-2</v>
    </nc>
  </rcc>
  <rcc rId="8509" sId="1">
    <oc r="BZ464">
      <v>7.4999999999999997E-2</v>
    </oc>
    <nc r="BZ464">
      <v>7.2499999999999995E-2</v>
    </nc>
  </rcc>
  <rcc rId="8510" sId="1">
    <oc r="BZ564">
      <v>7.4999999999999997E-2</v>
    </oc>
    <nc r="BZ564">
      <v>7.2499999999999995E-2</v>
    </nc>
  </rcc>
  <rcc rId="8511" sId="1">
    <oc r="BZ511">
      <v>7.4999999999999997E-2</v>
    </oc>
    <nc r="BZ511">
      <v>7.2499999999999995E-2</v>
    </nc>
  </rcc>
  <rcc rId="8512" sId="1">
    <oc r="BZ557">
      <v>7.4999999999999997E-2</v>
    </oc>
    <nc r="BZ557">
      <v>7.2499999999999995E-2</v>
    </nc>
  </rcc>
  <rcc rId="8513" sId="1">
    <oc r="BZ533">
      <v>7.4999999999999997E-2</v>
    </oc>
    <nc r="BZ533">
      <v>7.2499999999999995E-2</v>
    </nc>
  </rcc>
  <rcc rId="8514" sId="1">
    <oc r="BZ476">
      <v>7.4999999999999997E-2</v>
    </oc>
    <nc r="BZ476">
      <v>7.2499999999999995E-2</v>
    </nc>
  </rcc>
  <rcc rId="8515" sId="1" numFmtId="11">
    <oc r="S489">
      <v>12.15</v>
    </oc>
    <nc r="S489">
      <v>14</v>
    </nc>
  </rcc>
  <rcc rId="8516" sId="1" numFmtId="11">
    <oc r="S464">
      <v>12.15</v>
    </oc>
    <nc r="S464">
      <v>14</v>
    </nc>
  </rcc>
  <rcc rId="8517" sId="1" numFmtId="11">
    <oc r="S564">
      <v>12.15</v>
    </oc>
    <nc r="S564">
      <v>14</v>
    </nc>
  </rcc>
  <rcc rId="8518" sId="1" numFmtId="11">
    <oc r="S511">
      <v>12.15</v>
    </oc>
    <nc r="S511">
      <v>14</v>
    </nc>
  </rcc>
  <rcc rId="8519" sId="1" numFmtId="11">
    <oc r="S557">
      <v>12.15</v>
    </oc>
    <nc r="S557">
      <v>14</v>
    </nc>
  </rcc>
  <rcc rId="8520" sId="1" numFmtId="11">
    <oc r="S476">
      <v>12.15</v>
    </oc>
    <nc r="S476">
      <v>14.5</v>
    </nc>
  </rcc>
  <rcc rId="8521" sId="1" numFmtId="11">
    <oc r="S474">
      <v>12.15</v>
    </oc>
    <nc r="S474">
      <v>14.5</v>
    </nc>
  </rcc>
  <rcc rId="8522" sId="1" numFmtId="11">
    <oc r="S487">
      <v>12.15</v>
    </oc>
    <nc r="S487">
      <v>14.5</v>
    </nc>
  </rcc>
  <rcc rId="8523" sId="1" numFmtId="11">
    <oc r="S482">
      <v>12.15</v>
    </oc>
    <nc r="S482">
      <v>14.5</v>
    </nc>
  </rcc>
  <rcc rId="8524" sId="1" numFmtId="11">
    <oc r="S533">
      <v>12.15</v>
    </oc>
    <nc r="S533">
      <v>14.5</v>
    </nc>
  </rcc>
  <rcc rId="8525" sId="1" numFmtId="11">
    <oc r="S563">
      <v>12.15</v>
    </oc>
    <nc r="S563">
      <v>16</v>
    </nc>
  </rcc>
  <rcc rId="8526" sId="1">
    <oc r="AQ563">
      <v>0.08</v>
    </oc>
    <nc r="AQ563">
      <v>7.0000000000000007E-2</v>
    </nc>
  </rcc>
  <rcc rId="8527" sId="1">
    <oc r="AQ474">
      <v>0.08</v>
    </oc>
    <nc r="AQ474">
      <v>7.0000000000000007E-2</v>
    </nc>
  </rcc>
  <rcc rId="8528" sId="1">
    <oc r="AQ487">
      <v>0.08</v>
    </oc>
    <nc r="AQ487">
      <v>7.0000000000000007E-2</v>
    </nc>
  </rcc>
  <rcc rId="8529" sId="1">
    <oc r="AQ482">
      <v>0.08</v>
    </oc>
    <nc r="AQ482">
      <v>7.0000000000000007E-2</v>
    </nc>
  </rcc>
  <rcc rId="8530" sId="1">
    <oc r="AQ533">
      <v>0.08</v>
    </oc>
    <nc r="AQ533">
      <v>7.0000000000000007E-2</v>
    </nc>
  </rcc>
  <rcc rId="8531" sId="1">
    <oc r="BZ563">
      <v>7.4999999999999997E-2</v>
    </oc>
    <nc r="BZ563">
      <v>6.5000000000000002E-2</v>
    </nc>
  </rcc>
  <rcc rId="8532" sId="1">
    <oc r="BZ474">
      <v>7.4999999999999997E-2</v>
    </oc>
    <nc r="BZ474">
      <v>6.7500000000000004E-2</v>
    </nc>
  </rcc>
  <rcc rId="8533" sId="1">
    <oc r="BZ487">
      <v>7.4999999999999997E-2</v>
    </oc>
    <nc r="BZ487">
      <v>6.7500000000000004E-2</v>
    </nc>
  </rcc>
  <rcc rId="8534" sId="1">
    <oc r="BZ482">
      <v>7.4999999999999997E-2</v>
    </oc>
    <nc r="BZ482">
      <v>6.7500000000000004E-2</v>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5" sId="1" numFmtId="11">
    <oc r="S528">
      <v>12.15</v>
    </oc>
    <nc r="S528">
      <v>16.5</v>
    </nc>
  </rcc>
  <rcc rId="8536" sId="1" numFmtId="11">
    <oc r="S529">
      <v>12.15</v>
    </oc>
    <nc r="S529">
      <v>16.5</v>
    </nc>
  </rcc>
  <rcc rId="8537" sId="1" numFmtId="11">
    <oc r="S572">
      <v>12.15</v>
    </oc>
    <nc r="S572">
      <v>16.5</v>
    </nc>
  </rcc>
  <rcc rId="8538" sId="1" numFmtId="11">
    <oc r="S579">
      <v>12.15</v>
    </oc>
    <nc r="S579">
      <v>16.5</v>
    </nc>
  </rcc>
  <rcc rId="8539" sId="1" numFmtId="11">
    <oc r="S569">
      <v>12.15</v>
    </oc>
    <nc r="S569">
      <v>16.5</v>
    </nc>
  </rcc>
  <rcc rId="8540" sId="1" numFmtId="11">
    <oc r="S571">
      <v>12.15</v>
    </oc>
    <nc r="S571">
      <v>16.5</v>
    </nc>
  </rcc>
  <rcc rId="8541" sId="1" numFmtId="11">
    <oc r="S573">
      <v>12.15</v>
    </oc>
    <nc r="S573">
      <v>16.5</v>
    </nc>
  </rcc>
  <rcc rId="8542" sId="1" numFmtId="11">
    <oc r="S473">
      <v>12.15</v>
    </oc>
    <nc r="S473">
      <v>16.5</v>
    </nc>
  </rcc>
  <rcc rId="8543" sId="1" numFmtId="11">
    <oc r="S483">
      <v>12.15</v>
    </oc>
    <nc r="S483">
      <v>16.5</v>
    </nc>
  </rcc>
  <rcc rId="8544" sId="1" numFmtId="11">
    <oc r="S540">
      <v>12.15</v>
    </oc>
    <nc r="S540">
      <v>16.5</v>
    </nc>
  </rcc>
  <rcc rId="8545" sId="1" numFmtId="11">
    <oc r="S472">
      <v>12.15</v>
    </oc>
    <nc r="S472">
      <v>16.5</v>
    </nc>
  </rcc>
  <rcc rId="8546" sId="1" numFmtId="11">
    <oc r="S486">
      <v>12.15</v>
    </oc>
    <nc r="S486">
      <v>16.5</v>
    </nc>
  </rcc>
  <rcc rId="8547" sId="1" numFmtId="11">
    <oc r="S525">
      <v>12.15</v>
    </oc>
    <nc r="S525">
      <v>16.5</v>
    </nc>
  </rcc>
  <rcc rId="8548" sId="1" numFmtId="11">
    <oc r="S556">
      <v>12.15</v>
    </oc>
    <nc r="S556">
      <v>16.5</v>
    </nc>
  </rcc>
  <rcc rId="8549" sId="1" numFmtId="11">
    <oc r="S521">
      <v>12.15</v>
    </oc>
    <nc r="S521">
      <v>16.5</v>
    </nc>
  </rcc>
  <rcc rId="8550" sId="1" numFmtId="11">
    <oc r="S575">
      <v>12.15</v>
    </oc>
    <nc r="S575">
      <v>16.5</v>
    </nc>
  </rcc>
  <rcc rId="8551" sId="1" numFmtId="11">
    <oc r="S520">
      <v>17</v>
    </oc>
    <nc r="S520">
      <v>16.5</v>
    </nc>
  </rcc>
  <rcc rId="8552" sId="1" numFmtId="11">
    <oc r="S523">
      <v>12.15</v>
    </oc>
    <nc r="S523">
      <v>16</v>
    </nc>
  </rcc>
  <rcc rId="8553" sId="1" numFmtId="11">
    <oc r="S524">
      <v>12.15</v>
    </oc>
    <nc r="S524">
      <v>16</v>
    </nc>
  </rcc>
  <rcc rId="8554" sId="1" numFmtId="11">
    <oc r="S530">
      <v>17</v>
    </oc>
    <nc r="S530">
      <v>16</v>
    </nc>
  </rcc>
  <rcc rId="8555" sId="1" numFmtId="11">
    <oc r="S531">
      <v>12.15</v>
    </oc>
    <nc r="S531">
      <v>16</v>
    </nc>
  </rcc>
  <rcc rId="8556" sId="1" numFmtId="11">
    <oc r="S560">
      <v>12.15</v>
    </oc>
    <nc r="S560">
      <v>16</v>
    </nc>
  </rcc>
  <rcc rId="8557" sId="1" numFmtId="11">
    <oc r="S561">
      <v>14</v>
    </oc>
    <nc r="S561">
      <v>16</v>
    </nc>
  </rcc>
  <rcc rId="8558" sId="1" numFmtId="11">
    <oc r="S479">
      <v>12.15</v>
    </oc>
    <nc r="S479">
      <v>16</v>
    </nc>
  </rcc>
  <rcc rId="8559" sId="1">
    <oc r="AQ567">
      <v>0.08</v>
    </oc>
    <nc r="AQ567">
      <v>7.0000000000000007E-2</v>
    </nc>
  </rcc>
  <rcc rId="8560" sId="1">
    <oc r="AQ578">
      <v>0.08</v>
    </oc>
    <nc r="AQ578">
      <v>7.0000000000000007E-2</v>
    </nc>
  </rcc>
  <rcc rId="8561" sId="1">
    <oc r="AQ580">
      <v>0.08</v>
    </oc>
    <nc r="AQ580">
      <v>7.0000000000000007E-2</v>
    </nc>
  </rcc>
  <rcc rId="8562" sId="1">
    <oc r="AQ570">
      <v>0.08</v>
    </oc>
    <nc r="AQ570">
      <v>7.0000000000000007E-2</v>
    </nc>
  </rcc>
  <rcc rId="8563" sId="1">
    <oc r="AQ568">
      <v>0.08</v>
    </oc>
    <nc r="AQ568">
      <v>7.0000000000000007E-2</v>
    </nc>
  </rcc>
  <rcc rId="8564" sId="1">
    <oc r="AQ471">
      <v>0.08</v>
    </oc>
    <nc r="AQ471">
      <v>7.0000000000000007E-2</v>
    </nc>
  </rcc>
  <rcc rId="8565" sId="1">
    <oc r="AQ552">
      <v>0.08</v>
    </oc>
    <nc r="AQ552">
      <v>7.0000000000000007E-2</v>
    </nc>
  </rcc>
  <rcc rId="8566" sId="1">
    <oc r="AQ532">
      <v>0.08</v>
    </oc>
    <nc r="AQ532">
      <v>7.0000000000000007E-2</v>
    </nc>
  </rcc>
  <rcc rId="8567" sId="1">
    <oc r="AQ539">
      <v>0.08</v>
    </oc>
    <nc r="AQ539">
      <v>7.0000000000000007E-2</v>
    </nc>
  </rcc>
  <rcc rId="8568" sId="1">
    <oc r="BZ552">
      <v>7.4999999999999997E-2</v>
    </oc>
    <nc r="BZ552">
      <v>6.5000000000000002E-2</v>
    </nc>
  </rcc>
  <rcc rId="8569" sId="1">
    <oc r="BZ532">
      <v>7.4999999999999997E-2</v>
    </oc>
    <nc r="BZ532">
      <v>6.5000000000000002E-2</v>
    </nc>
  </rcc>
  <rcc rId="8570" sId="1">
    <oc r="BZ539">
      <v>7.4999999999999997E-2</v>
    </oc>
    <nc r="BZ539">
      <v>6.5000000000000002E-2</v>
    </nc>
  </rcc>
  <rcc rId="8571" sId="1">
    <oc r="BZ567">
      <v>7.4999999999999997E-2</v>
    </oc>
    <nc r="BZ567">
      <v>6.5000000000000002E-2</v>
    </nc>
  </rcc>
  <rcc rId="8572" sId="1">
    <oc r="BZ578">
      <v>7.4999999999999997E-2</v>
    </oc>
    <nc r="BZ578">
      <v>6.5000000000000002E-2</v>
    </nc>
  </rcc>
  <rcc rId="8573" sId="1">
    <oc r="BZ580">
      <v>7.4999999999999997E-2</v>
    </oc>
    <nc r="BZ580">
      <v>6.5000000000000002E-2</v>
    </nc>
  </rcc>
  <rcc rId="8574" sId="1">
    <oc r="BZ570">
      <v>7.4999999999999997E-2</v>
    </oc>
    <nc r="BZ570">
      <v>6.5000000000000002E-2</v>
    </nc>
  </rcc>
  <rcc rId="8575" sId="1">
    <oc r="BZ568">
      <v>7.4999999999999997E-2</v>
    </oc>
    <nc r="BZ568">
      <v>6.5000000000000002E-2</v>
    </nc>
  </rcc>
  <rcc rId="8576" sId="1" numFmtId="11">
    <oc r="S552">
      <v>12.15</v>
    </oc>
    <nc r="S552">
      <v>20</v>
    </nc>
  </rcc>
  <rcc rId="8577" sId="1" numFmtId="11">
    <oc r="S532">
      <v>12.15</v>
    </oc>
    <nc r="S532">
      <v>20</v>
    </nc>
  </rcc>
  <rcc rId="8578" sId="1" numFmtId="11">
    <oc r="S539">
      <v>17</v>
    </oc>
    <nc r="S539">
      <v>20</v>
    </nc>
  </rcc>
  <rcc rId="8579" sId="1">
    <oc r="BZ537">
      <v>7.4999999999999997E-2</v>
    </oc>
    <nc r="BZ537">
      <v>0.06</v>
    </nc>
  </rcc>
  <rcc rId="8580" sId="1">
    <oc r="BZ538">
      <v>7.4999999999999997E-2</v>
    </oc>
    <nc r="BZ538">
      <v>0.06</v>
    </nc>
  </rcc>
  <rcc rId="8581" sId="1">
    <oc r="BZ502">
      <v>7.4999999999999997E-2</v>
    </oc>
    <nc r="BZ502">
      <v>0.06</v>
    </nc>
  </rcc>
  <rcc rId="8582" sId="1">
    <oc r="BZ496">
      <v>7.4999999999999997E-2</v>
    </oc>
    <nc r="BZ496">
      <v>0.06</v>
    </nc>
  </rcc>
  <rcc rId="8583" sId="1">
    <oc r="BZ465">
      <v>7.4999999999999997E-2</v>
    </oc>
    <nc r="BZ465">
      <v>0.06</v>
    </nc>
  </rcc>
  <rcc rId="8584" sId="1">
    <oc r="BZ471">
      <v>7.4999999999999997E-2</v>
    </oc>
    <nc r="BZ471">
      <v>0.06</v>
    </nc>
  </rcc>
  <rcc rId="8585" sId="1">
    <oc r="AQ577">
      <v>0.08</v>
    </oc>
    <nc r="AQ577">
      <v>6.5000000000000002E-2</v>
    </nc>
  </rcc>
  <rcc rId="8586" sId="1">
    <oc r="AQ537">
      <v>0.08</v>
    </oc>
    <nc r="AQ537">
      <v>6.5000000000000002E-2</v>
    </nc>
  </rcc>
  <rcc rId="8587" sId="1">
    <oc r="AQ538">
      <v>0.08</v>
    </oc>
    <nc r="AQ538">
      <v>6.5000000000000002E-2</v>
    </nc>
  </rcc>
  <rcc rId="8588" sId="1">
    <oc r="AQ502">
      <v>0.08</v>
    </oc>
    <nc r="AQ502">
      <v>6.5000000000000002E-2</v>
    </nc>
  </rcc>
  <rcc rId="8589" sId="1">
    <oc r="AQ496">
      <v>0.08</v>
    </oc>
    <nc r="AQ496">
      <v>6.5000000000000002E-2</v>
    </nc>
  </rcc>
  <rcc rId="8590" sId="1">
    <oc r="AQ465">
      <v>0.08</v>
    </oc>
    <nc r="AQ465">
      <v>6.5000000000000002E-2</v>
    </nc>
  </rcc>
  <rcc rId="8591" sId="1" numFmtId="11">
    <oc r="S567">
      <v>12.15</v>
    </oc>
    <nc r="S567">
      <v>22</v>
    </nc>
  </rcc>
  <rcc rId="8592" sId="1" numFmtId="11">
    <oc r="S578">
      <v>12.15</v>
    </oc>
    <nc r="S578">
      <v>22</v>
    </nc>
  </rcc>
  <rcc rId="8593" sId="1" numFmtId="11">
    <oc r="S580">
      <v>12.15</v>
    </oc>
    <nc r="S580">
      <v>22</v>
    </nc>
  </rcc>
  <rcc rId="8594" sId="1" numFmtId="11">
    <oc r="S570">
      <v>12.15</v>
    </oc>
    <nc r="S570">
      <v>22</v>
    </nc>
  </rcc>
  <rcc rId="8595" sId="1" numFmtId="11">
    <oc r="S568">
      <v>12.15</v>
    </oc>
    <nc r="S568">
      <v>22</v>
    </nc>
  </rcc>
  <rcc rId="8596" sId="1" numFmtId="11">
    <oc r="S537">
      <v>12.15</v>
    </oc>
    <nc r="S537">
      <v>22</v>
    </nc>
  </rcc>
  <rcc rId="8597" sId="1" numFmtId="11">
    <oc r="S538">
      <v>17</v>
    </oc>
    <nc r="S538">
      <v>22</v>
    </nc>
  </rcc>
  <rcc rId="8598" sId="1" numFmtId="11">
    <oc r="S502">
      <v>12.15</v>
    </oc>
    <nc r="S502">
      <v>22</v>
    </nc>
  </rcc>
  <rcc rId="8599" sId="1" numFmtId="11">
    <oc r="S496">
      <v>12.15</v>
    </oc>
    <nc r="S496">
      <v>22</v>
    </nc>
  </rcc>
  <rcc rId="8600" sId="1" numFmtId="11">
    <oc r="S465">
      <v>12.15</v>
    </oc>
    <nc r="S465">
      <v>22</v>
    </nc>
  </rcc>
  <rcc rId="8601" sId="1" numFmtId="11">
    <oc r="S471">
      <v>12.15</v>
    </oc>
    <nc r="S471">
      <v>22</v>
    </nc>
  </rcc>
  <rcc rId="8602" sId="1">
    <oc r="BZ577">
      <v>7.4999999999999997E-2</v>
    </oc>
    <nc r="BZ577">
      <v>5.5E-2</v>
    </nc>
  </rcc>
  <rcc rId="8603" sId="1" numFmtId="11">
    <oc r="S577">
      <v>12.15</v>
    </oc>
    <nc r="S577">
      <v>25</v>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S1 S430:S441 S624:S680 S690:S817 S2528:S1048576">
    <dxf>
      <numFmt numFmtId="167" formatCode="&quot;$&quot;#,##0.00"/>
    </dxf>
  </rfmt>
  <rcc rId="8604" sId="1" odxf="1" dxf="1" numFmtId="11">
    <oc r="AO624">
      <v>26448</v>
    </oc>
    <nc r="AO624">
      <f>K624*S624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05" sId="1" odxf="1" dxf="1" numFmtId="11">
    <oc r="AO625">
      <v>9828</v>
    </oc>
    <nc r="AO625">
      <f>K625*S625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06" sId="1" odxf="1" dxf="1" numFmtId="11">
    <oc r="AO626">
      <v>29964</v>
    </oc>
    <nc r="AO626">
      <f>K626*S626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07" sId="1" odxf="1" dxf="1" numFmtId="11">
    <oc r="AO627">
      <v>27840</v>
    </oc>
    <nc r="AO627">
      <f>K627*S627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08" sId="1" odxf="1" dxf="1" numFmtId="11">
    <oc r="AO628">
      <v>44550</v>
    </oc>
    <nc r="AO628">
      <f>K628*S628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09" sId="1" odxf="1" dxf="1" numFmtId="11">
    <oc r="AO629">
      <v>50260</v>
    </oc>
    <nc r="AO629">
      <f>K629*S629</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10" sId="1" odxf="1" dxf="1" numFmtId="11">
    <oc r="AO630">
      <v>49344</v>
    </oc>
    <nc r="AO630">
      <f>K630*S630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11" sId="1" odxf="1" dxf="1" numFmtId="11">
    <oc r="AO631">
      <v>54450</v>
    </oc>
    <nc r="AO631">
      <f>K631*S631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12" sId="1" odxf="1" dxf="1" numFmtId="11">
    <oc r="AO632">
      <v>47580</v>
    </oc>
    <nc r="AO632">
      <f>K632*S632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13" sId="1" odxf="1" dxf="1" numFmtId="11">
    <oc r="AO633">
      <v>49788</v>
    </oc>
    <nc r="AO633">
      <f>K633*S633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14" sId="1" odxf="1" dxf="1" numFmtId="11">
    <oc r="AO634">
      <v>82350</v>
    </oc>
    <nc r="AO634">
      <f>K634*S634</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15" sId="1" odxf="1" dxf="1" numFmtId="11">
    <oc r="AO635">
      <v>59624</v>
    </oc>
    <nc r="AO635">
      <f>K635*S635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16" sId="1" odxf="1" dxf="1" numFmtId="11">
    <oc r="AO636">
      <v>57960</v>
    </oc>
    <nc r="AO636">
      <f>K636*S636</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17" sId="1" odxf="1" dxf="1" numFmtId="11">
    <oc r="AO637">
      <v>53700</v>
    </oc>
    <nc r="AO637">
      <f>K637*S637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18" sId="1" odxf="1" dxf="1" numFmtId="11">
    <oc r="AO638">
      <v>58368</v>
    </oc>
    <nc r="AO638">
      <f>K638*S638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19" sId="1" odxf="1" dxf="1" numFmtId="11">
    <oc r="AO639">
      <v>67068</v>
    </oc>
    <nc r="AO639">
      <f>K639*S639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20" sId="1" odxf="1" dxf="1" numFmtId="11">
    <oc r="AO640">
      <v>69664</v>
    </oc>
    <nc r="AO640">
      <f>K640*S640</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21" sId="1" odxf="1" dxf="1" numFmtId="11">
    <oc r="AO641">
      <v>59862</v>
    </oc>
    <nc r="AO641">
      <f>K641*S641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22" sId="1" odxf="1" dxf="1" numFmtId="11">
    <oc r="AO642">
      <v>54820</v>
    </oc>
    <nc r="AO642">
      <f>K642*S642</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23" sId="1" odxf="1" dxf="1" numFmtId="11">
    <oc r="AO643">
      <v>55120</v>
    </oc>
    <nc r="AO643">
      <f>K643*S643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24" sId="1" odxf="1" dxf="1" numFmtId="11">
    <oc r="AO644">
      <v>43140</v>
    </oc>
    <nc r="AO644">
      <f>K644*S644</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25" sId="1" odxf="1" dxf="1" numFmtId="11">
    <oc r="AO645">
      <v>64108</v>
    </oc>
    <nc r="AO645">
      <f>K645*S645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26" sId="1" odxf="1" dxf="1" numFmtId="11">
    <oc r="AO646">
      <v>68820</v>
    </oc>
    <nc r="AO646">
      <f>K646*S646</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27" sId="1" odxf="1" dxf="1" numFmtId="11">
    <oc r="AO647">
      <v>71616</v>
    </oc>
    <nc r="AO647">
      <f>K647*S647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28" sId="1" odxf="1" dxf="1" numFmtId="11">
    <oc r="AO648">
      <v>84532</v>
    </oc>
    <nc r="AO648">
      <f>K648*S648</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29" sId="1" odxf="1" dxf="1" numFmtId="11">
    <oc r="AO649">
      <v>60560</v>
    </oc>
    <nc r="AO649">
      <f>K649*S649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0" sId="1" odxf="1" dxf="1" numFmtId="11">
    <oc r="AO650">
      <v>69782</v>
    </oc>
    <nc r="AO650">
      <f>K650*S650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1" sId="1" odxf="1" dxf="1" numFmtId="11">
    <oc r="AO651">
      <v>83295</v>
    </oc>
    <nc r="AO651">
      <f>K651*S651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2" sId="1" odxf="1" dxf="1" numFmtId="11">
    <oc r="AO652">
      <v>84213</v>
    </oc>
    <nc r="AO652">
      <f>K652*S652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3" sId="1" odxf="1" dxf="1" numFmtId="11">
    <oc r="AO653">
      <v>75072</v>
    </oc>
    <nc r="AO653">
      <f>K653*S653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634" sId="1" odxf="1" dxf="1" numFmtId="11">
    <oc r="AO654">
      <v>76520</v>
    </oc>
    <nc r="AO654">
      <f>K654*S654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5" sId="1" odxf="1" dxf="1" numFmtId="11">
    <oc r="AO655">
      <v>77142</v>
    </oc>
    <nc r="AO655">
      <f>K655*S655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6" sId="1" odxf="1" dxf="1" numFmtId="11">
    <oc r="AO656">
      <v>73920</v>
    </oc>
    <nc r="AO656">
      <f>K656*S656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7" sId="1" odxf="1" dxf="1" numFmtId="11">
    <oc r="AO657">
      <v>81000</v>
    </oc>
    <nc r="AO657">
      <f>K657*S657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8" sId="1" odxf="1" dxf="1" numFmtId="11">
    <oc r="AO658">
      <v>88322</v>
    </oc>
    <nc r="AO658">
      <f>K658*S658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39" sId="1" odxf="1" dxf="1" numFmtId="11">
    <oc r="AO659">
      <v>68640</v>
    </oc>
    <nc r="AO659">
      <f>K659*S659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0" sId="1" odxf="1" dxf="1" numFmtId="11">
    <oc r="AO660">
      <v>79005</v>
    </oc>
    <nc r="AO660">
      <f>K660*S660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1" sId="1" odxf="1" dxf="1" numFmtId="11">
    <oc r="AO661">
      <v>48778</v>
    </oc>
    <nc r="AO661">
      <f>K661*S661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2" sId="1" odxf="1" dxf="1" numFmtId="11">
    <oc r="AO662">
      <v>72279</v>
    </oc>
    <nc r="AO662">
      <f>K662*S662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3" sId="1" odxf="1" dxf="1" numFmtId="11">
    <oc r="AO663">
      <v>64476</v>
    </oc>
    <nc r="AO663">
      <f>K663*S663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4" sId="1" odxf="1" dxf="1" numFmtId="11">
    <oc r="AO664">
      <v>114840</v>
    </oc>
    <nc r="AO664">
      <f>K664*S664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5" sId="1" odxf="1" dxf="1" numFmtId="11">
    <oc r="AO665">
      <v>99840</v>
    </oc>
    <nc r="AO665">
      <f>K665*S665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6" sId="1" odxf="1" dxf="1" numFmtId="11">
    <oc r="AO666">
      <v>110500</v>
    </oc>
    <nc r="AO666">
      <f>K666*S666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7" sId="1" odxf="1" dxf="1" numFmtId="11">
    <oc r="AO667">
      <v>77184</v>
    </oc>
    <nc r="AO667">
      <f>K667*S667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8" sId="1" odxf="1" dxf="1" numFmtId="11">
    <oc r="AO668">
      <v>90960</v>
    </oc>
    <nc r="AO668">
      <f>K668*S668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49" sId="1" odxf="1" dxf="1" numFmtId="11">
    <oc r="AO669">
      <v>105593</v>
    </oc>
    <nc r="AO669">
      <f>K669*S669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0" sId="1" odxf="1" dxf="1" numFmtId="11">
    <oc r="AO670">
      <v>140760</v>
    </oc>
    <nc r="AO670">
      <f>K670*S670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1" sId="1" odxf="1" dxf="1" numFmtId="11">
    <oc r="AO671">
      <v>122400</v>
    </oc>
    <nc r="AO671">
      <f>K671*S671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2" sId="1" odxf="1" dxf="1" numFmtId="11">
    <oc r="AO672">
      <v>37545</v>
    </oc>
    <nc r="AO672">
      <f>K672*S672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3" sId="1" odxf="1" dxf="1" numFmtId="11">
    <oc r="AO673">
      <v>119136</v>
    </oc>
    <nc r="AO673">
      <f>K673*S673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4" sId="1" odxf="1" dxf="1" numFmtId="11">
    <oc r="AO674">
      <v>137254</v>
    </oc>
    <nc r="AO674">
      <f>K674*S674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5" sId="1" odxf="1" dxf="1" numFmtId="11">
    <oc r="AO675">
      <v>103230</v>
    </oc>
    <nc r="AO675">
      <f>K675*S675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6" sId="1" odxf="1" dxf="1" numFmtId="11">
    <oc r="AO676">
      <v>31920</v>
    </oc>
    <nc r="AO676">
      <f>K676*S676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7" sId="1" odxf="1" dxf="1" numFmtId="11">
    <oc r="AO677">
      <v>146112</v>
    </oc>
    <nc r="AO677">
      <f>K677*S677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58" sId="1" odxf="1" dxf="1">
    <nc r="AO678">
      <f>K678*S678</f>
    </nc>
    <odxf>
      <numFmt numFmtId="0" formatCode="General"/>
    </odxf>
    <ndxf>
      <numFmt numFmtId="166" formatCode="&quot;$&quot;#,##0"/>
    </ndxf>
  </rcc>
  <rcc rId="8659" sId="1" odxf="1" dxf="1" numFmtId="11">
    <oc r="AO679">
      <v>83080</v>
    </oc>
    <nc r="AO679">
      <f>K679*S679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60" sId="1" odxf="1" dxf="1" numFmtId="11">
    <oc r="AO680">
      <v>93933</v>
    </oc>
    <nc r="AO680">
      <f>K680*S680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61" sId="1" odxf="1" dxf="1">
    <nc r="AO690">
      <f>K690*S690</f>
    </nc>
    <odxf>
      <numFmt numFmtId="0" formatCode="General"/>
    </odxf>
    <ndxf>
      <numFmt numFmtId="166" formatCode="&quot;$&quot;#,##0"/>
    </ndxf>
  </rcc>
  <rcc rId="8662" sId="1" odxf="1" dxf="1">
    <nc r="AO691">
      <f>K691*S691</f>
    </nc>
    <odxf>
      <numFmt numFmtId="0" formatCode="General"/>
    </odxf>
    <ndxf>
      <numFmt numFmtId="166" formatCode="&quot;$&quot;#,##0"/>
    </ndxf>
  </rcc>
  <rcc rId="8663" sId="1" odxf="1" dxf="1" numFmtId="11">
    <oc r="AO692">
      <v>171315</v>
    </oc>
    <nc r="AO692">
      <f>K692*S692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64" sId="1" odxf="1" dxf="1" numFmtId="11">
    <oc r="AO693">
      <v>0</v>
    </oc>
    <nc r="AO693">
      <f>K693*S693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65" sId="1" odxf="1" dxf="1">
    <nc r="AO694">
      <f>K694*S694</f>
    </nc>
    <odxf>
      <numFmt numFmtId="0" formatCode="General"/>
    </odxf>
    <ndxf>
      <numFmt numFmtId="166" formatCode="&quot;$&quot;#,##0"/>
    </ndxf>
  </rcc>
  <rcc rId="8666" sId="1" odxf="1" dxf="1">
    <nc r="AO695">
      <f>K695*S695</f>
    </nc>
    <odxf>
      <numFmt numFmtId="0" formatCode="General"/>
    </odxf>
    <ndxf>
      <numFmt numFmtId="166" formatCode="&quot;$&quot;#,##0"/>
    </ndxf>
  </rcc>
  <rcc rId="8667" sId="1" odxf="1" dxf="1" numFmtId="11">
    <oc r="AO696">
      <v>171315</v>
    </oc>
    <nc r="AO696">
      <f>K696*S696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68" sId="1" odxf="1" dxf="1" numFmtId="11">
    <oc r="AO697">
      <v>0</v>
    </oc>
    <nc r="AO697">
      <f>K697*S697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69" sId="1" odxf="1" dxf="1">
    <nc r="AO698">
      <f>K698*S698</f>
    </nc>
    <odxf>
      <numFmt numFmtId="0" formatCode="General"/>
    </odxf>
    <ndxf>
      <numFmt numFmtId="166" formatCode="&quot;$&quot;#,##0"/>
    </ndxf>
  </rcc>
  <rcc rId="8670" sId="1" odxf="1" dxf="1" numFmtId="11">
    <oc r="AO699">
      <v>32250</v>
    </oc>
    <nc r="AO699">
      <f>K699*S699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71" sId="1" odxf="1" dxf="1" numFmtId="11">
    <oc r="AO700">
      <v>176952.6</v>
    </oc>
    <nc r="AO700">
      <f>K700*S700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72" sId="1" odxf="1" dxf="1" numFmtId="11">
    <oc r="AO701">
      <v>0</v>
    </oc>
    <nc r="AO701">
      <f>K701*S701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73" sId="1" odxf="1" dxf="1" numFmtId="11">
    <oc r="AO702">
      <v>112992</v>
    </oc>
    <nc r="AO702">
      <f>K702*S702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74" sId="1" odxf="1" dxf="1" numFmtId="11">
    <oc r="AO703">
      <v>37336</v>
    </oc>
    <nc r="AO703">
      <f>K703*S703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75" sId="1" odxf="1" dxf="1">
    <nc r="AO704">
      <f>K704*S704</f>
    </nc>
    <odxf>
      <numFmt numFmtId="0" formatCode="General"/>
    </odxf>
    <ndxf>
      <numFmt numFmtId="166" formatCode="&quot;$&quot;#,##0"/>
    </ndxf>
  </rcc>
  <rcc rId="8676" sId="1" odxf="1" dxf="1">
    <nc r="AO705">
      <f>K705*S705</f>
    </nc>
    <odxf>
      <numFmt numFmtId="0" formatCode="General"/>
    </odxf>
    <ndxf>
      <numFmt numFmtId="166" formatCode="&quot;$&quot;#,##0"/>
    </ndxf>
  </rcc>
  <rcc rId="8677" sId="1" odxf="1" dxf="1">
    <nc r="AO706">
      <f>K706*S706</f>
    </nc>
    <odxf>
      <numFmt numFmtId="0" formatCode="General"/>
    </odxf>
    <ndxf>
      <numFmt numFmtId="166" formatCode="&quot;$&quot;#,##0"/>
    </ndxf>
  </rcc>
  <rcc rId="8678" sId="1" odxf="1" dxf="1" numFmtId="11">
    <oc r="AO707">
      <v>0</v>
    </oc>
    <nc r="AO707">
      <f>K707*S707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79" sId="1" odxf="1" dxf="1" numFmtId="11">
    <oc r="AO708">
      <v>58725</v>
    </oc>
    <nc r="AO708">
      <f>K708*S708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0" sId="1" odxf="1" dxf="1" numFmtId="11">
    <oc r="AO709">
      <v>103092</v>
    </oc>
    <nc r="AO709">
      <f>K709*S709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1" sId="1" odxf="1" dxf="1" numFmtId="11">
    <oc r="AO710">
      <v>42016</v>
    </oc>
    <nc r="AO710">
      <f>K710*S710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2" sId="1" odxf="1" dxf="1">
    <nc r="AO711">
      <f>K711*S711</f>
    </nc>
    <odxf>
      <numFmt numFmtId="0" formatCode="General"/>
    </odxf>
    <ndxf>
      <numFmt numFmtId="166" formatCode="&quot;$&quot;#,##0"/>
    </ndxf>
  </rcc>
  <rcc rId="8683" sId="1" odxf="1" dxf="1" numFmtId="11">
    <oc r="AO712">
      <v>77175</v>
    </oc>
    <nc r="AO712">
      <f>K712*S712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4" sId="1" odxf="1" dxf="1" numFmtId="11">
    <oc r="AO713">
      <v>5659571</v>
    </oc>
    <nc r="AO713">
      <f>K713*S713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5" sId="1" odxf="1" dxf="1" numFmtId="11">
    <oc r="AO714">
      <v>0</v>
    </oc>
    <nc r="AO714">
      <f>K714*S714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6" sId="1" odxf="1" dxf="1">
    <nc r="AO715">
      <f>K715*S715</f>
    </nc>
    <odxf>
      <numFmt numFmtId="0" formatCode="General"/>
    </odxf>
    <ndxf>
      <numFmt numFmtId="166" formatCode="&quot;$&quot;#,##0"/>
    </ndxf>
  </rcc>
  <rcc rId="8687" sId="1" odxf="1" dxf="1" numFmtId="11">
    <oc r="AO716">
      <v>0</v>
    </oc>
    <nc r="AO716">
      <f>K716*S716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8" sId="1" odxf="1" dxf="1" numFmtId="11">
    <oc r="AO717">
      <v>34425</v>
    </oc>
    <nc r="AO717">
      <f>K717*S717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89" sId="1" odxf="1" dxf="1" numFmtId="11">
    <oc r="AO718">
      <v>84396</v>
    </oc>
    <nc r="AO718">
      <f>K718*S718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0" sId="1" odxf="1" dxf="1" numFmtId="11">
    <oc r="AO719">
      <v>171315</v>
    </oc>
    <nc r="AO719">
      <f>K719*S719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1" sId="1" odxf="1" dxf="1" numFmtId="11">
    <oc r="AO720">
      <v>0</v>
    </oc>
    <nc r="AO720">
      <f>K720*S720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2" sId="1" odxf="1" dxf="1" numFmtId="11">
    <oc r="AO721">
      <v>24403</v>
    </oc>
    <nc r="AO721">
      <f>K721*S721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3" sId="1" odxf="1" dxf="1">
    <nc r="AO722">
      <f>K722*S722</f>
    </nc>
    <odxf>
      <numFmt numFmtId="0" formatCode="General"/>
    </odxf>
    <ndxf>
      <numFmt numFmtId="166" formatCode="&quot;$&quot;#,##0"/>
    </ndxf>
  </rcc>
  <rcc rId="8694" sId="1" odxf="1" dxf="1">
    <nc r="AO723">
      <f>K723*S723</f>
    </nc>
    <odxf>
      <numFmt numFmtId="0" formatCode="General"/>
    </odxf>
    <ndxf>
      <numFmt numFmtId="166" formatCode="&quot;$&quot;#,##0"/>
    </ndxf>
  </rcc>
  <rcc rId="8695" sId="1" odxf="1" dxf="1" numFmtId="11">
    <oc r="AO724">
      <v>21312</v>
    </oc>
    <nc r="AO724">
      <f>K724*S724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6" sId="1" odxf="1" dxf="1" numFmtId="11">
    <oc r="AO725">
      <v>27600</v>
    </oc>
    <nc r="AO725">
      <f>K725*S725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7" sId="1" odxf="1" dxf="1" numFmtId="11">
    <oc r="AO726">
      <v>19712</v>
    </oc>
    <nc r="AO726">
      <f>K726*S726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8" sId="1" odxf="1" dxf="1" numFmtId="11">
    <oc r="AO727">
      <v>39852</v>
    </oc>
    <nc r="AO727">
      <f>K727*S727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699" sId="1" odxf="1" dxf="1" numFmtId="11">
    <oc r="AO728">
      <v>45312</v>
    </oc>
    <nc r="AO728">
      <f>K728*S728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0" sId="1" odxf="1" dxf="1" numFmtId="11">
    <oc r="AO729">
      <v>85806</v>
    </oc>
    <nc r="AO729">
      <f>K729*S729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1" sId="1" odxf="1" dxf="1" numFmtId="11">
    <oc r="AO730">
      <v>131040</v>
    </oc>
    <nc r="AO730">
      <f>K730*S730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2" sId="1" odxf="1" dxf="1" numFmtId="11">
    <oc r="AO731">
      <v>16560</v>
    </oc>
    <nc r="AO731">
      <f>K731*S731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3" sId="1" odxf="1" dxf="1" numFmtId="11">
    <oc r="AO732">
      <v>23166</v>
    </oc>
    <nc r="AO732">
      <f>K732*S732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4" sId="1" odxf="1" dxf="1" numFmtId="11">
    <oc r="AO733">
      <v>18032</v>
    </oc>
    <nc r="AO733">
      <f>K733*S733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5" sId="1" odxf="1" dxf="1" numFmtId="11">
    <oc r="AO734">
      <v>14858</v>
    </oc>
    <nc r="AO734">
      <f>K734*S734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6" sId="1" odxf="1" dxf="1" numFmtId="11">
    <oc r="AO735">
      <v>8448</v>
    </oc>
    <nc r="AO735">
      <f>K735*S735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7" sId="1" odxf="1" dxf="1" numFmtId="11">
    <oc r="AO736">
      <v>14526</v>
    </oc>
    <nc r="AO736">
      <f>K736*S736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8" sId="1" odxf="1" dxf="1" numFmtId="11">
    <oc r="AO737">
      <v>22568</v>
    </oc>
    <nc r="AO737">
      <f>K737*S737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09" sId="1" odxf="1" dxf="1" numFmtId="11">
    <oc r="AO738">
      <v>21096</v>
    </oc>
    <nc r="AO738">
      <f>K738*S738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0" sId="1" odxf="1" dxf="1" numFmtId="11">
    <oc r="AO739">
      <v>34344</v>
    </oc>
    <nc r="AO739">
      <f>K739*S739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1" sId="1" odxf="1" dxf="1" numFmtId="11">
    <oc r="AO740">
      <v>22149</v>
    </oc>
    <nc r="AO740">
      <f>K740*S740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2" sId="1" odxf="1" dxf="1" numFmtId="11">
    <oc r="AO741">
      <v>24372</v>
    </oc>
    <nc r="AO741">
      <f>K741*S741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3" sId="1" odxf="1" dxf="1" numFmtId="11">
    <oc r="AO742">
      <v>33060</v>
    </oc>
    <nc r="AO742">
      <f>K742*S742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4" sId="1" odxf="1" dxf="1" numFmtId="11">
    <oc r="AO743">
      <v>35520</v>
    </oc>
    <nc r="AO743">
      <f>K743*S743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5" sId="1" odxf="1" dxf="1" numFmtId="11">
    <oc r="AO744">
      <v>33600</v>
    </oc>
    <nc r="AO744">
      <f>K744*S744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6" sId="1" odxf="1" dxf="1" numFmtId="11">
    <oc r="AO745">
      <v>29964</v>
    </oc>
    <nc r="AO745">
      <f>K745*S745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7" sId="1" odxf="1" dxf="1" numFmtId="11">
    <oc r="AO746">
      <v>31128</v>
    </oc>
    <nc r="AO746">
      <f>K746*S746</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18" sId="1" odxf="1" dxf="1" numFmtId="11">
    <oc r="AO747">
      <v>15816</v>
    </oc>
    <nc r="AO747">
      <f>K747*S747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19" sId="1" odxf="1" dxf="1" numFmtId="11">
    <oc r="AO748">
      <v>30544</v>
    </oc>
    <nc r="AO748">
      <f>K748*S748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0" sId="1" odxf="1" dxf="1" numFmtId="11">
    <oc r="AO749">
      <v>42224</v>
    </oc>
    <nc r="AO749">
      <f>K749*S749</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21" sId="1" odxf="1" dxf="1" numFmtId="11">
    <oc r="AO750">
      <v>34822</v>
    </oc>
    <nc r="AO750">
      <f>K750*S750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2" sId="1" odxf="1" dxf="1" numFmtId="11">
    <oc r="AO751">
      <v>57960</v>
    </oc>
    <nc r="AO751">
      <f>K751*S751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3" sId="1" odxf="1" dxf="1" numFmtId="11">
    <oc r="AO752">
      <v>38916</v>
    </oc>
    <nc r="AO752">
      <f>K752*S752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4" sId="1" odxf="1" dxf="1" numFmtId="11">
    <oc r="AO753">
      <v>39948</v>
    </oc>
    <nc r="AO753">
      <f>K753*S753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5" sId="1" odxf="1" dxf="1" numFmtId="11">
    <oc r="AO754">
      <v>41160</v>
    </oc>
    <nc r="AO754">
      <f>K754*S754</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26" sId="1" odxf="1" dxf="1" numFmtId="11">
    <oc r="AO755">
      <v>21336</v>
    </oc>
    <nc r="AO755">
      <f>K755*S755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7" sId="1" odxf="1" dxf="1" numFmtId="11">
    <oc r="AO756">
      <v>47736</v>
    </oc>
    <nc r="AO756">
      <f>K756*S756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8" sId="1" odxf="1" dxf="1" numFmtId="11">
    <oc r="AO757">
      <v>47619</v>
    </oc>
    <nc r="AO757">
      <f>K757*S757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29" sId="1" odxf="1" dxf="1" numFmtId="11">
    <oc r="AO758">
      <v>36377.599999999999</v>
    </oc>
    <nc r="AO758">
      <f>K758*S758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30" sId="1" odxf="1" dxf="1" numFmtId="11">
    <oc r="AO759">
      <v>56043</v>
    </oc>
    <nc r="AO759">
      <f>K759*S759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31" sId="1" odxf="1" dxf="1" numFmtId="11">
    <oc r="AO760">
      <v>52104</v>
    </oc>
    <nc r="AO760">
      <f>K760*S760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32" sId="1" odxf="1" dxf="1" numFmtId="11">
    <oc r="AO761">
      <v>68340</v>
    </oc>
    <nc r="AO761">
      <f>K761*S761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33" sId="1" odxf="1" dxf="1" numFmtId="11">
    <oc r="AO762">
      <v>84366</v>
    </oc>
    <nc r="AO762">
      <f>K762*S762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34" sId="1" odxf="1" dxf="1" numFmtId="11">
    <oc r="AO763">
      <v>61178</v>
    </oc>
    <nc r="AO763">
      <f>K763*S763</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35" sId="1" odxf="1" dxf="1" numFmtId="11">
    <oc r="AO764">
      <v>28704</v>
    </oc>
    <nc r="AO764">
      <f>K764*S764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36" sId="1" odxf="1" dxf="1" numFmtId="11">
    <oc r="AO765">
      <v>62660</v>
    </oc>
    <nc r="AO765">
      <f>K765*S765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37" sId="1" odxf="1" dxf="1" numFmtId="11">
    <oc r="AO766">
      <v>72420</v>
    </oc>
    <nc r="AO766">
      <f>K766*S766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38" sId="1" odxf="1" dxf="1" numFmtId="11">
    <oc r="AO767">
      <v>59160</v>
    </oc>
    <nc r="AO767">
      <f>K767*S767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39" sId="1" odxf="1" dxf="1" numFmtId="11">
    <oc r="AO768">
      <v>64688</v>
    </oc>
    <nc r="AO768">
      <f>K768*S768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40" sId="1" odxf="1" dxf="1" numFmtId="11">
    <oc r="AO769">
      <v>66352</v>
    </oc>
    <nc r="AO769">
      <f>K769*S769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41" sId="1" odxf="1" dxf="1" numFmtId="11">
    <oc r="AO770">
      <v>92664</v>
    </oc>
    <nc r="AO770">
      <f>K770*S770</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42" sId="1" odxf="1" dxf="1" numFmtId="11">
    <oc r="AO771">
      <v>56446</v>
    </oc>
    <nc r="AO771">
      <f>K771*S771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43" sId="1" odxf="1" dxf="1" numFmtId="11">
    <oc r="AO772">
      <v>86496</v>
    </oc>
    <nc r="AO772">
      <f>K772*S772</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44" sId="1" odxf="1" dxf="1" numFmtId="11">
    <oc r="AO773">
      <v>67356</v>
    </oc>
    <nc r="AO773">
      <f>K773*S773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45" sId="1" odxf="1" dxf="1" numFmtId="11">
    <oc r="AO774">
      <v>75959</v>
    </oc>
    <nc r="AO774">
      <f>K774*S774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46" sId="1" odxf="1" dxf="1" numFmtId="11">
    <oc r="AO775">
      <v>69000</v>
    </oc>
    <nc r="AO775">
      <f>K775*S775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47" sId="1" odxf="1" dxf="1" numFmtId="11">
    <oc r="AO776">
      <v>77116</v>
    </oc>
    <nc r="AO776">
      <f>K776*S776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48" sId="1" odxf="1" dxf="1" numFmtId="11">
    <oc r="AO777">
      <v>92310</v>
    </oc>
    <nc r="AO777">
      <f>K777*S777</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49" sId="1" odxf="1" dxf="1" numFmtId="11">
    <oc r="AO778">
      <v>84994</v>
    </oc>
    <nc r="AO778">
      <f>K778*S778</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50" sId="1" odxf="1" dxf="1" numFmtId="11">
    <oc r="AO779">
      <v>119142</v>
    </oc>
    <nc r="AO779">
      <f>K779*S779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1" sId="1" odxf="1" dxf="1" numFmtId="11">
    <oc r="AO780">
      <v>119520</v>
    </oc>
    <nc r="AO780">
      <f>K780*S780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2" sId="1" odxf="1" dxf="1" numFmtId="11">
    <oc r="AO781">
      <v>99180</v>
    </oc>
    <nc r="AO781">
      <f>K781*S781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3" sId="1" odxf="1" dxf="1" numFmtId="11">
    <oc r="AO782">
      <v>92014</v>
    </oc>
    <nc r="AO782">
      <f>K782*S782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4" sId="1" odxf="1" dxf="1" numFmtId="11">
    <oc r="AO783">
      <v>88829</v>
    </oc>
    <nc r="AO783">
      <f>K783*S783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5" sId="1" odxf="1" dxf="1" numFmtId="11">
    <oc r="AO784">
      <v>92391</v>
    </oc>
    <nc r="AO784">
      <f>K784*S784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6" sId="1" odxf="1" dxf="1" numFmtId="11">
    <oc r="AO785">
      <v>113808</v>
    </oc>
    <nc r="AO785">
      <f>K785*S785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7" sId="1" odxf="1" dxf="1" numFmtId="11">
    <oc r="AO786">
      <v>105313</v>
    </oc>
    <nc r="AO786">
      <f>K786*S786</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58" sId="1" odxf="1" dxf="1" numFmtId="11">
    <oc r="AO787">
      <v>101738</v>
    </oc>
    <nc r="AO787">
      <f>K787*S787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59" sId="1" odxf="1" dxf="1" numFmtId="11">
    <oc r="AO788">
      <v>117780</v>
    </oc>
    <nc r="AO788">
      <f>K788*S788</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60" sId="1" odxf="1" dxf="1" numFmtId="11">
    <oc r="AO789">
      <v>104299</v>
    </oc>
    <nc r="AO789">
      <f>K789*S789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61" sId="1" odxf="1" dxf="1" numFmtId="11">
    <oc r="AO790">
      <v>100368</v>
    </oc>
    <nc r="AO790">
      <f>K790*S790</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62" sId="1" odxf="1" dxf="1" numFmtId="11">
    <oc r="AO791">
      <v>131655</v>
    </oc>
    <nc r="AO791">
      <f>K791*S791</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63" sId="1" odxf="1" dxf="1" numFmtId="11">
    <oc r="AO792">
      <v>112488</v>
    </oc>
    <nc r="AO792">
      <f>K792*S792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64" sId="1" odxf="1" dxf="1" numFmtId="11">
    <oc r="AO793">
      <v>115344</v>
    </oc>
    <nc r="AO793">
      <f>K793*S793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65" sId="1" odxf="1" dxf="1" numFmtId="11">
    <oc r="AO794">
      <v>22560</v>
    </oc>
    <nc r="AO794">
      <f>K794*S794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66" sId="1" odxf="1" dxf="1" numFmtId="11">
    <oc r="AO795">
      <v>132210</v>
    </oc>
    <nc r="AO795">
      <f>K795*S795</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67" sId="1" odxf="1" dxf="1">
    <nc r="AO796">
      <f>K796*S796</f>
    </nc>
    <odxf>
      <numFmt numFmtId="0" formatCode="General"/>
    </odxf>
    <ndxf>
      <numFmt numFmtId="166" formatCode="&quot;$&quot;#,##0"/>
    </ndxf>
  </rcc>
  <rcc rId="8768" sId="1" odxf="1" dxf="1" numFmtId="11">
    <oc r="AO797">
      <v>213394</v>
    </oc>
    <nc r="AO797">
      <f>K797*S797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69" sId="1" odxf="1" dxf="1" numFmtId="11">
    <oc r="AO798">
      <v>225137.5</v>
    </oc>
    <nc r="AO798">
      <f>K798*S798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0" sId="1" odxf="1" dxf="1" numFmtId="11">
    <oc r="AO799">
      <v>138322</v>
    </oc>
    <nc r="AO799">
      <f>K799*S799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1" sId="1" odxf="1" dxf="1" numFmtId="11">
    <oc r="AO800">
      <v>121095</v>
    </oc>
    <nc r="AO800">
      <f>K800*S800</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2" sId="1" odxf="1" dxf="1" numFmtId="11">
    <oc r="AO801">
      <v>128925</v>
    </oc>
    <nc r="AO801">
      <f>K801*S801</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73" sId="1" odxf="1" dxf="1" numFmtId="11">
    <oc r="AO802">
      <v>1186116.75</v>
    </oc>
    <nc r="AO802">
      <f>K802*S802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4" sId="1" odxf="1" dxf="1" numFmtId="11">
    <oc r="AO803">
      <v>35988</v>
    </oc>
    <nc r="AO803">
      <f>K803*S803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5" sId="1" odxf="1" dxf="1" numFmtId="11">
    <oc r="AO804">
      <v>41254.5</v>
    </oc>
    <nc r="AO804">
      <f>K804*S804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6" sId="1" odxf="1" dxf="1" numFmtId="11">
    <oc r="AO805">
      <v>26737.5</v>
    </oc>
    <nc r="AO805">
      <f>K805*S805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7" sId="1" odxf="1" dxf="1" numFmtId="11">
    <oc r="AO806">
      <v>39600</v>
    </oc>
    <nc r="AO806">
      <f>K806*S806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78" sId="1" odxf="1" dxf="1">
    <nc r="AO807">
      <f>K807*S807</f>
    </nc>
    <odxf>
      <numFmt numFmtId="0" formatCode="General"/>
    </odxf>
    <ndxf>
      <numFmt numFmtId="166" formatCode="&quot;$&quot;#,##0"/>
    </ndxf>
  </rcc>
  <rcc rId="8779" sId="1" odxf="1" dxf="1">
    <nc r="AO808">
      <f>K808*S808</f>
    </nc>
    <odxf>
      <numFmt numFmtId="0" formatCode="General"/>
    </odxf>
    <ndxf>
      <numFmt numFmtId="166" formatCode="&quot;$&quot;#,##0"/>
    </ndxf>
  </rcc>
  <rcc rId="8780" sId="1" odxf="1" dxf="1" numFmtId="11">
    <oc r="AO809">
      <v>22176</v>
    </oc>
    <nc r="AO809">
      <f>K809*S809</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81" sId="1" odxf="1" dxf="1">
    <nc r="AO810">
      <f>K810*S810</f>
    </nc>
    <odxf>
      <numFmt numFmtId="0" formatCode="General"/>
    </odxf>
    <ndxf>
      <numFmt numFmtId="166" formatCode="&quot;$&quot;#,##0"/>
    </ndxf>
  </rcc>
  <rcc rId="8782" sId="1" odxf="1" dxf="1">
    <nc r="AO811">
      <f>K811*S811</f>
    </nc>
    <odxf>
      <numFmt numFmtId="0" formatCode="General"/>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8783" sId="1" odxf="1" dxf="1" numFmtId="11">
    <oc r="AO812">
      <v>44252</v>
    </oc>
    <nc r="AO812">
      <f>K812*S812</f>
    </nc>
    <odxf>
      <font>
        <color rgb="FF000000"/>
      </font>
      <numFmt numFmtId="164" formatCode="#\-#\-#"/>
      <fill>
        <patternFill>
          <fgColor rgb="FF000000"/>
          <bgColor rgb="FFFFFFFF"/>
        </patternFill>
      </fill>
      <alignment horizontal="right" vertical="center" readingOrder="0"/>
      <border outline="0">
        <left/>
        <right/>
        <top/>
        <bottom/>
      </border>
    </odxf>
    <ndxf>
      <font>
        <sz val="11"/>
        <color theme="1"/>
        <name val="Calibri"/>
        <scheme val="minor"/>
      </font>
      <numFmt numFmtId="166" formatCode="&quot;$&quot;#,##0"/>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8784" sId="1" odxf="1" dxf="1" numFmtId="11">
    <oc r="AO813">
      <v>127328</v>
    </oc>
    <nc r="AO813">
      <f>K813*S813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85" sId="1" odxf="1" dxf="1">
    <nc r="AO814">
      <f>K814*S814</f>
    </nc>
    <odxf>
      <numFmt numFmtId="0" formatCode="General"/>
      <border outline="0">
        <left/>
        <right/>
        <top/>
        <bottom/>
      </border>
    </odxf>
    <ndxf>
      <numFmt numFmtId="166" formatCode="&quot;$&quot;#,##0"/>
      <border outline="0">
        <left style="thin">
          <color rgb="FFD0D7E5"/>
        </left>
        <right style="thin">
          <color rgb="FFD0D7E5"/>
        </right>
        <top style="thin">
          <color rgb="FFD0D7E5"/>
        </top>
        <bottom style="thin">
          <color rgb="FFD0D7E5"/>
        </bottom>
      </border>
    </ndxf>
  </rcc>
  <rcc rId="8786" sId="1" odxf="1" dxf="1" numFmtId="11">
    <oc r="AO815">
      <v>33600</v>
    </oc>
    <nc r="AO815">
      <f>K815*S815</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87" sId="1" odxf="1" dxf="1" numFmtId="11">
    <oc r="AO816">
      <v>36064</v>
    </oc>
    <nc r="AO816">
      <f>K816*S816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8788" sId="1" odxf="1" dxf="1">
    <nc r="AO817">
      <f>K817*S817</f>
    </nc>
    <odxf>
      <numFmt numFmtId="0" formatCode="General"/>
    </odxf>
    <ndxf>
      <numFmt numFmtId="166" formatCode="&quot;$&quot;#,##0"/>
    </ndxf>
  </rcc>
  <rfmt sheetId="1" sqref="AQ1 AQ430:AQ441 AQ624:AQ680 AQ690:AQ817 AQ2528:AQ1048576">
    <dxf>
      <alignment horizontal="general" readingOrder="0"/>
    </dxf>
  </rfmt>
  <rfmt sheetId="1" sqref="AQ1 AQ430:AQ441 AQ624:AQ680 AQ690:AQ817 AQ2528:AQ1048576">
    <dxf>
      <alignment horizontal="right" readingOrder="0"/>
    </dxf>
  </rfmt>
  <rcc rId="8789" sId="1">
    <oc r="AQ678" t="inlineStr">
      <is>
        <t/>
      </is>
    </oc>
    <nc r="AQ678">
      <v>0.1</v>
    </nc>
  </rcc>
  <rcc rId="8790" sId="1">
    <oc r="AQ690" t="inlineStr">
      <is>
        <t/>
      </is>
    </oc>
    <nc r="AQ690">
      <v>0.1</v>
    </nc>
  </rcc>
  <rcc rId="8791" sId="1">
    <oc r="AQ691" t="inlineStr">
      <is>
        <t/>
      </is>
    </oc>
    <nc r="AQ691">
      <v>0.1</v>
    </nc>
  </rcc>
  <rcc rId="8792" sId="1">
    <oc r="AQ694" t="inlineStr">
      <is>
        <t/>
      </is>
    </oc>
    <nc r="AQ694">
      <v>0.1</v>
    </nc>
  </rcc>
  <rcc rId="8793" sId="1">
    <oc r="AQ695" t="inlineStr">
      <is>
        <t/>
      </is>
    </oc>
    <nc r="AQ695">
      <v>0.1</v>
    </nc>
  </rcc>
  <rcc rId="8794" sId="1">
    <oc r="AQ698" t="inlineStr">
      <is>
        <t/>
      </is>
    </oc>
    <nc r="AQ698">
      <v>0.1</v>
    </nc>
  </rcc>
  <rcc rId="8795" sId="1">
    <oc r="AQ704" t="inlineStr">
      <is>
        <t/>
      </is>
    </oc>
    <nc r="AQ704">
      <v>0.1</v>
    </nc>
  </rcc>
  <rcc rId="8796" sId="1">
    <oc r="AQ705" t="inlineStr">
      <is>
        <t/>
      </is>
    </oc>
    <nc r="AQ705">
      <v>0.1</v>
    </nc>
  </rcc>
  <rcc rId="8797" sId="1">
    <oc r="AQ706" t="inlineStr">
      <is>
        <t/>
      </is>
    </oc>
    <nc r="AQ706">
      <v>0.1</v>
    </nc>
  </rcc>
  <rcc rId="8798" sId="1">
    <oc r="AQ711" t="inlineStr">
      <is>
        <t/>
      </is>
    </oc>
    <nc r="AQ711">
      <v>0.1</v>
    </nc>
  </rcc>
  <rcc rId="8799" sId="1">
    <oc r="AQ713" t="inlineStr">
      <is>
        <t/>
      </is>
    </oc>
    <nc r="AQ713">
      <v>0.1</v>
    </nc>
  </rcc>
  <rcc rId="8800" sId="1">
    <oc r="AQ715" t="inlineStr">
      <is>
        <t/>
      </is>
    </oc>
    <nc r="AQ715">
      <v>0.1</v>
    </nc>
  </rcc>
  <rcc rId="8801" sId="1">
    <oc r="AQ718" t="inlineStr">
      <is>
        <t/>
      </is>
    </oc>
    <nc r="AQ718">
      <v>0.1</v>
    </nc>
  </rcc>
  <rcc rId="8802" sId="1">
    <oc r="AQ722" t="inlineStr">
      <is>
        <t/>
      </is>
    </oc>
    <nc r="AQ722">
      <v>0.1</v>
    </nc>
  </rcc>
  <rcc rId="8803" sId="1">
    <oc r="AQ723" t="inlineStr">
      <is>
        <t/>
      </is>
    </oc>
    <nc r="AQ723">
      <v>0.1</v>
    </nc>
  </rcc>
  <rcc rId="8804" sId="1">
    <oc r="AQ724" t="inlineStr">
      <is>
        <t/>
      </is>
    </oc>
    <nc r="AQ724">
      <v>0.1</v>
    </nc>
  </rcc>
  <rcc rId="8805" sId="1">
    <oc r="AQ725" t="inlineStr">
      <is>
        <t/>
      </is>
    </oc>
    <nc r="AQ725">
      <v>0.1</v>
    </nc>
  </rcc>
  <rcc rId="8806" sId="1">
    <oc r="AQ726" t="inlineStr">
      <is>
        <t/>
      </is>
    </oc>
    <nc r="AQ726">
      <v>0.1</v>
    </nc>
  </rcc>
  <rcc rId="8807" sId="1">
    <oc r="AQ727" t="inlineStr">
      <is>
        <t/>
      </is>
    </oc>
    <nc r="AQ727">
      <v>0.1</v>
    </nc>
  </rcc>
  <rcc rId="8808" sId="1">
    <oc r="AQ728" t="inlineStr">
      <is>
        <t/>
      </is>
    </oc>
    <nc r="AQ728">
      <v>0.1</v>
    </nc>
  </rcc>
  <rcc rId="8809" sId="1">
    <oc r="AQ729" t="inlineStr">
      <is>
        <t/>
      </is>
    </oc>
    <nc r="AQ729">
      <v>0.1</v>
    </nc>
  </rcc>
  <rcc rId="8810" sId="1">
    <oc r="AQ730" t="inlineStr">
      <is>
        <t/>
      </is>
    </oc>
    <nc r="AQ730">
      <v>0.1</v>
    </nc>
  </rcc>
  <rcc rId="8811" sId="1">
    <oc r="AQ731" t="inlineStr">
      <is>
        <t/>
      </is>
    </oc>
    <nc r="AQ731">
      <v>0.1</v>
    </nc>
  </rcc>
  <rcc rId="8812" sId="1">
    <oc r="AQ732" t="inlineStr">
      <is>
        <t/>
      </is>
    </oc>
    <nc r="AQ732">
      <v>0.1</v>
    </nc>
  </rcc>
  <rcc rId="8813" sId="1">
    <oc r="AQ733" t="inlineStr">
      <is>
        <t/>
      </is>
    </oc>
    <nc r="AQ733">
      <v>0.1</v>
    </nc>
  </rcc>
  <rcc rId="8814" sId="1">
    <oc r="AQ734" t="inlineStr">
      <is>
        <t/>
      </is>
    </oc>
    <nc r="AQ734">
      <v>0.1</v>
    </nc>
  </rcc>
  <rcc rId="8815" sId="1">
    <oc r="AQ735" t="inlineStr">
      <is>
        <t/>
      </is>
    </oc>
    <nc r="AQ735">
      <v>0.1</v>
    </nc>
  </rcc>
  <rcc rId="8816" sId="1">
    <oc r="AQ736" t="inlineStr">
      <is>
        <t/>
      </is>
    </oc>
    <nc r="AQ736">
      <v>0.1</v>
    </nc>
  </rcc>
  <rcc rId="8817" sId="1">
    <oc r="AQ737" t="inlineStr">
      <is>
        <t/>
      </is>
    </oc>
    <nc r="AQ737">
      <v>0.1</v>
    </nc>
  </rcc>
  <rcc rId="8818" sId="1">
    <oc r="AQ738" t="inlineStr">
      <is>
        <t/>
      </is>
    </oc>
    <nc r="AQ738">
      <v>0.1</v>
    </nc>
  </rcc>
  <rcc rId="8819" sId="1">
    <oc r="AQ739" t="inlineStr">
      <is>
        <t/>
      </is>
    </oc>
    <nc r="AQ739">
      <v>0.1</v>
    </nc>
  </rcc>
  <rcc rId="8820" sId="1">
    <oc r="AQ740" t="inlineStr">
      <is>
        <t/>
      </is>
    </oc>
    <nc r="AQ740">
      <v>0.1</v>
    </nc>
  </rcc>
  <rcc rId="8821" sId="1">
    <oc r="AQ741" t="inlineStr">
      <is>
        <t/>
      </is>
    </oc>
    <nc r="AQ741">
      <v>0.1</v>
    </nc>
  </rcc>
  <rcc rId="8822" sId="1">
    <oc r="AQ742" t="inlineStr">
      <is>
        <t/>
      </is>
    </oc>
    <nc r="AQ742">
      <v>0.1</v>
    </nc>
  </rcc>
  <rcc rId="8823" sId="1">
    <oc r="AQ743" t="inlineStr">
      <is>
        <t/>
      </is>
    </oc>
    <nc r="AQ743">
      <v>0.1</v>
    </nc>
  </rcc>
  <rcc rId="8824" sId="1">
    <oc r="AQ744" t="inlineStr">
      <is>
        <t/>
      </is>
    </oc>
    <nc r="AQ744">
      <v>0.1</v>
    </nc>
  </rcc>
  <rcc rId="8825" sId="1">
    <oc r="AQ745" t="inlineStr">
      <is>
        <t/>
      </is>
    </oc>
    <nc r="AQ745">
      <v>0.1</v>
    </nc>
  </rcc>
  <rcc rId="8826" sId="1">
    <oc r="AQ746" t="inlineStr">
      <is>
        <t/>
      </is>
    </oc>
    <nc r="AQ746">
      <v>0.1</v>
    </nc>
  </rcc>
  <rcc rId="8827" sId="1">
    <oc r="AQ747" t="inlineStr">
      <is>
        <t/>
      </is>
    </oc>
    <nc r="AQ747">
      <v>0.1</v>
    </nc>
  </rcc>
  <rcc rId="8828" sId="1">
    <oc r="AQ748" t="inlineStr">
      <is>
        <t/>
      </is>
    </oc>
    <nc r="AQ748">
      <v>0.1</v>
    </nc>
  </rcc>
  <rcc rId="8829" sId="1">
    <oc r="AQ749" t="inlineStr">
      <is>
        <t/>
      </is>
    </oc>
    <nc r="AQ749">
      <v>0.1</v>
    </nc>
  </rcc>
  <rcc rId="8830" sId="1">
    <oc r="AQ750" t="inlineStr">
      <is>
        <t/>
      </is>
    </oc>
    <nc r="AQ750">
      <v>0.1</v>
    </nc>
  </rcc>
  <rcc rId="8831" sId="1">
    <oc r="AQ751" t="inlineStr">
      <is>
        <t/>
      </is>
    </oc>
    <nc r="AQ751">
      <v>0.1</v>
    </nc>
  </rcc>
  <rcc rId="8832" sId="1">
    <oc r="AQ752" t="inlineStr">
      <is>
        <t/>
      </is>
    </oc>
    <nc r="AQ752">
      <v>0.1</v>
    </nc>
  </rcc>
  <rcc rId="8833" sId="1">
    <oc r="AQ753" t="inlineStr">
      <is>
        <t/>
      </is>
    </oc>
    <nc r="AQ753">
      <v>0.1</v>
    </nc>
  </rcc>
  <rcc rId="8834" sId="1">
    <oc r="AQ754" t="inlineStr">
      <is>
        <t/>
      </is>
    </oc>
    <nc r="AQ754">
      <v>0.1</v>
    </nc>
  </rcc>
  <rcc rId="8835" sId="1">
    <oc r="AQ755" t="inlineStr">
      <is>
        <t/>
      </is>
    </oc>
    <nc r="AQ755">
      <v>0.1</v>
    </nc>
  </rcc>
  <rcc rId="8836" sId="1">
    <oc r="AQ756" t="inlineStr">
      <is>
        <t/>
      </is>
    </oc>
    <nc r="AQ756">
      <v>0.1</v>
    </nc>
  </rcc>
  <rcc rId="8837" sId="1">
    <oc r="AQ757" t="inlineStr">
      <is>
        <t/>
      </is>
    </oc>
    <nc r="AQ757">
      <v>0.1</v>
    </nc>
  </rcc>
  <rcc rId="8838" sId="1">
    <oc r="AQ759" t="inlineStr">
      <is>
        <t/>
      </is>
    </oc>
    <nc r="AQ759">
      <v>0.1</v>
    </nc>
  </rcc>
  <rcc rId="8839" sId="1">
    <oc r="AQ760" t="inlineStr">
      <is>
        <t/>
      </is>
    </oc>
    <nc r="AQ760">
      <v>0.1</v>
    </nc>
  </rcc>
  <rcc rId="8840" sId="1">
    <oc r="AQ761" t="inlineStr">
      <is>
        <t/>
      </is>
    </oc>
    <nc r="AQ761">
      <v>0.1</v>
    </nc>
  </rcc>
  <rcc rId="8841" sId="1">
    <oc r="AQ762" t="inlineStr">
      <is>
        <t/>
      </is>
    </oc>
    <nc r="AQ762">
      <v>0.1</v>
    </nc>
  </rcc>
  <rcc rId="8842" sId="1">
    <oc r="AQ763" t="inlineStr">
      <is>
        <t/>
      </is>
    </oc>
    <nc r="AQ763">
      <v>0.1</v>
    </nc>
  </rcc>
  <rcc rId="8843" sId="1">
    <oc r="AQ764" t="inlineStr">
      <is>
        <t/>
      </is>
    </oc>
    <nc r="AQ764">
      <v>0.1</v>
    </nc>
  </rcc>
  <rcc rId="8844" sId="1">
    <oc r="AQ765" t="inlineStr">
      <is>
        <t/>
      </is>
    </oc>
    <nc r="AQ765">
      <v>0.1</v>
    </nc>
  </rcc>
  <rcc rId="8845" sId="1">
    <oc r="AQ766" t="inlineStr">
      <is>
        <t/>
      </is>
    </oc>
    <nc r="AQ766">
      <v>0.1</v>
    </nc>
  </rcc>
  <rcc rId="8846" sId="1">
    <oc r="AQ767" t="inlineStr">
      <is>
        <t/>
      </is>
    </oc>
    <nc r="AQ767">
      <v>0.1</v>
    </nc>
  </rcc>
  <rcc rId="8847" sId="1">
    <oc r="AQ768" t="inlineStr">
      <is>
        <t/>
      </is>
    </oc>
    <nc r="AQ768">
      <v>0.1</v>
    </nc>
  </rcc>
  <rcc rId="8848" sId="1">
    <oc r="AQ769" t="inlineStr">
      <is>
        <t/>
      </is>
    </oc>
    <nc r="AQ769">
      <v>0.1</v>
    </nc>
  </rcc>
  <rcc rId="8849" sId="1">
    <oc r="AQ770" t="inlineStr">
      <is>
        <t/>
      </is>
    </oc>
    <nc r="AQ770">
      <v>0.1</v>
    </nc>
  </rcc>
  <rcc rId="8850" sId="1">
    <oc r="AQ771" t="inlineStr">
      <is>
        <t/>
      </is>
    </oc>
    <nc r="AQ771">
      <v>0.1</v>
    </nc>
  </rcc>
  <rcc rId="8851" sId="1">
    <oc r="AQ772" t="inlineStr">
      <is>
        <t/>
      </is>
    </oc>
    <nc r="AQ772">
      <v>0.1</v>
    </nc>
  </rcc>
  <rcc rId="8852" sId="1">
    <oc r="AQ773" t="inlineStr">
      <is>
        <t/>
      </is>
    </oc>
    <nc r="AQ773">
      <v>0.1</v>
    </nc>
  </rcc>
  <rcc rId="8853" sId="1">
    <oc r="AQ774" t="inlineStr">
      <is>
        <t/>
      </is>
    </oc>
    <nc r="AQ774">
      <v>0.1</v>
    </nc>
  </rcc>
  <rcc rId="8854" sId="1">
    <oc r="AQ775" t="inlineStr">
      <is>
        <t/>
      </is>
    </oc>
    <nc r="AQ775">
      <v>0.1</v>
    </nc>
  </rcc>
  <rcc rId="8855" sId="1">
    <oc r="AQ776" t="inlineStr">
      <is>
        <t/>
      </is>
    </oc>
    <nc r="AQ776">
      <v>0.1</v>
    </nc>
  </rcc>
  <rcc rId="8856" sId="1">
    <oc r="AQ777" t="inlineStr">
      <is>
        <t/>
      </is>
    </oc>
    <nc r="AQ777">
      <v>0.1</v>
    </nc>
  </rcc>
  <rcc rId="8857" sId="1">
    <oc r="AQ778" t="inlineStr">
      <is>
        <t/>
      </is>
    </oc>
    <nc r="AQ778">
      <v>0.1</v>
    </nc>
  </rcc>
  <rcc rId="8858" sId="1">
    <oc r="AQ779" t="inlineStr">
      <is>
        <t/>
      </is>
    </oc>
    <nc r="AQ779">
      <v>0.1</v>
    </nc>
  </rcc>
  <rcc rId="8859" sId="1">
    <oc r="AQ780" t="inlineStr">
      <is>
        <t/>
      </is>
    </oc>
    <nc r="AQ780">
      <v>0.1</v>
    </nc>
  </rcc>
  <rcc rId="8860" sId="1">
    <oc r="AQ781" t="inlineStr">
      <is>
        <t/>
      </is>
    </oc>
    <nc r="AQ781">
      <v>0.1</v>
    </nc>
  </rcc>
  <rcc rId="8861" sId="1">
    <oc r="AQ782" t="inlineStr">
      <is>
        <t/>
      </is>
    </oc>
    <nc r="AQ782">
      <v>0.1</v>
    </nc>
  </rcc>
  <rcc rId="8862" sId="1">
    <oc r="AQ783" t="inlineStr">
      <is>
        <t/>
      </is>
    </oc>
    <nc r="AQ783">
      <v>0.1</v>
    </nc>
  </rcc>
  <rcc rId="8863" sId="1">
    <oc r="AQ784" t="inlineStr">
      <is>
        <t/>
      </is>
    </oc>
    <nc r="AQ784">
      <v>0.1</v>
    </nc>
  </rcc>
  <rcc rId="8864" sId="1">
    <oc r="AQ785" t="inlineStr">
      <is>
        <t/>
      </is>
    </oc>
    <nc r="AQ785">
      <v>0.1</v>
    </nc>
  </rcc>
  <rcc rId="8865" sId="1">
    <oc r="AQ786" t="inlineStr">
      <is>
        <t/>
      </is>
    </oc>
    <nc r="AQ786">
      <v>0.1</v>
    </nc>
  </rcc>
  <rcc rId="8866" sId="1">
    <oc r="AQ787" t="inlineStr">
      <is>
        <t/>
      </is>
    </oc>
    <nc r="AQ787">
      <v>0.1</v>
    </nc>
  </rcc>
  <rcc rId="8867" sId="1">
    <oc r="AQ788" t="inlineStr">
      <is>
        <t/>
      </is>
    </oc>
    <nc r="AQ788">
      <v>0.1</v>
    </nc>
  </rcc>
  <rcc rId="8868" sId="1">
    <oc r="AQ789" t="inlineStr">
      <is>
        <t/>
      </is>
    </oc>
    <nc r="AQ789">
      <v>0.1</v>
    </nc>
  </rcc>
  <rcc rId="8869" sId="1">
    <oc r="AQ790" t="inlineStr">
      <is>
        <t/>
      </is>
    </oc>
    <nc r="AQ790">
      <v>0.1</v>
    </nc>
  </rcc>
  <rcc rId="8870" sId="1">
    <oc r="AQ791" t="inlineStr">
      <is>
        <t/>
      </is>
    </oc>
    <nc r="AQ791">
      <v>0.1</v>
    </nc>
  </rcc>
  <rcc rId="8871" sId="1">
    <oc r="AQ792" t="inlineStr">
      <is>
        <t/>
      </is>
    </oc>
    <nc r="AQ792">
      <v>0.1</v>
    </nc>
  </rcc>
  <rcc rId="8872" sId="1">
    <oc r="AQ793" t="inlineStr">
      <is>
        <t/>
      </is>
    </oc>
    <nc r="AQ793">
      <v>0.1</v>
    </nc>
  </rcc>
  <rcc rId="8873" sId="1">
    <oc r="AQ794" t="inlineStr">
      <is>
        <t/>
      </is>
    </oc>
    <nc r="AQ794">
      <v>0.1</v>
    </nc>
  </rcc>
  <rcc rId="8874" sId="1">
    <oc r="AQ795" t="inlineStr">
      <is>
        <t/>
      </is>
    </oc>
    <nc r="AQ795">
      <v>0.1</v>
    </nc>
  </rcc>
  <rcc rId="8875" sId="1">
    <oc r="AQ796" t="inlineStr">
      <is>
        <t/>
      </is>
    </oc>
    <nc r="AQ796">
      <v>0.1</v>
    </nc>
  </rcc>
  <rcc rId="8876" sId="1">
    <oc r="AQ797" t="inlineStr">
      <is>
        <t/>
      </is>
    </oc>
    <nc r="AQ797">
      <v>0.1</v>
    </nc>
  </rcc>
  <rcc rId="8877" sId="1">
    <oc r="AQ798" t="inlineStr">
      <is>
        <t/>
      </is>
    </oc>
    <nc r="AQ798">
      <v>0.1</v>
    </nc>
  </rcc>
  <rcc rId="8878" sId="1">
    <oc r="AQ799" t="inlineStr">
      <is>
        <t/>
      </is>
    </oc>
    <nc r="AQ799">
      <v>0.1</v>
    </nc>
  </rcc>
  <rcc rId="8879" sId="1">
    <oc r="AQ800" t="inlineStr">
      <is>
        <t/>
      </is>
    </oc>
    <nc r="AQ800">
      <v>0.1</v>
    </nc>
  </rcc>
  <rcc rId="8880" sId="1">
    <oc r="AQ801" t="inlineStr">
      <is>
        <t/>
      </is>
    </oc>
    <nc r="AQ801">
      <v>0.1</v>
    </nc>
  </rcc>
  <rcc rId="8881" sId="1">
    <oc r="AQ803" t="inlineStr">
      <is>
        <t/>
      </is>
    </oc>
    <nc r="AQ803">
      <v>0.1</v>
    </nc>
  </rcc>
  <rcc rId="8882" sId="1">
    <oc r="AQ804" t="inlineStr">
      <is>
        <t/>
      </is>
    </oc>
    <nc r="AQ804">
      <v>0.1</v>
    </nc>
  </rcc>
  <rcc rId="8883" sId="1">
    <oc r="AQ805" t="inlineStr">
      <is>
        <t/>
      </is>
    </oc>
    <nc r="AQ805">
      <v>0.1</v>
    </nc>
  </rcc>
  <rcc rId="8884" sId="1">
    <oc r="AQ806" t="inlineStr">
      <is>
        <t/>
      </is>
    </oc>
    <nc r="AQ806">
      <v>0.1</v>
    </nc>
  </rcc>
  <rcc rId="8885" sId="1">
    <oc r="AQ807" t="inlineStr">
      <is>
        <t/>
      </is>
    </oc>
    <nc r="AQ807">
      <v>0.1</v>
    </nc>
  </rcc>
  <rcc rId="8886" sId="1">
    <oc r="AQ808" t="inlineStr">
      <is>
        <t/>
      </is>
    </oc>
    <nc r="AQ808">
      <v>0.1</v>
    </nc>
  </rcc>
  <rcc rId="8887" sId="1">
    <oc r="AQ809" t="inlineStr">
      <is>
        <t/>
      </is>
    </oc>
    <nc r="AQ809">
      <v>0.1</v>
    </nc>
  </rcc>
  <rcc rId="8888" sId="1">
    <oc r="AQ810" t="inlineStr">
      <is>
        <t/>
      </is>
    </oc>
    <nc r="AQ810">
      <v>0.1</v>
    </nc>
  </rcc>
  <rcc rId="8889" sId="1">
    <oc r="AQ811" t="inlineStr">
      <is>
        <t/>
      </is>
    </oc>
    <nc r="AQ811">
      <v>0.1</v>
    </nc>
  </rcc>
  <rcc rId="8890" sId="1">
    <oc r="AQ812" t="inlineStr">
      <is>
        <t/>
      </is>
    </oc>
    <nc r="AQ812">
      <v>0.1</v>
    </nc>
  </rcc>
  <rcc rId="8891" sId="1">
    <oc r="AQ813" t="inlineStr">
      <is>
        <t/>
      </is>
    </oc>
    <nc r="AQ813">
      <v>0.1</v>
    </nc>
  </rcc>
  <rcc rId="8892" sId="1">
    <oc r="AQ814" t="inlineStr">
      <is>
        <t/>
      </is>
    </oc>
    <nc r="AQ814">
      <v>0.1</v>
    </nc>
  </rcc>
  <rcc rId="8893" sId="1">
    <oc r="AQ817" t="inlineStr">
      <is>
        <t/>
      </is>
    </oc>
    <nc r="AQ817">
      <v>0.1</v>
    </nc>
  </rcc>
  <rcc rId="8894" sId="1" odxf="1" dxf="1">
    <oc r="AT624" t="inlineStr">
      <is>
        <t>22745.28</t>
      </is>
    </oc>
    <nc r="AT624">
      <f>AO624*(1-AQ624)</f>
    </nc>
    <odxf>
      <numFmt numFmtId="0" formatCode="General"/>
    </odxf>
    <ndxf>
      <numFmt numFmtId="166" formatCode="&quot;$&quot;#,##0"/>
    </ndxf>
  </rcc>
  <rcc rId="8895" sId="1" odxf="1" dxf="1">
    <oc r="AT625" t="inlineStr">
      <is>
        <t>8452.08</t>
      </is>
    </oc>
    <nc r="AT625">
      <f>AO625*(1-AQ625)</f>
    </nc>
    <odxf>
      <numFmt numFmtId="0" formatCode="General"/>
    </odxf>
    <ndxf>
      <numFmt numFmtId="166" formatCode="&quot;$&quot;#,##0"/>
    </ndxf>
  </rcc>
  <rcc rId="8896" sId="1" odxf="1" dxf="1">
    <oc r="AT626" t="inlineStr">
      <is>
        <t>26967.6</t>
      </is>
    </oc>
    <nc r="AT626">
      <f>AO626*(1-AQ626)</f>
    </nc>
    <odxf>
      <numFmt numFmtId="0" formatCode="General"/>
    </odxf>
    <ndxf>
      <numFmt numFmtId="166" formatCode="&quot;$&quot;#,##0"/>
    </ndxf>
  </rcc>
  <rcc rId="8897" sId="1" odxf="1" dxf="1">
    <oc r="AT627" t="inlineStr">
      <is>
        <t>25056</t>
      </is>
    </oc>
    <nc r="AT627">
      <f>AO627*(1-AQ627)</f>
    </nc>
    <odxf>
      <numFmt numFmtId="0" formatCode="General"/>
    </odxf>
    <ndxf>
      <numFmt numFmtId="166" formatCode="&quot;$&quot;#,##0"/>
    </ndxf>
  </rcc>
  <rcc rId="8898" sId="1" odxf="1" dxf="1">
    <oc r="AT628" t="inlineStr">
      <is>
        <t>40095</t>
      </is>
    </oc>
    <nc r="AT628">
      <f>AO628*(1-AQ628)</f>
    </nc>
    <odxf>
      <numFmt numFmtId="0" formatCode="General"/>
    </odxf>
    <ndxf>
      <numFmt numFmtId="166" formatCode="&quot;$&quot;#,##0"/>
    </ndxf>
  </rcc>
  <rcc rId="8899" sId="1" odxf="1" dxf="1">
    <oc r="AT629" t="inlineStr">
      <is>
        <t>45736.6</t>
      </is>
    </oc>
    <nc r="AT629">
      <f>AO629*(1-AQ629)</f>
    </nc>
    <odxf>
      <numFmt numFmtId="0" formatCode="General"/>
    </odxf>
    <ndxf>
      <numFmt numFmtId="166" formatCode="&quot;$&quot;#,##0"/>
    </ndxf>
  </rcc>
  <rcc rId="8900" sId="1" odxf="1" dxf="1">
    <oc r="AT630" t="inlineStr">
      <is>
        <t>42435.84</t>
      </is>
    </oc>
    <nc r="AT630">
      <f>AO630*(1-AQ630)</f>
    </nc>
    <odxf>
      <numFmt numFmtId="0" formatCode="General"/>
    </odxf>
    <ndxf>
      <numFmt numFmtId="166" formatCode="&quot;$&quot;#,##0"/>
    </ndxf>
  </rcc>
  <rcc rId="8901" sId="1" odxf="1" dxf="1">
    <oc r="AT631" t="inlineStr">
      <is>
        <t>49549.5</t>
      </is>
    </oc>
    <nc r="AT631">
      <f>AO631*(1-AQ631)</f>
    </nc>
    <odxf>
      <numFmt numFmtId="0" formatCode="General"/>
    </odxf>
    <ndxf>
      <numFmt numFmtId="166" formatCode="&quot;$&quot;#,##0"/>
    </ndxf>
  </rcc>
  <rcc rId="8902" sId="1" odxf="1" dxf="1">
    <oc r="AT632" t="inlineStr">
      <is>
        <t>42822</t>
      </is>
    </oc>
    <nc r="AT632">
      <f>AO632*(1-AQ632)</f>
    </nc>
    <odxf>
      <numFmt numFmtId="0" formatCode="General"/>
    </odxf>
    <ndxf>
      <numFmt numFmtId="166" formatCode="&quot;$&quot;#,##0"/>
    </ndxf>
  </rcc>
  <rcc rId="8903" sId="1" odxf="1" dxf="1">
    <oc r="AT633" t="inlineStr">
      <is>
        <t>44809.2</t>
      </is>
    </oc>
    <nc r="AT633">
      <f>AO633*(1-AQ633)</f>
    </nc>
    <odxf>
      <numFmt numFmtId="0" formatCode="General"/>
    </odxf>
    <ndxf>
      <numFmt numFmtId="166" formatCode="&quot;$&quot;#,##0"/>
    </ndxf>
  </rcc>
  <rcc rId="8904" sId="1" odxf="1" dxf="1">
    <oc r="AT634" t="inlineStr">
      <is>
        <t>74115</t>
      </is>
    </oc>
    <nc r="AT634">
      <f>AO634*(1-AQ634)</f>
    </nc>
    <odxf>
      <numFmt numFmtId="0" formatCode="General"/>
    </odxf>
    <ndxf>
      <numFmt numFmtId="166" formatCode="&quot;$&quot;#,##0"/>
    </ndxf>
  </rcc>
  <rcc rId="8905" sId="1" odxf="1" dxf="1">
    <oc r="AT635" t="inlineStr">
      <is>
        <t>54257.84</t>
      </is>
    </oc>
    <nc r="AT635">
      <f>AO635*(1-AQ635)</f>
    </nc>
    <odxf>
      <numFmt numFmtId="0" formatCode="General"/>
    </odxf>
    <ndxf>
      <numFmt numFmtId="166" formatCode="&quot;$&quot;#,##0"/>
    </ndxf>
  </rcc>
  <rcc rId="8906" sId="1" odxf="1" dxf="1">
    <oc r="AT636" t="inlineStr">
      <is>
        <t>52164</t>
      </is>
    </oc>
    <nc r="AT636">
      <f>AO636*(1-AQ636)</f>
    </nc>
    <odxf>
      <numFmt numFmtId="0" formatCode="General"/>
    </odxf>
    <ndxf>
      <numFmt numFmtId="166" formatCode="&quot;$&quot;#,##0"/>
    </ndxf>
  </rcc>
  <rcc rId="8907" sId="1" odxf="1" dxf="1">
    <oc r="AT637" t="inlineStr">
      <is>
        <t>48330</t>
      </is>
    </oc>
    <nc r="AT637">
      <f>AO637*(1-AQ637)</f>
    </nc>
    <odxf>
      <numFmt numFmtId="0" formatCode="General"/>
    </odxf>
    <ndxf>
      <numFmt numFmtId="166" formatCode="&quot;$&quot;#,##0"/>
    </ndxf>
  </rcc>
  <rcc rId="8908" sId="1" odxf="1" dxf="1">
    <oc r="AT638" t="inlineStr">
      <is>
        <t>52531.2</t>
      </is>
    </oc>
    <nc r="AT638">
      <f>AO638*(1-AQ638)</f>
    </nc>
    <odxf>
      <numFmt numFmtId="0" formatCode="General"/>
    </odxf>
    <ndxf>
      <numFmt numFmtId="166" formatCode="&quot;$&quot;#,##0"/>
    </ndxf>
  </rcc>
  <rcc rId="8909" sId="1" odxf="1" dxf="1">
    <oc r="AT639" t="inlineStr">
      <is>
        <t>60361.2</t>
      </is>
    </oc>
    <nc r="AT639">
      <f>AO639*(1-AQ639)</f>
    </nc>
    <odxf>
      <numFmt numFmtId="0" formatCode="General"/>
    </odxf>
    <ndxf>
      <numFmt numFmtId="166" formatCode="&quot;$&quot;#,##0"/>
    </ndxf>
  </rcc>
  <rcc rId="8910" sId="1" odxf="1" dxf="1">
    <oc r="AT640" t="inlineStr">
      <is>
        <t>62697.6</t>
      </is>
    </oc>
    <nc r="AT640">
      <f>AO640*(1-AQ640)</f>
    </nc>
    <odxf>
      <numFmt numFmtId="0" formatCode="General"/>
    </odxf>
    <ndxf>
      <numFmt numFmtId="166" formatCode="&quot;$&quot;#,##0"/>
    </ndxf>
  </rcc>
  <rcc rId="8911" sId="1" odxf="1" dxf="1">
    <oc r="AT641" t="inlineStr">
      <is>
        <t>53875.8</t>
      </is>
    </oc>
    <nc r="AT641">
      <f>AO641*(1-AQ641)</f>
    </nc>
    <odxf>
      <numFmt numFmtId="0" formatCode="General"/>
    </odxf>
    <ndxf>
      <numFmt numFmtId="166" formatCode="&quot;$&quot;#,##0"/>
    </ndxf>
  </rcc>
  <rcc rId="8912" sId="1" odxf="1" dxf="1">
    <oc r="AT642" t="inlineStr">
      <is>
        <t>49338</t>
      </is>
    </oc>
    <nc r="AT642">
      <f>AO642*(1-AQ642)</f>
    </nc>
    <odxf>
      <numFmt numFmtId="0" formatCode="General"/>
    </odxf>
    <ndxf>
      <numFmt numFmtId="166" formatCode="&quot;$&quot;#,##0"/>
    </ndxf>
  </rcc>
  <rcc rId="8913" sId="1" odxf="1" dxf="1">
    <oc r="AT643" t="inlineStr">
      <is>
        <t>49608</t>
      </is>
    </oc>
    <nc r="AT643">
      <f>AO643*(1-AQ643)</f>
    </nc>
    <odxf>
      <numFmt numFmtId="0" formatCode="General"/>
    </odxf>
    <ndxf>
      <numFmt numFmtId="166" formatCode="&quot;$&quot;#,##0"/>
    </ndxf>
  </rcc>
  <rcc rId="8914" sId="1" odxf="1" dxf="1">
    <oc r="AT644" t="inlineStr">
      <is>
        <t>37100.4</t>
      </is>
    </oc>
    <nc r="AT644">
      <f>AO644*(1-AQ644)</f>
    </nc>
    <odxf>
      <numFmt numFmtId="0" formatCode="General"/>
    </odxf>
    <ndxf>
      <numFmt numFmtId="166" formatCode="&quot;$&quot;#,##0"/>
    </ndxf>
  </rcc>
  <rcc rId="8915" sId="1" odxf="1" dxf="1">
    <oc r="AT645" t="inlineStr">
      <is>
        <t>57697.2</t>
      </is>
    </oc>
    <nc r="AT645">
      <f>AO645*(1-AQ645)</f>
    </nc>
    <odxf>
      <numFmt numFmtId="0" formatCode="General"/>
    </odxf>
    <ndxf>
      <numFmt numFmtId="166" formatCode="&quot;$&quot;#,##0"/>
    </ndxf>
  </rcc>
  <rcc rId="8916" sId="1" odxf="1" dxf="1">
    <oc r="AT646" t="inlineStr">
      <is>
        <t>61938</t>
      </is>
    </oc>
    <nc r="AT646">
      <f>AO646*(1-AQ646)</f>
    </nc>
    <odxf>
      <numFmt numFmtId="0" formatCode="General"/>
    </odxf>
    <ndxf>
      <numFmt numFmtId="166" formatCode="&quot;$&quot;#,##0"/>
    </ndxf>
  </rcc>
  <rcc rId="8917" sId="1" odxf="1" dxf="1">
    <oc r="AT647" t="inlineStr">
      <is>
        <t>64454.4</t>
      </is>
    </oc>
    <nc r="AT647">
      <f>AO647*(1-AQ647)</f>
    </nc>
    <odxf>
      <numFmt numFmtId="0" formatCode="General"/>
    </odxf>
    <ndxf>
      <numFmt numFmtId="166" formatCode="&quot;$&quot;#,##0"/>
    </ndxf>
  </rcc>
  <rcc rId="8918" sId="1" odxf="1" dxf="1">
    <oc r="AT648" t="inlineStr">
      <is>
        <t>76078.8</t>
      </is>
    </oc>
    <nc r="AT648">
      <f>AO648*(1-AQ648)</f>
    </nc>
    <odxf>
      <numFmt numFmtId="0" formatCode="General"/>
    </odxf>
    <ndxf>
      <numFmt numFmtId="166" formatCode="&quot;$&quot;#,##0"/>
    </ndxf>
  </rcc>
  <rcc rId="8919" sId="1" odxf="1" dxf="1">
    <oc r="AT649" t="inlineStr">
      <is>
        <t>54504</t>
      </is>
    </oc>
    <nc r="AT649">
      <f>AO649*(1-AQ649)</f>
    </nc>
    <odxf>
      <numFmt numFmtId="0" formatCode="General"/>
    </odxf>
    <ndxf>
      <numFmt numFmtId="166" formatCode="&quot;$&quot;#,##0"/>
    </ndxf>
  </rcc>
  <rcc rId="8920" sId="1" odxf="1" dxf="1">
    <oc r="AT650" t="inlineStr">
      <is>
        <t>62803.8</t>
      </is>
    </oc>
    <nc r="AT650">
      <f>AO650*(1-AQ650)</f>
    </nc>
    <odxf>
      <numFmt numFmtId="0" formatCode="General"/>
    </odxf>
    <ndxf>
      <numFmt numFmtId="166" formatCode="&quot;$&quot;#,##0"/>
    </ndxf>
  </rcc>
  <rcc rId="8921" sId="1" odxf="1" dxf="1">
    <oc r="AT651" t="inlineStr">
      <is>
        <t>74965.5</t>
      </is>
    </oc>
    <nc r="AT651">
      <f>AO651*(1-AQ651)</f>
    </nc>
    <odxf>
      <numFmt numFmtId="0" formatCode="General"/>
    </odxf>
    <ndxf>
      <numFmt numFmtId="166" formatCode="&quot;$&quot;#,##0"/>
    </ndxf>
  </rcc>
  <rcc rId="8922" sId="1" odxf="1" dxf="1">
    <oc r="AT652" t="inlineStr">
      <is>
        <t>75791.7</t>
      </is>
    </oc>
    <nc r="AT652">
      <f>AO652*(1-AQ652)</f>
    </nc>
    <odxf>
      <numFmt numFmtId="0" formatCode="General"/>
    </odxf>
    <ndxf>
      <numFmt numFmtId="166" formatCode="&quot;$&quot;#,##0"/>
    </ndxf>
  </rcc>
  <rcc rId="8923" sId="1" odxf="1" dxf="1">
    <oc r="AT653" t="inlineStr">
      <is>
        <t>67564.8</t>
      </is>
    </oc>
    <nc r="AT653">
      <f>AO653*(1-AQ653)</f>
    </nc>
    <odxf>
      <numFmt numFmtId="0" formatCode="General"/>
    </odxf>
    <ndxf>
      <numFmt numFmtId="166" formatCode="&quot;$&quot;#,##0"/>
    </ndxf>
  </rcc>
  <rcc rId="8924" sId="1" odxf="1" dxf="1">
    <oc r="AT654" t="inlineStr">
      <is>
        <t>68102.8</t>
      </is>
    </oc>
    <nc r="AT654">
      <f>AO654*(1-AQ654)</f>
    </nc>
    <odxf>
      <numFmt numFmtId="0" formatCode="General"/>
    </odxf>
    <ndxf>
      <numFmt numFmtId="166" formatCode="&quot;$&quot;#,##0"/>
    </ndxf>
  </rcc>
  <rcc rId="8925" sId="1" odxf="1" dxf="1">
    <oc r="AT655" t="inlineStr">
      <is>
        <t>69427.8</t>
      </is>
    </oc>
    <nc r="AT655">
      <f>AO655*(1-AQ655)</f>
    </nc>
    <odxf>
      <numFmt numFmtId="0" formatCode="General"/>
    </odxf>
    <ndxf>
      <numFmt numFmtId="166" formatCode="&quot;$&quot;#,##0"/>
    </ndxf>
  </rcc>
  <rcc rId="8926" sId="1" odxf="1" dxf="1">
    <oc r="AT656" t="inlineStr">
      <is>
        <t>66528</t>
      </is>
    </oc>
    <nc r="AT656">
      <f>AO656*(1-AQ656)</f>
    </nc>
    <odxf>
      <numFmt numFmtId="0" formatCode="General"/>
    </odxf>
    <ndxf>
      <numFmt numFmtId="166" formatCode="&quot;$&quot;#,##0"/>
    </ndxf>
  </rcc>
  <rcc rId="8927" sId="1" odxf="1" dxf="1">
    <oc r="AT657" t="inlineStr">
      <is>
        <t>72900</t>
      </is>
    </oc>
    <nc r="AT657">
      <f>AO657*(1-AQ657)</f>
    </nc>
    <odxf>
      <numFmt numFmtId="0" formatCode="General"/>
    </odxf>
    <ndxf>
      <numFmt numFmtId="166" formatCode="&quot;$&quot;#,##0"/>
    </ndxf>
  </rcc>
  <rcc rId="8928" sId="1" odxf="1" dxf="1">
    <oc r="AT658" t="inlineStr">
      <is>
        <t>80373.02</t>
      </is>
    </oc>
    <nc r="AT658">
      <f>AO658*(1-AQ658)</f>
    </nc>
    <odxf>
      <numFmt numFmtId="0" formatCode="General"/>
    </odxf>
    <ndxf>
      <numFmt numFmtId="166" formatCode="&quot;$&quot;#,##0"/>
    </ndxf>
  </rcc>
  <rcc rId="8929" sId="1" odxf="1" dxf="1">
    <oc r="AT659" t="inlineStr">
      <is>
        <t>61089.6</t>
      </is>
    </oc>
    <nc r="AT659">
      <f>AO659*(1-AQ659)</f>
    </nc>
    <odxf>
      <numFmt numFmtId="0" formatCode="General"/>
    </odxf>
    <ndxf>
      <numFmt numFmtId="166" formatCode="&quot;$&quot;#,##0"/>
    </ndxf>
  </rcc>
  <rcc rId="8930" sId="1" odxf="1" dxf="1">
    <oc r="AT660" t="inlineStr">
      <is>
        <t>71104.5</t>
      </is>
    </oc>
    <nc r="AT660">
      <f>AO660*(1-AQ660)</f>
    </nc>
    <odxf>
      <numFmt numFmtId="0" formatCode="General"/>
    </odxf>
    <ndxf>
      <numFmt numFmtId="166" formatCode="&quot;$&quot;#,##0"/>
    </ndxf>
  </rcc>
  <rcc rId="8931" sId="1" odxf="1" dxf="1">
    <oc r="AT661" t="inlineStr">
      <is>
        <t>44387.98</t>
      </is>
    </oc>
    <nc r="AT661">
      <f>AO661*(1-AQ661)</f>
    </nc>
    <odxf>
      <numFmt numFmtId="0" formatCode="General"/>
    </odxf>
    <ndxf>
      <numFmt numFmtId="166" formatCode="&quot;$&quot;#,##0"/>
    </ndxf>
  </rcc>
  <rcc rId="8932" sId="1" odxf="1" dxf="1">
    <oc r="AT662" t="inlineStr">
      <is>
        <t>65051.1</t>
      </is>
    </oc>
    <nc r="AT662">
      <f>AO662*(1-AQ662)</f>
    </nc>
    <odxf>
      <numFmt numFmtId="0" formatCode="General"/>
    </odxf>
    <ndxf>
      <numFmt numFmtId="166" formatCode="&quot;$&quot;#,##0"/>
    </ndxf>
  </rcc>
  <rcc rId="8933" sId="1" odxf="1" dxf="1">
    <oc r="AT663" t="inlineStr">
      <is>
        <t>58028.4</t>
      </is>
    </oc>
    <nc r="AT663">
      <f>AO663*(1-AQ663)</f>
    </nc>
    <odxf>
      <numFmt numFmtId="0" formatCode="General"/>
    </odxf>
    <ndxf>
      <numFmt numFmtId="166" formatCode="&quot;$&quot;#,##0"/>
    </ndxf>
  </rcc>
  <rcc rId="8934" sId="1" odxf="1" dxf="1">
    <oc r="AT664" t="inlineStr">
      <is>
        <t>104504.4</t>
      </is>
    </oc>
    <nc r="AT664">
      <f>AO664*(1-AQ664)</f>
    </nc>
    <odxf>
      <numFmt numFmtId="0" formatCode="General"/>
    </odxf>
    <ndxf>
      <numFmt numFmtId="166" formatCode="&quot;$&quot;#,##0"/>
    </ndxf>
  </rcc>
  <rcc rId="8935" sId="1" odxf="1" dxf="1">
    <oc r="AT665" t="inlineStr">
      <is>
        <t>89856</t>
      </is>
    </oc>
    <nc r="AT665">
      <f>AO665*(1-AQ665)</f>
    </nc>
    <odxf>
      <numFmt numFmtId="0" formatCode="General"/>
    </odxf>
    <ndxf>
      <numFmt numFmtId="166" formatCode="&quot;$&quot;#,##0"/>
    </ndxf>
  </rcc>
  <rcc rId="8936" sId="1" odxf="1" dxf="1">
    <oc r="AT666" t="inlineStr">
      <is>
        <t>99450</t>
      </is>
    </oc>
    <nc r="AT666">
      <f>AO666*(1-AQ666)</f>
    </nc>
    <odxf>
      <numFmt numFmtId="0" formatCode="General"/>
    </odxf>
    <ndxf>
      <numFmt numFmtId="166" formatCode="&quot;$&quot;#,##0"/>
    </ndxf>
  </rcc>
  <rcc rId="8937" sId="1" odxf="1" dxf="1">
    <oc r="AT667" t="inlineStr">
      <is>
        <t>68693.76</t>
      </is>
    </oc>
    <nc r="AT667">
      <f>AO667*(1-AQ667)</f>
    </nc>
    <odxf>
      <numFmt numFmtId="0" formatCode="General"/>
    </odxf>
    <ndxf>
      <numFmt numFmtId="166" formatCode="&quot;$&quot;#,##0"/>
    </ndxf>
  </rcc>
  <rcc rId="8938" sId="1" odxf="1" dxf="1">
    <oc r="AT668" t="inlineStr">
      <is>
        <t>80954.4</t>
      </is>
    </oc>
    <nc r="AT668">
      <f>AO668*(1-AQ668)</f>
    </nc>
    <odxf>
      <numFmt numFmtId="0" formatCode="General"/>
    </odxf>
    <ndxf>
      <numFmt numFmtId="166" formatCode="&quot;$&quot;#,##0"/>
    </ndxf>
  </rcc>
  <rcc rId="8939" sId="1" odxf="1" dxf="1">
    <oc r="AT669" t="inlineStr">
      <is>
        <t>95033.7</t>
      </is>
    </oc>
    <nc r="AT669">
      <f>AO669*(1-AQ669)</f>
    </nc>
    <odxf>
      <numFmt numFmtId="0" formatCode="General"/>
    </odxf>
    <ndxf>
      <numFmt numFmtId="166" formatCode="&quot;$&quot;#,##0"/>
    </ndxf>
  </rcc>
  <rcc rId="8940" sId="1" odxf="1" dxf="1">
    <oc r="AT670" t="inlineStr">
      <is>
        <t>128091.6</t>
      </is>
    </oc>
    <nc r="AT670">
      <f>AO670*(1-AQ670)</f>
    </nc>
    <odxf>
      <numFmt numFmtId="0" formatCode="General"/>
    </odxf>
    <ndxf>
      <numFmt numFmtId="166" formatCode="&quot;$&quot;#,##0"/>
    </ndxf>
  </rcc>
  <rcc rId="8941" sId="1" odxf="1" dxf="1">
    <oc r="AT671" t="inlineStr">
      <is>
        <t>111384</t>
      </is>
    </oc>
    <nc r="AT671">
      <f>AO671*(1-AQ671)</f>
    </nc>
    <odxf>
      <numFmt numFmtId="0" formatCode="General"/>
    </odxf>
    <ndxf>
      <numFmt numFmtId="166" formatCode="&quot;$&quot;#,##0"/>
    </ndxf>
  </rcc>
  <rcc rId="8942" sId="1" odxf="1" dxf="1">
    <oc r="AT672" t="inlineStr">
      <is>
        <t>33039.6</t>
      </is>
    </oc>
    <nc r="AT672">
      <f>AO672*(1-AQ672)</f>
    </nc>
    <odxf>
      <numFmt numFmtId="0" formatCode="General"/>
    </odxf>
    <ndxf>
      <numFmt numFmtId="166" formatCode="&quot;$&quot;#,##0"/>
    </ndxf>
  </rcc>
  <rcc rId="8943" sId="1" odxf="1" dxf="1">
    <oc r="AT673" t="inlineStr">
      <is>
        <t>106031.04</t>
      </is>
    </oc>
    <nc r="AT673">
      <f>AO673*(1-AQ673)</f>
    </nc>
    <odxf>
      <numFmt numFmtId="0" formatCode="General"/>
    </odxf>
    <ndxf>
      <numFmt numFmtId="166" formatCode="&quot;$&quot;#,##0"/>
    </ndxf>
  </rcc>
  <rcc rId="8944" sId="1" odxf="1" dxf="1">
    <oc r="AT674" t="inlineStr">
      <is>
        <t>123528.6</t>
      </is>
    </oc>
    <nc r="AT674">
      <f>AO674*(1-AQ674)</f>
    </nc>
    <odxf>
      <numFmt numFmtId="0" formatCode="General"/>
    </odxf>
    <ndxf>
      <numFmt numFmtId="166" formatCode="&quot;$&quot;#,##0"/>
    </ndxf>
  </rcc>
  <rcc rId="8945" sId="1" odxf="1" dxf="1">
    <oc r="AT675" t="inlineStr">
      <is>
        <t>88777.8</t>
      </is>
    </oc>
    <nc r="AT675">
      <f>AO675*(1-AQ675)</f>
    </nc>
    <odxf>
      <numFmt numFmtId="0" formatCode="General"/>
    </odxf>
    <ndxf>
      <numFmt numFmtId="166" formatCode="&quot;$&quot;#,##0"/>
    </ndxf>
  </rcc>
  <rcc rId="8946" sId="1" odxf="1" dxf="1">
    <oc r="AT676" t="inlineStr">
      <is>
        <t>28089.6</t>
      </is>
    </oc>
    <nc r="AT676">
      <f>AO676*(1-AQ676)</f>
    </nc>
    <odxf>
      <numFmt numFmtId="0" formatCode="General"/>
    </odxf>
    <ndxf>
      <numFmt numFmtId="166" formatCode="&quot;$&quot;#,##0"/>
    </ndxf>
  </rcc>
  <rcc rId="8947" sId="1" odxf="1" dxf="1">
    <oc r="AT677" t="inlineStr">
      <is>
        <t>131500.8</t>
      </is>
    </oc>
    <nc r="AT677">
      <f>AO677*(1-AQ677)</f>
    </nc>
    <odxf>
      <numFmt numFmtId="0" formatCode="General"/>
    </odxf>
    <ndxf>
      <numFmt numFmtId="166" formatCode="&quot;$&quot;#,##0"/>
    </ndxf>
  </rcc>
  <rcc rId="8948" sId="1" odxf="1" dxf="1">
    <oc r="AT678" t="inlineStr">
      <is>
        <t/>
      </is>
    </oc>
    <nc r="AT678">
      <f>AO678*(1-AQ678)</f>
    </nc>
    <odxf>
      <numFmt numFmtId="0" formatCode="General"/>
    </odxf>
    <ndxf>
      <numFmt numFmtId="166" formatCode="&quot;$&quot;#,##0"/>
    </ndxf>
  </rcc>
  <rcc rId="8949" sId="1" odxf="1" dxf="1">
    <oc r="AT679" t="inlineStr">
      <is>
        <t>76433.6</t>
      </is>
    </oc>
    <nc r="AT679">
      <f>AO679*(1-AQ679)</f>
    </nc>
    <odxf>
      <numFmt numFmtId="0" formatCode="General"/>
    </odxf>
    <ndxf>
      <numFmt numFmtId="166" formatCode="&quot;$&quot;#,##0"/>
    </ndxf>
  </rcc>
  <rcc rId="8950" sId="1" odxf="1" dxf="1">
    <oc r="AT680" t="inlineStr">
      <is>
        <t>84539.7</t>
      </is>
    </oc>
    <nc r="AT680">
      <f>AO680*(1-AQ680)</f>
    </nc>
    <odxf>
      <numFmt numFmtId="0" formatCode="General"/>
    </odxf>
    <ndxf>
      <numFmt numFmtId="166" formatCode="&quot;$&quot;#,##0"/>
    </ndxf>
  </rcc>
  <rcc rId="8951" sId="1" odxf="1" dxf="1">
    <oc r="AT690" t="inlineStr">
      <is>
        <t/>
      </is>
    </oc>
    <nc r="AT690">
      <f>AO690*(1-AQ690)</f>
    </nc>
    <odxf>
      <numFmt numFmtId="0" formatCode="General"/>
    </odxf>
    <ndxf>
      <numFmt numFmtId="166" formatCode="&quot;$&quot;#,##0"/>
    </ndxf>
  </rcc>
  <rcc rId="8952" sId="1" odxf="1" dxf="1">
    <oc r="AT691" t="inlineStr">
      <is>
        <t/>
      </is>
    </oc>
    <nc r="AT691">
      <f>AO691*(1-AQ691)</f>
    </nc>
    <odxf>
      <numFmt numFmtId="0" formatCode="General"/>
    </odxf>
    <ndxf>
      <numFmt numFmtId="166" formatCode="&quot;$&quot;#,##0"/>
    </ndxf>
  </rcc>
  <rcc rId="8953" sId="1" odxf="1" dxf="1">
    <oc r="AT692" t="inlineStr">
      <is>
        <t>146474.325</t>
      </is>
    </oc>
    <nc r="AT692">
      <f>AO692*(1-AQ692)</f>
    </nc>
    <odxf>
      <numFmt numFmtId="0" formatCode="General"/>
    </odxf>
    <ndxf>
      <numFmt numFmtId="166" formatCode="&quot;$&quot;#,##0"/>
    </ndxf>
  </rcc>
  <rcc rId="8954" sId="1" odxf="1" dxf="1">
    <oc r="AT693" t="inlineStr">
      <is>
        <t>0</t>
      </is>
    </oc>
    <nc r="AT693">
      <f>AO693*(1-AQ693)</f>
    </nc>
    <odxf>
      <numFmt numFmtId="0" formatCode="General"/>
    </odxf>
    <ndxf>
      <numFmt numFmtId="166" formatCode="&quot;$&quot;#,##0"/>
    </ndxf>
  </rcc>
  <rcc rId="8955" sId="1" odxf="1" dxf="1">
    <oc r="AT694" t="inlineStr">
      <is>
        <t/>
      </is>
    </oc>
    <nc r="AT694">
      <f>AO694*(1-AQ694)</f>
    </nc>
    <odxf>
      <numFmt numFmtId="0" formatCode="General"/>
    </odxf>
    <ndxf>
      <numFmt numFmtId="166" formatCode="&quot;$&quot;#,##0"/>
    </ndxf>
  </rcc>
  <rcc rId="8956" sId="1" odxf="1" dxf="1">
    <oc r="AT695" t="inlineStr">
      <is>
        <t/>
      </is>
    </oc>
    <nc r="AT695">
      <f>AO695*(1-AQ695)</f>
    </nc>
    <odxf>
      <numFmt numFmtId="0" formatCode="General"/>
    </odxf>
    <ndxf>
      <numFmt numFmtId="166" formatCode="&quot;$&quot;#,##0"/>
    </ndxf>
  </rcc>
  <rcc rId="8957" sId="1" odxf="1" dxf="1">
    <oc r="AT696" t="inlineStr">
      <is>
        <t>146474.325</t>
      </is>
    </oc>
    <nc r="AT696">
      <f>AO696*(1-AQ696)</f>
    </nc>
    <odxf>
      <numFmt numFmtId="0" formatCode="General"/>
    </odxf>
    <ndxf>
      <numFmt numFmtId="166" formatCode="&quot;$&quot;#,##0"/>
    </ndxf>
  </rcc>
  <rcc rId="8958" sId="1" odxf="1" dxf="1">
    <oc r="AT697" t="inlineStr">
      <is>
        <t>0</t>
      </is>
    </oc>
    <nc r="AT697">
      <f>AO697*(1-AQ697)</f>
    </nc>
    <odxf>
      <numFmt numFmtId="0" formatCode="General"/>
    </odxf>
    <ndxf>
      <numFmt numFmtId="166" formatCode="&quot;$&quot;#,##0"/>
    </ndxf>
  </rcc>
  <rcc rId="8959" sId="1" odxf="1" dxf="1">
    <oc r="AT698" t="inlineStr">
      <is>
        <t/>
      </is>
    </oc>
    <nc r="AT698">
      <f>AO698*(1-AQ698)</f>
    </nc>
    <odxf>
      <numFmt numFmtId="0" formatCode="General"/>
    </odxf>
    <ndxf>
      <numFmt numFmtId="166" formatCode="&quot;$&quot;#,##0"/>
    </ndxf>
  </rcc>
  <rcc rId="8960" sId="1" odxf="1" dxf="1">
    <oc r="AT699" t="inlineStr">
      <is>
        <t>28380</t>
      </is>
    </oc>
    <nc r="AT699">
      <f>AO699*(1-AQ699)</f>
    </nc>
    <odxf>
      <numFmt numFmtId="0" formatCode="General"/>
    </odxf>
    <ndxf>
      <numFmt numFmtId="166" formatCode="&quot;$&quot;#,##0"/>
    </ndxf>
  </rcc>
  <rcc rId="8961" sId="1" odxf="1" dxf="1">
    <oc r="AT700" t="inlineStr">
      <is>
        <t>151294.473</t>
      </is>
    </oc>
    <nc r="AT700">
      <f>AO700*(1-AQ700)</f>
    </nc>
    <odxf>
      <numFmt numFmtId="0" formatCode="General"/>
    </odxf>
    <ndxf>
      <numFmt numFmtId="166" formatCode="&quot;$&quot;#,##0"/>
    </ndxf>
  </rcc>
  <rcc rId="8962" sId="1" odxf="1" dxf="1">
    <oc r="AT701" t="inlineStr">
      <is>
        <t>0</t>
      </is>
    </oc>
    <nc r="AT701">
      <f>AO701*(1-AQ701)</f>
    </nc>
    <odxf>
      <numFmt numFmtId="0" formatCode="General"/>
    </odxf>
    <ndxf>
      <numFmt numFmtId="166" formatCode="&quot;$&quot;#,##0"/>
    </ndxf>
  </rcc>
  <rcc rId="8963" sId="1" odxf="1" dxf="1">
    <oc r="AT702" t="inlineStr">
      <is>
        <t>99432.96</t>
      </is>
    </oc>
    <nc r="AT702">
      <f>AO702*(1-AQ702)</f>
    </nc>
    <odxf>
      <numFmt numFmtId="0" formatCode="General"/>
    </odxf>
    <ndxf>
      <numFmt numFmtId="166" formatCode="&quot;$&quot;#,##0"/>
    </ndxf>
  </rcc>
  <rcc rId="8964" sId="1" odxf="1" dxf="1">
    <oc r="AT703" t="inlineStr">
      <is>
        <t>32855.68</t>
      </is>
    </oc>
    <nc r="AT703">
      <f>AO703*(1-AQ703)</f>
    </nc>
    <odxf>
      <numFmt numFmtId="0" formatCode="General"/>
    </odxf>
    <ndxf>
      <numFmt numFmtId="166" formatCode="&quot;$&quot;#,##0"/>
    </ndxf>
  </rcc>
  <rcc rId="8965" sId="1" odxf="1" dxf="1">
    <oc r="AT704" t="inlineStr">
      <is>
        <t/>
      </is>
    </oc>
    <nc r="AT704">
      <f>AO704*(1-AQ704)</f>
    </nc>
    <odxf>
      <numFmt numFmtId="0" formatCode="General"/>
    </odxf>
    <ndxf>
      <numFmt numFmtId="166" formatCode="&quot;$&quot;#,##0"/>
    </ndxf>
  </rcc>
  <rcc rId="8966" sId="1" odxf="1" dxf="1">
    <oc r="AT705" t="inlineStr">
      <is>
        <t/>
      </is>
    </oc>
    <nc r="AT705">
      <f>AO705*(1-AQ705)</f>
    </nc>
    <odxf>
      <numFmt numFmtId="0" formatCode="General"/>
    </odxf>
    <ndxf>
      <numFmt numFmtId="166" formatCode="&quot;$&quot;#,##0"/>
    </ndxf>
  </rcc>
  <rcc rId="8967" sId="1" odxf="1" dxf="1">
    <oc r="AT706" t="inlineStr">
      <is>
        <t/>
      </is>
    </oc>
    <nc r="AT706">
      <f>AO706*(1-AQ706)</f>
    </nc>
    <odxf>
      <numFmt numFmtId="0" formatCode="General"/>
    </odxf>
    <ndxf>
      <numFmt numFmtId="166" formatCode="&quot;$&quot;#,##0"/>
    </ndxf>
  </rcc>
  <rcc rId="8968" sId="1" odxf="1" dxf="1">
    <oc r="AT707" t="inlineStr">
      <is>
        <t>0</t>
      </is>
    </oc>
    <nc r="AT707">
      <f>AO707*(1-AQ707)</f>
    </nc>
    <odxf>
      <numFmt numFmtId="0" formatCode="General"/>
    </odxf>
    <ndxf>
      <numFmt numFmtId="166" formatCode="&quot;$&quot;#,##0"/>
    </ndxf>
  </rcc>
  <rcc rId="8969" sId="1" odxf="1" dxf="1">
    <oc r="AT708" t="inlineStr">
      <is>
        <t>51678</t>
      </is>
    </oc>
    <nc r="AT708">
      <f>AO708*(1-AQ708)</f>
    </nc>
    <odxf>
      <numFmt numFmtId="0" formatCode="General"/>
    </odxf>
    <ndxf>
      <numFmt numFmtId="166" formatCode="&quot;$&quot;#,##0"/>
    </ndxf>
  </rcc>
  <rcc rId="8970" sId="1" odxf="1" dxf="1">
    <oc r="AT709" t="inlineStr">
      <is>
        <t>90720.96</t>
      </is>
    </oc>
    <nc r="AT709">
      <f>AO709*(1-AQ709)</f>
    </nc>
    <odxf>
      <numFmt numFmtId="0" formatCode="General"/>
    </odxf>
    <ndxf>
      <numFmt numFmtId="166" formatCode="&quot;$&quot;#,##0"/>
    </ndxf>
  </rcc>
  <rcc rId="8971" sId="1" odxf="1" dxf="1">
    <oc r="AT710" t="inlineStr">
      <is>
        <t>36974.08</t>
      </is>
    </oc>
    <nc r="AT710">
      <f>AO710*(1-AQ710)</f>
    </nc>
    <odxf>
      <numFmt numFmtId="0" formatCode="General"/>
    </odxf>
    <ndxf>
      <numFmt numFmtId="166" formatCode="&quot;$&quot;#,##0"/>
    </ndxf>
  </rcc>
  <rcc rId="8972" sId="1" odxf="1" dxf="1">
    <oc r="AT711" t="inlineStr">
      <is>
        <t/>
      </is>
    </oc>
    <nc r="AT711">
      <f>AO711*(1-AQ711)</f>
    </nc>
    <odxf>
      <numFmt numFmtId="0" formatCode="General"/>
    </odxf>
    <ndxf>
      <numFmt numFmtId="166" formatCode="&quot;$&quot;#,##0"/>
    </ndxf>
  </rcc>
  <rcc rId="8973" sId="1" odxf="1" dxf="1">
    <oc r="AT712" t="inlineStr">
      <is>
        <t>67914</t>
      </is>
    </oc>
    <nc r="AT712">
      <f>AO712*(1-AQ712)</f>
    </nc>
    <odxf>
      <numFmt numFmtId="0" formatCode="General"/>
    </odxf>
    <ndxf>
      <numFmt numFmtId="166" formatCode="&quot;$&quot;#,##0"/>
    </ndxf>
  </rcc>
  <rcc rId="8974" sId="1" odxf="1" dxf="1">
    <oc r="AT713" t="inlineStr">
      <is>
        <t>0</t>
      </is>
    </oc>
    <nc r="AT713">
      <f>AO713*(1-AQ713)</f>
    </nc>
    <odxf>
      <numFmt numFmtId="0" formatCode="General"/>
    </odxf>
    <ndxf>
      <numFmt numFmtId="166" formatCode="&quot;$&quot;#,##0"/>
    </ndxf>
  </rcc>
  <rcc rId="8975" sId="1" odxf="1" dxf="1">
    <oc r="AT714" t="inlineStr">
      <is>
        <t>0</t>
      </is>
    </oc>
    <nc r="AT714">
      <f>AO714*(1-AQ714)</f>
    </nc>
    <odxf>
      <numFmt numFmtId="0" formatCode="General"/>
    </odxf>
    <ndxf>
      <numFmt numFmtId="166" formatCode="&quot;$&quot;#,##0"/>
    </ndxf>
  </rcc>
  <rcc rId="8976" sId="1" odxf="1" dxf="1">
    <oc r="AT715" t="inlineStr">
      <is>
        <t/>
      </is>
    </oc>
    <nc r="AT715">
      <f>AO715*(1-AQ715)</f>
    </nc>
    <odxf>
      <numFmt numFmtId="0" formatCode="General"/>
    </odxf>
    <ndxf>
      <numFmt numFmtId="166" formatCode="&quot;$&quot;#,##0"/>
    </ndxf>
  </rcc>
  <rcc rId="8977" sId="1" odxf="1" dxf="1">
    <oc r="AT716" t="inlineStr">
      <is>
        <t>0</t>
      </is>
    </oc>
    <nc r="AT716">
      <f>AO716*(1-AQ716)</f>
    </nc>
    <odxf>
      <numFmt numFmtId="0" formatCode="General"/>
    </odxf>
    <ndxf>
      <numFmt numFmtId="166" formatCode="&quot;$&quot;#,##0"/>
    </ndxf>
  </rcc>
  <rcc rId="8978" sId="1" odxf="1" dxf="1">
    <oc r="AT717" t="inlineStr">
      <is>
        <t>30294</t>
      </is>
    </oc>
    <nc r="AT717">
      <f>AO717*(1-AQ717)</f>
    </nc>
    <odxf>
      <numFmt numFmtId="0" formatCode="General"/>
    </odxf>
    <ndxf>
      <numFmt numFmtId="166" formatCode="&quot;$&quot;#,##0"/>
    </ndxf>
  </rcc>
  <rcc rId="8979" sId="1" odxf="1" dxf="1">
    <oc r="AT718" t="inlineStr">
      <is>
        <t/>
      </is>
    </oc>
    <nc r="AT718">
      <f>AO718*(1-AQ718)</f>
    </nc>
    <odxf>
      <numFmt numFmtId="0" formatCode="General"/>
    </odxf>
    <ndxf>
      <numFmt numFmtId="166" formatCode="&quot;$&quot;#,##0"/>
    </ndxf>
  </rcc>
  <rcc rId="8980" sId="1" odxf="1" dxf="1">
    <oc r="AT719" t="inlineStr">
      <is>
        <t>146474.325</t>
      </is>
    </oc>
    <nc r="AT719">
      <f>AO719*(1-AQ719)</f>
    </nc>
    <odxf>
      <numFmt numFmtId="0" formatCode="General"/>
    </odxf>
    <ndxf>
      <numFmt numFmtId="166" formatCode="&quot;$&quot;#,##0"/>
    </ndxf>
  </rcc>
  <rcc rId="8981" sId="1" odxf="1" dxf="1">
    <oc r="AT720" t="inlineStr">
      <is>
        <t>0</t>
      </is>
    </oc>
    <nc r="AT720">
      <f>AO720*(1-AQ720)</f>
    </nc>
    <odxf>
      <numFmt numFmtId="0" formatCode="General"/>
    </odxf>
    <ndxf>
      <numFmt numFmtId="166" formatCode="&quot;$&quot;#,##0"/>
    </ndxf>
  </rcc>
  <rcc rId="8982" sId="1" odxf="1" dxf="1">
    <oc r="AT721" t="inlineStr">
      <is>
        <t>21474.64</t>
      </is>
    </oc>
    <nc r="AT721">
      <f>AO721*(1-AQ721)</f>
    </nc>
    <odxf>
      <numFmt numFmtId="0" formatCode="General"/>
    </odxf>
    <ndxf>
      <numFmt numFmtId="166" formatCode="&quot;$&quot;#,##0"/>
    </ndxf>
  </rcc>
  <rcc rId="8983" sId="1" odxf="1" dxf="1">
    <oc r="AT722" t="inlineStr">
      <is>
        <t/>
      </is>
    </oc>
    <nc r="AT722">
      <f>AO722*(1-AQ722)</f>
    </nc>
    <odxf>
      <numFmt numFmtId="0" formatCode="General"/>
    </odxf>
    <ndxf>
      <numFmt numFmtId="166" formatCode="&quot;$&quot;#,##0"/>
    </ndxf>
  </rcc>
  <rcc rId="8984" sId="1" odxf="1" dxf="1">
    <oc r="AT723" t="inlineStr">
      <is>
        <t/>
      </is>
    </oc>
    <nc r="AT723">
      <f>AO723*(1-AQ723)</f>
    </nc>
    <odxf>
      <numFmt numFmtId="0" formatCode="General"/>
    </odxf>
    <ndxf>
      <numFmt numFmtId="166" formatCode="&quot;$&quot;#,##0"/>
    </ndxf>
  </rcc>
  <rcc rId="8985" sId="1" odxf="1" dxf="1">
    <oc r="AT724" t="inlineStr">
      <is>
        <t/>
      </is>
    </oc>
    <nc r="AT724">
      <f>AO724*(1-AQ724)</f>
    </nc>
    <odxf>
      <numFmt numFmtId="0" formatCode="General"/>
    </odxf>
    <ndxf>
      <numFmt numFmtId="166" formatCode="&quot;$&quot;#,##0"/>
    </ndxf>
  </rcc>
  <rcc rId="8986" sId="1" odxf="1" dxf="1">
    <oc r="AT725" t="inlineStr">
      <is>
        <t/>
      </is>
    </oc>
    <nc r="AT725">
      <f>AO725*(1-AQ725)</f>
    </nc>
    <odxf>
      <numFmt numFmtId="0" formatCode="General"/>
    </odxf>
    <ndxf>
      <numFmt numFmtId="166" formatCode="&quot;$&quot;#,##0"/>
    </ndxf>
  </rcc>
  <rcc rId="8987" sId="1" odxf="1" dxf="1">
    <oc r="AT726" t="inlineStr">
      <is>
        <t/>
      </is>
    </oc>
    <nc r="AT726">
      <f>AO726*(1-AQ726)</f>
    </nc>
    <odxf>
      <numFmt numFmtId="0" formatCode="General"/>
    </odxf>
    <ndxf>
      <numFmt numFmtId="166" formatCode="&quot;$&quot;#,##0"/>
    </ndxf>
  </rcc>
  <rcc rId="8988" sId="1" odxf="1" dxf="1">
    <oc r="AT727" t="inlineStr">
      <is>
        <t/>
      </is>
    </oc>
    <nc r="AT727">
      <f>AO727*(1-AQ727)</f>
    </nc>
    <odxf>
      <numFmt numFmtId="0" formatCode="General"/>
    </odxf>
    <ndxf>
      <numFmt numFmtId="166" formatCode="&quot;$&quot;#,##0"/>
    </ndxf>
  </rcc>
  <rcc rId="8989" sId="1" odxf="1" dxf="1">
    <oc r="AT728" t="inlineStr">
      <is>
        <t/>
      </is>
    </oc>
    <nc r="AT728">
      <f>AO728*(1-AQ728)</f>
    </nc>
    <odxf>
      <numFmt numFmtId="0" formatCode="General"/>
    </odxf>
    <ndxf>
      <numFmt numFmtId="166" formatCode="&quot;$&quot;#,##0"/>
    </ndxf>
  </rcc>
  <rcc rId="8990" sId="1" odxf="1" dxf="1">
    <oc r="AT729" t="inlineStr">
      <is>
        <t/>
      </is>
    </oc>
    <nc r="AT729">
      <f>AO729*(1-AQ729)</f>
    </nc>
    <odxf>
      <numFmt numFmtId="0" formatCode="General"/>
    </odxf>
    <ndxf>
      <numFmt numFmtId="166" formatCode="&quot;$&quot;#,##0"/>
    </ndxf>
  </rcc>
  <rcc rId="8991" sId="1" odxf="1" dxf="1">
    <oc r="AT730" t="inlineStr">
      <is>
        <t/>
      </is>
    </oc>
    <nc r="AT730">
      <f>AO730*(1-AQ730)</f>
    </nc>
    <odxf>
      <numFmt numFmtId="0" formatCode="General"/>
    </odxf>
    <ndxf>
      <numFmt numFmtId="166" formatCode="&quot;$&quot;#,##0"/>
    </ndxf>
  </rcc>
  <rcc rId="8992" sId="1" odxf="1" dxf="1">
    <oc r="AT731" t="inlineStr">
      <is>
        <t/>
      </is>
    </oc>
    <nc r="AT731">
      <f>AO731*(1-AQ731)</f>
    </nc>
    <odxf>
      <numFmt numFmtId="0" formatCode="General"/>
    </odxf>
    <ndxf>
      <numFmt numFmtId="166" formatCode="&quot;$&quot;#,##0"/>
    </ndxf>
  </rcc>
  <rcc rId="8993" sId="1" odxf="1" dxf="1">
    <oc r="AT732" t="inlineStr">
      <is>
        <t/>
      </is>
    </oc>
    <nc r="AT732">
      <f>AO732*(1-AQ732)</f>
    </nc>
    <odxf>
      <numFmt numFmtId="0" formatCode="General"/>
    </odxf>
    <ndxf>
      <numFmt numFmtId="166" formatCode="&quot;$&quot;#,##0"/>
    </ndxf>
  </rcc>
  <rcc rId="8994" sId="1" odxf="1" dxf="1">
    <oc r="AT733" t="inlineStr">
      <is>
        <t/>
      </is>
    </oc>
    <nc r="AT733">
      <f>AO733*(1-AQ733)</f>
    </nc>
    <odxf>
      <numFmt numFmtId="0" formatCode="General"/>
    </odxf>
    <ndxf>
      <numFmt numFmtId="166" formatCode="&quot;$&quot;#,##0"/>
    </ndxf>
  </rcc>
  <rcc rId="8995" sId="1" odxf="1" dxf="1">
    <oc r="AT734" t="inlineStr">
      <is>
        <t/>
      </is>
    </oc>
    <nc r="AT734">
      <f>AO734*(1-AQ734)</f>
    </nc>
    <odxf>
      <numFmt numFmtId="0" formatCode="General"/>
    </odxf>
    <ndxf>
      <numFmt numFmtId="166" formatCode="&quot;$&quot;#,##0"/>
    </ndxf>
  </rcc>
  <rcc rId="8996" sId="1" odxf="1" dxf="1">
    <oc r="AT735" t="inlineStr">
      <is>
        <t/>
      </is>
    </oc>
    <nc r="AT735">
      <f>AO735*(1-AQ735)</f>
    </nc>
    <odxf>
      <numFmt numFmtId="0" formatCode="General"/>
    </odxf>
    <ndxf>
      <numFmt numFmtId="166" formatCode="&quot;$&quot;#,##0"/>
    </ndxf>
  </rcc>
  <rcc rId="8997" sId="1" odxf="1" dxf="1">
    <oc r="AT736" t="inlineStr">
      <is>
        <t/>
      </is>
    </oc>
    <nc r="AT736">
      <f>AO736*(1-AQ736)</f>
    </nc>
    <odxf>
      <numFmt numFmtId="0" formatCode="General"/>
    </odxf>
    <ndxf>
      <numFmt numFmtId="166" formatCode="&quot;$&quot;#,##0"/>
    </ndxf>
  </rcc>
  <rcc rId="8998" sId="1" odxf="1" dxf="1">
    <oc r="AT737" t="inlineStr">
      <is>
        <t/>
      </is>
    </oc>
    <nc r="AT737">
      <f>AO737*(1-AQ737)</f>
    </nc>
    <odxf>
      <numFmt numFmtId="0" formatCode="General"/>
    </odxf>
    <ndxf>
      <numFmt numFmtId="166" formatCode="&quot;$&quot;#,##0"/>
    </ndxf>
  </rcc>
  <rcc rId="8999" sId="1" odxf="1" dxf="1">
    <oc r="AT738" t="inlineStr">
      <is>
        <t/>
      </is>
    </oc>
    <nc r="AT738">
      <f>AO738*(1-AQ738)</f>
    </nc>
    <odxf>
      <numFmt numFmtId="0" formatCode="General"/>
    </odxf>
    <ndxf>
      <numFmt numFmtId="166" formatCode="&quot;$&quot;#,##0"/>
    </ndxf>
  </rcc>
  <rcc rId="9000" sId="1" odxf="1" dxf="1">
    <oc r="AT739" t="inlineStr">
      <is>
        <t/>
      </is>
    </oc>
    <nc r="AT739">
      <f>AO739*(1-AQ739)</f>
    </nc>
    <odxf>
      <numFmt numFmtId="0" formatCode="General"/>
    </odxf>
    <ndxf>
      <numFmt numFmtId="166" formatCode="&quot;$&quot;#,##0"/>
    </ndxf>
  </rcc>
  <rcc rId="9001" sId="1" odxf="1" dxf="1">
    <oc r="AT740" t="inlineStr">
      <is>
        <t/>
      </is>
    </oc>
    <nc r="AT740">
      <f>AO740*(1-AQ740)</f>
    </nc>
    <odxf>
      <numFmt numFmtId="0" formatCode="General"/>
    </odxf>
    <ndxf>
      <numFmt numFmtId="166" formatCode="&quot;$&quot;#,##0"/>
    </ndxf>
  </rcc>
  <rcc rId="9002" sId="1" odxf="1" dxf="1">
    <oc r="AT741" t="inlineStr">
      <is>
        <t/>
      </is>
    </oc>
    <nc r="AT741">
      <f>AO741*(1-AQ741)</f>
    </nc>
    <odxf>
      <numFmt numFmtId="0" formatCode="General"/>
    </odxf>
    <ndxf>
      <numFmt numFmtId="166" formatCode="&quot;$&quot;#,##0"/>
    </ndxf>
  </rcc>
  <rcc rId="9003" sId="1" odxf="1" dxf="1">
    <oc r="AT742" t="inlineStr">
      <is>
        <t/>
      </is>
    </oc>
    <nc r="AT742">
      <f>AO742*(1-AQ742)</f>
    </nc>
    <odxf>
      <numFmt numFmtId="0" formatCode="General"/>
    </odxf>
    <ndxf>
      <numFmt numFmtId="166" formatCode="&quot;$&quot;#,##0"/>
    </ndxf>
  </rcc>
  <rcc rId="9004" sId="1" odxf="1" dxf="1">
    <oc r="AT743" t="inlineStr">
      <is>
        <t/>
      </is>
    </oc>
    <nc r="AT743">
      <f>AO743*(1-AQ743)</f>
    </nc>
    <odxf>
      <numFmt numFmtId="0" formatCode="General"/>
    </odxf>
    <ndxf>
      <numFmt numFmtId="166" formatCode="&quot;$&quot;#,##0"/>
    </ndxf>
  </rcc>
  <rcc rId="9005" sId="1" odxf="1" dxf="1">
    <oc r="AT744" t="inlineStr">
      <is>
        <t/>
      </is>
    </oc>
    <nc r="AT744">
      <f>AO744*(1-AQ744)</f>
    </nc>
    <odxf>
      <numFmt numFmtId="0" formatCode="General"/>
    </odxf>
    <ndxf>
      <numFmt numFmtId="166" formatCode="&quot;$&quot;#,##0"/>
    </ndxf>
  </rcc>
  <rcc rId="9006" sId="1" odxf="1" dxf="1">
    <oc r="AT745" t="inlineStr">
      <is>
        <t/>
      </is>
    </oc>
    <nc r="AT745">
      <f>AO745*(1-AQ745)</f>
    </nc>
    <odxf>
      <numFmt numFmtId="0" formatCode="General"/>
    </odxf>
    <ndxf>
      <numFmt numFmtId="166" formatCode="&quot;$&quot;#,##0"/>
    </ndxf>
  </rcc>
  <rcc rId="9007" sId="1" odxf="1" dxf="1">
    <oc r="AT746" t="inlineStr">
      <is>
        <t/>
      </is>
    </oc>
    <nc r="AT746">
      <f>AO746*(1-AQ746)</f>
    </nc>
    <odxf>
      <numFmt numFmtId="0" formatCode="General"/>
    </odxf>
    <ndxf>
      <numFmt numFmtId="166" formatCode="&quot;$&quot;#,##0"/>
    </ndxf>
  </rcc>
  <rcc rId="9008" sId="1" odxf="1" dxf="1">
    <oc r="AT747" t="inlineStr">
      <is>
        <t/>
      </is>
    </oc>
    <nc r="AT747">
      <f>AO747*(1-AQ747)</f>
    </nc>
    <odxf>
      <numFmt numFmtId="0" formatCode="General"/>
    </odxf>
    <ndxf>
      <numFmt numFmtId="166" formatCode="&quot;$&quot;#,##0"/>
    </ndxf>
  </rcc>
  <rcc rId="9009" sId="1" odxf="1" dxf="1">
    <oc r="AT748" t="inlineStr">
      <is>
        <t/>
      </is>
    </oc>
    <nc r="AT748">
      <f>AO748*(1-AQ748)</f>
    </nc>
    <odxf>
      <numFmt numFmtId="0" formatCode="General"/>
    </odxf>
    <ndxf>
      <numFmt numFmtId="166" formatCode="&quot;$&quot;#,##0"/>
    </ndxf>
  </rcc>
  <rcc rId="9010" sId="1" odxf="1" dxf="1">
    <oc r="AT749" t="inlineStr">
      <is>
        <t/>
      </is>
    </oc>
    <nc r="AT749">
      <f>AO749*(1-AQ749)</f>
    </nc>
    <odxf>
      <numFmt numFmtId="0" formatCode="General"/>
    </odxf>
    <ndxf>
      <numFmt numFmtId="166" formatCode="&quot;$&quot;#,##0"/>
    </ndxf>
  </rcc>
  <rcc rId="9011" sId="1" odxf="1" dxf="1">
    <oc r="AT750" t="inlineStr">
      <is>
        <t/>
      </is>
    </oc>
    <nc r="AT750">
      <f>AO750*(1-AQ750)</f>
    </nc>
    <odxf>
      <numFmt numFmtId="0" formatCode="General"/>
    </odxf>
    <ndxf>
      <numFmt numFmtId="166" formatCode="&quot;$&quot;#,##0"/>
    </ndxf>
  </rcc>
  <rcc rId="9012" sId="1" odxf="1" dxf="1">
    <oc r="AT751" t="inlineStr">
      <is>
        <t/>
      </is>
    </oc>
    <nc r="AT751">
      <f>AO751*(1-AQ751)</f>
    </nc>
    <odxf>
      <numFmt numFmtId="0" formatCode="General"/>
    </odxf>
    <ndxf>
      <numFmt numFmtId="166" formatCode="&quot;$&quot;#,##0"/>
    </ndxf>
  </rcc>
  <rcc rId="9013" sId="1" odxf="1" dxf="1">
    <oc r="AT752" t="inlineStr">
      <is>
        <t/>
      </is>
    </oc>
    <nc r="AT752">
      <f>AO752*(1-AQ752)</f>
    </nc>
    <odxf>
      <numFmt numFmtId="0" formatCode="General"/>
    </odxf>
    <ndxf>
      <numFmt numFmtId="166" formatCode="&quot;$&quot;#,##0"/>
    </ndxf>
  </rcc>
  <rcc rId="9014" sId="1" odxf="1" dxf="1">
    <oc r="AT753" t="inlineStr">
      <is>
        <t/>
      </is>
    </oc>
    <nc r="AT753">
      <f>AO753*(1-AQ753)</f>
    </nc>
    <odxf>
      <numFmt numFmtId="0" formatCode="General"/>
    </odxf>
    <ndxf>
      <numFmt numFmtId="166" formatCode="&quot;$&quot;#,##0"/>
    </ndxf>
  </rcc>
  <rcc rId="9015" sId="1" odxf="1" dxf="1">
    <oc r="AT754" t="inlineStr">
      <is>
        <t/>
      </is>
    </oc>
    <nc r="AT754">
      <f>AO754*(1-AQ754)</f>
    </nc>
    <odxf>
      <numFmt numFmtId="0" formatCode="General"/>
    </odxf>
    <ndxf>
      <numFmt numFmtId="166" formatCode="&quot;$&quot;#,##0"/>
    </ndxf>
  </rcc>
  <rcc rId="9016" sId="1" odxf="1" dxf="1">
    <oc r="AT755" t="inlineStr">
      <is>
        <t/>
      </is>
    </oc>
    <nc r="AT755">
      <f>AO755*(1-AQ755)</f>
    </nc>
    <odxf>
      <numFmt numFmtId="0" formatCode="General"/>
    </odxf>
    <ndxf>
      <numFmt numFmtId="166" formatCode="&quot;$&quot;#,##0"/>
    </ndxf>
  </rcc>
  <rcc rId="9017" sId="1" odxf="1" dxf="1">
    <oc r="AT756" t="inlineStr">
      <is>
        <t/>
      </is>
    </oc>
    <nc r="AT756">
      <f>AO756*(1-AQ756)</f>
    </nc>
    <odxf>
      <numFmt numFmtId="0" formatCode="General"/>
    </odxf>
    <ndxf>
      <numFmt numFmtId="166" formatCode="&quot;$&quot;#,##0"/>
    </ndxf>
  </rcc>
  <rcc rId="9018" sId="1" odxf="1" dxf="1">
    <oc r="AT757" t="inlineStr">
      <is>
        <t/>
      </is>
    </oc>
    <nc r="AT757">
      <f>AO757*(1-AQ757)</f>
    </nc>
    <odxf>
      <numFmt numFmtId="0" formatCode="General"/>
    </odxf>
    <ndxf>
      <numFmt numFmtId="166" formatCode="&quot;$&quot;#,##0"/>
    </ndxf>
  </rcc>
  <rcc rId="9019" sId="1" odxf="1" dxf="1">
    <oc r="AT758" t="inlineStr">
      <is>
        <t>30557.184</t>
      </is>
    </oc>
    <nc r="AT758">
      <f>AO758*(1-AQ758)</f>
    </nc>
    <odxf>
      <numFmt numFmtId="0" formatCode="General"/>
    </odxf>
    <ndxf>
      <numFmt numFmtId="166" formatCode="&quot;$&quot;#,##0"/>
    </ndxf>
  </rcc>
  <rcc rId="9020" sId="1" odxf="1" dxf="1">
    <oc r="AT759" t="inlineStr">
      <is>
        <t/>
      </is>
    </oc>
    <nc r="AT759">
      <f>AO759*(1-AQ759)</f>
    </nc>
    <odxf>
      <numFmt numFmtId="0" formatCode="General"/>
    </odxf>
    <ndxf>
      <numFmt numFmtId="166" formatCode="&quot;$&quot;#,##0"/>
    </ndxf>
  </rcc>
  <rcc rId="9021" sId="1" odxf="1" dxf="1">
    <oc r="AT760" t="inlineStr">
      <is>
        <t/>
      </is>
    </oc>
    <nc r="AT760">
      <f>AO760*(1-AQ760)</f>
    </nc>
    <odxf>
      <numFmt numFmtId="0" formatCode="General"/>
    </odxf>
    <ndxf>
      <numFmt numFmtId="166" formatCode="&quot;$&quot;#,##0"/>
    </ndxf>
  </rcc>
  <rcc rId="9022" sId="1" odxf="1" dxf="1">
    <oc r="AT761" t="inlineStr">
      <is>
        <t/>
      </is>
    </oc>
    <nc r="AT761">
      <f>AO761*(1-AQ761)</f>
    </nc>
    <odxf>
      <numFmt numFmtId="0" formatCode="General"/>
    </odxf>
    <ndxf>
      <numFmt numFmtId="166" formatCode="&quot;$&quot;#,##0"/>
    </ndxf>
  </rcc>
  <rcc rId="9023" sId="1" odxf="1" dxf="1">
    <oc r="AT762" t="inlineStr">
      <is>
        <t/>
      </is>
    </oc>
    <nc r="AT762">
      <f>AO762*(1-AQ762)</f>
    </nc>
    <odxf>
      <numFmt numFmtId="0" formatCode="General"/>
    </odxf>
    <ndxf>
      <numFmt numFmtId="166" formatCode="&quot;$&quot;#,##0"/>
    </ndxf>
  </rcc>
  <rcc rId="9024" sId="1" odxf="1" dxf="1">
    <oc r="AT763" t="inlineStr">
      <is>
        <t/>
      </is>
    </oc>
    <nc r="AT763">
      <f>AO763*(1-AQ763)</f>
    </nc>
    <odxf>
      <numFmt numFmtId="0" formatCode="General"/>
    </odxf>
    <ndxf>
      <numFmt numFmtId="166" formatCode="&quot;$&quot;#,##0"/>
    </ndxf>
  </rcc>
  <rcc rId="9025" sId="1" odxf="1" dxf="1">
    <oc r="AT764" t="inlineStr">
      <is>
        <t/>
      </is>
    </oc>
    <nc r="AT764">
      <f>AO764*(1-AQ764)</f>
    </nc>
    <odxf>
      <numFmt numFmtId="0" formatCode="General"/>
    </odxf>
    <ndxf>
      <numFmt numFmtId="166" formatCode="&quot;$&quot;#,##0"/>
    </ndxf>
  </rcc>
  <rcc rId="9026" sId="1" odxf="1" dxf="1">
    <oc r="AT765" t="inlineStr">
      <is>
        <t/>
      </is>
    </oc>
    <nc r="AT765">
      <f>AO765*(1-AQ765)</f>
    </nc>
    <odxf>
      <numFmt numFmtId="0" formatCode="General"/>
    </odxf>
    <ndxf>
      <numFmt numFmtId="166" formatCode="&quot;$&quot;#,##0"/>
    </ndxf>
  </rcc>
  <rcc rId="9027" sId="1" odxf="1" dxf="1">
    <oc r="AT766" t="inlineStr">
      <is>
        <t/>
      </is>
    </oc>
    <nc r="AT766">
      <f>AO766*(1-AQ766)</f>
    </nc>
    <odxf>
      <numFmt numFmtId="0" formatCode="General"/>
    </odxf>
    <ndxf>
      <numFmt numFmtId="166" formatCode="&quot;$&quot;#,##0"/>
    </ndxf>
  </rcc>
  <rcc rId="9028" sId="1" odxf="1" dxf="1">
    <oc r="AT767" t="inlineStr">
      <is>
        <t/>
      </is>
    </oc>
    <nc r="AT767">
      <f>AO767*(1-AQ767)</f>
    </nc>
    <odxf>
      <numFmt numFmtId="0" formatCode="General"/>
    </odxf>
    <ndxf>
      <numFmt numFmtId="166" formatCode="&quot;$&quot;#,##0"/>
    </ndxf>
  </rcc>
  <rcc rId="9029" sId="1" odxf="1" dxf="1">
    <oc r="AT768" t="inlineStr">
      <is>
        <t/>
      </is>
    </oc>
    <nc r="AT768">
      <f>AO768*(1-AQ768)</f>
    </nc>
    <odxf>
      <numFmt numFmtId="0" formatCode="General"/>
    </odxf>
    <ndxf>
      <numFmt numFmtId="166" formatCode="&quot;$&quot;#,##0"/>
    </ndxf>
  </rcc>
  <rcc rId="9030" sId="1" odxf="1" dxf="1">
    <oc r="AT769" t="inlineStr">
      <is>
        <t/>
      </is>
    </oc>
    <nc r="AT769">
      <f>AO769*(1-AQ769)</f>
    </nc>
    <odxf>
      <numFmt numFmtId="0" formatCode="General"/>
    </odxf>
    <ndxf>
      <numFmt numFmtId="166" formatCode="&quot;$&quot;#,##0"/>
    </ndxf>
  </rcc>
  <rcc rId="9031" sId="1" odxf="1" dxf="1">
    <oc r="AT770" t="inlineStr">
      <is>
        <t/>
      </is>
    </oc>
    <nc r="AT770">
      <f>AO770*(1-AQ770)</f>
    </nc>
    <odxf>
      <numFmt numFmtId="0" formatCode="General"/>
    </odxf>
    <ndxf>
      <numFmt numFmtId="166" formatCode="&quot;$&quot;#,##0"/>
    </ndxf>
  </rcc>
  <rcc rId="9032" sId="1" odxf="1" dxf="1">
    <oc r="AT771" t="inlineStr">
      <is>
        <t/>
      </is>
    </oc>
    <nc r="AT771">
      <f>AO771*(1-AQ771)</f>
    </nc>
    <odxf>
      <numFmt numFmtId="0" formatCode="General"/>
    </odxf>
    <ndxf>
      <numFmt numFmtId="166" formatCode="&quot;$&quot;#,##0"/>
    </ndxf>
  </rcc>
  <rcc rId="9033" sId="1" odxf="1" dxf="1">
    <oc r="AT772" t="inlineStr">
      <is>
        <t/>
      </is>
    </oc>
    <nc r="AT772">
      <f>AO772*(1-AQ772)</f>
    </nc>
    <odxf>
      <numFmt numFmtId="0" formatCode="General"/>
    </odxf>
    <ndxf>
      <numFmt numFmtId="166" formatCode="&quot;$&quot;#,##0"/>
    </ndxf>
  </rcc>
  <rcc rId="9034" sId="1" odxf="1" dxf="1">
    <oc r="AT773" t="inlineStr">
      <is>
        <t/>
      </is>
    </oc>
    <nc r="AT773">
      <f>AO773*(1-AQ773)</f>
    </nc>
    <odxf>
      <numFmt numFmtId="0" formatCode="General"/>
    </odxf>
    <ndxf>
      <numFmt numFmtId="166" formatCode="&quot;$&quot;#,##0"/>
    </ndxf>
  </rcc>
  <rcc rId="9035" sId="1" odxf="1" dxf="1">
    <oc r="AT774" t="inlineStr">
      <is>
        <t/>
      </is>
    </oc>
    <nc r="AT774">
      <f>AO774*(1-AQ774)</f>
    </nc>
    <odxf>
      <numFmt numFmtId="0" formatCode="General"/>
    </odxf>
    <ndxf>
      <numFmt numFmtId="166" formatCode="&quot;$&quot;#,##0"/>
    </ndxf>
  </rcc>
  <rcc rId="9036" sId="1" odxf="1" dxf="1">
    <oc r="AT775" t="inlineStr">
      <is>
        <t/>
      </is>
    </oc>
    <nc r="AT775">
      <f>AO775*(1-AQ775)</f>
    </nc>
    <odxf>
      <numFmt numFmtId="0" formatCode="General"/>
    </odxf>
    <ndxf>
      <numFmt numFmtId="166" formatCode="&quot;$&quot;#,##0"/>
    </ndxf>
  </rcc>
  <rcc rId="9037" sId="1" odxf="1" dxf="1">
    <oc r="AT776" t="inlineStr">
      <is>
        <t/>
      </is>
    </oc>
    <nc r="AT776">
      <f>AO776*(1-AQ776)</f>
    </nc>
    <odxf>
      <numFmt numFmtId="0" formatCode="General"/>
    </odxf>
    <ndxf>
      <numFmt numFmtId="166" formatCode="&quot;$&quot;#,##0"/>
    </ndxf>
  </rcc>
  <rcc rId="9038" sId="1" odxf="1" dxf="1">
    <oc r="AT777" t="inlineStr">
      <is>
        <t/>
      </is>
    </oc>
    <nc r="AT777">
      <f>AO777*(1-AQ777)</f>
    </nc>
    <odxf>
      <numFmt numFmtId="0" formatCode="General"/>
    </odxf>
    <ndxf>
      <numFmt numFmtId="166" formatCode="&quot;$&quot;#,##0"/>
    </ndxf>
  </rcc>
  <rcc rId="9039" sId="1" odxf="1" dxf="1">
    <oc r="AT778" t="inlineStr">
      <is>
        <t/>
      </is>
    </oc>
    <nc r="AT778">
      <f>AO778*(1-AQ778)</f>
    </nc>
    <odxf>
      <numFmt numFmtId="0" formatCode="General"/>
    </odxf>
    <ndxf>
      <numFmt numFmtId="166" formatCode="&quot;$&quot;#,##0"/>
    </ndxf>
  </rcc>
  <rcc rId="9040" sId="1" odxf="1" dxf="1">
    <oc r="AT779" t="inlineStr">
      <is>
        <t/>
      </is>
    </oc>
    <nc r="AT779">
      <f>AO779*(1-AQ779)</f>
    </nc>
    <odxf>
      <numFmt numFmtId="0" formatCode="General"/>
    </odxf>
    <ndxf>
      <numFmt numFmtId="166" formatCode="&quot;$&quot;#,##0"/>
    </ndxf>
  </rcc>
  <rcc rId="9041" sId="1" odxf="1" dxf="1">
    <oc r="AT780" t="inlineStr">
      <is>
        <t/>
      </is>
    </oc>
    <nc r="AT780">
      <f>AO780*(1-AQ780)</f>
    </nc>
    <odxf>
      <numFmt numFmtId="0" formatCode="General"/>
    </odxf>
    <ndxf>
      <numFmt numFmtId="166" formatCode="&quot;$&quot;#,##0"/>
    </ndxf>
  </rcc>
  <rcc rId="9042" sId="1" odxf="1" dxf="1">
    <oc r="AT781" t="inlineStr">
      <is>
        <t/>
      </is>
    </oc>
    <nc r="AT781">
      <f>AO781*(1-AQ781)</f>
    </nc>
    <odxf>
      <numFmt numFmtId="0" formatCode="General"/>
    </odxf>
    <ndxf>
      <numFmt numFmtId="166" formatCode="&quot;$&quot;#,##0"/>
    </ndxf>
  </rcc>
  <rcc rId="9043" sId="1" odxf="1" dxf="1">
    <oc r="AT782" t="inlineStr">
      <is>
        <t/>
      </is>
    </oc>
    <nc r="AT782">
      <f>AO782*(1-AQ782)</f>
    </nc>
    <odxf>
      <numFmt numFmtId="0" formatCode="General"/>
    </odxf>
    <ndxf>
      <numFmt numFmtId="166" formatCode="&quot;$&quot;#,##0"/>
    </ndxf>
  </rcc>
  <rcc rId="9044" sId="1" odxf="1" dxf="1">
    <oc r="AT783" t="inlineStr">
      <is>
        <t/>
      </is>
    </oc>
    <nc r="AT783">
      <f>AO783*(1-AQ783)</f>
    </nc>
    <odxf>
      <numFmt numFmtId="0" formatCode="General"/>
    </odxf>
    <ndxf>
      <numFmt numFmtId="166" formatCode="&quot;$&quot;#,##0"/>
    </ndxf>
  </rcc>
  <rcc rId="9045" sId="1" odxf="1" dxf="1">
    <oc r="AT784" t="inlineStr">
      <is>
        <t/>
      </is>
    </oc>
    <nc r="AT784">
      <f>AO784*(1-AQ784)</f>
    </nc>
    <odxf>
      <numFmt numFmtId="0" formatCode="General"/>
    </odxf>
    <ndxf>
      <numFmt numFmtId="166" formatCode="&quot;$&quot;#,##0"/>
    </ndxf>
  </rcc>
  <rcc rId="9046" sId="1" odxf="1" dxf="1">
    <oc r="AT785" t="inlineStr">
      <is>
        <t/>
      </is>
    </oc>
    <nc r="AT785">
      <f>AO785*(1-AQ785)</f>
    </nc>
    <odxf>
      <numFmt numFmtId="0" formatCode="General"/>
    </odxf>
    <ndxf>
      <numFmt numFmtId="166" formatCode="&quot;$&quot;#,##0"/>
    </ndxf>
  </rcc>
  <rcc rId="9047" sId="1" odxf="1" dxf="1">
    <oc r="AT786" t="inlineStr">
      <is>
        <t/>
      </is>
    </oc>
    <nc r="AT786">
      <f>AO786*(1-AQ786)</f>
    </nc>
    <odxf>
      <numFmt numFmtId="0" formatCode="General"/>
    </odxf>
    <ndxf>
      <numFmt numFmtId="166" formatCode="&quot;$&quot;#,##0"/>
    </ndxf>
  </rcc>
  <rcc rId="9048" sId="1" odxf="1" dxf="1">
    <oc r="AT787" t="inlineStr">
      <is>
        <t/>
      </is>
    </oc>
    <nc r="AT787">
      <f>AO787*(1-AQ787)</f>
    </nc>
    <odxf>
      <numFmt numFmtId="0" formatCode="General"/>
    </odxf>
    <ndxf>
      <numFmt numFmtId="166" formatCode="&quot;$&quot;#,##0"/>
    </ndxf>
  </rcc>
  <rcc rId="9049" sId="1" odxf="1" dxf="1">
    <oc r="AT788" t="inlineStr">
      <is>
        <t/>
      </is>
    </oc>
    <nc r="AT788">
      <f>AO788*(1-AQ788)</f>
    </nc>
    <odxf>
      <numFmt numFmtId="0" formatCode="General"/>
    </odxf>
    <ndxf>
      <numFmt numFmtId="166" formatCode="&quot;$&quot;#,##0"/>
    </ndxf>
  </rcc>
  <rcc rId="9050" sId="1" odxf="1" dxf="1">
    <oc r="AT789" t="inlineStr">
      <is>
        <t/>
      </is>
    </oc>
    <nc r="AT789">
      <f>AO789*(1-AQ789)</f>
    </nc>
    <odxf>
      <numFmt numFmtId="0" formatCode="General"/>
    </odxf>
    <ndxf>
      <numFmt numFmtId="166" formatCode="&quot;$&quot;#,##0"/>
    </ndxf>
  </rcc>
  <rcc rId="9051" sId="1" odxf="1" dxf="1">
    <oc r="AT790" t="inlineStr">
      <is>
        <t/>
      </is>
    </oc>
    <nc r="AT790">
      <f>AO790*(1-AQ790)</f>
    </nc>
    <odxf>
      <numFmt numFmtId="0" formatCode="General"/>
    </odxf>
    <ndxf>
      <numFmt numFmtId="166" formatCode="&quot;$&quot;#,##0"/>
    </ndxf>
  </rcc>
  <rcc rId="9052" sId="1" odxf="1" dxf="1">
    <oc r="AT791" t="inlineStr">
      <is>
        <t/>
      </is>
    </oc>
    <nc r="AT791">
      <f>AO791*(1-AQ791)</f>
    </nc>
    <odxf>
      <numFmt numFmtId="0" formatCode="General"/>
    </odxf>
    <ndxf>
      <numFmt numFmtId="166" formatCode="&quot;$&quot;#,##0"/>
    </ndxf>
  </rcc>
  <rcc rId="9053" sId="1" odxf="1" dxf="1">
    <oc r="AT792" t="inlineStr">
      <is>
        <t/>
      </is>
    </oc>
    <nc r="AT792">
      <f>AO792*(1-AQ792)</f>
    </nc>
    <odxf>
      <numFmt numFmtId="0" formatCode="General"/>
    </odxf>
    <ndxf>
      <numFmt numFmtId="166" formatCode="&quot;$&quot;#,##0"/>
    </ndxf>
  </rcc>
  <rcc rId="9054" sId="1" odxf="1" dxf="1">
    <oc r="AT793" t="inlineStr">
      <is>
        <t/>
      </is>
    </oc>
    <nc r="AT793">
      <f>AO793*(1-AQ793)</f>
    </nc>
    <odxf>
      <numFmt numFmtId="0" formatCode="General"/>
    </odxf>
    <ndxf>
      <numFmt numFmtId="166" formatCode="&quot;$&quot;#,##0"/>
    </ndxf>
  </rcc>
  <rcc rId="9055" sId="1" odxf="1" dxf="1">
    <oc r="AT794" t="inlineStr">
      <is>
        <t/>
      </is>
    </oc>
    <nc r="AT794">
      <f>AO794*(1-AQ794)</f>
    </nc>
    <odxf>
      <numFmt numFmtId="0" formatCode="General"/>
    </odxf>
    <ndxf>
      <numFmt numFmtId="166" formatCode="&quot;$&quot;#,##0"/>
    </ndxf>
  </rcc>
  <rcc rId="9056" sId="1" odxf="1" dxf="1">
    <oc r="AT795" t="inlineStr">
      <is>
        <t/>
      </is>
    </oc>
    <nc r="AT795">
      <f>AO795*(1-AQ795)</f>
    </nc>
    <odxf>
      <numFmt numFmtId="0" formatCode="General"/>
    </odxf>
    <ndxf>
      <numFmt numFmtId="166" formatCode="&quot;$&quot;#,##0"/>
    </ndxf>
  </rcc>
  <rcc rId="9057" sId="1" odxf="1" dxf="1">
    <oc r="AT796" t="inlineStr">
      <is>
        <t/>
      </is>
    </oc>
    <nc r="AT796">
      <f>AO796*(1-AQ796)</f>
    </nc>
    <odxf>
      <numFmt numFmtId="0" formatCode="General"/>
    </odxf>
    <ndxf>
      <numFmt numFmtId="166" formatCode="&quot;$&quot;#,##0"/>
    </ndxf>
  </rcc>
  <rcc rId="9058" sId="1" odxf="1" dxf="1">
    <oc r="AT797" t="inlineStr">
      <is>
        <t/>
      </is>
    </oc>
    <nc r="AT797">
      <f>AO797*(1-AQ797)</f>
    </nc>
    <odxf>
      <numFmt numFmtId="0" formatCode="General"/>
    </odxf>
    <ndxf>
      <numFmt numFmtId="166" formatCode="&quot;$&quot;#,##0"/>
    </ndxf>
  </rcc>
  <rcc rId="9059" sId="1" odxf="1" dxf="1">
    <oc r="AT798" t="inlineStr">
      <is>
        <t/>
      </is>
    </oc>
    <nc r="AT798">
      <f>AO798*(1-AQ798)</f>
    </nc>
    <odxf>
      <numFmt numFmtId="0" formatCode="General"/>
    </odxf>
    <ndxf>
      <numFmt numFmtId="166" formatCode="&quot;$&quot;#,##0"/>
    </ndxf>
  </rcc>
  <rcc rId="9060" sId="1" odxf="1" dxf="1">
    <oc r="AT799" t="inlineStr">
      <is>
        <t/>
      </is>
    </oc>
    <nc r="AT799">
      <f>AO799*(1-AQ799)</f>
    </nc>
    <odxf>
      <numFmt numFmtId="0" formatCode="General"/>
    </odxf>
    <ndxf>
      <numFmt numFmtId="166" formatCode="&quot;$&quot;#,##0"/>
    </ndxf>
  </rcc>
  <rcc rId="9061" sId="1" odxf="1" dxf="1">
    <oc r="AT800" t="inlineStr">
      <is>
        <t/>
      </is>
    </oc>
    <nc r="AT800">
      <f>AO800*(1-AQ800)</f>
    </nc>
    <odxf>
      <numFmt numFmtId="0" formatCode="General"/>
    </odxf>
    <ndxf>
      <numFmt numFmtId="166" formatCode="&quot;$&quot;#,##0"/>
    </ndxf>
  </rcc>
  <rcc rId="9062" sId="1" odxf="1" dxf="1">
    <oc r="AT801" t="inlineStr">
      <is>
        <t/>
      </is>
    </oc>
    <nc r="AT801">
      <f>AO801*(1-AQ801)</f>
    </nc>
    <odxf>
      <numFmt numFmtId="0" formatCode="General"/>
    </odxf>
    <ndxf>
      <numFmt numFmtId="166" formatCode="&quot;$&quot;#,##0"/>
    </ndxf>
  </rcc>
  <rcc rId="9063" sId="1" odxf="1" dxf="1">
    <oc r="AT802" t="inlineStr">
      <is>
        <t>1055643.9075</t>
      </is>
    </oc>
    <nc r="AT802">
      <f>AO802*(1-AQ802)</f>
    </nc>
    <odxf>
      <numFmt numFmtId="0" formatCode="General"/>
    </odxf>
    <ndxf>
      <numFmt numFmtId="166" formatCode="&quot;$&quot;#,##0"/>
    </ndxf>
  </rcc>
  <rcc rId="9064" sId="1" odxf="1" dxf="1">
    <oc r="AT803" t="inlineStr">
      <is>
        <t/>
      </is>
    </oc>
    <nc r="AT803">
      <f>AO803*(1-AQ803)</f>
    </nc>
    <odxf>
      <numFmt numFmtId="0" formatCode="General"/>
    </odxf>
    <ndxf>
      <numFmt numFmtId="166" formatCode="&quot;$&quot;#,##0"/>
    </ndxf>
  </rcc>
  <rcc rId="9065" sId="1" odxf="1" dxf="1">
    <oc r="AT804" t="inlineStr">
      <is>
        <t/>
      </is>
    </oc>
    <nc r="AT804">
      <f>AO804*(1-AQ804)</f>
    </nc>
    <odxf>
      <numFmt numFmtId="0" formatCode="General"/>
    </odxf>
    <ndxf>
      <numFmt numFmtId="166" formatCode="&quot;$&quot;#,##0"/>
    </ndxf>
  </rcc>
  <rcc rId="9066" sId="1" odxf="1" dxf="1">
    <oc r="AT805" t="inlineStr">
      <is>
        <t/>
      </is>
    </oc>
    <nc r="AT805">
      <f>AO805*(1-AQ805)</f>
    </nc>
    <odxf>
      <numFmt numFmtId="0" formatCode="General"/>
    </odxf>
    <ndxf>
      <numFmt numFmtId="166" formatCode="&quot;$&quot;#,##0"/>
    </ndxf>
  </rcc>
  <rcc rId="9067" sId="1" odxf="1" dxf="1">
    <oc r="AT806" t="inlineStr">
      <is>
        <t/>
      </is>
    </oc>
    <nc r="AT806">
      <f>AO806*(1-AQ806)</f>
    </nc>
    <odxf>
      <numFmt numFmtId="0" formatCode="General"/>
    </odxf>
    <ndxf>
      <numFmt numFmtId="166" formatCode="&quot;$&quot;#,##0"/>
    </ndxf>
  </rcc>
  <rcc rId="9068" sId="1" odxf="1" dxf="1">
    <oc r="AT807" t="inlineStr">
      <is>
        <t/>
      </is>
    </oc>
    <nc r="AT807">
      <f>AO807*(1-AQ807)</f>
    </nc>
    <odxf>
      <numFmt numFmtId="0" formatCode="General"/>
    </odxf>
    <ndxf>
      <numFmt numFmtId="166" formatCode="&quot;$&quot;#,##0"/>
    </ndxf>
  </rcc>
  <rcc rId="9069" sId="1" odxf="1" dxf="1">
    <oc r="AT808" t="inlineStr">
      <is>
        <t/>
      </is>
    </oc>
    <nc r="AT808">
      <f>AO808*(1-AQ808)</f>
    </nc>
    <odxf>
      <numFmt numFmtId="0" formatCode="General"/>
    </odxf>
    <ndxf>
      <numFmt numFmtId="166" formatCode="&quot;$&quot;#,##0"/>
    </ndxf>
  </rcc>
  <rcc rId="9070" sId="1" odxf="1" dxf="1">
    <oc r="AT809" t="inlineStr">
      <is>
        <t/>
      </is>
    </oc>
    <nc r="AT809">
      <f>AO809*(1-AQ809)</f>
    </nc>
    <odxf>
      <numFmt numFmtId="0" formatCode="General"/>
    </odxf>
    <ndxf>
      <numFmt numFmtId="166" formatCode="&quot;$&quot;#,##0"/>
    </ndxf>
  </rcc>
  <rcc rId="9071" sId="1" odxf="1" dxf="1">
    <oc r="AT810" t="inlineStr">
      <is>
        <t/>
      </is>
    </oc>
    <nc r="AT810">
      <f>AO810*(1-AQ810)</f>
    </nc>
    <odxf>
      <numFmt numFmtId="0" formatCode="General"/>
    </odxf>
    <ndxf>
      <numFmt numFmtId="166" formatCode="&quot;$&quot;#,##0"/>
    </ndxf>
  </rcc>
  <rcc rId="9072" sId="1" odxf="1" dxf="1">
    <oc r="AT811" t="inlineStr">
      <is>
        <t/>
      </is>
    </oc>
    <nc r="AT811">
      <f>AO811*(1-AQ811)</f>
    </nc>
    <odxf>
      <numFmt numFmtId="0" formatCode="General"/>
    </odxf>
    <ndxf>
      <numFmt numFmtId="166" formatCode="&quot;$&quot;#,##0"/>
    </ndxf>
  </rcc>
  <rcc rId="9073" sId="1" odxf="1" dxf="1">
    <oc r="AT812" t="inlineStr">
      <is>
        <t/>
      </is>
    </oc>
    <nc r="AT812">
      <f>AO812*(1-AQ812)</f>
    </nc>
    <odxf>
      <numFmt numFmtId="0" formatCode="General"/>
    </odxf>
    <ndxf>
      <numFmt numFmtId="166" formatCode="&quot;$&quot;#,##0"/>
    </ndxf>
  </rcc>
  <rcc rId="9074" sId="1" odxf="1" dxf="1">
    <oc r="AT813" t="inlineStr">
      <is>
        <t/>
      </is>
    </oc>
    <nc r="AT813">
      <f>AO813*(1-AQ813)</f>
    </nc>
    <odxf>
      <numFmt numFmtId="0" formatCode="General"/>
    </odxf>
    <ndxf>
      <numFmt numFmtId="166" formatCode="&quot;$&quot;#,##0"/>
    </ndxf>
  </rcc>
  <rcc rId="9075" sId="1" odxf="1" dxf="1">
    <oc r="AT814" t="inlineStr">
      <is>
        <t/>
      </is>
    </oc>
    <nc r="AT814">
      <f>AO814*(1-AQ814)</f>
    </nc>
    <odxf>
      <numFmt numFmtId="0" formatCode="General"/>
    </odxf>
    <ndxf>
      <numFmt numFmtId="166" formatCode="&quot;$&quot;#,##0"/>
    </ndxf>
  </rcc>
  <rcc rId="9076" sId="1" odxf="1" dxf="1">
    <oc r="AT815" t="inlineStr">
      <is>
        <t>29232</t>
      </is>
    </oc>
    <nc r="AT815">
      <f>AO815*(1-AQ815)</f>
    </nc>
    <odxf>
      <numFmt numFmtId="0" formatCode="General"/>
    </odxf>
    <ndxf>
      <numFmt numFmtId="166" formatCode="&quot;$&quot;#,##0"/>
    </ndxf>
  </rcc>
  <rcc rId="9077" sId="1" odxf="1" dxf="1">
    <oc r="AT816" t="inlineStr">
      <is>
        <t>31736.32</t>
      </is>
    </oc>
    <nc r="AT816">
      <f>AO816*(1-AQ816)</f>
    </nc>
    <odxf>
      <numFmt numFmtId="0" formatCode="General"/>
    </odxf>
    <ndxf>
      <numFmt numFmtId="166" formatCode="&quot;$&quot;#,##0"/>
    </ndxf>
  </rcc>
  <rcc rId="9078" sId="1" odxf="1" dxf="1">
    <oc r="AT817" t="inlineStr">
      <is>
        <t/>
      </is>
    </oc>
    <nc r="AT817">
      <f>AO817*(1-AQ817)</f>
    </nc>
    <odxf>
      <numFmt numFmtId="0" formatCode="General"/>
    </odxf>
    <ndxf>
      <numFmt numFmtId="166" formatCode="&quot;$&quot;#,##0"/>
    </ndxf>
  </rcc>
  <rcc rId="9079" sId="1" odxf="1" dxf="1">
    <oc r="BA624" t="inlineStr">
      <is>
        <t>0.4</t>
      </is>
    </oc>
    <nc r="BA624">
      <f>BW624*0.15</f>
    </nc>
    <odxf>
      <numFmt numFmtId="0" formatCode="General"/>
    </odxf>
    <ndxf>
      <numFmt numFmtId="167" formatCode="&quot;$&quot;#,##0.00"/>
    </ndxf>
  </rcc>
  <rcc rId="9080" sId="1" odxf="1" dxf="1">
    <oc r="BB624" t="inlineStr">
      <is>
        <t>0.65</t>
      </is>
    </oc>
    <nc r="BB624">
      <f>BW624*0.35</f>
    </nc>
    <odxf>
      <numFmt numFmtId="0" formatCode="General"/>
    </odxf>
    <ndxf>
      <numFmt numFmtId="167" formatCode="&quot;$&quot;#,##0.00"/>
    </ndxf>
  </rcc>
  <rcc rId="9081" sId="1" odxf="1" dxf="1">
    <oc r="BC624" t="inlineStr">
      <is>
        <t>0.55</t>
      </is>
    </oc>
    <nc r="BC624">
      <f>BW624*0.3</f>
    </nc>
    <odxf>
      <numFmt numFmtId="0" formatCode="General"/>
    </odxf>
    <ndxf>
      <numFmt numFmtId="167" formatCode="&quot;$&quot;#,##0.00"/>
    </ndxf>
  </rcc>
  <rcc rId="9082" sId="1" odxf="1" dxf="1">
    <oc r="BD624" t="inlineStr">
      <is>
        <t>0.45</t>
      </is>
    </oc>
    <nc r="BD624">
      <f>BW624*0.2</f>
    </nc>
    <odxf>
      <numFmt numFmtId="0" formatCode="General"/>
    </odxf>
    <ndxf>
      <numFmt numFmtId="167" formatCode="&quot;$&quot;#,##0.00"/>
    </ndxf>
  </rcc>
  <rcc rId="9083" sId="1" odxf="1" dxf="1">
    <oc r="BA625" t="inlineStr">
      <is>
        <t>0.4</t>
      </is>
    </oc>
    <nc r="BA625">
      <f>BW625*0.15</f>
    </nc>
    <odxf>
      <numFmt numFmtId="0" formatCode="General"/>
    </odxf>
    <ndxf>
      <numFmt numFmtId="167" formatCode="&quot;$&quot;#,##0.00"/>
    </ndxf>
  </rcc>
  <rcc rId="9084" sId="1" odxf="1" dxf="1">
    <oc r="BB625" t="inlineStr">
      <is>
        <t>0.65</t>
      </is>
    </oc>
    <nc r="BB625">
      <f>BW625*0.35</f>
    </nc>
    <odxf>
      <numFmt numFmtId="0" formatCode="General"/>
    </odxf>
    <ndxf>
      <numFmt numFmtId="167" formatCode="&quot;$&quot;#,##0.00"/>
    </ndxf>
  </rcc>
  <rcc rId="9085" sId="1" odxf="1" dxf="1">
    <oc r="BC625" t="inlineStr">
      <is>
        <t>0.55</t>
      </is>
    </oc>
    <nc r="BC625">
      <f>BW625*0.3</f>
    </nc>
    <odxf>
      <numFmt numFmtId="0" formatCode="General"/>
    </odxf>
    <ndxf>
      <numFmt numFmtId="167" formatCode="&quot;$&quot;#,##0.00"/>
    </ndxf>
  </rcc>
  <rcc rId="9086" sId="1" odxf="1" dxf="1">
    <oc r="BD625" t="inlineStr">
      <is>
        <t>0.45</t>
      </is>
    </oc>
    <nc r="BD625">
      <f>BW625*0.2</f>
    </nc>
    <odxf>
      <numFmt numFmtId="0" formatCode="General"/>
    </odxf>
    <ndxf>
      <numFmt numFmtId="167" formatCode="&quot;$&quot;#,##0.00"/>
    </ndxf>
  </rcc>
  <rcc rId="9087" sId="1" odxf="1" dxf="1">
    <oc r="BA626" t="inlineStr">
      <is>
        <t>0.4</t>
      </is>
    </oc>
    <nc r="BA626">
      <f>BW626*0.15</f>
    </nc>
    <odxf>
      <numFmt numFmtId="0" formatCode="General"/>
    </odxf>
    <ndxf>
      <numFmt numFmtId="167" formatCode="&quot;$&quot;#,##0.00"/>
    </ndxf>
  </rcc>
  <rcc rId="9088" sId="1" odxf="1" dxf="1">
    <oc r="BB626" t="inlineStr">
      <is>
        <t>0.65</t>
      </is>
    </oc>
    <nc r="BB626">
      <f>BW626*0.35</f>
    </nc>
    <odxf>
      <numFmt numFmtId="0" formatCode="General"/>
    </odxf>
    <ndxf>
      <numFmt numFmtId="167" formatCode="&quot;$&quot;#,##0.00"/>
    </ndxf>
  </rcc>
  <rcc rId="9089" sId="1" odxf="1" dxf="1">
    <oc r="BC626" t="inlineStr">
      <is>
        <t>0.55</t>
      </is>
    </oc>
    <nc r="BC626">
      <f>BW626*0.3</f>
    </nc>
    <odxf>
      <numFmt numFmtId="0" formatCode="General"/>
    </odxf>
    <ndxf>
      <numFmt numFmtId="167" formatCode="&quot;$&quot;#,##0.00"/>
    </ndxf>
  </rcc>
  <rcc rId="9090" sId="1" odxf="1" dxf="1">
    <oc r="BD626" t="inlineStr">
      <is>
        <t>0.45</t>
      </is>
    </oc>
    <nc r="BD626">
      <f>BW626*0.2</f>
    </nc>
    <odxf>
      <numFmt numFmtId="0" formatCode="General"/>
    </odxf>
    <ndxf>
      <numFmt numFmtId="167" formatCode="&quot;$&quot;#,##0.00"/>
    </ndxf>
  </rcc>
  <rcc rId="9091" sId="1" odxf="1" dxf="1">
    <oc r="BA627" t="inlineStr">
      <is>
        <t>0.4</t>
      </is>
    </oc>
    <nc r="BA627">
      <f>BW627*0.15</f>
    </nc>
    <odxf>
      <numFmt numFmtId="0" formatCode="General"/>
    </odxf>
    <ndxf>
      <numFmt numFmtId="167" formatCode="&quot;$&quot;#,##0.00"/>
    </ndxf>
  </rcc>
  <rcc rId="9092" sId="1" odxf="1" dxf="1">
    <oc r="BB627" t="inlineStr">
      <is>
        <t>0.65</t>
      </is>
    </oc>
    <nc r="BB627">
      <f>BW627*0.35</f>
    </nc>
    <odxf>
      <numFmt numFmtId="0" formatCode="General"/>
    </odxf>
    <ndxf>
      <numFmt numFmtId="167" formatCode="&quot;$&quot;#,##0.00"/>
    </ndxf>
  </rcc>
  <rcc rId="9093" sId="1" odxf="1" dxf="1">
    <oc r="BC627" t="inlineStr">
      <is>
        <t>0.55</t>
      </is>
    </oc>
    <nc r="BC627">
      <f>BW627*0.3</f>
    </nc>
    <odxf>
      <numFmt numFmtId="0" formatCode="General"/>
    </odxf>
    <ndxf>
      <numFmt numFmtId="167" formatCode="&quot;$&quot;#,##0.00"/>
    </ndxf>
  </rcc>
  <rcc rId="9094" sId="1" odxf="1" dxf="1">
    <oc r="BD627" t="inlineStr">
      <is>
        <t>0.45</t>
      </is>
    </oc>
    <nc r="BD627">
      <f>BW627*0.2</f>
    </nc>
    <odxf>
      <numFmt numFmtId="0" formatCode="General"/>
    </odxf>
    <ndxf>
      <numFmt numFmtId="167" formatCode="&quot;$&quot;#,##0.00"/>
    </ndxf>
  </rcc>
  <rcc rId="9095" sId="1" odxf="1" dxf="1">
    <oc r="BA628" t="inlineStr">
      <is>
        <t>0.4</t>
      </is>
    </oc>
    <nc r="BA628">
      <f>BW628*0.15</f>
    </nc>
    <odxf>
      <numFmt numFmtId="0" formatCode="General"/>
    </odxf>
    <ndxf>
      <numFmt numFmtId="167" formatCode="&quot;$&quot;#,##0.00"/>
    </ndxf>
  </rcc>
  <rcc rId="9096" sId="1" odxf="1" dxf="1">
    <oc r="BB628" t="inlineStr">
      <is>
        <t>0.65</t>
      </is>
    </oc>
    <nc r="BB628">
      <f>BW628*0.35</f>
    </nc>
    <odxf>
      <numFmt numFmtId="0" formatCode="General"/>
    </odxf>
    <ndxf>
      <numFmt numFmtId="167" formatCode="&quot;$&quot;#,##0.00"/>
    </ndxf>
  </rcc>
  <rcc rId="9097" sId="1" odxf="1" dxf="1">
    <oc r="BC628" t="inlineStr">
      <is>
        <t>0.55</t>
      </is>
    </oc>
    <nc r="BC628">
      <f>BW628*0.3</f>
    </nc>
    <odxf>
      <numFmt numFmtId="0" formatCode="General"/>
    </odxf>
    <ndxf>
      <numFmt numFmtId="167" formatCode="&quot;$&quot;#,##0.00"/>
    </ndxf>
  </rcc>
  <rcc rId="9098" sId="1" odxf="1" dxf="1">
    <oc r="BD628" t="inlineStr">
      <is>
        <t>0.45</t>
      </is>
    </oc>
    <nc r="BD628">
      <f>BW628*0.2</f>
    </nc>
    <odxf>
      <numFmt numFmtId="0" formatCode="General"/>
    </odxf>
    <ndxf>
      <numFmt numFmtId="167" formatCode="&quot;$&quot;#,##0.00"/>
    </ndxf>
  </rcc>
  <rcc rId="9099" sId="1" odxf="1" dxf="1">
    <oc r="BA629" t="inlineStr">
      <is>
        <t>0.4</t>
      </is>
    </oc>
    <nc r="BA629">
      <f>BW629*0.15</f>
    </nc>
    <odxf>
      <numFmt numFmtId="0" formatCode="General"/>
    </odxf>
    <ndxf>
      <numFmt numFmtId="167" formatCode="&quot;$&quot;#,##0.00"/>
    </ndxf>
  </rcc>
  <rcc rId="9100" sId="1" odxf="1" dxf="1">
    <oc r="BB629" t="inlineStr">
      <is>
        <t>0.65</t>
      </is>
    </oc>
    <nc r="BB629">
      <f>BW629*0.35</f>
    </nc>
    <odxf>
      <numFmt numFmtId="0" formatCode="General"/>
    </odxf>
    <ndxf>
      <numFmt numFmtId="167" formatCode="&quot;$&quot;#,##0.00"/>
    </ndxf>
  </rcc>
  <rcc rId="9101" sId="1" odxf="1" dxf="1">
    <oc r="BC629" t="inlineStr">
      <is>
        <t>0.55</t>
      </is>
    </oc>
    <nc r="BC629">
      <f>BW629*0.3</f>
    </nc>
    <odxf>
      <numFmt numFmtId="0" formatCode="General"/>
    </odxf>
    <ndxf>
      <numFmt numFmtId="167" formatCode="&quot;$&quot;#,##0.00"/>
    </ndxf>
  </rcc>
  <rcc rId="9102" sId="1" odxf="1" dxf="1">
    <oc r="BD629" t="inlineStr">
      <is>
        <t>0.45</t>
      </is>
    </oc>
    <nc r="BD629">
      <f>BW629*0.2</f>
    </nc>
    <odxf>
      <numFmt numFmtId="0" formatCode="General"/>
    </odxf>
    <ndxf>
      <numFmt numFmtId="167" formatCode="&quot;$&quot;#,##0.00"/>
    </ndxf>
  </rcc>
  <rcc rId="9103" sId="1" odxf="1" dxf="1">
    <oc r="BA630" t="inlineStr">
      <is>
        <t>0.4</t>
      </is>
    </oc>
    <nc r="BA630">
      <f>BW630*0.15</f>
    </nc>
    <odxf>
      <numFmt numFmtId="0" formatCode="General"/>
    </odxf>
    <ndxf>
      <numFmt numFmtId="167" formatCode="&quot;$&quot;#,##0.00"/>
    </ndxf>
  </rcc>
  <rcc rId="9104" sId="1" odxf="1" dxf="1">
    <oc r="BB630" t="inlineStr">
      <is>
        <t>0.65</t>
      </is>
    </oc>
    <nc r="BB630">
      <f>BW630*0.35</f>
    </nc>
    <odxf>
      <numFmt numFmtId="0" formatCode="General"/>
    </odxf>
    <ndxf>
      <numFmt numFmtId="167" formatCode="&quot;$&quot;#,##0.00"/>
    </ndxf>
  </rcc>
  <rcc rId="9105" sId="1" odxf="1" dxf="1">
    <oc r="BC630" t="inlineStr">
      <is>
        <t>0.55</t>
      </is>
    </oc>
    <nc r="BC630">
      <f>BW630*0.3</f>
    </nc>
    <odxf>
      <numFmt numFmtId="0" formatCode="General"/>
    </odxf>
    <ndxf>
      <numFmt numFmtId="167" formatCode="&quot;$&quot;#,##0.00"/>
    </ndxf>
  </rcc>
  <rcc rId="9106" sId="1" odxf="1" dxf="1">
    <oc r="BD630" t="inlineStr">
      <is>
        <t>0.45</t>
      </is>
    </oc>
    <nc r="BD630">
      <f>BW630*0.2</f>
    </nc>
    <odxf>
      <numFmt numFmtId="0" formatCode="General"/>
    </odxf>
    <ndxf>
      <numFmt numFmtId="167" formatCode="&quot;$&quot;#,##0.00"/>
    </ndxf>
  </rcc>
  <rcc rId="9107" sId="1" odxf="1" dxf="1">
    <oc r="BA631" t="inlineStr">
      <is>
        <t>0.4</t>
      </is>
    </oc>
    <nc r="BA631">
      <f>BW631*0.15</f>
    </nc>
    <odxf>
      <numFmt numFmtId="0" formatCode="General"/>
    </odxf>
    <ndxf>
      <numFmt numFmtId="167" formatCode="&quot;$&quot;#,##0.00"/>
    </ndxf>
  </rcc>
  <rcc rId="9108" sId="1" odxf="1" dxf="1">
    <oc r="BB631" t="inlineStr">
      <is>
        <t>0.65</t>
      </is>
    </oc>
    <nc r="BB631">
      <f>BW631*0.35</f>
    </nc>
    <odxf>
      <numFmt numFmtId="0" formatCode="General"/>
    </odxf>
    <ndxf>
      <numFmt numFmtId="167" formatCode="&quot;$&quot;#,##0.00"/>
    </ndxf>
  </rcc>
  <rcc rId="9109" sId="1" odxf="1" dxf="1">
    <oc r="BC631" t="inlineStr">
      <is>
        <t>0.55</t>
      </is>
    </oc>
    <nc r="BC631">
      <f>BW631*0.3</f>
    </nc>
    <odxf>
      <numFmt numFmtId="0" formatCode="General"/>
    </odxf>
    <ndxf>
      <numFmt numFmtId="167" formatCode="&quot;$&quot;#,##0.00"/>
    </ndxf>
  </rcc>
  <rcc rId="9110" sId="1" odxf="1" dxf="1">
    <oc r="BD631" t="inlineStr">
      <is>
        <t>0.45</t>
      </is>
    </oc>
    <nc r="BD631">
      <f>BW631*0.2</f>
    </nc>
    <odxf>
      <numFmt numFmtId="0" formatCode="General"/>
    </odxf>
    <ndxf>
      <numFmt numFmtId="167" formatCode="&quot;$&quot;#,##0.00"/>
    </ndxf>
  </rcc>
  <rcc rId="9111" sId="1" odxf="1" dxf="1">
    <oc r="BA632" t="inlineStr">
      <is>
        <t>0.4</t>
      </is>
    </oc>
    <nc r="BA632">
      <f>BW632*0.15</f>
    </nc>
    <odxf>
      <numFmt numFmtId="0" formatCode="General"/>
    </odxf>
    <ndxf>
      <numFmt numFmtId="167" formatCode="&quot;$&quot;#,##0.00"/>
    </ndxf>
  </rcc>
  <rcc rId="9112" sId="1" odxf="1" dxf="1">
    <oc r="BB632" t="inlineStr">
      <is>
        <t>0.65</t>
      </is>
    </oc>
    <nc r="BB632">
      <f>BW632*0.35</f>
    </nc>
    <odxf>
      <numFmt numFmtId="0" formatCode="General"/>
    </odxf>
    <ndxf>
      <numFmt numFmtId="167" formatCode="&quot;$&quot;#,##0.00"/>
    </ndxf>
  </rcc>
  <rcc rId="9113" sId="1" odxf="1" dxf="1">
    <oc r="BC632" t="inlineStr">
      <is>
        <t>0.55</t>
      </is>
    </oc>
    <nc r="BC632">
      <f>BW632*0.3</f>
    </nc>
    <odxf>
      <numFmt numFmtId="0" formatCode="General"/>
    </odxf>
    <ndxf>
      <numFmt numFmtId="167" formatCode="&quot;$&quot;#,##0.00"/>
    </ndxf>
  </rcc>
  <rcc rId="9114" sId="1" odxf="1" dxf="1">
    <oc r="BD632" t="inlineStr">
      <is>
        <t>0.45</t>
      </is>
    </oc>
    <nc r="BD632">
      <f>BW632*0.2</f>
    </nc>
    <odxf>
      <numFmt numFmtId="0" formatCode="General"/>
    </odxf>
    <ndxf>
      <numFmt numFmtId="167" formatCode="&quot;$&quot;#,##0.00"/>
    </ndxf>
  </rcc>
  <rcc rId="9115" sId="1" odxf="1" dxf="1">
    <oc r="BA633" t="inlineStr">
      <is>
        <t>0.4</t>
      </is>
    </oc>
    <nc r="BA633">
      <f>BW633*0.15</f>
    </nc>
    <odxf>
      <numFmt numFmtId="0" formatCode="General"/>
    </odxf>
    <ndxf>
      <numFmt numFmtId="167" formatCode="&quot;$&quot;#,##0.00"/>
    </ndxf>
  </rcc>
  <rcc rId="9116" sId="1" odxf="1" dxf="1">
    <oc r="BB633" t="inlineStr">
      <is>
        <t>0.65</t>
      </is>
    </oc>
    <nc r="BB633">
      <f>BW633*0.35</f>
    </nc>
    <odxf>
      <numFmt numFmtId="0" formatCode="General"/>
    </odxf>
    <ndxf>
      <numFmt numFmtId="167" formatCode="&quot;$&quot;#,##0.00"/>
    </ndxf>
  </rcc>
  <rcc rId="9117" sId="1" odxf="1" dxf="1">
    <oc r="BC633" t="inlineStr">
      <is>
        <t>0.55</t>
      </is>
    </oc>
    <nc r="BC633">
      <f>BW633*0.3</f>
    </nc>
    <odxf>
      <numFmt numFmtId="0" formatCode="General"/>
    </odxf>
    <ndxf>
      <numFmt numFmtId="167" formatCode="&quot;$&quot;#,##0.00"/>
    </ndxf>
  </rcc>
  <rcc rId="9118" sId="1" odxf="1" dxf="1">
    <oc r="BD633" t="inlineStr">
      <is>
        <t>0.45</t>
      </is>
    </oc>
    <nc r="BD633">
      <f>BW633*0.2</f>
    </nc>
    <odxf>
      <numFmt numFmtId="0" formatCode="General"/>
    </odxf>
    <ndxf>
      <numFmt numFmtId="167" formatCode="&quot;$&quot;#,##0.00"/>
    </ndxf>
  </rcc>
  <rcc rId="9119" sId="1" odxf="1" dxf="1">
    <oc r="BA634" t="inlineStr">
      <is>
        <t>0.4</t>
      </is>
    </oc>
    <nc r="BA634">
      <f>BW634*0.15</f>
    </nc>
    <odxf>
      <numFmt numFmtId="0" formatCode="General"/>
    </odxf>
    <ndxf>
      <numFmt numFmtId="167" formatCode="&quot;$&quot;#,##0.00"/>
    </ndxf>
  </rcc>
  <rcc rId="9120" sId="1" odxf="1" dxf="1">
    <oc r="BB634" t="inlineStr">
      <is>
        <t>0.65</t>
      </is>
    </oc>
    <nc r="BB634">
      <f>BW634*0.35</f>
    </nc>
    <odxf>
      <numFmt numFmtId="0" formatCode="General"/>
    </odxf>
    <ndxf>
      <numFmt numFmtId="167" formatCode="&quot;$&quot;#,##0.00"/>
    </ndxf>
  </rcc>
  <rcc rId="9121" sId="1" odxf="1" dxf="1">
    <oc r="BC634" t="inlineStr">
      <is>
        <t>0.55</t>
      </is>
    </oc>
    <nc r="BC634">
      <f>BW634*0.3</f>
    </nc>
    <odxf>
      <numFmt numFmtId="0" formatCode="General"/>
    </odxf>
    <ndxf>
      <numFmt numFmtId="167" formatCode="&quot;$&quot;#,##0.00"/>
    </ndxf>
  </rcc>
  <rcc rId="9122" sId="1" odxf="1" dxf="1">
    <oc r="BD634" t="inlineStr">
      <is>
        <t>0.45</t>
      </is>
    </oc>
    <nc r="BD634">
      <f>BW634*0.2</f>
    </nc>
    <odxf>
      <numFmt numFmtId="0" formatCode="General"/>
    </odxf>
    <ndxf>
      <numFmt numFmtId="167" formatCode="&quot;$&quot;#,##0.00"/>
    </ndxf>
  </rcc>
  <rcc rId="9123" sId="1" odxf="1" dxf="1">
    <oc r="BA635" t="inlineStr">
      <is>
        <t>0.4</t>
      </is>
    </oc>
    <nc r="BA635">
      <f>BW635*0.15</f>
    </nc>
    <odxf>
      <numFmt numFmtId="0" formatCode="General"/>
    </odxf>
    <ndxf>
      <numFmt numFmtId="167" formatCode="&quot;$&quot;#,##0.00"/>
    </ndxf>
  </rcc>
  <rcc rId="9124" sId="1" odxf="1" dxf="1">
    <oc r="BB635" t="inlineStr">
      <is>
        <t>0.65</t>
      </is>
    </oc>
    <nc r="BB635">
      <f>BW635*0.35</f>
    </nc>
    <odxf>
      <numFmt numFmtId="0" formatCode="General"/>
    </odxf>
    <ndxf>
      <numFmt numFmtId="167" formatCode="&quot;$&quot;#,##0.00"/>
    </ndxf>
  </rcc>
  <rcc rId="9125" sId="1" odxf="1" dxf="1">
    <oc r="BC635" t="inlineStr">
      <is>
        <t>0.55</t>
      </is>
    </oc>
    <nc r="BC635">
      <f>BW635*0.3</f>
    </nc>
    <odxf>
      <numFmt numFmtId="0" formatCode="General"/>
    </odxf>
    <ndxf>
      <numFmt numFmtId="167" formatCode="&quot;$&quot;#,##0.00"/>
    </ndxf>
  </rcc>
  <rcc rId="9126" sId="1" odxf="1" dxf="1">
    <oc r="BD635" t="inlineStr">
      <is>
        <t>0.45</t>
      </is>
    </oc>
    <nc r="BD635">
      <f>BW635*0.2</f>
    </nc>
    <odxf>
      <numFmt numFmtId="0" formatCode="General"/>
    </odxf>
    <ndxf>
      <numFmt numFmtId="167" formatCode="&quot;$&quot;#,##0.00"/>
    </ndxf>
  </rcc>
  <rcc rId="9127" sId="1" odxf="1" dxf="1">
    <oc r="BA636" t="inlineStr">
      <is>
        <t>0.4</t>
      </is>
    </oc>
    <nc r="BA636">
      <f>BW636*0.15</f>
    </nc>
    <odxf>
      <numFmt numFmtId="0" formatCode="General"/>
    </odxf>
    <ndxf>
      <numFmt numFmtId="167" formatCode="&quot;$&quot;#,##0.00"/>
    </ndxf>
  </rcc>
  <rcc rId="9128" sId="1" odxf="1" dxf="1">
    <oc r="BB636" t="inlineStr">
      <is>
        <t>0.65</t>
      </is>
    </oc>
    <nc r="BB636">
      <f>BW636*0.35</f>
    </nc>
    <odxf>
      <numFmt numFmtId="0" formatCode="General"/>
    </odxf>
    <ndxf>
      <numFmt numFmtId="167" formatCode="&quot;$&quot;#,##0.00"/>
    </ndxf>
  </rcc>
  <rcc rId="9129" sId="1" odxf="1" dxf="1">
    <oc r="BC636" t="inlineStr">
      <is>
        <t>0.55</t>
      </is>
    </oc>
    <nc r="BC636">
      <f>BW636*0.3</f>
    </nc>
    <odxf>
      <numFmt numFmtId="0" formatCode="General"/>
    </odxf>
    <ndxf>
      <numFmt numFmtId="167" formatCode="&quot;$&quot;#,##0.00"/>
    </ndxf>
  </rcc>
  <rcc rId="9130" sId="1" odxf="1" dxf="1">
    <oc r="BD636" t="inlineStr">
      <is>
        <t>0.45</t>
      </is>
    </oc>
    <nc r="BD636">
      <f>BW636*0.2</f>
    </nc>
    <odxf>
      <numFmt numFmtId="0" formatCode="General"/>
    </odxf>
    <ndxf>
      <numFmt numFmtId="167" formatCode="&quot;$&quot;#,##0.00"/>
    </ndxf>
  </rcc>
  <rcc rId="9131" sId="1" odxf="1" dxf="1">
    <oc r="BA637" t="inlineStr">
      <is>
        <t>0.4</t>
      </is>
    </oc>
    <nc r="BA637">
      <f>BW637*0.15</f>
    </nc>
    <odxf>
      <numFmt numFmtId="0" formatCode="General"/>
    </odxf>
    <ndxf>
      <numFmt numFmtId="167" formatCode="&quot;$&quot;#,##0.00"/>
    </ndxf>
  </rcc>
  <rcc rId="9132" sId="1" odxf="1" dxf="1">
    <oc r="BB637" t="inlineStr">
      <is>
        <t>0.65</t>
      </is>
    </oc>
    <nc r="BB637">
      <f>BW637*0.35</f>
    </nc>
    <odxf>
      <numFmt numFmtId="0" formatCode="General"/>
    </odxf>
    <ndxf>
      <numFmt numFmtId="167" formatCode="&quot;$&quot;#,##0.00"/>
    </ndxf>
  </rcc>
  <rcc rId="9133" sId="1" odxf="1" dxf="1">
    <oc r="BC637" t="inlineStr">
      <is>
        <t>0.55</t>
      </is>
    </oc>
    <nc r="BC637">
      <f>BW637*0.3</f>
    </nc>
    <odxf>
      <numFmt numFmtId="0" formatCode="General"/>
    </odxf>
    <ndxf>
      <numFmt numFmtId="167" formatCode="&quot;$&quot;#,##0.00"/>
    </ndxf>
  </rcc>
  <rcc rId="9134" sId="1" odxf="1" dxf="1">
    <oc r="BD637" t="inlineStr">
      <is>
        <t>0.45</t>
      </is>
    </oc>
    <nc r="BD637">
      <f>BW637*0.2</f>
    </nc>
    <odxf>
      <numFmt numFmtId="0" formatCode="General"/>
    </odxf>
    <ndxf>
      <numFmt numFmtId="167" formatCode="&quot;$&quot;#,##0.00"/>
    </ndxf>
  </rcc>
  <rcc rId="9135" sId="1" odxf="1" dxf="1">
    <oc r="BA638" t="inlineStr">
      <is>
        <t>0.4</t>
      </is>
    </oc>
    <nc r="BA638">
      <f>BW638*0.15</f>
    </nc>
    <odxf>
      <numFmt numFmtId="0" formatCode="General"/>
    </odxf>
    <ndxf>
      <numFmt numFmtId="167" formatCode="&quot;$&quot;#,##0.00"/>
    </ndxf>
  </rcc>
  <rcc rId="9136" sId="1" odxf="1" dxf="1">
    <oc r="BB638" t="inlineStr">
      <is>
        <t>0.65</t>
      </is>
    </oc>
    <nc r="BB638">
      <f>BW638*0.35</f>
    </nc>
    <odxf>
      <numFmt numFmtId="0" formatCode="General"/>
    </odxf>
    <ndxf>
      <numFmt numFmtId="167" formatCode="&quot;$&quot;#,##0.00"/>
    </ndxf>
  </rcc>
  <rcc rId="9137" sId="1" odxf="1" dxf="1">
    <oc r="BC638" t="inlineStr">
      <is>
        <t>0.55</t>
      </is>
    </oc>
    <nc r="BC638">
      <f>BW638*0.3</f>
    </nc>
    <odxf>
      <numFmt numFmtId="0" formatCode="General"/>
    </odxf>
    <ndxf>
      <numFmt numFmtId="167" formatCode="&quot;$&quot;#,##0.00"/>
    </ndxf>
  </rcc>
  <rcc rId="9138" sId="1" odxf="1" dxf="1">
    <oc r="BD638" t="inlineStr">
      <is>
        <t>0.45</t>
      </is>
    </oc>
    <nc r="BD638">
      <f>BW638*0.2</f>
    </nc>
    <odxf>
      <numFmt numFmtId="0" formatCode="General"/>
    </odxf>
    <ndxf>
      <numFmt numFmtId="167" formatCode="&quot;$&quot;#,##0.00"/>
    </ndxf>
  </rcc>
  <rcc rId="9139" sId="1" odxf="1" dxf="1">
    <oc r="BA639" t="inlineStr">
      <is>
        <t>0.4</t>
      </is>
    </oc>
    <nc r="BA639">
      <f>BW639*0.15</f>
    </nc>
    <odxf>
      <numFmt numFmtId="0" formatCode="General"/>
    </odxf>
    <ndxf>
      <numFmt numFmtId="167" formatCode="&quot;$&quot;#,##0.00"/>
    </ndxf>
  </rcc>
  <rcc rId="9140" sId="1" odxf="1" dxf="1">
    <oc r="BB639" t="inlineStr">
      <is>
        <t>0.65</t>
      </is>
    </oc>
    <nc r="BB639">
      <f>BW639*0.35</f>
    </nc>
    <odxf>
      <numFmt numFmtId="0" formatCode="General"/>
    </odxf>
    <ndxf>
      <numFmt numFmtId="167" formatCode="&quot;$&quot;#,##0.00"/>
    </ndxf>
  </rcc>
  <rcc rId="9141" sId="1" odxf="1" dxf="1">
    <oc r="BC639" t="inlineStr">
      <is>
        <t>0.55</t>
      </is>
    </oc>
    <nc r="BC639">
      <f>BW639*0.3</f>
    </nc>
    <odxf>
      <numFmt numFmtId="0" formatCode="General"/>
    </odxf>
    <ndxf>
      <numFmt numFmtId="167" formatCode="&quot;$&quot;#,##0.00"/>
    </ndxf>
  </rcc>
  <rcc rId="9142" sId="1" odxf="1" dxf="1">
    <oc r="BD639" t="inlineStr">
      <is>
        <t>0.45</t>
      </is>
    </oc>
    <nc r="BD639">
      <f>BW639*0.2</f>
    </nc>
    <odxf>
      <numFmt numFmtId="0" formatCode="General"/>
    </odxf>
    <ndxf>
      <numFmt numFmtId="167" formatCode="&quot;$&quot;#,##0.00"/>
    </ndxf>
  </rcc>
  <rcc rId="9143" sId="1" odxf="1" dxf="1">
    <oc r="BA640" t="inlineStr">
      <is>
        <t>0.4</t>
      </is>
    </oc>
    <nc r="BA640">
      <f>BW640*0.15</f>
    </nc>
    <odxf>
      <numFmt numFmtId="0" formatCode="General"/>
    </odxf>
    <ndxf>
      <numFmt numFmtId="167" formatCode="&quot;$&quot;#,##0.00"/>
    </ndxf>
  </rcc>
  <rcc rId="9144" sId="1" odxf="1" dxf="1">
    <oc r="BB640" t="inlineStr">
      <is>
        <t>0.65</t>
      </is>
    </oc>
    <nc r="BB640">
      <f>BW640*0.35</f>
    </nc>
    <odxf>
      <numFmt numFmtId="0" formatCode="General"/>
    </odxf>
    <ndxf>
      <numFmt numFmtId="167" formatCode="&quot;$&quot;#,##0.00"/>
    </ndxf>
  </rcc>
  <rcc rId="9145" sId="1" odxf="1" dxf="1">
    <oc r="BC640" t="inlineStr">
      <is>
        <t>0.55</t>
      </is>
    </oc>
    <nc r="BC640">
      <f>BW640*0.3</f>
    </nc>
    <odxf>
      <numFmt numFmtId="0" formatCode="General"/>
    </odxf>
    <ndxf>
      <numFmt numFmtId="167" formatCode="&quot;$&quot;#,##0.00"/>
    </ndxf>
  </rcc>
  <rcc rId="9146" sId="1" odxf="1" dxf="1">
    <oc r="BD640" t="inlineStr">
      <is>
        <t>0.45</t>
      </is>
    </oc>
    <nc r="BD640">
      <f>BW640*0.2</f>
    </nc>
    <odxf>
      <numFmt numFmtId="0" formatCode="General"/>
    </odxf>
    <ndxf>
      <numFmt numFmtId="167" formatCode="&quot;$&quot;#,##0.00"/>
    </ndxf>
  </rcc>
  <rcc rId="9147" sId="1" odxf="1" dxf="1">
    <oc r="BA641" t="inlineStr">
      <is>
        <t>0.4</t>
      </is>
    </oc>
    <nc r="BA641">
      <f>BW641*0.15</f>
    </nc>
    <odxf>
      <numFmt numFmtId="0" formatCode="General"/>
    </odxf>
    <ndxf>
      <numFmt numFmtId="167" formatCode="&quot;$&quot;#,##0.00"/>
    </ndxf>
  </rcc>
  <rcc rId="9148" sId="1" odxf="1" dxf="1">
    <oc r="BB641" t="inlineStr">
      <is>
        <t>0.65</t>
      </is>
    </oc>
    <nc r="BB641">
      <f>BW641*0.35</f>
    </nc>
    <odxf>
      <numFmt numFmtId="0" formatCode="General"/>
    </odxf>
    <ndxf>
      <numFmt numFmtId="167" formatCode="&quot;$&quot;#,##0.00"/>
    </ndxf>
  </rcc>
  <rcc rId="9149" sId="1" odxf="1" dxf="1">
    <oc r="BC641" t="inlineStr">
      <is>
        <t>0.55</t>
      </is>
    </oc>
    <nc r="BC641">
      <f>BW641*0.3</f>
    </nc>
    <odxf>
      <numFmt numFmtId="0" formatCode="General"/>
    </odxf>
    <ndxf>
      <numFmt numFmtId="167" formatCode="&quot;$&quot;#,##0.00"/>
    </ndxf>
  </rcc>
  <rcc rId="9150" sId="1" odxf="1" dxf="1">
    <oc r="BD641" t="inlineStr">
      <is>
        <t>0.45</t>
      </is>
    </oc>
    <nc r="BD641">
      <f>BW641*0.2</f>
    </nc>
    <odxf>
      <numFmt numFmtId="0" formatCode="General"/>
    </odxf>
    <ndxf>
      <numFmt numFmtId="167" formatCode="&quot;$&quot;#,##0.00"/>
    </ndxf>
  </rcc>
  <rcc rId="9151" sId="1" odxf="1" dxf="1">
    <oc r="BA642" t="inlineStr">
      <is>
        <t>0.4</t>
      </is>
    </oc>
    <nc r="BA642">
      <f>BW642*0.15</f>
    </nc>
    <odxf>
      <numFmt numFmtId="0" formatCode="General"/>
    </odxf>
    <ndxf>
      <numFmt numFmtId="167" formatCode="&quot;$&quot;#,##0.00"/>
    </ndxf>
  </rcc>
  <rcc rId="9152" sId="1" odxf="1" dxf="1">
    <oc r="BB642" t="inlineStr">
      <is>
        <t>0.65</t>
      </is>
    </oc>
    <nc r="BB642">
      <f>BW642*0.35</f>
    </nc>
    <odxf>
      <numFmt numFmtId="0" formatCode="General"/>
    </odxf>
    <ndxf>
      <numFmt numFmtId="167" formatCode="&quot;$&quot;#,##0.00"/>
    </ndxf>
  </rcc>
  <rcc rId="9153" sId="1" odxf="1" dxf="1">
    <oc r="BC642" t="inlineStr">
      <is>
        <t>0.55</t>
      </is>
    </oc>
    <nc r="BC642">
      <f>BW642*0.3</f>
    </nc>
    <odxf>
      <numFmt numFmtId="0" formatCode="General"/>
    </odxf>
    <ndxf>
      <numFmt numFmtId="167" formatCode="&quot;$&quot;#,##0.00"/>
    </ndxf>
  </rcc>
  <rcc rId="9154" sId="1" odxf="1" dxf="1">
    <oc r="BD642" t="inlineStr">
      <is>
        <t>0.45</t>
      </is>
    </oc>
    <nc r="BD642">
      <f>BW642*0.2</f>
    </nc>
    <odxf>
      <numFmt numFmtId="0" formatCode="General"/>
    </odxf>
    <ndxf>
      <numFmt numFmtId="167" formatCode="&quot;$&quot;#,##0.00"/>
    </ndxf>
  </rcc>
  <rcc rId="9155" sId="1" odxf="1" dxf="1">
    <oc r="BA643" t="inlineStr">
      <is>
        <t>0.4</t>
      </is>
    </oc>
    <nc r="BA643">
      <f>BW643*0.15</f>
    </nc>
    <odxf>
      <numFmt numFmtId="0" formatCode="General"/>
    </odxf>
    <ndxf>
      <numFmt numFmtId="167" formatCode="&quot;$&quot;#,##0.00"/>
    </ndxf>
  </rcc>
  <rcc rId="9156" sId="1" odxf="1" dxf="1">
    <oc r="BB643" t="inlineStr">
      <is>
        <t>0.65</t>
      </is>
    </oc>
    <nc r="BB643">
      <f>BW643*0.35</f>
    </nc>
    <odxf>
      <numFmt numFmtId="0" formatCode="General"/>
    </odxf>
    <ndxf>
      <numFmt numFmtId="167" formatCode="&quot;$&quot;#,##0.00"/>
    </ndxf>
  </rcc>
  <rcc rId="9157" sId="1" odxf="1" dxf="1">
    <oc r="BC643" t="inlineStr">
      <is>
        <t>0.55</t>
      </is>
    </oc>
    <nc r="BC643">
      <f>BW643*0.3</f>
    </nc>
    <odxf>
      <numFmt numFmtId="0" formatCode="General"/>
    </odxf>
    <ndxf>
      <numFmt numFmtId="167" formatCode="&quot;$&quot;#,##0.00"/>
    </ndxf>
  </rcc>
  <rcc rId="9158" sId="1" odxf="1" dxf="1">
    <oc r="BD643" t="inlineStr">
      <is>
        <t>0.45</t>
      </is>
    </oc>
    <nc r="BD643">
      <f>BW643*0.2</f>
    </nc>
    <odxf>
      <numFmt numFmtId="0" formatCode="General"/>
    </odxf>
    <ndxf>
      <numFmt numFmtId="167" formatCode="&quot;$&quot;#,##0.00"/>
    </ndxf>
  </rcc>
  <rcc rId="9159" sId="1" odxf="1" dxf="1">
    <oc r="BA644" t="inlineStr">
      <is>
        <t>0.4</t>
      </is>
    </oc>
    <nc r="BA644">
      <f>BW644*0.15</f>
    </nc>
    <odxf>
      <numFmt numFmtId="0" formatCode="General"/>
    </odxf>
    <ndxf>
      <numFmt numFmtId="167" formatCode="&quot;$&quot;#,##0.00"/>
    </ndxf>
  </rcc>
  <rcc rId="9160" sId="1" odxf="1" dxf="1">
    <oc r="BB644" t="inlineStr">
      <is>
        <t>0.65</t>
      </is>
    </oc>
    <nc r="BB644">
      <f>BW644*0.35</f>
    </nc>
    <odxf>
      <numFmt numFmtId="0" formatCode="General"/>
    </odxf>
    <ndxf>
      <numFmt numFmtId="167" formatCode="&quot;$&quot;#,##0.00"/>
    </ndxf>
  </rcc>
  <rcc rId="9161" sId="1" odxf="1" dxf="1">
    <oc r="BC644" t="inlineStr">
      <is>
        <t>0.55</t>
      </is>
    </oc>
    <nc r="BC644">
      <f>BW644*0.3</f>
    </nc>
    <odxf>
      <numFmt numFmtId="0" formatCode="General"/>
    </odxf>
    <ndxf>
      <numFmt numFmtId="167" formatCode="&quot;$&quot;#,##0.00"/>
    </ndxf>
  </rcc>
  <rcc rId="9162" sId="1" odxf="1" dxf="1">
    <oc r="BD644" t="inlineStr">
      <is>
        <t>0.45</t>
      </is>
    </oc>
    <nc r="BD644">
      <f>BW644*0.2</f>
    </nc>
    <odxf>
      <numFmt numFmtId="0" formatCode="General"/>
    </odxf>
    <ndxf>
      <numFmt numFmtId="167" formatCode="&quot;$&quot;#,##0.00"/>
    </ndxf>
  </rcc>
  <rcc rId="9163" sId="1" odxf="1" dxf="1">
    <oc r="BA645" t="inlineStr">
      <is>
        <t>0.4</t>
      </is>
    </oc>
    <nc r="BA645">
      <f>BW645*0.15</f>
    </nc>
    <odxf>
      <numFmt numFmtId="0" formatCode="General"/>
    </odxf>
    <ndxf>
      <numFmt numFmtId="167" formatCode="&quot;$&quot;#,##0.00"/>
    </ndxf>
  </rcc>
  <rcc rId="9164" sId="1" odxf="1" dxf="1">
    <oc r="BB645" t="inlineStr">
      <is>
        <t>0.65</t>
      </is>
    </oc>
    <nc r="BB645">
      <f>BW645*0.35</f>
    </nc>
    <odxf>
      <numFmt numFmtId="0" formatCode="General"/>
    </odxf>
    <ndxf>
      <numFmt numFmtId="167" formatCode="&quot;$&quot;#,##0.00"/>
    </ndxf>
  </rcc>
  <rcc rId="9165" sId="1" odxf="1" dxf="1">
    <oc r="BC645" t="inlineStr">
      <is>
        <t>0.55</t>
      </is>
    </oc>
    <nc r="BC645">
      <f>BW645*0.3</f>
    </nc>
    <odxf>
      <numFmt numFmtId="0" formatCode="General"/>
    </odxf>
    <ndxf>
      <numFmt numFmtId="167" formatCode="&quot;$&quot;#,##0.00"/>
    </ndxf>
  </rcc>
  <rcc rId="9166" sId="1" odxf="1" dxf="1">
    <oc r="BD645" t="inlineStr">
      <is>
        <t>0.45</t>
      </is>
    </oc>
    <nc r="BD645">
      <f>BW645*0.2</f>
    </nc>
    <odxf>
      <numFmt numFmtId="0" formatCode="General"/>
    </odxf>
    <ndxf>
      <numFmt numFmtId="167" formatCode="&quot;$&quot;#,##0.00"/>
    </ndxf>
  </rcc>
  <rcc rId="9167" sId="1" odxf="1" dxf="1">
    <oc r="BA646" t="inlineStr">
      <is>
        <t>0.4</t>
      </is>
    </oc>
    <nc r="BA646">
      <f>BW646*0.15</f>
    </nc>
    <odxf>
      <numFmt numFmtId="0" formatCode="General"/>
    </odxf>
    <ndxf>
      <numFmt numFmtId="167" formatCode="&quot;$&quot;#,##0.00"/>
    </ndxf>
  </rcc>
  <rcc rId="9168" sId="1" odxf="1" dxf="1">
    <oc r="BB646" t="inlineStr">
      <is>
        <t>0.65</t>
      </is>
    </oc>
    <nc r="BB646">
      <f>BW646*0.35</f>
    </nc>
    <odxf>
      <numFmt numFmtId="0" formatCode="General"/>
    </odxf>
    <ndxf>
      <numFmt numFmtId="167" formatCode="&quot;$&quot;#,##0.00"/>
    </ndxf>
  </rcc>
  <rcc rId="9169" sId="1" odxf="1" dxf="1">
    <oc r="BC646" t="inlineStr">
      <is>
        <t>0.55</t>
      </is>
    </oc>
    <nc r="BC646">
      <f>BW646*0.3</f>
    </nc>
    <odxf>
      <numFmt numFmtId="0" formatCode="General"/>
    </odxf>
    <ndxf>
      <numFmt numFmtId="167" formatCode="&quot;$&quot;#,##0.00"/>
    </ndxf>
  </rcc>
  <rcc rId="9170" sId="1" odxf="1" dxf="1">
    <oc r="BD646" t="inlineStr">
      <is>
        <t>0.45</t>
      </is>
    </oc>
    <nc r="BD646">
      <f>BW646*0.2</f>
    </nc>
    <odxf>
      <numFmt numFmtId="0" formatCode="General"/>
    </odxf>
    <ndxf>
      <numFmt numFmtId="167" formatCode="&quot;$&quot;#,##0.00"/>
    </ndxf>
  </rcc>
  <rcc rId="9171" sId="1" odxf="1" dxf="1">
    <oc r="BA647" t="inlineStr">
      <is>
        <t>0.4</t>
      </is>
    </oc>
    <nc r="BA647">
      <f>BW647*0.15</f>
    </nc>
    <odxf>
      <numFmt numFmtId="0" formatCode="General"/>
    </odxf>
    <ndxf>
      <numFmt numFmtId="167" formatCode="&quot;$&quot;#,##0.00"/>
    </ndxf>
  </rcc>
  <rcc rId="9172" sId="1" odxf="1" dxf="1">
    <oc r="BB647" t="inlineStr">
      <is>
        <t>0.65</t>
      </is>
    </oc>
    <nc r="BB647">
      <f>BW647*0.35</f>
    </nc>
    <odxf>
      <numFmt numFmtId="0" formatCode="General"/>
    </odxf>
    <ndxf>
      <numFmt numFmtId="167" formatCode="&quot;$&quot;#,##0.00"/>
    </ndxf>
  </rcc>
  <rcc rId="9173" sId="1" odxf="1" dxf="1">
    <oc r="BC647" t="inlineStr">
      <is>
        <t>0.55</t>
      </is>
    </oc>
    <nc r="BC647">
      <f>BW647*0.3</f>
    </nc>
    <odxf>
      <numFmt numFmtId="0" formatCode="General"/>
    </odxf>
    <ndxf>
      <numFmt numFmtId="167" formatCode="&quot;$&quot;#,##0.00"/>
    </ndxf>
  </rcc>
  <rcc rId="9174" sId="1" odxf="1" dxf="1">
    <oc r="BD647" t="inlineStr">
      <is>
        <t>0.45</t>
      </is>
    </oc>
    <nc r="BD647">
      <f>BW647*0.2</f>
    </nc>
    <odxf>
      <numFmt numFmtId="0" formatCode="General"/>
    </odxf>
    <ndxf>
      <numFmt numFmtId="167" formatCode="&quot;$&quot;#,##0.00"/>
    </ndxf>
  </rcc>
  <rcc rId="9175" sId="1" odxf="1" dxf="1">
    <oc r="BA648" t="inlineStr">
      <is>
        <t>0.4</t>
      </is>
    </oc>
    <nc r="BA648">
      <f>BW648*0.15</f>
    </nc>
    <odxf>
      <numFmt numFmtId="0" formatCode="General"/>
    </odxf>
    <ndxf>
      <numFmt numFmtId="167" formatCode="&quot;$&quot;#,##0.00"/>
    </ndxf>
  </rcc>
  <rcc rId="9176" sId="1" odxf="1" dxf="1">
    <oc r="BB648" t="inlineStr">
      <is>
        <t>0.65</t>
      </is>
    </oc>
    <nc r="BB648">
      <f>BW648*0.35</f>
    </nc>
    <odxf>
      <numFmt numFmtId="0" formatCode="General"/>
    </odxf>
    <ndxf>
      <numFmt numFmtId="167" formatCode="&quot;$&quot;#,##0.00"/>
    </ndxf>
  </rcc>
  <rcc rId="9177" sId="1" odxf="1" dxf="1">
    <oc r="BC648" t="inlineStr">
      <is>
        <t>0.55</t>
      </is>
    </oc>
    <nc r="BC648">
      <f>BW648*0.3</f>
    </nc>
    <odxf>
      <numFmt numFmtId="0" formatCode="General"/>
    </odxf>
    <ndxf>
      <numFmt numFmtId="167" formatCode="&quot;$&quot;#,##0.00"/>
    </ndxf>
  </rcc>
  <rcc rId="9178" sId="1" odxf="1" dxf="1">
    <oc r="BD648" t="inlineStr">
      <is>
        <t>0.45</t>
      </is>
    </oc>
    <nc r="BD648">
      <f>BW648*0.2</f>
    </nc>
    <odxf>
      <numFmt numFmtId="0" formatCode="General"/>
    </odxf>
    <ndxf>
      <numFmt numFmtId="167" formatCode="&quot;$&quot;#,##0.00"/>
    </ndxf>
  </rcc>
  <rcc rId="9179" sId="1" odxf="1" dxf="1">
    <oc r="BA649" t="inlineStr">
      <is>
        <t>0.4</t>
      </is>
    </oc>
    <nc r="BA649">
      <f>BW649*0.15</f>
    </nc>
    <odxf>
      <numFmt numFmtId="0" formatCode="General"/>
    </odxf>
    <ndxf>
      <numFmt numFmtId="167" formatCode="&quot;$&quot;#,##0.00"/>
    </ndxf>
  </rcc>
  <rcc rId="9180" sId="1" odxf="1" dxf="1">
    <oc r="BB649" t="inlineStr">
      <is>
        <t>0.65</t>
      </is>
    </oc>
    <nc r="BB649">
      <f>BW649*0.35</f>
    </nc>
    <odxf>
      <numFmt numFmtId="0" formatCode="General"/>
    </odxf>
    <ndxf>
      <numFmt numFmtId="167" formatCode="&quot;$&quot;#,##0.00"/>
    </ndxf>
  </rcc>
  <rcc rId="9181" sId="1" odxf="1" dxf="1">
    <oc r="BC649" t="inlineStr">
      <is>
        <t>0.55</t>
      </is>
    </oc>
    <nc r="BC649">
      <f>BW649*0.3</f>
    </nc>
    <odxf>
      <numFmt numFmtId="0" formatCode="General"/>
    </odxf>
    <ndxf>
      <numFmt numFmtId="167" formatCode="&quot;$&quot;#,##0.00"/>
    </ndxf>
  </rcc>
  <rcc rId="9182" sId="1" odxf="1" dxf="1">
    <oc r="BD649" t="inlineStr">
      <is>
        <t>0.45</t>
      </is>
    </oc>
    <nc r="BD649">
      <f>BW649*0.2</f>
    </nc>
    <odxf>
      <numFmt numFmtId="0" formatCode="General"/>
    </odxf>
    <ndxf>
      <numFmt numFmtId="167" formatCode="&quot;$&quot;#,##0.00"/>
    </ndxf>
  </rcc>
  <rcc rId="9183" sId="1" odxf="1" dxf="1">
    <oc r="BA650" t="inlineStr">
      <is>
        <t>0.4</t>
      </is>
    </oc>
    <nc r="BA650">
      <f>BW650*0.15</f>
    </nc>
    <odxf>
      <numFmt numFmtId="0" formatCode="General"/>
    </odxf>
    <ndxf>
      <numFmt numFmtId="167" formatCode="&quot;$&quot;#,##0.00"/>
    </ndxf>
  </rcc>
  <rcc rId="9184" sId="1" odxf="1" dxf="1">
    <oc r="BB650" t="inlineStr">
      <is>
        <t>0.65</t>
      </is>
    </oc>
    <nc r="BB650">
      <f>BW650*0.35</f>
    </nc>
    <odxf>
      <numFmt numFmtId="0" formatCode="General"/>
    </odxf>
    <ndxf>
      <numFmt numFmtId="167" formatCode="&quot;$&quot;#,##0.00"/>
    </ndxf>
  </rcc>
  <rcc rId="9185" sId="1" odxf="1" dxf="1">
    <oc r="BC650" t="inlineStr">
      <is>
        <t>0.55</t>
      </is>
    </oc>
    <nc r="BC650">
      <f>BW650*0.3</f>
    </nc>
    <odxf>
      <numFmt numFmtId="0" formatCode="General"/>
    </odxf>
    <ndxf>
      <numFmt numFmtId="167" formatCode="&quot;$&quot;#,##0.00"/>
    </ndxf>
  </rcc>
  <rcc rId="9186" sId="1" odxf="1" dxf="1">
    <oc r="BD650" t="inlineStr">
      <is>
        <t>0.45</t>
      </is>
    </oc>
    <nc r="BD650">
      <f>BW650*0.2</f>
    </nc>
    <odxf>
      <numFmt numFmtId="0" formatCode="General"/>
    </odxf>
    <ndxf>
      <numFmt numFmtId="167" formatCode="&quot;$&quot;#,##0.00"/>
    </ndxf>
  </rcc>
  <rcc rId="9187" sId="1" odxf="1" dxf="1">
    <oc r="BA651" t="inlineStr">
      <is>
        <t>0.4</t>
      </is>
    </oc>
    <nc r="BA651">
      <f>BW651*0.15</f>
    </nc>
    <odxf>
      <numFmt numFmtId="0" formatCode="General"/>
    </odxf>
    <ndxf>
      <numFmt numFmtId="167" formatCode="&quot;$&quot;#,##0.00"/>
    </ndxf>
  </rcc>
  <rcc rId="9188" sId="1" odxf="1" dxf="1">
    <oc r="BB651" t="inlineStr">
      <is>
        <t>0.65</t>
      </is>
    </oc>
    <nc r="BB651">
      <f>BW651*0.35</f>
    </nc>
    <odxf>
      <numFmt numFmtId="0" formatCode="General"/>
    </odxf>
    <ndxf>
      <numFmt numFmtId="167" formatCode="&quot;$&quot;#,##0.00"/>
    </ndxf>
  </rcc>
  <rcc rId="9189" sId="1" odxf="1" dxf="1">
    <oc r="BC651" t="inlineStr">
      <is>
        <t>0.55</t>
      </is>
    </oc>
    <nc r="BC651">
      <f>BW651*0.3</f>
    </nc>
    <odxf>
      <numFmt numFmtId="0" formatCode="General"/>
    </odxf>
    <ndxf>
      <numFmt numFmtId="167" formatCode="&quot;$&quot;#,##0.00"/>
    </ndxf>
  </rcc>
  <rcc rId="9190" sId="1" odxf="1" dxf="1">
    <oc r="BD651" t="inlineStr">
      <is>
        <t>0.45</t>
      </is>
    </oc>
    <nc r="BD651">
      <f>BW651*0.2</f>
    </nc>
    <odxf>
      <numFmt numFmtId="0" formatCode="General"/>
    </odxf>
    <ndxf>
      <numFmt numFmtId="167" formatCode="&quot;$&quot;#,##0.00"/>
    </ndxf>
  </rcc>
  <rcc rId="9191" sId="1" odxf="1" dxf="1">
    <oc r="BA652" t="inlineStr">
      <is>
        <t>0.4</t>
      </is>
    </oc>
    <nc r="BA652">
      <f>BW652*0.15</f>
    </nc>
    <odxf>
      <numFmt numFmtId="0" formatCode="General"/>
    </odxf>
    <ndxf>
      <numFmt numFmtId="167" formatCode="&quot;$&quot;#,##0.00"/>
    </ndxf>
  </rcc>
  <rcc rId="9192" sId="1" odxf="1" dxf="1">
    <oc r="BB652" t="inlineStr">
      <is>
        <t>0.65</t>
      </is>
    </oc>
    <nc r="BB652">
      <f>BW652*0.35</f>
    </nc>
    <odxf>
      <numFmt numFmtId="0" formatCode="General"/>
    </odxf>
    <ndxf>
      <numFmt numFmtId="167" formatCode="&quot;$&quot;#,##0.00"/>
    </ndxf>
  </rcc>
  <rcc rId="9193" sId="1" odxf="1" dxf="1">
    <oc r="BC652" t="inlineStr">
      <is>
        <t>0.55</t>
      </is>
    </oc>
    <nc r="BC652">
      <f>BW652*0.3</f>
    </nc>
    <odxf>
      <numFmt numFmtId="0" formatCode="General"/>
    </odxf>
    <ndxf>
      <numFmt numFmtId="167" formatCode="&quot;$&quot;#,##0.00"/>
    </ndxf>
  </rcc>
  <rcc rId="9194" sId="1" odxf="1" dxf="1">
    <oc r="BD652" t="inlineStr">
      <is>
        <t>0.45</t>
      </is>
    </oc>
    <nc r="BD652">
      <f>BW652*0.2</f>
    </nc>
    <odxf>
      <numFmt numFmtId="0" formatCode="General"/>
    </odxf>
    <ndxf>
      <numFmt numFmtId="167" formatCode="&quot;$&quot;#,##0.00"/>
    </ndxf>
  </rcc>
  <rcc rId="9195" sId="1" odxf="1" dxf="1">
    <oc r="BA653" t="inlineStr">
      <is>
        <t>0.4</t>
      </is>
    </oc>
    <nc r="BA653">
      <f>BW653*0.15</f>
    </nc>
    <odxf>
      <numFmt numFmtId="0" formatCode="General"/>
    </odxf>
    <ndxf>
      <numFmt numFmtId="167" formatCode="&quot;$&quot;#,##0.00"/>
    </ndxf>
  </rcc>
  <rcc rId="9196" sId="1" odxf="1" dxf="1">
    <oc r="BB653" t="inlineStr">
      <is>
        <t>0.65</t>
      </is>
    </oc>
    <nc r="BB653">
      <f>BW653*0.35</f>
    </nc>
    <odxf>
      <numFmt numFmtId="0" formatCode="General"/>
    </odxf>
    <ndxf>
      <numFmt numFmtId="167" formatCode="&quot;$&quot;#,##0.00"/>
    </ndxf>
  </rcc>
  <rcc rId="9197" sId="1" odxf="1" dxf="1">
    <oc r="BC653" t="inlineStr">
      <is>
        <t>0.55</t>
      </is>
    </oc>
    <nc r="BC653">
      <f>BW653*0.3</f>
    </nc>
    <odxf>
      <numFmt numFmtId="0" formatCode="General"/>
    </odxf>
    <ndxf>
      <numFmt numFmtId="167" formatCode="&quot;$&quot;#,##0.00"/>
    </ndxf>
  </rcc>
  <rcc rId="9198" sId="1" odxf="1" dxf="1">
    <oc r="BD653" t="inlineStr">
      <is>
        <t>0.45</t>
      </is>
    </oc>
    <nc r="BD653">
      <f>BW653*0.2</f>
    </nc>
    <odxf>
      <numFmt numFmtId="0" formatCode="General"/>
    </odxf>
    <ndxf>
      <numFmt numFmtId="167" formatCode="&quot;$&quot;#,##0.00"/>
    </ndxf>
  </rcc>
  <rcc rId="9199" sId="1" odxf="1" dxf="1">
    <oc r="BA654" t="inlineStr">
      <is>
        <t>0.4</t>
      </is>
    </oc>
    <nc r="BA654">
      <f>BW654*0.15</f>
    </nc>
    <odxf>
      <numFmt numFmtId="0" formatCode="General"/>
    </odxf>
    <ndxf>
      <numFmt numFmtId="167" formatCode="&quot;$&quot;#,##0.00"/>
    </ndxf>
  </rcc>
  <rcc rId="9200" sId="1" odxf="1" dxf="1">
    <oc r="BB654" t="inlineStr">
      <is>
        <t>0.65</t>
      </is>
    </oc>
    <nc r="BB654">
      <f>BW654*0.35</f>
    </nc>
    <odxf>
      <numFmt numFmtId="0" formatCode="General"/>
    </odxf>
    <ndxf>
      <numFmt numFmtId="167" formatCode="&quot;$&quot;#,##0.00"/>
    </ndxf>
  </rcc>
  <rcc rId="9201" sId="1" odxf="1" dxf="1">
    <oc r="BC654" t="inlineStr">
      <is>
        <t>0.55</t>
      </is>
    </oc>
    <nc r="BC654">
      <f>BW654*0.3</f>
    </nc>
    <odxf>
      <numFmt numFmtId="0" formatCode="General"/>
    </odxf>
    <ndxf>
      <numFmt numFmtId="167" formatCode="&quot;$&quot;#,##0.00"/>
    </ndxf>
  </rcc>
  <rcc rId="9202" sId="1" odxf="1" dxf="1">
    <oc r="BD654" t="inlineStr">
      <is>
        <t>0.45</t>
      </is>
    </oc>
    <nc r="BD654">
      <f>BW654*0.2</f>
    </nc>
    <odxf>
      <numFmt numFmtId="0" formatCode="General"/>
    </odxf>
    <ndxf>
      <numFmt numFmtId="167" formatCode="&quot;$&quot;#,##0.00"/>
    </ndxf>
  </rcc>
  <rcc rId="9203" sId="1" odxf="1" dxf="1">
    <oc r="BA655" t="inlineStr">
      <is>
        <t>0.4</t>
      </is>
    </oc>
    <nc r="BA655">
      <f>BW655*0.15</f>
    </nc>
    <odxf>
      <numFmt numFmtId="0" formatCode="General"/>
    </odxf>
    <ndxf>
      <numFmt numFmtId="167" formatCode="&quot;$&quot;#,##0.00"/>
    </ndxf>
  </rcc>
  <rcc rId="9204" sId="1" odxf="1" dxf="1">
    <oc r="BB655" t="inlineStr">
      <is>
        <t>0.65</t>
      </is>
    </oc>
    <nc r="BB655">
      <f>BW655*0.35</f>
    </nc>
    <odxf>
      <numFmt numFmtId="0" formatCode="General"/>
    </odxf>
    <ndxf>
      <numFmt numFmtId="167" formatCode="&quot;$&quot;#,##0.00"/>
    </ndxf>
  </rcc>
  <rcc rId="9205" sId="1" odxf="1" dxf="1">
    <oc r="BC655" t="inlineStr">
      <is>
        <t>0.55</t>
      </is>
    </oc>
    <nc r="BC655">
      <f>BW655*0.3</f>
    </nc>
    <odxf>
      <numFmt numFmtId="0" formatCode="General"/>
    </odxf>
    <ndxf>
      <numFmt numFmtId="167" formatCode="&quot;$&quot;#,##0.00"/>
    </ndxf>
  </rcc>
  <rcc rId="9206" sId="1" odxf="1" dxf="1">
    <oc r="BD655" t="inlineStr">
      <is>
        <t>0.45</t>
      </is>
    </oc>
    <nc r="BD655">
      <f>BW655*0.2</f>
    </nc>
    <odxf>
      <numFmt numFmtId="0" formatCode="General"/>
    </odxf>
    <ndxf>
      <numFmt numFmtId="167" formatCode="&quot;$&quot;#,##0.00"/>
    </ndxf>
  </rcc>
  <rcc rId="9207" sId="1" odxf="1" dxf="1">
    <oc r="BA656" t="inlineStr">
      <is>
        <t>0.4</t>
      </is>
    </oc>
    <nc r="BA656">
      <f>BW656*0.15</f>
    </nc>
    <odxf>
      <numFmt numFmtId="0" formatCode="General"/>
    </odxf>
    <ndxf>
      <numFmt numFmtId="167" formatCode="&quot;$&quot;#,##0.00"/>
    </ndxf>
  </rcc>
  <rcc rId="9208" sId="1" odxf="1" dxf="1">
    <oc r="BB656" t="inlineStr">
      <is>
        <t>0.65</t>
      </is>
    </oc>
    <nc r="BB656">
      <f>BW656*0.35</f>
    </nc>
    <odxf>
      <numFmt numFmtId="0" formatCode="General"/>
    </odxf>
    <ndxf>
      <numFmt numFmtId="167" formatCode="&quot;$&quot;#,##0.00"/>
    </ndxf>
  </rcc>
  <rcc rId="9209" sId="1" odxf="1" dxf="1">
    <oc r="BC656" t="inlineStr">
      <is>
        <t>0.55</t>
      </is>
    </oc>
    <nc r="BC656">
      <f>BW656*0.3</f>
    </nc>
    <odxf>
      <numFmt numFmtId="0" formatCode="General"/>
    </odxf>
    <ndxf>
      <numFmt numFmtId="167" formatCode="&quot;$&quot;#,##0.00"/>
    </ndxf>
  </rcc>
  <rcc rId="9210" sId="1" odxf="1" dxf="1">
    <oc r="BD656" t="inlineStr">
      <is>
        <t>0.45</t>
      </is>
    </oc>
    <nc r="BD656">
      <f>BW656*0.2</f>
    </nc>
    <odxf>
      <numFmt numFmtId="0" formatCode="General"/>
    </odxf>
    <ndxf>
      <numFmt numFmtId="167" formatCode="&quot;$&quot;#,##0.00"/>
    </ndxf>
  </rcc>
  <rcc rId="9211" sId="1" odxf="1" dxf="1">
    <oc r="BA657" t="inlineStr">
      <is>
        <t>0.4</t>
      </is>
    </oc>
    <nc r="BA657">
      <f>BW657*0.15</f>
    </nc>
    <odxf>
      <numFmt numFmtId="0" formatCode="General"/>
    </odxf>
    <ndxf>
      <numFmt numFmtId="167" formatCode="&quot;$&quot;#,##0.00"/>
    </ndxf>
  </rcc>
  <rcc rId="9212" sId="1" odxf="1" dxf="1">
    <oc r="BB657" t="inlineStr">
      <is>
        <t>0.65</t>
      </is>
    </oc>
    <nc r="BB657">
      <f>BW657*0.35</f>
    </nc>
    <odxf>
      <numFmt numFmtId="0" formatCode="General"/>
    </odxf>
    <ndxf>
      <numFmt numFmtId="167" formatCode="&quot;$&quot;#,##0.00"/>
    </ndxf>
  </rcc>
  <rcc rId="9213" sId="1" odxf="1" dxf="1">
    <oc r="BC657" t="inlineStr">
      <is>
        <t>0.55</t>
      </is>
    </oc>
    <nc r="BC657">
      <f>BW657*0.3</f>
    </nc>
    <odxf>
      <numFmt numFmtId="0" formatCode="General"/>
    </odxf>
    <ndxf>
      <numFmt numFmtId="167" formatCode="&quot;$&quot;#,##0.00"/>
    </ndxf>
  </rcc>
  <rcc rId="9214" sId="1" odxf="1" dxf="1">
    <oc r="BD657" t="inlineStr">
      <is>
        <t>0.45</t>
      </is>
    </oc>
    <nc r="BD657">
      <f>BW657*0.2</f>
    </nc>
    <odxf>
      <numFmt numFmtId="0" formatCode="General"/>
    </odxf>
    <ndxf>
      <numFmt numFmtId="167" formatCode="&quot;$&quot;#,##0.00"/>
    </ndxf>
  </rcc>
  <rcc rId="9215" sId="1" odxf="1" dxf="1">
    <oc r="BA658" t="inlineStr">
      <is>
        <t>0.4</t>
      </is>
    </oc>
    <nc r="BA658">
      <f>BW658*0.15</f>
    </nc>
    <odxf>
      <numFmt numFmtId="0" formatCode="General"/>
    </odxf>
    <ndxf>
      <numFmt numFmtId="167" formatCode="&quot;$&quot;#,##0.00"/>
    </ndxf>
  </rcc>
  <rcc rId="9216" sId="1" odxf="1" dxf="1">
    <oc r="BB658" t="inlineStr">
      <is>
        <t>0.65</t>
      </is>
    </oc>
    <nc r="BB658">
      <f>BW658*0.35</f>
    </nc>
    <odxf>
      <numFmt numFmtId="0" formatCode="General"/>
    </odxf>
    <ndxf>
      <numFmt numFmtId="167" formatCode="&quot;$&quot;#,##0.00"/>
    </ndxf>
  </rcc>
  <rcc rId="9217" sId="1" odxf="1" dxf="1">
    <oc r="BC658" t="inlineStr">
      <is>
        <t>0.55</t>
      </is>
    </oc>
    <nc r="BC658">
      <f>BW658*0.3</f>
    </nc>
    <odxf>
      <numFmt numFmtId="0" formatCode="General"/>
    </odxf>
    <ndxf>
      <numFmt numFmtId="167" formatCode="&quot;$&quot;#,##0.00"/>
    </ndxf>
  </rcc>
  <rcc rId="9218" sId="1" odxf="1" dxf="1">
    <oc r="BD658" t="inlineStr">
      <is>
        <t>0.45</t>
      </is>
    </oc>
    <nc r="BD658">
      <f>BW658*0.2</f>
    </nc>
    <odxf>
      <numFmt numFmtId="0" formatCode="General"/>
    </odxf>
    <ndxf>
      <numFmt numFmtId="167" formatCode="&quot;$&quot;#,##0.00"/>
    </ndxf>
  </rcc>
  <rcc rId="9219" sId="1" odxf="1" dxf="1">
    <oc r="BA659" t="inlineStr">
      <is>
        <t>0.4</t>
      </is>
    </oc>
    <nc r="BA659">
      <f>BW659*0.15</f>
    </nc>
    <odxf>
      <numFmt numFmtId="0" formatCode="General"/>
    </odxf>
    <ndxf>
      <numFmt numFmtId="167" formatCode="&quot;$&quot;#,##0.00"/>
    </ndxf>
  </rcc>
  <rcc rId="9220" sId="1" odxf="1" dxf="1">
    <oc r="BB659" t="inlineStr">
      <is>
        <t>0.65</t>
      </is>
    </oc>
    <nc r="BB659">
      <f>BW659*0.35</f>
    </nc>
    <odxf>
      <numFmt numFmtId="0" formatCode="General"/>
    </odxf>
    <ndxf>
      <numFmt numFmtId="167" formatCode="&quot;$&quot;#,##0.00"/>
    </ndxf>
  </rcc>
  <rcc rId="9221" sId="1" odxf="1" dxf="1">
    <oc r="BC659" t="inlineStr">
      <is>
        <t>0.55</t>
      </is>
    </oc>
    <nc r="BC659">
      <f>BW659*0.3</f>
    </nc>
    <odxf>
      <numFmt numFmtId="0" formatCode="General"/>
    </odxf>
    <ndxf>
      <numFmt numFmtId="167" formatCode="&quot;$&quot;#,##0.00"/>
    </ndxf>
  </rcc>
  <rcc rId="9222" sId="1" odxf="1" dxf="1">
    <oc r="BD659" t="inlineStr">
      <is>
        <t>0.45</t>
      </is>
    </oc>
    <nc r="BD659">
      <f>BW659*0.2</f>
    </nc>
    <odxf>
      <numFmt numFmtId="0" formatCode="General"/>
    </odxf>
    <ndxf>
      <numFmt numFmtId="167" formatCode="&quot;$&quot;#,##0.00"/>
    </ndxf>
  </rcc>
  <rcc rId="9223" sId="1" odxf="1" dxf="1">
    <oc r="BA660" t="inlineStr">
      <is>
        <t>0.4</t>
      </is>
    </oc>
    <nc r="BA660">
      <f>BW660*0.15</f>
    </nc>
    <odxf>
      <numFmt numFmtId="0" formatCode="General"/>
    </odxf>
    <ndxf>
      <numFmt numFmtId="167" formatCode="&quot;$&quot;#,##0.00"/>
    </ndxf>
  </rcc>
  <rcc rId="9224" sId="1" odxf="1" dxf="1">
    <oc r="BB660" t="inlineStr">
      <is>
        <t>0.65</t>
      </is>
    </oc>
    <nc r="BB660">
      <f>BW660*0.35</f>
    </nc>
    <odxf>
      <numFmt numFmtId="0" formatCode="General"/>
    </odxf>
    <ndxf>
      <numFmt numFmtId="167" formatCode="&quot;$&quot;#,##0.00"/>
    </ndxf>
  </rcc>
  <rcc rId="9225" sId="1" odxf="1" dxf="1">
    <oc r="BC660" t="inlineStr">
      <is>
        <t>0.55</t>
      </is>
    </oc>
    <nc r="BC660">
      <f>BW660*0.3</f>
    </nc>
    <odxf>
      <numFmt numFmtId="0" formatCode="General"/>
    </odxf>
    <ndxf>
      <numFmt numFmtId="167" formatCode="&quot;$&quot;#,##0.00"/>
    </ndxf>
  </rcc>
  <rcc rId="9226" sId="1" odxf="1" dxf="1">
    <oc r="BD660" t="inlineStr">
      <is>
        <t>0.45</t>
      </is>
    </oc>
    <nc r="BD660">
      <f>BW660*0.2</f>
    </nc>
    <odxf>
      <numFmt numFmtId="0" formatCode="General"/>
    </odxf>
    <ndxf>
      <numFmt numFmtId="167" formatCode="&quot;$&quot;#,##0.00"/>
    </ndxf>
  </rcc>
  <rcc rId="9227" sId="1" odxf="1" dxf="1">
    <oc r="BA661" t="inlineStr">
      <is>
        <t>0.4</t>
      </is>
    </oc>
    <nc r="BA661">
      <f>BW661*0.15</f>
    </nc>
    <odxf>
      <numFmt numFmtId="0" formatCode="General"/>
    </odxf>
    <ndxf>
      <numFmt numFmtId="167" formatCode="&quot;$&quot;#,##0.00"/>
    </ndxf>
  </rcc>
  <rcc rId="9228" sId="1" odxf="1" dxf="1">
    <oc r="BB661" t="inlineStr">
      <is>
        <t>0.65</t>
      </is>
    </oc>
    <nc r="BB661">
      <f>BW661*0.35</f>
    </nc>
    <odxf>
      <numFmt numFmtId="0" formatCode="General"/>
    </odxf>
    <ndxf>
      <numFmt numFmtId="167" formatCode="&quot;$&quot;#,##0.00"/>
    </ndxf>
  </rcc>
  <rcc rId="9229" sId="1" odxf="1" dxf="1">
    <oc r="BC661" t="inlineStr">
      <is>
        <t>0.55</t>
      </is>
    </oc>
    <nc r="BC661">
      <f>BW661*0.3</f>
    </nc>
    <odxf>
      <numFmt numFmtId="0" formatCode="General"/>
    </odxf>
    <ndxf>
      <numFmt numFmtId="167" formatCode="&quot;$&quot;#,##0.00"/>
    </ndxf>
  </rcc>
  <rcc rId="9230" sId="1" odxf="1" dxf="1">
    <oc r="BD661" t="inlineStr">
      <is>
        <t>0.45</t>
      </is>
    </oc>
    <nc r="BD661">
      <f>BW661*0.2</f>
    </nc>
    <odxf>
      <numFmt numFmtId="0" formatCode="General"/>
    </odxf>
    <ndxf>
      <numFmt numFmtId="167" formatCode="&quot;$&quot;#,##0.00"/>
    </ndxf>
  </rcc>
  <rcc rId="9231" sId="1" odxf="1" dxf="1">
    <oc r="BA662" t="inlineStr">
      <is>
        <t>0.4</t>
      </is>
    </oc>
    <nc r="BA662">
      <f>BW662*0.15</f>
    </nc>
    <odxf>
      <numFmt numFmtId="0" formatCode="General"/>
    </odxf>
    <ndxf>
      <numFmt numFmtId="167" formatCode="&quot;$&quot;#,##0.00"/>
    </ndxf>
  </rcc>
  <rcc rId="9232" sId="1" odxf="1" dxf="1">
    <oc r="BB662" t="inlineStr">
      <is>
        <t>0.65</t>
      </is>
    </oc>
    <nc r="BB662">
      <f>BW662*0.35</f>
    </nc>
    <odxf>
      <numFmt numFmtId="0" formatCode="General"/>
    </odxf>
    <ndxf>
      <numFmt numFmtId="167" formatCode="&quot;$&quot;#,##0.00"/>
    </ndxf>
  </rcc>
  <rcc rId="9233" sId="1" odxf="1" dxf="1">
    <oc r="BC662" t="inlineStr">
      <is>
        <t>0.55</t>
      </is>
    </oc>
    <nc r="BC662">
      <f>BW662*0.3</f>
    </nc>
    <odxf>
      <numFmt numFmtId="0" formatCode="General"/>
    </odxf>
    <ndxf>
      <numFmt numFmtId="167" formatCode="&quot;$&quot;#,##0.00"/>
    </ndxf>
  </rcc>
  <rcc rId="9234" sId="1" odxf="1" dxf="1">
    <oc r="BD662" t="inlineStr">
      <is>
        <t>0.45</t>
      </is>
    </oc>
    <nc r="BD662">
      <f>BW662*0.2</f>
    </nc>
    <odxf>
      <numFmt numFmtId="0" formatCode="General"/>
    </odxf>
    <ndxf>
      <numFmt numFmtId="167" formatCode="&quot;$&quot;#,##0.00"/>
    </ndxf>
  </rcc>
  <rcc rId="9235" sId="1" odxf="1" dxf="1">
    <oc r="BA663" t="inlineStr">
      <is>
        <t>0.4</t>
      </is>
    </oc>
    <nc r="BA663">
      <f>BW663*0.15</f>
    </nc>
    <odxf>
      <numFmt numFmtId="0" formatCode="General"/>
    </odxf>
    <ndxf>
      <numFmt numFmtId="167" formatCode="&quot;$&quot;#,##0.00"/>
    </ndxf>
  </rcc>
  <rcc rId="9236" sId="1" odxf="1" dxf="1">
    <oc r="BB663" t="inlineStr">
      <is>
        <t>0.65</t>
      </is>
    </oc>
    <nc r="BB663">
      <f>BW663*0.35</f>
    </nc>
    <odxf>
      <numFmt numFmtId="0" formatCode="General"/>
    </odxf>
    <ndxf>
      <numFmt numFmtId="167" formatCode="&quot;$&quot;#,##0.00"/>
    </ndxf>
  </rcc>
  <rcc rId="9237" sId="1" odxf="1" dxf="1">
    <oc r="BC663" t="inlineStr">
      <is>
        <t>0.55</t>
      </is>
    </oc>
    <nc r="BC663">
      <f>BW663*0.3</f>
    </nc>
    <odxf>
      <numFmt numFmtId="0" formatCode="General"/>
    </odxf>
    <ndxf>
      <numFmt numFmtId="167" formatCode="&quot;$&quot;#,##0.00"/>
    </ndxf>
  </rcc>
  <rcc rId="9238" sId="1" odxf="1" dxf="1">
    <oc r="BD663" t="inlineStr">
      <is>
        <t>0.45</t>
      </is>
    </oc>
    <nc r="BD663">
      <f>BW663*0.2</f>
    </nc>
    <odxf>
      <numFmt numFmtId="0" formatCode="General"/>
    </odxf>
    <ndxf>
      <numFmt numFmtId="167" formatCode="&quot;$&quot;#,##0.00"/>
    </ndxf>
  </rcc>
  <rcc rId="9239" sId="1" odxf="1" dxf="1">
    <oc r="BA664" t="inlineStr">
      <is>
        <t>0.4</t>
      </is>
    </oc>
    <nc r="BA664">
      <f>BW664*0.15</f>
    </nc>
    <odxf>
      <numFmt numFmtId="0" formatCode="General"/>
    </odxf>
    <ndxf>
      <numFmt numFmtId="167" formatCode="&quot;$&quot;#,##0.00"/>
    </ndxf>
  </rcc>
  <rcc rId="9240" sId="1" odxf="1" dxf="1">
    <oc r="BB664" t="inlineStr">
      <is>
        <t>0.65</t>
      </is>
    </oc>
    <nc r="BB664">
      <f>BW664*0.35</f>
    </nc>
    <odxf>
      <numFmt numFmtId="0" formatCode="General"/>
    </odxf>
    <ndxf>
      <numFmt numFmtId="167" formatCode="&quot;$&quot;#,##0.00"/>
    </ndxf>
  </rcc>
  <rcc rId="9241" sId="1" odxf="1" dxf="1">
    <oc r="BC664" t="inlineStr">
      <is>
        <t>0.55</t>
      </is>
    </oc>
    <nc r="BC664">
      <f>BW664*0.3</f>
    </nc>
    <odxf>
      <numFmt numFmtId="0" formatCode="General"/>
    </odxf>
    <ndxf>
      <numFmt numFmtId="167" formatCode="&quot;$&quot;#,##0.00"/>
    </ndxf>
  </rcc>
  <rcc rId="9242" sId="1" odxf="1" dxf="1">
    <oc r="BD664" t="inlineStr">
      <is>
        <t>0.45</t>
      </is>
    </oc>
    <nc r="BD664">
      <f>BW664*0.2</f>
    </nc>
    <odxf>
      <numFmt numFmtId="0" formatCode="General"/>
    </odxf>
    <ndxf>
      <numFmt numFmtId="167" formatCode="&quot;$&quot;#,##0.00"/>
    </ndxf>
  </rcc>
  <rcc rId="9243" sId="1" odxf="1" dxf="1">
    <oc r="BA665" t="inlineStr">
      <is>
        <t>0.4</t>
      </is>
    </oc>
    <nc r="BA665">
      <f>BW665*0.15</f>
    </nc>
    <odxf>
      <numFmt numFmtId="0" formatCode="General"/>
    </odxf>
    <ndxf>
      <numFmt numFmtId="167" formatCode="&quot;$&quot;#,##0.00"/>
    </ndxf>
  </rcc>
  <rcc rId="9244" sId="1" odxf="1" dxf="1">
    <oc r="BB665" t="inlineStr">
      <is>
        <t>0.65</t>
      </is>
    </oc>
    <nc r="BB665">
      <f>BW665*0.35</f>
    </nc>
    <odxf>
      <numFmt numFmtId="0" formatCode="General"/>
    </odxf>
    <ndxf>
      <numFmt numFmtId="167" formatCode="&quot;$&quot;#,##0.00"/>
    </ndxf>
  </rcc>
  <rcc rId="9245" sId="1" odxf="1" dxf="1">
    <oc r="BC665" t="inlineStr">
      <is>
        <t>0.55</t>
      </is>
    </oc>
    <nc r="BC665">
      <f>BW665*0.3</f>
    </nc>
    <odxf>
      <numFmt numFmtId="0" formatCode="General"/>
    </odxf>
    <ndxf>
      <numFmt numFmtId="167" formatCode="&quot;$&quot;#,##0.00"/>
    </ndxf>
  </rcc>
  <rcc rId="9246" sId="1" odxf="1" dxf="1">
    <oc r="BD665" t="inlineStr">
      <is>
        <t>0.45</t>
      </is>
    </oc>
    <nc r="BD665">
      <f>BW665*0.2</f>
    </nc>
    <odxf>
      <numFmt numFmtId="0" formatCode="General"/>
    </odxf>
    <ndxf>
      <numFmt numFmtId="167" formatCode="&quot;$&quot;#,##0.00"/>
    </ndxf>
  </rcc>
  <rcc rId="9247" sId="1" odxf="1" dxf="1">
    <oc r="BA666" t="inlineStr">
      <is>
        <t>0.4</t>
      </is>
    </oc>
    <nc r="BA666">
      <f>BW666*0.15</f>
    </nc>
    <odxf>
      <numFmt numFmtId="0" formatCode="General"/>
    </odxf>
    <ndxf>
      <numFmt numFmtId="167" formatCode="&quot;$&quot;#,##0.00"/>
    </ndxf>
  </rcc>
  <rcc rId="9248" sId="1" odxf="1" dxf="1">
    <oc r="BB666" t="inlineStr">
      <is>
        <t>0.65</t>
      </is>
    </oc>
    <nc r="BB666">
      <f>BW666*0.35</f>
    </nc>
    <odxf>
      <numFmt numFmtId="0" formatCode="General"/>
    </odxf>
    <ndxf>
      <numFmt numFmtId="167" formatCode="&quot;$&quot;#,##0.00"/>
    </ndxf>
  </rcc>
  <rcc rId="9249" sId="1" odxf="1" dxf="1">
    <oc r="BC666" t="inlineStr">
      <is>
        <t>0.55</t>
      </is>
    </oc>
    <nc r="BC666">
      <f>BW666*0.3</f>
    </nc>
    <odxf>
      <numFmt numFmtId="0" formatCode="General"/>
    </odxf>
    <ndxf>
      <numFmt numFmtId="167" formatCode="&quot;$&quot;#,##0.00"/>
    </ndxf>
  </rcc>
  <rcc rId="9250" sId="1" odxf="1" dxf="1">
    <oc r="BD666" t="inlineStr">
      <is>
        <t>0.45</t>
      </is>
    </oc>
    <nc r="BD666">
      <f>BW666*0.2</f>
    </nc>
    <odxf>
      <numFmt numFmtId="0" formatCode="General"/>
    </odxf>
    <ndxf>
      <numFmt numFmtId="167" formatCode="&quot;$&quot;#,##0.00"/>
    </ndxf>
  </rcc>
  <rcc rId="9251" sId="1" odxf="1" dxf="1">
    <oc r="BA667" t="inlineStr">
      <is>
        <t>0.4</t>
      </is>
    </oc>
    <nc r="BA667">
      <f>BW667*0.15</f>
    </nc>
    <odxf>
      <numFmt numFmtId="0" formatCode="General"/>
    </odxf>
    <ndxf>
      <numFmt numFmtId="167" formatCode="&quot;$&quot;#,##0.00"/>
    </ndxf>
  </rcc>
  <rcc rId="9252" sId="1" odxf="1" dxf="1">
    <oc r="BB667" t="inlineStr">
      <is>
        <t>0.65</t>
      </is>
    </oc>
    <nc r="BB667">
      <f>BW667*0.35</f>
    </nc>
    <odxf>
      <numFmt numFmtId="0" formatCode="General"/>
    </odxf>
    <ndxf>
      <numFmt numFmtId="167" formatCode="&quot;$&quot;#,##0.00"/>
    </ndxf>
  </rcc>
  <rcc rId="9253" sId="1" odxf="1" dxf="1">
    <oc r="BC667" t="inlineStr">
      <is>
        <t>0.55</t>
      </is>
    </oc>
    <nc r="BC667">
      <f>BW667*0.3</f>
    </nc>
    <odxf>
      <numFmt numFmtId="0" formatCode="General"/>
    </odxf>
    <ndxf>
      <numFmt numFmtId="167" formatCode="&quot;$&quot;#,##0.00"/>
    </ndxf>
  </rcc>
  <rcc rId="9254" sId="1" odxf="1" dxf="1">
    <oc r="BD667" t="inlineStr">
      <is>
        <t>0.45</t>
      </is>
    </oc>
    <nc r="BD667">
      <f>BW667*0.2</f>
    </nc>
    <odxf>
      <numFmt numFmtId="0" formatCode="General"/>
    </odxf>
    <ndxf>
      <numFmt numFmtId="167" formatCode="&quot;$&quot;#,##0.00"/>
    </ndxf>
  </rcc>
  <rcc rId="9255" sId="1" odxf="1" dxf="1">
    <oc r="BA668" t="inlineStr">
      <is>
        <t>0.4</t>
      </is>
    </oc>
    <nc r="BA668">
      <f>BW668*0.15</f>
    </nc>
    <odxf>
      <numFmt numFmtId="0" formatCode="General"/>
    </odxf>
    <ndxf>
      <numFmt numFmtId="167" formatCode="&quot;$&quot;#,##0.00"/>
    </ndxf>
  </rcc>
  <rcc rId="9256" sId="1" odxf="1" dxf="1">
    <oc r="BB668" t="inlineStr">
      <is>
        <t>0.65</t>
      </is>
    </oc>
    <nc r="BB668">
      <f>BW668*0.35</f>
    </nc>
    <odxf>
      <numFmt numFmtId="0" formatCode="General"/>
    </odxf>
    <ndxf>
      <numFmt numFmtId="167" formatCode="&quot;$&quot;#,##0.00"/>
    </ndxf>
  </rcc>
  <rcc rId="9257" sId="1" odxf="1" dxf="1">
    <oc r="BC668" t="inlineStr">
      <is>
        <t>0.55</t>
      </is>
    </oc>
    <nc r="BC668">
      <f>BW668*0.3</f>
    </nc>
    <odxf>
      <numFmt numFmtId="0" formatCode="General"/>
    </odxf>
    <ndxf>
      <numFmt numFmtId="167" formatCode="&quot;$&quot;#,##0.00"/>
    </ndxf>
  </rcc>
  <rcc rId="9258" sId="1" odxf="1" dxf="1">
    <oc r="BD668" t="inlineStr">
      <is>
        <t>0.45</t>
      </is>
    </oc>
    <nc r="BD668">
      <f>BW668*0.2</f>
    </nc>
    <odxf>
      <numFmt numFmtId="0" formatCode="General"/>
    </odxf>
    <ndxf>
      <numFmt numFmtId="167" formatCode="&quot;$&quot;#,##0.00"/>
    </ndxf>
  </rcc>
  <rcc rId="9259" sId="1" odxf="1" dxf="1">
    <oc r="BA669" t="inlineStr">
      <is>
        <t>0.4</t>
      </is>
    </oc>
    <nc r="BA669">
      <f>BW669*0.15</f>
    </nc>
    <odxf>
      <numFmt numFmtId="0" formatCode="General"/>
    </odxf>
    <ndxf>
      <numFmt numFmtId="167" formatCode="&quot;$&quot;#,##0.00"/>
    </ndxf>
  </rcc>
  <rcc rId="9260" sId="1" odxf="1" dxf="1">
    <oc r="BB669" t="inlineStr">
      <is>
        <t>0.65</t>
      </is>
    </oc>
    <nc r="BB669">
      <f>BW669*0.35</f>
    </nc>
    <odxf>
      <numFmt numFmtId="0" formatCode="General"/>
    </odxf>
    <ndxf>
      <numFmt numFmtId="167" formatCode="&quot;$&quot;#,##0.00"/>
    </ndxf>
  </rcc>
  <rcc rId="9261" sId="1" odxf="1" dxf="1">
    <oc r="BC669" t="inlineStr">
      <is>
        <t>0.55</t>
      </is>
    </oc>
    <nc r="BC669">
      <f>BW669*0.3</f>
    </nc>
    <odxf>
      <numFmt numFmtId="0" formatCode="General"/>
    </odxf>
    <ndxf>
      <numFmt numFmtId="167" formatCode="&quot;$&quot;#,##0.00"/>
    </ndxf>
  </rcc>
  <rcc rId="9262" sId="1" odxf="1" dxf="1">
    <oc r="BD669" t="inlineStr">
      <is>
        <t>0.45</t>
      </is>
    </oc>
    <nc r="BD669">
      <f>BW669*0.2</f>
    </nc>
    <odxf>
      <numFmt numFmtId="0" formatCode="General"/>
    </odxf>
    <ndxf>
      <numFmt numFmtId="167" formatCode="&quot;$&quot;#,##0.00"/>
    </ndxf>
  </rcc>
  <rcc rId="9263" sId="1" odxf="1" dxf="1">
    <oc r="BA670" t="inlineStr">
      <is>
        <t>0.4</t>
      </is>
    </oc>
    <nc r="BA670">
      <f>BW670*0.15</f>
    </nc>
    <odxf>
      <numFmt numFmtId="0" formatCode="General"/>
    </odxf>
    <ndxf>
      <numFmt numFmtId="167" formatCode="&quot;$&quot;#,##0.00"/>
    </ndxf>
  </rcc>
  <rcc rId="9264" sId="1" odxf="1" dxf="1">
    <oc r="BB670" t="inlineStr">
      <is>
        <t>0.65</t>
      </is>
    </oc>
    <nc r="BB670">
      <f>BW670*0.35</f>
    </nc>
    <odxf>
      <numFmt numFmtId="0" formatCode="General"/>
    </odxf>
    <ndxf>
      <numFmt numFmtId="167" formatCode="&quot;$&quot;#,##0.00"/>
    </ndxf>
  </rcc>
  <rcc rId="9265" sId="1" odxf="1" dxf="1">
    <oc r="BC670" t="inlineStr">
      <is>
        <t>0.55</t>
      </is>
    </oc>
    <nc r="BC670">
      <f>BW670*0.3</f>
    </nc>
    <odxf>
      <numFmt numFmtId="0" formatCode="General"/>
    </odxf>
    <ndxf>
      <numFmt numFmtId="167" formatCode="&quot;$&quot;#,##0.00"/>
    </ndxf>
  </rcc>
  <rcc rId="9266" sId="1" odxf="1" dxf="1">
    <oc r="BD670" t="inlineStr">
      <is>
        <t>0.45</t>
      </is>
    </oc>
    <nc r="BD670">
      <f>BW670*0.2</f>
    </nc>
    <odxf>
      <numFmt numFmtId="0" formatCode="General"/>
    </odxf>
    <ndxf>
      <numFmt numFmtId="167" formatCode="&quot;$&quot;#,##0.00"/>
    </ndxf>
  </rcc>
  <rcc rId="9267" sId="1" odxf="1" dxf="1">
    <oc r="BA671" t="inlineStr">
      <is>
        <t>0.4</t>
      </is>
    </oc>
    <nc r="BA671">
      <f>BW671*0.15</f>
    </nc>
    <odxf>
      <numFmt numFmtId="0" formatCode="General"/>
    </odxf>
    <ndxf>
      <numFmt numFmtId="167" formatCode="&quot;$&quot;#,##0.00"/>
    </ndxf>
  </rcc>
  <rcc rId="9268" sId="1" odxf="1" dxf="1">
    <oc r="BB671" t="inlineStr">
      <is>
        <t>0.65</t>
      </is>
    </oc>
    <nc r="BB671">
      <f>BW671*0.35</f>
    </nc>
    <odxf>
      <numFmt numFmtId="0" formatCode="General"/>
    </odxf>
    <ndxf>
      <numFmt numFmtId="167" formatCode="&quot;$&quot;#,##0.00"/>
    </ndxf>
  </rcc>
  <rcc rId="9269" sId="1" odxf="1" dxf="1">
    <oc r="BC671" t="inlineStr">
      <is>
        <t>0.55</t>
      </is>
    </oc>
    <nc r="BC671">
      <f>BW671*0.3</f>
    </nc>
    <odxf>
      <numFmt numFmtId="0" formatCode="General"/>
    </odxf>
    <ndxf>
      <numFmt numFmtId="167" formatCode="&quot;$&quot;#,##0.00"/>
    </ndxf>
  </rcc>
  <rcc rId="9270" sId="1" odxf="1" dxf="1">
    <oc r="BD671" t="inlineStr">
      <is>
        <t>0.45</t>
      </is>
    </oc>
    <nc r="BD671">
      <f>BW671*0.2</f>
    </nc>
    <odxf>
      <numFmt numFmtId="0" formatCode="General"/>
    </odxf>
    <ndxf>
      <numFmt numFmtId="167" formatCode="&quot;$&quot;#,##0.00"/>
    </ndxf>
  </rcc>
  <rcc rId="9271" sId="1" odxf="1" dxf="1">
    <oc r="BA672" t="inlineStr">
      <is>
        <t>0.4</t>
      </is>
    </oc>
    <nc r="BA672">
      <f>BW672*0.15</f>
    </nc>
    <odxf>
      <numFmt numFmtId="0" formatCode="General"/>
    </odxf>
    <ndxf>
      <numFmt numFmtId="167" formatCode="&quot;$&quot;#,##0.00"/>
    </ndxf>
  </rcc>
  <rcc rId="9272" sId="1" odxf="1" dxf="1">
    <oc r="BB672" t="inlineStr">
      <is>
        <t>0.65</t>
      </is>
    </oc>
    <nc r="BB672">
      <f>BW672*0.35</f>
    </nc>
    <odxf>
      <numFmt numFmtId="0" formatCode="General"/>
    </odxf>
    <ndxf>
      <numFmt numFmtId="167" formatCode="&quot;$&quot;#,##0.00"/>
    </ndxf>
  </rcc>
  <rcc rId="9273" sId="1" odxf="1" dxf="1">
    <oc r="BC672" t="inlineStr">
      <is>
        <t>0.55</t>
      </is>
    </oc>
    <nc r="BC672">
      <f>BW672*0.3</f>
    </nc>
    <odxf>
      <numFmt numFmtId="0" formatCode="General"/>
    </odxf>
    <ndxf>
      <numFmt numFmtId="167" formatCode="&quot;$&quot;#,##0.00"/>
    </ndxf>
  </rcc>
  <rcc rId="9274" sId="1" odxf="1" dxf="1">
    <oc r="BD672" t="inlineStr">
      <is>
        <t>0.45</t>
      </is>
    </oc>
    <nc r="BD672">
      <f>BW672*0.2</f>
    </nc>
    <odxf>
      <numFmt numFmtId="0" formatCode="General"/>
    </odxf>
    <ndxf>
      <numFmt numFmtId="167" formatCode="&quot;$&quot;#,##0.00"/>
    </ndxf>
  </rcc>
  <rcc rId="9275" sId="1" odxf="1" dxf="1">
    <oc r="BA673" t="inlineStr">
      <is>
        <t>0.4</t>
      </is>
    </oc>
    <nc r="BA673">
      <f>BW673*0.15</f>
    </nc>
    <odxf>
      <numFmt numFmtId="0" formatCode="General"/>
    </odxf>
    <ndxf>
      <numFmt numFmtId="167" formatCode="&quot;$&quot;#,##0.00"/>
    </ndxf>
  </rcc>
  <rcc rId="9276" sId="1" odxf="1" dxf="1">
    <oc r="BB673" t="inlineStr">
      <is>
        <t>0.65</t>
      </is>
    </oc>
    <nc r="BB673">
      <f>BW673*0.35</f>
    </nc>
    <odxf>
      <numFmt numFmtId="0" formatCode="General"/>
    </odxf>
    <ndxf>
      <numFmt numFmtId="167" formatCode="&quot;$&quot;#,##0.00"/>
    </ndxf>
  </rcc>
  <rcc rId="9277" sId="1" odxf="1" dxf="1">
    <oc r="BC673" t="inlineStr">
      <is>
        <t>0.55</t>
      </is>
    </oc>
    <nc r="BC673">
      <f>BW673*0.3</f>
    </nc>
    <odxf>
      <numFmt numFmtId="0" formatCode="General"/>
    </odxf>
    <ndxf>
      <numFmt numFmtId="167" formatCode="&quot;$&quot;#,##0.00"/>
    </ndxf>
  </rcc>
  <rcc rId="9278" sId="1" odxf="1" dxf="1">
    <oc r="BD673" t="inlineStr">
      <is>
        <t>0.45</t>
      </is>
    </oc>
    <nc r="BD673">
      <f>BW673*0.2</f>
    </nc>
    <odxf>
      <numFmt numFmtId="0" formatCode="General"/>
    </odxf>
    <ndxf>
      <numFmt numFmtId="167" formatCode="&quot;$&quot;#,##0.00"/>
    </ndxf>
  </rcc>
  <rcc rId="9279" sId="1" odxf="1" dxf="1">
    <oc r="BA674" t="inlineStr">
      <is>
        <t>0.4</t>
      </is>
    </oc>
    <nc r="BA674">
      <f>BW674*0.15</f>
    </nc>
    <odxf>
      <numFmt numFmtId="0" formatCode="General"/>
    </odxf>
    <ndxf>
      <numFmt numFmtId="167" formatCode="&quot;$&quot;#,##0.00"/>
    </ndxf>
  </rcc>
  <rcc rId="9280" sId="1" odxf="1" dxf="1">
    <oc r="BB674" t="inlineStr">
      <is>
        <t>0.65</t>
      </is>
    </oc>
    <nc r="BB674">
      <f>BW674*0.35</f>
    </nc>
    <odxf>
      <numFmt numFmtId="0" formatCode="General"/>
    </odxf>
    <ndxf>
      <numFmt numFmtId="167" formatCode="&quot;$&quot;#,##0.00"/>
    </ndxf>
  </rcc>
  <rcc rId="9281" sId="1" odxf="1" dxf="1">
    <oc r="BC674" t="inlineStr">
      <is>
        <t>0.55</t>
      </is>
    </oc>
    <nc r="BC674">
      <f>BW674*0.3</f>
    </nc>
    <odxf>
      <numFmt numFmtId="0" formatCode="General"/>
    </odxf>
    <ndxf>
      <numFmt numFmtId="167" formatCode="&quot;$&quot;#,##0.00"/>
    </ndxf>
  </rcc>
  <rcc rId="9282" sId="1" odxf="1" dxf="1">
    <oc r="BD674" t="inlineStr">
      <is>
        <t>0.45</t>
      </is>
    </oc>
    <nc r="BD674">
      <f>BW674*0.2</f>
    </nc>
    <odxf>
      <numFmt numFmtId="0" formatCode="General"/>
    </odxf>
    <ndxf>
      <numFmt numFmtId="167" formatCode="&quot;$&quot;#,##0.00"/>
    </ndxf>
  </rcc>
  <rcc rId="9283" sId="1" odxf="1" dxf="1">
    <oc r="BA675" t="inlineStr">
      <is>
        <t>0.4</t>
      </is>
    </oc>
    <nc r="BA675">
      <f>BW675*0.15</f>
    </nc>
    <odxf>
      <numFmt numFmtId="0" formatCode="General"/>
    </odxf>
    <ndxf>
      <numFmt numFmtId="167" formatCode="&quot;$&quot;#,##0.00"/>
    </ndxf>
  </rcc>
  <rcc rId="9284" sId="1" odxf="1" dxf="1">
    <oc r="BB675" t="inlineStr">
      <is>
        <t>0.65</t>
      </is>
    </oc>
    <nc r="BB675">
      <f>BW675*0.35</f>
    </nc>
    <odxf>
      <numFmt numFmtId="0" formatCode="General"/>
    </odxf>
    <ndxf>
      <numFmt numFmtId="167" formatCode="&quot;$&quot;#,##0.00"/>
    </ndxf>
  </rcc>
  <rcc rId="9285" sId="1" odxf="1" dxf="1">
    <oc r="BC675" t="inlineStr">
      <is>
        <t>0.55</t>
      </is>
    </oc>
    <nc r="BC675">
      <f>BW675*0.3</f>
    </nc>
    <odxf>
      <numFmt numFmtId="0" formatCode="General"/>
    </odxf>
    <ndxf>
      <numFmt numFmtId="167" formatCode="&quot;$&quot;#,##0.00"/>
    </ndxf>
  </rcc>
  <rcc rId="9286" sId="1" odxf="1" dxf="1">
    <oc r="BD675" t="inlineStr">
      <is>
        <t>0.45</t>
      </is>
    </oc>
    <nc r="BD675">
      <f>BW675*0.2</f>
    </nc>
    <odxf>
      <numFmt numFmtId="0" formatCode="General"/>
    </odxf>
    <ndxf>
      <numFmt numFmtId="167" formatCode="&quot;$&quot;#,##0.00"/>
    </ndxf>
  </rcc>
  <rcc rId="9287" sId="1" odxf="1" dxf="1">
    <oc r="BA676" t="inlineStr">
      <is>
        <t>0.4</t>
      </is>
    </oc>
    <nc r="BA676">
      <f>BW676*0.15</f>
    </nc>
    <odxf>
      <numFmt numFmtId="0" formatCode="General"/>
    </odxf>
    <ndxf>
      <numFmt numFmtId="167" formatCode="&quot;$&quot;#,##0.00"/>
    </ndxf>
  </rcc>
  <rcc rId="9288" sId="1" odxf="1" dxf="1">
    <oc r="BB676" t="inlineStr">
      <is>
        <t>0.65</t>
      </is>
    </oc>
    <nc r="BB676">
      <f>BW676*0.35</f>
    </nc>
    <odxf>
      <numFmt numFmtId="0" formatCode="General"/>
    </odxf>
    <ndxf>
      <numFmt numFmtId="167" formatCode="&quot;$&quot;#,##0.00"/>
    </ndxf>
  </rcc>
  <rcc rId="9289" sId="1" odxf="1" dxf="1">
    <oc r="BC676" t="inlineStr">
      <is>
        <t>0.55</t>
      </is>
    </oc>
    <nc r="BC676">
      <f>BW676*0.3</f>
    </nc>
    <odxf>
      <numFmt numFmtId="0" formatCode="General"/>
    </odxf>
    <ndxf>
      <numFmt numFmtId="167" formatCode="&quot;$&quot;#,##0.00"/>
    </ndxf>
  </rcc>
  <rcc rId="9290" sId="1" odxf="1" dxf="1">
    <oc r="BD676" t="inlineStr">
      <is>
        <t>0.45</t>
      </is>
    </oc>
    <nc r="BD676">
      <f>BW676*0.2</f>
    </nc>
    <odxf>
      <numFmt numFmtId="0" formatCode="General"/>
    </odxf>
    <ndxf>
      <numFmt numFmtId="167" formatCode="&quot;$&quot;#,##0.00"/>
    </ndxf>
  </rcc>
  <rcc rId="9291" sId="1" odxf="1" dxf="1">
    <oc r="BA677" t="inlineStr">
      <is>
        <t>0.4</t>
      </is>
    </oc>
    <nc r="BA677">
      <f>BW677*0.15</f>
    </nc>
    <odxf>
      <numFmt numFmtId="0" formatCode="General"/>
    </odxf>
    <ndxf>
      <numFmt numFmtId="167" formatCode="&quot;$&quot;#,##0.00"/>
    </ndxf>
  </rcc>
  <rcc rId="9292" sId="1" odxf="1" dxf="1">
    <oc r="BB677" t="inlineStr">
      <is>
        <t>0.65</t>
      </is>
    </oc>
    <nc r="BB677">
      <f>BW677*0.35</f>
    </nc>
    <odxf>
      <numFmt numFmtId="0" formatCode="General"/>
    </odxf>
    <ndxf>
      <numFmt numFmtId="167" formatCode="&quot;$&quot;#,##0.00"/>
    </ndxf>
  </rcc>
  <rcc rId="9293" sId="1" odxf="1" dxf="1">
    <oc r="BC677" t="inlineStr">
      <is>
        <t>0.55</t>
      </is>
    </oc>
    <nc r="BC677">
      <f>BW677*0.3</f>
    </nc>
    <odxf>
      <numFmt numFmtId="0" formatCode="General"/>
    </odxf>
    <ndxf>
      <numFmt numFmtId="167" formatCode="&quot;$&quot;#,##0.00"/>
    </ndxf>
  </rcc>
  <rcc rId="9294" sId="1" odxf="1" dxf="1">
    <oc r="BD677" t="inlineStr">
      <is>
        <t>0.45</t>
      </is>
    </oc>
    <nc r="BD677">
      <f>BW677*0.2</f>
    </nc>
    <odxf>
      <numFmt numFmtId="0" formatCode="General"/>
    </odxf>
    <ndxf>
      <numFmt numFmtId="167" formatCode="&quot;$&quot;#,##0.00"/>
    </ndxf>
  </rcc>
  <rcc rId="9295" sId="1" odxf="1" dxf="1">
    <oc r="BA678" t="inlineStr">
      <is>
        <t/>
      </is>
    </oc>
    <nc r="BA678">
      <f>BW678*0.15</f>
    </nc>
    <odxf>
      <numFmt numFmtId="0" formatCode="General"/>
    </odxf>
    <ndxf>
      <numFmt numFmtId="167" formatCode="&quot;$&quot;#,##0.00"/>
    </ndxf>
  </rcc>
  <rcc rId="9296" sId="1" odxf="1" dxf="1">
    <oc r="BB678" t="inlineStr">
      <is>
        <t/>
      </is>
    </oc>
    <nc r="BB678">
      <f>BW678*0.35</f>
    </nc>
    <odxf>
      <numFmt numFmtId="0" formatCode="General"/>
    </odxf>
    <ndxf>
      <numFmt numFmtId="167" formatCode="&quot;$&quot;#,##0.00"/>
    </ndxf>
  </rcc>
  <rcc rId="9297" sId="1" odxf="1" dxf="1">
    <oc r="BC678" t="inlineStr">
      <is>
        <t/>
      </is>
    </oc>
    <nc r="BC678">
      <f>BW678*0.3</f>
    </nc>
    <odxf>
      <numFmt numFmtId="0" formatCode="General"/>
    </odxf>
    <ndxf>
      <numFmt numFmtId="167" formatCode="&quot;$&quot;#,##0.00"/>
    </ndxf>
  </rcc>
  <rcc rId="9298" sId="1" odxf="1" dxf="1">
    <oc r="BD678" t="inlineStr">
      <is>
        <t/>
      </is>
    </oc>
    <nc r="BD678">
      <f>BW678*0.2</f>
    </nc>
    <odxf>
      <numFmt numFmtId="0" formatCode="General"/>
    </odxf>
    <ndxf>
      <numFmt numFmtId="167" formatCode="&quot;$&quot;#,##0.00"/>
    </ndxf>
  </rcc>
  <rcc rId="9299" sId="1" odxf="1" dxf="1">
    <oc r="BA679" t="inlineStr">
      <is>
        <t>0.4</t>
      </is>
    </oc>
    <nc r="BA679">
      <f>BW679*0.15</f>
    </nc>
    <odxf>
      <numFmt numFmtId="0" formatCode="General"/>
    </odxf>
    <ndxf>
      <numFmt numFmtId="167" formatCode="&quot;$&quot;#,##0.00"/>
    </ndxf>
  </rcc>
  <rcc rId="9300" sId="1" odxf="1" dxf="1">
    <oc r="BB679" t="inlineStr">
      <is>
        <t>0.65</t>
      </is>
    </oc>
    <nc r="BB679">
      <f>BW679*0.35</f>
    </nc>
    <odxf>
      <numFmt numFmtId="0" formatCode="General"/>
    </odxf>
    <ndxf>
      <numFmt numFmtId="167" formatCode="&quot;$&quot;#,##0.00"/>
    </ndxf>
  </rcc>
  <rcc rId="9301" sId="1" odxf="1" dxf="1">
    <oc r="BC679" t="inlineStr">
      <is>
        <t>0.55</t>
      </is>
    </oc>
    <nc r="BC679">
      <f>BW679*0.3</f>
    </nc>
    <odxf>
      <numFmt numFmtId="0" formatCode="General"/>
    </odxf>
    <ndxf>
      <numFmt numFmtId="167" formatCode="&quot;$&quot;#,##0.00"/>
    </ndxf>
  </rcc>
  <rcc rId="9302" sId="1" odxf="1" dxf="1">
    <oc r="BD679" t="inlineStr">
      <is>
        <t>0.45</t>
      </is>
    </oc>
    <nc r="BD679">
      <f>BW679*0.2</f>
    </nc>
    <odxf>
      <numFmt numFmtId="0" formatCode="General"/>
    </odxf>
    <ndxf>
      <numFmt numFmtId="167" formatCode="&quot;$&quot;#,##0.00"/>
    </ndxf>
  </rcc>
  <rcc rId="9303" sId="1" odxf="1" dxf="1">
    <oc r="BA680" t="inlineStr">
      <is>
        <t>0.4</t>
      </is>
    </oc>
    <nc r="BA680">
      <f>BW680*0.15</f>
    </nc>
    <odxf>
      <numFmt numFmtId="0" formatCode="General"/>
    </odxf>
    <ndxf>
      <numFmt numFmtId="167" formatCode="&quot;$&quot;#,##0.00"/>
    </ndxf>
  </rcc>
  <rcc rId="9304" sId="1" odxf="1" dxf="1">
    <oc r="BB680" t="inlineStr">
      <is>
        <t>0.65</t>
      </is>
    </oc>
    <nc r="BB680">
      <f>BW680*0.35</f>
    </nc>
    <odxf>
      <numFmt numFmtId="0" formatCode="General"/>
    </odxf>
    <ndxf>
      <numFmt numFmtId="167" formatCode="&quot;$&quot;#,##0.00"/>
    </ndxf>
  </rcc>
  <rcc rId="9305" sId="1" odxf="1" dxf="1">
    <oc r="BC680" t="inlineStr">
      <is>
        <t>0.55</t>
      </is>
    </oc>
    <nc r="BC680">
      <f>BW680*0.3</f>
    </nc>
    <odxf>
      <numFmt numFmtId="0" formatCode="General"/>
    </odxf>
    <ndxf>
      <numFmt numFmtId="167" formatCode="&quot;$&quot;#,##0.00"/>
    </ndxf>
  </rcc>
  <rcc rId="9306" sId="1" odxf="1" dxf="1">
    <oc r="BD680" t="inlineStr">
      <is>
        <t>0.45</t>
      </is>
    </oc>
    <nc r="BD680">
      <f>BW680*0.2</f>
    </nc>
    <odxf>
      <numFmt numFmtId="0" formatCode="General"/>
    </odxf>
    <ndxf>
      <numFmt numFmtId="167" formatCode="&quot;$&quot;#,##0.00"/>
    </ndxf>
  </rcc>
  <rcc rId="9307" sId="1" odxf="1" dxf="1">
    <oc r="BA690" t="inlineStr">
      <is>
        <t/>
      </is>
    </oc>
    <nc r="BA690">
      <f>BW690*0.15</f>
    </nc>
    <odxf>
      <numFmt numFmtId="0" formatCode="General"/>
    </odxf>
    <ndxf>
      <numFmt numFmtId="167" formatCode="&quot;$&quot;#,##0.00"/>
    </ndxf>
  </rcc>
  <rcc rId="9308" sId="1" odxf="1" dxf="1">
    <oc r="BB690" t="inlineStr">
      <is>
        <t/>
      </is>
    </oc>
    <nc r="BB690">
      <f>BW690*0.35</f>
    </nc>
    <odxf>
      <numFmt numFmtId="0" formatCode="General"/>
    </odxf>
    <ndxf>
      <numFmt numFmtId="167" formatCode="&quot;$&quot;#,##0.00"/>
    </ndxf>
  </rcc>
  <rcc rId="9309" sId="1" odxf="1" dxf="1">
    <oc r="BC690" t="inlineStr">
      <is>
        <t/>
      </is>
    </oc>
    <nc r="BC690">
      <f>BW690*0.3</f>
    </nc>
    <odxf>
      <numFmt numFmtId="0" formatCode="General"/>
    </odxf>
    <ndxf>
      <numFmt numFmtId="167" formatCode="&quot;$&quot;#,##0.00"/>
    </ndxf>
  </rcc>
  <rcc rId="9310" sId="1" odxf="1" dxf="1">
    <oc r="BD690" t="inlineStr">
      <is>
        <t/>
      </is>
    </oc>
    <nc r="BD690">
      <f>BW690*0.2</f>
    </nc>
    <odxf>
      <numFmt numFmtId="0" formatCode="General"/>
    </odxf>
    <ndxf>
      <numFmt numFmtId="167" formatCode="&quot;$&quot;#,##0.00"/>
    </ndxf>
  </rcc>
  <rcc rId="9311" sId="1" odxf="1" dxf="1">
    <oc r="BA691" t="inlineStr">
      <is>
        <t/>
      </is>
    </oc>
    <nc r="BA691">
      <f>BW691*0.15</f>
    </nc>
    <odxf>
      <numFmt numFmtId="0" formatCode="General"/>
    </odxf>
    <ndxf>
      <numFmt numFmtId="167" formatCode="&quot;$&quot;#,##0.00"/>
    </ndxf>
  </rcc>
  <rcc rId="9312" sId="1" odxf="1" dxf="1">
    <oc r="BB691" t="inlineStr">
      <is>
        <t/>
      </is>
    </oc>
    <nc r="BB691">
      <f>BW691*0.35</f>
    </nc>
    <odxf>
      <numFmt numFmtId="0" formatCode="General"/>
    </odxf>
    <ndxf>
      <numFmt numFmtId="167" formatCode="&quot;$&quot;#,##0.00"/>
    </ndxf>
  </rcc>
  <rcc rId="9313" sId="1" odxf="1" dxf="1">
    <oc r="BC691" t="inlineStr">
      <is>
        <t/>
      </is>
    </oc>
    <nc r="BC691">
      <f>BW691*0.3</f>
    </nc>
    <odxf>
      <numFmt numFmtId="0" formatCode="General"/>
    </odxf>
    <ndxf>
      <numFmt numFmtId="167" formatCode="&quot;$&quot;#,##0.00"/>
    </ndxf>
  </rcc>
  <rcc rId="9314" sId="1" odxf="1" dxf="1">
    <oc r="BD691" t="inlineStr">
      <is>
        <t/>
      </is>
    </oc>
    <nc r="BD691">
      <f>BW691*0.2</f>
    </nc>
    <odxf>
      <numFmt numFmtId="0" formatCode="General"/>
    </odxf>
    <ndxf>
      <numFmt numFmtId="167" formatCode="&quot;$&quot;#,##0.00"/>
    </ndxf>
  </rcc>
  <rcc rId="9315" sId="1" odxf="1" dxf="1">
    <oc r="BA692" t="inlineStr">
      <is>
        <t>0.45</t>
      </is>
    </oc>
    <nc r="BA692">
      <f>BW692*0.15</f>
    </nc>
    <odxf>
      <numFmt numFmtId="0" formatCode="General"/>
    </odxf>
    <ndxf>
      <numFmt numFmtId="167" formatCode="&quot;$&quot;#,##0.00"/>
    </ndxf>
  </rcc>
  <rcc rId="9316" sId="1" odxf="1" dxf="1">
    <oc r="BB692" t="inlineStr">
      <is>
        <t>0.65</t>
      </is>
    </oc>
    <nc r="BB692">
      <f>BW692*0.35</f>
    </nc>
    <odxf>
      <numFmt numFmtId="0" formatCode="General"/>
    </odxf>
    <ndxf>
      <numFmt numFmtId="167" formatCode="&quot;$&quot;#,##0.00"/>
    </ndxf>
  </rcc>
  <rcc rId="9317" sId="1" odxf="1" dxf="1">
    <oc r="BC692" t="inlineStr">
      <is>
        <t>0.5</t>
      </is>
    </oc>
    <nc r="BC692">
      <f>BW692*0.3</f>
    </nc>
    <odxf>
      <numFmt numFmtId="0" formatCode="General"/>
    </odxf>
    <ndxf>
      <numFmt numFmtId="167" formatCode="&quot;$&quot;#,##0.00"/>
    </ndxf>
  </rcc>
  <rcc rId="9318" sId="1" odxf="1" dxf="1">
    <oc r="BD692" t="inlineStr">
      <is>
        <t>0.4</t>
      </is>
    </oc>
    <nc r="BD692">
      <f>BW692*0.2</f>
    </nc>
    <odxf>
      <numFmt numFmtId="0" formatCode="General"/>
    </odxf>
    <ndxf>
      <numFmt numFmtId="167" formatCode="&quot;$&quot;#,##0.00"/>
    </ndxf>
  </rcc>
  <rcc rId="9319" sId="1" odxf="1" dxf="1">
    <oc r="BA693" t="inlineStr">
      <is>
        <t>0.15</t>
      </is>
    </oc>
    <nc r="BA693">
      <f>BW693*0.15</f>
    </nc>
    <odxf>
      <numFmt numFmtId="0" formatCode="General"/>
    </odxf>
    <ndxf>
      <numFmt numFmtId="167" formatCode="&quot;$&quot;#,##0.00"/>
    </ndxf>
  </rcc>
  <rcc rId="9320" sId="1" odxf="1" dxf="1">
    <oc r="BB693" t="inlineStr">
      <is>
        <t>0.65</t>
      </is>
    </oc>
    <nc r="BB693">
      <f>BW693*0.35</f>
    </nc>
    <odxf>
      <numFmt numFmtId="0" formatCode="General"/>
    </odxf>
    <ndxf>
      <numFmt numFmtId="167" formatCode="&quot;$&quot;#,##0.00"/>
    </ndxf>
  </rcc>
  <rcc rId="9321" sId="1" odxf="1" dxf="1">
    <oc r="BC693" t="inlineStr">
      <is>
        <t>0.6</t>
      </is>
    </oc>
    <nc r="BC693">
      <f>BW693*0.3</f>
    </nc>
    <odxf>
      <numFmt numFmtId="0" formatCode="General"/>
    </odxf>
    <ndxf>
      <numFmt numFmtId="167" formatCode="&quot;$&quot;#,##0.00"/>
    </ndxf>
  </rcc>
  <rcc rId="9322" sId="1" odxf="1" dxf="1">
    <oc r="BD693" t="inlineStr">
      <is>
        <t>0.45</t>
      </is>
    </oc>
    <nc r="BD693">
      <f>BW693*0.2</f>
    </nc>
    <odxf>
      <numFmt numFmtId="0" formatCode="General"/>
    </odxf>
    <ndxf>
      <numFmt numFmtId="167" formatCode="&quot;$&quot;#,##0.00"/>
    </ndxf>
  </rcc>
  <rcc rId="9323" sId="1" odxf="1" dxf="1">
    <oc r="BA694" t="inlineStr">
      <is>
        <t/>
      </is>
    </oc>
    <nc r="BA694">
      <f>BW694*0.15</f>
    </nc>
    <odxf>
      <numFmt numFmtId="0" formatCode="General"/>
    </odxf>
    <ndxf>
      <numFmt numFmtId="167" formatCode="&quot;$&quot;#,##0.00"/>
    </ndxf>
  </rcc>
  <rcc rId="9324" sId="1" odxf="1" dxf="1">
    <oc r="BB694" t="inlineStr">
      <is>
        <t/>
      </is>
    </oc>
    <nc r="BB694">
      <f>BW694*0.35</f>
    </nc>
    <odxf>
      <numFmt numFmtId="0" formatCode="General"/>
    </odxf>
    <ndxf>
      <numFmt numFmtId="167" formatCode="&quot;$&quot;#,##0.00"/>
    </ndxf>
  </rcc>
  <rcc rId="9325" sId="1" odxf="1" dxf="1">
    <oc r="BC694" t="inlineStr">
      <is>
        <t/>
      </is>
    </oc>
    <nc r="BC694">
      <f>BW694*0.3</f>
    </nc>
    <odxf>
      <numFmt numFmtId="0" formatCode="General"/>
    </odxf>
    <ndxf>
      <numFmt numFmtId="167" formatCode="&quot;$&quot;#,##0.00"/>
    </ndxf>
  </rcc>
  <rcc rId="9326" sId="1" odxf="1" dxf="1">
    <oc r="BD694" t="inlineStr">
      <is>
        <t/>
      </is>
    </oc>
    <nc r="BD694">
      <f>BW694*0.2</f>
    </nc>
    <odxf>
      <numFmt numFmtId="0" formatCode="General"/>
    </odxf>
    <ndxf>
      <numFmt numFmtId="167" formatCode="&quot;$&quot;#,##0.00"/>
    </ndxf>
  </rcc>
  <rcc rId="9327" sId="1" odxf="1" dxf="1">
    <oc r="BA695" t="inlineStr">
      <is>
        <t/>
      </is>
    </oc>
    <nc r="BA695">
      <f>BW695*0.15</f>
    </nc>
    <odxf>
      <numFmt numFmtId="0" formatCode="General"/>
    </odxf>
    <ndxf>
      <numFmt numFmtId="167" formatCode="&quot;$&quot;#,##0.00"/>
    </ndxf>
  </rcc>
  <rcc rId="9328" sId="1" odxf="1" dxf="1">
    <oc r="BB695" t="inlineStr">
      <is>
        <t/>
      </is>
    </oc>
    <nc r="BB695">
      <f>BW695*0.35</f>
    </nc>
    <odxf>
      <numFmt numFmtId="0" formatCode="General"/>
    </odxf>
    <ndxf>
      <numFmt numFmtId="167" formatCode="&quot;$&quot;#,##0.00"/>
    </ndxf>
  </rcc>
  <rcc rId="9329" sId="1" odxf="1" dxf="1">
    <oc r="BC695" t="inlineStr">
      <is>
        <t/>
      </is>
    </oc>
    <nc r="BC695">
      <f>BW695*0.3</f>
    </nc>
    <odxf>
      <numFmt numFmtId="0" formatCode="General"/>
    </odxf>
    <ndxf>
      <numFmt numFmtId="167" formatCode="&quot;$&quot;#,##0.00"/>
    </ndxf>
  </rcc>
  <rcc rId="9330" sId="1" odxf="1" dxf="1">
    <oc r="BD695" t="inlineStr">
      <is>
        <t/>
      </is>
    </oc>
    <nc r="BD695">
      <f>BW695*0.2</f>
    </nc>
    <odxf>
      <numFmt numFmtId="0" formatCode="General"/>
    </odxf>
    <ndxf>
      <numFmt numFmtId="167" formatCode="&quot;$&quot;#,##0.00"/>
    </ndxf>
  </rcc>
  <rcc rId="9331" sId="1" odxf="1" dxf="1">
    <oc r="BA696" t="inlineStr">
      <is>
        <t>0.45</t>
      </is>
    </oc>
    <nc r="BA696">
      <f>BW696*0.15</f>
    </nc>
    <odxf>
      <numFmt numFmtId="0" formatCode="General"/>
    </odxf>
    <ndxf>
      <numFmt numFmtId="167" formatCode="&quot;$&quot;#,##0.00"/>
    </ndxf>
  </rcc>
  <rcc rId="9332" sId="1" odxf="1" dxf="1">
    <oc r="BB696" t="inlineStr">
      <is>
        <t>0.65</t>
      </is>
    </oc>
    <nc r="BB696">
      <f>BW696*0.35</f>
    </nc>
    <odxf>
      <numFmt numFmtId="0" formatCode="General"/>
    </odxf>
    <ndxf>
      <numFmt numFmtId="167" formatCode="&quot;$&quot;#,##0.00"/>
    </ndxf>
  </rcc>
  <rcc rId="9333" sId="1" odxf="1" dxf="1">
    <oc r="BC696" t="inlineStr">
      <is>
        <t>0.5</t>
      </is>
    </oc>
    <nc r="BC696">
      <f>BW696*0.3</f>
    </nc>
    <odxf>
      <numFmt numFmtId="0" formatCode="General"/>
    </odxf>
    <ndxf>
      <numFmt numFmtId="167" formatCode="&quot;$&quot;#,##0.00"/>
    </ndxf>
  </rcc>
  <rcc rId="9334" sId="1" odxf="1" dxf="1">
    <oc r="BD696" t="inlineStr">
      <is>
        <t>0.4</t>
      </is>
    </oc>
    <nc r="BD696">
      <f>BW696*0.2</f>
    </nc>
    <odxf>
      <numFmt numFmtId="0" formatCode="General"/>
    </odxf>
    <ndxf>
      <numFmt numFmtId="167" formatCode="&quot;$&quot;#,##0.00"/>
    </ndxf>
  </rcc>
  <rcc rId="9335" sId="1" odxf="1" dxf="1">
    <oc r="BA697" t="inlineStr">
      <is>
        <t>0.15</t>
      </is>
    </oc>
    <nc r="BA697">
      <f>BW697*0.15</f>
    </nc>
    <odxf>
      <numFmt numFmtId="0" formatCode="General"/>
    </odxf>
    <ndxf>
      <numFmt numFmtId="167" formatCode="&quot;$&quot;#,##0.00"/>
    </ndxf>
  </rcc>
  <rcc rId="9336" sId="1" odxf="1" dxf="1">
    <oc r="BB697" t="inlineStr">
      <is>
        <t>0.65</t>
      </is>
    </oc>
    <nc r="BB697">
      <f>BW697*0.35</f>
    </nc>
    <odxf>
      <numFmt numFmtId="0" formatCode="General"/>
    </odxf>
    <ndxf>
      <numFmt numFmtId="167" formatCode="&quot;$&quot;#,##0.00"/>
    </ndxf>
  </rcc>
  <rcc rId="9337" sId="1" odxf="1" dxf="1">
    <oc r="BC697" t="inlineStr">
      <is>
        <t>0.6</t>
      </is>
    </oc>
    <nc r="BC697">
      <f>BW697*0.3</f>
    </nc>
    <odxf>
      <numFmt numFmtId="0" formatCode="General"/>
    </odxf>
    <ndxf>
      <numFmt numFmtId="167" formatCode="&quot;$&quot;#,##0.00"/>
    </ndxf>
  </rcc>
  <rcc rId="9338" sId="1" odxf="1" dxf="1">
    <oc r="BD697" t="inlineStr">
      <is>
        <t>0.45</t>
      </is>
    </oc>
    <nc r="BD697">
      <f>BW697*0.2</f>
    </nc>
    <odxf>
      <numFmt numFmtId="0" formatCode="General"/>
    </odxf>
    <ndxf>
      <numFmt numFmtId="167" formatCode="&quot;$&quot;#,##0.00"/>
    </ndxf>
  </rcc>
  <rcc rId="9339" sId="1" odxf="1" dxf="1">
    <oc r="BA698" t="inlineStr">
      <is>
        <t/>
      </is>
    </oc>
    <nc r="BA698">
      <f>BW698*0.15</f>
    </nc>
    <odxf>
      <numFmt numFmtId="0" formatCode="General"/>
    </odxf>
    <ndxf>
      <numFmt numFmtId="167" formatCode="&quot;$&quot;#,##0.00"/>
    </ndxf>
  </rcc>
  <rcc rId="9340" sId="1" odxf="1" dxf="1">
    <oc r="BB698" t="inlineStr">
      <is>
        <t/>
      </is>
    </oc>
    <nc r="BB698">
      <f>BW698*0.35</f>
    </nc>
    <odxf>
      <numFmt numFmtId="0" formatCode="General"/>
    </odxf>
    <ndxf>
      <numFmt numFmtId="167" formatCode="&quot;$&quot;#,##0.00"/>
    </ndxf>
  </rcc>
  <rcc rId="9341" sId="1" odxf="1" dxf="1">
    <oc r="BC698" t="inlineStr">
      <is>
        <t/>
      </is>
    </oc>
    <nc r="BC698">
      <f>BW698*0.3</f>
    </nc>
    <odxf>
      <numFmt numFmtId="0" formatCode="General"/>
    </odxf>
    <ndxf>
      <numFmt numFmtId="167" formatCode="&quot;$&quot;#,##0.00"/>
    </ndxf>
  </rcc>
  <rcc rId="9342" sId="1" odxf="1" dxf="1">
    <oc r="BD698" t="inlineStr">
      <is>
        <t/>
      </is>
    </oc>
    <nc r="BD698">
      <f>BW698*0.2</f>
    </nc>
    <odxf>
      <numFmt numFmtId="0" formatCode="General"/>
    </odxf>
    <ndxf>
      <numFmt numFmtId="167" formatCode="&quot;$&quot;#,##0.00"/>
    </ndxf>
  </rcc>
  <rcc rId="9343" sId="1" odxf="1" dxf="1">
    <oc r="BA699" t="inlineStr">
      <is>
        <t>0.15</t>
      </is>
    </oc>
    <nc r="BA699">
      <f>BW699*0.15</f>
    </nc>
    <odxf>
      <numFmt numFmtId="0" formatCode="General"/>
    </odxf>
    <ndxf>
      <numFmt numFmtId="167" formatCode="&quot;$&quot;#,##0.00"/>
    </ndxf>
  </rcc>
  <rcc rId="9344" sId="1" odxf="1" dxf="1">
    <oc r="BB699" t="inlineStr">
      <is>
        <t>0.65</t>
      </is>
    </oc>
    <nc r="BB699">
      <f>BW699*0.35</f>
    </nc>
    <odxf>
      <numFmt numFmtId="0" formatCode="General"/>
    </odxf>
    <ndxf>
      <numFmt numFmtId="167" formatCode="&quot;$&quot;#,##0.00"/>
    </ndxf>
  </rcc>
  <rcc rId="9345" sId="1" odxf="1" dxf="1">
    <oc r="BC699" t="inlineStr">
      <is>
        <t>0.6</t>
      </is>
    </oc>
    <nc r="BC699">
      <f>BW699*0.3</f>
    </nc>
    <odxf>
      <numFmt numFmtId="0" formatCode="General"/>
    </odxf>
    <ndxf>
      <numFmt numFmtId="167" formatCode="&quot;$&quot;#,##0.00"/>
    </ndxf>
  </rcc>
  <rcc rId="9346" sId="1" odxf="1" dxf="1">
    <oc r="BD699" t="inlineStr">
      <is>
        <t>0.45</t>
      </is>
    </oc>
    <nc r="BD699">
      <f>BW699*0.2</f>
    </nc>
    <odxf>
      <numFmt numFmtId="0" formatCode="General"/>
    </odxf>
    <ndxf>
      <numFmt numFmtId="167" formatCode="&quot;$&quot;#,##0.00"/>
    </ndxf>
  </rcc>
  <rcc rId="9347" sId="1" odxf="1" dxf="1">
    <oc r="BA700" t="inlineStr">
      <is>
        <t>0.45</t>
      </is>
    </oc>
    <nc r="BA700">
      <f>BW700*0.15</f>
    </nc>
    <odxf>
      <numFmt numFmtId="0" formatCode="General"/>
    </odxf>
    <ndxf>
      <numFmt numFmtId="167" formatCode="&quot;$&quot;#,##0.00"/>
    </ndxf>
  </rcc>
  <rcc rId="9348" sId="1" odxf="1" dxf="1">
    <oc r="BB700" t="inlineStr">
      <is>
        <t>0.65</t>
      </is>
    </oc>
    <nc r="BB700">
      <f>BW700*0.35</f>
    </nc>
    <odxf>
      <numFmt numFmtId="0" formatCode="General"/>
    </odxf>
    <ndxf>
      <numFmt numFmtId="167" formatCode="&quot;$&quot;#,##0.00"/>
    </ndxf>
  </rcc>
  <rcc rId="9349" sId="1" odxf="1" dxf="1">
    <oc r="BC700" t="inlineStr">
      <is>
        <t>0.5</t>
      </is>
    </oc>
    <nc r="BC700">
      <f>BW700*0.3</f>
    </nc>
    <odxf>
      <numFmt numFmtId="0" formatCode="General"/>
    </odxf>
    <ndxf>
      <numFmt numFmtId="167" formatCode="&quot;$&quot;#,##0.00"/>
    </ndxf>
  </rcc>
  <rcc rId="9350" sId="1" odxf="1" dxf="1">
    <oc r="BD700" t="inlineStr">
      <is>
        <t>0.4</t>
      </is>
    </oc>
    <nc r="BD700">
      <f>BW700*0.2</f>
    </nc>
    <odxf>
      <numFmt numFmtId="0" formatCode="General"/>
    </odxf>
    <ndxf>
      <numFmt numFmtId="167" formatCode="&quot;$&quot;#,##0.00"/>
    </ndxf>
  </rcc>
  <rcc rId="9351" sId="1" odxf="1" dxf="1">
    <oc r="BA701" t="inlineStr">
      <is>
        <t>0.15</t>
      </is>
    </oc>
    <nc r="BA701">
      <f>BW701*0.15</f>
    </nc>
    <odxf>
      <numFmt numFmtId="0" formatCode="General"/>
    </odxf>
    <ndxf>
      <numFmt numFmtId="167" formatCode="&quot;$&quot;#,##0.00"/>
    </ndxf>
  </rcc>
  <rcc rId="9352" sId="1" odxf="1" dxf="1">
    <oc r="BB701" t="inlineStr">
      <is>
        <t>0.65</t>
      </is>
    </oc>
    <nc r="BB701">
      <f>BW701*0.35</f>
    </nc>
    <odxf>
      <numFmt numFmtId="0" formatCode="General"/>
    </odxf>
    <ndxf>
      <numFmt numFmtId="167" formatCode="&quot;$&quot;#,##0.00"/>
    </ndxf>
  </rcc>
  <rcc rId="9353" sId="1" odxf="1" dxf="1">
    <oc r="BC701" t="inlineStr">
      <is>
        <t>0.6</t>
      </is>
    </oc>
    <nc r="BC701">
      <f>BW701*0.3</f>
    </nc>
    <odxf>
      <numFmt numFmtId="0" formatCode="General"/>
    </odxf>
    <ndxf>
      <numFmt numFmtId="167" formatCode="&quot;$&quot;#,##0.00"/>
    </ndxf>
  </rcc>
  <rcc rId="9354" sId="1" odxf="1" dxf="1">
    <oc r="BD701" t="inlineStr">
      <is>
        <t>0.45</t>
      </is>
    </oc>
    <nc r="BD701">
      <f>BW701*0.2</f>
    </nc>
    <odxf>
      <numFmt numFmtId="0" formatCode="General"/>
    </odxf>
    <ndxf>
      <numFmt numFmtId="167" formatCode="&quot;$&quot;#,##0.00"/>
    </ndxf>
  </rcc>
  <rcc rId="9355" sId="1" odxf="1" dxf="1">
    <oc r="BA702" t="inlineStr">
      <is>
        <t>0.15</t>
      </is>
    </oc>
    <nc r="BA702">
      <f>BW702*0.15</f>
    </nc>
    <odxf>
      <numFmt numFmtId="0" formatCode="General"/>
    </odxf>
    <ndxf>
      <numFmt numFmtId="167" formatCode="&quot;$&quot;#,##0.00"/>
    </ndxf>
  </rcc>
  <rcc rId="9356" sId="1" odxf="1" dxf="1">
    <oc r="BB702" t="inlineStr">
      <is>
        <t>0.65</t>
      </is>
    </oc>
    <nc r="BB702">
      <f>BW702*0.35</f>
    </nc>
    <odxf>
      <numFmt numFmtId="0" formatCode="General"/>
    </odxf>
    <ndxf>
      <numFmt numFmtId="167" formatCode="&quot;$&quot;#,##0.00"/>
    </ndxf>
  </rcc>
  <rcc rId="9357" sId="1" odxf="1" dxf="1">
    <oc r="BC702" t="inlineStr">
      <is>
        <t>0.6</t>
      </is>
    </oc>
    <nc r="BC702">
      <f>BW702*0.3</f>
    </nc>
    <odxf>
      <numFmt numFmtId="0" formatCode="General"/>
    </odxf>
    <ndxf>
      <numFmt numFmtId="167" formatCode="&quot;$&quot;#,##0.00"/>
    </ndxf>
  </rcc>
  <rcc rId="9358" sId="1" odxf="1" dxf="1">
    <oc r="BD702" t="inlineStr">
      <is>
        <t>0.45</t>
      </is>
    </oc>
    <nc r="BD702">
      <f>BW702*0.2</f>
    </nc>
    <odxf>
      <numFmt numFmtId="0" formatCode="General"/>
    </odxf>
    <ndxf>
      <numFmt numFmtId="167" formatCode="&quot;$&quot;#,##0.00"/>
    </ndxf>
  </rcc>
  <rcc rId="9359" sId="1" odxf="1" dxf="1">
    <oc r="BA703" t="inlineStr">
      <is>
        <t>0.15</t>
      </is>
    </oc>
    <nc r="BA703">
      <f>BW703*0.15</f>
    </nc>
    <odxf>
      <numFmt numFmtId="0" formatCode="General"/>
    </odxf>
    <ndxf>
      <numFmt numFmtId="167" formatCode="&quot;$&quot;#,##0.00"/>
    </ndxf>
  </rcc>
  <rcc rId="9360" sId="1" odxf="1" dxf="1">
    <oc r="BB703" t="inlineStr">
      <is>
        <t>0.65</t>
      </is>
    </oc>
    <nc r="BB703">
      <f>BW703*0.35</f>
    </nc>
    <odxf>
      <numFmt numFmtId="0" formatCode="General"/>
    </odxf>
    <ndxf>
      <numFmt numFmtId="167" formatCode="&quot;$&quot;#,##0.00"/>
    </ndxf>
  </rcc>
  <rcc rId="9361" sId="1" odxf="1" dxf="1">
    <oc r="BC703" t="inlineStr">
      <is>
        <t>0.6</t>
      </is>
    </oc>
    <nc r="BC703">
      <f>BW703*0.3</f>
    </nc>
    <odxf>
      <numFmt numFmtId="0" formatCode="General"/>
    </odxf>
    <ndxf>
      <numFmt numFmtId="167" formatCode="&quot;$&quot;#,##0.00"/>
    </ndxf>
  </rcc>
  <rcc rId="9362" sId="1" odxf="1" dxf="1">
    <oc r="BD703" t="inlineStr">
      <is>
        <t>0.45</t>
      </is>
    </oc>
    <nc r="BD703">
      <f>BW703*0.2</f>
    </nc>
    <odxf>
      <numFmt numFmtId="0" formatCode="General"/>
    </odxf>
    <ndxf>
      <numFmt numFmtId="167" formatCode="&quot;$&quot;#,##0.00"/>
    </ndxf>
  </rcc>
  <rcc rId="9363" sId="1" odxf="1" dxf="1">
    <oc r="BA704" t="inlineStr">
      <is>
        <t/>
      </is>
    </oc>
    <nc r="BA704">
      <f>BW704*0.15</f>
    </nc>
    <odxf>
      <numFmt numFmtId="0" formatCode="General"/>
    </odxf>
    <ndxf>
      <numFmt numFmtId="167" formatCode="&quot;$&quot;#,##0.00"/>
    </ndxf>
  </rcc>
  <rcc rId="9364" sId="1" odxf="1" dxf="1">
    <oc r="BB704" t="inlineStr">
      <is>
        <t/>
      </is>
    </oc>
    <nc r="BB704">
      <f>BW704*0.35</f>
    </nc>
    <odxf>
      <numFmt numFmtId="0" formatCode="General"/>
    </odxf>
    <ndxf>
      <numFmt numFmtId="167" formatCode="&quot;$&quot;#,##0.00"/>
    </ndxf>
  </rcc>
  <rcc rId="9365" sId="1" odxf="1" dxf="1">
    <oc r="BC704" t="inlineStr">
      <is>
        <t/>
      </is>
    </oc>
    <nc r="BC704">
      <f>BW704*0.3</f>
    </nc>
    <odxf>
      <numFmt numFmtId="0" formatCode="General"/>
    </odxf>
    <ndxf>
      <numFmt numFmtId="167" formatCode="&quot;$&quot;#,##0.00"/>
    </ndxf>
  </rcc>
  <rcc rId="9366" sId="1" odxf="1" dxf="1">
    <oc r="BD704" t="inlineStr">
      <is>
        <t/>
      </is>
    </oc>
    <nc r="BD704">
      <f>BW704*0.2</f>
    </nc>
    <odxf>
      <numFmt numFmtId="0" formatCode="General"/>
    </odxf>
    <ndxf>
      <numFmt numFmtId="167" formatCode="&quot;$&quot;#,##0.00"/>
    </ndxf>
  </rcc>
  <rcc rId="9367" sId="1" odxf="1" dxf="1">
    <oc r="BA705" t="inlineStr">
      <is>
        <t/>
      </is>
    </oc>
    <nc r="BA705">
      <f>BW705*0.15</f>
    </nc>
    <odxf>
      <numFmt numFmtId="0" formatCode="General"/>
    </odxf>
    <ndxf>
      <numFmt numFmtId="167" formatCode="&quot;$&quot;#,##0.00"/>
    </ndxf>
  </rcc>
  <rcc rId="9368" sId="1" odxf="1" dxf="1">
    <oc r="BB705" t="inlineStr">
      <is>
        <t/>
      </is>
    </oc>
    <nc r="BB705">
      <f>BW705*0.35</f>
    </nc>
    <odxf>
      <numFmt numFmtId="0" formatCode="General"/>
    </odxf>
    <ndxf>
      <numFmt numFmtId="167" formatCode="&quot;$&quot;#,##0.00"/>
    </ndxf>
  </rcc>
  <rcc rId="9369" sId="1" odxf="1" dxf="1">
    <oc r="BC705" t="inlineStr">
      <is>
        <t/>
      </is>
    </oc>
    <nc r="BC705">
      <f>BW705*0.3</f>
    </nc>
    <odxf>
      <numFmt numFmtId="0" formatCode="General"/>
    </odxf>
    <ndxf>
      <numFmt numFmtId="167" formatCode="&quot;$&quot;#,##0.00"/>
    </ndxf>
  </rcc>
  <rcc rId="9370" sId="1" odxf="1" dxf="1">
    <oc r="BD705" t="inlineStr">
      <is>
        <t/>
      </is>
    </oc>
    <nc r="BD705">
      <f>BW705*0.2</f>
    </nc>
    <odxf>
      <numFmt numFmtId="0" formatCode="General"/>
    </odxf>
    <ndxf>
      <numFmt numFmtId="167" formatCode="&quot;$&quot;#,##0.00"/>
    </ndxf>
  </rcc>
  <rcc rId="9371" sId="1" odxf="1" dxf="1">
    <oc r="BA706" t="inlineStr">
      <is>
        <t/>
      </is>
    </oc>
    <nc r="BA706">
      <f>BW706*0.15</f>
    </nc>
    <odxf>
      <numFmt numFmtId="0" formatCode="General"/>
    </odxf>
    <ndxf>
      <numFmt numFmtId="167" formatCode="&quot;$&quot;#,##0.00"/>
    </ndxf>
  </rcc>
  <rcc rId="9372" sId="1" odxf="1" dxf="1">
    <oc r="BB706" t="inlineStr">
      <is>
        <t/>
      </is>
    </oc>
    <nc r="BB706">
      <f>BW706*0.35</f>
    </nc>
    <odxf>
      <numFmt numFmtId="0" formatCode="General"/>
    </odxf>
    <ndxf>
      <numFmt numFmtId="167" formatCode="&quot;$&quot;#,##0.00"/>
    </ndxf>
  </rcc>
  <rcc rId="9373" sId="1" odxf="1" dxf="1">
    <oc r="BC706" t="inlineStr">
      <is>
        <t/>
      </is>
    </oc>
    <nc r="BC706">
      <f>BW706*0.3</f>
    </nc>
    <odxf>
      <numFmt numFmtId="0" formatCode="General"/>
    </odxf>
    <ndxf>
      <numFmt numFmtId="167" formatCode="&quot;$&quot;#,##0.00"/>
    </ndxf>
  </rcc>
  <rcc rId="9374" sId="1" odxf="1" dxf="1">
    <oc r="BD706" t="inlineStr">
      <is>
        <t/>
      </is>
    </oc>
    <nc r="BD706">
      <f>BW706*0.2</f>
    </nc>
    <odxf>
      <numFmt numFmtId="0" formatCode="General"/>
    </odxf>
    <ndxf>
      <numFmt numFmtId="167" formatCode="&quot;$&quot;#,##0.00"/>
    </ndxf>
  </rcc>
  <rcc rId="9375" sId="1" odxf="1" dxf="1">
    <oc r="BA707" t="inlineStr">
      <is>
        <t>0.15</t>
      </is>
    </oc>
    <nc r="BA707">
      <f>BW707*0.15</f>
    </nc>
    <odxf>
      <numFmt numFmtId="0" formatCode="General"/>
    </odxf>
    <ndxf>
      <numFmt numFmtId="167" formatCode="&quot;$&quot;#,##0.00"/>
    </ndxf>
  </rcc>
  <rcc rId="9376" sId="1" odxf="1" dxf="1">
    <oc r="BB707" t="inlineStr">
      <is>
        <t>0.65</t>
      </is>
    </oc>
    <nc r="BB707">
      <f>BW707*0.35</f>
    </nc>
    <odxf>
      <numFmt numFmtId="0" formatCode="General"/>
    </odxf>
    <ndxf>
      <numFmt numFmtId="167" formatCode="&quot;$&quot;#,##0.00"/>
    </ndxf>
  </rcc>
  <rcc rId="9377" sId="1" odxf="1" dxf="1">
    <oc r="BC707" t="inlineStr">
      <is>
        <t>0.6</t>
      </is>
    </oc>
    <nc r="BC707">
      <f>BW707*0.3</f>
    </nc>
    <odxf>
      <numFmt numFmtId="0" formatCode="General"/>
    </odxf>
    <ndxf>
      <numFmt numFmtId="167" formatCode="&quot;$&quot;#,##0.00"/>
    </ndxf>
  </rcc>
  <rcc rId="9378" sId="1" odxf="1" dxf="1">
    <oc r="BD707" t="inlineStr">
      <is>
        <t>0.45</t>
      </is>
    </oc>
    <nc r="BD707">
      <f>BW707*0.2</f>
    </nc>
    <odxf>
      <numFmt numFmtId="0" formatCode="General"/>
    </odxf>
    <ndxf>
      <numFmt numFmtId="167" formatCode="&quot;$&quot;#,##0.00"/>
    </ndxf>
  </rcc>
  <rcc rId="9379" sId="1" odxf="1" dxf="1">
    <oc r="BA708" t="inlineStr">
      <is>
        <t>0.15</t>
      </is>
    </oc>
    <nc r="BA708">
      <f>BW708*0.15</f>
    </nc>
    <odxf>
      <numFmt numFmtId="0" formatCode="General"/>
    </odxf>
    <ndxf>
      <numFmt numFmtId="167" formatCode="&quot;$&quot;#,##0.00"/>
    </ndxf>
  </rcc>
  <rcc rId="9380" sId="1" odxf="1" dxf="1">
    <oc r="BB708" t="inlineStr">
      <is>
        <t>0.65</t>
      </is>
    </oc>
    <nc r="BB708">
      <f>BW708*0.35</f>
    </nc>
    <odxf>
      <numFmt numFmtId="0" formatCode="General"/>
    </odxf>
    <ndxf>
      <numFmt numFmtId="167" formatCode="&quot;$&quot;#,##0.00"/>
    </ndxf>
  </rcc>
  <rcc rId="9381" sId="1" odxf="1" dxf="1">
    <oc r="BC708" t="inlineStr">
      <is>
        <t>0.6</t>
      </is>
    </oc>
    <nc r="BC708">
      <f>BW708*0.3</f>
    </nc>
    <odxf>
      <numFmt numFmtId="0" formatCode="General"/>
    </odxf>
    <ndxf>
      <numFmt numFmtId="167" formatCode="&quot;$&quot;#,##0.00"/>
    </ndxf>
  </rcc>
  <rcc rId="9382" sId="1" odxf="1" dxf="1">
    <oc r="BD708" t="inlineStr">
      <is>
        <t>0.45</t>
      </is>
    </oc>
    <nc r="BD708">
      <f>BW708*0.2</f>
    </nc>
    <odxf>
      <numFmt numFmtId="0" formatCode="General"/>
    </odxf>
    <ndxf>
      <numFmt numFmtId="167" formatCode="&quot;$&quot;#,##0.00"/>
    </ndxf>
  </rcc>
  <rcc rId="9383" sId="1" odxf="1" dxf="1">
    <oc r="BA709" t="inlineStr">
      <is>
        <t>0.15</t>
      </is>
    </oc>
    <nc r="BA709">
      <f>BW709*0.15</f>
    </nc>
    <odxf>
      <numFmt numFmtId="0" formatCode="General"/>
    </odxf>
    <ndxf>
      <numFmt numFmtId="167" formatCode="&quot;$&quot;#,##0.00"/>
    </ndxf>
  </rcc>
  <rcc rId="9384" sId="1" odxf="1" dxf="1">
    <oc r="BB709" t="inlineStr">
      <is>
        <t>0.65</t>
      </is>
    </oc>
    <nc r="BB709">
      <f>BW709*0.35</f>
    </nc>
    <odxf>
      <numFmt numFmtId="0" formatCode="General"/>
    </odxf>
    <ndxf>
      <numFmt numFmtId="167" formatCode="&quot;$&quot;#,##0.00"/>
    </ndxf>
  </rcc>
  <rcc rId="9385" sId="1" odxf="1" dxf="1">
    <oc r="BC709" t="inlineStr">
      <is>
        <t>0.6</t>
      </is>
    </oc>
    <nc r="BC709">
      <f>BW709*0.3</f>
    </nc>
    <odxf>
      <numFmt numFmtId="0" formatCode="General"/>
    </odxf>
    <ndxf>
      <numFmt numFmtId="167" formatCode="&quot;$&quot;#,##0.00"/>
    </ndxf>
  </rcc>
  <rcc rId="9386" sId="1" odxf="1" dxf="1">
    <oc r="BD709" t="inlineStr">
      <is>
        <t>0.45</t>
      </is>
    </oc>
    <nc r="BD709">
      <f>BW709*0.2</f>
    </nc>
    <odxf>
      <numFmt numFmtId="0" formatCode="General"/>
    </odxf>
    <ndxf>
      <numFmt numFmtId="167" formatCode="&quot;$&quot;#,##0.00"/>
    </ndxf>
  </rcc>
  <rcc rId="9387" sId="1" odxf="1" dxf="1">
    <oc r="BA710" t="inlineStr">
      <is>
        <t>0.15</t>
      </is>
    </oc>
    <nc r="BA710">
      <f>BW710*0.15</f>
    </nc>
    <odxf>
      <numFmt numFmtId="0" formatCode="General"/>
    </odxf>
    <ndxf>
      <numFmt numFmtId="167" formatCode="&quot;$&quot;#,##0.00"/>
    </ndxf>
  </rcc>
  <rcc rId="9388" sId="1" odxf="1" dxf="1">
    <oc r="BB710" t="inlineStr">
      <is>
        <t>0.65</t>
      </is>
    </oc>
    <nc r="BB710">
      <f>BW710*0.35</f>
    </nc>
    <odxf>
      <numFmt numFmtId="0" formatCode="General"/>
    </odxf>
    <ndxf>
      <numFmt numFmtId="167" formatCode="&quot;$&quot;#,##0.00"/>
    </ndxf>
  </rcc>
  <rcc rId="9389" sId="1" odxf="1" dxf="1">
    <oc r="BC710" t="inlineStr">
      <is>
        <t>0.6</t>
      </is>
    </oc>
    <nc r="BC710">
      <f>BW710*0.3</f>
    </nc>
    <odxf>
      <numFmt numFmtId="0" formatCode="General"/>
    </odxf>
    <ndxf>
      <numFmt numFmtId="167" formatCode="&quot;$&quot;#,##0.00"/>
    </ndxf>
  </rcc>
  <rcc rId="9390" sId="1" odxf="1" dxf="1">
    <oc r="BD710" t="inlineStr">
      <is>
        <t>0.45</t>
      </is>
    </oc>
    <nc r="BD710">
      <f>BW710*0.2</f>
    </nc>
    <odxf>
      <numFmt numFmtId="0" formatCode="General"/>
    </odxf>
    <ndxf>
      <numFmt numFmtId="167" formatCode="&quot;$&quot;#,##0.00"/>
    </ndxf>
  </rcc>
  <rcc rId="9391" sId="1" odxf="1" dxf="1">
    <oc r="BA711" t="inlineStr">
      <is>
        <t/>
      </is>
    </oc>
    <nc r="BA711">
      <f>BW711*0.15</f>
    </nc>
    <odxf>
      <numFmt numFmtId="0" formatCode="General"/>
    </odxf>
    <ndxf>
      <numFmt numFmtId="167" formatCode="&quot;$&quot;#,##0.00"/>
    </ndxf>
  </rcc>
  <rcc rId="9392" sId="1" odxf="1" dxf="1">
    <oc r="BB711" t="inlineStr">
      <is>
        <t/>
      </is>
    </oc>
    <nc r="BB711">
      <f>BW711*0.35</f>
    </nc>
    <odxf>
      <numFmt numFmtId="0" formatCode="General"/>
    </odxf>
    <ndxf>
      <numFmt numFmtId="167" formatCode="&quot;$&quot;#,##0.00"/>
    </ndxf>
  </rcc>
  <rcc rId="9393" sId="1" odxf="1" dxf="1">
    <oc r="BC711" t="inlineStr">
      <is>
        <t/>
      </is>
    </oc>
    <nc r="BC711">
      <f>BW711*0.3</f>
    </nc>
    <odxf>
      <numFmt numFmtId="0" formatCode="General"/>
    </odxf>
    <ndxf>
      <numFmt numFmtId="167" formatCode="&quot;$&quot;#,##0.00"/>
    </ndxf>
  </rcc>
  <rcc rId="9394" sId="1" odxf="1" dxf="1">
    <oc r="BD711" t="inlineStr">
      <is>
        <t/>
      </is>
    </oc>
    <nc r="BD711">
      <f>BW711*0.2</f>
    </nc>
    <odxf>
      <numFmt numFmtId="0" formatCode="General"/>
    </odxf>
    <ndxf>
      <numFmt numFmtId="167" formatCode="&quot;$&quot;#,##0.00"/>
    </ndxf>
  </rcc>
  <rcc rId="9395" sId="1" odxf="1" dxf="1">
    <oc r="BA712" t="inlineStr">
      <is>
        <t>0.15</t>
      </is>
    </oc>
    <nc r="BA712">
      <f>BW712*0.15</f>
    </nc>
    <odxf>
      <numFmt numFmtId="0" formatCode="General"/>
    </odxf>
    <ndxf>
      <numFmt numFmtId="167" formatCode="&quot;$&quot;#,##0.00"/>
    </ndxf>
  </rcc>
  <rcc rId="9396" sId="1" odxf="1" dxf="1">
    <oc r="BB712" t="inlineStr">
      <is>
        <t>0.65</t>
      </is>
    </oc>
    <nc r="BB712">
      <f>BW712*0.35</f>
    </nc>
    <odxf>
      <numFmt numFmtId="0" formatCode="General"/>
    </odxf>
    <ndxf>
      <numFmt numFmtId="167" formatCode="&quot;$&quot;#,##0.00"/>
    </ndxf>
  </rcc>
  <rcc rId="9397" sId="1" odxf="1" dxf="1">
    <oc r="BC712" t="inlineStr">
      <is>
        <t>0.6</t>
      </is>
    </oc>
    <nc r="BC712">
      <f>BW712*0.3</f>
    </nc>
    <odxf>
      <numFmt numFmtId="0" formatCode="General"/>
    </odxf>
    <ndxf>
      <numFmt numFmtId="167" formatCode="&quot;$&quot;#,##0.00"/>
    </ndxf>
  </rcc>
  <rcc rId="9398" sId="1" odxf="1" dxf="1">
    <oc r="BD712" t="inlineStr">
      <is>
        <t>0.45</t>
      </is>
    </oc>
    <nc r="BD712">
      <f>BW712*0.2</f>
    </nc>
    <odxf>
      <numFmt numFmtId="0" formatCode="General"/>
    </odxf>
    <ndxf>
      <numFmt numFmtId="167" formatCode="&quot;$&quot;#,##0.00"/>
    </ndxf>
  </rcc>
  <rcc rId="9399" sId="1" odxf="1" dxf="1">
    <oc r="BA713" t="inlineStr">
      <is>
        <t/>
      </is>
    </oc>
    <nc r="BA713">
      <f>BW713*0.15</f>
    </nc>
    <odxf>
      <numFmt numFmtId="0" formatCode="General"/>
    </odxf>
    <ndxf>
      <numFmt numFmtId="167" formatCode="&quot;$&quot;#,##0.00"/>
    </ndxf>
  </rcc>
  <rcc rId="9400" sId="1" odxf="1" dxf="1">
    <oc r="BB713" t="inlineStr">
      <is>
        <t/>
      </is>
    </oc>
    <nc r="BB713">
      <f>BW713*0.35</f>
    </nc>
    <odxf>
      <numFmt numFmtId="0" formatCode="General"/>
    </odxf>
    <ndxf>
      <numFmt numFmtId="167" formatCode="&quot;$&quot;#,##0.00"/>
    </ndxf>
  </rcc>
  <rcc rId="9401" sId="1" odxf="1" dxf="1">
    <oc r="BC713" t="inlineStr">
      <is>
        <t/>
      </is>
    </oc>
    <nc r="BC713">
      <f>BW713*0.3</f>
    </nc>
    <odxf>
      <numFmt numFmtId="0" formatCode="General"/>
    </odxf>
    <ndxf>
      <numFmt numFmtId="167" formatCode="&quot;$&quot;#,##0.00"/>
    </ndxf>
  </rcc>
  <rcc rId="9402" sId="1" odxf="1" dxf="1">
    <oc r="BD713" t="inlineStr">
      <is>
        <t/>
      </is>
    </oc>
    <nc r="BD713">
      <f>BW713*0.2</f>
    </nc>
    <odxf>
      <numFmt numFmtId="0" formatCode="General"/>
    </odxf>
    <ndxf>
      <numFmt numFmtId="167" formatCode="&quot;$&quot;#,##0.00"/>
    </ndxf>
  </rcc>
  <rcc rId="9403" sId="1" odxf="1" dxf="1">
    <oc r="BA714" t="inlineStr">
      <is>
        <t>0.15</t>
      </is>
    </oc>
    <nc r="BA714">
      <f>BW714*0.15</f>
    </nc>
    <odxf>
      <numFmt numFmtId="0" formatCode="General"/>
    </odxf>
    <ndxf>
      <numFmt numFmtId="167" formatCode="&quot;$&quot;#,##0.00"/>
    </ndxf>
  </rcc>
  <rcc rId="9404" sId="1" odxf="1" dxf="1">
    <oc r="BB714" t="inlineStr">
      <is>
        <t>0.65</t>
      </is>
    </oc>
    <nc r="BB714">
      <f>BW714*0.35</f>
    </nc>
    <odxf>
      <numFmt numFmtId="0" formatCode="General"/>
    </odxf>
    <ndxf>
      <numFmt numFmtId="167" formatCode="&quot;$&quot;#,##0.00"/>
    </ndxf>
  </rcc>
  <rcc rId="9405" sId="1" odxf="1" dxf="1">
    <oc r="BC714" t="inlineStr">
      <is>
        <t>0.6</t>
      </is>
    </oc>
    <nc r="BC714">
      <f>BW714*0.3</f>
    </nc>
    <odxf>
      <numFmt numFmtId="0" formatCode="General"/>
    </odxf>
    <ndxf>
      <numFmt numFmtId="167" formatCode="&quot;$&quot;#,##0.00"/>
    </ndxf>
  </rcc>
  <rcc rId="9406" sId="1" odxf="1" dxf="1">
    <oc r="BD714" t="inlineStr">
      <is>
        <t>0.45</t>
      </is>
    </oc>
    <nc r="BD714">
      <f>BW714*0.2</f>
    </nc>
    <odxf>
      <numFmt numFmtId="0" formatCode="General"/>
    </odxf>
    <ndxf>
      <numFmt numFmtId="167" formatCode="&quot;$&quot;#,##0.00"/>
    </ndxf>
  </rcc>
  <rcc rId="9407" sId="1" odxf="1" dxf="1">
    <oc r="BA715" t="inlineStr">
      <is>
        <t/>
      </is>
    </oc>
    <nc r="BA715">
      <f>BW715*0.15</f>
    </nc>
    <odxf>
      <numFmt numFmtId="0" formatCode="General"/>
    </odxf>
    <ndxf>
      <numFmt numFmtId="167" formatCode="&quot;$&quot;#,##0.00"/>
    </ndxf>
  </rcc>
  <rcc rId="9408" sId="1" odxf="1" dxf="1">
    <oc r="BB715" t="inlineStr">
      <is>
        <t/>
      </is>
    </oc>
    <nc r="BB715">
      <f>BW715*0.35</f>
    </nc>
    <odxf>
      <numFmt numFmtId="0" formatCode="General"/>
    </odxf>
    <ndxf>
      <numFmt numFmtId="167" formatCode="&quot;$&quot;#,##0.00"/>
    </ndxf>
  </rcc>
  <rcc rId="9409" sId="1" odxf="1" dxf="1">
    <oc r="BC715" t="inlineStr">
      <is>
        <t/>
      </is>
    </oc>
    <nc r="BC715">
      <f>BW715*0.3</f>
    </nc>
    <odxf>
      <numFmt numFmtId="0" formatCode="General"/>
    </odxf>
    <ndxf>
      <numFmt numFmtId="167" formatCode="&quot;$&quot;#,##0.00"/>
    </ndxf>
  </rcc>
  <rcc rId="9410" sId="1" odxf="1" dxf="1">
    <oc r="BD715" t="inlineStr">
      <is>
        <t/>
      </is>
    </oc>
    <nc r="BD715">
      <f>BW715*0.2</f>
    </nc>
    <odxf>
      <numFmt numFmtId="0" formatCode="General"/>
    </odxf>
    <ndxf>
      <numFmt numFmtId="167" formatCode="&quot;$&quot;#,##0.00"/>
    </ndxf>
  </rcc>
  <rcc rId="9411" sId="1" odxf="1" dxf="1">
    <oc r="BA716" t="inlineStr">
      <is>
        <t>0.15</t>
      </is>
    </oc>
    <nc r="BA716">
      <f>BW716*0.15</f>
    </nc>
    <odxf>
      <numFmt numFmtId="0" formatCode="General"/>
    </odxf>
    <ndxf>
      <numFmt numFmtId="167" formatCode="&quot;$&quot;#,##0.00"/>
    </ndxf>
  </rcc>
  <rcc rId="9412" sId="1" odxf="1" dxf="1">
    <oc r="BB716" t="inlineStr">
      <is>
        <t>0.65</t>
      </is>
    </oc>
    <nc r="BB716">
      <f>BW716*0.35</f>
    </nc>
    <odxf>
      <numFmt numFmtId="0" formatCode="General"/>
    </odxf>
    <ndxf>
      <numFmt numFmtId="167" formatCode="&quot;$&quot;#,##0.00"/>
    </ndxf>
  </rcc>
  <rcc rId="9413" sId="1" odxf="1" dxf="1">
    <oc r="BC716" t="inlineStr">
      <is>
        <t>0.6</t>
      </is>
    </oc>
    <nc r="BC716">
      <f>BW716*0.3</f>
    </nc>
    <odxf>
      <numFmt numFmtId="0" formatCode="General"/>
    </odxf>
    <ndxf>
      <numFmt numFmtId="167" formatCode="&quot;$&quot;#,##0.00"/>
    </ndxf>
  </rcc>
  <rcc rId="9414" sId="1" odxf="1" dxf="1">
    <oc r="BD716" t="inlineStr">
      <is>
        <t>0.45</t>
      </is>
    </oc>
    <nc r="BD716">
      <f>BW716*0.2</f>
    </nc>
    <odxf>
      <numFmt numFmtId="0" formatCode="General"/>
    </odxf>
    <ndxf>
      <numFmt numFmtId="167" formatCode="&quot;$&quot;#,##0.00"/>
    </ndxf>
  </rcc>
  <rcc rId="9415" sId="1" odxf="1" dxf="1">
    <oc r="BA717" t="inlineStr">
      <is>
        <t>0.15</t>
      </is>
    </oc>
    <nc r="BA717">
      <f>BW717*0.15</f>
    </nc>
    <odxf>
      <numFmt numFmtId="0" formatCode="General"/>
    </odxf>
    <ndxf>
      <numFmt numFmtId="167" formatCode="&quot;$&quot;#,##0.00"/>
    </ndxf>
  </rcc>
  <rcc rId="9416" sId="1" odxf="1" dxf="1">
    <oc r="BB717" t="inlineStr">
      <is>
        <t>0.65</t>
      </is>
    </oc>
    <nc r="BB717">
      <f>BW717*0.35</f>
    </nc>
    <odxf>
      <numFmt numFmtId="0" formatCode="General"/>
    </odxf>
    <ndxf>
      <numFmt numFmtId="167" formatCode="&quot;$&quot;#,##0.00"/>
    </ndxf>
  </rcc>
  <rcc rId="9417" sId="1" odxf="1" dxf="1">
    <oc r="BC717" t="inlineStr">
      <is>
        <t>0.6</t>
      </is>
    </oc>
    <nc r="BC717">
      <f>BW717*0.3</f>
    </nc>
    <odxf>
      <numFmt numFmtId="0" formatCode="General"/>
    </odxf>
    <ndxf>
      <numFmt numFmtId="167" formatCode="&quot;$&quot;#,##0.00"/>
    </ndxf>
  </rcc>
  <rcc rId="9418" sId="1" odxf="1" dxf="1">
    <oc r="BD717" t="inlineStr">
      <is>
        <t>0.45</t>
      </is>
    </oc>
    <nc r="BD717">
      <f>BW717*0.2</f>
    </nc>
    <odxf>
      <numFmt numFmtId="0" formatCode="General"/>
    </odxf>
    <ndxf>
      <numFmt numFmtId="167" formatCode="&quot;$&quot;#,##0.00"/>
    </ndxf>
  </rcc>
  <rcc rId="9419" sId="1" odxf="1" dxf="1">
    <oc r="BA718" t="inlineStr">
      <is>
        <t/>
      </is>
    </oc>
    <nc r="BA718">
      <f>BW718*0.15</f>
    </nc>
    <odxf>
      <numFmt numFmtId="0" formatCode="General"/>
    </odxf>
    <ndxf>
      <numFmt numFmtId="167" formatCode="&quot;$&quot;#,##0.00"/>
    </ndxf>
  </rcc>
  <rcc rId="9420" sId="1" odxf="1" dxf="1">
    <oc r="BB718" t="inlineStr">
      <is>
        <t/>
      </is>
    </oc>
    <nc r="BB718">
      <f>BW718*0.35</f>
    </nc>
    <odxf>
      <numFmt numFmtId="0" formatCode="General"/>
    </odxf>
    <ndxf>
      <numFmt numFmtId="167" formatCode="&quot;$&quot;#,##0.00"/>
    </ndxf>
  </rcc>
  <rcc rId="9421" sId="1" odxf="1" dxf="1">
    <oc r="BC718" t="inlineStr">
      <is>
        <t/>
      </is>
    </oc>
    <nc r="BC718">
      <f>BW718*0.3</f>
    </nc>
    <odxf>
      <numFmt numFmtId="0" formatCode="General"/>
    </odxf>
    <ndxf>
      <numFmt numFmtId="167" formatCode="&quot;$&quot;#,##0.00"/>
    </ndxf>
  </rcc>
  <rcc rId="9422" sId="1" odxf="1" dxf="1">
    <oc r="BD718" t="inlineStr">
      <is>
        <t/>
      </is>
    </oc>
    <nc r="BD718">
      <f>BW718*0.2</f>
    </nc>
    <odxf>
      <numFmt numFmtId="0" formatCode="General"/>
    </odxf>
    <ndxf>
      <numFmt numFmtId="167" formatCode="&quot;$&quot;#,##0.00"/>
    </ndxf>
  </rcc>
  <rcc rId="9423" sId="1" odxf="1" dxf="1">
    <oc r="BA719" t="inlineStr">
      <is>
        <t>0.45</t>
      </is>
    </oc>
    <nc r="BA719">
      <f>BW719*0.15</f>
    </nc>
    <odxf>
      <numFmt numFmtId="0" formatCode="General"/>
    </odxf>
    <ndxf>
      <numFmt numFmtId="167" formatCode="&quot;$&quot;#,##0.00"/>
    </ndxf>
  </rcc>
  <rcc rId="9424" sId="1" odxf="1" dxf="1">
    <oc r="BB719" t="inlineStr">
      <is>
        <t>0.65</t>
      </is>
    </oc>
    <nc r="BB719">
      <f>BW719*0.35</f>
    </nc>
    <odxf>
      <numFmt numFmtId="0" formatCode="General"/>
    </odxf>
    <ndxf>
      <numFmt numFmtId="167" formatCode="&quot;$&quot;#,##0.00"/>
    </ndxf>
  </rcc>
  <rcc rId="9425" sId="1" odxf="1" dxf="1">
    <oc r="BC719" t="inlineStr">
      <is>
        <t>0.5</t>
      </is>
    </oc>
    <nc r="BC719">
      <f>BW719*0.3</f>
    </nc>
    <odxf>
      <numFmt numFmtId="0" formatCode="General"/>
    </odxf>
    <ndxf>
      <numFmt numFmtId="167" formatCode="&quot;$&quot;#,##0.00"/>
    </ndxf>
  </rcc>
  <rcc rId="9426" sId="1" odxf="1" dxf="1">
    <oc r="BD719" t="inlineStr">
      <is>
        <t>0.4</t>
      </is>
    </oc>
    <nc r="BD719">
      <f>BW719*0.2</f>
    </nc>
    <odxf>
      <numFmt numFmtId="0" formatCode="General"/>
    </odxf>
    <ndxf>
      <numFmt numFmtId="167" formatCode="&quot;$&quot;#,##0.00"/>
    </ndxf>
  </rcc>
  <rcc rId="9427" sId="1" odxf="1" dxf="1">
    <oc r="BA720" t="inlineStr">
      <is>
        <t>0.15</t>
      </is>
    </oc>
    <nc r="BA720">
      <f>BW720*0.15</f>
    </nc>
    <odxf>
      <numFmt numFmtId="0" formatCode="General"/>
    </odxf>
    <ndxf>
      <numFmt numFmtId="167" formatCode="&quot;$&quot;#,##0.00"/>
    </ndxf>
  </rcc>
  <rcc rId="9428" sId="1" odxf="1" dxf="1">
    <oc r="BB720" t="inlineStr">
      <is>
        <t>0.65</t>
      </is>
    </oc>
    <nc r="BB720">
      <f>BW720*0.35</f>
    </nc>
    <odxf>
      <numFmt numFmtId="0" formatCode="General"/>
    </odxf>
    <ndxf>
      <numFmt numFmtId="167" formatCode="&quot;$&quot;#,##0.00"/>
    </ndxf>
  </rcc>
  <rcc rId="9429" sId="1" odxf="1" dxf="1">
    <oc r="BC720" t="inlineStr">
      <is>
        <t>0.6</t>
      </is>
    </oc>
    <nc r="BC720">
      <f>BW720*0.3</f>
    </nc>
    <odxf>
      <numFmt numFmtId="0" formatCode="General"/>
    </odxf>
    <ndxf>
      <numFmt numFmtId="167" formatCode="&quot;$&quot;#,##0.00"/>
    </ndxf>
  </rcc>
  <rcc rId="9430" sId="1" odxf="1" dxf="1">
    <oc r="BD720" t="inlineStr">
      <is>
        <t>0.45</t>
      </is>
    </oc>
    <nc r="BD720">
      <f>BW720*0.2</f>
    </nc>
    <odxf>
      <numFmt numFmtId="0" formatCode="General"/>
    </odxf>
    <ndxf>
      <numFmt numFmtId="167" formatCode="&quot;$&quot;#,##0.00"/>
    </ndxf>
  </rcc>
  <rcc rId="9431" sId="1" odxf="1" dxf="1">
    <oc r="BA721" t="inlineStr">
      <is>
        <t>0.25</t>
      </is>
    </oc>
    <nc r="BA721">
      <f>BW721*0.15</f>
    </nc>
    <odxf>
      <numFmt numFmtId="0" formatCode="General"/>
    </odxf>
    <ndxf>
      <numFmt numFmtId="167" formatCode="&quot;$&quot;#,##0.00"/>
    </ndxf>
  </rcc>
  <rcc rId="9432" sId="1" odxf="1" dxf="1">
    <oc r="BB721" t="inlineStr">
      <is>
        <t>0.75</t>
      </is>
    </oc>
    <nc r="BB721">
      <f>BW721*0.35</f>
    </nc>
    <odxf>
      <numFmt numFmtId="0" formatCode="General"/>
    </odxf>
    <ndxf>
      <numFmt numFmtId="167" formatCode="&quot;$&quot;#,##0.00"/>
    </ndxf>
  </rcc>
  <rcc rId="9433" sId="1" odxf="1" dxf="1">
    <oc r="BC721" t="inlineStr">
      <is>
        <t>0.65</t>
      </is>
    </oc>
    <nc r="BC721">
      <f>BW721*0.3</f>
    </nc>
    <odxf>
      <numFmt numFmtId="0" formatCode="General"/>
    </odxf>
    <ndxf>
      <numFmt numFmtId="167" formatCode="&quot;$&quot;#,##0.00"/>
    </ndxf>
  </rcc>
  <rcc rId="9434" sId="1" odxf="1" dxf="1">
    <oc r="BD721" t="inlineStr">
      <is>
        <t>0.55</t>
      </is>
    </oc>
    <nc r="BD721">
      <f>BW721*0.2</f>
    </nc>
    <odxf>
      <numFmt numFmtId="0" formatCode="General"/>
    </odxf>
    <ndxf>
      <numFmt numFmtId="167" formatCode="&quot;$&quot;#,##0.00"/>
    </ndxf>
  </rcc>
  <rcc rId="9435" sId="1" odxf="1" dxf="1">
    <oc r="BA722" t="inlineStr">
      <is>
        <t/>
      </is>
    </oc>
    <nc r="BA722">
      <f>BW722*0.15</f>
    </nc>
    <odxf>
      <numFmt numFmtId="0" formatCode="General"/>
    </odxf>
    <ndxf>
      <numFmt numFmtId="167" formatCode="&quot;$&quot;#,##0.00"/>
    </ndxf>
  </rcc>
  <rcc rId="9436" sId="1" odxf="1" dxf="1">
    <oc r="BB722" t="inlineStr">
      <is>
        <t/>
      </is>
    </oc>
    <nc r="BB722">
      <f>BW722*0.35</f>
    </nc>
    <odxf>
      <numFmt numFmtId="0" formatCode="General"/>
    </odxf>
    <ndxf>
      <numFmt numFmtId="167" formatCode="&quot;$&quot;#,##0.00"/>
    </ndxf>
  </rcc>
  <rcc rId="9437" sId="1" odxf="1" dxf="1">
    <oc r="BC722" t="inlineStr">
      <is>
        <t/>
      </is>
    </oc>
    <nc r="BC722">
      <f>BW722*0.3</f>
    </nc>
    <odxf>
      <numFmt numFmtId="0" formatCode="General"/>
    </odxf>
    <ndxf>
      <numFmt numFmtId="167" formatCode="&quot;$&quot;#,##0.00"/>
    </ndxf>
  </rcc>
  <rcc rId="9438" sId="1" odxf="1" dxf="1">
    <oc r="BD722" t="inlineStr">
      <is>
        <t/>
      </is>
    </oc>
    <nc r="BD722">
      <f>BW722*0.2</f>
    </nc>
    <odxf>
      <numFmt numFmtId="0" formatCode="General"/>
    </odxf>
    <ndxf>
      <numFmt numFmtId="167" formatCode="&quot;$&quot;#,##0.00"/>
    </ndxf>
  </rcc>
  <rcc rId="9439" sId="1" odxf="1" dxf="1">
    <oc r="BA723" t="inlineStr">
      <is>
        <t/>
      </is>
    </oc>
    <nc r="BA723">
      <f>BW723*0.15</f>
    </nc>
    <odxf>
      <numFmt numFmtId="0" formatCode="General"/>
    </odxf>
    <ndxf>
      <numFmt numFmtId="167" formatCode="&quot;$&quot;#,##0.00"/>
    </ndxf>
  </rcc>
  <rcc rId="9440" sId="1" odxf="1" dxf="1">
    <oc r="BB723" t="inlineStr">
      <is>
        <t/>
      </is>
    </oc>
    <nc r="BB723">
      <f>BW723*0.35</f>
    </nc>
    <odxf>
      <numFmt numFmtId="0" formatCode="General"/>
    </odxf>
    <ndxf>
      <numFmt numFmtId="167" formatCode="&quot;$&quot;#,##0.00"/>
    </ndxf>
  </rcc>
  <rcc rId="9441" sId="1" odxf="1" dxf="1">
    <oc r="BC723" t="inlineStr">
      <is>
        <t/>
      </is>
    </oc>
    <nc r="BC723">
      <f>BW723*0.3</f>
    </nc>
    <odxf>
      <numFmt numFmtId="0" formatCode="General"/>
    </odxf>
    <ndxf>
      <numFmt numFmtId="167" formatCode="&quot;$&quot;#,##0.00"/>
    </ndxf>
  </rcc>
  <rcc rId="9442" sId="1" odxf="1" dxf="1">
    <oc r="BD723" t="inlineStr">
      <is>
        <t/>
      </is>
    </oc>
    <nc r="BD723">
      <f>BW723*0.2</f>
    </nc>
    <odxf>
      <numFmt numFmtId="0" formatCode="General"/>
    </odxf>
    <ndxf>
      <numFmt numFmtId="167" formatCode="&quot;$&quot;#,##0.00"/>
    </ndxf>
  </rcc>
  <rcc rId="9443" sId="1" odxf="1" dxf="1">
    <oc r="BA724" t="inlineStr">
      <is>
        <t/>
      </is>
    </oc>
    <nc r="BA724">
      <f>BW724*0.15</f>
    </nc>
    <odxf>
      <numFmt numFmtId="0" formatCode="General"/>
    </odxf>
    <ndxf>
      <numFmt numFmtId="167" formatCode="&quot;$&quot;#,##0.00"/>
    </ndxf>
  </rcc>
  <rcc rId="9444" sId="1" odxf="1" dxf="1">
    <oc r="BB724" t="inlineStr">
      <is>
        <t/>
      </is>
    </oc>
    <nc r="BB724">
      <f>BW724*0.35</f>
    </nc>
    <odxf>
      <numFmt numFmtId="0" formatCode="General"/>
    </odxf>
    <ndxf>
      <numFmt numFmtId="167" formatCode="&quot;$&quot;#,##0.00"/>
    </ndxf>
  </rcc>
  <rcc rId="9445" sId="1" odxf="1" dxf="1">
    <oc r="BC724" t="inlineStr">
      <is>
        <t/>
      </is>
    </oc>
    <nc r="BC724">
      <f>BW724*0.3</f>
    </nc>
    <odxf>
      <numFmt numFmtId="0" formatCode="General"/>
    </odxf>
    <ndxf>
      <numFmt numFmtId="167" formatCode="&quot;$&quot;#,##0.00"/>
    </ndxf>
  </rcc>
  <rcc rId="9446" sId="1" odxf="1" dxf="1">
    <oc r="BD724" t="inlineStr">
      <is>
        <t/>
      </is>
    </oc>
    <nc r="BD724">
      <f>BW724*0.2</f>
    </nc>
    <odxf>
      <numFmt numFmtId="0" formatCode="General"/>
    </odxf>
    <ndxf>
      <numFmt numFmtId="167" formatCode="&quot;$&quot;#,##0.00"/>
    </ndxf>
  </rcc>
  <rcc rId="9447" sId="1" odxf="1" dxf="1">
    <oc r="BA725" t="inlineStr">
      <is>
        <t/>
      </is>
    </oc>
    <nc r="BA725">
      <f>BW725*0.15</f>
    </nc>
    <odxf>
      <numFmt numFmtId="0" formatCode="General"/>
    </odxf>
    <ndxf>
      <numFmt numFmtId="167" formatCode="&quot;$&quot;#,##0.00"/>
    </ndxf>
  </rcc>
  <rcc rId="9448" sId="1" odxf="1" dxf="1">
    <oc r="BB725" t="inlineStr">
      <is>
        <t/>
      </is>
    </oc>
    <nc r="BB725">
      <f>BW725*0.35</f>
    </nc>
    <odxf>
      <numFmt numFmtId="0" formatCode="General"/>
    </odxf>
    <ndxf>
      <numFmt numFmtId="167" formatCode="&quot;$&quot;#,##0.00"/>
    </ndxf>
  </rcc>
  <rcc rId="9449" sId="1" odxf="1" dxf="1">
    <oc r="BC725" t="inlineStr">
      <is>
        <t/>
      </is>
    </oc>
    <nc r="BC725">
      <f>BW725*0.3</f>
    </nc>
    <odxf>
      <numFmt numFmtId="0" formatCode="General"/>
    </odxf>
    <ndxf>
      <numFmt numFmtId="167" formatCode="&quot;$&quot;#,##0.00"/>
    </ndxf>
  </rcc>
  <rcc rId="9450" sId="1" odxf="1" dxf="1">
    <oc r="BD725" t="inlineStr">
      <is>
        <t/>
      </is>
    </oc>
    <nc r="BD725">
      <f>BW725*0.2</f>
    </nc>
    <odxf>
      <numFmt numFmtId="0" formatCode="General"/>
    </odxf>
    <ndxf>
      <numFmt numFmtId="167" formatCode="&quot;$&quot;#,##0.00"/>
    </ndxf>
  </rcc>
  <rcc rId="9451" sId="1" odxf="1" dxf="1">
    <oc r="BA726" t="inlineStr">
      <is>
        <t/>
      </is>
    </oc>
    <nc r="BA726">
      <f>BW726*0.15</f>
    </nc>
    <odxf>
      <numFmt numFmtId="0" formatCode="General"/>
    </odxf>
    <ndxf>
      <numFmt numFmtId="167" formatCode="&quot;$&quot;#,##0.00"/>
    </ndxf>
  </rcc>
  <rcc rId="9452" sId="1" odxf="1" dxf="1">
    <oc r="BB726" t="inlineStr">
      <is>
        <t/>
      </is>
    </oc>
    <nc r="BB726">
      <f>BW726*0.35</f>
    </nc>
    <odxf>
      <numFmt numFmtId="0" formatCode="General"/>
    </odxf>
    <ndxf>
      <numFmt numFmtId="167" formatCode="&quot;$&quot;#,##0.00"/>
    </ndxf>
  </rcc>
  <rcc rId="9453" sId="1" odxf="1" dxf="1">
    <oc r="BC726" t="inlineStr">
      <is>
        <t/>
      </is>
    </oc>
    <nc r="BC726">
      <f>BW726*0.3</f>
    </nc>
    <odxf>
      <numFmt numFmtId="0" formatCode="General"/>
    </odxf>
    <ndxf>
      <numFmt numFmtId="167" formatCode="&quot;$&quot;#,##0.00"/>
    </ndxf>
  </rcc>
  <rcc rId="9454" sId="1" odxf="1" dxf="1">
    <oc r="BD726" t="inlineStr">
      <is>
        <t/>
      </is>
    </oc>
    <nc r="BD726">
      <f>BW726*0.2</f>
    </nc>
    <odxf>
      <numFmt numFmtId="0" formatCode="General"/>
    </odxf>
    <ndxf>
      <numFmt numFmtId="167" formatCode="&quot;$&quot;#,##0.00"/>
    </ndxf>
  </rcc>
  <rcc rId="9455" sId="1" odxf="1" dxf="1">
    <oc r="BA727" t="inlineStr">
      <is>
        <t/>
      </is>
    </oc>
    <nc r="BA727">
      <f>BW727*0.15</f>
    </nc>
    <odxf>
      <numFmt numFmtId="0" formatCode="General"/>
    </odxf>
    <ndxf>
      <numFmt numFmtId="167" formatCode="&quot;$&quot;#,##0.00"/>
    </ndxf>
  </rcc>
  <rcc rId="9456" sId="1" odxf="1" dxf="1">
    <oc r="BB727" t="inlineStr">
      <is>
        <t/>
      </is>
    </oc>
    <nc r="BB727">
      <f>BW727*0.35</f>
    </nc>
    <odxf>
      <numFmt numFmtId="0" formatCode="General"/>
    </odxf>
    <ndxf>
      <numFmt numFmtId="167" formatCode="&quot;$&quot;#,##0.00"/>
    </ndxf>
  </rcc>
  <rcc rId="9457" sId="1" odxf="1" dxf="1">
    <oc r="BC727" t="inlineStr">
      <is>
        <t/>
      </is>
    </oc>
    <nc r="BC727">
      <f>BW727*0.3</f>
    </nc>
    <odxf>
      <numFmt numFmtId="0" formatCode="General"/>
    </odxf>
    <ndxf>
      <numFmt numFmtId="167" formatCode="&quot;$&quot;#,##0.00"/>
    </ndxf>
  </rcc>
  <rcc rId="9458" sId="1" odxf="1" dxf="1">
    <oc r="BD727" t="inlineStr">
      <is>
        <t/>
      </is>
    </oc>
    <nc r="BD727">
      <f>BW727*0.2</f>
    </nc>
    <odxf>
      <numFmt numFmtId="0" formatCode="General"/>
    </odxf>
    <ndxf>
      <numFmt numFmtId="167" formatCode="&quot;$&quot;#,##0.00"/>
    </ndxf>
  </rcc>
  <rcc rId="9459" sId="1" odxf="1" dxf="1">
    <oc r="BA728" t="inlineStr">
      <is>
        <t/>
      </is>
    </oc>
    <nc r="BA728">
      <f>BW728*0.15</f>
    </nc>
    <odxf>
      <numFmt numFmtId="0" formatCode="General"/>
    </odxf>
    <ndxf>
      <numFmt numFmtId="167" formatCode="&quot;$&quot;#,##0.00"/>
    </ndxf>
  </rcc>
  <rcc rId="9460" sId="1" odxf="1" dxf="1">
    <oc r="BB728" t="inlineStr">
      <is>
        <t/>
      </is>
    </oc>
    <nc r="BB728">
      <f>BW728*0.35</f>
    </nc>
    <odxf>
      <numFmt numFmtId="0" formatCode="General"/>
    </odxf>
    <ndxf>
      <numFmt numFmtId="167" formatCode="&quot;$&quot;#,##0.00"/>
    </ndxf>
  </rcc>
  <rcc rId="9461" sId="1" odxf="1" dxf="1">
    <oc r="BC728" t="inlineStr">
      <is>
        <t/>
      </is>
    </oc>
    <nc r="BC728">
      <f>BW728*0.3</f>
    </nc>
    <odxf>
      <numFmt numFmtId="0" formatCode="General"/>
    </odxf>
    <ndxf>
      <numFmt numFmtId="167" formatCode="&quot;$&quot;#,##0.00"/>
    </ndxf>
  </rcc>
  <rcc rId="9462" sId="1" odxf="1" dxf="1">
    <oc r="BD728" t="inlineStr">
      <is>
        <t/>
      </is>
    </oc>
    <nc r="BD728">
      <f>BW728*0.2</f>
    </nc>
    <odxf>
      <numFmt numFmtId="0" formatCode="General"/>
    </odxf>
    <ndxf>
      <numFmt numFmtId="167" formatCode="&quot;$&quot;#,##0.00"/>
    </ndxf>
  </rcc>
  <rcc rId="9463" sId="1" odxf="1" dxf="1">
    <oc r="BA729" t="inlineStr">
      <is>
        <t/>
      </is>
    </oc>
    <nc r="BA729">
      <f>BW729*0.15</f>
    </nc>
    <odxf>
      <numFmt numFmtId="0" formatCode="General"/>
    </odxf>
    <ndxf>
      <numFmt numFmtId="167" formatCode="&quot;$&quot;#,##0.00"/>
    </ndxf>
  </rcc>
  <rcc rId="9464" sId="1" odxf="1" dxf="1">
    <oc r="BB729" t="inlineStr">
      <is>
        <t/>
      </is>
    </oc>
    <nc r="BB729">
      <f>BW729*0.35</f>
    </nc>
    <odxf>
      <numFmt numFmtId="0" formatCode="General"/>
    </odxf>
    <ndxf>
      <numFmt numFmtId="167" formatCode="&quot;$&quot;#,##0.00"/>
    </ndxf>
  </rcc>
  <rcc rId="9465" sId="1" odxf="1" dxf="1">
    <oc r="BC729" t="inlineStr">
      <is>
        <t/>
      </is>
    </oc>
    <nc r="BC729">
      <f>BW729*0.3</f>
    </nc>
    <odxf>
      <numFmt numFmtId="0" formatCode="General"/>
    </odxf>
    <ndxf>
      <numFmt numFmtId="167" formatCode="&quot;$&quot;#,##0.00"/>
    </ndxf>
  </rcc>
  <rcc rId="9466" sId="1" odxf="1" dxf="1">
    <oc r="BD729" t="inlineStr">
      <is>
        <t/>
      </is>
    </oc>
    <nc r="BD729">
      <f>BW729*0.2</f>
    </nc>
    <odxf>
      <numFmt numFmtId="0" formatCode="General"/>
    </odxf>
    <ndxf>
      <numFmt numFmtId="167" formatCode="&quot;$&quot;#,##0.00"/>
    </ndxf>
  </rcc>
  <rcc rId="9467" sId="1" odxf="1" dxf="1">
    <oc r="BA730" t="inlineStr">
      <is>
        <t/>
      </is>
    </oc>
    <nc r="BA730">
      <f>BW730*0.15</f>
    </nc>
    <odxf>
      <numFmt numFmtId="0" formatCode="General"/>
    </odxf>
    <ndxf>
      <numFmt numFmtId="167" formatCode="&quot;$&quot;#,##0.00"/>
    </ndxf>
  </rcc>
  <rcc rId="9468" sId="1" odxf="1" dxf="1">
    <oc r="BB730" t="inlineStr">
      <is>
        <t/>
      </is>
    </oc>
    <nc r="BB730">
      <f>BW730*0.35</f>
    </nc>
    <odxf>
      <numFmt numFmtId="0" formatCode="General"/>
    </odxf>
    <ndxf>
      <numFmt numFmtId="167" formatCode="&quot;$&quot;#,##0.00"/>
    </ndxf>
  </rcc>
  <rcc rId="9469" sId="1" odxf="1" dxf="1">
    <oc r="BC730" t="inlineStr">
      <is>
        <t/>
      </is>
    </oc>
    <nc r="BC730">
      <f>BW730*0.3</f>
    </nc>
    <odxf>
      <numFmt numFmtId="0" formatCode="General"/>
    </odxf>
    <ndxf>
      <numFmt numFmtId="167" formatCode="&quot;$&quot;#,##0.00"/>
    </ndxf>
  </rcc>
  <rcc rId="9470" sId="1" odxf="1" dxf="1">
    <oc r="BD730" t="inlineStr">
      <is>
        <t/>
      </is>
    </oc>
    <nc r="BD730">
      <f>BW730*0.2</f>
    </nc>
    <odxf>
      <numFmt numFmtId="0" formatCode="General"/>
    </odxf>
    <ndxf>
      <numFmt numFmtId="167" formatCode="&quot;$&quot;#,##0.00"/>
    </ndxf>
  </rcc>
  <rcc rId="9471" sId="1" odxf="1" dxf="1">
    <oc r="BA731" t="inlineStr">
      <is>
        <t/>
      </is>
    </oc>
    <nc r="BA731">
      <f>BW731*0.15</f>
    </nc>
    <odxf>
      <numFmt numFmtId="0" formatCode="General"/>
    </odxf>
    <ndxf>
      <numFmt numFmtId="167" formatCode="&quot;$&quot;#,##0.00"/>
    </ndxf>
  </rcc>
  <rcc rId="9472" sId="1" odxf="1" dxf="1">
    <oc r="BB731" t="inlineStr">
      <is>
        <t/>
      </is>
    </oc>
    <nc r="BB731">
      <f>BW731*0.35</f>
    </nc>
    <odxf>
      <numFmt numFmtId="0" formatCode="General"/>
    </odxf>
    <ndxf>
      <numFmt numFmtId="167" formatCode="&quot;$&quot;#,##0.00"/>
    </ndxf>
  </rcc>
  <rcc rId="9473" sId="1" odxf="1" dxf="1">
    <oc r="BC731" t="inlineStr">
      <is>
        <t/>
      </is>
    </oc>
    <nc r="BC731">
      <f>BW731*0.3</f>
    </nc>
    <odxf>
      <numFmt numFmtId="0" formatCode="General"/>
    </odxf>
    <ndxf>
      <numFmt numFmtId="167" formatCode="&quot;$&quot;#,##0.00"/>
    </ndxf>
  </rcc>
  <rcc rId="9474" sId="1" odxf="1" dxf="1">
    <oc r="BD731" t="inlineStr">
      <is>
        <t/>
      </is>
    </oc>
    <nc r="BD731">
      <f>BW731*0.2</f>
    </nc>
    <odxf>
      <numFmt numFmtId="0" formatCode="General"/>
    </odxf>
    <ndxf>
      <numFmt numFmtId="167" formatCode="&quot;$&quot;#,##0.00"/>
    </ndxf>
  </rcc>
  <rcc rId="9475" sId="1" odxf="1" dxf="1">
    <oc r="BA732" t="inlineStr">
      <is>
        <t/>
      </is>
    </oc>
    <nc r="BA732">
      <f>BW732*0.15</f>
    </nc>
    <odxf>
      <numFmt numFmtId="0" formatCode="General"/>
    </odxf>
    <ndxf>
      <numFmt numFmtId="167" formatCode="&quot;$&quot;#,##0.00"/>
    </ndxf>
  </rcc>
  <rcc rId="9476" sId="1" odxf="1" dxf="1">
    <oc r="BB732" t="inlineStr">
      <is>
        <t/>
      </is>
    </oc>
    <nc r="BB732">
      <f>BW732*0.35</f>
    </nc>
    <odxf>
      <numFmt numFmtId="0" formatCode="General"/>
    </odxf>
    <ndxf>
      <numFmt numFmtId="167" formatCode="&quot;$&quot;#,##0.00"/>
    </ndxf>
  </rcc>
  <rcc rId="9477" sId="1" odxf="1" dxf="1">
    <oc r="BC732" t="inlineStr">
      <is>
        <t/>
      </is>
    </oc>
    <nc r="BC732">
      <f>BW732*0.3</f>
    </nc>
    <odxf>
      <numFmt numFmtId="0" formatCode="General"/>
    </odxf>
    <ndxf>
      <numFmt numFmtId="167" formatCode="&quot;$&quot;#,##0.00"/>
    </ndxf>
  </rcc>
  <rcc rId="9478" sId="1" odxf="1" dxf="1">
    <oc r="BD732" t="inlineStr">
      <is>
        <t/>
      </is>
    </oc>
    <nc r="BD732">
      <f>BW732*0.2</f>
    </nc>
    <odxf>
      <numFmt numFmtId="0" formatCode="General"/>
    </odxf>
    <ndxf>
      <numFmt numFmtId="167" formatCode="&quot;$&quot;#,##0.00"/>
    </ndxf>
  </rcc>
  <rcc rId="9479" sId="1" odxf="1" dxf="1">
    <oc r="BA733" t="inlineStr">
      <is>
        <t/>
      </is>
    </oc>
    <nc r="BA733">
      <f>BW733*0.15</f>
    </nc>
    <odxf>
      <numFmt numFmtId="0" formatCode="General"/>
    </odxf>
    <ndxf>
      <numFmt numFmtId="167" formatCode="&quot;$&quot;#,##0.00"/>
    </ndxf>
  </rcc>
  <rcc rId="9480" sId="1" odxf="1" dxf="1">
    <oc r="BB733" t="inlineStr">
      <is>
        <t/>
      </is>
    </oc>
    <nc r="BB733">
      <f>BW733*0.35</f>
    </nc>
    <odxf>
      <numFmt numFmtId="0" formatCode="General"/>
    </odxf>
    <ndxf>
      <numFmt numFmtId="167" formatCode="&quot;$&quot;#,##0.00"/>
    </ndxf>
  </rcc>
  <rcc rId="9481" sId="1" odxf="1" dxf="1">
    <oc r="BC733" t="inlineStr">
      <is>
        <t/>
      </is>
    </oc>
    <nc r="BC733">
      <f>BW733*0.3</f>
    </nc>
    <odxf>
      <numFmt numFmtId="0" formatCode="General"/>
    </odxf>
    <ndxf>
      <numFmt numFmtId="167" formatCode="&quot;$&quot;#,##0.00"/>
    </ndxf>
  </rcc>
  <rcc rId="9482" sId="1" odxf="1" dxf="1">
    <oc r="BD733" t="inlineStr">
      <is>
        <t/>
      </is>
    </oc>
    <nc r="BD733">
      <f>BW733*0.2</f>
    </nc>
    <odxf>
      <numFmt numFmtId="0" formatCode="General"/>
    </odxf>
    <ndxf>
      <numFmt numFmtId="167" formatCode="&quot;$&quot;#,##0.00"/>
    </ndxf>
  </rcc>
  <rcc rId="9483" sId="1" odxf="1" dxf="1">
    <oc r="BA734" t="inlineStr">
      <is>
        <t/>
      </is>
    </oc>
    <nc r="BA734">
      <f>BW734*0.15</f>
    </nc>
    <odxf>
      <numFmt numFmtId="0" formatCode="General"/>
    </odxf>
    <ndxf>
      <numFmt numFmtId="167" formatCode="&quot;$&quot;#,##0.00"/>
    </ndxf>
  </rcc>
  <rcc rId="9484" sId="1" odxf="1" dxf="1">
    <oc r="BB734" t="inlineStr">
      <is>
        <t/>
      </is>
    </oc>
    <nc r="BB734">
      <f>BW734*0.35</f>
    </nc>
    <odxf>
      <numFmt numFmtId="0" formatCode="General"/>
    </odxf>
    <ndxf>
      <numFmt numFmtId="167" formatCode="&quot;$&quot;#,##0.00"/>
    </ndxf>
  </rcc>
  <rcc rId="9485" sId="1" odxf="1" dxf="1">
    <oc r="BC734" t="inlineStr">
      <is>
        <t/>
      </is>
    </oc>
    <nc r="BC734">
      <f>BW734*0.3</f>
    </nc>
    <odxf>
      <numFmt numFmtId="0" formatCode="General"/>
    </odxf>
    <ndxf>
      <numFmt numFmtId="167" formatCode="&quot;$&quot;#,##0.00"/>
    </ndxf>
  </rcc>
  <rcc rId="9486" sId="1" odxf="1" dxf="1">
    <oc r="BD734" t="inlineStr">
      <is>
        <t/>
      </is>
    </oc>
    <nc r="BD734">
      <f>BW734*0.2</f>
    </nc>
    <odxf>
      <numFmt numFmtId="0" formatCode="General"/>
    </odxf>
    <ndxf>
      <numFmt numFmtId="167" formatCode="&quot;$&quot;#,##0.00"/>
    </ndxf>
  </rcc>
  <rcc rId="9487" sId="1" odxf="1" dxf="1">
    <oc r="BA735" t="inlineStr">
      <is>
        <t/>
      </is>
    </oc>
    <nc r="BA735">
      <f>BW735*0.15</f>
    </nc>
    <odxf>
      <numFmt numFmtId="0" formatCode="General"/>
    </odxf>
    <ndxf>
      <numFmt numFmtId="167" formatCode="&quot;$&quot;#,##0.00"/>
    </ndxf>
  </rcc>
  <rcc rId="9488" sId="1" odxf="1" dxf="1">
    <oc r="BB735" t="inlineStr">
      <is>
        <t/>
      </is>
    </oc>
    <nc r="BB735">
      <f>BW735*0.35</f>
    </nc>
    <odxf>
      <numFmt numFmtId="0" formatCode="General"/>
    </odxf>
    <ndxf>
      <numFmt numFmtId="167" formatCode="&quot;$&quot;#,##0.00"/>
    </ndxf>
  </rcc>
  <rcc rId="9489" sId="1" odxf="1" dxf="1">
    <oc r="BC735" t="inlineStr">
      <is>
        <t/>
      </is>
    </oc>
    <nc r="BC735">
      <f>BW735*0.3</f>
    </nc>
    <odxf>
      <numFmt numFmtId="0" formatCode="General"/>
    </odxf>
    <ndxf>
      <numFmt numFmtId="167" formatCode="&quot;$&quot;#,##0.00"/>
    </ndxf>
  </rcc>
  <rcc rId="9490" sId="1" odxf="1" dxf="1">
    <oc r="BD735" t="inlineStr">
      <is>
        <t/>
      </is>
    </oc>
    <nc r="BD735">
      <f>BW735*0.2</f>
    </nc>
    <odxf>
      <numFmt numFmtId="0" formatCode="General"/>
    </odxf>
    <ndxf>
      <numFmt numFmtId="167" formatCode="&quot;$&quot;#,##0.00"/>
    </ndxf>
  </rcc>
  <rcc rId="9491" sId="1" odxf="1" dxf="1">
    <oc r="BA736" t="inlineStr">
      <is>
        <t/>
      </is>
    </oc>
    <nc r="BA736">
      <f>BW736*0.15</f>
    </nc>
    <odxf>
      <numFmt numFmtId="0" formatCode="General"/>
    </odxf>
    <ndxf>
      <numFmt numFmtId="167" formatCode="&quot;$&quot;#,##0.00"/>
    </ndxf>
  </rcc>
  <rcc rId="9492" sId="1" odxf="1" dxf="1">
    <oc r="BB736" t="inlineStr">
      <is>
        <t/>
      </is>
    </oc>
    <nc r="BB736">
      <f>BW736*0.35</f>
    </nc>
    <odxf>
      <numFmt numFmtId="0" formatCode="General"/>
    </odxf>
    <ndxf>
      <numFmt numFmtId="167" formatCode="&quot;$&quot;#,##0.00"/>
    </ndxf>
  </rcc>
  <rcc rId="9493" sId="1" odxf="1" dxf="1">
    <oc r="BC736" t="inlineStr">
      <is>
        <t/>
      </is>
    </oc>
    <nc r="BC736">
      <f>BW736*0.3</f>
    </nc>
    <odxf>
      <numFmt numFmtId="0" formatCode="General"/>
    </odxf>
    <ndxf>
      <numFmt numFmtId="167" formatCode="&quot;$&quot;#,##0.00"/>
    </ndxf>
  </rcc>
  <rcc rId="9494" sId="1" odxf="1" dxf="1">
    <oc r="BD736" t="inlineStr">
      <is>
        <t/>
      </is>
    </oc>
    <nc r="BD736">
      <f>BW736*0.2</f>
    </nc>
    <odxf>
      <numFmt numFmtId="0" formatCode="General"/>
    </odxf>
    <ndxf>
      <numFmt numFmtId="167" formatCode="&quot;$&quot;#,##0.00"/>
    </ndxf>
  </rcc>
  <rcc rId="9495" sId="1" odxf="1" dxf="1">
    <oc r="BA737" t="inlineStr">
      <is>
        <t/>
      </is>
    </oc>
    <nc r="BA737">
      <f>BW737*0.15</f>
    </nc>
    <odxf>
      <numFmt numFmtId="0" formatCode="General"/>
    </odxf>
    <ndxf>
      <numFmt numFmtId="167" formatCode="&quot;$&quot;#,##0.00"/>
    </ndxf>
  </rcc>
  <rcc rId="9496" sId="1" odxf="1" dxf="1">
    <oc r="BB737" t="inlineStr">
      <is>
        <t/>
      </is>
    </oc>
    <nc r="BB737">
      <f>BW737*0.35</f>
    </nc>
    <odxf>
      <numFmt numFmtId="0" formatCode="General"/>
    </odxf>
    <ndxf>
      <numFmt numFmtId="167" formatCode="&quot;$&quot;#,##0.00"/>
    </ndxf>
  </rcc>
  <rcc rId="9497" sId="1" odxf="1" dxf="1">
    <oc r="BC737" t="inlineStr">
      <is>
        <t/>
      </is>
    </oc>
    <nc r="BC737">
      <f>BW737*0.3</f>
    </nc>
    <odxf>
      <numFmt numFmtId="0" formatCode="General"/>
    </odxf>
    <ndxf>
      <numFmt numFmtId="167" formatCode="&quot;$&quot;#,##0.00"/>
    </ndxf>
  </rcc>
  <rcc rId="9498" sId="1" odxf="1" dxf="1">
    <oc r="BD737" t="inlineStr">
      <is>
        <t/>
      </is>
    </oc>
    <nc r="BD737">
      <f>BW737*0.2</f>
    </nc>
    <odxf>
      <numFmt numFmtId="0" formatCode="General"/>
    </odxf>
    <ndxf>
      <numFmt numFmtId="167" formatCode="&quot;$&quot;#,##0.00"/>
    </ndxf>
  </rcc>
  <rcc rId="9499" sId="1" odxf="1" dxf="1">
    <oc r="BA738" t="inlineStr">
      <is>
        <t/>
      </is>
    </oc>
    <nc r="BA738">
      <f>BW738*0.15</f>
    </nc>
    <odxf>
      <numFmt numFmtId="0" formatCode="General"/>
    </odxf>
    <ndxf>
      <numFmt numFmtId="167" formatCode="&quot;$&quot;#,##0.00"/>
    </ndxf>
  </rcc>
  <rcc rId="9500" sId="1" odxf="1" dxf="1">
    <oc r="BB738" t="inlineStr">
      <is>
        <t/>
      </is>
    </oc>
    <nc r="BB738">
      <f>BW738*0.35</f>
    </nc>
    <odxf>
      <numFmt numFmtId="0" formatCode="General"/>
    </odxf>
    <ndxf>
      <numFmt numFmtId="167" formatCode="&quot;$&quot;#,##0.00"/>
    </ndxf>
  </rcc>
  <rcc rId="9501" sId="1" odxf="1" dxf="1">
    <oc r="BC738" t="inlineStr">
      <is>
        <t/>
      </is>
    </oc>
    <nc r="BC738">
      <f>BW738*0.3</f>
    </nc>
    <odxf>
      <numFmt numFmtId="0" formatCode="General"/>
    </odxf>
    <ndxf>
      <numFmt numFmtId="167" formatCode="&quot;$&quot;#,##0.00"/>
    </ndxf>
  </rcc>
  <rcc rId="9502" sId="1" odxf="1" dxf="1">
    <oc r="BD738" t="inlineStr">
      <is>
        <t/>
      </is>
    </oc>
    <nc r="BD738">
      <f>BW738*0.2</f>
    </nc>
    <odxf>
      <numFmt numFmtId="0" formatCode="General"/>
    </odxf>
    <ndxf>
      <numFmt numFmtId="167" formatCode="&quot;$&quot;#,##0.00"/>
    </ndxf>
  </rcc>
  <rcc rId="9503" sId="1" odxf="1" dxf="1">
    <oc r="BA739" t="inlineStr">
      <is>
        <t/>
      </is>
    </oc>
    <nc r="BA739">
      <f>BW739*0.15</f>
    </nc>
    <odxf>
      <numFmt numFmtId="0" formatCode="General"/>
    </odxf>
    <ndxf>
      <numFmt numFmtId="167" formatCode="&quot;$&quot;#,##0.00"/>
    </ndxf>
  </rcc>
  <rcc rId="9504" sId="1" odxf="1" dxf="1">
    <oc r="BB739" t="inlineStr">
      <is>
        <t/>
      </is>
    </oc>
    <nc r="BB739">
      <f>BW739*0.35</f>
    </nc>
    <odxf>
      <numFmt numFmtId="0" formatCode="General"/>
    </odxf>
    <ndxf>
      <numFmt numFmtId="167" formatCode="&quot;$&quot;#,##0.00"/>
    </ndxf>
  </rcc>
  <rcc rId="9505" sId="1" odxf="1" dxf="1">
    <oc r="BC739" t="inlineStr">
      <is>
        <t/>
      </is>
    </oc>
    <nc r="BC739">
      <f>BW739*0.3</f>
    </nc>
    <odxf>
      <numFmt numFmtId="0" formatCode="General"/>
    </odxf>
    <ndxf>
      <numFmt numFmtId="167" formatCode="&quot;$&quot;#,##0.00"/>
    </ndxf>
  </rcc>
  <rcc rId="9506" sId="1" odxf="1" dxf="1">
    <oc r="BD739" t="inlineStr">
      <is>
        <t/>
      </is>
    </oc>
    <nc r="BD739">
      <f>BW739*0.2</f>
    </nc>
    <odxf>
      <numFmt numFmtId="0" formatCode="General"/>
    </odxf>
    <ndxf>
      <numFmt numFmtId="167" formatCode="&quot;$&quot;#,##0.00"/>
    </ndxf>
  </rcc>
  <rcc rId="9507" sId="1" odxf="1" dxf="1">
    <oc r="BA740" t="inlineStr">
      <is>
        <t/>
      </is>
    </oc>
    <nc r="BA740">
      <f>BW740*0.15</f>
    </nc>
    <odxf>
      <numFmt numFmtId="0" formatCode="General"/>
    </odxf>
    <ndxf>
      <numFmt numFmtId="167" formatCode="&quot;$&quot;#,##0.00"/>
    </ndxf>
  </rcc>
  <rcc rId="9508" sId="1" odxf="1" dxf="1">
    <oc r="BB740" t="inlineStr">
      <is>
        <t/>
      </is>
    </oc>
    <nc r="BB740">
      <f>BW740*0.35</f>
    </nc>
    <odxf>
      <numFmt numFmtId="0" formatCode="General"/>
    </odxf>
    <ndxf>
      <numFmt numFmtId="167" formatCode="&quot;$&quot;#,##0.00"/>
    </ndxf>
  </rcc>
  <rcc rId="9509" sId="1" odxf="1" dxf="1">
    <oc r="BC740" t="inlineStr">
      <is>
        <t/>
      </is>
    </oc>
    <nc r="BC740">
      <f>BW740*0.3</f>
    </nc>
    <odxf>
      <numFmt numFmtId="0" formatCode="General"/>
    </odxf>
    <ndxf>
      <numFmt numFmtId="167" formatCode="&quot;$&quot;#,##0.00"/>
    </ndxf>
  </rcc>
  <rcc rId="9510" sId="1" odxf="1" dxf="1">
    <oc r="BD740" t="inlineStr">
      <is>
        <t/>
      </is>
    </oc>
    <nc r="BD740">
      <f>BW740*0.2</f>
    </nc>
    <odxf>
      <numFmt numFmtId="0" formatCode="General"/>
    </odxf>
    <ndxf>
      <numFmt numFmtId="167" formatCode="&quot;$&quot;#,##0.00"/>
    </ndxf>
  </rcc>
  <rcc rId="9511" sId="1" odxf="1" dxf="1">
    <oc r="BA741" t="inlineStr">
      <is>
        <t/>
      </is>
    </oc>
    <nc r="BA741">
      <f>BW741*0.15</f>
    </nc>
    <odxf>
      <numFmt numFmtId="0" formatCode="General"/>
    </odxf>
    <ndxf>
      <numFmt numFmtId="167" formatCode="&quot;$&quot;#,##0.00"/>
    </ndxf>
  </rcc>
  <rcc rId="9512" sId="1" odxf="1" dxf="1">
    <oc r="BB741" t="inlineStr">
      <is>
        <t/>
      </is>
    </oc>
    <nc r="BB741">
      <f>BW741*0.35</f>
    </nc>
    <odxf>
      <numFmt numFmtId="0" formatCode="General"/>
    </odxf>
    <ndxf>
      <numFmt numFmtId="167" formatCode="&quot;$&quot;#,##0.00"/>
    </ndxf>
  </rcc>
  <rcc rId="9513" sId="1" odxf="1" dxf="1">
    <oc r="BC741" t="inlineStr">
      <is>
        <t/>
      </is>
    </oc>
    <nc r="BC741">
      <f>BW741*0.3</f>
    </nc>
    <odxf>
      <numFmt numFmtId="0" formatCode="General"/>
    </odxf>
    <ndxf>
      <numFmt numFmtId="167" formatCode="&quot;$&quot;#,##0.00"/>
    </ndxf>
  </rcc>
  <rcc rId="9514" sId="1" odxf="1" dxf="1">
    <oc r="BD741" t="inlineStr">
      <is>
        <t/>
      </is>
    </oc>
    <nc r="BD741">
      <f>BW741*0.2</f>
    </nc>
    <odxf>
      <numFmt numFmtId="0" formatCode="General"/>
    </odxf>
    <ndxf>
      <numFmt numFmtId="167" formatCode="&quot;$&quot;#,##0.00"/>
    </ndxf>
  </rcc>
  <rcc rId="9515" sId="1" odxf="1" dxf="1">
    <oc r="BA742" t="inlineStr">
      <is>
        <t/>
      </is>
    </oc>
    <nc r="BA742">
      <f>BW742*0.15</f>
    </nc>
    <odxf>
      <numFmt numFmtId="0" formatCode="General"/>
    </odxf>
    <ndxf>
      <numFmt numFmtId="167" formatCode="&quot;$&quot;#,##0.00"/>
    </ndxf>
  </rcc>
  <rcc rId="9516" sId="1" odxf="1" dxf="1">
    <oc r="BB742" t="inlineStr">
      <is>
        <t/>
      </is>
    </oc>
    <nc r="BB742">
      <f>BW742*0.35</f>
    </nc>
    <odxf>
      <numFmt numFmtId="0" formatCode="General"/>
    </odxf>
    <ndxf>
      <numFmt numFmtId="167" formatCode="&quot;$&quot;#,##0.00"/>
    </ndxf>
  </rcc>
  <rcc rId="9517" sId="1" odxf="1" dxf="1">
    <oc r="BC742" t="inlineStr">
      <is>
        <t/>
      </is>
    </oc>
    <nc r="BC742">
      <f>BW742*0.3</f>
    </nc>
    <odxf>
      <numFmt numFmtId="0" formatCode="General"/>
    </odxf>
    <ndxf>
      <numFmt numFmtId="167" formatCode="&quot;$&quot;#,##0.00"/>
    </ndxf>
  </rcc>
  <rcc rId="9518" sId="1" odxf="1" dxf="1">
    <oc r="BD742" t="inlineStr">
      <is>
        <t/>
      </is>
    </oc>
    <nc r="BD742">
      <f>BW742*0.2</f>
    </nc>
    <odxf>
      <numFmt numFmtId="0" formatCode="General"/>
    </odxf>
    <ndxf>
      <numFmt numFmtId="167" formatCode="&quot;$&quot;#,##0.00"/>
    </ndxf>
  </rcc>
  <rcc rId="9519" sId="1" odxf="1" dxf="1">
    <oc r="BA743" t="inlineStr">
      <is>
        <t/>
      </is>
    </oc>
    <nc r="BA743">
      <f>BW743*0.15</f>
    </nc>
    <odxf>
      <numFmt numFmtId="0" formatCode="General"/>
    </odxf>
    <ndxf>
      <numFmt numFmtId="167" formatCode="&quot;$&quot;#,##0.00"/>
    </ndxf>
  </rcc>
  <rcc rId="9520" sId="1" odxf="1" dxf="1">
    <oc r="BB743" t="inlineStr">
      <is>
        <t/>
      </is>
    </oc>
    <nc r="BB743">
      <f>BW743*0.35</f>
    </nc>
    <odxf>
      <numFmt numFmtId="0" formatCode="General"/>
    </odxf>
    <ndxf>
      <numFmt numFmtId="167" formatCode="&quot;$&quot;#,##0.00"/>
    </ndxf>
  </rcc>
  <rcc rId="9521" sId="1" odxf="1" dxf="1">
    <oc r="BC743" t="inlineStr">
      <is>
        <t/>
      </is>
    </oc>
    <nc r="BC743">
      <f>BW743*0.3</f>
    </nc>
    <odxf>
      <numFmt numFmtId="0" formatCode="General"/>
    </odxf>
    <ndxf>
      <numFmt numFmtId="167" formatCode="&quot;$&quot;#,##0.00"/>
    </ndxf>
  </rcc>
  <rcc rId="9522" sId="1" odxf="1" dxf="1">
    <oc r="BD743" t="inlineStr">
      <is>
        <t/>
      </is>
    </oc>
    <nc r="BD743">
      <f>BW743*0.2</f>
    </nc>
    <odxf>
      <numFmt numFmtId="0" formatCode="General"/>
    </odxf>
    <ndxf>
      <numFmt numFmtId="167" formatCode="&quot;$&quot;#,##0.00"/>
    </ndxf>
  </rcc>
  <rcc rId="9523" sId="1" odxf="1" dxf="1">
    <oc r="BA744" t="inlineStr">
      <is>
        <t/>
      </is>
    </oc>
    <nc r="BA744">
      <f>BW744*0.15</f>
    </nc>
    <odxf>
      <numFmt numFmtId="0" formatCode="General"/>
    </odxf>
    <ndxf>
      <numFmt numFmtId="167" formatCode="&quot;$&quot;#,##0.00"/>
    </ndxf>
  </rcc>
  <rcc rId="9524" sId="1" odxf="1" dxf="1">
    <oc r="BB744" t="inlineStr">
      <is>
        <t/>
      </is>
    </oc>
    <nc r="BB744">
      <f>BW744*0.35</f>
    </nc>
    <odxf>
      <numFmt numFmtId="0" formatCode="General"/>
    </odxf>
    <ndxf>
      <numFmt numFmtId="167" formatCode="&quot;$&quot;#,##0.00"/>
    </ndxf>
  </rcc>
  <rcc rId="9525" sId="1" odxf="1" dxf="1">
    <oc r="BC744" t="inlineStr">
      <is>
        <t/>
      </is>
    </oc>
    <nc r="BC744">
      <f>BW744*0.3</f>
    </nc>
    <odxf>
      <numFmt numFmtId="0" formatCode="General"/>
    </odxf>
    <ndxf>
      <numFmt numFmtId="167" formatCode="&quot;$&quot;#,##0.00"/>
    </ndxf>
  </rcc>
  <rcc rId="9526" sId="1" odxf="1" dxf="1">
    <oc r="BD744" t="inlineStr">
      <is>
        <t/>
      </is>
    </oc>
    <nc r="BD744">
      <f>BW744*0.2</f>
    </nc>
    <odxf>
      <numFmt numFmtId="0" formatCode="General"/>
    </odxf>
    <ndxf>
      <numFmt numFmtId="167" formatCode="&quot;$&quot;#,##0.00"/>
    </ndxf>
  </rcc>
  <rcc rId="9527" sId="1" odxf="1" dxf="1">
    <oc r="BA745" t="inlineStr">
      <is>
        <t/>
      </is>
    </oc>
    <nc r="BA745">
      <f>BW745*0.15</f>
    </nc>
    <odxf>
      <numFmt numFmtId="0" formatCode="General"/>
    </odxf>
    <ndxf>
      <numFmt numFmtId="167" formatCode="&quot;$&quot;#,##0.00"/>
    </ndxf>
  </rcc>
  <rcc rId="9528" sId="1" odxf="1" dxf="1">
    <oc r="BB745" t="inlineStr">
      <is>
        <t/>
      </is>
    </oc>
    <nc r="BB745">
      <f>BW745*0.35</f>
    </nc>
    <odxf>
      <numFmt numFmtId="0" formatCode="General"/>
    </odxf>
    <ndxf>
      <numFmt numFmtId="167" formatCode="&quot;$&quot;#,##0.00"/>
    </ndxf>
  </rcc>
  <rcc rId="9529" sId="1" odxf="1" dxf="1">
    <oc r="BC745" t="inlineStr">
      <is>
        <t/>
      </is>
    </oc>
    <nc r="BC745">
      <f>BW745*0.3</f>
    </nc>
    <odxf>
      <numFmt numFmtId="0" formatCode="General"/>
    </odxf>
    <ndxf>
      <numFmt numFmtId="167" formatCode="&quot;$&quot;#,##0.00"/>
    </ndxf>
  </rcc>
  <rcc rId="9530" sId="1" odxf="1" dxf="1">
    <oc r="BD745" t="inlineStr">
      <is>
        <t/>
      </is>
    </oc>
    <nc r="BD745">
      <f>BW745*0.2</f>
    </nc>
    <odxf>
      <numFmt numFmtId="0" formatCode="General"/>
    </odxf>
    <ndxf>
      <numFmt numFmtId="167" formatCode="&quot;$&quot;#,##0.00"/>
    </ndxf>
  </rcc>
  <rcc rId="9531" sId="1" odxf="1" dxf="1">
    <oc r="BA746" t="inlineStr">
      <is>
        <t/>
      </is>
    </oc>
    <nc r="BA746">
      <f>BW746*0.15</f>
    </nc>
    <odxf>
      <numFmt numFmtId="0" formatCode="General"/>
    </odxf>
    <ndxf>
      <numFmt numFmtId="167" formatCode="&quot;$&quot;#,##0.00"/>
    </ndxf>
  </rcc>
  <rcc rId="9532" sId="1" odxf="1" dxf="1">
    <oc r="BB746" t="inlineStr">
      <is>
        <t/>
      </is>
    </oc>
    <nc r="BB746">
      <f>BW746*0.35</f>
    </nc>
    <odxf>
      <numFmt numFmtId="0" formatCode="General"/>
    </odxf>
    <ndxf>
      <numFmt numFmtId="167" formatCode="&quot;$&quot;#,##0.00"/>
    </ndxf>
  </rcc>
  <rcc rId="9533" sId="1" odxf="1" dxf="1">
    <oc r="BC746" t="inlineStr">
      <is>
        <t/>
      </is>
    </oc>
    <nc r="BC746">
      <f>BW746*0.3</f>
    </nc>
    <odxf>
      <numFmt numFmtId="0" formatCode="General"/>
    </odxf>
    <ndxf>
      <numFmt numFmtId="167" formatCode="&quot;$&quot;#,##0.00"/>
    </ndxf>
  </rcc>
  <rcc rId="9534" sId="1" odxf="1" dxf="1">
    <oc r="BD746" t="inlineStr">
      <is>
        <t/>
      </is>
    </oc>
    <nc r="BD746">
      <f>BW746*0.2</f>
    </nc>
    <odxf>
      <numFmt numFmtId="0" formatCode="General"/>
    </odxf>
    <ndxf>
      <numFmt numFmtId="167" formatCode="&quot;$&quot;#,##0.00"/>
    </ndxf>
  </rcc>
  <rcc rId="9535" sId="1" odxf="1" dxf="1">
    <oc r="BA747" t="inlineStr">
      <is>
        <t/>
      </is>
    </oc>
    <nc r="BA747">
      <f>BW747*0.15</f>
    </nc>
    <odxf>
      <numFmt numFmtId="0" formatCode="General"/>
    </odxf>
    <ndxf>
      <numFmt numFmtId="167" formatCode="&quot;$&quot;#,##0.00"/>
    </ndxf>
  </rcc>
  <rcc rId="9536" sId="1" odxf="1" dxf="1">
    <oc r="BB747" t="inlineStr">
      <is>
        <t/>
      </is>
    </oc>
    <nc r="BB747">
      <f>BW747*0.35</f>
    </nc>
    <odxf>
      <numFmt numFmtId="0" formatCode="General"/>
    </odxf>
    <ndxf>
      <numFmt numFmtId="167" formatCode="&quot;$&quot;#,##0.00"/>
    </ndxf>
  </rcc>
  <rcc rId="9537" sId="1" odxf="1" dxf="1">
    <oc r="BC747" t="inlineStr">
      <is>
        <t/>
      </is>
    </oc>
    <nc r="BC747">
      <f>BW747*0.3</f>
    </nc>
    <odxf>
      <numFmt numFmtId="0" formatCode="General"/>
    </odxf>
    <ndxf>
      <numFmt numFmtId="167" formatCode="&quot;$&quot;#,##0.00"/>
    </ndxf>
  </rcc>
  <rcc rId="9538" sId="1" odxf="1" dxf="1">
    <oc r="BD747" t="inlineStr">
      <is>
        <t/>
      </is>
    </oc>
    <nc r="BD747">
      <f>BW747*0.2</f>
    </nc>
    <odxf>
      <numFmt numFmtId="0" formatCode="General"/>
    </odxf>
    <ndxf>
      <numFmt numFmtId="167" formatCode="&quot;$&quot;#,##0.00"/>
    </ndxf>
  </rcc>
  <rcc rId="9539" sId="1" odxf="1" dxf="1">
    <oc r="BA748" t="inlineStr">
      <is>
        <t/>
      </is>
    </oc>
    <nc r="BA748">
      <f>BW748*0.15</f>
    </nc>
    <odxf>
      <numFmt numFmtId="0" formatCode="General"/>
    </odxf>
    <ndxf>
      <numFmt numFmtId="167" formatCode="&quot;$&quot;#,##0.00"/>
    </ndxf>
  </rcc>
  <rcc rId="9540" sId="1" odxf="1" dxf="1">
    <oc r="BB748" t="inlineStr">
      <is>
        <t/>
      </is>
    </oc>
    <nc r="BB748">
      <f>BW748*0.35</f>
    </nc>
    <odxf>
      <numFmt numFmtId="0" formatCode="General"/>
    </odxf>
    <ndxf>
      <numFmt numFmtId="167" formatCode="&quot;$&quot;#,##0.00"/>
    </ndxf>
  </rcc>
  <rcc rId="9541" sId="1" odxf="1" dxf="1">
    <oc r="BC748" t="inlineStr">
      <is>
        <t/>
      </is>
    </oc>
    <nc r="BC748">
      <f>BW748*0.3</f>
    </nc>
    <odxf>
      <numFmt numFmtId="0" formatCode="General"/>
    </odxf>
    <ndxf>
      <numFmt numFmtId="167" formatCode="&quot;$&quot;#,##0.00"/>
    </ndxf>
  </rcc>
  <rcc rId="9542" sId="1" odxf="1" dxf="1">
    <oc r="BD748" t="inlineStr">
      <is>
        <t/>
      </is>
    </oc>
    <nc r="BD748">
      <f>BW748*0.2</f>
    </nc>
    <odxf>
      <numFmt numFmtId="0" formatCode="General"/>
    </odxf>
    <ndxf>
      <numFmt numFmtId="167" formatCode="&quot;$&quot;#,##0.00"/>
    </ndxf>
  </rcc>
  <rcc rId="9543" sId="1" odxf="1" dxf="1">
    <oc r="BA749" t="inlineStr">
      <is>
        <t/>
      </is>
    </oc>
    <nc r="BA749">
      <f>BW749*0.15</f>
    </nc>
    <odxf>
      <numFmt numFmtId="0" formatCode="General"/>
    </odxf>
    <ndxf>
      <numFmt numFmtId="167" formatCode="&quot;$&quot;#,##0.00"/>
    </ndxf>
  </rcc>
  <rcc rId="9544" sId="1" odxf="1" dxf="1">
    <oc r="BB749" t="inlineStr">
      <is>
        <t/>
      </is>
    </oc>
    <nc r="BB749">
      <f>BW749*0.35</f>
    </nc>
    <odxf>
      <numFmt numFmtId="0" formatCode="General"/>
    </odxf>
    <ndxf>
      <numFmt numFmtId="167" formatCode="&quot;$&quot;#,##0.00"/>
    </ndxf>
  </rcc>
  <rcc rId="9545" sId="1" odxf="1" dxf="1">
    <oc r="BC749" t="inlineStr">
      <is>
        <t/>
      </is>
    </oc>
    <nc r="BC749">
      <f>BW749*0.3</f>
    </nc>
    <odxf>
      <numFmt numFmtId="0" formatCode="General"/>
    </odxf>
    <ndxf>
      <numFmt numFmtId="167" formatCode="&quot;$&quot;#,##0.00"/>
    </ndxf>
  </rcc>
  <rcc rId="9546" sId="1" odxf="1" dxf="1">
    <oc r="BD749" t="inlineStr">
      <is>
        <t/>
      </is>
    </oc>
    <nc r="BD749">
      <f>BW749*0.2</f>
    </nc>
    <odxf>
      <numFmt numFmtId="0" formatCode="General"/>
    </odxf>
    <ndxf>
      <numFmt numFmtId="167" formatCode="&quot;$&quot;#,##0.00"/>
    </ndxf>
  </rcc>
  <rcc rId="9547" sId="1" odxf="1" dxf="1">
    <oc r="BA750" t="inlineStr">
      <is>
        <t/>
      </is>
    </oc>
    <nc r="BA750">
      <f>BW750*0.15</f>
    </nc>
    <odxf>
      <numFmt numFmtId="0" formatCode="General"/>
    </odxf>
    <ndxf>
      <numFmt numFmtId="167" formatCode="&quot;$&quot;#,##0.00"/>
    </ndxf>
  </rcc>
  <rcc rId="9548" sId="1" odxf="1" dxf="1">
    <oc r="BB750" t="inlineStr">
      <is>
        <t/>
      </is>
    </oc>
    <nc r="BB750">
      <f>BW750*0.35</f>
    </nc>
    <odxf>
      <numFmt numFmtId="0" formatCode="General"/>
    </odxf>
    <ndxf>
      <numFmt numFmtId="167" formatCode="&quot;$&quot;#,##0.00"/>
    </ndxf>
  </rcc>
  <rcc rId="9549" sId="1" odxf="1" dxf="1">
    <oc r="BC750" t="inlineStr">
      <is>
        <t/>
      </is>
    </oc>
    <nc r="BC750">
      <f>BW750*0.3</f>
    </nc>
    <odxf>
      <numFmt numFmtId="0" formatCode="General"/>
    </odxf>
    <ndxf>
      <numFmt numFmtId="167" formatCode="&quot;$&quot;#,##0.00"/>
    </ndxf>
  </rcc>
  <rcc rId="9550" sId="1" odxf="1" dxf="1">
    <oc r="BD750" t="inlineStr">
      <is>
        <t/>
      </is>
    </oc>
    <nc r="BD750">
      <f>BW750*0.2</f>
    </nc>
    <odxf>
      <numFmt numFmtId="0" formatCode="General"/>
    </odxf>
    <ndxf>
      <numFmt numFmtId="167" formatCode="&quot;$&quot;#,##0.00"/>
    </ndxf>
  </rcc>
  <rcc rId="9551" sId="1" odxf="1" dxf="1">
    <oc r="BA751" t="inlineStr">
      <is>
        <t/>
      </is>
    </oc>
    <nc r="BA751">
      <f>BW751*0.15</f>
    </nc>
    <odxf>
      <numFmt numFmtId="0" formatCode="General"/>
    </odxf>
    <ndxf>
      <numFmt numFmtId="167" formatCode="&quot;$&quot;#,##0.00"/>
    </ndxf>
  </rcc>
  <rcc rId="9552" sId="1" odxf="1" dxf="1">
    <oc r="BB751" t="inlineStr">
      <is>
        <t/>
      </is>
    </oc>
    <nc r="BB751">
      <f>BW751*0.35</f>
    </nc>
    <odxf>
      <numFmt numFmtId="0" formatCode="General"/>
    </odxf>
    <ndxf>
      <numFmt numFmtId="167" formatCode="&quot;$&quot;#,##0.00"/>
    </ndxf>
  </rcc>
  <rcc rId="9553" sId="1" odxf="1" dxf="1">
    <oc r="BC751" t="inlineStr">
      <is>
        <t/>
      </is>
    </oc>
    <nc r="BC751">
      <f>BW751*0.3</f>
    </nc>
    <odxf>
      <numFmt numFmtId="0" formatCode="General"/>
    </odxf>
    <ndxf>
      <numFmt numFmtId="167" formatCode="&quot;$&quot;#,##0.00"/>
    </ndxf>
  </rcc>
  <rcc rId="9554" sId="1" odxf="1" dxf="1">
    <oc r="BD751" t="inlineStr">
      <is>
        <t/>
      </is>
    </oc>
    <nc r="BD751">
      <f>BW751*0.2</f>
    </nc>
    <odxf>
      <numFmt numFmtId="0" formatCode="General"/>
    </odxf>
    <ndxf>
      <numFmt numFmtId="167" formatCode="&quot;$&quot;#,##0.00"/>
    </ndxf>
  </rcc>
  <rcc rId="9555" sId="1" odxf="1" dxf="1">
    <oc r="BA752" t="inlineStr">
      <is>
        <t/>
      </is>
    </oc>
    <nc r="BA752">
      <f>BW752*0.15</f>
    </nc>
    <odxf>
      <numFmt numFmtId="0" formatCode="General"/>
    </odxf>
    <ndxf>
      <numFmt numFmtId="167" formatCode="&quot;$&quot;#,##0.00"/>
    </ndxf>
  </rcc>
  <rcc rId="9556" sId="1" odxf="1" dxf="1">
    <oc r="BB752" t="inlineStr">
      <is>
        <t/>
      </is>
    </oc>
    <nc r="BB752">
      <f>BW752*0.35</f>
    </nc>
    <odxf>
      <numFmt numFmtId="0" formatCode="General"/>
    </odxf>
    <ndxf>
      <numFmt numFmtId="167" formatCode="&quot;$&quot;#,##0.00"/>
    </ndxf>
  </rcc>
  <rcc rId="9557" sId="1" odxf="1" dxf="1">
    <oc r="BC752" t="inlineStr">
      <is>
        <t/>
      </is>
    </oc>
    <nc r="BC752">
      <f>BW752*0.3</f>
    </nc>
    <odxf>
      <numFmt numFmtId="0" formatCode="General"/>
    </odxf>
    <ndxf>
      <numFmt numFmtId="167" formatCode="&quot;$&quot;#,##0.00"/>
    </ndxf>
  </rcc>
  <rcc rId="9558" sId="1" odxf="1" dxf="1">
    <oc r="BD752" t="inlineStr">
      <is>
        <t/>
      </is>
    </oc>
    <nc r="BD752">
      <f>BW752*0.2</f>
    </nc>
    <odxf>
      <numFmt numFmtId="0" formatCode="General"/>
    </odxf>
    <ndxf>
      <numFmt numFmtId="167" formatCode="&quot;$&quot;#,##0.00"/>
    </ndxf>
  </rcc>
  <rcc rId="9559" sId="1" odxf="1" dxf="1">
    <oc r="BA753" t="inlineStr">
      <is>
        <t/>
      </is>
    </oc>
    <nc r="BA753">
      <f>BW753*0.15</f>
    </nc>
    <odxf>
      <numFmt numFmtId="0" formatCode="General"/>
    </odxf>
    <ndxf>
      <numFmt numFmtId="167" formatCode="&quot;$&quot;#,##0.00"/>
    </ndxf>
  </rcc>
  <rcc rId="9560" sId="1" odxf="1" dxf="1">
    <oc r="BB753" t="inlineStr">
      <is>
        <t/>
      </is>
    </oc>
    <nc r="BB753">
      <f>BW753*0.35</f>
    </nc>
    <odxf>
      <numFmt numFmtId="0" formatCode="General"/>
    </odxf>
    <ndxf>
      <numFmt numFmtId="167" formatCode="&quot;$&quot;#,##0.00"/>
    </ndxf>
  </rcc>
  <rcc rId="9561" sId="1" odxf="1" dxf="1">
    <oc r="BC753" t="inlineStr">
      <is>
        <t/>
      </is>
    </oc>
    <nc r="BC753">
      <f>BW753*0.3</f>
    </nc>
    <odxf>
      <numFmt numFmtId="0" formatCode="General"/>
    </odxf>
    <ndxf>
      <numFmt numFmtId="167" formatCode="&quot;$&quot;#,##0.00"/>
    </ndxf>
  </rcc>
  <rcc rId="9562" sId="1" odxf="1" dxf="1">
    <oc r="BD753" t="inlineStr">
      <is>
        <t/>
      </is>
    </oc>
    <nc r="BD753">
      <f>BW753*0.2</f>
    </nc>
    <odxf>
      <numFmt numFmtId="0" formatCode="General"/>
    </odxf>
    <ndxf>
      <numFmt numFmtId="167" formatCode="&quot;$&quot;#,##0.00"/>
    </ndxf>
  </rcc>
  <rcc rId="9563" sId="1" odxf="1" dxf="1">
    <oc r="BA754" t="inlineStr">
      <is>
        <t/>
      </is>
    </oc>
    <nc r="BA754">
      <f>BW754*0.15</f>
    </nc>
    <odxf>
      <numFmt numFmtId="0" formatCode="General"/>
    </odxf>
    <ndxf>
      <numFmt numFmtId="167" formatCode="&quot;$&quot;#,##0.00"/>
    </ndxf>
  </rcc>
  <rcc rId="9564" sId="1" odxf="1" dxf="1">
    <oc r="BB754" t="inlineStr">
      <is>
        <t/>
      </is>
    </oc>
    <nc r="BB754">
      <f>BW754*0.35</f>
    </nc>
    <odxf>
      <numFmt numFmtId="0" formatCode="General"/>
    </odxf>
    <ndxf>
      <numFmt numFmtId="167" formatCode="&quot;$&quot;#,##0.00"/>
    </ndxf>
  </rcc>
  <rcc rId="9565" sId="1" odxf="1" dxf="1">
    <oc r="BC754" t="inlineStr">
      <is>
        <t/>
      </is>
    </oc>
    <nc r="BC754">
      <f>BW754*0.3</f>
    </nc>
    <odxf>
      <numFmt numFmtId="0" formatCode="General"/>
    </odxf>
    <ndxf>
      <numFmt numFmtId="167" formatCode="&quot;$&quot;#,##0.00"/>
    </ndxf>
  </rcc>
  <rcc rId="9566" sId="1" odxf="1" dxf="1">
    <oc r="BD754" t="inlineStr">
      <is>
        <t/>
      </is>
    </oc>
    <nc r="BD754">
      <f>BW754*0.2</f>
    </nc>
    <odxf>
      <numFmt numFmtId="0" formatCode="General"/>
    </odxf>
    <ndxf>
      <numFmt numFmtId="167" formatCode="&quot;$&quot;#,##0.00"/>
    </ndxf>
  </rcc>
  <rcc rId="9567" sId="1" odxf="1" dxf="1">
    <oc r="BA755" t="inlineStr">
      <is>
        <t/>
      </is>
    </oc>
    <nc r="BA755">
      <f>BW755*0.15</f>
    </nc>
    <odxf>
      <numFmt numFmtId="0" formatCode="General"/>
    </odxf>
    <ndxf>
      <numFmt numFmtId="167" formatCode="&quot;$&quot;#,##0.00"/>
    </ndxf>
  </rcc>
  <rcc rId="9568" sId="1" odxf="1" dxf="1">
    <oc r="BB755" t="inlineStr">
      <is>
        <t/>
      </is>
    </oc>
    <nc r="BB755">
      <f>BW755*0.35</f>
    </nc>
    <odxf>
      <numFmt numFmtId="0" formatCode="General"/>
    </odxf>
    <ndxf>
      <numFmt numFmtId="167" formatCode="&quot;$&quot;#,##0.00"/>
    </ndxf>
  </rcc>
  <rcc rId="9569" sId="1" odxf="1" dxf="1">
    <oc r="BC755" t="inlineStr">
      <is>
        <t/>
      </is>
    </oc>
    <nc r="BC755">
      <f>BW755*0.3</f>
    </nc>
    <odxf>
      <numFmt numFmtId="0" formatCode="General"/>
    </odxf>
    <ndxf>
      <numFmt numFmtId="167" formatCode="&quot;$&quot;#,##0.00"/>
    </ndxf>
  </rcc>
  <rcc rId="9570" sId="1" odxf="1" dxf="1">
    <oc r="BD755" t="inlineStr">
      <is>
        <t/>
      </is>
    </oc>
    <nc r="BD755">
      <f>BW755*0.2</f>
    </nc>
    <odxf>
      <numFmt numFmtId="0" formatCode="General"/>
    </odxf>
    <ndxf>
      <numFmt numFmtId="167" formatCode="&quot;$&quot;#,##0.00"/>
    </ndxf>
  </rcc>
  <rcc rId="9571" sId="1" odxf="1" dxf="1">
    <oc r="BA756" t="inlineStr">
      <is>
        <t/>
      </is>
    </oc>
    <nc r="BA756">
      <f>BW756*0.15</f>
    </nc>
    <odxf>
      <numFmt numFmtId="0" formatCode="General"/>
    </odxf>
    <ndxf>
      <numFmt numFmtId="167" formatCode="&quot;$&quot;#,##0.00"/>
    </ndxf>
  </rcc>
  <rcc rId="9572" sId="1" odxf="1" dxf="1">
    <oc r="BB756" t="inlineStr">
      <is>
        <t/>
      </is>
    </oc>
    <nc r="BB756">
      <f>BW756*0.35</f>
    </nc>
    <odxf>
      <numFmt numFmtId="0" formatCode="General"/>
    </odxf>
    <ndxf>
      <numFmt numFmtId="167" formatCode="&quot;$&quot;#,##0.00"/>
    </ndxf>
  </rcc>
  <rcc rId="9573" sId="1" odxf="1" dxf="1">
    <oc r="BC756" t="inlineStr">
      <is>
        <t/>
      </is>
    </oc>
    <nc r="BC756">
      <f>BW756*0.3</f>
    </nc>
    <odxf>
      <numFmt numFmtId="0" formatCode="General"/>
    </odxf>
    <ndxf>
      <numFmt numFmtId="167" formatCode="&quot;$&quot;#,##0.00"/>
    </ndxf>
  </rcc>
  <rcc rId="9574" sId="1" odxf="1" dxf="1">
    <oc r="BD756" t="inlineStr">
      <is>
        <t/>
      </is>
    </oc>
    <nc r="BD756">
      <f>BW756*0.2</f>
    </nc>
    <odxf>
      <numFmt numFmtId="0" formatCode="General"/>
    </odxf>
    <ndxf>
      <numFmt numFmtId="167" formatCode="&quot;$&quot;#,##0.00"/>
    </ndxf>
  </rcc>
  <rcc rId="9575" sId="1" odxf="1" dxf="1">
    <oc r="BA757" t="inlineStr">
      <is>
        <t/>
      </is>
    </oc>
    <nc r="BA757">
      <f>BW757*0.15</f>
    </nc>
    <odxf>
      <numFmt numFmtId="0" formatCode="General"/>
    </odxf>
    <ndxf>
      <numFmt numFmtId="167" formatCode="&quot;$&quot;#,##0.00"/>
    </ndxf>
  </rcc>
  <rcc rId="9576" sId="1" odxf="1" dxf="1">
    <oc r="BB757" t="inlineStr">
      <is>
        <t/>
      </is>
    </oc>
    <nc r="BB757">
      <f>BW757*0.35</f>
    </nc>
    <odxf>
      <numFmt numFmtId="0" formatCode="General"/>
    </odxf>
    <ndxf>
      <numFmt numFmtId="167" formatCode="&quot;$&quot;#,##0.00"/>
    </ndxf>
  </rcc>
  <rcc rId="9577" sId="1" odxf="1" dxf="1">
    <oc r="BC757" t="inlineStr">
      <is>
        <t/>
      </is>
    </oc>
    <nc r="BC757">
      <f>BW757*0.3</f>
    </nc>
    <odxf>
      <numFmt numFmtId="0" formatCode="General"/>
    </odxf>
    <ndxf>
      <numFmt numFmtId="167" formatCode="&quot;$&quot;#,##0.00"/>
    </ndxf>
  </rcc>
  <rcc rId="9578" sId="1" odxf="1" dxf="1">
    <oc r="BD757" t="inlineStr">
      <is>
        <t/>
      </is>
    </oc>
    <nc r="BD757">
      <f>BW757*0.2</f>
    </nc>
    <odxf>
      <numFmt numFmtId="0" formatCode="General"/>
    </odxf>
    <ndxf>
      <numFmt numFmtId="167" formatCode="&quot;$&quot;#,##0.00"/>
    </ndxf>
  </rcc>
  <rcc rId="9579" sId="1" odxf="1" dxf="1">
    <oc r="BA758" t="inlineStr">
      <is>
        <t>0.15</t>
      </is>
    </oc>
    <nc r="BA758">
      <f>BW758*0.15</f>
    </nc>
    <odxf>
      <numFmt numFmtId="0" formatCode="General"/>
    </odxf>
    <ndxf>
      <numFmt numFmtId="167" formatCode="&quot;$&quot;#,##0.00"/>
    </ndxf>
  </rcc>
  <rcc rId="9580" sId="1" odxf="1" dxf="1">
    <oc r="BB758" t="inlineStr">
      <is>
        <t>0.65</t>
      </is>
    </oc>
    <nc r="BB758">
      <f>BW758*0.35</f>
    </nc>
    <odxf>
      <numFmt numFmtId="0" formatCode="General"/>
    </odxf>
    <ndxf>
      <numFmt numFmtId="167" formatCode="&quot;$&quot;#,##0.00"/>
    </ndxf>
  </rcc>
  <rcc rId="9581" sId="1" odxf="1" dxf="1">
    <oc r="BC758" t="inlineStr">
      <is>
        <t>0.5</t>
      </is>
    </oc>
    <nc r="BC758">
      <f>BW758*0.3</f>
    </nc>
    <odxf>
      <numFmt numFmtId="0" formatCode="General"/>
    </odxf>
    <ndxf>
      <numFmt numFmtId="167" formatCode="&quot;$&quot;#,##0.00"/>
    </ndxf>
  </rcc>
  <rcc rId="9582" sId="1" odxf="1" dxf="1">
    <oc r="BD758" t="inlineStr">
      <is>
        <t>0.25</t>
      </is>
    </oc>
    <nc r="BD758">
      <f>BW758*0.2</f>
    </nc>
    <odxf>
      <numFmt numFmtId="0" formatCode="General"/>
    </odxf>
    <ndxf>
      <numFmt numFmtId="167" formatCode="&quot;$&quot;#,##0.00"/>
    </ndxf>
  </rcc>
  <rcc rId="9583" sId="1" odxf="1" dxf="1">
    <oc r="BA759" t="inlineStr">
      <is>
        <t/>
      </is>
    </oc>
    <nc r="BA759">
      <f>BW759*0.15</f>
    </nc>
    <odxf>
      <numFmt numFmtId="0" formatCode="General"/>
    </odxf>
    <ndxf>
      <numFmt numFmtId="167" formatCode="&quot;$&quot;#,##0.00"/>
    </ndxf>
  </rcc>
  <rcc rId="9584" sId="1" odxf="1" dxf="1">
    <oc r="BB759" t="inlineStr">
      <is>
        <t/>
      </is>
    </oc>
    <nc r="BB759">
      <f>BW759*0.35</f>
    </nc>
    <odxf>
      <numFmt numFmtId="0" formatCode="General"/>
    </odxf>
    <ndxf>
      <numFmt numFmtId="167" formatCode="&quot;$&quot;#,##0.00"/>
    </ndxf>
  </rcc>
  <rcc rId="9585" sId="1" odxf="1" dxf="1">
    <oc r="BC759" t="inlineStr">
      <is>
        <t/>
      </is>
    </oc>
    <nc r="BC759">
      <f>BW759*0.3</f>
    </nc>
    <odxf>
      <numFmt numFmtId="0" formatCode="General"/>
    </odxf>
    <ndxf>
      <numFmt numFmtId="167" formatCode="&quot;$&quot;#,##0.00"/>
    </ndxf>
  </rcc>
  <rcc rId="9586" sId="1" odxf="1" dxf="1">
    <oc r="BD759" t="inlineStr">
      <is>
        <t/>
      </is>
    </oc>
    <nc r="BD759">
      <f>BW759*0.2</f>
    </nc>
    <odxf>
      <numFmt numFmtId="0" formatCode="General"/>
    </odxf>
    <ndxf>
      <numFmt numFmtId="167" formatCode="&quot;$&quot;#,##0.00"/>
    </ndxf>
  </rcc>
  <rcc rId="9587" sId="1" odxf="1" dxf="1">
    <oc r="BA760" t="inlineStr">
      <is>
        <t/>
      </is>
    </oc>
    <nc r="BA760">
      <f>BW760*0.15</f>
    </nc>
    <odxf>
      <numFmt numFmtId="0" formatCode="General"/>
    </odxf>
    <ndxf>
      <numFmt numFmtId="167" formatCode="&quot;$&quot;#,##0.00"/>
    </ndxf>
  </rcc>
  <rcc rId="9588" sId="1" odxf="1" dxf="1">
    <oc r="BB760" t="inlineStr">
      <is>
        <t/>
      </is>
    </oc>
    <nc r="BB760">
      <f>BW760*0.35</f>
    </nc>
    <odxf>
      <numFmt numFmtId="0" formatCode="General"/>
    </odxf>
    <ndxf>
      <numFmt numFmtId="167" formatCode="&quot;$&quot;#,##0.00"/>
    </ndxf>
  </rcc>
  <rcc rId="9589" sId="1" odxf="1" dxf="1">
    <oc r="BC760" t="inlineStr">
      <is>
        <t/>
      </is>
    </oc>
    <nc r="BC760">
      <f>BW760*0.3</f>
    </nc>
    <odxf>
      <numFmt numFmtId="0" formatCode="General"/>
    </odxf>
    <ndxf>
      <numFmt numFmtId="167" formatCode="&quot;$&quot;#,##0.00"/>
    </ndxf>
  </rcc>
  <rcc rId="9590" sId="1" odxf="1" dxf="1">
    <oc r="BD760" t="inlineStr">
      <is>
        <t/>
      </is>
    </oc>
    <nc r="BD760">
      <f>BW760*0.2</f>
    </nc>
    <odxf>
      <numFmt numFmtId="0" formatCode="General"/>
    </odxf>
    <ndxf>
      <numFmt numFmtId="167" formatCode="&quot;$&quot;#,##0.00"/>
    </ndxf>
  </rcc>
  <rcc rId="9591" sId="1" odxf="1" dxf="1">
    <oc r="BA761" t="inlineStr">
      <is>
        <t/>
      </is>
    </oc>
    <nc r="BA761">
      <f>BW761*0.15</f>
    </nc>
    <odxf>
      <numFmt numFmtId="0" formatCode="General"/>
    </odxf>
    <ndxf>
      <numFmt numFmtId="167" formatCode="&quot;$&quot;#,##0.00"/>
    </ndxf>
  </rcc>
  <rcc rId="9592" sId="1" odxf="1" dxf="1">
    <oc r="BB761" t="inlineStr">
      <is>
        <t/>
      </is>
    </oc>
    <nc r="BB761">
      <f>BW761*0.35</f>
    </nc>
    <odxf>
      <numFmt numFmtId="0" formatCode="General"/>
    </odxf>
    <ndxf>
      <numFmt numFmtId="167" formatCode="&quot;$&quot;#,##0.00"/>
    </ndxf>
  </rcc>
  <rcc rId="9593" sId="1" odxf="1" dxf="1">
    <oc r="BC761" t="inlineStr">
      <is>
        <t/>
      </is>
    </oc>
    <nc r="BC761">
      <f>BW761*0.3</f>
    </nc>
    <odxf>
      <numFmt numFmtId="0" formatCode="General"/>
    </odxf>
    <ndxf>
      <numFmt numFmtId="167" formatCode="&quot;$&quot;#,##0.00"/>
    </ndxf>
  </rcc>
  <rcc rId="9594" sId="1" odxf="1" dxf="1">
    <oc r="BD761" t="inlineStr">
      <is>
        <t/>
      </is>
    </oc>
    <nc r="BD761">
      <f>BW761*0.2</f>
    </nc>
    <odxf>
      <numFmt numFmtId="0" formatCode="General"/>
    </odxf>
    <ndxf>
      <numFmt numFmtId="167" formatCode="&quot;$&quot;#,##0.00"/>
    </ndxf>
  </rcc>
  <rcc rId="9595" sId="1" odxf="1" dxf="1">
    <oc r="BA762" t="inlineStr">
      <is>
        <t/>
      </is>
    </oc>
    <nc r="BA762">
      <f>BW762*0.15</f>
    </nc>
    <odxf>
      <numFmt numFmtId="0" formatCode="General"/>
    </odxf>
    <ndxf>
      <numFmt numFmtId="167" formatCode="&quot;$&quot;#,##0.00"/>
    </ndxf>
  </rcc>
  <rcc rId="9596" sId="1" odxf="1" dxf="1">
    <oc r="BB762" t="inlineStr">
      <is>
        <t/>
      </is>
    </oc>
    <nc r="BB762">
      <f>BW762*0.35</f>
    </nc>
    <odxf>
      <numFmt numFmtId="0" formatCode="General"/>
    </odxf>
    <ndxf>
      <numFmt numFmtId="167" formatCode="&quot;$&quot;#,##0.00"/>
    </ndxf>
  </rcc>
  <rcc rId="9597" sId="1" odxf="1" dxf="1">
    <oc r="BC762" t="inlineStr">
      <is>
        <t/>
      </is>
    </oc>
    <nc r="BC762">
      <f>BW762*0.3</f>
    </nc>
    <odxf>
      <numFmt numFmtId="0" formatCode="General"/>
    </odxf>
    <ndxf>
      <numFmt numFmtId="167" formatCode="&quot;$&quot;#,##0.00"/>
    </ndxf>
  </rcc>
  <rcc rId="9598" sId="1" odxf="1" dxf="1">
    <oc r="BD762" t="inlineStr">
      <is>
        <t/>
      </is>
    </oc>
    <nc r="BD762">
      <f>BW762*0.2</f>
    </nc>
    <odxf>
      <numFmt numFmtId="0" formatCode="General"/>
    </odxf>
    <ndxf>
      <numFmt numFmtId="167" formatCode="&quot;$&quot;#,##0.00"/>
    </ndxf>
  </rcc>
  <rcc rId="9599" sId="1" odxf="1" dxf="1">
    <oc r="BA763" t="inlineStr">
      <is>
        <t/>
      </is>
    </oc>
    <nc r="BA763">
      <f>BW763*0.15</f>
    </nc>
    <odxf>
      <numFmt numFmtId="0" formatCode="General"/>
    </odxf>
    <ndxf>
      <numFmt numFmtId="167" formatCode="&quot;$&quot;#,##0.00"/>
    </ndxf>
  </rcc>
  <rcc rId="9600" sId="1" odxf="1" dxf="1">
    <oc r="BB763" t="inlineStr">
      <is>
        <t/>
      </is>
    </oc>
    <nc r="BB763">
      <f>BW763*0.35</f>
    </nc>
    <odxf>
      <numFmt numFmtId="0" formatCode="General"/>
    </odxf>
    <ndxf>
      <numFmt numFmtId="167" formatCode="&quot;$&quot;#,##0.00"/>
    </ndxf>
  </rcc>
  <rcc rId="9601" sId="1" odxf="1" dxf="1">
    <oc r="BC763" t="inlineStr">
      <is>
        <t/>
      </is>
    </oc>
    <nc r="BC763">
      <f>BW763*0.3</f>
    </nc>
    <odxf>
      <numFmt numFmtId="0" formatCode="General"/>
    </odxf>
    <ndxf>
      <numFmt numFmtId="167" formatCode="&quot;$&quot;#,##0.00"/>
    </ndxf>
  </rcc>
  <rcc rId="9602" sId="1" odxf="1" dxf="1">
    <oc r="BD763" t="inlineStr">
      <is>
        <t/>
      </is>
    </oc>
    <nc r="BD763">
      <f>BW763*0.2</f>
    </nc>
    <odxf>
      <numFmt numFmtId="0" formatCode="General"/>
    </odxf>
    <ndxf>
      <numFmt numFmtId="167" formatCode="&quot;$&quot;#,##0.00"/>
    </ndxf>
  </rcc>
  <rcc rId="9603" sId="1" odxf="1" dxf="1">
    <oc r="BA764" t="inlineStr">
      <is>
        <t/>
      </is>
    </oc>
    <nc r="BA764">
      <f>BW764*0.15</f>
    </nc>
    <odxf>
      <numFmt numFmtId="0" formatCode="General"/>
    </odxf>
    <ndxf>
      <numFmt numFmtId="167" formatCode="&quot;$&quot;#,##0.00"/>
    </ndxf>
  </rcc>
  <rcc rId="9604" sId="1" odxf="1" dxf="1">
    <oc r="BB764" t="inlineStr">
      <is>
        <t/>
      </is>
    </oc>
    <nc r="BB764">
      <f>BW764*0.35</f>
    </nc>
    <odxf>
      <numFmt numFmtId="0" formatCode="General"/>
    </odxf>
    <ndxf>
      <numFmt numFmtId="167" formatCode="&quot;$&quot;#,##0.00"/>
    </ndxf>
  </rcc>
  <rcc rId="9605" sId="1" odxf="1" dxf="1">
    <oc r="BC764" t="inlineStr">
      <is>
        <t/>
      </is>
    </oc>
    <nc r="BC764">
      <f>BW764*0.3</f>
    </nc>
    <odxf>
      <numFmt numFmtId="0" formatCode="General"/>
    </odxf>
    <ndxf>
      <numFmt numFmtId="167" formatCode="&quot;$&quot;#,##0.00"/>
    </ndxf>
  </rcc>
  <rcc rId="9606" sId="1" odxf="1" dxf="1">
    <oc r="BD764" t="inlineStr">
      <is>
        <t/>
      </is>
    </oc>
    <nc r="BD764">
      <f>BW764*0.2</f>
    </nc>
    <odxf>
      <numFmt numFmtId="0" formatCode="General"/>
    </odxf>
    <ndxf>
      <numFmt numFmtId="167" formatCode="&quot;$&quot;#,##0.00"/>
    </ndxf>
  </rcc>
  <rcc rId="9607" sId="1" odxf="1" dxf="1">
    <oc r="BA765" t="inlineStr">
      <is>
        <t/>
      </is>
    </oc>
    <nc r="BA765">
      <f>BW765*0.15</f>
    </nc>
    <odxf>
      <numFmt numFmtId="0" formatCode="General"/>
    </odxf>
    <ndxf>
      <numFmt numFmtId="167" formatCode="&quot;$&quot;#,##0.00"/>
    </ndxf>
  </rcc>
  <rcc rId="9608" sId="1" odxf="1" dxf="1">
    <oc r="BB765" t="inlineStr">
      <is>
        <t/>
      </is>
    </oc>
    <nc r="BB765">
      <f>BW765*0.35</f>
    </nc>
    <odxf>
      <numFmt numFmtId="0" formatCode="General"/>
    </odxf>
    <ndxf>
      <numFmt numFmtId="167" formatCode="&quot;$&quot;#,##0.00"/>
    </ndxf>
  </rcc>
  <rcc rId="9609" sId="1" odxf="1" dxf="1">
    <oc r="BC765" t="inlineStr">
      <is>
        <t/>
      </is>
    </oc>
    <nc r="BC765">
      <f>BW765*0.3</f>
    </nc>
    <odxf>
      <numFmt numFmtId="0" formatCode="General"/>
    </odxf>
    <ndxf>
      <numFmt numFmtId="167" formatCode="&quot;$&quot;#,##0.00"/>
    </ndxf>
  </rcc>
  <rcc rId="9610" sId="1" odxf="1" dxf="1">
    <oc r="BD765" t="inlineStr">
      <is>
        <t/>
      </is>
    </oc>
    <nc r="BD765">
      <f>BW765*0.2</f>
    </nc>
    <odxf>
      <numFmt numFmtId="0" formatCode="General"/>
    </odxf>
    <ndxf>
      <numFmt numFmtId="167" formatCode="&quot;$&quot;#,##0.00"/>
    </ndxf>
  </rcc>
  <rcc rId="9611" sId="1" odxf="1" dxf="1">
    <oc r="BA766" t="inlineStr">
      <is>
        <t/>
      </is>
    </oc>
    <nc r="BA766">
      <f>BW766*0.15</f>
    </nc>
    <odxf>
      <numFmt numFmtId="0" formatCode="General"/>
    </odxf>
    <ndxf>
      <numFmt numFmtId="167" formatCode="&quot;$&quot;#,##0.00"/>
    </ndxf>
  </rcc>
  <rcc rId="9612" sId="1" odxf="1" dxf="1">
    <oc r="BB766" t="inlineStr">
      <is>
        <t/>
      </is>
    </oc>
    <nc r="BB766">
      <f>BW766*0.35</f>
    </nc>
    <odxf>
      <numFmt numFmtId="0" formatCode="General"/>
    </odxf>
    <ndxf>
      <numFmt numFmtId="167" formatCode="&quot;$&quot;#,##0.00"/>
    </ndxf>
  </rcc>
  <rcc rId="9613" sId="1" odxf="1" dxf="1">
    <oc r="BC766" t="inlineStr">
      <is>
        <t/>
      </is>
    </oc>
    <nc r="BC766">
      <f>BW766*0.3</f>
    </nc>
    <odxf>
      <numFmt numFmtId="0" formatCode="General"/>
    </odxf>
    <ndxf>
      <numFmt numFmtId="167" formatCode="&quot;$&quot;#,##0.00"/>
    </ndxf>
  </rcc>
  <rcc rId="9614" sId="1" odxf="1" dxf="1">
    <oc r="BD766" t="inlineStr">
      <is>
        <t/>
      </is>
    </oc>
    <nc r="BD766">
      <f>BW766*0.2</f>
    </nc>
    <odxf>
      <numFmt numFmtId="0" formatCode="General"/>
    </odxf>
    <ndxf>
      <numFmt numFmtId="167" formatCode="&quot;$&quot;#,##0.00"/>
    </ndxf>
  </rcc>
  <rcc rId="9615" sId="1" odxf="1" dxf="1">
    <oc r="BA767" t="inlineStr">
      <is>
        <t/>
      </is>
    </oc>
    <nc r="BA767">
      <f>BW767*0.15</f>
    </nc>
    <odxf>
      <numFmt numFmtId="0" formatCode="General"/>
    </odxf>
    <ndxf>
      <numFmt numFmtId="167" formatCode="&quot;$&quot;#,##0.00"/>
    </ndxf>
  </rcc>
  <rcc rId="9616" sId="1" odxf="1" dxf="1">
    <oc r="BB767" t="inlineStr">
      <is>
        <t/>
      </is>
    </oc>
    <nc r="BB767">
      <f>BW767*0.35</f>
    </nc>
    <odxf>
      <numFmt numFmtId="0" formatCode="General"/>
    </odxf>
    <ndxf>
      <numFmt numFmtId="167" formatCode="&quot;$&quot;#,##0.00"/>
    </ndxf>
  </rcc>
  <rcc rId="9617" sId="1" odxf="1" dxf="1">
    <oc r="BC767" t="inlineStr">
      <is>
        <t/>
      </is>
    </oc>
    <nc r="BC767">
      <f>BW767*0.3</f>
    </nc>
    <odxf>
      <numFmt numFmtId="0" formatCode="General"/>
    </odxf>
    <ndxf>
      <numFmt numFmtId="167" formatCode="&quot;$&quot;#,##0.00"/>
    </ndxf>
  </rcc>
  <rcc rId="9618" sId="1" odxf="1" dxf="1">
    <oc r="BD767" t="inlineStr">
      <is>
        <t/>
      </is>
    </oc>
    <nc r="BD767">
      <f>BW767*0.2</f>
    </nc>
    <odxf>
      <numFmt numFmtId="0" formatCode="General"/>
    </odxf>
    <ndxf>
      <numFmt numFmtId="167" formatCode="&quot;$&quot;#,##0.00"/>
    </ndxf>
  </rcc>
  <rcc rId="9619" sId="1" odxf="1" dxf="1">
    <oc r="BA768" t="inlineStr">
      <is>
        <t/>
      </is>
    </oc>
    <nc r="BA768">
      <f>BW768*0.15</f>
    </nc>
    <odxf>
      <numFmt numFmtId="0" formatCode="General"/>
    </odxf>
    <ndxf>
      <numFmt numFmtId="167" formatCode="&quot;$&quot;#,##0.00"/>
    </ndxf>
  </rcc>
  <rcc rId="9620" sId="1" odxf="1" dxf="1">
    <oc r="BB768" t="inlineStr">
      <is>
        <t/>
      </is>
    </oc>
    <nc r="BB768">
      <f>BW768*0.35</f>
    </nc>
    <odxf>
      <numFmt numFmtId="0" formatCode="General"/>
    </odxf>
    <ndxf>
      <numFmt numFmtId="167" formatCode="&quot;$&quot;#,##0.00"/>
    </ndxf>
  </rcc>
  <rcc rId="9621" sId="1" odxf="1" dxf="1">
    <oc r="BC768" t="inlineStr">
      <is>
        <t/>
      </is>
    </oc>
    <nc r="BC768">
      <f>BW768*0.3</f>
    </nc>
    <odxf>
      <numFmt numFmtId="0" formatCode="General"/>
    </odxf>
    <ndxf>
      <numFmt numFmtId="167" formatCode="&quot;$&quot;#,##0.00"/>
    </ndxf>
  </rcc>
  <rcc rId="9622" sId="1" odxf="1" dxf="1">
    <oc r="BD768" t="inlineStr">
      <is>
        <t/>
      </is>
    </oc>
    <nc r="BD768">
      <f>BW768*0.2</f>
    </nc>
    <odxf>
      <numFmt numFmtId="0" formatCode="General"/>
    </odxf>
    <ndxf>
      <numFmt numFmtId="167" formatCode="&quot;$&quot;#,##0.00"/>
    </ndxf>
  </rcc>
  <rcc rId="9623" sId="1" odxf="1" dxf="1">
    <oc r="BA769" t="inlineStr">
      <is>
        <t/>
      </is>
    </oc>
    <nc r="BA769">
      <f>BW769*0.15</f>
    </nc>
    <odxf>
      <numFmt numFmtId="0" formatCode="General"/>
    </odxf>
    <ndxf>
      <numFmt numFmtId="167" formatCode="&quot;$&quot;#,##0.00"/>
    </ndxf>
  </rcc>
  <rcc rId="9624" sId="1" odxf="1" dxf="1">
    <oc r="BB769" t="inlineStr">
      <is>
        <t/>
      </is>
    </oc>
    <nc r="BB769">
      <f>BW769*0.35</f>
    </nc>
    <odxf>
      <numFmt numFmtId="0" formatCode="General"/>
    </odxf>
    <ndxf>
      <numFmt numFmtId="167" formatCode="&quot;$&quot;#,##0.00"/>
    </ndxf>
  </rcc>
  <rcc rId="9625" sId="1" odxf="1" dxf="1">
    <oc r="BC769" t="inlineStr">
      <is>
        <t/>
      </is>
    </oc>
    <nc r="BC769">
      <f>BW769*0.3</f>
    </nc>
    <odxf>
      <numFmt numFmtId="0" formatCode="General"/>
    </odxf>
    <ndxf>
      <numFmt numFmtId="167" formatCode="&quot;$&quot;#,##0.00"/>
    </ndxf>
  </rcc>
  <rcc rId="9626" sId="1" odxf="1" dxf="1">
    <oc r="BD769" t="inlineStr">
      <is>
        <t/>
      </is>
    </oc>
    <nc r="BD769">
      <f>BW769*0.2</f>
    </nc>
    <odxf>
      <numFmt numFmtId="0" formatCode="General"/>
    </odxf>
    <ndxf>
      <numFmt numFmtId="167" formatCode="&quot;$&quot;#,##0.00"/>
    </ndxf>
  </rcc>
  <rcc rId="9627" sId="1" odxf="1" dxf="1">
    <oc r="BA770" t="inlineStr">
      <is>
        <t/>
      </is>
    </oc>
    <nc r="BA770">
      <f>BW770*0.15</f>
    </nc>
    <odxf>
      <numFmt numFmtId="0" formatCode="General"/>
    </odxf>
    <ndxf>
      <numFmt numFmtId="167" formatCode="&quot;$&quot;#,##0.00"/>
    </ndxf>
  </rcc>
  <rcc rId="9628" sId="1" odxf="1" dxf="1">
    <oc r="BB770" t="inlineStr">
      <is>
        <t/>
      </is>
    </oc>
    <nc r="BB770">
      <f>BW770*0.35</f>
    </nc>
    <odxf>
      <numFmt numFmtId="0" formatCode="General"/>
    </odxf>
    <ndxf>
      <numFmt numFmtId="167" formatCode="&quot;$&quot;#,##0.00"/>
    </ndxf>
  </rcc>
  <rcc rId="9629" sId="1" odxf="1" dxf="1">
    <oc r="BC770" t="inlineStr">
      <is>
        <t/>
      </is>
    </oc>
    <nc r="BC770">
      <f>BW770*0.3</f>
    </nc>
    <odxf>
      <numFmt numFmtId="0" formatCode="General"/>
    </odxf>
    <ndxf>
      <numFmt numFmtId="167" formatCode="&quot;$&quot;#,##0.00"/>
    </ndxf>
  </rcc>
  <rcc rId="9630" sId="1" odxf="1" dxf="1">
    <oc r="BD770" t="inlineStr">
      <is>
        <t/>
      </is>
    </oc>
    <nc r="BD770">
      <f>BW770*0.2</f>
    </nc>
    <odxf>
      <numFmt numFmtId="0" formatCode="General"/>
    </odxf>
    <ndxf>
      <numFmt numFmtId="167" formatCode="&quot;$&quot;#,##0.00"/>
    </ndxf>
  </rcc>
  <rcc rId="9631" sId="1" odxf="1" dxf="1">
    <oc r="BA771" t="inlineStr">
      <is>
        <t/>
      </is>
    </oc>
    <nc r="BA771">
      <f>BW771*0.15</f>
    </nc>
    <odxf>
      <numFmt numFmtId="0" formatCode="General"/>
    </odxf>
    <ndxf>
      <numFmt numFmtId="167" formatCode="&quot;$&quot;#,##0.00"/>
    </ndxf>
  </rcc>
  <rcc rId="9632" sId="1" odxf="1" dxf="1">
    <oc r="BB771" t="inlineStr">
      <is>
        <t/>
      </is>
    </oc>
    <nc r="BB771">
      <f>BW771*0.35</f>
    </nc>
    <odxf>
      <numFmt numFmtId="0" formatCode="General"/>
    </odxf>
    <ndxf>
      <numFmt numFmtId="167" formatCode="&quot;$&quot;#,##0.00"/>
    </ndxf>
  </rcc>
  <rcc rId="9633" sId="1" odxf="1" dxf="1">
    <oc r="BC771" t="inlineStr">
      <is>
        <t/>
      </is>
    </oc>
    <nc r="BC771">
      <f>BW771*0.3</f>
    </nc>
    <odxf>
      <numFmt numFmtId="0" formatCode="General"/>
    </odxf>
    <ndxf>
      <numFmt numFmtId="167" formatCode="&quot;$&quot;#,##0.00"/>
    </ndxf>
  </rcc>
  <rcc rId="9634" sId="1" odxf="1" dxf="1">
    <oc r="BD771" t="inlineStr">
      <is>
        <t/>
      </is>
    </oc>
    <nc r="BD771">
      <f>BW771*0.2</f>
    </nc>
    <odxf>
      <numFmt numFmtId="0" formatCode="General"/>
    </odxf>
    <ndxf>
      <numFmt numFmtId="167" formatCode="&quot;$&quot;#,##0.00"/>
    </ndxf>
  </rcc>
  <rcc rId="9635" sId="1" odxf="1" dxf="1">
    <oc r="BA772" t="inlineStr">
      <is>
        <t/>
      </is>
    </oc>
    <nc r="BA772">
      <f>BW772*0.15</f>
    </nc>
    <odxf>
      <numFmt numFmtId="0" formatCode="General"/>
    </odxf>
    <ndxf>
      <numFmt numFmtId="167" formatCode="&quot;$&quot;#,##0.00"/>
    </ndxf>
  </rcc>
  <rcc rId="9636" sId="1" odxf="1" dxf="1">
    <oc r="BB772" t="inlineStr">
      <is>
        <t/>
      </is>
    </oc>
    <nc r="BB772">
      <f>BW772*0.35</f>
    </nc>
    <odxf>
      <numFmt numFmtId="0" formatCode="General"/>
    </odxf>
    <ndxf>
      <numFmt numFmtId="167" formatCode="&quot;$&quot;#,##0.00"/>
    </ndxf>
  </rcc>
  <rcc rId="9637" sId="1" odxf="1" dxf="1">
    <oc r="BC772" t="inlineStr">
      <is>
        <t/>
      </is>
    </oc>
    <nc r="BC772">
      <f>BW772*0.3</f>
    </nc>
    <odxf>
      <numFmt numFmtId="0" formatCode="General"/>
    </odxf>
    <ndxf>
      <numFmt numFmtId="167" formatCode="&quot;$&quot;#,##0.00"/>
    </ndxf>
  </rcc>
  <rcc rId="9638" sId="1" odxf="1" dxf="1">
    <oc r="BD772" t="inlineStr">
      <is>
        <t/>
      </is>
    </oc>
    <nc r="BD772">
      <f>BW772*0.2</f>
    </nc>
    <odxf>
      <numFmt numFmtId="0" formatCode="General"/>
    </odxf>
    <ndxf>
      <numFmt numFmtId="167" formatCode="&quot;$&quot;#,##0.00"/>
    </ndxf>
  </rcc>
  <rcc rId="9639" sId="1" odxf="1" dxf="1">
    <oc r="BA773" t="inlineStr">
      <is>
        <t/>
      </is>
    </oc>
    <nc r="BA773">
      <f>BW773*0.15</f>
    </nc>
    <odxf>
      <numFmt numFmtId="0" formatCode="General"/>
    </odxf>
    <ndxf>
      <numFmt numFmtId="167" formatCode="&quot;$&quot;#,##0.00"/>
    </ndxf>
  </rcc>
  <rcc rId="9640" sId="1" odxf="1" dxf="1">
    <oc r="BB773" t="inlineStr">
      <is>
        <t/>
      </is>
    </oc>
    <nc r="BB773">
      <f>BW773*0.35</f>
    </nc>
    <odxf>
      <numFmt numFmtId="0" formatCode="General"/>
    </odxf>
    <ndxf>
      <numFmt numFmtId="167" formatCode="&quot;$&quot;#,##0.00"/>
    </ndxf>
  </rcc>
  <rcc rId="9641" sId="1" odxf="1" dxf="1">
    <oc r="BC773" t="inlineStr">
      <is>
        <t/>
      </is>
    </oc>
    <nc r="BC773">
      <f>BW773*0.3</f>
    </nc>
    <odxf>
      <numFmt numFmtId="0" formatCode="General"/>
    </odxf>
    <ndxf>
      <numFmt numFmtId="167" formatCode="&quot;$&quot;#,##0.00"/>
    </ndxf>
  </rcc>
  <rcc rId="9642" sId="1" odxf="1" dxf="1">
    <oc r="BD773" t="inlineStr">
      <is>
        <t/>
      </is>
    </oc>
    <nc r="BD773">
      <f>BW773*0.2</f>
    </nc>
    <odxf>
      <numFmt numFmtId="0" formatCode="General"/>
    </odxf>
    <ndxf>
      <numFmt numFmtId="167" formatCode="&quot;$&quot;#,##0.00"/>
    </ndxf>
  </rcc>
  <rcc rId="9643" sId="1" odxf="1" dxf="1">
    <oc r="BA774" t="inlineStr">
      <is>
        <t/>
      </is>
    </oc>
    <nc r="BA774">
      <f>BW774*0.15</f>
    </nc>
    <odxf>
      <numFmt numFmtId="0" formatCode="General"/>
    </odxf>
    <ndxf>
      <numFmt numFmtId="167" formatCode="&quot;$&quot;#,##0.00"/>
    </ndxf>
  </rcc>
  <rcc rId="9644" sId="1" odxf="1" dxf="1">
    <oc r="BB774" t="inlineStr">
      <is>
        <t/>
      </is>
    </oc>
    <nc r="BB774">
      <f>BW774*0.35</f>
    </nc>
    <odxf>
      <numFmt numFmtId="0" formatCode="General"/>
    </odxf>
    <ndxf>
      <numFmt numFmtId="167" formatCode="&quot;$&quot;#,##0.00"/>
    </ndxf>
  </rcc>
  <rcc rId="9645" sId="1" odxf="1" dxf="1">
    <oc r="BC774" t="inlineStr">
      <is>
        <t/>
      </is>
    </oc>
    <nc r="BC774">
      <f>BW774*0.3</f>
    </nc>
    <odxf>
      <numFmt numFmtId="0" formatCode="General"/>
    </odxf>
    <ndxf>
      <numFmt numFmtId="167" formatCode="&quot;$&quot;#,##0.00"/>
    </ndxf>
  </rcc>
  <rcc rId="9646" sId="1" odxf="1" dxf="1">
    <oc r="BD774" t="inlineStr">
      <is>
        <t/>
      </is>
    </oc>
    <nc r="BD774">
      <f>BW774*0.2</f>
    </nc>
    <odxf>
      <numFmt numFmtId="0" formatCode="General"/>
    </odxf>
    <ndxf>
      <numFmt numFmtId="167" formatCode="&quot;$&quot;#,##0.00"/>
    </ndxf>
  </rcc>
  <rcc rId="9647" sId="1" odxf="1" dxf="1">
    <oc r="BA775" t="inlineStr">
      <is>
        <t/>
      </is>
    </oc>
    <nc r="BA775">
      <f>BW775*0.15</f>
    </nc>
    <odxf>
      <numFmt numFmtId="0" formatCode="General"/>
    </odxf>
    <ndxf>
      <numFmt numFmtId="167" formatCode="&quot;$&quot;#,##0.00"/>
    </ndxf>
  </rcc>
  <rcc rId="9648" sId="1" odxf="1" dxf="1">
    <oc r="BB775" t="inlineStr">
      <is>
        <t/>
      </is>
    </oc>
    <nc r="BB775">
      <f>BW775*0.35</f>
    </nc>
    <odxf>
      <numFmt numFmtId="0" formatCode="General"/>
    </odxf>
    <ndxf>
      <numFmt numFmtId="167" formatCode="&quot;$&quot;#,##0.00"/>
    </ndxf>
  </rcc>
  <rcc rId="9649" sId="1" odxf="1" dxf="1">
    <oc r="BC775" t="inlineStr">
      <is>
        <t/>
      </is>
    </oc>
    <nc r="BC775">
      <f>BW775*0.3</f>
    </nc>
    <odxf>
      <numFmt numFmtId="0" formatCode="General"/>
    </odxf>
    <ndxf>
      <numFmt numFmtId="167" formatCode="&quot;$&quot;#,##0.00"/>
    </ndxf>
  </rcc>
  <rcc rId="9650" sId="1" odxf="1" dxf="1">
    <oc r="BD775" t="inlineStr">
      <is>
        <t/>
      </is>
    </oc>
    <nc r="BD775">
      <f>BW775*0.2</f>
    </nc>
    <odxf>
      <numFmt numFmtId="0" formatCode="General"/>
    </odxf>
    <ndxf>
      <numFmt numFmtId="167" formatCode="&quot;$&quot;#,##0.00"/>
    </ndxf>
  </rcc>
  <rcc rId="9651" sId="1" odxf="1" dxf="1">
    <oc r="BA776" t="inlineStr">
      <is>
        <t/>
      </is>
    </oc>
    <nc r="BA776">
      <f>BW776*0.15</f>
    </nc>
    <odxf>
      <numFmt numFmtId="0" formatCode="General"/>
    </odxf>
    <ndxf>
      <numFmt numFmtId="167" formatCode="&quot;$&quot;#,##0.00"/>
    </ndxf>
  </rcc>
  <rcc rId="9652" sId="1" odxf="1" dxf="1">
    <oc r="BB776" t="inlineStr">
      <is>
        <t/>
      </is>
    </oc>
    <nc r="BB776">
      <f>BW776*0.35</f>
    </nc>
    <odxf>
      <numFmt numFmtId="0" formatCode="General"/>
    </odxf>
    <ndxf>
      <numFmt numFmtId="167" formatCode="&quot;$&quot;#,##0.00"/>
    </ndxf>
  </rcc>
  <rcc rId="9653" sId="1" odxf="1" dxf="1">
    <oc r="BC776" t="inlineStr">
      <is>
        <t/>
      </is>
    </oc>
    <nc r="BC776">
      <f>BW776*0.3</f>
    </nc>
    <odxf>
      <numFmt numFmtId="0" formatCode="General"/>
    </odxf>
    <ndxf>
      <numFmt numFmtId="167" formatCode="&quot;$&quot;#,##0.00"/>
    </ndxf>
  </rcc>
  <rcc rId="9654" sId="1" odxf="1" dxf="1">
    <oc r="BD776" t="inlineStr">
      <is>
        <t/>
      </is>
    </oc>
    <nc r="BD776">
      <f>BW776*0.2</f>
    </nc>
    <odxf>
      <numFmt numFmtId="0" formatCode="General"/>
    </odxf>
    <ndxf>
      <numFmt numFmtId="167" formatCode="&quot;$&quot;#,##0.00"/>
    </ndxf>
  </rcc>
  <rcc rId="9655" sId="1" odxf="1" dxf="1">
    <oc r="BA777" t="inlineStr">
      <is>
        <t/>
      </is>
    </oc>
    <nc r="BA777">
      <f>BW777*0.15</f>
    </nc>
    <odxf>
      <numFmt numFmtId="0" formatCode="General"/>
    </odxf>
    <ndxf>
      <numFmt numFmtId="167" formatCode="&quot;$&quot;#,##0.00"/>
    </ndxf>
  </rcc>
  <rcc rId="9656" sId="1" odxf="1" dxf="1">
    <oc r="BB777" t="inlineStr">
      <is>
        <t/>
      </is>
    </oc>
    <nc r="BB777">
      <f>BW777*0.35</f>
    </nc>
    <odxf>
      <numFmt numFmtId="0" formatCode="General"/>
    </odxf>
    <ndxf>
      <numFmt numFmtId="167" formatCode="&quot;$&quot;#,##0.00"/>
    </ndxf>
  </rcc>
  <rcc rId="9657" sId="1" odxf="1" dxf="1">
    <oc r="BC777" t="inlineStr">
      <is>
        <t/>
      </is>
    </oc>
    <nc r="BC777">
      <f>BW777*0.3</f>
    </nc>
    <odxf>
      <numFmt numFmtId="0" formatCode="General"/>
    </odxf>
    <ndxf>
      <numFmt numFmtId="167" formatCode="&quot;$&quot;#,##0.00"/>
    </ndxf>
  </rcc>
  <rcc rId="9658" sId="1" odxf="1" dxf="1">
    <oc r="BD777" t="inlineStr">
      <is>
        <t/>
      </is>
    </oc>
    <nc r="BD777">
      <f>BW777*0.2</f>
    </nc>
    <odxf>
      <numFmt numFmtId="0" formatCode="General"/>
    </odxf>
    <ndxf>
      <numFmt numFmtId="167" formatCode="&quot;$&quot;#,##0.00"/>
    </ndxf>
  </rcc>
  <rcc rId="9659" sId="1" odxf="1" dxf="1">
    <oc r="BA778" t="inlineStr">
      <is>
        <t/>
      </is>
    </oc>
    <nc r="BA778">
      <f>BW778*0.15</f>
    </nc>
    <odxf>
      <numFmt numFmtId="0" formatCode="General"/>
    </odxf>
    <ndxf>
      <numFmt numFmtId="167" formatCode="&quot;$&quot;#,##0.00"/>
    </ndxf>
  </rcc>
  <rcc rId="9660" sId="1" odxf="1" dxf="1">
    <oc r="BB778" t="inlineStr">
      <is>
        <t/>
      </is>
    </oc>
    <nc r="BB778">
      <f>BW778*0.35</f>
    </nc>
    <odxf>
      <numFmt numFmtId="0" formatCode="General"/>
    </odxf>
    <ndxf>
      <numFmt numFmtId="167" formatCode="&quot;$&quot;#,##0.00"/>
    </ndxf>
  </rcc>
  <rcc rId="9661" sId="1" odxf="1" dxf="1">
    <oc r="BC778" t="inlineStr">
      <is>
        <t/>
      </is>
    </oc>
    <nc r="BC778">
      <f>BW778*0.3</f>
    </nc>
    <odxf>
      <numFmt numFmtId="0" formatCode="General"/>
    </odxf>
    <ndxf>
      <numFmt numFmtId="167" formatCode="&quot;$&quot;#,##0.00"/>
    </ndxf>
  </rcc>
  <rcc rId="9662" sId="1" odxf="1" dxf="1">
    <oc r="BD778" t="inlineStr">
      <is>
        <t/>
      </is>
    </oc>
    <nc r="BD778">
      <f>BW778*0.2</f>
    </nc>
    <odxf>
      <numFmt numFmtId="0" formatCode="General"/>
    </odxf>
    <ndxf>
      <numFmt numFmtId="167" formatCode="&quot;$&quot;#,##0.00"/>
    </ndxf>
  </rcc>
  <rcc rId="9663" sId="1" odxf="1" dxf="1">
    <oc r="BA779" t="inlineStr">
      <is>
        <t/>
      </is>
    </oc>
    <nc r="BA779">
      <f>BW779*0.15</f>
    </nc>
    <odxf>
      <numFmt numFmtId="0" formatCode="General"/>
    </odxf>
    <ndxf>
      <numFmt numFmtId="167" formatCode="&quot;$&quot;#,##0.00"/>
    </ndxf>
  </rcc>
  <rcc rId="9664" sId="1" odxf="1" dxf="1">
    <oc r="BB779" t="inlineStr">
      <is>
        <t/>
      </is>
    </oc>
    <nc r="BB779">
      <f>BW779*0.35</f>
    </nc>
    <odxf>
      <numFmt numFmtId="0" formatCode="General"/>
    </odxf>
    <ndxf>
      <numFmt numFmtId="167" formatCode="&quot;$&quot;#,##0.00"/>
    </ndxf>
  </rcc>
  <rcc rId="9665" sId="1" odxf="1" dxf="1">
    <oc r="BC779" t="inlineStr">
      <is>
        <t/>
      </is>
    </oc>
    <nc r="BC779">
      <f>BW779*0.3</f>
    </nc>
    <odxf>
      <numFmt numFmtId="0" formatCode="General"/>
    </odxf>
    <ndxf>
      <numFmt numFmtId="167" formatCode="&quot;$&quot;#,##0.00"/>
    </ndxf>
  </rcc>
  <rcc rId="9666" sId="1" odxf="1" dxf="1">
    <oc r="BD779" t="inlineStr">
      <is>
        <t/>
      </is>
    </oc>
    <nc r="BD779">
      <f>BW779*0.2</f>
    </nc>
    <odxf>
      <numFmt numFmtId="0" formatCode="General"/>
    </odxf>
    <ndxf>
      <numFmt numFmtId="167" formatCode="&quot;$&quot;#,##0.00"/>
    </ndxf>
  </rcc>
  <rcc rId="9667" sId="1" odxf="1" dxf="1">
    <oc r="BA780" t="inlineStr">
      <is>
        <t/>
      </is>
    </oc>
    <nc r="BA780">
      <f>BW780*0.15</f>
    </nc>
    <odxf>
      <numFmt numFmtId="0" formatCode="General"/>
    </odxf>
    <ndxf>
      <numFmt numFmtId="167" formatCode="&quot;$&quot;#,##0.00"/>
    </ndxf>
  </rcc>
  <rcc rId="9668" sId="1" odxf="1" dxf="1">
    <oc r="BB780" t="inlineStr">
      <is>
        <t/>
      </is>
    </oc>
    <nc r="BB780">
      <f>BW780*0.35</f>
    </nc>
    <odxf>
      <numFmt numFmtId="0" formatCode="General"/>
    </odxf>
    <ndxf>
      <numFmt numFmtId="167" formatCode="&quot;$&quot;#,##0.00"/>
    </ndxf>
  </rcc>
  <rcc rId="9669" sId="1" odxf="1" dxf="1">
    <oc r="BC780" t="inlineStr">
      <is>
        <t/>
      </is>
    </oc>
    <nc r="BC780">
      <f>BW780*0.3</f>
    </nc>
    <odxf>
      <numFmt numFmtId="0" formatCode="General"/>
    </odxf>
    <ndxf>
      <numFmt numFmtId="167" formatCode="&quot;$&quot;#,##0.00"/>
    </ndxf>
  </rcc>
  <rcc rId="9670" sId="1" odxf="1" dxf="1">
    <oc r="BD780" t="inlineStr">
      <is>
        <t/>
      </is>
    </oc>
    <nc r="BD780">
      <f>BW780*0.2</f>
    </nc>
    <odxf>
      <numFmt numFmtId="0" formatCode="General"/>
    </odxf>
    <ndxf>
      <numFmt numFmtId="167" formatCode="&quot;$&quot;#,##0.00"/>
    </ndxf>
  </rcc>
  <rcc rId="9671" sId="1" odxf="1" dxf="1">
    <oc r="BA781" t="inlineStr">
      <is>
        <t/>
      </is>
    </oc>
    <nc r="BA781">
      <f>BW781*0.15</f>
    </nc>
    <odxf>
      <numFmt numFmtId="0" formatCode="General"/>
    </odxf>
    <ndxf>
      <numFmt numFmtId="167" formatCode="&quot;$&quot;#,##0.00"/>
    </ndxf>
  </rcc>
  <rcc rId="9672" sId="1" odxf="1" dxf="1">
    <oc r="BB781" t="inlineStr">
      <is>
        <t/>
      </is>
    </oc>
    <nc r="BB781">
      <f>BW781*0.35</f>
    </nc>
    <odxf>
      <numFmt numFmtId="0" formatCode="General"/>
    </odxf>
    <ndxf>
      <numFmt numFmtId="167" formatCode="&quot;$&quot;#,##0.00"/>
    </ndxf>
  </rcc>
  <rcc rId="9673" sId="1" odxf="1" dxf="1">
    <oc r="BC781" t="inlineStr">
      <is>
        <t/>
      </is>
    </oc>
    <nc r="BC781">
      <f>BW781*0.3</f>
    </nc>
    <odxf>
      <numFmt numFmtId="0" formatCode="General"/>
    </odxf>
    <ndxf>
      <numFmt numFmtId="167" formatCode="&quot;$&quot;#,##0.00"/>
    </ndxf>
  </rcc>
  <rcc rId="9674" sId="1" odxf="1" dxf="1">
    <oc r="BD781" t="inlineStr">
      <is>
        <t/>
      </is>
    </oc>
    <nc r="BD781">
      <f>BW781*0.2</f>
    </nc>
    <odxf>
      <numFmt numFmtId="0" formatCode="General"/>
    </odxf>
    <ndxf>
      <numFmt numFmtId="167" formatCode="&quot;$&quot;#,##0.00"/>
    </ndxf>
  </rcc>
  <rcc rId="9675" sId="1" odxf="1" dxf="1">
    <oc r="BA782" t="inlineStr">
      <is>
        <t/>
      </is>
    </oc>
    <nc r="BA782">
      <f>BW782*0.15</f>
    </nc>
    <odxf>
      <numFmt numFmtId="0" formatCode="General"/>
    </odxf>
    <ndxf>
      <numFmt numFmtId="167" formatCode="&quot;$&quot;#,##0.00"/>
    </ndxf>
  </rcc>
  <rcc rId="9676" sId="1" odxf="1" dxf="1">
    <oc r="BB782" t="inlineStr">
      <is>
        <t/>
      </is>
    </oc>
    <nc r="BB782">
      <f>BW782*0.35</f>
    </nc>
    <odxf>
      <numFmt numFmtId="0" formatCode="General"/>
    </odxf>
    <ndxf>
      <numFmt numFmtId="167" formatCode="&quot;$&quot;#,##0.00"/>
    </ndxf>
  </rcc>
  <rcc rId="9677" sId="1" odxf="1" dxf="1">
    <oc r="BC782" t="inlineStr">
      <is>
        <t/>
      </is>
    </oc>
    <nc r="BC782">
      <f>BW782*0.3</f>
    </nc>
    <odxf>
      <numFmt numFmtId="0" formatCode="General"/>
    </odxf>
    <ndxf>
      <numFmt numFmtId="167" formatCode="&quot;$&quot;#,##0.00"/>
    </ndxf>
  </rcc>
  <rcc rId="9678" sId="1" odxf="1" dxf="1">
    <oc r="BD782" t="inlineStr">
      <is>
        <t/>
      </is>
    </oc>
    <nc r="BD782">
      <f>BW782*0.2</f>
    </nc>
    <odxf>
      <numFmt numFmtId="0" formatCode="General"/>
    </odxf>
    <ndxf>
      <numFmt numFmtId="167" formatCode="&quot;$&quot;#,##0.00"/>
    </ndxf>
  </rcc>
  <rcc rId="9679" sId="1" odxf="1" dxf="1">
    <oc r="BA783" t="inlineStr">
      <is>
        <t/>
      </is>
    </oc>
    <nc r="BA783">
      <f>BW783*0.15</f>
    </nc>
    <odxf>
      <numFmt numFmtId="0" formatCode="General"/>
    </odxf>
    <ndxf>
      <numFmt numFmtId="167" formatCode="&quot;$&quot;#,##0.00"/>
    </ndxf>
  </rcc>
  <rcc rId="9680" sId="1" odxf="1" dxf="1">
    <oc r="BB783" t="inlineStr">
      <is>
        <t/>
      </is>
    </oc>
    <nc r="BB783">
      <f>BW783*0.35</f>
    </nc>
    <odxf>
      <numFmt numFmtId="0" formatCode="General"/>
    </odxf>
    <ndxf>
      <numFmt numFmtId="167" formatCode="&quot;$&quot;#,##0.00"/>
    </ndxf>
  </rcc>
  <rcc rId="9681" sId="1" odxf="1" dxf="1">
    <oc r="BC783" t="inlineStr">
      <is>
        <t/>
      </is>
    </oc>
    <nc r="BC783">
      <f>BW783*0.3</f>
    </nc>
    <odxf>
      <numFmt numFmtId="0" formatCode="General"/>
    </odxf>
    <ndxf>
      <numFmt numFmtId="167" formatCode="&quot;$&quot;#,##0.00"/>
    </ndxf>
  </rcc>
  <rcc rId="9682" sId="1" odxf="1" dxf="1">
    <oc r="BD783" t="inlineStr">
      <is>
        <t/>
      </is>
    </oc>
    <nc r="BD783">
      <f>BW783*0.2</f>
    </nc>
    <odxf>
      <numFmt numFmtId="0" formatCode="General"/>
    </odxf>
    <ndxf>
      <numFmt numFmtId="167" formatCode="&quot;$&quot;#,##0.00"/>
    </ndxf>
  </rcc>
  <rcc rId="9683" sId="1" odxf="1" dxf="1">
    <oc r="BA784" t="inlineStr">
      <is>
        <t/>
      </is>
    </oc>
    <nc r="BA784">
      <f>BW784*0.15</f>
    </nc>
    <odxf>
      <numFmt numFmtId="0" formatCode="General"/>
    </odxf>
    <ndxf>
      <numFmt numFmtId="167" formatCode="&quot;$&quot;#,##0.00"/>
    </ndxf>
  </rcc>
  <rcc rId="9684" sId="1" odxf="1" dxf="1">
    <oc r="BB784" t="inlineStr">
      <is>
        <t/>
      </is>
    </oc>
    <nc r="BB784">
      <f>BW784*0.35</f>
    </nc>
    <odxf>
      <numFmt numFmtId="0" formatCode="General"/>
    </odxf>
    <ndxf>
      <numFmt numFmtId="167" formatCode="&quot;$&quot;#,##0.00"/>
    </ndxf>
  </rcc>
  <rcc rId="9685" sId="1" odxf="1" dxf="1">
    <oc r="BC784" t="inlineStr">
      <is>
        <t/>
      </is>
    </oc>
    <nc r="BC784">
      <f>BW784*0.3</f>
    </nc>
    <odxf>
      <numFmt numFmtId="0" formatCode="General"/>
    </odxf>
    <ndxf>
      <numFmt numFmtId="167" formatCode="&quot;$&quot;#,##0.00"/>
    </ndxf>
  </rcc>
  <rcc rId="9686" sId="1" odxf="1" dxf="1">
    <oc r="BD784" t="inlineStr">
      <is>
        <t/>
      </is>
    </oc>
    <nc r="BD784">
      <f>BW784*0.2</f>
    </nc>
    <odxf>
      <numFmt numFmtId="0" formatCode="General"/>
    </odxf>
    <ndxf>
      <numFmt numFmtId="167" formatCode="&quot;$&quot;#,##0.00"/>
    </ndxf>
  </rcc>
  <rcc rId="9687" sId="1" odxf="1" dxf="1">
    <oc r="BA785" t="inlineStr">
      <is>
        <t/>
      </is>
    </oc>
    <nc r="BA785">
      <f>BW785*0.15</f>
    </nc>
    <odxf>
      <numFmt numFmtId="0" formatCode="General"/>
    </odxf>
    <ndxf>
      <numFmt numFmtId="167" formatCode="&quot;$&quot;#,##0.00"/>
    </ndxf>
  </rcc>
  <rcc rId="9688" sId="1" odxf="1" dxf="1">
    <oc r="BB785" t="inlineStr">
      <is>
        <t/>
      </is>
    </oc>
    <nc r="BB785">
      <f>BW785*0.35</f>
    </nc>
    <odxf>
      <numFmt numFmtId="0" formatCode="General"/>
    </odxf>
    <ndxf>
      <numFmt numFmtId="167" formatCode="&quot;$&quot;#,##0.00"/>
    </ndxf>
  </rcc>
  <rcc rId="9689" sId="1" odxf="1" dxf="1">
    <oc r="BC785" t="inlineStr">
      <is>
        <t/>
      </is>
    </oc>
    <nc r="BC785">
      <f>BW785*0.3</f>
    </nc>
    <odxf>
      <numFmt numFmtId="0" formatCode="General"/>
    </odxf>
    <ndxf>
      <numFmt numFmtId="167" formatCode="&quot;$&quot;#,##0.00"/>
    </ndxf>
  </rcc>
  <rcc rId="9690" sId="1" odxf="1" dxf="1">
    <oc r="BD785" t="inlineStr">
      <is>
        <t/>
      </is>
    </oc>
    <nc r="BD785">
      <f>BW785*0.2</f>
    </nc>
    <odxf>
      <numFmt numFmtId="0" formatCode="General"/>
    </odxf>
    <ndxf>
      <numFmt numFmtId="167" formatCode="&quot;$&quot;#,##0.00"/>
    </ndxf>
  </rcc>
  <rcc rId="9691" sId="1" odxf="1" dxf="1">
    <oc r="BA786" t="inlineStr">
      <is>
        <t/>
      </is>
    </oc>
    <nc r="BA786">
      <f>BW786*0.15</f>
    </nc>
    <odxf>
      <numFmt numFmtId="0" formatCode="General"/>
    </odxf>
    <ndxf>
      <numFmt numFmtId="167" formatCode="&quot;$&quot;#,##0.00"/>
    </ndxf>
  </rcc>
  <rcc rId="9692" sId="1" odxf="1" dxf="1">
    <oc r="BB786" t="inlineStr">
      <is>
        <t/>
      </is>
    </oc>
    <nc r="BB786">
      <f>BW786*0.35</f>
    </nc>
    <odxf>
      <numFmt numFmtId="0" formatCode="General"/>
    </odxf>
    <ndxf>
      <numFmt numFmtId="167" formatCode="&quot;$&quot;#,##0.00"/>
    </ndxf>
  </rcc>
  <rcc rId="9693" sId="1" odxf="1" dxf="1">
    <oc r="BC786" t="inlineStr">
      <is>
        <t/>
      </is>
    </oc>
    <nc r="BC786">
      <f>BW786*0.3</f>
    </nc>
    <odxf>
      <numFmt numFmtId="0" formatCode="General"/>
    </odxf>
    <ndxf>
      <numFmt numFmtId="167" formatCode="&quot;$&quot;#,##0.00"/>
    </ndxf>
  </rcc>
  <rcc rId="9694" sId="1" odxf="1" dxf="1">
    <oc r="BD786" t="inlineStr">
      <is>
        <t/>
      </is>
    </oc>
    <nc r="BD786">
      <f>BW786*0.2</f>
    </nc>
    <odxf>
      <numFmt numFmtId="0" formatCode="General"/>
    </odxf>
    <ndxf>
      <numFmt numFmtId="167" formatCode="&quot;$&quot;#,##0.00"/>
    </ndxf>
  </rcc>
  <rcc rId="9695" sId="1" odxf="1" dxf="1">
    <oc r="BA787" t="inlineStr">
      <is>
        <t/>
      </is>
    </oc>
    <nc r="BA787">
      <f>BW787*0.15</f>
    </nc>
    <odxf>
      <numFmt numFmtId="0" formatCode="General"/>
    </odxf>
    <ndxf>
      <numFmt numFmtId="167" formatCode="&quot;$&quot;#,##0.00"/>
    </ndxf>
  </rcc>
  <rcc rId="9696" sId="1" odxf="1" dxf="1">
    <oc r="BB787" t="inlineStr">
      <is>
        <t/>
      </is>
    </oc>
    <nc r="BB787">
      <f>BW787*0.35</f>
    </nc>
    <odxf>
      <numFmt numFmtId="0" formatCode="General"/>
    </odxf>
    <ndxf>
      <numFmt numFmtId="167" formatCode="&quot;$&quot;#,##0.00"/>
    </ndxf>
  </rcc>
  <rcc rId="9697" sId="1" odxf="1" dxf="1">
    <oc r="BC787" t="inlineStr">
      <is>
        <t/>
      </is>
    </oc>
    <nc r="BC787">
      <f>BW787*0.3</f>
    </nc>
    <odxf>
      <numFmt numFmtId="0" formatCode="General"/>
    </odxf>
    <ndxf>
      <numFmt numFmtId="167" formatCode="&quot;$&quot;#,##0.00"/>
    </ndxf>
  </rcc>
  <rcc rId="9698" sId="1" odxf="1" dxf="1">
    <oc r="BD787" t="inlineStr">
      <is>
        <t/>
      </is>
    </oc>
    <nc r="BD787">
      <f>BW787*0.2</f>
    </nc>
    <odxf>
      <numFmt numFmtId="0" formatCode="General"/>
    </odxf>
    <ndxf>
      <numFmt numFmtId="167" formatCode="&quot;$&quot;#,##0.00"/>
    </ndxf>
  </rcc>
  <rcc rId="9699" sId="1" odxf="1" dxf="1">
    <oc r="BA788" t="inlineStr">
      <is>
        <t/>
      </is>
    </oc>
    <nc r="BA788">
      <f>BW788*0.15</f>
    </nc>
    <odxf>
      <numFmt numFmtId="0" formatCode="General"/>
    </odxf>
    <ndxf>
      <numFmt numFmtId="167" formatCode="&quot;$&quot;#,##0.00"/>
    </ndxf>
  </rcc>
  <rcc rId="9700" sId="1" odxf="1" dxf="1">
    <oc r="BB788" t="inlineStr">
      <is>
        <t/>
      </is>
    </oc>
    <nc r="BB788">
      <f>BW788*0.35</f>
    </nc>
    <odxf>
      <numFmt numFmtId="0" formatCode="General"/>
    </odxf>
    <ndxf>
      <numFmt numFmtId="167" formatCode="&quot;$&quot;#,##0.00"/>
    </ndxf>
  </rcc>
  <rcc rId="9701" sId="1" odxf="1" dxf="1">
    <oc r="BC788" t="inlineStr">
      <is>
        <t/>
      </is>
    </oc>
    <nc r="BC788">
      <f>BW788*0.3</f>
    </nc>
    <odxf>
      <numFmt numFmtId="0" formatCode="General"/>
    </odxf>
    <ndxf>
      <numFmt numFmtId="167" formatCode="&quot;$&quot;#,##0.00"/>
    </ndxf>
  </rcc>
  <rcc rId="9702" sId="1" odxf="1" dxf="1">
    <oc r="BD788" t="inlineStr">
      <is>
        <t/>
      </is>
    </oc>
    <nc r="BD788">
      <f>BW788*0.2</f>
    </nc>
    <odxf>
      <numFmt numFmtId="0" formatCode="General"/>
    </odxf>
    <ndxf>
      <numFmt numFmtId="167" formatCode="&quot;$&quot;#,##0.00"/>
    </ndxf>
  </rcc>
  <rcc rId="9703" sId="1" odxf="1" dxf="1">
    <oc r="BA789" t="inlineStr">
      <is>
        <t/>
      </is>
    </oc>
    <nc r="BA789">
      <f>BW789*0.15</f>
    </nc>
    <odxf>
      <numFmt numFmtId="0" formatCode="General"/>
    </odxf>
    <ndxf>
      <numFmt numFmtId="167" formatCode="&quot;$&quot;#,##0.00"/>
    </ndxf>
  </rcc>
  <rcc rId="9704" sId="1" odxf="1" dxf="1">
    <oc r="BB789" t="inlineStr">
      <is>
        <t/>
      </is>
    </oc>
    <nc r="BB789">
      <f>BW789*0.35</f>
    </nc>
    <odxf>
      <numFmt numFmtId="0" formatCode="General"/>
    </odxf>
    <ndxf>
      <numFmt numFmtId="167" formatCode="&quot;$&quot;#,##0.00"/>
    </ndxf>
  </rcc>
  <rcc rId="9705" sId="1" odxf="1" dxf="1">
    <oc r="BC789" t="inlineStr">
      <is>
        <t/>
      </is>
    </oc>
    <nc r="BC789">
      <f>BW789*0.3</f>
    </nc>
    <odxf>
      <numFmt numFmtId="0" formatCode="General"/>
    </odxf>
    <ndxf>
      <numFmt numFmtId="167" formatCode="&quot;$&quot;#,##0.00"/>
    </ndxf>
  </rcc>
  <rcc rId="9706" sId="1" odxf="1" dxf="1">
    <oc r="BD789" t="inlineStr">
      <is>
        <t/>
      </is>
    </oc>
    <nc r="BD789">
      <f>BW789*0.2</f>
    </nc>
    <odxf>
      <numFmt numFmtId="0" formatCode="General"/>
    </odxf>
    <ndxf>
      <numFmt numFmtId="167" formatCode="&quot;$&quot;#,##0.00"/>
    </ndxf>
  </rcc>
  <rcc rId="9707" sId="1" odxf="1" dxf="1">
    <oc r="BA790" t="inlineStr">
      <is>
        <t/>
      </is>
    </oc>
    <nc r="BA790">
      <f>BW790*0.15</f>
    </nc>
    <odxf>
      <numFmt numFmtId="0" formatCode="General"/>
    </odxf>
    <ndxf>
      <numFmt numFmtId="167" formatCode="&quot;$&quot;#,##0.00"/>
    </ndxf>
  </rcc>
  <rcc rId="9708" sId="1" odxf="1" dxf="1">
    <oc r="BB790" t="inlineStr">
      <is>
        <t/>
      </is>
    </oc>
    <nc r="BB790">
      <f>BW790*0.35</f>
    </nc>
    <odxf>
      <numFmt numFmtId="0" formatCode="General"/>
    </odxf>
    <ndxf>
      <numFmt numFmtId="167" formatCode="&quot;$&quot;#,##0.00"/>
    </ndxf>
  </rcc>
  <rcc rId="9709" sId="1" odxf="1" dxf="1">
    <oc r="BC790" t="inlineStr">
      <is>
        <t/>
      </is>
    </oc>
    <nc r="BC790">
      <f>BW790*0.3</f>
    </nc>
    <odxf>
      <numFmt numFmtId="0" formatCode="General"/>
    </odxf>
    <ndxf>
      <numFmt numFmtId="167" formatCode="&quot;$&quot;#,##0.00"/>
    </ndxf>
  </rcc>
  <rcc rId="9710" sId="1" odxf="1" dxf="1">
    <oc r="BD790" t="inlineStr">
      <is>
        <t/>
      </is>
    </oc>
    <nc r="BD790">
      <f>BW790*0.2</f>
    </nc>
    <odxf>
      <numFmt numFmtId="0" formatCode="General"/>
    </odxf>
    <ndxf>
      <numFmt numFmtId="167" formatCode="&quot;$&quot;#,##0.00"/>
    </ndxf>
  </rcc>
  <rcc rId="9711" sId="1" odxf="1" dxf="1">
    <oc r="BA791" t="inlineStr">
      <is>
        <t/>
      </is>
    </oc>
    <nc r="BA791">
      <f>BW791*0.15</f>
    </nc>
    <odxf>
      <numFmt numFmtId="0" formatCode="General"/>
    </odxf>
    <ndxf>
      <numFmt numFmtId="167" formatCode="&quot;$&quot;#,##0.00"/>
    </ndxf>
  </rcc>
  <rcc rId="9712" sId="1" odxf="1" dxf="1">
    <oc r="BB791" t="inlineStr">
      <is>
        <t/>
      </is>
    </oc>
    <nc r="BB791">
      <f>BW791*0.35</f>
    </nc>
    <odxf>
      <numFmt numFmtId="0" formatCode="General"/>
    </odxf>
    <ndxf>
      <numFmt numFmtId="167" formatCode="&quot;$&quot;#,##0.00"/>
    </ndxf>
  </rcc>
  <rcc rId="9713" sId="1" odxf="1" dxf="1">
    <oc r="BC791" t="inlineStr">
      <is>
        <t/>
      </is>
    </oc>
    <nc r="BC791">
      <f>BW791*0.3</f>
    </nc>
    <odxf>
      <numFmt numFmtId="0" formatCode="General"/>
    </odxf>
    <ndxf>
      <numFmt numFmtId="167" formatCode="&quot;$&quot;#,##0.00"/>
    </ndxf>
  </rcc>
  <rcc rId="9714" sId="1" odxf="1" dxf="1">
    <oc r="BD791" t="inlineStr">
      <is>
        <t/>
      </is>
    </oc>
    <nc r="BD791">
      <f>BW791*0.2</f>
    </nc>
    <odxf>
      <numFmt numFmtId="0" formatCode="General"/>
    </odxf>
    <ndxf>
      <numFmt numFmtId="167" formatCode="&quot;$&quot;#,##0.00"/>
    </ndxf>
  </rcc>
  <rcc rId="9715" sId="1" odxf="1" dxf="1">
    <oc r="BA792" t="inlineStr">
      <is>
        <t/>
      </is>
    </oc>
    <nc r="BA792">
      <f>BW792*0.15</f>
    </nc>
    <odxf>
      <numFmt numFmtId="0" formatCode="General"/>
    </odxf>
    <ndxf>
      <numFmt numFmtId="167" formatCode="&quot;$&quot;#,##0.00"/>
    </ndxf>
  </rcc>
  <rcc rId="9716" sId="1" odxf="1" dxf="1">
    <oc r="BB792" t="inlineStr">
      <is>
        <t/>
      </is>
    </oc>
    <nc r="BB792">
      <f>BW792*0.35</f>
    </nc>
    <odxf>
      <numFmt numFmtId="0" formatCode="General"/>
    </odxf>
    <ndxf>
      <numFmt numFmtId="167" formatCode="&quot;$&quot;#,##0.00"/>
    </ndxf>
  </rcc>
  <rcc rId="9717" sId="1" odxf="1" dxf="1">
    <oc r="BC792" t="inlineStr">
      <is>
        <t/>
      </is>
    </oc>
    <nc r="BC792">
      <f>BW792*0.3</f>
    </nc>
    <odxf>
      <numFmt numFmtId="0" formatCode="General"/>
    </odxf>
    <ndxf>
      <numFmt numFmtId="167" formatCode="&quot;$&quot;#,##0.00"/>
    </ndxf>
  </rcc>
  <rcc rId="9718" sId="1" odxf="1" dxf="1">
    <oc r="BD792" t="inlineStr">
      <is>
        <t/>
      </is>
    </oc>
    <nc r="BD792">
      <f>BW792*0.2</f>
    </nc>
    <odxf>
      <numFmt numFmtId="0" formatCode="General"/>
    </odxf>
    <ndxf>
      <numFmt numFmtId="167" formatCode="&quot;$&quot;#,##0.00"/>
    </ndxf>
  </rcc>
  <rcc rId="9719" sId="1" odxf="1" dxf="1">
    <oc r="BA793" t="inlineStr">
      <is>
        <t/>
      </is>
    </oc>
    <nc r="BA793">
      <f>BW793*0.15</f>
    </nc>
    <odxf>
      <numFmt numFmtId="0" formatCode="General"/>
    </odxf>
    <ndxf>
      <numFmt numFmtId="167" formatCode="&quot;$&quot;#,##0.00"/>
    </ndxf>
  </rcc>
  <rcc rId="9720" sId="1" odxf="1" dxf="1">
    <oc r="BB793" t="inlineStr">
      <is>
        <t/>
      </is>
    </oc>
    <nc r="BB793">
      <f>BW793*0.35</f>
    </nc>
    <odxf>
      <numFmt numFmtId="0" formatCode="General"/>
    </odxf>
    <ndxf>
      <numFmt numFmtId="167" formatCode="&quot;$&quot;#,##0.00"/>
    </ndxf>
  </rcc>
  <rcc rId="9721" sId="1" odxf="1" dxf="1">
    <oc r="BC793" t="inlineStr">
      <is>
        <t/>
      </is>
    </oc>
    <nc r="BC793">
      <f>BW793*0.3</f>
    </nc>
    <odxf>
      <numFmt numFmtId="0" formatCode="General"/>
    </odxf>
    <ndxf>
      <numFmt numFmtId="167" formatCode="&quot;$&quot;#,##0.00"/>
    </ndxf>
  </rcc>
  <rcc rId="9722" sId="1" odxf="1" dxf="1">
    <oc r="BD793" t="inlineStr">
      <is>
        <t/>
      </is>
    </oc>
    <nc r="BD793">
      <f>BW793*0.2</f>
    </nc>
    <odxf>
      <numFmt numFmtId="0" formatCode="General"/>
    </odxf>
    <ndxf>
      <numFmt numFmtId="167" formatCode="&quot;$&quot;#,##0.00"/>
    </ndxf>
  </rcc>
  <rcc rId="9723" sId="1" odxf="1" dxf="1">
    <oc r="BA794" t="inlineStr">
      <is>
        <t/>
      </is>
    </oc>
    <nc r="BA794">
      <f>BW794*0.15</f>
    </nc>
    <odxf>
      <numFmt numFmtId="0" formatCode="General"/>
    </odxf>
    <ndxf>
      <numFmt numFmtId="167" formatCode="&quot;$&quot;#,##0.00"/>
    </ndxf>
  </rcc>
  <rcc rId="9724" sId="1" odxf="1" dxf="1">
    <oc r="BB794" t="inlineStr">
      <is>
        <t/>
      </is>
    </oc>
    <nc r="BB794">
      <f>BW794*0.35</f>
    </nc>
    <odxf>
      <numFmt numFmtId="0" formatCode="General"/>
    </odxf>
    <ndxf>
      <numFmt numFmtId="167" formatCode="&quot;$&quot;#,##0.00"/>
    </ndxf>
  </rcc>
  <rcc rId="9725" sId="1" odxf="1" dxf="1">
    <oc r="BC794" t="inlineStr">
      <is>
        <t/>
      </is>
    </oc>
    <nc r="BC794">
      <f>BW794*0.3</f>
    </nc>
    <odxf>
      <numFmt numFmtId="0" formatCode="General"/>
    </odxf>
    <ndxf>
      <numFmt numFmtId="167" formatCode="&quot;$&quot;#,##0.00"/>
    </ndxf>
  </rcc>
  <rcc rId="9726" sId="1" odxf="1" dxf="1">
    <oc r="BD794" t="inlineStr">
      <is>
        <t/>
      </is>
    </oc>
    <nc r="BD794">
      <f>BW794*0.2</f>
    </nc>
    <odxf>
      <numFmt numFmtId="0" formatCode="General"/>
    </odxf>
    <ndxf>
      <numFmt numFmtId="167" formatCode="&quot;$&quot;#,##0.00"/>
    </ndxf>
  </rcc>
  <rcc rId="9727" sId="1" odxf="1" dxf="1">
    <oc r="BA795" t="inlineStr">
      <is>
        <t/>
      </is>
    </oc>
    <nc r="BA795">
      <f>BW795*0.15</f>
    </nc>
    <odxf>
      <numFmt numFmtId="0" formatCode="General"/>
    </odxf>
    <ndxf>
      <numFmt numFmtId="167" formatCode="&quot;$&quot;#,##0.00"/>
    </ndxf>
  </rcc>
  <rcc rId="9728" sId="1" odxf="1" dxf="1">
    <oc r="BB795" t="inlineStr">
      <is>
        <t/>
      </is>
    </oc>
    <nc r="BB795">
      <f>BW795*0.35</f>
    </nc>
    <odxf>
      <numFmt numFmtId="0" formatCode="General"/>
    </odxf>
    <ndxf>
      <numFmt numFmtId="167" formatCode="&quot;$&quot;#,##0.00"/>
    </ndxf>
  </rcc>
  <rcc rId="9729" sId="1" odxf="1" dxf="1">
    <oc r="BC795" t="inlineStr">
      <is>
        <t/>
      </is>
    </oc>
    <nc r="BC795">
      <f>BW795*0.3</f>
    </nc>
    <odxf>
      <numFmt numFmtId="0" formatCode="General"/>
    </odxf>
    <ndxf>
      <numFmt numFmtId="167" formatCode="&quot;$&quot;#,##0.00"/>
    </ndxf>
  </rcc>
  <rcc rId="9730" sId="1" odxf="1" dxf="1">
    <oc r="BD795" t="inlineStr">
      <is>
        <t/>
      </is>
    </oc>
    <nc r="BD795">
      <f>BW795*0.2</f>
    </nc>
    <odxf>
      <numFmt numFmtId="0" formatCode="General"/>
    </odxf>
    <ndxf>
      <numFmt numFmtId="167" formatCode="&quot;$&quot;#,##0.00"/>
    </ndxf>
  </rcc>
  <rcc rId="9731" sId="1" odxf="1" dxf="1">
    <oc r="BA796" t="inlineStr">
      <is>
        <t/>
      </is>
    </oc>
    <nc r="BA796">
      <f>BW796*0.15</f>
    </nc>
    <odxf>
      <numFmt numFmtId="0" formatCode="General"/>
    </odxf>
    <ndxf>
      <numFmt numFmtId="167" formatCode="&quot;$&quot;#,##0.00"/>
    </ndxf>
  </rcc>
  <rcc rId="9732" sId="1" odxf="1" dxf="1">
    <oc r="BB796" t="inlineStr">
      <is>
        <t/>
      </is>
    </oc>
    <nc r="BB796">
      <f>BW796*0.35</f>
    </nc>
    <odxf>
      <numFmt numFmtId="0" formatCode="General"/>
    </odxf>
    <ndxf>
      <numFmt numFmtId="167" formatCode="&quot;$&quot;#,##0.00"/>
    </ndxf>
  </rcc>
  <rcc rId="9733" sId="1" odxf="1" dxf="1">
    <oc r="BC796" t="inlineStr">
      <is>
        <t/>
      </is>
    </oc>
    <nc r="BC796">
      <f>BW796*0.3</f>
    </nc>
    <odxf>
      <numFmt numFmtId="0" formatCode="General"/>
    </odxf>
    <ndxf>
      <numFmt numFmtId="167" formatCode="&quot;$&quot;#,##0.00"/>
    </ndxf>
  </rcc>
  <rcc rId="9734" sId="1" odxf="1" dxf="1">
    <oc r="BD796" t="inlineStr">
      <is>
        <t/>
      </is>
    </oc>
    <nc r="BD796">
      <f>BW796*0.2</f>
    </nc>
    <odxf>
      <numFmt numFmtId="0" formatCode="General"/>
    </odxf>
    <ndxf>
      <numFmt numFmtId="167" formatCode="&quot;$&quot;#,##0.00"/>
    </ndxf>
  </rcc>
  <rcc rId="9735" sId="1" odxf="1" dxf="1">
    <oc r="BA797" t="inlineStr">
      <is>
        <t/>
      </is>
    </oc>
    <nc r="BA797">
      <f>BW797*0.15</f>
    </nc>
    <odxf>
      <numFmt numFmtId="0" formatCode="General"/>
    </odxf>
    <ndxf>
      <numFmt numFmtId="167" formatCode="&quot;$&quot;#,##0.00"/>
    </ndxf>
  </rcc>
  <rcc rId="9736" sId="1" odxf="1" dxf="1">
    <oc r="BB797" t="inlineStr">
      <is>
        <t/>
      </is>
    </oc>
    <nc r="BB797">
      <f>BW797*0.35</f>
    </nc>
    <odxf>
      <numFmt numFmtId="0" formatCode="General"/>
    </odxf>
    <ndxf>
      <numFmt numFmtId="167" formatCode="&quot;$&quot;#,##0.00"/>
    </ndxf>
  </rcc>
  <rcc rId="9737" sId="1" odxf="1" dxf="1">
    <oc r="BC797" t="inlineStr">
      <is>
        <t/>
      </is>
    </oc>
    <nc r="BC797">
      <f>BW797*0.3</f>
    </nc>
    <odxf>
      <numFmt numFmtId="0" formatCode="General"/>
    </odxf>
    <ndxf>
      <numFmt numFmtId="167" formatCode="&quot;$&quot;#,##0.00"/>
    </ndxf>
  </rcc>
  <rcc rId="9738" sId="1" odxf="1" dxf="1">
    <oc r="BD797" t="inlineStr">
      <is>
        <t/>
      </is>
    </oc>
    <nc r="BD797">
      <f>BW797*0.2</f>
    </nc>
    <odxf>
      <numFmt numFmtId="0" formatCode="General"/>
    </odxf>
    <ndxf>
      <numFmt numFmtId="167" formatCode="&quot;$&quot;#,##0.00"/>
    </ndxf>
  </rcc>
  <rcc rId="9739" sId="1" odxf="1" dxf="1">
    <oc r="BA798" t="inlineStr">
      <is>
        <t/>
      </is>
    </oc>
    <nc r="BA798">
      <f>BW798*0.15</f>
    </nc>
    <odxf>
      <numFmt numFmtId="0" formatCode="General"/>
    </odxf>
    <ndxf>
      <numFmt numFmtId="167" formatCode="&quot;$&quot;#,##0.00"/>
    </ndxf>
  </rcc>
  <rcc rId="9740" sId="1" odxf="1" dxf="1">
    <oc r="BB798" t="inlineStr">
      <is>
        <t/>
      </is>
    </oc>
    <nc r="BB798">
      <f>BW798*0.35</f>
    </nc>
    <odxf>
      <numFmt numFmtId="0" formatCode="General"/>
    </odxf>
    <ndxf>
      <numFmt numFmtId="167" formatCode="&quot;$&quot;#,##0.00"/>
    </ndxf>
  </rcc>
  <rcc rId="9741" sId="1" odxf="1" dxf="1">
    <oc r="BC798" t="inlineStr">
      <is>
        <t/>
      </is>
    </oc>
    <nc r="BC798">
      <f>BW798*0.3</f>
    </nc>
    <odxf>
      <numFmt numFmtId="0" formatCode="General"/>
    </odxf>
    <ndxf>
      <numFmt numFmtId="167" formatCode="&quot;$&quot;#,##0.00"/>
    </ndxf>
  </rcc>
  <rcc rId="9742" sId="1" odxf="1" dxf="1">
    <oc r="BD798" t="inlineStr">
      <is>
        <t/>
      </is>
    </oc>
    <nc r="BD798">
      <f>BW798*0.2</f>
    </nc>
    <odxf>
      <numFmt numFmtId="0" formatCode="General"/>
    </odxf>
    <ndxf>
      <numFmt numFmtId="167" formatCode="&quot;$&quot;#,##0.00"/>
    </ndxf>
  </rcc>
  <rcc rId="9743" sId="1" odxf="1" dxf="1">
    <oc r="BA799" t="inlineStr">
      <is>
        <t/>
      </is>
    </oc>
    <nc r="BA799">
      <f>BW799*0.15</f>
    </nc>
    <odxf>
      <numFmt numFmtId="0" formatCode="General"/>
    </odxf>
    <ndxf>
      <numFmt numFmtId="167" formatCode="&quot;$&quot;#,##0.00"/>
    </ndxf>
  </rcc>
  <rcc rId="9744" sId="1" odxf="1" dxf="1">
    <oc r="BB799" t="inlineStr">
      <is>
        <t/>
      </is>
    </oc>
    <nc r="BB799">
      <f>BW799*0.35</f>
    </nc>
    <odxf>
      <numFmt numFmtId="0" formatCode="General"/>
    </odxf>
    <ndxf>
      <numFmt numFmtId="167" formatCode="&quot;$&quot;#,##0.00"/>
    </ndxf>
  </rcc>
  <rcc rId="9745" sId="1" odxf="1" dxf="1">
    <oc r="BC799" t="inlineStr">
      <is>
        <t/>
      </is>
    </oc>
    <nc r="BC799">
      <f>BW799*0.3</f>
    </nc>
    <odxf>
      <numFmt numFmtId="0" formatCode="General"/>
    </odxf>
    <ndxf>
      <numFmt numFmtId="167" formatCode="&quot;$&quot;#,##0.00"/>
    </ndxf>
  </rcc>
  <rcc rId="9746" sId="1" odxf="1" dxf="1">
    <oc r="BD799" t="inlineStr">
      <is>
        <t/>
      </is>
    </oc>
    <nc r="BD799">
      <f>BW799*0.2</f>
    </nc>
    <odxf>
      <numFmt numFmtId="0" formatCode="General"/>
    </odxf>
    <ndxf>
      <numFmt numFmtId="167" formatCode="&quot;$&quot;#,##0.00"/>
    </ndxf>
  </rcc>
  <rcc rId="9747" sId="1" odxf="1" dxf="1">
    <oc r="BA800" t="inlineStr">
      <is>
        <t/>
      </is>
    </oc>
    <nc r="BA800">
      <f>BW800*0.15</f>
    </nc>
    <odxf>
      <numFmt numFmtId="0" formatCode="General"/>
    </odxf>
    <ndxf>
      <numFmt numFmtId="167" formatCode="&quot;$&quot;#,##0.00"/>
    </ndxf>
  </rcc>
  <rcc rId="9748" sId="1" odxf="1" dxf="1">
    <oc r="BB800" t="inlineStr">
      <is>
        <t/>
      </is>
    </oc>
    <nc r="BB800">
      <f>BW800*0.35</f>
    </nc>
    <odxf>
      <numFmt numFmtId="0" formatCode="General"/>
    </odxf>
    <ndxf>
      <numFmt numFmtId="167" formatCode="&quot;$&quot;#,##0.00"/>
    </ndxf>
  </rcc>
  <rcc rId="9749" sId="1" odxf="1" dxf="1">
    <oc r="BC800" t="inlineStr">
      <is>
        <t/>
      </is>
    </oc>
    <nc r="BC800">
      <f>BW800*0.3</f>
    </nc>
    <odxf>
      <numFmt numFmtId="0" formatCode="General"/>
    </odxf>
    <ndxf>
      <numFmt numFmtId="167" formatCode="&quot;$&quot;#,##0.00"/>
    </ndxf>
  </rcc>
  <rcc rId="9750" sId="1" odxf="1" dxf="1">
    <oc r="BD800" t="inlineStr">
      <is>
        <t/>
      </is>
    </oc>
    <nc r="BD800">
      <f>BW800*0.2</f>
    </nc>
    <odxf>
      <numFmt numFmtId="0" formatCode="General"/>
    </odxf>
    <ndxf>
      <numFmt numFmtId="167" formatCode="&quot;$&quot;#,##0.00"/>
    </ndxf>
  </rcc>
  <rcc rId="9751" sId="1" odxf="1" dxf="1">
    <oc r="BA801" t="inlineStr">
      <is>
        <t/>
      </is>
    </oc>
    <nc r="BA801">
      <f>BW801*0.15</f>
    </nc>
    <odxf>
      <numFmt numFmtId="0" formatCode="General"/>
    </odxf>
    <ndxf>
      <numFmt numFmtId="167" formatCode="&quot;$&quot;#,##0.00"/>
    </ndxf>
  </rcc>
  <rcc rId="9752" sId="1" odxf="1" dxf="1">
    <oc r="BB801" t="inlineStr">
      <is>
        <t/>
      </is>
    </oc>
    <nc r="BB801">
      <f>BW801*0.35</f>
    </nc>
    <odxf>
      <numFmt numFmtId="0" formatCode="General"/>
    </odxf>
    <ndxf>
      <numFmt numFmtId="167" formatCode="&quot;$&quot;#,##0.00"/>
    </ndxf>
  </rcc>
  <rcc rId="9753" sId="1" odxf="1" dxf="1">
    <oc r="BC801" t="inlineStr">
      <is>
        <t/>
      </is>
    </oc>
    <nc r="BC801">
      <f>BW801*0.3</f>
    </nc>
    <odxf>
      <numFmt numFmtId="0" formatCode="General"/>
    </odxf>
    <ndxf>
      <numFmt numFmtId="167" formatCode="&quot;$&quot;#,##0.00"/>
    </ndxf>
  </rcc>
  <rcc rId="9754" sId="1" odxf="1" dxf="1">
    <oc r="BD801" t="inlineStr">
      <is>
        <t/>
      </is>
    </oc>
    <nc r="BD801">
      <f>BW801*0.2</f>
    </nc>
    <odxf>
      <numFmt numFmtId="0" formatCode="General"/>
    </odxf>
    <ndxf>
      <numFmt numFmtId="167" formatCode="&quot;$&quot;#,##0.00"/>
    </ndxf>
  </rcc>
  <rcc rId="9755" sId="1" odxf="1" dxf="1">
    <oc r="BA802" t="inlineStr">
      <is>
        <t>0.45</t>
      </is>
    </oc>
    <nc r="BA802">
      <f>BW802*0.15</f>
    </nc>
    <odxf>
      <numFmt numFmtId="0" formatCode="General"/>
    </odxf>
    <ndxf>
      <numFmt numFmtId="167" formatCode="&quot;$&quot;#,##0.00"/>
    </ndxf>
  </rcc>
  <rcc rId="9756" sId="1" odxf="1" dxf="1">
    <oc r="BB802" t="inlineStr">
      <is>
        <t>0.5</t>
      </is>
    </oc>
    <nc r="BB802">
      <f>BW802*0.35</f>
    </nc>
    <odxf>
      <numFmt numFmtId="0" formatCode="General"/>
    </odxf>
    <ndxf>
      <numFmt numFmtId="167" formatCode="&quot;$&quot;#,##0.00"/>
    </ndxf>
  </rcc>
  <rcc rId="9757" sId="1" odxf="1" dxf="1">
    <oc r="BC802" t="inlineStr">
      <is>
        <t>0.5</t>
      </is>
    </oc>
    <nc r="BC802">
      <f>BW802*0.3</f>
    </nc>
    <odxf>
      <numFmt numFmtId="0" formatCode="General"/>
    </odxf>
    <ndxf>
      <numFmt numFmtId="167" formatCode="&quot;$&quot;#,##0.00"/>
    </ndxf>
  </rcc>
  <rcc rId="9758" sId="1" odxf="1" dxf="1">
    <oc r="BD802" t="inlineStr">
      <is>
        <t>0.4</t>
      </is>
    </oc>
    <nc r="BD802">
      <f>BW802*0.2</f>
    </nc>
    <odxf>
      <numFmt numFmtId="0" formatCode="General"/>
    </odxf>
    <ndxf>
      <numFmt numFmtId="167" formatCode="&quot;$&quot;#,##0.00"/>
    </ndxf>
  </rcc>
  <rcc rId="9759" sId="1" odxf="1" dxf="1">
    <oc r="BA803" t="inlineStr">
      <is>
        <t/>
      </is>
    </oc>
    <nc r="BA803">
      <f>BW803*0.15</f>
    </nc>
    <odxf>
      <numFmt numFmtId="0" formatCode="General"/>
    </odxf>
    <ndxf>
      <numFmt numFmtId="167" formatCode="&quot;$&quot;#,##0.00"/>
    </ndxf>
  </rcc>
  <rcc rId="9760" sId="1" odxf="1" dxf="1">
    <oc r="BB803" t="inlineStr">
      <is>
        <t/>
      </is>
    </oc>
    <nc r="BB803">
      <f>BW803*0.35</f>
    </nc>
    <odxf>
      <numFmt numFmtId="0" formatCode="General"/>
    </odxf>
    <ndxf>
      <numFmt numFmtId="167" formatCode="&quot;$&quot;#,##0.00"/>
    </ndxf>
  </rcc>
  <rcc rId="9761" sId="1" odxf="1" dxf="1">
    <oc r="BC803" t="inlineStr">
      <is>
        <t/>
      </is>
    </oc>
    <nc r="BC803">
      <f>BW803*0.3</f>
    </nc>
    <odxf>
      <numFmt numFmtId="0" formatCode="General"/>
    </odxf>
    <ndxf>
      <numFmt numFmtId="167" formatCode="&quot;$&quot;#,##0.00"/>
    </ndxf>
  </rcc>
  <rcc rId="9762" sId="1" odxf="1" dxf="1">
    <oc r="BD803" t="inlineStr">
      <is>
        <t/>
      </is>
    </oc>
    <nc r="BD803">
      <f>BW803*0.2</f>
    </nc>
    <odxf>
      <numFmt numFmtId="0" formatCode="General"/>
    </odxf>
    <ndxf>
      <numFmt numFmtId="167" formatCode="&quot;$&quot;#,##0.00"/>
    </ndxf>
  </rcc>
  <rcc rId="9763" sId="1" odxf="1" dxf="1">
    <oc r="BA804" t="inlineStr">
      <is>
        <t/>
      </is>
    </oc>
    <nc r="BA804">
      <f>BW804*0.15</f>
    </nc>
    <odxf>
      <numFmt numFmtId="0" formatCode="General"/>
    </odxf>
    <ndxf>
      <numFmt numFmtId="167" formatCode="&quot;$&quot;#,##0.00"/>
    </ndxf>
  </rcc>
  <rcc rId="9764" sId="1" odxf="1" dxf="1">
    <oc r="BB804" t="inlineStr">
      <is>
        <t/>
      </is>
    </oc>
    <nc r="BB804">
      <f>BW804*0.35</f>
    </nc>
    <odxf>
      <numFmt numFmtId="0" formatCode="General"/>
    </odxf>
    <ndxf>
      <numFmt numFmtId="167" formatCode="&quot;$&quot;#,##0.00"/>
    </ndxf>
  </rcc>
  <rcc rId="9765" sId="1" odxf="1" dxf="1">
    <oc r="BC804" t="inlineStr">
      <is>
        <t/>
      </is>
    </oc>
    <nc r="BC804">
      <f>BW804*0.3</f>
    </nc>
    <odxf>
      <numFmt numFmtId="0" formatCode="General"/>
    </odxf>
    <ndxf>
      <numFmt numFmtId="167" formatCode="&quot;$&quot;#,##0.00"/>
    </ndxf>
  </rcc>
  <rcc rId="9766" sId="1" odxf="1" dxf="1">
    <oc r="BD804" t="inlineStr">
      <is>
        <t/>
      </is>
    </oc>
    <nc r="BD804">
      <f>BW804*0.2</f>
    </nc>
    <odxf>
      <numFmt numFmtId="0" formatCode="General"/>
    </odxf>
    <ndxf>
      <numFmt numFmtId="167" formatCode="&quot;$&quot;#,##0.00"/>
    </ndxf>
  </rcc>
  <rcc rId="9767" sId="1" odxf="1" dxf="1">
    <oc r="BA805" t="inlineStr">
      <is>
        <t/>
      </is>
    </oc>
    <nc r="BA805">
      <f>BW805*0.15</f>
    </nc>
    <odxf>
      <numFmt numFmtId="0" formatCode="General"/>
    </odxf>
    <ndxf>
      <numFmt numFmtId="167" formatCode="&quot;$&quot;#,##0.00"/>
    </ndxf>
  </rcc>
  <rcc rId="9768" sId="1" odxf="1" dxf="1">
    <oc r="BB805" t="inlineStr">
      <is>
        <t/>
      </is>
    </oc>
    <nc r="BB805">
      <f>BW805*0.35</f>
    </nc>
    <odxf>
      <numFmt numFmtId="0" formatCode="General"/>
    </odxf>
    <ndxf>
      <numFmt numFmtId="167" formatCode="&quot;$&quot;#,##0.00"/>
    </ndxf>
  </rcc>
  <rcc rId="9769" sId="1" odxf="1" dxf="1">
    <oc r="BC805" t="inlineStr">
      <is>
        <t/>
      </is>
    </oc>
    <nc r="BC805">
      <f>BW805*0.3</f>
    </nc>
    <odxf>
      <numFmt numFmtId="0" formatCode="General"/>
    </odxf>
    <ndxf>
      <numFmt numFmtId="167" formatCode="&quot;$&quot;#,##0.00"/>
    </ndxf>
  </rcc>
  <rcc rId="9770" sId="1" odxf="1" dxf="1">
    <oc r="BD805" t="inlineStr">
      <is>
        <t/>
      </is>
    </oc>
    <nc r="BD805">
      <f>BW805*0.2</f>
    </nc>
    <odxf>
      <numFmt numFmtId="0" formatCode="General"/>
    </odxf>
    <ndxf>
      <numFmt numFmtId="167" formatCode="&quot;$&quot;#,##0.00"/>
    </ndxf>
  </rcc>
  <rcc rId="9771" sId="1" odxf="1" dxf="1">
    <oc r="BA806" t="inlineStr">
      <is>
        <t/>
      </is>
    </oc>
    <nc r="BA806">
      <f>BW806*0.15</f>
    </nc>
    <odxf>
      <numFmt numFmtId="0" formatCode="General"/>
    </odxf>
    <ndxf>
      <numFmt numFmtId="167" formatCode="&quot;$&quot;#,##0.00"/>
    </ndxf>
  </rcc>
  <rcc rId="9772" sId="1" odxf="1" dxf="1">
    <oc r="BB806" t="inlineStr">
      <is>
        <t/>
      </is>
    </oc>
    <nc r="BB806">
      <f>BW806*0.35</f>
    </nc>
    <odxf>
      <numFmt numFmtId="0" formatCode="General"/>
    </odxf>
    <ndxf>
      <numFmt numFmtId="167" formatCode="&quot;$&quot;#,##0.00"/>
    </ndxf>
  </rcc>
  <rcc rId="9773" sId="1" odxf="1" dxf="1">
    <oc r="BC806" t="inlineStr">
      <is>
        <t/>
      </is>
    </oc>
    <nc r="BC806">
      <f>BW806*0.3</f>
    </nc>
    <odxf>
      <numFmt numFmtId="0" formatCode="General"/>
    </odxf>
    <ndxf>
      <numFmt numFmtId="167" formatCode="&quot;$&quot;#,##0.00"/>
    </ndxf>
  </rcc>
  <rcc rId="9774" sId="1" odxf="1" dxf="1">
    <oc r="BD806" t="inlineStr">
      <is>
        <t/>
      </is>
    </oc>
    <nc r="BD806">
      <f>BW806*0.2</f>
    </nc>
    <odxf>
      <numFmt numFmtId="0" formatCode="General"/>
    </odxf>
    <ndxf>
      <numFmt numFmtId="167" formatCode="&quot;$&quot;#,##0.00"/>
    </ndxf>
  </rcc>
  <rcc rId="9775" sId="1" odxf="1" dxf="1">
    <oc r="BA807" t="inlineStr">
      <is>
        <t/>
      </is>
    </oc>
    <nc r="BA807">
      <f>BW807*0.15</f>
    </nc>
    <odxf>
      <numFmt numFmtId="0" formatCode="General"/>
    </odxf>
    <ndxf>
      <numFmt numFmtId="167" formatCode="&quot;$&quot;#,##0.00"/>
    </ndxf>
  </rcc>
  <rcc rId="9776" sId="1" odxf="1" dxf="1">
    <oc r="BB807" t="inlineStr">
      <is>
        <t/>
      </is>
    </oc>
    <nc r="BB807">
      <f>BW807*0.35</f>
    </nc>
    <odxf>
      <numFmt numFmtId="0" formatCode="General"/>
    </odxf>
    <ndxf>
      <numFmt numFmtId="167" formatCode="&quot;$&quot;#,##0.00"/>
    </ndxf>
  </rcc>
  <rcc rId="9777" sId="1" odxf="1" dxf="1">
    <oc r="BC807" t="inlineStr">
      <is>
        <t/>
      </is>
    </oc>
    <nc r="BC807">
      <f>BW807*0.3</f>
    </nc>
    <odxf>
      <numFmt numFmtId="0" formatCode="General"/>
    </odxf>
    <ndxf>
      <numFmt numFmtId="167" formatCode="&quot;$&quot;#,##0.00"/>
    </ndxf>
  </rcc>
  <rcc rId="9778" sId="1" odxf="1" dxf="1">
    <oc r="BD807" t="inlineStr">
      <is>
        <t/>
      </is>
    </oc>
    <nc r="BD807">
      <f>BW807*0.2</f>
    </nc>
    <odxf>
      <numFmt numFmtId="0" formatCode="General"/>
    </odxf>
    <ndxf>
      <numFmt numFmtId="167" formatCode="&quot;$&quot;#,##0.00"/>
    </ndxf>
  </rcc>
  <rcc rId="9779" sId="1" odxf="1" dxf="1">
    <oc r="BA808" t="inlineStr">
      <is>
        <t/>
      </is>
    </oc>
    <nc r="BA808">
      <f>BW808*0.15</f>
    </nc>
    <odxf>
      <numFmt numFmtId="0" formatCode="General"/>
    </odxf>
    <ndxf>
      <numFmt numFmtId="167" formatCode="&quot;$&quot;#,##0.00"/>
    </ndxf>
  </rcc>
  <rcc rId="9780" sId="1" odxf="1" dxf="1">
    <oc r="BB808" t="inlineStr">
      <is>
        <t/>
      </is>
    </oc>
    <nc r="BB808">
      <f>BW808*0.35</f>
    </nc>
    <odxf>
      <numFmt numFmtId="0" formatCode="General"/>
    </odxf>
    <ndxf>
      <numFmt numFmtId="167" formatCode="&quot;$&quot;#,##0.00"/>
    </ndxf>
  </rcc>
  <rcc rId="9781" sId="1" odxf="1" dxf="1">
    <oc r="BC808" t="inlineStr">
      <is>
        <t/>
      </is>
    </oc>
    <nc r="BC808">
      <f>BW808*0.3</f>
    </nc>
    <odxf>
      <numFmt numFmtId="0" formatCode="General"/>
    </odxf>
    <ndxf>
      <numFmt numFmtId="167" formatCode="&quot;$&quot;#,##0.00"/>
    </ndxf>
  </rcc>
  <rcc rId="9782" sId="1" odxf="1" dxf="1">
    <oc r="BD808" t="inlineStr">
      <is>
        <t/>
      </is>
    </oc>
    <nc r="BD808">
      <f>BW808*0.2</f>
    </nc>
    <odxf>
      <numFmt numFmtId="0" formatCode="General"/>
    </odxf>
    <ndxf>
      <numFmt numFmtId="167" formatCode="&quot;$&quot;#,##0.00"/>
    </ndxf>
  </rcc>
  <rcc rId="9783" sId="1" odxf="1" dxf="1">
    <oc r="BA809" t="inlineStr">
      <is>
        <t/>
      </is>
    </oc>
    <nc r="BA809">
      <f>BW809*0.15</f>
    </nc>
    <odxf>
      <numFmt numFmtId="0" formatCode="General"/>
    </odxf>
    <ndxf>
      <numFmt numFmtId="167" formatCode="&quot;$&quot;#,##0.00"/>
    </ndxf>
  </rcc>
  <rcc rId="9784" sId="1" odxf="1" dxf="1">
    <oc r="BB809" t="inlineStr">
      <is>
        <t/>
      </is>
    </oc>
    <nc r="BB809">
      <f>BW809*0.35</f>
    </nc>
    <odxf>
      <numFmt numFmtId="0" formatCode="General"/>
    </odxf>
    <ndxf>
      <numFmt numFmtId="167" formatCode="&quot;$&quot;#,##0.00"/>
    </ndxf>
  </rcc>
  <rcc rId="9785" sId="1" odxf="1" dxf="1">
    <oc r="BC809" t="inlineStr">
      <is>
        <t/>
      </is>
    </oc>
    <nc r="BC809">
      <f>BW809*0.3</f>
    </nc>
    <odxf>
      <numFmt numFmtId="0" formatCode="General"/>
    </odxf>
    <ndxf>
      <numFmt numFmtId="167" formatCode="&quot;$&quot;#,##0.00"/>
    </ndxf>
  </rcc>
  <rcc rId="9786" sId="1" odxf="1" dxf="1">
    <oc r="BD809" t="inlineStr">
      <is>
        <t/>
      </is>
    </oc>
    <nc r="BD809">
      <f>BW809*0.2</f>
    </nc>
    <odxf>
      <numFmt numFmtId="0" formatCode="General"/>
    </odxf>
    <ndxf>
      <numFmt numFmtId="167" formatCode="&quot;$&quot;#,##0.00"/>
    </ndxf>
  </rcc>
  <rcc rId="9787" sId="1" odxf="1" dxf="1">
    <oc r="BA810" t="inlineStr">
      <is>
        <t/>
      </is>
    </oc>
    <nc r="BA810">
      <f>BW810*0.15</f>
    </nc>
    <odxf>
      <numFmt numFmtId="0" formatCode="General"/>
    </odxf>
    <ndxf>
      <numFmt numFmtId="167" formatCode="&quot;$&quot;#,##0.00"/>
    </ndxf>
  </rcc>
  <rcc rId="9788" sId="1" odxf="1" dxf="1">
    <oc r="BB810" t="inlineStr">
      <is>
        <t/>
      </is>
    </oc>
    <nc r="BB810">
      <f>BW810*0.35</f>
    </nc>
    <odxf>
      <numFmt numFmtId="0" formatCode="General"/>
    </odxf>
    <ndxf>
      <numFmt numFmtId="167" formatCode="&quot;$&quot;#,##0.00"/>
    </ndxf>
  </rcc>
  <rcc rId="9789" sId="1" odxf="1" dxf="1">
    <oc r="BC810" t="inlineStr">
      <is>
        <t/>
      </is>
    </oc>
    <nc r="BC810">
      <f>BW810*0.3</f>
    </nc>
    <odxf>
      <numFmt numFmtId="0" formatCode="General"/>
    </odxf>
    <ndxf>
      <numFmt numFmtId="167" formatCode="&quot;$&quot;#,##0.00"/>
    </ndxf>
  </rcc>
  <rcc rId="9790" sId="1" odxf="1" dxf="1">
    <oc r="BD810" t="inlineStr">
      <is>
        <t/>
      </is>
    </oc>
    <nc r="BD810">
      <f>BW810*0.2</f>
    </nc>
    <odxf>
      <numFmt numFmtId="0" formatCode="General"/>
    </odxf>
    <ndxf>
      <numFmt numFmtId="167" formatCode="&quot;$&quot;#,##0.00"/>
    </ndxf>
  </rcc>
  <rcc rId="9791" sId="1" odxf="1" dxf="1">
    <oc r="BA811" t="inlineStr">
      <is>
        <t/>
      </is>
    </oc>
    <nc r="BA811">
      <f>BW811*0.15</f>
    </nc>
    <odxf>
      <numFmt numFmtId="0" formatCode="General"/>
    </odxf>
    <ndxf>
      <numFmt numFmtId="167" formatCode="&quot;$&quot;#,##0.00"/>
    </ndxf>
  </rcc>
  <rcc rId="9792" sId="1" odxf="1" dxf="1">
    <oc r="BB811" t="inlineStr">
      <is>
        <t/>
      </is>
    </oc>
    <nc r="BB811">
      <f>BW811*0.35</f>
    </nc>
    <odxf>
      <numFmt numFmtId="0" formatCode="General"/>
    </odxf>
    <ndxf>
      <numFmt numFmtId="167" formatCode="&quot;$&quot;#,##0.00"/>
    </ndxf>
  </rcc>
  <rcc rId="9793" sId="1" odxf="1" dxf="1">
    <oc r="BC811" t="inlineStr">
      <is>
        <t/>
      </is>
    </oc>
    <nc r="BC811">
      <f>BW811*0.3</f>
    </nc>
    <odxf>
      <numFmt numFmtId="0" formatCode="General"/>
    </odxf>
    <ndxf>
      <numFmt numFmtId="167" formatCode="&quot;$&quot;#,##0.00"/>
    </ndxf>
  </rcc>
  <rcc rId="9794" sId="1" odxf="1" dxf="1">
    <oc r="BD811" t="inlineStr">
      <is>
        <t/>
      </is>
    </oc>
    <nc r="BD811">
      <f>BW811*0.2</f>
    </nc>
    <odxf>
      <numFmt numFmtId="0" formatCode="General"/>
    </odxf>
    <ndxf>
      <numFmt numFmtId="167" formatCode="&quot;$&quot;#,##0.00"/>
    </ndxf>
  </rcc>
  <rcc rId="9795" sId="1" odxf="1" dxf="1">
    <oc r="BA812" t="inlineStr">
      <is>
        <t/>
      </is>
    </oc>
    <nc r="BA812">
      <f>BW812*0.15</f>
    </nc>
    <odxf>
      <numFmt numFmtId="0" formatCode="General"/>
    </odxf>
    <ndxf>
      <numFmt numFmtId="167" formatCode="&quot;$&quot;#,##0.00"/>
    </ndxf>
  </rcc>
  <rcc rId="9796" sId="1" odxf="1" dxf="1">
    <oc r="BB812" t="inlineStr">
      <is>
        <t/>
      </is>
    </oc>
    <nc r="BB812">
      <f>BW812*0.35</f>
    </nc>
    <odxf>
      <numFmt numFmtId="0" formatCode="General"/>
    </odxf>
    <ndxf>
      <numFmt numFmtId="167" formatCode="&quot;$&quot;#,##0.00"/>
    </ndxf>
  </rcc>
  <rcc rId="9797" sId="1" odxf="1" dxf="1">
    <oc r="BC812" t="inlineStr">
      <is>
        <t/>
      </is>
    </oc>
    <nc r="BC812">
      <f>BW812*0.3</f>
    </nc>
    <odxf>
      <numFmt numFmtId="0" formatCode="General"/>
    </odxf>
    <ndxf>
      <numFmt numFmtId="167" formatCode="&quot;$&quot;#,##0.00"/>
    </ndxf>
  </rcc>
  <rcc rId="9798" sId="1" odxf="1" dxf="1">
    <oc r="BD812" t="inlineStr">
      <is>
        <t/>
      </is>
    </oc>
    <nc r="BD812">
      <f>BW812*0.2</f>
    </nc>
    <odxf>
      <numFmt numFmtId="0" formatCode="General"/>
    </odxf>
    <ndxf>
      <numFmt numFmtId="167" formatCode="&quot;$&quot;#,##0.00"/>
    </ndxf>
  </rcc>
  <rcc rId="9799" sId="1" odxf="1" dxf="1">
    <oc r="BA813" t="inlineStr">
      <is>
        <t/>
      </is>
    </oc>
    <nc r="BA813">
      <f>BW813*0.15</f>
    </nc>
    <odxf>
      <numFmt numFmtId="0" formatCode="General"/>
    </odxf>
    <ndxf>
      <numFmt numFmtId="167" formatCode="&quot;$&quot;#,##0.00"/>
    </ndxf>
  </rcc>
  <rcc rId="9800" sId="1" odxf="1" dxf="1">
    <oc r="BB813" t="inlineStr">
      <is>
        <t/>
      </is>
    </oc>
    <nc r="BB813">
      <f>BW813*0.35</f>
    </nc>
    <odxf>
      <numFmt numFmtId="0" formatCode="General"/>
    </odxf>
    <ndxf>
      <numFmt numFmtId="167" formatCode="&quot;$&quot;#,##0.00"/>
    </ndxf>
  </rcc>
  <rcc rId="9801" sId="1" odxf="1" dxf="1">
    <oc r="BC813" t="inlineStr">
      <is>
        <t/>
      </is>
    </oc>
    <nc r="BC813">
      <f>BW813*0.3</f>
    </nc>
    <odxf>
      <numFmt numFmtId="0" formatCode="General"/>
    </odxf>
    <ndxf>
      <numFmt numFmtId="167" formatCode="&quot;$&quot;#,##0.00"/>
    </ndxf>
  </rcc>
  <rcc rId="9802" sId="1" odxf="1" dxf="1">
    <oc r="BD813" t="inlineStr">
      <is>
        <t/>
      </is>
    </oc>
    <nc r="BD813">
      <f>BW813*0.2</f>
    </nc>
    <odxf>
      <numFmt numFmtId="0" formatCode="General"/>
    </odxf>
    <ndxf>
      <numFmt numFmtId="167" formatCode="&quot;$&quot;#,##0.00"/>
    </ndxf>
  </rcc>
  <rcc rId="9803" sId="1" odxf="1" dxf="1">
    <oc r="BA814" t="inlineStr">
      <is>
        <t/>
      </is>
    </oc>
    <nc r="BA814">
      <f>BW814*0.15</f>
    </nc>
    <odxf>
      <numFmt numFmtId="0" formatCode="General"/>
    </odxf>
    <ndxf>
      <numFmt numFmtId="167" formatCode="&quot;$&quot;#,##0.00"/>
    </ndxf>
  </rcc>
  <rcc rId="9804" sId="1" odxf="1" dxf="1">
    <oc r="BB814" t="inlineStr">
      <is>
        <t/>
      </is>
    </oc>
    <nc r="BB814">
      <f>BW814*0.35</f>
    </nc>
    <odxf>
      <numFmt numFmtId="0" formatCode="General"/>
    </odxf>
    <ndxf>
      <numFmt numFmtId="167" formatCode="&quot;$&quot;#,##0.00"/>
    </ndxf>
  </rcc>
  <rcc rId="9805" sId="1" odxf="1" dxf="1">
    <oc r="BC814" t="inlineStr">
      <is>
        <t/>
      </is>
    </oc>
    <nc r="BC814">
      <f>BW814*0.3</f>
    </nc>
    <odxf>
      <numFmt numFmtId="0" formatCode="General"/>
    </odxf>
    <ndxf>
      <numFmt numFmtId="167" formatCode="&quot;$&quot;#,##0.00"/>
    </ndxf>
  </rcc>
  <rcc rId="9806" sId="1" odxf="1" dxf="1">
    <oc r="BD814" t="inlineStr">
      <is>
        <t/>
      </is>
    </oc>
    <nc r="BD814">
      <f>BW814*0.2</f>
    </nc>
    <odxf>
      <numFmt numFmtId="0" formatCode="General"/>
    </odxf>
    <ndxf>
      <numFmt numFmtId="167" formatCode="&quot;$&quot;#,##0.00"/>
    </ndxf>
  </rcc>
  <rcc rId="9807" sId="1" odxf="1" dxf="1">
    <oc r="BA815" t="inlineStr">
      <is>
        <t>0.5</t>
      </is>
    </oc>
    <nc r="BA815">
      <f>BW815*0.15</f>
    </nc>
    <odxf>
      <numFmt numFmtId="0" formatCode="General"/>
    </odxf>
    <ndxf>
      <numFmt numFmtId="167" formatCode="&quot;$&quot;#,##0.00"/>
    </ndxf>
  </rcc>
  <rcc rId="9808" sId="1" odxf="1" dxf="1">
    <oc r="BB815" t="inlineStr">
      <is>
        <t>0.75</t>
      </is>
    </oc>
    <nc r="BB815">
      <f>BW815*0.35</f>
    </nc>
    <odxf>
      <numFmt numFmtId="0" formatCode="General"/>
    </odxf>
    <ndxf>
      <numFmt numFmtId="167" formatCode="&quot;$&quot;#,##0.00"/>
    </ndxf>
  </rcc>
  <rcc rId="9809" sId="1" odxf="1" dxf="1">
    <oc r="BC815" t="inlineStr">
      <is>
        <t>0.75</t>
      </is>
    </oc>
    <nc r="BC815">
      <f>BW815*0.3</f>
    </nc>
    <odxf>
      <numFmt numFmtId="0" formatCode="General"/>
    </odxf>
    <ndxf>
      <numFmt numFmtId="167" formatCode="&quot;$&quot;#,##0.00"/>
    </ndxf>
  </rcc>
  <rcc rId="9810" sId="1" odxf="1" dxf="1">
    <oc r="BD815" t="inlineStr">
      <is>
        <t>0.81</t>
      </is>
    </oc>
    <nc r="BD815">
      <f>BW815*0.2</f>
    </nc>
    <odxf>
      <numFmt numFmtId="0" formatCode="General"/>
    </odxf>
    <ndxf>
      <numFmt numFmtId="167" formatCode="&quot;$&quot;#,##0.00"/>
    </ndxf>
  </rcc>
  <rcc rId="9811" sId="1" odxf="1" dxf="1">
    <oc r="BA816" t="inlineStr">
      <is>
        <t>0.4</t>
      </is>
    </oc>
    <nc r="BA816">
      <f>BW816*0.15</f>
    </nc>
    <odxf>
      <numFmt numFmtId="0" formatCode="General"/>
    </odxf>
    <ndxf>
      <numFmt numFmtId="167" formatCode="&quot;$&quot;#,##0.00"/>
    </ndxf>
  </rcc>
  <rcc rId="9812" sId="1" odxf="1" dxf="1">
    <oc r="BB816" t="inlineStr">
      <is>
        <t>0.65</t>
      </is>
    </oc>
    <nc r="BB816">
      <f>BW816*0.35</f>
    </nc>
    <odxf>
      <numFmt numFmtId="0" formatCode="General"/>
    </odxf>
    <ndxf>
      <numFmt numFmtId="167" formatCode="&quot;$&quot;#,##0.00"/>
    </ndxf>
  </rcc>
  <rcc rId="9813" sId="1" odxf="1" dxf="1">
    <oc r="BC816" t="inlineStr">
      <is>
        <t>0.55</t>
      </is>
    </oc>
    <nc r="BC816">
      <f>BW816*0.3</f>
    </nc>
    <odxf>
      <numFmt numFmtId="0" formatCode="General"/>
    </odxf>
    <ndxf>
      <numFmt numFmtId="167" formatCode="&quot;$&quot;#,##0.00"/>
    </ndxf>
  </rcc>
  <rcc rId="9814" sId="1" odxf="1" dxf="1">
    <oc r="BD816" t="inlineStr">
      <is>
        <t>0.45</t>
      </is>
    </oc>
    <nc r="BD816">
      <f>BW816*0.2</f>
    </nc>
    <odxf>
      <numFmt numFmtId="0" formatCode="General"/>
    </odxf>
    <ndxf>
      <numFmt numFmtId="167" formatCode="&quot;$&quot;#,##0.00"/>
    </ndxf>
  </rcc>
  <rcc rId="9815" sId="1" odxf="1" dxf="1">
    <oc r="BA817" t="inlineStr">
      <is>
        <t/>
      </is>
    </oc>
    <nc r="BA817">
      <f>BW817*0.15</f>
    </nc>
    <odxf>
      <numFmt numFmtId="0" formatCode="General"/>
    </odxf>
    <ndxf>
      <numFmt numFmtId="167" formatCode="&quot;$&quot;#,##0.00"/>
    </ndxf>
  </rcc>
  <rcc rId="9816" sId="1" odxf="1" dxf="1">
    <oc r="BB817" t="inlineStr">
      <is>
        <t/>
      </is>
    </oc>
    <nc r="BB817">
      <f>BW817*0.35</f>
    </nc>
    <odxf>
      <numFmt numFmtId="0" formatCode="General"/>
    </odxf>
    <ndxf>
      <numFmt numFmtId="167" formatCode="&quot;$&quot;#,##0.00"/>
    </ndxf>
  </rcc>
  <rcc rId="9817" sId="1" odxf="1" dxf="1">
    <oc r="BC817" t="inlineStr">
      <is>
        <t/>
      </is>
    </oc>
    <nc r="BC817">
      <f>BW817*0.3</f>
    </nc>
    <odxf>
      <numFmt numFmtId="0" formatCode="General"/>
    </odxf>
    <ndxf>
      <numFmt numFmtId="167" formatCode="&quot;$&quot;#,##0.00"/>
    </ndxf>
  </rcc>
  <rcc rId="9818" sId="1" odxf="1" dxf="1">
    <oc r="BD817" t="inlineStr">
      <is>
        <t/>
      </is>
    </oc>
    <nc r="BD817">
      <f>BW817*0.2</f>
    </nc>
    <odxf>
      <numFmt numFmtId="0" formatCode="General"/>
    </odxf>
    <ndxf>
      <numFmt numFmtId="167" formatCode="&quot;$&quot;#,##0.00"/>
    </ndxf>
  </rcc>
  <rfmt sheetId="1" sqref="BW624" start="0" length="0">
    <dxf>
      <numFmt numFmtId="167" formatCode="&quot;$&quot;#,##0.00"/>
    </dxf>
  </rfmt>
  <rfmt sheetId="1" sqref="BW625" start="0" length="0">
    <dxf>
      <numFmt numFmtId="167" formatCode="&quot;$&quot;#,##0.00"/>
    </dxf>
  </rfmt>
  <rfmt sheetId="1" sqref="BW626" start="0" length="0">
    <dxf>
      <numFmt numFmtId="167" formatCode="&quot;$&quot;#,##0.00"/>
    </dxf>
  </rfmt>
  <rfmt sheetId="1" sqref="BW627" start="0" length="0">
    <dxf>
      <numFmt numFmtId="167" formatCode="&quot;$&quot;#,##0.00"/>
    </dxf>
  </rfmt>
  <rfmt sheetId="1" sqref="BW628" start="0" length="0">
    <dxf>
      <numFmt numFmtId="167" formatCode="&quot;$&quot;#,##0.00"/>
    </dxf>
  </rfmt>
  <rfmt sheetId="1" sqref="BW629" start="0" length="0">
    <dxf>
      <numFmt numFmtId="167" formatCode="&quot;$&quot;#,##0.00"/>
    </dxf>
  </rfmt>
  <rfmt sheetId="1" sqref="BW630" start="0" length="0">
    <dxf>
      <numFmt numFmtId="167" formatCode="&quot;$&quot;#,##0.00"/>
    </dxf>
  </rfmt>
  <rfmt sheetId="1" sqref="BW631" start="0" length="0">
    <dxf>
      <numFmt numFmtId="167" formatCode="&quot;$&quot;#,##0.00"/>
    </dxf>
  </rfmt>
  <rfmt sheetId="1" sqref="BW632" start="0" length="0">
    <dxf>
      <numFmt numFmtId="167" formatCode="&quot;$&quot;#,##0.00"/>
    </dxf>
  </rfmt>
  <rfmt sheetId="1" sqref="BW633" start="0" length="0">
    <dxf>
      <numFmt numFmtId="167" formatCode="&quot;$&quot;#,##0.00"/>
    </dxf>
  </rfmt>
  <rfmt sheetId="1" sqref="BW634" start="0" length="0">
    <dxf>
      <numFmt numFmtId="167" formatCode="&quot;$&quot;#,##0.00"/>
    </dxf>
  </rfmt>
  <rfmt sheetId="1" sqref="BW635" start="0" length="0">
    <dxf>
      <numFmt numFmtId="167" formatCode="&quot;$&quot;#,##0.00"/>
    </dxf>
  </rfmt>
  <rfmt sheetId="1" sqref="BW636" start="0" length="0">
    <dxf>
      <numFmt numFmtId="167" formatCode="&quot;$&quot;#,##0.00"/>
    </dxf>
  </rfmt>
  <rfmt sheetId="1" sqref="BW637" start="0" length="0">
    <dxf>
      <numFmt numFmtId="167" formatCode="&quot;$&quot;#,##0.00"/>
    </dxf>
  </rfmt>
  <rfmt sheetId="1" sqref="BW638" start="0" length="0">
    <dxf>
      <numFmt numFmtId="167" formatCode="&quot;$&quot;#,##0.00"/>
    </dxf>
  </rfmt>
  <rfmt sheetId="1" sqref="BW639" start="0" length="0">
    <dxf>
      <numFmt numFmtId="167" formatCode="&quot;$&quot;#,##0.00"/>
    </dxf>
  </rfmt>
  <rfmt sheetId="1" sqref="BW640" start="0" length="0">
    <dxf>
      <numFmt numFmtId="167" formatCode="&quot;$&quot;#,##0.00"/>
    </dxf>
  </rfmt>
  <rfmt sheetId="1" sqref="BW641" start="0" length="0">
    <dxf>
      <numFmt numFmtId="167" formatCode="&quot;$&quot;#,##0.00"/>
    </dxf>
  </rfmt>
  <rfmt sheetId="1" sqref="BW642" start="0" length="0">
    <dxf>
      <numFmt numFmtId="167" formatCode="&quot;$&quot;#,##0.00"/>
    </dxf>
  </rfmt>
  <rfmt sheetId="1" sqref="BW643" start="0" length="0">
    <dxf>
      <numFmt numFmtId="167" formatCode="&quot;$&quot;#,##0.00"/>
    </dxf>
  </rfmt>
  <rfmt sheetId="1" sqref="BW644" start="0" length="0">
    <dxf>
      <numFmt numFmtId="167" formatCode="&quot;$&quot;#,##0.00"/>
    </dxf>
  </rfmt>
  <rfmt sheetId="1" sqref="BW645" start="0" length="0">
    <dxf>
      <numFmt numFmtId="167" formatCode="&quot;$&quot;#,##0.00"/>
    </dxf>
  </rfmt>
  <rfmt sheetId="1" sqref="BW646" start="0" length="0">
    <dxf>
      <numFmt numFmtId="167" formatCode="&quot;$&quot;#,##0.00"/>
    </dxf>
  </rfmt>
  <rfmt sheetId="1" sqref="BW647" start="0" length="0">
    <dxf>
      <numFmt numFmtId="167" formatCode="&quot;$&quot;#,##0.00"/>
    </dxf>
  </rfmt>
  <rfmt sheetId="1" sqref="BW648" start="0" length="0">
    <dxf>
      <numFmt numFmtId="167" formatCode="&quot;$&quot;#,##0.00"/>
    </dxf>
  </rfmt>
  <rfmt sheetId="1" sqref="BW649" start="0" length="0">
    <dxf>
      <numFmt numFmtId="167" formatCode="&quot;$&quot;#,##0.00"/>
    </dxf>
  </rfmt>
  <rfmt sheetId="1" sqref="BW650" start="0" length="0">
    <dxf>
      <numFmt numFmtId="167" formatCode="&quot;$&quot;#,##0.00"/>
    </dxf>
  </rfmt>
  <rfmt sheetId="1" sqref="BW651" start="0" length="0">
    <dxf>
      <numFmt numFmtId="167" formatCode="&quot;$&quot;#,##0.00"/>
    </dxf>
  </rfmt>
  <rfmt sheetId="1" sqref="BW652" start="0" length="0">
    <dxf>
      <numFmt numFmtId="167" formatCode="&quot;$&quot;#,##0.00"/>
    </dxf>
  </rfmt>
  <rfmt sheetId="1" sqref="BW653" start="0" length="0">
    <dxf>
      <numFmt numFmtId="167" formatCode="&quot;$&quot;#,##0.00"/>
    </dxf>
  </rfmt>
  <rfmt sheetId="1" sqref="BW654" start="0" length="0">
    <dxf>
      <numFmt numFmtId="167" formatCode="&quot;$&quot;#,##0.00"/>
    </dxf>
  </rfmt>
  <rfmt sheetId="1" sqref="BW655" start="0" length="0">
    <dxf>
      <numFmt numFmtId="167" formatCode="&quot;$&quot;#,##0.00"/>
    </dxf>
  </rfmt>
  <rfmt sheetId="1" sqref="BW656" start="0" length="0">
    <dxf>
      <numFmt numFmtId="167" formatCode="&quot;$&quot;#,##0.00"/>
    </dxf>
  </rfmt>
  <rfmt sheetId="1" sqref="BW657" start="0" length="0">
    <dxf>
      <numFmt numFmtId="167" formatCode="&quot;$&quot;#,##0.00"/>
    </dxf>
  </rfmt>
  <rfmt sheetId="1" sqref="BW658" start="0" length="0">
    <dxf>
      <numFmt numFmtId="167" formatCode="&quot;$&quot;#,##0.00"/>
    </dxf>
  </rfmt>
  <rfmt sheetId="1" sqref="BW659" start="0" length="0">
    <dxf>
      <numFmt numFmtId="167" formatCode="&quot;$&quot;#,##0.00"/>
    </dxf>
  </rfmt>
  <rfmt sheetId="1" sqref="BW660" start="0" length="0">
    <dxf>
      <numFmt numFmtId="167" formatCode="&quot;$&quot;#,##0.00"/>
    </dxf>
  </rfmt>
  <rfmt sheetId="1" sqref="BW661" start="0" length="0">
    <dxf>
      <numFmt numFmtId="167" formatCode="&quot;$&quot;#,##0.00"/>
    </dxf>
  </rfmt>
  <rfmt sheetId="1" sqref="BW662" start="0" length="0">
    <dxf>
      <numFmt numFmtId="167" formatCode="&quot;$&quot;#,##0.00"/>
    </dxf>
  </rfmt>
  <rfmt sheetId="1" sqref="BW663" start="0" length="0">
    <dxf>
      <numFmt numFmtId="167" formatCode="&quot;$&quot;#,##0.00"/>
    </dxf>
  </rfmt>
  <rfmt sheetId="1" sqref="BW664" start="0" length="0">
    <dxf>
      <numFmt numFmtId="167" formatCode="&quot;$&quot;#,##0.00"/>
    </dxf>
  </rfmt>
  <rfmt sheetId="1" sqref="BW665" start="0" length="0">
    <dxf>
      <numFmt numFmtId="167" formatCode="&quot;$&quot;#,##0.00"/>
    </dxf>
  </rfmt>
  <rfmt sheetId="1" sqref="BW666" start="0" length="0">
    <dxf>
      <numFmt numFmtId="167" formatCode="&quot;$&quot;#,##0.00"/>
    </dxf>
  </rfmt>
  <rfmt sheetId="1" sqref="BW667" start="0" length="0">
    <dxf>
      <numFmt numFmtId="167" formatCode="&quot;$&quot;#,##0.00"/>
    </dxf>
  </rfmt>
  <rfmt sheetId="1" sqref="BW668" start="0" length="0">
    <dxf>
      <numFmt numFmtId="167" formatCode="&quot;$&quot;#,##0.00"/>
    </dxf>
  </rfmt>
  <rfmt sheetId="1" sqref="BW669" start="0" length="0">
    <dxf>
      <numFmt numFmtId="167" formatCode="&quot;$&quot;#,##0.00"/>
    </dxf>
  </rfmt>
  <rfmt sheetId="1" sqref="BW670" start="0" length="0">
    <dxf>
      <numFmt numFmtId="167" formatCode="&quot;$&quot;#,##0.00"/>
    </dxf>
  </rfmt>
  <rfmt sheetId="1" sqref="BW671" start="0" length="0">
    <dxf>
      <numFmt numFmtId="167" formatCode="&quot;$&quot;#,##0.00"/>
    </dxf>
  </rfmt>
  <rfmt sheetId="1" sqref="BW672" start="0" length="0">
    <dxf>
      <numFmt numFmtId="167" formatCode="&quot;$&quot;#,##0.00"/>
    </dxf>
  </rfmt>
  <rfmt sheetId="1" sqref="BW673" start="0" length="0">
    <dxf>
      <numFmt numFmtId="167" formatCode="&quot;$&quot;#,##0.00"/>
    </dxf>
  </rfmt>
  <rfmt sheetId="1" sqref="BW674" start="0" length="0">
    <dxf>
      <numFmt numFmtId="167" formatCode="&quot;$&quot;#,##0.00"/>
    </dxf>
  </rfmt>
  <rfmt sheetId="1" sqref="BW675" start="0" length="0">
    <dxf>
      <numFmt numFmtId="167" formatCode="&quot;$&quot;#,##0.00"/>
    </dxf>
  </rfmt>
  <rfmt sheetId="1" sqref="BW676" start="0" length="0">
    <dxf>
      <numFmt numFmtId="167" formatCode="&quot;$&quot;#,##0.00"/>
    </dxf>
  </rfmt>
  <rfmt sheetId="1" sqref="BW677" start="0" length="0">
    <dxf>
      <numFmt numFmtId="167" formatCode="&quot;$&quot;#,##0.00"/>
    </dxf>
  </rfmt>
  <rfmt sheetId="1" sqref="BW678" start="0" length="0">
    <dxf>
      <numFmt numFmtId="167" formatCode="&quot;$&quot;#,##0.00"/>
    </dxf>
  </rfmt>
  <rfmt sheetId="1" sqref="BW679" start="0" length="0">
    <dxf>
      <numFmt numFmtId="167" formatCode="&quot;$&quot;#,##0.00"/>
    </dxf>
  </rfmt>
  <rfmt sheetId="1" sqref="BW680" start="0" length="0">
    <dxf>
      <numFmt numFmtId="167" formatCode="&quot;$&quot;#,##0.00"/>
    </dxf>
  </rfmt>
  <rfmt sheetId="1" sqref="BW690" start="0" length="0">
    <dxf>
      <numFmt numFmtId="167" formatCode="&quot;$&quot;#,##0.00"/>
    </dxf>
  </rfmt>
  <rfmt sheetId="1" sqref="BW691" start="0" length="0">
    <dxf>
      <numFmt numFmtId="167" formatCode="&quot;$&quot;#,##0.00"/>
    </dxf>
  </rfmt>
  <rfmt sheetId="1" sqref="BW692" start="0" length="0">
    <dxf>
      <numFmt numFmtId="167" formatCode="&quot;$&quot;#,##0.00"/>
    </dxf>
  </rfmt>
  <rfmt sheetId="1" sqref="BW693" start="0" length="0">
    <dxf>
      <numFmt numFmtId="167" formatCode="&quot;$&quot;#,##0.00"/>
    </dxf>
  </rfmt>
  <rfmt sheetId="1" sqref="BW694" start="0" length="0">
    <dxf>
      <numFmt numFmtId="167" formatCode="&quot;$&quot;#,##0.00"/>
    </dxf>
  </rfmt>
  <rfmt sheetId="1" sqref="BW695" start="0" length="0">
    <dxf>
      <numFmt numFmtId="167" formatCode="&quot;$&quot;#,##0.00"/>
    </dxf>
  </rfmt>
  <rfmt sheetId="1" sqref="BW696" start="0" length="0">
    <dxf>
      <numFmt numFmtId="167" formatCode="&quot;$&quot;#,##0.00"/>
    </dxf>
  </rfmt>
  <rfmt sheetId="1" sqref="BW697" start="0" length="0">
    <dxf>
      <numFmt numFmtId="167" formatCode="&quot;$&quot;#,##0.00"/>
    </dxf>
  </rfmt>
  <rfmt sheetId="1" sqref="BW698" start="0" length="0">
    <dxf>
      <numFmt numFmtId="167" formatCode="&quot;$&quot;#,##0.00"/>
    </dxf>
  </rfmt>
  <rfmt sheetId="1" sqref="BW699" start="0" length="0">
    <dxf>
      <numFmt numFmtId="167" formatCode="&quot;$&quot;#,##0.00"/>
    </dxf>
  </rfmt>
  <rfmt sheetId="1" sqref="BW700" start="0" length="0">
    <dxf>
      <numFmt numFmtId="167" formatCode="&quot;$&quot;#,##0.00"/>
    </dxf>
  </rfmt>
  <rfmt sheetId="1" sqref="BW701" start="0" length="0">
    <dxf>
      <numFmt numFmtId="167" formatCode="&quot;$&quot;#,##0.00"/>
    </dxf>
  </rfmt>
  <rfmt sheetId="1" sqref="BW702" start="0" length="0">
    <dxf>
      <numFmt numFmtId="167" formatCode="&quot;$&quot;#,##0.00"/>
    </dxf>
  </rfmt>
  <rfmt sheetId="1" sqref="BW703" start="0" length="0">
    <dxf>
      <numFmt numFmtId="167" formatCode="&quot;$&quot;#,##0.00"/>
    </dxf>
  </rfmt>
  <rfmt sheetId="1" sqref="BW704" start="0" length="0">
    <dxf>
      <numFmt numFmtId="167" formatCode="&quot;$&quot;#,##0.00"/>
    </dxf>
  </rfmt>
  <rfmt sheetId="1" sqref="BW705" start="0" length="0">
    <dxf>
      <numFmt numFmtId="167" formatCode="&quot;$&quot;#,##0.00"/>
    </dxf>
  </rfmt>
  <rfmt sheetId="1" sqref="BW706" start="0" length="0">
    <dxf>
      <numFmt numFmtId="167" formatCode="&quot;$&quot;#,##0.00"/>
    </dxf>
  </rfmt>
  <rfmt sheetId="1" sqref="BW707" start="0" length="0">
    <dxf>
      <numFmt numFmtId="167" formatCode="&quot;$&quot;#,##0.00"/>
    </dxf>
  </rfmt>
  <rfmt sheetId="1" sqref="BW708" start="0" length="0">
    <dxf>
      <numFmt numFmtId="167" formatCode="&quot;$&quot;#,##0.00"/>
    </dxf>
  </rfmt>
  <rfmt sheetId="1" sqref="BW709" start="0" length="0">
    <dxf>
      <numFmt numFmtId="167" formatCode="&quot;$&quot;#,##0.00"/>
    </dxf>
  </rfmt>
  <rfmt sheetId="1" sqref="BW710" start="0" length="0">
    <dxf>
      <numFmt numFmtId="167" formatCode="&quot;$&quot;#,##0.00"/>
    </dxf>
  </rfmt>
  <rfmt sheetId="1" sqref="BW711" start="0" length="0">
    <dxf>
      <numFmt numFmtId="167" formatCode="&quot;$&quot;#,##0.00"/>
    </dxf>
  </rfmt>
  <rfmt sheetId="1" sqref="BW712" start="0" length="0">
    <dxf>
      <numFmt numFmtId="167" formatCode="&quot;$&quot;#,##0.00"/>
    </dxf>
  </rfmt>
  <rfmt sheetId="1" sqref="BW713" start="0" length="0">
    <dxf>
      <numFmt numFmtId="167" formatCode="&quot;$&quot;#,##0.00"/>
    </dxf>
  </rfmt>
  <rfmt sheetId="1" sqref="BW714" start="0" length="0">
    <dxf>
      <numFmt numFmtId="167" formatCode="&quot;$&quot;#,##0.00"/>
    </dxf>
  </rfmt>
  <rfmt sheetId="1" sqref="BW715" start="0" length="0">
    <dxf>
      <numFmt numFmtId="167" formatCode="&quot;$&quot;#,##0.00"/>
    </dxf>
  </rfmt>
  <rfmt sheetId="1" sqref="BW716" start="0" length="0">
    <dxf>
      <numFmt numFmtId="167" formatCode="&quot;$&quot;#,##0.00"/>
    </dxf>
  </rfmt>
  <rfmt sheetId="1" sqref="BW717" start="0" length="0">
    <dxf>
      <numFmt numFmtId="167" formatCode="&quot;$&quot;#,##0.00"/>
    </dxf>
  </rfmt>
  <rfmt sheetId="1" sqref="BW718" start="0" length="0">
    <dxf>
      <numFmt numFmtId="167" formatCode="&quot;$&quot;#,##0.00"/>
    </dxf>
  </rfmt>
  <rfmt sheetId="1" sqref="BW719" start="0" length="0">
    <dxf>
      <numFmt numFmtId="167" formatCode="&quot;$&quot;#,##0.00"/>
    </dxf>
  </rfmt>
  <rfmt sheetId="1" sqref="BW720" start="0" length="0">
    <dxf>
      <numFmt numFmtId="167" formatCode="&quot;$&quot;#,##0.00"/>
    </dxf>
  </rfmt>
  <rfmt sheetId="1" sqref="BW721" start="0" length="0">
    <dxf>
      <numFmt numFmtId="167" formatCode="&quot;$&quot;#,##0.00"/>
    </dxf>
  </rfmt>
  <rfmt sheetId="1" sqref="BW722" start="0" length="0">
    <dxf>
      <numFmt numFmtId="167" formatCode="&quot;$&quot;#,##0.00"/>
    </dxf>
  </rfmt>
  <rfmt sheetId="1" sqref="BW723" start="0" length="0">
    <dxf>
      <numFmt numFmtId="167" formatCode="&quot;$&quot;#,##0.00"/>
    </dxf>
  </rfmt>
  <rfmt sheetId="1" sqref="BW724" start="0" length="0">
    <dxf>
      <numFmt numFmtId="167" formatCode="&quot;$&quot;#,##0.00"/>
    </dxf>
  </rfmt>
  <rfmt sheetId="1" sqref="BW725" start="0" length="0">
    <dxf>
      <numFmt numFmtId="167" formatCode="&quot;$&quot;#,##0.00"/>
    </dxf>
  </rfmt>
  <rfmt sheetId="1" sqref="BW726" start="0" length="0">
    <dxf>
      <numFmt numFmtId="167" formatCode="&quot;$&quot;#,##0.00"/>
    </dxf>
  </rfmt>
  <rfmt sheetId="1" sqref="BW727" start="0" length="0">
    <dxf>
      <numFmt numFmtId="167" formatCode="&quot;$&quot;#,##0.00"/>
    </dxf>
  </rfmt>
  <rfmt sheetId="1" sqref="BW728" start="0" length="0">
    <dxf>
      <numFmt numFmtId="167" formatCode="&quot;$&quot;#,##0.00"/>
    </dxf>
  </rfmt>
  <rfmt sheetId="1" sqref="BW729" start="0" length="0">
    <dxf>
      <numFmt numFmtId="167" formatCode="&quot;$&quot;#,##0.00"/>
    </dxf>
  </rfmt>
  <rfmt sheetId="1" sqref="BW730" start="0" length="0">
    <dxf>
      <numFmt numFmtId="167" formatCode="&quot;$&quot;#,##0.00"/>
    </dxf>
  </rfmt>
  <rfmt sheetId="1" sqref="BW731" start="0" length="0">
    <dxf>
      <numFmt numFmtId="167" formatCode="&quot;$&quot;#,##0.00"/>
    </dxf>
  </rfmt>
  <rfmt sheetId="1" sqref="BW732" start="0" length="0">
    <dxf>
      <numFmt numFmtId="167" formatCode="&quot;$&quot;#,##0.00"/>
    </dxf>
  </rfmt>
  <rfmt sheetId="1" sqref="BW733" start="0" length="0">
    <dxf>
      <numFmt numFmtId="167" formatCode="&quot;$&quot;#,##0.00"/>
    </dxf>
  </rfmt>
  <rfmt sheetId="1" sqref="BW734" start="0" length="0">
    <dxf>
      <numFmt numFmtId="167" formatCode="&quot;$&quot;#,##0.00"/>
    </dxf>
  </rfmt>
  <rfmt sheetId="1" sqref="BW735" start="0" length="0">
    <dxf>
      <numFmt numFmtId="167" formatCode="&quot;$&quot;#,##0.00"/>
    </dxf>
  </rfmt>
  <rfmt sheetId="1" sqref="BW736" start="0" length="0">
    <dxf>
      <numFmt numFmtId="167" formatCode="&quot;$&quot;#,##0.00"/>
    </dxf>
  </rfmt>
  <rfmt sheetId="1" sqref="BW737" start="0" length="0">
    <dxf>
      <numFmt numFmtId="167" formatCode="&quot;$&quot;#,##0.00"/>
    </dxf>
  </rfmt>
  <rfmt sheetId="1" sqref="BW738" start="0" length="0">
    <dxf>
      <numFmt numFmtId="167" formatCode="&quot;$&quot;#,##0.00"/>
    </dxf>
  </rfmt>
  <rfmt sheetId="1" sqref="BW739" start="0" length="0">
    <dxf>
      <numFmt numFmtId="167" formatCode="&quot;$&quot;#,##0.00"/>
    </dxf>
  </rfmt>
  <rfmt sheetId="1" sqref="BW740" start="0" length="0">
    <dxf>
      <numFmt numFmtId="167" formatCode="&quot;$&quot;#,##0.00"/>
    </dxf>
  </rfmt>
  <rfmt sheetId="1" sqref="BW741" start="0" length="0">
    <dxf>
      <numFmt numFmtId="167" formatCode="&quot;$&quot;#,##0.00"/>
    </dxf>
  </rfmt>
  <rfmt sheetId="1" sqref="BW742" start="0" length="0">
    <dxf>
      <numFmt numFmtId="167" formatCode="&quot;$&quot;#,##0.00"/>
    </dxf>
  </rfmt>
  <rfmt sheetId="1" sqref="BW743" start="0" length="0">
    <dxf>
      <numFmt numFmtId="167" formatCode="&quot;$&quot;#,##0.00"/>
    </dxf>
  </rfmt>
  <rfmt sheetId="1" sqref="BW744" start="0" length="0">
    <dxf>
      <numFmt numFmtId="167" formatCode="&quot;$&quot;#,##0.00"/>
    </dxf>
  </rfmt>
  <rfmt sheetId="1" sqref="BW745" start="0" length="0">
    <dxf>
      <numFmt numFmtId="167" formatCode="&quot;$&quot;#,##0.00"/>
    </dxf>
  </rfmt>
  <rfmt sheetId="1" sqref="BW746" start="0" length="0">
    <dxf>
      <numFmt numFmtId="167" formatCode="&quot;$&quot;#,##0.00"/>
    </dxf>
  </rfmt>
  <rfmt sheetId="1" sqref="BW747" start="0" length="0">
    <dxf>
      <numFmt numFmtId="167" formatCode="&quot;$&quot;#,##0.00"/>
    </dxf>
  </rfmt>
  <rfmt sheetId="1" sqref="BW748" start="0" length="0">
    <dxf>
      <numFmt numFmtId="167" formatCode="&quot;$&quot;#,##0.00"/>
    </dxf>
  </rfmt>
  <rfmt sheetId="1" sqref="BW749" start="0" length="0">
    <dxf>
      <numFmt numFmtId="167" formatCode="&quot;$&quot;#,##0.00"/>
    </dxf>
  </rfmt>
  <rfmt sheetId="1" sqref="BW750" start="0" length="0">
    <dxf>
      <numFmt numFmtId="167" formatCode="&quot;$&quot;#,##0.00"/>
    </dxf>
  </rfmt>
  <rfmt sheetId="1" sqref="BW751" start="0" length="0">
    <dxf>
      <numFmt numFmtId="167" formatCode="&quot;$&quot;#,##0.00"/>
    </dxf>
  </rfmt>
  <rfmt sheetId="1" sqref="BW752" start="0" length="0">
    <dxf>
      <numFmt numFmtId="167" formatCode="&quot;$&quot;#,##0.00"/>
    </dxf>
  </rfmt>
  <rfmt sheetId="1" sqref="BW753" start="0" length="0">
    <dxf>
      <numFmt numFmtId="167" formatCode="&quot;$&quot;#,##0.00"/>
    </dxf>
  </rfmt>
  <rfmt sheetId="1" sqref="BW754" start="0" length="0">
    <dxf>
      <numFmt numFmtId="167" formatCode="&quot;$&quot;#,##0.00"/>
    </dxf>
  </rfmt>
  <rfmt sheetId="1" sqref="BW755" start="0" length="0">
    <dxf>
      <numFmt numFmtId="167" formatCode="&quot;$&quot;#,##0.00"/>
    </dxf>
  </rfmt>
  <rfmt sheetId="1" sqref="BW756" start="0" length="0">
    <dxf>
      <numFmt numFmtId="167" formatCode="&quot;$&quot;#,##0.00"/>
    </dxf>
  </rfmt>
  <rfmt sheetId="1" sqref="BW757" start="0" length="0">
    <dxf>
      <numFmt numFmtId="167" formatCode="&quot;$&quot;#,##0.00"/>
    </dxf>
  </rfmt>
  <rfmt sheetId="1" sqref="BW758" start="0" length="0">
    <dxf>
      <numFmt numFmtId="167" formatCode="&quot;$&quot;#,##0.00"/>
    </dxf>
  </rfmt>
  <rfmt sheetId="1" sqref="BW759" start="0" length="0">
    <dxf>
      <numFmt numFmtId="167" formatCode="&quot;$&quot;#,##0.00"/>
    </dxf>
  </rfmt>
  <rfmt sheetId="1" sqref="BW760" start="0" length="0">
    <dxf>
      <numFmt numFmtId="167" formatCode="&quot;$&quot;#,##0.00"/>
    </dxf>
  </rfmt>
  <rfmt sheetId="1" sqref="BW761" start="0" length="0">
    <dxf>
      <numFmt numFmtId="167" formatCode="&quot;$&quot;#,##0.00"/>
    </dxf>
  </rfmt>
  <rfmt sheetId="1" sqref="BW762" start="0" length="0">
    <dxf>
      <numFmt numFmtId="167" formatCode="&quot;$&quot;#,##0.00"/>
    </dxf>
  </rfmt>
  <rfmt sheetId="1" sqref="BW763" start="0" length="0">
    <dxf>
      <numFmt numFmtId="167" formatCode="&quot;$&quot;#,##0.00"/>
    </dxf>
  </rfmt>
  <rfmt sheetId="1" sqref="BW764" start="0" length="0">
    <dxf>
      <numFmt numFmtId="167" formatCode="&quot;$&quot;#,##0.00"/>
    </dxf>
  </rfmt>
  <rfmt sheetId="1" sqref="BW765" start="0" length="0">
    <dxf>
      <numFmt numFmtId="167" formatCode="&quot;$&quot;#,##0.00"/>
    </dxf>
  </rfmt>
  <rfmt sheetId="1" sqref="BW766" start="0" length="0">
    <dxf>
      <numFmt numFmtId="167" formatCode="&quot;$&quot;#,##0.00"/>
    </dxf>
  </rfmt>
  <rfmt sheetId="1" sqref="BW767" start="0" length="0">
    <dxf>
      <numFmt numFmtId="167" formatCode="&quot;$&quot;#,##0.00"/>
    </dxf>
  </rfmt>
  <rfmt sheetId="1" sqref="BW768" start="0" length="0">
    <dxf>
      <numFmt numFmtId="167" formatCode="&quot;$&quot;#,##0.00"/>
    </dxf>
  </rfmt>
  <rfmt sheetId="1" sqref="BW769" start="0" length="0">
    <dxf>
      <numFmt numFmtId="167" formatCode="&quot;$&quot;#,##0.00"/>
    </dxf>
  </rfmt>
  <rfmt sheetId="1" sqref="BW770" start="0" length="0">
    <dxf>
      <numFmt numFmtId="167" formatCode="&quot;$&quot;#,##0.00"/>
    </dxf>
  </rfmt>
  <rfmt sheetId="1" sqref="BW771" start="0" length="0">
    <dxf>
      <numFmt numFmtId="167" formatCode="&quot;$&quot;#,##0.00"/>
    </dxf>
  </rfmt>
  <rfmt sheetId="1" sqref="BW772" start="0" length="0">
    <dxf>
      <numFmt numFmtId="167" formatCode="&quot;$&quot;#,##0.00"/>
    </dxf>
  </rfmt>
  <rfmt sheetId="1" sqref="BW773" start="0" length="0">
    <dxf>
      <numFmt numFmtId="167" formatCode="&quot;$&quot;#,##0.00"/>
    </dxf>
  </rfmt>
  <rfmt sheetId="1" sqref="BW774" start="0" length="0">
    <dxf>
      <numFmt numFmtId="167" formatCode="&quot;$&quot;#,##0.00"/>
    </dxf>
  </rfmt>
  <rfmt sheetId="1" sqref="BW775" start="0" length="0">
    <dxf>
      <numFmt numFmtId="167" formatCode="&quot;$&quot;#,##0.00"/>
    </dxf>
  </rfmt>
  <rfmt sheetId="1" sqref="BW776" start="0" length="0">
    <dxf>
      <numFmt numFmtId="167" formatCode="&quot;$&quot;#,##0.00"/>
    </dxf>
  </rfmt>
  <rfmt sheetId="1" sqref="BW777" start="0" length="0">
    <dxf>
      <numFmt numFmtId="167" formatCode="&quot;$&quot;#,##0.00"/>
    </dxf>
  </rfmt>
  <rfmt sheetId="1" sqref="BW778" start="0" length="0">
    <dxf>
      <numFmt numFmtId="167" formatCode="&quot;$&quot;#,##0.00"/>
    </dxf>
  </rfmt>
  <rfmt sheetId="1" sqref="BW779" start="0" length="0">
    <dxf>
      <numFmt numFmtId="167" formatCode="&quot;$&quot;#,##0.00"/>
    </dxf>
  </rfmt>
  <rfmt sheetId="1" sqref="BW780" start="0" length="0">
    <dxf>
      <numFmt numFmtId="167" formatCode="&quot;$&quot;#,##0.00"/>
    </dxf>
  </rfmt>
  <rfmt sheetId="1" sqref="BW781" start="0" length="0">
    <dxf>
      <numFmt numFmtId="167" formatCode="&quot;$&quot;#,##0.00"/>
    </dxf>
  </rfmt>
  <rfmt sheetId="1" sqref="BW782" start="0" length="0">
    <dxf>
      <numFmt numFmtId="167" formatCode="&quot;$&quot;#,##0.00"/>
    </dxf>
  </rfmt>
  <rfmt sheetId="1" sqref="BW783" start="0" length="0">
    <dxf>
      <numFmt numFmtId="167" formatCode="&quot;$&quot;#,##0.00"/>
    </dxf>
  </rfmt>
  <rfmt sheetId="1" sqref="BW784" start="0" length="0">
    <dxf>
      <numFmt numFmtId="167" formatCode="&quot;$&quot;#,##0.00"/>
    </dxf>
  </rfmt>
  <rfmt sheetId="1" sqref="BW785" start="0" length="0">
    <dxf>
      <numFmt numFmtId="167" formatCode="&quot;$&quot;#,##0.00"/>
    </dxf>
  </rfmt>
  <rfmt sheetId="1" sqref="BW786" start="0" length="0">
    <dxf>
      <numFmt numFmtId="167" formatCode="&quot;$&quot;#,##0.00"/>
    </dxf>
  </rfmt>
  <rfmt sheetId="1" sqref="BW787" start="0" length="0">
    <dxf>
      <numFmt numFmtId="167" formatCode="&quot;$&quot;#,##0.00"/>
    </dxf>
  </rfmt>
  <rfmt sheetId="1" sqref="BW788" start="0" length="0">
    <dxf>
      <numFmt numFmtId="167" formatCode="&quot;$&quot;#,##0.00"/>
    </dxf>
  </rfmt>
  <rfmt sheetId="1" sqref="BW789" start="0" length="0">
    <dxf>
      <numFmt numFmtId="167" formatCode="&quot;$&quot;#,##0.00"/>
    </dxf>
  </rfmt>
  <rfmt sheetId="1" sqref="BW790" start="0" length="0">
    <dxf>
      <numFmt numFmtId="167" formatCode="&quot;$&quot;#,##0.00"/>
    </dxf>
  </rfmt>
  <rfmt sheetId="1" sqref="BW791" start="0" length="0">
    <dxf>
      <numFmt numFmtId="167" formatCode="&quot;$&quot;#,##0.00"/>
    </dxf>
  </rfmt>
  <rfmt sheetId="1" sqref="BW792" start="0" length="0">
    <dxf>
      <numFmt numFmtId="167" formatCode="&quot;$&quot;#,##0.00"/>
    </dxf>
  </rfmt>
  <rfmt sheetId="1" sqref="BW793" start="0" length="0">
    <dxf>
      <numFmt numFmtId="167" formatCode="&quot;$&quot;#,##0.00"/>
    </dxf>
  </rfmt>
  <rfmt sheetId="1" sqref="BW794" start="0" length="0">
    <dxf>
      <numFmt numFmtId="167" formatCode="&quot;$&quot;#,##0.00"/>
    </dxf>
  </rfmt>
  <rfmt sheetId="1" sqref="BW795" start="0" length="0">
    <dxf>
      <numFmt numFmtId="167" formatCode="&quot;$&quot;#,##0.00"/>
    </dxf>
  </rfmt>
  <rfmt sheetId="1" sqref="BW796" start="0" length="0">
    <dxf>
      <numFmt numFmtId="167" formatCode="&quot;$&quot;#,##0.00"/>
    </dxf>
  </rfmt>
  <rfmt sheetId="1" sqref="BW797" start="0" length="0">
    <dxf>
      <numFmt numFmtId="167" formatCode="&quot;$&quot;#,##0.00"/>
    </dxf>
  </rfmt>
  <rfmt sheetId="1" sqref="BW798" start="0" length="0">
    <dxf>
      <numFmt numFmtId="167" formatCode="&quot;$&quot;#,##0.00"/>
    </dxf>
  </rfmt>
  <rfmt sheetId="1" sqref="BW799" start="0" length="0">
    <dxf>
      <numFmt numFmtId="167" formatCode="&quot;$&quot;#,##0.00"/>
    </dxf>
  </rfmt>
  <rfmt sheetId="1" sqref="BW800" start="0" length="0">
    <dxf>
      <numFmt numFmtId="167" formatCode="&quot;$&quot;#,##0.00"/>
    </dxf>
  </rfmt>
  <rfmt sheetId="1" sqref="BW801" start="0" length="0">
    <dxf>
      <numFmt numFmtId="167" formatCode="&quot;$&quot;#,##0.00"/>
    </dxf>
  </rfmt>
  <rfmt sheetId="1" sqref="BW802" start="0" length="0">
    <dxf>
      <numFmt numFmtId="167" formatCode="&quot;$&quot;#,##0.00"/>
    </dxf>
  </rfmt>
  <rfmt sheetId="1" sqref="BW803" start="0" length="0">
    <dxf>
      <numFmt numFmtId="167" formatCode="&quot;$&quot;#,##0.00"/>
    </dxf>
  </rfmt>
  <rfmt sheetId="1" sqref="BW804" start="0" length="0">
    <dxf>
      <numFmt numFmtId="167" formatCode="&quot;$&quot;#,##0.00"/>
    </dxf>
  </rfmt>
  <rfmt sheetId="1" sqref="BW805" start="0" length="0">
    <dxf>
      <numFmt numFmtId="167" formatCode="&quot;$&quot;#,##0.00"/>
    </dxf>
  </rfmt>
  <rfmt sheetId="1" sqref="BW806" start="0" length="0">
    <dxf>
      <numFmt numFmtId="167" formatCode="&quot;$&quot;#,##0.00"/>
    </dxf>
  </rfmt>
  <rfmt sheetId="1" sqref="BW807" start="0" length="0">
    <dxf>
      <numFmt numFmtId="167" formatCode="&quot;$&quot;#,##0.00"/>
    </dxf>
  </rfmt>
  <rfmt sheetId="1" sqref="BW808" start="0" length="0">
    <dxf>
      <numFmt numFmtId="167" formatCode="&quot;$&quot;#,##0.00"/>
    </dxf>
  </rfmt>
  <rfmt sheetId="1" sqref="BW809" start="0" length="0">
    <dxf>
      <numFmt numFmtId="167" formatCode="&quot;$&quot;#,##0.00"/>
    </dxf>
  </rfmt>
  <rfmt sheetId="1" sqref="BW810" start="0" length="0">
    <dxf>
      <numFmt numFmtId="167" formatCode="&quot;$&quot;#,##0.00"/>
    </dxf>
  </rfmt>
  <rfmt sheetId="1" sqref="BW811" start="0" length="0">
    <dxf>
      <numFmt numFmtId="167" formatCode="&quot;$&quot;#,##0.00"/>
    </dxf>
  </rfmt>
  <rfmt sheetId="1" sqref="BW812" start="0" length="0">
    <dxf>
      <numFmt numFmtId="167" formatCode="&quot;$&quot;#,##0.00"/>
    </dxf>
  </rfmt>
  <rfmt sheetId="1" sqref="BW813" start="0" length="0">
    <dxf>
      <numFmt numFmtId="167" formatCode="&quot;$&quot;#,##0.00"/>
    </dxf>
  </rfmt>
  <rfmt sheetId="1" sqref="BW814" start="0" length="0">
    <dxf>
      <numFmt numFmtId="167" formatCode="&quot;$&quot;#,##0.00"/>
    </dxf>
  </rfmt>
  <rfmt sheetId="1" sqref="BW815" start="0" length="0">
    <dxf>
      <numFmt numFmtId="167" formatCode="&quot;$&quot;#,##0.00"/>
    </dxf>
  </rfmt>
  <rfmt sheetId="1" sqref="BW816" start="0" length="0">
    <dxf>
      <numFmt numFmtId="167" formatCode="&quot;$&quot;#,##0.00"/>
    </dxf>
  </rfmt>
  <rcc rId="9819" sId="1">
    <oc r="BW624" t="inlineStr">
      <is>
        <t>2.05</t>
      </is>
    </oc>
    <nc r="BW624">
      <f>((AT624-BY624)/K624)</f>
    </nc>
  </rcc>
  <rcc rId="9820" sId="1">
    <oc r="BW625" t="inlineStr">
      <is>
        <t>2.05</t>
      </is>
    </oc>
    <nc r="BW625">
      <f>((AT625-BY625)/K625)</f>
    </nc>
  </rcc>
  <rcc rId="9821" sId="1">
    <oc r="BW626" t="inlineStr">
      <is>
        <t>2.05</t>
      </is>
    </oc>
    <nc r="BW626">
      <f>((AT626-BY626)/K626)</f>
    </nc>
  </rcc>
  <rcc rId="9822" sId="1">
    <oc r="BW627" t="inlineStr">
      <is>
        <t>2.05</t>
      </is>
    </oc>
    <nc r="BW627">
      <f>((AT627-BY627)/K627)</f>
    </nc>
  </rcc>
  <rcc rId="9823" sId="1">
    <oc r="BW628" t="inlineStr">
      <is>
        <t>2.05</t>
      </is>
    </oc>
    <nc r="BW628">
      <f>((AT628-BY628)/K628)</f>
    </nc>
  </rcc>
  <rcc rId="9824" sId="1">
    <oc r="BW629" t="inlineStr">
      <is>
        <t>2.05</t>
      </is>
    </oc>
    <nc r="BW629">
      <f>((AT629-BY629)/K629)</f>
    </nc>
  </rcc>
  <rcc rId="9825" sId="1">
    <oc r="BW630" t="inlineStr">
      <is>
        <t>2.05</t>
      </is>
    </oc>
    <nc r="BW630">
      <f>((AT630-BY630)/K630)</f>
    </nc>
  </rcc>
  <rcc rId="9826" sId="1">
    <oc r="BW631" t="inlineStr">
      <is>
        <t>2.05</t>
      </is>
    </oc>
    <nc r="BW631">
      <f>((AT631-BY631)/K631)</f>
    </nc>
  </rcc>
  <rcc rId="9827" sId="1">
    <oc r="BW632" t="inlineStr">
      <is>
        <t>2.05</t>
      </is>
    </oc>
    <nc r="BW632">
      <f>((AT632-BY632)/K632)</f>
    </nc>
  </rcc>
  <rcc rId="9828" sId="1">
    <oc r="BW633" t="inlineStr">
      <is>
        <t>2.05</t>
      </is>
    </oc>
    <nc r="BW633">
      <f>((AT633-BY633)/K633)</f>
    </nc>
  </rcc>
  <rcc rId="9829" sId="1">
    <oc r="BW634" t="inlineStr">
      <is>
        <t>2.05</t>
      </is>
    </oc>
    <nc r="BW634">
      <f>((AT634-BY634)/K634)</f>
    </nc>
  </rcc>
  <rcc rId="9830" sId="1">
    <oc r="BW635" t="inlineStr">
      <is>
        <t>2.05</t>
      </is>
    </oc>
    <nc r="BW635">
      <f>((AT635-BY635)/K635)</f>
    </nc>
  </rcc>
  <rcc rId="9831" sId="1">
    <oc r="BW636" t="inlineStr">
      <is>
        <t>2.05</t>
      </is>
    </oc>
    <nc r="BW636">
      <f>((AT636-BY636)/K636)</f>
    </nc>
  </rcc>
  <rcc rId="9832" sId="1">
    <oc r="BW637" t="inlineStr">
      <is>
        <t>2.05</t>
      </is>
    </oc>
    <nc r="BW637">
      <f>((AT637-BY637)/K637)</f>
    </nc>
  </rcc>
  <rcc rId="9833" sId="1">
    <oc r="BW638" t="inlineStr">
      <is>
        <t>2.05</t>
      </is>
    </oc>
    <nc r="BW638">
      <f>((AT638-BY638)/K638)</f>
    </nc>
  </rcc>
  <rcc rId="9834" sId="1">
    <oc r="BW639" t="inlineStr">
      <is>
        <t>2.05</t>
      </is>
    </oc>
    <nc r="BW639">
      <f>((AT639-BY639)/K639)</f>
    </nc>
  </rcc>
  <rcc rId="9835" sId="1">
    <oc r="BW640" t="inlineStr">
      <is>
        <t>2.05</t>
      </is>
    </oc>
    <nc r="BW640">
      <f>((AT640-BY640)/K640)</f>
    </nc>
  </rcc>
  <rcc rId="9836" sId="1">
    <oc r="BW641" t="inlineStr">
      <is>
        <t>2.05</t>
      </is>
    </oc>
    <nc r="BW641">
      <f>((AT641-BY641)/K641)</f>
    </nc>
  </rcc>
  <rcc rId="9837" sId="1">
    <oc r="BW642" t="inlineStr">
      <is>
        <t>2.05</t>
      </is>
    </oc>
    <nc r="BW642">
      <f>((AT642-BY642)/K642)</f>
    </nc>
  </rcc>
  <rcc rId="9838" sId="1">
    <oc r="BW643" t="inlineStr">
      <is>
        <t>2.05</t>
      </is>
    </oc>
    <nc r="BW643">
      <f>((AT643-BY643)/K643)</f>
    </nc>
  </rcc>
  <rcc rId="9839" sId="1">
    <oc r="BW644" t="inlineStr">
      <is>
        <t>2.05</t>
      </is>
    </oc>
    <nc r="BW644">
      <f>((AT644-BY644)/K644)</f>
    </nc>
  </rcc>
  <rcc rId="9840" sId="1">
    <oc r="BW645" t="inlineStr">
      <is>
        <t>2.05</t>
      </is>
    </oc>
    <nc r="BW645">
      <f>((AT645-BY645)/K645)</f>
    </nc>
  </rcc>
  <rcc rId="9841" sId="1">
    <oc r="BW646" t="inlineStr">
      <is>
        <t>2.05</t>
      </is>
    </oc>
    <nc r="BW646">
      <f>((AT646-BY646)/K646)</f>
    </nc>
  </rcc>
  <rcc rId="9842" sId="1">
    <oc r="BW647" t="inlineStr">
      <is>
        <t>2.05</t>
      </is>
    </oc>
    <nc r="BW647">
      <f>((AT647-BY647)/K647)</f>
    </nc>
  </rcc>
  <rcc rId="9843" sId="1">
    <oc r="BW648" t="inlineStr">
      <is>
        <t>2.05</t>
      </is>
    </oc>
    <nc r="BW648">
      <f>((AT648-BY648)/K648)</f>
    </nc>
  </rcc>
  <rcc rId="9844" sId="1">
    <oc r="BW649" t="inlineStr">
      <is>
        <t>2.05</t>
      </is>
    </oc>
    <nc r="BW649">
      <f>((AT649-BY649)/K649)</f>
    </nc>
  </rcc>
  <rcc rId="9845" sId="1">
    <oc r="BW650" t="inlineStr">
      <is>
        <t>2.05</t>
      </is>
    </oc>
    <nc r="BW650">
      <f>((AT650-BY650)/K650)</f>
    </nc>
  </rcc>
  <rcc rId="9846" sId="1">
    <oc r="BW651" t="inlineStr">
      <is>
        <t>2.05</t>
      </is>
    </oc>
    <nc r="BW651">
      <f>((AT651-BY651)/K651)</f>
    </nc>
  </rcc>
  <rcc rId="9847" sId="1">
    <oc r="BW652" t="inlineStr">
      <is>
        <t>2.05</t>
      </is>
    </oc>
    <nc r="BW652">
      <f>((AT652-BY652)/K652)</f>
    </nc>
  </rcc>
  <rcc rId="9848" sId="1">
    <oc r="BW653" t="inlineStr">
      <is>
        <t>2.05</t>
      </is>
    </oc>
    <nc r="BW653">
      <f>((AT653-BY653)/K653)</f>
    </nc>
  </rcc>
  <rcc rId="9849" sId="1">
    <oc r="BW654" t="inlineStr">
      <is>
        <t>2.05</t>
      </is>
    </oc>
    <nc r="BW654">
      <f>((AT654-BY654)/K654)</f>
    </nc>
  </rcc>
  <rcc rId="9850" sId="1">
    <oc r="BW655" t="inlineStr">
      <is>
        <t>2.05</t>
      </is>
    </oc>
    <nc r="BW655">
      <f>((AT655-BY655)/K655)</f>
    </nc>
  </rcc>
  <rcc rId="9851" sId="1">
    <oc r="BW656" t="inlineStr">
      <is>
        <t>2.05</t>
      </is>
    </oc>
    <nc r="BW656">
      <f>((AT656-BY656)/K656)</f>
    </nc>
  </rcc>
  <rcc rId="9852" sId="1">
    <oc r="BW657" t="inlineStr">
      <is>
        <t>2.05</t>
      </is>
    </oc>
    <nc r="BW657">
      <f>((AT657-BY657)/K657)</f>
    </nc>
  </rcc>
  <rcc rId="9853" sId="1">
    <oc r="BW658" t="inlineStr">
      <is>
        <t>2.05</t>
      </is>
    </oc>
    <nc r="BW658">
      <f>((AT658-BY658)/K658)</f>
    </nc>
  </rcc>
  <rcc rId="9854" sId="1">
    <oc r="BW659" t="inlineStr">
      <is>
        <t>2.05</t>
      </is>
    </oc>
    <nc r="BW659">
      <f>((AT659-BY659)/K659)</f>
    </nc>
  </rcc>
  <rcc rId="9855" sId="1">
    <oc r="BW660" t="inlineStr">
      <is>
        <t>2.05</t>
      </is>
    </oc>
    <nc r="BW660">
      <f>((AT660-BY660)/K660)</f>
    </nc>
  </rcc>
  <rcc rId="9856" sId="1">
    <oc r="BW661" t="inlineStr">
      <is>
        <t>2.05</t>
      </is>
    </oc>
    <nc r="BW661">
      <f>((AT661-BY661)/K661)</f>
    </nc>
  </rcc>
  <rcc rId="9857" sId="1">
    <oc r="BW662" t="inlineStr">
      <is>
        <t>2.05</t>
      </is>
    </oc>
    <nc r="BW662">
      <f>((AT662-BY662)/K662)</f>
    </nc>
  </rcc>
  <rcc rId="9858" sId="1">
    <oc r="BW663" t="inlineStr">
      <is>
        <t>2.05</t>
      </is>
    </oc>
    <nc r="BW663">
      <f>((AT663-BY663)/K663)</f>
    </nc>
  </rcc>
  <rcc rId="9859" sId="1">
    <oc r="BW664" t="inlineStr">
      <is>
        <t>2.05</t>
      </is>
    </oc>
    <nc r="BW664">
      <f>((AT664-BY664)/K664)</f>
    </nc>
  </rcc>
  <rcc rId="9860" sId="1">
    <oc r="BW665" t="inlineStr">
      <is>
        <t>2.05</t>
      </is>
    </oc>
    <nc r="BW665">
      <f>((AT665-BY665)/K665)</f>
    </nc>
  </rcc>
  <rcc rId="9861" sId="1">
    <oc r="BW666" t="inlineStr">
      <is>
        <t>2.05</t>
      </is>
    </oc>
    <nc r="BW666">
      <f>((AT666-BY666)/K666)</f>
    </nc>
  </rcc>
  <rcc rId="9862" sId="1">
    <oc r="BW667" t="inlineStr">
      <is>
        <t>2.05</t>
      </is>
    </oc>
    <nc r="BW667">
      <f>((AT667-BY667)/K667)</f>
    </nc>
  </rcc>
  <rcc rId="9863" sId="1">
    <oc r="BW668" t="inlineStr">
      <is>
        <t>2.05</t>
      </is>
    </oc>
    <nc r="BW668">
      <f>((AT668-BY668)/K668)</f>
    </nc>
  </rcc>
  <rcc rId="9864" sId="1">
    <oc r="BW669" t="inlineStr">
      <is>
        <t>2.05</t>
      </is>
    </oc>
    <nc r="BW669">
      <f>((AT669-BY669)/K669)</f>
    </nc>
  </rcc>
  <rcc rId="9865" sId="1">
    <oc r="BW670" t="inlineStr">
      <is>
        <t>2.05</t>
      </is>
    </oc>
    <nc r="BW670">
      <f>((AT670-BY670)/K670)</f>
    </nc>
  </rcc>
  <rcc rId="9866" sId="1">
    <oc r="BW671" t="inlineStr">
      <is>
        <t>2.05</t>
      </is>
    </oc>
    <nc r="BW671">
      <f>((AT671-BY671)/K671)</f>
    </nc>
  </rcc>
  <rcc rId="9867" sId="1">
    <oc r="BW672" t="inlineStr">
      <is>
        <t>2.05</t>
      </is>
    </oc>
    <nc r="BW672">
      <f>((AT672-BY672)/K672)</f>
    </nc>
  </rcc>
  <rcc rId="9868" sId="1">
    <oc r="BW673" t="inlineStr">
      <is>
        <t>2.05</t>
      </is>
    </oc>
    <nc r="BW673">
      <f>((AT673-BY673)/K673)</f>
    </nc>
  </rcc>
  <rcc rId="9869" sId="1">
    <oc r="BW674" t="inlineStr">
      <is>
        <t>2.05</t>
      </is>
    </oc>
    <nc r="BW674">
      <f>((AT674-BY674)/K674)</f>
    </nc>
  </rcc>
  <rcc rId="9870" sId="1">
    <oc r="BW675" t="inlineStr">
      <is>
        <t>2.05</t>
      </is>
    </oc>
    <nc r="BW675">
      <f>((AT675-BY675)/K675)</f>
    </nc>
  </rcc>
  <rcc rId="9871" sId="1">
    <oc r="BW676" t="inlineStr">
      <is>
        <t>2.05</t>
      </is>
    </oc>
    <nc r="BW676">
      <f>((AT676-BY676)/K676)</f>
    </nc>
  </rcc>
  <rcc rId="9872" sId="1">
    <oc r="BW677" t="inlineStr">
      <is>
        <t>2.05</t>
      </is>
    </oc>
    <nc r="BW677">
      <f>((AT677-BY677)/K677)</f>
    </nc>
  </rcc>
  <rcc rId="9873" sId="1">
    <oc r="BW678" t="inlineStr">
      <is>
        <t/>
      </is>
    </oc>
    <nc r="BW678">
      <f>((AT678-BY678)/K678)</f>
    </nc>
  </rcc>
  <rcc rId="9874" sId="1">
    <oc r="BW679" t="inlineStr">
      <is>
        <t>2.05</t>
      </is>
    </oc>
    <nc r="BW679">
      <f>((AT679-BY679)/K679)</f>
    </nc>
  </rcc>
  <rcc rId="9875" sId="1">
    <oc r="BW680" t="inlineStr">
      <is>
        <t>2.05</t>
      </is>
    </oc>
    <nc r="BW680">
      <f>((AT680-BY680)/K680)</f>
    </nc>
  </rcc>
  <rcc rId="9876" sId="1">
    <oc r="BW690" t="inlineStr">
      <is>
        <t/>
      </is>
    </oc>
    <nc r="BW690">
      <f>((AT690-BY690)/K690)</f>
    </nc>
  </rcc>
  <rcc rId="9877" sId="1">
    <oc r="BW691" t="inlineStr">
      <is>
        <t/>
      </is>
    </oc>
    <nc r="BW691">
      <f>((AT691-BY691)/K691)</f>
    </nc>
  </rcc>
  <rcc rId="9878" sId="1">
    <oc r="BW692" t="inlineStr">
      <is>
        <t>2</t>
      </is>
    </oc>
    <nc r="BW692">
      <f>((AT692-BY692)/K692)</f>
    </nc>
  </rcc>
  <rcc rId="9879" sId="1">
    <oc r="BW693" t="inlineStr">
      <is>
        <t>1.85</t>
      </is>
    </oc>
    <nc r="BW693">
      <f>((AT693-BY693)/K693)</f>
    </nc>
  </rcc>
  <rcc rId="9880" sId="1">
    <oc r="BW694" t="inlineStr">
      <is>
        <t/>
      </is>
    </oc>
    <nc r="BW694">
      <f>((AT694-BY694)/K694)</f>
    </nc>
  </rcc>
  <rcc rId="9881" sId="1">
    <oc r="BW695" t="inlineStr">
      <is>
        <t/>
      </is>
    </oc>
    <nc r="BW695">
      <f>((AT695-BY695)/K695)</f>
    </nc>
  </rcc>
  <rcc rId="9882" sId="1">
    <oc r="BW696" t="inlineStr">
      <is>
        <t>2</t>
      </is>
    </oc>
    <nc r="BW696">
      <f>((AT696-BY696)/K696)</f>
    </nc>
  </rcc>
  <rcc rId="9883" sId="1">
    <oc r="BW697" t="inlineStr">
      <is>
        <t>1.85</t>
      </is>
    </oc>
    <nc r="BW697">
      <f>((AT697-BY697)/K697)</f>
    </nc>
  </rcc>
  <rcc rId="9884" sId="1">
    <oc r="BW698" t="inlineStr">
      <is>
        <t/>
      </is>
    </oc>
    <nc r="BW698">
      <f>((AT698-BY698)/K698)</f>
    </nc>
  </rcc>
  <rcc rId="9885" sId="1">
    <oc r="BW699" t="inlineStr">
      <is>
        <t>1.85</t>
      </is>
    </oc>
    <nc r="BW699">
      <f>((AT699-BY699)/K699)</f>
    </nc>
  </rcc>
  <rcc rId="9886" sId="1">
    <oc r="BW700" t="inlineStr">
      <is>
        <t>2</t>
      </is>
    </oc>
    <nc r="BW700">
      <f>((AT700-BY700)/K700)</f>
    </nc>
  </rcc>
  <rcc rId="9887" sId="1">
    <oc r="BW701" t="inlineStr">
      <is>
        <t>1.85</t>
      </is>
    </oc>
    <nc r="BW701">
      <f>((AT701-BY701)/K701)</f>
    </nc>
  </rcc>
  <rcc rId="9888" sId="1">
    <oc r="BW702" t="inlineStr">
      <is>
        <t>1.85</t>
      </is>
    </oc>
    <nc r="BW702">
      <f>((AT702-BY702)/K702)</f>
    </nc>
  </rcc>
  <rcc rId="9889" sId="1">
    <oc r="BW703" t="inlineStr">
      <is>
        <t>1.85</t>
      </is>
    </oc>
    <nc r="BW703">
      <f>((AT703-BY703)/K703)</f>
    </nc>
  </rcc>
  <rcc rId="9890" sId="1">
    <oc r="BW704" t="inlineStr">
      <is>
        <t/>
      </is>
    </oc>
    <nc r="BW704">
      <f>((AT704-BY704)/K704)</f>
    </nc>
  </rcc>
  <rcc rId="9891" sId="1">
    <oc r="BW705" t="inlineStr">
      <is>
        <t/>
      </is>
    </oc>
    <nc r="BW705">
      <f>((AT705-BY705)/K705)</f>
    </nc>
  </rcc>
  <rcc rId="9892" sId="1">
    <oc r="BW706" t="inlineStr">
      <is>
        <t/>
      </is>
    </oc>
    <nc r="BW706">
      <f>((AT706-BY706)/K706)</f>
    </nc>
  </rcc>
  <rcc rId="9893" sId="1">
    <oc r="BW707" t="inlineStr">
      <is>
        <t>1.85</t>
      </is>
    </oc>
    <nc r="BW707">
      <f>((AT707-BY707)/K707)</f>
    </nc>
  </rcc>
  <rcc rId="9894" sId="1">
    <oc r="BW708" t="inlineStr">
      <is>
        <t>1.85</t>
      </is>
    </oc>
    <nc r="BW708">
      <f>((AT708-BY708)/K708)</f>
    </nc>
  </rcc>
  <rcc rId="9895" sId="1">
    <oc r="BW709" t="inlineStr">
      <is>
        <t>1.85</t>
      </is>
    </oc>
    <nc r="BW709">
      <f>((AT709-BY709)/K709)</f>
    </nc>
  </rcc>
  <rcc rId="9896" sId="1">
    <oc r="BW710" t="inlineStr">
      <is>
        <t>1.85</t>
      </is>
    </oc>
    <nc r="BW710">
      <f>((AT710-BY710)/K710)</f>
    </nc>
  </rcc>
  <rcc rId="9897" sId="1">
    <oc r="BW711" t="inlineStr">
      <is>
        <t/>
      </is>
    </oc>
    <nc r="BW711">
      <f>((AT711-BY711)/K711)</f>
    </nc>
  </rcc>
  <rcc rId="9898" sId="1">
    <oc r="BW712" t="inlineStr">
      <is>
        <t>1.85</t>
      </is>
    </oc>
    <nc r="BW712">
      <f>((AT712-BY712)/K712)</f>
    </nc>
  </rcc>
  <rcc rId="9899" sId="1">
    <oc r="BW713" t="inlineStr">
      <is>
        <t/>
      </is>
    </oc>
    <nc r="BW713">
      <f>((AT713-BY713)/K713)</f>
    </nc>
  </rcc>
  <rcc rId="9900" sId="1">
    <oc r="BW714" t="inlineStr">
      <is>
        <t>1.85</t>
      </is>
    </oc>
    <nc r="BW714">
      <f>((AT714-BY714)/K714)</f>
    </nc>
  </rcc>
  <rcc rId="9901" sId="1">
    <oc r="BW715" t="inlineStr">
      <is>
        <t/>
      </is>
    </oc>
    <nc r="BW715">
      <f>((AT715-BY715)/K715)</f>
    </nc>
  </rcc>
  <rcc rId="9902" sId="1">
    <oc r="BW716" t="inlineStr">
      <is>
        <t>1.85</t>
      </is>
    </oc>
    <nc r="BW716">
      <f>((AT716-BY716)/K716)</f>
    </nc>
  </rcc>
  <rcc rId="9903" sId="1">
    <oc r="BW717" t="inlineStr">
      <is>
        <t>1.85</t>
      </is>
    </oc>
    <nc r="BW717">
      <f>((AT717-BY717)/K717)</f>
    </nc>
  </rcc>
  <rcc rId="9904" sId="1">
    <oc r="BW718" t="inlineStr">
      <is>
        <t/>
      </is>
    </oc>
    <nc r="BW718">
      <f>((AT718-BY718)/K718)</f>
    </nc>
  </rcc>
  <rcc rId="9905" sId="1">
    <oc r="BW719" t="inlineStr">
      <is>
        <t>2</t>
      </is>
    </oc>
    <nc r="BW719">
      <f>((AT719-BY719)/K719)</f>
    </nc>
  </rcc>
  <rcc rId="9906" sId="1">
    <oc r="BW720" t="inlineStr">
      <is>
        <t>1.85</t>
      </is>
    </oc>
    <nc r="BW720">
      <f>((AT720-BY720)/K720)</f>
    </nc>
  </rcc>
  <rcc rId="9907" sId="1">
    <oc r="BW721" t="inlineStr">
      <is>
        <t>2.2</t>
      </is>
    </oc>
    <nc r="BW721">
      <f>((AT721-BY721)/K721)</f>
    </nc>
  </rcc>
  <rcc rId="9908" sId="1">
    <oc r="BW722" t="inlineStr">
      <is>
        <t/>
      </is>
    </oc>
    <nc r="BW722">
      <f>((AT722-BY722)/K722)</f>
    </nc>
  </rcc>
  <rcc rId="9909" sId="1">
    <oc r="BW723" t="inlineStr">
      <is>
        <t/>
      </is>
    </oc>
    <nc r="BW723">
      <f>((AT723-BY723)/K723)</f>
    </nc>
  </rcc>
  <rcc rId="9910" sId="1">
    <oc r="BW724" t="inlineStr">
      <is>
        <t/>
      </is>
    </oc>
    <nc r="BW724">
      <f>((AT724-BY724)/K724)</f>
    </nc>
  </rcc>
  <rcc rId="9911" sId="1">
    <oc r="BW725" t="inlineStr">
      <is>
        <t/>
      </is>
    </oc>
    <nc r="BW725">
      <f>((AT725-BY725)/K725)</f>
    </nc>
  </rcc>
  <rcc rId="9912" sId="1">
    <oc r="BW726" t="inlineStr">
      <is>
        <t/>
      </is>
    </oc>
    <nc r="BW726">
      <f>((AT726-BY726)/K726)</f>
    </nc>
  </rcc>
  <rcc rId="9913" sId="1">
    <oc r="BW727" t="inlineStr">
      <is>
        <t/>
      </is>
    </oc>
    <nc r="BW727">
      <f>((AT727-BY727)/K727)</f>
    </nc>
  </rcc>
  <rcc rId="9914" sId="1">
    <oc r="BW728" t="inlineStr">
      <is>
        <t/>
      </is>
    </oc>
    <nc r="BW728">
      <f>((AT728-BY728)/K728)</f>
    </nc>
  </rcc>
  <rcc rId="9915" sId="1">
    <oc r="BW729" t="inlineStr">
      <is>
        <t/>
      </is>
    </oc>
    <nc r="BW729">
      <f>((AT729-BY729)/K729)</f>
    </nc>
  </rcc>
  <rcc rId="9916" sId="1">
    <oc r="BW730" t="inlineStr">
      <is>
        <t/>
      </is>
    </oc>
    <nc r="BW730">
      <f>((AT730-BY730)/K730)</f>
    </nc>
  </rcc>
  <rcc rId="9917" sId="1">
    <oc r="BW731" t="inlineStr">
      <is>
        <t/>
      </is>
    </oc>
    <nc r="BW731">
      <f>((AT731-BY731)/K731)</f>
    </nc>
  </rcc>
  <rcc rId="9918" sId="1">
    <oc r="BW732" t="inlineStr">
      <is>
        <t/>
      </is>
    </oc>
    <nc r="BW732">
      <f>((AT732-BY732)/K732)</f>
    </nc>
  </rcc>
  <rcc rId="9919" sId="1">
    <oc r="BW733" t="inlineStr">
      <is>
        <t/>
      </is>
    </oc>
    <nc r="BW733">
      <f>((AT733-BY733)/K733)</f>
    </nc>
  </rcc>
  <rcc rId="9920" sId="1">
    <oc r="BW734" t="inlineStr">
      <is>
        <t/>
      </is>
    </oc>
    <nc r="BW734">
      <f>((AT734-BY734)/K734)</f>
    </nc>
  </rcc>
  <rcc rId="9921" sId="1">
    <oc r="BW735" t="inlineStr">
      <is>
        <t/>
      </is>
    </oc>
    <nc r="BW735">
      <f>((AT735-BY735)/K735)</f>
    </nc>
  </rcc>
  <rcc rId="9922" sId="1">
    <oc r="BW736" t="inlineStr">
      <is>
        <t/>
      </is>
    </oc>
    <nc r="BW736">
      <f>((AT736-BY736)/K736)</f>
    </nc>
  </rcc>
  <rcc rId="9923" sId="1">
    <oc r="BW737" t="inlineStr">
      <is>
        <t/>
      </is>
    </oc>
    <nc r="BW737">
      <f>((AT737-BY737)/K737)</f>
    </nc>
  </rcc>
  <rcc rId="9924" sId="1">
    <oc r="BW738" t="inlineStr">
      <is>
        <t/>
      </is>
    </oc>
    <nc r="BW738">
      <f>((AT738-BY738)/K738)</f>
    </nc>
  </rcc>
  <rcc rId="9925" sId="1">
    <oc r="BW739" t="inlineStr">
      <is>
        <t/>
      </is>
    </oc>
    <nc r="BW739">
      <f>((AT739-BY739)/K739)</f>
    </nc>
  </rcc>
  <rcc rId="9926" sId="1">
    <oc r="BW740" t="inlineStr">
      <is>
        <t/>
      </is>
    </oc>
    <nc r="BW740">
      <f>((AT740-BY740)/K740)</f>
    </nc>
  </rcc>
  <rcc rId="9927" sId="1">
    <oc r="BW741" t="inlineStr">
      <is>
        <t/>
      </is>
    </oc>
    <nc r="BW741">
      <f>((AT741-BY741)/K741)</f>
    </nc>
  </rcc>
  <rcc rId="9928" sId="1">
    <oc r="BW742" t="inlineStr">
      <is>
        <t/>
      </is>
    </oc>
    <nc r="BW742">
      <f>((AT742-BY742)/K742)</f>
    </nc>
  </rcc>
  <rcc rId="9929" sId="1">
    <oc r="BW743" t="inlineStr">
      <is>
        <t/>
      </is>
    </oc>
    <nc r="BW743">
      <f>((AT743-BY743)/K743)</f>
    </nc>
  </rcc>
  <rcc rId="9930" sId="1">
    <oc r="BW744" t="inlineStr">
      <is>
        <t/>
      </is>
    </oc>
    <nc r="BW744">
      <f>((AT744-BY744)/K744)</f>
    </nc>
  </rcc>
  <rcc rId="9931" sId="1">
    <oc r="BW745" t="inlineStr">
      <is>
        <t/>
      </is>
    </oc>
    <nc r="BW745">
      <f>((AT745-BY745)/K745)</f>
    </nc>
  </rcc>
  <rcc rId="9932" sId="1">
    <oc r="BW746" t="inlineStr">
      <is>
        <t/>
      </is>
    </oc>
    <nc r="BW746">
      <f>((AT746-BY746)/K746)</f>
    </nc>
  </rcc>
  <rcc rId="9933" sId="1">
    <oc r="BW747" t="inlineStr">
      <is>
        <t/>
      </is>
    </oc>
    <nc r="BW747">
      <f>((AT747-BY747)/K747)</f>
    </nc>
  </rcc>
  <rcc rId="9934" sId="1">
    <oc r="BW748" t="inlineStr">
      <is>
        <t/>
      </is>
    </oc>
    <nc r="BW748">
      <f>((AT748-BY748)/K748)</f>
    </nc>
  </rcc>
  <rcc rId="9935" sId="1">
    <oc r="BW749" t="inlineStr">
      <is>
        <t/>
      </is>
    </oc>
    <nc r="BW749">
      <f>((AT749-BY749)/K749)</f>
    </nc>
  </rcc>
  <rcc rId="9936" sId="1">
    <oc r="BW750" t="inlineStr">
      <is>
        <t/>
      </is>
    </oc>
    <nc r="BW750">
      <f>((AT750-BY750)/K750)</f>
    </nc>
  </rcc>
  <rcc rId="9937" sId="1">
    <oc r="BW751" t="inlineStr">
      <is>
        <t/>
      </is>
    </oc>
    <nc r="BW751">
      <f>((AT751-BY751)/K751)</f>
    </nc>
  </rcc>
  <rcc rId="9938" sId="1">
    <oc r="BW752" t="inlineStr">
      <is>
        <t/>
      </is>
    </oc>
    <nc r="BW752">
      <f>((AT752-BY752)/K752)</f>
    </nc>
  </rcc>
  <rcc rId="9939" sId="1">
    <oc r="BW753" t="inlineStr">
      <is>
        <t/>
      </is>
    </oc>
    <nc r="BW753">
      <f>((AT753-BY753)/K753)</f>
    </nc>
  </rcc>
  <rcc rId="9940" sId="1">
    <oc r="BW754" t="inlineStr">
      <is>
        <t/>
      </is>
    </oc>
    <nc r="BW754">
      <f>((AT754-BY754)/K754)</f>
    </nc>
  </rcc>
  <rcc rId="9941" sId="1">
    <oc r="BW755" t="inlineStr">
      <is>
        <t/>
      </is>
    </oc>
    <nc r="BW755">
      <f>((AT755-BY755)/K755)</f>
    </nc>
  </rcc>
  <rcc rId="9942" sId="1">
    <oc r="BW756" t="inlineStr">
      <is>
        <t/>
      </is>
    </oc>
    <nc r="BW756">
      <f>((AT756-BY756)/K756)</f>
    </nc>
  </rcc>
  <rcc rId="9943" sId="1">
    <oc r="BW757" t="inlineStr">
      <is>
        <t/>
      </is>
    </oc>
    <nc r="BW757">
      <f>((AT757-BY757)/K757)</f>
    </nc>
  </rcc>
  <rcc rId="9944" sId="1">
    <oc r="BW758" t="inlineStr">
      <is>
        <t>1.55</t>
      </is>
    </oc>
    <nc r="BW758">
      <f>((AT758-BY758)/K758)</f>
    </nc>
  </rcc>
  <rcc rId="9945" sId="1">
    <oc r="BW759" t="inlineStr">
      <is>
        <t/>
      </is>
    </oc>
    <nc r="BW759">
      <f>((AT759-BY759)/K759)</f>
    </nc>
  </rcc>
  <rcc rId="9946" sId="1">
    <oc r="BW760" t="inlineStr">
      <is>
        <t/>
      </is>
    </oc>
    <nc r="BW760">
      <f>((AT760-BY760)/K760)</f>
    </nc>
  </rcc>
  <rcc rId="9947" sId="1">
    <oc r="BW761" t="inlineStr">
      <is>
        <t/>
      </is>
    </oc>
    <nc r="BW761">
      <f>((AT761-BY761)/K761)</f>
    </nc>
  </rcc>
  <rcc rId="9948" sId="1">
    <oc r="BW762" t="inlineStr">
      <is>
        <t/>
      </is>
    </oc>
    <nc r="BW762">
      <f>((AT762-BY762)/K762)</f>
    </nc>
  </rcc>
  <rcc rId="9949" sId="1">
    <oc r="BW763" t="inlineStr">
      <is>
        <t/>
      </is>
    </oc>
    <nc r="BW763">
      <f>((AT763-BY763)/K763)</f>
    </nc>
  </rcc>
  <rcc rId="9950" sId="1">
    <oc r="BW764" t="inlineStr">
      <is>
        <t/>
      </is>
    </oc>
    <nc r="BW764">
      <f>((AT764-BY764)/K764)</f>
    </nc>
  </rcc>
  <rcc rId="9951" sId="1">
    <oc r="BW765" t="inlineStr">
      <is>
        <t/>
      </is>
    </oc>
    <nc r="BW765">
      <f>((AT765-BY765)/K765)</f>
    </nc>
  </rcc>
  <rcc rId="9952" sId="1">
    <oc r="BW766" t="inlineStr">
      <is>
        <t/>
      </is>
    </oc>
    <nc r="BW766">
      <f>((AT766-BY766)/K766)</f>
    </nc>
  </rcc>
  <rcc rId="9953" sId="1">
    <oc r="BW767" t="inlineStr">
      <is>
        <t/>
      </is>
    </oc>
    <nc r="BW767">
      <f>((AT767-BY767)/K767)</f>
    </nc>
  </rcc>
  <rcc rId="9954" sId="1">
    <oc r="BW768" t="inlineStr">
      <is>
        <t/>
      </is>
    </oc>
    <nc r="BW768">
      <f>((AT768-BY768)/K768)</f>
    </nc>
  </rcc>
  <rcc rId="9955" sId="1">
    <oc r="BW769" t="inlineStr">
      <is>
        <t/>
      </is>
    </oc>
    <nc r="BW769">
      <f>((AT769-BY769)/K769)</f>
    </nc>
  </rcc>
  <rcc rId="9956" sId="1">
    <oc r="BW770" t="inlineStr">
      <is>
        <t/>
      </is>
    </oc>
    <nc r="BW770">
      <f>((AT770-BY770)/K770)</f>
    </nc>
  </rcc>
  <rcc rId="9957" sId="1">
    <oc r="BW771" t="inlineStr">
      <is>
        <t/>
      </is>
    </oc>
    <nc r="BW771">
      <f>((AT771-BY771)/K771)</f>
    </nc>
  </rcc>
  <rcc rId="9958" sId="1">
    <oc r="BW772" t="inlineStr">
      <is>
        <t/>
      </is>
    </oc>
    <nc r="BW772">
      <f>((AT772-BY772)/K772)</f>
    </nc>
  </rcc>
  <rcc rId="9959" sId="1">
    <oc r="BW773" t="inlineStr">
      <is>
        <t/>
      </is>
    </oc>
    <nc r="BW773">
      <f>((AT773-BY773)/K773)</f>
    </nc>
  </rcc>
  <rcc rId="9960" sId="1">
    <oc r="BW774" t="inlineStr">
      <is>
        <t/>
      </is>
    </oc>
    <nc r="BW774">
      <f>((AT774-BY774)/K774)</f>
    </nc>
  </rcc>
  <rcc rId="9961" sId="1">
    <oc r="BW775" t="inlineStr">
      <is>
        <t/>
      </is>
    </oc>
    <nc r="BW775">
      <f>((AT775-BY775)/K775)</f>
    </nc>
  </rcc>
  <rcc rId="9962" sId="1">
    <oc r="BW776" t="inlineStr">
      <is>
        <t/>
      </is>
    </oc>
    <nc r="BW776">
      <f>((AT776-BY776)/K776)</f>
    </nc>
  </rcc>
  <rcc rId="9963" sId="1">
    <oc r="BW777" t="inlineStr">
      <is>
        <t/>
      </is>
    </oc>
    <nc r="BW777">
      <f>((AT777-BY777)/K777)</f>
    </nc>
  </rcc>
  <rcc rId="9964" sId="1">
    <oc r="BW778" t="inlineStr">
      <is>
        <t/>
      </is>
    </oc>
    <nc r="BW778">
      <f>((AT778-BY778)/K778)</f>
    </nc>
  </rcc>
  <rcc rId="9965" sId="1">
    <oc r="BW779" t="inlineStr">
      <is>
        <t/>
      </is>
    </oc>
    <nc r="BW779">
      <f>((AT779-BY779)/K779)</f>
    </nc>
  </rcc>
  <rcc rId="9966" sId="1">
    <oc r="BW780" t="inlineStr">
      <is>
        <t/>
      </is>
    </oc>
    <nc r="BW780">
      <f>((AT780-BY780)/K780)</f>
    </nc>
  </rcc>
  <rcc rId="9967" sId="1">
    <oc r="BW781" t="inlineStr">
      <is>
        <t/>
      </is>
    </oc>
    <nc r="BW781">
      <f>((AT781-BY781)/K781)</f>
    </nc>
  </rcc>
  <rcc rId="9968" sId="1">
    <oc r="BW782" t="inlineStr">
      <is>
        <t/>
      </is>
    </oc>
    <nc r="BW782">
      <f>((AT782-BY782)/K782)</f>
    </nc>
  </rcc>
  <rcc rId="9969" sId="1">
    <oc r="BW783" t="inlineStr">
      <is>
        <t/>
      </is>
    </oc>
    <nc r="BW783">
      <f>((AT783-BY783)/K783)</f>
    </nc>
  </rcc>
  <rcc rId="9970" sId="1">
    <oc r="BW784" t="inlineStr">
      <is>
        <t/>
      </is>
    </oc>
    <nc r="BW784">
      <f>((AT784-BY784)/K784)</f>
    </nc>
  </rcc>
  <rcc rId="9971" sId="1">
    <oc r="BW785" t="inlineStr">
      <is>
        <t/>
      </is>
    </oc>
    <nc r="BW785">
      <f>((AT785-BY785)/K785)</f>
    </nc>
  </rcc>
  <rcc rId="9972" sId="1">
    <oc r="BW786" t="inlineStr">
      <is>
        <t/>
      </is>
    </oc>
    <nc r="BW786">
      <f>((AT786-BY786)/K786)</f>
    </nc>
  </rcc>
  <rcc rId="9973" sId="1">
    <oc r="BW787" t="inlineStr">
      <is>
        <t/>
      </is>
    </oc>
    <nc r="BW787">
      <f>((AT787-BY787)/K787)</f>
    </nc>
  </rcc>
  <rcc rId="9974" sId="1">
    <oc r="BW788" t="inlineStr">
      <is>
        <t/>
      </is>
    </oc>
    <nc r="BW788">
      <f>((AT788-BY788)/K788)</f>
    </nc>
  </rcc>
  <rcc rId="9975" sId="1">
    <oc r="BW789" t="inlineStr">
      <is>
        <t/>
      </is>
    </oc>
    <nc r="BW789">
      <f>((AT789-BY789)/K789)</f>
    </nc>
  </rcc>
  <rcc rId="9976" sId="1">
    <oc r="BW790" t="inlineStr">
      <is>
        <t/>
      </is>
    </oc>
    <nc r="BW790">
      <f>((AT790-BY790)/K790)</f>
    </nc>
  </rcc>
  <rcc rId="9977" sId="1">
    <oc r="BW791" t="inlineStr">
      <is>
        <t/>
      </is>
    </oc>
    <nc r="BW791">
      <f>((AT791-BY791)/K791)</f>
    </nc>
  </rcc>
  <rcc rId="9978" sId="1">
    <oc r="BW792" t="inlineStr">
      <is>
        <t/>
      </is>
    </oc>
    <nc r="BW792">
      <f>((AT792-BY792)/K792)</f>
    </nc>
  </rcc>
  <rcc rId="9979" sId="1">
    <oc r="BW793" t="inlineStr">
      <is>
        <t/>
      </is>
    </oc>
    <nc r="BW793">
      <f>((AT793-BY793)/K793)</f>
    </nc>
  </rcc>
  <rcc rId="9980" sId="1">
    <oc r="BW794" t="inlineStr">
      <is>
        <t/>
      </is>
    </oc>
    <nc r="BW794">
      <f>((AT794-BY794)/K794)</f>
    </nc>
  </rcc>
  <rcc rId="9981" sId="1">
    <oc r="BW795" t="inlineStr">
      <is>
        <t/>
      </is>
    </oc>
    <nc r="BW795">
      <f>((AT795-BY795)/K795)</f>
    </nc>
  </rcc>
  <rcc rId="9982" sId="1">
    <oc r="BW796" t="inlineStr">
      <is>
        <t/>
      </is>
    </oc>
    <nc r="BW796">
      <f>((AT796-BY796)/K796)</f>
    </nc>
  </rcc>
  <rcc rId="9983" sId="1">
    <oc r="BW797" t="inlineStr">
      <is>
        <t/>
      </is>
    </oc>
    <nc r="BW797">
      <f>((AT797-BY797)/K797)</f>
    </nc>
  </rcc>
  <rcc rId="9984" sId="1">
    <oc r="BW798" t="inlineStr">
      <is>
        <t/>
      </is>
    </oc>
    <nc r="BW798">
      <f>((AT798-BY798)/K798)</f>
    </nc>
  </rcc>
  <rcc rId="9985" sId="1">
    <oc r="BW799" t="inlineStr">
      <is>
        <t/>
      </is>
    </oc>
    <nc r="BW799">
      <f>((AT799-BY799)/K799)</f>
    </nc>
  </rcc>
  <rcc rId="9986" sId="1">
    <oc r="BW800" t="inlineStr">
      <is>
        <t/>
      </is>
    </oc>
    <nc r="BW800">
      <f>((AT800-BY800)/K800)</f>
    </nc>
  </rcc>
  <rcc rId="9987" sId="1">
    <oc r="BW801" t="inlineStr">
      <is>
        <t/>
      </is>
    </oc>
    <nc r="BW801">
      <f>((AT801-BY801)/K801)</f>
    </nc>
  </rcc>
  <rcc rId="9988" sId="1">
    <oc r="BW802" t="inlineStr">
      <is>
        <t>1.85</t>
      </is>
    </oc>
    <nc r="BW802">
      <f>((AT802-BY802)/K802)</f>
    </nc>
  </rcc>
  <rcc rId="9989" sId="1">
    <oc r="BW803" t="inlineStr">
      <is>
        <t/>
      </is>
    </oc>
    <nc r="BW803">
      <f>((AT803-BY803)/K803)</f>
    </nc>
  </rcc>
  <rcc rId="9990" sId="1">
    <oc r="BW804" t="inlineStr">
      <is>
        <t/>
      </is>
    </oc>
    <nc r="BW804">
      <f>((AT804-BY804)/K804)</f>
    </nc>
  </rcc>
  <rcc rId="9991" sId="1">
    <oc r="BW805" t="inlineStr">
      <is>
        <t/>
      </is>
    </oc>
    <nc r="BW805">
      <f>((AT805-BY805)/K805)</f>
    </nc>
  </rcc>
  <rcc rId="9992" sId="1">
    <oc r="BW806" t="inlineStr">
      <is>
        <t/>
      </is>
    </oc>
    <nc r="BW806">
      <f>((AT806-BY806)/K806)</f>
    </nc>
  </rcc>
  <rcc rId="9993" sId="1">
    <oc r="BW807" t="inlineStr">
      <is>
        <t/>
      </is>
    </oc>
    <nc r="BW807">
      <f>((AT807-BY807)/K807)</f>
    </nc>
  </rcc>
  <rcc rId="9994" sId="1">
    <oc r="BW808" t="inlineStr">
      <is>
        <t/>
      </is>
    </oc>
    <nc r="BW808">
      <f>((AT808-BY808)/K808)</f>
    </nc>
  </rcc>
  <rcc rId="9995" sId="1">
    <oc r="BW809" t="inlineStr">
      <is>
        <t/>
      </is>
    </oc>
    <nc r="BW809">
      <f>((AT809-BY809)/K809)</f>
    </nc>
  </rcc>
  <rcc rId="9996" sId="1">
    <oc r="BW810" t="inlineStr">
      <is>
        <t/>
      </is>
    </oc>
    <nc r="BW810">
      <f>((AT810-BY810)/K810)</f>
    </nc>
  </rcc>
  <rcc rId="9997" sId="1">
    <oc r="BW811" t="inlineStr">
      <is>
        <t/>
      </is>
    </oc>
    <nc r="BW811">
      <f>((AT811-BY811)/K811)</f>
    </nc>
  </rcc>
  <rcc rId="9998" sId="1">
    <oc r="BW812" t="inlineStr">
      <is>
        <t/>
      </is>
    </oc>
    <nc r="BW812">
      <f>((AT812-BY812)/K812)</f>
    </nc>
  </rcc>
  <rcc rId="9999" sId="1">
    <oc r="BW813" t="inlineStr">
      <is>
        <t/>
      </is>
    </oc>
    <nc r="BW813">
      <f>((AT813-BY813)/K813)</f>
    </nc>
  </rcc>
  <rcc rId="10000" sId="1">
    <oc r="BW814" t="inlineStr">
      <is>
        <t/>
      </is>
    </oc>
    <nc r="BW814">
      <f>((AT814-BY814)/K814)</f>
    </nc>
  </rcc>
  <rcc rId="10001" sId="1">
    <oc r="BW815" t="inlineStr">
      <is>
        <t>2.81</t>
      </is>
    </oc>
    <nc r="BW815">
      <f>((AT815-BY815)/K815)</f>
    </nc>
  </rcc>
  <rcc rId="10002" sId="1">
    <oc r="BW816" t="inlineStr">
      <is>
        <t>2.05</t>
      </is>
    </oc>
    <nc r="BW816">
      <f>((AT816-BY816)/K816)</f>
    </nc>
  </rcc>
  <rcc rId="10003" sId="1" odxf="1" dxf="1">
    <oc r="BW817" t="inlineStr">
      <is>
        <t/>
      </is>
    </oc>
    <nc r="BW817">
      <f>((AT817-BY817)/K817)</f>
    </nc>
    <odxf>
      <numFmt numFmtId="0" formatCode="General"/>
    </odxf>
    <ndxf>
      <numFmt numFmtId="167" formatCode="&quot;$&quot;#,##0.00"/>
    </ndxf>
  </rcc>
  <rcc rId="10004" sId="1" odxf="1" dxf="1">
    <oc r="BY624" t="inlineStr">
      <is>
        <t>18227.08</t>
      </is>
    </oc>
    <nc r="BY624">
      <f>CC624*CB624</f>
    </nc>
    <odxf>
      <numFmt numFmtId="0" formatCode="General"/>
    </odxf>
    <ndxf>
      <numFmt numFmtId="167" formatCode="&quot;$&quot;#,##0.00"/>
    </ndxf>
  </rcc>
  <rcc rId="10005" sId="1" odxf="1" dxf="1">
    <oc r="BY625" t="inlineStr">
      <is>
        <t>6773.13</t>
      </is>
    </oc>
    <nc r="BY625">
      <f>CC625*CB625</f>
    </nc>
    <odxf>
      <numFmt numFmtId="0" formatCode="General"/>
    </odxf>
    <ndxf>
      <numFmt numFmtId="167" formatCode="&quot;$&quot;#,##0.00"/>
    </ndxf>
  </rcc>
  <rcc rId="10006" sId="1" odxf="1" dxf="1">
    <oc r="BY626" t="inlineStr">
      <is>
        <t>24175.5</t>
      </is>
    </oc>
    <nc r="BY626">
      <f>CC626*CB626</f>
    </nc>
    <odxf>
      <numFmt numFmtId="0" formatCode="General"/>
    </odxf>
    <ndxf>
      <numFmt numFmtId="167" formatCode="&quot;$&quot;#,##0.00"/>
    </ndxf>
  </rcc>
  <rcc rId="10007" sId="1" odxf="1" dxf="1">
    <oc r="BY627" t="inlineStr">
      <is>
        <t>22202.4</t>
      </is>
    </oc>
    <nc r="BY627">
      <f>CC627*CB627</f>
    </nc>
    <odxf>
      <numFmt numFmtId="0" formatCode="General"/>
    </odxf>
    <ndxf>
      <numFmt numFmtId="167" formatCode="&quot;$&quot;#,##0.00"/>
    </ndxf>
  </rcc>
  <rcc rId="10008" sId="1" odxf="1" dxf="1">
    <oc r="BY628" t="inlineStr">
      <is>
        <t>37050.75</t>
      </is>
    </oc>
    <nc r="BY628">
      <f>CC628*CB628</f>
    </nc>
    <odxf>
      <numFmt numFmtId="0" formatCode="General"/>
    </odxf>
    <ndxf>
      <numFmt numFmtId="167" formatCode="&quot;$&quot;#,##0.00"/>
    </ndxf>
  </rcc>
  <rcc rId="10009" sId="1" odxf="1" dxf="1">
    <oc r="BY629" t="inlineStr">
      <is>
        <t>42056.85</t>
      </is>
    </oc>
    <nc r="BY629">
      <f>CC629*CB629</f>
    </nc>
    <odxf>
      <numFmt numFmtId="0" formatCode="General"/>
    </odxf>
    <ndxf>
      <numFmt numFmtId="167" formatCode="&quot;$&quot;#,##0.00"/>
    </ndxf>
  </rcc>
  <rcc rId="10010" sId="1" odxf="1" dxf="1">
    <oc r="BY630" t="inlineStr">
      <is>
        <t>34006.24</t>
      </is>
    </oc>
    <nc r="BY630">
      <f>CC630*CB630</f>
    </nc>
    <odxf>
      <numFmt numFmtId="0" formatCode="General"/>
    </odxf>
    <ndxf>
      <numFmt numFmtId="167" formatCode="&quot;$&quot;#,##0.00"/>
    </ndxf>
  </rcc>
  <rcc rId="10011" sId="1" odxf="1" dxf="1">
    <oc r="BY631" t="inlineStr">
      <is>
        <t>45828.75</t>
      </is>
    </oc>
    <nc r="BY631">
      <f>CC631*CB631</f>
    </nc>
    <odxf>
      <numFmt numFmtId="0" formatCode="General"/>
    </odxf>
    <ndxf>
      <numFmt numFmtId="167" formatCode="&quot;$&quot;#,##0.00"/>
    </ndxf>
  </rcc>
  <rcc rId="10012" sId="1" odxf="1" dxf="1">
    <oc r="BY632" t="inlineStr">
      <is>
        <t>39070.5</t>
      </is>
    </oc>
    <nc r="BY632">
      <f>CC632*CB632</f>
    </nc>
    <odxf>
      <numFmt numFmtId="0" formatCode="General"/>
    </odxf>
    <ndxf>
      <numFmt numFmtId="167" formatCode="&quot;$&quot;#,##0.00"/>
    </ndxf>
  </rcc>
  <rcc rId="10013" sId="1" odxf="1" dxf="1">
    <oc r="BY633" t="inlineStr">
      <is>
        <t>41029</t>
      </is>
    </oc>
    <nc r="BY633">
      <f>CC633*CB633</f>
    </nc>
    <odxf>
      <numFmt numFmtId="0" formatCode="General"/>
    </odxf>
    <ndxf>
      <numFmt numFmtId="167" formatCode="&quot;$&quot;#,##0.00"/>
    </ndxf>
  </rcc>
  <rcc rId="10014" sId="1" odxf="1" dxf="1">
    <oc r="BY634" t="inlineStr">
      <is>
        <t>67862.5</t>
      </is>
    </oc>
    <nc r="BY634">
      <f>CC634*CB634</f>
    </nc>
    <odxf>
      <numFmt numFmtId="0" formatCode="General"/>
    </odxf>
    <ndxf>
      <numFmt numFmtId="167" formatCode="&quot;$&quot;#,##0.00"/>
    </ndxf>
  </rcc>
  <rcc rId="10015" sId="1" odxf="1" dxf="1">
    <oc r="BY635" t="inlineStr">
      <is>
        <t>50043.04</t>
      </is>
    </oc>
    <nc r="BY635">
      <f>CC635*CB635</f>
    </nc>
    <odxf>
      <numFmt numFmtId="0" formatCode="General"/>
    </odxf>
    <ndxf>
      <numFmt numFmtId="167" formatCode="&quot;$&quot;#,##0.00"/>
    </ndxf>
  </rcc>
  <rcc rId="10016" sId="1" odxf="1" dxf="1">
    <oc r="BY636" t="inlineStr">
      <is>
        <t>47920.5</t>
      </is>
    </oc>
    <nc r="BY636">
      <f>CC636*CB636</f>
    </nc>
    <odxf>
      <numFmt numFmtId="0" formatCode="General"/>
    </odxf>
    <ndxf>
      <numFmt numFmtId="167" formatCode="&quot;$&quot;#,##0.00"/>
    </ndxf>
  </rcc>
  <rcc rId="10017" sId="1" odxf="1" dxf="1">
    <oc r="BY637" t="inlineStr">
      <is>
        <t>43926.6</t>
      </is>
    </oc>
    <nc r="BY637">
      <f>CC637*CB637</f>
    </nc>
    <odxf>
      <numFmt numFmtId="0" formatCode="General"/>
    </odxf>
    <ndxf>
      <numFmt numFmtId="167" formatCode="&quot;$&quot;#,##0.00"/>
    </ndxf>
  </rcc>
  <rcc rId="10018" sId="1" odxf="1" dxf="1">
    <oc r="BY638" t="inlineStr">
      <is>
        <t>47545.6</t>
      </is>
    </oc>
    <nc r="BY638">
      <f>CC638*CB638</f>
    </nc>
    <odxf>
      <numFmt numFmtId="0" formatCode="General"/>
    </odxf>
    <ndxf>
      <numFmt numFmtId="167" formatCode="&quot;$&quot;#,##0.00"/>
    </ndxf>
  </rcc>
  <rcc rId="10019" sId="1" odxf="1" dxf="1">
    <oc r="BY639" t="inlineStr">
      <is>
        <t>55269</t>
      </is>
    </oc>
    <nc r="BY639">
      <f>CC639*CB639</f>
    </nc>
    <odxf>
      <numFmt numFmtId="0" formatCode="General"/>
    </odxf>
    <ndxf>
      <numFmt numFmtId="167" formatCode="&quot;$&quot;#,##0.00"/>
    </ndxf>
  </rcc>
  <rcc rId="10020" sId="1" odxf="1" dxf="1">
    <oc r="BY640" t="inlineStr">
      <is>
        <t>57597.2</t>
      </is>
    </oc>
    <nc r="BY640">
      <f>CC640*CB640</f>
    </nc>
    <odxf>
      <numFmt numFmtId="0" formatCode="General"/>
    </odxf>
    <ndxf>
      <numFmt numFmtId="167" formatCode="&quot;$&quot;#,##0.00"/>
    </ndxf>
  </rcc>
  <rcc rId="10021" sId="1" odxf="1" dxf="1">
    <oc r="BY641" t="inlineStr">
      <is>
        <t>48297.75</t>
      </is>
    </oc>
    <nc r="BY641">
      <f>CC641*CB641</f>
    </nc>
    <odxf>
      <numFmt numFmtId="0" formatCode="General"/>
    </odxf>
    <ndxf>
      <numFmt numFmtId="167" formatCode="&quot;$&quot;#,##0.00"/>
    </ndxf>
  </rcc>
  <rcc rId="10022" sId="1" odxf="1" dxf="1">
    <oc r="BY642" t="inlineStr">
      <is>
        <t>43718.95</t>
      </is>
    </oc>
    <nc r="BY642">
      <f>CC642*CB642</f>
    </nc>
    <odxf>
      <numFmt numFmtId="0" formatCode="General"/>
    </odxf>
    <ndxf>
      <numFmt numFmtId="167" formatCode="&quot;$&quot;#,##0.00"/>
    </ndxf>
  </rcc>
  <rcc rId="10023" sId="1" odxf="1" dxf="1">
    <oc r="BY643" t="inlineStr">
      <is>
        <t>43958.2</t>
      </is>
    </oc>
    <nc r="BY643">
      <f>CC643*CB643</f>
    </nc>
    <odxf>
      <numFmt numFmtId="0" formatCode="General"/>
    </odxf>
    <ndxf>
      <numFmt numFmtId="167" formatCode="&quot;$&quot;#,##0.00"/>
    </ndxf>
  </rcc>
  <rcc rId="10024" sId="1" odxf="1" dxf="1">
    <oc r="BY644" t="inlineStr">
      <is>
        <t>31204.6</t>
      </is>
    </oc>
    <nc r="BY644">
      <f>CC644*CB644</f>
    </nc>
    <odxf>
      <numFmt numFmtId="0" formatCode="General"/>
    </odxf>
    <ndxf>
      <numFmt numFmtId="167" formatCode="&quot;$&quot;#,##0.00"/>
    </ndxf>
  </rcc>
  <rcc rId="10025" sId="1" odxf="1" dxf="1">
    <oc r="BY645" t="inlineStr">
      <is>
        <t>51723.5</t>
      </is>
    </oc>
    <nc r="BY645">
      <f>CC645*CB645</f>
    </nc>
    <odxf>
      <numFmt numFmtId="0" formatCode="General"/>
    </odxf>
    <ndxf>
      <numFmt numFmtId="167" formatCode="&quot;$&quot;#,##0.00"/>
    </ndxf>
  </rcc>
  <rcc rId="10026" sId="1" odxf="1" dxf="1">
    <oc r="BY646" t="inlineStr">
      <is>
        <t>54883.95</t>
      </is>
    </oc>
    <nc r="BY646">
      <f>CC646*CB646</f>
    </nc>
    <odxf>
      <numFmt numFmtId="0" formatCode="General"/>
    </odxf>
    <ndxf>
      <numFmt numFmtId="167" formatCode="&quot;$&quot;#,##0.00"/>
    </ndxf>
  </rcc>
  <rcc rId="10027" sId="1" odxf="1" dxf="1">
    <oc r="BY647" t="inlineStr">
      <is>
        <t>58337.2</t>
      </is>
    </oc>
    <nc r="BY647">
      <f>CC647*CB647</f>
    </nc>
    <odxf>
      <numFmt numFmtId="0" formatCode="General"/>
    </odxf>
    <ndxf>
      <numFmt numFmtId="167" formatCode="&quot;$&quot;#,##0.00"/>
    </ndxf>
  </rcc>
  <rcc rId="10028" sId="1" odxf="1" dxf="1">
    <oc r="BY648" t="inlineStr">
      <is>
        <t>69889.85</t>
      </is>
    </oc>
    <nc r="BY648">
      <f>CC648*CB648</f>
    </nc>
    <odxf>
      <numFmt numFmtId="0" formatCode="General"/>
    </odxf>
    <ndxf>
      <numFmt numFmtId="167" formatCode="&quot;$&quot;#,##0.00"/>
    </ndxf>
  </rcc>
  <rcc rId="10029" sId="1" odxf="1" dxf="1">
    <oc r="BY649" t="inlineStr">
      <is>
        <t>48296.6</t>
      </is>
    </oc>
    <nc r="BY649">
      <f>CC649*CB649</f>
    </nc>
    <odxf>
      <numFmt numFmtId="0" formatCode="General"/>
    </odxf>
    <ndxf>
      <numFmt numFmtId="167" formatCode="&quot;$&quot;#,##0.00"/>
    </ndxf>
  </rcc>
  <rcc rId="10030" sId="1" odxf="1" dxf="1">
    <oc r="BY650" t="inlineStr">
      <is>
        <t>56584.1</t>
      </is>
    </oc>
    <nc r="BY650">
      <f>CC650*CB650</f>
    </nc>
    <odxf>
      <numFmt numFmtId="0" formatCode="General"/>
    </odxf>
    <ndxf>
      <numFmt numFmtId="167" formatCode="&quot;$&quot;#,##0.00"/>
    </ndxf>
  </rcc>
  <rcc rId="10031" sId="1" odxf="1" dxf="1">
    <oc r="BY651" t="inlineStr">
      <is>
        <t>68641.25</t>
      </is>
    </oc>
    <nc r="BY651">
      <f>CC651*CB651</f>
    </nc>
    <odxf>
      <numFmt numFmtId="0" formatCode="General"/>
    </odxf>
    <ndxf>
      <numFmt numFmtId="167" formatCode="&quot;$&quot;#,##0.00"/>
    </ndxf>
  </rcc>
  <rcc rId="10032" sId="1" odxf="1" dxf="1">
    <oc r="BY652" t="inlineStr">
      <is>
        <t>69397.75</t>
      </is>
    </oc>
    <nc r="BY652">
      <f>CC652*CB652</f>
    </nc>
    <odxf>
      <numFmt numFmtId="0" formatCode="General"/>
    </odxf>
    <ndxf>
      <numFmt numFmtId="167" formatCode="&quot;$&quot;#,##0.00"/>
    </ndxf>
  </rcc>
  <rcc rId="10033" sId="1" odxf="1" dxf="1">
    <oc r="BY653" t="inlineStr">
      <is>
        <t>61152.4</t>
      </is>
    </oc>
    <nc r="BY653">
      <f>CC653*CB653</f>
    </nc>
    <odxf>
      <numFmt numFmtId="0" formatCode="General"/>
    </odxf>
    <ndxf>
      <numFmt numFmtId="167" formatCode="&quot;$&quot;#,##0.00"/>
    </ndxf>
  </rcc>
  <rcc rId="10034" sId="1" odxf="1" dxf="1">
    <oc r="BY654" t="inlineStr">
      <is>
        <t>60259.5</t>
      </is>
    </oc>
    <nc r="BY654">
      <f>CC654*CB654</f>
    </nc>
    <odxf>
      <numFmt numFmtId="0" formatCode="General"/>
    </odxf>
    <ndxf>
      <numFmt numFmtId="167" formatCode="&quot;$&quot;#,##0.00"/>
    </ndxf>
  </rcc>
  <rcc rId="10035" sId="1" odxf="1" dxf="1">
    <oc r="BY655" t="inlineStr">
      <is>
        <t>62552.1</t>
      </is>
    </oc>
    <nc r="BY655">
      <f>CC655*CB655</f>
    </nc>
    <odxf>
      <numFmt numFmtId="0" formatCode="General"/>
    </odxf>
    <ndxf>
      <numFmt numFmtId="167" formatCode="&quot;$&quot;#,##0.00"/>
    </ndxf>
  </rcc>
  <rcc rId="10036" sId="1" odxf="1" dxf="1">
    <oc r="BY656" t="inlineStr">
      <is>
        <t>59640</t>
      </is>
    </oc>
    <nc r="BY656">
      <f>CC656*CB656</f>
    </nc>
    <odxf>
      <numFmt numFmtId="0" formatCode="General"/>
    </odxf>
    <ndxf>
      <numFmt numFmtId="167" formatCode="&quot;$&quot;#,##0.00"/>
    </ndxf>
  </rcc>
  <rcc rId="10037" sId="1" odxf="1" dxf="1">
    <oc r="BY657" t="inlineStr">
      <is>
        <t>65981.25</t>
      </is>
    </oc>
    <nc r="BY657">
      <f>CC657*CB657</f>
    </nc>
    <odxf>
      <numFmt numFmtId="0" formatCode="General"/>
    </odxf>
    <ndxf>
      <numFmt numFmtId="167" formatCode="&quot;$&quot;#,##0.00"/>
    </ndxf>
  </rcc>
  <rcc rId="10038" sId="1" odxf="1" dxf="1">
    <oc r="BY658" t="inlineStr">
      <is>
        <t>73409.17</t>
      </is>
    </oc>
    <nc r="BY658">
      <f>CC658*CB658</f>
    </nc>
    <odxf>
      <numFmt numFmtId="0" formatCode="General"/>
    </odxf>
    <ndxf>
      <numFmt numFmtId="167" formatCode="&quot;$&quot;#,##0.00"/>
    </ndxf>
  </rcc>
  <rcc rId="10039" sId="1" odxf="1" dxf="1">
    <oc r="BY659" t="inlineStr">
      <is>
        <t>54054</t>
      </is>
    </oc>
    <nc r="BY659">
      <f>CC659*CB659</f>
    </nc>
    <odxf>
      <numFmt numFmtId="0" formatCode="General"/>
    </odxf>
    <ndxf>
      <numFmt numFmtId="167" formatCode="&quot;$&quot;#,##0.00"/>
    </ndxf>
  </rcc>
  <rcc rId="10040" sId="1" odxf="1" dxf="1">
    <oc r="BY660" t="inlineStr">
      <is>
        <t>64062.75</t>
      </is>
    </oc>
    <nc r="BY660">
      <f>CC660*CB660</f>
    </nc>
    <odxf>
      <numFmt numFmtId="0" formatCode="General"/>
    </odxf>
    <ndxf>
      <numFmt numFmtId="167" formatCode="&quot;$&quot;#,##0.00"/>
    </ndxf>
  </rcc>
  <rcc rId="10041" sId="1" odxf="1" dxf="1">
    <oc r="BY661" t="inlineStr">
      <is>
        <t>40939.88</t>
      </is>
    </oc>
    <nc r="BY661">
      <f>CC661*CB661</f>
    </nc>
    <odxf>
      <numFmt numFmtId="0" formatCode="General"/>
    </odxf>
    <ndxf>
      <numFmt numFmtId="167" formatCode="&quot;$&quot;#,##0.00"/>
    </ndxf>
  </rcc>
  <rcc rId="10042" sId="1" odxf="1" dxf="1">
    <oc r="BY662" t="inlineStr">
      <is>
        <t>59563.25</t>
      </is>
    </oc>
    <nc r="BY662">
      <f>CC662*CB662</f>
    </nc>
    <odxf>
      <numFmt numFmtId="0" formatCode="General"/>
    </odxf>
    <ndxf>
      <numFmt numFmtId="167" formatCode="&quot;$&quot;#,##0.00"/>
    </ndxf>
  </rcc>
  <rcc rId="10043" sId="1" odxf="1" dxf="1">
    <oc r="BY663" t="inlineStr">
      <is>
        <t>50685.3</t>
      </is>
    </oc>
    <nc r="BY663">
      <f>CC663*CB663</f>
    </nc>
    <odxf>
      <numFmt numFmtId="0" formatCode="General"/>
    </odxf>
    <ndxf>
      <numFmt numFmtId="167" formatCode="&quot;$&quot;#,##0.00"/>
    </ndxf>
  </rcc>
  <rcc rId="10044" sId="1" odxf="1" dxf="1">
    <oc r="BY664" t="inlineStr">
      <is>
        <t>96386.4</t>
      </is>
    </oc>
    <nc r="BY664">
      <f>CC664*CB664</f>
    </nc>
    <odxf>
      <numFmt numFmtId="0" formatCode="General"/>
    </odxf>
    <ndxf>
      <numFmt numFmtId="167" formatCode="&quot;$&quot;#,##0.00"/>
    </ndxf>
  </rcc>
  <rcc rId="10045" sId="1" odxf="1" dxf="1">
    <oc r="BY665" t="inlineStr">
      <is>
        <t>81328</t>
      </is>
    </oc>
    <nc r="BY665">
      <f>CC665*CB665</f>
    </nc>
    <odxf>
      <numFmt numFmtId="0" formatCode="General"/>
    </odxf>
    <ndxf>
      <numFmt numFmtId="167" formatCode="&quot;$&quot;#,##0.00"/>
    </ndxf>
  </rcc>
  <rcc rId="10046" sId="1" odxf="1" dxf="1">
    <oc r="BY666" t="inlineStr">
      <is>
        <t>90737.5</t>
      </is>
    </oc>
    <nc r="BY666">
      <f>CC666*CB666</f>
    </nc>
    <odxf>
      <numFmt numFmtId="0" formatCode="General"/>
    </odxf>
    <ndxf>
      <numFmt numFmtId="167" formatCode="&quot;$&quot;#,##0.00"/>
    </ndxf>
  </rcc>
  <rcc rId="10047" sId="1" odxf="1" dxf="1">
    <oc r="BY667" t="inlineStr">
      <is>
        <t>59903.36</t>
      </is>
    </oc>
    <nc r="BY667">
      <f>CC667*CB667</f>
    </nc>
    <odxf>
      <numFmt numFmtId="0" formatCode="General"/>
    </odxf>
    <ndxf>
      <numFmt numFmtId="167" formatCode="&quot;$&quot;#,##0.00"/>
    </ndxf>
  </rcc>
  <rcc rId="10048" sId="1" odxf="1" dxf="1">
    <oc r="BY668" t="inlineStr">
      <is>
        <t>71631</t>
      </is>
    </oc>
    <nc r="BY668">
      <f>CC668*CB668</f>
    </nc>
    <odxf>
      <numFmt numFmtId="0" formatCode="General"/>
    </odxf>
    <ndxf>
      <numFmt numFmtId="167" formatCode="&quot;$&quot;#,##0.00"/>
    </ndxf>
  </rcc>
  <rcc rId="10049" sId="1" odxf="1" dxf="1">
    <oc r="BY669" t="inlineStr">
      <is>
        <t>85622.15</t>
      </is>
    </oc>
    <nc r="BY669">
      <f>CC669*CB669</f>
    </nc>
    <odxf>
      <numFmt numFmtId="0" formatCode="General"/>
    </odxf>
    <ndxf>
      <numFmt numFmtId="167" formatCode="&quot;$&quot;#,##0.00"/>
    </ndxf>
  </rcc>
  <rcc rId="10050" sId="1" odxf="1" dxf="1">
    <oc r="BY670" t="inlineStr">
      <is>
        <t>118473</t>
      </is>
    </oc>
    <nc r="BY670">
      <f>CC670*CB670</f>
    </nc>
    <odxf>
      <numFmt numFmtId="0" formatCode="General"/>
    </odxf>
    <ndxf>
      <numFmt numFmtId="167" formatCode="&quot;$&quot;#,##0.00"/>
    </ndxf>
  </rcc>
  <rcc rId="10051" sId="1" odxf="1" dxf="1">
    <oc r="BY671" t="inlineStr">
      <is>
        <t>101347.2</t>
      </is>
    </oc>
    <nc r="BY671">
      <f>CC671*CB671</f>
    </nc>
    <odxf>
      <numFmt numFmtId="0" formatCode="General"/>
    </odxf>
    <ndxf>
      <numFmt numFmtId="167" formatCode="&quot;$&quot;#,##0.00"/>
    </ndxf>
  </rcc>
  <rcc rId="10052" sId="1" odxf="1" dxf="1">
    <oc r="BY672" t="inlineStr">
      <is>
        <t>27908.45</t>
      </is>
    </oc>
    <nc r="BY672">
      <f>CC672*CB672</f>
    </nc>
    <odxf>
      <numFmt numFmtId="0" formatCode="General"/>
    </odxf>
    <ndxf>
      <numFmt numFmtId="167" formatCode="&quot;$&quot;#,##0.00"/>
    </ndxf>
  </rcc>
  <rcc rId="10053" sId="1" odxf="1" dxf="1">
    <oc r="BY673" t="inlineStr">
      <is>
        <t>95854.84</t>
      </is>
    </oc>
    <nc r="BY673">
      <f>CC673*CB673</f>
    </nc>
    <odxf>
      <numFmt numFmtId="0" formatCode="General"/>
    </odxf>
    <ndxf>
      <numFmt numFmtId="167" formatCode="&quot;$&quot;#,##0.00"/>
    </ndxf>
  </rcc>
  <rcc rId="10054" sId="1" odxf="1" dxf="1">
    <oc r="BY674" t="inlineStr">
      <is>
        <t>112706.65</t>
      </is>
    </oc>
    <nc r="BY674">
      <f>CC674*CB674</f>
    </nc>
    <odxf>
      <numFmt numFmtId="0" formatCode="General"/>
    </odxf>
    <ndxf>
      <numFmt numFmtId="167" formatCode="&quot;$&quot;#,##0.00"/>
    </ndxf>
  </rcc>
  <rcc rId="10055" sId="1" odxf="1" dxf="1">
    <oc r="BY675" t="inlineStr">
      <is>
        <t>77021.05</t>
      </is>
    </oc>
    <nc r="BY675">
      <f>CC675*CB675</f>
    </nc>
    <odxf>
      <numFmt numFmtId="0" formatCode="General"/>
    </odxf>
    <ndxf>
      <numFmt numFmtId="167" formatCode="&quot;$&quot;#,##0.00"/>
    </ndxf>
  </rcc>
  <rcc rId="10056" sId="1" odxf="1" dxf="1">
    <oc r="BY676" t="inlineStr">
      <is>
        <t>24817.8</t>
      </is>
    </oc>
    <nc r="BY676">
      <f>CC676*CB676</f>
    </nc>
    <odxf>
      <numFmt numFmtId="0" formatCode="General"/>
    </odxf>
    <ndxf>
      <numFmt numFmtId="167" formatCode="&quot;$&quot;#,##0.00"/>
    </ndxf>
  </rcc>
  <rcc rId="10057" sId="1" odxf="1" dxf="1">
    <oc r="BY677" t="inlineStr">
      <is>
        <t>119020.4</t>
      </is>
    </oc>
    <nc r="BY677">
      <f>CC677*CB677</f>
    </nc>
    <odxf>
      <numFmt numFmtId="0" formatCode="General"/>
    </odxf>
    <ndxf>
      <numFmt numFmtId="167" formatCode="&quot;$&quot;#,##0.00"/>
    </ndxf>
  </rcc>
  <rcc rId="10058" sId="1" odxf="1" dxf="1">
    <oc r="BY678" t="inlineStr">
      <is>
        <t/>
      </is>
    </oc>
    <nc r="BY678">
      <f>CC678*CB678</f>
    </nc>
    <odxf>
      <numFmt numFmtId="0" formatCode="General"/>
    </odxf>
    <ndxf>
      <numFmt numFmtId="167" formatCode="&quot;$&quot;#,##0.00"/>
    </ndxf>
  </rcc>
  <rcc rId="10059" sId="1" odxf="1" dxf="1">
    <oc r="BY679" t="inlineStr">
      <is>
        <t>70939.6</t>
      </is>
    </oc>
    <nc r="BY679">
      <f>CC679*CB679</f>
    </nc>
    <odxf>
      <numFmt numFmtId="0" formatCode="General"/>
    </odxf>
    <ndxf>
      <numFmt numFmtId="167" formatCode="&quot;$&quot;#,##0.00"/>
    </ndxf>
  </rcc>
  <rcc rId="10060" sId="1" odxf="1" dxf="1">
    <oc r="BY680" t="inlineStr">
      <is>
        <t>77407.75</t>
      </is>
    </oc>
    <nc r="BY680">
      <f>CC680*CB680</f>
    </nc>
    <odxf>
      <numFmt numFmtId="0" formatCode="General"/>
    </odxf>
    <ndxf>
      <numFmt numFmtId="167" formatCode="&quot;$&quot;#,##0.00"/>
    </ndxf>
  </rcc>
  <rcc rId="10061" sId="1" odxf="1" dxf="1">
    <oc r="BY690" t="inlineStr">
      <is>
        <t/>
      </is>
    </oc>
    <nc r="BY690">
      <f>CC690*CB690</f>
    </nc>
    <odxf>
      <numFmt numFmtId="0" formatCode="General"/>
    </odxf>
    <ndxf>
      <numFmt numFmtId="167" formatCode="&quot;$&quot;#,##0.00"/>
    </ndxf>
  </rcc>
  <rcc rId="10062" sId="1" odxf="1" dxf="1">
    <oc r="BY691" t="inlineStr">
      <is>
        <t/>
      </is>
    </oc>
    <nc r="BY691">
      <f>CC691*CB691</f>
    </nc>
    <odxf>
      <numFmt numFmtId="0" formatCode="General"/>
    </odxf>
    <ndxf>
      <numFmt numFmtId="167" formatCode="&quot;$&quot;#,##0.00"/>
    </ndxf>
  </rcc>
  <rcc rId="10063" sId="1" odxf="1" dxf="1">
    <oc r="BY692" t="inlineStr">
      <is>
        <t>118274.325</t>
      </is>
    </oc>
    <nc r="BY692">
      <f>CC692*CB692</f>
    </nc>
    <odxf>
      <numFmt numFmtId="0" formatCode="General"/>
    </odxf>
    <ndxf>
      <numFmt numFmtId="167" formatCode="&quot;$&quot;#,##0.00"/>
    </ndxf>
  </rcc>
  <rcc rId="10064" sId="1" odxf="1" dxf="1">
    <oc r="BY693" t="inlineStr">
      <is>
        <t>0</t>
      </is>
    </oc>
    <nc r="BY693">
      <f>CC693*CB693</f>
    </nc>
    <odxf>
      <numFmt numFmtId="0" formatCode="General"/>
    </odxf>
    <ndxf>
      <numFmt numFmtId="167" formatCode="&quot;$&quot;#,##0.00"/>
    </ndxf>
  </rcc>
  <rcc rId="10065" sId="1" odxf="1" dxf="1">
    <oc r="BY694" t="inlineStr">
      <is>
        <t/>
      </is>
    </oc>
    <nc r="BY694">
      <f>CC694*CB694</f>
    </nc>
    <odxf>
      <numFmt numFmtId="0" formatCode="General"/>
    </odxf>
    <ndxf>
      <numFmt numFmtId="167" formatCode="&quot;$&quot;#,##0.00"/>
    </ndxf>
  </rcc>
  <rcc rId="10066" sId="1" odxf="1" dxf="1">
    <oc r="BY695" t="inlineStr">
      <is>
        <t/>
      </is>
    </oc>
    <nc r="BY695">
      <f>CC695*CB695</f>
    </nc>
    <odxf>
      <numFmt numFmtId="0" formatCode="General"/>
    </odxf>
    <ndxf>
      <numFmt numFmtId="167" formatCode="&quot;$&quot;#,##0.00"/>
    </ndxf>
  </rcc>
  <rcc rId="10067" sId="1" odxf="1" dxf="1">
    <oc r="BY696" t="inlineStr">
      <is>
        <t>118274.325</t>
      </is>
    </oc>
    <nc r="BY696">
      <f>CC696*CB696</f>
    </nc>
    <odxf>
      <numFmt numFmtId="0" formatCode="General"/>
    </odxf>
    <ndxf>
      <numFmt numFmtId="167" formatCode="&quot;$&quot;#,##0.00"/>
    </ndxf>
  </rcc>
  <rcc rId="10068" sId="1" odxf="1" dxf="1">
    <oc r="BY697" t="inlineStr">
      <is>
        <t>0</t>
      </is>
    </oc>
    <nc r="BY697">
      <f>CC697*CB697</f>
    </nc>
    <odxf>
      <numFmt numFmtId="0" formatCode="General"/>
    </odxf>
    <ndxf>
      <numFmt numFmtId="167" formatCode="&quot;$&quot;#,##0.00"/>
    </ndxf>
  </rcc>
  <rcc rId="10069" sId="1" odxf="1" dxf="1">
    <oc r="BY698" t="inlineStr">
      <is>
        <t/>
      </is>
    </oc>
    <nc r="BY698">
      <f>CC698*CB698</f>
    </nc>
    <odxf>
      <numFmt numFmtId="0" formatCode="General"/>
    </odxf>
    <ndxf>
      <numFmt numFmtId="167" formatCode="&quot;$&quot;#,##0.00"/>
    </ndxf>
  </rcc>
  <rcc rId="10070" sId="1" odxf="1" dxf="1">
    <oc r="BY699" t="inlineStr">
      <is>
        <t>24402.5</t>
      </is>
    </oc>
    <nc r="BY699">
      <f>CC699*CB699</f>
    </nc>
    <odxf>
      <numFmt numFmtId="0" formatCode="General"/>
    </odxf>
    <ndxf>
      <numFmt numFmtId="167" formatCode="&quot;$&quot;#,##0.00"/>
    </ndxf>
  </rcc>
  <rcc rId="10071" sId="1" odxf="1" dxf="1">
    <oc r="BY700" t="inlineStr">
      <is>
        <t>122166.473</t>
      </is>
    </oc>
    <nc r="BY700">
      <f>CC700*CB700</f>
    </nc>
    <odxf>
      <numFmt numFmtId="0" formatCode="General"/>
    </odxf>
    <ndxf>
      <numFmt numFmtId="167" formatCode="&quot;$&quot;#,##0.00"/>
    </ndxf>
  </rcc>
  <rcc rId="10072" sId="1" odxf="1" dxf="1">
    <oc r="BY701" t="inlineStr">
      <is>
        <t>0</t>
      </is>
    </oc>
    <nc r="BY701">
      <f>CC701*CB701</f>
    </nc>
    <odxf>
      <numFmt numFmtId="0" formatCode="General"/>
    </odxf>
    <ndxf>
      <numFmt numFmtId="167" formatCode="&quot;$&quot;#,##0.00"/>
    </ndxf>
  </rcc>
  <rcc rId="10073" sId="1" odxf="1" dxf="1">
    <oc r="BY702" t="inlineStr">
      <is>
        <t>73303.56</t>
      </is>
    </oc>
    <nc r="BY702">
      <f>CC702*CB702</f>
    </nc>
    <odxf>
      <numFmt numFmtId="0" formatCode="General"/>
    </odxf>
    <ndxf>
      <numFmt numFmtId="167" formatCode="&quot;$&quot;#,##0.00"/>
    </ndxf>
  </rcc>
  <rcc rId="10074" sId="1" odxf="1" dxf="1">
    <oc r="BY703" t="inlineStr">
      <is>
        <t>27542.48</t>
      </is>
    </oc>
    <nc r="BY703">
      <f>CC703*CB703</f>
    </nc>
    <odxf>
      <numFmt numFmtId="0" formatCode="General"/>
    </odxf>
    <ndxf>
      <numFmt numFmtId="167" formatCode="&quot;$&quot;#,##0.00"/>
    </ndxf>
  </rcc>
  <rcc rId="10075" sId="1" odxf="1" dxf="1">
    <oc r="BY704" t="inlineStr">
      <is>
        <t/>
      </is>
    </oc>
    <nc r="BY704">
      <f>CC704*CB704</f>
    </nc>
    <odxf>
      <numFmt numFmtId="0" formatCode="General"/>
    </odxf>
    <ndxf>
      <numFmt numFmtId="167" formatCode="&quot;$&quot;#,##0.00"/>
    </ndxf>
  </rcc>
  <rcc rId="10076" sId="1" odxf="1" dxf="1">
    <oc r="BY705" t="inlineStr">
      <is>
        <t/>
      </is>
    </oc>
    <nc r="BY705">
      <f>CC705*CB705</f>
    </nc>
    <odxf>
      <numFmt numFmtId="0" formatCode="General"/>
    </odxf>
    <ndxf>
      <numFmt numFmtId="167" formatCode="&quot;$&quot;#,##0.00"/>
    </ndxf>
  </rcc>
  <rcc rId="10077" sId="1" odxf="1" dxf="1">
    <oc r="BY706" t="inlineStr">
      <is>
        <t/>
      </is>
    </oc>
    <nc r="BY706">
      <f>CC706*CB706</f>
    </nc>
    <odxf>
      <numFmt numFmtId="0" formatCode="General"/>
    </odxf>
    <ndxf>
      <numFmt numFmtId="167" formatCode="&quot;$&quot;#,##0.00"/>
    </ndxf>
  </rcc>
  <rcc rId="10078" sId="1" odxf="1" dxf="1">
    <oc r="BY707" t="inlineStr">
      <is>
        <t>0</t>
      </is>
    </oc>
    <nc r="BY707">
      <f>CC707*CB707</f>
    </nc>
    <odxf>
      <numFmt numFmtId="0" formatCode="General"/>
    </odxf>
    <ndxf>
      <numFmt numFmtId="167" formatCode="&quot;$&quot;#,##0.00"/>
    </ndxf>
  </rcc>
  <rcc rId="10079" sId="1" odxf="1" dxf="1">
    <oc r="BY708" t="inlineStr">
      <is>
        <t>44185.5</t>
      </is>
    </oc>
    <nc r="BY708">
      <f>CC708*CB708</f>
    </nc>
    <odxf>
      <numFmt numFmtId="0" formatCode="General"/>
    </odxf>
    <ndxf>
      <numFmt numFmtId="167" formatCode="&quot;$&quot;#,##0.00"/>
    </ndxf>
  </rcc>
  <rcc rId="10080" sId="1" odxf="1" dxf="1">
    <oc r="BY709" t="inlineStr">
      <is>
        <t>73382.76</t>
      </is>
    </oc>
    <nc r="BY709">
      <f>CC709*CB709</f>
    </nc>
    <odxf>
      <numFmt numFmtId="0" formatCode="General"/>
    </odxf>
    <ndxf>
      <numFmt numFmtId="167" formatCode="&quot;$&quot;#,##0.00"/>
    </ndxf>
  </rcc>
  <rcc rId="10081" sId="1" odxf="1" dxf="1">
    <oc r="BY710" t="inlineStr">
      <is>
        <t>30994.88</t>
      </is>
    </oc>
    <nc r="BY710">
      <f>CC710*CB710</f>
    </nc>
    <odxf>
      <numFmt numFmtId="0" formatCode="General"/>
    </odxf>
    <ndxf>
      <numFmt numFmtId="167" formatCode="&quot;$&quot;#,##0.00"/>
    </ndxf>
  </rcc>
  <rcc rId="10082" sId="1" odxf="1" dxf="1">
    <oc r="BY711" t="inlineStr">
      <is>
        <t/>
      </is>
    </oc>
    <nc r="BY711">
      <f>CC711*CB711</f>
    </nc>
    <odxf>
      <numFmt numFmtId="0" formatCode="General"/>
    </odxf>
    <ndxf>
      <numFmt numFmtId="167" formatCode="&quot;$&quot;#,##0.00"/>
    </ndxf>
  </rcc>
  <rcc rId="10083" sId="1" odxf="1" dxf="1">
    <oc r="BY712" t="inlineStr">
      <is>
        <t>56492.1</t>
      </is>
    </oc>
    <nc r="BY712">
      <f>CC712*CB712</f>
    </nc>
    <odxf>
      <numFmt numFmtId="0" formatCode="General"/>
    </odxf>
    <ndxf>
      <numFmt numFmtId="167" formatCode="&quot;$&quot;#,##0.00"/>
    </ndxf>
  </rcc>
  <rcc rId="10084" sId="1" odxf="1" dxf="1">
    <oc r="BY713" t="inlineStr">
      <is>
        <t>0</t>
      </is>
    </oc>
    <nc r="BY713">
      <f>CC713*CB713</f>
    </nc>
    <odxf>
      <numFmt numFmtId="0" formatCode="General"/>
    </odxf>
    <ndxf>
      <numFmt numFmtId="167" formatCode="&quot;$&quot;#,##0.00"/>
    </ndxf>
  </rcc>
  <rcc rId="10085" sId="1" odxf="1" dxf="1">
    <oc r="BY714" t="inlineStr">
      <is>
        <t>0</t>
      </is>
    </oc>
    <nc r="BY714">
      <f>CC714*CB714</f>
    </nc>
    <odxf>
      <numFmt numFmtId="0" formatCode="General"/>
    </odxf>
    <ndxf>
      <numFmt numFmtId="167" formatCode="&quot;$&quot;#,##0.00"/>
    </ndxf>
  </rcc>
  <rcc rId="10086" sId="1" odxf="1" dxf="1">
    <oc r="BY715" t="inlineStr">
      <is>
        <t/>
      </is>
    </oc>
    <nc r="BY715">
      <f>CC715*CB715</f>
    </nc>
    <odxf>
      <numFmt numFmtId="0" formatCode="General"/>
    </odxf>
    <ndxf>
      <numFmt numFmtId="167" formatCode="&quot;$&quot;#,##0.00"/>
    </ndxf>
  </rcc>
  <rcc rId="10087" sId="1" odxf="1" dxf="1">
    <oc r="BY716" t="inlineStr">
      <is>
        <t>0</t>
      </is>
    </oc>
    <nc r="BY716">
      <f>CC716*CB716</f>
    </nc>
    <odxf>
      <numFmt numFmtId="0" formatCode="General"/>
    </odxf>
    <ndxf>
      <numFmt numFmtId="167" formatCode="&quot;$&quot;#,##0.00"/>
    </ndxf>
  </rcc>
  <rcc rId="10088" sId="1" odxf="1" dxf="1">
    <oc r="BY717" t="inlineStr">
      <is>
        <t>25576.5</t>
      </is>
    </oc>
    <nc r="BY717">
      <f>CC717*CB717</f>
    </nc>
    <odxf>
      <numFmt numFmtId="0" formatCode="General"/>
    </odxf>
    <ndxf>
      <numFmt numFmtId="167" formatCode="&quot;$&quot;#,##0.00"/>
    </ndxf>
  </rcc>
  <rcc rId="10089" sId="1" odxf="1" dxf="1">
    <oc r="BY718" t="inlineStr">
      <is>
        <t/>
      </is>
    </oc>
    <nc r="BY718">
      <f>CC718*CB718</f>
    </nc>
    <odxf>
      <numFmt numFmtId="0" formatCode="General"/>
    </odxf>
    <ndxf>
      <numFmt numFmtId="167" formatCode="&quot;$&quot;#,##0.00"/>
    </ndxf>
  </rcc>
  <rcc rId="10090" sId="1" odxf="1" dxf="1">
    <oc r="BY719" t="inlineStr">
      <is>
        <t>118274.325</t>
      </is>
    </oc>
    <nc r="BY719">
      <f>CC719*CB719</f>
    </nc>
    <odxf>
      <numFmt numFmtId="0" formatCode="General"/>
    </odxf>
    <ndxf>
      <numFmt numFmtId="167" formatCode="&quot;$&quot;#,##0.00"/>
    </ndxf>
  </rcc>
  <rcc rId="10091" sId="1" odxf="1" dxf="1">
    <oc r="BY720" t="inlineStr">
      <is>
        <t>0</t>
      </is>
    </oc>
    <nc r="BY720">
      <f>CC720*CB720</f>
    </nc>
    <odxf>
      <numFmt numFmtId="0" formatCode="General"/>
    </odxf>
    <ndxf>
      <numFmt numFmtId="167" formatCode="&quot;$&quot;#,##0.00"/>
    </ndxf>
  </rcc>
  <rcc rId="10092" sId="1" odxf="1" dxf="1">
    <oc r="BY721" t="inlineStr">
      <is>
        <t>16806.24</t>
      </is>
    </oc>
    <nc r="BY721">
      <f>CC721*CB721</f>
    </nc>
    <odxf>
      <numFmt numFmtId="0" formatCode="General"/>
    </odxf>
    <ndxf>
      <numFmt numFmtId="167" formatCode="&quot;$&quot;#,##0.00"/>
    </ndxf>
  </rcc>
  <rcc rId="10093" sId="1" odxf="1" dxf="1">
    <oc r="BY722" t="inlineStr">
      <is>
        <t/>
      </is>
    </oc>
    <nc r="BY722">
      <f>CC722*CB722</f>
    </nc>
    <odxf>
      <numFmt numFmtId="0" formatCode="General"/>
    </odxf>
    <ndxf>
      <numFmt numFmtId="167" formatCode="&quot;$&quot;#,##0.00"/>
    </ndxf>
  </rcc>
  <rcc rId="10094" sId="1" odxf="1" dxf="1">
    <oc r="BY723" t="inlineStr">
      <is>
        <t/>
      </is>
    </oc>
    <nc r="BY723">
      <f>CC723*CB723</f>
    </nc>
    <odxf>
      <numFmt numFmtId="0" formatCode="General"/>
    </odxf>
    <ndxf>
      <numFmt numFmtId="167" formatCode="&quot;$&quot;#,##0.00"/>
    </ndxf>
  </rcc>
  <rcc rId="10095" sId="1" odxf="1" dxf="1">
    <oc r="BY724" t="inlineStr">
      <is>
        <t/>
      </is>
    </oc>
    <nc r="BY724">
      <f>CC724*CB724</f>
    </nc>
    <odxf>
      <numFmt numFmtId="0" formatCode="General"/>
    </odxf>
    <ndxf>
      <numFmt numFmtId="167" formatCode="&quot;$&quot;#,##0.00"/>
    </ndxf>
  </rcc>
  <rcc rId="10096" sId="1" odxf="1" dxf="1">
    <oc r="BY725" t="inlineStr">
      <is>
        <t/>
      </is>
    </oc>
    <nc r="BY725">
      <f>CC725*CB725</f>
    </nc>
    <odxf>
      <numFmt numFmtId="0" formatCode="General"/>
    </odxf>
    <ndxf>
      <numFmt numFmtId="167" formatCode="&quot;$&quot;#,##0.00"/>
    </ndxf>
  </rcc>
  <rcc rId="10097" sId="1" odxf="1" dxf="1">
    <oc r="BY726" t="inlineStr">
      <is>
        <t/>
      </is>
    </oc>
    <nc r="BY726">
      <f>CC726*CB726</f>
    </nc>
    <odxf>
      <numFmt numFmtId="0" formatCode="General"/>
    </odxf>
    <ndxf>
      <numFmt numFmtId="167" formatCode="&quot;$&quot;#,##0.00"/>
    </ndxf>
  </rcc>
  <rcc rId="10098" sId="1" odxf="1" dxf="1">
    <oc r="BY727" t="inlineStr">
      <is>
        <t/>
      </is>
    </oc>
    <nc r="BY727">
      <f>CC727*CB727</f>
    </nc>
    <odxf>
      <numFmt numFmtId="0" formatCode="General"/>
    </odxf>
    <ndxf>
      <numFmt numFmtId="167" formatCode="&quot;$&quot;#,##0.00"/>
    </ndxf>
  </rcc>
  <rcc rId="10099" sId="1" odxf="1" dxf="1">
    <oc r="BY728" t="inlineStr">
      <is>
        <t/>
      </is>
    </oc>
    <nc r="BY728">
      <f>CC728*CB728</f>
    </nc>
    <odxf>
      <numFmt numFmtId="0" formatCode="General"/>
    </odxf>
    <ndxf>
      <numFmt numFmtId="167" formatCode="&quot;$&quot;#,##0.00"/>
    </ndxf>
  </rcc>
  <rcc rId="10100" sId="1" odxf="1" dxf="1">
    <oc r="BY729" t="inlineStr">
      <is>
        <t/>
      </is>
    </oc>
    <nc r="BY729">
      <f>CC729*CB729</f>
    </nc>
    <odxf>
      <numFmt numFmtId="0" formatCode="General"/>
    </odxf>
    <ndxf>
      <numFmt numFmtId="167" formatCode="&quot;$&quot;#,##0.00"/>
    </ndxf>
  </rcc>
  <rcc rId="10101" sId="1" odxf="1" dxf="1">
    <oc r="BY730" t="inlineStr">
      <is>
        <t/>
      </is>
    </oc>
    <nc r="BY730">
      <f>CC730*CB730</f>
    </nc>
    <odxf>
      <numFmt numFmtId="0" formatCode="General"/>
    </odxf>
    <ndxf>
      <numFmt numFmtId="167" formatCode="&quot;$&quot;#,##0.00"/>
    </ndxf>
  </rcc>
  <rcc rId="10102" sId="1" odxf="1" dxf="1">
    <oc r="BY731" t="inlineStr">
      <is>
        <t/>
      </is>
    </oc>
    <nc r="BY731">
      <f>CC731*CB731</f>
    </nc>
    <odxf>
      <numFmt numFmtId="0" formatCode="General"/>
    </odxf>
    <ndxf>
      <numFmt numFmtId="167" formatCode="&quot;$&quot;#,##0.00"/>
    </ndxf>
  </rcc>
  <rcc rId="10103" sId="1" odxf="1" dxf="1">
    <oc r="BY732" t="inlineStr">
      <is>
        <t/>
      </is>
    </oc>
    <nc r="BY732">
      <f>CC732*CB732</f>
    </nc>
    <odxf>
      <numFmt numFmtId="0" formatCode="General"/>
    </odxf>
    <ndxf>
      <numFmt numFmtId="167" formatCode="&quot;$&quot;#,##0.00"/>
    </ndxf>
  </rcc>
  <rcc rId="10104" sId="1" odxf="1" dxf="1">
    <oc r="BY733" t="inlineStr">
      <is>
        <t/>
      </is>
    </oc>
    <nc r="BY733">
      <f>CC733*CB733</f>
    </nc>
    <odxf>
      <numFmt numFmtId="0" formatCode="General"/>
    </odxf>
    <ndxf>
      <numFmt numFmtId="167" formatCode="&quot;$&quot;#,##0.00"/>
    </ndxf>
  </rcc>
  <rcc rId="10105" sId="1" odxf="1" dxf="1">
    <oc r="BY734" t="inlineStr">
      <is>
        <t/>
      </is>
    </oc>
    <nc r="BY734">
      <f>CC734*CB734</f>
    </nc>
    <odxf>
      <numFmt numFmtId="0" formatCode="General"/>
    </odxf>
    <ndxf>
      <numFmt numFmtId="167" formatCode="&quot;$&quot;#,##0.00"/>
    </ndxf>
  </rcc>
  <rcc rId="10106" sId="1" odxf="1" dxf="1">
    <oc r="BY735" t="inlineStr">
      <is>
        <t/>
      </is>
    </oc>
    <nc r="BY735">
      <f>CC735*CB735</f>
    </nc>
    <odxf>
      <numFmt numFmtId="0" formatCode="General"/>
    </odxf>
    <ndxf>
      <numFmt numFmtId="167" formatCode="&quot;$&quot;#,##0.00"/>
    </ndxf>
  </rcc>
  <rcc rId="10107" sId="1" odxf="1" dxf="1">
    <oc r="BY736" t="inlineStr">
      <is>
        <t/>
      </is>
    </oc>
    <nc r="BY736">
      <f>CC736*CB736</f>
    </nc>
    <odxf>
      <numFmt numFmtId="0" formatCode="General"/>
    </odxf>
    <ndxf>
      <numFmt numFmtId="167" formatCode="&quot;$&quot;#,##0.00"/>
    </ndxf>
  </rcc>
  <rcc rId="10108" sId="1" odxf="1" dxf="1">
    <oc r="BY737" t="inlineStr">
      <is>
        <t/>
      </is>
    </oc>
    <nc r="BY737">
      <f>CC737*CB737</f>
    </nc>
    <odxf>
      <numFmt numFmtId="0" formatCode="General"/>
    </odxf>
    <ndxf>
      <numFmt numFmtId="167" formatCode="&quot;$&quot;#,##0.00"/>
    </ndxf>
  </rcc>
  <rcc rId="10109" sId="1" odxf="1" dxf="1">
    <oc r="BY738" t="inlineStr">
      <is>
        <t/>
      </is>
    </oc>
    <nc r="BY738">
      <f>CC738*CB738</f>
    </nc>
    <odxf>
      <numFmt numFmtId="0" formatCode="General"/>
    </odxf>
    <ndxf>
      <numFmt numFmtId="167" formatCode="&quot;$&quot;#,##0.00"/>
    </ndxf>
  </rcc>
  <rcc rId="10110" sId="1" odxf="1" dxf="1">
    <oc r="BY739" t="inlineStr">
      <is>
        <t/>
      </is>
    </oc>
    <nc r="BY739">
      <f>CC739*CB739</f>
    </nc>
    <odxf>
      <numFmt numFmtId="0" formatCode="General"/>
    </odxf>
    <ndxf>
      <numFmt numFmtId="167" formatCode="&quot;$&quot;#,##0.00"/>
    </ndxf>
  </rcc>
  <rcc rId="10111" sId="1" odxf="1" dxf="1">
    <oc r="BY740" t="inlineStr">
      <is>
        <t/>
      </is>
    </oc>
    <nc r="BY740">
      <f>CC740*CB740</f>
    </nc>
    <odxf>
      <numFmt numFmtId="0" formatCode="General"/>
    </odxf>
    <ndxf>
      <numFmt numFmtId="167" formatCode="&quot;$&quot;#,##0.00"/>
    </ndxf>
  </rcc>
  <rcc rId="10112" sId="1" odxf="1" dxf="1">
    <oc r="BY741" t="inlineStr">
      <is>
        <t/>
      </is>
    </oc>
    <nc r="BY741">
      <f>CC741*CB741</f>
    </nc>
    <odxf>
      <numFmt numFmtId="0" formatCode="General"/>
    </odxf>
    <ndxf>
      <numFmt numFmtId="167" formatCode="&quot;$&quot;#,##0.00"/>
    </ndxf>
  </rcc>
  <rcc rId="10113" sId="1" odxf="1" dxf="1">
    <oc r="BY742" t="inlineStr">
      <is>
        <t/>
      </is>
    </oc>
    <nc r="BY742">
      <f>CC742*CB742</f>
    </nc>
    <odxf>
      <numFmt numFmtId="0" formatCode="General"/>
    </odxf>
    <ndxf>
      <numFmt numFmtId="167" formatCode="&quot;$&quot;#,##0.00"/>
    </ndxf>
  </rcc>
  <rcc rId="10114" sId="1" odxf="1" dxf="1">
    <oc r="BY743" t="inlineStr">
      <is>
        <t/>
      </is>
    </oc>
    <nc r="BY743">
      <f>CC743*CB743</f>
    </nc>
    <odxf>
      <numFmt numFmtId="0" formatCode="General"/>
    </odxf>
    <ndxf>
      <numFmt numFmtId="167" formatCode="&quot;$&quot;#,##0.00"/>
    </ndxf>
  </rcc>
  <rcc rId="10115" sId="1" odxf="1" dxf="1">
    <oc r="BY744" t="inlineStr">
      <is>
        <t/>
      </is>
    </oc>
    <nc r="BY744">
      <f>CC744*CB744</f>
    </nc>
    <odxf>
      <numFmt numFmtId="0" formatCode="General"/>
    </odxf>
    <ndxf>
      <numFmt numFmtId="167" formatCode="&quot;$&quot;#,##0.00"/>
    </ndxf>
  </rcc>
  <rcc rId="10116" sId="1" odxf="1" dxf="1">
    <oc r="BY745" t="inlineStr">
      <is>
        <t/>
      </is>
    </oc>
    <nc r="BY745">
      <f>CC745*CB745</f>
    </nc>
    <odxf>
      <numFmt numFmtId="0" formatCode="General"/>
    </odxf>
    <ndxf>
      <numFmt numFmtId="167" formatCode="&quot;$&quot;#,##0.00"/>
    </ndxf>
  </rcc>
  <rcc rId="10117" sId="1" odxf="1" dxf="1">
    <oc r="BY746" t="inlineStr">
      <is>
        <t/>
      </is>
    </oc>
    <nc r="BY746">
      <f>CC746*CB746</f>
    </nc>
    <odxf>
      <numFmt numFmtId="0" formatCode="General"/>
    </odxf>
    <ndxf>
      <numFmt numFmtId="167" formatCode="&quot;$&quot;#,##0.00"/>
    </ndxf>
  </rcc>
  <rcc rId="10118" sId="1" odxf="1" dxf="1">
    <oc r="BY747" t="inlineStr">
      <is>
        <t/>
      </is>
    </oc>
    <nc r="BY747">
      <f>CC747*CB747</f>
    </nc>
    <odxf>
      <numFmt numFmtId="0" formatCode="General"/>
    </odxf>
    <ndxf>
      <numFmt numFmtId="167" formatCode="&quot;$&quot;#,##0.00"/>
    </ndxf>
  </rcc>
  <rcc rId="10119" sId="1" odxf="1" dxf="1">
    <oc r="BY748" t="inlineStr">
      <is>
        <t/>
      </is>
    </oc>
    <nc r="BY748">
      <f>CC748*CB748</f>
    </nc>
    <odxf>
      <numFmt numFmtId="0" formatCode="General"/>
    </odxf>
    <ndxf>
      <numFmt numFmtId="167" formatCode="&quot;$&quot;#,##0.00"/>
    </ndxf>
  </rcc>
  <rcc rId="10120" sId="1" odxf="1" dxf="1">
    <oc r="BY749" t="inlineStr">
      <is>
        <t/>
      </is>
    </oc>
    <nc r="BY749">
      <f>CC749*CB749</f>
    </nc>
    <odxf>
      <numFmt numFmtId="0" formatCode="General"/>
    </odxf>
    <ndxf>
      <numFmt numFmtId="167" formatCode="&quot;$&quot;#,##0.00"/>
    </ndxf>
  </rcc>
  <rcc rId="10121" sId="1" odxf="1" dxf="1">
    <oc r="BY750" t="inlineStr">
      <is>
        <t/>
      </is>
    </oc>
    <nc r="BY750">
      <f>CC750*CB750</f>
    </nc>
    <odxf>
      <numFmt numFmtId="0" formatCode="General"/>
    </odxf>
    <ndxf>
      <numFmt numFmtId="167" formatCode="&quot;$&quot;#,##0.00"/>
    </ndxf>
  </rcc>
  <rcc rId="10122" sId="1" odxf="1" dxf="1">
    <oc r="BY751" t="inlineStr">
      <is>
        <t/>
      </is>
    </oc>
    <nc r="BY751">
      <f>CC751*CB751</f>
    </nc>
    <odxf>
      <numFmt numFmtId="0" formatCode="General"/>
    </odxf>
    <ndxf>
      <numFmt numFmtId="167" formatCode="&quot;$&quot;#,##0.00"/>
    </ndxf>
  </rcc>
  <rcc rId="10123" sId="1" odxf="1" dxf="1">
    <oc r="BY752" t="inlineStr">
      <is>
        <t/>
      </is>
    </oc>
    <nc r="BY752">
      <f>CC752*CB752</f>
    </nc>
    <odxf>
      <numFmt numFmtId="0" formatCode="General"/>
    </odxf>
    <ndxf>
      <numFmt numFmtId="167" formatCode="&quot;$&quot;#,##0.00"/>
    </ndxf>
  </rcc>
  <rcc rId="10124" sId="1" odxf="1" dxf="1">
    <oc r="BY753" t="inlineStr">
      <is>
        <t/>
      </is>
    </oc>
    <nc r="BY753">
      <f>CC753*CB753</f>
    </nc>
    <odxf>
      <numFmt numFmtId="0" formatCode="General"/>
    </odxf>
    <ndxf>
      <numFmt numFmtId="167" formatCode="&quot;$&quot;#,##0.00"/>
    </ndxf>
  </rcc>
  <rcc rId="10125" sId="1" odxf="1" dxf="1">
    <oc r="BY754" t="inlineStr">
      <is>
        <t/>
      </is>
    </oc>
    <nc r="BY754">
      <f>CC754*CB754</f>
    </nc>
    <odxf>
      <numFmt numFmtId="0" formatCode="General"/>
    </odxf>
    <ndxf>
      <numFmt numFmtId="167" formatCode="&quot;$&quot;#,##0.00"/>
    </ndxf>
  </rcc>
  <rcc rId="10126" sId="1" odxf="1" dxf="1">
    <oc r="BY755" t="inlineStr">
      <is>
        <t/>
      </is>
    </oc>
    <nc r="BY755">
      <f>CC755*CB755</f>
    </nc>
    <odxf>
      <numFmt numFmtId="0" formatCode="General"/>
    </odxf>
    <ndxf>
      <numFmt numFmtId="167" formatCode="&quot;$&quot;#,##0.00"/>
    </ndxf>
  </rcc>
  <rcc rId="10127" sId="1" odxf="1" dxf="1">
    <oc r="BY756" t="inlineStr">
      <is>
        <t/>
      </is>
    </oc>
    <nc r="BY756">
      <f>CC756*CB756</f>
    </nc>
    <odxf>
      <numFmt numFmtId="0" formatCode="General"/>
    </odxf>
    <ndxf>
      <numFmt numFmtId="167" formatCode="&quot;$&quot;#,##0.00"/>
    </ndxf>
  </rcc>
  <rcc rId="10128" sId="1" odxf="1" dxf="1">
    <oc r="BY757" t="inlineStr">
      <is>
        <t/>
      </is>
    </oc>
    <nc r="BY757">
      <f>CC757*CB757</f>
    </nc>
    <odxf>
      <numFmt numFmtId="0" formatCode="General"/>
    </odxf>
    <ndxf>
      <numFmt numFmtId="167" formatCode="&quot;$&quot;#,##0.00"/>
    </ndxf>
  </rcc>
  <rcc rId="10129" sId="1" odxf="1" dxf="1">
    <oc r="BY758" t="inlineStr">
      <is>
        <t>25696.384</t>
      </is>
    </oc>
    <nc r="BY758">
      <f>CC758*CB758</f>
    </nc>
    <odxf>
      <numFmt numFmtId="0" formatCode="General"/>
    </odxf>
    <ndxf>
      <numFmt numFmtId="167" formatCode="&quot;$&quot;#,##0.00"/>
    </ndxf>
  </rcc>
  <rcc rId="10130" sId="1" odxf="1" dxf="1">
    <oc r="BY759" t="inlineStr">
      <is>
        <t/>
      </is>
    </oc>
    <nc r="BY759">
      <f>CC759*CB759</f>
    </nc>
    <odxf>
      <numFmt numFmtId="0" formatCode="General"/>
    </odxf>
    <ndxf>
      <numFmt numFmtId="167" formatCode="&quot;$&quot;#,##0.00"/>
    </ndxf>
  </rcc>
  <rcc rId="10131" sId="1" odxf="1" dxf="1">
    <oc r="BY760" t="inlineStr">
      <is>
        <t/>
      </is>
    </oc>
    <nc r="BY760">
      <f>CC760*CB760</f>
    </nc>
    <odxf>
      <numFmt numFmtId="0" formatCode="General"/>
    </odxf>
    <ndxf>
      <numFmt numFmtId="167" formatCode="&quot;$&quot;#,##0.00"/>
    </ndxf>
  </rcc>
  <rcc rId="10132" sId="1" odxf="1" dxf="1">
    <oc r="BY761" t="inlineStr">
      <is>
        <t/>
      </is>
    </oc>
    <nc r="BY761">
      <f>CC761*CB761</f>
    </nc>
    <odxf>
      <numFmt numFmtId="0" formatCode="General"/>
    </odxf>
    <ndxf>
      <numFmt numFmtId="167" formatCode="&quot;$&quot;#,##0.00"/>
    </ndxf>
  </rcc>
  <rcc rId="10133" sId="1" odxf="1" dxf="1">
    <oc r="BY762" t="inlineStr">
      <is>
        <t/>
      </is>
    </oc>
    <nc r="BY762">
      <f>CC762*CB762</f>
    </nc>
    <odxf>
      <numFmt numFmtId="0" formatCode="General"/>
    </odxf>
    <ndxf>
      <numFmt numFmtId="167" formatCode="&quot;$&quot;#,##0.00"/>
    </ndxf>
  </rcc>
  <rcc rId="10134" sId="1" odxf="1" dxf="1">
    <oc r="BY763" t="inlineStr">
      <is>
        <t/>
      </is>
    </oc>
    <nc r="BY763">
      <f>CC763*CB763</f>
    </nc>
    <odxf>
      <numFmt numFmtId="0" formatCode="General"/>
    </odxf>
    <ndxf>
      <numFmt numFmtId="167" formatCode="&quot;$&quot;#,##0.00"/>
    </ndxf>
  </rcc>
  <rcc rId="10135" sId="1" odxf="1" dxf="1">
    <oc r="BY764" t="inlineStr">
      <is>
        <t/>
      </is>
    </oc>
    <nc r="BY764">
      <f>CC764*CB764</f>
    </nc>
    <odxf>
      <numFmt numFmtId="0" formatCode="General"/>
    </odxf>
    <ndxf>
      <numFmt numFmtId="167" formatCode="&quot;$&quot;#,##0.00"/>
    </ndxf>
  </rcc>
  <rcc rId="10136" sId="1" odxf="1" dxf="1">
    <oc r="BY765" t="inlineStr">
      <is>
        <t/>
      </is>
    </oc>
    <nc r="BY765">
      <f>CC765*CB765</f>
    </nc>
    <odxf>
      <numFmt numFmtId="0" formatCode="General"/>
    </odxf>
    <ndxf>
      <numFmt numFmtId="167" formatCode="&quot;$&quot;#,##0.00"/>
    </ndxf>
  </rcc>
  <rcc rId="10137" sId="1" odxf="1" dxf="1">
    <oc r="BY766" t="inlineStr">
      <is>
        <t/>
      </is>
    </oc>
    <nc r="BY766">
      <f>CC766*CB766</f>
    </nc>
    <odxf>
      <numFmt numFmtId="0" formatCode="General"/>
    </odxf>
    <ndxf>
      <numFmt numFmtId="167" formatCode="&quot;$&quot;#,##0.00"/>
    </ndxf>
  </rcc>
  <rcc rId="10138" sId="1" odxf="1" dxf="1">
    <oc r="BY767" t="inlineStr">
      <is>
        <t/>
      </is>
    </oc>
    <nc r="BY767">
      <f>CC767*CB767</f>
    </nc>
    <odxf>
      <numFmt numFmtId="0" formatCode="General"/>
    </odxf>
    <ndxf>
      <numFmt numFmtId="167" formatCode="&quot;$&quot;#,##0.00"/>
    </ndxf>
  </rcc>
  <rcc rId="10139" sId="1" odxf="1" dxf="1">
    <oc r="BY768" t="inlineStr">
      <is>
        <t/>
      </is>
    </oc>
    <nc r="BY768">
      <f>CC768*CB768</f>
    </nc>
    <odxf>
      <numFmt numFmtId="0" formatCode="General"/>
    </odxf>
    <ndxf>
      <numFmt numFmtId="167" formatCode="&quot;$&quot;#,##0.00"/>
    </ndxf>
  </rcc>
  <rcc rId="10140" sId="1" odxf="1" dxf="1">
    <oc r="BY769" t="inlineStr">
      <is>
        <t/>
      </is>
    </oc>
    <nc r="BY769">
      <f>CC769*CB769</f>
    </nc>
    <odxf>
      <numFmt numFmtId="0" formatCode="General"/>
    </odxf>
    <ndxf>
      <numFmt numFmtId="167" formatCode="&quot;$&quot;#,##0.00"/>
    </ndxf>
  </rcc>
  <rcc rId="10141" sId="1" odxf="1" dxf="1">
    <oc r="BY770" t="inlineStr">
      <is>
        <t/>
      </is>
    </oc>
    <nc r="BY770">
      <f>CC770*CB770</f>
    </nc>
    <odxf>
      <numFmt numFmtId="0" formatCode="General"/>
    </odxf>
    <ndxf>
      <numFmt numFmtId="167" formatCode="&quot;$&quot;#,##0.00"/>
    </ndxf>
  </rcc>
  <rcc rId="10142" sId="1" odxf="1" dxf="1">
    <oc r="BY771" t="inlineStr">
      <is>
        <t/>
      </is>
    </oc>
    <nc r="BY771">
      <f>CC771*CB771</f>
    </nc>
    <odxf>
      <numFmt numFmtId="0" formatCode="General"/>
    </odxf>
    <ndxf>
      <numFmt numFmtId="167" formatCode="&quot;$&quot;#,##0.00"/>
    </ndxf>
  </rcc>
  <rcc rId="10143" sId="1" odxf="1" dxf="1">
    <oc r="BY772" t="inlineStr">
      <is>
        <t/>
      </is>
    </oc>
    <nc r="BY772">
      <f>CC772*CB772</f>
    </nc>
    <odxf>
      <numFmt numFmtId="0" formatCode="General"/>
    </odxf>
    <ndxf>
      <numFmt numFmtId="167" formatCode="&quot;$&quot;#,##0.00"/>
    </ndxf>
  </rcc>
  <rcc rId="10144" sId="1" odxf="1" dxf="1">
    <oc r="BY773" t="inlineStr">
      <is>
        <t/>
      </is>
    </oc>
    <nc r="BY773">
      <f>CC773*CB773</f>
    </nc>
    <odxf>
      <numFmt numFmtId="0" formatCode="General"/>
    </odxf>
    <ndxf>
      <numFmt numFmtId="167" formatCode="&quot;$&quot;#,##0.00"/>
    </ndxf>
  </rcc>
  <rcc rId="10145" sId="1" odxf="1" dxf="1">
    <oc r="BY774" t="inlineStr">
      <is>
        <t/>
      </is>
    </oc>
    <nc r="BY774">
      <f>CC774*CB774</f>
    </nc>
    <odxf>
      <numFmt numFmtId="0" formatCode="General"/>
    </odxf>
    <ndxf>
      <numFmt numFmtId="167" formatCode="&quot;$&quot;#,##0.00"/>
    </ndxf>
  </rcc>
  <rcc rId="10146" sId="1" odxf="1" dxf="1">
    <oc r="BY775" t="inlineStr">
      <is>
        <t/>
      </is>
    </oc>
    <nc r="BY775">
      <f>CC775*CB775</f>
    </nc>
    <odxf>
      <numFmt numFmtId="0" formatCode="General"/>
    </odxf>
    <ndxf>
      <numFmt numFmtId="167" formatCode="&quot;$&quot;#,##0.00"/>
    </ndxf>
  </rcc>
  <rcc rId="10147" sId="1" odxf="1" dxf="1">
    <oc r="BY776" t="inlineStr">
      <is>
        <t/>
      </is>
    </oc>
    <nc r="BY776">
      <f>CC776*CB776</f>
    </nc>
    <odxf>
      <numFmt numFmtId="0" formatCode="General"/>
    </odxf>
    <ndxf>
      <numFmt numFmtId="167" formatCode="&quot;$&quot;#,##0.00"/>
    </ndxf>
  </rcc>
  <rcc rId="10148" sId="1" odxf="1" dxf="1">
    <oc r="BY777" t="inlineStr">
      <is>
        <t/>
      </is>
    </oc>
    <nc r="BY777">
      <f>CC777*CB777</f>
    </nc>
    <odxf>
      <numFmt numFmtId="0" formatCode="General"/>
    </odxf>
    <ndxf>
      <numFmt numFmtId="167" formatCode="&quot;$&quot;#,##0.00"/>
    </ndxf>
  </rcc>
  <rcc rId="10149" sId="1" odxf="1" dxf="1">
    <oc r="BY778" t="inlineStr">
      <is>
        <t/>
      </is>
    </oc>
    <nc r="BY778">
      <f>CC778*CB778</f>
    </nc>
    <odxf>
      <numFmt numFmtId="0" formatCode="General"/>
    </odxf>
    <ndxf>
      <numFmt numFmtId="167" formatCode="&quot;$&quot;#,##0.00"/>
    </ndxf>
  </rcc>
  <rcc rId="10150" sId="1" odxf="1" dxf="1">
    <oc r="BY779" t="inlineStr">
      <is>
        <t/>
      </is>
    </oc>
    <nc r="BY779">
      <f>CC779*CB779</f>
    </nc>
    <odxf>
      <numFmt numFmtId="0" formatCode="General"/>
    </odxf>
    <ndxf>
      <numFmt numFmtId="167" formatCode="&quot;$&quot;#,##0.00"/>
    </ndxf>
  </rcc>
  <rcc rId="10151" sId="1" odxf="1" dxf="1">
    <oc r="BY780" t="inlineStr">
      <is>
        <t/>
      </is>
    </oc>
    <nc r="BY780">
      <f>CC780*CB780</f>
    </nc>
    <odxf>
      <numFmt numFmtId="0" formatCode="General"/>
    </odxf>
    <ndxf>
      <numFmt numFmtId="167" formatCode="&quot;$&quot;#,##0.00"/>
    </ndxf>
  </rcc>
  <rcc rId="10152" sId="1" odxf="1" dxf="1">
    <oc r="BY781" t="inlineStr">
      <is>
        <t/>
      </is>
    </oc>
    <nc r="BY781">
      <f>CC781*CB781</f>
    </nc>
    <odxf>
      <numFmt numFmtId="0" formatCode="General"/>
    </odxf>
    <ndxf>
      <numFmt numFmtId="167" formatCode="&quot;$&quot;#,##0.00"/>
    </ndxf>
  </rcc>
  <rcc rId="10153" sId="1" odxf="1" dxf="1">
    <oc r="BY782" t="inlineStr">
      <is>
        <t/>
      </is>
    </oc>
    <nc r="BY782">
      <f>CC782*CB782</f>
    </nc>
    <odxf>
      <numFmt numFmtId="0" formatCode="General"/>
    </odxf>
    <ndxf>
      <numFmt numFmtId="167" formatCode="&quot;$&quot;#,##0.00"/>
    </ndxf>
  </rcc>
  <rcc rId="10154" sId="1" odxf="1" dxf="1">
    <oc r="BY783" t="inlineStr">
      <is>
        <t/>
      </is>
    </oc>
    <nc r="BY783">
      <f>CC783*CB783</f>
    </nc>
    <odxf>
      <numFmt numFmtId="0" formatCode="General"/>
    </odxf>
    <ndxf>
      <numFmt numFmtId="167" formatCode="&quot;$&quot;#,##0.00"/>
    </ndxf>
  </rcc>
  <rcc rId="10155" sId="1" odxf="1" dxf="1">
    <oc r="BY784" t="inlineStr">
      <is>
        <t/>
      </is>
    </oc>
    <nc r="BY784">
      <f>CC784*CB784</f>
    </nc>
    <odxf>
      <numFmt numFmtId="0" formatCode="General"/>
    </odxf>
    <ndxf>
      <numFmt numFmtId="167" formatCode="&quot;$&quot;#,##0.00"/>
    </ndxf>
  </rcc>
  <rcc rId="10156" sId="1" odxf="1" dxf="1">
    <oc r="BY785" t="inlineStr">
      <is>
        <t/>
      </is>
    </oc>
    <nc r="BY785">
      <f>CC785*CB785</f>
    </nc>
    <odxf>
      <numFmt numFmtId="0" formatCode="General"/>
    </odxf>
    <ndxf>
      <numFmt numFmtId="167" formatCode="&quot;$&quot;#,##0.00"/>
    </ndxf>
  </rcc>
  <rcc rId="10157" sId="1" odxf="1" dxf="1">
    <oc r="BY786" t="inlineStr">
      <is>
        <t/>
      </is>
    </oc>
    <nc r="BY786">
      <f>CC786*CB786</f>
    </nc>
    <odxf>
      <numFmt numFmtId="0" formatCode="General"/>
    </odxf>
    <ndxf>
      <numFmt numFmtId="167" formatCode="&quot;$&quot;#,##0.00"/>
    </ndxf>
  </rcc>
  <rcc rId="10158" sId="1" odxf="1" dxf="1">
    <oc r="BY787" t="inlineStr">
      <is>
        <t/>
      </is>
    </oc>
    <nc r="BY787">
      <f>CC787*CB787</f>
    </nc>
    <odxf>
      <numFmt numFmtId="0" formatCode="General"/>
    </odxf>
    <ndxf>
      <numFmt numFmtId="167" formatCode="&quot;$&quot;#,##0.00"/>
    </ndxf>
  </rcc>
  <rcc rId="10159" sId="1" odxf="1" dxf="1">
    <oc r="BY788" t="inlineStr">
      <is>
        <t/>
      </is>
    </oc>
    <nc r="BY788">
      <f>CC788*CB788</f>
    </nc>
    <odxf>
      <numFmt numFmtId="0" formatCode="General"/>
    </odxf>
    <ndxf>
      <numFmt numFmtId="167" formatCode="&quot;$&quot;#,##0.00"/>
    </ndxf>
  </rcc>
  <rcc rId="10160" sId="1" odxf="1" dxf="1">
    <oc r="BY789" t="inlineStr">
      <is>
        <t/>
      </is>
    </oc>
    <nc r="BY789">
      <f>CC789*CB789</f>
    </nc>
    <odxf>
      <numFmt numFmtId="0" formatCode="General"/>
    </odxf>
    <ndxf>
      <numFmt numFmtId="167" formatCode="&quot;$&quot;#,##0.00"/>
    </ndxf>
  </rcc>
  <rcc rId="10161" sId="1" odxf="1" dxf="1">
    <oc r="BY790" t="inlineStr">
      <is>
        <t/>
      </is>
    </oc>
    <nc r="BY790">
      <f>CC790*CB790</f>
    </nc>
    <odxf>
      <numFmt numFmtId="0" formatCode="General"/>
    </odxf>
    <ndxf>
      <numFmt numFmtId="167" formatCode="&quot;$&quot;#,##0.00"/>
    </ndxf>
  </rcc>
  <rcc rId="10162" sId="1" odxf="1" dxf="1">
    <oc r="BY791" t="inlineStr">
      <is>
        <t/>
      </is>
    </oc>
    <nc r="BY791">
      <f>CC791*CB791</f>
    </nc>
    <odxf>
      <numFmt numFmtId="0" formatCode="General"/>
    </odxf>
    <ndxf>
      <numFmt numFmtId="167" formatCode="&quot;$&quot;#,##0.00"/>
    </ndxf>
  </rcc>
  <rcc rId="10163" sId="1" odxf="1" dxf="1">
    <oc r="BY792" t="inlineStr">
      <is>
        <t/>
      </is>
    </oc>
    <nc r="BY792">
      <f>CC792*CB792</f>
    </nc>
    <odxf>
      <numFmt numFmtId="0" formatCode="General"/>
    </odxf>
    <ndxf>
      <numFmt numFmtId="167" formatCode="&quot;$&quot;#,##0.00"/>
    </ndxf>
  </rcc>
  <rcc rId="10164" sId="1" odxf="1" dxf="1">
    <oc r="BY793" t="inlineStr">
      <is>
        <t/>
      </is>
    </oc>
    <nc r="BY793">
      <f>CC793*CB793</f>
    </nc>
    <odxf>
      <numFmt numFmtId="0" formatCode="General"/>
    </odxf>
    <ndxf>
      <numFmt numFmtId="167" formatCode="&quot;$&quot;#,##0.00"/>
    </ndxf>
  </rcc>
  <rcc rId="10165" sId="1" odxf="1" dxf="1">
    <oc r="BY794" t="inlineStr">
      <is>
        <t/>
      </is>
    </oc>
    <nc r="BY794">
      <f>CC794*CB794</f>
    </nc>
    <odxf>
      <numFmt numFmtId="0" formatCode="General"/>
    </odxf>
    <ndxf>
      <numFmt numFmtId="167" formatCode="&quot;$&quot;#,##0.00"/>
    </ndxf>
  </rcc>
  <rcc rId="10166" sId="1" odxf="1" dxf="1">
    <oc r="BY795" t="inlineStr">
      <is>
        <t/>
      </is>
    </oc>
    <nc r="BY795">
      <f>CC795*CB795</f>
    </nc>
    <odxf>
      <numFmt numFmtId="0" formatCode="General"/>
    </odxf>
    <ndxf>
      <numFmt numFmtId="167" formatCode="&quot;$&quot;#,##0.00"/>
    </ndxf>
  </rcc>
  <rcc rId="10167" sId="1" odxf="1" dxf="1">
    <oc r="BY796" t="inlineStr">
      <is>
        <t/>
      </is>
    </oc>
    <nc r="BY796">
      <f>CC796*CB796</f>
    </nc>
    <odxf>
      <numFmt numFmtId="0" formatCode="General"/>
    </odxf>
    <ndxf>
      <numFmt numFmtId="167" formatCode="&quot;$&quot;#,##0.00"/>
    </ndxf>
  </rcc>
  <rcc rId="10168" sId="1" odxf="1" dxf="1">
    <oc r="BY797" t="inlineStr">
      <is>
        <t/>
      </is>
    </oc>
    <nc r="BY797">
      <f>CC797*CB797</f>
    </nc>
    <odxf>
      <numFmt numFmtId="0" formatCode="General"/>
    </odxf>
    <ndxf>
      <numFmt numFmtId="167" formatCode="&quot;$&quot;#,##0.00"/>
    </ndxf>
  </rcc>
  <rcc rId="10169" sId="1" odxf="1" dxf="1">
    <oc r="BY798" t="inlineStr">
      <is>
        <t/>
      </is>
    </oc>
    <nc r="BY798">
      <f>CC798*CB798</f>
    </nc>
    <odxf>
      <numFmt numFmtId="0" formatCode="General"/>
    </odxf>
    <ndxf>
      <numFmt numFmtId="167" formatCode="&quot;$&quot;#,##0.00"/>
    </ndxf>
  </rcc>
  <rcc rId="10170" sId="1" odxf="1" dxf="1">
    <oc r="BY799" t="inlineStr">
      <is>
        <t/>
      </is>
    </oc>
    <nc r="BY799">
      <f>CC799*CB799</f>
    </nc>
    <odxf>
      <numFmt numFmtId="0" formatCode="General"/>
    </odxf>
    <ndxf>
      <numFmt numFmtId="167" formatCode="&quot;$&quot;#,##0.00"/>
    </ndxf>
  </rcc>
  <rcc rId="10171" sId="1" odxf="1" dxf="1">
    <oc r="BY800" t="inlineStr">
      <is>
        <t/>
      </is>
    </oc>
    <nc r="BY800">
      <f>CC800*CB800</f>
    </nc>
    <odxf>
      <numFmt numFmtId="0" formatCode="General"/>
    </odxf>
    <ndxf>
      <numFmt numFmtId="167" formatCode="&quot;$&quot;#,##0.00"/>
    </ndxf>
  </rcc>
  <rcc rId="10172" sId="1" odxf="1" dxf="1">
    <oc r="BY801" t="inlineStr">
      <is>
        <t/>
      </is>
    </oc>
    <nc r="BY801">
      <f>CC801*CB801</f>
    </nc>
    <odxf>
      <numFmt numFmtId="0" formatCode="General"/>
    </odxf>
    <ndxf>
      <numFmt numFmtId="167" formatCode="&quot;$&quot;#,##0.00"/>
    </ndxf>
  </rcc>
  <rcc rId="10173" sId="1" odxf="1" dxf="1">
    <oc r="BY802" t="inlineStr">
      <is>
        <t>916322.2575</t>
      </is>
    </oc>
    <nc r="BY802">
      <f>CC802*CB802</f>
    </nc>
    <odxf>
      <numFmt numFmtId="0" formatCode="General"/>
    </odxf>
    <ndxf>
      <numFmt numFmtId="167" formatCode="&quot;$&quot;#,##0.00"/>
    </ndxf>
  </rcc>
  <rcc rId="10174" sId="1" odxf="1" dxf="1">
    <oc r="BY803" t="inlineStr">
      <is>
        <t/>
      </is>
    </oc>
    <nc r="BY803">
      <f>CC803*CB803</f>
    </nc>
    <odxf>
      <numFmt numFmtId="0" formatCode="General"/>
    </odxf>
    <ndxf>
      <numFmt numFmtId="167" formatCode="&quot;$&quot;#,##0.00"/>
    </ndxf>
  </rcc>
  <rcc rId="10175" sId="1" odxf="1" dxf="1">
    <oc r="BY804" t="inlineStr">
      <is>
        <t/>
      </is>
    </oc>
    <nc r="BY804">
      <f>CC804*CB804</f>
    </nc>
    <odxf>
      <numFmt numFmtId="0" formatCode="General"/>
    </odxf>
    <ndxf>
      <numFmt numFmtId="167" formatCode="&quot;$&quot;#,##0.00"/>
    </ndxf>
  </rcc>
  <rcc rId="10176" sId="1" odxf="1" dxf="1">
    <oc r="BY805" t="inlineStr">
      <is>
        <t/>
      </is>
    </oc>
    <nc r="BY805">
      <f>CC805*CB805</f>
    </nc>
    <odxf>
      <numFmt numFmtId="0" formatCode="General"/>
    </odxf>
    <ndxf>
      <numFmt numFmtId="167" formatCode="&quot;$&quot;#,##0.00"/>
    </ndxf>
  </rcc>
  <rcc rId="10177" sId="1" odxf="1" dxf="1">
    <oc r="BY806" t="inlineStr">
      <is>
        <t/>
      </is>
    </oc>
    <nc r="BY806">
      <f>CC806*CB806</f>
    </nc>
    <odxf>
      <numFmt numFmtId="0" formatCode="General"/>
    </odxf>
    <ndxf>
      <numFmt numFmtId="167" formatCode="&quot;$&quot;#,##0.00"/>
    </ndxf>
  </rcc>
  <rcc rId="10178" sId="1" odxf="1" dxf="1">
    <oc r="BY807" t="inlineStr">
      <is>
        <t/>
      </is>
    </oc>
    <nc r="BY807">
      <f>CC807*CB807</f>
    </nc>
    <odxf>
      <numFmt numFmtId="0" formatCode="General"/>
    </odxf>
    <ndxf>
      <numFmt numFmtId="167" formatCode="&quot;$&quot;#,##0.00"/>
    </ndxf>
  </rcc>
  <rcc rId="10179" sId="1" odxf="1" dxf="1">
    <oc r="BY808" t="inlineStr">
      <is>
        <t/>
      </is>
    </oc>
    <nc r="BY808">
      <f>CC808*CB808</f>
    </nc>
    <odxf>
      <numFmt numFmtId="0" formatCode="General"/>
    </odxf>
    <ndxf>
      <numFmt numFmtId="167" formatCode="&quot;$&quot;#,##0.00"/>
    </ndxf>
  </rcc>
  <rcc rId="10180" sId="1" odxf="1" dxf="1">
    <oc r="BY809" t="inlineStr">
      <is>
        <t/>
      </is>
    </oc>
    <nc r="BY809">
      <f>CC809*CB809</f>
    </nc>
    <odxf>
      <numFmt numFmtId="0" formatCode="General"/>
    </odxf>
    <ndxf>
      <numFmt numFmtId="167" formatCode="&quot;$&quot;#,##0.00"/>
    </ndxf>
  </rcc>
  <rcc rId="10181" sId="1" odxf="1" dxf="1">
    <oc r="BY810" t="inlineStr">
      <is>
        <t/>
      </is>
    </oc>
    <nc r="BY810">
      <f>CC810*CB810</f>
    </nc>
    <odxf>
      <numFmt numFmtId="0" formatCode="General"/>
    </odxf>
    <ndxf>
      <numFmt numFmtId="167" formatCode="&quot;$&quot;#,##0.00"/>
    </ndxf>
  </rcc>
  <rcc rId="10182" sId="1" odxf="1" dxf="1">
    <oc r="BY811" t="inlineStr">
      <is>
        <t/>
      </is>
    </oc>
    <nc r="BY811">
      <f>CC811*CB811</f>
    </nc>
    <odxf>
      <numFmt numFmtId="0" formatCode="General"/>
    </odxf>
    <ndxf>
      <numFmt numFmtId="167" formatCode="&quot;$&quot;#,##0.00"/>
    </ndxf>
  </rcc>
  <rcc rId="10183" sId="1" odxf="1" dxf="1">
    <oc r="BY812" t="inlineStr">
      <is>
        <t/>
      </is>
    </oc>
    <nc r="BY812">
      <f>CC812*CB812</f>
    </nc>
    <odxf>
      <numFmt numFmtId="0" formatCode="General"/>
    </odxf>
    <ndxf>
      <numFmt numFmtId="167" formatCode="&quot;$&quot;#,##0.00"/>
    </ndxf>
  </rcc>
  <rcc rId="10184" sId="1" odxf="1" dxf="1">
    <oc r="BY813" t="inlineStr">
      <is>
        <t/>
      </is>
    </oc>
    <nc r="BY813">
      <f>CC813*CB813</f>
    </nc>
    <odxf>
      <numFmt numFmtId="0" formatCode="General"/>
    </odxf>
    <ndxf>
      <numFmt numFmtId="167" formatCode="&quot;$&quot;#,##0.00"/>
    </ndxf>
  </rcc>
  <rcc rId="10185" sId="1" odxf="1" dxf="1">
    <oc r="BY814" t="inlineStr">
      <is>
        <t/>
      </is>
    </oc>
    <nc r="BY814">
      <f>CC814*CB814</f>
    </nc>
    <odxf>
      <numFmt numFmtId="0" formatCode="General"/>
    </odxf>
    <ndxf>
      <numFmt numFmtId="167" formatCode="&quot;$&quot;#,##0.00"/>
    </ndxf>
  </rcc>
  <rcc rId="10186" sId="1" odxf="1" dxf="1">
    <oc r="BY815" t="inlineStr">
      <is>
        <t>22937.6</t>
      </is>
    </oc>
    <nc r="BY815">
      <f>CC815*CB815</f>
    </nc>
    <odxf>
      <numFmt numFmtId="0" formatCode="General"/>
    </odxf>
    <ndxf>
      <numFmt numFmtId="167" formatCode="&quot;$&quot;#,##0.00"/>
    </ndxf>
  </rcc>
  <rcc rId="10187" sId="1" odxf="1" dxf="1">
    <oc r="BY816" t="inlineStr">
      <is>
        <t>27115.62</t>
      </is>
    </oc>
    <nc r="BY816">
      <f>CC816*CB816</f>
    </nc>
    <odxf>
      <numFmt numFmtId="0" formatCode="General"/>
    </odxf>
    <ndxf>
      <numFmt numFmtId="167" formatCode="&quot;$&quot;#,##0.00"/>
    </ndxf>
  </rcc>
  <rcc rId="10188" sId="1" odxf="1" dxf="1">
    <oc r="BY817" t="inlineStr">
      <is>
        <t/>
      </is>
    </oc>
    <nc r="BY817">
      <f>CC817*CB817</f>
    </nc>
    <odxf>
      <numFmt numFmtId="0" formatCode="General"/>
    </odxf>
    <ndxf>
      <numFmt numFmtId="167" formatCode="&quot;$&quot;#,##0.00"/>
    </ndxf>
  </rcc>
  <rcc rId="10189" sId="1">
    <oc r="CA624">
      <v>2.5474E-2</v>
    </oc>
    <nc r="CA624">
      <f>C624</f>
    </nc>
  </rcc>
  <rcc rId="10190" sId="1">
    <oc r="CA625">
      <v>2.5474E-2</v>
    </oc>
    <nc r="CA625">
      <f>C625</f>
    </nc>
  </rcc>
  <rcc rId="10191" sId="1">
    <oc r="CA626">
      <v>2.7786000000000002E-2</v>
    </oc>
    <nc r="CA626">
      <f>C626</f>
    </nc>
  </rcc>
  <rcc rId="10192" sId="1">
    <oc r="CA627">
      <v>2.5474E-2</v>
    </oc>
    <nc r="CA627">
      <f>C627</f>
    </nc>
  </rcc>
  <rcc rId="10193" sId="1">
    <oc r="CA628">
      <v>2.4153000000000001E-2</v>
    </oc>
    <nc r="CA628">
      <f>C628</f>
    </nc>
  </rcc>
  <rcc rId="10194" sId="1">
    <oc r="CA629">
      <v>2.5474E-2</v>
    </oc>
    <nc r="CA629">
      <f>C629</f>
    </nc>
  </rcc>
  <rcc rId="10195" sId="1">
    <oc r="CA630">
      <v>2.5474E-2</v>
    </oc>
    <nc r="CA630">
      <f>C630</f>
    </nc>
  </rcc>
  <rcc rId="10196" sId="1">
    <oc r="CA631">
      <v>2.5474E-2</v>
    </oc>
    <nc r="CA631">
      <f>C631</f>
    </nc>
  </rcc>
  <rcc rId="10197" sId="1">
    <oc r="CA632">
      <v>2.4153000000000001E-2</v>
    </oc>
    <nc r="CA632">
      <f>C632</f>
    </nc>
  </rcc>
  <rcc rId="10198" sId="1">
    <oc r="CA633">
      <v>2.5474E-2</v>
    </oc>
    <nc r="CA633">
      <f>C633</f>
    </nc>
  </rcc>
  <rcc rId="10199" sId="1">
    <oc r="CA634">
      <v>2.5517999999999999E-2</v>
    </oc>
    <nc r="CA634">
      <f>C634</f>
    </nc>
  </rcc>
  <rcc rId="10200" sId="1">
    <oc r="CA635">
      <v>2.7786000000000002E-2</v>
    </oc>
    <nc r="CA635">
      <f>C635</f>
    </nc>
  </rcc>
  <rcc rId="10201" sId="1">
    <oc r="CA636">
      <v>2.7786000000000002E-2</v>
    </oc>
    <nc r="CA636">
      <f>C636</f>
    </nc>
  </rcc>
  <rcc rId="10202" sId="1">
    <oc r="CA637">
      <v>2.4108999999999998E-2</v>
    </oc>
    <nc r="CA637">
      <f>C637</f>
    </nc>
  </rcc>
  <rcc rId="10203" sId="1">
    <oc r="CA638">
      <v>2.4108999999999998E-2</v>
    </oc>
    <nc r="CA638">
      <f>C638</f>
    </nc>
  </rcc>
  <rcc rId="10204" sId="1">
    <oc r="CA639">
      <v>2.4153000000000001E-2</v>
    </oc>
    <nc r="CA639">
      <f>C639</f>
    </nc>
  </rcc>
  <rcc rId="10205" sId="1">
    <oc r="CA640">
      <v>2.7786000000000002E-2</v>
    </oc>
    <nc r="CA640">
      <f>C640</f>
    </nc>
  </rcc>
  <rcc rId="10206" sId="1">
    <oc r="CA641">
      <v>2.7786000000000002E-2</v>
    </oc>
    <nc r="CA641">
      <f>C641</f>
    </nc>
  </rcc>
  <rcc rId="10207" sId="1">
    <oc r="CA642">
      <v>2.4108999999999998E-2</v>
    </oc>
    <nc r="CA642">
      <f>C642</f>
    </nc>
  </rcc>
  <rcc rId="10208" sId="1">
    <oc r="CA643">
      <v>2.5474E-2</v>
    </oc>
    <nc r="CA643">
      <f>C643</f>
    </nc>
  </rcc>
  <rcc rId="10209" sId="1">
    <oc r="CA644">
      <v>2.4108999999999998E-2</v>
    </oc>
    <nc r="CA644">
      <f>C644</f>
    </nc>
  </rcc>
  <rcc rId="10210" sId="1">
    <oc r="CA645">
      <v>2.5474E-2</v>
    </oc>
    <nc r="CA645">
      <f>C645</f>
    </nc>
  </rcc>
  <rcc rId="10211" sId="1">
    <oc r="CA646">
      <v>2.5474E-2</v>
    </oc>
    <nc r="CA646">
      <f>C646</f>
    </nc>
  </rcc>
  <rcc rId="10212" sId="1">
    <oc r="CA647">
      <v>2.5474E-2</v>
    </oc>
    <nc r="CA647">
      <f>C647</f>
    </nc>
  </rcc>
  <rcc rId="10213" sId="1" odxf="1" dxf="1">
    <oc r="CA648">
      <v>1.9217000000000001E-2</v>
    </oc>
    <nc r="CA648">
      <f>C648</f>
    </nc>
    <odxf>
      <border outline="0">
        <left/>
        <right/>
        <top/>
        <bottom/>
      </border>
    </odxf>
    <ndxf>
      <border outline="0">
        <left style="thin">
          <color rgb="FFD0D7E5"/>
        </left>
        <right style="thin">
          <color rgb="FFD0D7E5"/>
        </right>
        <top style="thin">
          <color rgb="FFD0D7E5"/>
        </top>
        <bottom style="thin">
          <color rgb="FFD0D7E5"/>
        </bottom>
      </border>
    </ndxf>
  </rcc>
  <rcc rId="10214" sId="1">
    <oc r="CA649">
      <v>2.7786000000000002E-2</v>
    </oc>
    <nc r="CA649">
      <f>C649</f>
    </nc>
  </rcc>
  <rcc rId="10215" sId="1">
    <oc r="CA650">
      <v>2.7786000000000002E-2</v>
    </oc>
    <nc r="CA650">
      <f>C650</f>
    </nc>
  </rcc>
  <rcc rId="10216" sId="1">
    <oc r="CA651">
      <v>2.4153000000000001E-2</v>
    </oc>
    <nc r="CA651">
      <f>C651</f>
    </nc>
  </rcc>
  <rcc rId="10217" sId="1">
    <oc r="CA652">
      <v>2.4153000000000001E-2</v>
    </oc>
    <nc r="CA652">
      <f>C652</f>
    </nc>
  </rcc>
  <rcc rId="10218" sId="1">
    <oc r="CA653">
      <v>2.4153000000000001E-2</v>
    </oc>
    <nc r="CA653">
      <f>C653</f>
    </nc>
  </rcc>
  <rcc rId="10219" sId="1">
    <oc r="CA654">
      <v>2.5517999999999999E-2</v>
    </oc>
    <nc r="CA654">
      <f>C654</f>
    </nc>
  </rcc>
  <rcc rId="10220" sId="1">
    <oc r="CA655">
      <v>2.5474E-2</v>
    </oc>
    <nc r="CA655">
      <f>C655</f>
    </nc>
  </rcc>
  <rcc rId="10221" sId="1">
    <oc r="CA656">
      <v>2.7786000000000002E-2</v>
    </oc>
    <nc r="CA656">
      <f>C656</f>
    </nc>
  </rcc>
  <rcc rId="10222" sId="1">
    <oc r="CA657">
      <v>2.5474E-2</v>
    </oc>
    <nc r="CA657">
      <f>C657</f>
    </nc>
  </rcc>
  <rcc rId="10223" sId="1">
    <oc r="CA658">
      <v>2.7786000000000002E-2</v>
    </oc>
    <nc r="CA658">
      <f>C658</f>
    </nc>
  </rcc>
  <rcc rId="10224" sId="1">
    <oc r="CA659">
      <v>2.4108999999999998E-2</v>
    </oc>
    <nc r="CA659">
      <f>C659</f>
    </nc>
  </rcc>
  <rcc rId="10225" sId="1">
    <oc r="CA660">
      <v>2.5474E-2</v>
    </oc>
    <nc r="CA660">
      <f>C660</f>
    </nc>
  </rcc>
  <rcc rId="10226" sId="1">
    <oc r="CA661">
      <v>2.5474E-2</v>
    </oc>
    <nc r="CA661">
      <f>C661</f>
    </nc>
  </rcc>
  <rcc rId="10227" sId="1">
    <oc r="CA662">
      <v>2.7786000000000002E-2</v>
    </oc>
    <nc r="CA662">
      <f>C662</f>
    </nc>
  </rcc>
  <rcc rId="10228" sId="1">
    <oc r="CA663">
      <v>2.7786000000000002E-2</v>
    </oc>
    <nc r="CA663">
      <f>C663</f>
    </nc>
  </rcc>
  <rcc rId="10229" sId="1">
    <oc r="CA664">
      <v>2.4153000000000001E-2</v>
    </oc>
    <nc r="CA664">
      <f>C664</f>
    </nc>
  </rcc>
  <rcc rId="10230" sId="1">
    <oc r="CA665">
      <v>2.5474E-2</v>
    </oc>
    <nc r="CA665">
      <f>C665</f>
    </nc>
  </rcc>
  <rcc rId="10231" sId="1">
    <oc r="CA666">
      <v>2.5474E-2</v>
    </oc>
    <nc r="CA666">
      <f>C666</f>
    </nc>
  </rcc>
  <rcc rId="10232" sId="1">
    <oc r="CA667">
      <v>2.5474E-2</v>
    </oc>
    <nc r="CA667">
      <f>C667</f>
    </nc>
  </rcc>
  <rcc rId="10233" sId="1">
    <oc r="CA668">
      <v>1.9217000000000001E-2</v>
    </oc>
    <nc r="CA668">
      <f>C668</f>
    </nc>
  </rcc>
  <rcc rId="10234" sId="1">
    <oc r="CA669">
      <v>2.5474E-2</v>
    </oc>
    <nc r="CA669">
      <f>C669</f>
    </nc>
  </rcc>
  <rcc rId="10235" sId="1">
    <oc r="CA670">
      <v>2.5474E-2</v>
    </oc>
    <nc r="CA670">
      <f>C670</f>
    </nc>
  </rcc>
  <rcc rId="10236" sId="1">
    <oc r="CA671">
      <v>2.7786000000000002E-2</v>
    </oc>
    <nc r="CA671">
      <f>C671</f>
    </nc>
  </rcc>
  <rcc rId="10237" sId="1">
    <oc r="CA672">
      <v>2.4108999999999998E-2</v>
    </oc>
    <nc r="CA672">
      <f>C672</f>
    </nc>
  </rcc>
  <rcc rId="10238" sId="1">
    <oc r="CA673">
      <v>2.4108999999999998E-2</v>
    </oc>
    <nc r="CA673">
      <f>C673</f>
    </nc>
  </rcc>
  <rcc rId="10239" sId="1">
    <oc r="CA674">
      <v>2.4153000000000001E-2</v>
    </oc>
    <nc r="CA674">
      <f>C674</f>
    </nc>
  </rcc>
  <rcc rId="10240" sId="1">
    <oc r="CA675">
      <v>2.5474E-2</v>
    </oc>
    <nc r="CA675">
      <f>C675</f>
    </nc>
  </rcc>
  <rcc rId="10241" sId="1">
    <oc r="CA676">
      <v>2.7786000000000002E-2</v>
    </oc>
    <nc r="CA676">
      <f>C676</f>
    </nc>
  </rcc>
  <rcc rId="10242" sId="1">
    <oc r="CA677">
      <v>2.4108999999999998E-2</v>
    </oc>
    <nc r="CA677">
      <f>C677</f>
    </nc>
  </rcc>
  <rcc rId="10243" sId="1" odxf="1" dxf="1">
    <nc r="CA678">
      <f>C678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0244" sId="1">
    <oc r="CA679">
      <v>2.5474E-2</v>
    </oc>
    <nc r="CA679">
      <f>C679</f>
    </nc>
  </rcc>
  <rcc rId="10245" sId="1">
    <oc r="CA680">
      <v>2.4108999999999998E-2</v>
    </oc>
    <nc r="CA680">
      <f>C680</f>
    </nc>
  </rcc>
  <rcc rId="10246" sId="1">
    <oc r="CA690">
      <v>2.5474E-2</v>
    </oc>
    <nc r="CA690">
      <f>C690</f>
    </nc>
  </rcc>
  <rcc rId="10247" sId="1">
    <oc r="CA691">
      <v>0.02</v>
    </oc>
    <nc r="CA691">
      <f>C691</f>
    </nc>
  </rcc>
  <rcc rId="10248" sId="1">
    <oc r="CA692">
      <v>2.5474E-2</v>
    </oc>
    <nc r="CA692">
      <f>C692</f>
    </nc>
  </rcc>
  <rcc rId="10249" sId="1">
    <oc r="CA693">
      <v>2.5474E-2</v>
    </oc>
    <nc r="CA693">
      <f>C693</f>
    </nc>
  </rcc>
  <rcc rId="10250" sId="1">
    <oc r="CA694">
      <v>0.02</v>
    </oc>
    <nc r="CA694">
      <f>C694</f>
    </nc>
  </rcc>
  <rcc rId="10251" sId="1">
    <oc r="CA695">
      <v>0.02</v>
    </oc>
    <nc r="CA695">
      <f>C695</f>
    </nc>
  </rcc>
  <rcc rId="10252" sId="1">
    <oc r="CA696">
      <v>2.5474E-2</v>
    </oc>
    <nc r="CA696">
      <f>C696</f>
    </nc>
  </rcc>
  <rcc rId="10253" sId="1">
    <oc r="CA697">
      <v>2.5474E-2</v>
    </oc>
    <nc r="CA697">
      <f>C697</f>
    </nc>
  </rcc>
  <rcc rId="10254" sId="1">
    <oc r="CA698">
      <v>0.02</v>
    </oc>
    <nc r="CA698">
      <f>C698</f>
    </nc>
  </rcc>
  <rcc rId="10255" sId="1">
    <oc r="CA699">
      <v>2.5474E-2</v>
    </oc>
    <nc r="CA699">
      <f>C699</f>
    </nc>
  </rcc>
  <rcc rId="10256" sId="1">
    <oc r="CA700">
      <v>2.5474E-2</v>
    </oc>
    <nc r="CA700">
      <f>C700</f>
    </nc>
  </rcc>
  <rcc rId="10257" sId="1">
    <oc r="CA701">
      <v>2.5474E-2</v>
    </oc>
    <nc r="CA701">
      <f>C701</f>
    </nc>
  </rcc>
  <rcc rId="10258" sId="1">
    <oc r="CA702">
      <v>2.5474E-2</v>
    </oc>
    <nc r="CA702">
      <f>C702</f>
    </nc>
  </rcc>
  <rcc rId="10259" sId="1">
    <oc r="CA703">
      <v>2.5474E-2</v>
    </oc>
    <nc r="CA703">
      <f>C703</f>
    </nc>
  </rcc>
  <rcc rId="10260" sId="1">
    <oc r="CA704">
      <v>0.02</v>
    </oc>
    <nc r="CA704">
      <f>C704</f>
    </nc>
  </rcc>
  <rcc rId="10261" sId="1">
    <oc r="CA705">
      <v>2.5474E-2</v>
    </oc>
    <nc r="CA705">
      <f>C705</f>
    </nc>
  </rcc>
  <rcc rId="10262" sId="1">
    <oc r="CA706">
      <v>2.5474E-2</v>
    </oc>
    <nc r="CA706">
      <f>C706</f>
    </nc>
  </rcc>
  <rcc rId="10263" sId="1">
    <oc r="CA707">
      <v>2.5474E-2</v>
    </oc>
    <nc r="CA707">
      <f>C707</f>
    </nc>
  </rcc>
  <rcc rId="10264" sId="1">
    <oc r="CA708">
      <v>2.5474E-2</v>
    </oc>
    <nc r="CA708">
      <f>C708</f>
    </nc>
  </rcc>
  <rcc rId="10265" sId="1">
    <oc r="CA709">
      <v>2.5474E-2</v>
    </oc>
    <nc r="CA709">
      <f>C709</f>
    </nc>
  </rcc>
  <rcc rId="10266" sId="1">
    <oc r="CA710">
      <v>2.5474E-2</v>
    </oc>
    <nc r="CA710">
      <f>C710</f>
    </nc>
  </rcc>
  <rcc rId="10267" sId="1">
    <oc r="CA711">
      <v>0.02</v>
    </oc>
    <nc r="CA711">
      <f>C711</f>
    </nc>
  </rcc>
  <rcc rId="10268" sId="1">
    <oc r="CA712">
      <v>2.5474E-2</v>
    </oc>
    <nc r="CA712">
      <f>C712</f>
    </nc>
  </rcc>
  <rcc rId="10269" sId="1">
    <oc r="CA713">
      <v>2.5474E-2</v>
    </oc>
    <nc r="CA713">
      <f>C713</f>
    </nc>
  </rcc>
  <rcc rId="10270" sId="1">
    <oc r="CA714">
      <v>2.5474E-2</v>
    </oc>
    <nc r="CA714">
      <f>C714</f>
    </nc>
  </rcc>
  <rcc rId="10271" sId="1">
    <oc r="CA715">
      <v>0.02</v>
    </oc>
    <nc r="CA715">
      <f>C715</f>
    </nc>
  </rcc>
  <rcc rId="10272" sId="1">
    <oc r="CA716">
      <v>2.5474E-2</v>
    </oc>
    <nc r="CA716">
      <f>C716</f>
    </nc>
  </rcc>
  <rcc rId="10273" sId="1">
    <oc r="CA717">
      <v>2.5474E-2</v>
    </oc>
    <nc r="CA717">
      <f>C717</f>
    </nc>
  </rcc>
  <rcc rId="10274" sId="1">
    <oc r="CA718">
      <v>2.5474E-2</v>
    </oc>
    <nc r="CA718">
      <f>C718</f>
    </nc>
  </rcc>
  <rcc rId="10275" sId="1">
    <oc r="CA719">
      <v>2.5474E-2</v>
    </oc>
    <nc r="CA719">
      <f>C719</f>
    </nc>
  </rcc>
  <rcc rId="10276" sId="1">
    <oc r="CA720">
      <v>2.5474E-2</v>
    </oc>
    <nc r="CA720">
      <f>C720</f>
    </nc>
  </rcc>
  <rcc rId="10277" sId="1">
    <oc r="CA721">
      <v>2.5474E-2</v>
    </oc>
    <nc r="CA721">
      <f>C721</f>
    </nc>
  </rcc>
  <rcc rId="10278" sId="1">
    <oc r="CA722">
      <v>0.02</v>
    </oc>
    <nc r="CA722">
      <f>C722</f>
    </nc>
  </rcc>
  <rcc rId="10279" sId="1">
    <oc r="CA723">
      <v>0.02</v>
    </oc>
    <nc r="CA723">
      <f>C723</f>
    </nc>
  </rcc>
  <rcc rId="10280" sId="1">
    <oc r="CA724">
      <v>2.5474E-2</v>
    </oc>
    <nc r="CA724">
      <f>C724</f>
    </nc>
  </rcc>
  <rcc rId="10281" sId="1">
    <oc r="CA725">
      <v>2.5474E-2</v>
    </oc>
    <nc r="CA725">
      <f>C725</f>
    </nc>
  </rcc>
  <rcc rId="10282" sId="1">
    <oc r="CA726">
      <v>2.7786000000000002E-2</v>
    </oc>
    <nc r="CA726">
      <f>C726</f>
    </nc>
  </rcc>
  <rcc rId="10283" sId="1">
    <oc r="CA727">
      <v>2.7786000000000002E-2</v>
    </oc>
    <nc r="CA727">
      <f>C727</f>
    </nc>
  </rcc>
  <rcc rId="10284" sId="1">
    <oc r="CA728">
      <v>2.7786000000000002E-2</v>
    </oc>
    <nc r="CA728">
      <f>C728</f>
    </nc>
  </rcc>
  <rcc rId="10285" sId="1">
    <oc r="CA729">
      <v>2.7786000000000002E-2</v>
    </oc>
    <nc r="CA729">
      <f>C729</f>
    </nc>
  </rcc>
  <rcc rId="10286" sId="1">
    <oc r="CA730">
      <v>2.5474E-2</v>
    </oc>
    <nc r="CA730">
      <f>C730</f>
    </nc>
  </rcc>
  <rcc rId="10287" sId="1">
    <oc r="CA731">
      <v>2.7786000000000002E-2</v>
    </oc>
    <nc r="CA731">
      <f>C731</f>
    </nc>
  </rcc>
  <rcc rId="10288" sId="1">
    <oc r="CA732">
      <v>2.7786000000000002E-2</v>
    </oc>
    <nc r="CA732">
      <f>C732</f>
    </nc>
  </rcc>
  <rcc rId="10289" sId="1">
    <oc r="CA733">
      <v>2.7786000000000002E-2</v>
    </oc>
    <nc r="CA733">
      <f>C733</f>
    </nc>
  </rcc>
  <rcc rId="10290" sId="1">
    <oc r="CA734">
      <v>2.5474E-2</v>
    </oc>
    <nc r="CA734">
      <f>C734</f>
    </nc>
  </rcc>
  <rcc rId="10291" sId="1">
    <oc r="CA735">
      <v>2.2336999999999999E-2</v>
    </oc>
    <nc r="CA735">
      <f>C735</f>
    </nc>
  </rcc>
  <rcc rId="10292" sId="1">
    <oc r="CA736">
      <v>2.5474E-2</v>
    </oc>
    <nc r="CA736">
      <f>C736</f>
    </nc>
  </rcc>
  <rcc rId="10293" sId="1">
    <oc r="CA737">
      <v>2.4108999999999998E-2</v>
    </oc>
    <nc r="CA737">
      <f>C737</f>
    </nc>
  </rcc>
  <rcc rId="10294" sId="1">
    <oc r="CA738">
      <v>2.5474E-2</v>
    </oc>
    <nc r="CA738">
      <f>C738</f>
    </nc>
  </rcc>
  <rcc rId="10295" sId="1">
    <oc r="CA739">
      <v>2.7786000000000002E-2</v>
    </oc>
    <nc r="CA739">
      <f>C739</f>
    </nc>
  </rcc>
  <rcc rId="10296" sId="1">
    <oc r="CA740">
      <v>2.5474E-2</v>
    </oc>
    <nc r="CA740">
      <f>C740</f>
    </nc>
  </rcc>
  <rcc rId="10297" sId="1">
    <oc r="CA741">
      <v>2.5474E-2</v>
    </oc>
    <nc r="CA741">
      <f>C741</f>
    </nc>
  </rcc>
  <rcc rId="10298" sId="1">
    <oc r="CA742">
      <v>2.5474E-2</v>
    </oc>
    <nc r="CA742">
      <f>C742</f>
    </nc>
  </rcc>
  <rcc rId="10299" sId="1">
    <oc r="CA743">
      <v>2.7786000000000002E-2</v>
    </oc>
    <nc r="CA743">
      <f>C743</f>
    </nc>
  </rcc>
  <rcc rId="10300" sId="1">
    <oc r="CA744">
      <v>1.4482999999999999E-2</v>
    </oc>
    <nc r="CA744">
      <f>C744</f>
    </nc>
  </rcc>
  <rcc rId="10301" sId="1">
    <oc r="CA745">
      <v>2.5474E-2</v>
    </oc>
    <nc r="CA745">
      <f>C745</f>
    </nc>
  </rcc>
  <rcc rId="10302" sId="1" odxf="1" dxf="1">
    <oc r="CA746">
      <v>2.5474E-2</v>
    </oc>
    <nc r="CA746">
      <f>C746</f>
    </nc>
    <odxf>
      <border outline="0">
        <left/>
        <right/>
        <top/>
        <bottom/>
      </border>
    </odxf>
    <ndxf>
      <border outline="0">
        <left style="thin">
          <color rgb="FFD0D7E5"/>
        </left>
        <right style="thin">
          <color rgb="FFD0D7E5"/>
        </right>
        <top style="thin">
          <color rgb="FFD0D7E5"/>
        </top>
        <bottom style="thin">
          <color rgb="FFD0D7E5"/>
        </bottom>
      </border>
    </ndxf>
  </rcc>
  <rcc rId="10303" sId="1">
    <oc r="CA747">
      <v>0</v>
    </oc>
    <nc r="CA747">
      <f>C747</f>
    </nc>
  </rcc>
  <rcc rId="10304" sId="1">
    <oc r="CA748">
      <v>2.5474E-2</v>
    </oc>
    <nc r="CA748">
      <f>C748</f>
    </nc>
  </rcc>
  <rcc rId="10305" sId="1">
    <oc r="CA749">
      <v>1.4482999999999999E-2</v>
    </oc>
    <nc r="CA749">
      <f>C749</f>
    </nc>
  </rcc>
  <rcc rId="10306" sId="1">
    <oc r="CA750">
      <v>2.4108999999999998E-2</v>
    </oc>
    <nc r="CA750">
      <f>C750</f>
    </nc>
  </rcc>
  <rcc rId="10307" sId="1">
    <oc r="CA751">
      <v>2.7786000000000002E-2</v>
    </oc>
    <nc r="CA751">
      <f>C751</f>
    </nc>
  </rcc>
  <rcc rId="10308" sId="1">
    <oc r="CA752">
      <v>2.5474E-2</v>
    </oc>
    <nc r="CA752">
      <f>C752</f>
    </nc>
  </rcc>
  <rcc rId="10309" sId="1">
    <oc r="CA753">
      <v>2.5474E-2</v>
    </oc>
    <nc r="CA753">
      <f>C753</f>
    </nc>
  </rcc>
  <rcc rId="10310" sId="1">
    <oc r="CA754">
      <v>2.5474E-2</v>
    </oc>
    <nc r="CA754">
      <f>C754</f>
    </nc>
  </rcc>
  <rcc rId="10311" sId="1">
    <oc r="CA755">
      <v>2.2336999999999999E-2</v>
    </oc>
    <nc r="CA755">
      <f>C755</f>
    </nc>
  </rcc>
  <rcc rId="10312" sId="1">
    <oc r="CA756">
      <v>2.4108999999999998E-2</v>
    </oc>
    <nc r="CA756">
      <f>C756</f>
    </nc>
  </rcc>
  <rcc rId="10313" sId="1">
    <oc r="CA757">
      <v>2.5474E-2</v>
    </oc>
    <nc r="CA757">
      <f>C757</f>
    </nc>
  </rcc>
  <rcc rId="10314" sId="1">
    <oc r="CA758">
      <v>2.5474E-2</v>
    </oc>
    <nc r="CA758">
      <f>C758</f>
    </nc>
  </rcc>
  <rcc rId="10315" sId="1">
    <oc r="CA759">
      <v>2.5474E-2</v>
    </oc>
    <nc r="CA759">
      <f>C759</f>
    </nc>
  </rcc>
  <rcc rId="10316" sId="1">
    <oc r="CA760">
      <v>2.5474E-2</v>
    </oc>
    <nc r="CA760">
      <f>C760</f>
    </nc>
  </rcc>
  <rcc rId="10317" sId="1">
    <oc r="CA761">
      <v>2.4108999999999998E-2</v>
    </oc>
    <nc r="CA761">
      <f>C761</f>
    </nc>
  </rcc>
  <rcc rId="10318" sId="1">
    <oc r="CA762">
      <v>2.7786000000000002E-2</v>
    </oc>
    <nc r="CA762">
      <f>C762</f>
    </nc>
  </rcc>
  <rcc rId="10319" sId="1">
    <oc r="CA763">
      <v>2.4108999999999998E-2</v>
    </oc>
    <nc r="CA763">
      <f>C763</f>
    </nc>
  </rcc>
  <rcc rId="10320" sId="1">
    <oc r="CA764">
      <v>0</v>
    </oc>
    <nc r="CA764">
      <f>C764</f>
    </nc>
  </rcc>
  <rcc rId="10321" sId="1">
    <oc r="CA765">
      <v>2.5474E-2</v>
    </oc>
    <nc r="CA765">
      <f>C765</f>
    </nc>
  </rcc>
  <rcc rId="10322" sId="1">
    <oc r="CA766">
      <v>2.5474E-2</v>
    </oc>
    <nc r="CA766">
      <f>C766</f>
    </nc>
  </rcc>
  <rcc rId="10323" sId="1">
    <oc r="CA767">
      <v>2.5474E-2</v>
    </oc>
    <nc r="CA767">
      <f>C767</f>
    </nc>
  </rcc>
  <rcc rId="10324" sId="1">
    <oc r="CA768">
      <v>2.5474E-2</v>
    </oc>
    <nc r="CA768">
      <f>C768</f>
    </nc>
  </rcc>
  <rcc rId="10325" sId="1">
    <oc r="CA769">
      <v>2.5474E-2</v>
    </oc>
    <nc r="CA769">
      <f>C769</f>
    </nc>
  </rcc>
  <rcc rId="10326" sId="1">
    <oc r="CA770">
      <v>2.2567E-2</v>
    </oc>
    <nc r="CA770">
      <f>C770</f>
    </nc>
  </rcc>
  <rcc rId="10327" sId="1">
    <oc r="CA771">
      <v>2.5474E-2</v>
    </oc>
    <nc r="CA771">
      <f>C771</f>
    </nc>
  </rcc>
  <rcc rId="10328" sId="1">
    <oc r="CA772">
      <v>2.7786000000000002E-2</v>
    </oc>
    <nc r="CA772">
      <f>C772</f>
    </nc>
  </rcc>
  <rcc rId="10329" sId="1">
    <oc r="CA773">
      <v>2.5474E-2</v>
    </oc>
    <nc r="CA773">
      <f>C773</f>
    </nc>
  </rcc>
  <rcc rId="10330" sId="1">
    <oc r="CA774">
      <v>2.5474E-2</v>
    </oc>
    <nc r="CA774">
      <f>C774</f>
    </nc>
  </rcc>
  <rcc rId="10331" sId="1">
    <oc r="CA775">
      <v>2.4108999999999998E-2</v>
    </oc>
    <nc r="CA775">
      <f>C775</f>
    </nc>
  </rcc>
  <rcc rId="10332" sId="1">
    <oc r="CA776">
      <v>2.5474E-2</v>
    </oc>
    <nc r="CA776">
      <f>C776</f>
    </nc>
  </rcc>
  <rcc rId="10333" sId="1">
    <oc r="CA777">
      <v>2.5474E-2</v>
    </oc>
    <nc r="CA777">
      <f>C777</f>
    </nc>
  </rcc>
  <rcc rId="10334" sId="1">
    <oc r="CA778">
      <v>2.5474E-2</v>
    </oc>
    <nc r="CA778">
      <f>C778</f>
    </nc>
  </rcc>
  <rcc rId="10335" sId="1">
    <oc r="CA779">
      <v>2.7786000000000002E-2</v>
    </oc>
    <nc r="CA779">
      <f>C779</f>
    </nc>
  </rcc>
  <rcc rId="10336" sId="1">
    <oc r="CA780">
      <v>2.7786000000000002E-2</v>
    </oc>
    <nc r="CA780">
      <f>C780</f>
    </nc>
  </rcc>
  <rcc rId="10337" sId="1">
    <oc r="CA781">
      <v>2.5474E-2</v>
    </oc>
    <nc r="CA781">
      <f>C781</f>
    </nc>
  </rcc>
  <rcc rId="10338" sId="1">
    <oc r="CA782">
      <v>2.5517999999999999E-2</v>
    </oc>
    <nc r="CA782">
      <f>C782</f>
    </nc>
  </rcc>
  <rcc rId="10339" sId="1">
    <oc r="CA783">
      <v>2.4108999999999998E-2</v>
    </oc>
    <nc r="CA783">
      <f>C783</f>
    </nc>
  </rcc>
  <rcc rId="10340" sId="1">
    <oc r="CA784">
      <v>2.4153000000000001E-2</v>
    </oc>
    <nc r="CA784">
      <f>C784</f>
    </nc>
  </rcc>
  <rcc rId="10341" sId="1">
    <oc r="CA785">
      <v>2.7786000000000002E-2</v>
    </oc>
    <nc r="CA785">
      <f>C785</f>
    </nc>
  </rcc>
  <rcc rId="10342" sId="1">
    <oc r="CA786">
      <v>2.4108999999999998E-2</v>
    </oc>
    <nc r="CA786">
      <f>C786</f>
    </nc>
  </rcc>
  <rcc rId="10343" sId="1">
    <oc r="CA787">
      <v>2.5474E-2</v>
    </oc>
    <nc r="CA787">
      <f>C787</f>
    </nc>
  </rcc>
  <rcc rId="10344" sId="1">
    <oc r="CA788">
      <v>2.5474E-2</v>
    </oc>
    <nc r="CA788">
      <f>C788</f>
    </nc>
  </rcc>
  <rcc rId="10345" sId="1">
    <oc r="CA789">
      <v>2.4108999999999998E-2</v>
    </oc>
    <nc r="CA789">
      <f>C789</f>
    </nc>
  </rcc>
  <rcc rId="10346" sId="1">
    <oc r="CA790">
      <v>1.4511E-2</v>
    </oc>
    <nc r="CA790">
      <f>C790</f>
    </nc>
  </rcc>
  <rcc rId="10347" sId="1">
    <oc r="CA791">
      <v>2.4108999999999998E-2</v>
    </oc>
    <nc r="CA791">
      <f>C791</f>
    </nc>
  </rcc>
  <rcc rId="10348" sId="1">
    <oc r="CA792">
      <v>2.5517999999999999E-2</v>
    </oc>
    <nc r="CA792">
      <f>C792</f>
    </nc>
  </rcc>
  <rcc rId="10349" sId="1">
    <oc r="CA793">
      <v>2.5474E-2</v>
    </oc>
    <nc r="CA793">
      <f>C793</f>
    </nc>
  </rcc>
  <rcc rId="10350" sId="1">
    <oc r="CA794">
      <v>2.5474E-2</v>
    </oc>
    <nc r="CA794">
      <f>C794</f>
    </nc>
  </rcc>
  <rcc rId="10351" sId="1">
    <oc r="CA795">
      <v>2.5474E-2</v>
    </oc>
    <nc r="CA795">
      <f>C795</f>
    </nc>
  </rcc>
  <rcc rId="10352" sId="1">
    <oc r="CA796">
      <v>2.5474E-2</v>
    </oc>
    <nc r="CA796">
      <f>C796</f>
    </nc>
  </rcc>
  <rcc rId="10353" sId="1">
    <oc r="CA797">
      <v>2.5474E-2</v>
    </oc>
    <nc r="CA797">
      <f>C797</f>
    </nc>
  </rcc>
  <rcc rId="10354" sId="1">
    <oc r="CA798">
      <v>1.4076999999999999E-2</v>
    </oc>
    <nc r="CA798">
      <f>C798</f>
    </nc>
  </rcc>
  <rcc rId="10355" sId="1">
    <oc r="CA799">
      <v>2.4153000000000001E-2</v>
    </oc>
    <nc r="CA799">
      <f>C799</f>
    </nc>
  </rcc>
  <rcc rId="10356" sId="1">
    <oc r="CA800">
      <v>2.4108999999999998E-2</v>
    </oc>
    <nc r="CA800">
      <f>C800</f>
    </nc>
  </rcc>
  <rcc rId="10357" sId="1">
    <oc r="CA801">
      <v>2.7786000000000002E-2</v>
    </oc>
    <nc r="CA801">
      <f>C801</f>
    </nc>
  </rcc>
  <rcc rId="10358" sId="1">
    <oc r="CA802">
      <v>2.5474E-2</v>
    </oc>
    <nc r="CA802">
      <f>C802</f>
    </nc>
  </rcc>
  <rcc rId="10359" sId="1">
    <oc r="CA803">
      <v>2.5474E-2</v>
    </oc>
    <nc r="CA803">
      <f>C803</f>
    </nc>
  </rcc>
  <rcc rId="10360" sId="1">
    <oc r="CA804">
      <v>2.5474E-2</v>
    </oc>
    <nc r="CA804">
      <f>C804</f>
    </nc>
  </rcc>
  <rcc rId="10361" sId="1">
    <oc r="CA805">
      <v>2.5474E-2</v>
    </oc>
    <nc r="CA805">
      <f>C805</f>
    </nc>
  </rcc>
  <rcc rId="10362" sId="1">
    <oc r="CA806">
      <v>1.4482999999999999E-2</v>
    </oc>
    <nc r="CA806">
      <f>C806</f>
    </nc>
  </rcc>
  <rcc rId="10363" sId="1">
    <oc r="CA807">
      <v>0.02</v>
    </oc>
    <nc r="CA807">
      <f>C807</f>
    </nc>
  </rcc>
  <rcc rId="10364" sId="1">
    <oc r="CA808">
      <v>0.02</v>
    </oc>
    <nc r="CA808">
      <f>C808</f>
    </nc>
  </rcc>
  <rcc rId="10365" sId="1">
    <oc r="CA809">
      <v>1.9217000000000001E-2</v>
    </oc>
    <nc r="CA809">
      <f>C809</f>
    </nc>
  </rcc>
  <rcc rId="10366" sId="1">
    <oc r="CA810">
      <v>1.9217000000000001E-2</v>
    </oc>
    <nc r="CA810">
      <f>C810</f>
    </nc>
  </rcc>
  <rcc rId="10367" sId="1">
    <oc r="CA811">
      <v>1.4645E-2</v>
    </oc>
    <nc r="CA811">
      <f>C811</f>
    </nc>
  </rcc>
  <rcc rId="10368" sId="1">
    <oc r="CA812">
      <v>1.4197E-2</v>
    </oc>
    <nc r="CA812">
      <f>C812</f>
    </nc>
  </rcc>
  <rcc rId="10369" sId="1">
    <oc r="CA813">
      <v>2.7786000000000002E-2</v>
    </oc>
    <nc r="CA813">
      <f>C813</f>
    </nc>
  </rcc>
  <rcc rId="10370" sId="1" odxf="1" dxf="1">
    <nc r="CA814">
      <f>C814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0371" sId="1">
    <oc r="CA815">
      <v>0</v>
    </oc>
    <nc r="CA815">
      <f>C815</f>
    </nc>
  </rcc>
  <rcc rId="10372" sId="1">
    <oc r="CA816">
      <v>2.5474E-2</v>
    </oc>
    <nc r="CA816">
      <f>C816</f>
    </nc>
  </rcc>
  <rcc rId="10373" sId="1">
    <oc r="CA817">
      <v>0.02</v>
    </oc>
    <nc r="CA817">
      <f>C817</f>
    </nc>
  </rcc>
  <rcc rId="10374" sId="1">
    <oc r="CB624" t="inlineStr">
      <is>
        <t>0.060919385027</t>
      </is>
    </oc>
    <nc r="CB624">
      <f>BZ624+CA624</f>
    </nc>
  </rcc>
  <rcc rId="10375" sId="1">
    <oc r="CB625" t="inlineStr">
      <is>
        <t>0.061573909091</t>
      </is>
    </oc>
    <nc r="CB625">
      <f>BZ625+CA625</f>
    </nc>
  </rcc>
  <rcc rId="10376" sId="1">
    <oc r="CB626" t="inlineStr">
      <is>
        <t>0.087087536023</t>
      </is>
    </oc>
    <nc r="CB626">
      <f>BZ626+CA626</f>
    </nc>
  </rcc>
  <rcc rId="10377" sId="1">
    <oc r="CB627" t="inlineStr">
      <is>
        <t>0.040199891363</t>
      </is>
    </oc>
    <nc r="CB627">
      <f>BZ627+CA627</f>
    </nc>
  </rcc>
  <rcc rId="10378" sId="1">
    <oc r="CB628" t="inlineStr">
      <is>
        <t>0.081744640464</t>
      </is>
    </oc>
    <nc r="CB628">
      <f>BZ628+CA628</f>
    </nc>
  </rcc>
  <rcc rId="10379" sId="1">
    <oc r="CB629" t="inlineStr">
      <is>
        <t>0.072262628866</t>
      </is>
    </oc>
    <nc r="CB629">
      <f>BZ629+CA629</f>
    </nc>
  </rcc>
  <rcc rId="10380" sId="1">
    <oc r="CB630" t="inlineStr">
      <is>
        <t>0.061250432277</t>
      </is>
    </oc>
    <nc r="CB630">
      <f>BZ630+CA630</f>
    </nc>
  </rcc>
  <rcc rId="10381" sId="1">
    <oc r="CB631" t="inlineStr">
      <is>
        <t>0.078689474588</t>
      </is>
    </oc>
    <nc r="CB631">
      <f>BZ631+CA631</f>
    </nc>
  </rcc>
  <rcc rId="10382" sId="1">
    <oc r="CB632" t="inlineStr">
      <is>
        <t>0.073648444863</t>
      </is>
    </oc>
    <nc r="CB632">
      <f>BZ632+CA632</f>
    </nc>
  </rcc>
  <rcc rId="10383" sId="1">
    <oc r="CB633" t="inlineStr">
      <is>
        <t>0.078180259146</t>
      </is>
    </oc>
    <nc r="CB633">
      <f>BZ633+CA633</f>
    </nc>
  </rcc>
  <rcc rId="10384" sId="1">
    <oc r="CB634" t="inlineStr">
      <is>
        <t>0.085598511604</t>
      </is>
    </oc>
    <nc r="CB634">
      <f>BZ634+CA634</f>
    </nc>
  </rcc>
  <rcc rId="10385" sId="1">
    <oc r="CB635" t="inlineStr">
      <is>
        <t>0.072347896487</t>
      </is>
    </oc>
    <nc r="CB635">
      <f>BZ635+CA635</f>
    </nc>
  </rcc>
  <rcc rId="10386" sId="1">
    <oc r="CB636" t="inlineStr">
      <is>
        <t>0.083152004164</t>
      </is>
    </oc>
    <nc r="CB636">
      <f>BZ636+CA636</f>
    </nc>
  </rcc>
  <rcc rId="10387" sId="1">
    <oc r="CB637" t="inlineStr">
      <is>
        <t>0.09058898742</t>
      </is>
    </oc>
    <nc r="CB637">
      <f>BZ637+CA637</f>
    </nc>
  </rcc>
  <rcc rId="10388" sId="1">
    <oc r="CB638" t="inlineStr">
      <is>
        <t>0.087819726635</t>
      </is>
    </oc>
    <nc r="CB638">
      <f>BZ638+CA638</f>
    </nc>
  </rcc>
  <rcc rId="10389" sId="1">
    <oc r="CB639" t="inlineStr">
      <is>
        <t>0.079926247289</t>
      </is>
    </oc>
    <nc r="CB639">
      <f>BZ639+CA639</f>
    </nc>
  </rcc>
  <rcc rId="10390" sId="1">
    <oc r="CB640" t="inlineStr">
      <is>
        <t>0.06881385902</t>
      </is>
    </oc>
    <nc r="CB640">
      <f>BZ640+CA640</f>
    </nc>
  </rcc>
  <rcc rId="10391" sId="1">
    <oc r="CB641" t="inlineStr">
      <is>
        <t>0.081336729539</t>
      </is>
    </oc>
    <nc r="CB641">
      <f>BZ641+CA641</f>
    </nc>
  </rcc>
  <rcc rId="10392" sId="1">
    <oc r="CB642" t="inlineStr">
      <is>
        <t>0.081916713509</t>
      </is>
    </oc>
    <nc r="CB642">
      <f>BZ642+CA642</f>
    </nc>
  </rcc>
  <rcc rId="10393" sId="1">
    <oc r="CB643" t="inlineStr">
      <is>
        <t>0.056508805759</t>
      </is>
    </oc>
    <nc r="CB643">
      <f>BZ643+CA643</f>
    </nc>
  </rcc>
  <rcc rId="10394" sId="1">
    <oc r="CB644" t="inlineStr">
      <is>
        <t>0.079950294645</t>
      </is>
    </oc>
    <nc r="CB644">
      <f>BZ644+CA644</f>
    </nc>
  </rcc>
  <rcc rId="10395" sId="1">
    <oc r="CB645" t="inlineStr">
      <is>
        <t>0.076491422656</t>
      </is>
    </oc>
    <nc r="CB645">
      <f>BZ645+CA645</f>
    </nc>
  </rcc>
  <rcc rId="10396" sId="1">
    <oc r="CB646" t="inlineStr">
      <is>
        <t>0.057296116505</t>
      </is>
    </oc>
    <nc r="CB646">
      <f>BZ646+CA646</f>
    </nc>
  </rcc>
  <rcc rId="10397" sId="1">
    <oc r="CB647" t="inlineStr">
      <is>
        <t>0.066732097918</t>
      </is>
    </oc>
    <nc r="CB647">
      <f>BZ647+CA647</f>
    </nc>
  </rcc>
  <rcc rId="10398" sId="1">
    <oc r="CB648" t="inlineStr">
      <is>
        <t>0.11910335719</t>
      </is>
    </oc>
    <nc r="CB648">
      <f>BZ648+CA648</f>
    </nc>
  </rcc>
  <rcc rId="10399" sId="1">
    <oc r="CB649" t="inlineStr">
      <is>
        <t>0.071646046581</t>
      </is>
    </oc>
    <nc r="CB649">
      <f>BZ649+CA649</f>
    </nc>
  </rcc>
  <rcc rId="10400" sId="1">
    <oc r="CB650" t="inlineStr">
      <is>
        <t>0.058124396507</t>
      </is>
    </oc>
    <nc r="CB650">
      <f>BZ650+CA650</f>
    </nc>
  </rcc>
  <rcc rId="10401" sId="1">
    <oc r="CB651" t="inlineStr">
      <is>
        <t>0.071167703473</t>
      </is>
    </oc>
    <nc r="CB651">
      <f>BZ651+CA651</f>
    </nc>
  </rcc>
  <rcc rId="10402" sId="1">
    <oc r="CB652" t="inlineStr">
      <is>
        <t>0.094136937059</t>
      </is>
    </oc>
    <nc r="CB652">
      <f>BZ652+CA652</f>
    </nc>
  </rcc>
  <rcc rId="10403" sId="1">
    <oc r="CB653" t="inlineStr">
      <is>
        <t>0.095940382805</t>
      </is>
    </oc>
    <nc r="CB653">
      <f>BZ653+CA653</f>
    </nc>
  </rcc>
  <rcc rId="10404" sId="1">
    <oc r="CB654" t="inlineStr">
      <is>
        <t>0.081818737271</t>
      </is>
    </oc>
    <nc r="CB654">
      <f>BZ654+CA654</f>
    </nc>
  </rcc>
  <rcc rId="10405" sId="1">
    <oc r="CB655" t="inlineStr">
      <is>
        <t>0.095953520479</t>
      </is>
    </oc>
    <nc r="CB655">
      <f>BZ655+CA655</f>
    </nc>
  </rcc>
  <rcc rId="10406" sId="1">
    <oc r="CB656" t="inlineStr">
      <is>
        <t>0.092207792208</t>
      </is>
    </oc>
    <nc r="CB656">
      <f>BZ656+CA656</f>
    </nc>
  </rcc>
  <rcc rId="10407" sId="1">
    <oc r="CB657" t="inlineStr">
      <is>
        <t>0.099399291955</t>
      </is>
    </oc>
    <nc r="CB657">
      <f>BZ657+CA657</f>
    </nc>
  </rcc>
  <rcc rId="10408" sId="1">
    <oc r="CB658" t="inlineStr">
      <is>
        <t>0.064986871459</t>
      </is>
    </oc>
    <nc r="CB658">
      <f>BZ658+CA658</f>
    </nc>
  </rcc>
  <rcc rId="10409" sId="1">
    <oc r="CB659" t="inlineStr">
      <is>
        <t>0.081028331584</t>
      </is>
    </oc>
    <nc r="CB659">
      <f>BZ659+CA659</f>
    </nc>
  </rcc>
  <rcc rId="10410" sId="1">
    <oc r="CB660" t="inlineStr">
      <is>
        <t>0.095945409615</t>
      </is>
    </oc>
    <nc r="CB660">
      <f>BZ660+CA660</f>
    </nc>
  </rcc>
  <rcc rId="10411" sId="1">
    <oc r="CB661" t="inlineStr">
      <is>
        <t>0.067658039993</t>
      </is>
    </oc>
    <nc r="CB661">
      <f>BZ661+CA661</f>
    </nc>
  </rcc>
  <rcc rId="10412" sId="1">
    <oc r="CB662" t="inlineStr">
      <is>
        <t>0.07775881201</t>
      </is>
    </oc>
    <nc r="CB662">
      <f>BZ662+CA662</f>
    </nc>
  </rcc>
  <rcc rId="10413" sId="1">
    <oc r="CB663" t="inlineStr">
      <is>
        <t>0.061803804414</t>
      </is>
    </oc>
    <nc r="CB663">
      <f>BZ663+CA663</f>
    </nc>
  </rcc>
  <rcc rId="10414" sId="1">
    <oc r="CB664" t="inlineStr">
      <is>
        <t>0.072351298604</t>
      </is>
    </oc>
    <nc r="CB664">
      <f>BZ664+CA664</f>
    </nc>
  </rcc>
  <rcc rId="10415" sId="1">
    <oc r="CB665" t="inlineStr">
      <is>
        <t>0.069345156889</t>
      </is>
    </oc>
    <nc r="CB665">
      <f>BZ665+CA665</f>
    </nc>
  </rcc>
  <rcc rId="10416" sId="1">
    <oc r="CB666" t="inlineStr">
      <is>
        <t>0.075639796599</t>
      </is>
    </oc>
    <nc r="CB666">
      <f>BZ666+CA666</f>
    </nc>
  </rcc>
  <rcc rId="10417" sId="1">
    <oc r="CB667" t="inlineStr">
      <is>
        <t>0.069606507088</t>
      </is>
    </oc>
    <nc r="CB667">
      <f>BZ667+CA667</f>
    </nc>
  </rcc>
  <rcc rId="10418" sId="1">
    <oc r="CB668" t="inlineStr">
      <is>
        <t>0.071738607912</t>
      </is>
    </oc>
    <nc r="CB668">
      <f>BZ668+CA668</f>
    </nc>
  </rcc>
  <rcc rId="10419" sId="1">
    <oc r="CB669" t="inlineStr">
      <is>
        <t>0.1511423654</t>
      </is>
    </oc>
    <nc r="CB669">
      <f>BZ669+CA669</f>
    </nc>
  </rcc>
  <rcc rId="10420" sId="1">
    <oc r="CB670" t="inlineStr">
      <is>
        <t>0.12990460526</t>
      </is>
    </oc>
    <nc r="CB670">
      <f>BZ670+CA670</f>
    </nc>
  </rcc>
  <rcc rId="10421" sId="1">
    <oc r="CB671" t="inlineStr">
      <is>
        <t>0.072339186296</t>
      </is>
    </oc>
    <nc r="CB671">
      <f>BZ671+CA671</f>
    </nc>
  </rcc>
  <rcc rId="10422" sId="1">
    <oc r="CB672" t="inlineStr">
      <is>
        <t>0.055550258758</t>
      </is>
    </oc>
    <nc r="CB672">
      <f>BZ672+CA672</f>
    </nc>
  </rcc>
  <rcc rId="10423" sId="1">
    <oc r="CB673" t="inlineStr">
      <is>
        <t>0.12406787471</t>
      </is>
    </oc>
    <nc r="CB673">
      <f>BZ673+CA673</f>
    </nc>
  </rcc>
  <rcc rId="10424" sId="1">
    <oc r="CB674" t="inlineStr">
      <is>
        <t>0.10013028607</t>
      </is>
    </oc>
    <nc r="CB674">
      <f>BZ674+CA674</f>
    </nc>
  </rcc>
  <rcc rId="10425" sId="1">
    <oc r="CB675" t="inlineStr">
      <is>
        <t>0.076653115048</t>
      </is>
    </oc>
    <nc r="CB675">
      <f>BZ675+CA675</f>
    </nc>
  </rcc>
  <rcc rId="10426" sId="1">
    <oc r="CB676" t="inlineStr">
      <is>
        <t>0.1268803681</t>
      </is>
    </oc>
    <nc r="CB676">
      <f>BZ676+CA676</f>
    </nc>
  </rcc>
  <rcc rId="10427" sId="1">
    <oc r="CB677" t="inlineStr">
      <is>
        <t>0.13588354835</t>
      </is>
    </oc>
    <nc r="CB677">
      <f>BZ677+CA677</f>
    </nc>
  </rcc>
  <rcc rId="10428" sId="1">
    <oc r="CB678" t="inlineStr">
      <is>
        <t/>
      </is>
    </oc>
    <nc r="CB678">
      <f>BZ678+CA678</f>
    </nc>
  </rcc>
  <rcc rId="10429" sId="1">
    <oc r="CB679" t="inlineStr">
      <is>
        <t>0.16497581395</t>
      </is>
    </oc>
    <nc r="CB679">
      <f>BZ679+CA679</f>
    </nc>
  </rcc>
  <rcc rId="10430" sId="1">
    <oc r="CB680" t="inlineStr">
      <is>
        <t>0.12051650319</t>
      </is>
    </oc>
    <nc r="CB680">
      <f>BZ680+CA680</f>
    </nc>
  </rcc>
  <rcc rId="10431" sId="1">
    <oc r="CB690" t="inlineStr">
      <is>
        <t/>
      </is>
    </oc>
    <nc r="CB690">
      <f>BZ690+CA690</f>
    </nc>
  </rcc>
  <rcc rId="10432" sId="1">
    <oc r="CB691" t="inlineStr">
      <is>
        <t/>
      </is>
    </oc>
    <nc r="CB691">
      <f>BZ691+CA691</f>
    </nc>
  </rcc>
  <rcc rId="10433" sId="1">
    <oc r="CB692" t="inlineStr">
      <is>
        <t/>
      </is>
    </oc>
    <nc r="CB692">
      <f>BZ692+CA692</f>
    </nc>
  </rcc>
  <rcc rId="10434" sId="1">
    <oc r="CB693" t="inlineStr">
      <is>
        <t>0</t>
      </is>
    </oc>
    <nc r="CB693">
      <f>BZ693+CA693</f>
    </nc>
  </rcc>
  <rcc rId="10435" sId="1">
    <oc r="CB694" t="inlineStr">
      <is>
        <t/>
      </is>
    </oc>
    <nc r="CB694">
      <f>BZ694+CA694</f>
    </nc>
  </rcc>
  <rcc rId="10436" sId="1">
    <oc r="CB695" t="inlineStr">
      <is>
        <t/>
      </is>
    </oc>
    <nc r="CB695">
      <f>BZ695+CA695</f>
    </nc>
  </rcc>
  <rcc rId="10437" sId="1">
    <oc r="CB696" t="inlineStr">
      <is>
        <t/>
      </is>
    </oc>
    <nc r="CB696">
      <f>BZ696+CA696</f>
    </nc>
  </rcc>
  <rcc rId="10438" sId="1">
    <oc r="CB697" t="inlineStr">
      <is>
        <t>0</t>
      </is>
    </oc>
    <nc r="CB697">
      <f>BZ697+CA697</f>
    </nc>
  </rcc>
  <rcc rId="10439" sId="1">
    <oc r="CB698" t="inlineStr">
      <is>
        <t/>
      </is>
    </oc>
    <nc r="CB698">
      <f>BZ698+CA698</f>
    </nc>
  </rcc>
  <rcc rId="10440" sId="1">
    <oc r="CB699" t="inlineStr">
      <is>
        <t>0.18347744361</t>
      </is>
    </oc>
    <nc r="CB699">
      <f>BZ699+CA699</f>
    </nc>
  </rcc>
  <rcc rId="10441" sId="1">
    <oc r="CB700" t="inlineStr">
      <is>
        <t/>
      </is>
    </oc>
    <nc r="CB700">
      <f>BZ700+CA700</f>
    </nc>
  </rcc>
  <rcc rId="10442" sId="1">
    <oc r="CB701" t="inlineStr">
      <is>
        <t>0</t>
      </is>
    </oc>
    <nc r="CB701">
      <f>BZ701+CA701</f>
    </nc>
  </rcc>
  <rcc rId="10443" sId="1">
    <oc r="CB702" t="inlineStr">
      <is>
        <t>0.084169893214</t>
      </is>
    </oc>
    <nc r="CB702">
      <f>BZ702+CA702</f>
    </nc>
  </rcc>
  <rcc rId="10444" sId="1">
    <oc r="CB703" t="inlineStr">
      <is>
        <t>0.16268446545</t>
      </is>
    </oc>
    <nc r="CB703">
      <f>BZ703+CA703</f>
    </nc>
  </rcc>
  <rcc rId="10445" sId="1">
    <oc r="CB704" t="inlineStr">
      <is>
        <t/>
      </is>
    </oc>
    <nc r="CB704">
      <f>BZ704+CA704</f>
    </nc>
  </rcc>
  <rcc rId="10446" sId="1">
    <oc r="CB705" t="inlineStr">
      <is>
        <t/>
      </is>
    </oc>
    <nc r="CB705">
      <f>BZ705+CA705</f>
    </nc>
  </rcc>
  <rcc rId="10447" sId="1">
    <oc r="CB706" t="inlineStr">
      <is>
        <t/>
      </is>
    </oc>
    <nc r="CB706">
      <f>BZ706+CA706</f>
    </nc>
  </rcc>
  <rcc rId="10448" sId="1">
    <oc r="CB707" t="inlineStr">
      <is>
        <t>0</t>
      </is>
    </oc>
    <nc r="CB707">
      <f>BZ707+CA707</f>
    </nc>
  </rcc>
  <rcc rId="10449" sId="1">
    <oc r="CB708" t="inlineStr">
      <is>
        <t>0.097303457388</t>
      </is>
    </oc>
    <nc r="CB708">
      <f>BZ708+CA708</f>
    </nc>
  </rcc>
  <rcc rId="10450" sId="1">
    <oc r="CB709" t="inlineStr">
      <is>
        <t>0.16210019881</t>
      </is>
    </oc>
    <nc r="CB709">
      <f>BZ709+CA709</f>
    </nc>
  </rcc>
  <rcc rId="10451" sId="1">
    <oc r="CB710" t="inlineStr">
      <is>
        <t>0.079842555384</t>
      </is>
    </oc>
    <nc r="CB710">
      <f>BZ710+CA710</f>
    </nc>
  </rcc>
  <rcc rId="10452" sId="1">
    <oc r="CB711" t="inlineStr">
      <is>
        <t/>
      </is>
    </oc>
    <nc r="CB711">
      <f>BZ711+CA711</f>
    </nc>
  </rcc>
  <rcc rId="10453" sId="1">
    <oc r="CB712" t="inlineStr">
      <is>
        <t/>
      </is>
    </oc>
    <nc r="CB712">
      <f>BZ712+CA712</f>
    </nc>
  </rcc>
  <rcc rId="10454" sId="1">
    <oc r="CB713" t="inlineStr">
      <is>
        <t>0.125474</t>
      </is>
    </oc>
    <nc r="CB713">
      <f>BZ713+CA713</f>
    </nc>
  </rcc>
  <rcc rId="10455" sId="1">
    <oc r="CB714" t="inlineStr">
      <is>
        <t>0</t>
      </is>
    </oc>
    <nc r="CB714">
      <f>BZ714+CA714</f>
    </nc>
  </rcc>
  <rcc rId="10456" sId="1">
    <oc r="CB715" t="inlineStr">
      <is>
        <t/>
      </is>
    </oc>
    <nc r="CB715">
      <f>BZ715+CA715</f>
    </nc>
  </rcc>
  <rcc rId="10457" sId="1">
    <oc r="CB716" t="inlineStr">
      <is>
        <t>0</t>
      </is>
    </oc>
    <nc r="CB716">
      <f>BZ716+CA716</f>
    </nc>
  </rcc>
  <rcc rId="10458" sId="1">
    <oc r="CB717" t="inlineStr">
      <is>
        <t>0.09928765528</t>
      </is>
    </oc>
    <nc r="CB717">
      <f>BZ717+CA717</f>
    </nc>
  </rcc>
  <rcc rId="10459" sId="1">
    <oc r="CB718" t="inlineStr">
      <is>
        <t/>
      </is>
    </oc>
    <nc r="CB718">
      <f>BZ718+CA718</f>
    </nc>
  </rcc>
  <rcc rId="10460" sId="1">
    <oc r="CB719" t="inlineStr">
      <is>
        <t/>
      </is>
    </oc>
    <nc r="CB719">
      <f>BZ719+CA719</f>
    </nc>
  </rcc>
  <rcc rId="10461" sId="1">
    <oc r="CB720" t="inlineStr">
      <is>
        <t>0</t>
      </is>
    </oc>
    <nc r="CB720">
      <f>BZ720+CA720</f>
    </nc>
  </rcc>
  <rcc rId="10462" sId="1">
    <oc r="CB721" t="inlineStr">
      <is>
        <t>0.13191711146</t>
      </is>
    </oc>
    <nc r="CB721">
      <f>BZ721+CA721</f>
    </nc>
  </rcc>
  <rcc rId="10463" sId="1">
    <oc r="CB722" t="inlineStr">
      <is>
        <t/>
      </is>
    </oc>
    <nc r="CB722">
      <f>BZ722+CA722</f>
    </nc>
  </rcc>
  <rcc rId="10464" sId="1">
    <oc r="CB723" t="inlineStr">
      <is>
        <t/>
      </is>
    </oc>
    <nc r="CB723">
      <f>BZ723+CA723</f>
    </nc>
  </rcc>
  <rcc rId="10465" sId="1">
    <oc r="CB724" t="inlineStr">
      <is>
        <t/>
      </is>
    </oc>
    <nc r="CB724">
      <f>BZ724+CA724</f>
    </nc>
  </rcc>
  <rcc rId="10466" sId="1">
    <oc r="CB725" t="inlineStr">
      <is>
        <t/>
      </is>
    </oc>
    <nc r="CB725">
      <f>BZ725+CA725</f>
    </nc>
  </rcc>
  <rcc rId="10467" sId="1">
    <oc r="CB726" t="inlineStr">
      <is>
        <t/>
      </is>
    </oc>
    <nc r="CB726">
      <f>BZ726+CA726</f>
    </nc>
  </rcc>
  <rcc rId="10468" sId="1">
    <oc r="CB727" t="inlineStr">
      <is>
        <t/>
      </is>
    </oc>
    <nc r="CB727">
      <f>BZ727+CA727</f>
    </nc>
  </rcc>
  <rcc rId="10469" sId="1">
    <oc r="CB728" t="inlineStr">
      <is>
        <t/>
      </is>
    </oc>
    <nc r="CB728">
      <f>BZ728+CA728</f>
    </nc>
  </rcc>
  <rcc rId="10470" sId="1">
    <oc r="CB729" t="inlineStr">
      <is>
        <t/>
      </is>
    </oc>
    <nc r="CB729">
      <f>BZ729+CA729</f>
    </nc>
  </rcc>
  <rcc rId="10471" sId="1">
    <oc r="CB730" t="inlineStr">
      <is>
        <t/>
      </is>
    </oc>
    <nc r="CB730">
      <f>BZ730+CA730</f>
    </nc>
  </rcc>
  <rcc rId="10472" sId="1">
    <oc r="CB731" t="inlineStr">
      <is>
        <t/>
      </is>
    </oc>
    <nc r="CB731">
      <f>BZ731+CA731</f>
    </nc>
  </rcc>
  <rcc rId="10473" sId="1">
    <oc r="CB732" t="inlineStr">
      <is>
        <t/>
      </is>
    </oc>
    <nc r="CB732">
      <f>BZ732+CA732</f>
    </nc>
  </rcc>
  <rcc rId="10474" sId="1">
    <oc r="CB733" t="inlineStr">
      <is>
        <t/>
      </is>
    </oc>
    <nc r="CB733">
      <f>BZ733+CA733</f>
    </nc>
  </rcc>
  <rcc rId="10475" sId="1">
    <oc r="CB734" t="inlineStr">
      <is>
        <t/>
      </is>
    </oc>
    <nc r="CB734">
      <f>BZ734+CA734</f>
    </nc>
  </rcc>
  <rcc rId="10476" sId="1">
    <oc r="CB735" t="inlineStr">
      <is>
        <t/>
      </is>
    </oc>
    <nc r="CB735">
      <f>BZ735+CA735</f>
    </nc>
  </rcc>
  <rcc rId="10477" sId="1">
    <oc r="CB736" t="inlineStr">
      <is>
        <t/>
      </is>
    </oc>
    <nc r="CB736">
      <f>BZ736+CA736</f>
    </nc>
  </rcc>
  <rcc rId="10478" sId="1">
    <oc r="CB737" t="inlineStr">
      <is>
        <t/>
      </is>
    </oc>
    <nc r="CB737">
      <f>BZ737+CA737</f>
    </nc>
  </rcc>
  <rcc rId="10479" sId="1">
    <oc r="CB738" t="inlineStr">
      <is>
        <t/>
      </is>
    </oc>
    <nc r="CB738">
      <f>BZ738+CA738</f>
    </nc>
  </rcc>
  <rcc rId="10480" sId="1">
    <oc r="CB739" t="inlineStr">
      <is>
        <t/>
      </is>
    </oc>
    <nc r="CB739">
      <f>BZ739+CA739</f>
    </nc>
  </rcc>
  <rcc rId="10481" sId="1">
    <oc r="CB740" t="inlineStr">
      <is>
        <t/>
      </is>
    </oc>
    <nc r="CB740">
      <f>BZ740+CA740</f>
    </nc>
  </rcc>
  <rcc rId="10482" sId="1">
    <oc r="CB741" t="inlineStr">
      <is>
        <t/>
      </is>
    </oc>
    <nc r="CB741">
      <f>BZ741+CA741</f>
    </nc>
  </rcc>
  <rcc rId="10483" sId="1">
    <oc r="CB742" t="inlineStr">
      <is>
        <t/>
      </is>
    </oc>
    <nc r="CB742">
      <f>BZ742+CA742</f>
    </nc>
  </rcc>
  <rcc rId="10484" sId="1">
    <oc r="CB743" t="inlineStr">
      <is>
        <t/>
      </is>
    </oc>
    <nc r="CB743">
      <f>BZ743+CA743</f>
    </nc>
  </rcc>
  <rcc rId="10485" sId="1">
    <oc r="CB744" t="inlineStr">
      <is>
        <t/>
      </is>
    </oc>
    <nc r="CB744">
      <f>BZ744+CA744</f>
    </nc>
  </rcc>
  <rcc rId="10486" sId="1">
    <oc r="CB745" t="inlineStr">
      <is>
        <t/>
      </is>
    </oc>
    <nc r="CB745">
      <f>BZ745+CA745</f>
    </nc>
  </rcc>
  <rcc rId="10487" sId="1">
    <oc r="CB746" t="inlineStr">
      <is>
        <t/>
      </is>
    </oc>
    <nc r="CB746">
      <f>BZ746+CA746</f>
    </nc>
  </rcc>
  <rcc rId="10488" sId="1">
    <oc r="CB747" t="inlineStr">
      <is>
        <t/>
      </is>
    </oc>
    <nc r="CB747">
      <f>BZ747+CA747</f>
    </nc>
  </rcc>
  <rcc rId="10489" sId="1">
    <oc r="CB748" t="inlineStr">
      <is>
        <t/>
      </is>
    </oc>
    <nc r="CB748">
      <f>BZ748+CA748</f>
    </nc>
  </rcc>
  <rcc rId="10490" sId="1">
    <oc r="CB749" t="inlineStr">
      <is>
        <t/>
      </is>
    </oc>
    <nc r="CB749">
      <f>BZ749+CA749</f>
    </nc>
  </rcc>
  <rcc rId="10491" sId="1">
    <oc r="CB750" t="inlineStr">
      <is>
        <t/>
      </is>
    </oc>
    <nc r="CB750">
      <f>BZ750+CA750</f>
    </nc>
  </rcc>
  <rcc rId="10492" sId="1">
    <oc r="CB751" t="inlineStr">
      <is>
        <t/>
      </is>
    </oc>
    <nc r="CB751">
      <f>BZ751+CA751</f>
    </nc>
  </rcc>
  <rcc rId="10493" sId="1">
    <oc r="CB752" t="inlineStr">
      <is>
        <t/>
      </is>
    </oc>
    <nc r="CB752">
      <f>BZ752+CA752</f>
    </nc>
  </rcc>
  <rcc rId="10494" sId="1">
    <oc r="CB753" t="inlineStr">
      <is>
        <t/>
      </is>
    </oc>
    <nc r="CB753">
      <f>BZ753+CA753</f>
    </nc>
  </rcc>
  <rcc rId="10495" sId="1">
    <oc r="CB754" t="inlineStr">
      <is>
        <t/>
      </is>
    </oc>
    <nc r="CB754">
      <f>BZ754+CA754</f>
    </nc>
  </rcc>
  <rcc rId="10496" sId="1">
    <oc r="CB755" t="inlineStr">
      <is>
        <t/>
      </is>
    </oc>
    <nc r="CB755">
      <f>BZ755+CA755</f>
    </nc>
  </rcc>
  <rcc rId="10497" sId="1">
    <oc r="CB756" t="inlineStr">
      <is>
        <t/>
      </is>
    </oc>
    <nc r="CB756">
      <f>BZ756+CA756</f>
    </nc>
  </rcc>
  <rcc rId="10498" sId="1">
    <oc r="CB757" t="inlineStr">
      <is>
        <t/>
      </is>
    </oc>
    <nc r="CB757">
      <f>BZ757+CA757</f>
    </nc>
  </rcc>
  <rcc rId="10499" sId="1">
    <oc r="CB758" t="inlineStr">
      <is>
        <t>0.086900182618</t>
      </is>
    </oc>
    <nc r="CB758">
      <f>BZ758+CA758</f>
    </nc>
  </rcc>
  <rcc rId="10500" sId="1">
    <oc r="CB759" t="inlineStr">
      <is>
        <t/>
      </is>
    </oc>
    <nc r="CB759">
      <f>BZ759+CA759</f>
    </nc>
  </rcc>
  <rcc rId="10501" sId="1">
    <oc r="CB760" t="inlineStr">
      <is>
        <t/>
      </is>
    </oc>
    <nc r="CB760">
      <f>BZ760+CA760</f>
    </nc>
  </rcc>
  <rcc rId="10502" sId="1">
    <oc r="CB761" t="inlineStr">
      <is>
        <t/>
      </is>
    </oc>
    <nc r="CB761">
      <f>BZ761+CA761</f>
    </nc>
  </rcc>
  <rcc rId="10503" sId="1">
    <oc r="CB762" t="inlineStr">
      <is>
        <t/>
      </is>
    </oc>
    <nc r="CB762">
      <f>BZ762+CA762</f>
    </nc>
  </rcc>
  <rcc rId="10504" sId="1">
    <oc r="CB763" t="inlineStr">
      <is>
        <t/>
      </is>
    </oc>
    <nc r="CB763">
      <f>BZ763+CA763</f>
    </nc>
  </rcc>
  <rcc rId="10505" sId="1">
    <oc r="CB764" t="inlineStr">
      <is>
        <t/>
      </is>
    </oc>
    <nc r="CB764">
      <f>BZ764+CA764</f>
    </nc>
  </rcc>
  <rcc rId="10506" sId="1">
    <oc r="CB765" t="inlineStr">
      <is>
        <t/>
      </is>
    </oc>
    <nc r="CB765">
      <f>BZ765+CA765</f>
    </nc>
  </rcc>
  <rcc rId="10507" sId="1">
    <oc r="CB766" t="inlineStr">
      <is>
        <t/>
      </is>
    </oc>
    <nc r="CB766">
      <f>BZ766+CA766</f>
    </nc>
  </rcc>
  <rcc rId="10508" sId="1">
    <oc r="CB767" t="inlineStr">
      <is>
        <t/>
      </is>
    </oc>
    <nc r="CB767">
      <f>BZ767+CA767</f>
    </nc>
  </rcc>
  <rcc rId="10509" sId="1">
    <oc r="CB768" t="inlineStr">
      <is>
        <t/>
      </is>
    </oc>
    <nc r="CB768">
      <f>BZ768+CA768</f>
    </nc>
  </rcc>
  <rcc rId="10510" sId="1">
    <oc r="CB769" t="inlineStr">
      <is>
        <t/>
      </is>
    </oc>
    <nc r="CB769">
      <f>BZ769+CA769</f>
    </nc>
  </rcc>
  <rcc rId="10511" sId="1">
    <oc r="CB770" t="inlineStr">
      <is>
        <t/>
      </is>
    </oc>
    <nc r="CB770">
      <f>BZ770+CA770</f>
    </nc>
  </rcc>
  <rcc rId="10512" sId="1">
    <oc r="CB771" t="inlineStr">
      <is>
        <t/>
      </is>
    </oc>
    <nc r="CB771">
      <f>BZ771+CA771</f>
    </nc>
  </rcc>
  <rcc rId="10513" sId="1">
    <oc r="CB772" t="inlineStr">
      <is>
        <t/>
      </is>
    </oc>
    <nc r="CB772">
      <f>BZ772+CA772</f>
    </nc>
  </rcc>
  <rcc rId="10514" sId="1">
    <oc r="CB773" t="inlineStr">
      <is>
        <t/>
      </is>
    </oc>
    <nc r="CB773">
      <f>BZ773+CA773</f>
    </nc>
  </rcc>
  <rcc rId="10515" sId="1">
    <oc r="CB774" t="inlineStr">
      <is>
        <t/>
      </is>
    </oc>
    <nc r="CB774">
      <f>BZ774+CA774</f>
    </nc>
  </rcc>
  <rcc rId="10516" sId="1">
    <oc r="CB775" t="inlineStr">
      <is>
        <t/>
      </is>
    </oc>
    <nc r="CB775">
      <f>BZ775+CA775</f>
    </nc>
  </rcc>
  <rcc rId="10517" sId="1">
    <oc r="CB776" t="inlineStr">
      <is>
        <t/>
      </is>
    </oc>
    <nc r="CB776">
      <f>BZ776+CA776</f>
    </nc>
  </rcc>
  <rcc rId="10518" sId="1">
    <oc r="CB777" t="inlineStr">
      <is>
        <t/>
      </is>
    </oc>
    <nc r="CB777">
      <f>BZ777+CA777</f>
    </nc>
  </rcc>
  <rcc rId="10519" sId="1">
    <oc r="CB778" t="inlineStr">
      <is>
        <t/>
      </is>
    </oc>
    <nc r="CB778">
      <f>BZ778+CA778</f>
    </nc>
  </rcc>
  <rcc rId="10520" sId="1">
    <oc r="CB779" t="inlineStr">
      <is>
        <t/>
      </is>
    </oc>
    <nc r="CB779">
      <f>BZ779+CA779</f>
    </nc>
  </rcc>
  <rcc rId="10521" sId="1">
    <oc r="CB780" t="inlineStr">
      <is>
        <t/>
      </is>
    </oc>
    <nc r="CB780">
      <f>BZ780+CA780</f>
    </nc>
  </rcc>
  <rcc rId="10522" sId="1">
    <oc r="CB781" t="inlineStr">
      <is>
        <t/>
      </is>
    </oc>
    <nc r="CB781">
      <f>BZ781+CA781</f>
    </nc>
  </rcc>
  <rcc rId="10523" sId="1">
    <oc r="CB782" t="inlineStr">
      <is>
        <t/>
      </is>
    </oc>
    <nc r="CB782">
      <f>BZ782+CA782</f>
    </nc>
  </rcc>
  <rcc rId="10524" sId="1">
    <oc r="CB783" t="inlineStr">
      <is>
        <t/>
      </is>
    </oc>
    <nc r="CB783">
      <f>BZ783+CA783</f>
    </nc>
  </rcc>
  <rcc rId="10525" sId="1">
    <oc r="CB784" t="inlineStr">
      <is>
        <t/>
      </is>
    </oc>
    <nc r="CB784">
      <f>BZ784+CA784</f>
    </nc>
  </rcc>
  <rcc rId="10526" sId="1">
    <oc r="CB785" t="inlineStr">
      <is>
        <t/>
      </is>
    </oc>
    <nc r="CB785">
      <f>BZ785+CA785</f>
    </nc>
  </rcc>
  <rcc rId="10527" sId="1">
    <oc r="CB786" t="inlineStr">
      <is>
        <t/>
      </is>
    </oc>
    <nc r="CB786">
      <f>BZ786+CA786</f>
    </nc>
  </rcc>
  <rcc rId="10528" sId="1">
    <oc r="CB787" t="inlineStr">
      <is>
        <t/>
      </is>
    </oc>
    <nc r="CB787">
      <f>BZ787+CA787</f>
    </nc>
  </rcc>
  <rcc rId="10529" sId="1">
    <oc r="CB788" t="inlineStr">
      <is>
        <t/>
      </is>
    </oc>
    <nc r="CB788">
      <f>BZ788+CA788</f>
    </nc>
  </rcc>
  <rcc rId="10530" sId="1">
    <oc r="CB789" t="inlineStr">
      <is>
        <t/>
      </is>
    </oc>
    <nc r="CB789">
      <f>BZ789+CA789</f>
    </nc>
  </rcc>
  <rcc rId="10531" sId="1">
    <oc r="CB790" t="inlineStr">
      <is>
        <t/>
      </is>
    </oc>
    <nc r="CB790">
      <f>BZ790+CA790</f>
    </nc>
  </rcc>
  <rcc rId="10532" sId="1">
    <oc r="CB791" t="inlineStr">
      <is>
        <t/>
      </is>
    </oc>
    <nc r="CB791">
      <f>BZ791+CA791</f>
    </nc>
  </rcc>
  <rcc rId="10533" sId="1">
    <oc r="CB792" t="inlineStr">
      <is>
        <t/>
      </is>
    </oc>
    <nc r="CB792">
      <f>BZ792+CA792</f>
    </nc>
  </rcc>
  <rcc rId="10534" sId="1">
    <oc r="CB793" t="inlineStr">
      <is>
        <t/>
      </is>
    </oc>
    <nc r="CB793">
      <f>BZ793+CA793</f>
    </nc>
  </rcc>
  <rcc rId="10535" sId="1">
    <oc r="CB794" t="inlineStr">
      <is>
        <t/>
      </is>
    </oc>
    <nc r="CB794">
      <f>BZ794+CA794</f>
    </nc>
  </rcc>
  <rcc rId="10536" sId="1">
    <oc r="CB795" t="inlineStr">
      <is>
        <t/>
      </is>
    </oc>
    <nc r="CB795">
      <f>BZ795+CA795</f>
    </nc>
  </rcc>
  <rcc rId="10537" sId="1">
    <oc r="CB796" t="inlineStr">
      <is>
        <t/>
      </is>
    </oc>
    <nc r="CB796">
      <f>BZ796+CA796</f>
    </nc>
  </rcc>
  <rcc rId="10538" sId="1">
    <oc r="CB797" t="inlineStr">
      <is>
        <t/>
      </is>
    </oc>
    <nc r="CB797">
      <f>BZ797+CA797</f>
    </nc>
  </rcc>
  <rcc rId="10539" sId="1">
    <oc r="CB798" t="inlineStr">
      <is>
        <t/>
      </is>
    </oc>
    <nc r="CB798">
      <f>BZ798+CA798</f>
    </nc>
  </rcc>
  <rcc rId="10540" sId="1">
    <oc r="CB799" t="inlineStr">
      <is>
        <t/>
      </is>
    </oc>
    <nc r="CB799">
      <f>BZ799+CA799</f>
    </nc>
  </rcc>
  <rcc rId="10541" sId="1">
    <oc r="CB800" t="inlineStr">
      <is>
        <t/>
      </is>
    </oc>
    <nc r="CB800">
      <f>BZ800+CA800</f>
    </nc>
  </rcc>
  <rcc rId="10542" sId="1">
    <oc r="CB801" t="inlineStr">
      <is>
        <t/>
      </is>
    </oc>
    <nc r="CB801">
      <f>BZ801+CA801</f>
    </nc>
  </rcc>
  <rcc rId="10543" sId="1">
    <oc r="CB802" t="inlineStr">
      <is>
        <t>0.30521692675</t>
      </is>
    </oc>
    <nc r="CB802">
      <f>BZ802+CA802</f>
    </nc>
  </rcc>
  <rcc rId="10544" sId="1">
    <oc r="CB803" t="inlineStr">
      <is>
        <t/>
      </is>
    </oc>
    <nc r="CB803">
      <f>BZ803+CA803</f>
    </nc>
  </rcc>
  <rcc rId="10545" sId="1">
    <oc r="CB804" t="inlineStr">
      <is>
        <t/>
      </is>
    </oc>
    <nc r="CB804">
      <f>BZ804+CA804</f>
    </nc>
  </rcc>
  <rcc rId="10546" sId="1">
    <oc r="CB805" t="inlineStr">
      <is>
        <t/>
      </is>
    </oc>
    <nc r="CB805">
      <f>BZ805+CA805</f>
    </nc>
  </rcc>
  <rcc rId="10547" sId="1">
    <oc r="CB806" t="inlineStr">
      <is>
        <t/>
      </is>
    </oc>
    <nc r="CB806">
      <f>BZ806+CA806</f>
    </nc>
  </rcc>
  <rcc rId="10548" sId="1">
    <oc r="CB807" t="inlineStr">
      <is>
        <t/>
      </is>
    </oc>
    <nc r="CB807">
      <f>BZ807+CA807</f>
    </nc>
  </rcc>
  <rcc rId="10549" sId="1">
    <oc r="CB808" t="inlineStr">
      <is>
        <t/>
      </is>
    </oc>
    <nc r="CB808">
      <f>BZ808+CA808</f>
    </nc>
  </rcc>
  <rcc rId="10550" sId="1">
    <oc r="CB809" t="inlineStr">
      <is>
        <t/>
      </is>
    </oc>
    <nc r="CB809">
      <f>BZ809+CA809</f>
    </nc>
  </rcc>
  <rcc rId="10551" sId="1">
    <oc r="CB810" t="inlineStr">
      <is>
        <t/>
      </is>
    </oc>
    <nc r="CB810">
      <f>BZ810+CA810</f>
    </nc>
  </rcc>
  <rcc rId="10552" sId="1">
    <oc r="CB811" t="inlineStr">
      <is>
        <t/>
      </is>
    </oc>
    <nc r="CB811">
      <f>BZ811+CA811</f>
    </nc>
  </rcc>
  <rcc rId="10553" sId="1">
    <oc r="CB812" t="inlineStr">
      <is>
        <t/>
      </is>
    </oc>
    <nc r="CB812">
      <f>BZ812+CA812</f>
    </nc>
  </rcc>
  <rcc rId="10554" sId="1">
    <oc r="CB813" t="inlineStr">
      <is>
        <t/>
      </is>
    </oc>
    <nc r="CB813">
      <f>BZ813+CA813</f>
    </nc>
  </rcc>
  <rcc rId="10555" sId="1">
    <oc r="CB814" t="inlineStr">
      <is>
        <t/>
      </is>
    </oc>
    <nc r="CB814">
      <f>BZ814+CA814</f>
    </nc>
  </rcc>
  <rcc rId="10556" sId="1">
    <oc r="CB815" t="inlineStr">
      <is>
        <t>0.16549494949</t>
      </is>
    </oc>
    <nc r="CB815">
      <f>BZ815+CA815</f>
    </nc>
  </rcc>
  <rcc rId="10557" sId="1">
    <oc r="CB816" t="inlineStr">
      <is>
        <t>0.090025298805</t>
      </is>
    </oc>
    <nc r="CB816">
      <f>BZ816+CA816</f>
    </nc>
  </rcc>
  <rcc rId="10558" sId="1">
    <oc r="CB817" t="inlineStr">
      <is>
        <t/>
      </is>
    </oc>
    <nc r="CB817">
      <f>BZ817+CA817</f>
    </nc>
  </rcc>
  <rfmt sheetId="1" sqref="CC1:CG1 CC430:CG441 CC624:CG680 CC690:CG817 CC2528:CG1048576">
    <dxf>
      <numFmt numFmtId="166" formatCode="&quot;$&quot;#,##0"/>
    </dxf>
  </rfmt>
  <rcc rId="10559" sId="1" numFmtId="11">
    <oc r="CD624" t="inlineStr">
      <is>
        <t/>
      </is>
    </oc>
    <nc r="CD624">
      <v>0</v>
    </nc>
  </rcc>
  <rcc rId="10560" sId="1">
    <oc r="CE624" t="inlineStr">
      <is>
        <t>299200</t>
      </is>
    </oc>
    <nc r="CE624">
      <f>CC624-CD624</f>
    </nc>
  </rcc>
  <rcc rId="10561" sId="1">
    <oc r="CG624" t="inlineStr">
      <is>
        <t>135.7532</t>
      </is>
    </oc>
    <nc r="CG624">
      <f>CE624/K624</f>
    </nc>
  </rcc>
  <rcc rId="10562" sId="1" numFmtId="11">
    <oc r="CD625" t="inlineStr">
      <is>
        <t/>
      </is>
    </oc>
    <nc r="CD625">
      <v>0</v>
    </nc>
  </rcc>
  <rcc rId="10563" sId="1">
    <oc r="CE625" t="inlineStr">
      <is>
        <t>110000</t>
      </is>
    </oc>
    <nc r="CE625">
      <f>CC625-CD625</f>
    </nc>
  </rcc>
  <rcc rId="10564" sId="1">
    <oc r="CG625" t="inlineStr">
      <is>
        <t>134.3101</t>
      </is>
    </oc>
    <nc r="CG625">
      <f>CE625/K625</f>
    </nc>
  </rcc>
  <rcc rId="10565" sId="1" numFmtId="11">
    <oc r="CD626" t="inlineStr">
      <is>
        <t/>
      </is>
    </oc>
    <nc r="CD626">
      <v>0</v>
    </nc>
  </rcc>
  <rcc rId="10566" sId="1">
    <oc r="CE626" t="inlineStr">
      <is>
        <t>277600</t>
      </is>
    </oc>
    <nc r="CE626">
      <f>CC626-CD626</f>
    </nc>
  </rcc>
  <rcc rId="10567" sId="1">
    <oc r="CG626" t="inlineStr">
      <is>
        <t>203.8179</t>
      </is>
    </oc>
    <nc r="CG626">
      <f>CE626/K626</f>
    </nc>
  </rcc>
  <rcc rId="10568" sId="1" numFmtId="11">
    <oc r="CD627" t="inlineStr">
      <is>
        <t/>
      </is>
    </oc>
    <nc r="CD627">
      <v>0</v>
    </nc>
  </rcc>
  <rcc rId="10569" sId="1">
    <oc r="CE627" t="inlineStr">
      <is>
        <t>552300</t>
      </is>
    </oc>
    <nc r="CE627">
      <f>CC627-CD627</f>
    </nc>
  </rcc>
  <rcc rId="10570" sId="1">
    <oc r="CG627" t="inlineStr">
      <is>
        <t>396.7672</t>
      </is>
    </oc>
    <nc r="CG627">
      <f>CE627/K627</f>
    </nc>
  </rcc>
  <rcc rId="10571" sId="1" numFmtId="11">
    <oc r="CD628" t="inlineStr">
      <is>
        <t/>
      </is>
    </oc>
    <nc r="CD628">
      <v>0</v>
    </nc>
  </rcc>
  <rcc rId="10572" sId="1">
    <oc r="CE628" t="inlineStr">
      <is>
        <t>447800</t>
      </is>
    </oc>
    <nc r="CE628">
      <f>CC628-CD628</f>
    </nc>
  </rcc>
  <rcc rId="10573" sId="1">
    <oc r="CG628" t="inlineStr">
      <is>
        <t>301.5488</t>
      </is>
    </oc>
    <nc r="CG628">
      <f>CE628/K628</f>
    </nc>
  </rcc>
  <rcc rId="10574" sId="1" numFmtId="11">
    <oc r="CD629" t="inlineStr">
      <is>
        <t/>
      </is>
    </oc>
    <nc r="CD629">
      <v>0</v>
    </nc>
  </rcc>
  <rcc rId="10575" sId="1">
    <oc r="CE629" t="inlineStr">
      <is>
        <t>582000</t>
      </is>
    </oc>
    <nc r="CE629">
      <f>CC629-CD629</f>
    </nc>
  </rcc>
  <rcc rId="10576" sId="1">
    <oc r="CG629" t="inlineStr">
      <is>
        <t>324.234</t>
      </is>
    </oc>
    <nc r="CG629">
      <f>CE629/K629</f>
    </nc>
  </rcc>
  <rcc rId="10577" sId="1" numFmtId="11">
    <oc r="CD630" t="inlineStr">
      <is>
        <t/>
      </is>
    </oc>
    <nc r="CD630">
      <v>0</v>
    </nc>
  </rcc>
  <rcc rId="10578" sId="1">
    <oc r="CE630" t="inlineStr">
      <is>
        <t>555200</t>
      </is>
    </oc>
    <nc r="CE630">
      <f>CC630-CD630</f>
    </nc>
  </rcc>
  <rcc rId="10579" sId="1">
    <oc r="CG630" t="inlineStr">
      <is>
        <t>135.0195</t>
      </is>
    </oc>
    <nc r="CG630">
      <f>CE630/K630</f>
    </nc>
  </rcc>
  <rcc rId="10580" sId="1" numFmtId="11">
    <oc r="CD631" t="inlineStr">
      <is>
        <t/>
      </is>
    </oc>
    <nc r="CD631">
      <v>0</v>
    </nc>
  </rcc>
  <rcc rId="10581" sId="1">
    <oc r="CE631" t="inlineStr">
      <is>
        <t>582400</t>
      </is>
    </oc>
    <nc r="CE631">
      <f>CC631-CD631</f>
    </nc>
  </rcc>
  <rcc rId="10582" sId="1">
    <oc r="CG631" t="inlineStr">
      <is>
        <t>320.8815</t>
      </is>
    </oc>
    <nc r="CG631">
      <f>CE631/K631</f>
    </nc>
  </rcc>
  <rcc rId="10583" sId="1" numFmtId="11">
    <oc r="CD632" t="inlineStr">
      <is>
        <t/>
      </is>
    </oc>
    <nc r="CD632">
      <v>0</v>
    </nc>
  </rcc>
  <rcc rId="10584" sId="1">
    <oc r="CE632" t="inlineStr">
      <is>
        <t>530500</t>
      </is>
    </oc>
    <nc r="CE632">
      <f>CC632-CD632</f>
    </nc>
  </rcc>
  <rcc rId="10585" sId="1">
    <oc r="CG632" t="inlineStr">
      <is>
        <t>289.8907</t>
      </is>
    </oc>
    <nc r="CG632">
      <f>CE632/K632</f>
    </nc>
  </rcc>
  <rcc rId="10586" sId="1" numFmtId="11">
    <oc r="CD633" t="inlineStr">
      <is>
        <t/>
      </is>
    </oc>
    <nc r="CD633">
      <v>0</v>
    </nc>
  </rcc>
  <rcc rId="10587" sId="1">
    <oc r="CE633" t="inlineStr">
      <is>
        <t>524800</t>
      </is>
    </oc>
    <nc r="CE633">
      <f>CC633-CD633</f>
    </nc>
  </rcc>
  <rcc rId="10588" sId="1">
    <oc r="CG633" t="inlineStr">
      <is>
        <t>284.5987</t>
      </is>
    </oc>
    <nc r="CG633">
      <f>CE633/K633</f>
    </nc>
  </rcc>
  <rcc rId="10589" sId="1" numFmtId="11">
    <oc r="CD634" t="inlineStr">
      <is>
        <t/>
      </is>
    </oc>
    <nc r="CD634">
      <v>0</v>
    </nc>
  </rcc>
  <rcc rId="10590" sId="1">
    <oc r="CE634" t="inlineStr">
      <is>
        <t>792800</t>
      </is>
    </oc>
    <nc r="CE634">
      <f>CC634-CD634</f>
    </nc>
  </rcc>
  <rcc rId="10591" sId="1">
    <oc r="CG634" t="inlineStr">
      <is>
        <t>259.9344</t>
      </is>
    </oc>
    <nc r="CG634">
      <f>CE634/K634</f>
    </nc>
  </rcc>
  <rcc rId="10592" sId="1" numFmtId="11">
    <oc r="CD635" t="inlineStr">
      <is>
        <t/>
      </is>
    </oc>
    <nc r="CD635">
      <v>0</v>
    </nc>
  </rcc>
  <rcc rId="10593" sId="1">
    <oc r="CE635" t="inlineStr">
      <is>
        <t>691700</t>
      </is>
    </oc>
    <nc r="CE635">
      <f>CC635-CD635</f>
    </nc>
  </rcc>
  <rcc rId="10594" sId="1">
    <oc r="CG635" t="inlineStr">
      <is>
        <t/>
      </is>
    </oc>
    <nc r="CG635">
      <f>CE635/K635</f>
    </nc>
  </rcc>
  <rcc rId="10595" sId="1" numFmtId="11">
    <oc r="CD636" t="inlineStr">
      <is>
        <t/>
      </is>
    </oc>
    <nc r="CD636">
      <v>0</v>
    </nc>
  </rcc>
  <rcc rId="10596" sId="1">
    <oc r="CE636" t="inlineStr">
      <is>
        <t>576300</t>
      </is>
    </oc>
    <nc r="CE636">
      <f>CC636-CD636</f>
    </nc>
  </rcc>
  <rcc rId="10597" sId="1">
    <oc r="CG636" t="inlineStr">
      <is>
        <t>278.4058</t>
      </is>
    </oc>
    <nc r="CG636">
      <f>CE636/K636</f>
    </nc>
  </rcc>
  <rcc rId="10598" sId="1" numFmtId="11">
    <oc r="CD637" t="inlineStr">
      <is>
        <t/>
      </is>
    </oc>
    <nc r="CD637">
      <v>0</v>
    </nc>
  </rcc>
  <rcc rId="10599" sId="1">
    <oc r="CE637" t="inlineStr">
      <is>
        <t>484900</t>
      </is>
    </oc>
    <nc r="CE637">
      <f>CC637-CD637</f>
    </nc>
  </rcc>
  <rcc rId="10600" sId="1">
    <oc r="CG637" t="inlineStr">
      <is>
        <t>225.7449</t>
      </is>
    </oc>
    <nc r="CG637">
      <f>CE637/K637</f>
    </nc>
  </rcc>
  <rcc rId="10601" sId="1" numFmtId="11">
    <oc r="CD638" t="inlineStr">
      <is>
        <t/>
      </is>
    </oc>
    <nc r="CD638">
      <v>0</v>
    </nc>
  </rcc>
  <rcc rId="10602" sId="1">
    <oc r="CE638" t="inlineStr">
      <is>
        <t>541400</t>
      </is>
    </oc>
    <nc r="CE638">
      <f>CC638-CD638</f>
    </nc>
  </rcc>
  <rcc rId="10603" sId="1">
    <oc r="CG638" t="inlineStr">
      <is>
        <t>222.6151</t>
      </is>
    </oc>
    <nc r="CG638">
      <f>CE638/K638</f>
    </nc>
  </rcc>
  <rcc rId="10604" sId="1" numFmtId="11">
    <oc r="CD639" t="inlineStr">
      <is>
        <t/>
      </is>
    </oc>
    <nc r="CD639">
      <v>0</v>
    </nc>
  </rcc>
  <rcc rId="10605" sId="1">
    <oc r="CE639" t="inlineStr">
      <is>
        <t>691500</t>
      </is>
    </oc>
    <nc r="CE639">
      <f>CC639-CD639</f>
    </nc>
  </rcc>
  <rcc rId="10606" sId="1">
    <oc r="CG639" t="inlineStr">
      <is>
        <t>278.3816</t>
      </is>
    </oc>
    <nc r="CG639">
      <f>CE639/K639</f>
    </nc>
  </rcc>
  <rcc rId="10607" sId="1" numFmtId="11">
    <oc r="CD640" t="inlineStr">
      <is>
        <t/>
      </is>
    </oc>
    <nc r="CD640">
      <v>0</v>
    </nc>
  </rcc>
  <rcc rId="10608" sId="1">
    <oc r="CE640" t="inlineStr">
      <is>
        <t>837000</t>
      </is>
    </oc>
    <nc r="CE640">
      <f>CC640-CD640</f>
    </nc>
  </rcc>
  <rcc rId="10609" sId="1">
    <oc r="CG640" t="inlineStr">
      <is>
        <t>336.4148</t>
      </is>
    </oc>
    <nc r="CG640">
      <f>CE640/K640</f>
    </nc>
  </rcc>
  <rcc rId="10610" sId="1" numFmtId="11">
    <oc r="CD641" t="inlineStr">
      <is>
        <t/>
      </is>
    </oc>
    <nc r="CD641">
      <v>0</v>
    </nc>
  </rcc>
  <rcc rId="10611" sId="1">
    <oc r="CE641" t="inlineStr">
      <is>
        <t>593800</t>
      </is>
    </oc>
    <nc r="CE641">
      <f>CC641-CD641</f>
    </nc>
  </rcc>
  <rcc rId="10612" sId="1">
    <oc r="CG641" t="inlineStr">
      <is>
        <t>218.2286</t>
      </is>
    </oc>
    <nc r="CG641">
      <f>CE641/K641</f>
    </nc>
  </rcc>
  <rcc rId="10613" sId="1" numFmtId="11">
    <oc r="CD642" t="inlineStr">
      <is>
        <t/>
      </is>
    </oc>
    <nc r="CD642">
      <v>0</v>
    </nc>
  </rcc>
  <rcc rId="10614" sId="1">
    <oc r="CE642" t="inlineStr">
      <is>
        <t>533700</t>
      </is>
    </oc>
    <nc r="CE642">
      <f>CC642-CD642</f>
    </nc>
  </rcc>
  <rcc rId="10615" sId="1">
    <oc r="CG642" t="inlineStr">
      <is>
        <t>194.71</t>
      </is>
    </oc>
    <nc r="CG642">
      <f>CE642/K642</f>
    </nc>
  </rcc>
  <rcc rId="10616" sId="1" numFmtId="11">
    <oc r="CD643" t="inlineStr">
      <is>
        <t/>
      </is>
    </oc>
    <nc r="CD643">
      <v>0</v>
    </nc>
  </rcc>
  <rcc rId="10617" sId="1">
    <oc r="CE643" t="inlineStr">
      <is>
        <t>777900</t>
      </is>
    </oc>
    <nc r="CE643">
      <f>CC643-CD643</f>
    </nc>
  </rcc>
  <rcc rId="10618" sId="1">
    <oc r="CG643" t="inlineStr">
      <is>
        <t>282.2569</t>
      </is>
    </oc>
    <nc r="CG643">
      <f>CE643/K643</f>
    </nc>
  </rcc>
  <rcc rId="10619" sId="1" numFmtId="11">
    <oc r="CD644" t="inlineStr">
      <is>
        <t/>
      </is>
    </oc>
    <nc r="CD644">
      <v>0</v>
    </nc>
  </rcc>
  <rcc rId="10620" sId="1">
    <oc r="CE644" t="inlineStr">
      <is>
        <t>390300</t>
      </is>
    </oc>
    <nc r="CE644">
      <f>CC644-CD644</f>
    </nc>
  </rcc>
  <rcc rId="10621" sId="1">
    <oc r="CG644" t="inlineStr">
      <is>
        <t>135.7093</t>
      </is>
    </oc>
    <nc r="CG644">
      <f>CE644/K644</f>
    </nc>
  </rcc>
  <rcc rId="10622" sId="1" numFmtId="11">
    <oc r="CD645" t="inlineStr">
      <is>
        <t/>
      </is>
    </oc>
    <nc r="CD645">
      <v>0</v>
    </nc>
  </rcc>
  <rcc rId="10623" sId="1">
    <oc r="CE645" t="inlineStr">
      <is>
        <t>676200</t>
      </is>
    </oc>
    <nc r="CE645">
      <f>CC645-CD645</f>
    </nc>
  </rcc>
  <rcc rId="10624" sId="1">
    <oc r="CG645" t="inlineStr">
      <is>
        <t>232.0522</t>
      </is>
    </oc>
    <nc r="CG645">
      <f>CE645/K645</f>
    </nc>
  </rcc>
  <rcc rId="10625" sId="1" numFmtId="11">
    <oc r="CD646" t="inlineStr">
      <is>
        <t/>
      </is>
    </oc>
    <nc r="CD646">
      <v>0</v>
    </nc>
  </rcc>
  <rcc rId="10626" sId="1">
    <oc r="CE646" t="inlineStr">
      <is>
        <t>957900</t>
      </is>
    </oc>
    <nc r="CE646">
      <f>CC646-CD646</f>
    </nc>
  </rcc>
  <rcc rId="10627" sId="1">
    <oc r="CG646" t="inlineStr">
      <is>
        <t/>
      </is>
    </oc>
    <nc r="CG646">
      <f>CE646/K646</f>
    </nc>
  </rcc>
  <rcc rId="10628" sId="1" numFmtId="11">
    <oc r="CD647" t="inlineStr">
      <is>
        <t/>
      </is>
    </oc>
    <nc r="CD647">
      <v>0</v>
    </nc>
  </rcc>
  <rcc rId="10629" sId="1">
    <oc r="CE647" t="inlineStr">
      <is>
        <t>874200</t>
      </is>
    </oc>
    <nc r="CE647">
      <f>CC647-CD647</f>
    </nc>
  </rcc>
  <rcc rId="10630" sId="1">
    <oc r="CG647" t="inlineStr">
      <is>
        <t>292.9625</t>
      </is>
    </oc>
    <nc r="CG647">
      <f>CE647/K647</f>
    </nc>
  </rcc>
  <rcc rId="10631" sId="1" numFmtId="11">
    <oc r="CD648" t="inlineStr">
      <is>
        <t/>
      </is>
    </oc>
    <nc r="CD648">
      <v>0</v>
    </nc>
  </rcc>
  <rcc rId="10632" sId="1">
    <oc r="CE648" t="inlineStr">
      <is>
        <t>586800</t>
      </is>
    </oc>
    <nc r="CE648">
      <f>CC648-CD648</f>
    </nc>
  </rcc>
  <rcc rId="10633" sId="1">
    <oc r="CG648" t="inlineStr">
      <is>
        <t>194.369</t>
      </is>
    </oc>
    <nc r="CG648">
      <f>CE648/K648</f>
    </nc>
  </rcc>
  <rcc rId="10634" sId="1" numFmtId="11">
    <oc r="CD649" t="inlineStr">
      <is>
        <t/>
      </is>
    </oc>
    <nc r="CD649">
      <v>0</v>
    </nc>
  </rcc>
  <rcc rId="10635" sId="1">
    <oc r="CE649" t="inlineStr">
      <is>
        <t>674100</t>
      </is>
    </oc>
    <nc r="CE649">
      <f>CC649-CD649</f>
    </nc>
  </rcc>
  <rcc rId="10636" sId="1">
    <oc r="CG649" t="inlineStr">
      <is>
        <t>222.6222</t>
      </is>
    </oc>
    <nc r="CG649">
      <f>CE649/K649</f>
    </nc>
  </rcc>
  <rcc rId="10637" sId="1" numFmtId="11">
    <oc r="CD650" t="inlineStr">
      <is>
        <t/>
      </is>
    </oc>
    <nc r="CD650">
      <v>0</v>
    </nc>
  </rcc>
  <rcc rId="10638" sId="1">
    <oc r="CE650" t="inlineStr">
      <is>
        <t>973500</t>
      </is>
    </oc>
    <nc r="CE650">
      <f>CC650-CD650</f>
    </nc>
  </rcc>
  <rcc rId="10639" sId="1">
    <oc r="CG650" t="inlineStr">
      <is>
        <t>320.8635</t>
      </is>
    </oc>
    <nc r="CG650">
      <f>CE650/K650</f>
    </nc>
  </rcc>
  <rcc rId="10640" sId="1" numFmtId="11">
    <oc r="CD651" t="inlineStr">
      <is>
        <t/>
      </is>
    </oc>
    <nc r="CD651">
      <v>0</v>
    </nc>
  </rcc>
  <rcc rId="10641" sId="1">
    <oc r="CE651" t="inlineStr">
      <is>
        <t>964500</t>
      </is>
    </oc>
    <nc r="CE651">
      <f>CC651-CD651</f>
    </nc>
  </rcc>
  <rcc rId="10642" sId="1">
    <oc r="CG651" t="inlineStr">
      <is>
        <t>312.6418</t>
      </is>
    </oc>
    <nc r="CG651">
      <f>CE651/K651</f>
    </nc>
  </rcc>
  <rcc rId="10643" sId="1" numFmtId="11">
    <oc r="CD652" t="inlineStr">
      <is>
        <t/>
      </is>
    </oc>
    <nc r="CD652">
      <v>0</v>
    </nc>
  </rcc>
  <rcc rId="10644" sId="1">
    <oc r="CE652" t="inlineStr">
      <is>
        <t>737200</t>
      </is>
    </oc>
    <nc r="CE652">
      <f>CC652-CD652</f>
    </nc>
  </rcc>
  <rcc rId="10645" sId="1">
    <oc r="CG652" t="inlineStr">
      <is>
        <t>236.3578</t>
      </is>
    </oc>
    <nc r="CG652">
      <f>CE652/K652</f>
    </nc>
  </rcc>
  <rcc rId="10646" sId="1" numFmtId="11">
    <oc r="CD653" t="inlineStr">
      <is>
        <t/>
      </is>
    </oc>
    <nc r="CD653">
      <v>0</v>
    </nc>
  </rcc>
  <rcc rId="10647" sId="1">
    <oc r="CE653" t="inlineStr">
      <is>
        <t>637400</t>
      </is>
    </oc>
    <nc r="CE653">
      <f>CC653-CD653</f>
    </nc>
  </rcc>
  <rcc rId="10648" sId="1">
    <oc r="CG653" t="inlineStr">
      <is>
        <t>203.7724</t>
      </is>
    </oc>
    <nc r="CG653">
      <f>CE653/K653</f>
    </nc>
  </rcc>
  <rcc rId="10649" sId="1" numFmtId="11">
    <oc r="CD654" t="inlineStr">
      <is>
        <t/>
      </is>
    </oc>
    <nc r="CD654">
      <v>0</v>
    </nc>
  </rcc>
  <rcc rId="10650" sId="1">
    <oc r="CE654" t="inlineStr">
      <is>
        <t>736500</t>
      </is>
    </oc>
    <nc r="CE654">
      <f>CC654-CD654</f>
    </nc>
  </rcc>
  <rcc rId="10651" sId="1">
    <oc r="CG654" t="inlineStr">
      <is>
        <t>192.4987</t>
      </is>
    </oc>
    <nc r="CG654">
      <f>CE654/K654</f>
    </nc>
  </rcc>
  <rcc rId="10652" sId="1" numFmtId="11">
    <oc r="CD655" t="inlineStr">
      <is>
        <t/>
      </is>
    </oc>
    <nc r="CD655">
      <v>0</v>
    </nc>
  </rcc>
  <rcc rId="10653" sId="1">
    <oc r="CE655" t="inlineStr">
      <is>
        <t>651900</t>
      </is>
    </oc>
    <nc r="CE655">
      <f>CC655-CD655</f>
    </nc>
  </rcc>
  <rcc rId="10654" sId="1">
    <oc r="CG655" t="inlineStr">
      <is>
        <t>194.3649</t>
      </is>
    </oc>
    <nc r="CG655">
      <f>CE655/K655</f>
    </nc>
  </rcc>
  <rcc rId="10655" sId="1" numFmtId="11">
    <oc r="CD656" t="inlineStr">
      <is>
        <t/>
      </is>
    </oc>
    <nc r="CD656">
      <v>0</v>
    </nc>
  </rcc>
  <rcc rId="10656" sId="1">
    <oc r="CE656" t="inlineStr">
      <is>
        <t>646800</t>
      </is>
    </oc>
    <nc r="CE656">
      <f>CC656-CD656</f>
    </nc>
  </rcc>
  <rcc rId="10657" sId="1">
    <oc r="CG656" t="inlineStr">
      <is>
        <t>192.5</t>
      </is>
    </oc>
    <nc r="CG656">
      <f>CE656/K656</f>
    </nc>
  </rcc>
  <rcc rId="10658" sId="1" numFmtId="11">
    <oc r="CD657" t="inlineStr">
      <is>
        <t/>
      </is>
    </oc>
    <nc r="CD657">
      <v>0</v>
    </nc>
  </rcc>
  <rcc rId="10659" sId="1">
    <oc r="CE657" t="inlineStr">
      <is>
        <t>663800</t>
      </is>
    </oc>
    <nc r="CE657">
      <f>CC657-CD657</f>
    </nc>
  </rcc>
  <rcc rId="10660" sId="1">
    <oc r="CG657" t="inlineStr">
      <is>
        <t>196.6815</t>
      </is>
    </oc>
    <nc r="CG657">
      <f>CE657/K657</f>
    </nc>
  </rcc>
  <rcc rId="10661" sId="1" numFmtId="11">
    <oc r="CD658" t="inlineStr">
      <is>
        <t/>
      </is>
    </oc>
    <nc r="CD658">
      <v>0</v>
    </nc>
  </rcc>
  <rcc rId="10662" sId="1">
    <oc r="CE658" t="inlineStr">
      <is>
        <t>1129600</t>
      </is>
    </oc>
    <nc r="CE658">
      <f>CC658-CD658</f>
    </nc>
  </rcc>
  <rcc rId="10663" sId="1">
    <oc r="CG658" t="inlineStr">
      <is>
        <t>332.5287</t>
      </is>
    </oc>
    <nc r="CG658">
      <f>CE658/K658</f>
    </nc>
  </rcc>
  <rcc rId="10664" sId="1" numFmtId="11">
    <oc r="CD659" t="inlineStr">
      <is>
        <t/>
      </is>
    </oc>
    <nc r="CD659">
      <v>0</v>
    </nc>
  </rcc>
  <rcc rId="10665" sId="1">
    <oc r="CE659" t="inlineStr">
      <is>
        <t>667100</t>
      </is>
    </oc>
    <nc r="CE659">
      <f>CC659-CD659</f>
    </nc>
  </rcc>
  <rcc rId="10666" sId="1">
    <oc r="CG659" t="inlineStr">
      <is>
        <t>194.3765</t>
      </is>
    </oc>
    <nc r="CG659">
      <f>CE659/K659</f>
    </nc>
  </rcc>
  <rcc rId="10667" sId="1" numFmtId="11">
    <oc r="CD660" t="inlineStr">
      <is>
        <t/>
      </is>
    </oc>
    <nc r="CD660">
      <v>0</v>
    </nc>
  </rcc>
  <rcc rId="10668" sId="1">
    <oc r="CE660" t="inlineStr">
      <is>
        <t>667700</t>
      </is>
    </oc>
    <nc r="CE660">
      <f>CC660-CD660</f>
    </nc>
  </rcc>
  <rcc rId="10669" sId="1">
    <oc r="CG660" t="inlineStr">
      <is>
        <t>194.3814</t>
      </is>
    </oc>
    <nc r="CG660">
      <f>CE660/K660</f>
    </nc>
  </rcc>
  <rcc rId="10670" sId="1" numFmtId="11">
    <oc r="CD661" t="inlineStr">
      <is>
        <t/>
      </is>
    </oc>
    <nc r="CD661">
      <v>0</v>
    </nc>
  </rcc>
  <rcc rId="10671" sId="1">
    <oc r="CE661" t="inlineStr">
      <is>
        <t>605100</t>
      </is>
    </oc>
    <nc r="CE661">
      <f>CC661-CD661</f>
    </nc>
  </rcc>
  <rcc rId="10672" sId="1">
    <oc r="CG661" t="inlineStr">
      <is>
        <t/>
      </is>
    </oc>
    <nc r="CG661">
      <f>CE661/K661</f>
    </nc>
  </rcc>
  <rcc rId="10673" sId="1" numFmtId="11">
    <oc r="CD662" t="inlineStr">
      <is>
        <t/>
      </is>
    </oc>
    <nc r="CD662">
      <v>0</v>
    </nc>
  </rcc>
  <rcc rId="10674" sId="1">
    <oc r="CE662" t="inlineStr">
      <is>
        <t>766000</t>
      </is>
    </oc>
    <nc r="CE662">
      <f>CC662-CD662</f>
    </nc>
  </rcc>
  <rcc rId="10675" sId="1">
    <oc r="CG662" t="inlineStr">
      <is>
        <t>286.1412</t>
      </is>
    </oc>
    <nc r="CG662">
      <f>CE662/K662</f>
    </nc>
  </rcc>
  <rcc rId="10676" sId="1" numFmtId="11">
    <oc r="CD663" t="inlineStr">
      <is>
        <t/>
      </is>
    </oc>
    <nc r="CD663">
      <v>0</v>
    </nc>
  </rcc>
  <rcc rId="10677" sId="1">
    <oc r="CE663" t="inlineStr">
      <is>
        <t>820100</t>
      </is>
    </oc>
    <nc r="CE663">
      <f>CC663-CD663</f>
    </nc>
  </rcc>
  <rcc rId="10678" sId="1">
    <oc r="CG663" t="inlineStr">
      <is>
        <t>228.9503</t>
      </is>
    </oc>
    <nc r="CG663">
      <f>CE663/K663</f>
    </nc>
  </rcc>
  <rcc rId="10679" sId="1" numFmtId="11">
    <oc r="CD664" t="inlineStr">
      <is>
        <t/>
      </is>
    </oc>
    <nc r="CD664">
      <v>0</v>
    </nc>
  </rcc>
  <rcc rId="10680" sId="1">
    <oc r="CE664" t="inlineStr">
      <is>
        <t>1332200</t>
      </is>
    </oc>
    <nc r="CE664">
      <f>CC664-CD664</f>
    </nc>
  </rcc>
  <rcc rId="10681" sId="1">
    <oc r="CG664" t="inlineStr">
      <is>
        <t/>
      </is>
    </oc>
    <nc r="CG664">
      <f>CE664/K664</f>
    </nc>
  </rcc>
  <rcc rId="10682" sId="1" numFmtId="11">
    <oc r="CD665" t="inlineStr">
      <is>
        <t/>
      </is>
    </oc>
    <nc r="CD665">
      <v>0</v>
    </nc>
  </rcc>
  <rcc rId="10683" sId="1">
    <oc r="CE665" t="inlineStr">
      <is>
        <t>1172800</t>
      </is>
    </oc>
    <nc r="CE665">
      <f>CC665-CD665</f>
    </nc>
  </rcc>
  <rcc rId="10684" sId="1">
    <oc r="CG665" t="inlineStr">
      <is>
        <t>281.9231</t>
      </is>
    </oc>
    <nc r="CG665">
      <f>CE665/K665</f>
    </nc>
  </rcc>
  <rcc rId="10685" sId="1" numFmtId="11">
    <oc r="CD666" t="inlineStr">
      <is>
        <t/>
      </is>
    </oc>
    <nc r="CD666">
      <v>0</v>
    </nc>
  </rcc>
  <rcc rId="10686" sId="1">
    <oc r="CE666" t="inlineStr">
      <is>
        <t>1199600</t>
      </is>
    </oc>
    <nc r="CE666">
      <f>CC666-CD666</f>
    </nc>
  </rcc>
  <rcc rId="10687" sId="1">
    <oc r="CG666" t="inlineStr">
      <is>
        <t>282.2588</t>
      </is>
    </oc>
    <nc r="CG666">
      <f>CE666/K666</f>
    </nc>
  </rcc>
  <rcc rId="10688" sId="1" numFmtId="11">
    <oc r="CD667" t="inlineStr">
      <is>
        <t/>
      </is>
    </oc>
    <nc r="CD667">
      <v>0</v>
    </nc>
  </rcc>
  <rcc rId="10689" sId="1">
    <oc r="CE667" t="inlineStr">
      <is>
        <t>860600</t>
      </is>
    </oc>
    <nc r="CE667">
      <f>CC667-CD667</f>
    </nc>
  </rcc>
  <rcc rId="10690" sId="1">
    <oc r="CG667" t="inlineStr">
      <is>
        <t>200.6996</t>
      </is>
    </oc>
    <nc r="CG667">
      <f>CE667/K667</f>
    </nc>
  </rcc>
  <rcc rId="10691" sId="1" numFmtId="11">
    <oc r="CD668" t="inlineStr">
      <is>
        <t/>
      </is>
    </oc>
    <nc r="CD668">
      <v>0</v>
    </nc>
  </rcc>
  <rcc rId="10692" sId="1">
    <oc r="CE668" t="inlineStr">
      <is>
        <t>998500</t>
      </is>
    </oc>
    <nc r="CE668">
      <f>CC668-CD668</f>
    </nc>
  </rcc>
  <rcc rId="10693" sId="1">
    <oc r="CG668" t="inlineStr">
      <is>
        <t>219.5471</t>
      </is>
    </oc>
    <nc r="CG668">
      <f>CE668/K668</f>
    </nc>
  </rcc>
  <rcc rId="10694" sId="1" numFmtId="11">
    <oc r="CD669" t="inlineStr">
      <is>
        <t/>
      </is>
    </oc>
    <nc r="CD669">
      <v>0</v>
    </nc>
  </rcc>
  <rcc rId="10695" sId="1">
    <oc r="CE669" t="inlineStr">
      <is>
        <t>566500</t>
      </is>
    </oc>
    <nc r="CE669">
      <f>CC669-CD669</f>
    </nc>
  </rcc>
  <rcc rId="10696" sId="1">
    <oc r="CG669" t="inlineStr">
      <is>
        <t>123.3936</t>
      </is>
    </oc>
    <nc r="CG669">
      <f>CE669/K669</f>
    </nc>
  </rcc>
  <rcc rId="10697" sId="1" numFmtId="11">
    <oc r="CD670" t="inlineStr">
      <is>
        <t/>
      </is>
    </oc>
    <nc r="CD670">
      <v>0</v>
    </nc>
  </rcc>
  <rcc rId="10698" sId="1">
    <oc r="CE670" t="inlineStr">
      <is>
        <t>912000</t>
      </is>
    </oc>
    <nc r="CE670">
      <f>CC670-CD670</f>
    </nc>
  </rcc>
  <rcc rId="10699" sId="1">
    <oc r="CG670" t="inlineStr">
      <is>
        <t>194.3734</t>
      </is>
    </oc>
    <nc r="CG670">
      <f>CE670/K670</f>
    </nc>
  </rcc>
  <rcc rId="10700" sId="1" numFmtId="11">
    <oc r="CD671" t="inlineStr">
      <is>
        <t/>
      </is>
    </oc>
    <nc r="CD671">
      <v>0</v>
    </nc>
  </rcc>
  <rcc rId="10701" sId="1">
    <oc r="CE671" t="inlineStr">
      <is>
        <t>1401000</t>
      </is>
    </oc>
    <nc r="CE671">
      <f>CC671-CD671</f>
    </nc>
  </rcc>
  <rcc rId="10702" sId="1">
    <oc r="CG671" t="inlineStr">
      <is>
        <t>286.152</t>
      </is>
    </oc>
    <nc r="CG671">
      <f>CE671/K671</f>
    </nc>
  </rcc>
  <rcc rId="10703" sId="1" numFmtId="11">
    <oc r="CD672" t="inlineStr">
      <is>
        <t/>
      </is>
    </oc>
    <nc r="CD672">
      <v>0</v>
    </nc>
  </rcc>
  <rcc rId="10704" sId="1">
    <oc r="CE672" t="inlineStr">
      <is>
        <t>502400</t>
      </is>
    </oc>
    <nc r="CE672">
      <f>CC672-CD672</f>
    </nc>
  </rcc>
  <rcc rId="10705" sId="1">
    <oc r="CG672" t="inlineStr">
      <is>
        <t>200.7191</t>
      </is>
    </oc>
    <nc r="CG672">
      <f>CE672/K672</f>
    </nc>
  </rcc>
  <rcc rId="10706" sId="1" numFmtId="11">
    <oc r="CD673" t="inlineStr">
      <is>
        <t/>
      </is>
    </oc>
    <nc r="CD673">
      <v>0</v>
    </nc>
  </rcc>
  <rcc rId="10707" sId="1">
    <oc r="CE673" t="inlineStr">
      <is>
        <t>772600</t>
      </is>
    </oc>
    <nc r="CE673">
      <f>CC673-CD673</f>
    </nc>
  </rcc>
  <rcc rId="10708" sId="1">
    <oc r="CG673" t="inlineStr">
      <is>
        <t/>
      </is>
    </oc>
    <nc r="CG673">
      <f>CE673/K673</f>
    </nc>
  </rcc>
  <rcc rId="10709" sId="1" numFmtId="11">
    <oc r="CD674" t="inlineStr">
      <is>
        <t/>
      </is>
    </oc>
    <nc r="CD674">
      <v>0</v>
    </nc>
  </rcc>
  <rcc rId="10710" sId="1">
    <oc r="CE674" t="inlineStr">
      <is>
        <t>1125600</t>
      </is>
    </oc>
    <nc r="CE674">
      <f>CC674-CD674</f>
    </nc>
  </rcc>
  <rcc rId="10711" sId="1">
    <oc r="CG674" t="inlineStr">
      <is>
        <t>213.2222</t>
      </is>
    </oc>
    <nc r="CG674">
      <f>CE674/K674</f>
    </nc>
  </rcc>
  <rcc rId="10712" sId="1" numFmtId="11">
    <oc r="CD675" t="inlineStr">
      <is>
        <t/>
      </is>
    </oc>
    <nc r="CD675">
      <v>0</v>
    </nc>
  </rcc>
  <rcc rId="10713" sId="1">
    <oc r="CE675" t="inlineStr">
      <is>
        <t>1004800</t>
      </is>
    </oc>
    <nc r="CE675">
      <f>CC675-CD675</f>
    </nc>
  </rcc>
  <rcc rId="10714" sId="1">
    <oc r="CG675" t="inlineStr">
      <is>
        <t>175.2049</t>
      </is>
    </oc>
    <nc r="CG675">
      <f>CE675/K675</f>
    </nc>
  </rcc>
  <rcc rId="10715" sId="1" numFmtId="11">
    <oc r="CD676" t="inlineStr">
      <is>
        <t/>
      </is>
    </oc>
    <nc r="CD676">
      <v>0</v>
    </nc>
  </rcc>
  <rcc rId="10716" sId="1">
    <oc r="CE676" t="inlineStr">
      <is>
        <t>195600</t>
      </is>
    </oc>
    <nc r="CE676">
      <f>CC676-CD676</f>
    </nc>
  </rcc>
  <rcc rId="10717" sId="1">
    <oc r="CG676" t="inlineStr">
      <is>
        <t>122.5564</t>
      </is>
    </oc>
    <nc r="CG676">
      <f>CE676/K676</f>
    </nc>
  </rcc>
  <rcc rId="10718" sId="1" numFmtId="11">
    <oc r="CD677" t="inlineStr">
      <is>
        <t/>
      </is>
    </oc>
    <nc r="CD677">
      <v>0</v>
    </nc>
  </rcc>
  <rcc rId="10719" sId="1">
    <oc r="CE677" t="inlineStr">
      <is>
        <t>875900</t>
      </is>
    </oc>
    <nc r="CE677">
      <f>CC677-CD677</f>
    </nc>
  </rcc>
  <rcc rId="10720" sId="1">
    <oc r="CG677" t="inlineStr">
      <is>
        <t>143.8732</t>
      </is>
    </oc>
    <nc r="CG677">
      <f>CE677/K677</f>
    </nc>
  </rcc>
  <rcc rId="10721" sId="1" numFmtId="11">
    <oc r="CD678" t="inlineStr">
      <is>
        <t/>
      </is>
    </oc>
    <nc r="CD678">
      <v>0</v>
    </nc>
  </rcc>
  <rcc rId="10722" sId="1">
    <oc r="CE678" t="inlineStr">
      <is>
        <t/>
      </is>
    </oc>
    <nc r="CE678">
      <f>CC678-CD678</f>
    </nc>
  </rcc>
  <rcc rId="10723" sId="1">
    <oc r="CG678" t="inlineStr">
      <is>
        <t/>
      </is>
    </oc>
    <nc r="CG678">
      <f>CE678/K678</f>
    </nc>
  </rcc>
  <rcc rId="10724" sId="1" numFmtId="11">
    <oc r="CD679" t="inlineStr">
      <is>
        <t/>
      </is>
    </oc>
    <nc r="CD679">
      <v>0</v>
    </nc>
  </rcc>
  <rcc rId="10725" sId="1">
    <oc r="CE679" t="inlineStr">
      <is>
        <t>430000</t>
      </is>
    </oc>
    <nc r="CE679">
      <f>CC679-CD679</f>
    </nc>
  </rcc>
  <rcc rId="10726" sId="1">
    <oc r="CG679" t="inlineStr">
      <is>
        <t>160.4478</t>
      </is>
    </oc>
    <nc r="CG679">
      <f>CE679/K679</f>
    </nc>
  </rcc>
  <rcc rId="10727" sId="1" numFmtId="11">
    <oc r="CD680" t="inlineStr">
      <is>
        <t/>
      </is>
    </oc>
    <nc r="CD680">
      <v>0</v>
    </nc>
  </rcc>
  <rcc rId="10728" sId="1">
    <oc r="CE680" t="inlineStr">
      <is>
        <t>642300</t>
      </is>
    </oc>
    <nc r="CE680">
      <f>CC680-CD680</f>
    </nc>
  </rcc>
  <rcc rId="10729" sId="1">
    <oc r="CG680" t="inlineStr">
      <is>
        <t>184.622</t>
      </is>
    </oc>
    <nc r="CG680">
      <f>CE680/K680</f>
    </nc>
  </rcc>
  <rcc rId="10730" sId="1" numFmtId="11">
    <oc r="CD690" t="inlineStr">
      <is>
        <t/>
      </is>
    </oc>
    <nc r="CD690">
      <v>0</v>
    </nc>
  </rcc>
  <rcc rId="10731" sId="1">
    <oc r="CE690" t="inlineStr">
      <is>
        <t>0</t>
      </is>
    </oc>
    <nc r="CE690">
      <f>CC690-CD690</f>
    </nc>
  </rcc>
  <rcc rId="10732" sId="1">
    <oc r="CG690" t="inlineStr">
      <is>
        <t/>
      </is>
    </oc>
    <nc r="CG690">
      <f>CE690/K690</f>
    </nc>
  </rcc>
  <rcc rId="10733" sId="1" numFmtId="11">
    <oc r="CD691" t="inlineStr">
      <is>
        <t/>
      </is>
    </oc>
    <nc r="CD691">
      <v>0</v>
    </nc>
  </rcc>
  <rcc rId="10734" sId="1">
    <oc r="CE691" t="inlineStr">
      <is>
        <t>0</t>
      </is>
    </oc>
    <nc r="CE691">
      <f>CC691-CD691</f>
    </nc>
  </rcc>
  <rcc rId="10735" sId="1">
    <oc r="CG691" t="inlineStr">
      <is>
        <t/>
      </is>
    </oc>
    <nc r="CG691">
      <f>CE691/K691</f>
    </nc>
  </rcc>
  <rcc rId="10736" sId="1" numFmtId="11">
    <oc r="CD692" t="inlineStr">
      <is>
        <t/>
      </is>
    </oc>
    <nc r="CD692">
      <v>0</v>
    </nc>
  </rcc>
  <rcc rId="10737" sId="1">
    <oc r="CE692" t="inlineStr">
      <is>
        <t>3315000</t>
      </is>
    </oc>
    <nc r="CE692">
      <f>CC692-CD692</f>
    </nc>
  </rcc>
  <rcc rId="10738" sId="1">
    <oc r="CG692" t="inlineStr">
      <is>
        <t>235.1064</t>
      </is>
    </oc>
    <nc r="CG692">
      <f>CE692/K692</f>
    </nc>
  </rcc>
  <rcc rId="10739" sId="1" numFmtId="11">
    <oc r="CD693" t="inlineStr">
      <is>
        <t/>
      </is>
    </oc>
    <nc r="CD693">
      <v>0</v>
    </nc>
  </rcc>
  <rcc rId="10740" sId="1">
    <oc r="CE693" t="inlineStr">
      <is>
        <t>3315000</t>
      </is>
    </oc>
    <nc r="CE693">
      <f>CC693-CD693</f>
    </nc>
  </rcc>
  <rcc rId="10741" sId="1">
    <oc r="CG693" t="inlineStr">
      <is>
        <t/>
      </is>
    </oc>
    <nc r="CG693">
      <f>CE693/K693</f>
    </nc>
  </rcc>
  <rcc rId="10742" sId="1" numFmtId="11">
    <oc r="CD694" t="inlineStr">
      <is>
        <t/>
      </is>
    </oc>
    <nc r="CD694">
      <v>0</v>
    </nc>
  </rcc>
  <rcc rId="10743" sId="1">
    <oc r="CE694" t="inlineStr">
      <is>
        <t>0</t>
      </is>
    </oc>
    <nc r="CE694">
      <f>CC694-CD694</f>
    </nc>
  </rcc>
  <rcc rId="10744" sId="1">
    <oc r="CG694" t="inlineStr">
      <is>
        <t/>
      </is>
    </oc>
    <nc r="CG694">
      <f>CE694/K694</f>
    </nc>
  </rcc>
  <rcc rId="10745" sId="1" numFmtId="11">
    <oc r="CD695" t="inlineStr">
      <is>
        <t/>
      </is>
    </oc>
    <nc r="CD695">
      <v>0</v>
    </nc>
  </rcc>
  <rcc rId="10746" sId="1">
    <oc r="CE695" t="inlineStr">
      <is>
        <t>0</t>
      </is>
    </oc>
    <nc r="CE695">
      <f>CC695-CD695</f>
    </nc>
  </rcc>
  <rcc rId="10747" sId="1">
    <oc r="CG695" t="inlineStr">
      <is>
        <t/>
      </is>
    </oc>
    <nc r="CG695">
      <f>CE695/K695</f>
    </nc>
  </rcc>
  <rcc rId="10748" sId="1" numFmtId="11">
    <oc r="CD696" t="inlineStr">
      <is>
        <t/>
      </is>
    </oc>
    <nc r="CD696">
      <v>0</v>
    </nc>
  </rcc>
  <rcc rId="10749" sId="1">
    <oc r="CE696" t="inlineStr">
      <is>
        <t>3315000</t>
      </is>
    </oc>
    <nc r="CE696">
      <f>CC696-CD696</f>
    </nc>
  </rcc>
  <rcc rId="10750" sId="1">
    <oc r="CG696" t="inlineStr">
      <is>
        <t>235.1064</t>
      </is>
    </oc>
    <nc r="CG696">
      <f>CE696/K696</f>
    </nc>
  </rcc>
  <rcc rId="10751" sId="1" numFmtId="11">
    <oc r="CD697" t="inlineStr">
      <is>
        <t/>
      </is>
    </oc>
    <nc r="CD697">
      <v>0</v>
    </nc>
  </rcc>
  <rcc rId="10752" sId="1">
    <oc r="CE697" t="inlineStr">
      <is>
        <t>3315000</t>
      </is>
    </oc>
    <nc r="CE697">
      <f>CC697-CD697</f>
    </nc>
  </rcc>
  <rcc rId="10753" sId="1">
    <oc r="CG697" t="inlineStr">
      <is>
        <t/>
      </is>
    </oc>
    <nc r="CG697">
      <f>CE697/K697</f>
    </nc>
  </rcc>
  <rcc rId="10754" sId="1" numFmtId="11">
    <oc r="CD698" t="inlineStr">
      <is>
        <t/>
      </is>
    </oc>
    <nc r="CD698">
      <v>0</v>
    </nc>
  </rcc>
  <rcc rId="10755" sId="1">
    <oc r="CE698" t="inlineStr">
      <is>
        <t>0</t>
      </is>
    </oc>
    <nc r="CE698">
      <f>CC698-CD698</f>
    </nc>
  </rcc>
  <rcc rId="10756" sId="1">
    <oc r="CG698" t="inlineStr">
      <is>
        <t/>
      </is>
    </oc>
    <nc r="CG698">
      <f>CE698/K698</f>
    </nc>
  </rcc>
  <rcc rId="10757" sId="1" numFmtId="11">
    <oc r="CD699" t="inlineStr">
      <is>
        <t/>
      </is>
    </oc>
    <nc r="CD699">
      <v>0</v>
    </nc>
  </rcc>
  <rcc rId="10758" sId="1">
    <oc r="CE699" t="inlineStr">
      <is>
        <t>133000</t>
      </is>
    </oc>
    <nc r="CE699">
      <f>CC699-CD699</f>
    </nc>
  </rcc>
  <rcc rId="10759" sId="1">
    <oc r="CG699" t="inlineStr">
      <is>
        <t>61.860465116</t>
      </is>
    </oc>
    <nc r="CG699">
      <f>CE699/K699</f>
    </nc>
  </rcc>
  <rcc rId="10760" sId="1" numFmtId="11">
    <oc r="CD700" t="inlineStr">
      <is>
        <t/>
      </is>
    </oc>
    <nc r="CD700">
      <v>0</v>
    </nc>
  </rcc>
  <rcc rId="10761" sId="1">
    <oc r="CE700" t="inlineStr">
      <is>
        <t>528900</t>
      </is>
    </oc>
    <nc r="CE700">
      <f>CC700-CD700</f>
    </nc>
  </rcc>
  <rcc rId="10762" sId="1">
    <oc r="CG700" t="inlineStr">
      <is>
        <t>36.3156</t>
      </is>
    </oc>
    <nc r="CG700">
      <f>CE700/K700</f>
    </nc>
  </rcc>
  <rcc rId="10763" sId="1" numFmtId="11">
    <oc r="CD701" t="inlineStr">
      <is>
        <t/>
      </is>
    </oc>
    <nc r="CD701">
      <v>0</v>
    </nc>
  </rcc>
  <rcc rId="10764" sId="1">
    <oc r="CE701" t="inlineStr">
      <is>
        <t>528900</t>
      </is>
    </oc>
    <nc r="CE701">
      <f>CC701-CD701</f>
    </nc>
  </rcc>
  <rcc rId="10765" sId="1">
    <oc r="CG701" t="inlineStr">
      <is>
        <t/>
      </is>
    </oc>
    <nc r="CG701">
      <f>CE701/K701</f>
    </nc>
  </rcc>
  <rcc rId="10766" sId="1" numFmtId="11">
    <oc r="CD702" t="inlineStr">
      <is>
        <t/>
      </is>
    </oc>
    <nc r="CD702">
      <v>0</v>
    </nc>
  </rcc>
  <rcc rId="10767" sId="1">
    <oc r="CE702" t="inlineStr">
      <is>
        <t>870900</t>
      </is>
    </oc>
    <nc r="CE702">
      <f>CC702-CD702</f>
    </nc>
  </rcc>
  <rcc rId="10768" sId="1">
    <oc r="CG702" t="inlineStr">
      <is>
        <t>61.661002549</t>
      </is>
    </oc>
    <nc r="CG702">
      <f>CE702/K702</f>
    </nc>
  </rcc>
  <rcc rId="10769" sId="1" numFmtId="11">
    <oc r="CD703" t="inlineStr">
      <is>
        <t/>
      </is>
    </oc>
    <nc r="CD703">
      <v>0</v>
    </nc>
  </rcc>
  <rcc rId="10770" sId="1">
    <oc r="CE703" t="inlineStr">
      <is>
        <t>169300</t>
      </is>
    </oc>
    <nc r="CE703">
      <f>CC703-CD703</f>
    </nc>
  </rcc>
  <rcc rId="10771" sId="1">
    <oc r="CG703" t="inlineStr">
      <is>
        <t>58.948467967</t>
      </is>
    </oc>
    <nc r="CG703">
      <f>CE703/K703</f>
    </nc>
  </rcc>
  <rcc rId="10772" sId="1" numFmtId="11">
    <oc r="CD704" t="inlineStr">
      <is>
        <t/>
      </is>
    </oc>
    <nc r="CD704">
      <v>0</v>
    </nc>
  </rcc>
  <rcc rId="10773" sId="1">
    <oc r="CE704" t="inlineStr">
      <is>
        <t>0</t>
      </is>
    </oc>
    <nc r="CE704">
      <f>CC704-CD704</f>
    </nc>
  </rcc>
  <rcc rId="10774" sId="1">
    <oc r="CG704" t="inlineStr">
      <is>
        <t/>
      </is>
    </oc>
    <nc r="CG704">
      <f>CE704/K704</f>
    </nc>
  </rcc>
  <rcc rId="10775" sId="1" numFmtId="11">
    <oc r="CD705" t="inlineStr">
      <is>
        <t/>
      </is>
    </oc>
    <nc r="CD705">
      <v>0</v>
    </nc>
  </rcc>
  <rcc rId="10776" sId="1">
    <oc r="CE705" t="inlineStr">
      <is>
        <t/>
      </is>
    </oc>
    <nc r="CE705">
      <f>CC705-CD705</f>
    </nc>
  </rcc>
  <rcc rId="10777" sId="1">
    <oc r="CG705" t="inlineStr">
      <is>
        <t/>
      </is>
    </oc>
    <nc r="CG705">
      <f>CE705/K705</f>
    </nc>
  </rcc>
  <rcc rId="10778" sId="1" numFmtId="11">
    <oc r="CD706" t="inlineStr">
      <is>
        <t/>
      </is>
    </oc>
    <nc r="CD706">
      <v>0</v>
    </nc>
  </rcc>
  <rcc rId="10779" sId="1">
    <oc r="CE706" t="inlineStr">
      <is>
        <t/>
      </is>
    </oc>
    <nc r="CE706">
      <f>CC706-CD706</f>
    </nc>
  </rcc>
  <rcc rId="10780" sId="1">
    <oc r="CG706" t="inlineStr">
      <is>
        <t/>
      </is>
    </oc>
    <nc r="CG706">
      <f>CE706/K706</f>
    </nc>
  </rcc>
  <rcc rId="10781" sId="1" numFmtId="11">
    <oc r="CD707" t="inlineStr">
      <is>
        <t/>
      </is>
    </oc>
    <nc r="CD707">
      <v>0</v>
    </nc>
  </rcc>
  <rcc rId="10782" sId="1">
    <oc r="CE707" t="inlineStr">
      <is>
        <t>1214400</t>
      </is>
    </oc>
    <nc r="CE707">
      <f>CC707-CD707</f>
    </nc>
  </rcc>
  <rcc rId="10783" sId="1">
    <oc r="CG707" t="inlineStr">
      <is>
        <t/>
      </is>
    </oc>
    <nc r="CG707">
      <f>CE707/K707</f>
    </nc>
  </rcc>
  <rcc rId="10784" sId="1" numFmtId="11">
    <oc r="CD708" t="inlineStr">
      <is>
        <t/>
      </is>
    </oc>
    <nc r="CD708">
      <v>0</v>
    </nc>
  </rcc>
  <rcc rId="10785" sId="1">
    <oc r="CE708" t="inlineStr">
      <is>
        <t>454100</t>
      </is>
    </oc>
    <nc r="CE708">
      <f>CC708-CD708</f>
    </nc>
  </rcc>
  <rcc rId="10786" sId="1">
    <oc r="CG708" t="inlineStr">
      <is>
        <t>112.12345679</t>
      </is>
    </oc>
    <nc r="CG708">
      <f>CE708/K708</f>
    </nc>
  </rcc>
  <rcc rId="10787" sId="1" numFmtId="11">
    <oc r="CD709" t="inlineStr">
      <is>
        <t/>
      </is>
    </oc>
    <nc r="CD709">
      <v>0</v>
    </nc>
  </rcc>
  <rcc rId="10788" sId="1">
    <oc r="CE709" t="inlineStr">
      <is>
        <t>452700</t>
      </is>
    </oc>
    <nc r="CE709">
      <f>CC709-CD709</f>
    </nc>
  </rcc>
  <rcc rId="10789" sId="1">
    <oc r="CG709" t="inlineStr">
      <is>
        <t>48.303457106</t>
      </is>
    </oc>
    <nc r="CG709">
      <f>CE709/K709</f>
    </nc>
  </rcc>
  <rcc rId="10790" sId="1" numFmtId="11">
    <oc r="CD710" t="inlineStr">
      <is>
        <t/>
      </is>
    </oc>
    <nc r="CD710">
      <v>0</v>
    </nc>
  </rcc>
  <rcc rId="10791" sId="1">
    <oc r="CE710" t="inlineStr">
      <is>
        <t>388200</t>
      </is>
    </oc>
    <nc r="CE710">
      <f>CC710-CD710</f>
    </nc>
  </rcc>
  <rcc rId="10792" sId="1">
    <oc r="CG710" t="inlineStr">
      <is>
        <t>120.11138614</t>
      </is>
    </oc>
    <nc r="CG710">
      <f>CE710/K710</f>
    </nc>
  </rcc>
  <rcc rId="10793" sId="1" numFmtId="11">
    <oc r="CD711" t="inlineStr">
      <is>
        <t/>
      </is>
    </oc>
    <nc r="CD711">
      <v>0</v>
    </nc>
  </rcc>
  <rcc rId="10794" sId="1">
    <oc r="CE711" t="inlineStr">
      <is>
        <t/>
      </is>
    </oc>
    <nc r="CE711">
      <f>CC711-CD711</f>
    </nc>
  </rcc>
  <rcc rId="10795" sId="1">
    <oc r="CG711" t="inlineStr">
      <is>
        <t/>
      </is>
    </oc>
    <nc r="CG711">
      <f>CE711/K711</f>
    </nc>
  </rcc>
  <rcc rId="10796" sId="1" numFmtId="11">
    <oc r="CD712" t="inlineStr">
      <is>
        <t/>
      </is>
    </oc>
    <nc r="CD712">
      <v>0</v>
    </nc>
  </rcc>
  <rcc rId="10797" sId="1">
    <oc r="CE712" t="inlineStr">
      <is>
        <t>0</t>
      </is>
    </oc>
    <nc r="CE712">
      <f>CC712-CD712</f>
    </nc>
  </rcc>
  <rcc rId="10798" sId="1">
    <oc r="CG712" t="inlineStr">
      <is>
        <t>0</t>
      </is>
    </oc>
    <nc r="CG712">
      <f>CE712/K712</f>
    </nc>
  </rcc>
  <rcc rId="10799" sId="1" numFmtId="11">
    <oc r="CD713" t="inlineStr">
      <is>
        <t/>
      </is>
    </oc>
    <nc r="CD713">
      <v>0</v>
    </nc>
  </rcc>
  <rcc rId="10800" sId="1">
    <oc r="CE713" t="inlineStr">
      <is>
        <t>0</t>
      </is>
    </oc>
    <nc r="CE713">
      <f>CC713-CD713</f>
    </nc>
  </rcc>
  <rcc rId="10801" sId="1">
    <oc r="CF713" t="inlineStr">
      <is>
        <t>0</t>
      </is>
    </oc>
    <nc r="CF713" t="inlineStr">
      <is>
        <t/>
      </is>
    </nc>
  </rcc>
  <rcc rId="10802" sId="1">
    <oc r="CG713" t="inlineStr">
      <is>
        <t/>
      </is>
    </oc>
    <nc r="CG713">
      <f>CE713/K713</f>
    </nc>
  </rcc>
  <rcc rId="10803" sId="1" numFmtId="11">
    <oc r="CD714" t="inlineStr">
      <is>
        <t/>
      </is>
    </oc>
    <nc r="CD714">
      <v>0</v>
    </nc>
  </rcc>
  <rcc rId="10804" sId="1">
    <oc r="CE714" t="inlineStr">
      <is>
        <t>8879900</t>
      </is>
    </oc>
    <nc r="CE714">
      <f>CC714-CD714</f>
    </nc>
  </rcc>
  <rcc rId="10805" sId="1">
    <oc r="CG714" t="inlineStr">
      <is>
        <t/>
      </is>
    </oc>
    <nc r="CG714">
      <f>CE714/K714</f>
    </nc>
  </rcc>
  <rcc rId="10806" sId="1" numFmtId="11">
    <oc r="CD715" t="inlineStr">
      <is>
        <t/>
      </is>
    </oc>
    <nc r="CD715">
      <v>0</v>
    </nc>
  </rcc>
  <rcc rId="10807" sId="1">
    <oc r="CE715" t="inlineStr">
      <is>
        <t>0</t>
      </is>
    </oc>
    <nc r="CE715">
      <f>CC715-CD715</f>
    </nc>
  </rcc>
  <rcc rId="10808" sId="1">
    <oc r="CG715" t="inlineStr">
      <is>
        <t/>
      </is>
    </oc>
    <nc r="CG715">
      <f>CE715/K715</f>
    </nc>
  </rcc>
  <rcc rId="10809" sId="1" numFmtId="11">
    <oc r="CD716" t="inlineStr">
      <is>
        <t/>
      </is>
    </oc>
    <nc r="CD716">
      <v>0</v>
    </nc>
  </rcc>
  <rcc rId="10810" sId="1">
    <oc r="CE716" t="inlineStr">
      <is>
        <t>766600</t>
      </is>
    </oc>
    <nc r="CE716">
      <f>CC716-CD716</f>
    </nc>
  </rcc>
  <rcc rId="10811" sId="1">
    <oc r="CG716" t="inlineStr">
      <is>
        <t/>
      </is>
    </oc>
    <nc r="CG716">
      <f>CE716/K716</f>
    </nc>
  </rcc>
  <rcc rId="10812" sId="1" numFmtId="11">
    <oc r="CD717" t="inlineStr">
      <is>
        <t/>
      </is>
    </oc>
    <nc r="CD717">
      <v>0</v>
    </nc>
  </rcc>
  <rcc rId="10813" sId="1">
    <oc r="CE717" t="inlineStr">
      <is>
        <t>257600</t>
      </is>
    </oc>
    <nc r="CE717">
      <f>CC717-CD717</f>
    </nc>
  </rcc>
  <rcc rId="10814" sId="1">
    <oc r="CG717" t="inlineStr">
      <is>
        <t>101.01960784</t>
      </is>
    </oc>
    <nc r="CG717">
      <f>CE717/K717</f>
    </nc>
  </rcc>
  <rcc rId="10815" sId="1" numFmtId="11">
    <oc r="CD718" t="inlineStr">
      <is>
        <t/>
      </is>
    </oc>
    <nc r="CD718">
      <v>0</v>
    </nc>
  </rcc>
  <rcc rId="10816" sId="1">
    <oc r="CE718" t="inlineStr">
      <is>
        <t/>
      </is>
    </oc>
    <nc r="CE718">
      <f>CC718-CD718</f>
    </nc>
  </rcc>
  <rcc rId="10817" sId="1">
    <oc r="CG718" t="inlineStr">
      <is>
        <t/>
      </is>
    </oc>
    <nc r="CG718">
      <f>CE718/K718</f>
    </nc>
  </rcc>
  <rcc rId="10818" sId="1" numFmtId="11">
    <oc r="CD719" t="inlineStr">
      <is>
        <t/>
      </is>
    </oc>
    <nc r="CD719">
      <v>0</v>
    </nc>
  </rcc>
  <rcc rId="10819" sId="1">
    <oc r="CE719" t="inlineStr">
      <is>
        <t>3315000</t>
      </is>
    </oc>
    <nc r="CE719">
      <f>CC719-CD719</f>
    </nc>
  </rcc>
  <rcc rId="10820" sId="1">
    <oc r="CG719" t="inlineStr">
      <is>
        <t>235.1064</t>
      </is>
    </oc>
    <nc r="CG719">
      <f>CE719/K719</f>
    </nc>
  </rcc>
  <rcc rId="10821" sId="1" numFmtId="11">
    <oc r="CD720" t="inlineStr">
      <is>
        <t/>
      </is>
    </oc>
    <nc r="CD720">
      <v>0</v>
    </nc>
  </rcc>
  <rcc rId="10822" sId="1">
    <oc r="CE720" t="inlineStr">
      <is>
        <t>3315000</t>
      </is>
    </oc>
    <nc r="CE720">
      <f>CC720-CD720</f>
    </nc>
  </rcc>
  <rcc rId="10823" sId="1">
    <oc r="CG720" t="inlineStr">
      <is>
        <t/>
      </is>
    </oc>
    <nc r="CG720">
      <f>CE720/K720</f>
    </nc>
  </rcc>
  <rcc rId="10824" sId="1" numFmtId="11">
    <oc r="CD721" t="inlineStr">
      <is>
        <t/>
      </is>
    </oc>
    <nc r="CD721">
      <v>0</v>
    </nc>
  </rcc>
  <rcc rId="10825" sId="1">
    <oc r="CE721" t="inlineStr">
      <is>
        <t>127400</t>
      </is>
    </oc>
    <nc r="CE721">
      <f>CC721-CD721</f>
    </nc>
  </rcc>
  <rcc rId="10826" sId="1">
    <oc r="CG721" t="inlineStr">
      <is>
        <t>$60.04</t>
      </is>
    </oc>
    <nc r="CG721">
      <f>CE721/K721</f>
    </nc>
  </rcc>
  <rcc rId="10827" sId="1" numFmtId="11">
    <oc r="CD722" t="inlineStr">
      <is>
        <t/>
      </is>
    </oc>
    <nc r="CD722">
      <v>0</v>
    </nc>
  </rcc>
  <rcc rId="10828" sId="1">
    <oc r="CE722" t="inlineStr">
      <is>
        <t/>
      </is>
    </oc>
    <nc r="CE722">
      <f>CC722-CD722</f>
    </nc>
  </rcc>
  <rcc rId="10829" sId="1">
    <oc r="CG722" t="inlineStr">
      <is>
        <t/>
      </is>
    </oc>
    <nc r="CG722">
      <f>CE722/K722</f>
    </nc>
  </rcc>
  <rcc rId="10830" sId="1" numFmtId="11">
    <oc r="CD723" t="inlineStr">
      <is>
        <t/>
      </is>
    </oc>
    <nc r="CD723">
      <v>0</v>
    </nc>
  </rcc>
  <rcc rId="10831" sId="1">
    <oc r="CE723" t="inlineStr">
      <is>
        <t>0</t>
      </is>
    </oc>
    <nc r="CE723">
      <f>CC723-CD723</f>
    </nc>
  </rcc>
  <rcc rId="10832" sId="1">
    <oc r="CG723" t="inlineStr">
      <is>
        <t/>
      </is>
    </oc>
    <nc r="CG723">
      <f>CE723/K723</f>
    </nc>
  </rcc>
  <rcc rId="10833" sId="1" numFmtId="11">
    <oc r="CD724" t="inlineStr">
      <is>
        <t/>
      </is>
    </oc>
    <nc r="CD724">
      <v>0</v>
    </nc>
  </rcc>
  <rcc rId="10834" sId="1">
    <oc r="CE724" t="inlineStr">
      <is>
        <t/>
      </is>
    </oc>
    <nc r="CE724">
      <f>CC724-CD724</f>
    </nc>
  </rcc>
  <rcc rId="10835" sId="1">
    <oc r="CG724" t="inlineStr">
      <is>
        <t/>
      </is>
    </oc>
    <nc r="CG724">
      <f>CE724/K724</f>
    </nc>
  </rcc>
  <rcc rId="10836" sId="1" numFmtId="11">
    <oc r="CD725" t="inlineStr">
      <is>
        <t/>
      </is>
    </oc>
    <nc r="CD725">
      <v>0</v>
    </nc>
  </rcc>
  <rcc rId="10837" sId="1">
    <oc r="CE725" t="inlineStr">
      <is>
        <t/>
      </is>
    </oc>
    <nc r="CE725">
      <f>CC725-CD725</f>
    </nc>
  </rcc>
  <rcc rId="10838" sId="1">
    <oc r="CG725" t="inlineStr">
      <is>
        <t/>
      </is>
    </oc>
    <nc r="CG725">
      <f>CE725/K725</f>
    </nc>
  </rcc>
  <rcc rId="10839" sId="1" numFmtId="11">
    <oc r="CD726" t="inlineStr">
      <is>
        <t/>
      </is>
    </oc>
    <nc r="CD726">
      <v>0</v>
    </nc>
  </rcc>
  <rcc rId="10840" sId="1">
    <oc r="CE726" t="inlineStr">
      <is>
        <t/>
      </is>
    </oc>
    <nc r="CE726">
      <f>CC726-CD726</f>
    </nc>
  </rcc>
  <rcc rId="10841" sId="1">
    <oc r="CG726" t="inlineStr">
      <is>
        <t/>
      </is>
    </oc>
    <nc r="CG726">
      <f>CE726/K726</f>
    </nc>
  </rcc>
  <rcc rId="10842" sId="1" numFmtId="11">
    <oc r="CD727" t="inlineStr">
      <is>
        <t/>
      </is>
    </oc>
    <nc r="CD727">
      <v>0</v>
    </nc>
  </rcc>
  <rcc rId="10843" sId="1">
    <oc r="CE727" t="inlineStr">
      <is>
        <t>0</t>
      </is>
    </oc>
    <nc r="CE727">
      <f>CC727-CD727</f>
    </nc>
  </rcc>
  <rcc rId="10844" sId="1">
    <oc r="CG727" t="inlineStr">
      <is>
        <t/>
      </is>
    </oc>
    <nc r="CG727">
      <f>CE727/K727</f>
    </nc>
  </rcc>
  <rcc rId="10845" sId="1" numFmtId="11">
    <oc r="CD728" t="inlineStr">
      <is>
        <t/>
      </is>
    </oc>
    <nc r="CD728">
      <v>0</v>
    </nc>
  </rcc>
  <rcc rId="10846" sId="1">
    <oc r="CE728" t="inlineStr">
      <is>
        <t/>
      </is>
    </oc>
    <nc r="CE728">
      <f>CC728-CD728</f>
    </nc>
  </rcc>
  <rcc rId="10847" sId="1">
    <oc r="CG728" t="inlineStr">
      <is>
        <t/>
      </is>
    </oc>
    <nc r="CG728">
      <f>CE728/K728</f>
    </nc>
  </rcc>
  <rcc rId="10848" sId="1" numFmtId="11">
    <oc r="CD729" t="inlineStr">
      <is>
        <t/>
      </is>
    </oc>
    <nc r="CD729">
      <v>0</v>
    </nc>
  </rcc>
  <rcc rId="10849" sId="1">
    <oc r="CE729" t="inlineStr">
      <is>
        <t/>
      </is>
    </oc>
    <nc r="CE729">
      <f>CC729-CD729</f>
    </nc>
  </rcc>
  <rcc rId="10850" sId="1">
    <oc r="CG729" t="inlineStr">
      <is>
        <t/>
      </is>
    </oc>
    <nc r="CG729">
      <f>CE729/K729</f>
    </nc>
  </rcc>
  <rcc rId="10851" sId="1" numFmtId="11">
    <oc r="CD730" t="inlineStr">
      <is>
        <t/>
      </is>
    </oc>
    <nc r="CD730">
      <v>0</v>
    </nc>
  </rcc>
  <rcc rId="10852" sId="1">
    <oc r="CE730" t="inlineStr">
      <is>
        <t/>
      </is>
    </oc>
    <nc r="CE730">
      <f>CC730-CD730</f>
    </nc>
  </rcc>
  <rcc rId="10853" sId="1">
    <oc r="CG730" t="inlineStr">
      <is>
        <t/>
      </is>
    </oc>
    <nc r="CG730">
      <f>CE730/K730</f>
    </nc>
  </rcc>
  <rcc rId="10854" sId="1" numFmtId="11">
    <oc r="CD731" t="inlineStr">
      <is>
        <t/>
      </is>
    </oc>
    <nc r="CD731">
      <v>0</v>
    </nc>
  </rcc>
  <rcc rId="10855" sId="1">
    <oc r="CE731" t="inlineStr">
      <is>
        <t/>
      </is>
    </oc>
    <nc r="CE731">
      <f>CC731-CD731</f>
    </nc>
  </rcc>
  <rcc rId="10856" sId="1">
    <oc r="CG731" t="inlineStr">
      <is>
        <t/>
      </is>
    </oc>
    <nc r="CG731">
      <f>CE731/K731</f>
    </nc>
  </rcc>
  <rcc rId="10857" sId="1" numFmtId="11">
    <oc r="CD732" t="inlineStr">
      <is>
        <t/>
      </is>
    </oc>
    <nc r="CD732">
      <v>0</v>
    </nc>
  </rcc>
  <rcc rId="10858" sId="1">
    <oc r="CE732" t="inlineStr">
      <is>
        <t/>
      </is>
    </oc>
    <nc r="CE732">
      <f>CC732-CD732</f>
    </nc>
  </rcc>
  <rcc rId="10859" sId="1">
    <oc r="CG732" t="inlineStr">
      <is>
        <t/>
      </is>
    </oc>
    <nc r="CG732">
      <f>CE732/K732</f>
    </nc>
  </rcc>
  <rcc rId="10860" sId="1" numFmtId="11">
    <oc r="CD733" t="inlineStr">
      <is>
        <t/>
      </is>
    </oc>
    <nc r="CD733">
      <v>0</v>
    </nc>
  </rcc>
  <rcc rId="10861" sId="1">
    <oc r="CE733" t="inlineStr">
      <is>
        <t/>
      </is>
    </oc>
    <nc r="CE733">
      <f>CC733-CD733</f>
    </nc>
  </rcc>
  <rcc rId="10862" sId="1">
    <oc r="CG733" t="inlineStr">
      <is>
        <t/>
      </is>
    </oc>
    <nc r="CG733">
      <f>CE733/K733</f>
    </nc>
  </rcc>
  <rcc rId="10863" sId="1" numFmtId="11">
    <oc r="CD734" t="inlineStr">
      <is>
        <t/>
      </is>
    </oc>
    <nc r="CD734">
      <v>0</v>
    </nc>
  </rcc>
  <rcc rId="10864" sId="1">
    <oc r="CE734" t="inlineStr">
      <is>
        <t/>
      </is>
    </oc>
    <nc r="CE734">
      <f>CC734-CD734</f>
    </nc>
  </rcc>
  <rcc rId="10865" sId="1">
    <oc r="CG734" t="inlineStr">
      <is>
        <t/>
      </is>
    </oc>
    <nc r="CG734">
      <f>CE734/K734</f>
    </nc>
  </rcc>
  <rcc rId="10866" sId="1" numFmtId="11">
    <oc r="CD735" t="inlineStr">
      <is>
        <t/>
      </is>
    </oc>
    <nc r="CD735">
      <v>0</v>
    </nc>
  </rcc>
  <rcc rId="10867" sId="1">
    <oc r="CE735" t="inlineStr">
      <is>
        <t/>
      </is>
    </oc>
    <nc r="CE735">
      <f>CC735-CD735</f>
    </nc>
  </rcc>
  <rcc rId="10868" sId="1">
    <oc r="CG735" t="inlineStr">
      <is>
        <t/>
      </is>
    </oc>
    <nc r="CG735">
      <f>CE735/K735</f>
    </nc>
  </rcc>
  <rcc rId="10869" sId="1" numFmtId="11">
    <oc r="CD736" t="inlineStr">
      <is>
        <t/>
      </is>
    </oc>
    <nc r="CD736">
      <v>0</v>
    </nc>
  </rcc>
  <rcc rId="10870" sId="1">
    <oc r="CE736" t="inlineStr">
      <is>
        <t/>
      </is>
    </oc>
    <nc r="CE736">
      <f>CC736-CD736</f>
    </nc>
  </rcc>
  <rcc rId="10871" sId="1">
    <oc r="CG736" t="inlineStr">
      <is>
        <t/>
      </is>
    </oc>
    <nc r="CG736">
      <f>CE736/K736</f>
    </nc>
  </rcc>
  <rcc rId="10872" sId="1" numFmtId="11">
    <oc r="CD737" t="inlineStr">
      <is>
        <t/>
      </is>
    </oc>
    <nc r="CD737">
      <v>0</v>
    </nc>
  </rcc>
  <rcc rId="10873" sId="1">
    <oc r="CE737" t="inlineStr">
      <is>
        <t/>
      </is>
    </oc>
    <nc r="CE737">
      <f>CC737-CD737</f>
    </nc>
  </rcc>
  <rcc rId="10874" sId="1">
    <oc r="CG737" t="inlineStr">
      <is>
        <t/>
      </is>
    </oc>
    <nc r="CG737">
      <f>CE737/K737</f>
    </nc>
  </rcc>
  <rcc rId="10875" sId="1" numFmtId="11">
    <oc r="CD738" t="inlineStr">
      <is>
        <t/>
      </is>
    </oc>
    <nc r="CD738">
      <v>0</v>
    </nc>
  </rcc>
  <rcc rId="10876" sId="1">
    <oc r="CE738" t="inlineStr">
      <is>
        <t/>
      </is>
    </oc>
    <nc r="CE738">
      <f>CC738-CD738</f>
    </nc>
  </rcc>
  <rcc rId="10877" sId="1">
    <oc r="CG738" t="inlineStr">
      <is>
        <t/>
      </is>
    </oc>
    <nc r="CG738">
      <f>CE738/K738</f>
    </nc>
  </rcc>
  <rcc rId="10878" sId="1" numFmtId="11">
    <oc r="CD739" t="inlineStr">
      <is>
        <t/>
      </is>
    </oc>
    <nc r="CD739">
      <v>0</v>
    </nc>
  </rcc>
  <rcc rId="10879" sId="1">
    <oc r="CE739" t="inlineStr">
      <is>
        <t/>
      </is>
    </oc>
    <nc r="CE739">
      <f>CC739-CD739</f>
    </nc>
  </rcc>
  <rcc rId="10880" sId="1">
    <oc r="CG739" t="inlineStr">
      <is>
        <t/>
      </is>
    </oc>
    <nc r="CG739">
      <f>CE739/K739</f>
    </nc>
  </rcc>
  <rcc rId="10881" sId="1" numFmtId="11">
    <oc r="CD740" t="inlineStr">
      <is>
        <t/>
      </is>
    </oc>
    <nc r="CD740">
      <v>0</v>
    </nc>
  </rcc>
  <rcc rId="10882" sId="1">
    <oc r="CE740" t="inlineStr">
      <is>
        <t/>
      </is>
    </oc>
    <nc r="CE740">
      <f>CC740-CD740</f>
    </nc>
  </rcc>
  <rcc rId="10883" sId="1">
    <oc r="CG740" t="inlineStr">
      <is>
        <t/>
      </is>
    </oc>
    <nc r="CG740">
      <f>CE740/K740</f>
    </nc>
  </rcc>
  <rcc rId="10884" sId="1" numFmtId="11">
    <oc r="CD741" t="inlineStr">
      <is>
        <t/>
      </is>
    </oc>
    <nc r="CD741">
      <v>0</v>
    </nc>
  </rcc>
  <rcc rId="10885" sId="1">
    <oc r="CE741" t="inlineStr">
      <is>
        <t/>
      </is>
    </oc>
    <nc r="CE741">
      <f>CC741-CD741</f>
    </nc>
  </rcc>
  <rcc rId="10886" sId="1">
    <oc r="CG741" t="inlineStr">
      <is>
        <t/>
      </is>
    </oc>
    <nc r="CG741">
      <f>CE741/K741</f>
    </nc>
  </rcc>
  <rcc rId="10887" sId="1" numFmtId="11">
    <oc r="CD742" t="inlineStr">
      <is>
        <t/>
      </is>
    </oc>
    <nc r="CD742">
      <v>0</v>
    </nc>
  </rcc>
  <rcc rId="10888" sId="1">
    <oc r="CE742" t="inlineStr">
      <is>
        <t/>
      </is>
    </oc>
    <nc r="CE742">
      <f>CC742-CD742</f>
    </nc>
  </rcc>
  <rcc rId="10889" sId="1">
    <oc r="CG742" t="inlineStr">
      <is>
        <t/>
      </is>
    </oc>
    <nc r="CG742">
      <f>CE742/K742</f>
    </nc>
  </rcc>
  <rcc rId="10890" sId="1" numFmtId="11">
    <oc r="CD743" t="inlineStr">
      <is>
        <t/>
      </is>
    </oc>
    <nc r="CD743">
      <v>0</v>
    </nc>
  </rcc>
  <rcc rId="10891" sId="1">
    <oc r="CE743" t="inlineStr">
      <is>
        <t/>
      </is>
    </oc>
    <nc r="CE743">
      <f>CC743-CD743</f>
    </nc>
  </rcc>
  <rcc rId="10892" sId="1">
    <oc r="CG743" t="inlineStr">
      <is>
        <t/>
      </is>
    </oc>
    <nc r="CG743">
      <f>CE743/K743</f>
    </nc>
  </rcc>
  <rcc rId="10893" sId="1" numFmtId="11">
    <oc r="CD744" t="inlineStr">
      <is>
        <t/>
      </is>
    </oc>
    <nc r="CD744">
      <v>0</v>
    </nc>
  </rcc>
  <rcc rId="10894" sId="1">
    <oc r="CE744" t="inlineStr">
      <is>
        <t/>
      </is>
    </oc>
    <nc r="CE744">
      <f>CC744-CD744</f>
    </nc>
  </rcc>
  <rcc rId="10895" sId="1">
    <oc r="CG744" t="inlineStr">
      <is>
        <t/>
      </is>
    </oc>
    <nc r="CG744">
      <f>CE744/K744</f>
    </nc>
  </rcc>
  <rcc rId="10896" sId="1" numFmtId="11">
    <oc r="CD745" t="inlineStr">
      <is>
        <t/>
      </is>
    </oc>
    <nc r="CD745">
      <v>0</v>
    </nc>
  </rcc>
  <rcc rId="10897" sId="1">
    <oc r="CE745" t="inlineStr">
      <is>
        <t/>
      </is>
    </oc>
    <nc r="CE745">
      <f>CC745-CD745</f>
    </nc>
  </rcc>
  <rcc rId="10898" sId="1">
    <oc r="CG745" t="inlineStr">
      <is>
        <t/>
      </is>
    </oc>
    <nc r="CG745">
      <f>CE745/K745</f>
    </nc>
  </rcc>
  <rcc rId="10899" sId="1" numFmtId="11">
    <oc r="CD746" t="inlineStr">
      <is>
        <t/>
      </is>
    </oc>
    <nc r="CD746">
      <v>0</v>
    </nc>
  </rcc>
  <rcc rId="10900" sId="1">
    <oc r="CE746" t="inlineStr">
      <is>
        <t/>
      </is>
    </oc>
    <nc r="CE746">
      <f>CC746-CD746</f>
    </nc>
  </rcc>
  <rcc rId="10901" sId="1">
    <oc r="CG746" t="inlineStr">
      <is>
        <t/>
      </is>
    </oc>
    <nc r="CG746">
      <f>CE746/K746</f>
    </nc>
  </rcc>
  <rcc rId="10902" sId="1" numFmtId="11">
    <oc r="CD747" t="inlineStr">
      <is>
        <t/>
      </is>
    </oc>
    <nc r="CD747">
      <v>0</v>
    </nc>
  </rcc>
  <rcc rId="10903" sId="1">
    <oc r="CE747" t="inlineStr">
      <is>
        <t/>
      </is>
    </oc>
    <nc r="CE747">
      <f>CC747-CD747</f>
    </nc>
  </rcc>
  <rcc rId="10904" sId="1">
    <oc r="CG747" t="inlineStr">
      <is>
        <t/>
      </is>
    </oc>
    <nc r="CG747">
      <f>CE747/K747</f>
    </nc>
  </rcc>
  <rcc rId="10905" sId="1" numFmtId="11">
    <oc r="CD748" t="inlineStr">
      <is>
        <t/>
      </is>
    </oc>
    <nc r="CD748">
      <v>0</v>
    </nc>
  </rcc>
  <rcc rId="10906" sId="1">
    <oc r="CE748" t="inlineStr">
      <is>
        <t/>
      </is>
    </oc>
    <nc r="CE748">
      <f>CC748-CD748</f>
    </nc>
  </rcc>
  <rcc rId="10907" sId="1">
    <oc r="CG748" t="inlineStr">
      <is>
        <t/>
      </is>
    </oc>
    <nc r="CG748">
      <f>CE748/K748</f>
    </nc>
  </rcc>
  <rcc rId="10908" sId="1" numFmtId="11">
    <oc r="CD749" t="inlineStr">
      <is>
        <t/>
      </is>
    </oc>
    <nc r="CD749">
      <v>0</v>
    </nc>
  </rcc>
  <rcc rId="10909" sId="1">
    <oc r="CE749" t="inlineStr">
      <is>
        <t/>
      </is>
    </oc>
    <nc r="CE749">
      <f>CC749-CD749</f>
    </nc>
  </rcc>
  <rcc rId="10910" sId="1">
    <oc r="CG749" t="inlineStr">
      <is>
        <t/>
      </is>
    </oc>
    <nc r="CG749">
      <f>CE749/K749</f>
    </nc>
  </rcc>
  <rcc rId="10911" sId="1" numFmtId="11">
    <oc r="CD750" t="inlineStr">
      <is>
        <t/>
      </is>
    </oc>
    <nc r="CD750">
      <v>0</v>
    </nc>
  </rcc>
  <rcc rId="10912" sId="1">
    <oc r="CE750" t="inlineStr">
      <is>
        <t/>
      </is>
    </oc>
    <nc r="CE750">
      <f>CC750-CD750</f>
    </nc>
  </rcc>
  <rcc rId="10913" sId="1">
    <oc r="CG750" t="inlineStr">
      <is>
        <t/>
      </is>
    </oc>
    <nc r="CG750">
      <f>CE750/K750</f>
    </nc>
  </rcc>
  <rcc rId="10914" sId="1" numFmtId="11">
    <oc r="CD751" t="inlineStr">
      <is>
        <t/>
      </is>
    </oc>
    <nc r="CD751">
      <v>0</v>
    </nc>
  </rcc>
  <rcc rId="10915" sId="1">
    <oc r="CE751" t="inlineStr">
      <is>
        <t/>
      </is>
    </oc>
    <nc r="CE751">
      <f>CC751-CD751</f>
    </nc>
  </rcc>
  <rcc rId="10916" sId="1">
    <oc r="CG751" t="inlineStr">
      <is>
        <t/>
      </is>
    </oc>
    <nc r="CG751">
      <f>CE751/K751</f>
    </nc>
  </rcc>
  <rcc rId="10917" sId="1" numFmtId="11">
    <oc r="CD752" t="inlineStr">
      <is>
        <t/>
      </is>
    </oc>
    <nc r="CD752">
      <v>0</v>
    </nc>
  </rcc>
  <rcc rId="10918" sId="1">
    <oc r="CE752" t="inlineStr">
      <is>
        <t/>
      </is>
    </oc>
    <nc r="CE752">
      <f>CC752-CD752</f>
    </nc>
  </rcc>
  <rcc rId="10919" sId="1">
    <oc r="CG752" t="inlineStr">
      <is>
        <t/>
      </is>
    </oc>
    <nc r="CG752">
      <f>CE752/K752</f>
    </nc>
  </rcc>
  <rcc rId="10920" sId="1" numFmtId="11">
    <oc r="CD753" t="inlineStr">
      <is>
        <t/>
      </is>
    </oc>
    <nc r="CD753">
      <v>0</v>
    </nc>
  </rcc>
  <rcc rId="10921" sId="1">
    <oc r="CE753" t="inlineStr">
      <is>
        <t/>
      </is>
    </oc>
    <nc r="CE753">
      <f>CC753-CD753</f>
    </nc>
  </rcc>
  <rcc rId="10922" sId="1">
    <oc r="CG753" t="inlineStr">
      <is>
        <t/>
      </is>
    </oc>
    <nc r="CG753">
      <f>CE753/K753</f>
    </nc>
  </rcc>
  <rcc rId="10923" sId="1" numFmtId="11">
    <oc r="CD754" t="inlineStr">
      <is>
        <t/>
      </is>
    </oc>
    <nc r="CD754">
      <v>0</v>
    </nc>
  </rcc>
  <rcc rId="10924" sId="1">
    <oc r="CE754" t="inlineStr">
      <is>
        <t/>
      </is>
    </oc>
    <nc r="CE754">
      <f>CC754-CD754</f>
    </nc>
  </rcc>
  <rcc rId="10925" sId="1">
    <oc r="CG754" t="inlineStr">
      <is>
        <t/>
      </is>
    </oc>
    <nc r="CG754">
      <f>CE754/K754</f>
    </nc>
  </rcc>
  <rcc rId="10926" sId="1" numFmtId="11">
    <oc r="CD755" t="inlineStr">
      <is>
        <t/>
      </is>
    </oc>
    <nc r="CD755">
      <v>0</v>
    </nc>
  </rcc>
  <rcc rId="10927" sId="1">
    <oc r="CE755" t="inlineStr">
      <is>
        <t/>
      </is>
    </oc>
    <nc r="CE755">
      <f>CC755-CD755</f>
    </nc>
  </rcc>
  <rcc rId="10928" sId="1">
    <oc r="CG755" t="inlineStr">
      <is>
        <t/>
      </is>
    </oc>
    <nc r="CG755">
      <f>CE755/K755</f>
    </nc>
  </rcc>
  <rcc rId="10929" sId="1" numFmtId="11">
    <oc r="CD756" t="inlineStr">
      <is>
        <t/>
      </is>
    </oc>
    <nc r="CD756">
      <v>0</v>
    </nc>
  </rcc>
  <rcc rId="10930" sId="1">
    <oc r="CE756" t="inlineStr">
      <is>
        <t/>
      </is>
    </oc>
    <nc r="CE756">
      <f>CC756-CD756</f>
    </nc>
  </rcc>
  <rcc rId="10931" sId="1">
    <oc r="CG756" t="inlineStr">
      <is>
        <t/>
      </is>
    </oc>
    <nc r="CG756">
      <f>CE756/K756</f>
    </nc>
  </rcc>
  <rcc rId="10932" sId="1" numFmtId="11">
    <oc r="CD757" t="inlineStr">
      <is>
        <t/>
      </is>
    </oc>
    <nc r="CD757">
      <v>0</v>
    </nc>
  </rcc>
  <rcc rId="10933" sId="1">
    <oc r="CE757" t="inlineStr">
      <is>
        <t/>
      </is>
    </oc>
    <nc r="CE757">
      <f>CC757-CD757</f>
    </nc>
  </rcc>
  <rcc rId="10934" sId="1">
    <oc r="CG757" t="inlineStr">
      <is>
        <t/>
      </is>
    </oc>
    <nc r="CG757">
      <f>CE757/K757</f>
    </nc>
  </rcc>
  <rcc rId="10935" sId="1" numFmtId="11">
    <oc r="CD758" t="inlineStr">
      <is>
        <t/>
      </is>
    </oc>
    <nc r="CD758">
      <v>0</v>
    </nc>
  </rcc>
  <rcc rId="10936" sId="1">
    <oc r="CE758" t="inlineStr">
      <is>
        <t>295700</t>
      </is>
    </oc>
    <nc r="CE758">
      <f>CC758-CD758</f>
    </nc>
  </rcc>
  <rcc rId="10937" sId="1">
    <oc r="CG758" t="inlineStr">
      <is>
        <t>$94.29</t>
      </is>
    </oc>
    <nc r="CG758">
      <f>CE758/K758</f>
    </nc>
  </rcc>
  <rcc rId="10938" sId="1" numFmtId="11">
    <oc r="CD759" t="inlineStr">
      <is>
        <t/>
      </is>
    </oc>
    <nc r="CD759">
      <v>0</v>
    </nc>
  </rcc>
  <rcc rId="10939" sId="1">
    <oc r="CE759" t="inlineStr">
      <is>
        <t/>
      </is>
    </oc>
    <nc r="CE759">
      <f>CC759-CD759</f>
    </nc>
  </rcc>
  <rcc rId="10940" sId="1">
    <oc r="CG759" t="inlineStr">
      <is>
        <t/>
      </is>
    </oc>
    <nc r="CG759">
      <f>CE759/K759</f>
    </nc>
  </rcc>
  <rcc rId="10941" sId="1" numFmtId="11">
    <oc r="CD760" t="inlineStr">
      <is>
        <t/>
      </is>
    </oc>
    <nc r="CD760">
      <v>0</v>
    </nc>
  </rcc>
  <rcc rId="10942" sId="1">
    <oc r="CE760" t="inlineStr">
      <is>
        <t/>
      </is>
    </oc>
    <nc r="CE760">
      <f>CC760-CD760</f>
    </nc>
  </rcc>
  <rcc rId="10943" sId="1">
    <oc r="CG760" t="inlineStr">
      <is>
        <t/>
      </is>
    </oc>
    <nc r="CG760">
      <f>CE760/K760</f>
    </nc>
  </rcc>
  <rcc rId="10944" sId="1" numFmtId="11">
    <oc r="CD761" t="inlineStr">
      <is>
        <t/>
      </is>
    </oc>
    <nc r="CD761">
      <v>0</v>
    </nc>
  </rcc>
  <rcc rId="10945" sId="1">
    <oc r="CE761" t="inlineStr">
      <is>
        <t/>
      </is>
    </oc>
    <nc r="CE761">
      <f>CC761-CD761</f>
    </nc>
  </rcc>
  <rcc rId="10946" sId="1">
    <oc r="CG761" t="inlineStr">
      <is>
        <t/>
      </is>
    </oc>
    <nc r="CG761">
      <f>CE761/K761</f>
    </nc>
  </rcc>
  <rcc rId="10947" sId="1" numFmtId="11">
    <oc r="CD762" t="inlineStr">
      <is>
        <t/>
      </is>
    </oc>
    <nc r="CD762">
      <v>0</v>
    </nc>
  </rcc>
  <rcc rId="10948" sId="1">
    <oc r="CE762" t="inlineStr">
      <is>
        <t/>
      </is>
    </oc>
    <nc r="CE762">
      <f>CC762-CD762</f>
    </nc>
  </rcc>
  <rcc rId="10949" sId="1">
    <oc r="CG762" t="inlineStr">
      <is>
        <t/>
      </is>
    </oc>
    <nc r="CG762">
      <f>CE762/K762</f>
    </nc>
  </rcc>
  <rcc rId="10950" sId="1" numFmtId="11">
    <oc r="CD763" t="inlineStr">
      <is>
        <t/>
      </is>
    </oc>
    <nc r="CD763">
      <v>0</v>
    </nc>
  </rcc>
  <rcc rId="10951" sId="1">
    <oc r="CE763" t="inlineStr">
      <is>
        <t/>
      </is>
    </oc>
    <nc r="CE763">
      <f>CC763-CD763</f>
    </nc>
  </rcc>
  <rcc rId="10952" sId="1">
    <oc r="CG763" t="inlineStr">
      <is>
        <t/>
      </is>
    </oc>
    <nc r="CG763">
      <f>CE763/K763</f>
    </nc>
  </rcc>
  <rcc rId="10953" sId="1" numFmtId="11">
    <oc r="CD764" t="inlineStr">
      <is>
        <t/>
      </is>
    </oc>
    <nc r="CD764">
      <v>0</v>
    </nc>
  </rcc>
  <rcc rId="10954" sId="1">
    <oc r="CE764" t="inlineStr">
      <is>
        <t/>
      </is>
    </oc>
    <nc r="CE764">
      <f>CC764-CD764</f>
    </nc>
  </rcc>
  <rcc rId="10955" sId="1">
    <oc r="CG764" t="inlineStr">
      <is>
        <t/>
      </is>
    </oc>
    <nc r="CG764">
      <f>CE764/K764</f>
    </nc>
  </rcc>
  <rcc rId="10956" sId="1" numFmtId="11">
    <oc r="CD765" t="inlineStr">
      <is>
        <t/>
      </is>
    </oc>
    <nc r="CD765">
      <v>0</v>
    </nc>
  </rcc>
  <rcc rId="10957" sId="1">
    <oc r="CE765" t="inlineStr">
      <is>
        <t/>
      </is>
    </oc>
    <nc r="CE765">
      <f>CC765-CD765</f>
    </nc>
  </rcc>
  <rcc rId="10958" sId="1">
    <oc r="CG765" t="inlineStr">
      <is>
        <t/>
      </is>
    </oc>
    <nc r="CG765">
      <f>CE765/K765</f>
    </nc>
  </rcc>
  <rcc rId="10959" sId="1" numFmtId="11">
    <oc r="CD766" t="inlineStr">
      <is>
        <t/>
      </is>
    </oc>
    <nc r="CD766">
      <v>0</v>
    </nc>
  </rcc>
  <rcc rId="10960" sId="1">
    <oc r="CE766" t="inlineStr">
      <is>
        <t/>
      </is>
    </oc>
    <nc r="CE766">
      <f>CC766-CD766</f>
    </nc>
  </rcc>
  <rcc rId="10961" sId="1">
    <oc r="CG766" t="inlineStr">
      <is>
        <t/>
      </is>
    </oc>
    <nc r="CG766">
      <f>CE766/K766</f>
    </nc>
  </rcc>
  <rcc rId="10962" sId="1" numFmtId="11">
    <oc r="CD767" t="inlineStr">
      <is>
        <t/>
      </is>
    </oc>
    <nc r="CD767">
      <v>0</v>
    </nc>
  </rcc>
  <rcc rId="10963" sId="1">
    <oc r="CE767" t="inlineStr">
      <is>
        <t/>
      </is>
    </oc>
    <nc r="CE767">
      <f>CC767-CD767</f>
    </nc>
  </rcc>
  <rcc rId="10964" sId="1">
    <oc r="CG767" t="inlineStr">
      <is>
        <t/>
      </is>
    </oc>
    <nc r="CG767">
      <f>CE767/K767</f>
    </nc>
  </rcc>
  <rcc rId="10965" sId="1" numFmtId="11">
    <oc r="CD768" t="inlineStr">
      <is>
        <t/>
      </is>
    </oc>
    <nc r="CD768">
      <v>0</v>
    </nc>
  </rcc>
  <rcc rId="10966" sId="1">
    <oc r="CE768" t="inlineStr">
      <is>
        <t/>
      </is>
    </oc>
    <nc r="CE768">
      <f>CC768-CD768</f>
    </nc>
  </rcc>
  <rcc rId="10967" sId="1">
    <oc r="CG768" t="inlineStr">
      <is>
        <t/>
      </is>
    </oc>
    <nc r="CG768">
      <f>CE768/K768</f>
    </nc>
  </rcc>
  <rcc rId="10968" sId="1" numFmtId="11">
    <oc r="CD769" t="inlineStr">
      <is>
        <t/>
      </is>
    </oc>
    <nc r="CD769">
      <v>0</v>
    </nc>
  </rcc>
  <rcc rId="10969" sId="1">
    <oc r="CE769" t="inlineStr">
      <is>
        <t/>
      </is>
    </oc>
    <nc r="CE769">
      <f>CC769-CD769</f>
    </nc>
  </rcc>
  <rcc rId="10970" sId="1">
    <oc r="CG769" t="inlineStr">
      <is>
        <t/>
      </is>
    </oc>
    <nc r="CG769">
      <f>CE769/K769</f>
    </nc>
  </rcc>
  <rcc rId="10971" sId="1" numFmtId="11">
    <oc r="CD770" t="inlineStr">
      <is>
        <t/>
      </is>
    </oc>
    <nc r="CD770">
      <v>0</v>
    </nc>
  </rcc>
  <rcc rId="10972" sId="1">
    <oc r="CE770" t="inlineStr">
      <is>
        <t/>
      </is>
    </oc>
    <nc r="CE770">
      <f>CC770-CD770</f>
    </nc>
  </rcc>
  <rcc rId="10973" sId="1">
    <oc r="CG770" t="inlineStr">
      <is>
        <t/>
      </is>
    </oc>
    <nc r="CG770">
      <f>CE770/K770</f>
    </nc>
  </rcc>
  <rcc rId="10974" sId="1" numFmtId="11">
    <oc r="CD771" t="inlineStr">
      <is>
        <t/>
      </is>
    </oc>
    <nc r="CD771">
      <v>0</v>
    </nc>
  </rcc>
  <rcc rId="10975" sId="1">
    <oc r="CE771" t="inlineStr">
      <is>
        <t/>
      </is>
    </oc>
    <nc r="CE771">
      <f>CC771-CD771</f>
    </nc>
  </rcc>
  <rcc rId="10976" sId="1">
    <oc r="CG771" t="inlineStr">
      <is>
        <t/>
      </is>
    </oc>
    <nc r="CG771">
      <f>CE771/K771</f>
    </nc>
  </rcc>
  <rcc rId="10977" sId="1" numFmtId="11">
    <oc r="CD772" t="inlineStr">
      <is>
        <t/>
      </is>
    </oc>
    <nc r="CD772">
      <v>0</v>
    </nc>
  </rcc>
  <rcc rId="10978" sId="1">
    <oc r="CE772" t="inlineStr">
      <is>
        <t/>
      </is>
    </oc>
    <nc r="CE772">
      <f>CC772-CD772</f>
    </nc>
  </rcc>
  <rcc rId="10979" sId="1">
    <oc r="CG772" t="inlineStr">
      <is>
        <t/>
      </is>
    </oc>
    <nc r="CG772">
      <f>CE772/K772</f>
    </nc>
  </rcc>
  <rcc rId="10980" sId="1" numFmtId="11">
    <oc r="CD773" t="inlineStr">
      <is>
        <t/>
      </is>
    </oc>
    <nc r="CD773">
      <v>0</v>
    </nc>
  </rcc>
  <rcc rId="10981" sId="1">
    <oc r="CE773" t="inlineStr">
      <is>
        <t/>
      </is>
    </oc>
    <nc r="CE773">
      <f>CC773-CD773</f>
    </nc>
  </rcc>
  <rcc rId="10982" sId="1">
    <oc r="CG773" t="inlineStr">
      <is>
        <t/>
      </is>
    </oc>
    <nc r="CG773">
      <f>CE773/K773</f>
    </nc>
  </rcc>
  <rcc rId="10983" sId="1" numFmtId="11">
    <oc r="CD774" t="inlineStr">
      <is>
        <t/>
      </is>
    </oc>
    <nc r="CD774">
      <v>0</v>
    </nc>
  </rcc>
  <rcc rId="10984" sId="1">
    <oc r="CE774" t="inlineStr">
      <is>
        <t/>
      </is>
    </oc>
    <nc r="CE774">
      <f>CC774-CD774</f>
    </nc>
  </rcc>
  <rcc rId="10985" sId="1">
    <oc r="CG774" t="inlineStr">
      <is>
        <t/>
      </is>
    </oc>
    <nc r="CG774">
      <f>CE774/K774</f>
    </nc>
  </rcc>
  <rcc rId="10986" sId="1" numFmtId="11">
    <oc r="CD775" t="inlineStr">
      <is>
        <t/>
      </is>
    </oc>
    <nc r="CD775">
      <v>0</v>
    </nc>
  </rcc>
  <rcc rId="10987" sId="1">
    <oc r="CE775" t="inlineStr">
      <is>
        <t/>
      </is>
    </oc>
    <nc r="CE775">
      <f>CC775-CD775</f>
    </nc>
  </rcc>
  <rcc rId="10988" sId="1">
    <oc r="CG775" t="inlineStr">
      <is>
        <t/>
      </is>
    </oc>
    <nc r="CG775">
      <f>CE775/K775</f>
    </nc>
  </rcc>
  <rcc rId="10989" sId="1" numFmtId="11">
    <oc r="CD776" t="inlineStr">
      <is>
        <t/>
      </is>
    </oc>
    <nc r="CD776">
      <v>0</v>
    </nc>
  </rcc>
  <rcc rId="10990" sId="1">
    <oc r="CE776" t="inlineStr">
      <is>
        <t/>
      </is>
    </oc>
    <nc r="CE776">
      <f>CC776-CD776</f>
    </nc>
  </rcc>
  <rcc rId="10991" sId="1">
    <oc r="CG776" t="inlineStr">
      <is>
        <t/>
      </is>
    </oc>
    <nc r="CG776">
      <f>CE776/K776</f>
    </nc>
  </rcc>
  <rcc rId="10992" sId="1" numFmtId="11">
    <oc r="CD777" t="inlineStr">
      <is>
        <t/>
      </is>
    </oc>
    <nc r="CD777">
      <v>0</v>
    </nc>
  </rcc>
  <rcc rId="10993" sId="1">
    <oc r="CE777" t="inlineStr">
      <is>
        <t/>
      </is>
    </oc>
    <nc r="CE777">
      <f>CC777-CD777</f>
    </nc>
  </rcc>
  <rcc rId="10994" sId="1">
    <oc r="CG777" t="inlineStr">
      <is>
        <t/>
      </is>
    </oc>
    <nc r="CG777">
      <f>CE777/K777</f>
    </nc>
  </rcc>
  <rcc rId="10995" sId="1" numFmtId="11">
    <oc r="CD778" t="inlineStr">
      <is>
        <t/>
      </is>
    </oc>
    <nc r="CD778">
      <v>0</v>
    </nc>
  </rcc>
  <rcc rId="10996" sId="1">
    <oc r="CE778" t="inlineStr">
      <is>
        <t/>
      </is>
    </oc>
    <nc r="CE778">
      <f>CC778-CD778</f>
    </nc>
  </rcc>
  <rcc rId="10997" sId="1">
    <oc r="CG778" t="inlineStr">
      <is>
        <t/>
      </is>
    </oc>
    <nc r="CG778">
      <f>CE778/K778</f>
    </nc>
  </rcc>
  <rcc rId="10998" sId="1" numFmtId="11">
    <oc r="CD779" t="inlineStr">
      <is>
        <t/>
      </is>
    </oc>
    <nc r="CD779">
      <v>0</v>
    </nc>
  </rcc>
  <rcc rId="10999" sId="1">
    <oc r="CE779" t="inlineStr">
      <is>
        <t/>
      </is>
    </oc>
    <nc r="CE779">
      <f>CC779-CD779</f>
    </nc>
  </rcc>
  <rcc rId="11000" sId="1">
    <oc r="CG779" t="inlineStr">
      <is>
        <t/>
      </is>
    </oc>
    <nc r="CG779">
      <f>CE779/K779</f>
    </nc>
  </rcc>
  <rcc rId="11001" sId="1" numFmtId="11">
    <oc r="CD780" t="inlineStr">
      <is>
        <t/>
      </is>
    </oc>
    <nc r="CD780">
      <v>0</v>
    </nc>
  </rcc>
  <rcc rId="11002" sId="1">
    <oc r="CE780" t="inlineStr">
      <is>
        <t/>
      </is>
    </oc>
    <nc r="CE780">
      <f>CC780-CD780</f>
    </nc>
  </rcc>
  <rcc rId="11003" sId="1">
    <oc r="CG780" t="inlineStr">
      <is>
        <t/>
      </is>
    </oc>
    <nc r="CG780">
      <f>CE780/K780</f>
    </nc>
  </rcc>
  <rcc rId="11004" sId="1" numFmtId="11">
    <oc r="CD781" t="inlineStr">
      <is>
        <t/>
      </is>
    </oc>
    <nc r="CD781">
      <v>0</v>
    </nc>
  </rcc>
  <rcc rId="11005" sId="1">
    <oc r="CE781" t="inlineStr">
      <is>
        <t/>
      </is>
    </oc>
    <nc r="CE781">
      <f>CC781-CD781</f>
    </nc>
  </rcc>
  <rcc rId="11006" sId="1">
    <oc r="CG781" t="inlineStr">
      <is>
        <t/>
      </is>
    </oc>
    <nc r="CG781">
      <f>CE781/K781</f>
    </nc>
  </rcc>
  <rcc rId="11007" sId="1" numFmtId="11">
    <oc r="CD782" t="inlineStr">
      <is>
        <t/>
      </is>
    </oc>
    <nc r="CD782">
      <v>0</v>
    </nc>
  </rcc>
  <rcc rId="11008" sId="1">
    <oc r="CE782" t="inlineStr">
      <is>
        <t/>
      </is>
    </oc>
    <nc r="CE782">
      <f>CC782-CD782</f>
    </nc>
  </rcc>
  <rcc rId="11009" sId="1">
    <oc r="CG782" t="inlineStr">
      <is>
        <t/>
      </is>
    </oc>
    <nc r="CG782">
      <f>CE782/K782</f>
    </nc>
  </rcc>
  <rcc rId="11010" sId="1" numFmtId="11">
    <oc r="CD783" t="inlineStr">
      <is>
        <t/>
      </is>
    </oc>
    <nc r="CD783">
      <v>0</v>
    </nc>
  </rcc>
  <rcc rId="11011" sId="1">
    <oc r="CE783" t="inlineStr">
      <is>
        <t/>
      </is>
    </oc>
    <nc r="CE783">
      <f>CC783-CD783</f>
    </nc>
  </rcc>
  <rcc rId="11012" sId="1">
    <oc r="CG783" t="inlineStr">
      <is>
        <t/>
      </is>
    </oc>
    <nc r="CG783">
      <f>CE783/K783</f>
    </nc>
  </rcc>
  <rcc rId="11013" sId="1" numFmtId="11">
    <oc r="CD784" t="inlineStr">
      <is>
        <t/>
      </is>
    </oc>
    <nc r="CD784">
      <v>0</v>
    </nc>
  </rcc>
  <rcc rId="11014" sId="1">
    <oc r="CE784" t="inlineStr">
      <is>
        <t/>
      </is>
    </oc>
    <nc r="CE784">
      <f>CC784-CD784</f>
    </nc>
  </rcc>
  <rcc rId="11015" sId="1">
    <oc r="CG784" t="inlineStr">
      <is>
        <t/>
      </is>
    </oc>
    <nc r="CG784">
      <f>CE784/K784</f>
    </nc>
  </rcc>
  <rcc rId="11016" sId="1" numFmtId="11">
    <oc r="CD785" t="inlineStr">
      <is>
        <t/>
      </is>
    </oc>
    <nc r="CD785">
      <v>0</v>
    </nc>
  </rcc>
  <rcc rId="11017" sId="1">
    <oc r="CE785" t="inlineStr">
      <is>
        <t/>
      </is>
    </oc>
    <nc r="CE785">
      <f>CC785-CD785</f>
    </nc>
  </rcc>
  <rcc rId="11018" sId="1">
    <oc r="CG785" t="inlineStr">
      <is>
        <t/>
      </is>
    </oc>
    <nc r="CG785">
      <f>CE785/K785</f>
    </nc>
  </rcc>
  <rcc rId="11019" sId="1" numFmtId="11">
    <oc r="CD786" t="inlineStr">
      <is>
        <t/>
      </is>
    </oc>
    <nc r="CD786">
      <v>0</v>
    </nc>
  </rcc>
  <rcc rId="11020" sId="1">
    <oc r="CE786" t="inlineStr">
      <is>
        <t/>
      </is>
    </oc>
    <nc r="CE786">
      <f>CC786-CD786</f>
    </nc>
  </rcc>
  <rcc rId="11021" sId="1">
    <oc r="CG786" t="inlineStr">
      <is>
        <t/>
      </is>
    </oc>
    <nc r="CG786">
      <f>CE786/K786</f>
    </nc>
  </rcc>
  <rcc rId="11022" sId="1" numFmtId="11">
    <oc r="CD787" t="inlineStr">
      <is>
        <t/>
      </is>
    </oc>
    <nc r="CD787">
      <v>0</v>
    </nc>
  </rcc>
  <rcc rId="11023" sId="1">
    <oc r="CE787" t="inlineStr">
      <is>
        <t/>
      </is>
    </oc>
    <nc r="CE787">
      <f>CC787-CD787</f>
    </nc>
  </rcc>
  <rcc rId="11024" sId="1">
    <oc r="CG787" t="inlineStr">
      <is>
        <t/>
      </is>
    </oc>
    <nc r="CG787">
      <f>CE787/K787</f>
    </nc>
  </rcc>
  <rcc rId="11025" sId="1" numFmtId="11">
    <oc r="CD788" t="inlineStr">
      <is>
        <t/>
      </is>
    </oc>
    <nc r="CD788">
      <v>0</v>
    </nc>
  </rcc>
  <rcc rId="11026" sId="1">
    <oc r="CE788" t="inlineStr">
      <is>
        <t/>
      </is>
    </oc>
    <nc r="CE788">
      <f>CC788-CD788</f>
    </nc>
  </rcc>
  <rcc rId="11027" sId="1">
    <oc r="CG788" t="inlineStr">
      <is>
        <t/>
      </is>
    </oc>
    <nc r="CG788">
      <f>CE788/K788</f>
    </nc>
  </rcc>
  <rcc rId="11028" sId="1" numFmtId="11">
    <oc r="CD789" t="inlineStr">
      <is>
        <t/>
      </is>
    </oc>
    <nc r="CD789">
      <v>0</v>
    </nc>
  </rcc>
  <rcc rId="11029" sId="1">
    <oc r="CE789" t="inlineStr">
      <is>
        <t/>
      </is>
    </oc>
    <nc r="CE789">
      <f>CC789-CD789</f>
    </nc>
  </rcc>
  <rcc rId="11030" sId="1">
    <oc r="CG789" t="inlineStr">
      <is>
        <t/>
      </is>
    </oc>
    <nc r="CG789">
      <f>CE789/K789</f>
    </nc>
  </rcc>
  <rcc rId="11031" sId="1" numFmtId="11">
    <oc r="CD790" t="inlineStr">
      <is>
        <t/>
      </is>
    </oc>
    <nc r="CD790">
      <v>0</v>
    </nc>
  </rcc>
  <rcc rId="11032" sId="1">
    <oc r="CE790" t="inlineStr">
      <is>
        <t/>
      </is>
    </oc>
    <nc r="CE790">
      <f>CC790-CD790</f>
    </nc>
  </rcc>
  <rcc rId="11033" sId="1">
    <oc r="CG790" t="inlineStr">
      <is>
        <t/>
      </is>
    </oc>
    <nc r="CG790">
      <f>CE790/K790</f>
    </nc>
  </rcc>
  <rcc rId="11034" sId="1" numFmtId="11">
    <oc r="CD791" t="inlineStr">
      <is>
        <t/>
      </is>
    </oc>
    <nc r="CD791">
      <v>0</v>
    </nc>
  </rcc>
  <rcc rId="11035" sId="1">
    <oc r="CE791" t="inlineStr">
      <is>
        <t/>
      </is>
    </oc>
    <nc r="CE791">
      <f>CC791-CD791</f>
    </nc>
  </rcc>
  <rcc rId="11036" sId="1">
    <oc r="CG791" t="inlineStr">
      <is>
        <t/>
      </is>
    </oc>
    <nc r="CG791">
      <f>CE791/K791</f>
    </nc>
  </rcc>
  <rcc rId="11037" sId="1" numFmtId="11">
    <oc r="CD792" t="inlineStr">
      <is>
        <t/>
      </is>
    </oc>
    <nc r="CD792">
      <v>0</v>
    </nc>
  </rcc>
  <rcc rId="11038" sId="1">
    <oc r="CE792" t="inlineStr">
      <is>
        <t/>
      </is>
    </oc>
    <nc r="CE792">
      <f>CC792-CD792</f>
    </nc>
  </rcc>
  <rcc rId="11039" sId="1">
    <oc r="CG792" t="inlineStr">
      <is>
        <t/>
      </is>
    </oc>
    <nc r="CG792">
      <f>CE792/K792</f>
    </nc>
  </rcc>
  <rcc rId="11040" sId="1" numFmtId="11">
    <oc r="CD793" t="inlineStr">
      <is>
        <t/>
      </is>
    </oc>
    <nc r="CD793">
      <v>0</v>
    </nc>
  </rcc>
  <rcc rId="11041" sId="1">
    <oc r="CE793" t="inlineStr">
      <is>
        <t/>
      </is>
    </oc>
    <nc r="CE793">
      <f>CC793-CD793</f>
    </nc>
  </rcc>
  <rcc rId="11042" sId="1">
    <oc r="CG793" t="inlineStr">
      <is>
        <t/>
      </is>
    </oc>
    <nc r="CG793">
      <f>CE793/K793</f>
    </nc>
  </rcc>
  <rcc rId="11043" sId="1" numFmtId="11">
    <oc r="CD794" t="inlineStr">
      <is>
        <t/>
      </is>
    </oc>
    <nc r="CD794">
      <v>0</v>
    </nc>
  </rcc>
  <rcc rId="11044" sId="1">
    <oc r="CE794" t="inlineStr">
      <is>
        <t/>
      </is>
    </oc>
    <nc r="CE794">
      <f>CC794-CD794</f>
    </nc>
  </rcc>
  <rcc rId="11045" sId="1">
    <oc r="CG794" t="inlineStr">
      <is>
        <t/>
      </is>
    </oc>
    <nc r="CG794">
      <f>CE794/K794</f>
    </nc>
  </rcc>
  <rcc rId="11046" sId="1" numFmtId="11">
    <oc r="CD795" t="inlineStr">
      <is>
        <t/>
      </is>
    </oc>
    <nc r="CD795">
      <v>0</v>
    </nc>
  </rcc>
  <rcc rId="11047" sId="1">
    <oc r="CE795" t="inlineStr">
      <is>
        <t/>
      </is>
    </oc>
    <nc r="CE795">
      <f>CC795-CD795</f>
    </nc>
  </rcc>
  <rcc rId="11048" sId="1">
    <oc r="CG795" t="inlineStr">
      <is>
        <t/>
      </is>
    </oc>
    <nc r="CG795">
      <f>CE795/K795</f>
    </nc>
  </rcc>
  <rcc rId="11049" sId="1" numFmtId="11">
    <oc r="CD796" t="inlineStr">
      <is>
        <t/>
      </is>
    </oc>
    <nc r="CD796">
      <v>0</v>
    </nc>
  </rcc>
  <rcc rId="11050" sId="1">
    <oc r="CE796" t="inlineStr">
      <is>
        <t>0</t>
      </is>
    </oc>
    <nc r="CE796">
      <f>CC796-CD796</f>
    </nc>
  </rcc>
  <rcc rId="11051" sId="1">
    <oc r="CG796" t="inlineStr">
      <is>
        <t/>
      </is>
    </oc>
    <nc r="CG796">
      <f>CE796/K796</f>
    </nc>
  </rcc>
  <rcc rId="11052" sId="1" numFmtId="11">
    <oc r="CD797" t="inlineStr">
      <is>
        <t/>
      </is>
    </oc>
    <nc r="CD797">
      <v>0</v>
    </nc>
  </rcc>
  <rcc rId="11053" sId="1">
    <oc r="CE797" t="inlineStr">
      <is>
        <t/>
      </is>
    </oc>
    <nc r="CE797">
      <f>CC797-CD797</f>
    </nc>
  </rcc>
  <rcc rId="11054" sId="1">
    <oc r="CG797" t="inlineStr">
      <is>
        <t/>
      </is>
    </oc>
    <nc r="CG797">
      <f>CE797/K797</f>
    </nc>
  </rcc>
  <rcc rId="11055" sId="1" numFmtId="11">
    <oc r="CD798" t="inlineStr">
      <is>
        <t/>
      </is>
    </oc>
    <nc r="CD798">
      <v>0</v>
    </nc>
  </rcc>
  <rcc rId="11056" sId="1">
    <oc r="CE798" t="inlineStr">
      <is>
        <t/>
      </is>
    </oc>
    <nc r="CE798">
      <f>CC798-CD798</f>
    </nc>
  </rcc>
  <rcc rId="11057" sId="1">
    <oc r="CG798" t="inlineStr">
      <is>
        <t/>
      </is>
    </oc>
    <nc r="CG798">
      <f>CE798/K798</f>
    </nc>
  </rcc>
  <rcc rId="11058" sId="1" numFmtId="11">
    <oc r="CD799" t="inlineStr">
      <is>
        <t/>
      </is>
    </oc>
    <nc r="CD799">
      <v>0</v>
    </nc>
  </rcc>
  <rcc rId="11059" sId="1">
    <oc r="CE799" t="inlineStr">
      <is>
        <t/>
      </is>
    </oc>
    <nc r="CE799">
      <f>CC799-CD799</f>
    </nc>
  </rcc>
  <rcc rId="11060" sId="1">
    <oc r="CG799" t="inlineStr">
      <is>
        <t/>
      </is>
    </oc>
    <nc r="CG799">
      <f>CE799/K799</f>
    </nc>
  </rcc>
  <rcc rId="11061" sId="1" numFmtId="11">
    <oc r="CD800" t="inlineStr">
      <is>
        <t/>
      </is>
    </oc>
    <nc r="CD800">
      <v>0</v>
    </nc>
  </rcc>
  <rcc rId="11062" sId="1">
    <oc r="CE800" t="inlineStr">
      <is>
        <t/>
      </is>
    </oc>
    <nc r="CE800">
      <f>CC800-CD800</f>
    </nc>
  </rcc>
  <rcc rId="11063" sId="1">
    <oc r="CG800" t="inlineStr">
      <is>
        <t/>
      </is>
    </oc>
    <nc r="CG800">
      <f>CE800/K800</f>
    </nc>
  </rcc>
  <rcc rId="11064" sId="1" numFmtId="11">
    <oc r="CD801" t="inlineStr">
      <is>
        <t/>
      </is>
    </oc>
    <nc r="CD801">
      <v>0</v>
    </nc>
  </rcc>
  <rcc rId="11065" sId="1">
    <oc r="CE801" t="inlineStr">
      <is>
        <t/>
      </is>
    </oc>
    <nc r="CE801">
      <f>CC801-CD801</f>
    </nc>
  </rcc>
  <rcc rId="11066" sId="1">
    <oc r="CG801" t="inlineStr">
      <is>
        <t/>
      </is>
    </oc>
    <nc r="CG801">
      <f>CE801/K801</f>
    </nc>
  </rcc>
  <rcc rId="11067" sId="1" numFmtId="11">
    <oc r="CD802" t="inlineStr">
      <is>
        <t/>
      </is>
    </oc>
    <nc r="CD802">
      <v>0</v>
    </nc>
  </rcc>
  <rcc rId="11068" sId="1">
    <oc r="CE802" t="inlineStr">
      <is>
        <t>3002200</t>
      </is>
    </oc>
    <nc r="CE802">
      <f>CC802-CD802</f>
    </nc>
  </rcc>
  <rcc rId="11069" sId="1">
    <oc r="CG802" t="inlineStr">
      <is>
        <t>39.8651</t>
      </is>
    </oc>
    <nc r="CG802">
      <f>CE802/K802</f>
    </nc>
  </rcc>
  <rcc rId="11070" sId="1" numFmtId="11">
    <oc r="CD803" t="inlineStr">
      <is>
        <t/>
      </is>
    </oc>
    <nc r="CD803">
      <v>0</v>
    </nc>
  </rcc>
  <rcc rId="11071" sId="1">
    <oc r="CE803" t="inlineStr">
      <is>
        <t/>
      </is>
    </oc>
    <nc r="CE803">
      <f>CC803-CD803</f>
    </nc>
  </rcc>
  <rcc rId="11072" sId="1">
    <oc r="CG803" t="inlineStr">
      <is>
        <t/>
      </is>
    </oc>
    <nc r="CG803">
      <f>CE803/K803</f>
    </nc>
  </rcc>
  <rcc rId="11073" sId="1" numFmtId="11">
    <oc r="CD804" t="inlineStr">
      <is>
        <t/>
      </is>
    </oc>
    <nc r="CD804">
      <v>0</v>
    </nc>
  </rcc>
  <rcc rId="11074" sId="1">
    <oc r="CE804" t="inlineStr">
      <is>
        <t/>
      </is>
    </oc>
    <nc r="CE804">
      <f>CC804-CD804</f>
    </nc>
  </rcc>
  <rcc rId="11075" sId="1">
    <oc r="CG804" t="inlineStr">
      <is>
        <t/>
      </is>
    </oc>
    <nc r="CG804">
      <f>CE804/K804</f>
    </nc>
  </rcc>
  <rcc rId="11076" sId="1" numFmtId="11">
    <oc r="CD805" t="inlineStr">
      <is>
        <t/>
      </is>
    </oc>
    <nc r="CD805">
      <v>0</v>
    </nc>
  </rcc>
  <rcc rId="11077" sId="1">
    <oc r="CE805" t="inlineStr">
      <is>
        <t/>
      </is>
    </oc>
    <nc r="CE805">
      <f>CC805-CD805</f>
    </nc>
  </rcc>
  <rcc rId="11078" sId="1">
    <oc r="CG805" t="inlineStr">
      <is>
        <t/>
      </is>
    </oc>
    <nc r="CG805">
      <f>CE805/K805</f>
    </nc>
  </rcc>
  <rcc rId="11079" sId="1" numFmtId="11">
    <oc r="CD806" t="inlineStr">
      <is>
        <t/>
      </is>
    </oc>
    <nc r="CD806">
      <v>0</v>
    </nc>
  </rcc>
  <rcc rId="11080" sId="1">
    <oc r="CE806" t="inlineStr">
      <is>
        <t/>
      </is>
    </oc>
    <nc r="CE806">
      <f>CC806-CD806</f>
    </nc>
  </rcc>
  <rcc rId="11081" sId="1">
    <oc r="CG806" t="inlineStr">
      <is>
        <t/>
      </is>
    </oc>
    <nc r="CG806">
      <f>CE806/K806</f>
    </nc>
  </rcc>
  <rcc rId="11082" sId="1" numFmtId="11">
    <oc r="CD807" t="inlineStr">
      <is>
        <t/>
      </is>
    </oc>
    <nc r="CD807">
      <v>0</v>
    </nc>
  </rcc>
  <rcc rId="11083" sId="1">
    <oc r="CE807" t="inlineStr">
      <is>
        <t/>
      </is>
    </oc>
    <nc r="CE807">
      <f>CC807-CD807</f>
    </nc>
  </rcc>
  <rcc rId="11084" sId="1">
    <oc r="CG807" t="inlineStr">
      <is>
        <t/>
      </is>
    </oc>
    <nc r="CG807">
      <f>CE807/K807</f>
    </nc>
  </rcc>
  <rcc rId="11085" sId="1" numFmtId="11">
    <oc r="CD808" t="inlineStr">
      <is>
        <t/>
      </is>
    </oc>
    <nc r="CD808">
      <v>0</v>
    </nc>
  </rcc>
  <rcc rId="11086" sId="1">
    <oc r="CE808" t="inlineStr">
      <is>
        <t/>
      </is>
    </oc>
    <nc r="CE808">
      <f>CC808-CD808</f>
    </nc>
  </rcc>
  <rcc rId="11087" sId="1">
    <oc r="CG808" t="inlineStr">
      <is>
        <t/>
      </is>
    </oc>
    <nc r="CG808">
      <f>CE808/K808</f>
    </nc>
  </rcc>
  <rcc rId="11088" sId="1" numFmtId="11">
    <oc r="CD809" t="inlineStr">
      <is>
        <t/>
      </is>
    </oc>
    <nc r="CD809">
      <v>0</v>
    </nc>
  </rcc>
  <rcc rId="11089" sId="1">
    <oc r="CE809" t="inlineStr">
      <is>
        <t/>
      </is>
    </oc>
    <nc r="CE809">
      <f>CC809-CD809</f>
    </nc>
  </rcc>
  <rcc rId="11090" sId="1">
    <oc r="CG809" t="inlineStr">
      <is>
        <t/>
      </is>
    </oc>
    <nc r="CG809">
      <f>CE809/K809</f>
    </nc>
  </rcc>
  <rcc rId="11091" sId="1" numFmtId="11">
    <oc r="CD810" t="inlineStr">
      <is>
        <t/>
      </is>
    </oc>
    <nc r="CD810">
      <v>0</v>
    </nc>
  </rcc>
  <rcc rId="11092" sId="1">
    <oc r="CE810" t="inlineStr">
      <is>
        <t/>
      </is>
    </oc>
    <nc r="CE810">
      <f>CC810-CD810</f>
    </nc>
  </rcc>
  <rcc rId="11093" sId="1">
    <oc r="CG810" t="inlineStr">
      <is>
        <t/>
      </is>
    </oc>
    <nc r="CG810">
      <f>CE810/K810</f>
    </nc>
  </rcc>
  <rcc rId="11094" sId="1" numFmtId="11">
    <oc r="CD811" t="inlineStr">
      <is>
        <t/>
      </is>
    </oc>
    <nc r="CD811">
      <v>0</v>
    </nc>
  </rcc>
  <rcc rId="11095" sId="1">
    <oc r="CE811" t="inlineStr">
      <is>
        <t/>
      </is>
    </oc>
    <nc r="CE811">
      <f>CC811-CD811</f>
    </nc>
  </rcc>
  <rcc rId="11096" sId="1">
    <oc r="CG811" t="inlineStr">
      <is>
        <t/>
      </is>
    </oc>
    <nc r="CG811">
      <f>CE811/K811</f>
    </nc>
  </rcc>
  <rcc rId="11097" sId="1" numFmtId="11">
    <oc r="CD812" t="inlineStr">
      <is>
        <t/>
      </is>
    </oc>
    <nc r="CD812">
      <v>0</v>
    </nc>
  </rcc>
  <rcc rId="11098" sId="1">
    <oc r="CE812" t="inlineStr">
      <is>
        <t/>
      </is>
    </oc>
    <nc r="CE812">
      <f>CC812-CD812</f>
    </nc>
  </rcc>
  <rcc rId="11099" sId="1">
    <oc r="CG812" t="inlineStr">
      <is>
        <t/>
      </is>
    </oc>
    <nc r="CG812">
      <f>CE812/K812</f>
    </nc>
  </rcc>
  <rcc rId="11100" sId="1" numFmtId="11">
    <oc r="CD813" t="inlineStr">
      <is>
        <t/>
      </is>
    </oc>
    <nc r="CD813">
      <v>0</v>
    </nc>
  </rcc>
  <rcc rId="11101" sId="1">
    <oc r="CE813" t="inlineStr">
      <is>
        <t/>
      </is>
    </oc>
    <nc r="CE813">
      <f>CC813-CD813</f>
    </nc>
  </rcc>
  <rcc rId="11102" sId="1">
    <oc r="CG813" t="inlineStr">
      <is>
        <t/>
      </is>
    </oc>
    <nc r="CG813">
      <f>CE813/K813</f>
    </nc>
  </rcc>
  <rcc rId="11103" sId="1" numFmtId="11">
    <oc r="CD814" t="inlineStr">
      <is>
        <t/>
      </is>
    </oc>
    <nc r="CD814">
      <v>0</v>
    </nc>
  </rcc>
  <rcc rId="11104" sId="1">
    <oc r="CE814" t="inlineStr">
      <is>
        <t/>
      </is>
    </oc>
    <nc r="CE814">
      <f>CC814-CD814</f>
    </nc>
  </rcc>
  <rcc rId="11105" sId="1">
    <oc r="CG814" t="inlineStr">
      <is>
        <t/>
      </is>
    </oc>
    <nc r="CG814">
      <f>CE814/K814</f>
    </nc>
  </rcc>
  <rcc rId="11106" sId="1" numFmtId="11">
    <oc r="CD815" t="inlineStr">
      <is>
        <t/>
      </is>
    </oc>
    <nc r="CD815">
      <v>0</v>
    </nc>
  </rcc>
  <rcc rId="11107" sId="1">
    <oc r="CE815" t="inlineStr">
      <is>
        <t>138600</t>
      </is>
    </oc>
    <nc r="CE815">
      <f>CC815-CD815</f>
    </nc>
  </rcc>
  <rcc rId="11108" sId="1">
    <oc r="CG815" t="inlineStr">
      <is>
        <t>61.875</t>
      </is>
    </oc>
    <nc r="CG815">
      <f>CE815/K815</f>
    </nc>
  </rcc>
  <rcc rId="11109" sId="1" numFmtId="11">
    <oc r="CD816" t="inlineStr">
      <is>
        <t/>
      </is>
    </oc>
    <nc r="CD816">
      <v>0</v>
    </nc>
  </rcc>
  <rcc rId="11110" sId="1">
    <oc r="CE816" t="inlineStr">
      <is>
        <t>301200</t>
      </is>
    </oc>
    <nc r="CE816">
      <f>CC816-CD816</f>
    </nc>
  </rcc>
  <rcc rId="11111" sId="1">
    <oc r="CG816" t="inlineStr">
      <is>
        <t>133.6291</t>
      </is>
    </oc>
    <nc r="CG816">
      <f>CE816/K816</f>
    </nc>
  </rcc>
  <rcc rId="11112" sId="1" numFmtId="11">
    <oc r="CD817" t="inlineStr">
      <is>
        <t/>
      </is>
    </oc>
    <nc r="CD817">
      <v>0</v>
    </nc>
  </rcc>
  <rcc rId="11113" sId="1">
    <oc r="CE817" t="inlineStr">
      <is>
        <t/>
      </is>
    </oc>
    <nc r="CE817">
      <f>CC817-CD817</f>
    </nc>
  </rcc>
  <rcc rId="11114" sId="1">
    <oc r="CG817" t="inlineStr">
      <is>
        <t/>
      </is>
    </oc>
    <nc r="CG817">
      <f>CE817/K817</f>
    </nc>
  </rcc>
  <rcc rId="11115" sId="1">
    <oc r="B678" t="inlineStr">
      <is>
        <t/>
      </is>
    </oc>
    <nc r="B678" t="inlineStr">
      <is>
        <t>005</t>
      </is>
    </nc>
  </rcc>
  <rcc rId="11116" sId="1" odxf="1" dxf="1">
    <nc r="C678">
      <v>2.4108999999999998E-2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1117" sId="1">
    <oc r="C691">
      <v>0.02</v>
    </oc>
    <nc r="C691">
      <v>2.5474E-2</v>
    </nc>
  </rcc>
  <rcc rId="11118" sId="1">
    <oc r="C694">
      <v>0.02</v>
    </oc>
    <nc r="C694">
      <v>2.5474E-2</v>
    </nc>
  </rcc>
  <rcc rId="11119" sId="1">
    <oc r="C695">
      <v>0.02</v>
    </oc>
    <nc r="C695">
      <v>2.5474E-2</v>
    </nc>
  </rcc>
  <rcc rId="11120" sId="1">
    <oc r="C698">
      <v>0.02</v>
    </oc>
    <nc r="C698">
      <v>2.5474E-2</v>
    </nc>
  </rcc>
  <rcc rId="11121" sId="1">
    <oc r="C704">
      <v>0.02</v>
    </oc>
    <nc r="C704">
      <v>2.5474E-2</v>
    </nc>
  </rcc>
  <rcc rId="11122" sId="1">
    <oc r="C711">
      <v>0.02</v>
    </oc>
    <nc r="C711">
      <v>2.5474E-2</v>
    </nc>
  </rcc>
  <rcc rId="11123" sId="1">
    <oc r="C715">
      <v>0.02</v>
    </oc>
    <nc r="C715">
      <v>2.5474E-2</v>
    </nc>
  </rcc>
  <rcc rId="11124" sId="1">
    <oc r="C722">
      <v>0.02</v>
    </oc>
    <nc r="C722">
      <v>2.5474E-2</v>
    </nc>
  </rcc>
  <rcc rId="11125" sId="1">
    <oc r="C723">
      <v>0.02</v>
    </oc>
    <nc r="C723">
      <v>2.5474E-2</v>
    </nc>
  </rcc>
  <rcc rId="11126" sId="1">
    <oc r="C808">
      <v>0.02</v>
    </oc>
    <nc r="C808">
      <v>2.5474E-2</v>
    </nc>
  </rcc>
  <rcc rId="11127" sId="1">
    <oc r="C807">
      <v>0.02</v>
    </oc>
    <nc r="C807">
      <v>2.7786000000000002E-2</v>
    </nc>
  </rcc>
  <rcc rId="11128" sId="1">
    <oc r="C817">
      <v>0.02</v>
    </oc>
    <nc r="C817">
      <v>2.5474E-2</v>
    </nc>
  </rcc>
  <rcc rId="11129" sId="1">
    <oc r="B814" t="inlineStr">
      <is>
        <t/>
      </is>
    </oc>
    <nc r="B814" t="inlineStr">
      <is>
        <t>004</t>
      </is>
    </nc>
  </rcc>
  <rcc rId="11130" sId="1" odxf="1" dxf="1">
    <nc r="C814">
      <v>2.5474E-2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1131" sId="1" numFmtId="11">
    <oc r="S624" t="inlineStr">
      <is>
        <t>12</t>
      </is>
    </oc>
    <nc r="S624">
      <v>18</v>
    </nc>
  </rcc>
  <rcc rId="11132" sId="1" numFmtId="11">
    <oc r="S625" t="inlineStr">
      <is>
        <t>12</t>
      </is>
    </oc>
    <nc r="S625">
      <v>18</v>
    </nc>
  </rcc>
  <rcc rId="11133" sId="1" numFmtId="11">
    <oc r="S630" t="inlineStr">
      <is>
        <t>12</t>
      </is>
    </oc>
    <nc r="S630">
      <v>18</v>
    </nc>
  </rcc>
  <rcc rId="11134" sId="1" numFmtId="11">
    <oc r="S644" t="inlineStr">
      <is>
        <t>15</t>
      </is>
    </oc>
    <nc r="S644">
      <v>18</v>
    </nc>
  </rcc>
  <rcc rId="11135" sId="1">
    <oc r="AQ624" t="inlineStr">
      <is>
        <t>0.14</t>
      </is>
    </oc>
    <nc r="AQ624">
      <v>0.13</v>
    </nc>
  </rcc>
  <rcc rId="11136" sId="1">
    <oc r="AQ625" t="inlineStr">
      <is>
        <t>0.14</t>
      </is>
    </oc>
    <nc r="AQ625">
      <v>0.13</v>
    </nc>
  </rcc>
  <rcc rId="11137" sId="1">
    <oc r="AQ630" t="inlineStr">
      <is>
        <t>0.14</t>
      </is>
    </oc>
    <nc r="AQ630">
      <v>0.13</v>
    </nc>
  </rcc>
  <rcc rId="11138" sId="1">
    <oc r="AQ644" t="inlineStr">
      <is>
        <t>0.14</t>
      </is>
    </oc>
    <nc r="AQ644">
      <v>0.13</v>
    </nc>
  </rcc>
  <rcc rId="11139" sId="1">
    <oc r="BZ624" t="inlineStr">
      <is>
        <t>0.035445385027</t>
      </is>
    </oc>
    <nc r="BZ624">
      <v>0.08</v>
    </nc>
  </rcc>
  <rcc rId="11140" sId="1">
    <oc r="BZ625" t="inlineStr">
      <is>
        <t>0.036099909091</t>
      </is>
    </oc>
    <nc r="BZ625">
      <v>0.08</v>
    </nc>
  </rcc>
  <rcc rId="11141" sId="1">
    <oc r="BZ630" t="inlineStr">
      <is>
        <t>0.035776432277</t>
      </is>
    </oc>
    <nc r="BZ630">
      <v>0.08</v>
    </nc>
  </rcc>
  <rcc rId="11142" sId="1">
    <oc r="BZ644" t="inlineStr">
      <is>
        <t>0.055841294645</t>
      </is>
    </oc>
    <nc r="BZ644">
      <v>0.08</v>
    </nc>
  </rcc>
  <rcc rId="11143" sId="1" numFmtId="11">
    <oc r="S638" t="inlineStr">
      <is>
        <t>24</t>
      </is>
    </oc>
    <nc r="S638">
      <v>22</v>
    </nc>
  </rcc>
  <rcc rId="11144" sId="1" numFmtId="11">
    <oc r="S642" t="inlineStr">
      <is>
        <t>20</t>
      </is>
    </oc>
    <nc r="S642">
      <v>22</v>
    </nc>
  </rcc>
  <rcc rId="11145" sId="1" numFmtId="11">
    <oc r="S648" t="inlineStr">
      <is>
        <t>28</t>
      </is>
    </oc>
    <nc r="S648">
      <v>22</v>
    </nc>
  </rcc>
  <rcc rId="11146" sId="1" numFmtId="11">
    <oc r="S653" t="inlineStr">
      <is>
        <t>24</t>
      </is>
    </oc>
    <nc r="S653">
      <v>22</v>
    </nc>
  </rcc>
  <rcc rId="11147" sId="1" numFmtId="11">
    <oc r="S654" t="inlineStr">
      <is>
        <t>20</t>
      </is>
    </oc>
    <nc r="S654">
      <v>22</v>
    </nc>
  </rcc>
  <rcc rId="11148" sId="1" numFmtId="11">
    <oc r="S655" t="inlineStr">
      <is>
        <t>23</t>
      </is>
    </oc>
    <nc r="S655">
      <v>22</v>
    </nc>
  </rcc>
  <rcc rId="11149" sId="1" numFmtId="11">
    <oc r="S657" t="inlineStr">
      <is>
        <t>24</t>
      </is>
    </oc>
    <nc r="S657">
      <v>22</v>
    </nc>
  </rcc>
  <rcc rId="11150" sId="1" numFmtId="11">
    <oc r="S659" t="inlineStr">
      <is>
        <t>20</t>
      </is>
    </oc>
    <nc r="S659">
      <v>22</v>
    </nc>
  </rcc>
  <rcc rId="11151" sId="1" numFmtId="11">
    <oc r="S667" t="inlineStr">
      <is>
        <t>18</t>
      </is>
    </oc>
    <nc r="S667">
      <v>22</v>
    </nc>
  </rcc>
  <rcc rId="11152" sId="1" numFmtId="11">
    <oc r="S668" t="inlineStr">
      <is>
        <t>20</t>
      </is>
    </oc>
    <nc r="S668">
      <v>22</v>
    </nc>
  </rcc>
  <rcc rId="11153" sId="1" numFmtId="11">
    <oc r="S672" t="inlineStr">
      <is>
        <t>15</t>
      </is>
    </oc>
    <nc r="S672">
      <v>22</v>
    </nc>
  </rcc>
  <rcc rId="11154" sId="1" numFmtId="11">
    <oc r="S673" t="inlineStr">
      <is>
        <t>24</t>
      </is>
    </oc>
    <nc r="S673">
      <v>22</v>
    </nc>
  </rcc>
  <rcc rId="11155" sId="1" numFmtId="11">
    <oc r="S674" t="inlineStr">
      <is>
        <t>26</t>
      </is>
    </oc>
    <nc r="S674">
      <v>22</v>
    </nc>
  </rcc>
  <rcc rId="11156" sId="1" numFmtId="11">
    <oc r="S675" t="inlineStr">
      <is>
        <t>18</t>
      </is>
    </oc>
    <nc r="S675">
      <v>22</v>
    </nc>
  </rcc>
  <rcc rId="11157" sId="1">
    <oc r="AQ638" t="inlineStr">
      <is>
        <t>0.1</t>
      </is>
    </oc>
    <nc r="AQ638">
      <v>0.11</v>
    </nc>
  </rcc>
  <rcc rId="11158" sId="1">
    <oc r="AQ642" t="inlineStr">
      <is>
        <t>0.1</t>
      </is>
    </oc>
    <nc r="AQ642">
      <v>0.11</v>
    </nc>
  </rcc>
  <rcc rId="11159" sId="1">
    <oc r="AQ648" t="inlineStr">
      <is>
        <t>0.1</t>
      </is>
    </oc>
    <nc r="AQ648">
      <v>0.11</v>
    </nc>
  </rcc>
  <rcc rId="11160" sId="1">
    <oc r="AQ653" t="inlineStr">
      <is>
        <t>0.1</t>
      </is>
    </oc>
    <nc r="AQ653">
      <v>0.11</v>
    </nc>
  </rcc>
  <rcc rId="11161" sId="1">
    <oc r="AQ654" t="inlineStr">
      <is>
        <t>0.11</t>
      </is>
    </oc>
    <nc r="AQ654">
      <v>0.11</v>
    </nc>
  </rcc>
  <rcc rId="11162" sId="1">
    <oc r="AQ655" t="inlineStr">
      <is>
        <t>0.1</t>
      </is>
    </oc>
    <nc r="AQ655">
      <v>0.11</v>
    </nc>
  </rcc>
  <rcc rId="11163" sId="1">
    <oc r="AQ657" t="inlineStr">
      <is>
        <t>0.1</t>
      </is>
    </oc>
    <nc r="AQ657">
      <v>0.11</v>
    </nc>
  </rcc>
  <rcc rId="11164" sId="1">
    <oc r="AQ659" t="inlineStr">
      <is>
        <t>0.11</t>
      </is>
    </oc>
    <nc r="AQ659">
      <v>0.11</v>
    </nc>
  </rcc>
  <rcc rId="11165" sId="1">
    <oc r="AQ667" t="inlineStr">
      <is>
        <t>0.11</t>
      </is>
    </oc>
    <nc r="AQ667">
      <v>0.11</v>
    </nc>
  </rcc>
  <rcc rId="11166" sId="1">
    <oc r="AQ668" t="inlineStr">
      <is>
        <t>0.11</t>
      </is>
    </oc>
    <nc r="AQ668">
      <v>0.11</v>
    </nc>
  </rcc>
  <rcc rId="11167" sId="1">
    <oc r="AQ672" t="inlineStr">
      <is>
        <t>0.12</t>
      </is>
    </oc>
    <nc r="AQ672">
      <v>0.11</v>
    </nc>
  </rcc>
  <rcc rId="11168" sId="1">
    <oc r="AQ673" t="inlineStr">
      <is>
        <t>0.11</t>
      </is>
    </oc>
    <nc r="AQ673">
      <v>0.11</v>
    </nc>
  </rcc>
  <rcc rId="11169" sId="1">
    <oc r="AQ674" t="inlineStr">
      <is>
        <t>0.1</t>
      </is>
    </oc>
    <nc r="AQ674">
      <v>0.11</v>
    </nc>
  </rcc>
  <rcc rId="11170" sId="1">
    <oc r="AQ675" t="inlineStr">
      <is>
        <t>0.14</t>
      </is>
    </oc>
    <nc r="AQ675">
      <v>0.11</v>
    </nc>
  </rcc>
  <rcc rId="11171" sId="1">
    <oc r="BZ667" t="inlineStr">
      <is>
        <t>0.044132507088</t>
      </is>
    </oc>
    <nc r="BZ667">
      <v>7.4999999999999997E-2</v>
    </nc>
  </rcc>
  <rcc rId="11172" sId="1">
    <oc r="BZ638" t="inlineStr">
      <is>
        <t>0.063710726635</t>
      </is>
    </oc>
    <nc r="BZ638">
      <v>7.4999999999999997E-2</v>
    </nc>
  </rcc>
  <rcc rId="11173" sId="1">
    <oc r="BZ674" t="inlineStr">
      <is>
        <t>0.07597728607</t>
      </is>
    </oc>
    <nc r="BZ674">
      <v>7.4999999999999997E-2</v>
    </nc>
  </rcc>
  <rcc rId="11174" sId="1">
    <oc r="BZ668" t="inlineStr">
      <is>
        <t>0.052521607912</t>
      </is>
    </oc>
    <nc r="BZ668">
      <v>7.4999999999999997E-2</v>
    </nc>
  </rcc>
  <rcc rId="11175" sId="1">
    <oc r="BZ653" t="inlineStr">
      <is>
        <t>0.071787382805</t>
      </is>
    </oc>
    <nc r="BZ653">
      <v>7.4999999999999997E-2</v>
    </nc>
  </rcc>
  <rcc rId="11176" sId="1">
    <oc r="BZ672" t="inlineStr">
      <is>
        <t>0.031441258758</t>
      </is>
    </oc>
    <nc r="BZ672">
      <v>7.4999999999999997E-2</v>
    </nc>
  </rcc>
  <rcc rId="11177" sId="1">
    <oc r="BZ657" t="inlineStr">
      <is>
        <t>0.073925291955</t>
      </is>
    </oc>
    <nc r="BZ657">
      <v>7.4999999999999997E-2</v>
    </nc>
  </rcc>
  <rcc rId="11178" sId="1">
    <oc r="BZ655" t="inlineStr">
      <is>
        <t>0.070479520479</t>
      </is>
    </oc>
    <nc r="BZ655">
      <v>7.4999999999999997E-2</v>
    </nc>
  </rcc>
  <rcc rId="11179" sId="1">
    <oc r="BZ654" t="inlineStr">
      <is>
        <t>0.056300737271</t>
      </is>
    </oc>
    <nc r="BZ654">
      <v>7.4999999999999997E-2</v>
    </nc>
  </rcc>
  <rcc rId="11180" sId="1">
    <oc r="BZ642" t="inlineStr">
      <is>
        <t>0.057807713509</t>
      </is>
    </oc>
    <nc r="BZ642">
      <v>7.4999999999999997E-2</v>
    </nc>
  </rcc>
  <rcc rId="11181" sId="1">
    <oc r="BZ659" t="inlineStr">
      <is>
        <t>0.056919331584</t>
      </is>
    </oc>
    <nc r="BZ659">
      <v>7.4999999999999997E-2</v>
    </nc>
  </rcc>
  <rcc rId="11182" sId="1">
    <oc r="BZ648" t="inlineStr">
      <is>
        <t>0.099886357192</t>
      </is>
    </oc>
    <nc r="BZ648">
      <v>7.4999999999999997E-2</v>
    </nc>
  </rcc>
  <rcc rId="11183" sId="1">
    <oc r="BZ673" t="inlineStr">
      <is>
        <t>0.099958874709</t>
      </is>
    </oc>
    <nc r="BZ673">
      <v>7.4999999999999997E-2</v>
    </nc>
  </rcc>
  <rcc rId="11184" sId="1">
    <oc r="BZ675" t="inlineStr">
      <is>
        <t>0.051179115048</t>
      </is>
    </oc>
    <nc r="BZ675">
      <v>7.4999999999999997E-2</v>
    </nc>
  </rcc>
  <rcc rId="11185" sId="1" numFmtId="11">
    <oc r="CC675">
      <v>375000</v>
    </oc>
    <nc r="CC675">
      <v>0</v>
    </nc>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6" sId="1">
    <oc r="BZ673">
      <v>7.4999999999999997E-2</v>
    </oc>
    <nc r="BZ673">
      <v>0.08</v>
    </nc>
  </rcc>
  <rcc rId="11187" sId="1" numFmtId="11">
    <oc r="S673">
      <v>22</v>
    </oc>
    <nc r="S673">
      <v>18</v>
    </nc>
  </rcc>
  <rcc rId="11188" sId="1">
    <oc r="AQ674">
      <v>0.11</v>
    </oc>
    <nc r="AQ674">
      <v>0.09</v>
    </nc>
  </rcc>
  <rcc rId="11189" sId="1">
    <oc r="AQ668">
      <v>0.11</v>
    </oc>
    <nc r="AQ668">
      <v>0.09</v>
    </nc>
  </rcc>
  <rcc rId="11190" sId="1">
    <oc r="AQ653">
      <v>0.11</v>
    </oc>
    <nc r="AQ653">
      <v>0.09</v>
    </nc>
  </rcc>
  <rcc rId="11191" sId="1">
    <oc r="AQ672">
      <v>0.11</v>
    </oc>
    <nc r="AQ672">
      <v>0.09</v>
    </nc>
  </rcc>
  <rcc rId="11192" sId="1">
    <oc r="AQ657">
      <v>0.11</v>
    </oc>
    <nc r="AQ657">
      <v>0.09</v>
    </nc>
  </rcc>
  <rcc rId="11193" sId="1">
    <oc r="AQ655">
      <v>0.11</v>
    </oc>
    <nc r="AQ655">
      <v>0.09</v>
    </nc>
  </rcc>
  <rcc rId="11194" sId="1">
    <oc r="AQ654">
      <v>0.11</v>
    </oc>
    <nc r="AQ654">
      <v>0.09</v>
    </nc>
  </rcc>
  <rcc rId="11195" sId="1">
    <oc r="AQ642">
      <v>0.11</v>
    </oc>
    <nc r="AQ642">
      <v>0.09</v>
    </nc>
  </rcc>
  <rcc rId="11196" sId="1">
    <oc r="AQ659">
      <v>0.11</v>
    </oc>
    <nc r="AQ659">
      <v>0.09</v>
    </nc>
  </rcc>
  <rcc rId="11197" sId="1">
    <oc r="AQ648">
      <v>0.11</v>
    </oc>
    <nc r="AQ648">
      <v>0.09</v>
    </nc>
  </rcc>
  <rcc rId="11198" sId="1">
    <oc r="AQ673">
      <v>0.11</v>
    </oc>
    <nc r="AQ673">
      <v>0.09</v>
    </nc>
  </rcc>
  <rcc rId="11199" sId="1">
    <oc r="AQ675">
      <v>0.11</v>
    </oc>
    <nc r="AQ675">
      <v>0.09</v>
    </nc>
  </rcc>
  <rcc rId="11200" sId="1" numFmtId="11">
    <oc r="S668">
      <v>22</v>
    </oc>
    <nc r="S668">
      <v>23.5</v>
    </nc>
  </rcc>
  <rcc rId="11201" sId="1" numFmtId="11">
    <oc r="S653">
      <v>22</v>
    </oc>
    <nc r="S653">
      <v>23.5</v>
    </nc>
  </rcc>
  <rcc rId="11202" sId="1" numFmtId="11">
    <oc r="S672">
      <v>22</v>
    </oc>
    <nc r="S672">
      <v>23.5</v>
    </nc>
  </rcc>
  <rcc rId="11203" sId="1" numFmtId="11">
    <oc r="S657">
      <v>22</v>
    </oc>
    <nc r="S657">
      <v>23.5</v>
    </nc>
  </rcc>
  <rcc rId="11204" sId="1" numFmtId="11">
    <oc r="S655">
      <v>22</v>
    </oc>
    <nc r="S655">
      <v>23.5</v>
    </nc>
  </rcc>
  <rcc rId="11205" sId="1" numFmtId="11">
    <oc r="S654">
      <v>22</v>
    </oc>
    <nc r="S654">
      <v>23.5</v>
    </nc>
  </rcc>
  <rcc rId="11206" sId="1" numFmtId="11">
    <oc r="S642">
      <v>22</v>
    </oc>
    <nc r="S642">
      <v>23.5</v>
    </nc>
  </rcc>
  <rcc rId="11207" sId="1" numFmtId="11">
    <oc r="S659">
      <v>22</v>
    </oc>
    <nc r="S659">
      <v>23.5</v>
    </nc>
  </rcc>
  <rcc rId="11208" sId="1" numFmtId="11">
    <oc r="S648">
      <v>22</v>
    </oc>
    <nc r="S648">
      <v>23.5</v>
    </nc>
  </rcc>
  <rcc rId="11209" sId="1">
    <oc r="BZ648">
      <v>7.4999999999999997E-2</v>
    </oc>
    <nc r="BZ648">
      <v>0.08</v>
    </nc>
  </rcc>
  <rcc rId="11210" sId="1">
    <oc r="BZ653">
      <v>7.4999999999999997E-2</v>
    </oc>
    <nc r="BZ653">
      <v>7.0000000000000007E-2</v>
    </nc>
  </rcc>
  <rcc rId="11211" sId="1">
    <oc r="BZ668">
      <v>7.4999999999999997E-2</v>
    </oc>
    <nc r="BZ668">
      <v>7.0000000000000007E-2</v>
    </nc>
  </rcc>
  <rcc rId="11212" sId="1">
    <oc r="BZ638">
      <v>7.4999999999999997E-2</v>
    </oc>
    <nc r="BZ638">
      <v>7.0000000000000007E-2</v>
    </nc>
  </rcc>
  <rcc rId="11213" sId="1" numFmtId="11">
    <oc r="S674">
      <v>22</v>
    </oc>
    <nc r="S674">
      <v>25</v>
    </nc>
  </rcc>
  <rcc rId="11214" sId="1" numFmtId="11">
    <oc r="S638">
      <v>22</v>
    </oc>
    <nc r="S638">
      <v>25</v>
    </nc>
  </rcc>
  <rcc rId="11215" sId="1">
    <oc r="AQ638">
      <v>0.11</v>
    </oc>
    <nc r="AQ638">
      <v>0.08</v>
    </nc>
  </rcc>
  <rcc rId="11216" sId="1">
    <oc r="BZ667">
      <v>7.4999999999999997E-2</v>
    </oc>
    <nc r="BZ667">
      <v>5.5E-2</v>
    </nc>
  </rcc>
  <rcc rId="11217" sId="1">
    <oc r="AQ667">
      <v>0.11</v>
    </oc>
    <nc r="AQ667">
      <v>7.0000000000000007E-2</v>
    </nc>
  </rcc>
  <rcc rId="11218" sId="1" numFmtId="11">
    <oc r="S667">
      <v>22</v>
    </oc>
    <nc r="S667">
      <v>27.5</v>
    </nc>
  </rcc>
  <rcc rId="11219" sId="1" numFmtId="11">
    <oc r="S641" t="inlineStr">
      <is>
        <t>22</t>
      </is>
    </oc>
    <nc r="S641">
      <v>27.5</v>
    </nc>
  </rcc>
  <rcc rId="11220" sId="1" numFmtId="11">
    <oc r="S645" t="inlineStr">
      <is>
        <t>22</t>
      </is>
    </oc>
    <nc r="S645">
      <v>27.5</v>
    </nc>
  </rcc>
  <rcc rId="11221" sId="1" numFmtId="11">
    <oc r="S649" t="inlineStr">
      <is>
        <t>20</t>
      </is>
    </oc>
    <nc r="S649">
      <v>27.5</v>
    </nc>
  </rcc>
  <rcc rId="11222" sId="1" numFmtId="11">
    <oc r="S652" t="inlineStr">
      <is>
        <t>27</t>
      </is>
    </oc>
    <nc r="S652">
      <v>27.5</v>
    </nc>
  </rcc>
  <rcc rId="11223" sId="1" numFmtId="11">
    <oc r="S656" t="inlineStr">
      <is>
        <t>22</t>
      </is>
    </oc>
    <nc r="S656">
      <v>27.5</v>
    </nc>
  </rcc>
  <rcc rId="11224" sId="1" numFmtId="11">
    <oc r="S660" t="inlineStr">
      <is>
        <t>23</t>
      </is>
    </oc>
    <nc r="S660">
      <v>27.5</v>
    </nc>
  </rcc>
  <rcc rId="11225" sId="1" numFmtId="11">
    <oc r="S663" t="inlineStr">
      <is>
        <t>18</t>
      </is>
    </oc>
    <nc r="S663">
      <v>27.5</v>
    </nc>
  </rcc>
  <rcc rId="11226" sId="1" numFmtId="11">
    <oc r="S669" t="inlineStr">
      <is>
        <t>23</t>
      </is>
    </oc>
    <nc r="S669">
      <v>27.5</v>
    </nc>
  </rcc>
  <rcc rId="11227" sId="1" numFmtId="11">
    <oc r="S676" t="inlineStr">
      <is>
        <t>20</t>
      </is>
    </oc>
    <nc r="S676">
      <v>27.5</v>
    </nc>
  </rcc>
  <rcc rId="11228" sId="1" numFmtId="11">
    <oc r="S677" t="inlineStr">
      <is>
        <t>24</t>
      </is>
    </oc>
    <nc r="S677">
      <v>27.5</v>
    </nc>
  </rcc>
  <rcc rId="11229" sId="1" numFmtId="11">
    <oc r="S678" t="inlineStr">
      <is>
        <t/>
      </is>
    </oc>
    <nc r="S678">
      <v>27.5</v>
    </nc>
  </rcc>
  <rcc rId="11230" sId="1" numFmtId="11">
    <oc r="S680" t="inlineStr">
      <is>
        <t>27</t>
      </is>
    </oc>
    <nc r="S680">
      <v>27.5</v>
    </nc>
  </rcc>
  <rcc rId="11231" sId="1">
    <oc r="AQ641" t="inlineStr">
      <is>
        <t>0.1</t>
      </is>
    </oc>
    <nc r="AQ641">
      <v>7.4999999999999997E-2</v>
    </nc>
  </rcc>
  <rcc rId="11232" sId="1">
    <oc r="AQ645" t="inlineStr">
      <is>
        <t>0.1</t>
      </is>
    </oc>
    <nc r="AQ645">
      <v>7.4999999999999997E-2</v>
    </nc>
  </rcc>
  <rcc rId="11233" sId="1">
    <oc r="AQ649" t="inlineStr">
      <is>
        <t>0.1</t>
      </is>
    </oc>
    <nc r="AQ649">
      <v>7.4999999999999997E-2</v>
    </nc>
  </rcc>
  <rcc rId="11234" sId="1">
    <oc r="AQ652" t="inlineStr">
      <is>
        <t>0.1</t>
      </is>
    </oc>
    <nc r="AQ652">
      <v>7.4999999999999997E-2</v>
    </nc>
  </rcc>
  <rcc rId="11235" sId="1">
    <oc r="AQ656" t="inlineStr">
      <is>
        <t>0.1</t>
      </is>
    </oc>
    <nc r="AQ656">
      <v>7.4999999999999997E-2</v>
    </nc>
  </rcc>
  <rcc rId="11236" sId="1">
    <oc r="AQ660" t="inlineStr">
      <is>
        <t>0.1</t>
      </is>
    </oc>
    <nc r="AQ660">
      <v>7.4999999999999997E-2</v>
    </nc>
  </rcc>
  <rcc rId="11237" sId="1">
    <oc r="AQ663" t="inlineStr">
      <is>
        <t>0.1</t>
      </is>
    </oc>
    <nc r="AQ663">
      <v>7.4999999999999997E-2</v>
    </nc>
  </rcc>
  <rcc rId="11238" sId="1">
    <oc r="AQ669" t="inlineStr">
      <is>
        <t>0.1</t>
      </is>
    </oc>
    <nc r="AQ669">
      <v>7.4999999999999997E-2</v>
    </nc>
  </rcc>
  <rcc rId="11239" sId="1">
    <oc r="AQ676" t="inlineStr">
      <is>
        <t>0.12</t>
      </is>
    </oc>
    <nc r="AQ676">
      <v>7.4999999999999997E-2</v>
    </nc>
  </rcc>
  <rcc rId="11240" sId="1">
    <oc r="AQ677" t="inlineStr">
      <is>
        <t>0.1</t>
      </is>
    </oc>
    <nc r="AQ677">
      <v>7.4999999999999997E-2</v>
    </nc>
  </rcc>
  <rcc rId="11241" sId="1">
    <oc r="AQ678">
      <v>0.1</v>
    </oc>
    <nc r="AQ678">
      <v>7.4999999999999997E-2</v>
    </nc>
  </rcc>
  <rcc rId="11242" sId="1">
    <oc r="AQ680" t="inlineStr">
      <is>
        <t>0.1</t>
      </is>
    </oc>
    <nc r="AQ680">
      <v>7.4999999999999997E-2</v>
    </nc>
  </rcc>
  <rcc rId="11243" sId="1">
    <oc r="BZ639" t="inlineStr">
      <is>
        <t>0.055773247289</t>
      </is>
    </oc>
    <nc r="BZ639">
      <v>7.0000000000000007E-2</v>
    </nc>
  </rcc>
  <rcc rId="11244" sId="1">
    <oc r="BZ641" t="inlineStr">
      <is>
        <t>0.053550729539</t>
      </is>
    </oc>
    <nc r="BZ641">
      <v>7.0000000000000007E-2</v>
    </nc>
  </rcc>
  <rcc rId="11245" sId="1">
    <oc r="BZ645" t="inlineStr">
      <is>
        <t>0.051017422656</t>
      </is>
    </oc>
    <nc r="BZ645">
      <v>7.0000000000000007E-2</v>
    </nc>
  </rcc>
  <rcc rId="11246" sId="1">
    <oc r="BZ649" t="inlineStr">
      <is>
        <t>0.043860046581</t>
      </is>
    </oc>
    <nc r="BZ649">
      <v>7.0000000000000007E-2</v>
    </nc>
  </rcc>
  <rcc rId="11247" sId="1">
    <oc r="BZ651" t="inlineStr">
      <is>
        <t>0.047014703473</t>
      </is>
    </oc>
    <nc r="BZ651">
      <v>7.0000000000000007E-2</v>
    </nc>
  </rcc>
  <rcc rId="11248" sId="1">
    <oc r="BZ652" t="inlineStr">
      <is>
        <t>0.069983937059</t>
      </is>
    </oc>
    <nc r="BZ652">
      <v>7.0000000000000007E-2</v>
    </nc>
  </rcc>
  <rcc rId="11249" sId="1">
    <oc r="BZ656" t="inlineStr">
      <is>
        <t>0.064421792208</t>
      </is>
    </oc>
    <nc r="BZ656">
      <v>7.0000000000000007E-2</v>
    </nc>
  </rcc>
  <rcc rId="11250" sId="1">
    <oc r="BZ660" t="inlineStr">
      <is>
        <t>0.070471409615</t>
      </is>
    </oc>
    <nc r="BZ660">
      <v>7.0000000000000007E-2</v>
    </nc>
  </rcc>
  <rcc rId="11251" sId="1">
    <oc r="BZ662" t="inlineStr">
      <is>
        <t>0.04997281201</t>
      </is>
    </oc>
    <nc r="BZ662">
      <v>7.0000000000000007E-2</v>
    </nc>
  </rcc>
  <rcc rId="11252" sId="1">
    <oc r="BZ663" t="inlineStr">
      <is>
        <t>0.034017804414</t>
      </is>
    </oc>
    <nc r="BZ663">
      <v>7.0000000000000007E-2</v>
    </nc>
  </rcc>
  <rcc rId="11253" sId="1">
    <oc r="BZ669" t="inlineStr">
      <is>
        <t>0.1256683654</t>
      </is>
    </oc>
    <nc r="BZ669">
      <v>7.0000000000000007E-2</v>
    </nc>
  </rcc>
  <rcc rId="11254" sId="1">
    <oc r="BZ676" t="inlineStr">
      <is>
        <t>0.099094368098</t>
      </is>
    </oc>
    <nc r="BZ676">
      <v>7.0000000000000007E-2</v>
    </nc>
  </rcc>
  <rcc rId="11255" sId="1">
    <oc r="BZ677" t="inlineStr">
      <is>
        <t>0.11177454835</t>
      </is>
    </oc>
    <nc r="BZ677">
      <v>7.0000000000000007E-2</v>
    </nc>
  </rcc>
  <rcc rId="11256" sId="1">
    <oc r="BZ678" t="inlineStr">
      <is>
        <t/>
      </is>
    </oc>
    <nc r="BZ678">
      <v>7.0000000000000007E-2</v>
    </nc>
  </rcc>
  <rcc rId="11257" sId="1">
    <oc r="BZ680" t="inlineStr">
      <is>
        <t>0.096407503192</t>
      </is>
    </oc>
    <nc r="BZ680">
      <v>7.0000000000000007E-2</v>
    </nc>
  </rcc>
  <rcc rId="11258" sId="1">
    <oc r="BZ634" t="inlineStr">
      <is>
        <t>0.060080511604</t>
      </is>
    </oc>
    <nc r="BZ634">
      <v>7.0000000000000007E-2</v>
    </nc>
  </rcc>
  <rcc rId="11259" sId="1">
    <oc r="BZ633" t="inlineStr">
      <is>
        <t>0.052706259146</t>
      </is>
    </oc>
    <nc r="BZ633">
      <v>7.0000000000000007E-2</v>
    </nc>
  </rcc>
  <rcc rId="11260" sId="1">
    <oc r="BZ632" t="inlineStr">
      <is>
        <t>0.049495444863</t>
      </is>
    </oc>
    <nc r="BZ632">
      <v>7.0000000000000007E-2</v>
    </nc>
  </rcc>
  <rcc rId="11261" sId="1">
    <oc r="BZ627" t="inlineStr">
      <is>
        <t>0.014725891363</t>
      </is>
    </oc>
    <nc r="BZ627">
      <v>7.0000000000000007E-2</v>
    </nc>
  </rcc>
  <rcc rId="11262" sId="1">
    <oc r="BZ637" t="inlineStr">
      <is>
        <t>0.06647998742</t>
      </is>
    </oc>
    <nc r="BZ637">
      <v>7.0000000000000007E-2</v>
    </nc>
  </rcc>
  <rcc rId="11263" sId="1">
    <oc r="BZ626" t="inlineStr">
      <is>
        <t>0.059301536023</t>
      </is>
    </oc>
    <nc r="BZ626">
      <v>7.0000000000000007E-2</v>
    </nc>
  </rcc>
  <rcc rId="11264" sId="1">
    <oc r="BZ628" t="inlineStr">
      <is>
        <t>0.057591640464</t>
      </is>
    </oc>
    <nc r="BZ628">
      <v>7.0000000000000007E-2</v>
    </nc>
  </rcc>
  <rcc rId="11265" sId="1">
    <oc r="K627">
      <v>1392</v>
    </oc>
    <nc r="K627">
      <v>1984</v>
    </nc>
  </rcc>
  <rcc rId="11266" sId="1" numFmtId="11">
    <oc r="S637" t="inlineStr">
      <is>
        <t>25</t>
      </is>
    </oc>
    <nc r="S637">
      <v>27.5</v>
    </nc>
  </rcc>
  <rcc rId="11267" sId="1" numFmtId="11">
    <oc r="S626" t="inlineStr">
      <is>
        <t>22</t>
      </is>
    </oc>
    <nc r="S626">
      <v>27.5</v>
    </nc>
  </rcc>
  <rcc rId="11268" sId="1" numFmtId="11">
    <oc r="S634" t="inlineStr">
      <is>
        <t>27</t>
      </is>
    </oc>
    <nc r="S634">
      <v>27.5</v>
    </nc>
  </rcc>
  <rcc rId="11269" sId="1" numFmtId="11">
    <oc r="S639" t="inlineStr">
      <is>
        <t>27</t>
      </is>
    </oc>
    <nc r="S639">
      <v>27.5</v>
    </nc>
  </rcc>
  <rcc rId="11270" sId="1" numFmtId="11">
    <oc r="S633" t="inlineStr">
      <is>
        <t>27</t>
      </is>
    </oc>
    <nc r="S633">
      <v>27.5</v>
    </nc>
  </rcc>
  <rcc rId="11271" sId="1" numFmtId="11">
    <oc r="S662" t="inlineStr">
      <is>
        <t>27</t>
      </is>
    </oc>
    <nc r="S662">
      <v>27.5</v>
    </nc>
  </rcc>
  <rcc rId="11272" sId="1" numFmtId="11">
    <oc r="S628" t="inlineStr">
      <is>
        <t>30</t>
      </is>
    </oc>
    <nc r="S628">
      <v>27.5</v>
    </nc>
  </rcc>
  <rcc rId="11273" sId="1" numFmtId="11">
    <oc r="S627" t="inlineStr">
      <is>
        <t>20</t>
      </is>
    </oc>
    <nc r="S627">
      <v>27.5</v>
    </nc>
  </rcc>
  <rcc rId="11274" sId="1" numFmtId="11">
    <oc r="S651" t="inlineStr">
      <is>
        <t>27</t>
      </is>
    </oc>
    <nc r="S651">
      <v>27.5</v>
    </nc>
  </rcc>
  <rcc rId="11275" sId="1" numFmtId="11">
    <oc r="S632" t="inlineStr">
      <is>
        <t>26</t>
      </is>
    </oc>
    <nc r="S632">
      <v>27.5</v>
    </nc>
  </rcc>
  <rcc rId="11276" sId="1">
    <oc r="AQ637" t="inlineStr">
      <is>
        <t>0.1</t>
      </is>
    </oc>
    <nc r="AQ637">
      <v>7.4999999999999997E-2</v>
    </nc>
  </rcc>
  <rcc rId="11277" sId="1">
    <oc r="AQ626" t="inlineStr">
      <is>
        <t>0.1</t>
      </is>
    </oc>
    <nc r="AQ626">
      <v>7.4999999999999997E-2</v>
    </nc>
  </rcc>
  <rcc rId="11278" sId="1">
    <oc r="AQ634" t="inlineStr">
      <is>
        <t>0.1</t>
      </is>
    </oc>
    <nc r="AQ634">
      <v>7.4999999999999997E-2</v>
    </nc>
  </rcc>
  <rcc rId="11279" sId="1">
    <oc r="AQ639" t="inlineStr">
      <is>
        <t>0.1</t>
      </is>
    </oc>
    <nc r="AQ639">
      <v>7.4999999999999997E-2</v>
    </nc>
  </rcc>
  <rcc rId="11280" sId="1">
    <oc r="AQ633" t="inlineStr">
      <is>
        <t>0.1</t>
      </is>
    </oc>
    <nc r="AQ633">
      <v>7.4999999999999997E-2</v>
    </nc>
  </rcc>
  <rcc rId="11281" sId="1">
    <oc r="AQ662" t="inlineStr">
      <is>
        <t>0.1</t>
      </is>
    </oc>
    <nc r="AQ662">
      <v>7.4999999999999997E-2</v>
    </nc>
  </rcc>
  <rcc rId="11282" sId="1">
    <oc r="AQ628" t="inlineStr">
      <is>
        <t>0.1</t>
      </is>
    </oc>
    <nc r="AQ628">
      <v>7.4999999999999997E-2</v>
    </nc>
  </rcc>
  <rcc rId="11283" sId="1">
    <oc r="AQ627" t="inlineStr">
      <is>
        <t>0.1</t>
      </is>
    </oc>
    <nc r="AQ627">
      <v>7.4999999999999997E-2</v>
    </nc>
  </rcc>
  <rcc rId="11284" sId="1">
    <oc r="AQ651" t="inlineStr">
      <is>
        <t>0.1</t>
      </is>
    </oc>
    <nc r="AQ651">
      <v>7.4999999999999997E-2</v>
    </nc>
  </rcc>
  <rcc rId="11285" sId="1">
    <oc r="AQ632" t="inlineStr">
      <is>
        <t>0.1</t>
      </is>
    </oc>
    <nc r="AQ632">
      <v>7.4999999999999997E-2</v>
    </nc>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86" sId="1">
    <oc r="AQ663">
      <v>7.4999999999999997E-2</v>
    </oc>
    <nc r="AQ663">
      <v>8.5000000000000006E-2</v>
    </nc>
  </rcc>
  <rcc rId="11287" sId="1">
    <oc r="AQ645">
      <v>7.4999999999999997E-2</v>
    </oc>
    <nc r="AQ645">
      <v>8.5000000000000006E-2</v>
    </nc>
  </rcc>
  <rcc rId="11288" sId="1">
    <oc r="AQ652">
      <v>7.4999999999999997E-2</v>
    </oc>
    <nc r="AQ652">
      <v>8.5000000000000006E-2</v>
    </nc>
  </rcc>
  <rcc rId="11289" sId="1">
    <oc r="AQ649">
      <v>7.4999999999999997E-2</v>
    </oc>
    <nc r="AQ649">
      <v>8.5000000000000006E-2</v>
    </nc>
  </rcc>
  <rcc rId="11290" sId="1">
    <oc r="AQ641">
      <v>7.4999999999999997E-2</v>
    </oc>
    <nc r="AQ641">
      <v>8.5000000000000006E-2</v>
    </nc>
  </rcc>
  <rcc rId="11291" sId="1">
    <oc r="AQ637">
      <v>7.4999999999999997E-2</v>
    </oc>
    <nc r="AQ637">
      <v>8.5000000000000006E-2</v>
    </nc>
  </rcc>
  <rcc rId="11292" sId="1">
    <oc r="AQ626">
      <v>7.4999999999999997E-2</v>
    </oc>
    <nc r="AQ626">
      <v>8.5000000000000006E-2</v>
    </nc>
  </rcc>
  <rcc rId="11293" sId="1">
    <oc r="AQ656">
      <v>7.4999999999999997E-2</v>
    </oc>
    <nc r="AQ656">
      <v>8.5000000000000006E-2</v>
    </nc>
  </rcc>
  <rcc rId="11294" sId="1">
    <oc r="AQ660">
      <v>7.4999999999999997E-2</v>
    </oc>
    <nc r="AQ660">
      <v>8.5000000000000006E-2</v>
    </nc>
  </rcc>
  <rcc rId="11295" sId="1">
    <oc r="AQ680">
      <v>7.4999999999999997E-2</v>
    </oc>
    <nc r="AQ680">
      <v>8.5000000000000006E-2</v>
    </nc>
  </rcc>
  <rcc rId="11296" sId="1">
    <oc r="AQ677">
      <v>7.4999999999999997E-2</v>
    </oc>
    <nc r="AQ677">
      <v>8.5000000000000006E-2</v>
    </nc>
  </rcc>
  <rcc rId="11297" sId="1">
    <oc r="AQ678">
      <v>7.4999999999999997E-2</v>
    </oc>
    <nc r="AQ678">
      <v>8.5000000000000006E-2</v>
    </nc>
  </rcc>
  <rcc rId="11298" sId="1" numFmtId="11">
    <oc r="S663">
      <v>27.5</v>
    </oc>
    <nc r="S663">
      <v>25</v>
    </nc>
  </rcc>
  <rcc rId="11299" sId="1" numFmtId="11">
    <oc r="S645">
      <v>27.5</v>
    </oc>
    <nc r="S645">
      <v>25</v>
    </nc>
  </rcc>
  <rcc rId="11300" sId="1" numFmtId="11">
    <oc r="S652">
      <v>27.5</v>
    </oc>
    <nc r="S652">
      <v>25</v>
    </nc>
  </rcc>
  <rcc rId="11301" sId="1" numFmtId="11">
    <oc r="S649">
      <v>27.5</v>
    </oc>
    <nc r="S649">
      <v>25</v>
    </nc>
  </rcc>
  <rcc rId="11302" sId="1" numFmtId="11">
    <oc r="S641">
      <v>27.5</v>
    </oc>
    <nc r="S641">
      <v>25</v>
    </nc>
  </rcc>
  <rcc rId="11303" sId="1" numFmtId="11">
    <oc r="S637">
      <v>27.5</v>
    </oc>
    <nc r="S637">
      <v>25</v>
    </nc>
  </rcc>
  <rcc rId="11304" sId="1" numFmtId="11">
    <oc r="S626">
      <v>27.5</v>
    </oc>
    <nc r="S626">
      <v>25</v>
    </nc>
  </rcc>
  <rcc rId="11305" sId="1" numFmtId="11">
    <oc r="S656">
      <v>27.5</v>
    </oc>
    <nc r="S656">
      <v>25</v>
    </nc>
  </rcc>
  <rcc rId="11306" sId="1" numFmtId="11">
    <oc r="S660">
      <v>27.5</v>
    </oc>
    <nc r="S660">
      <v>25</v>
    </nc>
  </rcc>
  <rcc rId="11307" sId="1" numFmtId="11">
    <oc r="S680">
      <v>27.5</v>
    </oc>
    <nc r="S680">
      <v>25</v>
    </nc>
  </rcc>
  <rcc rId="11308" sId="1" numFmtId="11">
    <oc r="S677">
      <v>27.5</v>
    </oc>
    <nc r="S677">
      <v>25</v>
    </nc>
  </rcc>
  <rcc rId="11309" sId="1" numFmtId="11">
    <oc r="S676">
      <v>27.5</v>
    </oc>
    <nc r="S676">
      <v>25</v>
    </nc>
  </rcc>
  <rcc rId="11310" sId="1" numFmtId="11">
    <oc r="S669">
      <v>27.5</v>
    </oc>
    <nc r="S669">
      <v>25</v>
    </nc>
  </rcc>
  <rcc rId="11311" sId="1" numFmtId="11">
    <oc r="S678">
      <v>27.5</v>
    </oc>
    <nc r="S678">
      <v>25</v>
    </nc>
  </rcc>
  <rcc rId="11312" sId="1" numFmtId="11">
    <oc r="S634">
      <v>27.5</v>
    </oc>
    <nc r="S634">
      <v>30</v>
    </nc>
  </rcc>
  <rcc rId="11313" sId="1" numFmtId="11">
    <oc r="S639">
      <v>27.5</v>
    </oc>
    <nc r="S639">
      <v>30</v>
    </nc>
  </rcc>
  <rcc rId="11314" sId="1" numFmtId="11">
    <oc r="S632">
      <v>27.5</v>
    </oc>
    <nc r="S632">
      <v>30</v>
    </nc>
  </rcc>
  <rcc rId="11315" sId="1" numFmtId="11">
    <oc r="S633">
      <v>27.5</v>
    </oc>
    <nc r="S633">
      <v>30</v>
    </nc>
  </rcc>
  <rcc rId="11316" sId="1" numFmtId="11">
    <oc r="S627">
      <v>27.5</v>
    </oc>
    <nc r="S627">
      <v>30</v>
    </nc>
  </rcc>
  <rcc rId="11317" sId="1">
    <oc r="BZ626">
      <v>7.0000000000000007E-2</v>
    </oc>
    <nc r="BZ626">
      <v>7.4999999999999997E-2</v>
    </nc>
  </rcc>
  <rcc rId="11318" sId="1">
    <oc r="BZ656">
      <v>7.0000000000000007E-2</v>
    </oc>
    <nc r="BZ656">
      <v>7.4999999999999997E-2</v>
    </nc>
  </rcc>
  <rcc rId="11319" sId="1">
    <oc r="BZ660">
      <v>7.0000000000000007E-2</v>
    </oc>
    <nc r="BZ660">
      <v>7.4999999999999997E-2</v>
    </nc>
  </rcc>
  <rcc rId="11320" sId="1">
    <oc r="BZ680">
      <v>7.0000000000000007E-2</v>
    </oc>
    <nc r="BZ680">
      <v>7.4999999999999997E-2</v>
    </nc>
  </rcc>
  <rcc rId="11321" sId="1">
    <oc r="BZ676">
      <v>7.0000000000000007E-2</v>
    </oc>
    <nc r="BZ676">
      <v>7.4999999999999997E-2</v>
    </nc>
  </rcc>
  <rcc rId="11322" sId="1">
    <oc r="BZ669">
      <v>7.0000000000000007E-2</v>
    </oc>
    <nc r="BZ669">
      <v>7.4999999999999997E-2</v>
    </nc>
  </rcc>
  <rcc rId="11323" sId="1">
    <oc r="BZ678">
      <v>7.0000000000000007E-2</v>
    </oc>
    <nc r="BZ678">
      <v>7.4999999999999997E-2</v>
    </nc>
  </rcc>
  <rcc rId="11324" sId="1">
    <oc r="AQ669">
      <v>7.4999999999999997E-2</v>
    </oc>
    <nc r="AQ669">
      <v>0.1</v>
    </nc>
  </rcc>
  <rcc rId="11325" sId="1">
    <oc r="AQ676">
      <v>7.4999999999999997E-2</v>
    </oc>
    <nc r="AQ676">
      <v>0.1</v>
    </nc>
  </rcc>
  <rcc rId="11326" sId="1">
    <oc r="BZ677">
      <v>7.0000000000000007E-2</v>
    </oc>
    <nc r="BZ677">
      <v>7.4999999999999997E-2</v>
    </nc>
  </rcc>
  <rcc rId="11327" sId="1">
    <oc r="BZ627">
      <v>7.0000000000000007E-2</v>
    </oc>
    <nc r="BZ627">
      <v>6.5000000000000002E-2</v>
    </nc>
  </rcc>
  <rcc rId="11328" sId="1">
    <oc r="BZ632">
      <v>7.0000000000000007E-2</v>
    </oc>
    <nc r="BZ632">
      <v>6.5000000000000002E-2</v>
    </nc>
  </rcc>
  <rcc rId="11329" sId="1">
    <oc r="BZ633">
      <v>7.0000000000000007E-2</v>
    </oc>
    <nc r="BZ633">
      <v>6.5000000000000002E-2</v>
    </nc>
  </rcc>
  <rcc rId="11330" sId="1">
    <oc r="BZ651">
      <v>7.0000000000000007E-2</v>
    </oc>
    <nc r="BZ651">
      <v>6.5000000000000002E-2</v>
    </nc>
  </rcc>
  <rcc rId="11331" sId="1">
    <oc r="BZ663">
      <v>7.0000000000000007E-2</v>
    </oc>
    <nc r="BZ663">
      <v>6.5000000000000002E-2</v>
    </nc>
  </rcc>
  <rcc rId="11332" sId="1">
    <oc r="BZ645">
      <v>7.0000000000000007E-2</v>
    </oc>
    <nc r="BZ645">
      <v>6.5000000000000002E-2</v>
    </nc>
  </rcc>
  <rcc rId="11333" sId="1">
    <oc r="BZ652">
      <v>7.0000000000000007E-2</v>
    </oc>
    <nc r="BZ652">
      <v>6.5000000000000002E-2</v>
    </nc>
  </rcc>
  <rcc rId="11334" sId="1">
    <oc r="BZ649">
      <v>7.0000000000000007E-2</v>
    </oc>
    <nc r="BZ649">
      <v>6.5000000000000002E-2</v>
    </nc>
  </rcc>
  <rcc rId="11335" sId="1">
    <oc r="AQ662">
      <v>7.4999999999999997E-2</v>
    </oc>
    <nc r="AQ662">
      <v>7.0000000000000007E-2</v>
    </nc>
  </rcc>
  <rcc rId="11336" sId="1">
    <oc r="AQ651">
      <v>7.4999999999999997E-2</v>
    </oc>
    <nc r="AQ651">
      <v>7.0000000000000007E-2</v>
    </nc>
  </rcc>
  <rcc rId="11337" sId="1">
    <oc r="AQ628">
      <v>7.4999999999999997E-2</v>
    </oc>
    <nc r="AQ628">
      <v>7.0000000000000007E-2</v>
    </nc>
  </rcc>
  <rcc rId="11338" sId="1" numFmtId="11">
    <oc r="S651">
      <v>27.5</v>
    </oc>
    <nc r="S651">
      <v>32</v>
    </nc>
  </rcc>
  <rcc rId="11339" sId="1" numFmtId="11">
    <oc r="S628">
      <v>27.5</v>
    </oc>
    <nc r="S628">
      <v>32</v>
    </nc>
  </rcc>
  <rcc rId="11340" sId="1" numFmtId="11">
    <oc r="S662">
      <v>27.5</v>
    </oc>
    <nc r="S662">
      <v>32</v>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41" sId="1" numFmtId="11">
    <oc r="S679" t="inlineStr">
      <is>
        <t>31</t>
      </is>
    </oc>
    <nc r="S679">
      <v>32</v>
    </nc>
  </rcc>
  <rcc rId="11342" sId="1" numFmtId="11">
    <oc r="S671" t="inlineStr">
      <is>
        <t>25</t>
      </is>
    </oc>
    <nc r="S671">
      <v>32</v>
    </nc>
  </rcc>
  <rcc rId="11343" sId="1" numFmtId="11">
    <oc r="S647" t="inlineStr">
      <is>
        <t>24</t>
      </is>
    </oc>
    <nc r="S647">
      <v>32</v>
    </nc>
  </rcc>
  <rcc rId="11344" sId="1" numFmtId="11">
    <oc r="S631" t="inlineStr">
      <is>
        <t>30</t>
      </is>
    </oc>
    <nc r="S631">
      <v>32</v>
    </nc>
  </rcc>
  <rcc rId="11345" sId="1" numFmtId="11">
    <oc r="S629" t="inlineStr">
      <is>
        <t>28</t>
      </is>
    </oc>
    <nc r="S629">
      <v>32</v>
    </nc>
  </rcc>
  <rcc rId="11346" sId="1">
    <oc r="AQ629" t="inlineStr">
      <is>
        <t>0.09</t>
      </is>
    </oc>
    <nc r="AQ629">
      <v>7.0000000000000007E-2</v>
    </nc>
  </rcc>
  <rcc rId="11347" sId="1">
    <oc r="AQ631" t="inlineStr">
      <is>
        <t>0.09</t>
      </is>
    </oc>
    <nc r="AQ631">
      <v>7.0000000000000007E-2</v>
    </nc>
  </rcc>
  <rcc rId="11348" sId="1">
    <oc r="AQ636" t="inlineStr">
      <is>
        <t>0.1</t>
      </is>
    </oc>
    <nc r="AQ636">
      <v>7.0000000000000007E-2</v>
    </nc>
  </rcc>
  <rcc rId="11349" sId="1">
    <oc r="AQ647" t="inlineStr">
      <is>
        <t>0.1</t>
      </is>
    </oc>
    <nc r="AQ647">
      <v>7.0000000000000007E-2</v>
    </nc>
  </rcc>
  <rcc rId="11350" sId="1">
    <oc r="AQ650" t="inlineStr">
      <is>
        <t>0.1</t>
      </is>
    </oc>
    <nc r="AQ650">
      <v>7.0000000000000007E-2</v>
    </nc>
  </rcc>
  <rcc rId="11351" sId="1">
    <oc r="AQ666" t="inlineStr">
      <is>
        <t>0.1</t>
      </is>
    </oc>
    <nc r="AQ666">
      <v>7.0000000000000007E-2</v>
    </nc>
  </rcc>
  <rcc rId="11352" sId="1">
    <oc r="AQ671" t="inlineStr">
      <is>
        <t>0.09</t>
      </is>
    </oc>
    <nc r="AQ671">
      <v>7.0000000000000007E-2</v>
    </nc>
  </rcc>
  <rcc rId="11353" sId="1">
    <oc r="AQ679" t="inlineStr">
      <is>
        <t>0.08</t>
      </is>
    </oc>
    <nc r="AQ679">
      <v>7.0000000000000007E-2</v>
    </nc>
  </rcc>
  <rcc rId="11354" sId="1">
    <oc r="BZ631" t="inlineStr">
      <is>
        <t>0.053215474588</t>
      </is>
    </oc>
    <nc r="BZ631">
      <v>0.06</v>
    </nc>
  </rcc>
  <rcc rId="11355" sId="1">
    <oc r="BZ679" t="inlineStr">
      <is>
        <t>0.13950181395</t>
      </is>
    </oc>
    <nc r="BZ679">
      <v>0.06</v>
    </nc>
  </rcc>
  <rcc rId="11356" sId="1">
    <oc r="BZ629" t="inlineStr">
      <is>
        <t>0.046788628866</t>
      </is>
    </oc>
    <nc r="BZ629">
      <v>0.06</v>
    </nc>
  </rcc>
  <rcc rId="11357" sId="1">
    <oc r="BZ650" t="inlineStr">
      <is>
        <t>0.030338396507</t>
      </is>
    </oc>
    <nc r="BZ650">
      <v>0.06</v>
    </nc>
  </rcc>
  <rcc rId="11358" sId="1">
    <oc r="BZ664" t="inlineStr">
      <is>
        <t>0.048198298604</t>
      </is>
    </oc>
    <nc r="BZ664">
      <v>0.06</v>
    </nc>
  </rcc>
  <rcc rId="11359" sId="1">
    <oc r="BZ640" t="inlineStr">
      <is>
        <t>0.04102785902</t>
      </is>
    </oc>
    <nc r="BZ640">
      <v>0.06</v>
    </nc>
  </rcc>
  <rcc rId="11360" sId="1">
    <oc r="BZ658" t="inlineStr">
      <is>
        <t>0.037200871459</t>
      </is>
    </oc>
    <nc r="BZ658">
      <v>0.06</v>
    </nc>
  </rcc>
  <rcc rId="11361" sId="1">
    <oc r="BZ635" t="inlineStr">
      <is>
        <t>0.044561896487</t>
      </is>
    </oc>
    <nc r="BZ635">
      <v>0.06</v>
    </nc>
  </rcc>
  <rcc rId="11362" sId="1">
    <oc r="BZ661" t="inlineStr">
      <is>
        <t>0.042184039993</t>
      </is>
    </oc>
    <nc r="BZ661">
      <v>0.06</v>
    </nc>
  </rcc>
  <rcc rId="11363" sId="1">
    <oc r="BZ671" t="inlineStr">
      <is>
        <t>0.044553186296</t>
      </is>
    </oc>
    <nc r="BZ671">
      <v>6.7500000000000004E-2</v>
    </nc>
  </rcc>
  <rcc rId="11364" sId="1">
    <oc r="BZ647" t="inlineStr">
      <is>
        <t>0.041258097918</t>
      </is>
    </oc>
    <nc r="BZ647">
      <v>6.7500000000000004E-2</v>
    </nc>
  </rcc>
  <rcc rId="11365" sId="1">
    <oc r="BZ636" t="inlineStr">
      <is>
        <t>0.055366004164</t>
      </is>
    </oc>
    <nc r="BZ636">
      <v>6.7500000000000004E-2</v>
    </nc>
  </rcc>
  <rcc rId="11366" sId="1">
    <oc r="BZ666" t="inlineStr">
      <is>
        <t>0.050165796599</t>
      </is>
    </oc>
    <nc r="BZ666">
      <v>6.7500000000000004E-2</v>
    </nc>
  </rcc>
  <rcc rId="11367" sId="1">
    <oc r="BZ665" t="inlineStr">
      <is>
        <t>0.043871156889</t>
      </is>
    </oc>
    <nc r="BZ665">
      <v>6.7500000000000004E-2</v>
    </nc>
  </rcc>
  <rcc rId="11368" sId="1">
    <oc r="BZ643" t="inlineStr">
      <is>
        <t>0.031034805759</t>
      </is>
    </oc>
    <nc r="BZ643">
      <v>6.7500000000000004E-2</v>
    </nc>
  </rcc>
  <rcc rId="11369" sId="1">
    <oc r="BZ646" t="inlineStr">
      <is>
        <t>0.031822116505</t>
      </is>
    </oc>
    <nc r="BZ646">
      <v>6.7500000000000004E-2</v>
    </nc>
  </rcc>
  <rcc rId="11370" sId="1" numFmtId="11">
    <oc r="S636" t="inlineStr">
      <is>
        <t>28</t>
      </is>
    </oc>
    <nc r="S636">
      <v>30</v>
    </nc>
  </rcc>
  <rcc rId="11371" sId="1" numFmtId="11">
    <oc r="S666" t="inlineStr">
      <is>
        <t>26</t>
      </is>
    </oc>
    <nc r="S666">
      <v>30</v>
    </nc>
  </rcc>
  <rcc rId="11372" sId="1" numFmtId="11">
    <oc r="S665" t="inlineStr">
      <is>
        <t>24</t>
      </is>
    </oc>
    <nc r="S665">
      <v>30</v>
    </nc>
  </rcc>
  <rcc rId="11373" sId="1" numFmtId="11">
    <oc r="S643" t="inlineStr">
      <is>
        <t>20</t>
      </is>
    </oc>
    <nc r="S643">
      <v>30</v>
    </nc>
  </rcc>
  <rcc rId="11374" sId="1" numFmtId="11">
    <oc r="S646" t="inlineStr">
      <is>
        <t>20</t>
      </is>
    </oc>
    <nc r="S646">
      <v>30</v>
    </nc>
  </rcc>
  <rcc rId="11375" sId="1" numFmtId="11">
    <oc r="S670" t="inlineStr">
      <is>
        <t>30</t>
      </is>
    </oc>
    <nc r="S670">
      <v>25</v>
    </nc>
  </rcc>
  <rcc rId="11376" sId="1" numFmtId="11">
    <oc r="S661" t="inlineStr">
      <is>
        <t>29</t>
      </is>
    </oc>
    <nc r="S661">
      <v>34</v>
    </nc>
  </rcc>
  <rcc rId="11377" sId="1" numFmtId="11">
    <oc r="S635" t="inlineStr">
      <is>
        <t>29</t>
      </is>
    </oc>
    <nc r="S635">
      <v>34</v>
    </nc>
  </rcc>
  <rcc rId="11378" sId="1" numFmtId="11">
    <oc r="S640" t="inlineStr">
      <is>
        <t>28</t>
      </is>
    </oc>
    <nc r="S640">
      <v>34</v>
    </nc>
  </rcc>
  <rcc rId="11379" sId="1" numFmtId="11">
    <oc r="S658" t="inlineStr">
      <is>
        <t>26</t>
      </is>
    </oc>
    <nc r="S658">
      <v>34</v>
    </nc>
  </rcc>
  <rcc rId="11380" sId="1" numFmtId="11">
    <oc r="S664" t="inlineStr">
      <is>
        <t>29</t>
      </is>
    </oc>
    <nc r="S664">
      <v>34</v>
    </nc>
  </rcc>
  <rcc rId="11381" sId="1" numFmtId="11">
    <oc r="S650" t="inlineStr">
      <is>
        <t>23</t>
      </is>
    </oc>
    <nc r="S650">
      <v>34</v>
    </nc>
  </rcc>
  <rcc rId="11382" sId="1">
    <oc r="AQ661" t="inlineStr">
      <is>
        <t>0.09</t>
      </is>
    </oc>
    <nc r="AQ661">
      <v>6.5000000000000002E-2</v>
    </nc>
  </rcc>
  <rcc rId="11383" sId="1">
    <oc r="AQ635" t="inlineStr">
      <is>
        <t>0.09</t>
      </is>
    </oc>
    <nc r="AQ635">
      <v>6.5000000000000002E-2</v>
    </nc>
  </rcc>
  <rcc rId="11384" sId="1">
    <oc r="AQ640" t="inlineStr">
      <is>
        <t>0.1</t>
      </is>
    </oc>
    <nc r="AQ640">
      <v>6.5000000000000002E-2</v>
    </nc>
  </rcc>
  <rcc rId="11385" sId="1">
    <oc r="AQ658" t="inlineStr">
      <is>
        <t>0.09</t>
      </is>
    </oc>
    <nc r="AQ658">
      <v>6.5000000000000002E-2</v>
    </nc>
  </rcc>
  <rcc rId="11386" sId="1">
    <oc r="AQ664" t="inlineStr">
      <is>
        <t>0.09</t>
      </is>
    </oc>
    <nc r="AQ664">
      <v>6.5000000000000002E-2</v>
    </nc>
  </rcc>
  <rcc rId="11387" sId="1">
    <oc r="AQ670" t="inlineStr">
      <is>
        <t>0.09</t>
      </is>
    </oc>
    <nc r="AQ670">
      <v>8.5000000000000006E-2</v>
    </nc>
  </rcc>
  <rcc rId="11388" sId="1">
    <oc r="AQ665" t="inlineStr">
      <is>
        <t>0.1</t>
      </is>
    </oc>
    <nc r="AQ665">
      <v>7.0000000000000007E-2</v>
    </nc>
  </rcc>
  <rcc rId="11389" sId="1">
    <oc r="AQ643" t="inlineStr">
      <is>
        <t>0.1</t>
      </is>
    </oc>
    <nc r="AQ643">
      <v>7.0000000000000007E-2</v>
    </nc>
  </rcc>
  <rcc rId="11390" sId="1">
    <oc r="AQ646" t="inlineStr">
      <is>
        <t>0.1</t>
      </is>
    </oc>
    <nc r="AQ646">
      <v>7.0000000000000007E-2</v>
    </nc>
  </rcc>
  <rcc rId="11391" sId="1">
    <oc r="BZ670" t="inlineStr">
      <is>
        <t>0.10443060526</t>
      </is>
    </oc>
    <nc r="BZ670">
      <v>0.08</v>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92" sId="1">
    <oc r="S681" t="inlineStr">
      <is>
        <t/>
      </is>
    </oc>
    <nc r="S681">
      <v>15</v>
    </nc>
  </rcc>
  <rfmt sheetId="1" sqref="S1 S681:S717 S2528:S1048576">
    <dxf>
      <numFmt numFmtId="167" formatCode="&quot;$&quot;#,##0.00"/>
    </dxf>
  </rfmt>
  <rcc rId="11393" sId="1" numFmtId="11">
    <oc r="S682" t="inlineStr">
      <is>
        <t>16</t>
      </is>
    </oc>
    <nc r="S682">
      <v>15</v>
    </nc>
  </rcc>
  <rcc rId="11394" sId="1" numFmtId="11">
    <oc r="S683" t="inlineStr">
      <is>
        <t>15</t>
      </is>
    </oc>
    <nc r="S683">
      <v>15</v>
    </nc>
  </rcc>
  <rcc rId="11395" sId="1" numFmtId="11">
    <oc r="S684" t="inlineStr">
      <is>
        <t>16</t>
      </is>
    </oc>
    <nc r="S684">
      <v>15</v>
    </nc>
  </rcc>
  <rcc rId="11396" sId="1" numFmtId="11">
    <oc r="S685" t="inlineStr">
      <is>
        <t/>
      </is>
    </oc>
    <nc r="S685">
      <v>15</v>
    </nc>
  </rcc>
  <rcc rId="11397" sId="1" numFmtId="11">
    <oc r="S686" t="inlineStr">
      <is>
        <t>16</t>
      </is>
    </oc>
    <nc r="S686">
      <v>15</v>
    </nc>
  </rcc>
  <rcc rId="11398" sId="1" numFmtId="11">
    <oc r="S688" t="inlineStr">
      <is>
        <t>15</t>
      </is>
    </oc>
    <nc r="S688">
      <v>15</v>
    </nc>
  </rcc>
  <rcc rId="11399" sId="1" numFmtId="11">
    <oc r="S689" t="inlineStr">
      <is>
        <t/>
      </is>
    </oc>
    <nc r="S689">
      <v>15</v>
    </nc>
  </rcc>
  <rcc rId="11400" sId="1" numFmtId="11">
    <oc r="S690" t="inlineStr">
      <is>
        <t/>
      </is>
    </oc>
    <nc r="S690">
      <v>15</v>
    </nc>
  </rcc>
  <rcc rId="11401" sId="1" numFmtId="11">
    <oc r="S691" t="inlineStr">
      <is>
        <t/>
      </is>
    </oc>
    <nc r="S691">
      <v>15</v>
    </nc>
  </rcc>
  <rcc rId="11402" sId="1" numFmtId="11">
    <oc r="S692" t="inlineStr">
      <is>
        <t>12.15</t>
      </is>
    </oc>
    <nc r="S692">
      <v>15</v>
    </nc>
  </rcc>
  <rcc rId="11403" sId="1" numFmtId="11">
    <oc r="S693" t="inlineStr">
      <is>
        <t>15</t>
      </is>
    </oc>
    <nc r="S693">
      <v>15</v>
    </nc>
  </rcc>
  <rcc rId="11404" sId="1" numFmtId="11">
    <oc r="S694" t="inlineStr">
      <is>
        <t/>
      </is>
    </oc>
    <nc r="S694">
      <v>15</v>
    </nc>
  </rcc>
  <rcc rId="11405" sId="1" numFmtId="11">
    <oc r="S695" t="inlineStr">
      <is>
        <t/>
      </is>
    </oc>
    <nc r="S695">
      <v>15</v>
    </nc>
  </rcc>
  <rcc rId="11406" sId="1" numFmtId="11">
    <oc r="S696" t="inlineStr">
      <is>
        <t>12.15</t>
      </is>
    </oc>
    <nc r="S696">
      <v>15</v>
    </nc>
  </rcc>
  <rcc rId="11407" sId="1" numFmtId="11">
    <oc r="S697" t="inlineStr">
      <is>
        <t>15</t>
      </is>
    </oc>
    <nc r="S697">
      <v>15</v>
    </nc>
  </rcc>
  <rcc rId="11408" sId="1" numFmtId="11">
    <oc r="S698" t="inlineStr">
      <is>
        <t/>
      </is>
    </oc>
    <nc r="S698">
      <v>15</v>
    </nc>
  </rcc>
  <rcc rId="11409" sId="1" numFmtId="11">
    <oc r="S699" t="inlineStr">
      <is>
        <t>15</t>
      </is>
    </oc>
    <nc r="S699">
      <v>15</v>
    </nc>
  </rcc>
  <rcc rId="11410" sId="1" numFmtId="11">
    <oc r="S700" t="inlineStr">
      <is>
        <t>12.15</t>
      </is>
    </oc>
    <nc r="S700">
      <v>15</v>
    </nc>
  </rcc>
  <rcc rId="11411" sId="1" numFmtId="11">
    <oc r="S701" t="inlineStr">
      <is>
        <t>14</t>
      </is>
    </oc>
    <nc r="S701">
      <v>15</v>
    </nc>
  </rcc>
  <rcc rId="11412" sId="1" numFmtId="11">
    <oc r="S702" t="inlineStr">
      <is>
        <t>8</t>
      </is>
    </oc>
    <nc r="S702">
      <v>15</v>
    </nc>
  </rcc>
  <rcc rId="11413" sId="1" numFmtId="11">
    <oc r="S703" t="inlineStr">
      <is>
        <t>13</t>
      </is>
    </oc>
    <nc r="S703">
      <v>15</v>
    </nc>
  </rcc>
  <rcc rId="11414" sId="1" numFmtId="11">
    <oc r="S704" t="inlineStr">
      <is>
        <t/>
      </is>
    </oc>
    <nc r="S704">
      <v>15</v>
    </nc>
  </rcc>
  <rcc rId="11415" sId="1" numFmtId="11">
    <oc r="S705" t="inlineStr">
      <is>
        <t/>
      </is>
    </oc>
    <nc r="S705">
      <v>15</v>
    </nc>
  </rcc>
  <rcc rId="11416" sId="1" numFmtId="11">
    <oc r="S706" t="inlineStr">
      <is>
        <t/>
      </is>
    </oc>
    <nc r="S706">
      <v>15</v>
    </nc>
  </rcc>
  <rcc rId="11417" sId="1" numFmtId="11">
    <oc r="S707" t="inlineStr">
      <is>
        <t>15</t>
      </is>
    </oc>
    <nc r="S707">
      <v>15</v>
    </nc>
  </rcc>
  <rcc rId="11418" sId="1" numFmtId="11">
    <oc r="S708" t="inlineStr">
      <is>
        <t>14.5</t>
      </is>
    </oc>
    <nc r="S708">
      <v>15</v>
    </nc>
  </rcc>
  <rcc rId="11419" sId="1" numFmtId="11">
    <oc r="S709" t="inlineStr">
      <is>
        <t>11</t>
      </is>
    </oc>
    <nc r="S709">
      <v>15</v>
    </nc>
  </rcc>
  <rcc rId="11420" sId="1" numFmtId="11">
    <oc r="S710" t="inlineStr">
      <is>
        <t>13</t>
      </is>
    </oc>
    <nc r="S710">
      <v>15</v>
    </nc>
  </rcc>
  <rcc rId="11421" sId="1" numFmtId="11">
    <oc r="S711" t="inlineStr">
      <is>
        <t/>
      </is>
    </oc>
    <nc r="S711">
      <v>15</v>
    </nc>
  </rcc>
  <rcc rId="11422" sId="1" numFmtId="11">
    <oc r="S712" t="inlineStr">
      <is>
        <t>12.5</t>
      </is>
    </oc>
    <nc r="S712">
      <v>15</v>
    </nc>
  </rcc>
  <rcc rId="11423" sId="1" numFmtId="11">
    <oc r="S713" t="inlineStr">
      <is>
        <t/>
      </is>
    </oc>
    <nc r="S713">
      <v>15</v>
    </nc>
  </rcc>
  <rcc rId="11424" sId="1" numFmtId="11">
    <oc r="S714" t="inlineStr">
      <is>
        <t>15</t>
      </is>
    </oc>
    <nc r="S714">
      <v>15</v>
    </nc>
  </rcc>
  <rcc rId="11425" sId="1" numFmtId="11">
    <oc r="S715" t="inlineStr">
      <is>
        <t/>
      </is>
    </oc>
    <nc r="S715">
      <v>15</v>
    </nc>
  </rcc>
  <rcc rId="11426" sId="1" numFmtId="11">
    <oc r="S716" t="inlineStr">
      <is>
        <t>17</t>
      </is>
    </oc>
    <nc r="S716">
      <v>15</v>
    </nc>
  </rcc>
  <rcc rId="11427" sId="1" numFmtId="11">
    <oc r="S717" t="inlineStr">
      <is>
        <t>13.5</t>
      </is>
    </oc>
    <nc r="S717">
      <v>15</v>
    </nc>
  </rcc>
  <rcc rId="11428" sId="1" odxf="1" dxf="1">
    <nc r="AO681">
      <f>K681*S681</f>
    </nc>
    <odxf>
      <numFmt numFmtId="0" formatCode="General"/>
    </odxf>
    <ndxf>
      <numFmt numFmtId="166" formatCode="&quot;$&quot;#,##0"/>
    </ndxf>
  </rcc>
  <rcc rId="11429" sId="1" odxf="1" dxf="1" numFmtId="11">
    <oc r="AO682">
      <v>20736</v>
    </oc>
    <nc r="AO682">
      <f>K682*S682</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1430" sId="1" odxf="1" dxf="1" numFmtId="11">
    <oc r="AO683">
      <v>19170</v>
    </oc>
    <nc r="AO683">
      <f>K683*S683</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1431" sId="1" odxf="1" dxf="1" numFmtId="11">
    <oc r="AO684">
      <v>25088</v>
    </oc>
    <nc r="AO684">
      <f>K684*S684</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1432" sId="1" odxf="1" dxf="1">
    <nc r="AO685">
      <f>K685*S685</f>
    </nc>
    <odxf>
      <numFmt numFmtId="0" formatCode="General"/>
    </odxf>
    <ndxf>
      <numFmt numFmtId="166" formatCode="&quot;$&quot;#,##0"/>
    </ndxf>
  </rcc>
  <rcc rId="11433" sId="1" odxf="1" dxf="1" numFmtId="11">
    <oc r="AO686">
      <v>29696</v>
    </oc>
    <nc r="AO686">
      <f>K686*S686</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1434" sId="1" odxf="1" dxf="1" numFmtId="11">
    <oc r="AO687">
      <v>0</v>
    </oc>
    <nc r="AO687">
      <f>K687*S687</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1435" sId="1" odxf="1" dxf="1" numFmtId="11">
    <oc r="AO688">
      <v>26430</v>
    </oc>
    <nc r="AO688">
      <f>K688*S688</f>
    </nc>
    <odxf>
      <font>
        <color rgb="FF000000"/>
      </font>
      <numFmt numFmtId="164" formatCode="#\-#\-#"/>
      <fill>
        <patternFill>
          <fgColor rgb="FF000000"/>
          <bgColor rgb="FFFFFFFF"/>
        </patternFill>
      </fill>
      <alignment horizontal="right" vertical="center" readingOrder="0"/>
    </odxf>
    <ndxf>
      <font>
        <sz val="11"/>
        <color theme="1"/>
        <name val="Calibri"/>
        <scheme val="minor"/>
      </font>
      <numFmt numFmtId="166" formatCode="&quot;$&quot;#,##0"/>
      <fill>
        <patternFill>
          <fgColor indexed="64"/>
          <bgColor indexed="65"/>
        </patternFill>
      </fill>
      <alignment horizontal="general" vertical="top" readingOrder="0"/>
    </ndxf>
  </rcc>
  <rcc rId="11436" sId="1" odxf="1" dxf="1">
    <nc r="AO689">
      <f>K689*S689</f>
    </nc>
    <odxf>
      <numFmt numFmtId="0" formatCode="General"/>
    </odxf>
    <ndxf>
      <numFmt numFmtId="166" formatCode="&quot;$&quot;#,##0"/>
    </ndxf>
  </rcc>
  <rcc rId="11437" sId="1">
    <oc r="AO690">
      <f>K690*S690</f>
    </oc>
    <nc r="AO690">
      <f>K690*S690</f>
    </nc>
  </rcc>
  <rcc rId="11438" sId="1">
    <oc r="AO691">
      <f>K691*S691</f>
    </oc>
    <nc r="AO691">
      <f>K691*S691</f>
    </nc>
  </rcc>
  <rcc rId="11439" sId="1">
    <oc r="AO692">
      <f>K692*S692</f>
    </oc>
    <nc r="AO692">
      <f>K692*S692</f>
    </nc>
  </rcc>
  <rcc rId="11440" sId="1">
    <oc r="AO693">
      <f>K693*S693</f>
    </oc>
    <nc r="AO693">
      <f>K693*S693</f>
    </nc>
  </rcc>
  <rcc rId="11441" sId="1">
    <oc r="AO694">
      <f>K694*S694</f>
    </oc>
    <nc r="AO694">
      <f>K694*S694</f>
    </nc>
  </rcc>
  <rcc rId="11442" sId="1">
    <oc r="AO695">
      <f>K695*S695</f>
    </oc>
    <nc r="AO695">
      <f>K695*S695</f>
    </nc>
  </rcc>
  <rcc rId="11443" sId="1">
    <oc r="AO696">
      <f>K696*S696</f>
    </oc>
    <nc r="AO696">
      <f>K696*S696</f>
    </nc>
  </rcc>
  <rcc rId="11444" sId="1">
    <oc r="AO697">
      <f>K697*S697</f>
    </oc>
    <nc r="AO697">
      <f>K697*S697</f>
    </nc>
  </rcc>
  <rcc rId="11445" sId="1">
    <oc r="AO698">
      <f>K698*S698</f>
    </oc>
    <nc r="AO698">
      <f>K698*S698</f>
    </nc>
  </rcc>
  <rcc rId="11446" sId="1">
    <oc r="AO699">
      <f>K699*S699</f>
    </oc>
    <nc r="AO699">
      <f>K699*S699</f>
    </nc>
  </rcc>
  <rcc rId="11447" sId="1">
    <oc r="AO700">
      <f>K700*S700</f>
    </oc>
    <nc r="AO700">
      <f>K700*S700</f>
    </nc>
  </rcc>
  <rcc rId="11448" sId="1">
    <oc r="AO701">
      <f>K701*S701</f>
    </oc>
    <nc r="AO701">
      <f>K701*S701</f>
    </nc>
  </rcc>
  <rcc rId="11449" sId="1">
    <oc r="AO702">
      <f>K702*S702</f>
    </oc>
    <nc r="AO702">
      <f>K702*S702</f>
    </nc>
  </rcc>
  <rcc rId="11450" sId="1">
    <oc r="AO703">
      <f>K703*S703</f>
    </oc>
    <nc r="AO703">
      <f>K703*S703</f>
    </nc>
  </rcc>
  <rcc rId="11451" sId="1">
    <oc r="AO704">
      <f>K704*S704</f>
    </oc>
    <nc r="AO704">
      <f>K704*S704</f>
    </nc>
  </rcc>
  <rcc rId="11452" sId="1">
    <oc r="AO705">
      <f>K705*S705</f>
    </oc>
    <nc r="AO705">
      <f>K705*S705</f>
    </nc>
  </rcc>
  <rcc rId="11453" sId="1">
    <oc r="AO706">
      <f>K706*S706</f>
    </oc>
    <nc r="AO706">
      <f>K706*S706</f>
    </nc>
  </rcc>
  <rcc rId="11454" sId="1">
    <oc r="AO707">
      <f>K707*S707</f>
    </oc>
    <nc r="AO707">
      <f>K707*S707</f>
    </nc>
  </rcc>
  <rcc rId="11455" sId="1">
    <oc r="AO708">
      <f>K708*S708</f>
    </oc>
    <nc r="AO708">
      <f>K708*S708</f>
    </nc>
  </rcc>
  <rcc rId="11456" sId="1">
    <oc r="AO709">
      <f>K709*S709</f>
    </oc>
    <nc r="AO709">
      <f>K709*S709</f>
    </nc>
  </rcc>
  <rcc rId="11457" sId="1">
    <oc r="AO710">
      <f>K710*S710</f>
    </oc>
    <nc r="AO710">
      <f>K710*S710</f>
    </nc>
  </rcc>
  <rcc rId="11458" sId="1">
    <oc r="AO711">
      <f>K711*S711</f>
    </oc>
    <nc r="AO711">
      <f>K711*S711</f>
    </nc>
  </rcc>
  <rcc rId="11459" sId="1">
    <oc r="AO712">
      <f>K712*S712</f>
    </oc>
    <nc r="AO712">
      <f>K712*S712</f>
    </nc>
  </rcc>
  <rcc rId="11460" sId="1">
    <oc r="AO713">
      <f>K713*S713</f>
    </oc>
    <nc r="AO713">
      <f>K713*S713</f>
    </nc>
  </rcc>
  <rcc rId="11461" sId="1">
    <oc r="AO714">
      <f>K714*S714</f>
    </oc>
    <nc r="AO714">
      <f>K714*S714</f>
    </nc>
  </rcc>
  <rcc rId="11462" sId="1">
    <oc r="AO715">
      <f>K715*S715</f>
    </oc>
    <nc r="AO715">
      <f>K715*S715</f>
    </nc>
  </rcc>
  <rcc rId="11463" sId="1">
    <oc r="AO716">
      <f>K716*S716</f>
    </oc>
    <nc r="AO716">
      <f>K716*S716</f>
    </nc>
  </rcc>
  <rcc rId="11464" sId="1" odxf="1" dxf="1">
    <oc r="AQ681" t="inlineStr">
      <is>
        <t/>
      </is>
    </oc>
    <nc r="AQ681">
      <v>0.1</v>
    </nc>
    <odxf>
      <alignment horizontal="general" readingOrder="0"/>
    </odxf>
    <ndxf>
      <alignment horizontal="right" readingOrder="0"/>
    </ndxf>
  </rcc>
  <rcc rId="11465" sId="1" odxf="1" dxf="1">
    <oc r="AQ682" t="inlineStr">
      <is>
        <t>0.12</t>
      </is>
    </oc>
    <nc r="AQ682">
      <v>0.1</v>
    </nc>
    <odxf>
      <alignment horizontal="general" readingOrder="0"/>
    </odxf>
    <ndxf>
      <alignment horizontal="right" readingOrder="0"/>
    </ndxf>
  </rcc>
  <rcc rId="11466" sId="1" odxf="1" dxf="1">
    <oc r="AQ683" t="inlineStr">
      <is>
        <t>0.12</t>
      </is>
    </oc>
    <nc r="AQ683">
      <v>0.1</v>
    </nc>
    <odxf>
      <alignment horizontal="general" readingOrder="0"/>
    </odxf>
    <ndxf>
      <alignment horizontal="right" readingOrder="0"/>
    </ndxf>
  </rcc>
  <rcc rId="11467" sId="1" odxf="1" dxf="1">
    <oc r="AQ684" t="inlineStr">
      <is>
        <t>0.12</t>
      </is>
    </oc>
    <nc r="AQ684">
      <v>0.1</v>
    </nc>
    <odxf>
      <alignment horizontal="general" readingOrder="0"/>
    </odxf>
    <ndxf>
      <alignment horizontal="right" readingOrder="0"/>
    </ndxf>
  </rcc>
  <rcc rId="11468" sId="1" odxf="1" dxf="1">
    <oc r="AQ685" t="inlineStr">
      <is>
        <t/>
      </is>
    </oc>
    <nc r="AQ685">
      <v>0.1</v>
    </nc>
    <odxf>
      <alignment horizontal="general" readingOrder="0"/>
    </odxf>
    <ndxf>
      <alignment horizontal="right" readingOrder="0"/>
    </ndxf>
  </rcc>
  <rcc rId="11469" sId="1" odxf="1" dxf="1">
    <oc r="AQ686" t="inlineStr">
      <is>
        <t>0.12</t>
      </is>
    </oc>
    <nc r="AQ686">
      <v>0.1</v>
    </nc>
    <odxf>
      <alignment horizontal="general" readingOrder="0"/>
    </odxf>
    <ndxf>
      <alignment horizontal="right" readingOrder="0"/>
    </ndxf>
  </rcc>
  <rfmt sheetId="1" sqref="AQ687" start="0" length="0">
    <dxf>
      <alignment horizontal="right" readingOrder="0"/>
    </dxf>
  </rfmt>
  <rcc rId="11470" sId="1" odxf="1" dxf="1">
    <oc r="AQ688" t="inlineStr">
      <is>
        <t>0.12</t>
      </is>
    </oc>
    <nc r="AQ688">
      <v>0.1</v>
    </nc>
    <odxf>
      <alignment horizontal="general" readingOrder="0"/>
    </odxf>
    <ndxf>
      <alignment horizontal="right" readingOrder="0"/>
    </ndxf>
  </rcc>
  <rcc rId="11471" sId="1" odxf="1" dxf="1">
    <oc r="AQ689" t="inlineStr">
      <is>
        <t/>
      </is>
    </oc>
    <nc r="AQ689">
      <v>0.1</v>
    </nc>
    <odxf>
      <alignment horizontal="general" readingOrder="0"/>
    </odxf>
    <ndxf>
      <alignment horizontal="right" readingOrder="0"/>
    </ndxf>
  </rcc>
  <rcc rId="11472" sId="1">
    <oc r="AQ692" t="inlineStr">
      <is>
        <t>0.145</t>
      </is>
    </oc>
    <nc r="AQ692">
      <v>0.1</v>
    </nc>
  </rcc>
  <rcc rId="11473" sId="1">
    <oc r="AQ693" t="inlineStr">
      <is>
        <t>0.12</t>
      </is>
    </oc>
    <nc r="AQ693">
      <v>0.1</v>
    </nc>
  </rcc>
  <rcc rId="11474" sId="1">
    <oc r="AQ696" t="inlineStr">
      <is>
        <t>0.145</t>
      </is>
    </oc>
    <nc r="AQ696">
      <v>0.1</v>
    </nc>
  </rcc>
  <rcc rId="11475" sId="1">
    <oc r="AQ697" t="inlineStr">
      <is>
        <t>0.12</t>
      </is>
    </oc>
    <nc r="AQ697">
      <v>0.1</v>
    </nc>
  </rcc>
  <rcc rId="11476" sId="1">
    <oc r="AQ699" t="inlineStr">
      <is>
        <t>0.12</t>
      </is>
    </oc>
    <nc r="AQ699">
      <v>0.1</v>
    </nc>
  </rcc>
  <rcc rId="11477" sId="1">
    <oc r="AQ700" t="inlineStr">
      <is>
        <t>0.145</t>
      </is>
    </oc>
    <nc r="AQ700">
      <v>0.1</v>
    </nc>
  </rcc>
  <rcc rId="11478" sId="1">
    <oc r="AQ701" t="inlineStr">
      <is>
        <t>0.12</t>
      </is>
    </oc>
    <nc r="AQ701">
      <v>0.1</v>
    </nc>
  </rcc>
  <rcc rId="11479" sId="1">
    <oc r="AQ702" t="inlineStr">
      <is>
        <t>0.12</t>
      </is>
    </oc>
    <nc r="AQ702">
      <v>0.1</v>
    </nc>
  </rcc>
  <rcc rId="11480" sId="1">
    <oc r="AQ703" t="inlineStr">
      <is>
        <t>0.12</t>
      </is>
    </oc>
    <nc r="AQ703">
      <v>0.1</v>
    </nc>
  </rcc>
  <rcc rId="11481" sId="1">
    <oc r="AQ707" t="inlineStr">
      <is>
        <t>0.12</t>
      </is>
    </oc>
    <nc r="AQ707">
      <v>0.1</v>
    </nc>
  </rcc>
  <rcc rId="11482" sId="1">
    <oc r="AQ708" t="inlineStr">
      <is>
        <t>0.12</t>
      </is>
    </oc>
    <nc r="AQ708">
      <v>0.1</v>
    </nc>
  </rcc>
  <rcc rId="11483" sId="1">
    <oc r="AQ709" t="inlineStr">
      <is>
        <t>0.12</t>
      </is>
    </oc>
    <nc r="AQ709">
      <v>0.1</v>
    </nc>
  </rcc>
  <rcc rId="11484" sId="1">
    <oc r="AQ710" t="inlineStr">
      <is>
        <t>0.12</t>
      </is>
    </oc>
    <nc r="AQ710">
      <v>0.1</v>
    </nc>
  </rcc>
  <rcc rId="11485" sId="1">
    <oc r="AQ712" t="inlineStr">
      <is>
        <t>0.12</t>
      </is>
    </oc>
    <nc r="AQ712">
      <v>0.1</v>
    </nc>
  </rcc>
  <rcc rId="11486" sId="1">
    <oc r="AQ714" t="inlineStr">
      <is>
        <t>0.12</t>
      </is>
    </oc>
    <nc r="AQ714">
      <v>0.1</v>
    </nc>
  </rcc>
  <rcc rId="11487" sId="1">
    <oc r="AQ716" t="inlineStr">
      <is>
        <t>0.12</t>
      </is>
    </oc>
    <nc r="AQ716">
      <v>0.1</v>
    </nc>
  </rcc>
  <rcc rId="11488" sId="1">
    <oc r="AQ717" t="inlineStr">
      <is>
        <t>0.12</t>
      </is>
    </oc>
    <nc r="AQ717">
      <v>0.1</v>
    </nc>
  </rcc>
  <rcc rId="11489" sId="1" odxf="1" dxf="1">
    <oc r="AT681" t="inlineStr">
      <is>
        <t/>
      </is>
    </oc>
    <nc r="AT681">
      <f>AO681*(1-AQ681)</f>
    </nc>
    <odxf>
      <numFmt numFmtId="0" formatCode="General"/>
    </odxf>
    <ndxf>
      <numFmt numFmtId="166" formatCode="&quot;$&quot;#,##0"/>
    </ndxf>
  </rcc>
  <rcc rId="11490" sId="1" odxf="1" dxf="1">
    <oc r="AT682" t="inlineStr">
      <is>
        <t>18247.68</t>
      </is>
    </oc>
    <nc r="AT682">
      <f>AO682*(1-AQ682)</f>
    </nc>
    <odxf>
      <numFmt numFmtId="0" formatCode="General"/>
    </odxf>
    <ndxf>
      <numFmt numFmtId="166" formatCode="&quot;$&quot;#,##0"/>
    </ndxf>
  </rcc>
  <rcc rId="11491" sId="1" odxf="1" dxf="1">
    <oc r="AT683" t="inlineStr">
      <is>
        <t>16869.6</t>
      </is>
    </oc>
    <nc r="AT683">
      <f>AO683*(1-AQ683)</f>
    </nc>
    <odxf>
      <numFmt numFmtId="0" formatCode="General"/>
    </odxf>
    <ndxf>
      <numFmt numFmtId="166" formatCode="&quot;$&quot;#,##0"/>
    </ndxf>
  </rcc>
  <rcc rId="11492" sId="1" odxf="1" dxf="1">
    <oc r="AT684" t="inlineStr">
      <is>
        <t>22077.44</t>
      </is>
    </oc>
    <nc r="AT684">
      <f>AO684*(1-AQ684)</f>
    </nc>
    <odxf>
      <numFmt numFmtId="0" formatCode="General"/>
    </odxf>
    <ndxf>
      <numFmt numFmtId="166" formatCode="&quot;$&quot;#,##0"/>
    </ndxf>
  </rcc>
  <rcc rId="11493" sId="1" odxf="1" dxf="1">
    <oc r="AT685" t="inlineStr">
      <is>
        <t/>
      </is>
    </oc>
    <nc r="AT685">
      <f>AO685*(1-AQ685)</f>
    </nc>
    <odxf>
      <numFmt numFmtId="0" formatCode="General"/>
    </odxf>
    <ndxf>
      <numFmt numFmtId="166" formatCode="&quot;$&quot;#,##0"/>
    </ndxf>
  </rcc>
  <rcc rId="11494" sId="1" odxf="1" dxf="1">
    <oc r="AT686" t="inlineStr">
      <is>
        <t>26132.48</t>
      </is>
    </oc>
    <nc r="AT686">
      <f>AO686*(1-AQ686)</f>
    </nc>
    <odxf>
      <numFmt numFmtId="0" formatCode="General"/>
    </odxf>
    <ndxf>
      <numFmt numFmtId="166" formatCode="&quot;$&quot;#,##0"/>
    </ndxf>
  </rcc>
  <rcc rId="11495" sId="1" odxf="1" dxf="1">
    <oc r="AT687" t="inlineStr">
      <is>
        <t>0</t>
      </is>
    </oc>
    <nc r="AT687">
      <f>AO687*(1-AQ687)</f>
    </nc>
    <odxf>
      <numFmt numFmtId="0" formatCode="General"/>
    </odxf>
    <ndxf>
      <numFmt numFmtId="166" formatCode="&quot;$&quot;#,##0"/>
    </ndxf>
  </rcc>
  <rcc rId="11496" sId="1" odxf="1" dxf="1">
    <oc r="AT688" t="inlineStr">
      <is>
        <t>23258.4</t>
      </is>
    </oc>
    <nc r="AT688">
      <f>AO688*(1-AQ688)</f>
    </nc>
    <odxf>
      <numFmt numFmtId="0" formatCode="General"/>
    </odxf>
    <ndxf>
      <numFmt numFmtId="166" formatCode="&quot;$&quot;#,##0"/>
    </ndxf>
  </rcc>
  <rcc rId="11497" sId="1" odxf="1" dxf="1">
    <oc r="AT689" t="inlineStr">
      <is>
        <t/>
      </is>
    </oc>
    <nc r="AT689">
      <f>AO689*(1-AQ689)</f>
    </nc>
    <odxf>
      <numFmt numFmtId="0" formatCode="General"/>
    </odxf>
    <ndxf>
      <numFmt numFmtId="166" formatCode="&quot;$&quot;#,##0"/>
    </ndxf>
  </rcc>
  <rcc rId="11498" sId="1">
    <oc r="AT690">
      <f>AO690*(1-AQ690)</f>
    </oc>
    <nc r="AT690">
      <f>AO690*(1-AQ690)</f>
    </nc>
  </rcc>
  <rcc rId="11499" sId="1">
    <oc r="AT691">
      <f>AO691*(1-AQ691)</f>
    </oc>
    <nc r="AT691">
      <f>AO691*(1-AQ691)</f>
    </nc>
  </rcc>
  <rcc rId="11500" sId="1">
    <oc r="AT692">
      <f>AO692*(1-AQ692)</f>
    </oc>
    <nc r="AT692">
      <f>AO692*(1-AQ692)</f>
    </nc>
  </rcc>
  <rcc rId="11501" sId="1">
    <oc r="AT693">
      <f>AO693*(1-AQ693)</f>
    </oc>
    <nc r="AT693">
      <f>AO693*(1-AQ693)</f>
    </nc>
  </rcc>
  <rcc rId="11502" sId="1">
    <oc r="AT694">
      <f>AO694*(1-AQ694)</f>
    </oc>
    <nc r="AT694">
      <f>AO694*(1-AQ694)</f>
    </nc>
  </rcc>
  <rcc rId="11503" sId="1">
    <oc r="AT695">
      <f>AO695*(1-AQ695)</f>
    </oc>
    <nc r="AT695">
      <f>AO695*(1-AQ695)</f>
    </nc>
  </rcc>
  <rcc rId="11504" sId="1">
    <oc r="AT696">
      <f>AO696*(1-AQ696)</f>
    </oc>
    <nc r="AT696">
      <f>AO696*(1-AQ696)</f>
    </nc>
  </rcc>
  <rcc rId="11505" sId="1">
    <oc r="AT697">
      <f>AO697*(1-AQ697)</f>
    </oc>
    <nc r="AT697">
      <f>AO697*(1-AQ697)</f>
    </nc>
  </rcc>
  <rcc rId="11506" sId="1">
    <oc r="AT698">
      <f>AO698*(1-AQ698)</f>
    </oc>
    <nc r="AT698">
      <f>AO698*(1-AQ698)</f>
    </nc>
  </rcc>
  <rcc rId="11507" sId="1">
    <oc r="AT699">
      <f>AO699*(1-AQ699)</f>
    </oc>
    <nc r="AT699">
      <f>AO699*(1-AQ699)</f>
    </nc>
  </rcc>
  <rcc rId="11508" sId="1">
    <oc r="AT700">
      <f>AO700*(1-AQ700)</f>
    </oc>
    <nc r="AT700">
      <f>AO700*(1-AQ700)</f>
    </nc>
  </rcc>
  <rcc rId="11509" sId="1">
    <oc r="AT701">
      <f>AO701*(1-AQ701)</f>
    </oc>
    <nc r="AT701">
      <f>AO701*(1-AQ701)</f>
    </nc>
  </rcc>
  <rcc rId="11510" sId="1">
    <oc r="AT702">
      <f>AO702*(1-AQ702)</f>
    </oc>
    <nc r="AT702">
      <f>AO702*(1-AQ702)</f>
    </nc>
  </rcc>
  <rcc rId="11511" sId="1">
    <oc r="AT703">
      <f>AO703*(1-AQ703)</f>
    </oc>
    <nc r="AT703">
      <f>AO703*(1-AQ703)</f>
    </nc>
  </rcc>
  <rcc rId="11512" sId="1">
    <oc r="AT704">
      <f>AO704*(1-AQ704)</f>
    </oc>
    <nc r="AT704">
      <f>AO704*(1-AQ704)</f>
    </nc>
  </rcc>
  <rcc rId="11513" sId="1">
    <oc r="AT705">
      <f>AO705*(1-AQ705)</f>
    </oc>
    <nc r="AT705">
      <f>AO705*(1-AQ705)</f>
    </nc>
  </rcc>
  <rcc rId="11514" sId="1">
    <oc r="AT706">
      <f>AO706*(1-AQ706)</f>
    </oc>
    <nc r="AT706">
      <f>AO706*(1-AQ706)</f>
    </nc>
  </rcc>
  <rcc rId="11515" sId="1">
    <oc r="AT707">
      <f>AO707*(1-AQ707)</f>
    </oc>
    <nc r="AT707">
      <f>AO707*(1-AQ707)</f>
    </nc>
  </rcc>
  <rcc rId="11516" sId="1">
    <oc r="AT708">
      <f>AO708*(1-AQ708)</f>
    </oc>
    <nc r="AT708">
      <f>AO708*(1-AQ708)</f>
    </nc>
  </rcc>
  <rcc rId="11517" sId="1">
    <oc r="AT709">
      <f>AO709*(1-AQ709)</f>
    </oc>
    <nc r="AT709">
      <f>AO709*(1-AQ709)</f>
    </nc>
  </rcc>
  <rcc rId="11518" sId="1">
    <oc r="AT710">
      <f>AO710*(1-AQ710)</f>
    </oc>
    <nc r="AT710">
      <f>AO710*(1-AQ710)</f>
    </nc>
  </rcc>
  <rcc rId="11519" sId="1">
    <oc r="AT711">
      <f>AO711*(1-AQ711)</f>
    </oc>
    <nc r="AT711">
      <f>AO711*(1-AQ711)</f>
    </nc>
  </rcc>
  <rcc rId="11520" sId="1">
    <oc r="AT712">
      <f>AO712*(1-AQ712)</f>
    </oc>
    <nc r="AT712">
      <f>AO712*(1-AQ712)</f>
    </nc>
  </rcc>
  <rcc rId="11521" sId="1">
    <oc r="AT713">
      <f>AO713*(1-AQ713)</f>
    </oc>
    <nc r="AT713">
      <f>AO713*(1-AQ713)</f>
    </nc>
  </rcc>
  <rcc rId="11522" sId="1">
    <oc r="AT714">
      <f>AO714*(1-AQ714)</f>
    </oc>
    <nc r="AT714">
      <f>AO714*(1-AQ714)</f>
    </nc>
  </rcc>
  <rcc rId="11523" sId="1">
    <oc r="AT715">
      <f>AO715*(1-AQ715)</f>
    </oc>
    <nc r="AT715">
      <f>AO715*(1-AQ715)</f>
    </nc>
  </rcc>
  <rcc rId="11524" sId="1">
    <oc r="AT716">
      <f>AO716*(1-AQ716)</f>
    </oc>
    <nc r="AT716">
      <f>AO716*(1-AQ716)</f>
    </nc>
  </rcc>
  <rcc rId="11525" sId="1" odxf="1" dxf="1">
    <oc r="BA681" t="inlineStr">
      <is>
        <t/>
      </is>
    </oc>
    <nc r="BA681">
      <f>BW681*0.15</f>
    </nc>
    <odxf>
      <numFmt numFmtId="0" formatCode="General"/>
    </odxf>
    <ndxf>
      <numFmt numFmtId="167" formatCode="&quot;$&quot;#,##0.00"/>
    </ndxf>
  </rcc>
  <rcc rId="11526" sId="1" odxf="1" dxf="1">
    <oc r="BB681" t="inlineStr">
      <is>
        <t/>
      </is>
    </oc>
    <nc r="BB681">
      <f>BW681*0.35</f>
    </nc>
    <odxf>
      <numFmt numFmtId="0" formatCode="General"/>
    </odxf>
    <ndxf>
      <numFmt numFmtId="167" formatCode="&quot;$&quot;#,##0.00"/>
    </ndxf>
  </rcc>
  <rcc rId="11527" sId="1" odxf="1" dxf="1">
    <oc r="BC681" t="inlineStr">
      <is>
        <t/>
      </is>
    </oc>
    <nc r="BC681">
      <f>BW681*0.3</f>
    </nc>
    <odxf>
      <numFmt numFmtId="0" formatCode="General"/>
    </odxf>
    <ndxf>
      <numFmt numFmtId="167" formatCode="&quot;$&quot;#,##0.00"/>
    </ndxf>
  </rcc>
  <rcc rId="11528" sId="1" odxf="1" dxf="1">
    <oc r="BD681" t="inlineStr">
      <is>
        <t/>
      </is>
    </oc>
    <nc r="BD681">
      <f>BW681*0.2</f>
    </nc>
    <odxf>
      <numFmt numFmtId="0" formatCode="General"/>
    </odxf>
    <ndxf>
      <numFmt numFmtId="167" formatCode="&quot;$&quot;#,##0.00"/>
    </ndxf>
  </rcc>
  <rcc rId="11529" sId="1" odxf="1" dxf="1">
    <oc r="BA682" t="inlineStr">
      <is>
        <t>0.15</t>
      </is>
    </oc>
    <nc r="BA682">
      <f>BW682*0.15</f>
    </nc>
    <odxf>
      <numFmt numFmtId="0" formatCode="General"/>
    </odxf>
    <ndxf>
      <numFmt numFmtId="167" formatCode="&quot;$&quot;#,##0.00"/>
    </ndxf>
  </rcc>
  <rcc rId="11530" sId="1" odxf="1" dxf="1">
    <oc r="BB682" t="inlineStr">
      <is>
        <t>0.65</t>
      </is>
    </oc>
    <nc r="BB682">
      <f>BW682*0.35</f>
    </nc>
    <odxf>
      <numFmt numFmtId="0" formatCode="General"/>
    </odxf>
    <ndxf>
      <numFmt numFmtId="167" formatCode="&quot;$&quot;#,##0.00"/>
    </ndxf>
  </rcc>
  <rcc rId="11531" sId="1" odxf="1" dxf="1">
    <oc r="BC682" t="inlineStr">
      <is>
        <t>0.6</t>
      </is>
    </oc>
    <nc r="BC682">
      <f>BW682*0.3</f>
    </nc>
    <odxf>
      <numFmt numFmtId="0" formatCode="General"/>
    </odxf>
    <ndxf>
      <numFmt numFmtId="167" formatCode="&quot;$&quot;#,##0.00"/>
    </ndxf>
  </rcc>
  <rcc rId="11532" sId="1" odxf="1" dxf="1">
    <oc r="BD682" t="inlineStr">
      <is>
        <t>0.45</t>
      </is>
    </oc>
    <nc r="BD682">
      <f>BW682*0.2</f>
    </nc>
    <odxf>
      <numFmt numFmtId="0" formatCode="General"/>
    </odxf>
    <ndxf>
      <numFmt numFmtId="167" formatCode="&quot;$&quot;#,##0.00"/>
    </ndxf>
  </rcc>
  <rcc rId="11533" sId="1" odxf="1" dxf="1">
    <oc r="BA683" t="inlineStr">
      <is>
        <t>0.15</t>
      </is>
    </oc>
    <nc r="BA683">
      <f>BW683*0.15</f>
    </nc>
    <odxf>
      <numFmt numFmtId="0" formatCode="General"/>
    </odxf>
    <ndxf>
      <numFmt numFmtId="167" formatCode="&quot;$&quot;#,##0.00"/>
    </ndxf>
  </rcc>
  <rcc rId="11534" sId="1" odxf="1" dxf="1">
    <oc r="BB683" t="inlineStr">
      <is>
        <t>0.65</t>
      </is>
    </oc>
    <nc r="BB683">
      <f>BW683*0.35</f>
    </nc>
    <odxf>
      <numFmt numFmtId="0" formatCode="General"/>
    </odxf>
    <ndxf>
      <numFmt numFmtId="167" formatCode="&quot;$&quot;#,##0.00"/>
    </ndxf>
  </rcc>
  <rcc rId="11535" sId="1" odxf="1" dxf="1">
    <oc r="BC683" t="inlineStr">
      <is>
        <t>0.6</t>
      </is>
    </oc>
    <nc r="BC683">
      <f>BW683*0.3</f>
    </nc>
    <odxf>
      <numFmt numFmtId="0" formatCode="General"/>
    </odxf>
    <ndxf>
      <numFmt numFmtId="167" formatCode="&quot;$&quot;#,##0.00"/>
    </ndxf>
  </rcc>
  <rcc rId="11536" sId="1" odxf="1" dxf="1">
    <oc r="BD683" t="inlineStr">
      <is>
        <t>0.45</t>
      </is>
    </oc>
    <nc r="BD683">
      <f>BW683*0.2</f>
    </nc>
    <odxf>
      <numFmt numFmtId="0" formatCode="General"/>
    </odxf>
    <ndxf>
      <numFmt numFmtId="167" formatCode="&quot;$&quot;#,##0.00"/>
    </ndxf>
  </rcc>
  <rcc rId="11537" sId="1" odxf="1" dxf="1">
    <oc r="BA684" t="inlineStr">
      <is>
        <t>0.15</t>
      </is>
    </oc>
    <nc r="BA684">
      <f>BW684*0.15</f>
    </nc>
    <odxf>
      <numFmt numFmtId="0" formatCode="General"/>
    </odxf>
    <ndxf>
      <numFmt numFmtId="167" formatCode="&quot;$&quot;#,##0.00"/>
    </ndxf>
  </rcc>
  <rcc rId="11538" sId="1" odxf="1" dxf="1">
    <oc r="BB684" t="inlineStr">
      <is>
        <t>0.65</t>
      </is>
    </oc>
    <nc r="BB684">
      <f>BW684*0.35</f>
    </nc>
    <odxf>
      <numFmt numFmtId="0" formatCode="General"/>
    </odxf>
    <ndxf>
      <numFmt numFmtId="167" formatCode="&quot;$&quot;#,##0.00"/>
    </ndxf>
  </rcc>
  <rcc rId="11539" sId="1" odxf="1" dxf="1">
    <oc r="BC684" t="inlineStr">
      <is>
        <t>0.6</t>
      </is>
    </oc>
    <nc r="BC684">
      <f>BW684*0.3</f>
    </nc>
    <odxf>
      <numFmt numFmtId="0" formatCode="General"/>
    </odxf>
    <ndxf>
      <numFmt numFmtId="167" formatCode="&quot;$&quot;#,##0.00"/>
    </ndxf>
  </rcc>
  <rcc rId="11540" sId="1" odxf="1" dxf="1">
    <oc r="BD684" t="inlineStr">
      <is>
        <t>0.45</t>
      </is>
    </oc>
    <nc r="BD684">
      <f>BW684*0.2</f>
    </nc>
    <odxf>
      <numFmt numFmtId="0" formatCode="General"/>
    </odxf>
    <ndxf>
      <numFmt numFmtId="167" formatCode="&quot;$&quot;#,##0.00"/>
    </ndxf>
  </rcc>
  <rcc rId="11541" sId="1" odxf="1" dxf="1">
    <oc r="BA685" t="inlineStr">
      <is>
        <t/>
      </is>
    </oc>
    <nc r="BA685">
      <f>BW685*0.15</f>
    </nc>
    <odxf>
      <numFmt numFmtId="0" formatCode="General"/>
    </odxf>
    <ndxf>
      <numFmt numFmtId="167" formatCode="&quot;$&quot;#,##0.00"/>
    </ndxf>
  </rcc>
  <rcc rId="11542" sId="1" odxf="1" dxf="1">
    <oc r="BB685" t="inlineStr">
      <is>
        <t/>
      </is>
    </oc>
    <nc r="BB685">
      <f>BW685*0.35</f>
    </nc>
    <odxf>
      <numFmt numFmtId="0" formatCode="General"/>
    </odxf>
    <ndxf>
      <numFmt numFmtId="167" formatCode="&quot;$&quot;#,##0.00"/>
    </ndxf>
  </rcc>
  <rcc rId="11543" sId="1" odxf="1" dxf="1">
    <oc r="BC685" t="inlineStr">
      <is>
        <t/>
      </is>
    </oc>
    <nc r="BC685">
      <f>BW685*0.3</f>
    </nc>
    <odxf>
      <numFmt numFmtId="0" formatCode="General"/>
    </odxf>
    <ndxf>
      <numFmt numFmtId="167" formatCode="&quot;$&quot;#,##0.00"/>
    </ndxf>
  </rcc>
  <rcc rId="11544" sId="1" odxf="1" dxf="1">
    <oc r="BD685" t="inlineStr">
      <is>
        <t/>
      </is>
    </oc>
    <nc r="BD685">
      <f>BW685*0.2</f>
    </nc>
    <odxf>
      <numFmt numFmtId="0" formatCode="General"/>
    </odxf>
    <ndxf>
      <numFmt numFmtId="167" formatCode="&quot;$&quot;#,##0.00"/>
    </ndxf>
  </rcc>
  <rcc rId="11545" sId="1" odxf="1" dxf="1">
    <oc r="BA686" t="inlineStr">
      <is>
        <t>0.15</t>
      </is>
    </oc>
    <nc r="BA686">
      <f>BW686*0.15</f>
    </nc>
    <odxf>
      <numFmt numFmtId="0" formatCode="General"/>
    </odxf>
    <ndxf>
      <numFmt numFmtId="167" formatCode="&quot;$&quot;#,##0.00"/>
    </ndxf>
  </rcc>
  <rcc rId="11546" sId="1" odxf="1" dxf="1">
    <oc r="BB686" t="inlineStr">
      <is>
        <t>0.65</t>
      </is>
    </oc>
    <nc r="BB686">
      <f>BW686*0.35</f>
    </nc>
    <odxf>
      <numFmt numFmtId="0" formatCode="General"/>
    </odxf>
    <ndxf>
      <numFmt numFmtId="167" formatCode="&quot;$&quot;#,##0.00"/>
    </ndxf>
  </rcc>
  <rcc rId="11547" sId="1" odxf="1" dxf="1">
    <oc r="BC686" t="inlineStr">
      <is>
        <t>0.6</t>
      </is>
    </oc>
    <nc r="BC686">
      <f>BW686*0.3</f>
    </nc>
    <odxf>
      <numFmt numFmtId="0" formatCode="General"/>
    </odxf>
    <ndxf>
      <numFmt numFmtId="167" formatCode="&quot;$&quot;#,##0.00"/>
    </ndxf>
  </rcc>
  <rcc rId="11548" sId="1" odxf="1" dxf="1">
    <oc r="BD686" t="inlineStr">
      <is>
        <t>0.45</t>
      </is>
    </oc>
    <nc r="BD686">
      <f>BW686*0.2</f>
    </nc>
    <odxf>
      <numFmt numFmtId="0" formatCode="General"/>
    </odxf>
    <ndxf>
      <numFmt numFmtId="167" formatCode="&quot;$&quot;#,##0.00"/>
    </ndxf>
  </rcc>
  <rcc rId="11549" sId="1" odxf="1" dxf="1">
    <oc r="BA687" t="inlineStr">
      <is>
        <t>0.15</t>
      </is>
    </oc>
    <nc r="BA687">
      <f>BW687*0.15</f>
    </nc>
    <odxf>
      <numFmt numFmtId="0" formatCode="General"/>
    </odxf>
    <ndxf>
      <numFmt numFmtId="167" formatCode="&quot;$&quot;#,##0.00"/>
    </ndxf>
  </rcc>
  <rcc rId="11550" sId="1" odxf="1" dxf="1">
    <oc r="BB687" t="inlineStr">
      <is>
        <t>0.65</t>
      </is>
    </oc>
    <nc r="BB687">
      <f>BW687*0.35</f>
    </nc>
    <odxf>
      <numFmt numFmtId="0" formatCode="General"/>
    </odxf>
    <ndxf>
      <numFmt numFmtId="167" formatCode="&quot;$&quot;#,##0.00"/>
    </ndxf>
  </rcc>
  <rcc rId="11551" sId="1" odxf="1" dxf="1">
    <oc r="BC687" t="inlineStr">
      <is>
        <t>0.6</t>
      </is>
    </oc>
    <nc r="BC687">
      <f>BW687*0.3</f>
    </nc>
    <odxf>
      <numFmt numFmtId="0" formatCode="General"/>
    </odxf>
    <ndxf>
      <numFmt numFmtId="167" formatCode="&quot;$&quot;#,##0.00"/>
    </ndxf>
  </rcc>
  <rcc rId="11552" sId="1" odxf="1" dxf="1">
    <oc r="BD687" t="inlineStr">
      <is>
        <t>0.45</t>
      </is>
    </oc>
    <nc r="BD687">
      <f>BW687*0.2</f>
    </nc>
    <odxf>
      <numFmt numFmtId="0" formatCode="General"/>
    </odxf>
    <ndxf>
      <numFmt numFmtId="167" formatCode="&quot;$&quot;#,##0.00"/>
    </ndxf>
  </rcc>
  <rcc rId="11553" sId="1" odxf="1" dxf="1">
    <oc r="BA688" t="inlineStr">
      <is>
        <t>0.15</t>
      </is>
    </oc>
    <nc r="BA688">
      <f>BW688*0.15</f>
    </nc>
    <odxf>
      <numFmt numFmtId="0" formatCode="General"/>
    </odxf>
    <ndxf>
      <numFmt numFmtId="167" formatCode="&quot;$&quot;#,##0.00"/>
    </ndxf>
  </rcc>
  <rcc rId="11554" sId="1" odxf="1" dxf="1">
    <oc r="BB688" t="inlineStr">
      <is>
        <t>0.65</t>
      </is>
    </oc>
    <nc r="BB688">
      <f>BW688*0.35</f>
    </nc>
    <odxf>
      <numFmt numFmtId="0" formatCode="General"/>
    </odxf>
    <ndxf>
      <numFmt numFmtId="167" formatCode="&quot;$&quot;#,##0.00"/>
    </ndxf>
  </rcc>
  <rcc rId="11555" sId="1" odxf="1" dxf="1">
    <oc r="BC688" t="inlineStr">
      <is>
        <t>0.6</t>
      </is>
    </oc>
    <nc r="BC688">
      <f>BW688*0.3</f>
    </nc>
    <odxf>
      <numFmt numFmtId="0" formatCode="General"/>
    </odxf>
    <ndxf>
      <numFmt numFmtId="167" formatCode="&quot;$&quot;#,##0.00"/>
    </ndxf>
  </rcc>
  <rcc rId="11556" sId="1" odxf="1" dxf="1">
    <oc r="BD688" t="inlineStr">
      <is>
        <t>0.45</t>
      </is>
    </oc>
    <nc r="BD688">
      <f>BW688*0.2</f>
    </nc>
    <odxf>
      <numFmt numFmtId="0" formatCode="General"/>
    </odxf>
    <ndxf>
      <numFmt numFmtId="167" formatCode="&quot;$&quot;#,##0.00"/>
    </ndxf>
  </rcc>
  <rcc rId="11557" sId="1" odxf="1" dxf="1">
    <oc r="BA689" t="inlineStr">
      <is>
        <t/>
      </is>
    </oc>
    <nc r="BA689">
      <f>BW689*0.15</f>
    </nc>
    <odxf>
      <numFmt numFmtId="0" formatCode="General"/>
    </odxf>
    <ndxf>
      <numFmt numFmtId="167" formatCode="&quot;$&quot;#,##0.00"/>
    </ndxf>
  </rcc>
  <rcc rId="11558" sId="1" odxf="1" dxf="1">
    <oc r="BB689" t="inlineStr">
      <is>
        <t/>
      </is>
    </oc>
    <nc r="BB689">
      <f>BW689*0.35</f>
    </nc>
    <odxf>
      <numFmt numFmtId="0" formatCode="General"/>
    </odxf>
    <ndxf>
      <numFmt numFmtId="167" formatCode="&quot;$&quot;#,##0.00"/>
    </ndxf>
  </rcc>
  <rcc rId="11559" sId="1" odxf="1" dxf="1">
    <oc r="BC689" t="inlineStr">
      <is>
        <t/>
      </is>
    </oc>
    <nc r="BC689">
      <f>BW689*0.3</f>
    </nc>
    <odxf>
      <numFmt numFmtId="0" formatCode="General"/>
    </odxf>
    <ndxf>
      <numFmt numFmtId="167" formatCode="&quot;$&quot;#,##0.00"/>
    </ndxf>
  </rcc>
  <rcc rId="11560" sId="1" odxf="1" dxf="1">
    <oc r="BD689" t="inlineStr">
      <is>
        <t/>
      </is>
    </oc>
    <nc r="BD689">
      <f>BW689*0.2</f>
    </nc>
    <odxf>
      <numFmt numFmtId="0" formatCode="General"/>
    </odxf>
    <ndxf>
      <numFmt numFmtId="167" formatCode="&quot;$&quot;#,##0.00"/>
    </ndxf>
  </rcc>
  <rcc rId="11561" sId="1">
    <oc r="BA690">
      <f>BW690*0.15</f>
    </oc>
    <nc r="BA690">
      <f>BW690*0.15</f>
    </nc>
  </rcc>
  <rcc rId="11562" sId="1">
    <oc r="BB690">
      <f>BW690*0.35</f>
    </oc>
    <nc r="BB690">
      <f>BW690*0.35</f>
    </nc>
  </rcc>
  <rcc rId="11563" sId="1">
    <oc r="BC690">
      <f>BW690*0.3</f>
    </oc>
    <nc r="BC690">
      <f>BW690*0.3</f>
    </nc>
  </rcc>
  <rcc rId="11564" sId="1">
    <oc r="BD690">
      <f>BW690*0.2</f>
    </oc>
    <nc r="BD690">
      <f>BW690*0.2</f>
    </nc>
  </rcc>
  <rcc rId="11565" sId="1">
    <oc r="BA691">
      <f>BW691*0.15</f>
    </oc>
    <nc r="BA691">
      <f>BW691*0.15</f>
    </nc>
  </rcc>
  <rcc rId="11566" sId="1">
    <oc r="BB691">
      <f>BW691*0.35</f>
    </oc>
    <nc r="BB691">
      <f>BW691*0.35</f>
    </nc>
  </rcc>
  <rcc rId="11567" sId="1">
    <oc r="BC691">
      <f>BW691*0.3</f>
    </oc>
    <nc r="BC691">
      <f>BW691*0.3</f>
    </nc>
  </rcc>
  <rcc rId="11568" sId="1">
    <oc r="BD691">
      <f>BW691*0.2</f>
    </oc>
    <nc r="BD691">
      <f>BW691*0.2</f>
    </nc>
  </rcc>
  <rcc rId="11569" sId="1">
    <oc r="BA692">
      <f>BW692*0.15</f>
    </oc>
    <nc r="BA692">
      <f>BW692*0.15</f>
    </nc>
  </rcc>
  <rcc rId="11570" sId="1">
    <oc r="BB692">
      <f>BW692*0.35</f>
    </oc>
    <nc r="BB692">
      <f>BW692*0.35</f>
    </nc>
  </rcc>
  <rcc rId="11571" sId="1">
    <oc r="BC692">
      <f>BW692*0.3</f>
    </oc>
    <nc r="BC692">
      <f>BW692*0.3</f>
    </nc>
  </rcc>
  <rcc rId="11572" sId="1">
    <oc r="BD692">
      <f>BW692*0.2</f>
    </oc>
    <nc r="BD692">
      <f>BW692*0.2</f>
    </nc>
  </rcc>
  <rcc rId="11573" sId="1">
    <oc r="BA693">
      <f>BW693*0.15</f>
    </oc>
    <nc r="BA693">
      <f>BW693*0.15</f>
    </nc>
  </rcc>
  <rcc rId="11574" sId="1">
    <oc r="BB693">
      <f>BW693*0.35</f>
    </oc>
    <nc r="BB693">
      <f>BW693*0.35</f>
    </nc>
  </rcc>
  <rcc rId="11575" sId="1">
    <oc r="BC693">
      <f>BW693*0.3</f>
    </oc>
    <nc r="BC693">
      <f>BW693*0.3</f>
    </nc>
  </rcc>
  <rcc rId="11576" sId="1">
    <oc r="BD693">
      <f>BW693*0.2</f>
    </oc>
    <nc r="BD693">
      <f>BW693*0.2</f>
    </nc>
  </rcc>
  <rcc rId="11577" sId="1">
    <oc r="BA694">
      <f>BW694*0.15</f>
    </oc>
    <nc r="BA694">
      <f>BW694*0.15</f>
    </nc>
  </rcc>
  <rcc rId="11578" sId="1">
    <oc r="BB694">
      <f>BW694*0.35</f>
    </oc>
    <nc r="BB694">
      <f>BW694*0.35</f>
    </nc>
  </rcc>
  <rcc rId="11579" sId="1">
    <oc r="BC694">
      <f>BW694*0.3</f>
    </oc>
    <nc r="BC694">
      <f>BW694*0.3</f>
    </nc>
  </rcc>
  <rcc rId="11580" sId="1">
    <oc r="BD694">
      <f>BW694*0.2</f>
    </oc>
    <nc r="BD694">
      <f>BW694*0.2</f>
    </nc>
  </rcc>
  <rcc rId="11581" sId="1">
    <oc r="BA695">
      <f>BW695*0.15</f>
    </oc>
    <nc r="BA695">
      <f>BW695*0.15</f>
    </nc>
  </rcc>
  <rcc rId="11582" sId="1">
    <oc r="BB695">
      <f>BW695*0.35</f>
    </oc>
    <nc r="BB695">
      <f>BW695*0.35</f>
    </nc>
  </rcc>
  <rcc rId="11583" sId="1">
    <oc r="BC695">
      <f>BW695*0.3</f>
    </oc>
    <nc r="BC695">
      <f>BW695*0.3</f>
    </nc>
  </rcc>
  <rcc rId="11584" sId="1">
    <oc r="BD695">
      <f>BW695*0.2</f>
    </oc>
    <nc r="BD695">
      <f>BW695*0.2</f>
    </nc>
  </rcc>
  <rcc rId="11585" sId="1">
    <oc r="BA696">
      <f>BW696*0.15</f>
    </oc>
    <nc r="BA696">
      <f>BW696*0.15</f>
    </nc>
  </rcc>
  <rcc rId="11586" sId="1">
    <oc r="BB696">
      <f>BW696*0.35</f>
    </oc>
    <nc r="BB696">
      <f>BW696*0.35</f>
    </nc>
  </rcc>
  <rcc rId="11587" sId="1">
    <oc r="BC696">
      <f>BW696*0.3</f>
    </oc>
    <nc r="BC696">
      <f>BW696*0.3</f>
    </nc>
  </rcc>
  <rcc rId="11588" sId="1">
    <oc r="BD696">
      <f>BW696*0.2</f>
    </oc>
    <nc r="BD696">
      <f>BW696*0.2</f>
    </nc>
  </rcc>
  <rcc rId="11589" sId="1">
    <oc r="BA697">
      <f>BW697*0.15</f>
    </oc>
    <nc r="BA697">
      <f>BW697*0.15</f>
    </nc>
  </rcc>
  <rcc rId="11590" sId="1">
    <oc r="BB697">
      <f>BW697*0.35</f>
    </oc>
    <nc r="BB697">
      <f>BW697*0.35</f>
    </nc>
  </rcc>
  <rcc rId="11591" sId="1">
    <oc r="BC697">
      <f>BW697*0.3</f>
    </oc>
    <nc r="BC697">
      <f>BW697*0.3</f>
    </nc>
  </rcc>
  <rcc rId="11592" sId="1">
    <oc r="BD697">
      <f>BW697*0.2</f>
    </oc>
    <nc r="BD697">
      <f>BW697*0.2</f>
    </nc>
  </rcc>
  <rcc rId="11593" sId="1">
    <oc r="BA698">
      <f>BW698*0.15</f>
    </oc>
    <nc r="BA698">
      <f>BW698*0.15</f>
    </nc>
  </rcc>
  <rcc rId="11594" sId="1">
    <oc r="BB698">
      <f>BW698*0.35</f>
    </oc>
    <nc r="BB698">
      <f>BW698*0.35</f>
    </nc>
  </rcc>
  <rcc rId="11595" sId="1">
    <oc r="BC698">
      <f>BW698*0.3</f>
    </oc>
    <nc r="BC698">
      <f>BW698*0.3</f>
    </nc>
  </rcc>
  <rcc rId="11596" sId="1">
    <oc r="BD698">
      <f>BW698*0.2</f>
    </oc>
    <nc r="BD698">
      <f>BW698*0.2</f>
    </nc>
  </rcc>
  <rcc rId="11597" sId="1">
    <oc r="BA699">
      <f>BW699*0.15</f>
    </oc>
    <nc r="BA699">
      <f>BW699*0.15</f>
    </nc>
  </rcc>
  <rcc rId="11598" sId="1">
    <oc r="BB699">
      <f>BW699*0.35</f>
    </oc>
    <nc r="BB699">
      <f>BW699*0.35</f>
    </nc>
  </rcc>
  <rcc rId="11599" sId="1">
    <oc r="BC699">
      <f>BW699*0.3</f>
    </oc>
    <nc r="BC699">
      <f>BW699*0.3</f>
    </nc>
  </rcc>
  <rcc rId="11600" sId="1">
    <oc r="BD699">
      <f>BW699*0.2</f>
    </oc>
    <nc r="BD699">
      <f>BW699*0.2</f>
    </nc>
  </rcc>
  <rcc rId="11601" sId="1">
    <oc r="BA700">
      <f>BW700*0.15</f>
    </oc>
    <nc r="BA700">
      <f>BW700*0.15</f>
    </nc>
  </rcc>
  <rcc rId="11602" sId="1">
    <oc r="BB700">
      <f>BW700*0.35</f>
    </oc>
    <nc r="BB700">
      <f>BW700*0.35</f>
    </nc>
  </rcc>
  <rcc rId="11603" sId="1">
    <oc r="BC700">
      <f>BW700*0.3</f>
    </oc>
    <nc r="BC700">
      <f>BW700*0.3</f>
    </nc>
  </rcc>
  <rcc rId="11604" sId="1">
    <oc r="BD700">
      <f>BW700*0.2</f>
    </oc>
    <nc r="BD700">
      <f>BW700*0.2</f>
    </nc>
  </rcc>
  <rcc rId="11605" sId="1">
    <oc r="BA701">
      <f>BW701*0.15</f>
    </oc>
    <nc r="BA701">
      <f>BW701*0.15</f>
    </nc>
  </rcc>
  <rcc rId="11606" sId="1">
    <oc r="BB701">
      <f>BW701*0.35</f>
    </oc>
    <nc r="BB701">
      <f>BW701*0.35</f>
    </nc>
  </rcc>
  <rcc rId="11607" sId="1">
    <oc r="BC701">
      <f>BW701*0.3</f>
    </oc>
    <nc r="BC701">
      <f>BW701*0.3</f>
    </nc>
  </rcc>
  <rcc rId="11608" sId="1">
    <oc r="BD701">
      <f>BW701*0.2</f>
    </oc>
    <nc r="BD701">
      <f>BW701*0.2</f>
    </nc>
  </rcc>
  <rcc rId="11609" sId="1">
    <oc r="BA702">
      <f>BW702*0.15</f>
    </oc>
    <nc r="BA702">
      <f>BW702*0.15</f>
    </nc>
  </rcc>
  <rcc rId="11610" sId="1">
    <oc r="BB702">
      <f>BW702*0.35</f>
    </oc>
    <nc r="BB702">
      <f>BW702*0.35</f>
    </nc>
  </rcc>
  <rcc rId="11611" sId="1">
    <oc r="BC702">
      <f>BW702*0.3</f>
    </oc>
    <nc r="BC702">
      <f>BW702*0.3</f>
    </nc>
  </rcc>
  <rcc rId="11612" sId="1">
    <oc r="BD702">
      <f>BW702*0.2</f>
    </oc>
    <nc r="BD702">
      <f>BW702*0.2</f>
    </nc>
  </rcc>
  <rcc rId="11613" sId="1">
    <oc r="BA703">
      <f>BW703*0.15</f>
    </oc>
    <nc r="BA703">
      <f>BW703*0.15</f>
    </nc>
  </rcc>
  <rcc rId="11614" sId="1">
    <oc r="BB703">
      <f>BW703*0.35</f>
    </oc>
    <nc r="BB703">
      <f>BW703*0.35</f>
    </nc>
  </rcc>
  <rcc rId="11615" sId="1">
    <oc r="BC703">
      <f>BW703*0.3</f>
    </oc>
    <nc r="BC703">
      <f>BW703*0.3</f>
    </nc>
  </rcc>
  <rcc rId="11616" sId="1">
    <oc r="BD703">
      <f>BW703*0.2</f>
    </oc>
    <nc r="BD703">
      <f>BW703*0.2</f>
    </nc>
  </rcc>
  <rcc rId="11617" sId="1">
    <oc r="BA704">
      <f>BW704*0.15</f>
    </oc>
    <nc r="BA704">
      <f>BW704*0.15</f>
    </nc>
  </rcc>
  <rcc rId="11618" sId="1">
    <oc r="BB704">
      <f>BW704*0.35</f>
    </oc>
    <nc r="BB704">
      <f>BW704*0.35</f>
    </nc>
  </rcc>
  <rcc rId="11619" sId="1">
    <oc r="BC704">
      <f>BW704*0.3</f>
    </oc>
    <nc r="BC704">
      <f>BW704*0.3</f>
    </nc>
  </rcc>
  <rcc rId="11620" sId="1">
    <oc r="BD704">
      <f>BW704*0.2</f>
    </oc>
    <nc r="BD704">
      <f>BW704*0.2</f>
    </nc>
  </rcc>
  <rcc rId="11621" sId="1">
    <oc r="BA705">
      <f>BW705*0.15</f>
    </oc>
    <nc r="BA705">
      <f>BW705*0.15</f>
    </nc>
  </rcc>
  <rcc rId="11622" sId="1">
    <oc r="BB705">
      <f>BW705*0.35</f>
    </oc>
    <nc r="BB705">
      <f>BW705*0.35</f>
    </nc>
  </rcc>
  <rcc rId="11623" sId="1">
    <oc r="BC705">
      <f>BW705*0.3</f>
    </oc>
    <nc r="BC705">
      <f>BW705*0.3</f>
    </nc>
  </rcc>
  <rcc rId="11624" sId="1">
    <oc r="BD705">
      <f>BW705*0.2</f>
    </oc>
    <nc r="BD705">
      <f>BW705*0.2</f>
    </nc>
  </rcc>
  <rcc rId="11625" sId="1">
    <oc r="BA706">
      <f>BW706*0.15</f>
    </oc>
    <nc r="BA706">
      <f>BW706*0.15</f>
    </nc>
  </rcc>
  <rcc rId="11626" sId="1">
    <oc r="BB706">
      <f>BW706*0.35</f>
    </oc>
    <nc r="BB706">
      <f>BW706*0.35</f>
    </nc>
  </rcc>
  <rcc rId="11627" sId="1">
    <oc r="BC706">
      <f>BW706*0.3</f>
    </oc>
    <nc r="BC706">
      <f>BW706*0.3</f>
    </nc>
  </rcc>
  <rcc rId="11628" sId="1">
    <oc r="BD706">
      <f>BW706*0.2</f>
    </oc>
    <nc r="BD706">
      <f>BW706*0.2</f>
    </nc>
  </rcc>
  <rcc rId="11629" sId="1">
    <oc r="BA707">
      <f>BW707*0.15</f>
    </oc>
    <nc r="BA707">
      <f>BW707*0.15</f>
    </nc>
  </rcc>
  <rcc rId="11630" sId="1">
    <oc r="BB707">
      <f>BW707*0.35</f>
    </oc>
    <nc r="BB707">
      <f>BW707*0.35</f>
    </nc>
  </rcc>
  <rcc rId="11631" sId="1">
    <oc r="BC707">
      <f>BW707*0.3</f>
    </oc>
    <nc r="BC707">
      <f>BW707*0.3</f>
    </nc>
  </rcc>
  <rcc rId="11632" sId="1">
    <oc r="BD707">
      <f>BW707*0.2</f>
    </oc>
    <nc r="BD707">
      <f>BW707*0.2</f>
    </nc>
  </rcc>
  <rcc rId="11633" sId="1">
    <oc r="BA708">
      <f>BW708*0.15</f>
    </oc>
    <nc r="BA708">
      <f>BW708*0.15</f>
    </nc>
  </rcc>
  <rcc rId="11634" sId="1">
    <oc r="BB708">
      <f>BW708*0.35</f>
    </oc>
    <nc r="BB708">
      <f>BW708*0.35</f>
    </nc>
  </rcc>
  <rcc rId="11635" sId="1">
    <oc r="BC708">
      <f>BW708*0.3</f>
    </oc>
    <nc r="BC708">
      <f>BW708*0.3</f>
    </nc>
  </rcc>
  <rcc rId="11636" sId="1">
    <oc r="BD708">
      <f>BW708*0.2</f>
    </oc>
    <nc r="BD708">
      <f>BW708*0.2</f>
    </nc>
  </rcc>
  <rcc rId="11637" sId="1">
    <oc r="BA709">
      <f>BW709*0.15</f>
    </oc>
    <nc r="BA709">
      <f>BW709*0.15</f>
    </nc>
  </rcc>
  <rcc rId="11638" sId="1">
    <oc r="BB709">
      <f>BW709*0.35</f>
    </oc>
    <nc r="BB709">
      <f>BW709*0.35</f>
    </nc>
  </rcc>
  <rcc rId="11639" sId="1">
    <oc r="BC709">
      <f>BW709*0.3</f>
    </oc>
    <nc r="BC709">
      <f>BW709*0.3</f>
    </nc>
  </rcc>
  <rcc rId="11640" sId="1">
    <oc r="BD709">
      <f>BW709*0.2</f>
    </oc>
    <nc r="BD709">
      <f>BW709*0.2</f>
    </nc>
  </rcc>
  <rcc rId="11641" sId="1">
    <oc r="BA710">
      <f>BW710*0.15</f>
    </oc>
    <nc r="BA710">
      <f>BW710*0.15</f>
    </nc>
  </rcc>
  <rcc rId="11642" sId="1">
    <oc r="BB710">
      <f>BW710*0.35</f>
    </oc>
    <nc r="BB710">
      <f>BW710*0.35</f>
    </nc>
  </rcc>
  <rcc rId="11643" sId="1">
    <oc r="BC710">
      <f>BW710*0.3</f>
    </oc>
    <nc r="BC710">
      <f>BW710*0.3</f>
    </nc>
  </rcc>
  <rcc rId="11644" sId="1">
    <oc r="BD710">
      <f>BW710*0.2</f>
    </oc>
    <nc r="BD710">
      <f>BW710*0.2</f>
    </nc>
  </rcc>
  <rcc rId="11645" sId="1">
    <oc r="BA711">
      <f>BW711*0.15</f>
    </oc>
    <nc r="BA711">
      <f>BW711*0.15</f>
    </nc>
  </rcc>
  <rcc rId="11646" sId="1">
    <oc r="BB711">
      <f>BW711*0.35</f>
    </oc>
    <nc r="BB711">
      <f>BW711*0.35</f>
    </nc>
  </rcc>
  <rcc rId="11647" sId="1">
    <oc r="BC711">
      <f>BW711*0.3</f>
    </oc>
    <nc r="BC711">
      <f>BW711*0.3</f>
    </nc>
  </rcc>
  <rcc rId="11648" sId="1">
    <oc r="BD711">
      <f>BW711*0.2</f>
    </oc>
    <nc r="BD711">
      <f>BW711*0.2</f>
    </nc>
  </rcc>
  <rcc rId="11649" sId="1">
    <oc r="BA712">
      <f>BW712*0.15</f>
    </oc>
    <nc r="BA712">
      <f>BW712*0.15</f>
    </nc>
  </rcc>
  <rcc rId="11650" sId="1">
    <oc r="BB712">
      <f>BW712*0.35</f>
    </oc>
    <nc r="BB712">
      <f>BW712*0.35</f>
    </nc>
  </rcc>
  <rcc rId="11651" sId="1">
    <oc r="BC712">
      <f>BW712*0.3</f>
    </oc>
    <nc r="BC712">
      <f>BW712*0.3</f>
    </nc>
  </rcc>
  <rcc rId="11652" sId="1">
    <oc r="BD712">
      <f>BW712*0.2</f>
    </oc>
    <nc r="BD712">
      <f>BW712*0.2</f>
    </nc>
  </rcc>
  <rcc rId="11653" sId="1">
    <oc r="BA713">
      <f>BW713*0.15</f>
    </oc>
    <nc r="BA713">
      <f>BW713*0.15</f>
    </nc>
  </rcc>
  <rcc rId="11654" sId="1">
    <oc r="BB713">
      <f>BW713*0.35</f>
    </oc>
    <nc r="BB713">
      <f>BW713*0.35</f>
    </nc>
  </rcc>
  <rcc rId="11655" sId="1">
    <oc r="BC713">
      <f>BW713*0.3</f>
    </oc>
    <nc r="BC713">
      <f>BW713*0.3</f>
    </nc>
  </rcc>
  <rcc rId="11656" sId="1">
    <oc r="BD713">
      <f>BW713*0.2</f>
    </oc>
    <nc r="BD713">
      <f>BW713*0.2</f>
    </nc>
  </rcc>
  <rcc rId="11657" sId="1">
    <oc r="BA714">
      <f>BW714*0.15</f>
    </oc>
    <nc r="BA714">
      <f>BW714*0.15</f>
    </nc>
  </rcc>
  <rcc rId="11658" sId="1">
    <oc r="BB714">
      <f>BW714*0.35</f>
    </oc>
    <nc r="BB714">
      <f>BW714*0.35</f>
    </nc>
  </rcc>
  <rcc rId="11659" sId="1">
    <oc r="BC714">
      <f>BW714*0.3</f>
    </oc>
    <nc r="BC714">
      <f>BW714*0.3</f>
    </nc>
  </rcc>
  <rcc rId="11660" sId="1">
    <oc r="BD714">
      <f>BW714*0.2</f>
    </oc>
    <nc r="BD714">
      <f>BW714*0.2</f>
    </nc>
  </rcc>
  <rcc rId="11661" sId="1">
    <oc r="BA715">
      <f>BW715*0.15</f>
    </oc>
    <nc r="BA715">
      <f>BW715*0.15</f>
    </nc>
  </rcc>
  <rcc rId="11662" sId="1">
    <oc r="BB715">
      <f>BW715*0.35</f>
    </oc>
    <nc r="BB715">
      <f>BW715*0.35</f>
    </nc>
  </rcc>
  <rcc rId="11663" sId="1">
    <oc r="BC715">
      <f>BW715*0.3</f>
    </oc>
    <nc r="BC715">
      <f>BW715*0.3</f>
    </nc>
  </rcc>
  <rcc rId="11664" sId="1">
    <oc r="BD715">
      <f>BW715*0.2</f>
    </oc>
    <nc r="BD715">
      <f>BW715*0.2</f>
    </nc>
  </rcc>
  <rcc rId="11665" sId="1">
    <oc r="BA716">
      <f>BW716*0.15</f>
    </oc>
    <nc r="BA716">
      <f>BW716*0.15</f>
    </nc>
  </rcc>
  <rcc rId="11666" sId="1">
    <oc r="BB716">
      <f>BW716*0.35</f>
    </oc>
    <nc r="BB716">
      <f>BW716*0.35</f>
    </nc>
  </rcc>
  <rcc rId="11667" sId="1">
    <oc r="BC716">
      <f>BW716*0.3</f>
    </oc>
    <nc r="BC716">
      <f>BW716*0.3</f>
    </nc>
  </rcc>
  <rcc rId="11668" sId="1">
    <oc r="BD716">
      <f>BW716*0.2</f>
    </oc>
    <nc r="BD716">
      <f>BW716*0.2</f>
    </nc>
  </rcc>
  <rcc rId="11669" sId="1" odxf="1" dxf="1">
    <oc r="BW681" t="inlineStr">
      <is>
        <t/>
      </is>
    </oc>
    <nc r="BW681">
      <f>((AT681-BY681)/K681)</f>
    </nc>
    <odxf>
      <numFmt numFmtId="0" formatCode="General"/>
    </odxf>
    <ndxf>
      <numFmt numFmtId="167" formatCode="&quot;$&quot;#,##0.00"/>
    </ndxf>
  </rcc>
  <rcc rId="11670" sId="1" odxf="1" dxf="1">
    <oc r="BW682" t="inlineStr">
      <is>
        <t>1.85</t>
      </is>
    </oc>
    <nc r="BW682">
      <f>((AT682-BY682)/K682)</f>
    </nc>
    <odxf>
      <numFmt numFmtId="0" formatCode="General"/>
    </odxf>
    <ndxf>
      <numFmt numFmtId="167" formatCode="&quot;$&quot;#,##0.00"/>
    </ndxf>
  </rcc>
  <rcc rId="11671" sId="1" odxf="1" dxf="1">
    <oc r="BW683" t="inlineStr">
      <is>
        <t>1.85</t>
      </is>
    </oc>
    <nc r="BW683">
      <f>((AT683-BY683)/K683)</f>
    </nc>
    <odxf>
      <numFmt numFmtId="0" formatCode="General"/>
    </odxf>
    <ndxf>
      <numFmt numFmtId="167" formatCode="&quot;$&quot;#,##0.00"/>
    </ndxf>
  </rcc>
  <rcc rId="11672" sId="1" odxf="1" dxf="1">
    <oc r="BW684" t="inlineStr">
      <is>
        <t>1.85</t>
      </is>
    </oc>
    <nc r="BW684">
      <f>((AT684-BY684)/K684)</f>
    </nc>
    <odxf>
      <numFmt numFmtId="0" formatCode="General"/>
    </odxf>
    <ndxf>
      <numFmt numFmtId="167" formatCode="&quot;$&quot;#,##0.00"/>
    </ndxf>
  </rcc>
  <rcc rId="11673" sId="1" odxf="1" dxf="1">
    <oc r="BW685" t="inlineStr">
      <is>
        <t/>
      </is>
    </oc>
    <nc r="BW685">
      <f>((AT685-BY685)/K685)</f>
    </nc>
    <odxf>
      <numFmt numFmtId="0" formatCode="General"/>
    </odxf>
    <ndxf>
      <numFmt numFmtId="167" formatCode="&quot;$&quot;#,##0.00"/>
    </ndxf>
  </rcc>
  <rcc rId="11674" sId="1" odxf="1" dxf="1">
    <oc r="BW686" t="inlineStr">
      <is>
        <t>1.85</t>
      </is>
    </oc>
    <nc r="BW686">
      <f>((AT686-BY686)/K686)</f>
    </nc>
    <odxf>
      <numFmt numFmtId="0" formatCode="General"/>
    </odxf>
    <ndxf>
      <numFmt numFmtId="167" formatCode="&quot;$&quot;#,##0.00"/>
    </ndxf>
  </rcc>
  <rcc rId="11675" sId="1" odxf="1" dxf="1">
    <oc r="BW687" t="inlineStr">
      <is>
        <t>1.85</t>
      </is>
    </oc>
    <nc r="BW687">
      <f>((AT687-BY687)/K687)</f>
    </nc>
    <odxf>
      <numFmt numFmtId="0" formatCode="General"/>
    </odxf>
    <ndxf>
      <numFmt numFmtId="167" formatCode="&quot;$&quot;#,##0.00"/>
    </ndxf>
  </rcc>
  <rcc rId="11676" sId="1" odxf="1" dxf="1">
    <oc r="BW688" t="inlineStr">
      <is>
        <t>1.85</t>
      </is>
    </oc>
    <nc r="BW688">
      <f>((AT688-BY688)/K688)</f>
    </nc>
    <odxf>
      <numFmt numFmtId="0" formatCode="General"/>
    </odxf>
    <ndxf>
      <numFmt numFmtId="167" formatCode="&quot;$&quot;#,##0.00"/>
    </ndxf>
  </rcc>
  <rcc rId="11677" sId="1" odxf="1" dxf="1">
    <oc r="BW689" t="inlineStr">
      <is>
        <t/>
      </is>
    </oc>
    <nc r="BW689">
      <f>((AT689-BY689)/K689)</f>
    </nc>
    <odxf>
      <numFmt numFmtId="0" formatCode="General"/>
    </odxf>
    <ndxf>
      <numFmt numFmtId="167" formatCode="&quot;$&quot;#,##0.00"/>
    </ndxf>
  </rcc>
  <rcc rId="11678" sId="1">
    <oc r="BW690">
      <f>((AT690-BY690)/K690)</f>
    </oc>
    <nc r="BW690">
      <f>((AT690-BY690)/K690)</f>
    </nc>
  </rcc>
  <rcc rId="11679" sId="1">
    <oc r="BW691">
      <f>((AT691-BY691)/K691)</f>
    </oc>
    <nc r="BW691">
      <f>((AT691-BY691)/K691)</f>
    </nc>
  </rcc>
  <rcc rId="11680" sId="1">
    <oc r="BW692">
      <f>((AT692-BY692)/K692)</f>
    </oc>
    <nc r="BW692">
      <f>((AT692-BY692)/K692)</f>
    </nc>
  </rcc>
  <rcc rId="11681" sId="1">
    <oc r="BW693">
      <f>((AT693-BY693)/K693)</f>
    </oc>
    <nc r="BW693">
      <f>((AT693-BY693)/K693)</f>
    </nc>
  </rcc>
  <rcc rId="11682" sId="1">
    <oc r="BW694">
      <f>((AT694-BY694)/K694)</f>
    </oc>
    <nc r="BW694">
      <f>((AT694-BY694)/K694)</f>
    </nc>
  </rcc>
  <rcc rId="11683" sId="1">
    <oc r="BW695">
      <f>((AT695-BY695)/K695)</f>
    </oc>
    <nc r="BW695">
      <f>((AT695-BY695)/K695)</f>
    </nc>
  </rcc>
  <rcc rId="11684" sId="1">
    <oc r="BW696">
      <f>((AT696-BY696)/K696)</f>
    </oc>
    <nc r="BW696">
      <f>((AT696-BY696)/K696)</f>
    </nc>
  </rcc>
  <rcc rId="11685" sId="1">
    <oc r="BW697">
      <f>((AT697-BY697)/K697)</f>
    </oc>
    <nc r="BW697">
      <f>((AT697-BY697)/K697)</f>
    </nc>
  </rcc>
  <rcc rId="11686" sId="1">
    <oc r="BW698">
      <f>((AT698-BY698)/K698)</f>
    </oc>
    <nc r="BW698">
      <f>((AT698-BY698)/K698)</f>
    </nc>
  </rcc>
  <rcc rId="11687" sId="1">
    <oc r="BW699">
      <f>((AT699-BY699)/K699)</f>
    </oc>
    <nc r="BW699">
      <f>((AT699-BY699)/K699)</f>
    </nc>
  </rcc>
  <rcc rId="11688" sId="1">
    <oc r="BW700">
      <f>((AT700-BY700)/K700)</f>
    </oc>
    <nc r="BW700">
      <f>((AT700-BY700)/K700)</f>
    </nc>
  </rcc>
  <rcc rId="11689" sId="1">
    <oc r="BW701">
      <f>((AT701-BY701)/K701)</f>
    </oc>
    <nc r="BW701">
      <f>((AT701-BY701)/K701)</f>
    </nc>
  </rcc>
  <rcc rId="11690" sId="1">
    <oc r="BW702">
      <f>((AT702-BY702)/K702)</f>
    </oc>
    <nc r="BW702">
      <f>((AT702-BY702)/K702)</f>
    </nc>
  </rcc>
  <rcc rId="11691" sId="1">
    <oc r="BW703">
      <f>((AT703-BY703)/K703)</f>
    </oc>
    <nc r="BW703">
      <f>((AT703-BY703)/K703)</f>
    </nc>
  </rcc>
  <rcc rId="11692" sId="1">
    <oc r="BW704">
      <f>((AT704-BY704)/K704)</f>
    </oc>
    <nc r="BW704">
      <f>((AT704-BY704)/K704)</f>
    </nc>
  </rcc>
  <rcc rId="11693" sId="1">
    <oc r="BW705">
      <f>((AT705-BY705)/K705)</f>
    </oc>
    <nc r="BW705">
      <f>((AT705-BY705)/K705)</f>
    </nc>
  </rcc>
  <rcc rId="11694" sId="1">
    <oc r="BW706">
      <f>((AT706-BY706)/K706)</f>
    </oc>
    <nc r="BW706">
      <f>((AT706-BY706)/K706)</f>
    </nc>
  </rcc>
  <rcc rId="11695" sId="1">
    <oc r="BW707">
      <f>((AT707-BY707)/K707)</f>
    </oc>
    <nc r="BW707">
      <f>((AT707-BY707)/K707)</f>
    </nc>
  </rcc>
  <rcc rId="11696" sId="1">
    <oc r="BW708">
      <f>((AT708-BY708)/K708)</f>
    </oc>
    <nc r="BW708">
      <f>((AT708-BY708)/K708)</f>
    </nc>
  </rcc>
  <rcc rId="11697" sId="1">
    <oc r="BW709">
      <f>((AT709-BY709)/K709)</f>
    </oc>
    <nc r="BW709">
      <f>((AT709-BY709)/K709)</f>
    </nc>
  </rcc>
  <rcc rId="11698" sId="1">
    <oc r="BW710">
      <f>((AT710-BY710)/K710)</f>
    </oc>
    <nc r="BW710">
      <f>((AT710-BY710)/K710)</f>
    </nc>
  </rcc>
  <rcc rId="11699" sId="1">
    <oc r="BW711">
      <f>((AT711-BY711)/K711)</f>
    </oc>
    <nc r="BW711">
      <f>((AT711-BY711)/K711)</f>
    </nc>
  </rcc>
  <rcc rId="11700" sId="1">
    <oc r="BW712">
      <f>((AT712-BY712)/K712)</f>
    </oc>
    <nc r="BW712">
      <f>((AT712-BY712)/K712)</f>
    </nc>
  </rcc>
  <rcc rId="11701" sId="1">
    <oc r="BW713">
      <f>((AT713-BY713)/K713)</f>
    </oc>
    <nc r="BW713">
      <f>((AT713-BY713)/K713)</f>
    </nc>
  </rcc>
  <rcc rId="11702" sId="1">
    <oc r="BW714">
      <f>((AT714-BY714)/K714)</f>
    </oc>
    <nc r="BW714">
      <f>((AT714-BY714)/K714)</f>
    </nc>
  </rcc>
  <rcc rId="11703" sId="1">
    <oc r="BW715">
      <f>((AT715-BY715)/K715)</f>
    </oc>
    <nc r="BW715">
      <f>((AT715-BY715)/K715)</f>
    </nc>
  </rcc>
  <rcc rId="11704" sId="1">
    <oc r="BW716">
      <f>((AT716-BY716)/K716)</f>
    </oc>
    <nc r="BW716">
      <f>((AT716-BY716)/K716)</f>
    </nc>
  </rcc>
  <rcc rId="11705" sId="1" odxf="1" dxf="1">
    <oc r="BY681" t="inlineStr">
      <is>
        <t/>
      </is>
    </oc>
    <nc r="BY681">
      <f>CC681*CB681</f>
    </nc>
    <odxf>
      <numFmt numFmtId="0" formatCode="General"/>
    </odxf>
    <ndxf>
      <numFmt numFmtId="167" formatCode="&quot;$&quot;#,##0.00"/>
    </ndxf>
  </rcc>
  <rcc rId="11706" sId="1" odxf="1" dxf="1">
    <oc r="BY682" t="inlineStr">
      <is>
        <t>15850.08</t>
      </is>
    </oc>
    <nc r="BY682">
      <f>CC682*CB682</f>
    </nc>
    <odxf>
      <numFmt numFmtId="0" formatCode="General"/>
    </odxf>
    <ndxf>
      <numFmt numFmtId="167" formatCode="&quot;$&quot;#,##0.00"/>
    </ndxf>
  </rcc>
  <rcc rId="11707" sId="1" odxf="1" dxf="1">
    <oc r="BY683" t="inlineStr">
      <is>
        <t>14505.3</t>
      </is>
    </oc>
    <nc r="BY683">
      <f>CC683*CB683</f>
    </nc>
    <odxf>
      <numFmt numFmtId="0" formatCode="General"/>
    </odxf>
    <ndxf>
      <numFmt numFmtId="167" formatCode="&quot;$&quot;#,##0.00"/>
    </ndxf>
  </rcc>
  <rcc rId="11708" sId="1" odxf="1" dxf="1">
    <oc r="BY684" t="inlineStr">
      <is>
        <t>19176.64</t>
      </is>
    </oc>
    <nc r="BY684">
      <f>CC684*CB684</f>
    </nc>
    <odxf>
      <numFmt numFmtId="0" formatCode="General"/>
    </odxf>
    <ndxf>
      <numFmt numFmtId="167" formatCode="&quot;$&quot;#,##0.00"/>
    </ndxf>
  </rcc>
  <rcc rId="11709" sId="1" odxf="1" dxf="1">
    <oc r="BY685" t="inlineStr">
      <is>
        <t/>
      </is>
    </oc>
    <nc r="BY685">
      <f>CC685*CB685</f>
    </nc>
    <odxf>
      <numFmt numFmtId="0" formatCode="General"/>
    </odxf>
    <ndxf>
      <numFmt numFmtId="167" formatCode="&quot;$&quot;#,##0.00"/>
    </ndxf>
  </rcc>
  <rcc rId="11710" sId="1" odxf="1" dxf="1">
    <oc r="BY686" t="inlineStr">
      <is>
        <t>22698.88</t>
      </is>
    </oc>
    <nc r="BY686">
      <f>CC686*CB686</f>
    </nc>
    <odxf>
      <numFmt numFmtId="0" formatCode="General"/>
    </odxf>
    <ndxf>
      <numFmt numFmtId="167" formatCode="&quot;$&quot;#,##0.00"/>
    </ndxf>
  </rcc>
  <rcc rId="11711" sId="1" odxf="1" dxf="1">
    <oc r="BY687" t="inlineStr">
      <is>
        <t>0</t>
      </is>
    </oc>
    <nc r="BY687">
      <f>CC687*CB687</f>
    </nc>
    <odxf>
      <numFmt numFmtId="0" formatCode="General"/>
    </odxf>
    <ndxf>
      <numFmt numFmtId="167" formatCode="&quot;$&quot;#,##0.00"/>
    </ndxf>
  </rcc>
  <rcc rId="11712" sId="1" odxf="1" dxf="1">
    <oc r="BY688" t="inlineStr">
      <is>
        <t>19998.7</t>
      </is>
    </oc>
    <nc r="BY688">
      <f>CC688*CB688</f>
    </nc>
    <odxf>
      <numFmt numFmtId="0" formatCode="General"/>
    </odxf>
    <ndxf>
      <numFmt numFmtId="167" formatCode="&quot;$&quot;#,##0.00"/>
    </ndxf>
  </rcc>
  <rcc rId="11713" sId="1" odxf="1" dxf="1">
    <oc r="BY689" t="inlineStr">
      <is>
        <t/>
      </is>
    </oc>
    <nc r="BY689">
      <f>CC689*CB689</f>
    </nc>
    <odxf>
      <numFmt numFmtId="0" formatCode="General"/>
    </odxf>
    <ndxf>
      <numFmt numFmtId="167" formatCode="&quot;$&quot;#,##0.00"/>
    </ndxf>
  </rcc>
  <rcc rId="11714" sId="1">
    <oc r="BY690">
      <f>CC690*CB690</f>
    </oc>
    <nc r="BY690">
      <f>CC690*CB690</f>
    </nc>
  </rcc>
  <rcc rId="11715" sId="1">
    <oc r="BY691">
      <f>CC691*CB691</f>
    </oc>
    <nc r="BY691">
      <f>CC691*CB691</f>
    </nc>
  </rcc>
  <rcc rId="11716" sId="1">
    <oc r="BY692">
      <f>CC692*CB692</f>
    </oc>
    <nc r="BY692">
      <f>CC692*CB692</f>
    </nc>
  </rcc>
  <rcc rId="11717" sId="1">
    <oc r="BY693">
      <f>CC693*CB693</f>
    </oc>
    <nc r="BY693">
      <f>CC693*CB693</f>
    </nc>
  </rcc>
  <rcc rId="11718" sId="1">
    <oc r="BY694">
      <f>CC694*CB694</f>
    </oc>
    <nc r="BY694">
      <f>CC694*CB694</f>
    </nc>
  </rcc>
  <rcc rId="11719" sId="1">
    <oc r="BY695">
      <f>CC695*CB695</f>
    </oc>
    <nc r="BY695">
      <f>CC695*CB695</f>
    </nc>
  </rcc>
  <rcc rId="11720" sId="1">
    <oc r="BY696">
      <f>CC696*CB696</f>
    </oc>
    <nc r="BY696">
      <f>CC696*CB696</f>
    </nc>
  </rcc>
  <rcc rId="11721" sId="1">
    <oc r="BY697">
      <f>CC697*CB697</f>
    </oc>
    <nc r="BY697">
      <f>CC697*CB697</f>
    </nc>
  </rcc>
  <rcc rId="11722" sId="1">
    <oc r="BY698">
      <f>CC698*CB698</f>
    </oc>
    <nc r="BY698">
      <f>CC698*CB698</f>
    </nc>
  </rcc>
  <rcc rId="11723" sId="1">
    <oc r="BY699">
      <f>CC699*CB699</f>
    </oc>
    <nc r="BY699">
      <f>CC699*CB699</f>
    </nc>
  </rcc>
  <rcc rId="11724" sId="1">
    <oc r="BY700">
      <f>CC700*CB700</f>
    </oc>
    <nc r="BY700">
      <f>CC700*CB700</f>
    </nc>
  </rcc>
  <rcc rId="11725" sId="1">
    <oc r="BY701">
      <f>CC701*CB701</f>
    </oc>
    <nc r="BY701">
      <f>CC701*CB701</f>
    </nc>
  </rcc>
  <rcc rId="11726" sId="1">
    <oc r="BY702">
      <f>CC702*CB702</f>
    </oc>
    <nc r="BY702">
      <f>CC702*CB702</f>
    </nc>
  </rcc>
  <rcc rId="11727" sId="1">
    <oc r="BY703">
      <f>CC703*CB703</f>
    </oc>
    <nc r="BY703">
      <f>CC703*CB703</f>
    </nc>
  </rcc>
  <rcc rId="11728" sId="1">
    <oc r="BY704">
      <f>CC704*CB704</f>
    </oc>
    <nc r="BY704">
      <f>CC704*CB704</f>
    </nc>
  </rcc>
  <rcc rId="11729" sId="1">
    <oc r="BY705">
      <f>CC705*CB705</f>
    </oc>
    <nc r="BY705">
      <f>CC705*CB705</f>
    </nc>
  </rcc>
  <rcc rId="11730" sId="1">
    <oc r="BY706">
      <f>CC706*CB706</f>
    </oc>
    <nc r="BY706">
      <f>CC706*CB706</f>
    </nc>
  </rcc>
  <rcc rId="11731" sId="1">
    <oc r="BY707">
      <f>CC707*CB707</f>
    </oc>
    <nc r="BY707">
      <f>CC707*CB707</f>
    </nc>
  </rcc>
  <rcc rId="11732" sId="1">
    <oc r="BY708">
      <f>CC708*CB708</f>
    </oc>
    <nc r="BY708">
      <f>CC708*CB708</f>
    </nc>
  </rcc>
  <rcc rId="11733" sId="1">
    <oc r="BY709">
      <f>CC709*CB709</f>
    </oc>
    <nc r="BY709">
      <f>CC709*CB709</f>
    </nc>
  </rcc>
  <rcc rId="11734" sId="1">
    <oc r="BY710">
      <f>CC710*CB710</f>
    </oc>
    <nc r="BY710">
      <f>CC710*CB710</f>
    </nc>
  </rcc>
  <rcc rId="11735" sId="1">
    <oc r="BY711">
      <f>CC711*CB711</f>
    </oc>
    <nc r="BY711">
      <f>CC711*CB711</f>
    </nc>
  </rcc>
  <rcc rId="11736" sId="1">
    <oc r="BY712">
      <f>CC712*CB712</f>
    </oc>
    <nc r="BY712">
      <f>CC712*CB712</f>
    </nc>
  </rcc>
  <rcc rId="11737" sId="1">
    <oc r="BY713">
      <f>CC713*CB713</f>
    </oc>
    <nc r="BY713">
      <f>CC713*CB713</f>
    </nc>
  </rcc>
  <rcc rId="11738" sId="1">
    <oc r="BY714">
      <f>CC714*CB714</f>
    </oc>
    <nc r="BY714">
      <f>CC714*CB714</f>
    </nc>
  </rcc>
  <rcc rId="11739" sId="1">
    <oc r="BY715">
      <f>CC715*CB715</f>
    </oc>
    <nc r="BY715">
      <f>CC715*CB715</f>
    </nc>
  </rcc>
  <rcc rId="11740" sId="1">
    <oc r="BY716">
      <f>CC716*CB716</f>
    </oc>
    <nc r="BY716">
      <f>CC716*CB716</f>
    </nc>
  </rcc>
  <rcc rId="11741" sId="1">
    <oc r="CA681">
      <v>0.02</v>
    </oc>
    <nc r="CA681">
      <f>C681</f>
    </nc>
  </rcc>
  <rcc rId="11742" sId="1">
    <oc r="CA682">
      <v>2.5474E-2</v>
    </oc>
    <nc r="CA682">
      <f>C682</f>
    </nc>
  </rcc>
  <rcc rId="11743" sId="1">
    <oc r="CA683">
      <v>2.5474E-2</v>
    </oc>
    <nc r="CA683">
      <f>C683</f>
    </nc>
  </rcc>
  <rcc rId="11744" sId="1">
    <oc r="CA684">
      <v>2.5474E-2</v>
    </oc>
    <nc r="CA684">
      <f>C684</f>
    </nc>
  </rcc>
  <rcc rId="11745" sId="1">
    <oc r="CA685">
      <v>0.02</v>
    </oc>
    <nc r="CA685">
      <f>C685</f>
    </nc>
  </rcc>
  <rcc rId="11746" sId="1">
    <oc r="CA686">
      <v>2.5474E-2</v>
    </oc>
    <nc r="CA686">
      <f>C686</f>
    </nc>
  </rcc>
  <rcc rId="11747" sId="1">
    <oc r="CA687">
      <v>2.5474E-2</v>
    </oc>
    <nc r="CA687">
      <f>C687</f>
    </nc>
  </rcc>
  <rcc rId="11748" sId="1">
    <oc r="CA688">
      <v>2.5474E-2</v>
    </oc>
    <nc r="CA688">
      <f>C688</f>
    </nc>
  </rcc>
  <rcc rId="11749" sId="1">
    <oc r="CA689">
      <v>0.02</v>
    </oc>
    <nc r="CA689">
      <f>C689</f>
    </nc>
  </rcc>
  <rcc rId="11750" sId="1">
    <oc r="CA690">
      <f>C690</f>
    </oc>
    <nc r="CA690">
      <f>C690</f>
    </nc>
  </rcc>
  <rcc rId="11751" sId="1">
    <oc r="CA691">
      <f>C691</f>
    </oc>
    <nc r="CA691">
      <f>C691</f>
    </nc>
  </rcc>
  <rcc rId="11752" sId="1">
    <oc r="CB681" t="inlineStr">
      <is>
        <t/>
      </is>
    </oc>
    <nc r="CB681">
      <f>BZ681+CA681</f>
    </nc>
  </rcc>
  <rcc rId="11753" sId="1">
    <oc r="CB682" t="inlineStr">
      <is>
        <t>0.103190625</t>
      </is>
    </oc>
    <nc r="CB682">
      <f>BZ682+CA682</f>
    </nc>
  </rcc>
  <rcc rId="11754" sId="1">
    <oc r="CB683" t="inlineStr">
      <is>
        <t>0.10405523673</t>
      </is>
    </oc>
    <nc r="CB683">
      <f>BZ683+CA683</f>
    </nc>
  </rcc>
  <rcc rId="11755" sId="1">
    <oc r="CB684" t="inlineStr">
      <is>
        <t>0.13289424809</t>
      </is>
    </oc>
    <nc r="CB684">
      <f>BZ684+CA684</f>
    </nc>
  </rcc>
  <rcc rId="11756" sId="1">
    <oc r="CB685" t="inlineStr">
      <is>
        <t/>
      </is>
    </oc>
    <nc r="CB685">
      <f>BZ685+CA685</f>
    </nc>
  </rcc>
  <rcc rId="11757" sId="1">
    <oc r="CB686" t="inlineStr">
      <is>
        <t>0.12780900901</t>
      </is>
    </oc>
    <nc r="CB686">
      <f>BZ686+CA686</f>
    </nc>
  </rcc>
  <rcc rId="11758" sId="1">
    <oc r="CB687" t="inlineStr">
      <is>
        <t>0</t>
      </is>
    </oc>
    <nc r="CB687">
      <f>BZ687+CA687</f>
    </nc>
  </rcc>
  <rcc rId="11759" sId="1">
    <oc r="CB688" t="inlineStr">
      <is>
        <t>0.1462962692</t>
      </is>
    </oc>
    <nc r="CB688">
      <f>BZ688+CA688</f>
    </nc>
  </rcc>
  <rcc rId="11760" sId="1">
    <oc r="CB689" t="inlineStr">
      <is>
        <t/>
      </is>
    </oc>
    <nc r="CB689">
      <f>BZ689+CA689</f>
    </nc>
  </rcc>
  <rcc rId="11761" sId="1">
    <oc r="CB690">
      <f>BZ690+CA690</f>
    </oc>
    <nc r="CB690">
      <f>BZ690+CA690</f>
    </nc>
  </rcc>
  <rcc rId="11762" sId="1">
    <oc r="CB691">
      <f>BZ691+CA691</f>
    </oc>
    <nc r="CB691">
      <f>BZ691+CA691</f>
    </nc>
  </rcc>
  <rcc rId="11763" sId="1">
    <oc r="CB692">
      <f>BZ692+CA692</f>
    </oc>
    <nc r="CB692">
      <f>BZ692+CA692</f>
    </nc>
  </rcc>
  <rcc rId="11764" sId="1">
    <oc r="CB693">
      <f>BZ693+CA693</f>
    </oc>
    <nc r="CB693">
      <f>BZ693+CA693</f>
    </nc>
  </rcc>
  <rcc rId="11765" sId="1">
    <oc r="CB694">
      <f>BZ694+CA694</f>
    </oc>
    <nc r="CB694">
      <f>BZ694+CA694</f>
    </nc>
  </rcc>
  <rcc rId="11766" sId="1">
    <oc r="CB695">
      <f>BZ695+CA695</f>
    </oc>
    <nc r="CB695">
      <f>BZ695+CA695</f>
    </nc>
  </rcc>
  <rcc rId="11767" sId="1">
    <oc r="CB696">
      <f>BZ696+CA696</f>
    </oc>
    <nc r="CB696">
      <f>BZ696+CA696</f>
    </nc>
  </rcc>
  <rcc rId="11768" sId="1">
    <oc r="CB697">
      <f>BZ697+CA697</f>
    </oc>
    <nc r="CB697">
      <f>BZ697+CA697</f>
    </nc>
  </rcc>
  <rcc rId="11769" sId="1">
    <oc r="CB698">
      <f>BZ698+CA698</f>
    </oc>
    <nc r="CB698">
      <f>BZ698+CA698</f>
    </nc>
  </rcc>
  <rcc rId="11770" sId="1">
    <oc r="CB699">
      <f>BZ699+CA699</f>
    </oc>
    <nc r="CB699">
      <f>BZ699+CA699</f>
    </nc>
  </rcc>
  <rcc rId="11771" sId="1">
    <oc r="CB700">
      <f>BZ700+CA700</f>
    </oc>
    <nc r="CB700">
      <f>BZ700+CA700</f>
    </nc>
  </rcc>
  <rcc rId="11772" sId="1">
    <oc r="CB701">
      <f>BZ701+CA701</f>
    </oc>
    <nc r="CB701">
      <f>BZ701+CA701</f>
    </nc>
  </rcc>
  <rcc rId="11773" sId="1">
    <oc r="CB702">
      <f>BZ702+CA702</f>
    </oc>
    <nc r="CB702">
      <f>BZ702+CA702</f>
    </nc>
  </rcc>
  <rcc rId="11774" sId="1">
    <oc r="CB703">
      <f>BZ703+CA703</f>
    </oc>
    <nc r="CB703">
      <f>BZ703+CA703</f>
    </nc>
  </rcc>
  <rcc rId="11775" sId="1">
    <oc r="CB704">
      <f>BZ704+CA704</f>
    </oc>
    <nc r="CB704">
      <f>BZ704+CA704</f>
    </nc>
  </rcc>
  <rcc rId="11776" sId="1">
    <oc r="CB705">
      <f>BZ705+CA705</f>
    </oc>
    <nc r="CB705">
      <f>BZ705+CA705</f>
    </nc>
  </rcc>
  <rcc rId="11777" sId="1">
    <oc r="CB706">
      <f>BZ706+CA706</f>
    </oc>
    <nc r="CB706">
      <f>BZ706+CA706</f>
    </nc>
  </rcc>
  <rcc rId="11778" sId="1">
    <oc r="CB707">
      <f>BZ707+CA707</f>
    </oc>
    <nc r="CB707">
      <f>BZ707+CA707</f>
    </nc>
  </rcc>
  <rcc rId="11779" sId="1">
    <oc r="CB708">
      <f>BZ708+CA708</f>
    </oc>
    <nc r="CB708">
      <f>BZ708+CA708</f>
    </nc>
  </rcc>
  <rcc rId="11780" sId="1">
    <oc r="CB709">
      <f>BZ709+CA709</f>
    </oc>
    <nc r="CB709">
      <f>BZ709+CA709</f>
    </nc>
  </rcc>
  <rcc rId="11781" sId="1">
    <oc r="CB710">
      <f>BZ710+CA710</f>
    </oc>
    <nc r="CB710">
      <f>BZ710+CA710</f>
    </nc>
  </rcc>
  <rcc rId="11782" sId="1">
    <oc r="CB711">
      <f>BZ711+CA711</f>
    </oc>
    <nc r="CB711">
      <f>BZ711+CA711</f>
    </nc>
  </rcc>
  <rcc rId="11783" sId="1">
    <oc r="CB712">
      <f>BZ712+CA712</f>
    </oc>
    <nc r="CB712">
      <f>BZ712+CA712</f>
    </nc>
  </rcc>
  <rcc rId="11784" sId="1">
    <oc r="CB713">
      <f>BZ713+CA713</f>
    </oc>
    <nc r="CB713">
      <f>BZ713+CA713</f>
    </nc>
  </rcc>
  <rcc rId="11785" sId="1">
    <oc r="CB714">
      <f>BZ714+CA714</f>
    </oc>
    <nc r="CB714">
      <f>BZ714+CA714</f>
    </nc>
  </rcc>
  <rcc rId="11786" sId="1">
    <oc r="CB715">
      <f>BZ715+CA715</f>
    </oc>
    <nc r="CB715">
      <f>BZ715+CA715</f>
    </nc>
  </rcc>
  <rcc rId="11787" sId="1">
    <oc r="CB716">
      <f>BZ716+CA716</f>
    </oc>
    <nc r="CB716">
      <f>BZ716+CA716</f>
    </nc>
  </rcc>
  <rfmt sheetId="1" sqref="CC1 CC681:CC717 CC2528:CC1048576">
    <dxf>
      <numFmt numFmtId="166" formatCode="&quot;$&quot;#,##0"/>
    </dxf>
  </rfmt>
  <rcc rId="11788" sId="1" odxf="1" dxf="1" numFmtId="11">
    <oc r="CD681" t="inlineStr">
      <is>
        <t/>
      </is>
    </oc>
    <nc r="CD681">
      <v>0</v>
    </nc>
    <odxf>
      <numFmt numFmtId="0" formatCode="General"/>
    </odxf>
    <ndxf>
      <numFmt numFmtId="166" formatCode="&quot;$&quot;#,##0"/>
    </ndxf>
  </rcc>
  <rcc rId="11789" sId="1" odxf="1" dxf="1" numFmtId="11">
    <oc r="CD682" t="inlineStr">
      <is>
        <t/>
      </is>
    </oc>
    <nc r="CD682">
      <v>0</v>
    </nc>
    <odxf>
      <numFmt numFmtId="0" formatCode="General"/>
    </odxf>
    <ndxf>
      <numFmt numFmtId="166" formatCode="&quot;$&quot;#,##0"/>
    </ndxf>
  </rcc>
  <rcc rId="11790" sId="1" odxf="1" dxf="1" numFmtId="11">
    <oc r="CD683" t="inlineStr">
      <is>
        <t/>
      </is>
    </oc>
    <nc r="CD683">
      <v>0</v>
    </nc>
    <odxf>
      <numFmt numFmtId="0" formatCode="General"/>
    </odxf>
    <ndxf>
      <numFmt numFmtId="166" formatCode="&quot;$&quot;#,##0"/>
    </ndxf>
  </rcc>
  <rcc rId="11791" sId="1" odxf="1" dxf="1" numFmtId="11">
    <oc r="CD684" t="inlineStr">
      <is>
        <t/>
      </is>
    </oc>
    <nc r="CD684">
      <v>0</v>
    </nc>
    <odxf>
      <numFmt numFmtId="0" formatCode="General"/>
    </odxf>
    <ndxf>
      <numFmt numFmtId="166" formatCode="&quot;$&quot;#,##0"/>
    </ndxf>
  </rcc>
  <rcc rId="11792" sId="1" odxf="1" dxf="1" numFmtId="11">
    <oc r="CD685" t="inlineStr">
      <is>
        <t/>
      </is>
    </oc>
    <nc r="CD685">
      <v>0</v>
    </nc>
    <odxf>
      <numFmt numFmtId="0" formatCode="General"/>
    </odxf>
    <ndxf>
      <numFmt numFmtId="166" formatCode="&quot;$&quot;#,##0"/>
    </ndxf>
  </rcc>
  <rcc rId="11793" sId="1" odxf="1" dxf="1" numFmtId="11">
    <oc r="CD686" t="inlineStr">
      <is>
        <t/>
      </is>
    </oc>
    <nc r="CD686">
      <v>0</v>
    </nc>
    <odxf>
      <numFmt numFmtId="0" formatCode="General"/>
    </odxf>
    <ndxf>
      <numFmt numFmtId="166" formatCode="&quot;$&quot;#,##0"/>
    </ndxf>
  </rcc>
  <rcc rId="11794" sId="1" odxf="1" dxf="1" numFmtId="11">
    <oc r="CD687" t="inlineStr">
      <is>
        <t/>
      </is>
    </oc>
    <nc r="CD687">
      <v>0</v>
    </nc>
    <odxf>
      <numFmt numFmtId="0" formatCode="General"/>
    </odxf>
    <ndxf>
      <numFmt numFmtId="166" formatCode="&quot;$&quot;#,##0"/>
    </ndxf>
  </rcc>
  <rcc rId="11795" sId="1" odxf="1" dxf="1" numFmtId="11">
    <oc r="CD688" t="inlineStr">
      <is>
        <t/>
      </is>
    </oc>
    <nc r="CD688">
      <v>0</v>
    </nc>
    <odxf>
      <numFmt numFmtId="0" formatCode="General"/>
    </odxf>
    <ndxf>
      <numFmt numFmtId="166" formatCode="&quot;$&quot;#,##0"/>
    </ndxf>
  </rcc>
  <rcc rId="11796" sId="1" odxf="1" dxf="1" numFmtId="11">
    <oc r="CD689" t="inlineStr">
      <is>
        <t/>
      </is>
    </oc>
    <nc r="CD689">
      <v>0</v>
    </nc>
    <odxf>
      <numFmt numFmtId="0" formatCode="General"/>
    </odxf>
    <ndxf>
      <numFmt numFmtId="166" formatCode="&quot;$&quot;#,##0"/>
    </ndxf>
  </rcc>
  <rcc rId="11797" sId="1" odxf="1" dxf="1">
    <oc r="CE681" t="inlineStr">
      <is>
        <t/>
      </is>
    </oc>
    <nc r="CE681">
      <f>CC681-CD681</f>
    </nc>
    <odxf>
      <numFmt numFmtId="0" formatCode="General"/>
    </odxf>
    <ndxf>
      <numFmt numFmtId="166" formatCode="&quot;$&quot;#,##0"/>
    </ndxf>
  </rcc>
  <rcc rId="11798" sId="1" odxf="1" dxf="1">
    <oc r="CE682" t="inlineStr">
      <is>
        <t>153600</t>
      </is>
    </oc>
    <nc r="CE682">
      <f>CC682-CD682</f>
    </nc>
    <odxf>
      <numFmt numFmtId="0" formatCode="General"/>
    </odxf>
    <ndxf>
      <numFmt numFmtId="166" formatCode="&quot;$&quot;#,##0"/>
    </ndxf>
  </rcc>
  <rcc rId="11799" sId="1" odxf="1" dxf="1">
    <oc r="CE683" t="inlineStr">
      <is>
        <t>139400</t>
      </is>
    </oc>
    <nc r="CE683">
      <f>CC683-CD683</f>
    </nc>
    <odxf>
      <numFmt numFmtId="0" formatCode="General"/>
    </odxf>
    <ndxf>
      <numFmt numFmtId="166" formatCode="&quot;$&quot;#,##0"/>
    </ndxf>
  </rcc>
  <rcc rId="11800" sId="1" odxf="1" dxf="1">
    <oc r="CE684" t="inlineStr">
      <is>
        <t>144300</t>
      </is>
    </oc>
    <nc r="CE684">
      <f>CC684-CD684</f>
    </nc>
    <odxf>
      <numFmt numFmtId="0" formatCode="General"/>
    </odxf>
    <ndxf>
      <numFmt numFmtId="166" formatCode="&quot;$&quot;#,##0"/>
    </ndxf>
  </rcc>
  <rcc rId="11801" sId="1" odxf="1" dxf="1">
    <oc r="CE685" t="inlineStr">
      <is>
        <t>0</t>
      </is>
    </oc>
    <nc r="CE685">
      <f>CC685-CD685</f>
    </nc>
    <odxf>
      <numFmt numFmtId="0" formatCode="General"/>
    </odxf>
    <ndxf>
      <numFmt numFmtId="166" formatCode="&quot;$&quot;#,##0"/>
    </ndxf>
  </rcc>
  <rcc rId="11802" sId="1" odxf="1" dxf="1">
    <oc r="CE686" t="inlineStr">
      <is>
        <t>177600</t>
      </is>
    </oc>
    <nc r="CE686">
      <f>CC686-CD686</f>
    </nc>
    <odxf>
      <numFmt numFmtId="0" formatCode="General"/>
    </odxf>
    <ndxf>
      <numFmt numFmtId="166" formatCode="&quot;$&quot;#,##0"/>
    </ndxf>
  </rcc>
  <rcc rId="11803" sId="1" odxf="1" dxf="1">
    <oc r="CE687" t="inlineStr">
      <is>
        <t>766600</t>
      </is>
    </oc>
    <nc r="CE687">
      <f>CC687-CD687</f>
    </nc>
    <odxf>
      <numFmt numFmtId="0" formatCode="General"/>
    </odxf>
    <ndxf>
      <numFmt numFmtId="166" formatCode="&quot;$&quot;#,##0"/>
    </ndxf>
  </rcc>
  <rcc rId="11804" sId="1" odxf="1" dxf="1">
    <oc r="CE688" t="inlineStr">
      <is>
        <t>136700</t>
      </is>
    </oc>
    <nc r="CE688">
      <f>CC688-CD688</f>
    </nc>
    <odxf>
      <numFmt numFmtId="0" formatCode="General"/>
    </odxf>
    <ndxf>
      <numFmt numFmtId="166" formatCode="&quot;$&quot;#,##0"/>
    </ndxf>
  </rcc>
  <rcc rId="11805" sId="1" odxf="1" dxf="1">
    <oc r="CE689" t="inlineStr">
      <is>
        <t>0</t>
      </is>
    </oc>
    <nc r="CE689">
      <f>CC689-CD689</f>
    </nc>
    <odxf>
      <numFmt numFmtId="0" formatCode="General"/>
    </odxf>
    <ndxf>
      <numFmt numFmtId="166" formatCode="&quot;$&quot;#,##0"/>
    </ndxf>
  </rcc>
  <rcc rId="11806" sId="1" odxf="1" dxf="1">
    <oc r="CG681" t="inlineStr">
      <is>
        <t/>
      </is>
    </oc>
    <nc r="CG681">
      <f>CE681/K681</f>
    </nc>
    <odxf>
      <numFmt numFmtId="0" formatCode="General"/>
    </odxf>
    <ndxf>
      <numFmt numFmtId="166" formatCode="&quot;$&quot;#,##0"/>
    </ndxf>
  </rcc>
  <rcc rId="11807" sId="1" odxf="1" dxf="1">
    <oc r="CG682" t="inlineStr">
      <is>
        <t>118.51851852</t>
      </is>
    </oc>
    <nc r="CG682">
      <f>CE682/K682</f>
    </nc>
    <odxf>
      <numFmt numFmtId="0" formatCode="General"/>
    </odxf>
    <ndxf>
      <numFmt numFmtId="166" formatCode="&quot;$&quot;#,##0"/>
    </ndxf>
  </rcc>
  <rcc rId="11808" sId="1" odxf="1" dxf="1">
    <oc r="CG683" t="inlineStr">
      <is>
        <t>109.07668232</t>
      </is>
    </oc>
    <nc r="CG683">
      <f>CE683/K683</f>
    </nc>
    <odxf>
      <numFmt numFmtId="0" formatCode="General"/>
    </odxf>
    <ndxf>
      <numFmt numFmtId="166" formatCode="&quot;$&quot;#,##0"/>
    </ndxf>
  </rcc>
  <rcc rId="11809" sId="1" odxf="1" dxf="1">
    <oc r="CG684" t="inlineStr">
      <is>
        <t>92.028061224</t>
      </is>
    </oc>
    <nc r="CG684">
      <f>CE684/K684</f>
    </nc>
    <odxf>
      <numFmt numFmtId="0" formatCode="General"/>
    </odxf>
    <ndxf>
      <numFmt numFmtId="166" formatCode="&quot;$&quot;#,##0"/>
    </ndxf>
  </rcc>
  <rcc rId="11810" sId="1" odxf="1" dxf="1">
    <oc r="CG685" t="inlineStr">
      <is>
        <t/>
      </is>
    </oc>
    <nc r="CG685">
      <f>CE685/K685</f>
    </nc>
    <odxf>
      <numFmt numFmtId="0" formatCode="General"/>
    </odxf>
    <ndxf>
      <numFmt numFmtId="166" formatCode="&quot;$&quot;#,##0"/>
    </ndxf>
  </rcc>
  <rcc rId="11811" sId="1" odxf="1" dxf="1">
    <oc r="CG686" t="inlineStr">
      <is>
        <t>95.689655172</t>
      </is>
    </oc>
    <nc r="CG686">
      <f>CE686/K686</f>
    </nc>
    <odxf>
      <numFmt numFmtId="0" formatCode="General"/>
    </odxf>
    <ndxf>
      <numFmt numFmtId="166" formatCode="&quot;$&quot;#,##0"/>
    </ndxf>
  </rcc>
  <rcc rId="11812" sId="1" odxf="1" dxf="1">
    <oc r="CG687" t="inlineStr">
      <is>
        <t/>
      </is>
    </oc>
    <nc r="CG687">
      <f>CE687/K687</f>
    </nc>
    <odxf>
      <numFmt numFmtId="0" formatCode="General"/>
    </odxf>
    <ndxf>
      <numFmt numFmtId="166" formatCode="&quot;$&quot;#,##0"/>
    </ndxf>
  </rcc>
  <rcc rId="11813" sId="1" odxf="1" dxf="1">
    <oc r="CG688" t="inlineStr">
      <is>
        <t>77.582292849</t>
      </is>
    </oc>
    <nc r="CG688">
      <f>CE688/K688</f>
    </nc>
    <odxf>
      <numFmt numFmtId="0" formatCode="General"/>
    </odxf>
    <ndxf>
      <numFmt numFmtId="166" formatCode="&quot;$&quot;#,##0"/>
    </ndxf>
  </rcc>
  <rcc rId="11814" sId="1" odxf="1" dxf="1">
    <oc r="CG689" t="inlineStr">
      <is>
        <t/>
      </is>
    </oc>
    <nc r="CG689">
      <f>CE689/K689</f>
    </nc>
    <odxf>
      <numFmt numFmtId="0" formatCode="General"/>
    </odxf>
    <ndxf>
      <numFmt numFmtId="166" formatCode="&quot;$&quot;#,##0"/>
    </ndxf>
  </rcc>
  <rcc rId="11815" sId="1">
    <oc r="C681">
      <v>0.02</v>
    </oc>
    <nc r="C681">
      <v>2.5474E-2</v>
    </nc>
  </rcc>
  <rcc rId="11816" sId="1">
    <oc r="C685">
      <v>0.02</v>
    </oc>
    <nc r="C685">
      <v>2.5474E-2</v>
    </nc>
  </rcc>
  <rcc rId="11817" sId="1">
    <oc r="C689">
      <v>0.02</v>
    </oc>
    <nc r="C689">
      <v>2.5474E-2</v>
    </nc>
  </rcc>
  <rrc rId="11818" sId="1" ref="A714:XFD714" action="deleteRow">
    <rfmt sheetId="1" xfDxf="1" sqref="A714:XFD714" start="0" length="0"/>
    <rcc rId="0" sId="1" dxf="1">
      <nc r="A714" t="inlineStr">
        <is>
          <t>79-07-29-075-053.300-004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714"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714">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714" t="inlineStr">
        <is>
          <t>Toscana</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714" t="inlineStr">
        <is>
          <t>PANDEY HOTELS GROUP</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714" t="inlineStr">
        <is>
          <t>515 SOUTH ST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714"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714">
        <v>47905</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714"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714" t="inlineStr">
        <is>
          <t>DT Double Bay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K714" start="0" length="0">
      <dxf>
        <border outline="0">
          <left style="thin">
            <color rgb="FFD0D7E5"/>
          </left>
          <right style="thin">
            <color rgb="FFD0D7E5"/>
          </right>
          <top style="thin">
            <color rgb="FFD0D7E5"/>
          </top>
          <bottom style="thin">
            <color rgb="FFD0D7E5"/>
          </bottom>
        </border>
      </dxf>
    </rfmt>
    <rcc rId="0" sId="1" dxf="1">
      <nc r="L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714">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714">
        <v>2002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714" t="inlineStr">
        <is>
          <t>4</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714" t="inlineStr">
        <is>
          <t>3</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714">
        <v>4</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714" t="inlineStr">
        <is>
          <t>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714">
        <f>K714*S714</f>
      </nc>
      <ndxf>
        <numFmt numFmtId="166" formatCode="&quot;$&quot;#,##0"/>
        <border outline="0">
          <left style="thin">
            <color rgb="FFD0D7E5"/>
          </left>
          <right style="thin">
            <color rgb="FFD0D7E5"/>
          </right>
          <top style="thin">
            <color rgb="FFD0D7E5"/>
          </top>
          <bottom style="thin">
            <color rgb="FFD0D7E5"/>
          </bottom>
        </border>
      </ndxf>
    </rcc>
    <rcc rId="0" sId="1" dxf="1">
      <nc r="AP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714">
        <v>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714">
        <f>AO714*(1-AQ714)</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714">
        <f>BW714*0.15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714">
        <f>BW714*0.35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714">
        <f>BW714*0.3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714">
        <f>BW714*0.2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714">
        <f>((AT714-BY714)/K714)</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714">
        <f>CC714*CB714</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714" t="inlineStr">
        <is>
          <t>-0.025474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714">
        <f>C714</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714">
        <f>BZ714+CA714</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714">
        <v>9079700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714">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714">
        <f>CC714-CD714</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714"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714">
        <f>CE714/K714</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714" t="inlineStr">
        <is>
          <t>Restaurant in Holiday Inn City Center</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714"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714"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714"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714"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rc rId="11819" sId="1" ref="A707:XFD707" action="deleteRow">
    <rfmt sheetId="1" xfDxf="1" sqref="A707:XFD707" start="0" length="0"/>
    <rcc rId="0" sId="1" dxf="1">
      <nc r="A707" t="inlineStr">
        <is>
          <t>79-07-20-462-005.000-004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707"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707">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707" t="inlineStr">
        <is>
          <t>Digby's</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707" t="inlineStr">
        <is>
          <t>LAFAYETTE BUSINESS TOWER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707" t="inlineStr">
        <is>
          <t>133 N 4TH</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707"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707">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707"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707" t="inlineStr">
        <is>
          <t>DT Double Bay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K707" start="0" length="0">
      <dxf>
        <border outline="0">
          <left style="thin">
            <color rgb="FFD0D7E5"/>
          </left>
          <right style="thin">
            <color rgb="FFD0D7E5"/>
          </right>
          <top style="thin">
            <color rgb="FFD0D7E5"/>
          </top>
          <bottom style="thin">
            <color rgb="FFD0D7E5"/>
          </bottom>
        </border>
      </dxf>
    </rfmt>
    <rcc rId="0" sId="1" dxf="1">
      <nc r="L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707">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707">
        <v>1914</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707" t="inlineStr">
        <is>
          <t>3</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707">
        <v>3</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707">
        <f>K707*S707</f>
      </nc>
      <ndxf>
        <numFmt numFmtId="166" formatCode="&quot;$&quot;#,##0"/>
        <border outline="0">
          <left style="thin">
            <color rgb="FFD0D7E5"/>
          </left>
          <right style="thin">
            <color rgb="FFD0D7E5"/>
          </right>
          <top style="thin">
            <color rgb="FFD0D7E5"/>
          </top>
          <bottom style="thin">
            <color rgb="FFD0D7E5"/>
          </bottom>
        </border>
      </ndxf>
    </rcc>
    <rcc rId="0" sId="1" dxf="1">
      <nc r="AP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707">
        <v>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707">
        <f>AO707*(1-AQ707)</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707">
        <f>BW707*0.15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707">
        <f>BW707*0.35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707">
        <f>BW707*0.3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707">
        <f>BW707*0.2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707">
        <f>((AT707-BY707)/K707)</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707">
        <f>CC707*CB707</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707" t="inlineStr">
        <is>
          <t>-0.025474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707">
        <f>C707</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707">
        <f>BZ707+CA707</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707">
        <v>1232600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707">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707">
        <f>CC707-CD707</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707"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707">
        <f>CE707/K707</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707" t="inlineStr">
        <is>
          <t>Lafayette Business Tower also seperately valued as Downtown Office; 2016 appeal (2016-0392)</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70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707" t="inlineStr">
        <is>
          <t>1</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707" t="inlineStr">
        <is>
          <t>79-07-20-462-004.000-004, 79-07-20-462-006.000-004</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707"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rc rId="11820" sId="1" ref="A701:XFD701" action="deleteRow">
    <rfmt sheetId="1" xfDxf="1" sqref="A701:XFD701" start="0" length="0"/>
    <rcc rId="0" sId="1" dxf="1">
      <nc r="A701" t="inlineStr">
        <is>
          <t>79-07-20-460-002.009-004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701"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701">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701" t="inlineStr">
        <is>
          <t>The Vault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701" t="inlineStr">
        <is>
          <t>WEXFORD DEVELOPMENT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701" t="inlineStr">
        <is>
          <t>250 #103 N 2ND ST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701"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701">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701"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701" t="inlineStr">
        <is>
          <t>DT Double Bay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K701" start="0" length="0">
      <dxf>
        <border outline="0">
          <left style="thin">
            <color rgb="FFD0D7E5"/>
          </left>
          <right style="thin">
            <color rgb="FFD0D7E5"/>
          </right>
          <top style="thin">
            <color rgb="FFD0D7E5"/>
          </top>
          <bottom style="thin">
            <color rgb="FFD0D7E5"/>
          </bottom>
        </border>
      </dxf>
    </rfmt>
    <rcc rId="0" sId="1" dxf="1">
      <nc r="L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701">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701">
        <v>1980</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701" t="inlineStr">
        <is>
          <t>4</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701" t="inlineStr">
        <is>
          <t>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701">
        <v>4</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701" t="inlineStr">
        <is>
          <t>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701">
        <f>K701*S701</f>
      </nc>
      <ndxf>
        <numFmt numFmtId="166" formatCode="&quot;$&quot;#,##0"/>
        <border outline="0">
          <left style="thin">
            <color rgb="FFD0D7E5"/>
          </left>
          <right style="thin">
            <color rgb="FFD0D7E5"/>
          </right>
          <top style="thin">
            <color rgb="FFD0D7E5"/>
          </top>
          <bottom style="thin">
            <color rgb="FFD0D7E5"/>
          </bottom>
        </border>
      </ndxf>
    </rcc>
    <rcc rId="0" sId="1" dxf="1">
      <nc r="AP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701">
        <v>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701">
        <f>AO701*(1-AQ701)</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701">
        <f>BW701*0.15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701">
        <f>BW701*0.35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701">
        <f>BW701*0.3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701">
        <f>BW701*0.2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701">
        <f>((AT701-BY701)/K701)</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701">
        <f>CC701*CB701</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701" t="inlineStr">
        <is>
          <t>-0.025474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701">
        <f>C701</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701">
        <f>BZ701+CA701</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701">
        <v>532900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701">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701">
        <f>CC701-CD701</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701"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701">
        <f>CE701/K701</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701" t="inlineStr">
        <is>
          <t>Multiple models for restaurants and NBHD strip, combine into one model?</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70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701" t="inlineStr">
        <is>
          <t>1</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701" t="inlineStr">
        <is>
          <t>79-07-20-064-009.901-004</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701"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rc rId="11821" sId="1" ref="A697:XFD697" action="deleteRow">
    <rfmt sheetId="1" xfDxf="1" sqref="A697:XFD697" start="0" length="0"/>
    <rcc rId="0" sId="1" dxf="1">
      <nc r="A697" t="inlineStr">
        <is>
          <t>79-07-20-463-001.000-004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697"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697">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697" t="inlineStr">
        <is>
          <t>Knickerbocker</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697" t="inlineStr">
        <is>
          <t>LAHR RENAISSANCE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697" t="inlineStr">
        <is>
          <t>117 N 5TH</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697"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697">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697"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697" t="inlineStr">
        <is>
          <t>DT Double Bay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K697" start="0" length="0">
      <dxf>
        <border outline="0">
          <left style="thin">
            <color rgb="FFD0D7E5"/>
          </left>
          <right style="thin">
            <color rgb="FFD0D7E5"/>
          </right>
          <top style="thin">
            <color rgb="FFD0D7E5"/>
          </top>
          <bottom style="thin">
            <color rgb="FFD0D7E5"/>
          </bottom>
        </border>
      </dxf>
    </rfmt>
    <rcc rId="0" sId="1" dxf="1">
      <nc r="L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697">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697">
        <v>1865</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697" t="inlineStr">
        <is>
          <t>3</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697">
        <v>3</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697">
        <f>K697*S697</f>
      </nc>
      <ndxf>
        <numFmt numFmtId="166" formatCode="&quot;$&quot;#,##0"/>
        <border outline="0">
          <left style="thin">
            <color rgb="FFD0D7E5"/>
          </left>
          <right style="thin">
            <color rgb="FFD0D7E5"/>
          </right>
          <top style="thin">
            <color rgb="FFD0D7E5"/>
          </top>
          <bottom style="thin">
            <color rgb="FFD0D7E5"/>
          </bottom>
        </border>
      </ndxf>
    </rcc>
    <rcc rId="0" sId="1" dxf="1">
      <nc r="AP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697">
        <v>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697">
        <f>AO697*(1-AQ697)</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697">
        <f>BW697*0.15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697">
        <f>BW697*0.35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697">
        <f>BW697*0.3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697">
        <f>BW697*0.2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697">
        <f>((AT697-BY697)/K697)</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697">
        <f>CC697*CB697</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697" t="inlineStr">
        <is>
          <t>-0.025474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697">
        <f>C697</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697">
        <f>BZ697+CA697</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697">
        <v>3364700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697">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697">
        <f>CC697-CD697</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697"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697">
        <f>CE697/K697</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697" t="inlineStr">
        <is>
          <t>Multiple models for Apartments, retail</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697"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697"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697"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697"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rc rId="11822" sId="1" ref="A692:XFD692" action="deleteRow">
    <rfmt sheetId="1" xfDxf="1" sqref="A692:XFD692" start="0" length="0"/>
    <rcc rId="0" sId="1" dxf="1">
      <nc r="A692" t="inlineStr">
        <is>
          <t>79-07-20-463-001.000-004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692"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692">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692" t="inlineStr">
        <is>
          <t>Bistro 501</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692" t="inlineStr">
        <is>
          <t>LAHR RENAISSANCE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692" t="inlineStr">
        <is>
          <t>117 N 5th St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692"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692">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692"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692" t="inlineStr">
        <is>
          <t>DT Double Bay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K692" start="0" length="0">
      <dxf>
        <border outline="0">
          <left style="thin">
            <color rgb="FFD0D7E5"/>
          </left>
          <right style="thin">
            <color rgb="FFD0D7E5"/>
          </right>
          <top style="thin">
            <color rgb="FFD0D7E5"/>
          </top>
          <bottom style="thin">
            <color rgb="FFD0D7E5"/>
          </bottom>
        </border>
      </dxf>
    </rfmt>
    <rcc rId="0" sId="1" dxf="1">
      <nc r="L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692">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692">
        <v>1865</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692" t="inlineStr">
        <is>
          <t>3</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692">
        <v>3</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692">
        <f>K692*S692</f>
      </nc>
      <ndxf>
        <numFmt numFmtId="166" formatCode="&quot;$&quot;#,##0"/>
        <border outline="0">
          <left style="thin">
            <color rgb="FFD0D7E5"/>
          </left>
          <right style="thin">
            <color rgb="FFD0D7E5"/>
          </right>
          <top style="thin">
            <color rgb="FFD0D7E5"/>
          </top>
          <bottom style="thin">
            <color rgb="FFD0D7E5"/>
          </bottom>
        </border>
      </ndxf>
    </rcc>
    <rcc rId="0" sId="1" dxf="1">
      <nc r="AP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692">
        <v>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692">
        <f>AO692*(1-AQ692)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692">
        <f>BW692*0.15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692">
        <f>BW692*0.35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692">
        <f>BW692*0.3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692">
        <f>BW692*0.2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692">
        <f>((AT692-BY692)/K692)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692">
        <f>CC692*CB692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692" t="inlineStr">
        <is>
          <t>-0.025474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692">
        <f>C692</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692">
        <f>BZ692+CA692</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692">
        <v>3364700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692">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692">
        <f>CC692-CD692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692"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692">
        <f>CE692/K692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692" t="inlineStr">
        <is>
          <t>Multiple models for Apartments, retail</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69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692"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692"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692"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cc rId="11823" sId="1">
    <oc r="D687" t="inlineStr">
      <is>
        <t>Star City</t>
      </is>
    </oc>
    <nc r="D687" t="inlineStr">
      <is>
        <t>RENAISSAINCE RETAIL</t>
      </is>
    </nc>
  </rcc>
  <rcc rId="11824" sId="1">
    <oc r="AA687">
      <v>1980</v>
    </oc>
    <nc r="AA687">
      <v>2006</v>
    </nc>
  </rcc>
  <rrc rId="11825" sId="1" ref="A711:XFD711" action="deleteRow">
    <rfmt sheetId="1" xfDxf="1" sqref="A711:XFD711" start="0" length="0"/>
    <rcc rId="0" sId="1" dxf="1">
      <nc r="A711" t="inlineStr">
        <is>
          <t>79-07-20-064-009.901-004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711"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711">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711" t="inlineStr">
        <is>
          <t>Red Seven</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711" t="inlineStr">
        <is>
          <t>WEXFORD DEVELOPMENT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711" t="inlineStr">
        <is>
          <t>250 #101 N 2ND ST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711"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711">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711"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711" t="inlineStr">
        <is>
          <t>DT Double Bay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K711" start="0" length="0">
      <dxf>
        <border outline="0">
          <left style="thin">
            <color rgb="FFD0D7E5"/>
          </left>
          <right style="thin">
            <color rgb="FFD0D7E5"/>
          </right>
          <top style="thin">
            <color rgb="FFD0D7E5"/>
          </top>
          <bottom style="thin">
            <color rgb="FFD0D7E5"/>
          </bottom>
        </border>
      </dxf>
    </rfmt>
    <rcc rId="0" sId="1" dxf="1">
      <nc r="L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711">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711">
        <v>1980</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711" t="inlineStr">
        <is>
          <t>4</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711" t="inlineStr">
        <is>
          <t>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711">
        <v>4</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711" t="inlineStr">
        <is>
          <t>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711">
        <f>K711*S711</f>
      </nc>
      <ndxf>
        <numFmt numFmtId="166" formatCode="&quot;$&quot;#,##0"/>
        <border outline="0">
          <left style="thin">
            <color rgb="FFD0D7E5"/>
          </left>
          <right style="thin">
            <color rgb="FFD0D7E5"/>
          </right>
          <top style="thin">
            <color rgb="FFD0D7E5"/>
          </top>
          <bottom style="thin">
            <color rgb="FFD0D7E5"/>
          </bottom>
        </border>
      </ndxf>
    </rcc>
    <rcc rId="0" sId="1" dxf="1">
      <nc r="AP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711">
        <v>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711">
        <f>AO711*(1-AQ711)</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711">
        <f>BW711*0.15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711">
        <f>BW711*0.35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711">
        <f>BW711*0.3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711">
        <f>BW711*0.2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711">
        <f>((AT711-BY711)/K711)</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711">
        <f>CC711*CB711</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711" t="inlineStr">
        <is>
          <t>-0.025474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711">
        <f>C711</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711">
        <f>BZ711+CA711</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711">
        <v>772300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711">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711">
        <f>CC711-CD711</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711"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711">
        <f>CE711/K711</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711" t="inlineStr">
        <is>
          <t>Child parcel to 79-07-20-460-002.009-004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711"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711"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711"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711" t="inlineStr">
        <is>
          <t>0</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cc rId="11826" sId="1">
    <nc r="K698">
      <v>9068</v>
    </nc>
  </rcc>
  <rcc rId="11827" sId="1">
    <nc r="K687">
      <v>7690</v>
    </nc>
  </rcc>
  <rcc rId="11828" sId="1" numFmtId="11">
    <oc r="S687" t="inlineStr">
      <is>
        <t>17</t>
      </is>
    </oc>
    <nc r="S687">
      <v>15.5</v>
    </nc>
  </rcc>
  <rcc rId="11829" sId="1">
    <oc r="AQ687" t="inlineStr">
      <is>
        <t>0.12</t>
      </is>
    </oc>
    <nc r="AQ687">
      <v>0.1</v>
    </nc>
  </rcc>
  <rcc rId="11830" sId="1">
    <oc r="BZ687" t="inlineStr">
      <is>
        <t>-0.025474</t>
      </is>
    </oc>
    <nc r="BZ687">
      <v>0.08</v>
    </nc>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31" sId="1">
    <oc r="D692" t="inlineStr">
      <is>
        <t>Bistro 501</t>
      </is>
    </oc>
    <nc r="D692" t="inlineStr">
      <is>
        <t>LAHR RETAIL</t>
      </is>
    </nc>
  </rcc>
  <rcc rId="11832" sId="1">
    <nc r="K692">
      <v>17572</v>
    </nc>
  </rcc>
  <rrc rId="11833" sId="1" ref="A695:XFD695" action="deleteRow">
    <rfmt sheetId="1" xfDxf="1" sqref="A695:XFD695" start="0" length="0"/>
    <rcc rId="0" sId="1" dxf="1">
      <nc r="A695" t="inlineStr">
        <is>
          <t>79-07-20-463-001.000-004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695"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695">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695" t="inlineStr">
        <is>
          <t>Knickerbocker</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695" t="inlineStr">
        <is>
          <t>LAHR RENAISSANCE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695" t="inlineStr">
        <is>
          <t>117 N 5th St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695"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695">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695"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695" t="inlineStr">
        <is>
          <t>DT Double Bay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K695" start="0" length="0">
      <dxf>
        <border outline="0">
          <left style="thin">
            <color rgb="FFD0D7E5"/>
          </left>
          <right style="thin">
            <color rgb="FFD0D7E5"/>
          </right>
          <top style="thin">
            <color rgb="FFD0D7E5"/>
          </top>
          <bottom style="thin">
            <color rgb="FFD0D7E5"/>
          </bottom>
        </border>
      </dxf>
    </rfmt>
    <rcc rId="0" sId="1" dxf="1">
      <nc r="L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695">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695">
        <v>1865</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695" t="inlineStr">
        <is>
          <t>3</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695">
        <v>3</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695">
        <f>K695*S695</f>
      </nc>
      <ndxf>
        <numFmt numFmtId="166" formatCode="&quot;$&quot;#,##0"/>
        <border outline="0">
          <left style="thin">
            <color rgb="FFD0D7E5"/>
          </left>
          <right style="thin">
            <color rgb="FFD0D7E5"/>
          </right>
          <top style="thin">
            <color rgb="FFD0D7E5"/>
          </top>
          <bottom style="thin">
            <color rgb="FFD0D7E5"/>
          </bottom>
        </border>
      </ndxf>
    </rcc>
    <rcc rId="0" sId="1" dxf="1">
      <nc r="AP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695">
        <v>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695">
        <f>AO695*(1-AQ695)</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695">
        <f>BW695*0.15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695">
        <f>BW695*0.35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695">
        <f>BW695*0.3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695">
        <f>BW695*0.2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695">
        <f>((AT695-BY695)/K695)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695">
        <f>CC695*CB695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695" t="inlineStr">
        <is>
          <t>-0.025474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695">
        <f>C695</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695">
        <f>BZ695+CA695</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695">
        <v>3364700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695">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695">
        <f>CC695-CD695</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695"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695">
        <f>CE695/K695</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695" t="inlineStr">
        <is>
          <t>Multiple models for Apartments, retail</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695"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695"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695"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695"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cc rId="11834" sId="1">
    <nc r="K702">
      <v>2000</v>
    </nc>
  </rcc>
  <rcc rId="11835" sId="1">
    <nc r="K708">
      <v>4000</v>
    </nc>
  </rcc>
  <rcc rId="11836" sId="1">
    <oc r="BZ681" t="inlineStr">
      <is>
        <t/>
      </is>
    </oc>
    <nc r="BZ681">
      <v>7.4999999999999997E-2</v>
    </nc>
  </rcc>
  <rcc rId="11837" sId="1">
    <oc r="BZ682" t="inlineStr">
      <is>
        <t>0.077716625</t>
      </is>
    </oc>
    <nc r="BZ682">
      <v>7.4999999999999997E-2</v>
    </nc>
  </rcc>
  <rcc rId="11838" sId="1">
    <oc r="BZ683" t="inlineStr">
      <is>
        <t>0.078581236729</t>
      </is>
    </oc>
    <nc r="BZ683">
      <v>7.4999999999999997E-2</v>
    </nc>
  </rcc>
  <rcc rId="11839" sId="1">
    <oc r="BZ690" t="inlineStr">
      <is>
        <t/>
      </is>
    </oc>
    <nc r="BZ690">
      <v>7.4999999999999997E-2</v>
    </nc>
  </rcc>
  <rcc rId="11840" sId="1">
    <oc r="BZ692" t="inlineStr">
      <is>
        <t>-0.025474</t>
      </is>
    </oc>
    <nc r="BZ692">
      <v>7.4999999999999997E-2</v>
    </nc>
  </rcc>
  <rcc rId="11841" sId="1">
    <oc r="BZ693" t="inlineStr">
      <is>
        <t/>
      </is>
    </oc>
    <nc r="BZ693">
      <v>7.4999999999999997E-2</v>
    </nc>
  </rcc>
  <rcc rId="11842" sId="1">
    <oc r="BZ694" t="inlineStr">
      <is>
        <t/>
      </is>
    </oc>
    <nc r="BZ694">
      <v>7.4999999999999997E-2</v>
    </nc>
  </rcc>
  <rcc rId="11843" sId="1">
    <oc r="BZ695" t="inlineStr">
      <is>
        <t/>
      </is>
    </oc>
    <nc r="BZ695">
      <v>7.4999999999999997E-2</v>
    </nc>
  </rcc>
  <rcc rId="11844" sId="1">
    <oc r="BZ696" t="inlineStr">
      <is>
        <t>0.15800344361</t>
      </is>
    </oc>
    <nc r="BZ696">
      <v>7.4999999999999997E-2</v>
    </nc>
  </rcc>
  <rcc rId="11845" sId="1">
    <oc r="BZ700" t="inlineStr">
      <is>
        <t/>
      </is>
    </oc>
    <nc r="BZ700">
      <v>7.4999999999999997E-2</v>
    </nc>
  </rcc>
  <rcc rId="11846" sId="1">
    <oc r="BZ701" t="inlineStr">
      <is>
        <t/>
      </is>
    </oc>
    <nc r="BZ701">
      <v>7.4999999999999997E-2</v>
    </nc>
  </rcc>
  <rcc rId="11847" sId="1">
    <oc r="BZ702" t="inlineStr">
      <is>
        <t/>
      </is>
    </oc>
    <nc r="BZ702">
      <v>7.4999999999999997E-2</v>
    </nc>
  </rcc>
  <rcc rId="11848" sId="1">
    <oc r="BZ703" t="inlineStr">
      <is>
        <t>0.071829457388</t>
      </is>
    </oc>
    <nc r="BZ703">
      <v>7.4999999999999997E-2</v>
    </nc>
  </rcc>
  <rcc rId="11849" sId="1">
    <oc r="BZ705" t="inlineStr">
      <is>
        <t>0.054368555384</t>
      </is>
    </oc>
    <nc r="BZ705">
      <v>7.4999999999999997E-2</v>
    </nc>
  </rcc>
  <rcc rId="11850" sId="1">
    <oc r="BZ706" t="inlineStr">
      <is>
        <t/>
      </is>
    </oc>
    <nc r="BZ706">
      <v>7.4999999999999997E-2</v>
    </nc>
  </rcc>
  <rcc rId="11851" sId="1">
    <oc r="BZ707" t="inlineStr">
      <is>
        <t/>
      </is>
    </oc>
    <nc r="BZ707">
      <v>7.4999999999999997E-2</v>
    </nc>
  </rcc>
  <rcc rId="11852" sId="1">
    <oc r="BZ708" t="inlineStr">
      <is>
        <t>0.1</t>
      </is>
    </oc>
    <nc r="BZ708">
      <v>7.4999999999999997E-2</v>
    </nc>
  </rcc>
  <rcc rId="11853" sId="1">
    <oc r="BZ709" t="inlineStr">
      <is>
        <t/>
      </is>
    </oc>
    <nc r="BZ709">
      <v>7.4999999999999997E-2</v>
    </nc>
  </rcc>
  <rcc rId="11854" sId="1" numFmtId="11">
    <oc r="CC708">
      <v>9079700</v>
    </oc>
    <nc r="CC708">
      <v>0</v>
    </nc>
  </rcc>
  <rcc rId="11855" sId="1">
    <oc r="BZ704" t="inlineStr">
      <is>
        <t>0.13662619881</t>
      </is>
    </oc>
    <nc r="BZ704">
      <v>8.5000000000000006E-2</v>
    </nc>
  </rcc>
  <rcc rId="11856" sId="1">
    <oc r="BZ710" t="inlineStr">
      <is>
        <t>0.07381365528</t>
      </is>
    </oc>
    <nc r="BZ710">
      <v>8.5000000000000006E-2</v>
    </nc>
  </rcc>
  <rcc rId="11857" sId="1">
    <oc r="BZ685" t="inlineStr">
      <is>
        <t/>
      </is>
    </oc>
    <nc r="BZ685">
      <v>8.5000000000000006E-2</v>
    </nc>
  </rcc>
  <rcc rId="11858" sId="1">
    <oc r="BZ686" t="inlineStr">
      <is>
        <t>0.10233500901</t>
      </is>
    </oc>
    <nc r="BZ686">
      <v>8.5000000000000006E-2</v>
    </nc>
  </rcc>
  <rcc rId="11859" sId="1">
    <oc r="BZ687">
      <v>0.08</v>
    </oc>
    <nc r="BZ687">
      <v>8.5000000000000006E-2</v>
    </nc>
  </rcc>
  <rcc rId="11860" sId="1">
    <oc r="BZ689" t="inlineStr">
      <is>
        <t/>
      </is>
    </oc>
    <nc r="BZ689">
      <v>8.5000000000000006E-2</v>
    </nc>
  </rcc>
  <rcc rId="11861" sId="1">
    <oc r="BZ684" t="inlineStr">
      <is>
        <t>0.10742024809</t>
      </is>
    </oc>
    <nc r="BZ684">
      <v>8.5000000000000006E-2</v>
    </nc>
  </rcc>
  <rcc rId="11862" sId="1">
    <oc r="BZ691" t="inlineStr">
      <is>
        <t/>
      </is>
    </oc>
    <nc r="BZ691">
      <v>8.5000000000000006E-2</v>
    </nc>
  </rcc>
  <rcc rId="11863" sId="1">
    <oc r="BZ688" t="inlineStr">
      <is>
        <t>0.1208222692</t>
      </is>
    </oc>
    <nc r="BZ688">
      <v>8.5000000000000006E-2</v>
    </nc>
  </rcc>
  <rcc rId="11864" sId="1">
    <oc r="BZ699" t="inlineStr">
      <is>
        <t>0.13721046545</t>
      </is>
    </oc>
    <nc r="BZ699">
      <v>8.5000000000000006E-2</v>
    </nc>
  </rcc>
  <rcc rId="11865" sId="1">
    <oc r="BZ697" t="inlineStr">
      <is>
        <t>-0.025474</t>
      </is>
    </oc>
    <nc r="BZ697">
      <v>8.5000000000000006E-2</v>
    </nc>
  </rcc>
  <rcc rId="11866" sId="1">
    <oc r="BZ698" t="inlineStr">
      <is>
        <t>0.058695893214</t>
      </is>
    </oc>
    <nc r="BZ698">
      <v>8.5000000000000006E-2</v>
    </nc>
  </rcc>
  <rcc rId="11867" sId="1" numFmtId="11">
    <oc r="S728" t="inlineStr">
      <is>
        <t>6</t>
      </is>
    </oc>
    <nc r="S728">
      <v>8</v>
    </nc>
  </rcc>
  <rcc rId="11868" sId="1" numFmtId="11">
    <oc r="S804" t="inlineStr">
      <is>
        <t/>
      </is>
    </oc>
    <nc r="S804">
      <v>8</v>
    </nc>
  </rcc>
  <rcc rId="11869" sId="1">
    <oc r="AQ804">
      <v>0.1</v>
    </oc>
    <nc r="AQ804">
      <v>0.13</v>
    </nc>
  </rcc>
  <rcc rId="11870" sId="1">
    <oc r="AQ799">
      <v>0.1</v>
    </oc>
    <nc r="AQ799">
      <v>0.13</v>
    </nc>
  </rcc>
  <rcc rId="11871" sId="1">
    <oc r="AQ728">
      <v>0.1</v>
    </oc>
    <nc r="AQ728">
      <v>0.13</v>
    </nc>
  </rcc>
  <rcc rId="11872" sId="1">
    <oc r="BZ728" t="inlineStr">
      <is>
        <t/>
      </is>
    </oc>
    <nc r="BZ728">
      <v>0.1</v>
    </nc>
  </rcc>
  <rcc rId="11873" sId="1">
    <oc r="BZ804" t="inlineStr">
      <is>
        <t/>
      </is>
    </oc>
    <nc r="BZ804">
      <v>0.1</v>
    </nc>
  </rcc>
  <rcc rId="11874" sId="1">
    <oc r="BZ799" t="inlineStr">
      <is>
        <t/>
      </is>
    </oc>
    <nc r="BZ799">
      <v>0.1</v>
    </nc>
  </rcc>
  <rcc rId="11875" sId="1">
    <oc r="BZ757" t="inlineStr">
      <is>
        <t/>
      </is>
    </oc>
    <nc r="BZ757">
      <v>0.1</v>
    </nc>
  </rcc>
  <rcc rId="11876" sId="1" numFmtId="11">
    <oc r="S748" t="inlineStr">
      <is>
        <t>6</t>
      </is>
    </oc>
    <nc r="S748">
      <v>10</v>
    </nc>
  </rcc>
  <rcc rId="11877" sId="1" numFmtId="11">
    <oc r="S797" t="inlineStr">
      <is>
        <t>10.5</t>
      </is>
    </oc>
    <nc r="S797">
      <v>10</v>
    </nc>
  </rcc>
  <rcc rId="11878" sId="1" numFmtId="11">
    <oc r="S729" t="inlineStr">
      <is>
        <t>9</t>
      </is>
    </oc>
    <nc r="S729">
      <v>10</v>
    </nc>
  </rcc>
  <rcc rId="11879" sId="1" numFmtId="11">
    <oc r="S740" t="inlineStr">
      <is>
        <t>6</t>
      </is>
    </oc>
    <nc r="S740">
      <v>10</v>
    </nc>
  </rcc>
  <rcc rId="11880" sId="1" numFmtId="11">
    <oc r="S757" t="inlineStr">
      <is>
        <t>6</t>
      </is>
    </oc>
    <nc r="S757">
      <v>6</v>
    </nc>
  </rcc>
  <rcc rId="11881" sId="1" numFmtId="11">
    <oc r="S799" t="inlineStr">
      <is>
        <t>5</t>
      </is>
    </oc>
    <nc r="S799">
      <v>7</v>
    </nc>
  </rcc>
  <rcc rId="11882" sId="1">
    <oc r="AQ757">
      <v>0.1</v>
    </oc>
    <nc r="AQ757">
      <v>0.15</v>
    </nc>
  </rcc>
  <rcc rId="11883" sId="1">
    <oc r="AQ729">
      <v>0.1</v>
    </oc>
    <nc r="AQ729">
      <v>0.11</v>
    </nc>
  </rcc>
  <rcc rId="11884" sId="1">
    <oc r="AQ740">
      <v>0.1</v>
    </oc>
    <nc r="AQ740">
      <v>0.11</v>
    </nc>
  </rcc>
  <rcc rId="11885" sId="1">
    <oc r="AQ797">
      <v>0.1</v>
    </oc>
    <nc r="AQ797">
      <v>0.11</v>
    </nc>
  </rcc>
  <rcc rId="11886" sId="1">
    <oc r="BZ740" t="inlineStr">
      <is>
        <t/>
      </is>
    </oc>
    <nc r="BZ740">
      <v>0.09</v>
    </nc>
  </rcc>
  <rcc rId="11887" sId="1">
    <oc r="BZ729" t="inlineStr">
      <is>
        <t/>
      </is>
    </oc>
    <nc r="BZ729">
      <v>8.5000000000000006E-2</v>
    </nc>
  </rcc>
  <rcc rId="11888" sId="1">
    <oc r="BZ748" t="inlineStr">
      <is>
        <t/>
      </is>
    </oc>
    <nc r="BZ748">
      <v>8.5000000000000006E-2</v>
    </nc>
  </rcc>
  <rcc rId="11889" sId="1">
    <oc r="BZ797" t="inlineStr">
      <is>
        <t/>
      </is>
    </oc>
    <nc r="BZ797">
      <v>8.5000000000000006E-2</v>
    </nc>
  </rcc>
  <rcc rId="11890" sId="1" numFmtId="11">
    <oc r="S733" t="inlineStr">
      <is>
        <t>11.5</t>
      </is>
    </oc>
    <nc r="S733">
      <v>11.5</v>
    </nc>
  </rcc>
  <rcc rId="11891" sId="1" numFmtId="11">
    <oc r="S741" t="inlineStr">
      <is>
        <t>11.5</t>
      </is>
    </oc>
    <nc r="S741">
      <v>11.5</v>
    </nc>
  </rcc>
  <rcc rId="11892" sId="1" numFmtId="11">
    <oc r="S743" t="inlineStr">
      <is>
        <t>11.5</t>
      </is>
    </oc>
    <nc r="S743">
      <v>11.5</v>
    </nc>
  </rcc>
  <rcc rId="11893" sId="1" numFmtId="11">
    <oc r="S768" t="inlineStr">
      <is>
        <t>11.5</t>
      </is>
    </oc>
    <nc r="S768">
      <v>11.5</v>
    </nc>
  </rcc>
  <rcc rId="11894" sId="1" numFmtId="11">
    <oc r="S792" t="inlineStr">
      <is>
        <t>11.5</t>
      </is>
    </oc>
    <nc r="S792">
      <v>11.5</v>
    </nc>
  </rcc>
  <rcc rId="11895" sId="1" numFmtId="11">
    <oc r="S793" t="inlineStr">
      <is>
        <t>11.5</t>
      </is>
    </oc>
    <nc r="S793">
      <v>11.5</v>
    </nc>
  </rcc>
  <rcc rId="11896" sId="1" numFmtId="11">
    <oc r="S794" t="inlineStr">
      <is>
        <t>12.5</t>
      </is>
    </oc>
    <nc r="S794">
      <v>11.5</v>
    </nc>
  </rcc>
  <rcc rId="11897" sId="1" numFmtId="11">
    <oc r="S807" t="inlineStr">
      <is>
        <t/>
      </is>
    </oc>
    <nc r="S807">
      <v>11.5</v>
    </nc>
  </rcc>
  <rcc rId="11898" sId="1">
    <oc r="AQ733">
      <v>0.1</v>
    </oc>
    <nc r="AQ733">
      <v>9.5000000000000001E-2</v>
    </nc>
  </rcc>
  <rcc rId="11899" sId="1">
    <oc r="AQ741">
      <v>0.1</v>
    </oc>
    <nc r="AQ741">
      <v>9.5000000000000001E-2</v>
    </nc>
  </rcc>
  <rcc rId="11900" sId="1">
    <oc r="AQ743">
      <v>0.1</v>
    </oc>
    <nc r="AQ743">
      <v>9.5000000000000001E-2</v>
    </nc>
  </rcc>
  <rcc rId="11901" sId="1">
    <oc r="AQ768">
      <v>0.1</v>
    </oc>
    <nc r="AQ768">
      <v>9.5000000000000001E-2</v>
    </nc>
  </rcc>
  <rcc rId="11902" sId="1">
    <oc r="AQ789">
      <v>0.1</v>
    </oc>
    <nc r="AQ789">
      <v>9.5000000000000001E-2</v>
    </nc>
  </rcc>
  <rcc rId="11903" sId="1">
    <oc r="AQ792">
      <v>0.1</v>
    </oc>
    <nc r="AQ792">
      <v>9.5000000000000001E-2</v>
    </nc>
  </rcc>
  <rcc rId="11904" sId="1">
    <oc r="AQ793">
      <v>0.1</v>
    </oc>
    <nc r="AQ793">
      <v>9.5000000000000001E-2</v>
    </nc>
  </rcc>
  <rcc rId="11905" sId="1">
    <oc r="AQ794">
      <v>0.1</v>
    </oc>
    <nc r="AQ794">
      <v>9.5000000000000001E-2</v>
    </nc>
  </rcc>
  <rcc rId="11906" sId="1">
    <oc r="AQ802">
      <v>0.1</v>
    </oc>
    <nc r="AQ802">
      <v>9.5000000000000001E-2</v>
    </nc>
  </rcc>
  <rcc rId="11907" sId="1">
    <oc r="AQ807">
      <v>0.1</v>
    </oc>
    <nc r="AQ807">
      <v>9.5000000000000001E-2</v>
    </nc>
  </rcc>
  <rcc rId="11908" sId="1">
    <oc r="BZ807" t="inlineStr">
      <is>
        <t/>
      </is>
    </oc>
    <nc r="BZ807">
      <v>8.5000000000000006E-2</v>
    </nc>
  </rcc>
  <rcc rId="11909" sId="1">
    <oc r="BZ802" t="inlineStr">
      <is>
        <t/>
      </is>
    </oc>
    <nc r="BZ802">
      <v>8.5000000000000006E-2</v>
    </nc>
  </rcc>
  <rcc rId="11910" sId="1">
    <oc r="BZ789" t="inlineStr">
      <is>
        <t/>
      </is>
    </oc>
    <nc r="BZ789">
      <v>8.5000000000000006E-2</v>
    </nc>
  </rcc>
  <rcc rId="11911" sId="1">
    <oc r="BZ790" t="inlineStr">
      <is>
        <t/>
      </is>
    </oc>
    <nc r="BZ790">
      <v>8.5000000000000006E-2</v>
    </nc>
  </rcc>
  <rcc rId="11912" sId="1">
    <oc r="BZ792" t="inlineStr">
      <is>
        <t/>
      </is>
    </oc>
    <nc r="BZ792">
      <v>8.5000000000000006E-2</v>
    </nc>
  </rcc>
  <rcc rId="11913" sId="1">
    <oc r="BZ793" t="inlineStr">
      <is>
        <t/>
      </is>
    </oc>
    <nc r="BZ793">
      <v>8.5000000000000006E-2</v>
    </nc>
  </rcc>
  <rcc rId="11914" sId="1">
    <oc r="BZ794" t="inlineStr">
      <is>
        <t/>
      </is>
    </oc>
    <nc r="BZ794">
      <v>8.5000000000000006E-2</v>
    </nc>
  </rcc>
  <rcc rId="11915" sId="1">
    <oc r="BZ768" t="inlineStr">
      <is>
        <t/>
      </is>
    </oc>
    <nc r="BZ768">
      <v>8.5000000000000006E-2</v>
    </nc>
  </rcc>
  <rcc rId="11916" sId="1">
    <oc r="BZ743" t="inlineStr">
      <is>
        <t/>
      </is>
    </oc>
    <nc r="BZ743">
      <v>8.5000000000000006E-2</v>
    </nc>
  </rcc>
  <rcc rId="11917" sId="1">
    <oc r="BZ741" t="inlineStr">
      <is>
        <t/>
      </is>
    </oc>
    <nc r="BZ741">
      <v>8.5000000000000006E-2</v>
    </nc>
  </rcc>
  <rcc rId="11918" sId="1">
    <oc r="BZ733" t="inlineStr">
      <is>
        <t/>
      </is>
    </oc>
    <nc r="BZ733">
      <v>8.5000000000000006E-2</v>
    </nc>
  </rcc>
  <rcc rId="11919" sId="1">
    <oc r="BZ727" t="inlineStr">
      <is>
        <t/>
      </is>
    </oc>
    <nc r="BZ727">
      <v>8.5000000000000006E-2</v>
    </nc>
  </rcc>
  <rcc rId="11920" sId="1">
    <oc r="BZ751" t="inlineStr">
      <is>
        <t>0.061426182618</t>
      </is>
    </oc>
    <nc r="BZ751">
      <v>7.4999999999999997E-2</v>
    </nc>
  </rcc>
  <rcc rId="11921" sId="1" numFmtId="11">
    <oc r="S727" t="inlineStr">
      <is>
        <t>11.5</t>
      </is>
    </oc>
    <nc r="S727">
      <v>11.5</v>
    </nc>
  </rcc>
  <rcc rId="11922" sId="1" numFmtId="11">
    <oc r="S802" t="inlineStr">
      <is>
        <t>7</t>
      </is>
    </oc>
    <nc r="S802">
      <v>11</v>
    </nc>
  </rcc>
  <rcc rId="11923" sId="1" numFmtId="11">
    <oc r="S789" t="inlineStr">
      <is>
        <t/>
      </is>
    </oc>
    <nc r="S789">
      <v>10.5</v>
    </nc>
  </rcc>
  <rcc rId="11924" sId="1" numFmtId="11">
    <oc r="S790" t="inlineStr">
      <is>
        <t>11.5</t>
      </is>
    </oc>
    <nc r="S790">
      <v>10.5</v>
    </nc>
  </rcc>
  <rcc rId="11925" sId="1" numFmtId="11">
    <oc r="S801" t="inlineStr">
      <is>
        <t/>
      </is>
    </oc>
    <nc r="S801">
      <v>10.5</v>
    </nc>
  </rcc>
  <rcc rId="11926" sId="1" numFmtId="11">
    <oc r="S808" t="inlineStr">
      <is>
        <t>15</t>
      </is>
    </oc>
    <nc r="S808">
      <v>10.5</v>
    </nc>
  </rcc>
  <rcc rId="11927" sId="1" numFmtId="11">
    <oc r="S803" t="inlineStr">
      <is>
        <t/>
      </is>
    </oc>
    <nc r="S803">
      <v>10.5</v>
    </nc>
  </rcc>
  <rcc rId="11928" sId="1" numFmtId="11">
    <oc r="S751" t="inlineStr">
      <is>
        <t>11.6</t>
      </is>
    </oc>
    <nc r="S751">
      <v>12.5</v>
    </nc>
  </rcc>
  <rcc rId="11929" sId="1">
    <oc r="AQ751" t="inlineStr">
      <is>
        <t>0.16</t>
      </is>
    </oc>
    <nc r="AQ751">
      <v>8.5000000000000006E-2</v>
    </nc>
  </rcc>
  <rcc rId="11930" sId="1">
    <oc r="AQ727">
      <v>0.1</v>
    </oc>
    <nc r="AQ727">
      <v>9.5000000000000001E-2</v>
    </nc>
  </rcc>
  <rcc rId="11931" sId="1">
    <oc r="AQ805">
      <v>0.1</v>
    </oc>
    <nc r="AQ805">
      <v>0.105</v>
    </nc>
  </rcc>
  <rcc rId="11932" sId="1">
    <oc r="AQ791">
      <v>0.1</v>
    </oc>
    <nc r="AQ791">
      <v>0.105</v>
    </nc>
  </rcc>
  <rcc rId="11933" sId="1">
    <oc r="AQ798">
      <v>0.1</v>
    </oc>
    <nc r="AQ798">
      <v>0.105</v>
    </nc>
  </rcc>
  <rcc rId="11934" sId="1">
    <oc r="AQ803">
      <v>0.1</v>
    </oc>
    <nc r="AQ803">
      <v>0.105</v>
    </nc>
  </rcc>
  <rcc rId="11935" sId="1">
    <oc r="AQ790">
      <v>0.1</v>
    </oc>
    <nc r="AQ790">
      <v>0.105</v>
    </nc>
  </rcc>
  <rcc rId="11936" sId="1">
    <oc r="AQ801">
      <v>0.1</v>
    </oc>
    <nc r="AQ801">
      <v>0.105</v>
    </nc>
  </rcc>
  <rcc rId="11937" sId="1">
    <oc r="AQ808" t="inlineStr">
      <is>
        <t>0.13</t>
      </is>
    </oc>
    <nc r="AQ808">
      <v>0.105</v>
    </nc>
  </rcc>
  <rcc rId="11938" sId="1">
    <oc r="BZ805" t="inlineStr">
      <is>
        <t/>
      </is>
    </oc>
    <nc r="BZ805">
      <v>9.5000000000000001E-2</v>
    </nc>
  </rcc>
  <rcc rId="11939" sId="1">
    <oc r="BZ791" t="inlineStr">
      <is>
        <t/>
      </is>
    </oc>
    <nc r="BZ791">
      <v>9.5000000000000001E-2</v>
    </nc>
  </rcc>
  <rcc rId="11940" sId="1">
    <oc r="BZ798" t="inlineStr">
      <is>
        <t/>
      </is>
    </oc>
    <nc r="BZ798">
      <v>9.5000000000000001E-2</v>
    </nc>
  </rcc>
  <rcc rId="11941" sId="1">
    <oc r="BZ803" t="inlineStr">
      <is>
        <t/>
      </is>
    </oc>
    <nc r="BZ803">
      <v>9.5000000000000001E-2</v>
    </nc>
  </rcc>
  <rcc rId="11942" sId="1">
    <oc r="BZ808" t="inlineStr">
      <is>
        <t>0.16549494949</t>
      </is>
    </oc>
    <nc r="BZ808">
      <v>9.5000000000000001E-2</v>
    </nc>
  </rcc>
  <rcc rId="11943" sId="1">
    <oc r="BZ801" t="inlineStr">
      <is>
        <t/>
      </is>
    </oc>
    <nc r="BZ801">
      <v>9.5000000000000001E-2</v>
    </nc>
  </rcc>
  <rcc rId="11944" sId="1" numFmtId="11">
    <oc r="S805" t="inlineStr">
      <is>
        <t>11.5</t>
      </is>
    </oc>
    <nc r="S805">
      <v>9</v>
    </nc>
  </rcc>
  <rcc rId="11945" sId="1" numFmtId="11">
    <oc r="S798" t="inlineStr">
      <is>
        <t>11.5</t>
      </is>
    </oc>
    <nc r="S798">
      <v>9</v>
    </nc>
  </rcc>
  <rcc rId="11946" sId="1" numFmtId="11">
    <oc r="S791" t="inlineStr">
      <is>
        <t>12.5</t>
      </is>
    </oc>
    <nc r="S791">
      <v>9.5</v>
    </nc>
  </rcc>
  <rcc rId="11947" sId="1">
    <oc r="BZ809" t="inlineStr">
      <is>
        <t>0.064551298805</t>
      </is>
    </oc>
    <nc r="BZ809">
      <v>7.0000000000000007E-2</v>
    </nc>
  </rcc>
  <rcc rId="11948" sId="1">
    <oc r="AQ809" t="inlineStr">
      <is>
        <t>0.12</t>
      </is>
    </oc>
    <nc r="AQ809">
      <v>7.4999999999999997E-2</v>
    </nc>
  </rcc>
  <rcc rId="11949" sId="1" numFmtId="11">
    <oc r="S809" t="inlineStr">
      <is>
        <t>16</t>
      </is>
    </oc>
    <nc r="S809">
      <v>15.5</v>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50" sId="1" numFmtId="11">
    <oc r="S731" t="inlineStr">
      <is>
        <t>12</t>
      </is>
    </oc>
    <nc r="S731">
      <v>14.5</v>
    </nc>
  </rcc>
  <rcc rId="11951" sId="1" numFmtId="11">
    <oc r="S737" t="inlineStr">
      <is>
        <t>14</t>
      </is>
    </oc>
    <nc r="S737">
      <v>14.5</v>
    </nc>
  </rcc>
  <rcc rId="11952" sId="1" numFmtId="11">
    <oc r="S738" t="inlineStr">
      <is>
        <t>12</t>
      </is>
    </oc>
    <nc r="S738">
      <v>14.5</v>
    </nc>
  </rcc>
  <rcc rId="11953" sId="1" numFmtId="11">
    <oc r="S739" t="inlineStr">
      <is>
        <t>12</t>
      </is>
    </oc>
    <nc r="S739">
      <v>14.5</v>
    </nc>
  </rcc>
  <rcc rId="11954" sId="1" numFmtId="11">
    <oc r="S747" t="inlineStr">
      <is>
        <t>12</t>
      </is>
    </oc>
    <nc r="S747">
      <v>14.5</v>
    </nc>
  </rcc>
  <rcc rId="11955" sId="1" numFmtId="11">
    <oc r="S795" t="inlineStr">
      <is>
        <t>15.75</t>
      </is>
    </oc>
    <nc r="S795">
      <v>14.5</v>
    </nc>
  </rcc>
  <rcc rId="11956" sId="1" numFmtId="11">
    <oc r="S796" t="inlineStr">
      <is>
        <t>12</t>
      </is>
    </oc>
    <nc r="S796">
      <v>14.5</v>
    </nc>
  </rcc>
  <rcc rId="11957" sId="1">
    <oc r="AQ731">
      <v>0.1</v>
    </oc>
    <nc r="AQ731">
      <v>0.08</v>
    </nc>
  </rcc>
  <rcc rId="11958" sId="1">
    <oc r="AQ737">
      <v>0.1</v>
    </oc>
    <nc r="AQ737">
      <v>0.08</v>
    </nc>
  </rcc>
  <rcc rId="11959" sId="1">
    <oc r="AQ738">
      <v>0.1</v>
    </oc>
    <nc r="AQ738">
      <v>0.08</v>
    </nc>
  </rcc>
  <rcc rId="11960" sId="1">
    <oc r="AQ739">
      <v>0.1</v>
    </oc>
    <nc r="AQ739">
      <v>0.08</v>
    </nc>
  </rcc>
  <rcc rId="11961" sId="1">
    <oc r="AQ742">
      <v>0.1</v>
    </oc>
    <nc r="AQ742">
      <v>0.08</v>
    </nc>
  </rcc>
  <rcc rId="11962" sId="1">
    <oc r="AQ746">
      <v>0.1</v>
    </oc>
    <nc r="AQ746">
      <v>0.08</v>
    </nc>
  </rcc>
  <rcc rId="11963" sId="1">
    <oc r="AQ747">
      <v>0.1</v>
    </oc>
    <nc r="AQ747">
      <v>0.08</v>
    </nc>
  </rcc>
  <rcc rId="11964" sId="1">
    <oc r="AQ753">
      <v>0.1</v>
    </oc>
    <nc r="AQ753">
      <v>0.08</v>
    </nc>
  </rcc>
  <rcc rId="11965" sId="1">
    <oc r="AQ785">
      <v>0.1</v>
    </oc>
    <nc r="AQ785">
      <v>0.08</v>
    </nc>
  </rcc>
  <rcc rId="11966" sId="1">
    <oc r="BZ810" t="inlineStr">
      <is>
        <t/>
      </is>
    </oc>
    <nc r="BZ810">
      <v>7.4999999999999997E-2</v>
    </nc>
  </rcc>
  <rcc rId="11967" sId="1">
    <oc r="BZ795" t="inlineStr">
      <is>
        <t>0.27974292675</t>
      </is>
    </oc>
    <nc r="BZ795">
      <v>7.4999999999999997E-2</v>
    </nc>
  </rcc>
  <rcc rId="11968" sId="1">
    <oc r="BZ796" t="inlineStr">
      <is>
        <t/>
      </is>
    </oc>
    <nc r="BZ796">
      <v>7.4999999999999997E-2</v>
    </nc>
  </rcc>
  <rcc rId="11969" sId="1">
    <oc r="BZ785" t="inlineStr">
      <is>
        <t/>
      </is>
    </oc>
    <nc r="BZ785">
      <v>7.4999999999999997E-2</v>
    </nc>
  </rcc>
  <rcc rId="11970" sId="1">
    <oc r="BZ786" t="inlineStr">
      <is>
        <t/>
      </is>
    </oc>
    <nc r="BZ786">
      <v>7.4999999999999997E-2</v>
    </nc>
  </rcc>
  <rcc rId="11971" sId="1">
    <oc r="BZ783" t="inlineStr">
      <is>
        <t/>
      </is>
    </oc>
    <nc r="BZ783">
      <v>7.4999999999999997E-2</v>
    </nc>
  </rcc>
  <rcc rId="11972" sId="1">
    <oc r="BZ766" t="inlineStr">
      <is>
        <t/>
      </is>
    </oc>
    <nc r="BZ766">
      <v>7.4999999999999997E-2</v>
    </nc>
  </rcc>
  <rcc rId="11973" sId="1">
    <oc r="BZ760" t="inlineStr">
      <is>
        <t/>
      </is>
    </oc>
    <nc r="BZ760">
      <v>7.4999999999999997E-2</v>
    </nc>
  </rcc>
  <rcc rId="11974" sId="1">
    <oc r="BZ753" t="inlineStr">
      <is>
        <t/>
      </is>
    </oc>
    <nc r="BZ753">
      <v>7.4999999999999997E-2</v>
    </nc>
  </rcc>
  <rcc rId="11975" sId="1">
    <oc r="BZ745" t="inlineStr">
      <is>
        <t/>
      </is>
    </oc>
    <nc r="BZ745">
      <v>7.4999999999999997E-2</v>
    </nc>
  </rcc>
  <rcc rId="11976" sId="1">
    <oc r="BZ746" t="inlineStr">
      <is>
        <t/>
      </is>
    </oc>
    <nc r="BZ746">
      <v>7.4999999999999997E-2</v>
    </nc>
  </rcc>
  <rcc rId="11977" sId="1">
    <oc r="BZ747" t="inlineStr">
      <is>
        <t/>
      </is>
    </oc>
    <nc r="BZ747">
      <v>7.4999999999999997E-2</v>
    </nc>
  </rcc>
  <rcc rId="11978" sId="1">
    <oc r="BZ742" t="inlineStr">
      <is>
        <t/>
      </is>
    </oc>
    <nc r="BZ742">
      <v>7.4999999999999997E-2</v>
    </nc>
  </rcc>
  <rcc rId="11979" sId="1">
    <oc r="BZ737" t="inlineStr">
      <is>
        <t/>
      </is>
    </oc>
    <nc r="BZ737">
      <v>7.4999999999999997E-2</v>
    </nc>
  </rcc>
  <rcc rId="11980" sId="1">
    <oc r="BZ738" t="inlineStr">
      <is>
        <t/>
      </is>
    </oc>
    <nc r="BZ738">
      <v>7.4999999999999997E-2</v>
    </nc>
  </rcc>
  <rcc rId="11981" sId="1">
    <oc r="BZ739" t="inlineStr">
      <is>
        <t/>
      </is>
    </oc>
    <nc r="BZ739">
      <v>7.4999999999999997E-2</v>
    </nc>
  </rcc>
  <rcc rId="11982" sId="1">
    <oc r="BZ734" t="inlineStr">
      <is>
        <t/>
      </is>
    </oc>
    <nc r="BZ734">
      <v>7.4999999999999997E-2</v>
    </nc>
  </rcc>
  <rcc rId="11983" sId="1">
    <oc r="BZ735" t="inlineStr">
      <is>
        <t/>
      </is>
    </oc>
    <nc r="BZ735">
      <v>7.4999999999999997E-2</v>
    </nc>
  </rcc>
  <rcc rId="11984" sId="1">
    <oc r="BZ731" t="inlineStr">
      <is>
        <t/>
      </is>
    </oc>
    <nc r="BZ731">
      <v>7.4999999999999997E-2</v>
    </nc>
  </rcc>
  <rcc rId="11985" sId="1">
    <oc r="BZ726" t="inlineStr">
      <is>
        <t/>
      </is>
    </oc>
    <nc r="BZ726">
      <v>7.4999999999999997E-2</v>
    </nc>
  </rcc>
  <rcc rId="11986" sId="1">
    <oc r="AQ726">
      <v>0.1</v>
    </oc>
    <nc r="AQ726">
      <v>0.08</v>
    </nc>
  </rcc>
  <rcc rId="11987" sId="1" numFmtId="11">
    <oc r="S726" t="inlineStr">
      <is>
        <t>14</t>
      </is>
    </oc>
    <nc r="S726">
      <v>14.5</v>
    </nc>
  </rcc>
  <rcc rId="11988" sId="1" numFmtId="11">
    <oc r="S766" t="inlineStr">
      <is>
        <t>12</t>
      </is>
    </oc>
    <nc r="S766">
      <v>16.5</v>
    </nc>
  </rcc>
  <rcc rId="11989" sId="1" numFmtId="11">
    <oc r="S786" t="inlineStr">
      <is>
        <t>12</t>
      </is>
    </oc>
    <nc r="S786">
      <v>16.5</v>
    </nc>
  </rcc>
  <rcc rId="11990" sId="1" numFmtId="11">
    <oc r="S753" t="inlineStr">
      <is>
        <t>12</t>
      </is>
    </oc>
    <nc r="S753">
      <v>16.5</v>
    </nc>
  </rcc>
  <rcc rId="11991" sId="1" numFmtId="11">
    <oc r="S746" t="inlineStr">
      <is>
        <t>12</t>
      </is>
    </oc>
    <nc r="S746">
      <v>15.5</v>
    </nc>
  </rcc>
  <rcc rId="11992" sId="1" numFmtId="11">
    <oc r="S785" t="inlineStr">
      <is>
        <t>12</t>
      </is>
    </oc>
    <nc r="S785">
      <v>15.5</v>
    </nc>
  </rcc>
  <rcc rId="11993" sId="1" numFmtId="11">
    <oc r="S742" t="inlineStr">
      <is>
        <t>14</t>
      </is>
    </oc>
    <nc r="S742">
      <v>15</v>
    </nc>
  </rcc>
  <rcc rId="11994" sId="1" numFmtId="11">
    <oc r="S760" t="inlineStr">
      <is>
        <t>12</t>
      </is>
    </oc>
    <nc r="S760">
      <v>12</v>
    </nc>
  </rcc>
  <rcc rId="11995" sId="1" numFmtId="11">
    <oc r="S734" t="inlineStr">
      <is>
        <t>12</t>
      </is>
    </oc>
    <nc r="S734">
      <v>12</v>
    </nc>
  </rcc>
  <rcc rId="11996" sId="1" numFmtId="11">
    <oc r="S810" t="inlineStr">
      <is>
        <t/>
      </is>
    </oc>
    <nc r="S810">
      <v>12</v>
    </nc>
  </rcc>
  <rcc rId="11997" sId="1" numFmtId="11">
    <oc r="S735" t="inlineStr">
      <is>
        <t>12</t>
      </is>
    </oc>
    <nc r="S735">
      <v>13</v>
    </nc>
  </rcc>
  <rcc rId="11998" sId="1" numFmtId="11">
    <oc r="S783" t="inlineStr">
      <is>
        <t>12</t>
      </is>
    </oc>
    <nc r="S783">
      <v>13</v>
    </nc>
  </rcc>
  <rcc rId="11999" sId="1" numFmtId="11">
    <oc r="S745" t="inlineStr">
      <is>
        <t>12</t>
      </is>
    </oc>
    <nc r="S745">
      <v>13</v>
    </nc>
  </rcc>
  <rcc rId="12000" sId="1">
    <oc r="AQ735">
      <v>0.1</v>
    </oc>
    <nc r="AQ735">
      <v>0.09</v>
    </nc>
  </rcc>
  <rcc rId="12001" sId="1">
    <oc r="AQ783">
      <v>0.1</v>
    </oc>
    <nc r="AQ783">
      <v>0.09</v>
    </nc>
  </rcc>
  <rcc rId="12002" sId="1">
    <oc r="AQ745">
      <v>0.1</v>
    </oc>
    <nc r="AQ745">
      <v>0.09</v>
    </nc>
  </rcc>
  <rcc rId="12003" sId="1">
    <oc r="AQ760">
      <v>0.1</v>
    </oc>
    <nc r="AQ760">
      <v>9.5000000000000001E-2</v>
    </nc>
  </rcc>
  <rcc rId="12004" sId="1">
    <oc r="AQ734">
      <v>0.1</v>
    </oc>
    <nc r="AQ734">
      <v>9.5000000000000001E-2</v>
    </nc>
  </rcc>
  <rcc rId="12005" sId="1">
    <oc r="AQ810">
      <v>0.1</v>
    </oc>
    <nc r="AQ810">
      <v>9.5000000000000001E-2</v>
    </nc>
  </rcc>
  <rcc rId="12006" sId="1">
    <oc r="AQ795" t="inlineStr">
      <is>
        <t>0.11</t>
      </is>
    </oc>
    <nc r="AQ795">
      <v>7.0000000000000007E-2</v>
    </nc>
  </rcc>
  <rcc rId="12007" sId="1">
    <oc r="AQ796">
      <v>0.1</v>
    </oc>
    <nc r="AQ796">
      <v>7.0000000000000007E-2</v>
    </nc>
  </rcc>
  <rcc rId="12008" sId="1">
    <oc r="AQ766">
      <v>0.1</v>
    </oc>
    <nc r="AQ766">
      <v>7.0000000000000007E-2</v>
    </nc>
  </rcc>
  <rcc rId="12009" sId="1">
    <oc r="AQ786">
      <v>0.1</v>
    </oc>
    <nc r="AQ786">
      <v>7.0000000000000007E-2</v>
    </nc>
  </rcc>
  <rcc rId="12010" sId="1" numFmtId="11">
    <oc r="S749" t="inlineStr">
      <is>
        <t>13</t>
      </is>
    </oc>
    <nc r="S749">
      <v>16</v>
    </nc>
  </rcc>
  <rcc rId="12011" sId="1" numFmtId="11">
    <oc r="S762" t="inlineStr">
      <is>
        <t>13</t>
      </is>
    </oc>
    <nc r="S762">
      <v>16</v>
    </nc>
  </rcc>
  <rcc rId="12012" sId="1" numFmtId="11">
    <oc r="S775" t="inlineStr">
      <is>
        <t>13</t>
      </is>
    </oc>
    <nc r="S775">
      <v>16</v>
    </nc>
  </rcc>
  <rcc rId="12013" sId="1" numFmtId="11">
    <oc r="S777" t="inlineStr">
      <is>
        <t>13</t>
      </is>
    </oc>
    <nc r="S777">
      <v>16</v>
    </nc>
  </rcc>
  <rcc rId="12014" sId="1" numFmtId="11">
    <oc r="S782" t="inlineStr">
      <is>
        <t>13</t>
      </is>
    </oc>
    <nc r="S782">
      <v>16</v>
    </nc>
  </rcc>
  <rcc rId="12015" sId="1" numFmtId="11">
    <oc r="S806" t="inlineStr">
      <is>
        <t>16</t>
      </is>
    </oc>
    <nc r="S806">
      <v>16</v>
    </nc>
  </rcc>
  <rcc rId="12016" sId="1">
    <oc r="AQ721">
      <v>0.1</v>
    </oc>
    <nc r="AQ721">
      <v>0.08</v>
    </nc>
  </rcc>
  <rcc rId="12017" sId="1">
    <oc r="AQ723">
      <v>0.1</v>
    </oc>
    <nc r="AQ723">
      <v>0.08</v>
    </nc>
  </rcc>
  <rcc rId="12018" sId="1">
    <oc r="AQ749">
      <v>0.1</v>
    </oc>
    <nc r="AQ749">
      <v>0.08</v>
    </nc>
  </rcc>
  <rcc rId="12019" sId="1">
    <oc r="AQ752">
      <v>0.1</v>
    </oc>
    <nc r="AQ752">
      <v>0.08</v>
    </nc>
  </rcc>
  <rcc rId="12020" sId="1">
    <oc r="AQ756">
      <v>0.1</v>
    </oc>
    <nc r="AQ756">
      <v>0.08</v>
    </nc>
  </rcc>
  <rcc rId="12021" sId="1">
    <oc r="AQ762">
      <v>0.1</v>
    </oc>
    <nc r="AQ762">
      <v>0.08</v>
    </nc>
  </rcc>
  <rcc rId="12022" sId="1">
    <oc r="AQ771">
      <v>0.1</v>
    </oc>
    <nc r="AQ771">
      <v>0.08</v>
    </nc>
  </rcc>
  <rcc rId="12023" sId="1">
    <oc r="AQ775">
      <v>0.1</v>
    </oc>
    <nc r="AQ775">
      <v>0.08</v>
    </nc>
  </rcc>
  <rcc rId="12024" sId="1">
    <oc r="AQ777">
      <v>0.1</v>
    </oc>
    <nc r="AQ777">
      <v>0.08</v>
    </nc>
  </rcc>
  <rcc rId="12025" sId="1">
    <oc r="AQ782">
      <v>0.1</v>
    </oc>
    <nc r="AQ782">
      <v>0.08</v>
    </nc>
  </rcc>
  <rcc rId="12026" sId="1">
    <oc r="AQ806">
      <v>0.1</v>
    </oc>
    <nc r="AQ806">
      <v>0.08</v>
    </nc>
  </rcc>
  <rcc rId="12027" sId="1">
    <oc r="BZ806" t="inlineStr">
      <is>
        <t/>
      </is>
    </oc>
    <nc r="BZ806">
      <v>7.0000000000000007E-2</v>
    </nc>
  </rcc>
  <rcc rId="12028" sId="1">
    <oc r="BZ782" t="inlineStr">
      <is>
        <t/>
      </is>
    </oc>
    <nc r="BZ782">
      <v>7.0000000000000007E-2</v>
    </nc>
  </rcc>
  <rcc rId="12029" sId="1">
    <oc r="BZ775" t="inlineStr">
      <is>
        <t/>
      </is>
    </oc>
    <nc r="BZ775">
      <v>7.0000000000000007E-2</v>
    </nc>
  </rcc>
  <rcc rId="12030" sId="1">
    <oc r="BZ776" t="inlineStr">
      <is>
        <t/>
      </is>
    </oc>
    <nc r="BZ776">
      <v>7.0000000000000007E-2</v>
    </nc>
  </rcc>
  <rcc rId="12031" sId="1">
    <oc r="BZ777" t="inlineStr">
      <is>
        <t/>
      </is>
    </oc>
    <nc r="BZ777">
      <v>7.0000000000000007E-2</v>
    </nc>
  </rcc>
  <rcc rId="12032" sId="1">
    <oc r="BZ778" t="inlineStr">
      <is>
        <t/>
      </is>
    </oc>
    <nc r="BZ778">
      <v>7.0000000000000007E-2</v>
    </nc>
  </rcc>
  <rcc rId="12033" sId="1">
    <oc r="BZ771" t="inlineStr">
      <is>
        <t/>
      </is>
    </oc>
    <nc r="BZ771">
      <v>7.0000000000000007E-2</v>
    </nc>
  </rcc>
  <rcc rId="12034" sId="1">
    <oc r="BZ762" t="inlineStr">
      <is>
        <t/>
      </is>
    </oc>
    <nc r="BZ762">
      <v>7.0000000000000007E-2</v>
    </nc>
  </rcc>
  <rcc rId="12035" sId="1">
    <oc r="BZ752" t="inlineStr">
      <is>
        <t/>
      </is>
    </oc>
    <nc r="BZ752">
      <v>7.0000000000000007E-2</v>
    </nc>
  </rcc>
  <rcc rId="12036" sId="1">
    <oc r="BZ749" t="inlineStr">
      <is>
        <t/>
      </is>
    </oc>
    <nc r="BZ749">
      <v>7.0000000000000007E-2</v>
    </nc>
  </rcc>
  <rcc rId="12037" sId="1">
    <oc r="BZ723" t="inlineStr">
      <is>
        <t/>
      </is>
    </oc>
    <nc r="BZ723">
      <v>7.0000000000000007E-2</v>
    </nc>
  </rcc>
  <rcc rId="12038" sId="1">
    <oc r="BZ721" t="inlineStr">
      <is>
        <t/>
      </is>
    </oc>
    <nc r="BZ721">
      <v>7.0000000000000007E-2</v>
    </nc>
  </rcc>
  <rcc rId="12039" sId="1">
    <oc r="BZ780" t="inlineStr">
      <is>
        <t/>
      </is>
    </oc>
    <nc r="BZ780">
      <v>6.5000000000000002E-2</v>
    </nc>
  </rcc>
  <rcc rId="12040" sId="1">
    <oc r="AQ778">
      <v>0.1</v>
    </oc>
    <nc r="AQ778">
      <v>7.0000000000000007E-2</v>
    </nc>
  </rcc>
  <rcc rId="12041" sId="1">
    <oc r="AQ780">
      <v>0.1</v>
    </oc>
    <nc r="AQ780">
      <v>7.0000000000000007E-2</v>
    </nc>
  </rcc>
  <rcc rId="12042" sId="1">
    <oc r="AQ776">
      <v>0.1</v>
    </oc>
    <nc r="AQ776">
      <v>7.0000000000000007E-2</v>
    </nc>
  </rcc>
  <rcc rId="12043" sId="1">
    <oc r="AQ758">
      <v>0.1</v>
    </oc>
    <nc r="AQ758">
      <v>7.0000000000000007E-2</v>
    </nc>
  </rcc>
  <rcc rId="12044" sId="1">
    <oc r="AQ761">
      <v>0.1</v>
    </oc>
    <nc r="AQ761">
      <v>7.0000000000000007E-2</v>
    </nc>
  </rcc>
  <rcc rId="12045" sId="1">
    <oc r="AQ779">
      <v>0.1</v>
    </oc>
    <nc r="AQ779">
      <v>7.0000000000000007E-2</v>
    </nc>
  </rcc>
  <rcc rId="12046" sId="1">
    <oc r="AQ767">
      <v>0.1</v>
    </oc>
    <nc r="AQ767">
      <v>7.0000000000000007E-2</v>
    </nc>
  </rcc>
  <rcc rId="12047" sId="1">
    <oc r="AQ769">
      <v>0.1</v>
    </oc>
    <nc r="AQ769">
      <v>7.0000000000000007E-2</v>
    </nc>
  </rcc>
  <rcc rId="12048" sId="1">
    <oc r="AQ765">
      <v>0.1</v>
    </oc>
    <nc r="AQ765">
      <v>7.0000000000000007E-2</v>
    </nc>
  </rcc>
  <rcc rId="12049" sId="1">
    <oc r="AQ750">
      <v>0.1</v>
    </oc>
    <nc r="AQ750">
      <v>7.0000000000000007E-2</v>
    </nc>
  </rcc>
  <rcc rId="12050" sId="1" numFmtId="11">
    <oc r="S778" t="inlineStr">
      <is>
        <t>16</t>
      </is>
    </oc>
    <nc r="S778">
      <v>17.5</v>
    </nc>
  </rcc>
  <rcc rId="12051" sId="1" numFmtId="11">
    <oc r="S780" t="inlineStr">
      <is>
        <t>13</t>
      </is>
    </oc>
    <nc r="S780">
      <v>17.5</v>
    </nc>
  </rcc>
  <rcc rId="12052" sId="1" numFmtId="11">
    <oc r="S776" t="inlineStr">
      <is>
        <t>13</t>
      </is>
    </oc>
    <nc r="S776">
      <v>17.5</v>
    </nc>
  </rcc>
  <rcc rId="12053" sId="1" numFmtId="11">
    <oc r="S758" t="inlineStr">
      <is>
        <t>13</t>
      </is>
    </oc>
    <nc r="S758">
      <v>17.5</v>
    </nc>
  </rcc>
  <rcc rId="12054" sId="1" numFmtId="11">
    <oc r="S761" t="inlineStr">
      <is>
        <t>13</t>
      </is>
    </oc>
    <nc r="S761">
      <v>17.5</v>
    </nc>
  </rcc>
  <rcc rId="12055" sId="1" numFmtId="11">
    <oc r="S779" t="inlineStr">
      <is>
        <t>13</t>
      </is>
    </oc>
    <nc r="S779">
      <v>17.5</v>
    </nc>
  </rcc>
  <rcc rId="12056" sId="1" numFmtId="11">
    <oc r="S800" t="inlineStr">
      <is>
        <t/>
      </is>
    </oc>
    <nc r="S800">
      <v>18</v>
    </nc>
  </rcc>
  <rcc rId="12057" sId="1" numFmtId="11">
    <oc r="S756" t="inlineStr">
      <is>
        <t>13</t>
      </is>
    </oc>
    <nc r="S756">
      <v>13.5</v>
    </nc>
  </rcc>
  <rcc rId="12058" sId="1" numFmtId="11">
    <oc r="S721" t="inlineStr">
      <is>
        <t>16</t>
      </is>
    </oc>
    <nc r="S721">
      <v>13.5</v>
    </nc>
  </rcc>
  <rcc rId="12059" sId="1" numFmtId="11">
    <oc r="S723" t="inlineStr">
      <is>
        <t>13</t>
      </is>
    </oc>
    <nc r="S723">
      <v>14</v>
    </nc>
  </rcc>
  <rcc rId="12060" sId="1" numFmtId="11">
    <oc r="S752" t="inlineStr">
      <is>
        <t>13</t>
      </is>
    </oc>
    <nc r="S752">
      <v>16</v>
    </nc>
  </rcc>
  <rcc rId="12061" sId="1" numFmtId="11">
    <oc r="S771" t="inlineStr">
      <is>
        <t>13</t>
      </is>
    </oc>
    <nc r="S771">
      <v>14.5</v>
    </nc>
  </rcc>
  <rcc rId="12062" sId="1">
    <oc r="BZ761" t="inlineStr">
      <is>
        <t/>
      </is>
    </oc>
    <nc r="BZ761">
      <v>6.25E-2</v>
    </nc>
  </rcc>
  <rcc rId="12063" sId="1">
    <oc r="BZ758" t="inlineStr">
      <is>
        <t/>
      </is>
    </oc>
    <nc r="BZ758">
      <v>6.25E-2</v>
    </nc>
  </rcc>
  <rcc rId="12064" sId="1">
    <oc r="BZ779" t="inlineStr">
      <is>
        <t/>
      </is>
    </oc>
    <nc r="BZ779">
      <v>6.25E-2</v>
    </nc>
  </rcc>
  <rcc rId="12065" sId="1">
    <oc r="BZ767" t="inlineStr">
      <is>
        <t/>
      </is>
    </oc>
    <nc r="BZ767">
      <v>6.25E-2</v>
    </nc>
  </rcc>
  <rcc rId="12066" sId="1">
    <oc r="BZ769" t="inlineStr">
      <is>
        <t/>
      </is>
    </oc>
    <nc r="BZ769">
      <v>6.25E-2</v>
    </nc>
  </rcc>
  <rcc rId="12067" sId="1">
    <oc r="BZ750" t="inlineStr">
      <is>
        <t/>
      </is>
    </oc>
    <nc r="BZ750">
      <v>6.25E-2</v>
    </nc>
  </rcc>
  <rcc rId="12068" sId="1">
    <oc r="BZ800" t="inlineStr">
      <is>
        <t/>
      </is>
    </oc>
    <nc r="BZ800">
      <v>6.25E-2</v>
    </nc>
  </rcc>
  <rcc rId="12069" sId="1">
    <oc r="BZ756" t="inlineStr">
      <is>
        <t/>
      </is>
    </oc>
    <nc r="BZ756">
      <v>7.0000000000000007E-2</v>
    </nc>
  </rcc>
  <rcc rId="12070" sId="1">
    <oc r="BZ764" t="inlineStr">
      <is>
        <t/>
      </is>
    </oc>
    <nc r="BZ764">
      <v>0.06</v>
    </nc>
  </rcc>
  <rcc rId="12071" sId="1">
    <oc r="BZ730" t="inlineStr">
      <is>
        <t/>
      </is>
    </oc>
    <nc r="BZ730">
      <v>0.06</v>
    </nc>
  </rcc>
  <rcc rId="12072" sId="1">
    <oc r="BZ765" t="inlineStr">
      <is>
        <t/>
      </is>
    </oc>
    <nc r="BZ765">
      <v>0.06</v>
    </nc>
  </rcc>
  <rcc rId="12073" sId="1" numFmtId="11">
    <oc r="S767" t="inlineStr">
      <is>
        <t>13</t>
      </is>
    </oc>
    <nc r="S767">
      <v>18</v>
    </nc>
  </rcc>
  <rcc rId="12074" sId="1" numFmtId="11">
    <oc r="S730" t="inlineStr">
      <is>
        <t>13</t>
      </is>
    </oc>
    <nc r="S730">
      <v>19</v>
    </nc>
  </rcc>
  <rcc rId="12075" sId="1" numFmtId="11">
    <oc r="S750" t="inlineStr">
      <is>
        <t>13</t>
      </is>
    </oc>
    <nc r="S750">
      <v>18.5</v>
    </nc>
  </rcc>
  <rcc rId="12076" sId="1" numFmtId="11">
    <oc r="S769" t="inlineStr">
      <is>
        <t>13</t>
      </is>
    </oc>
    <nc r="S769">
      <v>18.5</v>
    </nc>
  </rcc>
  <rcc rId="12077" sId="1" numFmtId="11">
    <oc r="S765" t="inlineStr">
      <is>
        <t>16</t>
      </is>
    </oc>
    <nc r="S765">
      <v>19</v>
    </nc>
  </rcc>
  <rcc rId="12078" sId="1">
    <oc r="AQ800">
      <v>0.1</v>
    </oc>
    <nc r="AQ800">
      <v>0.05</v>
    </nc>
  </rcc>
  <rcc rId="12079" sId="1">
    <oc r="AQ736">
      <v>0.1</v>
    </oc>
    <nc r="AQ736">
      <v>0.05</v>
    </nc>
  </rcc>
  <rcc rId="12080" sId="1">
    <oc r="AQ730">
      <v>0.1</v>
    </oc>
    <nc r="AQ730">
      <v>0.06</v>
    </nc>
  </rcc>
  <rcc rId="12081" sId="1">
    <oc r="AQ764">
      <v>0.1</v>
    </oc>
    <nc r="AQ764">
      <v>0.05</v>
    </nc>
  </rcc>
  <rcc rId="12082" sId="1" numFmtId="11">
    <oc r="S736" t="inlineStr">
      <is>
        <t>16</t>
      </is>
    </oc>
    <nc r="S736">
      <v>20.5</v>
    </nc>
  </rcc>
  <rcc rId="12083" sId="1" numFmtId="11">
    <oc r="S764" t="inlineStr">
      <is>
        <t>13</t>
      </is>
    </oc>
    <nc r="S764">
      <v>19.5</v>
    </nc>
  </rcc>
  <rcc rId="12084" sId="1">
    <oc r="BZ736" t="inlineStr">
      <is>
        <t/>
      </is>
    </oc>
    <nc r="BZ736">
      <v>5.7500000000000002E-2</v>
    </nc>
  </rcc>
  <rcc rId="12085" sId="1" numFmtId="11">
    <oc r="S787" t="inlineStr">
      <is>
        <t>15</t>
      </is>
    </oc>
    <nc r="S787">
      <v>20</v>
    </nc>
  </rcc>
  <rcc rId="12086" sId="1" numFmtId="11">
    <oc r="S784" t="inlineStr">
      <is>
        <t>15</t>
      </is>
    </oc>
    <nc r="S784">
      <v>20</v>
    </nc>
  </rcc>
  <rcc rId="12087" sId="1" numFmtId="11">
    <oc r="S781" t="inlineStr">
      <is>
        <t>15</t>
      </is>
    </oc>
    <nc r="S781">
      <v>20</v>
    </nc>
  </rcc>
  <rcc rId="12088" sId="1" numFmtId="11">
    <oc r="S774" t="inlineStr">
      <is>
        <t>15</t>
      </is>
    </oc>
    <nc r="S774">
      <v>20</v>
    </nc>
  </rcc>
  <rcc rId="12089" sId="1" numFmtId="11">
    <oc r="S770" t="inlineStr">
      <is>
        <t>15</t>
      </is>
    </oc>
    <nc r="S770">
      <v>20</v>
    </nc>
  </rcc>
  <rcc rId="12090" sId="1" numFmtId="11">
    <oc r="S763" t="inlineStr">
      <is>
        <t>18</t>
      </is>
    </oc>
    <nc r="S763">
      <v>20</v>
    </nc>
  </rcc>
  <rcc rId="12091" sId="1" numFmtId="11">
    <oc r="S759" t="inlineStr">
      <is>
        <t>15</t>
      </is>
    </oc>
    <nc r="S759">
      <v>20</v>
    </nc>
  </rcc>
  <rcc rId="12092" sId="1" numFmtId="11">
    <oc r="S754" t="inlineStr">
      <is>
        <t>15</t>
      </is>
    </oc>
    <nc r="S754">
      <v>20</v>
    </nc>
  </rcc>
  <rcc rId="12093" sId="1" numFmtId="11">
    <oc r="S732" t="inlineStr">
      <is>
        <t>18</t>
      </is>
    </oc>
    <nc r="S732">
      <v>20</v>
    </nc>
  </rcc>
  <rcc rId="12094" sId="1" numFmtId="11">
    <oc r="S724" t="inlineStr">
      <is>
        <t>18</t>
      </is>
    </oc>
    <nc r="S724">
      <v>20</v>
    </nc>
  </rcc>
  <rcc rId="12095" sId="1" numFmtId="11">
    <oc r="S725" t="inlineStr">
      <is>
        <t>18</t>
      </is>
    </oc>
    <nc r="S725">
      <v>20</v>
    </nc>
  </rcc>
  <rcc rId="12096" sId="1" numFmtId="11">
    <oc r="S722" t="inlineStr">
      <is>
        <t>18</t>
      </is>
    </oc>
    <nc r="S722">
      <v>20</v>
    </nc>
  </rcc>
  <rcc rId="12097" sId="1" numFmtId="11">
    <oc r="S720" t="inlineStr">
      <is>
        <t>18</t>
      </is>
    </oc>
    <nc r="S720">
      <v>20</v>
    </nc>
  </rcc>
  <rcc rId="12098" sId="1">
    <oc r="AQ787">
      <v>0.1</v>
    </oc>
    <nc r="AQ787">
      <v>6.5000000000000002E-2</v>
    </nc>
  </rcc>
  <rcc rId="12099" sId="1">
    <oc r="AQ784">
      <v>0.1</v>
    </oc>
    <nc r="AQ784">
      <v>6.5000000000000002E-2</v>
    </nc>
  </rcc>
  <rcc rId="12100" sId="1">
    <oc r="AQ781">
      <v>0.1</v>
    </oc>
    <nc r="AQ781">
      <v>6.5000000000000002E-2</v>
    </nc>
  </rcc>
  <rcc rId="12101" sId="1">
    <oc r="AQ773">
      <v>0.1</v>
    </oc>
    <nc r="AQ773">
      <v>6.5000000000000002E-2</v>
    </nc>
  </rcc>
  <rcc rId="12102" sId="1">
    <oc r="AQ774">
      <v>0.1</v>
    </oc>
    <nc r="AQ774">
      <v>6.5000000000000002E-2</v>
    </nc>
  </rcc>
  <rcc rId="12103" sId="1">
    <oc r="AQ770">
      <v>0.1</v>
    </oc>
    <nc r="AQ770">
      <v>6.5000000000000002E-2</v>
    </nc>
  </rcc>
  <rcc rId="12104" sId="1">
    <oc r="AQ763">
      <v>0.1</v>
    </oc>
    <nc r="AQ763">
      <v>6.5000000000000002E-2</v>
    </nc>
  </rcc>
  <rcc rId="12105" sId="1">
    <oc r="AQ759">
      <v>0.1</v>
    </oc>
    <nc r="AQ759">
      <v>6.5000000000000002E-2</v>
    </nc>
  </rcc>
  <rcc rId="12106" sId="1">
    <oc r="AQ754">
      <v>0.1</v>
    </oc>
    <nc r="AQ754">
      <v>6.5000000000000002E-2</v>
    </nc>
  </rcc>
  <rcc rId="12107" sId="1">
    <oc r="AQ744">
      <v>0.1</v>
    </oc>
    <nc r="AQ744">
      <v>6.5000000000000002E-2</v>
    </nc>
  </rcc>
  <rcc rId="12108" sId="1">
    <oc r="AQ732">
      <v>0.1</v>
    </oc>
    <nc r="AQ732">
      <v>6.5000000000000002E-2</v>
    </nc>
  </rcc>
  <rcc rId="12109" sId="1">
    <oc r="AQ724">
      <v>0.1</v>
    </oc>
    <nc r="AQ724">
      <v>6.5000000000000002E-2</v>
    </nc>
  </rcc>
  <rcc rId="12110" sId="1">
    <oc r="AQ725">
      <v>0.1</v>
    </oc>
    <nc r="AQ725">
      <v>6.5000000000000002E-2</v>
    </nc>
  </rcc>
  <rcc rId="12111" sId="1">
    <oc r="AQ722">
      <v>0.1</v>
    </oc>
    <nc r="AQ722">
      <v>6.5000000000000002E-2</v>
    </nc>
  </rcc>
  <rcc rId="12112" sId="1">
    <oc r="AQ720">
      <v>0.1</v>
    </oc>
    <nc r="AQ720">
      <v>6.5000000000000002E-2</v>
    </nc>
  </rcc>
  <rcc rId="12113" sId="1">
    <oc r="BZ720" t="inlineStr">
      <is>
        <t/>
      </is>
    </oc>
    <nc r="BZ720">
      <v>6.5000000000000002E-2</v>
    </nc>
  </rcc>
  <rcc rId="12114" sId="1">
    <oc r="BZ722" t="inlineStr">
      <is>
        <t/>
      </is>
    </oc>
    <nc r="BZ722">
      <v>6.5000000000000002E-2</v>
    </nc>
  </rcc>
  <rcc rId="12115" sId="1">
    <oc r="BZ724" t="inlineStr">
      <is>
        <t/>
      </is>
    </oc>
    <nc r="BZ724">
      <v>6.5000000000000002E-2</v>
    </nc>
  </rcc>
  <rcc rId="12116" sId="1">
    <oc r="BZ732" t="inlineStr">
      <is>
        <t/>
      </is>
    </oc>
    <nc r="BZ732">
      <v>6.5000000000000002E-2</v>
    </nc>
  </rcc>
  <rcc rId="12117" sId="1">
    <oc r="BZ754" t="inlineStr">
      <is>
        <t/>
      </is>
    </oc>
    <nc r="BZ754">
      <v>6.5000000000000002E-2</v>
    </nc>
  </rcc>
  <rcc rId="12118" sId="1">
    <oc r="BZ763" t="inlineStr">
      <is>
        <t/>
      </is>
    </oc>
    <nc r="BZ763">
      <v>6.5000000000000002E-2</v>
    </nc>
  </rcc>
  <rcc rId="12119" sId="1">
    <oc r="BZ770" t="inlineStr">
      <is>
        <t/>
      </is>
    </oc>
    <nc r="BZ770">
      <v>6.5000000000000002E-2</v>
    </nc>
  </rcc>
  <rcc rId="12120" sId="1">
    <oc r="BZ744" t="inlineStr">
      <is>
        <t/>
      </is>
    </oc>
    <nc r="BZ744">
      <v>7.4999999999999997E-2</v>
    </nc>
  </rcc>
  <rcc rId="12121" sId="1">
    <oc r="BZ773" t="inlineStr">
      <is>
        <t/>
      </is>
    </oc>
    <nc r="BZ773">
      <v>7.4999999999999997E-2</v>
    </nc>
  </rcc>
  <rcc rId="12122" sId="1">
    <oc r="BZ774" t="inlineStr">
      <is>
        <t/>
      </is>
    </oc>
    <nc r="BZ774">
      <v>7.0000000000000007E-2</v>
    </nc>
  </rcc>
  <rcc rId="12123" sId="1">
    <oc r="BZ781" t="inlineStr">
      <is>
        <t/>
      </is>
    </oc>
    <nc r="BZ781">
      <v>7.0000000000000007E-2</v>
    </nc>
  </rcc>
  <rcc rId="12124" sId="1">
    <oc r="BZ784" t="inlineStr">
      <is>
        <t/>
      </is>
    </oc>
    <nc r="BZ784">
      <v>7.0000000000000007E-2</v>
    </nc>
  </rcc>
  <rcc rId="12125" sId="1">
    <oc r="BZ725" t="inlineStr">
      <is>
        <t/>
      </is>
    </oc>
    <nc r="BZ725">
      <v>6.25E-2</v>
    </nc>
  </rcc>
  <rcc rId="12126" sId="1">
    <oc r="BZ759" t="inlineStr">
      <is>
        <t/>
      </is>
    </oc>
    <nc r="BZ759">
      <v>6.25E-2</v>
    </nc>
  </rcc>
  <rcc rId="12127" sId="1">
    <oc r="BZ787" t="inlineStr">
      <is>
        <t/>
      </is>
    </oc>
    <nc r="BZ787">
      <v>0.06</v>
    </nc>
  </rcc>
  <rcc rId="12128" sId="1">
    <oc r="BZ755" t="inlineStr">
      <is>
        <t/>
      </is>
    </oc>
    <nc r="BZ755">
      <v>0.06</v>
    </nc>
  </rcc>
  <rcc rId="12129" sId="1">
    <oc r="BZ772" t="inlineStr">
      <is>
        <t/>
      </is>
    </oc>
    <nc r="BZ772">
      <v>0.06</v>
    </nc>
  </rcc>
  <rcc rId="12130" sId="1">
    <oc r="BZ788" t="inlineStr">
      <is>
        <t/>
      </is>
    </oc>
    <nc r="BZ788">
      <v>0.06</v>
    </nc>
  </rcc>
  <rcc rId="12131" sId="1">
    <oc r="AQ755">
      <v>0.1</v>
    </oc>
    <nc r="AQ755">
      <v>0.06</v>
    </nc>
  </rcc>
  <rcc rId="12132" sId="1">
    <oc r="AQ772">
      <v>0.1</v>
    </oc>
    <nc r="AQ772">
      <v>0.06</v>
    </nc>
  </rcc>
  <rcc rId="12133" sId="1">
    <oc r="AQ788">
      <v>0.1</v>
    </oc>
    <nc r="AQ788">
      <v>0.06</v>
    </nc>
  </rcc>
  <rcc rId="12134" sId="1" numFmtId="11">
    <oc r="S744" t="inlineStr">
      <is>
        <t>18</t>
      </is>
    </oc>
    <nc r="S744">
      <v>17.5</v>
    </nc>
  </rcc>
  <rcc rId="12135" sId="1" numFmtId="11">
    <oc r="S773" t="inlineStr">
      <is>
        <t>18</t>
      </is>
    </oc>
    <nc r="S773">
      <v>17.5</v>
    </nc>
  </rcc>
  <rcc rId="12136" sId="1" numFmtId="11">
    <oc r="S755" t="inlineStr">
      <is>
        <t>18</t>
      </is>
    </oc>
    <nc r="S755">
      <v>21.5</v>
    </nc>
  </rcc>
  <rcc rId="12137" sId="1" numFmtId="11">
    <oc r="S772" t="inlineStr">
      <is>
        <t>18</t>
      </is>
    </oc>
    <nc r="S772">
      <v>22</v>
    </nc>
  </rcc>
  <rcc rId="12138" sId="1" numFmtId="11">
    <oc r="S788" t="inlineStr">
      <is>
        <t>15</t>
      </is>
    </oc>
    <nc r="S788">
      <v>24.5</v>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39" sId="1" numFmtId="11">
    <oc r="S717" t="inlineStr">
      <is>
        <t>12</t>
      </is>
    </oc>
    <nc r="S717">
      <v>12</v>
    </nc>
  </rcc>
  <rcc rId="12140" sId="1" numFmtId="11">
    <oc r="S716" t="inlineStr">
      <is>
        <t/>
      </is>
    </oc>
    <nc r="S716">
      <v>12</v>
    </nc>
  </rcc>
  <rcc rId="12141" sId="1" numFmtId="11">
    <oc r="S714" t="inlineStr">
      <is>
        <t>11.5</t>
      </is>
    </oc>
    <nc r="S714">
      <v>11.5</v>
    </nc>
  </rcc>
  <rcc rId="12142" sId="1" numFmtId="11">
    <oc r="S713" t="inlineStr">
      <is>
        <t>15</t>
      </is>
    </oc>
    <nc r="S713">
      <v>15</v>
    </nc>
  </rcc>
  <rcc rId="12143" sId="1" numFmtId="11">
    <oc r="S712" t="inlineStr">
      <is>
        <t>12.15</t>
      </is>
    </oc>
    <nc r="S712">
      <v>12.15</v>
    </nc>
  </rcc>
  <rcc rId="12144" sId="1">
    <oc r="BZ712" t="inlineStr">
      <is>
        <t>-0.025474</t>
      </is>
    </oc>
    <nc r="BZ712">
      <v>0.08</v>
    </nc>
  </rcc>
  <rcc rId="12145" sId="1">
    <oc r="BZ713" t="inlineStr">
      <is>
        <t>-0.025474</t>
      </is>
    </oc>
    <nc r="BZ713">
      <v>0.08</v>
    </nc>
  </rcc>
  <rcc rId="12146" sId="1">
    <oc r="BZ714" t="inlineStr">
      <is>
        <t>0.10644311146</t>
      </is>
    </oc>
    <nc r="BZ714">
      <v>0.08</v>
    </nc>
  </rcc>
  <rcc rId="12147" sId="1">
    <oc r="BZ716" t="inlineStr">
      <is>
        <t/>
      </is>
    </oc>
    <nc r="BZ716">
      <v>0.08</v>
    </nc>
  </rcc>
  <rcc rId="12148" sId="1">
    <oc r="BZ717" t="inlineStr">
      <is>
        <t/>
      </is>
    </oc>
    <nc r="BZ717">
      <v>0.08</v>
    </nc>
  </rcc>
  <rcc rId="12149" sId="1">
    <oc r="BZ718" t="inlineStr">
      <is>
        <t/>
      </is>
    </oc>
    <nc r="BZ718">
      <v>0.08</v>
    </nc>
  </rcc>
  <rcc rId="12150" sId="1">
    <oc r="BZ719" t="inlineStr">
      <is>
        <t/>
      </is>
    </oc>
    <nc r="BZ719">
      <v>0.08</v>
    </nc>
  </rcc>
  <rrc rId="12151" sId="1" ref="A712:XFD712" action="deleteRow">
    <rfmt sheetId="1" xfDxf="1" sqref="A712:XFD712" start="0" length="0"/>
    <rcc rId="0" sId="1" dxf="1">
      <nc r="A712" t="inlineStr">
        <is>
          <t>79-07-20-463-001.000-004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712"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712">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712" t="inlineStr">
        <is>
          <t>Sweet Revolutions Bake Shop</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712" t="inlineStr">
        <is>
          <t>LAHR RENAISSANCE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712" t="inlineStr">
        <is>
          <t>117 N 5th St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712"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712">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712"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712" t="inlineStr">
        <is>
          <t>Retail Bakeries</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K712">
        <v>1066</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L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712">
        <v>12.15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712">
        <v>1865</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712" t="inlineStr">
        <is>
          <t>3</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712">
        <v>3</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712">
        <f>K712*S712</f>
      </nc>
      <ndxf>
        <numFmt numFmtId="166" formatCode="&quot;$&quot;#,##0"/>
        <border outline="0">
          <left style="thin">
            <color rgb="FFD0D7E5"/>
          </left>
          <right style="thin">
            <color rgb="FFD0D7E5"/>
          </right>
          <top style="thin">
            <color rgb="FFD0D7E5"/>
          </top>
          <bottom style="thin">
            <color rgb="FFD0D7E5"/>
          </bottom>
        </border>
      </ndxf>
    </rcc>
    <rcc rId="0" sId="1" dxf="1">
      <nc r="A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712" t="inlineStr">
        <is>
          <t>0.145</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712">
        <f>AO712*(1-AQ712)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712">
        <f>BW712*0.15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712">
        <f>BW712*0.35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712">
        <f>BW712*0.3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712">
        <f>BW712*0.2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712">
        <f>((AT712-BY712)/K712)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712">
        <f>CC712*CB712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712">
        <v>0.08</v>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712">
        <f>C712</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712">
        <f>BZ712+CA712</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712">
        <v>3364700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712">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712">
        <f>CC712-CD712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712"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712">
        <f>CE712/K712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712" t="inlineStr">
        <is>
          <t>Sweet Revolutions Bake Shop, will open in 4-2017; Multiple models for Apartments, retail</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712"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712"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712"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rc rId="12152" sId="1" ref="A712:XFD712" action="deleteRow">
    <rfmt sheetId="1" xfDxf="1" sqref="A712:XFD712" start="0" length="0"/>
    <rcc rId="0" sId="1" dxf="1">
      <nc r="A712" t="inlineStr">
        <is>
          <t>79-07-20-463-001.000-004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712" t="inlineStr">
        <is>
          <t>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712">
        <v>2.5474E-2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712" t="inlineStr">
        <is>
          <t>Sweet Revolutions Bake Shop</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712" t="inlineStr">
        <is>
          <t>LAHR RENAISSANCE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712" t="inlineStr">
        <is>
          <t>117 N 5TH</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712" t="inlineStr">
        <is>
          <t>Lafayette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H712">
        <v>47901</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I712" t="inlineStr">
        <is>
          <t>Restaurant</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712" t="inlineStr">
        <is>
          <t>Retail Bakeries</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K712">
        <v>1066</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L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S712">
        <v>15</v>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A712">
        <v>1865</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B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712" t="inlineStr">
        <is>
          <t>3</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712">
        <v>3</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G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712">
        <f>K712*S712</f>
      </nc>
      <ndxf>
        <numFmt numFmtId="166" formatCode="&quot;$&quot;#,##0"/>
        <border outline="0">
          <left style="thin">
            <color rgb="FFD0D7E5"/>
          </left>
          <right style="thin">
            <color rgb="FFD0D7E5"/>
          </right>
          <top style="thin">
            <color rgb="FFD0D7E5"/>
          </top>
          <bottom style="thin">
            <color rgb="FFD0D7E5"/>
          </bottom>
        </border>
      </ndxf>
    </rcc>
    <rcc rId="0" sId="1" dxf="1">
      <nc r="A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712" t="inlineStr">
        <is>
          <t>0.12</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R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712">
        <f>AO712*(1-AQ712)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712">
        <f>BW712*0.15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712">
        <f>BW712*0.35</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712">
        <f>BW712*0.3</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712">
        <f>BW712*0.2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M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712">
        <f>((AT712-BY712)/K712)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712">
        <f>CC712*CB712</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712">
        <v>0.08</v>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712">
        <f>C712</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712">
        <f>BZ712+CA712</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712">
        <v>3364700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712">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712">
        <f>CC712-CD712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712"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712">
        <f>CE712/K712</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712" t="inlineStr">
        <is>
          <t>Sweet Revolutions Bake Shop, will open in 4-2017; Multiple models for Apartments, retail</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712"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712"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712"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712" t="inlineStr">
        <is>
          <t>1</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rc>
  <rcc rId="12153" sId="1">
    <oc r="BZ711" t="inlineStr">
      <is>
        <t/>
      </is>
    </oc>
    <nc r="BZ711">
      <v>7.4999999999999997E-2</v>
    </nc>
  </rcc>
  <rcc rId="12154" sId="1">
    <oc r="BZ713" t="inlineStr">
      <is>
        <t/>
      </is>
    </oc>
    <nc r="BZ713">
      <v>7.4999999999999997E-2</v>
    </nc>
  </rcc>
  <rcc rId="12155" sId="1">
    <oc r="AQ712" t="inlineStr">
      <is>
        <t>0.12</t>
      </is>
    </oc>
    <nc r="AQ712">
      <v>0.1</v>
    </nc>
  </rcc>
  <rcc rId="12156" sId="1">
    <oc r="AQ716">
      <v>0.1</v>
    </oc>
    <nc r="AQ716">
      <v>0.12</v>
    </nc>
  </rcc>
  <rcc rId="12157" sId="1">
    <oc r="AQ717">
      <v>0.1</v>
    </oc>
    <nc r="AQ717">
      <v>0.12</v>
    </nc>
  </rcc>
  <rcc rId="12158" sId="1">
    <oc r="AQ713">
      <v>0.1</v>
    </oc>
    <nc r="AQ713">
      <v>8.5000000000000006E-2</v>
    </nc>
  </rcc>
  <rcc rId="12159" sId="1">
    <oc r="AQ711">
      <v>0.1</v>
    </oc>
    <nc r="AQ711">
      <v>8.5000000000000006E-2</v>
    </nc>
  </rcc>
  <rcc rId="12160" sId="1" numFmtId="11">
    <oc r="S711" t="inlineStr">
      <is>
        <t>12</t>
      </is>
    </oc>
    <nc r="S711">
      <v>14</v>
    </nc>
  </rcc>
  <rcc rId="12161" sId="1" numFmtId="11">
    <oc r="S713" t="inlineStr">
      <is>
        <t/>
      </is>
    </oc>
    <nc r="S713">
      <v>13.5</v>
    </nc>
  </rcc>
  <rcc rId="12162" sId="1" numFmtId="11">
    <oc r="S717" t="inlineStr">
      <is>
        <t>14</t>
      </is>
    </oc>
    <nc r="S717">
      <v>11.5</v>
    </nc>
  </rcc>
  <rcc rId="12163" sId="1" numFmtId="11">
    <oc r="S716" t="inlineStr">
      <is>
        <t>11.5</t>
      </is>
    </oc>
    <nc r="S716">
      <v>10.5</v>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4" sId="1">
    <oc r="I976" t="inlineStr">
      <is>
        <t>Multi Family</t>
      </is>
    </oc>
    <nc r="I976" t="inlineStr">
      <is>
        <t>Multi-Family</t>
      </is>
    </nc>
  </rcc>
  <rcc rId="12165" sId="1">
    <oc r="I977" t="inlineStr">
      <is>
        <t>Multi Family</t>
      </is>
    </oc>
    <nc r="I977" t="inlineStr">
      <is>
        <t>Multi-Family</t>
      </is>
    </nc>
  </rcc>
  <rcc rId="12166" sId="1">
    <oc r="I978" t="inlineStr">
      <is>
        <t>Multi Family</t>
      </is>
    </oc>
    <nc r="I978" t="inlineStr">
      <is>
        <t>Multi-Family</t>
      </is>
    </nc>
  </rcc>
  <rcc rId="12167" sId="1">
    <oc r="I979" t="inlineStr">
      <is>
        <t>Multi Family</t>
      </is>
    </oc>
    <nc r="I979" t="inlineStr">
      <is>
        <t>Multi-Family</t>
      </is>
    </nc>
  </rcc>
  <rcc rId="12168" sId="1">
    <oc r="I980" t="inlineStr">
      <is>
        <t>Multi Family</t>
      </is>
    </oc>
    <nc r="I980" t="inlineStr">
      <is>
        <t>Multi-Family</t>
      </is>
    </nc>
  </rcc>
  <rcc rId="12169" sId="1">
    <oc r="I981" t="inlineStr">
      <is>
        <t>Multi Family</t>
      </is>
    </oc>
    <nc r="I981" t="inlineStr">
      <is>
        <t>Multi-Family</t>
      </is>
    </nc>
  </rcc>
  <rcc rId="12170" sId="1">
    <oc r="I1166" t="inlineStr">
      <is>
        <t>Multi Family</t>
      </is>
    </oc>
    <nc r="I1166" t="inlineStr">
      <is>
        <t>Multi-Family</t>
      </is>
    </nc>
  </rcc>
  <rcc rId="12171" sId="1">
    <oc r="I1167" t="inlineStr">
      <is>
        <t>Multi Family</t>
      </is>
    </oc>
    <nc r="I1167" t="inlineStr">
      <is>
        <t>Multi-Family</t>
      </is>
    </nc>
  </rcc>
  <rcc rId="12172" sId="1">
    <oc r="I1168" t="inlineStr">
      <is>
        <t>Multi Family</t>
      </is>
    </oc>
    <nc r="I1168" t="inlineStr">
      <is>
        <t>Multi-Family</t>
      </is>
    </nc>
  </rcc>
  <rcc rId="12173" sId="1">
    <oc r="I1169" t="inlineStr">
      <is>
        <t>Multi Family</t>
      </is>
    </oc>
    <nc r="I1169" t="inlineStr">
      <is>
        <t>Multi-Family</t>
      </is>
    </nc>
  </rcc>
  <rcc rId="12174" sId="1">
    <oc r="I1170" t="inlineStr">
      <is>
        <t>Multi Family</t>
      </is>
    </oc>
    <nc r="I1170" t="inlineStr">
      <is>
        <t>Multi-Family</t>
      </is>
    </nc>
  </rcc>
  <rcc rId="12175" sId="1">
    <oc r="I1171" t="inlineStr">
      <is>
        <t>Multi Family</t>
      </is>
    </oc>
    <nc r="I1171" t="inlineStr">
      <is>
        <t>Multi-Family</t>
      </is>
    </nc>
  </rcc>
  <rcc rId="12176" sId="1">
    <oc r="I1172" t="inlineStr">
      <is>
        <t>Multi Family</t>
      </is>
    </oc>
    <nc r="I1172" t="inlineStr">
      <is>
        <t>Multi-Family</t>
      </is>
    </nc>
  </rcc>
  <rcc rId="12177" sId="1">
    <oc r="I1173" t="inlineStr">
      <is>
        <t>Multi Family</t>
      </is>
    </oc>
    <nc r="I1173" t="inlineStr">
      <is>
        <t>Multi-Family</t>
      </is>
    </nc>
  </rcc>
  <rcc rId="12178" sId="1">
    <oc r="I1174" t="inlineStr">
      <is>
        <t>Multi Family</t>
      </is>
    </oc>
    <nc r="I1174" t="inlineStr">
      <is>
        <t>Multi-Family</t>
      </is>
    </nc>
  </rcc>
  <rcc rId="12179" sId="1">
    <oc r="I1175" t="inlineStr">
      <is>
        <t>Multi Family</t>
      </is>
    </oc>
    <nc r="I1175" t="inlineStr">
      <is>
        <t>Multi-Family</t>
      </is>
    </nc>
  </rcc>
  <rcc rId="12180" sId="1">
    <oc r="I1176" t="inlineStr">
      <is>
        <t>Multi Family</t>
      </is>
    </oc>
    <nc r="I1176" t="inlineStr">
      <is>
        <t>Multi-Family</t>
      </is>
    </nc>
  </rcc>
  <rcc rId="12181" sId="1">
    <oc r="I1177" t="inlineStr">
      <is>
        <t>Multi Family</t>
      </is>
    </oc>
    <nc r="I1177" t="inlineStr">
      <is>
        <t>Multi-Family</t>
      </is>
    </nc>
  </rcc>
  <rcc rId="12182" sId="1">
    <oc r="I1178" t="inlineStr">
      <is>
        <t>Multi Family</t>
      </is>
    </oc>
    <nc r="I1178" t="inlineStr">
      <is>
        <t>Multi-Family</t>
      </is>
    </nc>
  </rcc>
  <rcc rId="12183" sId="1">
    <oc r="I1179" t="inlineStr">
      <is>
        <t>Multi Family</t>
      </is>
    </oc>
    <nc r="I1179" t="inlineStr">
      <is>
        <t>Multi-Family</t>
      </is>
    </nc>
  </rcc>
  <rcc rId="12184" sId="1">
    <oc r="I1180" t="inlineStr">
      <is>
        <t>Multi Family</t>
      </is>
    </oc>
    <nc r="I1180" t="inlineStr">
      <is>
        <t>Multi-Family</t>
      </is>
    </nc>
  </rcc>
  <rcc rId="12185" sId="1">
    <oc r="I1181" t="inlineStr">
      <is>
        <t>Multi Family</t>
      </is>
    </oc>
    <nc r="I1181" t="inlineStr">
      <is>
        <t>Multi-Family</t>
      </is>
    </nc>
  </rcc>
  <rcc rId="12186" sId="1">
    <oc r="I1185" t="inlineStr">
      <is>
        <t>Multi Family</t>
      </is>
    </oc>
    <nc r="I1185" t="inlineStr">
      <is>
        <t>Multi-Family</t>
      </is>
    </nc>
  </rcc>
  <rcc rId="12187" sId="1">
    <oc r="I1186" t="inlineStr">
      <is>
        <t>Multi Family</t>
      </is>
    </oc>
    <nc r="I1186" t="inlineStr">
      <is>
        <t>Multi-Family</t>
      </is>
    </nc>
  </rcc>
  <rcc rId="12188" sId="1">
    <oc r="I1187" t="inlineStr">
      <is>
        <t>Multi Family</t>
      </is>
    </oc>
    <nc r="I1187" t="inlineStr">
      <is>
        <t>Multi-Family</t>
      </is>
    </nc>
  </rcc>
  <rcc rId="12189" sId="1">
    <oc r="I1188" t="inlineStr">
      <is>
        <t>Multi Family</t>
      </is>
    </oc>
    <nc r="I1188" t="inlineStr">
      <is>
        <t>Multi-Family</t>
      </is>
    </nc>
  </rcc>
  <rcc rId="12190" sId="1">
    <oc r="I1189" t="inlineStr">
      <is>
        <t>Multi Family</t>
      </is>
    </oc>
    <nc r="I1189" t="inlineStr">
      <is>
        <t>Multi-Family</t>
      </is>
    </nc>
  </rcc>
  <rcc rId="12191" sId="1">
    <oc r="I1190" t="inlineStr">
      <is>
        <t>Multi Family</t>
      </is>
    </oc>
    <nc r="I1190" t="inlineStr">
      <is>
        <t>Multi-Family</t>
      </is>
    </nc>
  </rcc>
  <rcc rId="12192" sId="1">
    <oc r="I1191" t="inlineStr">
      <is>
        <t>Multi Family</t>
      </is>
    </oc>
    <nc r="I1191" t="inlineStr">
      <is>
        <t>Multi-Family</t>
      </is>
    </nc>
  </rcc>
  <rcc rId="12193" sId="1">
    <oc r="I1192" t="inlineStr">
      <is>
        <t>Multi Family</t>
      </is>
    </oc>
    <nc r="I1192" t="inlineStr">
      <is>
        <t>Multi-Family</t>
      </is>
    </nc>
  </rcc>
  <rcc rId="12194" sId="1">
    <oc r="I1193" t="inlineStr">
      <is>
        <t>Multi Family</t>
      </is>
    </oc>
    <nc r="I1193" t="inlineStr">
      <is>
        <t>Multi-Family</t>
      </is>
    </nc>
  </rcc>
  <rcc rId="12195" sId="1">
    <oc r="I1194" t="inlineStr">
      <is>
        <t>Multi Family</t>
      </is>
    </oc>
    <nc r="I1194" t="inlineStr">
      <is>
        <t>Multi-Family</t>
      </is>
    </nc>
  </rcc>
  <rcc rId="12196" sId="1">
    <oc r="I1195" t="inlineStr">
      <is>
        <t>Multi Family</t>
      </is>
    </oc>
    <nc r="I1195" t="inlineStr">
      <is>
        <t>Multi-Family</t>
      </is>
    </nc>
  </rcc>
  <rcc rId="12197" sId="1">
    <oc r="I1196" t="inlineStr">
      <is>
        <t>Multi Family</t>
      </is>
    </oc>
    <nc r="I1196" t="inlineStr">
      <is>
        <t>Multi-Family</t>
      </is>
    </nc>
  </rcc>
  <rcc rId="12198" sId="1">
    <oc r="I1197" t="inlineStr">
      <is>
        <t>Multi Family</t>
      </is>
    </oc>
    <nc r="I1197" t="inlineStr">
      <is>
        <t>Multi-Family</t>
      </is>
    </nc>
  </rcc>
  <rcc rId="12199" sId="1">
    <oc r="I1198" t="inlineStr">
      <is>
        <t>Multi Family</t>
      </is>
    </oc>
    <nc r="I1198" t="inlineStr">
      <is>
        <t>Multi-Family</t>
      </is>
    </nc>
  </rcc>
  <rcc rId="12200" sId="1">
    <oc r="I1199" t="inlineStr">
      <is>
        <t>Multi Family</t>
      </is>
    </oc>
    <nc r="I1199" t="inlineStr">
      <is>
        <t>Multi-Family</t>
      </is>
    </nc>
  </rcc>
  <rcc rId="12201" sId="1">
    <oc r="I1200" t="inlineStr">
      <is>
        <t>Multi Family</t>
      </is>
    </oc>
    <nc r="I1200" t="inlineStr">
      <is>
        <t>Multi-Family</t>
      </is>
    </nc>
  </rcc>
  <rcc rId="12202" sId="1">
    <oc r="I1201" t="inlineStr">
      <is>
        <t>Multi Family</t>
      </is>
    </oc>
    <nc r="I1201" t="inlineStr">
      <is>
        <t>Multi-Family</t>
      </is>
    </nc>
  </rcc>
  <rcc rId="12203" sId="1">
    <oc r="I1202" t="inlineStr">
      <is>
        <t>Multi Family</t>
      </is>
    </oc>
    <nc r="I1202" t="inlineStr">
      <is>
        <t>Multi-Family</t>
      </is>
    </nc>
  </rcc>
  <rcc rId="12204" sId="1">
    <oc r="I1203" t="inlineStr">
      <is>
        <t>Multi Family</t>
      </is>
    </oc>
    <nc r="I1203" t="inlineStr">
      <is>
        <t>Multi-Family</t>
      </is>
    </nc>
  </rcc>
  <rcc rId="12205" sId="1">
    <oc r="I1204" t="inlineStr">
      <is>
        <t>Multi Family</t>
      </is>
    </oc>
    <nc r="I1204" t="inlineStr">
      <is>
        <t>Multi-Family</t>
      </is>
    </nc>
  </rcc>
  <rcc rId="12206" sId="1">
    <oc r="I1205" t="inlineStr">
      <is>
        <t>Multi Family</t>
      </is>
    </oc>
    <nc r="I1205" t="inlineStr">
      <is>
        <t>Multi-Family</t>
      </is>
    </nc>
  </rcc>
  <rcc rId="12207" sId="1">
    <oc r="I1206" t="inlineStr">
      <is>
        <t>Multi Family</t>
      </is>
    </oc>
    <nc r="I1206" t="inlineStr">
      <is>
        <t>Multi-Family</t>
      </is>
    </nc>
  </rcc>
  <rcc rId="12208" sId="1">
    <oc r="I1207" t="inlineStr">
      <is>
        <t>Multi Family</t>
      </is>
    </oc>
    <nc r="I1207" t="inlineStr">
      <is>
        <t>Multi-Family</t>
      </is>
    </nc>
  </rcc>
  <rcc rId="12209" sId="1">
    <oc r="I1208" t="inlineStr">
      <is>
        <t>Multi Family</t>
      </is>
    </oc>
    <nc r="I1208" t="inlineStr">
      <is>
        <t>Multi-Family</t>
      </is>
    </nc>
  </rcc>
  <rcc rId="12210" sId="1">
    <oc r="I1209" t="inlineStr">
      <is>
        <t>Multi Family</t>
      </is>
    </oc>
    <nc r="I1209" t="inlineStr">
      <is>
        <t>Multi-Family</t>
      </is>
    </nc>
  </rcc>
  <rcc rId="12211" sId="1">
    <oc r="I1210" t="inlineStr">
      <is>
        <t>Multi Family</t>
      </is>
    </oc>
    <nc r="I1210" t="inlineStr">
      <is>
        <t>Multi-Family</t>
      </is>
    </nc>
  </rcc>
  <rcc rId="12212" sId="1">
    <oc r="I1211" t="inlineStr">
      <is>
        <t>Multi Family</t>
      </is>
    </oc>
    <nc r="I1211" t="inlineStr">
      <is>
        <t>Multi-Family</t>
      </is>
    </nc>
  </rcc>
  <rcc rId="12213" sId="1">
    <oc r="I1212" t="inlineStr">
      <is>
        <t>Multi Family</t>
      </is>
    </oc>
    <nc r="I1212" t="inlineStr">
      <is>
        <t>Multi-Family</t>
      </is>
    </nc>
  </rcc>
  <rcc rId="12214" sId="1">
    <oc r="I1213" t="inlineStr">
      <is>
        <t>Multi Family</t>
      </is>
    </oc>
    <nc r="I1213" t="inlineStr">
      <is>
        <t>Multi-Family</t>
      </is>
    </nc>
  </rcc>
  <rcc rId="12215" sId="1">
    <oc r="I1214" t="inlineStr">
      <is>
        <t>Multi Family</t>
      </is>
    </oc>
    <nc r="I1214" t="inlineStr">
      <is>
        <t>Multi-Family</t>
      </is>
    </nc>
  </rcc>
  <rcc rId="12216" sId="1">
    <oc r="I1215" t="inlineStr">
      <is>
        <t>Multi Family</t>
      </is>
    </oc>
    <nc r="I1215" t="inlineStr">
      <is>
        <t>Multi-Family</t>
      </is>
    </nc>
  </rcc>
  <rcc rId="12217" sId="1">
    <oc r="I1216" t="inlineStr">
      <is>
        <t>Multi Family</t>
      </is>
    </oc>
    <nc r="I1216" t="inlineStr">
      <is>
        <t>Multi-Family</t>
      </is>
    </nc>
  </rcc>
  <rcc rId="12218" sId="1">
    <oc r="I1217" t="inlineStr">
      <is>
        <t>Multi Family</t>
      </is>
    </oc>
    <nc r="I1217" t="inlineStr">
      <is>
        <t>Multi-Family</t>
      </is>
    </nc>
  </rcc>
  <rcc rId="12219" sId="1">
    <oc r="I1218" t="inlineStr">
      <is>
        <t>Multi Family</t>
      </is>
    </oc>
    <nc r="I1218" t="inlineStr">
      <is>
        <t>Multi-Family</t>
      </is>
    </nc>
  </rcc>
  <rcc rId="12220" sId="1">
    <oc r="I1219" t="inlineStr">
      <is>
        <t>Multi Family</t>
      </is>
    </oc>
    <nc r="I1219" t="inlineStr">
      <is>
        <t>Multi-Family</t>
      </is>
    </nc>
  </rcc>
  <rcc rId="12221" sId="1">
    <oc r="I1220" t="inlineStr">
      <is>
        <t>Multi Family</t>
      </is>
    </oc>
    <nc r="I1220" t="inlineStr">
      <is>
        <t>Multi-Family</t>
      </is>
    </nc>
  </rcc>
  <rcc rId="12222" sId="1">
    <oc r="I1221" t="inlineStr">
      <is>
        <t>Multi Family</t>
      </is>
    </oc>
    <nc r="I1221" t="inlineStr">
      <is>
        <t>Multi-Family</t>
      </is>
    </nc>
  </rcc>
  <rcc rId="12223" sId="1">
    <oc r="I1222" t="inlineStr">
      <is>
        <t>Multi Family</t>
      </is>
    </oc>
    <nc r="I1222" t="inlineStr">
      <is>
        <t>Multi-Family</t>
      </is>
    </nc>
  </rcc>
  <rcc rId="12224" sId="1">
    <oc r="I1223" t="inlineStr">
      <is>
        <t>Multi Family</t>
      </is>
    </oc>
    <nc r="I1223" t="inlineStr">
      <is>
        <t>Multi-Family</t>
      </is>
    </nc>
  </rcc>
  <rcc rId="12225" sId="1">
    <oc r="I1224" t="inlineStr">
      <is>
        <t>Multi Family</t>
      </is>
    </oc>
    <nc r="I1224" t="inlineStr">
      <is>
        <t>Multi-Family</t>
      </is>
    </nc>
  </rcc>
  <rcc rId="12226" sId="1">
    <oc r="I1225" t="inlineStr">
      <is>
        <t>Multi Family</t>
      </is>
    </oc>
    <nc r="I1225" t="inlineStr">
      <is>
        <t>Multi-Family</t>
      </is>
    </nc>
  </rcc>
  <rcc rId="12227" sId="1">
    <oc r="I1226" t="inlineStr">
      <is>
        <t>Multi Family</t>
      </is>
    </oc>
    <nc r="I1226" t="inlineStr">
      <is>
        <t>Multi-Family</t>
      </is>
    </nc>
  </rcc>
  <rcc rId="12228" sId="1">
    <oc r="I1227" t="inlineStr">
      <is>
        <t>Multi Family</t>
      </is>
    </oc>
    <nc r="I1227" t="inlineStr">
      <is>
        <t>Multi-Family</t>
      </is>
    </nc>
  </rcc>
  <rcc rId="12229" sId="1">
    <oc r="I1228" t="inlineStr">
      <is>
        <t>Multi Family</t>
      </is>
    </oc>
    <nc r="I1228" t="inlineStr">
      <is>
        <t>Multi-Family</t>
      </is>
    </nc>
  </rcc>
  <rcc rId="12230" sId="1">
    <oc r="I1229" t="inlineStr">
      <is>
        <t>Multi Family</t>
      </is>
    </oc>
    <nc r="I1229" t="inlineStr">
      <is>
        <t>Multi-Family</t>
      </is>
    </nc>
  </rcc>
  <rcc rId="12231" sId="1">
    <oc r="I1230" t="inlineStr">
      <is>
        <t>Multi Family</t>
      </is>
    </oc>
    <nc r="I1230" t="inlineStr">
      <is>
        <t>Multi-Family</t>
      </is>
    </nc>
  </rcc>
  <rcc rId="12232" sId="1">
    <oc r="I1231" t="inlineStr">
      <is>
        <t>Multi Family</t>
      </is>
    </oc>
    <nc r="I1231" t="inlineStr">
      <is>
        <t>Multi-Family</t>
      </is>
    </nc>
  </rcc>
  <rcc rId="12233" sId="1">
    <oc r="I1232" t="inlineStr">
      <is>
        <t>Multi Family</t>
      </is>
    </oc>
    <nc r="I1232" t="inlineStr">
      <is>
        <t>Multi-Family</t>
      </is>
    </nc>
  </rcc>
  <rcc rId="12234" sId="1">
    <oc r="I1233" t="inlineStr">
      <is>
        <t>Multi Family</t>
      </is>
    </oc>
    <nc r="I1233" t="inlineStr">
      <is>
        <t>Multi-Family</t>
      </is>
    </nc>
  </rcc>
  <rcc rId="12235" sId="1">
    <oc r="I1234" t="inlineStr">
      <is>
        <t>Multi Family</t>
      </is>
    </oc>
    <nc r="I1234" t="inlineStr">
      <is>
        <t>Multi-Family</t>
      </is>
    </nc>
  </rcc>
  <rcc rId="12236" sId="1">
    <oc r="I1235" t="inlineStr">
      <is>
        <t>Multi Family</t>
      </is>
    </oc>
    <nc r="I1235" t="inlineStr">
      <is>
        <t>Multi-Family</t>
      </is>
    </nc>
  </rcc>
  <rcc rId="12237" sId="1">
    <oc r="I1236" t="inlineStr">
      <is>
        <t>Multi Family</t>
      </is>
    </oc>
    <nc r="I1236" t="inlineStr">
      <is>
        <t>Multi-Family</t>
      </is>
    </nc>
  </rcc>
  <rcc rId="12238" sId="1">
    <oc r="I1237" t="inlineStr">
      <is>
        <t>Multi Family</t>
      </is>
    </oc>
    <nc r="I1237" t="inlineStr">
      <is>
        <t>Multi-Family</t>
      </is>
    </nc>
  </rcc>
  <rcc rId="12239" sId="1">
    <oc r="I1238" t="inlineStr">
      <is>
        <t>Multi Family</t>
      </is>
    </oc>
    <nc r="I1238" t="inlineStr">
      <is>
        <t>Multi-Family</t>
      </is>
    </nc>
  </rcc>
  <rcc rId="12240" sId="1">
    <oc r="I1239" t="inlineStr">
      <is>
        <t>Multi Family</t>
      </is>
    </oc>
    <nc r="I1239" t="inlineStr">
      <is>
        <t>Multi-Family</t>
      </is>
    </nc>
  </rcc>
  <rcc rId="12241" sId="1">
    <oc r="I1240" t="inlineStr">
      <is>
        <t>Multi Family</t>
      </is>
    </oc>
    <nc r="I1240" t="inlineStr">
      <is>
        <t>Multi-Family</t>
      </is>
    </nc>
  </rcc>
  <rcc rId="12242" sId="1">
    <oc r="I1241" t="inlineStr">
      <is>
        <t>Multi Family</t>
      </is>
    </oc>
    <nc r="I1241" t="inlineStr">
      <is>
        <t>Multi-Family</t>
      </is>
    </nc>
  </rcc>
  <rcc rId="12243" sId="1">
    <oc r="I1242" t="inlineStr">
      <is>
        <t>Multi Family</t>
      </is>
    </oc>
    <nc r="I1242" t="inlineStr">
      <is>
        <t>Multi-Family</t>
      </is>
    </nc>
  </rcc>
  <rcc rId="12244" sId="1">
    <oc r="I1243" t="inlineStr">
      <is>
        <t>Multi Family</t>
      </is>
    </oc>
    <nc r="I1243" t="inlineStr">
      <is>
        <t>Multi-Family</t>
      </is>
    </nc>
  </rcc>
  <rcc rId="12245" sId="1">
    <oc r="I1244" t="inlineStr">
      <is>
        <t>Multi Family</t>
      </is>
    </oc>
    <nc r="I1244" t="inlineStr">
      <is>
        <t>Multi-Family</t>
      </is>
    </nc>
  </rcc>
  <rcc rId="12246" sId="1">
    <oc r="I1245" t="inlineStr">
      <is>
        <t>Multi Family</t>
      </is>
    </oc>
    <nc r="I1245" t="inlineStr">
      <is>
        <t>Multi-Family</t>
      </is>
    </nc>
  </rcc>
  <rcc rId="12247" sId="1">
    <oc r="I1246" t="inlineStr">
      <is>
        <t>Multi Family</t>
      </is>
    </oc>
    <nc r="I1246" t="inlineStr">
      <is>
        <t>Multi-Family</t>
      </is>
    </nc>
  </rcc>
  <rcc rId="12248" sId="1">
    <oc r="I1247" t="inlineStr">
      <is>
        <t>Multi Family</t>
      </is>
    </oc>
    <nc r="I1247" t="inlineStr">
      <is>
        <t>Multi-Family</t>
      </is>
    </nc>
  </rcc>
  <rcc rId="12249" sId="1">
    <oc r="I1248" t="inlineStr">
      <is>
        <t>Multi Family</t>
      </is>
    </oc>
    <nc r="I1248" t="inlineStr">
      <is>
        <t>Multi-Family</t>
      </is>
    </nc>
  </rcc>
  <rcc rId="12250" sId="1">
    <oc r="I1249" t="inlineStr">
      <is>
        <t>Multi Family</t>
      </is>
    </oc>
    <nc r="I1249" t="inlineStr">
      <is>
        <t>Multi-Family</t>
      </is>
    </nc>
  </rcc>
  <rcc rId="12251" sId="1">
    <oc r="I1250" t="inlineStr">
      <is>
        <t>Multi Family</t>
      </is>
    </oc>
    <nc r="I1250" t="inlineStr">
      <is>
        <t>Multi-Family</t>
      </is>
    </nc>
  </rcc>
  <rcc rId="12252" sId="1">
    <oc r="I1251" t="inlineStr">
      <is>
        <t>Multi Family</t>
      </is>
    </oc>
    <nc r="I1251" t="inlineStr">
      <is>
        <t>Multi-Family</t>
      </is>
    </nc>
  </rcc>
  <rcc rId="12253" sId="1">
    <oc r="I1252" t="inlineStr">
      <is>
        <t>Multi Family</t>
      </is>
    </oc>
    <nc r="I1252" t="inlineStr">
      <is>
        <t>Multi-Family</t>
      </is>
    </nc>
  </rcc>
  <rcc rId="12254" sId="1">
    <oc r="I1253" t="inlineStr">
      <is>
        <t>Multi Family</t>
      </is>
    </oc>
    <nc r="I1253" t="inlineStr">
      <is>
        <t>Multi-Family</t>
      </is>
    </nc>
  </rcc>
  <rcc rId="12255" sId="1">
    <oc r="I1254" t="inlineStr">
      <is>
        <t>Multi Family</t>
      </is>
    </oc>
    <nc r="I1254" t="inlineStr">
      <is>
        <t>Multi-Family</t>
      </is>
    </nc>
  </rcc>
  <rcc rId="12256" sId="1">
    <oc r="I1255" t="inlineStr">
      <is>
        <t>Multi Family</t>
      </is>
    </oc>
    <nc r="I1255" t="inlineStr">
      <is>
        <t>Multi-Family</t>
      </is>
    </nc>
  </rcc>
  <rcc rId="12257" sId="1">
    <oc r="I1256" t="inlineStr">
      <is>
        <t>Multi Family</t>
      </is>
    </oc>
    <nc r="I1256" t="inlineStr">
      <is>
        <t>Multi-Family</t>
      </is>
    </nc>
  </rcc>
  <rcc rId="12258" sId="1">
    <oc r="I1257" t="inlineStr">
      <is>
        <t>Multi Family</t>
      </is>
    </oc>
    <nc r="I1257" t="inlineStr">
      <is>
        <t>Multi-Family</t>
      </is>
    </nc>
  </rcc>
  <rcc rId="12259" sId="1">
    <oc r="I1258" t="inlineStr">
      <is>
        <t>Multi Family</t>
      </is>
    </oc>
    <nc r="I1258" t="inlineStr">
      <is>
        <t>Multi-Family</t>
      </is>
    </nc>
  </rcc>
  <rcc rId="12260" sId="1">
    <oc r="I1259" t="inlineStr">
      <is>
        <t>Multi Family</t>
      </is>
    </oc>
    <nc r="I1259" t="inlineStr">
      <is>
        <t>Multi-Family</t>
      </is>
    </nc>
  </rcc>
  <rcc rId="12261" sId="1">
    <oc r="I1260" t="inlineStr">
      <is>
        <t>Multi Family</t>
      </is>
    </oc>
    <nc r="I1260" t="inlineStr">
      <is>
        <t>Multi-Family</t>
      </is>
    </nc>
  </rcc>
  <rcc rId="12262" sId="1">
    <oc r="I1261" t="inlineStr">
      <is>
        <t>Multi Family</t>
      </is>
    </oc>
    <nc r="I1261" t="inlineStr">
      <is>
        <t>Multi-Family</t>
      </is>
    </nc>
  </rcc>
  <rcc rId="12263" sId="1">
    <oc r="I1262" t="inlineStr">
      <is>
        <t>Multi Family</t>
      </is>
    </oc>
    <nc r="I1262" t="inlineStr">
      <is>
        <t>Multi-Family</t>
      </is>
    </nc>
  </rcc>
  <rcc rId="12264" sId="1">
    <oc r="I1263" t="inlineStr">
      <is>
        <t>Multi Family</t>
      </is>
    </oc>
    <nc r="I1263" t="inlineStr">
      <is>
        <t>Multi-Family</t>
      </is>
    </nc>
  </rcc>
  <rcc rId="12265" sId="1">
    <oc r="I1264" t="inlineStr">
      <is>
        <t>Multi Family</t>
      </is>
    </oc>
    <nc r="I1264" t="inlineStr">
      <is>
        <t>Multi-Family</t>
      </is>
    </nc>
  </rcc>
  <rcc rId="12266" sId="1">
    <oc r="I1265" t="inlineStr">
      <is>
        <t>Multi Family</t>
      </is>
    </oc>
    <nc r="I1265" t="inlineStr">
      <is>
        <t>Multi-Family</t>
      </is>
    </nc>
  </rcc>
  <rcc rId="12267" sId="1">
    <oc r="I1266" t="inlineStr">
      <is>
        <t>Multi Family</t>
      </is>
    </oc>
    <nc r="I1266" t="inlineStr">
      <is>
        <t>Multi-Family</t>
      </is>
    </nc>
  </rcc>
  <rcc rId="12268" sId="1">
    <oc r="I1267" t="inlineStr">
      <is>
        <t>Multi Family</t>
      </is>
    </oc>
    <nc r="I1267" t="inlineStr">
      <is>
        <t>Multi-Family</t>
      </is>
    </nc>
  </rcc>
  <rcc rId="12269" sId="1">
    <oc r="I1268" t="inlineStr">
      <is>
        <t>Multi Family</t>
      </is>
    </oc>
    <nc r="I1268" t="inlineStr">
      <is>
        <t>Multi-Family</t>
      </is>
    </nc>
  </rcc>
  <rcc rId="12270" sId="1">
    <oc r="I1269" t="inlineStr">
      <is>
        <t>Multi Family</t>
      </is>
    </oc>
    <nc r="I1269" t="inlineStr">
      <is>
        <t>Multi-Family</t>
      </is>
    </nc>
  </rcc>
  <rcc rId="12271" sId="1">
    <oc r="I1270" t="inlineStr">
      <is>
        <t>Multi Family</t>
      </is>
    </oc>
    <nc r="I1270" t="inlineStr">
      <is>
        <t>Multi-Family</t>
      </is>
    </nc>
  </rcc>
  <rcc rId="12272" sId="1">
    <oc r="I1271" t="inlineStr">
      <is>
        <t>Multi Family</t>
      </is>
    </oc>
    <nc r="I1271" t="inlineStr">
      <is>
        <t>Multi-Family</t>
      </is>
    </nc>
  </rcc>
  <rcc rId="12273" sId="1">
    <oc r="I1272" t="inlineStr">
      <is>
        <t>Multi Family</t>
      </is>
    </oc>
    <nc r="I1272" t="inlineStr">
      <is>
        <t>Multi-Family</t>
      </is>
    </nc>
  </rcc>
  <rcc rId="12274" sId="1">
    <oc r="I1273" t="inlineStr">
      <is>
        <t>Multi Family</t>
      </is>
    </oc>
    <nc r="I1273" t="inlineStr">
      <is>
        <t>Multi-Family</t>
      </is>
    </nc>
  </rcc>
  <rcc rId="12275" sId="1">
    <oc r="I1274" t="inlineStr">
      <is>
        <t>Multi Family</t>
      </is>
    </oc>
    <nc r="I1274" t="inlineStr">
      <is>
        <t>Multi-Family</t>
      </is>
    </nc>
  </rcc>
  <rcc rId="12276" sId="1">
    <oc r="I1275" t="inlineStr">
      <is>
        <t>Multi Family</t>
      </is>
    </oc>
    <nc r="I1275" t="inlineStr">
      <is>
        <t>Multi-Family</t>
      </is>
    </nc>
  </rcc>
  <rcc rId="12277" sId="1">
    <oc r="I1276" t="inlineStr">
      <is>
        <t>Multi Family</t>
      </is>
    </oc>
    <nc r="I1276" t="inlineStr">
      <is>
        <t>Multi-Family</t>
      </is>
    </nc>
  </rcc>
  <rcc rId="12278" sId="1">
    <oc r="I1277" t="inlineStr">
      <is>
        <t>Multi Family</t>
      </is>
    </oc>
    <nc r="I1277" t="inlineStr">
      <is>
        <t>Multi-Family</t>
      </is>
    </nc>
  </rcc>
  <rcc rId="12279" sId="1">
    <oc r="I1278" t="inlineStr">
      <is>
        <t>Multi Family</t>
      </is>
    </oc>
    <nc r="I1278" t="inlineStr">
      <is>
        <t>Multi-Family</t>
      </is>
    </nc>
  </rcc>
  <rcc rId="12280" sId="1">
    <oc r="I1279" t="inlineStr">
      <is>
        <t>Multi Family</t>
      </is>
    </oc>
    <nc r="I1279" t="inlineStr">
      <is>
        <t>Multi-Family</t>
      </is>
    </nc>
  </rcc>
  <rcc rId="12281" sId="1">
    <oc r="I1280" t="inlineStr">
      <is>
        <t>Multi Family</t>
      </is>
    </oc>
    <nc r="I1280" t="inlineStr">
      <is>
        <t>Multi-Family</t>
      </is>
    </nc>
  </rcc>
  <rcc rId="12282" sId="1">
    <oc r="I1281" t="inlineStr">
      <is>
        <t>Multi Family</t>
      </is>
    </oc>
    <nc r="I1281" t="inlineStr">
      <is>
        <t>Multi-Family</t>
      </is>
    </nc>
  </rcc>
  <rcc rId="12283" sId="1">
    <oc r="I1282" t="inlineStr">
      <is>
        <t>Multi Family</t>
      </is>
    </oc>
    <nc r="I1282" t="inlineStr">
      <is>
        <t>Multi-Family</t>
      </is>
    </nc>
  </rcc>
  <rcc rId="12284" sId="1">
    <oc r="I1283" t="inlineStr">
      <is>
        <t>Multi Family</t>
      </is>
    </oc>
    <nc r="I1283" t="inlineStr">
      <is>
        <t>Multi-Family</t>
      </is>
    </nc>
  </rcc>
  <rcc rId="12285" sId="1">
    <oc r="I1284" t="inlineStr">
      <is>
        <t>Multi Family</t>
      </is>
    </oc>
    <nc r="I1284" t="inlineStr">
      <is>
        <t>Multi-Family</t>
      </is>
    </nc>
  </rcc>
  <rcc rId="12286" sId="1">
    <oc r="I1285" t="inlineStr">
      <is>
        <t>Multi Family</t>
      </is>
    </oc>
    <nc r="I1285" t="inlineStr">
      <is>
        <t>Multi-Family</t>
      </is>
    </nc>
  </rcc>
  <rcc rId="12287" sId="1">
    <oc r="I1286" t="inlineStr">
      <is>
        <t>Multi Family</t>
      </is>
    </oc>
    <nc r="I1286" t="inlineStr">
      <is>
        <t>Multi-Family</t>
      </is>
    </nc>
  </rcc>
  <rcc rId="12288" sId="1">
    <oc r="I1287" t="inlineStr">
      <is>
        <t>Multi Family</t>
      </is>
    </oc>
    <nc r="I1287" t="inlineStr">
      <is>
        <t>Multi-Family</t>
      </is>
    </nc>
  </rcc>
  <rcc rId="12289" sId="1">
    <oc r="I1288" t="inlineStr">
      <is>
        <t>Multi Family</t>
      </is>
    </oc>
    <nc r="I1288" t="inlineStr">
      <is>
        <t>Multi-Family</t>
      </is>
    </nc>
  </rcc>
  <rcc rId="12290" sId="1">
    <oc r="I1289" t="inlineStr">
      <is>
        <t>Multi Family</t>
      </is>
    </oc>
    <nc r="I1289" t="inlineStr">
      <is>
        <t>Multi-Family</t>
      </is>
    </nc>
  </rcc>
  <rcc rId="12291" sId="1">
    <oc r="I1290" t="inlineStr">
      <is>
        <t>Multi Family</t>
      </is>
    </oc>
    <nc r="I1290" t="inlineStr">
      <is>
        <t>Multi-Family</t>
      </is>
    </nc>
  </rcc>
  <rcc rId="12292" sId="1">
    <oc r="I1292" t="inlineStr">
      <is>
        <t>Multi Family</t>
      </is>
    </oc>
    <nc r="I1292" t="inlineStr">
      <is>
        <t>Multi-Family</t>
      </is>
    </nc>
  </rcc>
  <rcc rId="12293" sId="1">
    <oc r="I1293" t="inlineStr">
      <is>
        <t>Multi Family</t>
      </is>
    </oc>
    <nc r="I1293" t="inlineStr">
      <is>
        <t>Multi-Family</t>
      </is>
    </nc>
  </rcc>
  <rcc rId="12294" sId="1">
    <oc r="I1294" t="inlineStr">
      <is>
        <t>Multi Family</t>
      </is>
    </oc>
    <nc r="I1294" t="inlineStr">
      <is>
        <t>Multi-Family</t>
      </is>
    </nc>
  </rcc>
  <rcc rId="12295" sId="1">
    <oc r="I1298" t="inlineStr">
      <is>
        <t>Multi Family</t>
      </is>
    </oc>
    <nc r="I1298" t="inlineStr">
      <is>
        <t>Multi-Family</t>
      </is>
    </nc>
  </rcc>
  <rcc rId="12296" sId="1">
    <oc r="I1299" t="inlineStr">
      <is>
        <t>Multi Family</t>
      </is>
    </oc>
    <nc r="I1299" t="inlineStr">
      <is>
        <t>Multi-Family</t>
      </is>
    </nc>
  </rcc>
  <rcc rId="12297" sId="1">
    <oc r="I1300" t="inlineStr">
      <is>
        <t>Multi Family</t>
      </is>
    </oc>
    <nc r="I1300" t="inlineStr">
      <is>
        <t>Multi-Family</t>
      </is>
    </nc>
  </rcc>
  <rcc rId="12298" sId="1">
    <oc r="I1301" t="inlineStr">
      <is>
        <t>Multi Family</t>
      </is>
    </oc>
    <nc r="I1301" t="inlineStr">
      <is>
        <t>Multi-Family</t>
      </is>
    </nc>
  </rcc>
  <rcc rId="12299" sId="1">
    <oc r="I1302" t="inlineStr">
      <is>
        <t>Multi Family</t>
      </is>
    </oc>
    <nc r="I1302" t="inlineStr">
      <is>
        <t>Multi-Family</t>
      </is>
    </nc>
  </rcc>
  <rcc rId="12300" sId="1">
    <oc r="I1303" t="inlineStr">
      <is>
        <t>Multi Family</t>
      </is>
    </oc>
    <nc r="I1303" t="inlineStr">
      <is>
        <t>Multi-Family</t>
      </is>
    </nc>
  </rcc>
  <rcc rId="12301" sId="1">
    <oc r="I1304" t="inlineStr">
      <is>
        <t>Multi Family</t>
      </is>
    </oc>
    <nc r="I1304" t="inlineStr">
      <is>
        <t>Multi-Family</t>
      </is>
    </nc>
  </rcc>
  <rcc rId="12302" sId="1">
    <oc r="I1305" t="inlineStr">
      <is>
        <t>Multi Family</t>
      </is>
    </oc>
    <nc r="I1305" t="inlineStr">
      <is>
        <t>Multi-Family</t>
      </is>
    </nc>
  </rcc>
  <rcc rId="12303" sId="1">
    <oc r="I1306" t="inlineStr">
      <is>
        <t>Multi Family</t>
      </is>
    </oc>
    <nc r="I1306" t="inlineStr">
      <is>
        <t>Multi-Family</t>
      </is>
    </nc>
  </rcc>
  <rcc rId="12304" sId="1">
    <oc r="I1307" t="inlineStr">
      <is>
        <t>Multi Family</t>
      </is>
    </oc>
    <nc r="I1307" t="inlineStr">
      <is>
        <t>Multi-Family</t>
      </is>
    </nc>
  </rcc>
  <rcc rId="12305" sId="1">
    <oc r="I1310" t="inlineStr">
      <is>
        <t>Multi Family</t>
      </is>
    </oc>
    <nc r="I1310" t="inlineStr">
      <is>
        <t>Multi-Family</t>
      </is>
    </nc>
  </rcc>
  <rcc rId="12306" sId="1">
    <oc r="I1311" t="inlineStr">
      <is>
        <t>Multi Family</t>
      </is>
    </oc>
    <nc r="I1311" t="inlineStr">
      <is>
        <t>Multi-Family</t>
      </is>
    </nc>
  </rcc>
  <rcc rId="12307" sId="1">
    <oc r="I1312" t="inlineStr">
      <is>
        <t>Multi Family</t>
      </is>
    </oc>
    <nc r="I1312" t="inlineStr">
      <is>
        <t>Multi-Family</t>
      </is>
    </nc>
  </rcc>
  <rcc rId="12308" sId="1">
    <oc r="I1315" t="inlineStr">
      <is>
        <t>Multi Family</t>
      </is>
    </oc>
    <nc r="I1315" t="inlineStr">
      <is>
        <t>Multi-Family</t>
      </is>
    </nc>
  </rcc>
  <rcc rId="12309" sId="1">
    <oc r="I1316" t="inlineStr">
      <is>
        <t>Multi Family</t>
      </is>
    </oc>
    <nc r="I1316" t="inlineStr">
      <is>
        <t>Multi-Family</t>
      </is>
    </nc>
  </rcc>
  <rcc rId="12310" sId="1">
    <oc r="I1318" t="inlineStr">
      <is>
        <t>Multi Family</t>
      </is>
    </oc>
    <nc r="I1318" t="inlineStr">
      <is>
        <t>Multi-Family</t>
      </is>
    </nc>
  </rcc>
  <rcc rId="12311" sId="1">
    <oc r="I1319" t="inlineStr">
      <is>
        <t>Multi Family</t>
      </is>
    </oc>
    <nc r="I1319" t="inlineStr">
      <is>
        <t>Multi-Family</t>
      </is>
    </nc>
  </rcc>
  <rcc rId="12312" sId="1">
    <oc r="I1320" t="inlineStr">
      <is>
        <t>Multi Family</t>
      </is>
    </oc>
    <nc r="I1320" t="inlineStr">
      <is>
        <t>Multi-Family</t>
      </is>
    </nc>
  </rcc>
  <rcc rId="12313" sId="1">
    <oc r="I1321" t="inlineStr">
      <is>
        <t>Multi Family</t>
      </is>
    </oc>
    <nc r="I1321" t="inlineStr">
      <is>
        <t>Multi-Family</t>
      </is>
    </nc>
  </rcc>
  <rcc rId="12314" sId="1">
    <oc r="I1322" t="inlineStr">
      <is>
        <t>Multi Family</t>
      </is>
    </oc>
    <nc r="I1322" t="inlineStr">
      <is>
        <t>Multi-Family</t>
      </is>
    </nc>
  </rcc>
  <rcc rId="12315" sId="1">
    <oc r="I1323" t="inlineStr">
      <is>
        <t>Multi Family</t>
      </is>
    </oc>
    <nc r="I1323" t="inlineStr">
      <is>
        <t>Multi-Family</t>
      </is>
    </nc>
  </rcc>
  <rcc rId="12316" sId="1">
    <oc r="I1324" t="inlineStr">
      <is>
        <t>Multi Family</t>
      </is>
    </oc>
    <nc r="I1324" t="inlineStr">
      <is>
        <t>Multi-Family</t>
      </is>
    </nc>
  </rcc>
  <rcc rId="12317" sId="1">
    <oc r="I1326" t="inlineStr">
      <is>
        <t>Multi Family</t>
      </is>
    </oc>
    <nc r="I1326" t="inlineStr">
      <is>
        <t>Multi-Family</t>
      </is>
    </nc>
  </rcc>
  <rcc rId="12318" sId="1">
    <oc r="I1328" t="inlineStr">
      <is>
        <t>Multi Family</t>
      </is>
    </oc>
    <nc r="I1328" t="inlineStr">
      <is>
        <t>Multi-Family</t>
      </is>
    </nc>
  </rcc>
  <rcc rId="12319" sId="1">
    <oc r="I1331" t="inlineStr">
      <is>
        <t>Multi Family</t>
      </is>
    </oc>
    <nc r="I1331" t="inlineStr">
      <is>
        <t>Multi-Family</t>
      </is>
    </nc>
  </rcc>
  <rcc rId="12320" sId="1">
    <oc r="I1332" t="inlineStr">
      <is>
        <t>Multi Family</t>
      </is>
    </oc>
    <nc r="I1332" t="inlineStr">
      <is>
        <t>Multi-Family</t>
      </is>
    </nc>
  </rcc>
  <rcc rId="12321" sId="1">
    <oc r="I1335" t="inlineStr">
      <is>
        <t>Multi Family</t>
      </is>
    </oc>
    <nc r="I1335" t="inlineStr">
      <is>
        <t>Multi-Family</t>
      </is>
    </nc>
  </rcc>
  <rcc rId="12322" sId="1">
    <oc r="I1336" t="inlineStr">
      <is>
        <t>Multi Family</t>
      </is>
    </oc>
    <nc r="I1336" t="inlineStr">
      <is>
        <t>Multi-Family</t>
      </is>
    </nc>
  </rcc>
  <rcc rId="12323" sId="1">
    <oc r="I1337" t="inlineStr">
      <is>
        <t>Multi Family</t>
      </is>
    </oc>
    <nc r="I1337" t="inlineStr">
      <is>
        <t>Multi-Family</t>
      </is>
    </nc>
  </rcc>
  <rcc rId="12324" sId="1">
    <oc r="I1339" t="inlineStr">
      <is>
        <t>Multi Family</t>
      </is>
    </oc>
    <nc r="I1339" t="inlineStr">
      <is>
        <t>Multi-Family</t>
      </is>
    </nc>
  </rcc>
  <rcc rId="12325" sId="1">
    <oc r="I1340" t="inlineStr">
      <is>
        <t>Multi Family</t>
      </is>
    </oc>
    <nc r="I1340" t="inlineStr">
      <is>
        <t>Multi-Family</t>
      </is>
    </nc>
  </rcc>
  <rcc rId="12326" sId="1">
    <oc r="I1341" t="inlineStr">
      <is>
        <t>Multi Family</t>
      </is>
    </oc>
    <nc r="I1341" t="inlineStr">
      <is>
        <t>Multi-Family</t>
      </is>
    </nc>
  </rcc>
  <rcc rId="12327" sId="1">
    <oc r="I1342" t="inlineStr">
      <is>
        <t>Multi Family</t>
      </is>
    </oc>
    <nc r="I1342" t="inlineStr">
      <is>
        <t>Multi-Family</t>
      </is>
    </nc>
  </rcc>
  <rcc rId="12328" sId="1">
    <oc r="I1343" t="inlineStr">
      <is>
        <t>Multi Family</t>
      </is>
    </oc>
    <nc r="I1343" t="inlineStr">
      <is>
        <t>Multi-Family</t>
      </is>
    </nc>
  </rcc>
  <rcc rId="12329" sId="1">
    <oc r="I1344" t="inlineStr">
      <is>
        <t>Multi Family</t>
      </is>
    </oc>
    <nc r="I1344" t="inlineStr">
      <is>
        <t>Multi-Family</t>
      </is>
    </nc>
  </rcc>
  <rcc rId="12330" sId="1">
    <oc r="I1345" t="inlineStr">
      <is>
        <t>Multi Family</t>
      </is>
    </oc>
    <nc r="I1345" t="inlineStr">
      <is>
        <t>Multi-Family</t>
      </is>
    </nc>
  </rcc>
  <rcc rId="12331" sId="1">
    <oc r="I1347" t="inlineStr">
      <is>
        <t>Multi Family</t>
      </is>
    </oc>
    <nc r="I1347" t="inlineStr">
      <is>
        <t>Multi-Family</t>
      </is>
    </nc>
  </rcc>
  <rcc rId="12332" sId="1">
    <oc r="I1348" t="inlineStr">
      <is>
        <t>Multi Family</t>
      </is>
    </oc>
    <nc r="I1348" t="inlineStr">
      <is>
        <t>Multi-Family</t>
      </is>
    </nc>
  </rcc>
  <rcc rId="12333" sId="1">
    <oc r="I1350" t="inlineStr">
      <is>
        <t>Multi Family</t>
      </is>
    </oc>
    <nc r="I1350" t="inlineStr">
      <is>
        <t>Multi-Family</t>
      </is>
    </nc>
  </rcc>
  <rcc rId="12334" sId="1">
    <oc r="I1352" t="inlineStr">
      <is>
        <t>Multi Family</t>
      </is>
    </oc>
    <nc r="I1352" t="inlineStr">
      <is>
        <t>Multi-Family</t>
      </is>
    </nc>
  </rcc>
  <rcc rId="12335" sId="1">
    <oc r="I1353" t="inlineStr">
      <is>
        <t>Multi Family</t>
      </is>
    </oc>
    <nc r="I1353" t="inlineStr">
      <is>
        <t>Multi-Family</t>
      </is>
    </nc>
  </rcc>
  <rcc rId="12336" sId="1">
    <oc r="I1354" t="inlineStr">
      <is>
        <t>Multi Family</t>
      </is>
    </oc>
    <nc r="I1354" t="inlineStr">
      <is>
        <t>Multi-Family</t>
      </is>
    </nc>
  </rcc>
  <rcc rId="12337" sId="1">
    <oc r="I1356" t="inlineStr">
      <is>
        <t>Multi Family</t>
      </is>
    </oc>
    <nc r="I1356" t="inlineStr">
      <is>
        <t>Multi-Family</t>
      </is>
    </nc>
  </rcc>
  <rcc rId="12338" sId="1">
    <oc r="I1357" t="inlineStr">
      <is>
        <t>Multi Family</t>
      </is>
    </oc>
    <nc r="I1357" t="inlineStr">
      <is>
        <t>Multi-Family</t>
      </is>
    </nc>
  </rcc>
  <rcc rId="12339" sId="1">
    <oc r="I1358" t="inlineStr">
      <is>
        <t>Multi Family</t>
      </is>
    </oc>
    <nc r="I1358" t="inlineStr">
      <is>
        <t>Multi-Family</t>
      </is>
    </nc>
  </rcc>
  <rcc rId="12340" sId="1">
    <oc r="I1359" t="inlineStr">
      <is>
        <t>Multi Family</t>
      </is>
    </oc>
    <nc r="I1359" t="inlineStr">
      <is>
        <t>Multi-Family</t>
      </is>
    </nc>
  </rcc>
  <rcc rId="12341" sId="1">
    <oc r="I1361" t="inlineStr">
      <is>
        <t>Multi Family</t>
      </is>
    </oc>
    <nc r="I1361" t="inlineStr">
      <is>
        <t>Multi-Family</t>
      </is>
    </nc>
  </rcc>
  <rcc rId="12342" sId="1">
    <oc r="I1362" t="inlineStr">
      <is>
        <t>Multi Family</t>
      </is>
    </oc>
    <nc r="I1362" t="inlineStr">
      <is>
        <t>Multi-Family</t>
      </is>
    </nc>
  </rcc>
  <rcc rId="12343" sId="1">
    <oc r="I1363" t="inlineStr">
      <is>
        <t>Multi Family</t>
      </is>
    </oc>
    <nc r="I1363" t="inlineStr">
      <is>
        <t>Multi-Family</t>
      </is>
    </nc>
  </rcc>
  <rcc rId="12344" sId="1">
    <oc r="I1364" t="inlineStr">
      <is>
        <t>Multi Family</t>
      </is>
    </oc>
    <nc r="I1364" t="inlineStr">
      <is>
        <t>Multi-Family</t>
      </is>
    </nc>
  </rcc>
  <rcc rId="12345" sId="1">
    <oc r="I1366" t="inlineStr">
      <is>
        <t>Multi Family</t>
      </is>
    </oc>
    <nc r="I1366" t="inlineStr">
      <is>
        <t>Multi-Family</t>
      </is>
    </nc>
  </rcc>
  <rcc rId="12346" sId="1">
    <oc r="I1367" t="inlineStr">
      <is>
        <t>Multi Family</t>
      </is>
    </oc>
    <nc r="I1367" t="inlineStr">
      <is>
        <t>Multi-Family</t>
      </is>
    </nc>
  </rcc>
  <rcc rId="12347" sId="1">
    <oc r="I1368" t="inlineStr">
      <is>
        <t>Multi Family</t>
      </is>
    </oc>
    <nc r="I1368" t="inlineStr">
      <is>
        <t>Multi-Family</t>
      </is>
    </nc>
  </rcc>
  <rcc rId="12348" sId="1">
    <oc r="I1369" t="inlineStr">
      <is>
        <t>Multi Family</t>
      </is>
    </oc>
    <nc r="I1369" t="inlineStr">
      <is>
        <t>Multi-Family</t>
      </is>
    </nc>
  </rcc>
  <rcc rId="12349" sId="1">
    <oc r="I1371" t="inlineStr">
      <is>
        <t>Multi Family</t>
      </is>
    </oc>
    <nc r="I1371" t="inlineStr">
      <is>
        <t>Multi-Family</t>
      </is>
    </nc>
  </rcc>
  <rcc rId="12350" sId="1">
    <oc r="I1373" t="inlineStr">
      <is>
        <t>Multi Family</t>
      </is>
    </oc>
    <nc r="I1373" t="inlineStr">
      <is>
        <t>Multi-Family</t>
      </is>
    </nc>
  </rcc>
  <rcc rId="12351" sId="1">
    <oc r="I1374" t="inlineStr">
      <is>
        <t>Multi Family</t>
      </is>
    </oc>
    <nc r="I1374" t="inlineStr">
      <is>
        <t>Multi-Family</t>
      </is>
    </nc>
  </rcc>
  <rcc rId="12352" sId="1">
    <oc r="I1375" t="inlineStr">
      <is>
        <t>Multi Family</t>
      </is>
    </oc>
    <nc r="I1375" t="inlineStr">
      <is>
        <t>Multi-Family</t>
      </is>
    </nc>
  </rcc>
  <rcc rId="12353" sId="1">
    <oc r="I1376" t="inlineStr">
      <is>
        <t>Multi Family</t>
      </is>
    </oc>
    <nc r="I1376" t="inlineStr">
      <is>
        <t>Multi-Family</t>
      </is>
    </nc>
  </rcc>
  <rcc rId="12354" sId="1">
    <oc r="I1377" t="inlineStr">
      <is>
        <t>Multi Family</t>
      </is>
    </oc>
    <nc r="I1377" t="inlineStr">
      <is>
        <t>Multi-Family</t>
      </is>
    </nc>
  </rcc>
  <rcc rId="12355" sId="1">
    <oc r="I1378" t="inlineStr">
      <is>
        <t>Multi Family</t>
      </is>
    </oc>
    <nc r="I1378" t="inlineStr">
      <is>
        <t>Multi-Family</t>
      </is>
    </nc>
  </rcc>
  <rcc rId="12356" sId="1">
    <oc r="I1379" t="inlineStr">
      <is>
        <t>Multi Family</t>
      </is>
    </oc>
    <nc r="I1379" t="inlineStr">
      <is>
        <t>Multi-Family</t>
      </is>
    </nc>
  </rcc>
  <rcc rId="12357" sId="1">
    <oc r="I1407" t="inlineStr">
      <is>
        <t>Multi Family</t>
      </is>
    </oc>
    <nc r="I1407" t="inlineStr">
      <is>
        <t>Multi-Family</t>
      </is>
    </nc>
  </rcc>
  <rcc rId="12358" sId="1">
    <oc r="I1408" t="inlineStr">
      <is>
        <t>Multi Family</t>
      </is>
    </oc>
    <nc r="I1408" t="inlineStr">
      <is>
        <t>Multi-Family</t>
      </is>
    </nc>
  </rcc>
  <rcc rId="12359" sId="1">
    <oc r="I1409" t="inlineStr">
      <is>
        <t>Multi Family</t>
      </is>
    </oc>
    <nc r="I1409" t="inlineStr">
      <is>
        <t>Multi-Family</t>
      </is>
    </nc>
  </rcc>
  <rcc rId="12360" sId="1">
    <oc r="I1414" t="inlineStr">
      <is>
        <t>Multi Family</t>
      </is>
    </oc>
    <nc r="I1414" t="inlineStr">
      <is>
        <t>Multi-Family</t>
      </is>
    </nc>
  </rcc>
  <rcc rId="12361" sId="1">
    <oc r="I1416" t="inlineStr">
      <is>
        <t>Multi Family</t>
      </is>
    </oc>
    <nc r="I1416" t="inlineStr">
      <is>
        <t>Multi-Family</t>
      </is>
    </nc>
  </rcc>
  <rcc rId="12362" sId="1">
    <oc r="I1417" t="inlineStr">
      <is>
        <t>Multi Family</t>
      </is>
    </oc>
    <nc r="I1417" t="inlineStr">
      <is>
        <t>Multi-Family</t>
      </is>
    </nc>
  </rcc>
  <rcc rId="12363" sId="1">
    <oc r="I1418" t="inlineStr">
      <is>
        <t>Multi Family</t>
      </is>
    </oc>
    <nc r="I1418" t="inlineStr">
      <is>
        <t>Multi-Family</t>
      </is>
    </nc>
  </rcc>
  <rcc rId="12364" sId="1">
    <oc r="I1419" t="inlineStr">
      <is>
        <t>Multi Family</t>
      </is>
    </oc>
    <nc r="I1419" t="inlineStr">
      <is>
        <t>Multi-Family</t>
      </is>
    </nc>
  </rcc>
  <rcc rId="12365" sId="1">
    <oc r="I1420" t="inlineStr">
      <is>
        <t>Multi Family</t>
      </is>
    </oc>
    <nc r="I1420" t="inlineStr">
      <is>
        <t>Multi-Family</t>
      </is>
    </nc>
  </rcc>
  <rcc rId="12366" sId="1">
    <oc r="I1421" t="inlineStr">
      <is>
        <t>Multi Family</t>
      </is>
    </oc>
    <nc r="I1421" t="inlineStr">
      <is>
        <t>Multi-Family</t>
      </is>
    </nc>
  </rcc>
  <rcc rId="12367" sId="1">
    <oc r="I1423" t="inlineStr">
      <is>
        <t>Multi Family</t>
      </is>
    </oc>
    <nc r="I1423" t="inlineStr">
      <is>
        <t>Multi-Family</t>
      </is>
    </nc>
  </rcc>
  <rcc rId="12368" sId="1">
    <oc r="I1426" t="inlineStr">
      <is>
        <t>Multi Family</t>
      </is>
    </oc>
    <nc r="I1426" t="inlineStr">
      <is>
        <t>Multi-Family</t>
      </is>
    </nc>
  </rcc>
  <rcc rId="12369" sId="1">
    <oc r="I1427" t="inlineStr">
      <is>
        <t>Multi Family</t>
      </is>
    </oc>
    <nc r="I1427" t="inlineStr">
      <is>
        <t>Multi-Family</t>
      </is>
    </nc>
  </rcc>
  <rcc rId="12370" sId="1">
    <oc r="I1428" t="inlineStr">
      <is>
        <t>Multi Family</t>
      </is>
    </oc>
    <nc r="I1428" t="inlineStr">
      <is>
        <t>Multi-Family</t>
      </is>
    </nc>
  </rcc>
  <rcc rId="12371" sId="1">
    <oc r="I1429" t="inlineStr">
      <is>
        <t>Multi Family</t>
      </is>
    </oc>
    <nc r="I1429" t="inlineStr">
      <is>
        <t>Multi-Family</t>
      </is>
    </nc>
  </rcc>
  <rcc rId="12372" sId="1">
    <oc r="I1430" t="inlineStr">
      <is>
        <t>Multi Family</t>
      </is>
    </oc>
    <nc r="I1430" t="inlineStr">
      <is>
        <t>Multi-Family</t>
      </is>
    </nc>
  </rcc>
  <rcc rId="12373" sId="1">
    <oc r="I1437" t="inlineStr">
      <is>
        <t>Multi Family</t>
      </is>
    </oc>
    <nc r="I1437" t="inlineStr">
      <is>
        <t>Multi-Family</t>
      </is>
    </nc>
  </rcc>
  <rcc rId="12374" sId="1">
    <oc r="I1441" t="inlineStr">
      <is>
        <t>Multi Family</t>
      </is>
    </oc>
    <nc r="I1441" t="inlineStr">
      <is>
        <t>Multi-Family</t>
      </is>
    </nc>
  </rcc>
  <rcc rId="12375" sId="1">
    <oc r="I1442" t="inlineStr">
      <is>
        <t>Multi Family</t>
      </is>
    </oc>
    <nc r="I1442" t="inlineStr">
      <is>
        <t>Multi-Family</t>
      </is>
    </nc>
  </rcc>
  <rcc rId="12376" sId="1">
    <oc r="CA337">
      <v>0.02</v>
    </oc>
    <nc r="CA337">
      <f>C337</f>
    </nc>
  </rcc>
  <rcc rId="12377" sId="1">
    <oc r="CA338">
      <v>0.02</v>
    </oc>
    <nc r="CA338">
      <f>C338</f>
    </nc>
  </rcc>
  <rcc rId="12378" sId="1">
    <oc r="CA339">
      <v>0.02</v>
    </oc>
    <nc r="CA339">
      <f>C339</f>
    </nc>
  </rcc>
  <rcc rId="12379" sId="1">
    <oc r="CA340">
      <v>0.02</v>
    </oc>
    <nc r="CA340">
      <f>C340</f>
    </nc>
  </rcc>
  <rcc rId="12380" sId="1">
    <oc r="CA341">
      <v>0.02</v>
    </oc>
    <nc r="CA341">
      <f>C341</f>
    </nc>
  </rcc>
  <rcc rId="12381" sId="1">
    <oc r="CA342">
      <v>0.02</v>
    </oc>
    <nc r="CA342">
      <f>C342</f>
    </nc>
  </rcc>
  <rcc rId="12382" sId="1">
    <oc r="CA343">
      <v>0.02</v>
    </oc>
    <nc r="CA343">
      <f>C343</f>
    </nc>
  </rcc>
  <rcc rId="12383" sId="1">
    <oc r="CA344">
      <v>0.02</v>
    </oc>
    <nc r="CA344">
      <f>C344</f>
    </nc>
  </rcc>
  <rcc rId="12384" sId="1">
    <oc r="CA345">
      <v>0.02</v>
    </oc>
    <nc r="CA345">
      <f>C345</f>
    </nc>
  </rcc>
  <rcc rId="12385" sId="1">
    <oc r="CA346">
      <v>0.02</v>
    </oc>
    <nc r="CA346">
      <f>C346</f>
    </nc>
  </rcc>
  <rcc rId="12386" sId="1">
    <oc r="CA347">
      <v>0.02</v>
    </oc>
    <nc r="CA347">
      <f>C347</f>
    </nc>
  </rcc>
  <rcc rId="12387" sId="1">
    <oc r="CA348">
      <v>0.02</v>
    </oc>
    <nc r="CA348">
      <f>C348</f>
    </nc>
  </rcc>
  <rcc rId="12388" sId="1">
    <oc r="CA349">
      <v>0.02</v>
    </oc>
    <nc r="CA349">
      <f>C349</f>
    </nc>
  </rcc>
  <rcc rId="12389" sId="1">
    <oc r="CA350">
      <v>0.02</v>
    </oc>
    <nc r="CA350">
      <f>C350</f>
    </nc>
  </rcc>
  <rcc rId="12390" sId="1">
    <oc r="CA351">
      <v>0.02</v>
    </oc>
    <nc r="CA351">
      <f>C351</f>
    </nc>
  </rcc>
  <rcc rId="12391" sId="1">
    <oc r="CA352">
      <v>0.02</v>
    </oc>
    <nc r="CA352">
      <f>C352</f>
    </nc>
  </rcc>
  <rcc rId="12392" sId="1">
    <oc r="CA353">
      <v>0.02</v>
    </oc>
    <nc r="CA353">
      <f>C353</f>
    </nc>
  </rcc>
  <rcc rId="12393" sId="1">
    <oc r="CA354">
      <v>0.02</v>
    </oc>
    <nc r="CA354">
      <f>C354</f>
    </nc>
  </rcc>
  <rcc rId="12394" sId="1">
    <oc r="CA355">
      <v>0.02</v>
    </oc>
    <nc r="CA355">
      <f>C355</f>
    </nc>
  </rcc>
  <rcc rId="12395" sId="1">
    <oc r="CA356">
      <v>0.02</v>
    </oc>
    <nc r="CA356">
      <f>C356</f>
    </nc>
  </rcc>
  <rcc rId="12396" sId="1">
    <oc r="CA357">
      <v>0.02</v>
    </oc>
    <nc r="CA357">
      <f>C357</f>
    </nc>
  </rcc>
  <rcc rId="12397" sId="1">
    <oc r="CA358">
      <v>0.02</v>
    </oc>
    <nc r="CA358">
      <f>C358</f>
    </nc>
  </rcc>
  <rcc rId="12398" sId="1">
    <oc r="CA359">
      <v>0.02</v>
    </oc>
    <nc r="CA359">
      <f>C359</f>
    </nc>
  </rcc>
  <rcc rId="12399" sId="1">
    <oc r="CA360">
      <v>0.02</v>
    </oc>
    <nc r="CA360">
      <f>C360</f>
    </nc>
  </rcc>
  <rcc rId="12400" sId="1">
    <oc r="CA361">
      <v>0.02</v>
    </oc>
    <nc r="CA361">
      <f>C361</f>
    </nc>
  </rcc>
  <rcc rId="12401" sId="1">
    <oc r="CA362">
      <v>0.02</v>
    </oc>
    <nc r="CA362">
      <f>C362</f>
    </nc>
  </rcc>
  <rcc rId="12402" sId="1">
    <oc r="CA363">
      <v>0.02</v>
    </oc>
    <nc r="CA363">
      <f>C363</f>
    </nc>
  </rcc>
  <rcc rId="12403" sId="1">
    <oc r="CA364">
      <v>0.02</v>
    </oc>
    <nc r="CA364">
      <f>C364</f>
    </nc>
  </rcc>
  <rcc rId="12404" sId="1">
    <oc r="CA365">
      <v>0.02</v>
    </oc>
    <nc r="CA365">
      <f>C365</f>
    </nc>
  </rcc>
  <rcc rId="12405" sId="1">
    <oc r="CA366">
      <v>0.02</v>
    </oc>
    <nc r="CA366">
      <f>C366</f>
    </nc>
  </rcc>
  <rcc rId="12406" sId="1">
    <oc r="CA367">
      <v>0.02</v>
    </oc>
    <nc r="CA367">
      <f>C367</f>
    </nc>
  </rcc>
  <rcc rId="12407" sId="1">
    <oc r="CA368">
      <v>0.02</v>
    </oc>
    <nc r="CA368">
      <f>C368</f>
    </nc>
  </rcc>
  <rcc rId="12408" sId="1">
    <oc r="CA369">
      <v>0.02</v>
    </oc>
    <nc r="CA369">
      <f>C369</f>
    </nc>
  </rcc>
  <rcc rId="12409" sId="1">
    <oc r="CA370">
      <v>0.02</v>
    </oc>
    <nc r="CA370">
      <f>C370</f>
    </nc>
  </rcc>
  <rcc rId="12410" sId="1">
    <oc r="CA371">
      <v>0.02</v>
    </oc>
    <nc r="CA371">
      <f>C371</f>
    </nc>
  </rcc>
  <rcc rId="12411" sId="1">
    <oc r="CA372">
      <v>0.02</v>
    </oc>
    <nc r="CA372">
      <f>C372</f>
    </nc>
  </rcc>
  <rcc rId="12412" sId="1">
    <oc r="CA809">
      <v>0.02</v>
    </oc>
    <nc r="CA809">
      <f>C809</f>
    </nc>
  </rcc>
  <rcc rId="12413" sId="1">
    <oc r="CA810">
      <v>0.02</v>
    </oc>
    <nc r="CA810">
      <f>C810</f>
    </nc>
  </rcc>
  <rcc rId="12414" sId="1">
    <oc r="CA811">
      <v>0.02</v>
    </oc>
    <nc r="CA811">
      <f>C811</f>
    </nc>
  </rcc>
  <rcc rId="12415" sId="1">
    <oc r="CA812">
      <v>0.02</v>
    </oc>
    <nc r="CA812">
      <f>C812</f>
    </nc>
  </rcc>
  <rcc rId="12416" sId="1">
    <oc r="CA813">
      <v>0.02</v>
    </oc>
    <nc r="CA813">
      <f>C813</f>
    </nc>
  </rcc>
  <rcc rId="12417" sId="1">
    <oc r="CA814">
      <v>0.02</v>
    </oc>
    <nc r="CA814">
      <f>C814</f>
    </nc>
  </rcc>
  <rcc rId="12418" sId="1">
    <oc r="CA815">
      <v>0.02</v>
    </oc>
    <nc r="CA815">
      <f>C815</f>
    </nc>
  </rcc>
  <rcc rId="12419" sId="1">
    <oc r="CA816">
      <v>2.5474E-2</v>
    </oc>
    <nc r="CA816">
      <f>C816</f>
    </nc>
  </rcc>
  <rcc rId="12420" sId="1">
    <oc r="CA817">
      <v>0.02</v>
    </oc>
    <nc r="CA817">
      <f>C817</f>
    </nc>
  </rcc>
  <rcc rId="12421" sId="1">
    <oc r="CA818">
      <v>0.02</v>
    </oc>
    <nc r="CA818">
      <f>C818</f>
    </nc>
  </rcc>
  <rcc rId="12422" sId="1">
    <oc r="CA819">
      <v>2.5474E-2</v>
    </oc>
    <nc r="CA819">
      <f>C819</f>
    </nc>
  </rcc>
  <rcc rId="12423" sId="1">
    <oc r="CA820">
      <v>0.02</v>
    </oc>
    <nc r="CA820">
      <f>C820</f>
    </nc>
  </rcc>
  <rcc rId="12424" sId="1">
    <oc r="CA821">
      <v>0.02</v>
    </oc>
    <nc r="CA821">
      <f>C821</f>
    </nc>
  </rcc>
  <rcc rId="12425" sId="1">
    <oc r="CA822">
      <v>0.02</v>
    </oc>
    <nc r="CA822">
      <f>C822</f>
    </nc>
  </rcc>
  <rcc rId="12426" sId="1">
    <oc r="CA823">
      <v>0.02</v>
    </oc>
    <nc r="CA823">
      <f>C823</f>
    </nc>
  </rcc>
  <rcc rId="12427" sId="1">
    <oc r="CA824">
      <v>0.02</v>
    </oc>
    <nc r="CA824">
      <f>C824</f>
    </nc>
  </rcc>
  <rcc rId="12428" sId="1">
    <oc r="CA825">
      <v>0.02</v>
    </oc>
    <nc r="CA825">
      <f>C825</f>
    </nc>
  </rcc>
  <rcc rId="12429" sId="1">
    <oc r="CA826">
      <v>0.02</v>
    </oc>
    <nc r="CA826">
      <f>C826</f>
    </nc>
  </rcc>
  <rcc rId="12430" sId="1">
    <oc r="CA827">
      <v>0.02</v>
    </oc>
    <nc r="CA827">
      <f>C827</f>
    </nc>
  </rcc>
  <rcc rId="12431" sId="1">
    <oc r="CA828">
      <v>2.5474E-2</v>
    </oc>
    <nc r="CA828">
      <f>C828</f>
    </nc>
  </rcc>
  <rcc rId="12432" sId="1">
    <oc r="CA829">
      <v>0.02</v>
    </oc>
    <nc r="CA829">
      <f>C829</f>
    </nc>
  </rcc>
  <rcc rId="12433" sId="1">
    <oc r="CA830">
      <v>2.5474E-2</v>
    </oc>
    <nc r="CA830">
      <f>C830</f>
    </nc>
  </rcc>
  <rcc rId="12434" sId="1">
    <oc r="CA831">
      <v>0.02</v>
    </oc>
    <nc r="CA831">
      <f>C831</f>
    </nc>
  </rcc>
  <rcc rId="12435" sId="1">
    <oc r="CA832">
      <v>2.5474E-2</v>
    </oc>
    <nc r="CA832">
      <f>C832</f>
    </nc>
  </rcc>
  <rcc rId="12436" sId="1">
    <oc r="CA833">
      <v>0.02</v>
    </oc>
    <nc r="CA833">
      <f>C833</f>
    </nc>
  </rcc>
  <rcc rId="12437" sId="1">
    <oc r="CA834">
      <v>0.02</v>
    </oc>
    <nc r="CA834">
      <f>C834</f>
    </nc>
  </rcc>
  <rcc rId="12438" sId="1">
    <oc r="CA835">
      <v>0.02</v>
    </oc>
    <nc r="CA835">
      <f>C835</f>
    </nc>
  </rcc>
  <rcc rId="12439" sId="1">
    <oc r="CA836">
      <v>2.5474E-2</v>
    </oc>
    <nc r="CA836">
      <f>C836</f>
    </nc>
  </rcc>
  <rcc rId="12440" sId="1">
    <oc r="CA837">
      <v>0.02</v>
    </oc>
    <nc r="CA837">
      <f>C837</f>
    </nc>
  </rcc>
  <rcc rId="12441" sId="1">
    <oc r="CA838">
      <v>0.02</v>
    </oc>
    <nc r="CA838">
      <f>C838</f>
    </nc>
  </rcc>
  <rcc rId="12442" sId="1">
    <oc r="CA839">
      <v>0.02</v>
    </oc>
    <nc r="CA839">
      <f>C839</f>
    </nc>
  </rcc>
  <rcc rId="12443" sId="1">
    <oc r="CA840">
      <v>0.02</v>
    </oc>
    <nc r="CA840">
      <f>C840</f>
    </nc>
  </rcc>
  <rcc rId="12444" sId="1">
    <oc r="CA841">
      <v>0.02</v>
    </oc>
    <nc r="CA841">
      <f>C841</f>
    </nc>
  </rcc>
  <rcc rId="12445" sId="1">
    <oc r="CA842">
      <v>0.02</v>
    </oc>
    <nc r="CA842">
      <f>C842</f>
    </nc>
  </rcc>
  <rcc rId="12446" sId="1">
    <oc r="CA843">
      <v>0.02</v>
    </oc>
    <nc r="CA843">
      <f>C843</f>
    </nc>
  </rcc>
  <rcc rId="12447" sId="1">
    <oc r="CA844">
      <v>0.02</v>
    </oc>
    <nc r="CA844">
      <f>C844</f>
    </nc>
  </rcc>
  <rcc rId="12448" sId="1">
    <oc r="CA845">
      <v>2.5474E-2</v>
    </oc>
    <nc r="CA845">
      <f>C845</f>
    </nc>
  </rcc>
  <rcc rId="12449" sId="1">
    <oc r="CA846">
      <v>0.02</v>
    </oc>
    <nc r="CA846">
      <f>C846</f>
    </nc>
  </rcc>
  <rcc rId="12450" sId="1">
    <oc r="CA847">
      <v>0.02</v>
    </oc>
    <nc r="CA847">
      <f>C847</f>
    </nc>
  </rcc>
  <rcc rId="12451" sId="1">
    <oc r="CA848">
      <v>0.02</v>
    </oc>
    <nc r="CA848">
      <f>C848</f>
    </nc>
  </rcc>
  <rcc rId="12452" sId="1">
    <oc r="CA849">
      <v>0.02</v>
    </oc>
    <nc r="CA849">
      <f>C849</f>
    </nc>
  </rcc>
  <rcc rId="12453" sId="1">
    <oc r="CA850">
      <v>0.02</v>
    </oc>
    <nc r="CA850">
      <f>C850</f>
    </nc>
  </rcc>
  <rcc rId="12454" sId="1">
    <oc r="CA851">
      <v>0.02</v>
    </oc>
    <nc r="CA851">
      <f>C851</f>
    </nc>
  </rcc>
  <rcc rId="12455" sId="1">
    <oc r="CA852">
      <v>0.02</v>
    </oc>
    <nc r="CA852">
      <f>C852</f>
    </nc>
  </rcc>
  <rcc rId="12456" sId="1">
    <oc r="CA853">
      <v>0.02</v>
    </oc>
    <nc r="CA853">
      <f>C853</f>
    </nc>
  </rcc>
  <rcc rId="12457" sId="1">
    <oc r="CA854">
      <v>0.02</v>
    </oc>
    <nc r="CA854">
      <f>C854</f>
    </nc>
  </rcc>
  <rcc rId="12458" sId="1">
    <oc r="CA855">
      <v>0.02</v>
    </oc>
    <nc r="CA855">
      <f>C855</f>
    </nc>
  </rcc>
  <rcc rId="12459" sId="1">
    <oc r="CA856">
      <v>0.02</v>
    </oc>
    <nc r="CA856">
      <f>C856</f>
    </nc>
  </rcc>
  <rcc rId="12460" sId="1">
    <oc r="CA857">
      <v>0.02</v>
    </oc>
    <nc r="CA857">
      <f>C857</f>
    </nc>
  </rcc>
  <rcc rId="12461" sId="1">
    <oc r="CA858">
      <v>0.02</v>
    </oc>
    <nc r="CA858">
      <f>C858</f>
    </nc>
  </rcc>
  <rcc rId="12462" sId="1">
    <oc r="CA859">
      <v>0.02</v>
    </oc>
    <nc r="CA859">
      <f>C859</f>
    </nc>
  </rcc>
  <rcc rId="12463" sId="1">
    <oc r="CA860">
      <v>0.02</v>
    </oc>
    <nc r="CA860">
      <f>C860</f>
    </nc>
  </rcc>
  <rcc rId="12464" sId="1">
    <oc r="CA861">
      <v>0.02</v>
    </oc>
    <nc r="CA861">
      <f>C861</f>
    </nc>
  </rcc>
  <rcc rId="12465" sId="1">
    <oc r="CA862">
      <v>2.5474E-2</v>
    </oc>
    <nc r="CA862">
      <f>C862</f>
    </nc>
  </rcc>
  <rcc rId="12466" sId="1">
    <oc r="CA863">
      <v>0.02</v>
    </oc>
    <nc r="CA863">
      <f>C863</f>
    </nc>
  </rcc>
  <rcc rId="12467" sId="1">
    <oc r="CA864">
      <v>0.02</v>
    </oc>
    <nc r="CA864">
      <f>C864</f>
    </nc>
  </rcc>
  <rcc rId="12468" sId="1">
    <oc r="CA865">
      <v>0.02</v>
    </oc>
    <nc r="CA865">
      <f>C865</f>
    </nc>
  </rcc>
  <rcc rId="12469" sId="1" odxf="1" dxf="1">
    <nc r="CA866">
      <f>C866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470" sId="1" odxf="1" dxf="1">
    <nc r="CA867">
      <f>C867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471" sId="1">
    <oc r="CA868">
      <v>2.5474E-2</v>
    </oc>
    <nc r="CA868">
      <f>C868</f>
    </nc>
  </rcc>
  <rcc rId="12472" sId="1">
    <oc r="CA869">
      <v>2.5474E-2</v>
    </oc>
    <nc r="CA869">
      <f>C869</f>
    </nc>
  </rcc>
  <rcc rId="12473" sId="1">
    <oc r="CA870">
      <v>0.02</v>
    </oc>
    <nc r="CA870">
      <f>C870</f>
    </nc>
  </rcc>
  <rcc rId="12474" sId="1">
    <oc r="CA871">
      <v>2.5474E-2</v>
    </oc>
    <nc r="CA871">
      <f>C871</f>
    </nc>
  </rcc>
  <rcc rId="12475" sId="1">
    <oc r="CA872">
      <v>2.5474E-2</v>
    </oc>
    <nc r="CA872">
      <f>C872</f>
    </nc>
  </rcc>
  <rcc rId="12476" sId="1">
    <oc r="CA873">
      <v>0.02</v>
    </oc>
    <nc r="CA873">
      <f>C873</f>
    </nc>
  </rcc>
  <rcc rId="12477" sId="1">
    <oc r="CA874">
      <v>0.02</v>
    </oc>
    <nc r="CA874">
      <f>C874</f>
    </nc>
  </rcc>
  <rcc rId="12478" sId="1">
    <oc r="CA875">
      <v>0.02</v>
    </oc>
    <nc r="CA875">
      <f>C875</f>
    </nc>
  </rcc>
  <rcc rId="12479" sId="1">
    <oc r="CA876">
      <v>0.02</v>
    </oc>
    <nc r="CA876">
      <f>C876</f>
    </nc>
  </rcc>
  <rcc rId="12480" sId="1">
    <oc r="CA877">
      <v>0.02</v>
    </oc>
    <nc r="CA877">
      <f>C877</f>
    </nc>
  </rcc>
  <rcc rId="12481" sId="1">
    <oc r="CA878">
      <v>0.02</v>
    </oc>
    <nc r="CA878">
      <f>C878</f>
    </nc>
  </rcc>
  <rcc rId="12482" sId="1">
    <oc r="CA879">
      <v>0.02</v>
    </oc>
    <nc r="CA879">
      <f>C879</f>
    </nc>
  </rcc>
  <rcc rId="12483" sId="1">
    <oc r="CA880">
      <v>0.02</v>
    </oc>
    <nc r="CA880">
      <f>C880</f>
    </nc>
  </rcc>
  <rcc rId="12484" sId="1">
    <oc r="CA881">
      <v>2.5474E-2</v>
    </oc>
    <nc r="CA881">
      <f>C881</f>
    </nc>
  </rcc>
  <rcc rId="12485" sId="1">
    <oc r="CA882">
      <v>0.02</v>
    </oc>
    <nc r="CA882">
      <f>C882</f>
    </nc>
  </rcc>
  <rcc rId="12486" sId="1">
    <oc r="CA883">
      <v>0.02</v>
    </oc>
    <nc r="CA883">
      <f>C883</f>
    </nc>
  </rcc>
  <rcc rId="12487" sId="1">
    <oc r="CA884">
      <v>0.02</v>
    </oc>
    <nc r="CA884">
      <f>C884</f>
    </nc>
  </rcc>
  <rcc rId="12488" sId="1">
    <oc r="CA885">
      <v>0.02</v>
    </oc>
    <nc r="CA885">
      <f>C885</f>
    </nc>
  </rcc>
  <rcc rId="12489" sId="1">
    <oc r="CA886">
      <v>0.02</v>
    </oc>
    <nc r="CA886">
      <f>C886</f>
    </nc>
  </rcc>
  <rcc rId="12490" sId="1">
    <oc r="CA887">
      <v>0.02</v>
    </oc>
    <nc r="CA887">
      <f>C887</f>
    </nc>
  </rcc>
  <rcc rId="12491" sId="1">
    <oc r="CA888">
      <v>0.02</v>
    </oc>
    <nc r="CA888">
      <f>C888</f>
    </nc>
  </rcc>
  <rcc rId="12492" sId="1">
    <oc r="CA889">
      <v>0.02</v>
    </oc>
    <nc r="CA889">
      <f>C889</f>
    </nc>
  </rcc>
  <rcc rId="12493" sId="1">
    <oc r="CA890">
      <v>0.02</v>
    </oc>
    <nc r="CA890">
      <f>C890</f>
    </nc>
  </rcc>
  <rcc rId="12494" sId="1">
    <oc r="CA891">
      <v>0.02</v>
    </oc>
    <nc r="CA891">
      <f>C891</f>
    </nc>
  </rcc>
  <rcc rId="12495" sId="1">
    <oc r="CA892">
      <v>2.5474E-2</v>
    </oc>
    <nc r="CA892">
      <f>C892</f>
    </nc>
  </rcc>
  <rcc rId="12496" sId="1">
    <oc r="CA893">
      <v>2.5474E-2</v>
    </oc>
    <nc r="CA893">
      <f>C893</f>
    </nc>
  </rcc>
  <rcc rId="12497" sId="1">
    <oc r="CA894">
      <v>0.02</v>
    </oc>
    <nc r="CA894">
      <f>C894</f>
    </nc>
  </rcc>
  <rcc rId="12498" sId="1">
    <oc r="CA895">
      <v>0.02</v>
    </oc>
    <nc r="CA895">
      <f>C895</f>
    </nc>
  </rcc>
  <rcc rId="12499" sId="1">
    <oc r="CA896">
      <v>0.02</v>
    </oc>
    <nc r="CA896">
      <f>C896</f>
    </nc>
  </rcc>
  <rcc rId="12500" sId="1">
    <oc r="CA897">
      <v>0.02</v>
    </oc>
    <nc r="CA897">
      <f>C897</f>
    </nc>
  </rcc>
  <rcc rId="12501" sId="1">
    <oc r="CA898">
      <v>0.02</v>
    </oc>
    <nc r="CA898">
      <f>C898</f>
    </nc>
  </rcc>
  <rcc rId="12502" sId="1">
    <oc r="CA899">
      <v>0.02</v>
    </oc>
    <nc r="CA899">
      <f>C899</f>
    </nc>
  </rcc>
  <rcc rId="12503" sId="1">
    <oc r="CA900">
      <v>2.5474E-2</v>
    </oc>
    <nc r="CA900">
      <f>C900</f>
    </nc>
  </rcc>
  <rcc rId="12504" sId="1">
    <oc r="CA901">
      <v>0.02</v>
    </oc>
    <nc r="CA901">
      <f>C901</f>
    </nc>
  </rcc>
  <rcc rId="12505" sId="1">
    <oc r="CA902">
      <v>0.02</v>
    </oc>
    <nc r="CA902">
      <f>C902</f>
    </nc>
  </rcc>
  <rcc rId="12506" sId="1">
    <oc r="CA903">
      <v>0.02</v>
    </oc>
    <nc r="CA903">
      <f>C903</f>
    </nc>
  </rcc>
  <rcc rId="12507" sId="1">
    <oc r="CA904">
      <v>0.02</v>
    </oc>
    <nc r="CA904">
      <f>C904</f>
    </nc>
  </rcc>
  <rcc rId="12508" sId="1" odxf="1" dxf="1">
    <oc r="CA905">
      <v>0.02</v>
    </oc>
    <nc r="CA905">
      <f>C905</f>
    </nc>
    <odxf>
      <border outline="0">
        <left/>
        <right/>
        <top/>
        <bottom/>
      </border>
    </odxf>
    <ndxf>
      <border outline="0">
        <left style="thin">
          <color rgb="FFD0D7E5"/>
        </left>
        <right style="thin">
          <color rgb="FFD0D7E5"/>
        </right>
        <top style="thin">
          <color rgb="FFD0D7E5"/>
        </top>
        <bottom style="thin">
          <color rgb="FFD0D7E5"/>
        </bottom>
      </border>
    </ndxf>
  </rcc>
  <rcc rId="12509" sId="1">
    <oc r="CA906">
      <v>0.02</v>
    </oc>
    <nc r="CA906">
      <f>C906</f>
    </nc>
  </rcc>
  <rcc rId="12510" sId="1">
    <oc r="CA907">
      <v>0.02</v>
    </oc>
    <nc r="CA907">
      <f>C907</f>
    </nc>
  </rcc>
  <rcc rId="12511" sId="1">
    <oc r="CA908">
      <v>0.02</v>
    </oc>
    <nc r="CA908">
      <f>C908</f>
    </nc>
  </rcc>
  <rcc rId="12512" sId="1">
    <oc r="CA909">
      <v>0.02</v>
    </oc>
    <nc r="CA909">
      <f>C909</f>
    </nc>
  </rcc>
  <rcc rId="12513" sId="1">
    <oc r="CA910">
      <v>0.02</v>
    </oc>
    <nc r="CA910">
      <f>C910</f>
    </nc>
  </rcc>
  <rcc rId="12514" sId="1">
    <oc r="CA911">
      <v>0.02</v>
    </oc>
    <nc r="CA911">
      <f>C911</f>
    </nc>
  </rcc>
  <rcc rId="12515" sId="1">
    <oc r="CA912">
      <v>0.02</v>
    </oc>
    <nc r="CA912">
      <f>C912</f>
    </nc>
  </rcc>
  <rcc rId="12516" sId="1">
    <oc r="CA913">
      <v>0.02</v>
    </oc>
    <nc r="CA913">
      <f>C913</f>
    </nc>
  </rcc>
  <rcc rId="12517" sId="1">
    <oc r="CA914">
      <v>0.02</v>
    </oc>
    <nc r="CA914">
      <f>C914</f>
    </nc>
  </rcc>
  <rcc rId="12518" sId="1" odxf="1" dxf="1">
    <nc r="CA915">
      <f>C915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19" sId="1" odxf="1" dxf="1">
    <nc r="CA916">
      <f>C916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20" sId="1" odxf="1" dxf="1">
    <nc r="CA917">
      <f>C917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21" sId="1" odxf="1" dxf="1">
    <nc r="CA918">
      <f>C918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22" sId="1" odxf="1" dxf="1">
    <nc r="CA919">
      <f>C919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23" sId="1" odxf="1" dxf="1">
    <nc r="CA920">
      <f>C920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24" sId="1" odxf="1" dxf="1">
    <nc r="CA921">
      <f>C921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25" sId="1" odxf="1" dxf="1">
    <nc r="CA922">
      <f>C922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26" sId="1">
    <oc r="CA923">
      <v>0.02</v>
    </oc>
    <nc r="CA923">
      <f>C923</f>
    </nc>
  </rcc>
  <rcc rId="12527" sId="1">
    <oc r="CA924">
      <v>0.02</v>
    </oc>
    <nc r="CA924">
      <f>C924</f>
    </nc>
  </rcc>
  <rcc rId="12528" sId="1">
    <oc r="CA925">
      <v>0.02</v>
    </oc>
    <nc r="CA925">
      <f>C925</f>
    </nc>
  </rcc>
  <rcc rId="12529" sId="1">
    <oc r="CA926">
      <v>0.02</v>
    </oc>
    <nc r="CA926">
      <f>C926</f>
    </nc>
  </rcc>
  <rcc rId="12530" sId="1">
    <oc r="CA927">
      <v>0.02</v>
    </oc>
    <nc r="CA927">
      <f>C927</f>
    </nc>
  </rcc>
  <rcc rId="12531" sId="1">
    <oc r="CA928">
      <v>0.02</v>
    </oc>
    <nc r="CA928">
      <f>C928</f>
    </nc>
  </rcc>
  <rcc rId="12532" sId="1">
    <oc r="CA929">
      <v>0.02</v>
    </oc>
    <nc r="CA929">
      <f>C929</f>
    </nc>
  </rcc>
  <rcc rId="12533" sId="1">
    <oc r="CA930">
      <v>0.02</v>
    </oc>
    <nc r="CA930">
      <f>C930</f>
    </nc>
  </rcc>
  <rcc rId="12534" sId="1">
    <oc r="CA931">
      <v>0.02</v>
    </oc>
    <nc r="CA931">
      <f>C931</f>
    </nc>
  </rcc>
  <rcc rId="12535" sId="1">
    <oc r="CA932">
      <v>0.02</v>
    </oc>
    <nc r="CA932">
      <f>C932</f>
    </nc>
  </rcc>
  <rcc rId="12536" sId="1">
    <oc r="CA933">
      <v>0.02</v>
    </oc>
    <nc r="CA933">
      <f>C933</f>
    </nc>
  </rcc>
  <rcc rId="12537" sId="1">
    <oc r="CA934">
      <v>0.02</v>
    </oc>
    <nc r="CA934">
      <f>C934</f>
    </nc>
  </rcc>
  <rcc rId="12538" sId="1">
    <oc r="CA935">
      <v>0.02</v>
    </oc>
    <nc r="CA935">
      <f>C935</f>
    </nc>
  </rcc>
  <rcc rId="12539" sId="1">
    <oc r="CA936">
      <v>0.02</v>
    </oc>
    <nc r="CA936">
      <f>C936</f>
    </nc>
  </rcc>
  <rcc rId="12540" sId="1">
    <oc r="CA937">
      <v>0.02</v>
    </oc>
    <nc r="CA937">
      <f>C937</f>
    </nc>
  </rcc>
  <rcc rId="12541" sId="1">
    <oc r="CA938">
      <v>0.02</v>
    </oc>
    <nc r="CA938">
      <f>C938</f>
    </nc>
  </rcc>
  <rcc rId="12542" sId="1">
    <oc r="CA939">
      <v>0.02</v>
    </oc>
    <nc r="CA939">
      <f>C939</f>
    </nc>
  </rcc>
  <rcc rId="12543" sId="1">
    <oc r="CA940">
      <v>0.02</v>
    </oc>
    <nc r="CA940">
      <f>C940</f>
    </nc>
  </rcc>
  <rcc rId="12544" sId="1">
    <oc r="CA941">
      <v>0.02</v>
    </oc>
    <nc r="CA941">
      <f>C941</f>
    </nc>
  </rcc>
  <rcc rId="12545" sId="1" odxf="1" dxf="1">
    <nc r="CA942">
      <f>C942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46" sId="1" odxf="1" dxf="1">
    <nc r="CA943">
      <f>C943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47" sId="1" odxf="1" dxf="1">
    <nc r="CA944">
      <f>C944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48" sId="1" odxf="1" dxf="1">
    <nc r="CA945">
      <f>C945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49" sId="1" odxf="1" dxf="1">
    <nc r="CA946">
      <f>C946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0" sId="1" odxf="1" dxf="1">
    <nc r="CA947">
      <f>C947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1" sId="1" odxf="1" dxf="1">
    <nc r="CA948">
      <f>C948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2" sId="1" odxf="1" dxf="1">
    <nc r="CA949">
      <f>C949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3" sId="1" odxf="1" dxf="1">
    <nc r="CA950">
      <f>C950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4" sId="1" odxf="1" dxf="1">
    <nc r="CA951">
      <f>C951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5" sId="1" odxf="1" dxf="1">
    <nc r="CA952">
      <f>C952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6" sId="1" odxf="1" dxf="1">
    <nc r="CA953">
      <f>C953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7" sId="1" odxf="1" dxf="1">
    <nc r="CA954">
      <f>C954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8" sId="1" odxf="1" dxf="1">
    <nc r="CA955">
      <f>C955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59" sId="1" odxf="1" dxf="1">
    <nc r="CA956">
      <f>C956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0" sId="1" odxf="1" dxf="1">
    <nc r="CA957">
      <f>C957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1" sId="1" odxf="1" dxf="1">
    <nc r="CA958">
      <f>C958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2" sId="1" odxf="1" dxf="1">
    <nc r="CA959">
      <f>C959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3" sId="1" odxf="1" dxf="1">
    <nc r="CA960">
      <f>C960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4" sId="1" odxf="1" dxf="1">
    <nc r="CA961">
      <f>C961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5" sId="1" odxf="1" dxf="1">
    <nc r="CA962">
      <f>C962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6" sId="1" odxf="1" dxf="1">
    <nc r="CA963">
      <f>C963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7" sId="1" odxf="1" dxf="1">
    <nc r="CA964">
      <f>C964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8" sId="1" odxf="1" dxf="1">
    <nc r="CA965">
      <f>C965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69" sId="1" odxf="1" dxf="1">
    <nc r="CA966">
      <f>C966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0" sId="1" odxf="1" dxf="1">
    <nc r="CA967">
      <f>C967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1" sId="1" odxf="1" dxf="1">
    <nc r="CA968">
      <f>C968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2" sId="1" odxf="1" dxf="1">
    <nc r="CA969">
      <f>C969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3" sId="1" odxf="1" dxf="1">
    <nc r="CA970">
      <f>C970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4" sId="1" odxf="1" dxf="1">
    <nc r="CA971">
      <f>C971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5" sId="1" odxf="1" dxf="1">
    <nc r="CA972">
      <f>C972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6" sId="1" odxf="1" dxf="1">
    <nc r="CA973">
      <f>C973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7" sId="1" odxf="1" dxf="1">
    <nc r="CA974">
      <f>C974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8" sId="1" odxf="1" dxf="1">
    <nc r="CA975">
      <f>C975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79" sId="1">
    <oc r="CA976">
      <v>0.02</v>
    </oc>
    <nc r="CA976">
      <f>C976</f>
    </nc>
  </rcc>
  <rcc rId="12580" sId="1">
    <oc r="CA977">
      <v>0.02</v>
    </oc>
    <nc r="CA977">
      <f>C977</f>
    </nc>
  </rcc>
  <rcc rId="12581" sId="1">
    <oc r="CA978">
      <v>0.02</v>
    </oc>
    <nc r="CA978">
      <f>C978</f>
    </nc>
  </rcc>
  <rcc rId="12582" sId="1">
    <oc r="CA979">
      <v>0.02</v>
    </oc>
    <nc r="CA979">
      <f>C979</f>
    </nc>
  </rcc>
  <rcc rId="12583" sId="1">
    <oc r="CA980">
      <v>0.02</v>
    </oc>
    <nc r="CA980">
      <f>C980</f>
    </nc>
  </rcc>
  <rcc rId="12584" sId="1">
    <oc r="CA981">
      <v>0.02</v>
    </oc>
    <nc r="CA981">
      <f>C981</f>
    </nc>
  </rcc>
  <rcc rId="12585" sId="1" odxf="1" dxf="1">
    <nc r="CA982">
      <f>C982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86" sId="1" odxf="1" dxf="1">
    <nc r="CA983">
      <f>C983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87" sId="1" odxf="1" dxf="1">
    <nc r="CA984">
      <f>C984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88" sId="1" odxf="1" dxf="1">
    <nc r="CA985">
      <f>C985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89" sId="1" odxf="1" dxf="1">
    <nc r="CA986">
      <f>C986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0" sId="1" odxf="1" dxf="1">
    <nc r="CA987">
      <f>C987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1" sId="1" odxf="1" dxf="1">
    <nc r="CA988">
      <f>C988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2" sId="1" odxf="1" dxf="1">
    <nc r="CA989">
      <f>C989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3" sId="1" odxf="1" dxf="1">
    <nc r="CA990">
      <f>C990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4" sId="1" odxf="1" dxf="1">
    <nc r="CA991">
      <f>C991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5" sId="1" odxf="1" dxf="1">
    <nc r="CA992">
      <f>C992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6" sId="1" odxf="1" dxf="1">
    <nc r="CA993">
      <f>C993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7" sId="1" odxf="1" dxf="1">
    <nc r="CA994">
      <f>C994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8" sId="1" odxf="1" dxf="1">
    <nc r="CA995">
      <f>C995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599" sId="1" odxf="1" dxf="1">
    <nc r="CA996">
      <f>C996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0" sId="1" odxf="1" dxf="1">
    <nc r="CA997">
      <f>C997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1" sId="1">
    <oc r="CA998">
      <v>0.02</v>
    </oc>
    <nc r="CA998">
      <f>C998</f>
    </nc>
  </rcc>
  <rcc rId="12602" sId="1" odxf="1" dxf="1">
    <nc r="CA999">
      <f>C999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3" sId="1" odxf="1" dxf="1">
    <nc r="CA1000">
      <f>C1000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4" sId="1" odxf="1" dxf="1">
    <nc r="CA1001">
      <f>C1001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5" sId="1" odxf="1" dxf="1">
    <nc r="CA1002">
      <f>C1002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6" sId="1" odxf="1" dxf="1">
    <nc r="CA1003">
      <f>C1003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7" sId="1" odxf="1" dxf="1">
    <nc r="CA1004">
      <f>C1004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8" sId="1" odxf="1" dxf="1">
    <nc r="CA1005">
      <f>C1005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09" sId="1" odxf="1" dxf="1">
    <nc r="CA1006">
      <f>C1006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0" sId="1" odxf="1" dxf="1">
    <nc r="CA1007">
      <f>C1007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1" sId="1" odxf="1" dxf="1">
    <nc r="CA1008">
      <f>C1008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2" sId="1" odxf="1" dxf="1">
    <nc r="CA1009">
      <f>C1009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3" sId="1" odxf="1" dxf="1">
    <nc r="CA1010">
      <f>C1010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4" sId="1" odxf="1" dxf="1">
    <nc r="CA1011">
      <f>C1011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5" sId="1" odxf="1" dxf="1">
    <nc r="CA1012">
      <f>C1012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6" sId="1" odxf="1" dxf="1">
    <nc r="CA1013">
      <f>C1013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7" sId="1" odxf="1" dxf="1">
    <nc r="CA1014">
      <f>C1014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8" sId="1" odxf="1" dxf="1">
    <nc r="CA1015">
      <f>C1015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19" sId="1" odxf="1" dxf="1">
    <nc r="CA1016">
      <f>C1016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20" sId="1" odxf="1" dxf="1">
    <nc r="CA1017">
      <f>C1017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21" sId="1" odxf="1" dxf="1">
    <nc r="CA1018">
      <f>C1018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22" sId="1" odxf="1" dxf="1">
    <nc r="CA1019">
      <f>C1019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23" sId="1" odxf="1" dxf="1">
    <nc r="CA1020">
      <f>C1020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24" sId="1">
    <oc r="CA1021">
      <v>0.02</v>
    </oc>
    <nc r="CA1021">
      <f>C1021</f>
    </nc>
  </rcc>
  <rcc rId="12625" sId="1">
    <oc r="CA1022">
      <v>0.02</v>
    </oc>
    <nc r="CA1022">
      <f>C1022</f>
    </nc>
  </rcc>
  <rcc rId="12626" sId="1" odxf="1" dxf="1">
    <oc r="CA1023">
      <v>0.02</v>
    </oc>
    <nc r="CA1023">
      <f>C1023</f>
    </nc>
    <odxf>
      <border outline="0">
        <left/>
        <right/>
        <top/>
        <bottom/>
      </border>
    </odxf>
    <ndxf>
      <border outline="0">
        <left style="thin">
          <color rgb="FFD0D7E5"/>
        </left>
        <right style="thin">
          <color rgb="FFD0D7E5"/>
        </right>
        <top style="thin">
          <color rgb="FFD0D7E5"/>
        </top>
        <bottom style="thin">
          <color rgb="FFD0D7E5"/>
        </bottom>
      </border>
    </ndxf>
  </rcc>
  <rcc rId="12627" sId="1" odxf="1" dxf="1">
    <oc r="CA1024">
      <v>0.02</v>
    </oc>
    <nc r="CA1024">
      <f>C1024</f>
    </nc>
    <odxf>
      <border outline="0">
        <left/>
        <right/>
        <top/>
        <bottom/>
      </border>
    </odxf>
    <ndxf>
      <border outline="0">
        <left style="thin">
          <color rgb="FFD0D7E5"/>
        </left>
        <right style="thin">
          <color rgb="FFD0D7E5"/>
        </right>
        <top style="thin">
          <color rgb="FFD0D7E5"/>
        </top>
        <bottom style="thin">
          <color rgb="FFD0D7E5"/>
        </bottom>
      </border>
    </ndxf>
  </rcc>
  <rcc rId="12628" sId="1">
    <oc r="CA1025">
      <v>0.02</v>
    </oc>
    <nc r="CA1025">
      <f>C1025</f>
    </nc>
  </rcc>
  <rcc rId="12629" sId="1">
    <oc r="CA1026">
      <v>0.02</v>
    </oc>
    <nc r="CA1026">
      <f>C1026</f>
    </nc>
  </rcc>
  <rcc rId="12630" sId="1">
    <oc r="CA1027">
      <v>0.02</v>
    </oc>
    <nc r="CA1027">
      <f>C1027</f>
    </nc>
  </rcc>
  <rcc rId="12631" sId="1">
    <oc r="CA1028">
      <v>0.02</v>
    </oc>
    <nc r="CA1028">
      <f>C1028</f>
    </nc>
  </rcc>
  <rcc rId="12632" sId="1" odxf="1" dxf="1">
    <nc r="CA1029">
      <f>C1029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33" sId="1" odxf="1" dxf="1">
    <nc r="CA1030">
      <f>C1030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34" sId="1" odxf="1" dxf="1">
    <nc r="CA1031">
      <f>C1031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35" sId="1" odxf="1" dxf="1">
    <nc r="CA1032">
      <f>C1032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36" sId="1" odxf="1" dxf="1">
    <nc r="CA1033">
      <f>C1033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37" sId="1" odxf="1" dxf="1">
    <nc r="CA1034">
      <f>C1034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38" sId="1" odxf="1" dxf="1">
    <nc r="CA1035">
      <f>C1035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39" sId="1" odxf="1" dxf="1">
    <nc r="CA1036">
      <f>C1036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40" sId="1">
    <oc r="CA1037">
      <v>0.02</v>
    </oc>
    <nc r="CA1037">
      <f>C1037</f>
    </nc>
  </rcc>
  <rcc rId="12641" sId="1">
    <oc r="CA1038">
      <v>0.02</v>
    </oc>
    <nc r="CA1038">
      <f>C1038</f>
    </nc>
  </rcc>
  <rcc rId="12642" sId="1">
    <oc r="CA1039">
      <v>0.02</v>
    </oc>
    <nc r="CA1039">
      <f>C1039</f>
    </nc>
  </rcc>
  <rcc rId="12643" sId="1">
    <oc r="CA1040">
      <v>0.02</v>
    </oc>
    <nc r="CA1040">
      <f>C1040</f>
    </nc>
  </rcc>
  <rcc rId="12644" sId="1">
    <oc r="CA1041">
      <v>0.02</v>
    </oc>
    <nc r="CA1041">
      <f>C1041</f>
    </nc>
  </rcc>
  <rcc rId="12645" sId="1">
    <oc r="CA1042">
      <v>0.02</v>
    </oc>
    <nc r="CA1042">
      <f>C1042</f>
    </nc>
  </rcc>
  <rcc rId="12646" sId="1">
    <oc r="CA1043">
      <v>0.02</v>
    </oc>
    <nc r="CA1043">
      <f>C1043</f>
    </nc>
  </rcc>
  <rcc rId="12647" sId="1" odxf="1" dxf="1">
    <nc r="CA1044">
      <f>C1044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48" sId="1" odxf="1" dxf="1">
    <nc r="CA1045">
      <f>C1045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49" sId="1" odxf="1" dxf="1">
    <nc r="CA1046">
      <f>C1046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50" sId="1" odxf="1" dxf="1">
    <nc r="CA1047">
      <f>C1047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51" sId="1" odxf="1" dxf="1">
    <nc r="CA1048">
      <f>C1048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52" sId="1">
    <oc r="CA1049">
      <v>0.02</v>
    </oc>
    <nc r="CA1049">
      <f>C1049</f>
    </nc>
  </rcc>
  <rcc rId="12653" sId="1">
    <oc r="CA1050">
      <v>0.02</v>
    </oc>
    <nc r="CA1050">
      <f>C1050</f>
    </nc>
  </rcc>
  <rcc rId="12654" sId="1">
    <oc r="CA1051">
      <v>0.02</v>
    </oc>
    <nc r="CA1051">
      <f>C1051</f>
    </nc>
  </rcc>
  <rcc rId="12655" sId="1">
    <oc r="CA1052">
      <v>0.02</v>
    </oc>
    <nc r="CA1052">
      <f>C1052</f>
    </nc>
  </rcc>
  <rcc rId="12656" sId="1">
    <oc r="CA1053">
      <v>0.02</v>
    </oc>
    <nc r="CA1053">
      <f>C1053</f>
    </nc>
  </rcc>
  <rcc rId="12657" sId="1">
    <oc r="CA1054">
      <v>0.02</v>
    </oc>
    <nc r="CA1054">
      <f>C1054</f>
    </nc>
  </rcc>
  <rcc rId="12658" sId="1">
    <oc r="CA1055">
      <v>0.02</v>
    </oc>
    <nc r="CA1055">
      <f>C1055</f>
    </nc>
  </rcc>
  <rcc rId="12659" sId="1">
    <oc r="CA1056">
      <v>0.02</v>
    </oc>
    <nc r="CA1056">
      <f>C1056</f>
    </nc>
  </rcc>
  <rcc rId="12660" sId="1">
    <oc r="CA1057">
      <v>0.02</v>
    </oc>
    <nc r="CA1057">
      <f>C1057</f>
    </nc>
  </rcc>
  <rcc rId="12661" sId="1">
    <oc r="CA1058">
      <v>0.02</v>
    </oc>
    <nc r="CA1058">
      <f>C1058</f>
    </nc>
  </rcc>
  <rcc rId="12662" sId="1">
    <oc r="CA1059">
      <v>0.02</v>
    </oc>
    <nc r="CA1059">
      <f>C1059</f>
    </nc>
  </rcc>
  <rcc rId="12663" sId="1">
    <oc r="CA1060">
      <v>0.02</v>
    </oc>
    <nc r="CA1060">
      <f>C1060</f>
    </nc>
  </rcc>
  <rcc rId="12664" sId="1">
    <oc r="CA1061">
      <v>0.02</v>
    </oc>
    <nc r="CA1061">
      <f>C1061</f>
    </nc>
  </rcc>
  <rcc rId="12665" sId="1">
    <oc r="CA1062">
      <v>0.02</v>
    </oc>
    <nc r="CA1062">
      <f>C1062</f>
    </nc>
  </rcc>
  <rcc rId="12666" sId="1">
    <oc r="CA1063">
      <v>0.02</v>
    </oc>
    <nc r="CA1063">
      <f>C1063</f>
    </nc>
  </rcc>
  <rcc rId="12667" sId="1">
    <oc r="CA1064">
      <v>0.02</v>
    </oc>
    <nc r="CA1064">
      <f>C1064</f>
    </nc>
  </rcc>
  <rcc rId="12668" sId="1">
    <oc r="CA1065">
      <v>0.02</v>
    </oc>
    <nc r="CA1065">
      <f>C1065</f>
    </nc>
  </rcc>
  <rcc rId="12669" sId="1">
    <oc r="CA1066">
      <v>0.02</v>
    </oc>
    <nc r="CA1066">
      <f>C1066</f>
    </nc>
  </rcc>
  <rcc rId="12670" sId="1">
    <oc r="CA1067">
      <v>0.02</v>
    </oc>
    <nc r="CA1067">
      <f>C1067</f>
    </nc>
  </rcc>
  <rcc rId="12671" sId="1">
    <oc r="CA1068">
      <v>0.02</v>
    </oc>
    <nc r="CA1068">
      <f>C1068</f>
    </nc>
  </rcc>
  <rcc rId="12672" sId="1">
    <oc r="CA1069">
      <v>0.02</v>
    </oc>
    <nc r="CA1069">
      <f>C1069</f>
    </nc>
  </rcc>
  <rcc rId="12673" sId="1">
    <oc r="CA1070">
      <v>0.02</v>
    </oc>
    <nc r="CA1070">
      <f>C1070</f>
    </nc>
  </rcc>
  <rcc rId="12674" sId="1">
    <oc r="CA1071">
      <v>0.02</v>
    </oc>
    <nc r="CA1071">
      <f>C1071</f>
    </nc>
  </rcc>
  <rcc rId="12675" sId="1">
    <oc r="CA1072">
      <v>0.02</v>
    </oc>
    <nc r="CA1072">
      <f>C1072</f>
    </nc>
  </rcc>
  <rcc rId="12676" sId="1">
    <oc r="CA1073">
      <v>0.02</v>
    </oc>
    <nc r="CA1073">
      <f>C1073</f>
    </nc>
  </rcc>
  <rcc rId="12677" sId="1">
    <oc r="CA1074">
      <v>0.02</v>
    </oc>
    <nc r="CA1074">
      <f>C1074</f>
    </nc>
  </rcc>
  <rcc rId="12678" sId="1">
    <oc r="CA1075">
      <v>0.02</v>
    </oc>
    <nc r="CA1075">
      <f>C1075</f>
    </nc>
  </rcc>
  <rcc rId="12679" sId="1">
    <oc r="CA1076">
      <v>0.02</v>
    </oc>
    <nc r="CA1076">
      <f>C1076</f>
    </nc>
  </rcc>
  <rcc rId="12680" sId="1">
    <oc r="CA1077">
      <v>0.02</v>
    </oc>
    <nc r="CA1077">
      <f>C1077</f>
    </nc>
  </rcc>
  <rcc rId="12681" sId="1">
    <oc r="CA1078">
      <v>0.02</v>
    </oc>
    <nc r="CA1078">
      <f>C1078</f>
    </nc>
  </rcc>
  <rcc rId="12682" sId="1">
    <oc r="CA1079">
      <v>0.02</v>
    </oc>
    <nc r="CA1079">
      <f>C1079</f>
    </nc>
  </rcc>
  <rcc rId="12683" sId="1">
    <oc r="CA1080">
      <v>0.02</v>
    </oc>
    <nc r="CA1080">
      <f>C1080</f>
    </nc>
  </rcc>
  <rcc rId="12684" sId="1">
    <oc r="CA1081">
      <v>0.02</v>
    </oc>
    <nc r="CA1081">
      <f>C1081</f>
    </nc>
  </rcc>
  <rcc rId="12685" sId="1">
    <oc r="CA1082">
      <v>0.02</v>
    </oc>
    <nc r="CA1082">
      <f>C1082</f>
    </nc>
  </rcc>
  <rcc rId="12686" sId="1">
    <oc r="CA1083">
      <v>0.02</v>
    </oc>
    <nc r="CA1083">
      <f>C1083</f>
    </nc>
  </rcc>
  <rcc rId="12687" sId="1">
    <oc r="CA1084">
      <v>0.02</v>
    </oc>
    <nc r="CA1084">
      <f>C1084</f>
    </nc>
  </rcc>
  <rcc rId="12688" sId="1">
    <oc r="CA1085">
      <v>0.02</v>
    </oc>
    <nc r="CA1085">
      <f>C1085</f>
    </nc>
  </rcc>
  <rcc rId="12689" sId="1">
    <oc r="CA1086">
      <v>0.02</v>
    </oc>
    <nc r="CA1086">
      <f>C1086</f>
    </nc>
  </rcc>
  <rcc rId="12690" sId="1">
    <oc r="CA1087">
      <v>0.02</v>
    </oc>
    <nc r="CA1087">
      <f>C1087</f>
    </nc>
  </rcc>
  <rcc rId="12691" sId="1">
    <oc r="CA1088">
      <v>0.02</v>
    </oc>
    <nc r="CA1088">
      <f>C1088</f>
    </nc>
  </rcc>
  <rcc rId="12692" sId="1">
    <oc r="CA1089">
      <v>0.02</v>
    </oc>
    <nc r="CA1089">
      <f>C1089</f>
    </nc>
  </rcc>
  <rcc rId="12693" sId="1">
    <oc r="CA1090">
      <v>0.02</v>
    </oc>
    <nc r="CA1090">
      <f>C1090</f>
    </nc>
  </rcc>
  <rcc rId="12694" sId="1">
    <oc r="CA1091">
      <v>0.02</v>
    </oc>
    <nc r="CA1091">
      <f>C1091</f>
    </nc>
  </rcc>
  <rcc rId="12695" sId="1">
    <oc r="CA1092">
      <v>0.02</v>
    </oc>
    <nc r="CA1092">
      <f>C1092</f>
    </nc>
  </rcc>
  <rcc rId="12696" sId="1">
    <oc r="CA1093">
      <v>0.02</v>
    </oc>
    <nc r="CA1093">
      <f>C1093</f>
    </nc>
  </rcc>
  <rcc rId="12697" sId="1" odxf="1" dxf="1">
    <nc r="CA1094">
      <f>C1094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98" sId="1" odxf="1" dxf="1">
    <nc r="CA1095">
      <f>C1095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699" sId="1" odxf="1" dxf="1">
    <nc r="CA1096">
      <f>C1096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00" sId="1" odxf="1" dxf="1">
    <nc r="CA1097">
      <f>C1097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01" sId="1" odxf="1" dxf="1">
    <nc r="CA1098">
      <f>C1098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02" sId="1" odxf="1" dxf="1">
    <nc r="CA1099">
      <f>C1099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03" sId="1" odxf="1" dxf="1">
    <nc r="CA1100">
      <f>C1100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04" sId="1">
    <oc r="CA1101">
      <v>0.02</v>
    </oc>
    <nc r="CA1101">
      <f>C1101</f>
    </nc>
  </rcc>
  <rcc rId="12705" sId="1">
    <oc r="CA1102">
      <v>0.02</v>
    </oc>
    <nc r="CA1102">
      <f>C1102</f>
    </nc>
  </rcc>
  <rcc rId="12706" sId="1">
    <oc r="CA1103">
      <v>0.02</v>
    </oc>
    <nc r="CA1103">
      <f>C1103</f>
    </nc>
  </rcc>
  <rcc rId="12707" sId="1" odxf="1" dxf="1">
    <oc r="CA1104">
      <v>0.02</v>
    </oc>
    <nc r="CA1104">
      <f>C1104</f>
    </nc>
    <odxf>
      <border outline="0">
        <left/>
        <right/>
        <top/>
        <bottom/>
      </border>
    </odxf>
    <ndxf>
      <border outline="0">
        <left style="thin">
          <color rgb="FFD0D7E5"/>
        </left>
        <right style="thin">
          <color rgb="FFD0D7E5"/>
        </right>
        <top style="thin">
          <color rgb="FFD0D7E5"/>
        </top>
        <bottom style="thin">
          <color rgb="FFD0D7E5"/>
        </bottom>
      </border>
    </ndxf>
  </rcc>
  <rcc rId="12708" sId="1" odxf="1" dxf="1">
    <oc r="CA1105">
      <v>0.02</v>
    </oc>
    <nc r="CA1105">
      <f>C1105</f>
    </nc>
    <odxf>
      <border outline="0">
        <left/>
        <right/>
        <top/>
        <bottom/>
      </border>
    </odxf>
    <ndxf>
      <border outline="0">
        <left style="thin">
          <color rgb="FFD0D7E5"/>
        </left>
        <right style="thin">
          <color rgb="FFD0D7E5"/>
        </right>
        <top style="thin">
          <color rgb="FFD0D7E5"/>
        </top>
        <bottom style="thin">
          <color rgb="FFD0D7E5"/>
        </bottom>
      </border>
    </ndxf>
  </rcc>
  <rcc rId="12709" sId="1" odxf="1" dxf="1">
    <oc r="CA1106">
      <v>0.02</v>
    </oc>
    <nc r="CA1106">
      <f>C1106</f>
    </nc>
    <odxf>
      <border outline="0">
        <left/>
        <right/>
        <top/>
        <bottom/>
      </border>
    </odxf>
    <ndxf>
      <border outline="0">
        <left style="thin">
          <color rgb="FFD0D7E5"/>
        </left>
        <right style="thin">
          <color rgb="FFD0D7E5"/>
        </right>
        <top style="thin">
          <color rgb="FFD0D7E5"/>
        </top>
        <bottom style="thin">
          <color rgb="FFD0D7E5"/>
        </bottom>
      </border>
    </ndxf>
  </rcc>
  <rcc rId="12710" sId="1" odxf="1" dxf="1">
    <oc r="CA1107">
      <v>0.02</v>
    </oc>
    <nc r="CA1107">
      <f>C1107</f>
    </nc>
    <odxf>
      <border outline="0">
        <left/>
        <right/>
        <top/>
        <bottom/>
      </border>
    </odxf>
    <ndxf>
      <border outline="0">
        <left style="thin">
          <color rgb="FFD0D7E5"/>
        </left>
        <right style="thin">
          <color rgb="FFD0D7E5"/>
        </right>
        <top style="thin">
          <color rgb="FFD0D7E5"/>
        </top>
        <bottom style="thin">
          <color rgb="FFD0D7E5"/>
        </bottom>
      </border>
    </ndxf>
  </rcc>
  <rcc rId="12711" sId="1" odxf="1" dxf="1">
    <oc r="CA1108">
      <v>0.02</v>
    </oc>
    <nc r="CA1108">
      <f>C1108</f>
    </nc>
    <odxf>
      <border outline="0">
        <left/>
        <right/>
        <top/>
        <bottom/>
      </border>
    </odxf>
    <ndxf>
      <border outline="0">
        <left style="thin">
          <color rgb="FFD0D7E5"/>
        </left>
        <right style="thin">
          <color rgb="FFD0D7E5"/>
        </right>
        <top style="thin">
          <color rgb="FFD0D7E5"/>
        </top>
        <bottom style="thin">
          <color rgb="FFD0D7E5"/>
        </bottom>
      </border>
    </ndxf>
  </rcc>
  <rcc rId="12712" sId="1" odxf="1" dxf="1">
    <oc r="CA1109">
      <v>0.02</v>
    </oc>
    <nc r="CA1109">
      <f>C1109</f>
    </nc>
    <odxf>
      <border outline="0">
        <left/>
        <right/>
        <top/>
        <bottom/>
      </border>
    </odxf>
    <ndxf>
      <border outline="0">
        <left style="thin">
          <color rgb="FFD0D7E5"/>
        </left>
        <right style="thin">
          <color rgb="FFD0D7E5"/>
        </right>
        <top style="thin">
          <color rgb="FFD0D7E5"/>
        </top>
        <bottom style="thin">
          <color rgb="FFD0D7E5"/>
        </bottom>
      </border>
    </ndxf>
  </rcc>
  <rcc rId="12713" sId="1" odxf="1" dxf="1">
    <oc r="CA1110">
      <v>0.02</v>
    </oc>
    <nc r="CA1110">
      <f>C1110</f>
    </nc>
    <odxf>
      <border outline="0">
        <left/>
        <right/>
        <top/>
        <bottom/>
      </border>
    </odxf>
    <ndxf>
      <border outline="0">
        <left style="thin">
          <color rgb="FFD0D7E5"/>
        </left>
        <right style="thin">
          <color rgb="FFD0D7E5"/>
        </right>
        <top style="thin">
          <color rgb="FFD0D7E5"/>
        </top>
        <bottom style="thin">
          <color rgb="FFD0D7E5"/>
        </bottom>
      </border>
    </ndxf>
  </rcc>
  <rcc rId="12714" sId="1" odxf="1" dxf="1">
    <oc r="CA1111">
      <v>0.02</v>
    </oc>
    <nc r="CA1111">
      <f>C1111</f>
    </nc>
    <odxf>
      <border outline="0">
        <left/>
        <right/>
        <top/>
        <bottom/>
      </border>
    </odxf>
    <ndxf>
      <border outline="0">
        <left style="thin">
          <color rgb="FFD0D7E5"/>
        </left>
        <right style="thin">
          <color rgb="FFD0D7E5"/>
        </right>
        <top style="thin">
          <color rgb="FFD0D7E5"/>
        </top>
        <bottom style="thin">
          <color rgb="FFD0D7E5"/>
        </bottom>
      </border>
    </ndxf>
  </rcc>
  <rcc rId="12715" sId="1">
    <oc r="CA1112">
      <v>0.02</v>
    </oc>
    <nc r="CA1112">
      <f>C1112</f>
    </nc>
  </rcc>
  <rcc rId="12716" sId="1">
    <oc r="CA1113">
      <v>0.02</v>
    </oc>
    <nc r="CA1113">
      <f>C1113</f>
    </nc>
  </rcc>
  <rcc rId="12717" sId="1">
    <oc r="CA1114">
      <v>0.02</v>
    </oc>
    <nc r="CA1114">
      <f>C1114</f>
    </nc>
  </rcc>
  <rcc rId="12718" sId="1">
    <oc r="CA1115">
      <v>0.02</v>
    </oc>
    <nc r="CA1115">
      <f>C1115</f>
    </nc>
  </rcc>
  <rcc rId="12719" sId="1">
    <oc r="CA1116">
      <v>0.02</v>
    </oc>
    <nc r="CA1116">
      <f>C1116</f>
    </nc>
  </rcc>
  <rcc rId="12720" sId="1">
    <oc r="CA1117">
      <v>0.02</v>
    </oc>
    <nc r="CA1117">
      <f>C1117</f>
    </nc>
  </rcc>
  <rcc rId="12721" sId="1">
    <oc r="CA1118">
      <v>0.02</v>
    </oc>
    <nc r="CA1118">
      <f>C1118</f>
    </nc>
  </rcc>
  <rcc rId="12722" sId="1">
    <oc r="CA1119">
      <v>0.02</v>
    </oc>
    <nc r="CA1119">
      <f>C1119</f>
    </nc>
  </rcc>
  <rcc rId="12723" sId="1">
    <oc r="CA1120">
      <v>0.02</v>
    </oc>
    <nc r="CA1120">
      <f>C1120</f>
    </nc>
  </rcc>
  <rcc rId="12724" sId="1">
    <oc r="CA1121">
      <v>0.02</v>
    </oc>
    <nc r="CA1121">
      <f>C1121</f>
    </nc>
  </rcc>
  <rcc rId="12725" sId="1">
    <oc r="CA1122">
      <v>0.02</v>
    </oc>
    <nc r="CA1122">
      <f>C1122</f>
    </nc>
  </rcc>
  <rcc rId="12726" sId="1">
    <oc r="CA1123">
      <v>0.02</v>
    </oc>
    <nc r="CA1123">
      <f>C1123</f>
    </nc>
  </rcc>
  <rcc rId="12727" sId="1">
    <oc r="CA1124">
      <v>0.02</v>
    </oc>
    <nc r="CA1124">
      <f>C1124</f>
    </nc>
  </rcc>
  <rcc rId="12728" sId="1">
    <oc r="CA1125">
      <v>0.02</v>
    </oc>
    <nc r="CA1125">
      <f>C1125</f>
    </nc>
  </rcc>
  <rcc rId="12729" sId="1">
    <oc r="CA1126">
      <v>0.02</v>
    </oc>
    <nc r="CA1126">
      <f>C1126</f>
    </nc>
  </rcc>
  <rcc rId="12730" sId="1" odxf="1" dxf="1">
    <nc r="CA1127">
      <f>C1127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31" sId="1" odxf="1" dxf="1">
    <nc r="CA1128">
      <f>C1128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32" sId="1" odxf="1" dxf="1">
    <nc r="CA1129">
      <f>C1129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33" sId="1" odxf="1" dxf="1">
    <nc r="CA1130">
      <f>C1130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34" sId="1" odxf="1" dxf="1">
    <nc r="CA1131">
      <f>C1131</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35" sId="1" odxf="1" dxf="1">
    <nc r="CA1132">
      <f>C1132</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36" sId="1" odxf="1" dxf="1">
    <nc r="CA1133">
      <f>C1133</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37" sId="1" odxf="1" dxf="1">
    <nc r="CA1134">
      <f>C1134</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38" sId="1" odxf="1" dxf="1">
    <nc r="CA1135">
      <f>C1135</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39" sId="1" odxf="1" dxf="1">
    <nc r="CA1136">
      <f>C1136</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0" sId="1" odxf="1" dxf="1">
    <nc r="CA1137">
      <f>C1137</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1" sId="1" odxf="1" dxf="1">
    <nc r="CA1138">
      <f>C1138</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2" sId="1" odxf="1" dxf="1">
    <nc r="CA1139">
      <f>C1139</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3" sId="1" odxf="1" dxf="1">
    <nc r="CA1140">
      <f>C1140</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4" sId="1" odxf="1" dxf="1">
    <nc r="CA1141">
      <f>C1141</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5" sId="1" odxf="1" dxf="1">
    <nc r="CA1142">
      <f>C1142</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6" sId="1" odxf="1" dxf="1">
    <nc r="CA1143">
      <f>C1143</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47" sId="1" odxf="1" dxf="1">
    <oc r="CA1144">
      <v>0.02</v>
    </oc>
    <nc r="CA1144">
      <f>C1144</f>
    </nc>
    <odxf>
      <border outline="0">
        <left/>
        <right/>
        <top/>
        <bottom/>
      </border>
    </odxf>
    <ndxf>
      <border outline="0">
        <left style="thin">
          <color rgb="FFD0D7E5"/>
        </left>
        <right style="thin">
          <color rgb="FFD0D7E5"/>
        </right>
        <top style="thin">
          <color rgb="FFD0D7E5"/>
        </top>
        <bottom style="thin">
          <color rgb="FFD0D7E5"/>
        </bottom>
      </border>
    </ndxf>
  </rcc>
  <rcc rId="12748" sId="1" odxf="1" dxf="1">
    <oc r="CA1145">
      <v>0.02</v>
    </oc>
    <nc r="CA1145">
      <f>C1145</f>
    </nc>
    <odxf>
      <border outline="0">
        <left/>
        <right/>
        <top/>
        <bottom/>
      </border>
    </odxf>
    <ndxf>
      <border outline="0">
        <left style="thin">
          <color rgb="FFD0D7E5"/>
        </left>
        <right style="thin">
          <color rgb="FFD0D7E5"/>
        </right>
        <top style="thin">
          <color rgb="FFD0D7E5"/>
        </top>
        <bottom style="thin">
          <color rgb="FFD0D7E5"/>
        </bottom>
      </border>
    </ndxf>
  </rcc>
  <rcc rId="12749" sId="1" odxf="1" dxf="1">
    <oc r="CA1146">
      <v>0.02</v>
    </oc>
    <nc r="CA1146">
      <f>C1146</f>
    </nc>
    <odxf>
      <border outline="0">
        <left/>
        <right/>
        <top/>
        <bottom/>
      </border>
    </odxf>
    <ndxf>
      <border outline="0">
        <left style="thin">
          <color rgb="FFD0D7E5"/>
        </left>
        <right style="thin">
          <color rgb="FFD0D7E5"/>
        </right>
        <top style="thin">
          <color rgb="FFD0D7E5"/>
        </top>
        <bottom style="thin">
          <color rgb="FFD0D7E5"/>
        </bottom>
      </border>
    </ndxf>
  </rcc>
  <rcc rId="12750" sId="1" odxf="1" dxf="1">
    <oc r="CA1147">
      <v>0.02</v>
    </oc>
    <nc r="CA1147">
      <f>C1147</f>
    </nc>
    <odxf>
      <border outline="0">
        <left/>
        <right/>
        <top/>
        <bottom/>
      </border>
    </odxf>
    <ndxf>
      <border outline="0">
        <left style="thin">
          <color rgb="FFD0D7E5"/>
        </left>
        <right style="thin">
          <color rgb="FFD0D7E5"/>
        </right>
        <top style="thin">
          <color rgb="FFD0D7E5"/>
        </top>
        <bottom style="thin">
          <color rgb="FFD0D7E5"/>
        </bottom>
      </border>
    </ndxf>
  </rcc>
  <rcc rId="12751" sId="1" odxf="1" dxf="1">
    <oc r="CA1148">
      <v>0.02</v>
    </oc>
    <nc r="CA1148">
      <f>C1148</f>
    </nc>
    <odxf>
      <border outline="0">
        <left/>
        <right/>
        <top/>
        <bottom/>
      </border>
    </odxf>
    <ndxf>
      <border outline="0">
        <left style="thin">
          <color rgb="FFD0D7E5"/>
        </left>
        <right style="thin">
          <color rgb="FFD0D7E5"/>
        </right>
        <top style="thin">
          <color rgb="FFD0D7E5"/>
        </top>
        <bottom style="thin">
          <color rgb="FFD0D7E5"/>
        </bottom>
      </border>
    </ndxf>
  </rcc>
  <rcc rId="12752" sId="1" odxf="1" dxf="1">
    <oc r="CA1149">
      <v>0.02</v>
    </oc>
    <nc r="CA1149">
      <f>C1149</f>
    </nc>
    <odxf>
      <border outline="0">
        <left/>
        <right/>
        <top/>
        <bottom/>
      </border>
    </odxf>
    <ndxf>
      <border outline="0">
        <left style="thin">
          <color rgb="FFD0D7E5"/>
        </left>
        <right style="thin">
          <color rgb="FFD0D7E5"/>
        </right>
        <top style="thin">
          <color rgb="FFD0D7E5"/>
        </top>
        <bottom style="thin">
          <color rgb="FFD0D7E5"/>
        </bottom>
      </border>
    </ndxf>
  </rcc>
  <rcc rId="12753" sId="1" odxf="1" dxf="1">
    <oc r="CA1150">
      <v>0.02</v>
    </oc>
    <nc r="CA1150">
      <f>C1150</f>
    </nc>
    <odxf>
      <border outline="0">
        <left/>
        <right/>
        <top/>
        <bottom/>
      </border>
    </odxf>
    <ndxf>
      <border outline="0">
        <left style="thin">
          <color rgb="FFD0D7E5"/>
        </left>
        <right style="thin">
          <color rgb="FFD0D7E5"/>
        </right>
        <top style="thin">
          <color rgb="FFD0D7E5"/>
        </top>
        <bottom style="thin">
          <color rgb="FFD0D7E5"/>
        </bottom>
      </border>
    </ndxf>
  </rcc>
  <rcc rId="12754" sId="1" odxf="1" dxf="1">
    <oc r="CA1151">
      <v>0.02</v>
    </oc>
    <nc r="CA1151">
      <f>C1151</f>
    </nc>
    <odxf>
      <border outline="0">
        <left/>
        <right/>
        <top/>
        <bottom/>
      </border>
    </odxf>
    <ndxf>
      <border outline="0">
        <left style="thin">
          <color rgb="FFD0D7E5"/>
        </left>
        <right style="thin">
          <color rgb="FFD0D7E5"/>
        </right>
        <top style="thin">
          <color rgb="FFD0D7E5"/>
        </top>
        <bottom style="thin">
          <color rgb="FFD0D7E5"/>
        </bottom>
      </border>
    </ndxf>
  </rcc>
  <rcc rId="12755" sId="1" odxf="1" dxf="1">
    <oc r="CA1152">
      <v>0.02</v>
    </oc>
    <nc r="CA1152">
      <f>C1152</f>
    </nc>
    <odxf>
      <border outline="0">
        <left/>
        <right/>
        <top/>
        <bottom/>
      </border>
    </odxf>
    <ndxf>
      <border outline="0">
        <left style="thin">
          <color rgb="FFD0D7E5"/>
        </left>
        <right style="thin">
          <color rgb="FFD0D7E5"/>
        </right>
        <top style="thin">
          <color rgb="FFD0D7E5"/>
        </top>
        <bottom style="thin">
          <color rgb="FFD0D7E5"/>
        </bottom>
      </border>
    </ndxf>
  </rcc>
  <rcc rId="12756" sId="1" odxf="1" dxf="1">
    <nc r="CA1153">
      <f>C1153</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57" sId="1" odxf="1" dxf="1">
    <nc r="CA1154">
      <f>C1154</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58" sId="1" odxf="1" dxf="1">
    <nc r="CA1155">
      <f>C1155</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59" sId="1" odxf="1" dxf="1">
    <nc r="CA1156">
      <f>C1156</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0" sId="1" odxf="1" dxf="1">
    <nc r="CA1157">
      <f>C1157</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1" sId="1" odxf="1" dxf="1">
    <nc r="CA1158">
      <f>C1158</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2" sId="1" odxf="1" dxf="1">
    <nc r="CA1159">
      <f>C1159</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3" sId="1" odxf="1" dxf="1">
    <nc r="CA1160">
      <f>C1160</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4" sId="1" odxf="1" dxf="1">
    <nc r="CA1161">
      <f>C1161</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5" sId="1" odxf="1" dxf="1">
    <nc r="CA1162">
      <f>C1162</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6" sId="1" odxf="1" dxf="1">
    <oc r="CA1163">
      <v>0.02</v>
    </oc>
    <nc r="CA1163">
      <f>C1163</f>
    </nc>
    <odxf>
      <border outline="0">
        <left/>
        <right/>
        <top/>
        <bottom/>
      </border>
    </odxf>
    <ndxf>
      <border outline="0">
        <left style="thin">
          <color rgb="FFD0D7E5"/>
        </left>
        <right style="thin">
          <color rgb="FFD0D7E5"/>
        </right>
        <top style="thin">
          <color rgb="FFD0D7E5"/>
        </top>
        <bottom style="thin">
          <color rgb="FFD0D7E5"/>
        </bottom>
      </border>
    </ndxf>
  </rcc>
  <rcc rId="12767" sId="1" odxf="1" dxf="1">
    <nc r="CA1164">
      <f>C1164</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68" sId="1">
    <oc r="CA1166">
      <v>0.02</v>
    </oc>
    <nc r="CA1166">
      <f>C1166</f>
    </nc>
  </rcc>
  <rcc rId="12769" sId="1">
    <oc r="CA1167">
      <v>0.02</v>
    </oc>
    <nc r="CA1167">
      <f>C1167</f>
    </nc>
  </rcc>
  <rcc rId="12770" sId="1">
    <oc r="CA1168">
      <v>0.02</v>
    </oc>
    <nc r="CA1168">
      <f>C1168</f>
    </nc>
  </rcc>
  <rcc rId="12771" sId="1">
    <oc r="CA1169">
      <v>0.02</v>
    </oc>
    <nc r="CA1169">
      <f>C1169</f>
    </nc>
  </rcc>
  <rcc rId="12772" sId="1">
    <oc r="CA1170">
      <v>0.02</v>
    </oc>
    <nc r="CA1170">
      <f>C1170</f>
    </nc>
  </rcc>
  <rcc rId="12773" sId="1" odxf="1" dxf="1">
    <oc r="CA1171">
      <v>0.02</v>
    </oc>
    <nc r="CA1171">
      <f>C1171</f>
    </nc>
    <odxf>
      <border outline="0">
        <left/>
        <right/>
        <top/>
        <bottom/>
      </border>
    </odxf>
    <ndxf>
      <border outline="0">
        <left style="thin">
          <color rgb="FFD0D7E5"/>
        </left>
        <right style="thin">
          <color rgb="FFD0D7E5"/>
        </right>
        <top style="thin">
          <color rgb="FFD0D7E5"/>
        </top>
        <bottom style="thin">
          <color rgb="FFD0D7E5"/>
        </bottom>
      </border>
    </ndxf>
  </rcc>
  <rcc rId="12774" sId="1" odxf="1" dxf="1">
    <oc r="CA1172">
      <v>0.02</v>
    </oc>
    <nc r="CA1172">
      <f>C1172</f>
    </nc>
    <odxf>
      <border outline="0">
        <left/>
        <right/>
        <top/>
        <bottom/>
      </border>
    </odxf>
    <ndxf>
      <border outline="0">
        <left style="thin">
          <color rgb="FFD0D7E5"/>
        </left>
        <right style="thin">
          <color rgb="FFD0D7E5"/>
        </right>
        <top style="thin">
          <color rgb="FFD0D7E5"/>
        </top>
        <bottom style="thin">
          <color rgb="FFD0D7E5"/>
        </bottom>
      </border>
    </ndxf>
  </rcc>
  <rcc rId="12775" sId="1" odxf="1" dxf="1">
    <oc r="CA1173">
      <v>0.02</v>
    </oc>
    <nc r="CA1173">
      <f>C1173</f>
    </nc>
    <odxf>
      <border outline="0">
        <left/>
        <right/>
        <top/>
        <bottom/>
      </border>
    </odxf>
    <ndxf>
      <border outline="0">
        <left style="thin">
          <color rgb="FFD0D7E5"/>
        </left>
        <right style="thin">
          <color rgb="FFD0D7E5"/>
        </right>
        <top style="thin">
          <color rgb="FFD0D7E5"/>
        </top>
        <bottom style="thin">
          <color rgb="FFD0D7E5"/>
        </bottom>
      </border>
    </ndxf>
  </rcc>
  <rcc rId="12776" sId="1" odxf="1" dxf="1">
    <oc r="CA1174">
      <v>0.02</v>
    </oc>
    <nc r="CA1174">
      <f>C1174</f>
    </nc>
    <odxf>
      <border outline="0">
        <left/>
        <right/>
        <top/>
        <bottom/>
      </border>
    </odxf>
    <ndxf>
      <border outline="0">
        <left style="thin">
          <color rgb="FFD0D7E5"/>
        </left>
        <right style="thin">
          <color rgb="FFD0D7E5"/>
        </right>
        <top style="thin">
          <color rgb="FFD0D7E5"/>
        </top>
        <bottom style="thin">
          <color rgb="FFD0D7E5"/>
        </bottom>
      </border>
    </ndxf>
  </rcc>
  <rcc rId="12777" sId="1" odxf="1" dxf="1">
    <oc r="CA1175">
      <v>0.02</v>
    </oc>
    <nc r="CA1175">
      <f>C1175</f>
    </nc>
    <odxf>
      <border outline="0">
        <left/>
        <right/>
        <top/>
        <bottom/>
      </border>
    </odxf>
    <ndxf>
      <border outline="0">
        <left style="thin">
          <color rgb="FFD0D7E5"/>
        </left>
        <right style="thin">
          <color rgb="FFD0D7E5"/>
        </right>
        <top style="thin">
          <color rgb="FFD0D7E5"/>
        </top>
        <bottom style="thin">
          <color rgb="FFD0D7E5"/>
        </bottom>
      </border>
    </ndxf>
  </rcc>
  <rcc rId="12778" sId="1" odxf="1" dxf="1">
    <oc r="CA1176">
      <v>0.02</v>
    </oc>
    <nc r="CA1176">
      <f>C1176</f>
    </nc>
    <odxf>
      <border outline="0">
        <left/>
        <right/>
        <top/>
        <bottom/>
      </border>
    </odxf>
    <ndxf>
      <border outline="0">
        <left style="thin">
          <color rgb="FFD0D7E5"/>
        </left>
        <right style="thin">
          <color rgb="FFD0D7E5"/>
        </right>
        <top style="thin">
          <color rgb="FFD0D7E5"/>
        </top>
        <bottom style="thin">
          <color rgb="FFD0D7E5"/>
        </bottom>
      </border>
    </ndxf>
  </rcc>
  <rcc rId="12779" sId="1" odxf="1" dxf="1">
    <oc r="CA1177">
      <v>0.02</v>
    </oc>
    <nc r="CA1177">
      <f>C1177</f>
    </nc>
    <odxf>
      <border outline="0">
        <left/>
        <right/>
        <top/>
        <bottom/>
      </border>
    </odxf>
    <ndxf>
      <border outline="0">
        <left style="thin">
          <color rgb="FFD0D7E5"/>
        </left>
        <right style="thin">
          <color rgb="FFD0D7E5"/>
        </right>
        <top style="thin">
          <color rgb="FFD0D7E5"/>
        </top>
        <bottom style="thin">
          <color rgb="FFD0D7E5"/>
        </bottom>
      </border>
    </ndxf>
  </rcc>
  <rcc rId="12780" sId="1" odxf="1" dxf="1">
    <oc r="CA1178">
      <v>0.02</v>
    </oc>
    <nc r="CA1178">
      <f>C1178</f>
    </nc>
    <odxf>
      <border outline="0">
        <left/>
        <right/>
        <top/>
        <bottom/>
      </border>
    </odxf>
    <ndxf>
      <border outline="0">
        <left style="thin">
          <color rgb="FFD0D7E5"/>
        </left>
        <right style="thin">
          <color rgb="FFD0D7E5"/>
        </right>
        <top style="thin">
          <color rgb="FFD0D7E5"/>
        </top>
        <bottom style="thin">
          <color rgb="FFD0D7E5"/>
        </bottom>
      </border>
    </ndxf>
  </rcc>
  <rcc rId="12781" sId="1" odxf="1" dxf="1">
    <oc r="CA1179">
      <v>0.02</v>
    </oc>
    <nc r="CA1179">
      <f>C1179</f>
    </nc>
    <odxf>
      <border outline="0">
        <left/>
        <right/>
        <top/>
        <bottom/>
      </border>
    </odxf>
    <ndxf>
      <border outline="0">
        <left style="thin">
          <color rgb="FFD0D7E5"/>
        </left>
        <right style="thin">
          <color rgb="FFD0D7E5"/>
        </right>
        <top style="thin">
          <color rgb="FFD0D7E5"/>
        </top>
        <bottom style="thin">
          <color rgb="FFD0D7E5"/>
        </bottom>
      </border>
    </ndxf>
  </rcc>
  <rcc rId="12782" sId="1" odxf="1" dxf="1">
    <oc r="CA1180">
      <v>0.02</v>
    </oc>
    <nc r="CA1180">
      <f>C1180</f>
    </nc>
    <odxf>
      <border outline="0">
        <left/>
        <right/>
        <top/>
        <bottom/>
      </border>
    </odxf>
    <ndxf>
      <border outline="0">
        <left style="thin">
          <color rgb="FFD0D7E5"/>
        </left>
        <right style="thin">
          <color rgb="FFD0D7E5"/>
        </right>
        <top style="thin">
          <color rgb="FFD0D7E5"/>
        </top>
        <bottom style="thin">
          <color rgb="FFD0D7E5"/>
        </bottom>
      </border>
    </ndxf>
  </rcc>
  <rcc rId="12783" sId="1" odxf="1" dxf="1">
    <oc r="CA1181">
      <v>0.02</v>
    </oc>
    <nc r="CA1181">
      <f>C1181</f>
    </nc>
    <odxf>
      <border outline="0">
        <left/>
        <right/>
        <top/>
        <bottom/>
      </border>
    </odxf>
    <ndxf>
      <border outline="0">
        <left style="thin">
          <color rgb="FFD0D7E5"/>
        </left>
        <right style="thin">
          <color rgb="FFD0D7E5"/>
        </right>
        <top style="thin">
          <color rgb="FFD0D7E5"/>
        </top>
        <bottom style="thin">
          <color rgb="FFD0D7E5"/>
        </bottom>
      </border>
    </ndxf>
  </rcc>
  <rcc rId="12784" sId="1" odxf="1" dxf="1">
    <oc r="CA1182">
      <v>0.02</v>
    </oc>
    <nc r="CA1182">
      <f>C1182</f>
    </nc>
    <odxf>
      <border outline="0">
        <left/>
        <right/>
        <top/>
        <bottom/>
      </border>
    </odxf>
    <ndxf>
      <border outline="0">
        <left style="thin">
          <color rgb="FFD0D7E5"/>
        </left>
        <right style="thin">
          <color rgb="FFD0D7E5"/>
        </right>
        <top style="thin">
          <color rgb="FFD0D7E5"/>
        </top>
        <bottom style="thin">
          <color rgb="FFD0D7E5"/>
        </bottom>
      </border>
    </ndxf>
  </rcc>
  <rcc rId="12785" sId="1" odxf="1" dxf="1">
    <oc r="CA1183">
      <v>0.02</v>
    </oc>
    <nc r="CA1183">
      <f>C1183</f>
    </nc>
    <odxf>
      <border outline="0">
        <left/>
        <right/>
        <top/>
        <bottom/>
      </border>
    </odxf>
    <ndxf>
      <border outline="0">
        <left style="thin">
          <color rgb="FFD0D7E5"/>
        </left>
        <right style="thin">
          <color rgb="FFD0D7E5"/>
        </right>
        <top style="thin">
          <color rgb="FFD0D7E5"/>
        </top>
        <bottom style="thin">
          <color rgb="FFD0D7E5"/>
        </bottom>
      </border>
    </ndxf>
  </rcc>
  <rcc rId="12786" sId="1" odxf="1" dxf="1">
    <oc r="CA1184">
      <v>1.4482999999999999E-2</v>
    </oc>
    <nc r="CA1184">
      <f>C1184</f>
    </nc>
    <odxf>
      <border outline="0">
        <left/>
        <right/>
        <top/>
        <bottom/>
      </border>
    </odxf>
    <ndxf>
      <border outline="0">
        <left style="thin">
          <color rgb="FFD0D7E5"/>
        </left>
        <right style="thin">
          <color rgb="FFD0D7E5"/>
        </right>
        <top style="thin">
          <color rgb="FFD0D7E5"/>
        </top>
        <bottom style="thin">
          <color rgb="FFD0D7E5"/>
        </bottom>
      </border>
    </ndxf>
  </rcc>
  <rcc rId="12787" sId="1" odxf="1" dxf="1">
    <nc r="CA1185">
      <f>C1185</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88" sId="1" odxf="1" dxf="1">
    <nc r="CA1186">
      <f>C1186</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89" sId="1" odxf="1" dxf="1">
    <nc r="CA1187">
      <f>C1187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790" sId="1" odxf="1" dxf="1">
    <nc r="CA1188">
      <f>C1188</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791" sId="1" odxf="1" dxf="1">
    <oc r="CA1189">
      <v>0.02</v>
    </oc>
    <nc r="CA1189">
      <f>C1189</f>
    </nc>
    <odxf>
      <border outline="0">
        <left/>
        <right/>
        <top/>
        <bottom/>
      </border>
    </odxf>
    <ndxf>
      <border outline="0">
        <left style="thin">
          <color rgb="FFD0D7E5"/>
        </left>
        <right style="thin">
          <color rgb="FFD0D7E5"/>
        </right>
        <top style="thin">
          <color rgb="FFD0D7E5"/>
        </top>
        <bottom style="thin">
          <color rgb="FFD0D7E5"/>
        </bottom>
      </border>
    </ndxf>
  </rcc>
  <rcc rId="12792" sId="1" odxf="1" dxf="1">
    <oc r="CA1190">
      <v>0.02</v>
    </oc>
    <nc r="CA1190">
      <f>C1190</f>
    </nc>
    <odxf>
      <border outline="0">
        <left/>
        <right/>
        <top/>
        <bottom/>
      </border>
    </odxf>
    <ndxf>
      <border outline="0">
        <left style="thin">
          <color rgb="FFD0D7E5"/>
        </left>
        <right style="thin">
          <color rgb="FFD0D7E5"/>
        </right>
        <top style="thin">
          <color rgb="FFD0D7E5"/>
        </top>
        <bottom style="thin">
          <color rgb="FFD0D7E5"/>
        </bottom>
      </border>
    </ndxf>
  </rcc>
  <rcc rId="12793" sId="1" odxf="1" dxf="1">
    <oc r="CA1191">
      <v>0.02</v>
    </oc>
    <nc r="CA1191">
      <f>C1191</f>
    </nc>
    <odxf>
      <border outline="0">
        <left/>
        <right/>
        <top/>
        <bottom/>
      </border>
    </odxf>
    <ndxf>
      <border outline="0">
        <left style="thin">
          <color rgb="FFD0D7E5"/>
        </left>
        <right style="thin">
          <color rgb="FFD0D7E5"/>
        </right>
        <top style="thin">
          <color rgb="FFD0D7E5"/>
        </top>
        <bottom style="thin">
          <color rgb="FFD0D7E5"/>
        </bottom>
      </border>
    </ndxf>
  </rcc>
  <rcc rId="12794" sId="1" odxf="1" dxf="1">
    <oc r="CA1192">
      <v>0.02</v>
    </oc>
    <nc r="CA1192">
      <f>C1192</f>
    </nc>
    <odxf>
      <border outline="0">
        <left/>
        <right/>
        <top/>
        <bottom/>
      </border>
    </odxf>
    <ndxf>
      <border outline="0">
        <left style="thin">
          <color rgb="FFD0D7E5"/>
        </left>
        <right style="thin">
          <color rgb="FFD0D7E5"/>
        </right>
        <top style="thin">
          <color rgb="FFD0D7E5"/>
        </top>
        <bottom style="thin">
          <color rgb="FFD0D7E5"/>
        </bottom>
      </border>
    </ndxf>
  </rcc>
  <rcc rId="12795" sId="1" odxf="1" dxf="1">
    <oc r="CA1193">
      <v>0.02</v>
    </oc>
    <nc r="CA1193">
      <f>C1193</f>
    </nc>
    <odxf>
      <border outline="0">
        <left/>
        <right/>
        <top/>
        <bottom/>
      </border>
    </odxf>
    <ndxf>
      <border outline="0">
        <left style="thin">
          <color rgb="FFD0D7E5"/>
        </left>
        <right style="thin">
          <color rgb="FFD0D7E5"/>
        </right>
        <top style="thin">
          <color rgb="FFD0D7E5"/>
        </top>
        <bottom style="thin">
          <color rgb="FFD0D7E5"/>
        </bottom>
      </border>
    </ndxf>
  </rcc>
  <rcc rId="12796" sId="1" odxf="1" dxf="1">
    <oc r="CA1194">
      <v>0.02</v>
    </oc>
    <nc r="CA1194">
      <f>C1194</f>
    </nc>
    <odxf>
      <border outline="0">
        <left/>
        <right/>
        <top/>
        <bottom/>
      </border>
    </odxf>
    <ndxf>
      <border outline="0">
        <left style="thin">
          <color rgb="FFD0D7E5"/>
        </left>
        <right style="thin">
          <color rgb="FFD0D7E5"/>
        </right>
        <top style="thin">
          <color rgb="FFD0D7E5"/>
        </top>
        <bottom style="thin">
          <color rgb="FFD0D7E5"/>
        </bottom>
      </border>
    </ndxf>
  </rcc>
  <rcc rId="12797" sId="1" odxf="1" dxf="1">
    <oc r="CA1195">
      <v>0.02</v>
    </oc>
    <nc r="CA1195">
      <f>C1195</f>
    </nc>
    <odxf>
      <border outline="0">
        <left/>
        <right/>
        <top/>
        <bottom/>
      </border>
    </odxf>
    <ndxf>
      <border outline="0">
        <left style="thin">
          <color rgb="FFD0D7E5"/>
        </left>
        <right style="thin">
          <color rgb="FFD0D7E5"/>
        </right>
        <top style="thin">
          <color rgb="FFD0D7E5"/>
        </top>
        <bottom style="thin">
          <color rgb="FFD0D7E5"/>
        </bottom>
      </border>
    </ndxf>
  </rcc>
  <rcc rId="12798" sId="1" odxf="1" dxf="1">
    <oc r="CA1196">
      <v>0.02</v>
    </oc>
    <nc r="CA1196">
      <f>C1196</f>
    </nc>
    <odxf>
      <border outline="0">
        <left/>
        <right/>
        <top/>
        <bottom/>
      </border>
    </odxf>
    <ndxf>
      <border outline="0">
        <left style="thin">
          <color rgb="FFD0D7E5"/>
        </left>
        <right style="thin">
          <color rgb="FFD0D7E5"/>
        </right>
        <top style="thin">
          <color rgb="FFD0D7E5"/>
        </top>
        <bottom style="thin">
          <color rgb="FFD0D7E5"/>
        </bottom>
      </border>
    </ndxf>
  </rcc>
  <rcc rId="12799" sId="1" odxf="1" dxf="1">
    <oc r="CA1197">
      <v>0.02</v>
    </oc>
    <nc r="CA1197">
      <f>C1197</f>
    </nc>
    <odxf>
      <border outline="0">
        <left/>
        <right/>
        <top/>
        <bottom/>
      </border>
    </odxf>
    <ndxf>
      <border outline="0">
        <left style="thin">
          <color rgb="FFD0D7E5"/>
        </left>
        <right style="thin">
          <color rgb="FFD0D7E5"/>
        </right>
        <top style="thin">
          <color rgb="FFD0D7E5"/>
        </top>
        <bottom style="thin">
          <color rgb="FFD0D7E5"/>
        </bottom>
      </border>
    </ndxf>
  </rcc>
  <rcc rId="12800" sId="1" odxf="1" dxf="1">
    <oc r="CA1198">
      <v>0.02</v>
    </oc>
    <nc r="CA1198">
      <f>C1198</f>
    </nc>
    <odxf>
      <border outline="0">
        <left/>
        <right/>
        <top/>
        <bottom/>
      </border>
    </odxf>
    <ndxf>
      <border outline="0">
        <left style="thin">
          <color rgb="FFD0D7E5"/>
        </left>
        <right style="thin">
          <color rgb="FFD0D7E5"/>
        </right>
        <top style="thin">
          <color rgb="FFD0D7E5"/>
        </top>
        <bottom style="thin">
          <color rgb="FFD0D7E5"/>
        </bottom>
      </border>
    </ndxf>
  </rcc>
  <rcc rId="12801" sId="1" odxf="1" dxf="1">
    <oc r="CA1199">
      <v>0.02</v>
    </oc>
    <nc r="CA1199">
      <f>C1199</f>
    </nc>
    <odxf>
      <border outline="0">
        <left/>
        <right/>
        <top/>
        <bottom/>
      </border>
    </odxf>
    <ndxf>
      <border outline="0">
        <left style="thin">
          <color rgb="FFD0D7E5"/>
        </left>
        <right style="thin">
          <color rgb="FFD0D7E5"/>
        </right>
        <top style="thin">
          <color rgb="FFD0D7E5"/>
        </top>
        <bottom style="thin">
          <color rgb="FFD0D7E5"/>
        </bottom>
      </border>
    </ndxf>
  </rcc>
  <rcc rId="12802" sId="1" odxf="1" dxf="1">
    <oc r="CA1200">
      <v>0.02</v>
    </oc>
    <nc r="CA1200">
      <f>C1200</f>
    </nc>
    <odxf>
      <border outline="0">
        <left/>
        <right/>
        <top/>
        <bottom/>
      </border>
    </odxf>
    <ndxf>
      <border outline="0">
        <left style="thin">
          <color rgb="FFD0D7E5"/>
        </left>
        <right style="thin">
          <color rgb="FFD0D7E5"/>
        </right>
        <top style="thin">
          <color rgb="FFD0D7E5"/>
        </top>
        <bottom style="thin">
          <color rgb="FFD0D7E5"/>
        </bottom>
      </border>
    </ndxf>
  </rcc>
  <rcc rId="12803" sId="1" odxf="1" dxf="1">
    <oc r="CA1201">
      <v>0.02</v>
    </oc>
    <nc r="CA1201">
      <f>C1201</f>
    </nc>
    <odxf>
      <border outline="0">
        <left/>
        <right/>
        <top/>
        <bottom/>
      </border>
    </odxf>
    <ndxf>
      <border outline="0">
        <left style="thin">
          <color rgb="FFD0D7E5"/>
        </left>
        <right style="thin">
          <color rgb="FFD0D7E5"/>
        </right>
        <top style="thin">
          <color rgb="FFD0D7E5"/>
        </top>
        <bottom style="thin">
          <color rgb="FFD0D7E5"/>
        </bottom>
      </border>
    </ndxf>
  </rcc>
  <rcc rId="12804" sId="1" odxf="1" dxf="1">
    <oc r="CA1202">
      <v>0.02</v>
    </oc>
    <nc r="CA1202">
      <f>C1202</f>
    </nc>
    <odxf>
      <border outline="0">
        <left/>
        <right/>
        <top/>
        <bottom/>
      </border>
    </odxf>
    <ndxf>
      <border outline="0">
        <left style="thin">
          <color rgb="FFD0D7E5"/>
        </left>
        <right style="thin">
          <color rgb="FFD0D7E5"/>
        </right>
        <top style="thin">
          <color rgb="FFD0D7E5"/>
        </top>
        <bottom style="thin">
          <color rgb="FFD0D7E5"/>
        </bottom>
      </border>
    </ndxf>
  </rcc>
  <rcc rId="12805" sId="1" odxf="1" dxf="1">
    <oc r="CA1203">
      <v>0.02</v>
    </oc>
    <nc r="CA1203">
      <f>C1203</f>
    </nc>
    <odxf>
      <border outline="0">
        <left/>
        <right/>
        <top/>
        <bottom/>
      </border>
    </odxf>
    <ndxf>
      <border outline="0">
        <left style="thin">
          <color rgb="FFD0D7E5"/>
        </left>
        <right style="thin">
          <color rgb="FFD0D7E5"/>
        </right>
        <top style="thin">
          <color rgb="FFD0D7E5"/>
        </top>
        <bottom style="thin">
          <color rgb="FFD0D7E5"/>
        </bottom>
      </border>
    </ndxf>
  </rcc>
  <rcc rId="12806" sId="1" odxf="1" dxf="1">
    <oc r="CA1204">
      <v>0.02</v>
    </oc>
    <nc r="CA1204">
      <f>C1204</f>
    </nc>
    <odxf>
      <border outline="0">
        <left/>
        <right/>
        <top/>
        <bottom/>
      </border>
    </odxf>
    <ndxf>
      <border outline="0">
        <left style="thin">
          <color rgb="FFD0D7E5"/>
        </left>
        <right style="thin">
          <color rgb="FFD0D7E5"/>
        </right>
        <top style="thin">
          <color rgb="FFD0D7E5"/>
        </top>
        <bottom style="thin">
          <color rgb="FFD0D7E5"/>
        </bottom>
      </border>
    </ndxf>
  </rcc>
  <rcc rId="12807" sId="1" odxf="1" dxf="1">
    <oc r="CA1205">
      <v>0.02</v>
    </oc>
    <nc r="CA1205">
      <f>C1205</f>
    </nc>
    <odxf>
      <border outline="0">
        <left/>
        <right/>
        <top/>
        <bottom/>
      </border>
    </odxf>
    <ndxf>
      <border outline="0">
        <left style="thin">
          <color rgb="FFD0D7E5"/>
        </left>
        <right style="thin">
          <color rgb="FFD0D7E5"/>
        </right>
        <top style="thin">
          <color rgb="FFD0D7E5"/>
        </top>
        <bottom style="thin">
          <color rgb="FFD0D7E5"/>
        </bottom>
      </border>
    </ndxf>
  </rcc>
  <rcc rId="12808" sId="1" odxf="1" dxf="1">
    <oc r="CA1206">
      <v>0.02</v>
    </oc>
    <nc r="CA1206">
      <f>C1206</f>
    </nc>
    <odxf>
      <border outline="0">
        <left/>
        <right/>
        <top/>
        <bottom/>
      </border>
    </odxf>
    <ndxf>
      <border outline="0">
        <left style="thin">
          <color rgb="FFD0D7E5"/>
        </left>
        <right style="thin">
          <color rgb="FFD0D7E5"/>
        </right>
        <top style="thin">
          <color rgb="FFD0D7E5"/>
        </top>
        <bottom style="thin">
          <color rgb="FFD0D7E5"/>
        </bottom>
      </border>
    </ndxf>
  </rcc>
  <rcc rId="12809" sId="1" odxf="1" dxf="1">
    <oc r="CA1207">
      <v>0.02</v>
    </oc>
    <nc r="CA1207">
      <f>C1207</f>
    </nc>
    <odxf>
      <border outline="0">
        <left/>
        <right/>
        <top/>
        <bottom/>
      </border>
    </odxf>
    <ndxf>
      <border outline="0">
        <left style="thin">
          <color rgb="FFD0D7E5"/>
        </left>
        <right style="thin">
          <color rgb="FFD0D7E5"/>
        </right>
        <top style="thin">
          <color rgb="FFD0D7E5"/>
        </top>
        <bottom style="thin">
          <color rgb="FFD0D7E5"/>
        </bottom>
      </border>
    </ndxf>
  </rcc>
  <rcc rId="12810" sId="1" odxf="1" dxf="1">
    <oc r="CA1208">
      <v>0.02</v>
    </oc>
    <nc r="CA1208">
      <f>C1208</f>
    </nc>
    <odxf>
      <border outline="0">
        <left/>
        <right/>
        <top/>
        <bottom/>
      </border>
    </odxf>
    <ndxf>
      <border outline="0">
        <left style="thin">
          <color rgb="FFD0D7E5"/>
        </left>
        <right style="thin">
          <color rgb="FFD0D7E5"/>
        </right>
        <top style="thin">
          <color rgb="FFD0D7E5"/>
        </top>
        <bottom style="thin">
          <color rgb="FFD0D7E5"/>
        </bottom>
      </border>
    </ndxf>
  </rcc>
  <rcc rId="12811" sId="1" odxf="1" dxf="1">
    <oc r="CA1209">
      <v>0.02</v>
    </oc>
    <nc r="CA1209">
      <f>C1209</f>
    </nc>
    <odxf>
      <border outline="0">
        <left/>
        <right/>
        <top/>
        <bottom/>
      </border>
    </odxf>
    <ndxf>
      <border outline="0">
        <left style="thin">
          <color rgb="FFD0D7E5"/>
        </left>
        <right style="thin">
          <color rgb="FFD0D7E5"/>
        </right>
        <top style="thin">
          <color rgb="FFD0D7E5"/>
        </top>
        <bottom style="thin">
          <color rgb="FFD0D7E5"/>
        </bottom>
      </border>
    </ndxf>
  </rcc>
  <rcc rId="12812" sId="1">
    <oc r="CA1210">
      <v>0.02</v>
    </oc>
    <nc r="CA1210">
      <f>C1210</f>
    </nc>
  </rcc>
  <rcc rId="12813" sId="1">
    <oc r="CA1211">
      <v>0.02</v>
    </oc>
    <nc r="CA1211">
      <f>C1211</f>
    </nc>
  </rcc>
  <rcc rId="12814" sId="1">
    <oc r="CA1212">
      <v>0.02</v>
    </oc>
    <nc r="CA1212">
      <f>C1212</f>
    </nc>
  </rcc>
  <rcc rId="12815" sId="1">
    <oc r="CA1213">
      <v>0.02</v>
    </oc>
    <nc r="CA1213">
      <f>C1213</f>
    </nc>
  </rcc>
  <rcc rId="12816" sId="1">
    <oc r="CA1214">
      <v>0.02</v>
    </oc>
    <nc r="CA1214">
      <f>C1214</f>
    </nc>
  </rcc>
  <rcc rId="12817" sId="1">
    <oc r="CA1215">
      <v>0.02</v>
    </oc>
    <nc r="CA1215">
      <f>C1215</f>
    </nc>
  </rcc>
  <rcc rId="12818" sId="1">
    <oc r="CA1216">
      <v>0.02</v>
    </oc>
    <nc r="CA1216">
      <f>C1216</f>
    </nc>
  </rcc>
  <rcc rId="12819" sId="1">
    <oc r="CA1217">
      <v>0.02</v>
    </oc>
    <nc r="CA1217">
      <f>C1217</f>
    </nc>
  </rcc>
  <rcc rId="12820" sId="1" odxf="1" dxf="1">
    <oc r="CA1218">
      <v>0.02</v>
    </oc>
    <nc r="CA1218">
      <f>C1218</f>
    </nc>
    <odxf>
      <border outline="0">
        <left/>
        <right/>
        <top/>
        <bottom/>
      </border>
    </odxf>
    <ndxf>
      <border outline="0">
        <left style="thin">
          <color rgb="FFD0D7E5"/>
        </left>
        <right style="thin">
          <color rgb="FFD0D7E5"/>
        </right>
        <top style="thin">
          <color rgb="FFD0D7E5"/>
        </top>
        <bottom style="thin">
          <color rgb="FFD0D7E5"/>
        </bottom>
      </border>
    </ndxf>
  </rcc>
  <rcc rId="12821" sId="1" odxf="1" dxf="1">
    <oc r="CA1219">
      <v>0.02</v>
    </oc>
    <nc r="CA1219">
      <f>C1219</f>
    </nc>
    <odxf>
      <border outline="0">
        <left/>
        <right/>
        <top/>
        <bottom/>
      </border>
    </odxf>
    <ndxf>
      <border outline="0">
        <left style="thin">
          <color rgb="FFD0D7E5"/>
        </left>
        <right style="thin">
          <color rgb="FFD0D7E5"/>
        </right>
        <top style="thin">
          <color rgb="FFD0D7E5"/>
        </top>
        <bottom style="thin">
          <color rgb="FFD0D7E5"/>
        </bottom>
      </border>
    </ndxf>
  </rcc>
  <rcc rId="12822" sId="1" odxf="1" dxf="1">
    <oc r="CA1220">
      <v>0.02</v>
    </oc>
    <nc r="CA1220">
      <f>C1220</f>
    </nc>
    <odxf>
      <border outline="0">
        <left/>
        <right/>
        <top/>
        <bottom/>
      </border>
    </odxf>
    <ndxf>
      <border outline="0">
        <left style="thin">
          <color rgb="FFD0D7E5"/>
        </left>
        <right style="thin">
          <color rgb="FFD0D7E5"/>
        </right>
        <top style="thin">
          <color rgb="FFD0D7E5"/>
        </top>
        <bottom style="thin">
          <color rgb="FFD0D7E5"/>
        </bottom>
      </border>
    </ndxf>
  </rcc>
  <rcc rId="12823" sId="1" odxf="1" dxf="1">
    <oc r="CA1221">
      <v>0.02</v>
    </oc>
    <nc r="CA1221">
      <f>C1221</f>
    </nc>
    <odxf>
      <border outline="0">
        <left/>
        <right/>
        <top/>
        <bottom/>
      </border>
    </odxf>
    <ndxf>
      <border outline="0">
        <left style="thin">
          <color rgb="FFD0D7E5"/>
        </left>
        <right style="thin">
          <color rgb="FFD0D7E5"/>
        </right>
        <top style="thin">
          <color rgb="FFD0D7E5"/>
        </top>
        <bottom style="thin">
          <color rgb="FFD0D7E5"/>
        </bottom>
      </border>
    </ndxf>
  </rcc>
  <rcc rId="12824" sId="1" odxf="1" dxf="1">
    <oc r="CA1222">
      <v>0.02</v>
    </oc>
    <nc r="CA1222">
      <f>C1222</f>
    </nc>
    <odxf>
      <border outline="0">
        <left/>
        <right/>
        <top/>
        <bottom/>
      </border>
    </odxf>
    <ndxf>
      <border outline="0">
        <left style="thin">
          <color rgb="FFD0D7E5"/>
        </left>
        <right style="thin">
          <color rgb="FFD0D7E5"/>
        </right>
        <top style="thin">
          <color rgb="FFD0D7E5"/>
        </top>
        <bottom style="thin">
          <color rgb="FFD0D7E5"/>
        </bottom>
      </border>
    </ndxf>
  </rcc>
  <rcc rId="12825" sId="1" odxf="1" dxf="1">
    <oc r="CA1223">
      <v>0.02</v>
    </oc>
    <nc r="CA1223">
      <f>C1223</f>
    </nc>
    <odxf>
      <border outline="0">
        <left/>
        <right/>
        <top/>
        <bottom/>
      </border>
    </odxf>
    <ndxf>
      <border outline="0">
        <left style="thin">
          <color rgb="FFD0D7E5"/>
        </left>
        <right style="thin">
          <color rgb="FFD0D7E5"/>
        </right>
        <top style="thin">
          <color rgb="FFD0D7E5"/>
        </top>
        <bottom style="thin">
          <color rgb="FFD0D7E5"/>
        </bottom>
      </border>
    </ndxf>
  </rcc>
  <rcc rId="12826" sId="1" odxf="1" dxf="1">
    <oc r="CA1224">
      <v>0.02</v>
    </oc>
    <nc r="CA1224">
      <f>C1224</f>
    </nc>
    <odxf>
      <border outline="0">
        <left/>
        <right/>
        <top/>
        <bottom/>
      </border>
    </odxf>
    <ndxf>
      <border outline="0">
        <left style="thin">
          <color rgb="FFD0D7E5"/>
        </left>
        <right style="thin">
          <color rgb="FFD0D7E5"/>
        </right>
        <top style="thin">
          <color rgb="FFD0D7E5"/>
        </top>
        <bottom style="thin">
          <color rgb="FFD0D7E5"/>
        </bottom>
      </border>
    </ndxf>
  </rcc>
  <rcc rId="12827" sId="1" odxf="1" dxf="1">
    <oc r="CA1225">
      <v>0.02</v>
    </oc>
    <nc r="CA1225">
      <f>C1225</f>
    </nc>
    <odxf>
      <border outline="0">
        <left/>
        <right/>
        <top/>
        <bottom/>
      </border>
    </odxf>
    <ndxf>
      <border outline="0">
        <left style="thin">
          <color rgb="FFD0D7E5"/>
        </left>
        <right style="thin">
          <color rgb="FFD0D7E5"/>
        </right>
        <top style="thin">
          <color rgb="FFD0D7E5"/>
        </top>
        <bottom style="thin">
          <color rgb="FFD0D7E5"/>
        </bottom>
      </border>
    </ndxf>
  </rcc>
  <rcc rId="12828" sId="1">
    <oc r="CA1226">
      <v>0.02</v>
    </oc>
    <nc r="CA1226">
      <f>C1226</f>
    </nc>
  </rcc>
  <rcc rId="12829" sId="1">
    <oc r="CA1227">
      <v>0.02</v>
    </oc>
    <nc r="CA1227">
      <f>C1227</f>
    </nc>
  </rcc>
  <rcc rId="12830" sId="1">
    <oc r="CA1228">
      <v>0.02</v>
    </oc>
    <nc r="CA1228">
      <f>C1228</f>
    </nc>
  </rcc>
  <rcc rId="12831" sId="1">
    <oc r="CA1229">
      <v>0.02</v>
    </oc>
    <nc r="CA1229">
      <f>C1229</f>
    </nc>
  </rcc>
  <rcc rId="12832" sId="1">
    <oc r="CA1230">
      <v>0.02</v>
    </oc>
    <nc r="CA1230">
      <f>C1230</f>
    </nc>
  </rcc>
  <rcc rId="12833" sId="1">
    <oc r="CA1231">
      <v>0.02</v>
    </oc>
    <nc r="CA1231">
      <f>C1231</f>
    </nc>
  </rcc>
  <rcc rId="12834" sId="1">
    <oc r="CA1232">
      <v>0.02</v>
    </oc>
    <nc r="CA1232">
      <f>C1232</f>
    </nc>
  </rcc>
  <rcc rId="12835" sId="1" odxf="1" dxf="1">
    <oc r="CA1233">
      <v>0.02</v>
    </oc>
    <nc r="CA1233">
      <f>C1233</f>
    </nc>
    <odxf>
      <border outline="0">
        <left/>
        <right/>
        <top/>
        <bottom/>
      </border>
    </odxf>
    <ndxf>
      <border outline="0">
        <left style="thin">
          <color rgb="FFD0D7E5"/>
        </left>
        <right style="thin">
          <color rgb="FFD0D7E5"/>
        </right>
        <top style="thin">
          <color rgb="FFD0D7E5"/>
        </top>
        <bottom style="thin">
          <color rgb="FFD0D7E5"/>
        </bottom>
      </border>
    </ndxf>
  </rcc>
  <rcc rId="12836" sId="1" odxf="1" dxf="1">
    <oc r="CA1234">
      <v>0.02</v>
    </oc>
    <nc r="CA1234">
      <f>C1234</f>
    </nc>
    <odxf>
      <border outline="0">
        <left/>
        <right/>
        <top/>
        <bottom/>
      </border>
    </odxf>
    <ndxf>
      <border outline="0">
        <left style="thin">
          <color rgb="FFD0D7E5"/>
        </left>
        <right style="thin">
          <color rgb="FFD0D7E5"/>
        </right>
        <top style="thin">
          <color rgb="FFD0D7E5"/>
        </top>
        <bottom style="thin">
          <color rgb="FFD0D7E5"/>
        </bottom>
      </border>
    </ndxf>
  </rcc>
  <rcc rId="12837" sId="1" odxf="1" dxf="1">
    <oc r="CA1235">
      <v>0.02</v>
    </oc>
    <nc r="CA1235">
      <f>C1235</f>
    </nc>
    <odxf>
      <border outline="0">
        <left/>
        <right/>
        <top/>
        <bottom/>
      </border>
    </odxf>
    <ndxf>
      <border outline="0">
        <left style="thin">
          <color rgb="FFD0D7E5"/>
        </left>
        <right style="thin">
          <color rgb="FFD0D7E5"/>
        </right>
        <top style="thin">
          <color rgb="FFD0D7E5"/>
        </top>
        <bottom style="thin">
          <color rgb="FFD0D7E5"/>
        </bottom>
      </border>
    </ndxf>
  </rcc>
  <rcc rId="12838" sId="1" odxf="1" dxf="1">
    <oc r="CA1236">
      <v>0.02</v>
    </oc>
    <nc r="CA1236">
      <f>C1236</f>
    </nc>
    <odxf>
      <border outline="0">
        <left/>
        <right/>
        <top/>
        <bottom/>
      </border>
    </odxf>
    <ndxf>
      <border outline="0">
        <left style="thin">
          <color rgb="FFD0D7E5"/>
        </left>
        <right style="thin">
          <color rgb="FFD0D7E5"/>
        </right>
        <top style="thin">
          <color rgb="FFD0D7E5"/>
        </top>
        <bottom style="thin">
          <color rgb="FFD0D7E5"/>
        </bottom>
      </border>
    </ndxf>
  </rcc>
  <rcc rId="12839" sId="1" odxf="1" dxf="1">
    <oc r="CA1237">
      <v>0.02</v>
    </oc>
    <nc r="CA1237">
      <f>C1237</f>
    </nc>
    <odxf>
      <border outline="0">
        <left/>
        <right/>
        <top/>
        <bottom/>
      </border>
    </odxf>
    <ndxf>
      <border outline="0">
        <left style="thin">
          <color rgb="FFD0D7E5"/>
        </left>
        <right style="thin">
          <color rgb="FFD0D7E5"/>
        </right>
        <top style="thin">
          <color rgb="FFD0D7E5"/>
        </top>
        <bottom style="thin">
          <color rgb="FFD0D7E5"/>
        </bottom>
      </border>
    </ndxf>
  </rcc>
  <rcc rId="12840" sId="1">
    <oc r="CA1238">
      <v>0.02</v>
    </oc>
    <nc r="CA1238">
      <f>C1238</f>
    </nc>
  </rcc>
  <rcc rId="12841" sId="1">
    <oc r="CA1239">
      <v>0.02</v>
    </oc>
    <nc r="CA1239">
      <f>C1239</f>
    </nc>
  </rcc>
  <rcc rId="12842" sId="1">
    <oc r="CA1240">
      <v>0.02</v>
    </oc>
    <nc r="CA1240">
      <f>C1240</f>
    </nc>
  </rcc>
  <rcc rId="12843" sId="1">
    <oc r="CA1241">
      <v>0.02</v>
    </oc>
    <nc r="CA1241">
      <f>C1241</f>
    </nc>
  </rcc>
  <rcc rId="12844" sId="1">
    <oc r="CA1242">
      <v>0.02</v>
    </oc>
    <nc r="CA1242">
      <f>C1242</f>
    </nc>
  </rcc>
  <rcc rId="12845" sId="1">
    <oc r="CA1243">
      <v>0.02</v>
    </oc>
    <nc r="CA1243">
      <f>C1243</f>
    </nc>
  </rcc>
  <rcc rId="12846" sId="1">
    <oc r="CA1244">
      <v>0.02</v>
    </oc>
    <nc r="CA1244">
      <f>C1244</f>
    </nc>
  </rcc>
  <rcc rId="12847" sId="1">
    <oc r="CA1245">
      <v>0.02</v>
    </oc>
    <nc r="CA1245">
      <f>C1245</f>
    </nc>
  </rcc>
  <rcc rId="12848" sId="1">
    <oc r="CA1246">
      <v>0.02</v>
    </oc>
    <nc r="CA1246">
      <f>C1246</f>
    </nc>
  </rcc>
  <rcc rId="12849" sId="1">
    <oc r="CA1247">
      <v>0.02</v>
    </oc>
    <nc r="CA1247">
      <f>C1247</f>
    </nc>
  </rcc>
  <rcc rId="12850" sId="1">
    <oc r="CA1248">
      <v>0.02</v>
    </oc>
    <nc r="CA1248">
      <f>C1248</f>
    </nc>
  </rcc>
  <rcc rId="12851" sId="1">
    <oc r="CA1249">
      <v>0.02</v>
    </oc>
    <nc r="CA1249">
      <f>C1249</f>
    </nc>
  </rcc>
  <rcc rId="12852" sId="1">
    <oc r="CA1250">
      <v>0.02</v>
    </oc>
    <nc r="CA1250">
      <f>C1250</f>
    </nc>
  </rcc>
  <rcc rId="12853" sId="1">
    <oc r="CA1251">
      <v>0.02</v>
    </oc>
    <nc r="CA1251">
      <f>C1251</f>
    </nc>
  </rcc>
  <rcc rId="12854" sId="1">
    <oc r="CA1252">
      <v>0.02</v>
    </oc>
    <nc r="CA1252">
      <f>C1252</f>
    </nc>
  </rcc>
  <rcc rId="12855" sId="1">
    <oc r="CA1253">
      <v>0.02</v>
    </oc>
    <nc r="CA1253">
      <f>C1253</f>
    </nc>
  </rcc>
  <rcc rId="12856" sId="1">
    <oc r="CA1254">
      <v>0.02</v>
    </oc>
    <nc r="CA1254">
      <f>C1254</f>
    </nc>
  </rcc>
  <rcc rId="12857" sId="1">
    <oc r="CA1255">
      <v>0.02</v>
    </oc>
    <nc r="CA1255">
      <f>C1255</f>
    </nc>
  </rcc>
  <rcc rId="12858" sId="1">
    <oc r="CA1256">
      <v>0.02</v>
    </oc>
    <nc r="CA1256">
      <f>C1256</f>
    </nc>
  </rcc>
  <rcc rId="12859" sId="1">
    <oc r="CA1257">
      <v>0.02</v>
    </oc>
    <nc r="CA1257">
      <f>C1257</f>
    </nc>
  </rcc>
  <rcc rId="12860" sId="1">
    <oc r="CA1258">
      <v>0.02</v>
    </oc>
    <nc r="CA1258">
      <f>C1258</f>
    </nc>
  </rcc>
  <rcc rId="12861" sId="1">
    <oc r="CA1259">
      <v>0.02</v>
    </oc>
    <nc r="CA1259">
      <f>C1259</f>
    </nc>
  </rcc>
  <rcc rId="12862" sId="1">
    <oc r="CA1260">
      <v>0.02</v>
    </oc>
    <nc r="CA1260">
      <f>C1260</f>
    </nc>
  </rcc>
  <rcc rId="12863" sId="1">
    <oc r="CA1261">
      <v>0.02</v>
    </oc>
    <nc r="CA1261">
      <f>C1261</f>
    </nc>
  </rcc>
  <rcc rId="12864" sId="1">
    <oc r="CA1262">
      <v>0.02</v>
    </oc>
    <nc r="CA1262">
      <f>C1262</f>
    </nc>
  </rcc>
  <rcc rId="12865" sId="1">
    <oc r="CA1263">
      <v>0.02</v>
    </oc>
    <nc r="CA1263">
      <f>C1263</f>
    </nc>
  </rcc>
  <rcc rId="12866" sId="1">
    <oc r="CA1264">
      <v>0.02</v>
    </oc>
    <nc r="CA1264">
      <f>C1264</f>
    </nc>
  </rcc>
  <rcc rId="12867" sId="1">
    <oc r="CA1265">
      <v>0.02</v>
    </oc>
    <nc r="CA1265">
      <f>C1265</f>
    </nc>
  </rcc>
  <rcc rId="12868" sId="1">
    <oc r="CA1266">
      <v>0.02</v>
    </oc>
    <nc r="CA1266">
      <f>C1266</f>
    </nc>
  </rcc>
  <rcc rId="12869" sId="1">
    <oc r="CA1267">
      <v>0.02</v>
    </oc>
    <nc r="CA1267">
      <f>C1267</f>
    </nc>
  </rcc>
  <rcc rId="12870" sId="1">
    <oc r="CA1268">
      <v>0.02</v>
    </oc>
    <nc r="CA1268">
      <f>C1268</f>
    </nc>
  </rcc>
  <rcc rId="12871" sId="1">
    <oc r="CA1269">
      <v>0.02</v>
    </oc>
    <nc r="CA1269">
      <f>C1269</f>
    </nc>
  </rcc>
  <rcc rId="12872" sId="1">
    <oc r="CA1270">
      <v>0.02</v>
    </oc>
    <nc r="CA1270">
      <f>C1270</f>
    </nc>
  </rcc>
  <rcc rId="12873" sId="1">
    <oc r="CA1271">
      <v>0.02</v>
    </oc>
    <nc r="CA1271">
      <f>C1271</f>
    </nc>
  </rcc>
  <rcc rId="12874" sId="1">
    <oc r="CA1272">
      <v>0.02</v>
    </oc>
    <nc r="CA1272">
      <f>C1272</f>
    </nc>
  </rcc>
  <rcc rId="12875" sId="1">
    <oc r="CA1273">
      <v>0.02</v>
    </oc>
    <nc r="CA1273">
      <f>C1273</f>
    </nc>
  </rcc>
  <rcc rId="12876" sId="1">
    <oc r="CA1274">
      <v>0.02</v>
    </oc>
    <nc r="CA1274">
      <f>C1274</f>
    </nc>
  </rcc>
  <rcc rId="12877" sId="1">
    <oc r="CA1275">
      <v>0.02</v>
    </oc>
    <nc r="CA1275">
      <f>C1275</f>
    </nc>
  </rcc>
  <rcc rId="12878" sId="1">
    <oc r="CA1276">
      <v>0.02</v>
    </oc>
    <nc r="CA1276">
      <f>C1276</f>
    </nc>
  </rcc>
  <rcc rId="12879" sId="1">
    <oc r="CA1277">
      <v>0.02</v>
    </oc>
    <nc r="CA1277">
      <f>C1277</f>
    </nc>
  </rcc>
  <rcc rId="12880" sId="1">
    <oc r="CA1278">
      <v>0.02</v>
    </oc>
    <nc r="CA1278">
      <f>C1278</f>
    </nc>
  </rcc>
  <rcc rId="12881" sId="1">
    <oc r="CA1279">
      <v>0.02</v>
    </oc>
    <nc r="CA1279">
      <f>C1279</f>
    </nc>
  </rcc>
  <rcc rId="12882" sId="1">
    <oc r="CA1280">
      <v>0.02</v>
    </oc>
    <nc r="CA1280">
      <f>C1280</f>
    </nc>
  </rcc>
  <rcc rId="12883" sId="1">
    <oc r="CA1281">
      <v>0.02</v>
    </oc>
    <nc r="CA1281">
      <f>C1281</f>
    </nc>
  </rcc>
  <rcc rId="12884" sId="1">
    <oc r="CA1282">
      <v>0.02</v>
    </oc>
    <nc r="CA1282">
      <f>C1282</f>
    </nc>
  </rcc>
  <rcc rId="12885" sId="1" odxf="1" dxf="1">
    <oc r="CA1283">
      <v>0.02</v>
    </oc>
    <nc r="CA1283">
      <f>C1283</f>
    </nc>
    <odxf>
      <border outline="0">
        <left/>
        <right/>
        <top/>
        <bottom/>
      </border>
    </odxf>
    <ndxf>
      <border outline="0">
        <left style="thin">
          <color rgb="FFD0D7E5"/>
        </left>
        <right style="thin">
          <color rgb="FFD0D7E5"/>
        </right>
        <top style="thin">
          <color rgb="FFD0D7E5"/>
        </top>
        <bottom style="thin">
          <color rgb="FFD0D7E5"/>
        </bottom>
      </border>
    </ndxf>
  </rcc>
  <rcc rId="12886" sId="1" odxf="1" dxf="1">
    <oc r="CA1284">
      <v>0.02</v>
    </oc>
    <nc r="CA1284">
      <f>C1284</f>
    </nc>
    <odxf>
      <border outline="0">
        <left/>
        <right/>
        <top/>
        <bottom/>
      </border>
    </odxf>
    <ndxf>
      <border outline="0">
        <left style="thin">
          <color rgb="FFD0D7E5"/>
        </left>
        <right style="thin">
          <color rgb="FFD0D7E5"/>
        </right>
        <top style="thin">
          <color rgb="FFD0D7E5"/>
        </top>
        <bottom style="thin">
          <color rgb="FFD0D7E5"/>
        </bottom>
      </border>
    </ndxf>
  </rcc>
  <rcc rId="12887" sId="1" odxf="1" dxf="1">
    <oc r="CA1285">
      <v>0.02</v>
    </oc>
    <nc r="CA1285">
      <f>C1285</f>
    </nc>
    <odxf>
      <border outline="0">
        <left/>
        <right/>
        <top/>
        <bottom/>
      </border>
    </odxf>
    <ndxf>
      <border outline="0">
        <left style="thin">
          <color rgb="FFD0D7E5"/>
        </left>
        <right style="thin">
          <color rgb="FFD0D7E5"/>
        </right>
        <top style="thin">
          <color rgb="FFD0D7E5"/>
        </top>
        <bottom style="thin">
          <color rgb="FFD0D7E5"/>
        </bottom>
      </border>
    </ndxf>
  </rcc>
  <rcc rId="12888" sId="1" odxf="1" dxf="1">
    <oc r="CA1286">
      <v>0.02</v>
    </oc>
    <nc r="CA1286">
      <f>C1286</f>
    </nc>
    <odxf>
      <border outline="0">
        <left/>
        <right/>
        <top/>
        <bottom/>
      </border>
    </odxf>
    <ndxf>
      <border outline="0">
        <left style="thin">
          <color rgb="FFD0D7E5"/>
        </left>
        <right style="thin">
          <color rgb="FFD0D7E5"/>
        </right>
        <top style="thin">
          <color rgb="FFD0D7E5"/>
        </top>
        <bottom style="thin">
          <color rgb="FFD0D7E5"/>
        </bottom>
      </border>
    </ndxf>
  </rcc>
  <rcc rId="12889" sId="1" odxf="1" dxf="1">
    <oc r="CA1287">
      <v>0.02</v>
    </oc>
    <nc r="CA1287">
      <f>C1287</f>
    </nc>
    <odxf>
      <border outline="0">
        <left/>
        <right/>
        <top/>
        <bottom/>
      </border>
    </odxf>
    <ndxf>
      <border outline="0">
        <left style="thin">
          <color rgb="FFD0D7E5"/>
        </left>
        <right style="thin">
          <color rgb="FFD0D7E5"/>
        </right>
        <top style="thin">
          <color rgb="FFD0D7E5"/>
        </top>
        <bottom style="thin">
          <color rgb="FFD0D7E5"/>
        </bottom>
      </border>
    </ndxf>
  </rcc>
  <rcc rId="12890" sId="1" odxf="1" dxf="1">
    <oc r="CA1288">
      <v>0.02</v>
    </oc>
    <nc r="CA1288">
      <f>C1288</f>
    </nc>
    <odxf>
      <border outline="0">
        <left/>
        <right/>
        <top/>
        <bottom/>
      </border>
    </odxf>
    <ndxf>
      <border outline="0">
        <left style="thin">
          <color rgb="FFD0D7E5"/>
        </left>
        <right style="thin">
          <color rgb="FFD0D7E5"/>
        </right>
        <top style="thin">
          <color rgb="FFD0D7E5"/>
        </top>
        <bottom style="thin">
          <color rgb="FFD0D7E5"/>
        </bottom>
      </border>
    </ndxf>
  </rcc>
  <rcc rId="12891" sId="1" odxf="1" dxf="1">
    <oc r="CA1289">
      <v>0.02</v>
    </oc>
    <nc r="CA1289">
      <f>C1289</f>
    </nc>
    <odxf>
      <border outline="0">
        <left/>
        <right/>
        <top/>
        <bottom/>
      </border>
    </odxf>
    <ndxf>
      <border outline="0">
        <left style="thin">
          <color rgb="FFD0D7E5"/>
        </left>
        <right style="thin">
          <color rgb="FFD0D7E5"/>
        </right>
        <top style="thin">
          <color rgb="FFD0D7E5"/>
        </top>
        <bottom style="thin">
          <color rgb="FFD0D7E5"/>
        </bottom>
      </border>
    </ndxf>
  </rcc>
  <rcc rId="12892" sId="1">
    <oc r="CA1290">
      <v>0.02</v>
    </oc>
    <nc r="CA1290">
      <f>C1290</f>
    </nc>
  </rcc>
  <rcc rId="12893" sId="1">
    <oc r="CA1291">
      <v>0.02</v>
    </oc>
    <nc r="CA1291">
      <f>C1291</f>
    </nc>
  </rcc>
  <rcc rId="12894" sId="1">
    <oc r="CA1292">
      <v>0.02</v>
    </oc>
    <nc r="CA1292">
      <f>C1292</f>
    </nc>
  </rcc>
  <rcc rId="12895" sId="1">
    <oc r="CA1293">
      <v>0.02</v>
    </oc>
    <nc r="CA1293">
      <f>C1293</f>
    </nc>
  </rcc>
  <rcc rId="12896" sId="1">
    <oc r="CA1294">
      <v>0.02</v>
    </oc>
    <nc r="CA1294">
      <f>C1294</f>
    </nc>
  </rcc>
  <rcc rId="12897" sId="1">
    <oc r="CA1295">
      <v>0.02</v>
    </oc>
    <nc r="CA1295">
      <f>C1295</f>
    </nc>
  </rcc>
  <rcc rId="12898" sId="1">
    <oc r="CA1296">
      <v>0.02</v>
    </oc>
    <nc r="CA1296">
      <f>C1296</f>
    </nc>
  </rcc>
  <rcc rId="12899" sId="1">
    <oc r="CA1297">
      <v>0.02</v>
    </oc>
    <nc r="CA1297">
      <f>C1297</f>
    </nc>
  </rcc>
  <rcc rId="12900" sId="1">
    <oc r="CA1298">
      <v>0.02</v>
    </oc>
    <nc r="CA1298">
      <f>C1298</f>
    </nc>
  </rcc>
  <rcc rId="12901" sId="1">
    <oc r="CA1299">
      <v>0.02</v>
    </oc>
    <nc r="CA1299">
      <f>C1299</f>
    </nc>
  </rcc>
  <rcc rId="12902" sId="1">
    <oc r="CA1300">
      <v>0.02</v>
    </oc>
    <nc r="CA1300">
      <f>C1300</f>
    </nc>
  </rcc>
  <rcc rId="12903" sId="1">
    <oc r="CA1301">
      <v>0.02</v>
    </oc>
    <nc r="CA1301">
      <f>C1301</f>
    </nc>
  </rcc>
  <rcc rId="12904" sId="1">
    <oc r="CA1302">
      <v>0.02</v>
    </oc>
    <nc r="CA1302">
      <f>C1302</f>
    </nc>
  </rcc>
  <rcc rId="12905" sId="1">
    <oc r="CA1303">
      <v>0.02</v>
    </oc>
    <nc r="CA1303">
      <f>C1303</f>
    </nc>
  </rcc>
  <rcc rId="12906" sId="1">
    <oc r="CA1304">
      <v>0.02</v>
    </oc>
    <nc r="CA1304">
      <f>C1304</f>
    </nc>
  </rcc>
  <rcc rId="12907" sId="1">
    <oc r="CA1305">
      <v>0.02</v>
    </oc>
    <nc r="CA1305">
      <f>C1305</f>
    </nc>
  </rcc>
  <rcc rId="12908" sId="1">
    <oc r="CA1306">
      <v>0.02</v>
    </oc>
    <nc r="CA1306">
      <f>C1306</f>
    </nc>
  </rcc>
  <rcc rId="12909" sId="1">
    <oc r="CA1307">
      <v>0.02</v>
    </oc>
    <nc r="CA1307">
      <f>C1307</f>
    </nc>
  </rcc>
  <rcc rId="12910" sId="1">
    <oc r="CA1308">
      <v>0.02</v>
    </oc>
    <nc r="CA1308">
      <f>C1308</f>
    </nc>
  </rcc>
  <rcc rId="12911" sId="1">
    <oc r="CA1309">
      <v>0.02</v>
    </oc>
    <nc r="CA1309">
      <f>C1309</f>
    </nc>
  </rcc>
  <rcc rId="12912" sId="1">
    <oc r="CA1310">
      <v>0.02</v>
    </oc>
    <nc r="CA1310">
      <f>C1310</f>
    </nc>
  </rcc>
  <rcc rId="12913" sId="1">
    <oc r="CA1311">
      <v>0.02</v>
    </oc>
    <nc r="CA1311">
      <f>C1311</f>
    </nc>
  </rcc>
  <rcc rId="12914" sId="1">
    <oc r="CA1312">
      <v>0.02</v>
    </oc>
    <nc r="CA1312">
      <f>C1312</f>
    </nc>
  </rcc>
  <rcc rId="12915" sId="1">
    <oc r="CA1313">
      <v>0.02</v>
    </oc>
    <nc r="CA1313">
      <f>C1313</f>
    </nc>
  </rcc>
  <rcc rId="12916" sId="1">
    <oc r="CA1314">
      <v>0.02</v>
    </oc>
    <nc r="CA1314">
      <f>C1314</f>
    </nc>
  </rcc>
  <rcc rId="12917" sId="1">
    <oc r="CA1315">
      <v>0.02</v>
    </oc>
    <nc r="CA1315">
      <f>C1315</f>
    </nc>
  </rcc>
  <rcc rId="12918" sId="1">
    <oc r="CA1316">
      <v>0.02</v>
    </oc>
    <nc r="CA1316">
      <f>C1316</f>
    </nc>
  </rcc>
  <rcc rId="12919" sId="1" odxf="1" dxf="1">
    <oc r="CA1317">
      <v>0.02</v>
    </oc>
    <nc r="CA1317">
      <f>C1317</f>
    </nc>
    <odxf>
      <border outline="0">
        <left/>
        <right/>
        <top/>
        <bottom/>
      </border>
    </odxf>
    <ndxf>
      <border outline="0">
        <left style="thin">
          <color rgb="FFD0D7E5"/>
        </left>
        <right style="thin">
          <color rgb="FFD0D7E5"/>
        </right>
        <top style="thin">
          <color rgb="FFD0D7E5"/>
        </top>
        <bottom style="thin">
          <color rgb="FFD0D7E5"/>
        </bottom>
      </border>
    </ndxf>
  </rcc>
  <rcc rId="12920" sId="1" odxf="1" dxf="1">
    <oc r="CA1318">
      <v>0.02</v>
    </oc>
    <nc r="CA1318">
      <f>C1318</f>
    </nc>
    <odxf>
      <border outline="0">
        <left/>
        <right/>
        <top/>
        <bottom/>
      </border>
    </odxf>
    <ndxf>
      <border outline="0">
        <left style="thin">
          <color rgb="FFD0D7E5"/>
        </left>
        <right style="thin">
          <color rgb="FFD0D7E5"/>
        </right>
        <top style="thin">
          <color rgb="FFD0D7E5"/>
        </top>
        <bottom style="thin">
          <color rgb="FFD0D7E5"/>
        </bottom>
      </border>
    </ndxf>
  </rcc>
  <rcc rId="12921" sId="1" odxf="1" dxf="1">
    <oc r="CA1319">
      <v>0.02</v>
    </oc>
    <nc r="CA1319">
      <f>C1319</f>
    </nc>
    <odxf>
      <border outline="0">
        <left/>
        <right/>
        <top/>
        <bottom/>
      </border>
    </odxf>
    <ndxf>
      <border outline="0">
        <left style="thin">
          <color rgb="FFD0D7E5"/>
        </left>
        <right style="thin">
          <color rgb="FFD0D7E5"/>
        </right>
        <top style="thin">
          <color rgb="FFD0D7E5"/>
        </top>
        <bottom style="thin">
          <color rgb="FFD0D7E5"/>
        </bottom>
      </border>
    </ndxf>
  </rcc>
  <rcc rId="12922" sId="1" odxf="1" dxf="1">
    <oc r="CA1320">
      <v>0.02</v>
    </oc>
    <nc r="CA1320">
      <f>C1320</f>
    </nc>
    <odxf>
      <border outline="0">
        <left/>
        <right/>
        <top/>
        <bottom/>
      </border>
    </odxf>
    <ndxf>
      <border outline="0">
        <left style="thin">
          <color rgb="FFD0D7E5"/>
        </left>
        <right style="thin">
          <color rgb="FFD0D7E5"/>
        </right>
        <top style="thin">
          <color rgb="FFD0D7E5"/>
        </top>
        <bottom style="thin">
          <color rgb="FFD0D7E5"/>
        </bottom>
      </border>
    </ndxf>
  </rcc>
  <rcc rId="12923" sId="1" odxf="1" dxf="1">
    <oc r="CA1321">
      <v>0.02</v>
    </oc>
    <nc r="CA1321">
      <f>C1321</f>
    </nc>
    <odxf>
      <border outline="0">
        <left/>
        <right/>
        <top/>
        <bottom/>
      </border>
    </odxf>
    <ndxf>
      <border outline="0">
        <left style="thin">
          <color rgb="FFD0D7E5"/>
        </left>
        <right style="thin">
          <color rgb="FFD0D7E5"/>
        </right>
        <top style="thin">
          <color rgb="FFD0D7E5"/>
        </top>
        <bottom style="thin">
          <color rgb="FFD0D7E5"/>
        </bottom>
      </border>
    </ndxf>
  </rcc>
  <rcc rId="12924" sId="1" odxf="1" dxf="1">
    <oc r="CA1322">
      <v>0.02</v>
    </oc>
    <nc r="CA1322">
      <f>C1322</f>
    </nc>
    <odxf>
      <border outline="0">
        <left/>
        <right/>
        <top/>
        <bottom/>
      </border>
    </odxf>
    <ndxf>
      <border outline="0">
        <left style="thin">
          <color rgb="FFD0D7E5"/>
        </left>
        <right style="thin">
          <color rgb="FFD0D7E5"/>
        </right>
        <top style="thin">
          <color rgb="FFD0D7E5"/>
        </top>
        <bottom style="thin">
          <color rgb="FFD0D7E5"/>
        </bottom>
      </border>
    </ndxf>
  </rcc>
  <rcc rId="12925" sId="1" odxf="1" dxf="1">
    <oc r="CA1323">
      <v>0.02</v>
    </oc>
    <nc r="CA1323">
      <f>C1323</f>
    </nc>
    <odxf>
      <border outline="0">
        <left/>
        <right/>
        <top/>
        <bottom/>
      </border>
    </odxf>
    <ndxf>
      <border outline="0">
        <left style="thin">
          <color rgb="FFD0D7E5"/>
        </left>
        <right style="thin">
          <color rgb="FFD0D7E5"/>
        </right>
        <top style="thin">
          <color rgb="FFD0D7E5"/>
        </top>
        <bottom style="thin">
          <color rgb="FFD0D7E5"/>
        </bottom>
      </border>
    </ndxf>
  </rcc>
  <rcc rId="12926" sId="1" odxf="1" dxf="1">
    <oc r="CA1324">
      <v>0.02</v>
    </oc>
    <nc r="CA1324">
      <f>C1324</f>
    </nc>
    <odxf>
      <border outline="0">
        <left/>
        <right/>
        <top/>
        <bottom/>
      </border>
    </odxf>
    <ndxf>
      <border outline="0">
        <left style="thin">
          <color rgb="FFD0D7E5"/>
        </left>
        <right style="thin">
          <color rgb="FFD0D7E5"/>
        </right>
        <top style="thin">
          <color rgb="FFD0D7E5"/>
        </top>
        <bottom style="thin">
          <color rgb="FFD0D7E5"/>
        </bottom>
      </border>
    </ndxf>
  </rcc>
  <rcc rId="12927" sId="1" odxf="1" dxf="1">
    <oc r="CA1325">
      <v>0.02</v>
    </oc>
    <nc r="CA1325">
      <f>C1325</f>
    </nc>
    <odxf>
      <border outline="0">
        <left/>
        <right/>
        <top/>
        <bottom/>
      </border>
    </odxf>
    <ndxf>
      <border outline="0">
        <left style="thin">
          <color rgb="FFD0D7E5"/>
        </left>
        <right style="thin">
          <color rgb="FFD0D7E5"/>
        </right>
        <top style="thin">
          <color rgb="FFD0D7E5"/>
        </top>
        <bottom style="thin">
          <color rgb="FFD0D7E5"/>
        </bottom>
      </border>
    </ndxf>
  </rcc>
  <rcc rId="12928" sId="1" odxf="1" dxf="1">
    <oc r="CA1326">
      <v>0.02</v>
    </oc>
    <nc r="CA1326">
      <f>C1326</f>
    </nc>
    <odxf>
      <border outline="0">
        <left/>
        <right/>
        <top/>
        <bottom/>
      </border>
    </odxf>
    <ndxf>
      <border outline="0">
        <left style="thin">
          <color rgb="FFD0D7E5"/>
        </left>
        <right style="thin">
          <color rgb="FFD0D7E5"/>
        </right>
        <top style="thin">
          <color rgb="FFD0D7E5"/>
        </top>
        <bottom style="thin">
          <color rgb="FFD0D7E5"/>
        </bottom>
      </border>
    </ndxf>
  </rcc>
  <rcc rId="12929" sId="1" odxf="1" dxf="1">
    <oc r="CA1327">
      <v>0.02</v>
    </oc>
    <nc r="CA1327">
      <f>C1327</f>
    </nc>
    <odxf>
      <border outline="0">
        <left/>
        <right/>
        <top/>
        <bottom/>
      </border>
    </odxf>
    <ndxf>
      <border outline="0">
        <left style="thin">
          <color rgb="FFD0D7E5"/>
        </left>
        <right style="thin">
          <color rgb="FFD0D7E5"/>
        </right>
        <top style="thin">
          <color rgb="FFD0D7E5"/>
        </top>
        <bottom style="thin">
          <color rgb="FFD0D7E5"/>
        </bottom>
      </border>
    </ndxf>
  </rcc>
  <rcc rId="12930" sId="1" odxf="1" dxf="1">
    <oc r="CA1328">
      <v>0.02</v>
    </oc>
    <nc r="CA1328">
      <f>C1328</f>
    </nc>
    <odxf>
      <border outline="0">
        <left/>
        <right/>
        <top/>
        <bottom/>
      </border>
    </odxf>
    <ndxf>
      <border outline="0">
        <left style="thin">
          <color rgb="FFD0D7E5"/>
        </left>
        <right style="thin">
          <color rgb="FFD0D7E5"/>
        </right>
        <top style="thin">
          <color rgb="FFD0D7E5"/>
        </top>
        <bottom style="thin">
          <color rgb="FFD0D7E5"/>
        </bottom>
      </border>
    </ndxf>
  </rcc>
  <rcc rId="12931" sId="1" odxf="1" dxf="1">
    <oc r="CA1329">
      <v>0.02</v>
    </oc>
    <nc r="CA1329">
      <f>C1329</f>
    </nc>
    <odxf>
      <border outline="0">
        <left/>
        <right/>
        <top/>
        <bottom/>
      </border>
    </odxf>
    <ndxf>
      <border outline="0">
        <left style="thin">
          <color rgb="FFD0D7E5"/>
        </left>
        <right style="thin">
          <color rgb="FFD0D7E5"/>
        </right>
        <top style="thin">
          <color rgb="FFD0D7E5"/>
        </top>
        <bottom style="thin">
          <color rgb="FFD0D7E5"/>
        </bottom>
      </border>
    </ndxf>
  </rcc>
  <rcc rId="12932" sId="1" odxf="1" dxf="1">
    <oc r="CA1330">
      <v>0.02</v>
    </oc>
    <nc r="CA1330">
      <f>C1330</f>
    </nc>
    <odxf>
      <border outline="0">
        <left/>
        <right/>
        <top/>
        <bottom/>
      </border>
    </odxf>
    <ndxf>
      <border outline="0">
        <left style="thin">
          <color rgb="FFD0D7E5"/>
        </left>
        <right style="thin">
          <color rgb="FFD0D7E5"/>
        </right>
        <top style="thin">
          <color rgb="FFD0D7E5"/>
        </top>
        <bottom style="thin">
          <color rgb="FFD0D7E5"/>
        </bottom>
      </border>
    </ndxf>
  </rcc>
  <rcc rId="12933" sId="1" odxf="1" dxf="1">
    <oc r="CA1331">
      <v>0.02</v>
    </oc>
    <nc r="CA1331">
      <f>C1331</f>
    </nc>
    <odxf>
      <border outline="0">
        <left/>
        <right/>
        <top/>
        <bottom/>
      </border>
    </odxf>
    <ndxf>
      <border outline="0">
        <left style="thin">
          <color rgb="FFD0D7E5"/>
        </left>
        <right style="thin">
          <color rgb="FFD0D7E5"/>
        </right>
        <top style="thin">
          <color rgb="FFD0D7E5"/>
        </top>
        <bottom style="thin">
          <color rgb="FFD0D7E5"/>
        </bottom>
      </border>
    </ndxf>
  </rcc>
  <rcc rId="12934" sId="1" odxf="1" dxf="1">
    <oc r="CA1332">
      <v>0.02</v>
    </oc>
    <nc r="CA1332">
      <f>C1332</f>
    </nc>
    <odxf>
      <border outline="0">
        <left/>
        <right/>
        <top/>
        <bottom/>
      </border>
    </odxf>
    <ndxf>
      <border outline="0">
        <left style="thin">
          <color rgb="FFD0D7E5"/>
        </left>
        <right style="thin">
          <color rgb="FFD0D7E5"/>
        </right>
        <top style="thin">
          <color rgb="FFD0D7E5"/>
        </top>
        <bottom style="thin">
          <color rgb="FFD0D7E5"/>
        </bottom>
      </border>
    </ndxf>
  </rcc>
  <rcc rId="12935" sId="1" odxf="1" dxf="1">
    <oc r="CA1333">
      <v>0.02</v>
    </oc>
    <nc r="CA1333">
      <f>C1333</f>
    </nc>
    <odxf>
      <border outline="0">
        <left/>
        <right/>
        <top/>
        <bottom/>
      </border>
    </odxf>
    <ndxf>
      <border outline="0">
        <left style="thin">
          <color rgb="FFD0D7E5"/>
        </left>
        <right style="thin">
          <color rgb="FFD0D7E5"/>
        </right>
        <top style="thin">
          <color rgb="FFD0D7E5"/>
        </top>
        <bottom style="thin">
          <color rgb="FFD0D7E5"/>
        </bottom>
      </border>
    </ndxf>
  </rcc>
  <rcc rId="12936" sId="1">
    <oc r="CA1334">
      <v>0.02</v>
    </oc>
    <nc r="CA1334">
      <f>C1334</f>
    </nc>
  </rcc>
  <rcc rId="12937" sId="1">
    <oc r="CA1335">
      <v>0.02</v>
    </oc>
    <nc r="CA1335">
      <f>C1335</f>
    </nc>
  </rcc>
  <rcc rId="12938" sId="1">
    <oc r="CA1336">
      <v>0.02</v>
    </oc>
    <nc r="CA1336">
      <f>C1336</f>
    </nc>
  </rcc>
  <rcc rId="12939" sId="1">
    <oc r="CA1337">
      <v>0.02</v>
    </oc>
    <nc r="CA1337">
      <f>C1337</f>
    </nc>
  </rcc>
  <rcc rId="12940" sId="1">
    <oc r="CA1338">
      <v>0.02</v>
    </oc>
    <nc r="CA1338">
      <f>C1338</f>
    </nc>
  </rcc>
  <rcc rId="12941" sId="1">
    <oc r="CA1339">
      <v>0.02</v>
    </oc>
    <nc r="CA1339">
      <f>C1339</f>
    </nc>
  </rcc>
  <rcc rId="12942" sId="1">
    <oc r="CA1340">
      <v>0.02</v>
    </oc>
    <nc r="CA1340">
      <f>C1340</f>
    </nc>
  </rcc>
  <rcc rId="12943" sId="1">
    <oc r="CA1341">
      <v>0.02</v>
    </oc>
    <nc r="CA1341">
      <f>C1341</f>
    </nc>
  </rcc>
  <rcc rId="12944" sId="1">
    <oc r="CA1342">
      <v>0.02</v>
    </oc>
    <nc r="CA1342">
      <f>C1342</f>
    </nc>
  </rcc>
  <rcc rId="12945" sId="1" odxf="1" dxf="1">
    <oc r="CA1343">
      <v>0.02</v>
    </oc>
    <nc r="CA1343">
      <f>C1343</f>
    </nc>
    <odxf>
      <border outline="0">
        <left/>
        <right/>
        <top/>
        <bottom/>
      </border>
    </odxf>
    <ndxf>
      <border outline="0">
        <left style="thin">
          <color rgb="FFD0D7E5"/>
        </left>
        <right style="thin">
          <color rgb="FFD0D7E5"/>
        </right>
        <top style="thin">
          <color rgb="FFD0D7E5"/>
        </top>
        <bottom style="thin">
          <color rgb="FFD0D7E5"/>
        </bottom>
      </border>
    </ndxf>
  </rcc>
  <rcc rId="12946" sId="1" odxf="1" dxf="1">
    <oc r="CA1344">
      <v>0.02</v>
    </oc>
    <nc r="CA1344">
      <f>C1344</f>
    </nc>
    <odxf>
      <border outline="0">
        <left/>
        <right/>
        <top/>
        <bottom/>
      </border>
    </odxf>
    <ndxf>
      <border outline="0">
        <left style="thin">
          <color rgb="FFD0D7E5"/>
        </left>
        <right style="thin">
          <color rgb="FFD0D7E5"/>
        </right>
        <top style="thin">
          <color rgb="FFD0D7E5"/>
        </top>
        <bottom style="thin">
          <color rgb="FFD0D7E5"/>
        </bottom>
      </border>
    </ndxf>
  </rcc>
  <rcc rId="12947" sId="1" odxf="1" dxf="1">
    <oc r="CA1345">
      <v>0.02</v>
    </oc>
    <nc r="CA1345">
      <f>C1345</f>
    </nc>
    <odxf>
      <border outline="0">
        <left/>
        <right/>
        <top/>
        <bottom/>
      </border>
    </odxf>
    <ndxf>
      <border outline="0">
        <left style="thin">
          <color rgb="FFD0D7E5"/>
        </left>
        <right style="thin">
          <color rgb="FFD0D7E5"/>
        </right>
        <top style="thin">
          <color rgb="FFD0D7E5"/>
        </top>
        <bottom style="thin">
          <color rgb="FFD0D7E5"/>
        </bottom>
      </border>
    </ndxf>
  </rcc>
  <rcc rId="12948" sId="1" odxf="1" dxf="1">
    <oc r="CA1346">
      <v>0.02</v>
    </oc>
    <nc r="CA1346">
      <f>C1346</f>
    </nc>
    <odxf>
      <border outline="0">
        <left/>
        <right/>
        <top/>
        <bottom/>
      </border>
    </odxf>
    <ndxf>
      <border outline="0">
        <left style="thin">
          <color rgb="FFD0D7E5"/>
        </left>
        <right style="thin">
          <color rgb="FFD0D7E5"/>
        </right>
        <top style="thin">
          <color rgb="FFD0D7E5"/>
        </top>
        <bottom style="thin">
          <color rgb="FFD0D7E5"/>
        </bottom>
      </border>
    </ndxf>
  </rcc>
  <rcc rId="12949" sId="1" odxf="1" dxf="1">
    <oc r="CA1347">
      <v>0.02</v>
    </oc>
    <nc r="CA1347">
      <f>C1347</f>
    </nc>
    <odxf>
      <border outline="0">
        <left/>
        <right/>
        <top/>
        <bottom/>
      </border>
    </odxf>
    <ndxf>
      <border outline="0">
        <left style="thin">
          <color rgb="FFD0D7E5"/>
        </left>
        <right style="thin">
          <color rgb="FFD0D7E5"/>
        </right>
        <top style="thin">
          <color rgb="FFD0D7E5"/>
        </top>
        <bottom style="thin">
          <color rgb="FFD0D7E5"/>
        </bottom>
      </border>
    </ndxf>
  </rcc>
  <rcc rId="12950" sId="1" odxf="1" dxf="1">
    <oc r="CA1348">
      <v>2.7786000000000002E-2</v>
    </oc>
    <nc r="CA1348">
      <f>C1348</f>
    </nc>
    <odxf>
      <border outline="0">
        <left/>
        <right/>
        <top/>
        <bottom/>
      </border>
    </odxf>
    <ndxf>
      <border outline="0">
        <left style="thin">
          <color rgb="FFD0D7E5"/>
        </left>
        <right style="thin">
          <color rgb="FFD0D7E5"/>
        </right>
        <top style="thin">
          <color rgb="FFD0D7E5"/>
        </top>
        <bottom style="thin">
          <color rgb="FFD0D7E5"/>
        </bottom>
      </border>
    </ndxf>
  </rcc>
  <rcc rId="12951" sId="1" odxf="1" dxf="1">
    <oc r="CA1349">
      <v>0.02</v>
    </oc>
    <nc r="CA1349">
      <f>C1349</f>
    </nc>
    <odxf>
      <border outline="0">
        <left/>
        <right/>
        <top/>
        <bottom/>
      </border>
    </odxf>
    <ndxf>
      <border outline="0">
        <left style="thin">
          <color rgb="FFD0D7E5"/>
        </left>
        <right style="thin">
          <color rgb="FFD0D7E5"/>
        </right>
        <top style="thin">
          <color rgb="FFD0D7E5"/>
        </top>
        <bottom style="thin">
          <color rgb="FFD0D7E5"/>
        </bottom>
      </border>
    </ndxf>
  </rcc>
  <rcc rId="12952" sId="1" odxf="1" dxf="1">
    <oc r="CA1350">
      <v>0.02</v>
    </oc>
    <nc r="CA1350">
      <f>C1350</f>
    </nc>
    <odxf>
      <border outline="0">
        <left/>
        <right/>
        <top/>
        <bottom/>
      </border>
    </odxf>
    <ndxf>
      <border outline="0">
        <left style="thin">
          <color rgb="FFD0D7E5"/>
        </left>
        <right style="thin">
          <color rgb="FFD0D7E5"/>
        </right>
        <top style="thin">
          <color rgb="FFD0D7E5"/>
        </top>
        <bottom style="thin">
          <color rgb="FFD0D7E5"/>
        </bottom>
      </border>
    </ndxf>
  </rcc>
  <rcc rId="12953" sId="1" odxf="1" dxf="1">
    <oc r="CA1351">
      <v>1.4482999999999999E-2</v>
    </oc>
    <nc r="CA1351">
      <f>C1351</f>
    </nc>
    <odxf>
      <border outline="0">
        <left/>
        <right/>
        <top/>
        <bottom/>
      </border>
    </odxf>
    <ndxf>
      <border outline="0">
        <left style="thin">
          <color rgb="FFD0D7E5"/>
        </left>
        <right style="thin">
          <color rgb="FFD0D7E5"/>
        </right>
        <top style="thin">
          <color rgb="FFD0D7E5"/>
        </top>
        <bottom style="thin">
          <color rgb="FFD0D7E5"/>
        </bottom>
      </border>
    </ndxf>
  </rcc>
  <rcc rId="12954" sId="1" odxf="1" dxf="1">
    <oc r="CA1352">
      <v>0.02</v>
    </oc>
    <nc r="CA1352">
      <f>C1352</f>
    </nc>
    <odxf>
      <border outline="0">
        <left/>
        <right/>
        <top/>
        <bottom/>
      </border>
    </odxf>
    <ndxf>
      <border outline="0">
        <left style="thin">
          <color rgb="FFD0D7E5"/>
        </left>
        <right style="thin">
          <color rgb="FFD0D7E5"/>
        </right>
        <top style="thin">
          <color rgb="FFD0D7E5"/>
        </top>
        <bottom style="thin">
          <color rgb="FFD0D7E5"/>
        </bottom>
      </border>
    </ndxf>
  </rcc>
  <rcc rId="12955" sId="1">
    <oc r="CA1353">
      <v>0.02</v>
    </oc>
    <nc r="CA1353">
      <f>C1353</f>
    </nc>
  </rcc>
  <rcc rId="12956" sId="1" odxf="1" dxf="1">
    <oc r="CA1354">
      <v>0.02</v>
    </oc>
    <nc r="CA1354">
      <f>C1354</f>
    </nc>
    <odxf>
      <border outline="0">
        <left/>
        <right/>
        <top/>
        <bottom/>
      </border>
    </odxf>
    <ndxf>
      <border outline="0">
        <left style="thin">
          <color rgb="FFD0D7E5"/>
        </left>
        <right style="thin">
          <color rgb="FFD0D7E5"/>
        </right>
        <top style="thin">
          <color rgb="FFD0D7E5"/>
        </top>
        <bottom style="thin">
          <color rgb="FFD0D7E5"/>
        </bottom>
      </border>
    </ndxf>
  </rcc>
  <rcc rId="12957" sId="1" odxf="1" dxf="1">
    <oc r="CA1355">
      <v>1.4482999999999999E-2</v>
    </oc>
    <nc r="CA1355">
      <f>C1355</f>
    </nc>
    <odxf>
      <border outline="0">
        <left/>
        <right/>
        <top/>
        <bottom/>
      </border>
    </odxf>
    <ndxf>
      <border outline="0">
        <left style="thin">
          <color rgb="FFD0D7E5"/>
        </left>
        <right style="thin">
          <color rgb="FFD0D7E5"/>
        </right>
        <top style="thin">
          <color rgb="FFD0D7E5"/>
        </top>
        <bottom style="thin">
          <color rgb="FFD0D7E5"/>
        </bottom>
      </border>
    </ndxf>
  </rcc>
  <rcc rId="12958" sId="1">
    <oc r="CA1356">
      <v>0.02</v>
    </oc>
    <nc r="CA1356">
      <f>C1356</f>
    </nc>
  </rcc>
  <rcc rId="12959" sId="1">
    <oc r="CA1357">
      <v>0.02</v>
    </oc>
    <nc r="CA1357">
      <f>C1357</f>
    </nc>
  </rcc>
  <rcc rId="12960" sId="1">
    <oc r="CA1358">
      <v>0.02</v>
    </oc>
    <nc r="CA1358">
      <f>C1358</f>
    </nc>
  </rcc>
  <rcc rId="12961" sId="1">
    <oc r="CA1359">
      <v>0.02</v>
    </oc>
    <nc r="CA1359">
      <f>C1359</f>
    </nc>
  </rcc>
  <rcc rId="12962" sId="1">
    <oc r="CA1360">
      <v>0.02</v>
    </oc>
    <nc r="CA1360">
      <f>C1360</f>
    </nc>
  </rcc>
  <rcc rId="12963" sId="1">
    <oc r="CA1361">
      <v>1.4482999999999999E-2</v>
    </oc>
    <nc r="CA1361">
      <f>C1361</f>
    </nc>
  </rcc>
  <rcc rId="12964" sId="1">
    <oc r="CA1362">
      <v>0.02</v>
    </oc>
    <nc r="CA1362">
      <f>C1362</f>
    </nc>
  </rcc>
  <rcc rId="12965" sId="1">
    <oc r="CA1363">
      <v>0.02</v>
    </oc>
    <nc r="CA1363">
      <f>C1363</f>
    </nc>
  </rcc>
  <rcc rId="12966" sId="1">
    <oc r="CA1364">
      <v>1.4482999999999999E-2</v>
    </oc>
    <nc r="CA1364">
      <f>C1364</f>
    </nc>
  </rcc>
  <rcc rId="12967" sId="1" odxf="1" dxf="1">
    <nc r="CA1365">
      <f>C1365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68" sId="1" odxf="1" dxf="1">
    <nc r="CA1366">
      <f>C1366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69" sId="1" odxf="1" dxf="1">
    <nc r="CA1367">
      <f>C1367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0" sId="1" odxf="1" dxf="1">
    <nc r="CA1368">
      <f>C1368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1" sId="1" odxf="1" dxf="1">
    <nc r="CA1369">
      <f>C1369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2" sId="1" odxf="1" dxf="1">
    <nc r="CA1370">
      <f>C1370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3" sId="1" odxf="1" dxf="1">
    <nc r="CA1371">
      <f>C1371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4" sId="1" odxf="1" dxf="1">
    <nc r="CA1372">
      <f>C1372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5" sId="1" odxf="1" dxf="1">
    <nc r="CA1373">
      <f>C1373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6" sId="1" odxf="1" dxf="1">
    <nc r="CA1374">
      <f>C1374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77" sId="1" odxf="1" dxf="1">
    <nc r="CA1375">
      <f>C1375</f>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2978" sId="1" odxf="1" dxf="1">
    <oc r="CA1376">
      <v>1.4482999999999999E-2</v>
    </oc>
    <nc r="CA1376">
      <f>C1376</f>
    </nc>
    <odxf>
      <border outline="0">
        <left/>
        <right/>
        <top/>
        <bottom/>
      </border>
    </odxf>
    <ndxf>
      <border outline="0">
        <left style="thin">
          <color rgb="FFD0D7E5"/>
        </left>
        <right style="thin">
          <color rgb="FFD0D7E5"/>
        </right>
        <top style="thin">
          <color rgb="FFD0D7E5"/>
        </top>
        <bottom style="thin">
          <color rgb="FFD0D7E5"/>
        </bottom>
      </border>
    </ndxf>
  </rcc>
  <rcc rId="12979" sId="1" odxf="1" dxf="1">
    <oc r="CA1377">
      <v>1.4545000000000001E-2</v>
    </oc>
    <nc r="CA1377">
      <f>C1377</f>
    </nc>
    <odxf>
      <border outline="0">
        <left/>
        <right/>
        <top/>
        <bottom/>
      </border>
    </odxf>
    <ndxf>
      <border outline="0">
        <left style="thin">
          <color rgb="FFD0D7E5"/>
        </left>
        <right style="thin">
          <color rgb="FFD0D7E5"/>
        </right>
        <top style="thin">
          <color rgb="FFD0D7E5"/>
        </top>
        <bottom style="thin">
          <color rgb="FFD0D7E5"/>
        </bottom>
      </border>
    </ndxf>
  </rcc>
  <rcc rId="12980" sId="1" odxf="1" dxf="1">
    <oc r="CA1378">
      <v>1.4482999999999999E-2</v>
    </oc>
    <nc r="CA1378">
      <f>C1378</f>
    </nc>
    <odxf>
      <border outline="0">
        <left/>
        <right/>
        <top/>
        <bottom/>
      </border>
    </odxf>
    <ndxf>
      <border outline="0">
        <left style="thin">
          <color rgb="FFD0D7E5"/>
        </left>
        <right style="thin">
          <color rgb="FFD0D7E5"/>
        </right>
        <top style="thin">
          <color rgb="FFD0D7E5"/>
        </top>
        <bottom style="thin">
          <color rgb="FFD0D7E5"/>
        </bottom>
      </border>
    </ndxf>
  </rcc>
  <rcc rId="12981" sId="1">
    <oc r="CA1379">
      <v>1.4482999999999999E-2</v>
    </oc>
    <nc r="CA1379">
      <f>C1379</f>
    </nc>
  </rcc>
  <rcc rId="12982" sId="1">
    <oc r="CA1380">
      <v>0.02</v>
    </oc>
    <nc r="CA1380">
      <f>C1380</f>
    </nc>
  </rcc>
  <rcc rId="12983" sId="1">
    <oc r="CA1381">
      <v>1.4482999999999999E-2</v>
    </oc>
    <nc r="CA1381">
      <f>C1381</f>
    </nc>
  </rcc>
  <rcc rId="12984" sId="1">
    <oc r="CA1382">
      <v>1.4482999999999999E-2</v>
    </oc>
    <nc r="CA1382">
      <f>C1382</f>
    </nc>
  </rcc>
  <rcc rId="12985" sId="1">
    <oc r="CA1383">
      <v>1.4482999999999999E-2</v>
    </oc>
    <nc r="CA1383">
      <f>C1383</f>
    </nc>
  </rcc>
  <rcc rId="12986" sId="1" odxf="1" dxf="1">
    <nc r="CA1384">
      <f>C1384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87" sId="1">
    <oc r="CA1385">
      <v>0.02</v>
    </oc>
    <nc r="CA1385">
      <f>C1385</f>
    </nc>
  </rcc>
  <rcc rId="12988" sId="1">
    <oc r="CA1386">
      <v>2.7786000000000002E-2</v>
    </oc>
    <nc r="CA1386">
      <f>C1386</f>
    </nc>
  </rcc>
  <rcc rId="12989" sId="1">
    <oc r="CA1387">
      <v>1.4545000000000001E-2</v>
    </oc>
    <nc r="CA1387">
      <f>C1387</f>
    </nc>
  </rcc>
  <rcc rId="12990" sId="1">
    <oc r="CA1388">
      <v>1.4482999999999999E-2</v>
    </oc>
    <nc r="CA1388">
      <f>C1388</f>
    </nc>
  </rcc>
  <rcc rId="12991" sId="1">
    <oc r="CA1389">
      <v>1.4482999999999999E-2</v>
    </oc>
    <nc r="CA1389">
      <f>C1389</f>
    </nc>
  </rcc>
  <rcc rId="12992" sId="1">
    <oc r="CA1390">
      <v>1.4482999999999999E-2</v>
    </oc>
    <nc r="CA1390">
      <f>C1390</f>
    </nc>
  </rcc>
  <rcc rId="12993" sId="1">
    <oc r="CA1391">
      <v>1.4482999999999999E-2</v>
    </oc>
    <nc r="CA1391">
      <f>C1391</f>
    </nc>
  </rcc>
  <rcc rId="12994" sId="1">
    <oc r="CA1392">
      <v>1.4482999999999999E-2</v>
    </oc>
    <nc r="CA1392">
      <f>C1392</f>
    </nc>
  </rcc>
  <rcc rId="12995" sId="1" odxf="1" dxf="1">
    <nc r="CA1393">
      <f>C1393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96" sId="1" odxf="1" dxf="1">
    <nc r="CA1394">
      <f>C1394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97" sId="1" odxf="1" dxf="1">
    <nc r="CA1395">
      <f>C1395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98" sId="1" odxf="1" dxf="1">
    <nc r="CA1396">
      <f>C1396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2999" sId="1" odxf="1" dxf="1">
    <nc r="CA1397">
      <f>C1397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0" sId="1" odxf="1" dxf="1">
    <nc r="CA1398">
      <f>C1398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1" sId="1" odxf="1" dxf="1">
    <nc r="CA1399">
      <f>C1399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2" sId="1" odxf="1" dxf="1">
    <nc r="CA1400">
      <f>C1400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3" sId="1" odxf="1" dxf="1">
    <nc r="CA1401">
      <f>C1401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4" sId="1" odxf="1" dxf="1">
    <nc r="CA1402">
      <f>C1402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5" sId="1" odxf="1" dxf="1">
    <nc r="CA1403">
      <f>C1403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6" sId="1" odxf="1" dxf="1">
    <nc r="CA1404">
      <f>C1404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7" sId="1" odxf="1" dxf="1">
    <nc r="CA1405">
      <f>C1405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8" sId="1" odxf="1" dxf="1">
    <nc r="CA1406">
      <f>C1406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09" sId="1" odxf="1" dxf="1">
    <nc r="CA1407">
      <f>C1407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10" sId="1" odxf="1" dxf="1">
    <nc r="CA1408">
      <f>C1408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11" sId="1" odxf="1" dxf="1">
    <nc r="CA1409">
      <f>C1409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12" sId="1" odxf="1" dxf="1">
    <nc r="CA1410">
      <f>C1410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13" sId="1" odxf="1" dxf="1">
    <nc r="CA1411">
      <f>C1411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14" sId="1" odxf="1" dxf="1">
    <nc r="CA1412">
      <f>C1412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15" sId="1" odxf="1" dxf="1">
    <nc r="CA1413">
      <f>C1413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16" sId="1">
    <oc r="CA1414">
      <v>1.4482999999999999E-2</v>
    </oc>
    <nc r="CA1414">
      <f>C1414</f>
    </nc>
  </rcc>
  <rcc rId="13017" sId="1">
    <oc r="CA1415">
      <v>0.02</v>
    </oc>
    <nc r="CA1415">
      <f>C1415</f>
    </nc>
  </rcc>
  <rcc rId="13018" sId="1">
    <oc r="CA1416">
      <v>0.02</v>
    </oc>
    <nc r="CA1416">
      <f>C1416</f>
    </nc>
  </rcc>
  <rcc rId="13019" sId="1">
    <oc r="CA1417">
      <v>0.02</v>
    </oc>
    <nc r="CA1417">
      <f>C1417</f>
    </nc>
  </rcc>
  <rcc rId="13020" sId="1">
    <oc r="CA1418">
      <v>0.02</v>
    </oc>
    <nc r="CA1418">
      <f>C1418</f>
    </nc>
  </rcc>
  <rcc rId="13021" sId="1">
    <oc r="CA1419">
      <v>0.02</v>
    </oc>
    <nc r="CA1419">
      <f>C1419</f>
    </nc>
  </rcc>
  <rcc rId="13022" sId="1">
    <oc r="CA1420">
      <v>1.4482999999999999E-2</v>
    </oc>
    <nc r="CA1420">
      <f>C1420</f>
    </nc>
  </rcc>
  <rcc rId="13023" sId="1">
    <oc r="CA1421">
      <v>0.02</v>
    </oc>
    <nc r="CA1421">
      <f>C1421</f>
    </nc>
  </rcc>
  <rcc rId="13024" sId="1">
    <oc r="CA1422">
      <v>0.02</v>
    </oc>
    <nc r="CA1422">
      <f>C1422</f>
    </nc>
  </rcc>
  <rcc rId="13025" sId="1">
    <oc r="CA1423">
      <v>0.02</v>
    </oc>
    <nc r="CA1423">
      <f>C1423</f>
    </nc>
  </rcc>
  <rcc rId="13026" sId="1">
    <oc r="CA1424">
      <v>0.02</v>
    </oc>
    <nc r="CA1424">
      <f>C1424</f>
    </nc>
  </rcc>
  <rcc rId="13027" sId="1">
    <oc r="CA1425">
      <v>1.4482999999999999E-2</v>
    </oc>
    <nc r="CA1425">
      <f>C1425</f>
    </nc>
  </rcc>
  <rcc rId="13028" sId="1">
    <oc r="CA1426">
      <v>1.4482999999999999E-2</v>
    </oc>
    <nc r="CA1426">
      <f>C1426</f>
    </nc>
  </rcc>
  <rcc rId="13029" sId="1">
    <oc r="CA1427">
      <v>1.4482999999999999E-2</v>
    </oc>
    <nc r="CA1427">
      <f>C1427</f>
    </nc>
  </rcc>
  <rcc rId="13030" sId="1">
    <oc r="CA1428">
      <v>1.4482999999999999E-2</v>
    </oc>
    <nc r="CA1428">
      <f>C1428</f>
    </nc>
  </rcc>
  <rcc rId="13031" sId="1">
    <oc r="CA1429">
      <v>0.02</v>
    </oc>
    <nc r="CA1429">
      <f>C1429</f>
    </nc>
  </rcc>
  <rcc rId="13032" sId="1">
    <oc r="CA1430">
      <v>0.02</v>
    </oc>
    <nc r="CA1430">
      <f>C1430</f>
    </nc>
  </rcc>
  <rcc rId="13033" sId="1" odxf="1" dxf="1">
    <nc r="CA1431">
      <f>C1431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34" sId="1" odxf="1" dxf="1">
    <nc r="CA1432">
      <f>C1432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35" sId="1" odxf="1" dxf="1">
    <nc r="CA1433">
      <f>C1433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36" sId="1" odxf="1" dxf="1">
    <nc r="CA1434">
      <f>C1434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37" sId="1" odxf="1" dxf="1">
    <nc r="CA1435">
      <f>C1435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38" sId="1" odxf="1" dxf="1">
    <nc r="CA1436">
      <f>C1436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39" sId="1" odxf="1" dxf="1">
    <nc r="CA1437">
      <f>C1437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0" sId="1" odxf="1" dxf="1">
    <nc r="CA1438">
      <f>C1438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1" sId="1" odxf="1" dxf="1">
    <nc r="CA1439">
      <f>C1439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2" sId="1" odxf="1" dxf="1">
    <nc r="CA1440">
      <f>C1440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3" sId="1" odxf="1" dxf="1">
    <nc r="CA1441">
      <f>C1441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4" sId="1" odxf="1" dxf="1">
    <nc r="CA1442">
      <f>C1442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5" sId="1" odxf="1" dxf="1">
    <nc r="CA1443">
      <f>C1443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6" sId="1" odxf="1" dxf="1">
    <nc r="CA1444">
      <f>C1444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7" sId="1" odxf="1" dxf="1">
    <nc r="CA1445">
      <f>C1445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8" sId="1" odxf="1" dxf="1">
    <nc r="CA1446">
      <f>C1446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49" sId="1">
    <oc r="CA1447">
      <v>1.4482999999999999E-2</v>
    </oc>
    <nc r="CA1447">
      <f>C1447</f>
    </nc>
  </rcc>
  <rcc rId="13050" sId="1" odxf="1" dxf="1">
    <nc r="CA1448">
      <f>C1448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51" sId="1">
    <oc r="CA1449">
      <v>1.8478000000000001E-2</v>
    </oc>
    <nc r="CA1449">
      <f>C1449</f>
    </nc>
  </rcc>
  <rcc rId="13052" sId="1">
    <oc r="CA1450">
      <v>1.4645E-2</v>
    </oc>
    <nc r="CA1450">
      <f>C1450</f>
    </nc>
  </rcc>
  <rcc rId="13053" sId="1">
    <oc r="CA1451">
      <v>1.4538000000000001E-2</v>
    </oc>
    <nc r="CA1451">
      <f>C1451</f>
    </nc>
  </rcc>
  <rcc rId="13054" sId="1">
    <oc r="CA1452">
      <v>1.4197E-2</v>
    </oc>
    <nc r="CA1452">
      <f>C1452</f>
    </nc>
  </rcc>
  <rcc rId="13055" sId="1">
    <oc r="CA1453">
      <v>1.8478000000000001E-2</v>
    </oc>
    <nc r="CA1453">
      <f>C1453</f>
    </nc>
  </rcc>
  <rcc rId="13056" sId="1">
    <oc r="CA1454">
      <v>0.02</v>
    </oc>
    <nc r="CA1454">
      <f>C1454</f>
    </nc>
  </rcc>
  <rcc rId="13057" sId="1">
    <oc r="CA1455">
      <v>0.02</v>
    </oc>
    <nc r="CA1455">
      <f>C1455</f>
    </nc>
  </rcc>
  <rcc rId="13058" sId="1">
    <oc r="CA1456">
      <v>1.4645E-2</v>
    </oc>
    <nc r="CA1456">
      <f>C1456</f>
    </nc>
  </rcc>
  <rcc rId="13059" sId="1" odxf="1" dxf="1">
    <nc r="CA1457">
      <f>C1457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60" sId="1" odxf="1" dxf="1">
    <nc r="CA1458">
      <f>C1458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61" sId="1" odxf="1" dxf="1">
    <nc r="CA1459">
      <f>C1459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62" sId="1">
    <oc r="CA1460">
      <v>0.02</v>
    </oc>
    <nc r="CA1460">
      <f>C1460</f>
    </nc>
  </rcc>
  <rcc rId="13063" sId="1">
    <oc r="CA1461">
      <v>0.02</v>
    </oc>
    <nc r="CA1461">
      <f>C1461</f>
    </nc>
  </rcc>
  <rcc rId="13064" sId="1">
    <oc r="CA1462">
      <v>2.5474E-2</v>
    </oc>
    <nc r="CA1462">
      <f>C1462</f>
    </nc>
  </rcc>
  <rcc rId="13065" sId="1">
    <oc r="CA1463">
      <v>2.5474E-2</v>
    </oc>
    <nc r="CA1463">
      <f>C1463</f>
    </nc>
  </rcc>
  <rcc rId="13066" sId="1" odxf="1" dxf="1">
    <nc r="CA1464">
      <f>C1464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67" sId="1" odxf="1" dxf="1">
    <nc r="CA1465">
      <f>C1465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68" sId="1" odxf="1" dxf="1">
    <nc r="CA1466">
      <f>C1466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69" sId="1" odxf="1" dxf="1">
    <nc r="CA1467">
      <f>C1467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0" sId="1" odxf="1" dxf="1">
    <nc r="CA1468">
      <f>C1468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1" sId="1" odxf="1" dxf="1">
    <nc r="CA1469">
      <f>C1469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2" sId="1" odxf="1" dxf="1">
    <nc r="CA1470">
      <f>C1470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3" sId="1" odxf="1" dxf="1">
    <nc r="CA1471">
      <f>C1471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4" sId="1" odxf="1" dxf="1">
    <nc r="CA1472">
      <f>C1472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5" sId="1" odxf="1" dxf="1">
    <nc r="CA1473">
      <f>C1473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6" sId="1" odxf="1" dxf="1">
    <nc r="CA1474">
      <f>C1474</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7" sId="1" odxf="1" dxf="1">
    <nc r="CA1475">
      <f>C1475</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8" sId="1" odxf="1" dxf="1">
    <nc r="CA1476">
      <f>C1476</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79" sId="1" odxf="1" dxf="1">
    <nc r="CA1477">
      <f>C1477</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80" sId="1" odxf="1" dxf="1">
    <nc r="CA1478">
      <f>C1478</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81" sId="1" odxf="1" dxf="1">
    <nc r="CA1479">
      <f>C1479</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82" sId="1" odxf="1" dxf="1">
    <nc r="CA1480">
      <f>C1480</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83" sId="1" odxf="1" dxf="1">
    <nc r="CA1481">
      <f>C1481</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84" sId="1" odxf="1" dxf="1">
    <nc r="CA1482">
      <f>C1482</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085" sId="1" odxf="1" dxf="1">
    <nc r="CA1483">
      <f>C1483</f>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fmt sheetId="1" sqref="B1483" start="0" length="0">
    <dxf>
      <font>
        <sz val="10"/>
        <color rgb="FF2A2A2A"/>
        <name val="Courier New"/>
        <scheme val="none"/>
      </font>
      <fill>
        <patternFill>
          <fgColor indexed="64"/>
          <bgColor indexed="65"/>
        </patternFill>
      </fill>
      <alignment vertical="bottom" readingOrder="0"/>
      <border outline="0">
        <left/>
        <right/>
        <top/>
        <bottom/>
      </border>
    </dxf>
  </rfmt>
  <rcc rId="13086" sId="1">
    <oc r="B1483" t="inlineStr">
      <is>
        <t/>
      </is>
    </oc>
    <nc r="B1483">
      <f>CONCATENATE(RIGHT(LEFT(A1483,26),3))</f>
    </nc>
  </rcc>
  <rcc rId="13087" sId="1" odxf="1" dxf="1">
    <oc r="B1166" t="inlineStr">
      <is>
        <t>026</t>
      </is>
    </oc>
    <nc r="B1166">
      <f>CONCATENATE(RIGHT(LEFT(A1166,26),3))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88" sId="1" odxf="1" dxf="1">
    <oc r="B1167" t="inlineStr">
      <is>
        <t>026</t>
      </is>
    </oc>
    <nc r="B1167">
      <f>CONCATENATE(RIGHT(LEFT(A1167,26),3))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89" sId="1" odxf="1" dxf="1">
    <oc r="B1168" t="inlineStr">
      <is>
        <t>026</t>
      </is>
    </oc>
    <nc r="B1168">
      <f>CONCATENATE(RIGHT(LEFT(A1168,26),3))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0" sId="1" odxf="1" dxf="1">
    <oc r="B1169" t="inlineStr">
      <is>
        <t>026</t>
      </is>
    </oc>
    <nc r="B1169">
      <f>CONCATENATE(RIGHT(LEFT(A1169,26),3))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1" sId="1" odxf="1" dxf="1">
    <oc r="B1170" t="inlineStr">
      <is>
        <t>026</t>
      </is>
    </oc>
    <nc r="B1170">
      <f>CONCATENATE(RIGHT(LEFT(A1170,26),3))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2" sId="1" odxf="1" dxf="1">
    <oc r="B1171" t="inlineStr">
      <is>
        <t>026</t>
      </is>
    </oc>
    <nc r="B1171">
      <f>CONCATENATE(RIGHT(LEFT(A1171,26),3))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3" sId="1" odxf="1" dxf="1">
    <oc r="B1172" t="inlineStr">
      <is>
        <t>026</t>
      </is>
    </oc>
    <nc r="B1172">
      <f>CONCATENATE(RIGHT(LEFT(A1172,26),3))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4" sId="1" odxf="1" dxf="1">
    <oc r="B1173" t="inlineStr">
      <is>
        <t>026</t>
      </is>
    </oc>
    <nc r="B1173">
      <f>CONCATENATE(RIGHT(LEFT(A1173,26),3))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5" sId="1" odxf="1" dxf="1">
    <oc r="B1174" t="inlineStr">
      <is>
        <t>026</t>
      </is>
    </oc>
    <nc r="B1174">
      <f>CONCATENATE(RIGHT(LEFT(A1174,26),3))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6" sId="1" odxf="1" dxf="1">
    <oc r="B1175" t="inlineStr">
      <is>
        <t>026</t>
      </is>
    </oc>
    <nc r="B1175">
      <f>CONCATENATE(RIGHT(LEFT(A1175,26),3))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7" sId="1" odxf="1" dxf="1">
    <oc r="B1176" t="inlineStr">
      <is>
        <t>026</t>
      </is>
    </oc>
    <nc r="B1176">
      <f>CONCATENATE(RIGHT(LEFT(A1176,26),3))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8" sId="1" odxf="1" dxf="1">
    <oc r="B1177" t="inlineStr">
      <is>
        <t>026</t>
      </is>
    </oc>
    <nc r="B1177">
      <f>CONCATENATE(RIGHT(LEFT(A1177,26),3))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099" sId="1" odxf="1" dxf="1">
    <oc r="B1178" t="inlineStr">
      <is>
        <t>026</t>
      </is>
    </oc>
    <nc r="B1178">
      <f>CONCATENATE(RIGHT(LEFT(A1178,26),3))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0" sId="1" odxf="1" dxf="1">
    <oc r="B1179" t="inlineStr">
      <is>
        <t>026</t>
      </is>
    </oc>
    <nc r="B1179">
      <f>CONCATENATE(RIGHT(LEFT(A1179,26),3))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1" sId="1" odxf="1" dxf="1">
    <oc r="B1180" t="inlineStr">
      <is>
        <t>026</t>
      </is>
    </oc>
    <nc r="B1180">
      <f>CONCATENATE(RIGHT(LEFT(A1180,26),3))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2" sId="1" odxf="1" dxf="1">
    <oc r="B1181" t="inlineStr">
      <is>
        <t>026</t>
      </is>
    </oc>
    <nc r="B1181">
      <f>CONCATENATE(RIGHT(LEFT(A1181,26),3))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3" sId="1" odxf="1" dxf="1">
    <oc r="B1182" t="inlineStr">
      <is>
        <t>026</t>
      </is>
    </oc>
    <nc r="B1182">
      <f>CONCATENATE(RIGHT(LEFT(A1182,26),3))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4" sId="1" odxf="1" dxf="1">
    <oc r="B1183" t="inlineStr">
      <is>
        <t>026</t>
      </is>
    </oc>
    <nc r="B1183">
      <f>CONCATENATE(RIGHT(LEFT(A1183,26),3))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5" sId="1" odxf="1" dxf="1">
    <oc r="B1184" t="inlineStr">
      <is>
        <t>023</t>
      </is>
    </oc>
    <nc r="B1184">
      <f>CONCATENATE(RIGHT(LEFT(A1184,26),3))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6" sId="1" odxf="1" dxf="1">
    <oc r="B1185" t="inlineStr">
      <is>
        <t/>
      </is>
    </oc>
    <nc r="B1185">
      <f>CONCATENATE(RIGHT(LEFT(A1185,26),3))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7" sId="1" odxf="1" dxf="1">
    <oc r="B1186" t="inlineStr">
      <is>
        <t/>
      </is>
    </oc>
    <nc r="B1186">
      <f>CONCATENATE(RIGHT(LEFT(A1186,26),3))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8" sId="1" odxf="1" dxf="1">
    <oc r="B1187" t="inlineStr">
      <is>
        <t/>
      </is>
    </oc>
    <nc r="B1187">
      <f>CONCATENATE(RIGHT(LEFT(A1187,26),3))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09" sId="1" odxf="1" dxf="1">
    <oc r="B1188" t="inlineStr">
      <is>
        <t/>
      </is>
    </oc>
    <nc r="B1188">
      <f>CONCATENATE(RIGHT(LEFT(A1188,26),3))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0" sId="1" odxf="1" dxf="1">
    <oc r="B1189" t="inlineStr">
      <is>
        <t>026</t>
      </is>
    </oc>
    <nc r="B1189">
      <f>CONCATENATE(RIGHT(LEFT(A1189,26),3))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1" sId="1" odxf="1" dxf="1">
    <oc r="B1190" t="inlineStr">
      <is>
        <t>026</t>
      </is>
    </oc>
    <nc r="B1190">
      <f>CONCATENATE(RIGHT(LEFT(A1190,26),3))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2" sId="1" odxf="1" dxf="1">
    <oc r="B1191" t="inlineStr">
      <is>
        <t>026</t>
      </is>
    </oc>
    <nc r="B1191">
      <f>CONCATENATE(RIGHT(LEFT(A1191,26),3))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3" sId="1" odxf="1" dxf="1">
    <oc r="B1192" t="inlineStr">
      <is>
        <t>026</t>
      </is>
    </oc>
    <nc r="B1192">
      <f>CONCATENATE(RIGHT(LEFT(A1192,26),3))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4" sId="1" odxf="1" dxf="1">
    <oc r="B1193" t="inlineStr">
      <is>
        <t>026</t>
      </is>
    </oc>
    <nc r="B1193">
      <f>CONCATENATE(RIGHT(LEFT(A1193,26),3))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5" sId="1" odxf="1" dxf="1">
    <oc r="B1194" t="inlineStr">
      <is>
        <t>026</t>
      </is>
    </oc>
    <nc r="B1194">
      <f>CONCATENATE(RIGHT(LEFT(A1194,26),3))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6" sId="1" odxf="1" dxf="1">
    <oc r="B1195" t="inlineStr">
      <is>
        <t>026</t>
      </is>
    </oc>
    <nc r="B1195">
      <f>CONCATENATE(RIGHT(LEFT(A1195,26),3))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7" sId="1" odxf="1" dxf="1">
    <oc r="B1196" t="inlineStr">
      <is>
        <t>026</t>
      </is>
    </oc>
    <nc r="B1196">
      <f>CONCATENATE(RIGHT(LEFT(A1196,26),3))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8" sId="1" odxf="1" dxf="1">
    <oc r="B1197" t="inlineStr">
      <is>
        <t>026</t>
      </is>
    </oc>
    <nc r="B1197">
      <f>CONCATENATE(RIGHT(LEFT(A1197,26),3))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19" sId="1" odxf="1" dxf="1">
    <oc r="B1198" t="inlineStr">
      <is>
        <t>026</t>
      </is>
    </oc>
    <nc r="B1198">
      <f>CONCATENATE(RIGHT(LEFT(A1198,26),3))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0" sId="1" odxf="1" dxf="1">
    <oc r="B1199" t="inlineStr">
      <is>
        <t>026</t>
      </is>
    </oc>
    <nc r="B1199">
      <f>CONCATENATE(RIGHT(LEFT(A1199,26),3))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1" sId="1" odxf="1" dxf="1">
    <oc r="B1200" t="inlineStr">
      <is>
        <t>026</t>
      </is>
    </oc>
    <nc r="B1200">
      <f>CONCATENATE(RIGHT(LEFT(A1200,26),3))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2" sId="1" odxf="1" dxf="1">
    <oc r="B1201" t="inlineStr">
      <is>
        <t>026</t>
      </is>
    </oc>
    <nc r="B1201">
      <f>CONCATENATE(RIGHT(LEFT(A1201,26),3))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3" sId="1" odxf="1" dxf="1">
    <oc r="B1202" t="inlineStr">
      <is>
        <t>026</t>
      </is>
    </oc>
    <nc r="B1202">
      <f>CONCATENATE(RIGHT(LEFT(A1202,26),3))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4" sId="1" odxf="1" dxf="1">
    <oc r="B1203" t="inlineStr">
      <is>
        <t>026</t>
      </is>
    </oc>
    <nc r="B1203">
      <f>CONCATENATE(RIGHT(LEFT(A1203,26),3))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5" sId="1" odxf="1" dxf="1">
    <oc r="B1204" t="inlineStr">
      <is>
        <t>026</t>
      </is>
    </oc>
    <nc r="B1204">
      <f>CONCATENATE(RIGHT(LEFT(A1204,26),3))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6" sId="1" odxf="1" dxf="1">
    <oc r="B1205" t="inlineStr">
      <is>
        <t>026</t>
      </is>
    </oc>
    <nc r="B1205">
      <f>CONCATENATE(RIGHT(LEFT(A1205,26),3))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7" sId="1" odxf="1" dxf="1">
    <oc r="B1206" t="inlineStr">
      <is>
        <t>026</t>
      </is>
    </oc>
    <nc r="B1206">
      <f>CONCATENATE(RIGHT(LEFT(A1206,26),3))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8" sId="1" odxf="1" dxf="1">
    <oc r="B1207" t="inlineStr">
      <is>
        <t>026</t>
      </is>
    </oc>
    <nc r="B1207">
      <f>CONCATENATE(RIGHT(LEFT(A1207,26),3))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29" sId="1" odxf="1" dxf="1">
    <oc r="B1208" t="inlineStr">
      <is>
        <t>026</t>
      </is>
    </oc>
    <nc r="B1208">
      <f>CONCATENATE(RIGHT(LEFT(A1208,26),3))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0" sId="1" odxf="1" dxf="1">
    <oc r="B1209" t="inlineStr">
      <is>
        <t>026</t>
      </is>
    </oc>
    <nc r="B1209">
      <f>CONCATENATE(RIGHT(LEFT(A1209,26),3))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1" sId="1" odxf="1" dxf="1">
    <oc r="B1210" t="inlineStr">
      <is>
        <t>026</t>
      </is>
    </oc>
    <nc r="B1210">
      <f>CONCATENATE(RIGHT(LEFT(A1210,26),3))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2" sId="1" odxf="1" dxf="1">
    <oc r="B1211" t="inlineStr">
      <is>
        <t>026</t>
      </is>
    </oc>
    <nc r="B1211">
      <f>CONCATENATE(RIGHT(LEFT(A1211,26),3))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3" sId="1" odxf="1" dxf="1">
    <oc r="B1212" t="inlineStr">
      <is>
        <t>026</t>
      </is>
    </oc>
    <nc r="B1212">
      <f>CONCATENATE(RIGHT(LEFT(A1212,26),3))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4" sId="1" odxf="1" dxf="1">
    <oc r="B1213" t="inlineStr">
      <is>
        <t>026</t>
      </is>
    </oc>
    <nc r="B1213">
      <f>CONCATENATE(RIGHT(LEFT(A1213,26),3))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5" sId="1" odxf="1" dxf="1">
    <oc r="B1214" t="inlineStr">
      <is>
        <t>026</t>
      </is>
    </oc>
    <nc r="B1214">
      <f>CONCATENATE(RIGHT(LEFT(A1214,26),3))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6" sId="1" odxf="1" dxf="1">
    <oc r="B1215" t="inlineStr">
      <is>
        <t>026</t>
      </is>
    </oc>
    <nc r="B1215">
      <f>CONCATENATE(RIGHT(LEFT(A1215,26),3))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7" sId="1" odxf="1" dxf="1">
    <oc r="B1216" t="inlineStr">
      <is>
        <t>026</t>
      </is>
    </oc>
    <nc r="B1216">
      <f>CONCATENATE(RIGHT(LEFT(A1216,26),3))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8" sId="1" odxf="1" dxf="1">
    <oc r="B1217" t="inlineStr">
      <is>
        <t>026</t>
      </is>
    </oc>
    <nc r="B1217">
      <f>CONCATENATE(RIGHT(LEFT(A1217,26),3))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39" sId="1" odxf="1" dxf="1">
    <oc r="B1218" t="inlineStr">
      <is>
        <t>026</t>
      </is>
    </oc>
    <nc r="B1218">
      <f>CONCATENATE(RIGHT(LEFT(A1218,26),3))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0" sId="1" odxf="1" dxf="1">
    <oc r="B1219" t="inlineStr">
      <is>
        <t>026</t>
      </is>
    </oc>
    <nc r="B1219">
      <f>CONCATENATE(RIGHT(LEFT(A1219,26),3))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1" sId="1" odxf="1" dxf="1">
    <oc r="B1220" t="inlineStr">
      <is>
        <t>026</t>
      </is>
    </oc>
    <nc r="B1220">
      <f>CONCATENATE(RIGHT(LEFT(A1220,26),3))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2" sId="1" odxf="1" dxf="1">
    <oc r="B1221" t="inlineStr">
      <is>
        <t>026</t>
      </is>
    </oc>
    <nc r="B1221">
      <f>CONCATENATE(RIGHT(LEFT(A1221,26),3))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3" sId="1" odxf="1" dxf="1">
    <oc r="B1222" t="inlineStr">
      <is>
        <t>026</t>
      </is>
    </oc>
    <nc r="B1222">
      <f>CONCATENATE(RIGHT(LEFT(A1222,26),3))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4" sId="1" odxf="1" dxf="1">
    <oc r="B1223" t="inlineStr">
      <is>
        <t>026</t>
      </is>
    </oc>
    <nc r="B1223">
      <f>CONCATENATE(RIGHT(LEFT(A1223,26),3))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5" sId="1" odxf="1" dxf="1">
    <oc r="B1224" t="inlineStr">
      <is>
        <t>026</t>
      </is>
    </oc>
    <nc r="B1224">
      <f>CONCATENATE(RIGHT(LEFT(A1224,26),3))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6" sId="1" odxf="1" dxf="1">
    <oc r="B1225" t="inlineStr">
      <is>
        <t>026</t>
      </is>
    </oc>
    <nc r="B1225">
      <f>CONCATENATE(RIGHT(LEFT(A1225,26),3))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7" sId="1" odxf="1" dxf="1">
    <oc r="B1226" t="inlineStr">
      <is>
        <t>026</t>
      </is>
    </oc>
    <nc r="B1226">
      <f>CONCATENATE(RIGHT(LEFT(A1226,26),3))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8" sId="1" odxf="1" dxf="1">
    <oc r="B1227" t="inlineStr">
      <is>
        <t>026</t>
      </is>
    </oc>
    <nc r="B1227">
      <f>CONCATENATE(RIGHT(LEFT(A1227,26),3))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49" sId="1" odxf="1" dxf="1">
    <oc r="B1228" t="inlineStr">
      <is>
        <t>026</t>
      </is>
    </oc>
    <nc r="B1228">
      <f>CONCATENATE(RIGHT(LEFT(A1228,26),3))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0" sId="1" odxf="1" dxf="1">
    <oc r="B1229" t="inlineStr">
      <is>
        <t>026</t>
      </is>
    </oc>
    <nc r="B1229">
      <f>CONCATENATE(RIGHT(LEFT(A1229,26),3))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1" sId="1" odxf="1" dxf="1">
    <oc r="B1230" t="inlineStr">
      <is>
        <t>026</t>
      </is>
    </oc>
    <nc r="B1230">
      <f>CONCATENATE(RIGHT(LEFT(A1230,26),3))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2" sId="1" odxf="1" dxf="1">
    <oc r="B1231" t="inlineStr">
      <is>
        <t>026</t>
      </is>
    </oc>
    <nc r="B1231">
      <f>CONCATENATE(RIGHT(LEFT(A1231,26),3))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3" sId="1" odxf="1" dxf="1">
    <oc r="B1232" t="inlineStr">
      <is>
        <t>026</t>
      </is>
    </oc>
    <nc r="B1232">
      <f>CONCATENATE(RIGHT(LEFT(A1232,26),3))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4" sId="1" odxf="1" dxf="1">
    <oc r="B1233" t="inlineStr">
      <is>
        <t>026</t>
      </is>
    </oc>
    <nc r="B1233">
      <f>CONCATENATE(RIGHT(LEFT(A1233,26),3))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5" sId="1" odxf="1" dxf="1">
    <oc r="B1234" t="inlineStr">
      <is>
        <t>026</t>
      </is>
    </oc>
    <nc r="B1234">
      <f>CONCATENATE(RIGHT(LEFT(A1234,26),3))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6" sId="1" odxf="1" dxf="1">
    <oc r="B1235" t="inlineStr">
      <is>
        <t>026</t>
      </is>
    </oc>
    <nc r="B1235">
      <f>CONCATENATE(RIGHT(LEFT(A1235,26),3))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7" sId="1" odxf="1" dxf="1">
    <oc r="B1236" t="inlineStr">
      <is>
        <t>026</t>
      </is>
    </oc>
    <nc r="B1236">
      <f>CONCATENATE(RIGHT(LEFT(A1236,26),3))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8" sId="1" odxf="1" dxf="1">
    <oc r="B1237" t="inlineStr">
      <is>
        <t>026</t>
      </is>
    </oc>
    <nc r="B1237">
      <f>CONCATENATE(RIGHT(LEFT(A1237,26),3))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59" sId="1" odxf="1" dxf="1">
    <oc r="B1238" t="inlineStr">
      <is>
        <t>026</t>
      </is>
    </oc>
    <nc r="B1238">
      <f>CONCATENATE(RIGHT(LEFT(A1238,26),3))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0" sId="1" odxf="1" dxf="1">
    <oc r="B1239" t="inlineStr">
      <is>
        <t>026</t>
      </is>
    </oc>
    <nc r="B1239">
      <f>CONCATENATE(RIGHT(LEFT(A1239,26),3))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1" sId="1" odxf="1" dxf="1">
    <oc r="B1240" t="inlineStr">
      <is>
        <t>026</t>
      </is>
    </oc>
    <nc r="B1240">
      <f>CONCATENATE(RIGHT(LEFT(A1240,26),3))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2" sId="1" odxf="1" dxf="1">
    <oc r="B1241" t="inlineStr">
      <is>
        <t>026</t>
      </is>
    </oc>
    <nc r="B1241">
      <f>CONCATENATE(RIGHT(LEFT(A1241,26),3))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3" sId="1" odxf="1" dxf="1">
    <oc r="B1242" t="inlineStr">
      <is>
        <t>026</t>
      </is>
    </oc>
    <nc r="B1242">
      <f>CONCATENATE(RIGHT(LEFT(A1242,26),3))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4" sId="1" odxf="1" dxf="1">
    <oc r="B1243" t="inlineStr">
      <is>
        <t>026</t>
      </is>
    </oc>
    <nc r="B1243">
      <f>CONCATENATE(RIGHT(LEFT(A1243,26),3))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5" sId="1" odxf="1" dxf="1">
    <oc r="B1244" t="inlineStr">
      <is>
        <t>026</t>
      </is>
    </oc>
    <nc r="B1244">
      <f>CONCATENATE(RIGHT(LEFT(A1244,26),3))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6" sId="1" odxf="1" dxf="1">
    <oc r="B1245" t="inlineStr">
      <is>
        <t>026</t>
      </is>
    </oc>
    <nc r="B1245">
      <f>CONCATENATE(RIGHT(LEFT(A1245,26),3))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7" sId="1" odxf="1" dxf="1">
    <oc r="B1246" t="inlineStr">
      <is>
        <t>026</t>
      </is>
    </oc>
    <nc r="B1246">
      <f>CONCATENATE(RIGHT(LEFT(A1246,26),3))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8" sId="1" odxf="1" dxf="1">
    <oc r="B1247" t="inlineStr">
      <is>
        <t>026</t>
      </is>
    </oc>
    <nc r="B1247">
      <f>CONCATENATE(RIGHT(LEFT(A1247,26),3))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69" sId="1" odxf="1" dxf="1">
    <oc r="B1248" t="inlineStr">
      <is>
        <t>026</t>
      </is>
    </oc>
    <nc r="B1248">
      <f>CONCATENATE(RIGHT(LEFT(A1248,26),3))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0" sId="1" odxf="1" dxf="1">
    <oc r="B1249" t="inlineStr">
      <is>
        <t>026</t>
      </is>
    </oc>
    <nc r="B1249">
      <f>CONCATENATE(RIGHT(LEFT(A1249,26),3))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1" sId="1" odxf="1" dxf="1">
    <oc r="B1250" t="inlineStr">
      <is>
        <t>026</t>
      </is>
    </oc>
    <nc r="B1250">
      <f>CONCATENATE(RIGHT(LEFT(A1250,26),3))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2" sId="1" odxf="1" dxf="1">
    <oc r="B1251" t="inlineStr">
      <is>
        <t>026</t>
      </is>
    </oc>
    <nc r="B1251">
      <f>CONCATENATE(RIGHT(LEFT(A1251,26),3))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3" sId="1" odxf="1" dxf="1">
    <oc r="B1252" t="inlineStr">
      <is>
        <t>026</t>
      </is>
    </oc>
    <nc r="B1252">
      <f>CONCATENATE(RIGHT(LEFT(A1252,26),3))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4" sId="1" odxf="1" dxf="1">
    <oc r="B1253" t="inlineStr">
      <is>
        <t>026</t>
      </is>
    </oc>
    <nc r="B1253">
      <f>CONCATENATE(RIGHT(LEFT(A1253,26),3))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5" sId="1" odxf="1" dxf="1">
    <oc r="B1254" t="inlineStr">
      <is>
        <t>026</t>
      </is>
    </oc>
    <nc r="B1254">
      <f>CONCATENATE(RIGHT(LEFT(A1254,26),3))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6" sId="1" odxf="1" dxf="1">
    <oc r="B1255" t="inlineStr">
      <is>
        <t>026</t>
      </is>
    </oc>
    <nc r="B1255">
      <f>CONCATENATE(RIGHT(LEFT(A1255,26),3))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7" sId="1" odxf="1" dxf="1">
    <oc r="B1256" t="inlineStr">
      <is>
        <t>026</t>
      </is>
    </oc>
    <nc r="B1256">
      <f>CONCATENATE(RIGHT(LEFT(A1256,26),3))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8" sId="1" odxf="1" dxf="1">
    <oc r="B1257" t="inlineStr">
      <is>
        <t>026</t>
      </is>
    </oc>
    <nc r="B1257">
      <f>CONCATENATE(RIGHT(LEFT(A1257,26),3))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79" sId="1" odxf="1" dxf="1">
    <oc r="B1258" t="inlineStr">
      <is>
        <t>026</t>
      </is>
    </oc>
    <nc r="B1258">
      <f>CONCATENATE(RIGHT(LEFT(A1258,26),3))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0" sId="1" odxf="1" dxf="1">
    <oc r="B1259" t="inlineStr">
      <is>
        <t>026</t>
      </is>
    </oc>
    <nc r="B1259">
      <f>CONCATENATE(RIGHT(LEFT(A1259,26),3))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1" sId="1" odxf="1" dxf="1">
    <oc r="B1260" t="inlineStr">
      <is>
        <t>026</t>
      </is>
    </oc>
    <nc r="B1260">
      <f>CONCATENATE(RIGHT(LEFT(A1260,26),3))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2" sId="1" odxf="1" dxf="1">
    <oc r="B1261" t="inlineStr">
      <is>
        <t>026</t>
      </is>
    </oc>
    <nc r="B1261">
      <f>CONCATENATE(RIGHT(LEFT(A1261,26),3))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3" sId="1" odxf="1" dxf="1">
    <oc r="B1262" t="inlineStr">
      <is>
        <t>026</t>
      </is>
    </oc>
    <nc r="B1262">
      <f>CONCATENATE(RIGHT(LEFT(A1262,26),3))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4" sId="1" odxf="1" dxf="1">
    <oc r="B1263" t="inlineStr">
      <is>
        <t>026</t>
      </is>
    </oc>
    <nc r="B1263">
      <f>CONCATENATE(RIGHT(LEFT(A1263,26),3))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5" sId="1" odxf="1" dxf="1">
    <oc r="B1264" t="inlineStr">
      <is>
        <t>026</t>
      </is>
    </oc>
    <nc r="B1264">
      <f>CONCATENATE(RIGHT(LEFT(A1264,26),3))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6" sId="1" odxf="1" dxf="1">
    <oc r="B1265" t="inlineStr">
      <is>
        <t>026</t>
      </is>
    </oc>
    <nc r="B1265">
      <f>CONCATENATE(RIGHT(LEFT(A1265,26),3))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7" sId="1" odxf="1" dxf="1">
    <oc r="B1266" t="inlineStr">
      <is>
        <t>026</t>
      </is>
    </oc>
    <nc r="B1266">
      <f>CONCATENATE(RIGHT(LEFT(A1266,26),3))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8" sId="1" odxf="1" dxf="1">
    <oc r="B1267" t="inlineStr">
      <is>
        <t>026</t>
      </is>
    </oc>
    <nc r="B1267">
      <f>CONCATENATE(RIGHT(LEFT(A1267,26),3))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89" sId="1" odxf="1" dxf="1">
    <oc r="B1268" t="inlineStr">
      <is>
        <t>026</t>
      </is>
    </oc>
    <nc r="B1268">
      <f>CONCATENATE(RIGHT(LEFT(A1268,26),3))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0" sId="1" odxf="1" dxf="1">
    <oc r="B1269" t="inlineStr">
      <is>
        <t>026</t>
      </is>
    </oc>
    <nc r="B1269">
      <f>CONCATENATE(RIGHT(LEFT(A1269,26),3))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1" sId="1" odxf="1" dxf="1">
    <oc r="B1270" t="inlineStr">
      <is>
        <t>026</t>
      </is>
    </oc>
    <nc r="B1270">
      <f>CONCATENATE(RIGHT(LEFT(A1270,26),3))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2" sId="1" odxf="1" dxf="1">
    <oc r="B1271" t="inlineStr">
      <is>
        <t>026</t>
      </is>
    </oc>
    <nc r="B1271">
      <f>CONCATENATE(RIGHT(LEFT(A1271,26),3))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3" sId="1" odxf="1" dxf="1">
    <oc r="B1272" t="inlineStr">
      <is>
        <t>026</t>
      </is>
    </oc>
    <nc r="B1272">
      <f>CONCATENATE(RIGHT(LEFT(A1272,26),3))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4" sId="1" odxf="1" dxf="1">
    <oc r="B1273" t="inlineStr">
      <is>
        <t>026</t>
      </is>
    </oc>
    <nc r="B1273">
      <f>CONCATENATE(RIGHT(LEFT(A1273,26),3))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5" sId="1" odxf="1" dxf="1">
    <oc r="B1274" t="inlineStr">
      <is>
        <t>026</t>
      </is>
    </oc>
    <nc r="B1274">
      <f>CONCATENATE(RIGHT(LEFT(A1274,26),3))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6" sId="1" odxf="1" dxf="1">
    <oc r="B1275" t="inlineStr">
      <is>
        <t>026</t>
      </is>
    </oc>
    <nc r="B1275">
      <f>CONCATENATE(RIGHT(LEFT(A1275,26),3))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7" sId="1" odxf="1" dxf="1">
    <oc r="B1276" t="inlineStr">
      <is>
        <t>026</t>
      </is>
    </oc>
    <nc r="B1276">
      <f>CONCATENATE(RIGHT(LEFT(A1276,26),3))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8" sId="1" odxf="1" dxf="1">
    <oc r="B1277" t="inlineStr">
      <is>
        <t>026</t>
      </is>
    </oc>
    <nc r="B1277">
      <f>CONCATENATE(RIGHT(LEFT(A1277,26),3))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199" sId="1" odxf="1" dxf="1">
    <oc r="B1278" t="inlineStr">
      <is>
        <t>026</t>
      </is>
    </oc>
    <nc r="B1278">
      <f>CONCATENATE(RIGHT(LEFT(A1278,26),3))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0" sId="1" odxf="1" dxf="1">
    <oc r="B1279" t="inlineStr">
      <is>
        <t>026</t>
      </is>
    </oc>
    <nc r="B1279">
      <f>CONCATENATE(RIGHT(LEFT(A1279,26),3))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1" sId="1" odxf="1" dxf="1">
    <oc r="B1280" t="inlineStr">
      <is>
        <t>026</t>
      </is>
    </oc>
    <nc r="B1280">
      <f>CONCATENATE(RIGHT(LEFT(A1280,26),3))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2" sId="1" odxf="1" dxf="1">
    <oc r="B1281" t="inlineStr">
      <is>
        <t>026</t>
      </is>
    </oc>
    <nc r="B1281">
      <f>CONCATENATE(RIGHT(LEFT(A1281,26),3))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3" sId="1" odxf="1" dxf="1">
    <oc r="B1282" t="inlineStr">
      <is>
        <t>026</t>
      </is>
    </oc>
    <nc r="B1282">
      <f>CONCATENATE(RIGHT(LEFT(A1282,26),3))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4" sId="1" odxf="1" dxf="1">
    <oc r="B1283" t="inlineStr">
      <is>
        <t>026</t>
      </is>
    </oc>
    <nc r="B1283">
      <f>CONCATENATE(RIGHT(LEFT(A1283,26),3))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5" sId="1" odxf="1" dxf="1">
    <oc r="B1284" t="inlineStr">
      <is>
        <t>026</t>
      </is>
    </oc>
    <nc r="B1284">
      <f>CONCATENATE(RIGHT(LEFT(A1284,26),3))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6" sId="1" odxf="1" dxf="1">
    <oc r="B1285" t="inlineStr">
      <is>
        <t>026</t>
      </is>
    </oc>
    <nc r="B1285">
      <f>CONCATENATE(RIGHT(LEFT(A1285,26),3))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7" sId="1" odxf="1" dxf="1">
    <oc r="B1286" t="inlineStr">
      <is>
        <t>026</t>
      </is>
    </oc>
    <nc r="B1286">
      <f>CONCATENATE(RIGHT(LEFT(A1286,26),3))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8" sId="1" odxf="1" dxf="1">
    <oc r="B1287" t="inlineStr">
      <is>
        <t>026</t>
      </is>
    </oc>
    <nc r="B1287">
      <f>CONCATENATE(RIGHT(LEFT(A1287,26),3))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09" sId="1" odxf="1" dxf="1">
    <oc r="B1288" t="inlineStr">
      <is>
        <t>026</t>
      </is>
    </oc>
    <nc r="B1288">
      <f>CONCATENATE(RIGHT(LEFT(A1288,26),3))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0" sId="1" odxf="1" dxf="1">
    <oc r="B1289" t="inlineStr">
      <is>
        <t>026</t>
      </is>
    </oc>
    <nc r="B1289">
      <f>CONCATENATE(RIGHT(LEFT(A1289,26),3))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1" sId="1" odxf="1" dxf="1">
    <oc r="B1290" t="inlineStr">
      <is>
        <t>026</t>
      </is>
    </oc>
    <nc r="B1290">
      <f>CONCATENATE(RIGHT(LEFT(A1290,26),3))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2" sId="1" odxf="1" dxf="1">
    <oc r="B1291" t="inlineStr">
      <is>
        <t>026</t>
      </is>
    </oc>
    <nc r="B1291">
      <f>CONCATENATE(RIGHT(LEFT(A1291,26),3))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3" sId="1" odxf="1" dxf="1">
    <oc r="B1292" t="inlineStr">
      <is>
        <t>026</t>
      </is>
    </oc>
    <nc r="B1292">
      <f>CONCATENATE(RIGHT(LEFT(A1292,26),3))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4" sId="1" odxf="1" dxf="1">
    <oc r="B1293" t="inlineStr">
      <is>
        <t>026</t>
      </is>
    </oc>
    <nc r="B1293">
      <f>CONCATENATE(RIGHT(LEFT(A1293,26),3))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5" sId="1" odxf="1" dxf="1">
    <oc r="B1294" t="inlineStr">
      <is>
        <t>026</t>
      </is>
    </oc>
    <nc r="B1294">
      <f>CONCATENATE(RIGHT(LEFT(A1294,26),3))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6" sId="1" odxf="1" dxf="1">
    <oc r="B1295" t="inlineStr">
      <is>
        <t>026</t>
      </is>
    </oc>
    <nc r="B1295">
      <f>CONCATENATE(RIGHT(LEFT(A1295,26),3))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7" sId="1" odxf="1" dxf="1">
    <oc r="B1296" t="inlineStr">
      <is>
        <t>026</t>
      </is>
    </oc>
    <nc r="B1296">
      <f>CONCATENATE(RIGHT(LEFT(A1296,26),3))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8" sId="1" odxf="1" dxf="1">
    <oc r="B1297" t="inlineStr">
      <is>
        <t>026</t>
      </is>
    </oc>
    <nc r="B1297">
      <f>CONCATENATE(RIGHT(LEFT(A1297,26),3))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19" sId="1" odxf="1" dxf="1">
    <oc r="B1298" t="inlineStr">
      <is>
        <t>026</t>
      </is>
    </oc>
    <nc r="B1298">
      <f>CONCATENATE(RIGHT(LEFT(A1298,26),3))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0" sId="1" odxf="1" dxf="1">
    <oc r="B1299" t="inlineStr">
      <is>
        <t>029</t>
      </is>
    </oc>
    <nc r="B1299">
      <f>CONCATENATE(RIGHT(LEFT(A1299,26),3))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1" sId="1" odxf="1" dxf="1">
    <oc r="B1300" t="inlineStr">
      <is>
        <t>026</t>
      </is>
    </oc>
    <nc r="B1300">
      <f>CONCATENATE(RIGHT(LEFT(A1300,26),3))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2" sId="1" odxf="1" dxf="1">
    <oc r="B1301" t="inlineStr">
      <is>
        <t>026</t>
      </is>
    </oc>
    <nc r="B1301">
      <f>CONCATENATE(RIGHT(LEFT(A1301,26),3))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3" sId="1" odxf="1" dxf="1">
    <oc r="B1302" t="inlineStr">
      <is>
        <t>026</t>
      </is>
    </oc>
    <nc r="B1302">
      <f>CONCATENATE(RIGHT(LEFT(A1302,26),3))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4" sId="1" odxf="1" dxf="1">
    <oc r="B1303" t="inlineStr">
      <is>
        <t>026</t>
      </is>
    </oc>
    <nc r="B1303">
      <f>CONCATENATE(RIGHT(LEFT(A1303,26),3))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5" sId="1" odxf="1" dxf="1">
    <oc r="B1304" t="inlineStr">
      <is>
        <t>026</t>
      </is>
    </oc>
    <nc r="B1304">
      <f>CONCATENATE(RIGHT(LEFT(A1304,26),3))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6" sId="1" odxf="1" dxf="1">
    <oc r="B1305" t="inlineStr">
      <is>
        <t>026</t>
      </is>
    </oc>
    <nc r="B1305">
      <f>CONCATENATE(RIGHT(LEFT(A1305,26),3))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7" sId="1" odxf="1" dxf="1">
    <oc r="B1306" t="inlineStr">
      <is>
        <t>026</t>
      </is>
    </oc>
    <nc r="B1306">
      <f>CONCATENATE(RIGHT(LEFT(A1306,26),3))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8" sId="1" odxf="1" dxf="1">
    <oc r="B1307" t="inlineStr">
      <is>
        <t>026</t>
      </is>
    </oc>
    <nc r="B1307">
      <f>CONCATENATE(RIGHT(LEFT(A1307,26),3))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29" sId="1" odxf="1" dxf="1">
    <oc r="B1308" t="inlineStr">
      <is>
        <t>026</t>
      </is>
    </oc>
    <nc r="B1308">
      <f>CONCATENATE(RIGHT(LEFT(A1308,26),3))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0" sId="1" odxf="1" dxf="1">
    <oc r="B1309" t="inlineStr">
      <is>
        <t>026</t>
      </is>
    </oc>
    <nc r="B1309">
      <f>CONCATENATE(RIGHT(LEFT(A1309,26),3))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1" sId="1" odxf="1" dxf="1">
    <oc r="B1310" t="inlineStr">
      <is>
        <t>026</t>
      </is>
    </oc>
    <nc r="B1310">
      <f>CONCATENATE(RIGHT(LEFT(A1310,26),3))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2" sId="1" odxf="1" dxf="1">
    <oc r="B1311" t="inlineStr">
      <is>
        <t>026</t>
      </is>
    </oc>
    <nc r="B1311">
      <f>CONCATENATE(RIGHT(LEFT(A1311,26),3))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3" sId="1" odxf="1" dxf="1">
    <oc r="B1312" t="inlineStr">
      <is>
        <t>034</t>
      </is>
    </oc>
    <nc r="B1312">
      <f>CONCATENATE(RIGHT(LEFT(A1312,26),3))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4" sId="1" odxf="1" dxf="1">
    <oc r="B1313" t="inlineStr">
      <is>
        <t>026</t>
      </is>
    </oc>
    <nc r="B1313">
      <f>CONCATENATE(RIGHT(LEFT(A1313,26),3))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5" sId="1" odxf="1" dxf="1">
    <oc r="B1314" t="inlineStr">
      <is>
        <t>026</t>
      </is>
    </oc>
    <nc r="B1314">
      <f>CONCATENATE(RIGHT(LEFT(A1314,26),3))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6" sId="1" odxf="1" dxf="1">
    <oc r="B1315" t="inlineStr">
      <is>
        <t>026</t>
      </is>
    </oc>
    <nc r="B1315">
      <f>CONCATENATE(RIGHT(LEFT(A1315,26),3))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7" sId="1" odxf="1" dxf="1">
    <oc r="B1316" t="inlineStr">
      <is>
        <t>026</t>
      </is>
    </oc>
    <nc r="B1316">
      <f>CONCATENATE(RIGHT(LEFT(A1316,26),3))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8" sId="1" odxf="1" dxf="1">
    <oc r="B1317" t="inlineStr">
      <is>
        <t>026</t>
      </is>
    </oc>
    <nc r="B1317">
      <f>CONCATENATE(RIGHT(LEFT(A1317,26),3))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39" sId="1" odxf="1" dxf="1">
    <oc r="B1318" t="inlineStr">
      <is>
        <t>026</t>
      </is>
    </oc>
    <nc r="B1318">
      <f>CONCATENATE(RIGHT(LEFT(A1318,26),3))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0" sId="1" odxf="1" dxf="1">
    <oc r="B1319" t="inlineStr">
      <is>
        <t>026</t>
      </is>
    </oc>
    <nc r="B1319">
      <f>CONCATENATE(RIGHT(LEFT(A1319,26),3))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1" sId="1" odxf="1" dxf="1">
    <oc r="B1320" t="inlineStr">
      <is>
        <t>026</t>
      </is>
    </oc>
    <nc r="B1320">
      <f>CONCATENATE(RIGHT(LEFT(A1320,26),3))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2" sId="1" odxf="1" dxf="1">
    <oc r="B1321" t="inlineStr">
      <is>
        <t>026</t>
      </is>
    </oc>
    <nc r="B1321">
      <f>CONCATENATE(RIGHT(LEFT(A1321,26),3))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3" sId="1" odxf="1" dxf="1">
    <oc r="B1322" t="inlineStr">
      <is>
        <t>026</t>
      </is>
    </oc>
    <nc r="B1322">
      <f>CONCATENATE(RIGHT(LEFT(A1322,26),3))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4" sId="1" odxf="1" dxf="1">
    <oc r="B1323" t="inlineStr">
      <is>
        <t>026</t>
      </is>
    </oc>
    <nc r="B1323">
      <f>CONCATENATE(RIGHT(LEFT(A1323,26),3))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5" sId="1" odxf="1" dxf="1">
    <oc r="B1324" t="inlineStr">
      <is>
        <t>026</t>
      </is>
    </oc>
    <nc r="B1324">
      <f>CONCATENATE(RIGHT(LEFT(A1324,26),3))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6" sId="1" odxf="1" dxf="1">
    <oc r="B1325" t="inlineStr">
      <is>
        <t>026</t>
      </is>
    </oc>
    <nc r="B1325">
      <f>CONCATENATE(RIGHT(LEFT(A1325,26),3))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7" sId="1" odxf="1" dxf="1">
    <oc r="B1326" t="inlineStr">
      <is>
        <t>026</t>
      </is>
    </oc>
    <nc r="B1326">
      <f>CONCATENATE(RIGHT(LEFT(A1326,26),3))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8" sId="1" odxf="1" dxf="1">
    <oc r="B1327" t="inlineStr">
      <is>
        <t>026</t>
      </is>
    </oc>
    <nc r="B1327">
      <f>CONCATENATE(RIGHT(LEFT(A1327,26),3))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49" sId="1" odxf="1" dxf="1">
    <oc r="B1328" t="inlineStr">
      <is>
        <t>026</t>
      </is>
    </oc>
    <nc r="B1328">
      <f>CONCATENATE(RIGHT(LEFT(A1328,26),3))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0" sId="1" odxf="1" dxf="1">
    <oc r="B1329" t="inlineStr">
      <is>
        <t>026</t>
      </is>
    </oc>
    <nc r="B1329">
      <f>CONCATENATE(RIGHT(LEFT(A1329,26),3))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1" sId="1" odxf="1" dxf="1">
    <oc r="B1330" t="inlineStr">
      <is>
        <t>026</t>
      </is>
    </oc>
    <nc r="B1330">
      <f>CONCATENATE(RIGHT(LEFT(A1330,26),3))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2" sId="1" odxf="1" dxf="1">
    <oc r="B1331" t="inlineStr">
      <is>
        <t>026</t>
      </is>
    </oc>
    <nc r="B1331">
      <f>CONCATENATE(RIGHT(LEFT(A1331,26),3))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3" sId="1" odxf="1" dxf="1">
    <oc r="B1332" t="inlineStr">
      <is>
        <t>026</t>
      </is>
    </oc>
    <nc r="B1332">
      <f>CONCATENATE(RIGHT(LEFT(A1332,26),3))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4" sId="1" odxf="1" dxf="1">
    <oc r="B1333" t="inlineStr">
      <is>
        <t>026</t>
      </is>
    </oc>
    <nc r="B1333">
      <f>CONCATENATE(RIGHT(LEFT(A1333,26),3))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5" sId="1" odxf="1" dxf="1">
    <oc r="B1334" t="inlineStr">
      <is>
        <t>026</t>
      </is>
    </oc>
    <nc r="B1334">
      <f>CONCATENATE(RIGHT(LEFT(A1334,26),3))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6" sId="1" odxf="1" dxf="1">
    <oc r="B1335" t="inlineStr">
      <is>
        <t>026</t>
      </is>
    </oc>
    <nc r="B1335">
      <f>CONCATENATE(RIGHT(LEFT(A1335,26),3))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7" sId="1" odxf="1" dxf="1">
    <oc r="B1336" t="inlineStr">
      <is>
        <t>026</t>
      </is>
    </oc>
    <nc r="B1336">
      <f>CONCATENATE(RIGHT(LEFT(A1336,26),3))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8" sId="1" odxf="1" dxf="1">
    <oc r="B1337" t="inlineStr">
      <is>
        <t>026</t>
      </is>
    </oc>
    <nc r="B1337">
      <f>CONCATENATE(RIGHT(LEFT(A1337,26),3))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59" sId="1" odxf="1" dxf="1">
    <oc r="B1338" t="inlineStr">
      <is>
        <t>026</t>
      </is>
    </oc>
    <nc r="B1338">
      <f>CONCATENATE(RIGHT(LEFT(A1338,26),3))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0" sId="1" odxf="1" dxf="1">
    <oc r="B1339" t="inlineStr">
      <is>
        <t>026</t>
      </is>
    </oc>
    <nc r="B1339">
      <f>CONCATENATE(RIGHT(LEFT(A1339,26),3))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1" sId="1" odxf="1" dxf="1">
    <oc r="B1340" t="inlineStr">
      <is>
        <t>026</t>
      </is>
    </oc>
    <nc r="B1340">
      <f>CONCATENATE(RIGHT(LEFT(A1340,26),3))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2" sId="1" odxf="1" dxf="1">
    <oc r="B1341" t="inlineStr">
      <is>
        <t>026</t>
      </is>
    </oc>
    <nc r="B1341">
      <f>CONCATENATE(RIGHT(LEFT(A1341,26),3))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3" sId="1" odxf="1" dxf="1">
    <oc r="B1342" t="inlineStr">
      <is>
        <t>026</t>
      </is>
    </oc>
    <nc r="B1342">
      <f>CONCATENATE(RIGHT(LEFT(A1342,26),3))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4" sId="1" odxf="1" dxf="1">
    <oc r="B1343" t="inlineStr">
      <is>
        <t>026</t>
      </is>
    </oc>
    <nc r="B1343">
      <f>CONCATENATE(RIGHT(LEFT(A1343,26),3))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5" sId="1" odxf="1" dxf="1">
    <oc r="B1344" t="inlineStr">
      <is>
        <t>026</t>
      </is>
    </oc>
    <nc r="B1344">
      <f>CONCATENATE(RIGHT(LEFT(A1344,26),3))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6" sId="1" odxf="1" dxf="1">
    <oc r="B1345" t="inlineStr">
      <is>
        <t>025</t>
      </is>
    </oc>
    <nc r="B1345">
      <f>CONCATENATE(RIGHT(LEFT(A1345,26),3))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7" sId="1" odxf="1" dxf="1">
    <oc r="B1346" t="inlineStr">
      <is>
        <t>026</t>
      </is>
    </oc>
    <nc r="B1346">
      <f>CONCATENATE(RIGHT(LEFT(A1346,26),3))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8" sId="1" odxf="1" dxf="1">
    <oc r="B1347" t="inlineStr">
      <is>
        <t>026</t>
      </is>
    </oc>
    <nc r="B1347">
      <f>CONCATENATE(RIGHT(LEFT(A1347,26),3))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69" sId="1" odxf="1" dxf="1">
    <oc r="B1348" t="inlineStr">
      <is>
        <t>026</t>
      </is>
    </oc>
    <nc r="B1348">
      <f>CONCATENATE(RIGHT(LEFT(A1348,26),3))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0" sId="1" odxf="1" dxf="1">
    <oc r="B1349" t="inlineStr">
      <is>
        <t>035</t>
      </is>
    </oc>
    <nc r="B1349">
      <f>CONCATENATE(RIGHT(LEFT(A1349,26),3))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1" sId="1" odxf="1" dxf="1">
    <oc r="B1350" t="inlineStr">
      <is>
        <t>034</t>
      </is>
    </oc>
    <nc r="B1350">
      <f>CONCATENATE(RIGHT(LEFT(A1350,26),3))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2" sId="1" odxf="1" dxf="1">
    <oc r="B1351" t="inlineStr">
      <is>
        <t>023</t>
      </is>
    </oc>
    <nc r="B1351">
      <f>CONCATENATE(RIGHT(LEFT(A1351,26),3))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3" sId="1" odxf="1" dxf="1">
    <oc r="B1352" t="inlineStr">
      <is>
        <t>026</t>
      </is>
    </oc>
    <nc r="B1352">
      <f>CONCATENATE(RIGHT(LEFT(A1352,26),3))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4" sId="1" odxf="1" dxf="1">
    <oc r="B1353" t="inlineStr">
      <is>
        <t>026</t>
      </is>
    </oc>
    <nc r="B1353">
      <f>CONCATENATE(RIGHT(LEFT(A1353,26),3))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5" sId="1" odxf="1" dxf="1">
    <oc r="B1354" t="inlineStr">
      <is>
        <t>026</t>
      </is>
    </oc>
    <nc r="B1354">
      <f>CONCATENATE(RIGHT(LEFT(A1354,26),3))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6" sId="1" odxf="1" dxf="1">
    <oc r="B1355" t="inlineStr">
      <is>
        <t>023</t>
      </is>
    </oc>
    <nc r="B1355">
      <f>CONCATENATE(RIGHT(LEFT(A1355,26),3))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7" sId="1" odxf="1" dxf="1">
    <oc r="B1356" t="inlineStr">
      <is>
        <t>026</t>
      </is>
    </oc>
    <nc r="B1356">
      <f>CONCATENATE(RIGHT(LEFT(A1356,26),3))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8" sId="1" odxf="1" dxf="1">
    <oc r="B1357" t="inlineStr">
      <is>
        <t>026</t>
      </is>
    </oc>
    <nc r="B1357">
      <f>CONCATENATE(RIGHT(LEFT(A1357,26),3))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79" sId="1" odxf="1" dxf="1">
    <oc r="B1358" t="inlineStr">
      <is>
        <t>025</t>
      </is>
    </oc>
    <nc r="B1358">
      <f>CONCATENATE(RIGHT(LEFT(A1358,26),3))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0" sId="1" odxf="1" dxf="1">
    <oc r="B1359" t="inlineStr">
      <is>
        <t>026</t>
      </is>
    </oc>
    <nc r="B1359">
      <f>CONCATENATE(RIGHT(LEFT(A1359,26),3))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1" sId="1" odxf="1" dxf="1">
    <oc r="B1360" t="inlineStr">
      <is>
        <t>034</t>
      </is>
    </oc>
    <nc r="B1360">
      <f>CONCATENATE(RIGHT(LEFT(A1360,26),3))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2" sId="1" odxf="1" dxf="1">
    <oc r="B1361" t="inlineStr">
      <is>
        <t>023</t>
      </is>
    </oc>
    <nc r="B1361">
      <f>CONCATENATE(RIGHT(LEFT(A1361,26),3))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3" sId="1" odxf="1" dxf="1">
    <oc r="B1362" t="inlineStr">
      <is>
        <t>035</t>
      </is>
    </oc>
    <nc r="B1362">
      <f>CONCATENATE(RIGHT(LEFT(A1362,26),3))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4" sId="1" odxf="1" dxf="1">
    <oc r="B1363" t="inlineStr">
      <is>
        <t>034</t>
      </is>
    </oc>
    <nc r="B1363">
      <f>CONCATENATE(RIGHT(LEFT(A1363,26),3))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5" sId="1" odxf="1" dxf="1">
    <oc r="B1364" t="inlineStr">
      <is>
        <t>023</t>
      </is>
    </oc>
    <nc r="B1364">
      <f>CONCATENATE(RIGHT(LEFT(A1364,26),3))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6" sId="1" odxf="1" dxf="1">
    <oc r="B1365" t="inlineStr">
      <is>
        <t/>
      </is>
    </oc>
    <nc r="B1365">
      <f>CONCATENATE(RIGHT(LEFT(A1365,26),3))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7" sId="1" odxf="1" dxf="1">
    <oc r="B1366" t="inlineStr">
      <is>
        <t/>
      </is>
    </oc>
    <nc r="B1366">
      <f>CONCATENATE(RIGHT(LEFT(A1366,26),3))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8" sId="1" odxf="1" dxf="1">
    <oc r="B1367" t="inlineStr">
      <is>
        <t/>
      </is>
    </oc>
    <nc r="B1367">
      <f>CONCATENATE(RIGHT(LEFT(A1367,26),3))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89" sId="1" odxf="1" dxf="1">
    <oc r="B1368" t="inlineStr">
      <is>
        <t/>
      </is>
    </oc>
    <nc r="B1368">
      <f>CONCATENATE(RIGHT(LEFT(A1368,26),3))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0" sId="1" odxf="1" dxf="1">
    <oc r="B1369" t="inlineStr">
      <is>
        <t/>
      </is>
    </oc>
    <nc r="B1369">
      <f>CONCATENATE(RIGHT(LEFT(A1369,26),3))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1" sId="1" odxf="1" dxf="1">
    <oc r="B1370" t="inlineStr">
      <is>
        <t/>
      </is>
    </oc>
    <nc r="B1370">
      <f>CONCATENATE(RIGHT(LEFT(A1370,26),3))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2" sId="1" odxf="1" dxf="1">
    <oc r="B1371" t="inlineStr">
      <is>
        <t/>
      </is>
    </oc>
    <nc r="B1371">
      <f>CONCATENATE(RIGHT(LEFT(A1371,26),3))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3" sId="1" odxf="1" dxf="1">
    <oc r="B1372" t="inlineStr">
      <is>
        <t/>
      </is>
    </oc>
    <nc r="B1372">
      <f>CONCATENATE(RIGHT(LEFT(A1372,26),3))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4" sId="1" odxf="1" dxf="1">
    <oc r="B1373" t="inlineStr">
      <is>
        <t/>
      </is>
    </oc>
    <nc r="B1373">
      <f>CONCATENATE(RIGHT(LEFT(A1373,26),3))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5" sId="1" odxf="1" dxf="1">
    <oc r="B1374" t="inlineStr">
      <is>
        <t/>
      </is>
    </oc>
    <nc r="B1374">
      <f>CONCATENATE(RIGHT(LEFT(A1374,26),3))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6" sId="1" odxf="1" dxf="1">
    <oc r="B1375" t="inlineStr">
      <is>
        <t/>
      </is>
    </oc>
    <nc r="B1375">
      <f>CONCATENATE(RIGHT(LEFT(A1375,26),3))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7" sId="1" odxf="1" dxf="1">
    <oc r="B1376" t="inlineStr">
      <is>
        <t>023</t>
      </is>
    </oc>
    <nc r="B1376">
      <f>CONCATENATE(RIGHT(LEFT(A1376,26),3))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8" sId="1" odxf="1" dxf="1">
    <oc r="B1377" t="inlineStr">
      <is>
        <t>018</t>
      </is>
    </oc>
    <nc r="B1377">
      <f>CONCATENATE(RIGHT(LEFT(A1377,26),3))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299" sId="1" odxf="1" dxf="1">
    <oc r="B1378" t="inlineStr">
      <is>
        <t>023</t>
      </is>
    </oc>
    <nc r="B1378">
      <f>CONCATENATE(RIGHT(LEFT(A1378,26),3))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0" sId="1" odxf="1" dxf="1">
    <oc r="B1379" t="inlineStr">
      <is>
        <t>023</t>
      </is>
    </oc>
    <nc r="B1379">
      <f>CONCATENATE(RIGHT(LEFT(A1379,26),3))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1" sId="1" odxf="1" dxf="1">
    <oc r="B1380" t="inlineStr">
      <is>
        <t>026</t>
      </is>
    </oc>
    <nc r="B1380">
      <f>CONCATENATE(RIGHT(LEFT(A1380,26),3))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2" sId="1" odxf="1" dxf="1">
    <oc r="B1381" t="inlineStr">
      <is>
        <t>023</t>
      </is>
    </oc>
    <nc r="B1381">
      <f>CONCATENATE(RIGHT(LEFT(A1381,26),3))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3" sId="1" odxf="1" dxf="1">
    <oc r="B1382" t="inlineStr">
      <is>
        <t>023</t>
      </is>
    </oc>
    <nc r="B1382">
      <f>CONCATENATE(RIGHT(LEFT(A1382,26),3))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4" sId="1" odxf="1" dxf="1">
    <oc r="B1383" t="inlineStr">
      <is>
        <t>023</t>
      </is>
    </oc>
    <nc r="B1383">
      <f>CONCATENATE(RIGHT(LEFT(A1383,26),3))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5" sId="1" odxf="1" dxf="1">
    <oc r="B1384" t="inlineStr">
      <is>
        <t/>
      </is>
    </oc>
    <nc r="B1384">
      <f>CONCATENATE(RIGHT(LEFT(A1384,26),3))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6" sId="1" odxf="1" dxf="1">
    <oc r="B1385" t="inlineStr">
      <is>
        <t>026</t>
      </is>
    </oc>
    <nc r="B1385">
      <f>CONCATENATE(RIGHT(LEFT(A1385,26),3))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7" sId="1" odxf="1" dxf="1">
    <oc r="B1386" t="inlineStr">
      <is>
        <t>026</t>
      </is>
    </oc>
    <nc r="B1386">
      <f>CONCATENATE(RIGHT(LEFT(A1386,26),3))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8" sId="1" odxf="1" dxf="1">
    <oc r="B1387" t="inlineStr">
      <is>
        <t>018</t>
      </is>
    </oc>
    <nc r="B1387">
      <f>CONCATENATE(RIGHT(LEFT(A1387,26),3))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09" sId="1" odxf="1" dxf="1">
    <oc r="B1388" t="inlineStr">
      <is>
        <t>023</t>
      </is>
    </oc>
    <nc r="B1388">
      <f>CONCATENATE(RIGHT(LEFT(A1388,26),3))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0" sId="1" odxf="1" dxf="1">
    <oc r="B1389" t="inlineStr">
      <is>
        <t>023</t>
      </is>
    </oc>
    <nc r="B1389">
      <f>CONCATENATE(RIGHT(LEFT(A1389,26),3))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1" sId="1" odxf="1" dxf="1">
    <oc r="B1390" t="inlineStr">
      <is>
        <t>023</t>
      </is>
    </oc>
    <nc r="B1390">
      <f>CONCATENATE(RIGHT(LEFT(A1390,26),3))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2" sId="1" odxf="1" dxf="1">
    <oc r="B1391" t="inlineStr">
      <is>
        <t>023</t>
      </is>
    </oc>
    <nc r="B1391">
      <f>CONCATENATE(RIGHT(LEFT(A1391,26),3))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3" sId="1" odxf="1" dxf="1">
    <oc r="B1392" t="inlineStr">
      <is>
        <t>023</t>
      </is>
    </oc>
    <nc r="B1392">
      <f>CONCATENATE(RIGHT(LEFT(A1392,26),3))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4" sId="1" odxf="1" dxf="1">
    <oc r="B1393" t="inlineStr">
      <is>
        <t/>
      </is>
    </oc>
    <nc r="B1393">
      <f>CONCATENATE(RIGHT(LEFT(A1393,26),3))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5" sId="1" odxf="1" dxf="1">
    <oc r="B1394" t="inlineStr">
      <is>
        <t/>
      </is>
    </oc>
    <nc r="B1394">
      <f>CONCATENATE(RIGHT(LEFT(A1394,26),3))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6" sId="1" odxf="1" dxf="1">
    <oc r="B1395" t="inlineStr">
      <is>
        <t/>
      </is>
    </oc>
    <nc r="B1395">
      <f>CONCATENATE(RIGHT(LEFT(A1395,26),3))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7" sId="1" odxf="1" dxf="1">
    <oc r="B1396" t="inlineStr">
      <is>
        <t/>
      </is>
    </oc>
    <nc r="B1396">
      <f>CONCATENATE(RIGHT(LEFT(A1396,26),3))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8" sId="1" odxf="1" dxf="1">
    <oc r="B1397" t="inlineStr">
      <is>
        <t/>
      </is>
    </oc>
    <nc r="B1397">
      <f>CONCATENATE(RIGHT(LEFT(A1397,26),3))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19" sId="1" odxf="1" dxf="1">
    <oc r="B1398" t="inlineStr">
      <is>
        <t/>
      </is>
    </oc>
    <nc r="B1398">
      <f>CONCATENATE(RIGHT(LEFT(A1398,26),3))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0" sId="1" odxf="1" dxf="1">
    <oc r="B1399" t="inlineStr">
      <is>
        <t/>
      </is>
    </oc>
    <nc r="B1399">
      <f>CONCATENATE(RIGHT(LEFT(A1399,26),3))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1" sId="1" odxf="1" dxf="1">
    <oc r="B1400" t="inlineStr">
      <is>
        <t/>
      </is>
    </oc>
    <nc r="B1400">
      <f>CONCATENATE(RIGHT(LEFT(A1400,26),3))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2" sId="1" odxf="1" dxf="1">
    <oc r="B1401" t="inlineStr">
      <is>
        <t/>
      </is>
    </oc>
    <nc r="B1401">
      <f>CONCATENATE(RIGHT(LEFT(A1401,26),3))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3" sId="1" odxf="1" dxf="1">
    <oc r="B1402" t="inlineStr">
      <is>
        <t/>
      </is>
    </oc>
    <nc r="B1402">
      <f>CONCATENATE(RIGHT(LEFT(A1402,26),3))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4" sId="1" odxf="1" dxf="1">
    <oc r="B1403" t="inlineStr">
      <is>
        <t/>
      </is>
    </oc>
    <nc r="B1403">
      <f>CONCATENATE(RIGHT(LEFT(A1403,26),3))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5" sId="1" odxf="1" dxf="1">
    <oc r="B1404" t="inlineStr">
      <is>
        <t/>
      </is>
    </oc>
    <nc r="B1404">
      <f>CONCATENATE(RIGHT(LEFT(A1404,26),3))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6" sId="1" odxf="1" dxf="1">
    <oc r="B1405" t="inlineStr">
      <is>
        <t/>
      </is>
    </oc>
    <nc r="B1405">
      <f>CONCATENATE(RIGHT(LEFT(A1405,26),3))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7" sId="1" odxf="1" dxf="1">
    <oc r="B1406" t="inlineStr">
      <is>
        <t/>
      </is>
    </oc>
    <nc r="B1406">
      <f>CONCATENATE(RIGHT(LEFT(A1406,26),3))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8" sId="1" odxf="1" dxf="1">
    <oc r="B1407" t="inlineStr">
      <is>
        <t/>
      </is>
    </oc>
    <nc r="B1407">
      <f>CONCATENATE(RIGHT(LEFT(A1407,26),3))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29" sId="1" odxf="1" dxf="1">
    <oc r="B1408" t="inlineStr">
      <is>
        <t/>
      </is>
    </oc>
    <nc r="B1408">
      <f>CONCATENATE(RIGHT(LEFT(A1408,26),3))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0" sId="1" odxf="1" dxf="1">
    <oc r="B1409" t="inlineStr">
      <is>
        <t/>
      </is>
    </oc>
    <nc r="B1409">
      <f>CONCATENATE(RIGHT(LEFT(A1409,26),3))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1" sId="1" odxf="1" dxf="1">
    <oc r="B1410" t="inlineStr">
      <is>
        <t/>
      </is>
    </oc>
    <nc r="B1410">
      <f>CONCATENATE(RIGHT(LEFT(A1410,26),3))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2" sId="1" odxf="1" dxf="1">
    <oc r="B1411" t="inlineStr">
      <is>
        <t/>
      </is>
    </oc>
    <nc r="B1411">
      <f>CONCATENATE(RIGHT(LEFT(A1411,26),3))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3" sId="1" odxf="1" dxf="1">
    <oc r="B1412" t="inlineStr">
      <is>
        <t/>
      </is>
    </oc>
    <nc r="B1412">
      <f>CONCATENATE(RIGHT(LEFT(A1412,26),3))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4" sId="1" odxf="1" dxf="1">
    <oc r="B1413" t="inlineStr">
      <is>
        <t/>
      </is>
    </oc>
    <nc r="B1413">
      <f>CONCATENATE(RIGHT(LEFT(A1413,26),3))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5" sId="1" odxf="1" dxf="1">
    <oc r="B1414" t="inlineStr">
      <is>
        <t>023</t>
      </is>
    </oc>
    <nc r="B1414">
      <f>CONCATENATE(RIGHT(LEFT(A1414,26),3))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6" sId="1" odxf="1" dxf="1">
    <oc r="B1415" t="inlineStr">
      <is>
        <t>026</t>
      </is>
    </oc>
    <nc r="B1415">
      <f>CONCATENATE(RIGHT(LEFT(A1415,26),3))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7" sId="1" odxf="1" dxf="1">
    <oc r="B1416" t="inlineStr">
      <is>
        <t>026</t>
      </is>
    </oc>
    <nc r="B1416">
      <f>CONCATENATE(RIGHT(LEFT(A1416,26),3))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8" sId="1" odxf="1" dxf="1">
    <oc r="B1417" t="inlineStr">
      <is>
        <t>026</t>
      </is>
    </oc>
    <nc r="B1417">
      <f>CONCATENATE(RIGHT(LEFT(A1417,26),3))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39" sId="1" odxf="1" dxf="1">
    <oc r="B1418" t="inlineStr">
      <is>
        <t>026</t>
      </is>
    </oc>
    <nc r="B1418">
      <f>CONCATENATE(RIGHT(LEFT(A1418,26),3))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0" sId="1" odxf="1" dxf="1">
    <oc r="B1419" t="inlineStr">
      <is>
        <t>026</t>
      </is>
    </oc>
    <nc r="B1419">
      <f>CONCATENATE(RIGHT(LEFT(A1419,26),3))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1" sId="1" odxf="1" dxf="1">
    <oc r="B1420" t="inlineStr">
      <is>
        <t>023</t>
      </is>
    </oc>
    <nc r="B1420">
      <f>CONCATENATE(RIGHT(LEFT(A1420,26),3))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2" sId="1" odxf="1" dxf="1">
    <oc r="B1421" t="inlineStr">
      <is>
        <t>026</t>
      </is>
    </oc>
    <nc r="B1421">
      <f>CONCATENATE(RIGHT(LEFT(A1421,26),3))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3" sId="1" odxf="1" dxf="1">
    <oc r="B1422" t="inlineStr">
      <is>
        <t>026</t>
      </is>
    </oc>
    <nc r="B1422">
      <f>CONCATENATE(RIGHT(LEFT(A1422,26),3))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4" sId="1" odxf="1" dxf="1">
    <oc r="B1423" t="inlineStr">
      <is>
        <t>026</t>
      </is>
    </oc>
    <nc r="B1423">
      <f>CONCATENATE(RIGHT(LEFT(A1423,26),3))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5" sId="1" odxf="1" dxf="1">
    <oc r="B1424" t="inlineStr">
      <is>
        <t>026</t>
      </is>
    </oc>
    <nc r="B1424">
      <f>CONCATENATE(RIGHT(LEFT(A1424,26),3))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6" sId="1" odxf="1" dxf="1">
    <oc r="B1425" t="inlineStr">
      <is>
        <t>023</t>
      </is>
    </oc>
    <nc r="B1425">
      <f>CONCATENATE(RIGHT(LEFT(A1425,26),3))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7" sId="1" odxf="1" dxf="1">
    <oc r="B1426" t="inlineStr">
      <is>
        <t>023</t>
      </is>
    </oc>
    <nc r="B1426">
      <f>CONCATENATE(RIGHT(LEFT(A1426,26),3))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8" sId="1" odxf="1" dxf="1">
    <oc r="B1427" t="inlineStr">
      <is>
        <t>023</t>
      </is>
    </oc>
    <nc r="B1427">
      <f>CONCATENATE(RIGHT(LEFT(A1427,26),3))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49" sId="1" odxf="1" dxf="1">
    <oc r="B1428" t="inlineStr">
      <is>
        <t>023</t>
      </is>
    </oc>
    <nc r="B1428">
      <f>CONCATENATE(RIGHT(LEFT(A1428,26),3))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0" sId="1" odxf="1" dxf="1">
    <oc r="B1429" t="inlineStr">
      <is>
        <t>026</t>
      </is>
    </oc>
    <nc r="B1429">
      <f>CONCATENATE(RIGHT(LEFT(A1429,26),3))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1" sId="1" odxf="1" dxf="1">
    <oc r="B1430" t="inlineStr">
      <is>
        <t>026</t>
      </is>
    </oc>
    <nc r="B1430">
      <f>CONCATENATE(RIGHT(LEFT(A1430,26),3))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2" sId="1" odxf="1" dxf="1">
    <oc r="B1431" t="inlineStr">
      <is>
        <t/>
      </is>
    </oc>
    <nc r="B1431">
      <f>CONCATENATE(RIGHT(LEFT(A1431,26),3))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3" sId="1" odxf="1" dxf="1">
    <oc r="B1432" t="inlineStr">
      <is>
        <t/>
      </is>
    </oc>
    <nc r="B1432">
      <f>CONCATENATE(RIGHT(LEFT(A1432,26),3))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4" sId="1" odxf="1" dxf="1">
    <oc r="B1433" t="inlineStr">
      <is>
        <t/>
      </is>
    </oc>
    <nc r="B1433">
      <f>CONCATENATE(RIGHT(LEFT(A1433,26),3))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5" sId="1" odxf="1" dxf="1">
    <oc r="B1434" t="inlineStr">
      <is>
        <t/>
      </is>
    </oc>
    <nc r="B1434">
      <f>CONCATENATE(RIGHT(LEFT(A1434,26),3))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6" sId="1" odxf="1" dxf="1">
    <oc r="B1435" t="inlineStr">
      <is>
        <t/>
      </is>
    </oc>
    <nc r="B1435">
      <f>CONCATENATE(RIGHT(LEFT(A1435,26),3))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7" sId="1" odxf="1" dxf="1">
    <oc r="B1436" t="inlineStr">
      <is>
        <t/>
      </is>
    </oc>
    <nc r="B1436">
      <f>CONCATENATE(RIGHT(LEFT(A1436,26),3))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8" sId="1" odxf="1" dxf="1">
    <oc r="B1437" t="inlineStr">
      <is>
        <t/>
      </is>
    </oc>
    <nc r="B1437">
      <f>CONCATENATE(RIGHT(LEFT(A1437,26),3))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59" sId="1" odxf="1" dxf="1">
    <oc r="B1438" t="inlineStr">
      <is>
        <t/>
      </is>
    </oc>
    <nc r="B1438">
      <f>CONCATENATE(RIGHT(LEFT(A1438,26),3))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0" sId="1" odxf="1" dxf="1">
    <oc r="B1439" t="inlineStr">
      <is>
        <t/>
      </is>
    </oc>
    <nc r="B1439">
      <f>CONCATENATE(RIGHT(LEFT(A1439,26),3))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1" sId="1" odxf="1" dxf="1">
    <oc r="B1440" t="inlineStr">
      <is>
        <t/>
      </is>
    </oc>
    <nc r="B1440">
      <f>CONCATENATE(RIGHT(LEFT(A1440,26),3))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2" sId="1" odxf="1" dxf="1">
    <oc r="B1441" t="inlineStr">
      <is>
        <t/>
      </is>
    </oc>
    <nc r="B1441">
      <f>CONCATENATE(RIGHT(LEFT(A1441,26),3))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3" sId="1" odxf="1" dxf="1">
    <oc r="B1442" t="inlineStr">
      <is>
        <t/>
      </is>
    </oc>
    <nc r="B1442">
      <f>CONCATENATE(RIGHT(LEFT(A1442,26),3))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4" sId="1" odxf="1" dxf="1">
    <oc r="B1443" t="inlineStr">
      <is>
        <t/>
      </is>
    </oc>
    <nc r="B1443">
      <f>CONCATENATE(RIGHT(LEFT(A1443,26),3))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5" sId="1" odxf="1" dxf="1">
    <oc r="B1444" t="inlineStr">
      <is>
        <t/>
      </is>
    </oc>
    <nc r="B1444">
      <f>CONCATENATE(RIGHT(LEFT(A1444,26),3))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6" sId="1" odxf="1" dxf="1">
    <oc r="B1445" t="inlineStr">
      <is>
        <t/>
      </is>
    </oc>
    <nc r="B1445">
      <f>CONCATENATE(RIGHT(LEFT(A1445,26),3))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7" sId="1" odxf="1" dxf="1">
    <oc r="B1446" t="inlineStr">
      <is>
        <t/>
      </is>
    </oc>
    <nc r="B1446">
      <f>CONCATENATE(RIGHT(LEFT(A1446,26),3))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8" sId="1" odxf="1" dxf="1">
    <oc r="B1447" t="inlineStr">
      <is>
        <t>023</t>
      </is>
    </oc>
    <nc r="B1447">
      <f>CONCATENATE(RIGHT(LEFT(A1447,26),3))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69" sId="1" odxf="1" dxf="1">
    <oc r="B1448" t="inlineStr">
      <is>
        <t/>
      </is>
    </oc>
    <nc r="B1448">
      <f>CONCATENATE(RIGHT(LEFT(A1448,26),3))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0" sId="1" odxf="1" dxf="1">
    <oc r="B1449" t="inlineStr">
      <is>
        <t>013</t>
      </is>
    </oc>
    <nc r="B1449">
      <f>CONCATENATE(RIGHT(LEFT(A1449,26),3))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1" sId="1" odxf="1" dxf="1">
    <oc r="B1450" t="inlineStr">
      <is>
        <t>027</t>
      </is>
    </oc>
    <nc r="B1450">
      <f>CONCATENATE(RIGHT(LEFT(A1450,26),3))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2" sId="1" odxf="1" dxf="1">
    <oc r="B1451" t="inlineStr">
      <is>
        <t>011</t>
      </is>
    </oc>
    <nc r="B1451">
      <f>CONCATENATE(RIGHT(LEFT(A1451,26),3))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3" sId="1" odxf="1" dxf="1">
    <oc r="B1452" t="inlineStr">
      <is>
        <t>007</t>
      </is>
    </oc>
    <nc r="B1452">
      <f>CONCATENATE(RIGHT(LEFT(A1452,26),3))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4" sId="1" odxf="1" dxf="1">
    <oc r="B1453" t="inlineStr">
      <is>
        <t>013</t>
      </is>
    </oc>
    <nc r="B1453">
      <f>CONCATENATE(RIGHT(LEFT(A1453,26),3))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5" sId="1" odxf="1" dxf="1">
    <oc r="B1454" t="inlineStr">
      <is>
        <t>016</t>
      </is>
    </oc>
    <nc r="B1454">
      <f>CONCATENATE(RIGHT(LEFT(A1454,26),3))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6" sId="1" odxf="1" dxf="1">
    <oc r="B1455" t="inlineStr">
      <is>
        <t>008</t>
      </is>
    </oc>
    <nc r="B1455">
      <f>CONCATENATE(RIGHT(LEFT(A1455,26),3))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7" sId="1" odxf="1" dxf="1">
    <oc r="B1456" t="inlineStr">
      <is>
        <t>027</t>
      </is>
    </oc>
    <nc r="B1456">
      <f>CONCATENATE(RIGHT(LEFT(A1456,26),3))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8" sId="1" odxf="1" dxf="1">
    <oc r="B1457" t="inlineStr">
      <is>
        <t/>
      </is>
    </oc>
    <nc r="B1457">
      <f>CONCATENATE(RIGHT(LEFT(A1457,26),3))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79" sId="1" odxf="1" dxf="1">
    <oc r="B1458" t="inlineStr">
      <is>
        <t/>
      </is>
    </oc>
    <nc r="B1458">
      <f>CONCATENATE(RIGHT(LEFT(A1458,26),3))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0" sId="1" odxf="1" dxf="1">
    <oc r="B1459" t="inlineStr">
      <is>
        <t/>
      </is>
    </oc>
    <nc r="B1459">
      <f>CONCATENATE(RIGHT(LEFT(A1459,26),3))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1" sId="1" odxf="1" dxf="1">
    <oc r="B1460" t="inlineStr">
      <is>
        <t>026</t>
      </is>
    </oc>
    <nc r="B1460">
      <f>CONCATENATE(RIGHT(LEFT(A1460,26),3))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2" sId="1" odxf="1" dxf="1">
    <oc r="B1461" t="inlineStr">
      <is>
        <t>026</t>
      </is>
    </oc>
    <nc r="B1461">
      <f>CONCATENATE(RIGHT(LEFT(A1461,26),3))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3" sId="1" odxf="1" dxf="1">
    <oc r="B1462" t="inlineStr">
      <is>
        <t>004</t>
      </is>
    </oc>
    <nc r="B1462">
      <f>CONCATENATE(RIGHT(LEFT(A1462,26),3))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4" sId="1" odxf="1" dxf="1">
    <oc r="B1463" t="inlineStr">
      <is>
        <t>004</t>
      </is>
    </oc>
    <nc r="B1463">
      <f>CONCATENATE(RIGHT(LEFT(A1463,26),3))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5" sId="1" odxf="1" dxf="1">
    <oc r="B1464" t="inlineStr">
      <is>
        <t/>
      </is>
    </oc>
    <nc r="B1464">
      <f>CONCATENATE(RIGHT(LEFT(A1464,26),3))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6" sId="1" odxf="1" dxf="1">
    <oc r="B1465" t="inlineStr">
      <is>
        <t/>
      </is>
    </oc>
    <nc r="B1465">
      <f>CONCATENATE(RIGHT(LEFT(A1465,26),3))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7" sId="1" odxf="1" dxf="1">
    <oc r="B1466" t="inlineStr">
      <is>
        <t/>
      </is>
    </oc>
    <nc r="B1466">
      <f>CONCATENATE(RIGHT(LEFT(A1466,26),3))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8" sId="1" odxf="1" dxf="1">
    <oc r="B1467" t="inlineStr">
      <is>
        <t/>
      </is>
    </oc>
    <nc r="B1467">
      <f>CONCATENATE(RIGHT(LEFT(A1467,26),3))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89" sId="1" odxf="1" dxf="1">
    <oc r="B1468" t="inlineStr">
      <is>
        <t/>
      </is>
    </oc>
    <nc r="B1468">
      <f>CONCATENATE(RIGHT(LEFT(A1468,26),3))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0" sId="1" odxf="1" dxf="1">
    <oc r="B1469" t="inlineStr">
      <is>
        <t/>
      </is>
    </oc>
    <nc r="B1469">
      <f>CONCATENATE(RIGHT(LEFT(A1469,26),3))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1" sId="1" odxf="1" dxf="1">
    <oc r="B1470" t="inlineStr">
      <is>
        <t/>
      </is>
    </oc>
    <nc r="B1470">
      <f>CONCATENATE(RIGHT(LEFT(A1470,26),3))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2" sId="1" odxf="1" dxf="1">
    <oc r="B1471" t="inlineStr">
      <is>
        <t/>
      </is>
    </oc>
    <nc r="B1471">
      <f>CONCATENATE(RIGHT(LEFT(A1471,26),3))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3" sId="1" odxf="1" dxf="1">
    <oc r="B1472" t="inlineStr">
      <is>
        <t/>
      </is>
    </oc>
    <nc r="B1472">
      <f>CONCATENATE(RIGHT(LEFT(A1472,26),3))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4" sId="1" odxf="1" dxf="1">
    <oc r="B1473" t="inlineStr">
      <is>
        <t/>
      </is>
    </oc>
    <nc r="B1473">
      <f>CONCATENATE(RIGHT(LEFT(A1473,26),3))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5" sId="1" odxf="1" dxf="1">
    <oc r="B1474" t="inlineStr">
      <is>
        <t/>
      </is>
    </oc>
    <nc r="B1474">
      <f>CONCATENATE(RIGHT(LEFT(A1474,26),3))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6" sId="1" odxf="1" dxf="1">
    <oc r="B1475" t="inlineStr">
      <is>
        <t/>
      </is>
    </oc>
    <nc r="B1475">
      <f>CONCATENATE(RIGHT(LEFT(A1475,26),3))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7" sId="1" odxf="1" dxf="1">
    <oc r="B1476" t="inlineStr">
      <is>
        <t/>
      </is>
    </oc>
    <nc r="B1476">
      <f>CONCATENATE(RIGHT(LEFT(A1476,26),3))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8" sId="1" odxf="1" dxf="1">
    <oc r="B1477" t="inlineStr">
      <is>
        <t/>
      </is>
    </oc>
    <nc r="B1477">
      <f>CONCATENATE(RIGHT(LEFT(A1477,26),3))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399" sId="1" odxf="1" dxf="1">
    <oc r="B1478" t="inlineStr">
      <is>
        <t/>
      </is>
    </oc>
    <nc r="B1478">
      <f>CONCATENATE(RIGHT(LEFT(A1478,26),3))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0" sId="1" odxf="1" dxf="1">
    <oc r="B1479" t="inlineStr">
      <is>
        <t/>
      </is>
    </oc>
    <nc r="B1479">
      <f>CONCATENATE(RIGHT(LEFT(A1479,26),3))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1" sId="1" odxf="1" dxf="1">
    <oc r="B1480" t="inlineStr">
      <is>
        <t/>
      </is>
    </oc>
    <nc r="B1480">
      <f>CONCATENATE(RIGHT(LEFT(A1480,26),3))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2" sId="1" odxf="1" dxf="1">
    <oc r="B1481" t="inlineStr">
      <is>
        <t/>
      </is>
    </oc>
    <nc r="B1481">
      <f>CONCATENATE(RIGHT(LEFT(A1481,26),3))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3" sId="1" odxf="1" dxf="1">
    <oc r="B1482" t="inlineStr">
      <is>
        <t/>
      </is>
    </oc>
    <nc r="B1482">
      <f>CONCATENATE(RIGHT(LEFT(A1482,26),3))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4" sId="1" odxf="1" dxf="1">
    <oc r="B809" t="inlineStr">
      <is>
        <t>004</t>
      </is>
    </oc>
    <nc r="B809">
      <f>CONCATENATE(RIGHT(LEFT(A809,26),3))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5" sId="1" odxf="1" dxf="1">
    <oc r="B810" t="inlineStr">
      <is>
        <t>004</t>
      </is>
    </oc>
    <nc r="B810">
      <f>CONCATENATE(RIGHT(LEFT(A810,26),3))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6" sId="1" odxf="1" dxf="1">
    <oc r="B811" t="inlineStr">
      <is>
        <t>004</t>
      </is>
    </oc>
    <nc r="B811">
      <f>CONCATENATE(RIGHT(LEFT(A811,26),3))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7" sId="1" odxf="1" dxf="1">
    <oc r="B812" t="inlineStr">
      <is>
        <t>004</t>
      </is>
    </oc>
    <nc r="B812">
      <f>CONCATENATE(RIGHT(LEFT(A812,26),3))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8" sId="1" odxf="1" dxf="1">
    <oc r="B813" t="inlineStr">
      <is>
        <t>004</t>
      </is>
    </oc>
    <nc r="B813">
      <f>CONCATENATE(RIGHT(LEFT(A813,26),3))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09" sId="1" odxf="1" dxf="1">
    <oc r="B814" t="inlineStr">
      <is>
        <t>004</t>
      </is>
    </oc>
    <nc r="B814">
      <f>CONCATENATE(RIGHT(LEFT(A814,26),3))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0" sId="1" odxf="1" dxf="1">
    <oc r="B815" t="inlineStr">
      <is>
        <t>004</t>
      </is>
    </oc>
    <nc r="B815">
      <f>CONCATENATE(RIGHT(LEFT(A815,26),3))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1" sId="1" odxf="1" dxf="1">
    <oc r="B816" t="inlineStr">
      <is>
        <t>004</t>
      </is>
    </oc>
    <nc r="B816">
      <f>CONCATENATE(RIGHT(LEFT(A816,26),3))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2" sId="1" odxf="1" dxf="1">
    <oc r="B817" t="inlineStr">
      <is>
        <t>004</t>
      </is>
    </oc>
    <nc r="B817">
      <f>CONCATENATE(RIGHT(LEFT(A817,26),3))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3" sId="1" odxf="1" dxf="1">
    <oc r="B818" t="inlineStr">
      <is>
        <t>004</t>
      </is>
    </oc>
    <nc r="B818">
      <f>CONCATENATE(RIGHT(LEFT(A818,26),3))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4" sId="1" odxf="1" dxf="1">
    <oc r="B819" t="inlineStr">
      <is>
        <t>004</t>
      </is>
    </oc>
    <nc r="B819">
      <f>CONCATENATE(RIGHT(LEFT(A819,26),3))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5" sId="1" odxf="1" dxf="1">
    <oc r="B820" t="inlineStr">
      <is>
        <t>004</t>
      </is>
    </oc>
    <nc r="B820">
      <f>CONCATENATE(RIGHT(LEFT(A820,26),3))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6" sId="1" odxf="1" dxf="1">
    <oc r="B821" t="inlineStr">
      <is>
        <t>004</t>
      </is>
    </oc>
    <nc r="B821">
      <f>CONCATENATE(RIGHT(LEFT(A821,26),3))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7" sId="1" odxf="1" dxf="1">
    <oc r="B822" t="inlineStr">
      <is>
        <t>004</t>
      </is>
    </oc>
    <nc r="B822">
      <f>CONCATENATE(RIGHT(LEFT(A822,26),3))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8" sId="1" odxf="1" dxf="1">
    <oc r="B823" t="inlineStr">
      <is>
        <t>004</t>
      </is>
    </oc>
    <nc r="B823">
      <f>CONCATENATE(RIGHT(LEFT(A823,26),3))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19" sId="1" odxf="1" dxf="1">
    <oc r="B824" t="inlineStr">
      <is>
        <t>004</t>
      </is>
    </oc>
    <nc r="B824">
      <f>CONCATENATE(RIGHT(LEFT(A824,26),3))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0" sId="1" odxf="1" dxf="1">
    <oc r="B825" t="inlineStr">
      <is>
        <t>004</t>
      </is>
    </oc>
    <nc r="B825">
      <f>CONCATENATE(RIGHT(LEFT(A825,26),3))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1" sId="1" odxf="1" dxf="1">
    <oc r="B826" t="inlineStr">
      <is>
        <t>004</t>
      </is>
    </oc>
    <nc r="B826">
      <f>CONCATENATE(RIGHT(LEFT(A826,26),3))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2" sId="1" odxf="1" dxf="1">
    <oc r="B827" t="inlineStr">
      <is>
        <t>004</t>
      </is>
    </oc>
    <nc r="B827">
      <f>CONCATENATE(RIGHT(LEFT(A827,26),3))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3" sId="1" odxf="1" dxf="1">
    <oc r="B828" t="inlineStr">
      <is>
        <t>004</t>
      </is>
    </oc>
    <nc r="B828">
      <f>CONCATENATE(RIGHT(LEFT(A828,26),3))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4" sId="1" odxf="1" dxf="1">
    <oc r="B829" t="inlineStr">
      <is>
        <t>004</t>
      </is>
    </oc>
    <nc r="B829">
      <f>CONCATENATE(RIGHT(LEFT(A829,26),3))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5" sId="1" odxf="1" dxf="1">
    <oc r="B830" t="inlineStr">
      <is>
        <t>004</t>
      </is>
    </oc>
    <nc r="B830">
      <f>CONCATENATE(RIGHT(LEFT(A830,26),3))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6" sId="1" odxf="1" dxf="1">
    <oc r="B831" t="inlineStr">
      <is>
        <t>004</t>
      </is>
    </oc>
    <nc r="B831">
      <f>CONCATENATE(RIGHT(LEFT(A831,26),3))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7" sId="1" odxf="1" dxf="1">
    <oc r="B832" t="inlineStr">
      <is>
        <t>004</t>
      </is>
    </oc>
    <nc r="B832">
      <f>CONCATENATE(RIGHT(LEFT(A832,26),3))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8" sId="1" odxf="1" dxf="1">
    <oc r="B833" t="inlineStr">
      <is>
        <t>004</t>
      </is>
    </oc>
    <nc r="B833">
      <f>CONCATENATE(RIGHT(LEFT(A833,26),3))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29" sId="1" odxf="1" dxf="1">
    <oc r="B834" t="inlineStr">
      <is>
        <t>004</t>
      </is>
    </oc>
    <nc r="B834">
      <f>CONCATENATE(RIGHT(LEFT(A834,26),3))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0" sId="1" odxf="1" dxf="1">
    <oc r="B835" t="inlineStr">
      <is>
        <t>004</t>
      </is>
    </oc>
    <nc r="B835">
      <f>CONCATENATE(RIGHT(LEFT(A835,26),3))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1" sId="1" odxf="1" dxf="1">
    <oc r="B836" t="inlineStr">
      <is>
        <t>004</t>
      </is>
    </oc>
    <nc r="B836">
      <f>CONCATENATE(RIGHT(LEFT(A836,26),3))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2" sId="1" odxf="1" dxf="1">
    <oc r="B837" t="inlineStr">
      <is>
        <t>004</t>
      </is>
    </oc>
    <nc r="B837">
      <f>CONCATENATE(RIGHT(LEFT(A837,26),3))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3" sId="1" odxf="1" dxf="1">
    <oc r="B838" t="inlineStr">
      <is>
        <t>004</t>
      </is>
    </oc>
    <nc r="B838">
      <f>CONCATENATE(RIGHT(LEFT(A838,26),3))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4" sId="1" odxf="1" dxf="1">
    <oc r="B839" t="inlineStr">
      <is>
        <t>004</t>
      </is>
    </oc>
    <nc r="B839">
      <f>CONCATENATE(RIGHT(LEFT(A839,26),3))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5" sId="1" odxf="1" dxf="1">
    <oc r="B840" t="inlineStr">
      <is>
        <t>004</t>
      </is>
    </oc>
    <nc r="B840">
      <f>CONCATENATE(RIGHT(LEFT(A840,26),3))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6" sId="1" odxf="1" dxf="1">
    <oc r="B841" t="inlineStr">
      <is>
        <t>004</t>
      </is>
    </oc>
    <nc r="B841">
      <f>CONCATENATE(RIGHT(LEFT(A841,26),3))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7" sId="1" odxf="1" dxf="1">
    <oc r="B842" t="inlineStr">
      <is>
        <t>004</t>
      </is>
    </oc>
    <nc r="B842">
      <f>CONCATENATE(RIGHT(LEFT(A842,26),3))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8" sId="1" odxf="1" dxf="1">
    <oc r="B843" t="inlineStr">
      <is>
        <t>004</t>
      </is>
    </oc>
    <nc r="B843">
      <f>CONCATENATE(RIGHT(LEFT(A843,26),3))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39" sId="1" odxf="1" dxf="1">
    <oc r="B844" t="inlineStr">
      <is>
        <t>004</t>
      </is>
    </oc>
    <nc r="B844">
      <f>CONCATENATE(RIGHT(LEFT(A844,26),3))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0" sId="1" odxf="1" dxf="1">
    <oc r="B845" t="inlineStr">
      <is>
        <t>004</t>
      </is>
    </oc>
    <nc r="B845">
      <f>CONCATENATE(RIGHT(LEFT(A845,26),3))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1" sId="1" odxf="1" dxf="1">
    <oc r="B846" t="inlineStr">
      <is>
        <t>004</t>
      </is>
    </oc>
    <nc r="B846">
      <f>CONCATENATE(RIGHT(LEFT(A846,26),3))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2" sId="1" odxf="1" dxf="1">
    <oc r="B847" t="inlineStr">
      <is>
        <t>004</t>
      </is>
    </oc>
    <nc r="B847">
      <f>CONCATENATE(RIGHT(LEFT(A847,26),3))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3" sId="1" odxf="1" dxf="1">
    <oc r="B848" t="inlineStr">
      <is>
        <t>004</t>
      </is>
    </oc>
    <nc r="B848">
      <f>CONCATENATE(RIGHT(LEFT(A848,26),3))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4" sId="1" odxf="1" dxf="1">
    <oc r="B849" t="inlineStr">
      <is>
        <t>004</t>
      </is>
    </oc>
    <nc r="B849">
      <f>CONCATENATE(RIGHT(LEFT(A849,26),3))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5" sId="1" odxf="1" dxf="1">
    <oc r="B850" t="inlineStr">
      <is>
        <t>004</t>
      </is>
    </oc>
    <nc r="B850">
      <f>CONCATENATE(RIGHT(LEFT(A850,26),3))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6" sId="1" odxf="1" dxf="1">
    <oc r="B851" t="inlineStr">
      <is>
        <t>004</t>
      </is>
    </oc>
    <nc r="B851">
      <f>CONCATENATE(RIGHT(LEFT(A851,26),3))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7" sId="1" odxf="1" dxf="1">
    <oc r="B852" t="inlineStr">
      <is>
        <t>004</t>
      </is>
    </oc>
    <nc r="B852">
      <f>CONCATENATE(RIGHT(LEFT(A852,26),3))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8" sId="1" odxf="1" dxf="1">
    <oc r="B853" t="inlineStr">
      <is>
        <t>004</t>
      </is>
    </oc>
    <nc r="B853">
      <f>CONCATENATE(RIGHT(LEFT(A853,26),3))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49" sId="1" odxf="1" dxf="1">
    <oc r="B854" t="inlineStr">
      <is>
        <t>004</t>
      </is>
    </oc>
    <nc r="B854">
      <f>CONCATENATE(RIGHT(LEFT(A854,26),3))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0" sId="1" odxf="1" dxf="1">
    <oc r="B855" t="inlineStr">
      <is>
        <t>004</t>
      </is>
    </oc>
    <nc r="B855">
      <f>CONCATENATE(RIGHT(LEFT(A855,26),3))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1" sId="1" odxf="1" dxf="1">
    <oc r="B856" t="inlineStr">
      <is>
        <t>004</t>
      </is>
    </oc>
    <nc r="B856">
      <f>CONCATENATE(RIGHT(LEFT(A856,26),3))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2" sId="1" odxf="1" dxf="1">
    <oc r="B857" t="inlineStr">
      <is>
        <t>004</t>
      </is>
    </oc>
    <nc r="B857">
      <f>CONCATENATE(RIGHT(LEFT(A857,26),3))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3" sId="1" odxf="1" dxf="1">
    <oc r="B858" t="inlineStr">
      <is>
        <t>004</t>
      </is>
    </oc>
    <nc r="B858">
      <f>CONCATENATE(RIGHT(LEFT(A858,26),3))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4" sId="1" odxf="1" dxf="1">
    <oc r="B859" t="inlineStr">
      <is>
        <t>004</t>
      </is>
    </oc>
    <nc r="B859">
      <f>CONCATENATE(RIGHT(LEFT(A859,26),3))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5" sId="1" odxf="1" dxf="1">
    <oc r="B860" t="inlineStr">
      <is>
        <t>004</t>
      </is>
    </oc>
    <nc r="B860">
      <f>CONCATENATE(RIGHT(LEFT(A860,26),3))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6" sId="1" odxf="1" dxf="1">
    <oc r="B861" t="inlineStr">
      <is>
        <t>004</t>
      </is>
    </oc>
    <nc r="B861">
      <f>CONCATENATE(RIGHT(LEFT(A861,26),3))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7" sId="1" odxf="1" dxf="1">
    <oc r="B862" t="inlineStr">
      <is>
        <t>004</t>
      </is>
    </oc>
    <nc r="B862">
      <f>CONCATENATE(RIGHT(LEFT(A862,26),3))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8" sId="1" odxf="1" dxf="1">
    <oc r="B863" t="inlineStr">
      <is>
        <t>004</t>
      </is>
    </oc>
    <nc r="B863">
      <f>CONCATENATE(RIGHT(LEFT(A863,26),3))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59" sId="1" odxf="1" dxf="1">
    <oc r="B864" t="inlineStr">
      <is>
        <t>004</t>
      </is>
    </oc>
    <nc r="B864">
      <f>CONCATENATE(RIGHT(LEFT(A864,26),3))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0" sId="1" odxf="1" dxf="1">
    <oc r="B865" t="inlineStr">
      <is>
        <t>004</t>
      </is>
    </oc>
    <nc r="B865">
      <f>CONCATENATE(RIGHT(LEFT(A865,26),3))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1" sId="1" odxf="1" dxf="1">
    <oc r="B866" t="inlineStr">
      <is>
        <t/>
      </is>
    </oc>
    <nc r="B866">
      <f>CONCATENATE(RIGHT(LEFT(A866,26),3))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2" sId="1" odxf="1" dxf="1">
    <oc r="B867" t="inlineStr">
      <is>
        <t/>
      </is>
    </oc>
    <nc r="B867">
      <f>CONCATENATE(RIGHT(LEFT(A867,26),3))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3" sId="1" odxf="1" dxf="1">
    <oc r="B868" t="inlineStr">
      <is>
        <t>004</t>
      </is>
    </oc>
    <nc r="B868">
      <f>CONCATENATE(RIGHT(LEFT(A868,26),3))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4" sId="1" odxf="1" dxf="1">
    <oc r="B869" t="inlineStr">
      <is>
        <t>004</t>
      </is>
    </oc>
    <nc r="B869">
      <f>CONCATENATE(RIGHT(LEFT(A869,26),3))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5" sId="1" odxf="1" dxf="1">
    <oc r="B870" t="inlineStr">
      <is>
        <t>004</t>
      </is>
    </oc>
    <nc r="B870">
      <f>CONCATENATE(RIGHT(LEFT(A870,26),3))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6" sId="1" odxf="1" dxf="1">
    <oc r="B871" t="inlineStr">
      <is>
        <t>004</t>
      </is>
    </oc>
    <nc r="B871">
      <f>CONCATENATE(RIGHT(LEFT(A871,26),3))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7" sId="1" odxf="1" dxf="1">
    <oc r="B872" t="inlineStr">
      <is>
        <t>004</t>
      </is>
    </oc>
    <nc r="B872">
      <f>CONCATENATE(RIGHT(LEFT(A872,26),3))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8" sId="1" odxf="1" dxf="1">
    <oc r="B873" t="inlineStr">
      <is>
        <t>004</t>
      </is>
    </oc>
    <nc r="B873">
      <f>CONCATENATE(RIGHT(LEFT(A873,26),3))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69" sId="1" odxf="1" dxf="1">
    <oc r="B874" t="inlineStr">
      <is>
        <t>004</t>
      </is>
    </oc>
    <nc r="B874">
      <f>CONCATENATE(RIGHT(LEFT(A874,26),3))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0" sId="1" odxf="1" dxf="1">
    <oc r="B875" t="inlineStr">
      <is>
        <t>004</t>
      </is>
    </oc>
    <nc r="B875">
      <f>CONCATENATE(RIGHT(LEFT(A875,26),3))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1" sId="1" odxf="1" dxf="1">
    <oc r="B876" t="inlineStr">
      <is>
        <t>004</t>
      </is>
    </oc>
    <nc r="B876">
      <f>CONCATENATE(RIGHT(LEFT(A876,26),3))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2" sId="1" odxf="1" dxf="1">
    <oc r="B877" t="inlineStr">
      <is>
        <t>004</t>
      </is>
    </oc>
    <nc r="B877">
      <f>CONCATENATE(RIGHT(LEFT(A877,26),3))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3" sId="1" odxf="1" dxf="1">
    <oc r="B878" t="inlineStr">
      <is>
        <t>004</t>
      </is>
    </oc>
    <nc r="B878">
      <f>CONCATENATE(RIGHT(LEFT(A878,26),3))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4" sId="1" odxf="1" dxf="1">
    <oc r="B879" t="inlineStr">
      <is>
        <t>004</t>
      </is>
    </oc>
    <nc r="B879">
      <f>CONCATENATE(RIGHT(LEFT(A879,26),3))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5" sId="1" odxf="1" dxf="1">
    <oc r="B880" t="inlineStr">
      <is>
        <t>004</t>
      </is>
    </oc>
    <nc r="B880">
      <f>CONCATENATE(RIGHT(LEFT(A880,26),3))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6" sId="1" odxf="1" dxf="1">
    <oc r="B881" t="inlineStr">
      <is>
        <t>004</t>
      </is>
    </oc>
    <nc r="B881">
      <f>CONCATENATE(RIGHT(LEFT(A881,26),3))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7" sId="1" odxf="1" dxf="1">
    <oc r="B882" t="inlineStr">
      <is>
        <t>004</t>
      </is>
    </oc>
    <nc r="B882">
      <f>CONCATENATE(RIGHT(LEFT(A882,26),3))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8" sId="1" odxf="1" dxf="1">
    <oc r="B883" t="inlineStr">
      <is>
        <t>004</t>
      </is>
    </oc>
    <nc r="B883">
      <f>CONCATENATE(RIGHT(LEFT(A883,26),3))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79" sId="1" odxf="1" dxf="1">
    <oc r="B884" t="inlineStr">
      <is>
        <t>004</t>
      </is>
    </oc>
    <nc r="B884">
      <f>CONCATENATE(RIGHT(LEFT(A884,26),3))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0" sId="1" odxf="1" dxf="1">
    <oc r="B885" t="inlineStr">
      <is>
        <t>004</t>
      </is>
    </oc>
    <nc r="B885">
      <f>CONCATENATE(RIGHT(LEFT(A885,26),3))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1" sId="1" odxf="1" dxf="1">
    <oc r="B886" t="inlineStr">
      <is>
        <t>004</t>
      </is>
    </oc>
    <nc r="B886">
      <f>CONCATENATE(RIGHT(LEFT(A886,26),3))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2" sId="1" odxf="1" dxf="1">
    <oc r="B887" t="inlineStr">
      <is>
        <t>004</t>
      </is>
    </oc>
    <nc r="B887">
      <f>CONCATENATE(RIGHT(LEFT(A887,26),3))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3" sId="1" odxf="1" dxf="1">
    <oc r="B888" t="inlineStr">
      <is>
        <t>004</t>
      </is>
    </oc>
    <nc r="B888">
      <f>CONCATENATE(RIGHT(LEFT(A888,26),3))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4" sId="1" odxf="1" dxf="1">
    <oc r="B889" t="inlineStr">
      <is>
        <t>004</t>
      </is>
    </oc>
    <nc r="B889">
      <f>CONCATENATE(RIGHT(LEFT(A889,26),3))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5" sId="1" odxf="1" dxf="1">
    <oc r="B890" t="inlineStr">
      <is>
        <t>004</t>
      </is>
    </oc>
    <nc r="B890">
      <f>CONCATENATE(RIGHT(LEFT(A890,26),3))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6" sId="1" odxf="1" dxf="1">
    <oc r="B891" t="inlineStr">
      <is>
        <t>004</t>
      </is>
    </oc>
    <nc r="B891">
      <f>CONCATENATE(RIGHT(LEFT(A891,26),3))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7" sId="1" odxf="1" dxf="1">
    <oc r="B892" t="inlineStr">
      <is>
        <t>004</t>
      </is>
    </oc>
    <nc r="B892">
      <f>CONCATENATE(RIGHT(LEFT(A892,26),3))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8" sId="1" odxf="1" dxf="1">
    <oc r="B893" t="inlineStr">
      <is>
        <t>004</t>
      </is>
    </oc>
    <nc r="B893">
      <f>CONCATENATE(RIGHT(LEFT(A893,26),3))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89" sId="1" odxf="1" dxf="1">
    <oc r="B894" t="inlineStr">
      <is>
        <t>004</t>
      </is>
    </oc>
    <nc r="B894">
      <f>CONCATENATE(RIGHT(LEFT(A894,26),3))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0" sId="1" odxf="1" dxf="1">
    <oc r="B895" t="inlineStr">
      <is>
        <t>004</t>
      </is>
    </oc>
    <nc r="B895">
      <f>CONCATENATE(RIGHT(LEFT(A895,26),3))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1" sId="1" odxf="1" dxf="1">
    <oc r="B896" t="inlineStr">
      <is>
        <t>004</t>
      </is>
    </oc>
    <nc r="B896">
      <f>CONCATENATE(RIGHT(LEFT(A896,26),3))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2" sId="1" odxf="1" dxf="1">
    <oc r="B897" t="inlineStr">
      <is>
        <t>004</t>
      </is>
    </oc>
    <nc r="B897">
      <f>CONCATENATE(RIGHT(LEFT(A897,26),3))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3" sId="1" odxf="1" dxf="1">
    <oc r="B898" t="inlineStr">
      <is>
        <t>004</t>
      </is>
    </oc>
    <nc r="B898">
      <f>CONCATENATE(RIGHT(LEFT(A898,26),3))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4" sId="1" odxf="1" dxf="1">
    <oc r="B899" t="inlineStr">
      <is>
        <t>004</t>
      </is>
    </oc>
    <nc r="B899">
      <f>CONCATENATE(RIGHT(LEFT(A899,26),3))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5" sId="1" odxf="1" dxf="1">
    <oc r="B900" t="inlineStr">
      <is>
        <t>004</t>
      </is>
    </oc>
    <nc r="B900">
      <f>CONCATENATE(RIGHT(LEFT(A900,26),3))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6" sId="1" odxf="1" dxf="1">
    <oc r="B901" t="inlineStr">
      <is>
        <t>004</t>
      </is>
    </oc>
    <nc r="B901">
      <f>CONCATENATE(RIGHT(LEFT(A901,26),3))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7" sId="1" odxf="1" dxf="1">
    <oc r="B902" t="inlineStr">
      <is>
        <t>004</t>
      </is>
    </oc>
    <nc r="B902">
      <f>CONCATENATE(RIGHT(LEFT(A902,26),3))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8" sId="1" odxf="1" dxf="1">
    <oc r="B903" t="inlineStr">
      <is>
        <t>004</t>
      </is>
    </oc>
    <nc r="B903">
      <f>CONCATENATE(RIGHT(LEFT(A903,26),3))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499" sId="1" odxf="1" dxf="1">
    <oc r="B904" t="inlineStr">
      <is>
        <t>004</t>
      </is>
    </oc>
    <nc r="B904">
      <f>CONCATENATE(RIGHT(LEFT(A904,26),3))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0" sId="1" odxf="1" dxf="1">
    <oc r="B905" t="inlineStr">
      <is>
        <t>004</t>
      </is>
    </oc>
    <nc r="B905">
      <f>CONCATENATE(RIGHT(LEFT(A905,26),3))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1" sId="1" odxf="1" dxf="1">
    <oc r="B906" t="inlineStr">
      <is>
        <t>004</t>
      </is>
    </oc>
    <nc r="B906">
      <f>CONCATENATE(RIGHT(LEFT(A906,26),3))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2" sId="1" odxf="1" dxf="1">
    <oc r="B907" t="inlineStr">
      <is>
        <t>004</t>
      </is>
    </oc>
    <nc r="B907">
      <f>CONCATENATE(RIGHT(LEFT(A907,26),3))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3" sId="1" odxf="1" dxf="1">
    <oc r="B908" t="inlineStr">
      <is>
        <t>004</t>
      </is>
    </oc>
    <nc r="B908">
      <f>CONCATENATE(RIGHT(LEFT(A908,26),3))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4" sId="1" odxf="1" dxf="1">
    <oc r="B909" t="inlineStr">
      <is>
        <t>004</t>
      </is>
    </oc>
    <nc r="B909">
      <f>CONCATENATE(RIGHT(LEFT(A909,26),3))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5" sId="1" odxf="1" dxf="1">
    <oc r="B910" t="inlineStr">
      <is>
        <t>004</t>
      </is>
    </oc>
    <nc r="B910">
      <f>CONCATENATE(RIGHT(LEFT(A910,26),3))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6" sId="1" odxf="1" dxf="1">
    <oc r="B911" t="inlineStr">
      <is>
        <t>004</t>
      </is>
    </oc>
    <nc r="B911">
      <f>CONCATENATE(RIGHT(LEFT(A911,26),3))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7" sId="1" odxf="1" dxf="1">
    <oc r="B912" t="inlineStr">
      <is>
        <t>004</t>
      </is>
    </oc>
    <nc r="B912">
      <f>CONCATENATE(RIGHT(LEFT(A912,26),3))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8" sId="1" odxf="1" dxf="1">
    <oc r="B913" t="inlineStr">
      <is>
        <t>004</t>
      </is>
    </oc>
    <nc r="B913">
      <f>CONCATENATE(RIGHT(LEFT(A913,26),3))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09" sId="1" odxf="1" dxf="1">
    <oc r="B914" t="inlineStr">
      <is>
        <t>004</t>
      </is>
    </oc>
    <nc r="B914">
      <f>CONCATENATE(RIGHT(LEFT(A914,26),3))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0" sId="1" odxf="1" dxf="1">
    <oc r="B915" t="inlineStr">
      <is>
        <t/>
      </is>
    </oc>
    <nc r="B915">
      <f>CONCATENATE(RIGHT(LEFT(A915,26),3))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1" sId="1" odxf="1" dxf="1">
    <oc r="B916" t="inlineStr">
      <is>
        <t/>
      </is>
    </oc>
    <nc r="B916">
      <f>CONCATENATE(RIGHT(LEFT(A916,26),3))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2" sId="1" odxf="1" dxf="1">
    <oc r="B917" t="inlineStr">
      <is>
        <t/>
      </is>
    </oc>
    <nc r="B917">
      <f>CONCATENATE(RIGHT(LEFT(A917,26),3))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3" sId="1" odxf="1" dxf="1">
    <oc r="B918" t="inlineStr">
      <is>
        <t/>
      </is>
    </oc>
    <nc r="B918">
      <f>CONCATENATE(RIGHT(LEFT(A918,26),3))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4" sId="1" odxf="1" dxf="1">
    <oc r="B919" t="inlineStr">
      <is>
        <t/>
      </is>
    </oc>
    <nc r="B919">
      <f>CONCATENATE(RIGHT(LEFT(A919,26),3))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5" sId="1" odxf="1" dxf="1">
    <oc r="B920" t="inlineStr">
      <is>
        <t/>
      </is>
    </oc>
    <nc r="B920">
      <f>CONCATENATE(RIGHT(LEFT(A920,26),3))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6" sId="1" odxf="1" dxf="1">
    <oc r="B921" t="inlineStr">
      <is>
        <t/>
      </is>
    </oc>
    <nc r="B921">
      <f>CONCATENATE(RIGHT(LEFT(A921,26),3))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7" sId="1" odxf="1" dxf="1">
    <oc r="B922" t="inlineStr">
      <is>
        <t/>
      </is>
    </oc>
    <nc r="B922">
      <f>CONCATENATE(RIGHT(LEFT(A922,26),3))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8" sId="1" odxf="1" dxf="1">
    <oc r="B923" t="inlineStr">
      <is>
        <t>005</t>
      </is>
    </oc>
    <nc r="B923">
      <f>CONCATENATE(RIGHT(LEFT(A923,26),3))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19" sId="1" odxf="1" dxf="1">
    <oc r="B924" t="inlineStr">
      <is>
        <t>004</t>
      </is>
    </oc>
    <nc r="B924">
      <f>CONCATENATE(RIGHT(LEFT(A924,26),3))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0" sId="1" odxf="1" dxf="1">
    <oc r="B925" t="inlineStr">
      <is>
        <t>004</t>
      </is>
    </oc>
    <nc r="B925">
      <f>CONCATENATE(RIGHT(LEFT(A925,26),3))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1" sId="1" odxf="1" dxf="1">
    <oc r="B926" t="inlineStr">
      <is>
        <t>004</t>
      </is>
    </oc>
    <nc r="B926">
      <f>CONCATENATE(RIGHT(LEFT(A926,26),3))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2" sId="1" odxf="1" dxf="1">
    <oc r="B927" t="inlineStr">
      <is>
        <t>004</t>
      </is>
    </oc>
    <nc r="B927">
      <f>CONCATENATE(RIGHT(LEFT(A927,26),3))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3" sId="1" odxf="1" dxf="1">
    <oc r="B928" t="inlineStr">
      <is>
        <t>004</t>
      </is>
    </oc>
    <nc r="B928">
      <f>CONCATENATE(RIGHT(LEFT(A928,26),3))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4" sId="1" odxf="1" dxf="1">
    <oc r="B929" t="inlineStr">
      <is>
        <t>005</t>
      </is>
    </oc>
    <nc r="B929">
      <f>CONCATENATE(RIGHT(LEFT(A929,26),3))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5" sId="1" odxf="1" dxf="1">
    <oc r="B930" t="inlineStr">
      <is>
        <t>004</t>
      </is>
    </oc>
    <nc r="B930">
      <f>CONCATENATE(RIGHT(LEFT(A930,26),3))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6" sId="1" odxf="1" dxf="1">
    <oc r="B931" t="inlineStr">
      <is>
        <t>004</t>
      </is>
    </oc>
    <nc r="B931">
      <f>CONCATENATE(RIGHT(LEFT(A931,26),3))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7" sId="1" odxf="1" dxf="1">
    <oc r="B932" t="inlineStr">
      <is>
        <t>004</t>
      </is>
    </oc>
    <nc r="B932">
      <f>CONCATENATE(RIGHT(LEFT(A932,26),3))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8" sId="1" odxf="1" dxf="1">
    <oc r="B933" t="inlineStr">
      <is>
        <t>032</t>
      </is>
    </oc>
    <nc r="B933">
      <f>CONCATENATE(RIGHT(LEFT(A933,26),3))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29" sId="1" odxf="1" dxf="1">
    <oc r="B934" t="inlineStr">
      <is>
        <t>004</t>
      </is>
    </oc>
    <nc r="B934">
      <f>CONCATENATE(RIGHT(LEFT(A934,26),3))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0" sId="1" odxf="1" dxf="1">
    <oc r="B935" t="inlineStr">
      <is>
        <t>004</t>
      </is>
    </oc>
    <nc r="B935">
      <f>CONCATENATE(RIGHT(LEFT(A935,26),3))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1" sId="1" odxf="1" dxf="1">
    <oc r="B936" t="inlineStr">
      <is>
        <t>004</t>
      </is>
    </oc>
    <nc r="B936">
      <f>CONCATENATE(RIGHT(LEFT(A936,26),3))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2" sId="1" odxf="1" dxf="1">
    <oc r="B937" t="inlineStr">
      <is>
        <t>004</t>
      </is>
    </oc>
    <nc r="B937">
      <f>CONCATENATE(RIGHT(LEFT(A937,26),3))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3" sId="1" odxf="1" dxf="1">
    <oc r="B938" t="inlineStr">
      <is>
        <t>004</t>
      </is>
    </oc>
    <nc r="B938">
      <f>CONCATENATE(RIGHT(LEFT(A938,26),3))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4" sId="1" odxf="1" dxf="1">
    <oc r="B939" t="inlineStr">
      <is>
        <t>032</t>
      </is>
    </oc>
    <nc r="B939">
      <f>CONCATENATE(RIGHT(LEFT(A939,26),3))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5" sId="1" odxf="1" dxf="1">
    <oc r="B940" t="inlineStr">
      <is>
        <t>032</t>
      </is>
    </oc>
    <nc r="B940">
      <f>CONCATENATE(RIGHT(LEFT(A940,26),3))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6" sId="1" odxf="1" dxf="1">
    <oc r="B941" t="inlineStr">
      <is>
        <t>004</t>
      </is>
    </oc>
    <nc r="B941">
      <f>CONCATENATE(RIGHT(LEFT(A941,26),3))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7" sId="1" odxf="1" dxf="1">
    <oc r="B942" t="inlineStr">
      <is>
        <t/>
      </is>
    </oc>
    <nc r="B942">
      <f>CONCATENATE(RIGHT(LEFT(A942,26),3))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8" sId="1" odxf="1" dxf="1">
    <oc r="B943" t="inlineStr">
      <is>
        <t/>
      </is>
    </oc>
    <nc r="B943">
      <f>CONCATENATE(RIGHT(LEFT(A943,26),3))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39" sId="1" odxf="1" dxf="1">
    <oc r="B944" t="inlineStr">
      <is>
        <t/>
      </is>
    </oc>
    <nc r="B944">
      <f>CONCATENATE(RIGHT(LEFT(A944,26),3))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0" sId="1" odxf="1" dxf="1">
    <oc r="B945" t="inlineStr">
      <is>
        <t/>
      </is>
    </oc>
    <nc r="B945">
      <f>CONCATENATE(RIGHT(LEFT(A945,26),3))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1" sId="1" odxf="1" dxf="1">
    <oc r="B946" t="inlineStr">
      <is>
        <t/>
      </is>
    </oc>
    <nc r="B946">
      <f>CONCATENATE(RIGHT(LEFT(A946,26),3))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2" sId="1" odxf="1" dxf="1">
    <oc r="B947" t="inlineStr">
      <is>
        <t/>
      </is>
    </oc>
    <nc r="B947">
      <f>CONCATENATE(RIGHT(LEFT(A947,26),3))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3" sId="1" odxf="1" dxf="1">
    <oc r="B948" t="inlineStr">
      <is>
        <t/>
      </is>
    </oc>
    <nc r="B948">
      <f>CONCATENATE(RIGHT(LEFT(A948,26),3))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4" sId="1" odxf="1" dxf="1">
    <oc r="B949" t="inlineStr">
      <is>
        <t/>
      </is>
    </oc>
    <nc r="B949">
      <f>CONCATENATE(RIGHT(LEFT(A949,26),3))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5" sId="1" odxf="1" dxf="1">
    <oc r="B950" t="inlineStr">
      <is>
        <t/>
      </is>
    </oc>
    <nc r="B950">
      <f>CONCATENATE(RIGHT(LEFT(A950,26),3))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6" sId="1" odxf="1" dxf="1">
    <oc r="B951" t="inlineStr">
      <is>
        <t/>
      </is>
    </oc>
    <nc r="B951">
      <f>CONCATENATE(RIGHT(LEFT(A951,26),3))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7" sId="1" odxf="1" dxf="1">
    <oc r="B952" t="inlineStr">
      <is>
        <t/>
      </is>
    </oc>
    <nc r="B952">
      <f>CONCATENATE(RIGHT(LEFT(A952,26),3))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8" sId="1" odxf="1" dxf="1">
    <oc r="B953" t="inlineStr">
      <is>
        <t/>
      </is>
    </oc>
    <nc r="B953">
      <f>CONCATENATE(RIGHT(LEFT(A953,26),3))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49" sId="1" odxf="1" dxf="1">
    <oc r="B954" t="inlineStr">
      <is>
        <t/>
      </is>
    </oc>
    <nc r="B954">
      <f>CONCATENATE(RIGHT(LEFT(A954,26),3))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0" sId="1" odxf="1" dxf="1">
    <oc r="B955" t="inlineStr">
      <is>
        <t/>
      </is>
    </oc>
    <nc r="B955">
      <f>CONCATENATE(RIGHT(LEFT(A955,26),3))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1" sId="1" odxf="1" dxf="1">
    <oc r="B956" t="inlineStr">
      <is>
        <t/>
      </is>
    </oc>
    <nc r="B956">
      <f>CONCATENATE(RIGHT(LEFT(A956,26),3))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2" sId="1" odxf="1" dxf="1">
    <oc r="B957" t="inlineStr">
      <is>
        <t/>
      </is>
    </oc>
    <nc r="B957">
      <f>CONCATENATE(RIGHT(LEFT(A957,26),3))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3" sId="1" odxf="1" dxf="1">
    <oc r="B958" t="inlineStr">
      <is>
        <t/>
      </is>
    </oc>
    <nc r="B958">
      <f>CONCATENATE(RIGHT(LEFT(A958,26),3))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4" sId="1" odxf="1" dxf="1">
    <oc r="B959" t="inlineStr">
      <is>
        <t/>
      </is>
    </oc>
    <nc r="B959">
      <f>CONCATENATE(RIGHT(LEFT(A959,26),3))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5" sId="1" odxf="1" dxf="1">
    <oc r="B960" t="inlineStr">
      <is>
        <t/>
      </is>
    </oc>
    <nc r="B960">
      <f>CONCATENATE(RIGHT(LEFT(A960,26),3))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6" sId="1" odxf="1" dxf="1">
    <oc r="B961" t="inlineStr">
      <is>
        <t/>
      </is>
    </oc>
    <nc r="B961">
      <f>CONCATENATE(RIGHT(LEFT(A961,26),3))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7" sId="1" odxf="1" dxf="1">
    <oc r="B962" t="inlineStr">
      <is>
        <t/>
      </is>
    </oc>
    <nc r="B962">
      <f>CONCATENATE(RIGHT(LEFT(A962,26),3))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8" sId="1" odxf="1" dxf="1">
    <oc r="B963" t="inlineStr">
      <is>
        <t/>
      </is>
    </oc>
    <nc r="B963">
      <f>CONCATENATE(RIGHT(LEFT(A963,26),3))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59" sId="1" odxf="1" dxf="1">
    <oc r="B964" t="inlineStr">
      <is>
        <t/>
      </is>
    </oc>
    <nc r="B964">
      <f>CONCATENATE(RIGHT(LEFT(A964,26),3))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0" sId="1" odxf="1" dxf="1">
    <oc r="B965" t="inlineStr">
      <is>
        <t/>
      </is>
    </oc>
    <nc r="B965">
      <f>CONCATENATE(RIGHT(LEFT(A965,26),3))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1" sId="1" odxf="1" dxf="1">
    <oc r="B966" t="inlineStr">
      <is>
        <t/>
      </is>
    </oc>
    <nc r="B966">
      <f>CONCATENATE(RIGHT(LEFT(A966,26),3))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2" sId="1" odxf="1" dxf="1">
    <oc r="B967" t="inlineStr">
      <is>
        <t/>
      </is>
    </oc>
    <nc r="B967">
      <f>CONCATENATE(RIGHT(LEFT(A967,26),3))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3" sId="1" odxf="1" dxf="1">
    <oc r="B968" t="inlineStr">
      <is>
        <t/>
      </is>
    </oc>
    <nc r="B968">
      <f>CONCATENATE(RIGHT(LEFT(A968,26),3))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4" sId="1" odxf="1" dxf="1">
    <oc r="B969" t="inlineStr">
      <is>
        <t/>
      </is>
    </oc>
    <nc r="B969">
      <f>CONCATENATE(RIGHT(LEFT(A969,26),3))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5" sId="1" odxf="1" dxf="1">
    <oc r="B970" t="inlineStr">
      <is>
        <t/>
      </is>
    </oc>
    <nc r="B970">
      <f>CONCATENATE(RIGHT(LEFT(A970,26),3))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6" sId="1" odxf="1" dxf="1">
    <oc r="B971" t="inlineStr">
      <is>
        <t/>
      </is>
    </oc>
    <nc r="B971">
      <f>CONCATENATE(RIGHT(LEFT(A971,26),3))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7" sId="1" odxf="1" dxf="1">
    <oc r="B972" t="inlineStr">
      <is>
        <t/>
      </is>
    </oc>
    <nc r="B972">
      <f>CONCATENATE(RIGHT(LEFT(A972,26),3))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8" sId="1" odxf="1" dxf="1">
    <oc r="B973" t="inlineStr">
      <is>
        <t/>
      </is>
    </oc>
    <nc r="B973">
      <f>CONCATENATE(RIGHT(LEFT(A973,26),3))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69" sId="1" odxf="1" dxf="1">
    <oc r="B974" t="inlineStr">
      <is>
        <t/>
      </is>
    </oc>
    <nc r="B974">
      <f>CONCATENATE(RIGHT(LEFT(A974,26),3))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0" sId="1" odxf="1" dxf="1">
    <oc r="B975" t="inlineStr">
      <is>
        <t/>
      </is>
    </oc>
    <nc r="B975">
      <f>CONCATENATE(RIGHT(LEFT(A975,26),3))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1" sId="1" odxf="1" dxf="1">
    <oc r="B976" t="inlineStr">
      <is>
        <t>026</t>
      </is>
    </oc>
    <nc r="B976">
      <f>CONCATENATE(RIGHT(LEFT(A976,26),3))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2" sId="1" odxf="1" dxf="1">
    <oc r="B977" t="inlineStr">
      <is>
        <t>026</t>
      </is>
    </oc>
    <nc r="B977">
      <f>CONCATENATE(RIGHT(LEFT(A977,26),3))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3" sId="1" odxf="1" dxf="1">
    <oc r="B978" t="inlineStr">
      <is>
        <t>026</t>
      </is>
    </oc>
    <nc r="B978">
      <f>CONCATENATE(RIGHT(LEFT(A978,26),3))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4" sId="1" odxf="1" dxf="1">
    <oc r="B979" t="inlineStr">
      <is>
        <t>026</t>
      </is>
    </oc>
    <nc r="B979">
      <f>CONCATENATE(RIGHT(LEFT(A979,26),3))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5" sId="1" odxf="1" dxf="1">
    <oc r="B980" t="inlineStr">
      <is>
        <t>026</t>
      </is>
    </oc>
    <nc r="B980">
      <f>CONCATENATE(RIGHT(LEFT(A980,26),3))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6" sId="1" odxf="1" dxf="1">
    <oc r="B981" t="inlineStr">
      <is>
        <t>026</t>
      </is>
    </oc>
    <nc r="B981">
      <f>CONCATENATE(RIGHT(LEFT(A981,26),3))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7" sId="1" odxf="1" dxf="1">
    <oc r="B982" t="inlineStr">
      <is>
        <t/>
      </is>
    </oc>
    <nc r="B982">
      <f>CONCATENATE(RIGHT(LEFT(A982,26),3))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8" sId="1" odxf="1" dxf="1">
    <oc r="B983" t="inlineStr">
      <is>
        <t/>
      </is>
    </oc>
    <nc r="B983">
      <f>CONCATENATE(RIGHT(LEFT(A983,26),3))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79" sId="1" odxf="1" dxf="1">
    <oc r="B984" t="inlineStr">
      <is>
        <t/>
      </is>
    </oc>
    <nc r="B984">
      <f>CONCATENATE(RIGHT(LEFT(A984,26),3))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0" sId="1" odxf="1" dxf="1">
    <oc r="B985" t="inlineStr">
      <is>
        <t/>
      </is>
    </oc>
    <nc r="B985">
      <f>CONCATENATE(RIGHT(LEFT(A985,26),3))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1" sId="1" odxf="1" dxf="1">
    <oc r="B986" t="inlineStr">
      <is>
        <t/>
      </is>
    </oc>
    <nc r="B986">
      <f>CONCATENATE(RIGHT(LEFT(A986,26),3))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2" sId="1" odxf="1" dxf="1">
    <oc r="B987" t="inlineStr">
      <is>
        <t/>
      </is>
    </oc>
    <nc r="B987">
      <f>CONCATENATE(RIGHT(LEFT(A987,26),3))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3" sId="1" odxf="1" dxf="1">
    <oc r="B988" t="inlineStr">
      <is>
        <t/>
      </is>
    </oc>
    <nc r="B988">
      <f>CONCATENATE(RIGHT(LEFT(A988,26),3))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4" sId="1" odxf="1" dxf="1">
    <oc r="B989" t="inlineStr">
      <is>
        <t/>
      </is>
    </oc>
    <nc r="B989">
      <f>CONCATENATE(RIGHT(LEFT(A989,26),3))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5" sId="1" odxf="1" dxf="1">
    <oc r="B990" t="inlineStr">
      <is>
        <t/>
      </is>
    </oc>
    <nc r="B990">
      <f>CONCATENATE(RIGHT(LEFT(A990,26),3))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6" sId="1" odxf="1" dxf="1">
    <oc r="B991" t="inlineStr">
      <is>
        <t/>
      </is>
    </oc>
    <nc r="B991">
      <f>CONCATENATE(RIGHT(LEFT(A991,26),3))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7" sId="1" odxf="1" dxf="1">
    <oc r="B992" t="inlineStr">
      <is>
        <t/>
      </is>
    </oc>
    <nc r="B992">
      <f>CONCATENATE(RIGHT(LEFT(A992,26),3))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8" sId="1" odxf="1" dxf="1">
    <oc r="B993" t="inlineStr">
      <is>
        <t/>
      </is>
    </oc>
    <nc r="B993">
      <f>CONCATENATE(RIGHT(LEFT(A993,26),3))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89" sId="1" odxf="1" dxf="1">
    <oc r="B994" t="inlineStr">
      <is>
        <t/>
      </is>
    </oc>
    <nc r="B994">
      <f>CONCATENATE(RIGHT(LEFT(A994,26),3))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0" sId="1" odxf="1" dxf="1">
    <oc r="B995" t="inlineStr">
      <is>
        <t/>
      </is>
    </oc>
    <nc r="B995">
      <f>CONCATENATE(RIGHT(LEFT(A995,26),3))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1" sId="1" odxf="1" dxf="1">
    <oc r="B996" t="inlineStr">
      <is>
        <t/>
      </is>
    </oc>
    <nc r="B996">
      <f>CONCATENATE(RIGHT(LEFT(A996,26),3))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2" sId="1" odxf="1" dxf="1">
    <oc r="B997" t="inlineStr">
      <is>
        <t/>
      </is>
    </oc>
    <nc r="B997">
      <f>CONCATENATE(RIGHT(LEFT(A997,26),3))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3" sId="1" odxf="1" dxf="1">
    <oc r="B998" t="inlineStr">
      <is>
        <t>004</t>
      </is>
    </oc>
    <nc r="B998">
      <f>CONCATENATE(RIGHT(LEFT(A998,26),3))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4" sId="1" odxf="1" dxf="1">
    <oc r="B999" t="inlineStr">
      <is>
        <t/>
      </is>
    </oc>
    <nc r="B999">
      <f>CONCATENATE(RIGHT(LEFT(A999,26),3))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5" sId="1" odxf="1" dxf="1">
    <oc r="B1000" t="inlineStr">
      <is>
        <t/>
      </is>
    </oc>
    <nc r="B1000">
      <f>CONCATENATE(RIGHT(LEFT(A1000,26),3))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6" sId="1" odxf="1" dxf="1">
    <oc r="B1001" t="inlineStr">
      <is>
        <t/>
      </is>
    </oc>
    <nc r="B1001">
      <f>CONCATENATE(RIGHT(LEFT(A1001,26),3))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7" sId="1" odxf="1" dxf="1">
    <oc r="B1002" t="inlineStr">
      <is>
        <t/>
      </is>
    </oc>
    <nc r="B1002">
      <f>CONCATENATE(RIGHT(LEFT(A1002,26),3))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8" sId="1" odxf="1" dxf="1">
    <oc r="B1003" t="inlineStr">
      <is>
        <t/>
      </is>
    </oc>
    <nc r="B1003">
      <f>CONCATENATE(RIGHT(LEFT(A1003,26),3))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599" sId="1" odxf="1" dxf="1">
    <oc r="B1004" t="inlineStr">
      <is>
        <t/>
      </is>
    </oc>
    <nc r="B1004">
      <f>CONCATENATE(RIGHT(LEFT(A1004,26),3))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0" sId="1" odxf="1" dxf="1">
    <oc r="B1005" t="inlineStr">
      <is>
        <t/>
      </is>
    </oc>
    <nc r="B1005">
      <f>CONCATENATE(RIGHT(LEFT(A1005,26),3))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1" sId="1" odxf="1" dxf="1">
    <oc r="B1006" t="inlineStr">
      <is>
        <t/>
      </is>
    </oc>
    <nc r="B1006">
      <f>CONCATENATE(RIGHT(LEFT(A1006,26),3))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2" sId="1" odxf="1" dxf="1">
    <oc r="B1007" t="inlineStr">
      <is>
        <t/>
      </is>
    </oc>
    <nc r="B1007">
      <f>CONCATENATE(RIGHT(LEFT(A1007,26),3))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3" sId="1" odxf="1" dxf="1">
    <oc r="B1008" t="inlineStr">
      <is>
        <t/>
      </is>
    </oc>
    <nc r="B1008">
      <f>CONCATENATE(RIGHT(LEFT(A1008,26),3))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4" sId="1" odxf="1" dxf="1">
    <oc r="B1009" t="inlineStr">
      <is>
        <t/>
      </is>
    </oc>
    <nc r="B1009">
      <f>CONCATENATE(RIGHT(LEFT(A1009,26),3))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5" sId="1" odxf="1" dxf="1">
    <oc r="B1010" t="inlineStr">
      <is>
        <t/>
      </is>
    </oc>
    <nc r="B1010">
      <f>CONCATENATE(RIGHT(LEFT(A1010,26),3))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6" sId="1" odxf="1" dxf="1">
    <oc r="B1011" t="inlineStr">
      <is>
        <t/>
      </is>
    </oc>
    <nc r="B1011">
      <f>CONCATENATE(RIGHT(LEFT(A1011,26),3))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7" sId="1" odxf="1" dxf="1">
    <oc r="B1012" t="inlineStr">
      <is>
        <t/>
      </is>
    </oc>
    <nc r="B1012">
      <f>CONCATENATE(RIGHT(LEFT(A1012,26),3))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8" sId="1" odxf="1" dxf="1">
    <oc r="B1013" t="inlineStr">
      <is>
        <t/>
      </is>
    </oc>
    <nc r="B1013">
      <f>CONCATENATE(RIGHT(LEFT(A1013,26),3))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09" sId="1" odxf="1" dxf="1">
    <oc r="B1014" t="inlineStr">
      <is>
        <t/>
      </is>
    </oc>
    <nc r="B1014">
      <f>CONCATENATE(RIGHT(LEFT(A1014,26),3))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0" sId="1" odxf="1" dxf="1">
    <oc r="B1015" t="inlineStr">
      <is>
        <t/>
      </is>
    </oc>
    <nc r="B1015">
      <f>CONCATENATE(RIGHT(LEFT(A1015,26),3))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1" sId="1" odxf="1" dxf="1">
    <oc r="B1016" t="inlineStr">
      <is>
        <t/>
      </is>
    </oc>
    <nc r="B1016">
      <f>CONCATENATE(RIGHT(LEFT(A1016,26),3))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2" sId="1" odxf="1" dxf="1">
    <oc r="B1017" t="inlineStr">
      <is>
        <t/>
      </is>
    </oc>
    <nc r="B1017">
      <f>CONCATENATE(RIGHT(LEFT(A1017,26),3))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3" sId="1" odxf="1" dxf="1">
    <oc r="B1018" t="inlineStr">
      <is>
        <t/>
      </is>
    </oc>
    <nc r="B1018">
      <f>CONCATENATE(RIGHT(LEFT(A1018,26),3))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4" sId="1" odxf="1" dxf="1">
    <oc r="B1019" t="inlineStr">
      <is>
        <t/>
      </is>
    </oc>
    <nc r="B1019">
      <f>CONCATENATE(RIGHT(LEFT(A1019,26),3))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5" sId="1" odxf="1" dxf="1">
    <oc r="B1020" t="inlineStr">
      <is>
        <t/>
      </is>
    </oc>
    <nc r="B1020">
      <f>CONCATENATE(RIGHT(LEFT(A1020,26),3))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6" sId="1" odxf="1" dxf="1">
    <oc r="B1021" t="inlineStr">
      <is>
        <t>004</t>
      </is>
    </oc>
    <nc r="B1021">
      <f>CONCATENATE(RIGHT(LEFT(A1021,26),3))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7" sId="1" odxf="1" dxf="1">
    <oc r="B1022" t="inlineStr">
      <is>
        <t>004</t>
      </is>
    </oc>
    <nc r="B1022">
      <f>CONCATENATE(RIGHT(LEFT(A1022,26),3))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8" sId="1" odxf="1" dxf="1">
    <oc r="B1023" t="inlineStr">
      <is>
        <t>004</t>
      </is>
    </oc>
    <nc r="B1023">
      <f>CONCATENATE(RIGHT(LEFT(A1023,26),3))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19" sId="1" odxf="1" dxf="1">
    <oc r="B1024" t="inlineStr">
      <is>
        <t>004</t>
      </is>
    </oc>
    <nc r="B1024">
      <f>CONCATENATE(RIGHT(LEFT(A1024,26),3))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0" sId="1" odxf="1" dxf="1">
    <oc r="B1025" t="inlineStr">
      <is>
        <t>004</t>
      </is>
    </oc>
    <nc r="B1025">
      <f>CONCATENATE(RIGHT(LEFT(A1025,26),3))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1" sId="1" odxf="1" dxf="1">
    <oc r="B1026" t="inlineStr">
      <is>
        <t>004</t>
      </is>
    </oc>
    <nc r="B1026">
      <f>CONCATENATE(RIGHT(LEFT(A1026,26),3))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2" sId="1" odxf="1" dxf="1">
    <oc r="B1027" t="inlineStr">
      <is>
        <t>004</t>
      </is>
    </oc>
    <nc r="B1027">
      <f>CONCATENATE(RIGHT(LEFT(A1027,26),3))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3" sId="1" odxf="1" dxf="1">
    <oc r="B1028" t="inlineStr">
      <is>
        <t>004</t>
      </is>
    </oc>
    <nc r="B1028">
      <f>CONCATENATE(RIGHT(LEFT(A1028,26),3))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4" sId="1" odxf="1" dxf="1">
    <oc r="B1029" t="inlineStr">
      <is>
        <t/>
      </is>
    </oc>
    <nc r="B1029">
      <f>CONCATENATE(RIGHT(LEFT(A1029,26),3))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5" sId="1" odxf="1" dxf="1">
    <oc r="B1030" t="inlineStr">
      <is>
        <t/>
      </is>
    </oc>
    <nc r="B1030">
      <f>CONCATENATE(RIGHT(LEFT(A1030,26),3))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6" sId="1" odxf="1" dxf="1">
    <oc r="B1031" t="inlineStr">
      <is>
        <t/>
      </is>
    </oc>
    <nc r="B1031">
      <f>CONCATENATE(RIGHT(LEFT(A1031,26),3))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7" sId="1" odxf="1" dxf="1">
    <oc r="B1032" t="inlineStr">
      <is>
        <t/>
      </is>
    </oc>
    <nc r="B1032">
      <f>CONCATENATE(RIGHT(LEFT(A1032,26),3))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8" sId="1" odxf="1" dxf="1">
    <oc r="B1033" t="inlineStr">
      <is>
        <t/>
      </is>
    </oc>
    <nc r="B1033">
      <f>CONCATENATE(RIGHT(LEFT(A1033,26),3))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29" sId="1" odxf="1" dxf="1">
    <oc r="B1034" t="inlineStr">
      <is>
        <t/>
      </is>
    </oc>
    <nc r="B1034">
      <f>CONCATENATE(RIGHT(LEFT(A1034,26),3))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0" sId="1" odxf="1" dxf="1">
    <oc r="B1035" t="inlineStr">
      <is>
        <t/>
      </is>
    </oc>
    <nc r="B1035">
      <f>CONCATENATE(RIGHT(LEFT(A1035,26),3))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1" sId="1" odxf="1" dxf="1">
    <oc r="B1036" t="inlineStr">
      <is>
        <t/>
      </is>
    </oc>
    <nc r="B1036">
      <f>CONCATENATE(RIGHT(LEFT(A1036,26),3))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2" sId="1" odxf="1" dxf="1">
    <oc r="B1037" t="inlineStr">
      <is>
        <t>004</t>
      </is>
    </oc>
    <nc r="B1037">
      <f>CONCATENATE(RIGHT(LEFT(A1037,26),3))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3" sId="1" odxf="1" dxf="1">
    <oc r="B1038" t="inlineStr">
      <is>
        <t>033</t>
      </is>
    </oc>
    <nc r="B1038">
      <f>CONCATENATE(RIGHT(LEFT(A1038,26),3))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4" sId="1" odxf="1" dxf="1">
    <oc r="B1039" t="inlineStr">
      <is>
        <t>005</t>
      </is>
    </oc>
    <nc r="B1039">
      <f>CONCATENATE(RIGHT(LEFT(A1039,26),3))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5" sId="1" odxf="1" dxf="1">
    <oc r="B1040" t="inlineStr">
      <is>
        <t>004</t>
      </is>
    </oc>
    <nc r="B1040">
      <f>CONCATENATE(RIGHT(LEFT(A1040,26),3))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6" sId="1" odxf="1" dxf="1">
    <oc r="B1041" t="inlineStr">
      <is>
        <t>004</t>
      </is>
    </oc>
    <nc r="B1041">
      <f>CONCATENATE(RIGHT(LEFT(A1041,26),3))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7" sId="1" odxf="1" dxf="1">
    <oc r="B1042" t="inlineStr">
      <is>
        <t>004</t>
      </is>
    </oc>
    <nc r="B1042">
      <f>CONCATENATE(RIGHT(LEFT(A1042,26),3))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8" sId="1" odxf="1" dxf="1">
    <oc r="B1043" t="inlineStr">
      <is>
        <t>004</t>
      </is>
    </oc>
    <nc r="B1043">
      <f>CONCATENATE(RIGHT(LEFT(A1043,26),3))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39" sId="1" odxf="1" dxf="1">
    <oc r="B1044" t="inlineStr">
      <is>
        <t/>
      </is>
    </oc>
    <nc r="B1044">
      <f>CONCATENATE(RIGHT(LEFT(A1044,26),3))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0" sId="1" odxf="1" dxf="1">
    <oc r="B1045" t="inlineStr">
      <is>
        <t/>
      </is>
    </oc>
    <nc r="B1045">
      <f>CONCATENATE(RIGHT(LEFT(A1045,26),3))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1" sId="1" odxf="1" dxf="1">
    <oc r="B1046" t="inlineStr">
      <is>
        <t/>
      </is>
    </oc>
    <nc r="B1046">
      <f>CONCATENATE(RIGHT(LEFT(A1046,26),3))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2" sId="1" odxf="1" dxf="1">
    <oc r="B1047" t="inlineStr">
      <is>
        <t/>
      </is>
    </oc>
    <nc r="B1047">
      <f>CONCATENATE(RIGHT(LEFT(A1047,26),3))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3" sId="1" odxf="1" dxf="1">
    <oc r="B1048" t="inlineStr">
      <is>
        <t/>
      </is>
    </oc>
    <nc r="B1048">
      <f>CONCATENATE(RIGHT(LEFT(A1048,26),3))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4" sId="1" odxf="1" dxf="1">
    <oc r="B1049" t="inlineStr">
      <is>
        <t>033</t>
      </is>
    </oc>
    <nc r="B1049">
      <f>CONCATENATE(RIGHT(LEFT(A1049,26),3))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5" sId="1" odxf="1" dxf="1">
    <oc r="B1050" t="inlineStr">
      <is>
        <t>033</t>
      </is>
    </oc>
    <nc r="B1050">
      <f>CONCATENATE(RIGHT(LEFT(A1050,26),3))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6" sId="1" odxf="1" dxf="1">
    <oc r="B1051" t="inlineStr">
      <is>
        <t>033</t>
      </is>
    </oc>
    <nc r="B1051">
      <f>CONCATENATE(RIGHT(LEFT(A1051,26),3))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7" sId="1" odxf="1" dxf="1">
    <oc r="B1052" t="inlineStr">
      <is>
        <t>033</t>
      </is>
    </oc>
    <nc r="B1052">
      <f>CONCATENATE(RIGHT(LEFT(A1052,26),3))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8" sId="1" odxf="1" dxf="1">
    <oc r="B1053" t="inlineStr">
      <is>
        <t>033</t>
      </is>
    </oc>
    <nc r="B1053">
      <f>CONCATENATE(RIGHT(LEFT(A1053,26),3))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49" sId="1" odxf="1" dxf="1">
    <oc r="B1054" t="inlineStr">
      <is>
        <t>033</t>
      </is>
    </oc>
    <nc r="B1054">
      <f>CONCATENATE(RIGHT(LEFT(A1054,26),3))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0" sId="1" odxf="1" dxf="1">
    <oc r="B1055" t="inlineStr">
      <is>
        <t>033</t>
      </is>
    </oc>
    <nc r="B1055">
      <f>CONCATENATE(RIGHT(LEFT(A1055,26),3))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1" sId="1" odxf="1" dxf="1">
    <oc r="B1056" t="inlineStr">
      <is>
        <t>033</t>
      </is>
    </oc>
    <nc r="B1056">
      <f>CONCATENATE(RIGHT(LEFT(A1056,26),3))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2" sId="1" odxf="1" dxf="1">
    <oc r="B1057" t="inlineStr">
      <is>
        <t>033</t>
      </is>
    </oc>
    <nc r="B1057">
      <f>CONCATENATE(RIGHT(LEFT(A1057,26),3))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3" sId="1" odxf="1" dxf="1">
    <oc r="B1058" t="inlineStr">
      <is>
        <t>033</t>
      </is>
    </oc>
    <nc r="B1058">
      <f>CONCATENATE(RIGHT(LEFT(A1058,26),3))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4" sId="1" odxf="1" dxf="1">
    <oc r="B1059" t="inlineStr">
      <is>
        <t>033</t>
      </is>
    </oc>
    <nc r="B1059">
      <f>CONCATENATE(RIGHT(LEFT(A1059,26),3))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5" sId="1" odxf="1" dxf="1">
    <oc r="B1060" t="inlineStr">
      <is>
        <t>033</t>
      </is>
    </oc>
    <nc r="B1060">
      <f>CONCATENATE(RIGHT(LEFT(A1060,26),3))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6" sId="1" odxf="1" dxf="1">
    <oc r="B1061" t="inlineStr">
      <is>
        <t>033</t>
      </is>
    </oc>
    <nc r="B1061">
      <f>CONCATENATE(RIGHT(LEFT(A1061,26),3))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7" sId="1" odxf="1" dxf="1">
    <oc r="B1062" t="inlineStr">
      <is>
        <t>033</t>
      </is>
    </oc>
    <nc r="B1062">
      <f>CONCATENATE(RIGHT(LEFT(A1062,26),3))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8" sId="1" odxf="1" dxf="1">
    <oc r="B1063" t="inlineStr">
      <is>
        <t>033</t>
      </is>
    </oc>
    <nc r="B1063">
      <f>CONCATENATE(RIGHT(LEFT(A1063,26),3))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59" sId="1" odxf="1" dxf="1">
    <oc r="B1064" t="inlineStr">
      <is>
        <t>033</t>
      </is>
    </oc>
    <nc r="B1064">
      <f>CONCATENATE(RIGHT(LEFT(A1064,26),3))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0" sId="1" odxf="1" dxf="1">
    <oc r="B1065" t="inlineStr">
      <is>
        <t>033</t>
      </is>
    </oc>
    <nc r="B1065">
      <f>CONCATENATE(RIGHT(LEFT(A1065,26),3))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1" sId="1" odxf="1" dxf="1">
    <oc r="B1066" t="inlineStr">
      <is>
        <t>033</t>
      </is>
    </oc>
    <nc r="B1066">
      <f>CONCATENATE(RIGHT(LEFT(A1066,26),3))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2" sId="1" odxf="1" dxf="1">
    <oc r="B1067" t="inlineStr">
      <is>
        <t>033</t>
      </is>
    </oc>
    <nc r="B1067">
      <f>CONCATENATE(RIGHT(LEFT(A1067,26),3))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3" sId="1" odxf="1" dxf="1">
    <oc r="B1068" t="inlineStr">
      <is>
        <t>033</t>
      </is>
    </oc>
    <nc r="B1068">
      <f>CONCATENATE(RIGHT(LEFT(A1068,26),3))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4" sId="1" odxf="1" dxf="1">
    <oc r="B1069" t="inlineStr">
      <is>
        <t>033</t>
      </is>
    </oc>
    <nc r="B1069">
      <f>CONCATENATE(RIGHT(LEFT(A1069,26),3))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5" sId="1" odxf="1" dxf="1">
    <oc r="B1070" t="inlineStr">
      <is>
        <t>033</t>
      </is>
    </oc>
    <nc r="B1070">
      <f>CONCATENATE(RIGHT(LEFT(A1070,26),3))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6" sId="1" odxf="1" dxf="1">
    <oc r="B1071" t="inlineStr">
      <is>
        <t>033</t>
      </is>
    </oc>
    <nc r="B1071">
      <f>CONCATENATE(RIGHT(LEFT(A1071,26),3))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7" sId="1" odxf="1" dxf="1">
    <oc r="B1072" t="inlineStr">
      <is>
        <t>033</t>
      </is>
    </oc>
    <nc r="B1072">
      <f>CONCATENATE(RIGHT(LEFT(A1072,26),3))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8" sId="1" odxf="1" dxf="1">
    <oc r="B1073" t="inlineStr">
      <is>
        <t>033</t>
      </is>
    </oc>
    <nc r="B1073">
      <f>CONCATENATE(RIGHT(LEFT(A1073,26),3))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69" sId="1" odxf="1" dxf="1">
    <oc r="B1074" t="inlineStr">
      <is>
        <t>033</t>
      </is>
    </oc>
    <nc r="B1074">
      <f>CONCATENATE(RIGHT(LEFT(A1074,26),3))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0" sId="1" odxf="1" dxf="1">
    <oc r="B1075" t="inlineStr">
      <is>
        <t>033</t>
      </is>
    </oc>
    <nc r="B1075">
      <f>CONCATENATE(RIGHT(LEFT(A1075,26),3))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1" sId="1" odxf="1" dxf="1">
    <oc r="B1076" t="inlineStr">
      <is>
        <t>033</t>
      </is>
    </oc>
    <nc r="B1076">
      <f>CONCATENATE(RIGHT(LEFT(A1076,26),3))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2" sId="1" odxf="1" dxf="1">
    <oc r="B1077" t="inlineStr">
      <is>
        <t>033</t>
      </is>
    </oc>
    <nc r="B1077">
      <f>CONCATENATE(RIGHT(LEFT(A1077,26),3))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3" sId="1" odxf="1" dxf="1">
    <oc r="B1078" t="inlineStr">
      <is>
        <t>033</t>
      </is>
    </oc>
    <nc r="B1078">
      <f>CONCATENATE(RIGHT(LEFT(A1078,26),3))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4" sId="1" odxf="1" dxf="1">
    <oc r="B1079" t="inlineStr">
      <is>
        <t>033</t>
      </is>
    </oc>
    <nc r="B1079">
      <f>CONCATENATE(RIGHT(LEFT(A1079,26),3))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5" sId="1" odxf="1" dxf="1">
    <oc r="B1080" t="inlineStr">
      <is>
        <t>033</t>
      </is>
    </oc>
    <nc r="B1080">
      <f>CONCATENATE(RIGHT(LEFT(A1080,26),3))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6" sId="1" odxf="1" dxf="1">
    <oc r="B1081" t="inlineStr">
      <is>
        <t>033</t>
      </is>
    </oc>
    <nc r="B1081">
      <f>CONCATENATE(RIGHT(LEFT(A1081,26),3))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7" sId="1" odxf="1" dxf="1">
    <oc r="B1082" t="inlineStr">
      <is>
        <t>033</t>
      </is>
    </oc>
    <nc r="B1082">
      <f>CONCATENATE(RIGHT(LEFT(A1082,26),3))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8" sId="1" odxf="1" dxf="1">
    <oc r="B1083" t="inlineStr">
      <is>
        <t>033</t>
      </is>
    </oc>
    <nc r="B1083">
      <f>CONCATENATE(RIGHT(LEFT(A1083,26),3))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79" sId="1" odxf="1" dxf="1">
    <oc r="B1084" t="inlineStr">
      <is>
        <t>033</t>
      </is>
    </oc>
    <nc r="B1084">
      <f>CONCATENATE(RIGHT(LEFT(A1084,26),3))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0" sId="1" odxf="1" dxf="1">
    <oc r="B1085" t="inlineStr">
      <is>
        <t>033</t>
      </is>
    </oc>
    <nc r="B1085">
      <f>CONCATENATE(RIGHT(LEFT(A1085,26),3))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1" sId="1" odxf="1" dxf="1">
    <oc r="B1086" t="inlineStr">
      <is>
        <t>033</t>
      </is>
    </oc>
    <nc r="B1086">
      <f>CONCATENATE(RIGHT(LEFT(A1086,26),3))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2" sId="1" odxf="1" dxf="1">
    <oc r="B1087" t="inlineStr">
      <is>
        <t>033</t>
      </is>
    </oc>
    <nc r="B1087">
      <f>CONCATENATE(RIGHT(LEFT(A1087,26),3))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3" sId="1" odxf="1" dxf="1">
    <oc r="B1088" t="inlineStr">
      <is>
        <t>033</t>
      </is>
    </oc>
    <nc r="B1088">
      <f>CONCATENATE(RIGHT(LEFT(A1088,26),3))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4" sId="1" odxf="1" dxf="1">
    <oc r="B1089" t="inlineStr">
      <is>
        <t>033</t>
      </is>
    </oc>
    <nc r="B1089">
      <f>CONCATENATE(RIGHT(LEFT(A1089,26),3))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5" sId="1" odxf="1" dxf="1">
    <oc r="B1090" t="inlineStr">
      <is>
        <t>033</t>
      </is>
    </oc>
    <nc r="B1090">
      <f>CONCATENATE(RIGHT(LEFT(A1090,26),3))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6" sId="1" odxf="1" dxf="1">
    <oc r="B1091" t="inlineStr">
      <is>
        <t>033</t>
      </is>
    </oc>
    <nc r="B1091">
      <f>CONCATENATE(RIGHT(LEFT(A1091,26),3))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7" sId="1" odxf="1" dxf="1">
    <oc r="B1092" t="inlineStr">
      <is>
        <t>033</t>
      </is>
    </oc>
    <nc r="B1092">
      <f>CONCATENATE(RIGHT(LEFT(A1092,26),3))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8" sId="1" odxf="1" dxf="1">
    <oc r="B1093" t="inlineStr">
      <is>
        <t>033</t>
      </is>
    </oc>
    <nc r="B1093">
      <f>CONCATENATE(RIGHT(LEFT(A1093,26),3))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89" sId="1" odxf="1" dxf="1">
    <oc r="B1094" t="inlineStr">
      <is>
        <t/>
      </is>
    </oc>
    <nc r="B1094">
      <f>CONCATENATE(RIGHT(LEFT(A1094,26),3))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0" sId="1" odxf="1" dxf="1">
    <oc r="B1095" t="inlineStr">
      <is>
        <t/>
      </is>
    </oc>
    <nc r="B1095">
      <f>CONCATENATE(RIGHT(LEFT(A1095,26),3))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1" sId="1" odxf="1" dxf="1">
    <oc r="B1096" t="inlineStr">
      <is>
        <t/>
      </is>
    </oc>
    <nc r="B1096">
      <f>CONCATENATE(RIGHT(LEFT(A1096,26),3))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2" sId="1" odxf="1" dxf="1">
    <oc r="B1097" t="inlineStr">
      <is>
        <t/>
      </is>
    </oc>
    <nc r="B1097">
      <f>CONCATENATE(RIGHT(LEFT(A1097,26),3))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3" sId="1" odxf="1" dxf="1">
    <oc r="B1098" t="inlineStr">
      <is>
        <t/>
      </is>
    </oc>
    <nc r="B1098">
      <f>CONCATENATE(RIGHT(LEFT(A1098,26),3))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4" sId="1" odxf="1" dxf="1">
    <oc r="B1099" t="inlineStr">
      <is>
        <t/>
      </is>
    </oc>
    <nc r="B1099">
      <f>CONCATENATE(RIGHT(LEFT(A1099,26),3))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5" sId="1" odxf="1" dxf="1">
    <oc r="B1100" t="inlineStr">
      <is>
        <t/>
      </is>
    </oc>
    <nc r="B1100">
      <f>CONCATENATE(RIGHT(LEFT(A1100,26),3))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6" sId="1" odxf="1" dxf="1">
    <oc r="B1101" t="inlineStr">
      <is>
        <t>004</t>
      </is>
    </oc>
    <nc r="B1101">
      <f>CONCATENATE(RIGHT(LEFT(A1101,26),3))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7" sId="1" odxf="1" dxf="1">
    <oc r="B1102" t="inlineStr">
      <is>
        <t>004</t>
      </is>
    </oc>
    <nc r="B1102">
      <f>CONCATENATE(RIGHT(LEFT(A1102,26),3))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8" sId="1" odxf="1" dxf="1">
    <oc r="B1103" t="inlineStr">
      <is>
        <t>004</t>
      </is>
    </oc>
    <nc r="B1103">
      <f>CONCATENATE(RIGHT(LEFT(A1103,26),3))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699" sId="1" odxf="1" dxf="1">
    <oc r="B1104" t="inlineStr">
      <is>
        <t>004</t>
      </is>
    </oc>
    <nc r="B1104">
      <f>CONCATENATE(RIGHT(LEFT(A1104,26),3))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0" sId="1" odxf="1" dxf="1">
    <oc r="B1105" t="inlineStr">
      <is>
        <t>004</t>
      </is>
    </oc>
    <nc r="B1105">
      <f>CONCATENATE(RIGHT(LEFT(A1105,26),3))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1" sId="1" odxf="1" dxf="1">
    <oc r="B1106" t="inlineStr">
      <is>
        <t>004</t>
      </is>
    </oc>
    <nc r="B1106">
      <f>CONCATENATE(RIGHT(LEFT(A1106,26),3))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2" sId="1" odxf="1" dxf="1">
    <oc r="B1107" t="inlineStr">
      <is>
        <t>004</t>
      </is>
    </oc>
    <nc r="B1107">
      <f>CONCATENATE(RIGHT(LEFT(A1107,26),3))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3" sId="1" odxf="1" dxf="1">
    <oc r="B1108" t="inlineStr">
      <is>
        <t>004</t>
      </is>
    </oc>
    <nc r="B1108">
      <f>CONCATENATE(RIGHT(LEFT(A1108,26),3))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4" sId="1" odxf="1" dxf="1">
    <oc r="B1109" t="inlineStr">
      <is>
        <t>004</t>
      </is>
    </oc>
    <nc r="B1109">
      <f>CONCATENATE(RIGHT(LEFT(A1109,26),3))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5" sId="1" odxf="1" dxf="1">
    <oc r="B1110" t="inlineStr">
      <is>
        <t>005</t>
      </is>
    </oc>
    <nc r="B1110">
      <f>CONCATENATE(RIGHT(LEFT(A1110,26),3))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6" sId="1" odxf="1" dxf="1">
    <oc r="B1111" t="inlineStr">
      <is>
        <t>004</t>
      </is>
    </oc>
    <nc r="B1111">
      <f>CONCATENATE(RIGHT(LEFT(A1111,26),3))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7" sId="1" odxf="1" dxf="1">
    <oc r="B1112" t="inlineStr">
      <is>
        <t>004</t>
      </is>
    </oc>
    <nc r="B1112">
      <f>CONCATENATE(RIGHT(LEFT(A1112,26),3))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8" sId="1" odxf="1" dxf="1">
    <oc r="B1113" t="inlineStr">
      <is>
        <t>004</t>
      </is>
    </oc>
    <nc r="B1113">
      <f>CONCATENATE(RIGHT(LEFT(A1113,26),3))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09" sId="1" odxf="1" dxf="1">
    <oc r="B1114" t="inlineStr">
      <is>
        <t>004</t>
      </is>
    </oc>
    <nc r="B1114">
      <f>CONCATENATE(RIGHT(LEFT(A1114,26),3))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0" sId="1" odxf="1" dxf="1">
    <oc r="B1115" t="inlineStr">
      <is>
        <t>004</t>
      </is>
    </oc>
    <nc r="B1115">
      <f>CONCATENATE(RIGHT(LEFT(A1115,26),3))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1" sId="1" odxf="1" dxf="1">
    <oc r="B1116" t="inlineStr">
      <is>
        <t>004</t>
      </is>
    </oc>
    <nc r="B1116">
      <f>CONCATENATE(RIGHT(LEFT(A1116,26),3))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2" sId="1" odxf="1" dxf="1">
    <oc r="B1117" t="inlineStr">
      <is>
        <t>004</t>
      </is>
    </oc>
    <nc r="B1117">
      <f>CONCATENATE(RIGHT(LEFT(A1117,26),3))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3" sId="1" odxf="1" dxf="1">
    <oc r="B1118" t="inlineStr">
      <is>
        <t>004</t>
      </is>
    </oc>
    <nc r="B1118">
      <f>CONCATENATE(RIGHT(LEFT(A1118,26),3))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4" sId="1" odxf="1" dxf="1">
    <oc r="B1119" t="inlineStr">
      <is>
        <t>004</t>
      </is>
    </oc>
    <nc r="B1119">
      <f>CONCATENATE(RIGHT(LEFT(A1119,26),3))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5" sId="1" odxf="1" dxf="1">
    <oc r="B1120" t="inlineStr">
      <is>
        <t>004</t>
      </is>
    </oc>
    <nc r="B1120">
      <f>CONCATENATE(RIGHT(LEFT(A1120,26),3))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6" sId="1" odxf="1" dxf="1">
    <oc r="B1121" t="inlineStr">
      <is>
        <t>004</t>
      </is>
    </oc>
    <nc r="B1121">
      <f>CONCATENATE(RIGHT(LEFT(A1121,26),3))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7" sId="1" odxf="1" dxf="1">
    <oc r="B1122" t="inlineStr">
      <is>
        <t>004</t>
      </is>
    </oc>
    <nc r="B1122">
      <f>CONCATENATE(RIGHT(LEFT(A1122,26),3))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8" sId="1" odxf="1" dxf="1">
    <oc r="B1123" t="inlineStr">
      <is>
        <t>004</t>
      </is>
    </oc>
    <nc r="B1123">
      <f>CONCATENATE(RIGHT(LEFT(A1123,26),3))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19" sId="1" odxf="1" dxf="1">
    <oc r="B1124" t="inlineStr">
      <is>
        <t>004</t>
      </is>
    </oc>
    <nc r="B1124">
      <f>CONCATENATE(RIGHT(LEFT(A1124,26),3))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0" sId="1" odxf="1" dxf="1">
    <oc r="B1125" t="inlineStr">
      <is>
        <t>004</t>
      </is>
    </oc>
    <nc r="B1125">
      <f>CONCATENATE(RIGHT(LEFT(A1125,26),3))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1" sId="1" odxf="1" dxf="1">
    <oc r="B1126" t="inlineStr">
      <is>
        <t>004</t>
      </is>
    </oc>
    <nc r="B1126">
      <f>CONCATENATE(RIGHT(LEFT(A1126,26),3))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2" sId="1" odxf="1" dxf="1">
    <oc r="B1127" t="inlineStr">
      <is>
        <t/>
      </is>
    </oc>
    <nc r="B1127">
      <f>CONCATENATE(RIGHT(LEFT(A1127,26),3))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3" sId="1" odxf="1" dxf="1">
    <oc r="B1128" t="inlineStr">
      <is>
        <t/>
      </is>
    </oc>
    <nc r="B1128">
      <f>CONCATENATE(RIGHT(LEFT(A1128,26),3))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4" sId="1" odxf="1" dxf="1">
    <oc r="B1129" t="inlineStr">
      <is>
        <t/>
      </is>
    </oc>
    <nc r="B1129">
      <f>CONCATENATE(RIGHT(LEFT(A1129,26),3))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5" sId="1" odxf="1" dxf="1">
    <oc r="B1130" t="inlineStr">
      <is>
        <t/>
      </is>
    </oc>
    <nc r="B1130">
      <f>CONCATENATE(RIGHT(LEFT(A1130,26),3))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6" sId="1" odxf="1" dxf="1">
    <oc r="B1131" t="inlineStr">
      <is>
        <t/>
      </is>
    </oc>
    <nc r="B1131">
      <f>CONCATENATE(RIGHT(LEFT(A1131,26),3))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7" sId="1" odxf="1" dxf="1">
    <oc r="B1132" t="inlineStr">
      <is>
        <t/>
      </is>
    </oc>
    <nc r="B1132">
      <f>CONCATENATE(RIGHT(LEFT(A1132,26),3))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8" sId="1" odxf="1" dxf="1">
    <oc r="B1133" t="inlineStr">
      <is>
        <t/>
      </is>
    </oc>
    <nc r="B1133">
      <f>CONCATENATE(RIGHT(LEFT(A1133,26),3))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29" sId="1" odxf="1" dxf="1">
    <oc r="B1134" t="inlineStr">
      <is>
        <t/>
      </is>
    </oc>
    <nc r="B1134">
      <f>CONCATENATE(RIGHT(LEFT(A1134,26),3))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0" sId="1" odxf="1" dxf="1">
    <oc r="B1135" t="inlineStr">
      <is>
        <t/>
      </is>
    </oc>
    <nc r="B1135">
      <f>CONCATENATE(RIGHT(LEFT(A1135,26),3))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1" sId="1" odxf="1" dxf="1">
    <oc r="B1136" t="inlineStr">
      <is>
        <t/>
      </is>
    </oc>
    <nc r="B1136">
      <f>CONCATENATE(RIGHT(LEFT(A1136,26),3))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2" sId="1" odxf="1" dxf="1">
    <oc r="B1137" t="inlineStr">
      <is>
        <t/>
      </is>
    </oc>
    <nc r="B1137">
      <f>CONCATENATE(RIGHT(LEFT(A1137,26),3))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3" sId="1" odxf="1" dxf="1">
    <oc r="B1138" t="inlineStr">
      <is>
        <t/>
      </is>
    </oc>
    <nc r="B1138">
      <f>CONCATENATE(RIGHT(LEFT(A1138,26),3))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4" sId="1" odxf="1" dxf="1">
    <oc r="B1139" t="inlineStr">
      <is>
        <t/>
      </is>
    </oc>
    <nc r="B1139">
      <f>CONCATENATE(RIGHT(LEFT(A1139,26),3))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5" sId="1" odxf="1" dxf="1">
    <oc r="B1140" t="inlineStr">
      <is>
        <t/>
      </is>
    </oc>
    <nc r="B1140">
      <f>CONCATENATE(RIGHT(LEFT(A1140,26),3))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6" sId="1" odxf="1" dxf="1">
    <oc r="B1141" t="inlineStr">
      <is>
        <t/>
      </is>
    </oc>
    <nc r="B1141">
      <f>CONCATENATE(RIGHT(LEFT(A1141,26),3))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7" sId="1" odxf="1" dxf="1">
    <oc r="B1142" t="inlineStr">
      <is>
        <t/>
      </is>
    </oc>
    <nc r="B1142">
      <f>CONCATENATE(RIGHT(LEFT(A1142,26),3))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8" sId="1" odxf="1" dxf="1">
    <oc r="B1143" t="inlineStr">
      <is>
        <t/>
      </is>
    </oc>
    <nc r="B1143">
      <f>CONCATENATE(RIGHT(LEFT(A1143,26),3))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39" sId="1" odxf="1" dxf="1">
    <oc r="B1144" t="inlineStr">
      <is>
        <t>004</t>
      </is>
    </oc>
    <nc r="B1144">
      <f>CONCATENATE(RIGHT(LEFT(A1144,26),3))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0" sId="1" odxf="1" dxf="1">
    <oc r="B1145" t="inlineStr">
      <is>
        <t>004</t>
      </is>
    </oc>
    <nc r="B1145">
      <f>CONCATENATE(RIGHT(LEFT(A1145,26),3))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1" sId="1" odxf="1" dxf="1">
    <oc r="B1146" t="inlineStr">
      <is>
        <t>004</t>
      </is>
    </oc>
    <nc r="B1146">
      <f>CONCATENATE(RIGHT(LEFT(A1146,26),3))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2" sId="1" odxf="1" dxf="1">
    <oc r="B1147" t="inlineStr">
      <is>
        <t>032</t>
      </is>
    </oc>
    <nc r="B1147">
      <f>CONCATENATE(RIGHT(LEFT(A1147,26),3))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3" sId="1" odxf="1" dxf="1">
    <oc r="B1148" t="inlineStr">
      <is>
        <t>004</t>
      </is>
    </oc>
    <nc r="B1148">
      <f>CONCATENATE(RIGHT(LEFT(A1148,26),3))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4" sId="1" odxf="1" dxf="1">
    <oc r="B1149" t="inlineStr">
      <is>
        <t>004</t>
      </is>
    </oc>
    <nc r="B1149">
      <f>CONCATENATE(RIGHT(LEFT(A1149,26),3))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5" sId="1" odxf="1" dxf="1">
    <oc r="B1150" t="inlineStr">
      <is>
        <t>004</t>
      </is>
    </oc>
    <nc r="B1150">
      <f>CONCATENATE(RIGHT(LEFT(A1150,26),3))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6" sId="1" odxf="1" dxf="1">
    <oc r="B1151" t="inlineStr">
      <is>
        <t>004</t>
      </is>
    </oc>
    <nc r="B1151">
      <f>CONCATENATE(RIGHT(LEFT(A1151,26),3))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7" sId="1" odxf="1" dxf="1">
    <oc r="B1152" t="inlineStr">
      <is>
        <t>004</t>
      </is>
    </oc>
    <nc r="B1152">
      <f>CONCATENATE(RIGHT(LEFT(A1152,26),3))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8" sId="1" odxf="1" dxf="1">
    <oc r="B1153" t="inlineStr">
      <is>
        <t/>
      </is>
    </oc>
    <nc r="B1153">
      <f>CONCATENATE(RIGHT(LEFT(A1153,26),3))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49" sId="1" odxf="1" dxf="1">
    <oc r="B1154" t="inlineStr">
      <is>
        <t/>
      </is>
    </oc>
    <nc r="B1154">
      <f>CONCATENATE(RIGHT(LEFT(A1154,26),3))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0" sId="1" odxf="1" dxf="1">
    <oc r="B1155" t="inlineStr">
      <is>
        <t/>
      </is>
    </oc>
    <nc r="B1155">
      <f>CONCATENATE(RIGHT(LEFT(A1155,26),3))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1" sId="1" odxf="1" dxf="1">
    <oc r="B1156" t="inlineStr">
      <is>
        <t/>
      </is>
    </oc>
    <nc r="B1156">
      <f>CONCATENATE(RIGHT(LEFT(A1156,26),3))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2" sId="1" odxf="1" dxf="1">
    <oc r="B1157" t="inlineStr">
      <is>
        <t/>
      </is>
    </oc>
    <nc r="B1157">
      <f>CONCATENATE(RIGHT(LEFT(A1157,26),3))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3" sId="1" odxf="1" dxf="1">
    <oc r="B1158" t="inlineStr">
      <is>
        <t/>
      </is>
    </oc>
    <nc r="B1158">
      <f>CONCATENATE(RIGHT(LEFT(A1158,26),3))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4" sId="1" odxf="1" dxf="1">
    <oc r="B1159" t="inlineStr">
      <is>
        <t/>
      </is>
    </oc>
    <nc r="B1159">
      <f>CONCATENATE(RIGHT(LEFT(A1159,26),3))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5" sId="1" odxf="1" dxf="1">
    <oc r="B1160" t="inlineStr">
      <is>
        <t/>
      </is>
    </oc>
    <nc r="B1160">
      <f>CONCATENATE(RIGHT(LEFT(A1160,26),3))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6" sId="1" odxf="1" dxf="1">
    <oc r="B1161" t="inlineStr">
      <is>
        <t/>
      </is>
    </oc>
    <nc r="B1161">
      <f>CONCATENATE(RIGHT(LEFT(A1161,26),3))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7" sId="1" odxf="1" dxf="1">
    <oc r="B1162" t="inlineStr">
      <is>
        <t/>
      </is>
    </oc>
    <nc r="B1162">
      <f>CONCATENATE(RIGHT(LEFT(A1162,26),3))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8" sId="1" odxf="1" dxf="1">
    <oc r="B1163" t="inlineStr">
      <is>
        <t>004</t>
      </is>
    </oc>
    <nc r="B1163">
      <f>CONCATENATE(RIGHT(LEFT(A1163,26),3))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59" sId="1" odxf="1" dxf="1">
    <oc r="B1164" t="inlineStr">
      <is>
        <t/>
      </is>
    </oc>
    <nc r="B1164">
      <f>CONCATENATE(RIGHT(LEFT(A1164,26),3))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0" sId="1" odxf="1" dxf="1">
    <oc r="B337" t="inlineStr">
      <is>
        <t>004</t>
      </is>
    </oc>
    <nc r="B337">
      <f>CONCATENATE(RIGHT(LEFT(A337,26),3))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1" sId="1" odxf="1" dxf="1">
    <oc r="B338" t="inlineStr">
      <is>
        <t>004</t>
      </is>
    </oc>
    <nc r="B338">
      <f>CONCATENATE(RIGHT(LEFT(A338,26),3))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2" sId="1" odxf="1" dxf="1">
    <oc r="B339" t="inlineStr">
      <is>
        <t>004</t>
      </is>
    </oc>
    <nc r="B339">
      <f>CONCATENATE(RIGHT(LEFT(A339,26),3))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3" sId="1" odxf="1" dxf="1">
    <oc r="B340" t="inlineStr">
      <is>
        <t>032</t>
      </is>
    </oc>
    <nc r="B340">
      <f>CONCATENATE(RIGHT(LEFT(A340,26),3))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4" sId="1" odxf="1" dxf="1">
    <oc r="B341" t="inlineStr">
      <is>
        <t>004</t>
      </is>
    </oc>
    <nc r="B341">
      <f>CONCATENATE(RIGHT(LEFT(A341,26),3))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5" sId="1" odxf="1" dxf="1">
    <oc r="B342" t="inlineStr">
      <is>
        <t>004</t>
      </is>
    </oc>
    <nc r="B342">
      <f>CONCATENATE(RIGHT(LEFT(A342,26),3))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6" sId="1" odxf="1" dxf="1">
    <oc r="B343" t="inlineStr">
      <is>
        <t>032</t>
      </is>
    </oc>
    <nc r="B343">
      <f>CONCATENATE(RIGHT(LEFT(A343,26),3))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7" sId="1" odxf="1" dxf="1">
    <oc r="B344" t="inlineStr">
      <is>
        <t>004</t>
      </is>
    </oc>
    <nc r="B344">
      <f>CONCATENATE(RIGHT(LEFT(A344,26),3))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8" sId="1" odxf="1" dxf="1">
    <oc r="B345" t="inlineStr">
      <is>
        <t>004</t>
      </is>
    </oc>
    <nc r="B345">
      <f>CONCATENATE(RIGHT(LEFT(A345,26),3))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69" sId="1" odxf="1" dxf="1">
    <oc r="B346" t="inlineStr">
      <is>
        <t>004</t>
      </is>
    </oc>
    <nc r="B346">
      <f>CONCATENATE(RIGHT(LEFT(A346,26),3))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0" sId="1" odxf="1" dxf="1">
    <oc r="B347" t="inlineStr">
      <is>
        <t>004</t>
      </is>
    </oc>
    <nc r="B347">
      <f>CONCATENATE(RIGHT(LEFT(A347,26),3))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1" sId="1" odxf="1" dxf="1">
    <oc r="B348" t="inlineStr">
      <is>
        <t>004</t>
      </is>
    </oc>
    <nc r="B348">
      <f>CONCATENATE(RIGHT(LEFT(A348,26),3))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2" sId="1" odxf="1" dxf="1">
    <oc r="B349" t="inlineStr">
      <is>
        <t>004</t>
      </is>
    </oc>
    <nc r="B349">
      <f>CONCATENATE(RIGHT(LEFT(A349,26),3))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3" sId="1" odxf="1" dxf="1">
    <oc r="B350" t="inlineStr">
      <is>
        <t>004</t>
      </is>
    </oc>
    <nc r="B350">
      <f>CONCATENATE(RIGHT(LEFT(A350,26),3))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4" sId="1" odxf="1" dxf="1">
    <oc r="B351" t="inlineStr">
      <is>
        <t>004</t>
      </is>
    </oc>
    <nc r="B351">
      <f>CONCATENATE(RIGHT(LEFT(A351,26),3))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5" sId="1" odxf="1" dxf="1">
    <oc r="B352" t="inlineStr">
      <is>
        <t>004</t>
      </is>
    </oc>
    <nc r="B352">
      <f>CONCATENATE(RIGHT(LEFT(A352,26),3))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6" sId="1" odxf="1" dxf="1">
    <oc r="B353" t="inlineStr">
      <is>
        <t>004</t>
      </is>
    </oc>
    <nc r="B353">
      <f>CONCATENATE(RIGHT(LEFT(A353,26),3))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7" sId="1" odxf="1" dxf="1">
    <oc r="B354" t="inlineStr">
      <is>
        <t>004</t>
      </is>
    </oc>
    <nc r="B354">
      <f>CONCATENATE(RIGHT(LEFT(A354,26),3))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8" sId="1" odxf="1" dxf="1">
    <oc r="B355" t="inlineStr">
      <is>
        <t>004</t>
      </is>
    </oc>
    <nc r="B355">
      <f>CONCATENATE(RIGHT(LEFT(A355,26),3))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79" sId="1" odxf="1" dxf="1">
    <oc r="B356" t="inlineStr">
      <is>
        <t>004</t>
      </is>
    </oc>
    <nc r="B356">
      <f>CONCATENATE(RIGHT(LEFT(A356,26),3))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0" sId="1" odxf="1" dxf="1">
    <oc r="B357" t="inlineStr">
      <is>
        <t>004</t>
      </is>
    </oc>
    <nc r="B357">
      <f>CONCATENATE(RIGHT(LEFT(A357,26),3))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1" sId="1" odxf="1" dxf="1">
    <oc r="B358" t="inlineStr">
      <is>
        <t>032</t>
      </is>
    </oc>
    <nc r="B358">
      <f>CONCATENATE(RIGHT(LEFT(A358,26),3))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2" sId="1" odxf="1" dxf="1">
    <oc r="B359" t="inlineStr">
      <is>
        <t>032</t>
      </is>
    </oc>
    <nc r="B359">
      <f>CONCATENATE(RIGHT(LEFT(A359,26),3))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3" sId="1" odxf="1" dxf="1">
    <oc r="B360" t="inlineStr">
      <is>
        <t>004</t>
      </is>
    </oc>
    <nc r="B360">
      <f>CONCATENATE(RIGHT(LEFT(A360,26),3))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4" sId="1" odxf="1" dxf="1">
    <oc r="B361" t="inlineStr">
      <is>
        <t>004</t>
      </is>
    </oc>
    <nc r="B361">
      <f>CONCATENATE(RIGHT(LEFT(A361,26),3))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5" sId="1" odxf="1" dxf="1">
    <oc r="B362" t="inlineStr">
      <is>
        <t>004</t>
      </is>
    </oc>
    <nc r="B362">
      <f>CONCATENATE(RIGHT(LEFT(A362,26),3))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6" sId="1" odxf="1" dxf="1">
    <oc r="B363" t="inlineStr">
      <is>
        <t>004</t>
      </is>
    </oc>
    <nc r="B363">
      <f>CONCATENATE(RIGHT(LEFT(A363,26),3))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7" sId="1" odxf="1" dxf="1">
    <oc r="B364" t="inlineStr">
      <is>
        <t>004</t>
      </is>
    </oc>
    <nc r="B364">
      <f>CONCATENATE(RIGHT(LEFT(A364,26),3))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8" sId="1" odxf="1" dxf="1">
    <oc r="B365" t="inlineStr">
      <is>
        <t>004</t>
      </is>
    </oc>
    <nc r="B365">
      <f>CONCATENATE(RIGHT(LEFT(A365,26),3))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89" sId="1" odxf="1" dxf="1">
    <oc r="B366" t="inlineStr">
      <is>
        <t>032</t>
      </is>
    </oc>
    <nc r="B366">
      <f>CONCATENATE(RIGHT(LEFT(A366,26),3))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90" sId="1" odxf="1" dxf="1">
    <oc r="B367" t="inlineStr">
      <is>
        <t>032</t>
      </is>
    </oc>
    <nc r="B367">
      <f>CONCATENATE(RIGHT(LEFT(A367,26),3))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91" sId="1" odxf="1" dxf="1">
    <oc r="B368" t="inlineStr">
      <is>
        <t>032</t>
      </is>
    </oc>
    <nc r="B368">
      <f>CONCATENATE(RIGHT(LEFT(A368,26),3))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92" sId="1" odxf="1" dxf="1">
    <oc r="B369" t="inlineStr">
      <is>
        <t>032</t>
      </is>
    </oc>
    <nc r="B369">
      <f>CONCATENATE(RIGHT(LEFT(A369,26),3))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93" sId="1" odxf="1" dxf="1">
    <oc r="B370" t="inlineStr">
      <is>
        <t>032</t>
      </is>
    </oc>
    <nc r="B370">
      <f>CONCATENATE(RIGHT(LEFT(A370,26),3))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94" sId="1" odxf="1" dxf="1">
    <oc r="B371" t="inlineStr">
      <is>
        <t>004</t>
      </is>
    </oc>
    <nc r="B371">
      <f>CONCATENATE(RIGHT(LEFT(A371,26),3))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95" sId="1" odxf="1" dxf="1">
    <oc r="B372" t="inlineStr">
      <is>
        <t>004</t>
      </is>
    </oc>
    <nc r="B372">
      <f>CONCATENATE(RIGHT(LEFT(A372,26),3))</f>
    </nc>
    <odxf>
      <font>
        <color rgb="FF000000"/>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odxf>
    <ndxf>
      <font>
        <sz val="10"/>
        <color rgb="FF2A2A2A"/>
        <name val="Courier New"/>
        <scheme val="none"/>
      </font>
      <fill>
        <patternFill>
          <fgColor indexed="64"/>
          <bgColor indexed="65"/>
        </patternFill>
      </fill>
      <alignment vertical="bottom" readingOrder="0"/>
      <border outline="0">
        <left/>
        <right/>
        <top/>
        <bottom/>
      </border>
    </ndxf>
  </rcc>
  <rcc rId="13796" sId="1">
    <oc r="C816">
      <v>2.5474E-2</v>
    </oc>
    <nc r="C816">
      <v>0.02</v>
    </nc>
  </rcc>
  <rcc rId="13797" sId="1">
    <oc r="C819">
      <v>2.5474E-2</v>
    </oc>
    <nc r="C819">
      <v>0.02</v>
    </nc>
  </rcc>
  <rcc rId="13798" sId="1">
    <oc r="C828">
      <v>2.5474E-2</v>
    </oc>
    <nc r="C828">
      <v>0.02</v>
    </nc>
  </rcc>
  <rcc rId="13799" sId="1">
    <oc r="C830">
      <v>2.5474E-2</v>
    </oc>
    <nc r="C830">
      <v>0.02</v>
    </nc>
  </rcc>
  <rcc rId="13800" sId="1">
    <oc r="C832">
      <v>2.5474E-2</v>
    </oc>
    <nc r="C832">
      <v>0.02</v>
    </nc>
  </rcc>
  <rcc rId="13801" sId="1">
    <oc r="C836">
      <v>2.5474E-2</v>
    </oc>
    <nc r="C836">
      <v>0.02</v>
    </nc>
  </rcc>
  <rcc rId="13802" sId="1">
    <oc r="C845">
      <v>2.5474E-2</v>
    </oc>
    <nc r="C845">
      <v>0.02</v>
    </nc>
  </rcc>
  <rcc rId="13803" sId="1">
    <oc r="C862">
      <v>2.5474E-2</v>
    </oc>
    <nc r="C862">
      <v>0.02</v>
    </nc>
  </rcc>
  <rcc rId="13804" sId="1" odxf="1" dxf="1">
    <nc r="C86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05" sId="1" odxf="1" dxf="1">
    <nc r="C86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06" sId="1">
    <oc r="C868">
      <v>2.5474E-2</v>
    </oc>
    <nc r="C868">
      <v>0.02</v>
    </nc>
  </rcc>
  <rcc rId="13807" sId="1">
    <oc r="C869">
      <v>2.5474E-2</v>
    </oc>
    <nc r="C869">
      <v>0.02</v>
    </nc>
  </rcc>
  <rcc rId="13808" sId="1">
    <oc r="C871">
      <v>2.5474E-2</v>
    </oc>
    <nc r="C871">
      <v>0.02</v>
    </nc>
  </rcc>
  <rcc rId="13809" sId="1">
    <oc r="C872">
      <v>2.5474E-2</v>
    </oc>
    <nc r="C872">
      <v>0.02</v>
    </nc>
  </rcc>
  <rcc rId="13810" sId="1">
    <oc r="C881">
      <v>2.5474E-2</v>
    </oc>
    <nc r="C881">
      <v>0.02</v>
    </nc>
  </rcc>
  <rcc rId="13811" sId="1">
    <oc r="C892">
      <v>2.5474E-2</v>
    </oc>
    <nc r="C892">
      <v>0.02</v>
    </nc>
  </rcc>
  <rcc rId="13812" sId="1">
    <oc r="C893">
      <v>2.5474E-2</v>
    </oc>
    <nc r="C893">
      <v>0.02</v>
    </nc>
  </rcc>
  <rcc rId="13813" sId="1">
    <oc r="C900">
      <v>2.5474E-2</v>
    </oc>
    <nc r="C900">
      <v>0.02</v>
    </nc>
  </rcc>
  <rfmt sheetId="1" sqref="C905" start="0" length="0">
    <dxf>
      <border outline="0">
        <left style="thin">
          <color rgb="FFD0D7E5"/>
        </left>
        <right style="thin">
          <color rgb="FFD0D7E5"/>
        </right>
        <top style="thin">
          <color rgb="FFD0D7E5"/>
        </top>
        <bottom style="thin">
          <color rgb="FFD0D7E5"/>
        </bottom>
      </border>
    </dxf>
  </rfmt>
  <rcc rId="13814" sId="1" odxf="1" dxf="1">
    <nc r="C91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15" sId="1" odxf="1" dxf="1">
    <nc r="C91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16" sId="1" odxf="1" dxf="1">
    <nc r="C91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17" sId="1" odxf="1" dxf="1">
    <nc r="C91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18" sId="1" odxf="1" dxf="1">
    <nc r="C91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19" sId="1" odxf="1" dxf="1">
    <nc r="C92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0" sId="1" odxf="1" dxf="1">
    <nc r="C92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1" sId="1" odxf="1" dxf="1">
    <nc r="C92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2" sId="1" odxf="1" dxf="1">
    <nc r="C94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3" sId="1" odxf="1" dxf="1">
    <nc r="C94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4" sId="1" odxf="1" dxf="1">
    <nc r="C94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5" sId="1" odxf="1" dxf="1">
    <nc r="C94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6" sId="1" odxf="1" dxf="1">
    <nc r="C94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7" sId="1" odxf="1" dxf="1">
    <nc r="C94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8" sId="1" odxf="1" dxf="1">
    <nc r="C94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29" sId="1" odxf="1" dxf="1">
    <nc r="C94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0" sId="1" odxf="1" dxf="1">
    <nc r="C95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1" sId="1" odxf="1" dxf="1">
    <nc r="C95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2" sId="1" odxf="1" dxf="1">
    <nc r="C95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3" sId="1" odxf="1" dxf="1">
    <nc r="C95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4" sId="1" odxf="1" dxf="1">
    <nc r="C95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5" sId="1" odxf="1" dxf="1">
    <nc r="C96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6" sId="1" odxf="1" dxf="1">
    <nc r="C96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7" sId="1" odxf="1" dxf="1">
    <nc r="C96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8" sId="1" odxf="1" dxf="1">
    <nc r="C96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39" sId="1" odxf="1" dxf="1">
    <nc r="C96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0" sId="1" odxf="1" dxf="1">
    <nc r="C96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1" sId="1" odxf="1" dxf="1">
    <nc r="C96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2" sId="1" odxf="1" dxf="1">
    <nc r="C96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3" sId="1" odxf="1" dxf="1">
    <nc r="C96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4" sId="1" odxf="1" dxf="1">
    <nc r="C97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5" sId="1" odxf="1" dxf="1">
    <nc r="C97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6" sId="1" odxf="1" dxf="1">
    <nc r="C98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7" sId="1" odxf="1" dxf="1">
    <nc r="C98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8" sId="1" odxf="1" dxf="1">
    <nc r="C98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49" sId="1" odxf="1" dxf="1">
    <nc r="C98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0" sId="1" odxf="1" dxf="1">
    <nc r="C98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1" sId="1" odxf="1" dxf="1">
    <nc r="C99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2" sId="1" odxf="1" dxf="1">
    <nc r="C99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3" sId="1" odxf="1" dxf="1">
    <nc r="C99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4" sId="1" odxf="1" dxf="1">
    <nc r="C99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5" sId="1" odxf="1" dxf="1">
    <nc r="C99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6" sId="1" odxf="1" dxf="1">
    <nc r="C100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7" sId="1" odxf="1" dxf="1">
    <nc r="C100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8" sId="1" odxf="1" dxf="1">
    <nc r="C100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59" sId="1" odxf="1" dxf="1">
    <nc r="C100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0" sId="1" odxf="1" dxf="1">
    <nc r="C100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1" sId="1" odxf="1" dxf="1">
    <nc r="C100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2" sId="1" odxf="1" dxf="1">
    <nc r="C101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3" sId="1" odxf="1" dxf="1">
    <nc r="C101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4" sId="1" odxf="1" dxf="1">
    <nc r="C101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5" sId="1" odxf="1" dxf="1">
    <nc r="C102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fmt sheetId="1" sqref="C1023" start="0" length="0">
    <dxf>
      <border outline="0">
        <left style="thin">
          <color rgb="FFD0D7E5"/>
        </left>
        <right style="thin">
          <color rgb="FFD0D7E5"/>
        </right>
        <top style="thin">
          <color rgb="FFD0D7E5"/>
        </top>
        <bottom style="thin">
          <color rgb="FFD0D7E5"/>
        </bottom>
      </border>
    </dxf>
  </rfmt>
  <rfmt sheetId="1" sqref="C1024" start="0" length="0">
    <dxf>
      <border outline="0">
        <left style="thin">
          <color rgb="FFD0D7E5"/>
        </left>
        <right style="thin">
          <color rgb="FFD0D7E5"/>
        </right>
        <top style="thin">
          <color rgb="FFD0D7E5"/>
        </top>
        <bottom style="thin">
          <color rgb="FFD0D7E5"/>
        </bottom>
      </border>
    </dxf>
  </rfmt>
  <rcc rId="13866" sId="1" odxf="1" dxf="1">
    <nc r="C102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7" sId="1" odxf="1" dxf="1">
    <nc r="C103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8" sId="1" odxf="1" dxf="1">
    <nc r="C103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69" sId="1" odxf="1" dxf="1">
    <nc r="C103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0" sId="1" odxf="1" dxf="1">
    <nc r="C103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1" sId="1" odxf="1" dxf="1">
    <nc r="C103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2" sId="1" odxf="1" dxf="1">
    <nc r="C103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3" sId="1" odxf="1" dxf="1">
    <nc r="C103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4" sId="1" odxf="1" dxf="1">
    <nc r="C104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5" sId="1" odxf="1" dxf="1">
    <nc r="C104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6" sId="1" odxf="1" dxf="1">
    <nc r="C104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7" sId="1" odxf="1" dxf="1">
    <nc r="C104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8" sId="1" odxf="1" dxf="1">
    <nc r="C104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79" sId="1" odxf="1" dxf="1">
    <nc r="C109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0" sId="1" odxf="1" dxf="1">
    <nc r="C109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1" sId="1" odxf="1" dxf="1">
    <nc r="C109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2" sId="1" odxf="1" dxf="1">
    <nc r="C109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3" sId="1" odxf="1" dxf="1">
    <nc r="C109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4" sId="1" odxf="1" dxf="1">
    <nc r="C110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fmt sheetId="1" sqref="C1104" start="0" length="0">
    <dxf>
      <border outline="0">
        <left style="thin">
          <color rgb="FFD0D7E5"/>
        </left>
        <right style="thin">
          <color rgb="FFD0D7E5"/>
        </right>
        <top style="thin">
          <color rgb="FFD0D7E5"/>
        </top>
        <bottom style="thin">
          <color rgb="FFD0D7E5"/>
        </bottom>
      </border>
    </dxf>
  </rfmt>
  <rfmt sheetId="1" sqref="C1105" start="0" length="0">
    <dxf>
      <border outline="0">
        <left style="thin">
          <color rgb="FFD0D7E5"/>
        </left>
        <right style="thin">
          <color rgb="FFD0D7E5"/>
        </right>
        <top style="thin">
          <color rgb="FFD0D7E5"/>
        </top>
        <bottom style="thin">
          <color rgb="FFD0D7E5"/>
        </bottom>
      </border>
    </dxf>
  </rfmt>
  <rfmt sheetId="1" sqref="C1106" start="0" length="0">
    <dxf>
      <border outline="0">
        <left style="thin">
          <color rgb="FFD0D7E5"/>
        </left>
        <right style="thin">
          <color rgb="FFD0D7E5"/>
        </right>
        <top style="thin">
          <color rgb="FFD0D7E5"/>
        </top>
        <bottom style="thin">
          <color rgb="FFD0D7E5"/>
        </bottom>
      </border>
    </dxf>
  </rfmt>
  <rfmt sheetId="1" sqref="C1107" start="0" length="0">
    <dxf>
      <border outline="0">
        <left style="thin">
          <color rgb="FFD0D7E5"/>
        </left>
        <right style="thin">
          <color rgb="FFD0D7E5"/>
        </right>
        <top style="thin">
          <color rgb="FFD0D7E5"/>
        </top>
        <bottom style="thin">
          <color rgb="FFD0D7E5"/>
        </bottom>
      </border>
    </dxf>
  </rfmt>
  <rfmt sheetId="1" sqref="C1108" start="0" length="0">
    <dxf>
      <border outline="0">
        <left style="thin">
          <color rgb="FFD0D7E5"/>
        </left>
        <right style="thin">
          <color rgb="FFD0D7E5"/>
        </right>
        <top style="thin">
          <color rgb="FFD0D7E5"/>
        </top>
        <bottom style="thin">
          <color rgb="FFD0D7E5"/>
        </bottom>
      </border>
    </dxf>
  </rfmt>
  <rfmt sheetId="1" sqref="C1109" start="0" length="0">
    <dxf>
      <border outline="0">
        <left style="thin">
          <color rgb="FFD0D7E5"/>
        </left>
        <right style="thin">
          <color rgb="FFD0D7E5"/>
        </right>
        <top style="thin">
          <color rgb="FFD0D7E5"/>
        </top>
        <bottom style="thin">
          <color rgb="FFD0D7E5"/>
        </bottom>
      </border>
    </dxf>
  </rfmt>
  <rfmt sheetId="1" sqref="C1111" start="0" length="0">
    <dxf>
      <border outline="0">
        <left style="thin">
          <color rgb="FFD0D7E5"/>
        </left>
        <right style="thin">
          <color rgb="FFD0D7E5"/>
        </right>
        <top style="thin">
          <color rgb="FFD0D7E5"/>
        </top>
        <bottom style="thin">
          <color rgb="FFD0D7E5"/>
        </bottom>
      </border>
    </dxf>
  </rfmt>
  <rcc rId="13885" sId="1" odxf="1" dxf="1">
    <nc r="C112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6" sId="1" odxf="1" dxf="1">
    <nc r="C112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7" sId="1" odxf="1" dxf="1">
    <nc r="C112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8" sId="1" odxf="1" dxf="1">
    <nc r="C113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889" sId="1" odxf="1" dxf="1">
    <nc r="C1131">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0" sId="1" odxf="1" dxf="1">
    <nc r="C1132">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1" sId="1" odxf="1" dxf="1">
    <nc r="C1133">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2" sId="1" odxf="1" dxf="1">
    <nc r="C1134">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3" sId="1" odxf="1" dxf="1">
    <nc r="C1135">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4" sId="1" odxf="1" dxf="1">
    <nc r="C1136">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5" sId="1" odxf="1" dxf="1">
    <nc r="C1137">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6" sId="1" odxf="1" dxf="1">
    <nc r="C1138">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7" sId="1" odxf="1" dxf="1">
    <nc r="C1139">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8" sId="1" odxf="1" dxf="1">
    <nc r="C1140">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899" sId="1" odxf="1" dxf="1">
    <nc r="C1141">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0" sId="1" odxf="1" dxf="1">
    <nc r="C1142">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1" sId="1" odxf="1" dxf="1">
    <nc r="C1143">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fmt sheetId="1" sqref="C1144" start="0" length="0">
    <dxf>
      <border outline="0">
        <left style="thin">
          <color rgb="FFD0D7E5"/>
        </left>
        <right style="thin">
          <color rgb="FFD0D7E5"/>
        </right>
        <top style="thin">
          <color rgb="FFD0D7E5"/>
        </top>
        <bottom style="thin">
          <color rgb="FFD0D7E5"/>
        </bottom>
      </border>
    </dxf>
  </rfmt>
  <rfmt sheetId="1" sqref="C1145" start="0" length="0">
    <dxf>
      <border outline="0">
        <left style="thin">
          <color rgb="FFD0D7E5"/>
        </left>
        <right style="thin">
          <color rgb="FFD0D7E5"/>
        </right>
        <top style="thin">
          <color rgb="FFD0D7E5"/>
        </top>
        <bottom style="thin">
          <color rgb="FFD0D7E5"/>
        </bottom>
      </border>
    </dxf>
  </rfmt>
  <rfmt sheetId="1" sqref="C1146" start="0" length="0">
    <dxf>
      <border outline="0">
        <left style="thin">
          <color rgb="FFD0D7E5"/>
        </left>
        <right style="thin">
          <color rgb="FFD0D7E5"/>
        </right>
        <top style="thin">
          <color rgb="FFD0D7E5"/>
        </top>
        <bottom style="thin">
          <color rgb="FFD0D7E5"/>
        </bottom>
      </border>
    </dxf>
  </rfmt>
  <rfmt sheetId="1" sqref="C1148" start="0" length="0">
    <dxf>
      <border outline="0">
        <left style="thin">
          <color rgb="FFD0D7E5"/>
        </left>
        <right style="thin">
          <color rgb="FFD0D7E5"/>
        </right>
        <top style="thin">
          <color rgb="FFD0D7E5"/>
        </top>
        <bottom style="thin">
          <color rgb="FFD0D7E5"/>
        </bottom>
      </border>
    </dxf>
  </rfmt>
  <rfmt sheetId="1" sqref="C1149" start="0" length="0">
    <dxf>
      <border outline="0">
        <left style="thin">
          <color rgb="FFD0D7E5"/>
        </left>
        <right style="thin">
          <color rgb="FFD0D7E5"/>
        </right>
        <top style="thin">
          <color rgb="FFD0D7E5"/>
        </top>
        <bottom style="thin">
          <color rgb="FFD0D7E5"/>
        </bottom>
      </border>
    </dxf>
  </rfmt>
  <rfmt sheetId="1" sqref="C1150" start="0" length="0">
    <dxf>
      <border outline="0">
        <left style="thin">
          <color rgb="FFD0D7E5"/>
        </left>
        <right style="thin">
          <color rgb="FFD0D7E5"/>
        </right>
        <top style="thin">
          <color rgb="FFD0D7E5"/>
        </top>
        <bottom style="thin">
          <color rgb="FFD0D7E5"/>
        </bottom>
      </border>
    </dxf>
  </rfmt>
  <rfmt sheetId="1" sqref="C1151" start="0" length="0">
    <dxf>
      <border outline="0">
        <left style="thin">
          <color rgb="FFD0D7E5"/>
        </left>
        <right style="thin">
          <color rgb="FFD0D7E5"/>
        </right>
        <top style="thin">
          <color rgb="FFD0D7E5"/>
        </top>
        <bottom style="thin">
          <color rgb="FFD0D7E5"/>
        </bottom>
      </border>
    </dxf>
  </rfmt>
  <rfmt sheetId="1" sqref="C1152" start="0" length="0">
    <dxf>
      <border outline="0">
        <left style="thin">
          <color rgb="FFD0D7E5"/>
        </left>
        <right style="thin">
          <color rgb="FFD0D7E5"/>
        </right>
        <top style="thin">
          <color rgb="FFD0D7E5"/>
        </top>
        <bottom style="thin">
          <color rgb="FFD0D7E5"/>
        </bottom>
      </border>
    </dxf>
  </rfmt>
  <rcc rId="13902" sId="1" odxf="1" dxf="1">
    <nc r="C1153">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3" sId="1" odxf="1" dxf="1">
    <nc r="C1155">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4" sId="1" odxf="1" dxf="1">
    <nc r="C1156">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5" sId="1" odxf="1" dxf="1">
    <nc r="C1159">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6" sId="1" odxf="1" dxf="1">
    <nc r="C1160">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7" sId="1" odxf="1" dxf="1">
    <nc r="C1162">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fmt sheetId="1" sqref="C1163" start="0" length="0">
    <dxf>
      <border outline="0">
        <left style="thin">
          <color rgb="FFD0D7E5"/>
        </left>
        <right style="thin">
          <color rgb="FFD0D7E5"/>
        </right>
        <top style="thin">
          <color rgb="FFD0D7E5"/>
        </top>
        <bottom style="thin">
          <color rgb="FFD0D7E5"/>
        </bottom>
      </border>
    </dxf>
  </rfmt>
  <rcc rId="13908" sId="1" odxf="1" dxf="1">
    <nc r="C1164">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09" sId="1" odxf="1" dxf="1">
    <nc r="C144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0" sId="1">
    <oc r="C1462">
      <v>2.5474E-2</v>
    </oc>
    <nc r="C1462">
      <v>0.02</v>
    </nc>
  </rcc>
  <rcc rId="13911" sId="1">
    <oc r="C1463">
      <v>2.5474E-2</v>
    </oc>
    <nc r="C1463">
      <v>0.02</v>
    </nc>
  </rcc>
  <rcc rId="13912" sId="1" odxf="1" dxf="1">
    <nc r="C146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3" sId="1" odxf="1" dxf="1">
    <nc r="C146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4" sId="1" odxf="1" dxf="1">
    <nc r="C146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5" sId="1" odxf="1" dxf="1">
    <nc r="C146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6" sId="1" odxf="1" dxf="1">
    <nc r="C147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7" sId="1" odxf="1" dxf="1">
    <nc r="C147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8" sId="1" odxf="1" dxf="1">
    <nc r="C147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19" sId="1" odxf="1" dxf="1">
    <nc r="C147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0" sId="1" odxf="1" dxf="1">
    <nc r="C147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1" sId="1" odxf="1" dxf="1">
    <nc r="C147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2" sId="1" odxf="1" dxf="1">
    <nc r="C147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3" sId="1" odxf="1" dxf="1">
    <nc r="C148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4" sId="1" odxf="1" dxf="1">
    <nc r="C148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5" sId="1">
    <nc r="C984">
      <v>1.5410999999999999E-2</v>
    </nc>
  </rcc>
  <rcc rId="13926" sId="1">
    <nc r="C999">
      <v>1.5410999999999999E-2</v>
    </nc>
  </rcc>
  <rcc rId="13927" sId="1" odxf="1" dxf="1">
    <nc r="C95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8" sId="1" odxf="1" dxf="1">
    <nc r="C95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29" sId="1" odxf="1" dxf="1">
    <nc r="C95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0" sId="1" odxf="1" dxf="1">
    <nc r="C95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1" sId="1" odxf="1" dxf="1">
    <nc r="C95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2" sId="1" odxf="1" dxf="1">
    <nc r="C96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3" sId="1" odxf="1" dxf="1">
    <nc r="C97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4" sId="1" odxf="1" dxf="1">
    <nc r="C100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5" sId="1" odxf="1" dxf="1">
    <nc r="C100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6" sId="1" odxf="1" dxf="1">
    <nc r="C101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7" sId="1" odxf="1" dxf="1">
    <nc r="C1017">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38" sId="1" odxf="1" dxf="1">
    <nc r="C101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fmt sheetId="1" sqref="C1110" start="0" length="0">
    <dxf>
      <border outline="0">
        <left style="thin">
          <color rgb="FFD0D7E5"/>
        </left>
        <right style="thin">
          <color rgb="FFD0D7E5"/>
        </right>
        <top style="thin">
          <color rgb="FFD0D7E5"/>
        </top>
        <bottom style="thin">
          <color rgb="FFD0D7E5"/>
        </bottom>
      </border>
    </dxf>
  </rfmt>
  <rcc rId="13939" sId="1" odxf="1" dxf="1">
    <nc r="C1158">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3940" sId="1" odxf="1" dxf="1">
    <nc r="C1459">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41" sId="1" odxf="1" dxf="1">
    <nc r="C1458">
      <v>1.8478000000000001E-2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42" sId="1" odxf="1" dxf="1">
    <nc r="C1478">
      <v>1.8478000000000001E-2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43" sId="1" odxf="1" dxf="1">
    <nc r="C1413">
      <v>1.4545000000000001E-2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3944" sId="1">
    <nc r="C1457">
      <v>0.02</v>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45" sId="1">
    <nc r="C1384">
      <v>1.4115000000000001E-2</v>
    </nc>
  </rcc>
  <rcc rId="13946" sId="1">
    <oc r="C1184">
      <v>1.4482999999999999E-2</v>
    </oc>
    <nc r="C1184">
      <v>1.4586999999999999E-2</v>
    </nc>
  </rcc>
  <rcc rId="13947" sId="1">
    <oc r="C1351">
      <v>1.4482999999999999E-2</v>
    </oc>
    <nc r="C1351">
      <v>1.4586999999999999E-2</v>
    </nc>
  </rcc>
  <rcc rId="13948" sId="1">
    <oc r="C1355">
      <v>1.4482999999999999E-2</v>
    </oc>
    <nc r="C1355">
      <v>1.4586999999999999E-2</v>
    </nc>
  </rcc>
  <rcc rId="13949" sId="1" odxf="1" dxf="1">
    <oc r="C1361">
      <v>1.4482999999999999E-2</v>
    </oc>
    <nc r="C1361">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50" sId="1" odxf="1" dxf="1">
    <oc r="C1364">
      <v>1.4482999999999999E-2</v>
    </oc>
    <nc r="C1364">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51" sId="1" odxf="1" dxf="1">
    <nc r="C1367">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52" sId="1">
    <oc r="C1376">
      <v>1.4482999999999999E-2</v>
    </oc>
    <nc r="C1376">
      <v>1.4586999999999999E-2</v>
    </nc>
  </rcc>
  <rcc rId="13953" sId="1">
    <oc r="C1378">
      <v>1.4482999999999999E-2</v>
    </oc>
    <nc r="C1378">
      <v>1.4586999999999999E-2</v>
    </nc>
  </rcc>
  <rcc rId="13954" sId="1" odxf="1" dxf="1">
    <oc r="C1379">
      <v>1.4482999999999999E-2</v>
    </oc>
    <nc r="C1379">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55" sId="1" odxf="1" dxf="1">
    <oc r="C1381">
      <v>1.4482999999999999E-2</v>
    </oc>
    <nc r="C1381">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56" sId="1" odxf="1" dxf="1">
    <oc r="C1382">
      <v>1.4482999999999999E-2</v>
    </oc>
    <nc r="C1382">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57" sId="1" odxf="1" dxf="1">
    <oc r="C1383">
      <v>1.4482999999999999E-2</v>
    </oc>
    <nc r="C1383">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58" sId="1" odxf="1" dxf="1">
    <oc r="C1388">
      <v>1.4482999999999999E-2</v>
    </oc>
    <nc r="C1388">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59" sId="1" odxf="1" dxf="1">
    <oc r="C1389">
      <v>1.4482999999999999E-2</v>
    </oc>
    <nc r="C1389">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60" sId="1" odxf="1" dxf="1">
    <oc r="C1390">
      <v>1.4482999999999999E-2</v>
    </oc>
    <nc r="C1390">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61" sId="1" odxf="1" dxf="1">
    <oc r="C1391">
      <v>1.4482999999999999E-2</v>
    </oc>
    <nc r="C1391">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62" sId="1" odxf="1" dxf="1">
    <oc r="C1392">
      <v>1.4482999999999999E-2</v>
    </oc>
    <nc r="C1392">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63" sId="1" odxf="1" dxf="1">
    <nc r="C1393">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64" sId="1" odxf="1" dxf="1">
    <nc r="C1394">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65" sId="1" odxf="1" dxf="1">
    <nc r="C1395">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66" sId="1" odxf="1" dxf="1">
    <nc r="C1396">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67" sId="1" odxf="1" dxf="1">
    <nc r="C1397">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68" sId="1" odxf="1" dxf="1">
    <nc r="C1398">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69" sId="1" odxf="1" dxf="1">
    <nc r="C1399">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0" sId="1" odxf="1" dxf="1">
    <nc r="C1400">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1" sId="1" odxf="1" dxf="1">
    <nc r="C1401">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2" sId="1" odxf="1" dxf="1">
    <nc r="C1402">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3" sId="1" odxf="1" dxf="1">
    <nc r="C1403">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4" sId="1" odxf="1" dxf="1">
    <nc r="C1404">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5" sId="1" odxf="1" dxf="1">
    <nc r="C1405">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6" sId="1" odxf="1" dxf="1">
    <nc r="C1406">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7" sId="1" odxf="1" dxf="1">
    <nc r="C1407">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8" sId="1" odxf="1" dxf="1">
    <nc r="C1408">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79" sId="1" odxf="1" dxf="1">
    <nc r="C1409">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80" sId="1" odxf="1" dxf="1">
    <nc r="C1410">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81" sId="1" odxf="1" dxf="1">
    <nc r="C1411">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82" sId="1" odxf="1" dxf="1">
    <nc r="C1412">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83" sId="1" odxf="1" dxf="1">
    <oc r="C1414">
      <v>1.4482999999999999E-2</v>
    </oc>
    <nc r="C1414">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84" sId="1" odxf="1" dxf="1">
    <oc r="C1420">
      <v>1.4482999999999999E-2</v>
    </oc>
    <nc r="C1420">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85" sId="1" odxf="1" dxf="1">
    <oc r="C1425">
      <v>1.4482999999999999E-2</v>
    </oc>
    <nc r="C1425">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86" sId="1" odxf="1" dxf="1">
    <oc r="C1426">
      <v>1.4482999999999999E-2</v>
    </oc>
    <nc r="C1426">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87" sId="1" odxf="1" dxf="1">
    <oc r="C1427">
      <v>1.4482999999999999E-2</v>
    </oc>
    <nc r="C1427">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88" sId="1" odxf="1" dxf="1">
    <oc r="C1428">
      <v>1.4482999999999999E-2</v>
    </oc>
    <nc r="C1428">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3989" sId="1" odxf="1" dxf="1">
    <nc r="C1431">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0" sId="1" odxf="1" dxf="1">
    <nc r="C1432">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1" sId="1" odxf="1" dxf="1">
    <nc r="C1433">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2" sId="1" odxf="1" dxf="1">
    <nc r="C1434">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3" sId="1" odxf="1" dxf="1">
    <nc r="C1435">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4" sId="1" odxf="1" dxf="1">
    <nc r="C1436">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5" sId="1" odxf="1" dxf="1">
    <nc r="C1437">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6" sId="1" odxf="1" dxf="1">
    <nc r="C1439">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7" sId="1" odxf="1" dxf="1">
    <nc r="C1440">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8" sId="1" odxf="1" dxf="1">
    <nc r="C1441">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3999" sId="1" odxf="1" dxf="1">
    <nc r="C1442">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000" sId="1" odxf="1" dxf="1">
    <nc r="C1443">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001" sId="1" odxf="1" dxf="1">
    <nc r="C1444">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002" sId="1" odxf="1" dxf="1">
    <nc r="C1445">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003" sId="1" odxf="1" dxf="1">
    <oc r="C1447">
      <v>1.4482999999999999E-2</v>
    </oc>
    <nc r="C1447">
      <v>1.4586999999999999E-2</v>
    </nc>
    <odxf>
      <border outline="0">
        <left style="thin">
          <color rgb="FFD0D7E5"/>
        </left>
        <right style="thin">
          <color rgb="FFD0D7E5"/>
        </right>
        <top style="thin">
          <color rgb="FFD0D7E5"/>
        </top>
        <bottom style="thin">
          <color rgb="FFD0D7E5"/>
        </bottom>
      </border>
    </odxf>
    <ndxf>
      <border outline="0">
        <left/>
        <right/>
        <top/>
        <bottom/>
      </border>
    </ndxf>
  </rcc>
  <rcc rId="14004" sId="1" odxf="1" dxf="1">
    <nc r="C1469">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005" sId="1" odxf="1" dxf="1">
    <nc r="C1475">
      <v>1.4586999999999999E-2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006" sId="1">
    <oc r="C976">
      <v>0.02</v>
    </oc>
    <nc r="C976">
      <v>2.3699000000000001E-2</v>
    </nc>
  </rcc>
  <rcc rId="14007" sId="1">
    <oc r="C977">
      <v>0.02</v>
    </oc>
    <nc r="C977">
      <v>2.3699000000000001E-2</v>
    </nc>
  </rcc>
  <rcc rId="14008" sId="1">
    <oc r="C978">
      <v>0.02</v>
    </oc>
    <nc r="C978">
      <v>2.3699000000000001E-2</v>
    </nc>
  </rcc>
  <rcc rId="14009" sId="1">
    <oc r="C979">
      <v>0.02</v>
    </oc>
    <nc r="C979">
      <v>2.3699000000000001E-2</v>
    </nc>
  </rcc>
  <rcc rId="14010" sId="1">
    <oc r="C980">
      <v>0.02</v>
    </oc>
    <nc r="C980">
      <v>2.3699000000000001E-2</v>
    </nc>
  </rcc>
  <rcc rId="14011" sId="1">
    <oc r="C981">
      <v>0.02</v>
    </oc>
    <nc r="C981">
      <v>2.3699000000000001E-2</v>
    </nc>
  </rcc>
  <rcc rId="14012" sId="1">
    <oc r="C1166">
      <v>0.02</v>
    </oc>
    <nc r="C1166">
      <v>2.3699000000000001E-2</v>
    </nc>
  </rcc>
  <rcc rId="14013" sId="1">
    <oc r="C1167">
      <v>0.02</v>
    </oc>
    <nc r="C1167">
      <v>2.3699000000000001E-2</v>
    </nc>
  </rcc>
  <rcc rId="14014" sId="1">
    <oc r="C1168">
      <v>0.02</v>
    </oc>
    <nc r="C1168">
      <v>2.3699000000000001E-2</v>
    </nc>
  </rcc>
  <rcc rId="14015" sId="1">
    <oc r="C1169">
      <v>0.02</v>
    </oc>
    <nc r="C1169">
      <v>2.3699000000000001E-2</v>
    </nc>
  </rcc>
  <rcc rId="14016" sId="1">
    <oc r="C1170">
      <v>0.02</v>
    </oc>
    <nc r="C1170">
      <v>2.3699000000000001E-2</v>
    </nc>
  </rcc>
  <rcc rId="14017" sId="1" odxf="1" dxf="1">
    <oc r="C1171">
      <v>0.02</v>
    </oc>
    <nc r="C1171">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18" sId="1" odxf="1" dxf="1">
    <oc r="C1172">
      <v>0.02</v>
    </oc>
    <nc r="C117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19" sId="1" odxf="1" dxf="1">
    <oc r="C1173">
      <v>0.02</v>
    </oc>
    <nc r="C117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0" sId="1" odxf="1" dxf="1">
    <oc r="C1174">
      <v>0.02</v>
    </oc>
    <nc r="C117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1" sId="1" odxf="1" dxf="1">
    <oc r="C1175">
      <v>0.02</v>
    </oc>
    <nc r="C1175">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2" sId="1" odxf="1" dxf="1">
    <oc r="C1176">
      <v>0.02</v>
    </oc>
    <nc r="C1176">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3" sId="1" odxf="1" dxf="1">
    <oc r="C1177">
      <v>0.02</v>
    </oc>
    <nc r="C117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4" sId="1" odxf="1" dxf="1">
    <oc r="C1178">
      <v>0.02</v>
    </oc>
    <nc r="C117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5" sId="1" odxf="1" dxf="1">
    <oc r="C1179">
      <v>0.02</v>
    </oc>
    <nc r="C117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6" sId="1" odxf="1" dxf="1">
    <oc r="C1180">
      <v>0.02</v>
    </oc>
    <nc r="C1180">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7" sId="1" odxf="1" dxf="1">
    <oc r="C1181">
      <v>0.02</v>
    </oc>
    <nc r="C1181">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8" sId="1" odxf="1" dxf="1">
    <oc r="C1182">
      <v>0.02</v>
    </oc>
    <nc r="C118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29" sId="1" odxf="1" dxf="1">
    <oc r="C1183">
      <v>0.02</v>
    </oc>
    <nc r="C118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30" sId="1" odxf="1" dxf="1">
    <nc r="C1185">
      <v>2.3699000000000001E-2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4031" sId="1" odxf="1" dxf="1">
    <nc r="C1186">
      <v>2.3699000000000001E-2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4032" sId="1" odxf="1" dxf="1">
    <nc r="C1187">
      <v>2.3699000000000001E-2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033" sId="1" odxf="1" dxf="1">
    <nc r="C1188">
      <v>2.3699000000000001E-2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4034" sId="1" odxf="1" dxf="1">
    <oc r="C1189">
      <v>0.02</v>
    </oc>
    <nc r="C118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35" sId="1" odxf="1" dxf="1">
    <oc r="C1190">
      <v>0.02</v>
    </oc>
    <nc r="C1190">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36" sId="1" odxf="1" dxf="1">
    <oc r="C1191">
      <v>0.02</v>
    </oc>
    <nc r="C1191">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37" sId="1" odxf="1" dxf="1">
    <oc r="C1192">
      <v>0.02</v>
    </oc>
    <nc r="C119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38" sId="1" odxf="1" dxf="1">
    <oc r="C1193">
      <v>0.02</v>
    </oc>
    <nc r="C119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39" sId="1" odxf="1" dxf="1">
    <oc r="C1194">
      <v>0.02</v>
    </oc>
    <nc r="C119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0" sId="1" odxf="1" dxf="1">
    <oc r="C1195">
      <v>0.02</v>
    </oc>
    <nc r="C1195">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1" sId="1" odxf="1" dxf="1">
    <oc r="C1196">
      <v>0.02</v>
    </oc>
    <nc r="C1196">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2" sId="1" odxf="1" dxf="1">
    <oc r="C1197">
      <v>0.02</v>
    </oc>
    <nc r="C119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3" sId="1" odxf="1" dxf="1">
    <oc r="C1198">
      <v>0.02</v>
    </oc>
    <nc r="C119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4" sId="1" odxf="1" dxf="1">
    <oc r="C1199">
      <v>0.02</v>
    </oc>
    <nc r="C119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5" sId="1" odxf="1" dxf="1">
    <oc r="C1200">
      <v>0.02</v>
    </oc>
    <nc r="C1200">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6" sId="1" odxf="1" dxf="1">
    <oc r="C1201">
      <v>0.02</v>
    </oc>
    <nc r="C1201">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7" sId="1" odxf="1" dxf="1">
    <oc r="C1202">
      <v>0.02</v>
    </oc>
    <nc r="C120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8" sId="1" odxf="1" dxf="1">
    <oc r="C1203">
      <v>0.02</v>
    </oc>
    <nc r="C120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49" sId="1" odxf="1" dxf="1">
    <oc r="C1204">
      <v>0.02</v>
    </oc>
    <nc r="C120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50" sId="1" odxf="1" dxf="1">
    <oc r="C1205">
      <v>0.02</v>
    </oc>
    <nc r="C1205">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51" sId="1" odxf="1" dxf="1">
    <oc r="C1206">
      <v>0.02</v>
    </oc>
    <nc r="C1206">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52" sId="1" odxf="1" dxf="1">
    <oc r="C1207">
      <v>0.02</v>
    </oc>
    <nc r="C120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53" sId="1" odxf="1" dxf="1">
    <oc r="C1208">
      <v>0.02</v>
    </oc>
    <nc r="C120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54" sId="1" odxf="1" dxf="1">
    <oc r="C1209">
      <v>0.02</v>
    </oc>
    <nc r="C120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55" sId="1">
    <oc r="C1210">
      <v>0.02</v>
    </oc>
    <nc r="C1210">
      <v>2.3699000000000001E-2</v>
    </nc>
  </rcc>
  <rcc rId="14056" sId="1">
    <oc r="C1211">
      <v>0.02</v>
    </oc>
    <nc r="C1211">
      <v>2.3699000000000001E-2</v>
    </nc>
  </rcc>
  <rcc rId="14057" sId="1">
    <oc r="C1212">
      <v>0.02</v>
    </oc>
    <nc r="C1212">
      <v>2.3699000000000001E-2</v>
    </nc>
  </rcc>
  <rcc rId="14058" sId="1">
    <oc r="C1213">
      <v>0.02</v>
    </oc>
    <nc r="C1213">
      <v>2.3699000000000001E-2</v>
    </nc>
  </rcc>
  <rcc rId="14059" sId="1">
    <oc r="C1214">
      <v>0.02</v>
    </oc>
    <nc r="C1214">
      <v>2.3699000000000001E-2</v>
    </nc>
  </rcc>
  <rcc rId="14060" sId="1">
    <oc r="C1215">
      <v>0.02</v>
    </oc>
    <nc r="C1215">
      <v>2.3699000000000001E-2</v>
    </nc>
  </rcc>
  <rcc rId="14061" sId="1">
    <oc r="C1216">
      <v>0.02</v>
    </oc>
    <nc r="C1216">
      <v>2.3699000000000001E-2</v>
    </nc>
  </rcc>
  <rcc rId="14062" sId="1">
    <oc r="C1217">
      <v>0.02</v>
    </oc>
    <nc r="C1217">
      <v>2.3699000000000001E-2</v>
    </nc>
  </rcc>
  <rcc rId="14063" sId="1" odxf="1" dxf="1">
    <oc r="C1218">
      <v>0.02</v>
    </oc>
    <nc r="C121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64" sId="1" odxf="1" dxf="1">
    <oc r="C1219">
      <v>0.02</v>
    </oc>
    <nc r="C121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65" sId="1" odxf="1" dxf="1">
    <oc r="C1220">
      <v>0.02</v>
    </oc>
    <nc r="C1220">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66" sId="1" odxf="1" dxf="1">
    <oc r="C1221">
      <v>0.02</v>
    </oc>
    <nc r="C1221">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67" sId="1" odxf="1" dxf="1">
    <oc r="C1222">
      <v>0.02</v>
    </oc>
    <nc r="C122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68" sId="1" odxf="1" dxf="1">
    <oc r="C1223">
      <v>0.02</v>
    </oc>
    <nc r="C122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69" sId="1" odxf="1" dxf="1">
    <oc r="C1224">
      <v>0.02</v>
    </oc>
    <nc r="C122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70" sId="1" odxf="1" dxf="1">
    <oc r="C1225">
      <v>0.02</v>
    </oc>
    <nc r="C1225">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71" sId="1">
    <oc r="C1226">
      <v>0.02</v>
    </oc>
    <nc r="C1226">
      <v>2.3699000000000001E-2</v>
    </nc>
  </rcc>
  <rcc rId="14072" sId="1">
    <oc r="C1227">
      <v>0.02</v>
    </oc>
    <nc r="C1227">
      <v>2.3699000000000001E-2</v>
    </nc>
  </rcc>
  <rcc rId="14073" sId="1">
    <oc r="C1228">
      <v>0.02</v>
    </oc>
    <nc r="C1228">
      <v>2.3699000000000001E-2</v>
    </nc>
  </rcc>
  <rcc rId="14074" sId="1">
    <oc r="C1229">
      <v>0.02</v>
    </oc>
    <nc r="C1229">
      <v>2.3699000000000001E-2</v>
    </nc>
  </rcc>
  <rcc rId="14075" sId="1">
    <oc r="C1230">
      <v>0.02</v>
    </oc>
    <nc r="C1230">
      <v>2.3699000000000001E-2</v>
    </nc>
  </rcc>
  <rcc rId="14076" sId="1">
    <oc r="C1231">
      <v>0.02</v>
    </oc>
    <nc r="C1231">
      <v>2.3699000000000001E-2</v>
    </nc>
  </rcc>
  <rcc rId="14077" sId="1">
    <oc r="C1232">
      <v>0.02</v>
    </oc>
    <nc r="C1232">
      <v>2.3699000000000001E-2</v>
    </nc>
  </rcc>
  <rcc rId="14078" sId="1" odxf="1" dxf="1">
    <oc r="C1233">
      <v>0.02</v>
    </oc>
    <nc r="C123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79" sId="1" odxf="1" dxf="1">
    <oc r="C1234">
      <v>0.02</v>
    </oc>
    <nc r="C123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80" sId="1" odxf="1" dxf="1">
    <oc r="C1235">
      <v>0.02</v>
    </oc>
    <nc r="C1235">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81" sId="1" odxf="1" dxf="1">
    <oc r="C1236">
      <v>0.02</v>
    </oc>
    <nc r="C1236">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82" sId="1" odxf="1" dxf="1">
    <oc r="C1237">
      <v>0.02</v>
    </oc>
    <nc r="C123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083" sId="1">
    <oc r="C1238">
      <v>0.02</v>
    </oc>
    <nc r="C1238">
      <v>2.3699000000000001E-2</v>
    </nc>
  </rcc>
  <rcc rId="14084" sId="1">
    <oc r="C1239">
      <v>0.02</v>
    </oc>
    <nc r="C1239">
      <v>2.3699000000000001E-2</v>
    </nc>
  </rcc>
  <rcc rId="14085" sId="1">
    <oc r="C1240">
      <v>0.02</v>
    </oc>
    <nc r="C1240">
      <v>2.3699000000000001E-2</v>
    </nc>
  </rcc>
  <rcc rId="14086" sId="1">
    <oc r="C1241">
      <v>0.02</v>
    </oc>
    <nc r="C1241">
      <v>2.3699000000000001E-2</v>
    </nc>
  </rcc>
  <rcc rId="14087" sId="1">
    <oc r="C1242">
      <v>0.02</v>
    </oc>
    <nc r="C1242">
      <v>2.3699000000000001E-2</v>
    </nc>
  </rcc>
  <rcc rId="14088" sId="1">
    <oc r="C1243">
      <v>0.02</v>
    </oc>
    <nc r="C1243">
      <v>2.3699000000000001E-2</v>
    </nc>
  </rcc>
  <rcc rId="14089" sId="1">
    <oc r="C1244">
      <v>0.02</v>
    </oc>
    <nc r="C1244">
      <v>2.3699000000000001E-2</v>
    </nc>
  </rcc>
  <rcc rId="14090" sId="1">
    <oc r="C1245">
      <v>0.02</v>
    </oc>
    <nc r="C1245">
      <v>2.3699000000000001E-2</v>
    </nc>
  </rcc>
  <rcc rId="14091" sId="1">
    <oc r="C1246">
      <v>0.02</v>
    </oc>
    <nc r="C1246">
      <v>2.3699000000000001E-2</v>
    </nc>
  </rcc>
  <rcc rId="14092" sId="1">
    <oc r="C1247">
      <v>0.02</v>
    </oc>
    <nc r="C1247">
      <v>2.3699000000000001E-2</v>
    </nc>
  </rcc>
  <rcc rId="14093" sId="1">
    <oc r="C1248">
      <v>0.02</v>
    </oc>
    <nc r="C1248">
      <v>2.3699000000000001E-2</v>
    </nc>
  </rcc>
  <rcc rId="14094" sId="1">
    <oc r="C1249">
      <v>0.02</v>
    </oc>
    <nc r="C1249">
      <v>2.3699000000000001E-2</v>
    </nc>
  </rcc>
  <rcc rId="14095" sId="1">
    <oc r="C1250">
      <v>0.02</v>
    </oc>
    <nc r="C1250">
      <v>2.3699000000000001E-2</v>
    </nc>
  </rcc>
  <rcc rId="14096" sId="1">
    <oc r="C1251">
      <v>0.02</v>
    </oc>
    <nc r="C1251">
      <v>2.3699000000000001E-2</v>
    </nc>
  </rcc>
  <rcc rId="14097" sId="1">
    <oc r="C1252">
      <v>0.02</v>
    </oc>
    <nc r="C1252">
      <v>2.3699000000000001E-2</v>
    </nc>
  </rcc>
  <rcc rId="14098" sId="1">
    <oc r="C1253">
      <v>0.02</v>
    </oc>
    <nc r="C1253">
      <v>2.3699000000000001E-2</v>
    </nc>
  </rcc>
  <rcc rId="14099" sId="1">
    <oc r="C1254">
      <v>0.02</v>
    </oc>
    <nc r="C1254">
      <v>2.3699000000000001E-2</v>
    </nc>
  </rcc>
  <rcc rId="14100" sId="1">
    <oc r="C1255">
      <v>0.02</v>
    </oc>
    <nc r="C1255">
      <v>2.3699000000000001E-2</v>
    </nc>
  </rcc>
  <rcc rId="14101" sId="1">
    <oc r="C1256">
      <v>0.02</v>
    </oc>
    <nc r="C1256">
      <v>2.3699000000000001E-2</v>
    </nc>
  </rcc>
  <rcc rId="14102" sId="1">
    <oc r="C1257">
      <v>0.02</v>
    </oc>
    <nc r="C1257">
      <v>2.3699000000000001E-2</v>
    </nc>
  </rcc>
  <rcc rId="14103" sId="1">
    <oc r="C1258">
      <v>0.02</v>
    </oc>
    <nc r="C1258">
      <v>2.3699000000000001E-2</v>
    </nc>
  </rcc>
  <rcc rId="14104" sId="1">
    <oc r="C1259">
      <v>0.02</v>
    </oc>
    <nc r="C1259">
      <v>2.3699000000000001E-2</v>
    </nc>
  </rcc>
  <rcc rId="14105" sId="1">
    <oc r="C1260">
      <v>0.02</v>
    </oc>
    <nc r="C1260">
      <v>2.3699000000000001E-2</v>
    </nc>
  </rcc>
  <rcc rId="14106" sId="1">
    <oc r="C1261">
      <v>0.02</v>
    </oc>
    <nc r="C1261">
      <v>2.3699000000000001E-2</v>
    </nc>
  </rcc>
  <rcc rId="14107" sId="1">
    <oc r="C1262">
      <v>0.02</v>
    </oc>
    <nc r="C1262">
      <v>2.3699000000000001E-2</v>
    </nc>
  </rcc>
  <rcc rId="14108" sId="1">
    <oc r="C1263">
      <v>0.02</v>
    </oc>
    <nc r="C1263">
      <v>2.3699000000000001E-2</v>
    </nc>
  </rcc>
  <rcc rId="14109" sId="1">
    <oc r="C1264">
      <v>0.02</v>
    </oc>
    <nc r="C1264">
      <v>2.3699000000000001E-2</v>
    </nc>
  </rcc>
  <rcc rId="14110" sId="1">
    <oc r="C1265">
      <v>0.02</v>
    </oc>
    <nc r="C1265">
      <v>2.3699000000000001E-2</v>
    </nc>
  </rcc>
  <rcc rId="14111" sId="1">
    <oc r="C1266">
      <v>0.02</v>
    </oc>
    <nc r="C1266">
      <v>2.3699000000000001E-2</v>
    </nc>
  </rcc>
  <rcc rId="14112" sId="1">
    <oc r="C1267">
      <v>0.02</v>
    </oc>
    <nc r="C1267">
      <v>2.3699000000000001E-2</v>
    </nc>
  </rcc>
  <rcc rId="14113" sId="1">
    <oc r="C1268">
      <v>0.02</v>
    </oc>
    <nc r="C1268">
      <v>2.3699000000000001E-2</v>
    </nc>
  </rcc>
  <rcc rId="14114" sId="1">
    <oc r="C1269">
      <v>0.02</v>
    </oc>
    <nc r="C1269">
      <v>2.3699000000000001E-2</v>
    </nc>
  </rcc>
  <rcc rId="14115" sId="1">
    <oc r="C1270">
      <v>0.02</v>
    </oc>
    <nc r="C1270">
      <v>2.3699000000000001E-2</v>
    </nc>
  </rcc>
  <rcc rId="14116" sId="1">
    <oc r="C1271">
      <v>0.02</v>
    </oc>
    <nc r="C1271">
      <v>2.3699000000000001E-2</v>
    </nc>
  </rcc>
  <rcc rId="14117" sId="1">
    <oc r="C1272">
      <v>0.02</v>
    </oc>
    <nc r="C1272">
      <v>2.3699000000000001E-2</v>
    </nc>
  </rcc>
  <rcc rId="14118" sId="1">
    <oc r="C1273">
      <v>0.02</v>
    </oc>
    <nc r="C1273">
      <v>2.3699000000000001E-2</v>
    </nc>
  </rcc>
  <rcc rId="14119" sId="1">
    <oc r="C1274">
      <v>0.02</v>
    </oc>
    <nc r="C1274">
      <v>2.3699000000000001E-2</v>
    </nc>
  </rcc>
  <rcc rId="14120" sId="1">
    <oc r="C1275">
      <v>0.02</v>
    </oc>
    <nc r="C1275">
      <v>2.3699000000000001E-2</v>
    </nc>
  </rcc>
  <rcc rId="14121" sId="1">
    <oc r="C1276">
      <v>0.02</v>
    </oc>
    <nc r="C1276">
      <v>2.3699000000000001E-2</v>
    </nc>
  </rcc>
  <rcc rId="14122" sId="1">
    <oc r="C1277">
      <v>0.02</v>
    </oc>
    <nc r="C1277">
      <v>2.3699000000000001E-2</v>
    </nc>
  </rcc>
  <rcc rId="14123" sId="1">
    <oc r="C1278">
      <v>0.02</v>
    </oc>
    <nc r="C1278">
      <v>2.3699000000000001E-2</v>
    </nc>
  </rcc>
  <rcc rId="14124" sId="1">
    <oc r="C1279">
      <v>0.02</v>
    </oc>
    <nc r="C1279">
      <v>2.3699000000000001E-2</v>
    </nc>
  </rcc>
  <rcc rId="14125" sId="1">
    <oc r="C1280">
      <v>0.02</v>
    </oc>
    <nc r="C1280">
      <v>2.3699000000000001E-2</v>
    </nc>
  </rcc>
  <rcc rId="14126" sId="1">
    <oc r="C1281">
      <v>0.02</v>
    </oc>
    <nc r="C1281">
      <v>2.3699000000000001E-2</v>
    </nc>
  </rcc>
  <rcc rId="14127" sId="1">
    <oc r="C1282">
      <v>0.02</v>
    </oc>
    <nc r="C1282">
      <v>2.3699000000000001E-2</v>
    </nc>
  </rcc>
  <rcc rId="14128" sId="1" odxf="1" dxf="1">
    <oc r="C1283">
      <v>0.02</v>
    </oc>
    <nc r="C128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29" sId="1" odxf="1" dxf="1">
    <oc r="C1284">
      <v>0.02</v>
    </oc>
    <nc r="C128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30" sId="1" odxf="1" dxf="1">
    <oc r="C1285">
      <v>0.02</v>
    </oc>
    <nc r="C1285">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31" sId="1" odxf="1" dxf="1">
    <oc r="C1286">
      <v>0.02</v>
    </oc>
    <nc r="C1286">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32" sId="1" odxf="1" dxf="1">
    <oc r="C1287">
      <v>0.02</v>
    </oc>
    <nc r="C128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33" sId="1" odxf="1" dxf="1">
    <oc r="C1288">
      <v>0.02</v>
    </oc>
    <nc r="C128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34" sId="1" odxf="1" dxf="1">
    <oc r="C1289">
      <v>0.02</v>
    </oc>
    <nc r="C128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35" sId="1">
    <oc r="C1290">
      <v>0.02</v>
    </oc>
    <nc r="C1290">
      <v>2.3699000000000001E-2</v>
    </nc>
  </rcc>
  <rcc rId="14136" sId="1">
    <oc r="C1291">
      <v>0.02</v>
    </oc>
    <nc r="C1291">
      <v>2.3699000000000001E-2</v>
    </nc>
  </rcc>
  <rcc rId="14137" sId="1">
    <oc r="C1292">
      <v>0.02</v>
    </oc>
    <nc r="C1292">
      <v>2.3699000000000001E-2</v>
    </nc>
  </rcc>
  <rcc rId="14138" sId="1">
    <oc r="C1293">
      <v>0.02</v>
    </oc>
    <nc r="C1293">
      <v>2.3699000000000001E-2</v>
    </nc>
  </rcc>
  <rcc rId="14139" sId="1">
    <oc r="C1294">
      <v>0.02</v>
    </oc>
    <nc r="C1294">
      <v>2.3699000000000001E-2</v>
    </nc>
  </rcc>
  <rcc rId="14140" sId="1">
    <oc r="C1295">
      <v>0.02</v>
    </oc>
    <nc r="C1295">
      <v>2.3699000000000001E-2</v>
    </nc>
  </rcc>
  <rcc rId="14141" sId="1">
    <oc r="C1296">
      <v>0.02</v>
    </oc>
    <nc r="C1296">
      <v>2.3699000000000001E-2</v>
    </nc>
  </rcc>
  <rcc rId="14142" sId="1">
    <oc r="C1297">
      <v>0.02</v>
    </oc>
    <nc r="C1297">
      <v>2.3699000000000001E-2</v>
    </nc>
  </rcc>
  <rcc rId="14143" sId="1">
    <oc r="C1298">
      <v>0.02</v>
    </oc>
    <nc r="C1298">
      <v>2.3699000000000001E-2</v>
    </nc>
  </rcc>
  <rcc rId="14144" sId="1">
    <oc r="C1300">
      <v>0.02</v>
    </oc>
    <nc r="C1300">
      <v>2.3699000000000001E-2</v>
    </nc>
  </rcc>
  <rcc rId="14145" sId="1">
    <oc r="C1301">
      <v>0.02</v>
    </oc>
    <nc r="C1301">
      <v>2.3699000000000001E-2</v>
    </nc>
  </rcc>
  <rcc rId="14146" sId="1">
    <oc r="C1302">
      <v>0.02</v>
    </oc>
    <nc r="C1302">
      <v>2.3699000000000001E-2</v>
    </nc>
  </rcc>
  <rcc rId="14147" sId="1">
    <oc r="C1303">
      <v>0.02</v>
    </oc>
    <nc r="C1303">
      <v>2.3699000000000001E-2</v>
    </nc>
  </rcc>
  <rcc rId="14148" sId="1">
    <oc r="C1304">
      <v>0.02</v>
    </oc>
    <nc r="C1304">
      <v>2.3699000000000001E-2</v>
    </nc>
  </rcc>
  <rcc rId="14149" sId="1">
    <oc r="C1305">
      <v>0.02</v>
    </oc>
    <nc r="C1305">
      <v>2.3699000000000001E-2</v>
    </nc>
  </rcc>
  <rcc rId="14150" sId="1">
    <oc r="C1306">
      <v>0.02</v>
    </oc>
    <nc r="C1306">
      <v>2.3699000000000001E-2</v>
    </nc>
  </rcc>
  <rcc rId="14151" sId="1">
    <oc r="C1307">
      <v>0.02</v>
    </oc>
    <nc r="C1307">
      <v>2.3699000000000001E-2</v>
    </nc>
  </rcc>
  <rcc rId="14152" sId="1">
    <oc r="C1308">
      <v>0.02</v>
    </oc>
    <nc r="C1308">
      <v>2.3699000000000001E-2</v>
    </nc>
  </rcc>
  <rcc rId="14153" sId="1">
    <oc r="C1309">
      <v>0.02</v>
    </oc>
    <nc r="C1309">
      <v>2.3699000000000001E-2</v>
    </nc>
  </rcc>
  <rcc rId="14154" sId="1">
    <oc r="C1310">
      <v>0.02</v>
    </oc>
    <nc r="C1310">
      <v>2.3699000000000001E-2</v>
    </nc>
  </rcc>
  <rcc rId="14155" sId="1">
    <oc r="C1311">
      <v>0.02</v>
    </oc>
    <nc r="C1311">
      <v>2.3699000000000001E-2</v>
    </nc>
  </rcc>
  <rcc rId="14156" sId="1">
    <oc r="C1313">
      <v>0.02</v>
    </oc>
    <nc r="C1313">
      <v>2.3699000000000001E-2</v>
    </nc>
  </rcc>
  <rcc rId="14157" sId="1">
    <oc r="C1314">
      <v>0.02</v>
    </oc>
    <nc r="C1314">
      <v>2.3699000000000001E-2</v>
    </nc>
  </rcc>
  <rcc rId="14158" sId="1">
    <oc r="C1315">
      <v>0.02</v>
    </oc>
    <nc r="C1315">
      <v>2.3699000000000001E-2</v>
    </nc>
  </rcc>
  <rcc rId="14159" sId="1">
    <oc r="C1316">
      <v>0.02</v>
    </oc>
    <nc r="C1316">
      <v>2.3699000000000001E-2</v>
    </nc>
  </rcc>
  <rcc rId="14160" sId="1" odxf="1" dxf="1">
    <oc r="C1317">
      <v>0.02</v>
    </oc>
    <nc r="C131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1" sId="1" odxf="1" dxf="1">
    <oc r="C1318">
      <v>0.02</v>
    </oc>
    <nc r="C131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2" sId="1" odxf="1" dxf="1">
    <oc r="C1319">
      <v>0.02</v>
    </oc>
    <nc r="C131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3" sId="1" odxf="1" dxf="1">
    <oc r="C1320">
      <v>0.02</v>
    </oc>
    <nc r="C1320">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4" sId="1" odxf="1" dxf="1">
    <oc r="C1321">
      <v>0.02</v>
    </oc>
    <nc r="C1321">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5" sId="1" odxf="1" dxf="1">
    <oc r="C1322">
      <v>0.02</v>
    </oc>
    <nc r="C132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6" sId="1" odxf="1" dxf="1">
    <oc r="C1323">
      <v>0.02</v>
    </oc>
    <nc r="C132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7" sId="1" odxf="1" dxf="1">
    <oc r="C1324">
      <v>0.02</v>
    </oc>
    <nc r="C132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8" sId="1" odxf="1" dxf="1">
    <oc r="C1325">
      <v>0.02</v>
    </oc>
    <nc r="C1325">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69" sId="1" odxf="1" dxf="1">
    <oc r="C1326">
      <v>0.02</v>
    </oc>
    <nc r="C1326">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0" sId="1" odxf="1" dxf="1">
    <oc r="C1327">
      <v>0.02</v>
    </oc>
    <nc r="C132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1" sId="1" odxf="1" dxf="1">
    <oc r="C1328">
      <v>0.02</v>
    </oc>
    <nc r="C132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2" sId="1" odxf="1" dxf="1">
    <oc r="C1329">
      <v>0.02</v>
    </oc>
    <nc r="C1329">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3" sId="1" odxf="1" dxf="1">
    <oc r="C1330">
      <v>0.02</v>
    </oc>
    <nc r="C1330">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4" sId="1" odxf="1" dxf="1">
    <oc r="C1331">
      <v>0.02</v>
    </oc>
    <nc r="C1331">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5" sId="1" odxf="1" dxf="1">
    <oc r="C1332">
      <v>0.02</v>
    </oc>
    <nc r="C133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6" sId="1" odxf="1" dxf="1">
    <oc r="C1333">
      <v>0.02</v>
    </oc>
    <nc r="C133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77" sId="1">
    <oc r="C1334">
      <v>0.02</v>
    </oc>
    <nc r="C1334">
      <v>2.3699000000000001E-2</v>
    </nc>
  </rcc>
  <rcc rId="14178" sId="1">
    <oc r="C1335">
      <v>0.02</v>
    </oc>
    <nc r="C1335">
      <v>2.3699000000000001E-2</v>
    </nc>
  </rcc>
  <rcc rId="14179" sId="1">
    <oc r="C1336">
      <v>0.02</v>
    </oc>
    <nc r="C1336">
      <v>2.3699000000000001E-2</v>
    </nc>
  </rcc>
  <rcc rId="14180" sId="1">
    <oc r="C1337">
      <v>0.02</v>
    </oc>
    <nc r="C1337">
      <v>2.3699000000000001E-2</v>
    </nc>
  </rcc>
  <rcc rId="14181" sId="1">
    <oc r="C1338">
      <v>0.02</v>
    </oc>
    <nc r="C1338">
      <v>2.3699000000000001E-2</v>
    </nc>
  </rcc>
  <rcc rId="14182" sId="1">
    <oc r="C1339">
      <v>0.02</v>
    </oc>
    <nc r="C1339">
      <v>2.3699000000000001E-2</v>
    </nc>
  </rcc>
  <rcc rId="14183" sId="1">
    <oc r="C1340">
      <v>0.02</v>
    </oc>
    <nc r="C1340">
      <v>2.3699000000000001E-2</v>
    </nc>
  </rcc>
  <rcc rId="14184" sId="1">
    <oc r="C1341">
      <v>0.02</v>
    </oc>
    <nc r="C1341">
      <v>2.3699000000000001E-2</v>
    </nc>
  </rcc>
  <rcc rId="14185" sId="1">
    <oc r="C1342">
      <v>0.02</v>
    </oc>
    <nc r="C1342">
      <v>2.3699000000000001E-2</v>
    </nc>
  </rcc>
  <rcc rId="14186" sId="1" odxf="1" dxf="1">
    <oc r="C1343">
      <v>0.02</v>
    </oc>
    <nc r="C1343">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87" sId="1" odxf="1" dxf="1">
    <oc r="C1344">
      <v>0.02</v>
    </oc>
    <nc r="C134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88" sId="1" odxf="1" dxf="1">
    <oc r="C1346">
      <v>0.02</v>
    </oc>
    <nc r="C1346">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89" sId="1" odxf="1" dxf="1">
    <oc r="C1347">
      <v>0.02</v>
    </oc>
    <nc r="C1347">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90" sId="1" odxf="1" dxf="1">
    <oc r="C1348">
      <v>2.7786000000000002E-2</v>
    </oc>
    <nc r="C1348">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91" sId="1" odxf="1" dxf="1">
    <oc r="C1352">
      <v>0.02</v>
    </oc>
    <nc r="C1352">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92" sId="1">
    <oc r="C1353">
      <v>0.02</v>
    </oc>
    <nc r="C1353">
      <v>2.3699000000000001E-2</v>
    </nc>
  </rcc>
  <rcc rId="14193" sId="1" odxf="1" dxf="1">
    <oc r="C1354">
      <v>0.02</v>
    </oc>
    <nc r="C1354">
      <v>2.3699000000000001E-2</v>
    </nc>
    <odxf>
      <border outline="0">
        <left/>
        <right/>
        <top/>
        <bottom/>
      </border>
    </odxf>
    <ndxf>
      <border outline="0">
        <left style="thin">
          <color rgb="FFD0D7E5"/>
        </left>
        <right style="thin">
          <color rgb="FFD0D7E5"/>
        </right>
        <top style="thin">
          <color rgb="FFD0D7E5"/>
        </top>
        <bottom style="thin">
          <color rgb="FFD0D7E5"/>
        </bottom>
      </border>
    </ndxf>
  </rcc>
  <rcc rId="14194" sId="1">
    <oc r="C1356">
      <v>0.02</v>
    </oc>
    <nc r="C1356">
      <v>2.3699000000000001E-2</v>
    </nc>
  </rcc>
  <rcc rId="14195" sId="1">
    <oc r="C1357">
      <v>0.02</v>
    </oc>
    <nc r="C1357">
      <v>2.3699000000000001E-2</v>
    </nc>
  </rcc>
  <rcc rId="14196" sId="1">
    <oc r="C1359">
      <v>0.02</v>
    </oc>
    <nc r="C1359">
      <v>2.3699000000000001E-2</v>
    </nc>
  </rcc>
  <rcc rId="14197" sId="1" odxf="1" dxf="1">
    <nc r="C1365">
      <v>2.3699000000000001E-2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198" sId="1" odxf="1" dxf="1">
    <nc r="C1368">
      <v>2.3699000000000001E-2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199" sId="1" odxf="1" dxf="1">
    <nc r="C1369">
      <v>2.3699000000000001E-2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00" sId="1" odxf="1" dxf="1">
    <nc r="C1371">
      <v>2.3699000000000001E-2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01" sId="1" odxf="1" dxf="1">
    <nc r="C1372">
      <v>2.3699000000000001E-2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02" sId="1" odxf="1" dxf="1">
    <nc r="C1375">
      <v>2.3699000000000001E-2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4203" sId="1">
    <oc r="C1380">
      <v>0.02</v>
    </oc>
    <nc r="C1380">
      <v>2.3699000000000001E-2</v>
    </nc>
  </rcc>
  <rcc rId="14204" sId="1">
    <oc r="C1385">
      <v>0.02</v>
    </oc>
    <nc r="C1385">
      <v>2.3699000000000001E-2</v>
    </nc>
  </rcc>
  <rcc rId="14205" sId="1">
    <oc r="C1386">
      <v>2.7786000000000002E-2</v>
    </oc>
    <nc r="C1386">
      <v>2.3699000000000001E-2</v>
    </nc>
  </rcc>
  <rcc rId="14206" sId="1">
    <oc r="C1415">
      <v>0.02</v>
    </oc>
    <nc r="C1415">
      <v>2.3699000000000001E-2</v>
    </nc>
  </rcc>
  <rcc rId="14207" sId="1">
    <oc r="C1416">
      <v>0.02</v>
    </oc>
    <nc r="C1416">
      <v>2.3699000000000001E-2</v>
    </nc>
  </rcc>
  <rcc rId="14208" sId="1">
    <oc r="C1417">
      <v>0.02</v>
    </oc>
    <nc r="C1417">
      <v>2.3699000000000001E-2</v>
    </nc>
  </rcc>
  <rcc rId="14209" sId="1">
    <oc r="C1418">
      <v>0.02</v>
    </oc>
    <nc r="C1418">
      <v>2.3699000000000001E-2</v>
    </nc>
  </rcc>
  <rcc rId="14210" sId="1">
    <oc r="C1419">
      <v>0.02</v>
    </oc>
    <nc r="C1419">
      <v>2.3699000000000001E-2</v>
    </nc>
  </rcc>
  <rcc rId="14211" sId="1">
    <oc r="C1421">
      <v>0.02</v>
    </oc>
    <nc r="C1421">
      <v>2.3699000000000001E-2</v>
    </nc>
  </rcc>
  <rcc rId="14212" sId="1">
    <oc r="C1422">
      <v>0.02</v>
    </oc>
    <nc r="C1422">
      <v>2.3699000000000001E-2</v>
    </nc>
  </rcc>
  <rcc rId="14213" sId="1">
    <oc r="C1423">
      <v>0.02</v>
    </oc>
    <nc r="C1423">
      <v>2.3699000000000001E-2</v>
    </nc>
  </rcc>
  <rcc rId="14214" sId="1">
    <oc r="C1424">
      <v>0.02</v>
    </oc>
    <nc r="C1424">
      <v>2.3699000000000001E-2</v>
    </nc>
  </rcc>
  <rcc rId="14215" sId="1">
    <oc r="C1429">
      <v>0.02</v>
    </oc>
    <nc r="C1429">
      <v>2.3699000000000001E-2</v>
    </nc>
  </rcc>
  <rcc rId="14216" sId="1">
    <oc r="C1430">
      <v>0.02</v>
    </oc>
    <nc r="C1430">
      <v>2.3699000000000001E-2</v>
    </nc>
  </rcc>
  <rcc rId="14217" sId="1" odxf="1" dxf="1">
    <nc r="C1438">
      <v>2.3699000000000001E-2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18" sId="1">
    <oc r="C1460">
      <v>0.02</v>
    </oc>
    <nc r="C1460">
      <v>2.3699000000000001E-2</v>
    </nc>
  </rcc>
  <rcc rId="14219" sId="1">
    <oc r="C1461">
      <v>0.02</v>
    </oc>
    <nc r="C1461">
      <v>2.3699000000000001E-2</v>
    </nc>
  </rcc>
  <rcc rId="14220" sId="1" odxf="1" dxf="1">
    <nc r="C137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1" sId="1">
    <nc r="C974">
      <v>1.4907E-2</v>
    </nc>
  </rcc>
  <rcc rId="14222" sId="1" odxf="1" dxf="1">
    <nc r="C97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3" sId="1" odxf="1" dxf="1">
    <nc r="C97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4" sId="1" odxf="1" dxf="1">
    <nc r="C98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5" sId="1" odxf="1" dxf="1">
    <nc r="C100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6" sId="1" odxf="1" dxf="1">
    <nc r="C1011">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7" sId="1" odxf="1" dxf="1">
    <nc r="C101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8" sId="1" odxf="1" dxf="1">
    <nc r="C101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29" sId="1" odxf="1" dxf="1">
    <nc r="C101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fmt sheetId="1" sqref="C1147" start="0" length="0">
    <dxf>
      <border outline="0">
        <left style="thin">
          <color rgb="FFD0D7E5"/>
        </left>
        <right style="thin">
          <color rgb="FFD0D7E5"/>
        </right>
        <top style="thin">
          <color rgb="FFD0D7E5"/>
        </top>
        <bottom style="thin">
          <color rgb="FFD0D7E5"/>
        </bottom>
      </border>
    </dxf>
  </rfmt>
  <rcc rId="14230" sId="1" odxf="1" dxf="1">
    <nc r="C1154">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4231" sId="1" odxf="1" dxf="1">
    <nc r="C1161">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4232" sId="1" odxf="1" dxf="1">
    <nc r="C1004">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33" sId="1" odxf="1" dxf="1">
    <nc r="C995">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34" sId="1" odxf="1" dxf="1">
    <nc r="C99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35" sId="1" odxf="1" dxf="1">
    <nc r="C988">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36" sId="1" odxf="1" dxf="1">
    <nc r="C1157">
      <v>0.02</v>
    </nc>
    <odxf>
      <font>
        <sz val="11"/>
        <color theme="1"/>
        <name val="Calibri"/>
        <scheme val="minor"/>
      </font>
      <fill>
        <patternFill>
          <fgColor indexed="64"/>
          <bgColor indexed="65"/>
        </patternFill>
      </fill>
      <alignment horizontal="general" vertical="top" readingOrder="0"/>
      <border outline="0">
        <left/>
        <right/>
        <top/>
        <bottom/>
      </border>
    </odxf>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14237" sId="1" odxf="1" dxf="1">
    <nc r="C147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38" sId="1" odxf="1" dxf="1">
    <nc r="C1482">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39" sId="1" odxf="1" dxf="1">
    <nc r="C148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40" sId="1" odxf="1" dxf="1">
    <nc r="C1366">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41" sId="1" odxf="1" dxf="1">
    <nc r="C1370">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42" sId="1" odxf="1" dxf="1">
    <nc r="C1373">
      <v>0.02</v>
    </nc>
    <odxf>
      <font>
        <sz val="11"/>
        <color theme="1"/>
        <name val="Calibri"/>
        <scheme val="minor"/>
      </font>
      <fill>
        <patternFill>
          <fgColor indexed="64"/>
          <bgColor indexed="65"/>
        </patternFill>
      </fill>
      <alignment horizontal="general" vertical="top" readingOrder="0"/>
    </odxf>
    <ndxf>
      <font>
        <sz val="11"/>
        <color rgb="FF000000"/>
        <name val="Calibri"/>
        <scheme val="none"/>
      </font>
      <fill>
        <patternFill>
          <fgColor rgb="FF000000"/>
          <bgColor rgb="FFFFFFFF"/>
        </patternFill>
      </fill>
      <alignment horizontal="right" vertical="center" readingOrder="0"/>
    </ndxf>
  </rcc>
  <rcc rId="14243" sId="1">
    <oc r="C1349">
      <v>0.02</v>
    </oc>
    <nc r="C1349">
      <v>2.3699999999999999E-2</v>
    </nc>
  </rcc>
  <rcc rId="14244" sId="1" odxf="1" dxf="1">
    <oc r="C1362">
      <v>0.02</v>
    </oc>
    <nc r="C1362">
      <v>2.3699999999999999E-2</v>
    </nc>
    <odxf>
      <border outline="0">
        <left style="thin">
          <color rgb="FFD0D7E5"/>
        </left>
        <right style="thin">
          <color rgb="FFD0D7E5"/>
        </right>
        <top style="thin">
          <color rgb="FFD0D7E5"/>
        </top>
        <bottom style="thin">
          <color rgb="FFD0D7E5"/>
        </bottom>
      </border>
    </odxf>
    <ndxf>
      <border outline="0">
        <left/>
        <right/>
        <top/>
        <bottom/>
      </border>
    </ndxf>
  </rcc>
  <rcc rId="14245" sId="1" odxf="1" dxf="1">
    <nc r="C1446">
      <v>2.3699999999999999E-2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246" sId="1" odxf="1" dxf="1">
    <nc r="C1466">
      <v>2.3699999999999999E-2</v>
    </nc>
    <o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odxf>
    <ndxf>
      <font>
        <sz val="11"/>
        <color rgb="FF000000"/>
        <name val="Calibri"/>
        <scheme val="none"/>
      </font>
      <fill>
        <patternFill>
          <fgColor rgb="FF000000"/>
          <bgColor rgb="FFFFFFFF"/>
        </patternFill>
      </fill>
      <alignment horizontal="right" vertical="center" readingOrder="0"/>
      <border outline="0">
        <left/>
        <right/>
        <top/>
        <bottom/>
      </border>
    </ndxf>
  </rcc>
  <rcc rId="14247" sId="1">
    <nc r="C1096">
      <v>0.02</v>
    </nc>
  </rcc>
  <rcc rId="14248" sId="1">
    <nc r="C992">
      <v>0.02</v>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 Q337:Q372 Q809:Q1164 Q1166:Q1483 Q2519:Q1048576">
    <dxf>
      <numFmt numFmtId="1" formatCode="0"/>
    </dxf>
  </rfmt>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U1 U809:U870 U901:U922 U2519:U1048576">
    <dxf>
      <numFmt numFmtId="166" formatCode="&quot;$&quot;#,##0"/>
    </dxf>
  </rfmt>
  <rcc rId="14249" sId="1" numFmtId="11">
    <oc r="U818" t="inlineStr">
      <is>
        <t/>
      </is>
    </oc>
    <nc r="U818">
      <v>650</v>
    </nc>
  </rcc>
  <rcc rId="14250" sId="1" numFmtId="11">
    <oc r="U824" t="inlineStr">
      <is>
        <t/>
      </is>
    </oc>
    <nc r="U824">
      <v>650</v>
    </nc>
  </rcc>
  <rcc rId="14251" sId="1" numFmtId="11">
    <oc r="U829" t="inlineStr">
      <is>
        <t/>
      </is>
    </oc>
    <nc r="U829">
      <v>650</v>
    </nc>
  </rcc>
  <rcc rId="14252" sId="1" numFmtId="11">
    <oc r="U834" t="inlineStr">
      <is>
        <t/>
      </is>
    </oc>
    <nc r="U834">
      <v>650</v>
    </nc>
  </rcc>
  <rcc rId="14253" sId="1" numFmtId="11">
    <oc r="U835" t="inlineStr">
      <is>
        <t/>
      </is>
    </oc>
    <nc r="U835">
      <v>650</v>
    </nc>
  </rcc>
  <rcc rId="14254" sId="1" numFmtId="11">
    <oc r="U836" t="inlineStr">
      <is>
        <t/>
      </is>
    </oc>
    <nc r="U836">
      <v>650</v>
    </nc>
  </rcc>
  <rcc rId="14255" sId="1" numFmtId="11">
    <oc r="U837" t="inlineStr">
      <is>
        <t/>
      </is>
    </oc>
    <nc r="U837">
      <v>650</v>
    </nc>
  </rcc>
  <rcc rId="14256" sId="1" numFmtId="11">
    <oc r="U841" t="inlineStr">
      <is>
        <t/>
      </is>
    </oc>
    <nc r="U841">
      <v>650</v>
    </nc>
  </rcc>
  <rcc rId="14257" sId="1" numFmtId="11">
    <oc r="U856" t="inlineStr">
      <is>
        <t/>
      </is>
    </oc>
    <nc r="U856">
      <v>650</v>
    </nc>
  </rcc>
  <rcc rId="14258" sId="1" numFmtId="11">
    <oc r="U857" t="inlineStr">
      <is>
        <t/>
      </is>
    </oc>
    <nc r="U857">
      <v>650</v>
    </nc>
  </rcc>
  <rcc rId="14259" sId="1" numFmtId="11">
    <oc r="U870" t="inlineStr">
      <is>
        <t/>
      </is>
    </oc>
    <nc r="U870">
      <v>650</v>
    </nc>
  </rcc>
  <rcc rId="14260" sId="1" numFmtId="11">
    <oc r="U903" t="inlineStr">
      <is>
        <t/>
      </is>
    </oc>
    <nc r="U903">
      <v>650</v>
    </nc>
  </rcc>
  <rfmt sheetId="1" sqref="AO1 AO809:AO870 AO901:AO922 AO2519:AO1048576">
    <dxf>
      <numFmt numFmtId="167" formatCode="&quot;$&quot;#,##0.00"/>
    </dxf>
  </rfmt>
  <rfmt sheetId="1" sqref="AT1 AT809:AT870 AT901:AT922 AT2519:AT1048576">
    <dxf>
      <numFmt numFmtId="167" formatCode="&quot;$&quot;#,##0.00"/>
    </dxf>
  </rfmt>
  <rcc rId="14261" sId="1">
    <nc r="AO809">
      <f>(Q809*U809)*12</f>
    </nc>
  </rcc>
  <rcc rId="14262" sId="1">
    <nc r="AO810">
      <f>(Q810*U810)*12</f>
    </nc>
  </rcc>
  <rcc rId="14263" sId="1">
    <nc r="AO811">
      <f>(Q811*U811)*12</f>
    </nc>
  </rcc>
  <rcc rId="14264" sId="1">
    <nc r="AO812">
      <f>(Q812*U812)*12</f>
    </nc>
  </rcc>
  <rcc rId="14265" sId="1">
    <nc r="AO813">
      <f>(Q813*U813)*12</f>
    </nc>
  </rcc>
  <rcc rId="14266" sId="1">
    <nc r="AO814">
      <f>(Q814*U814)*12</f>
    </nc>
  </rcc>
  <rcc rId="14267" sId="1">
    <nc r="AO815">
      <f>(Q815*U815)*12</f>
    </nc>
  </rcc>
  <rcc rId="14268" sId="1">
    <nc r="AO816">
      <f>(Q816*U816)*12</f>
    </nc>
  </rcc>
  <rcc rId="14269" sId="1">
    <nc r="AO817">
      <f>(Q817*U817)*12</f>
    </nc>
  </rcc>
  <rcc rId="14270" sId="1">
    <nc r="AO818">
      <f>(Q818*U818)*12</f>
    </nc>
  </rcc>
  <rcc rId="14271" sId="1" odxf="1" dxf="1" numFmtId="11">
    <oc r="AO819">
      <v>39087</v>
    </oc>
    <nc r="AO819">
      <f>(Q819*U819)*12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272" sId="1">
    <nc r="AO820">
      <f>(Q820*U820)*12</f>
    </nc>
  </rcc>
  <rcc rId="14273" sId="1">
    <nc r="AO821">
      <f>(Q821*U821)*12</f>
    </nc>
  </rcc>
  <rcc rId="14274" sId="1">
    <nc r="AO822">
      <f>(Q822*U822)*12</f>
    </nc>
  </rcc>
  <rcc rId="14275" sId="1">
    <nc r="AO823">
      <f>(Q823*U823)*12</f>
    </nc>
  </rcc>
  <rcc rId="14276" sId="1">
    <nc r="AO824">
      <f>(Q824*U824)*12</f>
    </nc>
  </rcc>
  <rcc rId="14277" sId="1">
    <nc r="AO825">
      <f>(Q825*U825)*12</f>
    </nc>
  </rcc>
  <rcc rId="14278" sId="1">
    <nc r="AO826">
      <f>(Q826*U826)*12</f>
    </nc>
  </rcc>
  <rcc rId="14279" sId="1">
    <nc r="AO827">
      <f>(Q827*U827)*12</f>
    </nc>
  </rcc>
  <rcc rId="14280" sId="1" odxf="1" dxf="1" numFmtId="11">
    <oc r="AO828">
      <v>14256</v>
    </oc>
    <nc r="AO828">
      <f>(Q828*U828)*12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281" sId="1">
    <nc r="AO829">
      <f>(Q829*U829)*12</f>
    </nc>
  </rcc>
  <rcc rId="14282" sId="1" odxf="1" dxf="1" numFmtId="11">
    <oc r="AO830">
      <v>20817</v>
    </oc>
    <nc r="AO830">
      <f>(Q830*U830)*12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283" sId="1">
    <nc r="AO831">
      <f>(Q831*U831)*12</f>
    </nc>
  </rcc>
  <rcc rId="14284" sId="1" odxf="1" dxf="1" numFmtId="11">
    <oc r="AO832">
      <v>25245</v>
    </oc>
    <nc r="AO832">
      <f>(Q832*U832)*12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285" sId="1">
    <nc r="AO833">
      <f>(Q833*U833)*12</f>
    </nc>
  </rcc>
  <rcc rId="14286" sId="1">
    <nc r="AO834">
      <f>(Q834*U834)*12</f>
    </nc>
  </rcc>
  <rcc rId="14287" sId="1">
    <nc r="AO835">
      <f>(Q835*U835)*12</f>
    </nc>
  </rcc>
  <rcc rId="14288" sId="1" odxf="1" dxf="1" numFmtId="11">
    <oc r="AO836">
      <v>69030</v>
    </oc>
    <nc r="AO836">
      <f>(Q836*U836)*12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289" sId="1">
    <nc r="AO837">
      <f>(Q837*U837)*12</f>
    </nc>
  </rcc>
  <rcc rId="14290" sId="1">
    <nc r="AO838">
      <f>(Q838*U838)*12</f>
    </nc>
  </rcc>
  <rcc rId="14291" sId="1">
    <nc r="AO839">
      <f>(Q839*U839)*12</f>
    </nc>
  </rcc>
  <rcc rId="14292" sId="1">
    <nc r="AO840">
      <f>(Q840*U840)*12</f>
    </nc>
  </rcc>
  <rcc rId="14293" sId="1">
    <nc r="AO841">
      <f>(Q841*U841)*12</f>
    </nc>
  </rcc>
  <rcc rId="14294" sId="1" odxf="1" dxf="1" numFmtId="11">
    <oc r="AO842">
      <v>12000</v>
    </oc>
    <nc r="AO842">
      <f>(Q842*U842)*12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295" sId="1">
    <nc r="AO843">
      <f>(Q843*U843)*12</f>
    </nc>
  </rcc>
  <rcc rId="14296" sId="1">
    <nc r="AO844">
      <f>(Q844*U844)*12</f>
    </nc>
  </rcc>
  <rcc rId="14297" sId="1" odxf="1" dxf="1" numFmtId="11">
    <oc r="AO845">
      <v>33696</v>
    </oc>
    <nc r="AO845">
      <f>(Q845*U845)*12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298" sId="1">
    <nc r="AO846">
      <f>(Q846*U846)*12</f>
    </nc>
  </rcc>
  <rcc rId="14299" sId="1">
    <nc r="AO847">
      <f>(Q847*U847)*12</f>
    </nc>
  </rcc>
  <rcc rId="14300" sId="1">
    <nc r="AO848">
      <f>(Q848*U848)*12</f>
    </nc>
  </rcc>
  <rcc rId="14301" sId="1">
    <nc r="AO849">
      <f>(Q849*U849)*12</f>
    </nc>
  </rcc>
  <rcc rId="14302" sId="1">
    <nc r="AO850">
      <f>(Q850*U850)*12</f>
    </nc>
  </rcc>
  <rcc rId="14303" sId="1">
    <nc r="AO851">
      <f>(Q851*U851)*12</f>
    </nc>
  </rcc>
  <rcc rId="14304" sId="1">
    <nc r="AO852">
      <f>(Q852*U852)*12</f>
    </nc>
  </rcc>
  <rcc rId="14305" sId="1">
    <nc r="AO853">
      <f>(Q853*U853)*12</f>
    </nc>
  </rcc>
  <rcc rId="14306" sId="1">
    <nc r="AO854">
      <f>(Q854*U854)*12</f>
    </nc>
  </rcc>
  <rcc rId="14307" sId="1">
    <nc r="AO855">
      <f>(Q855*U855)*12</f>
    </nc>
  </rcc>
  <rcc rId="14308" sId="1">
    <nc r="AO856">
      <f>(Q856*U856)*12</f>
    </nc>
  </rcc>
  <rcc rId="14309" sId="1">
    <nc r="AO857">
      <f>(Q857*U857)*12</f>
    </nc>
  </rcc>
  <rcc rId="14310" sId="1">
    <nc r="AO858">
      <f>(Q858*U858)*12</f>
    </nc>
  </rcc>
  <rcc rId="14311" sId="1">
    <nc r="AO859">
      <f>(Q859*U859)*12</f>
    </nc>
  </rcc>
  <rcc rId="14312" sId="1">
    <nc r="AO860">
      <f>(Q860*U860)*12</f>
    </nc>
  </rcc>
  <rcc rId="14313" sId="1">
    <nc r="AO861">
      <f>(Q861*U861)*12</f>
    </nc>
  </rcc>
  <rcc rId="14314" sId="1" odxf="1" dxf="1" numFmtId="11">
    <oc r="AO862">
      <v>55071</v>
    </oc>
    <nc r="AO862">
      <f>(Q862*U862)*12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315" sId="1">
    <nc r="AO863">
      <f>(Q863*U863)*12</f>
    </nc>
  </rcc>
  <rcc rId="14316" sId="1">
    <nc r="AO864">
      <f>(Q864*U864)*12</f>
    </nc>
  </rcc>
  <rcc rId="14317" sId="1">
    <nc r="AO865">
      <f>(Q865*U865)*12</f>
    </nc>
  </rcc>
  <rcc rId="14318" sId="1">
    <nc r="AO866">
      <f>(Q866*U866)*12</f>
    </nc>
  </rcc>
  <rcc rId="14319" sId="1">
    <nc r="AO867">
      <f>(Q867*U867)*12</f>
    </nc>
  </rcc>
  <rcc rId="14320" sId="1" odxf="1" dxf="1" numFmtId="11">
    <oc r="AO868">
      <v>171315</v>
    </oc>
    <nc r="AO868">
      <f>(Q868*U868)*12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321" sId="1" odxf="1" dxf="1" numFmtId="11">
    <oc r="AO869">
      <v>0</v>
    </oc>
    <nc r="AO869">
      <f>(Q869*U869)*12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4322" sId="1">
    <nc r="AO870">
      <f>(Q870*U870)*12</f>
    </nc>
  </rcc>
  <rfmt sheetId="1" sqref="AO901" start="0" length="0">
    <dxf>
      <border outline="0">
        <left style="thin">
          <color rgb="FFD0D7E5"/>
        </left>
        <right style="thin">
          <color rgb="FFD0D7E5"/>
        </right>
        <top style="thin">
          <color rgb="FFD0D7E5"/>
        </top>
        <bottom style="thin">
          <color rgb="FFD0D7E5"/>
        </bottom>
      </border>
    </dxf>
  </rfmt>
  <rfmt sheetId="1" sqref="AO904" start="0" length="0">
    <dxf>
      <font>
        <sz val="11"/>
        <color theme="1"/>
        <name val="Calibri"/>
        <scheme val="minor"/>
      </font>
      <fill>
        <patternFill>
          <fgColor indexed="64"/>
          <bgColor indexed="65"/>
        </patternFill>
      </fill>
      <alignment horizontal="general" vertical="top" readingOrder="0"/>
    </dxf>
  </rfmt>
  <rfmt sheetId="1" sqref="AO905" start="0" length="0">
    <dxf>
      <border outline="0">
        <left style="thin">
          <color rgb="FFD0D7E5"/>
        </left>
        <right style="thin">
          <color rgb="FFD0D7E5"/>
        </right>
        <top style="thin">
          <color rgb="FFD0D7E5"/>
        </top>
        <bottom style="thin">
          <color rgb="FFD0D7E5"/>
        </bottom>
      </border>
    </dxf>
  </rfmt>
  <rfmt sheetId="1" sqref="AO908" start="0" length="0">
    <dxf>
      <border outline="0">
        <left style="thin">
          <color rgb="FFD0D7E5"/>
        </left>
        <right style="thin">
          <color rgb="FFD0D7E5"/>
        </right>
        <top style="thin">
          <color rgb="FFD0D7E5"/>
        </top>
        <bottom style="thin">
          <color rgb="FFD0D7E5"/>
        </bottom>
      </border>
    </dxf>
  </rfmt>
  <rfmt sheetId="1" sqref="AO910" start="0" length="0">
    <dxf>
      <border outline="0">
        <left style="thin">
          <color rgb="FFD0D7E5"/>
        </left>
        <right style="thin">
          <color rgb="FFD0D7E5"/>
        </right>
        <top style="thin">
          <color rgb="FFD0D7E5"/>
        </top>
        <bottom style="thin">
          <color rgb="FFD0D7E5"/>
        </bottom>
      </border>
    </dxf>
  </rfmt>
  <rfmt sheetId="1" sqref="AO912" start="0" length="0">
    <dxf>
      <border outline="0">
        <left style="thin">
          <color rgb="FFD0D7E5"/>
        </left>
        <right style="thin">
          <color rgb="FFD0D7E5"/>
        </right>
        <top style="thin">
          <color rgb="FFD0D7E5"/>
        </top>
        <bottom style="thin">
          <color rgb="FFD0D7E5"/>
        </bottom>
      </border>
    </dxf>
  </rfmt>
  <rfmt sheetId="1" sqref="AO913" start="0" length="0">
    <dxf>
      <border outline="0">
        <left style="thin">
          <color rgb="FFD0D7E5"/>
        </left>
        <right style="thin">
          <color rgb="FFD0D7E5"/>
        </right>
        <top style="thin">
          <color rgb="FFD0D7E5"/>
        </top>
        <bottom style="thin">
          <color rgb="FFD0D7E5"/>
        </bottom>
      </border>
    </dxf>
  </rfmt>
  <rfmt sheetId="1" sqref="AO915" start="0" length="0">
    <dxf>
      <border outline="0">
        <left style="thin">
          <color rgb="FFD0D7E5"/>
        </left>
        <right style="thin">
          <color rgb="FFD0D7E5"/>
        </right>
        <top style="thin">
          <color rgb="FFD0D7E5"/>
        </top>
        <bottom style="thin">
          <color rgb="FFD0D7E5"/>
        </bottom>
      </border>
    </dxf>
  </rfmt>
  <rfmt sheetId="1" sqref="AO917" start="0" length="0">
    <dxf>
      <border outline="0">
        <left style="thin">
          <color rgb="FFD0D7E5"/>
        </left>
        <right style="thin">
          <color rgb="FFD0D7E5"/>
        </right>
        <top style="thin">
          <color rgb="FFD0D7E5"/>
        </top>
        <bottom style="thin">
          <color rgb="FFD0D7E5"/>
        </bottom>
      </border>
    </dxf>
  </rfmt>
  <rfmt sheetId="1" sqref="AO918" start="0" length="0">
    <dxf>
      <border outline="0">
        <left style="thin">
          <color rgb="FFD0D7E5"/>
        </left>
        <right style="thin">
          <color rgb="FFD0D7E5"/>
        </right>
        <top style="thin">
          <color rgb="FFD0D7E5"/>
        </top>
        <bottom style="thin">
          <color rgb="FFD0D7E5"/>
        </bottom>
      </border>
    </dxf>
  </rfmt>
  <rfmt sheetId="1" sqref="AO919" start="0" length="0">
    <dxf>
      <border outline="0">
        <left style="thin">
          <color rgb="FFD0D7E5"/>
        </left>
        <right style="thin">
          <color rgb="FFD0D7E5"/>
        </right>
        <top style="thin">
          <color rgb="FFD0D7E5"/>
        </top>
        <bottom style="thin">
          <color rgb="FFD0D7E5"/>
        </bottom>
      </border>
    </dxf>
  </rfmt>
  <rfmt sheetId="1" sqref="AO921" start="0" length="0">
    <dxf>
      <border outline="0">
        <left style="thin">
          <color rgb="FFD0D7E5"/>
        </left>
        <right style="thin">
          <color rgb="FFD0D7E5"/>
        </right>
        <top style="thin">
          <color rgb="FFD0D7E5"/>
        </top>
        <bottom style="thin">
          <color rgb="FFD0D7E5"/>
        </bottom>
      </border>
    </dxf>
  </rfmt>
  <rcc rId="14323" sId="1">
    <oc r="AQ809" t="inlineStr">
      <is>
        <t/>
      </is>
    </oc>
    <nc r="AQ809">
      <v>6.9000000000000006E-2</v>
    </nc>
  </rcc>
  <rcc rId="14324" sId="1">
    <oc r="AQ810" t="inlineStr">
      <is>
        <t/>
      </is>
    </oc>
    <nc r="AQ810">
      <v>6.9000000000000006E-2</v>
    </nc>
  </rcc>
  <rcc rId="14325" sId="1">
    <oc r="AQ811" t="inlineStr">
      <is>
        <t/>
      </is>
    </oc>
    <nc r="AQ811">
      <v>6.9000000000000006E-2</v>
    </nc>
  </rcc>
  <rcc rId="14326" sId="1">
    <oc r="AQ812" t="inlineStr">
      <is>
        <t/>
      </is>
    </oc>
    <nc r="AQ812">
      <v>6.9000000000000006E-2</v>
    </nc>
  </rcc>
  <rcc rId="14327" sId="1">
    <oc r="AQ813" t="inlineStr">
      <is>
        <t/>
      </is>
    </oc>
    <nc r="AQ813">
      <v>6.9000000000000006E-2</v>
    </nc>
  </rcc>
  <rcc rId="14328" sId="1">
    <oc r="AQ814" t="inlineStr">
      <is>
        <t/>
      </is>
    </oc>
    <nc r="AQ814">
      <v>6.9000000000000006E-2</v>
    </nc>
  </rcc>
  <rcc rId="14329" sId="1">
    <oc r="AQ815" t="inlineStr">
      <is>
        <t/>
      </is>
    </oc>
    <nc r="AQ815">
      <v>6.9000000000000006E-2</v>
    </nc>
  </rcc>
  <rcc rId="14330" sId="1">
    <oc r="AQ816" t="inlineStr">
      <is>
        <t/>
      </is>
    </oc>
    <nc r="AQ816">
      <v>6.9000000000000006E-2</v>
    </nc>
  </rcc>
  <rcc rId="14331" sId="1">
    <oc r="AQ817" t="inlineStr">
      <is>
        <t/>
      </is>
    </oc>
    <nc r="AQ817">
      <v>6.9000000000000006E-2</v>
    </nc>
  </rcc>
  <rcc rId="14332" sId="1">
    <oc r="AQ818" t="inlineStr">
      <is>
        <t/>
      </is>
    </oc>
    <nc r="AQ818">
      <v>6.9000000000000006E-2</v>
    </nc>
  </rcc>
  <rcc rId="14333" sId="1">
    <oc r="AQ819" t="inlineStr">
      <is>
        <t>0.11</t>
      </is>
    </oc>
    <nc r="AQ819">
      <v>6.9000000000000006E-2</v>
    </nc>
  </rcc>
  <rcc rId="14334" sId="1">
    <oc r="AQ820" t="inlineStr">
      <is>
        <t/>
      </is>
    </oc>
    <nc r="AQ820">
      <v>6.9000000000000006E-2</v>
    </nc>
  </rcc>
  <rcc rId="14335" sId="1">
    <oc r="AQ821" t="inlineStr">
      <is>
        <t/>
      </is>
    </oc>
    <nc r="AQ821">
      <v>6.9000000000000006E-2</v>
    </nc>
  </rcc>
  <rcc rId="14336" sId="1">
    <oc r="AQ822" t="inlineStr">
      <is>
        <t/>
      </is>
    </oc>
    <nc r="AQ822">
      <v>6.9000000000000006E-2</v>
    </nc>
  </rcc>
  <rcc rId="14337" sId="1">
    <oc r="AQ823" t="inlineStr">
      <is>
        <t/>
      </is>
    </oc>
    <nc r="AQ823">
      <v>6.9000000000000006E-2</v>
    </nc>
  </rcc>
  <rcc rId="14338" sId="1">
    <oc r="AQ824" t="inlineStr">
      <is>
        <t/>
      </is>
    </oc>
    <nc r="AQ824">
      <v>6.9000000000000006E-2</v>
    </nc>
  </rcc>
  <rcc rId="14339" sId="1">
    <oc r="AQ825" t="inlineStr">
      <is>
        <t/>
      </is>
    </oc>
    <nc r="AQ825">
      <v>6.9000000000000006E-2</v>
    </nc>
  </rcc>
  <rcc rId="14340" sId="1">
    <oc r="AQ826" t="inlineStr">
      <is>
        <t/>
      </is>
    </oc>
    <nc r="AQ826">
      <v>6.9000000000000006E-2</v>
    </nc>
  </rcc>
  <rcc rId="14341" sId="1">
    <oc r="AQ827" t="inlineStr">
      <is>
        <t/>
      </is>
    </oc>
    <nc r="AQ827">
      <v>6.9000000000000006E-2</v>
    </nc>
  </rcc>
  <rcc rId="14342" sId="1">
    <oc r="AQ828" t="inlineStr">
      <is>
        <t>0.11</t>
      </is>
    </oc>
    <nc r="AQ828">
      <v>6.9000000000000006E-2</v>
    </nc>
  </rcc>
  <rcc rId="14343" sId="1">
    <oc r="AQ829" t="inlineStr">
      <is>
        <t/>
      </is>
    </oc>
    <nc r="AQ829">
      <v>6.9000000000000006E-2</v>
    </nc>
  </rcc>
  <rcc rId="14344" sId="1">
    <oc r="AQ830" t="inlineStr">
      <is>
        <t>0.11</t>
      </is>
    </oc>
    <nc r="AQ830">
      <v>6.9000000000000006E-2</v>
    </nc>
  </rcc>
  <rcc rId="14345" sId="1">
    <oc r="AQ831" t="inlineStr">
      <is>
        <t/>
      </is>
    </oc>
    <nc r="AQ831">
      <v>6.9000000000000006E-2</v>
    </nc>
  </rcc>
  <rcc rId="14346" sId="1">
    <oc r="AQ832" t="inlineStr">
      <is>
        <t>0.11</t>
      </is>
    </oc>
    <nc r="AQ832">
      <v>6.9000000000000006E-2</v>
    </nc>
  </rcc>
  <rcc rId="14347" sId="1">
    <oc r="AQ833" t="inlineStr">
      <is>
        <t/>
      </is>
    </oc>
    <nc r="AQ833">
      <v>6.9000000000000006E-2</v>
    </nc>
  </rcc>
  <rcc rId="14348" sId="1">
    <oc r="AQ834" t="inlineStr">
      <is>
        <t/>
      </is>
    </oc>
    <nc r="AQ834">
      <v>6.9000000000000006E-2</v>
    </nc>
  </rcc>
  <rcc rId="14349" sId="1">
    <oc r="AQ835" t="inlineStr">
      <is>
        <t/>
      </is>
    </oc>
    <nc r="AQ835">
      <v>6.9000000000000006E-2</v>
    </nc>
  </rcc>
  <rcc rId="14350" sId="1">
    <oc r="AQ836" t="inlineStr">
      <is>
        <t>0.11</t>
      </is>
    </oc>
    <nc r="AQ836">
      <v>6.9000000000000006E-2</v>
    </nc>
  </rcc>
  <rcc rId="14351" sId="1">
    <oc r="AQ837" t="inlineStr">
      <is>
        <t/>
      </is>
    </oc>
    <nc r="AQ837">
      <v>6.9000000000000006E-2</v>
    </nc>
  </rcc>
  <rcc rId="14352" sId="1">
    <oc r="AQ838" t="inlineStr">
      <is>
        <t/>
      </is>
    </oc>
    <nc r="AQ838">
      <v>6.9000000000000006E-2</v>
    </nc>
  </rcc>
  <rcc rId="14353" sId="1">
    <oc r="AQ839" t="inlineStr">
      <is>
        <t/>
      </is>
    </oc>
    <nc r="AQ839">
      <v>6.9000000000000006E-2</v>
    </nc>
  </rcc>
  <rcc rId="14354" sId="1">
    <oc r="AQ840" t="inlineStr">
      <is>
        <t/>
      </is>
    </oc>
    <nc r="AQ840">
      <v>6.9000000000000006E-2</v>
    </nc>
  </rcc>
  <rcc rId="14355" sId="1">
    <oc r="AQ841" t="inlineStr">
      <is>
        <t/>
      </is>
    </oc>
    <nc r="AQ841">
      <v>6.9000000000000006E-2</v>
    </nc>
  </rcc>
  <rcc rId="14356" sId="1">
    <oc r="AQ842" t="inlineStr">
      <is>
        <t>0.08</t>
      </is>
    </oc>
    <nc r="AQ842">
      <v>6.9000000000000006E-2</v>
    </nc>
  </rcc>
  <rcc rId="14357" sId="1">
    <oc r="AQ843" t="inlineStr">
      <is>
        <t/>
      </is>
    </oc>
    <nc r="AQ843">
      <v>6.9000000000000006E-2</v>
    </nc>
  </rcc>
  <rcc rId="14358" sId="1">
    <oc r="AQ844" t="inlineStr">
      <is>
        <t/>
      </is>
    </oc>
    <nc r="AQ844">
      <v>6.9000000000000006E-2</v>
    </nc>
  </rcc>
  <rcc rId="14359" sId="1">
    <oc r="AQ845" t="inlineStr">
      <is>
        <t>0.11</t>
      </is>
    </oc>
    <nc r="AQ845">
      <v>6.9000000000000006E-2</v>
    </nc>
  </rcc>
  <rcc rId="14360" sId="1">
    <oc r="AQ846" t="inlineStr">
      <is>
        <t/>
      </is>
    </oc>
    <nc r="AQ846">
      <v>6.9000000000000006E-2</v>
    </nc>
  </rcc>
  <rcc rId="14361" sId="1">
    <oc r="AQ847" t="inlineStr">
      <is>
        <t/>
      </is>
    </oc>
    <nc r="AQ847">
      <v>6.9000000000000006E-2</v>
    </nc>
  </rcc>
  <rcc rId="14362" sId="1">
    <oc r="AQ848" t="inlineStr">
      <is>
        <t/>
      </is>
    </oc>
    <nc r="AQ848">
      <v>6.9000000000000006E-2</v>
    </nc>
  </rcc>
  <rcc rId="14363" sId="1">
    <oc r="AQ849" t="inlineStr">
      <is>
        <t/>
      </is>
    </oc>
    <nc r="AQ849">
      <v>6.9000000000000006E-2</v>
    </nc>
  </rcc>
  <rcc rId="14364" sId="1">
    <oc r="AQ850" t="inlineStr">
      <is>
        <t/>
      </is>
    </oc>
    <nc r="AQ850">
      <v>6.9000000000000006E-2</v>
    </nc>
  </rcc>
  <rcc rId="14365" sId="1">
    <oc r="AQ851" t="inlineStr">
      <is>
        <t/>
      </is>
    </oc>
    <nc r="AQ851">
      <v>6.9000000000000006E-2</v>
    </nc>
  </rcc>
  <rcc rId="14366" sId="1">
    <oc r="AQ852" t="inlineStr">
      <is>
        <t/>
      </is>
    </oc>
    <nc r="AQ852">
      <v>6.9000000000000006E-2</v>
    </nc>
  </rcc>
  <rcc rId="14367" sId="1">
    <oc r="AQ853" t="inlineStr">
      <is>
        <t/>
      </is>
    </oc>
    <nc r="AQ853">
      <v>6.9000000000000006E-2</v>
    </nc>
  </rcc>
  <rcc rId="14368" sId="1">
    <oc r="AQ854" t="inlineStr">
      <is>
        <t/>
      </is>
    </oc>
    <nc r="AQ854">
      <v>6.9000000000000006E-2</v>
    </nc>
  </rcc>
  <rcc rId="14369" sId="1">
    <oc r="AQ855" t="inlineStr">
      <is>
        <t/>
      </is>
    </oc>
    <nc r="AQ855">
      <v>6.9000000000000006E-2</v>
    </nc>
  </rcc>
  <rcc rId="14370" sId="1">
    <oc r="AQ856" t="inlineStr">
      <is>
        <t/>
      </is>
    </oc>
    <nc r="AQ856">
      <v>6.9000000000000006E-2</v>
    </nc>
  </rcc>
  <rcc rId="14371" sId="1">
    <oc r="AQ857" t="inlineStr">
      <is>
        <t/>
      </is>
    </oc>
    <nc r="AQ857">
      <v>6.9000000000000006E-2</v>
    </nc>
  </rcc>
  <rcc rId="14372" sId="1">
    <oc r="AQ858" t="inlineStr">
      <is>
        <t/>
      </is>
    </oc>
    <nc r="AQ858">
      <v>6.9000000000000006E-2</v>
    </nc>
  </rcc>
  <rcc rId="14373" sId="1">
    <oc r="AQ859" t="inlineStr">
      <is>
        <t/>
      </is>
    </oc>
    <nc r="AQ859">
      <v>6.9000000000000006E-2</v>
    </nc>
  </rcc>
  <rcc rId="14374" sId="1">
    <oc r="AQ860" t="inlineStr">
      <is>
        <t/>
      </is>
    </oc>
    <nc r="AQ860">
      <v>6.9000000000000006E-2</v>
    </nc>
  </rcc>
  <rcc rId="14375" sId="1">
    <oc r="AQ861" t="inlineStr">
      <is>
        <t/>
      </is>
    </oc>
    <nc r="AQ861">
      <v>6.9000000000000006E-2</v>
    </nc>
  </rcc>
  <rcc rId="14376" sId="1">
    <oc r="AQ862" t="inlineStr">
      <is>
        <t>0.11</t>
      </is>
    </oc>
    <nc r="AQ862">
      <v>6.9000000000000006E-2</v>
    </nc>
  </rcc>
  <rcc rId="14377" sId="1">
    <oc r="AQ863" t="inlineStr">
      <is>
        <t/>
      </is>
    </oc>
    <nc r="AQ863">
      <v>6.9000000000000006E-2</v>
    </nc>
  </rcc>
  <rcc rId="14378" sId="1">
    <oc r="AQ864" t="inlineStr">
      <is>
        <t/>
      </is>
    </oc>
    <nc r="AQ864">
      <v>6.9000000000000006E-2</v>
    </nc>
  </rcc>
  <rcc rId="14379" sId="1">
    <oc r="AQ865" t="inlineStr">
      <is>
        <t/>
      </is>
    </oc>
    <nc r="AQ865">
      <v>6.9000000000000006E-2</v>
    </nc>
  </rcc>
  <rcc rId="14380" sId="1">
    <oc r="AQ866" t="inlineStr">
      <is>
        <t/>
      </is>
    </oc>
    <nc r="AQ866">
      <v>6.9000000000000006E-2</v>
    </nc>
  </rcc>
  <rcc rId="14381" sId="1">
    <oc r="AQ867" t="inlineStr">
      <is>
        <t/>
      </is>
    </oc>
    <nc r="AQ867">
      <v>6.9000000000000006E-2</v>
    </nc>
  </rcc>
  <rcc rId="14382" sId="1">
    <oc r="AQ868" t="inlineStr">
      <is>
        <t>0.145</t>
      </is>
    </oc>
    <nc r="AQ868">
      <v>6.9000000000000006E-2</v>
    </nc>
  </rcc>
  <rcc rId="14383" sId="1">
    <oc r="AQ869" t="inlineStr">
      <is>
        <t>0.12</t>
      </is>
    </oc>
    <nc r="AQ869">
      <v>6.9000000000000006E-2</v>
    </nc>
  </rcc>
  <rcc rId="14384" sId="1">
    <oc r="AQ870" t="inlineStr">
      <is>
        <t/>
      </is>
    </oc>
    <nc r="AQ870">
      <v>6.9000000000000006E-2</v>
    </nc>
  </rcc>
  <rcc rId="14385" sId="1">
    <oc r="AQ901" t="inlineStr">
      <is>
        <t/>
      </is>
    </oc>
    <nc r="AQ901">
      <v>6.9000000000000006E-2</v>
    </nc>
  </rcc>
  <rcc rId="14386" sId="1">
    <oc r="AQ902" t="inlineStr">
      <is>
        <t/>
      </is>
    </oc>
    <nc r="AQ902">
      <v>6.9000000000000006E-2</v>
    </nc>
  </rcc>
  <rcc rId="14387" sId="1">
    <oc r="AQ903" t="inlineStr">
      <is>
        <t/>
      </is>
    </oc>
    <nc r="AQ903">
      <v>6.9000000000000006E-2</v>
    </nc>
  </rcc>
  <rcc rId="14388" sId="1">
    <oc r="AQ904" t="inlineStr">
      <is>
        <t>0.09</t>
      </is>
    </oc>
    <nc r="AQ904">
      <v>6.9000000000000006E-2</v>
    </nc>
  </rcc>
  <rcc rId="14389" sId="1">
    <oc r="AQ905" t="inlineStr">
      <is>
        <t/>
      </is>
    </oc>
    <nc r="AQ905">
      <v>6.9000000000000006E-2</v>
    </nc>
  </rcc>
  <rcc rId="14390" sId="1">
    <oc r="AQ906" t="inlineStr">
      <is>
        <t/>
      </is>
    </oc>
    <nc r="AQ906">
      <v>6.9000000000000006E-2</v>
    </nc>
  </rcc>
  <rcc rId="14391" sId="1">
    <oc r="AQ907" t="inlineStr">
      <is>
        <t/>
      </is>
    </oc>
    <nc r="AQ907">
      <v>6.9000000000000006E-2</v>
    </nc>
  </rcc>
  <rcc rId="14392" sId="1">
    <oc r="AQ908" t="inlineStr">
      <is>
        <t/>
      </is>
    </oc>
    <nc r="AQ908">
      <v>6.9000000000000006E-2</v>
    </nc>
  </rcc>
  <rcc rId="14393" sId="1">
    <oc r="AQ909" t="inlineStr">
      <is>
        <t/>
      </is>
    </oc>
    <nc r="AQ909">
      <v>6.9000000000000006E-2</v>
    </nc>
  </rcc>
  <rcc rId="14394" sId="1">
    <oc r="AQ910" t="inlineStr">
      <is>
        <t/>
      </is>
    </oc>
    <nc r="AQ910">
      <v>6.9000000000000006E-2</v>
    </nc>
  </rcc>
  <rcc rId="14395" sId="1">
    <oc r="AQ911" t="inlineStr">
      <is>
        <t/>
      </is>
    </oc>
    <nc r="AQ911">
      <v>6.9000000000000006E-2</v>
    </nc>
  </rcc>
  <rcc rId="14396" sId="1">
    <oc r="AQ912" t="inlineStr">
      <is>
        <t/>
      </is>
    </oc>
    <nc r="AQ912">
      <v>6.9000000000000006E-2</v>
    </nc>
  </rcc>
  <rcc rId="14397" sId="1">
    <oc r="AQ913" t="inlineStr">
      <is>
        <t/>
      </is>
    </oc>
    <nc r="AQ913">
      <v>6.9000000000000006E-2</v>
    </nc>
  </rcc>
  <rcc rId="14398" sId="1">
    <oc r="AQ914" t="inlineStr">
      <is>
        <t/>
      </is>
    </oc>
    <nc r="AQ914">
      <v>6.9000000000000006E-2</v>
    </nc>
  </rcc>
  <rcc rId="14399" sId="1">
    <oc r="AQ915" t="inlineStr">
      <is>
        <t/>
      </is>
    </oc>
    <nc r="AQ915">
      <v>6.9000000000000006E-2</v>
    </nc>
  </rcc>
  <rcc rId="14400" sId="1">
    <oc r="AQ916" t="inlineStr">
      <is>
        <t/>
      </is>
    </oc>
    <nc r="AQ916">
      <v>6.9000000000000006E-2</v>
    </nc>
  </rcc>
  <rcc rId="14401" sId="1">
    <oc r="AQ917" t="inlineStr">
      <is>
        <t/>
      </is>
    </oc>
    <nc r="AQ917">
      <v>6.9000000000000006E-2</v>
    </nc>
  </rcc>
  <rcc rId="14402" sId="1">
    <oc r="AQ918" t="inlineStr">
      <is>
        <t/>
      </is>
    </oc>
    <nc r="AQ918">
      <v>6.9000000000000006E-2</v>
    </nc>
  </rcc>
  <rcc rId="14403" sId="1">
    <oc r="AQ919" t="inlineStr">
      <is>
        <t/>
      </is>
    </oc>
    <nc r="AQ919">
      <v>6.9000000000000006E-2</v>
    </nc>
  </rcc>
  <rcc rId="14404" sId="1">
    <oc r="AQ920" t="inlineStr">
      <is>
        <t/>
      </is>
    </oc>
    <nc r="AQ920">
      <v>6.9000000000000006E-2</v>
    </nc>
  </rcc>
  <rcc rId="14405" sId="1">
    <oc r="AQ921" t="inlineStr">
      <is>
        <t/>
      </is>
    </oc>
    <nc r="AQ921">
      <v>6.9000000000000006E-2</v>
    </nc>
  </rcc>
  <rcc rId="14406" sId="1">
    <oc r="AQ922" t="inlineStr">
      <is>
        <t/>
      </is>
    </oc>
    <nc r="AQ922">
      <v>6.9000000000000006E-2</v>
    </nc>
  </rcc>
  <rcc rId="14407" sId="1">
    <oc r="AT809" t="inlineStr">
      <is>
        <t/>
      </is>
    </oc>
    <nc r="AT809">
      <f>(AO809*(1-AQ809))+(AO809*AS809)</f>
    </nc>
  </rcc>
  <rcc rId="14408" sId="1" odxf="1" dxf="1">
    <oc r="AT810" t="inlineStr">
      <is>
        <t/>
      </is>
    </oc>
    <nc r="AT810">
      <f>(AO810*(1-AQ810))+(AO810*AS810)</f>
    </nc>
    <ndxf>
      <numFmt numFmtId="0" formatCode="General"/>
    </ndxf>
  </rcc>
  <rcc rId="14409" sId="1" odxf="1" dxf="1">
    <oc r="AT811" t="inlineStr">
      <is>
        <t/>
      </is>
    </oc>
    <nc r="AT811">
      <f>(AO811*(1-AQ811))+(AO811*AS811)</f>
    </nc>
    <ndxf>
      <numFmt numFmtId="0" formatCode="General"/>
    </ndxf>
  </rcc>
  <rcc rId="14410" sId="1" odxf="1" dxf="1">
    <oc r="AT812" t="inlineStr">
      <is>
        <t/>
      </is>
    </oc>
    <nc r="AT812">
      <f>(AO812*(1-AQ812))+(AO812*AS812)</f>
    </nc>
    <ndxf>
      <numFmt numFmtId="0" formatCode="General"/>
    </ndxf>
  </rcc>
  <rcc rId="14411" sId="1" odxf="1" dxf="1">
    <oc r="AT813" t="inlineStr">
      <is>
        <t/>
      </is>
    </oc>
    <nc r="AT813">
      <f>(AO813*(1-AQ813))+(AO813*AS813)</f>
    </nc>
    <ndxf>
      <numFmt numFmtId="0" formatCode="General"/>
    </ndxf>
  </rcc>
  <rcc rId="14412" sId="1" odxf="1" dxf="1">
    <oc r="AT814" t="inlineStr">
      <is>
        <t/>
      </is>
    </oc>
    <nc r="AT814">
      <f>(AO814*(1-AQ814))+(AO814*AS814)</f>
    </nc>
    <ndxf>
      <numFmt numFmtId="0" formatCode="General"/>
    </ndxf>
  </rcc>
  <rcc rId="14413" sId="1" odxf="1" dxf="1">
    <oc r="AT815" t="inlineStr">
      <is>
        <t/>
      </is>
    </oc>
    <nc r="AT815">
      <f>(AO815*(1-AQ815))+(AO815*AS815)</f>
    </nc>
    <ndxf>
      <numFmt numFmtId="0" formatCode="General"/>
    </ndxf>
  </rcc>
  <rcc rId="14414" sId="1" odxf="1" dxf="1">
    <oc r="AT816" t="inlineStr">
      <is>
        <t/>
      </is>
    </oc>
    <nc r="AT816">
      <f>(AO816*(1-AQ816))+(AO816*AS816)</f>
    </nc>
    <ndxf>
      <numFmt numFmtId="0" formatCode="General"/>
    </ndxf>
  </rcc>
  <rcc rId="14415" sId="1" odxf="1" dxf="1">
    <oc r="AT817" t="inlineStr">
      <is>
        <t/>
      </is>
    </oc>
    <nc r="AT817">
      <f>(AO817*(1-AQ817))+(AO817*AS817)</f>
    </nc>
    <ndxf>
      <numFmt numFmtId="0" formatCode="General"/>
    </ndxf>
  </rcc>
  <rcc rId="14416" sId="1" odxf="1" dxf="1">
    <oc r="AT818" t="inlineStr">
      <is>
        <t/>
      </is>
    </oc>
    <nc r="AT818">
      <f>(AO818*(1-AQ818))+(AO818*AS818)</f>
    </nc>
    <ndxf>
      <numFmt numFmtId="0" formatCode="General"/>
    </ndxf>
  </rcc>
  <rcc rId="14417" sId="1" odxf="1" dxf="1">
    <oc r="AT819" t="inlineStr">
      <is>
        <t>34787.43</t>
      </is>
    </oc>
    <nc r="AT819">
      <f>(AO819*(1-AQ819))+(AO819*AS819)</f>
    </nc>
    <ndxf>
      <numFmt numFmtId="0" formatCode="General"/>
    </ndxf>
  </rcc>
  <rcc rId="14418" sId="1" odxf="1" dxf="1">
    <oc r="AT820" t="inlineStr">
      <is>
        <t/>
      </is>
    </oc>
    <nc r="AT820">
      <f>(AO820*(1-AQ820))+(AO820*AS820)</f>
    </nc>
    <ndxf>
      <numFmt numFmtId="0" formatCode="General"/>
    </ndxf>
  </rcc>
  <rcc rId="14419" sId="1" odxf="1" dxf="1">
    <oc r="AT821" t="inlineStr">
      <is>
        <t/>
      </is>
    </oc>
    <nc r="AT821">
      <f>(AO821*(1-AQ821))+(AO821*AS821)</f>
    </nc>
    <ndxf>
      <numFmt numFmtId="0" formatCode="General"/>
    </ndxf>
  </rcc>
  <rcc rId="14420" sId="1" odxf="1" dxf="1">
    <oc r="AT822" t="inlineStr">
      <is>
        <t/>
      </is>
    </oc>
    <nc r="AT822">
      <f>(AO822*(1-AQ822))+(AO822*AS822)</f>
    </nc>
    <ndxf>
      <numFmt numFmtId="0" formatCode="General"/>
    </ndxf>
  </rcc>
  <rcc rId="14421" sId="1" odxf="1" dxf="1">
    <oc r="AT823" t="inlineStr">
      <is>
        <t/>
      </is>
    </oc>
    <nc r="AT823">
      <f>(AO823*(1-AQ823))+(AO823*AS823)</f>
    </nc>
    <ndxf>
      <numFmt numFmtId="0" formatCode="General"/>
    </ndxf>
  </rcc>
  <rcc rId="14422" sId="1" odxf="1" dxf="1">
    <oc r="AT824" t="inlineStr">
      <is>
        <t/>
      </is>
    </oc>
    <nc r="AT824">
      <f>(AO824*(1-AQ824))+(AO824*AS824)</f>
    </nc>
    <ndxf>
      <numFmt numFmtId="0" formatCode="General"/>
    </ndxf>
  </rcc>
  <rcc rId="14423" sId="1" odxf="1" dxf="1">
    <oc r="AT825" t="inlineStr">
      <is>
        <t/>
      </is>
    </oc>
    <nc r="AT825">
      <f>(AO825*(1-AQ825))+(AO825*AS825)</f>
    </nc>
    <ndxf>
      <numFmt numFmtId="0" formatCode="General"/>
    </ndxf>
  </rcc>
  <rcc rId="14424" sId="1" odxf="1" dxf="1">
    <oc r="AT826" t="inlineStr">
      <is>
        <t/>
      </is>
    </oc>
    <nc r="AT826">
      <f>(AO826*(1-AQ826))+(AO826*AS826)</f>
    </nc>
    <ndxf>
      <numFmt numFmtId="0" formatCode="General"/>
    </ndxf>
  </rcc>
  <rcc rId="14425" sId="1" odxf="1" dxf="1">
    <oc r="AT827" t="inlineStr">
      <is>
        <t/>
      </is>
    </oc>
    <nc r="AT827">
      <f>(AO827*(1-AQ827))+(AO827*AS827)</f>
    </nc>
    <ndxf>
      <numFmt numFmtId="0" formatCode="General"/>
    </ndxf>
  </rcc>
  <rcc rId="14426" sId="1" odxf="1" dxf="1">
    <oc r="AT828" t="inlineStr">
      <is>
        <t>12687.84</t>
      </is>
    </oc>
    <nc r="AT828">
      <f>(AO828*(1-AQ828))+(AO828*AS828)</f>
    </nc>
    <ndxf>
      <numFmt numFmtId="0" formatCode="General"/>
    </ndxf>
  </rcc>
  <rcc rId="14427" sId="1" odxf="1" dxf="1">
    <oc r="AT829" t="inlineStr">
      <is>
        <t/>
      </is>
    </oc>
    <nc r="AT829">
      <f>(AO829*(1-AQ829))+(AO829*AS829)</f>
    </nc>
    <ndxf>
      <numFmt numFmtId="0" formatCode="General"/>
    </ndxf>
  </rcc>
  <rcc rId="14428" sId="1" odxf="1" dxf="1">
    <oc r="AT830" t="inlineStr">
      <is>
        <t>18527.13</t>
      </is>
    </oc>
    <nc r="AT830">
      <f>(AO830*(1-AQ830))+(AO830*AS830)</f>
    </nc>
    <ndxf>
      <numFmt numFmtId="0" formatCode="General"/>
    </ndxf>
  </rcc>
  <rcc rId="14429" sId="1" odxf="1" dxf="1">
    <oc r="AT831" t="inlineStr">
      <is>
        <t/>
      </is>
    </oc>
    <nc r="AT831">
      <f>(AO831*(1-AQ831))+(AO831*AS831)</f>
    </nc>
    <ndxf>
      <numFmt numFmtId="0" formatCode="General"/>
    </ndxf>
  </rcc>
  <rcc rId="14430" sId="1" odxf="1" dxf="1">
    <oc r="AT832" t="inlineStr">
      <is>
        <t>22468.05</t>
      </is>
    </oc>
    <nc r="AT832">
      <f>(AO832*(1-AQ832))+(AO832*AS832)</f>
    </nc>
    <ndxf>
      <numFmt numFmtId="0" formatCode="General"/>
    </ndxf>
  </rcc>
  <rcc rId="14431" sId="1" odxf="1" dxf="1">
    <oc r="AT833" t="inlineStr">
      <is>
        <t/>
      </is>
    </oc>
    <nc r="AT833">
      <f>(AO833*(1-AQ833))+(AO833*AS833)</f>
    </nc>
    <ndxf>
      <numFmt numFmtId="0" formatCode="General"/>
    </ndxf>
  </rcc>
  <rcc rId="14432" sId="1" odxf="1" dxf="1">
    <oc r="AT834" t="inlineStr">
      <is>
        <t/>
      </is>
    </oc>
    <nc r="AT834">
      <f>(AO834*(1-AQ834))+(AO834*AS834)</f>
    </nc>
    <ndxf>
      <numFmt numFmtId="0" formatCode="General"/>
    </ndxf>
  </rcc>
  <rcc rId="14433" sId="1" odxf="1" dxf="1">
    <oc r="AT835" t="inlineStr">
      <is>
        <t/>
      </is>
    </oc>
    <nc r="AT835">
      <f>(AO835*(1-AQ835))+(AO835*AS835)</f>
    </nc>
    <ndxf>
      <numFmt numFmtId="0" formatCode="General"/>
    </ndxf>
  </rcc>
  <rcc rId="14434" sId="1" odxf="1" dxf="1">
    <oc r="AT836" t="inlineStr">
      <is>
        <t>61436.7</t>
      </is>
    </oc>
    <nc r="AT836">
      <f>(AO836*(1-AQ836))+(AO836*AS836)</f>
    </nc>
    <ndxf>
      <numFmt numFmtId="0" formatCode="General"/>
    </ndxf>
  </rcc>
  <rcc rId="14435" sId="1" odxf="1" dxf="1">
    <oc r="AT837" t="inlineStr">
      <is>
        <t/>
      </is>
    </oc>
    <nc r="AT837">
      <f>(AO837*(1-AQ837))+(AO837*AS837)</f>
    </nc>
    <ndxf>
      <numFmt numFmtId="0" formatCode="General"/>
    </ndxf>
  </rcc>
  <rcc rId="14436" sId="1" odxf="1" dxf="1">
    <oc r="AT838" t="inlineStr">
      <is>
        <t/>
      </is>
    </oc>
    <nc r="AT838">
      <f>(AO838*(1-AQ838))+(AO838*AS838)</f>
    </nc>
    <ndxf>
      <numFmt numFmtId="0" formatCode="General"/>
    </ndxf>
  </rcc>
  <rcc rId="14437" sId="1" odxf="1" dxf="1">
    <oc r="AT839" t="inlineStr">
      <is>
        <t/>
      </is>
    </oc>
    <nc r="AT839">
      <f>(AO839*(1-AQ839))+(AO839*AS839)</f>
    </nc>
    <ndxf>
      <numFmt numFmtId="0" formatCode="General"/>
    </ndxf>
  </rcc>
  <rcc rId="14438" sId="1" odxf="1" dxf="1">
    <oc r="AT840" t="inlineStr">
      <is>
        <t/>
      </is>
    </oc>
    <nc r="AT840">
      <f>(AO840*(1-AQ840))+(AO840*AS840)</f>
    </nc>
    <ndxf>
      <numFmt numFmtId="0" formatCode="General"/>
    </ndxf>
  </rcc>
  <rcc rId="14439" sId="1" odxf="1" dxf="1">
    <oc r="AT841" t="inlineStr">
      <is>
        <t/>
      </is>
    </oc>
    <nc r="AT841">
      <f>(AO841*(1-AQ841))+(AO841*AS841)</f>
    </nc>
    <ndxf>
      <numFmt numFmtId="0" formatCode="General"/>
    </ndxf>
  </rcc>
  <rcc rId="14440" sId="1" odxf="1" dxf="1">
    <oc r="AT842" t="inlineStr">
      <is>
        <t>11040</t>
      </is>
    </oc>
    <nc r="AT842">
      <f>(AO842*(1-AQ842))+(AO842*AS842)</f>
    </nc>
    <ndxf>
      <numFmt numFmtId="0" formatCode="General"/>
    </ndxf>
  </rcc>
  <rcc rId="14441" sId="1" odxf="1" dxf="1">
    <oc r="AT843" t="inlineStr">
      <is>
        <t/>
      </is>
    </oc>
    <nc r="AT843">
      <f>(AO843*(1-AQ843))+(AO843*AS843)</f>
    </nc>
    <ndxf>
      <numFmt numFmtId="0" formatCode="General"/>
    </ndxf>
  </rcc>
  <rcc rId="14442" sId="1" odxf="1" dxf="1">
    <oc r="AT844" t="inlineStr">
      <is>
        <t/>
      </is>
    </oc>
    <nc r="AT844">
      <f>(AO844*(1-AQ844))+(AO844*AS844)</f>
    </nc>
    <ndxf>
      <numFmt numFmtId="0" formatCode="General"/>
    </ndxf>
  </rcc>
  <rcc rId="14443" sId="1" odxf="1" dxf="1">
    <oc r="AT845" t="inlineStr">
      <is>
        <t>29989.44</t>
      </is>
    </oc>
    <nc r="AT845">
      <f>(AO845*(1-AQ845))+(AO845*AS845)</f>
    </nc>
    <ndxf>
      <numFmt numFmtId="0" formatCode="General"/>
    </ndxf>
  </rcc>
  <rcc rId="14444" sId="1" odxf="1" dxf="1">
    <oc r="AT846" t="inlineStr">
      <is>
        <t/>
      </is>
    </oc>
    <nc r="AT846">
      <f>(AO846*(1-AQ846))+(AO846*AS846)</f>
    </nc>
    <ndxf>
      <numFmt numFmtId="0" formatCode="General"/>
    </ndxf>
  </rcc>
  <rcc rId="14445" sId="1" odxf="1" dxf="1">
    <oc r="AT847" t="inlineStr">
      <is>
        <t/>
      </is>
    </oc>
    <nc r="AT847">
      <f>(AO847*(1-AQ847))+(AO847*AS847)</f>
    </nc>
    <ndxf>
      <numFmt numFmtId="0" formatCode="General"/>
    </ndxf>
  </rcc>
  <rcc rId="14446" sId="1" odxf="1" dxf="1">
    <oc r="AT848" t="inlineStr">
      <is>
        <t/>
      </is>
    </oc>
    <nc r="AT848">
      <f>(AO848*(1-AQ848))+(AO848*AS848)</f>
    </nc>
    <ndxf>
      <numFmt numFmtId="0" formatCode="General"/>
    </ndxf>
  </rcc>
  <rcc rId="14447" sId="1" odxf="1" dxf="1">
    <oc r="AT849" t="inlineStr">
      <is>
        <t/>
      </is>
    </oc>
    <nc r="AT849">
      <f>(AO849*(1-AQ849))+(AO849*AS849)</f>
    </nc>
    <ndxf>
      <numFmt numFmtId="0" formatCode="General"/>
    </ndxf>
  </rcc>
  <rcc rId="14448" sId="1" odxf="1" dxf="1">
    <oc r="AT850" t="inlineStr">
      <is>
        <t/>
      </is>
    </oc>
    <nc r="AT850">
      <f>(AO850*(1-AQ850))+(AO850*AS850)</f>
    </nc>
    <ndxf>
      <numFmt numFmtId="0" formatCode="General"/>
    </ndxf>
  </rcc>
  <rcc rId="14449" sId="1" odxf="1" dxf="1">
    <oc r="AT851" t="inlineStr">
      <is>
        <t/>
      </is>
    </oc>
    <nc r="AT851">
      <f>(AO851*(1-AQ851))+(AO851*AS851)</f>
    </nc>
    <ndxf>
      <numFmt numFmtId="0" formatCode="General"/>
    </ndxf>
  </rcc>
  <rcc rId="14450" sId="1" odxf="1" dxf="1">
    <oc r="AT852" t="inlineStr">
      <is>
        <t/>
      </is>
    </oc>
    <nc r="AT852">
      <f>(AO852*(1-AQ852))+(AO852*AS852)</f>
    </nc>
    <ndxf>
      <numFmt numFmtId="0" formatCode="General"/>
    </ndxf>
  </rcc>
  <rcc rId="14451" sId="1" odxf="1" dxf="1">
    <oc r="AT853" t="inlineStr">
      <is>
        <t/>
      </is>
    </oc>
    <nc r="AT853">
      <f>(AO853*(1-AQ853))+(AO853*AS853)</f>
    </nc>
    <ndxf>
      <numFmt numFmtId="0" formatCode="General"/>
    </ndxf>
  </rcc>
  <rcc rId="14452" sId="1" odxf="1" dxf="1">
    <oc r="AT854" t="inlineStr">
      <is>
        <t/>
      </is>
    </oc>
    <nc r="AT854">
      <f>(AO854*(1-AQ854))+(AO854*AS854)</f>
    </nc>
    <ndxf>
      <numFmt numFmtId="0" formatCode="General"/>
    </ndxf>
  </rcc>
  <rcc rId="14453" sId="1" odxf="1" dxf="1">
    <oc r="AT855" t="inlineStr">
      <is>
        <t/>
      </is>
    </oc>
    <nc r="AT855">
      <f>(AO855*(1-AQ855))+(AO855*AS855)</f>
    </nc>
    <ndxf>
      <numFmt numFmtId="0" formatCode="General"/>
    </ndxf>
  </rcc>
  <rcc rId="14454" sId="1" odxf="1" dxf="1">
    <oc r="AT856" t="inlineStr">
      <is>
        <t/>
      </is>
    </oc>
    <nc r="AT856">
      <f>(AO856*(1-AQ856))+(AO856*AS856)</f>
    </nc>
    <ndxf>
      <numFmt numFmtId="0" formatCode="General"/>
    </ndxf>
  </rcc>
  <rcc rId="14455" sId="1" odxf="1" dxf="1">
    <oc r="AT857" t="inlineStr">
      <is>
        <t/>
      </is>
    </oc>
    <nc r="AT857">
      <f>(AO857*(1-AQ857))+(AO857*AS857)</f>
    </nc>
    <ndxf>
      <numFmt numFmtId="0" formatCode="General"/>
    </ndxf>
  </rcc>
  <rcc rId="14456" sId="1" odxf="1" dxf="1">
    <oc r="AT858" t="inlineStr">
      <is>
        <t/>
      </is>
    </oc>
    <nc r="AT858">
      <f>(AO858*(1-AQ858))+(AO858*AS858)</f>
    </nc>
    <ndxf>
      <numFmt numFmtId="0" formatCode="General"/>
    </ndxf>
  </rcc>
  <rcc rId="14457" sId="1" odxf="1" dxf="1">
    <oc r="AT859" t="inlineStr">
      <is>
        <t/>
      </is>
    </oc>
    <nc r="AT859">
      <f>(AO859*(1-AQ859))+(AO859*AS859)</f>
    </nc>
    <ndxf>
      <numFmt numFmtId="0" formatCode="General"/>
    </ndxf>
  </rcc>
  <rcc rId="14458" sId="1" odxf="1" dxf="1">
    <oc r="AT860" t="inlineStr">
      <is>
        <t/>
      </is>
    </oc>
    <nc r="AT860">
      <f>(AO860*(1-AQ860))+(AO860*AS860)</f>
    </nc>
    <ndxf>
      <numFmt numFmtId="0" formatCode="General"/>
    </ndxf>
  </rcc>
  <rcc rId="14459" sId="1" odxf="1" dxf="1">
    <oc r="AT861" t="inlineStr">
      <is>
        <t/>
      </is>
    </oc>
    <nc r="AT861">
      <f>(AO861*(1-AQ861))+(AO861*AS861)</f>
    </nc>
    <ndxf>
      <numFmt numFmtId="0" formatCode="General"/>
    </ndxf>
  </rcc>
  <rcc rId="14460" sId="1" odxf="1" dxf="1">
    <oc r="AT862" t="inlineStr">
      <is>
        <t>49013.19</t>
      </is>
    </oc>
    <nc r="AT862">
      <f>(AO862*(1-AQ862))+(AO862*AS862)</f>
    </nc>
    <ndxf>
      <numFmt numFmtId="0" formatCode="General"/>
    </ndxf>
  </rcc>
  <rcc rId="14461" sId="1" odxf="1" dxf="1">
    <oc r="AT863" t="inlineStr">
      <is>
        <t/>
      </is>
    </oc>
    <nc r="AT863">
      <f>(AO863*(1-AQ863))+(AO863*AS863)</f>
    </nc>
    <ndxf>
      <numFmt numFmtId="0" formatCode="General"/>
    </ndxf>
  </rcc>
  <rcc rId="14462" sId="1" odxf="1" dxf="1">
    <oc r="AT864" t="inlineStr">
      <is>
        <t/>
      </is>
    </oc>
    <nc r="AT864">
      <f>(AO864*(1-AQ864))+(AO864*AS864)</f>
    </nc>
    <ndxf>
      <numFmt numFmtId="0" formatCode="General"/>
    </ndxf>
  </rcc>
  <rcc rId="14463" sId="1" odxf="1" dxf="1">
    <oc r="AT865" t="inlineStr">
      <is>
        <t/>
      </is>
    </oc>
    <nc r="AT865">
      <f>(AO865*(1-AQ865))+(AO865*AS865)</f>
    </nc>
    <ndxf>
      <numFmt numFmtId="0" formatCode="General"/>
    </ndxf>
  </rcc>
  <rcc rId="14464" sId="1" odxf="1" dxf="1">
    <oc r="AT866" t="inlineStr">
      <is>
        <t/>
      </is>
    </oc>
    <nc r="AT866">
      <f>(AO866*(1-AQ866))+(AO866*AS866)</f>
    </nc>
    <ndxf>
      <numFmt numFmtId="0" formatCode="General"/>
    </ndxf>
  </rcc>
  <rcc rId="14465" sId="1" odxf="1" dxf="1">
    <oc r="AT867" t="inlineStr">
      <is>
        <t/>
      </is>
    </oc>
    <nc r="AT867">
      <f>(AO867*(1-AQ867))+(AO867*AS867)</f>
    </nc>
    <ndxf>
      <numFmt numFmtId="0" formatCode="General"/>
    </ndxf>
  </rcc>
  <rcc rId="14466" sId="1" odxf="1" dxf="1">
    <oc r="AT868" t="inlineStr">
      <is>
        <t>146474.325</t>
      </is>
    </oc>
    <nc r="AT868">
      <f>(AO868*(1-AQ868))+(AO868*AS868)</f>
    </nc>
    <ndxf>
      <numFmt numFmtId="0" formatCode="General"/>
    </ndxf>
  </rcc>
  <rcc rId="14467" sId="1" odxf="1" dxf="1">
    <oc r="AT869" t="inlineStr">
      <is>
        <t>0</t>
      </is>
    </oc>
    <nc r="AT869">
      <f>(AO869*(1-AQ869))+(AO869*AS869)</f>
    </nc>
    <ndxf>
      <numFmt numFmtId="0" formatCode="General"/>
    </ndxf>
  </rcc>
  <rcc rId="14468" sId="1" odxf="1" dxf="1">
    <oc r="AT870" t="inlineStr">
      <is>
        <t/>
      </is>
    </oc>
    <nc r="AT870">
      <f>(AO870*(1-AQ870))+(AO870*AS870)</f>
    </nc>
    <ndxf>
      <numFmt numFmtId="0" formatCode="General"/>
    </ndxf>
  </rcc>
  <rfmt sheetId="1" sqref="AT901" start="0" length="0">
    <dxf>
      <numFmt numFmtId="0" formatCode="General"/>
    </dxf>
  </rfmt>
  <rfmt sheetId="1" sqref="AT902" start="0" length="0">
    <dxf>
      <numFmt numFmtId="0" formatCode="General"/>
    </dxf>
  </rfmt>
  <rfmt sheetId="1" sqref="AT903" start="0" length="0">
    <dxf>
      <numFmt numFmtId="0" formatCode="General"/>
    </dxf>
  </rfmt>
  <rfmt sheetId="1" sqref="AT904" start="0" length="0">
    <dxf>
      <numFmt numFmtId="0" formatCode="General"/>
    </dxf>
  </rfmt>
  <rfmt sheetId="1" sqref="AT905" start="0" length="0">
    <dxf>
      <numFmt numFmtId="0" formatCode="General"/>
    </dxf>
  </rfmt>
  <rfmt sheetId="1" sqref="AT906" start="0" length="0">
    <dxf>
      <numFmt numFmtId="0" formatCode="General"/>
    </dxf>
  </rfmt>
  <rfmt sheetId="1" sqref="AT907" start="0" length="0">
    <dxf>
      <numFmt numFmtId="0" formatCode="General"/>
    </dxf>
  </rfmt>
  <rfmt sheetId="1" sqref="AT908" start="0" length="0">
    <dxf>
      <numFmt numFmtId="0" formatCode="General"/>
    </dxf>
  </rfmt>
  <rfmt sheetId="1" sqref="AT909" start="0" length="0">
    <dxf>
      <numFmt numFmtId="0" formatCode="General"/>
    </dxf>
  </rfmt>
  <rfmt sheetId="1" sqref="AT910" start="0" length="0">
    <dxf>
      <numFmt numFmtId="0" formatCode="General"/>
    </dxf>
  </rfmt>
  <rfmt sheetId="1" sqref="AT911" start="0" length="0">
    <dxf>
      <numFmt numFmtId="0" formatCode="General"/>
    </dxf>
  </rfmt>
  <rfmt sheetId="1" sqref="AT912" start="0" length="0">
    <dxf>
      <numFmt numFmtId="0" formatCode="General"/>
    </dxf>
  </rfmt>
  <rfmt sheetId="1" sqref="AT913" start="0" length="0">
    <dxf>
      <numFmt numFmtId="0" formatCode="General"/>
    </dxf>
  </rfmt>
  <rfmt sheetId="1" sqref="AT914" start="0" length="0">
    <dxf>
      <numFmt numFmtId="0" formatCode="General"/>
    </dxf>
  </rfmt>
  <rfmt sheetId="1" sqref="AT915" start="0" length="0">
    <dxf>
      <numFmt numFmtId="0" formatCode="General"/>
    </dxf>
  </rfmt>
  <rfmt sheetId="1" sqref="AT916" start="0" length="0">
    <dxf>
      <numFmt numFmtId="0" formatCode="General"/>
    </dxf>
  </rfmt>
  <rfmt sheetId="1" sqref="AT917" start="0" length="0">
    <dxf>
      <numFmt numFmtId="0" formatCode="General"/>
    </dxf>
  </rfmt>
  <rfmt sheetId="1" sqref="AT918" start="0" length="0">
    <dxf>
      <numFmt numFmtId="0" formatCode="General"/>
    </dxf>
  </rfmt>
  <rfmt sheetId="1" sqref="AT919" start="0" length="0">
    <dxf>
      <numFmt numFmtId="0" formatCode="General"/>
    </dxf>
  </rfmt>
  <rfmt sheetId="1" sqref="AT920" start="0" length="0">
    <dxf>
      <numFmt numFmtId="0" formatCode="General"/>
    </dxf>
  </rfmt>
  <rfmt sheetId="1" sqref="AT921" start="0" length="0">
    <dxf>
      <numFmt numFmtId="0" formatCode="General"/>
    </dxf>
  </rfmt>
  <rfmt sheetId="1" sqref="AT922" start="0" length="0">
    <dxf>
      <numFmt numFmtId="0" formatCode="General"/>
    </dxf>
  </rfmt>
  <rcc rId="14469" sId="1">
    <oc r="AC917" t="inlineStr">
      <is>
        <t/>
      </is>
    </oc>
    <nc r="AC917">
      <v>3</v>
    </nc>
  </rcc>
  <rcc rId="14470" sId="1">
    <oc r="AC813" t="inlineStr">
      <is>
        <t/>
      </is>
    </oc>
    <nc r="AC813">
      <v>3</v>
    </nc>
  </rcc>
  <rcc rId="14471" sId="1">
    <oc r="CB810" t="inlineStr">
      <is>
        <t/>
      </is>
    </oc>
    <nc r="CB810">
      <f>BZ810+CA810</f>
    </nc>
  </rcc>
  <rcc rId="14472" sId="1">
    <oc r="CB811" t="inlineStr">
      <is>
        <t/>
      </is>
    </oc>
    <nc r="CB811">
      <f>BZ811+CA811</f>
    </nc>
  </rcc>
  <rcc rId="14473" sId="1">
    <oc r="CB812" t="inlineStr">
      <is>
        <t/>
      </is>
    </oc>
    <nc r="CB812">
      <f>BZ812+CA812</f>
    </nc>
  </rcc>
  <rcc rId="14474" sId="1">
    <oc r="CB813" t="inlineStr">
      <is>
        <t/>
      </is>
    </oc>
    <nc r="CB813">
      <f>BZ813+CA813</f>
    </nc>
  </rcc>
  <rcc rId="14475" sId="1">
    <oc r="CB814" t="inlineStr">
      <is>
        <t/>
      </is>
    </oc>
    <nc r="CB814">
      <f>BZ814+CA814</f>
    </nc>
  </rcc>
  <rcc rId="14476" sId="1">
    <oc r="CB815" t="inlineStr">
      <is>
        <t/>
      </is>
    </oc>
    <nc r="CB815">
      <f>BZ815+CA815</f>
    </nc>
  </rcc>
  <rcc rId="14477" sId="1">
    <oc r="CB816" t="inlineStr">
      <is>
        <t/>
      </is>
    </oc>
    <nc r="CB816">
      <f>BZ816+CA816</f>
    </nc>
  </rcc>
  <rcc rId="14478" sId="1">
    <oc r="CB817" t="inlineStr">
      <is>
        <t/>
      </is>
    </oc>
    <nc r="CB817">
      <f>BZ817+CA817</f>
    </nc>
  </rcc>
  <rcc rId="14479" sId="1">
    <oc r="CB818" t="inlineStr">
      <is>
        <t/>
      </is>
    </oc>
    <nc r="CB818">
      <f>BZ818+CA818</f>
    </nc>
  </rcc>
  <rcc rId="14480" sId="1">
    <oc r="CB819" t="inlineStr">
      <is>
        <t>0.058057109117</t>
      </is>
    </oc>
    <nc r="CB819">
      <f>BZ819+CA819</f>
    </nc>
  </rcc>
  <rcc rId="14481" sId="1">
    <oc r="CB820" t="inlineStr">
      <is>
        <t/>
      </is>
    </oc>
    <nc r="CB820">
      <f>BZ820+CA820</f>
    </nc>
  </rcc>
  <rcc rId="14482" sId="1">
    <oc r="CB821" t="inlineStr">
      <is>
        <t/>
      </is>
    </oc>
    <nc r="CB821">
      <f>BZ821+CA821</f>
    </nc>
  </rcc>
  <rcc rId="14483" sId="1">
    <oc r="CB822" t="inlineStr">
      <is>
        <t/>
      </is>
    </oc>
    <nc r="CB822">
      <f>BZ822+CA822</f>
    </nc>
  </rcc>
  <rcc rId="14484" sId="1">
    <oc r="CB823" t="inlineStr">
      <is>
        <t/>
      </is>
    </oc>
    <nc r="CB823">
      <f>BZ823+CA823</f>
    </nc>
  </rcc>
  <rcc rId="14485" sId="1">
    <oc r="CB824" t="inlineStr">
      <is>
        <t/>
      </is>
    </oc>
    <nc r="CB824">
      <f>BZ824+CA824</f>
    </nc>
  </rcc>
  <rcc rId="14486" sId="1">
    <oc r="CB825" t="inlineStr">
      <is>
        <t/>
      </is>
    </oc>
    <nc r="CB825">
      <f>BZ825+CA825</f>
    </nc>
  </rcc>
  <rcc rId="14487" sId="1">
    <oc r="CB826" t="inlineStr">
      <is>
        <t/>
      </is>
    </oc>
    <nc r="CB826">
      <f>BZ826+CA826</f>
    </nc>
  </rcc>
  <rcc rId="14488" sId="1">
    <oc r="CB827" t="inlineStr">
      <is>
        <t/>
      </is>
    </oc>
    <nc r="CB827">
      <f>BZ827+CA827</f>
    </nc>
  </rcc>
  <rcc rId="14489" sId="1">
    <oc r="CB828" t="inlineStr">
      <is>
        <t>0.094373052632</t>
      </is>
    </oc>
    <nc r="CB828">
      <f>BZ828+CA828</f>
    </nc>
  </rcc>
  <rcc rId="14490" sId="1">
    <oc r="CB829" t="inlineStr">
      <is>
        <t/>
      </is>
    </oc>
    <nc r="CB829">
      <f>BZ829+CA829</f>
    </nc>
  </rcc>
  <rcc rId="14491" sId="1">
    <oc r="CB830" t="inlineStr">
      <is>
        <t>0.048922197309</t>
      </is>
    </oc>
    <nc r="CB830">
      <f>BZ830+CA830</f>
    </nc>
  </rcc>
  <rcc rId="14492" sId="1">
    <oc r="CB831" t="inlineStr">
      <is>
        <t/>
      </is>
    </oc>
    <nc r="CB831">
      <f>BZ831+CA831</f>
    </nc>
  </rcc>
  <rcc rId="14493" sId="1">
    <oc r="CB832" t="inlineStr">
      <is>
        <t>0.063151551313</t>
      </is>
    </oc>
    <nc r="CB832">
      <f>BZ832+CA832</f>
    </nc>
  </rcc>
  <rcc rId="14494" sId="1">
    <oc r="CB833" t="inlineStr">
      <is>
        <t/>
      </is>
    </oc>
    <nc r="CB833">
      <f>BZ833+CA833</f>
    </nc>
  </rcc>
  <rcc rId="14495" sId="1">
    <oc r="CB834" t="inlineStr">
      <is>
        <t/>
      </is>
    </oc>
    <nc r="CB834">
      <f>BZ834+CA834</f>
    </nc>
  </rcc>
  <rcc rId="14496" sId="1">
    <oc r="CB835" t="inlineStr">
      <is>
        <t/>
      </is>
    </oc>
    <nc r="CB835">
      <f>BZ835+CA835</f>
    </nc>
  </rcc>
  <rcc rId="14497" sId="1">
    <oc r="CB836" t="inlineStr">
      <is>
        <t>0.097753208737</t>
      </is>
    </oc>
    <nc r="CB836">
      <f>BZ836+CA836</f>
    </nc>
  </rcc>
  <rcc rId="14498" sId="1">
    <oc r="CB837" t="inlineStr">
      <is>
        <t/>
      </is>
    </oc>
    <nc r="CB837">
      <f>BZ837+CA837</f>
    </nc>
  </rcc>
  <rcc rId="14499" sId="1">
    <oc r="CB838" t="inlineStr">
      <is>
        <t/>
      </is>
    </oc>
    <nc r="CB838">
      <f>BZ838+CA838</f>
    </nc>
  </rcc>
  <rcc rId="14500" sId="1">
    <oc r="CB839" t="inlineStr">
      <is>
        <t/>
      </is>
    </oc>
    <nc r="CB839">
      <f>BZ839+CA839</f>
    </nc>
  </rcc>
  <rcc rId="14501" sId="1">
    <oc r="CB840" t="inlineStr">
      <is>
        <t/>
      </is>
    </oc>
    <nc r="CB840">
      <f>BZ840+CA840</f>
    </nc>
  </rcc>
  <rcc rId="14502" sId="1">
    <oc r="CB841" t="inlineStr">
      <is>
        <t/>
      </is>
    </oc>
    <nc r="CB841">
      <f>BZ841+CA841</f>
    </nc>
  </rcc>
  <rcc rId="14503" sId="1">
    <oc r="CB842" t="inlineStr">
      <is>
        <t>0.08832</t>
      </is>
    </oc>
    <nc r="CB842">
      <f>BZ842+CA842</f>
    </nc>
  </rcc>
  <rcc rId="14504" sId="1">
    <oc r="CB843" t="inlineStr">
      <is>
        <t/>
      </is>
    </oc>
    <nc r="CB843">
      <f>BZ843+CA843</f>
    </nc>
  </rcc>
  <rcc rId="14505" sId="1">
    <oc r="CB844" t="inlineStr">
      <is>
        <t/>
      </is>
    </oc>
    <nc r="CB844">
      <f>BZ844+CA844</f>
    </nc>
  </rcc>
  <rcc rId="14506" sId="1">
    <oc r="CB845" t="inlineStr">
      <is>
        <t>0.066890909091</t>
      </is>
    </oc>
    <nc r="CB845">
      <f>BZ845+CA845</f>
    </nc>
  </rcc>
  <rcc rId="14507" sId="1">
    <oc r="CB846" t="inlineStr">
      <is>
        <t/>
      </is>
    </oc>
    <nc r="CB846">
      <f>BZ846+CA846</f>
    </nc>
  </rcc>
  <rcc rId="14508" sId="1">
    <oc r="CB847" t="inlineStr">
      <is>
        <t/>
      </is>
    </oc>
    <nc r="CB847">
      <f>BZ847+CA847</f>
    </nc>
  </rcc>
  <rcc rId="14509" sId="1">
    <oc r="CB848" t="inlineStr">
      <is>
        <t/>
      </is>
    </oc>
    <nc r="CB848">
      <f>BZ848+CA848</f>
    </nc>
  </rcc>
  <rcc rId="14510" sId="1">
    <oc r="CB849" t="inlineStr">
      <is>
        <t/>
      </is>
    </oc>
    <nc r="CB849">
      <f>BZ849+CA849</f>
    </nc>
  </rcc>
  <rcc rId="14511" sId="1">
    <oc r="CB850" t="inlineStr">
      <is>
        <t/>
      </is>
    </oc>
    <nc r="CB850">
      <f>BZ850+CA850</f>
    </nc>
  </rcc>
  <rcc rId="14512" sId="1">
    <oc r="CB851" t="inlineStr">
      <is>
        <t/>
      </is>
    </oc>
    <nc r="CB851">
      <f>BZ851+CA851</f>
    </nc>
  </rcc>
  <rcc rId="14513" sId="1">
    <oc r="CB852" t="inlineStr">
      <is>
        <t/>
      </is>
    </oc>
    <nc r="CB852">
      <f>BZ852+CA852</f>
    </nc>
  </rcc>
  <rcc rId="14514" sId="1">
    <oc r="CB853" t="inlineStr">
      <is>
        <t/>
      </is>
    </oc>
    <nc r="CB853">
      <f>BZ853+CA853</f>
    </nc>
  </rcc>
  <rcc rId="14515" sId="1">
    <oc r="CB854" t="inlineStr">
      <is>
        <t/>
      </is>
    </oc>
    <nc r="CB854">
      <f>BZ854+CA854</f>
    </nc>
  </rcc>
  <rcc rId="14516" sId="1">
    <oc r="CB855" t="inlineStr">
      <is>
        <t/>
      </is>
    </oc>
    <nc r="CB855">
      <f>BZ855+CA855</f>
    </nc>
  </rcc>
  <rcc rId="14517" sId="1">
    <oc r="CB856" t="inlineStr">
      <is>
        <t/>
      </is>
    </oc>
    <nc r="CB856">
      <f>BZ856+CA856</f>
    </nc>
  </rcc>
  <rcc rId="14518" sId="1">
    <oc r="CB857" t="inlineStr">
      <is>
        <t/>
      </is>
    </oc>
    <nc r="CB857">
      <f>BZ857+CA857</f>
    </nc>
  </rcc>
  <rcc rId="14519" sId="1">
    <oc r="CB858" t="inlineStr">
      <is>
        <t/>
      </is>
    </oc>
    <nc r="CB858">
      <f>BZ858+CA858</f>
    </nc>
  </rcc>
  <rcc rId="14520" sId="1">
    <oc r="CB859" t="inlineStr">
      <is>
        <t/>
      </is>
    </oc>
    <nc r="CB859">
      <f>BZ859+CA859</f>
    </nc>
  </rcc>
  <rcc rId="14521" sId="1">
    <oc r="CB860" t="inlineStr">
      <is>
        <t/>
      </is>
    </oc>
    <nc r="CB860">
      <f>BZ860+CA860</f>
    </nc>
  </rcc>
  <rcc rId="14522" sId="1">
    <oc r="CB861" t="inlineStr">
      <is>
        <t/>
      </is>
    </oc>
    <nc r="CB861">
      <f>BZ861+CA861</f>
    </nc>
  </rcc>
  <rcc rId="14523" sId="1">
    <oc r="CB862" t="inlineStr">
      <is>
        <t>0.045325925926</t>
      </is>
    </oc>
    <nc r="CB862">
      <f>BZ862+CA862</f>
    </nc>
  </rcc>
  <rcc rId="14524" sId="1">
    <oc r="CB863" t="inlineStr">
      <is>
        <t/>
      </is>
    </oc>
    <nc r="CB863">
      <f>BZ863+CA863</f>
    </nc>
  </rcc>
  <rcc rId="14525" sId="1">
    <oc r="CB864" t="inlineStr">
      <is>
        <t/>
      </is>
    </oc>
    <nc r="CB864">
      <f>BZ864+CA864</f>
    </nc>
  </rcc>
  <rcc rId="14526" sId="1">
    <oc r="CB865" t="inlineStr">
      <is>
        <t/>
      </is>
    </oc>
    <nc r="CB865">
      <f>BZ865+CA865</f>
    </nc>
  </rcc>
  <rcc rId="14527" sId="1">
    <oc r="CB866" t="inlineStr">
      <is>
        <t/>
      </is>
    </oc>
    <nc r="CB866">
      <f>BZ866+CA866</f>
    </nc>
  </rcc>
  <rcc rId="14528" sId="1">
    <oc r="CB867" t="inlineStr">
      <is>
        <t/>
      </is>
    </oc>
    <nc r="CB867">
      <f>BZ867+CA867</f>
    </nc>
  </rcc>
  <rcc rId="14529" sId="1">
    <oc r="CB868" t="inlineStr">
      <is>
        <t/>
      </is>
    </oc>
    <nc r="CB868">
      <f>BZ868+CA868</f>
    </nc>
  </rcc>
  <rcc rId="14530" sId="1">
    <oc r="CB869" t="inlineStr">
      <is>
        <t>0</t>
      </is>
    </oc>
    <nc r="CB869">
      <f>BZ869+CA869</f>
    </nc>
  </rcc>
  <rcc rId="14531" sId="1">
    <oc r="CB870" t="inlineStr">
      <is>
        <t/>
      </is>
    </oc>
    <nc r="CB870">
      <f>BZ870+CA870</f>
    </nc>
  </rcc>
  <rfmt sheetId="1" sqref="CC1:CG1 CC809:CG870 CC901:CG922 CC2519:CG1048576">
    <dxf>
      <numFmt numFmtId="166" formatCode="&quot;$&quot;#,##0"/>
    </dxf>
  </rfmt>
  <rcc rId="14532" sId="1" numFmtId="11">
    <oc r="CD809" t="inlineStr">
      <is>
        <t/>
      </is>
    </oc>
    <nc r="CD809">
      <v>0</v>
    </nc>
  </rcc>
  <rcc rId="14533" sId="1" numFmtId="11">
    <oc r="CD810" t="inlineStr">
      <is>
        <t/>
      </is>
    </oc>
    <nc r="CD810">
      <v>0</v>
    </nc>
  </rcc>
  <rcc rId="14534" sId="1" numFmtId="11">
    <oc r="CD811" t="inlineStr">
      <is>
        <t/>
      </is>
    </oc>
    <nc r="CD811">
      <v>0</v>
    </nc>
  </rcc>
  <rcc rId="14535" sId="1" numFmtId="11">
    <oc r="CD812" t="inlineStr">
      <is>
        <t/>
      </is>
    </oc>
    <nc r="CD812">
      <v>0</v>
    </nc>
  </rcc>
  <rcc rId="14536" sId="1" numFmtId="11">
    <oc r="CD813" t="inlineStr">
      <is>
        <t/>
      </is>
    </oc>
    <nc r="CD813">
      <v>0</v>
    </nc>
  </rcc>
  <rcc rId="14537" sId="1" numFmtId="11">
    <oc r="CD814" t="inlineStr">
      <is>
        <t/>
      </is>
    </oc>
    <nc r="CD814">
      <v>0</v>
    </nc>
  </rcc>
  <rcc rId="14538" sId="1" numFmtId="11">
    <oc r="CD815" t="inlineStr">
      <is>
        <t/>
      </is>
    </oc>
    <nc r="CD815">
      <v>0</v>
    </nc>
  </rcc>
  <rcc rId="14539" sId="1" numFmtId="11">
    <oc r="CD816" t="inlineStr">
      <is>
        <t/>
      </is>
    </oc>
    <nc r="CD816">
      <v>0</v>
    </nc>
  </rcc>
  <rcc rId="14540" sId="1" numFmtId="11">
    <oc r="CD817" t="inlineStr">
      <is>
        <t/>
      </is>
    </oc>
    <nc r="CD817">
      <v>0</v>
    </nc>
  </rcc>
  <rcc rId="14541" sId="1" numFmtId="11">
    <oc r="CD818" t="inlineStr">
      <is>
        <t/>
      </is>
    </oc>
    <nc r="CD818">
      <v>0</v>
    </nc>
  </rcc>
  <rcc rId="14542" sId="1" numFmtId="11">
    <oc r="CD819" t="inlineStr">
      <is>
        <t/>
      </is>
    </oc>
    <nc r="CD819">
      <v>0</v>
    </nc>
  </rcc>
  <rcc rId="14543" sId="1" numFmtId="11">
    <oc r="CD820" t="inlineStr">
      <is>
        <t/>
      </is>
    </oc>
    <nc r="CD820">
      <v>0</v>
    </nc>
  </rcc>
  <rcc rId="14544" sId="1" numFmtId="11">
    <oc r="CD821" t="inlineStr">
      <is>
        <t/>
      </is>
    </oc>
    <nc r="CD821">
      <v>0</v>
    </nc>
  </rcc>
  <rcc rId="14545" sId="1" numFmtId="11">
    <oc r="CD822" t="inlineStr">
      <is>
        <t/>
      </is>
    </oc>
    <nc r="CD822">
      <v>0</v>
    </nc>
  </rcc>
  <rcc rId="14546" sId="1" numFmtId="11">
    <oc r="CD823" t="inlineStr">
      <is>
        <t/>
      </is>
    </oc>
    <nc r="CD823">
      <v>0</v>
    </nc>
  </rcc>
  <rcc rId="14547" sId="1" numFmtId="11">
    <oc r="CD824" t="inlineStr">
      <is>
        <t/>
      </is>
    </oc>
    <nc r="CD824">
      <v>0</v>
    </nc>
  </rcc>
  <rcc rId="14548" sId="1" numFmtId="11">
    <oc r="CD825" t="inlineStr">
      <is>
        <t/>
      </is>
    </oc>
    <nc r="CD825">
      <v>0</v>
    </nc>
  </rcc>
  <rcc rId="14549" sId="1" numFmtId="11">
    <oc r="CD826" t="inlineStr">
      <is>
        <t/>
      </is>
    </oc>
    <nc r="CD826">
      <v>0</v>
    </nc>
  </rcc>
  <rcc rId="14550" sId="1" numFmtId="11">
    <oc r="CD827" t="inlineStr">
      <is>
        <t/>
      </is>
    </oc>
    <nc r="CD827">
      <v>0</v>
    </nc>
  </rcc>
  <rcc rId="14551" sId="1" numFmtId="11">
    <oc r="CD828" t="inlineStr">
      <is>
        <t/>
      </is>
    </oc>
    <nc r="CD828">
      <v>0</v>
    </nc>
  </rcc>
  <rcc rId="14552" sId="1" numFmtId="11">
    <oc r="CD829" t="inlineStr">
      <is>
        <t/>
      </is>
    </oc>
    <nc r="CD829">
      <v>0</v>
    </nc>
  </rcc>
  <rcc rId="14553" sId="1" numFmtId="11">
    <oc r="CD830" t="inlineStr">
      <is>
        <t/>
      </is>
    </oc>
    <nc r="CD830">
      <v>0</v>
    </nc>
  </rcc>
  <rcc rId="14554" sId="1" numFmtId="11">
    <oc r="CD831" t="inlineStr">
      <is>
        <t/>
      </is>
    </oc>
    <nc r="CD831">
      <v>0</v>
    </nc>
  </rcc>
  <rcc rId="14555" sId="1" numFmtId="11">
    <oc r="CD832" t="inlineStr">
      <is>
        <t/>
      </is>
    </oc>
    <nc r="CD832">
      <v>0</v>
    </nc>
  </rcc>
  <rcc rId="14556" sId="1" numFmtId="11">
    <oc r="CD833" t="inlineStr">
      <is>
        <t/>
      </is>
    </oc>
    <nc r="CD833">
      <v>0</v>
    </nc>
  </rcc>
  <rcc rId="14557" sId="1" numFmtId="11">
    <oc r="CD834" t="inlineStr">
      <is>
        <t/>
      </is>
    </oc>
    <nc r="CD834">
      <v>0</v>
    </nc>
  </rcc>
  <rcc rId="14558" sId="1" numFmtId="11">
    <oc r="CD835" t="inlineStr">
      <is>
        <t/>
      </is>
    </oc>
    <nc r="CD835">
      <v>0</v>
    </nc>
  </rcc>
  <rcc rId="14559" sId="1" numFmtId="11">
    <oc r="CD836" t="inlineStr">
      <is>
        <t/>
      </is>
    </oc>
    <nc r="CD836">
      <v>0</v>
    </nc>
  </rcc>
  <rcc rId="14560" sId="1" numFmtId="11">
    <oc r="CD837" t="inlineStr">
      <is>
        <t/>
      </is>
    </oc>
    <nc r="CD837">
      <v>0</v>
    </nc>
  </rcc>
  <rcc rId="14561" sId="1" numFmtId="11">
    <oc r="CD838" t="inlineStr">
      <is>
        <t/>
      </is>
    </oc>
    <nc r="CD838">
      <v>0</v>
    </nc>
  </rcc>
  <rcc rId="14562" sId="1" numFmtId="11">
    <oc r="CD839" t="inlineStr">
      <is>
        <t/>
      </is>
    </oc>
    <nc r="CD839">
      <v>0</v>
    </nc>
  </rcc>
  <rcc rId="14563" sId="1" numFmtId="11">
    <oc r="CD840" t="inlineStr">
      <is>
        <t/>
      </is>
    </oc>
    <nc r="CD840">
      <v>0</v>
    </nc>
  </rcc>
  <rcc rId="14564" sId="1" numFmtId="11">
    <oc r="CD841" t="inlineStr">
      <is>
        <t/>
      </is>
    </oc>
    <nc r="CD841">
      <v>0</v>
    </nc>
  </rcc>
  <rcc rId="14565" sId="1" numFmtId="11">
    <oc r="CD842" t="inlineStr">
      <is>
        <t/>
      </is>
    </oc>
    <nc r="CD842">
      <v>0</v>
    </nc>
  </rcc>
  <rcc rId="14566" sId="1" numFmtId="11">
    <oc r="CD843" t="inlineStr">
      <is>
        <t/>
      </is>
    </oc>
    <nc r="CD843">
      <v>0</v>
    </nc>
  </rcc>
  <rcc rId="14567" sId="1" numFmtId="11">
    <oc r="CD844" t="inlineStr">
      <is>
        <t/>
      </is>
    </oc>
    <nc r="CD844">
      <v>0</v>
    </nc>
  </rcc>
  <rcc rId="14568" sId="1" numFmtId="11">
    <oc r="CD845" t="inlineStr">
      <is>
        <t/>
      </is>
    </oc>
    <nc r="CD845">
      <v>0</v>
    </nc>
  </rcc>
  <rcc rId="14569" sId="1" numFmtId="11">
    <oc r="CD846" t="inlineStr">
      <is>
        <t/>
      </is>
    </oc>
    <nc r="CD846">
      <v>0</v>
    </nc>
  </rcc>
  <rcc rId="14570" sId="1" numFmtId="11">
    <oc r="CD847" t="inlineStr">
      <is>
        <t/>
      </is>
    </oc>
    <nc r="CD847">
      <v>0</v>
    </nc>
  </rcc>
  <rcc rId="14571" sId="1" numFmtId="11">
    <oc r="CD848" t="inlineStr">
      <is>
        <t/>
      </is>
    </oc>
    <nc r="CD848">
      <v>0</v>
    </nc>
  </rcc>
  <rcc rId="14572" sId="1" numFmtId="11">
    <oc r="CD849" t="inlineStr">
      <is>
        <t/>
      </is>
    </oc>
    <nc r="CD849">
      <v>0</v>
    </nc>
  </rcc>
  <rcc rId="14573" sId="1" numFmtId="11">
    <oc r="CD850" t="inlineStr">
      <is>
        <t/>
      </is>
    </oc>
    <nc r="CD850">
      <v>0</v>
    </nc>
  </rcc>
  <rcc rId="14574" sId="1" numFmtId="11">
    <oc r="CD851" t="inlineStr">
      <is>
        <t/>
      </is>
    </oc>
    <nc r="CD851">
      <v>0</v>
    </nc>
  </rcc>
  <rcc rId="14575" sId="1" numFmtId="11">
    <oc r="CD852" t="inlineStr">
      <is>
        <t/>
      </is>
    </oc>
    <nc r="CD852">
      <v>0</v>
    </nc>
  </rcc>
  <rcc rId="14576" sId="1" numFmtId="11">
    <oc r="CD853" t="inlineStr">
      <is>
        <t/>
      </is>
    </oc>
    <nc r="CD853">
      <v>0</v>
    </nc>
  </rcc>
  <rcc rId="14577" sId="1" numFmtId="11">
    <oc r="CD854" t="inlineStr">
      <is>
        <t/>
      </is>
    </oc>
    <nc r="CD854">
      <v>0</v>
    </nc>
  </rcc>
  <rcc rId="14578" sId="1" numFmtId="11">
    <oc r="CD855" t="inlineStr">
      <is>
        <t/>
      </is>
    </oc>
    <nc r="CD855">
      <v>0</v>
    </nc>
  </rcc>
  <rcc rId="14579" sId="1" numFmtId="11">
    <oc r="CD856" t="inlineStr">
      <is>
        <t/>
      </is>
    </oc>
    <nc r="CD856">
      <v>0</v>
    </nc>
  </rcc>
  <rcc rId="14580" sId="1" numFmtId="11">
    <oc r="CD857" t="inlineStr">
      <is>
        <t/>
      </is>
    </oc>
    <nc r="CD857">
      <v>0</v>
    </nc>
  </rcc>
  <rcc rId="14581" sId="1" numFmtId="11">
    <oc r="CD858" t="inlineStr">
      <is>
        <t/>
      </is>
    </oc>
    <nc r="CD858">
      <v>0</v>
    </nc>
  </rcc>
  <rcc rId="14582" sId="1" numFmtId="11">
    <oc r="CD859" t="inlineStr">
      <is>
        <t/>
      </is>
    </oc>
    <nc r="CD859">
      <v>0</v>
    </nc>
  </rcc>
  <rcc rId="14583" sId="1" numFmtId="11">
    <oc r="CD860" t="inlineStr">
      <is>
        <t/>
      </is>
    </oc>
    <nc r="CD860">
      <v>0</v>
    </nc>
  </rcc>
  <rcc rId="14584" sId="1" numFmtId="11">
    <oc r="CD861" t="inlineStr">
      <is>
        <t/>
      </is>
    </oc>
    <nc r="CD861">
      <v>0</v>
    </nc>
  </rcc>
  <rcc rId="14585" sId="1" numFmtId="11">
    <oc r="CD862" t="inlineStr">
      <is>
        <t/>
      </is>
    </oc>
    <nc r="CD862">
      <v>0</v>
    </nc>
  </rcc>
  <rcc rId="14586" sId="1" numFmtId="11">
    <oc r="CD863" t="inlineStr">
      <is>
        <t/>
      </is>
    </oc>
    <nc r="CD863">
      <v>0</v>
    </nc>
  </rcc>
  <rcc rId="14587" sId="1" numFmtId="11">
    <oc r="CD864" t="inlineStr">
      <is>
        <t/>
      </is>
    </oc>
    <nc r="CD864">
      <v>0</v>
    </nc>
  </rcc>
  <rcc rId="14588" sId="1" numFmtId="11">
    <oc r="CD865" t="inlineStr">
      <is>
        <t/>
      </is>
    </oc>
    <nc r="CD865">
      <v>0</v>
    </nc>
  </rcc>
  <rcc rId="14589" sId="1" numFmtId="11">
    <oc r="CD866" t="inlineStr">
      <is>
        <t/>
      </is>
    </oc>
    <nc r="CD866">
      <v>0</v>
    </nc>
  </rcc>
  <rcc rId="14590" sId="1" numFmtId="11">
    <oc r="CD867" t="inlineStr">
      <is>
        <t/>
      </is>
    </oc>
    <nc r="CD867">
      <v>0</v>
    </nc>
  </rcc>
  <rcc rId="14591" sId="1" numFmtId="11">
    <oc r="CD868" t="inlineStr">
      <is>
        <t/>
      </is>
    </oc>
    <nc r="CD868">
      <v>0</v>
    </nc>
  </rcc>
  <rcc rId="14592" sId="1" numFmtId="11">
    <oc r="CD869" t="inlineStr">
      <is>
        <t/>
      </is>
    </oc>
    <nc r="CD869">
      <v>0</v>
    </nc>
  </rcc>
  <rcc rId="14593" sId="1" numFmtId="11">
    <oc r="CD870" t="inlineStr">
      <is>
        <t/>
      </is>
    </oc>
    <nc r="CD870">
      <v>0</v>
    </nc>
  </rcc>
  <rcc rId="14594" sId="1">
    <oc r="CE809" t="inlineStr">
      <is>
        <t/>
      </is>
    </oc>
    <nc r="CE809">
      <f>CC809-CD809</f>
    </nc>
  </rcc>
  <rfmt sheetId="1" sqref="BY809" start="0" length="0">
    <dxf>
      <numFmt numFmtId="166" formatCode="&quot;$&quot;#,##0"/>
    </dxf>
  </rfmt>
  <rcc rId="14595" sId="1">
    <oc r="CE810" t="inlineStr">
      <is>
        <t/>
      </is>
    </oc>
    <nc r="CE810">
      <f>CC810-CD810</f>
    </nc>
  </rcc>
  <rcc rId="14596" sId="1">
    <oc r="CE811" t="inlineStr">
      <is>
        <t>0</t>
      </is>
    </oc>
    <nc r="CE811">
      <f>CC811-CD811</f>
    </nc>
  </rcc>
  <rcc rId="14597" sId="1">
    <oc r="CE812" t="inlineStr">
      <is>
        <t/>
      </is>
    </oc>
    <nc r="CE812">
      <f>CC812-CD812</f>
    </nc>
  </rcc>
  <rcc rId="14598" sId="1">
    <oc r="CE813" t="inlineStr">
      <is>
        <t/>
      </is>
    </oc>
    <nc r="CE813">
      <f>CC813-CD813</f>
    </nc>
  </rcc>
  <rcc rId="14599" sId="1">
    <oc r="CE814" t="inlineStr">
      <is>
        <t/>
      </is>
    </oc>
    <nc r="CE814">
      <f>CC814-CD814</f>
    </nc>
  </rcc>
  <rcc rId="14600" sId="1">
    <oc r="CE815" t="inlineStr">
      <is>
        <t/>
      </is>
    </oc>
    <nc r="CE815">
      <f>CC815-CD815</f>
    </nc>
  </rcc>
  <rcc rId="14601" sId="1">
    <oc r="CE816" t="inlineStr">
      <is>
        <t/>
      </is>
    </oc>
    <nc r="CE816">
      <f>CC816-CD816</f>
    </nc>
  </rcc>
  <rcc rId="14602" sId="1">
    <oc r="CE817" t="inlineStr">
      <is>
        <t>0</t>
      </is>
    </oc>
    <nc r="CE817">
      <f>CC817-CD817</f>
    </nc>
  </rcc>
  <rcc rId="14603" sId="1">
    <oc r="CE818" t="inlineStr">
      <is>
        <t/>
      </is>
    </oc>
    <nc r="CE818">
      <f>CC818-CD818</f>
    </nc>
  </rcc>
  <rcc rId="14604" sId="1">
    <oc r="CE819" t="inlineStr">
      <is>
        <t>423400</t>
      </is>
    </oc>
    <nc r="CE819">
      <f>CC819-CD819</f>
    </nc>
  </rcc>
  <rcc rId="14605" sId="1">
    <oc r="CE820" t="inlineStr">
      <is>
        <t>0</t>
      </is>
    </oc>
    <nc r="CE820">
      <f>CC820-CD820</f>
    </nc>
  </rcc>
  <rcc rId="14606" sId="1">
    <oc r="CE821" t="inlineStr">
      <is>
        <t/>
      </is>
    </oc>
    <nc r="CE821">
      <f>CC821-CD821</f>
    </nc>
  </rcc>
  <rcc rId="14607" sId="1">
    <oc r="CE822" t="inlineStr">
      <is>
        <t>0</t>
      </is>
    </oc>
    <nc r="CE822">
      <f>CC822-CD822</f>
    </nc>
  </rcc>
  <rcc rId="14608" sId="1">
    <oc r="CE823" t="inlineStr">
      <is>
        <t>0</t>
      </is>
    </oc>
    <nc r="CE823">
      <f>CC823-CD823</f>
    </nc>
  </rcc>
  <rcc rId="14609" sId="1">
    <oc r="CE824" t="inlineStr">
      <is>
        <t/>
      </is>
    </oc>
    <nc r="CE824">
      <f>CC824-CD824</f>
    </nc>
  </rcc>
  <rcc rId="14610" sId="1">
    <oc r="CE825" t="inlineStr">
      <is>
        <t/>
      </is>
    </oc>
    <nc r="CE825">
      <f>CC825-CD825</f>
    </nc>
  </rcc>
  <rcc rId="14611" sId="1">
    <oc r="CE826" t="inlineStr">
      <is>
        <t/>
      </is>
    </oc>
    <nc r="CE826">
      <f>CC826-CD826</f>
    </nc>
  </rcc>
  <rcc rId="14612" sId="1">
    <oc r="CE827" t="inlineStr">
      <is>
        <t/>
      </is>
    </oc>
    <nc r="CE827">
      <f>CC827-CD827</f>
    </nc>
  </rcc>
  <rcc rId="14613" sId="1">
    <oc r="CE828" t="inlineStr">
      <is>
        <t>95000</t>
      </is>
    </oc>
    <nc r="CE828">
      <f>CC828-CD828</f>
    </nc>
  </rcc>
  <rcc rId="14614" sId="1">
    <oc r="CE829" t="inlineStr">
      <is>
        <t/>
      </is>
    </oc>
    <nc r="CE829">
      <f>CC829-CD829</f>
    </nc>
  </rcc>
  <rcc rId="14615" sId="1">
    <oc r="CE830" t="inlineStr">
      <is>
        <t>267600</t>
      </is>
    </oc>
    <nc r="CE830">
      <f>CC830-CD830</f>
    </nc>
  </rcc>
  <rcc rId="14616" sId="1">
    <oc r="CE831" t="inlineStr">
      <is>
        <t/>
      </is>
    </oc>
    <nc r="CE831">
      <f>CC831-CD831</f>
    </nc>
  </rcc>
  <rcc rId="14617" sId="1">
    <oc r="CE832" t="inlineStr">
      <is>
        <t>251400</t>
      </is>
    </oc>
    <nc r="CE832">
      <f>CC832-CD832</f>
    </nc>
  </rcc>
  <rcc rId="14618" sId="1">
    <oc r="CE833" t="inlineStr">
      <is>
        <t/>
      </is>
    </oc>
    <nc r="CE833">
      <f>CC833-CD833</f>
    </nc>
  </rcc>
  <rcc rId="14619" sId="1">
    <oc r="CE834" t="inlineStr">
      <is>
        <t/>
      </is>
    </oc>
    <nc r="CE834">
      <f>CC834-CD834</f>
    </nc>
  </rcc>
  <rcc rId="14620" sId="1">
    <oc r="CE835" t="inlineStr">
      <is>
        <t/>
      </is>
    </oc>
    <nc r="CE835">
      <f>CC835-CD835</f>
    </nc>
  </rcc>
  <rcc rId="14621" sId="1">
    <oc r="CE836" t="inlineStr">
      <is>
        <t>444100</t>
      </is>
    </oc>
    <nc r="CE836">
      <f>CC836-CD836</f>
    </nc>
  </rcc>
  <rcc rId="14622" sId="1">
    <oc r="CE837" t="inlineStr">
      <is>
        <t/>
      </is>
    </oc>
    <nc r="CE837">
      <f>CC837-CD837</f>
    </nc>
  </rcc>
  <rcc rId="14623" sId="1">
    <oc r="CE838" t="inlineStr">
      <is>
        <t>0</t>
      </is>
    </oc>
    <nc r="CE838">
      <f>CC838-CD838</f>
    </nc>
  </rcc>
  <rcc rId="14624" sId="1">
    <oc r="CE839" t="inlineStr">
      <is>
        <t>0</t>
      </is>
    </oc>
    <nc r="CE839">
      <f>CC839-CD839</f>
    </nc>
  </rcc>
  <rcc rId="14625" sId="1">
    <oc r="CE840" t="inlineStr">
      <is>
        <t>0</t>
      </is>
    </oc>
    <nc r="CE840">
      <f>CC840-CD840</f>
    </nc>
  </rcc>
  <rcc rId="14626" sId="1">
    <oc r="CE841" t="inlineStr">
      <is>
        <t/>
      </is>
    </oc>
    <nc r="CE841">
      <f>CC841-CD841</f>
    </nc>
  </rcc>
  <rcc rId="14627" sId="1">
    <oc r="CE842" t="inlineStr">
      <is>
        <t>90000</t>
      </is>
    </oc>
    <nc r="CE842">
      <f>CC842-CD842</f>
    </nc>
  </rcc>
  <rcc rId="14628" sId="1">
    <oc r="CE843" t="inlineStr">
      <is>
        <t/>
      </is>
    </oc>
    <nc r="CE843">
      <f>CC843-CD843</f>
    </nc>
  </rcc>
  <rcc rId="14629" sId="1">
    <oc r="CE844" t="inlineStr">
      <is>
        <t>0</t>
      </is>
    </oc>
    <nc r="CE844">
      <f>CC844-CD844</f>
    </nc>
  </rcc>
  <rcc rId="14630" sId="1">
    <oc r="CE845" t="inlineStr">
      <is>
        <t>316800</t>
      </is>
    </oc>
    <nc r="CE845">
      <f>CC845-CD845</f>
    </nc>
  </rcc>
  <rcc rId="14631" sId="1">
    <oc r="CE846" t="inlineStr">
      <is>
        <t/>
      </is>
    </oc>
    <nc r="CE846">
      <f>CC846-CD846</f>
    </nc>
  </rcc>
  <rcc rId="14632" sId="1">
    <oc r="CE847" t="inlineStr">
      <is>
        <t/>
      </is>
    </oc>
    <nc r="CE847">
      <f>CC847-CD847</f>
    </nc>
  </rcc>
  <rcc rId="14633" sId="1">
    <oc r="CE848" t="inlineStr">
      <is>
        <t/>
      </is>
    </oc>
    <nc r="CE848">
      <f>CC848-CD848</f>
    </nc>
  </rcc>
  <rcc rId="14634" sId="1">
    <oc r="CE849" t="inlineStr">
      <is>
        <t/>
      </is>
    </oc>
    <nc r="CE849">
      <f>CC849-CD849</f>
    </nc>
  </rcc>
  <rcc rId="14635" sId="1">
    <oc r="CE850" t="inlineStr">
      <is>
        <t/>
      </is>
    </oc>
    <nc r="CE850">
      <f>CC850-CD850</f>
    </nc>
  </rcc>
  <rcc rId="14636" sId="1">
    <oc r="CE851" t="inlineStr">
      <is>
        <t/>
      </is>
    </oc>
    <nc r="CE851">
      <f>CC851-CD851</f>
    </nc>
  </rcc>
  <rcc rId="14637" sId="1">
    <oc r="CE852" t="inlineStr">
      <is>
        <t/>
      </is>
    </oc>
    <nc r="CE852">
      <f>CC852-CD852</f>
    </nc>
  </rcc>
  <rcc rId="14638" sId="1">
    <oc r="CE853" t="inlineStr">
      <is>
        <t/>
      </is>
    </oc>
    <nc r="CE853">
      <f>CC853-CD853</f>
    </nc>
  </rcc>
  <rcc rId="14639" sId="1">
    <oc r="CE854" t="inlineStr">
      <is>
        <t/>
      </is>
    </oc>
    <nc r="CE854">
      <f>CC854-CD854</f>
    </nc>
  </rcc>
  <rcc rId="14640" sId="1">
    <oc r="CE855" t="inlineStr">
      <is>
        <t/>
      </is>
    </oc>
    <nc r="CE855">
      <f>CC855-CD855</f>
    </nc>
  </rcc>
  <rcc rId="14641" sId="1">
    <oc r="CE856" t="inlineStr">
      <is>
        <t/>
      </is>
    </oc>
    <nc r="CE856">
      <f>CC856-CD856</f>
    </nc>
  </rcc>
  <rcc rId="14642" sId="1">
    <oc r="CE857" t="inlineStr">
      <is>
        <t/>
      </is>
    </oc>
    <nc r="CE857">
      <f>CC857-CD857</f>
    </nc>
  </rcc>
  <rcc rId="14643" sId="1">
    <oc r="CE858" t="inlineStr">
      <is>
        <t/>
      </is>
    </oc>
    <nc r="CE858">
      <f>CC858-CD858</f>
    </nc>
  </rcc>
  <rcc rId="14644" sId="1">
    <oc r="CE859" t="inlineStr">
      <is>
        <t/>
      </is>
    </oc>
    <nc r="CE859">
      <f>CC859-CD859</f>
    </nc>
  </rcc>
  <rcc rId="14645" sId="1">
    <oc r="CE860" t="inlineStr">
      <is>
        <t/>
      </is>
    </oc>
    <nc r="CE860">
      <f>CC860-CD860</f>
    </nc>
  </rcc>
  <rcc rId="14646" sId="1">
    <oc r="CE861" t="inlineStr">
      <is>
        <t/>
      </is>
    </oc>
    <nc r="CE861">
      <f>CC861-CD861</f>
    </nc>
  </rcc>
  <rcc rId="14647" sId="1">
    <oc r="CE862" t="inlineStr">
      <is>
        <t>764100</t>
      </is>
    </oc>
    <nc r="CE862">
      <f>CC862-CD862</f>
    </nc>
  </rcc>
  <rcc rId="14648" sId="1">
    <oc r="CE863" t="inlineStr">
      <is>
        <t/>
      </is>
    </oc>
    <nc r="CE863">
      <f>CC863-CD863</f>
    </nc>
  </rcc>
  <rcc rId="14649" sId="1">
    <oc r="CE864" t="inlineStr">
      <is>
        <t/>
      </is>
    </oc>
    <nc r="CE864">
      <f>CC864-CD864</f>
    </nc>
  </rcc>
  <rcc rId="14650" sId="1">
    <oc r="CE865" t="inlineStr">
      <is>
        <t/>
      </is>
    </oc>
    <nc r="CE865">
      <f>CC865-CD865</f>
    </nc>
  </rcc>
  <rcc rId="14651" sId="1">
    <oc r="CE866" t="inlineStr">
      <is>
        <t/>
      </is>
    </oc>
    <nc r="CE866">
      <f>CC866-CD866</f>
    </nc>
  </rcc>
  <rcc rId="14652" sId="1">
    <oc r="CE867" t="inlineStr">
      <is>
        <t/>
      </is>
    </oc>
    <nc r="CE867">
      <f>CC867-CD867</f>
    </nc>
  </rcc>
  <rcc rId="14653" sId="1">
    <oc r="CE868" t="inlineStr">
      <is>
        <t>3315000</t>
      </is>
    </oc>
    <nc r="CE868">
      <f>CC868-CD868</f>
    </nc>
  </rcc>
  <rcc rId="14654" sId="1">
    <oc r="CE869" t="inlineStr">
      <is>
        <t>3315000</t>
      </is>
    </oc>
    <nc r="CE869">
      <f>CC869-CD869</f>
    </nc>
  </rcc>
  <rcc rId="14655" sId="1">
    <oc r="CE870" t="inlineStr">
      <is>
        <t/>
      </is>
    </oc>
    <nc r="CE870">
      <f>CC870-CD870</f>
    </nc>
  </rcc>
  <rcc rId="14656" sId="1" odxf="1" dxf="1">
    <oc r="BY810" t="inlineStr">
      <is>
        <t/>
      </is>
    </oc>
    <nc r="BY810">
      <f>CE810*CB810</f>
    </nc>
    <odxf/>
    <ndxf/>
  </rcc>
  <rcc rId="14657" sId="1" odxf="1" dxf="1">
    <oc r="BY811" t="inlineStr">
      <is>
        <t/>
      </is>
    </oc>
    <nc r="BY811">
      <f>CE811*CB811</f>
    </nc>
    <odxf/>
    <ndxf/>
  </rcc>
  <rcc rId="14658" sId="1" odxf="1" dxf="1">
    <oc r="BY812" t="inlineStr">
      <is>
        <t/>
      </is>
    </oc>
    <nc r="BY812">
      <f>CE812*CB812</f>
    </nc>
    <odxf/>
    <ndxf/>
  </rcc>
  <rcc rId="14659" sId="1" odxf="1" dxf="1">
    <oc r="BY813" t="inlineStr">
      <is>
        <t/>
      </is>
    </oc>
    <nc r="BY813">
      <f>CE813*CB813</f>
    </nc>
    <odxf/>
    <ndxf/>
  </rcc>
  <rcc rId="14660" sId="1" odxf="1" dxf="1">
    <oc r="BY814" t="inlineStr">
      <is>
        <t/>
      </is>
    </oc>
    <nc r="BY814">
      <f>CE814*CB814</f>
    </nc>
    <odxf/>
    <ndxf/>
  </rcc>
  <rcc rId="14661" sId="1" odxf="1" dxf="1">
    <oc r="BY815" t="inlineStr">
      <is>
        <t/>
      </is>
    </oc>
    <nc r="BY815">
      <f>CE815*CB815</f>
    </nc>
    <odxf/>
    <ndxf/>
  </rcc>
  <rcc rId="14662" sId="1" odxf="1" dxf="1">
    <oc r="BY816" t="inlineStr">
      <is>
        <t/>
      </is>
    </oc>
    <nc r="BY816">
      <f>CE816*CB816</f>
    </nc>
    <odxf/>
    <ndxf/>
  </rcc>
  <rcc rId="14663" sId="1" odxf="1" dxf="1">
    <oc r="BY817" t="inlineStr">
      <is>
        <t/>
      </is>
    </oc>
    <nc r="BY817">
      <f>CE817*CB817</f>
    </nc>
    <odxf/>
    <ndxf/>
  </rcc>
  <rcc rId="14664" sId="1" odxf="1" dxf="1">
    <oc r="BY818" t="inlineStr">
      <is>
        <t/>
      </is>
    </oc>
    <nc r="BY818">
      <f>CE818*CB818</f>
    </nc>
    <odxf/>
    <ndxf/>
  </rcc>
  <rcc rId="14665" sId="1" odxf="1" dxf="1">
    <oc r="BY819" t="inlineStr">
      <is>
        <t>24581.38</t>
      </is>
    </oc>
    <nc r="BY819">
      <f>CE819*CB819</f>
    </nc>
    <odxf/>
    <ndxf/>
  </rcc>
  <rcc rId="14666" sId="1" odxf="1" dxf="1">
    <oc r="BY820" t="inlineStr">
      <is>
        <t/>
      </is>
    </oc>
    <nc r="BY820">
      <f>CE820*CB820</f>
    </nc>
    <odxf/>
    <ndxf/>
  </rcc>
  <rcc rId="14667" sId="1" odxf="1" dxf="1">
    <oc r="BY821" t="inlineStr">
      <is>
        <t/>
      </is>
    </oc>
    <nc r="BY821">
      <f>CE821*CB821</f>
    </nc>
    <odxf/>
    <ndxf/>
  </rcc>
  <rcc rId="14668" sId="1" odxf="1" dxf="1">
    <oc r="BY822" t="inlineStr">
      <is>
        <t/>
      </is>
    </oc>
    <nc r="BY822">
      <f>CE822*CB822</f>
    </nc>
    <odxf/>
    <ndxf/>
  </rcc>
  <rcc rId="14669" sId="1" odxf="1" dxf="1">
    <oc r="BY823" t="inlineStr">
      <is>
        <t/>
      </is>
    </oc>
    <nc r="BY823">
      <f>CE823*CB823</f>
    </nc>
    <odxf/>
    <ndxf/>
  </rcc>
  <rcc rId="14670" sId="1" odxf="1" dxf="1">
    <oc r="BY824" t="inlineStr">
      <is>
        <t/>
      </is>
    </oc>
    <nc r="BY824">
      <f>CE824*CB824</f>
    </nc>
    <odxf/>
    <ndxf/>
  </rcc>
  <rcc rId="14671" sId="1" odxf="1" dxf="1">
    <oc r="BY825" t="inlineStr">
      <is>
        <t/>
      </is>
    </oc>
    <nc r="BY825">
      <f>CE825*CB825</f>
    </nc>
    <odxf/>
    <ndxf/>
  </rcc>
  <rcc rId="14672" sId="1" odxf="1" dxf="1">
    <oc r="BY826" t="inlineStr">
      <is>
        <t/>
      </is>
    </oc>
    <nc r="BY826">
      <f>CE826*CB826</f>
    </nc>
    <odxf/>
    <ndxf/>
  </rcc>
  <rcc rId="14673" sId="1" odxf="1" dxf="1">
    <oc r="BY827" t="inlineStr">
      <is>
        <t/>
      </is>
    </oc>
    <nc r="BY827">
      <f>CE827*CB827</f>
    </nc>
    <odxf/>
    <ndxf/>
  </rcc>
  <rcc rId="14674" sId="1" odxf="1" dxf="1">
    <oc r="BY828" t="inlineStr">
      <is>
        <t>8965.44</t>
      </is>
    </oc>
    <nc r="BY828">
      <f>CE828*CB828</f>
    </nc>
    <odxf/>
    <ndxf/>
  </rcc>
  <rcc rId="14675" sId="1" odxf="1" dxf="1">
    <oc r="BY829" t="inlineStr">
      <is>
        <t/>
      </is>
    </oc>
    <nc r="BY829">
      <f>CE829*CB829</f>
    </nc>
    <odxf/>
    <ndxf/>
  </rcc>
  <rcc rId="14676" sId="1" odxf="1" dxf="1">
    <oc r="BY830" t="inlineStr">
      <is>
        <t>13091.58</t>
      </is>
    </oc>
    <nc r="BY830">
      <f>CE830*CB830</f>
    </nc>
    <odxf/>
    <ndxf/>
  </rcc>
  <rcc rId="14677" sId="1" odxf="1" dxf="1">
    <oc r="BY831" t="inlineStr">
      <is>
        <t/>
      </is>
    </oc>
    <nc r="BY831">
      <f>CE831*CB831</f>
    </nc>
    <odxf/>
    <ndxf/>
  </rcc>
  <rcc rId="14678" sId="1" odxf="1" dxf="1">
    <oc r="BY832" t="inlineStr">
      <is>
        <t>15876.3</t>
      </is>
    </oc>
    <nc r="BY832">
      <f>CE832*CB832</f>
    </nc>
    <odxf/>
    <ndxf/>
  </rcc>
  <rcc rId="14679" sId="1" odxf="1" dxf="1">
    <oc r="BY833" t="inlineStr">
      <is>
        <t/>
      </is>
    </oc>
    <nc r="BY833">
      <f>CE833*CB833</f>
    </nc>
    <odxf/>
    <ndxf/>
  </rcc>
  <rcc rId="14680" sId="1" odxf="1" dxf="1">
    <oc r="BY834" t="inlineStr">
      <is>
        <t/>
      </is>
    </oc>
    <nc r="BY834">
      <f>CE834*CB834</f>
    </nc>
    <odxf/>
    <ndxf/>
  </rcc>
  <rcc rId="14681" sId="1" odxf="1" dxf="1">
    <oc r="BY835" t="inlineStr">
      <is>
        <t/>
      </is>
    </oc>
    <nc r="BY835">
      <f>CE835*CB835</f>
    </nc>
    <odxf/>
    <ndxf/>
  </rcc>
  <rcc rId="14682" sId="1" odxf="1" dxf="1">
    <oc r="BY836" t="inlineStr">
      <is>
        <t>43412.2</t>
      </is>
    </oc>
    <nc r="BY836">
      <f>CE836*CB836</f>
    </nc>
    <odxf/>
    <ndxf/>
  </rcc>
  <rcc rId="14683" sId="1" odxf="1" dxf="1">
    <oc r="BY837" t="inlineStr">
      <is>
        <t/>
      </is>
    </oc>
    <nc r="BY837">
      <f>CE837*CB837</f>
    </nc>
    <odxf/>
    <ndxf/>
  </rcc>
  <rcc rId="14684" sId="1" odxf="1" dxf="1">
    <oc r="BY838" t="inlineStr">
      <is>
        <t/>
      </is>
    </oc>
    <nc r="BY838">
      <f>CE838*CB838</f>
    </nc>
    <odxf/>
    <ndxf/>
  </rcc>
  <rcc rId="14685" sId="1" odxf="1" dxf="1">
    <oc r="BY839" t="inlineStr">
      <is>
        <t/>
      </is>
    </oc>
    <nc r="BY839">
      <f>CE839*CB839</f>
    </nc>
    <odxf/>
    <ndxf/>
  </rcc>
  <rcc rId="14686" sId="1" odxf="1" dxf="1">
    <oc r="BY840" t="inlineStr">
      <is>
        <t/>
      </is>
    </oc>
    <nc r="BY840">
      <f>CE840*CB840</f>
    </nc>
    <odxf/>
    <ndxf/>
  </rcc>
  <rcc rId="14687" sId="1" odxf="1" dxf="1">
    <oc r="BY841" t="inlineStr">
      <is>
        <t/>
      </is>
    </oc>
    <nc r="BY841">
      <f>CE841*CB841</f>
    </nc>
    <odxf/>
    <ndxf/>
  </rcc>
  <rcc rId="14688" sId="1" odxf="1" dxf="1">
    <oc r="BY842" t="inlineStr">
      <is>
        <t>7948.8</t>
      </is>
    </oc>
    <nc r="BY842">
      <f>CE842*CB842</f>
    </nc>
    <odxf/>
    <ndxf/>
  </rcc>
  <rcc rId="14689" sId="1" odxf="1" dxf="1">
    <oc r="BY843" t="inlineStr">
      <is>
        <t/>
      </is>
    </oc>
    <nc r="BY843">
      <f>CE843*CB843</f>
    </nc>
    <odxf/>
    <ndxf/>
  </rcc>
  <rcc rId="14690" sId="1" odxf="1" dxf="1">
    <oc r="BY844" t="inlineStr">
      <is>
        <t/>
      </is>
    </oc>
    <nc r="BY844">
      <f>CE844*CB844</f>
    </nc>
    <odxf/>
    <ndxf/>
  </rcc>
  <rcc rId="14691" sId="1" odxf="1" dxf="1">
    <oc r="BY845" t="inlineStr">
      <is>
        <t>21191.04</t>
      </is>
    </oc>
    <nc r="BY845">
      <f>CE845*CB845</f>
    </nc>
    <odxf/>
    <ndxf/>
  </rcc>
  <rcc rId="14692" sId="1" odxf="1" dxf="1">
    <oc r="BY846" t="inlineStr">
      <is>
        <t/>
      </is>
    </oc>
    <nc r="BY846">
      <f>CE846*CB846</f>
    </nc>
    <odxf/>
    <ndxf/>
  </rcc>
  <rcc rId="14693" sId="1" odxf="1" dxf="1">
    <oc r="BY847" t="inlineStr">
      <is>
        <t/>
      </is>
    </oc>
    <nc r="BY847">
      <f>CE847*CB847</f>
    </nc>
    <odxf/>
    <ndxf/>
  </rcc>
  <rcc rId="14694" sId="1" odxf="1" dxf="1">
    <oc r="BY848" t="inlineStr">
      <is>
        <t/>
      </is>
    </oc>
    <nc r="BY848">
      <f>CE848*CB848</f>
    </nc>
    <odxf/>
    <ndxf/>
  </rcc>
  <rcc rId="14695" sId="1" odxf="1" dxf="1">
    <oc r="BY849" t="inlineStr">
      <is>
        <t/>
      </is>
    </oc>
    <nc r="BY849">
      <f>CE849*CB849</f>
    </nc>
    <odxf/>
    <ndxf/>
  </rcc>
  <rcc rId="14696" sId="1" odxf="1" dxf="1">
    <oc r="BY850" t="inlineStr">
      <is>
        <t/>
      </is>
    </oc>
    <nc r="BY850">
      <f>CE850*CB850</f>
    </nc>
    <odxf/>
    <ndxf/>
  </rcc>
  <rcc rId="14697" sId="1" odxf="1" dxf="1">
    <oc r="BY851" t="inlineStr">
      <is>
        <t/>
      </is>
    </oc>
    <nc r="BY851">
      <f>CE851*CB851</f>
    </nc>
    <odxf/>
    <ndxf/>
  </rcc>
  <rcc rId="14698" sId="1" odxf="1" dxf="1">
    <oc r="BY852" t="inlineStr">
      <is>
        <t/>
      </is>
    </oc>
    <nc r="BY852">
      <f>CE852*CB852</f>
    </nc>
    <odxf/>
    <ndxf/>
  </rcc>
  <rcc rId="14699" sId="1" odxf="1" dxf="1">
    <oc r="BY853" t="inlineStr">
      <is>
        <t/>
      </is>
    </oc>
    <nc r="BY853">
      <f>CE853*CB853</f>
    </nc>
    <odxf/>
    <ndxf/>
  </rcc>
  <rcc rId="14700" sId="1" odxf="1" dxf="1">
    <oc r="BY854" t="inlineStr">
      <is>
        <t/>
      </is>
    </oc>
    <nc r="BY854">
      <f>CE854*CB854</f>
    </nc>
    <odxf/>
    <ndxf/>
  </rcc>
  <rcc rId="14701" sId="1" odxf="1" dxf="1">
    <oc r="BY855" t="inlineStr">
      <is>
        <t/>
      </is>
    </oc>
    <nc r="BY855">
      <f>CE855*CB855</f>
    </nc>
    <odxf/>
    <ndxf/>
  </rcc>
  <rcc rId="14702" sId="1" odxf="1" dxf="1">
    <oc r="BY856" t="inlineStr">
      <is>
        <t/>
      </is>
    </oc>
    <nc r="BY856">
      <f>CE856*CB856</f>
    </nc>
    <odxf/>
    <ndxf/>
  </rcc>
  <rcc rId="14703" sId="1" odxf="1" dxf="1">
    <oc r="BY857" t="inlineStr">
      <is>
        <t/>
      </is>
    </oc>
    <nc r="BY857">
      <f>CE857*CB857</f>
    </nc>
    <odxf/>
    <ndxf/>
  </rcc>
  <rcc rId="14704" sId="1" odxf="1" dxf="1">
    <oc r="BY858" t="inlineStr">
      <is>
        <t/>
      </is>
    </oc>
    <nc r="BY858">
      <f>CE858*CB858</f>
    </nc>
    <odxf/>
    <ndxf/>
  </rcc>
  <rcc rId="14705" sId="1" odxf="1" dxf="1">
    <oc r="BY859" t="inlineStr">
      <is>
        <t/>
      </is>
    </oc>
    <nc r="BY859">
      <f>CE859*CB859</f>
    </nc>
    <odxf/>
    <ndxf/>
  </rcc>
  <rcc rId="14706" sId="1" odxf="1" dxf="1">
    <oc r="BY860" t="inlineStr">
      <is>
        <t/>
      </is>
    </oc>
    <nc r="BY860">
      <f>CE860*CB860</f>
    </nc>
    <odxf/>
    <ndxf/>
  </rcc>
  <rcc rId="14707" sId="1" odxf="1" dxf="1">
    <oc r="BY861" t="inlineStr">
      <is>
        <t/>
      </is>
    </oc>
    <nc r="BY861">
      <f>CE861*CB861</f>
    </nc>
    <odxf/>
    <ndxf/>
  </rcc>
  <rcc rId="14708" sId="1" odxf="1" dxf="1">
    <oc r="BY862" t="inlineStr">
      <is>
        <t>34633.54</t>
      </is>
    </oc>
    <nc r="BY862">
      <f>CE862*CB862</f>
    </nc>
    <odxf/>
    <ndxf/>
  </rcc>
  <rcc rId="14709" sId="1" odxf="1" dxf="1">
    <oc r="BY863" t="inlineStr">
      <is>
        <t/>
      </is>
    </oc>
    <nc r="BY863">
      <f>CE863*CB863</f>
    </nc>
    <odxf/>
    <ndxf/>
  </rcc>
  <rcc rId="14710" sId="1" odxf="1" dxf="1">
    <oc r="BY864" t="inlineStr">
      <is>
        <t/>
      </is>
    </oc>
    <nc r="BY864">
      <f>CE864*CB864</f>
    </nc>
    <odxf/>
    <ndxf/>
  </rcc>
  <rcc rId="14711" sId="1" odxf="1" dxf="1">
    <oc r="BY865" t="inlineStr">
      <is>
        <t/>
      </is>
    </oc>
    <nc r="BY865">
      <f>CE865*CB865</f>
    </nc>
    <odxf/>
    <ndxf/>
  </rcc>
  <rcc rId="14712" sId="1" odxf="1" dxf="1">
    <oc r="BY866" t="inlineStr">
      <is>
        <t/>
      </is>
    </oc>
    <nc r="BY866">
      <f>CE866*CB866</f>
    </nc>
    <odxf/>
    <ndxf/>
  </rcc>
  <rcc rId="14713" sId="1" odxf="1" dxf="1">
    <oc r="BY867" t="inlineStr">
      <is>
        <t/>
      </is>
    </oc>
    <nc r="BY867">
      <f>CE867*CB867</f>
    </nc>
    <odxf/>
    <ndxf/>
  </rcc>
  <rcc rId="14714" sId="1" odxf="1" dxf="1">
    <oc r="BY868" t="inlineStr">
      <is>
        <t>118274.325</t>
      </is>
    </oc>
    <nc r="BY868">
      <f>CE868*CB868</f>
    </nc>
    <odxf/>
    <ndxf/>
  </rcc>
  <rcc rId="14715" sId="1" odxf="1" dxf="1">
    <oc r="BY869" t="inlineStr">
      <is>
        <t>0</t>
      </is>
    </oc>
    <nc r="BY869">
      <f>CE869*CB869</f>
    </nc>
    <odxf/>
    <ndxf/>
  </rcc>
  <rcc rId="14716" sId="1" odxf="1" dxf="1">
    <oc r="BY870" t="inlineStr">
      <is>
        <t/>
      </is>
    </oc>
    <nc r="BY870">
      <f>CE870*CB870</f>
    </nc>
    <odxf/>
    <ndxf/>
  </rcc>
  <rfmt sheetId="1" sqref="BY901" start="0" length="0">
    <dxf/>
  </rfmt>
  <rfmt sheetId="1" sqref="BY902" start="0" length="0">
    <dxf/>
  </rfmt>
  <rfmt sheetId="1" sqref="BY903" start="0" length="0">
    <dxf/>
  </rfmt>
  <rfmt sheetId="1" sqref="BY904" start="0" length="0">
    <dxf/>
  </rfmt>
  <rfmt sheetId="1" sqref="BY905" start="0" length="0">
    <dxf/>
  </rfmt>
  <rfmt sheetId="1" sqref="BY906" start="0" length="0">
    <dxf/>
  </rfmt>
  <rfmt sheetId="1" sqref="BY907" start="0" length="0">
    <dxf/>
  </rfmt>
  <rfmt sheetId="1" sqref="BY908" start="0" length="0">
    <dxf/>
  </rfmt>
  <rfmt sheetId="1" sqref="BY909" start="0" length="0">
    <dxf/>
  </rfmt>
  <rfmt sheetId="1" sqref="BY910" start="0" length="0">
    <dxf/>
  </rfmt>
  <rfmt sheetId="1" sqref="BY911" start="0" length="0">
    <dxf/>
  </rfmt>
  <rfmt sheetId="1" sqref="BY912" start="0" length="0">
    <dxf/>
  </rfmt>
  <rfmt sheetId="1" sqref="BY913" start="0" length="0">
    <dxf/>
  </rfmt>
  <rfmt sheetId="1" sqref="BY914" start="0" length="0">
    <dxf/>
  </rfmt>
  <rfmt sheetId="1" sqref="BY915" start="0" length="0">
    <dxf/>
  </rfmt>
  <rfmt sheetId="1" sqref="BY916" start="0" length="0">
    <dxf/>
  </rfmt>
  <rfmt sheetId="1" sqref="BY917" start="0" length="0">
    <dxf/>
  </rfmt>
  <rfmt sheetId="1" sqref="BY918" start="0" length="0">
    <dxf/>
  </rfmt>
  <rfmt sheetId="1" sqref="BY919" start="0" length="0">
    <dxf/>
  </rfmt>
  <rfmt sheetId="1" sqref="BY920" start="0" length="0">
    <dxf/>
  </rfmt>
  <rfmt sheetId="1" sqref="BY921" start="0" length="0">
    <dxf/>
  </rfmt>
  <rfmt sheetId="1" sqref="BY922" start="0" length="0">
    <dxf/>
  </rfmt>
  <rcc rId="14717" sId="1">
    <oc r="CF809" t="inlineStr">
      <is>
        <t/>
      </is>
    </oc>
    <nc r="CF809">
      <f>CE809/Q809</f>
    </nc>
  </rcc>
  <rcc rId="14718" sId="1">
    <oc r="CF810" t="inlineStr">
      <is>
        <t/>
      </is>
    </oc>
    <nc r="CF810">
      <f>CE810/Q810</f>
    </nc>
  </rcc>
  <rcc rId="14719" sId="1">
    <oc r="CF811" t="inlineStr">
      <is>
        <t/>
      </is>
    </oc>
    <nc r="CF811">
      <f>CE811/Q811</f>
    </nc>
  </rcc>
  <rcc rId="14720" sId="1">
    <oc r="CF812" t="inlineStr">
      <is>
        <t/>
      </is>
    </oc>
    <nc r="CF812">
      <f>CE812/Q812</f>
    </nc>
  </rcc>
  <rcc rId="14721" sId="1">
    <oc r="CF813" t="inlineStr">
      <is>
        <t/>
      </is>
    </oc>
    <nc r="CF813">
      <f>CE813/Q813</f>
    </nc>
  </rcc>
  <rcc rId="14722" sId="1">
    <oc r="CF814" t="inlineStr">
      <is>
        <t/>
      </is>
    </oc>
    <nc r="CF814">
      <f>CE814/Q814</f>
    </nc>
  </rcc>
  <rcc rId="14723" sId="1">
    <oc r="CF815" t="inlineStr">
      <is>
        <t/>
      </is>
    </oc>
    <nc r="CF815">
      <f>CE815/Q815</f>
    </nc>
  </rcc>
  <rcc rId="14724" sId="1">
    <oc r="CF816" t="inlineStr">
      <is>
        <t/>
      </is>
    </oc>
    <nc r="CF816">
      <f>CE816/Q816</f>
    </nc>
  </rcc>
  <rcc rId="14725" sId="1">
    <oc r="CF817" t="inlineStr">
      <is>
        <t/>
      </is>
    </oc>
    <nc r="CF817">
      <f>CE817/Q817</f>
    </nc>
  </rcc>
  <rcc rId="14726" sId="1">
    <oc r="CF818" t="inlineStr">
      <is>
        <t/>
      </is>
    </oc>
    <nc r="CF818">
      <f>CE818/Q818</f>
    </nc>
  </rcc>
  <rcc rId="14727" sId="1">
    <oc r="CF819" t="inlineStr">
      <is>
        <t/>
      </is>
    </oc>
    <nc r="CF819">
      <f>CE819/Q819</f>
    </nc>
  </rcc>
  <rcc rId="14728" sId="1">
    <oc r="CF820" t="inlineStr">
      <is>
        <t/>
      </is>
    </oc>
    <nc r="CF820">
      <f>CE820/Q820</f>
    </nc>
  </rcc>
  <rcc rId="14729" sId="1">
    <oc r="CF821" t="inlineStr">
      <is>
        <t/>
      </is>
    </oc>
    <nc r="CF821">
      <f>CE821/Q821</f>
    </nc>
  </rcc>
  <rcc rId="14730" sId="1">
    <oc r="CF822" t="inlineStr">
      <is>
        <t/>
      </is>
    </oc>
    <nc r="CF822">
      <f>CE822/Q822</f>
    </nc>
  </rcc>
  <rcc rId="14731" sId="1">
    <oc r="CF823" t="inlineStr">
      <is>
        <t/>
      </is>
    </oc>
    <nc r="CF823">
      <f>CE823/Q823</f>
    </nc>
  </rcc>
  <rcc rId="14732" sId="1">
    <oc r="CF824" t="inlineStr">
      <is>
        <t/>
      </is>
    </oc>
    <nc r="CF824">
      <f>CE824/Q824</f>
    </nc>
  </rcc>
  <rcc rId="14733" sId="1">
    <oc r="CF825" t="inlineStr">
      <is>
        <t/>
      </is>
    </oc>
    <nc r="CF825">
      <f>CE825/Q825</f>
    </nc>
  </rcc>
  <rcc rId="14734" sId="1">
    <oc r="CF826" t="inlineStr">
      <is>
        <t/>
      </is>
    </oc>
    <nc r="CF826">
      <f>CE826/Q826</f>
    </nc>
  </rcc>
  <rcc rId="14735" sId="1">
    <oc r="CF827" t="inlineStr">
      <is>
        <t/>
      </is>
    </oc>
    <nc r="CF827">
      <f>CE827/Q827</f>
    </nc>
  </rcc>
  <rcc rId="14736" sId="1">
    <oc r="CF828" t="inlineStr">
      <is>
        <t/>
      </is>
    </oc>
    <nc r="CF828">
      <f>CE828/Q828</f>
    </nc>
  </rcc>
  <rcc rId="14737" sId="1">
    <oc r="CF829" t="inlineStr">
      <is>
        <t/>
      </is>
    </oc>
    <nc r="CF829">
      <f>CE829/Q829</f>
    </nc>
  </rcc>
  <rcc rId="14738" sId="1">
    <oc r="CF830" t="inlineStr">
      <is>
        <t/>
      </is>
    </oc>
    <nc r="CF830">
      <f>CE830/Q830</f>
    </nc>
  </rcc>
  <rcc rId="14739" sId="1">
    <oc r="CF831" t="inlineStr">
      <is>
        <t/>
      </is>
    </oc>
    <nc r="CF831">
      <f>CE831/Q831</f>
    </nc>
  </rcc>
  <rcc rId="14740" sId="1">
    <oc r="CF832" t="inlineStr">
      <is>
        <t/>
      </is>
    </oc>
    <nc r="CF832">
      <f>CE832/Q832</f>
    </nc>
  </rcc>
  <rcc rId="14741" sId="1">
    <oc r="CF833" t="inlineStr">
      <is>
        <t/>
      </is>
    </oc>
    <nc r="CF833">
      <f>CE833/Q833</f>
    </nc>
  </rcc>
  <rcc rId="14742" sId="1">
    <oc r="CF834" t="inlineStr">
      <is>
        <t/>
      </is>
    </oc>
    <nc r="CF834">
      <f>CE834/Q834</f>
    </nc>
  </rcc>
  <rcc rId="14743" sId="1">
    <oc r="CF835" t="inlineStr">
      <is>
        <t/>
      </is>
    </oc>
    <nc r="CF835">
      <f>CE835/Q835</f>
    </nc>
  </rcc>
  <rcc rId="14744" sId="1">
    <oc r="CF836" t="inlineStr">
      <is>
        <t/>
      </is>
    </oc>
    <nc r="CF836">
      <f>CE836/Q836</f>
    </nc>
  </rcc>
  <rcc rId="14745" sId="1">
    <oc r="CF837" t="inlineStr">
      <is>
        <t/>
      </is>
    </oc>
    <nc r="CF837">
      <f>CE837/Q837</f>
    </nc>
  </rcc>
  <rcc rId="14746" sId="1">
    <oc r="CF838" t="inlineStr">
      <is>
        <t/>
      </is>
    </oc>
    <nc r="CF838">
      <f>CE838/Q838</f>
    </nc>
  </rcc>
  <rcc rId="14747" sId="1">
    <oc r="CF839" t="inlineStr">
      <is>
        <t/>
      </is>
    </oc>
    <nc r="CF839">
      <f>CE839/Q839</f>
    </nc>
  </rcc>
  <rcc rId="14748" sId="1">
    <oc r="CF840" t="inlineStr">
      <is>
        <t/>
      </is>
    </oc>
    <nc r="CF840">
      <f>CE840/Q840</f>
    </nc>
  </rcc>
  <rcc rId="14749" sId="1">
    <oc r="CF841" t="inlineStr">
      <is>
        <t/>
      </is>
    </oc>
    <nc r="CF841">
      <f>CE841/Q841</f>
    </nc>
  </rcc>
  <rcc rId="14750" sId="1">
    <oc r="CF842" t="inlineStr">
      <is>
        <t>90000</t>
      </is>
    </oc>
    <nc r="CF842">
      <f>CE842/Q842</f>
    </nc>
  </rcc>
  <rcc rId="14751" sId="1">
    <oc r="CF843" t="inlineStr">
      <is>
        <t/>
      </is>
    </oc>
    <nc r="CF843">
      <f>CE843/Q843</f>
    </nc>
  </rcc>
  <rcc rId="14752" sId="1">
    <oc r="CF844" t="inlineStr">
      <is>
        <t/>
      </is>
    </oc>
    <nc r="CF844">
      <f>CE844/Q844</f>
    </nc>
  </rcc>
  <rcc rId="14753" sId="1">
    <oc r="CF845" t="inlineStr">
      <is>
        <t/>
      </is>
    </oc>
    <nc r="CF845">
      <f>CE845/Q845</f>
    </nc>
  </rcc>
  <rcc rId="14754" sId="1">
    <oc r="CF846" t="inlineStr">
      <is>
        <t/>
      </is>
    </oc>
    <nc r="CF846">
      <f>CE846/Q846</f>
    </nc>
  </rcc>
  <rcc rId="14755" sId="1">
    <oc r="CF847" t="inlineStr">
      <is>
        <t/>
      </is>
    </oc>
    <nc r="CF847">
      <f>CE847/Q847</f>
    </nc>
  </rcc>
  <rcc rId="14756" sId="1">
    <oc r="CF848" t="inlineStr">
      <is>
        <t/>
      </is>
    </oc>
    <nc r="CF848">
      <f>CE848/Q848</f>
    </nc>
  </rcc>
  <rcc rId="14757" sId="1">
    <oc r="CF849" t="inlineStr">
      <is>
        <t/>
      </is>
    </oc>
    <nc r="CF849">
      <f>CE849/Q849</f>
    </nc>
  </rcc>
  <rcc rId="14758" sId="1">
    <oc r="CF850" t="inlineStr">
      <is>
        <t/>
      </is>
    </oc>
    <nc r="CF850">
      <f>CE850/Q850</f>
    </nc>
  </rcc>
  <rcc rId="14759" sId="1">
    <oc r="CF851" t="inlineStr">
      <is>
        <t/>
      </is>
    </oc>
    <nc r="CF851">
      <f>CE851/Q851</f>
    </nc>
  </rcc>
  <rcc rId="14760" sId="1">
    <oc r="CF852" t="inlineStr">
      <is>
        <t/>
      </is>
    </oc>
    <nc r="CF852">
      <f>CE852/Q852</f>
    </nc>
  </rcc>
  <rcc rId="14761" sId="1">
    <oc r="CF853" t="inlineStr">
      <is>
        <t/>
      </is>
    </oc>
    <nc r="CF853">
      <f>CE853/Q853</f>
    </nc>
  </rcc>
  <rcc rId="14762" sId="1">
    <oc r="CF854" t="inlineStr">
      <is>
        <t/>
      </is>
    </oc>
    <nc r="CF854">
      <f>CE854/Q854</f>
    </nc>
  </rcc>
  <rcc rId="14763" sId="1">
    <oc r="CF855" t="inlineStr">
      <is>
        <t/>
      </is>
    </oc>
    <nc r="CF855">
      <f>CE855/Q855</f>
    </nc>
  </rcc>
  <rcc rId="14764" sId="1">
    <oc r="CF856" t="inlineStr">
      <is>
        <t/>
      </is>
    </oc>
    <nc r="CF856">
      <f>CE856/Q856</f>
    </nc>
  </rcc>
  <rcc rId="14765" sId="1">
    <oc r="CF857" t="inlineStr">
      <is>
        <t/>
      </is>
    </oc>
    <nc r="CF857">
      <f>CE857/Q857</f>
    </nc>
  </rcc>
  <rcc rId="14766" sId="1">
    <oc r="CF858" t="inlineStr">
      <is>
        <t/>
      </is>
    </oc>
    <nc r="CF858">
      <f>CE858/Q858</f>
    </nc>
  </rcc>
  <rcc rId="14767" sId="1">
    <oc r="CF859" t="inlineStr">
      <is>
        <t/>
      </is>
    </oc>
    <nc r="CF859">
      <f>CE859/Q859</f>
    </nc>
  </rcc>
  <rcc rId="14768" sId="1">
    <oc r="CF860" t="inlineStr">
      <is>
        <t/>
      </is>
    </oc>
    <nc r="CF860">
      <f>CE860/Q860</f>
    </nc>
  </rcc>
  <rcc rId="14769" sId="1">
    <oc r="CF861" t="inlineStr">
      <is>
        <t/>
      </is>
    </oc>
    <nc r="CF861">
      <f>CE861/Q861</f>
    </nc>
  </rcc>
  <rcc rId="14770" sId="1">
    <oc r="CF862" t="inlineStr">
      <is>
        <t/>
      </is>
    </oc>
    <nc r="CF862">
      <f>CE862/Q862</f>
    </nc>
  </rcc>
  <rcc rId="14771" sId="1">
    <oc r="CF863" t="inlineStr">
      <is>
        <t/>
      </is>
    </oc>
    <nc r="CF863">
      <f>CE863/Q863</f>
    </nc>
  </rcc>
  <rcc rId="14772" sId="1">
    <oc r="CF864" t="inlineStr">
      <is>
        <t/>
      </is>
    </oc>
    <nc r="CF864">
      <f>CE864/Q864</f>
    </nc>
  </rcc>
  <rcc rId="14773" sId="1">
    <oc r="CF865" t="inlineStr">
      <is>
        <t/>
      </is>
    </oc>
    <nc r="CF865">
      <f>CE865/Q865</f>
    </nc>
  </rcc>
  <rcc rId="14774" sId="1">
    <oc r="CF866" t="inlineStr">
      <is>
        <t/>
      </is>
    </oc>
    <nc r="CF866">
      <f>CE866/Q866</f>
    </nc>
  </rcc>
  <rcc rId="14775" sId="1">
    <oc r="CF867" t="inlineStr">
      <is>
        <t/>
      </is>
    </oc>
    <nc r="CF867">
      <f>CE867/Q867</f>
    </nc>
  </rcc>
  <rcc rId="14776" sId="1">
    <oc r="CF868" t="inlineStr">
      <is>
        <t/>
      </is>
    </oc>
    <nc r="CF868">
      <f>CE868/Q868</f>
    </nc>
  </rcc>
  <rcc rId="14777" sId="1">
    <oc r="CF869" t="inlineStr">
      <is>
        <t/>
      </is>
    </oc>
    <nc r="CF869">
      <f>CE869/Q869</f>
    </nc>
  </rcc>
  <rcc rId="14778" sId="1">
    <oc r="CF870" t="inlineStr">
      <is>
        <t/>
      </is>
    </oc>
    <nc r="CF870">
      <f>CE870/Q870</f>
    </nc>
  </rcc>
  <rfmt sheetId="1" sqref="BX1 BX809:BX870 BX901:BX922 BX2519:BX1048576">
    <dxf>
      <numFmt numFmtId="169" formatCode="0.0000"/>
    </dxf>
  </rfmt>
  <rfmt sheetId="1" sqref="BY1 BY809:BY870 BY901:BY922 BY2519:BY1048576">
    <dxf>
      <numFmt numFmtId="166" formatCode="&quot;$&quot;#,##0"/>
    </dxf>
  </rfmt>
  <rcc rId="14779" sId="1">
    <oc r="BX810" t="inlineStr">
      <is>
        <t/>
      </is>
    </oc>
    <nc r="BX810">
      <f>1-(BY810/AT810)</f>
    </nc>
  </rcc>
  <rcc rId="14780" sId="1">
    <oc r="BX811" t="inlineStr">
      <is>
        <t/>
      </is>
    </oc>
    <nc r="BX811">
      <f>1-(BY811/AT811)</f>
    </nc>
  </rcc>
  <rcc rId="14781" sId="1">
    <oc r="BX812" t="inlineStr">
      <is>
        <t/>
      </is>
    </oc>
    <nc r="BX812">
      <f>1-(BY812/AT812)</f>
    </nc>
  </rcc>
  <rcc rId="14782" sId="1">
    <oc r="BX813" t="inlineStr">
      <is>
        <t/>
      </is>
    </oc>
    <nc r="BX813">
      <f>1-(BY813/AT813)</f>
    </nc>
  </rcc>
  <rcc rId="14783" sId="1">
    <oc r="BX814" t="inlineStr">
      <is>
        <t/>
      </is>
    </oc>
    <nc r="BX814">
      <f>1-(BY814/AT814)</f>
    </nc>
  </rcc>
  <rcc rId="14784" sId="1">
    <oc r="BX815" t="inlineStr">
      <is>
        <t/>
      </is>
    </oc>
    <nc r="BX815">
      <f>1-(BY815/AT815)</f>
    </nc>
  </rcc>
  <rcc rId="14785" sId="1">
    <oc r="BX816" t="inlineStr">
      <is>
        <t/>
      </is>
    </oc>
    <nc r="BX816">
      <f>1-(BY816/AT816)</f>
    </nc>
  </rcc>
  <rcc rId="14786" sId="1">
    <oc r="BX817" t="inlineStr">
      <is>
        <t/>
      </is>
    </oc>
    <nc r="BX817">
      <f>1-(BY817/AT817)</f>
    </nc>
  </rcc>
  <rcc rId="14787" sId="1">
    <oc r="BX818" t="inlineStr">
      <is>
        <t/>
      </is>
    </oc>
    <nc r="BX818">
      <f>1-(BY818/AT818)</f>
    </nc>
  </rcc>
  <rcc rId="14788" sId="1">
    <oc r="BX819" t="inlineStr">
      <is>
        <t/>
      </is>
    </oc>
    <nc r="BX819">
      <f>1-(BY819/AT819)</f>
    </nc>
  </rcc>
  <rcc rId="14789" sId="1">
    <oc r="BX820" t="inlineStr">
      <is>
        <t/>
      </is>
    </oc>
    <nc r="BX820">
      <f>1-(BY820/AT820)</f>
    </nc>
  </rcc>
  <rcc rId="14790" sId="1">
    <oc r="BX821" t="inlineStr">
      <is>
        <t/>
      </is>
    </oc>
    <nc r="BX821">
      <f>1-(BY821/AT821)</f>
    </nc>
  </rcc>
  <rcc rId="14791" sId="1">
    <oc r="BX822" t="inlineStr">
      <is>
        <t/>
      </is>
    </oc>
    <nc r="BX822">
      <f>1-(BY822/AT822)</f>
    </nc>
  </rcc>
  <rcc rId="14792" sId="1">
    <oc r="BX823" t="inlineStr">
      <is>
        <t/>
      </is>
    </oc>
    <nc r="BX823">
      <f>1-(BY823/AT823)</f>
    </nc>
  </rcc>
  <rcc rId="14793" sId="1">
    <oc r="BX824" t="inlineStr">
      <is>
        <t/>
      </is>
    </oc>
    <nc r="BX824">
      <f>1-(BY824/AT824)</f>
    </nc>
  </rcc>
  <rcc rId="14794" sId="1">
    <oc r="BX825" t="inlineStr">
      <is>
        <t/>
      </is>
    </oc>
    <nc r="BX825">
      <f>1-(BY825/AT825)</f>
    </nc>
  </rcc>
  <rcc rId="14795" sId="1">
    <oc r="BX826" t="inlineStr">
      <is>
        <t/>
      </is>
    </oc>
    <nc r="BX826">
      <f>1-(BY826/AT826)</f>
    </nc>
  </rcc>
  <rcc rId="14796" sId="1">
    <oc r="BX827" t="inlineStr">
      <is>
        <t/>
      </is>
    </oc>
    <nc r="BX827">
      <f>1-(BY827/AT827)</f>
    </nc>
  </rcc>
  <rcc rId="14797" sId="1">
    <oc r="BX828" t="inlineStr">
      <is>
        <t/>
      </is>
    </oc>
    <nc r="BX828">
      <f>1-(BY828/AT828)</f>
    </nc>
  </rcc>
  <rcc rId="14798" sId="1">
    <oc r="BX829" t="inlineStr">
      <is>
        <t/>
      </is>
    </oc>
    <nc r="BX829">
      <f>1-(BY829/AT829)</f>
    </nc>
  </rcc>
  <rcc rId="14799" sId="1">
    <oc r="BX830" t="inlineStr">
      <is>
        <t/>
      </is>
    </oc>
    <nc r="BX830">
      <f>1-(BY830/AT830)</f>
    </nc>
  </rcc>
  <rcc rId="14800" sId="1">
    <oc r="BX831" t="inlineStr">
      <is>
        <t/>
      </is>
    </oc>
    <nc r="BX831">
      <f>1-(BY831/AT831)</f>
    </nc>
  </rcc>
  <rcc rId="14801" sId="1">
    <oc r="BX832" t="inlineStr">
      <is>
        <t/>
      </is>
    </oc>
    <nc r="BX832">
      <f>1-(BY832/AT832)</f>
    </nc>
  </rcc>
  <rcc rId="14802" sId="1">
    <oc r="BX833" t="inlineStr">
      <is>
        <t/>
      </is>
    </oc>
    <nc r="BX833">
      <f>1-(BY833/AT833)</f>
    </nc>
  </rcc>
  <rcc rId="14803" sId="1">
    <oc r="BX834" t="inlineStr">
      <is>
        <t/>
      </is>
    </oc>
    <nc r="BX834">
      <f>1-(BY834/AT834)</f>
    </nc>
  </rcc>
  <rcc rId="14804" sId="1">
    <oc r="BX835" t="inlineStr">
      <is>
        <t/>
      </is>
    </oc>
    <nc r="BX835">
      <f>1-(BY835/AT835)</f>
    </nc>
  </rcc>
  <rcc rId="14805" sId="1">
    <oc r="BX836" t="inlineStr">
      <is>
        <t/>
      </is>
    </oc>
    <nc r="BX836">
      <f>1-(BY836/AT836)</f>
    </nc>
  </rcc>
  <rcc rId="14806" sId="1">
    <oc r="BX837" t="inlineStr">
      <is>
        <t/>
      </is>
    </oc>
    <nc r="BX837">
      <f>1-(BY837/AT837)</f>
    </nc>
  </rcc>
  <rcc rId="14807" sId="1">
    <oc r="BX838" t="inlineStr">
      <is>
        <t/>
      </is>
    </oc>
    <nc r="BX838">
      <f>1-(BY838/AT838)</f>
    </nc>
  </rcc>
  <rcc rId="14808" sId="1">
    <oc r="BX839" t="inlineStr">
      <is>
        <t/>
      </is>
    </oc>
    <nc r="BX839">
      <f>1-(BY839/AT839)</f>
    </nc>
  </rcc>
  <rcc rId="14809" sId="1">
    <oc r="BX840" t="inlineStr">
      <is>
        <t/>
      </is>
    </oc>
    <nc r="BX840">
      <f>1-(BY840/AT840)</f>
    </nc>
  </rcc>
  <rcc rId="14810" sId="1">
    <oc r="BX841" t="inlineStr">
      <is>
        <t/>
      </is>
    </oc>
    <nc r="BX841">
      <f>1-(BY841/AT841)</f>
    </nc>
  </rcc>
  <rcc rId="14811" sId="1">
    <oc r="BX842" t="inlineStr">
      <is>
        <t>0.28</t>
      </is>
    </oc>
    <nc r="BX842">
      <f>1-(BY842/AT842)</f>
    </nc>
  </rcc>
  <rcc rId="14812" sId="1">
    <oc r="BX843" t="inlineStr">
      <is>
        <t/>
      </is>
    </oc>
    <nc r="BX843">
      <f>1-(BY843/AT843)</f>
    </nc>
  </rcc>
  <rcc rId="14813" sId="1">
    <oc r="BX844" t="inlineStr">
      <is>
        <t/>
      </is>
    </oc>
    <nc r="BX844">
      <f>1-(BY844/AT844)</f>
    </nc>
  </rcc>
  <rcc rId="14814" sId="1">
    <oc r="BX845" t="inlineStr">
      <is>
        <t/>
      </is>
    </oc>
    <nc r="BX845">
      <f>1-(BY845/AT845)</f>
    </nc>
  </rcc>
  <rcc rId="14815" sId="1">
    <oc r="BX846" t="inlineStr">
      <is>
        <t/>
      </is>
    </oc>
    <nc r="BX846">
      <f>1-(BY846/AT846)</f>
    </nc>
  </rcc>
  <rcc rId="14816" sId="1">
    <oc r="BX847" t="inlineStr">
      <is>
        <t/>
      </is>
    </oc>
    <nc r="BX847">
      <f>1-(BY847/AT847)</f>
    </nc>
  </rcc>
  <rcc rId="14817" sId="1">
    <oc r="BX848" t="inlineStr">
      <is>
        <t/>
      </is>
    </oc>
    <nc r="BX848">
      <f>1-(BY848/AT848)</f>
    </nc>
  </rcc>
  <rcc rId="14818" sId="1">
    <oc r="BX849" t="inlineStr">
      <is>
        <t/>
      </is>
    </oc>
    <nc r="BX849">
      <f>1-(BY849/AT849)</f>
    </nc>
  </rcc>
  <rcc rId="14819" sId="1">
    <oc r="BX850" t="inlineStr">
      <is>
        <t/>
      </is>
    </oc>
    <nc r="BX850">
      <f>1-(BY850/AT850)</f>
    </nc>
  </rcc>
  <rcc rId="14820" sId="1">
    <oc r="BX851" t="inlineStr">
      <is>
        <t/>
      </is>
    </oc>
    <nc r="BX851">
      <f>1-(BY851/AT851)</f>
    </nc>
  </rcc>
  <rcc rId="14821" sId="1">
    <oc r="BX852" t="inlineStr">
      <is>
        <t/>
      </is>
    </oc>
    <nc r="BX852">
      <f>1-(BY852/AT852)</f>
    </nc>
  </rcc>
  <rcc rId="14822" sId="1">
    <oc r="BX853" t="inlineStr">
      <is>
        <t/>
      </is>
    </oc>
    <nc r="BX853">
      <f>1-(BY853/AT853)</f>
    </nc>
  </rcc>
  <rcc rId="14823" sId="1">
    <oc r="BX854" t="inlineStr">
      <is>
        <t/>
      </is>
    </oc>
    <nc r="BX854">
      <f>1-(BY854/AT854)</f>
    </nc>
  </rcc>
  <rcc rId="14824" sId="1">
    <oc r="BX855" t="inlineStr">
      <is>
        <t/>
      </is>
    </oc>
    <nc r="BX855">
      <f>1-(BY855/AT855)</f>
    </nc>
  </rcc>
  <rcc rId="14825" sId="1">
    <oc r="BX856" t="inlineStr">
      <is>
        <t/>
      </is>
    </oc>
    <nc r="BX856">
      <f>1-(BY856/AT856)</f>
    </nc>
  </rcc>
  <rcc rId="14826" sId="1">
    <oc r="BX857" t="inlineStr">
      <is>
        <t/>
      </is>
    </oc>
    <nc r="BX857">
      <f>1-(BY857/AT857)</f>
    </nc>
  </rcc>
  <rcc rId="14827" sId="1">
    <oc r="BX858" t="inlineStr">
      <is>
        <t/>
      </is>
    </oc>
    <nc r="BX858">
      <f>1-(BY858/AT858)</f>
    </nc>
  </rcc>
  <rcc rId="14828" sId="1">
    <oc r="BX859" t="inlineStr">
      <is>
        <t/>
      </is>
    </oc>
    <nc r="BX859">
      <f>1-(BY859/AT859)</f>
    </nc>
  </rcc>
  <rcc rId="14829" sId="1">
    <oc r="BX860" t="inlineStr">
      <is>
        <t/>
      </is>
    </oc>
    <nc r="BX860">
      <f>1-(BY860/AT860)</f>
    </nc>
  </rcc>
  <rcc rId="14830" sId="1">
    <oc r="BX861" t="inlineStr">
      <is>
        <t/>
      </is>
    </oc>
    <nc r="BX861">
      <f>1-(BY861/AT861)</f>
    </nc>
  </rcc>
  <rcc rId="14831" sId="1">
    <oc r="BX862" t="inlineStr">
      <is>
        <t/>
      </is>
    </oc>
    <nc r="BX862">
      <f>1-(BY862/AT862)</f>
    </nc>
  </rcc>
  <rcc rId="14832" sId="1">
    <oc r="BX863" t="inlineStr">
      <is>
        <t/>
      </is>
    </oc>
    <nc r="BX863">
      <f>1-(BY863/AT863)</f>
    </nc>
  </rcc>
  <rcc rId="14833" sId="1">
    <oc r="BX864" t="inlineStr">
      <is>
        <t/>
      </is>
    </oc>
    <nc r="BX864">
      <f>1-(BY864/AT864)</f>
    </nc>
  </rcc>
  <rcc rId="14834" sId="1">
    <oc r="BX865" t="inlineStr">
      <is>
        <t/>
      </is>
    </oc>
    <nc r="BX865">
      <f>1-(BY865/AT865)</f>
    </nc>
  </rcc>
  <rcc rId="14835" sId="1">
    <oc r="BX866" t="inlineStr">
      <is>
        <t/>
      </is>
    </oc>
    <nc r="BX866">
      <f>1-(BY866/AT866)</f>
    </nc>
  </rcc>
  <rcc rId="14836" sId="1">
    <oc r="BX867" t="inlineStr">
      <is>
        <t/>
      </is>
    </oc>
    <nc r="BX867">
      <f>1-(BY867/AT867)</f>
    </nc>
  </rcc>
  <rcc rId="14837" sId="1">
    <oc r="BX868" t="inlineStr">
      <is>
        <t/>
      </is>
    </oc>
    <nc r="BX868">
      <f>1-(BY868/AT868)</f>
    </nc>
  </rcc>
  <rcc rId="14838" sId="1">
    <oc r="BX869" t="inlineStr">
      <is>
        <t/>
      </is>
    </oc>
    <nc r="BX869">
      <f>1-(BY869/AT869)</f>
    </nc>
  </rcc>
  <rcc rId="14839" sId="1">
    <oc r="BX870" t="inlineStr">
      <is>
        <t/>
      </is>
    </oc>
    <nc r="BX870">
      <f>1-(BY870/AT870)</f>
    </nc>
  </rcc>
  <rcc rId="14840" sId="1">
    <oc r="BZ810" t="inlineStr">
      <is>
        <t/>
      </is>
    </oc>
    <nc r="BZ810">
      <v>0.08</v>
    </nc>
  </rcc>
  <rcc rId="14841" sId="1">
    <oc r="BZ811" t="inlineStr">
      <is>
        <t/>
      </is>
    </oc>
    <nc r="BZ811">
      <v>0.08</v>
    </nc>
  </rcc>
  <rcc rId="14842" sId="1">
    <oc r="BZ812" t="inlineStr">
      <is>
        <t/>
      </is>
    </oc>
    <nc r="BZ812">
      <v>0.08</v>
    </nc>
  </rcc>
  <rcc rId="14843" sId="1">
    <oc r="BZ813" t="inlineStr">
      <is>
        <t/>
      </is>
    </oc>
    <nc r="BZ813">
      <v>0.08</v>
    </nc>
  </rcc>
  <rcc rId="14844" sId="1">
    <oc r="BZ814" t="inlineStr">
      <is>
        <t/>
      </is>
    </oc>
    <nc r="BZ814">
      <v>0.08</v>
    </nc>
  </rcc>
  <rcc rId="14845" sId="1">
    <oc r="BZ815" t="inlineStr">
      <is>
        <t/>
      </is>
    </oc>
    <nc r="BZ815">
      <v>0.08</v>
    </nc>
  </rcc>
  <rcc rId="14846" sId="1">
    <oc r="BZ816" t="inlineStr">
      <is>
        <t/>
      </is>
    </oc>
    <nc r="BZ816">
      <v>0.08</v>
    </nc>
  </rcc>
  <rcc rId="14847" sId="1">
    <oc r="BZ817" t="inlineStr">
      <is>
        <t/>
      </is>
    </oc>
    <nc r="BZ817">
      <v>0.08</v>
    </nc>
  </rcc>
  <rcc rId="14848" sId="1">
    <oc r="BZ818" t="inlineStr">
      <is>
        <t/>
      </is>
    </oc>
    <nc r="BZ818">
      <v>0.08</v>
    </nc>
  </rcc>
  <rcc rId="14849" sId="1">
    <oc r="BZ819" t="inlineStr">
      <is>
        <t>0.032583109117</t>
      </is>
    </oc>
    <nc r="BZ819">
      <v>0.08</v>
    </nc>
  </rcc>
  <rcc rId="14850" sId="1">
    <oc r="BZ820" t="inlineStr">
      <is>
        <t/>
      </is>
    </oc>
    <nc r="BZ820">
      <v>0.08</v>
    </nc>
  </rcc>
  <rcc rId="14851" sId="1">
    <oc r="BZ821" t="inlineStr">
      <is>
        <t/>
      </is>
    </oc>
    <nc r="BZ821">
      <v>0.08</v>
    </nc>
  </rcc>
  <rcc rId="14852" sId="1">
    <oc r="BZ822" t="inlineStr">
      <is>
        <t/>
      </is>
    </oc>
    <nc r="BZ822">
      <v>0.08</v>
    </nc>
  </rcc>
  <rcc rId="14853" sId="1">
    <oc r="BZ823" t="inlineStr">
      <is>
        <t/>
      </is>
    </oc>
    <nc r="BZ823">
      <v>0.08</v>
    </nc>
  </rcc>
  <rcc rId="14854" sId="1">
    <oc r="BZ824" t="inlineStr">
      <is>
        <t/>
      </is>
    </oc>
    <nc r="BZ824">
      <v>0.08</v>
    </nc>
  </rcc>
  <rcc rId="14855" sId="1">
    <oc r="BZ825" t="inlineStr">
      <is>
        <t/>
      </is>
    </oc>
    <nc r="BZ825">
      <v>0.08</v>
    </nc>
  </rcc>
  <rcc rId="14856" sId="1">
    <oc r="BZ826" t="inlineStr">
      <is>
        <t/>
      </is>
    </oc>
    <nc r="BZ826">
      <v>0.08</v>
    </nc>
  </rcc>
  <rcc rId="14857" sId="1">
    <oc r="BZ827" t="inlineStr">
      <is>
        <t/>
      </is>
    </oc>
    <nc r="BZ827">
      <v>0.08</v>
    </nc>
  </rcc>
  <rcc rId="14858" sId="1">
    <oc r="BZ828" t="inlineStr">
      <is>
        <t>0.068899052632</t>
      </is>
    </oc>
    <nc r="BZ828">
      <v>0.08</v>
    </nc>
  </rcc>
  <rcc rId="14859" sId="1">
    <oc r="BZ829" t="inlineStr">
      <is>
        <t/>
      </is>
    </oc>
    <nc r="BZ829">
      <v>0.08</v>
    </nc>
  </rcc>
  <rcc rId="14860" sId="1">
    <oc r="BZ830" t="inlineStr">
      <is>
        <t>0.023448197309</t>
      </is>
    </oc>
    <nc r="BZ830">
      <v>0.08</v>
    </nc>
  </rcc>
  <rcc rId="14861" sId="1">
    <oc r="BZ831" t="inlineStr">
      <is>
        <t/>
      </is>
    </oc>
    <nc r="BZ831">
      <v>0.08</v>
    </nc>
  </rcc>
  <rcc rId="14862" sId="1">
    <oc r="BZ832" t="inlineStr">
      <is>
        <t>0.037677551313</t>
      </is>
    </oc>
    <nc r="BZ832">
      <v>0.08</v>
    </nc>
  </rcc>
  <rcc rId="14863" sId="1">
    <oc r="BZ833" t="inlineStr">
      <is>
        <t/>
      </is>
    </oc>
    <nc r="BZ833">
      <v>0.08</v>
    </nc>
  </rcc>
  <rcc rId="14864" sId="1">
    <oc r="BZ834" t="inlineStr">
      <is>
        <t/>
      </is>
    </oc>
    <nc r="BZ834">
      <v>0.08</v>
    </nc>
  </rcc>
  <rcc rId="14865" sId="1">
    <oc r="BZ835" t="inlineStr">
      <is>
        <t/>
      </is>
    </oc>
    <nc r="BZ835">
      <v>0.08</v>
    </nc>
  </rcc>
  <rcc rId="14866" sId="1">
    <oc r="BZ836" t="inlineStr">
      <is>
        <t>0.072279208737</t>
      </is>
    </oc>
    <nc r="BZ836">
      <v>0.08</v>
    </nc>
  </rcc>
  <rcc rId="14867" sId="1">
    <oc r="BZ837" t="inlineStr">
      <is>
        <t/>
      </is>
    </oc>
    <nc r="BZ837">
      <v>0.08</v>
    </nc>
  </rcc>
  <rcc rId="14868" sId="1">
    <oc r="BZ838" t="inlineStr">
      <is>
        <t/>
      </is>
    </oc>
    <nc r="BZ838">
      <v>0.08</v>
    </nc>
  </rcc>
  <rcc rId="14869" sId="1">
    <oc r="BZ839" t="inlineStr">
      <is>
        <t/>
      </is>
    </oc>
    <nc r="BZ839">
      <v>0.08</v>
    </nc>
  </rcc>
  <rcc rId="14870" sId="1">
    <oc r="BZ840" t="inlineStr">
      <is>
        <t/>
      </is>
    </oc>
    <nc r="BZ840">
      <v>0.08</v>
    </nc>
  </rcc>
  <rcc rId="14871" sId="1">
    <oc r="BZ841" t="inlineStr">
      <is>
        <t/>
      </is>
    </oc>
    <nc r="BZ841">
      <v>0.08</v>
    </nc>
  </rcc>
  <rcc rId="14872" sId="1">
    <oc r="BZ842" t="inlineStr">
      <is>
        <t>0.06832</t>
      </is>
    </oc>
    <nc r="BZ842">
      <v>0.08</v>
    </nc>
  </rcc>
  <rcc rId="14873" sId="1">
    <oc r="BZ843" t="inlineStr">
      <is>
        <t/>
      </is>
    </oc>
    <nc r="BZ843">
      <v>0.08</v>
    </nc>
  </rcc>
  <rcc rId="14874" sId="1">
    <oc r="BZ844" t="inlineStr">
      <is>
        <t/>
      </is>
    </oc>
    <nc r="BZ844">
      <v>0.08</v>
    </nc>
  </rcc>
  <rcc rId="14875" sId="1">
    <oc r="BZ845" t="inlineStr">
      <is>
        <t>0.041416909091</t>
      </is>
    </oc>
    <nc r="BZ845">
      <v>0.08</v>
    </nc>
  </rcc>
  <rcc rId="14876" sId="1">
    <oc r="BZ846" t="inlineStr">
      <is>
        <t/>
      </is>
    </oc>
    <nc r="BZ846">
      <v>0.08</v>
    </nc>
  </rcc>
  <rcc rId="14877" sId="1">
    <oc r="BZ847" t="inlineStr">
      <is>
        <t/>
      </is>
    </oc>
    <nc r="BZ847">
      <v>0.08</v>
    </nc>
  </rcc>
  <rcc rId="14878" sId="1">
    <oc r="BZ848" t="inlineStr">
      <is>
        <t/>
      </is>
    </oc>
    <nc r="BZ848">
      <v>0.08</v>
    </nc>
  </rcc>
  <rcc rId="14879" sId="1">
    <oc r="BZ849" t="inlineStr">
      <is>
        <t/>
      </is>
    </oc>
    <nc r="BZ849">
      <v>0.08</v>
    </nc>
  </rcc>
  <rcc rId="14880" sId="1">
    <oc r="BZ850" t="inlineStr">
      <is>
        <t/>
      </is>
    </oc>
    <nc r="BZ850">
      <v>0.08</v>
    </nc>
  </rcc>
  <rcc rId="14881" sId="1">
    <oc r="BZ851" t="inlineStr">
      <is>
        <t/>
      </is>
    </oc>
    <nc r="BZ851">
      <v>0.08</v>
    </nc>
  </rcc>
  <rcc rId="14882" sId="1">
    <oc r="BZ852" t="inlineStr">
      <is>
        <t/>
      </is>
    </oc>
    <nc r="BZ852">
      <v>0.08</v>
    </nc>
  </rcc>
  <rcc rId="14883" sId="1">
    <oc r="BZ853" t="inlineStr">
      <is>
        <t/>
      </is>
    </oc>
    <nc r="BZ853">
      <v>0.08</v>
    </nc>
  </rcc>
  <rcc rId="14884" sId="1">
    <oc r="BZ854" t="inlineStr">
      <is>
        <t/>
      </is>
    </oc>
    <nc r="BZ854">
      <v>0.08</v>
    </nc>
  </rcc>
  <rcc rId="14885" sId="1">
    <oc r="BZ855" t="inlineStr">
      <is>
        <t/>
      </is>
    </oc>
    <nc r="BZ855">
      <v>0.08</v>
    </nc>
  </rcc>
  <rcc rId="14886" sId="1">
    <oc r="BZ856" t="inlineStr">
      <is>
        <t/>
      </is>
    </oc>
    <nc r="BZ856">
      <v>0.08</v>
    </nc>
  </rcc>
  <rcc rId="14887" sId="1">
    <oc r="BZ857" t="inlineStr">
      <is>
        <t/>
      </is>
    </oc>
    <nc r="BZ857">
      <v>0.08</v>
    </nc>
  </rcc>
  <rcc rId="14888" sId="1">
    <oc r="BZ858" t="inlineStr">
      <is>
        <t/>
      </is>
    </oc>
    <nc r="BZ858">
      <v>0.08</v>
    </nc>
  </rcc>
  <rcc rId="14889" sId="1">
    <oc r="BZ859" t="inlineStr">
      <is>
        <t/>
      </is>
    </oc>
    <nc r="BZ859">
      <v>0.08</v>
    </nc>
  </rcc>
  <rcc rId="14890" sId="1">
    <oc r="BZ860" t="inlineStr">
      <is>
        <t/>
      </is>
    </oc>
    <nc r="BZ860">
      <v>0.08</v>
    </nc>
  </rcc>
  <rcc rId="14891" sId="1">
    <oc r="BZ861" t="inlineStr">
      <is>
        <t/>
      </is>
    </oc>
    <nc r="BZ861">
      <v>0.08</v>
    </nc>
  </rcc>
  <rcc rId="14892" sId="1">
    <oc r="BZ862" t="inlineStr">
      <is>
        <t>0.019851925926</t>
      </is>
    </oc>
    <nc r="BZ862">
      <v>0.08</v>
    </nc>
  </rcc>
  <rcc rId="14893" sId="1">
    <oc r="BZ863" t="inlineStr">
      <is>
        <t/>
      </is>
    </oc>
    <nc r="BZ863">
      <v>0.08</v>
    </nc>
  </rcc>
  <rcc rId="14894" sId="1">
    <oc r="BZ864" t="inlineStr">
      <is>
        <t/>
      </is>
    </oc>
    <nc r="BZ864">
      <v>0.08</v>
    </nc>
  </rcc>
  <rcc rId="14895" sId="1">
    <oc r="BZ865" t="inlineStr">
      <is>
        <t/>
      </is>
    </oc>
    <nc r="BZ865">
      <v>0.08</v>
    </nc>
  </rcc>
  <rcc rId="14896" sId="1">
    <oc r="BZ866" t="inlineStr">
      <is>
        <t/>
      </is>
    </oc>
    <nc r="BZ866">
      <v>0.08</v>
    </nc>
  </rcc>
  <rcc rId="14897" sId="1">
    <oc r="BZ867" t="inlineStr">
      <is>
        <t/>
      </is>
    </oc>
    <nc r="BZ867">
      <v>0.08</v>
    </nc>
  </rcc>
  <rcc rId="14898" sId="1">
    <oc r="BZ868" t="inlineStr">
      <is>
        <t>-0.025474</t>
      </is>
    </oc>
    <nc r="BZ868">
      <v>0.08</v>
    </nc>
  </rcc>
  <rcc rId="14899" sId="1">
    <oc r="BZ869" t="inlineStr">
      <is>
        <t>-0.025474</t>
      </is>
    </oc>
    <nc r="BZ869">
      <v>0.08</v>
    </nc>
  </rcc>
  <rcc rId="14900" sId="1">
    <oc r="BZ870" t="inlineStr">
      <is>
        <t/>
      </is>
    </oc>
    <nc r="BZ870">
      <v>0.08</v>
    </nc>
  </rcc>
  <rcc rId="14901" sId="1">
    <oc r="BZ901" t="inlineStr">
      <is>
        <t/>
      </is>
    </oc>
    <nc r="BZ901">
      <v>0.08</v>
    </nc>
  </rcc>
  <rcc rId="14902" sId="1">
    <oc r="BZ902" t="inlineStr">
      <is>
        <t/>
      </is>
    </oc>
    <nc r="BZ902">
      <v>0.08</v>
    </nc>
  </rcc>
  <rcc rId="14903" sId="1">
    <oc r="BZ903" t="inlineStr">
      <is>
        <t/>
      </is>
    </oc>
    <nc r="BZ903">
      <v>0.08</v>
    </nc>
  </rcc>
  <rcc rId="14904" sId="1">
    <oc r="BZ904" t="inlineStr">
      <is>
        <t>0.067590551181</t>
      </is>
    </oc>
    <nc r="BZ904">
      <v>0.08</v>
    </nc>
  </rcc>
  <rcc rId="14905" sId="1">
    <oc r="BZ905" t="inlineStr">
      <is>
        <t/>
      </is>
    </oc>
    <nc r="BZ905">
      <v>0.08</v>
    </nc>
  </rcc>
  <rcc rId="14906" sId="1">
    <oc r="BZ906" t="inlineStr">
      <is>
        <t/>
      </is>
    </oc>
    <nc r="BZ906">
      <v>0.08</v>
    </nc>
  </rcc>
  <rcc rId="14907" sId="1">
    <oc r="BZ907" t="inlineStr">
      <is>
        <t/>
      </is>
    </oc>
    <nc r="BZ907">
      <v>0.08</v>
    </nc>
  </rcc>
  <rcc rId="14908" sId="1">
    <oc r="BZ908" t="inlineStr">
      <is>
        <t/>
      </is>
    </oc>
    <nc r="BZ908">
      <v>0.08</v>
    </nc>
  </rcc>
  <rcc rId="14909" sId="1">
    <oc r="BZ909" t="inlineStr">
      <is>
        <t/>
      </is>
    </oc>
    <nc r="BZ909">
      <v>0.08</v>
    </nc>
  </rcc>
  <rcc rId="14910" sId="1">
    <oc r="BZ910" t="inlineStr">
      <is>
        <t/>
      </is>
    </oc>
    <nc r="BZ910">
      <v>0.08</v>
    </nc>
  </rcc>
  <rcc rId="14911" sId="1">
    <oc r="BZ911" t="inlineStr">
      <is>
        <t/>
      </is>
    </oc>
    <nc r="BZ911">
      <v>0.08</v>
    </nc>
  </rcc>
  <rcc rId="14912" sId="1">
    <oc r="BZ912" t="inlineStr">
      <is>
        <t/>
      </is>
    </oc>
    <nc r="BZ912">
      <v>0.08</v>
    </nc>
  </rcc>
  <rcc rId="14913" sId="1">
    <oc r="BZ913" t="inlineStr">
      <is>
        <t/>
      </is>
    </oc>
    <nc r="BZ913">
      <v>0.08</v>
    </nc>
  </rcc>
  <rcc rId="14914" sId="1">
    <oc r="BZ914" t="inlineStr">
      <is>
        <t/>
      </is>
    </oc>
    <nc r="BZ914">
      <v>0.08</v>
    </nc>
  </rcc>
  <rcc rId="14915" sId="1">
    <oc r="BZ915" t="inlineStr">
      <is>
        <t/>
      </is>
    </oc>
    <nc r="BZ915">
      <v>0.08</v>
    </nc>
  </rcc>
  <rcc rId="14916" sId="1">
    <oc r="BZ916" t="inlineStr">
      <is>
        <t/>
      </is>
    </oc>
    <nc r="BZ916">
      <v>0.08</v>
    </nc>
  </rcc>
  <rcc rId="14917" sId="1">
    <oc r="BZ919" t="inlineStr">
      <is>
        <t/>
      </is>
    </oc>
    <nc r="BZ919">
      <v>0.08</v>
    </nc>
  </rcc>
  <rcc rId="14918" sId="1">
    <oc r="BZ920" t="inlineStr">
      <is>
        <t/>
      </is>
    </oc>
    <nc r="BZ920">
      <v>0.08</v>
    </nc>
  </rcc>
  <rcc rId="14919" sId="1">
    <oc r="BZ921" t="inlineStr">
      <is>
        <t/>
      </is>
    </oc>
    <nc r="BZ921">
      <v>0.08</v>
    </nc>
  </rcc>
  <rcc rId="14920" sId="1">
    <oc r="BZ922" t="inlineStr">
      <is>
        <t/>
      </is>
    </oc>
    <nc r="BZ922">
      <v>0.08</v>
    </nc>
  </rcc>
  <rcc rId="14921" sId="1" numFmtId="11">
    <oc r="U809" t="inlineStr">
      <is>
        <t/>
      </is>
    </oc>
    <nc r="U809">
      <v>725</v>
    </nc>
  </rcc>
  <rcc rId="14922" sId="1" numFmtId="11">
    <oc r="U810" t="inlineStr">
      <is>
        <t/>
      </is>
    </oc>
    <nc r="U810">
      <v>725</v>
    </nc>
  </rcc>
  <rcc rId="14923" sId="1" numFmtId="11">
    <oc r="U812" t="inlineStr">
      <is>
        <t/>
      </is>
    </oc>
    <nc r="U812">
      <v>725</v>
    </nc>
  </rcc>
  <rcc rId="14924" sId="1" numFmtId="11">
    <oc r="U813" t="inlineStr">
      <is>
        <t/>
      </is>
    </oc>
    <nc r="U813">
      <v>725</v>
    </nc>
  </rcc>
  <rcc rId="14925" sId="1" numFmtId="11">
    <oc r="U814" t="inlineStr">
      <is>
        <t/>
      </is>
    </oc>
    <nc r="U814">
      <v>725</v>
    </nc>
  </rcc>
  <rcc rId="14926" sId="1" numFmtId="11">
    <oc r="U815" t="inlineStr">
      <is>
        <t/>
      </is>
    </oc>
    <nc r="U815">
      <v>725</v>
    </nc>
  </rcc>
  <rcc rId="14927" sId="1" numFmtId="11">
    <oc r="U816" t="inlineStr">
      <is>
        <t/>
      </is>
    </oc>
    <nc r="U816">
      <v>725</v>
    </nc>
  </rcc>
  <rcc rId="14928" sId="1" numFmtId="11">
    <oc r="U817" t="inlineStr">
      <is>
        <t/>
      </is>
    </oc>
    <nc r="U817">
      <v>725</v>
    </nc>
  </rcc>
  <rcc rId="14929" sId="1" numFmtId="11">
    <oc r="U819" t="inlineStr">
      <is>
        <t/>
      </is>
    </oc>
    <nc r="U819">
      <v>725</v>
    </nc>
  </rcc>
  <rcc rId="14930" sId="1" numFmtId="11">
    <oc r="U820" t="inlineStr">
      <is>
        <t/>
      </is>
    </oc>
    <nc r="U820">
      <v>725</v>
    </nc>
  </rcc>
  <rcc rId="14931" sId="1" numFmtId="11">
    <oc r="U822" t="inlineStr">
      <is>
        <t/>
      </is>
    </oc>
    <nc r="U822">
      <v>725</v>
    </nc>
  </rcc>
  <rcc rId="14932" sId="1" numFmtId="11">
    <oc r="U823" t="inlineStr">
      <is>
        <t/>
      </is>
    </oc>
    <nc r="U823">
      <v>725</v>
    </nc>
  </rcc>
  <rcc rId="14933" sId="1" numFmtId="11">
    <oc r="U825" t="inlineStr">
      <is>
        <t/>
      </is>
    </oc>
    <nc r="U825">
      <v>725</v>
    </nc>
  </rcc>
  <rcc rId="14934" sId="1" numFmtId="11">
    <oc r="U826" t="inlineStr">
      <is>
        <t/>
      </is>
    </oc>
    <nc r="U826">
      <v>725</v>
    </nc>
  </rcc>
  <rcc rId="14935" sId="1" numFmtId="11">
    <oc r="U827" t="inlineStr">
      <is>
        <t/>
      </is>
    </oc>
    <nc r="U827">
      <v>725</v>
    </nc>
  </rcc>
  <rcc rId="14936" sId="1" numFmtId="11">
    <oc r="U828" t="inlineStr">
      <is>
        <t/>
      </is>
    </oc>
    <nc r="U828">
      <v>725</v>
    </nc>
  </rcc>
  <rcc rId="14937" sId="1" numFmtId="11">
    <oc r="U830" t="inlineStr">
      <is>
        <t/>
      </is>
    </oc>
    <nc r="U830">
      <v>725</v>
    </nc>
  </rcc>
  <rcc rId="14938" sId="1" numFmtId="11">
    <oc r="U831" t="inlineStr">
      <is>
        <t/>
      </is>
    </oc>
    <nc r="U831">
      <v>725</v>
    </nc>
  </rcc>
  <rcc rId="14939" sId="1" numFmtId="11">
    <oc r="U832" t="inlineStr">
      <is>
        <t/>
      </is>
    </oc>
    <nc r="U832">
      <v>725</v>
    </nc>
  </rcc>
  <rcc rId="14940" sId="1" numFmtId="11">
    <oc r="U833" t="inlineStr">
      <is>
        <t/>
      </is>
    </oc>
    <nc r="U833">
      <v>725</v>
    </nc>
  </rcc>
  <rcc rId="14941" sId="1" numFmtId="11">
    <oc r="U838" t="inlineStr">
      <is>
        <t/>
      </is>
    </oc>
    <nc r="U838">
      <v>725</v>
    </nc>
  </rcc>
  <rcc rId="14942" sId="1" numFmtId="11">
    <oc r="U839" t="inlineStr">
      <is>
        <t/>
      </is>
    </oc>
    <nc r="U839">
      <v>725</v>
    </nc>
  </rcc>
  <rcc rId="14943" sId="1" numFmtId="11">
    <oc r="U840" t="inlineStr">
      <is>
        <t/>
      </is>
    </oc>
    <nc r="U840">
      <v>725</v>
    </nc>
  </rcc>
  <rcc rId="14944" sId="1" numFmtId="11">
    <oc r="U842" t="inlineStr">
      <is>
        <t>1000</t>
      </is>
    </oc>
    <nc r="U842">
      <v>725</v>
    </nc>
  </rcc>
  <rcc rId="14945" sId="1" numFmtId="11">
    <oc r="U843" t="inlineStr">
      <is>
        <t/>
      </is>
    </oc>
    <nc r="U843">
      <v>725</v>
    </nc>
  </rcc>
  <rcc rId="14946" sId="1" numFmtId="11">
    <oc r="U844" t="inlineStr">
      <is>
        <t/>
      </is>
    </oc>
    <nc r="U844">
      <v>725</v>
    </nc>
  </rcc>
  <rcc rId="14947" sId="1" numFmtId="11">
    <oc r="U845" t="inlineStr">
      <is>
        <t/>
      </is>
    </oc>
    <nc r="U845">
      <v>725</v>
    </nc>
  </rcc>
  <rcc rId="14948" sId="1" numFmtId="11">
    <oc r="U846" t="inlineStr">
      <is>
        <t/>
      </is>
    </oc>
    <nc r="U846">
      <v>725</v>
    </nc>
  </rcc>
  <rcc rId="14949" sId="1" numFmtId="11">
    <oc r="U848" t="inlineStr">
      <is>
        <t/>
      </is>
    </oc>
    <nc r="U848">
      <v>725</v>
    </nc>
  </rcc>
  <rcc rId="14950" sId="1" numFmtId="11">
    <oc r="U849" t="inlineStr">
      <is>
        <t/>
      </is>
    </oc>
    <nc r="U849">
      <v>725</v>
    </nc>
  </rcc>
  <rcc rId="14951" sId="1" numFmtId="11">
    <oc r="U850" t="inlineStr">
      <is>
        <t/>
      </is>
    </oc>
    <nc r="U850">
      <v>725</v>
    </nc>
  </rcc>
  <rcc rId="14952" sId="1" numFmtId="11">
    <oc r="U851" t="inlineStr">
      <is>
        <t/>
      </is>
    </oc>
    <nc r="U851">
      <v>725</v>
    </nc>
  </rcc>
  <rcc rId="14953" sId="1" numFmtId="11">
    <oc r="U852" t="inlineStr">
      <is>
        <t/>
      </is>
    </oc>
    <nc r="U852">
      <v>725</v>
    </nc>
  </rcc>
  <rcc rId="14954" sId="1" numFmtId="11">
    <oc r="U853" t="inlineStr">
      <is>
        <t/>
      </is>
    </oc>
    <nc r="U853">
      <v>725</v>
    </nc>
  </rcc>
  <rcc rId="14955" sId="1" numFmtId="11">
    <oc r="U854" t="inlineStr">
      <is>
        <t/>
      </is>
    </oc>
    <nc r="U854">
      <v>725</v>
    </nc>
  </rcc>
  <rcc rId="14956" sId="1" numFmtId="11">
    <oc r="U855" t="inlineStr">
      <is>
        <t/>
      </is>
    </oc>
    <nc r="U855">
      <v>725</v>
    </nc>
  </rcc>
  <rcc rId="14957" sId="1" numFmtId="11">
    <oc r="U858" t="inlineStr">
      <is>
        <t/>
      </is>
    </oc>
    <nc r="U858">
      <v>725</v>
    </nc>
  </rcc>
  <rcc rId="14958" sId="1" numFmtId="11">
    <oc r="U859" t="inlineStr">
      <is>
        <t/>
      </is>
    </oc>
    <nc r="U859">
      <v>725</v>
    </nc>
  </rcc>
  <rcc rId="14959" sId="1" numFmtId="11">
    <oc r="U860" t="inlineStr">
      <is>
        <t/>
      </is>
    </oc>
    <nc r="U860">
      <v>725</v>
    </nc>
  </rcc>
  <rcc rId="14960" sId="1" numFmtId="11">
    <oc r="U861" t="inlineStr">
      <is>
        <t/>
      </is>
    </oc>
    <nc r="U861">
      <v>725</v>
    </nc>
  </rcc>
  <rcc rId="14961" sId="1" numFmtId="11">
    <oc r="U862" t="inlineStr">
      <is>
        <t/>
      </is>
    </oc>
    <nc r="U862">
      <v>725</v>
    </nc>
  </rcc>
  <rcc rId="14962" sId="1" numFmtId="11">
    <oc r="U863" t="inlineStr">
      <is>
        <t/>
      </is>
    </oc>
    <nc r="U863">
      <v>725</v>
    </nc>
  </rcc>
  <rcc rId="14963" sId="1" numFmtId="11">
    <oc r="U864" t="inlineStr">
      <is>
        <t/>
      </is>
    </oc>
    <nc r="U864">
      <v>725</v>
    </nc>
  </rcc>
  <rcc rId="14964" sId="1" numFmtId="11">
    <oc r="U865" t="inlineStr">
      <is>
        <t/>
      </is>
    </oc>
    <nc r="U865">
      <v>725</v>
    </nc>
  </rcc>
  <rcc rId="14965" sId="1" numFmtId="11">
    <oc r="U866" t="inlineStr">
      <is>
        <t/>
      </is>
    </oc>
    <nc r="U866">
      <v>725</v>
    </nc>
  </rcc>
  <rcc rId="14966" sId="1" numFmtId="11">
    <oc r="U868" t="inlineStr">
      <is>
        <t/>
      </is>
    </oc>
    <nc r="U868">
      <v>725</v>
    </nc>
  </rcc>
  <rcc rId="14967" sId="1" numFmtId="11">
    <oc r="U869" t="inlineStr">
      <is>
        <t/>
      </is>
    </oc>
    <nc r="U869">
      <v>725</v>
    </nc>
  </rcc>
  <rcc rId="14968" sId="1" numFmtId="11">
    <oc r="U904" t="inlineStr">
      <is>
        <t>515</t>
      </is>
    </oc>
    <nc r="U904">
      <v>725</v>
    </nc>
  </rcc>
  <rcc rId="14969" sId="1" numFmtId="11">
    <oc r="U905" t="inlineStr">
      <is>
        <t/>
      </is>
    </oc>
    <nc r="U905">
      <v>725</v>
    </nc>
  </rcc>
  <rcc rId="14970" sId="1" numFmtId="11">
    <oc r="U906" t="inlineStr">
      <is>
        <t/>
      </is>
    </oc>
    <nc r="U906">
      <v>725</v>
    </nc>
  </rcc>
  <rcc rId="14971" sId="1" numFmtId="11">
    <oc r="U907" t="inlineStr">
      <is>
        <t/>
      </is>
    </oc>
    <nc r="U907">
      <v>725</v>
    </nc>
  </rcc>
  <rcc rId="14972" sId="1" numFmtId="11">
    <oc r="U908" t="inlineStr">
      <is>
        <t/>
      </is>
    </oc>
    <nc r="U908">
      <v>725</v>
    </nc>
  </rcc>
  <rcc rId="14973" sId="1" numFmtId="11">
    <oc r="U909" t="inlineStr">
      <is>
        <t/>
      </is>
    </oc>
    <nc r="U909">
      <v>725</v>
    </nc>
  </rcc>
  <rcc rId="14974" sId="1" numFmtId="11">
    <oc r="U910" t="inlineStr">
      <is>
        <t/>
      </is>
    </oc>
    <nc r="U910">
      <v>725</v>
    </nc>
  </rcc>
  <rcc rId="14975" sId="1" numFmtId="11">
    <oc r="U912" t="inlineStr">
      <is>
        <t/>
      </is>
    </oc>
    <nc r="U912">
      <v>725</v>
    </nc>
  </rcc>
  <rcc rId="14976" sId="1" numFmtId="11">
    <oc r="U913" t="inlineStr">
      <is>
        <t/>
      </is>
    </oc>
    <nc r="U913">
      <v>725</v>
    </nc>
  </rcc>
  <rcc rId="14977" sId="1" numFmtId="11">
    <oc r="U916" t="inlineStr">
      <is>
        <t/>
      </is>
    </oc>
    <nc r="U916">
      <v>725</v>
    </nc>
  </rcc>
  <rcc rId="14978" sId="1" numFmtId="11">
    <oc r="U917" t="inlineStr">
      <is>
        <t/>
      </is>
    </oc>
    <nc r="U917">
      <v>725</v>
    </nc>
  </rcc>
  <rcc rId="14979" sId="1" numFmtId="11">
    <oc r="U919" t="inlineStr">
      <is>
        <t/>
      </is>
    </oc>
    <nc r="U919">
      <v>725</v>
    </nc>
  </rcc>
  <rcc rId="14980" sId="1" numFmtId="11">
    <oc r="U920" t="inlineStr">
      <is>
        <t/>
      </is>
    </oc>
    <nc r="U920">
      <v>725</v>
    </nc>
  </rcc>
  <rfmt sheetId="1" sqref="AT1 AT809:AT810 AT812:AT820 AT822:AT846 AT848:AT866 AT868:AT870 AT903:AT910 AT912:AT913 AT916:AT920 AT2519:AT1048576">
    <dxf>
      <numFmt numFmtId="167" formatCode="&quot;$&quot;#,##0.00"/>
    </dxf>
  </rfmt>
  <rcc rId="14981" sId="1">
    <oc r="BJ812" t="inlineStr">
      <is>
        <t/>
      </is>
    </oc>
    <nc r="BJ812">
      <f>BX812*0.1</f>
    </nc>
  </rcc>
  <rcc rId="14982" sId="1">
    <oc r="BK812" t="inlineStr">
      <is>
        <t/>
      </is>
    </oc>
    <nc r="BK812">
      <f>BX812*0.23</f>
    </nc>
  </rcc>
  <rcc rId="14983" sId="1">
    <nc r="BL812">
      <f>BX812*0.32</f>
    </nc>
  </rcc>
  <rcc rId="14984" sId="1">
    <oc r="BM812" t="inlineStr">
      <is>
        <t/>
      </is>
    </oc>
    <nc r="BM812">
      <f>BX812*0.3</f>
    </nc>
  </rcc>
  <rcc rId="14985" sId="1">
    <oc r="BN812" t="inlineStr">
      <is>
        <t/>
      </is>
    </oc>
    <nc r="BN812">
      <f>BX812*0.05</f>
    </nc>
  </rcc>
  <rcc rId="14986" sId="1">
    <oc r="BJ813" t="inlineStr">
      <is>
        <t/>
      </is>
    </oc>
    <nc r="BJ813">
      <f>BX813*0.1</f>
    </nc>
  </rcc>
  <rcc rId="14987" sId="1">
    <oc r="BK813" t="inlineStr">
      <is>
        <t/>
      </is>
    </oc>
    <nc r="BK813">
      <f>BX813*0.23</f>
    </nc>
  </rcc>
  <rcc rId="14988" sId="1">
    <nc r="BL813">
      <f>BX813*0.32</f>
    </nc>
  </rcc>
  <rcc rId="14989" sId="1">
    <oc r="BM813" t="inlineStr">
      <is>
        <t/>
      </is>
    </oc>
    <nc r="BM813">
      <f>BX813*0.3</f>
    </nc>
  </rcc>
  <rcc rId="14990" sId="1">
    <oc r="BN813" t="inlineStr">
      <is>
        <t/>
      </is>
    </oc>
    <nc r="BN813">
      <f>BX813*0.05</f>
    </nc>
  </rcc>
  <rcc rId="14991" sId="1">
    <oc r="BJ814" t="inlineStr">
      <is>
        <t/>
      </is>
    </oc>
    <nc r="BJ814">
      <f>BX814*0.1</f>
    </nc>
  </rcc>
  <rcc rId="14992" sId="1">
    <oc r="BK814" t="inlineStr">
      <is>
        <t/>
      </is>
    </oc>
    <nc r="BK814">
      <f>BX814*0.23</f>
    </nc>
  </rcc>
  <rcc rId="14993" sId="1">
    <nc r="BL814">
      <f>BX814*0.32</f>
    </nc>
  </rcc>
  <rcc rId="14994" sId="1">
    <oc r="BM814" t="inlineStr">
      <is>
        <t/>
      </is>
    </oc>
    <nc r="BM814">
      <f>BX814*0.3</f>
    </nc>
  </rcc>
  <rcc rId="14995" sId="1">
    <oc r="BN814" t="inlineStr">
      <is>
        <t/>
      </is>
    </oc>
    <nc r="BN814">
      <f>BX814*0.05</f>
    </nc>
  </rcc>
  <rcc rId="14996" sId="1">
    <oc r="BJ815" t="inlineStr">
      <is>
        <t/>
      </is>
    </oc>
    <nc r="BJ815">
      <f>BX815*0.1</f>
    </nc>
  </rcc>
  <rcc rId="14997" sId="1">
    <oc r="BK815" t="inlineStr">
      <is>
        <t/>
      </is>
    </oc>
    <nc r="BK815">
      <f>BX815*0.23</f>
    </nc>
  </rcc>
  <rcc rId="14998" sId="1">
    <nc r="BL815">
      <f>BX815*0.32</f>
    </nc>
  </rcc>
  <rcc rId="14999" sId="1">
    <oc r="BM815" t="inlineStr">
      <is>
        <t/>
      </is>
    </oc>
    <nc r="BM815">
      <f>BX815*0.3</f>
    </nc>
  </rcc>
  <rcc rId="15000" sId="1">
    <oc r="BN815" t="inlineStr">
      <is>
        <t/>
      </is>
    </oc>
    <nc r="BN815">
      <f>BX815*0.05</f>
    </nc>
  </rcc>
  <rcc rId="15001" sId="1">
    <oc r="BJ816" t="inlineStr">
      <is>
        <t/>
      </is>
    </oc>
    <nc r="BJ816">
      <f>BX816*0.1</f>
    </nc>
  </rcc>
  <rcc rId="15002" sId="1">
    <oc r="BK816" t="inlineStr">
      <is>
        <t/>
      </is>
    </oc>
    <nc r="BK816">
      <f>BX816*0.23</f>
    </nc>
  </rcc>
  <rcc rId="15003" sId="1">
    <nc r="BL816">
      <f>BX816*0.32</f>
    </nc>
  </rcc>
  <rcc rId="15004" sId="1">
    <oc r="BM816" t="inlineStr">
      <is>
        <t/>
      </is>
    </oc>
    <nc r="BM816">
      <f>BX816*0.3</f>
    </nc>
  </rcc>
  <rcc rId="15005" sId="1">
    <oc r="BN816" t="inlineStr">
      <is>
        <t/>
      </is>
    </oc>
    <nc r="BN816">
      <f>BX816*0.05</f>
    </nc>
  </rcc>
  <rcc rId="15006" sId="1">
    <oc r="BJ817" t="inlineStr">
      <is>
        <t/>
      </is>
    </oc>
    <nc r="BJ817">
      <f>BX817*0.1</f>
    </nc>
  </rcc>
  <rcc rId="15007" sId="1">
    <oc r="BK817" t="inlineStr">
      <is>
        <t/>
      </is>
    </oc>
    <nc r="BK817">
      <f>BX817*0.23</f>
    </nc>
  </rcc>
  <rcc rId="15008" sId="1">
    <nc r="BL817">
      <f>BX817*0.32</f>
    </nc>
  </rcc>
  <rcc rId="15009" sId="1">
    <oc r="BM817" t="inlineStr">
      <is>
        <t/>
      </is>
    </oc>
    <nc r="BM817">
      <f>BX817*0.3</f>
    </nc>
  </rcc>
  <rcc rId="15010" sId="1">
    <oc r="BN817" t="inlineStr">
      <is>
        <t/>
      </is>
    </oc>
    <nc r="BN817">
      <f>BX817*0.05</f>
    </nc>
  </rcc>
  <rcc rId="15011" sId="1">
    <oc r="BJ818" t="inlineStr">
      <is>
        <t/>
      </is>
    </oc>
    <nc r="BJ818">
      <f>BX818*0.1</f>
    </nc>
  </rcc>
  <rcc rId="15012" sId="1">
    <oc r="BK818" t="inlineStr">
      <is>
        <t/>
      </is>
    </oc>
    <nc r="BK818">
      <f>BX818*0.23</f>
    </nc>
  </rcc>
  <rcc rId="15013" sId="1">
    <nc r="BL818">
      <f>BX818*0.32</f>
    </nc>
  </rcc>
  <rcc rId="15014" sId="1">
    <oc r="BM818" t="inlineStr">
      <is>
        <t/>
      </is>
    </oc>
    <nc r="BM818">
      <f>BX818*0.3</f>
    </nc>
  </rcc>
  <rcc rId="15015" sId="1">
    <oc r="BN818" t="inlineStr">
      <is>
        <t/>
      </is>
    </oc>
    <nc r="BN818">
      <f>BX818*0.05</f>
    </nc>
  </rcc>
  <rcc rId="15016" sId="1">
    <oc r="BJ819" t="inlineStr">
      <is>
        <t/>
      </is>
    </oc>
    <nc r="BJ819">
      <f>BX819*0.1</f>
    </nc>
  </rcc>
  <rcc rId="15017" sId="1">
    <oc r="BK819" t="inlineStr">
      <is>
        <t/>
      </is>
    </oc>
    <nc r="BK819">
      <f>BX819*0.23</f>
    </nc>
  </rcc>
  <rcc rId="15018" sId="1">
    <nc r="BL819">
      <f>BX819*0.32</f>
    </nc>
  </rcc>
  <rcc rId="15019" sId="1">
    <oc r="BM819" t="inlineStr">
      <is>
        <t/>
      </is>
    </oc>
    <nc r="BM819">
      <f>BX819*0.3</f>
    </nc>
  </rcc>
  <rcc rId="15020" sId="1">
    <oc r="BN819" t="inlineStr">
      <is>
        <t/>
      </is>
    </oc>
    <nc r="BN819">
      <f>BX819*0.05</f>
    </nc>
  </rcc>
  <rcc rId="15021" sId="1">
    <oc r="BJ820" t="inlineStr">
      <is>
        <t/>
      </is>
    </oc>
    <nc r="BJ820">
      <f>BX820*0.1</f>
    </nc>
  </rcc>
  <rcc rId="15022" sId="1">
    <oc r="BK820" t="inlineStr">
      <is>
        <t/>
      </is>
    </oc>
    <nc r="BK820">
      <f>BX820*0.23</f>
    </nc>
  </rcc>
  <rcc rId="15023" sId="1">
    <nc r="BL820">
      <f>BX820*0.32</f>
    </nc>
  </rcc>
  <rcc rId="15024" sId="1">
    <oc r="BM820" t="inlineStr">
      <is>
        <t/>
      </is>
    </oc>
    <nc r="BM820">
      <f>BX820*0.3</f>
    </nc>
  </rcc>
  <rcc rId="15025" sId="1">
    <oc r="BN820" t="inlineStr">
      <is>
        <t/>
      </is>
    </oc>
    <nc r="BN820">
      <f>BX820*0.05</f>
    </nc>
  </rcc>
  <rfmt sheetId="1" sqref="BL842" start="0" length="0">
    <dxf>
      <font>
        <sz val="11"/>
        <color theme="1"/>
        <name val="Calibri"/>
        <scheme val="minor"/>
      </font>
      <numFmt numFmtId="0" formatCode="General"/>
      <fill>
        <patternFill>
          <fgColor indexed="64"/>
          <bgColor indexed="65"/>
        </patternFill>
      </fill>
      <alignment horizontal="general" vertical="top" readingOrder="0"/>
    </dxf>
  </rfmt>
  <rfmt sheetId="1" sqref="BL845" start="0" length="0">
    <dxf/>
  </rfmt>
  <rfmt sheetId="1" sqref="BL904" start="0" length="0">
    <dxf>
      <font>
        <sz val="11"/>
        <color theme="1"/>
        <name val="Calibri"/>
        <scheme val="minor"/>
      </font>
      <numFmt numFmtId="0" formatCode="General"/>
      <fill>
        <patternFill>
          <fgColor indexed="64"/>
          <bgColor indexed="65"/>
        </patternFill>
      </fill>
      <alignment horizontal="general" vertical="top" readingOrder="0"/>
    </dxf>
  </rfmt>
  <rcc rId="15026" sId="1">
    <oc r="BZ917" t="inlineStr">
      <is>
        <t/>
      </is>
    </oc>
    <nc r="BZ917">
      <v>7.0000000000000007E-2</v>
    </nc>
  </rcc>
  <rcc rId="15027" sId="1" numFmtId="11">
    <oc r="U918" t="inlineStr">
      <is>
        <t/>
      </is>
    </oc>
    <nc r="U918">
      <v>800</v>
    </nc>
  </rcc>
  <rcc rId="15028" sId="1">
    <oc r="BZ918" t="inlineStr">
      <is>
        <t/>
      </is>
    </oc>
    <nc r="BZ918">
      <v>7.0000000000000007E-2</v>
    </nc>
  </rcc>
  <rfmt sheetId="1" sqref="U1 U337:U372 U809:U1164 U1166:U1483 U2519:U1048576">
    <dxf>
      <numFmt numFmtId="166" formatCode="&quot;$&quot;#,##0"/>
    </dxf>
  </rfmt>
  <rfmt sheetId="1" sqref="AO1 AO337:AO372 AO809:AO1164 AO1166:AO1483 AO2519:AO1048576">
    <dxf>
      <numFmt numFmtId="166" formatCode="&quot;$&quot;#,##0"/>
    </dxf>
  </rfmt>
  <rcc rId="15029" sId="1" odxf="1" dxf="1">
    <oc r="AT337" t="inlineStr">
      <is>
        <t/>
      </is>
    </oc>
    <nc r="AT337">
      <f>(AO337*(1-AQ337))+(AO337*AS337)</f>
    </nc>
    <odxf>
      <numFmt numFmtId="0" formatCode="General"/>
    </odxf>
    <ndxf>
      <numFmt numFmtId="167" formatCode="&quot;$&quot;#,##0.00"/>
    </ndxf>
  </rcc>
  <rcc rId="15030" sId="1" odxf="1" dxf="1">
    <oc r="AT338" t="inlineStr">
      <is>
        <t/>
      </is>
    </oc>
    <nc r="AT338">
      <f>(AO338*(1-AQ338))+(AO338*AS338)</f>
    </nc>
    <odxf>
      <numFmt numFmtId="0" formatCode="General"/>
    </odxf>
    <ndxf>
      <numFmt numFmtId="167" formatCode="&quot;$&quot;#,##0.00"/>
    </ndxf>
  </rcc>
  <rcc rId="15031" sId="1" odxf="1" dxf="1">
    <oc r="AT339" t="inlineStr">
      <is>
        <t/>
      </is>
    </oc>
    <nc r="AT339">
      <f>(AO339*(1-AQ339))+(AO339*AS339)</f>
    </nc>
    <odxf>
      <numFmt numFmtId="0" formatCode="General"/>
    </odxf>
    <ndxf>
      <numFmt numFmtId="167" formatCode="&quot;$&quot;#,##0.00"/>
    </ndxf>
  </rcc>
  <rcc rId="15032" sId="1" odxf="1" dxf="1">
    <oc r="AT340" t="inlineStr">
      <is>
        <t/>
      </is>
    </oc>
    <nc r="AT340">
      <f>(AO340*(1-AQ340))+(AO340*AS340)</f>
    </nc>
    <odxf>
      <numFmt numFmtId="0" formatCode="General"/>
    </odxf>
    <ndxf>
      <numFmt numFmtId="167" formatCode="&quot;$&quot;#,##0.00"/>
    </ndxf>
  </rcc>
  <rcc rId="15033" sId="1" odxf="1" dxf="1">
    <oc r="AT341" t="inlineStr">
      <is>
        <t/>
      </is>
    </oc>
    <nc r="AT341">
      <f>(AO341*(1-AQ341))+(AO341*AS341)</f>
    </nc>
    <odxf>
      <numFmt numFmtId="0" formatCode="General"/>
    </odxf>
    <ndxf>
      <numFmt numFmtId="167" formatCode="&quot;$&quot;#,##0.00"/>
    </ndxf>
  </rcc>
  <rcc rId="15034" sId="1" odxf="1" dxf="1">
    <oc r="AT342" t="inlineStr">
      <is>
        <t/>
      </is>
    </oc>
    <nc r="AT342">
      <f>(AO342*(1-AQ342))+(AO342*AS342)</f>
    </nc>
    <odxf>
      <numFmt numFmtId="0" formatCode="General"/>
    </odxf>
    <ndxf>
      <numFmt numFmtId="167" formatCode="&quot;$&quot;#,##0.00"/>
    </ndxf>
  </rcc>
  <rcc rId="15035" sId="1" odxf="1" dxf="1">
    <oc r="AT343" t="inlineStr">
      <is>
        <t/>
      </is>
    </oc>
    <nc r="AT343">
      <f>(AO343*(1-AQ343))+(AO343*AS343)</f>
    </nc>
    <odxf>
      <numFmt numFmtId="0" formatCode="General"/>
    </odxf>
    <ndxf>
      <numFmt numFmtId="167" formatCode="&quot;$&quot;#,##0.00"/>
    </ndxf>
  </rcc>
  <rcc rId="15036" sId="1" odxf="1" dxf="1">
    <oc r="AT344" t="inlineStr">
      <is>
        <t/>
      </is>
    </oc>
    <nc r="AT344">
      <f>(AO344*(1-AQ344))+(AO344*AS344)</f>
    </nc>
    <odxf>
      <numFmt numFmtId="0" formatCode="General"/>
    </odxf>
    <ndxf>
      <numFmt numFmtId="167" formatCode="&quot;$&quot;#,##0.00"/>
    </ndxf>
  </rcc>
  <rcc rId="15037" sId="1" odxf="1" dxf="1">
    <oc r="AT345" t="inlineStr">
      <is>
        <t/>
      </is>
    </oc>
    <nc r="AT345">
      <f>(AO345*(1-AQ345))+(AO345*AS345)</f>
    </nc>
    <odxf>
      <numFmt numFmtId="0" formatCode="General"/>
    </odxf>
    <ndxf>
      <numFmt numFmtId="167" formatCode="&quot;$&quot;#,##0.00"/>
    </ndxf>
  </rcc>
  <rcc rId="15038" sId="1" odxf="1" dxf="1">
    <oc r="AT346" t="inlineStr">
      <is>
        <t/>
      </is>
    </oc>
    <nc r="AT346">
      <f>(AO346*(1-AQ346))+(AO346*AS346)</f>
    </nc>
    <odxf>
      <numFmt numFmtId="0" formatCode="General"/>
    </odxf>
    <ndxf>
      <numFmt numFmtId="167" formatCode="&quot;$&quot;#,##0.00"/>
    </ndxf>
  </rcc>
  <rcc rId="15039" sId="1" odxf="1" dxf="1">
    <oc r="AT347" t="inlineStr">
      <is>
        <t/>
      </is>
    </oc>
    <nc r="AT347">
      <f>(AO347*(1-AQ347))+(AO347*AS347)</f>
    </nc>
    <odxf>
      <numFmt numFmtId="0" formatCode="General"/>
    </odxf>
    <ndxf>
      <numFmt numFmtId="167" formatCode="&quot;$&quot;#,##0.00"/>
    </ndxf>
  </rcc>
  <rcc rId="15040" sId="1" odxf="1" dxf="1">
    <oc r="AT348" t="inlineStr">
      <is>
        <t/>
      </is>
    </oc>
    <nc r="AT348">
      <f>(AO348*(1-AQ348))+(AO348*AS348)</f>
    </nc>
    <odxf>
      <numFmt numFmtId="0" formatCode="General"/>
    </odxf>
    <ndxf>
      <numFmt numFmtId="167" formatCode="&quot;$&quot;#,##0.00"/>
    </ndxf>
  </rcc>
  <rcc rId="15041" sId="1" odxf="1" dxf="1">
    <oc r="AT349" t="inlineStr">
      <is>
        <t/>
      </is>
    </oc>
    <nc r="AT349">
      <f>(AO349*(1-AQ349))+(AO349*AS349)</f>
    </nc>
    <odxf>
      <numFmt numFmtId="0" formatCode="General"/>
    </odxf>
    <ndxf>
      <numFmt numFmtId="167" formatCode="&quot;$&quot;#,##0.00"/>
    </ndxf>
  </rcc>
  <rcc rId="15042" sId="1" odxf="1" dxf="1">
    <oc r="AT350" t="inlineStr">
      <is>
        <t/>
      </is>
    </oc>
    <nc r="AT350">
      <f>(AO350*(1-AQ350))+(AO350*AS350)</f>
    </nc>
    <odxf>
      <numFmt numFmtId="0" formatCode="General"/>
    </odxf>
    <ndxf>
      <numFmt numFmtId="167" formatCode="&quot;$&quot;#,##0.00"/>
    </ndxf>
  </rcc>
  <rcc rId="15043" sId="1" odxf="1" dxf="1">
    <oc r="AT351" t="inlineStr">
      <is>
        <t/>
      </is>
    </oc>
    <nc r="AT351">
      <f>(AO351*(1-AQ351))+(AO351*AS351)</f>
    </nc>
    <odxf>
      <numFmt numFmtId="0" formatCode="General"/>
    </odxf>
    <ndxf>
      <numFmt numFmtId="167" formatCode="&quot;$&quot;#,##0.00"/>
    </ndxf>
  </rcc>
  <rcc rId="15044" sId="1" odxf="1" dxf="1">
    <oc r="AT352" t="inlineStr">
      <is>
        <t/>
      </is>
    </oc>
    <nc r="AT352">
      <f>(AO352*(1-AQ352))+(AO352*AS352)</f>
    </nc>
    <odxf>
      <numFmt numFmtId="0" formatCode="General"/>
    </odxf>
    <ndxf>
      <numFmt numFmtId="167" formatCode="&quot;$&quot;#,##0.00"/>
    </ndxf>
  </rcc>
  <rcc rId="15045" sId="1" odxf="1" dxf="1">
    <oc r="AT353" t="inlineStr">
      <is>
        <t/>
      </is>
    </oc>
    <nc r="AT353">
      <f>(AO353*(1-AQ353))+(AO353*AS353)</f>
    </nc>
    <odxf>
      <numFmt numFmtId="0" formatCode="General"/>
    </odxf>
    <ndxf>
      <numFmt numFmtId="167" formatCode="&quot;$&quot;#,##0.00"/>
    </ndxf>
  </rcc>
  <rcc rId="15046" sId="1" odxf="1" dxf="1">
    <oc r="AT354" t="inlineStr">
      <is>
        <t/>
      </is>
    </oc>
    <nc r="AT354">
      <f>(AO354*(1-AQ354))+(AO354*AS354)</f>
    </nc>
    <odxf>
      <numFmt numFmtId="0" formatCode="General"/>
    </odxf>
    <ndxf>
      <numFmt numFmtId="167" formatCode="&quot;$&quot;#,##0.00"/>
    </ndxf>
  </rcc>
  <rcc rId="15047" sId="1" odxf="1" dxf="1">
    <oc r="AT355" t="inlineStr">
      <is>
        <t/>
      </is>
    </oc>
    <nc r="AT355">
      <f>(AO355*(1-AQ355))+(AO355*AS355)</f>
    </nc>
    <odxf>
      <numFmt numFmtId="0" formatCode="General"/>
    </odxf>
    <ndxf>
      <numFmt numFmtId="167" formatCode="&quot;$&quot;#,##0.00"/>
    </ndxf>
  </rcc>
  <rcc rId="15048" sId="1" odxf="1" dxf="1">
    <oc r="AT356" t="inlineStr">
      <is>
        <t/>
      </is>
    </oc>
    <nc r="AT356">
      <f>(AO356*(1-AQ356))+(AO356*AS356)</f>
    </nc>
    <odxf>
      <numFmt numFmtId="0" formatCode="General"/>
    </odxf>
    <ndxf>
      <numFmt numFmtId="167" formatCode="&quot;$&quot;#,##0.00"/>
    </ndxf>
  </rcc>
  <rcc rId="15049" sId="1" odxf="1" dxf="1">
    <oc r="AT357" t="inlineStr">
      <is>
        <t/>
      </is>
    </oc>
    <nc r="AT357">
      <f>(AO357*(1-AQ357))+(AO357*AS357)</f>
    </nc>
    <odxf>
      <numFmt numFmtId="0" formatCode="General"/>
    </odxf>
    <ndxf>
      <numFmt numFmtId="167" formatCode="&quot;$&quot;#,##0.00"/>
    </ndxf>
  </rcc>
  <rcc rId="15050" sId="1" odxf="1" dxf="1">
    <oc r="AT358" t="inlineStr">
      <is>
        <t/>
      </is>
    </oc>
    <nc r="AT358">
      <f>(AO358*(1-AQ358))+(AO358*AS358)</f>
    </nc>
    <odxf>
      <numFmt numFmtId="0" formatCode="General"/>
    </odxf>
    <ndxf>
      <numFmt numFmtId="167" formatCode="&quot;$&quot;#,##0.00"/>
    </ndxf>
  </rcc>
  <rcc rId="15051" sId="1" odxf="1" dxf="1">
    <oc r="AT359" t="inlineStr">
      <is>
        <t/>
      </is>
    </oc>
    <nc r="AT359">
      <f>(AO359*(1-AQ359))+(AO359*AS359)</f>
    </nc>
    <odxf>
      <numFmt numFmtId="0" formatCode="General"/>
    </odxf>
    <ndxf>
      <numFmt numFmtId="167" formatCode="&quot;$&quot;#,##0.00"/>
    </ndxf>
  </rcc>
  <rcc rId="15052" sId="1" odxf="1" dxf="1">
    <oc r="AT360" t="inlineStr">
      <is>
        <t/>
      </is>
    </oc>
    <nc r="AT360">
      <f>(AO360*(1-AQ360))+(AO360*AS360)</f>
    </nc>
    <odxf>
      <numFmt numFmtId="0" formatCode="General"/>
    </odxf>
    <ndxf>
      <numFmt numFmtId="167" formatCode="&quot;$&quot;#,##0.00"/>
    </ndxf>
  </rcc>
  <rcc rId="15053" sId="1" odxf="1" dxf="1">
    <oc r="AT361" t="inlineStr">
      <is>
        <t/>
      </is>
    </oc>
    <nc r="AT361">
      <f>(AO361*(1-AQ361))+(AO361*AS361)</f>
    </nc>
    <odxf>
      <numFmt numFmtId="0" formatCode="General"/>
    </odxf>
    <ndxf>
      <numFmt numFmtId="167" formatCode="&quot;$&quot;#,##0.00"/>
    </ndxf>
  </rcc>
  <rcc rId="15054" sId="1" odxf="1" dxf="1">
    <oc r="AT362" t="inlineStr">
      <is>
        <t/>
      </is>
    </oc>
    <nc r="AT362">
      <f>(AO362*(1-AQ362))+(AO362*AS362)</f>
    </nc>
    <odxf>
      <numFmt numFmtId="0" formatCode="General"/>
    </odxf>
    <ndxf>
      <numFmt numFmtId="167" formatCode="&quot;$&quot;#,##0.00"/>
    </ndxf>
  </rcc>
  <rcc rId="15055" sId="1" odxf="1" dxf="1">
    <oc r="AT363" t="inlineStr">
      <is>
        <t/>
      </is>
    </oc>
    <nc r="AT363">
      <f>(AO363*(1-AQ363))+(AO363*AS363)</f>
    </nc>
    <odxf>
      <numFmt numFmtId="0" formatCode="General"/>
    </odxf>
    <ndxf>
      <numFmt numFmtId="167" formatCode="&quot;$&quot;#,##0.00"/>
    </ndxf>
  </rcc>
  <rcc rId="15056" sId="1" odxf="1" dxf="1">
    <oc r="AT364" t="inlineStr">
      <is>
        <t/>
      </is>
    </oc>
    <nc r="AT364">
      <f>(AO364*(1-AQ364))+(AO364*AS364)</f>
    </nc>
    <odxf>
      <numFmt numFmtId="0" formatCode="General"/>
    </odxf>
    <ndxf>
      <numFmt numFmtId="167" formatCode="&quot;$&quot;#,##0.00"/>
    </ndxf>
  </rcc>
  <rcc rId="15057" sId="1" odxf="1" dxf="1">
    <oc r="AT365" t="inlineStr">
      <is>
        <t/>
      </is>
    </oc>
    <nc r="AT365">
      <f>(AO365*(1-AQ365))+(AO365*AS365)</f>
    </nc>
    <odxf>
      <numFmt numFmtId="0" formatCode="General"/>
    </odxf>
    <ndxf>
      <numFmt numFmtId="167" formatCode="&quot;$&quot;#,##0.00"/>
    </ndxf>
  </rcc>
  <rcc rId="15058" sId="1" odxf="1" dxf="1">
    <oc r="AT366" t="inlineStr">
      <is>
        <t/>
      </is>
    </oc>
    <nc r="AT366">
      <f>(AO366*(1-AQ366))+(AO366*AS366)</f>
    </nc>
    <odxf>
      <numFmt numFmtId="0" formatCode="General"/>
    </odxf>
    <ndxf>
      <numFmt numFmtId="167" formatCode="&quot;$&quot;#,##0.00"/>
    </ndxf>
  </rcc>
  <rcc rId="15059" sId="1" odxf="1" dxf="1">
    <oc r="AT367" t="inlineStr">
      <is>
        <t/>
      </is>
    </oc>
    <nc r="AT367">
      <f>(AO367*(1-AQ367))+(AO367*AS367)</f>
    </nc>
    <odxf>
      <numFmt numFmtId="0" formatCode="General"/>
    </odxf>
    <ndxf>
      <numFmt numFmtId="167" formatCode="&quot;$&quot;#,##0.00"/>
    </ndxf>
  </rcc>
  <rcc rId="15060" sId="1" odxf="1" dxf="1">
    <oc r="AT368" t="inlineStr">
      <is>
        <t/>
      </is>
    </oc>
    <nc r="AT368">
      <f>(AO368*(1-AQ368))+(AO368*AS368)</f>
    </nc>
    <odxf>
      <numFmt numFmtId="0" formatCode="General"/>
    </odxf>
    <ndxf>
      <numFmt numFmtId="167" formatCode="&quot;$&quot;#,##0.00"/>
    </ndxf>
  </rcc>
  <rcc rId="15061" sId="1" odxf="1" dxf="1">
    <oc r="AT369" t="inlineStr">
      <is>
        <t/>
      </is>
    </oc>
    <nc r="AT369">
      <f>(AO369*(1-AQ369))+(AO369*AS369)</f>
    </nc>
    <odxf>
      <numFmt numFmtId="0" formatCode="General"/>
    </odxf>
    <ndxf>
      <numFmt numFmtId="167" formatCode="&quot;$&quot;#,##0.00"/>
    </ndxf>
  </rcc>
  <rcc rId="15062" sId="1" odxf="1" dxf="1">
    <oc r="AT370" t="inlineStr">
      <is>
        <t/>
      </is>
    </oc>
    <nc r="AT370">
      <f>(AO370*(1-AQ370))+(AO370*AS370)</f>
    </nc>
    <odxf>
      <numFmt numFmtId="0" formatCode="General"/>
    </odxf>
    <ndxf>
      <numFmt numFmtId="167" formatCode="&quot;$&quot;#,##0.00"/>
    </ndxf>
  </rcc>
  <rcc rId="15063" sId="1" odxf="1" dxf="1">
    <oc r="AT371" t="inlineStr">
      <is>
        <t/>
      </is>
    </oc>
    <nc r="AT371">
      <f>(AO371*(1-AQ371))+(AO371*AS371)</f>
    </nc>
    <odxf>
      <numFmt numFmtId="0" formatCode="General"/>
    </odxf>
    <ndxf>
      <numFmt numFmtId="167" formatCode="&quot;$&quot;#,##0.00"/>
    </ndxf>
  </rcc>
  <rcc rId="15064" sId="1" odxf="1" dxf="1">
    <oc r="AT372" t="inlineStr">
      <is>
        <t/>
      </is>
    </oc>
    <nc r="AT372">
      <f>(AO372*(1-AQ372))+(AO372*AS372)</f>
    </nc>
    <odxf>
      <numFmt numFmtId="0" formatCode="General"/>
    </odxf>
    <ndxf>
      <numFmt numFmtId="167" formatCode="&quot;$&quot;#,##0.00"/>
    </ndxf>
  </rcc>
  <rcc rId="15065" sId="1" odxf="1" dxf="1">
    <oc r="AT871" t="inlineStr">
      <is>
        <t/>
      </is>
    </oc>
    <nc r="AT871">
      <f>(AO871*(1-AQ871))+(AO871*AS871)</f>
    </nc>
    <odxf>
      <numFmt numFmtId="0" formatCode="General"/>
    </odxf>
    <ndxf>
      <numFmt numFmtId="167" formatCode="&quot;$&quot;#,##0.00"/>
    </ndxf>
  </rcc>
  <rcc rId="15066" sId="1" odxf="1" dxf="1">
    <oc r="AT872" t="inlineStr">
      <is>
        <t>30998.538</t>
      </is>
    </oc>
    <nc r="AT872">
      <f>(AO872*(1-AQ872))+(AO872*AS872)</f>
    </nc>
    <odxf>
      <numFmt numFmtId="0" formatCode="General"/>
    </odxf>
    <ndxf>
      <numFmt numFmtId="167" formatCode="&quot;$&quot;#,##0.00"/>
    </ndxf>
  </rcc>
  <rcc rId="15067" sId="1" odxf="1" dxf="1">
    <oc r="AT873" t="inlineStr">
      <is>
        <t/>
      </is>
    </oc>
    <nc r="AT873">
      <f>(AO873*(1-AQ873))+(AO873*AS873)</f>
    </nc>
    <odxf>
      <numFmt numFmtId="0" formatCode="General"/>
    </odxf>
    <ndxf>
      <numFmt numFmtId="167" formatCode="&quot;$&quot;#,##0.00"/>
    </ndxf>
  </rcc>
  <rcc rId="15068" sId="1" odxf="1" dxf="1">
    <oc r="AT874" t="inlineStr">
      <is>
        <t/>
      </is>
    </oc>
    <nc r="AT874">
      <f>(AO874*(1-AQ874))+(AO874*AS874)</f>
    </nc>
    <odxf>
      <numFmt numFmtId="0" formatCode="General"/>
    </odxf>
    <ndxf>
      <numFmt numFmtId="167" formatCode="&quot;$&quot;#,##0.00"/>
    </ndxf>
  </rcc>
  <rcc rId="15069" sId="1" odxf="1" dxf="1">
    <oc r="AT875" t="inlineStr">
      <is>
        <t/>
      </is>
    </oc>
    <nc r="AT875">
      <f>(AO875*(1-AQ875))+(AO875*AS875)</f>
    </nc>
    <odxf>
      <numFmt numFmtId="0" formatCode="General"/>
    </odxf>
    <ndxf>
      <numFmt numFmtId="167" formatCode="&quot;$&quot;#,##0.00"/>
    </ndxf>
  </rcc>
  <rcc rId="15070" sId="1" odxf="1" dxf="1">
    <oc r="AT876" t="inlineStr">
      <is>
        <t/>
      </is>
    </oc>
    <nc r="AT876">
      <f>(AO876*(1-AQ876))+(AO876*AS876)</f>
    </nc>
    <odxf>
      <numFmt numFmtId="0" formatCode="General"/>
    </odxf>
    <ndxf>
      <numFmt numFmtId="167" formatCode="&quot;$&quot;#,##0.00"/>
    </ndxf>
  </rcc>
  <rcc rId="15071" sId="1" odxf="1" dxf="1">
    <oc r="AT877" t="inlineStr">
      <is>
        <t/>
      </is>
    </oc>
    <nc r="AT877">
      <f>(AO877*(1-AQ877))+(AO877*AS877)</f>
    </nc>
    <odxf>
      <numFmt numFmtId="0" formatCode="General"/>
    </odxf>
    <ndxf>
      <numFmt numFmtId="167" formatCode="&quot;$&quot;#,##0.00"/>
    </ndxf>
  </rcc>
  <rcc rId="15072" sId="1" odxf="1" dxf="1">
    <oc r="AT878" t="inlineStr">
      <is>
        <t/>
      </is>
    </oc>
    <nc r="AT878">
      <f>(AO878*(1-AQ878))+(AO878*AS878)</f>
    </nc>
    <odxf>
      <numFmt numFmtId="0" formatCode="General"/>
    </odxf>
    <ndxf>
      <numFmt numFmtId="167" formatCode="&quot;$&quot;#,##0.00"/>
    </ndxf>
  </rcc>
  <rcc rId="15073" sId="1" odxf="1" dxf="1">
    <oc r="AT879" t="inlineStr">
      <is>
        <t/>
      </is>
    </oc>
    <nc r="AT879">
      <f>(AO879*(1-AQ879))+(AO879*AS879)</f>
    </nc>
    <odxf>
      <numFmt numFmtId="0" formatCode="General"/>
    </odxf>
    <ndxf>
      <numFmt numFmtId="167" formatCode="&quot;$&quot;#,##0.00"/>
    </ndxf>
  </rcc>
  <rcc rId="15074" sId="1" odxf="1" dxf="1">
    <oc r="AT880" t="inlineStr">
      <is>
        <t/>
      </is>
    </oc>
    <nc r="AT880">
      <f>(AO880*(1-AQ880))+(AO880*AS880)</f>
    </nc>
    <odxf>
      <numFmt numFmtId="0" formatCode="General"/>
    </odxf>
    <ndxf>
      <numFmt numFmtId="167" formatCode="&quot;$&quot;#,##0.00"/>
    </ndxf>
  </rcc>
  <rcc rId="15075" sId="1" odxf="1" dxf="1">
    <oc r="AT881" t="inlineStr">
      <is>
        <t/>
      </is>
    </oc>
    <nc r="AT881">
      <f>(AO881*(1-AQ881))+(AO881*AS881)</f>
    </nc>
    <odxf>
      <numFmt numFmtId="0" formatCode="General"/>
    </odxf>
    <ndxf>
      <numFmt numFmtId="167" formatCode="&quot;$&quot;#,##0.00"/>
    </ndxf>
  </rcc>
  <rcc rId="15076" sId="1" odxf="1" dxf="1">
    <oc r="AT882" t="inlineStr">
      <is>
        <t/>
      </is>
    </oc>
    <nc r="AT882">
      <f>(AO882*(1-AQ882))+(AO882*AS882)</f>
    </nc>
    <odxf>
      <numFmt numFmtId="0" formatCode="General"/>
    </odxf>
    <ndxf>
      <numFmt numFmtId="167" formatCode="&quot;$&quot;#,##0.00"/>
    </ndxf>
  </rcc>
  <rcc rId="15077" sId="1" odxf="1" dxf="1">
    <oc r="AT883" t="inlineStr">
      <is>
        <t/>
      </is>
    </oc>
    <nc r="AT883">
      <f>(AO883*(1-AQ883))+(AO883*AS883)</f>
    </nc>
    <odxf>
      <numFmt numFmtId="0" formatCode="General"/>
    </odxf>
    <ndxf>
      <numFmt numFmtId="167" formatCode="&quot;$&quot;#,##0.00"/>
    </ndxf>
  </rcc>
  <rcc rId="15078" sId="1" odxf="1" dxf="1">
    <oc r="AT884" t="inlineStr">
      <is>
        <t/>
      </is>
    </oc>
    <nc r="AT884">
      <f>(AO884*(1-AQ884))+(AO884*AS884)</f>
    </nc>
    <odxf>
      <numFmt numFmtId="0" formatCode="General"/>
    </odxf>
    <ndxf>
      <numFmt numFmtId="167" formatCode="&quot;$&quot;#,##0.00"/>
    </ndxf>
  </rcc>
  <rcc rId="15079" sId="1" odxf="1" dxf="1">
    <oc r="AT885" t="inlineStr">
      <is>
        <t/>
      </is>
    </oc>
    <nc r="AT885">
      <f>(AO885*(1-AQ885))+(AO885*AS885)</f>
    </nc>
    <odxf>
      <numFmt numFmtId="0" formatCode="General"/>
    </odxf>
    <ndxf>
      <numFmt numFmtId="167" formatCode="&quot;$&quot;#,##0.00"/>
    </ndxf>
  </rcc>
  <rcc rId="15080" sId="1" odxf="1" dxf="1">
    <oc r="AT886" t="inlineStr">
      <is>
        <t/>
      </is>
    </oc>
    <nc r="AT886">
      <f>(AO886*(1-AQ886))+(AO886*AS886)</f>
    </nc>
    <odxf>
      <numFmt numFmtId="0" formatCode="General"/>
    </odxf>
    <ndxf>
      <numFmt numFmtId="167" formatCode="&quot;$&quot;#,##0.00"/>
    </ndxf>
  </rcc>
  <rcc rId="15081" sId="1" odxf="1" dxf="1">
    <oc r="AT887" t="inlineStr">
      <is>
        <t/>
      </is>
    </oc>
    <nc r="AT887">
      <f>(AO887*(1-AQ887))+(AO887*AS887)</f>
    </nc>
    <odxf>
      <numFmt numFmtId="0" formatCode="General"/>
    </odxf>
    <ndxf>
      <numFmt numFmtId="167" formatCode="&quot;$&quot;#,##0.00"/>
    </ndxf>
  </rcc>
  <rcc rId="15082" sId="1" odxf="1" dxf="1">
    <oc r="AT888" t="inlineStr">
      <is>
        <t/>
      </is>
    </oc>
    <nc r="AT888">
      <f>(AO888*(1-AQ888))+(AO888*AS888)</f>
    </nc>
    <odxf>
      <numFmt numFmtId="0" formatCode="General"/>
    </odxf>
    <ndxf>
      <numFmt numFmtId="167" formatCode="&quot;$&quot;#,##0.00"/>
    </ndxf>
  </rcc>
  <rcc rId="15083" sId="1" odxf="1" dxf="1">
    <oc r="AT889" t="inlineStr">
      <is>
        <t/>
      </is>
    </oc>
    <nc r="AT889">
      <f>(AO889*(1-AQ889))+(AO889*AS889)</f>
    </nc>
    <odxf>
      <numFmt numFmtId="0" formatCode="General"/>
    </odxf>
    <ndxf>
      <numFmt numFmtId="167" formatCode="&quot;$&quot;#,##0.00"/>
    </ndxf>
  </rcc>
  <rcc rId="15084" sId="1" odxf="1" dxf="1">
    <oc r="AT890" t="inlineStr">
      <is>
        <t/>
      </is>
    </oc>
    <nc r="AT890">
      <f>(AO890*(1-AQ890))+(AO890*AS890)</f>
    </nc>
    <odxf>
      <numFmt numFmtId="0" formatCode="General"/>
    </odxf>
    <ndxf>
      <numFmt numFmtId="167" formatCode="&quot;$&quot;#,##0.00"/>
    </ndxf>
  </rcc>
  <rcc rId="15085" sId="1" odxf="1" dxf="1">
    <oc r="AT891" t="inlineStr">
      <is>
        <t/>
      </is>
    </oc>
    <nc r="AT891">
      <f>(AO891*(1-AQ891))+(AO891*AS891)</f>
    </nc>
    <odxf>
      <numFmt numFmtId="0" formatCode="General"/>
    </odxf>
    <ndxf>
      <numFmt numFmtId="167" formatCode="&quot;$&quot;#,##0.00"/>
    </ndxf>
  </rcc>
  <rcc rId="15086" sId="1" odxf="1" dxf="1">
    <oc r="AT892" t="inlineStr">
      <is>
        <t>32909.976</t>
      </is>
    </oc>
    <nc r="AT892">
      <f>(AO892*(1-AQ892))+(AO892*AS892)</f>
    </nc>
    <odxf>
      <numFmt numFmtId="0" formatCode="General"/>
    </odxf>
    <ndxf>
      <numFmt numFmtId="167" formatCode="&quot;$&quot;#,##0.00"/>
    </ndxf>
  </rcc>
  <rcc rId="15087" sId="1" odxf="1" dxf="1">
    <oc r="AT893" t="inlineStr">
      <is>
        <t/>
      </is>
    </oc>
    <nc r="AT893">
      <f>(AO893*(1-AQ893))+(AO893*AS893)</f>
    </nc>
    <odxf>
      <numFmt numFmtId="0" formatCode="General"/>
    </odxf>
    <ndxf>
      <numFmt numFmtId="167" formatCode="&quot;$&quot;#,##0.00"/>
    </ndxf>
  </rcc>
  <rcc rId="15088" sId="1" odxf="1" dxf="1">
    <oc r="AT894" t="inlineStr">
      <is>
        <t/>
      </is>
    </oc>
    <nc r="AT894">
      <f>(AO894*(1-AQ894))+(AO894*AS894)</f>
    </nc>
    <odxf>
      <numFmt numFmtId="0" formatCode="General"/>
    </odxf>
    <ndxf>
      <numFmt numFmtId="167" formatCode="&quot;$&quot;#,##0.00"/>
    </ndxf>
  </rcc>
  <rcc rId="15089" sId="1" odxf="1" dxf="1">
    <oc r="AT895" t="inlineStr">
      <is>
        <t/>
      </is>
    </oc>
    <nc r="AT895">
      <f>(AO895*(1-AQ895))+(AO895*AS895)</f>
    </nc>
    <odxf>
      <numFmt numFmtId="0" formatCode="General"/>
    </odxf>
    <ndxf>
      <numFmt numFmtId="167" formatCode="&quot;$&quot;#,##0.00"/>
    </ndxf>
  </rcc>
  <rcc rId="15090" sId="1" odxf="1" dxf="1">
    <oc r="AT896" t="inlineStr">
      <is>
        <t/>
      </is>
    </oc>
    <nc r="AT896">
      <f>(AO896*(1-AQ896))+(AO896*AS896)</f>
    </nc>
    <odxf>
      <numFmt numFmtId="0" formatCode="General"/>
    </odxf>
    <ndxf>
      <numFmt numFmtId="167" formatCode="&quot;$&quot;#,##0.00"/>
    </ndxf>
  </rcc>
  <rcc rId="15091" sId="1" odxf="1" dxf="1">
    <oc r="AT897" t="inlineStr">
      <is>
        <t/>
      </is>
    </oc>
    <nc r="AT897">
      <f>(AO897*(1-AQ897))+(AO897*AS897)</f>
    </nc>
    <odxf>
      <numFmt numFmtId="0" formatCode="General"/>
    </odxf>
    <ndxf>
      <numFmt numFmtId="167" formatCode="&quot;$&quot;#,##0.00"/>
    </ndxf>
  </rcc>
  <rcc rId="15092" sId="1" odxf="1" dxf="1">
    <oc r="AT898" t="inlineStr">
      <is>
        <t/>
      </is>
    </oc>
    <nc r="AT898">
      <f>(AO898*(1-AQ898))+(AO898*AS898)</f>
    </nc>
    <odxf>
      <numFmt numFmtId="0" formatCode="General"/>
    </odxf>
    <ndxf>
      <numFmt numFmtId="167" formatCode="&quot;$&quot;#,##0.00"/>
    </ndxf>
  </rcc>
  <rcc rId="15093" sId="1" odxf="1" dxf="1">
    <oc r="AT899" t="inlineStr">
      <is>
        <t/>
      </is>
    </oc>
    <nc r="AT899">
      <f>(AO899*(1-AQ899))+(AO899*AS899)</f>
    </nc>
    <odxf>
      <numFmt numFmtId="0" formatCode="General"/>
    </odxf>
    <ndxf>
      <numFmt numFmtId="167" formatCode="&quot;$&quot;#,##0.00"/>
    </ndxf>
  </rcc>
  <rcc rId="15094" sId="1" odxf="1" dxf="1">
    <oc r="AT900" t="inlineStr">
      <is>
        <t/>
      </is>
    </oc>
    <nc r="AT900">
      <f>(AO900*(1-AQ900))+(AO900*AS900)</f>
    </nc>
    <odxf>
      <numFmt numFmtId="0" formatCode="General"/>
    </odxf>
    <ndxf>
      <numFmt numFmtId="167" formatCode="&quot;$&quot;#,##0.00"/>
    </ndxf>
  </rcc>
  <rcc rId="15095" sId="1" odxf="1" dxf="1">
    <oc r="AT901" t="inlineStr">
      <is>
        <t/>
      </is>
    </oc>
    <nc r="AT901">
      <f>(AO901*(1-AQ901))+(AO901*AS901)</f>
    </nc>
    <ndxf>
      <numFmt numFmtId="167" formatCode="&quot;$&quot;#,##0.00"/>
    </ndxf>
  </rcc>
  <rcc rId="15096" sId="1" odxf="1" dxf="1">
    <oc r="AT902" t="inlineStr">
      <is>
        <t/>
      </is>
    </oc>
    <nc r="AT902">
      <f>(AO902*(1-AQ902))+(AO902*AS902)</f>
    </nc>
    <ndxf>
      <numFmt numFmtId="167" formatCode="&quot;$&quot;#,##0.00"/>
    </ndxf>
  </rcc>
  <rcc rId="15097" sId="1">
    <oc r="AT903" t="inlineStr">
      <is>
        <t/>
      </is>
    </oc>
    <nc r="AT903">
      <f>(AO903*(1-AQ903))+(AO903*AS903)</f>
    </nc>
  </rcc>
  <rcc rId="15098" sId="1">
    <oc r="AT904" t="inlineStr">
      <is>
        <t>68968.8</t>
      </is>
    </oc>
    <nc r="AT904">
      <f>(AO904*(1-AQ904))+(AO904*AS904)</f>
    </nc>
  </rcc>
  <rcc rId="15099" sId="1">
    <oc r="AT905" t="inlineStr">
      <is>
        <t/>
      </is>
    </oc>
    <nc r="AT905">
      <f>(AO905*(1-AQ905))+(AO905*AS905)</f>
    </nc>
  </rcc>
  <rcc rId="15100" sId="1">
    <oc r="AT906" t="inlineStr">
      <is>
        <t/>
      </is>
    </oc>
    <nc r="AT906">
      <f>(AO906*(1-AQ906))+(AO906*AS906)</f>
    </nc>
  </rcc>
  <rcc rId="15101" sId="1">
    <oc r="AT907" t="inlineStr">
      <is>
        <t/>
      </is>
    </oc>
    <nc r="AT907">
      <f>(AO907*(1-AQ907))+(AO907*AS907)</f>
    </nc>
  </rcc>
  <rcc rId="15102" sId="1">
    <oc r="AT908" t="inlineStr">
      <is>
        <t/>
      </is>
    </oc>
    <nc r="AT908">
      <f>(AO908*(1-AQ908))+(AO908*AS908)</f>
    </nc>
  </rcc>
  <rcc rId="15103" sId="1">
    <oc r="AT909" t="inlineStr">
      <is>
        <t/>
      </is>
    </oc>
    <nc r="AT909">
      <f>(AO909*(1-AQ909))+(AO909*AS909)</f>
    </nc>
  </rcc>
  <rcc rId="15104" sId="1">
    <oc r="AT910" t="inlineStr">
      <is>
        <t/>
      </is>
    </oc>
    <nc r="AT910">
      <f>(AO910*(1-AQ910))+(AO910*AS910)</f>
    </nc>
  </rcc>
  <rcc rId="15105" sId="1" odxf="1" dxf="1">
    <oc r="AT911" t="inlineStr">
      <is>
        <t/>
      </is>
    </oc>
    <nc r="AT911">
      <f>(AO911*(1-AQ911))+(AO911*AS911)</f>
    </nc>
    <ndxf>
      <numFmt numFmtId="167" formatCode="&quot;$&quot;#,##0.00"/>
    </ndxf>
  </rcc>
  <rcc rId="15106" sId="1">
    <oc r="AT912" t="inlineStr">
      <is>
        <t/>
      </is>
    </oc>
    <nc r="AT912">
      <f>(AO912*(1-AQ912))+(AO912*AS912)</f>
    </nc>
  </rcc>
  <rcc rId="15107" sId="1">
    <oc r="AT913" t="inlineStr">
      <is>
        <t/>
      </is>
    </oc>
    <nc r="AT913">
      <f>(AO913*(1-AQ913))+(AO913*AS913)</f>
    </nc>
  </rcc>
  <rcc rId="15108" sId="1" odxf="1" dxf="1">
    <oc r="AT914" t="inlineStr">
      <is>
        <t/>
      </is>
    </oc>
    <nc r="AT914">
      <f>(AO914*(1-AQ914))+(AO914*AS914)</f>
    </nc>
    <ndxf>
      <numFmt numFmtId="167" formatCode="&quot;$&quot;#,##0.00"/>
    </ndxf>
  </rcc>
  <rcc rId="15109" sId="1" odxf="1" dxf="1">
    <oc r="AT915" t="inlineStr">
      <is>
        <t/>
      </is>
    </oc>
    <nc r="AT915">
      <f>(AO915*(1-AQ915))+(AO915*AS915)</f>
    </nc>
    <ndxf>
      <numFmt numFmtId="167" formatCode="&quot;$&quot;#,##0.00"/>
    </ndxf>
  </rcc>
  <rcc rId="15110" sId="1">
    <oc r="AT916" t="inlineStr">
      <is>
        <t/>
      </is>
    </oc>
    <nc r="AT916">
      <f>(AO916*(1-AQ916))+(AO916*AS916)</f>
    </nc>
  </rcc>
  <rcc rId="15111" sId="1">
    <oc r="AT917" t="inlineStr">
      <is>
        <t/>
      </is>
    </oc>
    <nc r="AT917">
      <f>(AO917*(1-AQ917))+(AO917*AS917)</f>
    </nc>
  </rcc>
  <rcc rId="15112" sId="1">
    <oc r="AT918" t="inlineStr">
      <is>
        <t/>
      </is>
    </oc>
    <nc r="AT918">
      <f>(AO918*(1-AQ918))+(AO918*AS918)</f>
    </nc>
  </rcc>
  <rcc rId="15113" sId="1">
    <oc r="AT919" t="inlineStr">
      <is>
        <t/>
      </is>
    </oc>
    <nc r="AT919">
      <f>(AO919*(1-AQ919))+(AO919*AS919)</f>
    </nc>
  </rcc>
  <rcc rId="15114" sId="1">
    <oc r="AT920" t="inlineStr">
      <is>
        <t/>
      </is>
    </oc>
    <nc r="AT920">
      <f>(AO920*(1-AQ920))+(AO920*AS920)</f>
    </nc>
  </rcc>
  <rcc rId="15115" sId="1" odxf="1" dxf="1">
    <oc r="AT921" t="inlineStr">
      <is>
        <t/>
      </is>
    </oc>
    <nc r="AT921">
      <f>(AO921*(1-AQ921))+(AO921*AS921)</f>
    </nc>
    <ndxf>
      <numFmt numFmtId="167" formatCode="&quot;$&quot;#,##0.00"/>
    </ndxf>
  </rcc>
  <rcc rId="15116" sId="1" odxf="1" dxf="1">
    <oc r="AT922" t="inlineStr">
      <is>
        <t/>
      </is>
    </oc>
    <nc r="AT922">
      <f>(AO922*(1-AQ922))+(AO922*AS922)</f>
    </nc>
    <ndxf>
      <numFmt numFmtId="167" formatCode="&quot;$&quot;#,##0.00"/>
    </ndxf>
  </rcc>
  <rcc rId="15117" sId="1" odxf="1" dxf="1">
    <oc r="AT923" t="inlineStr">
      <is>
        <t>271180.8</t>
      </is>
    </oc>
    <nc r="AT923">
      <f>(AO923*(1-AQ923))+(AO923*AS923)</f>
    </nc>
    <odxf>
      <numFmt numFmtId="0" formatCode="General"/>
    </odxf>
    <ndxf>
      <numFmt numFmtId="167" formatCode="&quot;$&quot;#,##0.00"/>
    </ndxf>
  </rcc>
  <rcc rId="15118" sId="1" odxf="1" dxf="1">
    <oc r="AT924" t="inlineStr">
      <is>
        <t/>
      </is>
    </oc>
    <nc r="AT924">
      <f>(AO924*(1-AQ924))+(AO924*AS924)</f>
    </nc>
    <odxf>
      <numFmt numFmtId="0" formatCode="General"/>
    </odxf>
    <ndxf>
      <numFmt numFmtId="167" formatCode="&quot;$&quot;#,##0.00"/>
    </ndxf>
  </rcc>
  <rcc rId="15119" sId="1" odxf="1" dxf="1">
    <oc r="AT925" t="inlineStr">
      <is>
        <t/>
      </is>
    </oc>
    <nc r="AT925">
      <f>(AO925*(1-AQ925))+(AO925*AS925)</f>
    </nc>
    <odxf>
      <numFmt numFmtId="0" formatCode="General"/>
    </odxf>
    <ndxf>
      <numFmt numFmtId="167" formatCode="&quot;$&quot;#,##0.00"/>
    </ndxf>
  </rcc>
  <rcc rId="15120" sId="1" odxf="1" dxf="1">
    <oc r="AT926" t="inlineStr">
      <is>
        <t/>
      </is>
    </oc>
    <nc r="AT926">
      <f>(AO926*(1-AQ926))+(AO926*AS926)</f>
    </nc>
    <odxf>
      <numFmt numFmtId="0" formatCode="General"/>
    </odxf>
    <ndxf>
      <numFmt numFmtId="167" formatCode="&quot;$&quot;#,##0.00"/>
    </ndxf>
  </rcc>
  <rcc rId="15121" sId="1" odxf="1" dxf="1">
    <oc r="AT927" t="inlineStr">
      <is>
        <t/>
      </is>
    </oc>
    <nc r="AT927">
      <f>(AO927*(1-AQ927))+(AO927*AS927)</f>
    </nc>
    <odxf>
      <numFmt numFmtId="0" formatCode="General"/>
    </odxf>
    <ndxf>
      <numFmt numFmtId="167" formatCode="&quot;$&quot;#,##0.00"/>
    </ndxf>
  </rcc>
  <rcc rId="15122" sId="1" odxf="1" dxf="1">
    <oc r="AT928" t="inlineStr">
      <is>
        <t/>
      </is>
    </oc>
    <nc r="AT928">
      <f>(AO928*(1-AQ928))+(AO928*AS928)</f>
    </nc>
    <odxf>
      <numFmt numFmtId="0" formatCode="General"/>
    </odxf>
    <ndxf>
      <numFmt numFmtId="167" formatCode="&quot;$&quot;#,##0.00"/>
    </ndxf>
  </rcc>
  <rcc rId="15123" sId="1" odxf="1" dxf="1">
    <oc r="AT929" t="inlineStr">
      <is>
        <t/>
      </is>
    </oc>
    <nc r="AT929">
      <f>(AO929*(1-AQ929))+(AO929*AS929)</f>
    </nc>
    <odxf>
      <numFmt numFmtId="0" formatCode="General"/>
    </odxf>
    <ndxf>
      <numFmt numFmtId="167" formatCode="&quot;$&quot;#,##0.00"/>
    </ndxf>
  </rcc>
  <rcc rId="15124" sId="1" odxf="1" dxf="1">
    <oc r="AT930" t="inlineStr">
      <is>
        <t/>
      </is>
    </oc>
    <nc r="AT930">
      <f>(AO930*(1-AQ930))+(AO930*AS930)</f>
    </nc>
    <odxf>
      <numFmt numFmtId="0" formatCode="General"/>
    </odxf>
    <ndxf>
      <numFmt numFmtId="167" formatCode="&quot;$&quot;#,##0.00"/>
    </ndxf>
  </rcc>
  <rcc rId="15125" sId="1" odxf="1" dxf="1">
    <oc r="AT931" t="inlineStr">
      <is>
        <t/>
      </is>
    </oc>
    <nc r="AT931">
      <f>(AO931*(1-AQ931))+(AO931*AS931)</f>
    </nc>
    <odxf>
      <numFmt numFmtId="0" formatCode="General"/>
    </odxf>
    <ndxf>
      <numFmt numFmtId="167" formatCode="&quot;$&quot;#,##0.00"/>
    </ndxf>
  </rcc>
  <rcc rId="15126" sId="1" odxf="1" dxf="1">
    <oc r="AT932" t="inlineStr">
      <is>
        <t/>
      </is>
    </oc>
    <nc r="AT932">
      <f>(AO932*(1-AQ932))+(AO932*AS932)</f>
    </nc>
    <odxf>
      <numFmt numFmtId="0" formatCode="General"/>
    </odxf>
    <ndxf>
      <numFmt numFmtId="167" formatCode="&quot;$&quot;#,##0.00"/>
    </ndxf>
  </rcc>
  <rcc rId="15127" sId="1" odxf="1" dxf="1">
    <oc r="AT933" t="inlineStr">
      <is>
        <t/>
      </is>
    </oc>
    <nc r="AT933">
      <f>(AO933*(1-AQ933))+(AO933*AS933)</f>
    </nc>
    <odxf>
      <numFmt numFmtId="0" formatCode="General"/>
    </odxf>
    <ndxf>
      <numFmt numFmtId="167" formatCode="&quot;$&quot;#,##0.00"/>
    </ndxf>
  </rcc>
  <rcc rId="15128" sId="1" odxf="1" dxf="1">
    <oc r="AT934" t="inlineStr">
      <is>
        <t/>
      </is>
    </oc>
    <nc r="AT934">
      <f>(AO934*(1-AQ934))+(AO934*AS934)</f>
    </nc>
    <odxf>
      <numFmt numFmtId="0" formatCode="General"/>
    </odxf>
    <ndxf>
      <numFmt numFmtId="167" formatCode="&quot;$&quot;#,##0.00"/>
    </ndxf>
  </rcc>
  <rcc rId="15129" sId="1" odxf="1" dxf="1">
    <oc r="AT935" t="inlineStr">
      <is>
        <t/>
      </is>
    </oc>
    <nc r="AT935">
      <f>(AO935*(1-AQ935))+(AO935*AS935)</f>
    </nc>
    <odxf>
      <numFmt numFmtId="0" formatCode="General"/>
    </odxf>
    <ndxf>
      <numFmt numFmtId="167" formatCode="&quot;$&quot;#,##0.00"/>
    </ndxf>
  </rcc>
  <rcc rId="15130" sId="1" odxf="1" dxf="1">
    <oc r="AT936" t="inlineStr">
      <is>
        <t/>
      </is>
    </oc>
    <nc r="AT936">
      <f>(AO936*(1-AQ936))+(AO936*AS936)</f>
    </nc>
    <odxf>
      <numFmt numFmtId="0" formatCode="General"/>
    </odxf>
    <ndxf>
      <numFmt numFmtId="167" formatCode="&quot;$&quot;#,##0.00"/>
    </ndxf>
  </rcc>
  <rcc rId="15131" sId="1" odxf="1" dxf="1">
    <oc r="AT937" t="inlineStr">
      <is>
        <t/>
      </is>
    </oc>
    <nc r="AT937">
      <f>(AO937*(1-AQ937))+(AO937*AS937)</f>
    </nc>
    <odxf>
      <numFmt numFmtId="0" formatCode="General"/>
    </odxf>
    <ndxf>
      <numFmt numFmtId="167" formatCode="&quot;$&quot;#,##0.00"/>
    </ndxf>
  </rcc>
  <rcc rId="15132" sId="1" odxf="1" dxf="1">
    <oc r="AT938" t="inlineStr">
      <is>
        <t/>
      </is>
    </oc>
    <nc r="AT938">
      <f>(AO938*(1-AQ938))+(AO938*AS938)</f>
    </nc>
    <odxf>
      <numFmt numFmtId="0" formatCode="General"/>
    </odxf>
    <ndxf>
      <numFmt numFmtId="167" formatCode="&quot;$&quot;#,##0.00"/>
    </ndxf>
  </rcc>
  <rcc rId="15133" sId="1" odxf="1" dxf="1">
    <oc r="AT939" t="inlineStr">
      <is>
        <t/>
      </is>
    </oc>
    <nc r="AT939">
      <f>(AO939*(1-AQ939))+(AO939*AS939)</f>
    </nc>
    <odxf>
      <numFmt numFmtId="0" formatCode="General"/>
    </odxf>
    <ndxf>
      <numFmt numFmtId="167" formatCode="&quot;$&quot;#,##0.00"/>
    </ndxf>
  </rcc>
  <rcc rId="15134" sId="1" odxf="1" dxf="1">
    <oc r="AT940" t="inlineStr">
      <is>
        <t/>
      </is>
    </oc>
    <nc r="AT940">
      <f>(AO940*(1-AQ940))+(AO940*AS940)</f>
    </nc>
    <odxf>
      <numFmt numFmtId="0" formatCode="General"/>
    </odxf>
    <ndxf>
      <numFmt numFmtId="167" formatCode="&quot;$&quot;#,##0.00"/>
    </ndxf>
  </rcc>
  <rcc rId="15135" sId="1" odxf="1" dxf="1">
    <oc r="AT941" t="inlineStr">
      <is>
        <t/>
      </is>
    </oc>
    <nc r="AT941">
      <f>(AO941*(1-AQ941))+(AO941*AS941)</f>
    </nc>
    <odxf>
      <numFmt numFmtId="0" formatCode="General"/>
    </odxf>
    <ndxf>
      <numFmt numFmtId="167" formatCode="&quot;$&quot;#,##0.00"/>
    </ndxf>
  </rcc>
  <rcc rId="15136" sId="1" odxf="1" dxf="1">
    <oc r="AT942" t="inlineStr">
      <is>
        <t/>
      </is>
    </oc>
    <nc r="AT942">
      <f>(AO942*(1-AQ942))+(AO942*AS942)</f>
    </nc>
    <odxf>
      <numFmt numFmtId="0" formatCode="General"/>
    </odxf>
    <ndxf>
      <numFmt numFmtId="167" formatCode="&quot;$&quot;#,##0.00"/>
    </ndxf>
  </rcc>
  <rcc rId="15137" sId="1" odxf="1" dxf="1">
    <oc r="AT943" t="inlineStr">
      <is>
        <t/>
      </is>
    </oc>
    <nc r="AT943">
      <f>(AO943*(1-AQ943))+(AO943*AS943)</f>
    </nc>
    <odxf>
      <numFmt numFmtId="0" formatCode="General"/>
    </odxf>
    <ndxf>
      <numFmt numFmtId="167" formatCode="&quot;$&quot;#,##0.00"/>
    </ndxf>
  </rcc>
  <rcc rId="15138" sId="1" odxf="1" dxf="1">
    <oc r="AT944" t="inlineStr">
      <is>
        <t/>
      </is>
    </oc>
    <nc r="AT944">
      <f>(AO944*(1-AQ944))+(AO944*AS944)</f>
    </nc>
    <odxf>
      <numFmt numFmtId="0" formatCode="General"/>
    </odxf>
    <ndxf>
      <numFmt numFmtId="167" formatCode="&quot;$&quot;#,##0.00"/>
    </ndxf>
  </rcc>
  <rcc rId="15139" sId="1" odxf="1" dxf="1">
    <oc r="AT945" t="inlineStr">
      <is>
        <t/>
      </is>
    </oc>
    <nc r="AT945">
      <f>(AO945*(1-AQ945))+(AO945*AS945)</f>
    </nc>
    <odxf>
      <numFmt numFmtId="0" formatCode="General"/>
    </odxf>
    <ndxf>
      <numFmt numFmtId="167" formatCode="&quot;$&quot;#,##0.00"/>
    </ndxf>
  </rcc>
  <rcc rId="15140" sId="1" odxf="1" dxf="1">
    <oc r="AT946" t="inlineStr">
      <is>
        <t/>
      </is>
    </oc>
    <nc r="AT946">
      <f>(AO946*(1-AQ946))+(AO946*AS946)</f>
    </nc>
    <odxf>
      <numFmt numFmtId="0" formatCode="General"/>
    </odxf>
    <ndxf>
      <numFmt numFmtId="167" formatCode="&quot;$&quot;#,##0.00"/>
    </ndxf>
  </rcc>
  <rcc rId="15141" sId="1" odxf="1" dxf="1">
    <oc r="AT947" t="inlineStr">
      <is>
        <t/>
      </is>
    </oc>
    <nc r="AT947">
      <f>(AO947*(1-AQ947))+(AO947*AS947)</f>
    </nc>
    <odxf>
      <numFmt numFmtId="0" formatCode="General"/>
    </odxf>
    <ndxf>
      <numFmt numFmtId="167" formatCode="&quot;$&quot;#,##0.00"/>
    </ndxf>
  </rcc>
  <rcc rId="15142" sId="1" odxf="1" dxf="1">
    <oc r="AT948" t="inlineStr">
      <is>
        <t/>
      </is>
    </oc>
    <nc r="AT948">
      <f>(AO948*(1-AQ948))+(AO948*AS948)</f>
    </nc>
    <odxf>
      <numFmt numFmtId="0" formatCode="General"/>
    </odxf>
    <ndxf>
      <numFmt numFmtId="167" formatCode="&quot;$&quot;#,##0.00"/>
    </ndxf>
  </rcc>
  <rcc rId="15143" sId="1" odxf="1" dxf="1">
    <oc r="AT949" t="inlineStr">
      <is>
        <t/>
      </is>
    </oc>
    <nc r="AT949">
      <f>(AO949*(1-AQ949))+(AO949*AS949)</f>
    </nc>
    <odxf>
      <numFmt numFmtId="0" formatCode="General"/>
    </odxf>
    <ndxf>
      <numFmt numFmtId="167" formatCode="&quot;$&quot;#,##0.00"/>
    </ndxf>
  </rcc>
  <rcc rId="15144" sId="1" odxf="1" dxf="1">
    <oc r="AT950" t="inlineStr">
      <is>
        <t/>
      </is>
    </oc>
    <nc r="AT950">
      <f>(AO950*(1-AQ950))+(AO950*AS950)</f>
    </nc>
    <odxf>
      <numFmt numFmtId="0" formatCode="General"/>
    </odxf>
    <ndxf>
      <numFmt numFmtId="167" formatCode="&quot;$&quot;#,##0.00"/>
    </ndxf>
  </rcc>
  <rcc rId="15145" sId="1" odxf="1" dxf="1">
    <oc r="AT951" t="inlineStr">
      <is>
        <t/>
      </is>
    </oc>
    <nc r="AT951">
      <f>(AO951*(1-AQ951))+(AO951*AS951)</f>
    </nc>
    <odxf>
      <numFmt numFmtId="0" formatCode="General"/>
    </odxf>
    <ndxf>
      <numFmt numFmtId="167" formatCode="&quot;$&quot;#,##0.00"/>
    </ndxf>
  </rcc>
  <rcc rId="15146" sId="1" odxf="1" dxf="1">
    <oc r="AT952" t="inlineStr">
      <is>
        <t/>
      </is>
    </oc>
    <nc r="AT952">
      <f>(AO952*(1-AQ952))+(AO952*AS952)</f>
    </nc>
    <odxf>
      <numFmt numFmtId="0" formatCode="General"/>
    </odxf>
    <ndxf>
      <numFmt numFmtId="167" formatCode="&quot;$&quot;#,##0.00"/>
    </ndxf>
  </rcc>
  <rcc rId="15147" sId="1" odxf="1" dxf="1">
    <oc r="AT953" t="inlineStr">
      <is>
        <t/>
      </is>
    </oc>
    <nc r="AT953">
      <f>(AO953*(1-AQ953))+(AO953*AS953)</f>
    </nc>
    <odxf>
      <numFmt numFmtId="0" formatCode="General"/>
    </odxf>
    <ndxf>
      <numFmt numFmtId="167" formatCode="&quot;$&quot;#,##0.00"/>
    </ndxf>
  </rcc>
  <rcc rId="15148" sId="1" odxf="1" dxf="1">
    <oc r="AT954" t="inlineStr">
      <is>
        <t/>
      </is>
    </oc>
    <nc r="AT954">
      <f>(AO954*(1-AQ954))+(AO954*AS954)</f>
    </nc>
    <odxf>
      <numFmt numFmtId="0" formatCode="General"/>
    </odxf>
    <ndxf>
      <numFmt numFmtId="167" formatCode="&quot;$&quot;#,##0.00"/>
    </ndxf>
  </rcc>
  <rcc rId="15149" sId="1" odxf="1" dxf="1">
    <oc r="AT955" t="inlineStr">
      <is>
        <t/>
      </is>
    </oc>
    <nc r="AT955">
      <f>(AO955*(1-AQ955))+(AO955*AS955)</f>
    </nc>
    <odxf>
      <numFmt numFmtId="0" formatCode="General"/>
    </odxf>
    <ndxf>
      <numFmt numFmtId="167" formatCode="&quot;$&quot;#,##0.00"/>
    </ndxf>
  </rcc>
  <rcc rId="15150" sId="1" odxf="1" dxf="1">
    <oc r="AT956" t="inlineStr">
      <is>
        <t/>
      </is>
    </oc>
    <nc r="AT956">
      <f>(AO956*(1-AQ956))+(AO956*AS956)</f>
    </nc>
    <odxf>
      <numFmt numFmtId="0" formatCode="General"/>
    </odxf>
    <ndxf>
      <numFmt numFmtId="167" formatCode="&quot;$&quot;#,##0.00"/>
    </ndxf>
  </rcc>
  <rcc rId="15151" sId="1" odxf="1" dxf="1">
    <oc r="AT957" t="inlineStr">
      <is>
        <t/>
      </is>
    </oc>
    <nc r="AT957">
      <f>(AO957*(1-AQ957))+(AO957*AS957)</f>
    </nc>
    <odxf>
      <numFmt numFmtId="0" formatCode="General"/>
    </odxf>
    <ndxf>
      <numFmt numFmtId="167" formatCode="&quot;$&quot;#,##0.00"/>
    </ndxf>
  </rcc>
  <rcc rId="15152" sId="1" odxf="1" dxf="1">
    <oc r="AT958" t="inlineStr">
      <is>
        <t/>
      </is>
    </oc>
    <nc r="AT958">
      <f>(AO958*(1-AQ958))+(AO958*AS958)</f>
    </nc>
    <odxf>
      <numFmt numFmtId="0" formatCode="General"/>
    </odxf>
    <ndxf>
      <numFmt numFmtId="167" formatCode="&quot;$&quot;#,##0.00"/>
    </ndxf>
  </rcc>
  <rcc rId="15153" sId="1" odxf="1" dxf="1">
    <oc r="AT959" t="inlineStr">
      <is>
        <t/>
      </is>
    </oc>
    <nc r="AT959">
      <f>(AO959*(1-AQ959))+(AO959*AS959)</f>
    </nc>
    <odxf>
      <numFmt numFmtId="0" formatCode="General"/>
    </odxf>
    <ndxf>
      <numFmt numFmtId="167" formatCode="&quot;$&quot;#,##0.00"/>
    </ndxf>
  </rcc>
  <rcc rId="15154" sId="1" odxf="1" dxf="1">
    <oc r="AT960" t="inlineStr">
      <is>
        <t/>
      </is>
    </oc>
    <nc r="AT960">
      <f>(AO960*(1-AQ960))+(AO960*AS960)</f>
    </nc>
    <odxf>
      <numFmt numFmtId="0" formatCode="General"/>
    </odxf>
    <ndxf>
      <numFmt numFmtId="167" formatCode="&quot;$&quot;#,##0.00"/>
    </ndxf>
  </rcc>
  <rcc rId="15155" sId="1" odxf="1" dxf="1">
    <oc r="AT961" t="inlineStr">
      <is>
        <t/>
      </is>
    </oc>
    <nc r="AT961">
      <f>(AO961*(1-AQ961))+(AO961*AS961)</f>
    </nc>
    <odxf>
      <numFmt numFmtId="0" formatCode="General"/>
    </odxf>
    <ndxf>
      <numFmt numFmtId="167" formatCode="&quot;$&quot;#,##0.00"/>
    </ndxf>
  </rcc>
  <rcc rId="15156" sId="1" odxf="1" dxf="1">
    <oc r="AT962" t="inlineStr">
      <is>
        <t/>
      </is>
    </oc>
    <nc r="AT962">
      <f>(AO962*(1-AQ962))+(AO962*AS962)</f>
    </nc>
    <odxf>
      <numFmt numFmtId="0" formatCode="General"/>
    </odxf>
    <ndxf>
      <numFmt numFmtId="167" formatCode="&quot;$&quot;#,##0.00"/>
    </ndxf>
  </rcc>
  <rcc rId="15157" sId="1" odxf="1" dxf="1">
    <oc r="AT963" t="inlineStr">
      <is>
        <t/>
      </is>
    </oc>
    <nc r="AT963">
      <f>(AO963*(1-AQ963))+(AO963*AS963)</f>
    </nc>
    <odxf>
      <numFmt numFmtId="0" formatCode="General"/>
    </odxf>
    <ndxf>
      <numFmt numFmtId="167" formatCode="&quot;$&quot;#,##0.00"/>
    </ndxf>
  </rcc>
  <rcc rId="15158" sId="1" odxf="1" dxf="1">
    <oc r="AT964" t="inlineStr">
      <is>
        <t/>
      </is>
    </oc>
    <nc r="AT964">
      <f>(AO964*(1-AQ964))+(AO964*AS964)</f>
    </nc>
    <odxf>
      <numFmt numFmtId="0" formatCode="General"/>
    </odxf>
    <ndxf>
      <numFmt numFmtId="167" formatCode="&quot;$&quot;#,##0.00"/>
    </ndxf>
  </rcc>
  <rcc rId="15159" sId="1" odxf="1" dxf="1">
    <oc r="AT965" t="inlineStr">
      <is>
        <t/>
      </is>
    </oc>
    <nc r="AT965">
      <f>(AO965*(1-AQ965))+(AO965*AS965)</f>
    </nc>
    <odxf>
      <numFmt numFmtId="0" formatCode="General"/>
    </odxf>
    <ndxf>
      <numFmt numFmtId="167" formatCode="&quot;$&quot;#,##0.00"/>
    </ndxf>
  </rcc>
  <rcc rId="15160" sId="1" odxf="1" dxf="1">
    <oc r="AT966" t="inlineStr">
      <is>
        <t/>
      </is>
    </oc>
    <nc r="AT966">
      <f>(AO966*(1-AQ966))+(AO966*AS966)</f>
    </nc>
    <odxf>
      <numFmt numFmtId="0" formatCode="General"/>
    </odxf>
    <ndxf>
      <numFmt numFmtId="167" formatCode="&quot;$&quot;#,##0.00"/>
    </ndxf>
  </rcc>
  <rcc rId="15161" sId="1" odxf="1" dxf="1">
    <oc r="AT967" t="inlineStr">
      <is>
        <t/>
      </is>
    </oc>
    <nc r="AT967">
      <f>(AO967*(1-AQ967))+(AO967*AS967)</f>
    </nc>
    <odxf>
      <numFmt numFmtId="0" formatCode="General"/>
    </odxf>
    <ndxf>
      <numFmt numFmtId="167" formatCode="&quot;$&quot;#,##0.00"/>
    </ndxf>
  </rcc>
  <rcc rId="15162" sId="1" odxf="1" dxf="1">
    <oc r="AT968" t="inlineStr">
      <is>
        <t/>
      </is>
    </oc>
    <nc r="AT968">
      <f>(AO968*(1-AQ968))+(AO968*AS968)</f>
    </nc>
    <odxf>
      <numFmt numFmtId="0" formatCode="General"/>
    </odxf>
    <ndxf>
      <numFmt numFmtId="167" formatCode="&quot;$&quot;#,##0.00"/>
    </ndxf>
  </rcc>
  <rcc rId="15163" sId="1" odxf="1" dxf="1">
    <oc r="AT969" t="inlineStr">
      <is>
        <t/>
      </is>
    </oc>
    <nc r="AT969">
      <f>(AO969*(1-AQ969))+(AO969*AS969)</f>
    </nc>
    <odxf>
      <numFmt numFmtId="0" formatCode="General"/>
    </odxf>
    <ndxf>
      <numFmt numFmtId="167" formatCode="&quot;$&quot;#,##0.00"/>
    </ndxf>
  </rcc>
  <rcc rId="15164" sId="1" odxf="1" dxf="1">
    <oc r="AT970" t="inlineStr">
      <is>
        <t/>
      </is>
    </oc>
    <nc r="AT970">
      <f>(AO970*(1-AQ970))+(AO970*AS970)</f>
    </nc>
    <odxf>
      <numFmt numFmtId="0" formatCode="General"/>
    </odxf>
    <ndxf>
      <numFmt numFmtId="167" formatCode="&quot;$&quot;#,##0.00"/>
    </ndxf>
  </rcc>
  <rcc rId="15165" sId="1" odxf="1" dxf="1">
    <oc r="AT971" t="inlineStr">
      <is>
        <t/>
      </is>
    </oc>
    <nc r="AT971">
      <f>(AO971*(1-AQ971))+(AO971*AS971)</f>
    </nc>
    <odxf>
      <numFmt numFmtId="0" formatCode="General"/>
    </odxf>
    <ndxf>
      <numFmt numFmtId="167" formatCode="&quot;$&quot;#,##0.00"/>
    </ndxf>
  </rcc>
  <rcc rId="15166" sId="1" odxf="1" dxf="1">
    <oc r="AT972" t="inlineStr">
      <is>
        <t/>
      </is>
    </oc>
    <nc r="AT972">
      <f>(AO972*(1-AQ972))+(AO972*AS972)</f>
    </nc>
    <odxf>
      <numFmt numFmtId="0" formatCode="General"/>
    </odxf>
    <ndxf>
      <numFmt numFmtId="167" formatCode="&quot;$&quot;#,##0.00"/>
    </ndxf>
  </rcc>
  <rcc rId="15167" sId="1" odxf="1" dxf="1">
    <oc r="AT973" t="inlineStr">
      <is>
        <t/>
      </is>
    </oc>
    <nc r="AT973">
      <f>(AO973*(1-AQ973))+(AO973*AS973)</f>
    </nc>
    <odxf>
      <numFmt numFmtId="0" formatCode="General"/>
    </odxf>
    <ndxf>
      <numFmt numFmtId="167" formatCode="&quot;$&quot;#,##0.00"/>
    </ndxf>
  </rcc>
  <rcc rId="15168" sId="1" odxf="1" dxf="1">
    <oc r="AT974" t="inlineStr">
      <is>
        <t/>
      </is>
    </oc>
    <nc r="AT974">
      <f>(AO974*(1-AQ974))+(AO974*AS974)</f>
    </nc>
    <odxf>
      <numFmt numFmtId="0" formatCode="General"/>
    </odxf>
    <ndxf>
      <numFmt numFmtId="167" formatCode="&quot;$&quot;#,##0.00"/>
    </ndxf>
  </rcc>
  <rcc rId="15169" sId="1" odxf="1" dxf="1">
    <oc r="AT975" t="inlineStr">
      <is>
        <t/>
      </is>
    </oc>
    <nc r="AT975">
      <f>(AO975*(1-AQ975))+(AO975*AS975)</f>
    </nc>
    <odxf>
      <numFmt numFmtId="0" formatCode="General"/>
    </odxf>
    <ndxf>
      <numFmt numFmtId="167" formatCode="&quot;$&quot;#,##0.00"/>
    </ndxf>
  </rcc>
  <rcc rId="15170" sId="1" odxf="1" dxf="1">
    <oc r="AT976" t="inlineStr">
      <is>
        <t/>
      </is>
    </oc>
    <nc r="AT976">
      <f>(AO976*(1-AQ976))+(AO976*AS976)</f>
    </nc>
    <odxf>
      <numFmt numFmtId="0" formatCode="General"/>
    </odxf>
    <ndxf>
      <numFmt numFmtId="167" formatCode="&quot;$&quot;#,##0.00"/>
    </ndxf>
  </rcc>
  <rcc rId="15171" sId="1" odxf="1" dxf="1">
    <oc r="AT977" t="inlineStr">
      <is>
        <t/>
      </is>
    </oc>
    <nc r="AT977">
      <f>(AO977*(1-AQ977))+(AO977*AS977)</f>
    </nc>
    <odxf>
      <numFmt numFmtId="0" formatCode="General"/>
    </odxf>
    <ndxf>
      <numFmt numFmtId="167" formatCode="&quot;$&quot;#,##0.00"/>
    </ndxf>
  </rcc>
  <rcc rId="15172" sId="1" odxf="1" dxf="1">
    <oc r="AT978" t="inlineStr">
      <is>
        <t/>
      </is>
    </oc>
    <nc r="AT978">
      <f>(AO978*(1-AQ978))+(AO978*AS978)</f>
    </nc>
    <odxf>
      <numFmt numFmtId="0" formatCode="General"/>
    </odxf>
    <ndxf>
      <numFmt numFmtId="167" formatCode="&quot;$&quot;#,##0.00"/>
    </ndxf>
  </rcc>
  <rcc rId="15173" sId="1" odxf="1" dxf="1">
    <oc r="AT979" t="inlineStr">
      <is>
        <t/>
      </is>
    </oc>
    <nc r="AT979">
      <f>(AO979*(1-AQ979))+(AO979*AS979)</f>
    </nc>
    <odxf>
      <numFmt numFmtId="0" formatCode="General"/>
    </odxf>
    <ndxf>
      <numFmt numFmtId="167" formatCode="&quot;$&quot;#,##0.00"/>
    </ndxf>
  </rcc>
  <rcc rId="15174" sId="1" odxf="1" dxf="1">
    <oc r="AT980" t="inlineStr">
      <is>
        <t/>
      </is>
    </oc>
    <nc r="AT980">
      <f>(AO980*(1-AQ980))+(AO980*AS980)</f>
    </nc>
    <odxf>
      <numFmt numFmtId="0" formatCode="General"/>
    </odxf>
    <ndxf>
      <numFmt numFmtId="167" formatCode="&quot;$&quot;#,##0.00"/>
    </ndxf>
  </rcc>
  <rcc rId="15175" sId="1" odxf="1" dxf="1">
    <oc r="AT981" t="inlineStr">
      <is>
        <t/>
      </is>
    </oc>
    <nc r="AT981">
      <f>(AO981*(1-AQ981))+(AO981*AS981)</f>
    </nc>
    <odxf>
      <numFmt numFmtId="0" formatCode="General"/>
    </odxf>
    <ndxf>
      <numFmt numFmtId="167" formatCode="&quot;$&quot;#,##0.00"/>
    </ndxf>
  </rcc>
  <rcc rId="15176" sId="1" odxf="1" dxf="1">
    <oc r="AT982" t="inlineStr">
      <is>
        <t/>
      </is>
    </oc>
    <nc r="AT982">
      <f>(AO982*(1-AQ982))+(AO982*AS982)</f>
    </nc>
    <odxf>
      <numFmt numFmtId="0" formatCode="General"/>
    </odxf>
    <ndxf>
      <numFmt numFmtId="167" formatCode="&quot;$&quot;#,##0.00"/>
    </ndxf>
  </rcc>
  <rcc rId="15177" sId="1" odxf="1" dxf="1">
    <oc r="AT983" t="inlineStr">
      <is>
        <t/>
      </is>
    </oc>
    <nc r="AT983">
      <f>(AO983*(1-AQ983))+(AO983*AS983)</f>
    </nc>
    <odxf>
      <numFmt numFmtId="0" formatCode="General"/>
    </odxf>
    <ndxf>
      <numFmt numFmtId="167" formatCode="&quot;$&quot;#,##0.00"/>
    </ndxf>
  </rcc>
  <rcc rId="15178" sId="1" odxf="1" dxf="1">
    <oc r="AT984" t="inlineStr">
      <is>
        <t/>
      </is>
    </oc>
    <nc r="AT984">
      <f>(AO984*(1-AQ984))+(AO984*AS984)</f>
    </nc>
    <odxf>
      <numFmt numFmtId="0" formatCode="General"/>
    </odxf>
    <ndxf>
      <numFmt numFmtId="167" formatCode="&quot;$&quot;#,##0.00"/>
    </ndxf>
  </rcc>
  <rcc rId="15179" sId="1" odxf="1" dxf="1">
    <oc r="AT985" t="inlineStr">
      <is>
        <t/>
      </is>
    </oc>
    <nc r="AT985">
      <f>(AO985*(1-AQ985))+(AO985*AS985)</f>
    </nc>
    <odxf>
      <numFmt numFmtId="0" formatCode="General"/>
    </odxf>
    <ndxf>
      <numFmt numFmtId="167" formatCode="&quot;$&quot;#,##0.00"/>
    </ndxf>
  </rcc>
  <rcc rId="15180" sId="1" odxf="1" dxf="1">
    <oc r="AT986" t="inlineStr">
      <is>
        <t/>
      </is>
    </oc>
    <nc r="AT986">
      <f>(AO986*(1-AQ986))+(AO986*AS986)</f>
    </nc>
    <odxf>
      <numFmt numFmtId="0" formatCode="General"/>
    </odxf>
    <ndxf>
      <numFmt numFmtId="167" formatCode="&quot;$&quot;#,##0.00"/>
    </ndxf>
  </rcc>
  <rcc rId="15181" sId="1" odxf="1" dxf="1">
    <oc r="AT987" t="inlineStr">
      <is>
        <t/>
      </is>
    </oc>
    <nc r="AT987">
      <f>(AO987*(1-AQ987))+(AO987*AS987)</f>
    </nc>
    <odxf>
      <numFmt numFmtId="0" formatCode="General"/>
    </odxf>
    <ndxf>
      <numFmt numFmtId="167" formatCode="&quot;$&quot;#,##0.00"/>
    </ndxf>
  </rcc>
  <rcc rId="15182" sId="1" odxf="1" dxf="1">
    <oc r="AT988" t="inlineStr">
      <is>
        <t/>
      </is>
    </oc>
    <nc r="AT988">
      <f>(AO988*(1-AQ988))+(AO988*AS988)</f>
    </nc>
    <odxf>
      <numFmt numFmtId="0" formatCode="General"/>
    </odxf>
    <ndxf>
      <numFmt numFmtId="167" formatCode="&quot;$&quot;#,##0.00"/>
    </ndxf>
  </rcc>
  <rcc rId="15183" sId="1" odxf="1" dxf="1">
    <oc r="AT989" t="inlineStr">
      <is>
        <t/>
      </is>
    </oc>
    <nc r="AT989">
      <f>(AO989*(1-AQ989))+(AO989*AS989)</f>
    </nc>
    <odxf>
      <numFmt numFmtId="0" formatCode="General"/>
    </odxf>
    <ndxf>
      <numFmt numFmtId="167" formatCode="&quot;$&quot;#,##0.00"/>
    </ndxf>
  </rcc>
  <rcc rId="15184" sId="1" odxf="1" dxf="1">
    <oc r="AT990" t="inlineStr">
      <is>
        <t/>
      </is>
    </oc>
    <nc r="AT990">
      <f>(AO990*(1-AQ990))+(AO990*AS990)</f>
    </nc>
    <odxf>
      <numFmt numFmtId="0" formatCode="General"/>
    </odxf>
    <ndxf>
      <numFmt numFmtId="167" formatCode="&quot;$&quot;#,##0.00"/>
    </ndxf>
  </rcc>
  <rcc rId="15185" sId="1" odxf="1" dxf="1">
    <oc r="AT991" t="inlineStr">
      <is>
        <t/>
      </is>
    </oc>
    <nc r="AT991">
      <f>(AO991*(1-AQ991))+(AO991*AS991)</f>
    </nc>
    <odxf>
      <numFmt numFmtId="0" formatCode="General"/>
    </odxf>
    <ndxf>
      <numFmt numFmtId="167" formatCode="&quot;$&quot;#,##0.00"/>
    </ndxf>
  </rcc>
  <rcc rId="15186" sId="1" odxf="1" dxf="1">
    <oc r="AT992" t="inlineStr">
      <is>
        <t/>
      </is>
    </oc>
    <nc r="AT992">
      <f>(AO992*(1-AQ992))+(AO992*AS992)</f>
    </nc>
    <odxf>
      <numFmt numFmtId="0" formatCode="General"/>
    </odxf>
    <ndxf>
      <numFmt numFmtId="167" formatCode="&quot;$&quot;#,##0.00"/>
    </ndxf>
  </rcc>
  <rcc rId="15187" sId="1" odxf="1" dxf="1">
    <oc r="AT993" t="inlineStr">
      <is>
        <t/>
      </is>
    </oc>
    <nc r="AT993">
      <f>(AO993*(1-AQ993))+(AO993*AS993)</f>
    </nc>
    <odxf>
      <numFmt numFmtId="0" formatCode="General"/>
    </odxf>
    <ndxf>
      <numFmt numFmtId="167" formatCode="&quot;$&quot;#,##0.00"/>
    </ndxf>
  </rcc>
  <rcc rId="15188" sId="1" odxf="1" dxf="1">
    <oc r="AT994" t="inlineStr">
      <is>
        <t/>
      </is>
    </oc>
    <nc r="AT994">
      <f>(AO994*(1-AQ994))+(AO994*AS994)</f>
    </nc>
    <odxf>
      <numFmt numFmtId="0" formatCode="General"/>
    </odxf>
    <ndxf>
      <numFmt numFmtId="167" formatCode="&quot;$&quot;#,##0.00"/>
    </ndxf>
  </rcc>
  <rcc rId="15189" sId="1" odxf="1" dxf="1">
    <oc r="AT995" t="inlineStr">
      <is>
        <t/>
      </is>
    </oc>
    <nc r="AT995">
      <f>(AO995*(1-AQ995))+(AO995*AS995)</f>
    </nc>
    <odxf>
      <numFmt numFmtId="0" formatCode="General"/>
    </odxf>
    <ndxf>
      <numFmt numFmtId="167" formatCode="&quot;$&quot;#,##0.00"/>
    </ndxf>
  </rcc>
  <rcc rId="15190" sId="1" odxf="1" dxf="1">
    <oc r="AT996" t="inlineStr">
      <is>
        <t/>
      </is>
    </oc>
    <nc r="AT996">
      <f>(AO996*(1-AQ996))+(AO996*AS996)</f>
    </nc>
    <odxf>
      <numFmt numFmtId="0" formatCode="General"/>
    </odxf>
    <ndxf>
      <numFmt numFmtId="167" formatCode="&quot;$&quot;#,##0.00"/>
    </ndxf>
  </rcc>
  <rcc rId="15191" sId="1" odxf="1" dxf="1">
    <oc r="AT997" t="inlineStr">
      <is>
        <t/>
      </is>
    </oc>
    <nc r="AT997">
      <f>(AO997*(1-AQ997))+(AO997*AS997)</f>
    </nc>
    <odxf>
      <numFmt numFmtId="0" formatCode="General"/>
    </odxf>
    <ndxf>
      <numFmt numFmtId="167" formatCode="&quot;$&quot;#,##0.00"/>
    </ndxf>
  </rcc>
  <rcc rId="15192" sId="1" odxf="1" dxf="1">
    <oc r="AT998" t="inlineStr">
      <is>
        <t>1230220.8</t>
      </is>
    </oc>
    <nc r="AT998">
      <f>(AO998*(1-AQ998))+(AO998*AS998)</f>
    </nc>
    <odxf>
      <numFmt numFmtId="0" formatCode="General"/>
    </odxf>
    <ndxf>
      <numFmt numFmtId="167" formatCode="&quot;$&quot;#,##0.00"/>
    </ndxf>
  </rcc>
  <rcc rId="15193" sId="1" odxf="1" dxf="1">
    <oc r="AT999" t="inlineStr">
      <is>
        <t/>
      </is>
    </oc>
    <nc r="AT999">
      <f>(AO999*(1-AQ999))+(AO999*AS999)</f>
    </nc>
    <odxf>
      <numFmt numFmtId="0" formatCode="General"/>
    </odxf>
    <ndxf>
      <numFmt numFmtId="167" formatCode="&quot;$&quot;#,##0.00"/>
    </ndxf>
  </rcc>
  <rcc rId="15194" sId="1" odxf="1" dxf="1">
    <oc r="AT1000" t="inlineStr">
      <is>
        <t/>
      </is>
    </oc>
    <nc r="AT1000">
      <f>(AO1000*(1-AQ1000))+(AO1000*AS1000)</f>
    </nc>
    <odxf>
      <numFmt numFmtId="0" formatCode="General"/>
    </odxf>
    <ndxf>
      <numFmt numFmtId="167" formatCode="&quot;$&quot;#,##0.00"/>
    </ndxf>
  </rcc>
  <rcc rId="15195" sId="1" odxf="1" dxf="1">
    <oc r="AT1001" t="inlineStr">
      <is>
        <t/>
      </is>
    </oc>
    <nc r="AT1001">
      <f>(AO1001*(1-AQ1001))+(AO1001*AS1001)</f>
    </nc>
    <odxf>
      <numFmt numFmtId="0" formatCode="General"/>
    </odxf>
    <ndxf>
      <numFmt numFmtId="167" formatCode="&quot;$&quot;#,##0.00"/>
    </ndxf>
  </rcc>
  <rcc rId="15196" sId="1" odxf="1" dxf="1">
    <oc r="AT1002" t="inlineStr">
      <is>
        <t/>
      </is>
    </oc>
    <nc r="AT1002">
      <f>(AO1002*(1-AQ1002))+(AO1002*AS1002)</f>
    </nc>
    <odxf>
      <numFmt numFmtId="0" formatCode="General"/>
    </odxf>
    <ndxf>
      <numFmt numFmtId="167" formatCode="&quot;$&quot;#,##0.00"/>
    </ndxf>
  </rcc>
  <rcc rId="15197" sId="1" odxf="1" dxf="1">
    <oc r="AT1003" t="inlineStr">
      <is>
        <t/>
      </is>
    </oc>
    <nc r="AT1003">
      <f>(AO1003*(1-AQ1003))+(AO1003*AS1003)</f>
    </nc>
    <odxf>
      <numFmt numFmtId="0" formatCode="General"/>
    </odxf>
    <ndxf>
      <numFmt numFmtId="167" formatCode="&quot;$&quot;#,##0.00"/>
    </ndxf>
  </rcc>
  <rcc rId="15198" sId="1" odxf="1" dxf="1">
    <oc r="AT1004" t="inlineStr">
      <is>
        <t/>
      </is>
    </oc>
    <nc r="AT1004">
      <f>(AO1004*(1-AQ1004))+(AO1004*AS1004)</f>
    </nc>
    <odxf>
      <numFmt numFmtId="0" formatCode="General"/>
    </odxf>
    <ndxf>
      <numFmt numFmtId="167" formatCode="&quot;$&quot;#,##0.00"/>
    </ndxf>
  </rcc>
  <rcc rId="15199" sId="1" odxf="1" dxf="1">
    <oc r="AT1005" t="inlineStr">
      <is>
        <t/>
      </is>
    </oc>
    <nc r="AT1005">
      <f>(AO1005*(1-AQ1005))+(AO1005*AS1005)</f>
    </nc>
    <odxf>
      <numFmt numFmtId="0" formatCode="General"/>
    </odxf>
    <ndxf>
      <numFmt numFmtId="167" formatCode="&quot;$&quot;#,##0.00"/>
    </ndxf>
  </rcc>
  <rcc rId="15200" sId="1" odxf="1" dxf="1">
    <oc r="AT1006" t="inlineStr">
      <is>
        <t/>
      </is>
    </oc>
    <nc r="AT1006">
      <f>(AO1006*(1-AQ1006))+(AO1006*AS1006)</f>
    </nc>
    <odxf>
      <numFmt numFmtId="0" formatCode="General"/>
    </odxf>
    <ndxf>
      <numFmt numFmtId="167" formatCode="&quot;$&quot;#,##0.00"/>
    </ndxf>
  </rcc>
  <rcc rId="15201" sId="1" odxf="1" dxf="1">
    <oc r="AT1007" t="inlineStr">
      <is>
        <t/>
      </is>
    </oc>
    <nc r="AT1007">
      <f>(AO1007*(1-AQ1007))+(AO1007*AS1007)</f>
    </nc>
    <odxf>
      <numFmt numFmtId="0" formatCode="General"/>
    </odxf>
    <ndxf>
      <numFmt numFmtId="167" formatCode="&quot;$&quot;#,##0.00"/>
    </ndxf>
  </rcc>
  <rcc rId="15202" sId="1" odxf="1" dxf="1">
    <oc r="AT1008" t="inlineStr">
      <is>
        <t/>
      </is>
    </oc>
    <nc r="AT1008">
      <f>(AO1008*(1-AQ1008))+(AO1008*AS1008)</f>
    </nc>
    <odxf>
      <numFmt numFmtId="0" formatCode="General"/>
    </odxf>
    <ndxf>
      <numFmt numFmtId="167" formatCode="&quot;$&quot;#,##0.00"/>
    </ndxf>
  </rcc>
  <rcc rId="15203" sId="1" odxf="1" dxf="1">
    <oc r="AT1009" t="inlineStr">
      <is>
        <t/>
      </is>
    </oc>
    <nc r="AT1009">
      <f>(AO1009*(1-AQ1009))+(AO1009*AS1009)</f>
    </nc>
    <odxf>
      <numFmt numFmtId="0" formatCode="General"/>
    </odxf>
    <ndxf>
      <numFmt numFmtId="167" formatCode="&quot;$&quot;#,##0.00"/>
    </ndxf>
  </rcc>
  <rcc rId="15204" sId="1" odxf="1" dxf="1">
    <oc r="AT1010" t="inlineStr">
      <is>
        <t/>
      </is>
    </oc>
    <nc r="AT1010">
      <f>(AO1010*(1-AQ1010))+(AO1010*AS1010)</f>
    </nc>
    <odxf>
      <numFmt numFmtId="0" formatCode="General"/>
    </odxf>
    <ndxf>
      <numFmt numFmtId="167" formatCode="&quot;$&quot;#,##0.00"/>
    </ndxf>
  </rcc>
  <rcc rId="15205" sId="1" odxf="1" dxf="1">
    <oc r="AT1011" t="inlineStr">
      <is>
        <t/>
      </is>
    </oc>
    <nc r="AT1011">
      <f>(AO1011*(1-AQ1011))+(AO1011*AS1011)</f>
    </nc>
    <odxf>
      <numFmt numFmtId="0" formatCode="General"/>
    </odxf>
    <ndxf>
      <numFmt numFmtId="167" formatCode="&quot;$&quot;#,##0.00"/>
    </ndxf>
  </rcc>
  <rcc rId="15206" sId="1" odxf="1" dxf="1">
    <oc r="AT1012" t="inlineStr">
      <is>
        <t/>
      </is>
    </oc>
    <nc r="AT1012">
      <f>(AO1012*(1-AQ1012))+(AO1012*AS1012)</f>
    </nc>
    <odxf>
      <numFmt numFmtId="0" formatCode="General"/>
    </odxf>
    <ndxf>
      <numFmt numFmtId="167" formatCode="&quot;$&quot;#,##0.00"/>
    </ndxf>
  </rcc>
  <rcc rId="15207" sId="1" odxf="1" dxf="1">
    <oc r="AT1013" t="inlineStr">
      <is>
        <t/>
      </is>
    </oc>
    <nc r="AT1013">
      <f>(AO1013*(1-AQ1013))+(AO1013*AS1013)</f>
    </nc>
    <odxf>
      <numFmt numFmtId="0" formatCode="General"/>
    </odxf>
    <ndxf>
      <numFmt numFmtId="167" formatCode="&quot;$&quot;#,##0.00"/>
    </ndxf>
  </rcc>
  <rcc rId="15208" sId="1" odxf="1" dxf="1">
    <oc r="AT1014" t="inlineStr">
      <is>
        <t/>
      </is>
    </oc>
    <nc r="AT1014">
      <f>(AO1014*(1-AQ1014))+(AO1014*AS1014)</f>
    </nc>
    <odxf>
      <numFmt numFmtId="0" formatCode="General"/>
    </odxf>
    <ndxf>
      <numFmt numFmtId="167" formatCode="&quot;$&quot;#,##0.00"/>
    </ndxf>
  </rcc>
  <rcc rId="15209" sId="1" odxf="1" dxf="1">
    <oc r="AT1015" t="inlineStr">
      <is>
        <t/>
      </is>
    </oc>
    <nc r="AT1015">
      <f>(AO1015*(1-AQ1015))+(AO1015*AS1015)</f>
    </nc>
    <odxf>
      <numFmt numFmtId="0" formatCode="General"/>
    </odxf>
    <ndxf>
      <numFmt numFmtId="167" formatCode="&quot;$&quot;#,##0.00"/>
    </ndxf>
  </rcc>
  <rcc rId="15210" sId="1" odxf="1" dxf="1">
    <oc r="AT1016" t="inlineStr">
      <is>
        <t/>
      </is>
    </oc>
    <nc r="AT1016">
      <f>(AO1016*(1-AQ1016))+(AO1016*AS1016)</f>
    </nc>
    <odxf>
      <numFmt numFmtId="0" formatCode="General"/>
    </odxf>
    <ndxf>
      <numFmt numFmtId="167" formatCode="&quot;$&quot;#,##0.00"/>
    </ndxf>
  </rcc>
  <rcc rId="15211" sId="1" odxf="1" dxf="1">
    <oc r="AT1017" t="inlineStr">
      <is>
        <t/>
      </is>
    </oc>
    <nc r="AT1017">
      <f>(AO1017*(1-AQ1017))+(AO1017*AS1017)</f>
    </nc>
    <odxf>
      <numFmt numFmtId="0" formatCode="General"/>
    </odxf>
    <ndxf>
      <numFmt numFmtId="167" formatCode="&quot;$&quot;#,##0.00"/>
    </ndxf>
  </rcc>
  <rcc rId="15212" sId="1" odxf="1" dxf="1">
    <oc r="AT1018" t="inlineStr">
      <is>
        <t/>
      </is>
    </oc>
    <nc r="AT1018">
      <f>(AO1018*(1-AQ1018))+(AO1018*AS1018)</f>
    </nc>
    <odxf>
      <numFmt numFmtId="0" formatCode="General"/>
    </odxf>
    <ndxf>
      <numFmt numFmtId="167" formatCode="&quot;$&quot;#,##0.00"/>
    </ndxf>
  </rcc>
  <rcc rId="15213" sId="1" odxf="1" dxf="1">
    <oc r="AT1019" t="inlineStr">
      <is>
        <t/>
      </is>
    </oc>
    <nc r="AT1019">
      <f>(AO1019*(1-AQ1019))+(AO1019*AS1019)</f>
    </nc>
    <odxf>
      <numFmt numFmtId="0" formatCode="General"/>
    </odxf>
    <ndxf>
      <numFmt numFmtId="167" formatCode="&quot;$&quot;#,##0.00"/>
    </ndxf>
  </rcc>
  <rcc rId="15214" sId="1" odxf="1" dxf="1">
    <oc r="AT1020" t="inlineStr">
      <is>
        <t/>
      </is>
    </oc>
    <nc r="AT1020">
      <f>(AO1020*(1-AQ1020))+(AO1020*AS1020)</f>
    </nc>
    <odxf>
      <numFmt numFmtId="0" formatCode="General"/>
    </odxf>
    <ndxf>
      <numFmt numFmtId="167" formatCode="&quot;$&quot;#,##0.00"/>
    </ndxf>
  </rcc>
  <rcc rId="15215" sId="1" odxf="1" dxf="1">
    <oc r="AT1021" t="inlineStr">
      <is>
        <t/>
      </is>
    </oc>
    <nc r="AT1021">
      <f>(AO1021*(1-AQ1021))+(AO1021*AS1021)</f>
    </nc>
    <odxf>
      <numFmt numFmtId="0" formatCode="General"/>
    </odxf>
    <ndxf>
      <numFmt numFmtId="167" formatCode="&quot;$&quot;#,##0.00"/>
    </ndxf>
  </rcc>
  <rcc rId="15216" sId="1" odxf="1" dxf="1">
    <oc r="AT1022" t="inlineStr">
      <is>
        <t/>
      </is>
    </oc>
    <nc r="AT1022">
      <f>(AO1022*(1-AQ1022))+(AO1022*AS1022)</f>
    </nc>
    <odxf>
      <numFmt numFmtId="0" formatCode="General"/>
    </odxf>
    <ndxf>
      <numFmt numFmtId="167" formatCode="&quot;$&quot;#,##0.00"/>
    </ndxf>
  </rcc>
  <rcc rId="15217" sId="1" odxf="1" dxf="1">
    <oc r="AT1023" t="inlineStr">
      <is>
        <t/>
      </is>
    </oc>
    <nc r="AT1023">
      <f>(AO1023*(1-AQ1023))+(AO1023*AS1023)</f>
    </nc>
    <odxf>
      <numFmt numFmtId="0" formatCode="General"/>
    </odxf>
    <ndxf>
      <numFmt numFmtId="167" formatCode="&quot;$&quot;#,##0.00"/>
    </ndxf>
  </rcc>
  <rcc rId="15218" sId="1" odxf="1" dxf="1">
    <oc r="AT1024" t="inlineStr">
      <is>
        <t/>
      </is>
    </oc>
    <nc r="AT1024">
      <f>(AO1024*(1-AQ1024))+(AO1024*AS1024)</f>
    </nc>
    <odxf>
      <numFmt numFmtId="0" formatCode="General"/>
    </odxf>
    <ndxf>
      <numFmt numFmtId="167" formatCode="&quot;$&quot;#,##0.00"/>
    </ndxf>
  </rcc>
  <rcc rId="15219" sId="1" odxf="1" dxf="1">
    <oc r="AT1026" t="inlineStr">
      <is>
        <t/>
      </is>
    </oc>
    <nc r="AT1026">
      <f>(AO1026*(1-AQ1026))+(AO1026*AS1026)</f>
    </nc>
    <odxf>
      <numFmt numFmtId="0" formatCode="General"/>
    </odxf>
    <ndxf>
      <numFmt numFmtId="167" formatCode="&quot;$&quot;#,##0.00"/>
    </ndxf>
  </rcc>
  <rcc rId="15220" sId="1" odxf="1" dxf="1">
    <oc r="AT1027" t="inlineStr">
      <is>
        <t/>
      </is>
    </oc>
    <nc r="AT1027">
      <f>(AO1027*(1-AQ1027))+(AO1027*AS1027)</f>
    </nc>
    <odxf>
      <numFmt numFmtId="0" formatCode="General"/>
    </odxf>
    <ndxf>
      <numFmt numFmtId="167" formatCode="&quot;$&quot;#,##0.00"/>
    </ndxf>
  </rcc>
  <rcc rId="15221" sId="1" odxf="1" dxf="1">
    <oc r="AT1028" t="inlineStr">
      <is>
        <t/>
      </is>
    </oc>
    <nc r="AT1028">
      <f>(AO1028*(1-AQ1028))+(AO1028*AS1028)</f>
    </nc>
    <odxf>
      <numFmt numFmtId="0" formatCode="General"/>
    </odxf>
    <ndxf>
      <numFmt numFmtId="167" formatCode="&quot;$&quot;#,##0.00"/>
    </ndxf>
  </rcc>
  <rcc rId="15222" sId="1" odxf="1" dxf="1">
    <oc r="AT1029" t="inlineStr">
      <is>
        <t/>
      </is>
    </oc>
    <nc r="AT1029">
      <f>(AO1029*(1-AQ1029))+(AO1029*AS1029)</f>
    </nc>
    <odxf>
      <numFmt numFmtId="0" formatCode="General"/>
    </odxf>
    <ndxf>
      <numFmt numFmtId="167" formatCode="&quot;$&quot;#,##0.00"/>
    </ndxf>
  </rcc>
  <rcc rId="15223" sId="1" odxf="1" dxf="1">
    <oc r="AT1030" t="inlineStr">
      <is>
        <t/>
      </is>
    </oc>
    <nc r="AT1030">
      <f>(AO1030*(1-AQ1030))+(AO1030*AS1030)</f>
    </nc>
    <odxf>
      <numFmt numFmtId="0" formatCode="General"/>
    </odxf>
    <ndxf>
      <numFmt numFmtId="167" formatCode="&quot;$&quot;#,##0.00"/>
    </ndxf>
  </rcc>
  <rcc rId="15224" sId="1" odxf="1" dxf="1">
    <oc r="AT1031" t="inlineStr">
      <is>
        <t/>
      </is>
    </oc>
    <nc r="AT1031">
      <f>(AO1031*(1-AQ1031))+(AO1031*AS1031)</f>
    </nc>
    <odxf>
      <numFmt numFmtId="0" formatCode="General"/>
    </odxf>
    <ndxf>
      <numFmt numFmtId="167" formatCode="&quot;$&quot;#,##0.00"/>
    </ndxf>
  </rcc>
  <rcc rId="15225" sId="1" odxf="1" dxf="1">
    <oc r="AT1032" t="inlineStr">
      <is>
        <t/>
      </is>
    </oc>
    <nc r="AT1032">
      <f>(AO1032*(1-AQ1032))+(AO1032*AS1032)</f>
    </nc>
    <odxf>
      <numFmt numFmtId="0" formatCode="General"/>
    </odxf>
    <ndxf>
      <numFmt numFmtId="167" formatCode="&quot;$&quot;#,##0.00"/>
    </ndxf>
  </rcc>
  <rcc rId="15226" sId="1" odxf="1" dxf="1">
    <oc r="AT1033" t="inlineStr">
      <is>
        <t/>
      </is>
    </oc>
    <nc r="AT1033">
      <f>(AO1033*(1-AQ1033))+(AO1033*AS1033)</f>
    </nc>
    <odxf>
      <numFmt numFmtId="0" formatCode="General"/>
    </odxf>
    <ndxf>
      <numFmt numFmtId="167" formatCode="&quot;$&quot;#,##0.00"/>
    </ndxf>
  </rcc>
  <rcc rId="15227" sId="1" odxf="1" dxf="1">
    <oc r="AT1034" t="inlineStr">
      <is>
        <t/>
      </is>
    </oc>
    <nc r="AT1034">
      <f>(AO1034*(1-AQ1034))+(AO1034*AS1034)</f>
    </nc>
    <odxf>
      <numFmt numFmtId="0" formatCode="General"/>
    </odxf>
    <ndxf>
      <numFmt numFmtId="167" formatCode="&quot;$&quot;#,##0.00"/>
    </ndxf>
  </rcc>
  <rcc rId="15228" sId="1" odxf="1" dxf="1">
    <oc r="AT1035" t="inlineStr">
      <is>
        <t/>
      </is>
    </oc>
    <nc r="AT1035">
      <f>(AO1035*(1-AQ1035))+(AO1035*AS1035)</f>
    </nc>
    <odxf>
      <numFmt numFmtId="0" formatCode="General"/>
    </odxf>
    <ndxf>
      <numFmt numFmtId="167" formatCode="&quot;$&quot;#,##0.00"/>
    </ndxf>
  </rcc>
  <rcc rId="15229" sId="1" odxf="1" dxf="1">
    <oc r="AT1036" t="inlineStr">
      <is>
        <t/>
      </is>
    </oc>
    <nc r="AT1036">
      <f>(AO1036*(1-AQ1036))+(AO1036*AS1036)</f>
    </nc>
    <odxf>
      <numFmt numFmtId="0" formatCode="General"/>
    </odxf>
    <ndxf>
      <numFmt numFmtId="167" formatCode="&quot;$&quot;#,##0.00"/>
    </ndxf>
  </rcc>
  <rcc rId="15230" sId="1" odxf="1" dxf="1">
    <oc r="AT1037" t="inlineStr">
      <is>
        <t/>
      </is>
    </oc>
    <nc r="AT1037">
      <f>(AO1037*(1-AQ1037))+(AO1037*AS1037)</f>
    </nc>
    <odxf>
      <numFmt numFmtId="0" formatCode="General"/>
    </odxf>
    <ndxf>
      <numFmt numFmtId="167" formatCode="&quot;$&quot;#,##0.00"/>
    </ndxf>
  </rcc>
  <rcc rId="15231" sId="1" odxf="1" dxf="1">
    <oc r="AT1039" t="inlineStr">
      <is>
        <t/>
      </is>
    </oc>
    <nc r="AT1039">
      <f>(AO1039*(1-AQ1039))+(AO1039*AS1039)</f>
    </nc>
    <odxf>
      <numFmt numFmtId="0" formatCode="General"/>
    </odxf>
    <ndxf>
      <numFmt numFmtId="167" formatCode="&quot;$&quot;#,##0.00"/>
    </ndxf>
  </rcc>
  <rcc rId="15232" sId="1" odxf="1" dxf="1">
    <oc r="AT1040" t="inlineStr">
      <is>
        <t/>
      </is>
    </oc>
    <nc r="AT1040">
      <f>(AO1040*(1-AQ1040))+(AO1040*AS1040)</f>
    </nc>
    <odxf>
      <numFmt numFmtId="0" formatCode="General"/>
    </odxf>
    <ndxf>
      <numFmt numFmtId="167" formatCode="&quot;$&quot;#,##0.00"/>
    </ndxf>
  </rcc>
  <rcc rId="15233" sId="1" odxf="1" dxf="1">
    <oc r="AT1041" t="inlineStr">
      <is>
        <t/>
      </is>
    </oc>
    <nc r="AT1041">
      <f>(AO1041*(1-AQ1041))+(AO1041*AS1041)</f>
    </nc>
    <odxf>
      <numFmt numFmtId="0" formatCode="General"/>
    </odxf>
    <ndxf>
      <numFmt numFmtId="167" formatCode="&quot;$&quot;#,##0.00"/>
    </ndxf>
  </rcc>
  <rcc rId="15234" sId="1" odxf="1" dxf="1">
    <oc r="AT1042" t="inlineStr">
      <is>
        <t/>
      </is>
    </oc>
    <nc r="AT1042">
      <f>(AO1042*(1-AQ1042))+(AO1042*AS1042)</f>
    </nc>
    <odxf>
      <numFmt numFmtId="0" formatCode="General"/>
    </odxf>
    <ndxf>
      <numFmt numFmtId="167" formatCode="&quot;$&quot;#,##0.00"/>
    </ndxf>
  </rcc>
  <rcc rId="15235" sId="1" odxf="1" dxf="1">
    <oc r="AT1043" t="inlineStr">
      <is>
        <t/>
      </is>
    </oc>
    <nc r="AT1043">
      <f>(AO1043*(1-AQ1043))+(AO1043*AS1043)</f>
    </nc>
    <odxf>
      <numFmt numFmtId="0" formatCode="General"/>
    </odxf>
    <ndxf>
      <numFmt numFmtId="167" formatCode="&quot;$&quot;#,##0.00"/>
    </ndxf>
  </rcc>
  <rcc rId="15236" sId="1" odxf="1" dxf="1">
    <oc r="AT1044" t="inlineStr">
      <is>
        <t/>
      </is>
    </oc>
    <nc r="AT1044">
      <f>(AO1044*(1-AQ1044))+(AO1044*AS1044)</f>
    </nc>
    <odxf>
      <numFmt numFmtId="0" formatCode="General"/>
    </odxf>
    <ndxf>
      <numFmt numFmtId="167" formatCode="&quot;$&quot;#,##0.00"/>
    </ndxf>
  </rcc>
  <rcc rId="15237" sId="1" odxf="1" dxf="1">
    <oc r="AT1045" t="inlineStr">
      <is>
        <t/>
      </is>
    </oc>
    <nc r="AT1045">
      <f>(AO1045*(1-AQ1045))+(AO1045*AS1045)</f>
    </nc>
    <odxf>
      <numFmt numFmtId="0" formatCode="General"/>
    </odxf>
    <ndxf>
      <numFmt numFmtId="167" formatCode="&quot;$&quot;#,##0.00"/>
    </ndxf>
  </rcc>
  <rcc rId="15238" sId="1" odxf="1" dxf="1">
    <oc r="AT1046" t="inlineStr">
      <is>
        <t/>
      </is>
    </oc>
    <nc r="AT1046">
      <f>(AO1046*(1-AQ1046))+(AO1046*AS1046)</f>
    </nc>
    <odxf>
      <numFmt numFmtId="0" formatCode="General"/>
    </odxf>
    <ndxf>
      <numFmt numFmtId="167" formatCode="&quot;$&quot;#,##0.00"/>
    </ndxf>
  </rcc>
  <rcc rId="15239" sId="1" odxf="1" dxf="1">
    <oc r="AT1047" t="inlineStr">
      <is>
        <t/>
      </is>
    </oc>
    <nc r="AT1047">
      <f>(AO1047*(1-AQ1047))+(AO1047*AS1047)</f>
    </nc>
    <odxf>
      <numFmt numFmtId="0" formatCode="General"/>
    </odxf>
    <ndxf>
      <numFmt numFmtId="167" formatCode="&quot;$&quot;#,##0.00"/>
    </ndxf>
  </rcc>
  <rcc rId="15240" sId="1" odxf="1" dxf="1">
    <oc r="AT1048" t="inlineStr">
      <is>
        <t/>
      </is>
    </oc>
    <nc r="AT1048">
      <f>(AO1048*(1-AQ1048))+(AO1048*AS1048)</f>
    </nc>
    <odxf>
      <numFmt numFmtId="0" formatCode="General"/>
    </odxf>
    <ndxf>
      <numFmt numFmtId="167" formatCode="&quot;$&quot;#,##0.00"/>
    </ndxf>
  </rcc>
  <rcc rId="15241" sId="1" odxf="1" dxf="1">
    <oc r="AT1049" t="inlineStr">
      <is>
        <t/>
      </is>
    </oc>
    <nc r="AT1049">
      <f>(AO1049*(1-AQ1049))+(AO1049*AS1049)</f>
    </nc>
    <odxf>
      <numFmt numFmtId="0" formatCode="General"/>
    </odxf>
    <ndxf>
      <numFmt numFmtId="167" formatCode="&quot;$&quot;#,##0.00"/>
    </ndxf>
  </rcc>
  <rcc rId="15242" sId="1" odxf="1" dxf="1">
    <oc r="AT1050" t="inlineStr">
      <is>
        <t/>
      </is>
    </oc>
    <nc r="AT1050">
      <f>(AO1050*(1-AQ1050))+(AO1050*AS1050)</f>
    </nc>
    <odxf>
      <numFmt numFmtId="0" formatCode="General"/>
    </odxf>
    <ndxf>
      <numFmt numFmtId="167" formatCode="&quot;$&quot;#,##0.00"/>
    </ndxf>
  </rcc>
  <rcc rId="15243" sId="1" odxf="1" dxf="1">
    <oc r="AT1051" t="inlineStr">
      <is>
        <t/>
      </is>
    </oc>
    <nc r="AT1051">
      <f>(AO1051*(1-AQ1051))+(AO1051*AS1051)</f>
    </nc>
    <odxf>
      <numFmt numFmtId="0" formatCode="General"/>
    </odxf>
    <ndxf>
      <numFmt numFmtId="167" formatCode="&quot;$&quot;#,##0.00"/>
    </ndxf>
  </rcc>
  <rcc rId="15244" sId="1" odxf="1" dxf="1">
    <oc r="AT1052" t="inlineStr">
      <is>
        <t/>
      </is>
    </oc>
    <nc r="AT1052">
      <f>(AO1052*(1-AQ1052))+(AO1052*AS1052)</f>
    </nc>
    <odxf>
      <numFmt numFmtId="0" formatCode="General"/>
    </odxf>
    <ndxf>
      <numFmt numFmtId="167" formatCode="&quot;$&quot;#,##0.00"/>
    </ndxf>
  </rcc>
  <rcc rId="15245" sId="1" odxf="1" dxf="1">
    <oc r="AT1053" t="inlineStr">
      <is>
        <t/>
      </is>
    </oc>
    <nc r="AT1053">
      <f>(AO1053*(1-AQ1053))+(AO1053*AS1053)</f>
    </nc>
    <odxf>
      <numFmt numFmtId="0" formatCode="General"/>
    </odxf>
    <ndxf>
      <numFmt numFmtId="167" formatCode="&quot;$&quot;#,##0.00"/>
    </ndxf>
  </rcc>
  <rcc rId="15246" sId="1" odxf="1" dxf="1">
    <oc r="AT1054" t="inlineStr">
      <is>
        <t/>
      </is>
    </oc>
    <nc r="AT1054">
      <f>(AO1054*(1-AQ1054))+(AO1054*AS1054)</f>
    </nc>
    <odxf>
      <numFmt numFmtId="0" formatCode="General"/>
    </odxf>
    <ndxf>
      <numFmt numFmtId="167" formatCode="&quot;$&quot;#,##0.00"/>
    </ndxf>
  </rcc>
  <rcc rId="15247" sId="1" odxf="1" dxf="1">
    <oc r="AT1055" t="inlineStr">
      <is>
        <t/>
      </is>
    </oc>
    <nc r="AT1055">
      <f>(AO1055*(1-AQ1055))+(AO1055*AS1055)</f>
    </nc>
    <odxf>
      <numFmt numFmtId="0" formatCode="General"/>
    </odxf>
    <ndxf>
      <numFmt numFmtId="167" formatCode="&quot;$&quot;#,##0.00"/>
    </ndxf>
  </rcc>
  <rcc rId="15248" sId="1" odxf="1" dxf="1">
    <oc r="AT1056" t="inlineStr">
      <is>
        <t/>
      </is>
    </oc>
    <nc r="AT1056">
      <f>(AO1056*(1-AQ1056))+(AO1056*AS1056)</f>
    </nc>
    <odxf>
      <numFmt numFmtId="0" formatCode="General"/>
    </odxf>
    <ndxf>
      <numFmt numFmtId="167" formatCode="&quot;$&quot;#,##0.00"/>
    </ndxf>
  </rcc>
  <rcc rId="15249" sId="1" odxf="1" dxf="1">
    <oc r="AT1057" t="inlineStr">
      <is>
        <t/>
      </is>
    </oc>
    <nc r="AT1057">
      <f>(AO1057*(1-AQ1057))+(AO1057*AS1057)</f>
    </nc>
    <odxf>
      <numFmt numFmtId="0" formatCode="General"/>
    </odxf>
    <ndxf>
      <numFmt numFmtId="167" formatCode="&quot;$&quot;#,##0.00"/>
    </ndxf>
  </rcc>
  <rcc rId="15250" sId="1" odxf="1" dxf="1">
    <oc r="AT1058" t="inlineStr">
      <is>
        <t/>
      </is>
    </oc>
    <nc r="AT1058">
      <f>(AO1058*(1-AQ1058))+(AO1058*AS1058)</f>
    </nc>
    <odxf>
      <numFmt numFmtId="0" formatCode="General"/>
    </odxf>
    <ndxf>
      <numFmt numFmtId="167" formatCode="&quot;$&quot;#,##0.00"/>
    </ndxf>
  </rcc>
  <rcc rId="15251" sId="1" odxf="1" dxf="1">
    <oc r="AT1059" t="inlineStr">
      <is>
        <t/>
      </is>
    </oc>
    <nc r="AT1059">
      <f>(AO1059*(1-AQ1059))+(AO1059*AS1059)</f>
    </nc>
    <odxf>
      <numFmt numFmtId="0" formatCode="General"/>
    </odxf>
    <ndxf>
      <numFmt numFmtId="167" formatCode="&quot;$&quot;#,##0.00"/>
    </ndxf>
  </rcc>
  <rcc rId="15252" sId="1" odxf="1" dxf="1">
    <oc r="AT1060" t="inlineStr">
      <is>
        <t/>
      </is>
    </oc>
    <nc r="AT1060">
      <f>(AO1060*(1-AQ1060))+(AO1060*AS1060)</f>
    </nc>
    <odxf>
      <numFmt numFmtId="0" formatCode="General"/>
    </odxf>
    <ndxf>
      <numFmt numFmtId="167" formatCode="&quot;$&quot;#,##0.00"/>
    </ndxf>
  </rcc>
  <rcc rId="15253" sId="1" odxf="1" dxf="1">
    <oc r="AT1061" t="inlineStr">
      <is>
        <t/>
      </is>
    </oc>
    <nc r="AT1061">
      <f>(AO1061*(1-AQ1061))+(AO1061*AS1061)</f>
    </nc>
    <odxf>
      <numFmt numFmtId="0" formatCode="General"/>
    </odxf>
    <ndxf>
      <numFmt numFmtId="167" formatCode="&quot;$&quot;#,##0.00"/>
    </ndxf>
  </rcc>
  <rcc rId="15254" sId="1" odxf="1" dxf="1">
    <oc r="AT1062" t="inlineStr">
      <is>
        <t/>
      </is>
    </oc>
    <nc r="AT1062">
      <f>(AO1062*(1-AQ1062))+(AO1062*AS1062)</f>
    </nc>
    <odxf>
      <numFmt numFmtId="0" formatCode="General"/>
    </odxf>
    <ndxf>
      <numFmt numFmtId="167" formatCode="&quot;$&quot;#,##0.00"/>
    </ndxf>
  </rcc>
  <rcc rId="15255" sId="1" odxf="1" dxf="1">
    <oc r="AT1063" t="inlineStr">
      <is>
        <t/>
      </is>
    </oc>
    <nc r="AT1063">
      <f>(AO1063*(1-AQ1063))+(AO1063*AS1063)</f>
    </nc>
    <odxf>
      <numFmt numFmtId="0" formatCode="General"/>
    </odxf>
    <ndxf>
      <numFmt numFmtId="167" formatCode="&quot;$&quot;#,##0.00"/>
    </ndxf>
  </rcc>
  <rcc rId="15256" sId="1" odxf="1" dxf="1">
    <oc r="AT1064" t="inlineStr">
      <is>
        <t/>
      </is>
    </oc>
    <nc r="AT1064">
      <f>(AO1064*(1-AQ1064))+(AO1064*AS1064)</f>
    </nc>
    <odxf>
      <numFmt numFmtId="0" formatCode="General"/>
    </odxf>
    <ndxf>
      <numFmt numFmtId="167" formatCode="&quot;$&quot;#,##0.00"/>
    </ndxf>
  </rcc>
  <rcc rId="15257" sId="1" odxf="1" dxf="1">
    <oc r="AT1065" t="inlineStr">
      <is>
        <t/>
      </is>
    </oc>
    <nc r="AT1065">
      <f>(AO1065*(1-AQ1065))+(AO1065*AS1065)</f>
    </nc>
    <odxf>
      <numFmt numFmtId="0" formatCode="General"/>
    </odxf>
    <ndxf>
      <numFmt numFmtId="167" formatCode="&quot;$&quot;#,##0.00"/>
    </ndxf>
  </rcc>
  <rcc rId="15258" sId="1" odxf="1" dxf="1">
    <oc r="AT1066" t="inlineStr">
      <is>
        <t/>
      </is>
    </oc>
    <nc r="AT1066">
      <f>(AO1066*(1-AQ1066))+(AO1066*AS1066)</f>
    </nc>
    <odxf>
      <numFmt numFmtId="0" formatCode="General"/>
    </odxf>
    <ndxf>
      <numFmt numFmtId="167" formatCode="&quot;$&quot;#,##0.00"/>
    </ndxf>
  </rcc>
  <rcc rId="15259" sId="1" odxf="1" dxf="1">
    <oc r="AT1067" t="inlineStr">
      <is>
        <t/>
      </is>
    </oc>
    <nc r="AT1067">
      <f>(AO1067*(1-AQ1067))+(AO1067*AS1067)</f>
    </nc>
    <odxf>
      <numFmt numFmtId="0" formatCode="General"/>
    </odxf>
    <ndxf>
      <numFmt numFmtId="167" formatCode="&quot;$&quot;#,##0.00"/>
    </ndxf>
  </rcc>
  <rcc rId="15260" sId="1" odxf="1" dxf="1">
    <oc r="AT1068" t="inlineStr">
      <is>
        <t/>
      </is>
    </oc>
    <nc r="AT1068">
      <f>(AO1068*(1-AQ1068))+(AO1068*AS1068)</f>
    </nc>
    <odxf>
      <numFmt numFmtId="0" formatCode="General"/>
    </odxf>
    <ndxf>
      <numFmt numFmtId="167" formatCode="&quot;$&quot;#,##0.00"/>
    </ndxf>
  </rcc>
  <rcc rId="15261" sId="1" odxf="1" dxf="1">
    <oc r="AT1069" t="inlineStr">
      <is>
        <t/>
      </is>
    </oc>
    <nc r="AT1069">
      <f>(AO1069*(1-AQ1069))+(AO1069*AS1069)</f>
    </nc>
    <odxf>
      <numFmt numFmtId="0" formatCode="General"/>
    </odxf>
    <ndxf>
      <numFmt numFmtId="167" formatCode="&quot;$&quot;#,##0.00"/>
    </ndxf>
  </rcc>
  <rcc rId="15262" sId="1" odxf="1" dxf="1">
    <oc r="AT1070" t="inlineStr">
      <is>
        <t/>
      </is>
    </oc>
    <nc r="AT1070">
      <f>(AO1070*(1-AQ1070))+(AO1070*AS1070)</f>
    </nc>
    <odxf>
      <numFmt numFmtId="0" formatCode="General"/>
    </odxf>
    <ndxf>
      <numFmt numFmtId="167" formatCode="&quot;$&quot;#,##0.00"/>
    </ndxf>
  </rcc>
  <rcc rId="15263" sId="1" odxf="1" dxf="1">
    <oc r="AT1071" t="inlineStr">
      <is>
        <t/>
      </is>
    </oc>
    <nc r="AT1071">
      <f>(AO1071*(1-AQ1071))+(AO1071*AS1071)</f>
    </nc>
    <odxf>
      <numFmt numFmtId="0" formatCode="General"/>
    </odxf>
    <ndxf>
      <numFmt numFmtId="167" formatCode="&quot;$&quot;#,##0.00"/>
    </ndxf>
  </rcc>
  <rcc rId="15264" sId="1" odxf="1" dxf="1">
    <oc r="AT1072" t="inlineStr">
      <is>
        <t/>
      </is>
    </oc>
    <nc r="AT1072">
      <f>(AO1072*(1-AQ1072))+(AO1072*AS1072)</f>
    </nc>
    <odxf>
      <numFmt numFmtId="0" formatCode="General"/>
    </odxf>
    <ndxf>
      <numFmt numFmtId="167" formatCode="&quot;$&quot;#,##0.00"/>
    </ndxf>
  </rcc>
  <rcc rId="15265" sId="1" odxf="1" dxf="1">
    <oc r="AT1073" t="inlineStr">
      <is>
        <t/>
      </is>
    </oc>
    <nc r="AT1073">
      <f>(AO1073*(1-AQ1073))+(AO1073*AS1073)</f>
    </nc>
    <odxf>
      <numFmt numFmtId="0" formatCode="General"/>
    </odxf>
    <ndxf>
      <numFmt numFmtId="167" formatCode="&quot;$&quot;#,##0.00"/>
    </ndxf>
  </rcc>
  <rcc rId="15266" sId="1" odxf="1" dxf="1">
    <oc r="AT1074" t="inlineStr">
      <is>
        <t/>
      </is>
    </oc>
    <nc r="AT1074">
      <f>(AO1074*(1-AQ1074))+(AO1074*AS1074)</f>
    </nc>
    <odxf>
      <numFmt numFmtId="0" formatCode="General"/>
    </odxf>
    <ndxf>
      <numFmt numFmtId="167" formatCode="&quot;$&quot;#,##0.00"/>
    </ndxf>
  </rcc>
  <rcc rId="15267" sId="1" odxf="1" dxf="1">
    <oc r="AT1075" t="inlineStr">
      <is>
        <t/>
      </is>
    </oc>
    <nc r="AT1075">
      <f>(AO1075*(1-AQ1075))+(AO1075*AS1075)</f>
    </nc>
    <odxf>
      <numFmt numFmtId="0" formatCode="General"/>
    </odxf>
    <ndxf>
      <numFmt numFmtId="167" formatCode="&quot;$&quot;#,##0.00"/>
    </ndxf>
  </rcc>
  <rcc rId="15268" sId="1" odxf="1" dxf="1">
    <oc r="AT1076" t="inlineStr">
      <is>
        <t/>
      </is>
    </oc>
    <nc r="AT1076">
      <f>(AO1076*(1-AQ1076))+(AO1076*AS1076)</f>
    </nc>
    <odxf>
      <numFmt numFmtId="0" formatCode="General"/>
    </odxf>
    <ndxf>
      <numFmt numFmtId="167" formatCode="&quot;$&quot;#,##0.00"/>
    </ndxf>
  </rcc>
  <rcc rId="15269" sId="1" odxf="1" dxf="1">
    <oc r="AT1077" t="inlineStr">
      <is>
        <t/>
      </is>
    </oc>
    <nc r="AT1077">
      <f>(AO1077*(1-AQ1077))+(AO1077*AS1077)</f>
    </nc>
    <odxf>
      <numFmt numFmtId="0" formatCode="General"/>
    </odxf>
    <ndxf>
      <numFmt numFmtId="167" formatCode="&quot;$&quot;#,##0.00"/>
    </ndxf>
  </rcc>
  <rcc rId="15270" sId="1" odxf="1" dxf="1">
    <oc r="AT1078" t="inlineStr">
      <is>
        <t/>
      </is>
    </oc>
    <nc r="AT1078">
      <f>(AO1078*(1-AQ1078))+(AO1078*AS1078)</f>
    </nc>
    <odxf>
      <numFmt numFmtId="0" formatCode="General"/>
    </odxf>
    <ndxf>
      <numFmt numFmtId="167" formatCode="&quot;$&quot;#,##0.00"/>
    </ndxf>
  </rcc>
  <rcc rId="15271" sId="1" odxf="1" dxf="1">
    <oc r="AT1079" t="inlineStr">
      <is>
        <t/>
      </is>
    </oc>
    <nc r="AT1079">
      <f>(AO1079*(1-AQ1079))+(AO1079*AS1079)</f>
    </nc>
    <odxf>
      <numFmt numFmtId="0" formatCode="General"/>
    </odxf>
    <ndxf>
      <numFmt numFmtId="167" formatCode="&quot;$&quot;#,##0.00"/>
    </ndxf>
  </rcc>
  <rcc rId="15272" sId="1" odxf="1" dxf="1">
    <oc r="AT1080" t="inlineStr">
      <is>
        <t/>
      </is>
    </oc>
    <nc r="AT1080">
      <f>(AO1080*(1-AQ1080))+(AO1080*AS1080)</f>
    </nc>
    <odxf>
      <numFmt numFmtId="0" formatCode="General"/>
    </odxf>
    <ndxf>
      <numFmt numFmtId="167" formatCode="&quot;$&quot;#,##0.00"/>
    </ndxf>
  </rcc>
  <rcc rId="15273" sId="1" odxf="1" dxf="1">
    <oc r="AT1081" t="inlineStr">
      <is>
        <t/>
      </is>
    </oc>
    <nc r="AT1081">
      <f>(AO1081*(1-AQ1081))+(AO1081*AS1081)</f>
    </nc>
    <odxf>
      <numFmt numFmtId="0" formatCode="General"/>
    </odxf>
    <ndxf>
      <numFmt numFmtId="167" formatCode="&quot;$&quot;#,##0.00"/>
    </ndxf>
  </rcc>
  <rcc rId="15274" sId="1" odxf="1" dxf="1">
    <oc r="AT1082" t="inlineStr">
      <is>
        <t/>
      </is>
    </oc>
    <nc r="AT1082">
      <f>(AO1082*(1-AQ1082))+(AO1082*AS1082)</f>
    </nc>
    <odxf>
      <numFmt numFmtId="0" formatCode="General"/>
    </odxf>
    <ndxf>
      <numFmt numFmtId="167" formatCode="&quot;$&quot;#,##0.00"/>
    </ndxf>
  </rcc>
  <rcc rId="15275" sId="1" odxf="1" dxf="1">
    <oc r="AT1083" t="inlineStr">
      <is>
        <t/>
      </is>
    </oc>
    <nc r="AT1083">
      <f>(AO1083*(1-AQ1083))+(AO1083*AS1083)</f>
    </nc>
    <odxf>
      <numFmt numFmtId="0" formatCode="General"/>
    </odxf>
    <ndxf>
      <numFmt numFmtId="167" formatCode="&quot;$&quot;#,##0.00"/>
    </ndxf>
  </rcc>
  <rcc rId="15276" sId="1" odxf="1" dxf="1">
    <oc r="AT1084" t="inlineStr">
      <is>
        <t/>
      </is>
    </oc>
    <nc r="AT1084">
      <f>(AO1084*(1-AQ1084))+(AO1084*AS1084)</f>
    </nc>
    <odxf>
      <numFmt numFmtId="0" formatCode="General"/>
    </odxf>
    <ndxf>
      <numFmt numFmtId="167" formatCode="&quot;$&quot;#,##0.00"/>
    </ndxf>
  </rcc>
  <rcc rId="15277" sId="1" odxf="1" dxf="1">
    <oc r="AT1085" t="inlineStr">
      <is>
        <t/>
      </is>
    </oc>
    <nc r="AT1085">
      <f>(AO1085*(1-AQ1085))+(AO1085*AS1085)</f>
    </nc>
    <odxf>
      <numFmt numFmtId="0" formatCode="General"/>
    </odxf>
    <ndxf>
      <numFmt numFmtId="167" formatCode="&quot;$&quot;#,##0.00"/>
    </ndxf>
  </rcc>
  <rcc rId="15278" sId="1" odxf="1" dxf="1">
    <oc r="AT1086" t="inlineStr">
      <is>
        <t/>
      </is>
    </oc>
    <nc r="AT1086">
      <f>(AO1086*(1-AQ1086))+(AO1086*AS1086)</f>
    </nc>
    <odxf>
      <numFmt numFmtId="0" formatCode="General"/>
    </odxf>
    <ndxf>
      <numFmt numFmtId="167" formatCode="&quot;$&quot;#,##0.00"/>
    </ndxf>
  </rcc>
  <rcc rId="15279" sId="1" odxf="1" dxf="1">
    <oc r="AT1087" t="inlineStr">
      <is>
        <t/>
      </is>
    </oc>
    <nc r="AT1087">
      <f>(AO1087*(1-AQ1087))+(AO1087*AS1087)</f>
    </nc>
    <odxf>
      <numFmt numFmtId="0" formatCode="General"/>
    </odxf>
    <ndxf>
      <numFmt numFmtId="167" formatCode="&quot;$&quot;#,##0.00"/>
    </ndxf>
  </rcc>
  <rcc rId="15280" sId="1" odxf="1" dxf="1">
    <oc r="AT1088" t="inlineStr">
      <is>
        <t/>
      </is>
    </oc>
    <nc r="AT1088">
      <f>(AO1088*(1-AQ1088))+(AO1088*AS1088)</f>
    </nc>
    <odxf>
      <numFmt numFmtId="0" formatCode="General"/>
    </odxf>
    <ndxf>
      <numFmt numFmtId="167" formatCode="&quot;$&quot;#,##0.00"/>
    </ndxf>
  </rcc>
  <rcc rId="15281" sId="1" odxf="1" dxf="1">
    <oc r="AT1089" t="inlineStr">
      <is>
        <t/>
      </is>
    </oc>
    <nc r="AT1089">
      <f>(AO1089*(1-AQ1089))+(AO1089*AS1089)</f>
    </nc>
    <odxf>
      <numFmt numFmtId="0" formatCode="General"/>
    </odxf>
    <ndxf>
      <numFmt numFmtId="167" formatCode="&quot;$&quot;#,##0.00"/>
    </ndxf>
  </rcc>
  <rcc rId="15282" sId="1" odxf="1" dxf="1">
    <oc r="AT1090" t="inlineStr">
      <is>
        <t/>
      </is>
    </oc>
    <nc r="AT1090">
      <f>(AO1090*(1-AQ1090))+(AO1090*AS1090)</f>
    </nc>
    <odxf>
      <numFmt numFmtId="0" formatCode="General"/>
    </odxf>
    <ndxf>
      <numFmt numFmtId="167" formatCode="&quot;$&quot;#,##0.00"/>
    </ndxf>
  </rcc>
  <rcc rId="15283" sId="1" odxf="1" dxf="1">
    <oc r="AT1091" t="inlineStr">
      <is>
        <t/>
      </is>
    </oc>
    <nc r="AT1091">
      <f>(AO1091*(1-AQ1091))+(AO1091*AS1091)</f>
    </nc>
    <odxf>
      <numFmt numFmtId="0" formatCode="General"/>
    </odxf>
    <ndxf>
      <numFmt numFmtId="167" formatCode="&quot;$&quot;#,##0.00"/>
    </ndxf>
  </rcc>
  <rcc rId="15284" sId="1" odxf="1" dxf="1">
    <oc r="AT1092" t="inlineStr">
      <is>
        <t/>
      </is>
    </oc>
    <nc r="AT1092">
      <f>(AO1092*(1-AQ1092))+(AO1092*AS1092)</f>
    </nc>
    <odxf>
      <numFmt numFmtId="0" formatCode="General"/>
    </odxf>
    <ndxf>
      <numFmt numFmtId="167" formatCode="&quot;$&quot;#,##0.00"/>
    </ndxf>
  </rcc>
  <rcc rId="15285" sId="1" odxf="1" dxf="1">
    <oc r="AT1093" t="inlineStr">
      <is>
        <t/>
      </is>
    </oc>
    <nc r="AT1093">
      <f>(AO1093*(1-AQ1093))+(AO1093*AS1093)</f>
    </nc>
    <odxf>
      <numFmt numFmtId="0" formatCode="General"/>
    </odxf>
    <ndxf>
      <numFmt numFmtId="167" formatCode="&quot;$&quot;#,##0.00"/>
    </ndxf>
  </rcc>
  <rcc rId="15286" sId="1" odxf="1" dxf="1">
    <oc r="AT1094" t="inlineStr">
      <is>
        <t/>
      </is>
    </oc>
    <nc r="AT1094">
      <f>(AO1094*(1-AQ1094))+(AO1094*AS1094)</f>
    </nc>
    <odxf>
      <numFmt numFmtId="0" formatCode="General"/>
    </odxf>
    <ndxf>
      <numFmt numFmtId="167" formatCode="&quot;$&quot;#,##0.00"/>
    </ndxf>
  </rcc>
  <rcc rId="15287" sId="1" odxf="1" dxf="1">
    <oc r="AT1095" t="inlineStr">
      <is>
        <t/>
      </is>
    </oc>
    <nc r="AT1095">
      <f>(AO1095*(1-AQ1095))+(AO1095*AS1095)</f>
    </nc>
    <odxf>
      <numFmt numFmtId="0" formatCode="General"/>
    </odxf>
    <ndxf>
      <numFmt numFmtId="167" formatCode="&quot;$&quot;#,##0.00"/>
    </ndxf>
  </rcc>
  <rcc rId="15288" sId="1" odxf="1" dxf="1">
    <oc r="AT1096" t="inlineStr">
      <is>
        <t/>
      </is>
    </oc>
    <nc r="AT1096">
      <f>(AO1096*(1-AQ1096))+(AO1096*AS1096)</f>
    </nc>
    <odxf>
      <numFmt numFmtId="0" formatCode="General"/>
    </odxf>
    <ndxf>
      <numFmt numFmtId="167" formatCode="&quot;$&quot;#,##0.00"/>
    </ndxf>
  </rcc>
  <rcc rId="15289" sId="1" odxf="1" dxf="1">
    <oc r="AT1097" t="inlineStr">
      <is>
        <t/>
      </is>
    </oc>
    <nc r="AT1097">
      <f>(AO1097*(1-AQ1097))+(AO1097*AS1097)</f>
    </nc>
    <odxf>
      <numFmt numFmtId="0" formatCode="General"/>
    </odxf>
    <ndxf>
      <numFmt numFmtId="167" formatCode="&quot;$&quot;#,##0.00"/>
    </ndxf>
  </rcc>
  <rcc rId="15290" sId="1" odxf="1" dxf="1">
    <oc r="AT1098" t="inlineStr">
      <is>
        <t/>
      </is>
    </oc>
    <nc r="AT1098">
      <f>(AO1098*(1-AQ1098))+(AO1098*AS1098)</f>
    </nc>
    <odxf>
      <numFmt numFmtId="0" formatCode="General"/>
    </odxf>
    <ndxf>
      <numFmt numFmtId="167" formatCode="&quot;$&quot;#,##0.00"/>
    </ndxf>
  </rcc>
  <rcc rId="15291" sId="1" odxf="1" dxf="1">
    <oc r="AT1099" t="inlineStr">
      <is>
        <t/>
      </is>
    </oc>
    <nc r="AT1099">
      <f>(AO1099*(1-AQ1099))+(AO1099*AS1099)</f>
    </nc>
    <odxf>
      <numFmt numFmtId="0" formatCode="General"/>
    </odxf>
    <ndxf>
      <numFmt numFmtId="167" formatCode="&quot;$&quot;#,##0.00"/>
    </ndxf>
  </rcc>
  <rcc rId="15292" sId="1" odxf="1" dxf="1">
    <oc r="AT1100" t="inlineStr">
      <is>
        <t/>
      </is>
    </oc>
    <nc r="AT1100">
      <f>(AO1100*(1-AQ1100))+(AO1100*AS1100)</f>
    </nc>
    <odxf>
      <numFmt numFmtId="0" formatCode="General"/>
    </odxf>
    <ndxf>
      <numFmt numFmtId="167" formatCode="&quot;$&quot;#,##0.00"/>
    </ndxf>
  </rcc>
  <rcc rId="15293" sId="1" odxf="1" dxf="1">
    <oc r="AT1101" t="inlineStr">
      <is>
        <t/>
      </is>
    </oc>
    <nc r="AT1101">
      <f>(AO1101*(1-AQ1101))+(AO1101*AS1101)</f>
    </nc>
    <odxf>
      <numFmt numFmtId="0" formatCode="General"/>
    </odxf>
    <ndxf>
      <numFmt numFmtId="167" formatCode="&quot;$&quot;#,##0.00"/>
    </ndxf>
  </rcc>
  <rcc rId="15294" sId="1" odxf="1" dxf="1">
    <oc r="AT1102" t="inlineStr">
      <is>
        <t/>
      </is>
    </oc>
    <nc r="AT1102">
      <f>(AO1102*(1-AQ1102))+(AO1102*AS1102)</f>
    </nc>
    <odxf>
      <numFmt numFmtId="0" formatCode="General"/>
    </odxf>
    <ndxf>
      <numFmt numFmtId="167" formatCode="&quot;$&quot;#,##0.00"/>
    </ndxf>
  </rcc>
  <rcc rId="15295" sId="1" odxf="1" dxf="1">
    <oc r="AT1103" t="inlineStr">
      <is>
        <t/>
      </is>
    </oc>
    <nc r="AT1103">
      <f>(AO1103*(1-AQ1103))+(AO1103*AS1103)</f>
    </nc>
    <odxf>
      <numFmt numFmtId="0" formatCode="General"/>
    </odxf>
    <ndxf>
      <numFmt numFmtId="167" formatCode="&quot;$&quot;#,##0.00"/>
    </ndxf>
  </rcc>
  <rcc rId="15296" sId="1" odxf="1" dxf="1">
    <oc r="AT1104" t="inlineStr">
      <is>
        <t/>
      </is>
    </oc>
    <nc r="AT1104">
      <f>(AO1104*(1-AQ1104))+(AO1104*AS1104)</f>
    </nc>
    <odxf>
      <numFmt numFmtId="0" formatCode="General"/>
    </odxf>
    <ndxf>
      <numFmt numFmtId="167" formatCode="&quot;$&quot;#,##0.00"/>
    </ndxf>
  </rcc>
  <rcc rId="15297" sId="1" odxf="1" dxf="1">
    <oc r="AT1105" t="inlineStr">
      <is>
        <t/>
      </is>
    </oc>
    <nc r="AT1105">
      <f>(AO1105*(1-AQ1105))+(AO1105*AS1105)</f>
    </nc>
    <odxf>
      <numFmt numFmtId="0" formatCode="General"/>
    </odxf>
    <ndxf>
      <numFmt numFmtId="167" formatCode="&quot;$&quot;#,##0.00"/>
    </ndxf>
  </rcc>
  <rcc rId="15298" sId="1" odxf="1" dxf="1">
    <oc r="AT1106" t="inlineStr">
      <is>
        <t/>
      </is>
    </oc>
    <nc r="AT1106">
      <f>(AO1106*(1-AQ1106))+(AO1106*AS1106)</f>
    </nc>
    <odxf>
      <numFmt numFmtId="0" formatCode="General"/>
    </odxf>
    <ndxf>
      <numFmt numFmtId="167" formatCode="&quot;$&quot;#,##0.00"/>
    </ndxf>
  </rcc>
  <rcc rId="15299" sId="1" odxf="1" dxf="1">
    <oc r="AT1107" t="inlineStr">
      <is>
        <t/>
      </is>
    </oc>
    <nc r="AT1107">
      <f>(AO1107*(1-AQ1107))+(AO1107*AS1107)</f>
    </nc>
    <odxf>
      <numFmt numFmtId="0" formatCode="General"/>
    </odxf>
    <ndxf>
      <numFmt numFmtId="167" formatCode="&quot;$&quot;#,##0.00"/>
    </ndxf>
  </rcc>
  <rcc rId="15300" sId="1" odxf="1" dxf="1">
    <oc r="AT1108" t="inlineStr">
      <is>
        <t/>
      </is>
    </oc>
    <nc r="AT1108">
      <f>(AO1108*(1-AQ1108))+(AO1108*AS1108)</f>
    </nc>
    <odxf>
      <numFmt numFmtId="0" formatCode="General"/>
    </odxf>
    <ndxf>
      <numFmt numFmtId="167" formatCode="&quot;$&quot;#,##0.00"/>
    </ndxf>
  </rcc>
  <rcc rId="15301" sId="1" odxf="1" dxf="1">
    <oc r="AT1109" t="inlineStr">
      <is>
        <t/>
      </is>
    </oc>
    <nc r="AT1109">
      <f>(AO1109*(1-AQ1109))+(AO1109*AS1109)</f>
    </nc>
    <odxf>
      <numFmt numFmtId="0" formatCode="General"/>
    </odxf>
    <ndxf>
      <numFmt numFmtId="167" formatCode="&quot;$&quot;#,##0.00"/>
    </ndxf>
  </rcc>
  <rcc rId="15302" sId="1" odxf="1" dxf="1">
    <oc r="AT1110" t="inlineStr">
      <is>
        <t/>
      </is>
    </oc>
    <nc r="AT1110">
      <f>(AO1110*(1-AQ1110))+(AO1110*AS1110)</f>
    </nc>
    <odxf>
      <numFmt numFmtId="0" formatCode="General"/>
    </odxf>
    <ndxf>
      <numFmt numFmtId="167" formatCode="&quot;$&quot;#,##0.00"/>
    </ndxf>
  </rcc>
  <rcc rId="15303" sId="1" odxf="1" dxf="1">
    <oc r="AT1111" t="inlineStr">
      <is>
        <t/>
      </is>
    </oc>
    <nc r="AT1111">
      <f>(AO1111*(1-AQ1111))+(AO1111*AS1111)</f>
    </nc>
    <odxf>
      <numFmt numFmtId="0" formatCode="General"/>
    </odxf>
    <ndxf>
      <numFmt numFmtId="167" formatCode="&quot;$&quot;#,##0.00"/>
    </ndxf>
  </rcc>
  <rcc rId="15304" sId="1" odxf="1" dxf="1">
    <oc r="AT1112" t="inlineStr">
      <is>
        <t/>
      </is>
    </oc>
    <nc r="AT1112">
      <f>(AO1112*(1-AQ1112))+(AO1112*AS1112)</f>
    </nc>
    <odxf>
      <numFmt numFmtId="0" formatCode="General"/>
    </odxf>
    <ndxf>
      <numFmt numFmtId="167" formatCode="&quot;$&quot;#,##0.00"/>
    </ndxf>
  </rcc>
  <rcc rId="15305" sId="1" odxf="1" dxf="1">
    <oc r="AT1113" t="inlineStr">
      <is>
        <t/>
      </is>
    </oc>
    <nc r="AT1113">
      <f>(AO1113*(1-AQ1113))+(AO1113*AS1113)</f>
    </nc>
    <odxf>
      <numFmt numFmtId="0" formatCode="General"/>
    </odxf>
    <ndxf>
      <numFmt numFmtId="167" formatCode="&quot;$&quot;#,##0.00"/>
    </ndxf>
  </rcc>
  <rcc rId="15306" sId="1" odxf="1" dxf="1">
    <oc r="AT1114" t="inlineStr">
      <is>
        <t/>
      </is>
    </oc>
    <nc r="AT1114">
      <f>(AO1114*(1-AQ1114))+(AO1114*AS1114)</f>
    </nc>
    <odxf>
      <numFmt numFmtId="0" formatCode="General"/>
    </odxf>
    <ndxf>
      <numFmt numFmtId="167" formatCode="&quot;$&quot;#,##0.00"/>
    </ndxf>
  </rcc>
  <rcc rId="15307" sId="1" odxf="1" dxf="1">
    <oc r="AT1115" t="inlineStr">
      <is>
        <t/>
      </is>
    </oc>
    <nc r="AT1115">
      <f>(AO1115*(1-AQ1115))+(AO1115*AS1115)</f>
    </nc>
    <odxf>
      <numFmt numFmtId="0" formatCode="General"/>
    </odxf>
    <ndxf>
      <numFmt numFmtId="167" formatCode="&quot;$&quot;#,##0.00"/>
    </ndxf>
  </rcc>
  <rcc rId="15308" sId="1" odxf="1" dxf="1">
    <oc r="AT1116" t="inlineStr">
      <is>
        <t/>
      </is>
    </oc>
    <nc r="AT1116">
      <f>(AO1116*(1-AQ1116))+(AO1116*AS1116)</f>
    </nc>
    <odxf>
      <numFmt numFmtId="0" formatCode="General"/>
    </odxf>
    <ndxf>
      <numFmt numFmtId="167" formatCode="&quot;$&quot;#,##0.00"/>
    </ndxf>
  </rcc>
  <rcc rId="15309" sId="1" odxf="1" dxf="1">
    <oc r="AT1117" t="inlineStr">
      <is>
        <t/>
      </is>
    </oc>
    <nc r="AT1117">
      <f>(AO1117*(1-AQ1117))+(AO1117*AS1117)</f>
    </nc>
    <odxf>
      <numFmt numFmtId="0" formatCode="General"/>
    </odxf>
    <ndxf>
      <numFmt numFmtId="167" formatCode="&quot;$&quot;#,##0.00"/>
    </ndxf>
  </rcc>
  <rcc rId="15310" sId="1" odxf="1" dxf="1">
    <oc r="AT1118" t="inlineStr">
      <is>
        <t/>
      </is>
    </oc>
    <nc r="AT1118">
      <f>(AO1118*(1-AQ1118))+(AO1118*AS1118)</f>
    </nc>
    <odxf>
      <numFmt numFmtId="0" formatCode="General"/>
    </odxf>
    <ndxf>
      <numFmt numFmtId="167" formatCode="&quot;$&quot;#,##0.00"/>
    </ndxf>
  </rcc>
  <rcc rId="15311" sId="1" odxf="1" dxf="1">
    <oc r="AT1119" t="inlineStr">
      <is>
        <t/>
      </is>
    </oc>
    <nc r="AT1119">
      <f>(AO1119*(1-AQ1119))+(AO1119*AS1119)</f>
    </nc>
    <odxf>
      <numFmt numFmtId="0" formatCode="General"/>
    </odxf>
    <ndxf>
      <numFmt numFmtId="167" formatCode="&quot;$&quot;#,##0.00"/>
    </ndxf>
  </rcc>
  <rcc rId="15312" sId="1" odxf="1" dxf="1">
    <oc r="AT1120" t="inlineStr">
      <is>
        <t/>
      </is>
    </oc>
    <nc r="AT1120">
      <f>(AO1120*(1-AQ1120))+(AO1120*AS1120)</f>
    </nc>
    <odxf>
      <numFmt numFmtId="0" formatCode="General"/>
    </odxf>
    <ndxf>
      <numFmt numFmtId="167" formatCode="&quot;$&quot;#,##0.00"/>
    </ndxf>
  </rcc>
  <rcc rId="15313" sId="1" odxf="1" dxf="1">
    <oc r="AT1121" t="inlineStr">
      <is>
        <t/>
      </is>
    </oc>
    <nc r="AT1121">
      <f>(AO1121*(1-AQ1121))+(AO1121*AS1121)</f>
    </nc>
    <odxf>
      <numFmt numFmtId="0" formatCode="General"/>
    </odxf>
    <ndxf>
      <numFmt numFmtId="167" formatCode="&quot;$&quot;#,##0.00"/>
    </ndxf>
  </rcc>
  <rcc rId="15314" sId="1" odxf="1" dxf="1">
    <oc r="AT1122" t="inlineStr">
      <is>
        <t/>
      </is>
    </oc>
    <nc r="AT1122">
      <f>(AO1122*(1-AQ1122))+(AO1122*AS1122)</f>
    </nc>
    <odxf>
      <numFmt numFmtId="0" formatCode="General"/>
    </odxf>
    <ndxf>
      <numFmt numFmtId="167" formatCode="&quot;$&quot;#,##0.00"/>
    </ndxf>
  </rcc>
  <rcc rId="15315" sId="1" odxf="1" dxf="1">
    <oc r="AT1123" t="inlineStr">
      <is>
        <t/>
      </is>
    </oc>
    <nc r="AT1123">
      <f>(AO1123*(1-AQ1123))+(AO1123*AS1123)</f>
    </nc>
    <odxf>
      <numFmt numFmtId="0" formatCode="General"/>
    </odxf>
    <ndxf>
      <numFmt numFmtId="167" formatCode="&quot;$&quot;#,##0.00"/>
    </ndxf>
  </rcc>
  <rcc rId="15316" sId="1" odxf="1" dxf="1">
    <oc r="AT1124" t="inlineStr">
      <is>
        <t/>
      </is>
    </oc>
    <nc r="AT1124">
      <f>(AO1124*(1-AQ1124))+(AO1124*AS1124)</f>
    </nc>
    <odxf>
      <numFmt numFmtId="0" formatCode="General"/>
    </odxf>
    <ndxf>
      <numFmt numFmtId="167" formatCode="&quot;$&quot;#,##0.00"/>
    </ndxf>
  </rcc>
  <rcc rId="15317" sId="1" odxf="1" dxf="1">
    <oc r="AT1125" t="inlineStr">
      <is>
        <t/>
      </is>
    </oc>
    <nc r="AT1125">
      <f>(AO1125*(1-AQ1125))+(AO1125*AS1125)</f>
    </nc>
    <odxf>
      <numFmt numFmtId="0" formatCode="General"/>
    </odxf>
    <ndxf>
      <numFmt numFmtId="167" formatCode="&quot;$&quot;#,##0.00"/>
    </ndxf>
  </rcc>
  <rcc rId="15318" sId="1" odxf="1" dxf="1">
    <oc r="AT1126" t="inlineStr">
      <is>
        <t/>
      </is>
    </oc>
    <nc r="AT1126">
      <f>(AO1126*(1-AQ1126))+(AO1126*AS1126)</f>
    </nc>
    <odxf>
      <numFmt numFmtId="0" formatCode="General"/>
    </odxf>
    <ndxf>
      <numFmt numFmtId="167" formatCode="&quot;$&quot;#,##0.00"/>
    </ndxf>
  </rcc>
  <rcc rId="15319" sId="1" odxf="1" dxf="1">
    <oc r="AT1127" t="inlineStr">
      <is>
        <t/>
      </is>
    </oc>
    <nc r="AT1127">
      <f>(AO1127*(1-AQ1127))+(AO1127*AS1127)</f>
    </nc>
    <odxf>
      <numFmt numFmtId="0" formatCode="General"/>
    </odxf>
    <ndxf>
      <numFmt numFmtId="167" formatCode="&quot;$&quot;#,##0.00"/>
    </ndxf>
  </rcc>
  <rcc rId="15320" sId="1" odxf="1" dxf="1">
    <oc r="AT1128" t="inlineStr">
      <is>
        <t/>
      </is>
    </oc>
    <nc r="AT1128">
      <f>(AO1128*(1-AQ1128))+(AO1128*AS1128)</f>
    </nc>
    <odxf>
      <numFmt numFmtId="0" formatCode="General"/>
    </odxf>
    <ndxf>
      <numFmt numFmtId="167" formatCode="&quot;$&quot;#,##0.00"/>
    </ndxf>
  </rcc>
  <rcc rId="15321" sId="1" odxf="1" dxf="1">
    <oc r="AT1129" t="inlineStr">
      <is>
        <t/>
      </is>
    </oc>
    <nc r="AT1129">
      <f>(AO1129*(1-AQ1129))+(AO1129*AS1129)</f>
    </nc>
    <odxf>
      <numFmt numFmtId="0" formatCode="General"/>
    </odxf>
    <ndxf>
      <numFmt numFmtId="167" formatCode="&quot;$&quot;#,##0.00"/>
    </ndxf>
  </rcc>
  <rcc rId="15322" sId="1" odxf="1" dxf="1">
    <oc r="AT1130" t="inlineStr">
      <is>
        <t/>
      </is>
    </oc>
    <nc r="AT1130">
      <f>(AO1130*(1-AQ1130))+(AO1130*AS1130)</f>
    </nc>
    <odxf>
      <numFmt numFmtId="0" formatCode="General"/>
    </odxf>
    <ndxf>
      <numFmt numFmtId="167" formatCode="&quot;$&quot;#,##0.00"/>
    </ndxf>
  </rcc>
  <rcc rId="15323" sId="1" odxf="1" dxf="1">
    <oc r="AT1131" t="inlineStr">
      <is>
        <t/>
      </is>
    </oc>
    <nc r="AT1131">
      <f>(AO1131*(1-AQ1131))+(AO1131*AS1131)</f>
    </nc>
    <odxf>
      <numFmt numFmtId="0" formatCode="General"/>
    </odxf>
    <ndxf>
      <numFmt numFmtId="167" formatCode="&quot;$&quot;#,##0.00"/>
    </ndxf>
  </rcc>
  <rcc rId="15324" sId="1" odxf="1" dxf="1">
    <oc r="AT1132" t="inlineStr">
      <is>
        <t/>
      </is>
    </oc>
    <nc r="AT1132">
      <f>(AO1132*(1-AQ1132))+(AO1132*AS1132)</f>
    </nc>
    <odxf>
      <numFmt numFmtId="0" formatCode="General"/>
    </odxf>
    <ndxf>
      <numFmt numFmtId="167" formatCode="&quot;$&quot;#,##0.00"/>
    </ndxf>
  </rcc>
  <rcc rId="15325" sId="1" odxf="1" dxf="1">
    <oc r="AT1133" t="inlineStr">
      <is>
        <t/>
      </is>
    </oc>
    <nc r="AT1133">
      <f>(AO1133*(1-AQ1133))+(AO1133*AS1133)</f>
    </nc>
    <odxf>
      <numFmt numFmtId="0" formatCode="General"/>
    </odxf>
    <ndxf>
      <numFmt numFmtId="167" formatCode="&quot;$&quot;#,##0.00"/>
    </ndxf>
  </rcc>
  <rcc rId="15326" sId="1" odxf="1" dxf="1">
    <oc r="AT1134" t="inlineStr">
      <is>
        <t/>
      </is>
    </oc>
    <nc r="AT1134">
      <f>(AO1134*(1-AQ1134))+(AO1134*AS1134)</f>
    </nc>
    <odxf>
      <numFmt numFmtId="0" formatCode="General"/>
    </odxf>
    <ndxf>
      <numFmt numFmtId="167" formatCode="&quot;$&quot;#,##0.00"/>
    </ndxf>
  </rcc>
  <rcc rId="15327" sId="1" odxf="1" dxf="1">
    <oc r="AT1135" t="inlineStr">
      <is>
        <t/>
      </is>
    </oc>
    <nc r="AT1135">
      <f>(AO1135*(1-AQ1135))+(AO1135*AS1135)</f>
    </nc>
    <odxf>
      <numFmt numFmtId="0" formatCode="General"/>
    </odxf>
    <ndxf>
      <numFmt numFmtId="167" formatCode="&quot;$&quot;#,##0.00"/>
    </ndxf>
  </rcc>
  <rcc rId="15328" sId="1" odxf="1" dxf="1">
    <oc r="AT1136" t="inlineStr">
      <is>
        <t/>
      </is>
    </oc>
    <nc r="AT1136">
      <f>(AO1136*(1-AQ1136))+(AO1136*AS1136)</f>
    </nc>
    <odxf>
      <numFmt numFmtId="0" formatCode="General"/>
    </odxf>
    <ndxf>
      <numFmt numFmtId="167" formatCode="&quot;$&quot;#,##0.00"/>
    </ndxf>
  </rcc>
  <rcc rId="15329" sId="1" odxf="1" dxf="1">
    <oc r="AT1137" t="inlineStr">
      <is>
        <t/>
      </is>
    </oc>
    <nc r="AT1137">
      <f>(AO1137*(1-AQ1137))+(AO1137*AS1137)</f>
    </nc>
    <odxf>
      <numFmt numFmtId="0" formatCode="General"/>
    </odxf>
    <ndxf>
      <numFmt numFmtId="167" formatCode="&quot;$&quot;#,##0.00"/>
    </ndxf>
  </rcc>
  <rcc rId="15330" sId="1" odxf="1" dxf="1">
    <oc r="AT1138" t="inlineStr">
      <is>
        <t/>
      </is>
    </oc>
    <nc r="AT1138">
      <f>(AO1138*(1-AQ1138))+(AO1138*AS1138)</f>
    </nc>
    <odxf>
      <numFmt numFmtId="0" formatCode="General"/>
    </odxf>
    <ndxf>
      <numFmt numFmtId="167" formatCode="&quot;$&quot;#,##0.00"/>
    </ndxf>
  </rcc>
  <rcc rId="15331" sId="1" odxf="1" dxf="1">
    <oc r="AT1139" t="inlineStr">
      <is>
        <t/>
      </is>
    </oc>
    <nc r="AT1139">
      <f>(AO1139*(1-AQ1139))+(AO1139*AS1139)</f>
    </nc>
    <odxf>
      <numFmt numFmtId="0" formatCode="General"/>
    </odxf>
    <ndxf>
      <numFmt numFmtId="167" formatCode="&quot;$&quot;#,##0.00"/>
    </ndxf>
  </rcc>
  <rcc rId="15332" sId="1" odxf="1" dxf="1">
    <oc r="AT1140" t="inlineStr">
      <is>
        <t/>
      </is>
    </oc>
    <nc r="AT1140">
      <f>(AO1140*(1-AQ1140))+(AO1140*AS1140)</f>
    </nc>
    <odxf>
      <numFmt numFmtId="0" formatCode="General"/>
    </odxf>
    <ndxf>
      <numFmt numFmtId="167" formatCode="&quot;$&quot;#,##0.00"/>
    </ndxf>
  </rcc>
  <rcc rId="15333" sId="1" odxf="1" dxf="1">
    <oc r="AT1141" t="inlineStr">
      <is>
        <t/>
      </is>
    </oc>
    <nc r="AT1141">
      <f>(AO1141*(1-AQ1141))+(AO1141*AS1141)</f>
    </nc>
    <odxf>
      <numFmt numFmtId="0" formatCode="General"/>
    </odxf>
    <ndxf>
      <numFmt numFmtId="167" formatCode="&quot;$&quot;#,##0.00"/>
    </ndxf>
  </rcc>
  <rcc rId="15334" sId="1" odxf="1" dxf="1">
    <oc r="AT1142" t="inlineStr">
      <is>
        <t/>
      </is>
    </oc>
    <nc r="AT1142">
      <f>(AO1142*(1-AQ1142))+(AO1142*AS1142)</f>
    </nc>
    <odxf>
      <numFmt numFmtId="0" formatCode="General"/>
    </odxf>
    <ndxf>
      <numFmt numFmtId="167" formatCode="&quot;$&quot;#,##0.00"/>
    </ndxf>
  </rcc>
  <rcc rId="15335" sId="1" odxf="1" dxf="1">
    <oc r="AT1143" t="inlineStr">
      <is>
        <t/>
      </is>
    </oc>
    <nc r="AT1143">
      <f>(AO1143*(1-AQ1143))+(AO1143*AS1143)</f>
    </nc>
    <odxf>
      <numFmt numFmtId="0" formatCode="General"/>
    </odxf>
    <ndxf>
      <numFmt numFmtId="167" formatCode="&quot;$&quot;#,##0.00"/>
    </ndxf>
  </rcc>
  <rcc rId="15336" sId="1" odxf="1" dxf="1">
    <oc r="AT1144" t="inlineStr">
      <is>
        <t/>
      </is>
    </oc>
    <nc r="AT1144">
      <f>(AO1144*(1-AQ1144))+(AO1144*AS1144)</f>
    </nc>
    <odxf>
      <numFmt numFmtId="0" formatCode="General"/>
    </odxf>
    <ndxf>
      <numFmt numFmtId="167" formatCode="&quot;$&quot;#,##0.00"/>
    </ndxf>
  </rcc>
  <rcc rId="15337" sId="1" odxf="1" dxf="1">
    <oc r="AT1145" t="inlineStr">
      <is>
        <t/>
      </is>
    </oc>
    <nc r="AT1145">
      <f>(AO1145*(1-AQ1145))+(AO1145*AS1145)</f>
    </nc>
    <odxf>
      <numFmt numFmtId="0" formatCode="General"/>
    </odxf>
    <ndxf>
      <numFmt numFmtId="167" formatCode="&quot;$&quot;#,##0.00"/>
    </ndxf>
  </rcc>
  <rcc rId="15338" sId="1" odxf="1" dxf="1">
    <oc r="AT1146" t="inlineStr">
      <is>
        <t/>
      </is>
    </oc>
    <nc r="AT1146">
      <f>(AO1146*(1-AQ1146))+(AO1146*AS1146)</f>
    </nc>
    <odxf>
      <numFmt numFmtId="0" formatCode="General"/>
    </odxf>
    <ndxf>
      <numFmt numFmtId="167" formatCode="&quot;$&quot;#,##0.00"/>
    </ndxf>
  </rcc>
  <rcc rId="15339" sId="1" odxf="1" dxf="1">
    <oc r="AT1147" t="inlineStr">
      <is>
        <t/>
      </is>
    </oc>
    <nc r="AT1147">
      <f>(AO1147*(1-AQ1147))+(AO1147*AS1147)</f>
    </nc>
    <odxf>
      <numFmt numFmtId="0" formatCode="General"/>
    </odxf>
    <ndxf>
      <numFmt numFmtId="167" formatCode="&quot;$&quot;#,##0.00"/>
    </ndxf>
  </rcc>
  <rcc rId="15340" sId="1" odxf="1" dxf="1">
    <oc r="AT1148" t="inlineStr">
      <is>
        <t/>
      </is>
    </oc>
    <nc r="AT1148">
      <f>(AO1148*(1-AQ1148))+(AO1148*AS1148)</f>
    </nc>
    <odxf>
      <numFmt numFmtId="0" formatCode="General"/>
    </odxf>
    <ndxf>
      <numFmt numFmtId="167" formatCode="&quot;$&quot;#,##0.00"/>
    </ndxf>
  </rcc>
  <rcc rId="15341" sId="1" odxf="1" dxf="1">
    <oc r="AT1149" t="inlineStr">
      <is>
        <t/>
      </is>
    </oc>
    <nc r="AT1149">
      <f>(AO1149*(1-AQ1149))+(AO1149*AS1149)</f>
    </nc>
    <odxf>
      <numFmt numFmtId="0" formatCode="General"/>
    </odxf>
    <ndxf>
      <numFmt numFmtId="167" formatCode="&quot;$&quot;#,##0.00"/>
    </ndxf>
  </rcc>
  <rcc rId="15342" sId="1" odxf="1" dxf="1">
    <oc r="AT1150" t="inlineStr">
      <is>
        <t/>
      </is>
    </oc>
    <nc r="AT1150">
      <f>(AO1150*(1-AQ1150))+(AO1150*AS1150)</f>
    </nc>
    <odxf>
      <numFmt numFmtId="0" formatCode="General"/>
    </odxf>
    <ndxf>
      <numFmt numFmtId="167" formatCode="&quot;$&quot;#,##0.00"/>
    </ndxf>
  </rcc>
  <rcc rId="15343" sId="1" odxf="1" dxf="1">
    <oc r="AT1151" t="inlineStr">
      <is>
        <t/>
      </is>
    </oc>
    <nc r="AT1151">
      <f>(AO1151*(1-AQ1151))+(AO1151*AS1151)</f>
    </nc>
    <odxf>
      <numFmt numFmtId="0" formatCode="General"/>
    </odxf>
    <ndxf>
      <numFmt numFmtId="167" formatCode="&quot;$&quot;#,##0.00"/>
    </ndxf>
  </rcc>
  <rcc rId="15344" sId="1" odxf="1" dxf="1">
    <oc r="AT1152" t="inlineStr">
      <is>
        <t/>
      </is>
    </oc>
    <nc r="AT1152">
      <f>(AO1152*(1-AQ1152))+(AO1152*AS1152)</f>
    </nc>
    <odxf>
      <numFmt numFmtId="0" formatCode="General"/>
    </odxf>
    <ndxf>
      <numFmt numFmtId="167" formatCode="&quot;$&quot;#,##0.00"/>
    </ndxf>
  </rcc>
  <rcc rId="15345" sId="1" odxf="1" dxf="1">
    <oc r="AT1153" t="inlineStr">
      <is>
        <t/>
      </is>
    </oc>
    <nc r="AT1153">
      <f>(AO1153*(1-AQ1153))+(AO1153*AS1153)</f>
    </nc>
    <odxf>
      <numFmt numFmtId="0" formatCode="General"/>
    </odxf>
    <ndxf>
      <numFmt numFmtId="167" formatCode="&quot;$&quot;#,##0.00"/>
    </ndxf>
  </rcc>
  <rcc rId="15346" sId="1" odxf="1" dxf="1">
    <oc r="AT1154" t="inlineStr">
      <is>
        <t/>
      </is>
    </oc>
    <nc r="AT1154">
      <f>(AO1154*(1-AQ1154))+(AO1154*AS1154)</f>
    </nc>
    <odxf>
      <numFmt numFmtId="0" formatCode="General"/>
    </odxf>
    <ndxf>
      <numFmt numFmtId="167" formatCode="&quot;$&quot;#,##0.00"/>
    </ndxf>
  </rcc>
  <rcc rId="15347" sId="1" odxf="1" dxf="1">
    <oc r="AT1155" t="inlineStr">
      <is>
        <t/>
      </is>
    </oc>
    <nc r="AT1155">
      <f>(AO1155*(1-AQ1155))+(AO1155*AS1155)</f>
    </nc>
    <odxf>
      <numFmt numFmtId="0" formatCode="General"/>
    </odxf>
    <ndxf>
      <numFmt numFmtId="167" formatCode="&quot;$&quot;#,##0.00"/>
    </ndxf>
  </rcc>
  <rcc rId="15348" sId="1" odxf="1" dxf="1">
    <oc r="AT1156" t="inlineStr">
      <is>
        <t/>
      </is>
    </oc>
    <nc r="AT1156">
      <f>(AO1156*(1-AQ1156))+(AO1156*AS1156)</f>
    </nc>
    <odxf>
      <numFmt numFmtId="0" formatCode="General"/>
    </odxf>
    <ndxf>
      <numFmt numFmtId="167" formatCode="&quot;$&quot;#,##0.00"/>
    </ndxf>
  </rcc>
  <rcc rId="15349" sId="1" odxf="1" dxf="1">
    <oc r="AT1157" t="inlineStr">
      <is>
        <t/>
      </is>
    </oc>
    <nc r="AT1157">
      <f>(AO1157*(1-AQ1157))+(AO1157*AS1157)</f>
    </nc>
    <odxf>
      <numFmt numFmtId="0" formatCode="General"/>
    </odxf>
    <ndxf>
      <numFmt numFmtId="167" formatCode="&quot;$&quot;#,##0.00"/>
    </ndxf>
  </rcc>
  <rcc rId="15350" sId="1" odxf="1" dxf="1">
    <oc r="AT1158" t="inlineStr">
      <is>
        <t/>
      </is>
    </oc>
    <nc r="AT1158">
      <f>(AO1158*(1-AQ1158))+(AO1158*AS1158)</f>
    </nc>
    <odxf>
      <numFmt numFmtId="0" formatCode="General"/>
    </odxf>
    <ndxf>
      <numFmt numFmtId="167" formatCode="&quot;$&quot;#,##0.00"/>
    </ndxf>
  </rcc>
  <rcc rId="15351" sId="1" odxf="1" dxf="1">
    <oc r="AT1159" t="inlineStr">
      <is>
        <t/>
      </is>
    </oc>
    <nc r="AT1159">
      <f>(AO1159*(1-AQ1159))+(AO1159*AS1159)</f>
    </nc>
    <odxf>
      <numFmt numFmtId="0" formatCode="General"/>
    </odxf>
    <ndxf>
      <numFmt numFmtId="167" formatCode="&quot;$&quot;#,##0.00"/>
    </ndxf>
  </rcc>
  <rcc rId="15352" sId="1" odxf="1" dxf="1">
    <oc r="AT1160" t="inlineStr">
      <is>
        <t/>
      </is>
    </oc>
    <nc r="AT1160">
      <f>(AO1160*(1-AQ1160))+(AO1160*AS1160)</f>
    </nc>
    <odxf>
      <numFmt numFmtId="0" formatCode="General"/>
    </odxf>
    <ndxf>
      <numFmt numFmtId="167" formatCode="&quot;$&quot;#,##0.00"/>
    </ndxf>
  </rcc>
  <rcc rId="15353" sId="1" odxf="1" dxf="1">
    <oc r="AT1161" t="inlineStr">
      <is>
        <t/>
      </is>
    </oc>
    <nc r="AT1161">
      <f>(AO1161*(1-AQ1161))+(AO1161*AS1161)</f>
    </nc>
    <odxf>
      <numFmt numFmtId="0" formatCode="General"/>
    </odxf>
    <ndxf>
      <numFmt numFmtId="167" formatCode="&quot;$&quot;#,##0.00"/>
    </ndxf>
  </rcc>
  <rcc rId="15354" sId="1" odxf="1" dxf="1">
    <oc r="AT1162" t="inlineStr">
      <is>
        <t/>
      </is>
    </oc>
    <nc r="AT1162">
      <f>(AO1162*(1-AQ1162))+(AO1162*AS1162)</f>
    </nc>
    <odxf>
      <numFmt numFmtId="0" formatCode="General"/>
    </odxf>
    <ndxf>
      <numFmt numFmtId="167" formatCode="&quot;$&quot;#,##0.00"/>
    </ndxf>
  </rcc>
  <rcc rId="15355" sId="1" odxf="1" dxf="1">
    <oc r="AT1163" t="inlineStr">
      <is>
        <t/>
      </is>
    </oc>
    <nc r="AT1163">
      <f>(AO1163*(1-AQ1163))+(AO1163*AS1163)</f>
    </nc>
    <odxf>
      <numFmt numFmtId="0" formatCode="General"/>
    </odxf>
    <ndxf>
      <numFmt numFmtId="167" formatCode="&quot;$&quot;#,##0.00"/>
    </ndxf>
  </rcc>
  <rcc rId="15356" sId="1" odxf="1" dxf="1">
    <oc r="AT1164" t="inlineStr">
      <is>
        <t/>
      </is>
    </oc>
    <nc r="AT1164">
      <f>(AO1164*(1-AQ1164))+(AO1164*AS1164)</f>
    </nc>
    <odxf>
      <numFmt numFmtId="0" formatCode="General"/>
    </odxf>
    <ndxf>
      <numFmt numFmtId="167" formatCode="&quot;$&quot;#,##0.00"/>
    </ndxf>
  </rcc>
  <rcc rId="15357" sId="1" odxf="1" dxf="1">
    <oc r="AT1167" t="inlineStr">
      <is>
        <t/>
      </is>
    </oc>
    <nc r="AT1167">
      <f>(AO1167*(1-AQ1167))+(AO1167*AS1167)</f>
    </nc>
    <odxf>
      <numFmt numFmtId="0" formatCode="General"/>
    </odxf>
    <ndxf>
      <numFmt numFmtId="167" formatCode="&quot;$&quot;#,##0.00"/>
    </ndxf>
  </rcc>
  <rcc rId="15358" sId="1" odxf="1" dxf="1">
    <oc r="AT1168" t="inlineStr">
      <is>
        <t/>
      </is>
    </oc>
    <nc r="AT1168">
      <f>(AO1168*(1-AQ1168))+(AO1168*AS1168)</f>
    </nc>
    <odxf>
      <numFmt numFmtId="0" formatCode="General"/>
    </odxf>
    <ndxf>
      <numFmt numFmtId="167" formatCode="&quot;$&quot;#,##0.00"/>
    </ndxf>
  </rcc>
  <rcc rId="15359" sId="1" odxf="1" dxf="1">
    <oc r="AT1169" t="inlineStr">
      <is>
        <t/>
      </is>
    </oc>
    <nc r="AT1169">
      <f>(AO1169*(1-AQ1169))+(AO1169*AS1169)</f>
    </nc>
    <odxf>
      <numFmt numFmtId="0" formatCode="General"/>
    </odxf>
    <ndxf>
      <numFmt numFmtId="167" formatCode="&quot;$&quot;#,##0.00"/>
    </ndxf>
  </rcc>
  <rcc rId="15360" sId="1" odxf="1" dxf="1">
    <oc r="AT1170" t="inlineStr">
      <is>
        <t/>
      </is>
    </oc>
    <nc r="AT1170">
      <f>(AO1170*(1-AQ1170))+(AO1170*AS1170)</f>
    </nc>
    <odxf>
      <numFmt numFmtId="0" formatCode="General"/>
    </odxf>
    <ndxf>
      <numFmt numFmtId="167" formatCode="&quot;$&quot;#,##0.00"/>
    </ndxf>
  </rcc>
  <rcc rId="15361" sId="1" odxf="1" dxf="1">
    <oc r="AT1171" t="inlineStr">
      <is>
        <t/>
      </is>
    </oc>
    <nc r="AT1171">
      <f>(AO1171*(1-AQ1171))+(AO1171*AS1171)</f>
    </nc>
    <odxf>
      <numFmt numFmtId="0" formatCode="General"/>
    </odxf>
    <ndxf>
      <numFmt numFmtId="167" formatCode="&quot;$&quot;#,##0.00"/>
    </ndxf>
  </rcc>
  <rcc rId="15362" sId="1" odxf="1" dxf="1">
    <oc r="AT1172" t="inlineStr">
      <is>
        <t/>
      </is>
    </oc>
    <nc r="AT1172">
      <f>(AO1172*(1-AQ1172))+(AO1172*AS1172)</f>
    </nc>
    <odxf>
      <numFmt numFmtId="0" formatCode="General"/>
    </odxf>
    <ndxf>
      <numFmt numFmtId="167" formatCode="&quot;$&quot;#,##0.00"/>
    </ndxf>
  </rcc>
  <rcc rId="15363" sId="1" odxf="1" dxf="1">
    <oc r="AT1173" t="inlineStr">
      <is>
        <t/>
      </is>
    </oc>
    <nc r="AT1173">
      <f>(AO1173*(1-AQ1173))+(AO1173*AS1173)</f>
    </nc>
    <odxf>
      <numFmt numFmtId="0" formatCode="General"/>
    </odxf>
    <ndxf>
      <numFmt numFmtId="167" formatCode="&quot;$&quot;#,##0.00"/>
    </ndxf>
  </rcc>
  <rcc rId="15364" sId="1" odxf="1" dxf="1">
    <oc r="AT1174" t="inlineStr">
      <is>
        <t/>
      </is>
    </oc>
    <nc r="AT1174">
      <f>(AO1174*(1-AQ1174))+(AO1174*AS1174)</f>
    </nc>
    <odxf>
      <numFmt numFmtId="0" formatCode="General"/>
    </odxf>
    <ndxf>
      <numFmt numFmtId="167" formatCode="&quot;$&quot;#,##0.00"/>
    </ndxf>
  </rcc>
  <rcc rId="15365" sId="1" odxf="1" dxf="1">
    <oc r="AT1175" t="inlineStr">
      <is>
        <t/>
      </is>
    </oc>
    <nc r="AT1175">
      <f>(AO1175*(1-AQ1175))+(AO1175*AS1175)</f>
    </nc>
    <odxf>
      <numFmt numFmtId="0" formatCode="General"/>
    </odxf>
    <ndxf>
      <numFmt numFmtId="167" formatCode="&quot;$&quot;#,##0.00"/>
    </ndxf>
  </rcc>
  <rcc rId="15366" sId="1" odxf="1" dxf="1">
    <oc r="AT1176" t="inlineStr">
      <is>
        <t/>
      </is>
    </oc>
    <nc r="AT1176">
      <f>(AO1176*(1-AQ1176))+(AO1176*AS1176)</f>
    </nc>
    <odxf>
      <numFmt numFmtId="0" formatCode="General"/>
    </odxf>
    <ndxf>
      <numFmt numFmtId="167" formatCode="&quot;$&quot;#,##0.00"/>
    </ndxf>
  </rcc>
  <rcc rId="15367" sId="1" odxf="1" dxf="1">
    <oc r="AT1177" t="inlineStr">
      <is>
        <t/>
      </is>
    </oc>
    <nc r="AT1177">
      <f>(AO1177*(1-AQ1177))+(AO1177*AS1177)</f>
    </nc>
    <odxf>
      <numFmt numFmtId="0" formatCode="General"/>
    </odxf>
    <ndxf>
      <numFmt numFmtId="167" formatCode="&quot;$&quot;#,##0.00"/>
    </ndxf>
  </rcc>
  <rcc rId="15368" sId="1" odxf="1" dxf="1">
    <oc r="AT1178" t="inlineStr">
      <is>
        <t/>
      </is>
    </oc>
    <nc r="AT1178">
      <f>(AO1178*(1-AQ1178))+(AO1178*AS1178)</f>
    </nc>
    <odxf>
      <numFmt numFmtId="0" formatCode="General"/>
    </odxf>
    <ndxf>
      <numFmt numFmtId="167" formatCode="&quot;$&quot;#,##0.00"/>
    </ndxf>
  </rcc>
  <rcc rId="15369" sId="1" odxf="1" dxf="1">
    <oc r="AT1179" t="inlineStr">
      <is>
        <t/>
      </is>
    </oc>
    <nc r="AT1179">
      <f>(AO1179*(1-AQ1179))+(AO1179*AS1179)</f>
    </nc>
    <odxf>
      <numFmt numFmtId="0" formatCode="General"/>
    </odxf>
    <ndxf>
      <numFmt numFmtId="167" formatCode="&quot;$&quot;#,##0.00"/>
    </ndxf>
  </rcc>
  <rcc rId="15370" sId="1" odxf="1" dxf="1">
    <oc r="AT1180" t="inlineStr">
      <is>
        <t/>
      </is>
    </oc>
    <nc r="AT1180">
      <f>(AO1180*(1-AQ1180))+(AO1180*AS1180)</f>
    </nc>
    <odxf>
      <numFmt numFmtId="0" formatCode="General"/>
    </odxf>
    <ndxf>
      <numFmt numFmtId="167" formatCode="&quot;$&quot;#,##0.00"/>
    </ndxf>
  </rcc>
  <rcc rId="15371" sId="1" odxf="1" dxf="1">
    <oc r="AT1181" t="inlineStr">
      <is>
        <t/>
      </is>
    </oc>
    <nc r="AT1181">
      <f>(AO1181*(1-AQ1181))+(AO1181*AS1181)</f>
    </nc>
    <odxf>
      <numFmt numFmtId="0" formatCode="General"/>
    </odxf>
    <ndxf>
      <numFmt numFmtId="167" formatCode="&quot;$&quot;#,##0.00"/>
    </ndxf>
  </rcc>
  <rcc rId="15372" sId="1" odxf="1" dxf="1">
    <oc r="AT1182" t="inlineStr">
      <is>
        <t/>
      </is>
    </oc>
    <nc r="AT1182">
      <f>(AO1182*(1-AQ1182))+(AO1182*AS1182)</f>
    </nc>
    <odxf>
      <numFmt numFmtId="0" formatCode="General"/>
    </odxf>
    <ndxf>
      <numFmt numFmtId="167" formatCode="&quot;$&quot;#,##0.00"/>
    </ndxf>
  </rcc>
  <rcc rId="15373" sId="1" odxf="1" dxf="1">
    <oc r="AT1183" t="inlineStr">
      <is>
        <t/>
      </is>
    </oc>
    <nc r="AT1183">
      <f>(AO1183*(1-AQ1183))+(AO1183*AS1183)</f>
    </nc>
    <odxf>
      <numFmt numFmtId="0" formatCode="General"/>
    </odxf>
    <ndxf>
      <numFmt numFmtId="167" formatCode="&quot;$&quot;#,##0.00"/>
    </ndxf>
  </rcc>
  <rcc rId="15374" sId="1" odxf="1" dxf="1">
    <oc r="AT1184" t="inlineStr">
      <is>
        <t/>
      </is>
    </oc>
    <nc r="AT1184">
      <f>(AO1184*(1-AQ1184))+(AO1184*AS1184)</f>
    </nc>
    <odxf>
      <numFmt numFmtId="0" formatCode="General"/>
    </odxf>
    <ndxf>
      <numFmt numFmtId="167" formatCode="&quot;$&quot;#,##0.00"/>
    </ndxf>
  </rcc>
  <rcc rId="15375" sId="1" odxf="1" dxf="1">
    <oc r="AT1185" t="inlineStr">
      <is>
        <t/>
      </is>
    </oc>
    <nc r="AT1185">
      <f>(AO1185*(1-AQ1185))+(AO1185*AS1185)</f>
    </nc>
    <odxf>
      <numFmt numFmtId="0" formatCode="General"/>
    </odxf>
    <ndxf>
      <numFmt numFmtId="167" formatCode="&quot;$&quot;#,##0.00"/>
    </ndxf>
  </rcc>
  <rcc rId="15376" sId="1" odxf="1" dxf="1">
    <oc r="AT1186" t="inlineStr">
      <is>
        <t/>
      </is>
    </oc>
    <nc r="AT1186">
      <f>(AO1186*(1-AQ1186))+(AO1186*AS1186)</f>
    </nc>
    <odxf>
      <numFmt numFmtId="0" formatCode="General"/>
    </odxf>
    <ndxf>
      <numFmt numFmtId="167" formatCode="&quot;$&quot;#,##0.00"/>
    </ndxf>
  </rcc>
  <rcc rId="15377" sId="1" odxf="1" dxf="1">
    <oc r="AT1187" t="inlineStr">
      <is>
        <t/>
      </is>
    </oc>
    <nc r="AT1187">
      <f>(AO1187*(1-AQ1187))+(AO1187*AS1187)</f>
    </nc>
    <odxf>
      <numFmt numFmtId="0" formatCode="General"/>
    </odxf>
    <ndxf>
      <numFmt numFmtId="167" formatCode="&quot;$&quot;#,##0.00"/>
    </ndxf>
  </rcc>
  <rcc rId="15378" sId="1" odxf="1" dxf="1">
    <oc r="AT1188" t="inlineStr">
      <is>
        <t/>
      </is>
    </oc>
    <nc r="AT1188">
      <f>(AO1188*(1-AQ1188))+(AO1188*AS1188)</f>
    </nc>
    <odxf>
      <numFmt numFmtId="0" formatCode="General"/>
    </odxf>
    <ndxf>
      <numFmt numFmtId="167" formatCode="&quot;$&quot;#,##0.00"/>
    </ndxf>
  </rcc>
  <rcc rId="15379" sId="1" odxf="1" dxf="1">
    <oc r="AT1190" t="inlineStr">
      <is>
        <t/>
      </is>
    </oc>
    <nc r="AT1190">
      <f>(AO1190*(1-AQ1190))+(AO1190*AS1190)</f>
    </nc>
    <odxf>
      <numFmt numFmtId="0" formatCode="General"/>
    </odxf>
    <ndxf>
      <numFmt numFmtId="167" formatCode="&quot;$&quot;#,##0.00"/>
    </ndxf>
  </rcc>
  <rcc rId="15380" sId="1" odxf="1" dxf="1">
    <oc r="AT1191" t="inlineStr">
      <is>
        <t/>
      </is>
    </oc>
    <nc r="AT1191">
      <f>(AO1191*(1-AQ1191))+(AO1191*AS1191)</f>
    </nc>
    <odxf>
      <numFmt numFmtId="0" formatCode="General"/>
    </odxf>
    <ndxf>
      <numFmt numFmtId="167" formatCode="&quot;$&quot;#,##0.00"/>
    </ndxf>
  </rcc>
  <rcc rId="15381" sId="1" odxf="1" dxf="1">
    <oc r="AT1192" t="inlineStr">
      <is>
        <t/>
      </is>
    </oc>
    <nc r="AT1192">
      <f>(AO1192*(1-AQ1192))+(AO1192*AS1192)</f>
    </nc>
    <odxf>
      <numFmt numFmtId="0" formatCode="General"/>
    </odxf>
    <ndxf>
      <numFmt numFmtId="167" formatCode="&quot;$&quot;#,##0.00"/>
    </ndxf>
  </rcc>
  <rcc rId="15382" sId="1" odxf="1" dxf="1">
    <oc r="AT1193" t="inlineStr">
      <is>
        <t/>
      </is>
    </oc>
    <nc r="AT1193">
      <f>(AO1193*(1-AQ1193))+(AO1193*AS1193)</f>
    </nc>
    <odxf>
      <numFmt numFmtId="0" formatCode="General"/>
    </odxf>
    <ndxf>
      <numFmt numFmtId="167" formatCode="&quot;$&quot;#,##0.00"/>
    </ndxf>
  </rcc>
  <rcc rId="15383" sId="1" odxf="1" dxf="1">
    <oc r="AT1194" t="inlineStr">
      <is>
        <t/>
      </is>
    </oc>
    <nc r="AT1194">
      <f>(AO1194*(1-AQ1194))+(AO1194*AS1194)</f>
    </nc>
    <odxf>
      <numFmt numFmtId="0" formatCode="General"/>
    </odxf>
    <ndxf>
      <numFmt numFmtId="167" formatCode="&quot;$&quot;#,##0.00"/>
    </ndxf>
  </rcc>
  <rcc rId="15384" sId="1" odxf="1" dxf="1">
    <oc r="AT1195" t="inlineStr">
      <is>
        <t/>
      </is>
    </oc>
    <nc r="AT1195">
      <f>(AO1195*(1-AQ1195))+(AO1195*AS1195)</f>
    </nc>
    <odxf>
      <numFmt numFmtId="0" formatCode="General"/>
    </odxf>
    <ndxf>
      <numFmt numFmtId="167" formatCode="&quot;$&quot;#,##0.00"/>
    </ndxf>
  </rcc>
  <rcc rId="15385" sId="1" odxf="1" dxf="1">
    <oc r="AT1196" t="inlineStr">
      <is>
        <t/>
      </is>
    </oc>
    <nc r="AT1196">
      <f>(AO1196*(1-AQ1196))+(AO1196*AS1196)</f>
    </nc>
    <odxf>
      <numFmt numFmtId="0" formatCode="General"/>
    </odxf>
    <ndxf>
      <numFmt numFmtId="167" formatCode="&quot;$&quot;#,##0.00"/>
    </ndxf>
  </rcc>
  <rcc rId="15386" sId="1" odxf="1" dxf="1">
    <oc r="AT1197" t="inlineStr">
      <is>
        <t/>
      </is>
    </oc>
    <nc r="AT1197">
      <f>(AO1197*(1-AQ1197))+(AO1197*AS1197)</f>
    </nc>
    <odxf>
      <numFmt numFmtId="0" formatCode="General"/>
    </odxf>
    <ndxf>
      <numFmt numFmtId="167" formatCode="&quot;$&quot;#,##0.00"/>
    </ndxf>
  </rcc>
  <rcc rId="15387" sId="1" odxf="1" dxf="1">
    <oc r="AT1198" t="inlineStr">
      <is>
        <t/>
      </is>
    </oc>
    <nc r="AT1198">
      <f>(AO1198*(1-AQ1198))+(AO1198*AS1198)</f>
    </nc>
    <odxf>
      <numFmt numFmtId="0" formatCode="General"/>
    </odxf>
    <ndxf>
      <numFmt numFmtId="167" formatCode="&quot;$&quot;#,##0.00"/>
    </ndxf>
  </rcc>
  <rcc rId="15388" sId="1" odxf="1" dxf="1">
    <oc r="AT1199" t="inlineStr">
      <is>
        <t/>
      </is>
    </oc>
    <nc r="AT1199">
      <f>(AO1199*(1-AQ1199))+(AO1199*AS1199)</f>
    </nc>
    <odxf>
      <numFmt numFmtId="0" formatCode="General"/>
    </odxf>
    <ndxf>
      <numFmt numFmtId="167" formatCode="&quot;$&quot;#,##0.00"/>
    </ndxf>
  </rcc>
  <rcc rId="15389" sId="1" odxf="1" dxf="1">
    <oc r="AT1200" t="inlineStr">
      <is>
        <t/>
      </is>
    </oc>
    <nc r="AT1200">
      <f>(AO1200*(1-AQ1200))+(AO1200*AS1200)</f>
    </nc>
    <odxf>
      <numFmt numFmtId="0" formatCode="General"/>
    </odxf>
    <ndxf>
      <numFmt numFmtId="167" formatCode="&quot;$&quot;#,##0.00"/>
    </ndxf>
  </rcc>
  <rcc rId="15390" sId="1" odxf="1" dxf="1">
    <oc r="AT1201" t="inlineStr">
      <is>
        <t/>
      </is>
    </oc>
    <nc r="AT1201">
      <f>(AO1201*(1-AQ1201))+(AO1201*AS1201)</f>
    </nc>
    <odxf>
      <numFmt numFmtId="0" formatCode="General"/>
    </odxf>
    <ndxf>
      <numFmt numFmtId="167" formatCode="&quot;$&quot;#,##0.00"/>
    </ndxf>
  </rcc>
  <rcc rId="15391" sId="1" odxf="1" dxf="1">
    <oc r="AT1202" t="inlineStr">
      <is>
        <t/>
      </is>
    </oc>
    <nc r="AT1202">
      <f>(AO1202*(1-AQ1202))+(AO1202*AS1202)</f>
    </nc>
    <odxf>
      <numFmt numFmtId="0" formatCode="General"/>
    </odxf>
    <ndxf>
      <numFmt numFmtId="167" formatCode="&quot;$&quot;#,##0.00"/>
    </ndxf>
  </rcc>
  <rcc rId="15392" sId="1" odxf="1" dxf="1">
    <oc r="AT1203" t="inlineStr">
      <is>
        <t/>
      </is>
    </oc>
    <nc r="AT1203">
      <f>(AO1203*(1-AQ1203))+(AO1203*AS1203)</f>
    </nc>
    <odxf>
      <numFmt numFmtId="0" formatCode="General"/>
    </odxf>
    <ndxf>
      <numFmt numFmtId="167" formatCode="&quot;$&quot;#,##0.00"/>
    </ndxf>
  </rcc>
  <rcc rId="15393" sId="1" odxf="1" dxf="1">
    <oc r="AT1204" t="inlineStr">
      <is>
        <t/>
      </is>
    </oc>
    <nc r="AT1204">
      <f>(AO1204*(1-AQ1204))+(AO1204*AS1204)</f>
    </nc>
    <odxf>
      <numFmt numFmtId="0" formatCode="General"/>
    </odxf>
    <ndxf>
      <numFmt numFmtId="167" formatCode="&quot;$&quot;#,##0.00"/>
    </ndxf>
  </rcc>
  <rcc rId="15394" sId="1" odxf="1" dxf="1">
    <oc r="AT1205" t="inlineStr">
      <is>
        <t/>
      </is>
    </oc>
    <nc r="AT1205">
      <f>(AO1205*(1-AQ1205))+(AO1205*AS1205)</f>
    </nc>
    <odxf>
      <numFmt numFmtId="0" formatCode="General"/>
    </odxf>
    <ndxf>
      <numFmt numFmtId="167" formatCode="&quot;$&quot;#,##0.00"/>
    </ndxf>
  </rcc>
  <rcc rId="15395" sId="1" odxf="1" dxf="1">
    <oc r="AT1206" t="inlineStr">
      <is>
        <t/>
      </is>
    </oc>
    <nc r="AT1206">
      <f>(AO1206*(1-AQ1206))+(AO1206*AS1206)</f>
    </nc>
    <odxf>
      <numFmt numFmtId="0" formatCode="General"/>
    </odxf>
    <ndxf>
      <numFmt numFmtId="167" formatCode="&quot;$&quot;#,##0.00"/>
    </ndxf>
  </rcc>
  <rcc rId="15396" sId="1" odxf="1" dxf="1">
    <oc r="AT1207" t="inlineStr">
      <is>
        <t/>
      </is>
    </oc>
    <nc r="AT1207">
      <f>(AO1207*(1-AQ1207))+(AO1207*AS1207)</f>
    </nc>
    <odxf>
      <numFmt numFmtId="0" formatCode="General"/>
    </odxf>
    <ndxf>
      <numFmt numFmtId="167" formatCode="&quot;$&quot;#,##0.00"/>
    </ndxf>
  </rcc>
  <rcc rId="15397" sId="1" odxf="1" dxf="1">
    <oc r="AT1208" t="inlineStr">
      <is>
        <t/>
      </is>
    </oc>
    <nc r="AT1208">
      <f>(AO1208*(1-AQ1208))+(AO1208*AS1208)</f>
    </nc>
    <odxf>
      <numFmt numFmtId="0" formatCode="General"/>
    </odxf>
    <ndxf>
      <numFmt numFmtId="167" formatCode="&quot;$&quot;#,##0.00"/>
    </ndxf>
  </rcc>
  <rcc rId="15398" sId="1" odxf="1" dxf="1">
    <oc r="AT1209" t="inlineStr">
      <is>
        <t/>
      </is>
    </oc>
    <nc r="AT1209">
      <f>(AO1209*(1-AQ1209))+(AO1209*AS1209)</f>
    </nc>
    <odxf>
      <numFmt numFmtId="0" formatCode="General"/>
    </odxf>
    <ndxf>
      <numFmt numFmtId="167" formatCode="&quot;$&quot;#,##0.00"/>
    </ndxf>
  </rcc>
  <rcc rId="15399" sId="1" odxf="1" dxf="1">
    <oc r="AT1210" t="inlineStr">
      <is>
        <t/>
      </is>
    </oc>
    <nc r="AT1210">
      <f>(AO1210*(1-AQ1210))+(AO1210*AS1210)</f>
    </nc>
    <odxf>
      <numFmt numFmtId="0" formatCode="General"/>
    </odxf>
    <ndxf>
      <numFmt numFmtId="167" formatCode="&quot;$&quot;#,##0.00"/>
    </ndxf>
  </rcc>
  <rcc rId="15400" sId="1" odxf="1" dxf="1">
    <oc r="AT1211" t="inlineStr">
      <is>
        <t/>
      </is>
    </oc>
    <nc r="AT1211">
      <f>(AO1211*(1-AQ1211))+(AO1211*AS1211)</f>
    </nc>
    <odxf>
      <numFmt numFmtId="0" formatCode="General"/>
    </odxf>
    <ndxf>
      <numFmt numFmtId="167" formatCode="&quot;$&quot;#,##0.00"/>
    </ndxf>
  </rcc>
  <rcc rId="15401" sId="1" odxf="1" dxf="1">
    <oc r="AT1212" t="inlineStr">
      <is>
        <t/>
      </is>
    </oc>
    <nc r="AT1212">
      <f>(AO1212*(1-AQ1212))+(AO1212*AS1212)</f>
    </nc>
    <odxf>
      <numFmt numFmtId="0" formatCode="General"/>
    </odxf>
    <ndxf>
      <numFmt numFmtId="167" formatCode="&quot;$&quot;#,##0.00"/>
    </ndxf>
  </rcc>
  <rcc rId="15402" sId="1" odxf="1" dxf="1">
    <oc r="AT1213" t="inlineStr">
      <is>
        <t/>
      </is>
    </oc>
    <nc r="AT1213">
      <f>(AO1213*(1-AQ1213))+(AO1213*AS1213)</f>
    </nc>
    <odxf>
      <numFmt numFmtId="0" formatCode="General"/>
    </odxf>
    <ndxf>
      <numFmt numFmtId="167" formatCode="&quot;$&quot;#,##0.00"/>
    </ndxf>
  </rcc>
  <rcc rId="15403" sId="1" odxf="1" dxf="1">
    <oc r="AT1214" t="inlineStr">
      <is>
        <t/>
      </is>
    </oc>
    <nc r="AT1214">
      <f>(AO1214*(1-AQ1214))+(AO1214*AS1214)</f>
    </nc>
    <odxf>
      <numFmt numFmtId="0" formatCode="General"/>
    </odxf>
    <ndxf>
      <numFmt numFmtId="167" formatCode="&quot;$&quot;#,##0.00"/>
    </ndxf>
  </rcc>
  <rcc rId="15404" sId="1" odxf="1" dxf="1">
    <oc r="AT1215" t="inlineStr">
      <is>
        <t/>
      </is>
    </oc>
    <nc r="AT1215">
      <f>(AO1215*(1-AQ1215))+(AO1215*AS1215)</f>
    </nc>
    <odxf>
      <numFmt numFmtId="0" formatCode="General"/>
    </odxf>
    <ndxf>
      <numFmt numFmtId="167" formatCode="&quot;$&quot;#,##0.00"/>
    </ndxf>
  </rcc>
  <rcc rId="15405" sId="1" odxf="1" dxf="1">
    <oc r="AT1216" t="inlineStr">
      <is>
        <t/>
      </is>
    </oc>
    <nc r="AT1216">
      <f>(AO1216*(1-AQ1216))+(AO1216*AS1216)</f>
    </nc>
    <odxf>
      <numFmt numFmtId="0" formatCode="General"/>
    </odxf>
    <ndxf>
      <numFmt numFmtId="167" formatCode="&quot;$&quot;#,##0.00"/>
    </ndxf>
  </rcc>
  <rcc rId="15406" sId="1" odxf="1" dxf="1">
    <oc r="AT1217" t="inlineStr">
      <is>
        <t/>
      </is>
    </oc>
    <nc r="AT1217">
      <f>(AO1217*(1-AQ1217))+(AO1217*AS1217)</f>
    </nc>
    <odxf>
      <numFmt numFmtId="0" formatCode="General"/>
    </odxf>
    <ndxf>
      <numFmt numFmtId="167" formatCode="&quot;$&quot;#,##0.00"/>
    </ndxf>
  </rcc>
  <rcc rId="15407" sId="1" odxf="1" dxf="1">
    <oc r="AT1218" t="inlineStr">
      <is>
        <t/>
      </is>
    </oc>
    <nc r="AT1218">
      <f>(AO1218*(1-AQ1218))+(AO1218*AS1218)</f>
    </nc>
    <odxf>
      <numFmt numFmtId="0" formatCode="General"/>
    </odxf>
    <ndxf>
      <numFmt numFmtId="167" formatCode="&quot;$&quot;#,##0.00"/>
    </ndxf>
  </rcc>
  <rcc rId="15408" sId="1" odxf="1" dxf="1">
    <oc r="AT1219" t="inlineStr">
      <is>
        <t/>
      </is>
    </oc>
    <nc r="AT1219">
      <f>(AO1219*(1-AQ1219))+(AO1219*AS1219)</f>
    </nc>
    <odxf>
      <numFmt numFmtId="0" formatCode="General"/>
    </odxf>
    <ndxf>
      <numFmt numFmtId="167" formatCode="&quot;$&quot;#,##0.00"/>
    </ndxf>
  </rcc>
  <rcc rId="15409" sId="1" odxf="1" dxf="1">
    <oc r="AT1220" t="inlineStr">
      <is>
        <t/>
      </is>
    </oc>
    <nc r="AT1220">
      <f>(AO1220*(1-AQ1220))+(AO1220*AS1220)</f>
    </nc>
    <odxf>
      <numFmt numFmtId="0" formatCode="General"/>
    </odxf>
    <ndxf>
      <numFmt numFmtId="167" formatCode="&quot;$&quot;#,##0.00"/>
    </ndxf>
  </rcc>
  <rcc rId="15410" sId="1" odxf="1" dxf="1">
    <oc r="AT1221" t="inlineStr">
      <is>
        <t/>
      </is>
    </oc>
    <nc r="AT1221">
      <f>(AO1221*(1-AQ1221))+(AO1221*AS1221)</f>
    </nc>
    <odxf>
      <numFmt numFmtId="0" formatCode="General"/>
    </odxf>
    <ndxf>
      <numFmt numFmtId="167" formatCode="&quot;$&quot;#,##0.00"/>
    </ndxf>
  </rcc>
  <rcc rId="15411" sId="1" odxf="1" dxf="1">
    <oc r="AT1222" t="inlineStr">
      <is>
        <t/>
      </is>
    </oc>
    <nc r="AT1222">
      <f>(AO1222*(1-AQ1222))+(AO1222*AS1222)</f>
    </nc>
    <odxf>
      <numFmt numFmtId="0" formatCode="General"/>
    </odxf>
    <ndxf>
      <numFmt numFmtId="167" formatCode="&quot;$&quot;#,##0.00"/>
    </ndxf>
  </rcc>
  <rcc rId="15412" sId="1" odxf="1" dxf="1">
    <oc r="AT1223" t="inlineStr">
      <is>
        <t/>
      </is>
    </oc>
    <nc r="AT1223">
      <f>(AO1223*(1-AQ1223))+(AO1223*AS1223)</f>
    </nc>
    <odxf>
      <numFmt numFmtId="0" formatCode="General"/>
    </odxf>
    <ndxf>
      <numFmt numFmtId="167" formatCode="&quot;$&quot;#,##0.00"/>
    </ndxf>
  </rcc>
  <rcc rId="15413" sId="1" odxf="1" dxf="1">
    <oc r="AT1224" t="inlineStr">
      <is>
        <t/>
      </is>
    </oc>
    <nc r="AT1224">
      <f>(AO1224*(1-AQ1224))+(AO1224*AS1224)</f>
    </nc>
    <odxf>
      <numFmt numFmtId="0" formatCode="General"/>
    </odxf>
    <ndxf>
      <numFmt numFmtId="167" formatCode="&quot;$&quot;#,##0.00"/>
    </ndxf>
  </rcc>
  <rcc rId="15414" sId="1" odxf="1" dxf="1">
    <oc r="AT1225" t="inlineStr">
      <is>
        <t/>
      </is>
    </oc>
    <nc r="AT1225">
      <f>(AO1225*(1-AQ1225))+(AO1225*AS1225)</f>
    </nc>
    <odxf>
      <numFmt numFmtId="0" formatCode="General"/>
    </odxf>
    <ndxf>
      <numFmt numFmtId="167" formatCode="&quot;$&quot;#,##0.00"/>
    </ndxf>
  </rcc>
  <rcc rId="15415" sId="1" odxf="1" dxf="1">
    <oc r="AT1226" t="inlineStr">
      <is>
        <t/>
      </is>
    </oc>
    <nc r="AT1226">
      <f>(AO1226*(1-AQ1226))+(AO1226*AS1226)</f>
    </nc>
    <odxf>
      <numFmt numFmtId="0" formatCode="General"/>
    </odxf>
    <ndxf>
      <numFmt numFmtId="167" formatCode="&quot;$&quot;#,##0.00"/>
    </ndxf>
  </rcc>
  <rcc rId="15416" sId="1" odxf="1" dxf="1">
    <oc r="AT1227" t="inlineStr">
      <is>
        <t/>
      </is>
    </oc>
    <nc r="AT1227">
      <f>(AO1227*(1-AQ1227))+(AO1227*AS1227)</f>
    </nc>
    <odxf>
      <numFmt numFmtId="0" formatCode="General"/>
    </odxf>
    <ndxf>
      <numFmt numFmtId="167" formatCode="&quot;$&quot;#,##0.00"/>
    </ndxf>
  </rcc>
  <rcc rId="15417" sId="1" odxf="1" dxf="1">
    <oc r="AT1228" t="inlineStr">
      <is>
        <t/>
      </is>
    </oc>
    <nc r="AT1228">
      <f>(AO1228*(1-AQ1228))+(AO1228*AS1228)</f>
    </nc>
    <odxf>
      <numFmt numFmtId="0" formatCode="General"/>
    </odxf>
    <ndxf>
      <numFmt numFmtId="167" formatCode="&quot;$&quot;#,##0.00"/>
    </ndxf>
  </rcc>
  <rcc rId="15418" sId="1" odxf="1" dxf="1">
    <oc r="AT1229" t="inlineStr">
      <is>
        <t/>
      </is>
    </oc>
    <nc r="AT1229">
      <f>(AO1229*(1-AQ1229))+(AO1229*AS1229)</f>
    </nc>
    <odxf>
      <numFmt numFmtId="0" formatCode="General"/>
    </odxf>
    <ndxf>
      <numFmt numFmtId="167" formatCode="&quot;$&quot;#,##0.00"/>
    </ndxf>
  </rcc>
  <rcc rId="15419" sId="1" odxf="1" dxf="1">
    <oc r="AT1230" t="inlineStr">
      <is>
        <t/>
      </is>
    </oc>
    <nc r="AT1230">
      <f>(AO1230*(1-AQ1230))+(AO1230*AS1230)</f>
    </nc>
    <odxf>
      <numFmt numFmtId="0" formatCode="General"/>
    </odxf>
    <ndxf>
      <numFmt numFmtId="167" formatCode="&quot;$&quot;#,##0.00"/>
    </ndxf>
  </rcc>
  <rcc rId="15420" sId="1" odxf="1" dxf="1">
    <oc r="AT1231" t="inlineStr">
      <is>
        <t/>
      </is>
    </oc>
    <nc r="AT1231">
      <f>(AO1231*(1-AQ1231))+(AO1231*AS1231)</f>
    </nc>
    <odxf>
      <numFmt numFmtId="0" formatCode="General"/>
    </odxf>
    <ndxf>
      <numFmt numFmtId="167" formatCode="&quot;$&quot;#,##0.00"/>
    </ndxf>
  </rcc>
  <rcc rId="15421" sId="1" odxf="1" dxf="1">
    <oc r="AT1232" t="inlineStr">
      <is>
        <t/>
      </is>
    </oc>
    <nc r="AT1232">
      <f>(AO1232*(1-AQ1232))+(AO1232*AS1232)</f>
    </nc>
    <odxf>
      <numFmt numFmtId="0" formatCode="General"/>
    </odxf>
    <ndxf>
      <numFmt numFmtId="167" formatCode="&quot;$&quot;#,##0.00"/>
    </ndxf>
  </rcc>
  <rcc rId="15422" sId="1" odxf="1" dxf="1">
    <oc r="AT1233" t="inlineStr">
      <is>
        <t/>
      </is>
    </oc>
    <nc r="AT1233">
      <f>(AO1233*(1-AQ1233))+(AO1233*AS1233)</f>
    </nc>
    <odxf>
      <numFmt numFmtId="0" formatCode="General"/>
    </odxf>
    <ndxf>
      <numFmt numFmtId="167" formatCode="&quot;$&quot;#,##0.00"/>
    </ndxf>
  </rcc>
  <rcc rId="15423" sId="1" odxf="1" dxf="1">
    <oc r="AT1234" t="inlineStr">
      <is>
        <t/>
      </is>
    </oc>
    <nc r="AT1234">
      <f>(AO1234*(1-AQ1234))+(AO1234*AS1234)</f>
    </nc>
    <odxf>
      <numFmt numFmtId="0" formatCode="General"/>
    </odxf>
    <ndxf>
      <numFmt numFmtId="167" formatCode="&quot;$&quot;#,##0.00"/>
    </ndxf>
  </rcc>
  <rcc rId="15424" sId="1" odxf="1" dxf="1">
    <oc r="AT1235" t="inlineStr">
      <is>
        <t/>
      </is>
    </oc>
    <nc r="AT1235">
      <f>(AO1235*(1-AQ1235))+(AO1235*AS1235)</f>
    </nc>
    <odxf>
      <numFmt numFmtId="0" formatCode="General"/>
    </odxf>
    <ndxf>
      <numFmt numFmtId="167" formatCode="&quot;$&quot;#,##0.00"/>
    </ndxf>
  </rcc>
  <rcc rId="15425" sId="1" odxf="1" dxf="1">
    <oc r="AT1236" t="inlineStr">
      <is>
        <t/>
      </is>
    </oc>
    <nc r="AT1236">
      <f>(AO1236*(1-AQ1236))+(AO1236*AS1236)</f>
    </nc>
    <odxf>
      <numFmt numFmtId="0" formatCode="General"/>
    </odxf>
    <ndxf>
      <numFmt numFmtId="167" formatCode="&quot;$&quot;#,##0.00"/>
    </ndxf>
  </rcc>
  <rcc rId="15426" sId="1" odxf="1" dxf="1">
    <oc r="AT1237" t="inlineStr">
      <is>
        <t/>
      </is>
    </oc>
    <nc r="AT1237">
      <f>(AO1237*(1-AQ1237))+(AO1237*AS1237)</f>
    </nc>
    <odxf>
      <numFmt numFmtId="0" formatCode="General"/>
    </odxf>
    <ndxf>
      <numFmt numFmtId="167" formatCode="&quot;$&quot;#,##0.00"/>
    </ndxf>
  </rcc>
  <rcc rId="15427" sId="1" odxf="1" dxf="1">
    <oc r="AT1238" t="inlineStr">
      <is>
        <t/>
      </is>
    </oc>
    <nc r="AT1238">
      <f>(AO1238*(1-AQ1238))+(AO1238*AS1238)</f>
    </nc>
    <odxf>
      <numFmt numFmtId="0" formatCode="General"/>
    </odxf>
    <ndxf>
      <numFmt numFmtId="167" formatCode="&quot;$&quot;#,##0.00"/>
    </ndxf>
  </rcc>
  <rcc rId="15428" sId="1" odxf="1" dxf="1">
    <oc r="AT1239" t="inlineStr">
      <is>
        <t/>
      </is>
    </oc>
    <nc r="AT1239">
      <f>(AO1239*(1-AQ1239))+(AO1239*AS1239)</f>
    </nc>
    <odxf>
      <numFmt numFmtId="0" formatCode="General"/>
    </odxf>
    <ndxf>
      <numFmt numFmtId="167" formatCode="&quot;$&quot;#,##0.00"/>
    </ndxf>
  </rcc>
  <rcc rId="15429" sId="1" odxf="1" dxf="1">
    <oc r="AT1240" t="inlineStr">
      <is>
        <t/>
      </is>
    </oc>
    <nc r="AT1240">
      <f>(AO1240*(1-AQ1240))+(AO1240*AS1240)</f>
    </nc>
    <odxf>
      <numFmt numFmtId="0" formatCode="General"/>
    </odxf>
    <ndxf>
      <numFmt numFmtId="167" formatCode="&quot;$&quot;#,##0.00"/>
    </ndxf>
  </rcc>
  <rcc rId="15430" sId="1" odxf="1" dxf="1">
    <oc r="AT1241" t="inlineStr">
      <is>
        <t/>
      </is>
    </oc>
    <nc r="AT1241">
      <f>(AO1241*(1-AQ1241))+(AO1241*AS1241)</f>
    </nc>
    <odxf>
      <numFmt numFmtId="0" formatCode="General"/>
    </odxf>
    <ndxf>
      <numFmt numFmtId="167" formatCode="&quot;$&quot;#,##0.00"/>
    </ndxf>
  </rcc>
  <rcc rId="15431" sId="1" odxf="1" dxf="1">
    <oc r="AT1242" t="inlineStr">
      <is>
        <t/>
      </is>
    </oc>
    <nc r="AT1242">
      <f>(AO1242*(1-AQ1242))+(AO1242*AS1242)</f>
    </nc>
    <odxf>
      <numFmt numFmtId="0" formatCode="General"/>
    </odxf>
    <ndxf>
      <numFmt numFmtId="167" formatCode="&quot;$&quot;#,##0.00"/>
    </ndxf>
  </rcc>
  <rcc rId="15432" sId="1" odxf="1" dxf="1">
    <oc r="AT1243" t="inlineStr">
      <is>
        <t/>
      </is>
    </oc>
    <nc r="AT1243">
      <f>(AO1243*(1-AQ1243))+(AO1243*AS1243)</f>
    </nc>
    <odxf>
      <numFmt numFmtId="0" formatCode="General"/>
    </odxf>
    <ndxf>
      <numFmt numFmtId="167" formatCode="&quot;$&quot;#,##0.00"/>
    </ndxf>
  </rcc>
  <rcc rId="15433" sId="1" odxf="1" dxf="1">
    <oc r="AT1244" t="inlineStr">
      <is>
        <t/>
      </is>
    </oc>
    <nc r="AT1244">
      <f>(AO1244*(1-AQ1244))+(AO1244*AS1244)</f>
    </nc>
    <odxf>
      <numFmt numFmtId="0" formatCode="General"/>
    </odxf>
    <ndxf>
      <numFmt numFmtId="167" formatCode="&quot;$&quot;#,##0.00"/>
    </ndxf>
  </rcc>
  <rcc rId="15434" sId="1" odxf="1" dxf="1">
    <oc r="AT1245" t="inlineStr">
      <is>
        <t/>
      </is>
    </oc>
    <nc r="AT1245">
      <f>(AO1245*(1-AQ1245))+(AO1245*AS1245)</f>
    </nc>
    <odxf>
      <numFmt numFmtId="0" formatCode="General"/>
    </odxf>
    <ndxf>
      <numFmt numFmtId="167" formatCode="&quot;$&quot;#,##0.00"/>
    </ndxf>
  </rcc>
  <rcc rId="15435" sId="1" odxf="1" dxf="1">
    <oc r="AT1246" t="inlineStr">
      <is>
        <t/>
      </is>
    </oc>
    <nc r="AT1246">
      <f>(AO1246*(1-AQ1246))+(AO1246*AS1246)</f>
    </nc>
    <odxf>
      <numFmt numFmtId="0" formatCode="General"/>
    </odxf>
    <ndxf>
      <numFmt numFmtId="167" formatCode="&quot;$&quot;#,##0.00"/>
    </ndxf>
  </rcc>
  <rcc rId="15436" sId="1" odxf="1" dxf="1">
    <oc r="AT1247" t="inlineStr">
      <is>
        <t/>
      </is>
    </oc>
    <nc r="AT1247">
      <f>(AO1247*(1-AQ1247))+(AO1247*AS1247)</f>
    </nc>
    <odxf>
      <numFmt numFmtId="0" formatCode="General"/>
    </odxf>
    <ndxf>
      <numFmt numFmtId="167" formatCode="&quot;$&quot;#,##0.00"/>
    </ndxf>
  </rcc>
  <rcc rId="15437" sId="1" odxf="1" dxf="1">
    <oc r="AT1248" t="inlineStr">
      <is>
        <t/>
      </is>
    </oc>
    <nc r="AT1248">
      <f>(AO1248*(1-AQ1248))+(AO1248*AS1248)</f>
    </nc>
    <odxf>
      <numFmt numFmtId="0" formatCode="General"/>
    </odxf>
    <ndxf>
      <numFmt numFmtId="167" formatCode="&quot;$&quot;#,##0.00"/>
    </ndxf>
  </rcc>
  <rcc rId="15438" sId="1" odxf="1" dxf="1">
    <oc r="AT1249" t="inlineStr">
      <is>
        <t/>
      </is>
    </oc>
    <nc r="AT1249">
      <f>(AO1249*(1-AQ1249))+(AO1249*AS1249)</f>
    </nc>
    <odxf>
      <numFmt numFmtId="0" formatCode="General"/>
    </odxf>
    <ndxf>
      <numFmt numFmtId="167" formatCode="&quot;$&quot;#,##0.00"/>
    </ndxf>
  </rcc>
  <rcc rId="15439" sId="1" odxf="1" dxf="1">
    <oc r="AT1250" t="inlineStr">
      <is>
        <t/>
      </is>
    </oc>
    <nc r="AT1250">
      <f>(AO1250*(1-AQ1250))+(AO1250*AS1250)</f>
    </nc>
    <odxf>
      <numFmt numFmtId="0" formatCode="General"/>
    </odxf>
    <ndxf>
      <numFmt numFmtId="167" formatCode="&quot;$&quot;#,##0.00"/>
    </ndxf>
  </rcc>
  <rcc rId="15440" sId="1" odxf="1" dxf="1">
    <oc r="AT1251" t="inlineStr">
      <is>
        <t/>
      </is>
    </oc>
    <nc r="AT1251">
      <f>(AO1251*(1-AQ1251))+(AO1251*AS1251)</f>
    </nc>
    <odxf>
      <numFmt numFmtId="0" formatCode="General"/>
    </odxf>
    <ndxf>
      <numFmt numFmtId="167" formatCode="&quot;$&quot;#,##0.00"/>
    </ndxf>
  </rcc>
  <rcc rId="15441" sId="1" odxf="1" dxf="1">
    <oc r="AT1252" t="inlineStr">
      <is>
        <t/>
      </is>
    </oc>
    <nc r="AT1252">
      <f>(AO1252*(1-AQ1252))+(AO1252*AS1252)</f>
    </nc>
    <odxf>
      <numFmt numFmtId="0" formatCode="General"/>
    </odxf>
    <ndxf>
      <numFmt numFmtId="167" formatCode="&quot;$&quot;#,##0.00"/>
    </ndxf>
  </rcc>
  <rcc rId="15442" sId="1" odxf="1" dxf="1">
    <oc r="AT1253" t="inlineStr">
      <is>
        <t/>
      </is>
    </oc>
    <nc r="AT1253">
      <f>(AO1253*(1-AQ1253))+(AO1253*AS1253)</f>
    </nc>
    <odxf>
      <numFmt numFmtId="0" formatCode="General"/>
    </odxf>
    <ndxf>
      <numFmt numFmtId="167" formatCode="&quot;$&quot;#,##0.00"/>
    </ndxf>
  </rcc>
  <rcc rId="15443" sId="1" odxf="1" dxf="1">
    <oc r="AT1254" t="inlineStr">
      <is>
        <t/>
      </is>
    </oc>
    <nc r="AT1254">
      <f>(AO1254*(1-AQ1254))+(AO1254*AS1254)</f>
    </nc>
    <odxf>
      <numFmt numFmtId="0" formatCode="General"/>
    </odxf>
    <ndxf>
      <numFmt numFmtId="167" formatCode="&quot;$&quot;#,##0.00"/>
    </ndxf>
  </rcc>
  <rcc rId="15444" sId="1" odxf="1" dxf="1">
    <oc r="AT1255" t="inlineStr">
      <is>
        <t/>
      </is>
    </oc>
    <nc r="AT1255">
      <f>(AO1255*(1-AQ1255))+(AO1255*AS1255)</f>
    </nc>
    <odxf>
      <numFmt numFmtId="0" formatCode="General"/>
    </odxf>
    <ndxf>
      <numFmt numFmtId="167" formatCode="&quot;$&quot;#,##0.00"/>
    </ndxf>
  </rcc>
  <rcc rId="15445" sId="1" odxf="1" dxf="1">
    <oc r="AT1256" t="inlineStr">
      <is>
        <t/>
      </is>
    </oc>
    <nc r="AT1256">
      <f>(AO1256*(1-AQ1256))+(AO1256*AS1256)</f>
    </nc>
    <odxf>
      <numFmt numFmtId="0" formatCode="General"/>
    </odxf>
    <ndxf>
      <numFmt numFmtId="167" formatCode="&quot;$&quot;#,##0.00"/>
    </ndxf>
  </rcc>
  <rcc rId="15446" sId="1" odxf="1" dxf="1">
    <oc r="AT1257" t="inlineStr">
      <is>
        <t/>
      </is>
    </oc>
    <nc r="AT1257">
      <f>(AO1257*(1-AQ1257))+(AO1257*AS1257)</f>
    </nc>
    <odxf>
      <numFmt numFmtId="0" formatCode="General"/>
    </odxf>
    <ndxf>
      <numFmt numFmtId="167" formatCode="&quot;$&quot;#,##0.00"/>
    </ndxf>
  </rcc>
  <rcc rId="15447" sId="1" odxf="1" dxf="1">
    <oc r="AT1258" t="inlineStr">
      <is>
        <t/>
      </is>
    </oc>
    <nc r="AT1258">
      <f>(AO1258*(1-AQ1258))+(AO1258*AS1258)</f>
    </nc>
    <odxf>
      <numFmt numFmtId="0" formatCode="General"/>
    </odxf>
    <ndxf>
      <numFmt numFmtId="167" formatCode="&quot;$&quot;#,##0.00"/>
    </ndxf>
  </rcc>
  <rcc rId="15448" sId="1" odxf="1" dxf="1">
    <oc r="AT1259" t="inlineStr">
      <is>
        <t/>
      </is>
    </oc>
    <nc r="AT1259">
      <f>(AO1259*(1-AQ1259))+(AO1259*AS1259)</f>
    </nc>
    <odxf>
      <numFmt numFmtId="0" formatCode="General"/>
    </odxf>
    <ndxf>
      <numFmt numFmtId="167" formatCode="&quot;$&quot;#,##0.00"/>
    </ndxf>
  </rcc>
  <rcc rId="15449" sId="1" odxf="1" dxf="1">
    <oc r="AT1260" t="inlineStr">
      <is>
        <t/>
      </is>
    </oc>
    <nc r="AT1260">
      <f>(AO1260*(1-AQ1260))+(AO1260*AS1260)</f>
    </nc>
    <odxf>
      <numFmt numFmtId="0" formatCode="General"/>
    </odxf>
    <ndxf>
      <numFmt numFmtId="167" formatCode="&quot;$&quot;#,##0.00"/>
    </ndxf>
  </rcc>
  <rcc rId="15450" sId="1" odxf="1" dxf="1">
    <oc r="AT1261" t="inlineStr">
      <is>
        <t/>
      </is>
    </oc>
    <nc r="AT1261">
      <f>(AO1261*(1-AQ1261))+(AO1261*AS1261)</f>
    </nc>
    <odxf>
      <numFmt numFmtId="0" formatCode="General"/>
    </odxf>
    <ndxf>
      <numFmt numFmtId="167" formatCode="&quot;$&quot;#,##0.00"/>
    </ndxf>
  </rcc>
  <rcc rId="15451" sId="1" odxf="1" dxf="1">
    <oc r="AT1262" t="inlineStr">
      <is>
        <t/>
      </is>
    </oc>
    <nc r="AT1262">
      <f>(AO1262*(1-AQ1262))+(AO1262*AS1262)</f>
    </nc>
    <odxf>
      <numFmt numFmtId="0" formatCode="General"/>
    </odxf>
    <ndxf>
      <numFmt numFmtId="167" formatCode="&quot;$&quot;#,##0.00"/>
    </ndxf>
  </rcc>
  <rcc rId="15452" sId="1" odxf="1" dxf="1">
    <oc r="AT1263" t="inlineStr">
      <is>
        <t/>
      </is>
    </oc>
    <nc r="AT1263">
      <f>(AO1263*(1-AQ1263))+(AO1263*AS1263)</f>
    </nc>
    <odxf>
      <numFmt numFmtId="0" formatCode="General"/>
    </odxf>
    <ndxf>
      <numFmt numFmtId="167" formatCode="&quot;$&quot;#,##0.00"/>
    </ndxf>
  </rcc>
  <rcc rId="15453" sId="1" odxf="1" dxf="1">
    <oc r="AT1264" t="inlineStr">
      <is>
        <t/>
      </is>
    </oc>
    <nc r="AT1264">
      <f>(AO1264*(1-AQ1264))+(AO1264*AS1264)</f>
    </nc>
    <odxf>
      <numFmt numFmtId="0" formatCode="General"/>
    </odxf>
    <ndxf>
      <numFmt numFmtId="167" formatCode="&quot;$&quot;#,##0.00"/>
    </ndxf>
  </rcc>
  <rcc rId="15454" sId="1" odxf="1" dxf="1">
    <oc r="AT1265" t="inlineStr">
      <is>
        <t/>
      </is>
    </oc>
    <nc r="AT1265">
      <f>(AO1265*(1-AQ1265))+(AO1265*AS1265)</f>
    </nc>
    <odxf>
      <numFmt numFmtId="0" formatCode="General"/>
    </odxf>
    <ndxf>
      <numFmt numFmtId="167" formatCode="&quot;$&quot;#,##0.00"/>
    </ndxf>
  </rcc>
  <rcc rId="15455" sId="1" odxf="1" dxf="1">
    <oc r="AT1266" t="inlineStr">
      <is>
        <t/>
      </is>
    </oc>
    <nc r="AT1266">
      <f>(AO1266*(1-AQ1266))+(AO1266*AS1266)</f>
    </nc>
    <odxf>
      <numFmt numFmtId="0" formatCode="General"/>
    </odxf>
    <ndxf>
      <numFmt numFmtId="167" formatCode="&quot;$&quot;#,##0.00"/>
    </ndxf>
  </rcc>
  <rcc rId="15456" sId="1" odxf="1" dxf="1">
    <oc r="AT1267" t="inlineStr">
      <is>
        <t/>
      </is>
    </oc>
    <nc r="AT1267">
      <f>(AO1267*(1-AQ1267))+(AO1267*AS1267)</f>
    </nc>
    <odxf>
      <numFmt numFmtId="0" formatCode="General"/>
    </odxf>
    <ndxf>
      <numFmt numFmtId="167" formatCode="&quot;$&quot;#,##0.00"/>
    </ndxf>
  </rcc>
  <rcc rId="15457" sId="1" odxf="1" dxf="1">
    <oc r="AT1268" t="inlineStr">
      <is>
        <t/>
      </is>
    </oc>
    <nc r="AT1268">
      <f>(AO1268*(1-AQ1268))+(AO1268*AS1268)</f>
    </nc>
    <odxf>
      <numFmt numFmtId="0" formatCode="General"/>
    </odxf>
    <ndxf>
      <numFmt numFmtId="167" formatCode="&quot;$&quot;#,##0.00"/>
    </ndxf>
  </rcc>
  <rcc rId="15458" sId="1" odxf="1" dxf="1">
    <oc r="AT1269" t="inlineStr">
      <is>
        <t/>
      </is>
    </oc>
    <nc r="AT1269">
      <f>(AO1269*(1-AQ1269))+(AO1269*AS1269)</f>
    </nc>
    <odxf>
      <numFmt numFmtId="0" formatCode="General"/>
    </odxf>
    <ndxf>
      <numFmt numFmtId="167" formatCode="&quot;$&quot;#,##0.00"/>
    </ndxf>
  </rcc>
  <rcc rId="15459" sId="1" odxf="1" dxf="1">
    <oc r="AT1270" t="inlineStr">
      <is>
        <t/>
      </is>
    </oc>
    <nc r="AT1270">
      <f>(AO1270*(1-AQ1270))+(AO1270*AS1270)</f>
    </nc>
    <odxf>
      <numFmt numFmtId="0" formatCode="General"/>
    </odxf>
    <ndxf>
      <numFmt numFmtId="167" formatCode="&quot;$&quot;#,##0.00"/>
    </ndxf>
  </rcc>
  <rcc rId="15460" sId="1" odxf="1" dxf="1">
    <oc r="AT1271" t="inlineStr">
      <is>
        <t/>
      </is>
    </oc>
    <nc r="AT1271">
      <f>(AO1271*(1-AQ1271))+(AO1271*AS1271)</f>
    </nc>
    <odxf>
      <numFmt numFmtId="0" formatCode="General"/>
    </odxf>
    <ndxf>
      <numFmt numFmtId="167" formatCode="&quot;$&quot;#,##0.00"/>
    </ndxf>
  </rcc>
  <rcc rId="15461" sId="1" odxf="1" dxf="1">
    <oc r="AT1272" t="inlineStr">
      <is>
        <t/>
      </is>
    </oc>
    <nc r="AT1272">
      <f>(AO1272*(1-AQ1272))+(AO1272*AS1272)</f>
    </nc>
    <odxf>
      <numFmt numFmtId="0" formatCode="General"/>
    </odxf>
    <ndxf>
      <numFmt numFmtId="167" formatCode="&quot;$&quot;#,##0.00"/>
    </ndxf>
  </rcc>
  <rcc rId="15462" sId="1" odxf="1" dxf="1">
    <oc r="AT1273" t="inlineStr">
      <is>
        <t/>
      </is>
    </oc>
    <nc r="AT1273">
      <f>(AO1273*(1-AQ1273))+(AO1273*AS1273)</f>
    </nc>
    <odxf>
      <numFmt numFmtId="0" formatCode="General"/>
    </odxf>
    <ndxf>
      <numFmt numFmtId="167" formatCode="&quot;$&quot;#,##0.00"/>
    </ndxf>
  </rcc>
  <rcc rId="15463" sId="1" odxf="1" dxf="1">
    <oc r="AT1274" t="inlineStr">
      <is>
        <t/>
      </is>
    </oc>
    <nc r="AT1274">
      <f>(AO1274*(1-AQ1274))+(AO1274*AS1274)</f>
    </nc>
    <odxf>
      <numFmt numFmtId="0" formatCode="General"/>
    </odxf>
    <ndxf>
      <numFmt numFmtId="167" formatCode="&quot;$&quot;#,##0.00"/>
    </ndxf>
  </rcc>
  <rcc rId="15464" sId="1" odxf="1" dxf="1">
    <oc r="AT1275" t="inlineStr">
      <is>
        <t/>
      </is>
    </oc>
    <nc r="AT1275">
      <f>(AO1275*(1-AQ1275))+(AO1275*AS1275)</f>
    </nc>
    <odxf>
      <numFmt numFmtId="0" formatCode="General"/>
    </odxf>
    <ndxf>
      <numFmt numFmtId="167" formatCode="&quot;$&quot;#,##0.00"/>
    </ndxf>
  </rcc>
  <rcc rId="15465" sId="1" odxf="1" dxf="1">
    <oc r="AT1276" t="inlineStr">
      <is>
        <t/>
      </is>
    </oc>
    <nc r="AT1276">
      <f>(AO1276*(1-AQ1276))+(AO1276*AS1276)</f>
    </nc>
    <odxf>
      <numFmt numFmtId="0" formatCode="General"/>
    </odxf>
    <ndxf>
      <numFmt numFmtId="167" formatCode="&quot;$&quot;#,##0.00"/>
    </ndxf>
  </rcc>
  <rcc rId="15466" sId="1" odxf="1" dxf="1">
    <oc r="AT1277" t="inlineStr">
      <is>
        <t/>
      </is>
    </oc>
    <nc r="AT1277">
      <f>(AO1277*(1-AQ1277))+(AO1277*AS1277)</f>
    </nc>
    <odxf>
      <numFmt numFmtId="0" formatCode="General"/>
    </odxf>
    <ndxf>
      <numFmt numFmtId="167" formatCode="&quot;$&quot;#,##0.00"/>
    </ndxf>
  </rcc>
  <rcc rId="15467" sId="1" odxf="1" dxf="1">
    <oc r="AT1278" t="inlineStr">
      <is>
        <t/>
      </is>
    </oc>
    <nc r="AT1278">
      <f>(AO1278*(1-AQ1278))+(AO1278*AS1278)</f>
    </nc>
    <odxf>
      <numFmt numFmtId="0" formatCode="General"/>
    </odxf>
    <ndxf>
      <numFmt numFmtId="167" formatCode="&quot;$&quot;#,##0.00"/>
    </ndxf>
  </rcc>
  <rcc rId="15468" sId="1" odxf="1" dxf="1">
    <oc r="AT1279" t="inlineStr">
      <is>
        <t/>
      </is>
    </oc>
    <nc r="AT1279">
      <f>(AO1279*(1-AQ1279))+(AO1279*AS1279)</f>
    </nc>
    <odxf>
      <numFmt numFmtId="0" formatCode="General"/>
    </odxf>
    <ndxf>
      <numFmt numFmtId="167" formatCode="&quot;$&quot;#,##0.00"/>
    </ndxf>
  </rcc>
  <rcc rId="15469" sId="1" odxf="1" dxf="1">
    <oc r="AT1280" t="inlineStr">
      <is>
        <t/>
      </is>
    </oc>
    <nc r="AT1280">
      <f>(AO1280*(1-AQ1280))+(AO1280*AS1280)</f>
    </nc>
    <odxf>
      <numFmt numFmtId="0" formatCode="General"/>
    </odxf>
    <ndxf>
      <numFmt numFmtId="167" formatCode="&quot;$&quot;#,##0.00"/>
    </ndxf>
  </rcc>
  <rcc rId="15470" sId="1" odxf="1" dxf="1">
    <oc r="AT1281" t="inlineStr">
      <is>
        <t/>
      </is>
    </oc>
    <nc r="AT1281">
      <f>(AO1281*(1-AQ1281))+(AO1281*AS1281)</f>
    </nc>
    <odxf>
      <numFmt numFmtId="0" formatCode="General"/>
    </odxf>
    <ndxf>
      <numFmt numFmtId="167" formatCode="&quot;$&quot;#,##0.00"/>
    </ndxf>
  </rcc>
  <rcc rId="15471" sId="1" odxf="1" dxf="1">
    <oc r="AT1282" t="inlineStr">
      <is>
        <t/>
      </is>
    </oc>
    <nc r="AT1282">
      <f>(AO1282*(1-AQ1282))+(AO1282*AS1282)</f>
    </nc>
    <odxf>
      <numFmt numFmtId="0" formatCode="General"/>
    </odxf>
    <ndxf>
      <numFmt numFmtId="167" formatCode="&quot;$&quot;#,##0.00"/>
    </ndxf>
  </rcc>
  <rcc rId="15472" sId="1" odxf="1" dxf="1">
    <oc r="AT1283" t="inlineStr">
      <is>
        <t/>
      </is>
    </oc>
    <nc r="AT1283">
      <f>(AO1283*(1-AQ1283))+(AO1283*AS1283)</f>
    </nc>
    <odxf>
      <numFmt numFmtId="0" formatCode="General"/>
    </odxf>
    <ndxf>
      <numFmt numFmtId="167" formatCode="&quot;$&quot;#,##0.00"/>
    </ndxf>
  </rcc>
  <rcc rId="15473" sId="1" odxf="1" dxf="1">
    <oc r="AT1284" t="inlineStr">
      <is>
        <t/>
      </is>
    </oc>
    <nc r="AT1284">
      <f>(AO1284*(1-AQ1284))+(AO1284*AS1284)</f>
    </nc>
    <odxf>
      <numFmt numFmtId="0" formatCode="General"/>
    </odxf>
    <ndxf>
      <numFmt numFmtId="167" formatCode="&quot;$&quot;#,##0.00"/>
    </ndxf>
  </rcc>
  <rcc rId="15474" sId="1" odxf="1" dxf="1">
    <oc r="AT1285" t="inlineStr">
      <is>
        <t/>
      </is>
    </oc>
    <nc r="AT1285">
      <f>(AO1285*(1-AQ1285))+(AO1285*AS1285)</f>
    </nc>
    <odxf>
      <numFmt numFmtId="0" formatCode="General"/>
    </odxf>
    <ndxf>
      <numFmt numFmtId="167" formatCode="&quot;$&quot;#,##0.00"/>
    </ndxf>
  </rcc>
  <rcc rId="15475" sId="1" odxf="1" dxf="1">
    <oc r="AT1286" t="inlineStr">
      <is>
        <t/>
      </is>
    </oc>
    <nc r="AT1286">
      <f>(AO1286*(1-AQ1286))+(AO1286*AS1286)</f>
    </nc>
    <odxf>
      <numFmt numFmtId="0" formatCode="General"/>
    </odxf>
    <ndxf>
      <numFmt numFmtId="167" formatCode="&quot;$&quot;#,##0.00"/>
    </ndxf>
  </rcc>
  <rcc rId="15476" sId="1" odxf="1" dxf="1">
    <oc r="AT1287" t="inlineStr">
      <is>
        <t/>
      </is>
    </oc>
    <nc r="AT1287">
      <f>(AO1287*(1-AQ1287))+(AO1287*AS1287)</f>
    </nc>
    <odxf>
      <numFmt numFmtId="0" formatCode="General"/>
    </odxf>
    <ndxf>
      <numFmt numFmtId="167" formatCode="&quot;$&quot;#,##0.00"/>
    </ndxf>
  </rcc>
  <rcc rId="15477" sId="1" odxf="1" dxf="1">
    <oc r="AT1288" t="inlineStr">
      <is>
        <t/>
      </is>
    </oc>
    <nc r="AT1288">
      <f>(AO1288*(1-AQ1288))+(AO1288*AS1288)</f>
    </nc>
    <odxf>
      <numFmt numFmtId="0" formatCode="General"/>
    </odxf>
    <ndxf>
      <numFmt numFmtId="167" formatCode="&quot;$&quot;#,##0.00"/>
    </ndxf>
  </rcc>
  <rcc rId="15478" sId="1" odxf="1" dxf="1">
    <oc r="AT1289" t="inlineStr">
      <is>
        <t/>
      </is>
    </oc>
    <nc r="AT1289">
      <f>(AO1289*(1-AQ1289))+(AO1289*AS1289)</f>
    </nc>
    <odxf>
      <numFmt numFmtId="0" formatCode="General"/>
    </odxf>
    <ndxf>
      <numFmt numFmtId="167" formatCode="&quot;$&quot;#,##0.00"/>
    </ndxf>
  </rcc>
  <rcc rId="15479" sId="1" odxf="1" dxf="1">
    <oc r="AT1290" t="inlineStr">
      <is>
        <t/>
      </is>
    </oc>
    <nc r="AT1290">
      <f>(AO1290*(1-AQ1290))+(AO1290*AS1290)</f>
    </nc>
    <odxf>
      <numFmt numFmtId="0" formatCode="General"/>
    </odxf>
    <ndxf>
      <numFmt numFmtId="167" formatCode="&quot;$&quot;#,##0.00"/>
    </ndxf>
  </rcc>
  <rcc rId="15480" sId="1" odxf="1" dxf="1">
    <oc r="AT1291" t="inlineStr">
      <is>
        <t/>
      </is>
    </oc>
    <nc r="AT1291">
      <f>(AO1291*(1-AQ1291))+(AO1291*AS1291)</f>
    </nc>
    <odxf>
      <numFmt numFmtId="0" formatCode="General"/>
    </odxf>
    <ndxf>
      <numFmt numFmtId="167" formatCode="&quot;$&quot;#,##0.00"/>
    </ndxf>
  </rcc>
  <rcc rId="15481" sId="1" odxf="1" dxf="1">
    <oc r="AT1292" t="inlineStr">
      <is>
        <t/>
      </is>
    </oc>
    <nc r="AT1292">
      <f>(AO1292*(1-AQ1292))+(AO1292*AS1292)</f>
    </nc>
    <odxf>
      <numFmt numFmtId="0" formatCode="General"/>
    </odxf>
    <ndxf>
      <numFmt numFmtId="167" formatCode="&quot;$&quot;#,##0.00"/>
    </ndxf>
  </rcc>
  <rcc rId="15482" sId="1" odxf="1" dxf="1">
    <oc r="AT1293" t="inlineStr">
      <is>
        <t/>
      </is>
    </oc>
    <nc r="AT1293">
      <f>(AO1293*(1-AQ1293))+(AO1293*AS1293)</f>
    </nc>
    <odxf>
      <numFmt numFmtId="0" formatCode="General"/>
    </odxf>
    <ndxf>
      <numFmt numFmtId="167" formatCode="&quot;$&quot;#,##0.00"/>
    </ndxf>
  </rcc>
  <rcc rId="15483" sId="1" odxf="1" dxf="1">
    <oc r="AT1294" t="inlineStr">
      <is>
        <t/>
      </is>
    </oc>
    <nc r="AT1294">
      <f>(AO1294*(1-AQ1294))+(AO1294*AS1294)</f>
    </nc>
    <odxf>
      <numFmt numFmtId="0" formatCode="General"/>
    </odxf>
    <ndxf>
      <numFmt numFmtId="167" formatCode="&quot;$&quot;#,##0.00"/>
    </ndxf>
  </rcc>
  <rcc rId="15484" sId="1" odxf="1" dxf="1">
    <oc r="AT1295" t="inlineStr">
      <is>
        <t/>
      </is>
    </oc>
    <nc r="AT1295">
      <f>(AO1295*(1-AQ1295))+(AO1295*AS1295)</f>
    </nc>
    <odxf>
      <numFmt numFmtId="0" formatCode="General"/>
    </odxf>
    <ndxf>
      <numFmt numFmtId="167" formatCode="&quot;$&quot;#,##0.00"/>
    </ndxf>
  </rcc>
  <rcc rId="15485" sId="1" odxf="1" dxf="1">
    <oc r="AT1296" t="inlineStr">
      <is>
        <t/>
      </is>
    </oc>
    <nc r="AT1296">
      <f>(AO1296*(1-AQ1296))+(AO1296*AS1296)</f>
    </nc>
    <odxf>
      <numFmt numFmtId="0" formatCode="General"/>
    </odxf>
    <ndxf>
      <numFmt numFmtId="167" formatCode="&quot;$&quot;#,##0.00"/>
    </ndxf>
  </rcc>
  <rcc rId="15486" sId="1" odxf="1" dxf="1">
    <oc r="AT1297" t="inlineStr">
      <is>
        <t/>
      </is>
    </oc>
    <nc r="AT1297">
      <f>(AO1297*(1-AQ1297))+(AO1297*AS1297)</f>
    </nc>
    <odxf>
      <numFmt numFmtId="0" formatCode="General"/>
    </odxf>
    <ndxf>
      <numFmt numFmtId="167" formatCode="&quot;$&quot;#,##0.00"/>
    </ndxf>
  </rcc>
  <rcc rId="15487" sId="1" odxf="1" dxf="1">
    <oc r="AT1298" t="inlineStr">
      <is>
        <t/>
      </is>
    </oc>
    <nc r="AT1298">
      <f>(AO1298*(1-AQ1298))+(AO1298*AS1298)</f>
    </nc>
    <odxf>
      <numFmt numFmtId="0" formatCode="General"/>
    </odxf>
    <ndxf>
      <numFmt numFmtId="167" formatCode="&quot;$&quot;#,##0.00"/>
    </ndxf>
  </rcc>
  <rcc rId="15488" sId="1" odxf="1" dxf="1">
    <oc r="AT1299" t="inlineStr">
      <is>
        <t/>
      </is>
    </oc>
    <nc r="AT1299">
      <f>(AO1299*(1-AQ1299))+(AO1299*AS1299)</f>
    </nc>
    <odxf>
      <numFmt numFmtId="0" formatCode="General"/>
    </odxf>
    <ndxf>
      <numFmt numFmtId="167" formatCode="&quot;$&quot;#,##0.00"/>
    </ndxf>
  </rcc>
  <rcc rId="15489" sId="1" odxf="1" dxf="1">
    <oc r="AT1300" t="inlineStr">
      <is>
        <t/>
      </is>
    </oc>
    <nc r="AT1300">
      <f>(AO1300*(1-AQ1300))+(AO1300*AS1300)</f>
    </nc>
    <odxf>
      <numFmt numFmtId="0" formatCode="General"/>
    </odxf>
    <ndxf>
      <numFmt numFmtId="167" formatCode="&quot;$&quot;#,##0.00"/>
    </ndxf>
  </rcc>
  <rcc rId="15490" sId="1" odxf="1" dxf="1">
    <oc r="AT1301" t="inlineStr">
      <is>
        <t/>
      </is>
    </oc>
    <nc r="AT1301">
      <f>(AO1301*(1-AQ1301))+(AO1301*AS1301)</f>
    </nc>
    <odxf>
      <numFmt numFmtId="0" formatCode="General"/>
    </odxf>
    <ndxf>
      <numFmt numFmtId="167" formatCode="&quot;$&quot;#,##0.00"/>
    </ndxf>
  </rcc>
  <rcc rId="15491" sId="1" odxf="1" dxf="1">
    <oc r="AT1302" t="inlineStr">
      <is>
        <t/>
      </is>
    </oc>
    <nc r="AT1302">
      <f>(AO1302*(1-AQ1302))+(AO1302*AS1302)</f>
    </nc>
    <odxf>
      <numFmt numFmtId="0" formatCode="General"/>
    </odxf>
    <ndxf>
      <numFmt numFmtId="167" formatCode="&quot;$&quot;#,##0.00"/>
    </ndxf>
  </rcc>
  <rcc rId="15492" sId="1" odxf="1" dxf="1">
    <oc r="AT1303" t="inlineStr">
      <is>
        <t/>
      </is>
    </oc>
    <nc r="AT1303">
      <f>(AO1303*(1-AQ1303))+(AO1303*AS1303)</f>
    </nc>
    <odxf>
      <numFmt numFmtId="0" formatCode="General"/>
    </odxf>
    <ndxf>
      <numFmt numFmtId="167" formatCode="&quot;$&quot;#,##0.00"/>
    </ndxf>
  </rcc>
  <rcc rId="15493" sId="1" odxf="1" dxf="1">
    <oc r="AT1304" t="inlineStr">
      <is>
        <t/>
      </is>
    </oc>
    <nc r="AT1304">
      <f>(AO1304*(1-AQ1304))+(AO1304*AS1304)</f>
    </nc>
    <odxf>
      <numFmt numFmtId="0" formatCode="General"/>
    </odxf>
    <ndxf>
      <numFmt numFmtId="167" formatCode="&quot;$&quot;#,##0.00"/>
    </ndxf>
  </rcc>
  <rcc rId="15494" sId="1" odxf="1" dxf="1">
    <oc r="AT1305" t="inlineStr">
      <is>
        <t/>
      </is>
    </oc>
    <nc r="AT1305">
      <f>(AO1305*(1-AQ1305))+(AO1305*AS1305)</f>
    </nc>
    <odxf>
      <numFmt numFmtId="0" formatCode="General"/>
    </odxf>
    <ndxf>
      <numFmt numFmtId="167" formatCode="&quot;$&quot;#,##0.00"/>
    </ndxf>
  </rcc>
  <rcc rId="15495" sId="1" odxf="1" dxf="1">
    <oc r="AT1306" t="inlineStr">
      <is>
        <t/>
      </is>
    </oc>
    <nc r="AT1306">
      <f>(AO1306*(1-AQ1306))+(AO1306*AS1306)</f>
    </nc>
    <odxf>
      <numFmt numFmtId="0" formatCode="General"/>
    </odxf>
    <ndxf>
      <numFmt numFmtId="167" formatCode="&quot;$&quot;#,##0.00"/>
    </ndxf>
  </rcc>
  <rcc rId="15496" sId="1" odxf="1" dxf="1">
    <oc r="AT1307" t="inlineStr">
      <is>
        <t/>
      </is>
    </oc>
    <nc r="AT1307">
      <f>(AO1307*(1-AQ1307))+(AO1307*AS1307)</f>
    </nc>
    <odxf>
      <numFmt numFmtId="0" formatCode="General"/>
    </odxf>
    <ndxf>
      <numFmt numFmtId="167" formatCode="&quot;$&quot;#,##0.00"/>
    </ndxf>
  </rcc>
  <rcc rId="15497" sId="1" odxf="1" dxf="1">
    <oc r="AT1308" t="inlineStr">
      <is>
        <t/>
      </is>
    </oc>
    <nc r="AT1308">
      <f>(AO1308*(1-AQ1308))+(AO1308*AS1308)</f>
    </nc>
    <odxf>
      <numFmt numFmtId="0" formatCode="General"/>
    </odxf>
    <ndxf>
      <numFmt numFmtId="167" formatCode="&quot;$&quot;#,##0.00"/>
    </ndxf>
  </rcc>
  <rcc rId="15498" sId="1" odxf="1" dxf="1">
    <oc r="AT1309" t="inlineStr">
      <is>
        <t/>
      </is>
    </oc>
    <nc r="AT1309">
      <f>(AO1309*(1-AQ1309))+(AO1309*AS1309)</f>
    </nc>
    <odxf>
      <numFmt numFmtId="0" formatCode="General"/>
    </odxf>
    <ndxf>
      <numFmt numFmtId="167" formatCode="&quot;$&quot;#,##0.00"/>
    </ndxf>
  </rcc>
  <rcc rId="15499" sId="1" odxf="1" dxf="1">
    <oc r="AT1310" t="inlineStr">
      <is>
        <t/>
      </is>
    </oc>
    <nc r="AT1310">
      <f>(AO1310*(1-AQ1310))+(AO1310*AS1310)</f>
    </nc>
    <odxf>
      <numFmt numFmtId="0" formatCode="General"/>
    </odxf>
    <ndxf>
      <numFmt numFmtId="167" formatCode="&quot;$&quot;#,##0.00"/>
    </ndxf>
  </rcc>
  <rcc rId="15500" sId="1" odxf="1" dxf="1">
    <oc r="AT1311" t="inlineStr">
      <is>
        <t/>
      </is>
    </oc>
    <nc r="AT1311">
      <f>(AO1311*(1-AQ1311))+(AO1311*AS1311)</f>
    </nc>
    <odxf>
      <numFmt numFmtId="0" formatCode="General"/>
    </odxf>
    <ndxf>
      <numFmt numFmtId="167" formatCode="&quot;$&quot;#,##0.00"/>
    </ndxf>
  </rcc>
  <rcc rId="15501" sId="1" odxf="1" dxf="1">
    <oc r="AT1312" t="inlineStr">
      <is>
        <t/>
      </is>
    </oc>
    <nc r="AT1312">
      <f>(AO1312*(1-AQ1312))+(AO1312*AS1312)</f>
    </nc>
    <odxf>
      <numFmt numFmtId="0" formatCode="General"/>
    </odxf>
    <ndxf>
      <numFmt numFmtId="167" formatCode="&quot;$&quot;#,##0.00"/>
    </ndxf>
  </rcc>
  <rcc rId="15502" sId="1" odxf="1" dxf="1">
    <oc r="AT1313" t="inlineStr">
      <is>
        <t/>
      </is>
    </oc>
    <nc r="AT1313">
      <f>(AO1313*(1-AQ1313))+(AO1313*AS1313)</f>
    </nc>
    <odxf>
      <numFmt numFmtId="0" formatCode="General"/>
    </odxf>
    <ndxf>
      <numFmt numFmtId="167" formatCode="&quot;$&quot;#,##0.00"/>
    </ndxf>
  </rcc>
  <rcc rId="15503" sId="1" odxf="1" dxf="1">
    <oc r="AT1314" t="inlineStr">
      <is>
        <t/>
      </is>
    </oc>
    <nc r="AT1314">
      <f>(AO1314*(1-AQ1314))+(AO1314*AS1314)</f>
    </nc>
    <odxf>
      <numFmt numFmtId="0" formatCode="General"/>
    </odxf>
    <ndxf>
      <numFmt numFmtId="167" formatCode="&quot;$&quot;#,##0.00"/>
    </ndxf>
  </rcc>
  <rcc rId="15504" sId="1" odxf="1" dxf="1">
    <oc r="AT1315" t="inlineStr">
      <is>
        <t/>
      </is>
    </oc>
    <nc r="AT1315">
      <f>(AO1315*(1-AQ1315))+(AO1315*AS1315)</f>
    </nc>
    <odxf>
      <numFmt numFmtId="0" formatCode="General"/>
    </odxf>
    <ndxf>
      <numFmt numFmtId="167" formatCode="&quot;$&quot;#,##0.00"/>
    </ndxf>
  </rcc>
  <rcc rId="15505" sId="1" odxf="1" dxf="1">
    <oc r="AT1316" t="inlineStr">
      <is>
        <t/>
      </is>
    </oc>
    <nc r="AT1316">
      <f>(AO1316*(1-AQ1316))+(AO1316*AS1316)</f>
    </nc>
    <odxf>
      <numFmt numFmtId="0" formatCode="General"/>
    </odxf>
    <ndxf>
      <numFmt numFmtId="167" formatCode="&quot;$&quot;#,##0.00"/>
    </ndxf>
  </rcc>
  <rcc rId="15506" sId="1" odxf="1" dxf="1">
    <oc r="AT1317" t="inlineStr">
      <is>
        <t/>
      </is>
    </oc>
    <nc r="AT1317">
      <f>(AO1317*(1-AQ1317))+(AO1317*AS1317)</f>
    </nc>
    <odxf>
      <numFmt numFmtId="0" formatCode="General"/>
    </odxf>
    <ndxf>
      <numFmt numFmtId="167" formatCode="&quot;$&quot;#,##0.00"/>
    </ndxf>
  </rcc>
  <rcc rId="15507" sId="1" odxf="1" dxf="1">
    <oc r="AT1318" t="inlineStr">
      <is>
        <t/>
      </is>
    </oc>
    <nc r="AT1318">
      <f>(AO1318*(1-AQ1318))+(AO1318*AS1318)</f>
    </nc>
    <odxf>
      <numFmt numFmtId="0" formatCode="General"/>
    </odxf>
    <ndxf>
      <numFmt numFmtId="167" formatCode="&quot;$&quot;#,##0.00"/>
    </ndxf>
  </rcc>
  <rcc rId="15508" sId="1" odxf="1" dxf="1">
    <oc r="AT1319" t="inlineStr">
      <is>
        <t/>
      </is>
    </oc>
    <nc r="AT1319">
      <f>(AO1319*(1-AQ1319))+(AO1319*AS1319)</f>
    </nc>
    <odxf>
      <numFmt numFmtId="0" formatCode="General"/>
    </odxf>
    <ndxf>
      <numFmt numFmtId="167" formatCode="&quot;$&quot;#,##0.00"/>
    </ndxf>
  </rcc>
  <rcc rId="15509" sId="1" odxf="1" dxf="1">
    <oc r="AT1320" t="inlineStr">
      <is>
        <t/>
      </is>
    </oc>
    <nc r="AT1320">
      <f>(AO1320*(1-AQ1320))+(AO1320*AS1320)</f>
    </nc>
    <odxf>
      <numFmt numFmtId="0" formatCode="General"/>
    </odxf>
    <ndxf>
      <numFmt numFmtId="167" formatCode="&quot;$&quot;#,##0.00"/>
    </ndxf>
  </rcc>
  <rcc rId="15510" sId="1" odxf="1" dxf="1">
    <oc r="AT1321" t="inlineStr">
      <is>
        <t/>
      </is>
    </oc>
    <nc r="AT1321">
      <f>(AO1321*(1-AQ1321))+(AO1321*AS1321)</f>
    </nc>
    <odxf>
      <numFmt numFmtId="0" formatCode="General"/>
    </odxf>
    <ndxf>
      <numFmt numFmtId="167" formatCode="&quot;$&quot;#,##0.00"/>
    </ndxf>
  </rcc>
  <rcc rId="15511" sId="1" odxf="1" dxf="1">
    <oc r="AT1322" t="inlineStr">
      <is>
        <t/>
      </is>
    </oc>
    <nc r="AT1322">
      <f>(AO1322*(1-AQ1322))+(AO1322*AS1322)</f>
    </nc>
    <odxf>
      <numFmt numFmtId="0" formatCode="General"/>
    </odxf>
    <ndxf>
      <numFmt numFmtId="167" formatCode="&quot;$&quot;#,##0.00"/>
    </ndxf>
  </rcc>
  <rcc rId="15512" sId="1" odxf="1" dxf="1">
    <oc r="AT1323" t="inlineStr">
      <is>
        <t/>
      </is>
    </oc>
    <nc r="AT1323">
      <f>(AO1323*(1-AQ1323))+(AO1323*AS1323)</f>
    </nc>
    <odxf>
      <numFmt numFmtId="0" formatCode="General"/>
    </odxf>
    <ndxf>
      <numFmt numFmtId="167" formatCode="&quot;$&quot;#,##0.00"/>
    </ndxf>
  </rcc>
  <rcc rId="15513" sId="1" odxf="1" dxf="1">
    <oc r="AT1324" t="inlineStr">
      <is>
        <t/>
      </is>
    </oc>
    <nc r="AT1324">
      <f>(AO1324*(1-AQ1324))+(AO1324*AS1324)</f>
    </nc>
    <odxf>
      <numFmt numFmtId="0" formatCode="General"/>
    </odxf>
    <ndxf>
      <numFmt numFmtId="167" formatCode="&quot;$&quot;#,##0.00"/>
    </ndxf>
  </rcc>
  <rcc rId="15514" sId="1" odxf="1" dxf="1">
    <oc r="AT1325" t="inlineStr">
      <is>
        <t/>
      </is>
    </oc>
    <nc r="AT1325">
      <f>(AO1325*(1-AQ1325))+(AO1325*AS1325)</f>
    </nc>
    <odxf>
      <numFmt numFmtId="0" formatCode="General"/>
    </odxf>
    <ndxf>
      <numFmt numFmtId="167" formatCode="&quot;$&quot;#,##0.00"/>
    </ndxf>
  </rcc>
  <rcc rId="15515" sId="1" odxf="1" dxf="1">
    <oc r="AT1326" t="inlineStr">
      <is>
        <t/>
      </is>
    </oc>
    <nc r="AT1326">
      <f>(AO1326*(1-AQ1326))+(AO1326*AS1326)</f>
    </nc>
    <odxf>
      <numFmt numFmtId="0" formatCode="General"/>
    </odxf>
    <ndxf>
      <numFmt numFmtId="167" formatCode="&quot;$&quot;#,##0.00"/>
    </ndxf>
  </rcc>
  <rcc rId="15516" sId="1" odxf="1" dxf="1">
    <oc r="AT1327" t="inlineStr">
      <is>
        <t/>
      </is>
    </oc>
    <nc r="AT1327">
      <f>(AO1327*(1-AQ1327))+(AO1327*AS1327)</f>
    </nc>
    <odxf>
      <numFmt numFmtId="0" formatCode="General"/>
    </odxf>
    <ndxf>
      <numFmt numFmtId="167" formatCode="&quot;$&quot;#,##0.00"/>
    </ndxf>
  </rcc>
  <rcc rId="15517" sId="1" odxf="1" dxf="1">
    <oc r="AT1328" t="inlineStr">
      <is>
        <t/>
      </is>
    </oc>
    <nc r="AT1328">
      <f>(AO1328*(1-AQ1328))+(AO1328*AS1328)</f>
    </nc>
    <odxf>
      <numFmt numFmtId="0" formatCode="General"/>
    </odxf>
    <ndxf>
      <numFmt numFmtId="167" formatCode="&quot;$&quot;#,##0.00"/>
    </ndxf>
  </rcc>
  <rcc rId="15518" sId="1" odxf="1" dxf="1">
    <oc r="AT1329" t="inlineStr">
      <is>
        <t/>
      </is>
    </oc>
    <nc r="AT1329">
      <f>(AO1329*(1-AQ1329))+(AO1329*AS1329)</f>
    </nc>
    <odxf>
      <numFmt numFmtId="0" formatCode="General"/>
    </odxf>
    <ndxf>
      <numFmt numFmtId="167" formatCode="&quot;$&quot;#,##0.00"/>
    </ndxf>
  </rcc>
  <rcc rId="15519" sId="1" odxf="1" dxf="1">
    <oc r="AT1330" t="inlineStr">
      <is>
        <t/>
      </is>
    </oc>
    <nc r="AT1330">
      <f>(AO1330*(1-AQ1330))+(AO1330*AS1330)</f>
    </nc>
    <odxf>
      <numFmt numFmtId="0" formatCode="General"/>
    </odxf>
    <ndxf>
      <numFmt numFmtId="167" formatCode="&quot;$&quot;#,##0.00"/>
    </ndxf>
  </rcc>
  <rcc rId="15520" sId="1" odxf="1" dxf="1">
    <oc r="AT1331" t="inlineStr">
      <is>
        <t/>
      </is>
    </oc>
    <nc r="AT1331">
      <f>(AO1331*(1-AQ1331))+(AO1331*AS1331)</f>
    </nc>
    <odxf>
      <numFmt numFmtId="0" formatCode="General"/>
    </odxf>
    <ndxf>
      <numFmt numFmtId="167" formatCode="&quot;$&quot;#,##0.00"/>
    </ndxf>
  </rcc>
  <rcc rId="15521" sId="1" odxf="1" dxf="1">
    <oc r="AT1332" t="inlineStr">
      <is>
        <t/>
      </is>
    </oc>
    <nc r="AT1332">
      <f>(AO1332*(1-AQ1332))+(AO1332*AS1332)</f>
    </nc>
    <odxf>
      <numFmt numFmtId="0" formatCode="General"/>
    </odxf>
    <ndxf>
      <numFmt numFmtId="167" formatCode="&quot;$&quot;#,##0.00"/>
    </ndxf>
  </rcc>
  <rcc rId="15522" sId="1" odxf="1" dxf="1">
    <oc r="AT1333" t="inlineStr">
      <is>
        <t/>
      </is>
    </oc>
    <nc r="AT1333">
      <f>(AO1333*(1-AQ1333))+(AO1333*AS1333)</f>
    </nc>
    <odxf>
      <numFmt numFmtId="0" formatCode="General"/>
    </odxf>
    <ndxf>
      <numFmt numFmtId="167" formatCode="&quot;$&quot;#,##0.00"/>
    </ndxf>
  </rcc>
  <rcc rId="15523" sId="1" odxf="1" dxf="1">
    <oc r="AT1334" t="inlineStr">
      <is>
        <t/>
      </is>
    </oc>
    <nc r="AT1334">
      <f>(AO1334*(1-AQ1334))+(AO1334*AS1334)</f>
    </nc>
    <odxf>
      <numFmt numFmtId="0" formatCode="General"/>
    </odxf>
    <ndxf>
      <numFmt numFmtId="167" formatCode="&quot;$&quot;#,##0.00"/>
    </ndxf>
  </rcc>
  <rcc rId="15524" sId="1" odxf="1" dxf="1">
    <oc r="AT1335" t="inlineStr">
      <is>
        <t/>
      </is>
    </oc>
    <nc r="AT1335">
      <f>(AO1335*(1-AQ1335))+(AO1335*AS1335)</f>
    </nc>
    <odxf>
      <numFmt numFmtId="0" formatCode="General"/>
    </odxf>
    <ndxf>
      <numFmt numFmtId="167" formatCode="&quot;$&quot;#,##0.00"/>
    </ndxf>
  </rcc>
  <rcc rId="15525" sId="1" odxf="1" dxf="1">
    <oc r="AT1336" t="inlineStr">
      <is>
        <t/>
      </is>
    </oc>
    <nc r="AT1336">
      <f>(AO1336*(1-AQ1336))+(AO1336*AS1336)</f>
    </nc>
    <odxf>
      <numFmt numFmtId="0" formatCode="General"/>
    </odxf>
    <ndxf>
      <numFmt numFmtId="167" formatCode="&quot;$&quot;#,##0.00"/>
    </ndxf>
  </rcc>
  <rcc rId="15526" sId="1" odxf="1" dxf="1">
    <oc r="AT1337" t="inlineStr">
      <is>
        <t/>
      </is>
    </oc>
    <nc r="AT1337">
      <f>(AO1337*(1-AQ1337))+(AO1337*AS1337)</f>
    </nc>
    <odxf>
      <numFmt numFmtId="0" formatCode="General"/>
    </odxf>
    <ndxf>
      <numFmt numFmtId="167" formatCode="&quot;$&quot;#,##0.00"/>
    </ndxf>
  </rcc>
  <rcc rId="15527" sId="1" odxf="1" dxf="1">
    <oc r="AT1338" t="inlineStr">
      <is>
        <t/>
      </is>
    </oc>
    <nc r="AT1338">
      <f>(AO1338*(1-AQ1338))+(AO1338*AS1338)</f>
    </nc>
    <odxf>
      <numFmt numFmtId="0" formatCode="General"/>
    </odxf>
    <ndxf>
      <numFmt numFmtId="167" formatCode="&quot;$&quot;#,##0.00"/>
    </ndxf>
  </rcc>
  <rcc rId="15528" sId="1" odxf="1" dxf="1">
    <oc r="AT1339" t="inlineStr">
      <is>
        <t/>
      </is>
    </oc>
    <nc r="AT1339">
      <f>(AO1339*(1-AQ1339))+(AO1339*AS1339)</f>
    </nc>
    <odxf>
      <numFmt numFmtId="0" formatCode="General"/>
    </odxf>
    <ndxf>
      <numFmt numFmtId="167" formatCode="&quot;$&quot;#,##0.00"/>
    </ndxf>
  </rcc>
  <rcc rId="15529" sId="1" odxf="1" dxf="1">
    <oc r="AT1340" t="inlineStr">
      <is>
        <t/>
      </is>
    </oc>
    <nc r="AT1340">
      <f>(AO1340*(1-AQ1340))+(AO1340*AS1340)</f>
    </nc>
    <odxf>
      <numFmt numFmtId="0" formatCode="General"/>
    </odxf>
    <ndxf>
      <numFmt numFmtId="167" formatCode="&quot;$&quot;#,##0.00"/>
    </ndxf>
  </rcc>
  <rcc rId="15530" sId="1" odxf="1" dxf="1">
    <oc r="AT1341" t="inlineStr">
      <is>
        <t/>
      </is>
    </oc>
    <nc r="AT1341">
      <f>(AO1341*(1-AQ1341))+(AO1341*AS1341)</f>
    </nc>
    <odxf>
      <numFmt numFmtId="0" formatCode="General"/>
    </odxf>
    <ndxf>
      <numFmt numFmtId="167" formatCode="&quot;$&quot;#,##0.00"/>
    </ndxf>
  </rcc>
  <rcc rId="15531" sId="1" odxf="1" dxf="1">
    <oc r="AT1342" t="inlineStr">
      <is>
        <t/>
      </is>
    </oc>
    <nc r="AT1342">
      <f>(AO1342*(1-AQ1342))+(AO1342*AS1342)</f>
    </nc>
    <odxf>
      <numFmt numFmtId="0" formatCode="General"/>
    </odxf>
    <ndxf>
      <numFmt numFmtId="167" formatCode="&quot;$&quot;#,##0.00"/>
    </ndxf>
  </rcc>
  <rcc rId="15532" sId="1" odxf="1" dxf="1">
    <oc r="AT1343" t="inlineStr">
      <is>
        <t/>
      </is>
    </oc>
    <nc r="AT1343">
      <f>(AO1343*(1-AQ1343))+(AO1343*AS1343)</f>
    </nc>
    <odxf>
      <numFmt numFmtId="0" formatCode="General"/>
    </odxf>
    <ndxf>
      <numFmt numFmtId="167" formatCode="&quot;$&quot;#,##0.00"/>
    </ndxf>
  </rcc>
  <rcc rId="15533" sId="1" odxf="1" dxf="1">
    <oc r="AT1344" t="inlineStr">
      <is>
        <t/>
      </is>
    </oc>
    <nc r="AT1344">
      <f>(AO1344*(1-AQ1344))+(AO1344*AS1344)</f>
    </nc>
    <odxf>
      <numFmt numFmtId="0" formatCode="General"/>
    </odxf>
    <ndxf>
      <numFmt numFmtId="167" formatCode="&quot;$&quot;#,##0.00"/>
    </ndxf>
  </rcc>
  <rcc rId="15534" sId="1" odxf="1" dxf="1">
    <oc r="AT1345" t="inlineStr">
      <is>
        <t/>
      </is>
    </oc>
    <nc r="AT1345">
      <f>(AO1345*(1-AQ1345))+(AO1345*AS1345)</f>
    </nc>
    <odxf>
      <numFmt numFmtId="0" formatCode="General"/>
    </odxf>
    <ndxf>
      <numFmt numFmtId="167" formatCode="&quot;$&quot;#,##0.00"/>
    </ndxf>
  </rcc>
  <rcc rId="15535" sId="1" odxf="1" dxf="1">
    <oc r="AT1346" t="inlineStr">
      <is>
        <t/>
      </is>
    </oc>
    <nc r="AT1346">
      <f>(AO1346*(1-AQ1346))+(AO1346*AS1346)</f>
    </nc>
    <odxf>
      <numFmt numFmtId="0" formatCode="General"/>
    </odxf>
    <ndxf>
      <numFmt numFmtId="167" formatCode="&quot;$&quot;#,##0.00"/>
    </ndxf>
  </rcc>
  <rcc rId="15536" sId="1" odxf="1" dxf="1">
    <oc r="AT1347" t="inlineStr">
      <is>
        <t/>
      </is>
    </oc>
    <nc r="AT1347">
      <f>(AO1347*(1-AQ1347))+(AO1347*AS1347)</f>
    </nc>
    <odxf>
      <numFmt numFmtId="0" formatCode="General"/>
    </odxf>
    <ndxf>
      <numFmt numFmtId="167" formatCode="&quot;$&quot;#,##0.00"/>
    </ndxf>
  </rcc>
  <rcc rId="15537" sId="1" odxf="1" dxf="1">
    <oc r="AT1348" t="inlineStr">
      <is>
        <t>232821.459</t>
      </is>
    </oc>
    <nc r="AT1348">
      <f>(AO1348*(1-AQ1348))+(AO1348*AS1348)</f>
    </nc>
    <odxf>
      <numFmt numFmtId="0" formatCode="General"/>
    </odxf>
    <ndxf>
      <numFmt numFmtId="167" formatCode="&quot;$&quot;#,##0.00"/>
    </ndxf>
  </rcc>
  <rcc rId="15538" sId="1" odxf="1" dxf="1">
    <oc r="AT1349" t="inlineStr">
      <is>
        <t/>
      </is>
    </oc>
    <nc r="AT1349">
      <f>(AO1349*(1-AQ1349))+(AO1349*AS1349)</f>
    </nc>
    <odxf>
      <numFmt numFmtId="0" formatCode="General"/>
    </odxf>
    <ndxf>
      <numFmt numFmtId="167" formatCode="&quot;$&quot;#,##0.00"/>
    </ndxf>
  </rcc>
  <rcc rId="15539" sId="1" odxf="1" dxf="1">
    <oc r="AT1350" t="inlineStr">
      <is>
        <t/>
      </is>
    </oc>
    <nc r="AT1350">
      <f>(AO1350*(1-AQ1350))+(AO1350*AS1350)</f>
    </nc>
    <odxf>
      <numFmt numFmtId="0" formatCode="General"/>
    </odxf>
    <ndxf>
      <numFmt numFmtId="167" formatCode="&quot;$&quot;#,##0.00"/>
    </ndxf>
  </rcc>
  <rcc rId="15540" sId="1" odxf="1" dxf="1">
    <oc r="AT1351" t="inlineStr">
      <is>
        <t/>
      </is>
    </oc>
    <nc r="AT1351">
      <f>(AO1351*(1-AQ1351))+(AO1351*AS1351)</f>
    </nc>
    <odxf>
      <numFmt numFmtId="0" formatCode="General"/>
    </odxf>
    <ndxf>
      <numFmt numFmtId="167" formatCode="&quot;$&quot;#,##0.00"/>
    </ndxf>
  </rcc>
  <rcc rId="15541" sId="1" odxf="1" dxf="1">
    <oc r="AT1352" t="inlineStr">
      <is>
        <t/>
      </is>
    </oc>
    <nc r="AT1352">
      <f>(AO1352*(1-AQ1352))+(AO1352*AS1352)</f>
    </nc>
    <odxf>
      <numFmt numFmtId="0" formatCode="General"/>
    </odxf>
    <ndxf>
      <numFmt numFmtId="167" formatCode="&quot;$&quot;#,##0.00"/>
    </ndxf>
  </rcc>
  <rcc rId="15542" sId="1" odxf="1" dxf="1">
    <oc r="AT1353" t="inlineStr">
      <is>
        <t/>
      </is>
    </oc>
    <nc r="AT1353">
      <f>(AO1353*(1-AQ1353))+(AO1353*AS1353)</f>
    </nc>
    <odxf>
      <numFmt numFmtId="0" formatCode="General"/>
    </odxf>
    <ndxf>
      <numFmt numFmtId="167" formatCode="&quot;$&quot;#,##0.00"/>
    </ndxf>
  </rcc>
  <rcc rId="15543" sId="1" odxf="1" dxf="1">
    <oc r="AT1354" t="inlineStr">
      <is>
        <t/>
      </is>
    </oc>
    <nc r="AT1354">
      <f>(AO1354*(1-AQ1354))+(AO1354*AS1354)</f>
    </nc>
    <odxf>
      <numFmt numFmtId="0" formatCode="General"/>
    </odxf>
    <ndxf>
      <numFmt numFmtId="167" formatCode="&quot;$&quot;#,##0.00"/>
    </ndxf>
  </rcc>
  <rcc rId="15544" sId="1" odxf="1" dxf="1">
    <oc r="AT1355" t="inlineStr">
      <is>
        <t/>
      </is>
    </oc>
    <nc r="AT1355">
      <f>(AO1355*(1-AQ1355))+(AO1355*AS1355)</f>
    </nc>
    <odxf>
      <numFmt numFmtId="0" formatCode="General"/>
    </odxf>
    <ndxf>
      <numFmt numFmtId="167" formatCode="&quot;$&quot;#,##0.00"/>
    </ndxf>
  </rcc>
  <rcc rId="15545" sId="1" odxf="1" dxf="1">
    <oc r="AT1356" t="inlineStr">
      <is>
        <t/>
      </is>
    </oc>
    <nc r="AT1356">
      <f>(AO1356*(1-AQ1356))+(AO1356*AS1356)</f>
    </nc>
    <odxf>
      <numFmt numFmtId="0" formatCode="General"/>
    </odxf>
    <ndxf>
      <numFmt numFmtId="167" formatCode="&quot;$&quot;#,##0.00"/>
    </ndxf>
  </rcc>
  <rcc rId="15546" sId="1" odxf="1" dxf="1">
    <oc r="AT1357" t="inlineStr">
      <is>
        <t/>
      </is>
    </oc>
    <nc r="AT1357">
      <f>(AO1357*(1-AQ1357))+(AO1357*AS1357)</f>
    </nc>
    <odxf>
      <numFmt numFmtId="0" formatCode="General"/>
    </odxf>
    <ndxf>
      <numFmt numFmtId="167" formatCode="&quot;$&quot;#,##0.00"/>
    </ndxf>
  </rcc>
  <rcc rId="15547" sId="1" odxf="1" dxf="1">
    <oc r="AT1358" t="inlineStr">
      <is>
        <t/>
      </is>
    </oc>
    <nc r="AT1358">
      <f>(AO1358*(1-AQ1358))+(AO1358*AS1358)</f>
    </nc>
    <odxf>
      <numFmt numFmtId="0" formatCode="General"/>
    </odxf>
    <ndxf>
      <numFmt numFmtId="167" formatCode="&quot;$&quot;#,##0.00"/>
    </ndxf>
  </rcc>
  <rcc rId="15548" sId="1" odxf="1" dxf="1">
    <oc r="AT1359" t="inlineStr">
      <is>
        <t/>
      </is>
    </oc>
    <nc r="AT1359">
      <f>(AO1359*(1-AQ1359))+(AO1359*AS1359)</f>
    </nc>
    <odxf>
      <numFmt numFmtId="0" formatCode="General"/>
    </odxf>
    <ndxf>
      <numFmt numFmtId="167" formatCode="&quot;$&quot;#,##0.00"/>
    </ndxf>
  </rcc>
  <rcc rId="15549" sId="1" odxf="1" dxf="1">
    <oc r="AT1360" t="inlineStr">
      <is>
        <t/>
      </is>
    </oc>
    <nc r="AT1360">
      <f>(AO1360*(1-AQ1360))+(AO1360*AS1360)</f>
    </nc>
    <odxf>
      <numFmt numFmtId="0" formatCode="General"/>
    </odxf>
    <ndxf>
      <numFmt numFmtId="167" formatCode="&quot;$&quot;#,##0.00"/>
    </ndxf>
  </rcc>
  <rcc rId="15550" sId="1" odxf="1" dxf="1">
    <oc r="AT1361" t="inlineStr">
      <is>
        <t/>
      </is>
    </oc>
    <nc r="AT1361">
      <f>(AO1361*(1-AQ1361))+(AO1361*AS1361)</f>
    </nc>
    <odxf>
      <numFmt numFmtId="0" formatCode="General"/>
    </odxf>
    <ndxf>
      <numFmt numFmtId="167" formatCode="&quot;$&quot;#,##0.00"/>
    </ndxf>
  </rcc>
  <rcc rId="15551" sId="1" odxf="1" dxf="1">
    <oc r="AT1362" t="inlineStr">
      <is>
        <t/>
      </is>
    </oc>
    <nc r="AT1362">
      <f>(AO1362*(1-AQ1362))+(AO1362*AS1362)</f>
    </nc>
    <odxf>
      <numFmt numFmtId="0" formatCode="General"/>
    </odxf>
    <ndxf>
      <numFmt numFmtId="167" formatCode="&quot;$&quot;#,##0.00"/>
    </ndxf>
  </rcc>
  <rcc rId="15552" sId="1" odxf="1" dxf="1">
    <oc r="AT1363" t="inlineStr">
      <is>
        <t/>
      </is>
    </oc>
    <nc r="AT1363">
      <f>(AO1363*(1-AQ1363))+(AO1363*AS1363)</f>
    </nc>
    <odxf>
      <numFmt numFmtId="0" formatCode="General"/>
    </odxf>
    <ndxf>
      <numFmt numFmtId="167" formatCode="&quot;$&quot;#,##0.00"/>
    </ndxf>
  </rcc>
  <rcc rId="15553" sId="1" odxf="1" dxf="1">
    <oc r="AT1364" t="inlineStr">
      <is>
        <t/>
      </is>
    </oc>
    <nc r="AT1364">
      <f>(AO1364*(1-AQ1364))+(AO1364*AS1364)</f>
    </nc>
    <odxf>
      <numFmt numFmtId="0" formatCode="General"/>
    </odxf>
    <ndxf>
      <numFmt numFmtId="167" formatCode="&quot;$&quot;#,##0.00"/>
    </ndxf>
  </rcc>
  <rcc rId="15554" sId="1" odxf="1" dxf="1">
    <oc r="AT1365" t="inlineStr">
      <is>
        <t/>
      </is>
    </oc>
    <nc r="AT1365">
      <f>(AO1365*(1-AQ1365))+(AO1365*AS1365)</f>
    </nc>
    <odxf>
      <numFmt numFmtId="0" formatCode="General"/>
    </odxf>
    <ndxf>
      <numFmt numFmtId="167" formatCode="&quot;$&quot;#,##0.00"/>
    </ndxf>
  </rcc>
  <rcc rId="15555" sId="1" odxf="1" dxf="1">
    <oc r="AT1366" t="inlineStr">
      <is>
        <t/>
      </is>
    </oc>
    <nc r="AT1366">
      <f>(AO1366*(1-AQ1366))+(AO1366*AS1366)</f>
    </nc>
    <odxf>
      <numFmt numFmtId="0" formatCode="General"/>
    </odxf>
    <ndxf>
      <numFmt numFmtId="167" formatCode="&quot;$&quot;#,##0.00"/>
    </ndxf>
  </rcc>
  <rcc rId="15556" sId="1" odxf="1" dxf="1">
    <oc r="AT1367" t="inlineStr">
      <is>
        <t/>
      </is>
    </oc>
    <nc r="AT1367">
      <f>(AO1367*(1-AQ1367))+(AO1367*AS1367)</f>
    </nc>
    <odxf>
      <numFmt numFmtId="0" formatCode="General"/>
    </odxf>
    <ndxf>
      <numFmt numFmtId="167" formatCode="&quot;$&quot;#,##0.00"/>
    </ndxf>
  </rcc>
  <rcc rId="15557" sId="1" odxf="1" dxf="1">
    <oc r="AT1368" t="inlineStr">
      <is>
        <t/>
      </is>
    </oc>
    <nc r="AT1368">
      <f>(AO1368*(1-AQ1368))+(AO1368*AS1368)</f>
    </nc>
    <odxf>
      <numFmt numFmtId="0" formatCode="General"/>
    </odxf>
    <ndxf>
      <numFmt numFmtId="167" formatCode="&quot;$&quot;#,##0.00"/>
    </ndxf>
  </rcc>
  <rcc rId="15558" sId="1" odxf="1" dxf="1">
    <oc r="AT1369" t="inlineStr">
      <is>
        <t/>
      </is>
    </oc>
    <nc r="AT1369">
      <f>(AO1369*(1-AQ1369))+(AO1369*AS1369)</f>
    </nc>
    <odxf>
      <numFmt numFmtId="0" formatCode="General"/>
    </odxf>
    <ndxf>
      <numFmt numFmtId="167" formatCode="&quot;$&quot;#,##0.00"/>
    </ndxf>
  </rcc>
  <rcc rId="15559" sId="1" odxf="1" dxf="1">
    <oc r="AT1370" t="inlineStr">
      <is>
        <t/>
      </is>
    </oc>
    <nc r="AT1370">
      <f>(AO1370*(1-AQ1370))+(AO1370*AS1370)</f>
    </nc>
    <odxf>
      <numFmt numFmtId="0" formatCode="General"/>
    </odxf>
    <ndxf>
      <numFmt numFmtId="167" formatCode="&quot;$&quot;#,##0.00"/>
    </ndxf>
  </rcc>
  <rcc rId="15560" sId="1" odxf="1" dxf="1">
    <oc r="AT1371" t="inlineStr">
      <is>
        <t/>
      </is>
    </oc>
    <nc r="AT1371">
      <f>(AO1371*(1-AQ1371))+(AO1371*AS1371)</f>
    </nc>
    <odxf>
      <numFmt numFmtId="0" formatCode="General"/>
    </odxf>
    <ndxf>
      <numFmt numFmtId="167" formatCode="&quot;$&quot;#,##0.00"/>
    </ndxf>
  </rcc>
  <rcc rId="15561" sId="1" odxf="1" dxf="1">
    <oc r="AT1372" t="inlineStr">
      <is>
        <t/>
      </is>
    </oc>
    <nc r="AT1372">
      <f>(AO1372*(1-AQ1372))+(AO1372*AS1372)</f>
    </nc>
    <odxf>
      <numFmt numFmtId="0" formatCode="General"/>
    </odxf>
    <ndxf>
      <numFmt numFmtId="167" formatCode="&quot;$&quot;#,##0.00"/>
    </ndxf>
  </rcc>
  <rcc rId="15562" sId="1" odxf="1" dxf="1">
    <oc r="AT1373" t="inlineStr">
      <is>
        <t/>
      </is>
    </oc>
    <nc r="AT1373">
      <f>(AO1373*(1-AQ1373))+(AO1373*AS1373)</f>
    </nc>
    <odxf>
      <numFmt numFmtId="0" formatCode="General"/>
    </odxf>
    <ndxf>
      <numFmt numFmtId="167" formatCode="&quot;$&quot;#,##0.00"/>
    </ndxf>
  </rcc>
  <rcc rId="15563" sId="1" odxf="1" dxf="1">
    <oc r="AT1374" t="inlineStr">
      <is>
        <t/>
      </is>
    </oc>
    <nc r="AT1374">
      <f>(AO1374*(1-AQ1374))+(AO1374*AS1374)</f>
    </nc>
    <odxf>
      <numFmt numFmtId="0" formatCode="General"/>
    </odxf>
    <ndxf>
      <numFmt numFmtId="167" formatCode="&quot;$&quot;#,##0.00"/>
    </ndxf>
  </rcc>
  <rcc rId="15564" sId="1" odxf="1" dxf="1">
    <oc r="AT1375" t="inlineStr">
      <is>
        <t/>
      </is>
    </oc>
    <nc r="AT1375">
      <f>(AO1375*(1-AQ1375))+(AO1375*AS1375)</f>
    </nc>
    <odxf>
      <numFmt numFmtId="0" formatCode="General"/>
    </odxf>
    <ndxf>
      <numFmt numFmtId="167" formatCode="&quot;$&quot;#,##0.00"/>
    </ndxf>
  </rcc>
  <rcc rId="15565" sId="1" odxf="1" dxf="1">
    <oc r="AT1376" t="inlineStr">
      <is>
        <t/>
      </is>
    </oc>
    <nc r="AT1376">
      <f>(AO1376*(1-AQ1376))+(AO1376*AS1376)</f>
    </nc>
    <odxf>
      <numFmt numFmtId="0" formatCode="General"/>
    </odxf>
    <ndxf>
      <numFmt numFmtId="167" formatCode="&quot;$&quot;#,##0.00"/>
    </ndxf>
  </rcc>
  <rcc rId="15566" sId="1" odxf="1" dxf="1">
    <oc r="AT1377" t="inlineStr">
      <is>
        <t/>
      </is>
    </oc>
    <nc r="AT1377">
      <f>(AO1377*(1-AQ1377))+(AO1377*AS1377)</f>
    </nc>
    <odxf>
      <numFmt numFmtId="0" formatCode="General"/>
    </odxf>
    <ndxf>
      <numFmt numFmtId="167" formatCode="&quot;$&quot;#,##0.00"/>
    </ndxf>
  </rcc>
  <rcc rId="15567" sId="1" odxf="1" dxf="1">
    <oc r="AT1378" t="inlineStr">
      <is>
        <t/>
      </is>
    </oc>
    <nc r="AT1378">
      <f>(AO1378*(1-AQ1378))+(AO1378*AS1378)</f>
    </nc>
    <odxf>
      <numFmt numFmtId="0" formatCode="General"/>
    </odxf>
    <ndxf>
      <numFmt numFmtId="167" formatCode="&quot;$&quot;#,##0.00"/>
    </ndxf>
  </rcc>
  <rcc rId="15568" sId="1" odxf="1" dxf="1">
    <oc r="AT1379" t="inlineStr">
      <is>
        <t/>
      </is>
    </oc>
    <nc r="AT1379">
      <f>(AO1379*(1-AQ1379))+(AO1379*AS1379)</f>
    </nc>
    <odxf>
      <numFmt numFmtId="0" formatCode="General"/>
    </odxf>
    <ndxf>
      <numFmt numFmtId="167" formatCode="&quot;$&quot;#,##0.00"/>
    </ndxf>
  </rcc>
  <rcc rId="15569" sId="1" odxf="1" dxf="1">
    <oc r="AT1380" t="inlineStr">
      <is>
        <t/>
      </is>
    </oc>
    <nc r="AT1380">
      <f>(AO1380*(1-AQ1380))+(AO1380*AS1380)</f>
    </nc>
    <odxf>
      <numFmt numFmtId="0" formatCode="General"/>
    </odxf>
    <ndxf>
      <numFmt numFmtId="167" formatCode="&quot;$&quot;#,##0.00"/>
    </ndxf>
  </rcc>
  <rcc rId="15570" sId="1" odxf="1" dxf="1">
    <oc r="AT1381" t="inlineStr">
      <is>
        <t/>
      </is>
    </oc>
    <nc r="AT1381">
      <f>(AO1381*(1-AQ1381))+(AO1381*AS1381)</f>
    </nc>
    <odxf>
      <numFmt numFmtId="0" formatCode="General"/>
    </odxf>
    <ndxf>
      <numFmt numFmtId="167" formatCode="&quot;$&quot;#,##0.00"/>
    </ndxf>
  </rcc>
  <rcc rId="15571" sId="1" odxf="1" dxf="1">
    <oc r="AT1382" t="inlineStr">
      <is>
        <t/>
      </is>
    </oc>
    <nc r="AT1382">
      <f>(AO1382*(1-AQ1382))+(AO1382*AS1382)</f>
    </nc>
    <odxf>
      <numFmt numFmtId="0" formatCode="General"/>
    </odxf>
    <ndxf>
      <numFmt numFmtId="167" formatCode="&quot;$&quot;#,##0.00"/>
    </ndxf>
  </rcc>
  <rcc rId="15572" sId="1" odxf="1" dxf="1">
    <oc r="AT1383" t="inlineStr">
      <is>
        <t/>
      </is>
    </oc>
    <nc r="AT1383">
      <f>(AO1383*(1-AQ1383))+(AO1383*AS1383)</f>
    </nc>
    <odxf>
      <numFmt numFmtId="0" formatCode="General"/>
    </odxf>
    <ndxf>
      <numFmt numFmtId="167" formatCode="&quot;$&quot;#,##0.00"/>
    </ndxf>
  </rcc>
  <rcc rId="15573" sId="1" odxf="1" dxf="1">
    <oc r="AT1384" t="inlineStr">
      <is>
        <t/>
      </is>
    </oc>
    <nc r="AT1384">
      <f>(AO1384*(1-AQ1384))+(AO1384*AS1384)</f>
    </nc>
    <odxf>
      <numFmt numFmtId="0" formatCode="General"/>
    </odxf>
    <ndxf>
      <numFmt numFmtId="167" formatCode="&quot;$&quot;#,##0.00"/>
    </ndxf>
  </rcc>
  <rcc rId="15574" sId="1" odxf="1" dxf="1">
    <oc r="AT1385" t="inlineStr">
      <is>
        <t/>
      </is>
    </oc>
    <nc r="AT1385">
      <f>(AO1385*(1-AQ1385))+(AO1385*AS1385)</f>
    </nc>
    <odxf>
      <numFmt numFmtId="0" formatCode="General"/>
    </odxf>
    <ndxf>
      <numFmt numFmtId="167" formatCode="&quot;$&quot;#,##0.00"/>
    </ndxf>
  </rcc>
  <rcc rId="15575" sId="1" odxf="1" dxf="1">
    <oc r="AT1386" t="inlineStr">
      <is>
        <t>36493.9223</t>
      </is>
    </oc>
    <nc r="AT1386">
      <f>(AO1386*(1-AQ1386))+(AO1386*AS1386)</f>
    </nc>
    <odxf>
      <numFmt numFmtId="0" formatCode="General"/>
    </odxf>
    <ndxf>
      <numFmt numFmtId="167" formatCode="&quot;$&quot;#,##0.00"/>
    </ndxf>
  </rcc>
  <rcc rId="15576" sId="1" odxf="1" dxf="1">
    <oc r="AT1387" t="inlineStr">
      <is>
        <t/>
      </is>
    </oc>
    <nc r="AT1387">
      <f>(AO1387*(1-AQ1387))+(AO1387*AS1387)</f>
    </nc>
    <odxf>
      <numFmt numFmtId="0" formatCode="General"/>
    </odxf>
    <ndxf>
      <numFmt numFmtId="167" formatCode="&quot;$&quot;#,##0.00"/>
    </ndxf>
  </rcc>
  <rcc rId="15577" sId="1" odxf="1" dxf="1">
    <oc r="AT1388" t="inlineStr">
      <is>
        <t/>
      </is>
    </oc>
    <nc r="AT1388">
      <f>(AO1388*(1-AQ1388))+(AO1388*AS1388)</f>
    </nc>
    <odxf>
      <numFmt numFmtId="0" formatCode="General"/>
    </odxf>
    <ndxf>
      <numFmt numFmtId="167" formatCode="&quot;$&quot;#,##0.00"/>
    </ndxf>
  </rcc>
  <rcc rId="15578" sId="1" odxf="1" dxf="1">
    <oc r="AT1389" t="inlineStr">
      <is>
        <t/>
      </is>
    </oc>
    <nc r="AT1389">
      <f>(AO1389*(1-AQ1389))+(AO1389*AS1389)</f>
    </nc>
    <odxf>
      <numFmt numFmtId="0" formatCode="General"/>
    </odxf>
    <ndxf>
      <numFmt numFmtId="167" formatCode="&quot;$&quot;#,##0.00"/>
    </ndxf>
  </rcc>
  <rcc rId="15579" sId="1" odxf="1" dxf="1">
    <oc r="AT1390" t="inlineStr">
      <is>
        <t/>
      </is>
    </oc>
    <nc r="AT1390">
      <f>(AO1390*(1-AQ1390))+(AO1390*AS1390)</f>
    </nc>
    <odxf>
      <numFmt numFmtId="0" formatCode="General"/>
    </odxf>
    <ndxf>
      <numFmt numFmtId="167" formatCode="&quot;$&quot;#,##0.00"/>
    </ndxf>
  </rcc>
  <rcc rId="15580" sId="1" odxf="1" dxf="1">
    <oc r="AT1391" t="inlineStr">
      <is>
        <t/>
      </is>
    </oc>
    <nc r="AT1391">
      <f>(AO1391*(1-AQ1391))+(AO1391*AS1391)</f>
    </nc>
    <odxf>
      <numFmt numFmtId="0" formatCode="General"/>
    </odxf>
    <ndxf>
      <numFmt numFmtId="167" formatCode="&quot;$&quot;#,##0.00"/>
    </ndxf>
  </rcc>
  <rcc rId="15581" sId="1" odxf="1" dxf="1">
    <oc r="AT1392" t="inlineStr">
      <is>
        <t/>
      </is>
    </oc>
    <nc r="AT1392">
      <f>(AO1392*(1-AQ1392))+(AO1392*AS1392)</f>
    </nc>
    <odxf>
      <numFmt numFmtId="0" formatCode="General"/>
    </odxf>
    <ndxf>
      <numFmt numFmtId="167" formatCode="&quot;$&quot;#,##0.00"/>
    </ndxf>
  </rcc>
  <rcc rId="15582" sId="1" odxf="1" dxf="1">
    <oc r="AT1393" t="inlineStr">
      <is>
        <t/>
      </is>
    </oc>
    <nc r="AT1393">
      <f>(AO1393*(1-AQ1393))+(AO1393*AS1393)</f>
    </nc>
    <odxf>
      <numFmt numFmtId="0" formatCode="General"/>
    </odxf>
    <ndxf>
      <numFmt numFmtId="167" formatCode="&quot;$&quot;#,##0.00"/>
    </ndxf>
  </rcc>
  <rcc rId="15583" sId="1" odxf="1" dxf="1">
    <oc r="AT1394" t="inlineStr">
      <is>
        <t/>
      </is>
    </oc>
    <nc r="AT1394">
      <f>(AO1394*(1-AQ1394))+(AO1394*AS1394)</f>
    </nc>
    <odxf>
      <numFmt numFmtId="0" formatCode="General"/>
    </odxf>
    <ndxf>
      <numFmt numFmtId="167" formatCode="&quot;$&quot;#,##0.00"/>
    </ndxf>
  </rcc>
  <rcc rId="15584" sId="1" odxf="1" dxf="1">
    <oc r="AT1395" t="inlineStr">
      <is>
        <t/>
      </is>
    </oc>
    <nc r="AT1395">
      <f>(AO1395*(1-AQ1395))+(AO1395*AS1395)</f>
    </nc>
    <odxf>
      <numFmt numFmtId="0" formatCode="General"/>
    </odxf>
    <ndxf>
      <numFmt numFmtId="167" formatCode="&quot;$&quot;#,##0.00"/>
    </ndxf>
  </rcc>
  <rcc rId="15585" sId="1" odxf="1" dxf="1">
    <oc r="AT1396" t="inlineStr">
      <is>
        <t/>
      </is>
    </oc>
    <nc r="AT1396">
      <f>(AO1396*(1-AQ1396))+(AO1396*AS1396)</f>
    </nc>
    <odxf>
      <numFmt numFmtId="0" formatCode="General"/>
    </odxf>
    <ndxf>
      <numFmt numFmtId="167" formatCode="&quot;$&quot;#,##0.00"/>
    </ndxf>
  </rcc>
  <rcc rId="15586" sId="1" odxf="1" dxf="1">
    <oc r="AT1397" t="inlineStr">
      <is>
        <t/>
      </is>
    </oc>
    <nc r="AT1397">
      <f>(AO1397*(1-AQ1397))+(AO1397*AS1397)</f>
    </nc>
    <odxf>
      <numFmt numFmtId="0" formatCode="General"/>
    </odxf>
    <ndxf>
      <numFmt numFmtId="167" formatCode="&quot;$&quot;#,##0.00"/>
    </ndxf>
  </rcc>
  <rcc rId="15587" sId="1" odxf="1" dxf="1">
    <oc r="AT1398" t="inlineStr">
      <is>
        <t/>
      </is>
    </oc>
    <nc r="AT1398">
      <f>(AO1398*(1-AQ1398))+(AO1398*AS1398)</f>
    </nc>
    <odxf>
      <numFmt numFmtId="0" formatCode="General"/>
    </odxf>
    <ndxf>
      <numFmt numFmtId="167" formatCode="&quot;$&quot;#,##0.00"/>
    </ndxf>
  </rcc>
  <rcc rId="15588" sId="1" odxf="1" dxf="1">
    <oc r="AT1399" t="inlineStr">
      <is>
        <t/>
      </is>
    </oc>
    <nc r="AT1399">
      <f>(AO1399*(1-AQ1399))+(AO1399*AS1399)</f>
    </nc>
    <odxf>
      <numFmt numFmtId="0" formatCode="General"/>
    </odxf>
    <ndxf>
      <numFmt numFmtId="167" formatCode="&quot;$&quot;#,##0.00"/>
    </ndxf>
  </rcc>
  <rcc rId="15589" sId="1" odxf="1" dxf="1">
    <oc r="AT1400" t="inlineStr">
      <is>
        <t/>
      </is>
    </oc>
    <nc r="AT1400">
      <f>(AO1400*(1-AQ1400))+(AO1400*AS1400)</f>
    </nc>
    <odxf>
      <numFmt numFmtId="0" formatCode="General"/>
    </odxf>
    <ndxf>
      <numFmt numFmtId="167" formatCode="&quot;$&quot;#,##0.00"/>
    </ndxf>
  </rcc>
  <rcc rId="15590" sId="1" odxf="1" dxf="1">
    <oc r="AT1401" t="inlineStr">
      <is>
        <t/>
      </is>
    </oc>
    <nc r="AT1401">
      <f>(AO1401*(1-AQ1401))+(AO1401*AS1401)</f>
    </nc>
    <odxf>
      <numFmt numFmtId="0" formatCode="General"/>
    </odxf>
    <ndxf>
      <numFmt numFmtId="167" formatCode="&quot;$&quot;#,##0.00"/>
    </ndxf>
  </rcc>
  <rcc rId="15591" sId="1" odxf="1" dxf="1">
    <oc r="AT1402" t="inlineStr">
      <is>
        <t/>
      </is>
    </oc>
    <nc r="AT1402">
      <f>(AO1402*(1-AQ1402))+(AO1402*AS1402)</f>
    </nc>
    <odxf>
      <numFmt numFmtId="0" formatCode="General"/>
    </odxf>
    <ndxf>
      <numFmt numFmtId="167" formatCode="&quot;$&quot;#,##0.00"/>
    </ndxf>
  </rcc>
  <rcc rId="15592" sId="1" odxf="1" dxf="1">
    <oc r="AT1403" t="inlineStr">
      <is>
        <t/>
      </is>
    </oc>
    <nc r="AT1403">
      <f>(AO1403*(1-AQ1403))+(AO1403*AS1403)</f>
    </nc>
    <odxf>
      <numFmt numFmtId="0" formatCode="General"/>
    </odxf>
    <ndxf>
      <numFmt numFmtId="167" formatCode="&quot;$&quot;#,##0.00"/>
    </ndxf>
  </rcc>
  <rcc rId="15593" sId="1" odxf="1" dxf="1">
    <oc r="AT1404" t="inlineStr">
      <is>
        <t/>
      </is>
    </oc>
    <nc r="AT1404">
      <f>(AO1404*(1-AQ1404))+(AO1404*AS1404)</f>
    </nc>
    <odxf>
      <numFmt numFmtId="0" formatCode="General"/>
    </odxf>
    <ndxf>
      <numFmt numFmtId="167" formatCode="&quot;$&quot;#,##0.00"/>
    </ndxf>
  </rcc>
  <rcc rId="15594" sId="1" odxf="1" dxf="1">
    <oc r="AT1405" t="inlineStr">
      <is>
        <t/>
      </is>
    </oc>
    <nc r="AT1405">
      <f>(AO1405*(1-AQ1405))+(AO1405*AS1405)</f>
    </nc>
    <odxf>
      <numFmt numFmtId="0" formatCode="General"/>
    </odxf>
    <ndxf>
      <numFmt numFmtId="167" formatCode="&quot;$&quot;#,##0.00"/>
    </ndxf>
  </rcc>
  <rcc rId="15595" sId="1" odxf="1" dxf="1">
    <oc r="AT1406" t="inlineStr">
      <is>
        <t/>
      </is>
    </oc>
    <nc r="AT1406">
      <f>(AO1406*(1-AQ1406))+(AO1406*AS1406)</f>
    </nc>
    <odxf>
      <numFmt numFmtId="0" formatCode="General"/>
    </odxf>
    <ndxf>
      <numFmt numFmtId="167" formatCode="&quot;$&quot;#,##0.00"/>
    </ndxf>
  </rcc>
  <rcc rId="15596" sId="1" odxf="1" dxf="1">
    <oc r="AT1407" t="inlineStr">
      <is>
        <t/>
      </is>
    </oc>
    <nc r="AT1407">
      <f>(AO1407*(1-AQ1407))+(AO1407*AS1407)</f>
    </nc>
    <odxf>
      <numFmt numFmtId="0" formatCode="General"/>
    </odxf>
    <ndxf>
      <numFmt numFmtId="167" formatCode="&quot;$&quot;#,##0.00"/>
    </ndxf>
  </rcc>
  <rcc rId="15597" sId="1" odxf="1" dxf="1">
    <oc r="AT1408" t="inlineStr">
      <is>
        <t/>
      </is>
    </oc>
    <nc r="AT1408">
      <f>(AO1408*(1-AQ1408))+(AO1408*AS1408)</f>
    </nc>
    <odxf>
      <numFmt numFmtId="0" formatCode="General"/>
    </odxf>
    <ndxf>
      <numFmt numFmtId="167" formatCode="&quot;$&quot;#,##0.00"/>
    </ndxf>
  </rcc>
  <rcc rId="15598" sId="1" odxf="1" dxf="1">
    <oc r="AT1409" t="inlineStr">
      <is>
        <t/>
      </is>
    </oc>
    <nc r="AT1409">
      <f>(AO1409*(1-AQ1409))+(AO1409*AS1409)</f>
    </nc>
    <odxf>
      <numFmt numFmtId="0" formatCode="General"/>
    </odxf>
    <ndxf>
      <numFmt numFmtId="167" formatCode="&quot;$&quot;#,##0.00"/>
    </ndxf>
  </rcc>
  <rcc rId="15599" sId="1" odxf="1" dxf="1">
    <oc r="AT1410" t="inlineStr">
      <is>
        <t/>
      </is>
    </oc>
    <nc r="AT1410">
      <f>(AO1410*(1-AQ1410))+(AO1410*AS1410)</f>
    </nc>
    <odxf>
      <numFmt numFmtId="0" formatCode="General"/>
    </odxf>
    <ndxf>
      <numFmt numFmtId="167" formatCode="&quot;$&quot;#,##0.00"/>
    </ndxf>
  </rcc>
  <rcc rId="15600" sId="1" odxf="1" dxf="1">
    <oc r="AT1411" t="inlineStr">
      <is>
        <t/>
      </is>
    </oc>
    <nc r="AT1411">
      <f>(AO1411*(1-AQ1411))+(AO1411*AS1411)</f>
    </nc>
    <odxf>
      <numFmt numFmtId="0" formatCode="General"/>
    </odxf>
    <ndxf>
      <numFmt numFmtId="167" formatCode="&quot;$&quot;#,##0.00"/>
    </ndxf>
  </rcc>
  <rcc rId="15601" sId="1" odxf="1" dxf="1">
    <oc r="AT1412" t="inlineStr">
      <is>
        <t/>
      </is>
    </oc>
    <nc r="AT1412">
      <f>(AO1412*(1-AQ1412))+(AO1412*AS1412)</f>
    </nc>
    <odxf>
      <numFmt numFmtId="0" formatCode="General"/>
    </odxf>
    <ndxf>
      <numFmt numFmtId="167" formatCode="&quot;$&quot;#,##0.00"/>
    </ndxf>
  </rcc>
  <rcc rId="15602" sId="1" odxf="1" dxf="1">
    <oc r="AT1413" t="inlineStr">
      <is>
        <t/>
      </is>
    </oc>
    <nc r="AT1413">
      <f>(AO1413*(1-AQ1413))+(AO1413*AS1413)</f>
    </nc>
    <odxf>
      <numFmt numFmtId="0" formatCode="General"/>
    </odxf>
    <ndxf>
      <numFmt numFmtId="167" formatCode="&quot;$&quot;#,##0.00"/>
    </ndxf>
  </rcc>
  <rcc rId="15603" sId="1" odxf="1" dxf="1">
    <oc r="AT1414" t="inlineStr">
      <is>
        <t/>
      </is>
    </oc>
    <nc r="AT1414">
      <f>(AO1414*(1-AQ1414))+(AO1414*AS1414)</f>
    </nc>
    <odxf>
      <numFmt numFmtId="0" formatCode="General"/>
    </odxf>
    <ndxf>
      <numFmt numFmtId="167" formatCode="&quot;$&quot;#,##0.00"/>
    </ndxf>
  </rcc>
  <rcc rId="15604" sId="1" odxf="1" dxf="1">
    <oc r="AT1415" t="inlineStr">
      <is>
        <t/>
      </is>
    </oc>
    <nc r="AT1415">
      <f>(AO1415*(1-AQ1415))+(AO1415*AS1415)</f>
    </nc>
    <odxf>
      <numFmt numFmtId="0" formatCode="General"/>
    </odxf>
    <ndxf>
      <numFmt numFmtId="167" formatCode="&quot;$&quot;#,##0.00"/>
    </ndxf>
  </rcc>
  <rcc rId="15605" sId="1" odxf="1" dxf="1">
    <oc r="AT1416" t="inlineStr">
      <is>
        <t/>
      </is>
    </oc>
    <nc r="AT1416">
      <f>(AO1416*(1-AQ1416))+(AO1416*AS1416)</f>
    </nc>
    <odxf>
      <numFmt numFmtId="0" formatCode="General"/>
    </odxf>
    <ndxf>
      <numFmt numFmtId="167" formatCode="&quot;$&quot;#,##0.00"/>
    </ndxf>
  </rcc>
  <rcc rId="15606" sId="1" odxf="1" dxf="1">
    <oc r="AT1417" t="inlineStr">
      <is>
        <t/>
      </is>
    </oc>
    <nc r="AT1417">
      <f>(AO1417*(1-AQ1417))+(AO1417*AS1417)</f>
    </nc>
    <odxf>
      <numFmt numFmtId="0" formatCode="General"/>
    </odxf>
    <ndxf>
      <numFmt numFmtId="167" formatCode="&quot;$&quot;#,##0.00"/>
    </ndxf>
  </rcc>
  <rcc rId="15607" sId="1" odxf="1" dxf="1">
    <oc r="AT1418" t="inlineStr">
      <is>
        <t/>
      </is>
    </oc>
    <nc r="AT1418">
      <f>(AO1418*(1-AQ1418))+(AO1418*AS1418)</f>
    </nc>
    <odxf>
      <numFmt numFmtId="0" formatCode="General"/>
    </odxf>
    <ndxf>
      <numFmt numFmtId="167" formatCode="&quot;$&quot;#,##0.00"/>
    </ndxf>
  </rcc>
  <rcc rId="15608" sId="1" odxf="1" dxf="1">
    <oc r="AT1419" t="inlineStr">
      <is>
        <t/>
      </is>
    </oc>
    <nc r="AT1419">
      <f>(AO1419*(1-AQ1419))+(AO1419*AS1419)</f>
    </nc>
    <odxf>
      <numFmt numFmtId="0" formatCode="General"/>
    </odxf>
    <ndxf>
      <numFmt numFmtId="167" formatCode="&quot;$&quot;#,##0.00"/>
    </ndxf>
  </rcc>
  <rcc rId="15609" sId="1" odxf="1" dxf="1">
    <oc r="AT1420" t="inlineStr">
      <is>
        <t/>
      </is>
    </oc>
    <nc r="AT1420">
      <f>(AO1420*(1-AQ1420))+(AO1420*AS1420)</f>
    </nc>
    <odxf>
      <numFmt numFmtId="0" formatCode="General"/>
    </odxf>
    <ndxf>
      <numFmt numFmtId="167" formatCode="&quot;$&quot;#,##0.00"/>
    </ndxf>
  </rcc>
  <rcc rId="15610" sId="1" odxf="1" dxf="1">
    <oc r="AT1421" t="inlineStr">
      <is>
        <t/>
      </is>
    </oc>
    <nc r="AT1421">
      <f>(AO1421*(1-AQ1421))+(AO1421*AS1421)</f>
    </nc>
    <odxf>
      <numFmt numFmtId="0" formatCode="General"/>
    </odxf>
    <ndxf>
      <numFmt numFmtId="167" formatCode="&quot;$&quot;#,##0.00"/>
    </ndxf>
  </rcc>
  <rcc rId="15611" sId="1" odxf="1" dxf="1">
    <oc r="AT1422" t="inlineStr">
      <is>
        <t/>
      </is>
    </oc>
    <nc r="AT1422">
      <f>(AO1422*(1-AQ1422))+(AO1422*AS1422)</f>
    </nc>
    <odxf>
      <numFmt numFmtId="0" formatCode="General"/>
    </odxf>
    <ndxf>
      <numFmt numFmtId="167" formatCode="&quot;$&quot;#,##0.00"/>
    </ndxf>
  </rcc>
  <rcc rId="15612" sId="1" odxf="1" dxf="1">
    <oc r="AT1423" t="inlineStr">
      <is>
        <t/>
      </is>
    </oc>
    <nc r="AT1423">
      <f>(AO1423*(1-AQ1423))+(AO1423*AS1423)</f>
    </nc>
    <odxf>
      <numFmt numFmtId="0" formatCode="General"/>
    </odxf>
    <ndxf>
      <numFmt numFmtId="167" formatCode="&quot;$&quot;#,##0.00"/>
    </ndxf>
  </rcc>
  <rcc rId="15613" sId="1" odxf="1" dxf="1">
    <oc r="AT1424" t="inlineStr">
      <is>
        <t/>
      </is>
    </oc>
    <nc r="AT1424">
      <f>(AO1424*(1-AQ1424))+(AO1424*AS1424)</f>
    </nc>
    <odxf>
      <numFmt numFmtId="0" formatCode="General"/>
    </odxf>
    <ndxf>
      <numFmt numFmtId="167" formatCode="&quot;$&quot;#,##0.00"/>
    </ndxf>
  </rcc>
  <rcc rId="15614" sId="1" odxf="1" dxf="1">
    <oc r="AT1425" t="inlineStr">
      <is>
        <t/>
      </is>
    </oc>
    <nc r="AT1425">
      <f>(AO1425*(1-AQ1425))+(AO1425*AS1425)</f>
    </nc>
    <odxf>
      <numFmt numFmtId="0" formatCode="General"/>
    </odxf>
    <ndxf>
      <numFmt numFmtId="167" formatCode="&quot;$&quot;#,##0.00"/>
    </ndxf>
  </rcc>
  <rcc rId="15615" sId="1" odxf="1" dxf="1">
    <oc r="AT1426" t="inlineStr">
      <is>
        <t/>
      </is>
    </oc>
    <nc r="AT1426">
      <f>(AO1426*(1-AQ1426))+(AO1426*AS1426)</f>
    </nc>
    <odxf>
      <numFmt numFmtId="0" formatCode="General"/>
    </odxf>
    <ndxf>
      <numFmt numFmtId="167" formatCode="&quot;$&quot;#,##0.00"/>
    </ndxf>
  </rcc>
  <rcc rId="15616" sId="1" odxf="1" dxf="1">
    <oc r="AT1427" t="inlineStr">
      <is>
        <t/>
      </is>
    </oc>
    <nc r="AT1427">
      <f>(AO1427*(1-AQ1427))+(AO1427*AS1427)</f>
    </nc>
    <odxf>
      <numFmt numFmtId="0" formatCode="General"/>
    </odxf>
    <ndxf>
      <numFmt numFmtId="167" formatCode="&quot;$&quot;#,##0.00"/>
    </ndxf>
  </rcc>
  <rcc rId="15617" sId="1" odxf="1" dxf="1">
    <oc r="AT1428" t="inlineStr">
      <is>
        <t/>
      </is>
    </oc>
    <nc r="AT1428">
      <f>(AO1428*(1-AQ1428))+(AO1428*AS1428)</f>
    </nc>
    <odxf>
      <numFmt numFmtId="0" formatCode="General"/>
    </odxf>
    <ndxf>
      <numFmt numFmtId="167" formatCode="&quot;$&quot;#,##0.00"/>
    </ndxf>
  </rcc>
  <rcc rId="15618" sId="1" odxf="1" dxf="1">
    <oc r="AT1429" t="inlineStr">
      <is>
        <t/>
      </is>
    </oc>
    <nc r="AT1429">
      <f>(AO1429*(1-AQ1429))+(AO1429*AS1429)</f>
    </nc>
    <odxf>
      <numFmt numFmtId="0" formatCode="General"/>
    </odxf>
    <ndxf>
      <numFmt numFmtId="167" formatCode="&quot;$&quot;#,##0.00"/>
    </ndxf>
  </rcc>
  <rcc rId="15619" sId="1" odxf="1" dxf="1">
    <oc r="AT1430" t="inlineStr">
      <is>
        <t/>
      </is>
    </oc>
    <nc r="AT1430">
      <f>(AO1430*(1-AQ1430))+(AO1430*AS1430)</f>
    </nc>
    <odxf>
      <numFmt numFmtId="0" formatCode="General"/>
    </odxf>
    <ndxf>
      <numFmt numFmtId="167" formatCode="&quot;$&quot;#,##0.00"/>
    </ndxf>
  </rcc>
  <rcc rId="15620" sId="1" odxf="1" dxf="1">
    <oc r="AT1431" t="inlineStr">
      <is>
        <t/>
      </is>
    </oc>
    <nc r="AT1431">
      <f>(AO1431*(1-AQ1431))+(AO1431*AS1431)</f>
    </nc>
    <odxf>
      <numFmt numFmtId="0" formatCode="General"/>
    </odxf>
    <ndxf>
      <numFmt numFmtId="167" formatCode="&quot;$&quot;#,##0.00"/>
    </ndxf>
  </rcc>
  <rcc rId="15621" sId="1" odxf="1" dxf="1">
    <oc r="AT1432" t="inlineStr">
      <is>
        <t/>
      </is>
    </oc>
    <nc r="AT1432">
      <f>(AO1432*(1-AQ1432))+(AO1432*AS1432)</f>
    </nc>
    <odxf>
      <numFmt numFmtId="0" formatCode="General"/>
    </odxf>
    <ndxf>
      <numFmt numFmtId="167" formatCode="&quot;$&quot;#,##0.00"/>
    </ndxf>
  </rcc>
  <rcc rId="15622" sId="1" odxf="1" dxf="1">
    <oc r="AT1433" t="inlineStr">
      <is>
        <t/>
      </is>
    </oc>
    <nc r="AT1433">
      <f>(AO1433*(1-AQ1433))+(AO1433*AS1433)</f>
    </nc>
    <odxf>
      <numFmt numFmtId="0" formatCode="General"/>
    </odxf>
    <ndxf>
      <numFmt numFmtId="167" formatCode="&quot;$&quot;#,##0.00"/>
    </ndxf>
  </rcc>
  <rcc rId="15623" sId="1" odxf="1" dxf="1">
    <oc r="AT1434" t="inlineStr">
      <is>
        <t/>
      </is>
    </oc>
    <nc r="AT1434">
      <f>(AO1434*(1-AQ1434))+(AO1434*AS1434)</f>
    </nc>
    <odxf>
      <numFmt numFmtId="0" formatCode="General"/>
    </odxf>
    <ndxf>
      <numFmt numFmtId="167" formatCode="&quot;$&quot;#,##0.00"/>
    </ndxf>
  </rcc>
  <rcc rId="15624" sId="1" odxf="1" dxf="1">
    <oc r="AT1435" t="inlineStr">
      <is>
        <t/>
      </is>
    </oc>
    <nc r="AT1435">
      <f>(AO1435*(1-AQ1435))+(AO1435*AS1435)</f>
    </nc>
    <odxf>
      <numFmt numFmtId="0" formatCode="General"/>
    </odxf>
    <ndxf>
      <numFmt numFmtId="167" formatCode="&quot;$&quot;#,##0.00"/>
    </ndxf>
  </rcc>
  <rcc rId="15625" sId="1" odxf="1" dxf="1">
    <oc r="AT1436" t="inlineStr">
      <is>
        <t/>
      </is>
    </oc>
    <nc r="AT1436">
      <f>(AO1436*(1-AQ1436))+(AO1436*AS1436)</f>
    </nc>
    <odxf>
      <numFmt numFmtId="0" formatCode="General"/>
    </odxf>
    <ndxf>
      <numFmt numFmtId="167" formatCode="&quot;$&quot;#,##0.00"/>
    </ndxf>
  </rcc>
  <rcc rId="15626" sId="1" odxf="1" dxf="1">
    <oc r="AT1437" t="inlineStr">
      <is>
        <t/>
      </is>
    </oc>
    <nc r="AT1437">
      <f>(AO1437*(1-AQ1437))+(AO1437*AS1437)</f>
    </nc>
    <odxf>
      <numFmt numFmtId="0" formatCode="General"/>
    </odxf>
    <ndxf>
      <numFmt numFmtId="167" formatCode="&quot;$&quot;#,##0.00"/>
    </ndxf>
  </rcc>
  <rcc rId="15627" sId="1" odxf="1" dxf="1">
    <oc r="AT1438" t="inlineStr">
      <is>
        <t/>
      </is>
    </oc>
    <nc r="AT1438">
      <f>(AO1438*(1-AQ1438))+(AO1438*AS1438)</f>
    </nc>
    <odxf>
      <numFmt numFmtId="0" formatCode="General"/>
    </odxf>
    <ndxf>
      <numFmt numFmtId="167" formatCode="&quot;$&quot;#,##0.00"/>
    </ndxf>
  </rcc>
  <rcc rId="15628" sId="1" odxf="1" dxf="1">
    <oc r="AT1439" t="inlineStr">
      <is>
        <t/>
      </is>
    </oc>
    <nc r="AT1439">
      <f>(AO1439*(1-AQ1439))+(AO1439*AS1439)</f>
    </nc>
    <odxf>
      <numFmt numFmtId="0" formatCode="General"/>
    </odxf>
    <ndxf>
      <numFmt numFmtId="167" formatCode="&quot;$&quot;#,##0.00"/>
    </ndxf>
  </rcc>
  <rcc rId="15629" sId="1" odxf="1" dxf="1">
    <oc r="AT1440" t="inlineStr">
      <is>
        <t/>
      </is>
    </oc>
    <nc r="AT1440">
      <f>(AO1440*(1-AQ1440))+(AO1440*AS1440)</f>
    </nc>
    <odxf>
      <numFmt numFmtId="0" formatCode="General"/>
    </odxf>
    <ndxf>
      <numFmt numFmtId="167" formatCode="&quot;$&quot;#,##0.00"/>
    </ndxf>
  </rcc>
  <rcc rId="15630" sId="1" odxf="1" dxf="1">
    <oc r="AT1441" t="inlineStr">
      <is>
        <t/>
      </is>
    </oc>
    <nc r="AT1441">
      <f>(AO1441*(1-AQ1441))+(AO1441*AS1441)</f>
    </nc>
    <odxf>
      <numFmt numFmtId="0" formatCode="General"/>
    </odxf>
    <ndxf>
      <numFmt numFmtId="167" formatCode="&quot;$&quot;#,##0.00"/>
    </ndxf>
  </rcc>
  <rcc rId="15631" sId="1" odxf="1" dxf="1">
    <oc r="AT1442" t="inlineStr">
      <is>
        <t/>
      </is>
    </oc>
    <nc r="AT1442">
      <f>(AO1442*(1-AQ1442))+(AO1442*AS1442)</f>
    </nc>
    <odxf>
      <numFmt numFmtId="0" formatCode="General"/>
    </odxf>
    <ndxf>
      <numFmt numFmtId="167" formatCode="&quot;$&quot;#,##0.00"/>
    </ndxf>
  </rcc>
  <rcc rId="15632" sId="1" odxf="1" dxf="1">
    <oc r="AT1443" t="inlineStr">
      <is>
        <t/>
      </is>
    </oc>
    <nc r="AT1443">
      <f>(AO1443*(1-AQ1443))+(AO1443*AS1443)</f>
    </nc>
    <odxf>
      <numFmt numFmtId="0" formatCode="General"/>
    </odxf>
    <ndxf>
      <numFmt numFmtId="167" formatCode="&quot;$&quot;#,##0.00"/>
    </ndxf>
  </rcc>
  <rcc rId="15633" sId="1" odxf="1" dxf="1">
    <oc r="AT1444" t="inlineStr">
      <is>
        <t/>
      </is>
    </oc>
    <nc r="AT1444">
      <f>(AO1444*(1-AQ1444))+(AO1444*AS1444)</f>
    </nc>
    <odxf>
      <numFmt numFmtId="0" formatCode="General"/>
    </odxf>
    <ndxf>
      <numFmt numFmtId="167" formatCode="&quot;$&quot;#,##0.00"/>
    </ndxf>
  </rcc>
  <rcc rId="15634" sId="1" odxf="1" dxf="1">
    <oc r="AT1445" t="inlineStr">
      <is>
        <t/>
      </is>
    </oc>
    <nc r="AT1445">
      <f>(AO1445*(1-AQ1445))+(AO1445*AS1445)</f>
    </nc>
    <odxf>
      <numFmt numFmtId="0" formatCode="General"/>
    </odxf>
    <ndxf>
      <numFmt numFmtId="167" formatCode="&quot;$&quot;#,##0.00"/>
    </ndxf>
  </rcc>
  <rcc rId="15635" sId="1" odxf="1" dxf="1">
    <oc r="AT1446" t="inlineStr">
      <is>
        <t/>
      </is>
    </oc>
    <nc r="AT1446">
      <f>(AO1446*(1-AQ1446))+(AO1446*AS1446)</f>
    </nc>
    <odxf>
      <numFmt numFmtId="0" formatCode="General"/>
    </odxf>
    <ndxf>
      <numFmt numFmtId="167" formatCode="&quot;$&quot;#,##0.00"/>
    </ndxf>
  </rcc>
  <rcc rId="15636" sId="1" odxf="1" dxf="1">
    <oc r="AT1447" t="inlineStr">
      <is>
        <t/>
      </is>
    </oc>
    <nc r="AT1447">
      <f>(AO1447*(1-AQ1447))+(AO1447*AS1447)</f>
    </nc>
    <odxf>
      <numFmt numFmtId="0" formatCode="General"/>
    </odxf>
    <ndxf>
      <numFmt numFmtId="167" formatCode="&quot;$&quot;#,##0.00"/>
    </ndxf>
  </rcc>
  <rcc rId="15637" sId="1" odxf="1" dxf="1">
    <oc r="AT1448" t="inlineStr">
      <is>
        <t/>
      </is>
    </oc>
    <nc r="AT1448">
      <f>(AO1448*(1-AQ1448))+(AO1448*AS1448)</f>
    </nc>
    <odxf>
      <numFmt numFmtId="0" formatCode="General"/>
    </odxf>
    <ndxf>
      <numFmt numFmtId="167" formatCode="&quot;$&quot;#,##0.00"/>
    </ndxf>
  </rcc>
  <rcc rId="15638" sId="1" odxf="1" dxf="1">
    <oc r="AT1449" t="inlineStr">
      <is>
        <t/>
      </is>
    </oc>
    <nc r="AT1449">
      <f>(AO1449*(1-AQ1449))+(AO1449*AS1449)</f>
    </nc>
    <odxf>
      <numFmt numFmtId="0" formatCode="General"/>
    </odxf>
    <ndxf>
      <numFmt numFmtId="167" formatCode="&quot;$&quot;#,##0.00"/>
    </ndxf>
  </rcc>
  <rcc rId="15639" sId="1" odxf="1" dxf="1">
    <oc r="AT1450" t="inlineStr">
      <is>
        <t/>
      </is>
    </oc>
    <nc r="AT1450">
      <f>(AO1450*(1-AQ1450))+(AO1450*AS1450)</f>
    </nc>
    <odxf>
      <numFmt numFmtId="0" formatCode="General"/>
    </odxf>
    <ndxf>
      <numFmt numFmtId="167" formatCode="&quot;$&quot;#,##0.00"/>
    </ndxf>
  </rcc>
  <rcc rId="15640" sId="1" odxf="1" dxf="1">
    <oc r="AT1451" t="inlineStr">
      <is>
        <t/>
      </is>
    </oc>
    <nc r="AT1451">
      <f>(AO1451*(1-AQ1451))+(AO1451*AS1451)</f>
    </nc>
    <odxf>
      <numFmt numFmtId="0" formatCode="General"/>
    </odxf>
    <ndxf>
      <numFmt numFmtId="167" formatCode="&quot;$&quot;#,##0.00"/>
    </ndxf>
  </rcc>
  <rcc rId="15641" sId="1" odxf="1" dxf="1">
    <oc r="AT1452" t="inlineStr">
      <is>
        <t/>
      </is>
    </oc>
    <nc r="AT1452">
      <f>(AO1452*(1-AQ1452))+(AO1452*AS1452)</f>
    </nc>
    <odxf>
      <numFmt numFmtId="0" formatCode="General"/>
    </odxf>
    <ndxf>
      <numFmt numFmtId="167" formatCode="&quot;$&quot;#,##0.00"/>
    </ndxf>
  </rcc>
  <rcc rId="15642" sId="1" odxf="1" dxf="1">
    <oc r="AT1453" t="inlineStr">
      <is>
        <t/>
      </is>
    </oc>
    <nc r="AT1453">
      <f>(AO1453*(1-AQ1453))+(AO1453*AS1453)</f>
    </nc>
    <odxf>
      <numFmt numFmtId="0" formatCode="General"/>
    </odxf>
    <ndxf>
      <numFmt numFmtId="167" formatCode="&quot;$&quot;#,##0.00"/>
    </ndxf>
  </rcc>
  <rcc rId="15643" sId="1" odxf="1" dxf="1">
    <oc r="AT1454" t="inlineStr">
      <is>
        <t/>
      </is>
    </oc>
    <nc r="AT1454">
      <f>(AO1454*(1-AQ1454))+(AO1454*AS1454)</f>
    </nc>
    <odxf>
      <numFmt numFmtId="0" formatCode="General"/>
    </odxf>
    <ndxf>
      <numFmt numFmtId="167" formatCode="&quot;$&quot;#,##0.00"/>
    </ndxf>
  </rcc>
  <rcc rId="15644" sId="1" odxf="1" dxf="1">
    <oc r="AT1455" t="inlineStr">
      <is>
        <t/>
      </is>
    </oc>
    <nc r="AT1455">
      <f>(AO1455*(1-AQ1455))+(AO1455*AS1455)</f>
    </nc>
    <odxf>
      <numFmt numFmtId="0" formatCode="General"/>
    </odxf>
    <ndxf>
      <numFmt numFmtId="167" formatCode="&quot;$&quot;#,##0.00"/>
    </ndxf>
  </rcc>
  <rcc rId="15645" sId="1" odxf="1" dxf="1">
    <oc r="AT1456" t="inlineStr">
      <is>
        <t/>
      </is>
    </oc>
    <nc r="AT1456">
      <f>(AO1456*(1-AQ1456))+(AO1456*AS1456)</f>
    </nc>
    <odxf>
      <numFmt numFmtId="0" formatCode="General"/>
    </odxf>
    <ndxf>
      <numFmt numFmtId="167" formatCode="&quot;$&quot;#,##0.00"/>
    </ndxf>
  </rcc>
  <rcc rId="15646" sId="1" odxf="1" dxf="1">
    <oc r="AT1457" t="inlineStr">
      <is>
        <t/>
      </is>
    </oc>
    <nc r="AT1457">
      <f>(AO1457*(1-AQ1457))+(AO1457*AS1457)</f>
    </nc>
    <odxf>
      <numFmt numFmtId="0" formatCode="General"/>
    </odxf>
    <ndxf>
      <numFmt numFmtId="167" formatCode="&quot;$&quot;#,##0.00"/>
    </ndxf>
  </rcc>
  <rcc rId="15647" sId="1" odxf="1" dxf="1">
    <oc r="AT1458" t="inlineStr">
      <is>
        <t/>
      </is>
    </oc>
    <nc r="AT1458">
      <f>(AO1458*(1-AQ1458))+(AO1458*AS1458)</f>
    </nc>
    <odxf>
      <numFmt numFmtId="0" formatCode="General"/>
    </odxf>
    <ndxf>
      <numFmt numFmtId="167" formatCode="&quot;$&quot;#,##0.00"/>
    </ndxf>
  </rcc>
  <rcc rId="15648" sId="1" odxf="1" dxf="1">
    <oc r="AT1459" t="inlineStr">
      <is>
        <t/>
      </is>
    </oc>
    <nc r="AT1459">
      <f>(AO1459*(1-AQ1459))+(AO1459*AS1459)</f>
    </nc>
    <odxf>
      <numFmt numFmtId="0" formatCode="General"/>
    </odxf>
    <ndxf>
      <numFmt numFmtId="167" formatCode="&quot;$&quot;#,##0.00"/>
    </ndxf>
  </rcc>
  <rcc rId="15649" sId="1" odxf="1" dxf="1">
    <oc r="AT1460" t="inlineStr">
      <is>
        <t/>
      </is>
    </oc>
    <nc r="AT1460">
      <f>(AO1460*(1-AQ1460))+(AO1460*AS1460)</f>
    </nc>
    <odxf>
      <numFmt numFmtId="0" formatCode="General"/>
    </odxf>
    <ndxf>
      <numFmt numFmtId="167" formatCode="&quot;$&quot;#,##0.00"/>
    </ndxf>
  </rcc>
  <rcc rId="15650" sId="1" odxf="1" dxf="1">
    <oc r="AT1461" t="inlineStr">
      <is>
        <t/>
      </is>
    </oc>
    <nc r="AT1461">
      <f>(AO1461*(1-AQ1461))+(AO1461*AS1461)</f>
    </nc>
    <odxf>
      <numFmt numFmtId="0" formatCode="General"/>
    </odxf>
    <ndxf>
      <numFmt numFmtId="167" formatCode="&quot;$&quot;#,##0.00"/>
    </ndxf>
  </rcc>
  <rcc rId="15651" sId="1" odxf="1" dxf="1">
    <oc r="AT1462" t="inlineStr">
      <is>
        <t/>
      </is>
    </oc>
    <nc r="AT1462">
      <f>(AO1462*(1-AQ1462))+(AO1462*AS1462)</f>
    </nc>
    <odxf>
      <numFmt numFmtId="0" formatCode="General"/>
    </odxf>
    <ndxf>
      <numFmt numFmtId="167" formatCode="&quot;$&quot;#,##0.00"/>
    </ndxf>
  </rcc>
  <rcc rId="15652" sId="1" odxf="1" dxf="1">
    <oc r="AT1463" t="inlineStr">
      <is>
        <t/>
      </is>
    </oc>
    <nc r="AT1463">
      <f>(AO1463*(1-AQ1463))+(AO1463*AS1463)</f>
    </nc>
    <odxf>
      <numFmt numFmtId="0" formatCode="General"/>
    </odxf>
    <ndxf>
      <numFmt numFmtId="167" formatCode="&quot;$&quot;#,##0.00"/>
    </ndxf>
  </rcc>
  <rcc rId="15653" sId="1" odxf="1" dxf="1">
    <oc r="AT1464" t="inlineStr">
      <is>
        <t/>
      </is>
    </oc>
    <nc r="AT1464">
      <f>(AO1464*(1-AQ1464))+(AO1464*AS1464)</f>
    </nc>
    <odxf>
      <numFmt numFmtId="0" formatCode="General"/>
    </odxf>
    <ndxf>
      <numFmt numFmtId="167" formatCode="&quot;$&quot;#,##0.00"/>
    </ndxf>
  </rcc>
  <rcc rId="15654" sId="1" odxf="1" dxf="1">
    <oc r="AT1465" t="inlineStr">
      <is>
        <t/>
      </is>
    </oc>
    <nc r="AT1465">
      <f>(AO1465*(1-AQ1465))+(AO1465*AS1465)</f>
    </nc>
    <odxf>
      <numFmt numFmtId="0" formatCode="General"/>
    </odxf>
    <ndxf>
      <numFmt numFmtId="167" formatCode="&quot;$&quot;#,##0.00"/>
    </ndxf>
  </rcc>
  <rcc rId="15655" sId="1" odxf="1" dxf="1">
    <oc r="AT1466" t="inlineStr">
      <is>
        <t/>
      </is>
    </oc>
    <nc r="AT1466">
      <f>(AO1466*(1-AQ1466))+(AO1466*AS1466)</f>
    </nc>
    <odxf>
      <numFmt numFmtId="0" formatCode="General"/>
    </odxf>
    <ndxf>
      <numFmt numFmtId="167" formatCode="&quot;$&quot;#,##0.00"/>
    </ndxf>
  </rcc>
  <rcc rId="15656" sId="1" odxf="1" dxf="1">
    <oc r="AT1467" t="inlineStr">
      <is>
        <t/>
      </is>
    </oc>
    <nc r="AT1467">
      <f>(AO1467*(1-AQ1467))+(AO1467*AS1467)</f>
    </nc>
    <odxf>
      <numFmt numFmtId="0" formatCode="General"/>
    </odxf>
    <ndxf>
      <numFmt numFmtId="167" formatCode="&quot;$&quot;#,##0.00"/>
    </ndxf>
  </rcc>
  <rcc rId="15657" sId="1" odxf="1" dxf="1">
    <oc r="AT1468" t="inlineStr">
      <is>
        <t/>
      </is>
    </oc>
    <nc r="AT1468">
      <f>(AO1468*(1-AQ1468))+(AO1468*AS1468)</f>
    </nc>
    <odxf>
      <numFmt numFmtId="0" formatCode="General"/>
    </odxf>
    <ndxf>
      <numFmt numFmtId="167" formatCode="&quot;$&quot;#,##0.00"/>
    </ndxf>
  </rcc>
  <rcc rId="15658" sId="1" odxf="1" dxf="1">
    <oc r="AT1469" t="inlineStr">
      <is>
        <t/>
      </is>
    </oc>
    <nc r="AT1469">
      <f>(AO1469*(1-AQ1469))+(AO1469*AS1469)</f>
    </nc>
    <odxf>
      <numFmt numFmtId="0" formatCode="General"/>
    </odxf>
    <ndxf>
      <numFmt numFmtId="167" formatCode="&quot;$&quot;#,##0.00"/>
    </ndxf>
  </rcc>
  <rcc rId="15659" sId="1" odxf="1" dxf="1">
    <oc r="AT1470" t="inlineStr">
      <is>
        <t/>
      </is>
    </oc>
    <nc r="AT1470">
      <f>(AO1470*(1-AQ1470))+(AO1470*AS1470)</f>
    </nc>
    <odxf>
      <numFmt numFmtId="0" formatCode="General"/>
    </odxf>
    <ndxf>
      <numFmt numFmtId="167" formatCode="&quot;$&quot;#,##0.00"/>
    </ndxf>
  </rcc>
  <rcc rId="15660" sId="1" odxf="1" dxf="1">
    <oc r="AT1471" t="inlineStr">
      <is>
        <t/>
      </is>
    </oc>
    <nc r="AT1471">
      <f>(AO1471*(1-AQ1471))+(AO1471*AS1471)</f>
    </nc>
    <odxf>
      <numFmt numFmtId="0" formatCode="General"/>
    </odxf>
    <ndxf>
      <numFmt numFmtId="167" formatCode="&quot;$&quot;#,##0.00"/>
    </ndxf>
  </rcc>
  <rcc rId="15661" sId="1" odxf="1" dxf="1">
    <oc r="AT1472" t="inlineStr">
      <is>
        <t/>
      </is>
    </oc>
    <nc r="AT1472">
      <f>(AO1472*(1-AQ1472))+(AO1472*AS1472)</f>
    </nc>
    <odxf>
      <numFmt numFmtId="0" formatCode="General"/>
    </odxf>
    <ndxf>
      <numFmt numFmtId="167" formatCode="&quot;$&quot;#,##0.00"/>
    </ndxf>
  </rcc>
  <rcc rId="15662" sId="1" odxf="1" dxf="1">
    <oc r="AT1473" t="inlineStr">
      <is>
        <t/>
      </is>
    </oc>
    <nc r="AT1473">
      <f>(AO1473*(1-AQ1473))+(AO1473*AS1473)</f>
    </nc>
    <odxf>
      <numFmt numFmtId="0" formatCode="General"/>
    </odxf>
    <ndxf>
      <numFmt numFmtId="167" formatCode="&quot;$&quot;#,##0.00"/>
    </ndxf>
  </rcc>
  <rcc rId="15663" sId="1" odxf="1" dxf="1">
    <oc r="AT1474" t="inlineStr">
      <is>
        <t/>
      </is>
    </oc>
    <nc r="AT1474">
      <f>(AO1474*(1-AQ1474))+(AO1474*AS1474)</f>
    </nc>
    <odxf>
      <numFmt numFmtId="0" formatCode="General"/>
    </odxf>
    <ndxf>
      <numFmt numFmtId="167" formatCode="&quot;$&quot;#,##0.00"/>
    </ndxf>
  </rcc>
  <rcc rId="15664" sId="1" odxf="1" dxf="1">
    <oc r="AT1475" t="inlineStr">
      <is>
        <t/>
      </is>
    </oc>
    <nc r="AT1475">
      <f>(AO1475*(1-AQ1475))+(AO1475*AS1475)</f>
    </nc>
    <odxf>
      <numFmt numFmtId="0" formatCode="General"/>
    </odxf>
    <ndxf>
      <numFmt numFmtId="167" formatCode="&quot;$&quot;#,##0.00"/>
    </ndxf>
  </rcc>
  <rcc rId="15665" sId="1" odxf="1" dxf="1">
    <oc r="AT1476" t="inlineStr">
      <is>
        <t/>
      </is>
    </oc>
    <nc r="AT1476">
      <f>(AO1476*(1-AQ1476))+(AO1476*AS1476)</f>
    </nc>
    <odxf>
      <numFmt numFmtId="0" formatCode="General"/>
    </odxf>
    <ndxf>
      <numFmt numFmtId="167" formatCode="&quot;$&quot;#,##0.00"/>
    </ndxf>
  </rcc>
  <rcc rId="15666" sId="1" odxf="1" dxf="1">
    <oc r="AT1477" t="inlineStr">
      <is>
        <t/>
      </is>
    </oc>
    <nc r="AT1477">
      <f>(AO1477*(1-AQ1477))+(AO1477*AS1477)</f>
    </nc>
    <odxf>
      <numFmt numFmtId="0" formatCode="General"/>
    </odxf>
    <ndxf>
      <numFmt numFmtId="167" formatCode="&quot;$&quot;#,##0.00"/>
    </ndxf>
  </rcc>
  <rcc rId="15667" sId="1" odxf="1" dxf="1">
    <oc r="AT1478" t="inlineStr">
      <is>
        <t/>
      </is>
    </oc>
    <nc r="AT1478">
      <f>(AO1478*(1-AQ1478))+(AO1478*AS1478)</f>
    </nc>
    <odxf>
      <numFmt numFmtId="0" formatCode="General"/>
    </odxf>
    <ndxf>
      <numFmt numFmtId="167" formatCode="&quot;$&quot;#,##0.00"/>
    </ndxf>
  </rcc>
  <rcc rId="15668" sId="1" odxf="1" dxf="1">
    <oc r="AT1479" t="inlineStr">
      <is>
        <t/>
      </is>
    </oc>
    <nc r="AT1479">
      <f>(AO1479*(1-AQ1479))+(AO1479*AS1479)</f>
    </nc>
    <odxf>
      <numFmt numFmtId="0" formatCode="General"/>
    </odxf>
    <ndxf>
      <numFmt numFmtId="167" formatCode="&quot;$&quot;#,##0.00"/>
    </ndxf>
  </rcc>
  <rcc rId="15669" sId="1" odxf="1" dxf="1">
    <oc r="AT1480" t="inlineStr">
      <is>
        <t/>
      </is>
    </oc>
    <nc r="AT1480">
      <f>(AO1480*(1-AQ1480))+(AO1480*AS1480)</f>
    </nc>
    <odxf>
      <numFmt numFmtId="0" formatCode="General"/>
    </odxf>
    <ndxf>
      <numFmt numFmtId="167" formatCode="&quot;$&quot;#,##0.00"/>
    </ndxf>
  </rcc>
  <rcc rId="15670" sId="1" odxf="1" dxf="1">
    <oc r="AT1481" t="inlineStr">
      <is>
        <t/>
      </is>
    </oc>
    <nc r="AT1481">
      <f>(AO1481*(1-AQ1481))+(AO1481*AS1481)</f>
    </nc>
    <odxf>
      <numFmt numFmtId="0" formatCode="General"/>
    </odxf>
    <ndxf>
      <numFmt numFmtId="167" formatCode="&quot;$&quot;#,##0.00"/>
    </ndxf>
  </rcc>
  <rcc rId="15671" sId="1" odxf="1" dxf="1">
    <oc r="AT1482" t="inlineStr">
      <is>
        <t/>
      </is>
    </oc>
    <nc r="AT1482">
      <f>(AO1482*(1-AQ1482))+(AO1482*AS1482)</f>
    </nc>
    <odxf>
      <numFmt numFmtId="0" formatCode="General"/>
    </odxf>
    <ndxf>
      <numFmt numFmtId="167" formatCode="&quot;$&quot;#,##0.00"/>
    </ndxf>
  </rcc>
  <rcc rId="15672" sId="1" odxf="1" dxf="1">
    <oc r="AT1483" t="inlineStr">
      <is>
        <t/>
      </is>
    </oc>
    <nc r="AT1483">
      <f>(AO1483*(1-AQ1483))+(AO1483*AS1483)</f>
    </nc>
    <odxf>
      <numFmt numFmtId="0" formatCode="General"/>
    </odxf>
    <ndxf>
      <numFmt numFmtId="167" formatCode="&quot;$&quot;#,##0.00"/>
    </ndxf>
  </rcc>
  <rcc rId="15673" sId="1">
    <oc r="AS337" t="inlineStr">
      <is>
        <t/>
      </is>
    </oc>
    <nc r="AS337">
      <v>0.02</v>
    </nc>
  </rcc>
  <rcc rId="15674" sId="1">
    <oc r="AS338" t="inlineStr">
      <is>
        <t/>
      </is>
    </oc>
    <nc r="AS338">
      <v>0.02</v>
    </nc>
  </rcc>
  <rcc rId="15675" sId="1">
    <oc r="AS339" t="inlineStr">
      <is>
        <t/>
      </is>
    </oc>
    <nc r="AS339">
      <v>0.02</v>
    </nc>
  </rcc>
  <rcc rId="15676" sId="1">
    <oc r="AS340" t="inlineStr">
      <is>
        <t/>
      </is>
    </oc>
    <nc r="AS340">
      <v>0.02</v>
    </nc>
  </rcc>
  <rcc rId="15677" sId="1">
    <oc r="AS341" t="inlineStr">
      <is>
        <t/>
      </is>
    </oc>
    <nc r="AS341">
      <v>0.02</v>
    </nc>
  </rcc>
  <rcc rId="15678" sId="1">
    <oc r="AS342" t="inlineStr">
      <is>
        <t/>
      </is>
    </oc>
    <nc r="AS342">
      <v>0.02</v>
    </nc>
  </rcc>
  <rcc rId="15679" sId="1">
    <oc r="AS343" t="inlineStr">
      <is>
        <t/>
      </is>
    </oc>
    <nc r="AS343">
      <v>0.02</v>
    </nc>
  </rcc>
  <rcc rId="15680" sId="1">
    <oc r="AS344" t="inlineStr">
      <is>
        <t/>
      </is>
    </oc>
    <nc r="AS344">
      <v>0.02</v>
    </nc>
  </rcc>
  <rcc rId="15681" sId="1">
    <oc r="AS345" t="inlineStr">
      <is>
        <t/>
      </is>
    </oc>
    <nc r="AS345">
      <v>0.02</v>
    </nc>
  </rcc>
  <rcc rId="15682" sId="1">
    <oc r="AS346" t="inlineStr">
      <is>
        <t/>
      </is>
    </oc>
    <nc r="AS346">
      <v>0.02</v>
    </nc>
  </rcc>
  <rcc rId="15683" sId="1">
    <oc r="AS347" t="inlineStr">
      <is>
        <t/>
      </is>
    </oc>
    <nc r="AS347">
      <v>0.02</v>
    </nc>
  </rcc>
  <rcc rId="15684" sId="1">
    <oc r="AS348" t="inlineStr">
      <is>
        <t/>
      </is>
    </oc>
    <nc r="AS348">
      <v>0.02</v>
    </nc>
  </rcc>
  <rcc rId="15685" sId="1">
    <oc r="AS349" t="inlineStr">
      <is>
        <t/>
      </is>
    </oc>
    <nc r="AS349">
      <v>0.02</v>
    </nc>
  </rcc>
  <rcc rId="15686" sId="1">
    <oc r="AS350" t="inlineStr">
      <is>
        <t/>
      </is>
    </oc>
    <nc r="AS350">
      <v>0.02</v>
    </nc>
  </rcc>
  <rcc rId="15687" sId="1">
    <oc r="AS351" t="inlineStr">
      <is>
        <t/>
      </is>
    </oc>
    <nc r="AS351">
      <v>0.02</v>
    </nc>
  </rcc>
  <rcc rId="15688" sId="1">
    <oc r="AS352" t="inlineStr">
      <is>
        <t/>
      </is>
    </oc>
    <nc r="AS352">
      <v>0.02</v>
    </nc>
  </rcc>
  <rcc rId="15689" sId="1">
    <oc r="AS353" t="inlineStr">
      <is>
        <t/>
      </is>
    </oc>
    <nc r="AS353">
      <v>0.02</v>
    </nc>
  </rcc>
  <rcc rId="15690" sId="1">
    <oc r="AS354" t="inlineStr">
      <is>
        <t/>
      </is>
    </oc>
    <nc r="AS354">
      <v>0.02</v>
    </nc>
  </rcc>
  <rcc rId="15691" sId="1">
    <oc r="AS355" t="inlineStr">
      <is>
        <t/>
      </is>
    </oc>
    <nc r="AS355">
      <v>0.02</v>
    </nc>
  </rcc>
  <rcc rId="15692" sId="1">
    <oc r="AS356" t="inlineStr">
      <is>
        <t/>
      </is>
    </oc>
    <nc r="AS356">
      <v>0.02</v>
    </nc>
  </rcc>
  <rcc rId="15693" sId="1">
    <oc r="AS357" t="inlineStr">
      <is>
        <t/>
      </is>
    </oc>
    <nc r="AS357">
      <v>0.02</v>
    </nc>
  </rcc>
  <rcc rId="15694" sId="1">
    <oc r="AS358" t="inlineStr">
      <is>
        <t/>
      </is>
    </oc>
    <nc r="AS358">
      <v>0.02</v>
    </nc>
  </rcc>
  <rcc rId="15695" sId="1">
    <oc r="AS359" t="inlineStr">
      <is>
        <t/>
      </is>
    </oc>
    <nc r="AS359">
      <v>0.02</v>
    </nc>
  </rcc>
  <rcc rId="15696" sId="1">
    <oc r="AS360" t="inlineStr">
      <is>
        <t/>
      </is>
    </oc>
    <nc r="AS360">
      <v>0.02</v>
    </nc>
  </rcc>
  <rcc rId="15697" sId="1">
    <oc r="AS361" t="inlineStr">
      <is>
        <t/>
      </is>
    </oc>
    <nc r="AS361">
      <v>0.02</v>
    </nc>
  </rcc>
  <rcc rId="15698" sId="1">
    <oc r="AS362" t="inlineStr">
      <is>
        <t/>
      </is>
    </oc>
    <nc r="AS362">
      <v>0.02</v>
    </nc>
  </rcc>
  <rcc rId="15699" sId="1">
    <oc r="AS363" t="inlineStr">
      <is>
        <t/>
      </is>
    </oc>
    <nc r="AS363">
      <v>0.02</v>
    </nc>
  </rcc>
  <rcc rId="15700" sId="1">
    <oc r="AS364" t="inlineStr">
      <is>
        <t/>
      </is>
    </oc>
    <nc r="AS364">
      <v>0.02</v>
    </nc>
  </rcc>
  <rcc rId="15701" sId="1">
    <oc r="AS365" t="inlineStr">
      <is>
        <t/>
      </is>
    </oc>
    <nc r="AS365">
      <v>0.02</v>
    </nc>
  </rcc>
  <rcc rId="15702" sId="1">
    <oc r="AS366" t="inlineStr">
      <is>
        <t/>
      </is>
    </oc>
    <nc r="AS366">
      <v>0.02</v>
    </nc>
  </rcc>
  <rcc rId="15703" sId="1">
    <oc r="AS367" t="inlineStr">
      <is>
        <t/>
      </is>
    </oc>
    <nc r="AS367">
      <v>0.02</v>
    </nc>
  </rcc>
  <rcc rId="15704" sId="1">
    <oc r="AS368" t="inlineStr">
      <is>
        <t/>
      </is>
    </oc>
    <nc r="AS368">
      <v>0.02</v>
    </nc>
  </rcc>
  <rcc rId="15705" sId="1">
    <oc r="AS369" t="inlineStr">
      <is>
        <t/>
      </is>
    </oc>
    <nc r="AS369">
      <v>0.02</v>
    </nc>
  </rcc>
  <rcc rId="15706" sId="1">
    <oc r="AS370" t="inlineStr">
      <is>
        <t/>
      </is>
    </oc>
    <nc r="AS370">
      <v>0.02</v>
    </nc>
  </rcc>
  <rcc rId="15707" sId="1">
    <oc r="AS371" t="inlineStr">
      <is>
        <t/>
      </is>
    </oc>
    <nc r="AS371">
      <v>0.02</v>
    </nc>
  </rcc>
  <rcc rId="15708" sId="1">
    <oc r="AS372" t="inlineStr">
      <is>
        <t/>
      </is>
    </oc>
    <nc r="AS372">
      <v>0.02</v>
    </nc>
  </rcc>
  <rcc rId="15709" sId="1">
    <oc r="AS809" t="inlineStr">
      <is>
        <t/>
      </is>
    </oc>
    <nc r="AS809">
      <v>0.02</v>
    </nc>
  </rcc>
  <rcc rId="15710" sId="1">
    <oc r="AS810" t="inlineStr">
      <is>
        <t/>
      </is>
    </oc>
    <nc r="AS810">
      <v>0.02</v>
    </nc>
  </rcc>
  <rcc rId="15711" sId="1">
    <oc r="AS811" t="inlineStr">
      <is>
        <t/>
      </is>
    </oc>
    <nc r="AS811">
      <v>0.02</v>
    </nc>
  </rcc>
  <rcc rId="15712" sId="1">
    <oc r="AS812" t="inlineStr">
      <is>
        <t/>
      </is>
    </oc>
    <nc r="AS812">
      <v>0.02</v>
    </nc>
  </rcc>
  <rcc rId="15713" sId="1">
    <oc r="AS813" t="inlineStr">
      <is>
        <t/>
      </is>
    </oc>
    <nc r="AS813">
      <v>0.02</v>
    </nc>
  </rcc>
  <rcc rId="15714" sId="1">
    <oc r="AS814" t="inlineStr">
      <is>
        <t/>
      </is>
    </oc>
    <nc r="AS814">
      <v>0.02</v>
    </nc>
  </rcc>
  <rcc rId="15715" sId="1">
    <oc r="AS815" t="inlineStr">
      <is>
        <t/>
      </is>
    </oc>
    <nc r="AS815">
      <v>0.02</v>
    </nc>
  </rcc>
  <rcc rId="15716" sId="1">
    <oc r="AS816" t="inlineStr">
      <is>
        <t/>
      </is>
    </oc>
    <nc r="AS816">
      <v>0.02</v>
    </nc>
  </rcc>
  <rcc rId="15717" sId="1">
    <oc r="AS817" t="inlineStr">
      <is>
        <t/>
      </is>
    </oc>
    <nc r="AS817">
      <v>0.02</v>
    </nc>
  </rcc>
  <rcc rId="15718" sId="1">
    <oc r="AS818" t="inlineStr">
      <is>
        <t/>
      </is>
    </oc>
    <nc r="AS818">
      <v>0.02</v>
    </nc>
  </rcc>
  <rcc rId="15719" sId="1">
    <oc r="AS819" t="inlineStr">
      <is>
        <t/>
      </is>
    </oc>
    <nc r="AS819">
      <v>0.02</v>
    </nc>
  </rcc>
  <rcc rId="15720" sId="1">
    <oc r="AS820" t="inlineStr">
      <is>
        <t/>
      </is>
    </oc>
    <nc r="AS820">
      <v>0.02</v>
    </nc>
  </rcc>
  <rcc rId="15721" sId="1">
    <oc r="AS821" t="inlineStr">
      <is>
        <t/>
      </is>
    </oc>
    <nc r="AS821">
      <v>0.02</v>
    </nc>
  </rcc>
  <rcc rId="15722" sId="1">
    <oc r="AS822" t="inlineStr">
      <is>
        <t/>
      </is>
    </oc>
    <nc r="AS822">
      <v>0.02</v>
    </nc>
  </rcc>
  <rcc rId="15723" sId="1">
    <oc r="AS823" t="inlineStr">
      <is>
        <t/>
      </is>
    </oc>
    <nc r="AS823">
      <v>0.02</v>
    </nc>
  </rcc>
  <rcc rId="15724" sId="1">
    <oc r="AS824" t="inlineStr">
      <is>
        <t/>
      </is>
    </oc>
    <nc r="AS824">
      <v>0.02</v>
    </nc>
  </rcc>
  <rcc rId="15725" sId="1">
    <oc r="AS825" t="inlineStr">
      <is>
        <t/>
      </is>
    </oc>
    <nc r="AS825">
      <v>0.02</v>
    </nc>
  </rcc>
  <rcc rId="15726" sId="1">
    <oc r="AS826" t="inlineStr">
      <is>
        <t/>
      </is>
    </oc>
    <nc r="AS826">
      <v>0.02</v>
    </nc>
  </rcc>
  <rcc rId="15727" sId="1">
    <oc r="AS827" t="inlineStr">
      <is>
        <t/>
      </is>
    </oc>
    <nc r="AS827">
      <v>0.02</v>
    </nc>
  </rcc>
  <rcc rId="15728" sId="1">
    <oc r="AS828" t="inlineStr">
      <is>
        <t/>
      </is>
    </oc>
    <nc r="AS828">
      <v>0.02</v>
    </nc>
  </rcc>
  <rcc rId="15729" sId="1">
    <oc r="AS829" t="inlineStr">
      <is>
        <t/>
      </is>
    </oc>
    <nc r="AS829">
      <v>0.02</v>
    </nc>
  </rcc>
  <rcc rId="15730" sId="1">
    <oc r="AS830" t="inlineStr">
      <is>
        <t/>
      </is>
    </oc>
    <nc r="AS830">
      <v>0.02</v>
    </nc>
  </rcc>
  <rcc rId="15731" sId="1">
    <oc r="AS831" t="inlineStr">
      <is>
        <t/>
      </is>
    </oc>
    <nc r="AS831">
      <v>0.02</v>
    </nc>
  </rcc>
  <rcc rId="15732" sId="1">
    <oc r="AS832" t="inlineStr">
      <is>
        <t/>
      </is>
    </oc>
    <nc r="AS832">
      <v>0.02</v>
    </nc>
  </rcc>
  <rcc rId="15733" sId="1">
    <oc r="AS833" t="inlineStr">
      <is>
        <t/>
      </is>
    </oc>
    <nc r="AS833">
      <v>0.02</v>
    </nc>
  </rcc>
  <rcc rId="15734" sId="1">
    <oc r="AS834" t="inlineStr">
      <is>
        <t/>
      </is>
    </oc>
    <nc r="AS834">
      <v>0.02</v>
    </nc>
  </rcc>
  <rcc rId="15735" sId="1">
    <oc r="AS835" t="inlineStr">
      <is>
        <t/>
      </is>
    </oc>
    <nc r="AS835">
      <v>0.02</v>
    </nc>
  </rcc>
  <rcc rId="15736" sId="1">
    <oc r="AS836" t="inlineStr">
      <is>
        <t/>
      </is>
    </oc>
    <nc r="AS836">
      <v>0.02</v>
    </nc>
  </rcc>
  <rcc rId="15737" sId="1">
    <oc r="AS837" t="inlineStr">
      <is>
        <t/>
      </is>
    </oc>
    <nc r="AS837">
      <v>0.02</v>
    </nc>
  </rcc>
  <rcc rId="15738" sId="1">
    <oc r="AS838" t="inlineStr">
      <is>
        <t/>
      </is>
    </oc>
    <nc r="AS838">
      <v>0.02</v>
    </nc>
  </rcc>
  <rcc rId="15739" sId="1">
    <oc r="AS839" t="inlineStr">
      <is>
        <t/>
      </is>
    </oc>
    <nc r="AS839">
      <v>0.02</v>
    </nc>
  </rcc>
  <rcc rId="15740" sId="1">
    <oc r="AS840" t="inlineStr">
      <is>
        <t/>
      </is>
    </oc>
    <nc r="AS840">
      <v>0.02</v>
    </nc>
  </rcc>
  <rcc rId="15741" sId="1">
    <oc r="AS841" t="inlineStr">
      <is>
        <t/>
      </is>
    </oc>
    <nc r="AS841">
      <v>0.02</v>
    </nc>
  </rcc>
  <rcc rId="15742" sId="1">
    <oc r="AS842" t="inlineStr">
      <is>
        <t/>
      </is>
    </oc>
    <nc r="AS842">
      <v>0.02</v>
    </nc>
  </rcc>
  <rcc rId="15743" sId="1">
    <oc r="AS843" t="inlineStr">
      <is>
        <t/>
      </is>
    </oc>
    <nc r="AS843">
      <v>0.02</v>
    </nc>
  </rcc>
  <rcc rId="15744" sId="1">
    <oc r="AS844" t="inlineStr">
      <is>
        <t/>
      </is>
    </oc>
    <nc r="AS844">
      <v>0.02</v>
    </nc>
  </rcc>
  <rcc rId="15745" sId="1">
    <oc r="AS845" t="inlineStr">
      <is>
        <t/>
      </is>
    </oc>
    <nc r="AS845">
      <v>0.02</v>
    </nc>
  </rcc>
  <rcc rId="15746" sId="1">
    <oc r="AS846" t="inlineStr">
      <is>
        <t/>
      </is>
    </oc>
    <nc r="AS846">
      <v>0.02</v>
    </nc>
  </rcc>
  <rcc rId="15747" sId="1">
    <oc r="AS847" t="inlineStr">
      <is>
        <t/>
      </is>
    </oc>
    <nc r="AS847">
      <v>0.02</v>
    </nc>
  </rcc>
  <rcc rId="15748" sId="1">
    <oc r="AS848" t="inlineStr">
      <is>
        <t/>
      </is>
    </oc>
    <nc r="AS848">
      <v>0.02</v>
    </nc>
  </rcc>
  <rcc rId="15749" sId="1">
    <oc r="AS849" t="inlineStr">
      <is>
        <t/>
      </is>
    </oc>
    <nc r="AS849">
      <v>0.02</v>
    </nc>
  </rcc>
  <rcc rId="15750" sId="1">
    <oc r="AS850" t="inlineStr">
      <is>
        <t/>
      </is>
    </oc>
    <nc r="AS850">
      <v>0.02</v>
    </nc>
  </rcc>
  <rcc rId="15751" sId="1">
    <oc r="AS851" t="inlineStr">
      <is>
        <t/>
      </is>
    </oc>
    <nc r="AS851">
      <v>0.02</v>
    </nc>
  </rcc>
  <rcc rId="15752" sId="1">
    <oc r="AS852" t="inlineStr">
      <is>
        <t/>
      </is>
    </oc>
    <nc r="AS852">
      <v>0.02</v>
    </nc>
  </rcc>
  <rcc rId="15753" sId="1">
    <oc r="AS853" t="inlineStr">
      <is>
        <t/>
      </is>
    </oc>
    <nc r="AS853">
      <v>0.02</v>
    </nc>
  </rcc>
  <rcc rId="15754" sId="1">
    <oc r="AS854" t="inlineStr">
      <is>
        <t/>
      </is>
    </oc>
    <nc r="AS854">
      <v>0.02</v>
    </nc>
  </rcc>
  <rcc rId="15755" sId="1">
    <oc r="AS855" t="inlineStr">
      <is>
        <t/>
      </is>
    </oc>
    <nc r="AS855">
      <v>0.02</v>
    </nc>
  </rcc>
  <rcc rId="15756" sId="1">
    <oc r="AS856" t="inlineStr">
      <is>
        <t/>
      </is>
    </oc>
    <nc r="AS856">
      <v>0.02</v>
    </nc>
  </rcc>
  <rcc rId="15757" sId="1">
    <oc r="AS857" t="inlineStr">
      <is>
        <t/>
      </is>
    </oc>
    <nc r="AS857">
      <v>0.02</v>
    </nc>
  </rcc>
  <rcc rId="15758" sId="1">
    <oc r="AS858" t="inlineStr">
      <is>
        <t/>
      </is>
    </oc>
    <nc r="AS858">
      <v>0.02</v>
    </nc>
  </rcc>
  <rcc rId="15759" sId="1">
    <oc r="AS859" t="inlineStr">
      <is>
        <t/>
      </is>
    </oc>
    <nc r="AS859">
      <v>0.02</v>
    </nc>
  </rcc>
  <rcc rId="15760" sId="1">
    <oc r="AS860" t="inlineStr">
      <is>
        <t/>
      </is>
    </oc>
    <nc r="AS860">
      <v>0.02</v>
    </nc>
  </rcc>
  <rcc rId="15761" sId="1">
    <oc r="AS861" t="inlineStr">
      <is>
        <t/>
      </is>
    </oc>
    <nc r="AS861">
      <v>0.02</v>
    </nc>
  </rcc>
  <rcc rId="15762" sId="1">
    <oc r="AS862" t="inlineStr">
      <is>
        <t/>
      </is>
    </oc>
    <nc r="AS862">
      <v>0.02</v>
    </nc>
  </rcc>
  <rcc rId="15763" sId="1">
    <oc r="AS863" t="inlineStr">
      <is>
        <t/>
      </is>
    </oc>
    <nc r="AS863">
      <v>0.02</v>
    </nc>
  </rcc>
  <rcc rId="15764" sId="1">
    <oc r="AS864" t="inlineStr">
      <is>
        <t/>
      </is>
    </oc>
    <nc r="AS864">
      <v>0.02</v>
    </nc>
  </rcc>
  <rcc rId="15765" sId="1">
    <oc r="AS865" t="inlineStr">
      <is>
        <t/>
      </is>
    </oc>
    <nc r="AS865">
      <v>0.02</v>
    </nc>
  </rcc>
  <rcc rId="15766" sId="1">
    <oc r="AS866" t="inlineStr">
      <is>
        <t/>
      </is>
    </oc>
    <nc r="AS866">
      <v>0.02</v>
    </nc>
  </rcc>
  <rcc rId="15767" sId="1">
    <oc r="AS867" t="inlineStr">
      <is>
        <t/>
      </is>
    </oc>
    <nc r="AS867">
      <v>0.02</v>
    </nc>
  </rcc>
  <rcc rId="15768" sId="1">
    <oc r="AS868" t="inlineStr">
      <is>
        <t/>
      </is>
    </oc>
    <nc r="AS868">
      <v>0.02</v>
    </nc>
  </rcc>
  <rcc rId="15769" sId="1">
    <oc r="AS869" t="inlineStr">
      <is>
        <t/>
      </is>
    </oc>
    <nc r="AS869">
      <v>0.02</v>
    </nc>
  </rcc>
  <rcc rId="15770" sId="1">
    <oc r="AS870" t="inlineStr">
      <is>
        <t/>
      </is>
    </oc>
    <nc r="AS870">
      <v>0.02</v>
    </nc>
  </rcc>
  <rcc rId="15771" sId="1">
    <oc r="AS871" t="inlineStr">
      <is>
        <t/>
      </is>
    </oc>
    <nc r="AS871">
      <v>0.02</v>
    </nc>
  </rcc>
  <rcc rId="15772" sId="1">
    <oc r="AS872" t="inlineStr">
      <is>
        <t/>
      </is>
    </oc>
    <nc r="AS872">
      <v>0.02</v>
    </nc>
  </rcc>
  <rcc rId="15773" sId="1">
    <oc r="AS873" t="inlineStr">
      <is>
        <t/>
      </is>
    </oc>
    <nc r="AS873">
      <v>0.02</v>
    </nc>
  </rcc>
  <rcc rId="15774" sId="1">
    <oc r="AS874" t="inlineStr">
      <is>
        <t/>
      </is>
    </oc>
    <nc r="AS874">
      <v>0.02</v>
    </nc>
  </rcc>
  <rcc rId="15775" sId="1">
    <oc r="AS875" t="inlineStr">
      <is>
        <t/>
      </is>
    </oc>
    <nc r="AS875">
      <v>0.02</v>
    </nc>
  </rcc>
  <rcc rId="15776" sId="1">
    <oc r="AS876" t="inlineStr">
      <is>
        <t/>
      </is>
    </oc>
    <nc r="AS876">
      <v>0.02</v>
    </nc>
  </rcc>
  <rcc rId="15777" sId="1">
    <oc r="AS877" t="inlineStr">
      <is>
        <t/>
      </is>
    </oc>
    <nc r="AS877">
      <v>0.02</v>
    </nc>
  </rcc>
  <rcc rId="15778" sId="1">
    <oc r="AS878" t="inlineStr">
      <is>
        <t/>
      </is>
    </oc>
    <nc r="AS878">
      <v>0.02</v>
    </nc>
  </rcc>
  <rcc rId="15779" sId="1">
    <oc r="AS879" t="inlineStr">
      <is>
        <t/>
      </is>
    </oc>
    <nc r="AS879">
      <v>0.02</v>
    </nc>
  </rcc>
  <rcc rId="15780" sId="1">
    <oc r="AS880" t="inlineStr">
      <is>
        <t/>
      </is>
    </oc>
    <nc r="AS880">
      <v>0.02</v>
    </nc>
  </rcc>
  <rcc rId="15781" sId="1">
    <oc r="AS881" t="inlineStr">
      <is>
        <t/>
      </is>
    </oc>
    <nc r="AS881">
      <v>0.02</v>
    </nc>
  </rcc>
  <rcc rId="15782" sId="1">
    <oc r="AS882" t="inlineStr">
      <is>
        <t/>
      </is>
    </oc>
    <nc r="AS882">
      <v>0.02</v>
    </nc>
  </rcc>
  <rcc rId="15783" sId="1">
    <oc r="AS883" t="inlineStr">
      <is>
        <t/>
      </is>
    </oc>
    <nc r="AS883">
      <v>0.02</v>
    </nc>
  </rcc>
  <rcc rId="15784" sId="1">
    <oc r="AS884" t="inlineStr">
      <is>
        <t/>
      </is>
    </oc>
    <nc r="AS884">
      <v>0.02</v>
    </nc>
  </rcc>
  <rcc rId="15785" sId="1">
    <oc r="AS885" t="inlineStr">
      <is>
        <t/>
      </is>
    </oc>
    <nc r="AS885">
      <v>0.02</v>
    </nc>
  </rcc>
  <rcc rId="15786" sId="1">
    <oc r="AS886" t="inlineStr">
      <is>
        <t/>
      </is>
    </oc>
    <nc r="AS886">
      <v>0.02</v>
    </nc>
  </rcc>
  <rcc rId="15787" sId="1">
    <oc r="AS887" t="inlineStr">
      <is>
        <t/>
      </is>
    </oc>
    <nc r="AS887">
      <v>0.02</v>
    </nc>
  </rcc>
  <rcc rId="15788" sId="1">
    <oc r="AS888" t="inlineStr">
      <is>
        <t/>
      </is>
    </oc>
    <nc r="AS888">
      <v>0.02</v>
    </nc>
  </rcc>
  <rcc rId="15789" sId="1">
    <oc r="AS889" t="inlineStr">
      <is>
        <t/>
      </is>
    </oc>
    <nc r="AS889">
      <v>0.02</v>
    </nc>
  </rcc>
  <rcc rId="15790" sId="1">
    <oc r="AS890" t="inlineStr">
      <is>
        <t/>
      </is>
    </oc>
    <nc r="AS890">
      <v>0.02</v>
    </nc>
  </rcc>
  <rcc rId="15791" sId="1">
    <oc r="AS891" t="inlineStr">
      <is>
        <t/>
      </is>
    </oc>
    <nc r="AS891">
      <v>0.02</v>
    </nc>
  </rcc>
  <rcc rId="15792" sId="1">
    <oc r="AS892" t="inlineStr">
      <is>
        <t/>
      </is>
    </oc>
    <nc r="AS892">
      <v>0.02</v>
    </nc>
  </rcc>
  <rcc rId="15793" sId="1">
    <oc r="AS893" t="inlineStr">
      <is>
        <t/>
      </is>
    </oc>
    <nc r="AS893">
      <v>0.02</v>
    </nc>
  </rcc>
  <rcc rId="15794" sId="1">
    <oc r="AS894" t="inlineStr">
      <is>
        <t/>
      </is>
    </oc>
    <nc r="AS894">
      <v>0.02</v>
    </nc>
  </rcc>
  <rcc rId="15795" sId="1">
    <oc r="AS895" t="inlineStr">
      <is>
        <t/>
      </is>
    </oc>
    <nc r="AS895">
      <v>0.02</v>
    </nc>
  </rcc>
  <rcc rId="15796" sId="1">
    <oc r="AS896" t="inlineStr">
      <is>
        <t/>
      </is>
    </oc>
    <nc r="AS896">
      <v>0.02</v>
    </nc>
  </rcc>
  <rcc rId="15797" sId="1">
    <oc r="AS897" t="inlineStr">
      <is>
        <t/>
      </is>
    </oc>
    <nc r="AS897">
      <v>0.02</v>
    </nc>
  </rcc>
  <rcc rId="15798" sId="1">
    <oc r="AS898" t="inlineStr">
      <is>
        <t/>
      </is>
    </oc>
    <nc r="AS898">
      <v>0.02</v>
    </nc>
  </rcc>
  <rcc rId="15799" sId="1">
    <oc r="AS899" t="inlineStr">
      <is>
        <t/>
      </is>
    </oc>
    <nc r="AS899">
      <v>0.02</v>
    </nc>
  </rcc>
  <rcc rId="15800" sId="1">
    <oc r="AS900" t="inlineStr">
      <is>
        <t/>
      </is>
    </oc>
    <nc r="AS900">
      <v>0.02</v>
    </nc>
  </rcc>
  <rcc rId="15801" sId="1">
    <oc r="AS901" t="inlineStr">
      <is>
        <t/>
      </is>
    </oc>
    <nc r="AS901">
      <v>0.02</v>
    </nc>
  </rcc>
  <rcc rId="15802" sId="1">
    <oc r="AS902" t="inlineStr">
      <is>
        <t/>
      </is>
    </oc>
    <nc r="AS902">
      <v>0.02</v>
    </nc>
  </rcc>
  <rcc rId="15803" sId="1">
    <oc r="AS903" t="inlineStr">
      <is>
        <t/>
      </is>
    </oc>
    <nc r="AS903">
      <v>0.02</v>
    </nc>
  </rcc>
  <rcc rId="15804" sId="1">
    <oc r="AS904" t="inlineStr">
      <is>
        <t>0.02</t>
      </is>
    </oc>
    <nc r="AS904">
      <v>0.02</v>
    </nc>
  </rcc>
  <rcc rId="15805" sId="1">
    <oc r="AS905" t="inlineStr">
      <is>
        <t/>
      </is>
    </oc>
    <nc r="AS905">
      <v>0.02</v>
    </nc>
  </rcc>
  <rcc rId="15806" sId="1">
    <oc r="AS906" t="inlineStr">
      <is>
        <t/>
      </is>
    </oc>
    <nc r="AS906">
      <v>0.02</v>
    </nc>
  </rcc>
  <rcc rId="15807" sId="1">
    <oc r="AS907" t="inlineStr">
      <is>
        <t/>
      </is>
    </oc>
    <nc r="AS907">
      <v>0.02</v>
    </nc>
  </rcc>
  <rcc rId="15808" sId="1">
    <oc r="AS908" t="inlineStr">
      <is>
        <t/>
      </is>
    </oc>
    <nc r="AS908">
      <v>0.02</v>
    </nc>
  </rcc>
  <rcc rId="15809" sId="1">
    <oc r="AS909" t="inlineStr">
      <is>
        <t/>
      </is>
    </oc>
    <nc r="AS909">
      <v>0.02</v>
    </nc>
  </rcc>
  <rcc rId="15810" sId="1">
    <oc r="AS910" t="inlineStr">
      <is>
        <t/>
      </is>
    </oc>
    <nc r="AS910">
      <v>0.02</v>
    </nc>
  </rcc>
  <rcc rId="15811" sId="1">
    <oc r="AS911" t="inlineStr">
      <is>
        <t/>
      </is>
    </oc>
    <nc r="AS911">
      <v>0.02</v>
    </nc>
  </rcc>
  <rcc rId="15812" sId="1">
    <oc r="AS912" t="inlineStr">
      <is>
        <t/>
      </is>
    </oc>
    <nc r="AS912">
      <v>0.02</v>
    </nc>
  </rcc>
  <rcc rId="15813" sId="1">
    <oc r="AS913" t="inlineStr">
      <is>
        <t/>
      </is>
    </oc>
    <nc r="AS913">
      <v>0.02</v>
    </nc>
  </rcc>
  <rcc rId="15814" sId="1">
    <oc r="AS914" t="inlineStr">
      <is>
        <t/>
      </is>
    </oc>
    <nc r="AS914">
      <v>0.02</v>
    </nc>
  </rcc>
  <rcc rId="15815" sId="1">
    <oc r="AS915" t="inlineStr">
      <is>
        <t/>
      </is>
    </oc>
    <nc r="AS915">
      <v>0.02</v>
    </nc>
  </rcc>
  <rcc rId="15816" sId="1">
    <oc r="AS916" t="inlineStr">
      <is>
        <t/>
      </is>
    </oc>
    <nc r="AS916">
      <v>0.02</v>
    </nc>
  </rcc>
  <rcc rId="15817" sId="1">
    <oc r="AS917" t="inlineStr">
      <is>
        <t/>
      </is>
    </oc>
    <nc r="AS917">
      <v>0.02</v>
    </nc>
  </rcc>
  <rcc rId="15818" sId="1">
    <oc r="AS918" t="inlineStr">
      <is>
        <t/>
      </is>
    </oc>
    <nc r="AS918">
      <v>0.02</v>
    </nc>
  </rcc>
  <rcc rId="15819" sId="1">
    <oc r="AS919" t="inlineStr">
      <is>
        <t/>
      </is>
    </oc>
    <nc r="AS919">
      <v>0.02</v>
    </nc>
  </rcc>
  <rcc rId="15820" sId="1">
    <oc r="AS920" t="inlineStr">
      <is>
        <t/>
      </is>
    </oc>
    <nc r="AS920">
      <v>0.02</v>
    </nc>
  </rcc>
  <rcc rId="15821" sId="1">
    <oc r="AS921" t="inlineStr">
      <is>
        <t/>
      </is>
    </oc>
    <nc r="AS921">
      <v>0.02</v>
    </nc>
  </rcc>
  <rcc rId="15822" sId="1">
    <oc r="AS922" t="inlineStr">
      <is>
        <t/>
      </is>
    </oc>
    <nc r="AS922">
      <v>0.02</v>
    </nc>
  </rcc>
  <rcc rId="15823" sId="1">
    <oc r="AS923" t="inlineStr">
      <is>
        <t>0.04</t>
      </is>
    </oc>
    <nc r="AS923">
      <v>0.02</v>
    </nc>
  </rcc>
  <rcc rId="15824" sId="1">
    <oc r="AS924" t="inlineStr">
      <is>
        <t/>
      </is>
    </oc>
    <nc r="AS924">
      <v>0.02</v>
    </nc>
  </rcc>
  <rcc rId="15825" sId="1">
    <oc r="AS925" t="inlineStr">
      <is>
        <t/>
      </is>
    </oc>
    <nc r="AS925">
      <v>0.02</v>
    </nc>
  </rcc>
  <rcc rId="15826" sId="1">
    <oc r="AS926" t="inlineStr">
      <is>
        <t/>
      </is>
    </oc>
    <nc r="AS926">
      <v>0.02</v>
    </nc>
  </rcc>
  <rcc rId="15827" sId="1">
    <oc r="AS927" t="inlineStr">
      <is>
        <t/>
      </is>
    </oc>
    <nc r="AS927">
      <v>0.02</v>
    </nc>
  </rcc>
  <rcc rId="15828" sId="1">
    <oc r="AS928" t="inlineStr">
      <is>
        <t/>
      </is>
    </oc>
    <nc r="AS928">
      <v>0.02</v>
    </nc>
  </rcc>
  <rcc rId="15829" sId="1">
    <oc r="AS929" t="inlineStr">
      <is>
        <t/>
      </is>
    </oc>
    <nc r="AS929">
      <v>0.02</v>
    </nc>
  </rcc>
  <rcc rId="15830" sId="1">
    <oc r="AS930" t="inlineStr">
      <is>
        <t/>
      </is>
    </oc>
    <nc r="AS930">
      <v>0.02</v>
    </nc>
  </rcc>
  <rcc rId="15831" sId="1">
    <oc r="AS931" t="inlineStr">
      <is>
        <t/>
      </is>
    </oc>
    <nc r="AS931">
      <v>0.02</v>
    </nc>
  </rcc>
  <rcc rId="15832" sId="1">
    <oc r="AS932" t="inlineStr">
      <is>
        <t/>
      </is>
    </oc>
    <nc r="AS932">
      <v>0.02</v>
    </nc>
  </rcc>
  <rcc rId="15833" sId="1">
    <oc r="AS933" t="inlineStr">
      <is>
        <t/>
      </is>
    </oc>
    <nc r="AS933">
      <v>0.02</v>
    </nc>
  </rcc>
  <rcc rId="15834" sId="1">
    <oc r="AS934" t="inlineStr">
      <is>
        <t/>
      </is>
    </oc>
    <nc r="AS934">
      <v>0.02</v>
    </nc>
  </rcc>
  <rcc rId="15835" sId="1">
    <oc r="AS935" t="inlineStr">
      <is>
        <t/>
      </is>
    </oc>
    <nc r="AS935">
      <v>0.02</v>
    </nc>
  </rcc>
  <rcc rId="15836" sId="1">
    <oc r="AS936" t="inlineStr">
      <is>
        <t/>
      </is>
    </oc>
    <nc r="AS936">
      <v>0.02</v>
    </nc>
  </rcc>
  <rcc rId="15837" sId="1">
    <oc r="AS937" t="inlineStr">
      <is>
        <t/>
      </is>
    </oc>
    <nc r="AS937">
      <v>0.02</v>
    </nc>
  </rcc>
  <rcc rId="15838" sId="1">
    <oc r="AS938" t="inlineStr">
      <is>
        <t/>
      </is>
    </oc>
    <nc r="AS938">
      <v>0.02</v>
    </nc>
  </rcc>
  <rcc rId="15839" sId="1">
    <oc r="AS939" t="inlineStr">
      <is>
        <t/>
      </is>
    </oc>
    <nc r="AS939">
      <v>0.02</v>
    </nc>
  </rcc>
  <rcc rId="15840" sId="1">
    <oc r="AS940" t="inlineStr">
      <is>
        <t/>
      </is>
    </oc>
    <nc r="AS940">
      <v>0.02</v>
    </nc>
  </rcc>
  <rcc rId="15841" sId="1">
    <oc r="AS941" t="inlineStr">
      <is>
        <t/>
      </is>
    </oc>
    <nc r="AS941">
      <v>0.02</v>
    </nc>
  </rcc>
  <rcc rId="15842" sId="1">
    <oc r="AS942" t="inlineStr">
      <is>
        <t/>
      </is>
    </oc>
    <nc r="AS942">
      <v>0.02</v>
    </nc>
  </rcc>
  <rcc rId="15843" sId="1">
    <oc r="AS943" t="inlineStr">
      <is>
        <t/>
      </is>
    </oc>
    <nc r="AS943">
      <v>0.02</v>
    </nc>
  </rcc>
  <rcc rId="15844" sId="1">
    <oc r="AS944" t="inlineStr">
      <is>
        <t/>
      </is>
    </oc>
    <nc r="AS944">
      <v>0.02</v>
    </nc>
  </rcc>
  <rcc rId="15845" sId="1">
    <oc r="AS945" t="inlineStr">
      <is>
        <t/>
      </is>
    </oc>
    <nc r="AS945">
      <v>0.02</v>
    </nc>
  </rcc>
  <rcc rId="15846" sId="1">
    <oc r="AS946" t="inlineStr">
      <is>
        <t/>
      </is>
    </oc>
    <nc r="AS946">
      <v>0.02</v>
    </nc>
  </rcc>
  <rcc rId="15847" sId="1">
    <oc r="AS947" t="inlineStr">
      <is>
        <t/>
      </is>
    </oc>
    <nc r="AS947">
      <v>0.02</v>
    </nc>
  </rcc>
  <rcc rId="15848" sId="1">
    <oc r="AS948" t="inlineStr">
      <is>
        <t/>
      </is>
    </oc>
    <nc r="AS948">
      <v>0.02</v>
    </nc>
  </rcc>
  <rcc rId="15849" sId="1">
    <oc r="AS949" t="inlineStr">
      <is>
        <t/>
      </is>
    </oc>
    <nc r="AS949">
      <v>0.02</v>
    </nc>
  </rcc>
  <rcc rId="15850" sId="1">
    <oc r="AS950" t="inlineStr">
      <is>
        <t/>
      </is>
    </oc>
    <nc r="AS950">
      <v>0.02</v>
    </nc>
  </rcc>
  <rcc rId="15851" sId="1">
    <oc r="AS951" t="inlineStr">
      <is>
        <t/>
      </is>
    </oc>
    <nc r="AS951">
      <v>0.02</v>
    </nc>
  </rcc>
  <rcc rId="15852" sId="1">
    <oc r="AS952" t="inlineStr">
      <is>
        <t/>
      </is>
    </oc>
    <nc r="AS952">
      <v>0.02</v>
    </nc>
  </rcc>
  <rcc rId="15853" sId="1">
    <oc r="AS953" t="inlineStr">
      <is>
        <t/>
      </is>
    </oc>
    <nc r="AS953">
      <v>0.02</v>
    </nc>
  </rcc>
  <rcc rId="15854" sId="1">
    <oc r="AS954" t="inlineStr">
      <is>
        <t/>
      </is>
    </oc>
    <nc r="AS954">
      <v>0.02</v>
    </nc>
  </rcc>
  <rcc rId="15855" sId="1">
    <oc r="AS955" t="inlineStr">
      <is>
        <t/>
      </is>
    </oc>
    <nc r="AS955">
      <v>0.02</v>
    </nc>
  </rcc>
  <rcc rId="15856" sId="1">
    <oc r="AS956" t="inlineStr">
      <is>
        <t/>
      </is>
    </oc>
    <nc r="AS956">
      <v>0.02</v>
    </nc>
  </rcc>
  <rcc rId="15857" sId="1">
    <oc r="AS957" t="inlineStr">
      <is>
        <t/>
      </is>
    </oc>
    <nc r="AS957">
      <v>0.02</v>
    </nc>
  </rcc>
  <rcc rId="15858" sId="1">
    <oc r="AS958" t="inlineStr">
      <is>
        <t/>
      </is>
    </oc>
    <nc r="AS958">
      <v>0.02</v>
    </nc>
  </rcc>
  <rcc rId="15859" sId="1">
    <oc r="AS959" t="inlineStr">
      <is>
        <t/>
      </is>
    </oc>
    <nc r="AS959">
      <v>0.02</v>
    </nc>
  </rcc>
  <rcc rId="15860" sId="1">
    <oc r="AS960" t="inlineStr">
      <is>
        <t/>
      </is>
    </oc>
    <nc r="AS960">
      <v>0.02</v>
    </nc>
  </rcc>
  <rcc rId="15861" sId="1">
    <oc r="AS961" t="inlineStr">
      <is>
        <t/>
      </is>
    </oc>
    <nc r="AS961">
      <v>0.02</v>
    </nc>
  </rcc>
  <rcc rId="15862" sId="1">
    <oc r="AS962" t="inlineStr">
      <is>
        <t/>
      </is>
    </oc>
    <nc r="AS962">
      <v>0.02</v>
    </nc>
  </rcc>
  <rcc rId="15863" sId="1">
    <oc r="AS963" t="inlineStr">
      <is>
        <t/>
      </is>
    </oc>
    <nc r="AS963">
      <v>0.02</v>
    </nc>
  </rcc>
  <rcc rId="15864" sId="1">
    <oc r="AS964" t="inlineStr">
      <is>
        <t/>
      </is>
    </oc>
    <nc r="AS964">
      <v>0.02</v>
    </nc>
  </rcc>
  <rcc rId="15865" sId="1">
    <oc r="AS965" t="inlineStr">
      <is>
        <t/>
      </is>
    </oc>
    <nc r="AS965">
      <v>0.02</v>
    </nc>
  </rcc>
  <rcc rId="15866" sId="1">
    <oc r="AS966" t="inlineStr">
      <is>
        <t/>
      </is>
    </oc>
    <nc r="AS966">
      <v>0.02</v>
    </nc>
  </rcc>
  <rcc rId="15867" sId="1">
    <oc r="AS967" t="inlineStr">
      <is>
        <t/>
      </is>
    </oc>
    <nc r="AS967">
      <v>0.02</v>
    </nc>
  </rcc>
  <rcc rId="15868" sId="1">
    <oc r="AS968" t="inlineStr">
      <is>
        <t/>
      </is>
    </oc>
    <nc r="AS968">
      <v>0.02</v>
    </nc>
  </rcc>
  <rcc rId="15869" sId="1">
    <oc r="AS969" t="inlineStr">
      <is>
        <t/>
      </is>
    </oc>
    <nc r="AS969">
      <v>0.02</v>
    </nc>
  </rcc>
  <rcc rId="15870" sId="1">
    <oc r="AS970" t="inlineStr">
      <is>
        <t/>
      </is>
    </oc>
    <nc r="AS970">
      <v>0.02</v>
    </nc>
  </rcc>
  <rcc rId="15871" sId="1">
    <oc r="AS971" t="inlineStr">
      <is>
        <t/>
      </is>
    </oc>
    <nc r="AS971">
      <v>0.02</v>
    </nc>
  </rcc>
  <rcc rId="15872" sId="1">
    <oc r="AS972" t="inlineStr">
      <is>
        <t/>
      </is>
    </oc>
    <nc r="AS972">
      <v>0.02</v>
    </nc>
  </rcc>
  <rcc rId="15873" sId="1">
    <oc r="AS973" t="inlineStr">
      <is>
        <t/>
      </is>
    </oc>
    <nc r="AS973">
      <v>0.02</v>
    </nc>
  </rcc>
  <rcc rId="15874" sId="1">
    <oc r="AS974" t="inlineStr">
      <is>
        <t/>
      </is>
    </oc>
    <nc r="AS974">
      <v>0.02</v>
    </nc>
  </rcc>
  <rcc rId="15875" sId="1">
    <oc r="AS975" t="inlineStr">
      <is>
        <t/>
      </is>
    </oc>
    <nc r="AS975">
      <v>0.02</v>
    </nc>
  </rcc>
  <rcc rId="15876" sId="1">
    <oc r="AS976" t="inlineStr">
      <is>
        <t/>
      </is>
    </oc>
    <nc r="AS976">
      <v>0.02</v>
    </nc>
  </rcc>
  <rcc rId="15877" sId="1">
    <oc r="AS977" t="inlineStr">
      <is>
        <t/>
      </is>
    </oc>
    <nc r="AS977">
      <v>0.02</v>
    </nc>
  </rcc>
  <rcc rId="15878" sId="1">
    <oc r="AS978" t="inlineStr">
      <is>
        <t/>
      </is>
    </oc>
    <nc r="AS978">
      <v>0.02</v>
    </nc>
  </rcc>
  <rcc rId="15879" sId="1">
    <oc r="AS979" t="inlineStr">
      <is>
        <t/>
      </is>
    </oc>
    <nc r="AS979">
      <v>0.02</v>
    </nc>
  </rcc>
  <rcc rId="15880" sId="1">
    <oc r="AS980" t="inlineStr">
      <is>
        <t/>
      </is>
    </oc>
    <nc r="AS980">
      <v>0.02</v>
    </nc>
  </rcc>
  <rcc rId="15881" sId="1">
    <oc r="AS981" t="inlineStr">
      <is>
        <t/>
      </is>
    </oc>
    <nc r="AS981">
      <v>0.02</v>
    </nc>
  </rcc>
  <rcc rId="15882" sId="1">
    <oc r="AS982" t="inlineStr">
      <is>
        <t/>
      </is>
    </oc>
    <nc r="AS982">
      <v>0.02</v>
    </nc>
  </rcc>
  <rcc rId="15883" sId="1">
    <oc r="AS983" t="inlineStr">
      <is>
        <t/>
      </is>
    </oc>
    <nc r="AS983">
      <v>0.02</v>
    </nc>
  </rcc>
  <rcc rId="15884" sId="1">
    <oc r="AS984" t="inlineStr">
      <is>
        <t/>
      </is>
    </oc>
    <nc r="AS984">
      <v>0.02</v>
    </nc>
  </rcc>
  <rcc rId="15885" sId="1">
    <oc r="AS985" t="inlineStr">
      <is>
        <t/>
      </is>
    </oc>
    <nc r="AS985">
      <v>0.02</v>
    </nc>
  </rcc>
  <rcc rId="15886" sId="1">
    <oc r="AS986" t="inlineStr">
      <is>
        <t/>
      </is>
    </oc>
    <nc r="AS986">
      <v>0.02</v>
    </nc>
  </rcc>
  <rcc rId="15887" sId="1">
    <oc r="AS987" t="inlineStr">
      <is>
        <t/>
      </is>
    </oc>
    <nc r="AS987">
      <v>0.02</v>
    </nc>
  </rcc>
  <rcc rId="15888" sId="1">
    <oc r="AS988" t="inlineStr">
      <is>
        <t/>
      </is>
    </oc>
    <nc r="AS988">
      <v>0.02</v>
    </nc>
  </rcc>
  <rcc rId="15889" sId="1">
    <oc r="AS989" t="inlineStr">
      <is>
        <t/>
      </is>
    </oc>
    <nc r="AS989">
      <v>0.02</v>
    </nc>
  </rcc>
  <rcc rId="15890" sId="1">
    <oc r="AS990" t="inlineStr">
      <is>
        <t/>
      </is>
    </oc>
    <nc r="AS990">
      <v>0.02</v>
    </nc>
  </rcc>
  <rcc rId="15891" sId="1">
    <oc r="AS991" t="inlineStr">
      <is>
        <t/>
      </is>
    </oc>
    <nc r="AS991">
      <v>0.02</v>
    </nc>
  </rcc>
  <rcc rId="15892" sId="1">
    <oc r="AS992" t="inlineStr">
      <is>
        <t/>
      </is>
    </oc>
    <nc r="AS992">
      <v>0.02</v>
    </nc>
  </rcc>
  <rcc rId="15893" sId="1">
    <oc r="AS993" t="inlineStr">
      <is>
        <t/>
      </is>
    </oc>
    <nc r="AS993">
      <v>0.02</v>
    </nc>
  </rcc>
  <rcc rId="15894" sId="1">
    <oc r="AS994" t="inlineStr">
      <is>
        <t/>
      </is>
    </oc>
    <nc r="AS994">
      <v>0.02</v>
    </nc>
  </rcc>
  <rcc rId="15895" sId="1">
    <oc r="AS995" t="inlineStr">
      <is>
        <t/>
      </is>
    </oc>
    <nc r="AS995">
      <v>0.02</v>
    </nc>
  </rcc>
  <rcc rId="15896" sId="1">
    <oc r="AS996" t="inlineStr">
      <is>
        <t/>
      </is>
    </oc>
    <nc r="AS996">
      <v>0.02</v>
    </nc>
  </rcc>
  <rcc rId="15897" sId="1">
    <oc r="AS997" t="inlineStr">
      <is>
        <t/>
      </is>
    </oc>
    <nc r="AS997">
      <v>0.02</v>
    </nc>
  </rcc>
  <rcc rId="15898" sId="1">
    <oc r="AS999" t="inlineStr">
      <is>
        <t/>
      </is>
    </oc>
    <nc r="AS999">
      <v>0.02</v>
    </nc>
  </rcc>
  <rcc rId="15899" sId="1">
    <oc r="AS1000" t="inlineStr">
      <is>
        <t/>
      </is>
    </oc>
    <nc r="AS1000">
      <v>0.02</v>
    </nc>
  </rcc>
  <rcc rId="15900" sId="1">
    <oc r="AS1001" t="inlineStr">
      <is>
        <t/>
      </is>
    </oc>
    <nc r="AS1001">
      <v>0.02</v>
    </nc>
  </rcc>
  <rcc rId="15901" sId="1">
    <oc r="AS1002" t="inlineStr">
      <is>
        <t/>
      </is>
    </oc>
    <nc r="AS1002">
      <v>0.02</v>
    </nc>
  </rcc>
  <rcc rId="15902" sId="1">
    <oc r="AS1003" t="inlineStr">
      <is>
        <t/>
      </is>
    </oc>
    <nc r="AS1003">
      <v>0.02</v>
    </nc>
  </rcc>
  <rcc rId="15903" sId="1">
    <oc r="AS1004" t="inlineStr">
      <is>
        <t/>
      </is>
    </oc>
    <nc r="AS1004">
      <v>0.02</v>
    </nc>
  </rcc>
  <rcc rId="15904" sId="1">
    <oc r="AS1005" t="inlineStr">
      <is>
        <t/>
      </is>
    </oc>
    <nc r="AS1005">
      <v>0.02</v>
    </nc>
  </rcc>
  <rcc rId="15905" sId="1">
    <oc r="AS1006" t="inlineStr">
      <is>
        <t/>
      </is>
    </oc>
    <nc r="AS1006">
      <v>0.02</v>
    </nc>
  </rcc>
  <rcc rId="15906" sId="1">
    <oc r="AS1007" t="inlineStr">
      <is>
        <t/>
      </is>
    </oc>
    <nc r="AS1007">
      <v>0.02</v>
    </nc>
  </rcc>
  <rcc rId="15907" sId="1">
    <oc r="AS1008" t="inlineStr">
      <is>
        <t/>
      </is>
    </oc>
    <nc r="AS1008">
      <v>0.02</v>
    </nc>
  </rcc>
  <rcc rId="15908" sId="1">
    <oc r="AS1009" t="inlineStr">
      <is>
        <t/>
      </is>
    </oc>
    <nc r="AS1009">
      <v>0.02</v>
    </nc>
  </rcc>
  <rcc rId="15909" sId="1">
    <oc r="AS1010" t="inlineStr">
      <is>
        <t/>
      </is>
    </oc>
    <nc r="AS1010">
      <v>0.02</v>
    </nc>
  </rcc>
  <rcc rId="15910" sId="1">
    <oc r="AS1011" t="inlineStr">
      <is>
        <t/>
      </is>
    </oc>
    <nc r="AS1011">
      <v>0.02</v>
    </nc>
  </rcc>
  <rcc rId="15911" sId="1">
    <oc r="AS1012" t="inlineStr">
      <is>
        <t/>
      </is>
    </oc>
    <nc r="AS1012">
      <v>0.02</v>
    </nc>
  </rcc>
  <rcc rId="15912" sId="1">
    <oc r="AS1013" t="inlineStr">
      <is>
        <t/>
      </is>
    </oc>
    <nc r="AS1013">
      <v>0.02</v>
    </nc>
  </rcc>
  <rcc rId="15913" sId="1">
    <oc r="AS1014" t="inlineStr">
      <is>
        <t/>
      </is>
    </oc>
    <nc r="AS1014">
      <v>0.02</v>
    </nc>
  </rcc>
  <rcc rId="15914" sId="1">
    <oc r="AS1015" t="inlineStr">
      <is>
        <t/>
      </is>
    </oc>
    <nc r="AS1015">
      <v>0.02</v>
    </nc>
  </rcc>
  <rcc rId="15915" sId="1">
    <oc r="AS1016" t="inlineStr">
      <is>
        <t/>
      </is>
    </oc>
    <nc r="AS1016">
      <v>0.02</v>
    </nc>
  </rcc>
  <rcc rId="15916" sId="1">
    <oc r="AS1017" t="inlineStr">
      <is>
        <t/>
      </is>
    </oc>
    <nc r="AS1017">
      <v>0.02</v>
    </nc>
  </rcc>
  <rcc rId="15917" sId="1">
    <oc r="AS1018" t="inlineStr">
      <is>
        <t/>
      </is>
    </oc>
    <nc r="AS1018">
      <v>0.02</v>
    </nc>
  </rcc>
  <rcc rId="15918" sId="1">
    <oc r="AS1019" t="inlineStr">
      <is>
        <t/>
      </is>
    </oc>
    <nc r="AS1019">
      <v>0.02</v>
    </nc>
  </rcc>
  <rcc rId="15919" sId="1">
    <oc r="AS1020" t="inlineStr">
      <is>
        <t/>
      </is>
    </oc>
    <nc r="AS1020">
      <v>0.02</v>
    </nc>
  </rcc>
  <rcc rId="15920" sId="1">
    <oc r="AS1021" t="inlineStr">
      <is>
        <t/>
      </is>
    </oc>
    <nc r="AS1021">
      <v>0.02</v>
    </nc>
  </rcc>
  <rcc rId="15921" sId="1">
    <oc r="AS1022" t="inlineStr">
      <is>
        <t/>
      </is>
    </oc>
    <nc r="AS1022">
      <v>0.02</v>
    </nc>
  </rcc>
  <rcc rId="15922" sId="1">
    <oc r="AS1023" t="inlineStr">
      <is>
        <t/>
      </is>
    </oc>
    <nc r="AS1023">
      <v>0.02</v>
    </nc>
  </rcc>
  <rcc rId="15923" sId="1">
    <oc r="AS1024" t="inlineStr">
      <is>
        <t/>
      </is>
    </oc>
    <nc r="AS1024">
      <v>0.02</v>
    </nc>
  </rcc>
  <rcc rId="15924" sId="1">
    <oc r="AS1025" t="inlineStr">
      <is>
        <t>0.04</t>
      </is>
    </oc>
    <nc r="AS1025" t="inlineStr">
      <is>
        <t>.02..024</t>
      </is>
    </nc>
  </rcc>
  <rcc rId="15925" sId="1">
    <oc r="AS1026" t="inlineStr">
      <is>
        <t/>
      </is>
    </oc>
    <nc r="AS1026">
      <v>0.02</v>
    </nc>
  </rcc>
  <rcc rId="15926" sId="1">
    <oc r="AS1027" t="inlineStr">
      <is>
        <t/>
      </is>
    </oc>
    <nc r="AS1027">
      <v>0.02</v>
    </nc>
  </rcc>
  <rcc rId="15927" sId="1">
    <oc r="AS1028" t="inlineStr">
      <is>
        <t/>
      </is>
    </oc>
    <nc r="AS1028">
      <v>0.02</v>
    </nc>
  </rcc>
  <rcc rId="15928" sId="1">
    <oc r="AS1029" t="inlineStr">
      <is>
        <t/>
      </is>
    </oc>
    <nc r="AS1029">
      <v>0.02</v>
    </nc>
  </rcc>
  <rcc rId="15929" sId="1">
    <oc r="AS1030" t="inlineStr">
      <is>
        <t/>
      </is>
    </oc>
    <nc r="AS1030">
      <v>0.02</v>
    </nc>
  </rcc>
  <rcc rId="15930" sId="1">
    <oc r="AS1031" t="inlineStr">
      <is>
        <t/>
      </is>
    </oc>
    <nc r="AS1031">
      <v>0.02</v>
    </nc>
  </rcc>
  <rcc rId="15931" sId="1">
    <oc r="AS1032" t="inlineStr">
      <is>
        <t/>
      </is>
    </oc>
    <nc r="AS1032">
      <v>0.02</v>
    </nc>
  </rcc>
  <rcc rId="15932" sId="1">
    <oc r="AS1033" t="inlineStr">
      <is>
        <t/>
      </is>
    </oc>
    <nc r="AS1033">
      <v>0.02</v>
    </nc>
  </rcc>
  <rcc rId="15933" sId="1">
    <oc r="AS1034" t="inlineStr">
      <is>
        <t/>
      </is>
    </oc>
    <nc r="AS1034">
      <v>0.02</v>
    </nc>
  </rcc>
  <rcc rId="15934" sId="1">
    <oc r="AS1035" t="inlineStr">
      <is>
        <t/>
      </is>
    </oc>
    <nc r="AS1035">
      <v>0.02</v>
    </nc>
  </rcc>
  <rcc rId="15935" sId="1">
    <oc r="AS1036" t="inlineStr">
      <is>
        <t/>
      </is>
    </oc>
    <nc r="AS1036">
      <v>0.02</v>
    </nc>
  </rcc>
  <rcc rId="15936" sId="1">
    <oc r="AS1037" t="inlineStr">
      <is>
        <t/>
      </is>
    </oc>
    <nc r="AS1037">
      <v>0.02</v>
    </nc>
  </rcc>
  <rcc rId="15937" sId="1">
    <oc r="AS1038" t="inlineStr">
      <is>
        <t>0.02</t>
      </is>
    </oc>
    <nc r="AS1038" t="inlineStr">
      <is>
        <t>.02..022</t>
      </is>
    </nc>
  </rcc>
  <rcc rId="15938" sId="1">
    <oc r="AS1039" t="inlineStr">
      <is>
        <t/>
      </is>
    </oc>
    <nc r="AS1039">
      <v>0.02</v>
    </nc>
  </rcc>
  <rcc rId="15939" sId="1">
    <oc r="AS1040" t="inlineStr">
      <is>
        <t/>
      </is>
    </oc>
    <nc r="AS1040">
      <v>0.02</v>
    </nc>
  </rcc>
  <rcc rId="15940" sId="1">
    <oc r="AS1041" t="inlineStr">
      <is>
        <t/>
      </is>
    </oc>
    <nc r="AS1041">
      <v>0.02</v>
    </nc>
  </rcc>
  <rcc rId="15941" sId="1">
    <oc r="AS1042" t="inlineStr">
      <is>
        <t/>
      </is>
    </oc>
    <nc r="AS1042">
      <v>0.02</v>
    </nc>
  </rcc>
  <rcc rId="15942" sId="1">
    <oc r="AS1043" t="inlineStr">
      <is>
        <t/>
      </is>
    </oc>
    <nc r="AS1043">
      <v>0.02</v>
    </nc>
  </rcc>
  <rcc rId="15943" sId="1">
    <oc r="AS1044" t="inlineStr">
      <is>
        <t/>
      </is>
    </oc>
    <nc r="AS1044">
      <v>0.02</v>
    </nc>
  </rcc>
  <rcc rId="15944" sId="1">
    <oc r="AS1045" t="inlineStr">
      <is>
        <t/>
      </is>
    </oc>
    <nc r="AS1045">
      <v>0.02</v>
    </nc>
  </rcc>
  <rcc rId="15945" sId="1">
    <oc r="AS1046" t="inlineStr">
      <is>
        <t/>
      </is>
    </oc>
    <nc r="AS1046">
      <v>0.02</v>
    </nc>
  </rcc>
  <rcc rId="15946" sId="1">
    <oc r="AS1047" t="inlineStr">
      <is>
        <t/>
      </is>
    </oc>
    <nc r="AS1047">
      <v>0.02</v>
    </nc>
  </rcc>
  <rcc rId="15947" sId="1">
    <oc r="AS1048" t="inlineStr">
      <is>
        <t/>
      </is>
    </oc>
    <nc r="AS1048">
      <v>0.02</v>
    </nc>
  </rcc>
  <rcc rId="15948" sId="1">
    <oc r="AS1049" t="inlineStr">
      <is>
        <t/>
      </is>
    </oc>
    <nc r="AS1049">
      <v>0.02</v>
    </nc>
  </rcc>
  <rcc rId="15949" sId="1">
    <oc r="AS1050" t="inlineStr">
      <is>
        <t/>
      </is>
    </oc>
    <nc r="AS1050">
      <v>0.02</v>
    </nc>
  </rcc>
  <rcc rId="15950" sId="1">
    <oc r="AS1051" t="inlineStr">
      <is>
        <t/>
      </is>
    </oc>
    <nc r="AS1051">
      <v>0.02</v>
    </nc>
  </rcc>
  <rcc rId="15951" sId="1">
    <oc r="AS1052" t="inlineStr">
      <is>
        <t/>
      </is>
    </oc>
    <nc r="AS1052">
      <v>0.02</v>
    </nc>
  </rcc>
  <rcc rId="15952" sId="1">
    <oc r="AS1053" t="inlineStr">
      <is>
        <t/>
      </is>
    </oc>
    <nc r="AS1053">
      <v>0.02</v>
    </nc>
  </rcc>
  <rcc rId="15953" sId="1">
    <oc r="AS1054" t="inlineStr">
      <is>
        <t/>
      </is>
    </oc>
    <nc r="AS1054">
      <v>0.02</v>
    </nc>
  </rcc>
  <rcc rId="15954" sId="1">
    <oc r="AS1055" t="inlineStr">
      <is>
        <t/>
      </is>
    </oc>
    <nc r="AS1055">
      <v>0.02</v>
    </nc>
  </rcc>
  <rcc rId="15955" sId="1">
    <oc r="AS1056" t="inlineStr">
      <is>
        <t/>
      </is>
    </oc>
    <nc r="AS1056">
      <v>0.02</v>
    </nc>
  </rcc>
  <rcc rId="15956" sId="1">
    <oc r="AS1057" t="inlineStr">
      <is>
        <t/>
      </is>
    </oc>
    <nc r="AS1057">
      <v>0.02</v>
    </nc>
  </rcc>
  <rcc rId="15957" sId="1">
    <oc r="AS1058" t="inlineStr">
      <is>
        <t/>
      </is>
    </oc>
    <nc r="AS1058">
      <v>0.02</v>
    </nc>
  </rcc>
  <rcc rId="15958" sId="1">
    <oc r="AS1059" t="inlineStr">
      <is>
        <t/>
      </is>
    </oc>
    <nc r="AS1059">
      <v>0.02</v>
    </nc>
  </rcc>
  <rcc rId="15959" sId="1">
    <oc r="AS1060" t="inlineStr">
      <is>
        <t/>
      </is>
    </oc>
    <nc r="AS1060">
      <v>0.02</v>
    </nc>
  </rcc>
  <rcc rId="15960" sId="1">
    <oc r="AS1061" t="inlineStr">
      <is>
        <t/>
      </is>
    </oc>
    <nc r="AS1061">
      <v>0.02</v>
    </nc>
  </rcc>
  <rcc rId="15961" sId="1">
    <oc r="AS1062" t="inlineStr">
      <is>
        <t/>
      </is>
    </oc>
    <nc r="AS1062">
      <v>0.02</v>
    </nc>
  </rcc>
  <rcc rId="15962" sId="1">
    <oc r="AS1063" t="inlineStr">
      <is>
        <t/>
      </is>
    </oc>
    <nc r="AS1063">
      <v>0.02</v>
    </nc>
  </rcc>
  <rcc rId="15963" sId="1">
    <oc r="AS1064" t="inlineStr">
      <is>
        <t/>
      </is>
    </oc>
    <nc r="AS1064">
      <v>0.02</v>
    </nc>
  </rcc>
  <rcc rId="15964" sId="1">
    <oc r="AS1065" t="inlineStr">
      <is>
        <t/>
      </is>
    </oc>
    <nc r="AS1065">
      <v>0.02</v>
    </nc>
  </rcc>
  <rcc rId="15965" sId="1">
    <oc r="AS1066" t="inlineStr">
      <is>
        <t/>
      </is>
    </oc>
    <nc r="AS1066">
      <v>0.02</v>
    </nc>
  </rcc>
  <rcc rId="15966" sId="1">
    <oc r="AS1067" t="inlineStr">
      <is>
        <t/>
      </is>
    </oc>
    <nc r="AS1067">
      <v>0.02</v>
    </nc>
  </rcc>
  <rcc rId="15967" sId="1">
    <oc r="AS1068" t="inlineStr">
      <is>
        <t/>
      </is>
    </oc>
    <nc r="AS1068">
      <v>0.02</v>
    </nc>
  </rcc>
  <rcc rId="15968" sId="1">
    <oc r="AS1069" t="inlineStr">
      <is>
        <t/>
      </is>
    </oc>
    <nc r="AS1069">
      <v>0.02</v>
    </nc>
  </rcc>
  <rcc rId="15969" sId="1">
    <oc r="AS1070" t="inlineStr">
      <is>
        <t/>
      </is>
    </oc>
    <nc r="AS1070">
      <v>0.02</v>
    </nc>
  </rcc>
  <rcc rId="15970" sId="1">
    <oc r="AS1071" t="inlineStr">
      <is>
        <t/>
      </is>
    </oc>
    <nc r="AS1071">
      <v>0.02</v>
    </nc>
  </rcc>
  <rcc rId="15971" sId="1">
    <oc r="AS1072" t="inlineStr">
      <is>
        <t/>
      </is>
    </oc>
    <nc r="AS1072">
      <v>0.02</v>
    </nc>
  </rcc>
  <rcc rId="15972" sId="1">
    <oc r="AS1073" t="inlineStr">
      <is>
        <t/>
      </is>
    </oc>
    <nc r="AS1073">
      <v>0.02</v>
    </nc>
  </rcc>
  <rcc rId="15973" sId="1">
    <oc r="AS1074" t="inlineStr">
      <is>
        <t/>
      </is>
    </oc>
    <nc r="AS1074">
      <v>0.02</v>
    </nc>
  </rcc>
  <rcc rId="15974" sId="1">
    <oc r="AS1075" t="inlineStr">
      <is>
        <t/>
      </is>
    </oc>
    <nc r="AS1075">
      <v>0.02</v>
    </nc>
  </rcc>
  <rcc rId="15975" sId="1">
    <oc r="AS1076" t="inlineStr">
      <is>
        <t/>
      </is>
    </oc>
    <nc r="AS1076">
      <v>0.02</v>
    </nc>
  </rcc>
  <rcc rId="15976" sId="1">
    <oc r="AS1077" t="inlineStr">
      <is>
        <t/>
      </is>
    </oc>
    <nc r="AS1077">
      <v>0.02</v>
    </nc>
  </rcc>
  <rcc rId="15977" sId="1">
    <oc r="AS1078" t="inlineStr">
      <is>
        <t/>
      </is>
    </oc>
    <nc r="AS1078">
      <v>0.02</v>
    </nc>
  </rcc>
  <rcc rId="15978" sId="1">
    <oc r="AS1079" t="inlineStr">
      <is>
        <t/>
      </is>
    </oc>
    <nc r="AS1079">
      <v>0.02</v>
    </nc>
  </rcc>
  <rcc rId="15979" sId="1">
    <oc r="AS1080" t="inlineStr">
      <is>
        <t/>
      </is>
    </oc>
    <nc r="AS1080">
      <v>0.02</v>
    </nc>
  </rcc>
  <rcc rId="15980" sId="1">
    <oc r="AS1081" t="inlineStr">
      <is>
        <t/>
      </is>
    </oc>
    <nc r="AS1081">
      <v>0.02</v>
    </nc>
  </rcc>
  <rcc rId="15981" sId="1">
    <oc r="AS1082" t="inlineStr">
      <is>
        <t/>
      </is>
    </oc>
    <nc r="AS1082">
      <v>0.02</v>
    </nc>
  </rcc>
  <rcc rId="15982" sId="1">
    <oc r="AS1083" t="inlineStr">
      <is>
        <t/>
      </is>
    </oc>
    <nc r="AS1083">
      <v>0.02</v>
    </nc>
  </rcc>
  <rcc rId="15983" sId="1">
    <oc r="AS1084" t="inlineStr">
      <is>
        <t/>
      </is>
    </oc>
    <nc r="AS1084">
      <v>0.02</v>
    </nc>
  </rcc>
  <rcc rId="15984" sId="1">
    <oc r="AS1085" t="inlineStr">
      <is>
        <t/>
      </is>
    </oc>
    <nc r="AS1085">
      <v>0.02</v>
    </nc>
  </rcc>
  <rcc rId="15985" sId="1">
    <oc r="AS1086" t="inlineStr">
      <is>
        <t/>
      </is>
    </oc>
    <nc r="AS1086">
      <v>0.02</v>
    </nc>
  </rcc>
  <rcc rId="15986" sId="1">
    <oc r="AS1087" t="inlineStr">
      <is>
        <t/>
      </is>
    </oc>
    <nc r="AS1087">
      <v>0.02</v>
    </nc>
  </rcc>
  <rcc rId="15987" sId="1">
    <oc r="AS1088" t="inlineStr">
      <is>
        <t/>
      </is>
    </oc>
    <nc r="AS1088">
      <v>0.02</v>
    </nc>
  </rcc>
  <rcc rId="15988" sId="1">
    <oc r="AS1089" t="inlineStr">
      <is>
        <t/>
      </is>
    </oc>
    <nc r="AS1089">
      <v>0.02</v>
    </nc>
  </rcc>
  <rcc rId="15989" sId="1">
    <oc r="AS1090" t="inlineStr">
      <is>
        <t/>
      </is>
    </oc>
    <nc r="AS1090">
      <v>0.02</v>
    </nc>
  </rcc>
  <rcc rId="15990" sId="1">
    <oc r="AS1091" t="inlineStr">
      <is>
        <t/>
      </is>
    </oc>
    <nc r="AS1091">
      <v>0.02</v>
    </nc>
  </rcc>
  <rcc rId="15991" sId="1">
    <oc r="AS1092" t="inlineStr">
      <is>
        <t/>
      </is>
    </oc>
    <nc r="AS1092">
      <v>0.02</v>
    </nc>
  </rcc>
  <rcc rId="15992" sId="1">
    <oc r="AS1093" t="inlineStr">
      <is>
        <t/>
      </is>
    </oc>
    <nc r="AS1093">
      <v>0.02</v>
    </nc>
  </rcc>
  <rcc rId="15993" sId="1">
    <oc r="AS1094" t="inlineStr">
      <is>
        <t/>
      </is>
    </oc>
    <nc r="AS1094">
      <v>0.02</v>
    </nc>
  </rcc>
  <rcc rId="15994" sId="1">
    <oc r="AS1095" t="inlineStr">
      <is>
        <t/>
      </is>
    </oc>
    <nc r="AS1095">
      <v>0.02</v>
    </nc>
  </rcc>
  <rcc rId="15995" sId="1">
    <oc r="AS1096" t="inlineStr">
      <is>
        <t/>
      </is>
    </oc>
    <nc r="AS1096">
      <v>0.02</v>
    </nc>
  </rcc>
  <rcc rId="15996" sId="1">
    <oc r="AS1097" t="inlineStr">
      <is>
        <t/>
      </is>
    </oc>
    <nc r="AS1097">
      <v>0.02</v>
    </nc>
  </rcc>
  <rcc rId="15997" sId="1">
    <oc r="AS1098" t="inlineStr">
      <is>
        <t/>
      </is>
    </oc>
    <nc r="AS1098">
      <v>0.02</v>
    </nc>
  </rcc>
  <rcc rId="15998" sId="1">
    <oc r="AS1099" t="inlineStr">
      <is>
        <t/>
      </is>
    </oc>
    <nc r="AS1099">
      <v>0.02</v>
    </nc>
  </rcc>
  <rcc rId="15999" sId="1">
    <oc r="AS1100" t="inlineStr">
      <is>
        <t/>
      </is>
    </oc>
    <nc r="AS1100">
      <v>0.02</v>
    </nc>
  </rcc>
  <rcc rId="16000" sId="1">
    <oc r="AS1101" t="inlineStr">
      <is>
        <t/>
      </is>
    </oc>
    <nc r="AS1101">
      <v>0.02</v>
    </nc>
  </rcc>
  <rcc rId="16001" sId="1">
    <oc r="AS1102" t="inlineStr">
      <is>
        <t/>
      </is>
    </oc>
    <nc r="AS1102">
      <v>0.02</v>
    </nc>
  </rcc>
  <rcc rId="16002" sId="1">
    <oc r="AS1103" t="inlineStr">
      <is>
        <t/>
      </is>
    </oc>
    <nc r="AS1103">
      <v>0.02</v>
    </nc>
  </rcc>
  <rcc rId="16003" sId="1">
    <oc r="AS1104" t="inlineStr">
      <is>
        <t/>
      </is>
    </oc>
    <nc r="AS1104">
      <v>0.02</v>
    </nc>
  </rcc>
  <rcc rId="16004" sId="1">
    <oc r="AS1105" t="inlineStr">
      <is>
        <t/>
      </is>
    </oc>
    <nc r="AS1105">
      <v>0.02</v>
    </nc>
  </rcc>
  <rcc rId="16005" sId="1">
    <oc r="AS1106" t="inlineStr">
      <is>
        <t/>
      </is>
    </oc>
    <nc r="AS1106">
      <v>0.02</v>
    </nc>
  </rcc>
  <rcc rId="16006" sId="1">
    <oc r="AS1107" t="inlineStr">
      <is>
        <t/>
      </is>
    </oc>
    <nc r="AS1107">
      <v>0.02</v>
    </nc>
  </rcc>
  <rcc rId="16007" sId="1">
    <oc r="AS1108" t="inlineStr">
      <is>
        <t/>
      </is>
    </oc>
    <nc r="AS1108">
      <v>0.02</v>
    </nc>
  </rcc>
  <rcc rId="16008" sId="1">
    <oc r="AS1109" t="inlineStr">
      <is>
        <t/>
      </is>
    </oc>
    <nc r="AS1109">
      <v>0.02</v>
    </nc>
  </rcc>
  <rcc rId="16009" sId="1">
    <oc r="AS1110" t="inlineStr">
      <is>
        <t/>
      </is>
    </oc>
    <nc r="AS1110">
      <v>0.02</v>
    </nc>
  </rcc>
  <rcc rId="16010" sId="1">
    <oc r="AS1111" t="inlineStr">
      <is>
        <t/>
      </is>
    </oc>
    <nc r="AS1111">
      <v>0.02</v>
    </nc>
  </rcc>
  <rcc rId="16011" sId="1">
    <oc r="AS1112" t="inlineStr">
      <is>
        <t/>
      </is>
    </oc>
    <nc r="AS1112">
      <v>0.02</v>
    </nc>
  </rcc>
  <rcc rId="16012" sId="1">
    <oc r="AS1113" t="inlineStr">
      <is>
        <t/>
      </is>
    </oc>
    <nc r="AS1113">
      <v>0.02</v>
    </nc>
  </rcc>
  <rcc rId="16013" sId="1">
    <oc r="AS1114" t="inlineStr">
      <is>
        <t/>
      </is>
    </oc>
    <nc r="AS1114">
      <v>0.02</v>
    </nc>
  </rcc>
  <rcc rId="16014" sId="1">
    <oc r="AS1115" t="inlineStr">
      <is>
        <t/>
      </is>
    </oc>
    <nc r="AS1115">
      <v>0.02</v>
    </nc>
  </rcc>
  <rcc rId="16015" sId="1">
    <oc r="AS1116" t="inlineStr">
      <is>
        <t/>
      </is>
    </oc>
    <nc r="AS1116">
      <v>0.02</v>
    </nc>
  </rcc>
  <rcc rId="16016" sId="1">
    <oc r="AS1117" t="inlineStr">
      <is>
        <t/>
      </is>
    </oc>
    <nc r="AS1117">
      <v>0.02</v>
    </nc>
  </rcc>
  <rcc rId="16017" sId="1">
    <oc r="AS1118" t="inlineStr">
      <is>
        <t/>
      </is>
    </oc>
    <nc r="AS1118">
      <v>0.02</v>
    </nc>
  </rcc>
  <rcc rId="16018" sId="1">
    <oc r="AS1119" t="inlineStr">
      <is>
        <t/>
      </is>
    </oc>
    <nc r="AS1119">
      <v>0.02</v>
    </nc>
  </rcc>
  <rcc rId="16019" sId="1">
    <oc r="AS1120" t="inlineStr">
      <is>
        <t/>
      </is>
    </oc>
    <nc r="AS1120">
      <v>0.02</v>
    </nc>
  </rcc>
  <rcc rId="16020" sId="1">
    <oc r="AS1121" t="inlineStr">
      <is>
        <t/>
      </is>
    </oc>
    <nc r="AS1121">
      <v>0.02</v>
    </nc>
  </rcc>
  <rcc rId="16021" sId="1">
    <oc r="AS1122" t="inlineStr">
      <is>
        <t/>
      </is>
    </oc>
    <nc r="AS1122">
      <v>0.02</v>
    </nc>
  </rcc>
  <rcc rId="16022" sId="1">
    <oc r="AS1123" t="inlineStr">
      <is>
        <t/>
      </is>
    </oc>
    <nc r="AS1123">
      <v>0.02</v>
    </nc>
  </rcc>
  <rcc rId="16023" sId="1">
    <oc r="AS1124" t="inlineStr">
      <is>
        <t/>
      </is>
    </oc>
    <nc r="AS1124">
      <v>0.02</v>
    </nc>
  </rcc>
  <rcc rId="16024" sId="1">
    <oc r="AS1125" t="inlineStr">
      <is>
        <t/>
      </is>
    </oc>
    <nc r="AS1125">
      <v>0.02</v>
    </nc>
  </rcc>
  <rcc rId="16025" sId="1">
    <oc r="AS1126" t="inlineStr">
      <is>
        <t/>
      </is>
    </oc>
    <nc r="AS1126">
      <v>0.02</v>
    </nc>
  </rcc>
  <rcc rId="16026" sId="1">
    <oc r="AS1127" t="inlineStr">
      <is>
        <t/>
      </is>
    </oc>
    <nc r="AS1127">
      <v>0.02</v>
    </nc>
  </rcc>
  <rcc rId="16027" sId="1">
    <oc r="AS1128" t="inlineStr">
      <is>
        <t/>
      </is>
    </oc>
    <nc r="AS1128">
      <v>0.02</v>
    </nc>
  </rcc>
  <rcc rId="16028" sId="1">
    <oc r="AS1129" t="inlineStr">
      <is>
        <t/>
      </is>
    </oc>
    <nc r="AS1129">
      <v>0.02</v>
    </nc>
  </rcc>
  <rcc rId="16029" sId="1">
    <oc r="AS1130" t="inlineStr">
      <is>
        <t/>
      </is>
    </oc>
    <nc r="AS1130">
      <v>0.02</v>
    </nc>
  </rcc>
  <rcc rId="16030" sId="1">
    <oc r="AS1131" t="inlineStr">
      <is>
        <t/>
      </is>
    </oc>
    <nc r="AS1131">
      <v>0.02</v>
    </nc>
  </rcc>
  <rcc rId="16031" sId="1">
    <oc r="AS1132" t="inlineStr">
      <is>
        <t/>
      </is>
    </oc>
    <nc r="AS1132">
      <v>0.02</v>
    </nc>
  </rcc>
  <rcc rId="16032" sId="1">
    <oc r="AS1133" t="inlineStr">
      <is>
        <t/>
      </is>
    </oc>
    <nc r="AS1133">
      <v>0.02</v>
    </nc>
  </rcc>
  <rcc rId="16033" sId="1">
    <oc r="AS1134" t="inlineStr">
      <is>
        <t/>
      </is>
    </oc>
    <nc r="AS1134">
      <v>0.02</v>
    </nc>
  </rcc>
  <rcc rId="16034" sId="1">
    <oc r="AS1135" t="inlineStr">
      <is>
        <t/>
      </is>
    </oc>
    <nc r="AS1135">
      <v>0.02</v>
    </nc>
  </rcc>
  <rcc rId="16035" sId="1">
    <oc r="AS1136" t="inlineStr">
      <is>
        <t/>
      </is>
    </oc>
    <nc r="AS1136">
      <v>0.02</v>
    </nc>
  </rcc>
  <rcc rId="16036" sId="1">
    <oc r="AS1137" t="inlineStr">
      <is>
        <t/>
      </is>
    </oc>
    <nc r="AS1137">
      <v>0.02</v>
    </nc>
  </rcc>
  <rcc rId="16037" sId="1">
    <oc r="AS1138" t="inlineStr">
      <is>
        <t/>
      </is>
    </oc>
    <nc r="AS1138">
      <v>0.02</v>
    </nc>
  </rcc>
  <rcc rId="16038" sId="1">
    <oc r="AS1139" t="inlineStr">
      <is>
        <t/>
      </is>
    </oc>
    <nc r="AS1139">
      <v>0.02</v>
    </nc>
  </rcc>
  <rcc rId="16039" sId="1">
    <oc r="AS1140" t="inlineStr">
      <is>
        <t/>
      </is>
    </oc>
    <nc r="AS1140">
      <v>0.02</v>
    </nc>
  </rcc>
  <rcc rId="16040" sId="1">
    <oc r="AS1141" t="inlineStr">
      <is>
        <t/>
      </is>
    </oc>
    <nc r="AS1141">
      <v>0.02</v>
    </nc>
  </rcc>
  <rcc rId="16041" sId="1">
    <oc r="AS1142" t="inlineStr">
      <is>
        <t/>
      </is>
    </oc>
    <nc r="AS1142">
      <v>0.02</v>
    </nc>
  </rcc>
  <rcc rId="16042" sId="1">
    <oc r="AS1143" t="inlineStr">
      <is>
        <t/>
      </is>
    </oc>
    <nc r="AS1143">
      <v>0.02</v>
    </nc>
  </rcc>
  <rcc rId="16043" sId="1">
    <oc r="AS1144" t="inlineStr">
      <is>
        <t/>
      </is>
    </oc>
    <nc r="AS1144">
      <v>0.02</v>
    </nc>
  </rcc>
  <rcc rId="16044" sId="1">
    <oc r="AS1145" t="inlineStr">
      <is>
        <t/>
      </is>
    </oc>
    <nc r="AS1145">
      <v>0.02</v>
    </nc>
  </rcc>
  <rcc rId="16045" sId="1">
    <oc r="AS1146" t="inlineStr">
      <is>
        <t/>
      </is>
    </oc>
    <nc r="AS1146">
      <v>0.02</v>
    </nc>
  </rcc>
  <rcc rId="16046" sId="1">
    <oc r="AS1147" t="inlineStr">
      <is>
        <t/>
      </is>
    </oc>
    <nc r="AS1147">
      <v>0.02</v>
    </nc>
  </rcc>
  <rcc rId="16047" sId="1">
    <oc r="AS1148" t="inlineStr">
      <is>
        <t/>
      </is>
    </oc>
    <nc r="AS1148">
      <v>0.02</v>
    </nc>
  </rcc>
  <rcc rId="16048" sId="1">
    <oc r="AS1149" t="inlineStr">
      <is>
        <t/>
      </is>
    </oc>
    <nc r="AS1149">
      <v>0.02</v>
    </nc>
  </rcc>
  <rcc rId="16049" sId="1">
    <oc r="AS1150" t="inlineStr">
      <is>
        <t/>
      </is>
    </oc>
    <nc r="AS1150">
      <v>0.02</v>
    </nc>
  </rcc>
  <rcc rId="16050" sId="1">
    <oc r="AS1151" t="inlineStr">
      <is>
        <t/>
      </is>
    </oc>
    <nc r="AS1151">
      <v>0.02</v>
    </nc>
  </rcc>
  <rcc rId="16051" sId="1">
    <oc r="AS1152" t="inlineStr">
      <is>
        <t/>
      </is>
    </oc>
    <nc r="AS1152">
      <v>0.02</v>
    </nc>
  </rcc>
  <rcc rId="16052" sId="1">
    <oc r="AS1153" t="inlineStr">
      <is>
        <t/>
      </is>
    </oc>
    <nc r="AS1153">
      <v>0.02</v>
    </nc>
  </rcc>
  <rcc rId="16053" sId="1">
    <oc r="AS1154" t="inlineStr">
      <is>
        <t/>
      </is>
    </oc>
    <nc r="AS1154">
      <v>0.02</v>
    </nc>
  </rcc>
  <rcc rId="16054" sId="1">
    <oc r="AS1155" t="inlineStr">
      <is>
        <t/>
      </is>
    </oc>
    <nc r="AS1155">
      <v>0.02</v>
    </nc>
  </rcc>
  <rcc rId="16055" sId="1">
    <oc r="AS1156" t="inlineStr">
      <is>
        <t/>
      </is>
    </oc>
    <nc r="AS1156">
      <v>0.02</v>
    </nc>
  </rcc>
  <rcc rId="16056" sId="1">
    <oc r="AS1157" t="inlineStr">
      <is>
        <t/>
      </is>
    </oc>
    <nc r="AS1157">
      <v>0.02</v>
    </nc>
  </rcc>
  <rcc rId="16057" sId="1">
    <oc r="AS1158" t="inlineStr">
      <is>
        <t/>
      </is>
    </oc>
    <nc r="AS1158">
      <v>0.02</v>
    </nc>
  </rcc>
  <rcc rId="16058" sId="1">
    <oc r="AS1159" t="inlineStr">
      <is>
        <t/>
      </is>
    </oc>
    <nc r="AS1159">
      <v>0.02</v>
    </nc>
  </rcc>
  <rcc rId="16059" sId="1">
    <oc r="AS1160" t="inlineStr">
      <is>
        <t/>
      </is>
    </oc>
    <nc r="AS1160">
      <v>0.02</v>
    </nc>
  </rcc>
  <rcc rId="16060" sId="1">
    <oc r="AS1161" t="inlineStr">
      <is>
        <t/>
      </is>
    </oc>
    <nc r="AS1161">
      <v>0.02</v>
    </nc>
  </rcc>
  <rcc rId="16061" sId="1">
    <oc r="AS1162" t="inlineStr">
      <is>
        <t/>
      </is>
    </oc>
    <nc r="AS1162">
      <v>0.02</v>
    </nc>
  </rcc>
  <rcc rId="16062" sId="1">
    <oc r="AS1163" t="inlineStr">
      <is>
        <t/>
      </is>
    </oc>
    <nc r="AS1163">
      <v>0.02</v>
    </nc>
  </rcc>
  <rcc rId="16063" sId="1">
    <oc r="AS1164" t="inlineStr">
      <is>
        <t/>
      </is>
    </oc>
    <nc r="AS1164">
      <v>0.02</v>
    </nc>
  </rcc>
  <rcc rId="16064" sId="1">
    <oc r="AS1166" t="inlineStr">
      <is>
        <t>0.04</t>
      </is>
    </oc>
    <nc r="AS1166" t="inlineStr">
      <is>
        <t>.02..024</t>
      </is>
    </nc>
  </rcc>
  <rcc rId="16065" sId="1">
    <oc r="AS1167" t="inlineStr">
      <is>
        <t/>
      </is>
    </oc>
    <nc r="AS1167">
      <v>0.02</v>
    </nc>
  </rcc>
  <rcc rId="16066" sId="1">
    <oc r="AS1168" t="inlineStr">
      <is>
        <t/>
      </is>
    </oc>
    <nc r="AS1168">
      <v>0.02</v>
    </nc>
  </rcc>
  <rcc rId="16067" sId="1">
    <oc r="AS1169" t="inlineStr">
      <is>
        <t/>
      </is>
    </oc>
    <nc r="AS1169">
      <v>0.02</v>
    </nc>
  </rcc>
  <rcc rId="16068" sId="1">
    <oc r="AS1170" t="inlineStr">
      <is>
        <t/>
      </is>
    </oc>
    <nc r="AS1170">
      <v>0.02</v>
    </nc>
  </rcc>
  <rcc rId="16069" sId="1">
    <oc r="AS1171" t="inlineStr">
      <is>
        <t/>
      </is>
    </oc>
    <nc r="AS1171">
      <v>0.02</v>
    </nc>
  </rcc>
  <rcc rId="16070" sId="1">
    <oc r="AS1172" t="inlineStr">
      <is>
        <t/>
      </is>
    </oc>
    <nc r="AS1172">
      <v>0.02</v>
    </nc>
  </rcc>
  <rcc rId="16071" sId="1">
    <oc r="AS1173" t="inlineStr">
      <is>
        <t/>
      </is>
    </oc>
    <nc r="AS1173">
      <v>0.02</v>
    </nc>
  </rcc>
  <rcc rId="16072" sId="1">
    <oc r="AS1174" t="inlineStr">
      <is>
        <t/>
      </is>
    </oc>
    <nc r="AS1174">
      <v>0.02</v>
    </nc>
  </rcc>
  <rcc rId="16073" sId="1">
    <oc r="AS1175" t="inlineStr">
      <is>
        <t/>
      </is>
    </oc>
    <nc r="AS1175">
      <v>0.02</v>
    </nc>
  </rcc>
  <rcc rId="16074" sId="1">
    <oc r="AS1176" t="inlineStr">
      <is>
        <t/>
      </is>
    </oc>
    <nc r="AS1176">
      <v>0.02</v>
    </nc>
  </rcc>
  <rcc rId="16075" sId="1">
    <oc r="AS1177" t="inlineStr">
      <is>
        <t/>
      </is>
    </oc>
    <nc r="AS1177">
      <v>0.02</v>
    </nc>
  </rcc>
  <rcc rId="16076" sId="1">
    <oc r="AS1178" t="inlineStr">
      <is>
        <t/>
      </is>
    </oc>
    <nc r="AS1178">
      <v>0.02</v>
    </nc>
  </rcc>
  <rcc rId="16077" sId="1">
    <oc r="AS1179" t="inlineStr">
      <is>
        <t/>
      </is>
    </oc>
    <nc r="AS1179">
      <v>0.02</v>
    </nc>
  </rcc>
  <rcc rId="16078" sId="1">
    <oc r="AS1180" t="inlineStr">
      <is>
        <t/>
      </is>
    </oc>
    <nc r="AS1180">
      <v>0.02</v>
    </nc>
  </rcc>
  <rcc rId="16079" sId="1">
    <oc r="AS1181" t="inlineStr">
      <is>
        <t/>
      </is>
    </oc>
    <nc r="AS1181">
      <v>0.02</v>
    </nc>
  </rcc>
  <rcc rId="16080" sId="1">
    <oc r="AS1182" t="inlineStr">
      <is>
        <t/>
      </is>
    </oc>
    <nc r="AS1182">
      <v>0.02</v>
    </nc>
  </rcc>
  <rcc rId="16081" sId="1">
    <oc r="AS1183" t="inlineStr">
      <is>
        <t/>
      </is>
    </oc>
    <nc r="AS1183">
      <v>0.02</v>
    </nc>
  </rcc>
  <rcc rId="16082" sId="1">
    <oc r="AS1184" t="inlineStr">
      <is>
        <t/>
      </is>
    </oc>
    <nc r="AS1184">
      <v>0.02</v>
    </nc>
  </rcc>
  <rcc rId="16083" sId="1">
    <oc r="AS1185" t="inlineStr">
      <is>
        <t/>
      </is>
    </oc>
    <nc r="AS1185">
      <v>0.02</v>
    </nc>
  </rcc>
  <rcc rId="16084" sId="1">
    <oc r="AS1186" t="inlineStr">
      <is>
        <t/>
      </is>
    </oc>
    <nc r="AS1186">
      <v>0.02</v>
    </nc>
  </rcc>
  <rcc rId="16085" sId="1">
    <oc r="AS1187" t="inlineStr">
      <is>
        <t/>
      </is>
    </oc>
    <nc r="AS1187">
      <v>0.02</v>
    </nc>
  </rcc>
  <rcc rId="16086" sId="1">
    <oc r="AS1188" t="inlineStr">
      <is>
        <t/>
      </is>
    </oc>
    <nc r="AS1188">
      <v>0.02</v>
    </nc>
  </rcc>
  <rcc rId="16087" sId="1">
    <oc r="AS1189" t="inlineStr">
      <is>
        <t>0.04</t>
      </is>
    </oc>
    <nc r="AS1189" t="inlineStr">
      <is>
        <t>.02..024</t>
      </is>
    </nc>
  </rcc>
  <rcc rId="16088" sId="1">
    <oc r="AS1190" t="inlineStr">
      <is>
        <t/>
      </is>
    </oc>
    <nc r="AS1190">
      <v>0.02</v>
    </nc>
  </rcc>
  <rcc rId="16089" sId="1">
    <oc r="AS1191" t="inlineStr">
      <is>
        <t/>
      </is>
    </oc>
    <nc r="AS1191">
      <v>0.02</v>
    </nc>
  </rcc>
  <rcc rId="16090" sId="1">
    <oc r="AS1192" t="inlineStr">
      <is>
        <t/>
      </is>
    </oc>
    <nc r="AS1192">
      <v>0.02</v>
    </nc>
  </rcc>
  <rcc rId="16091" sId="1">
    <oc r="AS1193" t="inlineStr">
      <is>
        <t/>
      </is>
    </oc>
    <nc r="AS1193">
      <v>0.02</v>
    </nc>
  </rcc>
  <rcc rId="16092" sId="1">
    <oc r="AS1194" t="inlineStr">
      <is>
        <t/>
      </is>
    </oc>
    <nc r="AS1194">
      <v>0.02</v>
    </nc>
  </rcc>
  <rcc rId="16093" sId="1">
    <oc r="AS1195" t="inlineStr">
      <is>
        <t/>
      </is>
    </oc>
    <nc r="AS1195">
      <v>0.02</v>
    </nc>
  </rcc>
  <rcc rId="16094" sId="1">
    <oc r="AS1196" t="inlineStr">
      <is>
        <t/>
      </is>
    </oc>
    <nc r="AS1196">
      <v>0.02</v>
    </nc>
  </rcc>
  <rcc rId="16095" sId="1">
    <oc r="AS1197" t="inlineStr">
      <is>
        <t/>
      </is>
    </oc>
    <nc r="AS1197">
      <v>0.02</v>
    </nc>
  </rcc>
  <rcc rId="16096" sId="1">
    <oc r="AS1198" t="inlineStr">
      <is>
        <t/>
      </is>
    </oc>
    <nc r="AS1198">
      <v>0.02</v>
    </nc>
  </rcc>
  <rcc rId="16097" sId="1">
    <oc r="AS1199" t="inlineStr">
      <is>
        <t/>
      </is>
    </oc>
    <nc r="AS1199">
      <v>0.02</v>
    </nc>
  </rcc>
  <rcc rId="16098" sId="1">
    <oc r="AS1200" t="inlineStr">
      <is>
        <t/>
      </is>
    </oc>
    <nc r="AS1200">
      <v>0.02</v>
    </nc>
  </rcc>
  <rcc rId="16099" sId="1">
    <oc r="AS1201" t="inlineStr">
      <is>
        <t/>
      </is>
    </oc>
    <nc r="AS1201">
      <v>0.02</v>
    </nc>
  </rcc>
  <rcc rId="16100" sId="1">
    <oc r="AS1202" t="inlineStr">
      <is>
        <t/>
      </is>
    </oc>
    <nc r="AS1202">
      <v>0.02</v>
    </nc>
  </rcc>
  <rcc rId="16101" sId="1">
    <oc r="AS1203" t="inlineStr">
      <is>
        <t/>
      </is>
    </oc>
    <nc r="AS1203">
      <v>0.02</v>
    </nc>
  </rcc>
  <rcc rId="16102" sId="1">
    <oc r="AS1204" t="inlineStr">
      <is>
        <t/>
      </is>
    </oc>
    <nc r="AS1204">
      <v>0.02</v>
    </nc>
  </rcc>
  <rcc rId="16103" sId="1">
    <oc r="AS1205" t="inlineStr">
      <is>
        <t/>
      </is>
    </oc>
    <nc r="AS1205">
      <v>0.02</v>
    </nc>
  </rcc>
  <rcc rId="16104" sId="1">
    <oc r="AS1206" t="inlineStr">
      <is>
        <t/>
      </is>
    </oc>
    <nc r="AS1206">
      <v>0.02</v>
    </nc>
  </rcc>
  <rcc rId="16105" sId="1">
    <oc r="AS1207" t="inlineStr">
      <is>
        <t/>
      </is>
    </oc>
    <nc r="AS1207">
      <v>0.02</v>
    </nc>
  </rcc>
  <rcc rId="16106" sId="1">
    <oc r="AS1208" t="inlineStr">
      <is>
        <t/>
      </is>
    </oc>
    <nc r="AS1208">
      <v>0.02</v>
    </nc>
  </rcc>
  <rcc rId="16107" sId="1">
    <oc r="AS1209" t="inlineStr">
      <is>
        <t/>
      </is>
    </oc>
    <nc r="AS1209">
      <v>0.02</v>
    </nc>
  </rcc>
  <rcc rId="16108" sId="1">
    <oc r="AS1210" t="inlineStr">
      <is>
        <t/>
      </is>
    </oc>
    <nc r="AS1210">
      <v>0.02</v>
    </nc>
  </rcc>
  <rcc rId="16109" sId="1">
    <oc r="AS1211" t="inlineStr">
      <is>
        <t/>
      </is>
    </oc>
    <nc r="AS1211">
      <v>0.02</v>
    </nc>
  </rcc>
  <rcc rId="16110" sId="1">
    <oc r="AS1212" t="inlineStr">
      <is>
        <t/>
      </is>
    </oc>
    <nc r="AS1212">
      <v>0.02</v>
    </nc>
  </rcc>
  <rcc rId="16111" sId="1">
    <oc r="AS1213" t="inlineStr">
      <is>
        <t/>
      </is>
    </oc>
    <nc r="AS1213">
      <v>0.02</v>
    </nc>
  </rcc>
  <rcc rId="16112" sId="1">
    <oc r="AS1214" t="inlineStr">
      <is>
        <t/>
      </is>
    </oc>
    <nc r="AS1214">
      <v>0.02</v>
    </nc>
  </rcc>
  <rcc rId="16113" sId="1">
    <oc r="AS1215" t="inlineStr">
      <is>
        <t/>
      </is>
    </oc>
    <nc r="AS1215">
      <v>0.02</v>
    </nc>
  </rcc>
  <rcc rId="16114" sId="1">
    <oc r="AS1216" t="inlineStr">
      <is>
        <t/>
      </is>
    </oc>
    <nc r="AS1216">
      <v>0.02</v>
    </nc>
  </rcc>
  <rcc rId="16115" sId="1">
    <oc r="AS1217" t="inlineStr">
      <is>
        <t/>
      </is>
    </oc>
    <nc r="AS1217">
      <v>0.02</v>
    </nc>
  </rcc>
  <rcc rId="16116" sId="1">
    <oc r="AS1218" t="inlineStr">
      <is>
        <t/>
      </is>
    </oc>
    <nc r="AS1218">
      <v>0.02</v>
    </nc>
  </rcc>
  <rcc rId="16117" sId="1">
    <oc r="AS1219" t="inlineStr">
      <is>
        <t/>
      </is>
    </oc>
    <nc r="AS1219">
      <v>0.02</v>
    </nc>
  </rcc>
  <rcc rId="16118" sId="1">
    <oc r="AS1220" t="inlineStr">
      <is>
        <t/>
      </is>
    </oc>
    <nc r="AS1220">
      <v>0.02</v>
    </nc>
  </rcc>
  <rcc rId="16119" sId="1">
    <oc r="AS1221" t="inlineStr">
      <is>
        <t/>
      </is>
    </oc>
    <nc r="AS1221">
      <v>0.02</v>
    </nc>
  </rcc>
  <rcc rId="16120" sId="1">
    <oc r="AS1222" t="inlineStr">
      <is>
        <t/>
      </is>
    </oc>
    <nc r="AS1222">
      <v>0.02</v>
    </nc>
  </rcc>
  <rcc rId="16121" sId="1">
    <oc r="AS1223" t="inlineStr">
      <is>
        <t/>
      </is>
    </oc>
    <nc r="AS1223">
      <v>0.02</v>
    </nc>
  </rcc>
  <rcc rId="16122" sId="1">
    <oc r="AS1224" t="inlineStr">
      <is>
        <t/>
      </is>
    </oc>
    <nc r="AS1224">
      <v>0.02</v>
    </nc>
  </rcc>
  <rcc rId="16123" sId="1">
    <oc r="AS1225" t="inlineStr">
      <is>
        <t/>
      </is>
    </oc>
    <nc r="AS1225">
      <v>0.02</v>
    </nc>
  </rcc>
  <rcc rId="16124" sId="1">
    <oc r="AS1226" t="inlineStr">
      <is>
        <t/>
      </is>
    </oc>
    <nc r="AS1226">
      <v>0.02</v>
    </nc>
  </rcc>
  <rcc rId="16125" sId="1">
    <oc r="AS1227" t="inlineStr">
      <is>
        <t/>
      </is>
    </oc>
    <nc r="AS1227">
      <v>0.02</v>
    </nc>
  </rcc>
  <rcc rId="16126" sId="1">
    <oc r="AS1228" t="inlineStr">
      <is>
        <t/>
      </is>
    </oc>
    <nc r="AS1228">
      <v>0.02</v>
    </nc>
  </rcc>
  <rcc rId="16127" sId="1">
    <oc r="AS1229" t="inlineStr">
      <is>
        <t/>
      </is>
    </oc>
    <nc r="AS1229">
      <v>0.02</v>
    </nc>
  </rcc>
  <rcc rId="16128" sId="1">
    <oc r="AS1230" t="inlineStr">
      <is>
        <t/>
      </is>
    </oc>
    <nc r="AS1230">
      <v>0.02</v>
    </nc>
  </rcc>
  <rcc rId="16129" sId="1">
    <oc r="AS1231" t="inlineStr">
      <is>
        <t/>
      </is>
    </oc>
    <nc r="AS1231">
      <v>0.02</v>
    </nc>
  </rcc>
  <rcc rId="16130" sId="1">
    <oc r="AS1232" t="inlineStr">
      <is>
        <t/>
      </is>
    </oc>
    <nc r="AS1232">
      <v>0.02</v>
    </nc>
  </rcc>
  <rcc rId="16131" sId="1">
    <oc r="AS1233" t="inlineStr">
      <is>
        <t/>
      </is>
    </oc>
    <nc r="AS1233">
      <v>0.02</v>
    </nc>
  </rcc>
  <rcc rId="16132" sId="1">
    <oc r="AS1234" t="inlineStr">
      <is>
        <t/>
      </is>
    </oc>
    <nc r="AS1234">
      <v>0.02</v>
    </nc>
  </rcc>
  <rcc rId="16133" sId="1">
    <oc r="AS1235" t="inlineStr">
      <is>
        <t/>
      </is>
    </oc>
    <nc r="AS1235">
      <v>0.02</v>
    </nc>
  </rcc>
  <rcc rId="16134" sId="1">
    <oc r="AS1236" t="inlineStr">
      <is>
        <t/>
      </is>
    </oc>
    <nc r="AS1236">
      <v>0.02</v>
    </nc>
  </rcc>
  <rcc rId="16135" sId="1">
    <oc r="AS1237" t="inlineStr">
      <is>
        <t/>
      </is>
    </oc>
    <nc r="AS1237">
      <v>0.02</v>
    </nc>
  </rcc>
  <rcc rId="16136" sId="1">
    <oc r="AS1238" t="inlineStr">
      <is>
        <t/>
      </is>
    </oc>
    <nc r="AS1238">
      <v>0.02</v>
    </nc>
  </rcc>
  <rcc rId="16137" sId="1">
    <oc r="AS1239" t="inlineStr">
      <is>
        <t/>
      </is>
    </oc>
    <nc r="AS1239">
      <v>0.02</v>
    </nc>
  </rcc>
  <rcc rId="16138" sId="1">
    <oc r="AS1240" t="inlineStr">
      <is>
        <t/>
      </is>
    </oc>
    <nc r="AS1240">
      <v>0.02</v>
    </nc>
  </rcc>
  <rcc rId="16139" sId="1">
    <oc r="AS1241" t="inlineStr">
      <is>
        <t/>
      </is>
    </oc>
    <nc r="AS1241">
      <v>0.02</v>
    </nc>
  </rcc>
  <rcc rId="16140" sId="1">
    <oc r="AS1242" t="inlineStr">
      <is>
        <t/>
      </is>
    </oc>
    <nc r="AS1242">
      <v>0.02</v>
    </nc>
  </rcc>
  <rcc rId="16141" sId="1">
    <oc r="AS1243" t="inlineStr">
      <is>
        <t/>
      </is>
    </oc>
    <nc r="AS1243">
      <v>0.02</v>
    </nc>
  </rcc>
  <rcc rId="16142" sId="1">
    <oc r="AS1244" t="inlineStr">
      <is>
        <t/>
      </is>
    </oc>
    <nc r="AS1244">
      <v>0.02</v>
    </nc>
  </rcc>
  <rcc rId="16143" sId="1">
    <oc r="AS1245" t="inlineStr">
      <is>
        <t/>
      </is>
    </oc>
    <nc r="AS1245">
      <v>0.02</v>
    </nc>
  </rcc>
  <rcc rId="16144" sId="1">
    <oc r="AS1246" t="inlineStr">
      <is>
        <t/>
      </is>
    </oc>
    <nc r="AS1246">
      <v>0.02</v>
    </nc>
  </rcc>
  <rcc rId="16145" sId="1">
    <oc r="AS1247" t="inlineStr">
      <is>
        <t/>
      </is>
    </oc>
    <nc r="AS1247">
      <v>0.02</v>
    </nc>
  </rcc>
  <rcc rId="16146" sId="1">
    <oc r="AS1248" t="inlineStr">
      <is>
        <t/>
      </is>
    </oc>
    <nc r="AS1248">
      <v>0.02</v>
    </nc>
  </rcc>
  <rcc rId="16147" sId="1">
    <oc r="AS1249" t="inlineStr">
      <is>
        <t/>
      </is>
    </oc>
    <nc r="AS1249">
      <v>0.02</v>
    </nc>
  </rcc>
  <rcc rId="16148" sId="1">
    <oc r="AS1250" t="inlineStr">
      <is>
        <t/>
      </is>
    </oc>
    <nc r="AS1250">
      <v>0.02</v>
    </nc>
  </rcc>
  <rcc rId="16149" sId="1">
    <oc r="AS1251" t="inlineStr">
      <is>
        <t/>
      </is>
    </oc>
    <nc r="AS1251">
      <v>0.02</v>
    </nc>
  </rcc>
  <rcc rId="16150" sId="1">
    <oc r="AS1252" t="inlineStr">
      <is>
        <t/>
      </is>
    </oc>
    <nc r="AS1252">
      <v>0.02</v>
    </nc>
  </rcc>
  <rcc rId="16151" sId="1">
    <oc r="AS1253" t="inlineStr">
      <is>
        <t/>
      </is>
    </oc>
    <nc r="AS1253">
      <v>0.02</v>
    </nc>
  </rcc>
  <rcc rId="16152" sId="1">
    <oc r="AS1254" t="inlineStr">
      <is>
        <t/>
      </is>
    </oc>
    <nc r="AS1254">
      <v>0.02</v>
    </nc>
  </rcc>
  <rcc rId="16153" sId="1">
    <oc r="AS1255" t="inlineStr">
      <is>
        <t/>
      </is>
    </oc>
    <nc r="AS1255">
      <v>0.02</v>
    </nc>
  </rcc>
  <rcc rId="16154" sId="1">
    <oc r="AS1256" t="inlineStr">
      <is>
        <t/>
      </is>
    </oc>
    <nc r="AS1256">
      <v>0.02</v>
    </nc>
  </rcc>
  <rcc rId="16155" sId="1">
    <oc r="AS1257" t="inlineStr">
      <is>
        <t/>
      </is>
    </oc>
    <nc r="AS1257">
      <v>0.02</v>
    </nc>
  </rcc>
  <rcc rId="16156" sId="1">
    <oc r="AS1258" t="inlineStr">
      <is>
        <t/>
      </is>
    </oc>
    <nc r="AS1258">
      <v>0.02</v>
    </nc>
  </rcc>
  <rcc rId="16157" sId="1">
    <oc r="AS1259" t="inlineStr">
      <is>
        <t/>
      </is>
    </oc>
    <nc r="AS1259">
      <v>0.02</v>
    </nc>
  </rcc>
  <rcc rId="16158" sId="1">
    <oc r="AS1260" t="inlineStr">
      <is>
        <t/>
      </is>
    </oc>
    <nc r="AS1260">
      <v>0.02</v>
    </nc>
  </rcc>
  <rcc rId="16159" sId="1">
    <oc r="AS1261" t="inlineStr">
      <is>
        <t/>
      </is>
    </oc>
    <nc r="AS1261">
      <v>0.02</v>
    </nc>
  </rcc>
  <rcc rId="16160" sId="1">
    <oc r="AS1262" t="inlineStr">
      <is>
        <t/>
      </is>
    </oc>
    <nc r="AS1262">
      <v>0.02</v>
    </nc>
  </rcc>
  <rcc rId="16161" sId="1">
    <oc r="AS1263" t="inlineStr">
      <is>
        <t/>
      </is>
    </oc>
    <nc r="AS1263">
      <v>0.02</v>
    </nc>
  </rcc>
  <rcc rId="16162" sId="1">
    <oc r="AS1264" t="inlineStr">
      <is>
        <t/>
      </is>
    </oc>
    <nc r="AS1264">
      <v>0.02</v>
    </nc>
  </rcc>
  <rcc rId="16163" sId="1">
    <oc r="AS1265" t="inlineStr">
      <is>
        <t/>
      </is>
    </oc>
    <nc r="AS1265">
      <v>0.02</v>
    </nc>
  </rcc>
  <rcc rId="16164" sId="1">
    <oc r="AS1266" t="inlineStr">
      <is>
        <t/>
      </is>
    </oc>
    <nc r="AS1266">
      <v>0.02</v>
    </nc>
  </rcc>
  <rcc rId="16165" sId="1">
    <oc r="AS1267" t="inlineStr">
      <is>
        <t/>
      </is>
    </oc>
    <nc r="AS1267">
      <v>0.02</v>
    </nc>
  </rcc>
  <rcc rId="16166" sId="1">
    <oc r="AS1268" t="inlineStr">
      <is>
        <t/>
      </is>
    </oc>
    <nc r="AS1268">
      <v>0.02</v>
    </nc>
  </rcc>
  <rcc rId="16167" sId="1">
    <oc r="AS1269" t="inlineStr">
      <is>
        <t/>
      </is>
    </oc>
    <nc r="AS1269">
      <v>0.02</v>
    </nc>
  </rcc>
  <rcc rId="16168" sId="1">
    <oc r="AS1270" t="inlineStr">
      <is>
        <t/>
      </is>
    </oc>
    <nc r="AS1270">
      <v>0.02</v>
    </nc>
  </rcc>
  <rcc rId="16169" sId="1">
    <oc r="AS1271" t="inlineStr">
      <is>
        <t/>
      </is>
    </oc>
    <nc r="AS1271">
      <v>0.02</v>
    </nc>
  </rcc>
  <rcc rId="16170" sId="1">
    <oc r="AS1272" t="inlineStr">
      <is>
        <t/>
      </is>
    </oc>
    <nc r="AS1272">
      <v>0.02</v>
    </nc>
  </rcc>
  <rcc rId="16171" sId="1">
    <oc r="AS1273" t="inlineStr">
      <is>
        <t/>
      </is>
    </oc>
    <nc r="AS1273">
      <v>0.02</v>
    </nc>
  </rcc>
  <rcc rId="16172" sId="1">
    <oc r="AS1274" t="inlineStr">
      <is>
        <t/>
      </is>
    </oc>
    <nc r="AS1274">
      <v>0.02</v>
    </nc>
  </rcc>
  <rcc rId="16173" sId="1">
    <oc r="AS1275" t="inlineStr">
      <is>
        <t/>
      </is>
    </oc>
    <nc r="AS1275">
      <v>0.02</v>
    </nc>
  </rcc>
  <rcc rId="16174" sId="1">
    <oc r="AS1276" t="inlineStr">
      <is>
        <t/>
      </is>
    </oc>
    <nc r="AS1276">
      <v>0.02</v>
    </nc>
  </rcc>
  <rcc rId="16175" sId="1">
    <oc r="AS1277" t="inlineStr">
      <is>
        <t/>
      </is>
    </oc>
    <nc r="AS1277">
      <v>0.02</v>
    </nc>
  </rcc>
  <rcc rId="16176" sId="1">
    <oc r="AS1278" t="inlineStr">
      <is>
        <t/>
      </is>
    </oc>
    <nc r="AS1278">
      <v>0.02</v>
    </nc>
  </rcc>
  <rcc rId="16177" sId="1">
    <oc r="AS1279" t="inlineStr">
      <is>
        <t/>
      </is>
    </oc>
    <nc r="AS1279">
      <v>0.02</v>
    </nc>
  </rcc>
  <rcc rId="16178" sId="1">
    <oc r="AS1280" t="inlineStr">
      <is>
        <t/>
      </is>
    </oc>
    <nc r="AS1280">
      <v>0.02</v>
    </nc>
  </rcc>
  <rcc rId="16179" sId="1">
    <oc r="AS1281" t="inlineStr">
      <is>
        <t/>
      </is>
    </oc>
    <nc r="AS1281">
      <v>0.02</v>
    </nc>
  </rcc>
  <rcc rId="16180" sId="1">
    <oc r="AS1282" t="inlineStr">
      <is>
        <t/>
      </is>
    </oc>
    <nc r="AS1282">
      <v>0.02</v>
    </nc>
  </rcc>
  <rcc rId="16181" sId="1">
    <oc r="AS1283" t="inlineStr">
      <is>
        <t/>
      </is>
    </oc>
    <nc r="AS1283">
      <v>0.02</v>
    </nc>
  </rcc>
  <rcc rId="16182" sId="1">
    <oc r="AS1284" t="inlineStr">
      <is>
        <t/>
      </is>
    </oc>
    <nc r="AS1284">
      <v>0.02</v>
    </nc>
  </rcc>
  <rcc rId="16183" sId="1">
    <oc r="AS1285" t="inlineStr">
      <is>
        <t/>
      </is>
    </oc>
    <nc r="AS1285">
      <v>0.02</v>
    </nc>
  </rcc>
  <rcc rId="16184" sId="1">
    <oc r="AS1286" t="inlineStr">
      <is>
        <t/>
      </is>
    </oc>
    <nc r="AS1286">
      <v>0.02</v>
    </nc>
  </rcc>
  <rcc rId="16185" sId="1">
    <oc r="AS1287" t="inlineStr">
      <is>
        <t/>
      </is>
    </oc>
    <nc r="AS1287">
      <v>0.02</v>
    </nc>
  </rcc>
  <rcc rId="16186" sId="1">
    <oc r="AS1288" t="inlineStr">
      <is>
        <t/>
      </is>
    </oc>
    <nc r="AS1288">
      <v>0.02</v>
    </nc>
  </rcc>
  <rcc rId="16187" sId="1">
    <oc r="AS1289" t="inlineStr">
      <is>
        <t/>
      </is>
    </oc>
    <nc r="AS1289">
      <v>0.02</v>
    </nc>
  </rcc>
  <rcc rId="16188" sId="1">
    <oc r="AS1290" t="inlineStr">
      <is>
        <t/>
      </is>
    </oc>
    <nc r="AS1290">
      <v>0.02</v>
    </nc>
  </rcc>
  <rcc rId="16189" sId="1">
    <oc r="AS1291" t="inlineStr">
      <is>
        <t/>
      </is>
    </oc>
    <nc r="AS1291">
      <v>0.02</v>
    </nc>
  </rcc>
  <rcc rId="16190" sId="1">
    <oc r="AS1292" t="inlineStr">
      <is>
        <t/>
      </is>
    </oc>
    <nc r="AS1292">
      <v>0.02</v>
    </nc>
  </rcc>
  <rcc rId="16191" sId="1">
    <oc r="AS1293" t="inlineStr">
      <is>
        <t/>
      </is>
    </oc>
    <nc r="AS1293">
      <v>0.02</v>
    </nc>
  </rcc>
  <rcc rId="16192" sId="1">
    <oc r="AS1294" t="inlineStr">
      <is>
        <t/>
      </is>
    </oc>
    <nc r="AS1294">
      <v>0.02</v>
    </nc>
  </rcc>
  <rcc rId="16193" sId="1">
    <oc r="AS1295" t="inlineStr">
      <is>
        <t/>
      </is>
    </oc>
    <nc r="AS1295">
      <v>0.02</v>
    </nc>
  </rcc>
  <rcc rId="16194" sId="1">
    <oc r="AS1296" t="inlineStr">
      <is>
        <t/>
      </is>
    </oc>
    <nc r="AS1296">
      <v>0.02</v>
    </nc>
  </rcc>
  <rcc rId="16195" sId="1">
    <oc r="AS1297" t="inlineStr">
      <is>
        <t/>
      </is>
    </oc>
    <nc r="AS1297">
      <v>0.02</v>
    </nc>
  </rcc>
  <rcc rId="16196" sId="1">
    <oc r="AS1298" t="inlineStr">
      <is>
        <t/>
      </is>
    </oc>
    <nc r="AS1298">
      <v>0.02</v>
    </nc>
  </rcc>
  <rcc rId="16197" sId="1">
    <oc r="AS1299" t="inlineStr">
      <is>
        <t/>
      </is>
    </oc>
    <nc r="AS1299">
      <v>0.02</v>
    </nc>
  </rcc>
  <rcc rId="16198" sId="1">
    <oc r="AS1300" t="inlineStr">
      <is>
        <t/>
      </is>
    </oc>
    <nc r="AS1300">
      <v>0.02</v>
    </nc>
  </rcc>
  <rcc rId="16199" sId="1">
    <oc r="AS1301" t="inlineStr">
      <is>
        <t/>
      </is>
    </oc>
    <nc r="AS1301">
      <v>0.02</v>
    </nc>
  </rcc>
  <rcc rId="16200" sId="1">
    <oc r="AS1302" t="inlineStr">
      <is>
        <t/>
      </is>
    </oc>
    <nc r="AS1302">
      <v>0.02</v>
    </nc>
  </rcc>
  <rcc rId="16201" sId="1">
    <oc r="AS1303" t="inlineStr">
      <is>
        <t/>
      </is>
    </oc>
    <nc r="AS1303">
      <v>0.02</v>
    </nc>
  </rcc>
  <rcc rId="16202" sId="1">
    <oc r="AS1304" t="inlineStr">
      <is>
        <t/>
      </is>
    </oc>
    <nc r="AS1304">
      <v>0.02</v>
    </nc>
  </rcc>
  <rcc rId="16203" sId="1">
    <oc r="AS1305" t="inlineStr">
      <is>
        <t/>
      </is>
    </oc>
    <nc r="AS1305">
      <v>0.02</v>
    </nc>
  </rcc>
  <rcc rId="16204" sId="1">
    <oc r="AS1306" t="inlineStr">
      <is>
        <t/>
      </is>
    </oc>
    <nc r="AS1306">
      <v>0.02</v>
    </nc>
  </rcc>
  <rcc rId="16205" sId="1">
    <oc r="AS1307" t="inlineStr">
      <is>
        <t/>
      </is>
    </oc>
    <nc r="AS1307">
      <v>0.02</v>
    </nc>
  </rcc>
  <rcc rId="16206" sId="1">
    <oc r="AS1308" t="inlineStr">
      <is>
        <t/>
      </is>
    </oc>
    <nc r="AS1308">
      <v>0.02</v>
    </nc>
  </rcc>
  <rcc rId="16207" sId="1">
    <oc r="AS1309" t="inlineStr">
      <is>
        <t/>
      </is>
    </oc>
    <nc r="AS1309">
      <v>0.02</v>
    </nc>
  </rcc>
  <rcc rId="16208" sId="1">
    <oc r="AS1310" t="inlineStr">
      <is>
        <t/>
      </is>
    </oc>
    <nc r="AS1310">
      <v>0.02</v>
    </nc>
  </rcc>
  <rcc rId="16209" sId="1">
    <oc r="AS1311" t="inlineStr">
      <is>
        <t/>
      </is>
    </oc>
    <nc r="AS1311">
      <v>0.02</v>
    </nc>
  </rcc>
  <rcc rId="16210" sId="1">
    <oc r="AS1312" t="inlineStr">
      <is>
        <t/>
      </is>
    </oc>
    <nc r="AS1312">
      <v>0.02</v>
    </nc>
  </rcc>
  <rcc rId="16211" sId="1">
    <oc r="AS1313" t="inlineStr">
      <is>
        <t/>
      </is>
    </oc>
    <nc r="AS1313">
      <v>0.02</v>
    </nc>
  </rcc>
  <rcc rId="16212" sId="1">
    <oc r="AS1314" t="inlineStr">
      <is>
        <t/>
      </is>
    </oc>
    <nc r="AS1314">
      <v>0.02</v>
    </nc>
  </rcc>
  <rcc rId="16213" sId="1">
    <oc r="AS1315" t="inlineStr">
      <is>
        <t/>
      </is>
    </oc>
    <nc r="AS1315">
      <v>0.02</v>
    </nc>
  </rcc>
  <rcc rId="16214" sId="1">
    <oc r="AS1316" t="inlineStr">
      <is>
        <t/>
      </is>
    </oc>
    <nc r="AS1316">
      <v>0.02</v>
    </nc>
  </rcc>
  <rcc rId="16215" sId="1">
    <oc r="AS1317" t="inlineStr">
      <is>
        <t/>
      </is>
    </oc>
    <nc r="AS1317">
      <v>0.02</v>
    </nc>
  </rcc>
  <rcc rId="16216" sId="1">
    <oc r="AS1318" t="inlineStr">
      <is>
        <t/>
      </is>
    </oc>
    <nc r="AS1318">
      <v>0.02</v>
    </nc>
  </rcc>
  <rcc rId="16217" sId="1">
    <oc r="AS1319" t="inlineStr">
      <is>
        <t/>
      </is>
    </oc>
    <nc r="AS1319">
      <v>0.02</v>
    </nc>
  </rcc>
  <rcc rId="16218" sId="1">
    <oc r="AS1320" t="inlineStr">
      <is>
        <t/>
      </is>
    </oc>
    <nc r="AS1320">
      <v>0.02</v>
    </nc>
  </rcc>
  <rcc rId="16219" sId="1">
    <oc r="AS1321" t="inlineStr">
      <is>
        <t/>
      </is>
    </oc>
    <nc r="AS1321">
      <v>0.02</v>
    </nc>
  </rcc>
  <rcc rId="16220" sId="1">
    <oc r="AS1322" t="inlineStr">
      <is>
        <t/>
      </is>
    </oc>
    <nc r="AS1322">
      <v>0.02</v>
    </nc>
  </rcc>
  <rcc rId="16221" sId="1">
    <oc r="AS1323" t="inlineStr">
      <is>
        <t/>
      </is>
    </oc>
    <nc r="AS1323">
      <v>0.02</v>
    </nc>
  </rcc>
  <rcc rId="16222" sId="1">
    <oc r="AS1324" t="inlineStr">
      <is>
        <t/>
      </is>
    </oc>
    <nc r="AS1324">
      <v>0.02</v>
    </nc>
  </rcc>
  <rcc rId="16223" sId="1">
    <oc r="AS1325" t="inlineStr">
      <is>
        <t/>
      </is>
    </oc>
    <nc r="AS1325">
      <v>0.02</v>
    </nc>
  </rcc>
  <rcc rId="16224" sId="1">
    <oc r="AS1326" t="inlineStr">
      <is>
        <t/>
      </is>
    </oc>
    <nc r="AS1326">
      <v>0.02</v>
    </nc>
  </rcc>
  <rcc rId="16225" sId="1">
    <oc r="AS1327" t="inlineStr">
      <is>
        <t/>
      </is>
    </oc>
    <nc r="AS1327">
      <v>0.02</v>
    </nc>
  </rcc>
  <rcc rId="16226" sId="1">
    <oc r="AS1328" t="inlineStr">
      <is>
        <t/>
      </is>
    </oc>
    <nc r="AS1328">
      <v>0.02</v>
    </nc>
  </rcc>
  <rcc rId="16227" sId="1">
    <oc r="AS1329" t="inlineStr">
      <is>
        <t/>
      </is>
    </oc>
    <nc r="AS1329">
      <v>0.02</v>
    </nc>
  </rcc>
  <rcc rId="16228" sId="1">
    <oc r="AS1330" t="inlineStr">
      <is>
        <t/>
      </is>
    </oc>
    <nc r="AS1330">
      <v>0.02</v>
    </nc>
  </rcc>
  <rcc rId="16229" sId="1">
    <oc r="AS1331" t="inlineStr">
      <is>
        <t/>
      </is>
    </oc>
    <nc r="AS1331">
      <v>0.02</v>
    </nc>
  </rcc>
  <rcc rId="16230" sId="1">
    <oc r="AS1332" t="inlineStr">
      <is>
        <t/>
      </is>
    </oc>
    <nc r="AS1332">
      <v>0.02</v>
    </nc>
  </rcc>
  <rcc rId="16231" sId="1">
    <oc r="AS1333" t="inlineStr">
      <is>
        <t/>
      </is>
    </oc>
    <nc r="AS1333">
      <v>0.02</v>
    </nc>
  </rcc>
  <rcc rId="16232" sId="1">
    <oc r="AS1334" t="inlineStr">
      <is>
        <t/>
      </is>
    </oc>
    <nc r="AS1334">
      <v>0.02</v>
    </nc>
  </rcc>
  <rcc rId="16233" sId="1">
    <oc r="AS1335" t="inlineStr">
      <is>
        <t/>
      </is>
    </oc>
    <nc r="AS1335">
      <v>0.02</v>
    </nc>
  </rcc>
  <rcc rId="16234" sId="1">
    <oc r="AS1336" t="inlineStr">
      <is>
        <t/>
      </is>
    </oc>
    <nc r="AS1336">
      <v>0.02</v>
    </nc>
  </rcc>
  <rcc rId="16235" sId="1">
    <oc r="AS1337" t="inlineStr">
      <is>
        <t/>
      </is>
    </oc>
    <nc r="AS1337">
      <v>0.02</v>
    </nc>
  </rcc>
  <rcc rId="16236" sId="1">
    <oc r="AS1338" t="inlineStr">
      <is>
        <t/>
      </is>
    </oc>
    <nc r="AS1338">
      <v>0.02</v>
    </nc>
  </rcc>
  <rcc rId="16237" sId="1">
    <oc r="AS1339" t="inlineStr">
      <is>
        <t/>
      </is>
    </oc>
    <nc r="AS1339">
      <v>0.02</v>
    </nc>
  </rcc>
  <rcc rId="16238" sId="1">
    <oc r="AS1340" t="inlineStr">
      <is>
        <t/>
      </is>
    </oc>
    <nc r="AS1340">
      <v>0.02</v>
    </nc>
  </rcc>
  <rcc rId="16239" sId="1">
    <oc r="AS1341" t="inlineStr">
      <is>
        <t/>
      </is>
    </oc>
    <nc r="AS1341">
      <v>0.02</v>
    </nc>
  </rcc>
  <rcc rId="16240" sId="1">
    <oc r="AS1342" t="inlineStr">
      <is>
        <t/>
      </is>
    </oc>
    <nc r="AS1342">
      <v>0.02</v>
    </nc>
  </rcc>
  <rcc rId="16241" sId="1">
    <oc r="AS1343" t="inlineStr">
      <is>
        <t/>
      </is>
    </oc>
    <nc r="AS1343">
      <v>0.02</v>
    </nc>
  </rcc>
  <rcc rId="16242" sId="1">
    <oc r="AS1344" t="inlineStr">
      <is>
        <t/>
      </is>
    </oc>
    <nc r="AS1344">
      <v>0.02</v>
    </nc>
  </rcc>
  <rcc rId="16243" sId="1">
    <oc r="AS1345" t="inlineStr">
      <is>
        <t/>
      </is>
    </oc>
    <nc r="AS1345">
      <v>0.02</v>
    </nc>
  </rcc>
  <rcc rId="16244" sId="1">
    <oc r="AS1346" t="inlineStr">
      <is>
        <t/>
      </is>
    </oc>
    <nc r="AS1346">
      <v>0.02</v>
    </nc>
  </rcc>
  <rcc rId="16245" sId="1">
    <oc r="AS1347" t="inlineStr">
      <is>
        <t/>
      </is>
    </oc>
    <nc r="AS1347">
      <v>0.02</v>
    </nc>
  </rcc>
  <rcc rId="16246" sId="1">
    <oc r="AS1348" t="inlineStr">
      <is>
        <t/>
      </is>
    </oc>
    <nc r="AS1348">
      <v>0.02</v>
    </nc>
  </rcc>
  <rcc rId="16247" sId="1">
    <oc r="AS1349" t="inlineStr">
      <is>
        <t/>
      </is>
    </oc>
    <nc r="AS1349">
      <v>0.02</v>
    </nc>
  </rcc>
  <rcc rId="16248" sId="1">
    <oc r="AS1350" t="inlineStr">
      <is>
        <t/>
      </is>
    </oc>
    <nc r="AS1350">
      <v>0.02</v>
    </nc>
  </rcc>
  <rcc rId="16249" sId="1">
    <oc r="AS1351" t="inlineStr">
      <is>
        <t/>
      </is>
    </oc>
    <nc r="AS1351">
      <v>0.02</v>
    </nc>
  </rcc>
  <rcc rId="16250" sId="1">
    <oc r="AS1352" t="inlineStr">
      <is>
        <t/>
      </is>
    </oc>
    <nc r="AS1352">
      <v>0.02</v>
    </nc>
  </rcc>
  <rcc rId="16251" sId="1">
    <oc r="AS1353" t="inlineStr">
      <is>
        <t/>
      </is>
    </oc>
    <nc r="AS1353">
      <v>0.02</v>
    </nc>
  </rcc>
  <rcc rId="16252" sId="1">
    <oc r="AS1354" t="inlineStr">
      <is>
        <t/>
      </is>
    </oc>
    <nc r="AS1354">
      <v>0.02</v>
    </nc>
  </rcc>
  <rcc rId="16253" sId="1">
    <oc r="AS1355" t="inlineStr">
      <is>
        <t/>
      </is>
    </oc>
    <nc r="AS1355">
      <v>0.02</v>
    </nc>
  </rcc>
  <rcc rId="16254" sId="1">
    <oc r="AS1356" t="inlineStr">
      <is>
        <t/>
      </is>
    </oc>
    <nc r="AS1356">
      <v>0.02</v>
    </nc>
  </rcc>
  <rcc rId="16255" sId="1">
    <oc r="AS1357" t="inlineStr">
      <is>
        <t/>
      </is>
    </oc>
    <nc r="AS1357">
      <v>0.02</v>
    </nc>
  </rcc>
  <rcc rId="16256" sId="1">
    <oc r="AS1358" t="inlineStr">
      <is>
        <t/>
      </is>
    </oc>
    <nc r="AS1358">
      <v>0.02</v>
    </nc>
  </rcc>
  <rcc rId="16257" sId="1">
    <oc r="AS1359" t="inlineStr">
      <is>
        <t/>
      </is>
    </oc>
    <nc r="AS1359">
      <v>0.02</v>
    </nc>
  </rcc>
  <rcc rId="16258" sId="1">
    <oc r="AS1360" t="inlineStr">
      <is>
        <t/>
      </is>
    </oc>
    <nc r="AS1360">
      <v>0.02</v>
    </nc>
  </rcc>
  <rcc rId="16259" sId="1">
    <oc r="AS1361" t="inlineStr">
      <is>
        <t/>
      </is>
    </oc>
    <nc r="AS1361">
      <v>0.02</v>
    </nc>
  </rcc>
  <rcc rId="16260" sId="1">
    <oc r="AS1362" t="inlineStr">
      <is>
        <t/>
      </is>
    </oc>
    <nc r="AS1362">
      <v>0.02</v>
    </nc>
  </rcc>
  <rcc rId="16261" sId="1">
    <oc r="AS1363" t="inlineStr">
      <is>
        <t/>
      </is>
    </oc>
    <nc r="AS1363">
      <v>0.02</v>
    </nc>
  </rcc>
  <rcc rId="16262" sId="1">
    <oc r="AS1364" t="inlineStr">
      <is>
        <t/>
      </is>
    </oc>
    <nc r="AS1364">
      <v>0.02</v>
    </nc>
  </rcc>
  <rcc rId="16263" sId="1">
    <oc r="AS1365" t="inlineStr">
      <is>
        <t/>
      </is>
    </oc>
    <nc r="AS1365">
      <v>0.02</v>
    </nc>
  </rcc>
  <rcc rId="16264" sId="1">
    <oc r="AS1366" t="inlineStr">
      <is>
        <t/>
      </is>
    </oc>
    <nc r="AS1366">
      <v>0.02</v>
    </nc>
  </rcc>
  <rcc rId="16265" sId="1">
    <oc r="AS1367" t="inlineStr">
      <is>
        <t/>
      </is>
    </oc>
    <nc r="AS1367">
      <v>0.02</v>
    </nc>
  </rcc>
  <rcc rId="16266" sId="1">
    <oc r="AS1368" t="inlineStr">
      <is>
        <t/>
      </is>
    </oc>
    <nc r="AS1368">
      <v>0.02</v>
    </nc>
  </rcc>
  <rcc rId="16267" sId="1">
    <oc r="AS1369" t="inlineStr">
      <is>
        <t/>
      </is>
    </oc>
    <nc r="AS1369">
      <v>0.02</v>
    </nc>
  </rcc>
  <rcc rId="16268" sId="1">
    <oc r="AS1370" t="inlineStr">
      <is>
        <t/>
      </is>
    </oc>
    <nc r="AS1370">
      <v>0.02</v>
    </nc>
  </rcc>
  <rcc rId="16269" sId="1">
    <oc r="AS1371" t="inlineStr">
      <is>
        <t/>
      </is>
    </oc>
    <nc r="AS1371">
      <v>0.02</v>
    </nc>
  </rcc>
  <rcc rId="16270" sId="1">
    <oc r="AS1372" t="inlineStr">
      <is>
        <t/>
      </is>
    </oc>
    <nc r="AS1372">
      <v>0.02</v>
    </nc>
  </rcc>
  <rcc rId="16271" sId="1">
    <oc r="AS1373" t="inlineStr">
      <is>
        <t/>
      </is>
    </oc>
    <nc r="AS1373">
      <v>0.02</v>
    </nc>
  </rcc>
  <rcc rId="16272" sId="1">
    <oc r="AS1374" t="inlineStr">
      <is>
        <t/>
      </is>
    </oc>
    <nc r="AS1374">
      <v>0.02</v>
    </nc>
  </rcc>
  <rcc rId="16273" sId="1">
    <oc r="AS1375" t="inlineStr">
      <is>
        <t/>
      </is>
    </oc>
    <nc r="AS1375">
      <v>0.02</v>
    </nc>
  </rcc>
  <rcc rId="16274" sId="1">
    <oc r="AS1376" t="inlineStr">
      <is>
        <t/>
      </is>
    </oc>
    <nc r="AS1376">
      <v>0.02</v>
    </nc>
  </rcc>
  <rcc rId="16275" sId="1">
    <oc r="AS1377" t="inlineStr">
      <is>
        <t/>
      </is>
    </oc>
    <nc r="AS1377">
      <v>0.02</v>
    </nc>
  </rcc>
  <rcc rId="16276" sId="1">
    <oc r="AS1378" t="inlineStr">
      <is>
        <t/>
      </is>
    </oc>
    <nc r="AS1378">
      <v>0.02</v>
    </nc>
  </rcc>
  <rcc rId="16277" sId="1">
    <oc r="AS1379" t="inlineStr">
      <is>
        <t/>
      </is>
    </oc>
    <nc r="AS1379">
      <v>0.02</v>
    </nc>
  </rcc>
  <rcc rId="16278" sId="1">
    <oc r="AS1380" t="inlineStr">
      <is>
        <t/>
      </is>
    </oc>
    <nc r="AS1380">
      <v>0.02</v>
    </nc>
  </rcc>
  <rcc rId="16279" sId="1">
    <oc r="AS1381" t="inlineStr">
      <is>
        <t/>
      </is>
    </oc>
    <nc r="AS1381">
      <v>0.02</v>
    </nc>
  </rcc>
  <rcc rId="16280" sId="1">
    <oc r="AS1382" t="inlineStr">
      <is>
        <t/>
      </is>
    </oc>
    <nc r="AS1382">
      <v>0.02</v>
    </nc>
  </rcc>
  <rcc rId="16281" sId="1">
    <oc r="AS1383" t="inlineStr">
      <is>
        <t/>
      </is>
    </oc>
    <nc r="AS1383">
      <v>0.02</v>
    </nc>
  </rcc>
  <rcc rId="16282" sId="1">
    <oc r="AS1384" t="inlineStr">
      <is>
        <t/>
      </is>
    </oc>
    <nc r="AS1384">
      <v>0.02</v>
    </nc>
  </rcc>
  <rcc rId="16283" sId="1">
    <oc r="AS1385" t="inlineStr">
      <is>
        <t/>
      </is>
    </oc>
    <nc r="AS1385">
      <v>0.02</v>
    </nc>
  </rcc>
  <rcc rId="16284" sId="1">
    <oc r="AS1386" t="inlineStr">
      <is>
        <t/>
      </is>
    </oc>
    <nc r="AS1386">
      <v>0.02</v>
    </nc>
  </rcc>
  <rcc rId="16285" sId="1">
    <oc r="AS1387" t="inlineStr">
      <is>
        <t/>
      </is>
    </oc>
    <nc r="AS1387">
      <v>0.02</v>
    </nc>
  </rcc>
  <rcc rId="16286" sId="1">
    <oc r="AS1388" t="inlineStr">
      <is>
        <t/>
      </is>
    </oc>
    <nc r="AS1388">
      <v>0.02</v>
    </nc>
  </rcc>
  <rcc rId="16287" sId="1">
    <oc r="AS1389" t="inlineStr">
      <is>
        <t/>
      </is>
    </oc>
    <nc r="AS1389">
      <v>0.02</v>
    </nc>
  </rcc>
  <rcc rId="16288" sId="1">
    <oc r="AS1390" t="inlineStr">
      <is>
        <t/>
      </is>
    </oc>
    <nc r="AS1390">
      <v>0.02</v>
    </nc>
  </rcc>
  <rcc rId="16289" sId="1">
    <oc r="AS1391" t="inlineStr">
      <is>
        <t/>
      </is>
    </oc>
    <nc r="AS1391">
      <v>0.02</v>
    </nc>
  </rcc>
  <rcc rId="16290" sId="1">
    <oc r="AS1392" t="inlineStr">
      <is>
        <t/>
      </is>
    </oc>
    <nc r="AS1392">
      <v>0.02</v>
    </nc>
  </rcc>
  <rcc rId="16291" sId="1">
    <oc r="AS1393" t="inlineStr">
      <is>
        <t/>
      </is>
    </oc>
    <nc r="AS1393">
      <v>0.02</v>
    </nc>
  </rcc>
  <rcc rId="16292" sId="1">
    <oc r="AS1394" t="inlineStr">
      <is>
        <t/>
      </is>
    </oc>
    <nc r="AS1394">
      <v>0.02</v>
    </nc>
  </rcc>
  <rcc rId="16293" sId="1">
    <oc r="AS1395" t="inlineStr">
      <is>
        <t/>
      </is>
    </oc>
    <nc r="AS1395">
      <v>0.02</v>
    </nc>
  </rcc>
  <rcc rId="16294" sId="1">
    <oc r="AS1396" t="inlineStr">
      <is>
        <t/>
      </is>
    </oc>
    <nc r="AS1396">
      <v>0.02</v>
    </nc>
  </rcc>
  <rcc rId="16295" sId="1">
    <oc r="AS1397" t="inlineStr">
      <is>
        <t/>
      </is>
    </oc>
    <nc r="AS1397">
      <v>0.02</v>
    </nc>
  </rcc>
  <rcc rId="16296" sId="1">
    <oc r="AS1398" t="inlineStr">
      <is>
        <t/>
      </is>
    </oc>
    <nc r="AS1398">
      <v>0.02</v>
    </nc>
  </rcc>
  <rcc rId="16297" sId="1">
    <oc r="AS1399" t="inlineStr">
      <is>
        <t/>
      </is>
    </oc>
    <nc r="AS1399">
      <v>0.02</v>
    </nc>
  </rcc>
  <rcc rId="16298" sId="1">
    <oc r="AS1400" t="inlineStr">
      <is>
        <t/>
      </is>
    </oc>
    <nc r="AS1400">
      <v>0.02</v>
    </nc>
  </rcc>
  <rcc rId="16299" sId="1">
    <oc r="AS1401" t="inlineStr">
      <is>
        <t/>
      </is>
    </oc>
    <nc r="AS1401">
      <v>0.02</v>
    </nc>
  </rcc>
  <rcc rId="16300" sId="1">
    <oc r="AS1402" t="inlineStr">
      <is>
        <t/>
      </is>
    </oc>
    <nc r="AS1402">
      <v>0.02</v>
    </nc>
  </rcc>
  <rcc rId="16301" sId="1">
    <oc r="AS1403" t="inlineStr">
      <is>
        <t/>
      </is>
    </oc>
    <nc r="AS1403">
      <v>0.02</v>
    </nc>
  </rcc>
  <rcc rId="16302" sId="1">
    <oc r="AS1404" t="inlineStr">
      <is>
        <t/>
      </is>
    </oc>
    <nc r="AS1404">
      <v>0.02</v>
    </nc>
  </rcc>
  <rcc rId="16303" sId="1">
    <oc r="AS1405" t="inlineStr">
      <is>
        <t/>
      </is>
    </oc>
    <nc r="AS1405">
      <v>0.02</v>
    </nc>
  </rcc>
  <rcc rId="16304" sId="1">
    <oc r="AS1406" t="inlineStr">
      <is>
        <t/>
      </is>
    </oc>
    <nc r="AS1406">
      <v>0.02</v>
    </nc>
  </rcc>
  <rcc rId="16305" sId="1">
    <oc r="AS1407" t="inlineStr">
      <is>
        <t/>
      </is>
    </oc>
    <nc r="AS1407">
      <v>0.02</v>
    </nc>
  </rcc>
  <rcc rId="16306" sId="1">
    <oc r="AS1408" t="inlineStr">
      <is>
        <t/>
      </is>
    </oc>
    <nc r="AS1408">
      <v>0.02</v>
    </nc>
  </rcc>
  <rcc rId="16307" sId="1">
    <oc r="AS1409" t="inlineStr">
      <is>
        <t/>
      </is>
    </oc>
    <nc r="AS1409">
      <v>0.02</v>
    </nc>
  </rcc>
  <rcc rId="16308" sId="1">
    <oc r="AS1410" t="inlineStr">
      <is>
        <t/>
      </is>
    </oc>
    <nc r="AS1410">
      <v>0.02</v>
    </nc>
  </rcc>
  <rcc rId="16309" sId="1">
    <oc r="AS1411" t="inlineStr">
      <is>
        <t/>
      </is>
    </oc>
    <nc r="AS1411">
      <v>0.02</v>
    </nc>
  </rcc>
  <rcc rId="16310" sId="1">
    <oc r="AS1412" t="inlineStr">
      <is>
        <t/>
      </is>
    </oc>
    <nc r="AS1412">
      <v>0.02</v>
    </nc>
  </rcc>
  <rcc rId="16311" sId="1">
    <oc r="AS1413" t="inlineStr">
      <is>
        <t/>
      </is>
    </oc>
    <nc r="AS1413">
      <v>0.02</v>
    </nc>
  </rcc>
  <rcc rId="16312" sId="1">
    <oc r="AS1414" t="inlineStr">
      <is>
        <t/>
      </is>
    </oc>
    <nc r="AS1414">
      <v>0.02</v>
    </nc>
  </rcc>
  <rcc rId="16313" sId="1">
    <oc r="AS1415" t="inlineStr">
      <is>
        <t/>
      </is>
    </oc>
    <nc r="AS1415">
      <v>0.02</v>
    </nc>
  </rcc>
  <rcc rId="16314" sId="1">
    <oc r="AS1416" t="inlineStr">
      <is>
        <t/>
      </is>
    </oc>
    <nc r="AS1416">
      <v>0.02</v>
    </nc>
  </rcc>
  <rcc rId="16315" sId="1">
    <oc r="AS1417" t="inlineStr">
      <is>
        <t/>
      </is>
    </oc>
    <nc r="AS1417">
      <v>0.02</v>
    </nc>
  </rcc>
  <rcc rId="16316" sId="1">
    <oc r="AS1418" t="inlineStr">
      <is>
        <t/>
      </is>
    </oc>
    <nc r="AS1418">
      <v>0.02</v>
    </nc>
  </rcc>
  <rcc rId="16317" sId="1">
    <oc r="AS1419" t="inlineStr">
      <is>
        <t/>
      </is>
    </oc>
    <nc r="AS1419">
      <v>0.02</v>
    </nc>
  </rcc>
  <rcc rId="16318" sId="1">
    <oc r="AS1420" t="inlineStr">
      <is>
        <t/>
      </is>
    </oc>
    <nc r="AS1420">
      <v>0.02</v>
    </nc>
  </rcc>
  <rcc rId="16319" sId="1">
    <oc r="AS1421" t="inlineStr">
      <is>
        <t/>
      </is>
    </oc>
    <nc r="AS1421">
      <v>0.02</v>
    </nc>
  </rcc>
  <rcc rId="16320" sId="1">
    <oc r="AS1422" t="inlineStr">
      <is>
        <t/>
      </is>
    </oc>
    <nc r="AS1422">
      <v>0.02</v>
    </nc>
  </rcc>
  <rcc rId="16321" sId="1">
    <oc r="AS1423" t="inlineStr">
      <is>
        <t/>
      </is>
    </oc>
    <nc r="AS1423">
      <v>0.02</v>
    </nc>
  </rcc>
  <rcc rId="16322" sId="1">
    <oc r="AS1424" t="inlineStr">
      <is>
        <t/>
      </is>
    </oc>
    <nc r="AS1424">
      <v>0.02</v>
    </nc>
  </rcc>
  <rcc rId="16323" sId="1">
    <oc r="AS1425" t="inlineStr">
      <is>
        <t/>
      </is>
    </oc>
    <nc r="AS1425">
      <v>0.02</v>
    </nc>
  </rcc>
  <rcc rId="16324" sId="1">
    <oc r="AS1426" t="inlineStr">
      <is>
        <t/>
      </is>
    </oc>
    <nc r="AS1426">
      <v>0.02</v>
    </nc>
  </rcc>
  <rcc rId="16325" sId="1">
    <oc r="AS1427" t="inlineStr">
      <is>
        <t/>
      </is>
    </oc>
    <nc r="AS1427">
      <v>0.02</v>
    </nc>
  </rcc>
  <rcc rId="16326" sId="1">
    <oc r="AS1428" t="inlineStr">
      <is>
        <t/>
      </is>
    </oc>
    <nc r="AS1428">
      <v>0.02</v>
    </nc>
  </rcc>
  <rcc rId="16327" sId="1">
    <oc r="AS1429" t="inlineStr">
      <is>
        <t/>
      </is>
    </oc>
    <nc r="AS1429">
      <v>0.02</v>
    </nc>
  </rcc>
  <rcc rId="16328" sId="1">
    <oc r="AS1430" t="inlineStr">
      <is>
        <t/>
      </is>
    </oc>
    <nc r="AS1430">
      <v>0.02</v>
    </nc>
  </rcc>
  <rcc rId="16329" sId="1">
    <oc r="AS1431" t="inlineStr">
      <is>
        <t/>
      </is>
    </oc>
    <nc r="AS1431">
      <v>0.02</v>
    </nc>
  </rcc>
  <rcc rId="16330" sId="1">
    <oc r="AS1432" t="inlineStr">
      <is>
        <t/>
      </is>
    </oc>
    <nc r="AS1432">
      <v>0.02</v>
    </nc>
  </rcc>
  <rcc rId="16331" sId="1">
    <oc r="AS1433" t="inlineStr">
      <is>
        <t/>
      </is>
    </oc>
    <nc r="AS1433">
      <v>0.02</v>
    </nc>
  </rcc>
  <rcc rId="16332" sId="1">
    <oc r="AS1434" t="inlineStr">
      <is>
        <t/>
      </is>
    </oc>
    <nc r="AS1434">
      <v>0.02</v>
    </nc>
  </rcc>
  <rcc rId="16333" sId="1">
    <oc r="AS1435" t="inlineStr">
      <is>
        <t/>
      </is>
    </oc>
    <nc r="AS1435">
      <v>0.02</v>
    </nc>
  </rcc>
  <rcc rId="16334" sId="1">
    <oc r="AS1436" t="inlineStr">
      <is>
        <t/>
      </is>
    </oc>
    <nc r="AS1436">
      <v>0.02</v>
    </nc>
  </rcc>
  <rcc rId="16335" sId="1">
    <oc r="AS1437" t="inlineStr">
      <is>
        <t/>
      </is>
    </oc>
    <nc r="AS1437">
      <v>0.02</v>
    </nc>
  </rcc>
  <rcc rId="16336" sId="1">
    <oc r="AS1438" t="inlineStr">
      <is>
        <t/>
      </is>
    </oc>
    <nc r="AS1438">
      <v>0.02</v>
    </nc>
  </rcc>
  <rcc rId="16337" sId="1">
    <oc r="AS1439" t="inlineStr">
      <is>
        <t/>
      </is>
    </oc>
    <nc r="AS1439">
      <v>0.02</v>
    </nc>
  </rcc>
  <rcc rId="16338" sId="1">
    <oc r="AS1440" t="inlineStr">
      <is>
        <t/>
      </is>
    </oc>
    <nc r="AS1440">
      <v>0.02</v>
    </nc>
  </rcc>
  <rcc rId="16339" sId="1">
    <oc r="AS1441" t="inlineStr">
      <is>
        <t/>
      </is>
    </oc>
    <nc r="AS1441">
      <v>0.02</v>
    </nc>
  </rcc>
  <rcc rId="16340" sId="1">
    <oc r="AS1442" t="inlineStr">
      <is>
        <t/>
      </is>
    </oc>
    <nc r="AS1442">
      <v>0.02</v>
    </nc>
  </rcc>
  <rcc rId="16341" sId="1">
    <oc r="AS1443" t="inlineStr">
      <is>
        <t/>
      </is>
    </oc>
    <nc r="AS1443">
      <v>0.02</v>
    </nc>
  </rcc>
  <rcc rId="16342" sId="1">
    <oc r="AS1444" t="inlineStr">
      <is>
        <t/>
      </is>
    </oc>
    <nc r="AS1444">
      <v>0.02</v>
    </nc>
  </rcc>
  <rcc rId="16343" sId="1">
    <oc r="AS1445" t="inlineStr">
      <is>
        <t/>
      </is>
    </oc>
    <nc r="AS1445">
      <v>0.02</v>
    </nc>
  </rcc>
  <rcc rId="16344" sId="1">
    <oc r="AS1446" t="inlineStr">
      <is>
        <t/>
      </is>
    </oc>
    <nc r="AS1446">
      <v>0.02</v>
    </nc>
  </rcc>
  <rcc rId="16345" sId="1">
    <oc r="AS1447" t="inlineStr">
      <is>
        <t/>
      </is>
    </oc>
    <nc r="AS1447">
      <v>0.02</v>
    </nc>
  </rcc>
  <rcc rId="16346" sId="1">
    <oc r="AS1448" t="inlineStr">
      <is>
        <t/>
      </is>
    </oc>
    <nc r="AS1448">
      <v>0.02</v>
    </nc>
  </rcc>
  <rcc rId="16347" sId="1">
    <oc r="AS1449" t="inlineStr">
      <is>
        <t/>
      </is>
    </oc>
    <nc r="AS1449">
      <v>0.02</v>
    </nc>
  </rcc>
  <rcc rId="16348" sId="1">
    <oc r="AS1450" t="inlineStr">
      <is>
        <t/>
      </is>
    </oc>
    <nc r="AS1450">
      <v>0.02</v>
    </nc>
  </rcc>
  <rcc rId="16349" sId="1">
    <oc r="AS1451" t="inlineStr">
      <is>
        <t/>
      </is>
    </oc>
    <nc r="AS1451">
      <v>0.02</v>
    </nc>
  </rcc>
  <rcc rId="16350" sId="1">
    <oc r="AS1452" t="inlineStr">
      <is>
        <t/>
      </is>
    </oc>
    <nc r="AS1452">
      <v>0.02</v>
    </nc>
  </rcc>
  <rcc rId="16351" sId="1">
    <oc r="AS1453" t="inlineStr">
      <is>
        <t/>
      </is>
    </oc>
    <nc r="AS1453">
      <v>0.02</v>
    </nc>
  </rcc>
  <rcc rId="16352" sId="1">
    <oc r="AS1454" t="inlineStr">
      <is>
        <t/>
      </is>
    </oc>
    <nc r="AS1454">
      <v>0.02</v>
    </nc>
  </rcc>
  <rcc rId="16353" sId="1">
    <oc r="AS1455" t="inlineStr">
      <is>
        <t/>
      </is>
    </oc>
    <nc r="AS1455">
      <v>0.02</v>
    </nc>
  </rcc>
  <rcc rId="16354" sId="1">
    <oc r="AS1456" t="inlineStr">
      <is>
        <t/>
      </is>
    </oc>
    <nc r="AS1456">
      <v>0.02</v>
    </nc>
  </rcc>
  <rcc rId="16355" sId="1">
    <oc r="AS1457" t="inlineStr">
      <is>
        <t/>
      </is>
    </oc>
    <nc r="AS1457">
      <v>0.02</v>
    </nc>
  </rcc>
  <rcc rId="16356" sId="1">
    <oc r="AS1458" t="inlineStr">
      <is>
        <t/>
      </is>
    </oc>
    <nc r="AS1458">
      <v>0.02</v>
    </nc>
  </rcc>
  <rcc rId="16357" sId="1">
    <oc r="AS1459" t="inlineStr">
      <is>
        <t/>
      </is>
    </oc>
    <nc r="AS1459">
      <v>0.02</v>
    </nc>
  </rcc>
  <rcc rId="16358" sId="1">
    <oc r="AS1460" t="inlineStr">
      <is>
        <t/>
      </is>
    </oc>
    <nc r="AS1460">
      <v>0.02</v>
    </nc>
  </rcc>
  <rcc rId="16359" sId="1">
    <oc r="AS1461" t="inlineStr">
      <is>
        <t/>
      </is>
    </oc>
    <nc r="AS1461">
      <v>0.02</v>
    </nc>
  </rcc>
  <rcc rId="16360" sId="1">
    <oc r="AS1462" t="inlineStr">
      <is>
        <t/>
      </is>
    </oc>
    <nc r="AS1462">
      <v>0.02</v>
    </nc>
  </rcc>
  <rcc rId="16361" sId="1">
    <oc r="AS1463" t="inlineStr">
      <is>
        <t/>
      </is>
    </oc>
    <nc r="AS1463">
      <v>0.02</v>
    </nc>
  </rcc>
  <rcc rId="16362" sId="1">
    <oc r="AS1464" t="inlineStr">
      <is>
        <t/>
      </is>
    </oc>
    <nc r="AS1464">
      <v>0.02</v>
    </nc>
  </rcc>
  <rcc rId="16363" sId="1">
    <oc r="AS1465" t="inlineStr">
      <is>
        <t/>
      </is>
    </oc>
    <nc r="AS1465">
      <v>0.02</v>
    </nc>
  </rcc>
  <rcc rId="16364" sId="1">
    <oc r="AS1466" t="inlineStr">
      <is>
        <t/>
      </is>
    </oc>
    <nc r="AS1466">
      <v>0.02</v>
    </nc>
  </rcc>
  <rcc rId="16365" sId="1">
    <oc r="AS1467" t="inlineStr">
      <is>
        <t/>
      </is>
    </oc>
    <nc r="AS1467">
      <v>0.02</v>
    </nc>
  </rcc>
  <rcc rId="16366" sId="1">
    <oc r="AS1468" t="inlineStr">
      <is>
        <t/>
      </is>
    </oc>
    <nc r="AS1468">
      <v>0.02</v>
    </nc>
  </rcc>
  <rcc rId="16367" sId="1">
    <oc r="AS1469" t="inlineStr">
      <is>
        <t/>
      </is>
    </oc>
    <nc r="AS1469">
      <v>0.02</v>
    </nc>
  </rcc>
  <rcc rId="16368" sId="1">
    <oc r="AS1470" t="inlineStr">
      <is>
        <t/>
      </is>
    </oc>
    <nc r="AS1470">
      <v>0.02</v>
    </nc>
  </rcc>
  <rcc rId="16369" sId="1">
    <oc r="AS1471" t="inlineStr">
      <is>
        <t/>
      </is>
    </oc>
    <nc r="AS1471">
      <v>0.02</v>
    </nc>
  </rcc>
  <rcc rId="16370" sId="1">
    <oc r="AS1472" t="inlineStr">
      <is>
        <t/>
      </is>
    </oc>
    <nc r="AS1472">
      <v>0.02</v>
    </nc>
  </rcc>
  <rcc rId="16371" sId="1">
    <oc r="AS1473" t="inlineStr">
      <is>
        <t/>
      </is>
    </oc>
    <nc r="AS1473">
      <v>0.02</v>
    </nc>
  </rcc>
  <rcc rId="16372" sId="1">
    <oc r="AS1474" t="inlineStr">
      <is>
        <t/>
      </is>
    </oc>
    <nc r="AS1474">
      <v>0.02</v>
    </nc>
  </rcc>
  <rcc rId="16373" sId="1">
    <oc r="AS1475" t="inlineStr">
      <is>
        <t/>
      </is>
    </oc>
    <nc r="AS1475">
      <v>0.02</v>
    </nc>
  </rcc>
  <rcc rId="16374" sId="1">
    <oc r="AS1476" t="inlineStr">
      <is>
        <t/>
      </is>
    </oc>
    <nc r="AS1476">
      <v>0.02</v>
    </nc>
  </rcc>
  <rcc rId="16375" sId="1">
    <oc r="AS1477" t="inlineStr">
      <is>
        <t/>
      </is>
    </oc>
    <nc r="AS1477">
      <v>0.02</v>
    </nc>
  </rcc>
  <rcc rId="16376" sId="1">
    <oc r="AS1478" t="inlineStr">
      <is>
        <t/>
      </is>
    </oc>
    <nc r="AS1478">
      <v>0.02</v>
    </nc>
  </rcc>
  <rcc rId="16377" sId="1">
    <oc r="AS1479" t="inlineStr">
      <is>
        <t/>
      </is>
    </oc>
    <nc r="AS1479">
      <v>0.02</v>
    </nc>
  </rcc>
  <rcc rId="16378" sId="1">
    <oc r="AS1480" t="inlineStr">
      <is>
        <t/>
      </is>
    </oc>
    <nc r="AS1480">
      <v>0.02</v>
    </nc>
  </rcc>
  <rcc rId="16379" sId="1">
    <oc r="AS1481" t="inlineStr">
      <is>
        <t/>
      </is>
    </oc>
    <nc r="AS1481">
      <v>0.02</v>
    </nc>
  </rcc>
  <rcc rId="16380" sId="1">
    <oc r="AS1482" t="inlineStr">
      <is>
        <t/>
      </is>
    </oc>
    <nc r="AS1482">
      <v>0.02</v>
    </nc>
  </rcc>
  <rcc rId="16381" sId="1">
    <oc r="AS1483" t="inlineStr">
      <is>
        <t/>
      </is>
    </oc>
    <nc r="AS1483">
      <v>0.02</v>
    </nc>
  </rcc>
  <rcc rId="16382" sId="1">
    <nc r="AO337">
      <f>(Q337*U337)*12</f>
    </nc>
  </rcc>
  <rcc rId="16383" sId="1">
    <nc r="AO338">
      <f>(Q338*U338)*12</f>
    </nc>
  </rcc>
  <rcc rId="16384" sId="1">
    <nc r="AO339">
      <f>(Q339*U339)*12</f>
    </nc>
  </rcc>
  <rcc rId="16385" sId="1">
    <nc r="AO340">
      <f>(Q340*U340)*12</f>
    </nc>
  </rcc>
  <rcc rId="16386" sId="1">
    <nc r="AO341">
      <f>(Q341*U341)*12</f>
    </nc>
  </rcc>
  <rcc rId="16387" sId="1">
    <nc r="AO342">
      <f>(Q342*U342)*12</f>
    </nc>
  </rcc>
  <rcc rId="16388" sId="1">
    <nc r="AO343">
      <f>(Q343*U343)*12</f>
    </nc>
  </rcc>
  <rcc rId="16389" sId="1">
    <nc r="AO344">
      <f>(Q344*U344)*12</f>
    </nc>
  </rcc>
  <rcc rId="16390" sId="1">
    <nc r="AO345">
      <f>(Q345*U345)*12</f>
    </nc>
  </rcc>
  <rcc rId="16391" sId="1">
    <nc r="AO346">
      <f>(Q346*U346)*12</f>
    </nc>
  </rcc>
  <rcc rId="16392" sId="1">
    <nc r="AO347">
      <f>(Q347*U347)*12</f>
    </nc>
  </rcc>
  <rcc rId="16393" sId="1" odxf="1" dxf="1">
    <nc r="AO348">
      <f>(Q348*U348)*12</f>
    </nc>
    <odxf>
      <border outline="0">
        <left/>
        <right/>
        <top/>
        <bottom/>
      </border>
    </odxf>
    <ndxf>
      <border outline="0">
        <left style="thin">
          <color rgb="FFD0D7E5"/>
        </left>
        <right style="thin">
          <color rgb="FFD0D7E5"/>
        </right>
        <top style="thin">
          <color rgb="FFD0D7E5"/>
        </top>
        <bottom style="thin">
          <color rgb="FFD0D7E5"/>
        </bottom>
      </border>
    </ndxf>
  </rcc>
  <rcc rId="16394" sId="1">
    <nc r="AO349">
      <f>(Q349*U349)*12</f>
    </nc>
  </rcc>
  <rcc rId="16395" sId="1">
    <nc r="AO350">
      <f>(Q350*U350)*12</f>
    </nc>
  </rcc>
  <rcc rId="16396" sId="1">
    <nc r="AO351">
      <f>(Q351*U351)*12</f>
    </nc>
  </rcc>
  <rcc rId="16397" sId="1">
    <nc r="AO352">
      <f>(Q352*U352)*12</f>
    </nc>
  </rcc>
  <rcc rId="16398" sId="1">
    <nc r="AO353">
      <f>(Q353*U353)*12</f>
    </nc>
  </rcc>
  <rcc rId="16399" sId="1">
    <nc r="AO354">
      <f>(Q354*U354)*12</f>
    </nc>
  </rcc>
  <rcc rId="16400" sId="1">
    <nc r="AO355">
      <f>(Q355*U355)*12</f>
    </nc>
  </rcc>
  <rcc rId="16401" sId="1">
    <nc r="AO356">
      <f>(Q356*U356)*12</f>
    </nc>
  </rcc>
  <rcc rId="16402" sId="1">
    <nc r="AO357">
      <f>(Q357*U357)*12</f>
    </nc>
  </rcc>
  <rcc rId="16403" sId="1" odxf="1" dxf="1">
    <nc r="AO358">
      <f>(Q358*U358)*12</f>
    </nc>
    <odxf>
      <border outline="0">
        <left/>
        <right/>
        <top/>
        <bottom/>
      </border>
    </odxf>
    <ndxf>
      <border outline="0">
        <left style="thin">
          <color rgb="FFD0D7E5"/>
        </left>
        <right style="thin">
          <color rgb="FFD0D7E5"/>
        </right>
        <top style="thin">
          <color rgb="FFD0D7E5"/>
        </top>
        <bottom style="thin">
          <color rgb="FFD0D7E5"/>
        </bottom>
      </border>
    </ndxf>
  </rcc>
  <rcc rId="16404" sId="1" odxf="1" dxf="1">
    <nc r="AO359">
      <f>(Q359*U359)*12</f>
    </nc>
    <odxf>
      <border outline="0">
        <left/>
        <right/>
        <top/>
        <bottom/>
      </border>
    </odxf>
    <ndxf>
      <border outline="0">
        <left style="thin">
          <color rgb="FFD0D7E5"/>
        </left>
        <right style="thin">
          <color rgb="FFD0D7E5"/>
        </right>
        <top style="thin">
          <color rgb="FFD0D7E5"/>
        </top>
        <bottom style="thin">
          <color rgb="FFD0D7E5"/>
        </bottom>
      </border>
    </ndxf>
  </rcc>
  <rcc rId="16405" sId="1" odxf="1" dxf="1">
    <nc r="AO360">
      <f>(Q360*U360)*12</f>
    </nc>
    <odxf>
      <border outline="0">
        <left/>
        <right/>
        <top/>
        <bottom/>
      </border>
    </odxf>
    <ndxf>
      <border outline="0">
        <left style="thin">
          <color rgb="FFD0D7E5"/>
        </left>
        <right style="thin">
          <color rgb="FFD0D7E5"/>
        </right>
        <top style="thin">
          <color rgb="FFD0D7E5"/>
        </top>
        <bottom style="thin">
          <color rgb="FFD0D7E5"/>
        </bottom>
      </border>
    </ndxf>
  </rcc>
  <rcc rId="16406" sId="1" odxf="1" dxf="1">
    <nc r="AO361">
      <f>(Q361*U361)*12</f>
    </nc>
    <odxf>
      <border outline="0">
        <left/>
        <right/>
        <top/>
        <bottom/>
      </border>
    </odxf>
    <ndxf>
      <border outline="0">
        <left style="thin">
          <color rgb="FFD0D7E5"/>
        </left>
        <right style="thin">
          <color rgb="FFD0D7E5"/>
        </right>
        <top style="thin">
          <color rgb="FFD0D7E5"/>
        </top>
        <bottom style="thin">
          <color rgb="FFD0D7E5"/>
        </bottom>
      </border>
    </ndxf>
  </rcc>
  <rcc rId="16407" sId="1" odxf="1" dxf="1">
    <nc r="AO362">
      <f>(Q362*U362)*12</f>
    </nc>
    <odxf>
      <border outline="0">
        <left/>
        <right/>
        <top/>
        <bottom/>
      </border>
    </odxf>
    <ndxf>
      <border outline="0">
        <left style="thin">
          <color rgb="FFD0D7E5"/>
        </left>
        <right style="thin">
          <color rgb="FFD0D7E5"/>
        </right>
        <top style="thin">
          <color rgb="FFD0D7E5"/>
        </top>
        <bottom style="thin">
          <color rgb="FFD0D7E5"/>
        </bottom>
      </border>
    </ndxf>
  </rcc>
  <rcc rId="16408" sId="1" odxf="1" dxf="1">
    <nc r="AO363">
      <f>(Q363*U363)*12</f>
    </nc>
    <odxf>
      <border outline="0">
        <left/>
        <right/>
        <top/>
        <bottom/>
      </border>
    </odxf>
    <ndxf>
      <border outline="0">
        <left style="thin">
          <color rgb="FFD0D7E5"/>
        </left>
        <right style="thin">
          <color rgb="FFD0D7E5"/>
        </right>
        <top style="thin">
          <color rgb="FFD0D7E5"/>
        </top>
        <bottom style="thin">
          <color rgb="FFD0D7E5"/>
        </bottom>
      </border>
    </ndxf>
  </rcc>
  <rcc rId="16409" sId="1" odxf="1" dxf="1">
    <nc r="AO364">
      <f>(Q364*U364)*12</f>
    </nc>
    <odxf>
      <border outline="0">
        <left/>
        <right/>
        <top/>
        <bottom/>
      </border>
    </odxf>
    <ndxf>
      <border outline="0">
        <left style="thin">
          <color rgb="FFD0D7E5"/>
        </left>
        <right style="thin">
          <color rgb="FFD0D7E5"/>
        </right>
        <top style="thin">
          <color rgb="FFD0D7E5"/>
        </top>
        <bottom style="thin">
          <color rgb="FFD0D7E5"/>
        </bottom>
      </border>
    </ndxf>
  </rcc>
  <rcc rId="16410" sId="1" odxf="1" dxf="1">
    <nc r="AO365">
      <f>(Q365*U365)*12</f>
    </nc>
    <odxf>
      <border outline="0">
        <left/>
        <right/>
        <top/>
        <bottom/>
      </border>
    </odxf>
    <ndxf>
      <border outline="0">
        <left style="thin">
          <color rgb="FFD0D7E5"/>
        </left>
        <right style="thin">
          <color rgb="FFD0D7E5"/>
        </right>
        <top style="thin">
          <color rgb="FFD0D7E5"/>
        </top>
        <bottom style="thin">
          <color rgb="FFD0D7E5"/>
        </bottom>
      </border>
    </ndxf>
  </rcc>
  <rcc rId="16411" sId="1" odxf="1" dxf="1">
    <nc r="AO366">
      <f>(Q366*U366)*12</f>
    </nc>
    <odxf>
      <border outline="0">
        <left/>
        <right/>
        <top/>
        <bottom/>
      </border>
    </odxf>
    <ndxf>
      <border outline="0">
        <left style="thin">
          <color rgb="FFD0D7E5"/>
        </left>
        <right style="thin">
          <color rgb="FFD0D7E5"/>
        </right>
        <top style="thin">
          <color rgb="FFD0D7E5"/>
        </top>
        <bottom style="thin">
          <color rgb="FFD0D7E5"/>
        </bottom>
      </border>
    </ndxf>
  </rcc>
  <rcc rId="16412" sId="1" odxf="1" dxf="1">
    <nc r="AO367">
      <f>(Q367*U367)*12</f>
    </nc>
    <odxf>
      <border outline="0">
        <left/>
        <right/>
        <top/>
        <bottom/>
      </border>
    </odxf>
    <ndxf>
      <border outline="0">
        <left style="thin">
          <color rgb="FFD0D7E5"/>
        </left>
        <right style="thin">
          <color rgb="FFD0D7E5"/>
        </right>
        <top style="thin">
          <color rgb="FFD0D7E5"/>
        </top>
        <bottom style="thin">
          <color rgb="FFD0D7E5"/>
        </bottom>
      </border>
    </ndxf>
  </rcc>
  <rcc rId="16413" sId="1" odxf="1" dxf="1">
    <nc r="AO368">
      <f>(Q368*U368)*12</f>
    </nc>
    <odxf>
      <border outline="0">
        <left/>
        <right/>
        <top/>
        <bottom/>
      </border>
    </odxf>
    <ndxf>
      <border outline="0">
        <left style="thin">
          <color rgb="FFD0D7E5"/>
        </left>
        <right style="thin">
          <color rgb="FFD0D7E5"/>
        </right>
        <top style="thin">
          <color rgb="FFD0D7E5"/>
        </top>
        <bottom style="thin">
          <color rgb="FFD0D7E5"/>
        </bottom>
      </border>
    </ndxf>
  </rcc>
  <rcc rId="16414" sId="1" odxf="1" dxf="1">
    <nc r="AO369">
      <f>(Q369*U369)*12</f>
    </nc>
    <odxf>
      <border outline="0">
        <left/>
        <right/>
        <top/>
        <bottom/>
      </border>
    </odxf>
    <ndxf>
      <border outline="0">
        <left style="thin">
          <color rgb="FFD0D7E5"/>
        </left>
        <right style="thin">
          <color rgb="FFD0D7E5"/>
        </right>
        <top style="thin">
          <color rgb="FFD0D7E5"/>
        </top>
        <bottom style="thin">
          <color rgb="FFD0D7E5"/>
        </bottom>
      </border>
    </ndxf>
  </rcc>
  <rcc rId="16415" sId="1" odxf="1" dxf="1">
    <nc r="AO370">
      <f>(Q370*U370)*12</f>
    </nc>
    <odxf>
      <border outline="0">
        <left/>
        <right/>
        <top/>
        <bottom/>
      </border>
    </odxf>
    <ndxf>
      <border outline="0">
        <left style="thin">
          <color rgb="FFD0D7E5"/>
        </left>
        <right style="thin">
          <color rgb="FFD0D7E5"/>
        </right>
        <top style="thin">
          <color rgb="FFD0D7E5"/>
        </top>
        <bottom style="thin">
          <color rgb="FFD0D7E5"/>
        </bottom>
      </border>
    </ndxf>
  </rcc>
  <rcc rId="16416" sId="1" odxf="1" dxf="1">
    <nc r="AO371">
      <f>(Q371*U371)*12</f>
    </nc>
    <odxf>
      <border outline="0">
        <left/>
        <right/>
        <top/>
        <bottom/>
      </border>
    </odxf>
    <ndxf>
      <border outline="0">
        <left style="thin">
          <color rgb="FFD0D7E5"/>
        </left>
        <right style="thin">
          <color rgb="FFD0D7E5"/>
        </right>
        <top style="thin">
          <color rgb="FFD0D7E5"/>
        </top>
        <bottom style="thin">
          <color rgb="FFD0D7E5"/>
        </bottom>
      </border>
    </ndxf>
  </rcc>
  <rcc rId="16417" sId="1" odxf="1" dxf="1">
    <nc r="AO372">
      <f>(Q372*U372)*12</f>
    </nc>
    <odxf>
      <border outline="0">
        <left/>
        <right/>
        <top/>
        <bottom/>
      </border>
    </odxf>
    <ndxf>
      <border outline="0">
        <left style="thin">
          <color rgb="FFD0D7E5"/>
        </left>
        <right style="thin">
          <color rgb="FFD0D7E5"/>
        </right>
        <top style="thin">
          <color rgb="FFD0D7E5"/>
        </top>
        <bottom style="thin">
          <color rgb="FFD0D7E5"/>
        </bottom>
      </border>
    </ndxf>
  </rcc>
  <rcc rId="16418" sId="1" odxf="1" dxf="1">
    <nc r="AO871">
      <f>(Q871*U871)*12</f>
    </nc>
    <odxf>
      <border outline="0">
        <left/>
        <right/>
        <top/>
        <bottom/>
      </border>
    </odxf>
    <ndxf>
      <border outline="0">
        <left style="thin">
          <color rgb="FFD0D7E5"/>
        </left>
        <right style="thin">
          <color rgb="FFD0D7E5"/>
        </right>
        <top style="thin">
          <color rgb="FFD0D7E5"/>
        </top>
        <bottom style="thin">
          <color rgb="FFD0D7E5"/>
        </bottom>
      </border>
    </ndxf>
  </rcc>
  <rcc rId="16419" sId="1" odxf="1" dxf="1" numFmtId="11">
    <oc r="AO872">
      <v>36255.599999999999</v>
    </oc>
    <nc r="AO872">
      <f>(Q872*U872)*12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6420" sId="1">
    <nc r="AO873">
      <f>(Q873*U873)*12</f>
    </nc>
  </rcc>
  <rcc rId="16421" sId="1">
    <nc r="AO874">
      <f>(Q874*U874)*12</f>
    </nc>
  </rcc>
  <rcc rId="16422" sId="1">
    <nc r="AO875">
      <f>(Q875*U875)*12</f>
    </nc>
  </rcc>
  <rcc rId="16423" sId="1">
    <nc r="AO876">
      <f>(Q876*U876)*12</f>
    </nc>
  </rcc>
  <rcc rId="16424" sId="1">
    <nc r="AO877">
      <f>(Q877*U877)*12</f>
    </nc>
  </rcc>
  <rcc rId="16425" sId="1">
    <nc r="AO878">
      <f>(Q878*U878)*12</f>
    </nc>
  </rcc>
  <rcc rId="16426" sId="1">
    <nc r="AO879">
      <f>(Q879*U879)*12</f>
    </nc>
  </rcc>
  <rcc rId="16427" sId="1">
    <nc r="AO880">
      <f>(Q880*U880)*12</f>
    </nc>
  </rcc>
  <rcc rId="16428" sId="1" odxf="1" dxf="1">
    <nc r="AO881">
      <f>(Q881*U881)*12</f>
    </nc>
    <odxf>
      <border outline="0">
        <left/>
        <right/>
        <top/>
        <bottom/>
      </border>
    </odxf>
    <ndxf>
      <border outline="0">
        <left style="thin">
          <color rgb="FFD0D7E5"/>
        </left>
        <right style="thin">
          <color rgb="FFD0D7E5"/>
        </right>
        <top style="thin">
          <color rgb="FFD0D7E5"/>
        </top>
        <bottom style="thin">
          <color rgb="FFD0D7E5"/>
        </bottom>
      </border>
    </ndxf>
  </rcc>
  <rcc rId="16429" sId="1">
    <nc r="AO882">
      <f>(Q882*U882)*12</f>
    </nc>
  </rcc>
  <rcc rId="16430" sId="1">
    <nc r="AO883">
      <f>(Q883*U883)*12</f>
    </nc>
  </rcc>
  <rcc rId="16431" sId="1">
    <nc r="AO884">
      <f>(Q884*U884)*12</f>
    </nc>
  </rcc>
  <rcc rId="16432" sId="1">
    <nc r="AO885">
      <f>(Q885*U885)*12</f>
    </nc>
  </rcc>
  <rcc rId="16433" sId="1">
    <nc r="AO886">
      <f>(Q886*U886)*12</f>
    </nc>
  </rcc>
  <rcc rId="16434" sId="1">
    <nc r="AO887">
      <f>(Q887*U887)*12</f>
    </nc>
  </rcc>
  <rcc rId="16435" sId="1">
    <nc r="AO888">
      <f>(Q888*U888)*12</f>
    </nc>
  </rcc>
  <rcc rId="16436" sId="1">
    <nc r="AO889">
      <f>(Q889*U889)*12</f>
    </nc>
  </rcc>
  <rcc rId="16437" sId="1">
    <nc r="AO890">
      <f>(Q890*U890)*12</f>
    </nc>
  </rcc>
  <rcc rId="16438" sId="1">
    <nc r="AO891">
      <f>(Q891*U891)*12</f>
    </nc>
  </rcc>
  <rcc rId="16439" sId="1" odxf="1" dxf="1" numFmtId="11">
    <oc r="AO892">
      <v>38491.199999999997</v>
    </oc>
    <nc r="AO892">
      <f>(Q892*U892)*12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6440" sId="1" odxf="1" dxf="1">
    <nc r="AO893">
      <f>(Q893*U893)*12</f>
    </nc>
    <odxf>
      <border outline="0">
        <left/>
        <right/>
        <top/>
        <bottom/>
      </border>
    </odxf>
    <ndxf>
      <border outline="0">
        <left style="thin">
          <color rgb="FFD0D7E5"/>
        </left>
        <right style="thin">
          <color rgb="FFD0D7E5"/>
        </right>
        <top style="thin">
          <color rgb="FFD0D7E5"/>
        </top>
        <bottom style="thin">
          <color rgb="FFD0D7E5"/>
        </bottom>
      </border>
    </ndxf>
  </rcc>
  <rcc rId="16441" sId="1">
    <nc r="AO894">
      <f>(Q894*U894)*12</f>
    </nc>
  </rcc>
  <rcc rId="16442" sId="1" odxf="1" dxf="1">
    <nc r="AO895">
      <f>(Q895*U895)*12</f>
    </nc>
    <odxf>
      <border outline="0">
        <left/>
        <right/>
        <top/>
        <bottom/>
      </border>
    </odxf>
    <ndxf>
      <border outline="0">
        <left style="thin">
          <color rgb="FFD0D7E5"/>
        </left>
        <right style="thin">
          <color rgb="FFD0D7E5"/>
        </right>
        <top style="thin">
          <color rgb="FFD0D7E5"/>
        </top>
        <bottom style="thin">
          <color rgb="FFD0D7E5"/>
        </bottom>
      </border>
    </ndxf>
  </rcc>
  <rcc rId="16443" sId="1">
    <nc r="AO896">
      <f>(Q896*U896)*12</f>
    </nc>
  </rcc>
  <rcc rId="16444" sId="1">
    <nc r="AO897">
      <f>(Q897*U897)*12</f>
    </nc>
  </rcc>
  <rcc rId="16445" sId="1">
    <nc r="AO898">
      <f>(Q898*U898)*12</f>
    </nc>
  </rcc>
  <rcc rId="16446" sId="1" odxf="1" dxf="1">
    <nc r="AO899">
      <f>(Q899*U899)*12</f>
    </nc>
    <odxf>
      <border outline="0">
        <left/>
        <right/>
        <top/>
        <bottom/>
      </border>
    </odxf>
    <ndxf>
      <border outline="0">
        <left style="thin">
          <color rgb="FFD0D7E5"/>
        </left>
        <right style="thin">
          <color rgb="FFD0D7E5"/>
        </right>
        <top style="thin">
          <color rgb="FFD0D7E5"/>
        </top>
        <bottom style="thin">
          <color rgb="FFD0D7E5"/>
        </bottom>
      </border>
    </ndxf>
  </rcc>
  <rcc rId="16447" sId="1">
    <nc r="AO900">
      <f>(Q900*U900)*12</f>
    </nc>
  </rcc>
  <rcc rId="16448" sId="1">
    <nc r="AO901">
      <f>(Q901*U901)*12</f>
    </nc>
  </rcc>
  <rcc rId="16449" sId="1">
    <nc r="AO902">
      <f>(Q902*U902)*12</f>
    </nc>
  </rcc>
  <rcc rId="16450" sId="1">
    <nc r="AO903">
      <f>(Q903*U903)*12</f>
    </nc>
  </rcc>
  <rcc rId="16451" sId="1">
    <oc r="AO904">
      <v>74160</v>
    </oc>
    <nc r="AO904">
      <f>(Q904*U904)*12</f>
    </nc>
  </rcc>
  <rcc rId="16452" sId="1">
    <nc r="AO905">
      <f>(Q905*U905)*12</f>
    </nc>
  </rcc>
  <rcc rId="16453" sId="1">
    <nc r="AO906">
      <f>(Q906*U906)*12</f>
    </nc>
  </rcc>
  <rcc rId="16454" sId="1">
    <nc r="AO907">
      <f>(Q907*U907)*12</f>
    </nc>
  </rcc>
  <rcc rId="16455" sId="1">
    <nc r="AO908">
      <f>(Q908*U908)*12</f>
    </nc>
  </rcc>
  <rcc rId="16456" sId="1">
    <nc r="AO909">
      <f>(Q909*U909)*12</f>
    </nc>
  </rcc>
  <rcc rId="16457" sId="1">
    <nc r="AO910">
      <f>(Q910*U910)*12</f>
    </nc>
  </rcc>
  <rcc rId="16458" sId="1">
    <nc r="AO911">
      <f>(Q911*U911)*12</f>
    </nc>
  </rcc>
  <rcc rId="16459" sId="1">
    <nc r="AO912">
      <f>(Q912*U912)*12</f>
    </nc>
  </rcc>
  <rcc rId="16460" sId="1">
    <nc r="AO913">
      <f>(Q913*U913)*12</f>
    </nc>
  </rcc>
  <rcc rId="16461" sId="1">
    <nc r="AO914">
      <f>(Q914*U914)*12</f>
    </nc>
  </rcc>
  <rcc rId="16462" sId="1">
    <nc r="AO915">
      <f>(Q915*U915)*12</f>
    </nc>
  </rcc>
  <rcc rId="16463" sId="1">
    <nc r="AO916">
      <f>(Q916*U916)*12</f>
    </nc>
  </rcc>
  <rcc rId="16464" sId="1">
    <nc r="AO917">
      <f>(Q917*U917)*12</f>
    </nc>
  </rcc>
  <rcc rId="16465" sId="1">
    <nc r="AO918">
      <f>(Q918*U918)*12</f>
    </nc>
  </rcc>
  <rcc rId="16466" sId="1">
    <nc r="AO919">
      <f>(Q919*U919)*12</f>
    </nc>
  </rcc>
  <rcc rId="16467" sId="1">
    <nc r="AO920">
      <f>(Q920*U920)*12</f>
    </nc>
  </rcc>
  <rcc rId="16468" sId="1">
    <nc r="AO921">
      <f>(Q921*U921)*12</f>
    </nc>
  </rcc>
  <rcc rId="16469" sId="1">
    <nc r="AO922">
      <f>(Q922*U922)*12</f>
    </nc>
  </rcc>
  <rcc rId="16470" sId="1" odxf="1" dxf="1" numFmtId="11">
    <oc r="AO923">
      <v>282480</v>
    </oc>
    <nc r="AO923">
      <f>(Q923*U923)*12</f>
    </nc>
    <odxf>
      <font>
        <color rgb="FF000000"/>
      </font>
      <fill>
        <patternFill>
          <fgColor rgb="FF000000"/>
          <bgColor rgb="FFFFFFFF"/>
        </patternFill>
      </fill>
      <alignment horizontal="right" vertical="center" readingOrder="0"/>
      <border outline="0">
        <left/>
        <right/>
        <top/>
        <bottom/>
      </border>
    </odxf>
    <n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6471" sId="1" odxf="1" dxf="1">
    <nc r="AO924">
      <f>(Q924*U924)*12</f>
    </nc>
    <odxf>
      <border outline="0">
        <left/>
        <right/>
        <top/>
        <bottom/>
      </border>
    </odxf>
    <ndxf>
      <border outline="0">
        <left style="thin">
          <color rgb="FFD0D7E5"/>
        </left>
        <right style="thin">
          <color rgb="FFD0D7E5"/>
        </right>
        <top style="thin">
          <color rgb="FFD0D7E5"/>
        </top>
        <bottom style="thin">
          <color rgb="FFD0D7E5"/>
        </bottom>
      </border>
    </ndxf>
  </rcc>
  <rcc rId="16472" sId="1" odxf="1" dxf="1">
    <nc r="AO925">
      <f>(Q925*U925)*12</f>
    </nc>
    <odxf>
      <border outline="0">
        <left/>
        <right/>
        <top/>
        <bottom/>
      </border>
    </odxf>
    <ndxf>
      <border outline="0">
        <left style="thin">
          <color rgb="FFD0D7E5"/>
        </left>
        <right style="thin">
          <color rgb="FFD0D7E5"/>
        </right>
        <top style="thin">
          <color rgb="FFD0D7E5"/>
        </top>
        <bottom style="thin">
          <color rgb="FFD0D7E5"/>
        </bottom>
      </border>
    </ndxf>
  </rcc>
  <rcc rId="16473" sId="1">
    <nc r="AO926">
      <f>(Q926*U926)*12</f>
    </nc>
  </rcc>
  <rcc rId="16474" sId="1" odxf="1" dxf="1">
    <nc r="AO927">
      <f>(Q927*U927)*12</f>
    </nc>
    <odxf>
      <border outline="0">
        <left/>
        <right/>
        <top/>
        <bottom/>
      </border>
    </odxf>
    <ndxf>
      <border outline="0">
        <left style="thin">
          <color rgb="FFD0D7E5"/>
        </left>
        <right style="thin">
          <color rgb="FFD0D7E5"/>
        </right>
        <top style="thin">
          <color rgb="FFD0D7E5"/>
        </top>
        <bottom style="thin">
          <color rgb="FFD0D7E5"/>
        </bottom>
      </border>
    </ndxf>
  </rcc>
  <rcc rId="16475" sId="1" odxf="1" dxf="1">
    <nc r="AO928">
      <f>(Q928*U928)*12</f>
    </nc>
    <odxf>
      <border outline="0">
        <left/>
        <right/>
        <top/>
        <bottom/>
      </border>
    </odxf>
    <ndxf>
      <border outline="0">
        <left style="thin">
          <color rgb="FFD0D7E5"/>
        </left>
        <right style="thin">
          <color rgb="FFD0D7E5"/>
        </right>
        <top style="thin">
          <color rgb="FFD0D7E5"/>
        </top>
        <bottom style="thin">
          <color rgb="FFD0D7E5"/>
        </bottom>
      </border>
    </ndxf>
  </rcc>
  <rcc rId="16476" sId="1">
    <nc r="AO929">
      <f>(Q929*U929)*12</f>
    </nc>
  </rcc>
  <rcc rId="16477" sId="1" odxf="1" dxf="1">
    <nc r="AO930">
      <f>(Q930*U930)*12</f>
    </nc>
    <odxf>
      <border outline="0">
        <left/>
        <right/>
        <top/>
        <bottom/>
      </border>
    </odxf>
    <ndxf>
      <border outline="0">
        <left style="thin">
          <color rgb="FFD0D7E5"/>
        </left>
        <right style="thin">
          <color rgb="FFD0D7E5"/>
        </right>
        <top style="thin">
          <color rgb="FFD0D7E5"/>
        </top>
        <bottom style="thin">
          <color rgb="FFD0D7E5"/>
        </bottom>
      </border>
    </ndxf>
  </rcc>
  <rcc rId="16478" sId="1" odxf="1" dxf="1">
    <nc r="AO931">
      <f>(Q931*U931)*12</f>
    </nc>
    <odxf>
      <border outline="0">
        <left/>
        <right/>
        <top/>
        <bottom/>
      </border>
    </odxf>
    <ndxf>
      <border outline="0">
        <left style="thin">
          <color rgb="FFD0D7E5"/>
        </left>
        <right style="thin">
          <color rgb="FFD0D7E5"/>
        </right>
        <top style="thin">
          <color rgb="FFD0D7E5"/>
        </top>
        <bottom style="thin">
          <color rgb="FFD0D7E5"/>
        </bottom>
      </border>
    </ndxf>
  </rcc>
  <rcc rId="16479" sId="1" odxf="1" dxf="1">
    <nc r="AO932">
      <f>(Q932*U932)*12</f>
    </nc>
    <odxf>
      <border outline="0">
        <left/>
        <right/>
        <top/>
        <bottom/>
      </border>
    </odxf>
    <ndxf>
      <border outline="0">
        <left style="thin">
          <color rgb="FFD0D7E5"/>
        </left>
        <right style="thin">
          <color rgb="FFD0D7E5"/>
        </right>
        <top style="thin">
          <color rgb="FFD0D7E5"/>
        </top>
        <bottom style="thin">
          <color rgb="FFD0D7E5"/>
        </bottom>
      </border>
    </ndxf>
  </rcc>
  <rcc rId="16480" sId="1">
    <nc r="AO933">
      <f>(Q933*U933)*12</f>
    </nc>
  </rcc>
  <rcc rId="16481" sId="1" odxf="1" dxf="1">
    <nc r="AO934">
      <f>(Q934*U934)*12</f>
    </nc>
    <odxf>
      <border outline="0">
        <left/>
        <right/>
        <top/>
        <bottom/>
      </border>
    </odxf>
    <ndxf>
      <border outline="0">
        <left style="thin">
          <color rgb="FFD0D7E5"/>
        </left>
        <right style="thin">
          <color rgb="FFD0D7E5"/>
        </right>
        <top style="thin">
          <color rgb="FFD0D7E5"/>
        </top>
        <bottom style="thin">
          <color rgb="FFD0D7E5"/>
        </bottom>
      </border>
    </ndxf>
  </rcc>
  <rcc rId="16482" sId="1" odxf="1" dxf="1">
    <nc r="AO935">
      <f>(Q935*U935)*12</f>
    </nc>
    <odxf>
      <border outline="0">
        <left/>
        <right/>
        <top/>
        <bottom/>
      </border>
    </odxf>
    <ndxf>
      <border outline="0">
        <left style="thin">
          <color rgb="FFD0D7E5"/>
        </left>
        <right style="thin">
          <color rgb="FFD0D7E5"/>
        </right>
        <top style="thin">
          <color rgb="FFD0D7E5"/>
        </top>
        <bottom style="thin">
          <color rgb="FFD0D7E5"/>
        </bottom>
      </border>
    </ndxf>
  </rcc>
  <rcc rId="16483" sId="1" odxf="1" dxf="1">
    <nc r="AO936">
      <f>(Q936*U936)*12</f>
    </nc>
    <odxf>
      <border outline="0">
        <left/>
        <right/>
        <top/>
        <bottom/>
      </border>
    </odxf>
    <ndxf>
      <border outline="0">
        <left style="thin">
          <color rgb="FFD0D7E5"/>
        </left>
        <right style="thin">
          <color rgb="FFD0D7E5"/>
        </right>
        <top style="thin">
          <color rgb="FFD0D7E5"/>
        </top>
        <bottom style="thin">
          <color rgb="FFD0D7E5"/>
        </bottom>
      </border>
    </ndxf>
  </rcc>
  <rcc rId="16484" sId="1">
    <nc r="AO937">
      <f>(Q937*U937)*12</f>
    </nc>
  </rcc>
  <rcc rId="16485" sId="1">
    <nc r="AO938">
      <f>(Q938*U938)*12</f>
    </nc>
  </rcc>
  <rcc rId="16486" sId="1" odxf="1" dxf="1">
    <nc r="AO939">
      <f>(Q939*U939)*12</f>
    </nc>
    <odxf>
      <border outline="0">
        <left/>
        <right/>
        <top/>
        <bottom/>
      </border>
    </odxf>
    <ndxf>
      <border outline="0">
        <left style="thin">
          <color rgb="FFD0D7E5"/>
        </left>
        <right style="thin">
          <color rgb="FFD0D7E5"/>
        </right>
        <top style="thin">
          <color rgb="FFD0D7E5"/>
        </top>
        <bottom style="thin">
          <color rgb="FFD0D7E5"/>
        </bottom>
      </border>
    </ndxf>
  </rcc>
  <rcc rId="16487" sId="1">
    <nc r="AO940">
      <f>(Q940*U940)*12</f>
    </nc>
  </rcc>
  <rcc rId="16488" sId="1" odxf="1" dxf="1">
    <nc r="AO941">
      <f>(Q941*U941)*12</f>
    </nc>
    <odxf>
      <border outline="0">
        <left/>
        <right/>
        <top/>
        <bottom/>
      </border>
    </odxf>
    <ndxf>
      <border outline="0">
        <left style="thin">
          <color rgb="FFD0D7E5"/>
        </left>
        <right style="thin">
          <color rgb="FFD0D7E5"/>
        </right>
        <top style="thin">
          <color rgb="FFD0D7E5"/>
        </top>
        <bottom style="thin">
          <color rgb="FFD0D7E5"/>
        </bottom>
      </border>
    </ndxf>
  </rcc>
  <rcc rId="16489" sId="1" odxf="1" dxf="1">
    <nc r="AO942">
      <f>(Q942*U942)*12</f>
    </nc>
    <odxf>
      <border outline="0">
        <left/>
        <right/>
        <top/>
        <bottom/>
      </border>
    </odxf>
    <ndxf>
      <border outline="0">
        <left style="thin">
          <color rgb="FFD0D7E5"/>
        </left>
        <right style="thin">
          <color rgb="FFD0D7E5"/>
        </right>
        <top style="thin">
          <color rgb="FFD0D7E5"/>
        </top>
        <bottom style="thin">
          <color rgb="FFD0D7E5"/>
        </bottom>
      </border>
    </ndxf>
  </rcc>
  <rcc rId="16490" sId="1" odxf="1" dxf="1">
    <nc r="AO943">
      <f>(Q943*U943)*12</f>
    </nc>
    <odxf>
      <border outline="0">
        <left/>
        <right/>
        <top/>
        <bottom/>
      </border>
    </odxf>
    <ndxf>
      <border outline="0">
        <left style="thin">
          <color rgb="FFD0D7E5"/>
        </left>
        <right style="thin">
          <color rgb="FFD0D7E5"/>
        </right>
        <top style="thin">
          <color rgb="FFD0D7E5"/>
        </top>
        <bottom style="thin">
          <color rgb="FFD0D7E5"/>
        </bottom>
      </border>
    </ndxf>
  </rcc>
  <rcc rId="16491" sId="1" odxf="1" dxf="1">
    <nc r="AO944">
      <f>(Q944*U944)*12</f>
    </nc>
    <odxf>
      <border outline="0">
        <left/>
        <right/>
        <top/>
        <bottom/>
      </border>
    </odxf>
    <ndxf>
      <border outline="0">
        <left style="thin">
          <color rgb="FFD0D7E5"/>
        </left>
        <right style="thin">
          <color rgb="FFD0D7E5"/>
        </right>
        <top style="thin">
          <color rgb="FFD0D7E5"/>
        </top>
        <bottom style="thin">
          <color rgb="FFD0D7E5"/>
        </bottom>
      </border>
    </ndxf>
  </rcc>
  <rcc rId="16492" sId="1" odxf="1" dxf="1">
    <nc r="AO945">
      <f>(Q945*U945)*12</f>
    </nc>
    <odxf>
      <border outline="0">
        <left/>
        <right/>
        <top/>
        <bottom/>
      </border>
    </odxf>
    <ndxf>
      <border outline="0">
        <left style="thin">
          <color rgb="FFD0D7E5"/>
        </left>
        <right style="thin">
          <color rgb="FFD0D7E5"/>
        </right>
        <top style="thin">
          <color rgb="FFD0D7E5"/>
        </top>
        <bottom style="thin">
          <color rgb="FFD0D7E5"/>
        </bottom>
      </border>
    </ndxf>
  </rcc>
  <rcc rId="16493" sId="1">
    <nc r="AO946">
      <f>(Q946*U946)*12</f>
    </nc>
  </rcc>
  <rcc rId="16494" sId="1" odxf="1" dxf="1">
    <nc r="AO947">
      <f>(Q947*U947)*12</f>
    </nc>
    <odxf>
      <border outline="0">
        <left/>
        <right/>
        <top/>
        <bottom/>
      </border>
    </odxf>
    <ndxf>
      <border outline="0">
        <left style="thin">
          <color rgb="FFD0D7E5"/>
        </left>
        <right style="thin">
          <color rgb="FFD0D7E5"/>
        </right>
        <top style="thin">
          <color rgb="FFD0D7E5"/>
        </top>
        <bottom style="thin">
          <color rgb="FFD0D7E5"/>
        </bottom>
      </border>
    </ndxf>
  </rcc>
  <rcc rId="16495" sId="1">
    <nc r="AO948">
      <f>(Q948*U948)*12</f>
    </nc>
  </rcc>
  <rcc rId="16496" sId="1">
    <nc r="AO949">
      <f>(Q949*U949)*12</f>
    </nc>
  </rcc>
  <rcc rId="16497" sId="1" odxf="1" dxf="1">
    <nc r="AO950">
      <f>(Q950*U950)*12</f>
    </nc>
    <odxf>
      <border outline="0">
        <left/>
        <right/>
        <top/>
        <bottom/>
      </border>
    </odxf>
    <ndxf>
      <border outline="0">
        <left style="thin">
          <color rgb="FFD0D7E5"/>
        </left>
        <right style="thin">
          <color rgb="FFD0D7E5"/>
        </right>
        <top style="thin">
          <color rgb="FFD0D7E5"/>
        </top>
        <bottom style="thin">
          <color rgb="FFD0D7E5"/>
        </bottom>
      </border>
    </ndxf>
  </rcc>
  <rcc rId="16498" sId="1" odxf="1" dxf="1">
    <nc r="AO951">
      <f>(Q951*U951)*12</f>
    </nc>
    <odxf>
      <border outline="0">
        <left/>
        <right/>
        <top/>
        <bottom/>
      </border>
    </odxf>
    <ndxf>
      <border outline="0">
        <left style="thin">
          <color rgb="FFD0D7E5"/>
        </left>
        <right style="thin">
          <color rgb="FFD0D7E5"/>
        </right>
        <top style="thin">
          <color rgb="FFD0D7E5"/>
        </top>
        <bottom style="thin">
          <color rgb="FFD0D7E5"/>
        </bottom>
      </border>
    </ndxf>
  </rcc>
  <rcc rId="16499" sId="1">
    <nc r="AO952">
      <f>(Q952*U952)*12</f>
    </nc>
  </rcc>
  <rcc rId="16500" sId="1">
    <nc r="AO953">
      <f>(Q953*U953)*12</f>
    </nc>
  </rcc>
  <rcc rId="16501" sId="1" odxf="1" dxf="1">
    <nc r="AO954">
      <f>(Q954*U954)*12</f>
    </nc>
    <odxf>
      <border outline="0">
        <left/>
        <right/>
        <top/>
        <bottom/>
      </border>
    </odxf>
    <ndxf>
      <border outline="0">
        <left style="thin">
          <color rgb="FFD0D7E5"/>
        </left>
        <right style="thin">
          <color rgb="FFD0D7E5"/>
        </right>
        <top style="thin">
          <color rgb="FFD0D7E5"/>
        </top>
        <bottom style="thin">
          <color rgb="FFD0D7E5"/>
        </bottom>
      </border>
    </ndxf>
  </rcc>
  <rcc rId="16502" sId="1" odxf="1" dxf="1">
    <nc r="AO955">
      <f>(Q955*U955)*12</f>
    </nc>
    <odxf>
      <border outline="0">
        <left/>
        <right/>
        <top/>
        <bottom/>
      </border>
    </odxf>
    <ndxf>
      <border outline="0">
        <left style="thin">
          <color rgb="FFD0D7E5"/>
        </left>
        <right style="thin">
          <color rgb="FFD0D7E5"/>
        </right>
        <top style="thin">
          <color rgb="FFD0D7E5"/>
        </top>
        <bottom style="thin">
          <color rgb="FFD0D7E5"/>
        </bottom>
      </border>
    </ndxf>
  </rcc>
  <rcc rId="16503" sId="1" odxf="1" dxf="1">
    <nc r="AO956">
      <f>(Q956*U956)*12</f>
    </nc>
    <odxf>
      <border outline="0">
        <left/>
        <right/>
        <top/>
        <bottom/>
      </border>
    </odxf>
    <ndxf>
      <border outline="0">
        <left style="thin">
          <color rgb="FFD0D7E5"/>
        </left>
        <right style="thin">
          <color rgb="FFD0D7E5"/>
        </right>
        <top style="thin">
          <color rgb="FFD0D7E5"/>
        </top>
        <bottom style="thin">
          <color rgb="FFD0D7E5"/>
        </bottom>
      </border>
    </ndxf>
  </rcc>
  <rcc rId="16504" sId="1">
    <nc r="AO957">
      <f>(Q957*U957)*12</f>
    </nc>
  </rcc>
  <rcc rId="16505" sId="1" odxf="1" dxf="1">
    <nc r="AO958">
      <f>(Q958*U958)*12</f>
    </nc>
    <odxf>
      <border outline="0">
        <left/>
        <right/>
        <top/>
        <bottom/>
      </border>
    </odxf>
    <ndxf>
      <border outline="0">
        <left style="thin">
          <color rgb="FFD0D7E5"/>
        </left>
        <right style="thin">
          <color rgb="FFD0D7E5"/>
        </right>
        <top style="thin">
          <color rgb="FFD0D7E5"/>
        </top>
        <bottom style="thin">
          <color rgb="FFD0D7E5"/>
        </bottom>
      </border>
    </ndxf>
  </rcc>
  <rcc rId="16506" sId="1" odxf="1" dxf="1">
    <nc r="AO959">
      <f>(Q959*U959)*12</f>
    </nc>
    <odxf>
      <border outline="0">
        <left/>
        <right/>
        <top/>
        <bottom/>
      </border>
    </odxf>
    <ndxf>
      <border outline="0">
        <left style="thin">
          <color rgb="FFD0D7E5"/>
        </left>
        <right style="thin">
          <color rgb="FFD0D7E5"/>
        </right>
        <top style="thin">
          <color rgb="FFD0D7E5"/>
        </top>
        <bottom style="thin">
          <color rgb="FFD0D7E5"/>
        </bottom>
      </border>
    </ndxf>
  </rcc>
  <rcc rId="16507" sId="1">
    <nc r="AO960">
      <f>(Q960*U960)*12</f>
    </nc>
  </rcc>
  <rcc rId="16508" sId="1" odxf="1" dxf="1">
    <nc r="AO961">
      <f>(Q961*U961)*12</f>
    </nc>
    <odxf>
      <border outline="0">
        <left/>
        <right/>
        <top/>
        <bottom/>
      </border>
    </odxf>
    <ndxf>
      <border outline="0">
        <left style="thin">
          <color rgb="FFD0D7E5"/>
        </left>
        <right style="thin">
          <color rgb="FFD0D7E5"/>
        </right>
        <top style="thin">
          <color rgb="FFD0D7E5"/>
        </top>
        <bottom style="thin">
          <color rgb="FFD0D7E5"/>
        </bottom>
      </border>
    </ndxf>
  </rcc>
  <rcc rId="16509" sId="1" odxf="1" dxf="1">
    <nc r="AO962">
      <f>(Q962*U962)*12</f>
    </nc>
    <odxf>
      <border outline="0">
        <left/>
        <right/>
        <top/>
        <bottom/>
      </border>
    </odxf>
    <ndxf>
      <border outline="0">
        <left style="thin">
          <color rgb="FFD0D7E5"/>
        </left>
        <right style="thin">
          <color rgb="FFD0D7E5"/>
        </right>
        <top style="thin">
          <color rgb="FFD0D7E5"/>
        </top>
        <bottom style="thin">
          <color rgb="FFD0D7E5"/>
        </bottom>
      </border>
    </ndxf>
  </rcc>
  <rcc rId="16510" sId="1" odxf="1" dxf="1">
    <nc r="AO963">
      <f>(Q963*U963)*12</f>
    </nc>
    <odxf>
      <border outline="0">
        <left/>
        <right/>
        <top/>
        <bottom/>
      </border>
    </odxf>
    <ndxf>
      <border outline="0">
        <left style="thin">
          <color rgb="FFD0D7E5"/>
        </left>
        <right style="thin">
          <color rgb="FFD0D7E5"/>
        </right>
        <top style="thin">
          <color rgb="FFD0D7E5"/>
        </top>
        <bottom style="thin">
          <color rgb="FFD0D7E5"/>
        </bottom>
      </border>
    </ndxf>
  </rcc>
  <rcc rId="16511" sId="1">
    <nc r="AO964">
      <f>(Q964*U964)*12</f>
    </nc>
  </rcc>
  <rcc rId="16512" sId="1">
    <nc r="AO965">
      <f>(Q965*U965)*12</f>
    </nc>
  </rcc>
  <rcc rId="16513" sId="1" odxf="1" dxf="1">
    <nc r="AO966">
      <f>(Q966*U966)*12</f>
    </nc>
    <odxf>
      <border outline="0">
        <left/>
        <right/>
        <top/>
        <bottom/>
      </border>
    </odxf>
    <ndxf>
      <border outline="0">
        <left style="thin">
          <color rgb="FFD0D7E5"/>
        </left>
        <right style="thin">
          <color rgb="FFD0D7E5"/>
        </right>
        <top style="thin">
          <color rgb="FFD0D7E5"/>
        </top>
        <bottom style="thin">
          <color rgb="FFD0D7E5"/>
        </bottom>
      </border>
    </ndxf>
  </rcc>
  <rcc rId="16514" sId="1" odxf="1" dxf="1">
    <nc r="AO967">
      <f>(Q967*U967)*12</f>
    </nc>
    <odxf>
      <border outline="0">
        <left/>
        <right/>
        <top/>
        <bottom/>
      </border>
    </odxf>
    <ndxf>
      <border outline="0">
        <left style="thin">
          <color rgb="FFD0D7E5"/>
        </left>
        <right style="thin">
          <color rgb="FFD0D7E5"/>
        </right>
        <top style="thin">
          <color rgb="FFD0D7E5"/>
        </top>
        <bottom style="thin">
          <color rgb="FFD0D7E5"/>
        </bottom>
      </border>
    </ndxf>
  </rcc>
  <rcc rId="16515" sId="1" odxf="1" dxf="1">
    <nc r="AO968">
      <f>(Q968*U968)*12</f>
    </nc>
    <odxf>
      <border outline="0">
        <left/>
        <right/>
        <top/>
        <bottom/>
      </border>
    </odxf>
    <ndxf>
      <border outline="0">
        <left style="thin">
          <color rgb="FFD0D7E5"/>
        </left>
        <right style="thin">
          <color rgb="FFD0D7E5"/>
        </right>
        <top style="thin">
          <color rgb="FFD0D7E5"/>
        </top>
        <bottom style="thin">
          <color rgb="FFD0D7E5"/>
        </bottom>
      </border>
    </ndxf>
  </rcc>
  <rcc rId="16516" sId="1" odxf="1" dxf="1">
    <nc r="AO969">
      <f>(Q969*U969)*12</f>
    </nc>
    <odxf>
      <border outline="0">
        <left/>
        <right/>
        <top/>
        <bottom/>
      </border>
    </odxf>
    <ndxf>
      <border outline="0">
        <left style="thin">
          <color rgb="FFD0D7E5"/>
        </left>
        <right style="thin">
          <color rgb="FFD0D7E5"/>
        </right>
        <top style="thin">
          <color rgb="FFD0D7E5"/>
        </top>
        <bottom style="thin">
          <color rgb="FFD0D7E5"/>
        </bottom>
      </border>
    </ndxf>
  </rcc>
  <rcc rId="16517" sId="1">
    <nc r="AO970">
      <f>(Q970*U970)*12</f>
    </nc>
  </rcc>
  <rcc rId="16518" sId="1" odxf="1" dxf="1">
    <nc r="AO971">
      <f>(Q971*U971)*12</f>
    </nc>
    <odxf>
      <border outline="0">
        <left/>
        <right/>
        <top/>
        <bottom/>
      </border>
    </odxf>
    <ndxf>
      <border outline="0">
        <left style="thin">
          <color rgb="FFD0D7E5"/>
        </left>
        <right style="thin">
          <color rgb="FFD0D7E5"/>
        </right>
        <top style="thin">
          <color rgb="FFD0D7E5"/>
        </top>
        <bottom style="thin">
          <color rgb="FFD0D7E5"/>
        </bottom>
      </border>
    </ndxf>
  </rcc>
  <rcc rId="16519" sId="1">
    <nc r="AO972">
      <f>(Q972*U972)*12</f>
    </nc>
  </rcc>
  <rcc rId="16520" sId="1" odxf="1" dxf="1">
    <nc r="AO973">
      <f>(Q973*U973)*12</f>
    </nc>
    <odxf>
      <border outline="0">
        <left/>
        <right/>
        <top/>
        <bottom/>
      </border>
    </odxf>
    <ndxf>
      <border outline="0">
        <left style="thin">
          <color rgb="FFD0D7E5"/>
        </left>
        <right style="thin">
          <color rgb="FFD0D7E5"/>
        </right>
        <top style="thin">
          <color rgb="FFD0D7E5"/>
        </top>
        <bottom style="thin">
          <color rgb="FFD0D7E5"/>
        </bottom>
      </border>
    </ndxf>
  </rcc>
  <rcc rId="16521" sId="1">
    <nc r="AO974">
      <f>(Q974*U974)*12</f>
    </nc>
  </rcc>
  <rcc rId="16522" sId="1" odxf="1" dxf="1">
    <nc r="AO975">
      <f>(Q975*U975)*12</f>
    </nc>
    <odxf>
      <border outline="0">
        <left/>
        <right/>
        <top/>
        <bottom/>
      </border>
    </odxf>
    <ndxf>
      <border outline="0">
        <left style="thin">
          <color rgb="FFD0D7E5"/>
        </left>
        <right style="thin">
          <color rgb="FFD0D7E5"/>
        </right>
        <top style="thin">
          <color rgb="FFD0D7E5"/>
        </top>
        <bottom style="thin">
          <color rgb="FFD0D7E5"/>
        </bottom>
      </border>
    </ndxf>
  </rcc>
  <rcc rId="16523" sId="1">
    <nc r="AO976">
      <f>(Q976*U976)*12</f>
    </nc>
  </rcc>
  <rcc rId="16524" sId="1">
    <nc r="AO977">
      <f>(Q977*U977)*12</f>
    </nc>
  </rcc>
  <rcc rId="16525" sId="1">
    <nc r="AO978">
      <f>(Q978*U978)*12</f>
    </nc>
  </rcc>
  <rcc rId="16526" sId="1" odxf="1" dxf="1">
    <nc r="AO979">
      <f>(Q979*U979)*12</f>
    </nc>
    <odxf>
      <border outline="0">
        <left/>
        <right/>
        <top/>
        <bottom/>
      </border>
    </odxf>
    <ndxf>
      <border outline="0">
        <left style="thin">
          <color rgb="FFD0D7E5"/>
        </left>
        <right style="thin">
          <color rgb="FFD0D7E5"/>
        </right>
        <top style="thin">
          <color rgb="FFD0D7E5"/>
        </top>
        <bottom style="thin">
          <color rgb="FFD0D7E5"/>
        </bottom>
      </border>
    </ndxf>
  </rcc>
  <rcc rId="16527" sId="1">
    <nc r="AO980">
      <f>(Q980*U980)*12</f>
    </nc>
  </rcc>
  <rcc rId="16528" sId="1" odxf="1" dxf="1">
    <nc r="AO981">
      <f>(Q981*U981)*12</f>
    </nc>
    <odxf>
      <border outline="0">
        <left/>
        <right/>
        <top/>
        <bottom/>
      </border>
    </odxf>
    <ndxf>
      <border outline="0">
        <left style="thin">
          <color rgb="FFD0D7E5"/>
        </left>
        <right style="thin">
          <color rgb="FFD0D7E5"/>
        </right>
        <top style="thin">
          <color rgb="FFD0D7E5"/>
        </top>
        <bottom style="thin">
          <color rgb="FFD0D7E5"/>
        </bottom>
      </border>
    </ndxf>
  </rcc>
  <rcc rId="16529" sId="1">
    <nc r="AO982">
      <f>(Q982*U982)*12</f>
    </nc>
  </rcc>
  <rcc rId="16530" sId="1">
    <nc r="AO983">
      <f>(Q983*U983)*12</f>
    </nc>
  </rcc>
  <rcc rId="16531" sId="1" odxf="1" dxf="1">
    <nc r="AO984">
      <f>(Q984*U984)*12</f>
    </nc>
    <odxf>
      <border outline="0">
        <left/>
        <right/>
        <top/>
        <bottom/>
      </border>
    </odxf>
    <ndxf>
      <border outline="0">
        <left style="thin">
          <color rgb="FFD0D7E5"/>
        </left>
        <right style="thin">
          <color rgb="FFD0D7E5"/>
        </right>
        <top style="thin">
          <color rgb="FFD0D7E5"/>
        </top>
        <bottom style="thin">
          <color rgb="FFD0D7E5"/>
        </bottom>
      </border>
    </ndxf>
  </rcc>
  <rcc rId="16532" sId="1" odxf="1" dxf="1">
    <nc r="AO985">
      <f>(Q985*U985)*12</f>
    </nc>
    <odxf>
      <border outline="0">
        <left/>
        <right/>
        <top/>
        <bottom/>
      </border>
    </odxf>
    <ndxf>
      <border outline="0">
        <left style="thin">
          <color rgb="FFD0D7E5"/>
        </left>
        <right style="thin">
          <color rgb="FFD0D7E5"/>
        </right>
        <top style="thin">
          <color rgb="FFD0D7E5"/>
        </top>
        <bottom style="thin">
          <color rgb="FFD0D7E5"/>
        </bottom>
      </border>
    </ndxf>
  </rcc>
  <rcc rId="16533" sId="1" odxf="1" dxf="1">
    <nc r="AO986">
      <f>(Q986*U986)*12</f>
    </nc>
    <odxf>
      <border outline="0">
        <left/>
        <right/>
        <top/>
        <bottom/>
      </border>
    </odxf>
    <ndxf>
      <border outline="0">
        <left style="thin">
          <color rgb="FFD0D7E5"/>
        </left>
        <right style="thin">
          <color rgb="FFD0D7E5"/>
        </right>
        <top style="thin">
          <color rgb="FFD0D7E5"/>
        </top>
        <bottom style="thin">
          <color rgb="FFD0D7E5"/>
        </bottom>
      </border>
    </ndxf>
  </rcc>
  <rcc rId="16534" sId="1" odxf="1" dxf="1">
    <nc r="AO987">
      <f>(Q987*U987)*12</f>
    </nc>
    <odxf>
      <border outline="0">
        <left/>
        <right/>
        <top/>
        <bottom/>
      </border>
    </odxf>
    <ndxf>
      <border outline="0">
        <left style="thin">
          <color rgb="FFD0D7E5"/>
        </left>
        <right style="thin">
          <color rgb="FFD0D7E5"/>
        </right>
        <top style="thin">
          <color rgb="FFD0D7E5"/>
        </top>
        <bottom style="thin">
          <color rgb="FFD0D7E5"/>
        </bottom>
      </border>
    </ndxf>
  </rcc>
  <rcc rId="16535" sId="1">
    <nc r="AO988">
      <f>(Q988*U988)*12</f>
    </nc>
  </rcc>
  <rcc rId="16536" sId="1" odxf="1" dxf="1">
    <nc r="AO989">
      <f>(Q989*U989)*12</f>
    </nc>
    <odxf>
      <border outline="0">
        <left/>
        <right/>
        <top/>
        <bottom/>
      </border>
    </odxf>
    <ndxf>
      <border outline="0">
        <left style="thin">
          <color rgb="FFD0D7E5"/>
        </left>
        <right style="thin">
          <color rgb="FFD0D7E5"/>
        </right>
        <top style="thin">
          <color rgb="FFD0D7E5"/>
        </top>
        <bottom style="thin">
          <color rgb="FFD0D7E5"/>
        </bottom>
      </border>
    </ndxf>
  </rcc>
  <rcc rId="16537" sId="1">
    <nc r="AO990">
      <f>(Q990*U990)*12</f>
    </nc>
  </rcc>
  <rcc rId="16538" sId="1" odxf="1" dxf="1">
    <nc r="AO991">
      <f>(Q991*U991)*12</f>
    </nc>
    <odxf>
      <border outline="0">
        <left/>
        <right/>
        <top/>
        <bottom/>
      </border>
    </odxf>
    <ndxf>
      <border outline="0">
        <left style="thin">
          <color rgb="FFD0D7E5"/>
        </left>
        <right style="thin">
          <color rgb="FFD0D7E5"/>
        </right>
        <top style="thin">
          <color rgb="FFD0D7E5"/>
        </top>
        <bottom style="thin">
          <color rgb="FFD0D7E5"/>
        </bottom>
      </border>
    </ndxf>
  </rcc>
  <rcc rId="16539" sId="1">
    <nc r="AO992">
      <f>(Q992*U992)*12</f>
    </nc>
  </rcc>
  <rcc rId="16540" sId="1" odxf="1" dxf="1">
    <nc r="AO993">
      <f>(Q993*U993)*12</f>
    </nc>
    <odxf>
      <border outline="0">
        <left/>
        <right/>
        <top/>
        <bottom/>
      </border>
    </odxf>
    <ndxf>
      <border outline="0">
        <left style="thin">
          <color rgb="FFD0D7E5"/>
        </left>
        <right style="thin">
          <color rgb="FFD0D7E5"/>
        </right>
        <top style="thin">
          <color rgb="FFD0D7E5"/>
        </top>
        <bottom style="thin">
          <color rgb="FFD0D7E5"/>
        </bottom>
      </border>
    </ndxf>
  </rcc>
  <rcc rId="16541" sId="1" odxf="1" dxf="1">
    <nc r="AO994">
      <f>(Q994*U994)*12</f>
    </nc>
    <odxf>
      <border outline="0">
        <left/>
        <right/>
        <top/>
        <bottom/>
      </border>
    </odxf>
    <ndxf>
      <border outline="0">
        <left style="thin">
          <color rgb="FFD0D7E5"/>
        </left>
        <right style="thin">
          <color rgb="FFD0D7E5"/>
        </right>
        <top style="thin">
          <color rgb="FFD0D7E5"/>
        </top>
        <bottom style="thin">
          <color rgb="FFD0D7E5"/>
        </bottom>
      </border>
    </ndxf>
  </rcc>
  <rcc rId="16542" sId="1" odxf="1" dxf="1">
    <nc r="AO995">
      <f>(Q995*U995)*12</f>
    </nc>
    <odxf>
      <border outline="0">
        <left/>
        <right/>
        <top/>
        <bottom/>
      </border>
    </odxf>
    <ndxf>
      <border outline="0">
        <left style="thin">
          <color rgb="FFD0D7E5"/>
        </left>
        <right style="thin">
          <color rgb="FFD0D7E5"/>
        </right>
        <top style="thin">
          <color rgb="FFD0D7E5"/>
        </top>
        <bottom style="thin">
          <color rgb="FFD0D7E5"/>
        </bottom>
      </border>
    </ndxf>
  </rcc>
  <rcc rId="16543" sId="1">
    <nc r="AO996">
      <f>(Q996*U996)*12</f>
    </nc>
  </rcc>
  <rcc rId="16544" sId="1" odxf="1" dxf="1">
    <nc r="AO997">
      <f>(Q997*U997)*12</f>
    </nc>
    <odxf>
      <border outline="0">
        <left/>
        <right/>
        <top/>
        <bottom/>
      </border>
    </odxf>
    <ndxf>
      <border outline="0">
        <left style="thin">
          <color rgb="FFD0D7E5"/>
        </left>
        <right style="thin">
          <color rgb="FFD0D7E5"/>
        </right>
        <top style="thin">
          <color rgb="FFD0D7E5"/>
        </top>
        <bottom style="thin">
          <color rgb="FFD0D7E5"/>
        </bottom>
      </border>
    </ndxf>
  </rcc>
  <rcc rId="16545" sId="1" odxf="1" dxf="1" numFmtId="11">
    <oc r="AO998">
      <v>1281480</v>
    </oc>
    <nc r="AO998">
      <f>(Q998*U998)*12</f>
    </nc>
    <odxf>
      <font>
        <color rgb="FF000000"/>
      </font>
      <fill>
        <patternFill>
          <fgColor rgb="FF000000"/>
          <bgColor rgb="FFFFFFFF"/>
        </patternFill>
      </fill>
      <alignment horizontal="right" vertical="center" readingOrder="0"/>
      <border outline="0">
        <left/>
        <right/>
        <top/>
        <bottom/>
      </border>
    </odxf>
    <n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6546" sId="1" odxf="1" dxf="1">
    <nc r="AO999">
      <f>(Q999*U999)*12</f>
    </nc>
    <odxf>
      <border outline="0">
        <left/>
        <right/>
        <top/>
        <bottom/>
      </border>
    </odxf>
    <ndxf>
      <border outline="0">
        <left style="thin">
          <color rgb="FFD0D7E5"/>
        </left>
        <right style="thin">
          <color rgb="FFD0D7E5"/>
        </right>
        <top style="thin">
          <color rgb="FFD0D7E5"/>
        </top>
        <bottom style="thin">
          <color rgb="FFD0D7E5"/>
        </bottom>
      </border>
    </ndxf>
  </rcc>
  <rcc rId="16547" sId="1">
    <nc r="AO1000">
      <f>(Q1000*U1000)*12</f>
    </nc>
  </rcc>
  <rcc rId="16548" sId="1" odxf="1" dxf="1">
    <nc r="AO1001">
      <f>(Q1001*U1001)*12</f>
    </nc>
    <odxf>
      <border outline="0">
        <left/>
        <right/>
        <top/>
        <bottom/>
      </border>
    </odxf>
    <ndxf>
      <border outline="0">
        <left style="thin">
          <color rgb="FFD0D7E5"/>
        </left>
        <right style="thin">
          <color rgb="FFD0D7E5"/>
        </right>
        <top style="thin">
          <color rgb="FFD0D7E5"/>
        </top>
        <bottom style="thin">
          <color rgb="FFD0D7E5"/>
        </bottom>
      </border>
    </ndxf>
  </rcc>
  <rcc rId="16549" sId="1">
    <nc r="AO1002">
      <f>(Q1002*U1002)*12</f>
    </nc>
  </rcc>
  <rcc rId="16550" sId="1" odxf="1" dxf="1">
    <nc r="AO1003">
      <f>(Q1003*U1003)*12</f>
    </nc>
    <odxf>
      <border outline="0">
        <left/>
        <right/>
        <top/>
        <bottom/>
      </border>
    </odxf>
    <ndxf>
      <border outline="0">
        <left style="thin">
          <color rgb="FFD0D7E5"/>
        </left>
        <right style="thin">
          <color rgb="FFD0D7E5"/>
        </right>
        <top style="thin">
          <color rgb="FFD0D7E5"/>
        </top>
        <bottom style="thin">
          <color rgb="FFD0D7E5"/>
        </bottom>
      </border>
    </ndxf>
  </rcc>
  <rcc rId="16551" sId="1" odxf="1" dxf="1">
    <nc r="AO1004">
      <f>(Q1004*U1004)*12</f>
    </nc>
    <odxf>
      <border outline="0">
        <left/>
        <right/>
        <top/>
        <bottom/>
      </border>
    </odxf>
    <ndxf>
      <border outline="0">
        <left style="thin">
          <color rgb="FFD0D7E5"/>
        </left>
        <right style="thin">
          <color rgb="FFD0D7E5"/>
        </right>
        <top style="thin">
          <color rgb="FFD0D7E5"/>
        </top>
        <bottom style="thin">
          <color rgb="FFD0D7E5"/>
        </bottom>
      </border>
    </ndxf>
  </rcc>
  <rcc rId="16552" sId="1" odxf="1" dxf="1">
    <nc r="AO1005">
      <f>(Q1005*U1005)*12</f>
    </nc>
    <odxf>
      <border outline="0">
        <left/>
        <right/>
        <top/>
        <bottom/>
      </border>
    </odxf>
    <ndxf>
      <border outline="0">
        <left style="thin">
          <color rgb="FFD0D7E5"/>
        </left>
        <right style="thin">
          <color rgb="FFD0D7E5"/>
        </right>
        <top style="thin">
          <color rgb="FFD0D7E5"/>
        </top>
        <bottom style="thin">
          <color rgb="FFD0D7E5"/>
        </bottom>
      </border>
    </ndxf>
  </rcc>
  <rcc rId="16553" sId="1" odxf="1" dxf="1">
    <nc r="AO1006">
      <f>(Q1006*U1006)*12</f>
    </nc>
    <odxf>
      <border outline="0">
        <left/>
        <right/>
        <top/>
        <bottom/>
      </border>
    </odxf>
    <ndxf>
      <border outline="0">
        <left style="thin">
          <color rgb="FFD0D7E5"/>
        </left>
        <right style="thin">
          <color rgb="FFD0D7E5"/>
        </right>
        <top style="thin">
          <color rgb="FFD0D7E5"/>
        </top>
        <bottom style="thin">
          <color rgb="FFD0D7E5"/>
        </bottom>
      </border>
    </ndxf>
  </rcc>
  <rcc rId="16554" sId="1" odxf="1" dxf="1">
    <nc r="AO1007">
      <f>(Q1007*U1007)*12</f>
    </nc>
    <odxf>
      <border outline="0">
        <left/>
        <right/>
        <top/>
        <bottom/>
      </border>
    </odxf>
    <ndxf>
      <border outline="0">
        <left style="thin">
          <color rgb="FFD0D7E5"/>
        </left>
        <right style="thin">
          <color rgb="FFD0D7E5"/>
        </right>
        <top style="thin">
          <color rgb="FFD0D7E5"/>
        </top>
        <bottom style="thin">
          <color rgb="FFD0D7E5"/>
        </bottom>
      </border>
    </ndxf>
  </rcc>
  <rcc rId="16555" sId="1">
    <nc r="AO1008">
      <f>(Q1008*U1008)*12</f>
    </nc>
  </rcc>
  <rcc rId="16556" sId="1" odxf="1" dxf="1">
    <nc r="AO1009">
      <f>(Q1009*U1009)*12</f>
    </nc>
    <odxf>
      <border outline="0">
        <left/>
        <right/>
        <top/>
        <bottom/>
      </border>
    </odxf>
    <ndxf>
      <border outline="0">
        <left style="thin">
          <color rgb="FFD0D7E5"/>
        </left>
        <right style="thin">
          <color rgb="FFD0D7E5"/>
        </right>
        <top style="thin">
          <color rgb="FFD0D7E5"/>
        </top>
        <bottom style="thin">
          <color rgb="FFD0D7E5"/>
        </bottom>
      </border>
    </ndxf>
  </rcc>
  <rcc rId="16557" sId="1">
    <nc r="AO1010">
      <f>(Q1010*U1010)*12</f>
    </nc>
  </rcc>
  <rcc rId="16558" sId="1" odxf="1" dxf="1">
    <nc r="AO1011">
      <f>(Q1011*U1011)*12</f>
    </nc>
    <odxf>
      <border outline="0">
        <left/>
        <right/>
        <top/>
        <bottom/>
      </border>
    </odxf>
    <ndxf>
      <border outline="0">
        <left style="thin">
          <color rgb="FFD0D7E5"/>
        </left>
        <right style="thin">
          <color rgb="FFD0D7E5"/>
        </right>
        <top style="thin">
          <color rgb="FFD0D7E5"/>
        </top>
        <bottom style="thin">
          <color rgb="FFD0D7E5"/>
        </bottom>
      </border>
    </ndxf>
  </rcc>
  <rcc rId="16559" sId="1">
    <nc r="AO1012">
      <f>(Q1012*U1012)*12</f>
    </nc>
  </rcc>
  <rcc rId="16560" sId="1" odxf="1" dxf="1">
    <nc r="AO1013">
      <f>(Q1013*U1013)*12</f>
    </nc>
    <odxf>
      <border outline="0">
        <left/>
        <right/>
        <top/>
        <bottom/>
      </border>
    </odxf>
    <ndxf>
      <border outline="0">
        <left style="thin">
          <color rgb="FFD0D7E5"/>
        </left>
        <right style="thin">
          <color rgb="FFD0D7E5"/>
        </right>
        <top style="thin">
          <color rgb="FFD0D7E5"/>
        </top>
        <bottom style="thin">
          <color rgb="FFD0D7E5"/>
        </bottom>
      </border>
    </ndxf>
  </rcc>
  <rcc rId="16561" sId="1">
    <nc r="AO1014">
      <f>(Q1014*U1014)*12</f>
    </nc>
  </rcc>
  <rcc rId="16562" sId="1" odxf="1" dxf="1">
    <nc r="AO1015">
      <f>(Q1015*U1015)*12</f>
    </nc>
    <odxf>
      <border outline="0">
        <left/>
        <right/>
        <top/>
        <bottom/>
      </border>
    </odxf>
    <ndxf>
      <border outline="0">
        <left style="thin">
          <color rgb="FFD0D7E5"/>
        </left>
        <right style="thin">
          <color rgb="FFD0D7E5"/>
        </right>
        <top style="thin">
          <color rgb="FFD0D7E5"/>
        </top>
        <bottom style="thin">
          <color rgb="FFD0D7E5"/>
        </bottom>
      </border>
    </ndxf>
  </rcc>
  <rcc rId="16563" sId="1" odxf="1" dxf="1">
    <nc r="AO1016">
      <f>(Q1016*U1016)*12</f>
    </nc>
    <odxf>
      <border outline="0">
        <left/>
        <right/>
        <top/>
        <bottom/>
      </border>
    </odxf>
    <ndxf>
      <border outline="0">
        <left style="thin">
          <color rgb="FFD0D7E5"/>
        </left>
        <right style="thin">
          <color rgb="FFD0D7E5"/>
        </right>
        <top style="thin">
          <color rgb="FFD0D7E5"/>
        </top>
        <bottom style="thin">
          <color rgb="FFD0D7E5"/>
        </bottom>
      </border>
    </ndxf>
  </rcc>
  <rcc rId="16564" sId="1">
    <nc r="AO1017">
      <f>(Q1017*U1017)*12</f>
    </nc>
  </rcc>
  <rcc rId="16565" sId="1" odxf="1" dxf="1">
    <nc r="AO1018">
      <f>(Q1018*U1018)*12</f>
    </nc>
    <odxf>
      <border outline="0">
        <left/>
        <right/>
        <top/>
        <bottom/>
      </border>
    </odxf>
    <ndxf>
      <border outline="0">
        <left style="thin">
          <color rgb="FFD0D7E5"/>
        </left>
        <right style="thin">
          <color rgb="FFD0D7E5"/>
        </right>
        <top style="thin">
          <color rgb="FFD0D7E5"/>
        </top>
        <bottom style="thin">
          <color rgb="FFD0D7E5"/>
        </bottom>
      </border>
    </ndxf>
  </rcc>
  <rcc rId="16566" sId="1" odxf="1" dxf="1">
    <nc r="AO1019">
      <f>(Q1019*U1019)*12</f>
    </nc>
    <odxf>
      <border outline="0">
        <left/>
        <right/>
        <top/>
        <bottom/>
      </border>
    </odxf>
    <ndxf>
      <border outline="0">
        <left style="thin">
          <color rgb="FFD0D7E5"/>
        </left>
        <right style="thin">
          <color rgb="FFD0D7E5"/>
        </right>
        <top style="thin">
          <color rgb="FFD0D7E5"/>
        </top>
        <bottom style="thin">
          <color rgb="FFD0D7E5"/>
        </bottom>
      </border>
    </ndxf>
  </rcc>
  <rcc rId="16567" sId="1">
    <nc r="AO1020">
      <f>(Q1020*U1020)*12</f>
    </nc>
  </rcc>
  <rcc rId="16568" sId="1" odxf="1" dxf="1">
    <nc r="AO1021">
      <f>(Q1021*U1021)*12</f>
    </nc>
    <odxf>
      <border outline="0">
        <left/>
        <right/>
        <top/>
        <bottom/>
      </border>
    </odxf>
    <ndxf>
      <border outline="0">
        <left style="thin">
          <color rgb="FFD0D7E5"/>
        </left>
        <right style="thin">
          <color rgb="FFD0D7E5"/>
        </right>
        <top style="thin">
          <color rgb="FFD0D7E5"/>
        </top>
        <bottom style="thin">
          <color rgb="FFD0D7E5"/>
        </bottom>
      </border>
    </ndxf>
  </rcc>
  <rcc rId="16569" sId="1">
    <nc r="AO1022">
      <f>(Q1022*U1022)*12</f>
    </nc>
  </rcc>
  <rcc rId="16570" sId="1" odxf="1" dxf="1">
    <nc r="AO1023">
      <f>(Q1023*U1023)*12</f>
    </nc>
    <odxf>
      <border outline="0">
        <left/>
        <right/>
        <top/>
        <bottom/>
      </border>
    </odxf>
    <ndxf>
      <border outline="0">
        <left style="thin">
          <color rgb="FFD0D7E5"/>
        </left>
        <right style="thin">
          <color rgb="FFD0D7E5"/>
        </right>
        <top style="thin">
          <color rgb="FFD0D7E5"/>
        </top>
        <bottom style="thin">
          <color rgb="FFD0D7E5"/>
        </bottom>
      </border>
    </ndxf>
  </rcc>
  <rcc rId="16571" sId="1" odxf="1" dxf="1">
    <nc r="AO1024">
      <f>(Q1024*U1024)*12</f>
    </nc>
    <odxf>
      <border outline="0">
        <left/>
        <right/>
        <top/>
        <bottom/>
      </border>
    </odxf>
    <ndxf>
      <border outline="0">
        <left style="thin">
          <color rgb="FFD0D7E5"/>
        </left>
        <right style="thin">
          <color rgb="FFD0D7E5"/>
        </right>
        <top style="thin">
          <color rgb="FFD0D7E5"/>
        </top>
        <bottom style="thin">
          <color rgb="FFD0D7E5"/>
        </bottom>
      </border>
    </ndxf>
  </rcc>
  <rcc rId="16572" sId="1" odxf="1" dxf="1" numFmtId="11">
    <oc r="AO1025">
      <v>122400</v>
    </oc>
    <nc r="AO1025">
      <f>(Q1025*U1025)*12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6573" sId="1">
    <nc r="AO1026">
      <f>(Q1026*U1026)*12</f>
    </nc>
  </rcc>
  <rcc rId="16574" sId="1">
    <nc r="AO1027">
      <f>(Q1027*U1027)*12</f>
    </nc>
  </rcc>
  <rcc rId="16575" sId="1" odxf="1" dxf="1">
    <nc r="AO1028">
      <f>(Q1028*U1028)*12</f>
    </nc>
    <odxf>
      <border outline="0">
        <left/>
        <right/>
        <top/>
        <bottom/>
      </border>
    </odxf>
    <ndxf>
      <border outline="0">
        <left style="thin">
          <color rgb="FFD0D7E5"/>
        </left>
        <right style="thin">
          <color rgb="FFD0D7E5"/>
        </right>
        <top style="thin">
          <color rgb="FFD0D7E5"/>
        </top>
        <bottom style="thin">
          <color rgb="FFD0D7E5"/>
        </bottom>
      </border>
    </ndxf>
  </rcc>
  <rcc rId="16576" sId="1">
    <nc r="AO1029">
      <f>(Q1029*U1029)*12</f>
    </nc>
  </rcc>
  <rcc rId="16577" sId="1">
    <nc r="AO1030">
      <f>(Q1030*U1030)*12</f>
    </nc>
  </rcc>
  <rcc rId="16578" sId="1" odxf="1" dxf="1">
    <nc r="AO1031">
      <f>(Q1031*U1031)*12</f>
    </nc>
    <odxf>
      <border outline="0">
        <left/>
        <right/>
        <top/>
        <bottom/>
      </border>
    </odxf>
    <ndxf>
      <border outline="0">
        <left style="thin">
          <color rgb="FFD0D7E5"/>
        </left>
        <right style="thin">
          <color rgb="FFD0D7E5"/>
        </right>
        <top style="thin">
          <color rgb="FFD0D7E5"/>
        </top>
        <bottom style="thin">
          <color rgb="FFD0D7E5"/>
        </bottom>
      </border>
    </ndxf>
  </rcc>
  <rcc rId="16579" sId="1" odxf="1" dxf="1">
    <nc r="AO1032">
      <f>(Q1032*U1032)*12</f>
    </nc>
    <odxf>
      <border outline="0">
        <left/>
        <right/>
        <top/>
        <bottom/>
      </border>
    </odxf>
    <ndxf>
      <border outline="0">
        <left style="thin">
          <color rgb="FFD0D7E5"/>
        </left>
        <right style="thin">
          <color rgb="FFD0D7E5"/>
        </right>
        <top style="thin">
          <color rgb="FFD0D7E5"/>
        </top>
        <bottom style="thin">
          <color rgb="FFD0D7E5"/>
        </bottom>
      </border>
    </ndxf>
  </rcc>
  <rcc rId="16580" sId="1" odxf="1" dxf="1">
    <nc r="AO1033">
      <f>(Q1033*U1033)*12</f>
    </nc>
    <odxf>
      <border outline="0">
        <left/>
        <right/>
        <top/>
        <bottom/>
      </border>
    </odxf>
    <ndxf>
      <border outline="0">
        <left style="thin">
          <color rgb="FFD0D7E5"/>
        </left>
        <right style="thin">
          <color rgb="FFD0D7E5"/>
        </right>
        <top style="thin">
          <color rgb="FFD0D7E5"/>
        </top>
        <bottom style="thin">
          <color rgb="FFD0D7E5"/>
        </bottom>
      </border>
    </ndxf>
  </rcc>
  <rcc rId="16581" sId="1" odxf="1" dxf="1">
    <nc r="AO1034">
      <f>(Q1034*U1034)*12</f>
    </nc>
    <odxf>
      <border outline="0">
        <left/>
        <right/>
        <top/>
        <bottom/>
      </border>
    </odxf>
    <ndxf>
      <border outline="0">
        <left style="thin">
          <color rgb="FFD0D7E5"/>
        </left>
        <right style="thin">
          <color rgb="FFD0D7E5"/>
        </right>
        <top style="thin">
          <color rgb="FFD0D7E5"/>
        </top>
        <bottom style="thin">
          <color rgb="FFD0D7E5"/>
        </bottom>
      </border>
    </ndxf>
  </rcc>
  <rcc rId="16582" sId="1">
    <nc r="AO1035">
      <f>(Q1035*U1035)*12</f>
    </nc>
  </rcc>
  <rcc rId="16583" sId="1" odxf="1" dxf="1">
    <nc r="AO1036">
      <f>(Q1036*U1036)*12</f>
    </nc>
    <odxf>
      <border outline="0">
        <left/>
        <right/>
        <top/>
        <bottom/>
      </border>
    </odxf>
    <ndxf>
      <border outline="0">
        <left style="thin">
          <color rgb="FFD0D7E5"/>
        </left>
        <right style="thin">
          <color rgb="FFD0D7E5"/>
        </right>
        <top style="thin">
          <color rgb="FFD0D7E5"/>
        </top>
        <bottom style="thin">
          <color rgb="FFD0D7E5"/>
        </bottom>
      </border>
    </ndxf>
  </rcc>
  <rcc rId="16584" sId="1">
    <nc r="AO1037">
      <f>(Q1037*U1037)*12</f>
    </nc>
  </rcc>
  <rcc rId="16585" sId="1" odxf="1" dxf="1" numFmtId="11">
    <oc r="AO1038">
      <v>78720</v>
    </oc>
    <nc r="AO1038">
      <f>(Q1038*U1038)*12</f>
    </nc>
    <odxf>
      <font>
        <color rgb="FF000000"/>
      </font>
      <fill>
        <patternFill>
          <fgColor rgb="FF000000"/>
          <bgColor rgb="FFFFFFFF"/>
        </patternFill>
      </fill>
      <alignment horizontal="right" vertical="center" readingOrder="0"/>
      <border outline="0">
        <left/>
        <right/>
        <top/>
        <bottom/>
      </border>
    </odxf>
    <n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6586" sId="1">
    <nc r="AO1039">
      <f>(Q1039*U1039)*12</f>
    </nc>
  </rcc>
  <rcc rId="16587" sId="1" odxf="1" dxf="1">
    <nc r="AO1040">
      <f>(Q1040*U1040)*12</f>
    </nc>
    <odxf>
      <border outline="0">
        <left/>
        <right/>
        <top/>
        <bottom/>
      </border>
    </odxf>
    <ndxf>
      <border outline="0">
        <left style="thin">
          <color rgb="FFD0D7E5"/>
        </left>
        <right style="thin">
          <color rgb="FFD0D7E5"/>
        </right>
        <top style="thin">
          <color rgb="FFD0D7E5"/>
        </top>
        <bottom style="thin">
          <color rgb="FFD0D7E5"/>
        </bottom>
      </border>
    </ndxf>
  </rcc>
  <rcc rId="16588" sId="1">
    <nc r="AO1041">
      <f>(Q1041*U1041)*12</f>
    </nc>
  </rcc>
  <rcc rId="16589" sId="1" odxf="1" dxf="1">
    <nc r="AO1042">
      <f>(Q1042*U1042)*12</f>
    </nc>
    <odxf>
      <border outline="0">
        <left/>
        <right/>
        <top/>
        <bottom/>
      </border>
    </odxf>
    <ndxf>
      <border outline="0">
        <left style="thin">
          <color rgb="FFD0D7E5"/>
        </left>
        <right style="thin">
          <color rgb="FFD0D7E5"/>
        </right>
        <top style="thin">
          <color rgb="FFD0D7E5"/>
        </top>
        <bottom style="thin">
          <color rgb="FFD0D7E5"/>
        </bottom>
      </border>
    </ndxf>
  </rcc>
  <rcc rId="16590" sId="1" odxf="1" dxf="1">
    <nc r="AO1043">
      <f>(Q1043*U1043)*12</f>
    </nc>
    <odxf>
      <border outline="0">
        <left/>
        <right/>
        <top/>
        <bottom/>
      </border>
    </odxf>
    <ndxf>
      <border outline="0">
        <left style="thin">
          <color rgb="FFD0D7E5"/>
        </left>
        <right style="thin">
          <color rgb="FFD0D7E5"/>
        </right>
        <top style="thin">
          <color rgb="FFD0D7E5"/>
        </top>
        <bottom style="thin">
          <color rgb="FFD0D7E5"/>
        </bottom>
      </border>
    </ndxf>
  </rcc>
  <rcc rId="16591" sId="1" odxf="1" dxf="1">
    <nc r="AO1044">
      <f>(Q1044*U1044)*12</f>
    </nc>
    <odxf>
      <border outline="0">
        <left/>
        <right/>
        <top/>
        <bottom/>
      </border>
    </odxf>
    <ndxf>
      <border outline="0">
        <left style="thin">
          <color rgb="FFD0D7E5"/>
        </left>
        <right style="thin">
          <color rgb="FFD0D7E5"/>
        </right>
        <top style="thin">
          <color rgb="FFD0D7E5"/>
        </top>
        <bottom style="thin">
          <color rgb="FFD0D7E5"/>
        </bottom>
      </border>
    </ndxf>
  </rcc>
  <rcc rId="16592" sId="1">
    <nc r="AO1045">
      <f>(Q1045*U1045)*12</f>
    </nc>
  </rcc>
  <rcc rId="16593" sId="1" odxf="1" dxf="1">
    <nc r="AO1046">
      <f>(Q1046*U1046)*12</f>
    </nc>
    <odxf>
      <border outline="0">
        <left/>
        <right/>
        <top/>
        <bottom/>
      </border>
    </odxf>
    <ndxf>
      <border outline="0">
        <left style="thin">
          <color rgb="FFD0D7E5"/>
        </left>
        <right style="thin">
          <color rgb="FFD0D7E5"/>
        </right>
        <top style="thin">
          <color rgb="FFD0D7E5"/>
        </top>
        <bottom style="thin">
          <color rgb="FFD0D7E5"/>
        </bottom>
      </border>
    </ndxf>
  </rcc>
  <rcc rId="16594" sId="1">
    <nc r="AO1047">
      <f>(Q1047*U1047)*12</f>
    </nc>
  </rcc>
  <rcc rId="16595" sId="1" odxf="1" dxf="1">
    <nc r="AO1048">
      <f>(Q1048*U1048)*12</f>
    </nc>
    <odxf>
      <border outline="0">
        <left/>
        <right/>
        <top/>
        <bottom/>
      </border>
    </odxf>
    <ndxf>
      <border outline="0">
        <left style="thin">
          <color rgb="FFD0D7E5"/>
        </left>
        <right style="thin">
          <color rgb="FFD0D7E5"/>
        </right>
        <top style="thin">
          <color rgb="FFD0D7E5"/>
        </top>
        <bottom style="thin">
          <color rgb="FFD0D7E5"/>
        </bottom>
      </border>
    </ndxf>
  </rcc>
  <rcc rId="16596" sId="1" odxf="1" dxf="1">
    <nc r="AO1049">
      <f>(Q1049*U1049)*12</f>
    </nc>
    <odxf>
      <border outline="0">
        <left/>
        <right/>
        <top/>
        <bottom/>
      </border>
    </odxf>
    <ndxf>
      <border outline="0">
        <left style="thin">
          <color rgb="FFD0D7E5"/>
        </left>
        <right style="thin">
          <color rgb="FFD0D7E5"/>
        </right>
        <top style="thin">
          <color rgb="FFD0D7E5"/>
        </top>
        <bottom style="thin">
          <color rgb="FFD0D7E5"/>
        </bottom>
      </border>
    </ndxf>
  </rcc>
  <rcc rId="16597" sId="1" odxf="1" dxf="1">
    <nc r="AO1050">
      <f>(Q1050*U1050)*12</f>
    </nc>
    <odxf>
      <border outline="0">
        <left/>
        <right/>
        <top/>
        <bottom/>
      </border>
    </odxf>
    <ndxf>
      <border outline="0">
        <left style="thin">
          <color rgb="FFD0D7E5"/>
        </left>
        <right style="thin">
          <color rgb="FFD0D7E5"/>
        </right>
        <top style="thin">
          <color rgb="FFD0D7E5"/>
        </top>
        <bottom style="thin">
          <color rgb="FFD0D7E5"/>
        </bottom>
      </border>
    </ndxf>
  </rcc>
  <rcc rId="16598" sId="1">
    <nc r="AO1051">
      <f>(Q1051*U1051)*12</f>
    </nc>
  </rcc>
  <rcc rId="16599" sId="1" odxf="1" dxf="1">
    <nc r="AO1052">
      <f>(Q1052*U1052)*12</f>
    </nc>
    <odxf>
      <border outline="0">
        <left/>
        <right/>
        <top/>
        <bottom/>
      </border>
    </odxf>
    <ndxf>
      <border outline="0">
        <left style="thin">
          <color rgb="FFD0D7E5"/>
        </left>
        <right style="thin">
          <color rgb="FFD0D7E5"/>
        </right>
        <top style="thin">
          <color rgb="FFD0D7E5"/>
        </top>
        <bottom style="thin">
          <color rgb="FFD0D7E5"/>
        </bottom>
      </border>
    </ndxf>
  </rcc>
  <rcc rId="16600" sId="1" odxf="1" dxf="1">
    <nc r="AO1053">
      <f>(Q1053*U1053)*12</f>
    </nc>
    <odxf>
      <border outline="0">
        <left/>
        <right/>
        <top/>
        <bottom/>
      </border>
    </odxf>
    <ndxf>
      <border outline="0">
        <left style="thin">
          <color rgb="FFD0D7E5"/>
        </left>
        <right style="thin">
          <color rgb="FFD0D7E5"/>
        </right>
        <top style="thin">
          <color rgb="FFD0D7E5"/>
        </top>
        <bottom style="thin">
          <color rgb="FFD0D7E5"/>
        </bottom>
      </border>
    </ndxf>
  </rcc>
  <rcc rId="16601" sId="1" odxf="1" dxf="1">
    <nc r="AO1054">
      <f>(Q1054*U1054)*12</f>
    </nc>
    <odxf>
      <border outline="0">
        <left/>
        <right/>
        <top/>
        <bottom/>
      </border>
    </odxf>
    <ndxf>
      <border outline="0">
        <left style="thin">
          <color rgb="FFD0D7E5"/>
        </left>
        <right style="thin">
          <color rgb="FFD0D7E5"/>
        </right>
        <top style="thin">
          <color rgb="FFD0D7E5"/>
        </top>
        <bottom style="thin">
          <color rgb="FFD0D7E5"/>
        </bottom>
      </border>
    </ndxf>
  </rcc>
  <rcc rId="16602" sId="1">
    <nc r="AO1055">
      <f>(Q1055*U1055)*12</f>
    </nc>
  </rcc>
  <rcc rId="16603" sId="1" odxf="1" dxf="1">
    <nc r="AO1056">
      <f>(Q1056*U1056)*12</f>
    </nc>
    <odxf>
      <border outline="0">
        <left/>
        <right/>
        <top/>
        <bottom/>
      </border>
    </odxf>
    <ndxf>
      <border outline="0">
        <left style="thin">
          <color rgb="FFD0D7E5"/>
        </left>
        <right style="thin">
          <color rgb="FFD0D7E5"/>
        </right>
        <top style="thin">
          <color rgb="FFD0D7E5"/>
        </top>
        <bottom style="thin">
          <color rgb="FFD0D7E5"/>
        </bottom>
      </border>
    </ndxf>
  </rcc>
  <rcc rId="16604" sId="1">
    <nc r="AO1057">
      <f>(Q1057*U1057)*12</f>
    </nc>
  </rcc>
  <rcc rId="16605" sId="1" odxf="1" dxf="1">
    <nc r="AO1058">
      <f>(Q1058*U1058)*12</f>
    </nc>
    <odxf>
      <border outline="0">
        <left/>
        <right/>
        <top/>
        <bottom/>
      </border>
    </odxf>
    <ndxf>
      <border outline="0">
        <left style="thin">
          <color rgb="FFD0D7E5"/>
        </left>
        <right style="thin">
          <color rgb="FFD0D7E5"/>
        </right>
        <top style="thin">
          <color rgb="FFD0D7E5"/>
        </top>
        <bottom style="thin">
          <color rgb="FFD0D7E5"/>
        </bottom>
      </border>
    </ndxf>
  </rcc>
  <rcc rId="16606" sId="1" odxf="1" dxf="1">
    <nc r="AO1059">
      <f>(Q1059*U1059)*12</f>
    </nc>
    <odxf>
      <border outline="0">
        <left/>
        <right/>
        <top/>
        <bottom/>
      </border>
    </odxf>
    <ndxf>
      <border outline="0">
        <left style="thin">
          <color rgb="FFD0D7E5"/>
        </left>
        <right style="thin">
          <color rgb="FFD0D7E5"/>
        </right>
        <top style="thin">
          <color rgb="FFD0D7E5"/>
        </top>
        <bottom style="thin">
          <color rgb="FFD0D7E5"/>
        </bottom>
      </border>
    </ndxf>
  </rcc>
  <rcc rId="16607" sId="1" odxf="1" dxf="1">
    <nc r="AO1060">
      <f>(Q1060*U1060)*12</f>
    </nc>
    <odxf>
      <border outline="0">
        <left/>
        <right/>
        <top/>
        <bottom/>
      </border>
    </odxf>
    <ndxf>
      <border outline="0">
        <left style="thin">
          <color rgb="FFD0D7E5"/>
        </left>
        <right style="thin">
          <color rgb="FFD0D7E5"/>
        </right>
        <top style="thin">
          <color rgb="FFD0D7E5"/>
        </top>
        <bottom style="thin">
          <color rgb="FFD0D7E5"/>
        </bottom>
      </border>
    </ndxf>
  </rcc>
  <rcc rId="16608" sId="1" odxf="1" dxf="1">
    <nc r="AO1061">
      <f>(Q1061*U1061)*12</f>
    </nc>
    <odxf>
      <border outline="0">
        <left/>
        <right/>
        <top/>
        <bottom/>
      </border>
    </odxf>
    <ndxf>
      <border outline="0">
        <left style="thin">
          <color rgb="FFD0D7E5"/>
        </left>
        <right style="thin">
          <color rgb="FFD0D7E5"/>
        </right>
        <top style="thin">
          <color rgb="FFD0D7E5"/>
        </top>
        <bottom style="thin">
          <color rgb="FFD0D7E5"/>
        </bottom>
      </border>
    </ndxf>
  </rcc>
  <rcc rId="16609" sId="1" odxf="1" dxf="1">
    <nc r="AO1062">
      <f>(Q1062*U1062)*12</f>
    </nc>
    <odxf>
      <border outline="0">
        <left/>
        <right/>
        <top/>
        <bottom/>
      </border>
    </odxf>
    <ndxf>
      <border outline="0">
        <left style="thin">
          <color rgb="FFD0D7E5"/>
        </left>
        <right style="thin">
          <color rgb="FFD0D7E5"/>
        </right>
        <top style="thin">
          <color rgb="FFD0D7E5"/>
        </top>
        <bottom style="thin">
          <color rgb="FFD0D7E5"/>
        </bottom>
      </border>
    </ndxf>
  </rcc>
  <rcc rId="16610" sId="1" odxf="1" dxf="1">
    <nc r="AO1063">
      <f>(Q1063*U1063)*12</f>
    </nc>
    <odxf>
      <border outline="0">
        <left/>
        <right/>
        <top/>
        <bottom/>
      </border>
    </odxf>
    <ndxf>
      <border outline="0">
        <left style="thin">
          <color rgb="FFD0D7E5"/>
        </left>
        <right style="thin">
          <color rgb="FFD0D7E5"/>
        </right>
        <top style="thin">
          <color rgb="FFD0D7E5"/>
        </top>
        <bottom style="thin">
          <color rgb="FFD0D7E5"/>
        </bottom>
      </border>
    </ndxf>
  </rcc>
  <rcc rId="16611" sId="1" odxf="1" dxf="1">
    <nc r="AO1064">
      <f>(Q1064*U1064)*12</f>
    </nc>
    <odxf>
      <border outline="0">
        <left/>
        <right/>
        <top/>
        <bottom/>
      </border>
    </odxf>
    <ndxf>
      <border outline="0">
        <left style="thin">
          <color rgb="FFD0D7E5"/>
        </left>
        <right style="thin">
          <color rgb="FFD0D7E5"/>
        </right>
        <top style="thin">
          <color rgb="FFD0D7E5"/>
        </top>
        <bottom style="thin">
          <color rgb="FFD0D7E5"/>
        </bottom>
      </border>
    </ndxf>
  </rcc>
  <rcc rId="16612" sId="1" odxf="1" dxf="1">
    <nc r="AO1065">
      <f>(Q1065*U1065)*12</f>
    </nc>
    <odxf>
      <border outline="0">
        <left/>
        <right/>
        <top/>
        <bottom/>
      </border>
    </odxf>
    <ndxf>
      <border outline="0">
        <left style="thin">
          <color rgb="FFD0D7E5"/>
        </left>
        <right style="thin">
          <color rgb="FFD0D7E5"/>
        </right>
        <top style="thin">
          <color rgb="FFD0D7E5"/>
        </top>
        <bottom style="thin">
          <color rgb="FFD0D7E5"/>
        </bottom>
      </border>
    </ndxf>
  </rcc>
  <rcc rId="16613" sId="1" odxf="1" dxf="1">
    <nc r="AO1066">
      <f>(Q1066*U1066)*12</f>
    </nc>
    <odxf>
      <border outline="0">
        <left/>
        <right/>
        <top/>
        <bottom/>
      </border>
    </odxf>
    <ndxf>
      <border outline="0">
        <left style="thin">
          <color rgb="FFD0D7E5"/>
        </left>
        <right style="thin">
          <color rgb="FFD0D7E5"/>
        </right>
        <top style="thin">
          <color rgb="FFD0D7E5"/>
        </top>
        <bottom style="thin">
          <color rgb="FFD0D7E5"/>
        </bottom>
      </border>
    </ndxf>
  </rcc>
  <rcc rId="16614" sId="1" odxf="1" dxf="1">
    <nc r="AO1067">
      <f>(Q1067*U1067)*12</f>
    </nc>
    <odxf>
      <border outline="0">
        <left/>
        <right/>
        <top/>
        <bottom/>
      </border>
    </odxf>
    <ndxf>
      <border outline="0">
        <left style="thin">
          <color rgb="FFD0D7E5"/>
        </left>
        <right style="thin">
          <color rgb="FFD0D7E5"/>
        </right>
        <top style="thin">
          <color rgb="FFD0D7E5"/>
        </top>
        <bottom style="thin">
          <color rgb="FFD0D7E5"/>
        </bottom>
      </border>
    </ndxf>
  </rcc>
  <rcc rId="16615" sId="1" odxf="1" dxf="1">
    <nc r="AO1068">
      <f>(Q1068*U1068)*12</f>
    </nc>
    <odxf>
      <border outline="0">
        <left/>
        <right/>
        <top/>
        <bottom/>
      </border>
    </odxf>
    <ndxf>
      <border outline="0">
        <left style="thin">
          <color rgb="FFD0D7E5"/>
        </left>
        <right style="thin">
          <color rgb="FFD0D7E5"/>
        </right>
        <top style="thin">
          <color rgb="FFD0D7E5"/>
        </top>
        <bottom style="thin">
          <color rgb="FFD0D7E5"/>
        </bottom>
      </border>
    </ndxf>
  </rcc>
  <rcc rId="16616" sId="1" odxf="1" dxf="1">
    <nc r="AO1069">
      <f>(Q1069*U1069)*12</f>
    </nc>
    <odxf>
      <border outline="0">
        <left/>
        <right/>
        <top/>
        <bottom/>
      </border>
    </odxf>
    <ndxf>
      <border outline="0">
        <left style="thin">
          <color rgb="FFD0D7E5"/>
        </left>
        <right style="thin">
          <color rgb="FFD0D7E5"/>
        </right>
        <top style="thin">
          <color rgb="FFD0D7E5"/>
        </top>
        <bottom style="thin">
          <color rgb="FFD0D7E5"/>
        </bottom>
      </border>
    </ndxf>
  </rcc>
  <rcc rId="16617" sId="1">
    <nc r="AO1070">
      <f>(Q1070*U1070)*12</f>
    </nc>
  </rcc>
  <rcc rId="16618" sId="1" odxf="1" dxf="1">
    <nc r="AO1071">
      <f>(Q1071*U1071)*12</f>
    </nc>
    <odxf>
      <border outline="0">
        <left/>
        <right/>
        <top/>
        <bottom/>
      </border>
    </odxf>
    <ndxf>
      <border outline="0">
        <left style="thin">
          <color rgb="FFD0D7E5"/>
        </left>
        <right style="thin">
          <color rgb="FFD0D7E5"/>
        </right>
        <top style="thin">
          <color rgb="FFD0D7E5"/>
        </top>
        <bottom style="thin">
          <color rgb="FFD0D7E5"/>
        </bottom>
      </border>
    </ndxf>
  </rcc>
  <rcc rId="16619" sId="1" odxf="1" dxf="1">
    <nc r="AO1072">
      <f>(Q1072*U1072)*12</f>
    </nc>
    <odxf>
      <border outline="0">
        <left/>
        <right/>
        <top/>
        <bottom/>
      </border>
    </odxf>
    <ndxf>
      <border outline="0">
        <left style="thin">
          <color rgb="FFD0D7E5"/>
        </left>
        <right style="thin">
          <color rgb="FFD0D7E5"/>
        </right>
        <top style="thin">
          <color rgb="FFD0D7E5"/>
        </top>
        <bottom style="thin">
          <color rgb="FFD0D7E5"/>
        </bottom>
      </border>
    </ndxf>
  </rcc>
  <rcc rId="16620" sId="1" odxf="1" dxf="1">
    <nc r="AO1073">
      <f>(Q1073*U1073)*12</f>
    </nc>
    <odxf>
      <border outline="0">
        <left/>
        <right/>
        <top/>
        <bottom/>
      </border>
    </odxf>
    <ndxf>
      <border outline="0">
        <left style="thin">
          <color rgb="FFD0D7E5"/>
        </left>
        <right style="thin">
          <color rgb="FFD0D7E5"/>
        </right>
        <top style="thin">
          <color rgb="FFD0D7E5"/>
        </top>
        <bottom style="thin">
          <color rgb="FFD0D7E5"/>
        </bottom>
      </border>
    </ndxf>
  </rcc>
  <rcc rId="16621" sId="1" odxf="1" dxf="1">
    <nc r="AO1074">
      <f>(Q1074*U1074)*12</f>
    </nc>
    <odxf>
      <border outline="0">
        <left/>
        <right/>
        <top/>
        <bottom/>
      </border>
    </odxf>
    <ndxf>
      <border outline="0">
        <left style="thin">
          <color rgb="FFD0D7E5"/>
        </left>
        <right style="thin">
          <color rgb="FFD0D7E5"/>
        </right>
        <top style="thin">
          <color rgb="FFD0D7E5"/>
        </top>
        <bottom style="thin">
          <color rgb="FFD0D7E5"/>
        </bottom>
      </border>
    </ndxf>
  </rcc>
  <rcc rId="16622" sId="1" odxf="1" dxf="1">
    <nc r="AO1075">
      <f>(Q1075*U1075)*12</f>
    </nc>
    <odxf>
      <border outline="0">
        <left/>
        <right/>
        <top/>
        <bottom/>
      </border>
    </odxf>
    <ndxf>
      <border outline="0">
        <left style="thin">
          <color rgb="FFD0D7E5"/>
        </left>
        <right style="thin">
          <color rgb="FFD0D7E5"/>
        </right>
        <top style="thin">
          <color rgb="FFD0D7E5"/>
        </top>
        <bottom style="thin">
          <color rgb="FFD0D7E5"/>
        </bottom>
      </border>
    </ndxf>
  </rcc>
  <rcc rId="16623" sId="1" odxf="1" dxf="1">
    <nc r="AO1076">
      <f>(Q1076*U1076)*12</f>
    </nc>
    <odxf>
      <border outline="0">
        <left/>
        <right/>
        <top/>
        <bottom/>
      </border>
    </odxf>
    <ndxf>
      <border outline="0">
        <left style="thin">
          <color rgb="FFD0D7E5"/>
        </left>
        <right style="thin">
          <color rgb="FFD0D7E5"/>
        </right>
        <top style="thin">
          <color rgb="FFD0D7E5"/>
        </top>
        <bottom style="thin">
          <color rgb="FFD0D7E5"/>
        </bottom>
      </border>
    </ndxf>
  </rcc>
  <rcc rId="16624" sId="1">
    <nc r="AO1077">
      <f>(Q1077*U1077)*12</f>
    </nc>
  </rcc>
  <rcc rId="16625" sId="1" odxf="1" dxf="1">
    <nc r="AO1078">
      <f>(Q1078*U1078)*12</f>
    </nc>
    <odxf>
      <border outline="0">
        <left/>
        <right/>
        <top/>
        <bottom/>
      </border>
    </odxf>
    <ndxf>
      <border outline="0">
        <left style="thin">
          <color rgb="FFD0D7E5"/>
        </left>
        <right style="thin">
          <color rgb="FFD0D7E5"/>
        </right>
        <top style="thin">
          <color rgb="FFD0D7E5"/>
        </top>
        <bottom style="thin">
          <color rgb="FFD0D7E5"/>
        </bottom>
      </border>
    </ndxf>
  </rcc>
  <rcc rId="16626" sId="1" odxf="1" dxf="1">
    <nc r="AO1079">
      <f>(Q1079*U1079)*12</f>
    </nc>
    <odxf>
      <border outline="0">
        <left/>
        <right/>
        <top/>
        <bottom/>
      </border>
    </odxf>
    <ndxf>
      <border outline="0">
        <left style="thin">
          <color rgb="FFD0D7E5"/>
        </left>
        <right style="thin">
          <color rgb="FFD0D7E5"/>
        </right>
        <top style="thin">
          <color rgb="FFD0D7E5"/>
        </top>
        <bottom style="thin">
          <color rgb="FFD0D7E5"/>
        </bottom>
      </border>
    </ndxf>
  </rcc>
  <rcc rId="16627" sId="1" odxf="1" dxf="1">
    <nc r="AO1080">
      <f>(Q1080*U1080)*12</f>
    </nc>
    <odxf>
      <border outline="0">
        <left/>
        <right/>
        <top/>
        <bottom/>
      </border>
    </odxf>
    <ndxf>
      <border outline="0">
        <left style="thin">
          <color rgb="FFD0D7E5"/>
        </left>
        <right style="thin">
          <color rgb="FFD0D7E5"/>
        </right>
        <top style="thin">
          <color rgb="FFD0D7E5"/>
        </top>
        <bottom style="thin">
          <color rgb="FFD0D7E5"/>
        </bottom>
      </border>
    </ndxf>
  </rcc>
  <rcc rId="16628" sId="1">
    <nc r="AO1081">
      <f>(Q1081*U1081)*12</f>
    </nc>
  </rcc>
  <rcc rId="16629" sId="1" odxf="1" dxf="1">
    <nc r="AO1082">
      <f>(Q1082*U1082)*12</f>
    </nc>
    <odxf>
      <border outline="0">
        <left/>
        <right/>
        <top/>
        <bottom/>
      </border>
    </odxf>
    <ndxf>
      <border outline="0">
        <left style="thin">
          <color rgb="FFD0D7E5"/>
        </left>
        <right style="thin">
          <color rgb="FFD0D7E5"/>
        </right>
        <top style="thin">
          <color rgb="FFD0D7E5"/>
        </top>
        <bottom style="thin">
          <color rgb="FFD0D7E5"/>
        </bottom>
      </border>
    </ndxf>
  </rcc>
  <rcc rId="16630" sId="1">
    <nc r="AO1083">
      <f>(Q1083*U1083)*12</f>
    </nc>
  </rcc>
  <rcc rId="16631" sId="1" odxf="1" dxf="1">
    <nc r="AO1084">
      <f>(Q1084*U1084)*12</f>
    </nc>
    <odxf>
      <border outline="0">
        <left/>
        <right/>
        <top/>
        <bottom/>
      </border>
    </odxf>
    <ndxf>
      <border outline="0">
        <left style="thin">
          <color rgb="FFD0D7E5"/>
        </left>
        <right style="thin">
          <color rgb="FFD0D7E5"/>
        </right>
        <top style="thin">
          <color rgb="FFD0D7E5"/>
        </top>
        <bottom style="thin">
          <color rgb="FFD0D7E5"/>
        </bottom>
      </border>
    </ndxf>
  </rcc>
  <rcc rId="16632" sId="1" odxf="1" dxf="1">
    <nc r="AO1085">
      <f>(Q1085*U1085)*12</f>
    </nc>
    <odxf>
      <border outline="0">
        <left/>
        <right/>
        <top/>
        <bottom/>
      </border>
    </odxf>
    <ndxf>
      <border outline="0">
        <left style="thin">
          <color rgb="FFD0D7E5"/>
        </left>
        <right style="thin">
          <color rgb="FFD0D7E5"/>
        </right>
        <top style="thin">
          <color rgb="FFD0D7E5"/>
        </top>
        <bottom style="thin">
          <color rgb="FFD0D7E5"/>
        </bottom>
      </border>
    </ndxf>
  </rcc>
  <rcc rId="16633" sId="1" odxf="1" dxf="1">
    <nc r="AO1086">
      <f>(Q1086*U1086)*12</f>
    </nc>
    <odxf>
      <border outline="0">
        <left/>
        <right/>
        <top/>
        <bottom/>
      </border>
    </odxf>
    <ndxf>
      <border outline="0">
        <left style="thin">
          <color rgb="FFD0D7E5"/>
        </left>
        <right style="thin">
          <color rgb="FFD0D7E5"/>
        </right>
        <top style="thin">
          <color rgb="FFD0D7E5"/>
        </top>
        <bottom style="thin">
          <color rgb="FFD0D7E5"/>
        </bottom>
      </border>
    </ndxf>
  </rcc>
  <rcc rId="16634" sId="1" odxf="1" dxf="1">
    <nc r="AO1087">
      <f>(Q1087*U1087)*12</f>
    </nc>
    <odxf>
      <border outline="0">
        <left/>
        <right/>
        <top/>
        <bottom/>
      </border>
    </odxf>
    <ndxf>
      <border outline="0">
        <left style="thin">
          <color rgb="FFD0D7E5"/>
        </left>
        <right style="thin">
          <color rgb="FFD0D7E5"/>
        </right>
        <top style="thin">
          <color rgb="FFD0D7E5"/>
        </top>
        <bottom style="thin">
          <color rgb="FFD0D7E5"/>
        </bottom>
      </border>
    </ndxf>
  </rcc>
  <rcc rId="16635" sId="1" odxf="1" dxf="1">
    <nc r="AO1088">
      <f>(Q1088*U1088)*12</f>
    </nc>
    <odxf>
      <border outline="0">
        <left/>
        <right/>
        <top/>
        <bottom/>
      </border>
    </odxf>
    <ndxf>
      <border outline="0">
        <left style="thin">
          <color rgb="FFD0D7E5"/>
        </left>
        <right style="thin">
          <color rgb="FFD0D7E5"/>
        </right>
        <top style="thin">
          <color rgb="FFD0D7E5"/>
        </top>
        <bottom style="thin">
          <color rgb="FFD0D7E5"/>
        </bottom>
      </border>
    </ndxf>
  </rcc>
  <rcc rId="16636" sId="1">
    <nc r="AO1089">
      <f>(Q1089*U1089)*12</f>
    </nc>
  </rcc>
  <rcc rId="16637" sId="1" odxf="1" dxf="1">
    <nc r="AO1090">
      <f>(Q1090*U1090)*12</f>
    </nc>
    <odxf>
      <border outline="0">
        <left/>
        <right/>
        <top/>
        <bottom/>
      </border>
    </odxf>
    <ndxf>
      <border outline="0">
        <left style="thin">
          <color rgb="FFD0D7E5"/>
        </left>
        <right style="thin">
          <color rgb="FFD0D7E5"/>
        </right>
        <top style="thin">
          <color rgb="FFD0D7E5"/>
        </top>
        <bottom style="thin">
          <color rgb="FFD0D7E5"/>
        </bottom>
      </border>
    </ndxf>
  </rcc>
  <rcc rId="16638" sId="1" odxf="1" dxf="1">
    <nc r="AO1091">
      <f>(Q1091*U1091)*12</f>
    </nc>
    <odxf>
      <border outline="0">
        <left/>
        <right/>
        <top/>
        <bottom/>
      </border>
    </odxf>
    <ndxf>
      <border outline="0">
        <left style="thin">
          <color rgb="FFD0D7E5"/>
        </left>
        <right style="thin">
          <color rgb="FFD0D7E5"/>
        </right>
        <top style="thin">
          <color rgb="FFD0D7E5"/>
        </top>
        <bottom style="thin">
          <color rgb="FFD0D7E5"/>
        </bottom>
      </border>
    </ndxf>
  </rcc>
  <rcc rId="16639" sId="1" odxf="1" dxf="1">
    <nc r="AO1092">
      <f>(Q1092*U1092)*12</f>
    </nc>
    <odxf>
      <border outline="0">
        <left/>
        <right/>
        <top/>
        <bottom/>
      </border>
    </odxf>
    <ndxf>
      <border outline="0">
        <left style="thin">
          <color rgb="FFD0D7E5"/>
        </left>
        <right style="thin">
          <color rgb="FFD0D7E5"/>
        </right>
        <top style="thin">
          <color rgb="FFD0D7E5"/>
        </top>
        <bottom style="thin">
          <color rgb="FFD0D7E5"/>
        </bottom>
      </border>
    </ndxf>
  </rcc>
  <rcc rId="16640" sId="1">
    <nc r="AO1093">
      <f>(Q1093*U1093)*12</f>
    </nc>
  </rcc>
  <rcc rId="16641" sId="1" odxf="1" dxf="1">
    <nc r="AO1094">
      <f>(Q1094*U1094)*12</f>
    </nc>
    <odxf>
      <border outline="0">
        <left/>
        <right/>
        <top/>
        <bottom/>
      </border>
    </odxf>
    <ndxf>
      <border outline="0">
        <left style="thin">
          <color rgb="FFD0D7E5"/>
        </left>
        <right style="thin">
          <color rgb="FFD0D7E5"/>
        </right>
        <top style="thin">
          <color rgb="FFD0D7E5"/>
        </top>
        <bottom style="thin">
          <color rgb="FFD0D7E5"/>
        </bottom>
      </border>
    </ndxf>
  </rcc>
  <rcc rId="16642" sId="1" odxf="1" dxf="1">
    <nc r="AO1095">
      <f>(Q1095*U1095)*12</f>
    </nc>
    <odxf>
      <border outline="0">
        <left/>
        <right/>
        <top/>
        <bottom/>
      </border>
    </odxf>
    <ndxf>
      <border outline="0">
        <left style="thin">
          <color rgb="FFD0D7E5"/>
        </left>
        <right style="thin">
          <color rgb="FFD0D7E5"/>
        </right>
        <top style="thin">
          <color rgb="FFD0D7E5"/>
        </top>
        <bottom style="thin">
          <color rgb="FFD0D7E5"/>
        </bottom>
      </border>
    </ndxf>
  </rcc>
  <rcc rId="16643" sId="1" odxf="1" dxf="1">
    <nc r="AO1096">
      <f>(Q1096*U1096)*12</f>
    </nc>
    <odxf>
      <border outline="0">
        <left/>
        <right/>
        <top/>
        <bottom/>
      </border>
    </odxf>
    <ndxf>
      <border outline="0">
        <left style="thin">
          <color rgb="FFD0D7E5"/>
        </left>
        <right style="thin">
          <color rgb="FFD0D7E5"/>
        </right>
        <top style="thin">
          <color rgb="FFD0D7E5"/>
        </top>
        <bottom style="thin">
          <color rgb="FFD0D7E5"/>
        </bottom>
      </border>
    </ndxf>
  </rcc>
  <rcc rId="16644" sId="1" odxf="1" dxf="1">
    <nc r="AO1097">
      <f>(Q1097*U1097)*12</f>
    </nc>
    <odxf>
      <border outline="0">
        <left/>
        <right/>
        <top/>
        <bottom/>
      </border>
    </odxf>
    <ndxf>
      <border outline="0">
        <left style="thin">
          <color rgb="FFD0D7E5"/>
        </left>
        <right style="thin">
          <color rgb="FFD0D7E5"/>
        </right>
        <top style="thin">
          <color rgb="FFD0D7E5"/>
        </top>
        <bottom style="thin">
          <color rgb="FFD0D7E5"/>
        </bottom>
      </border>
    </ndxf>
  </rcc>
  <rcc rId="16645" sId="1" odxf="1" dxf="1">
    <nc r="AO1098">
      <f>(Q1098*U1098)*12</f>
    </nc>
    <odxf>
      <border outline="0">
        <left/>
        <right/>
        <top/>
        <bottom/>
      </border>
    </odxf>
    <ndxf>
      <border outline="0">
        <left style="thin">
          <color rgb="FFD0D7E5"/>
        </left>
        <right style="thin">
          <color rgb="FFD0D7E5"/>
        </right>
        <top style="thin">
          <color rgb="FFD0D7E5"/>
        </top>
        <bottom style="thin">
          <color rgb="FFD0D7E5"/>
        </bottom>
      </border>
    </ndxf>
  </rcc>
  <rcc rId="16646" sId="1" odxf="1" dxf="1">
    <nc r="AO1099">
      <f>(Q1099*U1099)*12</f>
    </nc>
    <odxf>
      <border outline="0">
        <left/>
        <right/>
        <top/>
        <bottom/>
      </border>
    </odxf>
    <ndxf>
      <border outline="0">
        <left style="thin">
          <color rgb="FFD0D7E5"/>
        </left>
        <right style="thin">
          <color rgb="FFD0D7E5"/>
        </right>
        <top style="thin">
          <color rgb="FFD0D7E5"/>
        </top>
        <bottom style="thin">
          <color rgb="FFD0D7E5"/>
        </bottom>
      </border>
    </ndxf>
  </rcc>
  <rcc rId="16647" sId="1" odxf="1" dxf="1">
    <nc r="AO1100">
      <f>(Q1100*U1100)*12</f>
    </nc>
    <odxf>
      <border outline="0">
        <left/>
        <right/>
        <top/>
        <bottom/>
      </border>
    </odxf>
    <ndxf>
      <border outline="0">
        <left style="thin">
          <color rgb="FFD0D7E5"/>
        </left>
        <right style="thin">
          <color rgb="FFD0D7E5"/>
        </right>
        <top style="thin">
          <color rgb="FFD0D7E5"/>
        </top>
        <bottom style="thin">
          <color rgb="FFD0D7E5"/>
        </bottom>
      </border>
    </ndxf>
  </rcc>
  <rcc rId="16648" sId="1" odxf="1" dxf="1">
    <nc r="AO1101">
      <f>(Q1101*U1101)*12</f>
    </nc>
    <odxf>
      <border outline="0">
        <left/>
        <right/>
        <top/>
        <bottom/>
      </border>
    </odxf>
    <ndxf>
      <border outline="0">
        <left style="thin">
          <color rgb="FFD0D7E5"/>
        </left>
        <right style="thin">
          <color rgb="FFD0D7E5"/>
        </right>
        <top style="thin">
          <color rgb="FFD0D7E5"/>
        </top>
        <bottom style="thin">
          <color rgb="FFD0D7E5"/>
        </bottom>
      </border>
    </ndxf>
  </rcc>
  <rcc rId="16649" sId="1" odxf="1" dxf="1">
    <nc r="AO1102">
      <f>(Q1102*U1102)*12</f>
    </nc>
    <odxf>
      <border outline="0">
        <left/>
        <right/>
        <top/>
        <bottom/>
      </border>
    </odxf>
    <ndxf>
      <border outline="0">
        <left style="thin">
          <color rgb="FFD0D7E5"/>
        </left>
        <right style="thin">
          <color rgb="FFD0D7E5"/>
        </right>
        <top style="thin">
          <color rgb="FFD0D7E5"/>
        </top>
        <bottom style="thin">
          <color rgb="FFD0D7E5"/>
        </bottom>
      </border>
    </ndxf>
  </rcc>
  <rcc rId="16650" sId="1" odxf="1" dxf="1">
    <nc r="AO1103">
      <f>(Q1103*U1103)*12</f>
    </nc>
    <odxf>
      <border outline="0">
        <left/>
        <right/>
        <top/>
        <bottom/>
      </border>
    </odxf>
    <ndxf>
      <border outline="0">
        <left style="thin">
          <color rgb="FFD0D7E5"/>
        </left>
        <right style="thin">
          <color rgb="FFD0D7E5"/>
        </right>
        <top style="thin">
          <color rgb="FFD0D7E5"/>
        </top>
        <bottom style="thin">
          <color rgb="FFD0D7E5"/>
        </bottom>
      </border>
    </ndxf>
  </rcc>
  <rcc rId="16651" sId="1" odxf="1" dxf="1">
    <nc r="AO1104">
      <f>(Q1104*U1104)*12</f>
    </nc>
    <odxf>
      <border outline="0">
        <left/>
        <right/>
        <top/>
        <bottom/>
      </border>
    </odxf>
    <ndxf>
      <border outline="0">
        <left style="thin">
          <color rgb="FFD0D7E5"/>
        </left>
        <right style="thin">
          <color rgb="FFD0D7E5"/>
        </right>
        <top style="thin">
          <color rgb="FFD0D7E5"/>
        </top>
        <bottom style="thin">
          <color rgb="FFD0D7E5"/>
        </bottom>
      </border>
    </ndxf>
  </rcc>
  <rcc rId="16652" sId="1" odxf="1" dxf="1">
    <nc r="AO1105">
      <f>(Q1105*U1105)*12</f>
    </nc>
    <odxf>
      <border outline="0">
        <left/>
        <right/>
        <top/>
        <bottom/>
      </border>
    </odxf>
    <ndxf>
      <border outline="0">
        <left style="thin">
          <color rgb="FFD0D7E5"/>
        </left>
        <right style="thin">
          <color rgb="FFD0D7E5"/>
        </right>
        <top style="thin">
          <color rgb="FFD0D7E5"/>
        </top>
        <bottom style="thin">
          <color rgb="FFD0D7E5"/>
        </bottom>
      </border>
    </ndxf>
  </rcc>
  <rcc rId="16653" sId="1" odxf="1" dxf="1">
    <nc r="AO1106">
      <f>(Q1106*U1106)*12</f>
    </nc>
    <odxf>
      <border outline="0">
        <left/>
        <right/>
        <top/>
        <bottom/>
      </border>
    </odxf>
    <ndxf>
      <border outline="0">
        <left style="thin">
          <color rgb="FFD0D7E5"/>
        </left>
        <right style="thin">
          <color rgb="FFD0D7E5"/>
        </right>
        <top style="thin">
          <color rgb="FFD0D7E5"/>
        </top>
        <bottom style="thin">
          <color rgb="FFD0D7E5"/>
        </bottom>
      </border>
    </ndxf>
  </rcc>
  <rcc rId="16654" sId="1" odxf="1" dxf="1">
    <nc r="AO1107">
      <f>(Q1107*U1107)*12</f>
    </nc>
    <odxf>
      <border outline="0">
        <left/>
        <right/>
        <top/>
        <bottom/>
      </border>
    </odxf>
    <ndxf>
      <border outline="0">
        <left style="thin">
          <color rgb="FFD0D7E5"/>
        </left>
        <right style="thin">
          <color rgb="FFD0D7E5"/>
        </right>
        <top style="thin">
          <color rgb="FFD0D7E5"/>
        </top>
        <bottom style="thin">
          <color rgb="FFD0D7E5"/>
        </bottom>
      </border>
    </ndxf>
  </rcc>
  <rcc rId="16655" sId="1" odxf="1" dxf="1">
    <nc r="AO1108">
      <f>(Q1108*U1108)*12</f>
    </nc>
    <odxf>
      <border outline="0">
        <left/>
        <right/>
        <top/>
        <bottom/>
      </border>
    </odxf>
    <ndxf>
      <border outline="0">
        <left style="thin">
          <color rgb="FFD0D7E5"/>
        </left>
        <right style="thin">
          <color rgb="FFD0D7E5"/>
        </right>
        <top style="thin">
          <color rgb="FFD0D7E5"/>
        </top>
        <bottom style="thin">
          <color rgb="FFD0D7E5"/>
        </bottom>
      </border>
    </ndxf>
  </rcc>
  <rcc rId="16656" sId="1" odxf="1" dxf="1">
    <nc r="AO1109">
      <f>(Q1109*U1109)*12</f>
    </nc>
    <odxf>
      <border outline="0">
        <left/>
        <right/>
        <top/>
        <bottom/>
      </border>
    </odxf>
    <ndxf>
      <border outline="0">
        <left style="thin">
          <color rgb="FFD0D7E5"/>
        </left>
        <right style="thin">
          <color rgb="FFD0D7E5"/>
        </right>
        <top style="thin">
          <color rgb="FFD0D7E5"/>
        </top>
        <bottom style="thin">
          <color rgb="FFD0D7E5"/>
        </bottom>
      </border>
    </ndxf>
  </rcc>
  <rcc rId="16657" sId="1" odxf="1" dxf="1">
    <nc r="AO1110">
      <f>(Q1110*U1110)*12</f>
    </nc>
    <odxf>
      <border outline="0">
        <left/>
        <right/>
        <top/>
        <bottom/>
      </border>
    </odxf>
    <ndxf>
      <border outline="0">
        <left style="thin">
          <color rgb="FFD0D7E5"/>
        </left>
        <right style="thin">
          <color rgb="FFD0D7E5"/>
        </right>
        <top style="thin">
          <color rgb="FFD0D7E5"/>
        </top>
        <bottom style="thin">
          <color rgb="FFD0D7E5"/>
        </bottom>
      </border>
    </ndxf>
  </rcc>
  <rcc rId="16658" sId="1" odxf="1" dxf="1">
    <nc r="AO1111">
      <f>(Q1111*U1111)*12</f>
    </nc>
    <odxf>
      <border outline="0">
        <left/>
        <right/>
        <top/>
        <bottom/>
      </border>
    </odxf>
    <ndxf>
      <border outline="0">
        <left style="thin">
          <color rgb="FFD0D7E5"/>
        </left>
        <right style="thin">
          <color rgb="FFD0D7E5"/>
        </right>
        <top style="thin">
          <color rgb="FFD0D7E5"/>
        </top>
        <bottom style="thin">
          <color rgb="FFD0D7E5"/>
        </bottom>
      </border>
    </ndxf>
  </rcc>
  <rcc rId="16659" sId="1">
    <nc r="AO1112">
      <f>(Q1112*U1112)*12</f>
    </nc>
  </rcc>
  <rcc rId="16660" sId="1" odxf="1" dxf="1">
    <nc r="AO1113">
      <f>(Q1113*U1113)*12</f>
    </nc>
    <odxf>
      <border outline="0">
        <left/>
        <right/>
        <top/>
        <bottom/>
      </border>
    </odxf>
    <ndxf>
      <border outline="0">
        <left style="thin">
          <color rgb="FFD0D7E5"/>
        </left>
        <right style="thin">
          <color rgb="FFD0D7E5"/>
        </right>
        <top style="thin">
          <color rgb="FFD0D7E5"/>
        </top>
        <bottom style="thin">
          <color rgb="FFD0D7E5"/>
        </bottom>
      </border>
    </ndxf>
  </rcc>
  <rcc rId="16661" sId="1" odxf="1" dxf="1">
    <nc r="AO1114">
      <f>(Q1114*U1114)*12</f>
    </nc>
    <odxf>
      <border outline="0">
        <left/>
        <right/>
        <top/>
        <bottom/>
      </border>
    </odxf>
    <ndxf>
      <border outline="0">
        <left style="thin">
          <color rgb="FFD0D7E5"/>
        </left>
        <right style="thin">
          <color rgb="FFD0D7E5"/>
        </right>
        <top style="thin">
          <color rgb="FFD0D7E5"/>
        </top>
        <bottom style="thin">
          <color rgb="FFD0D7E5"/>
        </bottom>
      </border>
    </ndxf>
  </rcc>
  <rcc rId="16662" sId="1" odxf="1" dxf="1">
    <nc r="AO1115">
      <f>(Q1115*U1115)*12</f>
    </nc>
    <odxf>
      <border outline="0">
        <left/>
        <right/>
        <top/>
        <bottom/>
      </border>
    </odxf>
    <ndxf>
      <border outline="0">
        <left style="thin">
          <color rgb="FFD0D7E5"/>
        </left>
        <right style="thin">
          <color rgb="FFD0D7E5"/>
        </right>
        <top style="thin">
          <color rgb="FFD0D7E5"/>
        </top>
        <bottom style="thin">
          <color rgb="FFD0D7E5"/>
        </bottom>
      </border>
    </ndxf>
  </rcc>
  <rcc rId="16663" sId="1" odxf="1" dxf="1">
    <nc r="AO1116">
      <f>(Q1116*U1116)*12</f>
    </nc>
    <odxf>
      <border outline="0">
        <left/>
        <right/>
        <top/>
        <bottom/>
      </border>
    </odxf>
    <ndxf>
      <border outline="0">
        <left style="thin">
          <color rgb="FFD0D7E5"/>
        </left>
        <right style="thin">
          <color rgb="FFD0D7E5"/>
        </right>
        <top style="thin">
          <color rgb="FFD0D7E5"/>
        </top>
        <bottom style="thin">
          <color rgb="FFD0D7E5"/>
        </bottom>
      </border>
    </ndxf>
  </rcc>
  <rcc rId="16664" sId="1" odxf="1" dxf="1">
    <nc r="AO1117">
      <f>(Q1117*U1117)*12</f>
    </nc>
    <odxf>
      <border outline="0">
        <left/>
        <right/>
        <top/>
        <bottom/>
      </border>
    </odxf>
    <ndxf>
      <border outline="0">
        <left style="thin">
          <color rgb="FFD0D7E5"/>
        </left>
        <right style="thin">
          <color rgb="FFD0D7E5"/>
        </right>
        <top style="thin">
          <color rgb="FFD0D7E5"/>
        </top>
        <bottom style="thin">
          <color rgb="FFD0D7E5"/>
        </bottom>
      </border>
    </ndxf>
  </rcc>
  <rcc rId="16665" sId="1" odxf="1" dxf="1">
    <nc r="AO1118">
      <f>(Q1118*U1118)*12</f>
    </nc>
    <odxf>
      <border outline="0">
        <left/>
        <right/>
        <top/>
        <bottom/>
      </border>
    </odxf>
    <ndxf>
      <border outline="0">
        <left style="thin">
          <color rgb="FFD0D7E5"/>
        </left>
        <right style="thin">
          <color rgb="FFD0D7E5"/>
        </right>
        <top style="thin">
          <color rgb="FFD0D7E5"/>
        </top>
        <bottom style="thin">
          <color rgb="FFD0D7E5"/>
        </bottom>
      </border>
    </ndxf>
  </rcc>
  <rcc rId="16666" sId="1" odxf="1" dxf="1">
    <nc r="AO1119">
      <f>(Q1119*U1119)*12</f>
    </nc>
    <odxf>
      <border outline="0">
        <left/>
        <right/>
        <top/>
        <bottom/>
      </border>
    </odxf>
    <ndxf>
      <border outline="0">
        <left style="thin">
          <color rgb="FFD0D7E5"/>
        </left>
        <right style="thin">
          <color rgb="FFD0D7E5"/>
        </right>
        <top style="thin">
          <color rgb="FFD0D7E5"/>
        </top>
        <bottom style="thin">
          <color rgb="FFD0D7E5"/>
        </bottom>
      </border>
    </ndxf>
  </rcc>
  <rcc rId="16667" sId="1" odxf="1" dxf="1">
    <nc r="AO1120">
      <f>(Q1120*U1120)*12</f>
    </nc>
    <odxf>
      <border outline="0">
        <left/>
        <right/>
        <top/>
        <bottom/>
      </border>
    </odxf>
    <ndxf>
      <border outline="0">
        <left style="thin">
          <color rgb="FFD0D7E5"/>
        </left>
        <right style="thin">
          <color rgb="FFD0D7E5"/>
        </right>
        <top style="thin">
          <color rgb="FFD0D7E5"/>
        </top>
        <bottom style="thin">
          <color rgb="FFD0D7E5"/>
        </bottom>
      </border>
    </ndxf>
  </rcc>
  <rcc rId="16668" sId="1" odxf="1" dxf="1">
    <nc r="AO1121">
      <f>(Q1121*U1121)*12</f>
    </nc>
    <odxf>
      <border outline="0">
        <left/>
        <right/>
        <top/>
        <bottom/>
      </border>
    </odxf>
    <ndxf>
      <border outline="0">
        <left style="thin">
          <color rgb="FFD0D7E5"/>
        </left>
        <right style="thin">
          <color rgb="FFD0D7E5"/>
        </right>
        <top style="thin">
          <color rgb="FFD0D7E5"/>
        </top>
        <bottom style="thin">
          <color rgb="FFD0D7E5"/>
        </bottom>
      </border>
    </ndxf>
  </rcc>
  <rcc rId="16669" sId="1" odxf="1" dxf="1">
    <nc r="AO1122">
      <f>(Q1122*U1122)*12</f>
    </nc>
    <odxf>
      <border outline="0">
        <left/>
        <right/>
        <top/>
        <bottom/>
      </border>
    </odxf>
    <ndxf>
      <border outline="0">
        <left style="thin">
          <color rgb="FFD0D7E5"/>
        </left>
        <right style="thin">
          <color rgb="FFD0D7E5"/>
        </right>
        <top style="thin">
          <color rgb="FFD0D7E5"/>
        </top>
        <bottom style="thin">
          <color rgb="FFD0D7E5"/>
        </bottom>
      </border>
    </ndxf>
  </rcc>
  <rcc rId="16670" sId="1" odxf="1" dxf="1">
    <nc r="AO1123">
      <f>(Q1123*U1123)*12</f>
    </nc>
    <odxf>
      <border outline="0">
        <left/>
        <right/>
        <top/>
        <bottom/>
      </border>
    </odxf>
    <ndxf>
      <border outline="0">
        <left style="thin">
          <color rgb="FFD0D7E5"/>
        </left>
        <right style="thin">
          <color rgb="FFD0D7E5"/>
        </right>
        <top style="thin">
          <color rgb="FFD0D7E5"/>
        </top>
        <bottom style="thin">
          <color rgb="FFD0D7E5"/>
        </bottom>
      </border>
    </ndxf>
  </rcc>
  <rcc rId="16671" sId="1" odxf="1" dxf="1">
    <nc r="AO1124">
      <f>(Q1124*U1124)*12</f>
    </nc>
    <odxf>
      <border outline="0">
        <left/>
        <right/>
        <top/>
        <bottom/>
      </border>
    </odxf>
    <ndxf>
      <border outline="0">
        <left style="thin">
          <color rgb="FFD0D7E5"/>
        </left>
        <right style="thin">
          <color rgb="FFD0D7E5"/>
        </right>
        <top style="thin">
          <color rgb="FFD0D7E5"/>
        </top>
        <bottom style="thin">
          <color rgb="FFD0D7E5"/>
        </bottom>
      </border>
    </ndxf>
  </rcc>
  <rcc rId="16672" sId="1" odxf="1" dxf="1">
    <nc r="AO1125">
      <f>(Q1125*U1125)*12</f>
    </nc>
    <odxf>
      <border outline="0">
        <left/>
        <right/>
        <top/>
        <bottom/>
      </border>
    </odxf>
    <ndxf>
      <border outline="0">
        <left style="thin">
          <color rgb="FFD0D7E5"/>
        </left>
        <right style="thin">
          <color rgb="FFD0D7E5"/>
        </right>
        <top style="thin">
          <color rgb="FFD0D7E5"/>
        </top>
        <bottom style="thin">
          <color rgb="FFD0D7E5"/>
        </bottom>
      </border>
    </ndxf>
  </rcc>
  <rcc rId="16673" sId="1" odxf="1" dxf="1">
    <nc r="AO1126">
      <f>(Q1126*U1126)*12</f>
    </nc>
    <odxf>
      <border outline="0">
        <left/>
        <right/>
        <top/>
        <bottom/>
      </border>
    </odxf>
    <ndxf>
      <border outline="0">
        <left style="thin">
          <color rgb="FFD0D7E5"/>
        </left>
        <right style="thin">
          <color rgb="FFD0D7E5"/>
        </right>
        <top style="thin">
          <color rgb="FFD0D7E5"/>
        </top>
        <bottom style="thin">
          <color rgb="FFD0D7E5"/>
        </bottom>
      </border>
    </ndxf>
  </rcc>
  <rcc rId="16674" sId="1" odxf="1" dxf="1">
    <nc r="AO1127">
      <f>(Q1127*U1127)*12</f>
    </nc>
    <odxf>
      <border outline="0">
        <left/>
        <right/>
        <top/>
        <bottom/>
      </border>
    </odxf>
    <ndxf>
      <border outline="0">
        <left style="thin">
          <color rgb="FFD0D7E5"/>
        </left>
        <right style="thin">
          <color rgb="FFD0D7E5"/>
        </right>
        <top style="thin">
          <color rgb="FFD0D7E5"/>
        </top>
        <bottom style="thin">
          <color rgb="FFD0D7E5"/>
        </bottom>
      </border>
    </ndxf>
  </rcc>
  <rcc rId="16675" sId="1" odxf="1" dxf="1">
    <nc r="AO1128">
      <f>(Q1128*U1128)*12</f>
    </nc>
    <odxf>
      <border outline="0">
        <left/>
        <right/>
        <top/>
        <bottom/>
      </border>
    </odxf>
    <ndxf>
      <border outline="0">
        <left style="thin">
          <color rgb="FFD0D7E5"/>
        </left>
        <right style="thin">
          <color rgb="FFD0D7E5"/>
        </right>
        <top style="thin">
          <color rgb="FFD0D7E5"/>
        </top>
        <bottom style="thin">
          <color rgb="FFD0D7E5"/>
        </bottom>
      </border>
    </ndxf>
  </rcc>
  <rcc rId="16676" sId="1" odxf="1" dxf="1">
    <nc r="AO1129">
      <f>(Q1129*U1129)*12</f>
    </nc>
    <odxf>
      <border outline="0">
        <left/>
        <right/>
        <top/>
        <bottom/>
      </border>
    </odxf>
    <ndxf>
      <border outline="0">
        <left style="thin">
          <color rgb="FFD0D7E5"/>
        </left>
        <right style="thin">
          <color rgb="FFD0D7E5"/>
        </right>
        <top style="thin">
          <color rgb="FFD0D7E5"/>
        </top>
        <bottom style="thin">
          <color rgb="FFD0D7E5"/>
        </bottom>
      </border>
    </ndxf>
  </rcc>
  <rcc rId="16677" sId="1" odxf="1" dxf="1">
    <nc r="AO1130">
      <f>(Q1130*U1130)*12</f>
    </nc>
    <odxf>
      <border outline="0">
        <left/>
        <right/>
        <top/>
        <bottom/>
      </border>
    </odxf>
    <ndxf>
      <border outline="0">
        <left style="thin">
          <color rgb="FFD0D7E5"/>
        </left>
        <right style="thin">
          <color rgb="FFD0D7E5"/>
        </right>
        <top style="thin">
          <color rgb="FFD0D7E5"/>
        </top>
        <bottom style="thin">
          <color rgb="FFD0D7E5"/>
        </bottom>
      </border>
    </ndxf>
  </rcc>
  <rcc rId="16678" sId="1" odxf="1" dxf="1">
    <nc r="AO1131">
      <f>(Q1131*U1131)*12</f>
    </nc>
    <odxf>
      <border outline="0">
        <left/>
        <right/>
        <top/>
        <bottom/>
      </border>
    </odxf>
    <ndxf>
      <border outline="0">
        <left style="thin">
          <color rgb="FFD0D7E5"/>
        </left>
        <right style="thin">
          <color rgb="FFD0D7E5"/>
        </right>
        <top style="thin">
          <color rgb="FFD0D7E5"/>
        </top>
        <bottom style="thin">
          <color rgb="FFD0D7E5"/>
        </bottom>
      </border>
    </ndxf>
  </rcc>
  <rcc rId="16679" sId="1" odxf="1" dxf="1">
    <nc r="AO1132">
      <f>(Q1132*U1132)*12</f>
    </nc>
    <odxf>
      <border outline="0">
        <left/>
        <right/>
        <top/>
        <bottom/>
      </border>
    </odxf>
    <ndxf>
      <border outline="0">
        <left style="thin">
          <color rgb="FFD0D7E5"/>
        </left>
        <right style="thin">
          <color rgb="FFD0D7E5"/>
        </right>
        <top style="thin">
          <color rgb="FFD0D7E5"/>
        </top>
        <bottom style="thin">
          <color rgb="FFD0D7E5"/>
        </bottom>
      </border>
    </ndxf>
  </rcc>
  <rcc rId="16680" sId="1" odxf="1" dxf="1">
    <nc r="AO1133">
      <f>(Q1133*U1133)*12</f>
    </nc>
    <odxf>
      <border outline="0">
        <left/>
        <right/>
        <top/>
        <bottom/>
      </border>
    </odxf>
    <ndxf>
      <border outline="0">
        <left style="thin">
          <color rgb="FFD0D7E5"/>
        </left>
        <right style="thin">
          <color rgb="FFD0D7E5"/>
        </right>
        <top style="thin">
          <color rgb="FFD0D7E5"/>
        </top>
        <bottom style="thin">
          <color rgb="FFD0D7E5"/>
        </bottom>
      </border>
    </ndxf>
  </rcc>
  <rcc rId="16681" sId="1" odxf="1" dxf="1">
    <nc r="AO1134">
      <f>(Q1134*U1134)*12</f>
    </nc>
    <odxf>
      <border outline="0">
        <left/>
        <right/>
        <top/>
        <bottom/>
      </border>
    </odxf>
    <ndxf>
      <border outline="0">
        <left style="thin">
          <color rgb="FFD0D7E5"/>
        </left>
        <right style="thin">
          <color rgb="FFD0D7E5"/>
        </right>
        <top style="thin">
          <color rgb="FFD0D7E5"/>
        </top>
        <bottom style="thin">
          <color rgb="FFD0D7E5"/>
        </bottom>
      </border>
    </ndxf>
  </rcc>
  <rcc rId="16682" sId="1" odxf="1" dxf="1">
    <nc r="AO1135">
      <f>(Q1135*U1135)*12</f>
    </nc>
    <odxf>
      <border outline="0">
        <left/>
        <right/>
        <top/>
        <bottom/>
      </border>
    </odxf>
    <ndxf>
      <border outline="0">
        <left style="thin">
          <color rgb="FFD0D7E5"/>
        </left>
        <right style="thin">
          <color rgb="FFD0D7E5"/>
        </right>
        <top style="thin">
          <color rgb="FFD0D7E5"/>
        </top>
        <bottom style="thin">
          <color rgb="FFD0D7E5"/>
        </bottom>
      </border>
    </ndxf>
  </rcc>
  <rcc rId="16683" sId="1" odxf="1" dxf="1">
    <nc r="AO1136">
      <f>(Q1136*U1136)*12</f>
    </nc>
    <odxf>
      <border outline="0">
        <left/>
        <right/>
        <top/>
        <bottom/>
      </border>
    </odxf>
    <ndxf>
      <border outline="0">
        <left style="thin">
          <color rgb="FFD0D7E5"/>
        </left>
        <right style="thin">
          <color rgb="FFD0D7E5"/>
        </right>
        <top style="thin">
          <color rgb="FFD0D7E5"/>
        </top>
        <bottom style="thin">
          <color rgb="FFD0D7E5"/>
        </bottom>
      </border>
    </ndxf>
  </rcc>
  <rcc rId="16684" sId="1" odxf="1" dxf="1">
    <nc r="AO1137">
      <f>(Q1137*U1137)*12</f>
    </nc>
    <odxf>
      <border outline="0">
        <left/>
        <right/>
        <top/>
        <bottom/>
      </border>
    </odxf>
    <ndxf>
      <border outline="0">
        <left style="thin">
          <color rgb="FFD0D7E5"/>
        </left>
        <right style="thin">
          <color rgb="FFD0D7E5"/>
        </right>
        <top style="thin">
          <color rgb="FFD0D7E5"/>
        </top>
        <bottom style="thin">
          <color rgb="FFD0D7E5"/>
        </bottom>
      </border>
    </ndxf>
  </rcc>
  <rcc rId="16685" sId="1" odxf="1" dxf="1">
    <nc r="AO1138">
      <f>(Q1138*U1138)*12</f>
    </nc>
    <odxf>
      <border outline="0">
        <left/>
        <right/>
        <top/>
        <bottom/>
      </border>
    </odxf>
    <ndxf>
      <border outline="0">
        <left style="thin">
          <color rgb="FFD0D7E5"/>
        </left>
        <right style="thin">
          <color rgb="FFD0D7E5"/>
        </right>
        <top style="thin">
          <color rgb="FFD0D7E5"/>
        </top>
        <bottom style="thin">
          <color rgb="FFD0D7E5"/>
        </bottom>
      </border>
    </ndxf>
  </rcc>
  <rcc rId="16686" sId="1" odxf="1" dxf="1">
    <nc r="AO1139">
      <f>(Q1139*U1139)*12</f>
    </nc>
    <odxf>
      <border outline="0">
        <left/>
        <right/>
        <top/>
        <bottom/>
      </border>
    </odxf>
    <ndxf>
      <border outline="0">
        <left style="thin">
          <color rgb="FFD0D7E5"/>
        </left>
        <right style="thin">
          <color rgb="FFD0D7E5"/>
        </right>
        <top style="thin">
          <color rgb="FFD0D7E5"/>
        </top>
        <bottom style="thin">
          <color rgb="FFD0D7E5"/>
        </bottom>
      </border>
    </ndxf>
  </rcc>
  <rcc rId="16687" sId="1" odxf="1" dxf="1">
    <nc r="AO1140">
      <f>(Q1140*U1140)*12</f>
    </nc>
    <odxf>
      <border outline="0">
        <left/>
        <right/>
        <top/>
        <bottom/>
      </border>
    </odxf>
    <ndxf>
      <border outline="0">
        <left style="thin">
          <color rgb="FFD0D7E5"/>
        </left>
        <right style="thin">
          <color rgb="FFD0D7E5"/>
        </right>
        <top style="thin">
          <color rgb="FFD0D7E5"/>
        </top>
        <bottom style="thin">
          <color rgb="FFD0D7E5"/>
        </bottom>
      </border>
    </ndxf>
  </rcc>
  <rcc rId="16688" sId="1" odxf="1" dxf="1">
    <nc r="AO1141">
      <f>(Q1141*U1141)*12</f>
    </nc>
    <odxf>
      <border outline="0">
        <left/>
        <right/>
        <top/>
        <bottom/>
      </border>
    </odxf>
    <ndxf>
      <border outline="0">
        <left style="thin">
          <color rgb="FFD0D7E5"/>
        </left>
        <right style="thin">
          <color rgb="FFD0D7E5"/>
        </right>
        <top style="thin">
          <color rgb="FFD0D7E5"/>
        </top>
        <bottom style="thin">
          <color rgb="FFD0D7E5"/>
        </bottom>
      </border>
    </ndxf>
  </rcc>
  <rcc rId="16689" sId="1" odxf="1" dxf="1">
    <nc r="AO1142">
      <f>(Q1142*U1142)*12</f>
    </nc>
    <odxf>
      <border outline="0">
        <left/>
        <right/>
        <top/>
        <bottom/>
      </border>
    </odxf>
    <ndxf>
      <border outline="0">
        <left style="thin">
          <color rgb="FFD0D7E5"/>
        </left>
        <right style="thin">
          <color rgb="FFD0D7E5"/>
        </right>
        <top style="thin">
          <color rgb="FFD0D7E5"/>
        </top>
        <bottom style="thin">
          <color rgb="FFD0D7E5"/>
        </bottom>
      </border>
    </ndxf>
  </rcc>
  <rcc rId="16690" sId="1" odxf="1" dxf="1">
    <nc r="AO1143">
      <f>(Q1143*U1143)*12</f>
    </nc>
    <odxf>
      <border outline="0">
        <left/>
        <right/>
        <top/>
        <bottom/>
      </border>
    </odxf>
    <ndxf>
      <border outline="0">
        <left style="thin">
          <color rgb="FFD0D7E5"/>
        </left>
        <right style="thin">
          <color rgb="FFD0D7E5"/>
        </right>
        <top style="thin">
          <color rgb="FFD0D7E5"/>
        </top>
        <bottom style="thin">
          <color rgb="FFD0D7E5"/>
        </bottom>
      </border>
    </ndxf>
  </rcc>
  <rcc rId="16691" sId="1" odxf="1" dxf="1">
    <nc r="AO1144">
      <f>(Q1144*U1144)*12</f>
    </nc>
    <odxf>
      <border outline="0">
        <left/>
        <right/>
        <top/>
        <bottom/>
      </border>
    </odxf>
    <ndxf>
      <border outline="0">
        <left style="thin">
          <color rgb="FFD0D7E5"/>
        </left>
        <right style="thin">
          <color rgb="FFD0D7E5"/>
        </right>
        <top style="thin">
          <color rgb="FFD0D7E5"/>
        </top>
        <bottom style="thin">
          <color rgb="FFD0D7E5"/>
        </bottom>
      </border>
    </ndxf>
  </rcc>
  <rcc rId="16692" sId="1" odxf="1" dxf="1">
    <nc r="AO1145">
      <f>(Q1145*U1145)*12</f>
    </nc>
    <odxf>
      <border outline="0">
        <left/>
        <right/>
        <top/>
        <bottom/>
      </border>
    </odxf>
    <ndxf>
      <border outline="0">
        <left style="thin">
          <color rgb="FFD0D7E5"/>
        </left>
        <right style="thin">
          <color rgb="FFD0D7E5"/>
        </right>
        <top style="thin">
          <color rgb="FFD0D7E5"/>
        </top>
        <bottom style="thin">
          <color rgb="FFD0D7E5"/>
        </bottom>
      </border>
    </ndxf>
  </rcc>
  <rcc rId="16693" sId="1" odxf="1" dxf="1">
    <nc r="AO1146">
      <f>(Q1146*U1146)*12</f>
    </nc>
    <odxf>
      <border outline="0">
        <left/>
        <right/>
        <top/>
        <bottom/>
      </border>
    </odxf>
    <ndxf>
      <border outline="0">
        <left style="thin">
          <color rgb="FFD0D7E5"/>
        </left>
        <right style="thin">
          <color rgb="FFD0D7E5"/>
        </right>
        <top style="thin">
          <color rgb="FFD0D7E5"/>
        </top>
        <bottom style="thin">
          <color rgb="FFD0D7E5"/>
        </bottom>
      </border>
    </ndxf>
  </rcc>
  <rcc rId="16694" sId="1" odxf="1" dxf="1">
    <nc r="AO1147">
      <f>(Q1147*U1147)*12</f>
    </nc>
    <odxf>
      <border outline="0">
        <left/>
        <right/>
        <top/>
        <bottom/>
      </border>
    </odxf>
    <ndxf>
      <border outline="0">
        <left style="thin">
          <color rgb="FFD0D7E5"/>
        </left>
        <right style="thin">
          <color rgb="FFD0D7E5"/>
        </right>
        <top style="thin">
          <color rgb="FFD0D7E5"/>
        </top>
        <bottom style="thin">
          <color rgb="FFD0D7E5"/>
        </bottom>
      </border>
    </ndxf>
  </rcc>
  <rcc rId="16695" sId="1" odxf="1" dxf="1">
    <nc r="AO1148">
      <f>(Q1148*U1148)*12</f>
    </nc>
    <odxf>
      <border outline="0">
        <left/>
        <right/>
        <top/>
        <bottom/>
      </border>
    </odxf>
    <ndxf>
      <border outline="0">
        <left style="thin">
          <color rgb="FFD0D7E5"/>
        </left>
        <right style="thin">
          <color rgb="FFD0D7E5"/>
        </right>
        <top style="thin">
          <color rgb="FFD0D7E5"/>
        </top>
        <bottom style="thin">
          <color rgb="FFD0D7E5"/>
        </bottom>
      </border>
    </ndxf>
  </rcc>
  <rcc rId="16696" sId="1" odxf="1" dxf="1">
    <nc r="AO1149">
      <f>(Q1149*U1149)*12</f>
    </nc>
    <odxf>
      <border outline="0">
        <left/>
        <right/>
        <top/>
        <bottom/>
      </border>
    </odxf>
    <ndxf>
      <border outline="0">
        <left style="thin">
          <color rgb="FFD0D7E5"/>
        </left>
        <right style="thin">
          <color rgb="FFD0D7E5"/>
        </right>
        <top style="thin">
          <color rgb="FFD0D7E5"/>
        </top>
        <bottom style="thin">
          <color rgb="FFD0D7E5"/>
        </bottom>
      </border>
    </ndxf>
  </rcc>
  <rcc rId="16697" sId="1" odxf="1" dxf="1">
    <nc r="AO1150">
      <f>(Q1150*U1150)*12</f>
    </nc>
    <odxf>
      <border outline="0">
        <left/>
        <right/>
        <top/>
        <bottom/>
      </border>
    </odxf>
    <ndxf>
      <border outline="0">
        <left style="thin">
          <color rgb="FFD0D7E5"/>
        </left>
        <right style="thin">
          <color rgb="FFD0D7E5"/>
        </right>
        <top style="thin">
          <color rgb="FFD0D7E5"/>
        </top>
        <bottom style="thin">
          <color rgb="FFD0D7E5"/>
        </bottom>
      </border>
    </ndxf>
  </rcc>
  <rcc rId="16698" sId="1" odxf="1" dxf="1">
    <nc r="AO1151">
      <f>(Q1151*U1151)*12</f>
    </nc>
    <odxf>
      <border outline="0">
        <left/>
        <right/>
        <top/>
        <bottom/>
      </border>
    </odxf>
    <ndxf>
      <border outline="0">
        <left style="thin">
          <color rgb="FFD0D7E5"/>
        </left>
        <right style="thin">
          <color rgb="FFD0D7E5"/>
        </right>
        <top style="thin">
          <color rgb="FFD0D7E5"/>
        </top>
        <bottom style="thin">
          <color rgb="FFD0D7E5"/>
        </bottom>
      </border>
    </ndxf>
  </rcc>
  <rcc rId="16699" sId="1" odxf="1" dxf="1">
    <nc r="AO1152">
      <f>(Q1152*U1152)*12</f>
    </nc>
    <odxf>
      <border outline="0">
        <left/>
        <right/>
        <top/>
        <bottom/>
      </border>
    </odxf>
    <ndxf>
      <border outline="0">
        <left style="thin">
          <color rgb="FFD0D7E5"/>
        </left>
        <right style="thin">
          <color rgb="FFD0D7E5"/>
        </right>
        <top style="thin">
          <color rgb="FFD0D7E5"/>
        </top>
        <bottom style="thin">
          <color rgb="FFD0D7E5"/>
        </bottom>
      </border>
    </ndxf>
  </rcc>
  <rcc rId="16700" sId="1" odxf="1" dxf="1">
    <nc r="AO1153">
      <f>(Q1153*U1153)*12</f>
    </nc>
    <odxf>
      <border outline="0">
        <left/>
        <right/>
        <top/>
        <bottom/>
      </border>
    </odxf>
    <ndxf>
      <border outline="0">
        <left style="thin">
          <color rgb="FFD0D7E5"/>
        </left>
        <right style="thin">
          <color rgb="FFD0D7E5"/>
        </right>
        <top style="thin">
          <color rgb="FFD0D7E5"/>
        </top>
        <bottom style="thin">
          <color rgb="FFD0D7E5"/>
        </bottom>
      </border>
    </ndxf>
  </rcc>
  <rcc rId="16701" sId="1" odxf="1" dxf="1">
    <nc r="AO1154">
      <f>(Q1154*U1154)*12</f>
    </nc>
    <odxf>
      <border outline="0">
        <left/>
        <right/>
        <top/>
        <bottom/>
      </border>
    </odxf>
    <ndxf>
      <border outline="0">
        <left style="thin">
          <color rgb="FFD0D7E5"/>
        </left>
        <right style="thin">
          <color rgb="FFD0D7E5"/>
        </right>
        <top style="thin">
          <color rgb="FFD0D7E5"/>
        </top>
        <bottom style="thin">
          <color rgb="FFD0D7E5"/>
        </bottom>
      </border>
    </ndxf>
  </rcc>
  <rcc rId="16702" sId="1" odxf="1" dxf="1">
    <nc r="AO1155">
      <f>(Q1155*U1155)*12</f>
    </nc>
    <odxf>
      <border outline="0">
        <left/>
        <right/>
        <top/>
        <bottom/>
      </border>
    </odxf>
    <ndxf>
      <border outline="0">
        <left style="thin">
          <color rgb="FFD0D7E5"/>
        </left>
        <right style="thin">
          <color rgb="FFD0D7E5"/>
        </right>
        <top style="thin">
          <color rgb="FFD0D7E5"/>
        </top>
        <bottom style="thin">
          <color rgb="FFD0D7E5"/>
        </bottom>
      </border>
    </ndxf>
  </rcc>
  <rcc rId="16703" sId="1" odxf="1" dxf="1">
    <nc r="AO1156">
      <f>(Q1156*U1156)*12</f>
    </nc>
    <odxf>
      <border outline="0">
        <left/>
        <right/>
        <top/>
        <bottom/>
      </border>
    </odxf>
    <ndxf>
      <border outline="0">
        <left style="thin">
          <color rgb="FFD0D7E5"/>
        </left>
        <right style="thin">
          <color rgb="FFD0D7E5"/>
        </right>
        <top style="thin">
          <color rgb="FFD0D7E5"/>
        </top>
        <bottom style="thin">
          <color rgb="FFD0D7E5"/>
        </bottom>
      </border>
    </ndxf>
  </rcc>
  <rcc rId="16704" sId="1" odxf="1" dxf="1">
    <nc r="AO1157">
      <f>(Q1157*U1157)*12</f>
    </nc>
    <odxf>
      <border outline="0">
        <left/>
        <right/>
        <top/>
        <bottom/>
      </border>
    </odxf>
    <ndxf>
      <border outline="0">
        <left style="thin">
          <color rgb="FFD0D7E5"/>
        </left>
        <right style="thin">
          <color rgb="FFD0D7E5"/>
        </right>
        <top style="thin">
          <color rgb="FFD0D7E5"/>
        </top>
        <bottom style="thin">
          <color rgb="FFD0D7E5"/>
        </bottom>
      </border>
    </ndxf>
  </rcc>
  <rcc rId="16705" sId="1" odxf="1" dxf="1">
    <nc r="AO1158">
      <f>(Q1158*U1158)*12</f>
    </nc>
    <odxf>
      <border outline="0">
        <left/>
        <right/>
        <top/>
        <bottom/>
      </border>
    </odxf>
    <ndxf>
      <border outline="0">
        <left style="thin">
          <color rgb="FFD0D7E5"/>
        </left>
        <right style="thin">
          <color rgb="FFD0D7E5"/>
        </right>
        <top style="thin">
          <color rgb="FFD0D7E5"/>
        </top>
        <bottom style="thin">
          <color rgb="FFD0D7E5"/>
        </bottom>
      </border>
    </ndxf>
  </rcc>
  <rcc rId="16706" sId="1" odxf="1" dxf="1">
    <nc r="AO1159">
      <f>(Q1159*U1159)*12</f>
    </nc>
    <odxf>
      <border outline="0">
        <left/>
        <right/>
        <top/>
        <bottom/>
      </border>
    </odxf>
    <ndxf>
      <border outline="0">
        <left style="thin">
          <color rgb="FFD0D7E5"/>
        </left>
        <right style="thin">
          <color rgb="FFD0D7E5"/>
        </right>
        <top style="thin">
          <color rgb="FFD0D7E5"/>
        </top>
        <bottom style="thin">
          <color rgb="FFD0D7E5"/>
        </bottom>
      </border>
    </ndxf>
  </rcc>
  <rcc rId="16707" sId="1" odxf="1" dxf="1">
    <nc r="AO1160">
      <f>(Q1160*U1160)*12</f>
    </nc>
    <odxf>
      <border outline="0">
        <left/>
        <right/>
        <top/>
        <bottom/>
      </border>
    </odxf>
    <ndxf>
      <border outline="0">
        <left style="thin">
          <color rgb="FFD0D7E5"/>
        </left>
        <right style="thin">
          <color rgb="FFD0D7E5"/>
        </right>
        <top style="thin">
          <color rgb="FFD0D7E5"/>
        </top>
        <bottom style="thin">
          <color rgb="FFD0D7E5"/>
        </bottom>
      </border>
    </ndxf>
  </rcc>
  <rcc rId="16708" sId="1" odxf="1" dxf="1">
    <nc r="AO1161">
      <f>(Q1161*U1161)*12</f>
    </nc>
    <odxf>
      <border outline="0">
        <left/>
        <right/>
        <top/>
        <bottom/>
      </border>
    </odxf>
    <ndxf>
      <border outline="0">
        <left style="thin">
          <color rgb="FFD0D7E5"/>
        </left>
        <right style="thin">
          <color rgb="FFD0D7E5"/>
        </right>
        <top style="thin">
          <color rgb="FFD0D7E5"/>
        </top>
        <bottom style="thin">
          <color rgb="FFD0D7E5"/>
        </bottom>
      </border>
    </ndxf>
  </rcc>
  <rcc rId="16709" sId="1" odxf="1" dxf="1">
    <nc r="AO1162">
      <f>(Q1162*U1162)*12</f>
    </nc>
    <odxf>
      <border outline="0">
        <left/>
        <right/>
        <top/>
        <bottom/>
      </border>
    </odxf>
    <ndxf>
      <border outline="0">
        <left style="thin">
          <color rgb="FFD0D7E5"/>
        </left>
        <right style="thin">
          <color rgb="FFD0D7E5"/>
        </right>
        <top style="thin">
          <color rgb="FFD0D7E5"/>
        </top>
        <bottom style="thin">
          <color rgb="FFD0D7E5"/>
        </bottom>
      </border>
    </ndxf>
  </rcc>
  <rcc rId="16710" sId="1" odxf="1" dxf="1">
    <nc r="AO1163">
      <f>(Q1163*U1163)*12</f>
    </nc>
    <odxf>
      <border outline="0">
        <left/>
        <right/>
        <top/>
        <bottom/>
      </border>
    </odxf>
    <ndxf>
      <border outline="0">
        <left style="thin">
          <color rgb="FFD0D7E5"/>
        </left>
        <right style="thin">
          <color rgb="FFD0D7E5"/>
        </right>
        <top style="thin">
          <color rgb="FFD0D7E5"/>
        </top>
        <bottom style="thin">
          <color rgb="FFD0D7E5"/>
        </bottom>
      </border>
    </ndxf>
  </rcc>
  <rcc rId="16711" sId="1" odxf="1" dxf="1">
    <nc r="AO1164">
      <f>(Q1164*U1164)*12</f>
    </nc>
    <odxf>
      <border outline="0">
        <left/>
        <right/>
        <top/>
        <bottom/>
      </border>
    </odxf>
    <ndxf>
      <border outline="0">
        <left style="thin">
          <color rgb="FFD0D7E5"/>
        </left>
        <right style="thin">
          <color rgb="FFD0D7E5"/>
        </right>
        <top style="thin">
          <color rgb="FFD0D7E5"/>
        </top>
        <bottom style="thin">
          <color rgb="FFD0D7E5"/>
        </bottom>
      </border>
    </ndxf>
  </rcc>
  <rcc rId="16712" sId="1" odxf="1" dxf="1" numFmtId="11">
    <oc r="AO1166">
      <v>39000</v>
    </oc>
    <nc r="AO1166">
      <f>(Q1166*U1166)*12</f>
    </nc>
    <odxf>
      <font>
        <color rgb="FF000000"/>
      </font>
      <fill>
        <patternFill>
          <fgColor rgb="FF000000"/>
          <bgColor rgb="FFFFFFFF"/>
        </patternFill>
      </fill>
      <alignment horizontal="right" vertical="center" readingOrder="0"/>
      <border outline="0">
        <left/>
        <right/>
        <top/>
        <bottom/>
      </border>
    </odxf>
    <n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6713" sId="1" odxf="1" dxf="1">
    <nc r="AO1167">
      <f>(Q1167*U1167)*12</f>
    </nc>
    <odxf>
      <border outline="0">
        <left/>
        <right/>
        <top/>
        <bottom/>
      </border>
    </odxf>
    <ndxf>
      <border outline="0">
        <left style="thin">
          <color rgb="FFD0D7E5"/>
        </left>
        <right style="thin">
          <color rgb="FFD0D7E5"/>
        </right>
        <top style="thin">
          <color rgb="FFD0D7E5"/>
        </top>
        <bottom style="thin">
          <color rgb="FFD0D7E5"/>
        </bottom>
      </border>
    </ndxf>
  </rcc>
  <rcc rId="16714" sId="1" odxf="1" dxf="1">
    <nc r="AO1168">
      <f>(Q1168*U1168)*12</f>
    </nc>
    <odxf>
      <border outline="0">
        <left/>
        <right/>
        <top/>
        <bottom/>
      </border>
    </odxf>
    <ndxf>
      <border outline="0">
        <left style="thin">
          <color rgb="FFD0D7E5"/>
        </left>
        <right style="thin">
          <color rgb="FFD0D7E5"/>
        </right>
        <top style="thin">
          <color rgb="FFD0D7E5"/>
        </top>
        <bottom style="thin">
          <color rgb="FFD0D7E5"/>
        </bottom>
      </border>
    </ndxf>
  </rcc>
  <rcc rId="16715" sId="1" odxf="1" dxf="1">
    <nc r="AO1169">
      <f>(Q1169*U1169)*12</f>
    </nc>
    <odxf>
      <border outline="0">
        <left/>
        <right/>
        <top/>
        <bottom/>
      </border>
    </odxf>
    <ndxf>
      <border outline="0">
        <left style="thin">
          <color rgb="FFD0D7E5"/>
        </left>
        <right style="thin">
          <color rgb="FFD0D7E5"/>
        </right>
        <top style="thin">
          <color rgb="FFD0D7E5"/>
        </top>
        <bottom style="thin">
          <color rgb="FFD0D7E5"/>
        </bottom>
      </border>
    </ndxf>
  </rcc>
  <rcc rId="16716" sId="1" odxf="1" dxf="1">
    <nc r="AO1170">
      <f>(Q1170*U1170)*12</f>
    </nc>
    <odxf>
      <border outline="0">
        <left/>
        <right/>
        <top/>
        <bottom/>
      </border>
    </odxf>
    <ndxf>
      <border outline="0">
        <left style="thin">
          <color rgb="FFD0D7E5"/>
        </left>
        <right style="thin">
          <color rgb="FFD0D7E5"/>
        </right>
        <top style="thin">
          <color rgb="FFD0D7E5"/>
        </top>
        <bottom style="thin">
          <color rgb="FFD0D7E5"/>
        </bottom>
      </border>
    </ndxf>
  </rcc>
  <rcc rId="16717" sId="1" odxf="1" dxf="1">
    <nc r="AO1171">
      <f>(Q1171*U1171)*12</f>
    </nc>
    <odxf>
      <border outline="0">
        <left/>
        <right/>
        <top/>
        <bottom/>
      </border>
    </odxf>
    <ndxf>
      <border outline="0">
        <left style="thin">
          <color rgb="FFD0D7E5"/>
        </left>
        <right style="thin">
          <color rgb="FFD0D7E5"/>
        </right>
        <top style="thin">
          <color rgb="FFD0D7E5"/>
        </top>
        <bottom style="thin">
          <color rgb="FFD0D7E5"/>
        </bottom>
      </border>
    </ndxf>
  </rcc>
  <rcc rId="16718" sId="1" odxf="1" dxf="1">
    <nc r="AO1172">
      <f>(Q1172*U1172)*12</f>
    </nc>
    <odxf>
      <border outline="0">
        <left/>
        <right/>
        <top/>
        <bottom/>
      </border>
    </odxf>
    <ndxf>
      <border outline="0">
        <left style="thin">
          <color rgb="FFD0D7E5"/>
        </left>
        <right style="thin">
          <color rgb="FFD0D7E5"/>
        </right>
        <top style="thin">
          <color rgb="FFD0D7E5"/>
        </top>
        <bottom style="thin">
          <color rgb="FFD0D7E5"/>
        </bottom>
      </border>
    </ndxf>
  </rcc>
  <rcc rId="16719" sId="1" odxf="1" dxf="1">
    <nc r="AO1173">
      <f>(Q1173*U1173)*12</f>
    </nc>
    <odxf>
      <border outline="0">
        <left/>
        <right/>
        <top/>
        <bottom/>
      </border>
    </odxf>
    <ndxf>
      <border outline="0">
        <left style="thin">
          <color rgb="FFD0D7E5"/>
        </left>
        <right style="thin">
          <color rgb="FFD0D7E5"/>
        </right>
        <top style="thin">
          <color rgb="FFD0D7E5"/>
        </top>
        <bottom style="thin">
          <color rgb="FFD0D7E5"/>
        </bottom>
      </border>
    </ndxf>
  </rcc>
  <rcc rId="16720" sId="1" odxf="1" dxf="1">
    <nc r="AO1174">
      <f>(Q1174*U1174)*12</f>
    </nc>
    <odxf>
      <border outline="0">
        <left/>
        <right/>
        <top/>
        <bottom/>
      </border>
    </odxf>
    <ndxf>
      <border outline="0">
        <left style="thin">
          <color rgb="FFD0D7E5"/>
        </left>
        <right style="thin">
          <color rgb="FFD0D7E5"/>
        </right>
        <top style="thin">
          <color rgb="FFD0D7E5"/>
        </top>
        <bottom style="thin">
          <color rgb="FFD0D7E5"/>
        </bottom>
      </border>
    </ndxf>
  </rcc>
  <rcc rId="16721" sId="1" odxf="1" dxf="1">
    <nc r="AO1175">
      <f>(Q1175*U1175)*12</f>
    </nc>
    <odxf>
      <border outline="0">
        <left/>
        <right/>
        <top/>
        <bottom/>
      </border>
    </odxf>
    <ndxf>
      <border outline="0">
        <left style="thin">
          <color rgb="FFD0D7E5"/>
        </left>
        <right style="thin">
          <color rgb="FFD0D7E5"/>
        </right>
        <top style="thin">
          <color rgb="FFD0D7E5"/>
        </top>
        <bottom style="thin">
          <color rgb="FFD0D7E5"/>
        </bottom>
      </border>
    </ndxf>
  </rcc>
  <rcc rId="16722" sId="1" odxf="1" dxf="1">
    <nc r="AO1176">
      <f>(Q1176*U1176)*12</f>
    </nc>
    <odxf>
      <border outline="0">
        <left/>
        <right/>
        <top/>
        <bottom/>
      </border>
    </odxf>
    <ndxf>
      <border outline="0">
        <left style="thin">
          <color rgb="FFD0D7E5"/>
        </left>
        <right style="thin">
          <color rgb="FFD0D7E5"/>
        </right>
        <top style="thin">
          <color rgb="FFD0D7E5"/>
        </top>
        <bottom style="thin">
          <color rgb="FFD0D7E5"/>
        </bottom>
      </border>
    </ndxf>
  </rcc>
  <rcc rId="16723" sId="1" odxf="1" dxf="1">
    <nc r="AO1177">
      <f>(Q1177*U1177)*12</f>
    </nc>
    <odxf>
      <border outline="0">
        <left/>
        <right/>
        <top/>
        <bottom/>
      </border>
    </odxf>
    <ndxf>
      <border outline="0">
        <left style="thin">
          <color rgb="FFD0D7E5"/>
        </left>
        <right style="thin">
          <color rgb="FFD0D7E5"/>
        </right>
        <top style="thin">
          <color rgb="FFD0D7E5"/>
        </top>
        <bottom style="thin">
          <color rgb="FFD0D7E5"/>
        </bottom>
      </border>
    </ndxf>
  </rcc>
  <rcc rId="16724" sId="1" odxf="1" dxf="1">
    <nc r="AO1178">
      <f>(Q1178*U1178)*12</f>
    </nc>
    <odxf>
      <border outline="0">
        <left/>
        <right/>
        <top/>
        <bottom/>
      </border>
    </odxf>
    <ndxf>
      <border outline="0">
        <left style="thin">
          <color rgb="FFD0D7E5"/>
        </left>
        <right style="thin">
          <color rgb="FFD0D7E5"/>
        </right>
        <top style="thin">
          <color rgb="FFD0D7E5"/>
        </top>
        <bottom style="thin">
          <color rgb="FFD0D7E5"/>
        </bottom>
      </border>
    </ndxf>
  </rcc>
  <rcc rId="16725" sId="1" odxf="1" dxf="1">
    <nc r="AO1179">
      <f>(Q1179*U1179)*12</f>
    </nc>
    <odxf>
      <border outline="0">
        <left/>
        <right/>
        <top/>
        <bottom/>
      </border>
    </odxf>
    <ndxf>
      <border outline="0">
        <left style="thin">
          <color rgb="FFD0D7E5"/>
        </left>
        <right style="thin">
          <color rgb="FFD0D7E5"/>
        </right>
        <top style="thin">
          <color rgb="FFD0D7E5"/>
        </top>
        <bottom style="thin">
          <color rgb="FFD0D7E5"/>
        </bottom>
      </border>
    </ndxf>
  </rcc>
  <rcc rId="16726" sId="1" odxf="1" dxf="1">
    <nc r="AO1180">
      <f>(Q1180*U1180)*12</f>
    </nc>
    <odxf>
      <border outline="0">
        <left/>
        <right/>
        <top/>
        <bottom/>
      </border>
    </odxf>
    <ndxf>
      <border outline="0">
        <left style="thin">
          <color rgb="FFD0D7E5"/>
        </left>
        <right style="thin">
          <color rgb="FFD0D7E5"/>
        </right>
        <top style="thin">
          <color rgb="FFD0D7E5"/>
        </top>
        <bottom style="thin">
          <color rgb="FFD0D7E5"/>
        </bottom>
      </border>
    </ndxf>
  </rcc>
  <rcc rId="16727" sId="1" odxf="1" dxf="1">
    <nc r="AO1181">
      <f>(Q1181*U1181)*12</f>
    </nc>
    <odxf>
      <border outline="0">
        <left/>
        <right/>
        <top/>
        <bottom/>
      </border>
    </odxf>
    <ndxf>
      <border outline="0">
        <left style="thin">
          <color rgb="FFD0D7E5"/>
        </left>
        <right style="thin">
          <color rgb="FFD0D7E5"/>
        </right>
        <top style="thin">
          <color rgb="FFD0D7E5"/>
        </top>
        <bottom style="thin">
          <color rgb="FFD0D7E5"/>
        </bottom>
      </border>
    </ndxf>
  </rcc>
  <rcc rId="16728" sId="1" odxf="1" dxf="1">
    <nc r="AO1182">
      <f>(Q1182*U1182)*12</f>
    </nc>
    <odxf>
      <border outline="0">
        <left/>
        <right/>
        <top/>
        <bottom/>
      </border>
    </odxf>
    <ndxf>
      <border outline="0">
        <left style="thin">
          <color rgb="FFD0D7E5"/>
        </left>
        <right style="thin">
          <color rgb="FFD0D7E5"/>
        </right>
        <top style="thin">
          <color rgb="FFD0D7E5"/>
        </top>
        <bottom style="thin">
          <color rgb="FFD0D7E5"/>
        </bottom>
      </border>
    </ndxf>
  </rcc>
  <rcc rId="16729" sId="1" odxf="1" dxf="1">
    <nc r="AO1183">
      <f>(Q1183*U1183)*12</f>
    </nc>
    <odxf>
      <border outline="0">
        <left/>
        <right/>
        <top/>
        <bottom/>
      </border>
    </odxf>
    <ndxf>
      <border outline="0">
        <left style="thin">
          <color rgb="FFD0D7E5"/>
        </left>
        <right style="thin">
          <color rgb="FFD0D7E5"/>
        </right>
        <top style="thin">
          <color rgb="FFD0D7E5"/>
        </top>
        <bottom style="thin">
          <color rgb="FFD0D7E5"/>
        </bottom>
      </border>
    </ndxf>
  </rcc>
  <rcc rId="16730" sId="1" odxf="1" dxf="1">
    <nc r="AO1184">
      <f>(Q1184*U1184)*12</f>
    </nc>
    <odxf>
      <border outline="0">
        <left/>
        <right/>
        <top/>
        <bottom/>
      </border>
    </odxf>
    <ndxf>
      <border outline="0">
        <left style="thin">
          <color rgb="FFD0D7E5"/>
        </left>
        <right style="thin">
          <color rgb="FFD0D7E5"/>
        </right>
        <top style="thin">
          <color rgb="FFD0D7E5"/>
        </top>
        <bottom style="thin">
          <color rgb="FFD0D7E5"/>
        </bottom>
      </border>
    </ndxf>
  </rcc>
  <rcc rId="16731" sId="1" odxf="1" dxf="1">
    <nc r="AO1185">
      <f>(Q1185*U1185)*12</f>
    </nc>
    <odxf>
      <border outline="0">
        <left/>
        <right/>
        <top/>
        <bottom/>
      </border>
    </odxf>
    <ndxf>
      <border outline="0">
        <left style="thin">
          <color rgb="FFD0D7E5"/>
        </left>
        <right style="thin">
          <color rgb="FFD0D7E5"/>
        </right>
        <top style="thin">
          <color rgb="FFD0D7E5"/>
        </top>
        <bottom style="thin">
          <color rgb="FFD0D7E5"/>
        </bottom>
      </border>
    </ndxf>
  </rcc>
  <rcc rId="16732" sId="1" odxf="1" dxf="1">
    <nc r="AO1186">
      <f>(Q1186*U1186)*12</f>
    </nc>
    <odxf>
      <border outline="0">
        <left/>
        <right/>
        <top/>
        <bottom/>
      </border>
    </odxf>
    <ndxf>
      <border outline="0">
        <left style="thin">
          <color rgb="FFD0D7E5"/>
        </left>
        <right style="thin">
          <color rgb="FFD0D7E5"/>
        </right>
        <top style="thin">
          <color rgb="FFD0D7E5"/>
        </top>
        <bottom style="thin">
          <color rgb="FFD0D7E5"/>
        </bottom>
      </border>
    </ndxf>
  </rcc>
  <rcc rId="16733" sId="1">
    <nc r="AO1187">
      <f>(Q1187*U1187)*12</f>
    </nc>
  </rcc>
  <rcc rId="16734" sId="1" odxf="1" dxf="1">
    <nc r="AO1188">
      <f>(Q1188*U1188)*12</f>
    </nc>
    <odxf>
      <border outline="0">
        <left/>
        <right/>
        <top/>
        <bottom/>
      </border>
    </odxf>
    <ndxf>
      <border outline="0">
        <left style="thin">
          <color rgb="FFD0D7E5"/>
        </left>
        <right style="thin">
          <color rgb="FFD0D7E5"/>
        </right>
        <top style="thin">
          <color rgb="FFD0D7E5"/>
        </top>
        <bottom style="thin">
          <color rgb="FFD0D7E5"/>
        </bottom>
      </border>
    </ndxf>
  </rcc>
  <rcc rId="16735" sId="1" odxf="1" dxf="1" numFmtId="11">
    <oc r="AO1189">
      <v>2559600</v>
    </oc>
    <nc r="AO1189">
      <f>(Q1189*U1189)*12</f>
    </nc>
    <odxf>
      <font>
        <color rgb="FF000000"/>
      </font>
      <fill>
        <patternFill>
          <fgColor rgb="FF000000"/>
          <bgColor rgb="FFFFFFFF"/>
        </patternFill>
      </fill>
      <alignment horizontal="right" vertical="center" readingOrder="0"/>
      <border outline="0">
        <left/>
        <right/>
        <top/>
        <bottom/>
      </border>
    </odxf>
    <n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6736" sId="1" odxf="1" dxf="1">
    <nc r="AO1190">
      <f>(Q1190*U1190)*12</f>
    </nc>
    <odxf>
      <border outline="0">
        <left/>
        <right/>
        <top/>
        <bottom/>
      </border>
    </odxf>
    <ndxf>
      <border outline="0">
        <left style="thin">
          <color rgb="FFD0D7E5"/>
        </left>
        <right style="thin">
          <color rgb="FFD0D7E5"/>
        </right>
        <top style="thin">
          <color rgb="FFD0D7E5"/>
        </top>
        <bottom style="thin">
          <color rgb="FFD0D7E5"/>
        </bottom>
      </border>
    </ndxf>
  </rcc>
  <rcc rId="16737" sId="1" odxf="1" dxf="1">
    <nc r="AO1191">
      <f>(Q1191*U1191)*12</f>
    </nc>
    <odxf>
      <border outline="0">
        <left/>
        <right/>
        <top/>
        <bottom/>
      </border>
    </odxf>
    <ndxf>
      <border outline="0">
        <left style="thin">
          <color rgb="FFD0D7E5"/>
        </left>
        <right style="thin">
          <color rgb="FFD0D7E5"/>
        </right>
        <top style="thin">
          <color rgb="FFD0D7E5"/>
        </top>
        <bottom style="thin">
          <color rgb="FFD0D7E5"/>
        </bottom>
      </border>
    </ndxf>
  </rcc>
  <rcc rId="16738" sId="1" odxf="1" dxf="1">
    <nc r="AO1192">
      <f>(Q1192*U1192)*12</f>
    </nc>
    <odxf>
      <border outline="0">
        <left/>
        <right/>
        <top/>
        <bottom/>
      </border>
    </odxf>
    <ndxf>
      <border outline="0">
        <left style="thin">
          <color rgb="FFD0D7E5"/>
        </left>
        <right style="thin">
          <color rgb="FFD0D7E5"/>
        </right>
        <top style="thin">
          <color rgb="FFD0D7E5"/>
        </top>
        <bottom style="thin">
          <color rgb="FFD0D7E5"/>
        </bottom>
      </border>
    </ndxf>
  </rcc>
  <rcc rId="16739" sId="1" odxf="1" dxf="1">
    <nc r="AO1193">
      <f>(Q1193*U1193)*12</f>
    </nc>
    <odxf>
      <border outline="0">
        <left/>
        <right/>
        <top/>
        <bottom/>
      </border>
    </odxf>
    <ndxf>
      <border outline="0">
        <left style="thin">
          <color rgb="FFD0D7E5"/>
        </left>
        <right style="thin">
          <color rgb="FFD0D7E5"/>
        </right>
        <top style="thin">
          <color rgb="FFD0D7E5"/>
        </top>
        <bottom style="thin">
          <color rgb="FFD0D7E5"/>
        </bottom>
      </border>
    </ndxf>
  </rcc>
  <rcc rId="16740" sId="1" odxf="1" dxf="1">
    <nc r="AO1194">
      <f>(Q1194*U1194)*12</f>
    </nc>
    <odxf>
      <border outline="0">
        <left/>
        <right/>
        <top/>
        <bottom/>
      </border>
    </odxf>
    <ndxf>
      <border outline="0">
        <left style="thin">
          <color rgb="FFD0D7E5"/>
        </left>
        <right style="thin">
          <color rgb="FFD0D7E5"/>
        </right>
        <top style="thin">
          <color rgb="FFD0D7E5"/>
        </top>
        <bottom style="thin">
          <color rgb="FFD0D7E5"/>
        </bottom>
      </border>
    </ndxf>
  </rcc>
  <rcc rId="16741" sId="1" odxf="1" dxf="1">
    <nc r="AO1195">
      <f>(Q1195*U1195)*12</f>
    </nc>
    <odxf>
      <border outline="0">
        <left/>
        <right/>
        <top/>
        <bottom/>
      </border>
    </odxf>
    <ndxf>
      <border outline="0">
        <left style="thin">
          <color rgb="FFD0D7E5"/>
        </left>
        <right style="thin">
          <color rgb="FFD0D7E5"/>
        </right>
        <top style="thin">
          <color rgb="FFD0D7E5"/>
        </top>
        <bottom style="thin">
          <color rgb="FFD0D7E5"/>
        </bottom>
      </border>
    </ndxf>
  </rcc>
  <rcc rId="16742" sId="1" odxf="1" dxf="1">
    <nc r="AO1196">
      <f>(Q1196*U1196)*12</f>
    </nc>
    <odxf>
      <border outline="0">
        <left/>
        <right/>
        <top/>
        <bottom/>
      </border>
    </odxf>
    <ndxf>
      <border outline="0">
        <left style="thin">
          <color rgb="FFD0D7E5"/>
        </left>
        <right style="thin">
          <color rgb="FFD0D7E5"/>
        </right>
        <top style="thin">
          <color rgb="FFD0D7E5"/>
        </top>
        <bottom style="thin">
          <color rgb="FFD0D7E5"/>
        </bottom>
      </border>
    </ndxf>
  </rcc>
  <rcc rId="16743" sId="1" odxf="1" dxf="1">
    <nc r="AO1197">
      <f>(Q1197*U1197)*12</f>
    </nc>
    <odxf>
      <border outline="0">
        <left/>
        <right/>
        <top/>
        <bottom/>
      </border>
    </odxf>
    <ndxf>
      <border outline="0">
        <left style="thin">
          <color rgb="FFD0D7E5"/>
        </left>
        <right style="thin">
          <color rgb="FFD0D7E5"/>
        </right>
        <top style="thin">
          <color rgb="FFD0D7E5"/>
        </top>
        <bottom style="thin">
          <color rgb="FFD0D7E5"/>
        </bottom>
      </border>
    </ndxf>
  </rcc>
  <rcc rId="16744" sId="1" odxf="1" dxf="1">
    <nc r="AO1198">
      <f>(Q1198*U1198)*12</f>
    </nc>
    <odxf>
      <border outline="0">
        <left/>
        <right/>
        <top/>
        <bottom/>
      </border>
    </odxf>
    <ndxf>
      <border outline="0">
        <left style="thin">
          <color rgb="FFD0D7E5"/>
        </left>
        <right style="thin">
          <color rgb="FFD0D7E5"/>
        </right>
        <top style="thin">
          <color rgb="FFD0D7E5"/>
        </top>
        <bottom style="thin">
          <color rgb="FFD0D7E5"/>
        </bottom>
      </border>
    </ndxf>
  </rcc>
  <rcc rId="16745" sId="1" odxf="1" dxf="1">
    <nc r="AO1199">
      <f>(Q1199*U1199)*12</f>
    </nc>
    <odxf>
      <border outline="0">
        <left/>
        <right/>
        <top/>
        <bottom/>
      </border>
    </odxf>
    <ndxf>
      <border outline="0">
        <left style="thin">
          <color rgb="FFD0D7E5"/>
        </left>
        <right style="thin">
          <color rgb="FFD0D7E5"/>
        </right>
        <top style="thin">
          <color rgb="FFD0D7E5"/>
        </top>
        <bottom style="thin">
          <color rgb="FFD0D7E5"/>
        </bottom>
      </border>
    </ndxf>
  </rcc>
  <rcc rId="16746" sId="1" odxf="1" dxf="1">
    <nc r="AO1200">
      <f>(Q1200*U1200)*12</f>
    </nc>
    <odxf>
      <border outline="0">
        <left/>
        <right/>
        <top/>
        <bottom/>
      </border>
    </odxf>
    <ndxf>
      <border outline="0">
        <left style="thin">
          <color rgb="FFD0D7E5"/>
        </left>
        <right style="thin">
          <color rgb="FFD0D7E5"/>
        </right>
        <top style="thin">
          <color rgb="FFD0D7E5"/>
        </top>
        <bottom style="thin">
          <color rgb="FFD0D7E5"/>
        </bottom>
      </border>
    </ndxf>
  </rcc>
  <rcc rId="16747" sId="1" odxf="1" dxf="1">
    <nc r="AO1201">
      <f>(Q1201*U1201)*12</f>
    </nc>
    <odxf>
      <border outline="0">
        <left/>
        <right/>
        <top/>
        <bottom/>
      </border>
    </odxf>
    <ndxf>
      <border outline="0">
        <left style="thin">
          <color rgb="FFD0D7E5"/>
        </left>
        <right style="thin">
          <color rgb="FFD0D7E5"/>
        </right>
        <top style="thin">
          <color rgb="FFD0D7E5"/>
        </top>
        <bottom style="thin">
          <color rgb="FFD0D7E5"/>
        </bottom>
      </border>
    </ndxf>
  </rcc>
  <rcc rId="16748" sId="1" odxf="1" dxf="1">
    <nc r="AO1202">
      <f>(Q1202*U1202)*12</f>
    </nc>
    <odxf>
      <border outline="0">
        <left/>
        <right/>
        <top/>
        <bottom/>
      </border>
    </odxf>
    <ndxf>
      <border outline="0">
        <left style="thin">
          <color rgb="FFD0D7E5"/>
        </left>
        <right style="thin">
          <color rgb="FFD0D7E5"/>
        </right>
        <top style="thin">
          <color rgb="FFD0D7E5"/>
        </top>
        <bottom style="thin">
          <color rgb="FFD0D7E5"/>
        </bottom>
      </border>
    </ndxf>
  </rcc>
  <rcc rId="16749" sId="1" odxf="1" dxf="1">
    <nc r="AO1203">
      <f>(Q1203*U1203)*12</f>
    </nc>
    <odxf>
      <border outline="0">
        <left/>
        <right/>
        <top/>
        <bottom/>
      </border>
    </odxf>
    <ndxf>
      <border outline="0">
        <left style="thin">
          <color rgb="FFD0D7E5"/>
        </left>
        <right style="thin">
          <color rgb="FFD0D7E5"/>
        </right>
        <top style="thin">
          <color rgb="FFD0D7E5"/>
        </top>
        <bottom style="thin">
          <color rgb="FFD0D7E5"/>
        </bottom>
      </border>
    </ndxf>
  </rcc>
  <rcc rId="16750" sId="1" odxf="1" dxf="1">
    <nc r="AO1204">
      <f>(Q1204*U1204)*12</f>
    </nc>
    <odxf>
      <border outline="0">
        <left/>
        <right/>
        <top/>
        <bottom/>
      </border>
    </odxf>
    <ndxf>
      <border outline="0">
        <left style="thin">
          <color rgb="FFD0D7E5"/>
        </left>
        <right style="thin">
          <color rgb="FFD0D7E5"/>
        </right>
        <top style="thin">
          <color rgb="FFD0D7E5"/>
        </top>
        <bottom style="thin">
          <color rgb="FFD0D7E5"/>
        </bottom>
      </border>
    </ndxf>
  </rcc>
  <rcc rId="16751" sId="1" odxf="1" dxf="1">
    <nc r="AO1205">
      <f>(Q1205*U1205)*12</f>
    </nc>
    <odxf>
      <border outline="0">
        <left/>
        <right/>
        <top/>
        <bottom/>
      </border>
    </odxf>
    <ndxf>
      <border outline="0">
        <left style="thin">
          <color rgb="FFD0D7E5"/>
        </left>
        <right style="thin">
          <color rgb="FFD0D7E5"/>
        </right>
        <top style="thin">
          <color rgb="FFD0D7E5"/>
        </top>
        <bottom style="thin">
          <color rgb="FFD0D7E5"/>
        </bottom>
      </border>
    </ndxf>
  </rcc>
  <rcc rId="16752" sId="1" odxf="1" dxf="1">
    <nc r="AO1206">
      <f>(Q1206*U1206)*12</f>
    </nc>
    <odxf>
      <border outline="0">
        <left/>
        <right/>
        <top/>
        <bottom/>
      </border>
    </odxf>
    <ndxf>
      <border outline="0">
        <left style="thin">
          <color rgb="FFD0D7E5"/>
        </left>
        <right style="thin">
          <color rgb="FFD0D7E5"/>
        </right>
        <top style="thin">
          <color rgb="FFD0D7E5"/>
        </top>
        <bottom style="thin">
          <color rgb="FFD0D7E5"/>
        </bottom>
      </border>
    </ndxf>
  </rcc>
  <rcc rId="16753" sId="1" odxf="1" dxf="1">
    <nc r="AO1207">
      <f>(Q1207*U1207)*12</f>
    </nc>
    <odxf>
      <border outline="0">
        <left/>
        <right/>
        <top/>
        <bottom/>
      </border>
    </odxf>
    <ndxf>
      <border outline="0">
        <left style="thin">
          <color rgb="FFD0D7E5"/>
        </left>
        <right style="thin">
          <color rgb="FFD0D7E5"/>
        </right>
        <top style="thin">
          <color rgb="FFD0D7E5"/>
        </top>
        <bottom style="thin">
          <color rgb="FFD0D7E5"/>
        </bottom>
      </border>
    </ndxf>
  </rcc>
  <rcc rId="16754" sId="1" odxf="1" dxf="1">
    <nc r="AO1208">
      <f>(Q1208*U1208)*12</f>
    </nc>
    <odxf>
      <border outline="0">
        <left/>
        <right/>
        <top/>
        <bottom/>
      </border>
    </odxf>
    <ndxf>
      <border outline="0">
        <left style="thin">
          <color rgb="FFD0D7E5"/>
        </left>
        <right style="thin">
          <color rgb="FFD0D7E5"/>
        </right>
        <top style="thin">
          <color rgb="FFD0D7E5"/>
        </top>
        <bottom style="thin">
          <color rgb="FFD0D7E5"/>
        </bottom>
      </border>
    </ndxf>
  </rcc>
  <rcc rId="16755" sId="1" odxf="1" dxf="1">
    <nc r="AO1209">
      <f>(Q1209*U1209)*12</f>
    </nc>
    <odxf>
      <border outline="0">
        <left/>
        <right/>
        <top/>
        <bottom/>
      </border>
    </odxf>
    <ndxf>
      <border outline="0">
        <left style="thin">
          <color rgb="FFD0D7E5"/>
        </left>
        <right style="thin">
          <color rgb="FFD0D7E5"/>
        </right>
        <top style="thin">
          <color rgb="FFD0D7E5"/>
        </top>
        <bottom style="thin">
          <color rgb="FFD0D7E5"/>
        </bottom>
      </border>
    </ndxf>
  </rcc>
  <rcc rId="16756" sId="1" odxf="1" dxf="1">
    <nc r="AO1210">
      <f>(Q1210*U1210)*12</f>
    </nc>
    <odxf>
      <border outline="0">
        <left/>
        <right/>
        <top/>
        <bottom/>
      </border>
    </odxf>
    <ndxf>
      <border outline="0">
        <left style="thin">
          <color rgb="FFD0D7E5"/>
        </left>
        <right style="thin">
          <color rgb="FFD0D7E5"/>
        </right>
        <top style="thin">
          <color rgb="FFD0D7E5"/>
        </top>
        <bottom style="thin">
          <color rgb="FFD0D7E5"/>
        </bottom>
      </border>
    </ndxf>
  </rcc>
  <rcc rId="16757" sId="1" odxf="1" dxf="1">
    <nc r="AO1211">
      <f>(Q1211*U1211)*12</f>
    </nc>
    <odxf>
      <border outline="0">
        <left/>
        <right/>
        <top/>
        <bottom/>
      </border>
    </odxf>
    <ndxf>
      <border outline="0">
        <left style="thin">
          <color rgb="FFD0D7E5"/>
        </left>
        <right style="thin">
          <color rgb="FFD0D7E5"/>
        </right>
        <top style="thin">
          <color rgb="FFD0D7E5"/>
        </top>
        <bottom style="thin">
          <color rgb="FFD0D7E5"/>
        </bottom>
      </border>
    </ndxf>
  </rcc>
  <rcc rId="16758" sId="1" odxf="1" dxf="1">
    <nc r="AO1212">
      <f>(Q1212*U1212)*12</f>
    </nc>
    <odxf>
      <border outline="0">
        <left/>
        <right/>
        <top/>
        <bottom/>
      </border>
    </odxf>
    <ndxf>
      <border outline="0">
        <left style="thin">
          <color rgb="FFD0D7E5"/>
        </left>
        <right style="thin">
          <color rgb="FFD0D7E5"/>
        </right>
        <top style="thin">
          <color rgb="FFD0D7E5"/>
        </top>
        <bottom style="thin">
          <color rgb="FFD0D7E5"/>
        </bottom>
      </border>
    </ndxf>
  </rcc>
  <rcc rId="16759" sId="1" odxf="1" dxf="1">
    <nc r="AO1213">
      <f>(Q1213*U1213)*12</f>
    </nc>
    <odxf>
      <border outline="0">
        <left/>
        <right/>
        <top/>
        <bottom/>
      </border>
    </odxf>
    <ndxf>
      <border outline="0">
        <left style="thin">
          <color rgb="FFD0D7E5"/>
        </left>
        <right style="thin">
          <color rgb="FFD0D7E5"/>
        </right>
        <top style="thin">
          <color rgb="FFD0D7E5"/>
        </top>
        <bottom style="thin">
          <color rgb="FFD0D7E5"/>
        </bottom>
      </border>
    </ndxf>
  </rcc>
  <rcc rId="16760" sId="1">
    <nc r="AO1214">
      <f>(Q1214*U1214)*12</f>
    </nc>
  </rcc>
  <rcc rId="16761" sId="1" odxf="1" dxf="1">
    <nc r="AO1215">
      <f>(Q1215*U1215)*12</f>
    </nc>
    <odxf>
      <border outline="0">
        <left/>
        <right/>
        <top/>
        <bottom/>
      </border>
    </odxf>
    <ndxf>
      <border outline="0">
        <left style="thin">
          <color rgb="FFD0D7E5"/>
        </left>
        <right style="thin">
          <color rgb="FFD0D7E5"/>
        </right>
        <top style="thin">
          <color rgb="FFD0D7E5"/>
        </top>
        <bottom style="thin">
          <color rgb="FFD0D7E5"/>
        </bottom>
      </border>
    </ndxf>
  </rcc>
  <rcc rId="16762" sId="1" odxf="1" dxf="1">
    <nc r="AO1216">
      <f>(Q1216*U1216)*12</f>
    </nc>
    <odxf>
      <border outline="0">
        <left/>
        <right/>
        <top/>
        <bottom/>
      </border>
    </odxf>
    <ndxf>
      <border outline="0">
        <left style="thin">
          <color rgb="FFD0D7E5"/>
        </left>
        <right style="thin">
          <color rgb="FFD0D7E5"/>
        </right>
        <top style="thin">
          <color rgb="FFD0D7E5"/>
        </top>
        <bottom style="thin">
          <color rgb="FFD0D7E5"/>
        </bottom>
      </border>
    </ndxf>
  </rcc>
  <rcc rId="16763" sId="1" odxf="1" dxf="1">
    <nc r="AO1217">
      <f>(Q1217*U1217)*12</f>
    </nc>
    <odxf>
      <border outline="0">
        <left/>
        <right/>
        <top/>
        <bottom/>
      </border>
    </odxf>
    <ndxf>
      <border outline="0">
        <left style="thin">
          <color rgb="FFD0D7E5"/>
        </left>
        <right style="thin">
          <color rgb="FFD0D7E5"/>
        </right>
        <top style="thin">
          <color rgb="FFD0D7E5"/>
        </top>
        <bottom style="thin">
          <color rgb="FFD0D7E5"/>
        </bottom>
      </border>
    </ndxf>
  </rcc>
  <rcc rId="16764" sId="1" odxf="1" dxf="1">
    <nc r="AO1218">
      <f>(Q1218*U1218)*12</f>
    </nc>
    <odxf>
      <border outline="0">
        <left/>
        <right/>
        <top/>
        <bottom/>
      </border>
    </odxf>
    <ndxf>
      <border outline="0">
        <left style="thin">
          <color rgb="FFD0D7E5"/>
        </left>
        <right style="thin">
          <color rgb="FFD0D7E5"/>
        </right>
        <top style="thin">
          <color rgb="FFD0D7E5"/>
        </top>
        <bottom style="thin">
          <color rgb="FFD0D7E5"/>
        </bottom>
      </border>
    </ndxf>
  </rcc>
  <rcc rId="16765" sId="1" odxf="1" dxf="1">
    <nc r="AO1219">
      <f>(Q1219*U1219)*12</f>
    </nc>
    <odxf>
      <border outline="0">
        <left/>
        <right/>
        <top/>
        <bottom/>
      </border>
    </odxf>
    <ndxf>
      <border outline="0">
        <left style="thin">
          <color rgb="FFD0D7E5"/>
        </left>
        <right style="thin">
          <color rgb="FFD0D7E5"/>
        </right>
        <top style="thin">
          <color rgb="FFD0D7E5"/>
        </top>
        <bottom style="thin">
          <color rgb="FFD0D7E5"/>
        </bottom>
      </border>
    </ndxf>
  </rcc>
  <rcc rId="16766" sId="1" odxf="1" dxf="1">
    <nc r="AO1220">
      <f>(Q1220*U1220)*12</f>
    </nc>
    <odxf>
      <border outline="0">
        <left/>
        <right/>
        <top/>
        <bottom/>
      </border>
    </odxf>
    <ndxf>
      <border outline="0">
        <left style="thin">
          <color rgb="FFD0D7E5"/>
        </left>
        <right style="thin">
          <color rgb="FFD0D7E5"/>
        </right>
        <top style="thin">
          <color rgb="FFD0D7E5"/>
        </top>
        <bottom style="thin">
          <color rgb="FFD0D7E5"/>
        </bottom>
      </border>
    </ndxf>
  </rcc>
  <rcc rId="16767" sId="1" odxf="1" dxf="1">
    <nc r="AO1221">
      <f>(Q1221*U1221)*12</f>
    </nc>
    <odxf>
      <border outline="0">
        <left/>
        <right/>
        <top/>
        <bottom/>
      </border>
    </odxf>
    <ndxf>
      <border outline="0">
        <left style="thin">
          <color rgb="FFD0D7E5"/>
        </left>
        <right style="thin">
          <color rgb="FFD0D7E5"/>
        </right>
        <top style="thin">
          <color rgb="FFD0D7E5"/>
        </top>
        <bottom style="thin">
          <color rgb="FFD0D7E5"/>
        </bottom>
      </border>
    </ndxf>
  </rcc>
  <rcc rId="16768" sId="1" odxf="1" dxf="1">
    <nc r="AO1222">
      <f>(Q1222*U1222)*12</f>
    </nc>
    <odxf>
      <border outline="0">
        <left/>
        <right/>
        <top/>
        <bottom/>
      </border>
    </odxf>
    <ndxf>
      <border outline="0">
        <left style="thin">
          <color rgb="FFD0D7E5"/>
        </left>
        <right style="thin">
          <color rgb="FFD0D7E5"/>
        </right>
        <top style="thin">
          <color rgb="FFD0D7E5"/>
        </top>
        <bottom style="thin">
          <color rgb="FFD0D7E5"/>
        </bottom>
      </border>
    </ndxf>
  </rcc>
  <rcc rId="16769" sId="1" odxf="1" dxf="1">
    <nc r="AO1223">
      <f>(Q1223*U1223)*12</f>
    </nc>
    <odxf>
      <border outline="0">
        <left/>
        <right/>
        <top/>
        <bottom/>
      </border>
    </odxf>
    <ndxf>
      <border outline="0">
        <left style="thin">
          <color rgb="FFD0D7E5"/>
        </left>
        <right style="thin">
          <color rgb="FFD0D7E5"/>
        </right>
        <top style="thin">
          <color rgb="FFD0D7E5"/>
        </top>
        <bottom style="thin">
          <color rgb="FFD0D7E5"/>
        </bottom>
      </border>
    </ndxf>
  </rcc>
  <rcc rId="16770" sId="1" odxf="1" dxf="1">
    <nc r="AO1224">
      <f>(Q1224*U1224)*12</f>
    </nc>
    <odxf>
      <border outline="0">
        <left/>
        <right/>
        <top/>
        <bottom/>
      </border>
    </odxf>
    <ndxf>
      <border outline="0">
        <left style="thin">
          <color rgb="FFD0D7E5"/>
        </left>
        <right style="thin">
          <color rgb="FFD0D7E5"/>
        </right>
        <top style="thin">
          <color rgb="FFD0D7E5"/>
        </top>
        <bottom style="thin">
          <color rgb="FFD0D7E5"/>
        </bottom>
      </border>
    </ndxf>
  </rcc>
  <rcc rId="16771" sId="1" odxf="1" dxf="1">
    <nc r="AO1225">
      <f>(Q1225*U1225)*12</f>
    </nc>
    <odxf>
      <border outline="0">
        <left/>
        <right/>
        <top/>
        <bottom/>
      </border>
    </odxf>
    <ndxf>
      <border outline="0">
        <left style="thin">
          <color rgb="FFD0D7E5"/>
        </left>
        <right style="thin">
          <color rgb="FFD0D7E5"/>
        </right>
        <top style="thin">
          <color rgb="FFD0D7E5"/>
        </top>
        <bottom style="thin">
          <color rgb="FFD0D7E5"/>
        </bottom>
      </border>
    </ndxf>
  </rcc>
  <rcc rId="16772" sId="1" odxf="1" dxf="1">
    <nc r="AO1226">
      <f>(Q1226*U1226)*12</f>
    </nc>
    <odxf>
      <border outline="0">
        <left/>
        <right/>
        <top/>
        <bottom/>
      </border>
    </odxf>
    <ndxf>
      <border outline="0">
        <left style="thin">
          <color rgb="FFD0D7E5"/>
        </left>
        <right style="thin">
          <color rgb="FFD0D7E5"/>
        </right>
        <top style="thin">
          <color rgb="FFD0D7E5"/>
        </top>
        <bottom style="thin">
          <color rgb="FFD0D7E5"/>
        </bottom>
      </border>
    </ndxf>
  </rcc>
  <rcc rId="16773" sId="1">
    <nc r="AO1227">
      <f>(Q1227*U1227)*12</f>
    </nc>
  </rcc>
  <rcc rId="16774" sId="1" odxf="1" dxf="1">
    <nc r="AO1228">
      <f>(Q1228*U1228)*12</f>
    </nc>
    <odxf>
      <border outline="0">
        <left/>
        <right/>
        <top/>
        <bottom/>
      </border>
    </odxf>
    <ndxf>
      <border outline="0">
        <left style="thin">
          <color rgb="FFD0D7E5"/>
        </left>
        <right style="thin">
          <color rgb="FFD0D7E5"/>
        </right>
        <top style="thin">
          <color rgb="FFD0D7E5"/>
        </top>
        <bottom style="thin">
          <color rgb="FFD0D7E5"/>
        </bottom>
      </border>
    </ndxf>
  </rcc>
  <rcc rId="16775" sId="1" odxf="1" dxf="1">
    <nc r="AO1229">
      <f>(Q1229*U1229)*12</f>
    </nc>
    <odxf>
      <border outline="0">
        <left/>
        <right/>
        <top/>
        <bottom/>
      </border>
    </odxf>
    <ndxf>
      <border outline="0">
        <left style="thin">
          <color rgb="FFD0D7E5"/>
        </left>
        <right style="thin">
          <color rgb="FFD0D7E5"/>
        </right>
        <top style="thin">
          <color rgb="FFD0D7E5"/>
        </top>
        <bottom style="thin">
          <color rgb="FFD0D7E5"/>
        </bottom>
      </border>
    </ndxf>
  </rcc>
  <rcc rId="16776" sId="1" odxf="1" dxf="1">
    <nc r="AO1230">
      <f>(Q1230*U1230)*12</f>
    </nc>
    <odxf>
      <border outline="0">
        <left/>
        <right/>
        <top/>
        <bottom/>
      </border>
    </odxf>
    <ndxf>
      <border outline="0">
        <left style="thin">
          <color rgb="FFD0D7E5"/>
        </left>
        <right style="thin">
          <color rgb="FFD0D7E5"/>
        </right>
        <top style="thin">
          <color rgb="FFD0D7E5"/>
        </top>
        <bottom style="thin">
          <color rgb="FFD0D7E5"/>
        </bottom>
      </border>
    </ndxf>
  </rcc>
  <rcc rId="16777" sId="1" odxf="1" dxf="1">
    <nc r="AO1231">
      <f>(Q1231*U1231)*12</f>
    </nc>
    <odxf>
      <border outline="0">
        <left/>
        <right/>
        <top/>
        <bottom/>
      </border>
    </odxf>
    <ndxf>
      <border outline="0">
        <left style="thin">
          <color rgb="FFD0D7E5"/>
        </left>
        <right style="thin">
          <color rgb="FFD0D7E5"/>
        </right>
        <top style="thin">
          <color rgb="FFD0D7E5"/>
        </top>
        <bottom style="thin">
          <color rgb="FFD0D7E5"/>
        </bottom>
      </border>
    </ndxf>
  </rcc>
  <rcc rId="16778" sId="1" odxf="1" dxf="1">
    <nc r="AO1232">
      <f>(Q1232*U1232)*12</f>
    </nc>
    <odxf>
      <border outline="0">
        <left/>
        <right/>
        <top/>
        <bottom/>
      </border>
    </odxf>
    <ndxf>
      <border outline="0">
        <left style="thin">
          <color rgb="FFD0D7E5"/>
        </left>
        <right style="thin">
          <color rgb="FFD0D7E5"/>
        </right>
        <top style="thin">
          <color rgb="FFD0D7E5"/>
        </top>
        <bottom style="thin">
          <color rgb="FFD0D7E5"/>
        </bottom>
      </border>
    </ndxf>
  </rcc>
  <rcc rId="16779" sId="1" odxf="1" dxf="1">
    <nc r="AO1233">
      <f>(Q1233*U1233)*12</f>
    </nc>
    <odxf>
      <border outline="0">
        <left/>
        <right/>
        <top/>
        <bottom/>
      </border>
    </odxf>
    <ndxf>
      <border outline="0">
        <left style="thin">
          <color rgb="FFD0D7E5"/>
        </left>
        <right style="thin">
          <color rgb="FFD0D7E5"/>
        </right>
        <top style="thin">
          <color rgb="FFD0D7E5"/>
        </top>
        <bottom style="thin">
          <color rgb="FFD0D7E5"/>
        </bottom>
      </border>
    </ndxf>
  </rcc>
  <rcc rId="16780" sId="1" odxf="1" dxf="1">
    <nc r="AO1234">
      <f>(Q1234*U1234)*12</f>
    </nc>
    <odxf>
      <border outline="0">
        <left/>
        <right/>
        <top/>
        <bottom/>
      </border>
    </odxf>
    <ndxf>
      <border outline="0">
        <left style="thin">
          <color rgb="FFD0D7E5"/>
        </left>
        <right style="thin">
          <color rgb="FFD0D7E5"/>
        </right>
        <top style="thin">
          <color rgb="FFD0D7E5"/>
        </top>
        <bottom style="thin">
          <color rgb="FFD0D7E5"/>
        </bottom>
      </border>
    </ndxf>
  </rcc>
  <rcc rId="16781" sId="1" odxf="1" dxf="1">
    <nc r="AO1235">
      <f>(Q1235*U1235)*12</f>
    </nc>
    <odxf>
      <border outline="0">
        <left/>
        <right/>
        <top/>
        <bottom/>
      </border>
    </odxf>
    <ndxf>
      <border outline="0">
        <left style="thin">
          <color rgb="FFD0D7E5"/>
        </left>
        <right style="thin">
          <color rgb="FFD0D7E5"/>
        </right>
        <top style="thin">
          <color rgb="FFD0D7E5"/>
        </top>
        <bottom style="thin">
          <color rgb="FFD0D7E5"/>
        </bottom>
      </border>
    </ndxf>
  </rcc>
  <rcc rId="16782" sId="1" odxf="1" dxf="1">
    <nc r="AO1236">
      <f>(Q1236*U1236)*12</f>
    </nc>
    <odxf>
      <border outline="0">
        <left/>
        <right/>
        <top/>
        <bottom/>
      </border>
    </odxf>
    <ndxf>
      <border outline="0">
        <left style="thin">
          <color rgb="FFD0D7E5"/>
        </left>
        <right style="thin">
          <color rgb="FFD0D7E5"/>
        </right>
        <top style="thin">
          <color rgb="FFD0D7E5"/>
        </top>
        <bottom style="thin">
          <color rgb="FFD0D7E5"/>
        </bottom>
      </border>
    </ndxf>
  </rcc>
  <rcc rId="16783" sId="1" odxf="1" dxf="1">
    <nc r="AO1237">
      <f>(Q1237*U1237)*12</f>
    </nc>
    <odxf>
      <border outline="0">
        <left/>
        <right/>
        <top/>
        <bottom/>
      </border>
    </odxf>
    <ndxf>
      <border outline="0">
        <left style="thin">
          <color rgb="FFD0D7E5"/>
        </left>
        <right style="thin">
          <color rgb="FFD0D7E5"/>
        </right>
        <top style="thin">
          <color rgb="FFD0D7E5"/>
        </top>
        <bottom style="thin">
          <color rgb="FFD0D7E5"/>
        </bottom>
      </border>
    </ndxf>
  </rcc>
  <rcc rId="16784" sId="1" odxf="1" dxf="1">
    <nc r="AO1238">
      <f>(Q1238*U1238)*12</f>
    </nc>
    <odxf>
      <border outline="0">
        <left/>
        <right/>
        <top/>
        <bottom/>
      </border>
    </odxf>
    <ndxf>
      <border outline="0">
        <left style="thin">
          <color rgb="FFD0D7E5"/>
        </left>
        <right style="thin">
          <color rgb="FFD0D7E5"/>
        </right>
        <top style="thin">
          <color rgb="FFD0D7E5"/>
        </top>
        <bottom style="thin">
          <color rgb="FFD0D7E5"/>
        </bottom>
      </border>
    </ndxf>
  </rcc>
  <rcc rId="16785" sId="1" odxf="1" dxf="1">
    <nc r="AO1239">
      <f>(Q1239*U1239)*12</f>
    </nc>
    <odxf>
      <border outline="0">
        <left/>
        <right/>
        <top/>
        <bottom/>
      </border>
    </odxf>
    <ndxf>
      <border outline="0">
        <left style="thin">
          <color rgb="FFD0D7E5"/>
        </left>
        <right style="thin">
          <color rgb="FFD0D7E5"/>
        </right>
        <top style="thin">
          <color rgb="FFD0D7E5"/>
        </top>
        <bottom style="thin">
          <color rgb="FFD0D7E5"/>
        </bottom>
      </border>
    </ndxf>
  </rcc>
  <rcc rId="16786" sId="1" odxf="1" dxf="1">
    <nc r="AO1240">
      <f>(Q1240*U1240)*12</f>
    </nc>
    <odxf>
      <border outline="0">
        <left/>
        <right/>
        <top/>
        <bottom/>
      </border>
    </odxf>
    <ndxf>
      <border outline="0">
        <left style="thin">
          <color rgb="FFD0D7E5"/>
        </left>
        <right style="thin">
          <color rgb="FFD0D7E5"/>
        </right>
        <top style="thin">
          <color rgb="FFD0D7E5"/>
        </top>
        <bottom style="thin">
          <color rgb="FFD0D7E5"/>
        </bottom>
      </border>
    </ndxf>
  </rcc>
  <rcc rId="16787" sId="1" odxf="1" dxf="1">
    <nc r="AO1241">
      <f>(Q1241*U1241)*12</f>
    </nc>
    <odxf>
      <border outline="0">
        <left/>
        <right/>
        <top/>
        <bottom/>
      </border>
    </odxf>
    <ndxf>
      <border outline="0">
        <left style="thin">
          <color rgb="FFD0D7E5"/>
        </left>
        <right style="thin">
          <color rgb="FFD0D7E5"/>
        </right>
        <top style="thin">
          <color rgb="FFD0D7E5"/>
        </top>
        <bottom style="thin">
          <color rgb="FFD0D7E5"/>
        </bottom>
      </border>
    </ndxf>
  </rcc>
  <rcc rId="16788" sId="1" odxf="1" dxf="1">
    <nc r="AO1242">
      <f>(Q1242*U1242)*12</f>
    </nc>
    <odxf>
      <border outline="0">
        <left/>
        <right/>
        <top/>
        <bottom/>
      </border>
    </odxf>
    <ndxf>
      <border outline="0">
        <left style="thin">
          <color rgb="FFD0D7E5"/>
        </left>
        <right style="thin">
          <color rgb="FFD0D7E5"/>
        </right>
        <top style="thin">
          <color rgb="FFD0D7E5"/>
        </top>
        <bottom style="thin">
          <color rgb="FFD0D7E5"/>
        </bottom>
      </border>
    </ndxf>
  </rcc>
  <rcc rId="16789" sId="1" odxf="1" dxf="1">
    <nc r="AO1243">
      <f>(Q1243*U1243)*12</f>
    </nc>
    <odxf>
      <border outline="0">
        <left/>
        <right/>
        <top/>
        <bottom/>
      </border>
    </odxf>
    <ndxf>
      <border outline="0">
        <left style="thin">
          <color rgb="FFD0D7E5"/>
        </left>
        <right style="thin">
          <color rgb="FFD0D7E5"/>
        </right>
        <top style="thin">
          <color rgb="FFD0D7E5"/>
        </top>
        <bottom style="thin">
          <color rgb="FFD0D7E5"/>
        </bottom>
      </border>
    </ndxf>
  </rcc>
  <rcc rId="16790" sId="1" odxf="1" dxf="1">
    <nc r="AO1244">
      <f>(Q1244*U1244)*12</f>
    </nc>
    <odxf>
      <border outline="0">
        <left/>
        <right/>
        <top/>
        <bottom/>
      </border>
    </odxf>
    <ndxf>
      <border outline="0">
        <left style="thin">
          <color rgb="FFD0D7E5"/>
        </left>
        <right style="thin">
          <color rgb="FFD0D7E5"/>
        </right>
        <top style="thin">
          <color rgb="FFD0D7E5"/>
        </top>
        <bottom style="thin">
          <color rgb="FFD0D7E5"/>
        </bottom>
      </border>
    </ndxf>
  </rcc>
  <rcc rId="16791" sId="1" odxf="1" dxf="1">
    <nc r="AO1245">
      <f>(Q1245*U1245)*12</f>
    </nc>
    <odxf>
      <border outline="0">
        <left/>
        <right/>
        <top/>
        <bottom/>
      </border>
    </odxf>
    <ndxf>
      <border outline="0">
        <left style="thin">
          <color rgb="FFD0D7E5"/>
        </left>
        <right style="thin">
          <color rgb="FFD0D7E5"/>
        </right>
        <top style="thin">
          <color rgb="FFD0D7E5"/>
        </top>
        <bottom style="thin">
          <color rgb="FFD0D7E5"/>
        </bottom>
      </border>
    </ndxf>
  </rcc>
  <rcc rId="16792" sId="1" odxf="1" dxf="1">
    <nc r="AO1246">
      <f>(Q1246*U1246)*12</f>
    </nc>
    <odxf>
      <border outline="0">
        <left/>
        <right/>
        <top/>
        <bottom/>
      </border>
    </odxf>
    <ndxf>
      <border outline="0">
        <left style="thin">
          <color rgb="FFD0D7E5"/>
        </left>
        <right style="thin">
          <color rgb="FFD0D7E5"/>
        </right>
        <top style="thin">
          <color rgb="FFD0D7E5"/>
        </top>
        <bottom style="thin">
          <color rgb="FFD0D7E5"/>
        </bottom>
      </border>
    </ndxf>
  </rcc>
  <rcc rId="16793" sId="1" odxf="1" dxf="1">
    <nc r="AO1247">
      <f>(Q1247*U1247)*12</f>
    </nc>
    <odxf>
      <border outline="0">
        <left/>
        <right/>
        <top/>
        <bottom/>
      </border>
    </odxf>
    <ndxf>
      <border outline="0">
        <left style="thin">
          <color rgb="FFD0D7E5"/>
        </left>
        <right style="thin">
          <color rgb="FFD0D7E5"/>
        </right>
        <top style="thin">
          <color rgb="FFD0D7E5"/>
        </top>
        <bottom style="thin">
          <color rgb="FFD0D7E5"/>
        </bottom>
      </border>
    </ndxf>
  </rcc>
  <rcc rId="16794" sId="1" odxf="1" dxf="1">
    <nc r="AO1248">
      <f>(Q1248*U1248)*12</f>
    </nc>
    <odxf>
      <border outline="0">
        <left/>
        <right/>
        <top/>
        <bottom/>
      </border>
    </odxf>
    <ndxf>
      <border outline="0">
        <left style="thin">
          <color rgb="FFD0D7E5"/>
        </left>
        <right style="thin">
          <color rgb="FFD0D7E5"/>
        </right>
        <top style="thin">
          <color rgb="FFD0D7E5"/>
        </top>
        <bottom style="thin">
          <color rgb="FFD0D7E5"/>
        </bottom>
      </border>
    </ndxf>
  </rcc>
  <rcc rId="16795" sId="1" odxf="1" dxf="1">
    <nc r="AO1249">
      <f>(Q1249*U1249)*12</f>
    </nc>
    <odxf>
      <border outline="0">
        <left/>
        <right/>
        <top/>
        <bottom/>
      </border>
    </odxf>
    <ndxf>
      <border outline="0">
        <left style="thin">
          <color rgb="FFD0D7E5"/>
        </left>
        <right style="thin">
          <color rgb="FFD0D7E5"/>
        </right>
        <top style="thin">
          <color rgb="FFD0D7E5"/>
        </top>
        <bottom style="thin">
          <color rgb="FFD0D7E5"/>
        </bottom>
      </border>
    </ndxf>
  </rcc>
  <rcc rId="16796" sId="1" odxf="1" dxf="1">
    <nc r="AO1250">
      <f>(Q1250*U1250)*12</f>
    </nc>
    <odxf>
      <border outline="0">
        <left/>
        <right/>
        <top/>
        <bottom/>
      </border>
    </odxf>
    <ndxf>
      <border outline="0">
        <left style="thin">
          <color rgb="FFD0D7E5"/>
        </left>
        <right style="thin">
          <color rgb="FFD0D7E5"/>
        </right>
        <top style="thin">
          <color rgb="FFD0D7E5"/>
        </top>
        <bottom style="thin">
          <color rgb="FFD0D7E5"/>
        </bottom>
      </border>
    </ndxf>
  </rcc>
  <rcc rId="16797" sId="1" odxf="1" dxf="1">
    <nc r="AO1251">
      <f>(Q1251*U1251)*12</f>
    </nc>
    <odxf>
      <border outline="0">
        <left/>
        <right/>
        <top/>
        <bottom/>
      </border>
    </odxf>
    <ndxf>
      <border outline="0">
        <left style="thin">
          <color rgb="FFD0D7E5"/>
        </left>
        <right style="thin">
          <color rgb="FFD0D7E5"/>
        </right>
        <top style="thin">
          <color rgb="FFD0D7E5"/>
        </top>
        <bottom style="thin">
          <color rgb="FFD0D7E5"/>
        </bottom>
      </border>
    </ndxf>
  </rcc>
  <rcc rId="16798" sId="1" odxf="1" dxf="1">
    <nc r="AO1252">
      <f>(Q1252*U1252)*12</f>
    </nc>
    <odxf>
      <border outline="0">
        <left/>
        <right/>
        <top/>
        <bottom/>
      </border>
    </odxf>
    <ndxf>
      <border outline="0">
        <left style="thin">
          <color rgb="FFD0D7E5"/>
        </left>
        <right style="thin">
          <color rgb="FFD0D7E5"/>
        </right>
        <top style="thin">
          <color rgb="FFD0D7E5"/>
        </top>
        <bottom style="thin">
          <color rgb="FFD0D7E5"/>
        </bottom>
      </border>
    </ndxf>
  </rcc>
  <rcc rId="16799" sId="1" odxf="1" dxf="1">
    <nc r="AO1253">
      <f>(Q1253*U1253)*12</f>
    </nc>
    <odxf>
      <border outline="0">
        <left/>
        <right/>
        <top/>
        <bottom/>
      </border>
    </odxf>
    <ndxf>
      <border outline="0">
        <left style="thin">
          <color rgb="FFD0D7E5"/>
        </left>
        <right style="thin">
          <color rgb="FFD0D7E5"/>
        </right>
        <top style="thin">
          <color rgb="FFD0D7E5"/>
        </top>
        <bottom style="thin">
          <color rgb="FFD0D7E5"/>
        </bottom>
      </border>
    </ndxf>
  </rcc>
  <rcc rId="16800" sId="1" odxf="1" dxf="1">
    <nc r="AO1254">
      <f>(Q1254*U1254)*12</f>
    </nc>
    <odxf>
      <border outline="0">
        <left/>
        <right/>
        <top/>
        <bottom/>
      </border>
    </odxf>
    <ndxf>
      <border outline="0">
        <left style="thin">
          <color rgb="FFD0D7E5"/>
        </left>
        <right style="thin">
          <color rgb="FFD0D7E5"/>
        </right>
        <top style="thin">
          <color rgb="FFD0D7E5"/>
        </top>
        <bottom style="thin">
          <color rgb="FFD0D7E5"/>
        </bottom>
      </border>
    </ndxf>
  </rcc>
  <rcc rId="16801" sId="1" odxf="1" dxf="1">
    <nc r="AO1255">
      <f>(Q1255*U1255)*12</f>
    </nc>
    <odxf>
      <border outline="0">
        <left/>
        <right/>
        <top/>
        <bottom/>
      </border>
    </odxf>
    <ndxf>
      <border outline="0">
        <left style="thin">
          <color rgb="FFD0D7E5"/>
        </left>
        <right style="thin">
          <color rgb="FFD0D7E5"/>
        </right>
        <top style="thin">
          <color rgb="FFD0D7E5"/>
        </top>
        <bottom style="thin">
          <color rgb="FFD0D7E5"/>
        </bottom>
      </border>
    </ndxf>
  </rcc>
  <rcc rId="16802" sId="1" odxf="1" dxf="1">
    <nc r="AO1256">
      <f>(Q1256*U1256)*12</f>
    </nc>
    <odxf>
      <border outline="0">
        <left/>
        <right/>
        <top/>
        <bottom/>
      </border>
    </odxf>
    <ndxf>
      <border outline="0">
        <left style="thin">
          <color rgb="FFD0D7E5"/>
        </left>
        <right style="thin">
          <color rgb="FFD0D7E5"/>
        </right>
        <top style="thin">
          <color rgb="FFD0D7E5"/>
        </top>
        <bottom style="thin">
          <color rgb="FFD0D7E5"/>
        </bottom>
      </border>
    </ndxf>
  </rcc>
  <rcc rId="16803" sId="1" odxf="1" dxf="1">
    <nc r="AO1257">
      <f>(Q1257*U1257)*12</f>
    </nc>
    <odxf>
      <border outline="0">
        <left/>
        <right/>
        <top/>
        <bottom/>
      </border>
    </odxf>
    <ndxf>
      <border outline="0">
        <left style="thin">
          <color rgb="FFD0D7E5"/>
        </left>
        <right style="thin">
          <color rgb="FFD0D7E5"/>
        </right>
        <top style="thin">
          <color rgb="FFD0D7E5"/>
        </top>
        <bottom style="thin">
          <color rgb="FFD0D7E5"/>
        </bottom>
      </border>
    </ndxf>
  </rcc>
  <rcc rId="16804" sId="1" odxf="1" dxf="1">
    <nc r="AO1258">
      <f>(Q1258*U1258)*12</f>
    </nc>
    <odxf>
      <border outline="0">
        <left/>
        <right/>
        <top/>
        <bottom/>
      </border>
    </odxf>
    <ndxf>
      <border outline="0">
        <left style="thin">
          <color rgb="FFD0D7E5"/>
        </left>
        <right style="thin">
          <color rgb="FFD0D7E5"/>
        </right>
        <top style="thin">
          <color rgb="FFD0D7E5"/>
        </top>
        <bottom style="thin">
          <color rgb="FFD0D7E5"/>
        </bottom>
      </border>
    </ndxf>
  </rcc>
  <rcc rId="16805" sId="1" odxf="1" dxf="1">
    <nc r="AO1259">
      <f>(Q1259*U1259)*12</f>
    </nc>
    <odxf>
      <border outline="0">
        <left/>
        <right/>
        <top/>
        <bottom/>
      </border>
    </odxf>
    <ndxf>
      <border outline="0">
        <left style="thin">
          <color rgb="FFD0D7E5"/>
        </left>
        <right style="thin">
          <color rgb="FFD0D7E5"/>
        </right>
        <top style="thin">
          <color rgb="FFD0D7E5"/>
        </top>
        <bottom style="thin">
          <color rgb="FFD0D7E5"/>
        </bottom>
      </border>
    </ndxf>
  </rcc>
  <rcc rId="16806" sId="1" odxf="1" dxf="1">
    <nc r="AO1260">
      <f>(Q1260*U1260)*12</f>
    </nc>
    <odxf>
      <border outline="0">
        <left/>
        <right/>
        <top/>
        <bottom/>
      </border>
    </odxf>
    <ndxf>
      <border outline="0">
        <left style="thin">
          <color rgb="FFD0D7E5"/>
        </left>
        <right style="thin">
          <color rgb="FFD0D7E5"/>
        </right>
        <top style="thin">
          <color rgb="FFD0D7E5"/>
        </top>
        <bottom style="thin">
          <color rgb="FFD0D7E5"/>
        </bottom>
      </border>
    </ndxf>
  </rcc>
  <rcc rId="16807" sId="1" odxf="1" dxf="1">
    <nc r="AO1261">
      <f>(Q1261*U1261)*12</f>
    </nc>
    <odxf>
      <border outline="0">
        <left/>
        <right/>
        <top/>
        <bottom/>
      </border>
    </odxf>
    <ndxf>
      <border outline="0">
        <left style="thin">
          <color rgb="FFD0D7E5"/>
        </left>
        <right style="thin">
          <color rgb="FFD0D7E5"/>
        </right>
        <top style="thin">
          <color rgb="FFD0D7E5"/>
        </top>
        <bottom style="thin">
          <color rgb="FFD0D7E5"/>
        </bottom>
      </border>
    </ndxf>
  </rcc>
  <rcc rId="16808" sId="1" odxf="1" dxf="1">
    <nc r="AO1262">
      <f>(Q1262*U1262)*12</f>
    </nc>
    <odxf>
      <border outline="0">
        <left/>
        <right/>
        <top/>
        <bottom/>
      </border>
    </odxf>
    <ndxf>
      <border outline="0">
        <left style="thin">
          <color rgb="FFD0D7E5"/>
        </left>
        <right style="thin">
          <color rgb="FFD0D7E5"/>
        </right>
        <top style="thin">
          <color rgb="FFD0D7E5"/>
        </top>
        <bottom style="thin">
          <color rgb="FFD0D7E5"/>
        </bottom>
      </border>
    </ndxf>
  </rcc>
  <rcc rId="16809" sId="1" odxf="1" dxf="1">
    <nc r="AO1263">
      <f>(Q1263*U1263)*12</f>
    </nc>
    <odxf>
      <border outline="0">
        <left/>
        <right/>
        <top/>
        <bottom/>
      </border>
    </odxf>
    <ndxf>
      <border outline="0">
        <left style="thin">
          <color rgb="FFD0D7E5"/>
        </left>
        <right style="thin">
          <color rgb="FFD0D7E5"/>
        </right>
        <top style="thin">
          <color rgb="FFD0D7E5"/>
        </top>
        <bottom style="thin">
          <color rgb="FFD0D7E5"/>
        </bottom>
      </border>
    </ndxf>
  </rcc>
  <rcc rId="16810" sId="1" odxf="1" dxf="1">
    <nc r="AO1264">
      <f>(Q1264*U1264)*12</f>
    </nc>
    <odxf>
      <border outline="0">
        <left/>
        <right/>
        <top/>
        <bottom/>
      </border>
    </odxf>
    <ndxf>
      <border outline="0">
        <left style="thin">
          <color rgb="FFD0D7E5"/>
        </left>
        <right style="thin">
          <color rgb="FFD0D7E5"/>
        </right>
        <top style="thin">
          <color rgb="FFD0D7E5"/>
        </top>
        <bottom style="thin">
          <color rgb="FFD0D7E5"/>
        </bottom>
      </border>
    </ndxf>
  </rcc>
  <rcc rId="16811" sId="1" odxf="1" dxf="1">
    <nc r="AO1265">
      <f>(Q1265*U1265)*12</f>
    </nc>
    <odxf>
      <border outline="0">
        <left/>
        <right/>
        <top/>
        <bottom/>
      </border>
    </odxf>
    <ndxf>
      <border outline="0">
        <left style="thin">
          <color rgb="FFD0D7E5"/>
        </left>
        <right style="thin">
          <color rgb="FFD0D7E5"/>
        </right>
        <top style="thin">
          <color rgb="FFD0D7E5"/>
        </top>
        <bottom style="thin">
          <color rgb="FFD0D7E5"/>
        </bottom>
      </border>
    </ndxf>
  </rcc>
  <rcc rId="16812" sId="1" odxf="1" dxf="1">
    <nc r="AO1266">
      <f>(Q1266*U1266)*12</f>
    </nc>
    <odxf>
      <border outline="0">
        <left/>
        <right/>
        <top/>
        <bottom/>
      </border>
    </odxf>
    <ndxf>
      <border outline="0">
        <left style="thin">
          <color rgb="FFD0D7E5"/>
        </left>
        <right style="thin">
          <color rgb="FFD0D7E5"/>
        </right>
        <top style="thin">
          <color rgb="FFD0D7E5"/>
        </top>
        <bottom style="thin">
          <color rgb="FFD0D7E5"/>
        </bottom>
      </border>
    </ndxf>
  </rcc>
  <rcc rId="16813" sId="1" odxf="1" dxf="1">
    <nc r="AO1267">
      <f>(Q1267*U1267)*12</f>
    </nc>
    <odxf>
      <border outline="0">
        <left/>
        <right/>
        <top/>
        <bottom/>
      </border>
    </odxf>
    <ndxf>
      <border outline="0">
        <left style="thin">
          <color rgb="FFD0D7E5"/>
        </left>
        <right style="thin">
          <color rgb="FFD0D7E5"/>
        </right>
        <top style="thin">
          <color rgb="FFD0D7E5"/>
        </top>
        <bottom style="thin">
          <color rgb="FFD0D7E5"/>
        </bottom>
      </border>
    </ndxf>
  </rcc>
  <rcc rId="16814" sId="1" odxf="1" dxf="1">
    <nc r="AO1268">
      <f>(Q1268*U1268)*12</f>
    </nc>
    <odxf>
      <border outline="0">
        <left/>
        <right/>
        <top/>
        <bottom/>
      </border>
    </odxf>
    <ndxf>
      <border outline="0">
        <left style="thin">
          <color rgb="FFD0D7E5"/>
        </left>
        <right style="thin">
          <color rgb="FFD0D7E5"/>
        </right>
        <top style="thin">
          <color rgb="FFD0D7E5"/>
        </top>
        <bottom style="thin">
          <color rgb="FFD0D7E5"/>
        </bottom>
      </border>
    </ndxf>
  </rcc>
  <rcc rId="16815" sId="1" odxf="1" dxf="1">
    <nc r="AO1269">
      <f>(Q1269*U1269)*12</f>
    </nc>
    <odxf>
      <border outline="0">
        <left/>
        <right/>
        <top/>
        <bottom/>
      </border>
    </odxf>
    <ndxf>
      <border outline="0">
        <left style="thin">
          <color rgb="FFD0D7E5"/>
        </left>
        <right style="thin">
          <color rgb="FFD0D7E5"/>
        </right>
        <top style="thin">
          <color rgb="FFD0D7E5"/>
        </top>
        <bottom style="thin">
          <color rgb="FFD0D7E5"/>
        </bottom>
      </border>
    </ndxf>
  </rcc>
  <rcc rId="16816" sId="1" odxf="1" dxf="1">
    <nc r="AO1270">
      <f>(Q1270*U1270)*12</f>
    </nc>
    <odxf>
      <border outline="0">
        <left/>
        <right/>
        <top/>
        <bottom/>
      </border>
    </odxf>
    <ndxf>
      <border outline="0">
        <left style="thin">
          <color rgb="FFD0D7E5"/>
        </left>
        <right style="thin">
          <color rgb="FFD0D7E5"/>
        </right>
        <top style="thin">
          <color rgb="FFD0D7E5"/>
        </top>
        <bottom style="thin">
          <color rgb="FFD0D7E5"/>
        </bottom>
      </border>
    </ndxf>
  </rcc>
  <rcc rId="16817" sId="1" odxf="1" dxf="1">
    <nc r="AO1271">
      <f>(Q1271*U1271)*12</f>
    </nc>
    <odxf>
      <border outline="0">
        <left/>
        <right/>
        <top/>
        <bottom/>
      </border>
    </odxf>
    <ndxf>
      <border outline="0">
        <left style="thin">
          <color rgb="FFD0D7E5"/>
        </left>
        <right style="thin">
          <color rgb="FFD0D7E5"/>
        </right>
        <top style="thin">
          <color rgb="FFD0D7E5"/>
        </top>
        <bottom style="thin">
          <color rgb="FFD0D7E5"/>
        </bottom>
      </border>
    </ndxf>
  </rcc>
  <rcc rId="16818" sId="1" odxf="1" dxf="1">
    <nc r="AO1272">
      <f>(Q1272*U1272)*12</f>
    </nc>
    <odxf>
      <border outline="0">
        <left/>
        <right/>
        <top/>
        <bottom/>
      </border>
    </odxf>
    <ndxf>
      <border outline="0">
        <left style="thin">
          <color rgb="FFD0D7E5"/>
        </left>
        <right style="thin">
          <color rgb="FFD0D7E5"/>
        </right>
        <top style="thin">
          <color rgb="FFD0D7E5"/>
        </top>
        <bottom style="thin">
          <color rgb="FFD0D7E5"/>
        </bottom>
      </border>
    </ndxf>
  </rcc>
  <rcc rId="16819" sId="1" odxf="1" dxf="1">
    <nc r="AO1273">
      <f>(Q1273*U1273)*12</f>
    </nc>
    <odxf>
      <border outline="0">
        <left/>
        <right/>
        <top/>
        <bottom/>
      </border>
    </odxf>
    <ndxf>
      <border outline="0">
        <left style="thin">
          <color rgb="FFD0D7E5"/>
        </left>
        <right style="thin">
          <color rgb="FFD0D7E5"/>
        </right>
        <top style="thin">
          <color rgb="FFD0D7E5"/>
        </top>
        <bottom style="thin">
          <color rgb="FFD0D7E5"/>
        </bottom>
      </border>
    </ndxf>
  </rcc>
  <rcc rId="16820" sId="1" odxf="1" dxf="1">
    <nc r="AO1274">
      <f>(Q1274*U1274)*12</f>
    </nc>
    <odxf>
      <border outline="0">
        <left/>
        <right/>
        <top/>
        <bottom/>
      </border>
    </odxf>
    <ndxf>
      <border outline="0">
        <left style="thin">
          <color rgb="FFD0D7E5"/>
        </left>
        <right style="thin">
          <color rgb="FFD0D7E5"/>
        </right>
        <top style="thin">
          <color rgb="FFD0D7E5"/>
        </top>
        <bottom style="thin">
          <color rgb="FFD0D7E5"/>
        </bottom>
      </border>
    </ndxf>
  </rcc>
  <rcc rId="16821" sId="1" odxf="1" dxf="1">
    <nc r="AO1275">
      <f>(Q1275*U1275)*12</f>
    </nc>
    <odxf>
      <border outline="0">
        <left/>
        <right/>
        <top/>
        <bottom/>
      </border>
    </odxf>
    <ndxf>
      <border outline="0">
        <left style="thin">
          <color rgb="FFD0D7E5"/>
        </left>
        <right style="thin">
          <color rgb="FFD0D7E5"/>
        </right>
        <top style="thin">
          <color rgb="FFD0D7E5"/>
        </top>
        <bottom style="thin">
          <color rgb="FFD0D7E5"/>
        </bottom>
      </border>
    </ndxf>
  </rcc>
  <rcc rId="16822" sId="1" odxf="1" dxf="1">
    <nc r="AO1276">
      <f>(Q1276*U1276)*12</f>
    </nc>
    <odxf>
      <border outline="0">
        <left/>
        <right/>
        <top/>
        <bottom/>
      </border>
    </odxf>
    <ndxf>
      <border outline="0">
        <left style="thin">
          <color rgb="FFD0D7E5"/>
        </left>
        <right style="thin">
          <color rgb="FFD0D7E5"/>
        </right>
        <top style="thin">
          <color rgb="FFD0D7E5"/>
        </top>
        <bottom style="thin">
          <color rgb="FFD0D7E5"/>
        </bottom>
      </border>
    </ndxf>
  </rcc>
  <rcc rId="16823" sId="1" odxf="1" dxf="1">
    <nc r="AO1277">
      <f>(Q1277*U1277)*12</f>
    </nc>
    <odxf>
      <border outline="0">
        <left/>
        <right/>
        <top/>
        <bottom/>
      </border>
    </odxf>
    <ndxf>
      <border outline="0">
        <left style="thin">
          <color rgb="FFD0D7E5"/>
        </left>
        <right style="thin">
          <color rgb="FFD0D7E5"/>
        </right>
        <top style="thin">
          <color rgb="FFD0D7E5"/>
        </top>
        <bottom style="thin">
          <color rgb="FFD0D7E5"/>
        </bottom>
      </border>
    </ndxf>
  </rcc>
  <rcc rId="16824" sId="1" odxf="1" dxf="1">
    <nc r="AO1278">
      <f>(Q1278*U1278)*12</f>
    </nc>
    <odxf>
      <border outline="0">
        <left/>
        <right/>
        <top/>
        <bottom/>
      </border>
    </odxf>
    <ndxf>
      <border outline="0">
        <left style="thin">
          <color rgb="FFD0D7E5"/>
        </left>
        <right style="thin">
          <color rgb="FFD0D7E5"/>
        </right>
        <top style="thin">
          <color rgb="FFD0D7E5"/>
        </top>
        <bottom style="thin">
          <color rgb="FFD0D7E5"/>
        </bottom>
      </border>
    </ndxf>
  </rcc>
  <rcc rId="16825" sId="1" odxf="1" dxf="1">
    <nc r="AO1279">
      <f>(Q1279*U1279)*12</f>
    </nc>
    <odxf>
      <border outline="0">
        <left/>
        <right/>
        <top/>
        <bottom/>
      </border>
    </odxf>
    <ndxf>
      <border outline="0">
        <left style="thin">
          <color rgb="FFD0D7E5"/>
        </left>
        <right style="thin">
          <color rgb="FFD0D7E5"/>
        </right>
        <top style="thin">
          <color rgb="FFD0D7E5"/>
        </top>
        <bottom style="thin">
          <color rgb="FFD0D7E5"/>
        </bottom>
      </border>
    </ndxf>
  </rcc>
  <rcc rId="16826" sId="1" odxf="1" dxf="1">
    <nc r="AO1280">
      <f>(Q1280*U1280)*12</f>
    </nc>
    <odxf>
      <border outline="0">
        <left/>
        <right/>
        <top/>
        <bottom/>
      </border>
    </odxf>
    <ndxf>
      <border outline="0">
        <left style="thin">
          <color rgb="FFD0D7E5"/>
        </left>
        <right style="thin">
          <color rgb="FFD0D7E5"/>
        </right>
        <top style="thin">
          <color rgb="FFD0D7E5"/>
        </top>
        <bottom style="thin">
          <color rgb="FFD0D7E5"/>
        </bottom>
      </border>
    </ndxf>
  </rcc>
  <rcc rId="16827" sId="1" odxf="1" dxf="1">
    <nc r="AO1281">
      <f>(Q1281*U1281)*12</f>
    </nc>
    <odxf>
      <border outline="0">
        <left/>
        <right/>
        <top/>
        <bottom/>
      </border>
    </odxf>
    <ndxf>
      <border outline="0">
        <left style="thin">
          <color rgb="FFD0D7E5"/>
        </left>
        <right style="thin">
          <color rgb="FFD0D7E5"/>
        </right>
        <top style="thin">
          <color rgb="FFD0D7E5"/>
        </top>
        <bottom style="thin">
          <color rgb="FFD0D7E5"/>
        </bottom>
      </border>
    </ndxf>
  </rcc>
  <rcc rId="16828" sId="1" odxf="1" dxf="1">
    <nc r="AO1282">
      <f>(Q1282*U1282)*12</f>
    </nc>
    <odxf>
      <border outline="0">
        <left/>
        <right/>
        <top/>
        <bottom/>
      </border>
    </odxf>
    <ndxf>
      <border outline="0">
        <left style="thin">
          <color rgb="FFD0D7E5"/>
        </left>
        <right style="thin">
          <color rgb="FFD0D7E5"/>
        </right>
        <top style="thin">
          <color rgb="FFD0D7E5"/>
        </top>
        <bottom style="thin">
          <color rgb="FFD0D7E5"/>
        </bottom>
      </border>
    </ndxf>
  </rcc>
  <rcc rId="16829" sId="1" odxf="1" dxf="1">
    <nc r="AO1283">
      <f>(Q1283*U1283)*12</f>
    </nc>
    <odxf>
      <border outline="0">
        <left/>
        <right/>
        <top/>
        <bottom/>
      </border>
    </odxf>
    <ndxf>
      <border outline="0">
        <left style="thin">
          <color rgb="FFD0D7E5"/>
        </left>
        <right style="thin">
          <color rgb="FFD0D7E5"/>
        </right>
        <top style="thin">
          <color rgb="FFD0D7E5"/>
        </top>
        <bottom style="thin">
          <color rgb="FFD0D7E5"/>
        </bottom>
      </border>
    </ndxf>
  </rcc>
  <rcc rId="16830" sId="1" odxf="1" dxf="1">
    <nc r="AO1284">
      <f>(Q1284*U1284)*12</f>
    </nc>
    <odxf>
      <border outline="0">
        <left/>
        <right/>
        <top/>
        <bottom/>
      </border>
    </odxf>
    <ndxf>
      <border outline="0">
        <left style="thin">
          <color rgb="FFD0D7E5"/>
        </left>
        <right style="thin">
          <color rgb="FFD0D7E5"/>
        </right>
        <top style="thin">
          <color rgb="FFD0D7E5"/>
        </top>
        <bottom style="thin">
          <color rgb="FFD0D7E5"/>
        </bottom>
      </border>
    </ndxf>
  </rcc>
  <rcc rId="16831" sId="1" odxf="1" dxf="1">
    <nc r="AO1285">
      <f>(Q1285*U1285)*12</f>
    </nc>
    <odxf>
      <border outline="0">
        <left/>
        <right/>
        <top/>
        <bottom/>
      </border>
    </odxf>
    <ndxf>
      <border outline="0">
        <left style="thin">
          <color rgb="FFD0D7E5"/>
        </left>
        <right style="thin">
          <color rgb="FFD0D7E5"/>
        </right>
        <top style="thin">
          <color rgb="FFD0D7E5"/>
        </top>
        <bottom style="thin">
          <color rgb="FFD0D7E5"/>
        </bottom>
      </border>
    </ndxf>
  </rcc>
  <rcc rId="16832" sId="1" odxf="1" dxf="1">
    <nc r="AO1286">
      <f>(Q1286*U1286)*12</f>
    </nc>
    <odxf>
      <border outline="0">
        <left/>
        <right/>
        <top/>
        <bottom/>
      </border>
    </odxf>
    <ndxf>
      <border outline="0">
        <left style="thin">
          <color rgb="FFD0D7E5"/>
        </left>
        <right style="thin">
          <color rgb="FFD0D7E5"/>
        </right>
        <top style="thin">
          <color rgb="FFD0D7E5"/>
        </top>
        <bottom style="thin">
          <color rgb="FFD0D7E5"/>
        </bottom>
      </border>
    </ndxf>
  </rcc>
  <rcc rId="16833" sId="1" odxf="1" dxf="1">
    <nc r="AO1287">
      <f>(Q1287*U1287)*12</f>
    </nc>
    <odxf>
      <border outline="0">
        <left/>
        <right/>
        <top/>
        <bottom/>
      </border>
    </odxf>
    <ndxf>
      <border outline="0">
        <left style="thin">
          <color rgb="FFD0D7E5"/>
        </left>
        <right style="thin">
          <color rgb="FFD0D7E5"/>
        </right>
        <top style="thin">
          <color rgb="FFD0D7E5"/>
        </top>
        <bottom style="thin">
          <color rgb="FFD0D7E5"/>
        </bottom>
      </border>
    </ndxf>
  </rcc>
  <rcc rId="16834" sId="1" odxf="1" dxf="1">
    <nc r="AO1288">
      <f>(Q1288*U1288)*12</f>
    </nc>
    <odxf>
      <border outline="0">
        <left/>
        <right/>
        <top/>
        <bottom/>
      </border>
    </odxf>
    <ndxf>
      <border outline="0">
        <left style="thin">
          <color rgb="FFD0D7E5"/>
        </left>
        <right style="thin">
          <color rgb="FFD0D7E5"/>
        </right>
        <top style="thin">
          <color rgb="FFD0D7E5"/>
        </top>
        <bottom style="thin">
          <color rgb="FFD0D7E5"/>
        </bottom>
      </border>
    </ndxf>
  </rcc>
  <rcc rId="16835" sId="1" odxf="1" dxf="1">
    <nc r="AO1289">
      <f>(Q1289*U1289)*12</f>
    </nc>
    <odxf>
      <border outline="0">
        <left/>
        <right/>
        <top/>
        <bottom/>
      </border>
    </odxf>
    <ndxf>
      <border outline="0">
        <left style="thin">
          <color rgb="FFD0D7E5"/>
        </left>
        <right style="thin">
          <color rgb="FFD0D7E5"/>
        </right>
        <top style="thin">
          <color rgb="FFD0D7E5"/>
        </top>
        <bottom style="thin">
          <color rgb="FFD0D7E5"/>
        </bottom>
      </border>
    </ndxf>
  </rcc>
  <rcc rId="16836" sId="1" odxf="1" dxf="1">
    <nc r="AO1290">
      <f>(Q1290*U1290)*12</f>
    </nc>
    <odxf>
      <border outline="0">
        <left/>
        <right/>
        <top/>
        <bottom/>
      </border>
    </odxf>
    <ndxf>
      <border outline="0">
        <left style="thin">
          <color rgb="FFD0D7E5"/>
        </left>
        <right style="thin">
          <color rgb="FFD0D7E5"/>
        </right>
        <top style="thin">
          <color rgb="FFD0D7E5"/>
        </top>
        <bottom style="thin">
          <color rgb="FFD0D7E5"/>
        </bottom>
      </border>
    </ndxf>
  </rcc>
  <rcc rId="16837" sId="1" odxf="1" dxf="1">
    <nc r="AO1291">
      <f>(Q1291*U1291)*12</f>
    </nc>
    <odxf>
      <border outline="0">
        <left/>
        <right/>
        <top/>
        <bottom/>
      </border>
    </odxf>
    <ndxf>
      <border outline="0">
        <left style="thin">
          <color rgb="FFD0D7E5"/>
        </left>
        <right style="thin">
          <color rgb="FFD0D7E5"/>
        </right>
        <top style="thin">
          <color rgb="FFD0D7E5"/>
        </top>
        <bottom style="thin">
          <color rgb="FFD0D7E5"/>
        </bottom>
      </border>
    </ndxf>
  </rcc>
  <rcc rId="16838" sId="1" odxf="1" dxf="1">
    <nc r="AO1292">
      <f>(Q1292*U1292)*12</f>
    </nc>
    <odxf>
      <border outline="0">
        <left/>
        <right/>
        <top/>
        <bottom/>
      </border>
    </odxf>
    <ndxf>
      <border outline="0">
        <left style="thin">
          <color rgb="FFD0D7E5"/>
        </left>
        <right style="thin">
          <color rgb="FFD0D7E5"/>
        </right>
        <top style="thin">
          <color rgb="FFD0D7E5"/>
        </top>
        <bottom style="thin">
          <color rgb="FFD0D7E5"/>
        </bottom>
      </border>
    </ndxf>
  </rcc>
  <rcc rId="16839" sId="1" odxf="1" dxf="1">
    <nc r="AO1293">
      <f>(Q1293*U1293)*12</f>
    </nc>
    <odxf>
      <border outline="0">
        <left/>
        <right/>
        <top/>
        <bottom/>
      </border>
    </odxf>
    <ndxf>
      <border outline="0">
        <left style="thin">
          <color rgb="FFD0D7E5"/>
        </left>
        <right style="thin">
          <color rgb="FFD0D7E5"/>
        </right>
        <top style="thin">
          <color rgb="FFD0D7E5"/>
        </top>
        <bottom style="thin">
          <color rgb="FFD0D7E5"/>
        </bottom>
      </border>
    </ndxf>
  </rcc>
  <rcc rId="16840" sId="1" odxf="1" dxf="1">
    <nc r="AO1294">
      <f>(Q1294*U1294)*12</f>
    </nc>
    <odxf>
      <border outline="0">
        <left/>
        <right/>
        <top/>
        <bottom/>
      </border>
    </odxf>
    <ndxf>
      <border outline="0">
        <left style="thin">
          <color rgb="FFD0D7E5"/>
        </left>
        <right style="thin">
          <color rgb="FFD0D7E5"/>
        </right>
        <top style="thin">
          <color rgb="FFD0D7E5"/>
        </top>
        <bottom style="thin">
          <color rgb="FFD0D7E5"/>
        </bottom>
      </border>
    </ndxf>
  </rcc>
  <rcc rId="16841" sId="1" odxf="1" dxf="1">
    <nc r="AO1295">
      <f>(Q1295*U1295)*12</f>
    </nc>
    <odxf>
      <border outline="0">
        <left/>
        <right/>
        <top/>
        <bottom/>
      </border>
    </odxf>
    <ndxf>
      <border outline="0">
        <left style="thin">
          <color rgb="FFD0D7E5"/>
        </left>
        <right style="thin">
          <color rgb="FFD0D7E5"/>
        </right>
        <top style="thin">
          <color rgb="FFD0D7E5"/>
        </top>
        <bottom style="thin">
          <color rgb="FFD0D7E5"/>
        </bottom>
      </border>
    </ndxf>
  </rcc>
  <rcc rId="16842" sId="1" odxf="1" dxf="1">
    <nc r="AO1296">
      <f>(Q1296*U1296)*12</f>
    </nc>
    <odxf>
      <border outline="0">
        <left/>
        <right/>
        <top/>
        <bottom/>
      </border>
    </odxf>
    <ndxf>
      <border outline="0">
        <left style="thin">
          <color rgb="FFD0D7E5"/>
        </left>
        <right style="thin">
          <color rgb="FFD0D7E5"/>
        </right>
        <top style="thin">
          <color rgb="FFD0D7E5"/>
        </top>
        <bottom style="thin">
          <color rgb="FFD0D7E5"/>
        </bottom>
      </border>
    </ndxf>
  </rcc>
  <rcc rId="16843" sId="1" odxf="1" dxf="1">
    <nc r="AO1297">
      <f>(Q1297*U1297)*12</f>
    </nc>
    <odxf>
      <border outline="0">
        <left/>
        <right/>
        <top/>
        <bottom/>
      </border>
    </odxf>
    <ndxf>
      <border outline="0">
        <left style="thin">
          <color rgb="FFD0D7E5"/>
        </left>
        <right style="thin">
          <color rgb="FFD0D7E5"/>
        </right>
        <top style="thin">
          <color rgb="FFD0D7E5"/>
        </top>
        <bottom style="thin">
          <color rgb="FFD0D7E5"/>
        </bottom>
      </border>
    </ndxf>
  </rcc>
  <rcc rId="16844" sId="1" odxf="1" dxf="1">
    <nc r="AO1298">
      <f>(Q1298*U1298)*12</f>
    </nc>
    <odxf>
      <border outline="0">
        <left/>
        <right/>
        <top/>
        <bottom/>
      </border>
    </odxf>
    <ndxf>
      <border outline="0">
        <left style="thin">
          <color rgb="FFD0D7E5"/>
        </left>
        <right style="thin">
          <color rgb="FFD0D7E5"/>
        </right>
        <top style="thin">
          <color rgb="FFD0D7E5"/>
        </top>
        <bottom style="thin">
          <color rgb="FFD0D7E5"/>
        </bottom>
      </border>
    </ndxf>
  </rcc>
  <rcc rId="16845" sId="1" odxf="1" dxf="1">
    <nc r="AO1299">
      <f>(Q1299*U1299)*12</f>
    </nc>
    <odxf>
      <border outline="0">
        <left/>
        <right/>
        <top/>
        <bottom/>
      </border>
    </odxf>
    <ndxf>
      <border outline="0">
        <left style="thin">
          <color rgb="FFD0D7E5"/>
        </left>
        <right style="thin">
          <color rgb="FFD0D7E5"/>
        </right>
        <top style="thin">
          <color rgb="FFD0D7E5"/>
        </top>
        <bottom style="thin">
          <color rgb="FFD0D7E5"/>
        </bottom>
      </border>
    </ndxf>
  </rcc>
  <rcc rId="16846" sId="1" odxf="1" dxf="1">
    <nc r="AO1300">
      <f>(Q1300*U1300)*12</f>
    </nc>
    <odxf>
      <border outline="0">
        <left/>
        <right/>
        <top/>
        <bottom/>
      </border>
    </odxf>
    <ndxf>
      <border outline="0">
        <left style="thin">
          <color rgb="FFD0D7E5"/>
        </left>
        <right style="thin">
          <color rgb="FFD0D7E5"/>
        </right>
        <top style="thin">
          <color rgb="FFD0D7E5"/>
        </top>
        <bottom style="thin">
          <color rgb="FFD0D7E5"/>
        </bottom>
      </border>
    </ndxf>
  </rcc>
  <rcc rId="16847" sId="1" odxf="1" dxf="1">
    <nc r="AO1301">
      <f>(Q1301*U1301)*12</f>
    </nc>
    <odxf>
      <border outline="0">
        <left/>
        <right/>
        <top/>
        <bottom/>
      </border>
    </odxf>
    <ndxf>
      <border outline="0">
        <left style="thin">
          <color rgb="FFD0D7E5"/>
        </left>
        <right style="thin">
          <color rgb="FFD0D7E5"/>
        </right>
        <top style="thin">
          <color rgb="FFD0D7E5"/>
        </top>
        <bottom style="thin">
          <color rgb="FFD0D7E5"/>
        </bottom>
      </border>
    </ndxf>
  </rcc>
  <rcc rId="16848" sId="1" odxf="1" dxf="1">
    <nc r="AO1302">
      <f>(Q1302*U1302)*12</f>
    </nc>
    <odxf>
      <border outline="0">
        <left/>
        <right/>
        <top/>
        <bottom/>
      </border>
    </odxf>
    <ndxf>
      <border outline="0">
        <left style="thin">
          <color rgb="FFD0D7E5"/>
        </left>
        <right style="thin">
          <color rgb="FFD0D7E5"/>
        </right>
        <top style="thin">
          <color rgb="FFD0D7E5"/>
        </top>
        <bottom style="thin">
          <color rgb="FFD0D7E5"/>
        </bottom>
      </border>
    </ndxf>
  </rcc>
  <rcc rId="16849" sId="1" odxf="1" dxf="1">
    <nc r="AO1303">
      <f>(Q1303*U1303)*12</f>
    </nc>
    <odxf>
      <border outline="0">
        <left/>
        <right/>
        <top/>
        <bottom/>
      </border>
    </odxf>
    <ndxf>
      <border outline="0">
        <left style="thin">
          <color rgb="FFD0D7E5"/>
        </left>
        <right style="thin">
          <color rgb="FFD0D7E5"/>
        </right>
        <top style="thin">
          <color rgb="FFD0D7E5"/>
        </top>
        <bottom style="thin">
          <color rgb="FFD0D7E5"/>
        </bottom>
      </border>
    </ndxf>
  </rcc>
  <rcc rId="16850" sId="1" odxf="1" dxf="1">
    <nc r="AO1304">
      <f>(Q1304*U1304)*12</f>
    </nc>
    <odxf>
      <border outline="0">
        <left/>
        <right/>
        <top/>
        <bottom/>
      </border>
    </odxf>
    <ndxf>
      <border outline="0">
        <left style="thin">
          <color rgb="FFD0D7E5"/>
        </left>
        <right style="thin">
          <color rgb="FFD0D7E5"/>
        </right>
        <top style="thin">
          <color rgb="FFD0D7E5"/>
        </top>
        <bottom style="thin">
          <color rgb="FFD0D7E5"/>
        </bottom>
      </border>
    </ndxf>
  </rcc>
  <rcc rId="16851" sId="1" odxf="1" dxf="1">
    <nc r="AO1305">
      <f>(Q1305*U1305)*12</f>
    </nc>
    <odxf>
      <border outline="0">
        <left/>
        <right/>
        <top/>
        <bottom/>
      </border>
    </odxf>
    <ndxf>
      <border outline="0">
        <left style="thin">
          <color rgb="FFD0D7E5"/>
        </left>
        <right style="thin">
          <color rgb="FFD0D7E5"/>
        </right>
        <top style="thin">
          <color rgb="FFD0D7E5"/>
        </top>
        <bottom style="thin">
          <color rgb="FFD0D7E5"/>
        </bottom>
      </border>
    </ndxf>
  </rcc>
  <rcc rId="16852" sId="1" odxf="1" dxf="1">
    <nc r="AO1306">
      <f>(Q1306*U1306)*12</f>
    </nc>
    <odxf>
      <border outline="0">
        <left/>
        <right/>
        <top/>
        <bottom/>
      </border>
    </odxf>
    <ndxf>
      <border outline="0">
        <left style="thin">
          <color rgb="FFD0D7E5"/>
        </left>
        <right style="thin">
          <color rgb="FFD0D7E5"/>
        </right>
        <top style="thin">
          <color rgb="FFD0D7E5"/>
        </top>
        <bottom style="thin">
          <color rgb="FFD0D7E5"/>
        </bottom>
      </border>
    </ndxf>
  </rcc>
  <rcc rId="16853" sId="1" odxf="1" dxf="1">
    <nc r="AO1307">
      <f>(Q1307*U1307)*12</f>
    </nc>
    <odxf>
      <border outline="0">
        <left/>
        <right/>
        <top/>
        <bottom/>
      </border>
    </odxf>
    <ndxf>
      <border outline="0">
        <left style="thin">
          <color rgb="FFD0D7E5"/>
        </left>
        <right style="thin">
          <color rgb="FFD0D7E5"/>
        </right>
        <top style="thin">
          <color rgb="FFD0D7E5"/>
        </top>
        <bottom style="thin">
          <color rgb="FFD0D7E5"/>
        </bottom>
      </border>
    </ndxf>
  </rcc>
  <rcc rId="16854" sId="1" odxf="1" dxf="1">
    <nc r="AO1308">
      <f>(Q1308*U1308)*12</f>
    </nc>
    <odxf>
      <border outline="0">
        <left/>
        <right/>
        <top/>
        <bottom/>
      </border>
    </odxf>
    <ndxf>
      <border outline="0">
        <left style="thin">
          <color rgb="FFD0D7E5"/>
        </left>
        <right style="thin">
          <color rgb="FFD0D7E5"/>
        </right>
        <top style="thin">
          <color rgb="FFD0D7E5"/>
        </top>
        <bottom style="thin">
          <color rgb="FFD0D7E5"/>
        </bottom>
      </border>
    </ndxf>
  </rcc>
  <rcc rId="16855" sId="1" odxf="1" dxf="1">
    <nc r="AO1309">
      <f>(Q1309*U1309)*12</f>
    </nc>
    <odxf>
      <border outline="0">
        <left/>
        <right/>
        <top/>
        <bottom/>
      </border>
    </odxf>
    <ndxf>
      <border outline="0">
        <left style="thin">
          <color rgb="FFD0D7E5"/>
        </left>
        <right style="thin">
          <color rgb="FFD0D7E5"/>
        </right>
        <top style="thin">
          <color rgb="FFD0D7E5"/>
        </top>
        <bottom style="thin">
          <color rgb="FFD0D7E5"/>
        </bottom>
      </border>
    </ndxf>
  </rcc>
  <rcc rId="16856" sId="1" odxf="1" dxf="1">
    <nc r="AO1310">
      <f>(Q1310*U1310)*12</f>
    </nc>
    <odxf>
      <border outline="0">
        <left/>
        <right/>
        <top/>
        <bottom/>
      </border>
    </odxf>
    <ndxf>
      <border outline="0">
        <left style="thin">
          <color rgb="FFD0D7E5"/>
        </left>
        <right style="thin">
          <color rgb="FFD0D7E5"/>
        </right>
        <top style="thin">
          <color rgb="FFD0D7E5"/>
        </top>
        <bottom style="thin">
          <color rgb="FFD0D7E5"/>
        </bottom>
      </border>
    </ndxf>
  </rcc>
  <rcc rId="16857" sId="1" odxf="1" dxf="1">
    <nc r="AO1311">
      <f>(Q1311*U1311)*12</f>
    </nc>
    <odxf>
      <border outline="0">
        <left/>
        <right/>
        <top/>
        <bottom/>
      </border>
    </odxf>
    <ndxf>
      <border outline="0">
        <left style="thin">
          <color rgb="FFD0D7E5"/>
        </left>
        <right style="thin">
          <color rgb="FFD0D7E5"/>
        </right>
        <top style="thin">
          <color rgb="FFD0D7E5"/>
        </top>
        <bottom style="thin">
          <color rgb="FFD0D7E5"/>
        </bottom>
      </border>
    </ndxf>
  </rcc>
  <rcc rId="16858" sId="1" odxf="1" dxf="1">
    <nc r="AO1312">
      <f>(Q1312*U1312)*12</f>
    </nc>
    <odxf>
      <border outline="0">
        <left/>
        <right/>
        <top/>
        <bottom/>
      </border>
    </odxf>
    <ndxf>
      <border outline="0">
        <left style="thin">
          <color rgb="FFD0D7E5"/>
        </left>
        <right style="thin">
          <color rgb="FFD0D7E5"/>
        </right>
        <top style="thin">
          <color rgb="FFD0D7E5"/>
        </top>
        <bottom style="thin">
          <color rgb="FFD0D7E5"/>
        </bottom>
      </border>
    </ndxf>
  </rcc>
  <rcc rId="16859" sId="1" odxf="1" dxf="1">
    <nc r="AO1313">
      <f>(Q1313*U1313)*12</f>
    </nc>
    <odxf>
      <border outline="0">
        <left/>
        <right/>
        <top/>
        <bottom/>
      </border>
    </odxf>
    <ndxf>
      <border outline="0">
        <left style="thin">
          <color rgb="FFD0D7E5"/>
        </left>
        <right style="thin">
          <color rgb="FFD0D7E5"/>
        </right>
        <top style="thin">
          <color rgb="FFD0D7E5"/>
        </top>
        <bottom style="thin">
          <color rgb="FFD0D7E5"/>
        </bottom>
      </border>
    </ndxf>
  </rcc>
  <rcc rId="16860" sId="1" odxf="1" dxf="1">
    <nc r="AO1314">
      <f>(Q1314*U1314)*12</f>
    </nc>
    <odxf>
      <border outline="0">
        <left/>
        <right/>
        <top/>
        <bottom/>
      </border>
    </odxf>
    <ndxf>
      <border outline="0">
        <left style="thin">
          <color rgb="FFD0D7E5"/>
        </left>
        <right style="thin">
          <color rgb="FFD0D7E5"/>
        </right>
        <top style="thin">
          <color rgb="FFD0D7E5"/>
        </top>
        <bottom style="thin">
          <color rgb="FFD0D7E5"/>
        </bottom>
      </border>
    </ndxf>
  </rcc>
  <rcc rId="16861" sId="1" odxf="1" dxf="1">
    <nc r="AO1315">
      <f>(Q1315*U1315)*12</f>
    </nc>
    <odxf>
      <border outline="0">
        <left/>
        <right/>
        <top/>
        <bottom/>
      </border>
    </odxf>
    <ndxf>
      <border outline="0">
        <left style="thin">
          <color rgb="FFD0D7E5"/>
        </left>
        <right style="thin">
          <color rgb="FFD0D7E5"/>
        </right>
        <top style="thin">
          <color rgb="FFD0D7E5"/>
        </top>
        <bottom style="thin">
          <color rgb="FFD0D7E5"/>
        </bottom>
      </border>
    </ndxf>
  </rcc>
  <rcc rId="16862" sId="1" odxf="1" dxf="1">
    <nc r="AO1316">
      <f>(Q1316*U1316)*12</f>
    </nc>
    <odxf>
      <border outline="0">
        <left/>
        <right/>
        <top/>
        <bottom/>
      </border>
    </odxf>
    <ndxf>
      <border outline="0">
        <left style="thin">
          <color rgb="FFD0D7E5"/>
        </left>
        <right style="thin">
          <color rgb="FFD0D7E5"/>
        </right>
        <top style="thin">
          <color rgb="FFD0D7E5"/>
        </top>
        <bottom style="thin">
          <color rgb="FFD0D7E5"/>
        </bottom>
      </border>
    </ndxf>
  </rcc>
  <rcc rId="16863" sId="1" odxf="1" dxf="1">
    <nc r="AO1317">
      <f>(Q1317*U1317)*12</f>
    </nc>
    <odxf>
      <border outline="0">
        <left/>
        <right/>
        <top/>
        <bottom/>
      </border>
    </odxf>
    <ndxf>
      <border outline="0">
        <left style="thin">
          <color rgb="FFD0D7E5"/>
        </left>
        <right style="thin">
          <color rgb="FFD0D7E5"/>
        </right>
        <top style="thin">
          <color rgb="FFD0D7E5"/>
        </top>
        <bottom style="thin">
          <color rgb="FFD0D7E5"/>
        </bottom>
      </border>
    </ndxf>
  </rcc>
  <rcc rId="16864" sId="1" odxf="1" dxf="1">
    <nc r="AO1318">
      <f>(Q1318*U1318)*12</f>
    </nc>
    <odxf>
      <border outline="0">
        <left/>
        <right/>
        <top/>
        <bottom/>
      </border>
    </odxf>
    <ndxf>
      <border outline="0">
        <left style="thin">
          <color rgb="FFD0D7E5"/>
        </left>
        <right style="thin">
          <color rgb="FFD0D7E5"/>
        </right>
        <top style="thin">
          <color rgb="FFD0D7E5"/>
        </top>
        <bottom style="thin">
          <color rgb="FFD0D7E5"/>
        </bottom>
      </border>
    </ndxf>
  </rcc>
  <rcc rId="16865" sId="1" odxf="1" dxf="1">
    <nc r="AO1319">
      <f>(Q1319*U1319)*12</f>
    </nc>
    <odxf>
      <border outline="0">
        <left/>
        <right/>
        <top/>
        <bottom/>
      </border>
    </odxf>
    <ndxf>
      <border outline="0">
        <left style="thin">
          <color rgb="FFD0D7E5"/>
        </left>
        <right style="thin">
          <color rgb="FFD0D7E5"/>
        </right>
        <top style="thin">
          <color rgb="FFD0D7E5"/>
        </top>
        <bottom style="thin">
          <color rgb="FFD0D7E5"/>
        </bottom>
      </border>
    </ndxf>
  </rcc>
  <rcc rId="16866" sId="1" odxf="1" dxf="1">
    <nc r="AO1320">
      <f>(Q1320*U1320)*12</f>
    </nc>
    <odxf>
      <border outline="0">
        <left/>
        <right/>
        <top/>
        <bottom/>
      </border>
    </odxf>
    <ndxf>
      <border outline="0">
        <left style="thin">
          <color rgb="FFD0D7E5"/>
        </left>
        <right style="thin">
          <color rgb="FFD0D7E5"/>
        </right>
        <top style="thin">
          <color rgb="FFD0D7E5"/>
        </top>
        <bottom style="thin">
          <color rgb="FFD0D7E5"/>
        </bottom>
      </border>
    </ndxf>
  </rcc>
  <rcc rId="16867" sId="1" odxf="1" dxf="1">
    <nc r="AO1321">
      <f>(Q1321*U1321)*12</f>
    </nc>
    <odxf>
      <border outline="0">
        <left/>
        <right/>
        <top/>
        <bottom/>
      </border>
    </odxf>
    <ndxf>
      <border outline="0">
        <left style="thin">
          <color rgb="FFD0D7E5"/>
        </left>
        <right style="thin">
          <color rgb="FFD0D7E5"/>
        </right>
        <top style="thin">
          <color rgb="FFD0D7E5"/>
        </top>
        <bottom style="thin">
          <color rgb="FFD0D7E5"/>
        </bottom>
      </border>
    </ndxf>
  </rcc>
  <rcc rId="16868" sId="1" odxf="1" dxf="1">
    <nc r="AO1322">
      <f>(Q1322*U1322)*12</f>
    </nc>
    <odxf>
      <border outline="0">
        <left/>
        <right/>
        <top/>
        <bottom/>
      </border>
    </odxf>
    <ndxf>
      <border outline="0">
        <left style="thin">
          <color rgb="FFD0D7E5"/>
        </left>
        <right style="thin">
          <color rgb="FFD0D7E5"/>
        </right>
        <top style="thin">
          <color rgb="FFD0D7E5"/>
        </top>
        <bottom style="thin">
          <color rgb="FFD0D7E5"/>
        </bottom>
      </border>
    </ndxf>
  </rcc>
  <rcc rId="16869" sId="1" odxf="1" dxf="1">
    <nc r="AO1323">
      <f>(Q1323*U1323)*12</f>
    </nc>
    <odxf>
      <border outline="0">
        <left/>
        <right/>
        <top/>
        <bottom/>
      </border>
    </odxf>
    <ndxf>
      <border outline="0">
        <left style="thin">
          <color rgb="FFD0D7E5"/>
        </left>
        <right style="thin">
          <color rgb="FFD0D7E5"/>
        </right>
        <top style="thin">
          <color rgb="FFD0D7E5"/>
        </top>
        <bottom style="thin">
          <color rgb="FFD0D7E5"/>
        </bottom>
      </border>
    </ndxf>
  </rcc>
  <rcc rId="16870" sId="1" odxf="1" dxf="1">
    <nc r="AO1324">
      <f>(Q1324*U1324)*12</f>
    </nc>
    <odxf>
      <border outline="0">
        <left/>
        <right/>
        <top/>
        <bottom/>
      </border>
    </odxf>
    <ndxf>
      <border outline="0">
        <left style="thin">
          <color rgb="FFD0D7E5"/>
        </left>
        <right style="thin">
          <color rgb="FFD0D7E5"/>
        </right>
        <top style="thin">
          <color rgb="FFD0D7E5"/>
        </top>
        <bottom style="thin">
          <color rgb="FFD0D7E5"/>
        </bottom>
      </border>
    </ndxf>
  </rcc>
  <rcc rId="16871" sId="1" odxf="1" dxf="1">
    <nc r="AO1325">
      <f>(Q1325*U1325)*12</f>
    </nc>
    <odxf>
      <border outline="0">
        <left/>
        <right/>
        <top/>
        <bottom/>
      </border>
    </odxf>
    <ndxf>
      <border outline="0">
        <left style="thin">
          <color rgb="FFD0D7E5"/>
        </left>
        <right style="thin">
          <color rgb="FFD0D7E5"/>
        </right>
        <top style="thin">
          <color rgb="FFD0D7E5"/>
        </top>
        <bottom style="thin">
          <color rgb="FFD0D7E5"/>
        </bottom>
      </border>
    </ndxf>
  </rcc>
  <rcc rId="16872" sId="1" odxf="1" dxf="1">
    <nc r="AO1326">
      <f>(Q1326*U1326)*12</f>
    </nc>
    <odxf>
      <border outline="0">
        <left/>
        <right/>
        <top/>
        <bottom/>
      </border>
    </odxf>
    <ndxf>
      <border outline="0">
        <left style="thin">
          <color rgb="FFD0D7E5"/>
        </left>
        <right style="thin">
          <color rgb="FFD0D7E5"/>
        </right>
        <top style="thin">
          <color rgb="FFD0D7E5"/>
        </top>
        <bottom style="thin">
          <color rgb="FFD0D7E5"/>
        </bottom>
      </border>
    </ndxf>
  </rcc>
  <rcc rId="16873" sId="1" odxf="1" dxf="1">
    <nc r="AO1327">
      <f>(Q1327*U1327)*12</f>
    </nc>
    <odxf>
      <border outline="0">
        <left/>
        <right/>
        <top/>
        <bottom/>
      </border>
    </odxf>
    <ndxf>
      <border outline="0">
        <left style="thin">
          <color rgb="FFD0D7E5"/>
        </left>
        <right style="thin">
          <color rgb="FFD0D7E5"/>
        </right>
        <top style="thin">
          <color rgb="FFD0D7E5"/>
        </top>
        <bottom style="thin">
          <color rgb="FFD0D7E5"/>
        </bottom>
      </border>
    </ndxf>
  </rcc>
  <rcc rId="16874" sId="1" odxf="1" dxf="1">
    <nc r="AO1328">
      <f>(Q1328*U1328)*12</f>
    </nc>
    <odxf>
      <border outline="0">
        <left/>
        <right/>
        <top/>
        <bottom/>
      </border>
    </odxf>
    <ndxf>
      <border outline="0">
        <left style="thin">
          <color rgb="FFD0D7E5"/>
        </left>
        <right style="thin">
          <color rgb="FFD0D7E5"/>
        </right>
        <top style="thin">
          <color rgb="FFD0D7E5"/>
        </top>
        <bottom style="thin">
          <color rgb="FFD0D7E5"/>
        </bottom>
      </border>
    </ndxf>
  </rcc>
  <rcc rId="16875" sId="1" odxf="1" dxf="1">
    <nc r="AO1329">
      <f>(Q1329*U1329)*12</f>
    </nc>
    <odxf>
      <border outline="0">
        <left/>
        <right/>
        <top/>
        <bottom/>
      </border>
    </odxf>
    <ndxf>
      <border outline="0">
        <left style="thin">
          <color rgb="FFD0D7E5"/>
        </left>
        <right style="thin">
          <color rgb="FFD0D7E5"/>
        </right>
        <top style="thin">
          <color rgb="FFD0D7E5"/>
        </top>
        <bottom style="thin">
          <color rgb="FFD0D7E5"/>
        </bottom>
      </border>
    </ndxf>
  </rcc>
  <rcc rId="16876" sId="1" odxf="1" dxf="1">
    <nc r="AO1330">
      <f>(Q1330*U1330)*12</f>
    </nc>
    <odxf>
      <border outline="0">
        <left/>
        <right/>
        <top/>
        <bottom/>
      </border>
    </odxf>
    <ndxf>
      <border outline="0">
        <left style="thin">
          <color rgb="FFD0D7E5"/>
        </left>
        <right style="thin">
          <color rgb="FFD0D7E5"/>
        </right>
        <top style="thin">
          <color rgb="FFD0D7E5"/>
        </top>
        <bottom style="thin">
          <color rgb="FFD0D7E5"/>
        </bottom>
      </border>
    </ndxf>
  </rcc>
  <rcc rId="16877" sId="1" odxf="1" dxf="1">
    <nc r="AO1331">
      <f>(Q1331*U1331)*12</f>
    </nc>
    <odxf>
      <border outline="0">
        <left/>
        <right/>
        <top/>
        <bottom/>
      </border>
    </odxf>
    <ndxf>
      <border outline="0">
        <left style="thin">
          <color rgb="FFD0D7E5"/>
        </left>
        <right style="thin">
          <color rgb="FFD0D7E5"/>
        </right>
        <top style="thin">
          <color rgb="FFD0D7E5"/>
        </top>
        <bottom style="thin">
          <color rgb="FFD0D7E5"/>
        </bottom>
      </border>
    </ndxf>
  </rcc>
  <rcc rId="16878" sId="1" odxf="1" dxf="1">
    <nc r="AO1332">
      <f>(Q1332*U1332)*12</f>
    </nc>
    <odxf>
      <border outline="0">
        <left/>
        <right/>
        <top/>
        <bottom/>
      </border>
    </odxf>
    <ndxf>
      <border outline="0">
        <left style="thin">
          <color rgb="FFD0D7E5"/>
        </left>
        <right style="thin">
          <color rgb="FFD0D7E5"/>
        </right>
        <top style="thin">
          <color rgb="FFD0D7E5"/>
        </top>
        <bottom style="thin">
          <color rgb="FFD0D7E5"/>
        </bottom>
      </border>
    </ndxf>
  </rcc>
  <rcc rId="16879" sId="1" odxf="1" dxf="1">
    <nc r="AO1333">
      <f>(Q1333*U1333)*12</f>
    </nc>
    <odxf>
      <border outline="0">
        <left/>
        <right/>
        <top/>
        <bottom/>
      </border>
    </odxf>
    <ndxf>
      <border outline="0">
        <left style="thin">
          <color rgb="FFD0D7E5"/>
        </left>
        <right style="thin">
          <color rgb="FFD0D7E5"/>
        </right>
        <top style="thin">
          <color rgb="FFD0D7E5"/>
        </top>
        <bottom style="thin">
          <color rgb="FFD0D7E5"/>
        </bottom>
      </border>
    </ndxf>
  </rcc>
  <rcc rId="16880" sId="1" odxf="1" dxf="1">
    <nc r="AO1334">
      <f>(Q1334*U1334)*12</f>
    </nc>
    <odxf>
      <border outline="0">
        <left/>
        <right/>
        <top/>
        <bottom/>
      </border>
    </odxf>
    <ndxf>
      <border outline="0">
        <left style="thin">
          <color rgb="FFD0D7E5"/>
        </left>
        <right style="thin">
          <color rgb="FFD0D7E5"/>
        </right>
        <top style="thin">
          <color rgb="FFD0D7E5"/>
        </top>
        <bottom style="thin">
          <color rgb="FFD0D7E5"/>
        </bottom>
      </border>
    </ndxf>
  </rcc>
  <rcc rId="16881" sId="1" odxf="1" dxf="1">
    <nc r="AO1335">
      <f>(Q1335*U1335)*12</f>
    </nc>
    <odxf>
      <border outline="0">
        <left/>
        <right/>
        <top/>
        <bottom/>
      </border>
    </odxf>
    <ndxf>
      <border outline="0">
        <left style="thin">
          <color rgb="FFD0D7E5"/>
        </left>
        <right style="thin">
          <color rgb="FFD0D7E5"/>
        </right>
        <top style="thin">
          <color rgb="FFD0D7E5"/>
        </top>
        <bottom style="thin">
          <color rgb="FFD0D7E5"/>
        </bottom>
      </border>
    </ndxf>
  </rcc>
  <rcc rId="16882" sId="1" odxf="1" dxf="1">
    <nc r="AO1336">
      <f>(Q1336*U1336)*12</f>
    </nc>
    <odxf>
      <border outline="0">
        <left/>
        <right/>
        <top/>
        <bottom/>
      </border>
    </odxf>
    <ndxf>
      <border outline="0">
        <left style="thin">
          <color rgb="FFD0D7E5"/>
        </left>
        <right style="thin">
          <color rgb="FFD0D7E5"/>
        </right>
        <top style="thin">
          <color rgb="FFD0D7E5"/>
        </top>
        <bottom style="thin">
          <color rgb="FFD0D7E5"/>
        </bottom>
      </border>
    </ndxf>
  </rcc>
  <rcc rId="16883" sId="1" odxf="1" dxf="1">
    <nc r="AO1337">
      <f>(Q1337*U1337)*12</f>
    </nc>
    <odxf>
      <border outline="0">
        <left/>
        <right/>
        <top/>
        <bottom/>
      </border>
    </odxf>
    <ndxf>
      <border outline="0">
        <left style="thin">
          <color rgb="FFD0D7E5"/>
        </left>
        <right style="thin">
          <color rgb="FFD0D7E5"/>
        </right>
        <top style="thin">
          <color rgb="FFD0D7E5"/>
        </top>
        <bottom style="thin">
          <color rgb="FFD0D7E5"/>
        </bottom>
      </border>
    </ndxf>
  </rcc>
  <rcc rId="16884" sId="1" odxf="1" dxf="1">
    <nc r="AO1338">
      <f>(Q1338*U1338)*12</f>
    </nc>
    <odxf>
      <border outline="0">
        <left/>
        <right/>
        <top/>
        <bottom/>
      </border>
    </odxf>
    <ndxf>
      <border outline="0">
        <left style="thin">
          <color rgb="FFD0D7E5"/>
        </left>
        <right style="thin">
          <color rgb="FFD0D7E5"/>
        </right>
        <top style="thin">
          <color rgb="FFD0D7E5"/>
        </top>
        <bottom style="thin">
          <color rgb="FFD0D7E5"/>
        </bottom>
      </border>
    </ndxf>
  </rcc>
  <rcc rId="16885" sId="1" odxf="1" dxf="1">
    <nc r="AO1339">
      <f>(Q1339*U1339)*12</f>
    </nc>
    <odxf>
      <border outline="0">
        <left/>
        <right/>
        <top/>
        <bottom/>
      </border>
    </odxf>
    <ndxf>
      <border outline="0">
        <left style="thin">
          <color rgb="FFD0D7E5"/>
        </left>
        <right style="thin">
          <color rgb="FFD0D7E5"/>
        </right>
        <top style="thin">
          <color rgb="FFD0D7E5"/>
        </top>
        <bottom style="thin">
          <color rgb="FFD0D7E5"/>
        </bottom>
      </border>
    </ndxf>
  </rcc>
  <rcc rId="16886" sId="1" odxf="1" dxf="1">
    <nc r="AO1340">
      <f>(Q1340*U1340)*12</f>
    </nc>
    <odxf>
      <border outline="0">
        <left/>
        <right/>
        <top/>
        <bottom/>
      </border>
    </odxf>
    <ndxf>
      <border outline="0">
        <left style="thin">
          <color rgb="FFD0D7E5"/>
        </left>
        <right style="thin">
          <color rgb="FFD0D7E5"/>
        </right>
        <top style="thin">
          <color rgb="FFD0D7E5"/>
        </top>
        <bottom style="thin">
          <color rgb="FFD0D7E5"/>
        </bottom>
      </border>
    </ndxf>
  </rcc>
  <rcc rId="16887" sId="1" odxf="1" dxf="1">
    <nc r="AO1341">
      <f>(Q1341*U1341)*12</f>
    </nc>
    <odxf>
      <border outline="0">
        <left/>
        <right/>
        <top/>
        <bottom/>
      </border>
    </odxf>
    <ndxf>
      <border outline="0">
        <left style="thin">
          <color rgb="FFD0D7E5"/>
        </left>
        <right style="thin">
          <color rgb="FFD0D7E5"/>
        </right>
        <top style="thin">
          <color rgb="FFD0D7E5"/>
        </top>
        <bottom style="thin">
          <color rgb="FFD0D7E5"/>
        </bottom>
      </border>
    </ndxf>
  </rcc>
  <rcc rId="16888" sId="1" odxf="1" dxf="1">
    <nc r="AO1342">
      <f>(Q1342*U1342)*12</f>
    </nc>
    <odxf>
      <border outline="0">
        <left/>
        <right/>
        <top/>
        <bottom/>
      </border>
    </odxf>
    <ndxf>
      <border outline="0">
        <left style="thin">
          <color rgb="FFD0D7E5"/>
        </left>
        <right style="thin">
          <color rgb="FFD0D7E5"/>
        </right>
        <top style="thin">
          <color rgb="FFD0D7E5"/>
        </top>
        <bottom style="thin">
          <color rgb="FFD0D7E5"/>
        </bottom>
      </border>
    </ndxf>
  </rcc>
  <rcc rId="16889" sId="1" odxf="1" dxf="1">
    <nc r="AO1343">
      <f>(Q1343*U1343)*12</f>
    </nc>
    <odxf>
      <border outline="0">
        <left/>
        <right/>
        <top/>
        <bottom/>
      </border>
    </odxf>
    <ndxf>
      <border outline="0">
        <left style="thin">
          <color rgb="FFD0D7E5"/>
        </left>
        <right style="thin">
          <color rgb="FFD0D7E5"/>
        </right>
        <top style="thin">
          <color rgb="FFD0D7E5"/>
        </top>
        <bottom style="thin">
          <color rgb="FFD0D7E5"/>
        </bottom>
      </border>
    </ndxf>
  </rcc>
  <rcc rId="16890" sId="1" odxf="1" dxf="1">
    <nc r="AO1344">
      <f>(Q1344*U1344)*12</f>
    </nc>
    <odxf>
      <border outline="0">
        <left/>
        <right/>
        <top/>
        <bottom/>
      </border>
    </odxf>
    <ndxf>
      <border outline="0">
        <left style="thin">
          <color rgb="FFD0D7E5"/>
        </left>
        <right style="thin">
          <color rgb="FFD0D7E5"/>
        </right>
        <top style="thin">
          <color rgb="FFD0D7E5"/>
        </top>
        <bottom style="thin">
          <color rgb="FFD0D7E5"/>
        </bottom>
      </border>
    </ndxf>
  </rcc>
  <rcc rId="16891" sId="1" odxf="1" dxf="1">
    <nc r="AO1345">
      <f>(Q1345*U1345)*12</f>
    </nc>
    <odxf>
      <border outline="0">
        <left/>
        <right/>
        <top/>
        <bottom/>
      </border>
    </odxf>
    <ndxf>
      <border outline="0">
        <left style="thin">
          <color rgb="FFD0D7E5"/>
        </left>
        <right style="thin">
          <color rgb="FFD0D7E5"/>
        </right>
        <top style="thin">
          <color rgb="FFD0D7E5"/>
        </top>
        <bottom style="thin">
          <color rgb="FFD0D7E5"/>
        </bottom>
      </border>
    </ndxf>
  </rcc>
  <rcc rId="16892" sId="1" odxf="1" dxf="1">
    <nc r="AO1346">
      <f>(Q1346*U1346)*12</f>
    </nc>
    <odxf>
      <border outline="0">
        <left/>
        <right/>
        <top/>
        <bottom/>
      </border>
    </odxf>
    <ndxf>
      <border outline="0">
        <left style="thin">
          <color rgb="FFD0D7E5"/>
        </left>
        <right style="thin">
          <color rgb="FFD0D7E5"/>
        </right>
        <top style="thin">
          <color rgb="FFD0D7E5"/>
        </top>
        <bottom style="thin">
          <color rgb="FFD0D7E5"/>
        </bottom>
      </border>
    </ndxf>
  </rcc>
  <rcc rId="16893" sId="1" odxf="1" dxf="1">
    <nc r="AO1347">
      <f>(Q1347*U1347)*12</f>
    </nc>
    <odxf>
      <border outline="0">
        <left/>
        <right/>
        <top/>
        <bottom/>
      </border>
    </odxf>
    <ndxf>
      <border outline="0">
        <left style="thin">
          <color rgb="FFD0D7E5"/>
        </left>
        <right style="thin">
          <color rgb="FFD0D7E5"/>
        </right>
        <top style="thin">
          <color rgb="FFD0D7E5"/>
        </top>
        <bottom style="thin">
          <color rgb="FFD0D7E5"/>
        </bottom>
      </border>
    </ndxf>
  </rcc>
  <rcc rId="16894" sId="1" odxf="1" dxf="1" numFmtId="11">
    <oc r="AO1348">
      <v>272305.8</v>
    </oc>
    <nc r="AO1348">
      <f>(Q1348*U1348)*12</f>
    </nc>
    <odxf>
      <font>
        <color rgb="FF000000"/>
      </font>
      <fill>
        <patternFill>
          <fgColor rgb="FF000000"/>
          <bgColor rgb="FFFFFFFF"/>
        </patternFill>
      </fill>
      <alignment horizontal="right" vertical="center" readingOrder="0"/>
      <border outline="0">
        <left/>
        <right/>
        <top/>
        <bottom/>
      </border>
    </odxf>
    <ndxf>
      <font>
        <sz val="11"/>
        <color theme="1"/>
        <name val="Calibri"/>
        <scheme val="minor"/>
      </font>
      <fill>
        <patternFill>
          <fgColor indexed="64"/>
          <bgColor indexed="65"/>
        </patternFill>
      </fill>
      <alignment horizontal="general" vertical="top" readingOrder="0"/>
      <border outline="0">
        <left style="thin">
          <color rgb="FFD0D7E5"/>
        </left>
        <right style="thin">
          <color rgb="FFD0D7E5"/>
        </right>
        <top style="thin">
          <color rgb="FFD0D7E5"/>
        </top>
        <bottom style="thin">
          <color rgb="FFD0D7E5"/>
        </bottom>
      </border>
    </ndxf>
  </rcc>
  <rcc rId="16895" sId="1" odxf="1" dxf="1">
    <nc r="AO1349">
      <f>(Q1349*U1349)*12</f>
    </nc>
    <odxf>
      <border outline="0">
        <left/>
        <right/>
        <top/>
        <bottom/>
      </border>
    </odxf>
    <ndxf>
      <border outline="0">
        <left style="thin">
          <color rgb="FFD0D7E5"/>
        </left>
        <right style="thin">
          <color rgb="FFD0D7E5"/>
        </right>
        <top style="thin">
          <color rgb="FFD0D7E5"/>
        </top>
        <bottom style="thin">
          <color rgb="FFD0D7E5"/>
        </bottom>
      </border>
    </ndxf>
  </rcc>
  <rcc rId="16896" sId="1" odxf="1" dxf="1">
    <nc r="AO1350">
      <f>(Q1350*U1350)*12</f>
    </nc>
    <odxf>
      <border outline="0">
        <left/>
        <right/>
        <top/>
        <bottom/>
      </border>
    </odxf>
    <ndxf>
      <border outline="0">
        <left style="thin">
          <color rgb="FFD0D7E5"/>
        </left>
        <right style="thin">
          <color rgb="FFD0D7E5"/>
        </right>
        <top style="thin">
          <color rgb="FFD0D7E5"/>
        </top>
        <bottom style="thin">
          <color rgb="FFD0D7E5"/>
        </bottom>
      </border>
    </ndxf>
  </rcc>
  <rcc rId="16897" sId="1" odxf="1" dxf="1">
    <nc r="AO1351">
      <f>(Q1351*U1351)*12</f>
    </nc>
    <odxf>
      <border outline="0">
        <left/>
        <right/>
        <top/>
        <bottom/>
      </border>
    </odxf>
    <ndxf>
      <border outline="0">
        <left style="thin">
          <color rgb="FFD0D7E5"/>
        </left>
        <right style="thin">
          <color rgb="FFD0D7E5"/>
        </right>
        <top style="thin">
          <color rgb="FFD0D7E5"/>
        </top>
        <bottom style="thin">
          <color rgb="FFD0D7E5"/>
        </bottom>
      </border>
    </ndxf>
  </rcc>
  <rcc rId="16898" sId="1" odxf="1" dxf="1">
    <nc r="AO1352">
      <f>(Q1352*U1352)*12</f>
    </nc>
    <odxf>
      <border outline="0">
        <left/>
        <right/>
        <top/>
        <bottom/>
      </border>
    </odxf>
    <ndxf>
      <border outline="0">
        <left style="thin">
          <color rgb="FFD0D7E5"/>
        </left>
        <right style="thin">
          <color rgb="FFD0D7E5"/>
        </right>
        <top style="thin">
          <color rgb="FFD0D7E5"/>
        </top>
        <bottom style="thin">
          <color rgb="FFD0D7E5"/>
        </bottom>
      </border>
    </ndxf>
  </rcc>
  <rcc rId="16899" sId="1" odxf="1" dxf="1">
    <nc r="AO1353">
      <f>(Q1353*U1353)*12</f>
    </nc>
    <odxf>
      <border outline="0">
        <left/>
        <right/>
        <top/>
        <bottom/>
      </border>
    </odxf>
    <ndxf>
      <border outline="0">
        <left style="thin">
          <color rgb="FFD0D7E5"/>
        </left>
        <right style="thin">
          <color rgb="FFD0D7E5"/>
        </right>
        <top style="thin">
          <color rgb="FFD0D7E5"/>
        </top>
        <bottom style="thin">
          <color rgb="FFD0D7E5"/>
        </bottom>
      </border>
    </ndxf>
  </rcc>
  <rcc rId="16900" sId="1" odxf="1" dxf="1">
    <nc r="AO1354">
      <f>(Q1354*U1354)*12</f>
    </nc>
    <odxf>
      <border outline="0">
        <left/>
        <right/>
        <top/>
        <bottom/>
      </border>
    </odxf>
    <ndxf>
      <border outline="0">
        <left style="thin">
          <color rgb="FFD0D7E5"/>
        </left>
        <right style="thin">
          <color rgb="FFD0D7E5"/>
        </right>
        <top style="thin">
          <color rgb="FFD0D7E5"/>
        </top>
        <bottom style="thin">
          <color rgb="FFD0D7E5"/>
        </bottom>
      </border>
    </ndxf>
  </rcc>
  <rcc rId="16901" sId="1" odxf="1" dxf="1">
    <nc r="AO1355">
      <f>(Q1355*U1355)*12</f>
    </nc>
    <odxf>
      <border outline="0">
        <left/>
        <right/>
        <top/>
        <bottom/>
      </border>
    </odxf>
    <ndxf>
      <border outline="0">
        <left style="thin">
          <color rgb="FFD0D7E5"/>
        </left>
        <right style="thin">
          <color rgb="FFD0D7E5"/>
        </right>
        <top style="thin">
          <color rgb="FFD0D7E5"/>
        </top>
        <bottom style="thin">
          <color rgb="FFD0D7E5"/>
        </bottom>
      </border>
    </ndxf>
  </rcc>
  <rcc rId="16902" sId="1">
    <nc r="AO1356">
      <f>(Q1356*U1356)*12</f>
    </nc>
  </rcc>
  <rcc rId="16903" sId="1" odxf="1" dxf="1">
    <nc r="AO1357">
      <f>(Q1357*U1357)*12</f>
    </nc>
    <odxf>
      <border outline="0">
        <left/>
        <right/>
        <top/>
        <bottom/>
      </border>
    </odxf>
    <ndxf>
      <border outline="0">
        <left style="thin">
          <color rgb="FFD0D7E5"/>
        </left>
        <right style="thin">
          <color rgb="FFD0D7E5"/>
        </right>
        <top style="thin">
          <color rgb="FFD0D7E5"/>
        </top>
        <bottom style="thin">
          <color rgb="FFD0D7E5"/>
        </bottom>
      </border>
    </ndxf>
  </rcc>
  <rcc rId="16904" sId="1" odxf="1" dxf="1">
    <nc r="AO1358">
      <f>(Q1358*U1358)*12</f>
    </nc>
    <odxf>
      <border outline="0">
        <left/>
        <right/>
        <top/>
        <bottom/>
      </border>
    </odxf>
    <ndxf>
      <border outline="0">
        <left style="thin">
          <color rgb="FFD0D7E5"/>
        </left>
        <right style="thin">
          <color rgb="FFD0D7E5"/>
        </right>
        <top style="thin">
          <color rgb="FFD0D7E5"/>
        </top>
        <bottom style="thin">
          <color rgb="FFD0D7E5"/>
        </bottom>
      </border>
    </ndxf>
  </rcc>
  <rcc rId="16905" sId="1" odxf="1" dxf="1">
    <nc r="AO1359">
      <f>(Q1359*U1359)*12</f>
    </nc>
    <odxf>
      <border outline="0">
        <left/>
        <right/>
        <top/>
        <bottom/>
      </border>
    </odxf>
    <ndxf>
      <border outline="0">
        <left style="thin">
          <color rgb="FFD0D7E5"/>
        </left>
        <right style="thin">
          <color rgb="FFD0D7E5"/>
        </right>
        <top style="thin">
          <color rgb="FFD0D7E5"/>
        </top>
        <bottom style="thin">
          <color rgb="FFD0D7E5"/>
        </bottom>
      </border>
    </ndxf>
  </rcc>
  <rcc rId="16906" sId="1" odxf="1" dxf="1">
    <nc r="AO1360">
      <f>(Q1360*U1360)*12</f>
    </nc>
    <odxf>
      <border outline="0">
        <left/>
        <right/>
        <top/>
        <bottom/>
      </border>
    </odxf>
    <ndxf>
      <border outline="0">
        <left style="thin">
          <color rgb="FFD0D7E5"/>
        </left>
        <right style="thin">
          <color rgb="FFD0D7E5"/>
        </right>
        <top style="thin">
          <color rgb="FFD0D7E5"/>
        </top>
        <bottom style="thin">
          <color rgb="FFD0D7E5"/>
        </bottom>
      </border>
    </ndxf>
  </rcc>
  <rcc rId="16907" sId="1" odxf="1" dxf="1">
    <nc r="AO1361">
      <f>(Q1361*U1361)*12</f>
    </nc>
    <odxf>
      <border outline="0">
        <left/>
        <right/>
        <top/>
        <bottom/>
      </border>
    </odxf>
    <ndxf>
      <border outline="0">
        <left style="thin">
          <color rgb="FFD0D7E5"/>
        </left>
        <right style="thin">
          <color rgb="FFD0D7E5"/>
        </right>
        <top style="thin">
          <color rgb="FFD0D7E5"/>
        </top>
        <bottom style="thin">
          <color rgb="FFD0D7E5"/>
        </bottom>
      </border>
    </ndxf>
  </rcc>
  <rcc rId="16908" sId="1" odxf="1" dxf="1">
    <nc r="AO1362">
      <f>(Q1362*U1362)*12</f>
    </nc>
    <odxf>
      <border outline="0">
        <left/>
        <right/>
        <top/>
        <bottom/>
      </border>
    </odxf>
    <ndxf>
      <border outline="0">
        <left style="thin">
          <color rgb="FFD0D7E5"/>
        </left>
        <right style="thin">
          <color rgb="FFD0D7E5"/>
        </right>
        <top style="thin">
          <color rgb="FFD0D7E5"/>
        </top>
        <bottom style="thin">
          <color rgb="FFD0D7E5"/>
        </bottom>
      </border>
    </ndxf>
  </rcc>
  <rcc rId="16909" sId="1" odxf="1" dxf="1">
    <nc r="AO1363">
      <f>(Q1363*U1363)*12</f>
    </nc>
    <odxf>
      <border outline="0">
        <left/>
        <right/>
        <top/>
        <bottom/>
      </border>
    </odxf>
    <ndxf>
      <border outline="0">
        <left style="thin">
          <color rgb="FFD0D7E5"/>
        </left>
        <right style="thin">
          <color rgb="FFD0D7E5"/>
        </right>
        <top style="thin">
          <color rgb="FFD0D7E5"/>
        </top>
        <bottom style="thin">
          <color rgb="FFD0D7E5"/>
        </bottom>
      </border>
    </ndxf>
  </rcc>
  <rcc rId="16910" sId="1" odxf="1" dxf="1">
    <nc r="AO1364">
      <f>(Q1364*U1364)*12</f>
    </nc>
    <odxf>
      <border outline="0">
        <left/>
        <right/>
        <top/>
        <bottom/>
      </border>
    </odxf>
    <ndxf>
      <border outline="0">
        <left style="thin">
          <color rgb="FFD0D7E5"/>
        </left>
        <right style="thin">
          <color rgb="FFD0D7E5"/>
        </right>
        <top style="thin">
          <color rgb="FFD0D7E5"/>
        </top>
        <bottom style="thin">
          <color rgb="FFD0D7E5"/>
        </bottom>
      </border>
    </ndxf>
  </rcc>
  <rcc rId="16911" sId="1" odxf="1" dxf="1">
    <nc r="AO1365">
      <f>(Q1365*U1365)*12</f>
    </nc>
    <odxf>
      <border outline="0">
        <left/>
        <right/>
        <top/>
        <bottom/>
      </border>
    </odxf>
    <ndxf>
      <border outline="0">
        <left style="thin">
          <color rgb="FFD0D7E5"/>
        </left>
        <right style="thin">
          <color rgb="FFD0D7E5"/>
        </right>
        <top style="thin">
          <color rgb="FFD0D7E5"/>
        </top>
        <bottom style="thin">
          <color rgb="FFD0D7E5"/>
        </bottom>
      </border>
    </ndxf>
  </rcc>
  <rcc rId="16912" sId="1" odxf="1" dxf="1">
    <nc r="AO1366">
      <f>(Q1366*U1366)*12</f>
    </nc>
    <odxf>
      <border outline="0">
        <left/>
        <right/>
        <top/>
        <bottom/>
      </border>
    </odxf>
    <ndxf>
      <border outline="0">
        <left style="thin">
          <color rgb="FFD0D7E5"/>
        </left>
        <right style="thin">
          <color rgb="FFD0D7E5"/>
        </right>
        <top style="thin">
          <color rgb="FFD0D7E5"/>
        </top>
        <bottom style="thin">
          <color rgb="FFD0D7E5"/>
        </bottom>
      </border>
    </ndxf>
  </rcc>
  <rcc rId="16913" sId="1" odxf="1" dxf="1">
    <nc r="AO1367">
      <f>(Q1367*U1367)*12</f>
    </nc>
    <odxf>
      <border outline="0">
        <left/>
        <right/>
        <top/>
        <bottom/>
      </border>
    </odxf>
    <ndxf>
      <border outline="0">
        <left style="thin">
          <color rgb="FFD0D7E5"/>
        </left>
        <right style="thin">
          <color rgb="FFD0D7E5"/>
        </right>
        <top style="thin">
          <color rgb="FFD0D7E5"/>
        </top>
        <bottom style="thin">
          <color rgb="FFD0D7E5"/>
        </bottom>
      </border>
    </ndxf>
  </rcc>
  <rcc rId="16914" sId="1" odxf="1" dxf="1">
    <nc r="AO1368">
      <f>(Q1368*U1368)*12</f>
    </nc>
    <odxf>
      <border outline="0">
        <left/>
        <right/>
        <top/>
        <bottom/>
      </border>
    </odxf>
    <ndxf>
      <border outline="0">
        <left style="thin">
          <color rgb="FFD0D7E5"/>
        </left>
        <right style="thin">
          <color rgb="FFD0D7E5"/>
        </right>
        <top style="thin">
          <color rgb="FFD0D7E5"/>
        </top>
        <bottom style="thin">
          <color rgb="FFD0D7E5"/>
        </bottom>
      </border>
    </ndxf>
  </rcc>
  <rcc rId="16915" sId="1" odxf="1" dxf="1">
    <nc r="AO1369">
      <f>(Q1369*U1369)*12</f>
    </nc>
    <odxf>
      <border outline="0">
        <left/>
        <right/>
        <top/>
        <bottom/>
      </border>
    </odxf>
    <ndxf>
      <border outline="0">
        <left style="thin">
          <color rgb="FFD0D7E5"/>
        </left>
        <right style="thin">
          <color rgb="FFD0D7E5"/>
        </right>
        <top style="thin">
          <color rgb="FFD0D7E5"/>
        </top>
        <bottom style="thin">
          <color rgb="FFD0D7E5"/>
        </bottom>
      </border>
    </ndxf>
  </rcc>
  <rcc rId="16916" sId="1" odxf="1" dxf="1">
    <nc r="AO1370">
      <f>(Q1370*U1370)*12</f>
    </nc>
    <odxf>
      <border outline="0">
        <left/>
        <right/>
        <top/>
        <bottom/>
      </border>
    </odxf>
    <ndxf>
      <border outline="0">
        <left style="thin">
          <color rgb="FFD0D7E5"/>
        </left>
        <right style="thin">
          <color rgb="FFD0D7E5"/>
        </right>
        <top style="thin">
          <color rgb="FFD0D7E5"/>
        </top>
        <bottom style="thin">
          <color rgb="FFD0D7E5"/>
        </bottom>
      </border>
    </ndxf>
  </rcc>
  <rcc rId="16917" sId="1" odxf="1" dxf="1">
    <nc r="AO1371">
      <f>(Q1371*U1371)*12</f>
    </nc>
    <odxf>
      <border outline="0">
        <left/>
        <right/>
        <top/>
        <bottom/>
      </border>
    </odxf>
    <ndxf>
      <border outline="0">
        <left style="thin">
          <color rgb="FFD0D7E5"/>
        </left>
        <right style="thin">
          <color rgb="FFD0D7E5"/>
        </right>
        <top style="thin">
          <color rgb="FFD0D7E5"/>
        </top>
        <bottom style="thin">
          <color rgb="FFD0D7E5"/>
        </bottom>
      </border>
    </ndxf>
  </rcc>
  <rcc rId="16918" sId="1" odxf="1" dxf="1">
    <nc r="AO1372">
      <f>(Q1372*U1372)*12</f>
    </nc>
    <odxf>
      <border outline="0">
        <left/>
        <right/>
        <top/>
        <bottom/>
      </border>
    </odxf>
    <ndxf>
      <border outline="0">
        <left style="thin">
          <color rgb="FFD0D7E5"/>
        </left>
        <right style="thin">
          <color rgb="FFD0D7E5"/>
        </right>
        <top style="thin">
          <color rgb="FFD0D7E5"/>
        </top>
        <bottom style="thin">
          <color rgb="FFD0D7E5"/>
        </bottom>
      </border>
    </ndxf>
  </rcc>
  <rcc rId="16919" sId="1" odxf="1" dxf="1">
    <nc r="AO1373">
      <f>(Q1373*U1373)*12</f>
    </nc>
    <odxf>
      <border outline="0">
        <left/>
        <right/>
        <top/>
        <bottom/>
      </border>
    </odxf>
    <ndxf>
      <border outline="0">
        <left style="thin">
          <color rgb="FFD0D7E5"/>
        </left>
        <right style="thin">
          <color rgb="FFD0D7E5"/>
        </right>
        <top style="thin">
          <color rgb="FFD0D7E5"/>
        </top>
        <bottom style="thin">
          <color rgb="FFD0D7E5"/>
        </bottom>
      </border>
    </ndxf>
  </rcc>
  <rcc rId="16920" sId="1" odxf="1" dxf="1">
    <nc r="AO1374">
      <f>(Q1374*U1374)*12</f>
    </nc>
    <odxf>
      <border outline="0">
        <left/>
        <right/>
        <top/>
        <bottom/>
      </border>
    </odxf>
    <ndxf>
      <border outline="0">
        <left style="thin">
          <color rgb="FFD0D7E5"/>
        </left>
        <right style="thin">
          <color rgb="FFD0D7E5"/>
        </right>
        <top style="thin">
          <color rgb="FFD0D7E5"/>
        </top>
        <bottom style="thin">
          <color rgb="FFD0D7E5"/>
        </bottom>
      </border>
    </ndxf>
  </rcc>
  <rcc rId="16921" sId="1" odxf="1" dxf="1">
    <nc r="AO1375">
      <f>(Q1375*U1375)*12</f>
    </nc>
    <odxf>
      <border outline="0">
        <left/>
        <right/>
        <top/>
        <bottom/>
      </border>
    </odxf>
    <ndxf>
      <border outline="0">
        <left style="thin">
          <color rgb="FFD0D7E5"/>
        </left>
        <right style="thin">
          <color rgb="FFD0D7E5"/>
        </right>
        <top style="thin">
          <color rgb="FFD0D7E5"/>
        </top>
        <bottom style="thin">
          <color rgb="FFD0D7E5"/>
        </bottom>
      </border>
    </ndxf>
  </rcc>
  <rcc rId="16922" sId="1" odxf="1" dxf="1">
    <nc r="AO1376">
      <f>(Q1376*U1376)*12</f>
    </nc>
    <odxf>
      <border outline="0">
        <left/>
        <right/>
        <top/>
        <bottom/>
      </border>
    </odxf>
    <ndxf>
      <border outline="0">
        <left style="thin">
          <color rgb="FFD0D7E5"/>
        </left>
        <right style="thin">
          <color rgb="FFD0D7E5"/>
        </right>
        <top style="thin">
          <color rgb="FFD0D7E5"/>
        </top>
        <bottom style="thin">
          <color rgb="FFD0D7E5"/>
        </bottom>
      </border>
    </ndxf>
  </rcc>
  <rcc rId="16923" sId="1" odxf="1" dxf="1">
    <nc r="AO1377">
      <f>(Q1377*U1377)*12</f>
    </nc>
    <odxf>
      <border outline="0">
        <left/>
        <right/>
        <top/>
        <bottom/>
      </border>
    </odxf>
    <ndxf>
      <border outline="0">
        <left style="thin">
          <color rgb="FFD0D7E5"/>
        </left>
        <right style="thin">
          <color rgb="FFD0D7E5"/>
        </right>
        <top style="thin">
          <color rgb="FFD0D7E5"/>
        </top>
        <bottom style="thin">
          <color rgb="FFD0D7E5"/>
        </bottom>
      </border>
    </ndxf>
  </rcc>
  <rcc rId="16924" sId="1" odxf="1" dxf="1">
    <nc r="AO1378">
      <f>(Q1378*U1378)*12</f>
    </nc>
    <odxf>
      <border outline="0">
        <left/>
        <right/>
        <top/>
        <bottom/>
      </border>
    </odxf>
    <ndxf>
      <border outline="0">
        <left style="thin">
          <color rgb="FFD0D7E5"/>
        </left>
        <right style="thin">
          <color rgb="FFD0D7E5"/>
        </right>
        <top style="thin">
          <color rgb="FFD0D7E5"/>
        </top>
        <bottom style="thin">
          <color rgb="FFD0D7E5"/>
        </bottom>
      </border>
    </ndxf>
  </rcc>
  <rcc rId="16925" sId="1">
    <nc r="AO1379">
      <f>(Q1379*U1379)*12</f>
    </nc>
  </rcc>
  <rcc rId="16926" sId="1">
    <nc r="AO1380">
      <f>(Q1380*U1380)*12</f>
    </nc>
  </rcc>
  <rcc rId="16927" sId="1" odxf="1" dxf="1">
    <nc r="AO1381">
      <f>(Q1381*U1381)*12</f>
    </nc>
    <odxf>
      <border outline="0">
        <left/>
        <right/>
        <top/>
        <bottom/>
      </border>
    </odxf>
    <ndxf>
      <border outline="0">
        <left style="thin">
          <color rgb="FFD0D7E5"/>
        </left>
        <right style="thin">
          <color rgb="FFD0D7E5"/>
        </right>
        <top style="thin">
          <color rgb="FFD0D7E5"/>
        </top>
        <bottom style="thin">
          <color rgb="FFD0D7E5"/>
        </bottom>
      </border>
    </ndxf>
  </rcc>
  <rcc rId="16928" sId="1">
    <nc r="AO1382">
      <f>(Q1382*U1382)*12</f>
    </nc>
  </rcc>
  <rcc rId="16929" sId="1" odxf="1" dxf="1">
    <nc r="AO1383">
      <f>(Q1383*U1383)*12</f>
    </nc>
    <odxf>
      <border outline="0">
        <left/>
        <right/>
        <top/>
        <bottom/>
      </border>
    </odxf>
    <ndxf>
      <border outline="0">
        <left style="thin">
          <color rgb="FFD0D7E5"/>
        </left>
        <right style="thin">
          <color rgb="FFD0D7E5"/>
        </right>
        <top style="thin">
          <color rgb="FFD0D7E5"/>
        </top>
        <bottom style="thin">
          <color rgb="FFD0D7E5"/>
        </bottom>
      </border>
    </ndxf>
  </rcc>
  <rcc rId="16930" sId="1">
    <nc r="AO1384">
      <f>(Q1384*U1384)*12</f>
    </nc>
  </rcc>
  <rcc rId="16931" sId="1" odxf="1" dxf="1">
    <nc r="AO1385">
      <f>(Q1385*U1385)*12</f>
    </nc>
    <odxf>
      <border outline="0">
        <left/>
        <right/>
        <top/>
        <bottom/>
      </border>
    </odxf>
    <ndxf>
      <border outline="0">
        <left style="thin">
          <color rgb="FFD0D7E5"/>
        </left>
        <right style="thin">
          <color rgb="FFD0D7E5"/>
        </right>
        <top style="thin">
          <color rgb="FFD0D7E5"/>
        </top>
        <bottom style="thin">
          <color rgb="FFD0D7E5"/>
        </bottom>
      </border>
    </ndxf>
  </rcc>
  <rcc rId="16932" sId="1" odxf="1" dxf="1" numFmtId="11">
    <oc r="AO1386">
      <v>42682.95</v>
    </oc>
    <nc r="AO1386">
      <f>(Q1386*U1386)*12</f>
    </nc>
    <odxf>
      <font>
        <color rgb="FF000000"/>
      </font>
      <fill>
        <patternFill>
          <fgColor rgb="FF000000"/>
          <bgColor rgb="FFFFFFFF"/>
        </patternFill>
      </fill>
      <alignment horizontal="right" vertical="center" readingOrder="0"/>
    </odxf>
    <ndxf>
      <font>
        <sz val="11"/>
        <color theme="1"/>
        <name val="Calibri"/>
        <scheme val="minor"/>
      </font>
      <fill>
        <patternFill>
          <fgColor indexed="64"/>
          <bgColor indexed="65"/>
        </patternFill>
      </fill>
      <alignment horizontal="general" vertical="top" readingOrder="0"/>
    </ndxf>
  </rcc>
  <rcc rId="16933" sId="1" odxf="1" dxf="1">
    <nc r="AO1387">
      <f>(Q1387*U1387)*12</f>
    </nc>
    <odxf>
      <border outline="0">
        <left/>
        <right/>
        <top/>
        <bottom/>
      </border>
    </odxf>
    <ndxf>
      <border outline="0">
        <left style="thin">
          <color rgb="FFD0D7E5"/>
        </left>
        <right style="thin">
          <color rgb="FFD0D7E5"/>
        </right>
        <top style="thin">
          <color rgb="FFD0D7E5"/>
        </top>
        <bottom style="thin">
          <color rgb="FFD0D7E5"/>
        </bottom>
      </border>
    </ndxf>
  </rcc>
  <rcc rId="16934" sId="1">
    <nc r="AO1388">
      <f>(Q1388*U1388)*12</f>
    </nc>
  </rcc>
  <rcc rId="16935" sId="1" odxf="1" dxf="1">
    <nc r="AO1389">
      <f>(Q1389*U1389)*12</f>
    </nc>
    <odxf>
      <border outline="0">
        <left/>
        <right/>
        <top/>
        <bottom/>
      </border>
    </odxf>
    <ndxf>
      <border outline="0">
        <left style="thin">
          <color rgb="FFD0D7E5"/>
        </left>
        <right style="thin">
          <color rgb="FFD0D7E5"/>
        </right>
        <top style="thin">
          <color rgb="FFD0D7E5"/>
        </top>
        <bottom style="thin">
          <color rgb="FFD0D7E5"/>
        </bottom>
      </border>
    </ndxf>
  </rcc>
  <rcc rId="16936" sId="1">
    <nc r="AO1390">
      <f>(Q1390*U1390)*12</f>
    </nc>
  </rcc>
  <rcc rId="16937" sId="1" odxf="1" dxf="1">
    <nc r="AO1391">
      <f>(Q1391*U1391)*12</f>
    </nc>
    <odxf>
      <border outline="0">
        <left/>
        <right/>
        <top/>
        <bottom/>
      </border>
    </odxf>
    <ndxf>
      <border outline="0">
        <left style="thin">
          <color rgb="FFD0D7E5"/>
        </left>
        <right style="thin">
          <color rgb="FFD0D7E5"/>
        </right>
        <top style="thin">
          <color rgb="FFD0D7E5"/>
        </top>
        <bottom style="thin">
          <color rgb="FFD0D7E5"/>
        </bottom>
      </border>
    </ndxf>
  </rcc>
  <rcc rId="16938" sId="1">
    <nc r="AO1392">
      <f>(Q1392*U1392)*12</f>
    </nc>
  </rcc>
  <rcc rId="16939" sId="1" odxf="1" dxf="1">
    <nc r="AO1393">
      <f>(Q1393*U1393)*12</f>
    </nc>
    <odxf>
      <border outline="0">
        <left/>
        <right/>
        <top/>
        <bottom/>
      </border>
    </odxf>
    <ndxf>
      <border outline="0">
        <left style="thin">
          <color rgb="FFD0D7E5"/>
        </left>
        <right style="thin">
          <color rgb="FFD0D7E5"/>
        </right>
        <top style="thin">
          <color rgb="FFD0D7E5"/>
        </top>
        <bottom style="thin">
          <color rgb="FFD0D7E5"/>
        </bottom>
      </border>
    </ndxf>
  </rcc>
  <rcc rId="16940" sId="1">
    <nc r="AO1394">
      <f>(Q1394*U1394)*12</f>
    </nc>
  </rcc>
  <rcc rId="16941" sId="1" odxf="1" dxf="1">
    <nc r="AO1395">
      <f>(Q1395*U1395)*12</f>
    </nc>
    <odxf>
      <border outline="0">
        <left/>
        <right/>
        <top/>
        <bottom/>
      </border>
    </odxf>
    <ndxf>
      <border outline="0">
        <left style="thin">
          <color rgb="FFD0D7E5"/>
        </left>
        <right style="thin">
          <color rgb="FFD0D7E5"/>
        </right>
        <top style="thin">
          <color rgb="FFD0D7E5"/>
        </top>
        <bottom style="thin">
          <color rgb="FFD0D7E5"/>
        </bottom>
      </border>
    </ndxf>
  </rcc>
  <rcc rId="16942" sId="1">
    <nc r="AO1396">
      <f>(Q1396*U1396)*12</f>
    </nc>
  </rcc>
  <rcc rId="16943" sId="1" odxf="1" dxf="1">
    <nc r="AO1397">
      <f>(Q1397*U1397)*12</f>
    </nc>
    <odxf>
      <border outline="0">
        <left/>
        <right/>
        <top/>
        <bottom/>
      </border>
    </odxf>
    <ndxf>
      <border outline="0">
        <left style="thin">
          <color rgb="FFD0D7E5"/>
        </left>
        <right style="thin">
          <color rgb="FFD0D7E5"/>
        </right>
        <top style="thin">
          <color rgb="FFD0D7E5"/>
        </top>
        <bottom style="thin">
          <color rgb="FFD0D7E5"/>
        </bottom>
      </border>
    </ndxf>
  </rcc>
  <rcc rId="16944" sId="1">
    <nc r="AO1398">
      <f>(Q1398*U1398)*12</f>
    </nc>
  </rcc>
  <rcc rId="16945" sId="1" odxf="1" dxf="1">
    <nc r="AO1399">
      <f>(Q1399*U1399)*12</f>
    </nc>
    <odxf>
      <border outline="0">
        <left/>
        <right/>
        <top/>
        <bottom/>
      </border>
    </odxf>
    <ndxf>
      <border outline="0">
        <left style="thin">
          <color rgb="FFD0D7E5"/>
        </left>
        <right style="thin">
          <color rgb="FFD0D7E5"/>
        </right>
        <top style="thin">
          <color rgb="FFD0D7E5"/>
        </top>
        <bottom style="thin">
          <color rgb="FFD0D7E5"/>
        </bottom>
      </border>
    </ndxf>
  </rcc>
  <rcc rId="16946" sId="1">
    <nc r="AO1400">
      <f>(Q1400*U1400)*12</f>
    </nc>
  </rcc>
  <rcc rId="16947" sId="1" odxf="1" dxf="1">
    <nc r="AO1401">
      <f>(Q1401*U1401)*12</f>
    </nc>
    <odxf>
      <border outline="0">
        <left/>
        <right/>
        <top/>
        <bottom/>
      </border>
    </odxf>
    <ndxf>
      <border outline="0">
        <left style="thin">
          <color rgb="FFD0D7E5"/>
        </left>
        <right style="thin">
          <color rgb="FFD0D7E5"/>
        </right>
        <top style="thin">
          <color rgb="FFD0D7E5"/>
        </top>
        <bottom style="thin">
          <color rgb="FFD0D7E5"/>
        </bottom>
      </border>
    </ndxf>
  </rcc>
  <rcc rId="16948" sId="1">
    <nc r="AO1402">
      <f>(Q1402*U1402)*12</f>
    </nc>
  </rcc>
  <rcc rId="16949" sId="1" odxf="1" dxf="1">
    <nc r="AO1403">
      <f>(Q1403*U1403)*12</f>
    </nc>
    <odxf>
      <border outline="0">
        <left/>
        <right/>
        <top/>
        <bottom/>
      </border>
    </odxf>
    <ndxf>
      <border outline="0">
        <left style="thin">
          <color rgb="FFD0D7E5"/>
        </left>
        <right style="thin">
          <color rgb="FFD0D7E5"/>
        </right>
        <top style="thin">
          <color rgb="FFD0D7E5"/>
        </top>
        <bottom style="thin">
          <color rgb="FFD0D7E5"/>
        </bottom>
      </border>
    </ndxf>
  </rcc>
  <rcc rId="16950" sId="1">
    <nc r="AO1404">
      <f>(Q1404*U1404)*12</f>
    </nc>
  </rcc>
  <rcc rId="16951" sId="1" odxf="1" dxf="1">
    <nc r="AO1405">
      <f>(Q1405*U1405)*12</f>
    </nc>
    <odxf>
      <border outline="0">
        <left/>
        <right/>
        <top/>
        <bottom/>
      </border>
    </odxf>
    <ndxf>
      <border outline="0">
        <left style="thin">
          <color rgb="FFD0D7E5"/>
        </left>
        <right style="thin">
          <color rgb="FFD0D7E5"/>
        </right>
        <top style="thin">
          <color rgb="FFD0D7E5"/>
        </top>
        <bottom style="thin">
          <color rgb="FFD0D7E5"/>
        </bottom>
      </border>
    </ndxf>
  </rcc>
  <rcc rId="16952" sId="1">
    <nc r="AO1406">
      <f>(Q1406*U1406)*12</f>
    </nc>
  </rcc>
  <rcc rId="16953" sId="1" odxf="1" dxf="1">
    <nc r="AO1407">
      <f>(Q1407*U1407)*12</f>
    </nc>
    <odxf>
      <border outline="0">
        <left/>
        <right/>
        <top/>
        <bottom/>
      </border>
    </odxf>
    <ndxf>
      <border outline="0">
        <left style="thin">
          <color rgb="FFD0D7E5"/>
        </left>
        <right style="thin">
          <color rgb="FFD0D7E5"/>
        </right>
        <top style="thin">
          <color rgb="FFD0D7E5"/>
        </top>
        <bottom style="thin">
          <color rgb="FFD0D7E5"/>
        </bottom>
      </border>
    </ndxf>
  </rcc>
  <rcc rId="16954" sId="1" odxf="1" dxf="1">
    <nc r="AO1408">
      <f>(Q1408*U1408)*12</f>
    </nc>
    <odxf>
      <border outline="0">
        <left/>
        <right/>
        <top/>
        <bottom/>
      </border>
    </odxf>
    <ndxf>
      <border outline="0">
        <left style="thin">
          <color rgb="FFD0D7E5"/>
        </left>
        <right style="thin">
          <color rgb="FFD0D7E5"/>
        </right>
        <top style="thin">
          <color rgb="FFD0D7E5"/>
        </top>
        <bottom style="thin">
          <color rgb="FFD0D7E5"/>
        </bottom>
      </border>
    </ndxf>
  </rcc>
  <rcc rId="16955" sId="1" odxf="1" dxf="1">
    <nc r="AO1409">
      <f>(Q1409*U1409)*12</f>
    </nc>
    <odxf>
      <border outline="0">
        <left/>
        <right/>
        <top/>
        <bottom/>
      </border>
    </odxf>
    <ndxf>
      <border outline="0">
        <left style="thin">
          <color rgb="FFD0D7E5"/>
        </left>
        <right style="thin">
          <color rgb="FFD0D7E5"/>
        </right>
        <top style="thin">
          <color rgb="FFD0D7E5"/>
        </top>
        <bottom style="thin">
          <color rgb="FFD0D7E5"/>
        </bottom>
      </border>
    </ndxf>
  </rcc>
  <rcc rId="16956" sId="1" odxf="1" dxf="1">
    <nc r="AO1410">
      <f>(Q1410*U1410)*12</f>
    </nc>
    <odxf>
      <border outline="0">
        <left/>
        <right/>
        <top/>
        <bottom/>
      </border>
    </odxf>
    <ndxf>
      <border outline="0">
        <left style="thin">
          <color rgb="FFD0D7E5"/>
        </left>
        <right style="thin">
          <color rgb="FFD0D7E5"/>
        </right>
        <top style="thin">
          <color rgb="FFD0D7E5"/>
        </top>
        <bottom style="thin">
          <color rgb="FFD0D7E5"/>
        </bottom>
      </border>
    </ndxf>
  </rcc>
  <rcc rId="16957" sId="1" odxf="1" dxf="1">
    <nc r="AO1411">
      <f>(Q1411*U1411)*12</f>
    </nc>
    <odxf>
      <border outline="0">
        <left/>
        <right/>
        <top/>
        <bottom/>
      </border>
    </odxf>
    <ndxf>
      <border outline="0">
        <left style="thin">
          <color rgb="FFD0D7E5"/>
        </left>
        <right style="thin">
          <color rgb="FFD0D7E5"/>
        </right>
        <top style="thin">
          <color rgb="FFD0D7E5"/>
        </top>
        <bottom style="thin">
          <color rgb="FFD0D7E5"/>
        </bottom>
      </border>
    </ndxf>
  </rcc>
  <rcc rId="16958" sId="1" odxf="1" dxf="1">
    <nc r="AO1412">
      <f>(Q1412*U1412)*12</f>
    </nc>
    <odxf>
      <border outline="0">
        <left/>
        <right/>
        <top/>
        <bottom/>
      </border>
    </odxf>
    <ndxf>
      <border outline="0">
        <left style="thin">
          <color rgb="FFD0D7E5"/>
        </left>
        <right style="thin">
          <color rgb="FFD0D7E5"/>
        </right>
        <top style="thin">
          <color rgb="FFD0D7E5"/>
        </top>
        <bottom style="thin">
          <color rgb="FFD0D7E5"/>
        </bottom>
      </border>
    </ndxf>
  </rcc>
  <rcc rId="16959" sId="1" odxf="1" dxf="1">
    <nc r="AO1413">
      <f>(Q1413*U1413)*12</f>
    </nc>
    <odxf>
      <border outline="0">
        <left/>
        <right/>
        <top/>
        <bottom/>
      </border>
    </odxf>
    <ndxf>
      <border outline="0">
        <left style="thin">
          <color rgb="FFD0D7E5"/>
        </left>
        <right style="thin">
          <color rgb="FFD0D7E5"/>
        </right>
        <top style="thin">
          <color rgb="FFD0D7E5"/>
        </top>
        <bottom style="thin">
          <color rgb="FFD0D7E5"/>
        </bottom>
      </border>
    </ndxf>
  </rcc>
  <rcc rId="16960" sId="1" odxf="1" dxf="1">
    <nc r="AO1414">
      <f>(Q1414*U1414)*12</f>
    </nc>
    <odxf>
      <border outline="0">
        <left/>
        <right/>
        <top/>
        <bottom/>
      </border>
    </odxf>
    <ndxf>
      <border outline="0">
        <left style="thin">
          <color rgb="FFD0D7E5"/>
        </left>
        <right style="thin">
          <color rgb="FFD0D7E5"/>
        </right>
        <top style="thin">
          <color rgb="FFD0D7E5"/>
        </top>
        <bottom style="thin">
          <color rgb="FFD0D7E5"/>
        </bottom>
      </border>
    </ndxf>
  </rcc>
  <rcc rId="16961" sId="1" odxf="1" dxf="1">
    <nc r="AO1415">
      <f>(Q1415*U1415)*12</f>
    </nc>
    <odxf>
      <border outline="0">
        <left/>
        <right/>
        <top/>
        <bottom/>
      </border>
    </odxf>
    <ndxf>
      <border outline="0">
        <left style="thin">
          <color rgb="FFD0D7E5"/>
        </left>
        <right style="thin">
          <color rgb="FFD0D7E5"/>
        </right>
        <top style="thin">
          <color rgb="FFD0D7E5"/>
        </top>
        <bottom style="thin">
          <color rgb="FFD0D7E5"/>
        </bottom>
      </border>
    </ndxf>
  </rcc>
  <rcc rId="16962" sId="1" odxf="1" dxf="1">
    <nc r="AO1416">
      <f>(Q1416*U1416)*12</f>
    </nc>
    <odxf>
      <border outline="0">
        <left/>
        <right/>
        <top/>
        <bottom/>
      </border>
    </odxf>
    <ndxf>
      <border outline="0">
        <left style="thin">
          <color rgb="FFD0D7E5"/>
        </left>
        <right style="thin">
          <color rgb="FFD0D7E5"/>
        </right>
        <top style="thin">
          <color rgb="FFD0D7E5"/>
        </top>
        <bottom style="thin">
          <color rgb="FFD0D7E5"/>
        </bottom>
      </border>
    </ndxf>
  </rcc>
  <rcc rId="16963" sId="1" odxf="1" dxf="1">
    <nc r="AO1417">
      <f>(Q1417*U1417)*12</f>
    </nc>
    <odxf>
      <border outline="0">
        <left/>
        <right/>
        <top/>
        <bottom/>
      </border>
    </odxf>
    <ndxf>
      <border outline="0">
        <left style="thin">
          <color rgb="FFD0D7E5"/>
        </left>
        <right style="thin">
          <color rgb="FFD0D7E5"/>
        </right>
        <top style="thin">
          <color rgb="FFD0D7E5"/>
        </top>
        <bottom style="thin">
          <color rgb="FFD0D7E5"/>
        </bottom>
      </border>
    </ndxf>
  </rcc>
  <rcc rId="16964" sId="1" odxf="1" dxf="1">
    <nc r="AO1418">
      <f>(Q1418*U1418)*12</f>
    </nc>
    <odxf>
      <border outline="0">
        <left/>
        <right/>
        <top/>
        <bottom/>
      </border>
    </odxf>
    <ndxf>
      <border outline="0">
        <left style="thin">
          <color rgb="FFD0D7E5"/>
        </left>
        <right style="thin">
          <color rgb="FFD0D7E5"/>
        </right>
        <top style="thin">
          <color rgb="FFD0D7E5"/>
        </top>
        <bottom style="thin">
          <color rgb="FFD0D7E5"/>
        </bottom>
      </border>
    </ndxf>
  </rcc>
  <rcc rId="16965" sId="1" odxf="1" dxf="1">
    <nc r="AO1419">
      <f>(Q1419*U1419)*12</f>
    </nc>
    <odxf>
      <border outline="0">
        <left/>
        <right/>
        <top/>
        <bottom/>
      </border>
    </odxf>
    <ndxf>
      <border outline="0">
        <left style="thin">
          <color rgb="FFD0D7E5"/>
        </left>
        <right style="thin">
          <color rgb="FFD0D7E5"/>
        </right>
        <top style="thin">
          <color rgb="FFD0D7E5"/>
        </top>
        <bottom style="thin">
          <color rgb="FFD0D7E5"/>
        </bottom>
      </border>
    </ndxf>
  </rcc>
  <rcc rId="16966" sId="1" odxf="1" dxf="1">
    <nc r="AO1420">
      <f>(Q1420*U1420)*12</f>
    </nc>
    <odxf>
      <border outline="0">
        <left/>
        <right/>
        <top/>
        <bottom/>
      </border>
    </odxf>
    <ndxf>
      <border outline="0">
        <left style="thin">
          <color rgb="FFD0D7E5"/>
        </left>
        <right style="thin">
          <color rgb="FFD0D7E5"/>
        </right>
        <top style="thin">
          <color rgb="FFD0D7E5"/>
        </top>
        <bottom style="thin">
          <color rgb="FFD0D7E5"/>
        </bottom>
      </border>
    </ndxf>
  </rcc>
  <rcc rId="16967" sId="1" odxf="1" dxf="1">
    <nc r="AO1421">
      <f>(Q1421*U1421)*12</f>
    </nc>
    <odxf>
      <border outline="0">
        <left/>
        <right/>
        <top/>
        <bottom/>
      </border>
    </odxf>
    <ndxf>
      <border outline="0">
        <left style="thin">
          <color rgb="FFD0D7E5"/>
        </left>
        <right style="thin">
          <color rgb="FFD0D7E5"/>
        </right>
        <top style="thin">
          <color rgb="FFD0D7E5"/>
        </top>
        <bottom style="thin">
          <color rgb="FFD0D7E5"/>
        </bottom>
      </border>
    </ndxf>
  </rcc>
  <rcc rId="16968" sId="1" odxf="1" dxf="1">
    <nc r="AO1422">
      <f>(Q1422*U1422)*12</f>
    </nc>
    <odxf>
      <border outline="0">
        <left/>
        <right/>
        <top/>
        <bottom/>
      </border>
    </odxf>
    <ndxf>
      <border outline="0">
        <left style="thin">
          <color rgb="FFD0D7E5"/>
        </left>
        <right style="thin">
          <color rgb="FFD0D7E5"/>
        </right>
        <top style="thin">
          <color rgb="FFD0D7E5"/>
        </top>
        <bottom style="thin">
          <color rgb="FFD0D7E5"/>
        </bottom>
      </border>
    </ndxf>
  </rcc>
  <rcc rId="16969" sId="1" odxf="1" dxf="1">
    <nc r="AO1423">
      <f>(Q1423*U1423)*12</f>
    </nc>
    <odxf>
      <border outline="0">
        <left/>
        <right/>
        <top/>
        <bottom/>
      </border>
    </odxf>
    <ndxf>
      <border outline="0">
        <left style="thin">
          <color rgb="FFD0D7E5"/>
        </left>
        <right style="thin">
          <color rgb="FFD0D7E5"/>
        </right>
        <top style="thin">
          <color rgb="FFD0D7E5"/>
        </top>
        <bottom style="thin">
          <color rgb="FFD0D7E5"/>
        </bottom>
      </border>
    </ndxf>
  </rcc>
  <rcc rId="16970" sId="1" odxf="1" dxf="1">
    <nc r="AO1424">
      <f>(Q1424*U1424)*12</f>
    </nc>
    <odxf>
      <border outline="0">
        <left/>
        <right/>
        <top/>
        <bottom/>
      </border>
    </odxf>
    <ndxf>
      <border outline="0">
        <left style="thin">
          <color rgb="FFD0D7E5"/>
        </left>
        <right style="thin">
          <color rgb="FFD0D7E5"/>
        </right>
        <top style="thin">
          <color rgb="FFD0D7E5"/>
        </top>
        <bottom style="thin">
          <color rgb="FFD0D7E5"/>
        </bottom>
      </border>
    </ndxf>
  </rcc>
  <rcc rId="16971" sId="1" odxf="1" dxf="1">
    <nc r="AO1425">
      <f>(Q1425*U1425)*12</f>
    </nc>
    <odxf>
      <border outline="0">
        <left/>
        <right/>
        <top/>
        <bottom/>
      </border>
    </odxf>
    <ndxf>
      <border outline="0">
        <left style="thin">
          <color rgb="FFD0D7E5"/>
        </left>
        <right style="thin">
          <color rgb="FFD0D7E5"/>
        </right>
        <top style="thin">
          <color rgb="FFD0D7E5"/>
        </top>
        <bottom style="thin">
          <color rgb="FFD0D7E5"/>
        </bottom>
      </border>
    </ndxf>
  </rcc>
  <rcc rId="16972" sId="1" odxf="1" dxf="1">
    <nc r="AO1426">
      <f>(Q1426*U1426)*12</f>
    </nc>
    <odxf>
      <border outline="0">
        <left/>
        <right/>
        <top/>
        <bottom/>
      </border>
    </odxf>
    <ndxf>
      <border outline="0">
        <left style="thin">
          <color rgb="FFD0D7E5"/>
        </left>
        <right style="thin">
          <color rgb="FFD0D7E5"/>
        </right>
        <top style="thin">
          <color rgb="FFD0D7E5"/>
        </top>
        <bottom style="thin">
          <color rgb="FFD0D7E5"/>
        </bottom>
      </border>
    </ndxf>
  </rcc>
  <rcc rId="16973" sId="1" odxf="1" dxf="1">
    <nc r="AO1427">
      <f>(Q1427*U1427)*12</f>
    </nc>
    <odxf>
      <border outline="0">
        <left/>
        <right/>
        <top/>
        <bottom/>
      </border>
    </odxf>
    <ndxf>
      <border outline="0">
        <left style="thin">
          <color rgb="FFD0D7E5"/>
        </left>
        <right style="thin">
          <color rgb="FFD0D7E5"/>
        </right>
        <top style="thin">
          <color rgb="FFD0D7E5"/>
        </top>
        <bottom style="thin">
          <color rgb="FFD0D7E5"/>
        </bottom>
      </border>
    </ndxf>
  </rcc>
  <rcc rId="16974" sId="1" odxf="1" dxf="1">
    <nc r="AO1428">
      <f>(Q1428*U1428)*12</f>
    </nc>
    <odxf>
      <border outline="0">
        <left/>
        <right/>
        <top/>
        <bottom/>
      </border>
    </odxf>
    <ndxf>
      <border outline="0">
        <left style="thin">
          <color rgb="FFD0D7E5"/>
        </left>
        <right style="thin">
          <color rgb="FFD0D7E5"/>
        </right>
        <top style="thin">
          <color rgb="FFD0D7E5"/>
        </top>
        <bottom style="thin">
          <color rgb="FFD0D7E5"/>
        </bottom>
      </border>
    </ndxf>
  </rcc>
  <rcc rId="16975" sId="1" odxf="1" dxf="1">
    <nc r="AO1429">
      <f>(Q1429*U1429)*12</f>
    </nc>
    <odxf>
      <border outline="0">
        <left/>
        <right/>
        <top/>
        <bottom/>
      </border>
    </odxf>
    <ndxf>
      <border outline="0">
        <left style="thin">
          <color rgb="FFD0D7E5"/>
        </left>
        <right style="thin">
          <color rgb="FFD0D7E5"/>
        </right>
        <top style="thin">
          <color rgb="FFD0D7E5"/>
        </top>
        <bottom style="thin">
          <color rgb="FFD0D7E5"/>
        </bottom>
      </border>
    </ndxf>
  </rcc>
  <rcc rId="16976" sId="1" odxf="1" dxf="1">
    <nc r="AO1430">
      <f>(Q1430*U1430)*12</f>
    </nc>
    <odxf>
      <border outline="0">
        <left/>
        <right/>
        <top/>
        <bottom/>
      </border>
    </odxf>
    <ndxf>
      <border outline="0">
        <left style="thin">
          <color rgb="FFD0D7E5"/>
        </left>
        <right style="thin">
          <color rgb="FFD0D7E5"/>
        </right>
        <top style="thin">
          <color rgb="FFD0D7E5"/>
        </top>
        <bottom style="thin">
          <color rgb="FFD0D7E5"/>
        </bottom>
      </border>
    </ndxf>
  </rcc>
  <rcc rId="16977" sId="1" odxf="1" dxf="1">
    <nc r="AO1431">
      <f>(Q1431*U1431)*12</f>
    </nc>
    <odxf>
      <border outline="0">
        <left/>
        <right/>
        <top/>
        <bottom/>
      </border>
    </odxf>
    <ndxf>
      <border outline="0">
        <left style="thin">
          <color rgb="FFD0D7E5"/>
        </left>
        <right style="thin">
          <color rgb="FFD0D7E5"/>
        </right>
        <top style="thin">
          <color rgb="FFD0D7E5"/>
        </top>
        <bottom style="thin">
          <color rgb="FFD0D7E5"/>
        </bottom>
      </border>
    </ndxf>
  </rcc>
  <rcc rId="16978" sId="1" odxf="1" dxf="1">
    <nc r="AO1432">
      <f>(Q1432*U1432)*12</f>
    </nc>
    <odxf>
      <border outline="0">
        <left/>
        <right/>
        <top/>
        <bottom/>
      </border>
    </odxf>
    <ndxf>
      <border outline="0">
        <left style="thin">
          <color rgb="FFD0D7E5"/>
        </left>
        <right style="thin">
          <color rgb="FFD0D7E5"/>
        </right>
        <top style="thin">
          <color rgb="FFD0D7E5"/>
        </top>
        <bottom style="thin">
          <color rgb="FFD0D7E5"/>
        </bottom>
      </border>
    </ndxf>
  </rcc>
  <rcc rId="16979" sId="1" odxf="1" dxf="1">
    <nc r="AO1433">
      <f>(Q1433*U1433)*12</f>
    </nc>
    <odxf>
      <border outline="0">
        <left/>
        <right/>
        <top/>
        <bottom/>
      </border>
    </odxf>
    <ndxf>
      <border outline="0">
        <left style="thin">
          <color rgb="FFD0D7E5"/>
        </left>
        <right style="thin">
          <color rgb="FFD0D7E5"/>
        </right>
        <top style="thin">
          <color rgb="FFD0D7E5"/>
        </top>
        <bottom style="thin">
          <color rgb="FFD0D7E5"/>
        </bottom>
      </border>
    </ndxf>
  </rcc>
  <rcc rId="16980" sId="1" odxf="1" dxf="1">
    <nc r="AO1434">
      <f>(Q1434*U1434)*12</f>
    </nc>
    <odxf>
      <border outline="0">
        <left/>
        <right/>
        <top/>
        <bottom/>
      </border>
    </odxf>
    <ndxf>
      <border outline="0">
        <left style="thin">
          <color rgb="FFD0D7E5"/>
        </left>
        <right style="thin">
          <color rgb="FFD0D7E5"/>
        </right>
        <top style="thin">
          <color rgb="FFD0D7E5"/>
        </top>
        <bottom style="thin">
          <color rgb="FFD0D7E5"/>
        </bottom>
      </border>
    </ndxf>
  </rcc>
  <rcc rId="16981" sId="1" odxf="1" dxf="1">
    <nc r="AO1435">
      <f>(Q1435*U1435)*12</f>
    </nc>
    <odxf>
      <border outline="0">
        <left/>
        <right/>
        <top/>
        <bottom/>
      </border>
    </odxf>
    <ndxf>
      <border outline="0">
        <left style="thin">
          <color rgb="FFD0D7E5"/>
        </left>
        <right style="thin">
          <color rgb="FFD0D7E5"/>
        </right>
        <top style="thin">
          <color rgb="FFD0D7E5"/>
        </top>
        <bottom style="thin">
          <color rgb="FFD0D7E5"/>
        </bottom>
      </border>
    </ndxf>
  </rcc>
  <rcc rId="16982" sId="1" odxf="1" dxf="1">
    <nc r="AO1436">
      <f>(Q1436*U1436)*12</f>
    </nc>
    <odxf>
      <border outline="0">
        <left/>
        <right/>
        <top/>
        <bottom/>
      </border>
    </odxf>
    <ndxf>
      <border outline="0">
        <left style="thin">
          <color rgb="FFD0D7E5"/>
        </left>
        <right style="thin">
          <color rgb="FFD0D7E5"/>
        </right>
        <top style="thin">
          <color rgb="FFD0D7E5"/>
        </top>
        <bottom style="thin">
          <color rgb="FFD0D7E5"/>
        </bottom>
      </border>
    </ndxf>
  </rcc>
  <rcc rId="16983" sId="1" odxf="1" dxf="1">
    <nc r="AO1437">
      <f>(Q1437*U1437)*12</f>
    </nc>
    <odxf>
      <border outline="0">
        <left/>
        <right/>
        <top/>
        <bottom/>
      </border>
    </odxf>
    <ndxf>
      <border outline="0">
        <left style="thin">
          <color rgb="FFD0D7E5"/>
        </left>
        <right style="thin">
          <color rgb="FFD0D7E5"/>
        </right>
        <top style="thin">
          <color rgb="FFD0D7E5"/>
        </top>
        <bottom style="thin">
          <color rgb="FFD0D7E5"/>
        </bottom>
      </border>
    </ndxf>
  </rcc>
  <rcc rId="16984" sId="1" odxf="1" dxf="1">
    <nc r="AO1438">
      <f>(Q1438*U1438)*12</f>
    </nc>
    <odxf>
      <border outline="0">
        <left/>
        <right/>
        <top/>
        <bottom/>
      </border>
    </odxf>
    <ndxf>
      <border outline="0">
        <left style="thin">
          <color rgb="FFD0D7E5"/>
        </left>
        <right style="thin">
          <color rgb="FFD0D7E5"/>
        </right>
        <top style="thin">
          <color rgb="FFD0D7E5"/>
        </top>
        <bottom style="thin">
          <color rgb="FFD0D7E5"/>
        </bottom>
      </border>
    </ndxf>
  </rcc>
  <rcc rId="16985" sId="1" odxf="1" dxf="1">
    <nc r="AO1439">
      <f>(Q1439*U1439)*12</f>
    </nc>
    <odxf>
      <border outline="0">
        <left/>
        <right/>
        <top/>
        <bottom/>
      </border>
    </odxf>
    <ndxf>
      <border outline="0">
        <left style="thin">
          <color rgb="FFD0D7E5"/>
        </left>
        <right style="thin">
          <color rgb="FFD0D7E5"/>
        </right>
        <top style="thin">
          <color rgb="FFD0D7E5"/>
        </top>
        <bottom style="thin">
          <color rgb="FFD0D7E5"/>
        </bottom>
      </border>
    </ndxf>
  </rcc>
  <rcc rId="16986" sId="1" odxf="1" dxf="1">
    <nc r="AO1440">
      <f>(Q1440*U1440)*12</f>
    </nc>
    <odxf>
      <border outline="0">
        <left/>
        <right/>
        <top/>
        <bottom/>
      </border>
    </odxf>
    <ndxf>
      <border outline="0">
        <left style="thin">
          <color rgb="FFD0D7E5"/>
        </left>
        <right style="thin">
          <color rgb="FFD0D7E5"/>
        </right>
        <top style="thin">
          <color rgb="FFD0D7E5"/>
        </top>
        <bottom style="thin">
          <color rgb="FFD0D7E5"/>
        </bottom>
      </border>
    </ndxf>
  </rcc>
  <rcc rId="16987" sId="1" odxf="1" dxf="1">
    <nc r="AO1441">
      <f>(Q1441*U1441)*12</f>
    </nc>
    <odxf>
      <border outline="0">
        <left/>
        <right/>
        <top/>
        <bottom/>
      </border>
    </odxf>
    <ndxf>
      <border outline="0">
        <left style="thin">
          <color rgb="FFD0D7E5"/>
        </left>
        <right style="thin">
          <color rgb="FFD0D7E5"/>
        </right>
        <top style="thin">
          <color rgb="FFD0D7E5"/>
        </top>
        <bottom style="thin">
          <color rgb="FFD0D7E5"/>
        </bottom>
      </border>
    </ndxf>
  </rcc>
  <rcc rId="16988" sId="1" odxf="1" dxf="1">
    <nc r="AO1442">
      <f>(Q1442*U1442)*12</f>
    </nc>
    <odxf>
      <border outline="0">
        <left/>
        <right/>
        <top/>
        <bottom/>
      </border>
    </odxf>
    <ndxf>
      <border outline="0">
        <left style="thin">
          <color rgb="FFD0D7E5"/>
        </left>
        <right style="thin">
          <color rgb="FFD0D7E5"/>
        </right>
        <top style="thin">
          <color rgb="FFD0D7E5"/>
        </top>
        <bottom style="thin">
          <color rgb="FFD0D7E5"/>
        </bottom>
      </border>
    </ndxf>
  </rcc>
  <rcc rId="16989" sId="1" odxf="1" dxf="1">
    <nc r="AO1443">
      <f>(Q1443*U1443)*12</f>
    </nc>
    <odxf>
      <border outline="0">
        <left/>
        <right/>
        <top/>
        <bottom/>
      </border>
    </odxf>
    <ndxf>
      <border outline="0">
        <left style="thin">
          <color rgb="FFD0D7E5"/>
        </left>
        <right style="thin">
          <color rgb="FFD0D7E5"/>
        </right>
        <top style="thin">
          <color rgb="FFD0D7E5"/>
        </top>
        <bottom style="thin">
          <color rgb="FFD0D7E5"/>
        </bottom>
      </border>
    </ndxf>
  </rcc>
  <rcc rId="16990" sId="1" odxf="1" dxf="1">
    <nc r="AO1444">
      <f>(Q1444*U1444)*12</f>
    </nc>
    <odxf>
      <border outline="0">
        <left/>
        <right/>
        <top/>
        <bottom/>
      </border>
    </odxf>
    <ndxf>
      <border outline="0">
        <left style="thin">
          <color rgb="FFD0D7E5"/>
        </left>
        <right style="thin">
          <color rgb="FFD0D7E5"/>
        </right>
        <top style="thin">
          <color rgb="FFD0D7E5"/>
        </top>
        <bottom style="thin">
          <color rgb="FFD0D7E5"/>
        </bottom>
      </border>
    </ndxf>
  </rcc>
  <rcc rId="16991" sId="1" odxf="1" dxf="1">
    <nc r="AO1445">
      <f>(Q1445*U1445)*12</f>
    </nc>
    <odxf>
      <border outline="0">
        <left/>
        <right/>
        <top/>
        <bottom/>
      </border>
    </odxf>
    <ndxf>
      <border outline="0">
        <left style="thin">
          <color rgb="FFD0D7E5"/>
        </left>
        <right style="thin">
          <color rgb="FFD0D7E5"/>
        </right>
        <top style="thin">
          <color rgb="FFD0D7E5"/>
        </top>
        <bottom style="thin">
          <color rgb="FFD0D7E5"/>
        </bottom>
      </border>
    </ndxf>
  </rcc>
  <rcc rId="16992" sId="1" odxf="1" dxf="1">
    <nc r="AO1446">
      <f>(Q1446*U1446)*12</f>
    </nc>
    <odxf>
      <border outline="0">
        <left/>
        <right/>
        <top/>
        <bottom/>
      </border>
    </odxf>
    <ndxf>
      <border outline="0">
        <left style="thin">
          <color rgb="FFD0D7E5"/>
        </left>
        <right style="thin">
          <color rgb="FFD0D7E5"/>
        </right>
        <top style="thin">
          <color rgb="FFD0D7E5"/>
        </top>
        <bottom style="thin">
          <color rgb="FFD0D7E5"/>
        </bottom>
      </border>
    </ndxf>
  </rcc>
  <rcc rId="16993" sId="1" odxf="1" dxf="1">
    <nc r="AO1447">
      <f>(Q1447*U1447)*12</f>
    </nc>
    <odxf>
      <border outline="0">
        <left/>
        <right/>
        <top/>
        <bottom/>
      </border>
    </odxf>
    <ndxf>
      <border outline="0">
        <left style="thin">
          <color rgb="FFD0D7E5"/>
        </left>
        <right style="thin">
          <color rgb="FFD0D7E5"/>
        </right>
        <top style="thin">
          <color rgb="FFD0D7E5"/>
        </top>
        <bottom style="thin">
          <color rgb="FFD0D7E5"/>
        </bottom>
      </border>
    </ndxf>
  </rcc>
  <rcc rId="16994" sId="1" odxf="1" dxf="1">
    <nc r="AO1448">
      <f>(Q1448*U1448)*12</f>
    </nc>
    <odxf>
      <border outline="0">
        <left/>
        <right/>
        <top/>
        <bottom/>
      </border>
    </odxf>
    <ndxf>
      <border outline="0">
        <left style="thin">
          <color rgb="FFD0D7E5"/>
        </left>
        <right style="thin">
          <color rgb="FFD0D7E5"/>
        </right>
        <top style="thin">
          <color rgb="FFD0D7E5"/>
        </top>
        <bottom style="thin">
          <color rgb="FFD0D7E5"/>
        </bottom>
      </border>
    </ndxf>
  </rcc>
  <rcc rId="16995" sId="1" odxf="1" dxf="1">
    <nc r="AO1449">
      <f>(Q1449*U1449)*12</f>
    </nc>
    <odxf>
      <border outline="0">
        <left/>
        <right/>
        <top/>
        <bottom/>
      </border>
    </odxf>
    <ndxf>
      <border outline="0">
        <left style="thin">
          <color rgb="FFD0D7E5"/>
        </left>
        <right style="thin">
          <color rgb="FFD0D7E5"/>
        </right>
        <top style="thin">
          <color rgb="FFD0D7E5"/>
        </top>
        <bottom style="thin">
          <color rgb="FFD0D7E5"/>
        </bottom>
      </border>
    </ndxf>
  </rcc>
  <rcc rId="16996" sId="1" odxf="1" dxf="1">
    <nc r="AO1450">
      <f>(Q1450*U1450)*12</f>
    </nc>
    <odxf>
      <border outline="0">
        <left/>
        <right/>
        <top/>
        <bottom/>
      </border>
    </odxf>
    <ndxf>
      <border outline="0">
        <left style="thin">
          <color rgb="FFD0D7E5"/>
        </left>
        <right style="thin">
          <color rgb="FFD0D7E5"/>
        </right>
        <top style="thin">
          <color rgb="FFD0D7E5"/>
        </top>
        <bottom style="thin">
          <color rgb="FFD0D7E5"/>
        </bottom>
      </border>
    </ndxf>
  </rcc>
  <rcc rId="16997" sId="1" odxf="1" dxf="1">
    <nc r="AO1451">
      <f>(Q1451*U1451)*12</f>
    </nc>
    <odxf>
      <border outline="0">
        <left/>
        <right/>
        <top/>
        <bottom/>
      </border>
    </odxf>
    <ndxf>
      <border outline="0">
        <left style="thin">
          <color rgb="FFD0D7E5"/>
        </left>
        <right style="thin">
          <color rgb="FFD0D7E5"/>
        </right>
        <top style="thin">
          <color rgb="FFD0D7E5"/>
        </top>
        <bottom style="thin">
          <color rgb="FFD0D7E5"/>
        </bottom>
      </border>
    </ndxf>
  </rcc>
  <rcc rId="16998" sId="1" odxf="1" dxf="1">
    <nc r="AO1452">
      <f>(Q1452*U1452)*12</f>
    </nc>
    <odxf>
      <border outline="0">
        <left/>
        <right/>
        <top/>
        <bottom/>
      </border>
    </odxf>
    <ndxf>
      <border outline="0">
        <left style="thin">
          <color rgb="FFD0D7E5"/>
        </left>
        <right style="thin">
          <color rgb="FFD0D7E5"/>
        </right>
        <top style="thin">
          <color rgb="FFD0D7E5"/>
        </top>
        <bottom style="thin">
          <color rgb="FFD0D7E5"/>
        </bottom>
      </border>
    </ndxf>
  </rcc>
  <rcc rId="16999" sId="1" odxf="1" dxf="1">
    <nc r="AO1453">
      <f>(Q1453*U1453)*12</f>
    </nc>
    <odxf>
      <border outline="0">
        <left/>
        <right/>
        <top/>
        <bottom/>
      </border>
    </odxf>
    <ndxf>
      <border outline="0">
        <left style="thin">
          <color rgb="FFD0D7E5"/>
        </left>
        <right style="thin">
          <color rgb="FFD0D7E5"/>
        </right>
        <top style="thin">
          <color rgb="FFD0D7E5"/>
        </top>
        <bottom style="thin">
          <color rgb="FFD0D7E5"/>
        </bottom>
      </border>
    </ndxf>
  </rcc>
  <rcc rId="17000" sId="1" odxf="1" dxf="1">
    <nc r="AO1454">
      <f>(Q1454*U1454)*12</f>
    </nc>
    <odxf>
      <border outline="0">
        <left/>
        <right/>
        <top/>
        <bottom/>
      </border>
    </odxf>
    <ndxf>
      <border outline="0">
        <left style="thin">
          <color rgb="FFD0D7E5"/>
        </left>
        <right style="thin">
          <color rgb="FFD0D7E5"/>
        </right>
        <top style="thin">
          <color rgb="FFD0D7E5"/>
        </top>
        <bottom style="thin">
          <color rgb="FFD0D7E5"/>
        </bottom>
      </border>
    </ndxf>
  </rcc>
  <rcc rId="17001" sId="1" odxf="1" dxf="1">
    <nc r="AO1455">
      <f>(Q1455*U1455)*12</f>
    </nc>
    <odxf>
      <border outline="0">
        <left/>
        <right/>
        <top/>
        <bottom/>
      </border>
    </odxf>
    <ndxf>
      <border outline="0">
        <left style="thin">
          <color rgb="FFD0D7E5"/>
        </left>
        <right style="thin">
          <color rgb="FFD0D7E5"/>
        </right>
        <top style="thin">
          <color rgb="FFD0D7E5"/>
        </top>
        <bottom style="thin">
          <color rgb="FFD0D7E5"/>
        </bottom>
      </border>
    </ndxf>
  </rcc>
  <rcc rId="17002" sId="1" odxf="1" dxf="1">
    <nc r="AO1456">
      <f>(Q1456*U1456)*12</f>
    </nc>
    <odxf>
      <border outline="0">
        <left/>
        <right/>
        <top/>
        <bottom/>
      </border>
    </odxf>
    <ndxf>
      <border outline="0">
        <left style="thin">
          <color rgb="FFD0D7E5"/>
        </left>
        <right style="thin">
          <color rgb="FFD0D7E5"/>
        </right>
        <top style="thin">
          <color rgb="FFD0D7E5"/>
        </top>
        <bottom style="thin">
          <color rgb="FFD0D7E5"/>
        </bottom>
      </border>
    </ndxf>
  </rcc>
  <rcc rId="17003" sId="1" odxf="1" dxf="1">
    <nc r="AO1457">
      <f>(Q1457*U1457)*12</f>
    </nc>
    <odxf>
      <border outline="0">
        <left/>
        <right/>
        <top/>
        <bottom/>
      </border>
    </odxf>
    <ndxf>
      <border outline="0">
        <left style="thin">
          <color rgb="FFD0D7E5"/>
        </left>
        <right style="thin">
          <color rgb="FFD0D7E5"/>
        </right>
        <top style="thin">
          <color rgb="FFD0D7E5"/>
        </top>
        <bottom style="thin">
          <color rgb="FFD0D7E5"/>
        </bottom>
      </border>
    </ndxf>
  </rcc>
  <rcc rId="17004" sId="1" odxf="1" dxf="1">
    <nc r="AO1458">
      <f>(Q1458*U1458)*12</f>
    </nc>
    <odxf>
      <border outline="0">
        <left/>
        <right/>
        <top/>
        <bottom/>
      </border>
    </odxf>
    <ndxf>
      <border outline="0">
        <left style="thin">
          <color rgb="FFD0D7E5"/>
        </left>
        <right style="thin">
          <color rgb="FFD0D7E5"/>
        </right>
        <top style="thin">
          <color rgb="FFD0D7E5"/>
        </top>
        <bottom style="thin">
          <color rgb="FFD0D7E5"/>
        </bottom>
      </border>
    </ndxf>
  </rcc>
  <rcc rId="17005" sId="1" odxf="1" dxf="1">
    <nc r="AO1459">
      <f>(Q1459*U1459)*12</f>
    </nc>
    <odxf>
      <border outline="0">
        <left/>
        <right/>
        <top/>
        <bottom/>
      </border>
    </odxf>
    <ndxf>
      <border outline="0">
        <left style="thin">
          <color rgb="FFD0D7E5"/>
        </left>
        <right style="thin">
          <color rgb="FFD0D7E5"/>
        </right>
        <top style="thin">
          <color rgb="FFD0D7E5"/>
        </top>
        <bottom style="thin">
          <color rgb="FFD0D7E5"/>
        </bottom>
      </border>
    </ndxf>
  </rcc>
  <rcc rId="17006" sId="1" odxf="1" dxf="1">
    <nc r="AO1460">
      <f>(Q1460*U1460)*12</f>
    </nc>
    <odxf>
      <border outline="0">
        <left/>
        <right/>
        <top/>
        <bottom/>
      </border>
    </odxf>
    <ndxf>
      <border outline="0">
        <left style="thin">
          <color rgb="FFD0D7E5"/>
        </left>
        <right style="thin">
          <color rgb="FFD0D7E5"/>
        </right>
        <top style="thin">
          <color rgb="FFD0D7E5"/>
        </top>
        <bottom style="thin">
          <color rgb="FFD0D7E5"/>
        </bottom>
      </border>
    </ndxf>
  </rcc>
  <rcc rId="17007" sId="1" odxf="1" dxf="1">
    <nc r="AO1461">
      <f>(Q1461*U1461)*12</f>
    </nc>
    <odxf>
      <border outline="0">
        <left/>
        <right/>
        <top/>
        <bottom/>
      </border>
    </odxf>
    <ndxf>
      <border outline="0">
        <left style="thin">
          <color rgb="FFD0D7E5"/>
        </left>
        <right style="thin">
          <color rgb="FFD0D7E5"/>
        </right>
        <top style="thin">
          <color rgb="FFD0D7E5"/>
        </top>
        <bottom style="thin">
          <color rgb="FFD0D7E5"/>
        </bottom>
      </border>
    </ndxf>
  </rcc>
  <rcc rId="17008" sId="1" odxf="1" dxf="1">
    <nc r="AO1462">
      <f>(Q1462*U1462)*12</f>
    </nc>
    <odxf>
      <border outline="0">
        <left/>
        <right/>
        <top/>
        <bottom/>
      </border>
    </odxf>
    <ndxf>
      <border outline="0">
        <left style="thin">
          <color rgb="FFD0D7E5"/>
        </left>
        <right style="thin">
          <color rgb="FFD0D7E5"/>
        </right>
        <top style="thin">
          <color rgb="FFD0D7E5"/>
        </top>
        <bottom style="thin">
          <color rgb="FFD0D7E5"/>
        </bottom>
      </border>
    </ndxf>
  </rcc>
  <rcc rId="17009" sId="1" odxf="1" dxf="1">
    <nc r="AO1463">
      <f>(Q1463*U1463)*12</f>
    </nc>
    <odxf>
      <border outline="0">
        <left/>
        <right/>
        <top/>
        <bottom/>
      </border>
    </odxf>
    <ndxf>
      <border outline="0">
        <left style="thin">
          <color rgb="FFD0D7E5"/>
        </left>
        <right style="thin">
          <color rgb="FFD0D7E5"/>
        </right>
        <top style="thin">
          <color rgb="FFD0D7E5"/>
        </top>
        <bottom style="thin">
          <color rgb="FFD0D7E5"/>
        </bottom>
      </border>
    </ndxf>
  </rcc>
  <rcc rId="17010" sId="1" odxf="1" dxf="1">
    <nc r="AO1464">
      <f>(Q1464*U1464)*12</f>
    </nc>
    <odxf>
      <border outline="0">
        <left/>
        <right/>
        <top/>
        <bottom/>
      </border>
    </odxf>
    <ndxf>
      <border outline="0">
        <left style="thin">
          <color rgb="FFD0D7E5"/>
        </left>
        <right style="thin">
          <color rgb="FFD0D7E5"/>
        </right>
        <top style="thin">
          <color rgb="FFD0D7E5"/>
        </top>
        <bottom style="thin">
          <color rgb="FFD0D7E5"/>
        </bottom>
      </border>
    </ndxf>
  </rcc>
  <rcc rId="17011" sId="1" odxf="1" dxf="1">
    <nc r="AO1465">
      <f>(Q1465*U1465)*12</f>
    </nc>
    <odxf>
      <border outline="0">
        <left/>
        <right/>
        <top/>
        <bottom/>
      </border>
    </odxf>
    <ndxf>
      <border outline="0">
        <left style="thin">
          <color rgb="FFD0D7E5"/>
        </left>
        <right style="thin">
          <color rgb="FFD0D7E5"/>
        </right>
        <top style="thin">
          <color rgb="FFD0D7E5"/>
        </top>
        <bottom style="thin">
          <color rgb="FFD0D7E5"/>
        </bottom>
      </border>
    </ndxf>
  </rcc>
  <rcc rId="17012" sId="1" odxf="1" dxf="1">
    <nc r="AO1466">
      <f>(Q1466*U1466)*12</f>
    </nc>
    <odxf>
      <border outline="0">
        <left/>
        <right/>
        <top/>
        <bottom/>
      </border>
    </odxf>
    <ndxf>
      <border outline="0">
        <left style="thin">
          <color rgb="FFD0D7E5"/>
        </left>
        <right style="thin">
          <color rgb="FFD0D7E5"/>
        </right>
        <top style="thin">
          <color rgb="FFD0D7E5"/>
        </top>
        <bottom style="thin">
          <color rgb="FFD0D7E5"/>
        </bottom>
      </border>
    </ndxf>
  </rcc>
  <rcc rId="17013" sId="1" odxf="1" dxf="1">
    <nc r="AO1467">
      <f>(Q1467*U1467)*12</f>
    </nc>
    <odxf>
      <border outline="0">
        <left/>
        <right/>
        <top/>
        <bottom/>
      </border>
    </odxf>
    <ndxf>
      <border outline="0">
        <left style="thin">
          <color rgb="FFD0D7E5"/>
        </left>
        <right style="thin">
          <color rgb="FFD0D7E5"/>
        </right>
        <top style="thin">
          <color rgb="FFD0D7E5"/>
        </top>
        <bottom style="thin">
          <color rgb="FFD0D7E5"/>
        </bottom>
      </border>
    </ndxf>
  </rcc>
  <rcc rId="17014" sId="1" odxf="1" dxf="1">
    <nc r="AO1468">
      <f>(Q1468*U1468)*12</f>
    </nc>
    <odxf>
      <border outline="0">
        <left/>
        <right/>
        <top/>
        <bottom/>
      </border>
    </odxf>
    <ndxf>
      <border outline="0">
        <left style="thin">
          <color rgb="FFD0D7E5"/>
        </left>
        <right style="thin">
          <color rgb="FFD0D7E5"/>
        </right>
        <top style="thin">
          <color rgb="FFD0D7E5"/>
        </top>
        <bottom style="thin">
          <color rgb="FFD0D7E5"/>
        </bottom>
      </border>
    </ndxf>
  </rcc>
  <rcc rId="17015" sId="1" odxf="1" dxf="1">
    <nc r="AO1469">
      <f>(Q1469*U1469)*12</f>
    </nc>
    <odxf>
      <border outline="0">
        <left/>
        <right/>
        <top/>
        <bottom/>
      </border>
    </odxf>
    <ndxf>
      <border outline="0">
        <left style="thin">
          <color rgb="FFD0D7E5"/>
        </left>
        <right style="thin">
          <color rgb="FFD0D7E5"/>
        </right>
        <top style="thin">
          <color rgb="FFD0D7E5"/>
        </top>
        <bottom style="thin">
          <color rgb="FFD0D7E5"/>
        </bottom>
      </border>
    </ndxf>
  </rcc>
  <rcc rId="17016" sId="1" odxf="1" dxf="1">
    <nc r="AO1470">
      <f>(Q1470*U1470)*12</f>
    </nc>
    <odxf>
      <border outline="0">
        <left/>
        <right/>
        <top/>
        <bottom/>
      </border>
    </odxf>
    <ndxf>
      <border outline="0">
        <left style="thin">
          <color rgb="FFD0D7E5"/>
        </left>
        <right style="thin">
          <color rgb="FFD0D7E5"/>
        </right>
        <top style="thin">
          <color rgb="FFD0D7E5"/>
        </top>
        <bottom style="thin">
          <color rgb="FFD0D7E5"/>
        </bottom>
      </border>
    </ndxf>
  </rcc>
  <rcc rId="17017" sId="1" odxf="1" dxf="1">
    <nc r="AO1471">
      <f>(Q1471*U1471)*12</f>
    </nc>
    <odxf>
      <border outline="0">
        <left/>
        <right/>
        <top/>
        <bottom/>
      </border>
    </odxf>
    <ndxf>
      <border outline="0">
        <left style="thin">
          <color rgb="FFD0D7E5"/>
        </left>
        <right style="thin">
          <color rgb="FFD0D7E5"/>
        </right>
        <top style="thin">
          <color rgb="FFD0D7E5"/>
        </top>
        <bottom style="thin">
          <color rgb="FFD0D7E5"/>
        </bottom>
      </border>
    </ndxf>
  </rcc>
  <rcc rId="17018" sId="1" odxf="1" dxf="1">
    <nc r="AO1472">
      <f>(Q1472*U1472)*12</f>
    </nc>
    <odxf>
      <border outline="0">
        <left/>
        <right/>
        <top/>
        <bottom/>
      </border>
    </odxf>
    <ndxf>
      <border outline="0">
        <left style="thin">
          <color rgb="FFD0D7E5"/>
        </left>
        <right style="thin">
          <color rgb="FFD0D7E5"/>
        </right>
        <top style="thin">
          <color rgb="FFD0D7E5"/>
        </top>
        <bottom style="thin">
          <color rgb="FFD0D7E5"/>
        </bottom>
      </border>
    </ndxf>
  </rcc>
  <rcc rId="17019" sId="1" odxf="1" dxf="1">
    <nc r="AO1473">
      <f>(Q1473*U1473)*12</f>
    </nc>
    <odxf>
      <border outline="0">
        <left/>
        <right/>
        <top/>
        <bottom/>
      </border>
    </odxf>
    <ndxf>
      <border outline="0">
        <left style="thin">
          <color rgb="FFD0D7E5"/>
        </left>
        <right style="thin">
          <color rgb="FFD0D7E5"/>
        </right>
        <top style="thin">
          <color rgb="FFD0D7E5"/>
        </top>
        <bottom style="thin">
          <color rgb="FFD0D7E5"/>
        </bottom>
      </border>
    </ndxf>
  </rcc>
  <rcc rId="17020" sId="1" odxf="1" dxf="1">
    <nc r="AO1474">
      <f>(Q1474*U1474)*12</f>
    </nc>
    <odxf>
      <border outline="0">
        <left/>
        <right/>
        <top/>
        <bottom/>
      </border>
    </odxf>
    <ndxf>
      <border outline="0">
        <left style="thin">
          <color rgb="FFD0D7E5"/>
        </left>
        <right style="thin">
          <color rgb="FFD0D7E5"/>
        </right>
        <top style="thin">
          <color rgb="FFD0D7E5"/>
        </top>
        <bottom style="thin">
          <color rgb="FFD0D7E5"/>
        </bottom>
      </border>
    </ndxf>
  </rcc>
  <rcc rId="17021" sId="1" odxf="1" dxf="1">
    <nc r="AO1475">
      <f>(Q1475*U1475)*12</f>
    </nc>
    <odxf>
      <border outline="0">
        <left/>
        <right/>
        <top/>
        <bottom/>
      </border>
    </odxf>
    <ndxf>
      <border outline="0">
        <left style="thin">
          <color rgb="FFD0D7E5"/>
        </left>
        <right style="thin">
          <color rgb="FFD0D7E5"/>
        </right>
        <top style="thin">
          <color rgb="FFD0D7E5"/>
        </top>
        <bottom style="thin">
          <color rgb="FFD0D7E5"/>
        </bottom>
      </border>
    </ndxf>
  </rcc>
  <rcc rId="17022" sId="1" odxf="1" dxf="1">
    <nc r="AO1476">
      <f>(Q1476*U1476)*12</f>
    </nc>
    <odxf>
      <border outline="0">
        <left/>
        <right/>
        <top/>
        <bottom/>
      </border>
    </odxf>
    <ndxf>
      <border outline="0">
        <left style="thin">
          <color rgb="FFD0D7E5"/>
        </left>
        <right style="thin">
          <color rgb="FFD0D7E5"/>
        </right>
        <top style="thin">
          <color rgb="FFD0D7E5"/>
        </top>
        <bottom style="thin">
          <color rgb="FFD0D7E5"/>
        </bottom>
      </border>
    </ndxf>
  </rcc>
  <rcc rId="17023" sId="1" odxf="1" dxf="1">
    <nc r="AO1477">
      <f>(Q1477*U1477)*12</f>
    </nc>
    <odxf>
      <border outline="0">
        <left/>
        <right/>
        <top/>
        <bottom/>
      </border>
    </odxf>
    <ndxf>
      <border outline="0">
        <left style="thin">
          <color rgb="FFD0D7E5"/>
        </left>
        <right style="thin">
          <color rgb="FFD0D7E5"/>
        </right>
        <top style="thin">
          <color rgb="FFD0D7E5"/>
        </top>
        <bottom style="thin">
          <color rgb="FFD0D7E5"/>
        </bottom>
      </border>
    </ndxf>
  </rcc>
  <rcc rId="17024" sId="1" odxf="1" dxf="1">
    <nc r="AO1478">
      <f>(Q1478*U1478)*12</f>
    </nc>
    <odxf>
      <border outline="0">
        <left/>
        <right/>
        <top/>
        <bottom/>
      </border>
    </odxf>
    <ndxf>
      <border outline="0">
        <left style="thin">
          <color rgb="FFD0D7E5"/>
        </left>
        <right style="thin">
          <color rgb="FFD0D7E5"/>
        </right>
        <top style="thin">
          <color rgb="FFD0D7E5"/>
        </top>
        <bottom style="thin">
          <color rgb="FFD0D7E5"/>
        </bottom>
      </border>
    </ndxf>
  </rcc>
  <rcc rId="17025" sId="1" odxf="1" dxf="1">
    <nc r="AO1479">
      <f>(Q1479*U1479)*12</f>
    </nc>
    <odxf>
      <border outline="0">
        <left/>
        <right/>
        <top/>
        <bottom/>
      </border>
    </odxf>
    <ndxf>
      <border outline="0">
        <left style="thin">
          <color rgb="FFD0D7E5"/>
        </left>
        <right style="thin">
          <color rgb="FFD0D7E5"/>
        </right>
        <top style="thin">
          <color rgb="FFD0D7E5"/>
        </top>
        <bottom style="thin">
          <color rgb="FFD0D7E5"/>
        </bottom>
      </border>
    </ndxf>
  </rcc>
  <rcc rId="17026" sId="1" odxf="1" dxf="1">
    <nc r="AO1480">
      <f>(Q1480*U1480)*12</f>
    </nc>
    <odxf>
      <border outline="0">
        <left/>
        <right/>
        <top/>
        <bottom/>
      </border>
    </odxf>
    <ndxf>
      <border outline="0">
        <left style="thin">
          <color rgb="FFD0D7E5"/>
        </left>
        <right style="thin">
          <color rgb="FFD0D7E5"/>
        </right>
        <top style="thin">
          <color rgb="FFD0D7E5"/>
        </top>
        <bottom style="thin">
          <color rgb="FFD0D7E5"/>
        </bottom>
      </border>
    </ndxf>
  </rcc>
  <rcc rId="17027" sId="1" odxf="1" dxf="1">
    <nc r="AO1481">
      <f>(Q1481*U1481)*12</f>
    </nc>
    <odxf>
      <border outline="0">
        <left/>
        <right/>
        <top/>
        <bottom/>
      </border>
    </odxf>
    <ndxf>
      <border outline="0">
        <left style="thin">
          <color rgb="FFD0D7E5"/>
        </left>
        <right style="thin">
          <color rgb="FFD0D7E5"/>
        </right>
        <top style="thin">
          <color rgb="FFD0D7E5"/>
        </top>
        <bottom style="thin">
          <color rgb="FFD0D7E5"/>
        </bottom>
      </border>
    </ndxf>
  </rcc>
  <rcc rId="17028" sId="1" odxf="1" dxf="1">
    <nc r="AO1482">
      <f>(Q1482*U1482)*12</f>
    </nc>
    <odxf>
      <border outline="0">
        <left/>
        <right/>
        <top/>
        <bottom/>
      </border>
    </odxf>
    <ndxf>
      <border outline="0">
        <left style="thin">
          <color rgb="FFD0D7E5"/>
        </left>
        <right style="thin">
          <color rgb="FFD0D7E5"/>
        </right>
        <top style="thin">
          <color rgb="FFD0D7E5"/>
        </top>
        <bottom style="thin">
          <color rgb="FFD0D7E5"/>
        </bottom>
      </border>
    </ndxf>
  </rcc>
  <rcc rId="17029" sId="1" odxf="1" dxf="1">
    <nc r="AO1483">
      <f>(Q1483*U1483)*12</f>
    </nc>
    <odxf>
      <border outline="0">
        <left/>
        <right/>
        <top/>
        <bottom/>
      </border>
    </odxf>
    <ndxf>
      <border outline="0">
        <left style="thin">
          <color rgb="FFD0D7E5"/>
        </left>
        <right style="thin">
          <color rgb="FFD0D7E5"/>
        </right>
        <top style="thin">
          <color rgb="FFD0D7E5"/>
        </top>
        <bottom style="thin">
          <color rgb="FFD0D7E5"/>
        </bottom>
      </border>
    </ndxf>
  </rcc>
  <rcc rId="17030" sId="1">
    <oc r="BJ809" t="inlineStr">
      <is>
        <t/>
      </is>
    </oc>
    <nc r="BJ809">
      <f>BX809*0.1</f>
    </nc>
  </rcc>
  <rcc rId="17031" sId="1">
    <oc r="BK809" t="inlineStr">
      <is>
        <t/>
      </is>
    </oc>
    <nc r="BK809">
      <f>BX809*0.23</f>
    </nc>
  </rcc>
  <rcc rId="17032" sId="1">
    <nc r="BL809">
      <f>BX809*0.32</f>
    </nc>
  </rcc>
  <rcc rId="17033" sId="1">
    <oc r="BM809" t="inlineStr">
      <is>
        <t/>
      </is>
    </oc>
    <nc r="BM809">
      <f>BX809*0.3</f>
    </nc>
  </rcc>
  <rcc rId="17034" sId="1">
    <oc r="BN809" t="inlineStr">
      <is>
        <t/>
      </is>
    </oc>
    <nc r="BN809">
      <f>BX809*0.05</f>
    </nc>
  </rcc>
  <rcc rId="17035" sId="1">
    <oc r="BJ810" t="inlineStr">
      <is>
        <t/>
      </is>
    </oc>
    <nc r="BJ810">
      <f>BX810*0.1</f>
    </nc>
  </rcc>
  <rcc rId="17036" sId="1">
    <oc r="BK810" t="inlineStr">
      <is>
        <t/>
      </is>
    </oc>
    <nc r="BK810">
      <f>BX810*0.23</f>
    </nc>
  </rcc>
  <rcc rId="17037" sId="1">
    <nc r="BL810">
      <f>BX810*0.32</f>
    </nc>
  </rcc>
  <rcc rId="17038" sId="1">
    <oc r="BM810" t="inlineStr">
      <is>
        <t/>
      </is>
    </oc>
    <nc r="BM810">
      <f>BX810*0.3</f>
    </nc>
  </rcc>
  <rcc rId="17039" sId="1">
    <oc r="BN810" t="inlineStr">
      <is>
        <t/>
      </is>
    </oc>
    <nc r="BN810">
      <f>BX810*0.05</f>
    </nc>
  </rcc>
  <rcc rId="17040" sId="1">
    <oc r="BJ811" t="inlineStr">
      <is>
        <t/>
      </is>
    </oc>
    <nc r="BJ811">
      <f>BX811*0.1</f>
    </nc>
  </rcc>
  <rcc rId="17041" sId="1">
    <oc r="BK811" t="inlineStr">
      <is>
        <t/>
      </is>
    </oc>
    <nc r="BK811">
      <f>BX811*0.23</f>
    </nc>
  </rcc>
  <rcc rId="17042" sId="1">
    <nc r="BL811">
      <f>BX811*0.32</f>
    </nc>
  </rcc>
  <rcc rId="17043" sId="1">
    <oc r="BM811" t="inlineStr">
      <is>
        <t/>
      </is>
    </oc>
    <nc r="BM811">
      <f>BX811*0.3</f>
    </nc>
  </rcc>
  <rcc rId="17044" sId="1">
    <oc r="BN811" t="inlineStr">
      <is>
        <t/>
      </is>
    </oc>
    <nc r="BN811">
      <f>BX811*0.05</f>
    </nc>
  </rcc>
  <rcc rId="17045" sId="1">
    <oc r="BJ337" t="inlineStr">
      <is>
        <t/>
      </is>
    </oc>
    <nc r="BJ337">
      <f>BX337*0.1</f>
    </nc>
  </rcc>
  <rcc rId="17046" sId="1">
    <oc r="BK337" t="inlineStr">
      <is>
        <t/>
      </is>
    </oc>
    <nc r="BK337">
      <f>BX337*0.23</f>
    </nc>
  </rcc>
  <rcc rId="17047" sId="1">
    <nc r="BL337">
      <f>BX337*0.32</f>
    </nc>
  </rcc>
  <rcc rId="17048" sId="1">
    <oc r="BM337" t="inlineStr">
      <is>
        <t/>
      </is>
    </oc>
    <nc r="BM337">
      <f>BX337*0.3</f>
    </nc>
  </rcc>
  <rcc rId="17049" sId="1">
    <oc r="BN337" t="inlineStr">
      <is>
        <t/>
      </is>
    </oc>
    <nc r="BN337">
      <f>BX337*0.05</f>
    </nc>
  </rcc>
  <rcc rId="17050" sId="1">
    <oc r="BJ338" t="inlineStr">
      <is>
        <t/>
      </is>
    </oc>
    <nc r="BJ338">
      <f>BX338*0.1</f>
    </nc>
  </rcc>
  <rcc rId="17051" sId="1">
    <oc r="BK338" t="inlineStr">
      <is>
        <t/>
      </is>
    </oc>
    <nc r="BK338">
      <f>BX338*0.23</f>
    </nc>
  </rcc>
  <rcc rId="17052" sId="1">
    <nc r="BL338">
      <f>BX338*0.32</f>
    </nc>
  </rcc>
  <rcc rId="17053" sId="1">
    <oc r="BM338" t="inlineStr">
      <is>
        <t/>
      </is>
    </oc>
    <nc r="BM338">
      <f>BX338*0.3</f>
    </nc>
  </rcc>
  <rcc rId="17054" sId="1">
    <oc r="BN338" t="inlineStr">
      <is>
        <t/>
      </is>
    </oc>
    <nc r="BN338">
      <f>BX338*0.05</f>
    </nc>
  </rcc>
  <rcc rId="17055" sId="1">
    <oc r="BJ339" t="inlineStr">
      <is>
        <t/>
      </is>
    </oc>
    <nc r="BJ339">
      <f>BX339*0.1</f>
    </nc>
  </rcc>
  <rcc rId="17056" sId="1">
    <oc r="BK339" t="inlineStr">
      <is>
        <t/>
      </is>
    </oc>
    <nc r="BK339">
      <f>BX339*0.23</f>
    </nc>
  </rcc>
  <rcc rId="17057" sId="1">
    <nc r="BL339">
      <f>BX339*0.32</f>
    </nc>
  </rcc>
  <rcc rId="17058" sId="1">
    <oc r="BM339" t="inlineStr">
      <is>
        <t/>
      </is>
    </oc>
    <nc r="BM339">
      <f>BX339*0.3</f>
    </nc>
  </rcc>
  <rcc rId="17059" sId="1">
    <oc r="BN339" t="inlineStr">
      <is>
        <t/>
      </is>
    </oc>
    <nc r="BN339">
      <f>BX339*0.05</f>
    </nc>
  </rcc>
  <rcc rId="17060" sId="1">
    <oc r="BJ340" t="inlineStr">
      <is>
        <t/>
      </is>
    </oc>
    <nc r="BJ340">
      <f>BX340*0.1</f>
    </nc>
  </rcc>
  <rcc rId="17061" sId="1">
    <oc r="BK340" t="inlineStr">
      <is>
        <t/>
      </is>
    </oc>
    <nc r="BK340">
      <f>BX340*0.23</f>
    </nc>
  </rcc>
  <rcc rId="17062" sId="1">
    <nc r="BL340">
      <f>BX340*0.32</f>
    </nc>
  </rcc>
  <rcc rId="17063" sId="1">
    <oc r="BM340" t="inlineStr">
      <is>
        <t/>
      </is>
    </oc>
    <nc r="BM340">
      <f>BX340*0.3</f>
    </nc>
  </rcc>
  <rcc rId="17064" sId="1">
    <oc r="BN340" t="inlineStr">
      <is>
        <t/>
      </is>
    </oc>
    <nc r="BN340">
      <f>BX340*0.05</f>
    </nc>
  </rcc>
  <rcc rId="17065" sId="1">
    <oc r="BJ341" t="inlineStr">
      <is>
        <t/>
      </is>
    </oc>
    <nc r="BJ341">
      <f>BX341*0.1</f>
    </nc>
  </rcc>
  <rcc rId="17066" sId="1">
    <oc r="BK341" t="inlineStr">
      <is>
        <t/>
      </is>
    </oc>
    <nc r="BK341">
      <f>BX341*0.23</f>
    </nc>
  </rcc>
  <rcc rId="17067" sId="1">
    <nc r="BL341">
      <f>BX341*0.32</f>
    </nc>
  </rcc>
  <rcc rId="17068" sId="1">
    <oc r="BM341" t="inlineStr">
      <is>
        <t/>
      </is>
    </oc>
    <nc r="BM341">
      <f>BX341*0.3</f>
    </nc>
  </rcc>
  <rcc rId="17069" sId="1">
    <oc r="BN341" t="inlineStr">
      <is>
        <t/>
      </is>
    </oc>
    <nc r="BN341">
      <f>BX341*0.05</f>
    </nc>
  </rcc>
  <rcc rId="17070" sId="1">
    <oc r="BJ342" t="inlineStr">
      <is>
        <t/>
      </is>
    </oc>
    <nc r="BJ342">
      <f>BX342*0.1</f>
    </nc>
  </rcc>
  <rcc rId="17071" sId="1">
    <oc r="BK342" t="inlineStr">
      <is>
        <t/>
      </is>
    </oc>
    <nc r="BK342">
      <f>BX342*0.23</f>
    </nc>
  </rcc>
  <rcc rId="17072" sId="1">
    <nc r="BL342">
      <f>BX342*0.32</f>
    </nc>
  </rcc>
  <rcc rId="17073" sId="1">
    <oc r="BM342" t="inlineStr">
      <is>
        <t/>
      </is>
    </oc>
    <nc r="BM342">
      <f>BX342*0.3</f>
    </nc>
  </rcc>
  <rcc rId="17074" sId="1">
    <oc r="BN342" t="inlineStr">
      <is>
        <t/>
      </is>
    </oc>
    <nc r="BN342">
      <f>BX342*0.05</f>
    </nc>
  </rcc>
  <rcc rId="17075" sId="1">
    <oc r="BJ343" t="inlineStr">
      <is>
        <t/>
      </is>
    </oc>
    <nc r="BJ343">
      <f>BX343*0.1</f>
    </nc>
  </rcc>
  <rcc rId="17076" sId="1">
    <oc r="BK343" t="inlineStr">
      <is>
        <t/>
      </is>
    </oc>
    <nc r="BK343">
      <f>BX343*0.23</f>
    </nc>
  </rcc>
  <rcc rId="17077" sId="1">
    <nc r="BL343">
      <f>BX343*0.32</f>
    </nc>
  </rcc>
  <rcc rId="17078" sId="1">
    <oc r="BM343" t="inlineStr">
      <is>
        <t/>
      </is>
    </oc>
    <nc r="BM343">
      <f>BX343*0.3</f>
    </nc>
  </rcc>
  <rcc rId="17079" sId="1">
    <oc r="BN343" t="inlineStr">
      <is>
        <t/>
      </is>
    </oc>
    <nc r="BN343">
      <f>BX343*0.05</f>
    </nc>
  </rcc>
  <rcc rId="17080" sId="1">
    <oc r="BJ344" t="inlineStr">
      <is>
        <t/>
      </is>
    </oc>
    <nc r="BJ344">
      <f>BX344*0.1</f>
    </nc>
  </rcc>
  <rcc rId="17081" sId="1">
    <oc r="BK344" t="inlineStr">
      <is>
        <t/>
      </is>
    </oc>
    <nc r="BK344">
      <f>BX344*0.23</f>
    </nc>
  </rcc>
  <rcc rId="17082" sId="1">
    <nc r="BL344">
      <f>BX344*0.32</f>
    </nc>
  </rcc>
  <rcc rId="17083" sId="1">
    <oc r="BM344" t="inlineStr">
      <is>
        <t/>
      </is>
    </oc>
    <nc r="BM344">
      <f>BX344*0.3</f>
    </nc>
  </rcc>
  <rcc rId="17084" sId="1">
    <oc r="BN344" t="inlineStr">
      <is>
        <t/>
      </is>
    </oc>
    <nc r="BN344">
      <f>BX344*0.05</f>
    </nc>
  </rcc>
  <rcc rId="17085" sId="1">
    <oc r="BJ345" t="inlineStr">
      <is>
        <t/>
      </is>
    </oc>
    <nc r="BJ345">
      <f>BX345*0.1</f>
    </nc>
  </rcc>
  <rcc rId="17086" sId="1">
    <oc r="BK345" t="inlineStr">
      <is>
        <t/>
      </is>
    </oc>
    <nc r="BK345">
      <f>BX345*0.23</f>
    </nc>
  </rcc>
  <rcc rId="17087" sId="1">
    <nc r="BL345">
      <f>BX345*0.32</f>
    </nc>
  </rcc>
  <rcc rId="17088" sId="1">
    <oc r="BM345" t="inlineStr">
      <is>
        <t/>
      </is>
    </oc>
    <nc r="BM345">
      <f>BX345*0.3</f>
    </nc>
  </rcc>
  <rcc rId="17089" sId="1">
    <oc r="BN345" t="inlineStr">
      <is>
        <t/>
      </is>
    </oc>
    <nc r="BN345">
      <f>BX345*0.05</f>
    </nc>
  </rcc>
  <rcc rId="17090" sId="1">
    <oc r="BJ346" t="inlineStr">
      <is>
        <t/>
      </is>
    </oc>
    <nc r="BJ346">
      <f>BX346*0.1</f>
    </nc>
  </rcc>
  <rcc rId="17091" sId="1">
    <oc r="BK346" t="inlineStr">
      <is>
        <t/>
      </is>
    </oc>
    <nc r="BK346">
      <f>BX346*0.23</f>
    </nc>
  </rcc>
  <rcc rId="17092" sId="1">
    <nc r="BL346">
      <f>BX346*0.32</f>
    </nc>
  </rcc>
  <rcc rId="17093" sId="1">
    <oc r="BM346" t="inlineStr">
      <is>
        <t/>
      </is>
    </oc>
    <nc r="BM346">
      <f>BX346*0.3</f>
    </nc>
  </rcc>
  <rcc rId="17094" sId="1">
    <oc r="BN346" t="inlineStr">
      <is>
        <t/>
      </is>
    </oc>
    <nc r="BN346">
      <f>BX346*0.05</f>
    </nc>
  </rcc>
  <rcc rId="17095" sId="1">
    <oc r="BJ347" t="inlineStr">
      <is>
        <t/>
      </is>
    </oc>
    <nc r="BJ347">
      <f>BX347*0.1</f>
    </nc>
  </rcc>
  <rcc rId="17096" sId="1">
    <oc r="BK347" t="inlineStr">
      <is>
        <t/>
      </is>
    </oc>
    <nc r="BK347">
      <f>BX347*0.23</f>
    </nc>
  </rcc>
  <rcc rId="17097" sId="1">
    <nc r="BL347">
      <f>BX347*0.32</f>
    </nc>
  </rcc>
  <rcc rId="17098" sId="1">
    <oc r="BM347" t="inlineStr">
      <is>
        <t/>
      </is>
    </oc>
    <nc r="BM347">
      <f>BX347*0.3</f>
    </nc>
  </rcc>
  <rcc rId="17099" sId="1">
    <oc r="BN347" t="inlineStr">
      <is>
        <t/>
      </is>
    </oc>
    <nc r="BN347">
      <f>BX347*0.05</f>
    </nc>
  </rcc>
  <rcc rId="17100" sId="1">
    <oc r="BJ348" t="inlineStr">
      <is>
        <t/>
      </is>
    </oc>
    <nc r="BJ348">
      <f>BX348*0.1</f>
    </nc>
  </rcc>
  <rcc rId="17101" sId="1">
    <oc r="BK348" t="inlineStr">
      <is>
        <t/>
      </is>
    </oc>
    <nc r="BK348">
      <f>BX348*0.23</f>
    </nc>
  </rcc>
  <rcc rId="17102" sId="1">
    <nc r="BL348">
      <f>BX348*0.32</f>
    </nc>
  </rcc>
  <rcc rId="17103" sId="1">
    <oc r="BM348" t="inlineStr">
      <is>
        <t/>
      </is>
    </oc>
    <nc r="BM348">
      <f>BX348*0.3</f>
    </nc>
  </rcc>
  <rcc rId="17104" sId="1">
    <oc r="BN348" t="inlineStr">
      <is>
        <t/>
      </is>
    </oc>
    <nc r="BN348">
      <f>BX348*0.05</f>
    </nc>
  </rcc>
  <rcc rId="17105" sId="1">
    <oc r="BJ349" t="inlineStr">
      <is>
        <t/>
      </is>
    </oc>
    <nc r="BJ349">
      <f>BX349*0.1</f>
    </nc>
  </rcc>
  <rcc rId="17106" sId="1">
    <oc r="BK349" t="inlineStr">
      <is>
        <t/>
      </is>
    </oc>
    <nc r="BK349">
      <f>BX349*0.23</f>
    </nc>
  </rcc>
  <rcc rId="17107" sId="1">
    <nc r="BL349">
      <f>BX349*0.32</f>
    </nc>
  </rcc>
  <rcc rId="17108" sId="1">
    <oc r="BM349" t="inlineStr">
      <is>
        <t/>
      </is>
    </oc>
    <nc r="BM349">
      <f>BX349*0.3</f>
    </nc>
  </rcc>
  <rcc rId="17109" sId="1">
    <oc r="BN349" t="inlineStr">
      <is>
        <t/>
      </is>
    </oc>
    <nc r="BN349">
      <f>BX349*0.05</f>
    </nc>
  </rcc>
  <rcc rId="17110" sId="1">
    <oc r="BJ350" t="inlineStr">
      <is>
        <t/>
      </is>
    </oc>
    <nc r="BJ350">
      <f>BX350*0.1</f>
    </nc>
  </rcc>
  <rcc rId="17111" sId="1">
    <oc r="BK350" t="inlineStr">
      <is>
        <t/>
      </is>
    </oc>
    <nc r="BK350">
      <f>BX350*0.23</f>
    </nc>
  </rcc>
  <rcc rId="17112" sId="1">
    <nc r="BL350">
      <f>BX350*0.32</f>
    </nc>
  </rcc>
  <rcc rId="17113" sId="1">
    <oc r="BM350" t="inlineStr">
      <is>
        <t/>
      </is>
    </oc>
    <nc r="BM350">
      <f>BX350*0.3</f>
    </nc>
  </rcc>
  <rcc rId="17114" sId="1">
    <oc r="BN350" t="inlineStr">
      <is>
        <t/>
      </is>
    </oc>
    <nc r="BN350">
      <f>BX350*0.05</f>
    </nc>
  </rcc>
  <rcc rId="17115" sId="1">
    <oc r="BJ351" t="inlineStr">
      <is>
        <t/>
      </is>
    </oc>
    <nc r="BJ351">
      <f>BX351*0.1</f>
    </nc>
  </rcc>
  <rcc rId="17116" sId="1">
    <oc r="BK351" t="inlineStr">
      <is>
        <t/>
      </is>
    </oc>
    <nc r="BK351">
      <f>BX351*0.23</f>
    </nc>
  </rcc>
  <rcc rId="17117" sId="1">
    <nc r="BL351">
      <f>BX351*0.32</f>
    </nc>
  </rcc>
  <rcc rId="17118" sId="1">
    <oc r="BM351" t="inlineStr">
      <is>
        <t/>
      </is>
    </oc>
    <nc r="BM351">
      <f>BX351*0.3</f>
    </nc>
  </rcc>
  <rcc rId="17119" sId="1">
    <oc r="BN351" t="inlineStr">
      <is>
        <t/>
      </is>
    </oc>
    <nc r="BN351">
      <f>BX351*0.05</f>
    </nc>
  </rcc>
  <rcc rId="17120" sId="1">
    <oc r="BJ352" t="inlineStr">
      <is>
        <t/>
      </is>
    </oc>
    <nc r="BJ352">
      <f>BX352*0.1</f>
    </nc>
  </rcc>
  <rcc rId="17121" sId="1">
    <oc r="BK352" t="inlineStr">
      <is>
        <t/>
      </is>
    </oc>
    <nc r="BK352">
      <f>BX352*0.23</f>
    </nc>
  </rcc>
  <rcc rId="17122" sId="1">
    <nc r="BL352">
      <f>BX352*0.32</f>
    </nc>
  </rcc>
  <rcc rId="17123" sId="1">
    <oc r="BM352" t="inlineStr">
      <is>
        <t/>
      </is>
    </oc>
    <nc r="BM352">
      <f>BX352*0.3</f>
    </nc>
  </rcc>
  <rcc rId="17124" sId="1">
    <oc r="BN352" t="inlineStr">
      <is>
        <t/>
      </is>
    </oc>
    <nc r="BN352">
      <f>BX352*0.05</f>
    </nc>
  </rcc>
  <rcc rId="17125" sId="1">
    <oc r="BJ353" t="inlineStr">
      <is>
        <t/>
      </is>
    </oc>
    <nc r="BJ353">
      <f>BX353*0.1</f>
    </nc>
  </rcc>
  <rcc rId="17126" sId="1">
    <oc r="BK353" t="inlineStr">
      <is>
        <t/>
      </is>
    </oc>
    <nc r="BK353">
      <f>BX353*0.23</f>
    </nc>
  </rcc>
  <rcc rId="17127" sId="1">
    <nc r="BL353">
      <f>BX353*0.32</f>
    </nc>
  </rcc>
  <rcc rId="17128" sId="1">
    <oc r="BM353" t="inlineStr">
      <is>
        <t/>
      </is>
    </oc>
    <nc r="BM353">
      <f>BX353*0.3</f>
    </nc>
  </rcc>
  <rcc rId="17129" sId="1">
    <oc r="BN353" t="inlineStr">
      <is>
        <t/>
      </is>
    </oc>
    <nc r="BN353">
      <f>BX353*0.05</f>
    </nc>
  </rcc>
  <rcc rId="17130" sId="1">
    <oc r="BJ354" t="inlineStr">
      <is>
        <t/>
      </is>
    </oc>
    <nc r="BJ354">
      <f>BX354*0.1</f>
    </nc>
  </rcc>
  <rcc rId="17131" sId="1">
    <oc r="BK354" t="inlineStr">
      <is>
        <t/>
      </is>
    </oc>
    <nc r="BK354">
      <f>BX354*0.23</f>
    </nc>
  </rcc>
  <rcc rId="17132" sId="1">
    <nc r="BL354">
      <f>BX354*0.32</f>
    </nc>
  </rcc>
  <rcc rId="17133" sId="1">
    <oc r="BM354" t="inlineStr">
      <is>
        <t/>
      </is>
    </oc>
    <nc r="BM354">
      <f>BX354*0.3</f>
    </nc>
  </rcc>
  <rcc rId="17134" sId="1">
    <oc r="BN354" t="inlineStr">
      <is>
        <t/>
      </is>
    </oc>
    <nc r="BN354">
      <f>BX354*0.05</f>
    </nc>
  </rcc>
  <rcc rId="17135" sId="1">
    <oc r="BJ355" t="inlineStr">
      <is>
        <t/>
      </is>
    </oc>
    <nc r="BJ355">
      <f>BX355*0.1</f>
    </nc>
  </rcc>
  <rcc rId="17136" sId="1">
    <oc r="BK355" t="inlineStr">
      <is>
        <t/>
      </is>
    </oc>
    <nc r="BK355">
      <f>BX355*0.23</f>
    </nc>
  </rcc>
  <rcc rId="17137" sId="1">
    <nc r="BL355">
      <f>BX355*0.32</f>
    </nc>
  </rcc>
  <rcc rId="17138" sId="1">
    <oc r="BM355" t="inlineStr">
      <is>
        <t/>
      </is>
    </oc>
    <nc r="BM355">
      <f>BX355*0.3</f>
    </nc>
  </rcc>
  <rcc rId="17139" sId="1">
    <oc r="BN355" t="inlineStr">
      <is>
        <t/>
      </is>
    </oc>
    <nc r="BN355">
      <f>BX355*0.05</f>
    </nc>
  </rcc>
  <rcc rId="17140" sId="1">
    <oc r="BJ356" t="inlineStr">
      <is>
        <t/>
      </is>
    </oc>
    <nc r="BJ356">
      <f>BX356*0.1</f>
    </nc>
  </rcc>
  <rcc rId="17141" sId="1">
    <oc r="BK356" t="inlineStr">
      <is>
        <t/>
      </is>
    </oc>
    <nc r="BK356">
      <f>BX356*0.23</f>
    </nc>
  </rcc>
  <rcc rId="17142" sId="1">
    <nc r="BL356">
      <f>BX356*0.32</f>
    </nc>
  </rcc>
  <rcc rId="17143" sId="1">
    <oc r="BM356" t="inlineStr">
      <is>
        <t/>
      </is>
    </oc>
    <nc r="BM356">
      <f>BX356*0.3</f>
    </nc>
  </rcc>
  <rcc rId="17144" sId="1">
    <oc r="BN356" t="inlineStr">
      <is>
        <t/>
      </is>
    </oc>
    <nc r="BN356">
      <f>BX356*0.05</f>
    </nc>
  </rcc>
  <rcc rId="17145" sId="1">
    <oc r="BJ357" t="inlineStr">
      <is>
        <t/>
      </is>
    </oc>
    <nc r="BJ357">
      <f>BX357*0.1</f>
    </nc>
  </rcc>
  <rcc rId="17146" sId="1">
    <oc r="BK357" t="inlineStr">
      <is>
        <t/>
      </is>
    </oc>
    <nc r="BK357">
      <f>BX357*0.23</f>
    </nc>
  </rcc>
  <rcc rId="17147" sId="1">
    <nc r="BL357">
      <f>BX357*0.32</f>
    </nc>
  </rcc>
  <rcc rId="17148" sId="1">
    <oc r="BM357" t="inlineStr">
      <is>
        <t/>
      </is>
    </oc>
    <nc r="BM357">
      <f>BX357*0.3</f>
    </nc>
  </rcc>
  <rcc rId="17149" sId="1">
    <oc r="BN357" t="inlineStr">
      <is>
        <t/>
      </is>
    </oc>
    <nc r="BN357">
      <f>BX357*0.05</f>
    </nc>
  </rcc>
  <rcc rId="17150" sId="1">
    <oc r="BJ358" t="inlineStr">
      <is>
        <t/>
      </is>
    </oc>
    <nc r="BJ358">
      <f>BX358*0.1</f>
    </nc>
  </rcc>
  <rcc rId="17151" sId="1">
    <oc r="BK358" t="inlineStr">
      <is>
        <t/>
      </is>
    </oc>
    <nc r="BK358">
      <f>BX358*0.23</f>
    </nc>
  </rcc>
  <rcc rId="17152" sId="1">
    <nc r="BL358">
      <f>BX358*0.32</f>
    </nc>
  </rcc>
  <rcc rId="17153" sId="1">
    <oc r="BM358" t="inlineStr">
      <is>
        <t/>
      </is>
    </oc>
    <nc r="BM358">
      <f>BX358*0.3</f>
    </nc>
  </rcc>
  <rcc rId="17154" sId="1">
    <oc r="BN358" t="inlineStr">
      <is>
        <t/>
      </is>
    </oc>
    <nc r="BN358">
      <f>BX358*0.05</f>
    </nc>
  </rcc>
  <rcc rId="17155" sId="1">
    <oc r="BJ359" t="inlineStr">
      <is>
        <t/>
      </is>
    </oc>
    <nc r="BJ359">
      <f>BX359*0.1</f>
    </nc>
  </rcc>
  <rcc rId="17156" sId="1">
    <oc r="BK359" t="inlineStr">
      <is>
        <t/>
      </is>
    </oc>
    <nc r="BK359">
      <f>BX359*0.23</f>
    </nc>
  </rcc>
  <rcc rId="17157" sId="1">
    <nc r="BL359">
      <f>BX359*0.32</f>
    </nc>
  </rcc>
  <rcc rId="17158" sId="1">
    <oc r="BM359" t="inlineStr">
      <is>
        <t/>
      </is>
    </oc>
    <nc r="BM359">
      <f>BX359*0.3</f>
    </nc>
  </rcc>
  <rcc rId="17159" sId="1">
    <oc r="BN359" t="inlineStr">
      <is>
        <t/>
      </is>
    </oc>
    <nc r="BN359">
      <f>BX359*0.05</f>
    </nc>
  </rcc>
  <rcc rId="17160" sId="1">
    <oc r="BJ360" t="inlineStr">
      <is>
        <t/>
      </is>
    </oc>
    <nc r="BJ360">
      <f>BX360*0.1</f>
    </nc>
  </rcc>
  <rcc rId="17161" sId="1">
    <oc r="BK360" t="inlineStr">
      <is>
        <t/>
      </is>
    </oc>
    <nc r="BK360">
      <f>BX360*0.23</f>
    </nc>
  </rcc>
  <rcc rId="17162" sId="1">
    <nc r="BL360">
      <f>BX360*0.32</f>
    </nc>
  </rcc>
  <rcc rId="17163" sId="1">
    <oc r="BM360" t="inlineStr">
      <is>
        <t/>
      </is>
    </oc>
    <nc r="BM360">
      <f>BX360*0.3</f>
    </nc>
  </rcc>
  <rcc rId="17164" sId="1">
    <oc r="BN360" t="inlineStr">
      <is>
        <t/>
      </is>
    </oc>
    <nc r="BN360">
      <f>BX360*0.05</f>
    </nc>
  </rcc>
  <rcc rId="17165" sId="1">
    <oc r="BJ361" t="inlineStr">
      <is>
        <t/>
      </is>
    </oc>
    <nc r="BJ361">
      <f>BX361*0.1</f>
    </nc>
  </rcc>
  <rcc rId="17166" sId="1">
    <oc r="BK361" t="inlineStr">
      <is>
        <t/>
      </is>
    </oc>
    <nc r="BK361">
      <f>BX361*0.23</f>
    </nc>
  </rcc>
  <rcc rId="17167" sId="1">
    <nc r="BL361">
      <f>BX361*0.32</f>
    </nc>
  </rcc>
  <rcc rId="17168" sId="1">
    <oc r="BM361" t="inlineStr">
      <is>
        <t/>
      </is>
    </oc>
    <nc r="BM361">
      <f>BX361*0.3</f>
    </nc>
  </rcc>
  <rcc rId="17169" sId="1">
    <oc r="BN361" t="inlineStr">
      <is>
        <t/>
      </is>
    </oc>
    <nc r="BN361">
      <f>BX361*0.05</f>
    </nc>
  </rcc>
  <rcc rId="17170" sId="1">
    <oc r="BJ362" t="inlineStr">
      <is>
        <t/>
      </is>
    </oc>
    <nc r="BJ362">
      <f>BX362*0.1</f>
    </nc>
  </rcc>
  <rcc rId="17171" sId="1">
    <oc r="BK362" t="inlineStr">
      <is>
        <t/>
      </is>
    </oc>
    <nc r="BK362">
      <f>BX362*0.23</f>
    </nc>
  </rcc>
  <rcc rId="17172" sId="1">
    <nc r="BL362">
      <f>BX362*0.32</f>
    </nc>
  </rcc>
  <rcc rId="17173" sId="1">
    <oc r="BM362" t="inlineStr">
      <is>
        <t/>
      </is>
    </oc>
    <nc r="BM362">
      <f>BX362*0.3</f>
    </nc>
  </rcc>
  <rcc rId="17174" sId="1">
    <oc r="BN362" t="inlineStr">
      <is>
        <t/>
      </is>
    </oc>
    <nc r="BN362">
      <f>BX362*0.05</f>
    </nc>
  </rcc>
  <rcc rId="17175" sId="1">
    <oc r="BJ363" t="inlineStr">
      <is>
        <t/>
      </is>
    </oc>
    <nc r="BJ363">
      <f>BX363*0.1</f>
    </nc>
  </rcc>
  <rcc rId="17176" sId="1">
    <oc r="BK363" t="inlineStr">
      <is>
        <t/>
      </is>
    </oc>
    <nc r="BK363">
      <f>BX363*0.23</f>
    </nc>
  </rcc>
  <rcc rId="17177" sId="1">
    <nc r="BL363">
      <f>BX363*0.32</f>
    </nc>
  </rcc>
  <rcc rId="17178" sId="1">
    <oc r="BM363" t="inlineStr">
      <is>
        <t/>
      </is>
    </oc>
    <nc r="BM363">
      <f>BX363*0.3</f>
    </nc>
  </rcc>
  <rcc rId="17179" sId="1">
    <oc r="BN363" t="inlineStr">
      <is>
        <t/>
      </is>
    </oc>
    <nc r="BN363">
      <f>BX363*0.05</f>
    </nc>
  </rcc>
  <rcc rId="17180" sId="1">
    <oc r="BJ364" t="inlineStr">
      <is>
        <t/>
      </is>
    </oc>
    <nc r="BJ364">
      <f>BX364*0.1</f>
    </nc>
  </rcc>
  <rcc rId="17181" sId="1">
    <oc r="BK364" t="inlineStr">
      <is>
        <t/>
      </is>
    </oc>
    <nc r="BK364">
      <f>BX364*0.23</f>
    </nc>
  </rcc>
  <rcc rId="17182" sId="1">
    <nc r="BL364">
      <f>BX364*0.32</f>
    </nc>
  </rcc>
  <rcc rId="17183" sId="1">
    <oc r="BM364" t="inlineStr">
      <is>
        <t/>
      </is>
    </oc>
    <nc r="BM364">
      <f>BX364*0.3</f>
    </nc>
  </rcc>
  <rcc rId="17184" sId="1">
    <oc r="BN364" t="inlineStr">
      <is>
        <t/>
      </is>
    </oc>
    <nc r="BN364">
      <f>BX364*0.05</f>
    </nc>
  </rcc>
  <rcc rId="17185" sId="1">
    <oc r="BJ365" t="inlineStr">
      <is>
        <t/>
      </is>
    </oc>
    <nc r="BJ365">
      <f>BX365*0.1</f>
    </nc>
  </rcc>
  <rcc rId="17186" sId="1">
    <oc r="BK365" t="inlineStr">
      <is>
        <t/>
      </is>
    </oc>
    <nc r="BK365">
      <f>BX365*0.23</f>
    </nc>
  </rcc>
  <rcc rId="17187" sId="1">
    <nc r="BL365">
      <f>BX365*0.32</f>
    </nc>
  </rcc>
  <rcc rId="17188" sId="1">
    <oc r="BM365" t="inlineStr">
      <is>
        <t/>
      </is>
    </oc>
    <nc r="BM365">
      <f>BX365*0.3</f>
    </nc>
  </rcc>
  <rcc rId="17189" sId="1">
    <oc r="BN365" t="inlineStr">
      <is>
        <t/>
      </is>
    </oc>
    <nc r="BN365">
      <f>BX365*0.05</f>
    </nc>
  </rcc>
  <rcc rId="17190" sId="1">
    <oc r="BJ366" t="inlineStr">
      <is>
        <t/>
      </is>
    </oc>
    <nc r="BJ366">
      <f>BX366*0.1</f>
    </nc>
  </rcc>
  <rcc rId="17191" sId="1">
    <oc r="BK366" t="inlineStr">
      <is>
        <t/>
      </is>
    </oc>
    <nc r="BK366">
      <f>BX366*0.23</f>
    </nc>
  </rcc>
  <rcc rId="17192" sId="1">
    <nc r="BL366">
      <f>BX366*0.32</f>
    </nc>
  </rcc>
  <rcc rId="17193" sId="1">
    <oc r="BM366" t="inlineStr">
      <is>
        <t/>
      </is>
    </oc>
    <nc r="BM366">
      <f>BX366*0.3</f>
    </nc>
  </rcc>
  <rcc rId="17194" sId="1">
    <oc r="BN366" t="inlineStr">
      <is>
        <t/>
      </is>
    </oc>
    <nc r="BN366">
      <f>BX366*0.05</f>
    </nc>
  </rcc>
  <rcc rId="17195" sId="1">
    <oc r="BJ367" t="inlineStr">
      <is>
        <t/>
      </is>
    </oc>
    <nc r="BJ367">
      <f>BX367*0.1</f>
    </nc>
  </rcc>
  <rcc rId="17196" sId="1">
    <oc r="BK367" t="inlineStr">
      <is>
        <t/>
      </is>
    </oc>
    <nc r="BK367">
      <f>BX367*0.23</f>
    </nc>
  </rcc>
  <rcc rId="17197" sId="1">
    <nc r="BL367">
      <f>BX367*0.32</f>
    </nc>
  </rcc>
  <rcc rId="17198" sId="1">
    <oc r="BM367" t="inlineStr">
      <is>
        <t/>
      </is>
    </oc>
    <nc r="BM367">
      <f>BX367*0.3</f>
    </nc>
  </rcc>
  <rcc rId="17199" sId="1">
    <oc r="BN367" t="inlineStr">
      <is>
        <t/>
      </is>
    </oc>
    <nc r="BN367">
      <f>BX367*0.05</f>
    </nc>
  </rcc>
  <rcc rId="17200" sId="1">
    <oc r="BJ368" t="inlineStr">
      <is>
        <t/>
      </is>
    </oc>
    <nc r="BJ368">
      <f>BX368*0.1</f>
    </nc>
  </rcc>
  <rcc rId="17201" sId="1">
    <oc r="BK368" t="inlineStr">
      <is>
        <t/>
      </is>
    </oc>
    <nc r="BK368">
      <f>BX368*0.23</f>
    </nc>
  </rcc>
  <rcc rId="17202" sId="1">
    <nc r="BL368">
      <f>BX368*0.32</f>
    </nc>
  </rcc>
  <rcc rId="17203" sId="1">
    <oc r="BM368" t="inlineStr">
      <is>
        <t/>
      </is>
    </oc>
    <nc r="BM368">
      <f>BX368*0.3</f>
    </nc>
  </rcc>
  <rcc rId="17204" sId="1">
    <oc r="BN368" t="inlineStr">
      <is>
        <t/>
      </is>
    </oc>
    <nc r="BN368">
      <f>BX368*0.05</f>
    </nc>
  </rcc>
  <rcc rId="17205" sId="1">
    <oc r="BJ369" t="inlineStr">
      <is>
        <t/>
      </is>
    </oc>
    <nc r="BJ369">
      <f>BX369*0.1</f>
    </nc>
  </rcc>
  <rcc rId="17206" sId="1">
    <oc r="BK369" t="inlineStr">
      <is>
        <t/>
      </is>
    </oc>
    <nc r="BK369">
      <f>BX369*0.23</f>
    </nc>
  </rcc>
  <rcc rId="17207" sId="1">
    <nc r="BL369">
      <f>BX369*0.32</f>
    </nc>
  </rcc>
  <rcc rId="17208" sId="1">
    <oc r="BM369" t="inlineStr">
      <is>
        <t/>
      </is>
    </oc>
    <nc r="BM369">
      <f>BX369*0.3</f>
    </nc>
  </rcc>
  <rcc rId="17209" sId="1">
    <oc r="BN369" t="inlineStr">
      <is>
        <t/>
      </is>
    </oc>
    <nc r="BN369">
      <f>BX369*0.05</f>
    </nc>
  </rcc>
  <rcc rId="17210" sId="1">
    <oc r="BJ370" t="inlineStr">
      <is>
        <t/>
      </is>
    </oc>
    <nc r="BJ370">
      <f>BX370*0.1</f>
    </nc>
  </rcc>
  <rcc rId="17211" sId="1">
    <oc r="BK370" t="inlineStr">
      <is>
        <t/>
      </is>
    </oc>
    <nc r="BK370">
      <f>BX370*0.23</f>
    </nc>
  </rcc>
  <rcc rId="17212" sId="1">
    <nc r="BL370">
      <f>BX370*0.32</f>
    </nc>
  </rcc>
  <rcc rId="17213" sId="1">
    <oc r="BM370" t="inlineStr">
      <is>
        <t/>
      </is>
    </oc>
    <nc r="BM370">
      <f>BX370*0.3</f>
    </nc>
  </rcc>
  <rcc rId="17214" sId="1">
    <oc r="BN370" t="inlineStr">
      <is>
        <t/>
      </is>
    </oc>
    <nc r="BN370">
      <f>BX370*0.05</f>
    </nc>
  </rcc>
  <rcc rId="17215" sId="1">
    <oc r="BJ371" t="inlineStr">
      <is>
        <t/>
      </is>
    </oc>
    <nc r="BJ371">
      <f>BX371*0.1</f>
    </nc>
  </rcc>
  <rcc rId="17216" sId="1">
    <oc r="BK371" t="inlineStr">
      <is>
        <t/>
      </is>
    </oc>
    <nc r="BK371">
      <f>BX371*0.23</f>
    </nc>
  </rcc>
  <rcc rId="17217" sId="1">
    <nc r="BL371">
      <f>BX371*0.32</f>
    </nc>
  </rcc>
  <rcc rId="17218" sId="1">
    <oc r="BM371" t="inlineStr">
      <is>
        <t/>
      </is>
    </oc>
    <nc r="BM371">
      <f>BX371*0.3</f>
    </nc>
  </rcc>
  <rcc rId="17219" sId="1">
    <oc r="BN371" t="inlineStr">
      <is>
        <t/>
      </is>
    </oc>
    <nc r="BN371">
      <f>BX371*0.05</f>
    </nc>
  </rcc>
  <rcc rId="17220" sId="1">
    <oc r="BJ372" t="inlineStr">
      <is>
        <t/>
      </is>
    </oc>
    <nc r="BJ372">
      <f>BX372*0.1</f>
    </nc>
  </rcc>
  <rcc rId="17221" sId="1">
    <oc r="BK372" t="inlineStr">
      <is>
        <t/>
      </is>
    </oc>
    <nc r="BK372">
      <f>BX372*0.23</f>
    </nc>
  </rcc>
  <rcc rId="17222" sId="1">
    <nc r="BL372">
      <f>BX372*0.32</f>
    </nc>
  </rcc>
  <rcc rId="17223" sId="1">
    <oc r="BM372" t="inlineStr">
      <is>
        <t/>
      </is>
    </oc>
    <nc r="BM372">
      <f>BX372*0.3</f>
    </nc>
  </rcc>
  <rcc rId="17224" sId="1">
    <oc r="BN372" t="inlineStr">
      <is>
        <t/>
      </is>
    </oc>
    <nc r="BN372">
      <f>BX372*0.05</f>
    </nc>
  </rcc>
  <rcc rId="17225" sId="1">
    <oc r="BJ821" t="inlineStr">
      <is>
        <t/>
      </is>
    </oc>
    <nc r="BJ821">
      <f>BX821*0.1</f>
    </nc>
  </rcc>
  <rcc rId="17226" sId="1">
    <oc r="BK821" t="inlineStr">
      <is>
        <t/>
      </is>
    </oc>
    <nc r="BK821">
      <f>BX821*0.23</f>
    </nc>
  </rcc>
  <rcc rId="17227" sId="1">
    <nc r="BL821">
      <f>BX821*0.32</f>
    </nc>
  </rcc>
  <rcc rId="17228" sId="1">
    <oc r="BM821" t="inlineStr">
      <is>
        <t/>
      </is>
    </oc>
    <nc r="BM821">
      <f>BX821*0.3</f>
    </nc>
  </rcc>
  <rcc rId="17229" sId="1">
    <oc r="BN821" t="inlineStr">
      <is>
        <t/>
      </is>
    </oc>
    <nc r="BN821">
      <f>BX821*0.05</f>
    </nc>
  </rcc>
  <rcc rId="17230" sId="1">
    <oc r="BJ822" t="inlineStr">
      <is>
        <t/>
      </is>
    </oc>
    <nc r="BJ822">
      <f>BX822*0.1</f>
    </nc>
  </rcc>
  <rcc rId="17231" sId="1">
    <oc r="BK822" t="inlineStr">
      <is>
        <t/>
      </is>
    </oc>
    <nc r="BK822">
      <f>BX822*0.23</f>
    </nc>
  </rcc>
  <rcc rId="17232" sId="1">
    <nc r="BL822">
      <f>BX822*0.32</f>
    </nc>
  </rcc>
  <rcc rId="17233" sId="1">
    <oc r="BM822" t="inlineStr">
      <is>
        <t/>
      </is>
    </oc>
    <nc r="BM822">
      <f>BX822*0.3</f>
    </nc>
  </rcc>
  <rcc rId="17234" sId="1">
    <oc r="BN822" t="inlineStr">
      <is>
        <t/>
      </is>
    </oc>
    <nc r="BN822">
      <f>BX822*0.05</f>
    </nc>
  </rcc>
  <rcc rId="17235" sId="1">
    <oc r="BJ823" t="inlineStr">
      <is>
        <t/>
      </is>
    </oc>
    <nc r="BJ823">
      <f>BX823*0.1</f>
    </nc>
  </rcc>
  <rcc rId="17236" sId="1">
    <oc r="BK823" t="inlineStr">
      <is>
        <t/>
      </is>
    </oc>
    <nc r="BK823">
      <f>BX823*0.23</f>
    </nc>
  </rcc>
  <rcc rId="17237" sId="1">
    <nc r="BL823">
      <f>BX823*0.32</f>
    </nc>
  </rcc>
  <rcc rId="17238" sId="1">
    <oc r="BM823" t="inlineStr">
      <is>
        <t/>
      </is>
    </oc>
    <nc r="BM823">
      <f>BX823*0.3</f>
    </nc>
  </rcc>
  <rcc rId="17239" sId="1">
    <oc r="BN823" t="inlineStr">
      <is>
        <t/>
      </is>
    </oc>
    <nc r="BN823">
      <f>BX823*0.05</f>
    </nc>
  </rcc>
  <rcc rId="17240" sId="1">
    <oc r="BJ824" t="inlineStr">
      <is>
        <t/>
      </is>
    </oc>
    <nc r="BJ824">
      <f>BX824*0.1</f>
    </nc>
  </rcc>
  <rcc rId="17241" sId="1">
    <oc r="BK824" t="inlineStr">
      <is>
        <t/>
      </is>
    </oc>
    <nc r="BK824">
      <f>BX824*0.23</f>
    </nc>
  </rcc>
  <rcc rId="17242" sId="1">
    <nc r="BL824">
      <f>BX824*0.32</f>
    </nc>
  </rcc>
  <rcc rId="17243" sId="1">
    <oc r="BM824" t="inlineStr">
      <is>
        <t/>
      </is>
    </oc>
    <nc r="BM824">
      <f>BX824*0.3</f>
    </nc>
  </rcc>
  <rcc rId="17244" sId="1">
    <oc r="BN824" t="inlineStr">
      <is>
        <t/>
      </is>
    </oc>
    <nc r="BN824">
      <f>BX824*0.05</f>
    </nc>
  </rcc>
  <rcc rId="17245" sId="1">
    <oc r="BJ825" t="inlineStr">
      <is>
        <t/>
      </is>
    </oc>
    <nc r="BJ825">
      <f>BX825*0.1</f>
    </nc>
  </rcc>
  <rcc rId="17246" sId="1">
    <oc r="BK825" t="inlineStr">
      <is>
        <t/>
      </is>
    </oc>
    <nc r="BK825">
      <f>BX825*0.23</f>
    </nc>
  </rcc>
  <rcc rId="17247" sId="1">
    <nc r="BL825">
      <f>BX825*0.32</f>
    </nc>
  </rcc>
  <rcc rId="17248" sId="1">
    <oc r="BM825" t="inlineStr">
      <is>
        <t/>
      </is>
    </oc>
    <nc r="BM825">
      <f>BX825*0.3</f>
    </nc>
  </rcc>
  <rcc rId="17249" sId="1">
    <oc r="BN825" t="inlineStr">
      <is>
        <t/>
      </is>
    </oc>
    <nc r="BN825">
      <f>BX825*0.05</f>
    </nc>
  </rcc>
  <rcc rId="17250" sId="1">
    <oc r="BJ826" t="inlineStr">
      <is>
        <t/>
      </is>
    </oc>
    <nc r="BJ826">
      <f>BX826*0.1</f>
    </nc>
  </rcc>
  <rcc rId="17251" sId="1">
    <oc r="BK826" t="inlineStr">
      <is>
        <t/>
      </is>
    </oc>
    <nc r="BK826">
      <f>BX826*0.23</f>
    </nc>
  </rcc>
  <rcc rId="17252" sId="1">
    <nc r="BL826">
      <f>BX826*0.32</f>
    </nc>
  </rcc>
  <rcc rId="17253" sId="1">
    <oc r="BM826" t="inlineStr">
      <is>
        <t/>
      </is>
    </oc>
    <nc r="BM826">
      <f>BX826*0.3</f>
    </nc>
  </rcc>
  <rcc rId="17254" sId="1">
    <oc r="BN826" t="inlineStr">
      <is>
        <t/>
      </is>
    </oc>
    <nc r="BN826">
      <f>BX826*0.05</f>
    </nc>
  </rcc>
  <rcc rId="17255" sId="1">
    <oc r="BJ827" t="inlineStr">
      <is>
        <t/>
      </is>
    </oc>
    <nc r="BJ827">
      <f>BX827*0.1</f>
    </nc>
  </rcc>
  <rcc rId="17256" sId="1">
    <oc r="BK827" t="inlineStr">
      <is>
        <t/>
      </is>
    </oc>
    <nc r="BK827">
      <f>BX827*0.23</f>
    </nc>
  </rcc>
  <rcc rId="17257" sId="1">
    <nc r="BL827">
      <f>BX827*0.32</f>
    </nc>
  </rcc>
  <rcc rId="17258" sId="1">
    <oc r="BM827" t="inlineStr">
      <is>
        <t/>
      </is>
    </oc>
    <nc r="BM827">
      <f>BX827*0.3</f>
    </nc>
  </rcc>
  <rcc rId="17259" sId="1">
    <oc r="BN827" t="inlineStr">
      <is>
        <t/>
      </is>
    </oc>
    <nc r="BN827">
      <f>BX827*0.05</f>
    </nc>
  </rcc>
  <rcc rId="17260" sId="1">
    <oc r="BJ828" t="inlineStr">
      <is>
        <t/>
      </is>
    </oc>
    <nc r="BJ828">
      <f>BX828*0.1</f>
    </nc>
  </rcc>
  <rcc rId="17261" sId="1">
    <oc r="BK828" t="inlineStr">
      <is>
        <t/>
      </is>
    </oc>
    <nc r="BK828">
      <f>BX828*0.23</f>
    </nc>
  </rcc>
  <rcc rId="17262" sId="1">
    <nc r="BL828">
      <f>BX828*0.32</f>
    </nc>
  </rcc>
  <rcc rId="17263" sId="1">
    <oc r="BM828" t="inlineStr">
      <is>
        <t/>
      </is>
    </oc>
    <nc r="BM828">
      <f>BX828*0.3</f>
    </nc>
  </rcc>
  <rcc rId="17264" sId="1">
    <oc r="BN828" t="inlineStr">
      <is>
        <t/>
      </is>
    </oc>
    <nc r="BN828">
      <f>BX828*0.05</f>
    </nc>
  </rcc>
  <rcc rId="17265" sId="1">
    <oc r="BJ829" t="inlineStr">
      <is>
        <t/>
      </is>
    </oc>
    <nc r="BJ829">
      <f>BX829*0.1</f>
    </nc>
  </rcc>
  <rcc rId="17266" sId="1">
    <oc r="BK829" t="inlineStr">
      <is>
        <t/>
      </is>
    </oc>
    <nc r="BK829">
      <f>BX829*0.23</f>
    </nc>
  </rcc>
  <rcc rId="17267" sId="1">
    <nc r="BL829">
      <f>BX829*0.32</f>
    </nc>
  </rcc>
  <rcc rId="17268" sId="1">
    <oc r="BM829" t="inlineStr">
      <is>
        <t/>
      </is>
    </oc>
    <nc r="BM829">
      <f>BX829*0.3</f>
    </nc>
  </rcc>
  <rcc rId="17269" sId="1">
    <oc r="BN829" t="inlineStr">
      <is>
        <t/>
      </is>
    </oc>
    <nc r="BN829">
      <f>BX829*0.05</f>
    </nc>
  </rcc>
  <rcc rId="17270" sId="1">
    <oc r="BJ830" t="inlineStr">
      <is>
        <t/>
      </is>
    </oc>
    <nc r="BJ830">
      <f>BX830*0.1</f>
    </nc>
  </rcc>
  <rcc rId="17271" sId="1">
    <oc r="BK830" t="inlineStr">
      <is>
        <t/>
      </is>
    </oc>
    <nc r="BK830">
      <f>BX830*0.23</f>
    </nc>
  </rcc>
  <rcc rId="17272" sId="1">
    <nc r="BL830">
      <f>BX830*0.32</f>
    </nc>
  </rcc>
  <rcc rId="17273" sId="1">
    <oc r="BM830" t="inlineStr">
      <is>
        <t/>
      </is>
    </oc>
    <nc r="BM830">
      <f>BX830*0.3</f>
    </nc>
  </rcc>
  <rcc rId="17274" sId="1">
    <oc r="BN830" t="inlineStr">
      <is>
        <t/>
      </is>
    </oc>
    <nc r="BN830">
      <f>BX830*0.05</f>
    </nc>
  </rcc>
  <rcc rId="17275" sId="1">
    <oc r="BJ831" t="inlineStr">
      <is>
        <t/>
      </is>
    </oc>
    <nc r="BJ831">
      <f>BX831*0.1</f>
    </nc>
  </rcc>
  <rcc rId="17276" sId="1">
    <oc r="BK831" t="inlineStr">
      <is>
        <t/>
      </is>
    </oc>
    <nc r="BK831">
      <f>BX831*0.23</f>
    </nc>
  </rcc>
  <rcc rId="17277" sId="1">
    <nc r="BL831">
      <f>BX831*0.32</f>
    </nc>
  </rcc>
  <rcc rId="17278" sId="1">
    <oc r="BM831" t="inlineStr">
      <is>
        <t/>
      </is>
    </oc>
    <nc r="BM831">
      <f>BX831*0.3</f>
    </nc>
  </rcc>
  <rcc rId="17279" sId="1">
    <oc r="BN831" t="inlineStr">
      <is>
        <t/>
      </is>
    </oc>
    <nc r="BN831">
      <f>BX831*0.05</f>
    </nc>
  </rcc>
  <rcc rId="17280" sId="1">
    <oc r="BJ832" t="inlineStr">
      <is>
        <t/>
      </is>
    </oc>
    <nc r="BJ832">
      <f>BX832*0.1</f>
    </nc>
  </rcc>
  <rcc rId="17281" sId="1">
    <oc r="BK832" t="inlineStr">
      <is>
        <t/>
      </is>
    </oc>
    <nc r="BK832">
      <f>BX832*0.23</f>
    </nc>
  </rcc>
  <rcc rId="17282" sId="1">
    <nc r="BL832">
      <f>BX832*0.32</f>
    </nc>
  </rcc>
  <rcc rId="17283" sId="1">
    <oc r="BM832" t="inlineStr">
      <is>
        <t/>
      </is>
    </oc>
    <nc r="BM832">
      <f>BX832*0.3</f>
    </nc>
  </rcc>
  <rcc rId="17284" sId="1">
    <oc r="BN832" t="inlineStr">
      <is>
        <t/>
      </is>
    </oc>
    <nc r="BN832">
      <f>BX832*0.05</f>
    </nc>
  </rcc>
  <rcc rId="17285" sId="1">
    <oc r="BJ833" t="inlineStr">
      <is>
        <t/>
      </is>
    </oc>
    <nc r="BJ833">
      <f>BX833*0.1</f>
    </nc>
  </rcc>
  <rcc rId="17286" sId="1">
    <oc r="BK833" t="inlineStr">
      <is>
        <t/>
      </is>
    </oc>
    <nc r="BK833">
      <f>BX833*0.23</f>
    </nc>
  </rcc>
  <rcc rId="17287" sId="1">
    <nc r="BL833">
      <f>BX833*0.32</f>
    </nc>
  </rcc>
  <rcc rId="17288" sId="1">
    <oc r="BM833" t="inlineStr">
      <is>
        <t/>
      </is>
    </oc>
    <nc r="BM833">
      <f>BX833*0.3</f>
    </nc>
  </rcc>
  <rcc rId="17289" sId="1">
    <oc r="BN833" t="inlineStr">
      <is>
        <t/>
      </is>
    </oc>
    <nc r="BN833">
      <f>BX833*0.05</f>
    </nc>
  </rcc>
  <rcc rId="17290" sId="1">
    <oc r="BJ834" t="inlineStr">
      <is>
        <t/>
      </is>
    </oc>
    <nc r="BJ834">
      <f>BX834*0.1</f>
    </nc>
  </rcc>
  <rcc rId="17291" sId="1">
    <oc r="BK834" t="inlineStr">
      <is>
        <t/>
      </is>
    </oc>
    <nc r="BK834">
      <f>BX834*0.23</f>
    </nc>
  </rcc>
  <rcc rId="17292" sId="1">
    <nc r="BL834">
      <f>BX834*0.32</f>
    </nc>
  </rcc>
  <rcc rId="17293" sId="1">
    <oc r="BM834" t="inlineStr">
      <is>
        <t/>
      </is>
    </oc>
    <nc r="BM834">
      <f>BX834*0.3</f>
    </nc>
  </rcc>
  <rcc rId="17294" sId="1">
    <oc r="BN834" t="inlineStr">
      <is>
        <t/>
      </is>
    </oc>
    <nc r="BN834">
      <f>BX834*0.05</f>
    </nc>
  </rcc>
  <rcc rId="17295" sId="1">
    <oc r="BJ835" t="inlineStr">
      <is>
        <t/>
      </is>
    </oc>
    <nc r="BJ835">
      <f>BX835*0.1</f>
    </nc>
  </rcc>
  <rcc rId="17296" sId="1">
    <oc r="BK835" t="inlineStr">
      <is>
        <t/>
      </is>
    </oc>
    <nc r="BK835">
      <f>BX835*0.23</f>
    </nc>
  </rcc>
  <rcc rId="17297" sId="1">
    <nc r="BL835">
      <f>BX835*0.32</f>
    </nc>
  </rcc>
  <rcc rId="17298" sId="1">
    <oc r="BM835" t="inlineStr">
      <is>
        <t/>
      </is>
    </oc>
    <nc r="BM835">
      <f>BX835*0.3</f>
    </nc>
  </rcc>
  <rcc rId="17299" sId="1">
    <oc r="BN835" t="inlineStr">
      <is>
        <t/>
      </is>
    </oc>
    <nc r="BN835">
      <f>BX835*0.05</f>
    </nc>
  </rcc>
  <rcc rId="17300" sId="1">
    <oc r="BJ836" t="inlineStr">
      <is>
        <t/>
      </is>
    </oc>
    <nc r="BJ836">
      <f>BX836*0.1</f>
    </nc>
  </rcc>
  <rcc rId="17301" sId="1">
    <oc r="BK836" t="inlineStr">
      <is>
        <t/>
      </is>
    </oc>
    <nc r="BK836">
      <f>BX836*0.23</f>
    </nc>
  </rcc>
  <rcc rId="17302" sId="1">
    <nc r="BL836">
      <f>BX836*0.32</f>
    </nc>
  </rcc>
  <rcc rId="17303" sId="1">
    <oc r="BM836" t="inlineStr">
      <is>
        <t/>
      </is>
    </oc>
    <nc r="BM836">
      <f>BX836*0.3</f>
    </nc>
  </rcc>
  <rcc rId="17304" sId="1">
    <oc r="BN836" t="inlineStr">
      <is>
        <t/>
      </is>
    </oc>
    <nc r="BN836">
      <f>BX836*0.05</f>
    </nc>
  </rcc>
  <rcc rId="17305" sId="1">
    <oc r="BJ837" t="inlineStr">
      <is>
        <t/>
      </is>
    </oc>
    <nc r="BJ837">
      <f>BX837*0.1</f>
    </nc>
  </rcc>
  <rcc rId="17306" sId="1">
    <oc r="BK837" t="inlineStr">
      <is>
        <t/>
      </is>
    </oc>
    <nc r="BK837">
      <f>BX837*0.23</f>
    </nc>
  </rcc>
  <rcc rId="17307" sId="1">
    <nc r="BL837">
      <f>BX837*0.32</f>
    </nc>
  </rcc>
  <rcc rId="17308" sId="1">
    <oc r="BM837" t="inlineStr">
      <is>
        <t/>
      </is>
    </oc>
    <nc r="BM837">
      <f>BX837*0.3</f>
    </nc>
  </rcc>
  <rcc rId="17309" sId="1">
    <oc r="BN837" t="inlineStr">
      <is>
        <t/>
      </is>
    </oc>
    <nc r="BN837">
      <f>BX837*0.05</f>
    </nc>
  </rcc>
  <rcc rId="17310" sId="1">
    <oc r="BJ838" t="inlineStr">
      <is>
        <t/>
      </is>
    </oc>
    <nc r="BJ838">
      <f>BX838*0.1</f>
    </nc>
  </rcc>
  <rcc rId="17311" sId="1">
    <oc r="BK838" t="inlineStr">
      <is>
        <t/>
      </is>
    </oc>
    <nc r="BK838">
      <f>BX838*0.23</f>
    </nc>
  </rcc>
  <rcc rId="17312" sId="1">
    <nc r="BL838">
      <f>BX838*0.32</f>
    </nc>
  </rcc>
  <rcc rId="17313" sId="1">
    <oc r="BM838" t="inlineStr">
      <is>
        <t/>
      </is>
    </oc>
    <nc r="BM838">
      <f>BX838*0.3</f>
    </nc>
  </rcc>
  <rcc rId="17314" sId="1">
    <oc r="BN838" t="inlineStr">
      <is>
        <t/>
      </is>
    </oc>
    <nc r="BN838">
      <f>BX838*0.05</f>
    </nc>
  </rcc>
  <rcc rId="17315" sId="1">
    <oc r="BJ839" t="inlineStr">
      <is>
        <t/>
      </is>
    </oc>
    <nc r="BJ839">
      <f>BX839*0.1</f>
    </nc>
  </rcc>
  <rcc rId="17316" sId="1">
    <oc r="BK839" t="inlineStr">
      <is>
        <t/>
      </is>
    </oc>
    <nc r="BK839">
      <f>BX839*0.23</f>
    </nc>
  </rcc>
  <rcc rId="17317" sId="1">
    <nc r="BL839">
      <f>BX839*0.32</f>
    </nc>
  </rcc>
  <rcc rId="17318" sId="1">
    <oc r="BM839" t="inlineStr">
      <is>
        <t/>
      </is>
    </oc>
    <nc r="BM839">
      <f>BX839*0.3</f>
    </nc>
  </rcc>
  <rcc rId="17319" sId="1">
    <oc r="BN839" t="inlineStr">
      <is>
        <t/>
      </is>
    </oc>
    <nc r="BN839">
      <f>BX839*0.05</f>
    </nc>
  </rcc>
  <rcc rId="17320" sId="1">
    <oc r="BJ840" t="inlineStr">
      <is>
        <t/>
      </is>
    </oc>
    <nc r="BJ840">
      <f>BX840*0.1</f>
    </nc>
  </rcc>
  <rcc rId="17321" sId="1">
    <oc r="BK840" t="inlineStr">
      <is>
        <t/>
      </is>
    </oc>
    <nc r="BK840">
      <f>BX840*0.23</f>
    </nc>
  </rcc>
  <rcc rId="17322" sId="1">
    <nc r="BL840">
      <f>BX840*0.32</f>
    </nc>
  </rcc>
  <rcc rId="17323" sId="1">
    <oc r="BM840" t="inlineStr">
      <is>
        <t/>
      </is>
    </oc>
    <nc r="BM840">
      <f>BX840*0.3</f>
    </nc>
  </rcc>
  <rcc rId="17324" sId="1">
    <oc r="BN840" t="inlineStr">
      <is>
        <t/>
      </is>
    </oc>
    <nc r="BN840">
      <f>BX840*0.05</f>
    </nc>
  </rcc>
  <rcc rId="17325" sId="1">
    <oc r="BJ841" t="inlineStr">
      <is>
        <t/>
      </is>
    </oc>
    <nc r="BJ841">
      <f>BX841*0.1</f>
    </nc>
  </rcc>
  <rcc rId="17326" sId="1">
    <oc r="BK841" t="inlineStr">
      <is>
        <t/>
      </is>
    </oc>
    <nc r="BK841">
      <f>BX841*0.23</f>
    </nc>
  </rcc>
  <rcc rId="17327" sId="1">
    <nc r="BL841">
      <f>BX841*0.32</f>
    </nc>
  </rcc>
  <rcc rId="17328" sId="1">
    <oc r="BM841" t="inlineStr">
      <is>
        <t/>
      </is>
    </oc>
    <nc r="BM841">
      <f>BX841*0.3</f>
    </nc>
  </rcc>
  <rcc rId="17329" sId="1">
    <oc r="BN841" t="inlineStr">
      <is>
        <t/>
      </is>
    </oc>
    <nc r="BN841">
      <f>BX841*0.05</f>
    </nc>
  </rcc>
  <rcc rId="17330" sId="1">
    <oc r="BJ842" t="inlineStr">
      <is>
        <t>0.05</t>
      </is>
    </oc>
    <nc r="BJ842">
      <f>BX842*0.1</f>
    </nc>
  </rcc>
  <rcc rId="17331" sId="1">
    <oc r="BK842" t="inlineStr">
      <is>
        <t>0.1</t>
      </is>
    </oc>
    <nc r="BK842">
      <f>BX842*0.23</f>
    </nc>
  </rcc>
  <rcc rId="17332" sId="1">
    <oc r="BL842">
      <v>0.05</v>
    </oc>
    <nc r="BL842">
      <f>BX842*0.32</f>
    </nc>
  </rcc>
  <rcc rId="17333" sId="1">
    <oc r="BM842" t="inlineStr">
      <is>
        <t>0.05</t>
      </is>
    </oc>
    <nc r="BM842">
      <f>BX842*0.3</f>
    </nc>
  </rcc>
  <rcc rId="17334" sId="1">
    <oc r="BN842" t="inlineStr">
      <is>
        <t>0.03</t>
      </is>
    </oc>
    <nc r="BN842">
      <f>BX842*0.05</f>
    </nc>
  </rcc>
  <rcc rId="17335" sId="1">
    <oc r="BJ843" t="inlineStr">
      <is>
        <t/>
      </is>
    </oc>
    <nc r="BJ843">
      <f>BX843*0.1</f>
    </nc>
  </rcc>
  <rcc rId="17336" sId="1">
    <oc r="BK843" t="inlineStr">
      <is>
        <t/>
      </is>
    </oc>
    <nc r="BK843">
      <f>BX843*0.23</f>
    </nc>
  </rcc>
  <rcc rId="17337" sId="1">
    <nc r="BL843">
      <f>BX843*0.32</f>
    </nc>
  </rcc>
  <rcc rId="17338" sId="1">
    <oc r="BM843" t="inlineStr">
      <is>
        <t/>
      </is>
    </oc>
    <nc r="BM843">
      <f>BX843*0.3</f>
    </nc>
  </rcc>
  <rcc rId="17339" sId="1">
    <oc r="BN843" t="inlineStr">
      <is>
        <t/>
      </is>
    </oc>
    <nc r="BN843">
      <f>BX843*0.05</f>
    </nc>
  </rcc>
  <rcc rId="17340" sId="1">
    <oc r="BJ844" t="inlineStr">
      <is>
        <t/>
      </is>
    </oc>
    <nc r="BJ844">
      <f>BX844*0.1</f>
    </nc>
  </rcc>
  <rcc rId="17341" sId="1">
    <oc r="BK844" t="inlineStr">
      <is>
        <t/>
      </is>
    </oc>
    <nc r="BK844">
      <f>BX844*0.23</f>
    </nc>
  </rcc>
  <rcc rId="17342" sId="1">
    <nc r="BL844">
      <f>BX844*0.32</f>
    </nc>
  </rcc>
  <rcc rId="17343" sId="1">
    <oc r="BM844" t="inlineStr">
      <is>
        <t/>
      </is>
    </oc>
    <nc r="BM844">
      <f>BX844*0.3</f>
    </nc>
  </rcc>
  <rcc rId="17344" sId="1">
    <oc r="BN844" t="inlineStr">
      <is>
        <t/>
      </is>
    </oc>
    <nc r="BN844">
      <f>BX844*0.05</f>
    </nc>
  </rcc>
  <rcc rId="17345" sId="1">
    <oc r="BJ845" t="inlineStr">
      <is>
        <t/>
      </is>
    </oc>
    <nc r="BJ845">
      <f>BX845*0.1</f>
    </nc>
  </rcc>
  <rcc rId="17346" sId="1">
    <oc r="BK845" t="inlineStr">
      <is>
        <t/>
      </is>
    </oc>
    <nc r="BK845">
      <f>BX845*0.23</f>
    </nc>
  </rcc>
  <rcc rId="17347" sId="1">
    <nc r="BL845">
      <f>BX845*0.32</f>
    </nc>
  </rcc>
  <rcc rId="17348" sId="1">
    <oc r="BM845" t="inlineStr">
      <is>
        <t/>
      </is>
    </oc>
    <nc r="BM845">
      <f>BX845*0.3</f>
    </nc>
  </rcc>
  <rcc rId="17349" sId="1">
    <oc r="BN845" t="inlineStr">
      <is>
        <t/>
      </is>
    </oc>
    <nc r="BN845">
      <f>BX845*0.05</f>
    </nc>
  </rcc>
  <rcc rId="17350" sId="1">
    <oc r="BJ846" t="inlineStr">
      <is>
        <t/>
      </is>
    </oc>
    <nc r="BJ846">
      <f>BX846*0.1</f>
    </nc>
  </rcc>
  <rcc rId="17351" sId="1">
    <oc r="BK846" t="inlineStr">
      <is>
        <t/>
      </is>
    </oc>
    <nc r="BK846">
      <f>BX846*0.23</f>
    </nc>
  </rcc>
  <rcc rId="17352" sId="1">
    <nc r="BL846">
      <f>BX846*0.32</f>
    </nc>
  </rcc>
  <rcc rId="17353" sId="1">
    <oc r="BM846" t="inlineStr">
      <is>
        <t/>
      </is>
    </oc>
    <nc r="BM846">
      <f>BX846*0.3</f>
    </nc>
  </rcc>
  <rcc rId="17354" sId="1">
    <oc r="BN846" t="inlineStr">
      <is>
        <t/>
      </is>
    </oc>
    <nc r="BN846">
      <f>BX846*0.05</f>
    </nc>
  </rcc>
  <rcc rId="17355" sId="1">
    <oc r="BJ847" t="inlineStr">
      <is>
        <t/>
      </is>
    </oc>
    <nc r="BJ847">
      <f>BX847*0.1</f>
    </nc>
  </rcc>
  <rcc rId="17356" sId="1">
    <oc r="BK847" t="inlineStr">
      <is>
        <t/>
      </is>
    </oc>
    <nc r="BK847">
      <f>BX847*0.23</f>
    </nc>
  </rcc>
  <rcc rId="17357" sId="1">
    <nc r="BL847">
      <f>BX847*0.32</f>
    </nc>
  </rcc>
  <rcc rId="17358" sId="1">
    <oc r="BM847" t="inlineStr">
      <is>
        <t/>
      </is>
    </oc>
    <nc r="BM847">
      <f>BX847*0.3</f>
    </nc>
  </rcc>
  <rcc rId="17359" sId="1">
    <oc r="BN847" t="inlineStr">
      <is>
        <t/>
      </is>
    </oc>
    <nc r="BN847">
      <f>BX847*0.05</f>
    </nc>
  </rcc>
  <rcc rId="17360" sId="1">
    <oc r="BJ848" t="inlineStr">
      <is>
        <t/>
      </is>
    </oc>
    <nc r="BJ848">
      <f>BX848*0.1</f>
    </nc>
  </rcc>
  <rcc rId="17361" sId="1">
    <oc r="BK848" t="inlineStr">
      <is>
        <t/>
      </is>
    </oc>
    <nc r="BK848">
      <f>BX848*0.23</f>
    </nc>
  </rcc>
  <rcc rId="17362" sId="1">
    <nc r="BL848">
      <f>BX848*0.32</f>
    </nc>
  </rcc>
  <rcc rId="17363" sId="1">
    <oc r="BM848" t="inlineStr">
      <is>
        <t/>
      </is>
    </oc>
    <nc r="BM848">
      <f>BX848*0.3</f>
    </nc>
  </rcc>
  <rcc rId="17364" sId="1">
    <oc r="BN848" t="inlineStr">
      <is>
        <t/>
      </is>
    </oc>
    <nc r="BN848">
      <f>BX848*0.05</f>
    </nc>
  </rcc>
  <rcc rId="17365" sId="1">
    <oc r="BJ849" t="inlineStr">
      <is>
        <t/>
      </is>
    </oc>
    <nc r="BJ849">
      <f>BX849*0.1</f>
    </nc>
  </rcc>
  <rcc rId="17366" sId="1">
    <oc r="BK849" t="inlineStr">
      <is>
        <t/>
      </is>
    </oc>
    <nc r="BK849">
      <f>BX849*0.23</f>
    </nc>
  </rcc>
  <rcc rId="17367" sId="1">
    <nc r="BL849">
      <f>BX849*0.32</f>
    </nc>
  </rcc>
  <rcc rId="17368" sId="1">
    <oc r="BM849" t="inlineStr">
      <is>
        <t/>
      </is>
    </oc>
    <nc r="BM849">
      <f>BX849*0.3</f>
    </nc>
  </rcc>
  <rcc rId="17369" sId="1">
    <oc r="BN849" t="inlineStr">
      <is>
        <t/>
      </is>
    </oc>
    <nc r="BN849">
      <f>BX849*0.05</f>
    </nc>
  </rcc>
  <rcc rId="17370" sId="1">
    <oc r="BJ850" t="inlineStr">
      <is>
        <t/>
      </is>
    </oc>
    <nc r="BJ850">
      <f>BX850*0.1</f>
    </nc>
  </rcc>
  <rcc rId="17371" sId="1">
    <oc r="BK850" t="inlineStr">
      <is>
        <t/>
      </is>
    </oc>
    <nc r="BK850">
      <f>BX850*0.23</f>
    </nc>
  </rcc>
  <rcc rId="17372" sId="1">
    <nc r="BL850">
      <f>BX850*0.32</f>
    </nc>
  </rcc>
  <rcc rId="17373" sId="1">
    <oc r="BM850" t="inlineStr">
      <is>
        <t/>
      </is>
    </oc>
    <nc r="BM850">
      <f>BX850*0.3</f>
    </nc>
  </rcc>
  <rcc rId="17374" sId="1">
    <oc r="BN850" t="inlineStr">
      <is>
        <t/>
      </is>
    </oc>
    <nc r="BN850">
      <f>BX850*0.05</f>
    </nc>
  </rcc>
  <rcc rId="17375" sId="1">
    <oc r="BJ851" t="inlineStr">
      <is>
        <t/>
      </is>
    </oc>
    <nc r="BJ851">
      <f>BX851*0.1</f>
    </nc>
  </rcc>
  <rcc rId="17376" sId="1">
    <oc r="BK851" t="inlineStr">
      <is>
        <t/>
      </is>
    </oc>
    <nc r="BK851">
      <f>BX851*0.23</f>
    </nc>
  </rcc>
  <rcc rId="17377" sId="1">
    <nc r="BL851">
      <f>BX851*0.32</f>
    </nc>
  </rcc>
  <rcc rId="17378" sId="1">
    <oc r="BM851" t="inlineStr">
      <is>
        <t/>
      </is>
    </oc>
    <nc r="BM851">
      <f>BX851*0.3</f>
    </nc>
  </rcc>
  <rcc rId="17379" sId="1">
    <oc r="BN851" t="inlineStr">
      <is>
        <t/>
      </is>
    </oc>
    <nc r="BN851">
      <f>BX851*0.05</f>
    </nc>
  </rcc>
  <rcc rId="17380" sId="1">
    <oc r="BJ852" t="inlineStr">
      <is>
        <t/>
      </is>
    </oc>
    <nc r="BJ852">
      <f>BX852*0.1</f>
    </nc>
  </rcc>
  <rcc rId="17381" sId="1">
    <oc r="BK852" t="inlineStr">
      <is>
        <t/>
      </is>
    </oc>
    <nc r="BK852">
      <f>BX852*0.23</f>
    </nc>
  </rcc>
  <rcc rId="17382" sId="1">
    <nc r="BL852">
      <f>BX852*0.32</f>
    </nc>
  </rcc>
  <rcc rId="17383" sId="1">
    <oc r="BM852" t="inlineStr">
      <is>
        <t/>
      </is>
    </oc>
    <nc r="BM852">
      <f>BX852*0.3</f>
    </nc>
  </rcc>
  <rcc rId="17384" sId="1">
    <oc r="BN852" t="inlineStr">
      <is>
        <t/>
      </is>
    </oc>
    <nc r="BN852">
      <f>BX852*0.05</f>
    </nc>
  </rcc>
  <rcc rId="17385" sId="1">
    <oc r="BJ853" t="inlineStr">
      <is>
        <t/>
      </is>
    </oc>
    <nc r="BJ853">
      <f>BX853*0.1</f>
    </nc>
  </rcc>
  <rcc rId="17386" sId="1">
    <oc r="BK853" t="inlineStr">
      <is>
        <t/>
      </is>
    </oc>
    <nc r="BK853">
      <f>BX853*0.23</f>
    </nc>
  </rcc>
  <rcc rId="17387" sId="1">
    <nc r="BL853">
      <f>BX853*0.32</f>
    </nc>
  </rcc>
  <rcc rId="17388" sId="1">
    <oc r="BM853" t="inlineStr">
      <is>
        <t/>
      </is>
    </oc>
    <nc r="BM853">
      <f>BX853*0.3</f>
    </nc>
  </rcc>
  <rcc rId="17389" sId="1">
    <oc r="BN853" t="inlineStr">
      <is>
        <t/>
      </is>
    </oc>
    <nc r="BN853">
      <f>BX853*0.05</f>
    </nc>
  </rcc>
  <rcc rId="17390" sId="1">
    <oc r="BJ854" t="inlineStr">
      <is>
        <t/>
      </is>
    </oc>
    <nc r="BJ854">
      <f>BX854*0.1</f>
    </nc>
  </rcc>
  <rcc rId="17391" sId="1">
    <oc r="BK854" t="inlineStr">
      <is>
        <t/>
      </is>
    </oc>
    <nc r="BK854">
      <f>BX854*0.23</f>
    </nc>
  </rcc>
  <rcc rId="17392" sId="1">
    <nc r="BL854">
      <f>BX854*0.32</f>
    </nc>
  </rcc>
  <rcc rId="17393" sId="1">
    <oc r="BM854" t="inlineStr">
      <is>
        <t/>
      </is>
    </oc>
    <nc r="BM854">
      <f>BX854*0.3</f>
    </nc>
  </rcc>
  <rcc rId="17394" sId="1">
    <oc r="BN854" t="inlineStr">
      <is>
        <t/>
      </is>
    </oc>
    <nc r="BN854">
      <f>BX854*0.05</f>
    </nc>
  </rcc>
  <rcc rId="17395" sId="1">
    <oc r="BJ855" t="inlineStr">
      <is>
        <t/>
      </is>
    </oc>
    <nc r="BJ855">
      <f>BX855*0.1</f>
    </nc>
  </rcc>
  <rcc rId="17396" sId="1">
    <oc r="BK855" t="inlineStr">
      <is>
        <t/>
      </is>
    </oc>
    <nc r="BK855">
      <f>BX855*0.23</f>
    </nc>
  </rcc>
  <rcc rId="17397" sId="1">
    <nc r="BL855">
      <f>BX855*0.32</f>
    </nc>
  </rcc>
  <rcc rId="17398" sId="1">
    <oc r="BM855" t="inlineStr">
      <is>
        <t/>
      </is>
    </oc>
    <nc r="BM855">
      <f>BX855*0.3</f>
    </nc>
  </rcc>
  <rcc rId="17399" sId="1">
    <oc r="BN855" t="inlineStr">
      <is>
        <t/>
      </is>
    </oc>
    <nc r="BN855">
      <f>BX855*0.05</f>
    </nc>
  </rcc>
  <rcc rId="17400" sId="1">
    <oc r="BJ856" t="inlineStr">
      <is>
        <t/>
      </is>
    </oc>
    <nc r="BJ856">
      <f>BX856*0.1</f>
    </nc>
  </rcc>
  <rcc rId="17401" sId="1">
    <oc r="BK856" t="inlineStr">
      <is>
        <t/>
      </is>
    </oc>
    <nc r="BK856">
      <f>BX856*0.23</f>
    </nc>
  </rcc>
  <rcc rId="17402" sId="1">
    <nc r="BL856">
      <f>BX856*0.32</f>
    </nc>
  </rcc>
  <rcc rId="17403" sId="1">
    <oc r="BM856" t="inlineStr">
      <is>
        <t/>
      </is>
    </oc>
    <nc r="BM856">
      <f>BX856*0.3</f>
    </nc>
  </rcc>
  <rcc rId="17404" sId="1">
    <oc r="BN856" t="inlineStr">
      <is>
        <t/>
      </is>
    </oc>
    <nc r="BN856">
      <f>BX856*0.05</f>
    </nc>
  </rcc>
  <rcc rId="17405" sId="1">
    <oc r="BJ857" t="inlineStr">
      <is>
        <t/>
      </is>
    </oc>
    <nc r="BJ857">
      <f>BX857*0.1</f>
    </nc>
  </rcc>
  <rcc rId="17406" sId="1">
    <oc r="BK857" t="inlineStr">
      <is>
        <t/>
      </is>
    </oc>
    <nc r="BK857">
      <f>BX857*0.23</f>
    </nc>
  </rcc>
  <rcc rId="17407" sId="1">
    <nc r="BL857">
      <f>BX857*0.32</f>
    </nc>
  </rcc>
  <rcc rId="17408" sId="1">
    <oc r="BM857" t="inlineStr">
      <is>
        <t/>
      </is>
    </oc>
    <nc r="BM857">
      <f>BX857*0.3</f>
    </nc>
  </rcc>
  <rcc rId="17409" sId="1">
    <oc r="BN857" t="inlineStr">
      <is>
        <t/>
      </is>
    </oc>
    <nc r="BN857">
      <f>BX857*0.05</f>
    </nc>
  </rcc>
  <rcc rId="17410" sId="1">
    <oc r="BJ858" t="inlineStr">
      <is>
        <t/>
      </is>
    </oc>
    <nc r="BJ858">
      <f>BX858*0.1</f>
    </nc>
  </rcc>
  <rcc rId="17411" sId="1">
    <oc r="BK858" t="inlineStr">
      <is>
        <t/>
      </is>
    </oc>
    <nc r="BK858">
      <f>BX858*0.23</f>
    </nc>
  </rcc>
  <rcc rId="17412" sId="1">
    <nc r="BL858">
      <f>BX858*0.32</f>
    </nc>
  </rcc>
  <rcc rId="17413" sId="1">
    <oc r="BM858" t="inlineStr">
      <is>
        <t/>
      </is>
    </oc>
    <nc r="BM858">
      <f>BX858*0.3</f>
    </nc>
  </rcc>
  <rcc rId="17414" sId="1">
    <oc r="BN858" t="inlineStr">
      <is>
        <t/>
      </is>
    </oc>
    <nc r="BN858">
      <f>BX858*0.05</f>
    </nc>
  </rcc>
  <rcc rId="17415" sId="1">
    <oc r="BJ859" t="inlineStr">
      <is>
        <t/>
      </is>
    </oc>
    <nc r="BJ859">
      <f>BX859*0.1</f>
    </nc>
  </rcc>
  <rcc rId="17416" sId="1">
    <oc r="BK859" t="inlineStr">
      <is>
        <t/>
      </is>
    </oc>
    <nc r="BK859">
      <f>BX859*0.23</f>
    </nc>
  </rcc>
  <rcc rId="17417" sId="1">
    <nc r="BL859">
      <f>BX859*0.32</f>
    </nc>
  </rcc>
  <rcc rId="17418" sId="1">
    <oc r="BM859" t="inlineStr">
      <is>
        <t/>
      </is>
    </oc>
    <nc r="BM859">
      <f>BX859*0.3</f>
    </nc>
  </rcc>
  <rcc rId="17419" sId="1">
    <oc r="BN859" t="inlineStr">
      <is>
        <t/>
      </is>
    </oc>
    <nc r="BN859">
      <f>BX859*0.05</f>
    </nc>
  </rcc>
  <rcc rId="17420" sId="1">
    <oc r="BJ860" t="inlineStr">
      <is>
        <t/>
      </is>
    </oc>
    <nc r="BJ860">
      <f>BX860*0.1</f>
    </nc>
  </rcc>
  <rcc rId="17421" sId="1">
    <oc r="BK860" t="inlineStr">
      <is>
        <t/>
      </is>
    </oc>
    <nc r="BK860">
      <f>BX860*0.23</f>
    </nc>
  </rcc>
  <rcc rId="17422" sId="1">
    <nc r="BL860">
      <f>BX860*0.32</f>
    </nc>
  </rcc>
  <rcc rId="17423" sId="1">
    <oc r="BM860" t="inlineStr">
      <is>
        <t/>
      </is>
    </oc>
    <nc r="BM860">
      <f>BX860*0.3</f>
    </nc>
  </rcc>
  <rcc rId="17424" sId="1">
    <oc r="BN860" t="inlineStr">
      <is>
        <t/>
      </is>
    </oc>
    <nc r="BN860">
      <f>BX860*0.05</f>
    </nc>
  </rcc>
  <rcc rId="17425" sId="1">
    <oc r="BJ861" t="inlineStr">
      <is>
        <t/>
      </is>
    </oc>
    <nc r="BJ861">
      <f>BX861*0.1</f>
    </nc>
  </rcc>
  <rcc rId="17426" sId="1">
    <oc r="BK861" t="inlineStr">
      <is>
        <t/>
      </is>
    </oc>
    <nc r="BK861">
      <f>BX861*0.23</f>
    </nc>
  </rcc>
  <rcc rId="17427" sId="1">
    <nc r="BL861">
      <f>BX861*0.32</f>
    </nc>
  </rcc>
  <rcc rId="17428" sId="1">
    <oc r="BM861" t="inlineStr">
      <is>
        <t/>
      </is>
    </oc>
    <nc r="BM861">
      <f>BX861*0.3</f>
    </nc>
  </rcc>
  <rcc rId="17429" sId="1">
    <oc r="BN861" t="inlineStr">
      <is>
        <t/>
      </is>
    </oc>
    <nc r="BN861">
      <f>BX861*0.05</f>
    </nc>
  </rcc>
  <rcc rId="17430" sId="1">
    <oc r="BJ862" t="inlineStr">
      <is>
        <t/>
      </is>
    </oc>
    <nc r="BJ862">
      <f>BX862*0.1</f>
    </nc>
  </rcc>
  <rcc rId="17431" sId="1">
    <oc r="BK862" t="inlineStr">
      <is>
        <t/>
      </is>
    </oc>
    <nc r="BK862">
      <f>BX862*0.23</f>
    </nc>
  </rcc>
  <rcc rId="17432" sId="1">
    <nc r="BL862">
      <f>BX862*0.32</f>
    </nc>
  </rcc>
  <rcc rId="17433" sId="1">
    <oc r="BM862" t="inlineStr">
      <is>
        <t/>
      </is>
    </oc>
    <nc r="BM862">
      <f>BX862*0.3</f>
    </nc>
  </rcc>
  <rcc rId="17434" sId="1">
    <oc r="BN862" t="inlineStr">
      <is>
        <t/>
      </is>
    </oc>
    <nc r="BN862">
      <f>BX862*0.05</f>
    </nc>
  </rcc>
  <rcc rId="17435" sId="1">
    <oc r="BJ863" t="inlineStr">
      <is>
        <t/>
      </is>
    </oc>
    <nc r="BJ863">
      <f>BX863*0.1</f>
    </nc>
  </rcc>
  <rcc rId="17436" sId="1">
    <oc r="BK863" t="inlineStr">
      <is>
        <t/>
      </is>
    </oc>
    <nc r="BK863">
      <f>BX863*0.23</f>
    </nc>
  </rcc>
  <rcc rId="17437" sId="1">
    <nc r="BL863">
      <f>BX863*0.32</f>
    </nc>
  </rcc>
  <rcc rId="17438" sId="1">
    <oc r="BM863" t="inlineStr">
      <is>
        <t/>
      </is>
    </oc>
    <nc r="BM863">
      <f>BX863*0.3</f>
    </nc>
  </rcc>
  <rcc rId="17439" sId="1">
    <oc r="BN863" t="inlineStr">
      <is>
        <t/>
      </is>
    </oc>
    <nc r="BN863">
      <f>BX863*0.05</f>
    </nc>
  </rcc>
  <rcc rId="17440" sId="1">
    <oc r="BJ864" t="inlineStr">
      <is>
        <t/>
      </is>
    </oc>
    <nc r="BJ864">
      <f>BX864*0.1</f>
    </nc>
  </rcc>
  <rcc rId="17441" sId="1">
    <oc r="BK864" t="inlineStr">
      <is>
        <t/>
      </is>
    </oc>
    <nc r="BK864">
      <f>BX864*0.23</f>
    </nc>
  </rcc>
  <rcc rId="17442" sId="1">
    <nc r="BL864">
      <f>BX864*0.32</f>
    </nc>
  </rcc>
  <rcc rId="17443" sId="1">
    <oc r="BM864" t="inlineStr">
      <is>
        <t/>
      </is>
    </oc>
    <nc r="BM864">
      <f>BX864*0.3</f>
    </nc>
  </rcc>
  <rcc rId="17444" sId="1">
    <oc r="BN864" t="inlineStr">
      <is>
        <t/>
      </is>
    </oc>
    <nc r="BN864">
      <f>BX864*0.05</f>
    </nc>
  </rcc>
  <rcc rId="17445" sId="1">
    <oc r="BJ865" t="inlineStr">
      <is>
        <t/>
      </is>
    </oc>
    <nc r="BJ865">
      <f>BX865*0.1</f>
    </nc>
  </rcc>
  <rcc rId="17446" sId="1">
    <oc r="BK865" t="inlineStr">
      <is>
        <t/>
      </is>
    </oc>
    <nc r="BK865">
      <f>BX865*0.23</f>
    </nc>
  </rcc>
  <rcc rId="17447" sId="1">
    <nc r="BL865">
      <f>BX865*0.32</f>
    </nc>
  </rcc>
  <rcc rId="17448" sId="1">
    <oc r="BM865" t="inlineStr">
      <is>
        <t/>
      </is>
    </oc>
    <nc r="BM865">
      <f>BX865*0.3</f>
    </nc>
  </rcc>
  <rcc rId="17449" sId="1">
    <oc r="BN865" t="inlineStr">
      <is>
        <t/>
      </is>
    </oc>
    <nc r="BN865">
      <f>BX865*0.05</f>
    </nc>
  </rcc>
  <rcc rId="17450" sId="1">
    <oc r="BJ866" t="inlineStr">
      <is>
        <t/>
      </is>
    </oc>
    <nc r="BJ866">
      <f>BX866*0.1</f>
    </nc>
  </rcc>
  <rcc rId="17451" sId="1">
    <oc r="BK866" t="inlineStr">
      <is>
        <t/>
      </is>
    </oc>
    <nc r="BK866">
      <f>BX866*0.23</f>
    </nc>
  </rcc>
  <rcc rId="17452" sId="1">
    <nc r="BL866">
      <f>BX866*0.32</f>
    </nc>
  </rcc>
  <rcc rId="17453" sId="1">
    <oc r="BM866" t="inlineStr">
      <is>
        <t/>
      </is>
    </oc>
    <nc r="BM866">
      <f>BX866*0.3</f>
    </nc>
  </rcc>
  <rcc rId="17454" sId="1">
    <oc r="BN866" t="inlineStr">
      <is>
        <t/>
      </is>
    </oc>
    <nc r="BN866">
      <f>BX866*0.05</f>
    </nc>
  </rcc>
  <rcc rId="17455" sId="1">
    <oc r="BJ867" t="inlineStr">
      <is>
        <t/>
      </is>
    </oc>
    <nc r="BJ867">
      <f>BX867*0.1</f>
    </nc>
  </rcc>
  <rcc rId="17456" sId="1">
    <oc r="BK867" t="inlineStr">
      <is>
        <t/>
      </is>
    </oc>
    <nc r="BK867">
      <f>BX867*0.23</f>
    </nc>
  </rcc>
  <rcc rId="17457" sId="1">
    <nc r="BL867">
      <f>BX867*0.32</f>
    </nc>
  </rcc>
  <rcc rId="17458" sId="1">
    <oc r="BM867" t="inlineStr">
      <is>
        <t/>
      </is>
    </oc>
    <nc r="BM867">
      <f>BX867*0.3</f>
    </nc>
  </rcc>
  <rcc rId="17459" sId="1">
    <oc r="BN867" t="inlineStr">
      <is>
        <t/>
      </is>
    </oc>
    <nc r="BN867">
      <f>BX867*0.05</f>
    </nc>
  </rcc>
  <rcc rId="17460" sId="1">
    <oc r="BJ868" t="inlineStr">
      <is>
        <t/>
      </is>
    </oc>
    <nc r="BJ868">
      <f>BX868*0.1</f>
    </nc>
  </rcc>
  <rcc rId="17461" sId="1">
    <oc r="BK868" t="inlineStr">
      <is>
        <t/>
      </is>
    </oc>
    <nc r="BK868">
      <f>BX868*0.23</f>
    </nc>
  </rcc>
  <rcc rId="17462" sId="1">
    <nc r="BL868">
      <f>BX868*0.32</f>
    </nc>
  </rcc>
  <rcc rId="17463" sId="1">
    <oc r="BM868" t="inlineStr">
      <is>
        <t/>
      </is>
    </oc>
    <nc r="BM868">
      <f>BX868*0.3</f>
    </nc>
  </rcc>
  <rcc rId="17464" sId="1">
    <oc r="BN868" t="inlineStr">
      <is>
        <t/>
      </is>
    </oc>
    <nc r="BN868">
      <f>BX868*0.05</f>
    </nc>
  </rcc>
  <rcc rId="17465" sId="1">
    <oc r="BJ869" t="inlineStr">
      <is>
        <t/>
      </is>
    </oc>
    <nc r="BJ869">
      <f>BX869*0.1</f>
    </nc>
  </rcc>
  <rcc rId="17466" sId="1">
    <oc r="BK869" t="inlineStr">
      <is>
        <t/>
      </is>
    </oc>
    <nc r="BK869">
      <f>BX869*0.23</f>
    </nc>
  </rcc>
  <rcc rId="17467" sId="1">
    <nc r="BL869">
      <f>BX869*0.32</f>
    </nc>
  </rcc>
  <rcc rId="17468" sId="1">
    <oc r="BM869" t="inlineStr">
      <is>
        <t/>
      </is>
    </oc>
    <nc r="BM869">
      <f>BX869*0.3</f>
    </nc>
  </rcc>
  <rcc rId="17469" sId="1">
    <oc r="BN869" t="inlineStr">
      <is>
        <t/>
      </is>
    </oc>
    <nc r="BN869">
      <f>BX869*0.05</f>
    </nc>
  </rcc>
  <rcc rId="17470" sId="1">
    <oc r="BJ870" t="inlineStr">
      <is>
        <t/>
      </is>
    </oc>
    <nc r="BJ870">
      <f>BX870*0.1</f>
    </nc>
  </rcc>
  <rcc rId="17471" sId="1">
    <oc r="BK870" t="inlineStr">
      <is>
        <t/>
      </is>
    </oc>
    <nc r="BK870">
      <f>BX870*0.23</f>
    </nc>
  </rcc>
  <rcc rId="17472" sId="1">
    <nc r="BL870">
      <f>BX870*0.32</f>
    </nc>
  </rcc>
  <rcc rId="17473" sId="1">
    <oc r="BM870" t="inlineStr">
      <is>
        <t/>
      </is>
    </oc>
    <nc r="BM870">
      <f>BX870*0.3</f>
    </nc>
  </rcc>
  <rcc rId="17474" sId="1">
    <oc r="BN870" t="inlineStr">
      <is>
        <t/>
      </is>
    </oc>
    <nc r="BN870">
      <f>BX870*0.05</f>
    </nc>
  </rcc>
  <rcc rId="17475" sId="1">
    <oc r="BJ871" t="inlineStr">
      <is>
        <t/>
      </is>
    </oc>
    <nc r="BJ871">
      <f>BX871*0.1</f>
    </nc>
  </rcc>
  <rcc rId="17476" sId="1">
    <oc r="BK871" t="inlineStr">
      <is>
        <t/>
      </is>
    </oc>
    <nc r="BK871">
      <f>BX871*0.23</f>
    </nc>
  </rcc>
  <rcc rId="17477" sId="1">
    <nc r="BL871">
      <f>BX871*0.32</f>
    </nc>
  </rcc>
  <rcc rId="17478" sId="1">
    <oc r="BM871" t="inlineStr">
      <is>
        <t/>
      </is>
    </oc>
    <nc r="BM871">
      <f>BX871*0.3</f>
    </nc>
  </rcc>
  <rcc rId="17479" sId="1">
    <oc r="BN871" t="inlineStr">
      <is>
        <t/>
      </is>
    </oc>
    <nc r="BN871">
      <f>BX871*0.05</f>
    </nc>
  </rcc>
  <rcc rId="17480" sId="1">
    <oc r="BJ872" t="inlineStr">
      <is>
        <t/>
      </is>
    </oc>
    <nc r="BJ872">
      <f>BX872*0.1</f>
    </nc>
  </rcc>
  <rcc rId="17481" sId="1">
    <oc r="BK872" t="inlineStr">
      <is>
        <t/>
      </is>
    </oc>
    <nc r="BK872">
      <f>BX872*0.23</f>
    </nc>
  </rcc>
  <rcc rId="17482" sId="1">
    <nc r="BL872">
      <f>BX872*0.32</f>
    </nc>
  </rcc>
  <rcc rId="17483" sId="1">
    <oc r="BM872" t="inlineStr">
      <is>
        <t/>
      </is>
    </oc>
    <nc r="BM872">
      <f>BX872*0.3</f>
    </nc>
  </rcc>
  <rcc rId="17484" sId="1">
    <oc r="BN872" t="inlineStr">
      <is>
        <t/>
      </is>
    </oc>
    <nc r="BN872">
      <f>BX872*0.05</f>
    </nc>
  </rcc>
  <rcc rId="17485" sId="1">
    <oc r="BJ873" t="inlineStr">
      <is>
        <t/>
      </is>
    </oc>
    <nc r="BJ873">
      <f>BX873*0.1</f>
    </nc>
  </rcc>
  <rcc rId="17486" sId="1">
    <oc r="BK873" t="inlineStr">
      <is>
        <t/>
      </is>
    </oc>
    <nc r="BK873">
      <f>BX873*0.23</f>
    </nc>
  </rcc>
  <rcc rId="17487" sId="1">
    <nc r="BL873">
      <f>BX873*0.32</f>
    </nc>
  </rcc>
  <rcc rId="17488" sId="1">
    <oc r="BM873" t="inlineStr">
      <is>
        <t/>
      </is>
    </oc>
    <nc r="BM873">
      <f>BX873*0.3</f>
    </nc>
  </rcc>
  <rcc rId="17489" sId="1">
    <oc r="BN873" t="inlineStr">
      <is>
        <t/>
      </is>
    </oc>
    <nc r="BN873">
      <f>BX873*0.05</f>
    </nc>
  </rcc>
  <rcc rId="17490" sId="1">
    <oc r="BJ874" t="inlineStr">
      <is>
        <t/>
      </is>
    </oc>
    <nc r="BJ874">
      <f>BX874*0.1</f>
    </nc>
  </rcc>
  <rcc rId="17491" sId="1">
    <oc r="BK874" t="inlineStr">
      <is>
        <t/>
      </is>
    </oc>
    <nc r="BK874">
      <f>BX874*0.23</f>
    </nc>
  </rcc>
  <rcc rId="17492" sId="1">
    <nc r="BL874">
      <f>BX874*0.32</f>
    </nc>
  </rcc>
  <rcc rId="17493" sId="1">
    <oc r="BM874" t="inlineStr">
      <is>
        <t/>
      </is>
    </oc>
    <nc r="BM874">
      <f>BX874*0.3</f>
    </nc>
  </rcc>
  <rcc rId="17494" sId="1">
    <oc r="BN874" t="inlineStr">
      <is>
        <t/>
      </is>
    </oc>
    <nc r="BN874">
      <f>BX874*0.05</f>
    </nc>
  </rcc>
  <rcc rId="17495" sId="1">
    <oc r="BJ875" t="inlineStr">
      <is>
        <t/>
      </is>
    </oc>
    <nc r="BJ875">
      <f>BX875*0.1</f>
    </nc>
  </rcc>
  <rcc rId="17496" sId="1">
    <oc r="BK875" t="inlineStr">
      <is>
        <t/>
      </is>
    </oc>
    <nc r="BK875">
      <f>BX875*0.23</f>
    </nc>
  </rcc>
  <rcc rId="17497" sId="1">
    <nc r="BL875">
      <f>BX875*0.32</f>
    </nc>
  </rcc>
  <rcc rId="17498" sId="1">
    <oc r="BM875" t="inlineStr">
      <is>
        <t/>
      </is>
    </oc>
    <nc r="BM875">
      <f>BX875*0.3</f>
    </nc>
  </rcc>
  <rcc rId="17499" sId="1">
    <oc r="BN875" t="inlineStr">
      <is>
        <t/>
      </is>
    </oc>
    <nc r="BN875">
      <f>BX875*0.05</f>
    </nc>
  </rcc>
  <rcc rId="17500" sId="1">
    <oc r="BJ876" t="inlineStr">
      <is>
        <t/>
      </is>
    </oc>
    <nc r="BJ876">
      <f>BX876*0.1</f>
    </nc>
  </rcc>
  <rcc rId="17501" sId="1">
    <oc r="BK876" t="inlineStr">
      <is>
        <t/>
      </is>
    </oc>
    <nc r="BK876">
      <f>BX876*0.23</f>
    </nc>
  </rcc>
  <rcc rId="17502" sId="1">
    <nc r="BL876">
      <f>BX876*0.32</f>
    </nc>
  </rcc>
  <rcc rId="17503" sId="1">
    <oc r="BM876" t="inlineStr">
      <is>
        <t/>
      </is>
    </oc>
    <nc r="BM876">
      <f>BX876*0.3</f>
    </nc>
  </rcc>
  <rcc rId="17504" sId="1">
    <oc r="BN876" t="inlineStr">
      <is>
        <t/>
      </is>
    </oc>
    <nc r="BN876">
      <f>BX876*0.05</f>
    </nc>
  </rcc>
  <rcc rId="17505" sId="1">
    <oc r="BJ877" t="inlineStr">
      <is>
        <t/>
      </is>
    </oc>
    <nc r="BJ877">
      <f>BX877*0.1</f>
    </nc>
  </rcc>
  <rcc rId="17506" sId="1">
    <oc r="BK877" t="inlineStr">
      <is>
        <t/>
      </is>
    </oc>
    <nc r="BK877">
      <f>BX877*0.23</f>
    </nc>
  </rcc>
  <rcc rId="17507" sId="1">
    <nc r="BL877">
      <f>BX877*0.32</f>
    </nc>
  </rcc>
  <rcc rId="17508" sId="1">
    <oc r="BM877" t="inlineStr">
      <is>
        <t/>
      </is>
    </oc>
    <nc r="BM877">
      <f>BX877*0.3</f>
    </nc>
  </rcc>
  <rcc rId="17509" sId="1">
    <oc r="BN877" t="inlineStr">
      <is>
        <t/>
      </is>
    </oc>
    <nc r="BN877">
      <f>BX877*0.05</f>
    </nc>
  </rcc>
  <rcc rId="17510" sId="1">
    <oc r="BJ878" t="inlineStr">
      <is>
        <t/>
      </is>
    </oc>
    <nc r="BJ878">
      <f>BX878*0.1</f>
    </nc>
  </rcc>
  <rcc rId="17511" sId="1">
    <oc r="BK878" t="inlineStr">
      <is>
        <t/>
      </is>
    </oc>
    <nc r="BK878">
      <f>BX878*0.23</f>
    </nc>
  </rcc>
  <rcc rId="17512" sId="1">
    <nc r="BL878">
      <f>BX878*0.32</f>
    </nc>
  </rcc>
  <rcc rId="17513" sId="1">
    <oc r="BM878" t="inlineStr">
      <is>
        <t/>
      </is>
    </oc>
    <nc r="BM878">
      <f>BX878*0.3</f>
    </nc>
  </rcc>
  <rcc rId="17514" sId="1">
    <oc r="BN878" t="inlineStr">
      <is>
        <t/>
      </is>
    </oc>
    <nc r="BN878">
      <f>BX878*0.05</f>
    </nc>
  </rcc>
  <rcc rId="17515" sId="1">
    <oc r="BJ879" t="inlineStr">
      <is>
        <t/>
      </is>
    </oc>
    <nc r="BJ879">
      <f>BX879*0.1</f>
    </nc>
  </rcc>
  <rcc rId="17516" sId="1">
    <oc r="BK879" t="inlineStr">
      <is>
        <t/>
      </is>
    </oc>
    <nc r="BK879">
      <f>BX879*0.23</f>
    </nc>
  </rcc>
  <rcc rId="17517" sId="1">
    <nc r="BL879">
      <f>BX879*0.32</f>
    </nc>
  </rcc>
  <rcc rId="17518" sId="1">
    <oc r="BM879" t="inlineStr">
      <is>
        <t/>
      </is>
    </oc>
    <nc r="BM879">
      <f>BX879*0.3</f>
    </nc>
  </rcc>
  <rcc rId="17519" sId="1">
    <oc r="BN879" t="inlineStr">
      <is>
        <t/>
      </is>
    </oc>
    <nc r="BN879">
      <f>BX879*0.05</f>
    </nc>
  </rcc>
  <rcc rId="17520" sId="1">
    <oc r="BJ880" t="inlineStr">
      <is>
        <t/>
      </is>
    </oc>
    <nc r="BJ880">
      <f>BX880*0.1</f>
    </nc>
  </rcc>
  <rcc rId="17521" sId="1">
    <oc r="BK880" t="inlineStr">
      <is>
        <t/>
      </is>
    </oc>
    <nc r="BK880">
      <f>BX880*0.23</f>
    </nc>
  </rcc>
  <rcc rId="17522" sId="1">
    <nc r="BL880">
      <f>BX880*0.32</f>
    </nc>
  </rcc>
  <rcc rId="17523" sId="1">
    <oc r="BM880" t="inlineStr">
      <is>
        <t/>
      </is>
    </oc>
    <nc r="BM880">
      <f>BX880*0.3</f>
    </nc>
  </rcc>
  <rcc rId="17524" sId="1">
    <oc r="BN880" t="inlineStr">
      <is>
        <t/>
      </is>
    </oc>
    <nc r="BN880">
      <f>BX880*0.05</f>
    </nc>
  </rcc>
  <rcc rId="17525" sId="1">
    <oc r="BJ881" t="inlineStr">
      <is>
        <t/>
      </is>
    </oc>
    <nc r="BJ881">
      <f>BX881*0.1</f>
    </nc>
  </rcc>
  <rcc rId="17526" sId="1">
    <oc r="BK881" t="inlineStr">
      <is>
        <t/>
      </is>
    </oc>
    <nc r="BK881">
      <f>BX881*0.23</f>
    </nc>
  </rcc>
  <rcc rId="17527" sId="1">
    <nc r="BL881">
      <f>BX881*0.32</f>
    </nc>
  </rcc>
  <rcc rId="17528" sId="1">
    <oc r="BM881" t="inlineStr">
      <is>
        <t/>
      </is>
    </oc>
    <nc r="BM881">
      <f>BX881*0.3</f>
    </nc>
  </rcc>
  <rcc rId="17529" sId="1">
    <oc r="BN881" t="inlineStr">
      <is>
        <t/>
      </is>
    </oc>
    <nc r="BN881">
      <f>BX881*0.05</f>
    </nc>
  </rcc>
  <rcc rId="17530" sId="1">
    <oc r="BJ882" t="inlineStr">
      <is>
        <t/>
      </is>
    </oc>
    <nc r="BJ882">
      <f>BX882*0.1</f>
    </nc>
  </rcc>
  <rcc rId="17531" sId="1">
    <oc r="BK882" t="inlineStr">
      <is>
        <t/>
      </is>
    </oc>
    <nc r="BK882">
      <f>BX882*0.23</f>
    </nc>
  </rcc>
  <rcc rId="17532" sId="1">
    <nc r="BL882">
      <f>BX882*0.32</f>
    </nc>
  </rcc>
  <rcc rId="17533" sId="1">
    <oc r="BM882" t="inlineStr">
      <is>
        <t/>
      </is>
    </oc>
    <nc r="BM882">
      <f>BX882*0.3</f>
    </nc>
  </rcc>
  <rcc rId="17534" sId="1">
    <oc r="BN882" t="inlineStr">
      <is>
        <t/>
      </is>
    </oc>
    <nc r="BN882">
      <f>BX882*0.05</f>
    </nc>
  </rcc>
  <rcc rId="17535" sId="1">
    <oc r="BJ883" t="inlineStr">
      <is>
        <t/>
      </is>
    </oc>
    <nc r="BJ883">
      <f>BX883*0.1</f>
    </nc>
  </rcc>
  <rcc rId="17536" sId="1">
    <oc r="BK883" t="inlineStr">
      <is>
        <t/>
      </is>
    </oc>
    <nc r="BK883">
      <f>BX883*0.23</f>
    </nc>
  </rcc>
  <rcc rId="17537" sId="1">
    <nc r="BL883">
      <f>BX883*0.32</f>
    </nc>
  </rcc>
  <rcc rId="17538" sId="1">
    <oc r="BM883" t="inlineStr">
      <is>
        <t/>
      </is>
    </oc>
    <nc r="BM883">
      <f>BX883*0.3</f>
    </nc>
  </rcc>
  <rcc rId="17539" sId="1">
    <oc r="BN883" t="inlineStr">
      <is>
        <t/>
      </is>
    </oc>
    <nc r="BN883">
      <f>BX883*0.05</f>
    </nc>
  </rcc>
  <rcc rId="17540" sId="1">
    <oc r="BJ884" t="inlineStr">
      <is>
        <t/>
      </is>
    </oc>
    <nc r="BJ884">
      <f>BX884*0.1</f>
    </nc>
  </rcc>
  <rcc rId="17541" sId="1">
    <oc r="BK884" t="inlineStr">
      <is>
        <t/>
      </is>
    </oc>
    <nc r="BK884">
      <f>BX884*0.23</f>
    </nc>
  </rcc>
  <rcc rId="17542" sId="1">
    <nc r="BL884">
      <f>BX884*0.32</f>
    </nc>
  </rcc>
  <rcc rId="17543" sId="1">
    <oc r="BM884" t="inlineStr">
      <is>
        <t/>
      </is>
    </oc>
    <nc r="BM884">
      <f>BX884*0.3</f>
    </nc>
  </rcc>
  <rcc rId="17544" sId="1">
    <oc r="BN884" t="inlineStr">
      <is>
        <t/>
      </is>
    </oc>
    <nc r="BN884">
      <f>BX884*0.05</f>
    </nc>
  </rcc>
  <rcc rId="17545" sId="1">
    <oc r="BJ885" t="inlineStr">
      <is>
        <t/>
      </is>
    </oc>
    <nc r="BJ885">
      <f>BX885*0.1</f>
    </nc>
  </rcc>
  <rcc rId="17546" sId="1">
    <oc r="BK885" t="inlineStr">
      <is>
        <t/>
      </is>
    </oc>
    <nc r="BK885">
      <f>BX885*0.23</f>
    </nc>
  </rcc>
  <rcc rId="17547" sId="1">
    <nc r="BL885">
      <f>BX885*0.32</f>
    </nc>
  </rcc>
  <rcc rId="17548" sId="1">
    <oc r="BM885" t="inlineStr">
      <is>
        <t/>
      </is>
    </oc>
    <nc r="BM885">
      <f>BX885*0.3</f>
    </nc>
  </rcc>
  <rcc rId="17549" sId="1">
    <oc r="BN885" t="inlineStr">
      <is>
        <t/>
      </is>
    </oc>
    <nc r="BN885">
      <f>BX885*0.05</f>
    </nc>
  </rcc>
  <rcc rId="17550" sId="1">
    <oc r="BJ886" t="inlineStr">
      <is>
        <t/>
      </is>
    </oc>
    <nc r="BJ886">
      <f>BX886*0.1</f>
    </nc>
  </rcc>
  <rcc rId="17551" sId="1">
    <oc r="BK886" t="inlineStr">
      <is>
        <t/>
      </is>
    </oc>
    <nc r="BK886">
      <f>BX886*0.23</f>
    </nc>
  </rcc>
  <rcc rId="17552" sId="1">
    <nc r="BL886">
      <f>BX886*0.32</f>
    </nc>
  </rcc>
  <rcc rId="17553" sId="1">
    <oc r="BM886" t="inlineStr">
      <is>
        <t/>
      </is>
    </oc>
    <nc r="BM886">
      <f>BX886*0.3</f>
    </nc>
  </rcc>
  <rcc rId="17554" sId="1">
    <oc r="BN886" t="inlineStr">
      <is>
        <t/>
      </is>
    </oc>
    <nc r="BN886">
      <f>BX886*0.05</f>
    </nc>
  </rcc>
  <rcc rId="17555" sId="1">
    <oc r="BJ887" t="inlineStr">
      <is>
        <t/>
      </is>
    </oc>
    <nc r="BJ887">
      <f>BX887*0.1</f>
    </nc>
  </rcc>
  <rcc rId="17556" sId="1">
    <oc r="BK887" t="inlineStr">
      <is>
        <t/>
      </is>
    </oc>
    <nc r="BK887">
      <f>BX887*0.23</f>
    </nc>
  </rcc>
  <rcc rId="17557" sId="1">
    <nc r="BL887">
      <f>BX887*0.32</f>
    </nc>
  </rcc>
  <rcc rId="17558" sId="1">
    <oc r="BM887" t="inlineStr">
      <is>
        <t/>
      </is>
    </oc>
    <nc r="BM887">
      <f>BX887*0.3</f>
    </nc>
  </rcc>
  <rcc rId="17559" sId="1">
    <oc r="BN887" t="inlineStr">
      <is>
        <t/>
      </is>
    </oc>
    <nc r="BN887">
      <f>BX887*0.05</f>
    </nc>
  </rcc>
  <rcc rId="17560" sId="1">
    <oc r="BJ888" t="inlineStr">
      <is>
        <t/>
      </is>
    </oc>
    <nc r="BJ888">
      <f>BX888*0.1</f>
    </nc>
  </rcc>
  <rcc rId="17561" sId="1">
    <oc r="BK888" t="inlineStr">
      <is>
        <t/>
      </is>
    </oc>
    <nc r="BK888">
      <f>BX888*0.23</f>
    </nc>
  </rcc>
  <rcc rId="17562" sId="1">
    <nc r="BL888">
      <f>BX888*0.32</f>
    </nc>
  </rcc>
  <rcc rId="17563" sId="1">
    <oc r="BM888" t="inlineStr">
      <is>
        <t/>
      </is>
    </oc>
    <nc r="BM888">
      <f>BX888*0.3</f>
    </nc>
  </rcc>
  <rcc rId="17564" sId="1">
    <oc r="BN888" t="inlineStr">
      <is>
        <t/>
      </is>
    </oc>
    <nc r="BN888">
      <f>BX888*0.05</f>
    </nc>
  </rcc>
  <rcc rId="17565" sId="1">
    <oc r="BJ889" t="inlineStr">
      <is>
        <t/>
      </is>
    </oc>
    <nc r="BJ889">
      <f>BX889*0.1</f>
    </nc>
  </rcc>
  <rcc rId="17566" sId="1">
    <oc r="BK889" t="inlineStr">
      <is>
        <t/>
      </is>
    </oc>
    <nc r="BK889">
      <f>BX889*0.23</f>
    </nc>
  </rcc>
  <rcc rId="17567" sId="1">
    <nc r="BL889">
      <f>BX889*0.32</f>
    </nc>
  </rcc>
  <rcc rId="17568" sId="1">
    <oc r="BM889" t="inlineStr">
      <is>
        <t/>
      </is>
    </oc>
    <nc r="BM889">
      <f>BX889*0.3</f>
    </nc>
  </rcc>
  <rcc rId="17569" sId="1">
    <oc r="BN889" t="inlineStr">
      <is>
        <t/>
      </is>
    </oc>
    <nc r="BN889">
      <f>BX889*0.05</f>
    </nc>
  </rcc>
  <rcc rId="17570" sId="1">
    <oc r="BJ890" t="inlineStr">
      <is>
        <t/>
      </is>
    </oc>
    <nc r="BJ890">
      <f>BX890*0.1</f>
    </nc>
  </rcc>
  <rcc rId="17571" sId="1">
    <oc r="BK890" t="inlineStr">
      <is>
        <t/>
      </is>
    </oc>
    <nc r="BK890">
      <f>BX890*0.23</f>
    </nc>
  </rcc>
  <rcc rId="17572" sId="1">
    <nc r="BL890">
      <f>BX890*0.32</f>
    </nc>
  </rcc>
  <rcc rId="17573" sId="1">
    <oc r="BM890" t="inlineStr">
      <is>
        <t/>
      </is>
    </oc>
    <nc r="BM890">
      <f>BX890*0.3</f>
    </nc>
  </rcc>
  <rcc rId="17574" sId="1">
    <oc r="BN890" t="inlineStr">
      <is>
        <t/>
      </is>
    </oc>
    <nc r="BN890">
      <f>BX890*0.05</f>
    </nc>
  </rcc>
  <rcc rId="17575" sId="1">
    <oc r="BJ891" t="inlineStr">
      <is>
        <t/>
      </is>
    </oc>
    <nc r="BJ891">
      <f>BX891*0.1</f>
    </nc>
  </rcc>
  <rcc rId="17576" sId="1">
    <oc r="BK891" t="inlineStr">
      <is>
        <t/>
      </is>
    </oc>
    <nc r="BK891">
      <f>BX891*0.23</f>
    </nc>
  </rcc>
  <rcc rId="17577" sId="1">
    <nc r="BL891">
      <f>BX891*0.32</f>
    </nc>
  </rcc>
  <rcc rId="17578" sId="1">
    <oc r="BM891" t="inlineStr">
      <is>
        <t/>
      </is>
    </oc>
    <nc r="BM891">
      <f>BX891*0.3</f>
    </nc>
  </rcc>
  <rcc rId="17579" sId="1">
    <oc r="BN891" t="inlineStr">
      <is>
        <t/>
      </is>
    </oc>
    <nc r="BN891">
      <f>BX891*0.05</f>
    </nc>
  </rcc>
  <rcc rId="17580" sId="1">
    <oc r="BJ892" t="inlineStr">
      <is>
        <t/>
      </is>
    </oc>
    <nc r="BJ892">
      <f>BX892*0.1</f>
    </nc>
  </rcc>
  <rcc rId="17581" sId="1">
    <oc r="BK892" t="inlineStr">
      <is>
        <t/>
      </is>
    </oc>
    <nc r="BK892">
      <f>BX892*0.23</f>
    </nc>
  </rcc>
  <rcc rId="17582" sId="1">
    <nc r="BL892">
      <f>BX892*0.32</f>
    </nc>
  </rcc>
  <rcc rId="17583" sId="1">
    <oc r="BM892" t="inlineStr">
      <is>
        <t/>
      </is>
    </oc>
    <nc r="BM892">
      <f>BX892*0.3</f>
    </nc>
  </rcc>
  <rcc rId="17584" sId="1">
    <oc r="BN892" t="inlineStr">
      <is>
        <t/>
      </is>
    </oc>
    <nc r="BN892">
      <f>BX892*0.05</f>
    </nc>
  </rcc>
  <rcc rId="17585" sId="1">
    <oc r="BJ893" t="inlineStr">
      <is>
        <t/>
      </is>
    </oc>
    <nc r="BJ893">
      <f>BX893*0.1</f>
    </nc>
  </rcc>
  <rcc rId="17586" sId="1">
    <oc r="BK893" t="inlineStr">
      <is>
        <t/>
      </is>
    </oc>
    <nc r="BK893">
      <f>BX893*0.23</f>
    </nc>
  </rcc>
  <rcc rId="17587" sId="1">
    <nc r="BL893">
      <f>BX893*0.32</f>
    </nc>
  </rcc>
  <rcc rId="17588" sId="1">
    <oc r="BM893" t="inlineStr">
      <is>
        <t/>
      </is>
    </oc>
    <nc r="BM893">
      <f>BX893*0.3</f>
    </nc>
  </rcc>
  <rcc rId="17589" sId="1">
    <oc r="BN893" t="inlineStr">
      <is>
        <t/>
      </is>
    </oc>
    <nc r="BN893">
      <f>BX893*0.05</f>
    </nc>
  </rcc>
  <rcc rId="17590" sId="1">
    <oc r="BJ894" t="inlineStr">
      <is>
        <t/>
      </is>
    </oc>
    <nc r="BJ894">
      <f>BX894*0.1</f>
    </nc>
  </rcc>
  <rcc rId="17591" sId="1">
    <oc r="BK894" t="inlineStr">
      <is>
        <t/>
      </is>
    </oc>
    <nc r="BK894">
      <f>BX894*0.23</f>
    </nc>
  </rcc>
  <rcc rId="17592" sId="1">
    <nc r="BL894">
      <f>BX894*0.32</f>
    </nc>
  </rcc>
  <rcc rId="17593" sId="1">
    <oc r="BM894" t="inlineStr">
      <is>
        <t/>
      </is>
    </oc>
    <nc r="BM894">
      <f>BX894*0.3</f>
    </nc>
  </rcc>
  <rcc rId="17594" sId="1">
    <oc r="BN894" t="inlineStr">
      <is>
        <t/>
      </is>
    </oc>
    <nc r="BN894">
      <f>BX894*0.05</f>
    </nc>
  </rcc>
  <rcc rId="17595" sId="1">
    <oc r="BJ895" t="inlineStr">
      <is>
        <t/>
      </is>
    </oc>
    <nc r="BJ895">
      <f>BX895*0.1</f>
    </nc>
  </rcc>
  <rcc rId="17596" sId="1">
    <oc r="BK895" t="inlineStr">
      <is>
        <t/>
      </is>
    </oc>
    <nc r="BK895">
      <f>BX895*0.23</f>
    </nc>
  </rcc>
  <rcc rId="17597" sId="1">
    <nc r="BL895">
      <f>BX895*0.32</f>
    </nc>
  </rcc>
  <rcc rId="17598" sId="1">
    <oc r="BM895" t="inlineStr">
      <is>
        <t/>
      </is>
    </oc>
    <nc r="BM895">
      <f>BX895*0.3</f>
    </nc>
  </rcc>
  <rcc rId="17599" sId="1">
    <oc r="BN895" t="inlineStr">
      <is>
        <t/>
      </is>
    </oc>
    <nc r="BN895">
      <f>BX895*0.05</f>
    </nc>
  </rcc>
  <rcc rId="17600" sId="1">
    <oc r="BJ896" t="inlineStr">
      <is>
        <t/>
      </is>
    </oc>
    <nc r="BJ896">
      <f>BX896*0.1</f>
    </nc>
  </rcc>
  <rcc rId="17601" sId="1">
    <oc r="BK896" t="inlineStr">
      <is>
        <t/>
      </is>
    </oc>
    <nc r="BK896">
      <f>BX896*0.23</f>
    </nc>
  </rcc>
  <rcc rId="17602" sId="1">
    <nc r="BL896">
      <f>BX896*0.32</f>
    </nc>
  </rcc>
  <rcc rId="17603" sId="1">
    <oc r="BM896" t="inlineStr">
      <is>
        <t/>
      </is>
    </oc>
    <nc r="BM896">
      <f>BX896*0.3</f>
    </nc>
  </rcc>
  <rcc rId="17604" sId="1">
    <oc r="BN896" t="inlineStr">
      <is>
        <t/>
      </is>
    </oc>
    <nc r="BN896">
      <f>BX896*0.05</f>
    </nc>
  </rcc>
  <rcc rId="17605" sId="1">
    <oc r="BJ897" t="inlineStr">
      <is>
        <t/>
      </is>
    </oc>
    <nc r="BJ897">
      <f>BX897*0.1</f>
    </nc>
  </rcc>
  <rcc rId="17606" sId="1">
    <oc r="BK897" t="inlineStr">
      <is>
        <t/>
      </is>
    </oc>
    <nc r="BK897">
      <f>BX897*0.23</f>
    </nc>
  </rcc>
  <rcc rId="17607" sId="1">
    <nc r="BL897">
      <f>BX897*0.32</f>
    </nc>
  </rcc>
  <rcc rId="17608" sId="1">
    <oc r="BM897" t="inlineStr">
      <is>
        <t/>
      </is>
    </oc>
    <nc r="BM897">
      <f>BX897*0.3</f>
    </nc>
  </rcc>
  <rcc rId="17609" sId="1">
    <oc r="BN897" t="inlineStr">
      <is>
        <t/>
      </is>
    </oc>
    <nc r="BN897">
      <f>BX897*0.05</f>
    </nc>
  </rcc>
  <rcc rId="17610" sId="1">
    <oc r="BJ898" t="inlineStr">
      <is>
        <t/>
      </is>
    </oc>
    <nc r="BJ898">
      <f>BX898*0.1</f>
    </nc>
  </rcc>
  <rcc rId="17611" sId="1">
    <oc r="BK898" t="inlineStr">
      <is>
        <t/>
      </is>
    </oc>
    <nc r="BK898">
      <f>BX898*0.23</f>
    </nc>
  </rcc>
  <rcc rId="17612" sId="1">
    <nc r="BL898">
      <f>BX898*0.32</f>
    </nc>
  </rcc>
  <rcc rId="17613" sId="1">
    <oc r="BM898" t="inlineStr">
      <is>
        <t/>
      </is>
    </oc>
    <nc r="BM898">
      <f>BX898*0.3</f>
    </nc>
  </rcc>
  <rcc rId="17614" sId="1">
    <oc r="BN898" t="inlineStr">
      <is>
        <t/>
      </is>
    </oc>
    <nc r="BN898">
      <f>BX898*0.05</f>
    </nc>
  </rcc>
  <rcc rId="17615" sId="1">
    <oc r="BJ899" t="inlineStr">
      <is>
        <t/>
      </is>
    </oc>
    <nc r="BJ899">
      <f>BX899*0.1</f>
    </nc>
  </rcc>
  <rcc rId="17616" sId="1">
    <oc r="BK899" t="inlineStr">
      <is>
        <t/>
      </is>
    </oc>
    <nc r="BK899">
      <f>BX899*0.23</f>
    </nc>
  </rcc>
  <rcc rId="17617" sId="1">
    <nc r="BL899">
      <f>BX899*0.32</f>
    </nc>
  </rcc>
  <rcc rId="17618" sId="1">
    <oc r="BM899" t="inlineStr">
      <is>
        <t/>
      </is>
    </oc>
    <nc r="BM899">
      <f>BX899*0.3</f>
    </nc>
  </rcc>
  <rcc rId="17619" sId="1">
    <oc r="BN899" t="inlineStr">
      <is>
        <t/>
      </is>
    </oc>
    <nc r="BN899">
      <f>BX899*0.05</f>
    </nc>
  </rcc>
  <rcc rId="17620" sId="1">
    <oc r="BJ900" t="inlineStr">
      <is>
        <t/>
      </is>
    </oc>
    <nc r="BJ900">
      <f>BX900*0.1</f>
    </nc>
  </rcc>
  <rcc rId="17621" sId="1">
    <oc r="BK900" t="inlineStr">
      <is>
        <t/>
      </is>
    </oc>
    <nc r="BK900">
      <f>BX900*0.23</f>
    </nc>
  </rcc>
  <rcc rId="17622" sId="1">
    <nc r="BL900">
      <f>BX900*0.32</f>
    </nc>
  </rcc>
  <rcc rId="17623" sId="1">
    <oc r="BM900" t="inlineStr">
      <is>
        <t/>
      </is>
    </oc>
    <nc r="BM900">
      <f>BX900*0.3</f>
    </nc>
  </rcc>
  <rcc rId="17624" sId="1">
    <oc r="BN900" t="inlineStr">
      <is>
        <t/>
      </is>
    </oc>
    <nc r="BN900">
      <f>BX900*0.05</f>
    </nc>
  </rcc>
  <rcc rId="17625" sId="1">
    <oc r="BJ901" t="inlineStr">
      <is>
        <t/>
      </is>
    </oc>
    <nc r="BJ901">
      <f>BX901*0.1</f>
    </nc>
  </rcc>
  <rcc rId="17626" sId="1">
    <oc r="BK901" t="inlineStr">
      <is>
        <t/>
      </is>
    </oc>
    <nc r="BK901">
      <f>BX901*0.23</f>
    </nc>
  </rcc>
  <rcc rId="17627" sId="1">
    <nc r="BL901">
      <f>BX901*0.32</f>
    </nc>
  </rcc>
  <rcc rId="17628" sId="1">
    <oc r="BM901" t="inlineStr">
      <is>
        <t/>
      </is>
    </oc>
    <nc r="BM901">
      <f>BX901*0.3</f>
    </nc>
  </rcc>
  <rcc rId="17629" sId="1">
    <oc r="BN901" t="inlineStr">
      <is>
        <t/>
      </is>
    </oc>
    <nc r="BN901">
      <f>BX901*0.05</f>
    </nc>
  </rcc>
  <rcc rId="17630" sId="1">
    <oc r="BJ902" t="inlineStr">
      <is>
        <t/>
      </is>
    </oc>
    <nc r="BJ902">
      <f>BX902*0.1</f>
    </nc>
  </rcc>
  <rcc rId="17631" sId="1">
    <oc r="BK902" t="inlineStr">
      <is>
        <t/>
      </is>
    </oc>
    <nc r="BK902">
      <f>BX902*0.23</f>
    </nc>
  </rcc>
  <rcc rId="17632" sId="1">
    <nc r="BL902">
      <f>BX902*0.32</f>
    </nc>
  </rcc>
  <rcc rId="17633" sId="1">
    <oc r="BM902" t="inlineStr">
      <is>
        <t/>
      </is>
    </oc>
    <nc r="BM902">
      <f>BX902*0.3</f>
    </nc>
  </rcc>
  <rcc rId="17634" sId="1">
    <oc r="BN902" t="inlineStr">
      <is>
        <t/>
      </is>
    </oc>
    <nc r="BN902">
      <f>BX902*0.05</f>
    </nc>
  </rcc>
  <rcc rId="17635" sId="1">
    <oc r="BJ903" t="inlineStr">
      <is>
        <t/>
      </is>
    </oc>
    <nc r="BJ903">
      <f>BX903*0.1</f>
    </nc>
  </rcc>
  <rcc rId="17636" sId="1">
    <oc r="BK903" t="inlineStr">
      <is>
        <t/>
      </is>
    </oc>
    <nc r="BK903">
      <f>BX903*0.23</f>
    </nc>
  </rcc>
  <rcc rId="17637" sId="1">
    <nc r="BL903">
      <f>BX903*0.32</f>
    </nc>
  </rcc>
  <rcc rId="17638" sId="1">
    <oc r="BM903" t="inlineStr">
      <is>
        <t/>
      </is>
    </oc>
    <nc r="BM903">
      <f>BX903*0.3</f>
    </nc>
  </rcc>
  <rcc rId="17639" sId="1">
    <oc r="BN903" t="inlineStr">
      <is>
        <t/>
      </is>
    </oc>
    <nc r="BN903">
      <f>BX903*0.05</f>
    </nc>
  </rcc>
  <rcc rId="17640" sId="1">
    <oc r="BJ904" t="inlineStr">
      <is>
        <t>0.05</t>
      </is>
    </oc>
    <nc r="BJ904">
      <f>BX904*0.1</f>
    </nc>
  </rcc>
  <rcc rId="17641" sId="1">
    <oc r="BK904" t="inlineStr">
      <is>
        <t>0.2</t>
      </is>
    </oc>
    <nc r="BK904">
      <f>BX904*0.23</f>
    </nc>
  </rcc>
  <rcc rId="17642" sId="1">
    <oc r="BL904">
      <v>0.1</v>
    </oc>
    <nc r="BL904">
      <f>BX904*0.32</f>
    </nc>
  </rcc>
  <rcc rId="17643" sId="1">
    <oc r="BM904" t="inlineStr">
      <is>
        <t>0.1</t>
      </is>
    </oc>
    <nc r="BM904">
      <f>BX904*0.3</f>
    </nc>
  </rcc>
  <rcc rId="17644" sId="1">
    <oc r="BN904" t="inlineStr">
      <is>
        <t>0.05</t>
      </is>
    </oc>
    <nc r="BN904">
      <f>BX904*0.05</f>
    </nc>
  </rcc>
  <rcc rId="17645" sId="1">
    <oc r="BJ905" t="inlineStr">
      <is>
        <t/>
      </is>
    </oc>
    <nc r="BJ905">
      <f>BX905*0.1</f>
    </nc>
  </rcc>
  <rcc rId="17646" sId="1">
    <oc r="BK905" t="inlineStr">
      <is>
        <t/>
      </is>
    </oc>
    <nc r="BK905">
      <f>BX905*0.23</f>
    </nc>
  </rcc>
  <rcc rId="17647" sId="1">
    <nc r="BL905">
      <f>BX905*0.32</f>
    </nc>
  </rcc>
  <rcc rId="17648" sId="1">
    <oc r="BM905" t="inlineStr">
      <is>
        <t/>
      </is>
    </oc>
    <nc r="BM905">
      <f>BX905*0.3</f>
    </nc>
  </rcc>
  <rcc rId="17649" sId="1">
    <oc r="BN905" t="inlineStr">
      <is>
        <t/>
      </is>
    </oc>
    <nc r="BN905">
      <f>BX905*0.05</f>
    </nc>
  </rcc>
  <rcc rId="17650" sId="1">
    <oc r="BJ906" t="inlineStr">
      <is>
        <t/>
      </is>
    </oc>
    <nc r="BJ906">
      <f>BX906*0.1</f>
    </nc>
  </rcc>
  <rcc rId="17651" sId="1">
    <oc r="BK906" t="inlineStr">
      <is>
        <t/>
      </is>
    </oc>
    <nc r="BK906">
      <f>BX906*0.23</f>
    </nc>
  </rcc>
  <rcc rId="17652" sId="1">
    <nc r="BL906">
      <f>BX906*0.32</f>
    </nc>
  </rcc>
  <rcc rId="17653" sId="1">
    <oc r="BM906" t="inlineStr">
      <is>
        <t/>
      </is>
    </oc>
    <nc r="BM906">
      <f>BX906*0.3</f>
    </nc>
  </rcc>
  <rcc rId="17654" sId="1">
    <oc r="BN906" t="inlineStr">
      <is>
        <t/>
      </is>
    </oc>
    <nc r="BN906">
      <f>BX906*0.05</f>
    </nc>
  </rcc>
  <rcc rId="17655" sId="1">
    <oc r="BJ907" t="inlineStr">
      <is>
        <t/>
      </is>
    </oc>
    <nc r="BJ907">
      <f>BX907*0.1</f>
    </nc>
  </rcc>
  <rcc rId="17656" sId="1">
    <oc r="BK907" t="inlineStr">
      <is>
        <t/>
      </is>
    </oc>
    <nc r="BK907">
      <f>BX907*0.23</f>
    </nc>
  </rcc>
  <rcc rId="17657" sId="1">
    <nc r="BL907">
      <f>BX907*0.32</f>
    </nc>
  </rcc>
  <rcc rId="17658" sId="1">
    <oc r="BM907" t="inlineStr">
      <is>
        <t/>
      </is>
    </oc>
    <nc r="BM907">
      <f>BX907*0.3</f>
    </nc>
  </rcc>
  <rcc rId="17659" sId="1">
    <oc r="BN907" t="inlineStr">
      <is>
        <t/>
      </is>
    </oc>
    <nc r="BN907">
      <f>BX907*0.05</f>
    </nc>
  </rcc>
  <rcc rId="17660" sId="1">
    <oc r="BJ908" t="inlineStr">
      <is>
        <t/>
      </is>
    </oc>
    <nc r="BJ908">
      <f>BX908*0.1</f>
    </nc>
  </rcc>
  <rcc rId="17661" sId="1">
    <oc r="BK908" t="inlineStr">
      <is>
        <t/>
      </is>
    </oc>
    <nc r="BK908">
      <f>BX908*0.23</f>
    </nc>
  </rcc>
  <rcc rId="17662" sId="1">
    <nc r="BL908">
      <f>BX908*0.32</f>
    </nc>
  </rcc>
  <rcc rId="17663" sId="1">
    <oc r="BM908" t="inlineStr">
      <is>
        <t/>
      </is>
    </oc>
    <nc r="BM908">
      <f>BX908*0.3</f>
    </nc>
  </rcc>
  <rcc rId="17664" sId="1">
    <oc r="BN908" t="inlineStr">
      <is>
        <t/>
      </is>
    </oc>
    <nc r="BN908">
      <f>BX908*0.05</f>
    </nc>
  </rcc>
  <rcc rId="17665" sId="1">
    <oc r="BJ909" t="inlineStr">
      <is>
        <t/>
      </is>
    </oc>
    <nc r="BJ909">
      <f>BX909*0.1</f>
    </nc>
  </rcc>
  <rcc rId="17666" sId="1">
    <oc r="BK909" t="inlineStr">
      <is>
        <t/>
      </is>
    </oc>
    <nc r="BK909">
      <f>BX909*0.23</f>
    </nc>
  </rcc>
  <rcc rId="17667" sId="1">
    <nc r="BL909">
      <f>BX909*0.32</f>
    </nc>
  </rcc>
  <rcc rId="17668" sId="1">
    <oc r="BM909" t="inlineStr">
      <is>
        <t/>
      </is>
    </oc>
    <nc r="BM909">
      <f>BX909*0.3</f>
    </nc>
  </rcc>
  <rcc rId="17669" sId="1">
    <oc r="BN909" t="inlineStr">
      <is>
        <t/>
      </is>
    </oc>
    <nc r="BN909">
      <f>BX909*0.05</f>
    </nc>
  </rcc>
  <rcc rId="17670" sId="1">
    <oc r="BJ910" t="inlineStr">
      <is>
        <t/>
      </is>
    </oc>
    <nc r="BJ910">
      <f>BX910*0.1</f>
    </nc>
  </rcc>
  <rcc rId="17671" sId="1">
    <oc r="BK910" t="inlineStr">
      <is>
        <t/>
      </is>
    </oc>
    <nc r="BK910">
      <f>BX910*0.23</f>
    </nc>
  </rcc>
  <rcc rId="17672" sId="1">
    <nc r="BL910">
      <f>BX910*0.32</f>
    </nc>
  </rcc>
  <rcc rId="17673" sId="1">
    <oc r="BM910" t="inlineStr">
      <is>
        <t/>
      </is>
    </oc>
    <nc r="BM910">
      <f>BX910*0.3</f>
    </nc>
  </rcc>
  <rcc rId="17674" sId="1">
    <oc r="BN910" t="inlineStr">
      <is>
        <t/>
      </is>
    </oc>
    <nc r="BN910">
      <f>BX910*0.05</f>
    </nc>
  </rcc>
  <rcc rId="17675" sId="1">
    <oc r="BJ911" t="inlineStr">
      <is>
        <t/>
      </is>
    </oc>
    <nc r="BJ911">
      <f>BX911*0.1</f>
    </nc>
  </rcc>
  <rcc rId="17676" sId="1">
    <oc r="BK911" t="inlineStr">
      <is>
        <t/>
      </is>
    </oc>
    <nc r="BK911">
      <f>BX911*0.23</f>
    </nc>
  </rcc>
  <rcc rId="17677" sId="1" odxf="1" dxf="1">
    <nc r="BL911">
      <f>BX911*0.32</f>
    </nc>
    <odxf/>
    <ndxf/>
  </rcc>
  <rcc rId="17678" sId="1">
    <oc r="BM911" t="inlineStr">
      <is>
        <t/>
      </is>
    </oc>
    <nc r="BM911">
      <f>BX911*0.3</f>
    </nc>
  </rcc>
  <rcc rId="17679" sId="1">
    <oc r="BN911" t="inlineStr">
      <is>
        <t/>
      </is>
    </oc>
    <nc r="BN911">
      <f>BX911*0.05</f>
    </nc>
  </rcc>
  <rcc rId="17680" sId="1">
    <oc r="BJ912" t="inlineStr">
      <is>
        <t/>
      </is>
    </oc>
    <nc r="BJ912">
      <f>BX912*0.1</f>
    </nc>
  </rcc>
  <rcc rId="17681" sId="1">
    <oc r="BK912" t="inlineStr">
      <is>
        <t/>
      </is>
    </oc>
    <nc r="BK912">
      <f>BX912*0.23</f>
    </nc>
  </rcc>
  <rcc rId="17682" sId="1">
    <nc r="BL912">
      <f>BX912*0.32</f>
    </nc>
  </rcc>
  <rcc rId="17683" sId="1">
    <oc r="BM912" t="inlineStr">
      <is>
        <t/>
      </is>
    </oc>
    <nc r="BM912">
      <f>BX912*0.3</f>
    </nc>
  </rcc>
  <rcc rId="17684" sId="1">
    <oc r="BN912" t="inlineStr">
      <is>
        <t/>
      </is>
    </oc>
    <nc r="BN912">
      <f>BX912*0.05</f>
    </nc>
  </rcc>
  <rcc rId="17685" sId="1">
    <oc r="BJ913" t="inlineStr">
      <is>
        <t/>
      </is>
    </oc>
    <nc r="BJ913">
      <f>BX913*0.1</f>
    </nc>
  </rcc>
  <rcc rId="17686" sId="1">
    <oc r="BK913" t="inlineStr">
      <is>
        <t/>
      </is>
    </oc>
    <nc r="BK913">
      <f>BX913*0.23</f>
    </nc>
  </rcc>
  <rcc rId="17687" sId="1">
    <nc r="BL913">
      <f>BX913*0.32</f>
    </nc>
  </rcc>
  <rcc rId="17688" sId="1">
    <oc r="BM913" t="inlineStr">
      <is>
        <t/>
      </is>
    </oc>
    <nc r="BM913">
      <f>BX913*0.3</f>
    </nc>
  </rcc>
  <rcc rId="17689" sId="1">
    <oc r="BN913" t="inlineStr">
      <is>
        <t/>
      </is>
    </oc>
    <nc r="BN913">
      <f>BX913*0.05</f>
    </nc>
  </rcc>
  <rcc rId="17690" sId="1">
    <oc r="BJ914" t="inlineStr">
      <is>
        <t/>
      </is>
    </oc>
    <nc r="BJ914">
      <f>BX914*0.1</f>
    </nc>
  </rcc>
  <rcc rId="17691" sId="1">
    <oc r="BK914" t="inlineStr">
      <is>
        <t/>
      </is>
    </oc>
    <nc r="BK914">
      <f>BX914*0.23</f>
    </nc>
  </rcc>
  <rcc rId="17692" sId="1">
    <nc r="BL914">
      <f>BX914*0.32</f>
    </nc>
  </rcc>
  <rcc rId="17693" sId="1">
    <oc r="BM914" t="inlineStr">
      <is>
        <t/>
      </is>
    </oc>
    <nc r="BM914">
      <f>BX914*0.3</f>
    </nc>
  </rcc>
  <rcc rId="17694" sId="1">
    <oc r="BN914" t="inlineStr">
      <is>
        <t/>
      </is>
    </oc>
    <nc r="BN914">
      <f>BX914*0.05</f>
    </nc>
  </rcc>
  <rcc rId="17695" sId="1">
    <oc r="BJ915" t="inlineStr">
      <is>
        <t/>
      </is>
    </oc>
    <nc r="BJ915">
      <f>BX915*0.1</f>
    </nc>
  </rcc>
  <rcc rId="17696" sId="1">
    <oc r="BK915" t="inlineStr">
      <is>
        <t/>
      </is>
    </oc>
    <nc r="BK915">
      <f>BX915*0.23</f>
    </nc>
  </rcc>
  <rcc rId="17697" sId="1">
    <nc r="BL915">
      <f>BX915*0.32</f>
    </nc>
  </rcc>
  <rcc rId="17698" sId="1">
    <oc r="BM915" t="inlineStr">
      <is>
        <t/>
      </is>
    </oc>
    <nc r="BM915">
      <f>BX915*0.3</f>
    </nc>
  </rcc>
  <rcc rId="17699" sId="1">
    <oc r="BN915" t="inlineStr">
      <is>
        <t/>
      </is>
    </oc>
    <nc r="BN915">
      <f>BX915*0.05</f>
    </nc>
  </rcc>
  <rcc rId="17700" sId="1">
    <oc r="BJ916" t="inlineStr">
      <is>
        <t/>
      </is>
    </oc>
    <nc r="BJ916">
      <f>BX916*0.1</f>
    </nc>
  </rcc>
  <rcc rId="17701" sId="1">
    <oc r="BK916" t="inlineStr">
      <is>
        <t/>
      </is>
    </oc>
    <nc r="BK916">
      <f>BX916*0.23</f>
    </nc>
  </rcc>
  <rcc rId="17702" sId="1">
    <nc r="BL916">
      <f>BX916*0.32</f>
    </nc>
  </rcc>
  <rcc rId="17703" sId="1">
    <oc r="BM916" t="inlineStr">
      <is>
        <t/>
      </is>
    </oc>
    <nc r="BM916">
      <f>BX916*0.3</f>
    </nc>
  </rcc>
  <rcc rId="17704" sId="1">
    <oc r="BN916" t="inlineStr">
      <is>
        <t/>
      </is>
    </oc>
    <nc r="BN916">
      <f>BX916*0.05</f>
    </nc>
  </rcc>
  <rcc rId="17705" sId="1">
    <oc r="BJ917" t="inlineStr">
      <is>
        <t/>
      </is>
    </oc>
    <nc r="BJ917">
      <f>BX917*0.1</f>
    </nc>
  </rcc>
  <rcc rId="17706" sId="1">
    <oc r="BK917" t="inlineStr">
      <is>
        <t/>
      </is>
    </oc>
    <nc r="BK917">
      <f>BX917*0.23</f>
    </nc>
  </rcc>
  <rcc rId="17707" sId="1">
    <nc r="BL917">
      <f>BX917*0.32</f>
    </nc>
  </rcc>
  <rcc rId="17708" sId="1">
    <oc r="BM917" t="inlineStr">
      <is>
        <t/>
      </is>
    </oc>
    <nc r="BM917">
      <f>BX917*0.3</f>
    </nc>
  </rcc>
  <rcc rId="17709" sId="1">
    <oc r="BN917" t="inlineStr">
      <is>
        <t/>
      </is>
    </oc>
    <nc r="BN917">
      <f>BX917*0.05</f>
    </nc>
  </rcc>
  <rcc rId="17710" sId="1">
    <oc r="BJ918" t="inlineStr">
      <is>
        <t/>
      </is>
    </oc>
    <nc r="BJ918">
      <f>BX918*0.1</f>
    </nc>
  </rcc>
  <rcc rId="17711" sId="1">
    <oc r="BK918" t="inlineStr">
      <is>
        <t/>
      </is>
    </oc>
    <nc r="BK918">
      <f>BX918*0.23</f>
    </nc>
  </rcc>
  <rcc rId="17712" sId="1">
    <nc r="BL918">
      <f>BX918*0.32</f>
    </nc>
  </rcc>
  <rcc rId="17713" sId="1">
    <oc r="BM918" t="inlineStr">
      <is>
        <t/>
      </is>
    </oc>
    <nc r="BM918">
      <f>BX918*0.3</f>
    </nc>
  </rcc>
  <rcc rId="17714" sId="1">
    <oc r="BN918" t="inlineStr">
      <is>
        <t/>
      </is>
    </oc>
    <nc r="BN918">
      <f>BX918*0.05</f>
    </nc>
  </rcc>
  <rcc rId="17715" sId="1">
    <oc r="BJ919" t="inlineStr">
      <is>
        <t/>
      </is>
    </oc>
    <nc r="BJ919">
      <f>BX919*0.1</f>
    </nc>
  </rcc>
  <rcc rId="17716" sId="1">
    <oc r="BK919" t="inlineStr">
      <is>
        <t/>
      </is>
    </oc>
    <nc r="BK919">
      <f>BX919*0.23</f>
    </nc>
  </rcc>
  <rcc rId="17717" sId="1">
    <nc r="BL919">
      <f>BX919*0.32</f>
    </nc>
  </rcc>
  <rcc rId="17718" sId="1">
    <oc r="BM919" t="inlineStr">
      <is>
        <t/>
      </is>
    </oc>
    <nc r="BM919">
      <f>BX919*0.3</f>
    </nc>
  </rcc>
  <rcc rId="17719" sId="1">
    <oc r="BN919" t="inlineStr">
      <is>
        <t/>
      </is>
    </oc>
    <nc r="BN919">
      <f>BX919*0.05</f>
    </nc>
  </rcc>
  <rcc rId="17720" sId="1">
    <oc r="BJ920" t="inlineStr">
      <is>
        <t/>
      </is>
    </oc>
    <nc r="BJ920">
      <f>BX920*0.1</f>
    </nc>
  </rcc>
  <rcc rId="17721" sId="1">
    <oc r="BK920" t="inlineStr">
      <is>
        <t/>
      </is>
    </oc>
    <nc r="BK920">
      <f>BX920*0.23</f>
    </nc>
  </rcc>
  <rcc rId="17722" sId="1">
    <nc r="BL920">
      <f>BX920*0.32</f>
    </nc>
  </rcc>
  <rcc rId="17723" sId="1">
    <oc r="BM920" t="inlineStr">
      <is>
        <t/>
      </is>
    </oc>
    <nc r="BM920">
      <f>BX920*0.3</f>
    </nc>
  </rcc>
  <rcc rId="17724" sId="1">
    <oc r="BN920" t="inlineStr">
      <is>
        <t/>
      </is>
    </oc>
    <nc r="BN920">
      <f>BX920*0.05</f>
    </nc>
  </rcc>
  <rcc rId="17725" sId="1">
    <oc r="BJ921" t="inlineStr">
      <is>
        <t/>
      </is>
    </oc>
    <nc r="BJ921">
      <f>BX921*0.1</f>
    </nc>
  </rcc>
  <rcc rId="17726" sId="1">
    <oc r="BK921" t="inlineStr">
      <is>
        <t/>
      </is>
    </oc>
    <nc r="BK921">
      <f>BX921*0.23</f>
    </nc>
  </rcc>
  <rcc rId="17727" sId="1">
    <nc r="BL921">
      <f>BX921*0.32</f>
    </nc>
  </rcc>
  <rcc rId="17728" sId="1">
    <oc r="BM921" t="inlineStr">
      <is>
        <t/>
      </is>
    </oc>
    <nc r="BM921">
      <f>BX921*0.3</f>
    </nc>
  </rcc>
  <rcc rId="17729" sId="1">
    <oc r="BN921" t="inlineStr">
      <is>
        <t/>
      </is>
    </oc>
    <nc r="BN921">
      <f>BX921*0.05</f>
    </nc>
  </rcc>
  <rcc rId="17730" sId="1">
    <oc r="BJ922" t="inlineStr">
      <is>
        <t/>
      </is>
    </oc>
    <nc r="BJ922">
      <f>BX922*0.1</f>
    </nc>
  </rcc>
  <rcc rId="17731" sId="1">
    <oc r="BK922" t="inlineStr">
      <is>
        <t/>
      </is>
    </oc>
    <nc r="BK922">
      <f>BX922*0.23</f>
    </nc>
  </rcc>
  <rcc rId="17732" sId="1">
    <nc r="BL922">
      <f>BX922*0.32</f>
    </nc>
  </rcc>
  <rcc rId="17733" sId="1">
    <oc r="BM922" t="inlineStr">
      <is>
        <t/>
      </is>
    </oc>
    <nc r="BM922">
      <f>BX922*0.3</f>
    </nc>
  </rcc>
  <rcc rId="17734" sId="1">
    <oc r="BN922" t="inlineStr">
      <is>
        <t/>
      </is>
    </oc>
    <nc r="BN922">
      <f>BX922*0.05</f>
    </nc>
  </rcc>
  <rcc rId="17735" sId="1">
    <oc r="BJ923" t="inlineStr">
      <is>
        <t>0.04</t>
      </is>
    </oc>
    <nc r="BJ923">
      <f>BX923*0.1</f>
    </nc>
  </rcc>
  <rcc rId="17736" sId="1">
    <oc r="BK923" t="inlineStr">
      <is>
        <t>0.2</t>
      </is>
    </oc>
    <nc r="BK923">
      <f>BX923*0.23</f>
    </nc>
  </rcc>
  <rcc rId="17737" sId="1" odxf="1" dxf="1">
    <oc r="BL923">
      <v>0.1</v>
    </oc>
    <nc r="BL923">
      <f>BX923*0.32</f>
    </nc>
    <odxf>
      <font>
        <color rgb="FF000000"/>
      </font>
      <numFmt numFmtId="165" formatCode="0.000000"/>
      <fill>
        <patternFill>
          <fgColor rgb="FF000000"/>
          <bgColor rgb="FFFFFFFF"/>
        </patternFill>
      </fill>
      <alignment horizontal="right" vertical="center" readingOrder="0"/>
    </odxf>
    <ndxf>
      <font>
        <sz val="11"/>
        <color theme="1"/>
        <name val="Calibri"/>
        <scheme val="minor"/>
      </font>
      <numFmt numFmtId="0" formatCode="General"/>
      <fill>
        <patternFill>
          <fgColor indexed="64"/>
          <bgColor indexed="65"/>
        </patternFill>
      </fill>
      <alignment horizontal="general" vertical="top" readingOrder="0"/>
    </ndxf>
  </rcc>
  <rcc rId="17738" sId="1">
    <oc r="BM923" t="inlineStr">
      <is>
        <t>0.1</t>
      </is>
    </oc>
    <nc r="BM923">
      <f>BX923*0.3</f>
    </nc>
  </rcc>
  <rcc rId="17739" sId="1">
    <oc r="BN923" t="inlineStr">
      <is>
        <t>0.04</t>
      </is>
    </oc>
    <nc r="BN923">
      <f>BX923*0.05</f>
    </nc>
  </rcc>
  <rcc rId="17740" sId="1">
    <oc r="BJ924" t="inlineStr">
      <is>
        <t/>
      </is>
    </oc>
    <nc r="BJ924">
      <f>BX924*0.1</f>
    </nc>
  </rcc>
  <rcc rId="17741" sId="1">
    <oc r="BK924" t="inlineStr">
      <is>
        <t/>
      </is>
    </oc>
    <nc r="BK924">
      <f>BX924*0.23</f>
    </nc>
  </rcc>
  <rcc rId="17742" sId="1">
    <nc r="BL924">
      <f>BX924*0.32</f>
    </nc>
  </rcc>
  <rcc rId="17743" sId="1">
    <oc r="BM924" t="inlineStr">
      <is>
        <t/>
      </is>
    </oc>
    <nc r="BM924">
      <f>BX924*0.3</f>
    </nc>
  </rcc>
  <rcc rId="17744" sId="1">
    <oc r="BN924" t="inlineStr">
      <is>
        <t/>
      </is>
    </oc>
    <nc r="BN924">
      <f>BX924*0.05</f>
    </nc>
  </rcc>
  <rcc rId="17745" sId="1">
    <oc r="BJ925" t="inlineStr">
      <is>
        <t/>
      </is>
    </oc>
    <nc r="BJ925">
      <f>BX925*0.1</f>
    </nc>
  </rcc>
  <rcc rId="17746" sId="1">
    <oc r="BK925" t="inlineStr">
      <is>
        <t/>
      </is>
    </oc>
    <nc r="BK925">
      <f>BX925*0.23</f>
    </nc>
  </rcc>
  <rcc rId="17747" sId="1">
    <nc r="BL925">
      <f>BX925*0.32</f>
    </nc>
  </rcc>
  <rcc rId="17748" sId="1">
    <oc r="BM925" t="inlineStr">
      <is>
        <t/>
      </is>
    </oc>
    <nc r="BM925">
      <f>BX925*0.3</f>
    </nc>
  </rcc>
  <rcc rId="17749" sId="1">
    <oc r="BN925" t="inlineStr">
      <is>
        <t/>
      </is>
    </oc>
    <nc r="BN925">
      <f>BX925*0.05</f>
    </nc>
  </rcc>
  <rcc rId="17750" sId="1">
    <oc r="BJ926" t="inlineStr">
      <is>
        <t/>
      </is>
    </oc>
    <nc r="BJ926">
      <f>BX926*0.1</f>
    </nc>
  </rcc>
  <rcc rId="17751" sId="1">
    <oc r="BK926" t="inlineStr">
      <is>
        <t/>
      </is>
    </oc>
    <nc r="BK926">
      <f>BX926*0.23</f>
    </nc>
  </rcc>
  <rcc rId="17752" sId="1">
    <nc r="BL926">
      <f>BX926*0.32</f>
    </nc>
  </rcc>
  <rcc rId="17753" sId="1">
    <oc r="BM926" t="inlineStr">
      <is>
        <t/>
      </is>
    </oc>
    <nc r="BM926">
      <f>BX926*0.3</f>
    </nc>
  </rcc>
  <rcc rId="17754" sId="1">
    <oc r="BN926" t="inlineStr">
      <is>
        <t/>
      </is>
    </oc>
    <nc r="BN926">
      <f>BX926*0.05</f>
    </nc>
  </rcc>
  <rcc rId="17755" sId="1">
    <oc r="BJ927" t="inlineStr">
      <is>
        <t/>
      </is>
    </oc>
    <nc r="BJ927">
      <f>BX927*0.1</f>
    </nc>
  </rcc>
  <rcc rId="17756" sId="1">
    <oc r="BK927" t="inlineStr">
      <is>
        <t/>
      </is>
    </oc>
    <nc r="BK927">
      <f>BX927*0.23</f>
    </nc>
  </rcc>
  <rcc rId="17757" sId="1">
    <nc r="BL927">
      <f>BX927*0.32</f>
    </nc>
  </rcc>
  <rcc rId="17758" sId="1">
    <oc r="BM927" t="inlineStr">
      <is>
        <t/>
      </is>
    </oc>
    <nc r="BM927">
      <f>BX927*0.3</f>
    </nc>
  </rcc>
  <rcc rId="17759" sId="1">
    <oc r="BN927" t="inlineStr">
      <is>
        <t/>
      </is>
    </oc>
    <nc r="BN927">
      <f>BX927*0.05</f>
    </nc>
  </rcc>
  <rcc rId="17760" sId="1">
    <oc r="BJ928" t="inlineStr">
      <is>
        <t/>
      </is>
    </oc>
    <nc r="BJ928">
      <f>BX928*0.1</f>
    </nc>
  </rcc>
  <rcc rId="17761" sId="1">
    <oc r="BK928" t="inlineStr">
      <is>
        <t/>
      </is>
    </oc>
    <nc r="BK928">
      <f>BX928*0.23</f>
    </nc>
  </rcc>
  <rcc rId="17762" sId="1">
    <nc r="BL928">
      <f>BX928*0.32</f>
    </nc>
  </rcc>
  <rcc rId="17763" sId="1">
    <oc r="BM928" t="inlineStr">
      <is>
        <t/>
      </is>
    </oc>
    <nc r="BM928">
      <f>BX928*0.3</f>
    </nc>
  </rcc>
  <rcc rId="17764" sId="1">
    <oc r="BN928" t="inlineStr">
      <is>
        <t/>
      </is>
    </oc>
    <nc r="BN928">
      <f>BX928*0.05</f>
    </nc>
  </rcc>
  <rcc rId="17765" sId="1">
    <oc r="BJ929" t="inlineStr">
      <is>
        <t/>
      </is>
    </oc>
    <nc r="BJ929">
      <f>BX929*0.1</f>
    </nc>
  </rcc>
  <rcc rId="17766" sId="1">
    <oc r="BK929" t="inlineStr">
      <is>
        <t/>
      </is>
    </oc>
    <nc r="BK929">
      <f>BX929*0.23</f>
    </nc>
  </rcc>
  <rcc rId="17767" sId="1">
    <nc r="BL929">
      <f>BX929*0.32</f>
    </nc>
  </rcc>
  <rcc rId="17768" sId="1">
    <oc r="BM929" t="inlineStr">
      <is>
        <t/>
      </is>
    </oc>
    <nc r="BM929">
      <f>BX929*0.3</f>
    </nc>
  </rcc>
  <rcc rId="17769" sId="1">
    <oc r="BN929" t="inlineStr">
      <is>
        <t/>
      </is>
    </oc>
    <nc r="BN929">
      <f>BX929*0.05</f>
    </nc>
  </rcc>
  <rcc rId="17770" sId="1">
    <oc r="BJ930" t="inlineStr">
      <is>
        <t/>
      </is>
    </oc>
    <nc r="BJ930">
      <f>BX930*0.1</f>
    </nc>
  </rcc>
  <rcc rId="17771" sId="1">
    <oc r="BK930" t="inlineStr">
      <is>
        <t/>
      </is>
    </oc>
    <nc r="BK930">
      <f>BX930*0.23</f>
    </nc>
  </rcc>
  <rcc rId="17772" sId="1" odxf="1" dxf="1">
    <nc r="BL930">
      <f>BX930*0.32</f>
    </nc>
    <odxf/>
    <ndxf/>
  </rcc>
  <rcc rId="17773" sId="1">
    <oc r="BM930" t="inlineStr">
      <is>
        <t/>
      </is>
    </oc>
    <nc r="BM930">
      <f>BX930*0.3</f>
    </nc>
  </rcc>
  <rcc rId="17774" sId="1">
    <oc r="BN930" t="inlineStr">
      <is>
        <t/>
      </is>
    </oc>
    <nc r="BN930">
      <f>BX930*0.05</f>
    </nc>
  </rcc>
  <rcc rId="17775" sId="1">
    <oc r="BJ931" t="inlineStr">
      <is>
        <t/>
      </is>
    </oc>
    <nc r="BJ931">
      <f>BX931*0.1</f>
    </nc>
  </rcc>
  <rcc rId="17776" sId="1">
    <oc r="BK931" t="inlineStr">
      <is>
        <t/>
      </is>
    </oc>
    <nc r="BK931">
      <f>BX931*0.23</f>
    </nc>
  </rcc>
  <rcc rId="17777" sId="1">
    <nc r="BL931">
      <f>BX931*0.32</f>
    </nc>
  </rcc>
  <rcc rId="17778" sId="1">
    <oc r="BM931" t="inlineStr">
      <is>
        <t/>
      </is>
    </oc>
    <nc r="BM931">
      <f>BX931*0.3</f>
    </nc>
  </rcc>
  <rcc rId="17779" sId="1">
    <oc r="BN931" t="inlineStr">
      <is>
        <t/>
      </is>
    </oc>
    <nc r="BN931">
      <f>BX931*0.05</f>
    </nc>
  </rcc>
  <rcc rId="17780" sId="1">
    <oc r="BJ932" t="inlineStr">
      <is>
        <t/>
      </is>
    </oc>
    <nc r="BJ932">
      <f>BX932*0.1</f>
    </nc>
  </rcc>
  <rcc rId="17781" sId="1">
    <oc r="BK932" t="inlineStr">
      <is>
        <t/>
      </is>
    </oc>
    <nc r="BK932">
      <f>BX932*0.23</f>
    </nc>
  </rcc>
  <rcc rId="17782" sId="1">
    <nc r="BL932">
      <f>BX932*0.32</f>
    </nc>
  </rcc>
  <rcc rId="17783" sId="1">
    <oc r="BM932" t="inlineStr">
      <is>
        <t/>
      </is>
    </oc>
    <nc r="BM932">
      <f>BX932*0.3</f>
    </nc>
  </rcc>
  <rcc rId="17784" sId="1">
    <oc r="BN932" t="inlineStr">
      <is>
        <t/>
      </is>
    </oc>
    <nc r="BN932">
      <f>BX932*0.05</f>
    </nc>
  </rcc>
  <rcc rId="17785" sId="1">
    <oc r="BJ933" t="inlineStr">
      <is>
        <t/>
      </is>
    </oc>
    <nc r="BJ933">
      <f>BX933*0.1</f>
    </nc>
  </rcc>
  <rcc rId="17786" sId="1">
    <oc r="BK933" t="inlineStr">
      <is>
        <t/>
      </is>
    </oc>
    <nc r="BK933">
      <f>BX933*0.23</f>
    </nc>
  </rcc>
  <rcc rId="17787" sId="1">
    <nc r="BL933">
      <f>BX933*0.32</f>
    </nc>
  </rcc>
  <rcc rId="17788" sId="1">
    <oc r="BM933" t="inlineStr">
      <is>
        <t/>
      </is>
    </oc>
    <nc r="BM933">
      <f>BX933*0.3</f>
    </nc>
  </rcc>
  <rcc rId="17789" sId="1">
    <oc r="BN933" t="inlineStr">
      <is>
        <t/>
      </is>
    </oc>
    <nc r="BN933">
      <f>BX933*0.05</f>
    </nc>
  </rcc>
  <rcc rId="17790" sId="1">
    <oc r="BJ934" t="inlineStr">
      <is>
        <t/>
      </is>
    </oc>
    <nc r="BJ934">
      <f>BX934*0.1</f>
    </nc>
  </rcc>
  <rcc rId="17791" sId="1">
    <oc r="BK934" t="inlineStr">
      <is>
        <t/>
      </is>
    </oc>
    <nc r="BK934">
      <f>BX934*0.23</f>
    </nc>
  </rcc>
  <rcc rId="17792" sId="1">
    <nc r="BL934">
      <f>BX934*0.32</f>
    </nc>
  </rcc>
  <rcc rId="17793" sId="1">
    <oc r="BM934" t="inlineStr">
      <is>
        <t/>
      </is>
    </oc>
    <nc r="BM934">
      <f>BX934*0.3</f>
    </nc>
  </rcc>
  <rcc rId="17794" sId="1">
    <oc r="BN934" t="inlineStr">
      <is>
        <t/>
      </is>
    </oc>
    <nc r="BN934">
      <f>BX934*0.05</f>
    </nc>
  </rcc>
  <rcc rId="17795" sId="1">
    <oc r="BJ935" t="inlineStr">
      <is>
        <t/>
      </is>
    </oc>
    <nc r="BJ935">
      <f>BX935*0.1</f>
    </nc>
  </rcc>
  <rcc rId="17796" sId="1">
    <oc r="BK935" t="inlineStr">
      <is>
        <t/>
      </is>
    </oc>
    <nc r="BK935">
      <f>BX935*0.23</f>
    </nc>
  </rcc>
  <rcc rId="17797" sId="1">
    <nc r="BL935">
      <f>BX935*0.32</f>
    </nc>
  </rcc>
  <rcc rId="17798" sId="1">
    <oc r="BM935" t="inlineStr">
      <is>
        <t/>
      </is>
    </oc>
    <nc r="BM935">
      <f>BX935*0.3</f>
    </nc>
  </rcc>
  <rcc rId="17799" sId="1">
    <oc r="BN935" t="inlineStr">
      <is>
        <t/>
      </is>
    </oc>
    <nc r="BN935">
      <f>BX935*0.05</f>
    </nc>
  </rcc>
  <rcc rId="17800" sId="1">
    <oc r="BJ936" t="inlineStr">
      <is>
        <t/>
      </is>
    </oc>
    <nc r="BJ936">
      <f>BX936*0.1</f>
    </nc>
  </rcc>
  <rcc rId="17801" sId="1">
    <oc r="BK936" t="inlineStr">
      <is>
        <t/>
      </is>
    </oc>
    <nc r="BK936">
      <f>BX936*0.23</f>
    </nc>
  </rcc>
  <rcc rId="17802" sId="1">
    <nc r="BL936">
      <f>BX936*0.32</f>
    </nc>
  </rcc>
  <rcc rId="17803" sId="1">
    <oc r="BM936" t="inlineStr">
      <is>
        <t/>
      </is>
    </oc>
    <nc r="BM936">
      <f>BX936*0.3</f>
    </nc>
  </rcc>
  <rcc rId="17804" sId="1">
    <oc r="BN936" t="inlineStr">
      <is>
        <t/>
      </is>
    </oc>
    <nc r="BN936">
      <f>BX936*0.05</f>
    </nc>
  </rcc>
  <rcc rId="17805" sId="1">
    <oc r="BJ937" t="inlineStr">
      <is>
        <t/>
      </is>
    </oc>
    <nc r="BJ937">
      <f>BX937*0.1</f>
    </nc>
  </rcc>
  <rcc rId="17806" sId="1">
    <oc r="BK937" t="inlineStr">
      <is>
        <t/>
      </is>
    </oc>
    <nc r="BK937">
      <f>BX937*0.23</f>
    </nc>
  </rcc>
  <rcc rId="17807" sId="1">
    <nc r="BL937">
      <f>BX937*0.32</f>
    </nc>
  </rcc>
  <rcc rId="17808" sId="1">
    <oc r="BM937" t="inlineStr">
      <is>
        <t/>
      </is>
    </oc>
    <nc r="BM937">
      <f>BX937*0.3</f>
    </nc>
  </rcc>
  <rcc rId="17809" sId="1">
    <oc r="BN937" t="inlineStr">
      <is>
        <t/>
      </is>
    </oc>
    <nc r="BN937">
      <f>BX937*0.05</f>
    </nc>
  </rcc>
  <rcc rId="17810" sId="1">
    <oc r="BJ938" t="inlineStr">
      <is>
        <t/>
      </is>
    </oc>
    <nc r="BJ938">
      <f>BX938*0.1</f>
    </nc>
  </rcc>
  <rcc rId="17811" sId="1">
    <oc r="BK938" t="inlineStr">
      <is>
        <t/>
      </is>
    </oc>
    <nc r="BK938">
      <f>BX938*0.23</f>
    </nc>
  </rcc>
  <rcc rId="17812" sId="1">
    <nc r="BL938">
      <f>BX938*0.32</f>
    </nc>
  </rcc>
  <rcc rId="17813" sId="1">
    <oc r="BM938" t="inlineStr">
      <is>
        <t/>
      </is>
    </oc>
    <nc r="BM938">
      <f>BX938*0.3</f>
    </nc>
  </rcc>
  <rcc rId="17814" sId="1">
    <oc r="BN938" t="inlineStr">
      <is>
        <t/>
      </is>
    </oc>
    <nc r="BN938">
      <f>BX938*0.05</f>
    </nc>
  </rcc>
  <rcc rId="17815" sId="1">
    <oc r="BJ939" t="inlineStr">
      <is>
        <t/>
      </is>
    </oc>
    <nc r="BJ939">
      <f>BX939*0.1</f>
    </nc>
  </rcc>
  <rcc rId="17816" sId="1">
    <oc r="BK939" t="inlineStr">
      <is>
        <t/>
      </is>
    </oc>
    <nc r="BK939">
      <f>BX939*0.23</f>
    </nc>
  </rcc>
  <rcc rId="17817" sId="1">
    <nc r="BL939">
      <f>BX939*0.32</f>
    </nc>
  </rcc>
  <rcc rId="17818" sId="1">
    <oc r="BM939" t="inlineStr">
      <is>
        <t/>
      </is>
    </oc>
    <nc r="BM939">
      <f>BX939*0.3</f>
    </nc>
  </rcc>
  <rcc rId="17819" sId="1">
    <oc r="BN939" t="inlineStr">
      <is>
        <t/>
      </is>
    </oc>
    <nc r="BN939">
      <f>BX939*0.05</f>
    </nc>
  </rcc>
  <rcc rId="17820" sId="1">
    <oc r="BJ940" t="inlineStr">
      <is>
        <t/>
      </is>
    </oc>
    <nc r="BJ940">
      <f>BX940*0.1</f>
    </nc>
  </rcc>
  <rcc rId="17821" sId="1">
    <oc r="BK940" t="inlineStr">
      <is>
        <t/>
      </is>
    </oc>
    <nc r="BK940">
      <f>BX940*0.23</f>
    </nc>
  </rcc>
  <rcc rId="17822" sId="1">
    <nc r="BL940">
      <f>BX940*0.32</f>
    </nc>
  </rcc>
  <rcc rId="17823" sId="1">
    <oc r="BM940" t="inlineStr">
      <is>
        <t/>
      </is>
    </oc>
    <nc r="BM940">
      <f>BX940*0.3</f>
    </nc>
  </rcc>
  <rcc rId="17824" sId="1">
    <oc r="BN940" t="inlineStr">
      <is>
        <t/>
      </is>
    </oc>
    <nc r="BN940">
      <f>BX940*0.05</f>
    </nc>
  </rcc>
  <rcc rId="17825" sId="1">
    <oc r="BJ941" t="inlineStr">
      <is>
        <t/>
      </is>
    </oc>
    <nc r="BJ941">
      <f>BX941*0.1</f>
    </nc>
  </rcc>
  <rcc rId="17826" sId="1">
    <oc r="BK941" t="inlineStr">
      <is>
        <t/>
      </is>
    </oc>
    <nc r="BK941">
      <f>BX941*0.23</f>
    </nc>
  </rcc>
  <rcc rId="17827" sId="1">
    <nc r="BL941">
      <f>BX941*0.32</f>
    </nc>
  </rcc>
  <rcc rId="17828" sId="1">
    <oc r="BM941" t="inlineStr">
      <is>
        <t/>
      </is>
    </oc>
    <nc r="BM941">
      <f>BX941*0.3</f>
    </nc>
  </rcc>
  <rcc rId="17829" sId="1">
    <oc r="BN941" t="inlineStr">
      <is>
        <t/>
      </is>
    </oc>
    <nc r="BN941">
      <f>BX941*0.05</f>
    </nc>
  </rcc>
  <rcc rId="17830" sId="1">
    <oc r="BJ942" t="inlineStr">
      <is>
        <t/>
      </is>
    </oc>
    <nc r="BJ942">
      <f>BX942*0.1</f>
    </nc>
  </rcc>
  <rcc rId="17831" sId="1">
    <oc r="BK942" t="inlineStr">
      <is>
        <t/>
      </is>
    </oc>
    <nc r="BK942">
      <f>BX942*0.23</f>
    </nc>
  </rcc>
  <rcc rId="17832" sId="1">
    <nc r="BL942">
      <f>BX942*0.32</f>
    </nc>
  </rcc>
  <rcc rId="17833" sId="1">
    <oc r="BM942" t="inlineStr">
      <is>
        <t/>
      </is>
    </oc>
    <nc r="BM942">
      <f>BX942*0.3</f>
    </nc>
  </rcc>
  <rcc rId="17834" sId="1">
    <oc r="BN942" t="inlineStr">
      <is>
        <t/>
      </is>
    </oc>
    <nc r="BN942">
      <f>BX942*0.05</f>
    </nc>
  </rcc>
  <rcc rId="17835" sId="1">
    <oc r="BJ943" t="inlineStr">
      <is>
        <t/>
      </is>
    </oc>
    <nc r="BJ943">
      <f>BX943*0.1</f>
    </nc>
  </rcc>
  <rcc rId="17836" sId="1">
    <oc r="BK943" t="inlineStr">
      <is>
        <t/>
      </is>
    </oc>
    <nc r="BK943">
      <f>BX943*0.23</f>
    </nc>
  </rcc>
  <rcc rId="17837" sId="1">
    <nc r="BL943">
      <f>BX943*0.32</f>
    </nc>
  </rcc>
  <rcc rId="17838" sId="1">
    <oc r="BM943" t="inlineStr">
      <is>
        <t/>
      </is>
    </oc>
    <nc r="BM943">
      <f>BX943*0.3</f>
    </nc>
  </rcc>
  <rcc rId="17839" sId="1">
    <oc r="BN943" t="inlineStr">
      <is>
        <t/>
      </is>
    </oc>
    <nc r="BN943">
      <f>BX943*0.05</f>
    </nc>
  </rcc>
  <rcc rId="17840" sId="1">
    <oc r="BJ944" t="inlineStr">
      <is>
        <t/>
      </is>
    </oc>
    <nc r="BJ944">
      <f>BX944*0.1</f>
    </nc>
  </rcc>
  <rcc rId="17841" sId="1">
    <oc r="BK944" t="inlineStr">
      <is>
        <t/>
      </is>
    </oc>
    <nc r="BK944">
      <f>BX944*0.23</f>
    </nc>
  </rcc>
  <rcc rId="17842" sId="1">
    <nc r="BL944">
      <f>BX944*0.32</f>
    </nc>
  </rcc>
  <rcc rId="17843" sId="1">
    <oc r="BM944" t="inlineStr">
      <is>
        <t/>
      </is>
    </oc>
    <nc r="BM944">
      <f>BX944*0.3</f>
    </nc>
  </rcc>
  <rcc rId="17844" sId="1">
    <oc r="BN944" t="inlineStr">
      <is>
        <t/>
      </is>
    </oc>
    <nc r="BN944">
      <f>BX944*0.05</f>
    </nc>
  </rcc>
  <rcc rId="17845" sId="1">
    <oc r="BJ945" t="inlineStr">
      <is>
        <t/>
      </is>
    </oc>
    <nc r="BJ945">
      <f>BX945*0.1</f>
    </nc>
  </rcc>
  <rcc rId="17846" sId="1">
    <oc r="BK945" t="inlineStr">
      <is>
        <t/>
      </is>
    </oc>
    <nc r="BK945">
      <f>BX945*0.23</f>
    </nc>
  </rcc>
  <rcc rId="17847" sId="1">
    <nc r="BL945">
      <f>BX945*0.32</f>
    </nc>
  </rcc>
  <rcc rId="17848" sId="1">
    <oc r="BM945" t="inlineStr">
      <is>
        <t/>
      </is>
    </oc>
    <nc r="BM945">
      <f>BX945*0.3</f>
    </nc>
  </rcc>
  <rcc rId="17849" sId="1">
    <oc r="BN945" t="inlineStr">
      <is>
        <t/>
      </is>
    </oc>
    <nc r="BN945">
      <f>BX945*0.05</f>
    </nc>
  </rcc>
  <rcc rId="17850" sId="1">
    <oc r="BJ946" t="inlineStr">
      <is>
        <t/>
      </is>
    </oc>
    <nc r="BJ946">
      <f>BX946*0.1</f>
    </nc>
  </rcc>
  <rcc rId="17851" sId="1">
    <oc r="BK946" t="inlineStr">
      <is>
        <t/>
      </is>
    </oc>
    <nc r="BK946">
      <f>BX946*0.23</f>
    </nc>
  </rcc>
  <rcc rId="17852" sId="1">
    <nc r="BL946">
      <f>BX946*0.32</f>
    </nc>
  </rcc>
  <rcc rId="17853" sId="1">
    <oc r="BM946" t="inlineStr">
      <is>
        <t/>
      </is>
    </oc>
    <nc r="BM946">
      <f>BX946*0.3</f>
    </nc>
  </rcc>
  <rcc rId="17854" sId="1">
    <oc r="BN946" t="inlineStr">
      <is>
        <t/>
      </is>
    </oc>
    <nc r="BN946">
      <f>BX946*0.05</f>
    </nc>
  </rcc>
  <rcc rId="17855" sId="1">
    <oc r="BJ947" t="inlineStr">
      <is>
        <t/>
      </is>
    </oc>
    <nc r="BJ947">
      <f>BX947*0.1</f>
    </nc>
  </rcc>
  <rcc rId="17856" sId="1">
    <oc r="BK947" t="inlineStr">
      <is>
        <t/>
      </is>
    </oc>
    <nc r="BK947">
      <f>BX947*0.23</f>
    </nc>
  </rcc>
  <rcc rId="17857" sId="1">
    <nc r="BL947">
      <f>BX947*0.32</f>
    </nc>
  </rcc>
  <rcc rId="17858" sId="1">
    <oc r="BM947" t="inlineStr">
      <is>
        <t/>
      </is>
    </oc>
    <nc r="BM947">
      <f>BX947*0.3</f>
    </nc>
  </rcc>
  <rcc rId="17859" sId="1">
    <oc r="BN947" t="inlineStr">
      <is>
        <t/>
      </is>
    </oc>
    <nc r="BN947">
      <f>BX947*0.05</f>
    </nc>
  </rcc>
  <rcc rId="17860" sId="1">
    <oc r="BJ948" t="inlineStr">
      <is>
        <t/>
      </is>
    </oc>
    <nc r="BJ948">
      <f>BX948*0.1</f>
    </nc>
  </rcc>
  <rcc rId="17861" sId="1">
    <oc r="BK948" t="inlineStr">
      <is>
        <t/>
      </is>
    </oc>
    <nc r="BK948">
      <f>BX948*0.23</f>
    </nc>
  </rcc>
  <rcc rId="17862" sId="1">
    <nc r="BL948">
      <f>BX948*0.32</f>
    </nc>
  </rcc>
  <rcc rId="17863" sId="1">
    <oc r="BM948" t="inlineStr">
      <is>
        <t/>
      </is>
    </oc>
    <nc r="BM948">
      <f>BX948*0.3</f>
    </nc>
  </rcc>
  <rcc rId="17864" sId="1">
    <oc r="BN948" t="inlineStr">
      <is>
        <t/>
      </is>
    </oc>
    <nc r="BN948">
      <f>BX948*0.05</f>
    </nc>
  </rcc>
  <rcc rId="17865" sId="1">
    <oc r="BJ949" t="inlineStr">
      <is>
        <t/>
      </is>
    </oc>
    <nc r="BJ949">
      <f>BX949*0.1</f>
    </nc>
  </rcc>
  <rcc rId="17866" sId="1">
    <oc r="BK949" t="inlineStr">
      <is>
        <t/>
      </is>
    </oc>
    <nc r="BK949">
      <f>BX949*0.23</f>
    </nc>
  </rcc>
  <rcc rId="17867" sId="1">
    <nc r="BL949">
      <f>BX949*0.32</f>
    </nc>
  </rcc>
  <rcc rId="17868" sId="1">
    <oc r="BM949" t="inlineStr">
      <is>
        <t/>
      </is>
    </oc>
    <nc r="BM949">
      <f>BX949*0.3</f>
    </nc>
  </rcc>
  <rcc rId="17869" sId="1">
    <oc r="BN949" t="inlineStr">
      <is>
        <t/>
      </is>
    </oc>
    <nc r="BN949">
      <f>BX949*0.05</f>
    </nc>
  </rcc>
  <rcc rId="17870" sId="1">
    <oc r="BJ950" t="inlineStr">
      <is>
        <t/>
      </is>
    </oc>
    <nc r="BJ950">
      <f>BX950*0.1</f>
    </nc>
  </rcc>
  <rcc rId="17871" sId="1">
    <oc r="BK950" t="inlineStr">
      <is>
        <t/>
      </is>
    </oc>
    <nc r="BK950">
      <f>BX950*0.23</f>
    </nc>
  </rcc>
  <rcc rId="17872" sId="1">
    <nc r="BL950">
      <f>BX950*0.32</f>
    </nc>
  </rcc>
  <rcc rId="17873" sId="1">
    <oc r="BM950" t="inlineStr">
      <is>
        <t/>
      </is>
    </oc>
    <nc r="BM950">
      <f>BX950*0.3</f>
    </nc>
  </rcc>
  <rcc rId="17874" sId="1">
    <oc r="BN950" t="inlineStr">
      <is>
        <t/>
      </is>
    </oc>
    <nc r="BN950">
      <f>BX950*0.05</f>
    </nc>
  </rcc>
  <rcc rId="17875" sId="1">
    <oc r="BJ951" t="inlineStr">
      <is>
        <t/>
      </is>
    </oc>
    <nc r="BJ951">
      <f>BX951*0.1</f>
    </nc>
  </rcc>
  <rcc rId="17876" sId="1">
    <oc r="BK951" t="inlineStr">
      <is>
        <t/>
      </is>
    </oc>
    <nc r="BK951">
      <f>BX951*0.23</f>
    </nc>
  </rcc>
  <rcc rId="17877" sId="1">
    <nc r="BL951">
      <f>BX951*0.32</f>
    </nc>
  </rcc>
  <rcc rId="17878" sId="1">
    <oc r="BM951" t="inlineStr">
      <is>
        <t/>
      </is>
    </oc>
    <nc r="BM951">
      <f>BX951*0.3</f>
    </nc>
  </rcc>
  <rcc rId="17879" sId="1">
    <oc r="BN951" t="inlineStr">
      <is>
        <t/>
      </is>
    </oc>
    <nc r="BN951">
      <f>BX951*0.05</f>
    </nc>
  </rcc>
  <rcc rId="17880" sId="1">
    <oc r="BJ952" t="inlineStr">
      <is>
        <t/>
      </is>
    </oc>
    <nc r="BJ952">
      <f>BX952*0.1</f>
    </nc>
  </rcc>
  <rcc rId="17881" sId="1">
    <oc r="BK952" t="inlineStr">
      <is>
        <t/>
      </is>
    </oc>
    <nc r="BK952">
      <f>BX952*0.23</f>
    </nc>
  </rcc>
  <rcc rId="17882" sId="1">
    <nc r="BL952">
      <f>BX952*0.32</f>
    </nc>
  </rcc>
  <rcc rId="17883" sId="1">
    <oc r="BM952" t="inlineStr">
      <is>
        <t/>
      </is>
    </oc>
    <nc r="BM952">
      <f>BX952*0.3</f>
    </nc>
  </rcc>
  <rcc rId="17884" sId="1">
    <oc r="BN952" t="inlineStr">
      <is>
        <t/>
      </is>
    </oc>
    <nc r="BN952">
      <f>BX952*0.05</f>
    </nc>
  </rcc>
  <rcc rId="17885" sId="1">
    <oc r="BJ953" t="inlineStr">
      <is>
        <t/>
      </is>
    </oc>
    <nc r="BJ953">
      <f>BX953*0.1</f>
    </nc>
  </rcc>
  <rcc rId="17886" sId="1">
    <oc r="BK953" t="inlineStr">
      <is>
        <t/>
      </is>
    </oc>
    <nc r="BK953">
      <f>BX953*0.23</f>
    </nc>
  </rcc>
  <rcc rId="17887" sId="1">
    <nc r="BL953">
      <f>BX953*0.32</f>
    </nc>
  </rcc>
  <rcc rId="17888" sId="1">
    <oc r="BM953" t="inlineStr">
      <is>
        <t/>
      </is>
    </oc>
    <nc r="BM953">
      <f>BX953*0.3</f>
    </nc>
  </rcc>
  <rcc rId="17889" sId="1">
    <oc r="BN953" t="inlineStr">
      <is>
        <t/>
      </is>
    </oc>
    <nc r="BN953">
      <f>BX953*0.05</f>
    </nc>
  </rcc>
  <rcc rId="17890" sId="1">
    <oc r="BJ954" t="inlineStr">
      <is>
        <t/>
      </is>
    </oc>
    <nc r="BJ954">
      <f>BX954*0.1</f>
    </nc>
  </rcc>
  <rcc rId="17891" sId="1">
    <oc r="BK954" t="inlineStr">
      <is>
        <t/>
      </is>
    </oc>
    <nc r="BK954">
      <f>BX954*0.23</f>
    </nc>
  </rcc>
  <rcc rId="17892" sId="1">
    <nc r="BL954">
      <f>BX954*0.32</f>
    </nc>
  </rcc>
  <rcc rId="17893" sId="1">
    <oc r="BM954" t="inlineStr">
      <is>
        <t/>
      </is>
    </oc>
    <nc r="BM954">
      <f>BX954*0.3</f>
    </nc>
  </rcc>
  <rcc rId="17894" sId="1">
    <oc r="BN954" t="inlineStr">
      <is>
        <t/>
      </is>
    </oc>
    <nc r="BN954">
      <f>BX954*0.05</f>
    </nc>
  </rcc>
  <rcc rId="17895" sId="1">
    <oc r="BJ955" t="inlineStr">
      <is>
        <t/>
      </is>
    </oc>
    <nc r="BJ955">
      <f>BX955*0.1</f>
    </nc>
  </rcc>
  <rcc rId="17896" sId="1">
    <oc r="BK955" t="inlineStr">
      <is>
        <t/>
      </is>
    </oc>
    <nc r="BK955">
      <f>BX955*0.23</f>
    </nc>
  </rcc>
  <rcc rId="17897" sId="1">
    <nc r="BL955">
      <f>BX955*0.32</f>
    </nc>
  </rcc>
  <rcc rId="17898" sId="1">
    <oc r="BM955" t="inlineStr">
      <is>
        <t/>
      </is>
    </oc>
    <nc r="BM955">
      <f>BX955*0.3</f>
    </nc>
  </rcc>
  <rcc rId="17899" sId="1">
    <oc r="BN955" t="inlineStr">
      <is>
        <t/>
      </is>
    </oc>
    <nc r="BN955">
      <f>BX955*0.05</f>
    </nc>
  </rcc>
  <rcc rId="17900" sId="1">
    <oc r="BJ956" t="inlineStr">
      <is>
        <t/>
      </is>
    </oc>
    <nc r="BJ956">
      <f>BX956*0.1</f>
    </nc>
  </rcc>
  <rcc rId="17901" sId="1">
    <oc r="BK956" t="inlineStr">
      <is>
        <t/>
      </is>
    </oc>
    <nc r="BK956">
      <f>BX956*0.23</f>
    </nc>
  </rcc>
  <rcc rId="17902" sId="1">
    <nc r="BL956">
      <f>BX956*0.32</f>
    </nc>
  </rcc>
  <rcc rId="17903" sId="1">
    <oc r="BM956" t="inlineStr">
      <is>
        <t/>
      </is>
    </oc>
    <nc r="BM956">
      <f>BX956*0.3</f>
    </nc>
  </rcc>
  <rcc rId="17904" sId="1">
    <oc r="BN956" t="inlineStr">
      <is>
        <t/>
      </is>
    </oc>
    <nc r="BN956">
      <f>BX956*0.05</f>
    </nc>
  </rcc>
  <rcc rId="17905" sId="1">
    <oc r="BJ957" t="inlineStr">
      <is>
        <t/>
      </is>
    </oc>
    <nc r="BJ957">
      <f>BX957*0.1</f>
    </nc>
  </rcc>
  <rcc rId="17906" sId="1">
    <oc r="BK957" t="inlineStr">
      <is>
        <t/>
      </is>
    </oc>
    <nc r="BK957">
      <f>BX957*0.23</f>
    </nc>
  </rcc>
  <rcc rId="17907" sId="1">
    <nc r="BL957">
      <f>BX957*0.32</f>
    </nc>
  </rcc>
  <rcc rId="17908" sId="1">
    <oc r="BM957" t="inlineStr">
      <is>
        <t/>
      </is>
    </oc>
    <nc r="BM957">
      <f>BX957*0.3</f>
    </nc>
  </rcc>
  <rcc rId="17909" sId="1">
    <oc r="BN957" t="inlineStr">
      <is>
        <t/>
      </is>
    </oc>
    <nc r="BN957">
      <f>BX957*0.05</f>
    </nc>
  </rcc>
  <rcc rId="17910" sId="1">
    <oc r="BJ958" t="inlineStr">
      <is>
        <t/>
      </is>
    </oc>
    <nc r="BJ958">
      <f>BX958*0.1</f>
    </nc>
  </rcc>
  <rcc rId="17911" sId="1">
    <oc r="BK958" t="inlineStr">
      <is>
        <t/>
      </is>
    </oc>
    <nc r="BK958">
      <f>BX958*0.23</f>
    </nc>
  </rcc>
  <rcc rId="17912" sId="1">
    <nc r="BL958">
      <f>BX958*0.32</f>
    </nc>
  </rcc>
  <rcc rId="17913" sId="1">
    <oc r="BM958" t="inlineStr">
      <is>
        <t/>
      </is>
    </oc>
    <nc r="BM958">
      <f>BX958*0.3</f>
    </nc>
  </rcc>
  <rcc rId="17914" sId="1">
    <oc r="BN958" t="inlineStr">
      <is>
        <t/>
      </is>
    </oc>
    <nc r="BN958">
      <f>BX958*0.05</f>
    </nc>
  </rcc>
  <rcc rId="17915" sId="1">
    <oc r="BJ959" t="inlineStr">
      <is>
        <t/>
      </is>
    </oc>
    <nc r="BJ959">
      <f>BX959*0.1</f>
    </nc>
  </rcc>
  <rcc rId="17916" sId="1">
    <oc r="BK959" t="inlineStr">
      <is>
        <t/>
      </is>
    </oc>
    <nc r="BK959">
      <f>BX959*0.23</f>
    </nc>
  </rcc>
  <rcc rId="17917" sId="1">
    <nc r="BL959">
      <f>BX959*0.32</f>
    </nc>
  </rcc>
  <rcc rId="17918" sId="1">
    <oc r="BM959" t="inlineStr">
      <is>
        <t/>
      </is>
    </oc>
    <nc r="BM959">
      <f>BX959*0.3</f>
    </nc>
  </rcc>
  <rcc rId="17919" sId="1">
    <oc r="BN959" t="inlineStr">
      <is>
        <t/>
      </is>
    </oc>
    <nc r="BN959">
      <f>BX959*0.05</f>
    </nc>
  </rcc>
  <rcc rId="17920" sId="1">
    <oc r="BJ960" t="inlineStr">
      <is>
        <t/>
      </is>
    </oc>
    <nc r="BJ960">
      <f>BX960*0.1</f>
    </nc>
  </rcc>
  <rcc rId="17921" sId="1">
    <oc r="BK960" t="inlineStr">
      <is>
        <t/>
      </is>
    </oc>
    <nc r="BK960">
      <f>BX960*0.23</f>
    </nc>
  </rcc>
  <rcc rId="17922" sId="1">
    <nc r="BL960">
      <f>BX960*0.32</f>
    </nc>
  </rcc>
  <rcc rId="17923" sId="1">
    <oc r="BM960" t="inlineStr">
      <is>
        <t/>
      </is>
    </oc>
    <nc r="BM960">
      <f>BX960*0.3</f>
    </nc>
  </rcc>
  <rcc rId="17924" sId="1">
    <oc r="BN960" t="inlineStr">
      <is>
        <t/>
      </is>
    </oc>
    <nc r="BN960">
      <f>BX960*0.05</f>
    </nc>
  </rcc>
  <rcc rId="17925" sId="1">
    <oc r="BJ961" t="inlineStr">
      <is>
        <t/>
      </is>
    </oc>
    <nc r="BJ961">
      <f>BX961*0.1</f>
    </nc>
  </rcc>
  <rcc rId="17926" sId="1">
    <oc r="BK961" t="inlineStr">
      <is>
        <t/>
      </is>
    </oc>
    <nc r="BK961">
      <f>BX961*0.23</f>
    </nc>
  </rcc>
  <rcc rId="17927" sId="1">
    <nc r="BL961">
      <f>BX961*0.32</f>
    </nc>
  </rcc>
  <rcc rId="17928" sId="1">
    <oc r="BM961" t="inlineStr">
      <is>
        <t/>
      </is>
    </oc>
    <nc r="BM961">
      <f>BX961*0.3</f>
    </nc>
  </rcc>
  <rcc rId="17929" sId="1">
    <oc r="BN961" t="inlineStr">
      <is>
        <t/>
      </is>
    </oc>
    <nc r="BN961">
      <f>BX961*0.05</f>
    </nc>
  </rcc>
  <rcc rId="17930" sId="1">
    <oc r="BJ962" t="inlineStr">
      <is>
        <t/>
      </is>
    </oc>
    <nc r="BJ962">
      <f>BX962*0.1</f>
    </nc>
  </rcc>
  <rcc rId="17931" sId="1">
    <oc r="BK962" t="inlineStr">
      <is>
        <t/>
      </is>
    </oc>
    <nc r="BK962">
      <f>BX962*0.23</f>
    </nc>
  </rcc>
  <rcc rId="17932" sId="1">
    <nc r="BL962">
      <f>BX962*0.32</f>
    </nc>
  </rcc>
  <rcc rId="17933" sId="1">
    <oc r="BM962" t="inlineStr">
      <is>
        <t/>
      </is>
    </oc>
    <nc r="BM962">
      <f>BX962*0.3</f>
    </nc>
  </rcc>
  <rcc rId="17934" sId="1">
    <oc r="BN962" t="inlineStr">
      <is>
        <t/>
      </is>
    </oc>
    <nc r="BN962">
      <f>BX962*0.05</f>
    </nc>
  </rcc>
  <rcc rId="17935" sId="1">
    <oc r="BJ963" t="inlineStr">
      <is>
        <t/>
      </is>
    </oc>
    <nc r="BJ963">
      <f>BX963*0.1</f>
    </nc>
  </rcc>
  <rcc rId="17936" sId="1">
    <oc r="BK963" t="inlineStr">
      <is>
        <t/>
      </is>
    </oc>
    <nc r="BK963">
      <f>BX963*0.23</f>
    </nc>
  </rcc>
  <rcc rId="17937" sId="1">
    <nc r="BL963">
      <f>BX963*0.32</f>
    </nc>
  </rcc>
  <rcc rId="17938" sId="1">
    <oc r="BM963" t="inlineStr">
      <is>
        <t/>
      </is>
    </oc>
    <nc r="BM963">
      <f>BX963*0.3</f>
    </nc>
  </rcc>
  <rcc rId="17939" sId="1">
    <oc r="BN963" t="inlineStr">
      <is>
        <t/>
      </is>
    </oc>
    <nc r="BN963">
      <f>BX963*0.05</f>
    </nc>
  </rcc>
  <rcc rId="17940" sId="1">
    <oc r="BJ964" t="inlineStr">
      <is>
        <t/>
      </is>
    </oc>
    <nc r="BJ964">
      <f>BX964*0.1</f>
    </nc>
  </rcc>
  <rcc rId="17941" sId="1">
    <oc r="BK964" t="inlineStr">
      <is>
        <t/>
      </is>
    </oc>
    <nc r="BK964">
      <f>BX964*0.23</f>
    </nc>
  </rcc>
  <rcc rId="17942" sId="1">
    <nc r="BL964">
      <f>BX964*0.32</f>
    </nc>
  </rcc>
  <rcc rId="17943" sId="1">
    <oc r="BM964" t="inlineStr">
      <is>
        <t/>
      </is>
    </oc>
    <nc r="BM964">
      <f>BX964*0.3</f>
    </nc>
  </rcc>
  <rcc rId="17944" sId="1">
    <oc r="BN964" t="inlineStr">
      <is>
        <t/>
      </is>
    </oc>
    <nc r="BN964">
      <f>BX964*0.05</f>
    </nc>
  </rcc>
  <rcc rId="17945" sId="1">
    <oc r="BJ965" t="inlineStr">
      <is>
        <t/>
      </is>
    </oc>
    <nc r="BJ965">
      <f>BX965*0.1</f>
    </nc>
  </rcc>
  <rcc rId="17946" sId="1">
    <oc r="BK965" t="inlineStr">
      <is>
        <t/>
      </is>
    </oc>
    <nc r="BK965">
      <f>BX965*0.23</f>
    </nc>
  </rcc>
  <rcc rId="17947" sId="1">
    <nc r="BL965">
      <f>BX965*0.32</f>
    </nc>
  </rcc>
  <rcc rId="17948" sId="1">
    <oc r="BM965" t="inlineStr">
      <is>
        <t/>
      </is>
    </oc>
    <nc r="BM965">
      <f>BX965*0.3</f>
    </nc>
  </rcc>
  <rcc rId="17949" sId="1">
    <oc r="BN965" t="inlineStr">
      <is>
        <t/>
      </is>
    </oc>
    <nc r="BN965">
      <f>BX965*0.05</f>
    </nc>
  </rcc>
  <rcc rId="17950" sId="1">
    <oc r="BJ966" t="inlineStr">
      <is>
        <t/>
      </is>
    </oc>
    <nc r="BJ966">
      <f>BX966*0.1</f>
    </nc>
  </rcc>
  <rcc rId="17951" sId="1">
    <oc r="BK966" t="inlineStr">
      <is>
        <t/>
      </is>
    </oc>
    <nc r="BK966">
      <f>BX966*0.23</f>
    </nc>
  </rcc>
  <rcc rId="17952" sId="1">
    <nc r="BL966">
      <f>BX966*0.32</f>
    </nc>
  </rcc>
  <rcc rId="17953" sId="1">
    <oc r="BM966" t="inlineStr">
      <is>
        <t/>
      </is>
    </oc>
    <nc r="BM966">
      <f>BX966*0.3</f>
    </nc>
  </rcc>
  <rcc rId="17954" sId="1">
    <oc r="BN966" t="inlineStr">
      <is>
        <t/>
      </is>
    </oc>
    <nc r="BN966">
      <f>BX966*0.05</f>
    </nc>
  </rcc>
  <rcc rId="17955" sId="1">
    <oc r="BJ967" t="inlineStr">
      <is>
        <t/>
      </is>
    </oc>
    <nc r="BJ967">
      <f>BX967*0.1</f>
    </nc>
  </rcc>
  <rcc rId="17956" sId="1">
    <oc r="BK967" t="inlineStr">
      <is>
        <t/>
      </is>
    </oc>
    <nc r="BK967">
      <f>BX967*0.23</f>
    </nc>
  </rcc>
  <rcc rId="17957" sId="1">
    <nc r="BL967">
      <f>BX967*0.32</f>
    </nc>
  </rcc>
  <rcc rId="17958" sId="1">
    <oc r="BM967" t="inlineStr">
      <is>
        <t/>
      </is>
    </oc>
    <nc r="BM967">
      <f>BX967*0.3</f>
    </nc>
  </rcc>
  <rcc rId="17959" sId="1">
    <oc r="BN967" t="inlineStr">
      <is>
        <t/>
      </is>
    </oc>
    <nc r="BN967">
      <f>BX967*0.05</f>
    </nc>
  </rcc>
  <rcc rId="17960" sId="1">
    <oc r="BJ968" t="inlineStr">
      <is>
        <t/>
      </is>
    </oc>
    <nc r="BJ968">
      <f>BX968*0.1</f>
    </nc>
  </rcc>
  <rcc rId="17961" sId="1">
    <oc r="BK968" t="inlineStr">
      <is>
        <t/>
      </is>
    </oc>
    <nc r="BK968">
      <f>BX968*0.23</f>
    </nc>
  </rcc>
  <rcc rId="17962" sId="1">
    <nc r="BL968">
      <f>BX968*0.32</f>
    </nc>
  </rcc>
  <rcc rId="17963" sId="1">
    <oc r="BM968" t="inlineStr">
      <is>
        <t/>
      </is>
    </oc>
    <nc r="BM968">
      <f>BX968*0.3</f>
    </nc>
  </rcc>
  <rcc rId="17964" sId="1">
    <oc r="BN968" t="inlineStr">
      <is>
        <t/>
      </is>
    </oc>
    <nc r="BN968">
      <f>BX968*0.05</f>
    </nc>
  </rcc>
  <rcc rId="17965" sId="1">
    <oc r="BJ969" t="inlineStr">
      <is>
        <t/>
      </is>
    </oc>
    <nc r="BJ969">
      <f>BX969*0.1</f>
    </nc>
  </rcc>
  <rcc rId="17966" sId="1">
    <oc r="BK969" t="inlineStr">
      <is>
        <t/>
      </is>
    </oc>
    <nc r="BK969">
      <f>BX969*0.23</f>
    </nc>
  </rcc>
  <rcc rId="17967" sId="1">
    <nc r="BL969">
      <f>BX969*0.32</f>
    </nc>
  </rcc>
  <rcc rId="17968" sId="1">
    <oc r="BM969" t="inlineStr">
      <is>
        <t/>
      </is>
    </oc>
    <nc r="BM969">
      <f>BX969*0.3</f>
    </nc>
  </rcc>
  <rcc rId="17969" sId="1">
    <oc r="BN969" t="inlineStr">
      <is>
        <t/>
      </is>
    </oc>
    <nc r="BN969">
      <f>BX969*0.05</f>
    </nc>
  </rcc>
  <rcc rId="17970" sId="1">
    <oc r="BJ970" t="inlineStr">
      <is>
        <t/>
      </is>
    </oc>
    <nc r="BJ970">
      <f>BX970*0.1</f>
    </nc>
  </rcc>
  <rcc rId="17971" sId="1">
    <oc r="BK970" t="inlineStr">
      <is>
        <t/>
      </is>
    </oc>
    <nc r="BK970">
      <f>BX970*0.23</f>
    </nc>
  </rcc>
  <rcc rId="17972" sId="1">
    <nc r="BL970">
      <f>BX970*0.32</f>
    </nc>
  </rcc>
  <rcc rId="17973" sId="1">
    <oc r="BM970" t="inlineStr">
      <is>
        <t/>
      </is>
    </oc>
    <nc r="BM970">
      <f>BX970*0.3</f>
    </nc>
  </rcc>
  <rcc rId="17974" sId="1">
    <oc r="BN970" t="inlineStr">
      <is>
        <t/>
      </is>
    </oc>
    <nc r="BN970">
      <f>BX970*0.05</f>
    </nc>
  </rcc>
  <rcc rId="17975" sId="1">
    <oc r="BJ971" t="inlineStr">
      <is>
        <t/>
      </is>
    </oc>
    <nc r="BJ971">
      <f>BX971*0.1</f>
    </nc>
  </rcc>
  <rcc rId="17976" sId="1">
    <oc r="BK971" t="inlineStr">
      <is>
        <t/>
      </is>
    </oc>
    <nc r="BK971">
      <f>BX971*0.23</f>
    </nc>
  </rcc>
  <rcc rId="17977" sId="1">
    <nc r="BL971">
      <f>BX971*0.32</f>
    </nc>
  </rcc>
  <rcc rId="17978" sId="1">
    <oc r="BM971" t="inlineStr">
      <is>
        <t/>
      </is>
    </oc>
    <nc r="BM971">
      <f>BX971*0.3</f>
    </nc>
  </rcc>
  <rcc rId="17979" sId="1">
    <oc r="BN971" t="inlineStr">
      <is>
        <t/>
      </is>
    </oc>
    <nc r="BN971">
      <f>BX971*0.05</f>
    </nc>
  </rcc>
  <rcc rId="17980" sId="1">
    <oc r="BJ972" t="inlineStr">
      <is>
        <t/>
      </is>
    </oc>
    <nc r="BJ972">
      <f>BX972*0.1</f>
    </nc>
  </rcc>
  <rcc rId="17981" sId="1">
    <oc r="BK972" t="inlineStr">
      <is>
        <t/>
      </is>
    </oc>
    <nc r="BK972">
      <f>BX972*0.23</f>
    </nc>
  </rcc>
  <rcc rId="17982" sId="1">
    <nc r="BL972">
      <f>BX972*0.32</f>
    </nc>
  </rcc>
  <rcc rId="17983" sId="1">
    <oc r="BM972" t="inlineStr">
      <is>
        <t/>
      </is>
    </oc>
    <nc r="BM972">
      <f>BX972*0.3</f>
    </nc>
  </rcc>
  <rcc rId="17984" sId="1">
    <oc r="BN972" t="inlineStr">
      <is>
        <t/>
      </is>
    </oc>
    <nc r="BN972">
      <f>BX972*0.05</f>
    </nc>
  </rcc>
  <rcc rId="17985" sId="1">
    <oc r="BJ973" t="inlineStr">
      <is>
        <t/>
      </is>
    </oc>
    <nc r="BJ973">
      <f>BX973*0.1</f>
    </nc>
  </rcc>
  <rcc rId="17986" sId="1">
    <oc r="BK973" t="inlineStr">
      <is>
        <t/>
      </is>
    </oc>
    <nc r="BK973">
      <f>BX973*0.23</f>
    </nc>
  </rcc>
  <rcc rId="17987" sId="1">
    <nc r="BL973">
      <f>BX973*0.32</f>
    </nc>
  </rcc>
  <rcc rId="17988" sId="1">
    <oc r="BM973" t="inlineStr">
      <is>
        <t/>
      </is>
    </oc>
    <nc r="BM973">
      <f>BX973*0.3</f>
    </nc>
  </rcc>
  <rcc rId="17989" sId="1">
    <oc r="BN973" t="inlineStr">
      <is>
        <t/>
      </is>
    </oc>
    <nc r="BN973">
      <f>BX973*0.05</f>
    </nc>
  </rcc>
  <rcc rId="17990" sId="1">
    <oc r="BJ974" t="inlineStr">
      <is>
        <t/>
      </is>
    </oc>
    <nc r="BJ974">
      <f>BX974*0.1</f>
    </nc>
  </rcc>
  <rcc rId="17991" sId="1">
    <oc r="BK974" t="inlineStr">
      <is>
        <t/>
      </is>
    </oc>
    <nc r="BK974">
      <f>BX974*0.23</f>
    </nc>
  </rcc>
  <rcc rId="17992" sId="1">
    <nc r="BL974">
      <f>BX974*0.32</f>
    </nc>
  </rcc>
  <rcc rId="17993" sId="1">
    <oc r="BM974" t="inlineStr">
      <is>
        <t/>
      </is>
    </oc>
    <nc r="BM974">
      <f>BX974*0.3</f>
    </nc>
  </rcc>
  <rcc rId="17994" sId="1">
    <oc r="BN974" t="inlineStr">
      <is>
        <t/>
      </is>
    </oc>
    <nc r="BN974">
      <f>BX974*0.05</f>
    </nc>
  </rcc>
  <rcc rId="17995" sId="1">
    <oc r="BJ975" t="inlineStr">
      <is>
        <t/>
      </is>
    </oc>
    <nc r="BJ975">
      <f>BX975*0.1</f>
    </nc>
  </rcc>
  <rcc rId="17996" sId="1">
    <oc r="BK975" t="inlineStr">
      <is>
        <t/>
      </is>
    </oc>
    <nc r="BK975">
      <f>BX975*0.23</f>
    </nc>
  </rcc>
  <rcc rId="17997" sId="1">
    <nc r="BL975">
      <f>BX975*0.32</f>
    </nc>
  </rcc>
  <rcc rId="17998" sId="1">
    <oc r="BM975" t="inlineStr">
      <is>
        <t/>
      </is>
    </oc>
    <nc r="BM975">
      <f>BX975*0.3</f>
    </nc>
  </rcc>
  <rcc rId="17999" sId="1">
    <oc r="BN975" t="inlineStr">
      <is>
        <t/>
      </is>
    </oc>
    <nc r="BN975">
      <f>BX975*0.05</f>
    </nc>
  </rcc>
  <rcc rId="18000" sId="1">
    <oc r="BJ976" t="inlineStr">
      <is>
        <t/>
      </is>
    </oc>
    <nc r="BJ976">
      <f>BX976*0.1</f>
    </nc>
  </rcc>
  <rcc rId="18001" sId="1">
    <oc r="BK976" t="inlineStr">
      <is>
        <t/>
      </is>
    </oc>
    <nc r="BK976">
      <f>BX976*0.23</f>
    </nc>
  </rcc>
  <rcc rId="18002" sId="1">
    <nc r="BL976">
      <f>BX976*0.32</f>
    </nc>
  </rcc>
  <rcc rId="18003" sId="1">
    <oc r="BM976" t="inlineStr">
      <is>
        <t/>
      </is>
    </oc>
    <nc r="BM976">
      <f>BX976*0.3</f>
    </nc>
  </rcc>
  <rcc rId="18004" sId="1">
    <oc r="BN976" t="inlineStr">
      <is>
        <t/>
      </is>
    </oc>
    <nc r="BN976">
      <f>BX976*0.05</f>
    </nc>
  </rcc>
  <rcc rId="18005" sId="1">
    <oc r="BJ977" t="inlineStr">
      <is>
        <t/>
      </is>
    </oc>
    <nc r="BJ977">
      <f>BX977*0.1</f>
    </nc>
  </rcc>
  <rcc rId="18006" sId="1">
    <oc r="BK977" t="inlineStr">
      <is>
        <t/>
      </is>
    </oc>
    <nc r="BK977">
      <f>BX977*0.23</f>
    </nc>
  </rcc>
  <rcc rId="18007" sId="1" odxf="1" dxf="1">
    <nc r="BL977">
      <f>BX977*0.32</f>
    </nc>
    <odxf>
      <border outline="0">
        <left style="thin">
          <color rgb="FFD0D7E5"/>
        </left>
        <right style="thin">
          <color rgb="FFD0D7E5"/>
        </right>
        <top style="thin">
          <color rgb="FFD0D7E5"/>
        </top>
        <bottom style="thin">
          <color rgb="FFD0D7E5"/>
        </bottom>
      </border>
    </odxf>
    <ndxf>
      <border outline="0">
        <left/>
        <right/>
        <top/>
        <bottom/>
      </border>
    </ndxf>
  </rcc>
  <rcc rId="18008" sId="1">
    <oc r="BM977" t="inlineStr">
      <is>
        <t/>
      </is>
    </oc>
    <nc r="BM977">
      <f>BX977*0.3</f>
    </nc>
  </rcc>
  <rcc rId="18009" sId="1">
    <oc r="BN977" t="inlineStr">
      <is>
        <t/>
      </is>
    </oc>
    <nc r="BN977">
      <f>BX977*0.05</f>
    </nc>
  </rcc>
  <rcc rId="18010" sId="1">
    <oc r="BJ978" t="inlineStr">
      <is>
        <t/>
      </is>
    </oc>
    <nc r="BJ978">
      <f>BX978*0.1</f>
    </nc>
  </rcc>
  <rcc rId="18011" sId="1">
    <oc r="BK978" t="inlineStr">
      <is>
        <t/>
      </is>
    </oc>
    <nc r="BK978">
      <f>BX978*0.23</f>
    </nc>
  </rcc>
  <rcc rId="18012" sId="1">
    <nc r="BL978">
      <f>BX978*0.32</f>
    </nc>
  </rcc>
  <rcc rId="18013" sId="1">
    <oc r="BM978" t="inlineStr">
      <is>
        <t/>
      </is>
    </oc>
    <nc r="BM978">
      <f>BX978*0.3</f>
    </nc>
  </rcc>
  <rcc rId="18014" sId="1">
    <oc r="BN978" t="inlineStr">
      <is>
        <t/>
      </is>
    </oc>
    <nc r="BN978">
      <f>BX978*0.05</f>
    </nc>
  </rcc>
  <rcc rId="18015" sId="1">
    <oc r="BJ979" t="inlineStr">
      <is>
        <t/>
      </is>
    </oc>
    <nc r="BJ979">
      <f>BX979*0.1</f>
    </nc>
  </rcc>
  <rcc rId="18016" sId="1">
    <oc r="BK979" t="inlineStr">
      <is>
        <t/>
      </is>
    </oc>
    <nc r="BK979">
      <f>BX979*0.23</f>
    </nc>
  </rcc>
  <rcc rId="18017" sId="1">
    <nc r="BL979">
      <f>BX979*0.32</f>
    </nc>
  </rcc>
  <rcc rId="18018" sId="1">
    <oc r="BM979" t="inlineStr">
      <is>
        <t/>
      </is>
    </oc>
    <nc r="BM979">
      <f>BX979*0.3</f>
    </nc>
  </rcc>
  <rcc rId="18019" sId="1">
    <oc r="BN979" t="inlineStr">
      <is>
        <t/>
      </is>
    </oc>
    <nc r="BN979">
      <f>BX979*0.05</f>
    </nc>
  </rcc>
  <rcc rId="18020" sId="1">
    <oc r="BJ980" t="inlineStr">
      <is>
        <t/>
      </is>
    </oc>
    <nc r="BJ980">
      <f>BX980*0.1</f>
    </nc>
  </rcc>
  <rcc rId="18021" sId="1">
    <oc r="BK980" t="inlineStr">
      <is>
        <t/>
      </is>
    </oc>
    <nc r="BK980">
      <f>BX980*0.23</f>
    </nc>
  </rcc>
  <rcc rId="18022" sId="1">
    <nc r="BL980">
      <f>BX980*0.32</f>
    </nc>
  </rcc>
  <rcc rId="18023" sId="1">
    <oc r="BM980" t="inlineStr">
      <is>
        <t/>
      </is>
    </oc>
    <nc r="BM980">
      <f>BX980*0.3</f>
    </nc>
  </rcc>
  <rcc rId="18024" sId="1">
    <oc r="BN980" t="inlineStr">
      <is>
        <t/>
      </is>
    </oc>
    <nc r="BN980">
      <f>BX980*0.05</f>
    </nc>
  </rcc>
  <rcc rId="18025" sId="1">
    <oc r="BJ981" t="inlineStr">
      <is>
        <t/>
      </is>
    </oc>
    <nc r="BJ981">
      <f>BX981*0.1</f>
    </nc>
  </rcc>
  <rcc rId="18026" sId="1">
    <oc r="BK981" t="inlineStr">
      <is>
        <t/>
      </is>
    </oc>
    <nc r="BK981">
      <f>BX981*0.23</f>
    </nc>
  </rcc>
  <rcc rId="18027" sId="1">
    <nc r="BL981">
      <f>BX981*0.32</f>
    </nc>
  </rcc>
  <rcc rId="18028" sId="1">
    <oc r="BM981" t="inlineStr">
      <is>
        <t/>
      </is>
    </oc>
    <nc r="BM981">
      <f>BX981*0.3</f>
    </nc>
  </rcc>
  <rcc rId="18029" sId="1">
    <oc r="BN981" t="inlineStr">
      <is>
        <t/>
      </is>
    </oc>
    <nc r="BN981">
      <f>BX981*0.05</f>
    </nc>
  </rcc>
  <rcc rId="18030" sId="1">
    <oc r="BJ982" t="inlineStr">
      <is>
        <t/>
      </is>
    </oc>
    <nc r="BJ982">
      <f>BX982*0.1</f>
    </nc>
  </rcc>
  <rcc rId="18031" sId="1">
    <oc r="BK982" t="inlineStr">
      <is>
        <t/>
      </is>
    </oc>
    <nc r="BK982">
      <f>BX982*0.23</f>
    </nc>
  </rcc>
  <rcc rId="18032" sId="1">
    <nc r="BL982">
      <f>BX982*0.32</f>
    </nc>
  </rcc>
  <rcc rId="18033" sId="1">
    <oc r="BM982" t="inlineStr">
      <is>
        <t/>
      </is>
    </oc>
    <nc r="BM982">
      <f>BX982*0.3</f>
    </nc>
  </rcc>
  <rcc rId="18034" sId="1">
    <oc r="BN982" t="inlineStr">
      <is>
        <t/>
      </is>
    </oc>
    <nc r="BN982">
      <f>BX982*0.05</f>
    </nc>
  </rcc>
  <rcc rId="18035" sId="1">
    <oc r="BJ983" t="inlineStr">
      <is>
        <t/>
      </is>
    </oc>
    <nc r="BJ983">
      <f>BX983*0.1</f>
    </nc>
  </rcc>
  <rcc rId="18036" sId="1">
    <oc r="BK983" t="inlineStr">
      <is>
        <t/>
      </is>
    </oc>
    <nc r="BK983">
      <f>BX983*0.23</f>
    </nc>
  </rcc>
  <rcc rId="18037" sId="1">
    <nc r="BL983">
      <f>BX983*0.32</f>
    </nc>
  </rcc>
  <rcc rId="18038" sId="1">
    <oc r="BM983" t="inlineStr">
      <is>
        <t/>
      </is>
    </oc>
    <nc r="BM983">
      <f>BX983*0.3</f>
    </nc>
  </rcc>
  <rcc rId="18039" sId="1">
    <oc r="BN983" t="inlineStr">
      <is>
        <t/>
      </is>
    </oc>
    <nc r="BN983">
      <f>BX983*0.05</f>
    </nc>
  </rcc>
  <rcc rId="18040" sId="1">
    <oc r="BJ984" t="inlineStr">
      <is>
        <t/>
      </is>
    </oc>
    <nc r="BJ984">
      <f>BX984*0.1</f>
    </nc>
  </rcc>
  <rcc rId="18041" sId="1">
    <oc r="BK984" t="inlineStr">
      <is>
        <t/>
      </is>
    </oc>
    <nc r="BK984">
      <f>BX984*0.23</f>
    </nc>
  </rcc>
  <rcc rId="18042" sId="1">
    <nc r="BL984">
      <f>BX984*0.32</f>
    </nc>
  </rcc>
  <rcc rId="18043" sId="1">
    <oc r="BM984" t="inlineStr">
      <is>
        <t/>
      </is>
    </oc>
    <nc r="BM984">
      <f>BX984*0.3</f>
    </nc>
  </rcc>
  <rcc rId="18044" sId="1">
    <oc r="BN984" t="inlineStr">
      <is>
        <t/>
      </is>
    </oc>
    <nc r="BN984">
      <f>BX984*0.05</f>
    </nc>
  </rcc>
  <rcc rId="18045" sId="1">
    <oc r="BJ985" t="inlineStr">
      <is>
        <t/>
      </is>
    </oc>
    <nc r="BJ985">
      <f>BX985*0.1</f>
    </nc>
  </rcc>
  <rcc rId="18046" sId="1">
    <oc r="BK985" t="inlineStr">
      <is>
        <t/>
      </is>
    </oc>
    <nc r="BK985">
      <f>BX985*0.23</f>
    </nc>
  </rcc>
  <rcc rId="18047" sId="1">
    <nc r="BL985">
      <f>BX985*0.32</f>
    </nc>
  </rcc>
  <rcc rId="18048" sId="1">
    <oc r="BM985" t="inlineStr">
      <is>
        <t/>
      </is>
    </oc>
    <nc r="BM985">
      <f>BX985*0.3</f>
    </nc>
  </rcc>
  <rcc rId="18049" sId="1">
    <oc r="BN985" t="inlineStr">
      <is>
        <t/>
      </is>
    </oc>
    <nc r="BN985">
      <f>BX985*0.05</f>
    </nc>
  </rcc>
  <rcc rId="18050" sId="1">
    <oc r="BJ986" t="inlineStr">
      <is>
        <t/>
      </is>
    </oc>
    <nc r="BJ986">
      <f>BX986*0.1</f>
    </nc>
  </rcc>
  <rcc rId="18051" sId="1">
    <oc r="BK986" t="inlineStr">
      <is>
        <t/>
      </is>
    </oc>
    <nc r="BK986">
      <f>BX986*0.23</f>
    </nc>
  </rcc>
  <rcc rId="18052" sId="1">
    <nc r="BL986">
      <f>BX986*0.32</f>
    </nc>
  </rcc>
  <rcc rId="18053" sId="1">
    <oc r="BM986" t="inlineStr">
      <is>
        <t/>
      </is>
    </oc>
    <nc r="BM986">
      <f>BX986*0.3</f>
    </nc>
  </rcc>
  <rcc rId="18054" sId="1">
    <oc r="BN986" t="inlineStr">
      <is>
        <t/>
      </is>
    </oc>
    <nc r="BN986">
      <f>BX986*0.05</f>
    </nc>
  </rcc>
  <rcc rId="18055" sId="1">
    <oc r="BJ987" t="inlineStr">
      <is>
        <t/>
      </is>
    </oc>
    <nc r="BJ987">
      <f>BX987*0.1</f>
    </nc>
  </rcc>
  <rcc rId="18056" sId="1">
    <oc r="BK987" t="inlineStr">
      <is>
        <t/>
      </is>
    </oc>
    <nc r="BK987">
      <f>BX987*0.23</f>
    </nc>
  </rcc>
  <rcc rId="18057" sId="1">
    <nc r="BL987">
      <f>BX987*0.32</f>
    </nc>
  </rcc>
  <rcc rId="18058" sId="1">
    <oc r="BM987" t="inlineStr">
      <is>
        <t/>
      </is>
    </oc>
    <nc r="BM987">
      <f>BX987*0.3</f>
    </nc>
  </rcc>
  <rcc rId="18059" sId="1">
    <oc r="BN987" t="inlineStr">
      <is>
        <t/>
      </is>
    </oc>
    <nc r="BN987">
      <f>BX987*0.05</f>
    </nc>
  </rcc>
  <rcc rId="18060" sId="1">
    <oc r="BJ988" t="inlineStr">
      <is>
        <t/>
      </is>
    </oc>
    <nc r="BJ988">
      <f>BX988*0.1</f>
    </nc>
  </rcc>
  <rcc rId="18061" sId="1">
    <oc r="BK988" t="inlineStr">
      <is>
        <t/>
      </is>
    </oc>
    <nc r="BK988">
      <f>BX988*0.23</f>
    </nc>
  </rcc>
  <rcc rId="18062" sId="1">
    <nc r="BL988">
      <f>BX988*0.32</f>
    </nc>
  </rcc>
  <rcc rId="18063" sId="1">
    <oc r="BM988" t="inlineStr">
      <is>
        <t/>
      </is>
    </oc>
    <nc r="BM988">
      <f>BX988*0.3</f>
    </nc>
  </rcc>
  <rcc rId="18064" sId="1">
    <oc r="BN988" t="inlineStr">
      <is>
        <t/>
      </is>
    </oc>
    <nc r="BN988">
      <f>BX988*0.05</f>
    </nc>
  </rcc>
  <rcc rId="18065" sId="1">
    <oc r="BJ989" t="inlineStr">
      <is>
        <t/>
      </is>
    </oc>
    <nc r="BJ989">
      <f>BX989*0.1</f>
    </nc>
  </rcc>
  <rcc rId="18066" sId="1">
    <oc r="BK989" t="inlineStr">
      <is>
        <t/>
      </is>
    </oc>
    <nc r="BK989">
      <f>BX989*0.23</f>
    </nc>
  </rcc>
  <rcc rId="18067" sId="1">
    <nc r="BL989">
      <f>BX989*0.32</f>
    </nc>
  </rcc>
  <rcc rId="18068" sId="1">
    <oc r="BM989" t="inlineStr">
      <is>
        <t/>
      </is>
    </oc>
    <nc r="BM989">
      <f>BX989*0.3</f>
    </nc>
  </rcc>
  <rcc rId="18069" sId="1">
    <oc r="BN989" t="inlineStr">
      <is>
        <t/>
      </is>
    </oc>
    <nc r="BN989">
      <f>BX989*0.05</f>
    </nc>
  </rcc>
  <rcc rId="18070" sId="1">
    <oc r="BJ990" t="inlineStr">
      <is>
        <t/>
      </is>
    </oc>
    <nc r="BJ990">
      <f>BX990*0.1</f>
    </nc>
  </rcc>
  <rcc rId="18071" sId="1">
    <oc r="BK990" t="inlineStr">
      <is>
        <t/>
      </is>
    </oc>
    <nc r="BK990">
      <f>BX990*0.23</f>
    </nc>
  </rcc>
  <rcc rId="18072" sId="1">
    <nc r="BL990">
      <f>BX990*0.32</f>
    </nc>
  </rcc>
  <rcc rId="18073" sId="1">
    <oc r="BM990" t="inlineStr">
      <is>
        <t/>
      </is>
    </oc>
    <nc r="BM990">
      <f>BX990*0.3</f>
    </nc>
  </rcc>
  <rcc rId="18074" sId="1">
    <oc r="BN990" t="inlineStr">
      <is>
        <t/>
      </is>
    </oc>
    <nc r="BN990">
      <f>BX990*0.05</f>
    </nc>
  </rcc>
  <rcc rId="18075" sId="1">
    <oc r="BJ991" t="inlineStr">
      <is>
        <t/>
      </is>
    </oc>
    <nc r="BJ991">
      <f>BX991*0.1</f>
    </nc>
  </rcc>
  <rcc rId="18076" sId="1">
    <oc r="BK991" t="inlineStr">
      <is>
        <t/>
      </is>
    </oc>
    <nc r="BK991">
      <f>BX991*0.23</f>
    </nc>
  </rcc>
  <rcc rId="18077" sId="1">
    <nc r="BL991">
      <f>BX991*0.32</f>
    </nc>
  </rcc>
  <rcc rId="18078" sId="1">
    <oc r="BM991" t="inlineStr">
      <is>
        <t/>
      </is>
    </oc>
    <nc r="BM991">
      <f>BX991*0.3</f>
    </nc>
  </rcc>
  <rcc rId="18079" sId="1">
    <oc r="BN991" t="inlineStr">
      <is>
        <t/>
      </is>
    </oc>
    <nc r="BN991">
      <f>BX991*0.05</f>
    </nc>
  </rcc>
  <rcc rId="18080" sId="1">
    <oc r="BJ992" t="inlineStr">
      <is>
        <t/>
      </is>
    </oc>
    <nc r="BJ992">
      <f>BX992*0.1</f>
    </nc>
  </rcc>
  <rcc rId="18081" sId="1">
    <oc r="BK992" t="inlineStr">
      <is>
        <t/>
      </is>
    </oc>
    <nc r="BK992">
      <f>BX992*0.23</f>
    </nc>
  </rcc>
  <rcc rId="18082" sId="1">
    <nc r="BL992">
      <f>BX992*0.32</f>
    </nc>
  </rcc>
  <rcc rId="18083" sId="1">
    <oc r="BM992" t="inlineStr">
      <is>
        <t/>
      </is>
    </oc>
    <nc r="BM992">
      <f>BX992*0.3</f>
    </nc>
  </rcc>
  <rcc rId="18084" sId="1">
    <oc r="BN992" t="inlineStr">
      <is>
        <t/>
      </is>
    </oc>
    <nc r="BN992">
      <f>BX992*0.05</f>
    </nc>
  </rcc>
  <rcc rId="18085" sId="1">
    <oc r="BJ993" t="inlineStr">
      <is>
        <t/>
      </is>
    </oc>
    <nc r="BJ993">
      <f>BX993*0.1</f>
    </nc>
  </rcc>
  <rcc rId="18086" sId="1">
    <oc r="BK993" t="inlineStr">
      <is>
        <t/>
      </is>
    </oc>
    <nc r="BK993">
      <f>BX993*0.23</f>
    </nc>
  </rcc>
  <rcc rId="18087" sId="1">
    <nc r="BL993">
      <f>BX993*0.32</f>
    </nc>
  </rcc>
  <rcc rId="18088" sId="1">
    <oc r="BM993" t="inlineStr">
      <is>
        <t/>
      </is>
    </oc>
    <nc r="BM993">
      <f>BX993*0.3</f>
    </nc>
  </rcc>
  <rcc rId="18089" sId="1">
    <oc r="BN993" t="inlineStr">
      <is>
        <t/>
      </is>
    </oc>
    <nc r="BN993">
      <f>BX993*0.05</f>
    </nc>
  </rcc>
  <rcc rId="18090" sId="1">
    <oc r="BJ994" t="inlineStr">
      <is>
        <t/>
      </is>
    </oc>
    <nc r="BJ994">
      <f>BX994*0.1</f>
    </nc>
  </rcc>
  <rcc rId="18091" sId="1">
    <oc r="BK994" t="inlineStr">
      <is>
        <t/>
      </is>
    </oc>
    <nc r="BK994">
      <f>BX994*0.23</f>
    </nc>
  </rcc>
  <rcc rId="18092" sId="1">
    <nc r="BL994">
      <f>BX994*0.32</f>
    </nc>
  </rcc>
  <rcc rId="18093" sId="1">
    <oc r="BM994" t="inlineStr">
      <is>
        <t/>
      </is>
    </oc>
    <nc r="BM994">
      <f>BX994*0.3</f>
    </nc>
  </rcc>
  <rcc rId="18094" sId="1">
    <oc r="BN994" t="inlineStr">
      <is>
        <t/>
      </is>
    </oc>
    <nc r="BN994">
      <f>BX994*0.05</f>
    </nc>
  </rcc>
  <rcc rId="18095" sId="1">
    <oc r="BJ995" t="inlineStr">
      <is>
        <t/>
      </is>
    </oc>
    <nc r="BJ995">
      <f>BX995*0.1</f>
    </nc>
  </rcc>
  <rcc rId="18096" sId="1">
    <oc r="BK995" t="inlineStr">
      <is>
        <t/>
      </is>
    </oc>
    <nc r="BK995">
      <f>BX995*0.23</f>
    </nc>
  </rcc>
  <rcc rId="18097" sId="1">
    <nc r="BL995">
      <f>BX995*0.32</f>
    </nc>
  </rcc>
  <rcc rId="18098" sId="1">
    <oc r="BM995" t="inlineStr">
      <is>
        <t/>
      </is>
    </oc>
    <nc r="BM995">
      <f>BX995*0.3</f>
    </nc>
  </rcc>
  <rcc rId="18099" sId="1">
    <oc r="BN995" t="inlineStr">
      <is>
        <t/>
      </is>
    </oc>
    <nc r="BN995">
      <f>BX995*0.05</f>
    </nc>
  </rcc>
  <rcc rId="18100" sId="1">
    <oc r="BJ996" t="inlineStr">
      <is>
        <t/>
      </is>
    </oc>
    <nc r="BJ996">
      <f>BX996*0.1</f>
    </nc>
  </rcc>
  <rcc rId="18101" sId="1">
    <oc r="BK996" t="inlineStr">
      <is>
        <t/>
      </is>
    </oc>
    <nc r="BK996">
      <f>BX996*0.23</f>
    </nc>
  </rcc>
  <rcc rId="18102" sId="1">
    <nc r="BL996">
      <f>BX996*0.32</f>
    </nc>
  </rcc>
  <rcc rId="18103" sId="1">
    <oc r="BM996" t="inlineStr">
      <is>
        <t/>
      </is>
    </oc>
    <nc r="BM996">
      <f>BX996*0.3</f>
    </nc>
  </rcc>
  <rcc rId="18104" sId="1">
    <oc r="BN996" t="inlineStr">
      <is>
        <t/>
      </is>
    </oc>
    <nc r="BN996">
      <f>BX996*0.05</f>
    </nc>
  </rcc>
  <rcc rId="18105" sId="1">
    <oc r="BJ997" t="inlineStr">
      <is>
        <t/>
      </is>
    </oc>
    <nc r="BJ997">
      <f>BX997*0.1</f>
    </nc>
  </rcc>
  <rcc rId="18106" sId="1">
    <oc r="BK997" t="inlineStr">
      <is>
        <t/>
      </is>
    </oc>
    <nc r="BK997">
      <f>BX997*0.23</f>
    </nc>
  </rcc>
  <rcc rId="18107" sId="1">
    <nc r="BL997">
      <f>BX997*0.32</f>
    </nc>
  </rcc>
  <rcc rId="18108" sId="1">
    <oc r="BM997" t="inlineStr">
      <is>
        <t/>
      </is>
    </oc>
    <nc r="BM997">
      <f>BX997*0.3</f>
    </nc>
  </rcc>
  <rcc rId="18109" sId="1">
    <oc r="BN997" t="inlineStr">
      <is>
        <t/>
      </is>
    </oc>
    <nc r="BN997">
      <f>BX997*0.05</f>
    </nc>
  </rcc>
  <rcc rId="18110" sId="1">
    <oc r="BJ998" t="inlineStr">
      <is>
        <t>0.04</t>
      </is>
    </oc>
    <nc r="BJ998">
      <f>BX998*0.1</f>
    </nc>
  </rcc>
  <rcc rId="18111" sId="1">
    <oc r="BK998" t="inlineStr">
      <is>
        <t>0.21</t>
      </is>
    </oc>
    <nc r="BK998">
      <f>BX998*0.23</f>
    </nc>
  </rcc>
  <rcc rId="18112" sId="1" odxf="1" dxf="1">
    <oc r="BL998">
      <v>0.16</v>
    </oc>
    <nc r="BL998">
      <f>BX998*0.32</f>
    </nc>
    <odxf>
      <font>
        <color rgb="FF000000"/>
      </font>
      <numFmt numFmtId="165" formatCode="0.000000"/>
      <fill>
        <patternFill>
          <fgColor rgb="FF000000"/>
          <bgColor rgb="FFFFFFFF"/>
        </patternFill>
      </fill>
      <alignment horizontal="right" vertical="center" readingOrder="0"/>
    </odxf>
    <ndxf>
      <font>
        <sz val="11"/>
        <color theme="1"/>
        <name val="Calibri"/>
        <scheme val="minor"/>
      </font>
      <numFmt numFmtId="0" formatCode="General"/>
      <fill>
        <patternFill>
          <fgColor indexed="64"/>
          <bgColor indexed="65"/>
        </patternFill>
      </fill>
      <alignment horizontal="general" vertical="top" readingOrder="0"/>
    </ndxf>
  </rcc>
  <rcc rId="18113" sId="1">
    <oc r="BM998" t="inlineStr">
      <is>
        <t>0.06</t>
      </is>
    </oc>
    <nc r="BM998">
      <f>BX998*0.3</f>
    </nc>
  </rcc>
  <rcc rId="18114" sId="1">
    <oc r="BN998" t="inlineStr">
      <is>
        <t>0.05</t>
      </is>
    </oc>
    <nc r="BN998">
      <f>BX998*0.05</f>
    </nc>
  </rcc>
  <rcc rId="18115" sId="1">
    <oc r="BJ999" t="inlineStr">
      <is>
        <t/>
      </is>
    </oc>
    <nc r="BJ999">
      <f>BX999*0.1</f>
    </nc>
  </rcc>
  <rcc rId="18116" sId="1">
    <oc r="BK999" t="inlineStr">
      <is>
        <t/>
      </is>
    </oc>
    <nc r="BK999">
      <f>BX999*0.23</f>
    </nc>
  </rcc>
  <rcc rId="18117" sId="1">
    <nc r="BL999">
      <f>BX999*0.32</f>
    </nc>
  </rcc>
  <rcc rId="18118" sId="1">
    <oc r="BM999" t="inlineStr">
      <is>
        <t/>
      </is>
    </oc>
    <nc r="BM999">
      <f>BX999*0.3</f>
    </nc>
  </rcc>
  <rcc rId="18119" sId="1">
    <oc r="BN999" t="inlineStr">
      <is>
        <t/>
      </is>
    </oc>
    <nc r="BN999">
      <f>BX999*0.05</f>
    </nc>
  </rcc>
  <rcc rId="18120" sId="1">
    <oc r="BJ1000" t="inlineStr">
      <is>
        <t/>
      </is>
    </oc>
    <nc r="BJ1000">
      <f>BX1000*0.1</f>
    </nc>
  </rcc>
  <rcc rId="18121" sId="1">
    <oc r="BK1000" t="inlineStr">
      <is>
        <t/>
      </is>
    </oc>
    <nc r="BK1000">
      <f>BX1000*0.23</f>
    </nc>
  </rcc>
  <rcc rId="18122" sId="1">
    <nc r="BL1000">
      <f>BX1000*0.32</f>
    </nc>
  </rcc>
  <rcc rId="18123" sId="1">
    <oc r="BM1000" t="inlineStr">
      <is>
        <t/>
      </is>
    </oc>
    <nc r="BM1000">
      <f>BX1000*0.3</f>
    </nc>
  </rcc>
  <rcc rId="18124" sId="1">
    <oc r="BN1000" t="inlineStr">
      <is>
        <t/>
      </is>
    </oc>
    <nc r="BN1000">
      <f>BX1000*0.05</f>
    </nc>
  </rcc>
  <rcc rId="18125" sId="1">
    <oc r="BJ1001" t="inlineStr">
      <is>
        <t/>
      </is>
    </oc>
    <nc r="BJ1001">
      <f>BX1001*0.1</f>
    </nc>
  </rcc>
  <rcc rId="18126" sId="1">
    <oc r="BK1001" t="inlineStr">
      <is>
        <t/>
      </is>
    </oc>
    <nc r="BK1001">
      <f>BX1001*0.23</f>
    </nc>
  </rcc>
  <rcc rId="18127" sId="1">
    <nc r="BL1001">
      <f>BX1001*0.32</f>
    </nc>
  </rcc>
  <rcc rId="18128" sId="1">
    <oc r="BM1001" t="inlineStr">
      <is>
        <t/>
      </is>
    </oc>
    <nc r="BM1001">
      <f>BX1001*0.3</f>
    </nc>
  </rcc>
  <rcc rId="18129" sId="1">
    <oc r="BN1001" t="inlineStr">
      <is>
        <t/>
      </is>
    </oc>
    <nc r="BN1001">
      <f>BX1001*0.05</f>
    </nc>
  </rcc>
  <rcc rId="18130" sId="1">
    <oc r="BJ1002" t="inlineStr">
      <is>
        <t/>
      </is>
    </oc>
    <nc r="BJ1002">
      <f>BX1002*0.1</f>
    </nc>
  </rcc>
  <rcc rId="18131" sId="1">
    <oc r="BK1002" t="inlineStr">
      <is>
        <t/>
      </is>
    </oc>
    <nc r="BK1002">
      <f>BX1002*0.23</f>
    </nc>
  </rcc>
  <rcc rId="18132" sId="1">
    <nc r="BL1002">
      <f>BX1002*0.32</f>
    </nc>
  </rcc>
  <rcc rId="18133" sId="1">
    <oc r="BM1002" t="inlineStr">
      <is>
        <t/>
      </is>
    </oc>
    <nc r="BM1002">
      <f>BX1002*0.3</f>
    </nc>
  </rcc>
  <rcc rId="18134" sId="1">
    <oc r="BN1002" t="inlineStr">
      <is>
        <t/>
      </is>
    </oc>
    <nc r="BN1002">
      <f>BX1002*0.05</f>
    </nc>
  </rcc>
  <rcc rId="18135" sId="1">
    <oc r="BJ1003" t="inlineStr">
      <is>
        <t/>
      </is>
    </oc>
    <nc r="BJ1003">
      <f>BX1003*0.1</f>
    </nc>
  </rcc>
  <rcc rId="18136" sId="1">
    <oc r="BK1003" t="inlineStr">
      <is>
        <t/>
      </is>
    </oc>
    <nc r="BK1003">
      <f>BX1003*0.23</f>
    </nc>
  </rcc>
  <rcc rId="18137" sId="1">
    <nc r="BL1003">
      <f>BX1003*0.32</f>
    </nc>
  </rcc>
  <rcc rId="18138" sId="1">
    <oc r="BM1003" t="inlineStr">
      <is>
        <t/>
      </is>
    </oc>
    <nc r="BM1003">
      <f>BX1003*0.3</f>
    </nc>
  </rcc>
  <rcc rId="18139" sId="1">
    <oc r="BN1003" t="inlineStr">
      <is>
        <t/>
      </is>
    </oc>
    <nc r="BN1003">
      <f>BX1003*0.05</f>
    </nc>
  </rcc>
  <rcc rId="18140" sId="1">
    <oc r="BJ1004" t="inlineStr">
      <is>
        <t/>
      </is>
    </oc>
    <nc r="BJ1004">
      <f>BX1004*0.1</f>
    </nc>
  </rcc>
  <rcc rId="18141" sId="1">
    <oc r="BK1004" t="inlineStr">
      <is>
        <t/>
      </is>
    </oc>
    <nc r="BK1004">
      <f>BX1004*0.23</f>
    </nc>
  </rcc>
  <rcc rId="18142" sId="1">
    <nc r="BL1004">
      <f>BX1004*0.32</f>
    </nc>
  </rcc>
  <rcc rId="18143" sId="1">
    <oc r="BM1004" t="inlineStr">
      <is>
        <t/>
      </is>
    </oc>
    <nc r="BM1004">
      <f>BX1004*0.3</f>
    </nc>
  </rcc>
  <rcc rId="18144" sId="1">
    <oc r="BN1004" t="inlineStr">
      <is>
        <t/>
      </is>
    </oc>
    <nc r="BN1004">
      <f>BX1004*0.05</f>
    </nc>
  </rcc>
  <rcc rId="18145" sId="1">
    <oc r="BJ1005" t="inlineStr">
      <is>
        <t/>
      </is>
    </oc>
    <nc r="BJ1005">
      <f>BX1005*0.1</f>
    </nc>
  </rcc>
  <rcc rId="18146" sId="1">
    <oc r="BK1005" t="inlineStr">
      <is>
        <t/>
      </is>
    </oc>
    <nc r="BK1005">
      <f>BX1005*0.23</f>
    </nc>
  </rcc>
  <rcc rId="18147" sId="1" odxf="1" dxf="1">
    <nc r="BL1005">
      <f>BX1005*0.32</f>
    </nc>
    <odxf/>
    <ndxf/>
  </rcc>
  <rcc rId="18148" sId="1">
    <oc r="BM1005" t="inlineStr">
      <is>
        <t/>
      </is>
    </oc>
    <nc r="BM1005">
      <f>BX1005*0.3</f>
    </nc>
  </rcc>
  <rcc rId="18149" sId="1">
    <oc r="BN1005" t="inlineStr">
      <is>
        <t/>
      </is>
    </oc>
    <nc r="BN1005">
      <f>BX1005*0.05</f>
    </nc>
  </rcc>
  <rcc rId="18150" sId="1">
    <oc r="BJ1006" t="inlineStr">
      <is>
        <t/>
      </is>
    </oc>
    <nc r="BJ1006">
      <f>BX1006*0.1</f>
    </nc>
  </rcc>
  <rcc rId="18151" sId="1">
    <oc r="BK1006" t="inlineStr">
      <is>
        <t/>
      </is>
    </oc>
    <nc r="BK1006">
      <f>BX1006*0.23</f>
    </nc>
  </rcc>
  <rcc rId="18152" sId="1">
    <nc r="BL1006">
      <f>BX1006*0.32</f>
    </nc>
  </rcc>
  <rcc rId="18153" sId="1">
    <oc r="BM1006" t="inlineStr">
      <is>
        <t/>
      </is>
    </oc>
    <nc r="BM1006">
      <f>BX1006*0.3</f>
    </nc>
  </rcc>
  <rcc rId="18154" sId="1">
    <oc r="BN1006" t="inlineStr">
      <is>
        <t/>
      </is>
    </oc>
    <nc r="BN1006">
      <f>BX1006*0.05</f>
    </nc>
  </rcc>
  <rcc rId="18155" sId="1">
    <oc r="BJ1007" t="inlineStr">
      <is>
        <t/>
      </is>
    </oc>
    <nc r="BJ1007">
      <f>BX1007*0.1</f>
    </nc>
  </rcc>
  <rcc rId="18156" sId="1">
    <oc r="BK1007" t="inlineStr">
      <is>
        <t/>
      </is>
    </oc>
    <nc r="BK1007">
      <f>BX1007*0.23</f>
    </nc>
  </rcc>
  <rcc rId="18157" sId="1">
    <nc r="BL1007">
      <f>BX1007*0.32</f>
    </nc>
  </rcc>
  <rcc rId="18158" sId="1">
    <oc r="BM1007" t="inlineStr">
      <is>
        <t/>
      </is>
    </oc>
    <nc r="BM1007">
      <f>BX1007*0.3</f>
    </nc>
  </rcc>
  <rcc rId="18159" sId="1">
    <oc r="BN1007" t="inlineStr">
      <is>
        <t/>
      </is>
    </oc>
    <nc r="BN1007">
      <f>BX1007*0.05</f>
    </nc>
  </rcc>
  <rcc rId="18160" sId="1">
    <oc r="BJ1008" t="inlineStr">
      <is>
        <t/>
      </is>
    </oc>
    <nc r="BJ1008">
      <f>BX1008*0.1</f>
    </nc>
  </rcc>
  <rcc rId="18161" sId="1">
    <oc r="BK1008" t="inlineStr">
      <is>
        <t/>
      </is>
    </oc>
    <nc r="BK1008">
      <f>BX1008*0.23</f>
    </nc>
  </rcc>
  <rcc rId="18162" sId="1">
    <nc r="BL1008">
      <f>BX1008*0.32</f>
    </nc>
  </rcc>
  <rcc rId="18163" sId="1">
    <oc r="BM1008" t="inlineStr">
      <is>
        <t/>
      </is>
    </oc>
    <nc r="BM1008">
      <f>BX1008*0.3</f>
    </nc>
  </rcc>
  <rcc rId="18164" sId="1">
    <oc r="BN1008" t="inlineStr">
      <is>
        <t/>
      </is>
    </oc>
    <nc r="BN1008">
      <f>BX1008*0.05</f>
    </nc>
  </rcc>
  <rcc rId="18165" sId="1">
    <oc r="BJ1009" t="inlineStr">
      <is>
        <t/>
      </is>
    </oc>
    <nc r="BJ1009">
      <f>BX1009*0.1</f>
    </nc>
  </rcc>
  <rcc rId="18166" sId="1">
    <oc r="BK1009" t="inlineStr">
      <is>
        <t/>
      </is>
    </oc>
    <nc r="BK1009">
      <f>BX1009*0.23</f>
    </nc>
  </rcc>
  <rcc rId="18167" sId="1">
    <nc r="BL1009">
      <f>BX1009*0.32</f>
    </nc>
  </rcc>
  <rcc rId="18168" sId="1">
    <oc r="BM1009" t="inlineStr">
      <is>
        <t/>
      </is>
    </oc>
    <nc r="BM1009">
      <f>BX1009*0.3</f>
    </nc>
  </rcc>
  <rcc rId="18169" sId="1">
    <oc r="BN1009" t="inlineStr">
      <is>
        <t/>
      </is>
    </oc>
    <nc r="BN1009">
      <f>BX1009*0.05</f>
    </nc>
  </rcc>
  <rcc rId="18170" sId="1">
    <oc r="BJ1010" t="inlineStr">
      <is>
        <t/>
      </is>
    </oc>
    <nc r="BJ1010">
      <f>BX1010*0.1</f>
    </nc>
  </rcc>
  <rcc rId="18171" sId="1">
    <oc r="BK1010" t="inlineStr">
      <is>
        <t/>
      </is>
    </oc>
    <nc r="BK1010">
      <f>BX1010*0.23</f>
    </nc>
  </rcc>
  <rcc rId="18172" sId="1">
    <nc r="BL1010">
      <f>BX1010*0.32</f>
    </nc>
  </rcc>
  <rcc rId="18173" sId="1">
    <oc r="BM1010" t="inlineStr">
      <is>
        <t/>
      </is>
    </oc>
    <nc r="BM1010">
      <f>BX1010*0.3</f>
    </nc>
  </rcc>
  <rcc rId="18174" sId="1">
    <oc r="BN1010" t="inlineStr">
      <is>
        <t/>
      </is>
    </oc>
    <nc r="BN1010">
      <f>BX1010*0.05</f>
    </nc>
  </rcc>
  <rcc rId="18175" sId="1">
    <oc r="BJ1011" t="inlineStr">
      <is>
        <t/>
      </is>
    </oc>
    <nc r="BJ1011">
      <f>BX1011*0.1</f>
    </nc>
  </rcc>
  <rcc rId="18176" sId="1">
    <oc r="BK1011" t="inlineStr">
      <is>
        <t/>
      </is>
    </oc>
    <nc r="BK1011">
      <f>BX1011*0.23</f>
    </nc>
  </rcc>
  <rcc rId="18177" sId="1">
    <nc r="BL1011">
      <f>BX1011*0.32</f>
    </nc>
  </rcc>
  <rcc rId="18178" sId="1">
    <oc r="BM1011" t="inlineStr">
      <is>
        <t/>
      </is>
    </oc>
    <nc r="BM1011">
      <f>BX1011*0.3</f>
    </nc>
  </rcc>
  <rcc rId="18179" sId="1">
    <oc r="BN1011" t="inlineStr">
      <is>
        <t/>
      </is>
    </oc>
    <nc r="BN1011">
      <f>BX1011*0.05</f>
    </nc>
  </rcc>
  <rcc rId="18180" sId="1">
    <oc r="BJ1012" t="inlineStr">
      <is>
        <t/>
      </is>
    </oc>
    <nc r="BJ1012">
      <f>BX1012*0.1</f>
    </nc>
  </rcc>
  <rcc rId="18181" sId="1">
    <oc r="BK1012" t="inlineStr">
      <is>
        <t/>
      </is>
    </oc>
    <nc r="BK1012">
      <f>BX1012*0.23</f>
    </nc>
  </rcc>
  <rcc rId="18182" sId="1">
    <nc r="BL1012">
      <f>BX1012*0.32</f>
    </nc>
  </rcc>
  <rcc rId="18183" sId="1">
    <oc r="BM1012" t="inlineStr">
      <is>
        <t/>
      </is>
    </oc>
    <nc r="BM1012">
      <f>BX1012*0.3</f>
    </nc>
  </rcc>
  <rcc rId="18184" sId="1">
    <oc r="BN1012" t="inlineStr">
      <is>
        <t/>
      </is>
    </oc>
    <nc r="BN1012">
      <f>BX1012*0.05</f>
    </nc>
  </rcc>
  <rcc rId="18185" sId="1">
    <oc r="BJ1013" t="inlineStr">
      <is>
        <t/>
      </is>
    </oc>
    <nc r="BJ1013">
      <f>BX1013*0.1</f>
    </nc>
  </rcc>
  <rcc rId="18186" sId="1">
    <oc r="BK1013" t="inlineStr">
      <is>
        <t/>
      </is>
    </oc>
    <nc r="BK1013">
      <f>BX1013*0.23</f>
    </nc>
  </rcc>
  <rcc rId="18187" sId="1">
    <nc r="BL1013">
      <f>BX1013*0.32</f>
    </nc>
  </rcc>
  <rcc rId="18188" sId="1">
    <oc r="BM1013" t="inlineStr">
      <is>
        <t/>
      </is>
    </oc>
    <nc r="BM1013">
      <f>BX1013*0.3</f>
    </nc>
  </rcc>
  <rcc rId="18189" sId="1">
    <oc r="BN1013" t="inlineStr">
      <is>
        <t/>
      </is>
    </oc>
    <nc r="BN1013">
      <f>BX1013*0.05</f>
    </nc>
  </rcc>
  <rcc rId="18190" sId="1">
    <oc r="BJ1014" t="inlineStr">
      <is>
        <t/>
      </is>
    </oc>
    <nc r="BJ1014">
      <f>BX1014*0.1</f>
    </nc>
  </rcc>
  <rcc rId="18191" sId="1">
    <oc r="BK1014" t="inlineStr">
      <is>
        <t/>
      </is>
    </oc>
    <nc r="BK1014">
      <f>BX1014*0.23</f>
    </nc>
  </rcc>
  <rcc rId="18192" sId="1">
    <nc r="BL1014">
      <f>BX1014*0.32</f>
    </nc>
  </rcc>
  <rcc rId="18193" sId="1">
    <oc r="BM1014" t="inlineStr">
      <is>
        <t/>
      </is>
    </oc>
    <nc r="BM1014">
      <f>BX1014*0.3</f>
    </nc>
  </rcc>
  <rcc rId="18194" sId="1">
    <oc r="BN1014" t="inlineStr">
      <is>
        <t/>
      </is>
    </oc>
    <nc r="BN1014">
      <f>BX1014*0.05</f>
    </nc>
  </rcc>
  <rcc rId="18195" sId="1">
    <oc r="BJ1015" t="inlineStr">
      <is>
        <t/>
      </is>
    </oc>
    <nc r="BJ1015">
      <f>BX1015*0.1</f>
    </nc>
  </rcc>
  <rcc rId="18196" sId="1">
    <oc r="BK1015" t="inlineStr">
      <is>
        <t/>
      </is>
    </oc>
    <nc r="BK1015">
      <f>BX1015*0.23</f>
    </nc>
  </rcc>
  <rcc rId="18197" sId="1">
    <nc r="BL1015">
      <f>BX1015*0.32</f>
    </nc>
  </rcc>
  <rcc rId="18198" sId="1">
    <oc r="BM1015" t="inlineStr">
      <is>
        <t/>
      </is>
    </oc>
    <nc r="BM1015">
      <f>BX1015*0.3</f>
    </nc>
  </rcc>
  <rcc rId="18199" sId="1">
    <oc r="BN1015" t="inlineStr">
      <is>
        <t/>
      </is>
    </oc>
    <nc r="BN1015">
      <f>BX1015*0.05</f>
    </nc>
  </rcc>
  <rcc rId="18200" sId="1">
    <oc r="BJ1016" t="inlineStr">
      <is>
        <t/>
      </is>
    </oc>
    <nc r="BJ1016">
      <f>BX1016*0.1</f>
    </nc>
  </rcc>
  <rcc rId="18201" sId="1">
    <oc r="BK1016" t="inlineStr">
      <is>
        <t/>
      </is>
    </oc>
    <nc r="BK1016">
      <f>BX1016*0.23</f>
    </nc>
  </rcc>
  <rcc rId="18202" sId="1">
    <nc r="BL1016">
      <f>BX1016*0.32</f>
    </nc>
  </rcc>
  <rcc rId="18203" sId="1">
    <oc r="BM1016" t="inlineStr">
      <is>
        <t/>
      </is>
    </oc>
    <nc r="BM1016">
      <f>BX1016*0.3</f>
    </nc>
  </rcc>
  <rcc rId="18204" sId="1">
    <oc r="BN1016" t="inlineStr">
      <is>
        <t/>
      </is>
    </oc>
    <nc r="BN1016">
      <f>BX1016*0.05</f>
    </nc>
  </rcc>
  <rcc rId="18205" sId="1">
    <oc r="BJ1017" t="inlineStr">
      <is>
        <t/>
      </is>
    </oc>
    <nc r="BJ1017">
      <f>BX1017*0.1</f>
    </nc>
  </rcc>
  <rcc rId="18206" sId="1">
    <oc r="BK1017" t="inlineStr">
      <is>
        <t/>
      </is>
    </oc>
    <nc r="BK1017">
      <f>BX1017*0.23</f>
    </nc>
  </rcc>
  <rcc rId="18207" sId="1">
    <nc r="BL1017">
      <f>BX1017*0.32</f>
    </nc>
  </rcc>
  <rcc rId="18208" sId="1">
    <oc r="BM1017" t="inlineStr">
      <is>
        <t/>
      </is>
    </oc>
    <nc r="BM1017">
      <f>BX1017*0.3</f>
    </nc>
  </rcc>
  <rcc rId="18209" sId="1">
    <oc r="BN1017" t="inlineStr">
      <is>
        <t/>
      </is>
    </oc>
    <nc r="BN1017">
      <f>BX1017*0.05</f>
    </nc>
  </rcc>
  <rcc rId="18210" sId="1">
    <oc r="BJ1018" t="inlineStr">
      <is>
        <t/>
      </is>
    </oc>
    <nc r="BJ1018">
      <f>BX1018*0.1</f>
    </nc>
  </rcc>
  <rcc rId="18211" sId="1">
    <oc r="BK1018" t="inlineStr">
      <is>
        <t/>
      </is>
    </oc>
    <nc r="BK1018">
      <f>BX1018*0.23</f>
    </nc>
  </rcc>
  <rcc rId="18212" sId="1">
    <nc r="BL1018">
      <f>BX1018*0.32</f>
    </nc>
  </rcc>
  <rcc rId="18213" sId="1">
    <oc r="BM1018" t="inlineStr">
      <is>
        <t/>
      </is>
    </oc>
    <nc r="BM1018">
      <f>BX1018*0.3</f>
    </nc>
  </rcc>
  <rcc rId="18214" sId="1">
    <oc r="BN1018" t="inlineStr">
      <is>
        <t/>
      </is>
    </oc>
    <nc r="BN1018">
      <f>BX1018*0.05</f>
    </nc>
  </rcc>
  <rcc rId="18215" sId="1">
    <oc r="BJ1019" t="inlineStr">
      <is>
        <t/>
      </is>
    </oc>
    <nc r="BJ1019">
      <f>BX1019*0.1</f>
    </nc>
  </rcc>
  <rcc rId="18216" sId="1">
    <oc r="BK1019" t="inlineStr">
      <is>
        <t/>
      </is>
    </oc>
    <nc r="BK1019">
      <f>BX1019*0.23</f>
    </nc>
  </rcc>
  <rcc rId="18217" sId="1">
    <nc r="BL1019">
      <f>BX1019*0.32</f>
    </nc>
  </rcc>
  <rcc rId="18218" sId="1">
    <oc r="BM1019" t="inlineStr">
      <is>
        <t/>
      </is>
    </oc>
    <nc r="BM1019">
      <f>BX1019*0.3</f>
    </nc>
  </rcc>
  <rcc rId="18219" sId="1">
    <oc r="BN1019" t="inlineStr">
      <is>
        <t/>
      </is>
    </oc>
    <nc r="BN1019">
      <f>BX1019*0.05</f>
    </nc>
  </rcc>
  <rcc rId="18220" sId="1">
    <oc r="BJ1020" t="inlineStr">
      <is>
        <t/>
      </is>
    </oc>
    <nc r="BJ1020">
      <f>BX1020*0.1</f>
    </nc>
  </rcc>
  <rcc rId="18221" sId="1">
    <oc r="BK1020" t="inlineStr">
      <is>
        <t/>
      </is>
    </oc>
    <nc r="BK1020">
      <f>BX1020*0.23</f>
    </nc>
  </rcc>
  <rcc rId="18222" sId="1">
    <nc r="BL1020">
      <f>BX1020*0.32</f>
    </nc>
  </rcc>
  <rcc rId="18223" sId="1">
    <oc r="BM1020" t="inlineStr">
      <is>
        <t/>
      </is>
    </oc>
    <nc r="BM1020">
      <f>BX1020*0.3</f>
    </nc>
  </rcc>
  <rcc rId="18224" sId="1">
    <oc r="BN1020" t="inlineStr">
      <is>
        <t/>
      </is>
    </oc>
    <nc r="BN1020">
      <f>BX1020*0.05</f>
    </nc>
  </rcc>
  <rcc rId="18225" sId="1">
    <oc r="BJ1021" t="inlineStr">
      <is>
        <t/>
      </is>
    </oc>
    <nc r="BJ1021">
      <f>BX1021*0.1</f>
    </nc>
  </rcc>
  <rcc rId="18226" sId="1">
    <oc r="BK1021" t="inlineStr">
      <is>
        <t/>
      </is>
    </oc>
    <nc r="BK1021">
      <f>BX1021*0.23</f>
    </nc>
  </rcc>
  <rcc rId="18227" sId="1">
    <nc r="BL1021">
      <f>BX1021*0.32</f>
    </nc>
  </rcc>
  <rcc rId="18228" sId="1">
    <oc r="BM1021" t="inlineStr">
      <is>
        <t/>
      </is>
    </oc>
    <nc r="BM1021">
      <f>BX1021*0.3</f>
    </nc>
  </rcc>
  <rcc rId="18229" sId="1">
    <oc r="BN1021" t="inlineStr">
      <is>
        <t/>
      </is>
    </oc>
    <nc r="BN1021">
      <f>BX1021*0.05</f>
    </nc>
  </rcc>
  <rcc rId="18230" sId="1">
    <oc r="BJ1022" t="inlineStr">
      <is>
        <t/>
      </is>
    </oc>
    <nc r="BJ1022">
      <f>BX1022*0.1</f>
    </nc>
  </rcc>
  <rcc rId="18231" sId="1">
    <oc r="BK1022" t="inlineStr">
      <is>
        <t/>
      </is>
    </oc>
    <nc r="BK1022">
      <f>BX1022*0.23</f>
    </nc>
  </rcc>
  <rcc rId="18232" sId="1">
    <nc r="BL1022">
      <f>BX1022*0.32</f>
    </nc>
  </rcc>
  <rcc rId="18233" sId="1">
    <oc r="BM1022" t="inlineStr">
      <is>
        <t/>
      </is>
    </oc>
    <nc r="BM1022">
      <f>BX1022*0.3</f>
    </nc>
  </rcc>
  <rcc rId="18234" sId="1">
    <oc r="BN1022" t="inlineStr">
      <is>
        <t/>
      </is>
    </oc>
    <nc r="BN1022">
      <f>BX1022*0.05</f>
    </nc>
  </rcc>
  <rcc rId="18235" sId="1">
    <oc r="BJ1023" t="inlineStr">
      <is>
        <t/>
      </is>
    </oc>
    <nc r="BJ1023">
      <f>BX1023*0.1</f>
    </nc>
  </rcc>
  <rcc rId="18236" sId="1">
    <oc r="BK1023" t="inlineStr">
      <is>
        <t/>
      </is>
    </oc>
    <nc r="BK1023">
      <f>BX1023*0.23</f>
    </nc>
  </rcc>
  <rcc rId="18237" sId="1">
    <nc r="BL1023">
      <f>BX1023*0.32</f>
    </nc>
  </rcc>
  <rcc rId="18238" sId="1">
    <oc r="BM1023" t="inlineStr">
      <is>
        <t/>
      </is>
    </oc>
    <nc r="BM1023">
      <f>BX1023*0.3</f>
    </nc>
  </rcc>
  <rcc rId="18239" sId="1">
    <oc r="BN1023" t="inlineStr">
      <is>
        <t/>
      </is>
    </oc>
    <nc r="BN1023">
      <f>BX1023*0.05</f>
    </nc>
  </rcc>
  <rcc rId="18240" sId="1">
    <oc r="BJ1024" t="inlineStr">
      <is>
        <t/>
      </is>
    </oc>
    <nc r="BJ1024">
      <f>BX1024*0.1</f>
    </nc>
  </rcc>
  <rcc rId="18241" sId="1">
    <oc r="BK1024" t="inlineStr">
      <is>
        <t/>
      </is>
    </oc>
    <nc r="BK1024">
      <f>BX1024*0.23</f>
    </nc>
  </rcc>
  <rcc rId="18242" sId="1">
    <nc r="BL1024">
      <f>BX1024*0.32</f>
    </nc>
  </rcc>
  <rcc rId="18243" sId="1">
    <oc r="BM1024" t="inlineStr">
      <is>
        <t/>
      </is>
    </oc>
    <nc r="BM1024">
      <f>BX1024*0.3</f>
    </nc>
  </rcc>
  <rcc rId="18244" sId="1">
    <oc r="BN1024" t="inlineStr">
      <is>
        <t/>
      </is>
    </oc>
    <nc r="BN1024">
      <f>BX1024*0.05</f>
    </nc>
  </rcc>
  <rcc rId="18245" sId="1">
    <oc r="BJ1025" t="inlineStr">
      <is>
        <t>0.05</t>
      </is>
    </oc>
    <nc r="BJ1025">
      <f>BX1025*0.1</f>
    </nc>
  </rcc>
  <rcc rId="18246" sId="1">
    <oc r="BK1025" t="inlineStr">
      <is>
        <t>0.2</t>
      </is>
    </oc>
    <nc r="BK1025">
      <f>BX1025*0.23</f>
    </nc>
  </rcc>
  <rcc rId="18247" sId="1" odxf="1" dxf="1">
    <oc r="BL1025">
      <v>0.1</v>
    </oc>
    <nc r="BL1025">
      <f>BX1025*0.32</f>
    </nc>
    <odxf>
      <font>
        <color rgb="FF000000"/>
      </font>
      <numFmt numFmtId="165" formatCode="0.000000"/>
      <fill>
        <patternFill>
          <fgColor rgb="FF000000"/>
          <bgColor rgb="FFFFFFFF"/>
        </patternFill>
      </fill>
      <alignment horizontal="right" vertical="center" readingOrder="0"/>
    </odxf>
    <ndxf>
      <font>
        <sz val="11"/>
        <color theme="1"/>
        <name val="Calibri"/>
        <scheme val="minor"/>
      </font>
      <numFmt numFmtId="0" formatCode="General"/>
      <fill>
        <patternFill>
          <fgColor indexed="64"/>
          <bgColor indexed="65"/>
        </patternFill>
      </fill>
      <alignment horizontal="general" vertical="top" readingOrder="0"/>
    </ndxf>
  </rcc>
  <rcc rId="18248" sId="1">
    <oc r="BM1025" t="inlineStr">
      <is>
        <t>0.1</t>
      </is>
    </oc>
    <nc r="BM1025">
      <f>BX1025*0.3</f>
    </nc>
  </rcc>
  <rcc rId="18249" sId="1">
    <oc r="BN1025" t="inlineStr">
      <is>
        <t>0.05</t>
      </is>
    </oc>
    <nc r="BN1025">
      <f>BX1025*0.05</f>
    </nc>
  </rcc>
  <rcc rId="18250" sId="1">
    <oc r="BJ1026" t="inlineStr">
      <is>
        <t/>
      </is>
    </oc>
    <nc r="BJ1026">
      <f>BX1026*0.1</f>
    </nc>
  </rcc>
  <rcc rId="18251" sId="1">
    <oc r="BK1026" t="inlineStr">
      <is>
        <t/>
      </is>
    </oc>
    <nc r="BK1026">
      <f>BX1026*0.23</f>
    </nc>
  </rcc>
  <rcc rId="18252" sId="1">
    <nc r="BL1026">
      <f>BX1026*0.32</f>
    </nc>
  </rcc>
  <rcc rId="18253" sId="1">
    <oc r="BM1026" t="inlineStr">
      <is>
        <t/>
      </is>
    </oc>
    <nc r="BM1026">
      <f>BX1026*0.3</f>
    </nc>
  </rcc>
  <rcc rId="18254" sId="1">
    <oc r="BN1026" t="inlineStr">
      <is>
        <t/>
      </is>
    </oc>
    <nc r="BN1026">
      <f>BX1026*0.05</f>
    </nc>
  </rcc>
  <rcc rId="18255" sId="1">
    <oc r="BJ1027" t="inlineStr">
      <is>
        <t/>
      </is>
    </oc>
    <nc r="BJ1027">
      <f>BX1027*0.1</f>
    </nc>
  </rcc>
  <rcc rId="18256" sId="1">
    <oc r="BK1027" t="inlineStr">
      <is>
        <t/>
      </is>
    </oc>
    <nc r="BK1027">
      <f>BX1027*0.23</f>
    </nc>
  </rcc>
  <rcc rId="18257" sId="1">
    <nc r="BL1027">
      <f>BX1027*0.32</f>
    </nc>
  </rcc>
  <rcc rId="18258" sId="1">
    <oc r="BM1027" t="inlineStr">
      <is>
        <t/>
      </is>
    </oc>
    <nc r="BM1027">
      <f>BX1027*0.3</f>
    </nc>
  </rcc>
  <rcc rId="18259" sId="1">
    <oc r="BN1027" t="inlineStr">
      <is>
        <t/>
      </is>
    </oc>
    <nc r="BN1027">
      <f>BX1027*0.05</f>
    </nc>
  </rcc>
  <rcc rId="18260" sId="1">
    <oc r="BJ1028" t="inlineStr">
      <is>
        <t/>
      </is>
    </oc>
    <nc r="BJ1028">
      <f>BX1028*0.1</f>
    </nc>
  </rcc>
  <rcc rId="18261" sId="1">
    <oc r="BK1028" t="inlineStr">
      <is>
        <t/>
      </is>
    </oc>
    <nc r="BK1028">
      <f>BX1028*0.23</f>
    </nc>
  </rcc>
  <rcc rId="18262" sId="1">
    <nc r="BL1028">
      <f>BX1028*0.32</f>
    </nc>
  </rcc>
  <rcc rId="18263" sId="1">
    <oc r="BM1028" t="inlineStr">
      <is>
        <t/>
      </is>
    </oc>
    <nc r="BM1028">
      <f>BX1028*0.3</f>
    </nc>
  </rcc>
  <rcc rId="18264" sId="1">
    <oc r="BN1028" t="inlineStr">
      <is>
        <t/>
      </is>
    </oc>
    <nc r="BN1028">
      <f>BX1028*0.05</f>
    </nc>
  </rcc>
  <rcc rId="18265" sId="1">
    <oc r="BJ1029" t="inlineStr">
      <is>
        <t/>
      </is>
    </oc>
    <nc r="BJ1029">
      <f>BX1029*0.1</f>
    </nc>
  </rcc>
  <rcc rId="18266" sId="1">
    <oc r="BK1029" t="inlineStr">
      <is>
        <t/>
      </is>
    </oc>
    <nc r="BK1029">
      <f>BX1029*0.23</f>
    </nc>
  </rcc>
  <rcc rId="18267" sId="1">
    <nc r="BL1029">
      <f>BX1029*0.32</f>
    </nc>
  </rcc>
  <rcc rId="18268" sId="1">
    <oc r="BM1029" t="inlineStr">
      <is>
        <t/>
      </is>
    </oc>
    <nc r="BM1029">
      <f>BX1029*0.3</f>
    </nc>
  </rcc>
  <rcc rId="18269" sId="1">
    <oc r="BN1029" t="inlineStr">
      <is>
        <t/>
      </is>
    </oc>
    <nc r="BN1029">
      <f>BX1029*0.05</f>
    </nc>
  </rcc>
  <rcc rId="18270" sId="1">
    <oc r="BJ1030" t="inlineStr">
      <is>
        <t/>
      </is>
    </oc>
    <nc r="BJ1030">
      <f>BX1030*0.1</f>
    </nc>
  </rcc>
  <rcc rId="18271" sId="1">
    <oc r="BK1030" t="inlineStr">
      <is>
        <t/>
      </is>
    </oc>
    <nc r="BK1030">
      <f>BX1030*0.23</f>
    </nc>
  </rcc>
  <rcc rId="18272" sId="1">
    <nc r="BL1030">
      <f>BX1030*0.32</f>
    </nc>
  </rcc>
  <rcc rId="18273" sId="1">
    <oc r="BM1030" t="inlineStr">
      <is>
        <t/>
      </is>
    </oc>
    <nc r="BM1030">
      <f>BX1030*0.3</f>
    </nc>
  </rcc>
  <rcc rId="18274" sId="1">
    <oc r="BN1030" t="inlineStr">
      <is>
        <t/>
      </is>
    </oc>
    <nc r="BN1030">
      <f>BX1030*0.05</f>
    </nc>
  </rcc>
  <rcc rId="18275" sId="1">
    <oc r="BJ1031" t="inlineStr">
      <is>
        <t/>
      </is>
    </oc>
    <nc r="BJ1031">
      <f>BX1031*0.1</f>
    </nc>
  </rcc>
  <rcc rId="18276" sId="1">
    <oc r="BK1031" t="inlineStr">
      <is>
        <t/>
      </is>
    </oc>
    <nc r="BK1031">
      <f>BX1031*0.23</f>
    </nc>
  </rcc>
  <rcc rId="18277" sId="1">
    <nc r="BL1031">
      <f>BX1031*0.32</f>
    </nc>
  </rcc>
  <rcc rId="18278" sId="1">
    <oc r="BM1031" t="inlineStr">
      <is>
        <t/>
      </is>
    </oc>
    <nc r="BM1031">
      <f>BX1031*0.3</f>
    </nc>
  </rcc>
  <rcc rId="18279" sId="1">
    <oc r="BN1031" t="inlineStr">
      <is>
        <t/>
      </is>
    </oc>
    <nc r="BN1031">
      <f>BX1031*0.05</f>
    </nc>
  </rcc>
  <rcc rId="18280" sId="1">
    <oc r="BJ1032" t="inlineStr">
      <is>
        <t/>
      </is>
    </oc>
    <nc r="BJ1032">
      <f>BX1032*0.1</f>
    </nc>
  </rcc>
  <rcc rId="18281" sId="1">
    <oc r="BK1032" t="inlineStr">
      <is>
        <t/>
      </is>
    </oc>
    <nc r="BK1032">
      <f>BX1032*0.23</f>
    </nc>
  </rcc>
  <rcc rId="18282" sId="1" odxf="1" dxf="1">
    <nc r="BL1032">
      <f>BX1032*0.32</f>
    </nc>
    <odxf/>
    <ndxf/>
  </rcc>
  <rcc rId="18283" sId="1">
    <oc r="BM1032" t="inlineStr">
      <is>
        <t/>
      </is>
    </oc>
    <nc r="BM1032">
      <f>BX1032*0.3</f>
    </nc>
  </rcc>
  <rcc rId="18284" sId="1">
    <oc r="BN1032" t="inlineStr">
      <is>
        <t/>
      </is>
    </oc>
    <nc r="BN1032">
      <f>BX1032*0.05</f>
    </nc>
  </rcc>
  <rcc rId="18285" sId="1">
    <oc r="BJ1033" t="inlineStr">
      <is>
        <t/>
      </is>
    </oc>
    <nc r="BJ1033">
      <f>BX1033*0.1</f>
    </nc>
  </rcc>
  <rcc rId="18286" sId="1">
    <oc r="BK1033" t="inlineStr">
      <is>
        <t/>
      </is>
    </oc>
    <nc r="BK1033">
      <f>BX1033*0.23</f>
    </nc>
  </rcc>
  <rcc rId="18287" sId="1">
    <nc r="BL1033">
      <f>BX1033*0.32</f>
    </nc>
  </rcc>
  <rcc rId="18288" sId="1">
    <oc r="BM1033" t="inlineStr">
      <is>
        <t/>
      </is>
    </oc>
    <nc r="BM1033">
      <f>BX1033*0.3</f>
    </nc>
  </rcc>
  <rcc rId="18289" sId="1">
    <oc r="BN1033" t="inlineStr">
      <is>
        <t/>
      </is>
    </oc>
    <nc r="BN1033">
      <f>BX1033*0.05</f>
    </nc>
  </rcc>
  <rcc rId="18290" sId="1">
    <oc r="BJ1034" t="inlineStr">
      <is>
        <t/>
      </is>
    </oc>
    <nc r="BJ1034">
      <f>BX1034*0.1</f>
    </nc>
  </rcc>
  <rcc rId="18291" sId="1">
    <oc r="BK1034" t="inlineStr">
      <is>
        <t/>
      </is>
    </oc>
    <nc r="BK1034">
      <f>BX1034*0.23</f>
    </nc>
  </rcc>
  <rcc rId="18292" sId="1">
    <nc r="BL1034">
      <f>BX1034*0.32</f>
    </nc>
  </rcc>
  <rcc rId="18293" sId="1">
    <oc r="BM1034" t="inlineStr">
      <is>
        <t/>
      </is>
    </oc>
    <nc r="BM1034">
      <f>BX1034*0.3</f>
    </nc>
  </rcc>
  <rcc rId="18294" sId="1">
    <oc r="BN1034" t="inlineStr">
      <is>
        <t/>
      </is>
    </oc>
    <nc r="BN1034">
      <f>BX1034*0.05</f>
    </nc>
  </rcc>
  <rcc rId="18295" sId="1">
    <oc r="BJ1035" t="inlineStr">
      <is>
        <t/>
      </is>
    </oc>
    <nc r="BJ1035">
      <f>BX1035*0.1</f>
    </nc>
  </rcc>
  <rcc rId="18296" sId="1">
    <oc r="BK1035" t="inlineStr">
      <is>
        <t/>
      </is>
    </oc>
    <nc r="BK1035">
      <f>BX1035*0.23</f>
    </nc>
  </rcc>
  <rcc rId="18297" sId="1">
    <nc r="BL1035">
      <f>BX1035*0.32</f>
    </nc>
  </rcc>
  <rcc rId="18298" sId="1">
    <oc r="BM1035" t="inlineStr">
      <is>
        <t/>
      </is>
    </oc>
    <nc r="BM1035">
      <f>BX1035*0.3</f>
    </nc>
  </rcc>
  <rcc rId="18299" sId="1">
    <oc r="BN1035" t="inlineStr">
      <is>
        <t/>
      </is>
    </oc>
    <nc r="BN1035">
      <f>BX1035*0.05</f>
    </nc>
  </rcc>
  <rcc rId="18300" sId="1">
    <oc r="BJ1036" t="inlineStr">
      <is>
        <t/>
      </is>
    </oc>
    <nc r="BJ1036">
      <f>BX1036*0.1</f>
    </nc>
  </rcc>
  <rcc rId="18301" sId="1">
    <oc r="BK1036" t="inlineStr">
      <is>
        <t/>
      </is>
    </oc>
    <nc r="BK1036">
      <f>BX1036*0.23</f>
    </nc>
  </rcc>
  <rcc rId="18302" sId="1">
    <nc r="BL1036">
      <f>BX1036*0.32</f>
    </nc>
  </rcc>
  <rcc rId="18303" sId="1">
    <oc r="BM1036" t="inlineStr">
      <is>
        <t/>
      </is>
    </oc>
    <nc r="BM1036">
      <f>BX1036*0.3</f>
    </nc>
  </rcc>
  <rcc rId="18304" sId="1">
    <oc r="BN1036" t="inlineStr">
      <is>
        <t/>
      </is>
    </oc>
    <nc r="BN1036">
      <f>BX1036*0.05</f>
    </nc>
  </rcc>
  <rcc rId="18305" sId="1">
    <oc r="BJ1037" t="inlineStr">
      <is>
        <t/>
      </is>
    </oc>
    <nc r="BJ1037">
      <f>BX1037*0.1</f>
    </nc>
  </rcc>
  <rcc rId="18306" sId="1">
    <oc r="BK1037" t="inlineStr">
      <is>
        <t/>
      </is>
    </oc>
    <nc r="BK1037">
      <f>BX1037*0.23</f>
    </nc>
  </rcc>
  <rcc rId="18307" sId="1">
    <nc r="BL1037">
      <f>BX1037*0.32</f>
    </nc>
  </rcc>
  <rcc rId="18308" sId="1">
    <oc r="BM1037" t="inlineStr">
      <is>
        <t/>
      </is>
    </oc>
    <nc r="BM1037">
      <f>BX1037*0.3</f>
    </nc>
  </rcc>
  <rcc rId="18309" sId="1">
    <oc r="BN1037" t="inlineStr">
      <is>
        <t/>
      </is>
    </oc>
    <nc r="BN1037">
      <f>BX1037*0.05</f>
    </nc>
  </rcc>
  <rcc rId="18310" sId="1">
    <oc r="BJ1038" t="inlineStr">
      <is>
        <t>0.08</t>
      </is>
    </oc>
    <nc r="BJ1038">
      <f>BX1038*0.1</f>
    </nc>
  </rcc>
  <rcc rId="18311" sId="1">
    <oc r="BK1038" t="inlineStr">
      <is>
        <t>0.2</t>
      </is>
    </oc>
    <nc r="BK1038">
      <f>BX1038*0.23</f>
    </nc>
  </rcc>
  <rcc rId="18312" sId="1" odxf="1" dxf="1">
    <oc r="BL1038">
      <v>0.1</v>
    </oc>
    <nc r="BL1038">
      <f>BX1038*0.32</f>
    </nc>
    <odxf>
      <font>
        <color rgb="FF000000"/>
      </font>
      <numFmt numFmtId="165" formatCode="0.000000"/>
      <fill>
        <patternFill>
          <fgColor rgb="FF000000"/>
          <bgColor rgb="FFFFFFFF"/>
        </patternFill>
      </fill>
      <alignment horizontal="right" vertical="center" readingOrder="0"/>
    </odxf>
    <ndxf>
      <font>
        <sz val="11"/>
        <color theme="1"/>
        <name val="Calibri"/>
        <scheme val="minor"/>
      </font>
      <numFmt numFmtId="0" formatCode="General"/>
      <fill>
        <patternFill>
          <fgColor indexed="64"/>
          <bgColor indexed="65"/>
        </patternFill>
      </fill>
      <alignment horizontal="general" vertical="top" readingOrder="0"/>
    </ndxf>
  </rcc>
  <rcc rId="18313" sId="1">
    <oc r="BM1038" t="inlineStr">
      <is>
        <t>0.1</t>
      </is>
    </oc>
    <nc r="BM1038">
      <f>BX1038*0.3</f>
    </nc>
  </rcc>
  <rcc rId="18314" sId="1">
    <oc r="BN1038" t="inlineStr">
      <is>
        <t>0.1</t>
      </is>
    </oc>
    <nc r="BN1038">
      <f>BX1038*0.05</f>
    </nc>
  </rcc>
  <rcc rId="18315" sId="1">
    <oc r="BJ1039" t="inlineStr">
      <is>
        <t/>
      </is>
    </oc>
    <nc r="BJ1039">
      <f>BX1039*0.1</f>
    </nc>
  </rcc>
  <rcc rId="18316" sId="1">
    <oc r="BK1039" t="inlineStr">
      <is>
        <t/>
      </is>
    </oc>
    <nc r="BK1039">
      <f>BX1039*0.23</f>
    </nc>
  </rcc>
  <rcc rId="18317" sId="1">
    <nc r="BL1039">
      <f>BX1039*0.32</f>
    </nc>
  </rcc>
  <rcc rId="18318" sId="1">
    <oc r="BM1039" t="inlineStr">
      <is>
        <t/>
      </is>
    </oc>
    <nc r="BM1039">
      <f>BX1039*0.3</f>
    </nc>
  </rcc>
  <rcc rId="18319" sId="1">
    <oc r="BN1039" t="inlineStr">
      <is>
        <t/>
      </is>
    </oc>
    <nc r="BN1039">
      <f>BX1039*0.05</f>
    </nc>
  </rcc>
  <rcc rId="18320" sId="1">
    <oc r="BJ1040" t="inlineStr">
      <is>
        <t/>
      </is>
    </oc>
    <nc r="BJ1040">
      <f>BX1040*0.1</f>
    </nc>
  </rcc>
  <rcc rId="18321" sId="1">
    <oc r="BK1040" t="inlineStr">
      <is>
        <t/>
      </is>
    </oc>
    <nc r="BK1040">
      <f>BX1040*0.23</f>
    </nc>
  </rcc>
  <rcc rId="18322" sId="1">
    <nc r="BL1040">
      <f>BX1040*0.32</f>
    </nc>
  </rcc>
  <rcc rId="18323" sId="1">
    <oc r="BM1040" t="inlineStr">
      <is>
        <t/>
      </is>
    </oc>
    <nc r="BM1040">
      <f>BX1040*0.3</f>
    </nc>
  </rcc>
  <rcc rId="18324" sId="1">
    <oc r="BN1040" t="inlineStr">
      <is>
        <t/>
      </is>
    </oc>
    <nc r="BN1040">
      <f>BX1040*0.05</f>
    </nc>
  </rcc>
  <rcc rId="18325" sId="1">
    <oc r="BJ1041" t="inlineStr">
      <is>
        <t/>
      </is>
    </oc>
    <nc r="BJ1041">
      <f>BX1041*0.1</f>
    </nc>
  </rcc>
  <rcc rId="18326" sId="1">
    <oc r="BK1041" t="inlineStr">
      <is>
        <t/>
      </is>
    </oc>
    <nc r="BK1041">
      <f>BX1041*0.23</f>
    </nc>
  </rcc>
  <rcc rId="18327" sId="1">
    <nc r="BL1041">
      <f>BX1041*0.32</f>
    </nc>
  </rcc>
  <rcc rId="18328" sId="1">
    <oc r="BM1041" t="inlineStr">
      <is>
        <t/>
      </is>
    </oc>
    <nc r="BM1041">
      <f>BX1041*0.3</f>
    </nc>
  </rcc>
  <rcc rId="18329" sId="1">
    <oc r="BN1041" t="inlineStr">
      <is>
        <t/>
      </is>
    </oc>
    <nc r="BN1041">
      <f>BX1041*0.05</f>
    </nc>
  </rcc>
  <rcc rId="18330" sId="1">
    <oc r="BJ1042" t="inlineStr">
      <is>
        <t/>
      </is>
    </oc>
    <nc r="BJ1042">
      <f>BX1042*0.1</f>
    </nc>
  </rcc>
  <rcc rId="18331" sId="1">
    <oc r="BK1042" t="inlineStr">
      <is>
        <t/>
      </is>
    </oc>
    <nc r="BK1042">
      <f>BX1042*0.23</f>
    </nc>
  </rcc>
  <rcc rId="18332" sId="1">
    <nc r="BL1042">
      <f>BX1042*0.32</f>
    </nc>
  </rcc>
  <rcc rId="18333" sId="1">
    <oc r="BM1042" t="inlineStr">
      <is>
        <t/>
      </is>
    </oc>
    <nc r="BM1042">
      <f>BX1042*0.3</f>
    </nc>
  </rcc>
  <rcc rId="18334" sId="1">
    <oc r="BN1042" t="inlineStr">
      <is>
        <t/>
      </is>
    </oc>
    <nc r="BN1042">
      <f>BX1042*0.05</f>
    </nc>
  </rcc>
  <rcc rId="18335" sId="1">
    <oc r="BJ1043" t="inlineStr">
      <is>
        <t/>
      </is>
    </oc>
    <nc r="BJ1043">
      <f>BX1043*0.1</f>
    </nc>
  </rcc>
  <rcc rId="18336" sId="1">
    <oc r="BK1043" t="inlineStr">
      <is>
        <t/>
      </is>
    </oc>
    <nc r="BK1043">
      <f>BX1043*0.23</f>
    </nc>
  </rcc>
  <rcc rId="18337" sId="1">
    <nc r="BL1043">
      <f>BX1043*0.32</f>
    </nc>
  </rcc>
  <rcc rId="18338" sId="1">
    <oc r="BM1043" t="inlineStr">
      <is>
        <t/>
      </is>
    </oc>
    <nc r="BM1043">
      <f>BX1043*0.3</f>
    </nc>
  </rcc>
  <rcc rId="18339" sId="1">
    <oc r="BN1043" t="inlineStr">
      <is>
        <t/>
      </is>
    </oc>
    <nc r="BN1043">
      <f>BX1043*0.05</f>
    </nc>
  </rcc>
  <rcc rId="18340" sId="1">
    <oc r="BJ1044" t="inlineStr">
      <is>
        <t/>
      </is>
    </oc>
    <nc r="BJ1044">
      <f>BX1044*0.1</f>
    </nc>
  </rcc>
  <rcc rId="18341" sId="1">
    <oc r="BK1044" t="inlineStr">
      <is>
        <t/>
      </is>
    </oc>
    <nc r="BK1044">
      <f>BX1044*0.23</f>
    </nc>
  </rcc>
  <rcc rId="18342" sId="1">
    <nc r="BL1044">
      <f>BX1044*0.32</f>
    </nc>
  </rcc>
  <rcc rId="18343" sId="1">
    <oc r="BM1044" t="inlineStr">
      <is>
        <t/>
      </is>
    </oc>
    <nc r="BM1044">
      <f>BX1044*0.3</f>
    </nc>
  </rcc>
  <rcc rId="18344" sId="1">
    <oc r="BN1044" t="inlineStr">
      <is>
        <t/>
      </is>
    </oc>
    <nc r="BN1044">
      <f>BX1044*0.05</f>
    </nc>
  </rcc>
  <rcc rId="18345" sId="1">
    <oc r="BJ1045" t="inlineStr">
      <is>
        <t/>
      </is>
    </oc>
    <nc r="BJ1045">
      <f>BX1045*0.1</f>
    </nc>
  </rcc>
  <rcc rId="18346" sId="1">
    <oc r="BK1045" t="inlineStr">
      <is>
        <t/>
      </is>
    </oc>
    <nc r="BK1045">
      <f>BX1045*0.23</f>
    </nc>
  </rcc>
  <rcc rId="18347" sId="1" odxf="1" dxf="1">
    <nc r="BL1045">
      <f>BX1045*0.32</f>
    </nc>
    <odxf/>
    <ndxf/>
  </rcc>
  <rcc rId="18348" sId="1">
    <oc r="BM1045" t="inlineStr">
      <is>
        <t/>
      </is>
    </oc>
    <nc r="BM1045">
      <f>BX1045*0.3</f>
    </nc>
  </rcc>
  <rcc rId="18349" sId="1">
    <oc r="BN1045" t="inlineStr">
      <is>
        <t/>
      </is>
    </oc>
    <nc r="BN1045">
      <f>BX1045*0.05</f>
    </nc>
  </rcc>
  <rcc rId="18350" sId="1">
    <oc r="BJ1046" t="inlineStr">
      <is>
        <t/>
      </is>
    </oc>
    <nc r="BJ1046">
      <f>BX1046*0.1</f>
    </nc>
  </rcc>
  <rcc rId="18351" sId="1">
    <oc r="BK1046" t="inlineStr">
      <is>
        <t/>
      </is>
    </oc>
    <nc r="BK1046">
      <f>BX1046*0.23</f>
    </nc>
  </rcc>
  <rcc rId="18352" sId="1">
    <nc r="BL1046">
      <f>BX1046*0.32</f>
    </nc>
  </rcc>
  <rcc rId="18353" sId="1">
    <oc r="BM1046" t="inlineStr">
      <is>
        <t/>
      </is>
    </oc>
    <nc r="BM1046">
      <f>BX1046*0.3</f>
    </nc>
  </rcc>
  <rcc rId="18354" sId="1">
    <oc r="BN1046" t="inlineStr">
      <is>
        <t/>
      </is>
    </oc>
    <nc r="BN1046">
      <f>BX1046*0.05</f>
    </nc>
  </rcc>
  <rcc rId="18355" sId="1">
    <oc r="BJ1047" t="inlineStr">
      <is>
        <t/>
      </is>
    </oc>
    <nc r="BJ1047">
      <f>BX1047*0.1</f>
    </nc>
  </rcc>
  <rcc rId="18356" sId="1">
    <oc r="BK1047" t="inlineStr">
      <is>
        <t/>
      </is>
    </oc>
    <nc r="BK1047">
      <f>BX1047*0.23</f>
    </nc>
  </rcc>
  <rcc rId="18357" sId="1">
    <nc r="BL1047">
      <f>BX1047*0.32</f>
    </nc>
  </rcc>
  <rcc rId="18358" sId="1">
    <oc r="BM1047" t="inlineStr">
      <is>
        <t/>
      </is>
    </oc>
    <nc r="BM1047">
      <f>BX1047*0.3</f>
    </nc>
  </rcc>
  <rcc rId="18359" sId="1">
    <oc r="BN1047" t="inlineStr">
      <is>
        <t/>
      </is>
    </oc>
    <nc r="BN1047">
      <f>BX1047*0.05</f>
    </nc>
  </rcc>
  <rcc rId="18360" sId="1">
    <oc r="BJ1048" t="inlineStr">
      <is>
        <t/>
      </is>
    </oc>
    <nc r="BJ1048">
      <f>BX1048*0.1</f>
    </nc>
  </rcc>
  <rcc rId="18361" sId="1">
    <oc r="BK1048" t="inlineStr">
      <is>
        <t/>
      </is>
    </oc>
    <nc r="BK1048">
      <f>BX1048*0.23</f>
    </nc>
  </rcc>
  <rcc rId="18362" sId="1">
    <nc r="BL1048">
      <f>BX1048*0.32</f>
    </nc>
  </rcc>
  <rcc rId="18363" sId="1">
    <oc r="BM1048" t="inlineStr">
      <is>
        <t/>
      </is>
    </oc>
    <nc r="BM1048">
      <f>BX1048*0.3</f>
    </nc>
  </rcc>
  <rcc rId="18364" sId="1">
    <oc r="BN1048" t="inlineStr">
      <is>
        <t/>
      </is>
    </oc>
    <nc r="BN1048">
      <f>BX1048*0.05</f>
    </nc>
  </rcc>
  <rcc rId="18365" sId="1">
    <oc r="BJ1049" t="inlineStr">
      <is>
        <t/>
      </is>
    </oc>
    <nc r="BJ1049">
      <f>BX1049*0.1</f>
    </nc>
  </rcc>
  <rcc rId="18366" sId="1">
    <oc r="BK1049" t="inlineStr">
      <is>
        <t/>
      </is>
    </oc>
    <nc r="BK1049">
      <f>BX1049*0.23</f>
    </nc>
  </rcc>
  <rcc rId="18367" sId="1">
    <nc r="BL1049">
      <f>BX1049*0.32</f>
    </nc>
  </rcc>
  <rcc rId="18368" sId="1">
    <oc r="BM1049" t="inlineStr">
      <is>
        <t/>
      </is>
    </oc>
    <nc r="BM1049">
      <f>BX1049*0.3</f>
    </nc>
  </rcc>
  <rcc rId="18369" sId="1">
    <oc r="BN1049" t="inlineStr">
      <is>
        <t/>
      </is>
    </oc>
    <nc r="BN1049">
      <f>BX1049*0.05</f>
    </nc>
  </rcc>
  <rcc rId="18370" sId="1">
    <oc r="BJ1050" t="inlineStr">
      <is>
        <t/>
      </is>
    </oc>
    <nc r="BJ1050">
      <f>BX1050*0.1</f>
    </nc>
  </rcc>
  <rcc rId="18371" sId="1">
    <oc r="BK1050" t="inlineStr">
      <is>
        <t/>
      </is>
    </oc>
    <nc r="BK1050">
      <f>BX1050*0.23</f>
    </nc>
  </rcc>
  <rcc rId="18372" sId="1">
    <nc r="BL1050">
      <f>BX1050*0.32</f>
    </nc>
  </rcc>
  <rcc rId="18373" sId="1">
    <oc r="BM1050" t="inlineStr">
      <is>
        <t/>
      </is>
    </oc>
    <nc r="BM1050">
      <f>BX1050*0.3</f>
    </nc>
  </rcc>
  <rcc rId="18374" sId="1">
    <oc r="BN1050" t="inlineStr">
      <is>
        <t/>
      </is>
    </oc>
    <nc r="BN1050">
      <f>BX1050*0.05</f>
    </nc>
  </rcc>
  <rcc rId="18375" sId="1">
    <oc r="BJ1051" t="inlineStr">
      <is>
        <t/>
      </is>
    </oc>
    <nc r="BJ1051">
      <f>BX1051*0.1</f>
    </nc>
  </rcc>
  <rcc rId="18376" sId="1">
    <oc r="BK1051" t="inlineStr">
      <is>
        <t/>
      </is>
    </oc>
    <nc r="BK1051">
      <f>BX1051*0.23</f>
    </nc>
  </rcc>
  <rcc rId="18377" sId="1">
    <nc r="BL1051">
      <f>BX1051*0.32</f>
    </nc>
  </rcc>
  <rcc rId="18378" sId="1">
    <oc r="BM1051" t="inlineStr">
      <is>
        <t/>
      </is>
    </oc>
    <nc r="BM1051">
      <f>BX1051*0.3</f>
    </nc>
  </rcc>
  <rcc rId="18379" sId="1">
    <oc r="BN1051" t="inlineStr">
      <is>
        <t/>
      </is>
    </oc>
    <nc r="BN1051">
      <f>BX1051*0.05</f>
    </nc>
  </rcc>
  <rcc rId="18380" sId="1">
    <oc r="BJ1052" t="inlineStr">
      <is>
        <t/>
      </is>
    </oc>
    <nc r="BJ1052">
      <f>BX1052*0.1</f>
    </nc>
  </rcc>
  <rcc rId="18381" sId="1">
    <oc r="BK1052" t="inlineStr">
      <is>
        <t/>
      </is>
    </oc>
    <nc r="BK1052">
      <f>BX1052*0.23</f>
    </nc>
  </rcc>
  <rcc rId="18382" sId="1">
    <nc r="BL1052">
      <f>BX1052*0.32</f>
    </nc>
  </rcc>
  <rcc rId="18383" sId="1">
    <oc r="BM1052" t="inlineStr">
      <is>
        <t/>
      </is>
    </oc>
    <nc r="BM1052">
      <f>BX1052*0.3</f>
    </nc>
  </rcc>
  <rcc rId="18384" sId="1">
    <oc r="BN1052" t="inlineStr">
      <is>
        <t/>
      </is>
    </oc>
    <nc r="BN1052">
      <f>BX1052*0.05</f>
    </nc>
  </rcc>
  <rcc rId="18385" sId="1">
    <oc r="BJ1053" t="inlineStr">
      <is>
        <t/>
      </is>
    </oc>
    <nc r="BJ1053">
      <f>BX1053*0.1</f>
    </nc>
  </rcc>
  <rcc rId="18386" sId="1">
    <oc r="BK1053" t="inlineStr">
      <is>
        <t/>
      </is>
    </oc>
    <nc r="BK1053">
      <f>BX1053*0.23</f>
    </nc>
  </rcc>
  <rcc rId="18387" sId="1">
    <nc r="BL1053">
      <f>BX1053*0.32</f>
    </nc>
  </rcc>
  <rcc rId="18388" sId="1">
    <oc r="BM1053" t="inlineStr">
      <is>
        <t/>
      </is>
    </oc>
    <nc r="BM1053">
      <f>BX1053*0.3</f>
    </nc>
  </rcc>
  <rcc rId="18389" sId="1">
    <oc r="BN1053" t="inlineStr">
      <is>
        <t/>
      </is>
    </oc>
    <nc r="BN1053">
      <f>BX1053*0.05</f>
    </nc>
  </rcc>
  <rcc rId="18390" sId="1">
    <oc r="BJ1054" t="inlineStr">
      <is>
        <t/>
      </is>
    </oc>
    <nc r="BJ1054">
      <f>BX1054*0.1</f>
    </nc>
  </rcc>
  <rcc rId="18391" sId="1">
    <oc r="BK1054" t="inlineStr">
      <is>
        <t/>
      </is>
    </oc>
    <nc r="BK1054">
      <f>BX1054*0.23</f>
    </nc>
  </rcc>
  <rcc rId="18392" sId="1">
    <nc r="BL1054">
      <f>BX1054*0.32</f>
    </nc>
  </rcc>
  <rcc rId="18393" sId="1">
    <oc r="BM1054" t="inlineStr">
      <is>
        <t/>
      </is>
    </oc>
    <nc r="BM1054">
      <f>BX1054*0.3</f>
    </nc>
  </rcc>
  <rcc rId="18394" sId="1">
    <oc r="BN1054" t="inlineStr">
      <is>
        <t/>
      </is>
    </oc>
    <nc r="BN1054">
      <f>BX1054*0.05</f>
    </nc>
  </rcc>
  <rcc rId="18395" sId="1">
    <oc r="BJ1055" t="inlineStr">
      <is>
        <t/>
      </is>
    </oc>
    <nc r="BJ1055">
      <f>BX1055*0.1</f>
    </nc>
  </rcc>
  <rcc rId="18396" sId="1">
    <oc r="BK1055" t="inlineStr">
      <is>
        <t/>
      </is>
    </oc>
    <nc r="BK1055">
      <f>BX1055*0.23</f>
    </nc>
  </rcc>
  <rcc rId="18397" sId="1">
    <nc r="BL1055">
      <f>BX1055*0.32</f>
    </nc>
  </rcc>
  <rcc rId="18398" sId="1">
    <oc r="BM1055" t="inlineStr">
      <is>
        <t/>
      </is>
    </oc>
    <nc r="BM1055">
      <f>BX1055*0.3</f>
    </nc>
  </rcc>
  <rcc rId="18399" sId="1">
    <oc r="BN1055" t="inlineStr">
      <is>
        <t/>
      </is>
    </oc>
    <nc r="BN1055">
      <f>BX1055*0.05</f>
    </nc>
  </rcc>
  <rcc rId="18400" sId="1">
    <oc r="BJ1056" t="inlineStr">
      <is>
        <t/>
      </is>
    </oc>
    <nc r="BJ1056">
      <f>BX1056*0.1</f>
    </nc>
  </rcc>
  <rcc rId="18401" sId="1">
    <oc r="BK1056" t="inlineStr">
      <is>
        <t/>
      </is>
    </oc>
    <nc r="BK1056">
      <f>BX1056*0.23</f>
    </nc>
  </rcc>
  <rcc rId="18402" sId="1">
    <nc r="BL1056">
      <f>BX1056*0.32</f>
    </nc>
  </rcc>
  <rcc rId="18403" sId="1">
    <oc r="BM1056" t="inlineStr">
      <is>
        <t/>
      </is>
    </oc>
    <nc r="BM1056">
      <f>BX1056*0.3</f>
    </nc>
  </rcc>
  <rcc rId="18404" sId="1">
    <oc r="BN1056" t="inlineStr">
      <is>
        <t/>
      </is>
    </oc>
    <nc r="BN1056">
      <f>BX1056*0.05</f>
    </nc>
  </rcc>
  <rcc rId="18405" sId="1">
    <oc r="BJ1057" t="inlineStr">
      <is>
        <t/>
      </is>
    </oc>
    <nc r="BJ1057">
      <f>BX1057*0.1</f>
    </nc>
  </rcc>
  <rcc rId="18406" sId="1">
    <oc r="BK1057" t="inlineStr">
      <is>
        <t/>
      </is>
    </oc>
    <nc r="BK1057">
      <f>BX1057*0.23</f>
    </nc>
  </rcc>
  <rcc rId="18407" sId="1">
    <nc r="BL1057">
      <f>BX1057*0.32</f>
    </nc>
  </rcc>
  <rcc rId="18408" sId="1">
    <oc r="BM1057" t="inlineStr">
      <is>
        <t/>
      </is>
    </oc>
    <nc r="BM1057">
      <f>BX1057*0.3</f>
    </nc>
  </rcc>
  <rcc rId="18409" sId="1">
    <oc r="BN1057" t="inlineStr">
      <is>
        <t/>
      </is>
    </oc>
    <nc r="BN1057">
      <f>BX1057*0.05</f>
    </nc>
  </rcc>
  <rcc rId="18410" sId="1">
    <oc r="BJ1058" t="inlineStr">
      <is>
        <t/>
      </is>
    </oc>
    <nc r="BJ1058">
      <f>BX1058*0.1</f>
    </nc>
  </rcc>
  <rcc rId="18411" sId="1">
    <oc r="BK1058" t="inlineStr">
      <is>
        <t/>
      </is>
    </oc>
    <nc r="BK1058">
      <f>BX1058*0.23</f>
    </nc>
  </rcc>
  <rcc rId="18412" sId="1">
    <nc r="BL1058">
      <f>BX1058*0.32</f>
    </nc>
  </rcc>
  <rcc rId="18413" sId="1">
    <oc r="BM1058" t="inlineStr">
      <is>
        <t/>
      </is>
    </oc>
    <nc r="BM1058">
      <f>BX1058*0.3</f>
    </nc>
  </rcc>
  <rcc rId="18414" sId="1">
    <oc r="BN1058" t="inlineStr">
      <is>
        <t/>
      </is>
    </oc>
    <nc r="BN1058">
      <f>BX1058*0.05</f>
    </nc>
  </rcc>
  <rcc rId="18415" sId="1">
    <oc r="BJ1059" t="inlineStr">
      <is>
        <t/>
      </is>
    </oc>
    <nc r="BJ1059">
      <f>BX1059*0.1</f>
    </nc>
  </rcc>
  <rcc rId="18416" sId="1">
    <oc r="BK1059" t="inlineStr">
      <is>
        <t/>
      </is>
    </oc>
    <nc r="BK1059">
      <f>BX1059*0.23</f>
    </nc>
  </rcc>
  <rcc rId="18417" sId="1">
    <nc r="BL1059">
      <f>BX1059*0.32</f>
    </nc>
  </rcc>
  <rcc rId="18418" sId="1">
    <oc r="BM1059" t="inlineStr">
      <is>
        <t/>
      </is>
    </oc>
    <nc r="BM1059">
      <f>BX1059*0.3</f>
    </nc>
  </rcc>
  <rcc rId="18419" sId="1">
    <oc r="BN1059" t="inlineStr">
      <is>
        <t/>
      </is>
    </oc>
    <nc r="BN1059">
      <f>BX1059*0.05</f>
    </nc>
  </rcc>
  <rcc rId="18420" sId="1">
    <oc r="BJ1060" t="inlineStr">
      <is>
        <t/>
      </is>
    </oc>
    <nc r="BJ1060">
      <f>BX1060*0.1</f>
    </nc>
  </rcc>
  <rcc rId="18421" sId="1">
    <oc r="BK1060" t="inlineStr">
      <is>
        <t/>
      </is>
    </oc>
    <nc r="BK1060">
      <f>BX1060*0.23</f>
    </nc>
  </rcc>
  <rcc rId="18422" sId="1">
    <nc r="BL1060">
      <f>BX1060*0.32</f>
    </nc>
  </rcc>
  <rcc rId="18423" sId="1">
    <oc r="BM1060" t="inlineStr">
      <is>
        <t/>
      </is>
    </oc>
    <nc r="BM1060">
      <f>BX1060*0.3</f>
    </nc>
  </rcc>
  <rcc rId="18424" sId="1">
    <oc r="BN1060" t="inlineStr">
      <is>
        <t/>
      </is>
    </oc>
    <nc r="BN1060">
      <f>BX1060*0.05</f>
    </nc>
  </rcc>
  <rcc rId="18425" sId="1">
    <oc r="BJ1061" t="inlineStr">
      <is>
        <t/>
      </is>
    </oc>
    <nc r="BJ1061">
      <f>BX1061*0.1</f>
    </nc>
  </rcc>
  <rcc rId="18426" sId="1">
    <oc r="BK1061" t="inlineStr">
      <is>
        <t/>
      </is>
    </oc>
    <nc r="BK1061">
      <f>BX1061*0.23</f>
    </nc>
  </rcc>
  <rcc rId="18427" sId="1">
    <nc r="BL1061">
      <f>BX1061*0.32</f>
    </nc>
  </rcc>
  <rcc rId="18428" sId="1">
    <oc r="BM1061" t="inlineStr">
      <is>
        <t/>
      </is>
    </oc>
    <nc r="BM1061">
      <f>BX1061*0.3</f>
    </nc>
  </rcc>
  <rcc rId="18429" sId="1">
    <oc r="BN1061" t="inlineStr">
      <is>
        <t/>
      </is>
    </oc>
    <nc r="BN1061">
      <f>BX1061*0.05</f>
    </nc>
  </rcc>
  <rcc rId="18430" sId="1">
    <oc r="BJ1062" t="inlineStr">
      <is>
        <t/>
      </is>
    </oc>
    <nc r="BJ1062">
      <f>BX1062*0.1</f>
    </nc>
  </rcc>
  <rcc rId="18431" sId="1">
    <oc r="BK1062" t="inlineStr">
      <is>
        <t/>
      </is>
    </oc>
    <nc r="BK1062">
      <f>BX1062*0.23</f>
    </nc>
  </rcc>
  <rcc rId="18432" sId="1">
    <nc r="BL1062">
      <f>BX1062*0.32</f>
    </nc>
  </rcc>
  <rcc rId="18433" sId="1">
    <oc r="BM1062" t="inlineStr">
      <is>
        <t/>
      </is>
    </oc>
    <nc r="BM1062">
      <f>BX1062*0.3</f>
    </nc>
  </rcc>
  <rcc rId="18434" sId="1">
    <oc r="BN1062" t="inlineStr">
      <is>
        <t/>
      </is>
    </oc>
    <nc r="BN1062">
      <f>BX1062*0.05</f>
    </nc>
  </rcc>
  <rcc rId="18435" sId="1">
    <oc r="BJ1063" t="inlineStr">
      <is>
        <t/>
      </is>
    </oc>
    <nc r="BJ1063">
      <f>BX1063*0.1</f>
    </nc>
  </rcc>
  <rcc rId="18436" sId="1">
    <oc r="BK1063" t="inlineStr">
      <is>
        <t/>
      </is>
    </oc>
    <nc r="BK1063">
      <f>BX1063*0.23</f>
    </nc>
  </rcc>
  <rcc rId="18437" sId="1">
    <nc r="BL1063">
      <f>BX1063*0.32</f>
    </nc>
  </rcc>
  <rcc rId="18438" sId="1">
    <oc r="BM1063" t="inlineStr">
      <is>
        <t/>
      </is>
    </oc>
    <nc r="BM1063">
      <f>BX1063*0.3</f>
    </nc>
  </rcc>
  <rcc rId="18439" sId="1">
    <oc r="BN1063" t="inlineStr">
      <is>
        <t/>
      </is>
    </oc>
    <nc r="BN1063">
      <f>BX1063*0.05</f>
    </nc>
  </rcc>
  <rcc rId="18440" sId="1">
    <oc r="BJ1064" t="inlineStr">
      <is>
        <t/>
      </is>
    </oc>
    <nc r="BJ1064">
      <f>BX1064*0.1</f>
    </nc>
  </rcc>
  <rcc rId="18441" sId="1">
    <oc r="BK1064" t="inlineStr">
      <is>
        <t/>
      </is>
    </oc>
    <nc r="BK1064">
      <f>BX1064*0.23</f>
    </nc>
  </rcc>
  <rcc rId="18442" sId="1">
    <nc r="BL1064">
      <f>BX1064*0.32</f>
    </nc>
  </rcc>
  <rcc rId="18443" sId="1">
    <oc r="BM1064" t="inlineStr">
      <is>
        <t/>
      </is>
    </oc>
    <nc r="BM1064">
      <f>BX1064*0.3</f>
    </nc>
  </rcc>
  <rcc rId="18444" sId="1">
    <oc r="BN1064" t="inlineStr">
      <is>
        <t/>
      </is>
    </oc>
    <nc r="BN1064">
      <f>BX1064*0.05</f>
    </nc>
  </rcc>
  <rcc rId="18445" sId="1">
    <oc r="BJ1065" t="inlineStr">
      <is>
        <t/>
      </is>
    </oc>
    <nc r="BJ1065">
      <f>BX1065*0.1</f>
    </nc>
  </rcc>
  <rcc rId="18446" sId="1">
    <oc r="BK1065" t="inlineStr">
      <is>
        <t/>
      </is>
    </oc>
    <nc r="BK1065">
      <f>BX1065*0.23</f>
    </nc>
  </rcc>
  <rcc rId="18447" sId="1">
    <nc r="BL1065">
      <f>BX1065*0.32</f>
    </nc>
  </rcc>
  <rcc rId="18448" sId="1">
    <oc r="BM1065" t="inlineStr">
      <is>
        <t/>
      </is>
    </oc>
    <nc r="BM1065">
      <f>BX1065*0.3</f>
    </nc>
  </rcc>
  <rcc rId="18449" sId="1">
    <oc r="BN1065" t="inlineStr">
      <is>
        <t/>
      </is>
    </oc>
    <nc r="BN1065">
      <f>BX1065*0.05</f>
    </nc>
  </rcc>
  <rcc rId="18450" sId="1">
    <oc r="BJ1066" t="inlineStr">
      <is>
        <t/>
      </is>
    </oc>
    <nc r="BJ1066">
      <f>BX1066*0.1</f>
    </nc>
  </rcc>
  <rcc rId="18451" sId="1">
    <oc r="BK1066" t="inlineStr">
      <is>
        <t/>
      </is>
    </oc>
    <nc r="BK1066">
      <f>BX1066*0.23</f>
    </nc>
  </rcc>
  <rcc rId="18452" sId="1">
    <nc r="BL1066">
      <f>BX1066*0.32</f>
    </nc>
  </rcc>
  <rcc rId="18453" sId="1">
    <oc r="BM1066" t="inlineStr">
      <is>
        <t/>
      </is>
    </oc>
    <nc r="BM1066">
      <f>BX1066*0.3</f>
    </nc>
  </rcc>
  <rcc rId="18454" sId="1">
    <oc r="BN1066" t="inlineStr">
      <is>
        <t/>
      </is>
    </oc>
    <nc r="BN1066">
      <f>BX1066*0.05</f>
    </nc>
  </rcc>
  <rcc rId="18455" sId="1">
    <oc r="BJ1067" t="inlineStr">
      <is>
        <t/>
      </is>
    </oc>
    <nc r="BJ1067">
      <f>BX1067*0.1</f>
    </nc>
  </rcc>
  <rcc rId="18456" sId="1">
    <oc r="BK1067" t="inlineStr">
      <is>
        <t/>
      </is>
    </oc>
    <nc r="BK1067">
      <f>BX1067*0.23</f>
    </nc>
  </rcc>
  <rcc rId="18457" sId="1">
    <nc r="BL1067">
      <f>BX1067*0.32</f>
    </nc>
  </rcc>
  <rcc rId="18458" sId="1">
    <oc r="BM1067" t="inlineStr">
      <is>
        <t/>
      </is>
    </oc>
    <nc r="BM1067">
      <f>BX1067*0.3</f>
    </nc>
  </rcc>
  <rcc rId="18459" sId="1">
    <oc r="BN1067" t="inlineStr">
      <is>
        <t/>
      </is>
    </oc>
    <nc r="BN1067">
      <f>BX1067*0.05</f>
    </nc>
  </rcc>
  <rcc rId="18460" sId="1">
    <oc r="BJ1068" t="inlineStr">
      <is>
        <t/>
      </is>
    </oc>
    <nc r="BJ1068">
      <f>BX1068*0.1</f>
    </nc>
  </rcc>
  <rcc rId="18461" sId="1">
    <oc r="BK1068" t="inlineStr">
      <is>
        <t/>
      </is>
    </oc>
    <nc r="BK1068">
      <f>BX1068*0.23</f>
    </nc>
  </rcc>
  <rcc rId="18462" sId="1">
    <nc r="BL1068">
      <f>BX1068*0.32</f>
    </nc>
  </rcc>
  <rcc rId="18463" sId="1">
    <oc r="BM1068" t="inlineStr">
      <is>
        <t/>
      </is>
    </oc>
    <nc r="BM1068">
      <f>BX1068*0.3</f>
    </nc>
  </rcc>
  <rcc rId="18464" sId="1">
    <oc r="BN1068" t="inlineStr">
      <is>
        <t/>
      </is>
    </oc>
    <nc r="BN1068">
      <f>BX1068*0.05</f>
    </nc>
  </rcc>
  <rcc rId="18465" sId="1">
    <oc r="BJ1069" t="inlineStr">
      <is>
        <t/>
      </is>
    </oc>
    <nc r="BJ1069">
      <f>BX1069*0.1</f>
    </nc>
  </rcc>
  <rcc rId="18466" sId="1">
    <oc r="BK1069" t="inlineStr">
      <is>
        <t/>
      </is>
    </oc>
    <nc r="BK1069">
      <f>BX1069*0.23</f>
    </nc>
  </rcc>
  <rcc rId="18467" sId="1">
    <nc r="BL1069">
      <f>BX1069*0.32</f>
    </nc>
  </rcc>
  <rcc rId="18468" sId="1">
    <oc r="BM1069" t="inlineStr">
      <is>
        <t/>
      </is>
    </oc>
    <nc r="BM1069">
      <f>BX1069*0.3</f>
    </nc>
  </rcc>
  <rcc rId="18469" sId="1">
    <oc r="BN1069" t="inlineStr">
      <is>
        <t/>
      </is>
    </oc>
    <nc r="BN1069">
      <f>BX1069*0.05</f>
    </nc>
  </rcc>
  <rcc rId="18470" sId="1">
    <oc r="BJ1070" t="inlineStr">
      <is>
        <t/>
      </is>
    </oc>
    <nc r="BJ1070">
      <f>BX1070*0.1</f>
    </nc>
  </rcc>
  <rcc rId="18471" sId="1">
    <oc r="BK1070" t="inlineStr">
      <is>
        <t/>
      </is>
    </oc>
    <nc r="BK1070">
      <f>BX1070*0.23</f>
    </nc>
  </rcc>
  <rcc rId="18472" sId="1">
    <nc r="BL1070">
      <f>BX1070*0.32</f>
    </nc>
  </rcc>
  <rcc rId="18473" sId="1">
    <oc r="BM1070" t="inlineStr">
      <is>
        <t/>
      </is>
    </oc>
    <nc r="BM1070">
      <f>BX1070*0.3</f>
    </nc>
  </rcc>
  <rcc rId="18474" sId="1">
    <oc r="BN1070" t="inlineStr">
      <is>
        <t/>
      </is>
    </oc>
    <nc r="BN1070">
      <f>BX1070*0.05</f>
    </nc>
  </rcc>
  <rcc rId="18475" sId="1">
    <oc r="BJ1071" t="inlineStr">
      <is>
        <t/>
      </is>
    </oc>
    <nc r="BJ1071">
      <f>BX1071*0.1</f>
    </nc>
  </rcc>
  <rcc rId="18476" sId="1">
    <oc r="BK1071" t="inlineStr">
      <is>
        <t/>
      </is>
    </oc>
    <nc r="BK1071">
      <f>BX1071*0.23</f>
    </nc>
  </rcc>
  <rcc rId="18477" sId="1">
    <nc r="BL1071">
      <f>BX1071*0.32</f>
    </nc>
  </rcc>
  <rcc rId="18478" sId="1">
    <oc r="BM1071" t="inlineStr">
      <is>
        <t/>
      </is>
    </oc>
    <nc r="BM1071">
      <f>BX1071*0.3</f>
    </nc>
  </rcc>
  <rcc rId="18479" sId="1">
    <oc r="BN1071" t="inlineStr">
      <is>
        <t/>
      </is>
    </oc>
    <nc r="BN1071">
      <f>BX1071*0.05</f>
    </nc>
  </rcc>
  <rcc rId="18480" sId="1">
    <oc r="BJ1072" t="inlineStr">
      <is>
        <t/>
      </is>
    </oc>
    <nc r="BJ1072">
      <f>BX1072*0.1</f>
    </nc>
  </rcc>
  <rcc rId="18481" sId="1">
    <oc r="BK1072" t="inlineStr">
      <is>
        <t/>
      </is>
    </oc>
    <nc r="BK1072">
      <f>BX1072*0.23</f>
    </nc>
  </rcc>
  <rcc rId="18482" sId="1">
    <nc r="BL1072">
      <f>BX1072*0.32</f>
    </nc>
  </rcc>
  <rcc rId="18483" sId="1">
    <oc r="BM1072" t="inlineStr">
      <is>
        <t/>
      </is>
    </oc>
    <nc r="BM1072">
      <f>BX1072*0.3</f>
    </nc>
  </rcc>
  <rcc rId="18484" sId="1">
    <oc r="BN1072" t="inlineStr">
      <is>
        <t/>
      </is>
    </oc>
    <nc r="BN1072">
      <f>BX1072*0.05</f>
    </nc>
  </rcc>
  <rcc rId="18485" sId="1">
    <oc r="BJ1073" t="inlineStr">
      <is>
        <t/>
      </is>
    </oc>
    <nc r="BJ1073">
      <f>BX1073*0.1</f>
    </nc>
  </rcc>
  <rcc rId="18486" sId="1">
    <oc r="BK1073" t="inlineStr">
      <is>
        <t/>
      </is>
    </oc>
    <nc r="BK1073">
      <f>BX1073*0.23</f>
    </nc>
  </rcc>
  <rcc rId="18487" sId="1">
    <nc r="BL1073">
      <f>BX1073*0.32</f>
    </nc>
  </rcc>
  <rcc rId="18488" sId="1">
    <oc r="BM1073" t="inlineStr">
      <is>
        <t/>
      </is>
    </oc>
    <nc r="BM1073">
      <f>BX1073*0.3</f>
    </nc>
  </rcc>
  <rcc rId="18489" sId="1">
    <oc r="BN1073" t="inlineStr">
      <is>
        <t/>
      </is>
    </oc>
    <nc r="BN1073">
      <f>BX1073*0.05</f>
    </nc>
  </rcc>
  <rcc rId="18490" sId="1">
    <oc r="BJ1074" t="inlineStr">
      <is>
        <t/>
      </is>
    </oc>
    <nc r="BJ1074">
      <f>BX1074*0.1</f>
    </nc>
  </rcc>
  <rcc rId="18491" sId="1">
    <oc r="BK1074" t="inlineStr">
      <is>
        <t/>
      </is>
    </oc>
    <nc r="BK1074">
      <f>BX1074*0.23</f>
    </nc>
  </rcc>
  <rcc rId="18492" sId="1">
    <nc r="BL1074">
      <f>BX1074*0.32</f>
    </nc>
  </rcc>
  <rcc rId="18493" sId="1">
    <oc r="BM1074" t="inlineStr">
      <is>
        <t/>
      </is>
    </oc>
    <nc r="BM1074">
      <f>BX1074*0.3</f>
    </nc>
  </rcc>
  <rcc rId="18494" sId="1">
    <oc r="BN1074" t="inlineStr">
      <is>
        <t/>
      </is>
    </oc>
    <nc r="BN1074">
      <f>BX1074*0.05</f>
    </nc>
  </rcc>
  <rcc rId="18495" sId="1">
    <oc r="BJ1075" t="inlineStr">
      <is>
        <t/>
      </is>
    </oc>
    <nc r="BJ1075">
      <f>BX1075*0.1</f>
    </nc>
  </rcc>
  <rcc rId="18496" sId="1">
    <oc r="BK1075" t="inlineStr">
      <is>
        <t/>
      </is>
    </oc>
    <nc r="BK1075">
      <f>BX1075*0.23</f>
    </nc>
  </rcc>
  <rcc rId="18497" sId="1">
    <nc r="BL1075">
      <f>BX1075*0.32</f>
    </nc>
  </rcc>
  <rcc rId="18498" sId="1">
    <oc r="BM1075" t="inlineStr">
      <is>
        <t/>
      </is>
    </oc>
    <nc r="BM1075">
      <f>BX1075*0.3</f>
    </nc>
  </rcc>
  <rcc rId="18499" sId="1">
    <oc r="BN1075" t="inlineStr">
      <is>
        <t/>
      </is>
    </oc>
    <nc r="BN1075">
      <f>BX1075*0.05</f>
    </nc>
  </rcc>
  <rcc rId="18500" sId="1">
    <oc r="BJ1076" t="inlineStr">
      <is>
        <t/>
      </is>
    </oc>
    <nc r="BJ1076">
      <f>BX1076*0.1</f>
    </nc>
  </rcc>
  <rcc rId="18501" sId="1">
    <oc r="BK1076" t="inlineStr">
      <is>
        <t/>
      </is>
    </oc>
    <nc r="BK1076">
      <f>BX1076*0.23</f>
    </nc>
  </rcc>
  <rcc rId="18502" sId="1">
    <nc r="BL1076">
      <f>BX1076*0.32</f>
    </nc>
  </rcc>
  <rcc rId="18503" sId="1">
    <oc r="BM1076" t="inlineStr">
      <is>
        <t/>
      </is>
    </oc>
    <nc r="BM1076">
      <f>BX1076*0.3</f>
    </nc>
  </rcc>
  <rcc rId="18504" sId="1">
    <oc r="BN1076" t="inlineStr">
      <is>
        <t/>
      </is>
    </oc>
    <nc r="BN1076">
      <f>BX1076*0.05</f>
    </nc>
  </rcc>
  <rcc rId="18505" sId="1">
    <oc r="BJ1077" t="inlineStr">
      <is>
        <t/>
      </is>
    </oc>
    <nc r="BJ1077">
      <f>BX1077*0.1</f>
    </nc>
  </rcc>
  <rcc rId="18506" sId="1">
    <oc r="BK1077" t="inlineStr">
      <is>
        <t/>
      </is>
    </oc>
    <nc r="BK1077">
      <f>BX1077*0.23</f>
    </nc>
  </rcc>
  <rcc rId="18507" sId="1">
    <nc r="BL1077">
      <f>BX1077*0.32</f>
    </nc>
  </rcc>
  <rcc rId="18508" sId="1">
    <oc r="BM1077" t="inlineStr">
      <is>
        <t/>
      </is>
    </oc>
    <nc r="BM1077">
      <f>BX1077*0.3</f>
    </nc>
  </rcc>
  <rcc rId="18509" sId="1">
    <oc r="BN1077" t="inlineStr">
      <is>
        <t/>
      </is>
    </oc>
    <nc r="BN1077">
      <f>BX1077*0.05</f>
    </nc>
  </rcc>
  <rcc rId="18510" sId="1">
    <oc r="BJ1078" t="inlineStr">
      <is>
        <t/>
      </is>
    </oc>
    <nc r="BJ1078">
      <f>BX1078*0.1</f>
    </nc>
  </rcc>
  <rcc rId="18511" sId="1">
    <oc r="BK1078" t="inlineStr">
      <is>
        <t/>
      </is>
    </oc>
    <nc r="BK1078">
      <f>BX1078*0.23</f>
    </nc>
  </rcc>
  <rcc rId="18512" sId="1">
    <nc r="BL1078">
      <f>BX1078*0.32</f>
    </nc>
  </rcc>
  <rcc rId="18513" sId="1">
    <oc r="BM1078" t="inlineStr">
      <is>
        <t/>
      </is>
    </oc>
    <nc r="BM1078">
      <f>BX1078*0.3</f>
    </nc>
  </rcc>
  <rcc rId="18514" sId="1">
    <oc r="BN1078" t="inlineStr">
      <is>
        <t/>
      </is>
    </oc>
    <nc r="BN1078">
      <f>BX1078*0.05</f>
    </nc>
  </rcc>
  <rcc rId="18515" sId="1">
    <oc r="BJ1079" t="inlineStr">
      <is>
        <t/>
      </is>
    </oc>
    <nc r="BJ1079">
      <f>BX1079*0.1</f>
    </nc>
  </rcc>
  <rcc rId="18516" sId="1">
    <oc r="BK1079" t="inlineStr">
      <is>
        <t/>
      </is>
    </oc>
    <nc r="BK1079">
      <f>BX1079*0.23</f>
    </nc>
  </rcc>
  <rcc rId="18517" sId="1">
    <nc r="BL1079">
      <f>BX1079*0.32</f>
    </nc>
  </rcc>
  <rcc rId="18518" sId="1">
    <oc r="BM1079" t="inlineStr">
      <is>
        <t/>
      </is>
    </oc>
    <nc r="BM1079">
      <f>BX1079*0.3</f>
    </nc>
  </rcc>
  <rcc rId="18519" sId="1">
    <oc r="BN1079" t="inlineStr">
      <is>
        <t/>
      </is>
    </oc>
    <nc r="BN1079">
      <f>BX1079*0.05</f>
    </nc>
  </rcc>
  <rcc rId="18520" sId="1">
    <oc r="BJ1080" t="inlineStr">
      <is>
        <t/>
      </is>
    </oc>
    <nc r="BJ1080">
      <f>BX1080*0.1</f>
    </nc>
  </rcc>
  <rcc rId="18521" sId="1">
    <oc r="BK1080" t="inlineStr">
      <is>
        <t/>
      </is>
    </oc>
    <nc r="BK1080">
      <f>BX1080*0.23</f>
    </nc>
  </rcc>
  <rcc rId="18522" sId="1">
    <nc r="BL1080">
      <f>BX1080*0.32</f>
    </nc>
  </rcc>
  <rcc rId="18523" sId="1">
    <oc r="BM1080" t="inlineStr">
      <is>
        <t/>
      </is>
    </oc>
    <nc r="BM1080">
      <f>BX1080*0.3</f>
    </nc>
  </rcc>
  <rcc rId="18524" sId="1">
    <oc r="BN1080" t="inlineStr">
      <is>
        <t/>
      </is>
    </oc>
    <nc r="BN1080">
      <f>BX1080*0.05</f>
    </nc>
  </rcc>
  <rcc rId="18525" sId="1">
    <oc r="BJ1081" t="inlineStr">
      <is>
        <t/>
      </is>
    </oc>
    <nc r="BJ1081">
      <f>BX1081*0.1</f>
    </nc>
  </rcc>
  <rcc rId="18526" sId="1">
    <oc r="BK1081" t="inlineStr">
      <is>
        <t/>
      </is>
    </oc>
    <nc r="BK1081">
      <f>BX1081*0.23</f>
    </nc>
  </rcc>
  <rcc rId="18527" sId="1">
    <nc r="BL1081">
      <f>BX1081*0.32</f>
    </nc>
  </rcc>
  <rcc rId="18528" sId="1">
    <oc r="BM1081" t="inlineStr">
      <is>
        <t/>
      </is>
    </oc>
    <nc r="BM1081">
      <f>BX1081*0.3</f>
    </nc>
  </rcc>
  <rcc rId="18529" sId="1">
    <oc r="BN1081" t="inlineStr">
      <is>
        <t/>
      </is>
    </oc>
    <nc r="BN1081">
      <f>BX1081*0.05</f>
    </nc>
  </rcc>
  <rcc rId="18530" sId="1">
    <oc r="BJ1082" t="inlineStr">
      <is>
        <t/>
      </is>
    </oc>
    <nc r="BJ1082">
      <f>BX1082*0.1</f>
    </nc>
  </rcc>
  <rcc rId="18531" sId="1">
    <oc r="BK1082" t="inlineStr">
      <is>
        <t/>
      </is>
    </oc>
    <nc r="BK1082">
      <f>BX1082*0.23</f>
    </nc>
  </rcc>
  <rcc rId="18532" sId="1">
    <nc r="BL1082">
      <f>BX1082*0.32</f>
    </nc>
  </rcc>
  <rcc rId="18533" sId="1">
    <oc r="BM1082" t="inlineStr">
      <is>
        <t/>
      </is>
    </oc>
    <nc r="BM1082">
      <f>BX1082*0.3</f>
    </nc>
  </rcc>
  <rcc rId="18534" sId="1">
    <oc r="BN1082" t="inlineStr">
      <is>
        <t/>
      </is>
    </oc>
    <nc r="BN1082">
      <f>BX1082*0.05</f>
    </nc>
  </rcc>
  <rcc rId="18535" sId="1">
    <oc r="BJ1083" t="inlineStr">
      <is>
        <t/>
      </is>
    </oc>
    <nc r="BJ1083">
      <f>BX1083*0.1</f>
    </nc>
  </rcc>
  <rcc rId="18536" sId="1">
    <oc r="BK1083" t="inlineStr">
      <is>
        <t/>
      </is>
    </oc>
    <nc r="BK1083">
      <f>BX1083*0.23</f>
    </nc>
  </rcc>
  <rcc rId="18537" sId="1">
    <nc r="BL1083">
      <f>BX1083*0.32</f>
    </nc>
  </rcc>
  <rcc rId="18538" sId="1">
    <oc r="BM1083" t="inlineStr">
      <is>
        <t/>
      </is>
    </oc>
    <nc r="BM1083">
      <f>BX1083*0.3</f>
    </nc>
  </rcc>
  <rcc rId="18539" sId="1">
    <oc r="BN1083" t="inlineStr">
      <is>
        <t/>
      </is>
    </oc>
    <nc r="BN1083">
      <f>BX1083*0.05</f>
    </nc>
  </rcc>
  <rcc rId="18540" sId="1">
    <oc r="BJ1084" t="inlineStr">
      <is>
        <t/>
      </is>
    </oc>
    <nc r="BJ1084">
      <f>BX1084*0.1</f>
    </nc>
  </rcc>
  <rcc rId="18541" sId="1">
    <oc r="BK1084" t="inlineStr">
      <is>
        <t/>
      </is>
    </oc>
    <nc r="BK1084">
      <f>BX1084*0.23</f>
    </nc>
  </rcc>
  <rcc rId="18542" sId="1">
    <nc r="BL1084">
      <f>BX1084*0.32</f>
    </nc>
  </rcc>
  <rcc rId="18543" sId="1">
    <oc r="BM1084" t="inlineStr">
      <is>
        <t/>
      </is>
    </oc>
    <nc r="BM1084">
      <f>BX1084*0.3</f>
    </nc>
  </rcc>
  <rcc rId="18544" sId="1">
    <oc r="BN1084" t="inlineStr">
      <is>
        <t/>
      </is>
    </oc>
    <nc r="BN1084">
      <f>BX1084*0.05</f>
    </nc>
  </rcc>
  <rcc rId="18545" sId="1">
    <oc r="BJ1085" t="inlineStr">
      <is>
        <t/>
      </is>
    </oc>
    <nc r="BJ1085">
      <f>BX1085*0.1</f>
    </nc>
  </rcc>
  <rcc rId="18546" sId="1">
    <oc r="BK1085" t="inlineStr">
      <is>
        <t/>
      </is>
    </oc>
    <nc r="BK1085">
      <f>BX1085*0.23</f>
    </nc>
  </rcc>
  <rcc rId="18547" sId="1">
    <nc r="BL1085">
      <f>BX1085*0.32</f>
    </nc>
  </rcc>
  <rcc rId="18548" sId="1">
    <oc r="BM1085" t="inlineStr">
      <is>
        <t/>
      </is>
    </oc>
    <nc r="BM1085">
      <f>BX1085*0.3</f>
    </nc>
  </rcc>
  <rcc rId="18549" sId="1">
    <oc r="BN1085" t="inlineStr">
      <is>
        <t/>
      </is>
    </oc>
    <nc r="BN1085">
      <f>BX1085*0.05</f>
    </nc>
  </rcc>
  <rcc rId="18550" sId="1">
    <oc r="BJ1086" t="inlineStr">
      <is>
        <t/>
      </is>
    </oc>
    <nc r="BJ1086">
      <f>BX1086*0.1</f>
    </nc>
  </rcc>
  <rcc rId="18551" sId="1">
    <oc r="BK1086" t="inlineStr">
      <is>
        <t/>
      </is>
    </oc>
    <nc r="BK1086">
      <f>BX1086*0.23</f>
    </nc>
  </rcc>
  <rcc rId="18552" sId="1">
    <nc r="BL1086">
      <f>BX1086*0.32</f>
    </nc>
  </rcc>
  <rcc rId="18553" sId="1">
    <oc r="BM1086" t="inlineStr">
      <is>
        <t/>
      </is>
    </oc>
    <nc r="BM1086">
      <f>BX1086*0.3</f>
    </nc>
  </rcc>
  <rcc rId="18554" sId="1">
    <oc r="BN1086" t="inlineStr">
      <is>
        <t/>
      </is>
    </oc>
    <nc r="BN1086">
      <f>BX1086*0.05</f>
    </nc>
  </rcc>
  <rcc rId="18555" sId="1">
    <oc r="BJ1087" t="inlineStr">
      <is>
        <t/>
      </is>
    </oc>
    <nc r="BJ1087">
      <f>BX1087*0.1</f>
    </nc>
  </rcc>
  <rcc rId="18556" sId="1">
    <oc r="BK1087" t="inlineStr">
      <is>
        <t/>
      </is>
    </oc>
    <nc r="BK1087">
      <f>BX1087*0.23</f>
    </nc>
  </rcc>
  <rcc rId="18557" sId="1">
    <nc r="BL1087">
      <f>BX1087*0.32</f>
    </nc>
  </rcc>
  <rcc rId="18558" sId="1">
    <oc r="BM1087" t="inlineStr">
      <is>
        <t/>
      </is>
    </oc>
    <nc r="BM1087">
      <f>BX1087*0.3</f>
    </nc>
  </rcc>
  <rcc rId="18559" sId="1">
    <oc r="BN1087" t="inlineStr">
      <is>
        <t/>
      </is>
    </oc>
    <nc r="BN1087">
      <f>BX1087*0.05</f>
    </nc>
  </rcc>
  <rcc rId="18560" sId="1">
    <oc r="BJ1088" t="inlineStr">
      <is>
        <t/>
      </is>
    </oc>
    <nc r="BJ1088">
      <f>BX1088*0.1</f>
    </nc>
  </rcc>
  <rcc rId="18561" sId="1">
    <oc r="BK1088" t="inlineStr">
      <is>
        <t/>
      </is>
    </oc>
    <nc r="BK1088">
      <f>BX1088*0.23</f>
    </nc>
  </rcc>
  <rcc rId="18562" sId="1">
    <nc r="BL1088">
      <f>BX1088*0.32</f>
    </nc>
  </rcc>
  <rcc rId="18563" sId="1">
    <oc r="BM1088" t="inlineStr">
      <is>
        <t/>
      </is>
    </oc>
    <nc r="BM1088">
      <f>BX1088*0.3</f>
    </nc>
  </rcc>
  <rcc rId="18564" sId="1">
    <oc r="BN1088" t="inlineStr">
      <is>
        <t/>
      </is>
    </oc>
    <nc r="BN1088">
      <f>BX1088*0.05</f>
    </nc>
  </rcc>
  <rcc rId="18565" sId="1">
    <oc r="BJ1089" t="inlineStr">
      <is>
        <t/>
      </is>
    </oc>
    <nc r="BJ1089">
      <f>BX1089*0.1</f>
    </nc>
  </rcc>
  <rcc rId="18566" sId="1">
    <oc r="BK1089" t="inlineStr">
      <is>
        <t/>
      </is>
    </oc>
    <nc r="BK1089">
      <f>BX1089*0.23</f>
    </nc>
  </rcc>
  <rcc rId="18567" sId="1">
    <nc r="BL1089">
      <f>BX1089*0.32</f>
    </nc>
  </rcc>
  <rcc rId="18568" sId="1">
    <oc r="BM1089" t="inlineStr">
      <is>
        <t/>
      </is>
    </oc>
    <nc r="BM1089">
      <f>BX1089*0.3</f>
    </nc>
  </rcc>
  <rcc rId="18569" sId="1">
    <oc r="BN1089" t="inlineStr">
      <is>
        <t/>
      </is>
    </oc>
    <nc r="BN1089">
      <f>BX1089*0.05</f>
    </nc>
  </rcc>
  <rcc rId="18570" sId="1">
    <oc r="BJ1090" t="inlineStr">
      <is>
        <t/>
      </is>
    </oc>
    <nc r="BJ1090">
      <f>BX1090*0.1</f>
    </nc>
  </rcc>
  <rcc rId="18571" sId="1">
    <oc r="BK1090" t="inlineStr">
      <is>
        <t/>
      </is>
    </oc>
    <nc r="BK1090">
      <f>BX1090*0.23</f>
    </nc>
  </rcc>
  <rcc rId="18572" sId="1">
    <nc r="BL1090">
      <f>BX1090*0.32</f>
    </nc>
  </rcc>
  <rcc rId="18573" sId="1">
    <oc r="BM1090" t="inlineStr">
      <is>
        <t/>
      </is>
    </oc>
    <nc r="BM1090">
      <f>BX1090*0.3</f>
    </nc>
  </rcc>
  <rcc rId="18574" sId="1">
    <oc r="BN1090" t="inlineStr">
      <is>
        <t/>
      </is>
    </oc>
    <nc r="BN1090">
      <f>BX1090*0.05</f>
    </nc>
  </rcc>
  <rcc rId="18575" sId="1">
    <oc r="BJ1091" t="inlineStr">
      <is>
        <t/>
      </is>
    </oc>
    <nc r="BJ1091">
      <f>BX1091*0.1</f>
    </nc>
  </rcc>
  <rcc rId="18576" sId="1">
    <oc r="BK1091" t="inlineStr">
      <is>
        <t/>
      </is>
    </oc>
    <nc r="BK1091">
      <f>BX1091*0.23</f>
    </nc>
  </rcc>
  <rcc rId="18577" sId="1">
    <nc r="BL1091">
      <f>BX1091*0.32</f>
    </nc>
  </rcc>
  <rcc rId="18578" sId="1">
    <oc r="BM1091" t="inlineStr">
      <is>
        <t/>
      </is>
    </oc>
    <nc r="BM1091">
      <f>BX1091*0.3</f>
    </nc>
  </rcc>
  <rcc rId="18579" sId="1">
    <oc r="BN1091" t="inlineStr">
      <is>
        <t/>
      </is>
    </oc>
    <nc r="BN1091">
      <f>BX1091*0.05</f>
    </nc>
  </rcc>
  <rcc rId="18580" sId="1">
    <oc r="BJ1092" t="inlineStr">
      <is>
        <t/>
      </is>
    </oc>
    <nc r="BJ1092">
      <f>BX1092*0.1</f>
    </nc>
  </rcc>
  <rcc rId="18581" sId="1">
    <oc r="BK1092" t="inlineStr">
      <is>
        <t/>
      </is>
    </oc>
    <nc r="BK1092">
      <f>BX1092*0.23</f>
    </nc>
  </rcc>
  <rcc rId="18582" sId="1">
    <nc r="BL1092">
      <f>BX1092*0.32</f>
    </nc>
  </rcc>
  <rcc rId="18583" sId="1">
    <oc r="BM1092" t="inlineStr">
      <is>
        <t/>
      </is>
    </oc>
    <nc r="BM1092">
      <f>BX1092*0.3</f>
    </nc>
  </rcc>
  <rcc rId="18584" sId="1">
    <oc r="BN1092" t="inlineStr">
      <is>
        <t/>
      </is>
    </oc>
    <nc r="BN1092">
      <f>BX1092*0.05</f>
    </nc>
  </rcc>
  <rcc rId="18585" sId="1">
    <oc r="BJ1093" t="inlineStr">
      <is>
        <t/>
      </is>
    </oc>
    <nc r="BJ1093">
      <f>BX1093*0.1</f>
    </nc>
  </rcc>
  <rcc rId="18586" sId="1">
    <oc r="BK1093" t="inlineStr">
      <is>
        <t/>
      </is>
    </oc>
    <nc r="BK1093">
      <f>BX1093*0.23</f>
    </nc>
  </rcc>
  <rcc rId="18587" sId="1" odxf="1" dxf="1">
    <nc r="BL1093">
      <f>BX1093*0.32</f>
    </nc>
    <odxf>
      <border outline="0">
        <left style="thin">
          <color rgb="FFD0D7E5"/>
        </left>
        <right style="thin">
          <color rgb="FFD0D7E5"/>
        </right>
        <top style="thin">
          <color rgb="FFD0D7E5"/>
        </top>
        <bottom style="thin">
          <color rgb="FFD0D7E5"/>
        </bottom>
      </border>
    </odxf>
    <ndxf>
      <border outline="0">
        <left/>
        <right/>
        <top/>
        <bottom/>
      </border>
    </ndxf>
  </rcc>
  <rcc rId="18588" sId="1">
    <oc r="BM1093" t="inlineStr">
      <is>
        <t/>
      </is>
    </oc>
    <nc r="BM1093">
      <f>BX1093*0.3</f>
    </nc>
  </rcc>
  <rcc rId="18589" sId="1">
    <oc r="BN1093" t="inlineStr">
      <is>
        <t/>
      </is>
    </oc>
    <nc r="BN1093">
      <f>BX1093*0.05</f>
    </nc>
  </rcc>
  <rcc rId="18590" sId="1">
    <oc r="BJ1094" t="inlineStr">
      <is>
        <t/>
      </is>
    </oc>
    <nc r="BJ1094">
      <f>BX1094*0.1</f>
    </nc>
  </rcc>
  <rcc rId="18591" sId="1">
    <oc r="BK1094" t="inlineStr">
      <is>
        <t/>
      </is>
    </oc>
    <nc r="BK1094">
      <f>BX1094*0.23</f>
    </nc>
  </rcc>
  <rcc rId="18592" sId="1">
    <nc r="BL1094">
      <f>BX1094*0.32</f>
    </nc>
  </rcc>
  <rcc rId="18593" sId="1">
    <oc r="BM1094" t="inlineStr">
      <is>
        <t/>
      </is>
    </oc>
    <nc r="BM1094">
      <f>BX1094*0.3</f>
    </nc>
  </rcc>
  <rcc rId="18594" sId="1">
    <oc r="BN1094" t="inlineStr">
      <is>
        <t/>
      </is>
    </oc>
    <nc r="BN1094">
      <f>BX1094*0.05</f>
    </nc>
  </rcc>
  <rcc rId="18595" sId="1">
    <oc r="BJ1095" t="inlineStr">
      <is>
        <t/>
      </is>
    </oc>
    <nc r="BJ1095">
      <f>BX1095*0.1</f>
    </nc>
  </rcc>
  <rcc rId="18596" sId="1">
    <oc r="BK1095" t="inlineStr">
      <is>
        <t/>
      </is>
    </oc>
    <nc r="BK1095">
      <f>BX1095*0.23</f>
    </nc>
  </rcc>
  <rcc rId="18597" sId="1">
    <nc r="BL1095">
      <f>BX1095*0.32</f>
    </nc>
  </rcc>
  <rcc rId="18598" sId="1">
    <oc r="BM1095" t="inlineStr">
      <is>
        <t/>
      </is>
    </oc>
    <nc r="BM1095">
      <f>BX1095*0.3</f>
    </nc>
  </rcc>
  <rcc rId="18599" sId="1">
    <oc r="BN1095" t="inlineStr">
      <is>
        <t/>
      </is>
    </oc>
    <nc r="BN1095">
      <f>BX1095*0.05</f>
    </nc>
  </rcc>
  <rcc rId="18600" sId="1">
    <oc r="BJ1096" t="inlineStr">
      <is>
        <t/>
      </is>
    </oc>
    <nc r="BJ1096">
      <f>BX1096*0.1</f>
    </nc>
  </rcc>
  <rcc rId="18601" sId="1">
    <oc r="BK1096" t="inlineStr">
      <is>
        <t/>
      </is>
    </oc>
    <nc r="BK1096">
      <f>BX1096*0.23</f>
    </nc>
  </rcc>
  <rcc rId="18602" sId="1">
    <nc r="BL1096">
      <f>BX1096*0.32</f>
    </nc>
  </rcc>
  <rcc rId="18603" sId="1">
    <oc r="BM1096" t="inlineStr">
      <is>
        <t/>
      </is>
    </oc>
    <nc r="BM1096">
      <f>BX1096*0.3</f>
    </nc>
  </rcc>
  <rcc rId="18604" sId="1">
    <oc r="BN1096" t="inlineStr">
      <is>
        <t/>
      </is>
    </oc>
    <nc r="BN1096">
      <f>BX1096*0.05</f>
    </nc>
  </rcc>
  <rcc rId="18605" sId="1">
    <oc r="BJ1097" t="inlineStr">
      <is>
        <t/>
      </is>
    </oc>
    <nc r="BJ1097">
      <f>BX1097*0.1</f>
    </nc>
  </rcc>
  <rcc rId="18606" sId="1">
    <oc r="BK1097" t="inlineStr">
      <is>
        <t/>
      </is>
    </oc>
    <nc r="BK1097">
      <f>BX1097*0.23</f>
    </nc>
  </rcc>
  <rcc rId="18607" sId="1">
    <nc r="BL1097">
      <f>BX1097*0.32</f>
    </nc>
  </rcc>
  <rcc rId="18608" sId="1">
    <oc r="BM1097" t="inlineStr">
      <is>
        <t/>
      </is>
    </oc>
    <nc r="BM1097">
      <f>BX1097*0.3</f>
    </nc>
  </rcc>
  <rcc rId="18609" sId="1">
    <oc r="BN1097" t="inlineStr">
      <is>
        <t/>
      </is>
    </oc>
    <nc r="BN1097">
      <f>BX1097*0.05</f>
    </nc>
  </rcc>
  <rcc rId="18610" sId="1">
    <oc r="BJ1098" t="inlineStr">
      <is>
        <t/>
      </is>
    </oc>
    <nc r="BJ1098">
      <f>BX1098*0.1</f>
    </nc>
  </rcc>
  <rcc rId="18611" sId="1">
    <oc r="BK1098" t="inlineStr">
      <is>
        <t/>
      </is>
    </oc>
    <nc r="BK1098">
      <f>BX1098*0.23</f>
    </nc>
  </rcc>
  <rcc rId="18612" sId="1">
    <nc r="BL1098">
      <f>BX1098*0.32</f>
    </nc>
  </rcc>
  <rcc rId="18613" sId="1">
    <oc r="BM1098" t="inlineStr">
      <is>
        <t/>
      </is>
    </oc>
    <nc r="BM1098">
      <f>BX1098*0.3</f>
    </nc>
  </rcc>
  <rcc rId="18614" sId="1">
    <oc r="BN1098" t="inlineStr">
      <is>
        <t/>
      </is>
    </oc>
    <nc r="BN1098">
      <f>BX1098*0.05</f>
    </nc>
  </rcc>
  <rcc rId="18615" sId="1">
    <oc r="BJ1099" t="inlineStr">
      <is>
        <t/>
      </is>
    </oc>
    <nc r="BJ1099">
      <f>BX1099*0.1</f>
    </nc>
  </rcc>
  <rcc rId="18616" sId="1">
    <oc r="BK1099" t="inlineStr">
      <is>
        <t/>
      </is>
    </oc>
    <nc r="BK1099">
      <f>BX1099*0.23</f>
    </nc>
  </rcc>
  <rcc rId="18617" sId="1">
    <nc r="BL1099">
      <f>BX1099*0.32</f>
    </nc>
  </rcc>
  <rcc rId="18618" sId="1">
    <oc r="BM1099" t="inlineStr">
      <is>
        <t/>
      </is>
    </oc>
    <nc r="BM1099">
      <f>BX1099*0.3</f>
    </nc>
  </rcc>
  <rcc rId="18619" sId="1">
    <oc r="BN1099" t="inlineStr">
      <is>
        <t/>
      </is>
    </oc>
    <nc r="BN1099">
      <f>BX1099*0.05</f>
    </nc>
  </rcc>
  <rcc rId="18620" sId="1">
    <oc r="BJ1100" t="inlineStr">
      <is>
        <t/>
      </is>
    </oc>
    <nc r="BJ1100">
      <f>BX1100*0.1</f>
    </nc>
  </rcc>
  <rcc rId="18621" sId="1">
    <oc r="BK1100" t="inlineStr">
      <is>
        <t/>
      </is>
    </oc>
    <nc r="BK1100">
      <f>BX1100*0.23</f>
    </nc>
  </rcc>
  <rcc rId="18622" sId="1">
    <nc r="BL1100">
      <f>BX1100*0.32</f>
    </nc>
  </rcc>
  <rcc rId="18623" sId="1">
    <oc r="BM1100" t="inlineStr">
      <is>
        <t/>
      </is>
    </oc>
    <nc r="BM1100">
      <f>BX1100*0.3</f>
    </nc>
  </rcc>
  <rcc rId="18624" sId="1">
    <oc r="BN1100" t="inlineStr">
      <is>
        <t/>
      </is>
    </oc>
    <nc r="BN1100">
      <f>BX1100*0.05</f>
    </nc>
  </rcc>
  <rcc rId="18625" sId="1">
    <oc r="BJ1101" t="inlineStr">
      <is>
        <t/>
      </is>
    </oc>
    <nc r="BJ1101">
      <f>BX1101*0.1</f>
    </nc>
  </rcc>
  <rcc rId="18626" sId="1">
    <oc r="BK1101" t="inlineStr">
      <is>
        <t/>
      </is>
    </oc>
    <nc r="BK1101">
      <f>BX1101*0.23</f>
    </nc>
  </rcc>
  <rcc rId="18627" sId="1">
    <nc r="BL1101">
      <f>BX1101*0.32</f>
    </nc>
  </rcc>
  <rcc rId="18628" sId="1">
    <oc r="BM1101" t="inlineStr">
      <is>
        <t/>
      </is>
    </oc>
    <nc r="BM1101">
      <f>BX1101*0.3</f>
    </nc>
  </rcc>
  <rcc rId="18629" sId="1">
    <oc r="BN1101" t="inlineStr">
      <is>
        <t/>
      </is>
    </oc>
    <nc r="BN1101">
      <f>BX1101*0.05</f>
    </nc>
  </rcc>
  <rcc rId="18630" sId="1">
    <oc r="BJ1102" t="inlineStr">
      <is>
        <t/>
      </is>
    </oc>
    <nc r="BJ1102">
      <f>BX1102*0.1</f>
    </nc>
  </rcc>
  <rcc rId="18631" sId="1">
    <oc r="BK1102" t="inlineStr">
      <is>
        <t/>
      </is>
    </oc>
    <nc r="BK1102">
      <f>BX1102*0.23</f>
    </nc>
  </rcc>
  <rcc rId="18632" sId="1">
    <nc r="BL1102">
      <f>BX1102*0.32</f>
    </nc>
  </rcc>
  <rcc rId="18633" sId="1">
    <oc r="BM1102" t="inlineStr">
      <is>
        <t/>
      </is>
    </oc>
    <nc r="BM1102">
      <f>BX1102*0.3</f>
    </nc>
  </rcc>
  <rcc rId="18634" sId="1">
    <oc r="BN1102" t="inlineStr">
      <is>
        <t/>
      </is>
    </oc>
    <nc r="BN1102">
      <f>BX1102*0.05</f>
    </nc>
  </rcc>
  <rcc rId="18635" sId="1">
    <oc r="BJ1103" t="inlineStr">
      <is>
        <t/>
      </is>
    </oc>
    <nc r="BJ1103">
      <f>BX1103*0.1</f>
    </nc>
  </rcc>
  <rcc rId="18636" sId="1">
    <oc r="BK1103" t="inlineStr">
      <is>
        <t/>
      </is>
    </oc>
    <nc r="BK1103">
      <f>BX1103*0.23</f>
    </nc>
  </rcc>
  <rcc rId="18637" sId="1">
    <nc r="BL1103">
      <f>BX1103*0.32</f>
    </nc>
  </rcc>
  <rcc rId="18638" sId="1">
    <oc r="BM1103" t="inlineStr">
      <is>
        <t/>
      </is>
    </oc>
    <nc r="BM1103">
      <f>BX1103*0.3</f>
    </nc>
  </rcc>
  <rcc rId="18639" sId="1">
    <oc r="BN1103" t="inlineStr">
      <is>
        <t/>
      </is>
    </oc>
    <nc r="BN1103">
      <f>BX1103*0.05</f>
    </nc>
  </rcc>
  <rcc rId="18640" sId="1">
    <oc r="BJ1104" t="inlineStr">
      <is>
        <t/>
      </is>
    </oc>
    <nc r="BJ1104">
      <f>BX1104*0.1</f>
    </nc>
  </rcc>
  <rcc rId="18641" sId="1">
    <oc r="BK1104" t="inlineStr">
      <is>
        <t/>
      </is>
    </oc>
    <nc r="BK1104">
      <f>BX1104*0.23</f>
    </nc>
  </rcc>
  <rcc rId="18642" sId="1">
    <nc r="BL1104">
      <f>BX1104*0.32</f>
    </nc>
  </rcc>
  <rcc rId="18643" sId="1">
    <oc r="BM1104" t="inlineStr">
      <is>
        <t/>
      </is>
    </oc>
    <nc r="BM1104">
      <f>BX1104*0.3</f>
    </nc>
  </rcc>
  <rcc rId="18644" sId="1">
    <oc r="BN1104" t="inlineStr">
      <is>
        <t/>
      </is>
    </oc>
    <nc r="BN1104">
      <f>BX1104*0.05</f>
    </nc>
  </rcc>
  <rcc rId="18645" sId="1">
    <oc r="BJ1105" t="inlineStr">
      <is>
        <t/>
      </is>
    </oc>
    <nc r="BJ1105">
      <f>BX1105*0.1</f>
    </nc>
  </rcc>
  <rcc rId="18646" sId="1">
    <oc r="BK1105" t="inlineStr">
      <is>
        <t/>
      </is>
    </oc>
    <nc r="BK1105">
      <f>BX1105*0.23</f>
    </nc>
  </rcc>
  <rcc rId="18647" sId="1">
    <nc r="BL1105">
      <f>BX1105*0.32</f>
    </nc>
  </rcc>
  <rcc rId="18648" sId="1">
    <oc r="BM1105" t="inlineStr">
      <is>
        <t/>
      </is>
    </oc>
    <nc r="BM1105">
      <f>BX1105*0.3</f>
    </nc>
  </rcc>
  <rcc rId="18649" sId="1">
    <oc r="BN1105" t="inlineStr">
      <is>
        <t/>
      </is>
    </oc>
    <nc r="BN1105">
      <f>BX1105*0.05</f>
    </nc>
  </rcc>
  <rcc rId="18650" sId="1">
    <oc r="BJ1106" t="inlineStr">
      <is>
        <t/>
      </is>
    </oc>
    <nc r="BJ1106">
      <f>BX1106*0.1</f>
    </nc>
  </rcc>
  <rcc rId="18651" sId="1">
    <oc r="BK1106" t="inlineStr">
      <is>
        <t/>
      </is>
    </oc>
    <nc r="BK1106">
      <f>BX1106*0.23</f>
    </nc>
  </rcc>
  <rcc rId="18652" sId="1">
    <nc r="BL1106">
      <f>BX1106*0.32</f>
    </nc>
  </rcc>
  <rcc rId="18653" sId="1">
    <oc r="BM1106" t="inlineStr">
      <is>
        <t/>
      </is>
    </oc>
    <nc r="BM1106">
      <f>BX1106*0.3</f>
    </nc>
  </rcc>
  <rcc rId="18654" sId="1">
    <oc r="BN1106" t="inlineStr">
      <is>
        <t/>
      </is>
    </oc>
    <nc r="BN1106">
      <f>BX1106*0.05</f>
    </nc>
  </rcc>
  <rcc rId="18655" sId="1">
    <oc r="BJ1107" t="inlineStr">
      <is>
        <t/>
      </is>
    </oc>
    <nc r="BJ1107">
      <f>BX1107*0.1</f>
    </nc>
  </rcc>
  <rcc rId="18656" sId="1">
    <oc r="BK1107" t="inlineStr">
      <is>
        <t/>
      </is>
    </oc>
    <nc r="BK1107">
      <f>BX1107*0.23</f>
    </nc>
  </rcc>
  <rcc rId="18657" sId="1">
    <nc r="BL1107">
      <f>BX1107*0.32</f>
    </nc>
  </rcc>
  <rcc rId="18658" sId="1">
    <oc r="BM1107" t="inlineStr">
      <is>
        <t/>
      </is>
    </oc>
    <nc r="BM1107">
      <f>BX1107*0.3</f>
    </nc>
  </rcc>
  <rcc rId="18659" sId="1">
    <oc r="BN1107" t="inlineStr">
      <is>
        <t/>
      </is>
    </oc>
    <nc r="BN1107">
      <f>BX1107*0.05</f>
    </nc>
  </rcc>
  <rcc rId="18660" sId="1">
    <oc r="BJ1108" t="inlineStr">
      <is>
        <t/>
      </is>
    </oc>
    <nc r="BJ1108">
      <f>BX1108*0.1</f>
    </nc>
  </rcc>
  <rcc rId="18661" sId="1">
    <oc r="BK1108" t="inlineStr">
      <is>
        <t/>
      </is>
    </oc>
    <nc r="BK1108">
      <f>BX1108*0.23</f>
    </nc>
  </rcc>
  <rcc rId="18662" sId="1">
    <nc r="BL1108">
      <f>BX1108*0.32</f>
    </nc>
  </rcc>
  <rcc rId="18663" sId="1">
    <oc r="BM1108" t="inlineStr">
      <is>
        <t/>
      </is>
    </oc>
    <nc r="BM1108">
      <f>BX1108*0.3</f>
    </nc>
  </rcc>
  <rcc rId="18664" sId="1">
    <oc r="BN1108" t="inlineStr">
      <is>
        <t/>
      </is>
    </oc>
    <nc r="BN1108">
      <f>BX1108*0.05</f>
    </nc>
  </rcc>
  <rcc rId="18665" sId="1">
    <oc r="BJ1109" t="inlineStr">
      <is>
        <t/>
      </is>
    </oc>
    <nc r="BJ1109">
      <f>BX1109*0.1</f>
    </nc>
  </rcc>
  <rcc rId="18666" sId="1">
    <oc r="BK1109" t="inlineStr">
      <is>
        <t/>
      </is>
    </oc>
    <nc r="BK1109">
      <f>BX1109*0.23</f>
    </nc>
  </rcc>
  <rcc rId="18667" sId="1">
    <nc r="BL1109">
      <f>BX1109*0.32</f>
    </nc>
  </rcc>
  <rcc rId="18668" sId="1">
    <oc r="BM1109" t="inlineStr">
      <is>
        <t/>
      </is>
    </oc>
    <nc r="BM1109">
      <f>BX1109*0.3</f>
    </nc>
  </rcc>
  <rcc rId="18669" sId="1">
    <oc r="BN1109" t="inlineStr">
      <is>
        <t/>
      </is>
    </oc>
    <nc r="BN1109">
      <f>BX1109*0.05</f>
    </nc>
  </rcc>
  <rcc rId="18670" sId="1">
    <oc r="BJ1110" t="inlineStr">
      <is>
        <t/>
      </is>
    </oc>
    <nc r="BJ1110">
      <f>BX1110*0.1</f>
    </nc>
  </rcc>
  <rcc rId="18671" sId="1">
    <oc r="BK1110" t="inlineStr">
      <is>
        <t/>
      </is>
    </oc>
    <nc r="BK1110">
      <f>BX1110*0.23</f>
    </nc>
  </rcc>
  <rcc rId="18672" sId="1">
    <nc r="BL1110">
      <f>BX1110*0.32</f>
    </nc>
  </rcc>
  <rcc rId="18673" sId="1">
    <oc r="BM1110" t="inlineStr">
      <is>
        <t/>
      </is>
    </oc>
    <nc r="BM1110">
      <f>BX1110*0.3</f>
    </nc>
  </rcc>
  <rcc rId="18674" sId="1">
    <oc r="BN1110" t="inlineStr">
      <is>
        <t/>
      </is>
    </oc>
    <nc r="BN1110">
      <f>BX1110*0.05</f>
    </nc>
  </rcc>
  <rcc rId="18675" sId="1">
    <oc r="BJ1111" t="inlineStr">
      <is>
        <t/>
      </is>
    </oc>
    <nc r="BJ1111">
      <f>BX1111*0.1</f>
    </nc>
  </rcc>
  <rcc rId="18676" sId="1">
    <oc r="BK1111" t="inlineStr">
      <is>
        <t/>
      </is>
    </oc>
    <nc r="BK1111">
      <f>BX1111*0.23</f>
    </nc>
  </rcc>
  <rcc rId="18677" sId="1">
    <nc r="BL1111">
      <f>BX1111*0.32</f>
    </nc>
  </rcc>
  <rcc rId="18678" sId="1">
    <oc r="BM1111" t="inlineStr">
      <is>
        <t/>
      </is>
    </oc>
    <nc r="BM1111">
      <f>BX1111*0.3</f>
    </nc>
  </rcc>
  <rcc rId="18679" sId="1">
    <oc r="BN1111" t="inlineStr">
      <is>
        <t/>
      </is>
    </oc>
    <nc r="BN1111">
      <f>BX1111*0.05</f>
    </nc>
  </rcc>
  <rcc rId="18680" sId="1">
    <oc r="BJ1112" t="inlineStr">
      <is>
        <t/>
      </is>
    </oc>
    <nc r="BJ1112">
      <f>BX1112*0.1</f>
    </nc>
  </rcc>
  <rcc rId="18681" sId="1">
    <oc r="BK1112" t="inlineStr">
      <is>
        <t/>
      </is>
    </oc>
    <nc r="BK1112">
      <f>BX1112*0.23</f>
    </nc>
  </rcc>
  <rcc rId="18682" sId="1" odxf="1" dxf="1">
    <nc r="BL1112">
      <f>BX1112*0.32</f>
    </nc>
    <odxf>
      <border outline="0">
        <left style="thin">
          <color rgb="FFD0D7E5"/>
        </left>
        <right style="thin">
          <color rgb="FFD0D7E5"/>
        </right>
        <top style="thin">
          <color rgb="FFD0D7E5"/>
        </top>
        <bottom style="thin">
          <color rgb="FFD0D7E5"/>
        </bottom>
      </border>
    </odxf>
    <ndxf>
      <border outline="0">
        <left/>
        <right/>
        <top/>
        <bottom/>
      </border>
    </ndxf>
  </rcc>
  <rcc rId="18683" sId="1">
    <oc r="BM1112" t="inlineStr">
      <is>
        <t/>
      </is>
    </oc>
    <nc r="BM1112">
      <f>BX1112*0.3</f>
    </nc>
  </rcc>
  <rcc rId="18684" sId="1">
    <oc r="BN1112" t="inlineStr">
      <is>
        <t/>
      </is>
    </oc>
    <nc r="BN1112">
      <f>BX1112*0.05</f>
    </nc>
  </rcc>
  <rcc rId="18685" sId="1">
    <oc r="BJ1113" t="inlineStr">
      <is>
        <t/>
      </is>
    </oc>
    <nc r="BJ1113">
      <f>BX1113*0.1</f>
    </nc>
  </rcc>
  <rcc rId="18686" sId="1">
    <oc r="BK1113" t="inlineStr">
      <is>
        <t/>
      </is>
    </oc>
    <nc r="BK1113">
      <f>BX1113*0.23</f>
    </nc>
  </rcc>
  <rcc rId="18687" sId="1">
    <nc r="BL1113">
      <f>BX1113*0.32</f>
    </nc>
  </rcc>
  <rcc rId="18688" sId="1">
    <oc r="BM1113" t="inlineStr">
      <is>
        <t/>
      </is>
    </oc>
    <nc r="BM1113">
      <f>BX1113*0.3</f>
    </nc>
  </rcc>
  <rcc rId="18689" sId="1">
    <oc r="BN1113" t="inlineStr">
      <is>
        <t/>
      </is>
    </oc>
    <nc r="BN1113">
      <f>BX1113*0.05</f>
    </nc>
  </rcc>
  <rcc rId="18690" sId="1">
    <oc r="BJ1114" t="inlineStr">
      <is>
        <t/>
      </is>
    </oc>
    <nc r="BJ1114">
      <f>BX1114*0.1</f>
    </nc>
  </rcc>
  <rcc rId="18691" sId="1">
    <oc r="BK1114" t="inlineStr">
      <is>
        <t/>
      </is>
    </oc>
    <nc r="BK1114">
      <f>BX1114*0.23</f>
    </nc>
  </rcc>
  <rcc rId="18692" sId="1">
    <nc r="BL1114">
      <f>BX1114*0.32</f>
    </nc>
  </rcc>
  <rcc rId="18693" sId="1">
    <oc r="BM1114" t="inlineStr">
      <is>
        <t/>
      </is>
    </oc>
    <nc r="BM1114">
      <f>BX1114*0.3</f>
    </nc>
  </rcc>
  <rcc rId="18694" sId="1">
    <oc r="BN1114" t="inlineStr">
      <is>
        <t/>
      </is>
    </oc>
    <nc r="BN1114">
      <f>BX1114*0.05</f>
    </nc>
  </rcc>
  <rcc rId="18695" sId="1">
    <oc r="BJ1115" t="inlineStr">
      <is>
        <t/>
      </is>
    </oc>
    <nc r="BJ1115">
      <f>BX1115*0.1</f>
    </nc>
  </rcc>
  <rcc rId="18696" sId="1">
    <oc r="BK1115" t="inlineStr">
      <is>
        <t/>
      </is>
    </oc>
    <nc r="BK1115">
      <f>BX1115*0.23</f>
    </nc>
  </rcc>
  <rcc rId="18697" sId="1">
    <nc r="BL1115">
      <f>BX1115*0.32</f>
    </nc>
  </rcc>
  <rcc rId="18698" sId="1">
    <oc r="BM1115" t="inlineStr">
      <is>
        <t/>
      </is>
    </oc>
    <nc r="BM1115">
      <f>BX1115*0.3</f>
    </nc>
  </rcc>
  <rcc rId="18699" sId="1">
    <oc r="BN1115" t="inlineStr">
      <is>
        <t/>
      </is>
    </oc>
    <nc r="BN1115">
      <f>BX1115*0.05</f>
    </nc>
  </rcc>
  <rcc rId="18700" sId="1">
    <oc r="BJ1116" t="inlineStr">
      <is>
        <t/>
      </is>
    </oc>
    <nc r="BJ1116">
      <f>BX1116*0.1</f>
    </nc>
  </rcc>
  <rcc rId="18701" sId="1">
    <oc r="BK1116" t="inlineStr">
      <is>
        <t/>
      </is>
    </oc>
    <nc r="BK1116">
      <f>BX1116*0.23</f>
    </nc>
  </rcc>
  <rcc rId="18702" sId="1">
    <nc r="BL1116">
      <f>BX1116*0.32</f>
    </nc>
  </rcc>
  <rcc rId="18703" sId="1">
    <oc r="BM1116" t="inlineStr">
      <is>
        <t/>
      </is>
    </oc>
    <nc r="BM1116">
      <f>BX1116*0.3</f>
    </nc>
  </rcc>
  <rcc rId="18704" sId="1">
    <oc r="BN1116" t="inlineStr">
      <is>
        <t/>
      </is>
    </oc>
    <nc r="BN1116">
      <f>BX1116*0.05</f>
    </nc>
  </rcc>
  <rcc rId="18705" sId="1">
    <oc r="BJ1117" t="inlineStr">
      <is>
        <t/>
      </is>
    </oc>
    <nc r="BJ1117">
      <f>BX1117*0.1</f>
    </nc>
  </rcc>
  <rcc rId="18706" sId="1">
    <oc r="BK1117" t="inlineStr">
      <is>
        <t/>
      </is>
    </oc>
    <nc r="BK1117">
      <f>BX1117*0.23</f>
    </nc>
  </rcc>
  <rcc rId="18707" sId="1">
    <nc r="BL1117">
      <f>BX1117*0.32</f>
    </nc>
  </rcc>
  <rcc rId="18708" sId="1">
    <oc r="BM1117" t="inlineStr">
      <is>
        <t/>
      </is>
    </oc>
    <nc r="BM1117">
      <f>BX1117*0.3</f>
    </nc>
  </rcc>
  <rcc rId="18709" sId="1">
    <oc r="BN1117" t="inlineStr">
      <is>
        <t/>
      </is>
    </oc>
    <nc r="BN1117">
      <f>BX1117*0.05</f>
    </nc>
  </rcc>
  <rcc rId="18710" sId="1">
    <oc r="BJ1118" t="inlineStr">
      <is>
        <t/>
      </is>
    </oc>
    <nc r="BJ1118">
      <f>BX1118*0.1</f>
    </nc>
  </rcc>
  <rcc rId="18711" sId="1">
    <oc r="BK1118" t="inlineStr">
      <is>
        <t/>
      </is>
    </oc>
    <nc r="BK1118">
      <f>BX1118*0.23</f>
    </nc>
  </rcc>
  <rcc rId="18712" sId="1">
    <nc r="BL1118">
      <f>BX1118*0.32</f>
    </nc>
  </rcc>
  <rcc rId="18713" sId="1">
    <oc r="BM1118" t="inlineStr">
      <is>
        <t/>
      </is>
    </oc>
    <nc r="BM1118">
      <f>BX1118*0.3</f>
    </nc>
  </rcc>
  <rcc rId="18714" sId="1">
    <oc r="BN1118" t="inlineStr">
      <is>
        <t/>
      </is>
    </oc>
    <nc r="BN1118">
      <f>BX1118*0.05</f>
    </nc>
  </rcc>
  <rcc rId="18715" sId="1">
    <oc r="BJ1119" t="inlineStr">
      <is>
        <t/>
      </is>
    </oc>
    <nc r="BJ1119">
      <f>BX1119*0.1</f>
    </nc>
  </rcc>
  <rcc rId="18716" sId="1">
    <oc r="BK1119" t="inlineStr">
      <is>
        <t/>
      </is>
    </oc>
    <nc r="BK1119">
      <f>BX1119*0.23</f>
    </nc>
  </rcc>
  <rcc rId="18717" sId="1">
    <nc r="BL1119">
      <f>BX1119*0.32</f>
    </nc>
  </rcc>
  <rcc rId="18718" sId="1">
    <oc r="BM1119" t="inlineStr">
      <is>
        <t/>
      </is>
    </oc>
    <nc r="BM1119">
      <f>BX1119*0.3</f>
    </nc>
  </rcc>
  <rcc rId="18719" sId="1">
    <oc r="BN1119" t="inlineStr">
      <is>
        <t/>
      </is>
    </oc>
    <nc r="BN1119">
      <f>BX1119*0.05</f>
    </nc>
  </rcc>
  <rcc rId="18720" sId="1">
    <oc r="BJ1120" t="inlineStr">
      <is>
        <t/>
      </is>
    </oc>
    <nc r="BJ1120">
      <f>BX1120*0.1</f>
    </nc>
  </rcc>
  <rcc rId="18721" sId="1">
    <oc r="BK1120" t="inlineStr">
      <is>
        <t/>
      </is>
    </oc>
    <nc r="BK1120">
      <f>BX1120*0.23</f>
    </nc>
  </rcc>
  <rcc rId="18722" sId="1">
    <nc r="BL1120">
      <f>BX1120*0.32</f>
    </nc>
  </rcc>
  <rcc rId="18723" sId="1">
    <oc r="BM1120" t="inlineStr">
      <is>
        <t/>
      </is>
    </oc>
    <nc r="BM1120">
      <f>BX1120*0.3</f>
    </nc>
  </rcc>
  <rcc rId="18724" sId="1">
    <oc r="BN1120" t="inlineStr">
      <is>
        <t/>
      </is>
    </oc>
    <nc r="BN1120">
      <f>BX1120*0.05</f>
    </nc>
  </rcc>
  <rcc rId="18725" sId="1">
    <oc r="BJ1121" t="inlineStr">
      <is>
        <t/>
      </is>
    </oc>
    <nc r="BJ1121">
      <f>BX1121*0.1</f>
    </nc>
  </rcc>
  <rcc rId="18726" sId="1">
    <oc r="BK1121" t="inlineStr">
      <is>
        <t/>
      </is>
    </oc>
    <nc r="BK1121">
      <f>BX1121*0.23</f>
    </nc>
  </rcc>
  <rcc rId="18727" sId="1">
    <nc r="BL1121">
      <f>BX1121*0.32</f>
    </nc>
  </rcc>
  <rcc rId="18728" sId="1">
    <oc r="BM1121" t="inlineStr">
      <is>
        <t/>
      </is>
    </oc>
    <nc r="BM1121">
      <f>BX1121*0.3</f>
    </nc>
  </rcc>
  <rcc rId="18729" sId="1">
    <oc r="BN1121" t="inlineStr">
      <is>
        <t/>
      </is>
    </oc>
    <nc r="BN1121">
      <f>BX1121*0.05</f>
    </nc>
  </rcc>
  <rcc rId="18730" sId="1">
    <oc r="BJ1122" t="inlineStr">
      <is>
        <t/>
      </is>
    </oc>
    <nc r="BJ1122">
      <f>BX1122*0.1</f>
    </nc>
  </rcc>
  <rcc rId="18731" sId="1">
    <oc r="BK1122" t="inlineStr">
      <is>
        <t/>
      </is>
    </oc>
    <nc r="BK1122">
      <f>BX1122*0.23</f>
    </nc>
  </rcc>
  <rcc rId="18732" sId="1">
    <nc r="BL1122">
      <f>BX1122*0.32</f>
    </nc>
  </rcc>
  <rcc rId="18733" sId="1">
    <oc r="BM1122" t="inlineStr">
      <is>
        <t/>
      </is>
    </oc>
    <nc r="BM1122">
      <f>BX1122*0.3</f>
    </nc>
  </rcc>
  <rcc rId="18734" sId="1">
    <oc r="BN1122" t="inlineStr">
      <is>
        <t/>
      </is>
    </oc>
    <nc r="BN1122">
      <f>BX1122*0.05</f>
    </nc>
  </rcc>
  <rcc rId="18735" sId="1">
    <oc r="BJ1123" t="inlineStr">
      <is>
        <t/>
      </is>
    </oc>
    <nc r="BJ1123">
      <f>BX1123*0.1</f>
    </nc>
  </rcc>
  <rcc rId="18736" sId="1">
    <oc r="BK1123" t="inlineStr">
      <is>
        <t/>
      </is>
    </oc>
    <nc r="BK1123">
      <f>BX1123*0.23</f>
    </nc>
  </rcc>
  <rcc rId="18737" sId="1">
    <nc r="BL1123">
      <f>BX1123*0.32</f>
    </nc>
  </rcc>
  <rcc rId="18738" sId="1">
    <oc r="BM1123" t="inlineStr">
      <is>
        <t/>
      </is>
    </oc>
    <nc r="BM1123">
      <f>BX1123*0.3</f>
    </nc>
  </rcc>
  <rcc rId="18739" sId="1">
    <oc r="BN1123" t="inlineStr">
      <is>
        <t/>
      </is>
    </oc>
    <nc r="BN1123">
      <f>BX1123*0.05</f>
    </nc>
  </rcc>
  <rcc rId="18740" sId="1">
    <oc r="BJ1124" t="inlineStr">
      <is>
        <t/>
      </is>
    </oc>
    <nc r="BJ1124">
      <f>BX1124*0.1</f>
    </nc>
  </rcc>
  <rcc rId="18741" sId="1">
    <oc r="BK1124" t="inlineStr">
      <is>
        <t/>
      </is>
    </oc>
    <nc r="BK1124">
      <f>BX1124*0.23</f>
    </nc>
  </rcc>
  <rcc rId="18742" sId="1">
    <nc r="BL1124">
      <f>BX1124*0.32</f>
    </nc>
  </rcc>
  <rcc rId="18743" sId="1">
    <oc r="BM1124" t="inlineStr">
      <is>
        <t/>
      </is>
    </oc>
    <nc r="BM1124">
      <f>BX1124*0.3</f>
    </nc>
  </rcc>
  <rcc rId="18744" sId="1">
    <oc r="BN1124" t="inlineStr">
      <is>
        <t/>
      </is>
    </oc>
    <nc r="BN1124">
      <f>BX1124*0.05</f>
    </nc>
  </rcc>
  <rcc rId="18745" sId="1">
    <oc r="BJ1125" t="inlineStr">
      <is>
        <t/>
      </is>
    </oc>
    <nc r="BJ1125">
      <f>BX1125*0.1</f>
    </nc>
  </rcc>
  <rcc rId="18746" sId="1">
    <oc r="BK1125" t="inlineStr">
      <is>
        <t/>
      </is>
    </oc>
    <nc r="BK1125">
      <f>BX1125*0.23</f>
    </nc>
  </rcc>
  <rcc rId="18747" sId="1">
    <nc r="BL1125">
      <f>BX1125*0.32</f>
    </nc>
  </rcc>
  <rcc rId="18748" sId="1">
    <oc r="BM1125" t="inlineStr">
      <is>
        <t/>
      </is>
    </oc>
    <nc r="BM1125">
      <f>BX1125*0.3</f>
    </nc>
  </rcc>
  <rcc rId="18749" sId="1">
    <oc r="BN1125" t="inlineStr">
      <is>
        <t/>
      </is>
    </oc>
    <nc r="BN1125">
      <f>BX1125*0.05</f>
    </nc>
  </rcc>
  <rcc rId="18750" sId="1">
    <oc r="BJ1126" t="inlineStr">
      <is>
        <t/>
      </is>
    </oc>
    <nc r="BJ1126">
      <f>BX1126*0.1</f>
    </nc>
  </rcc>
  <rcc rId="18751" sId="1">
    <oc r="BK1126" t="inlineStr">
      <is>
        <t/>
      </is>
    </oc>
    <nc r="BK1126">
      <f>BX1126*0.23</f>
    </nc>
  </rcc>
  <rcc rId="18752" sId="1">
    <nc r="BL1126">
      <f>BX1126*0.32</f>
    </nc>
  </rcc>
  <rcc rId="18753" sId="1">
    <oc r="BM1126" t="inlineStr">
      <is>
        <t/>
      </is>
    </oc>
    <nc r="BM1126">
      <f>BX1126*0.3</f>
    </nc>
  </rcc>
  <rcc rId="18754" sId="1">
    <oc r="BN1126" t="inlineStr">
      <is>
        <t/>
      </is>
    </oc>
    <nc r="BN1126">
      <f>BX1126*0.05</f>
    </nc>
  </rcc>
  <rcc rId="18755" sId="1">
    <oc r="BJ1127" t="inlineStr">
      <is>
        <t/>
      </is>
    </oc>
    <nc r="BJ1127">
      <f>BX1127*0.1</f>
    </nc>
  </rcc>
  <rcc rId="18756" sId="1">
    <oc r="BK1127" t="inlineStr">
      <is>
        <t/>
      </is>
    </oc>
    <nc r="BK1127">
      <f>BX1127*0.23</f>
    </nc>
  </rcc>
  <rcc rId="18757" sId="1">
    <nc r="BL1127">
      <f>BX1127*0.32</f>
    </nc>
  </rcc>
  <rcc rId="18758" sId="1">
    <oc r="BM1127" t="inlineStr">
      <is>
        <t/>
      </is>
    </oc>
    <nc r="BM1127">
      <f>BX1127*0.3</f>
    </nc>
  </rcc>
  <rcc rId="18759" sId="1">
    <oc r="BN1127" t="inlineStr">
      <is>
        <t/>
      </is>
    </oc>
    <nc r="BN1127">
      <f>BX1127*0.05</f>
    </nc>
  </rcc>
  <rcc rId="18760" sId="1">
    <oc r="BJ1128" t="inlineStr">
      <is>
        <t/>
      </is>
    </oc>
    <nc r="BJ1128">
      <f>BX1128*0.1</f>
    </nc>
  </rcc>
  <rcc rId="18761" sId="1">
    <oc r="BK1128" t="inlineStr">
      <is>
        <t/>
      </is>
    </oc>
    <nc r="BK1128">
      <f>BX1128*0.23</f>
    </nc>
  </rcc>
  <rcc rId="18762" sId="1">
    <nc r="BL1128">
      <f>BX1128*0.32</f>
    </nc>
  </rcc>
  <rcc rId="18763" sId="1">
    <oc r="BM1128" t="inlineStr">
      <is>
        <t/>
      </is>
    </oc>
    <nc r="BM1128">
      <f>BX1128*0.3</f>
    </nc>
  </rcc>
  <rcc rId="18764" sId="1">
    <oc r="BN1128" t="inlineStr">
      <is>
        <t/>
      </is>
    </oc>
    <nc r="BN1128">
      <f>BX1128*0.05</f>
    </nc>
  </rcc>
  <rcc rId="18765" sId="1">
    <oc r="BJ1129" t="inlineStr">
      <is>
        <t/>
      </is>
    </oc>
    <nc r="BJ1129">
      <f>BX1129*0.1</f>
    </nc>
  </rcc>
  <rcc rId="18766" sId="1">
    <oc r="BK1129" t="inlineStr">
      <is>
        <t/>
      </is>
    </oc>
    <nc r="BK1129">
      <f>BX1129*0.23</f>
    </nc>
  </rcc>
  <rcc rId="18767" sId="1">
    <nc r="BL1129">
      <f>BX1129*0.32</f>
    </nc>
  </rcc>
  <rcc rId="18768" sId="1">
    <oc r="BM1129" t="inlineStr">
      <is>
        <t/>
      </is>
    </oc>
    <nc r="BM1129">
      <f>BX1129*0.3</f>
    </nc>
  </rcc>
  <rcc rId="18769" sId="1">
    <oc r="BN1129" t="inlineStr">
      <is>
        <t/>
      </is>
    </oc>
    <nc r="BN1129">
      <f>BX1129*0.05</f>
    </nc>
  </rcc>
  <rcc rId="18770" sId="1">
    <oc r="BJ1130" t="inlineStr">
      <is>
        <t/>
      </is>
    </oc>
    <nc r="BJ1130">
      <f>BX1130*0.1</f>
    </nc>
  </rcc>
  <rcc rId="18771" sId="1">
    <oc r="BK1130" t="inlineStr">
      <is>
        <t/>
      </is>
    </oc>
    <nc r="BK1130">
      <f>BX1130*0.23</f>
    </nc>
  </rcc>
  <rcc rId="18772" sId="1">
    <nc r="BL1130">
      <f>BX1130*0.32</f>
    </nc>
  </rcc>
  <rcc rId="18773" sId="1">
    <oc r="BM1130" t="inlineStr">
      <is>
        <t/>
      </is>
    </oc>
    <nc r="BM1130">
      <f>BX1130*0.3</f>
    </nc>
  </rcc>
  <rcc rId="18774" sId="1">
    <oc r="BN1130" t="inlineStr">
      <is>
        <t/>
      </is>
    </oc>
    <nc r="BN1130">
      <f>BX1130*0.05</f>
    </nc>
  </rcc>
  <rcc rId="18775" sId="1">
    <oc r="BJ1131" t="inlineStr">
      <is>
        <t/>
      </is>
    </oc>
    <nc r="BJ1131">
      <f>BX1131*0.1</f>
    </nc>
  </rcc>
  <rcc rId="18776" sId="1">
    <oc r="BK1131" t="inlineStr">
      <is>
        <t/>
      </is>
    </oc>
    <nc r="BK1131">
      <f>BX1131*0.23</f>
    </nc>
  </rcc>
  <rcc rId="18777" sId="1">
    <nc r="BL1131">
      <f>BX1131*0.32</f>
    </nc>
  </rcc>
  <rcc rId="18778" sId="1">
    <oc r="BM1131" t="inlineStr">
      <is>
        <t/>
      </is>
    </oc>
    <nc r="BM1131">
      <f>BX1131*0.3</f>
    </nc>
  </rcc>
  <rcc rId="18779" sId="1">
    <oc r="BN1131" t="inlineStr">
      <is>
        <t/>
      </is>
    </oc>
    <nc r="BN1131">
      <f>BX1131*0.05</f>
    </nc>
  </rcc>
  <rcc rId="18780" sId="1">
    <oc r="BJ1132" t="inlineStr">
      <is>
        <t/>
      </is>
    </oc>
    <nc r="BJ1132">
      <f>BX1132*0.1</f>
    </nc>
  </rcc>
  <rcc rId="18781" sId="1">
    <oc r="BK1132" t="inlineStr">
      <is>
        <t/>
      </is>
    </oc>
    <nc r="BK1132">
      <f>BX1132*0.23</f>
    </nc>
  </rcc>
  <rcc rId="18782" sId="1">
    <nc r="BL1132">
      <f>BX1132*0.32</f>
    </nc>
  </rcc>
  <rcc rId="18783" sId="1">
    <oc r="BM1132" t="inlineStr">
      <is>
        <t/>
      </is>
    </oc>
    <nc r="BM1132">
      <f>BX1132*0.3</f>
    </nc>
  </rcc>
  <rcc rId="18784" sId="1">
    <oc r="BN1132" t="inlineStr">
      <is>
        <t/>
      </is>
    </oc>
    <nc r="BN1132">
      <f>BX1132*0.05</f>
    </nc>
  </rcc>
  <rcc rId="18785" sId="1">
    <oc r="BJ1133" t="inlineStr">
      <is>
        <t/>
      </is>
    </oc>
    <nc r="BJ1133">
      <f>BX1133*0.1</f>
    </nc>
  </rcc>
  <rcc rId="18786" sId="1">
    <oc r="BK1133" t="inlineStr">
      <is>
        <t/>
      </is>
    </oc>
    <nc r="BK1133">
      <f>BX1133*0.23</f>
    </nc>
  </rcc>
  <rcc rId="18787" sId="1">
    <nc r="BL1133">
      <f>BX1133*0.32</f>
    </nc>
  </rcc>
  <rcc rId="18788" sId="1">
    <oc r="BM1133" t="inlineStr">
      <is>
        <t/>
      </is>
    </oc>
    <nc r="BM1133">
      <f>BX1133*0.3</f>
    </nc>
  </rcc>
  <rcc rId="18789" sId="1">
    <oc r="BN1133" t="inlineStr">
      <is>
        <t/>
      </is>
    </oc>
    <nc r="BN1133">
      <f>BX1133*0.05</f>
    </nc>
  </rcc>
  <rcc rId="18790" sId="1">
    <oc r="BJ1134" t="inlineStr">
      <is>
        <t/>
      </is>
    </oc>
    <nc r="BJ1134">
      <f>BX1134*0.1</f>
    </nc>
  </rcc>
  <rcc rId="18791" sId="1">
    <oc r="BK1134" t="inlineStr">
      <is>
        <t/>
      </is>
    </oc>
    <nc r="BK1134">
      <f>BX1134*0.23</f>
    </nc>
  </rcc>
  <rcc rId="18792" sId="1">
    <nc r="BL1134">
      <f>BX1134*0.32</f>
    </nc>
  </rcc>
  <rcc rId="18793" sId="1">
    <oc r="BM1134" t="inlineStr">
      <is>
        <t/>
      </is>
    </oc>
    <nc r="BM1134">
      <f>BX1134*0.3</f>
    </nc>
  </rcc>
  <rcc rId="18794" sId="1">
    <oc r="BN1134" t="inlineStr">
      <is>
        <t/>
      </is>
    </oc>
    <nc r="BN1134">
      <f>BX1134*0.05</f>
    </nc>
  </rcc>
  <rcc rId="18795" sId="1">
    <oc r="BJ1135" t="inlineStr">
      <is>
        <t/>
      </is>
    </oc>
    <nc r="BJ1135">
      <f>BX1135*0.1</f>
    </nc>
  </rcc>
  <rcc rId="18796" sId="1">
    <oc r="BK1135" t="inlineStr">
      <is>
        <t/>
      </is>
    </oc>
    <nc r="BK1135">
      <f>BX1135*0.23</f>
    </nc>
  </rcc>
  <rcc rId="18797" sId="1">
    <nc r="BL1135">
      <f>BX1135*0.32</f>
    </nc>
  </rcc>
  <rcc rId="18798" sId="1">
    <oc r="BM1135" t="inlineStr">
      <is>
        <t/>
      </is>
    </oc>
    <nc r="BM1135">
      <f>BX1135*0.3</f>
    </nc>
  </rcc>
  <rcc rId="18799" sId="1">
    <oc r="BN1135" t="inlineStr">
      <is>
        <t/>
      </is>
    </oc>
    <nc r="BN1135">
      <f>BX1135*0.05</f>
    </nc>
  </rcc>
  <rcc rId="18800" sId="1">
    <oc r="BJ1136" t="inlineStr">
      <is>
        <t/>
      </is>
    </oc>
    <nc r="BJ1136">
      <f>BX1136*0.1</f>
    </nc>
  </rcc>
  <rcc rId="18801" sId="1">
    <oc r="BK1136" t="inlineStr">
      <is>
        <t/>
      </is>
    </oc>
    <nc r="BK1136">
      <f>BX1136*0.23</f>
    </nc>
  </rcc>
  <rcc rId="18802" sId="1">
    <nc r="BL1136">
      <f>BX1136*0.32</f>
    </nc>
  </rcc>
  <rcc rId="18803" sId="1">
    <oc r="BM1136" t="inlineStr">
      <is>
        <t/>
      </is>
    </oc>
    <nc r="BM1136">
      <f>BX1136*0.3</f>
    </nc>
  </rcc>
  <rcc rId="18804" sId="1">
    <oc r="BN1136" t="inlineStr">
      <is>
        <t/>
      </is>
    </oc>
    <nc r="BN1136">
      <f>BX1136*0.05</f>
    </nc>
  </rcc>
  <rcc rId="18805" sId="1">
    <oc r="BJ1137" t="inlineStr">
      <is>
        <t/>
      </is>
    </oc>
    <nc r="BJ1137">
      <f>BX1137*0.1</f>
    </nc>
  </rcc>
  <rcc rId="18806" sId="1">
    <oc r="BK1137" t="inlineStr">
      <is>
        <t/>
      </is>
    </oc>
    <nc r="BK1137">
      <f>BX1137*0.23</f>
    </nc>
  </rcc>
  <rcc rId="18807" sId="1">
    <nc r="BL1137">
      <f>BX1137*0.32</f>
    </nc>
  </rcc>
  <rcc rId="18808" sId="1">
    <oc r="BM1137" t="inlineStr">
      <is>
        <t/>
      </is>
    </oc>
    <nc r="BM1137">
      <f>BX1137*0.3</f>
    </nc>
  </rcc>
  <rcc rId="18809" sId="1">
    <oc r="BN1137" t="inlineStr">
      <is>
        <t/>
      </is>
    </oc>
    <nc r="BN1137">
      <f>BX1137*0.05</f>
    </nc>
  </rcc>
  <rcc rId="18810" sId="1">
    <oc r="BJ1138" t="inlineStr">
      <is>
        <t/>
      </is>
    </oc>
    <nc r="BJ1138">
      <f>BX1138*0.1</f>
    </nc>
  </rcc>
  <rcc rId="18811" sId="1">
    <oc r="BK1138" t="inlineStr">
      <is>
        <t/>
      </is>
    </oc>
    <nc r="BK1138">
      <f>BX1138*0.23</f>
    </nc>
  </rcc>
  <rcc rId="18812" sId="1">
    <nc r="BL1138">
      <f>BX1138*0.32</f>
    </nc>
  </rcc>
  <rcc rId="18813" sId="1">
    <oc r="BM1138" t="inlineStr">
      <is>
        <t/>
      </is>
    </oc>
    <nc r="BM1138">
      <f>BX1138*0.3</f>
    </nc>
  </rcc>
  <rcc rId="18814" sId="1">
    <oc r="BN1138" t="inlineStr">
      <is>
        <t/>
      </is>
    </oc>
    <nc r="BN1138">
      <f>BX1138*0.05</f>
    </nc>
  </rcc>
  <rcc rId="18815" sId="1">
    <oc r="BJ1139" t="inlineStr">
      <is>
        <t/>
      </is>
    </oc>
    <nc r="BJ1139">
      <f>BX1139*0.1</f>
    </nc>
  </rcc>
  <rcc rId="18816" sId="1">
    <oc r="BK1139" t="inlineStr">
      <is>
        <t/>
      </is>
    </oc>
    <nc r="BK1139">
      <f>BX1139*0.23</f>
    </nc>
  </rcc>
  <rcc rId="18817" sId="1">
    <nc r="BL1139">
      <f>BX1139*0.32</f>
    </nc>
  </rcc>
  <rcc rId="18818" sId="1">
    <oc r="BM1139" t="inlineStr">
      <is>
        <t/>
      </is>
    </oc>
    <nc r="BM1139">
      <f>BX1139*0.3</f>
    </nc>
  </rcc>
  <rcc rId="18819" sId="1">
    <oc r="BN1139" t="inlineStr">
      <is>
        <t/>
      </is>
    </oc>
    <nc r="BN1139">
      <f>BX1139*0.05</f>
    </nc>
  </rcc>
  <rcc rId="18820" sId="1">
    <oc r="BJ1140" t="inlineStr">
      <is>
        <t/>
      </is>
    </oc>
    <nc r="BJ1140">
      <f>BX1140*0.1</f>
    </nc>
  </rcc>
  <rcc rId="18821" sId="1">
    <oc r="BK1140" t="inlineStr">
      <is>
        <t/>
      </is>
    </oc>
    <nc r="BK1140">
      <f>BX1140*0.23</f>
    </nc>
  </rcc>
  <rcc rId="18822" sId="1">
    <nc r="BL1140">
      <f>BX1140*0.32</f>
    </nc>
  </rcc>
  <rcc rId="18823" sId="1">
    <oc r="BM1140" t="inlineStr">
      <is>
        <t/>
      </is>
    </oc>
    <nc r="BM1140">
      <f>BX1140*0.3</f>
    </nc>
  </rcc>
  <rcc rId="18824" sId="1">
    <oc r="BN1140" t="inlineStr">
      <is>
        <t/>
      </is>
    </oc>
    <nc r="BN1140">
      <f>BX1140*0.05</f>
    </nc>
  </rcc>
  <rcc rId="18825" sId="1">
    <oc r="BJ1141" t="inlineStr">
      <is>
        <t/>
      </is>
    </oc>
    <nc r="BJ1141">
      <f>BX1141*0.1</f>
    </nc>
  </rcc>
  <rcc rId="18826" sId="1">
    <oc r="BK1141" t="inlineStr">
      <is>
        <t/>
      </is>
    </oc>
    <nc r="BK1141">
      <f>BX1141*0.23</f>
    </nc>
  </rcc>
  <rcc rId="18827" sId="1">
    <nc r="BL1141">
      <f>BX1141*0.32</f>
    </nc>
  </rcc>
  <rcc rId="18828" sId="1">
    <oc r="BM1141" t="inlineStr">
      <is>
        <t/>
      </is>
    </oc>
    <nc r="BM1141">
      <f>BX1141*0.3</f>
    </nc>
  </rcc>
  <rcc rId="18829" sId="1">
    <oc r="BN1141" t="inlineStr">
      <is>
        <t/>
      </is>
    </oc>
    <nc r="BN1141">
      <f>BX1141*0.05</f>
    </nc>
  </rcc>
  <rcc rId="18830" sId="1">
    <oc r="BJ1142" t="inlineStr">
      <is>
        <t/>
      </is>
    </oc>
    <nc r="BJ1142">
      <f>BX1142*0.1</f>
    </nc>
  </rcc>
  <rcc rId="18831" sId="1">
    <oc r="BK1142" t="inlineStr">
      <is>
        <t/>
      </is>
    </oc>
    <nc r="BK1142">
      <f>BX1142*0.23</f>
    </nc>
  </rcc>
  <rcc rId="18832" sId="1">
    <nc r="BL1142">
      <f>BX1142*0.32</f>
    </nc>
  </rcc>
  <rcc rId="18833" sId="1">
    <oc r="BM1142" t="inlineStr">
      <is>
        <t/>
      </is>
    </oc>
    <nc r="BM1142">
      <f>BX1142*0.3</f>
    </nc>
  </rcc>
  <rcc rId="18834" sId="1">
    <oc r="BN1142" t="inlineStr">
      <is>
        <t/>
      </is>
    </oc>
    <nc r="BN1142">
      <f>BX1142*0.05</f>
    </nc>
  </rcc>
  <rcc rId="18835" sId="1">
    <oc r="BJ1143" t="inlineStr">
      <is>
        <t/>
      </is>
    </oc>
    <nc r="BJ1143">
      <f>BX1143*0.1</f>
    </nc>
  </rcc>
  <rcc rId="18836" sId="1">
    <oc r="BK1143" t="inlineStr">
      <is>
        <t/>
      </is>
    </oc>
    <nc r="BK1143">
      <f>BX1143*0.23</f>
    </nc>
  </rcc>
  <rcc rId="18837" sId="1">
    <nc r="BL1143">
      <f>BX1143*0.32</f>
    </nc>
  </rcc>
  <rcc rId="18838" sId="1">
    <oc r="BM1143" t="inlineStr">
      <is>
        <t/>
      </is>
    </oc>
    <nc r="BM1143">
      <f>BX1143*0.3</f>
    </nc>
  </rcc>
  <rcc rId="18839" sId="1">
    <oc r="BN1143" t="inlineStr">
      <is>
        <t/>
      </is>
    </oc>
    <nc r="BN1143">
      <f>BX1143*0.05</f>
    </nc>
  </rcc>
  <rcc rId="18840" sId="1">
    <oc r="BJ1144" t="inlineStr">
      <is>
        <t/>
      </is>
    </oc>
    <nc r="BJ1144">
      <f>BX1144*0.1</f>
    </nc>
  </rcc>
  <rcc rId="18841" sId="1">
    <oc r="BK1144" t="inlineStr">
      <is>
        <t/>
      </is>
    </oc>
    <nc r="BK1144">
      <f>BX1144*0.23</f>
    </nc>
  </rcc>
  <rcc rId="18842" sId="1">
    <nc r="BL1144">
      <f>BX1144*0.32</f>
    </nc>
  </rcc>
  <rcc rId="18843" sId="1">
    <oc r="BM1144" t="inlineStr">
      <is>
        <t/>
      </is>
    </oc>
    <nc r="BM1144">
      <f>BX1144*0.3</f>
    </nc>
  </rcc>
  <rcc rId="18844" sId="1">
    <oc r="BN1144" t="inlineStr">
      <is>
        <t/>
      </is>
    </oc>
    <nc r="BN1144">
      <f>BX1144*0.05</f>
    </nc>
  </rcc>
  <rcc rId="18845" sId="1">
    <oc r="BJ1145" t="inlineStr">
      <is>
        <t/>
      </is>
    </oc>
    <nc r="BJ1145">
      <f>BX1145*0.1</f>
    </nc>
  </rcc>
  <rcc rId="18846" sId="1">
    <oc r="BK1145" t="inlineStr">
      <is>
        <t/>
      </is>
    </oc>
    <nc r="BK1145">
      <f>BX1145*0.23</f>
    </nc>
  </rcc>
  <rcc rId="18847" sId="1">
    <nc r="BL1145">
      <f>BX1145*0.32</f>
    </nc>
  </rcc>
  <rcc rId="18848" sId="1">
    <oc r="BM1145" t="inlineStr">
      <is>
        <t/>
      </is>
    </oc>
    <nc r="BM1145">
      <f>BX1145*0.3</f>
    </nc>
  </rcc>
  <rcc rId="18849" sId="1">
    <oc r="BN1145" t="inlineStr">
      <is>
        <t/>
      </is>
    </oc>
    <nc r="BN1145">
      <f>BX1145*0.05</f>
    </nc>
  </rcc>
  <rcc rId="18850" sId="1">
    <oc r="BJ1146" t="inlineStr">
      <is>
        <t/>
      </is>
    </oc>
    <nc r="BJ1146">
      <f>BX1146*0.1</f>
    </nc>
  </rcc>
  <rcc rId="18851" sId="1">
    <oc r="BK1146" t="inlineStr">
      <is>
        <t/>
      </is>
    </oc>
    <nc r="BK1146">
      <f>BX1146*0.23</f>
    </nc>
  </rcc>
  <rcc rId="18852" sId="1">
    <nc r="BL1146">
      <f>BX1146*0.32</f>
    </nc>
  </rcc>
  <rcc rId="18853" sId="1">
    <oc r="BM1146" t="inlineStr">
      <is>
        <t/>
      </is>
    </oc>
    <nc r="BM1146">
      <f>BX1146*0.3</f>
    </nc>
  </rcc>
  <rcc rId="18854" sId="1">
    <oc r="BN1146" t="inlineStr">
      <is>
        <t/>
      </is>
    </oc>
    <nc r="BN1146">
      <f>BX1146*0.05</f>
    </nc>
  </rcc>
  <rcc rId="18855" sId="1">
    <oc r="BJ1147" t="inlineStr">
      <is>
        <t/>
      </is>
    </oc>
    <nc r="BJ1147">
      <f>BX1147*0.1</f>
    </nc>
  </rcc>
  <rcc rId="18856" sId="1">
    <oc r="BK1147" t="inlineStr">
      <is>
        <t/>
      </is>
    </oc>
    <nc r="BK1147">
      <f>BX1147*0.23</f>
    </nc>
  </rcc>
  <rcc rId="18857" sId="1">
    <nc r="BL1147">
      <f>BX1147*0.32</f>
    </nc>
  </rcc>
  <rcc rId="18858" sId="1">
    <oc r="BM1147" t="inlineStr">
      <is>
        <t/>
      </is>
    </oc>
    <nc r="BM1147">
      <f>BX1147*0.3</f>
    </nc>
  </rcc>
  <rcc rId="18859" sId="1">
    <oc r="BN1147" t="inlineStr">
      <is>
        <t/>
      </is>
    </oc>
    <nc r="BN1147">
      <f>BX1147*0.05</f>
    </nc>
  </rcc>
  <rcc rId="18860" sId="1">
    <oc r="BJ1148" t="inlineStr">
      <is>
        <t/>
      </is>
    </oc>
    <nc r="BJ1148">
      <f>BX1148*0.1</f>
    </nc>
  </rcc>
  <rcc rId="18861" sId="1">
    <oc r="BK1148" t="inlineStr">
      <is>
        <t/>
      </is>
    </oc>
    <nc r="BK1148">
      <f>BX1148*0.23</f>
    </nc>
  </rcc>
  <rcc rId="18862" sId="1">
    <nc r="BL1148">
      <f>BX1148*0.32</f>
    </nc>
  </rcc>
  <rcc rId="18863" sId="1">
    <oc r="BM1148" t="inlineStr">
      <is>
        <t/>
      </is>
    </oc>
    <nc r="BM1148">
      <f>BX1148*0.3</f>
    </nc>
  </rcc>
  <rcc rId="18864" sId="1">
    <oc r="BN1148" t="inlineStr">
      <is>
        <t/>
      </is>
    </oc>
    <nc r="BN1148">
      <f>BX1148*0.05</f>
    </nc>
  </rcc>
  <rcc rId="18865" sId="1">
    <oc r="BJ1149" t="inlineStr">
      <is>
        <t/>
      </is>
    </oc>
    <nc r="BJ1149">
      <f>BX1149*0.1</f>
    </nc>
  </rcc>
  <rcc rId="18866" sId="1">
    <oc r="BK1149" t="inlineStr">
      <is>
        <t/>
      </is>
    </oc>
    <nc r="BK1149">
      <f>BX1149*0.23</f>
    </nc>
  </rcc>
  <rcc rId="18867" sId="1">
    <nc r="BL1149">
      <f>BX1149*0.32</f>
    </nc>
  </rcc>
  <rcc rId="18868" sId="1">
    <oc r="BM1149" t="inlineStr">
      <is>
        <t/>
      </is>
    </oc>
    <nc r="BM1149">
      <f>BX1149*0.3</f>
    </nc>
  </rcc>
  <rcc rId="18869" sId="1">
    <oc r="BN1149" t="inlineStr">
      <is>
        <t/>
      </is>
    </oc>
    <nc r="BN1149">
      <f>BX1149*0.05</f>
    </nc>
  </rcc>
  <rcc rId="18870" sId="1">
    <oc r="BJ1150" t="inlineStr">
      <is>
        <t/>
      </is>
    </oc>
    <nc r="BJ1150">
      <f>BX1150*0.1</f>
    </nc>
  </rcc>
  <rcc rId="18871" sId="1">
    <oc r="BK1150" t="inlineStr">
      <is>
        <t/>
      </is>
    </oc>
    <nc r="BK1150">
      <f>BX1150*0.23</f>
    </nc>
  </rcc>
  <rcc rId="18872" sId="1">
    <nc r="BL1150">
      <f>BX1150*0.32</f>
    </nc>
  </rcc>
  <rcc rId="18873" sId="1">
    <oc r="BM1150" t="inlineStr">
      <is>
        <t/>
      </is>
    </oc>
    <nc r="BM1150">
      <f>BX1150*0.3</f>
    </nc>
  </rcc>
  <rcc rId="18874" sId="1">
    <oc r="BN1150" t="inlineStr">
      <is>
        <t/>
      </is>
    </oc>
    <nc r="BN1150">
      <f>BX1150*0.05</f>
    </nc>
  </rcc>
  <rcc rId="18875" sId="1">
    <oc r="BJ1151" t="inlineStr">
      <is>
        <t/>
      </is>
    </oc>
    <nc r="BJ1151">
      <f>BX1151*0.1</f>
    </nc>
  </rcc>
  <rcc rId="18876" sId="1">
    <oc r="BK1151" t="inlineStr">
      <is>
        <t/>
      </is>
    </oc>
    <nc r="BK1151">
      <f>BX1151*0.23</f>
    </nc>
  </rcc>
  <rcc rId="18877" sId="1">
    <nc r="BL1151">
      <f>BX1151*0.32</f>
    </nc>
  </rcc>
  <rcc rId="18878" sId="1">
    <oc r="BM1151" t="inlineStr">
      <is>
        <t/>
      </is>
    </oc>
    <nc r="BM1151">
      <f>BX1151*0.3</f>
    </nc>
  </rcc>
  <rcc rId="18879" sId="1">
    <oc r="BN1151" t="inlineStr">
      <is>
        <t/>
      </is>
    </oc>
    <nc r="BN1151">
      <f>BX1151*0.05</f>
    </nc>
  </rcc>
  <rcc rId="18880" sId="1">
    <oc r="BJ1152" t="inlineStr">
      <is>
        <t/>
      </is>
    </oc>
    <nc r="BJ1152">
      <f>BX1152*0.1</f>
    </nc>
  </rcc>
  <rcc rId="18881" sId="1">
    <oc r="BK1152" t="inlineStr">
      <is>
        <t/>
      </is>
    </oc>
    <nc r="BK1152">
      <f>BX1152*0.23</f>
    </nc>
  </rcc>
  <rcc rId="18882" sId="1">
    <nc r="BL1152">
      <f>BX1152*0.32</f>
    </nc>
  </rcc>
  <rcc rId="18883" sId="1">
    <oc r="BM1152" t="inlineStr">
      <is>
        <t/>
      </is>
    </oc>
    <nc r="BM1152">
      <f>BX1152*0.3</f>
    </nc>
  </rcc>
  <rcc rId="18884" sId="1">
    <oc r="BN1152" t="inlineStr">
      <is>
        <t/>
      </is>
    </oc>
    <nc r="BN1152">
      <f>BX1152*0.05</f>
    </nc>
  </rcc>
  <rcc rId="18885" sId="1">
    <oc r="BJ1153" t="inlineStr">
      <is>
        <t/>
      </is>
    </oc>
    <nc r="BJ1153">
      <f>BX1153*0.1</f>
    </nc>
  </rcc>
  <rcc rId="18886" sId="1">
    <oc r="BK1153" t="inlineStr">
      <is>
        <t/>
      </is>
    </oc>
    <nc r="BK1153">
      <f>BX1153*0.23</f>
    </nc>
  </rcc>
  <rcc rId="18887" sId="1">
    <nc r="BL1153">
      <f>BX1153*0.32</f>
    </nc>
  </rcc>
  <rcc rId="18888" sId="1">
    <oc r="BM1153" t="inlineStr">
      <is>
        <t/>
      </is>
    </oc>
    <nc r="BM1153">
      <f>BX1153*0.3</f>
    </nc>
  </rcc>
  <rcc rId="18889" sId="1">
    <oc r="BN1153" t="inlineStr">
      <is>
        <t/>
      </is>
    </oc>
    <nc r="BN1153">
      <f>BX1153*0.05</f>
    </nc>
  </rcc>
  <rcc rId="18890" sId="1">
    <oc r="BJ1154" t="inlineStr">
      <is>
        <t/>
      </is>
    </oc>
    <nc r="BJ1154">
      <f>BX1154*0.1</f>
    </nc>
  </rcc>
  <rcc rId="18891" sId="1">
    <oc r="BK1154" t="inlineStr">
      <is>
        <t/>
      </is>
    </oc>
    <nc r="BK1154">
      <f>BX1154*0.23</f>
    </nc>
  </rcc>
  <rcc rId="18892" sId="1">
    <nc r="BL1154">
      <f>BX1154*0.32</f>
    </nc>
  </rcc>
  <rcc rId="18893" sId="1">
    <oc r="BM1154" t="inlineStr">
      <is>
        <t/>
      </is>
    </oc>
    <nc r="BM1154">
      <f>BX1154*0.3</f>
    </nc>
  </rcc>
  <rcc rId="18894" sId="1">
    <oc r="BN1154" t="inlineStr">
      <is>
        <t/>
      </is>
    </oc>
    <nc r="BN1154">
      <f>BX1154*0.05</f>
    </nc>
  </rcc>
  <rcc rId="18895" sId="1">
    <oc r="BJ1155" t="inlineStr">
      <is>
        <t/>
      </is>
    </oc>
    <nc r="BJ1155">
      <f>BX1155*0.1</f>
    </nc>
  </rcc>
  <rcc rId="18896" sId="1">
    <oc r="BK1155" t="inlineStr">
      <is>
        <t/>
      </is>
    </oc>
    <nc r="BK1155">
      <f>BX1155*0.23</f>
    </nc>
  </rcc>
  <rcc rId="18897" sId="1">
    <nc r="BL1155">
      <f>BX1155*0.32</f>
    </nc>
  </rcc>
  <rcc rId="18898" sId="1">
    <oc r="BM1155" t="inlineStr">
      <is>
        <t/>
      </is>
    </oc>
    <nc r="BM1155">
      <f>BX1155*0.3</f>
    </nc>
  </rcc>
  <rcc rId="18899" sId="1">
    <oc r="BN1155" t="inlineStr">
      <is>
        <t/>
      </is>
    </oc>
    <nc r="BN1155">
      <f>BX1155*0.05</f>
    </nc>
  </rcc>
  <rcc rId="18900" sId="1">
    <oc r="BJ1156" t="inlineStr">
      <is>
        <t/>
      </is>
    </oc>
    <nc r="BJ1156">
      <f>BX1156*0.1</f>
    </nc>
  </rcc>
  <rcc rId="18901" sId="1">
    <oc r="BK1156" t="inlineStr">
      <is>
        <t/>
      </is>
    </oc>
    <nc r="BK1156">
      <f>BX1156*0.23</f>
    </nc>
  </rcc>
  <rcc rId="18902" sId="1">
    <nc r="BL1156">
      <f>BX1156*0.32</f>
    </nc>
  </rcc>
  <rcc rId="18903" sId="1">
    <oc r="BM1156" t="inlineStr">
      <is>
        <t/>
      </is>
    </oc>
    <nc r="BM1156">
      <f>BX1156*0.3</f>
    </nc>
  </rcc>
  <rcc rId="18904" sId="1">
    <oc r="BN1156" t="inlineStr">
      <is>
        <t/>
      </is>
    </oc>
    <nc r="BN1156">
      <f>BX1156*0.05</f>
    </nc>
  </rcc>
  <rcc rId="18905" sId="1">
    <oc r="BJ1157" t="inlineStr">
      <is>
        <t/>
      </is>
    </oc>
    <nc r="BJ1157">
      <f>BX1157*0.1</f>
    </nc>
  </rcc>
  <rcc rId="18906" sId="1">
    <oc r="BK1157" t="inlineStr">
      <is>
        <t/>
      </is>
    </oc>
    <nc r="BK1157">
      <f>BX1157*0.23</f>
    </nc>
  </rcc>
  <rcc rId="18907" sId="1">
    <nc r="BL1157">
      <f>BX1157*0.32</f>
    </nc>
  </rcc>
  <rcc rId="18908" sId="1">
    <oc r="BM1157" t="inlineStr">
      <is>
        <t/>
      </is>
    </oc>
    <nc r="BM1157">
      <f>BX1157*0.3</f>
    </nc>
  </rcc>
  <rcc rId="18909" sId="1">
    <oc r="BN1157" t="inlineStr">
      <is>
        <t/>
      </is>
    </oc>
    <nc r="BN1157">
      <f>BX1157*0.05</f>
    </nc>
  </rcc>
  <rcc rId="18910" sId="1">
    <oc r="BJ1158" t="inlineStr">
      <is>
        <t/>
      </is>
    </oc>
    <nc r="BJ1158">
      <f>BX1158*0.1</f>
    </nc>
  </rcc>
  <rcc rId="18911" sId="1">
    <oc r="BK1158" t="inlineStr">
      <is>
        <t/>
      </is>
    </oc>
    <nc r="BK1158">
      <f>BX1158*0.23</f>
    </nc>
  </rcc>
  <rcc rId="18912" sId="1">
    <nc r="BL1158">
      <f>BX1158*0.32</f>
    </nc>
  </rcc>
  <rcc rId="18913" sId="1">
    <oc r="BM1158" t="inlineStr">
      <is>
        <t/>
      </is>
    </oc>
    <nc r="BM1158">
      <f>BX1158*0.3</f>
    </nc>
  </rcc>
  <rcc rId="18914" sId="1">
    <oc r="BN1158" t="inlineStr">
      <is>
        <t/>
      </is>
    </oc>
    <nc r="BN1158">
      <f>BX1158*0.05</f>
    </nc>
  </rcc>
  <rcc rId="18915" sId="1">
    <oc r="BJ1159" t="inlineStr">
      <is>
        <t/>
      </is>
    </oc>
    <nc r="BJ1159">
      <f>BX1159*0.1</f>
    </nc>
  </rcc>
  <rcc rId="18916" sId="1">
    <oc r="BK1159" t="inlineStr">
      <is>
        <t/>
      </is>
    </oc>
    <nc r="BK1159">
      <f>BX1159*0.23</f>
    </nc>
  </rcc>
  <rcc rId="18917" sId="1">
    <nc r="BL1159">
      <f>BX1159*0.32</f>
    </nc>
  </rcc>
  <rcc rId="18918" sId="1">
    <oc r="BM1159" t="inlineStr">
      <is>
        <t/>
      </is>
    </oc>
    <nc r="BM1159">
      <f>BX1159*0.3</f>
    </nc>
  </rcc>
  <rcc rId="18919" sId="1">
    <oc r="BN1159" t="inlineStr">
      <is>
        <t/>
      </is>
    </oc>
    <nc r="BN1159">
      <f>BX1159*0.05</f>
    </nc>
  </rcc>
  <rcc rId="18920" sId="1">
    <oc r="BJ1160" t="inlineStr">
      <is>
        <t/>
      </is>
    </oc>
    <nc r="BJ1160">
      <f>BX1160*0.1</f>
    </nc>
  </rcc>
  <rcc rId="18921" sId="1">
    <oc r="BK1160" t="inlineStr">
      <is>
        <t/>
      </is>
    </oc>
    <nc r="BK1160">
      <f>BX1160*0.23</f>
    </nc>
  </rcc>
  <rcc rId="18922" sId="1">
    <nc r="BL1160">
      <f>BX1160*0.32</f>
    </nc>
  </rcc>
  <rcc rId="18923" sId="1">
    <oc r="BM1160" t="inlineStr">
      <is>
        <t/>
      </is>
    </oc>
    <nc r="BM1160">
      <f>BX1160*0.3</f>
    </nc>
  </rcc>
  <rcc rId="18924" sId="1">
    <oc r="BN1160" t="inlineStr">
      <is>
        <t/>
      </is>
    </oc>
    <nc r="BN1160">
      <f>BX1160*0.05</f>
    </nc>
  </rcc>
  <rcc rId="18925" sId="1">
    <oc r="BJ1161" t="inlineStr">
      <is>
        <t/>
      </is>
    </oc>
    <nc r="BJ1161">
      <f>BX1161*0.1</f>
    </nc>
  </rcc>
  <rcc rId="18926" sId="1">
    <oc r="BK1161" t="inlineStr">
      <is>
        <t/>
      </is>
    </oc>
    <nc r="BK1161">
      <f>BX1161*0.23</f>
    </nc>
  </rcc>
  <rcc rId="18927" sId="1">
    <nc r="BL1161">
      <f>BX1161*0.32</f>
    </nc>
  </rcc>
  <rcc rId="18928" sId="1">
    <oc r="BM1161" t="inlineStr">
      <is>
        <t/>
      </is>
    </oc>
    <nc r="BM1161">
      <f>BX1161*0.3</f>
    </nc>
  </rcc>
  <rcc rId="18929" sId="1">
    <oc r="BN1161" t="inlineStr">
      <is>
        <t/>
      </is>
    </oc>
    <nc r="BN1161">
      <f>BX1161*0.05</f>
    </nc>
  </rcc>
  <rcc rId="18930" sId="1">
    <oc r="BJ1162" t="inlineStr">
      <is>
        <t/>
      </is>
    </oc>
    <nc r="BJ1162">
      <f>BX1162*0.1</f>
    </nc>
  </rcc>
  <rcc rId="18931" sId="1">
    <oc r="BK1162" t="inlineStr">
      <is>
        <t/>
      </is>
    </oc>
    <nc r="BK1162">
      <f>BX1162*0.23</f>
    </nc>
  </rcc>
  <rcc rId="18932" sId="1">
    <nc r="BL1162">
      <f>BX1162*0.32</f>
    </nc>
  </rcc>
  <rcc rId="18933" sId="1">
    <oc r="BM1162" t="inlineStr">
      <is>
        <t/>
      </is>
    </oc>
    <nc r="BM1162">
      <f>BX1162*0.3</f>
    </nc>
  </rcc>
  <rcc rId="18934" sId="1">
    <oc r="BN1162" t="inlineStr">
      <is>
        <t/>
      </is>
    </oc>
    <nc r="BN1162">
      <f>BX1162*0.05</f>
    </nc>
  </rcc>
  <rcc rId="18935" sId="1">
    <oc r="BJ1163" t="inlineStr">
      <is>
        <t/>
      </is>
    </oc>
    <nc r="BJ1163">
      <f>BX1163*0.1</f>
    </nc>
  </rcc>
  <rcc rId="18936" sId="1">
    <oc r="BK1163" t="inlineStr">
      <is>
        <t/>
      </is>
    </oc>
    <nc r="BK1163">
      <f>BX1163*0.23</f>
    </nc>
  </rcc>
  <rcc rId="18937" sId="1">
    <nc r="BL1163">
      <f>BX1163*0.32</f>
    </nc>
  </rcc>
  <rcc rId="18938" sId="1">
    <oc r="BM1163" t="inlineStr">
      <is>
        <t/>
      </is>
    </oc>
    <nc r="BM1163">
      <f>BX1163*0.3</f>
    </nc>
  </rcc>
  <rcc rId="18939" sId="1">
    <oc r="BN1163" t="inlineStr">
      <is>
        <t/>
      </is>
    </oc>
    <nc r="BN1163">
      <f>BX1163*0.05</f>
    </nc>
  </rcc>
  <rcc rId="18940" sId="1">
    <oc r="BJ1164" t="inlineStr">
      <is>
        <t/>
      </is>
    </oc>
    <nc r="BJ1164">
      <f>BX1164*0.1</f>
    </nc>
  </rcc>
  <rcc rId="18941" sId="1">
    <oc r="BK1164" t="inlineStr">
      <is>
        <t/>
      </is>
    </oc>
    <nc r="BK1164">
      <f>BX1164*0.23</f>
    </nc>
  </rcc>
  <rcc rId="18942" sId="1">
    <nc r="BL1164">
      <f>BX1164*0.32</f>
    </nc>
  </rcc>
  <rcc rId="18943" sId="1">
    <oc r="BM1164" t="inlineStr">
      <is>
        <t/>
      </is>
    </oc>
    <nc r="BM1164">
      <f>BX1164*0.3</f>
    </nc>
  </rcc>
  <rcc rId="18944" sId="1">
    <oc r="BN1164" t="inlineStr">
      <is>
        <t/>
      </is>
    </oc>
    <nc r="BN1164">
      <f>BX1164*0.05</f>
    </nc>
  </rcc>
  <rcc rId="18945" sId="1">
    <oc r="BJ1166" t="inlineStr">
      <is>
        <t>0.04</t>
      </is>
    </oc>
    <nc r="BJ1166">
      <f>BX1166*0.1</f>
    </nc>
  </rcc>
  <rcc rId="18946" sId="1">
    <oc r="BK1166" t="inlineStr">
      <is>
        <t>0.18</t>
      </is>
    </oc>
    <nc r="BK1166">
      <f>BX1166*0.23</f>
    </nc>
  </rcc>
  <rcc rId="18947" sId="1" odxf="1" dxf="1">
    <oc r="BL1166">
      <v>0.14000000000000001</v>
    </oc>
    <nc r="BL1166">
      <f>BX1166*0.32</f>
    </nc>
    <odxf>
      <font>
        <color rgb="FF000000"/>
      </font>
      <numFmt numFmtId="165" formatCode="0.000000"/>
      <fill>
        <patternFill>
          <fgColor rgb="FF000000"/>
          <bgColor rgb="FFFFFFFF"/>
        </patternFill>
      </fill>
      <alignment horizontal="right" vertical="center" readingOrder="0"/>
    </odxf>
    <ndxf>
      <font>
        <sz val="11"/>
        <color theme="1"/>
        <name val="Calibri"/>
        <scheme val="minor"/>
      </font>
      <numFmt numFmtId="0" formatCode="General"/>
      <fill>
        <patternFill>
          <fgColor indexed="64"/>
          <bgColor indexed="65"/>
        </patternFill>
      </fill>
      <alignment horizontal="general" vertical="top" readingOrder="0"/>
    </ndxf>
  </rcc>
  <rcc rId="18948" sId="1">
    <oc r="BM1166" t="inlineStr">
      <is>
        <t>0.05</t>
      </is>
    </oc>
    <nc r="BM1166">
      <f>BX1166*0.3</f>
    </nc>
  </rcc>
  <rcc rId="18949" sId="1">
    <oc r="BN1166" t="inlineStr">
      <is>
        <t>0.04</t>
      </is>
    </oc>
    <nc r="BN1166">
      <f>BX1166*0.05</f>
    </nc>
  </rcc>
  <rcc rId="18950" sId="1">
    <oc r="BJ1167" t="inlineStr">
      <is>
        <t/>
      </is>
    </oc>
    <nc r="BJ1167">
      <f>BX1167*0.1</f>
    </nc>
  </rcc>
  <rcc rId="18951" sId="1">
    <oc r="BK1167" t="inlineStr">
      <is>
        <t/>
      </is>
    </oc>
    <nc r="BK1167">
      <f>BX1167*0.23</f>
    </nc>
  </rcc>
  <rcc rId="18952" sId="1">
    <nc r="BL1167">
      <f>BX1167*0.32</f>
    </nc>
  </rcc>
  <rcc rId="18953" sId="1">
    <oc r="BM1167" t="inlineStr">
      <is>
        <t/>
      </is>
    </oc>
    <nc r="BM1167">
      <f>BX1167*0.3</f>
    </nc>
  </rcc>
  <rcc rId="18954" sId="1">
    <oc r="BN1167" t="inlineStr">
      <is>
        <t/>
      </is>
    </oc>
    <nc r="BN1167">
      <f>BX1167*0.05</f>
    </nc>
  </rcc>
  <rcc rId="18955" sId="1">
    <oc r="BJ1168" t="inlineStr">
      <is>
        <t/>
      </is>
    </oc>
    <nc r="BJ1168">
      <f>BX1168*0.1</f>
    </nc>
  </rcc>
  <rcc rId="18956" sId="1">
    <oc r="BK1168" t="inlineStr">
      <is>
        <t/>
      </is>
    </oc>
    <nc r="BK1168">
      <f>BX1168*0.23</f>
    </nc>
  </rcc>
  <rcc rId="18957" sId="1">
    <nc r="BL1168">
      <f>BX1168*0.32</f>
    </nc>
  </rcc>
  <rcc rId="18958" sId="1">
    <oc r="BM1168" t="inlineStr">
      <is>
        <t/>
      </is>
    </oc>
    <nc r="BM1168">
      <f>BX1168*0.3</f>
    </nc>
  </rcc>
  <rcc rId="18959" sId="1">
    <oc r="BN1168" t="inlineStr">
      <is>
        <t/>
      </is>
    </oc>
    <nc r="BN1168">
      <f>BX1168*0.05</f>
    </nc>
  </rcc>
  <rcc rId="18960" sId="1">
    <oc r="BJ1169" t="inlineStr">
      <is>
        <t/>
      </is>
    </oc>
    <nc r="BJ1169">
      <f>BX1169*0.1</f>
    </nc>
  </rcc>
  <rcc rId="18961" sId="1">
    <oc r="BK1169" t="inlineStr">
      <is>
        <t/>
      </is>
    </oc>
    <nc r="BK1169">
      <f>BX1169*0.23</f>
    </nc>
  </rcc>
  <rcc rId="18962" sId="1">
    <nc r="BL1169">
      <f>BX1169*0.32</f>
    </nc>
  </rcc>
  <rcc rId="18963" sId="1">
    <oc r="BM1169" t="inlineStr">
      <is>
        <t/>
      </is>
    </oc>
    <nc r="BM1169">
      <f>BX1169*0.3</f>
    </nc>
  </rcc>
  <rcc rId="18964" sId="1">
    <oc r="BN1169" t="inlineStr">
      <is>
        <t/>
      </is>
    </oc>
    <nc r="BN1169">
      <f>BX1169*0.05</f>
    </nc>
  </rcc>
  <rcc rId="18965" sId="1">
    <oc r="BJ1170" t="inlineStr">
      <is>
        <t/>
      </is>
    </oc>
    <nc r="BJ1170">
      <f>BX1170*0.1</f>
    </nc>
  </rcc>
  <rcc rId="18966" sId="1">
    <oc r="BK1170" t="inlineStr">
      <is>
        <t/>
      </is>
    </oc>
    <nc r="BK1170">
      <f>BX1170*0.23</f>
    </nc>
  </rcc>
  <rcc rId="18967" sId="1">
    <nc r="BL1170">
      <f>BX1170*0.32</f>
    </nc>
  </rcc>
  <rcc rId="18968" sId="1">
    <oc r="BM1170" t="inlineStr">
      <is>
        <t/>
      </is>
    </oc>
    <nc r="BM1170">
      <f>BX1170*0.3</f>
    </nc>
  </rcc>
  <rcc rId="18969" sId="1">
    <oc r="BN1170" t="inlineStr">
      <is>
        <t/>
      </is>
    </oc>
    <nc r="BN1170">
      <f>BX1170*0.05</f>
    </nc>
  </rcc>
  <rcc rId="18970" sId="1">
    <oc r="BJ1171" t="inlineStr">
      <is>
        <t/>
      </is>
    </oc>
    <nc r="BJ1171">
      <f>BX1171*0.1</f>
    </nc>
  </rcc>
  <rcc rId="18971" sId="1">
    <oc r="BK1171" t="inlineStr">
      <is>
        <t/>
      </is>
    </oc>
    <nc r="BK1171">
      <f>BX1171*0.23</f>
    </nc>
  </rcc>
  <rcc rId="18972" sId="1">
    <nc r="BL1171">
      <f>BX1171*0.32</f>
    </nc>
  </rcc>
  <rcc rId="18973" sId="1">
    <oc r="BM1171" t="inlineStr">
      <is>
        <t/>
      </is>
    </oc>
    <nc r="BM1171">
      <f>BX1171*0.3</f>
    </nc>
  </rcc>
  <rcc rId="18974" sId="1">
    <oc r="BN1171" t="inlineStr">
      <is>
        <t/>
      </is>
    </oc>
    <nc r="BN1171">
      <f>BX1171*0.05</f>
    </nc>
  </rcc>
  <rcc rId="18975" sId="1">
    <oc r="BJ1172" t="inlineStr">
      <is>
        <t/>
      </is>
    </oc>
    <nc r="BJ1172">
      <f>BX1172*0.1</f>
    </nc>
  </rcc>
  <rcc rId="18976" sId="1">
    <oc r="BK1172" t="inlineStr">
      <is>
        <t/>
      </is>
    </oc>
    <nc r="BK1172">
      <f>BX1172*0.23</f>
    </nc>
  </rcc>
  <rcc rId="18977" sId="1">
    <nc r="BL1172">
      <f>BX1172*0.32</f>
    </nc>
  </rcc>
  <rcc rId="18978" sId="1">
    <oc r="BM1172" t="inlineStr">
      <is>
        <t/>
      </is>
    </oc>
    <nc r="BM1172">
      <f>BX1172*0.3</f>
    </nc>
  </rcc>
  <rcc rId="18979" sId="1">
    <oc r="BN1172" t="inlineStr">
      <is>
        <t/>
      </is>
    </oc>
    <nc r="BN1172">
      <f>BX1172*0.05</f>
    </nc>
  </rcc>
  <rcc rId="18980" sId="1">
    <oc r="BJ1173" t="inlineStr">
      <is>
        <t/>
      </is>
    </oc>
    <nc r="BJ1173">
      <f>BX1173*0.1</f>
    </nc>
  </rcc>
  <rcc rId="18981" sId="1">
    <oc r="BK1173" t="inlineStr">
      <is>
        <t/>
      </is>
    </oc>
    <nc r="BK1173">
      <f>BX1173*0.23</f>
    </nc>
  </rcc>
  <rcc rId="18982" sId="1" odxf="1" dxf="1">
    <nc r="BL1173">
      <f>BX1173*0.32</f>
    </nc>
    <odxf/>
    <ndxf/>
  </rcc>
  <rcc rId="18983" sId="1">
    <oc r="BM1173" t="inlineStr">
      <is>
        <t/>
      </is>
    </oc>
    <nc r="BM1173">
      <f>BX1173*0.3</f>
    </nc>
  </rcc>
  <rcc rId="18984" sId="1">
    <oc r="BN1173" t="inlineStr">
      <is>
        <t/>
      </is>
    </oc>
    <nc r="BN1173">
      <f>BX1173*0.05</f>
    </nc>
  </rcc>
  <rcc rId="18985" sId="1">
    <oc r="BJ1174" t="inlineStr">
      <is>
        <t/>
      </is>
    </oc>
    <nc r="BJ1174">
      <f>BX1174*0.1</f>
    </nc>
  </rcc>
  <rcc rId="18986" sId="1">
    <oc r="BK1174" t="inlineStr">
      <is>
        <t/>
      </is>
    </oc>
    <nc r="BK1174">
      <f>BX1174*0.23</f>
    </nc>
  </rcc>
  <rcc rId="18987" sId="1">
    <nc r="BL1174">
      <f>BX1174*0.32</f>
    </nc>
  </rcc>
  <rcc rId="18988" sId="1">
    <oc r="BM1174" t="inlineStr">
      <is>
        <t/>
      </is>
    </oc>
    <nc r="BM1174">
      <f>BX1174*0.3</f>
    </nc>
  </rcc>
  <rcc rId="18989" sId="1">
    <oc r="BN1174" t="inlineStr">
      <is>
        <t/>
      </is>
    </oc>
    <nc r="BN1174">
      <f>BX1174*0.05</f>
    </nc>
  </rcc>
  <rcc rId="18990" sId="1">
    <oc r="BJ1175" t="inlineStr">
      <is>
        <t/>
      </is>
    </oc>
    <nc r="BJ1175">
      <f>BX1175*0.1</f>
    </nc>
  </rcc>
  <rcc rId="18991" sId="1">
    <oc r="BK1175" t="inlineStr">
      <is>
        <t/>
      </is>
    </oc>
    <nc r="BK1175">
      <f>BX1175*0.23</f>
    </nc>
  </rcc>
  <rcc rId="18992" sId="1">
    <nc r="BL1175">
      <f>BX1175*0.32</f>
    </nc>
  </rcc>
  <rcc rId="18993" sId="1">
    <oc r="BM1175" t="inlineStr">
      <is>
        <t/>
      </is>
    </oc>
    <nc r="BM1175">
      <f>BX1175*0.3</f>
    </nc>
  </rcc>
  <rcc rId="18994" sId="1">
    <oc r="BN1175" t="inlineStr">
      <is>
        <t/>
      </is>
    </oc>
    <nc r="BN1175">
      <f>BX1175*0.05</f>
    </nc>
  </rcc>
  <rcc rId="18995" sId="1">
    <oc r="BJ1176" t="inlineStr">
      <is>
        <t/>
      </is>
    </oc>
    <nc r="BJ1176">
      <f>BX1176*0.1</f>
    </nc>
  </rcc>
  <rcc rId="18996" sId="1">
    <oc r="BK1176" t="inlineStr">
      <is>
        <t/>
      </is>
    </oc>
    <nc r="BK1176">
      <f>BX1176*0.23</f>
    </nc>
  </rcc>
  <rcc rId="18997" sId="1">
    <nc r="BL1176">
      <f>BX1176*0.32</f>
    </nc>
  </rcc>
  <rcc rId="18998" sId="1">
    <oc r="BM1176" t="inlineStr">
      <is>
        <t/>
      </is>
    </oc>
    <nc r="BM1176">
      <f>BX1176*0.3</f>
    </nc>
  </rcc>
  <rcc rId="18999" sId="1">
    <oc r="BN1176" t="inlineStr">
      <is>
        <t/>
      </is>
    </oc>
    <nc r="BN1176">
      <f>BX1176*0.05</f>
    </nc>
  </rcc>
  <rcc rId="19000" sId="1">
    <oc r="BJ1177" t="inlineStr">
      <is>
        <t/>
      </is>
    </oc>
    <nc r="BJ1177">
      <f>BX1177*0.1</f>
    </nc>
  </rcc>
  <rcc rId="19001" sId="1">
    <oc r="BK1177" t="inlineStr">
      <is>
        <t/>
      </is>
    </oc>
    <nc r="BK1177">
      <f>BX1177*0.23</f>
    </nc>
  </rcc>
  <rcc rId="19002" sId="1">
    <nc r="BL1177">
      <f>BX1177*0.32</f>
    </nc>
  </rcc>
  <rcc rId="19003" sId="1">
    <oc r="BM1177" t="inlineStr">
      <is>
        <t/>
      </is>
    </oc>
    <nc r="BM1177">
      <f>BX1177*0.3</f>
    </nc>
  </rcc>
  <rcc rId="19004" sId="1">
    <oc r="BN1177" t="inlineStr">
      <is>
        <t/>
      </is>
    </oc>
    <nc r="BN1177">
      <f>BX1177*0.05</f>
    </nc>
  </rcc>
  <rcc rId="19005" sId="1">
    <oc r="BJ1178" t="inlineStr">
      <is>
        <t/>
      </is>
    </oc>
    <nc r="BJ1178">
      <f>BX1178*0.1</f>
    </nc>
  </rcc>
  <rcc rId="19006" sId="1">
    <oc r="BK1178" t="inlineStr">
      <is>
        <t/>
      </is>
    </oc>
    <nc r="BK1178">
      <f>BX1178*0.23</f>
    </nc>
  </rcc>
  <rcc rId="19007" sId="1">
    <nc r="BL1178">
      <f>BX1178*0.32</f>
    </nc>
  </rcc>
  <rcc rId="19008" sId="1">
    <oc r="BM1178" t="inlineStr">
      <is>
        <t/>
      </is>
    </oc>
    <nc r="BM1178">
      <f>BX1178*0.3</f>
    </nc>
  </rcc>
  <rcc rId="19009" sId="1">
    <oc r="BN1178" t="inlineStr">
      <is>
        <t/>
      </is>
    </oc>
    <nc r="BN1178">
      <f>BX1178*0.05</f>
    </nc>
  </rcc>
  <rcc rId="19010" sId="1">
    <oc r="BJ1179" t="inlineStr">
      <is>
        <t/>
      </is>
    </oc>
    <nc r="BJ1179">
      <f>BX1179*0.1</f>
    </nc>
  </rcc>
  <rcc rId="19011" sId="1">
    <oc r="BK1179" t="inlineStr">
      <is>
        <t/>
      </is>
    </oc>
    <nc r="BK1179">
      <f>BX1179*0.23</f>
    </nc>
  </rcc>
  <rcc rId="19012" sId="1">
    <nc r="BL1179">
      <f>BX1179*0.32</f>
    </nc>
  </rcc>
  <rcc rId="19013" sId="1">
    <oc r="BM1179" t="inlineStr">
      <is>
        <t/>
      </is>
    </oc>
    <nc r="BM1179">
      <f>BX1179*0.3</f>
    </nc>
  </rcc>
  <rcc rId="19014" sId="1">
    <oc r="BN1179" t="inlineStr">
      <is>
        <t/>
      </is>
    </oc>
    <nc r="BN1179">
      <f>BX1179*0.05</f>
    </nc>
  </rcc>
  <rcc rId="19015" sId="1">
    <oc r="BJ1180" t="inlineStr">
      <is>
        <t/>
      </is>
    </oc>
    <nc r="BJ1180">
      <f>BX1180*0.1</f>
    </nc>
  </rcc>
  <rcc rId="19016" sId="1">
    <oc r="BK1180" t="inlineStr">
      <is>
        <t/>
      </is>
    </oc>
    <nc r="BK1180">
      <f>BX1180*0.23</f>
    </nc>
  </rcc>
  <rcc rId="19017" sId="1">
    <nc r="BL1180">
      <f>BX1180*0.32</f>
    </nc>
  </rcc>
  <rcc rId="19018" sId="1">
    <oc r="BM1180" t="inlineStr">
      <is>
        <t/>
      </is>
    </oc>
    <nc r="BM1180">
      <f>BX1180*0.3</f>
    </nc>
  </rcc>
  <rcc rId="19019" sId="1">
    <oc r="BN1180" t="inlineStr">
      <is>
        <t/>
      </is>
    </oc>
    <nc r="BN1180">
      <f>BX1180*0.05</f>
    </nc>
  </rcc>
  <rcc rId="19020" sId="1">
    <oc r="BJ1181" t="inlineStr">
      <is>
        <t/>
      </is>
    </oc>
    <nc r="BJ1181">
      <f>BX1181*0.1</f>
    </nc>
  </rcc>
  <rcc rId="19021" sId="1">
    <oc r="BK1181" t="inlineStr">
      <is>
        <t/>
      </is>
    </oc>
    <nc r="BK1181">
      <f>BX1181*0.23</f>
    </nc>
  </rcc>
  <rcc rId="19022" sId="1">
    <nc r="BL1181">
      <f>BX1181*0.32</f>
    </nc>
  </rcc>
  <rcc rId="19023" sId="1">
    <oc r="BM1181" t="inlineStr">
      <is>
        <t/>
      </is>
    </oc>
    <nc r="BM1181">
      <f>BX1181*0.3</f>
    </nc>
  </rcc>
  <rcc rId="19024" sId="1">
    <oc r="BN1181" t="inlineStr">
      <is>
        <t/>
      </is>
    </oc>
    <nc r="BN1181">
      <f>BX1181*0.05</f>
    </nc>
  </rcc>
  <rcc rId="19025" sId="1">
    <oc r="BJ1182" t="inlineStr">
      <is>
        <t/>
      </is>
    </oc>
    <nc r="BJ1182">
      <f>BX1182*0.1</f>
    </nc>
  </rcc>
  <rcc rId="19026" sId="1">
    <oc r="BK1182" t="inlineStr">
      <is>
        <t/>
      </is>
    </oc>
    <nc r="BK1182">
      <f>BX1182*0.23</f>
    </nc>
  </rcc>
  <rcc rId="19027" sId="1">
    <nc r="BL1182">
      <f>BX1182*0.32</f>
    </nc>
  </rcc>
  <rcc rId="19028" sId="1">
    <oc r="BM1182" t="inlineStr">
      <is>
        <t/>
      </is>
    </oc>
    <nc r="BM1182">
      <f>BX1182*0.3</f>
    </nc>
  </rcc>
  <rcc rId="19029" sId="1">
    <oc r="BN1182" t="inlineStr">
      <is>
        <t/>
      </is>
    </oc>
    <nc r="BN1182">
      <f>BX1182*0.05</f>
    </nc>
  </rcc>
  <rcc rId="19030" sId="1">
    <oc r="BJ1183" t="inlineStr">
      <is>
        <t/>
      </is>
    </oc>
    <nc r="BJ1183">
      <f>BX1183*0.1</f>
    </nc>
  </rcc>
  <rcc rId="19031" sId="1">
    <oc r="BK1183" t="inlineStr">
      <is>
        <t/>
      </is>
    </oc>
    <nc r="BK1183">
      <f>BX1183*0.23</f>
    </nc>
  </rcc>
  <rcc rId="19032" sId="1">
    <nc r="BL1183">
      <f>BX1183*0.32</f>
    </nc>
  </rcc>
  <rcc rId="19033" sId="1">
    <oc r="BM1183" t="inlineStr">
      <is>
        <t/>
      </is>
    </oc>
    <nc r="BM1183">
      <f>BX1183*0.3</f>
    </nc>
  </rcc>
  <rcc rId="19034" sId="1">
    <oc r="BN1183" t="inlineStr">
      <is>
        <t/>
      </is>
    </oc>
    <nc r="BN1183">
      <f>BX1183*0.05</f>
    </nc>
  </rcc>
  <rcc rId="19035" sId="1">
    <oc r="BJ1184" t="inlineStr">
      <is>
        <t/>
      </is>
    </oc>
    <nc r="BJ1184">
      <f>BX1184*0.1</f>
    </nc>
  </rcc>
  <rcc rId="19036" sId="1">
    <oc r="BK1184" t="inlineStr">
      <is>
        <t/>
      </is>
    </oc>
    <nc r="BK1184">
      <f>BX1184*0.23</f>
    </nc>
  </rcc>
  <rcc rId="19037" sId="1">
    <nc r="BL1184">
      <f>BX1184*0.32</f>
    </nc>
  </rcc>
  <rcc rId="19038" sId="1">
    <oc r="BM1184" t="inlineStr">
      <is>
        <t/>
      </is>
    </oc>
    <nc r="BM1184">
      <f>BX1184*0.3</f>
    </nc>
  </rcc>
  <rcc rId="19039" sId="1">
    <oc r="BN1184" t="inlineStr">
      <is>
        <t/>
      </is>
    </oc>
    <nc r="BN1184">
      <f>BX1184*0.05</f>
    </nc>
  </rcc>
  <rcc rId="19040" sId="1">
    <oc r="BJ1185" t="inlineStr">
      <is>
        <t/>
      </is>
    </oc>
    <nc r="BJ1185">
      <f>BX1185*0.1</f>
    </nc>
  </rcc>
  <rcc rId="19041" sId="1">
    <oc r="BK1185" t="inlineStr">
      <is>
        <t/>
      </is>
    </oc>
    <nc r="BK1185">
      <f>BX1185*0.23</f>
    </nc>
  </rcc>
  <rcc rId="19042" sId="1">
    <nc r="BL1185">
      <f>BX1185*0.32</f>
    </nc>
  </rcc>
  <rcc rId="19043" sId="1">
    <oc r="BM1185" t="inlineStr">
      <is>
        <t/>
      </is>
    </oc>
    <nc r="BM1185">
      <f>BX1185*0.3</f>
    </nc>
  </rcc>
  <rcc rId="19044" sId="1">
    <oc r="BN1185" t="inlineStr">
      <is>
        <t/>
      </is>
    </oc>
    <nc r="BN1185">
      <f>BX1185*0.05</f>
    </nc>
  </rcc>
  <rcc rId="19045" sId="1">
    <oc r="BJ1186" t="inlineStr">
      <is>
        <t/>
      </is>
    </oc>
    <nc r="BJ1186">
      <f>BX1186*0.1</f>
    </nc>
  </rcc>
  <rcc rId="19046" sId="1">
    <oc r="BK1186" t="inlineStr">
      <is>
        <t/>
      </is>
    </oc>
    <nc r="BK1186">
      <f>BX1186*0.23</f>
    </nc>
  </rcc>
  <rcc rId="19047" sId="1">
    <nc r="BL1186">
      <f>BX1186*0.32</f>
    </nc>
  </rcc>
  <rcc rId="19048" sId="1">
    <oc r="BM1186" t="inlineStr">
      <is>
        <t/>
      </is>
    </oc>
    <nc r="BM1186">
      <f>BX1186*0.3</f>
    </nc>
  </rcc>
  <rcc rId="19049" sId="1">
    <oc r="BN1186" t="inlineStr">
      <is>
        <t/>
      </is>
    </oc>
    <nc r="BN1186">
      <f>BX1186*0.05</f>
    </nc>
  </rcc>
  <rcc rId="19050" sId="1">
    <oc r="BJ1187" t="inlineStr">
      <is>
        <t/>
      </is>
    </oc>
    <nc r="BJ1187">
      <f>BX1187*0.1</f>
    </nc>
  </rcc>
  <rcc rId="19051" sId="1">
    <oc r="BK1187" t="inlineStr">
      <is>
        <t/>
      </is>
    </oc>
    <nc r="BK1187">
      <f>BX1187*0.23</f>
    </nc>
  </rcc>
  <rcc rId="19052" sId="1" odxf="1" dxf="1">
    <nc r="BL1187">
      <f>BX1187*0.32</f>
    </nc>
    <odxf>
      <border outline="0">
        <left style="thin">
          <color rgb="FFD0D7E5"/>
        </left>
        <right style="thin">
          <color rgb="FFD0D7E5"/>
        </right>
        <top style="thin">
          <color rgb="FFD0D7E5"/>
        </top>
        <bottom style="thin">
          <color rgb="FFD0D7E5"/>
        </bottom>
      </border>
    </odxf>
    <ndxf>
      <border outline="0">
        <left/>
        <right/>
        <top/>
        <bottom/>
      </border>
    </ndxf>
  </rcc>
  <rcc rId="19053" sId="1">
    <oc r="BM1187" t="inlineStr">
      <is>
        <t/>
      </is>
    </oc>
    <nc r="BM1187">
      <f>BX1187*0.3</f>
    </nc>
  </rcc>
  <rcc rId="19054" sId="1">
    <oc r="BN1187" t="inlineStr">
      <is>
        <t/>
      </is>
    </oc>
    <nc r="BN1187">
      <f>BX1187*0.05</f>
    </nc>
  </rcc>
  <rcc rId="19055" sId="1">
    <oc r="BJ1188" t="inlineStr">
      <is>
        <t/>
      </is>
    </oc>
    <nc r="BJ1188">
      <f>BX1188*0.1</f>
    </nc>
  </rcc>
  <rcc rId="19056" sId="1">
    <oc r="BK1188" t="inlineStr">
      <is>
        <t/>
      </is>
    </oc>
    <nc r="BK1188">
      <f>BX1188*0.23</f>
    </nc>
  </rcc>
  <rcc rId="19057" sId="1">
    <nc r="BL1188">
      <f>BX1188*0.32</f>
    </nc>
  </rcc>
  <rcc rId="19058" sId="1">
    <oc r="BM1188" t="inlineStr">
      <is>
        <t/>
      </is>
    </oc>
    <nc r="BM1188">
      <f>BX1188*0.3</f>
    </nc>
  </rcc>
  <rcc rId="19059" sId="1">
    <oc r="BN1188" t="inlineStr">
      <is>
        <t/>
      </is>
    </oc>
    <nc r="BN1188">
      <f>BX1188*0.05</f>
    </nc>
  </rcc>
  <rcc rId="19060" sId="1">
    <oc r="BJ1189" t="inlineStr">
      <is>
        <t>0.03</t>
      </is>
    </oc>
    <nc r="BJ1189">
      <f>BX1189*0.1</f>
    </nc>
  </rcc>
  <rcc rId="19061" sId="1">
    <oc r="BK1189" t="inlineStr">
      <is>
        <t>0.06</t>
      </is>
    </oc>
    <nc r="BK1189">
      <f>BX1189*0.23</f>
    </nc>
  </rcc>
  <rcc rId="19062" sId="1" odxf="1" dxf="1">
    <oc r="BL1189">
      <v>0.06</v>
    </oc>
    <nc r="BL1189">
      <f>BX1189*0.32</f>
    </nc>
    <odxf>
      <font>
        <color rgb="FF000000"/>
      </font>
      <numFmt numFmtId="165" formatCode="0.000000"/>
      <fill>
        <patternFill>
          <fgColor rgb="FF000000"/>
          <bgColor rgb="FFFFFFFF"/>
        </patternFill>
      </fill>
      <alignment horizontal="right" vertical="center" readingOrder="0"/>
    </odxf>
    <ndxf>
      <font>
        <sz val="11"/>
        <color theme="1"/>
        <name val="Calibri"/>
        <scheme val="minor"/>
      </font>
      <numFmt numFmtId="0" formatCode="General"/>
      <fill>
        <patternFill>
          <fgColor indexed="64"/>
          <bgColor indexed="65"/>
        </patternFill>
      </fill>
      <alignment horizontal="general" vertical="top" readingOrder="0"/>
    </ndxf>
  </rcc>
  <rcc rId="19063" sId="1">
    <oc r="BM1189" t="inlineStr">
      <is>
        <t>0.03</t>
      </is>
    </oc>
    <nc r="BM1189">
      <f>BX1189*0.3</f>
    </nc>
  </rcc>
  <rcc rId="19064" sId="1">
    <oc r="BN1189" t="inlineStr">
      <is>
        <t>0.02</t>
      </is>
    </oc>
    <nc r="BN1189">
      <f>BX1189*0.05</f>
    </nc>
  </rcc>
  <rcc rId="19065" sId="1">
    <oc r="BJ1190" t="inlineStr">
      <is>
        <t/>
      </is>
    </oc>
    <nc r="BJ1190">
      <f>BX1190*0.1</f>
    </nc>
  </rcc>
  <rcc rId="19066" sId="1">
    <oc r="BK1190" t="inlineStr">
      <is>
        <t/>
      </is>
    </oc>
    <nc r="BK1190">
      <f>BX1190*0.23</f>
    </nc>
  </rcc>
  <rcc rId="19067" sId="1">
    <nc r="BL1190">
      <f>BX1190*0.32</f>
    </nc>
  </rcc>
  <rcc rId="19068" sId="1">
    <oc r="BM1190" t="inlineStr">
      <is>
        <t/>
      </is>
    </oc>
    <nc r="BM1190">
      <f>BX1190*0.3</f>
    </nc>
  </rcc>
  <rcc rId="19069" sId="1">
    <oc r="BN1190" t="inlineStr">
      <is>
        <t/>
      </is>
    </oc>
    <nc r="BN1190">
      <f>BX1190*0.05</f>
    </nc>
  </rcc>
  <rcc rId="19070" sId="1">
    <oc r="BJ1191" t="inlineStr">
      <is>
        <t/>
      </is>
    </oc>
    <nc r="BJ1191">
      <f>BX1191*0.1</f>
    </nc>
  </rcc>
  <rcc rId="19071" sId="1">
    <oc r="BK1191" t="inlineStr">
      <is>
        <t/>
      </is>
    </oc>
    <nc r="BK1191">
      <f>BX1191*0.23</f>
    </nc>
  </rcc>
  <rcc rId="19072" sId="1">
    <nc r="BL1191">
      <f>BX1191*0.32</f>
    </nc>
  </rcc>
  <rcc rId="19073" sId="1">
    <oc r="BM1191" t="inlineStr">
      <is>
        <t/>
      </is>
    </oc>
    <nc r="BM1191">
      <f>BX1191*0.3</f>
    </nc>
  </rcc>
  <rcc rId="19074" sId="1">
    <oc r="BN1191" t="inlineStr">
      <is>
        <t/>
      </is>
    </oc>
    <nc r="BN1191">
      <f>BX1191*0.05</f>
    </nc>
  </rcc>
  <rcc rId="19075" sId="1">
    <oc r="BJ1192" t="inlineStr">
      <is>
        <t/>
      </is>
    </oc>
    <nc r="BJ1192">
      <f>BX1192*0.1</f>
    </nc>
  </rcc>
  <rcc rId="19076" sId="1">
    <oc r="BK1192" t="inlineStr">
      <is>
        <t/>
      </is>
    </oc>
    <nc r="BK1192">
      <f>BX1192*0.23</f>
    </nc>
  </rcc>
  <rcc rId="19077" sId="1">
    <nc r="BL1192">
      <f>BX1192*0.32</f>
    </nc>
  </rcc>
  <rcc rId="19078" sId="1">
    <oc r="BM1192" t="inlineStr">
      <is>
        <t/>
      </is>
    </oc>
    <nc r="BM1192">
      <f>BX1192*0.3</f>
    </nc>
  </rcc>
  <rcc rId="19079" sId="1">
    <oc r="BN1192" t="inlineStr">
      <is>
        <t/>
      </is>
    </oc>
    <nc r="BN1192">
      <f>BX1192*0.05</f>
    </nc>
  </rcc>
  <rcc rId="19080" sId="1">
    <oc r="BJ1193" t="inlineStr">
      <is>
        <t/>
      </is>
    </oc>
    <nc r="BJ1193">
      <f>BX1193*0.1</f>
    </nc>
  </rcc>
  <rcc rId="19081" sId="1">
    <oc r="BK1193" t="inlineStr">
      <is>
        <t/>
      </is>
    </oc>
    <nc r="BK1193">
      <f>BX1193*0.23</f>
    </nc>
  </rcc>
  <rcc rId="19082" sId="1">
    <nc r="BL1193">
      <f>BX1193*0.32</f>
    </nc>
  </rcc>
  <rcc rId="19083" sId="1">
    <oc r="BM1193" t="inlineStr">
      <is>
        <t/>
      </is>
    </oc>
    <nc r="BM1193">
      <f>BX1193*0.3</f>
    </nc>
  </rcc>
  <rcc rId="19084" sId="1">
    <oc r="BN1193" t="inlineStr">
      <is>
        <t/>
      </is>
    </oc>
    <nc r="BN1193">
      <f>BX1193*0.05</f>
    </nc>
  </rcc>
  <rcc rId="19085" sId="1">
    <oc r="BJ1194" t="inlineStr">
      <is>
        <t/>
      </is>
    </oc>
    <nc r="BJ1194">
      <f>BX1194*0.1</f>
    </nc>
  </rcc>
  <rcc rId="19086" sId="1">
    <oc r="BK1194" t="inlineStr">
      <is>
        <t/>
      </is>
    </oc>
    <nc r="BK1194">
      <f>BX1194*0.23</f>
    </nc>
  </rcc>
  <rcc rId="19087" sId="1">
    <nc r="BL1194">
      <f>BX1194*0.32</f>
    </nc>
  </rcc>
  <rcc rId="19088" sId="1">
    <oc r="BM1194" t="inlineStr">
      <is>
        <t/>
      </is>
    </oc>
    <nc r="BM1194">
      <f>BX1194*0.3</f>
    </nc>
  </rcc>
  <rcc rId="19089" sId="1">
    <oc r="BN1194" t="inlineStr">
      <is>
        <t/>
      </is>
    </oc>
    <nc r="BN1194">
      <f>BX1194*0.05</f>
    </nc>
  </rcc>
  <rcc rId="19090" sId="1">
    <oc r="BJ1195" t="inlineStr">
      <is>
        <t/>
      </is>
    </oc>
    <nc r="BJ1195">
      <f>BX1195*0.1</f>
    </nc>
  </rcc>
  <rcc rId="19091" sId="1">
    <oc r="BK1195" t="inlineStr">
      <is>
        <t/>
      </is>
    </oc>
    <nc r="BK1195">
      <f>BX1195*0.23</f>
    </nc>
  </rcc>
  <rcc rId="19092" sId="1">
    <nc r="BL1195">
      <f>BX1195*0.32</f>
    </nc>
  </rcc>
  <rcc rId="19093" sId="1">
    <oc r="BM1195" t="inlineStr">
      <is>
        <t/>
      </is>
    </oc>
    <nc r="BM1195">
      <f>BX1195*0.3</f>
    </nc>
  </rcc>
  <rcc rId="19094" sId="1">
    <oc r="BN1195" t="inlineStr">
      <is>
        <t/>
      </is>
    </oc>
    <nc r="BN1195">
      <f>BX1195*0.05</f>
    </nc>
  </rcc>
  <rcc rId="19095" sId="1">
    <oc r="BJ1196" t="inlineStr">
      <is>
        <t/>
      </is>
    </oc>
    <nc r="BJ1196">
      <f>BX1196*0.1</f>
    </nc>
  </rcc>
  <rcc rId="19096" sId="1">
    <oc r="BK1196" t="inlineStr">
      <is>
        <t/>
      </is>
    </oc>
    <nc r="BK1196">
      <f>BX1196*0.23</f>
    </nc>
  </rcc>
  <rcc rId="19097" sId="1">
    <nc r="BL1196">
      <f>BX1196*0.32</f>
    </nc>
  </rcc>
  <rcc rId="19098" sId="1">
    <oc r="BM1196" t="inlineStr">
      <is>
        <t/>
      </is>
    </oc>
    <nc r="BM1196">
      <f>BX1196*0.3</f>
    </nc>
  </rcc>
  <rcc rId="19099" sId="1">
    <oc r="BN1196" t="inlineStr">
      <is>
        <t/>
      </is>
    </oc>
    <nc r="BN1196">
      <f>BX1196*0.05</f>
    </nc>
  </rcc>
  <rcc rId="19100" sId="1">
    <oc r="BJ1197" t="inlineStr">
      <is>
        <t/>
      </is>
    </oc>
    <nc r="BJ1197">
      <f>BX1197*0.1</f>
    </nc>
  </rcc>
  <rcc rId="19101" sId="1">
    <oc r="BK1197" t="inlineStr">
      <is>
        <t/>
      </is>
    </oc>
    <nc r="BK1197">
      <f>BX1197*0.23</f>
    </nc>
  </rcc>
  <rcc rId="19102" sId="1">
    <nc r="BL1197">
      <f>BX1197*0.32</f>
    </nc>
  </rcc>
  <rcc rId="19103" sId="1">
    <oc r="BM1197" t="inlineStr">
      <is>
        <t/>
      </is>
    </oc>
    <nc r="BM1197">
      <f>BX1197*0.3</f>
    </nc>
  </rcc>
  <rcc rId="19104" sId="1">
    <oc r="BN1197" t="inlineStr">
      <is>
        <t/>
      </is>
    </oc>
    <nc r="BN1197">
      <f>BX1197*0.05</f>
    </nc>
  </rcc>
  <rcc rId="19105" sId="1">
    <oc r="BJ1198" t="inlineStr">
      <is>
        <t/>
      </is>
    </oc>
    <nc r="BJ1198">
      <f>BX1198*0.1</f>
    </nc>
  </rcc>
  <rcc rId="19106" sId="1">
    <oc r="BK1198" t="inlineStr">
      <is>
        <t/>
      </is>
    </oc>
    <nc r="BK1198">
      <f>BX1198*0.23</f>
    </nc>
  </rcc>
  <rcc rId="19107" sId="1">
    <nc r="BL1198">
      <f>BX1198*0.32</f>
    </nc>
  </rcc>
  <rcc rId="19108" sId="1">
    <oc r="BM1198" t="inlineStr">
      <is>
        <t/>
      </is>
    </oc>
    <nc r="BM1198">
      <f>BX1198*0.3</f>
    </nc>
  </rcc>
  <rcc rId="19109" sId="1">
    <oc r="BN1198" t="inlineStr">
      <is>
        <t/>
      </is>
    </oc>
    <nc r="BN1198">
      <f>BX1198*0.05</f>
    </nc>
  </rcc>
  <rcc rId="19110" sId="1">
    <oc r="BJ1199" t="inlineStr">
      <is>
        <t/>
      </is>
    </oc>
    <nc r="BJ1199">
      <f>BX1199*0.1</f>
    </nc>
  </rcc>
  <rcc rId="19111" sId="1">
    <oc r="BK1199" t="inlineStr">
      <is>
        <t/>
      </is>
    </oc>
    <nc r="BK1199">
      <f>BX1199*0.23</f>
    </nc>
  </rcc>
  <rcc rId="19112" sId="1">
    <nc r="BL1199">
      <f>BX1199*0.32</f>
    </nc>
  </rcc>
  <rcc rId="19113" sId="1">
    <oc r="BM1199" t="inlineStr">
      <is>
        <t/>
      </is>
    </oc>
    <nc r="BM1199">
      <f>BX1199*0.3</f>
    </nc>
  </rcc>
  <rcc rId="19114" sId="1">
    <oc r="BN1199" t="inlineStr">
      <is>
        <t/>
      </is>
    </oc>
    <nc r="BN1199">
      <f>BX1199*0.05</f>
    </nc>
  </rcc>
  <rcc rId="19115" sId="1">
    <oc r="BJ1200" t="inlineStr">
      <is>
        <t/>
      </is>
    </oc>
    <nc r="BJ1200">
      <f>BX1200*0.1</f>
    </nc>
  </rcc>
  <rcc rId="19116" sId="1">
    <oc r="BK1200" t="inlineStr">
      <is>
        <t/>
      </is>
    </oc>
    <nc r="BK1200">
      <f>BX1200*0.23</f>
    </nc>
  </rcc>
  <rcc rId="19117" sId="1">
    <nc r="BL1200">
      <f>BX1200*0.32</f>
    </nc>
  </rcc>
  <rcc rId="19118" sId="1">
    <oc r="BM1200" t="inlineStr">
      <is>
        <t/>
      </is>
    </oc>
    <nc r="BM1200">
      <f>BX1200*0.3</f>
    </nc>
  </rcc>
  <rcc rId="19119" sId="1">
    <oc r="BN1200" t="inlineStr">
      <is>
        <t/>
      </is>
    </oc>
    <nc r="BN1200">
      <f>BX1200*0.05</f>
    </nc>
  </rcc>
  <rcc rId="19120" sId="1">
    <oc r="BJ1201" t="inlineStr">
      <is>
        <t/>
      </is>
    </oc>
    <nc r="BJ1201">
      <f>BX1201*0.1</f>
    </nc>
  </rcc>
  <rcc rId="19121" sId="1">
    <oc r="BK1201" t="inlineStr">
      <is>
        <t/>
      </is>
    </oc>
    <nc r="BK1201">
      <f>BX1201*0.23</f>
    </nc>
  </rcc>
  <rcc rId="19122" sId="1">
    <nc r="BL1201">
      <f>BX1201*0.32</f>
    </nc>
  </rcc>
  <rcc rId="19123" sId="1">
    <oc r="BM1201" t="inlineStr">
      <is>
        <t/>
      </is>
    </oc>
    <nc r="BM1201">
      <f>BX1201*0.3</f>
    </nc>
  </rcc>
  <rcc rId="19124" sId="1">
    <oc r="BN1201" t="inlineStr">
      <is>
        <t/>
      </is>
    </oc>
    <nc r="BN1201">
      <f>BX1201*0.05</f>
    </nc>
  </rcc>
  <rcc rId="19125" sId="1">
    <oc r="BJ1202" t="inlineStr">
      <is>
        <t/>
      </is>
    </oc>
    <nc r="BJ1202">
      <f>BX1202*0.1</f>
    </nc>
  </rcc>
  <rcc rId="19126" sId="1">
    <oc r="BK1202" t="inlineStr">
      <is>
        <t/>
      </is>
    </oc>
    <nc r="BK1202">
      <f>BX1202*0.23</f>
    </nc>
  </rcc>
  <rcc rId="19127" sId="1">
    <nc r="BL1202">
      <f>BX1202*0.32</f>
    </nc>
  </rcc>
  <rcc rId="19128" sId="1">
    <oc r="BM1202" t="inlineStr">
      <is>
        <t/>
      </is>
    </oc>
    <nc r="BM1202">
      <f>BX1202*0.3</f>
    </nc>
  </rcc>
  <rcc rId="19129" sId="1">
    <oc r="BN1202" t="inlineStr">
      <is>
        <t/>
      </is>
    </oc>
    <nc r="BN1202">
      <f>BX1202*0.05</f>
    </nc>
  </rcc>
  <rcc rId="19130" sId="1">
    <oc r="BJ1203" t="inlineStr">
      <is>
        <t/>
      </is>
    </oc>
    <nc r="BJ1203">
      <f>BX1203*0.1</f>
    </nc>
  </rcc>
  <rcc rId="19131" sId="1">
    <oc r="BK1203" t="inlineStr">
      <is>
        <t/>
      </is>
    </oc>
    <nc r="BK1203">
      <f>BX1203*0.23</f>
    </nc>
  </rcc>
  <rcc rId="19132" sId="1">
    <nc r="BL1203">
      <f>BX1203*0.32</f>
    </nc>
  </rcc>
  <rcc rId="19133" sId="1">
    <oc r="BM1203" t="inlineStr">
      <is>
        <t/>
      </is>
    </oc>
    <nc r="BM1203">
      <f>BX1203*0.3</f>
    </nc>
  </rcc>
  <rcc rId="19134" sId="1">
    <oc r="BN1203" t="inlineStr">
      <is>
        <t/>
      </is>
    </oc>
    <nc r="BN1203">
      <f>BX1203*0.05</f>
    </nc>
  </rcc>
  <rcc rId="19135" sId="1">
    <oc r="BJ1204" t="inlineStr">
      <is>
        <t/>
      </is>
    </oc>
    <nc r="BJ1204">
      <f>BX1204*0.1</f>
    </nc>
  </rcc>
  <rcc rId="19136" sId="1">
    <oc r="BK1204" t="inlineStr">
      <is>
        <t/>
      </is>
    </oc>
    <nc r="BK1204">
      <f>BX1204*0.23</f>
    </nc>
  </rcc>
  <rcc rId="19137" sId="1">
    <nc r="BL1204">
      <f>BX1204*0.32</f>
    </nc>
  </rcc>
  <rcc rId="19138" sId="1">
    <oc r="BM1204" t="inlineStr">
      <is>
        <t/>
      </is>
    </oc>
    <nc r="BM1204">
      <f>BX1204*0.3</f>
    </nc>
  </rcc>
  <rcc rId="19139" sId="1">
    <oc r="BN1204" t="inlineStr">
      <is>
        <t/>
      </is>
    </oc>
    <nc r="BN1204">
      <f>BX1204*0.05</f>
    </nc>
  </rcc>
  <rcc rId="19140" sId="1">
    <oc r="BJ1205" t="inlineStr">
      <is>
        <t/>
      </is>
    </oc>
    <nc r="BJ1205">
      <f>BX1205*0.1</f>
    </nc>
  </rcc>
  <rcc rId="19141" sId="1">
    <oc r="BK1205" t="inlineStr">
      <is>
        <t/>
      </is>
    </oc>
    <nc r="BK1205">
      <f>BX1205*0.23</f>
    </nc>
  </rcc>
  <rcc rId="19142" sId="1">
    <nc r="BL1205">
      <f>BX1205*0.32</f>
    </nc>
  </rcc>
  <rcc rId="19143" sId="1">
    <oc r="BM1205" t="inlineStr">
      <is>
        <t/>
      </is>
    </oc>
    <nc r="BM1205">
      <f>BX1205*0.3</f>
    </nc>
  </rcc>
  <rcc rId="19144" sId="1">
    <oc r="BN1205" t="inlineStr">
      <is>
        <t/>
      </is>
    </oc>
    <nc r="BN1205">
      <f>BX1205*0.05</f>
    </nc>
  </rcc>
  <rcc rId="19145" sId="1">
    <oc r="BJ1206" t="inlineStr">
      <is>
        <t/>
      </is>
    </oc>
    <nc r="BJ1206">
      <f>BX1206*0.1</f>
    </nc>
  </rcc>
  <rcc rId="19146" sId="1">
    <oc r="BK1206" t="inlineStr">
      <is>
        <t/>
      </is>
    </oc>
    <nc r="BK1206">
      <f>BX1206*0.23</f>
    </nc>
  </rcc>
  <rcc rId="19147" sId="1">
    <nc r="BL1206">
      <f>BX1206*0.32</f>
    </nc>
  </rcc>
  <rcc rId="19148" sId="1">
    <oc r="BM1206" t="inlineStr">
      <is>
        <t/>
      </is>
    </oc>
    <nc r="BM1206">
      <f>BX1206*0.3</f>
    </nc>
  </rcc>
  <rcc rId="19149" sId="1">
    <oc r="BN1206" t="inlineStr">
      <is>
        <t/>
      </is>
    </oc>
    <nc r="BN1206">
      <f>BX1206*0.05</f>
    </nc>
  </rcc>
  <rcc rId="19150" sId="1">
    <oc r="BJ1207" t="inlineStr">
      <is>
        <t/>
      </is>
    </oc>
    <nc r="BJ1207">
      <f>BX1207*0.1</f>
    </nc>
  </rcc>
  <rcc rId="19151" sId="1">
    <oc r="BK1207" t="inlineStr">
      <is>
        <t/>
      </is>
    </oc>
    <nc r="BK1207">
      <f>BX1207*0.23</f>
    </nc>
  </rcc>
  <rcc rId="19152" sId="1">
    <nc r="BL1207">
      <f>BX1207*0.32</f>
    </nc>
  </rcc>
  <rcc rId="19153" sId="1">
    <oc r="BM1207" t="inlineStr">
      <is>
        <t/>
      </is>
    </oc>
    <nc r="BM1207">
      <f>BX1207*0.3</f>
    </nc>
  </rcc>
  <rcc rId="19154" sId="1">
    <oc r="BN1207" t="inlineStr">
      <is>
        <t/>
      </is>
    </oc>
    <nc r="BN1207">
      <f>BX1207*0.05</f>
    </nc>
  </rcc>
  <rcc rId="19155" sId="1">
    <oc r="BJ1208" t="inlineStr">
      <is>
        <t/>
      </is>
    </oc>
    <nc r="BJ1208">
      <f>BX1208*0.1</f>
    </nc>
  </rcc>
  <rcc rId="19156" sId="1">
    <oc r="BK1208" t="inlineStr">
      <is>
        <t/>
      </is>
    </oc>
    <nc r="BK1208">
      <f>BX1208*0.23</f>
    </nc>
  </rcc>
  <rcc rId="19157" sId="1">
    <nc r="BL1208">
      <f>BX1208*0.32</f>
    </nc>
  </rcc>
  <rcc rId="19158" sId="1">
    <oc r="BM1208" t="inlineStr">
      <is>
        <t/>
      </is>
    </oc>
    <nc r="BM1208">
      <f>BX1208*0.3</f>
    </nc>
  </rcc>
  <rcc rId="19159" sId="1">
    <oc r="BN1208" t="inlineStr">
      <is>
        <t/>
      </is>
    </oc>
    <nc r="BN1208">
      <f>BX1208*0.05</f>
    </nc>
  </rcc>
  <rcc rId="19160" sId="1">
    <oc r="BJ1209" t="inlineStr">
      <is>
        <t/>
      </is>
    </oc>
    <nc r="BJ1209">
      <f>BX1209*0.1</f>
    </nc>
  </rcc>
  <rcc rId="19161" sId="1">
    <oc r="BK1209" t="inlineStr">
      <is>
        <t/>
      </is>
    </oc>
    <nc r="BK1209">
      <f>BX1209*0.23</f>
    </nc>
  </rcc>
  <rcc rId="19162" sId="1">
    <nc r="BL1209">
      <f>BX1209*0.32</f>
    </nc>
  </rcc>
  <rcc rId="19163" sId="1">
    <oc r="BM1209" t="inlineStr">
      <is>
        <t/>
      </is>
    </oc>
    <nc r="BM1209">
      <f>BX1209*0.3</f>
    </nc>
  </rcc>
  <rcc rId="19164" sId="1">
    <oc r="BN1209" t="inlineStr">
      <is>
        <t/>
      </is>
    </oc>
    <nc r="BN1209">
      <f>BX1209*0.05</f>
    </nc>
  </rcc>
  <rcc rId="19165" sId="1">
    <oc r="BJ1210" t="inlineStr">
      <is>
        <t/>
      </is>
    </oc>
    <nc r="BJ1210">
      <f>BX1210*0.1</f>
    </nc>
  </rcc>
  <rcc rId="19166" sId="1">
    <oc r="BK1210" t="inlineStr">
      <is>
        <t/>
      </is>
    </oc>
    <nc r="BK1210">
      <f>BX1210*0.23</f>
    </nc>
  </rcc>
  <rcc rId="19167" sId="1">
    <nc r="BL1210">
      <f>BX1210*0.32</f>
    </nc>
  </rcc>
  <rcc rId="19168" sId="1">
    <oc r="BM1210" t="inlineStr">
      <is>
        <t/>
      </is>
    </oc>
    <nc r="BM1210">
      <f>BX1210*0.3</f>
    </nc>
  </rcc>
  <rcc rId="19169" sId="1">
    <oc r="BN1210" t="inlineStr">
      <is>
        <t/>
      </is>
    </oc>
    <nc r="BN1210">
      <f>BX1210*0.05</f>
    </nc>
  </rcc>
  <rcc rId="19170" sId="1">
    <oc r="BJ1211" t="inlineStr">
      <is>
        <t/>
      </is>
    </oc>
    <nc r="BJ1211">
      <f>BX1211*0.1</f>
    </nc>
  </rcc>
  <rcc rId="19171" sId="1">
    <oc r="BK1211" t="inlineStr">
      <is>
        <t/>
      </is>
    </oc>
    <nc r="BK1211">
      <f>BX1211*0.23</f>
    </nc>
  </rcc>
  <rcc rId="19172" sId="1">
    <nc r="BL1211">
      <f>BX1211*0.32</f>
    </nc>
  </rcc>
  <rcc rId="19173" sId="1">
    <oc r="BM1211" t="inlineStr">
      <is>
        <t/>
      </is>
    </oc>
    <nc r="BM1211">
      <f>BX1211*0.3</f>
    </nc>
  </rcc>
  <rcc rId="19174" sId="1">
    <oc r="BN1211" t="inlineStr">
      <is>
        <t/>
      </is>
    </oc>
    <nc r="BN1211">
      <f>BX1211*0.05</f>
    </nc>
  </rcc>
  <rcc rId="19175" sId="1">
    <oc r="BJ1212" t="inlineStr">
      <is>
        <t/>
      </is>
    </oc>
    <nc r="BJ1212">
      <f>BX1212*0.1</f>
    </nc>
  </rcc>
  <rcc rId="19176" sId="1">
    <oc r="BK1212" t="inlineStr">
      <is>
        <t/>
      </is>
    </oc>
    <nc r="BK1212">
      <f>BX1212*0.23</f>
    </nc>
  </rcc>
  <rcc rId="19177" sId="1">
    <nc r="BL1212">
      <f>BX1212*0.32</f>
    </nc>
  </rcc>
  <rcc rId="19178" sId="1">
    <oc r="BM1212" t="inlineStr">
      <is>
        <t/>
      </is>
    </oc>
    <nc r="BM1212">
      <f>BX1212*0.3</f>
    </nc>
  </rcc>
  <rcc rId="19179" sId="1">
    <oc r="BN1212" t="inlineStr">
      <is>
        <t/>
      </is>
    </oc>
    <nc r="BN1212">
      <f>BX1212*0.05</f>
    </nc>
  </rcc>
  <rcc rId="19180" sId="1">
    <oc r="BJ1213" t="inlineStr">
      <is>
        <t/>
      </is>
    </oc>
    <nc r="BJ1213">
      <f>BX1213*0.1</f>
    </nc>
  </rcc>
  <rcc rId="19181" sId="1">
    <oc r="BK1213" t="inlineStr">
      <is>
        <t/>
      </is>
    </oc>
    <nc r="BK1213">
      <f>BX1213*0.23</f>
    </nc>
  </rcc>
  <rcc rId="19182" sId="1">
    <nc r="BL1213">
      <f>BX1213*0.32</f>
    </nc>
  </rcc>
  <rcc rId="19183" sId="1">
    <oc r="BM1213" t="inlineStr">
      <is>
        <t/>
      </is>
    </oc>
    <nc r="BM1213">
      <f>BX1213*0.3</f>
    </nc>
  </rcc>
  <rcc rId="19184" sId="1">
    <oc r="BN1213" t="inlineStr">
      <is>
        <t/>
      </is>
    </oc>
    <nc r="BN1213">
      <f>BX1213*0.05</f>
    </nc>
  </rcc>
  <rcc rId="19185" sId="1">
    <oc r="BJ1214" t="inlineStr">
      <is>
        <t/>
      </is>
    </oc>
    <nc r="BJ1214">
      <f>BX1214*0.1</f>
    </nc>
  </rcc>
  <rcc rId="19186" sId="1">
    <oc r="BK1214" t="inlineStr">
      <is>
        <t/>
      </is>
    </oc>
    <nc r="BK1214">
      <f>BX1214*0.23</f>
    </nc>
  </rcc>
  <rcc rId="19187" sId="1" odxf="1" dxf="1">
    <nc r="BL1214">
      <f>BX1214*0.32</f>
    </nc>
    <odxf>
      <border outline="0">
        <left style="thin">
          <color rgb="FFD0D7E5"/>
        </left>
        <right style="thin">
          <color rgb="FFD0D7E5"/>
        </right>
        <top style="thin">
          <color rgb="FFD0D7E5"/>
        </top>
        <bottom style="thin">
          <color rgb="FFD0D7E5"/>
        </bottom>
      </border>
    </odxf>
    <ndxf>
      <border outline="0">
        <left/>
        <right/>
        <top/>
        <bottom/>
      </border>
    </ndxf>
  </rcc>
  <rcc rId="19188" sId="1">
    <oc r="BM1214" t="inlineStr">
      <is>
        <t/>
      </is>
    </oc>
    <nc r="BM1214">
      <f>BX1214*0.3</f>
    </nc>
  </rcc>
  <rcc rId="19189" sId="1">
    <oc r="BN1214" t="inlineStr">
      <is>
        <t/>
      </is>
    </oc>
    <nc r="BN1214">
      <f>BX1214*0.05</f>
    </nc>
  </rcc>
  <rcc rId="19190" sId="1">
    <oc r="BJ1215" t="inlineStr">
      <is>
        <t/>
      </is>
    </oc>
    <nc r="BJ1215">
      <f>BX1215*0.1</f>
    </nc>
  </rcc>
  <rcc rId="19191" sId="1">
    <oc r="BK1215" t="inlineStr">
      <is>
        <t/>
      </is>
    </oc>
    <nc r="BK1215">
      <f>BX1215*0.23</f>
    </nc>
  </rcc>
  <rcc rId="19192" sId="1">
    <nc r="BL1215">
      <f>BX1215*0.32</f>
    </nc>
  </rcc>
  <rcc rId="19193" sId="1">
    <oc r="BM1215" t="inlineStr">
      <is>
        <t/>
      </is>
    </oc>
    <nc r="BM1215">
      <f>BX1215*0.3</f>
    </nc>
  </rcc>
  <rcc rId="19194" sId="1">
    <oc r="BN1215" t="inlineStr">
      <is>
        <t/>
      </is>
    </oc>
    <nc r="BN1215">
      <f>BX1215*0.05</f>
    </nc>
  </rcc>
  <rcc rId="19195" sId="1">
    <oc r="BJ1216" t="inlineStr">
      <is>
        <t/>
      </is>
    </oc>
    <nc r="BJ1216">
      <f>BX1216*0.1</f>
    </nc>
  </rcc>
  <rcc rId="19196" sId="1">
    <oc r="BK1216" t="inlineStr">
      <is>
        <t/>
      </is>
    </oc>
    <nc r="BK1216">
      <f>BX1216*0.23</f>
    </nc>
  </rcc>
  <rcc rId="19197" sId="1">
    <nc r="BL1216">
      <f>BX1216*0.32</f>
    </nc>
  </rcc>
  <rcc rId="19198" sId="1">
    <oc r="BM1216" t="inlineStr">
      <is>
        <t/>
      </is>
    </oc>
    <nc r="BM1216">
      <f>BX1216*0.3</f>
    </nc>
  </rcc>
  <rcc rId="19199" sId="1">
    <oc r="BN1216" t="inlineStr">
      <is>
        <t/>
      </is>
    </oc>
    <nc r="BN1216">
      <f>BX1216*0.05</f>
    </nc>
  </rcc>
  <rcc rId="19200" sId="1">
    <oc r="BJ1217" t="inlineStr">
      <is>
        <t/>
      </is>
    </oc>
    <nc r="BJ1217">
      <f>BX1217*0.1</f>
    </nc>
  </rcc>
  <rcc rId="19201" sId="1">
    <oc r="BK1217" t="inlineStr">
      <is>
        <t/>
      </is>
    </oc>
    <nc r="BK1217">
      <f>BX1217*0.23</f>
    </nc>
  </rcc>
  <rcc rId="19202" sId="1">
    <nc r="BL1217">
      <f>BX1217*0.32</f>
    </nc>
  </rcc>
  <rcc rId="19203" sId="1">
    <oc r="BM1217" t="inlineStr">
      <is>
        <t/>
      </is>
    </oc>
    <nc r="BM1217">
      <f>BX1217*0.3</f>
    </nc>
  </rcc>
  <rcc rId="19204" sId="1">
    <oc r="BN1217" t="inlineStr">
      <is>
        <t/>
      </is>
    </oc>
    <nc r="BN1217">
      <f>BX1217*0.05</f>
    </nc>
  </rcc>
  <rcc rId="19205" sId="1">
    <oc r="BJ1218" t="inlineStr">
      <is>
        <t/>
      </is>
    </oc>
    <nc r="BJ1218">
      <f>BX1218*0.1</f>
    </nc>
  </rcc>
  <rcc rId="19206" sId="1">
    <oc r="BK1218" t="inlineStr">
      <is>
        <t/>
      </is>
    </oc>
    <nc r="BK1218">
      <f>BX1218*0.23</f>
    </nc>
  </rcc>
  <rcc rId="19207" sId="1">
    <nc r="BL1218">
      <f>BX1218*0.32</f>
    </nc>
  </rcc>
  <rcc rId="19208" sId="1">
    <oc r="BM1218" t="inlineStr">
      <is>
        <t/>
      </is>
    </oc>
    <nc r="BM1218">
      <f>BX1218*0.3</f>
    </nc>
  </rcc>
  <rcc rId="19209" sId="1">
    <oc r="BN1218" t="inlineStr">
      <is>
        <t/>
      </is>
    </oc>
    <nc r="BN1218">
      <f>BX1218*0.05</f>
    </nc>
  </rcc>
  <rcc rId="19210" sId="1">
    <oc r="BJ1219" t="inlineStr">
      <is>
        <t/>
      </is>
    </oc>
    <nc r="BJ1219">
      <f>BX1219*0.1</f>
    </nc>
  </rcc>
  <rcc rId="19211" sId="1">
    <oc r="BK1219" t="inlineStr">
      <is>
        <t/>
      </is>
    </oc>
    <nc r="BK1219">
      <f>BX1219*0.23</f>
    </nc>
  </rcc>
  <rcc rId="19212" sId="1">
    <nc r="BL1219">
      <f>BX1219*0.32</f>
    </nc>
  </rcc>
  <rcc rId="19213" sId="1">
    <oc r="BM1219" t="inlineStr">
      <is>
        <t/>
      </is>
    </oc>
    <nc r="BM1219">
      <f>BX1219*0.3</f>
    </nc>
  </rcc>
  <rcc rId="19214" sId="1">
    <oc r="BN1219" t="inlineStr">
      <is>
        <t/>
      </is>
    </oc>
    <nc r="BN1219">
      <f>BX1219*0.05</f>
    </nc>
  </rcc>
  <rcc rId="19215" sId="1">
    <oc r="BJ1220" t="inlineStr">
      <is>
        <t/>
      </is>
    </oc>
    <nc r="BJ1220">
      <f>BX1220*0.1</f>
    </nc>
  </rcc>
  <rcc rId="19216" sId="1">
    <oc r="BK1220" t="inlineStr">
      <is>
        <t/>
      </is>
    </oc>
    <nc r="BK1220">
      <f>BX1220*0.23</f>
    </nc>
  </rcc>
  <rcc rId="19217" sId="1">
    <nc r="BL1220">
      <f>BX1220*0.32</f>
    </nc>
  </rcc>
  <rcc rId="19218" sId="1">
    <oc r="BM1220" t="inlineStr">
      <is>
        <t/>
      </is>
    </oc>
    <nc r="BM1220">
      <f>BX1220*0.3</f>
    </nc>
  </rcc>
  <rcc rId="19219" sId="1">
    <oc r="BN1220" t="inlineStr">
      <is>
        <t/>
      </is>
    </oc>
    <nc r="BN1220">
      <f>BX1220*0.05</f>
    </nc>
  </rcc>
  <rcc rId="19220" sId="1">
    <oc r="BJ1221" t="inlineStr">
      <is>
        <t/>
      </is>
    </oc>
    <nc r="BJ1221">
      <f>BX1221*0.1</f>
    </nc>
  </rcc>
  <rcc rId="19221" sId="1">
    <oc r="BK1221" t="inlineStr">
      <is>
        <t/>
      </is>
    </oc>
    <nc r="BK1221">
      <f>BX1221*0.23</f>
    </nc>
  </rcc>
  <rcc rId="19222" sId="1">
    <nc r="BL1221">
      <f>BX1221*0.32</f>
    </nc>
  </rcc>
  <rcc rId="19223" sId="1">
    <oc r="BM1221" t="inlineStr">
      <is>
        <t/>
      </is>
    </oc>
    <nc r="BM1221">
      <f>BX1221*0.3</f>
    </nc>
  </rcc>
  <rcc rId="19224" sId="1">
    <oc r="BN1221" t="inlineStr">
      <is>
        <t/>
      </is>
    </oc>
    <nc r="BN1221">
      <f>BX1221*0.05</f>
    </nc>
  </rcc>
  <rcc rId="19225" sId="1">
    <oc r="BJ1222" t="inlineStr">
      <is>
        <t/>
      </is>
    </oc>
    <nc r="BJ1222">
      <f>BX1222*0.1</f>
    </nc>
  </rcc>
  <rcc rId="19226" sId="1">
    <oc r="BK1222" t="inlineStr">
      <is>
        <t/>
      </is>
    </oc>
    <nc r="BK1222">
      <f>BX1222*0.23</f>
    </nc>
  </rcc>
  <rcc rId="19227" sId="1">
    <nc r="BL1222">
      <f>BX1222*0.32</f>
    </nc>
  </rcc>
  <rcc rId="19228" sId="1">
    <oc r="BM1222" t="inlineStr">
      <is>
        <t/>
      </is>
    </oc>
    <nc r="BM1222">
      <f>BX1222*0.3</f>
    </nc>
  </rcc>
  <rcc rId="19229" sId="1">
    <oc r="BN1222" t="inlineStr">
      <is>
        <t/>
      </is>
    </oc>
    <nc r="BN1222">
      <f>BX1222*0.05</f>
    </nc>
  </rcc>
  <rcc rId="19230" sId="1">
    <oc r="BJ1223" t="inlineStr">
      <is>
        <t/>
      </is>
    </oc>
    <nc r="BJ1223">
      <f>BX1223*0.1</f>
    </nc>
  </rcc>
  <rcc rId="19231" sId="1">
    <oc r="BK1223" t="inlineStr">
      <is>
        <t/>
      </is>
    </oc>
    <nc r="BK1223">
      <f>BX1223*0.23</f>
    </nc>
  </rcc>
  <rcc rId="19232" sId="1">
    <nc r="BL1223">
      <f>BX1223*0.32</f>
    </nc>
  </rcc>
  <rcc rId="19233" sId="1">
    <oc r="BM1223" t="inlineStr">
      <is>
        <t/>
      </is>
    </oc>
    <nc r="BM1223">
      <f>BX1223*0.3</f>
    </nc>
  </rcc>
  <rcc rId="19234" sId="1">
    <oc r="BN1223" t="inlineStr">
      <is>
        <t/>
      </is>
    </oc>
    <nc r="BN1223">
      <f>BX1223*0.05</f>
    </nc>
  </rcc>
  <rcc rId="19235" sId="1">
    <oc r="BJ1224" t="inlineStr">
      <is>
        <t/>
      </is>
    </oc>
    <nc r="BJ1224">
      <f>BX1224*0.1</f>
    </nc>
  </rcc>
  <rcc rId="19236" sId="1">
    <oc r="BK1224" t="inlineStr">
      <is>
        <t/>
      </is>
    </oc>
    <nc r="BK1224">
      <f>BX1224*0.23</f>
    </nc>
  </rcc>
  <rcc rId="19237" sId="1">
    <nc r="BL1224">
      <f>BX1224*0.32</f>
    </nc>
  </rcc>
  <rcc rId="19238" sId="1">
    <oc r="BM1224" t="inlineStr">
      <is>
        <t/>
      </is>
    </oc>
    <nc r="BM1224">
      <f>BX1224*0.3</f>
    </nc>
  </rcc>
  <rcc rId="19239" sId="1">
    <oc r="BN1224" t="inlineStr">
      <is>
        <t/>
      </is>
    </oc>
    <nc r="BN1224">
      <f>BX1224*0.05</f>
    </nc>
  </rcc>
  <rcc rId="19240" sId="1">
    <oc r="BJ1225" t="inlineStr">
      <is>
        <t/>
      </is>
    </oc>
    <nc r="BJ1225">
      <f>BX1225*0.1</f>
    </nc>
  </rcc>
  <rcc rId="19241" sId="1">
    <oc r="BK1225" t="inlineStr">
      <is>
        <t/>
      </is>
    </oc>
    <nc r="BK1225">
      <f>BX1225*0.23</f>
    </nc>
  </rcc>
  <rcc rId="19242" sId="1">
    <nc r="BL1225">
      <f>BX1225*0.32</f>
    </nc>
  </rcc>
  <rcc rId="19243" sId="1">
    <oc r="BM1225" t="inlineStr">
      <is>
        <t/>
      </is>
    </oc>
    <nc r="BM1225">
      <f>BX1225*0.3</f>
    </nc>
  </rcc>
  <rcc rId="19244" sId="1">
    <oc r="BN1225" t="inlineStr">
      <is>
        <t/>
      </is>
    </oc>
    <nc r="BN1225">
      <f>BX1225*0.05</f>
    </nc>
  </rcc>
  <rcc rId="19245" sId="1">
    <oc r="BJ1226" t="inlineStr">
      <is>
        <t/>
      </is>
    </oc>
    <nc r="BJ1226">
      <f>BX1226*0.1</f>
    </nc>
  </rcc>
  <rcc rId="19246" sId="1">
    <oc r="BK1226" t="inlineStr">
      <is>
        <t/>
      </is>
    </oc>
    <nc r="BK1226">
      <f>BX1226*0.23</f>
    </nc>
  </rcc>
  <rcc rId="19247" sId="1">
    <nc r="BL1226">
      <f>BX1226*0.32</f>
    </nc>
  </rcc>
  <rcc rId="19248" sId="1">
    <oc r="BM1226" t="inlineStr">
      <is>
        <t/>
      </is>
    </oc>
    <nc r="BM1226">
      <f>BX1226*0.3</f>
    </nc>
  </rcc>
  <rcc rId="19249" sId="1">
    <oc r="BN1226" t="inlineStr">
      <is>
        <t/>
      </is>
    </oc>
    <nc r="BN1226">
      <f>BX1226*0.05</f>
    </nc>
  </rcc>
  <rcc rId="19250" sId="1">
    <oc r="BJ1227" t="inlineStr">
      <is>
        <t/>
      </is>
    </oc>
    <nc r="BJ1227">
      <f>BX1227*0.1</f>
    </nc>
  </rcc>
  <rcc rId="19251" sId="1">
    <oc r="BK1227" t="inlineStr">
      <is>
        <t/>
      </is>
    </oc>
    <nc r="BK1227">
      <f>BX1227*0.23</f>
    </nc>
  </rcc>
  <rcc rId="19252" sId="1" odxf="1" dxf="1">
    <nc r="BL1227">
      <f>BX1227*0.32</f>
    </nc>
    <odxf>
      <border outline="0">
        <left style="thin">
          <color rgb="FFD0D7E5"/>
        </left>
        <right style="thin">
          <color rgb="FFD0D7E5"/>
        </right>
        <top style="thin">
          <color rgb="FFD0D7E5"/>
        </top>
        <bottom style="thin">
          <color rgb="FFD0D7E5"/>
        </bottom>
      </border>
    </odxf>
    <ndxf>
      <border outline="0">
        <left/>
        <right/>
        <top/>
        <bottom/>
      </border>
    </ndxf>
  </rcc>
  <rcc rId="19253" sId="1">
    <oc r="BM1227" t="inlineStr">
      <is>
        <t/>
      </is>
    </oc>
    <nc r="BM1227">
      <f>BX1227*0.3</f>
    </nc>
  </rcc>
  <rcc rId="19254" sId="1">
    <oc r="BN1227" t="inlineStr">
      <is>
        <t/>
      </is>
    </oc>
    <nc r="BN1227">
      <f>BX1227*0.05</f>
    </nc>
  </rcc>
  <rcc rId="19255" sId="1">
    <oc r="BJ1228" t="inlineStr">
      <is>
        <t/>
      </is>
    </oc>
    <nc r="BJ1228">
      <f>BX1228*0.1</f>
    </nc>
  </rcc>
  <rcc rId="19256" sId="1">
    <oc r="BK1228" t="inlineStr">
      <is>
        <t/>
      </is>
    </oc>
    <nc r="BK1228">
      <f>BX1228*0.23</f>
    </nc>
  </rcc>
  <rcc rId="19257" sId="1">
    <nc r="BL1228">
      <f>BX1228*0.32</f>
    </nc>
  </rcc>
  <rcc rId="19258" sId="1">
    <oc r="BM1228" t="inlineStr">
      <is>
        <t/>
      </is>
    </oc>
    <nc r="BM1228">
      <f>BX1228*0.3</f>
    </nc>
  </rcc>
  <rcc rId="19259" sId="1">
    <oc r="BN1228" t="inlineStr">
      <is>
        <t/>
      </is>
    </oc>
    <nc r="BN1228">
      <f>BX1228*0.05</f>
    </nc>
  </rcc>
  <rcc rId="19260" sId="1">
    <oc r="BJ1229" t="inlineStr">
      <is>
        <t/>
      </is>
    </oc>
    <nc r="BJ1229">
      <f>BX1229*0.1</f>
    </nc>
  </rcc>
  <rcc rId="19261" sId="1">
    <oc r="BK1229" t="inlineStr">
      <is>
        <t/>
      </is>
    </oc>
    <nc r="BK1229">
      <f>BX1229*0.23</f>
    </nc>
  </rcc>
  <rcc rId="19262" sId="1">
    <nc r="BL1229">
      <f>BX1229*0.32</f>
    </nc>
  </rcc>
  <rcc rId="19263" sId="1">
    <oc r="BM1229" t="inlineStr">
      <is>
        <t/>
      </is>
    </oc>
    <nc r="BM1229">
      <f>BX1229*0.3</f>
    </nc>
  </rcc>
  <rcc rId="19264" sId="1">
    <oc r="BN1229" t="inlineStr">
      <is>
        <t/>
      </is>
    </oc>
    <nc r="BN1229">
      <f>BX1229*0.05</f>
    </nc>
  </rcc>
  <rcc rId="19265" sId="1">
    <oc r="BJ1230" t="inlineStr">
      <is>
        <t/>
      </is>
    </oc>
    <nc r="BJ1230">
      <f>BX1230*0.1</f>
    </nc>
  </rcc>
  <rcc rId="19266" sId="1">
    <oc r="BK1230" t="inlineStr">
      <is>
        <t/>
      </is>
    </oc>
    <nc r="BK1230">
      <f>BX1230*0.23</f>
    </nc>
  </rcc>
  <rcc rId="19267" sId="1">
    <nc r="BL1230">
      <f>BX1230*0.32</f>
    </nc>
  </rcc>
  <rcc rId="19268" sId="1">
    <oc r="BM1230" t="inlineStr">
      <is>
        <t/>
      </is>
    </oc>
    <nc r="BM1230">
      <f>BX1230*0.3</f>
    </nc>
  </rcc>
  <rcc rId="19269" sId="1">
    <oc r="BN1230" t="inlineStr">
      <is>
        <t/>
      </is>
    </oc>
    <nc r="BN1230">
      <f>BX1230*0.05</f>
    </nc>
  </rcc>
  <rcc rId="19270" sId="1">
    <oc r="BJ1231" t="inlineStr">
      <is>
        <t/>
      </is>
    </oc>
    <nc r="BJ1231">
      <f>BX1231*0.1</f>
    </nc>
  </rcc>
  <rcc rId="19271" sId="1">
    <oc r="BK1231" t="inlineStr">
      <is>
        <t/>
      </is>
    </oc>
    <nc r="BK1231">
      <f>BX1231*0.23</f>
    </nc>
  </rcc>
  <rcc rId="19272" sId="1">
    <nc r="BL1231">
      <f>BX1231*0.32</f>
    </nc>
  </rcc>
  <rcc rId="19273" sId="1">
    <oc r="BM1231" t="inlineStr">
      <is>
        <t/>
      </is>
    </oc>
    <nc r="BM1231">
      <f>BX1231*0.3</f>
    </nc>
  </rcc>
  <rcc rId="19274" sId="1">
    <oc r="BN1231" t="inlineStr">
      <is>
        <t/>
      </is>
    </oc>
    <nc r="BN1231">
      <f>BX1231*0.05</f>
    </nc>
  </rcc>
  <rcc rId="19275" sId="1">
    <oc r="BJ1232" t="inlineStr">
      <is>
        <t/>
      </is>
    </oc>
    <nc r="BJ1232">
      <f>BX1232*0.1</f>
    </nc>
  </rcc>
  <rcc rId="19276" sId="1">
    <oc r="BK1232" t="inlineStr">
      <is>
        <t/>
      </is>
    </oc>
    <nc r="BK1232">
      <f>BX1232*0.23</f>
    </nc>
  </rcc>
  <rcc rId="19277" sId="1">
    <nc r="BL1232">
      <f>BX1232*0.32</f>
    </nc>
  </rcc>
  <rcc rId="19278" sId="1">
    <oc r="BM1232" t="inlineStr">
      <is>
        <t/>
      </is>
    </oc>
    <nc r="BM1232">
      <f>BX1232*0.3</f>
    </nc>
  </rcc>
  <rcc rId="19279" sId="1">
    <oc r="BN1232" t="inlineStr">
      <is>
        <t/>
      </is>
    </oc>
    <nc r="BN1232">
      <f>BX1232*0.05</f>
    </nc>
  </rcc>
  <rcc rId="19280" sId="1">
    <oc r="BJ1233" t="inlineStr">
      <is>
        <t/>
      </is>
    </oc>
    <nc r="BJ1233">
      <f>BX1233*0.1</f>
    </nc>
  </rcc>
  <rcc rId="19281" sId="1">
    <oc r="BK1233" t="inlineStr">
      <is>
        <t/>
      </is>
    </oc>
    <nc r="BK1233">
      <f>BX1233*0.23</f>
    </nc>
  </rcc>
  <rcc rId="19282" sId="1">
    <nc r="BL1233">
      <f>BX1233*0.32</f>
    </nc>
  </rcc>
  <rcc rId="19283" sId="1">
    <oc r="BM1233" t="inlineStr">
      <is>
        <t/>
      </is>
    </oc>
    <nc r="BM1233">
      <f>BX1233*0.3</f>
    </nc>
  </rcc>
  <rcc rId="19284" sId="1">
    <oc r="BN1233" t="inlineStr">
      <is>
        <t/>
      </is>
    </oc>
    <nc r="BN1233">
      <f>BX1233*0.05</f>
    </nc>
  </rcc>
  <rcc rId="19285" sId="1">
    <oc r="BJ1234" t="inlineStr">
      <is>
        <t/>
      </is>
    </oc>
    <nc r="BJ1234">
      <f>BX1234*0.1</f>
    </nc>
  </rcc>
  <rcc rId="19286" sId="1">
    <oc r="BK1234" t="inlineStr">
      <is>
        <t/>
      </is>
    </oc>
    <nc r="BK1234">
      <f>BX1234*0.23</f>
    </nc>
  </rcc>
  <rcc rId="19287" sId="1">
    <nc r="BL1234">
      <f>BX1234*0.32</f>
    </nc>
  </rcc>
  <rcc rId="19288" sId="1">
    <oc r="BM1234" t="inlineStr">
      <is>
        <t/>
      </is>
    </oc>
    <nc r="BM1234">
      <f>BX1234*0.3</f>
    </nc>
  </rcc>
  <rcc rId="19289" sId="1">
    <oc r="BN1234" t="inlineStr">
      <is>
        <t/>
      </is>
    </oc>
    <nc r="BN1234">
      <f>BX1234*0.05</f>
    </nc>
  </rcc>
  <rcc rId="19290" sId="1">
    <oc r="BJ1235" t="inlineStr">
      <is>
        <t/>
      </is>
    </oc>
    <nc r="BJ1235">
      <f>BX1235*0.1</f>
    </nc>
  </rcc>
  <rcc rId="19291" sId="1">
    <oc r="BK1235" t="inlineStr">
      <is>
        <t/>
      </is>
    </oc>
    <nc r="BK1235">
      <f>BX1235*0.23</f>
    </nc>
  </rcc>
  <rcc rId="19292" sId="1">
    <nc r="BL1235">
      <f>BX1235*0.32</f>
    </nc>
  </rcc>
  <rcc rId="19293" sId="1">
    <oc r="BM1235" t="inlineStr">
      <is>
        <t/>
      </is>
    </oc>
    <nc r="BM1235">
      <f>BX1235*0.3</f>
    </nc>
  </rcc>
  <rcc rId="19294" sId="1">
    <oc r="BN1235" t="inlineStr">
      <is>
        <t/>
      </is>
    </oc>
    <nc r="BN1235">
      <f>BX1235*0.05</f>
    </nc>
  </rcc>
  <rcc rId="19295" sId="1">
    <oc r="BJ1236" t="inlineStr">
      <is>
        <t/>
      </is>
    </oc>
    <nc r="BJ1236">
      <f>BX1236*0.1</f>
    </nc>
  </rcc>
  <rcc rId="19296" sId="1">
    <oc r="BK1236" t="inlineStr">
      <is>
        <t/>
      </is>
    </oc>
    <nc r="BK1236">
      <f>BX1236*0.23</f>
    </nc>
  </rcc>
  <rcc rId="19297" sId="1">
    <nc r="BL1236">
      <f>BX1236*0.32</f>
    </nc>
  </rcc>
  <rcc rId="19298" sId="1">
    <oc r="BM1236" t="inlineStr">
      <is>
        <t/>
      </is>
    </oc>
    <nc r="BM1236">
      <f>BX1236*0.3</f>
    </nc>
  </rcc>
  <rcc rId="19299" sId="1">
    <oc r="BN1236" t="inlineStr">
      <is>
        <t/>
      </is>
    </oc>
    <nc r="BN1236">
      <f>BX1236*0.05</f>
    </nc>
  </rcc>
  <rcc rId="19300" sId="1">
    <oc r="BJ1237" t="inlineStr">
      <is>
        <t/>
      </is>
    </oc>
    <nc r="BJ1237">
      <f>BX1237*0.1</f>
    </nc>
  </rcc>
  <rcc rId="19301" sId="1">
    <oc r="BK1237" t="inlineStr">
      <is>
        <t/>
      </is>
    </oc>
    <nc r="BK1237">
      <f>BX1237*0.23</f>
    </nc>
  </rcc>
  <rcc rId="19302" sId="1">
    <nc r="BL1237">
      <f>BX1237*0.32</f>
    </nc>
  </rcc>
  <rcc rId="19303" sId="1">
    <oc r="BM1237" t="inlineStr">
      <is>
        <t/>
      </is>
    </oc>
    <nc r="BM1237">
      <f>BX1237*0.3</f>
    </nc>
  </rcc>
  <rcc rId="19304" sId="1">
    <oc r="BN1237" t="inlineStr">
      <is>
        <t/>
      </is>
    </oc>
    <nc r="BN1237">
      <f>BX1237*0.05</f>
    </nc>
  </rcc>
  <rcc rId="19305" sId="1">
    <oc r="BJ1238" t="inlineStr">
      <is>
        <t/>
      </is>
    </oc>
    <nc r="BJ1238">
      <f>BX1238*0.1</f>
    </nc>
  </rcc>
  <rcc rId="19306" sId="1">
    <oc r="BK1238" t="inlineStr">
      <is>
        <t/>
      </is>
    </oc>
    <nc r="BK1238">
      <f>BX1238*0.23</f>
    </nc>
  </rcc>
  <rcc rId="19307" sId="1">
    <nc r="BL1238">
      <f>BX1238*0.32</f>
    </nc>
  </rcc>
  <rcc rId="19308" sId="1">
    <oc r="BM1238" t="inlineStr">
      <is>
        <t/>
      </is>
    </oc>
    <nc r="BM1238">
      <f>BX1238*0.3</f>
    </nc>
  </rcc>
  <rcc rId="19309" sId="1">
    <oc r="BN1238" t="inlineStr">
      <is>
        <t/>
      </is>
    </oc>
    <nc r="BN1238">
      <f>BX1238*0.05</f>
    </nc>
  </rcc>
  <rcc rId="19310" sId="1">
    <oc r="BJ1239" t="inlineStr">
      <is>
        <t/>
      </is>
    </oc>
    <nc r="BJ1239">
      <f>BX1239*0.1</f>
    </nc>
  </rcc>
  <rcc rId="19311" sId="1">
    <oc r="BK1239" t="inlineStr">
      <is>
        <t/>
      </is>
    </oc>
    <nc r="BK1239">
      <f>BX1239*0.23</f>
    </nc>
  </rcc>
  <rcc rId="19312" sId="1">
    <nc r="BL1239">
      <f>BX1239*0.32</f>
    </nc>
  </rcc>
  <rcc rId="19313" sId="1">
    <oc r="BM1239" t="inlineStr">
      <is>
        <t/>
      </is>
    </oc>
    <nc r="BM1239">
      <f>BX1239*0.3</f>
    </nc>
  </rcc>
  <rcc rId="19314" sId="1">
    <oc r="BN1239" t="inlineStr">
      <is>
        <t/>
      </is>
    </oc>
    <nc r="BN1239">
      <f>BX1239*0.05</f>
    </nc>
  </rcc>
  <rcc rId="19315" sId="1">
    <oc r="BJ1240" t="inlineStr">
      <is>
        <t/>
      </is>
    </oc>
    <nc r="BJ1240">
      <f>BX1240*0.1</f>
    </nc>
  </rcc>
  <rcc rId="19316" sId="1">
    <oc r="BK1240" t="inlineStr">
      <is>
        <t/>
      </is>
    </oc>
    <nc r="BK1240">
      <f>BX1240*0.23</f>
    </nc>
  </rcc>
  <rcc rId="19317" sId="1">
    <nc r="BL1240">
      <f>BX1240*0.32</f>
    </nc>
  </rcc>
  <rcc rId="19318" sId="1">
    <oc r="BM1240" t="inlineStr">
      <is>
        <t/>
      </is>
    </oc>
    <nc r="BM1240">
      <f>BX1240*0.3</f>
    </nc>
  </rcc>
  <rcc rId="19319" sId="1">
    <oc r="BN1240" t="inlineStr">
      <is>
        <t/>
      </is>
    </oc>
    <nc r="BN1240">
      <f>BX1240*0.05</f>
    </nc>
  </rcc>
  <rcc rId="19320" sId="1">
    <oc r="BJ1241" t="inlineStr">
      <is>
        <t/>
      </is>
    </oc>
    <nc r="BJ1241">
      <f>BX1241*0.1</f>
    </nc>
  </rcc>
  <rcc rId="19321" sId="1">
    <oc r="BK1241" t="inlineStr">
      <is>
        <t/>
      </is>
    </oc>
    <nc r="BK1241">
      <f>BX1241*0.23</f>
    </nc>
  </rcc>
  <rcc rId="19322" sId="1">
    <nc r="BL1241">
      <f>BX1241*0.32</f>
    </nc>
  </rcc>
  <rcc rId="19323" sId="1">
    <oc r="BM1241" t="inlineStr">
      <is>
        <t/>
      </is>
    </oc>
    <nc r="BM1241">
      <f>BX1241*0.3</f>
    </nc>
  </rcc>
  <rcc rId="19324" sId="1">
    <oc r="BN1241" t="inlineStr">
      <is>
        <t/>
      </is>
    </oc>
    <nc r="BN1241">
      <f>BX1241*0.05</f>
    </nc>
  </rcc>
  <rcc rId="19325" sId="1">
    <oc r="BJ1242" t="inlineStr">
      <is>
        <t/>
      </is>
    </oc>
    <nc r="BJ1242">
      <f>BX1242*0.1</f>
    </nc>
  </rcc>
  <rcc rId="19326" sId="1">
    <oc r="BK1242" t="inlineStr">
      <is>
        <t/>
      </is>
    </oc>
    <nc r="BK1242">
      <f>BX1242*0.23</f>
    </nc>
  </rcc>
  <rcc rId="19327" sId="1">
    <nc r="BL1242">
      <f>BX1242*0.32</f>
    </nc>
  </rcc>
  <rcc rId="19328" sId="1">
    <oc r="BM1242" t="inlineStr">
      <is>
        <t/>
      </is>
    </oc>
    <nc r="BM1242">
      <f>BX1242*0.3</f>
    </nc>
  </rcc>
  <rcc rId="19329" sId="1">
    <oc r="BN1242" t="inlineStr">
      <is>
        <t/>
      </is>
    </oc>
    <nc r="BN1242">
      <f>BX1242*0.05</f>
    </nc>
  </rcc>
  <rcc rId="19330" sId="1">
    <oc r="BJ1243" t="inlineStr">
      <is>
        <t/>
      </is>
    </oc>
    <nc r="BJ1243">
      <f>BX1243*0.1</f>
    </nc>
  </rcc>
  <rcc rId="19331" sId="1">
    <oc r="BK1243" t="inlineStr">
      <is>
        <t/>
      </is>
    </oc>
    <nc r="BK1243">
      <f>BX1243*0.23</f>
    </nc>
  </rcc>
  <rcc rId="19332" sId="1">
    <nc r="BL1243">
      <f>BX1243*0.32</f>
    </nc>
  </rcc>
  <rcc rId="19333" sId="1">
    <oc r="BM1243" t="inlineStr">
      <is>
        <t/>
      </is>
    </oc>
    <nc r="BM1243">
      <f>BX1243*0.3</f>
    </nc>
  </rcc>
  <rcc rId="19334" sId="1">
    <oc r="BN1243" t="inlineStr">
      <is>
        <t/>
      </is>
    </oc>
    <nc r="BN1243">
      <f>BX1243*0.05</f>
    </nc>
  </rcc>
  <rcc rId="19335" sId="1">
    <oc r="BJ1244" t="inlineStr">
      <is>
        <t/>
      </is>
    </oc>
    <nc r="BJ1244">
      <f>BX1244*0.1</f>
    </nc>
  </rcc>
  <rcc rId="19336" sId="1">
    <oc r="BK1244" t="inlineStr">
      <is>
        <t/>
      </is>
    </oc>
    <nc r="BK1244">
      <f>BX1244*0.23</f>
    </nc>
  </rcc>
  <rcc rId="19337" sId="1">
    <nc r="BL1244">
      <f>BX1244*0.32</f>
    </nc>
  </rcc>
  <rcc rId="19338" sId="1">
    <oc r="BM1244" t="inlineStr">
      <is>
        <t/>
      </is>
    </oc>
    <nc r="BM1244">
      <f>BX1244*0.3</f>
    </nc>
  </rcc>
  <rcc rId="19339" sId="1">
    <oc r="BN1244" t="inlineStr">
      <is>
        <t/>
      </is>
    </oc>
    <nc r="BN1244">
      <f>BX1244*0.05</f>
    </nc>
  </rcc>
  <rcc rId="19340" sId="1">
    <oc r="BJ1245" t="inlineStr">
      <is>
        <t/>
      </is>
    </oc>
    <nc r="BJ1245">
      <f>BX1245*0.1</f>
    </nc>
  </rcc>
  <rcc rId="19341" sId="1">
    <oc r="BK1245" t="inlineStr">
      <is>
        <t/>
      </is>
    </oc>
    <nc r="BK1245">
      <f>BX1245*0.23</f>
    </nc>
  </rcc>
  <rcc rId="19342" sId="1">
    <nc r="BL1245">
      <f>BX1245*0.32</f>
    </nc>
  </rcc>
  <rcc rId="19343" sId="1">
    <oc r="BM1245" t="inlineStr">
      <is>
        <t/>
      </is>
    </oc>
    <nc r="BM1245">
      <f>BX1245*0.3</f>
    </nc>
  </rcc>
  <rcc rId="19344" sId="1">
    <oc r="BN1245" t="inlineStr">
      <is>
        <t/>
      </is>
    </oc>
    <nc r="BN1245">
      <f>BX1245*0.05</f>
    </nc>
  </rcc>
  <rcc rId="19345" sId="1">
    <oc r="BJ1246" t="inlineStr">
      <is>
        <t/>
      </is>
    </oc>
    <nc r="BJ1246">
      <f>BX1246*0.1</f>
    </nc>
  </rcc>
  <rcc rId="19346" sId="1">
    <oc r="BK1246" t="inlineStr">
      <is>
        <t/>
      </is>
    </oc>
    <nc r="BK1246">
      <f>BX1246*0.23</f>
    </nc>
  </rcc>
  <rcc rId="19347" sId="1">
    <nc r="BL1246">
      <f>BX1246*0.32</f>
    </nc>
  </rcc>
  <rcc rId="19348" sId="1">
    <oc r="BM1246" t="inlineStr">
      <is>
        <t/>
      </is>
    </oc>
    <nc r="BM1246">
      <f>BX1246*0.3</f>
    </nc>
  </rcc>
  <rcc rId="19349" sId="1">
    <oc r="BN1246" t="inlineStr">
      <is>
        <t/>
      </is>
    </oc>
    <nc r="BN1246">
      <f>BX1246*0.05</f>
    </nc>
  </rcc>
  <rcc rId="19350" sId="1">
    <oc r="BJ1247" t="inlineStr">
      <is>
        <t/>
      </is>
    </oc>
    <nc r="BJ1247">
      <f>BX1247*0.1</f>
    </nc>
  </rcc>
  <rcc rId="19351" sId="1">
    <oc r="BK1247" t="inlineStr">
      <is>
        <t/>
      </is>
    </oc>
    <nc r="BK1247">
      <f>BX1247*0.23</f>
    </nc>
  </rcc>
  <rcc rId="19352" sId="1">
    <nc r="BL1247">
      <f>BX1247*0.32</f>
    </nc>
  </rcc>
  <rcc rId="19353" sId="1">
    <oc r="BM1247" t="inlineStr">
      <is>
        <t/>
      </is>
    </oc>
    <nc r="BM1247">
      <f>BX1247*0.3</f>
    </nc>
  </rcc>
  <rcc rId="19354" sId="1">
    <oc r="BN1247" t="inlineStr">
      <is>
        <t/>
      </is>
    </oc>
    <nc r="BN1247">
      <f>BX1247*0.05</f>
    </nc>
  </rcc>
  <rcc rId="19355" sId="1">
    <oc r="BJ1248" t="inlineStr">
      <is>
        <t/>
      </is>
    </oc>
    <nc r="BJ1248">
      <f>BX1248*0.1</f>
    </nc>
  </rcc>
  <rcc rId="19356" sId="1">
    <oc r="BK1248" t="inlineStr">
      <is>
        <t/>
      </is>
    </oc>
    <nc r="BK1248">
      <f>BX1248*0.23</f>
    </nc>
  </rcc>
  <rcc rId="19357" sId="1">
    <nc r="BL1248">
      <f>BX1248*0.32</f>
    </nc>
  </rcc>
  <rcc rId="19358" sId="1">
    <oc r="BM1248" t="inlineStr">
      <is>
        <t/>
      </is>
    </oc>
    <nc r="BM1248">
      <f>BX1248*0.3</f>
    </nc>
  </rcc>
  <rcc rId="19359" sId="1">
    <oc r="BN1248" t="inlineStr">
      <is>
        <t/>
      </is>
    </oc>
    <nc r="BN1248">
      <f>BX1248*0.05</f>
    </nc>
  </rcc>
  <rcc rId="19360" sId="1">
    <oc r="BJ1249" t="inlineStr">
      <is>
        <t/>
      </is>
    </oc>
    <nc r="BJ1249">
      <f>BX1249*0.1</f>
    </nc>
  </rcc>
  <rcc rId="19361" sId="1">
    <oc r="BK1249" t="inlineStr">
      <is>
        <t/>
      </is>
    </oc>
    <nc r="BK1249">
      <f>BX1249*0.23</f>
    </nc>
  </rcc>
  <rcc rId="19362" sId="1">
    <nc r="BL1249">
      <f>BX1249*0.32</f>
    </nc>
  </rcc>
  <rcc rId="19363" sId="1">
    <oc r="BM1249" t="inlineStr">
      <is>
        <t/>
      </is>
    </oc>
    <nc r="BM1249">
      <f>BX1249*0.3</f>
    </nc>
  </rcc>
  <rcc rId="19364" sId="1">
    <oc r="BN1249" t="inlineStr">
      <is>
        <t/>
      </is>
    </oc>
    <nc r="BN1249">
      <f>BX1249*0.05</f>
    </nc>
  </rcc>
  <rcc rId="19365" sId="1">
    <oc r="BJ1250" t="inlineStr">
      <is>
        <t/>
      </is>
    </oc>
    <nc r="BJ1250">
      <f>BX1250*0.1</f>
    </nc>
  </rcc>
  <rcc rId="19366" sId="1">
    <oc r="BK1250" t="inlineStr">
      <is>
        <t/>
      </is>
    </oc>
    <nc r="BK1250">
      <f>BX1250*0.23</f>
    </nc>
  </rcc>
  <rcc rId="19367" sId="1">
    <nc r="BL1250">
      <f>BX1250*0.32</f>
    </nc>
  </rcc>
  <rcc rId="19368" sId="1">
    <oc r="BM1250" t="inlineStr">
      <is>
        <t/>
      </is>
    </oc>
    <nc r="BM1250">
      <f>BX1250*0.3</f>
    </nc>
  </rcc>
  <rcc rId="19369" sId="1">
    <oc r="BN1250" t="inlineStr">
      <is>
        <t/>
      </is>
    </oc>
    <nc r="BN1250">
      <f>BX1250*0.05</f>
    </nc>
  </rcc>
  <rcc rId="19370" sId="1">
    <oc r="BJ1251" t="inlineStr">
      <is>
        <t/>
      </is>
    </oc>
    <nc r="BJ1251">
      <f>BX1251*0.1</f>
    </nc>
  </rcc>
  <rcc rId="19371" sId="1">
    <oc r="BK1251" t="inlineStr">
      <is>
        <t/>
      </is>
    </oc>
    <nc r="BK1251">
      <f>BX1251*0.23</f>
    </nc>
  </rcc>
  <rcc rId="19372" sId="1">
    <nc r="BL1251">
      <f>BX1251*0.32</f>
    </nc>
  </rcc>
  <rcc rId="19373" sId="1">
    <oc r="BM1251" t="inlineStr">
      <is>
        <t/>
      </is>
    </oc>
    <nc r="BM1251">
      <f>BX1251*0.3</f>
    </nc>
  </rcc>
  <rcc rId="19374" sId="1">
    <oc r="BN1251" t="inlineStr">
      <is>
        <t/>
      </is>
    </oc>
    <nc r="BN1251">
      <f>BX1251*0.05</f>
    </nc>
  </rcc>
  <rcc rId="19375" sId="1">
    <oc r="BJ1252" t="inlineStr">
      <is>
        <t/>
      </is>
    </oc>
    <nc r="BJ1252">
      <f>BX1252*0.1</f>
    </nc>
  </rcc>
  <rcc rId="19376" sId="1">
    <oc r="BK1252" t="inlineStr">
      <is>
        <t/>
      </is>
    </oc>
    <nc r="BK1252">
      <f>BX1252*0.23</f>
    </nc>
  </rcc>
  <rcc rId="19377" sId="1">
    <nc r="BL1252">
      <f>BX1252*0.32</f>
    </nc>
  </rcc>
  <rcc rId="19378" sId="1">
    <oc r="BM1252" t="inlineStr">
      <is>
        <t/>
      </is>
    </oc>
    <nc r="BM1252">
      <f>BX1252*0.3</f>
    </nc>
  </rcc>
  <rcc rId="19379" sId="1">
    <oc r="BN1252" t="inlineStr">
      <is>
        <t/>
      </is>
    </oc>
    <nc r="BN1252">
      <f>BX1252*0.05</f>
    </nc>
  </rcc>
  <rcc rId="19380" sId="1">
    <oc r="BJ1253" t="inlineStr">
      <is>
        <t/>
      </is>
    </oc>
    <nc r="BJ1253">
      <f>BX1253*0.1</f>
    </nc>
  </rcc>
  <rcc rId="19381" sId="1">
    <oc r="BK1253" t="inlineStr">
      <is>
        <t/>
      </is>
    </oc>
    <nc r="BK1253">
      <f>BX1253*0.23</f>
    </nc>
  </rcc>
  <rcc rId="19382" sId="1">
    <nc r="BL1253">
      <f>BX1253*0.32</f>
    </nc>
  </rcc>
  <rcc rId="19383" sId="1">
    <oc r="BM1253" t="inlineStr">
      <is>
        <t/>
      </is>
    </oc>
    <nc r="BM1253">
      <f>BX1253*0.3</f>
    </nc>
  </rcc>
  <rcc rId="19384" sId="1">
    <oc r="BN1253" t="inlineStr">
      <is>
        <t/>
      </is>
    </oc>
    <nc r="BN1253">
      <f>BX1253*0.05</f>
    </nc>
  </rcc>
  <rcc rId="19385" sId="1">
    <oc r="BJ1254" t="inlineStr">
      <is>
        <t/>
      </is>
    </oc>
    <nc r="BJ1254">
      <f>BX1254*0.1</f>
    </nc>
  </rcc>
  <rcc rId="19386" sId="1">
    <oc r="BK1254" t="inlineStr">
      <is>
        <t/>
      </is>
    </oc>
    <nc r="BK1254">
      <f>BX1254*0.23</f>
    </nc>
  </rcc>
  <rcc rId="19387" sId="1">
    <nc r="BL1254">
      <f>BX1254*0.32</f>
    </nc>
  </rcc>
  <rcc rId="19388" sId="1">
    <oc r="BM1254" t="inlineStr">
      <is>
        <t/>
      </is>
    </oc>
    <nc r="BM1254">
      <f>BX1254*0.3</f>
    </nc>
  </rcc>
  <rcc rId="19389" sId="1">
    <oc r="BN1254" t="inlineStr">
      <is>
        <t/>
      </is>
    </oc>
    <nc r="BN1254">
      <f>BX1254*0.05</f>
    </nc>
  </rcc>
  <rcc rId="19390" sId="1">
    <oc r="BJ1255" t="inlineStr">
      <is>
        <t/>
      </is>
    </oc>
    <nc r="BJ1255">
      <f>BX1255*0.1</f>
    </nc>
  </rcc>
  <rcc rId="19391" sId="1">
    <oc r="BK1255" t="inlineStr">
      <is>
        <t/>
      </is>
    </oc>
    <nc r="BK1255">
      <f>BX1255*0.23</f>
    </nc>
  </rcc>
  <rcc rId="19392" sId="1">
    <nc r="BL1255">
      <f>BX1255*0.32</f>
    </nc>
  </rcc>
  <rcc rId="19393" sId="1">
    <oc r="BM1255" t="inlineStr">
      <is>
        <t/>
      </is>
    </oc>
    <nc r="BM1255">
      <f>BX1255*0.3</f>
    </nc>
  </rcc>
  <rcc rId="19394" sId="1">
    <oc r="BN1255" t="inlineStr">
      <is>
        <t/>
      </is>
    </oc>
    <nc r="BN1255">
      <f>BX1255*0.05</f>
    </nc>
  </rcc>
  <rcc rId="19395" sId="1">
    <oc r="BJ1256" t="inlineStr">
      <is>
        <t/>
      </is>
    </oc>
    <nc r="BJ1256">
      <f>BX1256*0.1</f>
    </nc>
  </rcc>
  <rcc rId="19396" sId="1">
    <oc r="BK1256" t="inlineStr">
      <is>
        <t/>
      </is>
    </oc>
    <nc r="BK1256">
      <f>BX1256*0.23</f>
    </nc>
  </rcc>
  <rcc rId="19397" sId="1">
    <nc r="BL1256">
      <f>BX1256*0.32</f>
    </nc>
  </rcc>
  <rcc rId="19398" sId="1">
    <oc r="BM1256" t="inlineStr">
      <is>
        <t/>
      </is>
    </oc>
    <nc r="BM1256">
      <f>BX1256*0.3</f>
    </nc>
  </rcc>
  <rcc rId="19399" sId="1">
    <oc r="BN1256" t="inlineStr">
      <is>
        <t/>
      </is>
    </oc>
    <nc r="BN1256">
      <f>BX1256*0.05</f>
    </nc>
  </rcc>
  <rcc rId="19400" sId="1">
    <oc r="BJ1257" t="inlineStr">
      <is>
        <t/>
      </is>
    </oc>
    <nc r="BJ1257">
      <f>BX1257*0.1</f>
    </nc>
  </rcc>
  <rcc rId="19401" sId="1">
    <oc r="BK1257" t="inlineStr">
      <is>
        <t/>
      </is>
    </oc>
    <nc r="BK1257">
      <f>BX1257*0.23</f>
    </nc>
  </rcc>
  <rcc rId="19402" sId="1">
    <nc r="BL1257">
      <f>BX1257*0.32</f>
    </nc>
  </rcc>
  <rcc rId="19403" sId="1">
    <oc r="BM1257" t="inlineStr">
      <is>
        <t/>
      </is>
    </oc>
    <nc r="BM1257">
      <f>BX1257*0.3</f>
    </nc>
  </rcc>
  <rcc rId="19404" sId="1">
    <oc r="BN1257" t="inlineStr">
      <is>
        <t/>
      </is>
    </oc>
    <nc r="BN1257">
      <f>BX1257*0.05</f>
    </nc>
  </rcc>
  <rcc rId="19405" sId="1">
    <oc r="BJ1258" t="inlineStr">
      <is>
        <t/>
      </is>
    </oc>
    <nc r="BJ1258">
      <f>BX1258*0.1</f>
    </nc>
  </rcc>
  <rcc rId="19406" sId="1">
    <oc r="BK1258" t="inlineStr">
      <is>
        <t/>
      </is>
    </oc>
    <nc r="BK1258">
      <f>BX1258*0.23</f>
    </nc>
  </rcc>
  <rcc rId="19407" sId="1">
    <nc r="BL1258">
      <f>BX1258*0.32</f>
    </nc>
  </rcc>
  <rcc rId="19408" sId="1">
    <oc r="BM1258" t="inlineStr">
      <is>
        <t/>
      </is>
    </oc>
    <nc r="BM1258">
      <f>BX1258*0.3</f>
    </nc>
  </rcc>
  <rcc rId="19409" sId="1">
    <oc r="BN1258" t="inlineStr">
      <is>
        <t/>
      </is>
    </oc>
    <nc r="BN1258">
      <f>BX1258*0.05</f>
    </nc>
  </rcc>
  <rcc rId="19410" sId="1">
    <oc r="BJ1259" t="inlineStr">
      <is>
        <t/>
      </is>
    </oc>
    <nc r="BJ1259">
      <f>BX1259*0.1</f>
    </nc>
  </rcc>
  <rcc rId="19411" sId="1">
    <oc r="BK1259" t="inlineStr">
      <is>
        <t/>
      </is>
    </oc>
    <nc r="BK1259">
      <f>BX1259*0.23</f>
    </nc>
  </rcc>
  <rcc rId="19412" sId="1">
    <nc r="BL1259">
      <f>BX1259*0.32</f>
    </nc>
  </rcc>
  <rcc rId="19413" sId="1">
    <oc r="BM1259" t="inlineStr">
      <is>
        <t/>
      </is>
    </oc>
    <nc r="BM1259">
      <f>BX1259*0.3</f>
    </nc>
  </rcc>
  <rcc rId="19414" sId="1">
    <oc r="BN1259" t="inlineStr">
      <is>
        <t/>
      </is>
    </oc>
    <nc r="BN1259">
      <f>BX1259*0.05</f>
    </nc>
  </rcc>
  <rcc rId="19415" sId="1">
    <oc r="BJ1260" t="inlineStr">
      <is>
        <t/>
      </is>
    </oc>
    <nc r="BJ1260">
      <f>BX1260*0.1</f>
    </nc>
  </rcc>
  <rcc rId="19416" sId="1">
    <oc r="BK1260" t="inlineStr">
      <is>
        <t/>
      </is>
    </oc>
    <nc r="BK1260">
      <f>BX1260*0.23</f>
    </nc>
  </rcc>
  <rcc rId="19417" sId="1">
    <nc r="BL1260">
      <f>BX1260*0.32</f>
    </nc>
  </rcc>
  <rcc rId="19418" sId="1">
    <oc r="BM1260" t="inlineStr">
      <is>
        <t/>
      </is>
    </oc>
    <nc r="BM1260">
      <f>BX1260*0.3</f>
    </nc>
  </rcc>
  <rcc rId="19419" sId="1">
    <oc r="BN1260" t="inlineStr">
      <is>
        <t/>
      </is>
    </oc>
    <nc r="BN1260">
      <f>BX1260*0.05</f>
    </nc>
  </rcc>
  <rcc rId="19420" sId="1">
    <oc r="BJ1261" t="inlineStr">
      <is>
        <t/>
      </is>
    </oc>
    <nc r="BJ1261">
      <f>BX1261*0.1</f>
    </nc>
  </rcc>
  <rcc rId="19421" sId="1">
    <oc r="BK1261" t="inlineStr">
      <is>
        <t/>
      </is>
    </oc>
    <nc r="BK1261">
      <f>BX1261*0.23</f>
    </nc>
  </rcc>
  <rcc rId="19422" sId="1">
    <nc r="BL1261">
      <f>BX1261*0.32</f>
    </nc>
  </rcc>
  <rcc rId="19423" sId="1">
    <oc r="BM1261" t="inlineStr">
      <is>
        <t/>
      </is>
    </oc>
    <nc r="BM1261">
      <f>BX1261*0.3</f>
    </nc>
  </rcc>
  <rcc rId="19424" sId="1">
    <oc r="BN1261" t="inlineStr">
      <is>
        <t/>
      </is>
    </oc>
    <nc r="BN1261">
      <f>BX1261*0.05</f>
    </nc>
  </rcc>
  <rcc rId="19425" sId="1">
    <oc r="BJ1262" t="inlineStr">
      <is>
        <t/>
      </is>
    </oc>
    <nc r="BJ1262">
      <f>BX1262*0.1</f>
    </nc>
  </rcc>
  <rcc rId="19426" sId="1">
    <oc r="BK1262" t="inlineStr">
      <is>
        <t/>
      </is>
    </oc>
    <nc r="BK1262">
      <f>BX1262*0.23</f>
    </nc>
  </rcc>
  <rcc rId="19427" sId="1">
    <nc r="BL1262">
      <f>BX1262*0.32</f>
    </nc>
  </rcc>
  <rcc rId="19428" sId="1">
    <oc r="BM1262" t="inlineStr">
      <is>
        <t/>
      </is>
    </oc>
    <nc r="BM1262">
      <f>BX1262*0.3</f>
    </nc>
  </rcc>
  <rcc rId="19429" sId="1">
    <oc r="BN1262" t="inlineStr">
      <is>
        <t/>
      </is>
    </oc>
    <nc r="BN1262">
      <f>BX1262*0.05</f>
    </nc>
  </rcc>
  <rcc rId="19430" sId="1">
    <oc r="BJ1263" t="inlineStr">
      <is>
        <t/>
      </is>
    </oc>
    <nc r="BJ1263">
      <f>BX1263*0.1</f>
    </nc>
  </rcc>
  <rcc rId="19431" sId="1">
    <oc r="BK1263" t="inlineStr">
      <is>
        <t/>
      </is>
    </oc>
    <nc r="BK1263">
      <f>BX1263*0.23</f>
    </nc>
  </rcc>
  <rcc rId="19432" sId="1">
    <nc r="BL1263">
      <f>BX1263*0.32</f>
    </nc>
  </rcc>
  <rcc rId="19433" sId="1">
    <oc r="BM1263" t="inlineStr">
      <is>
        <t/>
      </is>
    </oc>
    <nc r="BM1263">
      <f>BX1263*0.3</f>
    </nc>
  </rcc>
  <rcc rId="19434" sId="1">
    <oc r="BN1263" t="inlineStr">
      <is>
        <t/>
      </is>
    </oc>
    <nc r="BN1263">
      <f>BX1263*0.05</f>
    </nc>
  </rcc>
  <rcc rId="19435" sId="1">
    <oc r="BJ1264" t="inlineStr">
      <is>
        <t/>
      </is>
    </oc>
    <nc r="BJ1264">
      <f>BX1264*0.1</f>
    </nc>
  </rcc>
  <rcc rId="19436" sId="1">
    <oc r="BK1264" t="inlineStr">
      <is>
        <t/>
      </is>
    </oc>
    <nc r="BK1264">
      <f>BX1264*0.23</f>
    </nc>
  </rcc>
  <rcc rId="19437" sId="1">
    <nc r="BL1264">
      <f>BX1264*0.32</f>
    </nc>
  </rcc>
  <rcc rId="19438" sId="1">
    <oc r="BM1264" t="inlineStr">
      <is>
        <t/>
      </is>
    </oc>
    <nc r="BM1264">
      <f>BX1264*0.3</f>
    </nc>
  </rcc>
  <rcc rId="19439" sId="1">
    <oc r="BN1264" t="inlineStr">
      <is>
        <t/>
      </is>
    </oc>
    <nc r="BN1264">
      <f>BX1264*0.05</f>
    </nc>
  </rcc>
  <rcc rId="19440" sId="1">
    <oc r="BJ1265" t="inlineStr">
      <is>
        <t/>
      </is>
    </oc>
    <nc r="BJ1265">
      <f>BX1265*0.1</f>
    </nc>
  </rcc>
  <rcc rId="19441" sId="1">
    <oc r="BK1265" t="inlineStr">
      <is>
        <t/>
      </is>
    </oc>
    <nc r="BK1265">
      <f>BX1265*0.23</f>
    </nc>
  </rcc>
  <rcc rId="19442" sId="1">
    <nc r="BL1265">
      <f>BX1265*0.32</f>
    </nc>
  </rcc>
  <rcc rId="19443" sId="1">
    <oc r="BM1265" t="inlineStr">
      <is>
        <t/>
      </is>
    </oc>
    <nc r="BM1265">
      <f>BX1265*0.3</f>
    </nc>
  </rcc>
  <rcc rId="19444" sId="1">
    <oc r="BN1265" t="inlineStr">
      <is>
        <t/>
      </is>
    </oc>
    <nc r="BN1265">
      <f>BX1265*0.05</f>
    </nc>
  </rcc>
  <rcc rId="19445" sId="1">
    <oc r="BJ1266" t="inlineStr">
      <is>
        <t/>
      </is>
    </oc>
    <nc r="BJ1266">
      <f>BX1266*0.1</f>
    </nc>
  </rcc>
  <rcc rId="19446" sId="1">
    <oc r="BK1266" t="inlineStr">
      <is>
        <t/>
      </is>
    </oc>
    <nc r="BK1266">
      <f>BX1266*0.23</f>
    </nc>
  </rcc>
  <rcc rId="19447" sId="1">
    <nc r="BL1266">
      <f>BX1266*0.32</f>
    </nc>
  </rcc>
  <rcc rId="19448" sId="1">
    <oc r="BM1266" t="inlineStr">
      <is>
        <t/>
      </is>
    </oc>
    <nc r="BM1266">
      <f>BX1266*0.3</f>
    </nc>
  </rcc>
  <rcc rId="19449" sId="1">
    <oc r="BN1266" t="inlineStr">
      <is>
        <t/>
      </is>
    </oc>
    <nc r="BN1266">
      <f>BX1266*0.05</f>
    </nc>
  </rcc>
  <rcc rId="19450" sId="1">
    <oc r="BJ1267" t="inlineStr">
      <is>
        <t/>
      </is>
    </oc>
    <nc r="BJ1267">
      <f>BX1267*0.1</f>
    </nc>
  </rcc>
  <rcc rId="19451" sId="1">
    <oc r="BK1267" t="inlineStr">
      <is>
        <t/>
      </is>
    </oc>
    <nc r="BK1267">
      <f>BX1267*0.23</f>
    </nc>
  </rcc>
  <rcc rId="19452" sId="1">
    <nc r="BL1267">
      <f>BX1267*0.32</f>
    </nc>
  </rcc>
  <rcc rId="19453" sId="1">
    <oc r="BM1267" t="inlineStr">
      <is>
        <t/>
      </is>
    </oc>
    <nc r="BM1267">
      <f>BX1267*0.3</f>
    </nc>
  </rcc>
  <rcc rId="19454" sId="1">
    <oc r="BN1267" t="inlineStr">
      <is>
        <t/>
      </is>
    </oc>
    <nc r="BN1267">
      <f>BX1267*0.05</f>
    </nc>
  </rcc>
  <rcc rId="19455" sId="1">
    <oc r="BJ1268" t="inlineStr">
      <is>
        <t/>
      </is>
    </oc>
    <nc r="BJ1268">
      <f>BX1268*0.1</f>
    </nc>
  </rcc>
  <rcc rId="19456" sId="1">
    <oc r="BK1268" t="inlineStr">
      <is>
        <t/>
      </is>
    </oc>
    <nc r="BK1268">
      <f>BX1268*0.23</f>
    </nc>
  </rcc>
  <rcc rId="19457" sId="1">
    <nc r="BL1268">
      <f>BX1268*0.32</f>
    </nc>
  </rcc>
  <rcc rId="19458" sId="1">
    <oc r="BM1268" t="inlineStr">
      <is>
        <t/>
      </is>
    </oc>
    <nc r="BM1268">
      <f>BX1268*0.3</f>
    </nc>
  </rcc>
  <rcc rId="19459" sId="1">
    <oc r="BN1268" t="inlineStr">
      <is>
        <t/>
      </is>
    </oc>
    <nc r="BN1268">
      <f>BX1268*0.05</f>
    </nc>
  </rcc>
  <rcc rId="19460" sId="1">
    <oc r="BJ1269" t="inlineStr">
      <is>
        <t/>
      </is>
    </oc>
    <nc r="BJ1269">
      <f>BX1269*0.1</f>
    </nc>
  </rcc>
  <rcc rId="19461" sId="1">
    <oc r="BK1269" t="inlineStr">
      <is>
        <t/>
      </is>
    </oc>
    <nc r="BK1269">
      <f>BX1269*0.23</f>
    </nc>
  </rcc>
  <rcc rId="19462" sId="1">
    <nc r="BL1269">
      <f>BX1269*0.32</f>
    </nc>
  </rcc>
  <rcc rId="19463" sId="1">
    <oc r="BM1269" t="inlineStr">
      <is>
        <t/>
      </is>
    </oc>
    <nc r="BM1269">
      <f>BX1269*0.3</f>
    </nc>
  </rcc>
  <rcc rId="19464" sId="1">
    <oc r="BN1269" t="inlineStr">
      <is>
        <t/>
      </is>
    </oc>
    <nc r="BN1269">
      <f>BX1269*0.05</f>
    </nc>
  </rcc>
  <rcc rId="19465" sId="1">
    <oc r="BJ1270" t="inlineStr">
      <is>
        <t/>
      </is>
    </oc>
    <nc r="BJ1270">
      <f>BX1270*0.1</f>
    </nc>
  </rcc>
  <rcc rId="19466" sId="1">
    <oc r="BK1270" t="inlineStr">
      <is>
        <t/>
      </is>
    </oc>
    <nc r="BK1270">
      <f>BX1270*0.23</f>
    </nc>
  </rcc>
  <rcc rId="19467" sId="1">
    <nc r="BL1270">
      <f>BX1270*0.32</f>
    </nc>
  </rcc>
  <rcc rId="19468" sId="1">
    <oc r="BM1270" t="inlineStr">
      <is>
        <t/>
      </is>
    </oc>
    <nc r="BM1270">
      <f>BX1270*0.3</f>
    </nc>
  </rcc>
  <rcc rId="19469" sId="1">
    <oc r="BN1270" t="inlineStr">
      <is>
        <t/>
      </is>
    </oc>
    <nc r="BN1270">
      <f>BX1270*0.05</f>
    </nc>
  </rcc>
  <rcc rId="19470" sId="1">
    <oc r="BJ1271" t="inlineStr">
      <is>
        <t/>
      </is>
    </oc>
    <nc r="BJ1271">
      <f>BX1271*0.1</f>
    </nc>
  </rcc>
  <rcc rId="19471" sId="1">
    <oc r="BK1271" t="inlineStr">
      <is>
        <t/>
      </is>
    </oc>
    <nc r="BK1271">
      <f>BX1271*0.23</f>
    </nc>
  </rcc>
  <rcc rId="19472" sId="1">
    <nc r="BL1271">
      <f>BX1271*0.32</f>
    </nc>
  </rcc>
  <rcc rId="19473" sId="1">
    <oc r="BM1271" t="inlineStr">
      <is>
        <t/>
      </is>
    </oc>
    <nc r="BM1271">
      <f>BX1271*0.3</f>
    </nc>
  </rcc>
  <rcc rId="19474" sId="1">
    <oc r="BN1271" t="inlineStr">
      <is>
        <t/>
      </is>
    </oc>
    <nc r="BN1271">
      <f>BX1271*0.05</f>
    </nc>
  </rcc>
  <rcc rId="19475" sId="1">
    <oc r="BJ1272" t="inlineStr">
      <is>
        <t/>
      </is>
    </oc>
    <nc r="BJ1272">
      <f>BX1272*0.1</f>
    </nc>
  </rcc>
  <rcc rId="19476" sId="1">
    <oc r="BK1272" t="inlineStr">
      <is>
        <t/>
      </is>
    </oc>
    <nc r="BK1272">
      <f>BX1272*0.23</f>
    </nc>
  </rcc>
  <rcc rId="19477" sId="1">
    <nc r="BL1272">
      <f>BX1272*0.32</f>
    </nc>
  </rcc>
  <rcc rId="19478" sId="1">
    <oc r="BM1272" t="inlineStr">
      <is>
        <t/>
      </is>
    </oc>
    <nc r="BM1272">
      <f>BX1272*0.3</f>
    </nc>
  </rcc>
  <rcc rId="19479" sId="1">
    <oc r="BN1272" t="inlineStr">
      <is>
        <t/>
      </is>
    </oc>
    <nc r="BN1272">
      <f>BX1272*0.05</f>
    </nc>
  </rcc>
  <rcc rId="19480" sId="1">
    <oc r="BJ1273" t="inlineStr">
      <is>
        <t/>
      </is>
    </oc>
    <nc r="BJ1273">
      <f>BX1273*0.1</f>
    </nc>
  </rcc>
  <rcc rId="19481" sId="1">
    <oc r="BK1273" t="inlineStr">
      <is>
        <t/>
      </is>
    </oc>
    <nc r="BK1273">
      <f>BX1273*0.23</f>
    </nc>
  </rcc>
  <rcc rId="19482" sId="1">
    <nc r="BL1273">
      <f>BX1273*0.32</f>
    </nc>
  </rcc>
  <rcc rId="19483" sId="1">
    <oc r="BM1273" t="inlineStr">
      <is>
        <t/>
      </is>
    </oc>
    <nc r="BM1273">
      <f>BX1273*0.3</f>
    </nc>
  </rcc>
  <rcc rId="19484" sId="1">
    <oc r="BN1273" t="inlineStr">
      <is>
        <t/>
      </is>
    </oc>
    <nc r="BN1273">
      <f>BX1273*0.05</f>
    </nc>
  </rcc>
  <rcc rId="19485" sId="1">
    <oc r="BJ1274" t="inlineStr">
      <is>
        <t/>
      </is>
    </oc>
    <nc r="BJ1274">
      <f>BX1274*0.1</f>
    </nc>
  </rcc>
  <rcc rId="19486" sId="1">
    <oc r="BK1274" t="inlineStr">
      <is>
        <t/>
      </is>
    </oc>
    <nc r="BK1274">
      <f>BX1274*0.23</f>
    </nc>
  </rcc>
  <rcc rId="19487" sId="1">
    <nc r="BL1274">
      <f>BX1274*0.32</f>
    </nc>
  </rcc>
  <rcc rId="19488" sId="1">
    <oc r="BM1274" t="inlineStr">
      <is>
        <t/>
      </is>
    </oc>
    <nc r="BM1274">
      <f>BX1274*0.3</f>
    </nc>
  </rcc>
  <rcc rId="19489" sId="1">
    <oc r="BN1274" t="inlineStr">
      <is>
        <t/>
      </is>
    </oc>
    <nc r="BN1274">
      <f>BX1274*0.05</f>
    </nc>
  </rcc>
  <rcc rId="19490" sId="1">
    <oc r="BJ1275" t="inlineStr">
      <is>
        <t/>
      </is>
    </oc>
    <nc r="BJ1275">
      <f>BX1275*0.1</f>
    </nc>
  </rcc>
  <rcc rId="19491" sId="1">
    <oc r="BK1275" t="inlineStr">
      <is>
        <t/>
      </is>
    </oc>
    <nc r="BK1275">
      <f>BX1275*0.23</f>
    </nc>
  </rcc>
  <rcc rId="19492" sId="1">
    <nc r="BL1275">
      <f>BX1275*0.32</f>
    </nc>
  </rcc>
  <rcc rId="19493" sId="1">
    <oc r="BM1275" t="inlineStr">
      <is>
        <t/>
      </is>
    </oc>
    <nc r="BM1275">
      <f>BX1275*0.3</f>
    </nc>
  </rcc>
  <rcc rId="19494" sId="1">
    <oc r="BN1275" t="inlineStr">
      <is>
        <t/>
      </is>
    </oc>
    <nc r="BN1275">
      <f>BX1275*0.05</f>
    </nc>
  </rcc>
  <rcc rId="19495" sId="1">
    <oc r="BJ1276" t="inlineStr">
      <is>
        <t/>
      </is>
    </oc>
    <nc r="BJ1276">
      <f>BX1276*0.1</f>
    </nc>
  </rcc>
  <rcc rId="19496" sId="1">
    <oc r="BK1276" t="inlineStr">
      <is>
        <t/>
      </is>
    </oc>
    <nc r="BK1276">
      <f>BX1276*0.23</f>
    </nc>
  </rcc>
  <rcc rId="19497" sId="1">
    <nc r="BL1276">
      <f>BX1276*0.32</f>
    </nc>
  </rcc>
  <rcc rId="19498" sId="1">
    <oc r="BM1276" t="inlineStr">
      <is>
        <t/>
      </is>
    </oc>
    <nc r="BM1276">
      <f>BX1276*0.3</f>
    </nc>
  </rcc>
  <rcc rId="19499" sId="1">
    <oc r="BN1276" t="inlineStr">
      <is>
        <t/>
      </is>
    </oc>
    <nc r="BN1276">
      <f>BX1276*0.05</f>
    </nc>
  </rcc>
  <rcc rId="19500" sId="1">
    <oc r="BJ1277" t="inlineStr">
      <is>
        <t/>
      </is>
    </oc>
    <nc r="BJ1277">
      <f>BX1277*0.1</f>
    </nc>
  </rcc>
  <rcc rId="19501" sId="1">
    <oc r="BK1277" t="inlineStr">
      <is>
        <t/>
      </is>
    </oc>
    <nc r="BK1277">
      <f>BX1277*0.23</f>
    </nc>
  </rcc>
  <rcc rId="19502" sId="1">
    <nc r="BL1277">
      <f>BX1277*0.32</f>
    </nc>
  </rcc>
  <rcc rId="19503" sId="1">
    <oc r="BM1277" t="inlineStr">
      <is>
        <t/>
      </is>
    </oc>
    <nc r="BM1277">
      <f>BX1277*0.3</f>
    </nc>
  </rcc>
  <rcc rId="19504" sId="1">
    <oc r="BN1277" t="inlineStr">
      <is>
        <t/>
      </is>
    </oc>
    <nc r="BN1277">
      <f>BX1277*0.05</f>
    </nc>
  </rcc>
  <rcc rId="19505" sId="1">
    <oc r="BJ1278" t="inlineStr">
      <is>
        <t/>
      </is>
    </oc>
    <nc r="BJ1278">
      <f>BX1278*0.1</f>
    </nc>
  </rcc>
  <rcc rId="19506" sId="1">
    <oc r="BK1278" t="inlineStr">
      <is>
        <t/>
      </is>
    </oc>
    <nc r="BK1278">
      <f>BX1278*0.23</f>
    </nc>
  </rcc>
  <rcc rId="19507" sId="1">
    <nc r="BL1278">
      <f>BX1278*0.32</f>
    </nc>
  </rcc>
  <rcc rId="19508" sId="1">
    <oc r="BM1278" t="inlineStr">
      <is>
        <t/>
      </is>
    </oc>
    <nc r="BM1278">
      <f>BX1278*0.3</f>
    </nc>
  </rcc>
  <rcc rId="19509" sId="1">
    <oc r="BN1278" t="inlineStr">
      <is>
        <t/>
      </is>
    </oc>
    <nc r="BN1278">
      <f>BX1278*0.05</f>
    </nc>
  </rcc>
  <rcc rId="19510" sId="1">
    <oc r="BJ1279" t="inlineStr">
      <is>
        <t/>
      </is>
    </oc>
    <nc r="BJ1279">
      <f>BX1279*0.1</f>
    </nc>
  </rcc>
  <rcc rId="19511" sId="1">
    <oc r="BK1279" t="inlineStr">
      <is>
        <t/>
      </is>
    </oc>
    <nc r="BK1279">
      <f>BX1279*0.23</f>
    </nc>
  </rcc>
  <rcc rId="19512" sId="1">
    <nc r="BL1279">
      <f>BX1279*0.32</f>
    </nc>
  </rcc>
  <rcc rId="19513" sId="1">
    <oc r="BM1279" t="inlineStr">
      <is>
        <t/>
      </is>
    </oc>
    <nc r="BM1279">
      <f>BX1279*0.3</f>
    </nc>
  </rcc>
  <rcc rId="19514" sId="1">
    <oc r="BN1279" t="inlineStr">
      <is>
        <t/>
      </is>
    </oc>
    <nc r="BN1279">
      <f>BX1279*0.05</f>
    </nc>
  </rcc>
  <rcc rId="19515" sId="1">
    <oc r="BJ1280" t="inlineStr">
      <is>
        <t/>
      </is>
    </oc>
    <nc r="BJ1280">
      <f>BX1280*0.1</f>
    </nc>
  </rcc>
  <rcc rId="19516" sId="1">
    <oc r="BK1280" t="inlineStr">
      <is>
        <t/>
      </is>
    </oc>
    <nc r="BK1280">
      <f>BX1280*0.23</f>
    </nc>
  </rcc>
  <rcc rId="19517" sId="1">
    <nc r="BL1280">
      <f>BX1280*0.32</f>
    </nc>
  </rcc>
  <rcc rId="19518" sId="1">
    <oc r="BM1280" t="inlineStr">
      <is>
        <t/>
      </is>
    </oc>
    <nc r="BM1280">
      <f>BX1280*0.3</f>
    </nc>
  </rcc>
  <rcc rId="19519" sId="1">
    <oc r="BN1280" t="inlineStr">
      <is>
        <t/>
      </is>
    </oc>
    <nc r="BN1280">
      <f>BX1280*0.05</f>
    </nc>
  </rcc>
  <rcc rId="19520" sId="1">
    <oc r="BJ1281" t="inlineStr">
      <is>
        <t/>
      </is>
    </oc>
    <nc r="BJ1281">
      <f>BX1281*0.1</f>
    </nc>
  </rcc>
  <rcc rId="19521" sId="1">
    <oc r="BK1281" t="inlineStr">
      <is>
        <t/>
      </is>
    </oc>
    <nc r="BK1281">
      <f>BX1281*0.23</f>
    </nc>
  </rcc>
  <rcc rId="19522" sId="1">
    <nc r="BL1281">
      <f>BX1281*0.32</f>
    </nc>
  </rcc>
  <rcc rId="19523" sId="1">
    <oc r="BM1281" t="inlineStr">
      <is>
        <t/>
      </is>
    </oc>
    <nc r="BM1281">
      <f>BX1281*0.3</f>
    </nc>
  </rcc>
  <rcc rId="19524" sId="1">
    <oc r="BN1281" t="inlineStr">
      <is>
        <t/>
      </is>
    </oc>
    <nc r="BN1281">
      <f>BX1281*0.05</f>
    </nc>
  </rcc>
  <rcc rId="19525" sId="1">
    <oc r="BJ1282" t="inlineStr">
      <is>
        <t/>
      </is>
    </oc>
    <nc r="BJ1282">
      <f>BX1282*0.1</f>
    </nc>
  </rcc>
  <rcc rId="19526" sId="1">
    <oc r="BK1282" t="inlineStr">
      <is>
        <t/>
      </is>
    </oc>
    <nc r="BK1282">
      <f>BX1282*0.23</f>
    </nc>
  </rcc>
  <rcc rId="19527" sId="1">
    <nc r="BL1282">
      <f>BX1282*0.32</f>
    </nc>
  </rcc>
  <rcc rId="19528" sId="1">
    <oc r="BM1282" t="inlineStr">
      <is>
        <t/>
      </is>
    </oc>
    <nc r="BM1282">
      <f>BX1282*0.3</f>
    </nc>
  </rcc>
  <rcc rId="19529" sId="1">
    <oc r="BN1282" t="inlineStr">
      <is>
        <t/>
      </is>
    </oc>
    <nc r="BN1282">
      <f>BX1282*0.05</f>
    </nc>
  </rcc>
  <rcc rId="19530" sId="1">
    <oc r="BJ1283" t="inlineStr">
      <is>
        <t/>
      </is>
    </oc>
    <nc r="BJ1283">
      <f>BX1283*0.1</f>
    </nc>
  </rcc>
  <rcc rId="19531" sId="1">
    <oc r="BK1283" t="inlineStr">
      <is>
        <t/>
      </is>
    </oc>
    <nc r="BK1283">
      <f>BX1283*0.23</f>
    </nc>
  </rcc>
  <rcc rId="19532" sId="1">
    <nc r="BL1283">
      <f>BX1283*0.32</f>
    </nc>
  </rcc>
  <rcc rId="19533" sId="1">
    <oc r="BM1283" t="inlineStr">
      <is>
        <t/>
      </is>
    </oc>
    <nc r="BM1283">
      <f>BX1283*0.3</f>
    </nc>
  </rcc>
  <rcc rId="19534" sId="1">
    <oc r="BN1283" t="inlineStr">
      <is>
        <t/>
      </is>
    </oc>
    <nc r="BN1283">
      <f>BX1283*0.05</f>
    </nc>
  </rcc>
  <rcc rId="19535" sId="1">
    <oc r="BJ1284" t="inlineStr">
      <is>
        <t/>
      </is>
    </oc>
    <nc r="BJ1284">
      <f>BX1284*0.1</f>
    </nc>
  </rcc>
  <rcc rId="19536" sId="1">
    <oc r="BK1284" t="inlineStr">
      <is>
        <t/>
      </is>
    </oc>
    <nc r="BK1284">
      <f>BX1284*0.23</f>
    </nc>
  </rcc>
  <rcc rId="19537" sId="1">
    <nc r="BL1284">
      <f>BX1284*0.32</f>
    </nc>
  </rcc>
  <rcc rId="19538" sId="1">
    <oc r="BM1284" t="inlineStr">
      <is>
        <t/>
      </is>
    </oc>
    <nc r="BM1284">
      <f>BX1284*0.3</f>
    </nc>
  </rcc>
  <rcc rId="19539" sId="1">
    <oc r="BN1284" t="inlineStr">
      <is>
        <t/>
      </is>
    </oc>
    <nc r="BN1284">
      <f>BX1284*0.05</f>
    </nc>
  </rcc>
  <rcc rId="19540" sId="1">
    <oc r="BJ1285" t="inlineStr">
      <is>
        <t/>
      </is>
    </oc>
    <nc r="BJ1285">
      <f>BX1285*0.1</f>
    </nc>
  </rcc>
  <rcc rId="19541" sId="1">
    <oc r="BK1285" t="inlineStr">
      <is>
        <t/>
      </is>
    </oc>
    <nc r="BK1285">
      <f>BX1285*0.23</f>
    </nc>
  </rcc>
  <rcc rId="19542" sId="1">
    <nc r="BL1285">
      <f>BX1285*0.32</f>
    </nc>
  </rcc>
  <rcc rId="19543" sId="1">
    <oc r="BM1285" t="inlineStr">
      <is>
        <t/>
      </is>
    </oc>
    <nc r="BM1285">
      <f>BX1285*0.3</f>
    </nc>
  </rcc>
  <rcc rId="19544" sId="1">
    <oc r="BN1285" t="inlineStr">
      <is>
        <t/>
      </is>
    </oc>
    <nc r="BN1285">
      <f>BX1285*0.05</f>
    </nc>
  </rcc>
  <rcc rId="19545" sId="1">
    <oc r="BJ1286" t="inlineStr">
      <is>
        <t/>
      </is>
    </oc>
    <nc r="BJ1286">
      <f>BX1286*0.1</f>
    </nc>
  </rcc>
  <rcc rId="19546" sId="1">
    <oc r="BK1286" t="inlineStr">
      <is>
        <t/>
      </is>
    </oc>
    <nc r="BK1286">
      <f>BX1286*0.23</f>
    </nc>
  </rcc>
  <rcc rId="19547" sId="1">
    <nc r="BL1286">
      <f>BX1286*0.32</f>
    </nc>
  </rcc>
  <rcc rId="19548" sId="1">
    <oc r="BM1286" t="inlineStr">
      <is>
        <t/>
      </is>
    </oc>
    <nc r="BM1286">
      <f>BX1286*0.3</f>
    </nc>
  </rcc>
  <rcc rId="19549" sId="1">
    <oc r="BN1286" t="inlineStr">
      <is>
        <t/>
      </is>
    </oc>
    <nc r="BN1286">
      <f>BX1286*0.05</f>
    </nc>
  </rcc>
  <rcc rId="19550" sId="1">
    <oc r="BJ1287" t="inlineStr">
      <is>
        <t/>
      </is>
    </oc>
    <nc r="BJ1287">
      <f>BX1287*0.1</f>
    </nc>
  </rcc>
  <rcc rId="19551" sId="1">
    <oc r="BK1287" t="inlineStr">
      <is>
        <t/>
      </is>
    </oc>
    <nc r="BK1287">
      <f>BX1287*0.23</f>
    </nc>
  </rcc>
  <rcc rId="19552" sId="1">
    <nc r="BL1287">
      <f>BX1287*0.32</f>
    </nc>
  </rcc>
  <rcc rId="19553" sId="1">
    <oc r="BM1287" t="inlineStr">
      <is>
        <t/>
      </is>
    </oc>
    <nc r="BM1287">
      <f>BX1287*0.3</f>
    </nc>
  </rcc>
  <rcc rId="19554" sId="1">
    <oc r="BN1287" t="inlineStr">
      <is>
        <t/>
      </is>
    </oc>
    <nc r="BN1287">
      <f>BX1287*0.05</f>
    </nc>
  </rcc>
  <rcc rId="19555" sId="1">
    <oc r="BJ1288" t="inlineStr">
      <is>
        <t/>
      </is>
    </oc>
    <nc r="BJ1288">
      <f>BX1288*0.1</f>
    </nc>
  </rcc>
  <rcc rId="19556" sId="1">
    <oc r="BK1288" t="inlineStr">
      <is>
        <t/>
      </is>
    </oc>
    <nc r="BK1288">
      <f>BX1288*0.23</f>
    </nc>
  </rcc>
  <rcc rId="19557" sId="1">
    <nc r="BL1288">
      <f>BX1288*0.32</f>
    </nc>
  </rcc>
  <rcc rId="19558" sId="1">
    <oc r="BM1288" t="inlineStr">
      <is>
        <t/>
      </is>
    </oc>
    <nc r="BM1288">
      <f>BX1288*0.3</f>
    </nc>
  </rcc>
  <rcc rId="19559" sId="1">
    <oc r="BN1288" t="inlineStr">
      <is>
        <t/>
      </is>
    </oc>
    <nc r="BN1288">
      <f>BX1288*0.05</f>
    </nc>
  </rcc>
  <rcc rId="19560" sId="1">
    <oc r="BJ1289" t="inlineStr">
      <is>
        <t/>
      </is>
    </oc>
    <nc r="BJ1289">
      <f>BX1289*0.1</f>
    </nc>
  </rcc>
  <rcc rId="19561" sId="1">
    <oc r="BK1289" t="inlineStr">
      <is>
        <t/>
      </is>
    </oc>
    <nc r="BK1289">
      <f>BX1289*0.23</f>
    </nc>
  </rcc>
  <rcc rId="19562" sId="1">
    <nc r="BL1289">
      <f>BX1289*0.32</f>
    </nc>
  </rcc>
  <rcc rId="19563" sId="1">
    <oc r="BM1289" t="inlineStr">
      <is>
        <t/>
      </is>
    </oc>
    <nc r="BM1289">
      <f>BX1289*0.3</f>
    </nc>
  </rcc>
  <rcc rId="19564" sId="1">
    <oc r="BN1289" t="inlineStr">
      <is>
        <t/>
      </is>
    </oc>
    <nc r="BN1289">
      <f>BX1289*0.05</f>
    </nc>
  </rcc>
  <rcc rId="19565" sId="1">
    <oc r="BJ1290" t="inlineStr">
      <is>
        <t/>
      </is>
    </oc>
    <nc r="BJ1290">
      <f>BX1290*0.1</f>
    </nc>
  </rcc>
  <rcc rId="19566" sId="1">
    <oc r="BK1290" t="inlineStr">
      <is>
        <t/>
      </is>
    </oc>
    <nc r="BK1290">
      <f>BX1290*0.23</f>
    </nc>
  </rcc>
  <rcc rId="19567" sId="1">
    <nc r="BL1290">
      <f>BX1290*0.32</f>
    </nc>
  </rcc>
  <rcc rId="19568" sId="1">
    <oc r="BM1290" t="inlineStr">
      <is>
        <t/>
      </is>
    </oc>
    <nc r="BM1290">
      <f>BX1290*0.3</f>
    </nc>
  </rcc>
  <rcc rId="19569" sId="1">
    <oc r="BN1290" t="inlineStr">
      <is>
        <t/>
      </is>
    </oc>
    <nc r="BN1290">
      <f>BX1290*0.05</f>
    </nc>
  </rcc>
  <rcc rId="19570" sId="1">
    <oc r="BJ1291" t="inlineStr">
      <is>
        <t/>
      </is>
    </oc>
    <nc r="BJ1291">
      <f>BX1291*0.1</f>
    </nc>
  </rcc>
  <rcc rId="19571" sId="1">
    <oc r="BK1291" t="inlineStr">
      <is>
        <t/>
      </is>
    </oc>
    <nc r="BK1291">
      <f>BX1291*0.23</f>
    </nc>
  </rcc>
  <rcc rId="19572" sId="1">
    <nc r="BL1291">
      <f>BX1291*0.32</f>
    </nc>
  </rcc>
  <rcc rId="19573" sId="1">
    <oc r="BM1291" t="inlineStr">
      <is>
        <t/>
      </is>
    </oc>
    <nc r="BM1291">
      <f>BX1291*0.3</f>
    </nc>
  </rcc>
  <rcc rId="19574" sId="1">
    <oc r="BN1291" t="inlineStr">
      <is>
        <t/>
      </is>
    </oc>
    <nc r="BN1291">
      <f>BX1291*0.05</f>
    </nc>
  </rcc>
  <rcc rId="19575" sId="1">
    <oc r="BJ1292" t="inlineStr">
      <is>
        <t/>
      </is>
    </oc>
    <nc r="BJ1292">
      <f>BX1292*0.1</f>
    </nc>
  </rcc>
  <rcc rId="19576" sId="1">
    <oc r="BK1292" t="inlineStr">
      <is>
        <t/>
      </is>
    </oc>
    <nc r="BK1292">
      <f>BX1292*0.23</f>
    </nc>
  </rcc>
  <rcc rId="19577" sId="1">
    <nc r="BL1292">
      <f>BX1292*0.32</f>
    </nc>
  </rcc>
  <rcc rId="19578" sId="1">
    <oc r="BM1292" t="inlineStr">
      <is>
        <t/>
      </is>
    </oc>
    <nc r="BM1292">
      <f>BX1292*0.3</f>
    </nc>
  </rcc>
  <rcc rId="19579" sId="1">
    <oc r="BN1292" t="inlineStr">
      <is>
        <t/>
      </is>
    </oc>
    <nc r="BN1292">
      <f>BX1292*0.05</f>
    </nc>
  </rcc>
  <rcc rId="19580" sId="1">
    <oc r="BJ1293" t="inlineStr">
      <is>
        <t/>
      </is>
    </oc>
    <nc r="BJ1293">
      <f>BX1293*0.1</f>
    </nc>
  </rcc>
  <rcc rId="19581" sId="1">
    <oc r="BK1293" t="inlineStr">
      <is>
        <t/>
      </is>
    </oc>
    <nc r="BK1293">
      <f>BX1293*0.23</f>
    </nc>
  </rcc>
  <rcc rId="19582" sId="1">
    <nc r="BL1293">
      <f>BX1293*0.32</f>
    </nc>
  </rcc>
  <rcc rId="19583" sId="1">
    <oc r="BM1293" t="inlineStr">
      <is>
        <t/>
      </is>
    </oc>
    <nc r="BM1293">
      <f>BX1293*0.3</f>
    </nc>
  </rcc>
  <rcc rId="19584" sId="1">
    <oc r="BN1293" t="inlineStr">
      <is>
        <t/>
      </is>
    </oc>
    <nc r="BN1293">
      <f>BX1293*0.05</f>
    </nc>
  </rcc>
  <rcc rId="19585" sId="1">
    <oc r="BJ1294" t="inlineStr">
      <is>
        <t/>
      </is>
    </oc>
    <nc r="BJ1294">
      <f>BX1294*0.1</f>
    </nc>
  </rcc>
  <rcc rId="19586" sId="1">
    <oc r="BK1294" t="inlineStr">
      <is>
        <t/>
      </is>
    </oc>
    <nc r="BK1294">
      <f>BX1294*0.23</f>
    </nc>
  </rcc>
  <rcc rId="19587" sId="1">
    <nc r="BL1294">
      <f>BX1294*0.32</f>
    </nc>
  </rcc>
  <rcc rId="19588" sId="1">
    <oc r="BM1294" t="inlineStr">
      <is>
        <t/>
      </is>
    </oc>
    <nc r="BM1294">
      <f>BX1294*0.3</f>
    </nc>
  </rcc>
  <rcc rId="19589" sId="1">
    <oc r="BN1294" t="inlineStr">
      <is>
        <t/>
      </is>
    </oc>
    <nc r="BN1294">
      <f>BX1294*0.05</f>
    </nc>
  </rcc>
  <rcc rId="19590" sId="1">
    <oc r="BJ1295" t="inlineStr">
      <is>
        <t/>
      </is>
    </oc>
    <nc r="BJ1295">
      <f>BX1295*0.1</f>
    </nc>
  </rcc>
  <rcc rId="19591" sId="1">
    <oc r="BK1295" t="inlineStr">
      <is>
        <t/>
      </is>
    </oc>
    <nc r="BK1295">
      <f>BX1295*0.23</f>
    </nc>
  </rcc>
  <rcc rId="19592" sId="1">
    <nc r="BL1295">
      <f>BX1295*0.32</f>
    </nc>
  </rcc>
  <rcc rId="19593" sId="1">
    <oc r="BM1295" t="inlineStr">
      <is>
        <t/>
      </is>
    </oc>
    <nc r="BM1295">
      <f>BX1295*0.3</f>
    </nc>
  </rcc>
  <rcc rId="19594" sId="1">
    <oc r="BN1295" t="inlineStr">
      <is>
        <t/>
      </is>
    </oc>
    <nc r="BN1295">
      <f>BX1295*0.05</f>
    </nc>
  </rcc>
  <rcc rId="19595" sId="1">
    <oc r="BJ1296" t="inlineStr">
      <is>
        <t/>
      </is>
    </oc>
    <nc r="BJ1296">
      <f>BX1296*0.1</f>
    </nc>
  </rcc>
  <rcc rId="19596" sId="1">
    <oc r="BK1296" t="inlineStr">
      <is>
        <t/>
      </is>
    </oc>
    <nc r="BK1296">
      <f>BX1296*0.23</f>
    </nc>
  </rcc>
  <rcc rId="19597" sId="1">
    <nc r="BL1296">
      <f>BX1296*0.32</f>
    </nc>
  </rcc>
  <rcc rId="19598" sId="1">
    <oc r="BM1296" t="inlineStr">
      <is>
        <t/>
      </is>
    </oc>
    <nc r="BM1296">
      <f>BX1296*0.3</f>
    </nc>
  </rcc>
  <rcc rId="19599" sId="1">
    <oc r="BN1296" t="inlineStr">
      <is>
        <t/>
      </is>
    </oc>
    <nc r="BN1296">
      <f>BX1296*0.05</f>
    </nc>
  </rcc>
  <rcc rId="19600" sId="1">
    <oc r="BJ1297" t="inlineStr">
      <is>
        <t/>
      </is>
    </oc>
    <nc r="BJ1297">
      <f>BX1297*0.1</f>
    </nc>
  </rcc>
  <rcc rId="19601" sId="1">
    <oc r="BK1297" t="inlineStr">
      <is>
        <t/>
      </is>
    </oc>
    <nc r="BK1297">
      <f>BX1297*0.23</f>
    </nc>
  </rcc>
  <rcc rId="19602" sId="1">
    <nc r="BL1297">
      <f>BX1297*0.32</f>
    </nc>
  </rcc>
  <rcc rId="19603" sId="1">
    <oc r="BM1297" t="inlineStr">
      <is>
        <t/>
      </is>
    </oc>
    <nc r="BM1297">
      <f>BX1297*0.3</f>
    </nc>
  </rcc>
  <rcc rId="19604" sId="1">
    <oc r="BN1297" t="inlineStr">
      <is>
        <t/>
      </is>
    </oc>
    <nc r="BN1297">
      <f>BX1297*0.05</f>
    </nc>
  </rcc>
  <rcc rId="19605" sId="1">
    <oc r="BJ1298" t="inlineStr">
      <is>
        <t/>
      </is>
    </oc>
    <nc r="BJ1298">
      <f>BX1298*0.1</f>
    </nc>
  </rcc>
  <rcc rId="19606" sId="1">
    <oc r="BK1298" t="inlineStr">
      <is>
        <t/>
      </is>
    </oc>
    <nc r="BK1298">
      <f>BX1298*0.23</f>
    </nc>
  </rcc>
  <rcc rId="19607" sId="1">
    <nc r="BL1298">
      <f>BX1298*0.32</f>
    </nc>
  </rcc>
  <rcc rId="19608" sId="1">
    <oc r="BM1298" t="inlineStr">
      <is>
        <t/>
      </is>
    </oc>
    <nc r="BM1298">
      <f>BX1298*0.3</f>
    </nc>
  </rcc>
  <rcc rId="19609" sId="1">
    <oc r="BN1298" t="inlineStr">
      <is>
        <t/>
      </is>
    </oc>
    <nc r="BN1298">
      <f>BX1298*0.05</f>
    </nc>
  </rcc>
  <rcc rId="19610" sId="1">
    <oc r="BJ1299" t="inlineStr">
      <is>
        <t/>
      </is>
    </oc>
    <nc r="BJ1299">
      <f>BX1299*0.1</f>
    </nc>
  </rcc>
  <rcc rId="19611" sId="1">
    <oc r="BK1299" t="inlineStr">
      <is>
        <t/>
      </is>
    </oc>
    <nc r="BK1299">
      <f>BX1299*0.23</f>
    </nc>
  </rcc>
  <rcc rId="19612" sId="1">
    <nc r="BL1299">
      <f>BX1299*0.32</f>
    </nc>
  </rcc>
  <rcc rId="19613" sId="1">
    <oc r="BM1299" t="inlineStr">
      <is>
        <t/>
      </is>
    </oc>
    <nc r="BM1299">
      <f>BX1299*0.3</f>
    </nc>
  </rcc>
  <rcc rId="19614" sId="1">
    <oc r="BN1299" t="inlineStr">
      <is>
        <t/>
      </is>
    </oc>
    <nc r="BN1299">
      <f>BX1299*0.05</f>
    </nc>
  </rcc>
  <rcc rId="19615" sId="1">
    <oc r="BJ1300" t="inlineStr">
      <is>
        <t/>
      </is>
    </oc>
    <nc r="BJ1300">
      <f>BX1300*0.1</f>
    </nc>
  </rcc>
  <rcc rId="19616" sId="1">
    <oc r="BK1300" t="inlineStr">
      <is>
        <t/>
      </is>
    </oc>
    <nc r="BK1300">
      <f>BX1300*0.23</f>
    </nc>
  </rcc>
  <rcc rId="19617" sId="1">
    <nc r="BL1300">
      <f>BX1300*0.32</f>
    </nc>
  </rcc>
  <rcc rId="19618" sId="1">
    <oc r="BM1300" t="inlineStr">
      <is>
        <t/>
      </is>
    </oc>
    <nc r="BM1300">
      <f>BX1300*0.3</f>
    </nc>
  </rcc>
  <rcc rId="19619" sId="1">
    <oc r="BN1300" t="inlineStr">
      <is>
        <t/>
      </is>
    </oc>
    <nc r="BN1300">
      <f>BX1300*0.05</f>
    </nc>
  </rcc>
  <rcc rId="19620" sId="1">
    <oc r="BJ1301" t="inlineStr">
      <is>
        <t/>
      </is>
    </oc>
    <nc r="BJ1301">
      <f>BX1301*0.1</f>
    </nc>
  </rcc>
  <rcc rId="19621" sId="1">
    <oc r="BK1301" t="inlineStr">
      <is>
        <t/>
      </is>
    </oc>
    <nc r="BK1301">
      <f>BX1301*0.23</f>
    </nc>
  </rcc>
  <rcc rId="19622" sId="1">
    <nc r="BL1301">
      <f>BX1301*0.32</f>
    </nc>
  </rcc>
  <rcc rId="19623" sId="1">
    <oc r="BM1301" t="inlineStr">
      <is>
        <t/>
      </is>
    </oc>
    <nc r="BM1301">
      <f>BX1301*0.3</f>
    </nc>
  </rcc>
  <rcc rId="19624" sId="1">
    <oc r="BN1301" t="inlineStr">
      <is>
        <t/>
      </is>
    </oc>
    <nc r="BN1301">
      <f>BX1301*0.05</f>
    </nc>
  </rcc>
  <rcc rId="19625" sId="1">
    <oc r="BJ1302" t="inlineStr">
      <is>
        <t/>
      </is>
    </oc>
    <nc r="BJ1302">
      <f>BX1302*0.1</f>
    </nc>
  </rcc>
  <rcc rId="19626" sId="1">
    <oc r="BK1302" t="inlineStr">
      <is>
        <t/>
      </is>
    </oc>
    <nc r="BK1302">
      <f>BX1302*0.23</f>
    </nc>
  </rcc>
  <rcc rId="19627" sId="1">
    <nc r="BL1302">
      <f>BX1302*0.32</f>
    </nc>
  </rcc>
  <rcc rId="19628" sId="1">
    <oc r="BM1302" t="inlineStr">
      <is>
        <t/>
      </is>
    </oc>
    <nc r="BM1302">
      <f>BX1302*0.3</f>
    </nc>
  </rcc>
  <rcc rId="19629" sId="1">
    <oc r="BN1302" t="inlineStr">
      <is>
        <t/>
      </is>
    </oc>
    <nc r="BN1302">
      <f>BX1302*0.05</f>
    </nc>
  </rcc>
  <rcc rId="19630" sId="1">
    <oc r="BJ1303" t="inlineStr">
      <is>
        <t/>
      </is>
    </oc>
    <nc r="BJ1303">
      <f>BX1303*0.1</f>
    </nc>
  </rcc>
  <rcc rId="19631" sId="1">
    <oc r="BK1303" t="inlineStr">
      <is>
        <t/>
      </is>
    </oc>
    <nc r="BK1303">
      <f>BX1303*0.23</f>
    </nc>
  </rcc>
  <rcc rId="19632" sId="1">
    <nc r="BL1303">
      <f>BX1303*0.32</f>
    </nc>
  </rcc>
  <rcc rId="19633" sId="1">
    <oc r="BM1303" t="inlineStr">
      <is>
        <t/>
      </is>
    </oc>
    <nc r="BM1303">
      <f>BX1303*0.3</f>
    </nc>
  </rcc>
  <rcc rId="19634" sId="1">
    <oc r="BN1303" t="inlineStr">
      <is>
        <t/>
      </is>
    </oc>
    <nc r="BN1303">
      <f>BX1303*0.05</f>
    </nc>
  </rcc>
  <rcc rId="19635" sId="1">
    <oc r="BJ1304" t="inlineStr">
      <is>
        <t/>
      </is>
    </oc>
    <nc r="BJ1304">
      <f>BX1304*0.1</f>
    </nc>
  </rcc>
  <rcc rId="19636" sId="1">
    <oc r="BK1304" t="inlineStr">
      <is>
        <t/>
      </is>
    </oc>
    <nc r="BK1304">
      <f>BX1304*0.23</f>
    </nc>
  </rcc>
  <rcc rId="19637" sId="1">
    <nc r="BL1304">
      <f>BX1304*0.32</f>
    </nc>
  </rcc>
  <rcc rId="19638" sId="1">
    <oc r="BM1304" t="inlineStr">
      <is>
        <t/>
      </is>
    </oc>
    <nc r="BM1304">
      <f>BX1304*0.3</f>
    </nc>
  </rcc>
  <rcc rId="19639" sId="1">
    <oc r="BN1304" t="inlineStr">
      <is>
        <t/>
      </is>
    </oc>
    <nc r="BN1304">
      <f>BX1304*0.05</f>
    </nc>
  </rcc>
  <rcc rId="19640" sId="1">
    <oc r="BJ1305" t="inlineStr">
      <is>
        <t/>
      </is>
    </oc>
    <nc r="BJ1305">
      <f>BX1305*0.1</f>
    </nc>
  </rcc>
  <rcc rId="19641" sId="1">
    <oc r="BK1305" t="inlineStr">
      <is>
        <t/>
      </is>
    </oc>
    <nc r="BK1305">
      <f>BX1305*0.23</f>
    </nc>
  </rcc>
  <rcc rId="19642" sId="1">
    <nc r="BL1305">
      <f>BX1305*0.32</f>
    </nc>
  </rcc>
  <rcc rId="19643" sId="1">
    <oc r="BM1305" t="inlineStr">
      <is>
        <t/>
      </is>
    </oc>
    <nc r="BM1305">
      <f>BX1305*0.3</f>
    </nc>
  </rcc>
  <rcc rId="19644" sId="1">
    <oc r="BN1305" t="inlineStr">
      <is>
        <t/>
      </is>
    </oc>
    <nc r="BN1305">
      <f>BX1305*0.05</f>
    </nc>
  </rcc>
  <rcc rId="19645" sId="1">
    <oc r="BJ1306" t="inlineStr">
      <is>
        <t/>
      </is>
    </oc>
    <nc r="BJ1306">
      <f>BX1306*0.1</f>
    </nc>
  </rcc>
  <rcc rId="19646" sId="1">
    <oc r="BK1306" t="inlineStr">
      <is>
        <t/>
      </is>
    </oc>
    <nc r="BK1306">
      <f>BX1306*0.23</f>
    </nc>
  </rcc>
  <rcc rId="19647" sId="1">
    <nc r="BL1306">
      <f>BX1306*0.32</f>
    </nc>
  </rcc>
  <rcc rId="19648" sId="1">
    <oc r="BM1306" t="inlineStr">
      <is>
        <t/>
      </is>
    </oc>
    <nc r="BM1306">
      <f>BX1306*0.3</f>
    </nc>
  </rcc>
  <rcc rId="19649" sId="1">
    <oc r="BN1306" t="inlineStr">
      <is>
        <t/>
      </is>
    </oc>
    <nc r="BN1306">
      <f>BX1306*0.05</f>
    </nc>
  </rcc>
  <rcc rId="19650" sId="1">
    <oc r="BJ1307" t="inlineStr">
      <is>
        <t/>
      </is>
    </oc>
    <nc r="BJ1307">
      <f>BX1307*0.1</f>
    </nc>
  </rcc>
  <rcc rId="19651" sId="1">
    <oc r="BK1307" t="inlineStr">
      <is>
        <t/>
      </is>
    </oc>
    <nc r="BK1307">
      <f>BX1307*0.23</f>
    </nc>
  </rcc>
  <rcc rId="19652" sId="1">
    <nc r="BL1307">
      <f>BX1307*0.32</f>
    </nc>
  </rcc>
  <rcc rId="19653" sId="1">
    <oc r="BM1307" t="inlineStr">
      <is>
        <t/>
      </is>
    </oc>
    <nc r="BM1307">
      <f>BX1307*0.3</f>
    </nc>
  </rcc>
  <rcc rId="19654" sId="1">
    <oc r="BN1307" t="inlineStr">
      <is>
        <t/>
      </is>
    </oc>
    <nc r="BN1307">
      <f>BX1307*0.05</f>
    </nc>
  </rcc>
  <rcc rId="19655" sId="1">
    <oc r="BJ1308" t="inlineStr">
      <is>
        <t/>
      </is>
    </oc>
    <nc r="BJ1308">
      <f>BX1308*0.1</f>
    </nc>
  </rcc>
  <rcc rId="19656" sId="1">
    <oc r="BK1308" t="inlineStr">
      <is>
        <t/>
      </is>
    </oc>
    <nc r="BK1308">
      <f>BX1308*0.23</f>
    </nc>
  </rcc>
  <rcc rId="19657" sId="1">
    <nc r="BL1308">
      <f>BX1308*0.32</f>
    </nc>
  </rcc>
  <rcc rId="19658" sId="1">
    <oc r="BM1308" t="inlineStr">
      <is>
        <t/>
      </is>
    </oc>
    <nc r="BM1308">
      <f>BX1308*0.3</f>
    </nc>
  </rcc>
  <rcc rId="19659" sId="1">
    <oc r="BN1308" t="inlineStr">
      <is>
        <t/>
      </is>
    </oc>
    <nc r="BN1308">
      <f>BX1308*0.05</f>
    </nc>
  </rcc>
  <rcc rId="19660" sId="1">
    <oc r="BJ1309" t="inlineStr">
      <is>
        <t/>
      </is>
    </oc>
    <nc r="BJ1309">
      <f>BX1309*0.1</f>
    </nc>
  </rcc>
  <rcc rId="19661" sId="1">
    <oc r="BK1309" t="inlineStr">
      <is>
        <t/>
      </is>
    </oc>
    <nc r="BK1309">
      <f>BX1309*0.23</f>
    </nc>
  </rcc>
  <rcc rId="19662" sId="1">
    <nc r="BL1309">
      <f>BX1309*0.32</f>
    </nc>
  </rcc>
  <rcc rId="19663" sId="1">
    <oc r="BM1309" t="inlineStr">
      <is>
        <t/>
      </is>
    </oc>
    <nc r="BM1309">
      <f>BX1309*0.3</f>
    </nc>
  </rcc>
  <rcc rId="19664" sId="1">
    <oc r="BN1309" t="inlineStr">
      <is>
        <t/>
      </is>
    </oc>
    <nc r="BN1309">
      <f>BX1309*0.05</f>
    </nc>
  </rcc>
  <rcc rId="19665" sId="1">
    <oc r="BJ1310" t="inlineStr">
      <is>
        <t/>
      </is>
    </oc>
    <nc r="BJ1310">
      <f>BX1310*0.1</f>
    </nc>
  </rcc>
  <rcc rId="19666" sId="1">
    <oc r="BK1310" t="inlineStr">
      <is>
        <t/>
      </is>
    </oc>
    <nc r="BK1310">
      <f>BX1310*0.23</f>
    </nc>
  </rcc>
  <rcc rId="19667" sId="1">
    <nc r="BL1310">
      <f>BX1310*0.32</f>
    </nc>
  </rcc>
  <rcc rId="19668" sId="1">
    <oc r="BM1310" t="inlineStr">
      <is>
        <t/>
      </is>
    </oc>
    <nc r="BM1310">
      <f>BX1310*0.3</f>
    </nc>
  </rcc>
  <rcc rId="19669" sId="1">
    <oc r="BN1310" t="inlineStr">
      <is>
        <t/>
      </is>
    </oc>
    <nc r="BN1310">
      <f>BX1310*0.05</f>
    </nc>
  </rcc>
  <rcc rId="19670" sId="1">
    <oc r="BJ1311" t="inlineStr">
      <is>
        <t/>
      </is>
    </oc>
    <nc r="BJ1311">
      <f>BX1311*0.1</f>
    </nc>
  </rcc>
  <rcc rId="19671" sId="1">
    <oc r="BK1311" t="inlineStr">
      <is>
        <t/>
      </is>
    </oc>
    <nc r="BK1311">
      <f>BX1311*0.23</f>
    </nc>
  </rcc>
  <rcc rId="19672" sId="1">
    <nc r="BL1311">
      <f>BX1311*0.32</f>
    </nc>
  </rcc>
  <rcc rId="19673" sId="1">
    <oc r="BM1311" t="inlineStr">
      <is>
        <t/>
      </is>
    </oc>
    <nc r="BM1311">
      <f>BX1311*0.3</f>
    </nc>
  </rcc>
  <rcc rId="19674" sId="1">
    <oc r="BN1311" t="inlineStr">
      <is>
        <t/>
      </is>
    </oc>
    <nc r="BN1311">
      <f>BX1311*0.05</f>
    </nc>
  </rcc>
  <rcc rId="19675" sId="1">
    <oc r="BJ1312" t="inlineStr">
      <is>
        <t/>
      </is>
    </oc>
    <nc r="BJ1312">
      <f>BX1312*0.1</f>
    </nc>
  </rcc>
  <rcc rId="19676" sId="1">
    <oc r="BK1312" t="inlineStr">
      <is>
        <t/>
      </is>
    </oc>
    <nc r="BK1312">
      <f>BX1312*0.23</f>
    </nc>
  </rcc>
  <rcc rId="19677" sId="1">
    <nc r="BL1312">
      <f>BX1312*0.32</f>
    </nc>
  </rcc>
  <rcc rId="19678" sId="1">
    <oc r="BM1312" t="inlineStr">
      <is>
        <t/>
      </is>
    </oc>
    <nc r="BM1312">
      <f>BX1312*0.3</f>
    </nc>
  </rcc>
  <rcc rId="19679" sId="1">
    <oc r="BN1312" t="inlineStr">
      <is>
        <t/>
      </is>
    </oc>
    <nc r="BN1312">
      <f>BX1312*0.05</f>
    </nc>
  </rcc>
  <rcc rId="19680" sId="1">
    <oc r="BJ1313" t="inlineStr">
      <is>
        <t/>
      </is>
    </oc>
    <nc r="BJ1313">
      <f>BX1313*0.1</f>
    </nc>
  </rcc>
  <rcc rId="19681" sId="1">
    <oc r="BK1313" t="inlineStr">
      <is>
        <t/>
      </is>
    </oc>
    <nc r="BK1313">
      <f>BX1313*0.23</f>
    </nc>
  </rcc>
  <rcc rId="19682" sId="1">
    <nc r="BL1313">
      <f>BX1313*0.32</f>
    </nc>
  </rcc>
  <rcc rId="19683" sId="1">
    <oc r="BM1313" t="inlineStr">
      <is>
        <t/>
      </is>
    </oc>
    <nc r="BM1313">
      <f>BX1313*0.3</f>
    </nc>
  </rcc>
  <rcc rId="19684" sId="1">
    <oc r="BN1313" t="inlineStr">
      <is>
        <t/>
      </is>
    </oc>
    <nc r="BN1313">
      <f>BX1313*0.05</f>
    </nc>
  </rcc>
  <rcc rId="19685" sId="1">
    <oc r="BJ1314" t="inlineStr">
      <is>
        <t/>
      </is>
    </oc>
    <nc r="BJ1314">
      <f>BX1314*0.1</f>
    </nc>
  </rcc>
  <rcc rId="19686" sId="1">
    <oc r="BK1314" t="inlineStr">
      <is>
        <t/>
      </is>
    </oc>
    <nc r="BK1314">
      <f>BX1314*0.23</f>
    </nc>
  </rcc>
  <rcc rId="19687" sId="1">
    <nc r="BL1314">
      <f>BX1314*0.32</f>
    </nc>
  </rcc>
  <rcc rId="19688" sId="1">
    <oc r="BM1314" t="inlineStr">
      <is>
        <t/>
      </is>
    </oc>
    <nc r="BM1314">
      <f>BX1314*0.3</f>
    </nc>
  </rcc>
  <rcc rId="19689" sId="1">
    <oc r="BN1314" t="inlineStr">
      <is>
        <t/>
      </is>
    </oc>
    <nc r="BN1314">
      <f>BX1314*0.05</f>
    </nc>
  </rcc>
  <rcc rId="19690" sId="1">
    <oc r="BJ1315" t="inlineStr">
      <is>
        <t/>
      </is>
    </oc>
    <nc r="BJ1315">
      <f>BX1315*0.1</f>
    </nc>
  </rcc>
  <rcc rId="19691" sId="1">
    <oc r="BK1315" t="inlineStr">
      <is>
        <t/>
      </is>
    </oc>
    <nc r="BK1315">
      <f>BX1315*0.23</f>
    </nc>
  </rcc>
  <rcc rId="19692" sId="1">
    <nc r="BL1315">
      <f>BX1315*0.32</f>
    </nc>
  </rcc>
  <rcc rId="19693" sId="1">
    <oc r="BM1315" t="inlineStr">
      <is>
        <t/>
      </is>
    </oc>
    <nc r="BM1315">
      <f>BX1315*0.3</f>
    </nc>
  </rcc>
  <rcc rId="19694" sId="1">
    <oc r="BN1315" t="inlineStr">
      <is>
        <t/>
      </is>
    </oc>
    <nc r="BN1315">
      <f>BX1315*0.05</f>
    </nc>
  </rcc>
  <rcc rId="19695" sId="1">
    <oc r="BJ1316" t="inlineStr">
      <is>
        <t/>
      </is>
    </oc>
    <nc r="BJ1316">
      <f>BX1316*0.1</f>
    </nc>
  </rcc>
  <rcc rId="19696" sId="1">
    <oc r="BK1316" t="inlineStr">
      <is>
        <t/>
      </is>
    </oc>
    <nc r="BK1316">
      <f>BX1316*0.23</f>
    </nc>
  </rcc>
  <rcc rId="19697" sId="1">
    <nc r="BL1316">
      <f>BX1316*0.32</f>
    </nc>
  </rcc>
  <rcc rId="19698" sId="1">
    <oc r="BM1316" t="inlineStr">
      <is>
        <t/>
      </is>
    </oc>
    <nc r="BM1316">
      <f>BX1316*0.3</f>
    </nc>
  </rcc>
  <rcc rId="19699" sId="1">
    <oc r="BN1316" t="inlineStr">
      <is>
        <t/>
      </is>
    </oc>
    <nc r="BN1316">
      <f>BX1316*0.05</f>
    </nc>
  </rcc>
  <rcc rId="19700" sId="1">
    <oc r="BJ1317" t="inlineStr">
      <is>
        <t/>
      </is>
    </oc>
    <nc r="BJ1317">
      <f>BX1317*0.1</f>
    </nc>
  </rcc>
  <rcc rId="19701" sId="1">
    <oc r="BK1317" t="inlineStr">
      <is>
        <t/>
      </is>
    </oc>
    <nc r="BK1317">
      <f>BX1317*0.23</f>
    </nc>
  </rcc>
  <rcc rId="19702" sId="1">
    <nc r="BL1317">
      <f>BX1317*0.32</f>
    </nc>
  </rcc>
  <rcc rId="19703" sId="1">
    <oc r="BM1317" t="inlineStr">
      <is>
        <t/>
      </is>
    </oc>
    <nc r="BM1317">
      <f>BX1317*0.3</f>
    </nc>
  </rcc>
  <rcc rId="19704" sId="1">
    <oc r="BN1317" t="inlineStr">
      <is>
        <t/>
      </is>
    </oc>
    <nc r="BN1317">
      <f>BX1317*0.05</f>
    </nc>
  </rcc>
  <rcc rId="19705" sId="1">
    <oc r="BJ1318" t="inlineStr">
      <is>
        <t/>
      </is>
    </oc>
    <nc r="BJ1318">
      <f>BX1318*0.1</f>
    </nc>
  </rcc>
  <rcc rId="19706" sId="1">
    <oc r="BK1318" t="inlineStr">
      <is>
        <t/>
      </is>
    </oc>
    <nc r="BK1318">
      <f>BX1318*0.23</f>
    </nc>
  </rcc>
  <rcc rId="19707" sId="1">
    <nc r="BL1318">
      <f>BX1318*0.32</f>
    </nc>
  </rcc>
  <rcc rId="19708" sId="1">
    <oc r="BM1318" t="inlineStr">
      <is>
        <t/>
      </is>
    </oc>
    <nc r="BM1318">
      <f>BX1318*0.3</f>
    </nc>
  </rcc>
  <rcc rId="19709" sId="1">
    <oc r="BN1318" t="inlineStr">
      <is>
        <t/>
      </is>
    </oc>
    <nc r="BN1318">
      <f>BX1318*0.05</f>
    </nc>
  </rcc>
  <rcc rId="19710" sId="1">
    <oc r="BJ1319" t="inlineStr">
      <is>
        <t/>
      </is>
    </oc>
    <nc r="BJ1319">
      <f>BX1319*0.1</f>
    </nc>
  </rcc>
  <rcc rId="19711" sId="1">
    <oc r="BK1319" t="inlineStr">
      <is>
        <t/>
      </is>
    </oc>
    <nc r="BK1319">
      <f>BX1319*0.23</f>
    </nc>
  </rcc>
  <rcc rId="19712" sId="1">
    <nc r="BL1319">
      <f>BX1319*0.32</f>
    </nc>
  </rcc>
  <rcc rId="19713" sId="1">
    <oc r="BM1319" t="inlineStr">
      <is>
        <t/>
      </is>
    </oc>
    <nc r="BM1319">
      <f>BX1319*0.3</f>
    </nc>
  </rcc>
  <rcc rId="19714" sId="1">
    <oc r="BN1319" t="inlineStr">
      <is>
        <t/>
      </is>
    </oc>
    <nc r="BN1319">
      <f>BX1319*0.05</f>
    </nc>
  </rcc>
  <rcc rId="19715" sId="1">
    <oc r="BJ1320" t="inlineStr">
      <is>
        <t/>
      </is>
    </oc>
    <nc r="BJ1320">
      <f>BX1320*0.1</f>
    </nc>
  </rcc>
  <rcc rId="19716" sId="1">
    <oc r="BK1320" t="inlineStr">
      <is>
        <t/>
      </is>
    </oc>
    <nc r="BK1320">
      <f>BX1320*0.23</f>
    </nc>
  </rcc>
  <rcc rId="19717" sId="1">
    <nc r="BL1320">
      <f>BX1320*0.32</f>
    </nc>
  </rcc>
  <rcc rId="19718" sId="1">
    <oc r="BM1320" t="inlineStr">
      <is>
        <t/>
      </is>
    </oc>
    <nc r="BM1320">
      <f>BX1320*0.3</f>
    </nc>
  </rcc>
  <rcc rId="19719" sId="1">
    <oc r="BN1320" t="inlineStr">
      <is>
        <t/>
      </is>
    </oc>
    <nc r="BN1320">
      <f>BX1320*0.05</f>
    </nc>
  </rcc>
  <rcc rId="19720" sId="1">
    <oc r="BJ1321" t="inlineStr">
      <is>
        <t/>
      </is>
    </oc>
    <nc r="BJ1321">
      <f>BX1321*0.1</f>
    </nc>
  </rcc>
  <rcc rId="19721" sId="1">
    <oc r="BK1321" t="inlineStr">
      <is>
        <t/>
      </is>
    </oc>
    <nc r="BK1321">
      <f>BX1321*0.23</f>
    </nc>
  </rcc>
  <rcc rId="19722" sId="1">
    <nc r="BL1321">
      <f>BX1321*0.32</f>
    </nc>
  </rcc>
  <rcc rId="19723" sId="1">
    <oc r="BM1321" t="inlineStr">
      <is>
        <t/>
      </is>
    </oc>
    <nc r="BM1321">
      <f>BX1321*0.3</f>
    </nc>
  </rcc>
  <rcc rId="19724" sId="1">
    <oc r="BN1321" t="inlineStr">
      <is>
        <t/>
      </is>
    </oc>
    <nc r="BN1321">
      <f>BX1321*0.05</f>
    </nc>
  </rcc>
  <rcc rId="19725" sId="1">
    <oc r="BJ1322" t="inlineStr">
      <is>
        <t/>
      </is>
    </oc>
    <nc r="BJ1322">
      <f>BX1322*0.1</f>
    </nc>
  </rcc>
  <rcc rId="19726" sId="1">
    <oc r="BK1322" t="inlineStr">
      <is>
        <t/>
      </is>
    </oc>
    <nc r="BK1322">
      <f>BX1322*0.23</f>
    </nc>
  </rcc>
  <rcc rId="19727" sId="1">
    <nc r="BL1322">
      <f>BX1322*0.32</f>
    </nc>
  </rcc>
  <rcc rId="19728" sId="1">
    <oc r="BM1322" t="inlineStr">
      <is>
        <t/>
      </is>
    </oc>
    <nc r="BM1322">
      <f>BX1322*0.3</f>
    </nc>
  </rcc>
  <rcc rId="19729" sId="1">
    <oc r="BN1322" t="inlineStr">
      <is>
        <t/>
      </is>
    </oc>
    <nc r="BN1322">
      <f>BX1322*0.05</f>
    </nc>
  </rcc>
  <rcc rId="19730" sId="1">
    <oc r="BJ1323" t="inlineStr">
      <is>
        <t/>
      </is>
    </oc>
    <nc r="BJ1323">
      <f>BX1323*0.1</f>
    </nc>
  </rcc>
  <rcc rId="19731" sId="1">
    <oc r="BK1323" t="inlineStr">
      <is>
        <t/>
      </is>
    </oc>
    <nc r="BK1323">
      <f>BX1323*0.23</f>
    </nc>
  </rcc>
  <rcc rId="19732" sId="1">
    <nc r="BL1323">
      <f>BX1323*0.32</f>
    </nc>
  </rcc>
  <rcc rId="19733" sId="1">
    <oc r="BM1323" t="inlineStr">
      <is>
        <t/>
      </is>
    </oc>
    <nc r="BM1323">
      <f>BX1323*0.3</f>
    </nc>
  </rcc>
  <rcc rId="19734" sId="1">
    <oc r="BN1323" t="inlineStr">
      <is>
        <t/>
      </is>
    </oc>
    <nc r="BN1323">
      <f>BX1323*0.05</f>
    </nc>
  </rcc>
  <rcc rId="19735" sId="1">
    <oc r="BJ1324" t="inlineStr">
      <is>
        <t/>
      </is>
    </oc>
    <nc r="BJ1324">
      <f>BX1324*0.1</f>
    </nc>
  </rcc>
  <rcc rId="19736" sId="1">
    <oc r="BK1324" t="inlineStr">
      <is>
        <t/>
      </is>
    </oc>
    <nc r="BK1324">
      <f>BX1324*0.23</f>
    </nc>
  </rcc>
  <rcc rId="19737" sId="1">
    <nc r="BL1324">
      <f>BX1324*0.32</f>
    </nc>
  </rcc>
  <rcc rId="19738" sId="1">
    <oc r="BM1324" t="inlineStr">
      <is>
        <t/>
      </is>
    </oc>
    <nc r="BM1324">
      <f>BX1324*0.3</f>
    </nc>
  </rcc>
  <rcc rId="19739" sId="1">
    <oc r="BN1324" t="inlineStr">
      <is>
        <t/>
      </is>
    </oc>
    <nc r="BN1324">
      <f>BX1324*0.05</f>
    </nc>
  </rcc>
  <rcc rId="19740" sId="1">
    <oc r="BJ1325" t="inlineStr">
      <is>
        <t/>
      </is>
    </oc>
    <nc r="BJ1325">
      <f>BX1325*0.1</f>
    </nc>
  </rcc>
  <rcc rId="19741" sId="1">
    <oc r="BK1325" t="inlineStr">
      <is>
        <t/>
      </is>
    </oc>
    <nc r="BK1325">
      <f>BX1325*0.23</f>
    </nc>
  </rcc>
  <rcc rId="19742" sId="1">
    <nc r="BL1325">
      <f>BX1325*0.32</f>
    </nc>
  </rcc>
  <rcc rId="19743" sId="1">
    <oc r="BM1325" t="inlineStr">
      <is>
        <t/>
      </is>
    </oc>
    <nc r="BM1325">
      <f>BX1325*0.3</f>
    </nc>
  </rcc>
  <rcc rId="19744" sId="1">
    <oc r="BN1325" t="inlineStr">
      <is>
        <t/>
      </is>
    </oc>
    <nc r="BN1325">
      <f>BX1325*0.05</f>
    </nc>
  </rcc>
  <rcc rId="19745" sId="1">
    <oc r="BJ1326" t="inlineStr">
      <is>
        <t/>
      </is>
    </oc>
    <nc r="BJ1326">
      <f>BX1326*0.1</f>
    </nc>
  </rcc>
  <rcc rId="19746" sId="1">
    <oc r="BK1326" t="inlineStr">
      <is>
        <t/>
      </is>
    </oc>
    <nc r="BK1326">
      <f>BX1326*0.23</f>
    </nc>
  </rcc>
  <rcc rId="19747" sId="1">
    <nc r="BL1326">
      <f>BX1326*0.32</f>
    </nc>
  </rcc>
  <rcc rId="19748" sId="1">
    <oc r="BM1326" t="inlineStr">
      <is>
        <t/>
      </is>
    </oc>
    <nc r="BM1326">
      <f>BX1326*0.3</f>
    </nc>
  </rcc>
  <rcc rId="19749" sId="1">
    <oc r="BN1326" t="inlineStr">
      <is>
        <t/>
      </is>
    </oc>
    <nc r="BN1326">
      <f>BX1326*0.05</f>
    </nc>
  </rcc>
  <rcc rId="19750" sId="1">
    <oc r="BJ1327" t="inlineStr">
      <is>
        <t/>
      </is>
    </oc>
    <nc r="BJ1327">
      <f>BX1327*0.1</f>
    </nc>
  </rcc>
  <rcc rId="19751" sId="1">
    <oc r="BK1327" t="inlineStr">
      <is>
        <t/>
      </is>
    </oc>
    <nc r="BK1327">
      <f>BX1327*0.23</f>
    </nc>
  </rcc>
  <rcc rId="19752" sId="1">
    <nc r="BL1327">
      <f>BX1327*0.32</f>
    </nc>
  </rcc>
  <rcc rId="19753" sId="1">
    <oc r="BM1327" t="inlineStr">
      <is>
        <t/>
      </is>
    </oc>
    <nc r="BM1327">
      <f>BX1327*0.3</f>
    </nc>
  </rcc>
  <rcc rId="19754" sId="1">
    <oc r="BN1327" t="inlineStr">
      <is>
        <t/>
      </is>
    </oc>
    <nc r="BN1327">
      <f>BX1327*0.05</f>
    </nc>
  </rcc>
  <rcc rId="19755" sId="1">
    <oc r="BJ1328" t="inlineStr">
      <is>
        <t/>
      </is>
    </oc>
    <nc r="BJ1328">
      <f>BX1328*0.1</f>
    </nc>
  </rcc>
  <rcc rId="19756" sId="1">
    <oc r="BK1328" t="inlineStr">
      <is>
        <t/>
      </is>
    </oc>
    <nc r="BK1328">
      <f>BX1328*0.23</f>
    </nc>
  </rcc>
  <rcc rId="19757" sId="1">
    <nc r="BL1328">
      <f>BX1328*0.32</f>
    </nc>
  </rcc>
  <rcc rId="19758" sId="1">
    <oc r="BM1328" t="inlineStr">
      <is>
        <t/>
      </is>
    </oc>
    <nc r="BM1328">
      <f>BX1328*0.3</f>
    </nc>
  </rcc>
  <rcc rId="19759" sId="1">
    <oc r="BN1328" t="inlineStr">
      <is>
        <t/>
      </is>
    </oc>
    <nc r="BN1328">
      <f>BX1328*0.05</f>
    </nc>
  </rcc>
  <rcc rId="19760" sId="1">
    <oc r="BJ1329" t="inlineStr">
      <is>
        <t/>
      </is>
    </oc>
    <nc r="BJ1329">
      <f>BX1329*0.1</f>
    </nc>
  </rcc>
  <rcc rId="19761" sId="1">
    <oc r="BK1329" t="inlineStr">
      <is>
        <t/>
      </is>
    </oc>
    <nc r="BK1329">
      <f>BX1329*0.23</f>
    </nc>
  </rcc>
  <rcc rId="19762" sId="1">
    <nc r="BL1329">
      <f>BX1329*0.32</f>
    </nc>
  </rcc>
  <rcc rId="19763" sId="1">
    <oc r="BM1329" t="inlineStr">
      <is>
        <t/>
      </is>
    </oc>
    <nc r="BM1329">
      <f>BX1329*0.3</f>
    </nc>
  </rcc>
  <rcc rId="19764" sId="1">
    <oc r="BN1329" t="inlineStr">
      <is>
        <t/>
      </is>
    </oc>
    <nc r="BN1329">
      <f>BX1329*0.05</f>
    </nc>
  </rcc>
  <rcc rId="19765" sId="1">
    <oc r="BJ1330" t="inlineStr">
      <is>
        <t/>
      </is>
    </oc>
    <nc r="BJ1330">
      <f>BX1330*0.1</f>
    </nc>
  </rcc>
  <rcc rId="19766" sId="1">
    <oc r="BK1330" t="inlineStr">
      <is>
        <t/>
      </is>
    </oc>
    <nc r="BK1330">
      <f>BX1330*0.23</f>
    </nc>
  </rcc>
  <rcc rId="19767" sId="1">
    <nc r="BL1330">
      <f>BX1330*0.32</f>
    </nc>
  </rcc>
  <rcc rId="19768" sId="1">
    <oc r="BM1330" t="inlineStr">
      <is>
        <t/>
      </is>
    </oc>
    <nc r="BM1330">
      <f>BX1330*0.3</f>
    </nc>
  </rcc>
  <rcc rId="19769" sId="1">
    <oc r="BN1330" t="inlineStr">
      <is>
        <t/>
      </is>
    </oc>
    <nc r="BN1330">
      <f>BX1330*0.05</f>
    </nc>
  </rcc>
  <rcc rId="19770" sId="1">
    <oc r="BJ1331" t="inlineStr">
      <is>
        <t/>
      </is>
    </oc>
    <nc r="BJ1331">
      <f>BX1331*0.1</f>
    </nc>
  </rcc>
  <rcc rId="19771" sId="1">
    <oc r="BK1331" t="inlineStr">
      <is>
        <t/>
      </is>
    </oc>
    <nc r="BK1331">
      <f>BX1331*0.23</f>
    </nc>
  </rcc>
  <rcc rId="19772" sId="1">
    <nc r="BL1331">
      <f>BX1331*0.32</f>
    </nc>
  </rcc>
  <rcc rId="19773" sId="1">
    <oc r="BM1331" t="inlineStr">
      <is>
        <t/>
      </is>
    </oc>
    <nc r="BM1331">
      <f>BX1331*0.3</f>
    </nc>
  </rcc>
  <rcc rId="19774" sId="1">
    <oc r="BN1331" t="inlineStr">
      <is>
        <t/>
      </is>
    </oc>
    <nc r="BN1331">
      <f>BX1331*0.05</f>
    </nc>
  </rcc>
  <rcc rId="19775" sId="1">
    <oc r="BJ1332" t="inlineStr">
      <is>
        <t/>
      </is>
    </oc>
    <nc r="BJ1332">
      <f>BX1332*0.1</f>
    </nc>
  </rcc>
  <rcc rId="19776" sId="1">
    <oc r="BK1332" t="inlineStr">
      <is>
        <t/>
      </is>
    </oc>
    <nc r="BK1332">
      <f>BX1332*0.23</f>
    </nc>
  </rcc>
  <rcc rId="19777" sId="1">
    <nc r="BL1332">
      <f>BX1332*0.32</f>
    </nc>
  </rcc>
  <rcc rId="19778" sId="1">
    <oc r="BM1332" t="inlineStr">
      <is>
        <t/>
      </is>
    </oc>
    <nc r="BM1332">
      <f>BX1332*0.3</f>
    </nc>
  </rcc>
  <rcc rId="19779" sId="1">
    <oc r="BN1332" t="inlineStr">
      <is>
        <t/>
      </is>
    </oc>
    <nc r="BN1332">
      <f>BX1332*0.05</f>
    </nc>
  </rcc>
  <rcc rId="19780" sId="1">
    <oc r="BJ1333" t="inlineStr">
      <is>
        <t/>
      </is>
    </oc>
    <nc r="BJ1333">
      <f>BX1333*0.1</f>
    </nc>
  </rcc>
  <rcc rId="19781" sId="1">
    <oc r="BK1333" t="inlineStr">
      <is>
        <t/>
      </is>
    </oc>
    <nc r="BK1333">
      <f>BX1333*0.23</f>
    </nc>
  </rcc>
  <rcc rId="19782" sId="1">
    <nc r="BL1333">
      <f>BX1333*0.32</f>
    </nc>
  </rcc>
  <rcc rId="19783" sId="1">
    <oc r="BM1333" t="inlineStr">
      <is>
        <t/>
      </is>
    </oc>
    <nc r="BM1333">
      <f>BX1333*0.3</f>
    </nc>
  </rcc>
  <rcc rId="19784" sId="1">
    <oc r="BN1333" t="inlineStr">
      <is>
        <t/>
      </is>
    </oc>
    <nc r="BN1333">
      <f>BX1333*0.05</f>
    </nc>
  </rcc>
  <rcc rId="19785" sId="1">
    <oc r="BJ1334" t="inlineStr">
      <is>
        <t/>
      </is>
    </oc>
    <nc r="BJ1334">
      <f>BX1334*0.1</f>
    </nc>
  </rcc>
  <rcc rId="19786" sId="1">
    <oc r="BK1334" t="inlineStr">
      <is>
        <t/>
      </is>
    </oc>
    <nc r="BK1334">
      <f>BX1334*0.23</f>
    </nc>
  </rcc>
  <rcc rId="19787" sId="1">
    <nc r="BL1334">
      <f>BX1334*0.32</f>
    </nc>
  </rcc>
  <rcc rId="19788" sId="1">
    <oc r="BM1334" t="inlineStr">
      <is>
        <t/>
      </is>
    </oc>
    <nc r="BM1334">
      <f>BX1334*0.3</f>
    </nc>
  </rcc>
  <rcc rId="19789" sId="1">
    <oc r="BN1334" t="inlineStr">
      <is>
        <t/>
      </is>
    </oc>
    <nc r="BN1334">
      <f>BX1334*0.05</f>
    </nc>
  </rcc>
  <rcc rId="19790" sId="1">
    <oc r="BJ1335" t="inlineStr">
      <is>
        <t/>
      </is>
    </oc>
    <nc r="BJ1335">
      <f>BX1335*0.1</f>
    </nc>
  </rcc>
  <rcc rId="19791" sId="1">
    <oc r="BK1335" t="inlineStr">
      <is>
        <t/>
      </is>
    </oc>
    <nc r="BK1335">
      <f>BX1335*0.23</f>
    </nc>
  </rcc>
  <rcc rId="19792" sId="1">
    <nc r="BL1335">
      <f>BX1335*0.32</f>
    </nc>
  </rcc>
  <rcc rId="19793" sId="1">
    <oc r="BM1335" t="inlineStr">
      <is>
        <t/>
      </is>
    </oc>
    <nc r="BM1335">
      <f>BX1335*0.3</f>
    </nc>
  </rcc>
  <rcc rId="19794" sId="1">
    <oc r="BN1335" t="inlineStr">
      <is>
        <t/>
      </is>
    </oc>
    <nc r="BN1335">
      <f>BX1335*0.05</f>
    </nc>
  </rcc>
  <rcc rId="19795" sId="1">
    <oc r="BJ1336" t="inlineStr">
      <is>
        <t/>
      </is>
    </oc>
    <nc r="BJ1336">
      <f>BX1336*0.1</f>
    </nc>
  </rcc>
  <rcc rId="19796" sId="1">
    <oc r="BK1336" t="inlineStr">
      <is>
        <t/>
      </is>
    </oc>
    <nc r="BK1336">
      <f>BX1336*0.23</f>
    </nc>
  </rcc>
  <rcc rId="19797" sId="1">
    <nc r="BL1336">
      <f>BX1336*0.32</f>
    </nc>
  </rcc>
  <rcc rId="19798" sId="1">
    <oc r="BM1336" t="inlineStr">
      <is>
        <t/>
      </is>
    </oc>
    <nc r="BM1336">
      <f>BX1336*0.3</f>
    </nc>
  </rcc>
  <rcc rId="19799" sId="1">
    <oc r="BN1336" t="inlineStr">
      <is>
        <t/>
      </is>
    </oc>
    <nc r="BN1336">
      <f>BX1336*0.05</f>
    </nc>
  </rcc>
  <rcc rId="19800" sId="1">
    <oc r="BJ1337" t="inlineStr">
      <is>
        <t/>
      </is>
    </oc>
    <nc r="BJ1337">
      <f>BX1337*0.1</f>
    </nc>
  </rcc>
  <rcc rId="19801" sId="1">
    <oc r="BK1337" t="inlineStr">
      <is>
        <t/>
      </is>
    </oc>
    <nc r="BK1337">
      <f>BX1337*0.23</f>
    </nc>
  </rcc>
  <rcc rId="19802" sId="1">
    <nc r="BL1337">
      <f>BX1337*0.32</f>
    </nc>
  </rcc>
  <rcc rId="19803" sId="1">
    <oc r="BM1337" t="inlineStr">
      <is>
        <t/>
      </is>
    </oc>
    <nc r="BM1337">
      <f>BX1337*0.3</f>
    </nc>
  </rcc>
  <rcc rId="19804" sId="1">
    <oc r="BN1337" t="inlineStr">
      <is>
        <t/>
      </is>
    </oc>
    <nc r="BN1337">
      <f>BX1337*0.05</f>
    </nc>
  </rcc>
  <rcc rId="19805" sId="1">
    <oc r="BJ1338" t="inlineStr">
      <is>
        <t/>
      </is>
    </oc>
    <nc r="BJ1338">
      <f>BX1338*0.1</f>
    </nc>
  </rcc>
  <rcc rId="19806" sId="1">
    <oc r="BK1338" t="inlineStr">
      <is>
        <t/>
      </is>
    </oc>
    <nc r="BK1338">
      <f>BX1338*0.23</f>
    </nc>
  </rcc>
  <rcc rId="19807" sId="1">
    <nc r="BL1338">
      <f>BX1338*0.32</f>
    </nc>
  </rcc>
  <rcc rId="19808" sId="1">
    <oc r="BM1338" t="inlineStr">
      <is>
        <t/>
      </is>
    </oc>
    <nc r="BM1338">
      <f>BX1338*0.3</f>
    </nc>
  </rcc>
  <rcc rId="19809" sId="1">
    <oc r="BN1338" t="inlineStr">
      <is>
        <t/>
      </is>
    </oc>
    <nc r="BN1338">
      <f>BX1338*0.05</f>
    </nc>
  </rcc>
  <rcc rId="19810" sId="1">
    <oc r="BJ1339" t="inlineStr">
      <is>
        <t/>
      </is>
    </oc>
    <nc r="BJ1339">
      <f>BX1339*0.1</f>
    </nc>
  </rcc>
  <rcc rId="19811" sId="1">
    <oc r="BK1339" t="inlineStr">
      <is>
        <t/>
      </is>
    </oc>
    <nc r="BK1339">
      <f>BX1339*0.23</f>
    </nc>
  </rcc>
  <rcc rId="19812" sId="1">
    <nc r="BL1339">
      <f>BX1339*0.32</f>
    </nc>
  </rcc>
  <rcc rId="19813" sId="1">
    <oc r="BM1339" t="inlineStr">
      <is>
        <t/>
      </is>
    </oc>
    <nc r="BM1339">
      <f>BX1339*0.3</f>
    </nc>
  </rcc>
  <rcc rId="19814" sId="1">
    <oc r="BN1339" t="inlineStr">
      <is>
        <t/>
      </is>
    </oc>
    <nc r="BN1339">
      <f>BX1339*0.05</f>
    </nc>
  </rcc>
  <rcc rId="19815" sId="1">
    <oc r="BJ1340" t="inlineStr">
      <is>
        <t/>
      </is>
    </oc>
    <nc r="BJ1340">
      <f>BX1340*0.1</f>
    </nc>
  </rcc>
  <rcc rId="19816" sId="1">
    <oc r="BK1340" t="inlineStr">
      <is>
        <t/>
      </is>
    </oc>
    <nc r="BK1340">
      <f>BX1340*0.23</f>
    </nc>
  </rcc>
  <rcc rId="19817" sId="1">
    <nc r="BL1340">
      <f>BX1340*0.32</f>
    </nc>
  </rcc>
  <rcc rId="19818" sId="1">
    <oc r="BM1340" t="inlineStr">
      <is>
        <t/>
      </is>
    </oc>
    <nc r="BM1340">
      <f>BX1340*0.3</f>
    </nc>
  </rcc>
  <rcc rId="19819" sId="1">
    <oc r="BN1340" t="inlineStr">
      <is>
        <t/>
      </is>
    </oc>
    <nc r="BN1340">
      <f>BX1340*0.05</f>
    </nc>
  </rcc>
  <rcc rId="19820" sId="1">
    <oc r="BJ1341" t="inlineStr">
      <is>
        <t/>
      </is>
    </oc>
    <nc r="BJ1341">
      <f>BX1341*0.1</f>
    </nc>
  </rcc>
  <rcc rId="19821" sId="1">
    <oc r="BK1341" t="inlineStr">
      <is>
        <t/>
      </is>
    </oc>
    <nc r="BK1341">
      <f>BX1341*0.23</f>
    </nc>
  </rcc>
  <rcc rId="19822" sId="1">
    <nc r="BL1341">
      <f>BX1341*0.32</f>
    </nc>
  </rcc>
  <rcc rId="19823" sId="1">
    <oc r="BM1341" t="inlineStr">
      <is>
        <t/>
      </is>
    </oc>
    <nc r="BM1341">
      <f>BX1341*0.3</f>
    </nc>
  </rcc>
  <rcc rId="19824" sId="1">
    <oc r="BN1341" t="inlineStr">
      <is>
        <t/>
      </is>
    </oc>
    <nc r="BN1341">
      <f>BX1341*0.05</f>
    </nc>
  </rcc>
  <rcc rId="19825" sId="1">
    <oc r="BJ1342" t="inlineStr">
      <is>
        <t/>
      </is>
    </oc>
    <nc r="BJ1342">
      <f>BX1342*0.1</f>
    </nc>
  </rcc>
  <rcc rId="19826" sId="1">
    <oc r="BK1342" t="inlineStr">
      <is>
        <t/>
      </is>
    </oc>
    <nc r="BK1342">
      <f>BX1342*0.23</f>
    </nc>
  </rcc>
  <rcc rId="19827" sId="1">
    <nc r="BL1342">
      <f>BX1342*0.32</f>
    </nc>
  </rcc>
  <rcc rId="19828" sId="1">
    <oc r="BM1342" t="inlineStr">
      <is>
        <t/>
      </is>
    </oc>
    <nc r="BM1342">
      <f>BX1342*0.3</f>
    </nc>
  </rcc>
  <rcc rId="19829" sId="1">
    <oc r="BN1342" t="inlineStr">
      <is>
        <t/>
      </is>
    </oc>
    <nc r="BN1342">
      <f>BX1342*0.05</f>
    </nc>
  </rcc>
  <rcc rId="19830" sId="1">
    <oc r="BJ1343" t="inlineStr">
      <is>
        <t/>
      </is>
    </oc>
    <nc r="BJ1343">
      <f>BX1343*0.1</f>
    </nc>
  </rcc>
  <rcc rId="19831" sId="1">
    <oc r="BK1343" t="inlineStr">
      <is>
        <t/>
      </is>
    </oc>
    <nc r="BK1343">
      <f>BX1343*0.23</f>
    </nc>
  </rcc>
  <rcc rId="19832" sId="1">
    <nc r="BL1343">
      <f>BX1343*0.32</f>
    </nc>
  </rcc>
  <rcc rId="19833" sId="1">
    <oc r="BM1343" t="inlineStr">
      <is>
        <t/>
      </is>
    </oc>
    <nc r="BM1343">
      <f>BX1343*0.3</f>
    </nc>
  </rcc>
  <rcc rId="19834" sId="1">
    <oc r="BN1343" t="inlineStr">
      <is>
        <t/>
      </is>
    </oc>
    <nc r="BN1343">
      <f>BX1343*0.05</f>
    </nc>
  </rcc>
  <rcc rId="19835" sId="1">
    <oc r="BJ1344" t="inlineStr">
      <is>
        <t/>
      </is>
    </oc>
    <nc r="BJ1344">
      <f>BX1344*0.1</f>
    </nc>
  </rcc>
  <rcc rId="19836" sId="1">
    <oc r="BK1344" t="inlineStr">
      <is>
        <t/>
      </is>
    </oc>
    <nc r="BK1344">
      <f>BX1344*0.23</f>
    </nc>
  </rcc>
  <rcc rId="19837" sId="1">
    <nc r="BL1344">
      <f>BX1344*0.32</f>
    </nc>
  </rcc>
  <rcc rId="19838" sId="1">
    <oc r="BM1344" t="inlineStr">
      <is>
        <t/>
      </is>
    </oc>
    <nc r="BM1344">
      <f>BX1344*0.3</f>
    </nc>
  </rcc>
  <rcc rId="19839" sId="1">
    <oc r="BN1344" t="inlineStr">
      <is>
        <t/>
      </is>
    </oc>
    <nc r="BN1344">
      <f>BX1344*0.05</f>
    </nc>
  </rcc>
  <rcc rId="19840" sId="1">
    <oc r="BJ1345" t="inlineStr">
      <is>
        <t/>
      </is>
    </oc>
    <nc r="BJ1345">
      <f>BX1345*0.1</f>
    </nc>
  </rcc>
  <rcc rId="19841" sId="1">
    <oc r="BK1345" t="inlineStr">
      <is>
        <t/>
      </is>
    </oc>
    <nc r="BK1345">
      <f>BX1345*0.23</f>
    </nc>
  </rcc>
  <rcc rId="19842" sId="1">
    <nc r="BL1345">
      <f>BX1345*0.32</f>
    </nc>
  </rcc>
  <rcc rId="19843" sId="1">
    <oc r="BM1345" t="inlineStr">
      <is>
        <t/>
      </is>
    </oc>
    <nc r="BM1345">
      <f>BX1345*0.3</f>
    </nc>
  </rcc>
  <rcc rId="19844" sId="1">
    <oc r="BN1345" t="inlineStr">
      <is>
        <t/>
      </is>
    </oc>
    <nc r="BN1345">
      <f>BX1345*0.05</f>
    </nc>
  </rcc>
  <rcc rId="19845" sId="1">
    <oc r="BJ1346" t="inlineStr">
      <is>
        <t/>
      </is>
    </oc>
    <nc r="BJ1346">
      <f>BX1346*0.1</f>
    </nc>
  </rcc>
  <rcc rId="19846" sId="1">
    <oc r="BK1346" t="inlineStr">
      <is>
        <t/>
      </is>
    </oc>
    <nc r="BK1346">
      <f>BX1346*0.23</f>
    </nc>
  </rcc>
  <rcc rId="19847" sId="1">
    <nc r="BL1346">
      <f>BX1346*0.32</f>
    </nc>
  </rcc>
  <rcc rId="19848" sId="1">
    <oc r="BM1346" t="inlineStr">
      <is>
        <t/>
      </is>
    </oc>
    <nc r="BM1346">
      <f>BX1346*0.3</f>
    </nc>
  </rcc>
  <rcc rId="19849" sId="1">
    <oc r="BN1346" t="inlineStr">
      <is>
        <t/>
      </is>
    </oc>
    <nc r="BN1346">
      <f>BX1346*0.05</f>
    </nc>
  </rcc>
  <rcc rId="19850" sId="1">
    <oc r="BJ1347" t="inlineStr">
      <is>
        <t/>
      </is>
    </oc>
    <nc r="BJ1347">
      <f>BX1347*0.1</f>
    </nc>
  </rcc>
  <rcc rId="19851" sId="1">
    <oc r="BK1347" t="inlineStr">
      <is>
        <t/>
      </is>
    </oc>
    <nc r="BK1347">
      <f>BX1347*0.23</f>
    </nc>
  </rcc>
  <rcc rId="19852" sId="1">
    <nc r="BL1347">
      <f>BX1347*0.32</f>
    </nc>
  </rcc>
  <rcc rId="19853" sId="1">
    <oc r="BM1347" t="inlineStr">
      <is>
        <t/>
      </is>
    </oc>
    <nc r="BM1347">
      <f>BX1347*0.3</f>
    </nc>
  </rcc>
  <rcc rId="19854" sId="1">
    <oc r="BN1347" t="inlineStr">
      <is>
        <t/>
      </is>
    </oc>
    <nc r="BN1347">
      <f>BX1347*0.05</f>
    </nc>
  </rcc>
  <rcc rId="19855" sId="1">
    <oc r="BJ1348" t="inlineStr">
      <is>
        <t/>
      </is>
    </oc>
    <nc r="BJ1348">
      <f>BX1348*0.1</f>
    </nc>
  </rcc>
  <rcc rId="19856" sId="1">
    <oc r="BK1348" t="inlineStr">
      <is>
        <t/>
      </is>
    </oc>
    <nc r="BK1348">
      <f>BX1348*0.23</f>
    </nc>
  </rcc>
  <rcc rId="19857" sId="1">
    <nc r="BL1348">
      <f>BX1348*0.32</f>
    </nc>
  </rcc>
  <rcc rId="19858" sId="1">
    <oc r="BM1348" t="inlineStr">
      <is>
        <t/>
      </is>
    </oc>
    <nc r="BM1348">
      <f>BX1348*0.3</f>
    </nc>
  </rcc>
  <rcc rId="19859" sId="1">
    <oc r="BN1348" t="inlineStr">
      <is>
        <t/>
      </is>
    </oc>
    <nc r="BN1348">
      <f>BX1348*0.05</f>
    </nc>
  </rcc>
  <rcc rId="19860" sId="1">
    <oc r="BJ1349" t="inlineStr">
      <is>
        <t/>
      </is>
    </oc>
    <nc r="BJ1349">
      <f>BX1349*0.1</f>
    </nc>
  </rcc>
  <rcc rId="19861" sId="1">
    <oc r="BK1349" t="inlineStr">
      <is>
        <t/>
      </is>
    </oc>
    <nc r="BK1349">
      <f>BX1349*0.23</f>
    </nc>
  </rcc>
  <rcc rId="19862" sId="1">
    <nc r="BL1349">
      <f>BX1349*0.32</f>
    </nc>
  </rcc>
  <rcc rId="19863" sId="1">
    <oc r="BM1349" t="inlineStr">
      <is>
        <t/>
      </is>
    </oc>
    <nc r="BM1349">
      <f>BX1349*0.3</f>
    </nc>
  </rcc>
  <rcc rId="19864" sId="1">
    <oc r="BN1349" t="inlineStr">
      <is>
        <t/>
      </is>
    </oc>
    <nc r="BN1349">
      <f>BX1349*0.05</f>
    </nc>
  </rcc>
  <rcc rId="19865" sId="1">
    <oc r="BJ1350" t="inlineStr">
      <is>
        <t/>
      </is>
    </oc>
    <nc r="BJ1350">
      <f>BX1350*0.1</f>
    </nc>
  </rcc>
  <rcc rId="19866" sId="1">
    <oc r="BK1350" t="inlineStr">
      <is>
        <t/>
      </is>
    </oc>
    <nc r="BK1350">
      <f>BX1350*0.23</f>
    </nc>
  </rcc>
  <rcc rId="19867" sId="1">
    <nc r="BL1350">
      <f>BX1350*0.32</f>
    </nc>
  </rcc>
  <rcc rId="19868" sId="1">
    <oc r="BM1350" t="inlineStr">
      <is>
        <t/>
      </is>
    </oc>
    <nc r="BM1350">
      <f>BX1350*0.3</f>
    </nc>
  </rcc>
  <rcc rId="19869" sId="1">
    <oc r="BN1350" t="inlineStr">
      <is>
        <t/>
      </is>
    </oc>
    <nc r="BN1350">
      <f>BX1350*0.05</f>
    </nc>
  </rcc>
  <rcc rId="19870" sId="1">
    <oc r="BJ1351" t="inlineStr">
      <is>
        <t/>
      </is>
    </oc>
    <nc r="BJ1351">
      <f>BX1351*0.1</f>
    </nc>
  </rcc>
  <rcc rId="19871" sId="1">
    <oc r="BK1351" t="inlineStr">
      <is>
        <t/>
      </is>
    </oc>
    <nc r="BK1351">
      <f>BX1351*0.23</f>
    </nc>
  </rcc>
  <rcc rId="19872" sId="1">
    <nc r="BL1351">
      <f>BX1351*0.32</f>
    </nc>
  </rcc>
  <rcc rId="19873" sId="1">
    <oc r="BM1351" t="inlineStr">
      <is>
        <t/>
      </is>
    </oc>
    <nc r="BM1351">
      <f>BX1351*0.3</f>
    </nc>
  </rcc>
  <rcc rId="19874" sId="1">
    <oc r="BN1351" t="inlineStr">
      <is>
        <t/>
      </is>
    </oc>
    <nc r="BN1351">
      <f>BX1351*0.05</f>
    </nc>
  </rcc>
  <rcc rId="19875" sId="1">
    <oc r="BJ1352" t="inlineStr">
      <is>
        <t/>
      </is>
    </oc>
    <nc r="BJ1352">
      <f>BX1352*0.1</f>
    </nc>
  </rcc>
  <rcc rId="19876" sId="1">
    <oc r="BK1352" t="inlineStr">
      <is>
        <t/>
      </is>
    </oc>
    <nc r="BK1352">
      <f>BX1352*0.23</f>
    </nc>
  </rcc>
  <rcc rId="19877" sId="1">
    <nc r="BL1352">
      <f>BX1352*0.32</f>
    </nc>
  </rcc>
  <rcc rId="19878" sId="1">
    <oc r="BM1352" t="inlineStr">
      <is>
        <t/>
      </is>
    </oc>
    <nc r="BM1352">
      <f>BX1352*0.3</f>
    </nc>
  </rcc>
  <rcc rId="19879" sId="1">
    <oc r="BN1352" t="inlineStr">
      <is>
        <t/>
      </is>
    </oc>
    <nc r="BN1352">
      <f>BX1352*0.05</f>
    </nc>
  </rcc>
  <rcc rId="19880" sId="1">
    <oc r="BJ1353" t="inlineStr">
      <is>
        <t/>
      </is>
    </oc>
    <nc r="BJ1353">
      <f>BX1353*0.1</f>
    </nc>
  </rcc>
  <rcc rId="19881" sId="1">
    <oc r="BK1353" t="inlineStr">
      <is>
        <t/>
      </is>
    </oc>
    <nc r="BK1353">
      <f>BX1353*0.23</f>
    </nc>
  </rcc>
  <rcc rId="19882" sId="1">
    <nc r="BL1353">
      <f>BX1353*0.32</f>
    </nc>
  </rcc>
  <rcc rId="19883" sId="1">
    <oc r="BM1353" t="inlineStr">
      <is>
        <t/>
      </is>
    </oc>
    <nc r="BM1353">
      <f>BX1353*0.3</f>
    </nc>
  </rcc>
  <rcc rId="19884" sId="1">
    <oc r="BN1353" t="inlineStr">
      <is>
        <t/>
      </is>
    </oc>
    <nc r="BN1353">
      <f>BX1353*0.05</f>
    </nc>
  </rcc>
  <rcc rId="19885" sId="1">
    <oc r="BJ1354" t="inlineStr">
      <is>
        <t/>
      </is>
    </oc>
    <nc r="BJ1354">
      <f>BX1354*0.1</f>
    </nc>
  </rcc>
  <rcc rId="19886" sId="1">
    <oc r="BK1354" t="inlineStr">
      <is>
        <t/>
      </is>
    </oc>
    <nc r="BK1354">
      <f>BX1354*0.23</f>
    </nc>
  </rcc>
  <rcc rId="19887" sId="1">
    <nc r="BL1354">
      <f>BX1354*0.32</f>
    </nc>
  </rcc>
  <rcc rId="19888" sId="1">
    <oc r="BM1354" t="inlineStr">
      <is>
        <t/>
      </is>
    </oc>
    <nc r="BM1354">
      <f>BX1354*0.3</f>
    </nc>
  </rcc>
  <rcc rId="19889" sId="1">
    <oc r="BN1354" t="inlineStr">
      <is>
        <t/>
      </is>
    </oc>
    <nc r="BN1354">
      <f>BX1354*0.05</f>
    </nc>
  </rcc>
  <rcc rId="19890" sId="1">
    <oc r="BJ1355" t="inlineStr">
      <is>
        <t/>
      </is>
    </oc>
    <nc r="BJ1355">
      <f>BX1355*0.1</f>
    </nc>
  </rcc>
  <rcc rId="19891" sId="1">
    <oc r="BK1355" t="inlineStr">
      <is>
        <t/>
      </is>
    </oc>
    <nc r="BK1355">
      <f>BX1355*0.23</f>
    </nc>
  </rcc>
  <rcc rId="19892" sId="1">
    <nc r="BL1355">
      <f>BX1355*0.32</f>
    </nc>
  </rcc>
  <rcc rId="19893" sId="1">
    <oc r="BM1355" t="inlineStr">
      <is>
        <t/>
      </is>
    </oc>
    <nc r="BM1355">
      <f>BX1355*0.3</f>
    </nc>
  </rcc>
  <rcc rId="19894" sId="1">
    <oc r="BN1355" t="inlineStr">
      <is>
        <t/>
      </is>
    </oc>
    <nc r="BN1355">
      <f>BX1355*0.05</f>
    </nc>
  </rcc>
  <rcc rId="19895" sId="1">
    <oc r="BJ1356" t="inlineStr">
      <is>
        <t/>
      </is>
    </oc>
    <nc r="BJ1356">
      <f>BX1356*0.1</f>
    </nc>
  </rcc>
  <rcc rId="19896" sId="1">
    <oc r="BK1356" t="inlineStr">
      <is>
        <t/>
      </is>
    </oc>
    <nc r="BK1356">
      <f>BX1356*0.23</f>
    </nc>
  </rcc>
  <rcc rId="19897" sId="1" odxf="1" dxf="1">
    <nc r="BL1356">
      <f>BX1356*0.32</f>
    </nc>
    <odxf>
      <border outline="0">
        <left style="thin">
          <color rgb="FFD0D7E5"/>
        </left>
        <right style="thin">
          <color rgb="FFD0D7E5"/>
        </right>
        <top style="thin">
          <color rgb="FFD0D7E5"/>
        </top>
        <bottom style="thin">
          <color rgb="FFD0D7E5"/>
        </bottom>
      </border>
    </odxf>
    <ndxf>
      <border outline="0">
        <left/>
        <right/>
        <top/>
        <bottom/>
      </border>
    </ndxf>
  </rcc>
  <rcc rId="19898" sId="1">
    <oc r="BM1356" t="inlineStr">
      <is>
        <t/>
      </is>
    </oc>
    <nc r="BM1356">
      <f>BX1356*0.3</f>
    </nc>
  </rcc>
  <rcc rId="19899" sId="1">
    <oc r="BN1356" t="inlineStr">
      <is>
        <t/>
      </is>
    </oc>
    <nc r="BN1356">
      <f>BX1356*0.05</f>
    </nc>
  </rcc>
  <rcc rId="19900" sId="1">
    <oc r="BJ1357" t="inlineStr">
      <is>
        <t/>
      </is>
    </oc>
    <nc r="BJ1357">
      <f>BX1357*0.1</f>
    </nc>
  </rcc>
  <rcc rId="19901" sId="1">
    <oc r="BK1357" t="inlineStr">
      <is>
        <t/>
      </is>
    </oc>
    <nc r="BK1357">
      <f>BX1357*0.23</f>
    </nc>
  </rcc>
  <rcc rId="19902" sId="1">
    <nc r="BL1357">
      <f>BX1357*0.32</f>
    </nc>
  </rcc>
  <rcc rId="19903" sId="1">
    <oc r="BM1357" t="inlineStr">
      <is>
        <t/>
      </is>
    </oc>
    <nc r="BM1357">
      <f>BX1357*0.3</f>
    </nc>
  </rcc>
  <rcc rId="19904" sId="1">
    <oc r="BN1357" t="inlineStr">
      <is>
        <t/>
      </is>
    </oc>
    <nc r="BN1357">
      <f>BX1357*0.05</f>
    </nc>
  </rcc>
  <rcc rId="19905" sId="1">
    <oc r="BJ1358" t="inlineStr">
      <is>
        <t/>
      </is>
    </oc>
    <nc r="BJ1358">
      <f>BX1358*0.1</f>
    </nc>
  </rcc>
  <rcc rId="19906" sId="1">
    <oc r="BK1358" t="inlineStr">
      <is>
        <t/>
      </is>
    </oc>
    <nc r="BK1358">
      <f>BX1358*0.23</f>
    </nc>
  </rcc>
  <rcc rId="19907" sId="1">
    <nc r="BL1358">
      <f>BX1358*0.32</f>
    </nc>
  </rcc>
  <rcc rId="19908" sId="1">
    <oc r="BM1358" t="inlineStr">
      <is>
        <t/>
      </is>
    </oc>
    <nc r="BM1358">
      <f>BX1358*0.3</f>
    </nc>
  </rcc>
  <rcc rId="19909" sId="1">
    <oc r="BN1358" t="inlineStr">
      <is>
        <t/>
      </is>
    </oc>
    <nc r="BN1358">
      <f>BX1358*0.05</f>
    </nc>
  </rcc>
  <rcc rId="19910" sId="1">
    <oc r="BJ1359" t="inlineStr">
      <is>
        <t/>
      </is>
    </oc>
    <nc r="BJ1359">
      <f>BX1359*0.1</f>
    </nc>
  </rcc>
  <rcc rId="19911" sId="1">
    <oc r="BK1359" t="inlineStr">
      <is>
        <t/>
      </is>
    </oc>
    <nc r="BK1359">
      <f>BX1359*0.23</f>
    </nc>
  </rcc>
  <rcc rId="19912" sId="1">
    <nc r="BL1359">
      <f>BX1359*0.32</f>
    </nc>
  </rcc>
  <rcc rId="19913" sId="1">
    <oc r="BM1359" t="inlineStr">
      <is>
        <t/>
      </is>
    </oc>
    <nc r="BM1359">
      <f>BX1359*0.3</f>
    </nc>
  </rcc>
  <rcc rId="19914" sId="1">
    <oc r="BN1359" t="inlineStr">
      <is>
        <t/>
      </is>
    </oc>
    <nc r="BN1359">
      <f>BX1359*0.05</f>
    </nc>
  </rcc>
  <rcc rId="19915" sId="1">
    <oc r="BJ1360" t="inlineStr">
      <is>
        <t/>
      </is>
    </oc>
    <nc r="BJ1360">
      <f>BX1360*0.1</f>
    </nc>
  </rcc>
  <rcc rId="19916" sId="1">
    <oc r="BK1360" t="inlineStr">
      <is>
        <t/>
      </is>
    </oc>
    <nc r="BK1360">
      <f>BX1360*0.23</f>
    </nc>
  </rcc>
  <rcc rId="19917" sId="1">
    <nc r="BL1360">
      <f>BX1360*0.32</f>
    </nc>
  </rcc>
  <rcc rId="19918" sId="1">
    <oc r="BM1360" t="inlineStr">
      <is>
        <t/>
      </is>
    </oc>
    <nc r="BM1360">
      <f>BX1360*0.3</f>
    </nc>
  </rcc>
  <rcc rId="19919" sId="1">
    <oc r="BN1360" t="inlineStr">
      <is>
        <t/>
      </is>
    </oc>
    <nc r="BN1360">
      <f>BX1360*0.05</f>
    </nc>
  </rcc>
  <rcc rId="19920" sId="1">
    <oc r="BJ1361" t="inlineStr">
      <is>
        <t/>
      </is>
    </oc>
    <nc r="BJ1361">
      <f>BX1361*0.1</f>
    </nc>
  </rcc>
  <rcc rId="19921" sId="1">
    <oc r="BK1361" t="inlineStr">
      <is>
        <t/>
      </is>
    </oc>
    <nc r="BK1361">
      <f>BX1361*0.23</f>
    </nc>
  </rcc>
  <rcc rId="19922" sId="1">
    <nc r="BL1361">
      <f>BX1361*0.32</f>
    </nc>
  </rcc>
  <rcc rId="19923" sId="1">
    <oc r="BM1361" t="inlineStr">
      <is>
        <t/>
      </is>
    </oc>
    <nc r="BM1361">
      <f>BX1361*0.3</f>
    </nc>
  </rcc>
  <rcc rId="19924" sId="1">
    <oc r="BN1361" t="inlineStr">
      <is>
        <t/>
      </is>
    </oc>
    <nc r="BN1361">
      <f>BX1361*0.05</f>
    </nc>
  </rcc>
  <rcc rId="19925" sId="1">
    <oc r="BJ1362" t="inlineStr">
      <is>
        <t/>
      </is>
    </oc>
    <nc r="BJ1362">
      <f>BX1362*0.1</f>
    </nc>
  </rcc>
  <rcc rId="19926" sId="1">
    <oc r="BK1362" t="inlineStr">
      <is>
        <t/>
      </is>
    </oc>
    <nc r="BK1362">
      <f>BX1362*0.23</f>
    </nc>
  </rcc>
  <rcc rId="19927" sId="1">
    <nc r="BL1362">
      <f>BX1362*0.32</f>
    </nc>
  </rcc>
  <rcc rId="19928" sId="1">
    <oc r="BM1362" t="inlineStr">
      <is>
        <t/>
      </is>
    </oc>
    <nc r="BM1362">
      <f>BX1362*0.3</f>
    </nc>
  </rcc>
  <rcc rId="19929" sId="1">
    <oc r="BN1362" t="inlineStr">
      <is>
        <t/>
      </is>
    </oc>
    <nc r="BN1362">
      <f>BX1362*0.05</f>
    </nc>
  </rcc>
  <rcc rId="19930" sId="1">
    <oc r="BJ1363" t="inlineStr">
      <is>
        <t/>
      </is>
    </oc>
    <nc r="BJ1363">
      <f>BX1363*0.1</f>
    </nc>
  </rcc>
  <rcc rId="19931" sId="1">
    <oc r="BK1363" t="inlineStr">
      <is>
        <t/>
      </is>
    </oc>
    <nc r="BK1363">
      <f>BX1363*0.23</f>
    </nc>
  </rcc>
  <rcc rId="19932" sId="1">
    <nc r="BL1363">
      <f>BX1363*0.32</f>
    </nc>
  </rcc>
  <rcc rId="19933" sId="1">
    <oc r="BM1363" t="inlineStr">
      <is>
        <t/>
      </is>
    </oc>
    <nc r="BM1363">
      <f>BX1363*0.3</f>
    </nc>
  </rcc>
  <rcc rId="19934" sId="1">
    <oc r="BN1363" t="inlineStr">
      <is>
        <t/>
      </is>
    </oc>
    <nc r="BN1363">
      <f>BX1363*0.05</f>
    </nc>
  </rcc>
  <rcc rId="19935" sId="1">
    <oc r="BJ1364" t="inlineStr">
      <is>
        <t/>
      </is>
    </oc>
    <nc r="BJ1364">
      <f>BX1364*0.1</f>
    </nc>
  </rcc>
  <rcc rId="19936" sId="1">
    <oc r="BK1364" t="inlineStr">
      <is>
        <t/>
      </is>
    </oc>
    <nc r="BK1364">
      <f>BX1364*0.23</f>
    </nc>
  </rcc>
  <rcc rId="19937" sId="1">
    <nc r="BL1364">
      <f>BX1364*0.32</f>
    </nc>
  </rcc>
  <rcc rId="19938" sId="1">
    <oc r="BM1364" t="inlineStr">
      <is>
        <t/>
      </is>
    </oc>
    <nc r="BM1364">
      <f>BX1364*0.3</f>
    </nc>
  </rcc>
  <rcc rId="19939" sId="1">
    <oc r="BN1364" t="inlineStr">
      <is>
        <t/>
      </is>
    </oc>
    <nc r="BN1364">
      <f>BX1364*0.05</f>
    </nc>
  </rcc>
  <rcc rId="19940" sId="1">
    <oc r="BJ1365" t="inlineStr">
      <is>
        <t/>
      </is>
    </oc>
    <nc r="BJ1365">
      <f>BX1365*0.1</f>
    </nc>
  </rcc>
  <rcc rId="19941" sId="1">
    <oc r="BK1365" t="inlineStr">
      <is>
        <t/>
      </is>
    </oc>
    <nc r="BK1365">
      <f>BX1365*0.23</f>
    </nc>
  </rcc>
  <rcc rId="19942" sId="1">
    <nc r="BL1365">
      <f>BX1365*0.32</f>
    </nc>
  </rcc>
  <rcc rId="19943" sId="1">
    <oc r="BM1365" t="inlineStr">
      <is>
        <t/>
      </is>
    </oc>
    <nc r="BM1365">
      <f>BX1365*0.3</f>
    </nc>
  </rcc>
  <rcc rId="19944" sId="1">
    <oc r="BN1365" t="inlineStr">
      <is>
        <t/>
      </is>
    </oc>
    <nc r="BN1365">
      <f>BX1365*0.05</f>
    </nc>
  </rcc>
  <rcc rId="19945" sId="1">
    <oc r="BJ1366" t="inlineStr">
      <is>
        <t/>
      </is>
    </oc>
    <nc r="BJ1366">
      <f>BX1366*0.1</f>
    </nc>
  </rcc>
  <rcc rId="19946" sId="1">
    <oc r="BK1366" t="inlineStr">
      <is>
        <t/>
      </is>
    </oc>
    <nc r="BK1366">
      <f>BX1366*0.23</f>
    </nc>
  </rcc>
  <rcc rId="19947" sId="1">
    <nc r="BL1366">
      <f>BX1366*0.32</f>
    </nc>
  </rcc>
  <rcc rId="19948" sId="1">
    <oc r="BM1366" t="inlineStr">
      <is>
        <t/>
      </is>
    </oc>
    <nc r="BM1366">
      <f>BX1366*0.3</f>
    </nc>
  </rcc>
  <rcc rId="19949" sId="1">
    <oc r="BN1366" t="inlineStr">
      <is>
        <t/>
      </is>
    </oc>
    <nc r="BN1366">
      <f>BX1366*0.05</f>
    </nc>
  </rcc>
  <rcc rId="19950" sId="1">
    <oc r="BJ1367" t="inlineStr">
      <is>
        <t/>
      </is>
    </oc>
    <nc r="BJ1367">
      <f>BX1367*0.1</f>
    </nc>
  </rcc>
  <rcc rId="19951" sId="1">
    <oc r="BK1367" t="inlineStr">
      <is>
        <t/>
      </is>
    </oc>
    <nc r="BK1367">
      <f>BX1367*0.23</f>
    </nc>
  </rcc>
  <rcc rId="19952" sId="1">
    <nc r="BL1367">
      <f>BX1367*0.32</f>
    </nc>
  </rcc>
  <rcc rId="19953" sId="1">
    <oc r="BM1367" t="inlineStr">
      <is>
        <t/>
      </is>
    </oc>
    <nc r="BM1367">
      <f>BX1367*0.3</f>
    </nc>
  </rcc>
  <rcc rId="19954" sId="1">
    <oc r="BN1367" t="inlineStr">
      <is>
        <t/>
      </is>
    </oc>
    <nc r="BN1367">
      <f>BX1367*0.05</f>
    </nc>
  </rcc>
  <rcc rId="19955" sId="1">
    <oc r="BJ1368" t="inlineStr">
      <is>
        <t/>
      </is>
    </oc>
    <nc r="BJ1368">
      <f>BX1368*0.1</f>
    </nc>
  </rcc>
  <rcc rId="19956" sId="1">
    <oc r="BK1368" t="inlineStr">
      <is>
        <t/>
      </is>
    </oc>
    <nc r="BK1368">
      <f>BX1368*0.23</f>
    </nc>
  </rcc>
  <rcc rId="19957" sId="1">
    <nc r="BL1368">
      <f>BX1368*0.32</f>
    </nc>
  </rcc>
  <rcc rId="19958" sId="1">
    <oc r="BM1368" t="inlineStr">
      <is>
        <t/>
      </is>
    </oc>
    <nc r="BM1368">
      <f>BX1368*0.3</f>
    </nc>
  </rcc>
  <rcc rId="19959" sId="1">
    <oc r="BN1368" t="inlineStr">
      <is>
        <t/>
      </is>
    </oc>
    <nc r="BN1368">
      <f>BX1368*0.05</f>
    </nc>
  </rcc>
  <rcc rId="19960" sId="1">
    <oc r="BJ1369" t="inlineStr">
      <is>
        <t/>
      </is>
    </oc>
    <nc r="BJ1369">
      <f>BX1369*0.1</f>
    </nc>
  </rcc>
  <rcc rId="19961" sId="1">
    <oc r="BK1369" t="inlineStr">
      <is>
        <t/>
      </is>
    </oc>
    <nc r="BK1369">
      <f>BX1369*0.23</f>
    </nc>
  </rcc>
  <rcc rId="19962" sId="1">
    <nc r="BL1369">
      <f>BX1369*0.32</f>
    </nc>
  </rcc>
  <rcc rId="19963" sId="1">
    <oc r="BM1369" t="inlineStr">
      <is>
        <t/>
      </is>
    </oc>
    <nc r="BM1369">
      <f>BX1369*0.3</f>
    </nc>
  </rcc>
  <rcc rId="19964" sId="1">
    <oc r="BN1369" t="inlineStr">
      <is>
        <t/>
      </is>
    </oc>
    <nc r="BN1369">
      <f>BX1369*0.05</f>
    </nc>
  </rcc>
  <rcc rId="19965" sId="1">
    <oc r="BJ1370" t="inlineStr">
      <is>
        <t/>
      </is>
    </oc>
    <nc r="BJ1370">
      <f>BX1370*0.1</f>
    </nc>
  </rcc>
  <rcc rId="19966" sId="1">
    <oc r="BK1370" t="inlineStr">
      <is>
        <t/>
      </is>
    </oc>
    <nc r="BK1370">
      <f>BX1370*0.23</f>
    </nc>
  </rcc>
  <rcc rId="19967" sId="1">
    <nc r="BL1370">
      <f>BX1370*0.32</f>
    </nc>
  </rcc>
  <rcc rId="19968" sId="1">
    <oc r="BM1370" t="inlineStr">
      <is>
        <t/>
      </is>
    </oc>
    <nc r="BM1370">
      <f>BX1370*0.3</f>
    </nc>
  </rcc>
  <rcc rId="19969" sId="1">
    <oc r="BN1370" t="inlineStr">
      <is>
        <t/>
      </is>
    </oc>
    <nc r="BN1370">
      <f>BX1370*0.05</f>
    </nc>
  </rcc>
  <rcc rId="19970" sId="1">
    <oc r="BJ1371" t="inlineStr">
      <is>
        <t/>
      </is>
    </oc>
    <nc r="BJ1371">
      <f>BX1371*0.1</f>
    </nc>
  </rcc>
  <rcc rId="19971" sId="1">
    <oc r="BK1371" t="inlineStr">
      <is>
        <t/>
      </is>
    </oc>
    <nc r="BK1371">
      <f>BX1371*0.23</f>
    </nc>
  </rcc>
  <rcc rId="19972" sId="1">
    <nc r="BL1371">
      <f>BX1371*0.32</f>
    </nc>
  </rcc>
  <rcc rId="19973" sId="1">
    <oc r="BM1371" t="inlineStr">
      <is>
        <t/>
      </is>
    </oc>
    <nc r="BM1371">
      <f>BX1371*0.3</f>
    </nc>
  </rcc>
  <rcc rId="19974" sId="1">
    <oc r="BN1371" t="inlineStr">
      <is>
        <t/>
      </is>
    </oc>
    <nc r="BN1371">
      <f>BX1371*0.05</f>
    </nc>
  </rcc>
  <rcc rId="19975" sId="1">
    <oc r="BJ1372" t="inlineStr">
      <is>
        <t/>
      </is>
    </oc>
    <nc r="BJ1372">
      <f>BX1372*0.1</f>
    </nc>
  </rcc>
  <rcc rId="19976" sId="1">
    <oc r="BK1372" t="inlineStr">
      <is>
        <t/>
      </is>
    </oc>
    <nc r="BK1372">
      <f>BX1372*0.23</f>
    </nc>
  </rcc>
  <rcc rId="19977" sId="1">
    <nc r="BL1372">
      <f>BX1372*0.32</f>
    </nc>
  </rcc>
  <rcc rId="19978" sId="1">
    <oc r="BM1372" t="inlineStr">
      <is>
        <t/>
      </is>
    </oc>
    <nc r="BM1372">
      <f>BX1372*0.3</f>
    </nc>
  </rcc>
  <rcc rId="19979" sId="1">
    <oc r="BN1372" t="inlineStr">
      <is>
        <t/>
      </is>
    </oc>
    <nc r="BN1372">
      <f>BX1372*0.05</f>
    </nc>
  </rcc>
  <rcc rId="19980" sId="1">
    <oc r="BJ1373" t="inlineStr">
      <is>
        <t/>
      </is>
    </oc>
    <nc r="BJ1373">
      <f>BX1373*0.1</f>
    </nc>
  </rcc>
  <rcc rId="19981" sId="1">
    <oc r="BK1373" t="inlineStr">
      <is>
        <t/>
      </is>
    </oc>
    <nc r="BK1373">
      <f>BX1373*0.23</f>
    </nc>
  </rcc>
  <rcc rId="19982" sId="1">
    <nc r="BL1373">
      <f>BX1373*0.32</f>
    </nc>
  </rcc>
  <rcc rId="19983" sId="1">
    <oc r="BM1373" t="inlineStr">
      <is>
        <t/>
      </is>
    </oc>
    <nc r="BM1373">
      <f>BX1373*0.3</f>
    </nc>
  </rcc>
  <rcc rId="19984" sId="1">
    <oc r="BN1373" t="inlineStr">
      <is>
        <t/>
      </is>
    </oc>
    <nc r="BN1373">
      <f>BX1373*0.05</f>
    </nc>
  </rcc>
  <rcc rId="19985" sId="1">
    <oc r="BJ1374" t="inlineStr">
      <is>
        <t/>
      </is>
    </oc>
    <nc r="BJ1374">
      <f>BX1374*0.1</f>
    </nc>
  </rcc>
  <rcc rId="19986" sId="1">
    <oc r="BK1374" t="inlineStr">
      <is>
        <t/>
      </is>
    </oc>
    <nc r="BK1374">
      <f>BX1374*0.23</f>
    </nc>
  </rcc>
  <rcc rId="19987" sId="1">
    <nc r="BL1374">
      <f>BX1374*0.32</f>
    </nc>
  </rcc>
  <rcc rId="19988" sId="1">
    <oc r="BM1374" t="inlineStr">
      <is>
        <t/>
      </is>
    </oc>
    <nc r="BM1374">
      <f>BX1374*0.3</f>
    </nc>
  </rcc>
  <rcc rId="19989" sId="1">
    <oc r="BN1374" t="inlineStr">
      <is>
        <t/>
      </is>
    </oc>
    <nc r="BN1374">
      <f>BX1374*0.05</f>
    </nc>
  </rcc>
  <rcc rId="19990" sId="1">
    <oc r="BJ1375" t="inlineStr">
      <is>
        <t/>
      </is>
    </oc>
    <nc r="BJ1375">
      <f>BX1375*0.1</f>
    </nc>
  </rcc>
  <rcc rId="19991" sId="1">
    <oc r="BK1375" t="inlineStr">
      <is>
        <t/>
      </is>
    </oc>
    <nc r="BK1375">
      <f>BX1375*0.23</f>
    </nc>
  </rcc>
  <rcc rId="19992" sId="1">
    <nc r="BL1375">
      <f>BX1375*0.32</f>
    </nc>
  </rcc>
  <rcc rId="19993" sId="1">
    <oc r="BM1375" t="inlineStr">
      <is>
        <t/>
      </is>
    </oc>
    <nc r="BM1375">
      <f>BX1375*0.3</f>
    </nc>
  </rcc>
  <rcc rId="19994" sId="1">
    <oc r="BN1375" t="inlineStr">
      <is>
        <t/>
      </is>
    </oc>
    <nc r="BN1375">
      <f>BX1375*0.05</f>
    </nc>
  </rcc>
  <rcc rId="19995" sId="1">
    <oc r="BJ1376" t="inlineStr">
      <is>
        <t/>
      </is>
    </oc>
    <nc r="BJ1376">
      <f>BX1376*0.1</f>
    </nc>
  </rcc>
  <rcc rId="19996" sId="1">
    <oc r="BK1376" t="inlineStr">
      <is>
        <t/>
      </is>
    </oc>
    <nc r="BK1376">
      <f>BX1376*0.23</f>
    </nc>
  </rcc>
  <rcc rId="19997" sId="1">
    <nc r="BL1376">
      <f>BX1376*0.32</f>
    </nc>
  </rcc>
  <rcc rId="19998" sId="1">
    <oc r="BM1376" t="inlineStr">
      <is>
        <t/>
      </is>
    </oc>
    <nc r="BM1376">
      <f>BX1376*0.3</f>
    </nc>
  </rcc>
  <rcc rId="19999" sId="1">
    <oc r="BN1376" t="inlineStr">
      <is>
        <t/>
      </is>
    </oc>
    <nc r="BN1376">
      <f>BX1376*0.05</f>
    </nc>
  </rcc>
  <rcc rId="20000" sId="1">
    <oc r="BJ1377" t="inlineStr">
      <is>
        <t/>
      </is>
    </oc>
    <nc r="BJ1377">
      <f>BX1377*0.1</f>
    </nc>
  </rcc>
  <rcc rId="20001" sId="1">
    <oc r="BK1377" t="inlineStr">
      <is>
        <t/>
      </is>
    </oc>
    <nc r="BK1377">
      <f>BX1377*0.23</f>
    </nc>
  </rcc>
  <rcc rId="20002" sId="1">
    <nc r="BL1377">
      <f>BX1377*0.32</f>
    </nc>
  </rcc>
  <rcc rId="20003" sId="1">
    <oc r="BM1377" t="inlineStr">
      <is>
        <t/>
      </is>
    </oc>
    <nc r="BM1377">
      <f>BX1377*0.3</f>
    </nc>
  </rcc>
  <rcc rId="20004" sId="1">
    <oc r="BN1377" t="inlineStr">
      <is>
        <t/>
      </is>
    </oc>
    <nc r="BN1377">
      <f>BX1377*0.05</f>
    </nc>
  </rcc>
  <rcc rId="20005" sId="1">
    <oc r="BJ1378" t="inlineStr">
      <is>
        <t/>
      </is>
    </oc>
    <nc r="BJ1378">
      <f>BX1378*0.1</f>
    </nc>
  </rcc>
  <rcc rId="20006" sId="1">
    <oc r="BK1378" t="inlineStr">
      <is>
        <t/>
      </is>
    </oc>
    <nc r="BK1378">
      <f>BX1378*0.23</f>
    </nc>
  </rcc>
  <rcc rId="20007" sId="1">
    <nc r="BL1378">
      <f>BX1378*0.32</f>
    </nc>
  </rcc>
  <rcc rId="20008" sId="1">
    <oc r="BM1378" t="inlineStr">
      <is>
        <t/>
      </is>
    </oc>
    <nc r="BM1378">
      <f>BX1378*0.3</f>
    </nc>
  </rcc>
  <rcc rId="20009" sId="1">
    <oc r="BN1378" t="inlineStr">
      <is>
        <t/>
      </is>
    </oc>
    <nc r="BN1378">
      <f>BX1378*0.05</f>
    </nc>
  </rcc>
  <rcc rId="20010" sId="1">
    <oc r="BJ1379" t="inlineStr">
      <is>
        <t/>
      </is>
    </oc>
    <nc r="BJ1379">
      <f>BX1379*0.1</f>
    </nc>
  </rcc>
  <rcc rId="20011" sId="1">
    <oc r="BK1379" t="inlineStr">
      <is>
        <t/>
      </is>
    </oc>
    <nc r="BK1379">
      <f>BX1379*0.23</f>
    </nc>
  </rcc>
  <rcc rId="20012" sId="1" odxf="1" dxf="1">
    <nc r="BL1379">
      <f>BX1379*0.32</f>
    </nc>
    <odxf>
      <border outline="0">
        <left style="thin">
          <color rgb="FFD0D7E5"/>
        </left>
        <right style="thin">
          <color rgb="FFD0D7E5"/>
        </right>
        <top style="thin">
          <color rgb="FFD0D7E5"/>
        </top>
        <bottom style="thin">
          <color rgb="FFD0D7E5"/>
        </bottom>
      </border>
    </odxf>
    <ndxf>
      <border outline="0">
        <left/>
        <right/>
        <top/>
        <bottom/>
      </border>
    </ndxf>
  </rcc>
  <rcc rId="20013" sId="1">
    <oc r="BM1379" t="inlineStr">
      <is>
        <t/>
      </is>
    </oc>
    <nc r="BM1379">
      <f>BX1379*0.3</f>
    </nc>
  </rcc>
  <rcc rId="20014" sId="1">
    <oc r="BN1379" t="inlineStr">
      <is>
        <t/>
      </is>
    </oc>
    <nc r="BN1379">
      <f>BX1379*0.05</f>
    </nc>
  </rcc>
  <rcc rId="20015" sId="1">
    <oc r="BJ1380" t="inlineStr">
      <is>
        <t/>
      </is>
    </oc>
    <nc r="BJ1380">
      <f>BX1380*0.1</f>
    </nc>
  </rcc>
  <rcc rId="20016" sId="1">
    <oc r="BK1380" t="inlineStr">
      <is>
        <t/>
      </is>
    </oc>
    <nc r="BK1380">
      <f>BX1380*0.23</f>
    </nc>
  </rcc>
  <rcc rId="20017" sId="1">
    <nc r="BL1380">
      <f>BX1380*0.32</f>
    </nc>
  </rcc>
  <rcc rId="20018" sId="1">
    <oc r="BM1380" t="inlineStr">
      <is>
        <t/>
      </is>
    </oc>
    <nc r="BM1380">
      <f>BX1380*0.3</f>
    </nc>
  </rcc>
  <rcc rId="20019" sId="1">
    <oc r="BN1380" t="inlineStr">
      <is>
        <t/>
      </is>
    </oc>
    <nc r="BN1380">
      <f>BX1380*0.05</f>
    </nc>
  </rcc>
  <rcc rId="20020" sId="1">
    <oc r="BJ1381" t="inlineStr">
      <is>
        <t/>
      </is>
    </oc>
    <nc r="BJ1381">
      <f>BX1381*0.1</f>
    </nc>
  </rcc>
  <rcc rId="20021" sId="1">
    <oc r="BK1381" t="inlineStr">
      <is>
        <t/>
      </is>
    </oc>
    <nc r="BK1381">
      <f>BX1381*0.23</f>
    </nc>
  </rcc>
  <rcc rId="20022" sId="1">
    <nc r="BL1381">
      <f>BX1381*0.32</f>
    </nc>
  </rcc>
  <rcc rId="20023" sId="1">
    <oc r="BM1381" t="inlineStr">
      <is>
        <t/>
      </is>
    </oc>
    <nc r="BM1381">
      <f>BX1381*0.3</f>
    </nc>
  </rcc>
  <rcc rId="20024" sId="1">
    <oc r="BN1381" t="inlineStr">
      <is>
        <t/>
      </is>
    </oc>
    <nc r="BN1381">
      <f>BX1381*0.05</f>
    </nc>
  </rcc>
  <rcc rId="20025" sId="1">
    <oc r="BJ1382" t="inlineStr">
      <is>
        <t/>
      </is>
    </oc>
    <nc r="BJ1382">
      <f>BX1382*0.1</f>
    </nc>
  </rcc>
  <rcc rId="20026" sId="1">
    <oc r="BK1382" t="inlineStr">
      <is>
        <t/>
      </is>
    </oc>
    <nc r="BK1382">
      <f>BX1382*0.23</f>
    </nc>
  </rcc>
  <rcc rId="20027" sId="1">
    <nc r="BL1382">
      <f>BX1382*0.32</f>
    </nc>
  </rcc>
  <rcc rId="20028" sId="1">
    <oc r="BM1382" t="inlineStr">
      <is>
        <t/>
      </is>
    </oc>
    <nc r="BM1382">
      <f>BX1382*0.3</f>
    </nc>
  </rcc>
  <rcc rId="20029" sId="1">
    <oc r="BN1382" t="inlineStr">
      <is>
        <t/>
      </is>
    </oc>
    <nc r="BN1382">
      <f>BX1382*0.05</f>
    </nc>
  </rcc>
  <rcc rId="20030" sId="1">
    <oc r="BJ1383" t="inlineStr">
      <is>
        <t/>
      </is>
    </oc>
    <nc r="BJ1383">
      <f>BX1383*0.1</f>
    </nc>
  </rcc>
  <rcc rId="20031" sId="1">
    <oc r="BK1383" t="inlineStr">
      <is>
        <t/>
      </is>
    </oc>
    <nc r="BK1383">
      <f>BX1383*0.23</f>
    </nc>
  </rcc>
  <rcc rId="20032" sId="1">
    <nc r="BL1383">
      <f>BX1383*0.32</f>
    </nc>
  </rcc>
  <rcc rId="20033" sId="1">
    <oc r="BM1383" t="inlineStr">
      <is>
        <t/>
      </is>
    </oc>
    <nc r="BM1383">
      <f>BX1383*0.3</f>
    </nc>
  </rcc>
  <rcc rId="20034" sId="1">
    <oc r="BN1383" t="inlineStr">
      <is>
        <t/>
      </is>
    </oc>
    <nc r="BN1383">
      <f>BX1383*0.05</f>
    </nc>
  </rcc>
  <rcc rId="20035" sId="1">
    <oc r="BJ1384" t="inlineStr">
      <is>
        <t/>
      </is>
    </oc>
    <nc r="BJ1384">
      <f>BX1384*0.1</f>
    </nc>
  </rcc>
  <rcc rId="20036" sId="1">
    <oc r="BK1384" t="inlineStr">
      <is>
        <t/>
      </is>
    </oc>
    <nc r="BK1384">
      <f>BX1384*0.23</f>
    </nc>
  </rcc>
  <rcc rId="20037" sId="1">
    <nc r="BL1384">
      <f>BX1384*0.32</f>
    </nc>
  </rcc>
  <rcc rId="20038" sId="1">
    <oc r="BM1384" t="inlineStr">
      <is>
        <t/>
      </is>
    </oc>
    <nc r="BM1384">
      <f>BX1384*0.3</f>
    </nc>
  </rcc>
  <rcc rId="20039" sId="1">
    <oc r="BN1384" t="inlineStr">
      <is>
        <t/>
      </is>
    </oc>
    <nc r="BN1384">
      <f>BX1384*0.05</f>
    </nc>
  </rcc>
  <rcc rId="20040" sId="1">
    <oc r="BJ1385" t="inlineStr">
      <is>
        <t/>
      </is>
    </oc>
    <nc r="BJ1385">
      <f>BX1385*0.1</f>
    </nc>
  </rcc>
  <rcc rId="20041" sId="1">
    <oc r="BK1385" t="inlineStr">
      <is>
        <t/>
      </is>
    </oc>
    <nc r="BK1385">
      <f>BX1385*0.23</f>
    </nc>
  </rcc>
  <rcc rId="20042" sId="1">
    <nc r="BL1385">
      <f>BX1385*0.32</f>
    </nc>
  </rcc>
  <rcc rId="20043" sId="1">
    <oc r="BM1385" t="inlineStr">
      <is>
        <t/>
      </is>
    </oc>
    <nc r="BM1385">
      <f>BX1385*0.3</f>
    </nc>
  </rcc>
  <rcc rId="20044" sId="1">
    <oc r="BN1385" t="inlineStr">
      <is>
        <t/>
      </is>
    </oc>
    <nc r="BN1385">
      <f>BX1385*0.05</f>
    </nc>
  </rcc>
  <rcc rId="20045" sId="1">
    <oc r="BJ1386" t="inlineStr">
      <is>
        <t/>
      </is>
    </oc>
    <nc r="BJ1386">
      <f>BX1386*0.1</f>
    </nc>
  </rcc>
  <rcc rId="20046" sId="1">
    <oc r="BK1386" t="inlineStr">
      <is>
        <t/>
      </is>
    </oc>
    <nc r="BK1386">
      <f>BX1386*0.23</f>
    </nc>
  </rcc>
  <rcc rId="20047" sId="1">
    <nc r="BL1386">
      <f>BX1386*0.32</f>
    </nc>
  </rcc>
  <rcc rId="20048" sId="1">
    <oc r="BM1386" t="inlineStr">
      <is>
        <t/>
      </is>
    </oc>
    <nc r="BM1386">
      <f>BX1386*0.3</f>
    </nc>
  </rcc>
  <rcc rId="20049" sId="1">
    <oc r="BN1386" t="inlineStr">
      <is>
        <t/>
      </is>
    </oc>
    <nc r="BN1386">
      <f>BX1386*0.05</f>
    </nc>
  </rcc>
  <rcc rId="20050" sId="1">
    <oc r="BJ1387" t="inlineStr">
      <is>
        <t/>
      </is>
    </oc>
    <nc r="BJ1387">
      <f>BX1387*0.1</f>
    </nc>
  </rcc>
  <rcc rId="20051" sId="1">
    <oc r="BK1387" t="inlineStr">
      <is>
        <t/>
      </is>
    </oc>
    <nc r="BK1387">
      <f>BX1387*0.23</f>
    </nc>
  </rcc>
  <rcc rId="20052" sId="1">
    <nc r="BL1387">
      <f>BX1387*0.32</f>
    </nc>
  </rcc>
  <rcc rId="20053" sId="1">
    <oc r="BM1387" t="inlineStr">
      <is>
        <t/>
      </is>
    </oc>
    <nc r="BM1387">
      <f>BX1387*0.3</f>
    </nc>
  </rcc>
  <rcc rId="20054" sId="1">
    <oc r="BN1387" t="inlineStr">
      <is>
        <t/>
      </is>
    </oc>
    <nc r="BN1387">
      <f>BX1387*0.05</f>
    </nc>
  </rcc>
  <rcc rId="20055" sId="1">
    <oc r="BJ1388" t="inlineStr">
      <is>
        <t/>
      </is>
    </oc>
    <nc r="BJ1388">
      <f>BX1388*0.1</f>
    </nc>
  </rcc>
  <rcc rId="20056" sId="1">
    <oc r="BK1388" t="inlineStr">
      <is>
        <t/>
      </is>
    </oc>
    <nc r="BK1388">
      <f>BX1388*0.23</f>
    </nc>
  </rcc>
  <rcc rId="20057" sId="1">
    <nc r="BL1388">
      <f>BX1388*0.32</f>
    </nc>
  </rcc>
  <rcc rId="20058" sId="1">
    <oc r="BM1388" t="inlineStr">
      <is>
        <t/>
      </is>
    </oc>
    <nc r="BM1388">
      <f>BX1388*0.3</f>
    </nc>
  </rcc>
  <rcc rId="20059" sId="1">
    <oc r="BN1388" t="inlineStr">
      <is>
        <t/>
      </is>
    </oc>
    <nc r="BN1388">
      <f>BX1388*0.05</f>
    </nc>
  </rcc>
  <rcc rId="20060" sId="1">
    <oc r="BJ1389" t="inlineStr">
      <is>
        <t/>
      </is>
    </oc>
    <nc r="BJ1389">
      <f>BX1389*0.1</f>
    </nc>
  </rcc>
  <rcc rId="20061" sId="1">
    <oc r="BK1389" t="inlineStr">
      <is>
        <t/>
      </is>
    </oc>
    <nc r="BK1389">
      <f>BX1389*0.23</f>
    </nc>
  </rcc>
  <rcc rId="20062" sId="1">
    <nc r="BL1389">
      <f>BX1389*0.32</f>
    </nc>
  </rcc>
  <rcc rId="20063" sId="1">
    <oc r="BM1389" t="inlineStr">
      <is>
        <t/>
      </is>
    </oc>
    <nc r="BM1389">
      <f>BX1389*0.3</f>
    </nc>
  </rcc>
  <rcc rId="20064" sId="1">
    <oc r="BN1389" t="inlineStr">
      <is>
        <t/>
      </is>
    </oc>
    <nc r="BN1389">
      <f>BX1389*0.05</f>
    </nc>
  </rcc>
  <rcc rId="20065" sId="1">
    <oc r="BJ1390" t="inlineStr">
      <is>
        <t/>
      </is>
    </oc>
    <nc r="BJ1390">
      <f>BX1390*0.1</f>
    </nc>
  </rcc>
  <rcc rId="20066" sId="1">
    <oc r="BK1390" t="inlineStr">
      <is>
        <t/>
      </is>
    </oc>
    <nc r="BK1390">
      <f>BX1390*0.23</f>
    </nc>
  </rcc>
  <rcc rId="20067" sId="1">
    <nc r="BL1390">
      <f>BX1390*0.32</f>
    </nc>
  </rcc>
  <rcc rId="20068" sId="1">
    <oc r="BM1390" t="inlineStr">
      <is>
        <t/>
      </is>
    </oc>
    <nc r="BM1390">
      <f>BX1390*0.3</f>
    </nc>
  </rcc>
  <rcc rId="20069" sId="1">
    <oc r="BN1390" t="inlineStr">
      <is>
        <t/>
      </is>
    </oc>
    <nc r="BN1390">
      <f>BX1390*0.05</f>
    </nc>
  </rcc>
  <rcc rId="20070" sId="1">
    <oc r="BJ1391" t="inlineStr">
      <is>
        <t/>
      </is>
    </oc>
    <nc r="BJ1391">
      <f>BX1391*0.1</f>
    </nc>
  </rcc>
  <rcc rId="20071" sId="1">
    <oc r="BK1391" t="inlineStr">
      <is>
        <t/>
      </is>
    </oc>
    <nc r="BK1391">
      <f>BX1391*0.23</f>
    </nc>
  </rcc>
  <rcc rId="20072" sId="1">
    <nc r="BL1391">
      <f>BX1391*0.32</f>
    </nc>
  </rcc>
  <rcc rId="20073" sId="1">
    <oc r="BM1391" t="inlineStr">
      <is>
        <t/>
      </is>
    </oc>
    <nc r="BM1391">
      <f>BX1391*0.3</f>
    </nc>
  </rcc>
  <rcc rId="20074" sId="1">
    <oc r="BN1391" t="inlineStr">
      <is>
        <t/>
      </is>
    </oc>
    <nc r="BN1391">
      <f>BX1391*0.05</f>
    </nc>
  </rcc>
  <rcc rId="20075" sId="1">
    <oc r="BJ1392" t="inlineStr">
      <is>
        <t/>
      </is>
    </oc>
    <nc r="BJ1392">
      <f>BX1392*0.1</f>
    </nc>
  </rcc>
  <rcc rId="20076" sId="1">
    <oc r="BK1392" t="inlineStr">
      <is>
        <t/>
      </is>
    </oc>
    <nc r="BK1392">
      <f>BX1392*0.23</f>
    </nc>
  </rcc>
  <rcc rId="20077" sId="1">
    <nc r="BL1392">
      <f>BX1392*0.32</f>
    </nc>
  </rcc>
  <rcc rId="20078" sId="1">
    <oc r="BM1392" t="inlineStr">
      <is>
        <t/>
      </is>
    </oc>
    <nc r="BM1392">
      <f>BX1392*0.3</f>
    </nc>
  </rcc>
  <rcc rId="20079" sId="1">
    <oc r="BN1392" t="inlineStr">
      <is>
        <t/>
      </is>
    </oc>
    <nc r="BN1392">
      <f>BX1392*0.05</f>
    </nc>
  </rcc>
  <rcc rId="20080" sId="1">
    <oc r="BJ1393" t="inlineStr">
      <is>
        <t/>
      </is>
    </oc>
    <nc r="BJ1393">
      <f>BX1393*0.1</f>
    </nc>
  </rcc>
  <rcc rId="20081" sId="1">
    <oc r="BK1393" t="inlineStr">
      <is>
        <t/>
      </is>
    </oc>
    <nc r="BK1393">
      <f>BX1393*0.23</f>
    </nc>
  </rcc>
  <rcc rId="20082" sId="1">
    <nc r="BL1393">
      <f>BX1393*0.32</f>
    </nc>
  </rcc>
  <rcc rId="20083" sId="1">
    <oc r="BM1393" t="inlineStr">
      <is>
        <t/>
      </is>
    </oc>
    <nc r="BM1393">
      <f>BX1393*0.3</f>
    </nc>
  </rcc>
  <rcc rId="20084" sId="1">
    <oc r="BN1393" t="inlineStr">
      <is>
        <t/>
      </is>
    </oc>
    <nc r="BN1393">
      <f>BX1393*0.05</f>
    </nc>
  </rcc>
  <rcc rId="20085" sId="1">
    <oc r="BJ1394" t="inlineStr">
      <is>
        <t/>
      </is>
    </oc>
    <nc r="BJ1394">
      <f>BX1394*0.1</f>
    </nc>
  </rcc>
  <rcc rId="20086" sId="1">
    <oc r="BK1394" t="inlineStr">
      <is>
        <t/>
      </is>
    </oc>
    <nc r="BK1394">
      <f>BX1394*0.23</f>
    </nc>
  </rcc>
  <rcc rId="20087" sId="1">
    <nc r="BL1394">
      <f>BX1394*0.32</f>
    </nc>
  </rcc>
  <rcc rId="20088" sId="1">
    <oc r="BM1394" t="inlineStr">
      <is>
        <t/>
      </is>
    </oc>
    <nc r="BM1394">
      <f>BX1394*0.3</f>
    </nc>
  </rcc>
  <rcc rId="20089" sId="1">
    <oc r="BN1394" t="inlineStr">
      <is>
        <t/>
      </is>
    </oc>
    <nc r="BN1394">
      <f>BX1394*0.05</f>
    </nc>
  </rcc>
  <rcc rId="20090" sId="1">
    <oc r="BJ1395" t="inlineStr">
      <is>
        <t/>
      </is>
    </oc>
    <nc r="BJ1395">
      <f>BX1395*0.1</f>
    </nc>
  </rcc>
  <rcc rId="20091" sId="1">
    <oc r="BK1395" t="inlineStr">
      <is>
        <t/>
      </is>
    </oc>
    <nc r="BK1395">
      <f>BX1395*0.23</f>
    </nc>
  </rcc>
  <rcc rId="20092" sId="1">
    <nc r="BL1395">
      <f>BX1395*0.32</f>
    </nc>
  </rcc>
  <rcc rId="20093" sId="1">
    <oc r="BM1395" t="inlineStr">
      <is>
        <t/>
      </is>
    </oc>
    <nc r="BM1395">
      <f>BX1395*0.3</f>
    </nc>
  </rcc>
  <rcc rId="20094" sId="1">
    <oc r="BN1395" t="inlineStr">
      <is>
        <t/>
      </is>
    </oc>
    <nc r="BN1395">
      <f>BX1395*0.05</f>
    </nc>
  </rcc>
  <rcc rId="20095" sId="1">
    <oc r="BJ1396" t="inlineStr">
      <is>
        <t/>
      </is>
    </oc>
    <nc r="BJ1396">
      <f>BX1396*0.1</f>
    </nc>
  </rcc>
  <rcc rId="20096" sId="1">
    <oc r="BK1396" t="inlineStr">
      <is>
        <t/>
      </is>
    </oc>
    <nc r="BK1396">
      <f>BX1396*0.23</f>
    </nc>
  </rcc>
  <rcc rId="20097" sId="1">
    <nc r="BL1396">
      <f>BX1396*0.32</f>
    </nc>
  </rcc>
  <rcc rId="20098" sId="1">
    <oc r="BM1396" t="inlineStr">
      <is>
        <t/>
      </is>
    </oc>
    <nc r="BM1396">
      <f>BX1396*0.3</f>
    </nc>
  </rcc>
  <rcc rId="20099" sId="1">
    <oc r="BN1396" t="inlineStr">
      <is>
        <t/>
      </is>
    </oc>
    <nc r="BN1396">
      <f>BX1396*0.05</f>
    </nc>
  </rcc>
  <rcc rId="20100" sId="1">
    <oc r="BJ1397" t="inlineStr">
      <is>
        <t/>
      </is>
    </oc>
    <nc r="BJ1397">
      <f>BX1397*0.1</f>
    </nc>
  </rcc>
  <rcc rId="20101" sId="1">
    <oc r="BK1397" t="inlineStr">
      <is>
        <t/>
      </is>
    </oc>
    <nc r="BK1397">
      <f>BX1397*0.23</f>
    </nc>
  </rcc>
  <rcc rId="20102" sId="1">
    <nc r="BL1397">
      <f>BX1397*0.32</f>
    </nc>
  </rcc>
  <rcc rId="20103" sId="1">
    <oc r="BM1397" t="inlineStr">
      <is>
        <t/>
      </is>
    </oc>
    <nc r="BM1397">
      <f>BX1397*0.3</f>
    </nc>
  </rcc>
  <rcc rId="20104" sId="1">
    <oc r="BN1397" t="inlineStr">
      <is>
        <t/>
      </is>
    </oc>
    <nc r="BN1397">
      <f>BX1397*0.05</f>
    </nc>
  </rcc>
  <rcc rId="20105" sId="1">
    <oc r="BJ1398" t="inlineStr">
      <is>
        <t/>
      </is>
    </oc>
    <nc r="BJ1398">
      <f>BX1398*0.1</f>
    </nc>
  </rcc>
  <rcc rId="20106" sId="1">
    <oc r="BK1398" t="inlineStr">
      <is>
        <t/>
      </is>
    </oc>
    <nc r="BK1398">
      <f>BX1398*0.23</f>
    </nc>
  </rcc>
  <rcc rId="20107" sId="1">
    <nc r="BL1398">
      <f>BX1398*0.32</f>
    </nc>
  </rcc>
  <rcc rId="20108" sId="1">
    <oc r="BM1398" t="inlineStr">
      <is>
        <t/>
      </is>
    </oc>
    <nc r="BM1398">
      <f>BX1398*0.3</f>
    </nc>
  </rcc>
  <rcc rId="20109" sId="1">
    <oc r="BN1398" t="inlineStr">
      <is>
        <t/>
      </is>
    </oc>
    <nc r="BN1398">
      <f>BX1398*0.05</f>
    </nc>
  </rcc>
  <rcc rId="20110" sId="1">
    <oc r="BJ1399" t="inlineStr">
      <is>
        <t/>
      </is>
    </oc>
    <nc r="BJ1399">
      <f>BX1399*0.1</f>
    </nc>
  </rcc>
  <rcc rId="20111" sId="1">
    <oc r="BK1399" t="inlineStr">
      <is>
        <t/>
      </is>
    </oc>
    <nc r="BK1399">
      <f>BX1399*0.23</f>
    </nc>
  </rcc>
  <rcc rId="20112" sId="1">
    <nc r="BL1399">
      <f>BX1399*0.32</f>
    </nc>
  </rcc>
  <rcc rId="20113" sId="1">
    <oc r="BM1399" t="inlineStr">
      <is>
        <t/>
      </is>
    </oc>
    <nc r="BM1399">
      <f>BX1399*0.3</f>
    </nc>
  </rcc>
  <rcc rId="20114" sId="1">
    <oc r="BN1399" t="inlineStr">
      <is>
        <t/>
      </is>
    </oc>
    <nc r="BN1399">
      <f>BX1399*0.05</f>
    </nc>
  </rcc>
  <rcc rId="20115" sId="1">
    <oc r="BJ1400" t="inlineStr">
      <is>
        <t/>
      </is>
    </oc>
    <nc r="BJ1400">
      <f>BX1400*0.1</f>
    </nc>
  </rcc>
  <rcc rId="20116" sId="1">
    <oc r="BK1400" t="inlineStr">
      <is>
        <t/>
      </is>
    </oc>
    <nc r="BK1400">
      <f>BX1400*0.23</f>
    </nc>
  </rcc>
  <rcc rId="20117" sId="1">
    <nc r="BL1400">
      <f>BX1400*0.32</f>
    </nc>
  </rcc>
  <rcc rId="20118" sId="1">
    <oc r="BM1400" t="inlineStr">
      <is>
        <t/>
      </is>
    </oc>
    <nc r="BM1400">
      <f>BX1400*0.3</f>
    </nc>
  </rcc>
  <rcc rId="20119" sId="1">
    <oc r="BN1400" t="inlineStr">
      <is>
        <t/>
      </is>
    </oc>
    <nc r="BN1400">
      <f>BX1400*0.05</f>
    </nc>
  </rcc>
  <rcc rId="20120" sId="1">
    <oc r="BJ1401" t="inlineStr">
      <is>
        <t/>
      </is>
    </oc>
    <nc r="BJ1401">
      <f>BX1401*0.1</f>
    </nc>
  </rcc>
  <rcc rId="20121" sId="1">
    <oc r="BK1401" t="inlineStr">
      <is>
        <t/>
      </is>
    </oc>
    <nc r="BK1401">
      <f>BX1401*0.23</f>
    </nc>
  </rcc>
  <rcc rId="20122" sId="1">
    <nc r="BL1401">
      <f>BX1401*0.32</f>
    </nc>
  </rcc>
  <rcc rId="20123" sId="1">
    <oc r="BM1401" t="inlineStr">
      <is>
        <t/>
      </is>
    </oc>
    <nc r="BM1401">
      <f>BX1401*0.3</f>
    </nc>
  </rcc>
  <rcc rId="20124" sId="1">
    <oc r="BN1401" t="inlineStr">
      <is>
        <t/>
      </is>
    </oc>
    <nc r="BN1401">
      <f>BX1401*0.05</f>
    </nc>
  </rcc>
  <rcc rId="20125" sId="1">
    <oc r="BJ1402" t="inlineStr">
      <is>
        <t/>
      </is>
    </oc>
    <nc r="BJ1402">
      <f>BX1402*0.1</f>
    </nc>
  </rcc>
  <rcc rId="20126" sId="1">
    <oc r="BK1402" t="inlineStr">
      <is>
        <t/>
      </is>
    </oc>
    <nc r="BK1402">
      <f>BX1402*0.23</f>
    </nc>
  </rcc>
  <rcc rId="20127" sId="1">
    <nc r="BL1402">
      <f>BX1402*0.32</f>
    </nc>
  </rcc>
  <rcc rId="20128" sId="1">
    <oc r="BM1402" t="inlineStr">
      <is>
        <t/>
      </is>
    </oc>
    <nc r="BM1402">
      <f>BX1402*0.3</f>
    </nc>
  </rcc>
  <rcc rId="20129" sId="1">
    <oc r="BN1402" t="inlineStr">
      <is>
        <t/>
      </is>
    </oc>
    <nc r="BN1402">
      <f>BX1402*0.05</f>
    </nc>
  </rcc>
  <rcc rId="20130" sId="1">
    <oc r="BJ1403" t="inlineStr">
      <is>
        <t/>
      </is>
    </oc>
    <nc r="BJ1403">
      <f>BX1403*0.1</f>
    </nc>
  </rcc>
  <rcc rId="20131" sId="1">
    <oc r="BK1403" t="inlineStr">
      <is>
        <t/>
      </is>
    </oc>
    <nc r="BK1403">
      <f>BX1403*0.23</f>
    </nc>
  </rcc>
  <rcc rId="20132" sId="1">
    <nc r="BL1403">
      <f>BX1403*0.32</f>
    </nc>
  </rcc>
  <rcc rId="20133" sId="1">
    <oc r="BM1403" t="inlineStr">
      <is>
        <t/>
      </is>
    </oc>
    <nc r="BM1403">
      <f>BX1403*0.3</f>
    </nc>
  </rcc>
  <rcc rId="20134" sId="1">
    <oc r="BN1403" t="inlineStr">
      <is>
        <t/>
      </is>
    </oc>
    <nc r="BN1403">
      <f>BX1403*0.05</f>
    </nc>
  </rcc>
  <rcc rId="20135" sId="1">
    <oc r="BJ1404" t="inlineStr">
      <is>
        <t/>
      </is>
    </oc>
    <nc r="BJ1404">
      <f>BX1404*0.1</f>
    </nc>
  </rcc>
  <rcc rId="20136" sId="1">
    <oc r="BK1404" t="inlineStr">
      <is>
        <t/>
      </is>
    </oc>
    <nc r="BK1404">
      <f>BX1404*0.23</f>
    </nc>
  </rcc>
  <rcc rId="20137" sId="1">
    <nc r="BL1404">
      <f>BX1404*0.32</f>
    </nc>
  </rcc>
  <rcc rId="20138" sId="1">
    <oc r="BM1404" t="inlineStr">
      <is>
        <t/>
      </is>
    </oc>
    <nc r="BM1404">
      <f>BX1404*0.3</f>
    </nc>
  </rcc>
  <rcc rId="20139" sId="1">
    <oc r="BN1404" t="inlineStr">
      <is>
        <t/>
      </is>
    </oc>
    <nc r="BN1404">
      <f>BX1404*0.05</f>
    </nc>
  </rcc>
  <rcc rId="20140" sId="1">
    <oc r="BJ1405" t="inlineStr">
      <is>
        <t/>
      </is>
    </oc>
    <nc r="BJ1405">
      <f>BX1405*0.1</f>
    </nc>
  </rcc>
  <rcc rId="20141" sId="1">
    <oc r="BK1405" t="inlineStr">
      <is>
        <t/>
      </is>
    </oc>
    <nc r="BK1405">
      <f>BX1405*0.23</f>
    </nc>
  </rcc>
  <rcc rId="20142" sId="1">
    <nc r="BL1405">
      <f>BX1405*0.32</f>
    </nc>
  </rcc>
  <rcc rId="20143" sId="1">
    <oc r="BM1405" t="inlineStr">
      <is>
        <t/>
      </is>
    </oc>
    <nc r="BM1405">
      <f>BX1405*0.3</f>
    </nc>
  </rcc>
  <rcc rId="20144" sId="1">
    <oc r="BN1405" t="inlineStr">
      <is>
        <t/>
      </is>
    </oc>
    <nc r="BN1405">
      <f>BX1405*0.05</f>
    </nc>
  </rcc>
  <rcc rId="20145" sId="1">
    <oc r="BJ1406" t="inlineStr">
      <is>
        <t/>
      </is>
    </oc>
    <nc r="BJ1406">
      <f>BX1406*0.1</f>
    </nc>
  </rcc>
  <rcc rId="20146" sId="1">
    <oc r="BK1406" t="inlineStr">
      <is>
        <t/>
      </is>
    </oc>
    <nc r="BK1406">
      <f>BX1406*0.23</f>
    </nc>
  </rcc>
  <rcc rId="20147" sId="1">
    <nc r="BL1406">
      <f>BX1406*0.32</f>
    </nc>
  </rcc>
  <rcc rId="20148" sId="1">
    <oc r="BM1406" t="inlineStr">
      <is>
        <t/>
      </is>
    </oc>
    <nc r="BM1406">
      <f>BX1406*0.3</f>
    </nc>
  </rcc>
  <rcc rId="20149" sId="1">
    <oc r="BN1406" t="inlineStr">
      <is>
        <t/>
      </is>
    </oc>
    <nc r="BN1406">
      <f>BX1406*0.05</f>
    </nc>
  </rcc>
  <rcc rId="20150" sId="1">
    <oc r="BJ1407" t="inlineStr">
      <is>
        <t/>
      </is>
    </oc>
    <nc r="BJ1407">
      <f>BX1407*0.1</f>
    </nc>
  </rcc>
  <rcc rId="20151" sId="1">
    <oc r="BK1407" t="inlineStr">
      <is>
        <t/>
      </is>
    </oc>
    <nc r="BK1407">
      <f>BX1407*0.23</f>
    </nc>
  </rcc>
  <rcc rId="20152" sId="1">
    <nc r="BL1407">
      <f>BX1407*0.32</f>
    </nc>
  </rcc>
  <rcc rId="20153" sId="1">
    <oc r="BM1407" t="inlineStr">
      <is>
        <t/>
      </is>
    </oc>
    <nc r="BM1407">
      <f>BX1407*0.3</f>
    </nc>
  </rcc>
  <rcc rId="20154" sId="1">
    <oc r="BN1407" t="inlineStr">
      <is>
        <t/>
      </is>
    </oc>
    <nc r="BN1407">
      <f>BX1407*0.05</f>
    </nc>
  </rcc>
  <rcc rId="20155" sId="1">
    <oc r="BJ1408" t="inlineStr">
      <is>
        <t/>
      </is>
    </oc>
    <nc r="BJ1408">
      <f>BX1408*0.1</f>
    </nc>
  </rcc>
  <rcc rId="20156" sId="1">
    <oc r="BK1408" t="inlineStr">
      <is>
        <t/>
      </is>
    </oc>
    <nc r="BK1408">
      <f>BX1408*0.23</f>
    </nc>
  </rcc>
  <rcc rId="20157" sId="1">
    <nc r="BL1408">
      <f>BX1408*0.32</f>
    </nc>
  </rcc>
  <rcc rId="20158" sId="1">
    <oc r="BM1408" t="inlineStr">
      <is>
        <t/>
      </is>
    </oc>
    <nc r="BM1408">
      <f>BX1408*0.3</f>
    </nc>
  </rcc>
  <rcc rId="20159" sId="1">
    <oc r="BN1408" t="inlineStr">
      <is>
        <t/>
      </is>
    </oc>
    <nc r="BN1408">
      <f>BX1408*0.05</f>
    </nc>
  </rcc>
  <rcc rId="20160" sId="1">
    <oc r="BJ1409" t="inlineStr">
      <is>
        <t/>
      </is>
    </oc>
    <nc r="BJ1409">
      <f>BX1409*0.1</f>
    </nc>
  </rcc>
  <rcc rId="20161" sId="1">
    <oc r="BK1409" t="inlineStr">
      <is>
        <t/>
      </is>
    </oc>
    <nc r="BK1409">
      <f>BX1409*0.23</f>
    </nc>
  </rcc>
  <rcc rId="20162" sId="1">
    <nc r="BL1409">
      <f>BX1409*0.32</f>
    </nc>
  </rcc>
  <rcc rId="20163" sId="1">
    <oc r="BM1409" t="inlineStr">
      <is>
        <t/>
      </is>
    </oc>
    <nc r="BM1409">
      <f>BX1409*0.3</f>
    </nc>
  </rcc>
  <rcc rId="20164" sId="1">
    <oc r="BN1409" t="inlineStr">
      <is>
        <t/>
      </is>
    </oc>
    <nc r="BN1409">
      <f>BX1409*0.05</f>
    </nc>
  </rcc>
  <rcc rId="20165" sId="1">
    <oc r="BJ1410" t="inlineStr">
      <is>
        <t/>
      </is>
    </oc>
    <nc r="BJ1410">
      <f>BX1410*0.1</f>
    </nc>
  </rcc>
  <rcc rId="20166" sId="1">
    <oc r="BK1410" t="inlineStr">
      <is>
        <t/>
      </is>
    </oc>
    <nc r="BK1410">
      <f>BX1410*0.23</f>
    </nc>
  </rcc>
  <rcc rId="20167" sId="1">
    <nc r="BL1410">
      <f>BX1410*0.32</f>
    </nc>
  </rcc>
  <rcc rId="20168" sId="1">
    <oc r="BM1410" t="inlineStr">
      <is>
        <t/>
      </is>
    </oc>
    <nc r="BM1410">
      <f>BX1410*0.3</f>
    </nc>
  </rcc>
  <rcc rId="20169" sId="1">
    <oc r="BN1410" t="inlineStr">
      <is>
        <t/>
      </is>
    </oc>
    <nc r="BN1410">
      <f>BX1410*0.05</f>
    </nc>
  </rcc>
  <rcc rId="20170" sId="1">
    <oc r="BJ1411" t="inlineStr">
      <is>
        <t/>
      </is>
    </oc>
    <nc r="BJ1411">
      <f>BX1411*0.1</f>
    </nc>
  </rcc>
  <rcc rId="20171" sId="1">
    <oc r="BK1411" t="inlineStr">
      <is>
        <t/>
      </is>
    </oc>
    <nc r="BK1411">
      <f>BX1411*0.23</f>
    </nc>
  </rcc>
  <rcc rId="20172" sId="1">
    <nc r="BL1411">
      <f>BX1411*0.32</f>
    </nc>
  </rcc>
  <rcc rId="20173" sId="1">
    <oc r="BM1411" t="inlineStr">
      <is>
        <t/>
      </is>
    </oc>
    <nc r="BM1411">
      <f>BX1411*0.3</f>
    </nc>
  </rcc>
  <rcc rId="20174" sId="1">
    <oc r="BN1411" t="inlineStr">
      <is>
        <t/>
      </is>
    </oc>
    <nc r="BN1411">
      <f>BX1411*0.05</f>
    </nc>
  </rcc>
  <rcc rId="20175" sId="1">
    <oc r="BJ1412" t="inlineStr">
      <is>
        <t/>
      </is>
    </oc>
    <nc r="BJ1412">
      <f>BX1412*0.1</f>
    </nc>
  </rcc>
  <rcc rId="20176" sId="1">
    <oc r="BK1412" t="inlineStr">
      <is>
        <t/>
      </is>
    </oc>
    <nc r="BK1412">
      <f>BX1412*0.23</f>
    </nc>
  </rcc>
  <rcc rId="20177" sId="1">
    <nc r="BL1412">
      <f>BX1412*0.32</f>
    </nc>
  </rcc>
  <rcc rId="20178" sId="1">
    <oc r="BM1412" t="inlineStr">
      <is>
        <t/>
      </is>
    </oc>
    <nc r="BM1412">
      <f>BX1412*0.3</f>
    </nc>
  </rcc>
  <rcc rId="20179" sId="1">
    <oc r="BN1412" t="inlineStr">
      <is>
        <t/>
      </is>
    </oc>
    <nc r="BN1412">
      <f>BX1412*0.05</f>
    </nc>
  </rcc>
  <rcc rId="20180" sId="1">
    <oc r="BJ1413" t="inlineStr">
      <is>
        <t/>
      </is>
    </oc>
    <nc r="BJ1413">
      <f>BX1413*0.1</f>
    </nc>
  </rcc>
  <rcc rId="20181" sId="1">
    <oc r="BK1413" t="inlineStr">
      <is>
        <t/>
      </is>
    </oc>
    <nc r="BK1413">
      <f>BX1413*0.23</f>
    </nc>
  </rcc>
  <rcc rId="20182" sId="1">
    <nc r="BL1413">
      <f>BX1413*0.32</f>
    </nc>
  </rcc>
  <rcc rId="20183" sId="1">
    <oc r="BM1413" t="inlineStr">
      <is>
        <t/>
      </is>
    </oc>
    <nc r="BM1413">
      <f>BX1413*0.3</f>
    </nc>
  </rcc>
  <rcc rId="20184" sId="1">
    <oc r="BN1413" t="inlineStr">
      <is>
        <t/>
      </is>
    </oc>
    <nc r="BN1413">
      <f>BX1413*0.05</f>
    </nc>
  </rcc>
  <rcc rId="20185" sId="1">
    <oc r="BJ1414" t="inlineStr">
      <is>
        <t/>
      </is>
    </oc>
    <nc r="BJ1414">
      <f>BX1414*0.1</f>
    </nc>
  </rcc>
  <rcc rId="20186" sId="1">
    <oc r="BK1414" t="inlineStr">
      <is>
        <t/>
      </is>
    </oc>
    <nc r="BK1414">
      <f>BX1414*0.23</f>
    </nc>
  </rcc>
  <rcc rId="20187" sId="1">
    <nc r="BL1414">
      <f>BX1414*0.32</f>
    </nc>
  </rcc>
  <rcc rId="20188" sId="1">
    <oc r="BM1414" t="inlineStr">
      <is>
        <t/>
      </is>
    </oc>
    <nc r="BM1414">
      <f>BX1414*0.3</f>
    </nc>
  </rcc>
  <rcc rId="20189" sId="1">
    <oc r="BN1414" t="inlineStr">
      <is>
        <t/>
      </is>
    </oc>
    <nc r="BN1414">
      <f>BX1414*0.05</f>
    </nc>
  </rcc>
  <rcc rId="20190" sId="1">
    <oc r="BJ1415" t="inlineStr">
      <is>
        <t/>
      </is>
    </oc>
    <nc r="BJ1415">
      <f>BX1415*0.1</f>
    </nc>
  </rcc>
  <rcc rId="20191" sId="1">
    <oc r="BK1415" t="inlineStr">
      <is>
        <t/>
      </is>
    </oc>
    <nc r="BK1415">
      <f>BX1415*0.23</f>
    </nc>
  </rcc>
  <rcc rId="20192" sId="1">
    <nc r="BL1415">
      <f>BX1415*0.32</f>
    </nc>
  </rcc>
  <rcc rId="20193" sId="1">
    <oc r="BM1415" t="inlineStr">
      <is>
        <t/>
      </is>
    </oc>
    <nc r="BM1415">
      <f>BX1415*0.3</f>
    </nc>
  </rcc>
  <rcc rId="20194" sId="1">
    <oc r="BN1415" t="inlineStr">
      <is>
        <t/>
      </is>
    </oc>
    <nc r="BN1415">
      <f>BX1415*0.05</f>
    </nc>
  </rcc>
  <rcc rId="20195" sId="1">
    <oc r="BJ1416" t="inlineStr">
      <is>
        <t/>
      </is>
    </oc>
    <nc r="BJ1416">
      <f>BX1416*0.1</f>
    </nc>
  </rcc>
  <rcc rId="20196" sId="1">
    <oc r="BK1416" t="inlineStr">
      <is>
        <t/>
      </is>
    </oc>
    <nc r="BK1416">
      <f>BX1416*0.23</f>
    </nc>
  </rcc>
  <rcc rId="20197" sId="1">
    <nc r="BL1416">
      <f>BX1416*0.32</f>
    </nc>
  </rcc>
  <rcc rId="20198" sId="1">
    <oc r="BM1416" t="inlineStr">
      <is>
        <t/>
      </is>
    </oc>
    <nc r="BM1416">
      <f>BX1416*0.3</f>
    </nc>
  </rcc>
  <rcc rId="20199" sId="1">
    <oc r="BN1416" t="inlineStr">
      <is>
        <t/>
      </is>
    </oc>
    <nc r="BN1416">
      <f>BX1416*0.05</f>
    </nc>
  </rcc>
  <rcc rId="20200" sId="1">
    <oc r="BJ1417" t="inlineStr">
      <is>
        <t/>
      </is>
    </oc>
    <nc r="BJ1417">
      <f>BX1417*0.1</f>
    </nc>
  </rcc>
  <rcc rId="20201" sId="1">
    <oc r="BK1417" t="inlineStr">
      <is>
        <t/>
      </is>
    </oc>
    <nc r="BK1417">
      <f>BX1417*0.23</f>
    </nc>
  </rcc>
  <rcc rId="20202" sId="1">
    <nc r="BL1417">
      <f>BX1417*0.32</f>
    </nc>
  </rcc>
  <rcc rId="20203" sId="1">
    <oc r="BM1417" t="inlineStr">
      <is>
        <t/>
      </is>
    </oc>
    <nc r="BM1417">
      <f>BX1417*0.3</f>
    </nc>
  </rcc>
  <rcc rId="20204" sId="1">
    <oc r="BN1417" t="inlineStr">
      <is>
        <t/>
      </is>
    </oc>
    <nc r="BN1417">
      <f>BX1417*0.05</f>
    </nc>
  </rcc>
  <rcc rId="20205" sId="1">
    <oc r="BJ1418" t="inlineStr">
      <is>
        <t/>
      </is>
    </oc>
    <nc r="BJ1418">
      <f>BX1418*0.1</f>
    </nc>
  </rcc>
  <rcc rId="20206" sId="1">
    <oc r="BK1418" t="inlineStr">
      <is>
        <t/>
      </is>
    </oc>
    <nc r="BK1418">
      <f>BX1418*0.23</f>
    </nc>
  </rcc>
  <rcc rId="20207" sId="1">
    <nc r="BL1418">
      <f>BX1418*0.32</f>
    </nc>
  </rcc>
  <rcc rId="20208" sId="1">
    <oc r="BM1418" t="inlineStr">
      <is>
        <t/>
      </is>
    </oc>
    <nc r="BM1418">
      <f>BX1418*0.3</f>
    </nc>
  </rcc>
  <rcc rId="20209" sId="1">
    <oc r="BN1418" t="inlineStr">
      <is>
        <t/>
      </is>
    </oc>
    <nc r="BN1418">
      <f>BX1418*0.05</f>
    </nc>
  </rcc>
  <rcc rId="20210" sId="1">
    <oc r="BJ1419" t="inlineStr">
      <is>
        <t/>
      </is>
    </oc>
    <nc r="BJ1419">
      <f>BX1419*0.1</f>
    </nc>
  </rcc>
  <rcc rId="20211" sId="1">
    <oc r="BK1419" t="inlineStr">
      <is>
        <t/>
      </is>
    </oc>
    <nc r="BK1419">
      <f>BX1419*0.23</f>
    </nc>
  </rcc>
  <rcc rId="20212" sId="1">
    <nc r="BL1419">
      <f>BX1419*0.32</f>
    </nc>
  </rcc>
  <rcc rId="20213" sId="1">
    <oc r="BM1419" t="inlineStr">
      <is>
        <t/>
      </is>
    </oc>
    <nc r="BM1419">
      <f>BX1419*0.3</f>
    </nc>
  </rcc>
  <rcc rId="20214" sId="1">
    <oc r="BN1419" t="inlineStr">
      <is>
        <t/>
      </is>
    </oc>
    <nc r="BN1419">
      <f>BX1419*0.05</f>
    </nc>
  </rcc>
  <rcc rId="20215" sId="1">
    <oc r="BJ1420" t="inlineStr">
      <is>
        <t/>
      </is>
    </oc>
    <nc r="BJ1420">
      <f>BX1420*0.1</f>
    </nc>
  </rcc>
  <rcc rId="20216" sId="1">
    <oc r="BK1420" t="inlineStr">
      <is>
        <t/>
      </is>
    </oc>
    <nc r="BK1420">
      <f>BX1420*0.23</f>
    </nc>
  </rcc>
  <rcc rId="20217" sId="1">
    <nc r="BL1420">
      <f>BX1420*0.32</f>
    </nc>
  </rcc>
  <rcc rId="20218" sId="1">
    <oc r="BM1420" t="inlineStr">
      <is>
        <t/>
      </is>
    </oc>
    <nc r="BM1420">
      <f>BX1420*0.3</f>
    </nc>
  </rcc>
  <rcc rId="20219" sId="1">
    <oc r="BN1420" t="inlineStr">
      <is>
        <t/>
      </is>
    </oc>
    <nc r="BN1420">
      <f>BX1420*0.05</f>
    </nc>
  </rcc>
  <rcc rId="20220" sId="1">
    <oc r="BJ1421" t="inlineStr">
      <is>
        <t/>
      </is>
    </oc>
    <nc r="BJ1421">
      <f>BX1421*0.1</f>
    </nc>
  </rcc>
  <rcc rId="20221" sId="1">
    <oc r="BK1421" t="inlineStr">
      <is>
        <t/>
      </is>
    </oc>
    <nc r="BK1421">
      <f>BX1421*0.23</f>
    </nc>
  </rcc>
  <rcc rId="20222" sId="1">
    <nc r="BL1421">
      <f>BX1421*0.32</f>
    </nc>
  </rcc>
  <rcc rId="20223" sId="1">
    <oc r="BM1421" t="inlineStr">
      <is>
        <t/>
      </is>
    </oc>
    <nc r="BM1421">
      <f>BX1421*0.3</f>
    </nc>
  </rcc>
  <rcc rId="20224" sId="1">
    <oc r="BN1421" t="inlineStr">
      <is>
        <t/>
      </is>
    </oc>
    <nc r="BN1421">
      <f>BX1421*0.05</f>
    </nc>
  </rcc>
  <rcc rId="20225" sId="1">
    <oc r="BJ1422" t="inlineStr">
      <is>
        <t/>
      </is>
    </oc>
    <nc r="BJ1422">
      <f>BX1422*0.1</f>
    </nc>
  </rcc>
  <rcc rId="20226" sId="1">
    <oc r="BK1422" t="inlineStr">
      <is>
        <t/>
      </is>
    </oc>
    <nc r="BK1422">
      <f>BX1422*0.23</f>
    </nc>
  </rcc>
  <rcc rId="20227" sId="1">
    <nc r="BL1422">
      <f>BX1422*0.32</f>
    </nc>
  </rcc>
  <rcc rId="20228" sId="1">
    <oc r="BM1422" t="inlineStr">
      <is>
        <t/>
      </is>
    </oc>
    <nc r="BM1422">
      <f>BX1422*0.3</f>
    </nc>
  </rcc>
  <rcc rId="20229" sId="1">
    <oc r="BN1422" t="inlineStr">
      <is>
        <t/>
      </is>
    </oc>
    <nc r="BN1422">
      <f>BX1422*0.05</f>
    </nc>
  </rcc>
  <rcc rId="20230" sId="1">
    <oc r="BJ1423" t="inlineStr">
      <is>
        <t/>
      </is>
    </oc>
    <nc r="BJ1423">
      <f>BX1423*0.1</f>
    </nc>
  </rcc>
  <rcc rId="20231" sId="1">
    <oc r="BK1423" t="inlineStr">
      <is>
        <t/>
      </is>
    </oc>
    <nc r="BK1423">
      <f>BX1423*0.23</f>
    </nc>
  </rcc>
  <rcc rId="20232" sId="1">
    <nc r="BL1423">
      <f>BX1423*0.32</f>
    </nc>
  </rcc>
  <rcc rId="20233" sId="1">
    <oc r="BM1423" t="inlineStr">
      <is>
        <t/>
      </is>
    </oc>
    <nc r="BM1423">
      <f>BX1423*0.3</f>
    </nc>
  </rcc>
  <rcc rId="20234" sId="1">
    <oc r="BN1423" t="inlineStr">
      <is>
        <t/>
      </is>
    </oc>
    <nc r="BN1423">
      <f>BX1423*0.05</f>
    </nc>
  </rcc>
  <rcc rId="20235" sId="1">
    <oc r="BJ1424" t="inlineStr">
      <is>
        <t/>
      </is>
    </oc>
    <nc r="BJ1424">
      <f>BX1424*0.1</f>
    </nc>
  </rcc>
  <rcc rId="20236" sId="1">
    <oc r="BK1424" t="inlineStr">
      <is>
        <t/>
      </is>
    </oc>
    <nc r="BK1424">
      <f>BX1424*0.23</f>
    </nc>
  </rcc>
  <rcc rId="20237" sId="1">
    <nc r="BL1424">
      <f>BX1424*0.32</f>
    </nc>
  </rcc>
  <rcc rId="20238" sId="1">
    <oc r="BM1424" t="inlineStr">
      <is>
        <t/>
      </is>
    </oc>
    <nc r="BM1424">
      <f>BX1424*0.3</f>
    </nc>
  </rcc>
  <rcc rId="20239" sId="1">
    <oc r="BN1424" t="inlineStr">
      <is>
        <t/>
      </is>
    </oc>
    <nc r="BN1424">
      <f>BX1424*0.05</f>
    </nc>
  </rcc>
  <rcc rId="20240" sId="1">
    <oc r="BJ1425" t="inlineStr">
      <is>
        <t/>
      </is>
    </oc>
    <nc r="BJ1425">
      <f>BX1425*0.1</f>
    </nc>
  </rcc>
  <rcc rId="20241" sId="1">
    <oc r="BK1425" t="inlineStr">
      <is>
        <t/>
      </is>
    </oc>
    <nc r="BK1425">
      <f>BX1425*0.23</f>
    </nc>
  </rcc>
  <rcc rId="20242" sId="1">
    <nc r="BL1425">
      <f>BX1425*0.32</f>
    </nc>
  </rcc>
  <rcc rId="20243" sId="1">
    <oc r="BM1425" t="inlineStr">
      <is>
        <t/>
      </is>
    </oc>
    <nc r="BM1425">
      <f>BX1425*0.3</f>
    </nc>
  </rcc>
  <rcc rId="20244" sId="1">
    <oc r="BN1425" t="inlineStr">
      <is>
        <t/>
      </is>
    </oc>
    <nc r="BN1425">
      <f>BX1425*0.05</f>
    </nc>
  </rcc>
  <rcc rId="20245" sId="1">
    <oc r="BJ1426" t="inlineStr">
      <is>
        <t/>
      </is>
    </oc>
    <nc r="BJ1426">
      <f>BX1426*0.1</f>
    </nc>
  </rcc>
  <rcc rId="20246" sId="1">
    <oc r="BK1426" t="inlineStr">
      <is>
        <t/>
      </is>
    </oc>
    <nc r="BK1426">
      <f>BX1426*0.23</f>
    </nc>
  </rcc>
  <rcc rId="20247" sId="1">
    <nc r="BL1426">
      <f>BX1426*0.32</f>
    </nc>
  </rcc>
  <rcc rId="20248" sId="1">
    <oc r="BM1426" t="inlineStr">
      <is>
        <t/>
      </is>
    </oc>
    <nc r="BM1426">
      <f>BX1426*0.3</f>
    </nc>
  </rcc>
  <rcc rId="20249" sId="1">
    <oc r="BN1426" t="inlineStr">
      <is>
        <t/>
      </is>
    </oc>
    <nc r="BN1426">
      <f>BX1426*0.05</f>
    </nc>
  </rcc>
  <rcc rId="20250" sId="1">
    <oc r="BJ1427" t="inlineStr">
      <is>
        <t/>
      </is>
    </oc>
    <nc r="BJ1427">
      <f>BX1427*0.1</f>
    </nc>
  </rcc>
  <rcc rId="20251" sId="1">
    <oc r="BK1427" t="inlineStr">
      <is>
        <t/>
      </is>
    </oc>
    <nc r="BK1427">
      <f>BX1427*0.23</f>
    </nc>
  </rcc>
  <rcc rId="20252" sId="1">
    <nc r="BL1427">
      <f>BX1427*0.32</f>
    </nc>
  </rcc>
  <rcc rId="20253" sId="1">
    <oc r="BM1427" t="inlineStr">
      <is>
        <t/>
      </is>
    </oc>
    <nc r="BM1427">
      <f>BX1427*0.3</f>
    </nc>
  </rcc>
  <rcc rId="20254" sId="1">
    <oc r="BN1427" t="inlineStr">
      <is>
        <t/>
      </is>
    </oc>
    <nc r="BN1427">
      <f>BX1427*0.05</f>
    </nc>
  </rcc>
  <rcc rId="20255" sId="1">
    <oc r="BJ1428" t="inlineStr">
      <is>
        <t/>
      </is>
    </oc>
    <nc r="BJ1428">
      <f>BX1428*0.1</f>
    </nc>
  </rcc>
  <rcc rId="20256" sId="1">
    <oc r="BK1428" t="inlineStr">
      <is>
        <t/>
      </is>
    </oc>
    <nc r="BK1428">
      <f>BX1428*0.23</f>
    </nc>
  </rcc>
  <rcc rId="20257" sId="1">
    <nc r="BL1428">
      <f>BX1428*0.32</f>
    </nc>
  </rcc>
  <rcc rId="20258" sId="1">
    <oc r="BM1428" t="inlineStr">
      <is>
        <t/>
      </is>
    </oc>
    <nc r="BM1428">
      <f>BX1428*0.3</f>
    </nc>
  </rcc>
  <rcc rId="20259" sId="1">
    <oc r="BN1428" t="inlineStr">
      <is>
        <t/>
      </is>
    </oc>
    <nc r="BN1428">
      <f>BX1428*0.05</f>
    </nc>
  </rcc>
  <rcc rId="20260" sId="1">
    <oc r="BJ1429" t="inlineStr">
      <is>
        <t/>
      </is>
    </oc>
    <nc r="BJ1429">
      <f>BX1429*0.1</f>
    </nc>
  </rcc>
  <rcc rId="20261" sId="1">
    <oc r="BK1429" t="inlineStr">
      <is>
        <t/>
      </is>
    </oc>
    <nc r="BK1429">
      <f>BX1429*0.23</f>
    </nc>
  </rcc>
  <rcc rId="20262" sId="1">
    <nc r="BL1429">
      <f>BX1429*0.32</f>
    </nc>
  </rcc>
  <rcc rId="20263" sId="1">
    <oc r="BM1429" t="inlineStr">
      <is>
        <t/>
      </is>
    </oc>
    <nc r="BM1429">
      <f>BX1429*0.3</f>
    </nc>
  </rcc>
  <rcc rId="20264" sId="1">
    <oc r="BN1429" t="inlineStr">
      <is>
        <t/>
      </is>
    </oc>
    <nc r="BN1429">
      <f>BX1429*0.05</f>
    </nc>
  </rcc>
  <rcc rId="20265" sId="1">
    <oc r="BJ1430" t="inlineStr">
      <is>
        <t/>
      </is>
    </oc>
    <nc r="BJ1430">
      <f>BX1430*0.1</f>
    </nc>
  </rcc>
  <rcc rId="20266" sId="1">
    <oc r="BK1430" t="inlineStr">
      <is>
        <t/>
      </is>
    </oc>
    <nc r="BK1430">
      <f>BX1430*0.23</f>
    </nc>
  </rcc>
  <rcc rId="20267" sId="1">
    <nc r="BL1430">
      <f>BX1430*0.32</f>
    </nc>
  </rcc>
  <rcc rId="20268" sId="1">
    <oc r="BM1430" t="inlineStr">
      <is>
        <t/>
      </is>
    </oc>
    <nc r="BM1430">
      <f>BX1430*0.3</f>
    </nc>
  </rcc>
  <rcc rId="20269" sId="1">
    <oc r="BN1430" t="inlineStr">
      <is>
        <t/>
      </is>
    </oc>
    <nc r="BN1430">
      <f>BX1430*0.05</f>
    </nc>
  </rcc>
  <rcc rId="20270" sId="1">
    <oc r="BJ1431" t="inlineStr">
      <is>
        <t/>
      </is>
    </oc>
    <nc r="BJ1431">
      <f>BX1431*0.1</f>
    </nc>
  </rcc>
  <rcc rId="20271" sId="1">
    <oc r="BK1431" t="inlineStr">
      <is>
        <t/>
      </is>
    </oc>
    <nc r="BK1431">
      <f>BX1431*0.23</f>
    </nc>
  </rcc>
  <rcc rId="20272" sId="1">
    <nc r="BL1431">
      <f>BX1431*0.32</f>
    </nc>
  </rcc>
  <rcc rId="20273" sId="1">
    <oc r="BM1431" t="inlineStr">
      <is>
        <t/>
      </is>
    </oc>
    <nc r="BM1431">
      <f>BX1431*0.3</f>
    </nc>
  </rcc>
  <rcc rId="20274" sId="1">
    <oc r="BN1431" t="inlineStr">
      <is>
        <t/>
      </is>
    </oc>
    <nc r="BN1431">
      <f>BX1431*0.05</f>
    </nc>
  </rcc>
  <rcc rId="20275" sId="1">
    <oc r="BJ1432" t="inlineStr">
      <is>
        <t/>
      </is>
    </oc>
    <nc r="BJ1432">
      <f>BX1432*0.1</f>
    </nc>
  </rcc>
  <rcc rId="20276" sId="1">
    <oc r="BK1432" t="inlineStr">
      <is>
        <t/>
      </is>
    </oc>
    <nc r="BK1432">
      <f>BX1432*0.23</f>
    </nc>
  </rcc>
  <rcc rId="20277" sId="1">
    <nc r="BL1432">
      <f>BX1432*0.32</f>
    </nc>
  </rcc>
  <rcc rId="20278" sId="1">
    <oc r="BM1432" t="inlineStr">
      <is>
        <t/>
      </is>
    </oc>
    <nc r="BM1432">
      <f>BX1432*0.3</f>
    </nc>
  </rcc>
  <rcc rId="20279" sId="1">
    <oc r="BN1432" t="inlineStr">
      <is>
        <t/>
      </is>
    </oc>
    <nc r="BN1432">
      <f>BX1432*0.05</f>
    </nc>
  </rcc>
  <rcc rId="20280" sId="1">
    <oc r="BJ1433" t="inlineStr">
      <is>
        <t/>
      </is>
    </oc>
    <nc r="BJ1433">
      <f>BX1433*0.1</f>
    </nc>
  </rcc>
  <rcc rId="20281" sId="1">
    <oc r="BK1433" t="inlineStr">
      <is>
        <t/>
      </is>
    </oc>
    <nc r="BK1433">
      <f>BX1433*0.23</f>
    </nc>
  </rcc>
  <rcc rId="20282" sId="1">
    <nc r="BL1433">
      <f>BX1433*0.32</f>
    </nc>
  </rcc>
  <rcc rId="20283" sId="1">
    <oc r="BM1433" t="inlineStr">
      <is>
        <t/>
      </is>
    </oc>
    <nc r="BM1433">
      <f>BX1433*0.3</f>
    </nc>
  </rcc>
  <rcc rId="20284" sId="1">
    <oc r="BN1433" t="inlineStr">
      <is>
        <t/>
      </is>
    </oc>
    <nc r="BN1433">
      <f>BX1433*0.05</f>
    </nc>
  </rcc>
  <rcc rId="20285" sId="1">
    <oc r="BJ1434" t="inlineStr">
      <is>
        <t/>
      </is>
    </oc>
    <nc r="BJ1434">
      <f>BX1434*0.1</f>
    </nc>
  </rcc>
  <rcc rId="20286" sId="1">
    <oc r="BK1434" t="inlineStr">
      <is>
        <t/>
      </is>
    </oc>
    <nc r="BK1434">
      <f>BX1434*0.23</f>
    </nc>
  </rcc>
  <rcc rId="20287" sId="1">
    <nc r="BL1434">
      <f>BX1434*0.32</f>
    </nc>
  </rcc>
  <rcc rId="20288" sId="1">
    <oc r="BM1434" t="inlineStr">
      <is>
        <t/>
      </is>
    </oc>
    <nc r="BM1434">
      <f>BX1434*0.3</f>
    </nc>
  </rcc>
  <rcc rId="20289" sId="1">
    <oc r="BN1434" t="inlineStr">
      <is>
        <t/>
      </is>
    </oc>
    <nc r="BN1434">
      <f>BX1434*0.05</f>
    </nc>
  </rcc>
  <rcc rId="20290" sId="1">
    <oc r="BJ1435" t="inlineStr">
      <is>
        <t/>
      </is>
    </oc>
    <nc r="BJ1435">
      <f>BX1435*0.1</f>
    </nc>
  </rcc>
  <rcc rId="20291" sId="1">
    <oc r="BK1435" t="inlineStr">
      <is>
        <t/>
      </is>
    </oc>
    <nc r="BK1435">
      <f>BX1435*0.23</f>
    </nc>
  </rcc>
  <rcc rId="20292" sId="1">
    <nc r="BL1435">
      <f>BX1435*0.32</f>
    </nc>
  </rcc>
  <rcc rId="20293" sId="1">
    <oc r="BM1435" t="inlineStr">
      <is>
        <t/>
      </is>
    </oc>
    <nc r="BM1435">
      <f>BX1435*0.3</f>
    </nc>
  </rcc>
  <rcc rId="20294" sId="1">
    <oc r="BN1435" t="inlineStr">
      <is>
        <t/>
      </is>
    </oc>
    <nc r="BN1435">
      <f>BX1435*0.05</f>
    </nc>
  </rcc>
  <rcc rId="20295" sId="1">
    <oc r="BJ1436" t="inlineStr">
      <is>
        <t/>
      </is>
    </oc>
    <nc r="BJ1436">
      <f>BX1436*0.1</f>
    </nc>
  </rcc>
  <rcc rId="20296" sId="1">
    <oc r="BK1436" t="inlineStr">
      <is>
        <t/>
      </is>
    </oc>
    <nc r="BK1436">
      <f>BX1436*0.23</f>
    </nc>
  </rcc>
  <rcc rId="20297" sId="1">
    <nc r="BL1436">
      <f>BX1436*0.32</f>
    </nc>
  </rcc>
  <rcc rId="20298" sId="1">
    <oc r="BM1436" t="inlineStr">
      <is>
        <t/>
      </is>
    </oc>
    <nc r="BM1436">
      <f>BX1436*0.3</f>
    </nc>
  </rcc>
  <rcc rId="20299" sId="1">
    <oc r="BN1436" t="inlineStr">
      <is>
        <t/>
      </is>
    </oc>
    <nc r="BN1436">
      <f>BX1436*0.05</f>
    </nc>
  </rcc>
  <rcc rId="20300" sId="1">
    <oc r="BJ1437" t="inlineStr">
      <is>
        <t/>
      </is>
    </oc>
    <nc r="BJ1437">
      <f>BX1437*0.1</f>
    </nc>
  </rcc>
  <rcc rId="20301" sId="1">
    <oc r="BK1437" t="inlineStr">
      <is>
        <t/>
      </is>
    </oc>
    <nc r="BK1437">
      <f>BX1437*0.23</f>
    </nc>
  </rcc>
  <rcc rId="20302" sId="1">
    <nc r="BL1437">
      <f>BX1437*0.32</f>
    </nc>
  </rcc>
  <rcc rId="20303" sId="1">
    <oc r="BM1437" t="inlineStr">
      <is>
        <t/>
      </is>
    </oc>
    <nc r="BM1437">
      <f>BX1437*0.3</f>
    </nc>
  </rcc>
  <rcc rId="20304" sId="1">
    <oc r="BN1437" t="inlineStr">
      <is>
        <t/>
      </is>
    </oc>
    <nc r="BN1437">
      <f>BX1437*0.05</f>
    </nc>
  </rcc>
  <rcc rId="20305" sId="1">
    <oc r="BJ1438" t="inlineStr">
      <is>
        <t/>
      </is>
    </oc>
    <nc r="BJ1438">
      <f>BX1438*0.1</f>
    </nc>
  </rcc>
  <rcc rId="20306" sId="1">
    <oc r="BK1438" t="inlineStr">
      <is>
        <t/>
      </is>
    </oc>
    <nc r="BK1438">
      <f>BX1438*0.23</f>
    </nc>
  </rcc>
  <rcc rId="20307" sId="1">
    <nc r="BL1438">
      <f>BX1438*0.32</f>
    </nc>
  </rcc>
  <rcc rId="20308" sId="1">
    <oc r="BM1438" t="inlineStr">
      <is>
        <t/>
      </is>
    </oc>
    <nc r="BM1438">
      <f>BX1438*0.3</f>
    </nc>
  </rcc>
  <rcc rId="20309" sId="1">
    <oc r="BN1438" t="inlineStr">
      <is>
        <t/>
      </is>
    </oc>
    <nc r="BN1438">
      <f>BX1438*0.05</f>
    </nc>
  </rcc>
  <rcc rId="20310" sId="1">
    <oc r="BJ1439" t="inlineStr">
      <is>
        <t/>
      </is>
    </oc>
    <nc r="BJ1439">
      <f>BX1439*0.1</f>
    </nc>
  </rcc>
  <rcc rId="20311" sId="1">
    <oc r="BK1439" t="inlineStr">
      <is>
        <t/>
      </is>
    </oc>
    <nc r="BK1439">
      <f>BX1439*0.23</f>
    </nc>
  </rcc>
  <rcc rId="20312" sId="1">
    <nc r="BL1439">
      <f>BX1439*0.32</f>
    </nc>
  </rcc>
  <rcc rId="20313" sId="1">
    <oc r="BM1439" t="inlineStr">
      <is>
        <t/>
      </is>
    </oc>
    <nc r="BM1439">
      <f>BX1439*0.3</f>
    </nc>
  </rcc>
  <rcc rId="20314" sId="1">
    <oc r="BN1439" t="inlineStr">
      <is>
        <t/>
      </is>
    </oc>
    <nc r="BN1439">
      <f>BX1439*0.05</f>
    </nc>
  </rcc>
  <rcc rId="20315" sId="1">
    <oc r="BJ1440" t="inlineStr">
      <is>
        <t/>
      </is>
    </oc>
    <nc r="BJ1440">
      <f>BX1440*0.1</f>
    </nc>
  </rcc>
  <rcc rId="20316" sId="1">
    <oc r="BK1440" t="inlineStr">
      <is>
        <t/>
      </is>
    </oc>
    <nc r="BK1440">
      <f>BX1440*0.23</f>
    </nc>
  </rcc>
  <rcc rId="20317" sId="1">
    <nc r="BL1440">
      <f>BX1440*0.32</f>
    </nc>
  </rcc>
  <rcc rId="20318" sId="1">
    <oc r="BM1440" t="inlineStr">
      <is>
        <t/>
      </is>
    </oc>
    <nc r="BM1440">
      <f>BX1440*0.3</f>
    </nc>
  </rcc>
  <rcc rId="20319" sId="1">
    <oc r="BN1440" t="inlineStr">
      <is>
        <t/>
      </is>
    </oc>
    <nc r="BN1440">
      <f>BX1440*0.05</f>
    </nc>
  </rcc>
  <rcc rId="20320" sId="1">
    <oc r="BJ1441" t="inlineStr">
      <is>
        <t/>
      </is>
    </oc>
    <nc r="BJ1441">
      <f>BX1441*0.1</f>
    </nc>
  </rcc>
  <rcc rId="20321" sId="1">
    <oc r="BK1441" t="inlineStr">
      <is>
        <t/>
      </is>
    </oc>
    <nc r="BK1441">
      <f>BX1441*0.23</f>
    </nc>
  </rcc>
  <rcc rId="20322" sId="1">
    <nc r="BL1441">
      <f>BX1441*0.32</f>
    </nc>
  </rcc>
  <rcc rId="20323" sId="1">
    <oc r="BM1441" t="inlineStr">
      <is>
        <t/>
      </is>
    </oc>
    <nc r="BM1441">
      <f>BX1441*0.3</f>
    </nc>
  </rcc>
  <rcc rId="20324" sId="1">
    <oc r="BN1441" t="inlineStr">
      <is>
        <t/>
      </is>
    </oc>
    <nc r="BN1441">
      <f>BX1441*0.05</f>
    </nc>
  </rcc>
  <rcc rId="20325" sId="1">
    <oc r="BJ1442" t="inlineStr">
      <is>
        <t/>
      </is>
    </oc>
    <nc r="BJ1442">
      <f>BX1442*0.1</f>
    </nc>
  </rcc>
  <rcc rId="20326" sId="1">
    <oc r="BK1442" t="inlineStr">
      <is>
        <t/>
      </is>
    </oc>
    <nc r="BK1442">
      <f>BX1442*0.23</f>
    </nc>
  </rcc>
  <rcc rId="20327" sId="1">
    <nc r="BL1442">
      <f>BX1442*0.32</f>
    </nc>
  </rcc>
  <rcc rId="20328" sId="1">
    <oc r="BM1442" t="inlineStr">
      <is>
        <t/>
      </is>
    </oc>
    <nc r="BM1442">
      <f>BX1442*0.3</f>
    </nc>
  </rcc>
  <rcc rId="20329" sId="1">
    <oc r="BN1442" t="inlineStr">
      <is>
        <t/>
      </is>
    </oc>
    <nc r="BN1442">
      <f>BX1442*0.05</f>
    </nc>
  </rcc>
  <rcc rId="20330" sId="1">
    <oc r="BJ1443" t="inlineStr">
      <is>
        <t/>
      </is>
    </oc>
    <nc r="BJ1443">
      <f>BX1443*0.1</f>
    </nc>
  </rcc>
  <rcc rId="20331" sId="1">
    <oc r="BK1443" t="inlineStr">
      <is>
        <t/>
      </is>
    </oc>
    <nc r="BK1443">
      <f>BX1443*0.23</f>
    </nc>
  </rcc>
  <rcc rId="20332" sId="1">
    <nc r="BL1443">
      <f>BX1443*0.32</f>
    </nc>
  </rcc>
  <rcc rId="20333" sId="1">
    <oc r="BM1443" t="inlineStr">
      <is>
        <t/>
      </is>
    </oc>
    <nc r="BM1443">
      <f>BX1443*0.3</f>
    </nc>
  </rcc>
  <rcc rId="20334" sId="1">
    <oc r="BN1443" t="inlineStr">
      <is>
        <t/>
      </is>
    </oc>
    <nc r="BN1443">
      <f>BX1443*0.05</f>
    </nc>
  </rcc>
  <rcc rId="20335" sId="1">
    <oc r="BJ1444" t="inlineStr">
      <is>
        <t/>
      </is>
    </oc>
    <nc r="BJ1444">
      <f>BX1444*0.1</f>
    </nc>
  </rcc>
  <rcc rId="20336" sId="1">
    <oc r="BK1444" t="inlineStr">
      <is>
        <t/>
      </is>
    </oc>
    <nc r="BK1444">
      <f>BX1444*0.23</f>
    </nc>
  </rcc>
  <rcc rId="20337" sId="1">
    <nc r="BL1444">
      <f>BX1444*0.32</f>
    </nc>
  </rcc>
  <rcc rId="20338" sId="1">
    <oc r="BM1444" t="inlineStr">
      <is>
        <t/>
      </is>
    </oc>
    <nc r="BM1444">
      <f>BX1444*0.3</f>
    </nc>
  </rcc>
  <rcc rId="20339" sId="1">
    <oc r="BN1444" t="inlineStr">
      <is>
        <t/>
      </is>
    </oc>
    <nc r="BN1444">
      <f>BX1444*0.05</f>
    </nc>
  </rcc>
  <rcc rId="20340" sId="1">
    <oc r="BJ1445" t="inlineStr">
      <is>
        <t/>
      </is>
    </oc>
    <nc r="BJ1445">
      <f>BX1445*0.1</f>
    </nc>
  </rcc>
  <rcc rId="20341" sId="1">
    <oc r="BK1445" t="inlineStr">
      <is>
        <t/>
      </is>
    </oc>
    <nc r="BK1445">
      <f>BX1445*0.23</f>
    </nc>
  </rcc>
  <rcc rId="20342" sId="1">
    <nc r="BL1445">
      <f>BX1445*0.32</f>
    </nc>
  </rcc>
  <rcc rId="20343" sId="1">
    <oc r="BM1445" t="inlineStr">
      <is>
        <t/>
      </is>
    </oc>
    <nc r="BM1445">
      <f>BX1445*0.3</f>
    </nc>
  </rcc>
  <rcc rId="20344" sId="1">
    <oc r="BN1445" t="inlineStr">
      <is>
        <t/>
      </is>
    </oc>
    <nc r="BN1445">
      <f>BX1445*0.05</f>
    </nc>
  </rcc>
  <rcc rId="20345" sId="1">
    <oc r="BJ1446" t="inlineStr">
      <is>
        <t/>
      </is>
    </oc>
    <nc r="BJ1446">
      <f>BX1446*0.1</f>
    </nc>
  </rcc>
  <rcc rId="20346" sId="1">
    <oc r="BK1446" t="inlineStr">
      <is>
        <t/>
      </is>
    </oc>
    <nc r="BK1446">
      <f>BX1446*0.23</f>
    </nc>
  </rcc>
  <rcc rId="20347" sId="1">
    <nc r="BL1446">
      <f>BX1446*0.32</f>
    </nc>
  </rcc>
  <rcc rId="20348" sId="1">
    <oc r="BM1446" t="inlineStr">
      <is>
        <t/>
      </is>
    </oc>
    <nc r="BM1446">
      <f>BX1446*0.3</f>
    </nc>
  </rcc>
  <rcc rId="20349" sId="1">
    <oc r="BN1446" t="inlineStr">
      <is>
        <t/>
      </is>
    </oc>
    <nc r="BN1446">
      <f>BX1446*0.05</f>
    </nc>
  </rcc>
  <rcc rId="20350" sId="1">
    <oc r="BJ1447" t="inlineStr">
      <is>
        <t/>
      </is>
    </oc>
    <nc r="BJ1447">
      <f>BX1447*0.1</f>
    </nc>
  </rcc>
  <rcc rId="20351" sId="1">
    <oc r="BK1447" t="inlineStr">
      <is>
        <t/>
      </is>
    </oc>
    <nc r="BK1447">
      <f>BX1447*0.23</f>
    </nc>
  </rcc>
  <rcc rId="20352" sId="1">
    <nc r="BL1447">
      <f>BX1447*0.32</f>
    </nc>
  </rcc>
  <rcc rId="20353" sId="1">
    <oc r="BM1447" t="inlineStr">
      <is>
        <t/>
      </is>
    </oc>
    <nc r="BM1447">
      <f>BX1447*0.3</f>
    </nc>
  </rcc>
  <rcc rId="20354" sId="1">
    <oc r="BN1447" t="inlineStr">
      <is>
        <t/>
      </is>
    </oc>
    <nc r="BN1447">
      <f>BX1447*0.05</f>
    </nc>
  </rcc>
  <rcc rId="20355" sId="1">
    <oc r="BJ1448" t="inlineStr">
      <is>
        <t/>
      </is>
    </oc>
    <nc r="BJ1448">
      <f>BX1448*0.1</f>
    </nc>
  </rcc>
  <rcc rId="20356" sId="1">
    <oc r="BK1448" t="inlineStr">
      <is>
        <t/>
      </is>
    </oc>
    <nc r="BK1448">
      <f>BX1448*0.23</f>
    </nc>
  </rcc>
  <rcc rId="20357" sId="1">
    <nc r="BL1448">
      <f>BX1448*0.32</f>
    </nc>
  </rcc>
  <rcc rId="20358" sId="1">
    <oc r="BM1448" t="inlineStr">
      <is>
        <t/>
      </is>
    </oc>
    <nc r="BM1448">
      <f>BX1448*0.3</f>
    </nc>
  </rcc>
  <rcc rId="20359" sId="1">
    <oc r="BN1448" t="inlineStr">
      <is>
        <t/>
      </is>
    </oc>
    <nc r="BN1448">
      <f>BX1448*0.05</f>
    </nc>
  </rcc>
  <rcc rId="20360" sId="1">
    <oc r="BJ1449" t="inlineStr">
      <is>
        <t/>
      </is>
    </oc>
    <nc r="BJ1449">
      <f>BX1449*0.1</f>
    </nc>
  </rcc>
  <rcc rId="20361" sId="1">
    <oc r="BK1449" t="inlineStr">
      <is>
        <t/>
      </is>
    </oc>
    <nc r="BK1449">
      <f>BX1449*0.23</f>
    </nc>
  </rcc>
  <rcc rId="20362" sId="1">
    <nc r="BL1449">
      <f>BX1449*0.32</f>
    </nc>
  </rcc>
  <rcc rId="20363" sId="1">
    <oc r="BM1449" t="inlineStr">
      <is>
        <t/>
      </is>
    </oc>
    <nc r="BM1449">
      <f>BX1449*0.3</f>
    </nc>
  </rcc>
  <rcc rId="20364" sId="1">
    <oc r="BN1449" t="inlineStr">
      <is>
        <t/>
      </is>
    </oc>
    <nc r="BN1449">
      <f>BX1449*0.05</f>
    </nc>
  </rcc>
  <rcc rId="20365" sId="1">
    <oc r="BJ1450" t="inlineStr">
      <is>
        <t/>
      </is>
    </oc>
    <nc r="BJ1450">
      <f>BX1450*0.1</f>
    </nc>
  </rcc>
  <rcc rId="20366" sId="1">
    <oc r="BK1450" t="inlineStr">
      <is>
        <t/>
      </is>
    </oc>
    <nc r="BK1450">
      <f>BX1450*0.23</f>
    </nc>
  </rcc>
  <rcc rId="20367" sId="1">
    <nc r="BL1450">
      <f>BX1450*0.32</f>
    </nc>
  </rcc>
  <rcc rId="20368" sId="1">
    <oc r="BM1450" t="inlineStr">
      <is>
        <t/>
      </is>
    </oc>
    <nc r="BM1450">
      <f>BX1450*0.3</f>
    </nc>
  </rcc>
  <rcc rId="20369" sId="1">
    <oc r="BN1450" t="inlineStr">
      <is>
        <t/>
      </is>
    </oc>
    <nc r="BN1450">
      <f>BX1450*0.05</f>
    </nc>
  </rcc>
  <rcc rId="20370" sId="1">
    <oc r="BJ1451" t="inlineStr">
      <is>
        <t/>
      </is>
    </oc>
    <nc r="BJ1451">
      <f>BX1451*0.1</f>
    </nc>
  </rcc>
  <rcc rId="20371" sId="1">
    <oc r="BK1451" t="inlineStr">
      <is>
        <t/>
      </is>
    </oc>
    <nc r="BK1451">
      <f>BX1451*0.23</f>
    </nc>
  </rcc>
  <rcc rId="20372" sId="1">
    <nc r="BL1451">
      <f>BX1451*0.32</f>
    </nc>
  </rcc>
  <rcc rId="20373" sId="1">
    <oc r="BM1451" t="inlineStr">
      <is>
        <t/>
      </is>
    </oc>
    <nc r="BM1451">
      <f>BX1451*0.3</f>
    </nc>
  </rcc>
  <rcc rId="20374" sId="1">
    <oc r="BN1451" t="inlineStr">
      <is>
        <t/>
      </is>
    </oc>
    <nc r="BN1451">
      <f>BX1451*0.05</f>
    </nc>
  </rcc>
  <rcc rId="20375" sId="1">
    <oc r="BJ1452" t="inlineStr">
      <is>
        <t/>
      </is>
    </oc>
    <nc r="BJ1452">
      <f>BX1452*0.1</f>
    </nc>
  </rcc>
  <rcc rId="20376" sId="1">
    <oc r="BK1452" t="inlineStr">
      <is>
        <t/>
      </is>
    </oc>
    <nc r="BK1452">
      <f>BX1452*0.23</f>
    </nc>
  </rcc>
  <rcc rId="20377" sId="1">
    <nc r="BL1452">
      <f>BX1452*0.32</f>
    </nc>
  </rcc>
  <rcc rId="20378" sId="1">
    <oc r="BM1452" t="inlineStr">
      <is>
        <t/>
      </is>
    </oc>
    <nc r="BM1452">
      <f>BX1452*0.3</f>
    </nc>
  </rcc>
  <rcc rId="20379" sId="1">
    <oc r="BN1452" t="inlineStr">
      <is>
        <t/>
      </is>
    </oc>
    <nc r="BN1452">
      <f>BX1452*0.05</f>
    </nc>
  </rcc>
  <rcc rId="20380" sId="1">
    <oc r="BJ1453" t="inlineStr">
      <is>
        <t/>
      </is>
    </oc>
    <nc r="BJ1453">
      <f>BX1453*0.1</f>
    </nc>
  </rcc>
  <rcc rId="20381" sId="1">
    <oc r="BK1453" t="inlineStr">
      <is>
        <t/>
      </is>
    </oc>
    <nc r="BK1453">
      <f>BX1453*0.23</f>
    </nc>
  </rcc>
  <rcc rId="20382" sId="1">
    <nc r="BL1453">
      <f>BX1453*0.32</f>
    </nc>
  </rcc>
  <rcc rId="20383" sId="1">
    <oc r="BM1453" t="inlineStr">
      <is>
        <t/>
      </is>
    </oc>
    <nc r="BM1453">
      <f>BX1453*0.3</f>
    </nc>
  </rcc>
  <rcc rId="20384" sId="1">
    <oc r="BN1453" t="inlineStr">
      <is>
        <t/>
      </is>
    </oc>
    <nc r="BN1453">
      <f>BX1453*0.05</f>
    </nc>
  </rcc>
  <rcc rId="20385" sId="1">
    <oc r="BJ1454" t="inlineStr">
      <is>
        <t/>
      </is>
    </oc>
    <nc r="BJ1454">
      <f>BX1454*0.1</f>
    </nc>
  </rcc>
  <rcc rId="20386" sId="1">
    <oc r="BK1454" t="inlineStr">
      <is>
        <t/>
      </is>
    </oc>
    <nc r="BK1454">
      <f>BX1454*0.23</f>
    </nc>
  </rcc>
  <rcc rId="20387" sId="1">
    <nc r="BL1454">
      <f>BX1454*0.32</f>
    </nc>
  </rcc>
  <rcc rId="20388" sId="1">
    <oc r="BM1454" t="inlineStr">
      <is>
        <t/>
      </is>
    </oc>
    <nc r="BM1454">
      <f>BX1454*0.3</f>
    </nc>
  </rcc>
  <rcc rId="20389" sId="1">
    <oc r="BN1454" t="inlineStr">
      <is>
        <t/>
      </is>
    </oc>
    <nc r="BN1454">
      <f>BX1454*0.05</f>
    </nc>
  </rcc>
  <rcc rId="20390" sId="1">
    <oc r="BJ1455" t="inlineStr">
      <is>
        <t/>
      </is>
    </oc>
    <nc r="BJ1455">
      <f>BX1455*0.1</f>
    </nc>
  </rcc>
  <rcc rId="20391" sId="1">
    <oc r="BK1455" t="inlineStr">
      <is>
        <t/>
      </is>
    </oc>
    <nc r="BK1455">
      <f>BX1455*0.23</f>
    </nc>
  </rcc>
  <rcc rId="20392" sId="1">
    <nc r="BL1455">
      <f>BX1455*0.32</f>
    </nc>
  </rcc>
  <rcc rId="20393" sId="1">
    <oc r="BM1455" t="inlineStr">
      <is>
        <t/>
      </is>
    </oc>
    <nc r="BM1455">
      <f>BX1455*0.3</f>
    </nc>
  </rcc>
  <rcc rId="20394" sId="1">
    <oc r="BN1455" t="inlineStr">
      <is>
        <t/>
      </is>
    </oc>
    <nc r="BN1455">
      <f>BX1455*0.05</f>
    </nc>
  </rcc>
  <rcc rId="20395" sId="1">
    <oc r="BJ1456" t="inlineStr">
      <is>
        <t/>
      </is>
    </oc>
    <nc r="BJ1456">
      <f>BX1456*0.1</f>
    </nc>
  </rcc>
  <rcc rId="20396" sId="1">
    <oc r="BK1456" t="inlineStr">
      <is>
        <t/>
      </is>
    </oc>
    <nc r="BK1456">
      <f>BX1456*0.23</f>
    </nc>
  </rcc>
  <rcc rId="20397" sId="1">
    <nc r="BL1456">
      <f>BX1456*0.32</f>
    </nc>
  </rcc>
  <rcc rId="20398" sId="1">
    <oc r="BM1456" t="inlineStr">
      <is>
        <t/>
      </is>
    </oc>
    <nc r="BM1456">
      <f>BX1456*0.3</f>
    </nc>
  </rcc>
  <rcc rId="20399" sId="1">
    <oc r="BN1456" t="inlineStr">
      <is>
        <t/>
      </is>
    </oc>
    <nc r="BN1456">
      <f>BX1456*0.05</f>
    </nc>
  </rcc>
  <rcc rId="20400" sId="1">
    <oc r="BJ1457" t="inlineStr">
      <is>
        <t/>
      </is>
    </oc>
    <nc r="BJ1457">
      <f>BX1457*0.1</f>
    </nc>
  </rcc>
  <rcc rId="20401" sId="1">
    <oc r="BK1457" t="inlineStr">
      <is>
        <t/>
      </is>
    </oc>
    <nc r="BK1457">
      <f>BX1457*0.23</f>
    </nc>
  </rcc>
  <rcc rId="20402" sId="1">
    <nc r="BL1457">
      <f>BX1457*0.32</f>
    </nc>
  </rcc>
  <rcc rId="20403" sId="1">
    <oc r="BM1457" t="inlineStr">
      <is>
        <t/>
      </is>
    </oc>
    <nc r="BM1457">
      <f>BX1457*0.3</f>
    </nc>
  </rcc>
  <rcc rId="20404" sId="1">
    <oc r="BN1457" t="inlineStr">
      <is>
        <t/>
      </is>
    </oc>
    <nc r="BN1457">
      <f>BX1457*0.05</f>
    </nc>
  </rcc>
  <rcc rId="20405" sId="1">
    <oc r="BJ1458" t="inlineStr">
      <is>
        <t/>
      </is>
    </oc>
    <nc r="BJ1458">
      <f>BX1458*0.1</f>
    </nc>
  </rcc>
  <rcc rId="20406" sId="1">
    <oc r="BK1458" t="inlineStr">
      <is>
        <t/>
      </is>
    </oc>
    <nc r="BK1458">
      <f>BX1458*0.23</f>
    </nc>
  </rcc>
  <rcc rId="20407" sId="1">
    <nc r="BL1458">
      <f>BX1458*0.32</f>
    </nc>
  </rcc>
  <rcc rId="20408" sId="1">
    <oc r="BM1458" t="inlineStr">
      <is>
        <t/>
      </is>
    </oc>
    <nc r="BM1458">
      <f>BX1458*0.3</f>
    </nc>
  </rcc>
  <rcc rId="20409" sId="1">
    <oc r="BN1458" t="inlineStr">
      <is>
        <t/>
      </is>
    </oc>
    <nc r="BN1458">
      <f>BX1458*0.05</f>
    </nc>
  </rcc>
  <rcc rId="20410" sId="1">
    <oc r="BJ1459" t="inlineStr">
      <is>
        <t/>
      </is>
    </oc>
    <nc r="BJ1459">
      <f>BX1459*0.1</f>
    </nc>
  </rcc>
  <rcc rId="20411" sId="1">
    <oc r="BK1459" t="inlineStr">
      <is>
        <t/>
      </is>
    </oc>
    <nc r="BK1459">
      <f>BX1459*0.23</f>
    </nc>
  </rcc>
  <rcc rId="20412" sId="1">
    <nc r="BL1459">
      <f>BX1459*0.32</f>
    </nc>
  </rcc>
  <rcc rId="20413" sId="1">
    <oc r="BM1459" t="inlineStr">
      <is>
        <t/>
      </is>
    </oc>
    <nc r="BM1459">
      <f>BX1459*0.3</f>
    </nc>
  </rcc>
  <rcc rId="20414" sId="1">
    <oc r="BN1459" t="inlineStr">
      <is>
        <t/>
      </is>
    </oc>
    <nc r="BN1459">
      <f>BX1459*0.05</f>
    </nc>
  </rcc>
  <rcc rId="20415" sId="1">
    <oc r="BJ1460" t="inlineStr">
      <is>
        <t/>
      </is>
    </oc>
    <nc r="BJ1460">
      <f>BX1460*0.1</f>
    </nc>
  </rcc>
  <rcc rId="20416" sId="1">
    <oc r="BK1460" t="inlineStr">
      <is>
        <t/>
      </is>
    </oc>
    <nc r="BK1460">
      <f>BX1460*0.23</f>
    </nc>
  </rcc>
  <rcc rId="20417" sId="1">
    <nc r="BL1460">
      <f>BX1460*0.32</f>
    </nc>
  </rcc>
  <rcc rId="20418" sId="1">
    <oc r="BM1460" t="inlineStr">
      <is>
        <t/>
      </is>
    </oc>
    <nc r="BM1460">
      <f>BX1460*0.3</f>
    </nc>
  </rcc>
  <rcc rId="20419" sId="1">
    <oc r="BN1460" t="inlineStr">
      <is>
        <t/>
      </is>
    </oc>
    <nc r="BN1460">
      <f>BX1460*0.05</f>
    </nc>
  </rcc>
  <rcc rId="20420" sId="1">
    <oc r="BJ1461" t="inlineStr">
      <is>
        <t/>
      </is>
    </oc>
    <nc r="BJ1461">
      <f>BX1461*0.1</f>
    </nc>
  </rcc>
  <rcc rId="20421" sId="1">
    <oc r="BK1461" t="inlineStr">
      <is>
        <t/>
      </is>
    </oc>
    <nc r="BK1461">
      <f>BX1461*0.23</f>
    </nc>
  </rcc>
  <rcc rId="20422" sId="1">
    <nc r="BL1461">
      <f>BX1461*0.32</f>
    </nc>
  </rcc>
  <rcc rId="20423" sId="1">
    <oc r="BM1461" t="inlineStr">
      <is>
        <t/>
      </is>
    </oc>
    <nc r="BM1461">
      <f>BX1461*0.3</f>
    </nc>
  </rcc>
  <rcc rId="20424" sId="1">
    <oc r="BN1461" t="inlineStr">
      <is>
        <t/>
      </is>
    </oc>
    <nc r="BN1461">
      <f>BX1461*0.05</f>
    </nc>
  </rcc>
  <rcc rId="20425" sId="1">
    <oc r="BJ1462" t="inlineStr">
      <is>
        <t/>
      </is>
    </oc>
    <nc r="BJ1462">
      <f>BX1462*0.1</f>
    </nc>
  </rcc>
  <rcc rId="20426" sId="1">
    <oc r="BK1462" t="inlineStr">
      <is>
        <t/>
      </is>
    </oc>
    <nc r="BK1462">
      <f>BX1462*0.23</f>
    </nc>
  </rcc>
  <rcc rId="20427" sId="1">
    <nc r="BL1462">
      <f>BX1462*0.32</f>
    </nc>
  </rcc>
  <rcc rId="20428" sId="1">
    <oc r="BM1462" t="inlineStr">
      <is>
        <t/>
      </is>
    </oc>
    <nc r="BM1462">
      <f>BX1462*0.3</f>
    </nc>
  </rcc>
  <rcc rId="20429" sId="1">
    <oc r="BN1462" t="inlineStr">
      <is>
        <t/>
      </is>
    </oc>
    <nc r="BN1462">
      <f>BX1462*0.05</f>
    </nc>
  </rcc>
  <rcc rId="20430" sId="1">
    <oc r="BJ1463" t="inlineStr">
      <is>
        <t/>
      </is>
    </oc>
    <nc r="BJ1463">
      <f>BX1463*0.1</f>
    </nc>
  </rcc>
  <rcc rId="20431" sId="1">
    <oc r="BK1463" t="inlineStr">
      <is>
        <t/>
      </is>
    </oc>
    <nc r="BK1463">
      <f>BX1463*0.23</f>
    </nc>
  </rcc>
  <rcc rId="20432" sId="1">
    <nc r="BL1463">
      <f>BX1463*0.32</f>
    </nc>
  </rcc>
  <rcc rId="20433" sId="1">
    <oc r="BM1463" t="inlineStr">
      <is>
        <t/>
      </is>
    </oc>
    <nc r="BM1463">
      <f>BX1463*0.3</f>
    </nc>
  </rcc>
  <rcc rId="20434" sId="1">
    <oc r="BN1463" t="inlineStr">
      <is>
        <t/>
      </is>
    </oc>
    <nc r="BN1463">
      <f>BX1463*0.05</f>
    </nc>
  </rcc>
  <rcc rId="20435" sId="1">
    <oc r="BJ1464" t="inlineStr">
      <is>
        <t/>
      </is>
    </oc>
    <nc r="BJ1464">
      <f>BX1464*0.1</f>
    </nc>
  </rcc>
  <rcc rId="20436" sId="1">
    <oc r="BK1464" t="inlineStr">
      <is>
        <t/>
      </is>
    </oc>
    <nc r="BK1464">
      <f>BX1464*0.23</f>
    </nc>
  </rcc>
  <rcc rId="20437" sId="1">
    <nc r="BL1464">
      <f>BX1464*0.32</f>
    </nc>
  </rcc>
  <rcc rId="20438" sId="1">
    <oc r="BM1464" t="inlineStr">
      <is>
        <t/>
      </is>
    </oc>
    <nc r="BM1464">
      <f>BX1464*0.3</f>
    </nc>
  </rcc>
  <rcc rId="20439" sId="1">
    <oc r="BN1464" t="inlineStr">
      <is>
        <t/>
      </is>
    </oc>
    <nc r="BN1464">
      <f>BX1464*0.05</f>
    </nc>
  </rcc>
  <rcc rId="20440" sId="1">
    <oc r="BJ1465" t="inlineStr">
      <is>
        <t/>
      </is>
    </oc>
    <nc r="BJ1465">
      <f>BX1465*0.1</f>
    </nc>
  </rcc>
  <rcc rId="20441" sId="1">
    <oc r="BK1465" t="inlineStr">
      <is>
        <t/>
      </is>
    </oc>
    <nc r="BK1465">
      <f>BX1465*0.23</f>
    </nc>
  </rcc>
  <rcc rId="20442" sId="1">
    <nc r="BL1465">
      <f>BX1465*0.32</f>
    </nc>
  </rcc>
  <rcc rId="20443" sId="1">
    <oc r="BM1465" t="inlineStr">
      <is>
        <t/>
      </is>
    </oc>
    <nc r="BM1465">
      <f>BX1465*0.3</f>
    </nc>
  </rcc>
  <rcc rId="20444" sId="1">
    <oc r="BN1465" t="inlineStr">
      <is>
        <t/>
      </is>
    </oc>
    <nc r="BN1465">
      <f>BX1465*0.05</f>
    </nc>
  </rcc>
  <rcc rId="20445" sId="1">
    <oc r="BJ1466" t="inlineStr">
      <is>
        <t/>
      </is>
    </oc>
    <nc r="BJ1466">
      <f>BX1466*0.1</f>
    </nc>
  </rcc>
  <rcc rId="20446" sId="1">
    <oc r="BK1466" t="inlineStr">
      <is>
        <t/>
      </is>
    </oc>
    <nc r="BK1466">
      <f>BX1466*0.23</f>
    </nc>
  </rcc>
  <rcc rId="20447" sId="1">
    <nc r="BL1466">
      <f>BX1466*0.32</f>
    </nc>
  </rcc>
  <rcc rId="20448" sId="1">
    <oc r="BM1466" t="inlineStr">
      <is>
        <t/>
      </is>
    </oc>
    <nc r="BM1466">
      <f>BX1466*0.3</f>
    </nc>
  </rcc>
  <rcc rId="20449" sId="1">
    <oc r="BN1466" t="inlineStr">
      <is>
        <t/>
      </is>
    </oc>
    <nc r="BN1466">
      <f>BX1466*0.05</f>
    </nc>
  </rcc>
  <rcc rId="20450" sId="1">
    <oc r="BJ1467" t="inlineStr">
      <is>
        <t/>
      </is>
    </oc>
    <nc r="BJ1467">
      <f>BX1467*0.1</f>
    </nc>
  </rcc>
  <rcc rId="20451" sId="1">
    <oc r="BK1467" t="inlineStr">
      <is>
        <t/>
      </is>
    </oc>
    <nc r="BK1467">
      <f>BX1467*0.23</f>
    </nc>
  </rcc>
  <rcc rId="20452" sId="1">
    <nc r="BL1467">
      <f>BX1467*0.32</f>
    </nc>
  </rcc>
  <rcc rId="20453" sId="1">
    <oc r="BM1467" t="inlineStr">
      <is>
        <t/>
      </is>
    </oc>
    <nc r="BM1467">
      <f>BX1467*0.3</f>
    </nc>
  </rcc>
  <rcc rId="20454" sId="1">
    <oc r="BN1467" t="inlineStr">
      <is>
        <t/>
      </is>
    </oc>
    <nc r="BN1467">
      <f>BX1467*0.05</f>
    </nc>
  </rcc>
  <rcc rId="20455" sId="1">
    <oc r="BJ1468" t="inlineStr">
      <is>
        <t/>
      </is>
    </oc>
    <nc r="BJ1468">
      <f>BX1468*0.1</f>
    </nc>
  </rcc>
  <rcc rId="20456" sId="1">
    <oc r="BK1468" t="inlineStr">
      <is>
        <t/>
      </is>
    </oc>
    <nc r="BK1468">
      <f>BX1468*0.23</f>
    </nc>
  </rcc>
  <rcc rId="20457" sId="1">
    <nc r="BL1468">
      <f>BX1468*0.32</f>
    </nc>
  </rcc>
  <rcc rId="20458" sId="1">
    <oc r="BM1468" t="inlineStr">
      <is>
        <t/>
      </is>
    </oc>
    <nc r="BM1468">
      <f>BX1468*0.3</f>
    </nc>
  </rcc>
  <rcc rId="20459" sId="1">
    <oc r="BN1468" t="inlineStr">
      <is>
        <t/>
      </is>
    </oc>
    <nc r="BN1468">
      <f>BX1468*0.05</f>
    </nc>
  </rcc>
  <rcc rId="20460" sId="1">
    <oc r="BJ1469" t="inlineStr">
      <is>
        <t/>
      </is>
    </oc>
    <nc r="BJ1469">
      <f>BX1469*0.1</f>
    </nc>
  </rcc>
  <rcc rId="20461" sId="1">
    <oc r="BK1469" t="inlineStr">
      <is>
        <t/>
      </is>
    </oc>
    <nc r="BK1469">
      <f>BX1469*0.23</f>
    </nc>
  </rcc>
  <rcc rId="20462" sId="1">
    <nc r="BL1469">
      <f>BX1469*0.32</f>
    </nc>
  </rcc>
  <rcc rId="20463" sId="1">
    <oc r="BM1469" t="inlineStr">
      <is>
        <t/>
      </is>
    </oc>
    <nc r="BM1469">
      <f>BX1469*0.3</f>
    </nc>
  </rcc>
  <rcc rId="20464" sId="1">
    <oc r="BN1469" t="inlineStr">
      <is>
        <t/>
      </is>
    </oc>
    <nc r="BN1469">
      <f>BX1469*0.05</f>
    </nc>
  </rcc>
  <rcc rId="20465" sId="1">
    <oc r="BJ1470" t="inlineStr">
      <is>
        <t/>
      </is>
    </oc>
    <nc r="BJ1470">
      <f>BX1470*0.1</f>
    </nc>
  </rcc>
  <rcc rId="20466" sId="1">
    <oc r="BK1470" t="inlineStr">
      <is>
        <t/>
      </is>
    </oc>
    <nc r="BK1470">
      <f>BX1470*0.23</f>
    </nc>
  </rcc>
  <rcc rId="20467" sId="1">
    <nc r="BL1470">
      <f>BX1470*0.32</f>
    </nc>
  </rcc>
  <rcc rId="20468" sId="1">
    <oc r="BM1470" t="inlineStr">
      <is>
        <t/>
      </is>
    </oc>
    <nc r="BM1470">
      <f>BX1470*0.3</f>
    </nc>
  </rcc>
  <rcc rId="20469" sId="1">
    <oc r="BN1470" t="inlineStr">
      <is>
        <t/>
      </is>
    </oc>
    <nc r="BN1470">
      <f>BX1470*0.05</f>
    </nc>
  </rcc>
  <rcc rId="20470" sId="1">
    <oc r="BJ1471" t="inlineStr">
      <is>
        <t/>
      </is>
    </oc>
    <nc r="BJ1471">
      <f>BX1471*0.1</f>
    </nc>
  </rcc>
  <rcc rId="20471" sId="1">
    <oc r="BK1471" t="inlineStr">
      <is>
        <t/>
      </is>
    </oc>
    <nc r="BK1471">
      <f>BX1471*0.23</f>
    </nc>
  </rcc>
  <rcc rId="20472" sId="1">
    <nc r="BL1471">
      <f>BX1471*0.32</f>
    </nc>
  </rcc>
  <rcc rId="20473" sId="1">
    <oc r="BM1471" t="inlineStr">
      <is>
        <t/>
      </is>
    </oc>
    <nc r="BM1471">
      <f>BX1471*0.3</f>
    </nc>
  </rcc>
  <rcc rId="20474" sId="1">
    <oc r="BN1471" t="inlineStr">
      <is>
        <t/>
      </is>
    </oc>
    <nc r="BN1471">
      <f>BX1471*0.05</f>
    </nc>
  </rcc>
  <rcc rId="20475" sId="1">
    <oc r="BJ1472" t="inlineStr">
      <is>
        <t/>
      </is>
    </oc>
    <nc r="BJ1472">
      <f>BX1472*0.1</f>
    </nc>
  </rcc>
  <rcc rId="20476" sId="1">
    <oc r="BK1472" t="inlineStr">
      <is>
        <t/>
      </is>
    </oc>
    <nc r="BK1472">
      <f>BX1472*0.23</f>
    </nc>
  </rcc>
  <rcc rId="20477" sId="1">
    <nc r="BL1472">
      <f>BX1472*0.32</f>
    </nc>
  </rcc>
  <rcc rId="20478" sId="1">
    <oc r="BM1472" t="inlineStr">
      <is>
        <t/>
      </is>
    </oc>
    <nc r="BM1472">
      <f>BX1472*0.3</f>
    </nc>
  </rcc>
  <rcc rId="20479" sId="1">
    <oc r="BN1472" t="inlineStr">
      <is>
        <t/>
      </is>
    </oc>
    <nc r="BN1472">
      <f>BX1472*0.05</f>
    </nc>
  </rcc>
  <rcc rId="20480" sId="1">
    <oc r="BJ1473" t="inlineStr">
      <is>
        <t/>
      </is>
    </oc>
    <nc r="BJ1473">
      <f>BX1473*0.1</f>
    </nc>
  </rcc>
  <rcc rId="20481" sId="1">
    <oc r="BK1473" t="inlineStr">
      <is>
        <t/>
      </is>
    </oc>
    <nc r="BK1473">
      <f>BX1473*0.23</f>
    </nc>
  </rcc>
  <rcc rId="20482" sId="1">
    <nc r="BL1473">
      <f>BX1473*0.32</f>
    </nc>
  </rcc>
  <rcc rId="20483" sId="1">
    <oc r="BM1473" t="inlineStr">
      <is>
        <t/>
      </is>
    </oc>
    <nc r="BM1473">
      <f>BX1473*0.3</f>
    </nc>
  </rcc>
  <rcc rId="20484" sId="1">
    <oc r="BN1473" t="inlineStr">
      <is>
        <t/>
      </is>
    </oc>
    <nc r="BN1473">
      <f>BX1473*0.05</f>
    </nc>
  </rcc>
  <rcc rId="20485" sId="1">
    <oc r="BJ1474" t="inlineStr">
      <is>
        <t/>
      </is>
    </oc>
    <nc r="BJ1474">
      <f>BX1474*0.1</f>
    </nc>
  </rcc>
  <rcc rId="20486" sId="1">
    <oc r="BK1474" t="inlineStr">
      <is>
        <t/>
      </is>
    </oc>
    <nc r="BK1474">
      <f>BX1474*0.23</f>
    </nc>
  </rcc>
  <rcc rId="20487" sId="1">
    <nc r="BL1474">
      <f>BX1474*0.32</f>
    </nc>
  </rcc>
  <rcc rId="20488" sId="1">
    <oc r="BM1474" t="inlineStr">
      <is>
        <t/>
      </is>
    </oc>
    <nc r="BM1474">
      <f>BX1474*0.3</f>
    </nc>
  </rcc>
  <rcc rId="20489" sId="1">
    <oc r="BN1474" t="inlineStr">
      <is>
        <t/>
      </is>
    </oc>
    <nc r="BN1474">
      <f>BX1474*0.05</f>
    </nc>
  </rcc>
  <rcc rId="20490" sId="1">
    <oc r="BJ1475" t="inlineStr">
      <is>
        <t/>
      </is>
    </oc>
    <nc r="BJ1475">
      <f>BX1475*0.1</f>
    </nc>
  </rcc>
  <rcc rId="20491" sId="1">
    <oc r="BK1475" t="inlineStr">
      <is>
        <t/>
      </is>
    </oc>
    <nc r="BK1475">
      <f>BX1475*0.23</f>
    </nc>
  </rcc>
  <rcc rId="20492" sId="1">
    <nc r="BL1475">
      <f>BX1475*0.32</f>
    </nc>
  </rcc>
  <rcc rId="20493" sId="1">
    <oc r="BM1475" t="inlineStr">
      <is>
        <t/>
      </is>
    </oc>
    <nc r="BM1475">
      <f>BX1475*0.3</f>
    </nc>
  </rcc>
  <rcc rId="20494" sId="1">
    <oc r="BN1475" t="inlineStr">
      <is>
        <t/>
      </is>
    </oc>
    <nc r="BN1475">
      <f>BX1475*0.05</f>
    </nc>
  </rcc>
  <rcc rId="20495" sId="1">
    <oc r="BJ1476" t="inlineStr">
      <is>
        <t/>
      </is>
    </oc>
    <nc r="BJ1476">
      <f>BX1476*0.1</f>
    </nc>
  </rcc>
  <rcc rId="20496" sId="1">
    <oc r="BK1476" t="inlineStr">
      <is>
        <t/>
      </is>
    </oc>
    <nc r="BK1476">
      <f>BX1476*0.23</f>
    </nc>
  </rcc>
  <rcc rId="20497" sId="1">
    <nc r="BL1476">
      <f>BX1476*0.32</f>
    </nc>
  </rcc>
  <rcc rId="20498" sId="1">
    <oc r="BM1476" t="inlineStr">
      <is>
        <t/>
      </is>
    </oc>
    <nc r="BM1476">
      <f>BX1476*0.3</f>
    </nc>
  </rcc>
  <rcc rId="20499" sId="1">
    <oc r="BN1476" t="inlineStr">
      <is>
        <t/>
      </is>
    </oc>
    <nc r="BN1476">
      <f>BX1476*0.05</f>
    </nc>
  </rcc>
  <rcc rId="20500" sId="1">
    <oc r="BJ1477" t="inlineStr">
      <is>
        <t/>
      </is>
    </oc>
    <nc r="BJ1477">
      <f>BX1477*0.1</f>
    </nc>
  </rcc>
  <rcc rId="20501" sId="1">
    <oc r="BK1477" t="inlineStr">
      <is>
        <t/>
      </is>
    </oc>
    <nc r="BK1477">
      <f>BX1477*0.23</f>
    </nc>
  </rcc>
  <rcc rId="20502" sId="1">
    <nc r="BL1477">
      <f>BX1477*0.32</f>
    </nc>
  </rcc>
  <rcc rId="20503" sId="1">
    <oc r="BM1477" t="inlineStr">
      <is>
        <t/>
      </is>
    </oc>
    <nc r="BM1477">
      <f>BX1477*0.3</f>
    </nc>
  </rcc>
  <rcc rId="20504" sId="1">
    <oc r="BN1477" t="inlineStr">
      <is>
        <t/>
      </is>
    </oc>
    <nc r="BN1477">
      <f>BX1477*0.05</f>
    </nc>
  </rcc>
  <rcc rId="20505" sId="1">
    <oc r="BJ1478" t="inlineStr">
      <is>
        <t/>
      </is>
    </oc>
    <nc r="BJ1478">
      <f>BX1478*0.1</f>
    </nc>
  </rcc>
  <rcc rId="20506" sId="1">
    <oc r="BK1478" t="inlineStr">
      <is>
        <t/>
      </is>
    </oc>
    <nc r="BK1478">
      <f>BX1478*0.23</f>
    </nc>
  </rcc>
  <rcc rId="20507" sId="1">
    <nc r="BL1478">
      <f>BX1478*0.32</f>
    </nc>
  </rcc>
  <rcc rId="20508" sId="1">
    <oc r="BM1478" t="inlineStr">
      <is>
        <t/>
      </is>
    </oc>
    <nc r="BM1478">
      <f>BX1478*0.3</f>
    </nc>
  </rcc>
  <rcc rId="20509" sId="1">
    <oc r="BN1478" t="inlineStr">
      <is>
        <t/>
      </is>
    </oc>
    <nc r="BN1478">
      <f>BX1478*0.05</f>
    </nc>
  </rcc>
  <rcc rId="20510" sId="1">
    <oc r="BJ1479" t="inlineStr">
      <is>
        <t/>
      </is>
    </oc>
    <nc r="BJ1479">
      <f>BX1479*0.1</f>
    </nc>
  </rcc>
  <rcc rId="20511" sId="1">
    <oc r="BK1479" t="inlineStr">
      <is>
        <t/>
      </is>
    </oc>
    <nc r="BK1479">
      <f>BX1479*0.23</f>
    </nc>
  </rcc>
  <rcc rId="20512" sId="1">
    <nc r="BL1479">
      <f>BX1479*0.32</f>
    </nc>
  </rcc>
  <rcc rId="20513" sId="1">
    <oc r="BM1479" t="inlineStr">
      <is>
        <t/>
      </is>
    </oc>
    <nc r="BM1479">
      <f>BX1479*0.3</f>
    </nc>
  </rcc>
  <rcc rId="20514" sId="1">
    <oc r="BN1479" t="inlineStr">
      <is>
        <t/>
      </is>
    </oc>
    <nc r="BN1479">
      <f>BX1479*0.05</f>
    </nc>
  </rcc>
  <rcc rId="20515" sId="1">
    <oc r="BJ1480" t="inlineStr">
      <is>
        <t/>
      </is>
    </oc>
    <nc r="BJ1480">
      <f>BX1480*0.1</f>
    </nc>
  </rcc>
  <rcc rId="20516" sId="1">
    <oc r="BK1480" t="inlineStr">
      <is>
        <t/>
      </is>
    </oc>
    <nc r="BK1480">
      <f>BX1480*0.23</f>
    </nc>
  </rcc>
  <rcc rId="20517" sId="1">
    <nc r="BL1480">
      <f>BX1480*0.32</f>
    </nc>
  </rcc>
  <rcc rId="20518" sId="1">
    <oc r="BM1480" t="inlineStr">
      <is>
        <t/>
      </is>
    </oc>
    <nc r="BM1480">
      <f>BX1480*0.3</f>
    </nc>
  </rcc>
  <rcc rId="20519" sId="1">
    <oc r="BN1480" t="inlineStr">
      <is>
        <t/>
      </is>
    </oc>
    <nc r="BN1480">
      <f>BX1480*0.05</f>
    </nc>
  </rcc>
  <rcc rId="20520" sId="1">
    <oc r="BJ1481" t="inlineStr">
      <is>
        <t/>
      </is>
    </oc>
    <nc r="BJ1481">
      <f>BX1481*0.1</f>
    </nc>
  </rcc>
  <rcc rId="20521" sId="1">
    <oc r="BK1481" t="inlineStr">
      <is>
        <t/>
      </is>
    </oc>
    <nc r="BK1481">
      <f>BX1481*0.23</f>
    </nc>
  </rcc>
  <rcc rId="20522" sId="1">
    <nc r="BL1481">
      <f>BX1481*0.32</f>
    </nc>
  </rcc>
  <rcc rId="20523" sId="1">
    <oc r="BM1481" t="inlineStr">
      <is>
        <t/>
      </is>
    </oc>
    <nc r="BM1481">
      <f>BX1481*0.3</f>
    </nc>
  </rcc>
  <rcc rId="20524" sId="1">
    <oc r="BN1481" t="inlineStr">
      <is>
        <t/>
      </is>
    </oc>
    <nc r="BN1481">
      <f>BX1481*0.05</f>
    </nc>
  </rcc>
  <rcc rId="20525" sId="1">
    <oc r="BJ1482" t="inlineStr">
      <is>
        <t/>
      </is>
    </oc>
    <nc r="BJ1482">
      <f>BX1482*0.1</f>
    </nc>
  </rcc>
  <rcc rId="20526" sId="1">
    <oc r="BK1482" t="inlineStr">
      <is>
        <t/>
      </is>
    </oc>
    <nc r="BK1482">
      <f>BX1482*0.23</f>
    </nc>
  </rcc>
  <rcc rId="20527" sId="1">
    <nc r="BL1482">
      <f>BX1482*0.32</f>
    </nc>
  </rcc>
  <rcc rId="20528" sId="1">
    <oc r="BM1482" t="inlineStr">
      <is>
        <t/>
      </is>
    </oc>
    <nc r="BM1482">
      <f>BX1482*0.3</f>
    </nc>
  </rcc>
  <rcc rId="20529" sId="1">
    <oc r="BN1482" t="inlineStr">
      <is>
        <t/>
      </is>
    </oc>
    <nc r="BN1482">
      <f>BX1482*0.05</f>
    </nc>
  </rcc>
  <rcc rId="20530" sId="1">
    <oc r="BJ1483" t="inlineStr">
      <is>
        <t/>
      </is>
    </oc>
    <nc r="BJ1483">
      <f>BX1483*0.1</f>
    </nc>
  </rcc>
  <rcc rId="20531" sId="1">
    <oc r="BK1483" t="inlineStr">
      <is>
        <t/>
      </is>
    </oc>
    <nc r="BK1483">
      <f>BX1483*0.23</f>
    </nc>
  </rcc>
  <rcc rId="20532" sId="1">
    <nc r="BL1483">
      <f>BX1483*0.32</f>
    </nc>
  </rcc>
  <rcc rId="20533" sId="1">
    <oc r="BM1483" t="inlineStr">
      <is>
        <t/>
      </is>
    </oc>
    <nc r="BM1483">
      <f>BX1483*0.3</f>
    </nc>
  </rcc>
  <rcc rId="20534" sId="1">
    <oc r="BN1483" t="inlineStr">
      <is>
        <t/>
      </is>
    </oc>
    <nc r="BN1483">
      <f>BX1483*0.05</f>
    </nc>
  </rcc>
  <rcc rId="20535" sId="1">
    <oc r="CB809" t="inlineStr">
      <is>
        <t/>
      </is>
    </oc>
    <nc r="CB809">
      <f>BZ809+CA809</f>
    </nc>
  </rcc>
  <rcc rId="20536" sId="1">
    <oc r="CB337" t="inlineStr">
      <is>
        <t/>
      </is>
    </oc>
    <nc r="CB337">
      <f>BZ337+CA337</f>
    </nc>
  </rcc>
  <rcc rId="20537" sId="1">
    <oc r="CB338" t="inlineStr">
      <is>
        <t/>
      </is>
    </oc>
    <nc r="CB338">
      <f>BZ338+CA338</f>
    </nc>
  </rcc>
  <rcc rId="20538" sId="1">
    <oc r="CB339" t="inlineStr">
      <is>
        <t/>
      </is>
    </oc>
    <nc r="CB339">
      <f>BZ339+CA339</f>
    </nc>
  </rcc>
  <rcc rId="20539" sId="1">
    <oc r="CB340" t="inlineStr">
      <is>
        <t/>
      </is>
    </oc>
    <nc r="CB340">
      <f>BZ340+CA340</f>
    </nc>
  </rcc>
  <rcc rId="20540" sId="1">
    <oc r="CB341" t="inlineStr">
      <is>
        <t/>
      </is>
    </oc>
    <nc r="CB341">
      <f>BZ341+CA341</f>
    </nc>
  </rcc>
  <rcc rId="20541" sId="1">
    <oc r="CB342" t="inlineStr">
      <is>
        <t/>
      </is>
    </oc>
    <nc r="CB342">
      <f>BZ342+CA342</f>
    </nc>
  </rcc>
  <rcc rId="20542" sId="1">
    <oc r="CB343" t="inlineStr">
      <is>
        <t/>
      </is>
    </oc>
    <nc r="CB343">
      <f>BZ343+CA343</f>
    </nc>
  </rcc>
  <rcc rId="20543" sId="1">
    <oc r="CB344" t="inlineStr">
      <is>
        <t/>
      </is>
    </oc>
    <nc r="CB344">
      <f>BZ344+CA344</f>
    </nc>
  </rcc>
  <rcc rId="20544" sId="1">
    <oc r="CB345" t="inlineStr">
      <is>
        <t/>
      </is>
    </oc>
    <nc r="CB345">
      <f>BZ345+CA345</f>
    </nc>
  </rcc>
  <rcc rId="20545" sId="1">
    <oc r="CB346" t="inlineStr">
      <is>
        <t/>
      </is>
    </oc>
    <nc r="CB346">
      <f>BZ346+CA346</f>
    </nc>
  </rcc>
  <rcc rId="20546" sId="1">
    <oc r="CB347" t="inlineStr">
      <is>
        <t/>
      </is>
    </oc>
    <nc r="CB347">
      <f>BZ347+CA347</f>
    </nc>
  </rcc>
  <rcc rId="20547" sId="1">
    <oc r="CB348" t="inlineStr">
      <is>
        <t/>
      </is>
    </oc>
    <nc r="CB348">
      <f>BZ348+CA348</f>
    </nc>
  </rcc>
  <rcc rId="20548" sId="1">
    <oc r="CB349" t="inlineStr">
      <is>
        <t/>
      </is>
    </oc>
    <nc r="CB349">
      <f>BZ349+CA349</f>
    </nc>
  </rcc>
  <rcc rId="20549" sId="1">
    <oc r="CB350" t="inlineStr">
      <is>
        <t/>
      </is>
    </oc>
    <nc r="CB350">
      <f>BZ350+CA350</f>
    </nc>
  </rcc>
  <rcc rId="20550" sId="1">
    <oc r="CB351" t="inlineStr">
      <is>
        <t/>
      </is>
    </oc>
    <nc r="CB351">
      <f>BZ351+CA351</f>
    </nc>
  </rcc>
  <rcc rId="20551" sId="1">
    <oc r="CB352" t="inlineStr">
      <is>
        <t/>
      </is>
    </oc>
    <nc r="CB352">
      <f>BZ352+CA352</f>
    </nc>
  </rcc>
  <rcc rId="20552" sId="1">
    <oc r="CB353" t="inlineStr">
      <is>
        <t/>
      </is>
    </oc>
    <nc r="CB353">
      <f>BZ353+CA353</f>
    </nc>
  </rcc>
  <rcc rId="20553" sId="1">
    <oc r="CB354" t="inlineStr">
      <is>
        <t/>
      </is>
    </oc>
    <nc r="CB354">
      <f>BZ354+CA354</f>
    </nc>
  </rcc>
  <rcc rId="20554" sId="1">
    <oc r="CB355" t="inlineStr">
      <is>
        <t/>
      </is>
    </oc>
    <nc r="CB355">
      <f>BZ355+CA355</f>
    </nc>
  </rcc>
  <rcc rId="20555" sId="1">
    <oc r="CB356" t="inlineStr">
      <is>
        <t/>
      </is>
    </oc>
    <nc r="CB356">
      <f>BZ356+CA356</f>
    </nc>
  </rcc>
  <rcc rId="20556" sId="1">
    <oc r="CB357" t="inlineStr">
      <is>
        <t/>
      </is>
    </oc>
    <nc r="CB357">
      <f>BZ357+CA357</f>
    </nc>
  </rcc>
  <rcc rId="20557" sId="1">
    <oc r="CB358" t="inlineStr">
      <is>
        <t/>
      </is>
    </oc>
    <nc r="CB358">
      <f>BZ358+CA358</f>
    </nc>
  </rcc>
  <rcc rId="20558" sId="1">
    <oc r="CB359" t="inlineStr">
      <is>
        <t/>
      </is>
    </oc>
    <nc r="CB359">
      <f>BZ359+CA359</f>
    </nc>
  </rcc>
  <rcc rId="20559" sId="1">
    <oc r="CB360" t="inlineStr">
      <is>
        <t/>
      </is>
    </oc>
    <nc r="CB360">
      <f>BZ360+CA360</f>
    </nc>
  </rcc>
  <rcc rId="20560" sId="1">
    <oc r="CB361" t="inlineStr">
      <is>
        <t/>
      </is>
    </oc>
    <nc r="CB361">
      <f>BZ361+CA361</f>
    </nc>
  </rcc>
  <rcc rId="20561" sId="1">
    <oc r="CB362" t="inlineStr">
      <is>
        <t/>
      </is>
    </oc>
    <nc r="CB362">
      <f>BZ362+CA362</f>
    </nc>
  </rcc>
  <rcc rId="20562" sId="1">
    <oc r="CB363" t="inlineStr">
      <is>
        <t/>
      </is>
    </oc>
    <nc r="CB363">
      <f>BZ363+CA363</f>
    </nc>
  </rcc>
  <rcc rId="20563" sId="1">
    <oc r="CB364" t="inlineStr">
      <is>
        <t/>
      </is>
    </oc>
    <nc r="CB364">
      <f>BZ364+CA364</f>
    </nc>
  </rcc>
  <rcc rId="20564" sId="1">
    <oc r="CB365" t="inlineStr">
      <is>
        <t/>
      </is>
    </oc>
    <nc r="CB365">
      <f>BZ365+CA365</f>
    </nc>
  </rcc>
  <rcc rId="20565" sId="1">
    <oc r="CB366" t="inlineStr">
      <is>
        <t/>
      </is>
    </oc>
    <nc r="CB366">
      <f>BZ366+CA366</f>
    </nc>
  </rcc>
  <rcc rId="20566" sId="1">
    <oc r="CB367" t="inlineStr">
      <is>
        <t/>
      </is>
    </oc>
    <nc r="CB367">
      <f>BZ367+CA367</f>
    </nc>
  </rcc>
  <rcc rId="20567" sId="1">
    <oc r="CB368" t="inlineStr">
      <is>
        <t/>
      </is>
    </oc>
    <nc r="CB368">
      <f>BZ368+CA368</f>
    </nc>
  </rcc>
  <rcc rId="20568" sId="1">
    <oc r="CB369" t="inlineStr">
      <is>
        <t/>
      </is>
    </oc>
    <nc r="CB369">
      <f>BZ369+CA369</f>
    </nc>
  </rcc>
  <rcc rId="20569" sId="1">
    <oc r="CB370" t="inlineStr">
      <is>
        <t/>
      </is>
    </oc>
    <nc r="CB370">
      <f>BZ370+CA370</f>
    </nc>
  </rcc>
  <rcc rId="20570" sId="1">
    <oc r="CB371" t="inlineStr">
      <is>
        <t/>
      </is>
    </oc>
    <nc r="CB371">
      <f>BZ371+CA371</f>
    </nc>
  </rcc>
  <rcc rId="20571" sId="1">
    <oc r="CB372" t="inlineStr">
      <is>
        <t/>
      </is>
    </oc>
    <nc r="CB372">
      <f>BZ372+CA372</f>
    </nc>
  </rcc>
  <rcc rId="20572" sId="1">
    <oc r="BY809" t="inlineStr">
      <is>
        <t/>
      </is>
    </oc>
    <nc r="BY809">
      <f>CE809*CB809</f>
    </nc>
  </rcc>
  <rcc rId="20573" sId="1" odxf="1" dxf="1">
    <oc r="BY337" t="inlineStr">
      <is>
        <t/>
      </is>
    </oc>
    <nc r="BY337">
      <f>CE337*CB337</f>
    </nc>
    <odxf>
      <numFmt numFmtId="0" formatCode="General"/>
    </odxf>
    <ndxf>
      <numFmt numFmtId="166" formatCode="&quot;$&quot;#,##0"/>
    </ndxf>
  </rcc>
  <rcc rId="20574" sId="1" odxf="1" dxf="1">
    <oc r="BY338" t="inlineStr">
      <is>
        <t/>
      </is>
    </oc>
    <nc r="BY338">
      <f>CE338*CB338</f>
    </nc>
    <odxf>
      <numFmt numFmtId="0" formatCode="General"/>
    </odxf>
    <ndxf>
      <numFmt numFmtId="166" formatCode="&quot;$&quot;#,##0"/>
    </ndxf>
  </rcc>
  <rcc rId="20575" sId="1" odxf="1" dxf="1">
    <oc r="BY339" t="inlineStr">
      <is>
        <t/>
      </is>
    </oc>
    <nc r="BY339">
      <f>CE339*CB339</f>
    </nc>
    <odxf>
      <numFmt numFmtId="0" formatCode="General"/>
    </odxf>
    <ndxf>
      <numFmt numFmtId="166" formatCode="&quot;$&quot;#,##0"/>
    </ndxf>
  </rcc>
  <rcc rId="20576" sId="1" odxf="1" dxf="1">
    <oc r="BY340" t="inlineStr">
      <is>
        <t/>
      </is>
    </oc>
    <nc r="BY340">
      <f>CE340*CB340</f>
    </nc>
    <odxf>
      <numFmt numFmtId="0" formatCode="General"/>
    </odxf>
    <ndxf>
      <numFmt numFmtId="166" formatCode="&quot;$&quot;#,##0"/>
    </ndxf>
  </rcc>
  <rcc rId="20577" sId="1" odxf="1" dxf="1">
    <oc r="BY341" t="inlineStr">
      <is>
        <t/>
      </is>
    </oc>
    <nc r="BY341">
      <f>CE341*CB341</f>
    </nc>
    <odxf>
      <numFmt numFmtId="0" formatCode="General"/>
    </odxf>
    <ndxf>
      <numFmt numFmtId="166" formatCode="&quot;$&quot;#,##0"/>
    </ndxf>
  </rcc>
  <rcc rId="20578" sId="1" odxf="1" dxf="1">
    <oc r="BY342" t="inlineStr">
      <is>
        <t/>
      </is>
    </oc>
    <nc r="BY342">
      <f>CE342*CB342</f>
    </nc>
    <odxf>
      <numFmt numFmtId="0" formatCode="General"/>
    </odxf>
    <ndxf>
      <numFmt numFmtId="166" formatCode="&quot;$&quot;#,##0"/>
    </ndxf>
  </rcc>
  <rcc rId="20579" sId="1" odxf="1" dxf="1">
    <oc r="BY343" t="inlineStr">
      <is>
        <t/>
      </is>
    </oc>
    <nc r="BY343">
      <f>CE343*CB343</f>
    </nc>
    <odxf>
      <numFmt numFmtId="0" formatCode="General"/>
    </odxf>
    <ndxf>
      <numFmt numFmtId="166" formatCode="&quot;$&quot;#,##0"/>
    </ndxf>
  </rcc>
  <rcc rId="20580" sId="1" odxf="1" dxf="1">
    <oc r="BY344" t="inlineStr">
      <is>
        <t/>
      </is>
    </oc>
    <nc r="BY344">
      <f>CE344*CB344</f>
    </nc>
    <odxf>
      <numFmt numFmtId="0" formatCode="General"/>
    </odxf>
    <ndxf>
      <numFmt numFmtId="166" formatCode="&quot;$&quot;#,##0"/>
    </ndxf>
  </rcc>
  <rcc rId="20581" sId="1" odxf="1" dxf="1">
    <oc r="BY345" t="inlineStr">
      <is>
        <t/>
      </is>
    </oc>
    <nc r="BY345">
      <f>CE345*CB345</f>
    </nc>
    <odxf>
      <numFmt numFmtId="0" formatCode="General"/>
    </odxf>
    <ndxf>
      <numFmt numFmtId="166" formatCode="&quot;$&quot;#,##0"/>
    </ndxf>
  </rcc>
  <rcc rId="20582" sId="1" odxf="1" dxf="1">
    <oc r="BY346" t="inlineStr">
      <is>
        <t/>
      </is>
    </oc>
    <nc r="BY346">
      <f>CE346*CB346</f>
    </nc>
    <odxf>
      <numFmt numFmtId="0" formatCode="General"/>
    </odxf>
    <ndxf>
      <numFmt numFmtId="166" formatCode="&quot;$&quot;#,##0"/>
    </ndxf>
  </rcc>
  <rcc rId="20583" sId="1" odxf="1" dxf="1">
    <oc r="BY347" t="inlineStr">
      <is>
        <t/>
      </is>
    </oc>
    <nc r="BY347">
      <f>CE347*CB347</f>
    </nc>
    <odxf>
      <numFmt numFmtId="0" formatCode="General"/>
    </odxf>
    <ndxf>
      <numFmt numFmtId="166" formatCode="&quot;$&quot;#,##0"/>
    </ndxf>
  </rcc>
  <rcc rId="20584" sId="1" odxf="1" dxf="1">
    <oc r="BY348" t="inlineStr">
      <is>
        <t/>
      </is>
    </oc>
    <nc r="BY348">
      <f>CE348*CB348</f>
    </nc>
    <odxf>
      <numFmt numFmtId="0" formatCode="General"/>
    </odxf>
    <ndxf>
      <numFmt numFmtId="166" formatCode="&quot;$&quot;#,##0"/>
    </ndxf>
  </rcc>
  <rcc rId="20585" sId="1" odxf="1" dxf="1">
    <oc r="BY349" t="inlineStr">
      <is>
        <t/>
      </is>
    </oc>
    <nc r="BY349">
      <f>CE349*CB349</f>
    </nc>
    <odxf>
      <numFmt numFmtId="0" formatCode="General"/>
    </odxf>
    <ndxf>
      <numFmt numFmtId="166" formatCode="&quot;$&quot;#,##0"/>
    </ndxf>
  </rcc>
  <rcc rId="20586" sId="1" odxf="1" dxf="1">
    <oc r="BY350" t="inlineStr">
      <is>
        <t/>
      </is>
    </oc>
    <nc r="BY350">
      <f>CE350*CB350</f>
    </nc>
    <odxf>
      <numFmt numFmtId="0" formatCode="General"/>
    </odxf>
    <ndxf>
      <numFmt numFmtId="166" formatCode="&quot;$&quot;#,##0"/>
    </ndxf>
  </rcc>
  <rcc rId="20587" sId="1" odxf="1" dxf="1">
    <oc r="BY351" t="inlineStr">
      <is>
        <t/>
      </is>
    </oc>
    <nc r="BY351">
      <f>CE351*CB351</f>
    </nc>
    <odxf>
      <numFmt numFmtId="0" formatCode="General"/>
    </odxf>
    <ndxf>
      <numFmt numFmtId="166" formatCode="&quot;$&quot;#,##0"/>
    </ndxf>
  </rcc>
  <rcc rId="20588" sId="1" odxf="1" dxf="1">
    <oc r="BY352" t="inlineStr">
      <is>
        <t/>
      </is>
    </oc>
    <nc r="BY352">
      <f>CE352*CB352</f>
    </nc>
    <odxf>
      <numFmt numFmtId="0" formatCode="General"/>
    </odxf>
    <ndxf>
      <numFmt numFmtId="166" formatCode="&quot;$&quot;#,##0"/>
    </ndxf>
  </rcc>
  <rcc rId="20589" sId="1" odxf="1" dxf="1">
    <oc r="BY353" t="inlineStr">
      <is>
        <t/>
      </is>
    </oc>
    <nc r="BY353">
      <f>CE353*CB353</f>
    </nc>
    <odxf>
      <numFmt numFmtId="0" formatCode="General"/>
    </odxf>
    <ndxf>
      <numFmt numFmtId="166" formatCode="&quot;$&quot;#,##0"/>
    </ndxf>
  </rcc>
  <rcc rId="20590" sId="1" odxf="1" dxf="1">
    <oc r="BY354" t="inlineStr">
      <is>
        <t/>
      </is>
    </oc>
    <nc r="BY354">
      <f>CE354*CB354</f>
    </nc>
    <odxf>
      <numFmt numFmtId="0" formatCode="General"/>
    </odxf>
    <ndxf>
      <numFmt numFmtId="166" formatCode="&quot;$&quot;#,##0"/>
    </ndxf>
  </rcc>
  <rcc rId="20591" sId="1" odxf="1" dxf="1">
    <oc r="BY355" t="inlineStr">
      <is>
        <t/>
      </is>
    </oc>
    <nc r="BY355">
      <f>CE355*CB355</f>
    </nc>
    <odxf>
      <numFmt numFmtId="0" formatCode="General"/>
    </odxf>
    <ndxf>
      <numFmt numFmtId="166" formatCode="&quot;$&quot;#,##0"/>
    </ndxf>
  </rcc>
  <rcc rId="20592" sId="1" odxf="1" dxf="1">
    <oc r="BY356" t="inlineStr">
      <is>
        <t/>
      </is>
    </oc>
    <nc r="BY356">
      <f>CE356*CB356</f>
    </nc>
    <odxf>
      <numFmt numFmtId="0" formatCode="General"/>
    </odxf>
    <ndxf>
      <numFmt numFmtId="166" formatCode="&quot;$&quot;#,##0"/>
    </ndxf>
  </rcc>
  <rcc rId="20593" sId="1" odxf="1" dxf="1">
    <oc r="BY357" t="inlineStr">
      <is>
        <t/>
      </is>
    </oc>
    <nc r="BY357">
      <f>CE357*CB357</f>
    </nc>
    <odxf>
      <numFmt numFmtId="0" formatCode="General"/>
    </odxf>
    <ndxf>
      <numFmt numFmtId="166" formatCode="&quot;$&quot;#,##0"/>
    </ndxf>
  </rcc>
  <rcc rId="20594" sId="1" odxf="1" dxf="1">
    <oc r="BY358" t="inlineStr">
      <is>
        <t/>
      </is>
    </oc>
    <nc r="BY358">
      <f>CE358*CB358</f>
    </nc>
    <odxf>
      <numFmt numFmtId="0" formatCode="General"/>
    </odxf>
    <ndxf>
      <numFmt numFmtId="166" formatCode="&quot;$&quot;#,##0"/>
    </ndxf>
  </rcc>
  <rcc rId="20595" sId="1" odxf="1" dxf="1">
    <oc r="BY359" t="inlineStr">
      <is>
        <t/>
      </is>
    </oc>
    <nc r="BY359">
      <f>CE359*CB359</f>
    </nc>
    <odxf>
      <numFmt numFmtId="0" formatCode="General"/>
    </odxf>
    <ndxf>
      <numFmt numFmtId="166" formatCode="&quot;$&quot;#,##0"/>
    </ndxf>
  </rcc>
  <rcc rId="20596" sId="1" odxf="1" dxf="1">
    <oc r="BY360" t="inlineStr">
      <is>
        <t/>
      </is>
    </oc>
    <nc r="BY360">
      <f>CE360*CB360</f>
    </nc>
    <odxf>
      <numFmt numFmtId="0" formatCode="General"/>
    </odxf>
    <ndxf>
      <numFmt numFmtId="166" formatCode="&quot;$&quot;#,##0"/>
    </ndxf>
  </rcc>
  <rcc rId="20597" sId="1" odxf="1" dxf="1">
    <oc r="BY361" t="inlineStr">
      <is>
        <t/>
      </is>
    </oc>
    <nc r="BY361">
      <f>CE361*CB361</f>
    </nc>
    <odxf>
      <numFmt numFmtId="0" formatCode="General"/>
    </odxf>
    <ndxf>
      <numFmt numFmtId="166" formatCode="&quot;$&quot;#,##0"/>
    </ndxf>
  </rcc>
  <rcc rId="20598" sId="1" odxf="1" dxf="1">
    <oc r="BY362" t="inlineStr">
      <is>
        <t/>
      </is>
    </oc>
    <nc r="BY362">
      <f>CE362*CB362</f>
    </nc>
    <odxf>
      <numFmt numFmtId="0" formatCode="General"/>
    </odxf>
    <ndxf>
      <numFmt numFmtId="166" formatCode="&quot;$&quot;#,##0"/>
    </ndxf>
  </rcc>
  <rcc rId="20599" sId="1" odxf="1" dxf="1">
    <oc r="BY363" t="inlineStr">
      <is>
        <t/>
      </is>
    </oc>
    <nc r="BY363">
      <f>CE363*CB363</f>
    </nc>
    <odxf>
      <numFmt numFmtId="0" formatCode="General"/>
    </odxf>
    <ndxf>
      <numFmt numFmtId="166" formatCode="&quot;$&quot;#,##0"/>
    </ndxf>
  </rcc>
  <rcc rId="20600" sId="1" odxf="1" dxf="1">
    <oc r="BY364" t="inlineStr">
      <is>
        <t/>
      </is>
    </oc>
    <nc r="BY364">
      <f>CE364*CB364</f>
    </nc>
    <odxf>
      <numFmt numFmtId="0" formatCode="General"/>
    </odxf>
    <ndxf>
      <numFmt numFmtId="166" formatCode="&quot;$&quot;#,##0"/>
    </ndxf>
  </rcc>
  <rcc rId="20601" sId="1" odxf="1" dxf="1">
    <oc r="BY365" t="inlineStr">
      <is>
        <t/>
      </is>
    </oc>
    <nc r="BY365">
      <f>CE365*CB365</f>
    </nc>
    <odxf>
      <numFmt numFmtId="0" formatCode="General"/>
    </odxf>
    <ndxf>
      <numFmt numFmtId="166" formatCode="&quot;$&quot;#,##0"/>
    </ndxf>
  </rcc>
  <rcc rId="20602" sId="1" odxf="1" dxf="1">
    <oc r="BY366" t="inlineStr">
      <is>
        <t/>
      </is>
    </oc>
    <nc r="BY366">
      <f>CE366*CB366</f>
    </nc>
    <odxf>
      <numFmt numFmtId="0" formatCode="General"/>
    </odxf>
    <ndxf>
      <numFmt numFmtId="166" formatCode="&quot;$&quot;#,##0"/>
    </ndxf>
  </rcc>
  <rcc rId="20603" sId="1" odxf="1" dxf="1">
    <oc r="BY367" t="inlineStr">
      <is>
        <t/>
      </is>
    </oc>
    <nc r="BY367">
      <f>CE367*CB367</f>
    </nc>
    <odxf>
      <numFmt numFmtId="0" formatCode="General"/>
    </odxf>
    <ndxf>
      <numFmt numFmtId="166" formatCode="&quot;$&quot;#,##0"/>
    </ndxf>
  </rcc>
  <rcc rId="20604" sId="1" odxf="1" dxf="1">
    <oc r="BY368" t="inlineStr">
      <is>
        <t/>
      </is>
    </oc>
    <nc r="BY368">
      <f>CE368*CB368</f>
    </nc>
    <odxf>
      <numFmt numFmtId="0" formatCode="General"/>
    </odxf>
    <ndxf>
      <numFmt numFmtId="166" formatCode="&quot;$&quot;#,##0"/>
    </ndxf>
  </rcc>
  <rcc rId="20605" sId="1" odxf="1" dxf="1">
    <oc r="BY369" t="inlineStr">
      <is>
        <t/>
      </is>
    </oc>
    <nc r="BY369">
      <f>CE369*CB369</f>
    </nc>
    <odxf>
      <numFmt numFmtId="0" formatCode="General"/>
    </odxf>
    <ndxf>
      <numFmt numFmtId="166" formatCode="&quot;$&quot;#,##0"/>
    </ndxf>
  </rcc>
  <rcc rId="20606" sId="1" odxf="1" dxf="1">
    <oc r="BY370" t="inlineStr">
      <is>
        <t/>
      </is>
    </oc>
    <nc r="BY370">
      <f>CE370*CB370</f>
    </nc>
    <odxf>
      <numFmt numFmtId="0" formatCode="General"/>
    </odxf>
    <ndxf>
      <numFmt numFmtId="166" formatCode="&quot;$&quot;#,##0"/>
    </ndxf>
  </rcc>
  <rcc rId="20607" sId="1" odxf="1" dxf="1">
    <oc r="BY371" t="inlineStr">
      <is>
        <t/>
      </is>
    </oc>
    <nc r="BY371">
      <f>CE371*CB371</f>
    </nc>
    <odxf>
      <numFmt numFmtId="0" formatCode="General"/>
    </odxf>
    <ndxf>
      <numFmt numFmtId="166" formatCode="&quot;$&quot;#,##0"/>
    </ndxf>
  </rcc>
  <rcc rId="20608" sId="1" odxf="1" dxf="1">
    <oc r="BY372" t="inlineStr">
      <is>
        <t/>
      </is>
    </oc>
    <nc r="BY372">
      <f>CE372*CB372</f>
    </nc>
    <odxf>
      <numFmt numFmtId="0" formatCode="General"/>
    </odxf>
    <ndxf>
      <numFmt numFmtId="166" formatCode="&quot;$&quot;#,##0"/>
    </ndxf>
  </rcc>
  <rcc rId="20609" sId="1">
    <oc r="BX809" t="inlineStr">
      <is>
        <t/>
      </is>
    </oc>
    <nc r="BX809">
      <f>1-(BY809/AT809)</f>
    </nc>
  </rcc>
  <rcc rId="20610" sId="1" odxf="1" dxf="1">
    <oc r="BX337" t="inlineStr">
      <is>
        <t/>
      </is>
    </oc>
    <nc r="BX337">
      <f>1-(BY337/AT337)</f>
    </nc>
    <odxf>
      <numFmt numFmtId="0" formatCode="General"/>
    </odxf>
    <ndxf>
      <numFmt numFmtId="169" formatCode="0.0000"/>
    </ndxf>
  </rcc>
  <rcc rId="20611" sId="1" odxf="1" dxf="1">
    <oc r="BX338" t="inlineStr">
      <is>
        <t/>
      </is>
    </oc>
    <nc r="BX338">
      <f>1-(BY338/AT338)</f>
    </nc>
    <odxf>
      <numFmt numFmtId="0" formatCode="General"/>
    </odxf>
    <ndxf>
      <numFmt numFmtId="169" formatCode="0.0000"/>
    </ndxf>
  </rcc>
  <rcc rId="20612" sId="1" odxf="1" dxf="1">
    <oc r="BX339" t="inlineStr">
      <is>
        <t/>
      </is>
    </oc>
    <nc r="BX339">
      <f>1-(BY339/AT339)</f>
    </nc>
    <odxf>
      <numFmt numFmtId="0" formatCode="General"/>
    </odxf>
    <ndxf>
      <numFmt numFmtId="169" formatCode="0.0000"/>
    </ndxf>
  </rcc>
  <rcc rId="20613" sId="1" odxf="1" dxf="1">
    <oc r="BX340" t="inlineStr">
      <is>
        <t/>
      </is>
    </oc>
    <nc r="BX340">
      <f>1-(BY340/AT340)</f>
    </nc>
    <odxf>
      <numFmt numFmtId="0" formatCode="General"/>
    </odxf>
    <ndxf>
      <numFmt numFmtId="169" formatCode="0.0000"/>
    </ndxf>
  </rcc>
  <rcc rId="20614" sId="1" odxf="1" dxf="1">
    <oc r="BX341" t="inlineStr">
      <is>
        <t/>
      </is>
    </oc>
    <nc r="BX341">
      <f>1-(BY341/AT341)</f>
    </nc>
    <odxf>
      <numFmt numFmtId="0" formatCode="General"/>
    </odxf>
    <ndxf>
      <numFmt numFmtId="169" formatCode="0.0000"/>
    </ndxf>
  </rcc>
  <rcc rId="20615" sId="1" odxf="1" dxf="1">
    <oc r="BX342" t="inlineStr">
      <is>
        <t/>
      </is>
    </oc>
    <nc r="BX342">
      <f>1-(BY342/AT342)</f>
    </nc>
    <odxf>
      <numFmt numFmtId="0" formatCode="General"/>
    </odxf>
    <ndxf>
      <numFmt numFmtId="169" formatCode="0.0000"/>
    </ndxf>
  </rcc>
  <rcc rId="20616" sId="1" odxf="1" dxf="1">
    <oc r="BX343" t="inlineStr">
      <is>
        <t/>
      </is>
    </oc>
    <nc r="BX343">
      <f>1-(BY343/AT343)</f>
    </nc>
    <odxf>
      <numFmt numFmtId="0" formatCode="General"/>
    </odxf>
    <ndxf>
      <numFmt numFmtId="169" formatCode="0.0000"/>
    </ndxf>
  </rcc>
  <rcc rId="20617" sId="1" odxf="1" dxf="1">
    <oc r="BX344" t="inlineStr">
      <is>
        <t/>
      </is>
    </oc>
    <nc r="BX344">
      <f>1-(BY344/AT344)</f>
    </nc>
    <odxf>
      <numFmt numFmtId="0" formatCode="General"/>
    </odxf>
    <ndxf>
      <numFmt numFmtId="169" formatCode="0.0000"/>
    </ndxf>
  </rcc>
  <rcc rId="20618" sId="1" odxf="1" dxf="1">
    <oc r="BX345" t="inlineStr">
      <is>
        <t/>
      </is>
    </oc>
    <nc r="BX345">
      <f>1-(BY345/AT345)</f>
    </nc>
    <odxf>
      <numFmt numFmtId="0" formatCode="General"/>
    </odxf>
    <ndxf>
      <numFmt numFmtId="169" formatCode="0.0000"/>
    </ndxf>
  </rcc>
  <rcc rId="20619" sId="1" odxf="1" dxf="1">
    <oc r="BX346" t="inlineStr">
      <is>
        <t/>
      </is>
    </oc>
    <nc r="BX346">
      <f>1-(BY346/AT346)</f>
    </nc>
    <odxf>
      <numFmt numFmtId="0" formatCode="General"/>
    </odxf>
    <ndxf>
      <numFmt numFmtId="169" formatCode="0.0000"/>
    </ndxf>
  </rcc>
  <rcc rId="20620" sId="1" odxf="1" dxf="1">
    <oc r="BX347" t="inlineStr">
      <is>
        <t/>
      </is>
    </oc>
    <nc r="BX347">
      <f>1-(BY347/AT347)</f>
    </nc>
    <odxf>
      <numFmt numFmtId="0" formatCode="General"/>
    </odxf>
    <ndxf>
      <numFmt numFmtId="169" formatCode="0.0000"/>
    </ndxf>
  </rcc>
  <rcc rId="20621" sId="1" odxf="1" dxf="1">
    <oc r="BX348" t="inlineStr">
      <is>
        <t/>
      </is>
    </oc>
    <nc r="BX348">
      <f>1-(BY348/AT348)</f>
    </nc>
    <odxf>
      <numFmt numFmtId="0" formatCode="General"/>
    </odxf>
    <ndxf>
      <numFmt numFmtId="169" formatCode="0.0000"/>
    </ndxf>
  </rcc>
  <rcc rId="20622" sId="1" odxf="1" dxf="1">
    <oc r="BX349" t="inlineStr">
      <is>
        <t/>
      </is>
    </oc>
    <nc r="BX349">
      <f>1-(BY349/AT349)</f>
    </nc>
    <odxf>
      <numFmt numFmtId="0" formatCode="General"/>
    </odxf>
    <ndxf>
      <numFmt numFmtId="169" formatCode="0.0000"/>
    </ndxf>
  </rcc>
  <rcc rId="20623" sId="1" odxf="1" dxf="1">
    <oc r="BX350" t="inlineStr">
      <is>
        <t/>
      </is>
    </oc>
    <nc r="BX350">
      <f>1-(BY350/AT350)</f>
    </nc>
    <odxf>
      <numFmt numFmtId="0" formatCode="General"/>
    </odxf>
    <ndxf>
      <numFmt numFmtId="169" formatCode="0.0000"/>
    </ndxf>
  </rcc>
  <rcc rId="20624" sId="1" odxf="1" dxf="1">
    <oc r="BX351" t="inlineStr">
      <is>
        <t/>
      </is>
    </oc>
    <nc r="BX351">
      <f>1-(BY351/AT351)</f>
    </nc>
    <odxf>
      <numFmt numFmtId="0" formatCode="General"/>
    </odxf>
    <ndxf>
      <numFmt numFmtId="169" formatCode="0.0000"/>
    </ndxf>
  </rcc>
  <rcc rId="20625" sId="1" odxf="1" dxf="1">
    <oc r="BX352" t="inlineStr">
      <is>
        <t/>
      </is>
    </oc>
    <nc r="BX352">
      <f>1-(BY352/AT352)</f>
    </nc>
    <odxf>
      <numFmt numFmtId="0" formatCode="General"/>
    </odxf>
    <ndxf>
      <numFmt numFmtId="169" formatCode="0.0000"/>
    </ndxf>
  </rcc>
  <rcc rId="20626" sId="1" odxf="1" dxf="1">
    <oc r="BX353" t="inlineStr">
      <is>
        <t/>
      </is>
    </oc>
    <nc r="BX353">
      <f>1-(BY353/AT353)</f>
    </nc>
    <odxf>
      <numFmt numFmtId="0" formatCode="General"/>
    </odxf>
    <ndxf>
      <numFmt numFmtId="169" formatCode="0.0000"/>
    </ndxf>
  </rcc>
  <rcc rId="20627" sId="1" odxf="1" dxf="1">
    <oc r="BX354" t="inlineStr">
      <is>
        <t/>
      </is>
    </oc>
    <nc r="BX354">
      <f>1-(BY354/AT354)</f>
    </nc>
    <odxf>
      <numFmt numFmtId="0" formatCode="General"/>
    </odxf>
    <ndxf>
      <numFmt numFmtId="169" formatCode="0.0000"/>
    </ndxf>
  </rcc>
  <rcc rId="20628" sId="1" odxf="1" dxf="1">
    <oc r="BX355" t="inlineStr">
      <is>
        <t/>
      </is>
    </oc>
    <nc r="BX355">
      <f>1-(BY355/AT355)</f>
    </nc>
    <odxf>
      <numFmt numFmtId="0" formatCode="General"/>
    </odxf>
    <ndxf>
      <numFmt numFmtId="169" formatCode="0.0000"/>
    </ndxf>
  </rcc>
  <rcc rId="20629" sId="1" odxf="1" dxf="1">
    <oc r="BX356" t="inlineStr">
      <is>
        <t/>
      </is>
    </oc>
    <nc r="BX356">
      <f>1-(BY356/AT356)</f>
    </nc>
    <odxf>
      <numFmt numFmtId="0" formatCode="General"/>
    </odxf>
    <ndxf>
      <numFmt numFmtId="169" formatCode="0.0000"/>
    </ndxf>
  </rcc>
  <rcc rId="20630" sId="1" odxf="1" dxf="1">
    <oc r="BX357" t="inlineStr">
      <is>
        <t/>
      </is>
    </oc>
    <nc r="BX357">
      <f>1-(BY357/AT357)</f>
    </nc>
    <odxf>
      <numFmt numFmtId="0" formatCode="General"/>
    </odxf>
    <ndxf>
      <numFmt numFmtId="169" formatCode="0.0000"/>
    </ndxf>
  </rcc>
  <rcc rId="20631" sId="1" odxf="1" dxf="1">
    <oc r="BX358" t="inlineStr">
      <is>
        <t/>
      </is>
    </oc>
    <nc r="BX358">
      <f>1-(BY358/AT358)</f>
    </nc>
    <odxf>
      <numFmt numFmtId="0" formatCode="General"/>
    </odxf>
    <ndxf>
      <numFmt numFmtId="169" formatCode="0.0000"/>
    </ndxf>
  </rcc>
  <rcc rId="20632" sId="1" odxf="1" dxf="1">
    <oc r="BX359" t="inlineStr">
      <is>
        <t/>
      </is>
    </oc>
    <nc r="BX359">
      <f>1-(BY359/AT359)</f>
    </nc>
    <odxf>
      <numFmt numFmtId="0" formatCode="General"/>
    </odxf>
    <ndxf>
      <numFmt numFmtId="169" formatCode="0.0000"/>
    </ndxf>
  </rcc>
  <rcc rId="20633" sId="1" odxf="1" dxf="1">
    <oc r="BX360" t="inlineStr">
      <is>
        <t/>
      </is>
    </oc>
    <nc r="BX360">
      <f>1-(BY360/AT360)</f>
    </nc>
    <odxf>
      <numFmt numFmtId="0" formatCode="General"/>
    </odxf>
    <ndxf>
      <numFmt numFmtId="169" formatCode="0.0000"/>
    </ndxf>
  </rcc>
  <rcc rId="20634" sId="1" odxf="1" dxf="1">
    <oc r="BX361" t="inlineStr">
      <is>
        <t/>
      </is>
    </oc>
    <nc r="BX361">
      <f>1-(BY361/AT361)</f>
    </nc>
    <odxf>
      <numFmt numFmtId="0" formatCode="General"/>
    </odxf>
    <ndxf>
      <numFmt numFmtId="169" formatCode="0.0000"/>
    </ndxf>
  </rcc>
  <rcc rId="20635" sId="1" odxf="1" dxf="1">
    <oc r="BX362" t="inlineStr">
      <is>
        <t/>
      </is>
    </oc>
    <nc r="BX362">
      <f>1-(BY362/AT362)</f>
    </nc>
    <odxf>
      <numFmt numFmtId="0" formatCode="General"/>
    </odxf>
    <ndxf>
      <numFmt numFmtId="169" formatCode="0.0000"/>
    </ndxf>
  </rcc>
  <rcc rId="20636" sId="1" odxf="1" dxf="1">
    <oc r="BX363" t="inlineStr">
      <is>
        <t/>
      </is>
    </oc>
    <nc r="BX363">
      <f>1-(BY363/AT363)</f>
    </nc>
    <odxf>
      <numFmt numFmtId="0" formatCode="General"/>
    </odxf>
    <ndxf>
      <numFmt numFmtId="169" formatCode="0.0000"/>
    </ndxf>
  </rcc>
  <rcc rId="20637" sId="1" odxf="1" dxf="1">
    <oc r="BX364" t="inlineStr">
      <is>
        <t/>
      </is>
    </oc>
    <nc r="BX364">
      <f>1-(BY364/AT364)</f>
    </nc>
    <odxf>
      <numFmt numFmtId="0" formatCode="General"/>
    </odxf>
    <ndxf>
      <numFmt numFmtId="169" formatCode="0.0000"/>
    </ndxf>
  </rcc>
  <rcc rId="20638" sId="1" odxf="1" dxf="1">
    <oc r="BX365" t="inlineStr">
      <is>
        <t/>
      </is>
    </oc>
    <nc r="BX365">
      <f>1-(BY365/AT365)</f>
    </nc>
    <odxf>
      <numFmt numFmtId="0" formatCode="General"/>
    </odxf>
    <ndxf>
      <numFmt numFmtId="169" formatCode="0.0000"/>
    </ndxf>
  </rcc>
  <rcc rId="20639" sId="1" odxf="1" dxf="1">
    <oc r="BX366" t="inlineStr">
      <is>
        <t/>
      </is>
    </oc>
    <nc r="BX366">
      <f>1-(BY366/AT366)</f>
    </nc>
    <odxf>
      <numFmt numFmtId="0" formatCode="General"/>
    </odxf>
    <ndxf>
      <numFmt numFmtId="169" formatCode="0.0000"/>
    </ndxf>
  </rcc>
  <rcc rId="20640" sId="1" odxf="1" dxf="1">
    <oc r="BX367" t="inlineStr">
      <is>
        <t/>
      </is>
    </oc>
    <nc r="BX367">
      <f>1-(BY367/AT367)</f>
    </nc>
    <odxf>
      <numFmt numFmtId="0" formatCode="General"/>
    </odxf>
    <ndxf>
      <numFmt numFmtId="169" formatCode="0.0000"/>
    </ndxf>
  </rcc>
  <rcc rId="20641" sId="1" odxf="1" dxf="1">
    <oc r="BX368" t="inlineStr">
      <is>
        <t/>
      </is>
    </oc>
    <nc r="BX368">
      <f>1-(BY368/AT368)</f>
    </nc>
    <odxf>
      <numFmt numFmtId="0" formatCode="General"/>
    </odxf>
    <ndxf>
      <numFmt numFmtId="169" formatCode="0.0000"/>
    </ndxf>
  </rcc>
  <rcc rId="20642" sId="1" odxf="1" dxf="1">
    <oc r="BX369" t="inlineStr">
      <is>
        <t/>
      </is>
    </oc>
    <nc r="BX369">
      <f>1-(BY369/AT369)</f>
    </nc>
    <odxf>
      <numFmt numFmtId="0" formatCode="General"/>
    </odxf>
    <ndxf>
      <numFmt numFmtId="169" formatCode="0.0000"/>
    </ndxf>
  </rcc>
  <rcc rId="20643" sId="1" odxf="1" dxf="1">
    <oc r="BX370" t="inlineStr">
      <is>
        <t/>
      </is>
    </oc>
    <nc r="BX370">
      <f>1-(BY370/AT370)</f>
    </nc>
    <odxf>
      <numFmt numFmtId="0" formatCode="General"/>
    </odxf>
    <ndxf>
      <numFmt numFmtId="169" formatCode="0.0000"/>
    </ndxf>
  </rcc>
  <rcc rId="20644" sId="1" odxf="1" dxf="1">
    <oc r="BX371" t="inlineStr">
      <is>
        <t/>
      </is>
    </oc>
    <nc r="BX371">
      <f>1-(BY371/AT371)</f>
    </nc>
    <odxf>
      <numFmt numFmtId="0" formatCode="General"/>
    </odxf>
    <ndxf>
      <numFmt numFmtId="169" formatCode="0.0000"/>
    </ndxf>
  </rcc>
  <rcc rId="20645" sId="1" odxf="1" dxf="1">
    <oc r="BX372" t="inlineStr">
      <is>
        <t/>
      </is>
    </oc>
    <nc r="BX372">
      <f>1-(BY372/AT372)</f>
    </nc>
    <odxf>
      <numFmt numFmtId="0" formatCode="General"/>
    </odxf>
    <ndxf>
      <numFmt numFmtId="169" formatCode="0.0000"/>
    </ndxf>
  </rcc>
  <rcc rId="20646" sId="1" odxf="1" dxf="1">
    <oc r="BX871" t="inlineStr">
      <is>
        <t/>
      </is>
    </oc>
    <nc r="BX871">
      <f>1-(BY871/AT871)</f>
    </nc>
    <odxf>
      <numFmt numFmtId="0" formatCode="General"/>
    </odxf>
    <ndxf>
      <numFmt numFmtId="169" formatCode="0.0000"/>
    </ndxf>
  </rcc>
  <rcc rId="20647" sId="1" odxf="1" dxf="1">
    <oc r="BY871" t="inlineStr">
      <is>
        <t/>
      </is>
    </oc>
    <nc r="BY871">
      <f>CE871*CB871</f>
    </nc>
    <odxf>
      <numFmt numFmtId="0" formatCode="General"/>
    </odxf>
    <ndxf>
      <numFmt numFmtId="166" formatCode="&quot;$&quot;#,##0"/>
    </ndxf>
  </rcc>
  <rcc rId="20648" sId="1" odxf="1" dxf="1">
    <oc r="BX872" t="inlineStr">
      <is>
        <t/>
      </is>
    </oc>
    <nc r="BX872">
      <f>1-(BY872/AT872)</f>
    </nc>
    <odxf>
      <numFmt numFmtId="0" formatCode="General"/>
    </odxf>
    <ndxf>
      <numFmt numFmtId="169" formatCode="0.0000"/>
    </ndxf>
  </rcc>
  <rcc rId="20649" sId="1" odxf="1" dxf="1">
    <oc r="BY872" t="inlineStr">
      <is>
        <t>25030.538</t>
      </is>
    </oc>
    <nc r="BY872">
      <f>CE872*CB872</f>
    </nc>
    <odxf>
      <numFmt numFmtId="0" formatCode="General"/>
    </odxf>
    <ndxf>
      <numFmt numFmtId="166" formatCode="&quot;$&quot;#,##0"/>
    </ndxf>
  </rcc>
  <rcc rId="20650" sId="1" odxf="1" dxf="1">
    <oc r="BX873" t="inlineStr">
      <is>
        <t/>
      </is>
    </oc>
    <nc r="BX873">
      <f>1-(BY873/AT873)</f>
    </nc>
    <odxf>
      <numFmt numFmtId="0" formatCode="General"/>
    </odxf>
    <ndxf>
      <numFmt numFmtId="169" formatCode="0.0000"/>
    </ndxf>
  </rcc>
  <rcc rId="20651" sId="1" odxf="1" dxf="1">
    <oc r="BY873" t="inlineStr">
      <is>
        <t/>
      </is>
    </oc>
    <nc r="BY873">
      <f>CE873*CB873</f>
    </nc>
    <odxf>
      <numFmt numFmtId="0" formatCode="General"/>
    </odxf>
    <ndxf>
      <numFmt numFmtId="166" formatCode="&quot;$&quot;#,##0"/>
    </ndxf>
  </rcc>
  <rcc rId="20652" sId="1" odxf="1" dxf="1">
    <oc r="BX874" t="inlineStr">
      <is>
        <t/>
      </is>
    </oc>
    <nc r="BX874">
      <f>1-(BY874/AT874)</f>
    </nc>
    <odxf>
      <numFmt numFmtId="0" formatCode="General"/>
    </odxf>
    <ndxf>
      <numFmt numFmtId="169" formatCode="0.0000"/>
    </ndxf>
  </rcc>
  <rcc rId="20653" sId="1" odxf="1" dxf="1">
    <oc r="BY874" t="inlineStr">
      <is>
        <t/>
      </is>
    </oc>
    <nc r="BY874">
      <f>CE874*CB874</f>
    </nc>
    <odxf>
      <numFmt numFmtId="0" formatCode="General"/>
    </odxf>
    <ndxf>
      <numFmt numFmtId="166" formatCode="&quot;$&quot;#,##0"/>
    </ndxf>
  </rcc>
  <rcc rId="20654" sId="1" odxf="1" dxf="1">
    <oc r="BX875" t="inlineStr">
      <is>
        <t/>
      </is>
    </oc>
    <nc r="BX875">
      <f>1-(BY875/AT875)</f>
    </nc>
    <odxf>
      <numFmt numFmtId="0" formatCode="General"/>
    </odxf>
    <ndxf>
      <numFmt numFmtId="169" formatCode="0.0000"/>
    </ndxf>
  </rcc>
  <rcc rId="20655" sId="1" odxf="1" dxf="1">
    <oc r="BY875" t="inlineStr">
      <is>
        <t/>
      </is>
    </oc>
    <nc r="BY875">
      <f>CE875*CB875</f>
    </nc>
    <odxf>
      <numFmt numFmtId="0" formatCode="General"/>
    </odxf>
    <ndxf>
      <numFmt numFmtId="166" formatCode="&quot;$&quot;#,##0"/>
    </ndxf>
  </rcc>
  <rcc rId="20656" sId="1" odxf="1" dxf="1">
    <oc r="BX876" t="inlineStr">
      <is>
        <t/>
      </is>
    </oc>
    <nc r="BX876">
      <f>1-(BY876/AT876)</f>
    </nc>
    <odxf>
      <numFmt numFmtId="0" formatCode="General"/>
    </odxf>
    <ndxf>
      <numFmt numFmtId="169" formatCode="0.0000"/>
    </ndxf>
  </rcc>
  <rcc rId="20657" sId="1" odxf="1" dxf="1">
    <oc r="BY876" t="inlineStr">
      <is>
        <t/>
      </is>
    </oc>
    <nc r="BY876">
      <f>CE876*CB876</f>
    </nc>
    <odxf>
      <numFmt numFmtId="0" formatCode="General"/>
    </odxf>
    <ndxf>
      <numFmt numFmtId="166" formatCode="&quot;$&quot;#,##0"/>
    </ndxf>
  </rcc>
  <rcc rId="20658" sId="1" odxf="1" dxf="1">
    <oc r="BX877" t="inlineStr">
      <is>
        <t/>
      </is>
    </oc>
    <nc r="BX877">
      <f>1-(BY877/AT877)</f>
    </nc>
    <odxf>
      <numFmt numFmtId="0" formatCode="General"/>
    </odxf>
    <ndxf>
      <numFmt numFmtId="169" formatCode="0.0000"/>
    </ndxf>
  </rcc>
  <rcc rId="20659" sId="1" odxf="1" dxf="1">
    <oc r="BY877" t="inlineStr">
      <is>
        <t/>
      </is>
    </oc>
    <nc r="BY877">
      <f>CE877*CB877</f>
    </nc>
    <odxf>
      <numFmt numFmtId="0" formatCode="General"/>
    </odxf>
    <ndxf>
      <numFmt numFmtId="166" formatCode="&quot;$&quot;#,##0"/>
    </ndxf>
  </rcc>
  <rcc rId="20660" sId="1" odxf="1" dxf="1">
    <oc r="BX878" t="inlineStr">
      <is>
        <t/>
      </is>
    </oc>
    <nc r="BX878">
      <f>1-(BY878/AT878)</f>
    </nc>
    <odxf>
      <numFmt numFmtId="0" formatCode="General"/>
    </odxf>
    <ndxf>
      <numFmt numFmtId="169" formatCode="0.0000"/>
    </ndxf>
  </rcc>
  <rcc rId="20661" sId="1" odxf="1" dxf="1">
    <oc r="BY878" t="inlineStr">
      <is>
        <t/>
      </is>
    </oc>
    <nc r="BY878">
      <f>CE878*CB878</f>
    </nc>
    <odxf>
      <numFmt numFmtId="0" formatCode="General"/>
    </odxf>
    <ndxf>
      <numFmt numFmtId="166" formatCode="&quot;$&quot;#,##0"/>
    </ndxf>
  </rcc>
  <rcc rId="20662" sId="1" odxf="1" dxf="1">
    <oc r="BX879" t="inlineStr">
      <is>
        <t/>
      </is>
    </oc>
    <nc r="BX879">
      <f>1-(BY879/AT879)</f>
    </nc>
    <odxf>
      <numFmt numFmtId="0" formatCode="General"/>
    </odxf>
    <ndxf>
      <numFmt numFmtId="169" formatCode="0.0000"/>
    </ndxf>
  </rcc>
  <rcc rId="20663" sId="1" odxf="1" dxf="1">
    <oc r="BY879" t="inlineStr">
      <is>
        <t/>
      </is>
    </oc>
    <nc r="BY879">
      <f>CE879*CB879</f>
    </nc>
    <odxf>
      <numFmt numFmtId="0" formatCode="General"/>
    </odxf>
    <ndxf>
      <numFmt numFmtId="166" formatCode="&quot;$&quot;#,##0"/>
    </ndxf>
  </rcc>
  <rcc rId="20664" sId="1" odxf="1" dxf="1">
    <oc r="BX880" t="inlineStr">
      <is>
        <t/>
      </is>
    </oc>
    <nc r="BX880">
      <f>1-(BY880/AT880)</f>
    </nc>
    <odxf>
      <numFmt numFmtId="0" formatCode="General"/>
    </odxf>
    <ndxf>
      <numFmt numFmtId="169" formatCode="0.0000"/>
    </ndxf>
  </rcc>
  <rcc rId="20665" sId="1" odxf="1" dxf="1">
    <oc r="BY880" t="inlineStr">
      <is>
        <t/>
      </is>
    </oc>
    <nc r="BY880">
      <f>CE880*CB880</f>
    </nc>
    <odxf>
      <numFmt numFmtId="0" formatCode="General"/>
    </odxf>
    <ndxf>
      <numFmt numFmtId="166" formatCode="&quot;$&quot;#,##0"/>
    </ndxf>
  </rcc>
  <rcc rId="20666" sId="1" odxf="1" dxf="1">
    <oc r="BX881" t="inlineStr">
      <is>
        <t/>
      </is>
    </oc>
    <nc r="BX881">
      <f>1-(BY881/AT881)</f>
    </nc>
    <odxf>
      <numFmt numFmtId="0" formatCode="General"/>
    </odxf>
    <ndxf>
      <numFmt numFmtId="169" formatCode="0.0000"/>
    </ndxf>
  </rcc>
  <rcc rId="20667" sId="1" odxf="1" dxf="1">
    <oc r="BY881" t="inlineStr">
      <is>
        <t/>
      </is>
    </oc>
    <nc r="BY881">
      <f>CE881*CB881</f>
    </nc>
    <odxf>
      <numFmt numFmtId="0" formatCode="General"/>
    </odxf>
    <ndxf>
      <numFmt numFmtId="166" formatCode="&quot;$&quot;#,##0"/>
    </ndxf>
  </rcc>
  <rcc rId="20668" sId="1" odxf="1" dxf="1">
    <oc r="BX882" t="inlineStr">
      <is>
        <t/>
      </is>
    </oc>
    <nc r="BX882">
      <f>1-(BY882/AT882)</f>
    </nc>
    <odxf>
      <numFmt numFmtId="0" formatCode="General"/>
    </odxf>
    <ndxf>
      <numFmt numFmtId="169" formatCode="0.0000"/>
    </ndxf>
  </rcc>
  <rcc rId="20669" sId="1" odxf="1" dxf="1">
    <oc r="BY882" t="inlineStr">
      <is>
        <t/>
      </is>
    </oc>
    <nc r="BY882">
      <f>CE882*CB882</f>
    </nc>
    <odxf>
      <numFmt numFmtId="0" formatCode="General"/>
    </odxf>
    <ndxf>
      <numFmt numFmtId="166" formatCode="&quot;$&quot;#,##0"/>
    </ndxf>
  </rcc>
  <rcc rId="20670" sId="1" odxf="1" dxf="1">
    <oc r="BX883" t="inlineStr">
      <is>
        <t/>
      </is>
    </oc>
    <nc r="BX883">
      <f>1-(BY883/AT883)</f>
    </nc>
    <odxf>
      <numFmt numFmtId="0" formatCode="General"/>
    </odxf>
    <ndxf>
      <numFmt numFmtId="169" formatCode="0.0000"/>
    </ndxf>
  </rcc>
  <rcc rId="20671" sId="1" odxf="1" dxf="1">
    <oc r="BY883" t="inlineStr">
      <is>
        <t/>
      </is>
    </oc>
    <nc r="BY883">
      <f>CE883*CB883</f>
    </nc>
    <odxf>
      <numFmt numFmtId="0" formatCode="General"/>
    </odxf>
    <ndxf>
      <numFmt numFmtId="166" formatCode="&quot;$&quot;#,##0"/>
    </ndxf>
  </rcc>
  <rcc rId="20672" sId="1" odxf="1" dxf="1">
    <oc r="BX884" t="inlineStr">
      <is>
        <t/>
      </is>
    </oc>
    <nc r="BX884">
      <f>1-(BY884/AT884)</f>
    </nc>
    <odxf>
      <numFmt numFmtId="0" formatCode="General"/>
    </odxf>
    <ndxf>
      <numFmt numFmtId="169" formatCode="0.0000"/>
    </ndxf>
  </rcc>
  <rcc rId="20673" sId="1" odxf="1" dxf="1">
    <oc r="BY884" t="inlineStr">
      <is>
        <t/>
      </is>
    </oc>
    <nc r="BY884">
      <f>CE884*CB884</f>
    </nc>
    <odxf>
      <numFmt numFmtId="0" formatCode="General"/>
    </odxf>
    <ndxf>
      <numFmt numFmtId="166" formatCode="&quot;$&quot;#,##0"/>
    </ndxf>
  </rcc>
  <rcc rId="20674" sId="1" odxf="1" dxf="1">
    <oc r="BX885" t="inlineStr">
      <is>
        <t/>
      </is>
    </oc>
    <nc r="BX885">
      <f>1-(BY885/AT885)</f>
    </nc>
    <odxf>
      <numFmt numFmtId="0" formatCode="General"/>
    </odxf>
    <ndxf>
      <numFmt numFmtId="169" formatCode="0.0000"/>
    </ndxf>
  </rcc>
  <rcc rId="20675" sId="1" odxf="1" dxf="1">
    <oc r="BY885" t="inlineStr">
      <is>
        <t/>
      </is>
    </oc>
    <nc r="BY885">
      <f>CE885*CB885</f>
    </nc>
    <odxf>
      <numFmt numFmtId="0" formatCode="General"/>
    </odxf>
    <ndxf>
      <numFmt numFmtId="166" formatCode="&quot;$&quot;#,##0"/>
    </ndxf>
  </rcc>
  <rcc rId="20676" sId="1" odxf="1" dxf="1">
    <oc r="BX886" t="inlineStr">
      <is>
        <t/>
      </is>
    </oc>
    <nc r="BX886">
      <f>1-(BY886/AT886)</f>
    </nc>
    <odxf>
      <numFmt numFmtId="0" formatCode="General"/>
    </odxf>
    <ndxf>
      <numFmt numFmtId="169" formatCode="0.0000"/>
    </ndxf>
  </rcc>
  <rcc rId="20677" sId="1" odxf="1" dxf="1">
    <oc r="BY886" t="inlineStr">
      <is>
        <t/>
      </is>
    </oc>
    <nc r="BY886">
      <f>CE886*CB886</f>
    </nc>
    <odxf>
      <numFmt numFmtId="0" formatCode="General"/>
    </odxf>
    <ndxf>
      <numFmt numFmtId="166" formatCode="&quot;$&quot;#,##0"/>
    </ndxf>
  </rcc>
  <rcc rId="20678" sId="1" odxf="1" dxf="1">
    <oc r="BX887" t="inlineStr">
      <is>
        <t/>
      </is>
    </oc>
    <nc r="BX887">
      <f>1-(BY887/AT887)</f>
    </nc>
    <odxf>
      <numFmt numFmtId="0" formatCode="General"/>
    </odxf>
    <ndxf>
      <numFmt numFmtId="169" formatCode="0.0000"/>
    </ndxf>
  </rcc>
  <rcc rId="20679" sId="1" odxf="1" dxf="1">
    <oc r="BY887" t="inlineStr">
      <is>
        <t/>
      </is>
    </oc>
    <nc r="BY887">
      <f>CE887*CB887</f>
    </nc>
    <odxf>
      <numFmt numFmtId="0" formatCode="General"/>
    </odxf>
    <ndxf>
      <numFmt numFmtId="166" formatCode="&quot;$&quot;#,##0"/>
    </ndxf>
  </rcc>
  <rcc rId="20680" sId="1" odxf="1" dxf="1">
    <oc r="BX888" t="inlineStr">
      <is>
        <t/>
      </is>
    </oc>
    <nc r="BX888">
      <f>1-(BY888/AT888)</f>
    </nc>
    <odxf>
      <numFmt numFmtId="0" formatCode="General"/>
    </odxf>
    <ndxf>
      <numFmt numFmtId="169" formatCode="0.0000"/>
    </ndxf>
  </rcc>
  <rcc rId="20681" sId="1" odxf="1" dxf="1">
    <oc r="BY888" t="inlineStr">
      <is>
        <t/>
      </is>
    </oc>
    <nc r="BY888">
      <f>CE888*CB888</f>
    </nc>
    <odxf>
      <numFmt numFmtId="0" formatCode="General"/>
    </odxf>
    <ndxf>
      <numFmt numFmtId="166" formatCode="&quot;$&quot;#,##0"/>
    </ndxf>
  </rcc>
  <rcc rId="20682" sId="1" odxf="1" dxf="1">
    <oc r="BX889" t="inlineStr">
      <is>
        <t/>
      </is>
    </oc>
    <nc r="BX889">
      <f>1-(BY889/AT889)</f>
    </nc>
    <odxf>
      <numFmt numFmtId="0" formatCode="General"/>
    </odxf>
    <ndxf>
      <numFmt numFmtId="169" formatCode="0.0000"/>
    </ndxf>
  </rcc>
  <rcc rId="20683" sId="1" odxf="1" dxf="1">
    <oc r="BY889" t="inlineStr">
      <is>
        <t/>
      </is>
    </oc>
    <nc r="BY889">
      <f>CE889*CB889</f>
    </nc>
    <odxf>
      <numFmt numFmtId="0" formatCode="General"/>
    </odxf>
    <ndxf>
      <numFmt numFmtId="166" formatCode="&quot;$&quot;#,##0"/>
    </ndxf>
  </rcc>
  <rcc rId="20684" sId="1" odxf="1" dxf="1">
    <oc r="BX890" t="inlineStr">
      <is>
        <t/>
      </is>
    </oc>
    <nc r="BX890">
      <f>1-(BY890/AT890)</f>
    </nc>
    <odxf>
      <numFmt numFmtId="0" formatCode="General"/>
    </odxf>
    <ndxf>
      <numFmt numFmtId="169" formatCode="0.0000"/>
    </ndxf>
  </rcc>
  <rcc rId="20685" sId="1" odxf="1" dxf="1">
    <oc r="BY890" t="inlineStr">
      <is>
        <t/>
      </is>
    </oc>
    <nc r="BY890">
      <f>CE890*CB890</f>
    </nc>
    <odxf>
      <numFmt numFmtId="0" formatCode="General"/>
    </odxf>
    <ndxf>
      <numFmt numFmtId="166" formatCode="&quot;$&quot;#,##0"/>
    </ndxf>
  </rcc>
  <rcc rId="20686" sId="1" odxf="1" dxf="1">
    <oc r="BX891" t="inlineStr">
      <is>
        <t/>
      </is>
    </oc>
    <nc r="BX891">
      <f>1-(BY891/AT891)</f>
    </nc>
    <odxf>
      <numFmt numFmtId="0" formatCode="General"/>
    </odxf>
    <ndxf>
      <numFmt numFmtId="169" formatCode="0.0000"/>
    </ndxf>
  </rcc>
  <rcc rId="20687" sId="1" odxf="1" dxf="1">
    <oc r="BY891" t="inlineStr">
      <is>
        <t/>
      </is>
    </oc>
    <nc r="BY891">
      <f>CE891*CB891</f>
    </nc>
    <odxf>
      <numFmt numFmtId="0" formatCode="General"/>
    </odxf>
    <ndxf>
      <numFmt numFmtId="166" formatCode="&quot;$&quot;#,##0"/>
    </ndxf>
  </rcc>
  <rcc rId="20688" sId="1" odxf="1" dxf="1">
    <oc r="BX892" t="inlineStr">
      <is>
        <t/>
      </is>
    </oc>
    <nc r="BX892">
      <f>1-(BY892/AT892)</f>
    </nc>
    <odxf>
      <numFmt numFmtId="0" formatCode="General"/>
    </odxf>
    <ndxf>
      <numFmt numFmtId="169" formatCode="0.0000"/>
    </ndxf>
  </rcc>
  <rcc rId="20689" sId="1" odxf="1" dxf="1">
    <oc r="BY892" t="inlineStr">
      <is>
        <t>26573.976</t>
      </is>
    </oc>
    <nc r="BY892">
      <f>CE892*CB892</f>
    </nc>
    <odxf>
      <numFmt numFmtId="0" formatCode="General"/>
    </odxf>
    <ndxf>
      <numFmt numFmtId="166" formatCode="&quot;$&quot;#,##0"/>
    </ndxf>
  </rcc>
  <rcc rId="20690" sId="1" odxf="1" dxf="1">
    <oc r="BX893" t="inlineStr">
      <is>
        <t/>
      </is>
    </oc>
    <nc r="BX893">
      <f>1-(BY893/AT893)</f>
    </nc>
    <odxf>
      <numFmt numFmtId="0" formatCode="General"/>
    </odxf>
    <ndxf>
      <numFmt numFmtId="169" formatCode="0.0000"/>
    </ndxf>
  </rcc>
  <rcc rId="20691" sId="1" odxf="1" dxf="1">
    <oc r="BY893" t="inlineStr">
      <is>
        <t/>
      </is>
    </oc>
    <nc r="BY893">
      <f>CE893*CB893</f>
    </nc>
    <odxf>
      <numFmt numFmtId="0" formatCode="General"/>
    </odxf>
    <ndxf>
      <numFmt numFmtId="166" formatCode="&quot;$&quot;#,##0"/>
    </ndxf>
  </rcc>
  <rcc rId="20692" sId="1" odxf="1" dxf="1">
    <oc r="BX894" t="inlineStr">
      <is>
        <t/>
      </is>
    </oc>
    <nc r="BX894">
      <f>1-(BY894/AT894)</f>
    </nc>
    <odxf>
      <numFmt numFmtId="0" formatCode="General"/>
    </odxf>
    <ndxf>
      <numFmt numFmtId="169" formatCode="0.0000"/>
    </ndxf>
  </rcc>
  <rcc rId="20693" sId="1" odxf="1" dxf="1">
    <oc r="BY894" t="inlineStr">
      <is>
        <t/>
      </is>
    </oc>
    <nc r="BY894">
      <f>CE894*CB894</f>
    </nc>
    <odxf>
      <numFmt numFmtId="0" formatCode="General"/>
    </odxf>
    <ndxf>
      <numFmt numFmtId="166" formatCode="&quot;$&quot;#,##0"/>
    </ndxf>
  </rcc>
  <rcc rId="20694" sId="1" odxf="1" dxf="1">
    <oc r="BX895" t="inlineStr">
      <is>
        <t/>
      </is>
    </oc>
    <nc r="BX895">
      <f>1-(BY895/AT895)</f>
    </nc>
    <odxf>
      <numFmt numFmtId="0" formatCode="General"/>
    </odxf>
    <ndxf>
      <numFmt numFmtId="169" formatCode="0.0000"/>
    </ndxf>
  </rcc>
  <rcc rId="20695" sId="1" odxf="1" dxf="1">
    <oc r="BY895" t="inlineStr">
      <is>
        <t/>
      </is>
    </oc>
    <nc r="BY895">
      <f>CE895*CB895</f>
    </nc>
    <odxf>
      <numFmt numFmtId="0" formatCode="General"/>
    </odxf>
    <ndxf>
      <numFmt numFmtId="166" formatCode="&quot;$&quot;#,##0"/>
    </ndxf>
  </rcc>
  <rcc rId="20696" sId="1" odxf="1" dxf="1">
    <oc r="BX896" t="inlineStr">
      <is>
        <t/>
      </is>
    </oc>
    <nc r="BX896">
      <f>1-(BY896/AT896)</f>
    </nc>
    <odxf>
      <numFmt numFmtId="0" formatCode="General"/>
    </odxf>
    <ndxf>
      <numFmt numFmtId="169" formatCode="0.0000"/>
    </ndxf>
  </rcc>
  <rcc rId="20697" sId="1" odxf="1" dxf="1">
    <oc r="BY896" t="inlineStr">
      <is>
        <t/>
      </is>
    </oc>
    <nc r="BY896">
      <f>CE896*CB896</f>
    </nc>
    <odxf>
      <numFmt numFmtId="0" formatCode="General"/>
    </odxf>
    <ndxf>
      <numFmt numFmtId="166" formatCode="&quot;$&quot;#,##0"/>
    </ndxf>
  </rcc>
  <rcc rId="20698" sId="1" odxf="1" dxf="1">
    <oc r="BX897" t="inlineStr">
      <is>
        <t/>
      </is>
    </oc>
    <nc r="BX897">
      <f>1-(BY897/AT897)</f>
    </nc>
    <odxf>
      <numFmt numFmtId="0" formatCode="General"/>
    </odxf>
    <ndxf>
      <numFmt numFmtId="169" formatCode="0.0000"/>
    </ndxf>
  </rcc>
  <rcc rId="20699" sId="1" odxf="1" dxf="1">
    <oc r="BY897" t="inlineStr">
      <is>
        <t/>
      </is>
    </oc>
    <nc r="BY897">
      <f>CE897*CB897</f>
    </nc>
    <odxf>
      <numFmt numFmtId="0" formatCode="General"/>
    </odxf>
    <ndxf>
      <numFmt numFmtId="166" formatCode="&quot;$&quot;#,##0"/>
    </ndxf>
  </rcc>
  <rcc rId="20700" sId="1" odxf="1" dxf="1">
    <oc r="BX898" t="inlineStr">
      <is>
        <t/>
      </is>
    </oc>
    <nc r="BX898">
      <f>1-(BY898/AT898)</f>
    </nc>
    <odxf>
      <numFmt numFmtId="0" formatCode="General"/>
    </odxf>
    <ndxf>
      <numFmt numFmtId="169" formatCode="0.0000"/>
    </ndxf>
  </rcc>
  <rcc rId="20701" sId="1" odxf="1" dxf="1">
    <oc r="BY898" t="inlineStr">
      <is>
        <t/>
      </is>
    </oc>
    <nc r="BY898">
      <f>CE898*CB898</f>
    </nc>
    <odxf>
      <numFmt numFmtId="0" formatCode="General"/>
    </odxf>
    <ndxf>
      <numFmt numFmtId="166" formatCode="&quot;$&quot;#,##0"/>
    </ndxf>
  </rcc>
  <rcc rId="20702" sId="1" odxf="1" dxf="1">
    <oc r="BX899" t="inlineStr">
      <is>
        <t/>
      </is>
    </oc>
    <nc r="BX899">
      <f>1-(BY899/AT899)</f>
    </nc>
    <odxf>
      <numFmt numFmtId="0" formatCode="General"/>
    </odxf>
    <ndxf>
      <numFmt numFmtId="169" formatCode="0.0000"/>
    </ndxf>
  </rcc>
  <rcc rId="20703" sId="1" odxf="1" dxf="1">
    <oc r="BY899" t="inlineStr">
      <is>
        <t/>
      </is>
    </oc>
    <nc r="BY899">
      <f>CE899*CB899</f>
    </nc>
    <odxf>
      <numFmt numFmtId="0" formatCode="General"/>
    </odxf>
    <ndxf>
      <numFmt numFmtId="166" formatCode="&quot;$&quot;#,##0"/>
    </ndxf>
  </rcc>
  <rcc rId="20704" sId="1" odxf="1" dxf="1">
    <oc r="BX900" t="inlineStr">
      <is>
        <t/>
      </is>
    </oc>
    <nc r="BX900">
      <f>1-(BY900/AT900)</f>
    </nc>
    <odxf>
      <numFmt numFmtId="0" formatCode="General"/>
    </odxf>
    <ndxf>
      <numFmt numFmtId="169" formatCode="0.0000"/>
    </ndxf>
  </rcc>
  <rcc rId="20705" sId="1" odxf="1" dxf="1">
    <oc r="BY900" t="inlineStr">
      <is>
        <t/>
      </is>
    </oc>
    <nc r="BY900">
      <f>CE900*CB900</f>
    </nc>
    <odxf>
      <numFmt numFmtId="0" formatCode="General"/>
    </odxf>
    <ndxf>
      <numFmt numFmtId="166" formatCode="&quot;$&quot;#,##0"/>
    </ndxf>
  </rcc>
  <rcc rId="20706" sId="1">
    <oc r="BX901" t="inlineStr">
      <is>
        <t/>
      </is>
    </oc>
    <nc r="BX901">
      <f>1-(BY901/AT901)</f>
    </nc>
  </rcc>
  <rcc rId="20707" sId="1">
    <oc r="BY901" t="inlineStr">
      <is>
        <t/>
      </is>
    </oc>
    <nc r="BY901">
      <f>CE901*CB901</f>
    </nc>
  </rcc>
  <rcc rId="20708" sId="1">
    <oc r="BX902" t="inlineStr">
      <is>
        <t/>
      </is>
    </oc>
    <nc r="BX902">
      <f>1-(BY902/AT902)</f>
    </nc>
  </rcc>
  <rcc rId="20709" sId="1">
    <oc r="BY902" t="inlineStr">
      <is>
        <t/>
      </is>
    </oc>
    <nc r="BY902">
      <f>CE902*CB902</f>
    </nc>
  </rcc>
  <rcc rId="20710" sId="1">
    <oc r="BX903" t="inlineStr">
      <is>
        <t/>
      </is>
    </oc>
    <nc r="BX903">
      <f>1-(BY903/AT903)</f>
    </nc>
  </rcc>
  <rcc rId="20711" sId="1">
    <oc r="BY903" t="inlineStr">
      <is>
        <t/>
      </is>
    </oc>
    <nc r="BY903">
      <f>CE903*CB903</f>
    </nc>
  </rcc>
  <rcc rId="20712" sId="1">
    <oc r="BX904" t="inlineStr">
      <is>
        <t>0.5</t>
      </is>
    </oc>
    <nc r="BX904">
      <f>1-(BY904/AT904)</f>
    </nc>
  </rcc>
  <rcc rId="20713" sId="1">
    <oc r="BY904" t="inlineStr">
      <is>
        <t>34484.4</t>
      </is>
    </oc>
    <nc r="BY904">
      <f>CE904*CB904</f>
    </nc>
  </rcc>
  <rcc rId="20714" sId="1">
    <oc r="BX905" t="inlineStr">
      <is>
        <t/>
      </is>
    </oc>
    <nc r="BX905">
      <f>1-(BY905/AT905)</f>
    </nc>
  </rcc>
  <rcc rId="20715" sId="1">
    <oc r="BY905" t="inlineStr">
      <is>
        <t/>
      </is>
    </oc>
    <nc r="BY905">
      <f>CE905*CB905</f>
    </nc>
  </rcc>
  <rcc rId="20716" sId="1">
    <oc r="BX906" t="inlineStr">
      <is>
        <t/>
      </is>
    </oc>
    <nc r="BX906">
      <f>1-(BY906/AT906)</f>
    </nc>
  </rcc>
  <rcc rId="20717" sId="1">
    <oc r="BY906" t="inlineStr">
      <is>
        <t/>
      </is>
    </oc>
    <nc r="BY906">
      <f>CE906*CB906</f>
    </nc>
  </rcc>
  <rcc rId="20718" sId="1">
    <oc r="BX907" t="inlineStr">
      <is>
        <t/>
      </is>
    </oc>
    <nc r="BX907">
      <f>1-(BY907/AT907)</f>
    </nc>
  </rcc>
  <rcc rId="20719" sId="1">
    <oc r="BY907" t="inlineStr">
      <is>
        <t/>
      </is>
    </oc>
    <nc r="BY907">
      <f>CE907*CB907</f>
    </nc>
  </rcc>
  <rcc rId="20720" sId="1">
    <oc r="BX908" t="inlineStr">
      <is>
        <t/>
      </is>
    </oc>
    <nc r="BX908">
      <f>1-(BY908/AT908)</f>
    </nc>
  </rcc>
  <rcc rId="20721" sId="1">
    <oc r="BY908" t="inlineStr">
      <is>
        <t/>
      </is>
    </oc>
    <nc r="BY908">
      <f>CE908*CB908</f>
    </nc>
  </rcc>
  <rcc rId="20722" sId="1">
    <oc r="BX909" t="inlineStr">
      <is>
        <t/>
      </is>
    </oc>
    <nc r="BX909">
      <f>1-(BY909/AT909)</f>
    </nc>
  </rcc>
  <rcc rId="20723" sId="1">
    <oc r="BY909" t="inlineStr">
      <is>
        <t/>
      </is>
    </oc>
    <nc r="BY909">
      <f>CE909*CB909</f>
    </nc>
  </rcc>
  <rcc rId="20724" sId="1">
    <oc r="BX910" t="inlineStr">
      <is>
        <t/>
      </is>
    </oc>
    <nc r="BX910">
      <f>1-(BY910/AT910)</f>
    </nc>
  </rcc>
  <rcc rId="20725" sId="1">
    <oc r="BY910" t="inlineStr">
      <is>
        <t/>
      </is>
    </oc>
    <nc r="BY910">
      <f>CE910*CB910</f>
    </nc>
  </rcc>
  <rcc rId="20726" sId="1">
    <oc r="BX911" t="inlineStr">
      <is>
        <t/>
      </is>
    </oc>
    <nc r="BX911">
      <f>1-(BY911/AT911)</f>
    </nc>
  </rcc>
  <rcc rId="20727" sId="1">
    <oc r="BY911" t="inlineStr">
      <is>
        <t/>
      </is>
    </oc>
    <nc r="BY911">
      <f>CE911*CB911</f>
    </nc>
  </rcc>
  <rcc rId="20728" sId="1">
    <oc r="BX912" t="inlineStr">
      <is>
        <t/>
      </is>
    </oc>
    <nc r="BX912">
      <f>1-(BY912/AT912)</f>
    </nc>
  </rcc>
  <rcc rId="20729" sId="1">
    <oc r="BY912" t="inlineStr">
      <is>
        <t/>
      </is>
    </oc>
    <nc r="BY912">
      <f>CE912*CB912</f>
    </nc>
  </rcc>
  <rcc rId="20730" sId="1">
    <oc r="BX913" t="inlineStr">
      <is>
        <t/>
      </is>
    </oc>
    <nc r="BX913">
      <f>1-(BY913/AT913)</f>
    </nc>
  </rcc>
  <rcc rId="20731" sId="1">
    <oc r="BY913" t="inlineStr">
      <is>
        <t/>
      </is>
    </oc>
    <nc r="BY913">
      <f>CE913*CB913</f>
    </nc>
  </rcc>
  <rcc rId="20732" sId="1">
    <oc r="BX914" t="inlineStr">
      <is>
        <t/>
      </is>
    </oc>
    <nc r="BX914">
      <f>1-(BY914/AT914)</f>
    </nc>
  </rcc>
  <rcc rId="20733" sId="1">
    <oc r="BY914" t="inlineStr">
      <is>
        <t/>
      </is>
    </oc>
    <nc r="BY914">
      <f>CE914*CB914</f>
    </nc>
  </rcc>
  <rcc rId="20734" sId="1">
    <oc r="BX915" t="inlineStr">
      <is>
        <t/>
      </is>
    </oc>
    <nc r="BX915">
      <f>1-(BY915/AT915)</f>
    </nc>
  </rcc>
  <rcc rId="20735" sId="1">
    <oc r="BY915" t="inlineStr">
      <is>
        <t/>
      </is>
    </oc>
    <nc r="BY915">
      <f>CE915*CB915</f>
    </nc>
  </rcc>
  <rcc rId="20736" sId="1">
    <oc r="BX916" t="inlineStr">
      <is>
        <t/>
      </is>
    </oc>
    <nc r="BX916">
      <f>1-(BY916/AT916)</f>
    </nc>
  </rcc>
  <rcc rId="20737" sId="1">
    <oc r="BY916" t="inlineStr">
      <is>
        <t/>
      </is>
    </oc>
    <nc r="BY916">
      <f>CE916*CB916</f>
    </nc>
  </rcc>
  <rcc rId="20738" sId="1">
    <oc r="BX917" t="inlineStr">
      <is>
        <t/>
      </is>
    </oc>
    <nc r="BX917">
      <f>1-(BY917/AT917)</f>
    </nc>
  </rcc>
  <rcc rId="20739" sId="1">
    <oc r="BY917" t="inlineStr">
      <is>
        <t/>
      </is>
    </oc>
    <nc r="BY917">
      <f>CE917*CB917</f>
    </nc>
  </rcc>
  <rcc rId="20740" sId="1">
    <oc r="BX918" t="inlineStr">
      <is>
        <t/>
      </is>
    </oc>
    <nc r="BX918">
      <f>1-(BY918/AT918)</f>
    </nc>
  </rcc>
  <rcc rId="20741" sId="1">
    <oc r="BY918" t="inlineStr">
      <is>
        <t/>
      </is>
    </oc>
    <nc r="BY918">
      <f>CE918*CB918</f>
    </nc>
  </rcc>
  <rcc rId="20742" sId="1">
    <oc r="BX919" t="inlineStr">
      <is>
        <t/>
      </is>
    </oc>
    <nc r="BX919">
      <f>1-(BY919/AT919)</f>
    </nc>
  </rcc>
  <rcc rId="20743" sId="1">
    <oc r="BY919" t="inlineStr">
      <is>
        <t/>
      </is>
    </oc>
    <nc r="BY919">
      <f>CE919*CB919</f>
    </nc>
  </rcc>
  <rcc rId="20744" sId="1">
    <oc r="BX920" t="inlineStr">
      <is>
        <t/>
      </is>
    </oc>
    <nc r="BX920">
      <f>1-(BY920/AT920)</f>
    </nc>
  </rcc>
  <rcc rId="20745" sId="1">
    <oc r="BY920" t="inlineStr">
      <is>
        <t/>
      </is>
    </oc>
    <nc r="BY920">
      <f>CE920*CB920</f>
    </nc>
  </rcc>
  <rcc rId="20746" sId="1">
    <oc r="BX921" t="inlineStr">
      <is>
        <t/>
      </is>
    </oc>
    <nc r="BX921">
      <f>1-(BY921/AT921)</f>
    </nc>
  </rcc>
  <rcc rId="20747" sId="1">
    <oc r="BY921" t="inlineStr">
      <is>
        <t/>
      </is>
    </oc>
    <nc r="BY921">
      <f>CE921*CB921</f>
    </nc>
  </rcc>
  <rcc rId="20748" sId="1">
    <oc r="BX922" t="inlineStr">
      <is>
        <t/>
      </is>
    </oc>
    <nc r="BX922">
      <f>1-(BY922/AT922)</f>
    </nc>
  </rcc>
  <rcc rId="20749" sId="1">
    <oc r="BY922" t="inlineStr">
      <is>
        <t/>
      </is>
    </oc>
    <nc r="BY922">
      <f>CE922*CB922</f>
    </nc>
  </rcc>
  <rcc rId="20750" sId="1" odxf="1" dxf="1">
    <oc r="BX923" t="inlineStr">
      <is>
        <t>0.48</t>
      </is>
    </oc>
    <nc r="BX923">
      <f>1-(BY923/AT923)</f>
    </nc>
    <odxf>
      <numFmt numFmtId="0" formatCode="General"/>
    </odxf>
    <ndxf>
      <numFmt numFmtId="169" formatCode="0.0000"/>
    </ndxf>
  </rcc>
  <rcc rId="20751" sId="1" odxf="1" dxf="1">
    <oc r="BY923" t="inlineStr">
      <is>
        <t>141014.016</t>
      </is>
    </oc>
    <nc r="BY923">
      <f>CE923*CB923</f>
    </nc>
    <odxf>
      <numFmt numFmtId="0" formatCode="General"/>
    </odxf>
    <ndxf>
      <numFmt numFmtId="166" formatCode="&quot;$&quot;#,##0"/>
    </ndxf>
  </rcc>
  <rcc rId="20752" sId="1" odxf="1" dxf="1">
    <oc r="BX924" t="inlineStr">
      <is>
        <t/>
      </is>
    </oc>
    <nc r="BX924">
      <f>1-(BY924/AT924)</f>
    </nc>
    <odxf>
      <numFmt numFmtId="0" formatCode="General"/>
    </odxf>
    <ndxf>
      <numFmt numFmtId="169" formatCode="0.0000"/>
    </ndxf>
  </rcc>
  <rcc rId="20753" sId="1" odxf="1" dxf="1">
    <oc r="BY924" t="inlineStr">
      <is>
        <t/>
      </is>
    </oc>
    <nc r="BY924">
      <f>CE924*CB924</f>
    </nc>
    <odxf>
      <numFmt numFmtId="0" formatCode="General"/>
    </odxf>
    <ndxf>
      <numFmt numFmtId="166" formatCode="&quot;$&quot;#,##0"/>
    </ndxf>
  </rcc>
  <rcc rId="20754" sId="1" odxf="1" dxf="1">
    <oc r="BX925" t="inlineStr">
      <is>
        <t/>
      </is>
    </oc>
    <nc r="BX925">
      <f>1-(BY925/AT925)</f>
    </nc>
    <odxf>
      <numFmt numFmtId="0" formatCode="General"/>
    </odxf>
    <ndxf>
      <numFmt numFmtId="169" formatCode="0.0000"/>
    </ndxf>
  </rcc>
  <rcc rId="20755" sId="1" odxf="1" dxf="1">
    <oc r="BY925" t="inlineStr">
      <is>
        <t/>
      </is>
    </oc>
    <nc r="BY925">
      <f>CE925*CB925</f>
    </nc>
    <odxf>
      <numFmt numFmtId="0" formatCode="General"/>
    </odxf>
    <ndxf>
      <numFmt numFmtId="166" formatCode="&quot;$&quot;#,##0"/>
    </ndxf>
  </rcc>
  <rcc rId="20756" sId="1" odxf="1" dxf="1">
    <oc r="BX926" t="inlineStr">
      <is>
        <t/>
      </is>
    </oc>
    <nc r="BX926">
      <f>1-(BY926/AT926)</f>
    </nc>
    <odxf>
      <numFmt numFmtId="0" formatCode="General"/>
    </odxf>
    <ndxf>
      <numFmt numFmtId="169" formatCode="0.0000"/>
    </ndxf>
  </rcc>
  <rcc rId="20757" sId="1" odxf="1" dxf="1">
    <oc r="BY926" t="inlineStr">
      <is>
        <t/>
      </is>
    </oc>
    <nc r="BY926">
      <f>CE926*CB926</f>
    </nc>
    <odxf>
      <numFmt numFmtId="0" formatCode="General"/>
    </odxf>
    <ndxf>
      <numFmt numFmtId="166" formatCode="&quot;$&quot;#,##0"/>
    </ndxf>
  </rcc>
  <rcc rId="20758" sId="1" odxf="1" dxf="1">
    <oc r="BX927" t="inlineStr">
      <is>
        <t/>
      </is>
    </oc>
    <nc r="BX927">
      <f>1-(BY927/AT927)</f>
    </nc>
    <odxf>
      <numFmt numFmtId="0" formatCode="General"/>
    </odxf>
    <ndxf>
      <numFmt numFmtId="169" formatCode="0.0000"/>
    </ndxf>
  </rcc>
  <rcc rId="20759" sId="1" odxf="1" dxf="1">
    <oc r="BY927" t="inlineStr">
      <is>
        <t/>
      </is>
    </oc>
    <nc r="BY927">
      <f>CE927*CB927</f>
    </nc>
    <odxf>
      <numFmt numFmtId="0" formatCode="General"/>
    </odxf>
    <ndxf>
      <numFmt numFmtId="166" formatCode="&quot;$&quot;#,##0"/>
    </ndxf>
  </rcc>
  <rcc rId="20760" sId="1" odxf="1" dxf="1">
    <oc r="BX928" t="inlineStr">
      <is>
        <t/>
      </is>
    </oc>
    <nc r="BX928">
      <f>1-(BY928/AT928)</f>
    </nc>
    <odxf>
      <numFmt numFmtId="0" formatCode="General"/>
    </odxf>
    <ndxf>
      <numFmt numFmtId="169" formatCode="0.0000"/>
    </ndxf>
  </rcc>
  <rcc rId="20761" sId="1" odxf="1" dxf="1">
    <oc r="BY928" t="inlineStr">
      <is>
        <t/>
      </is>
    </oc>
    <nc r="BY928">
      <f>CE928*CB928</f>
    </nc>
    <odxf>
      <numFmt numFmtId="0" formatCode="General"/>
    </odxf>
    <ndxf>
      <numFmt numFmtId="166" formatCode="&quot;$&quot;#,##0"/>
    </ndxf>
  </rcc>
  <rcc rId="20762" sId="1" odxf="1" dxf="1">
    <oc r="BX929" t="inlineStr">
      <is>
        <t/>
      </is>
    </oc>
    <nc r="BX929">
      <f>1-(BY929/AT929)</f>
    </nc>
    <odxf>
      <numFmt numFmtId="0" formatCode="General"/>
    </odxf>
    <ndxf>
      <numFmt numFmtId="169" formatCode="0.0000"/>
    </ndxf>
  </rcc>
  <rcc rId="20763" sId="1" odxf="1" dxf="1">
    <oc r="BY929" t="inlineStr">
      <is>
        <t/>
      </is>
    </oc>
    <nc r="BY929">
      <f>CE929*CB929</f>
    </nc>
    <odxf>
      <numFmt numFmtId="0" formatCode="General"/>
    </odxf>
    <ndxf>
      <numFmt numFmtId="166" formatCode="&quot;$&quot;#,##0"/>
    </ndxf>
  </rcc>
  <rcc rId="20764" sId="1" odxf="1" dxf="1">
    <oc r="BX930" t="inlineStr">
      <is>
        <t/>
      </is>
    </oc>
    <nc r="BX930">
      <f>1-(BY930/AT930)</f>
    </nc>
    <odxf>
      <numFmt numFmtId="0" formatCode="General"/>
    </odxf>
    <ndxf>
      <numFmt numFmtId="169" formatCode="0.0000"/>
    </ndxf>
  </rcc>
  <rcc rId="20765" sId="1" odxf="1" dxf="1">
    <oc r="BY930" t="inlineStr">
      <is>
        <t/>
      </is>
    </oc>
    <nc r="BY930">
      <f>CE930*CB930</f>
    </nc>
    <odxf>
      <numFmt numFmtId="0" formatCode="General"/>
    </odxf>
    <ndxf>
      <numFmt numFmtId="166" formatCode="&quot;$&quot;#,##0"/>
    </ndxf>
  </rcc>
  <rcc rId="20766" sId="1" odxf="1" dxf="1">
    <oc r="BX931" t="inlineStr">
      <is>
        <t/>
      </is>
    </oc>
    <nc r="BX931">
      <f>1-(BY931/AT931)</f>
    </nc>
    <odxf>
      <numFmt numFmtId="0" formatCode="General"/>
    </odxf>
    <ndxf>
      <numFmt numFmtId="169" formatCode="0.0000"/>
    </ndxf>
  </rcc>
  <rcc rId="20767" sId="1" odxf="1" dxf="1">
    <oc r="BY931" t="inlineStr">
      <is>
        <t/>
      </is>
    </oc>
    <nc r="BY931">
      <f>CE931*CB931</f>
    </nc>
    <odxf>
      <numFmt numFmtId="0" formatCode="General"/>
    </odxf>
    <ndxf>
      <numFmt numFmtId="166" formatCode="&quot;$&quot;#,##0"/>
    </ndxf>
  </rcc>
  <rcc rId="20768" sId="1" odxf="1" dxf="1">
    <oc r="BX932" t="inlineStr">
      <is>
        <t/>
      </is>
    </oc>
    <nc r="BX932">
      <f>1-(BY932/AT932)</f>
    </nc>
    <odxf>
      <numFmt numFmtId="0" formatCode="General"/>
    </odxf>
    <ndxf>
      <numFmt numFmtId="169" formatCode="0.0000"/>
    </ndxf>
  </rcc>
  <rcc rId="20769" sId="1" odxf="1" dxf="1">
    <oc r="BY932" t="inlineStr">
      <is>
        <t/>
      </is>
    </oc>
    <nc r="BY932">
      <f>CE932*CB932</f>
    </nc>
    <odxf>
      <numFmt numFmtId="0" formatCode="General"/>
    </odxf>
    <ndxf>
      <numFmt numFmtId="166" formatCode="&quot;$&quot;#,##0"/>
    </ndxf>
  </rcc>
  <rcc rId="20770" sId="1" odxf="1" dxf="1">
    <oc r="BX933" t="inlineStr">
      <is>
        <t/>
      </is>
    </oc>
    <nc r="BX933">
      <f>1-(BY933/AT933)</f>
    </nc>
    <odxf>
      <numFmt numFmtId="0" formatCode="General"/>
    </odxf>
    <ndxf>
      <numFmt numFmtId="169" formatCode="0.0000"/>
    </ndxf>
  </rcc>
  <rcc rId="20771" sId="1" odxf="1" dxf="1">
    <oc r="BY933" t="inlineStr">
      <is>
        <t/>
      </is>
    </oc>
    <nc r="BY933">
      <f>CE933*CB933</f>
    </nc>
    <odxf>
      <numFmt numFmtId="0" formatCode="General"/>
    </odxf>
    <ndxf>
      <numFmt numFmtId="166" formatCode="&quot;$&quot;#,##0"/>
    </ndxf>
  </rcc>
  <rcc rId="20772" sId="1" odxf="1" dxf="1">
    <oc r="BX934" t="inlineStr">
      <is>
        <t/>
      </is>
    </oc>
    <nc r="BX934">
      <f>1-(BY934/AT934)</f>
    </nc>
    <odxf>
      <numFmt numFmtId="0" formatCode="General"/>
    </odxf>
    <ndxf>
      <numFmt numFmtId="169" formatCode="0.0000"/>
    </ndxf>
  </rcc>
  <rcc rId="20773" sId="1" odxf="1" dxf="1">
    <oc r="BY934" t="inlineStr">
      <is>
        <t/>
      </is>
    </oc>
    <nc r="BY934">
      <f>CE934*CB934</f>
    </nc>
    <odxf>
      <numFmt numFmtId="0" formatCode="General"/>
    </odxf>
    <ndxf>
      <numFmt numFmtId="166" formatCode="&quot;$&quot;#,##0"/>
    </ndxf>
  </rcc>
  <rcc rId="20774" sId="1" odxf="1" dxf="1">
    <oc r="BX935" t="inlineStr">
      <is>
        <t/>
      </is>
    </oc>
    <nc r="BX935">
      <f>1-(BY935/AT935)</f>
    </nc>
    <odxf>
      <numFmt numFmtId="0" formatCode="General"/>
    </odxf>
    <ndxf>
      <numFmt numFmtId="169" formatCode="0.0000"/>
    </ndxf>
  </rcc>
  <rcc rId="20775" sId="1" odxf="1" dxf="1">
    <oc r="BY935" t="inlineStr">
      <is>
        <t/>
      </is>
    </oc>
    <nc r="BY935">
      <f>CE935*CB935</f>
    </nc>
    <odxf>
      <numFmt numFmtId="0" formatCode="General"/>
    </odxf>
    <ndxf>
      <numFmt numFmtId="166" formatCode="&quot;$&quot;#,##0"/>
    </ndxf>
  </rcc>
  <rcc rId="20776" sId="1" odxf="1" dxf="1">
    <oc r="BX936" t="inlineStr">
      <is>
        <t/>
      </is>
    </oc>
    <nc r="BX936">
      <f>1-(BY936/AT936)</f>
    </nc>
    <odxf>
      <numFmt numFmtId="0" formatCode="General"/>
    </odxf>
    <ndxf>
      <numFmt numFmtId="169" formatCode="0.0000"/>
    </ndxf>
  </rcc>
  <rcc rId="20777" sId="1" odxf="1" dxf="1">
    <oc r="BY936" t="inlineStr">
      <is>
        <t/>
      </is>
    </oc>
    <nc r="BY936">
      <f>CE936*CB936</f>
    </nc>
    <odxf>
      <numFmt numFmtId="0" formatCode="General"/>
    </odxf>
    <ndxf>
      <numFmt numFmtId="166" formatCode="&quot;$&quot;#,##0"/>
    </ndxf>
  </rcc>
  <rcc rId="20778" sId="1" odxf="1" dxf="1">
    <oc r="BX937" t="inlineStr">
      <is>
        <t/>
      </is>
    </oc>
    <nc r="BX937">
      <f>1-(BY937/AT937)</f>
    </nc>
    <odxf>
      <numFmt numFmtId="0" formatCode="General"/>
    </odxf>
    <ndxf>
      <numFmt numFmtId="169" formatCode="0.0000"/>
    </ndxf>
  </rcc>
  <rcc rId="20779" sId="1" odxf="1" dxf="1">
    <oc r="BY937" t="inlineStr">
      <is>
        <t/>
      </is>
    </oc>
    <nc r="BY937">
      <f>CE937*CB937</f>
    </nc>
    <odxf>
      <numFmt numFmtId="0" formatCode="General"/>
    </odxf>
    <ndxf>
      <numFmt numFmtId="166" formatCode="&quot;$&quot;#,##0"/>
    </ndxf>
  </rcc>
  <rcc rId="20780" sId="1" odxf="1" dxf="1">
    <oc r="BX938" t="inlineStr">
      <is>
        <t/>
      </is>
    </oc>
    <nc r="BX938">
      <f>1-(BY938/AT938)</f>
    </nc>
    <odxf>
      <numFmt numFmtId="0" formatCode="General"/>
    </odxf>
    <ndxf>
      <numFmt numFmtId="169" formatCode="0.0000"/>
    </ndxf>
  </rcc>
  <rcc rId="20781" sId="1" odxf="1" dxf="1">
    <oc r="BY938" t="inlineStr">
      <is>
        <t/>
      </is>
    </oc>
    <nc r="BY938">
      <f>CE938*CB938</f>
    </nc>
    <odxf>
      <numFmt numFmtId="0" formatCode="General"/>
    </odxf>
    <ndxf>
      <numFmt numFmtId="166" formatCode="&quot;$&quot;#,##0"/>
    </ndxf>
  </rcc>
  <rcc rId="20782" sId="1" odxf="1" dxf="1">
    <oc r="BX939" t="inlineStr">
      <is>
        <t/>
      </is>
    </oc>
    <nc r="BX939">
      <f>1-(BY939/AT939)</f>
    </nc>
    <odxf>
      <numFmt numFmtId="0" formatCode="General"/>
    </odxf>
    <ndxf>
      <numFmt numFmtId="169" formatCode="0.0000"/>
    </ndxf>
  </rcc>
  <rcc rId="20783" sId="1" odxf="1" dxf="1">
    <oc r="BY939" t="inlineStr">
      <is>
        <t/>
      </is>
    </oc>
    <nc r="BY939">
      <f>CE939*CB939</f>
    </nc>
    <odxf>
      <numFmt numFmtId="0" formatCode="General"/>
    </odxf>
    <ndxf>
      <numFmt numFmtId="166" formatCode="&quot;$&quot;#,##0"/>
    </ndxf>
  </rcc>
  <rcc rId="20784" sId="1" odxf="1" dxf="1">
    <oc r="BX940" t="inlineStr">
      <is>
        <t/>
      </is>
    </oc>
    <nc r="BX940">
      <f>1-(BY940/AT940)</f>
    </nc>
    <odxf>
      <numFmt numFmtId="0" formatCode="General"/>
    </odxf>
    <ndxf>
      <numFmt numFmtId="169" formatCode="0.0000"/>
    </ndxf>
  </rcc>
  <rcc rId="20785" sId="1" odxf="1" dxf="1">
    <oc r="BY940" t="inlineStr">
      <is>
        <t/>
      </is>
    </oc>
    <nc r="BY940">
      <f>CE940*CB940</f>
    </nc>
    <odxf>
      <numFmt numFmtId="0" formatCode="General"/>
    </odxf>
    <ndxf>
      <numFmt numFmtId="166" formatCode="&quot;$&quot;#,##0"/>
    </ndxf>
  </rcc>
  <rcc rId="20786" sId="1" odxf="1" dxf="1">
    <oc r="BX941" t="inlineStr">
      <is>
        <t/>
      </is>
    </oc>
    <nc r="BX941">
      <f>1-(BY941/AT941)</f>
    </nc>
    <odxf>
      <numFmt numFmtId="0" formatCode="General"/>
    </odxf>
    <ndxf>
      <numFmt numFmtId="169" formatCode="0.0000"/>
    </ndxf>
  </rcc>
  <rcc rId="20787" sId="1" odxf="1" dxf="1">
    <oc r="BY941" t="inlineStr">
      <is>
        <t/>
      </is>
    </oc>
    <nc r="BY941">
      <f>CE941*CB941</f>
    </nc>
    <odxf>
      <numFmt numFmtId="0" formatCode="General"/>
    </odxf>
    <ndxf>
      <numFmt numFmtId="166" formatCode="&quot;$&quot;#,##0"/>
    </ndxf>
  </rcc>
  <rcc rId="20788" sId="1" odxf="1" dxf="1">
    <oc r="BX942" t="inlineStr">
      <is>
        <t/>
      </is>
    </oc>
    <nc r="BX942">
      <f>1-(BY942/AT942)</f>
    </nc>
    <odxf>
      <numFmt numFmtId="0" formatCode="General"/>
    </odxf>
    <ndxf>
      <numFmt numFmtId="169" formatCode="0.0000"/>
    </ndxf>
  </rcc>
  <rcc rId="20789" sId="1" odxf="1" dxf="1">
    <oc r="BY942" t="inlineStr">
      <is>
        <t/>
      </is>
    </oc>
    <nc r="BY942">
      <f>CE942*CB942</f>
    </nc>
    <odxf>
      <numFmt numFmtId="0" formatCode="General"/>
    </odxf>
    <ndxf>
      <numFmt numFmtId="166" formatCode="&quot;$&quot;#,##0"/>
    </ndxf>
  </rcc>
  <rcc rId="20790" sId="1" odxf="1" dxf="1">
    <oc r="BX943" t="inlineStr">
      <is>
        <t/>
      </is>
    </oc>
    <nc r="BX943">
      <f>1-(BY943/AT943)</f>
    </nc>
    <odxf>
      <numFmt numFmtId="0" formatCode="General"/>
    </odxf>
    <ndxf>
      <numFmt numFmtId="169" formatCode="0.0000"/>
    </ndxf>
  </rcc>
  <rcc rId="20791" sId="1" odxf="1" dxf="1">
    <oc r="BY943" t="inlineStr">
      <is>
        <t/>
      </is>
    </oc>
    <nc r="BY943">
      <f>CE943*CB943</f>
    </nc>
    <odxf>
      <numFmt numFmtId="0" formatCode="General"/>
    </odxf>
    <ndxf>
      <numFmt numFmtId="166" formatCode="&quot;$&quot;#,##0"/>
    </ndxf>
  </rcc>
  <rcc rId="20792" sId="1" odxf="1" dxf="1">
    <oc r="BX944" t="inlineStr">
      <is>
        <t/>
      </is>
    </oc>
    <nc r="BX944">
      <f>1-(BY944/AT944)</f>
    </nc>
    <odxf>
      <numFmt numFmtId="0" formatCode="General"/>
    </odxf>
    <ndxf>
      <numFmt numFmtId="169" formatCode="0.0000"/>
    </ndxf>
  </rcc>
  <rcc rId="20793" sId="1" odxf="1" dxf="1">
    <oc r="BY944" t="inlineStr">
      <is>
        <t/>
      </is>
    </oc>
    <nc r="BY944">
      <f>CE944*CB944</f>
    </nc>
    <odxf>
      <numFmt numFmtId="0" formatCode="General"/>
    </odxf>
    <ndxf>
      <numFmt numFmtId="166" formatCode="&quot;$&quot;#,##0"/>
    </ndxf>
  </rcc>
  <rcc rId="20794" sId="1" odxf="1" dxf="1">
    <oc r="BX945" t="inlineStr">
      <is>
        <t/>
      </is>
    </oc>
    <nc r="BX945">
      <f>1-(BY945/AT945)</f>
    </nc>
    <odxf>
      <numFmt numFmtId="0" formatCode="General"/>
    </odxf>
    <ndxf>
      <numFmt numFmtId="169" formatCode="0.0000"/>
    </ndxf>
  </rcc>
  <rcc rId="20795" sId="1" odxf="1" dxf="1">
    <oc r="BY945" t="inlineStr">
      <is>
        <t/>
      </is>
    </oc>
    <nc r="BY945">
      <f>CE945*CB945</f>
    </nc>
    <odxf>
      <numFmt numFmtId="0" formatCode="General"/>
    </odxf>
    <ndxf>
      <numFmt numFmtId="166" formatCode="&quot;$&quot;#,##0"/>
    </ndxf>
  </rcc>
  <rcc rId="20796" sId="1" odxf="1" dxf="1">
    <oc r="BX946" t="inlineStr">
      <is>
        <t/>
      </is>
    </oc>
    <nc r="BX946">
      <f>1-(BY946/AT946)</f>
    </nc>
    <odxf>
      <numFmt numFmtId="0" formatCode="General"/>
    </odxf>
    <ndxf>
      <numFmt numFmtId="169" formatCode="0.0000"/>
    </ndxf>
  </rcc>
  <rcc rId="20797" sId="1" odxf="1" dxf="1">
    <oc r="BY946" t="inlineStr">
      <is>
        <t/>
      </is>
    </oc>
    <nc r="BY946">
      <f>CE946*CB946</f>
    </nc>
    <odxf>
      <numFmt numFmtId="0" formatCode="General"/>
    </odxf>
    <ndxf>
      <numFmt numFmtId="166" formatCode="&quot;$&quot;#,##0"/>
    </ndxf>
  </rcc>
  <rcc rId="20798" sId="1" odxf="1" dxf="1">
    <oc r="BX947" t="inlineStr">
      <is>
        <t/>
      </is>
    </oc>
    <nc r="BX947">
      <f>1-(BY947/AT947)</f>
    </nc>
    <odxf>
      <numFmt numFmtId="0" formatCode="General"/>
    </odxf>
    <ndxf>
      <numFmt numFmtId="169" formatCode="0.0000"/>
    </ndxf>
  </rcc>
  <rcc rId="20799" sId="1" odxf="1" dxf="1">
    <oc r="BY947" t="inlineStr">
      <is>
        <t/>
      </is>
    </oc>
    <nc r="BY947">
      <f>CE947*CB947</f>
    </nc>
    <odxf>
      <numFmt numFmtId="0" formatCode="General"/>
    </odxf>
    <ndxf>
      <numFmt numFmtId="166" formatCode="&quot;$&quot;#,##0"/>
    </ndxf>
  </rcc>
  <rcc rId="20800" sId="1" odxf="1" dxf="1">
    <oc r="BX948" t="inlineStr">
      <is>
        <t/>
      </is>
    </oc>
    <nc r="BX948">
      <f>1-(BY948/AT948)</f>
    </nc>
    <odxf>
      <numFmt numFmtId="0" formatCode="General"/>
    </odxf>
    <ndxf>
      <numFmt numFmtId="169" formatCode="0.0000"/>
    </ndxf>
  </rcc>
  <rcc rId="20801" sId="1" odxf="1" dxf="1">
    <oc r="BY948" t="inlineStr">
      <is>
        <t/>
      </is>
    </oc>
    <nc r="BY948">
      <f>CE948*CB948</f>
    </nc>
    <odxf>
      <numFmt numFmtId="0" formatCode="General"/>
    </odxf>
    <ndxf>
      <numFmt numFmtId="166" formatCode="&quot;$&quot;#,##0"/>
    </ndxf>
  </rcc>
  <rcc rId="20802" sId="1" odxf="1" dxf="1">
    <oc r="BX949" t="inlineStr">
      <is>
        <t/>
      </is>
    </oc>
    <nc r="BX949">
      <f>1-(BY949/AT949)</f>
    </nc>
    <odxf>
      <numFmt numFmtId="0" formatCode="General"/>
    </odxf>
    <ndxf>
      <numFmt numFmtId="169" formatCode="0.0000"/>
    </ndxf>
  </rcc>
  <rcc rId="20803" sId="1" odxf="1" dxf="1">
    <oc r="BY949" t="inlineStr">
      <is>
        <t/>
      </is>
    </oc>
    <nc r="BY949">
      <f>CE949*CB949</f>
    </nc>
    <odxf>
      <numFmt numFmtId="0" formatCode="General"/>
    </odxf>
    <ndxf>
      <numFmt numFmtId="166" formatCode="&quot;$&quot;#,##0"/>
    </ndxf>
  </rcc>
  <rcc rId="20804" sId="1" odxf="1" dxf="1">
    <oc r="BX950" t="inlineStr">
      <is>
        <t/>
      </is>
    </oc>
    <nc r="BX950">
      <f>1-(BY950/AT950)</f>
    </nc>
    <odxf>
      <numFmt numFmtId="0" formatCode="General"/>
    </odxf>
    <ndxf>
      <numFmt numFmtId="169" formatCode="0.0000"/>
    </ndxf>
  </rcc>
  <rcc rId="20805" sId="1" odxf="1" dxf="1">
    <oc r="BY950" t="inlineStr">
      <is>
        <t/>
      </is>
    </oc>
    <nc r="BY950">
      <f>CE950*CB950</f>
    </nc>
    <odxf>
      <numFmt numFmtId="0" formatCode="General"/>
    </odxf>
    <ndxf>
      <numFmt numFmtId="166" formatCode="&quot;$&quot;#,##0"/>
    </ndxf>
  </rcc>
  <rcc rId="20806" sId="1" odxf="1" dxf="1">
    <oc r="BX951" t="inlineStr">
      <is>
        <t/>
      </is>
    </oc>
    <nc r="BX951">
      <f>1-(BY951/AT951)</f>
    </nc>
    <odxf>
      <numFmt numFmtId="0" formatCode="General"/>
    </odxf>
    <ndxf>
      <numFmt numFmtId="169" formatCode="0.0000"/>
    </ndxf>
  </rcc>
  <rcc rId="20807" sId="1" odxf="1" dxf="1">
    <oc r="BY951" t="inlineStr">
      <is>
        <t/>
      </is>
    </oc>
    <nc r="BY951">
      <f>CE951*CB951</f>
    </nc>
    <odxf>
      <numFmt numFmtId="0" formatCode="General"/>
    </odxf>
    <ndxf>
      <numFmt numFmtId="166" formatCode="&quot;$&quot;#,##0"/>
    </ndxf>
  </rcc>
  <rcc rId="20808" sId="1" odxf="1" dxf="1">
    <oc r="BX952" t="inlineStr">
      <is>
        <t/>
      </is>
    </oc>
    <nc r="BX952">
      <f>1-(BY952/AT952)</f>
    </nc>
    <odxf>
      <numFmt numFmtId="0" formatCode="General"/>
    </odxf>
    <ndxf>
      <numFmt numFmtId="169" formatCode="0.0000"/>
    </ndxf>
  </rcc>
  <rcc rId="20809" sId="1" odxf="1" dxf="1">
    <oc r="BY952" t="inlineStr">
      <is>
        <t/>
      </is>
    </oc>
    <nc r="BY952">
      <f>CE952*CB952</f>
    </nc>
    <odxf>
      <numFmt numFmtId="0" formatCode="General"/>
    </odxf>
    <ndxf>
      <numFmt numFmtId="166" formatCode="&quot;$&quot;#,##0"/>
    </ndxf>
  </rcc>
  <rcc rId="20810" sId="1" odxf="1" dxf="1">
    <oc r="BX953" t="inlineStr">
      <is>
        <t/>
      </is>
    </oc>
    <nc r="BX953">
      <f>1-(BY953/AT953)</f>
    </nc>
    <odxf>
      <numFmt numFmtId="0" formatCode="General"/>
    </odxf>
    <ndxf>
      <numFmt numFmtId="169" formatCode="0.0000"/>
    </ndxf>
  </rcc>
  <rcc rId="20811" sId="1" odxf="1" dxf="1">
    <oc r="BY953" t="inlineStr">
      <is>
        <t/>
      </is>
    </oc>
    <nc r="BY953">
      <f>CE953*CB953</f>
    </nc>
    <odxf>
      <numFmt numFmtId="0" formatCode="General"/>
    </odxf>
    <ndxf>
      <numFmt numFmtId="166" formatCode="&quot;$&quot;#,##0"/>
    </ndxf>
  </rcc>
  <rcc rId="20812" sId="1" odxf="1" dxf="1">
    <oc r="BX954" t="inlineStr">
      <is>
        <t/>
      </is>
    </oc>
    <nc r="BX954">
      <f>1-(BY954/AT954)</f>
    </nc>
    <odxf>
      <numFmt numFmtId="0" formatCode="General"/>
    </odxf>
    <ndxf>
      <numFmt numFmtId="169" formatCode="0.0000"/>
    </ndxf>
  </rcc>
  <rcc rId="20813" sId="1" odxf="1" dxf="1">
    <oc r="BY954" t="inlineStr">
      <is>
        <t/>
      </is>
    </oc>
    <nc r="BY954">
      <f>CE954*CB954</f>
    </nc>
    <odxf>
      <numFmt numFmtId="0" formatCode="General"/>
    </odxf>
    <ndxf>
      <numFmt numFmtId="166" formatCode="&quot;$&quot;#,##0"/>
    </ndxf>
  </rcc>
  <rcc rId="20814" sId="1" odxf="1" dxf="1">
    <oc r="BX955" t="inlineStr">
      <is>
        <t/>
      </is>
    </oc>
    <nc r="BX955">
      <f>1-(BY955/AT955)</f>
    </nc>
    <odxf>
      <numFmt numFmtId="0" formatCode="General"/>
    </odxf>
    <ndxf>
      <numFmt numFmtId="169" formatCode="0.0000"/>
    </ndxf>
  </rcc>
  <rcc rId="20815" sId="1" odxf="1" dxf="1">
    <oc r="BY955" t="inlineStr">
      <is>
        <t/>
      </is>
    </oc>
    <nc r="BY955">
      <f>CE955*CB955</f>
    </nc>
    <odxf>
      <numFmt numFmtId="0" formatCode="General"/>
    </odxf>
    <ndxf>
      <numFmt numFmtId="166" formatCode="&quot;$&quot;#,##0"/>
    </ndxf>
  </rcc>
  <rcc rId="20816" sId="1" odxf="1" dxf="1">
    <oc r="BX956" t="inlineStr">
      <is>
        <t/>
      </is>
    </oc>
    <nc r="BX956">
      <f>1-(BY956/AT956)</f>
    </nc>
    <odxf>
      <numFmt numFmtId="0" formatCode="General"/>
    </odxf>
    <ndxf>
      <numFmt numFmtId="169" formatCode="0.0000"/>
    </ndxf>
  </rcc>
  <rcc rId="20817" sId="1" odxf="1" dxf="1">
    <oc r="BY956" t="inlineStr">
      <is>
        <t/>
      </is>
    </oc>
    <nc r="BY956">
      <f>CE956*CB956</f>
    </nc>
    <odxf>
      <numFmt numFmtId="0" formatCode="General"/>
    </odxf>
    <ndxf>
      <numFmt numFmtId="166" formatCode="&quot;$&quot;#,##0"/>
    </ndxf>
  </rcc>
  <rcc rId="20818" sId="1" odxf="1" dxf="1">
    <oc r="BX957" t="inlineStr">
      <is>
        <t/>
      </is>
    </oc>
    <nc r="BX957">
      <f>1-(BY957/AT957)</f>
    </nc>
    <odxf>
      <numFmt numFmtId="0" formatCode="General"/>
    </odxf>
    <ndxf>
      <numFmt numFmtId="169" formatCode="0.0000"/>
    </ndxf>
  </rcc>
  <rcc rId="20819" sId="1" odxf="1" dxf="1">
    <oc r="BY957" t="inlineStr">
      <is>
        <t/>
      </is>
    </oc>
    <nc r="BY957">
      <f>CE957*CB957</f>
    </nc>
    <odxf>
      <numFmt numFmtId="0" formatCode="General"/>
    </odxf>
    <ndxf>
      <numFmt numFmtId="166" formatCode="&quot;$&quot;#,##0"/>
    </ndxf>
  </rcc>
  <rcc rId="20820" sId="1" odxf="1" dxf="1">
    <oc r="BX958" t="inlineStr">
      <is>
        <t/>
      </is>
    </oc>
    <nc r="BX958">
      <f>1-(BY958/AT958)</f>
    </nc>
    <odxf>
      <numFmt numFmtId="0" formatCode="General"/>
    </odxf>
    <ndxf>
      <numFmt numFmtId="169" formatCode="0.0000"/>
    </ndxf>
  </rcc>
  <rcc rId="20821" sId="1" odxf="1" dxf="1">
    <oc r="BY958" t="inlineStr">
      <is>
        <t/>
      </is>
    </oc>
    <nc r="BY958">
      <f>CE958*CB958</f>
    </nc>
    <odxf>
      <numFmt numFmtId="0" formatCode="General"/>
    </odxf>
    <ndxf>
      <numFmt numFmtId="166" formatCode="&quot;$&quot;#,##0"/>
    </ndxf>
  </rcc>
  <rcc rId="20822" sId="1" odxf="1" dxf="1">
    <oc r="BX959" t="inlineStr">
      <is>
        <t/>
      </is>
    </oc>
    <nc r="BX959">
      <f>1-(BY959/AT959)</f>
    </nc>
    <odxf>
      <numFmt numFmtId="0" formatCode="General"/>
    </odxf>
    <ndxf>
      <numFmt numFmtId="169" formatCode="0.0000"/>
    </ndxf>
  </rcc>
  <rcc rId="20823" sId="1" odxf="1" dxf="1">
    <oc r="BY959" t="inlineStr">
      <is>
        <t/>
      </is>
    </oc>
    <nc r="BY959">
      <f>CE959*CB959</f>
    </nc>
    <odxf>
      <numFmt numFmtId="0" formatCode="General"/>
    </odxf>
    <ndxf>
      <numFmt numFmtId="166" formatCode="&quot;$&quot;#,##0"/>
    </ndxf>
  </rcc>
  <rcc rId="20824" sId="1" odxf="1" dxf="1">
    <oc r="BX960" t="inlineStr">
      <is>
        <t/>
      </is>
    </oc>
    <nc r="BX960">
      <f>1-(BY960/AT960)</f>
    </nc>
    <odxf>
      <numFmt numFmtId="0" formatCode="General"/>
    </odxf>
    <ndxf>
      <numFmt numFmtId="169" formatCode="0.0000"/>
    </ndxf>
  </rcc>
  <rcc rId="20825" sId="1" odxf="1" dxf="1">
    <oc r="BY960" t="inlineStr">
      <is>
        <t/>
      </is>
    </oc>
    <nc r="BY960">
      <f>CE960*CB960</f>
    </nc>
    <odxf>
      <numFmt numFmtId="0" formatCode="General"/>
    </odxf>
    <ndxf>
      <numFmt numFmtId="166" formatCode="&quot;$&quot;#,##0"/>
    </ndxf>
  </rcc>
  <rcc rId="20826" sId="1" odxf="1" dxf="1">
    <oc r="BX961" t="inlineStr">
      <is>
        <t/>
      </is>
    </oc>
    <nc r="BX961">
      <f>1-(BY961/AT961)</f>
    </nc>
    <odxf>
      <numFmt numFmtId="0" formatCode="General"/>
    </odxf>
    <ndxf>
      <numFmt numFmtId="169" formatCode="0.0000"/>
    </ndxf>
  </rcc>
  <rcc rId="20827" sId="1" odxf="1" dxf="1">
    <oc r="BY961" t="inlineStr">
      <is>
        <t/>
      </is>
    </oc>
    <nc r="BY961">
      <f>CE961*CB961</f>
    </nc>
    <odxf>
      <numFmt numFmtId="0" formatCode="General"/>
    </odxf>
    <ndxf>
      <numFmt numFmtId="166" formatCode="&quot;$&quot;#,##0"/>
    </ndxf>
  </rcc>
  <rcc rId="20828" sId="1" odxf="1" dxf="1">
    <oc r="BX962" t="inlineStr">
      <is>
        <t/>
      </is>
    </oc>
    <nc r="BX962">
      <f>1-(BY962/AT962)</f>
    </nc>
    <odxf>
      <numFmt numFmtId="0" formatCode="General"/>
    </odxf>
    <ndxf>
      <numFmt numFmtId="169" formatCode="0.0000"/>
    </ndxf>
  </rcc>
  <rcc rId="20829" sId="1" odxf="1" dxf="1">
    <oc r="BY962" t="inlineStr">
      <is>
        <t/>
      </is>
    </oc>
    <nc r="BY962">
      <f>CE962*CB962</f>
    </nc>
    <odxf>
      <numFmt numFmtId="0" formatCode="General"/>
    </odxf>
    <ndxf>
      <numFmt numFmtId="166" formatCode="&quot;$&quot;#,##0"/>
    </ndxf>
  </rcc>
  <rcc rId="20830" sId="1" odxf="1" dxf="1">
    <oc r="BX963" t="inlineStr">
      <is>
        <t/>
      </is>
    </oc>
    <nc r="BX963">
      <f>1-(BY963/AT963)</f>
    </nc>
    <odxf>
      <numFmt numFmtId="0" formatCode="General"/>
    </odxf>
    <ndxf>
      <numFmt numFmtId="169" formatCode="0.0000"/>
    </ndxf>
  </rcc>
  <rcc rId="20831" sId="1" odxf="1" dxf="1">
    <oc r="BY963" t="inlineStr">
      <is>
        <t/>
      </is>
    </oc>
    <nc r="BY963">
      <f>CE963*CB963</f>
    </nc>
    <odxf>
      <numFmt numFmtId="0" formatCode="General"/>
    </odxf>
    <ndxf>
      <numFmt numFmtId="166" formatCode="&quot;$&quot;#,##0"/>
    </ndxf>
  </rcc>
  <rcc rId="20832" sId="1" odxf="1" dxf="1">
    <oc r="BX964" t="inlineStr">
      <is>
        <t/>
      </is>
    </oc>
    <nc r="BX964">
      <f>1-(BY964/AT964)</f>
    </nc>
    <odxf>
      <numFmt numFmtId="0" formatCode="General"/>
    </odxf>
    <ndxf>
      <numFmt numFmtId="169" formatCode="0.0000"/>
    </ndxf>
  </rcc>
  <rcc rId="20833" sId="1" odxf="1" dxf="1">
    <oc r="BY964" t="inlineStr">
      <is>
        <t/>
      </is>
    </oc>
    <nc r="BY964">
      <f>CE964*CB964</f>
    </nc>
    <odxf>
      <numFmt numFmtId="0" formatCode="General"/>
    </odxf>
    <ndxf>
      <numFmt numFmtId="166" formatCode="&quot;$&quot;#,##0"/>
    </ndxf>
  </rcc>
  <rcc rId="20834" sId="1" odxf="1" dxf="1">
    <oc r="BX965" t="inlineStr">
      <is>
        <t/>
      </is>
    </oc>
    <nc r="BX965">
      <f>1-(BY965/AT965)</f>
    </nc>
    <odxf>
      <numFmt numFmtId="0" formatCode="General"/>
    </odxf>
    <ndxf>
      <numFmt numFmtId="169" formatCode="0.0000"/>
    </ndxf>
  </rcc>
  <rcc rId="20835" sId="1" odxf="1" dxf="1">
    <oc r="BY965" t="inlineStr">
      <is>
        <t/>
      </is>
    </oc>
    <nc r="BY965">
      <f>CE965*CB965</f>
    </nc>
    <odxf>
      <numFmt numFmtId="0" formatCode="General"/>
    </odxf>
    <ndxf>
      <numFmt numFmtId="166" formatCode="&quot;$&quot;#,##0"/>
    </ndxf>
  </rcc>
  <rcc rId="20836" sId="1" odxf="1" dxf="1">
    <oc r="BX966" t="inlineStr">
      <is>
        <t/>
      </is>
    </oc>
    <nc r="BX966">
      <f>1-(BY966/AT966)</f>
    </nc>
    <odxf>
      <numFmt numFmtId="0" formatCode="General"/>
    </odxf>
    <ndxf>
      <numFmt numFmtId="169" formatCode="0.0000"/>
    </ndxf>
  </rcc>
  <rcc rId="20837" sId="1" odxf="1" dxf="1">
    <oc r="BY966" t="inlineStr">
      <is>
        <t/>
      </is>
    </oc>
    <nc r="BY966">
      <f>CE966*CB966</f>
    </nc>
    <odxf>
      <numFmt numFmtId="0" formatCode="General"/>
    </odxf>
    <ndxf>
      <numFmt numFmtId="166" formatCode="&quot;$&quot;#,##0"/>
    </ndxf>
  </rcc>
  <rcc rId="20838" sId="1" odxf="1" dxf="1">
    <oc r="BX967" t="inlineStr">
      <is>
        <t/>
      </is>
    </oc>
    <nc r="BX967">
      <f>1-(BY967/AT967)</f>
    </nc>
    <odxf>
      <numFmt numFmtId="0" formatCode="General"/>
    </odxf>
    <ndxf>
      <numFmt numFmtId="169" formatCode="0.0000"/>
    </ndxf>
  </rcc>
  <rcc rId="20839" sId="1" odxf="1" dxf="1">
    <oc r="BY967" t="inlineStr">
      <is>
        <t/>
      </is>
    </oc>
    <nc r="BY967">
      <f>CE967*CB967</f>
    </nc>
    <odxf>
      <numFmt numFmtId="0" formatCode="General"/>
    </odxf>
    <ndxf>
      <numFmt numFmtId="166" formatCode="&quot;$&quot;#,##0"/>
    </ndxf>
  </rcc>
  <rcc rId="20840" sId="1" odxf="1" dxf="1">
    <oc r="BX968" t="inlineStr">
      <is>
        <t/>
      </is>
    </oc>
    <nc r="BX968">
      <f>1-(BY968/AT968)</f>
    </nc>
    <odxf>
      <numFmt numFmtId="0" formatCode="General"/>
    </odxf>
    <ndxf>
      <numFmt numFmtId="169" formatCode="0.0000"/>
    </ndxf>
  </rcc>
  <rcc rId="20841" sId="1" odxf="1" dxf="1">
    <oc r="BY968" t="inlineStr">
      <is>
        <t/>
      </is>
    </oc>
    <nc r="BY968">
      <f>CE968*CB968</f>
    </nc>
    <odxf>
      <numFmt numFmtId="0" formatCode="General"/>
    </odxf>
    <ndxf>
      <numFmt numFmtId="166" formatCode="&quot;$&quot;#,##0"/>
    </ndxf>
  </rcc>
  <rcc rId="20842" sId="1" odxf="1" dxf="1">
    <oc r="BX969" t="inlineStr">
      <is>
        <t/>
      </is>
    </oc>
    <nc r="BX969">
      <f>1-(BY969/AT969)</f>
    </nc>
    <odxf>
      <numFmt numFmtId="0" formatCode="General"/>
    </odxf>
    <ndxf>
      <numFmt numFmtId="169" formatCode="0.0000"/>
    </ndxf>
  </rcc>
  <rcc rId="20843" sId="1" odxf="1" dxf="1">
    <oc r="BY969" t="inlineStr">
      <is>
        <t/>
      </is>
    </oc>
    <nc r="BY969">
      <f>CE969*CB969</f>
    </nc>
    <odxf>
      <numFmt numFmtId="0" formatCode="General"/>
    </odxf>
    <ndxf>
      <numFmt numFmtId="166" formatCode="&quot;$&quot;#,##0"/>
    </ndxf>
  </rcc>
  <rcc rId="20844" sId="1" odxf="1" dxf="1">
    <oc r="BX970" t="inlineStr">
      <is>
        <t/>
      </is>
    </oc>
    <nc r="BX970">
      <f>1-(BY970/AT970)</f>
    </nc>
    <odxf>
      <numFmt numFmtId="0" formatCode="General"/>
    </odxf>
    <ndxf>
      <numFmt numFmtId="169" formatCode="0.0000"/>
    </ndxf>
  </rcc>
  <rcc rId="20845" sId="1" odxf="1" dxf="1">
    <oc r="BY970" t="inlineStr">
      <is>
        <t/>
      </is>
    </oc>
    <nc r="BY970">
      <f>CE970*CB970</f>
    </nc>
    <odxf>
      <numFmt numFmtId="0" formatCode="General"/>
    </odxf>
    <ndxf>
      <numFmt numFmtId="166" formatCode="&quot;$&quot;#,##0"/>
    </ndxf>
  </rcc>
  <rcc rId="20846" sId="1" odxf="1" dxf="1">
    <oc r="BX971" t="inlineStr">
      <is>
        <t/>
      </is>
    </oc>
    <nc r="BX971">
      <f>1-(BY971/AT971)</f>
    </nc>
    <odxf>
      <numFmt numFmtId="0" formatCode="General"/>
    </odxf>
    <ndxf>
      <numFmt numFmtId="169" formatCode="0.0000"/>
    </ndxf>
  </rcc>
  <rcc rId="20847" sId="1" odxf="1" dxf="1">
    <oc r="BY971" t="inlineStr">
      <is>
        <t/>
      </is>
    </oc>
    <nc r="BY971">
      <f>CE971*CB971</f>
    </nc>
    <odxf>
      <numFmt numFmtId="0" formatCode="General"/>
    </odxf>
    <ndxf>
      <numFmt numFmtId="166" formatCode="&quot;$&quot;#,##0"/>
    </ndxf>
  </rcc>
  <rcc rId="20848" sId="1" odxf="1" dxf="1">
    <oc r="BX972" t="inlineStr">
      <is>
        <t/>
      </is>
    </oc>
    <nc r="BX972">
      <f>1-(BY972/AT972)</f>
    </nc>
    <odxf>
      <numFmt numFmtId="0" formatCode="General"/>
    </odxf>
    <ndxf>
      <numFmt numFmtId="169" formatCode="0.0000"/>
    </ndxf>
  </rcc>
  <rcc rId="20849" sId="1" odxf="1" dxf="1">
    <oc r="BY972" t="inlineStr">
      <is>
        <t/>
      </is>
    </oc>
    <nc r="BY972">
      <f>CE972*CB972</f>
    </nc>
    <odxf>
      <numFmt numFmtId="0" formatCode="General"/>
    </odxf>
    <ndxf>
      <numFmt numFmtId="166" formatCode="&quot;$&quot;#,##0"/>
    </ndxf>
  </rcc>
  <rcc rId="20850" sId="1" odxf="1" dxf="1">
    <oc r="BX973" t="inlineStr">
      <is>
        <t/>
      </is>
    </oc>
    <nc r="BX973">
      <f>1-(BY973/AT973)</f>
    </nc>
    <odxf>
      <numFmt numFmtId="0" formatCode="General"/>
    </odxf>
    <ndxf>
      <numFmt numFmtId="169" formatCode="0.0000"/>
    </ndxf>
  </rcc>
  <rcc rId="20851" sId="1" odxf="1" dxf="1">
    <oc r="BY973" t="inlineStr">
      <is>
        <t/>
      </is>
    </oc>
    <nc r="BY973">
      <f>CE973*CB973</f>
    </nc>
    <odxf>
      <numFmt numFmtId="0" formatCode="General"/>
    </odxf>
    <ndxf>
      <numFmt numFmtId="166" formatCode="&quot;$&quot;#,##0"/>
    </ndxf>
  </rcc>
  <rcc rId="20852" sId="1" odxf="1" dxf="1">
    <oc r="BX974" t="inlineStr">
      <is>
        <t/>
      </is>
    </oc>
    <nc r="BX974">
      <f>1-(BY974/AT974)</f>
    </nc>
    <odxf>
      <numFmt numFmtId="0" formatCode="General"/>
    </odxf>
    <ndxf>
      <numFmt numFmtId="169" formatCode="0.0000"/>
    </ndxf>
  </rcc>
  <rcc rId="20853" sId="1" odxf="1" dxf="1">
    <oc r="BY974" t="inlineStr">
      <is>
        <t/>
      </is>
    </oc>
    <nc r="BY974">
      <f>CE974*CB974</f>
    </nc>
    <odxf>
      <numFmt numFmtId="0" formatCode="General"/>
    </odxf>
    <ndxf>
      <numFmt numFmtId="166" formatCode="&quot;$&quot;#,##0"/>
    </ndxf>
  </rcc>
  <rcc rId="20854" sId="1" odxf="1" dxf="1">
    <oc r="BX975" t="inlineStr">
      <is>
        <t/>
      </is>
    </oc>
    <nc r="BX975">
      <f>1-(BY975/AT975)</f>
    </nc>
    <odxf>
      <numFmt numFmtId="0" formatCode="General"/>
    </odxf>
    <ndxf>
      <numFmt numFmtId="169" formatCode="0.0000"/>
    </ndxf>
  </rcc>
  <rcc rId="20855" sId="1" odxf="1" dxf="1">
    <oc r="BY975" t="inlineStr">
      <is>
        <t/>
      </is>
    </oc>
    <nc r="BY975">
      <f>CE975*CB975</f>
    </nc>
    <odxf>
      <numFmt numFmtId="0" formatCode="General"/>
    </odxf>
    <ndxf>
      <numFmt numFmtId="166" formatCode="&quot;$&quot;#,##0"/>
    </ndxf>
  </rcc>
  <rcc rId="20856" sId="1" odxf="1" dxf="1">
    <oc r="BX976" t="inlineStr">
      <is>
        <t/>
      </is>
    </oc>
    <nc r="BX976">
      <f>1-(BY976/AT976)</f>
    </nc>
    <odxf>
      <numFmt numFmtId="0" formatCode="General"/>
    </odxf>
    <ndxf>
      <numFmt numFmtId="169" formatCode="0.0000"/>
    </ndxf>
  </rcc>
  <rcc rId="20857" sId="1" odxf="1" dxf="1">
    <oc r="BY976" t="inlineStr">
      <is>
        <t/>
      </is>
    </oc>
    <nc r="BY976">
      <f>CE976*CB976</f>
    </nc>
    <odxf>
      <numFmt numFmtId="0" formatCode="General"/>
    </odxf>
    <ndxf>
      <numFmt numFmtId="166" formatCode="&quot;$&quot;#,##0"/>
    </ndxf>
  </rcc>
  <rcc rId="20858" sId="1" odxf="1" dxf="1">
    <oc r="BX977" t="inlineStr">
      <is>
        <t/>
      </is>
    </oc>
    <nc r="BX977">
      <f>1-(BY977/AT977)</f>
    </nc>
    <odxf>
      <numFmt numFmtId="0" formatCode="General"/>
    </odxf>
    <ndxf>
      <numFmt numFmtId="169" formatCode="0.0000"/>
    </ndxf>
  </rcc>
  <rcc rId="20859" sId="1" odxf="1" dxf="1">
    <oc r="BY977" t="inlineStr">
      <is>
        <t/>
      </is>
    </oc>
    <nc r="BY977">
      <f>CE977*CB977</f>
    </nc>
    <odxf>
      <numFmt numFmtId="0" formatCode="General"/>
    </odxf>
    <ndxf>
      <numFmt numFmtId="166" formatCode="&quot;$&quot;#,##0"/>
    </ndxf>
  </rcc>
  <rcc rId="20860" sId="1" odxf="1" dxf="1">
    <oc r="BX978" t="inlineStr">
      <is>
        <t/>
      </is>
    </oc>
    <nc r="BX978">
      <f>1-(BY978/AT978)</f>
    </nc>
    <odxf>
      <numFmt numFmtId="0" formatCode="General"/>
    </odxf>
    <ndxf>
      <numFmt numFmtId="169" formatCode="0.0000"/>
    </ndxf>
  </rcc>
  <rcc rId="20861" sId="1" odxf="1" dxf="1">
    <oc r="BY978" t="inlineStr">
      <is>
        <t/>
      </is>
    </oc>
    <nc r="BY978">
      <f>CE978*CB978</f>
    </nc>
    <odxf>
      <numFmt numFmtId="0" formatCode="General"/>
    </odxf>
    <ndxf>
      <numFmt numFmtId="166" formatCode="&quot;$&quot;#,##0"/>
    </ndxf>
  </rcc>
  <rcc rId="20862" sId="1" odxf="1" dxf="1">
    <oc r="BX979" t="inlineStr">
      <is>
        <t/>
      </is>
    </oc>
    <nc r="BX979">
      <f>1-(BY979/AT979)</f>
    </nc>
    <odxf>
      <numFmt numFmtId="0" formatCode="General"/>
    </odxf>
    <ndxf>
      <numFmt numFmtId="169" formatCode="0.0000"/>
    </ndxf>
  </rcc>
  <rcc rId="20863" sId="1" odxf="1" dxf="1">
    <oc r="BY979" t="inlineStr">
      <is>
        <t/>
      </is>
    </oc>
    <nc r="BY979">
      <f>CE979*CB979</f>
    </nc>
    <odxf>
      <numFmt numFmtId="0" formatCode="General"/>
    </odxf>
    <ndxf>
      <numFmt numFmtId="166" formatCode="&quot;$&quot;#,##0"/>
    </ndxf>
  </rcc>
  <rcc rId="20864" sId="1" odxf="1" dxf="1">
    <oc r="BX980" t="inlineStr">
      <is>
        <t/>
      </is>
    </oc>
    <nc r="BX980">
      <f>1-(BY980/AT980)</f>
    </nc>
    <odxf>
      <numFmt numFmtId="0" formatCode="General"/>
    </odxf>
    <ndxf>
      <numFmt numFmtId="169" formatCode="0.0000"/>
    </ndxf>
  </rcc>
  <rcc rId="20865" sId="1" odxf="1" dxf="1">
    <oc r="BY980" t="inlineStr">
      <is>
        <t/>
      </is>
    </oc>
    <nc r="BY980">
      <f>CE980*CB980</f>
    </nc>
    <odxf>
      <numFmt numFmtId="0" formatCode="General"/>
    </odxf>
    <ndxf>
      <numFmt numFmtId="166" formatCode="&quot;$&quot;#,##0"/>
    </ndxf>
  </rcc>
  <rcc rId="20866" sId="1" odxf="1" dxf="1">
    <oc r="BX981" t="inlineStr">
      <is>
        <t/>
      </is>
    </oc>
    <nc r="BX981">
      <f>1-(BY981/AT981)</f>
    </nc>
    <odxf>
      <numFmt numFmtId="0" formatCode="General"/>
    </odxf>
    <ndxf>
      <numFmt numFmtId="169" formatCode="0.0000"/>
    </ndxf>
  </rcc>
  <rcc rId="20867" sId="1" odxf="1" dxf="1">
    <oc r="BY981" t="inlineStr">
      <is>
        <t/>
      </is>
    </oc>
    <nc r="BY981">
      <f>CE981*CB981</f>
    </nc>
    <odxf>
      <numFmt numFmtId="0" formatCode="General"/>
    </odxf>
    <ndxf>
      <numFmt numFmtId="166" formatCode="&quot;$&quot;#,##0"/>
    </ndxf>
  </rcc>
  <rcc rId="20868" sId="1" odxf="1" dxf="1">
    <oc r="BX982" t="inlineStr">
      <is>
        <t/>
      </is>
    </oc>
    <nc r="BX982">
      <f>1-(BY982/AT982)</f>
    </nc>
    <odxf>
      <numFmt numFmtId="0" formatCode="General"/>
    </odxf>
    <ndxf>
      <numFmt numFmtId="169" formatCode="0.0000"/>
    </ndxf>
  </rcc>
  <rcc rId="20869" sId="1" odxf="1" dxf="1">
    <oc r="BY982" t="inlineStr">
      <is>
        <t/>
      </is>
    </oc>
    <nc r="BY982">
      <f>CE982*CB982</f>
    </nc>
    <odxf>
      <numFmt numFmtId="0" formatCode="General"/>
    </odxf>
    <ndxf>
      <numFmt numFmtId="166" formatCode="&quot;$&quot;#,##0"/>
    </ndxf>
  </rcc>
  <rcc rId="20870" sId="1" odxf="1" dxf="1">
    <oc r="BX983" t="inlineStr">
      <is>
        <t/>
      </is>
    </oc>
    <nc r="BX983">
      <f>1-(BY983/AT983)</f>
    </nc>
    <odxf>
      <numFmt numFmtId="0" formatCode="General"/>
    </odxf>
    <ndxf>
      <numFmt numFmtId="169" formatCode="0.0000"/>
    </ndxf>
  </rcc>
  <rcc rId="20871" sId="1" odxf="1" dxf="1">
    <oc r="BY983" t="inlineStr">
      <is>
        <t/>
      </is>
    </oc>
    <nc r="BY983">
      <f>CE983*CB983</f>
    </nc>
    <odxf>
      <numFmt numFmtId="0" formatCode="General"/>
    </odxf>
    <ndxf>
      <numFmt numFmtId="166" formatCode="&quot;$&quot;#,##0"/>
    </ndxf>
  </rcc>
  <rcc rId="20872" sId="1" odxf="1" dxf="1">
    <oc r="BX984" t="inlineStr">
      <is>
        <t/>
      </is>
    </oc>
    <nc r="BX984">
      <f>1-(BY984/AT984)</f>
    </nc>
    <odxf>
      <numFmt numFmtId="0" formatCode="General"/>
    </odxf>
    <ndxf>
      <numFmt numFmtId="169" formatCode="0.0000"/>
    </ndxf>
  </rcc>
  <rcc rId="20873" sId="1" odxf="1" dxf="1">
    <oc r="BY984" t="inlineStr">
      <is>
        <t/>
      </is>
    </oc>
    <nc r="BY984">
      <f>CE984*CB984</f>
    </nc>
    <odxf>
      <numFmt numFmtId="0" formatCode="General"/>
    </odxf>
    <ndxf>
      <numFmt numFmtId="166" formatCode="&quot;$&quot;#,##0"/>
    </ndxf>
  </rcc>
  <rcc rId="20874" sId="1" odxf="1" dxf="1">
    <oc r="BX985" t="inlineStr">
      <is>
        <t/>
      </is>
    </oc>
    <nc r="BX985">
      <f>1-(BY985/AT985)</f>
    </nc>
    <odxf>
      <numFmt numFmtId="0" formatCode="General"/>
    </odxf>
    <ndxf>
      <numFmt numFmtId="169" formatCode="0.0000"/>
    </ndxf>
  </rcc>
  <rcc rId="20875" sId="1" odxf="1" dxf="1">
    <oc r="BY985" t="inlineStr">
      <is>
        <t/>
      </is>
    </oc>
    <nc r="BY985">
      <f>CE985*CB985</f>
    </nc>
    <odxf>
      <numFmt numFmtId="0" formatCode="General"/>
    </odxf>
    <ndxf>
      <numFmt numFmtId="166" formatCode="&quot;$&quot;#,##0"/>
    </ndxf>
  </rcc>
  <rcc rId="20876" sId="1" odxf="1" dxf="1">
    <oc r="BX986" t="inlineStr">
      <is>
        <t/>
      </is>
    </oc>
    <nc r="BX986">
      <f>1-(BY986/AT986)</f>
    </nc>
    <odxf>
      <numFmt numFmtId="0" formatCode="General"/>
    </odxf>
    <ndxf>
      <numFmt numFmtId="169" formatCode="0.0000"/>
    </ndxf>
  </rcc>
  <rcc rId="20877" sId="1" odxf="1" dxf="1">
    <oc r="BY986" t="inlineStr">
      <is>
        <t/>
      </is>
    </oc>
    <nc r="BY986">
      <f>CE986*CB986</f>
    </nc>
    <odxf>
      <numFmt numFmtId="0" formatCode="General"/>
    </odxf>
    <ndxf>
      <numFmt numFmtId="166" formatCode="&quot;$&quot;#,##0"/>
    </ndxf>
  </rcc>
  <rcc rId="20878" sId="1" odxf="1" dxf="1">
    <oc r="BX987" t="inlineStr">
      <is>
        <t/>
      </is>
    </oc>
    <nc r="BX987">
      <f>1-(BY987/AT987)</f>
    </nc>
    <odxf>
      <numFmt numFmtId="0" formatCode="General"/>
    </odxf>
    <ndxf>
      <numFmt numFmtId="169" formatCode="0.0000"/>
    </ndxf>
  </rcc>
  <rcc rId="20879" sId="1" odxf="1" dxf="1">
    <oc r="BY987" t="inlineStr">
      <is>
        <t/>
      </is>
    </oc>
    <nc r="BY987">
      <f>CE987*CB987</f>
    </nc>
    <odxf>
      <numFmt numFmtId="0" formatCode="General"/>
    </odxf>
    <ndxf>
      <numFmt numFmtId="166" formatCode="&quot;$&quot;#,##0"/>
    </ndxf>
  </rcc>
  <rcc rId="20880" sId="1" odxf="1" dxf="1">
    <oc r="BX988" t="inlineStr">
      <is>
        <t/>
      </is>
    </oc>
    <nc r="BX988">
      <f>1-(BY988/AT988)</f>
    </nc>
    <odxf>
      <numFmt numFmtId="0" formatCode="General"/>
    </odxf>
    <ndxf>
      <numFmt numFmtId="169" formatCode="0.0000"/>
    </ndxf>
  </rcc>
  <rcc rId="20881" sId="1" odxf="1" dxf="1">
    <oc r="BY988" t="inlineStr">
      <is>
        <t/>
      </is>
    </oc>
    <nc r="BY988">
      <f>CE988*CB988</f>
    </nc>
    <odxf>
      <numFmt numFmtId="0" formatCode="General"/>
    </odxf>
    <ndxf>
      <numFmt numFmtId="166" formatCode="&quot;$&quot;#,##0"/>
    </ndxf>
  </rcc>
  <rcc rId="20882" sId="1" odxf="1" dxf="1">
    <oc r="BX989" t="inlineStr">
      <is>
        <t/>
      </is>
    </oc>
    <nc r="BX989">
      <f>1-(BY989/AT989)</f>
    </nc>
    <odxf>
      <numFmt numFmtId="0" formatCode="General"/>
    </odxf>
    <ndxf>
      <numFmt numFmtId="169" formatCode="0.0000"/>
    </ndxf>
  </rcc>
  <rcc rId="20883" sId="1" odxf="1" dxf="1">
    <oc r="BY989" t="inlineStr">
      <is>
        <t/>
      </is>
    </oc>
    <nc r="BY989">
      <f>CE989*CB989</f>
    </nc>
    <odxf>
      <numFmt numFmtId="0" formatCode="General"/>
    </odxf>
    <ndxf>
      <numFmt numFmtId="166" formatCode="&quot;$&quot;#,##0"/>
    </ndxf>
  </rcc>
  <rcc rId="20884" sId="1" odxf="1" dxf="1">
    <oc r="BX990" t="inlineStr">
      <is>
        <t/>
      </is>
    </oc>
    <nc r="BX990">
      <f>1-(BY990/AT990)</f>
    </nc>
    <odxf>
      <numFmt numFmtId="0" formatCode="General"/>
    </odxf>
    <ndxf>
      <numFmt numFmtId="169" formatCode="0.0000"/>
    </ndxf>
  </rcc>
  <rcc rId="20885" sId="1" odxf="1" dxf="1">
    <oc r="BY990" t="inlineStr">
      <is>
        <t/>
      </is>
    </oc>
    <nc r="BY990">
      <f>CE990*CB990</f>
    </nc>
    <odxf>
      <numFmt numFmtId="0" formatCode="General"/>
    </odxf>
    <ndxf>
      <numFmt numFmtId="166" formatCode="&quot;$&quot;#,##0"/>
    </ndxf>
  </rcc>
  <rcc rId="20886" sId="1" odxf="1" dxf="1">
    <oc r="BX991" t="inlineStr">
      <is>
        <t/>
      </is>
    </oc>
    <nc r="BX991">
      <f>1-(BY991/AT991)</f>
    </nc>
    <odxf>
      <numFmt numFmtId="0" formatCode="General"/>
    </odxf>
    <ndxf>
      <numFmt numFmtId="169" formatCode="0.0000"/>
    </ndxf>
  </rcc>
  <rcc rId="20887" sId="1" odxf="1" dxf="1">
    <oc r="BY991" t="inlineStr">
      <is>
        <t/>
      </is>
    </oc>
    <nc r="BY991">
      <f>CE991*CB991</f>
    </nc>
    <odxf>
      <numFmt numFmtId="0" formatCode="General"/>
    </odxf>
    <ndxf>
      <numFmt numFmtId="166" formatCode="&quot;$&quot;#,##0"/>
    </ndxf>
  </rcc>
  <rcc rId="20888" sId="1" odxf="1" dxf="1">
    <oc r="BX992" t="inlineStr">
      <is>
        <t/>
      </is>
    </oc>
    <nc r="BX992">
      <f>1-(BY992/AT992)</f>
    </nc>
    <odxf>
      <numFmt numFmtId="0" formatCode="General"/>
    </odxf>
    <ndxf>
      <numFmt numFmtId="169" formatCode="0.0000"/>
    </ndxf>
  </rcc>
  <rcc rId="20889" sId="1" odxf="1" dxf="1">
    <oc r="BY992" t="inlineStr">
      <is>
        <t/>
      </is>
    </oc>
    <nc r="BY992">
      <f>CE992*CB992</f>
    </nc>
    <odxf>
      <numFmt numFmtId="0" formatCode="General"/>
    </odxf>
    <ndxf>
      <numFmt numFmtId="166" formatCode="&quot;$&quot;#,##0"/>
    </ndxf>
  </rcc>
  <rcc rId="20890" sId="1" odxf="1" dxf="1">
    <oc r="BX993" t="inlineStr">
      <is>
        <t/>
      </is>
    </oc>
    <nc r="BX993">
      <f>1-(BY993/AT993)</f>
    </nc>
    <odxf>
      <numFmt numFmtId="0" formatCode="General"/>
    </odxf>
    <ndxf>
      <numFmt numFmtId="169" formatCode="0.0000"/>
    </ndxf>
  </rcc>
  <rcc rId="20891" sId="1" odxf="1" dxf="1">
    <oc r="BY993" t="inlineStr">
      <is>
        <t/>
      </is>
    </oc>
    <nc r="BY993">
      <f>CE993*CB993</f>
    </nc>
    <odxf>
      <numFmt numFmtId="0" formatCode="General"/>
    </odxf>
    <ndxf>
      <numFmt numFmtId="166" formatCode="&quot;$&quot;#,##0"/>
    </ndxf>
  </rcc>
  <rcc rId="20892" sId="1" odxf="1" dxf="1">
    <oc r="BX994" t="inlineStr">
      <is>
        <t/>
      </is>
    </oc>
    <nc r="BX994">
      <f>1-(BY994/AT994)</f>
    </nc>
    <odxf>
      <numFmt numFmtId="0" formatCode="General"/>
    </odxf>
    <ndxf>
      <numFmt numFmtId="169" formatCode="0.0000"/>
    </ndxf>
  </rcc>
  <rcc rId="20893" sId="1" odxf="1" dxf="1">
    <oc r="BY994" t="inlineStr">
      <is>
        <t/>
      </is>
    </oc>
    <nc r="BY994">
      <f>CE994*CB994</f>
    </nc>
    <odxf>
      <numFmt numFmtId="0" formatCode="General"/>
    </odxf>
    <ndxf>
      <numFmt numFmtId="166" formatCode="&quot;$&quot;#,##0"/>
    </ndxf>
  </rcc>
  <rcc rId="20894" sId="1" odxf="1" dxf="1">
    <oc r="BX995" t="inlineStr">
      <is>
        <t/>
      </is>
    </oc>
    <nc r="BX995">
      <f>1-(BY995/AT995)</f>
    </nc>
    <odxf>
      <numFmt numFmtId="0" formatCode="General"/>
    </odxf>
    <ndxf>
      <numFmt numFmtId="169" formatCode="0.0000"/>
    </ndxf>
  </rcc>
  <rcc rId="20895" sId="1" odxf="1" dxf="1">
    <oc r="BY995" t="inlineStr">
      <is>
        <t/>
      </is>
    </oc>
    <nc r="BY995">
      <f>CE995*CB995</f>
    </nc>
    <odxf>
      <numFmt numFmtId="0" formatCode="General"/>
    </odxf>
    <ndxf>
      <numFmt numFmtId="166" formatCode="&quot;$&quot;#,##0"/>
    </ndxf>
  </rcc>
  <rcc rId="20896" sId="1" odxf="1" dxf="1">
    <oc r="BX996" t="inlineStr">
      <is>
        <t/>
      </is>
    </oc>
    <nc r="BX996">
      <f>1-(BY996/AT996)</f>
    </nc>
    <odxf>
      <numFmt numFmtId="0" formatCode="General"/>
    </odxf>
    <ndxf>
      <numFmt numFmtId="169" formatCode="0.0000"/>
    </ndxf>
  </rcc>
  <rcc rId="20897" sId="1" odxf="1" dxf="1">
    <oc r="BY996" t="inlineStr">
      <is>
        <t/>
      </is>
    </oc>
    <nc r="BY996">
      <f>CE996*CB996</f>
    </nc>
    <odxf>
      <numFmt numFmtId="0" formatCode="General"/>
    </odxf>
    <ndxf>
      <numFmt numFmtId="166" formatCode="&quot;$&quot;#,##0"/>
    </ndxf>
  </rcc>
  <rcc rId="20898" sId="1" odxf="1" dxf="1">
    <oc r="BX997" t="inlineStr">
      <is>
        <t/>
      </is>
    </oc>
    <nc r="BX997">
      <f>1-(BY997/AT997)</f>
    </nc>
    <odxf>
      <numFmt numFmtId="0" formatCode="General"/>
    </odxf>
    <ndxf>
      <numFmt numFmtId="169" formatCode="0.0000"/>
    </ndxf>
  </rcc>
  <rcc rId="20899" sId="1" odxf="1" dxf="1">
    <oc r="BY997" t="inlineStr">
      <is>
        <t/>
      </is>
    </oc>
    <nc r="BY997">
      <f>CE997*CB997</f>
    </nc>
    <odxf>
      <numFmt numFmtId="0" formatCode="General"/>
    </odxf>
    <ndxf>
      <numFmt numFmtId="166" formatCode="&quot;$&quot;#,##0"/>
    </ndxf>
  </rcc>
  <rcc rId="20900" sId="1" odxf="1" dxf="1">
    <oc r="BX998" t="inlineStr">
      <is>
        <t>0.52</t>
      </is>
    </oc>
    <nc r="BX998">
      <f>1-(BY998/AT998)</f>
    </nc>
    <odxf>
      <numFmt numFmtId="0" formatCode="General"/>
    </odxf>
    <ndxf>
      <numFmt numFmtId="169" formatCode="0.0000"/>
    </ndxf>
  </rcc>
  <rcc rId="20901" sId="1" odxf="1" dxf="1">
    <oc r="BY998" t="inlineStr">
      <is>
        <t>590505.984</t>
      </is>
    </oc>
    <nc r="BY998">
      <f>CE998*CB998</f>
    </nc>
    <odxf>
      <numFmt numFmtId="0" formatCode="General"/>
    </odxf>
    <ndxf>
      <numFmt numFmtId="166" formatCode="&quot;$&quot;#,##0"/>
    </ndxf>
  </rcc>
  <rcc rId="20902" sId="1" odxf="1" dxf="1">
    <oc r="BX999" t="inlineStr">
      <is>
        <t/>
      </is>
    </oc>
    <nc r="BX999">
      <f>1-(BY999/AT999)</f>
    </nc>
    <odxf>
      <numFmt numFmtId="0" formatCode="General"/>
    </odxf>
    <ndxf>
      <numFmt numFmtId="169" formatCode="0.0000"/>
    </ndxf>
  </rcc>
  <rcc rId="20903" sId="1" odxf="1" dxf="1">
    <oc r="BY999" t="inlineStr">
      <is>
        <t/>
      </is>
    </oc>
    <nc r="BY999">
      <f>CE999*CB999</f>
    </nc>
    <odxf>
      <numFmt numFmtId="0" formatCode="General"/>
    </odxf>
    <ndxf>
      <numFmt numFmtId="166" formatCode="&quot;$&quot;#,##0"/>
    </ndxf>
  </rcc>
  <rcc rId="20904" sId="1" odxf="1" dxf="1">
    <oc r="BX1000" t="inlineStr">
      <is>
        <t/>
      </is>
    </oc>
    <nc r="BX1000">
      <f>1-(BY1000/AT1000)</f>
    </nc>
    <odxf>
      <numFmt numFmtId="0" formatCode="General"/>
    </odxf>
    <ndxf>
      <numFmt numFmtId="169" formatCode="0.0000"/>
    </ndxf>
  </rcc>
  <rcc rId="20905" sId="1" odxf="1" dxf="1">
    <oc r="BY1000" t="inlineStr">
      <is>
        <t/>
      </is>
    </oc>
    <nc r="BY1000">
      <f>CE1000*CB1000</f>
    </nc>
    <odxf>
      <numFmt numFmtId="0" formatCode="General"/>
    </odxf>
    <ndxf>
      <numFmt numFmtId="166" formatCode="&quot;$&quot;#,##0"/>
    </ndxf>
  </rcc>
  <rcc rId="20906" sId="1" odxf="1" dxf="1">
    <oc r="BX1001" t="inlineStr">
      <is>
        <t/>
      </is>
    </oc>
    <nc r="BX1001">
      <f>1-(BY1001/AT1001)</f>
    </nc>
    <odxf>
      <numFmt numFmtId="0" formatCode="General"/>
    </odxf>
    <ndxf>
      <numFmt numFmtId="169" formatCode="0.0000"/>
    </ndxf>
  </rcc>
  <rcc rId="20907" sId="1" odxf="1" dxf="1">
    <oc r="BY1001" t="inlineStr">
      <is>
        <t/>
      </is>
    </oc>
    <nc r="BY1001">
      <f>CE1001*CB1001</f>
    </nc>
    <odxf>
      <numFmt numFmtId="0" formatCode="General"/>
    </odxf>
    <ndxf>
      <numFmt numFmtId="166" formatCode="&quot;$&quot;#,##0"/>
    </ndxf>
  </rcc>
  <rcc rId="20908" sId="1" odxf="1" dxf="1">
    <oc r="BX1002" t="inlineStr">
      <is>
        <t/>
      </is>
    </oc>
    <nc r="BX1002">
      <f>1-(BY1002/AT1002)</f>
    </nc>
    <odxf>
      <numFmt numFmtId="0" formatCode="General"/>
    </odxf>
    <ndxf>
      <numFmt numFmtId="169" formatCode="0.0000"/>
    </ndxf>
  </rcc>
  <rcc rId="20909" sId="1" odxf="1" dxf="1">
    <oc r="BY1002" t="inlineStr">
      <is>
        <t/>
      </is>
    </oc>
    <nc r="BY1002">
      <f>CE1002*CB1002</f>
    </nc>
    <odxf>
      <numFmt numFmtId="0" formatCode="General"/>
    </odxf>
    <ndxf>
      <numFmt numFmtId="166" formatCode="&quot;$&quot;#,##0"/>
    </ndxf>
  </rcc>
  <rcc rId="20910" sId="1" odxf="1" dxf="1">
    <oc r="BX1003" t="inlineStr">
      <is>
        <t/>
      </is>
    </oc>
    <nc r="BX1003">
      <f>1-(BY1003/AT1003)</f>
    </nc>
    <odxf>
      <numFmt numFmtId="0" formatCode="General"/>
    </odxf>
    <ndxf>
      <numFmt numFmtId="169" formatCode="0.0000"/>
    </ndxf>
  </rcc>
  <rcc rId="20911" sId="1" odxf="1" dxf="1">
    <oc r="BY1003" t="inlineStr">
      <is>
        <t/>
      </is>
    </oc>
    <nc r="BY1003">
      <f>CE1003*CB1003</f>
    </nc>
    <odxf>
      <numFmt numFmtId="0" formatCode="General"/>
    </odxf>
    <ndxf>
      <numFmt numFmtId="166" formatCode="&quot;$&quot;#,##0"/>
    </ndxf>
  </rcc>
  <rcc rId="20912" sId="1" odxf="1" dxf="1">
    <oc r="BX1004" t="inlineStr">
      <is>
        <t/>
      </is>
    </oc>
    <nc r="BX1004">
      <f>1-(BY1004/AT1004)</f>
    </nc>
    <odxf>
      <numFmt numFmtId="0" formatCode="General"/>
    </odxf>
    <ndxf>
      <numFmt numFmtId="169" formatCode="0.0000"/>
    </ndxf>
  </rcc>
  <rcc rId="20913" sId="1" odxf="1" dxf="1">
    <oc r="BY1004" t="inlineStr">
      <is>
        <t/>
      </is>
    </oc>
    <nc r="BY1004">
      <f>CE1004*CB1004</f>
    </nc>
    <odxf>
      <numFmt numFmtId="0" formatCode="General"/>
    </odxf>
    <ndxf>
      <numFmt numFmtId="166" formatCode="&quot;$&quot;#,##0"/>
    </ndxf>
  </rcc>
  <rcc rId="20914" sId="1" odxf="1" dxf="1">
    <oc r="BX1005" t="inlineStr">
      <is>
        <t/>
      </is>
    </oc>
    <nc r="BX1005">
      <f>1-(BY1005/AT1005)</f>
    </nc>
    <odxf>
      <numFmt numFmtId="0" formatCode="General"/>
    </odxf>
    <ndxf>
      <numFmt numFmtId="169" formatCode="0.0000"/>
    </ndxf>
  </rcc>
  <rcc rId="20915" sId="1" odxf="1" dxf="1">
    <oc r="BY1005" t="inlineStr">
      <is>
        <t/>
      </is>
    </oc>
    <nc r="BY1005">
      <f>CE1005*CB1005</f>
    </nc>
    <odxf>
      <numFmt numFmtId="0" formatCode="General"/>
    </odxf>
    <ndxf>
      <numFmt numFmtId="166" formatCode="&quot;$&quot;#,##0"/>
    </ndxf>
  </rcc>
  <rcc rId="20916" sId="1" odxf="1" dxf="1">
    <oc r="BX1006" t="inlineStr">
      <is>
        <t/>
      </is>
    </oc>
    <nc r="BX1006">
      <f>1-(BY1006/AT1006)</f>
    </nc>
    <odxf>
      <numFmt numFmtId="0" formatCode="General"/>
    </odxf>
    <ndxf>
      <numFmt numFmtId="169" formatCode="0.0000"/>
    </ndxf>
  </rcc>
  <rcc rId="20917" sId="1" odxf="1" dxf="1">
    <oc r="BY1006" t="inlineStr">
      <is>
        <t/>
      </is>
    </oc>
    <nc r="BY1006">
      <f>CE1006*CB1006</f>
    </nc>
    <odxf>
      <numFmt numFmtId="0" formatCode="General"/>
    </odxf>
    <ndxf>
      <numFmt numFmtId="166" formatCode="&quot;$&quot;#,##0"/>
    </ndxf>
  </rcc>
  <rcc rId="20918" sId="1" odxf="1" dxf="1">
    <oc r="BX1007" t="inlineStr">
      <is>
        <t/>
      </is>
    </oc>
    <nc r="BX1007">
      <f>1-(BY1007/AT1007)</f>
    </nc>
    <odxf>
      <numFmt numFmtId="0" formatCode="General"/>
    </odxf>
    <ndxf>
      <numFmt numFmtId="169" formatCode="0.0000"/>
    </ndxf>
  </rcc>
  <rcc rId="20919" sId="1" odxf="1" dxf="1">
    <oc r="BY1007" t="inlineStr">
      <is>
        <t/>
      </is>
    </oc>
    <nc r="BY1007">
      <f>CE1007*CB1007</f>
    </nc>
    <odxf>
      <numFmt numFmtId="0" formatCode="General"/>
    </odxf>
    <ndxf>
      <numFmt numFmtId="166" formatCode="&quot;$&quot;#,##0"/>
    </ndxf>
  </rcc>
  <rcc rId="20920" sId="1" odxf="1" dxf="1">
    <oc r="BX1008" t="inlineStr">
      <is>
        <t/>
      </is>
    </oc>
    <nc r="BX1008">
      <f>1-(BY1008/AT1008)</f>
    </nc>
    <odxf>
      <numFmt numFmtId="0" formatCode="General"/>
    </odxf>
    <ndxf>
      <numFmt numFmtId="169" formatCode="0.0000"/>
    </ndxf>
  </rcc>
  <rcc rId="20921" sId="1" odxf="1" dxf="1">
    <oc r="BY1008" t="inlineStr">
      <is>
        <t/>
      </is>
    </oc>
    <nc r="BY1008">
      <f>CE1008*CB1008</f>
    </nc>
    <odxf>
      <numFmt numFmtId="0" formatCode="General"/>
    </odxf>
    <ndxf>
      <numFmt numFmtId="166" formatCode="&quot;$&quot;#,##0"/>
    </ndxf>
  </rcc>
  <rcc rId="20922" sId="1" odxf="1" dxf="1">
    <oc r="BX1009" t="inlineStr">
      <is>
        <t/>
      </is>
    </oc>
    <nc r="BX1009">
      <f>1-(BY1009/AT1009)</f>
    </nc>
    <odxf>
      <numFmt numFmtId="0" formatCode="General"/>
    </odxf>
    <ndxf>
      <numFmt numFmtId="169" formatCode="0.0000"/>
    </ndxf>
  </rcc>
  <rcc rId="20923" sId="1" odxf="1" dxf="1">
    <oc r="BY1009" t="inlineStr">
      <is>
        <t/>
      </is>
    </oc>
    <nc r="BY1009">
      <f>CE1009*CB1009</f>
    </nc>
    <odxf>
      <numFmt numFmtId="0" formatCode="General"/>
    </odxf>
    <ndxf>
      <numFmt numFmtId="166" formatCode="&quot;$&quot;#,##0"/>
    </ndxf>
  </rcc>
  <rcc rId="20924" sId="1" odxf="1" dxf="1">
    <oc r="BX1010" t="inlineStr">
      <is>
        <t/>
      </is>
    </oc>
    <nc r="BX1010">
      <f>1-(BY1010/AT1010)</f>
    </nc>
    <odxf>
      <numFmt numFmtId="0" formatCode="General"/>
    </odxf>
    <ndxf>
      <numFmt numFmtId="169" formatCode="0.0000"/>
    </ndxf>
  </rcc>
  <rcc rId="20925" sId="1" odxf="1" dxf="1">
    <oc r="BY1010" t="inlineStr">
      <is>
        <t/>
      </is>
    </oc>
    <nc r="BY1010">
      <f>CE1010*CB1010</f>
    </nc>
    <odxf>
      <numFmt numFmtId="0" formatCode="General"/>
    </odxf>
    <ndxf>
      <numFmt numFmtId="166" formatCode="&quot;$&quot;#,##0"/>
    </ndxf>
  </rcc>
  <rcc rId="20926" sId="1" odxf="1" dxf="1">
    <oc r="BX1011" t="inlineStr">
      <is>
        <t/>
      </is>
    </oc>
    <nc r="BX1011">
      <f>1-(BY1011/AT1011)</f>
    </nc>
    <odxf>
      <numFmt numFmtId="0" formatCode="General"/>
    </odxf>
    <ndxf>
      <numFmt numFmtId="169" formatCode="0.0000"/>
    </ndxf>
  </rcc>
  <rcc rId="20927" sId="1" odxf="1" dxf="1">
    <oc r="BY1011" t="inlineStr">
      <is>
        <t/>
      </is>
    </oc>
    <nc r="BY1011">
      <f>CE1011*CB1011</f>
    </nc>
    <odxf>
      <numFmt numFmtId="0" formatCode="General"/>
    </odxf>
    <ndxf>
      <numFmt numFmtId="166" formatCode="&quot;$&quot;#,##0"/>
    </ndxf>
  </rcc>
  <rcc rId="20928" sId="1" odxf="1" dxf="1">
    <oc r="BX1012" t="inlineStr">
      <is>
        <t/>
      </is>
    </oc>
    <nc r="BX1012">
      <f>1-(BY1012/AT1012)</f>
    </nc>
    <odxf>
      <numFmt numFmtId="0" formatCode="General"/>
    </odxf>
    <ndxf>
      <numFmt numFmtId="169" formatCode="0.0000"/>
    </ndxf>
  </rcc>
  <rcc rId="20929" sId="1" odxf="1" dxf="1">
    <oc r="BY1012" t="inlineStr">
      <is>
        <t/>
      </is>
    </oc>
    <nc r="BY1012">
      <f>CE1012*CB1012</f>
    </nc>
    <odxf>
      <numFmt numFmtId="0" formatCode="General"/>
    </odxf>
    <ndxf>
      <numFmt numFmtId="166" formatCode="&quot;$&quot;#,##0"/>
    </ndxf>
  </rcc>
  <rcc rId="20930" sId="1" odxf="1" dxf="1">
    <oc r="BX1013" t="inlineStr">
      <is>
        <t/>
      </is>
    </oc>
    <nc r="BX1013">
      <f>1-(BY1013/AT1013)</f>
    </nc>
    <odxf>
      <numFmt numFmtId="0" formatCode="General"/>
    </odxf>
    <ndxf>
      <numFmt numFmtId="169" formatCode="0.0000"/>
    </ndxf>
  </rcc>
  <rcc rId="20931" sId="1" odxf="1" dxf="1">
    <oc r="BY1013" t="inlineStr">
      <is>
        <t/>
      </is>
    </oc>
    <nc r="BY1013">
      <f>CE1013*CB1013</f>
    </nc>
    <odxf>
      <numFmt numFmtId="0" formatCode="General"/>
    </odxf>
    <ndxf>
      <numFmt numFmtId="166" formatCode="&quot;$&quot;#,##0"/>
    </ndxf>
  </rcc>
  <rcc rId="20932" sId="1" odxf="1" dxf="1">
    <oc r="BX1014" t="inlineStr">
      <is>
        <t/>
      </is>
    </oc>
    <nc r="BX1014">
      <f>1-(BY1014/AT1014)</f>
    </nc>
    <odxf>
      <numFmt numFmtId="0" formatCode="General"/>
    </odxf>
    <ndxf>
      <numFmt numFmtId="169" formatCode="0.0000"/>
    </ndxf>
  </rcc>
  <rcc rId="20933" sId="1" odxf="1" dxf="1">
    <oc r="BY1014" t="inlineStr">
      <is>
        <t/>
      </is>
    </oc>
    <nc r="BY1014">
      <f>CE1014*CB1014</f>
    </nc>
    <odxf>
      <numFmt numFmtId="0" formatCode="General"/>
    </odxf>
    <ndxf>
      <numFmt numFmtId="166" formatCode="&quot;$&quot;#,##0"/>
    </ndxf>
  </rcc>
  <rcc rId="20934" sId="1" odxf="1" dxf="1">
    <oc r="BX1015" t="inlineStr">
      <is>
        <t/>
      </is>
    </oc>
    <nc r="BX1015">
      <f>1-(BY1015/AT1015)</f>
    </nc>
    <odxf>
      <numFmt numFmtId="0" formatCode="General"/>
    </odxf>
    <ndxf>
      <numFmt numFmtId="169" formatCode="0.0000"/>
    </ndxf>
  </rcc>
  <rcc rId="20935" sId="1" odxf="1" dxf="1">
    <oc r="BY1015" t="inlineStr">
      <is>
        <t/>
      </is>
    </oc>
    <nc r="BY1015">
      <f>CE1015*CB1015</f>
    </nc>
    <odxf>
      <numFmt numFmtId="0" formatCode="General"/>
    </odxf>
    <ndxf>
      <numFmt numFmtId="166" formatCode="&quot;$&quot;#,##0"/>
    </ndxf>
  </rcc>
  <rcc rId="20936" sId="1" odxf="1" dxf="1">
    <oc r="BX1016" t="inlineStr">
      <is>
        <t/>
      </is>
    </oc>
    <nc r="BX1016">
      <f>1-(BY1016/AT1016)</f>
    </nc>
    <odxf>
      <numFmt numFmtId="0" formatCode="General"/>
    </odxf>
    <ndxf>
      <numFmt numFmtId="169" formatCode="0.0000"/>
    </ndxf>
  </rcc>
  <rcc rId="20937" sId="1" odxf="1" dxf="1">
    <oc r="BY1016" t="inlineStr">
      <is>
        <t/>
      </is>
    </oc>
    <nc r="BY1016">
      <f>CE1016*CB1016</f>
    </nc>
    <odxf>
      <numFmt numFmtId="0" formatCode="General"/>
    </odxf>
    <ndxf>
      <numFmt numFmtId="166" formatCode="&quot;$&quot;#,##0"/>
    </ndxf>
  </rcc>
  <rcc rId="20938" sId="1" odxf="1" dxf="1">
    <oc r="BX1017" t="inlineStr">
      <is>
        <t/>
      </is>
    </oc>
    <nc r="BX1017">
      <f>1-(BY1017/AT1017)</f>
    </nc>
    <odxf>
      <numFmt numFmtId="0" formatCode="General"/>
    </odxf>
    <ndxf>
      <numFmt numFmtId="169" formatCode="0.0000"/>
    </ndxf>
  </rcc>
  <rcc rId="20939" sId="1" odxf="1" dxf="1">
    <oc r="BY1017" t="inlineStr">
      <is>
        <t/>
      </is>
    </oc>
    <nc r="BY1017">
      <f>CE1017*CB1017</f>
    </nc>
    <odxf>
      <numFmt numFmtId="0" formatCode="General"/>
    </odxf>
    <ndxf>
      <numFmt numFmtId="166" formatCode="&quot;$&quot;#,##0"/>
    </ndxf>
  </rcc>
  <rcc rId="20940" sId="1" odxf="1" dxf="1">
    <oc r="BX1018" t="inlineStr">
      <is>
        <t/>
      </is>
    </oc>
    <nc r="BX1018">
      <f>1-(BY1018/AT1018)</f>
    </nc>
    <odxf>
      <numFmt numFmtId="0" formatCode="General"/>
    </odxf>
    <ndxf>
      <numFmt numFmtId="169" formatCode="0.0000"/>
    </ndxf>
  </rcc>
  <rcc rId="20941" sId="1" odxf="1" dxf="1">
    <oc r="BY1018" t="inlineStr">
      <is>
        <t/>
      </is>
    </oc>
    <nc r="BY1018">
      <f>CE1018*CB1018</f>
    </nc>
    <odxf>
      <numFmt numFmtId="0" formatCode="General"/>
    </odxf>
    <ndxf>
      <numFmt numFmtId="166" formatCode="&quot;$&quot;#,##0"/>
    </ndxf>
  </rcc>
  <rcc rId="20942" sId="1" odxf="1" dxf="1">
    <oc r="BX1019" t="inlineStr">
      <is>
        <t/>
      </is>
    </oc>
    <nc r="BX1019">
      <f>1-(BY1019/AT1019)</f>
    </nc>
    <odxf>
      <numFmt numFmtId="0" formatCode="General"/>
    </odxf>
    <ndxf>
      <numFmt numFmtId="169" formatCode="0.0000"/>
    </ndxf>
  </rcc>
  <rcc rId="20943" sId="1" odxf="1" dxf="1">
    <oc r="BY1019" t="inlineStr">
      <is>
        <t/>
      </is>
    </oc>
    <nc r="BY1019">
      <f>CE1019*CB1019</f>
    </nc>
    <odxf>
      <numFmt numFmtId="0" formatCode="General"/>
    </odxf>
    <ndxf>
      <numFmt numFmtId="166" formatCode="&quot;$&quot;#,##0"/>
    </ndxf>
  </rcc>
  <rcc rId="20944" sId="1" odxf="1" dxf="1">
    <oc r="BX1020" t="inlineStr">
      <is>
        <t/>
      </is>
    </oc>
    <nc r="BX1020">
      <f>1-(BY1020/AT1020)</f>
    </nc>
    <odxf>
      <numFmt numFmtId="0" formatCode="General"/>
    </odxf>
    <ndxf>
      <numFmt numFmtId="169" formatCode="0.0000"/>
    </ndxf>
  </rcc>
  <rcc rId="20945" sId="1" odxf="1" dxf="1">
    <oc r="BY1020" t="inlineStr">
      <is>
        <t/>
      </is>
    </oc>
    <nc r="BY1020">
      <f>CE1020*CB1020</f>
    </nc>
    <odxf>
      <numFmt numFmtId="0" formatCode="General"/>
    </odxf>
    <ndxf>
      <numFmt numFmtId="166" formatCode="&quot;$&quot;#,##0"/>
    </ndxf>
  </rcc>
  <rcc rId="20946" sId="1" odxf="1" dxf="1">
    <oc r="BX1021" t="inlineStr">
      <is>
        <t/>
      </is>
    </oc>
    <nc r="BX1021">
      <f>1-(BY1021/AT1021)</f>
    </nc>
    <odxf>
      <numFmt numFmtId="0" formatCode="General"/>
    </odxf>
    <ndxf>
      <numFmt numFmtId="169" formatCode="0.0000"/>
    </ndxf>
  </rcc>
  <rcc rId="20947" sId="1" odxf="1" dxf="1">
    <oc r="BY1021" t="inlineStr">
      <is>
        <t/>
      </is>
    </oc>
    <nc r="BY1021">
      <f>CE1021*CB1021</f>
    </nc>
    <odxf>
      <numFmt numFmtId="0" formatCode="General"/>
    </odxf>
    <ndxf>
      <numFmt numFmtId="166" formatCode="&quot;$&quot;#,##0"/>
    </ndxf>
  </rcc>
  <rcc rId="20948" sId="1" odxf="1" dxf="1">
    <oc r="BX1022" t="inlineStr">
      <is>
        <t/>
      </is>
    </oc>
    <nc r="BX1022">
      <f>1-(BY1022/AT1022)</f>
    </nc>
    <odxf>
      <numFmt numFmtId="0" formatCode="General"/>
    </odxf>
    <ndxf>
      <numFmt numFmtId="169" formatCode="0.0000"/>
    </ndxf>
  </rcc>
  <rcc rId="20949" sId="1" odxf="1" dxf="1">
    <oc r="BY1022" t="inlineStr">
      <is>
        <t/>
      </is>
    </oc>
    <nc r="BY1022">
      <f>CE1022*CB1022</f>
    </nc>
    <odxf>
      <numFmt numFmtId="0" formatCode="General"/>
    </odxf>
    <ndxf>
      <numFmt numFmtId="166" formatCode="&quot;$&quot;#,##0"/>
    </ndxf>
  </rcc>
  <rcc rId="20950" sId="1" odxf="1" dxf="1">
    <oc r="BX1023" t="inlineStr">
      <is>
        <t/>
      </is>
    </oc>
    <nc r="BX1023">
      <f>1-(BY1023/AT1023)</f>
    </nc>
    <odxf>
      <numFmt numFmtId="0" formatCode="General"/>
    </odxf>
    <ndxf>
      <numFmt numFmtId="169" formatCode="0.0000"/>
    </ndxf>
  </rcc>
  <rcc rId="20951" sId="1" odxf="1" dxf="1">
    <oc r="BY1023" t="inlineStr">
      <is>
        <t/>
      </is>
    </oc>
    <nc r="BY1023">
      <f>CE1023*CB1023</f>
    </nc>
    <odxf>
      <numFmt numFmtId="0" formatCode="General"/>
    </odxf>
    <ndxf>
      <numFmt numFmtId="166" formatCode="&quot;$&quot;#,##0"/>
    </ndxf>
  </rcc>
  <rcc rId="20952" sId="1" odxf="1" dxf="1">
    <oc r="BX1024" t="inlineStr">
      <is>
        <t/>
      </is>
    </oc>
    <nc r="BX1024">
      <f>1-(BY1024/AT1024)</f>
    </nc>
    <odxf>
      <numFmt numFmtId="0" formatCode="General"/>
    </odxf>
    <ndxf>
      <numFmt numFmtId="169" formatCode="0.0000"/>
    </ndxf>
  </rcc>
  <rcc rId="20953" sId="1" odxf="1" dxf="1">
    <oc r="BY1024" t="inlineStr">
      <is>
        <t/>
      </is>
    </oc>
    <nc r="BY1024">
      <f>CE1024*CB1024</f>
    </nc>
    <odxf>
      <numFmt numFmtId="0" formatCode="General"/>
    </odxf>
    <ndxf>
      <numFmt numFmtId="166" formatCode="&quot;$&quot;#,##0"/>
    </ndxf>
  </rcc>
  <rcc rId="20954" sId="1" odxf="1" dxf="1">
    <oc r="BX1025" t="inlineStr">
      <is>
        <t>0.5</t>
      </is>
    </oc>
    <nc r="BX1025">
      <f>1-(BY1025/AT1025)</f>
    </nc>
    <odxf>
      <numFmt numFmtId="0" formatCode="General"/>
    </odxf>
    <ndxf>
      <numFmt numFmtId="169" formatCode="0.0000"/>
    </ndxf>
  </rcc>
  <rcc rId="20955" sId="1" odxf="1" dxf="1">
    <oc r="BY1025" t="inlineStr">
      <is>
        <t>59976</t>
      </is>
    </oc>
    <nc r="BY1025">
      <f>CE1025*CB1025</f>
    </nc>
    <odxf>
      <numFmt numFmtId="0" formatCode="General"/>
    </odxf>
    <ndxf>
      <numFmt numFmtId="166" formatCode="&quot;$&quot;#,##0"/>
    </ndxf>
  </rcc>
  <rcc rId="20956" sId="1" odxf="1" dxf="1">
    <oc r="BX1026" t="inlineStr">
      <is>
        <t/>
      </is>
    </oc>
    <nc r="BX1026">
      <f>1-(BY1026/AT1026)</f>
    </nc>
    <odxf>
      <numFmt numFmtId="0" formatCode="General"/>
    </odxf>
    <ndxf>
      <numFmt numFmtId="169" formatCode="0.0000"/>
    </ndxf>
  </rcc>
  <rcc rId="20957" sId="1" odxf="1" dxf="1">
    <oc r="BY1026" t="inlineStr">
      <is>
        <t/>
      </is>
    </oc>
    <nc r="BY1026">
      <f>CE1026*CB1026</f>
    </nc>
    <odxf>
      <numFmt numFmtId="0" formatCode="General"/>
    </odxf>
    <ndxf>
      <numFmt numFmtId="166" formatCode="&quot;$&quot;#,##0"/>
    </ndxf>
  </rcc>
  <rcc rId="20958" sId="1" odxf="1" dxf="1">
    <oc r="BX1027" t="inlineStr">
      <is>
        <t/>
      </is>
    </oc>
    <nc r="BX1027">
      <f>1-(BY1027/AT1027)</f>
    </nc>
    <odxf>
      <numFmt numFmtId="0" formatCode="General"/>
    </odxf>
    <ndxf>
      <numFmt numFmtId="169" formatCode="0.0000"/>
    </ndxf>
  </rcc>
  <rcc rId="20959" sId="1" odxf="1" dxf="1">
    <oc r="BY1027" t="inlineStr">
      <is>
        <t/>
      </is>
    </oc>
    <nc r="BY1027">
      <f>CE1027*CB1027</f>
    </nc>
    <odxf>
      <numFmt numFmtId="0" formatCode="General"/>
    </odxf>
    <ndxf>
      <numFmt numFmtId="166" formatCode="&quot;$&quot;#,##0"/>
    </ndxf>
  </rcc>
  <rcc rId="20960" sId="1" odxf="1" dxf="1">
    <oc r="BX1028" t="inlineStr">
      <is>
        <t/>
      </is>
    </oc>
    <nc r="BX1028">
      <f>1-(BY1028/AT1028)</f>
    </nc>
    <odxf>
      <numFmt numFmtId="0" formatCode="General"/>
    </odxf>
    <ndxf>
      <numFmt numFmtId="169" formatCode="0.0000"/>
    </ndxf>
  </rcc>
  <rcc rId="20961" sId="1" odxf="1" dxf="1">
    <oc r="BY1028" t="inlineStr">
      <is>
        <t/>
      </is>
    </oc>
    <nc r="BY1028">
      <f>CE1028*CB1028</f>
    </nc>
    <odxf>
      <numFmt numFmtId="0" formatCode="General"/>
    </odxf>
    <ndxf>
      <numFmt numFmtId="166" formatCode="&quot;$&quot;#,##0"/>
    </ndxf>
  </rcc>
  <rcc rId="20962" sId="1" odxf="1" dxf="1">
    <oc r="BX1029" t="inlineStr">
      <is>
        <t/>
      </is>
    </oc>
    <nc r="BX1029">
      <f>1-(BY1029/AT1029)</f>
    </nc>
    <odxf>
      <numFmt numFmtId="0" formatCode="General"/>
    </odxf>
    <ndxf>
      <numFmt numFmtId="169" formatCode="0.0000"/>
    </ndxf>
  </rcc>
  <rcc rId="20963" sId="1" odxf="1" dxf="1">
    <oc r="BY1029" t="inlineStr">
      <is>
        <t/>
      </is>
    </oc>
    <nc r="BY1029">
      <f>CE1029*CB1029</f>
    </nc>
    <odxf>
      <numFmt numFmtId="0" formatCode="General"/>
    </odxf>
    <ndxf>
      <numFmt numFmtId="166" formatCode="&quot;$&quot;#,##0"/>
    </ndxf>
  </rcc>
  <rcc rId="20964" sId="1" odxf="1" dxf="1">
    <oc r="BX1030" t="inlineStr">
      <is>
        <t/>
      </is>
    </oc>
    <nc r="BX1030">
      <f>1-(BY1030/AT1030)</f>
    </nc>
    <odxf>
      <numFmt numFmtId="0" formatCode="General"/>
    </odxf>
    <ndxf>
      <numFmt numFmtId="169" formatCode="0.0000"/>
    </ndxf>
  </rcc>
  <rcc rId="20965" sId="1" odxf="1" dxf="1">
    <oc r="BY1030" t="inlineStr">
      <is>
        <t/>
      </is>
    </oc>
    <nc r="BY1030">
      <f>CE1030*CB1030</f>
    </nc>
    <odxf>
      <numFmt numFmtId="0" formatCode="General"/>
    </odxf>
    <ndxf>
      <numFmt numFmtId="166" formatCode="&quot;$&quot;#,##0"/>
    </ndxf>
  </rcc>
  <rcc rId="20966" sId="1" odxf="1" dxf="1">
    <oc r="BX1031" t="inlineStr">
      <is>
        <t/>
      </is>
    </oc>
    <nc r="BX1031">
      <f>1-(BY1031/AT1031)</f>
    </nc>
    <odxf>
      <numFmt numFmtId="0" formatCode="General"/>
    </odxf>
    <ndxf>
      <numFmt numFmtId="169" formatCode="0.0000"/>
    </ndxf>
  </rcc>
  <rcc rId="20967" sId="1" odxf="1" dxf="1">
    <oc r="BY1031" t="inlineStr">
      <is>
        <t/>
      </is>
    </oc>
    <nc r="BY1031">
      <f>CE1031*CB1031</f>
    </nc>
    <odxf>
      <numFmt numFmtId="0" formatCode="General"/>
    </odxf>
    <ndxf>
      <numFmt numFmtId="166" formatCode="&quot;$&quot;#,##0"/>
    </ndxf>
  </rcc>
  <rcc rId="20968" sId="1" odxf="1" dxf="1">
    <oc r="BX1032" t="inlineStr">
      <is>
        <t/>
      </is>
    </oc>
    <nc r="BX1032">
      <f>1-(BY1032/AT1032)</f>
    </nc>
    <odxf>
      <numFmt numFmtId="0" formatCode="General"/>
    </odxf>
    <ndxf>
      <numFmt numFmtId="169" formatCode="0.0000"/>
    </ndxf>
  </rcc>
  <rcc rId="20969" sId="1" odxf="1" dxf="1">
    <oc r="BY1032" t="inlineStr">
      <is>
        <t/>
      </is>
    </oc>
    <nc r="BY1032">
      <f>CE1032*CB1032</f>
    </nc>
    <odxf>
      <numFmt numFmtId="0" formatCode="General"/>
    </odxf>
    <ndxf>
      <numFmt numFmtId="166" formatCode="&quot;$&quot;#,##0"/>
    </ndxf>
  </rcc>
  <rcc rId="20970" sId="1" odxf="1" dxf="1">
    <oc r="BX1033" t="inlineStr">
      <is>
        <t/>
      </is>
    </oc>
    <nc r="BX1033">
      <f>1-(BY1033/AT1033)</f>
    </nc>
    <odxf>
      <numFmt numFmtId="0" formatCode="General"/>
    </odxf>
    <ndxf>
      <numFmt numFmtId="169" formatCode="0.0000"/>
    </ndxf>
  </rcc>
  <rcc rId="20971" sId="1" odxf="1" dxf="1">
    <oc r="BY1033" t="inlineStr">
      <is>
        <t/>
      </is>
    </oc>
    <nc r="BY1033">
      <f>CE1033*CB1033</f>
    </nc>
    <odxf>
      <numFmt numFmtId="0" formatCode="General"/>
    </odxf>
    <ndxf>
      <numFmt numFmtId="166" formatCode="&quot;$&quot;#,##0"/>
    </ndxf>
  </rcc>
  <rcc rId="20972" sId="1" odxf="1" dxf="1">
    <oc r="BX1034" t="inlineStr">
      <is>
        <t/>
      </is>
    </oc>
    <nc r="BX1034">
      <f>1-(BY1034/AT1034)</f>
    </nc>
    <odxf>
      <numFmt numFmtId="0" formatCode="General"/>
    </odxf>
    <ndxf>
      <numFmt numFmtId="169" formatCode="0.0000"/>
    </ndxf>
  </rcc>
  <rcc rId="20973" sId="1" odxf="1" dxf="1">
    <oc r="BY1034" t="inlineStr">
      <is>
        <t/>
      </is>
    </oc>
    <nc r="BY1034">
      <f>CE1034*CB1034</f>
    </nc>
    <odxf>
      <numFmt numFmtId="0" formatCode="General"/>
    </odxf>
    <ndxf>
      <numFmt numFmtId="166" formatCode="&quot;$&quot;#,##0"/>
    </ndxf>
  </rcc>
  <rcc rId="20974" sId="1" odxf="1" dxf="1">
    <oc r="BX1035" t="inlineStr">
      <is>
        <t/>
      </is>
    </oc>
    <nc r="BX1035">
      <f>1-(BY1035/AT1035)</f>
    </nc>
    <odxf>
      <numFmt numFmtId="0" formatCode="General"/>
    </odxf>
    <ndxf>
      <numFmt numFmtId="169" formatCode="0.0000"/>
    </ndxf>
  </rcc>
  <rcc rId="20975" sId="1" odxf="1" dxf="1">
    <oc r="BY1035" t="inlineStr">
      <is>
        <t/>
      </is>
    </oc>
    <nc r="BY1035">
      <f>CE1035*CB1035</f>
    </nc>
    <odxf>
      <numFmt numFmtId="0" formatCode="General"/>
    </odxf>
    <ndxf>
      <numFmt numFmtId="166" formatCode="&quot;$&quot;#,##0"/>
    </ndxf>
  </rcc>
  <rcc rId="20976" sId="1" odxf="1" dxf="1">
    <oc r="BX1036" t="inlineStr">
      <is>
        <t/>
      </is>
    </oc>
    <nc r="BX1036">
      <f>1-(BY1036/AT1036)</f>
    </nc>
    <odxf>
      <numFmt numFmtId="0" formatCode="General"/>
    </odxf>
    <ndxf>
      <numFmt numFmtId="169" formatCode="0.0000"/>
    </ndxf>
  </rcc>
  <rcc rId="20977" sId="1" odxf="1" dxf="1">
    <oc r="BY1036" t="inlineStr">
      <is>
        <t/>
      </is>
    </oc>
    <nc r="BY1036">
      <f>CE1036*CB1036</f>
    </nc>
    <odxf>
      <numFmt numFmtId="0" formatCode="General"/>
    </odxf>
    <ndxf>
      <numFmt numFmtId="166" formatCode="&quot;$&quot;#,##0"/>
    </ndxf>
  </rcc>
  <rcc rId="20978" sId="1" odxf="1" dxf="1">
    <oc r="BX1037" t="inlineStr">
      <is>
        <t/>
      </is>
    </oc>
    <nc r="BX1037">
      <f>1-(BY1037/AT1037)</f>
    </nc>
    <odxf>
      <numFmt numFmtId="0" formatCode="General"/>
    </odxf>
    <ndxf>
      <numFmt numFmtId="169" formatCode="0.0000"/>
    </ndxf>
  </rcc>
  <rcc rId="20979" sId="1" odxf="1" dxf="1">
    <oc r="BY1037" t="inlineStr">
      <is>
        <t/>
      </is>
    </oc>
    <nc r="BY1037">
      <f>CE1037*CB1037</f>
    </nc>
    <odxf>
      <numFmt numFmtId="0" formatCode="General"/>
    </odxf>
    <ndxf>
      <numFmt numFmtId="166" formatCode="&quot;$&quot;#,##0"/>
    </ndxf>
  </rcc>
  <rcc rId="20980" sId="1" odxf="1" dxf="1">
    <oc r="BX1038" t="inlineStr">
      <is>
        <t>0.58</t>
      </is>
    </oc>
    <nc r="BX1038">
      <f>1-(BY1038/AT1038)</f>
    </nc>
    <odxf>
      <numFmt numFmtId="0" formatCode="General"/>
    </odxf>
    <ndxf>
      <numFmt numFmtId="169" formatCode="0.0000"/>
    </ndxf>
  </rcc>
  <rcc rId="20981" sId="1" odxf="1" dxf="1">
    <oc r="BY1038" t="inlineStr">
      <is>
        <t>26449.92</t>
      </is>
    </oc>
    <nc r="BY1038">
      <f>CE1038*CB1038</f>
    </nc>
    <odxf>
      <numFmt numFmtId="0" formatCode="General"/>
    </odxf>
    <ndxf>
      <numFmt numFmtId="166" formatCode="&quot;$&quot;#,##0"/>
    </ndxf>
  </rcc>
  <rcc rId="20982" sId="1" odxf="1" dxf="1">
    <oc r="BX1039" t="inlineStr">
      <is>
        <t/>
      </is>
    </oc>
    <nc r="BX1039">
      <f>1-(BY1039/AT1039)</f>
    </nc>
    <odxf>
      <numFmt numFmtId="0" formatCode="General"/>
    </odxf>
    <ndxf>
      <numFmt numFmtId="169" formatCode="0.0000"/>
    </ndxf>
  </rcc>
  <rcc rId="20983" sId="1" odxf="1" dxf="1">
    <oc r="BY1039" t="inlineStr">
      <is>
        <t/>
      </is>
    </oc>
    <nc r="BY1039">
      <f>CE1039*CB1039</f>
    </nc>
    <odxf>
      <numFmt numFmtId="0" formatCode="General"/>
    </odxf>
    <ndxf>
      <numFmt numFmtId="166" formatCode="&quot;$&quot;#,##0"/>
    </ndxf>
  </rcc>
  <rcc rId="20984" sId="1" odxf="1" dxf="1">
    <oc r="BX1040" t="inlineStr">
      <is>
        <t/>
      </is>
    </oc>
    <nc r="BX1040">
      <f>1-(BY1040/AT1040)</f>
    </nc>
    <odxf>
      <numFmt numFmtId="0" formatCode="General"/>
    </odxf>
    <ndxf>
      <numFmt numFmtId="169" formatCode="0.0000"/>
    </ndxf>
  </rcc>
  <rcc rId="20985" sId="1" odxf="1" dxf="1">
    <oc r="BY1040" t="inlineStr">
      <is>
        <t/>
      </is>
    </oc>
    <nc r="BY1040">
      <f>CE1040*CB1040</f>
    </nc>
    <odxf>
      <numFmt numFmtId="0" formatCode="General"/>
    </odxf>
    <ndxf>
      <numFmt numFmtId="166" formatCode="&quot;$&quot;#,##0"/>
    </ndxf>
  </rcc>
  <rcc rId="20986" sId="1" odxf="1" dxf="1">
    <oc r="BX1041" t="inlineStr">
      <is>
        <t/>
      </is>
    </oc>
    <nc r="BX1041">
      <f>1-(BY1041/AT1041)</f>
    </nc>
    <odxf>
      <numFmt numFmtId="0" formatCode="General"/>
    </odxf>
    <ndxf>
      <numFmt numFmtId="169" formatCode="0.0000"/>
    </ndxf>
  </rcc>
  <rcc rId="20987" sId="1" odxf="1" dxf="1">
    <oc r="BY1041" t="inlineStr">
      <is>
        <t/>
      </is>
    </oc>
    <nc r="BY1041">
      <f>CE1041*CB1041</f>
    </nc>
    <odxf>
      <numFmt numFmtId="0" formatCode="General"/>
    </odxf>
    <ndxf>
      <numFmt numFmtId="166" formatCode="&quot;$&quot;#,##0"/>
    </ndxf>
  </rcc>
  <rcc rId="20988" sId="1" odxf="1" dxf="1">
    <oc r="BX1042" t="inlineStr">
      <is>
        <t/>
      </is>
    </oc>
    <nc r="BX1042">
      <f>1-(BY1042/AT1042)</f>
    </nc>
    <odxf>
      <numFmt numFmtId="0" formatCode="General"/>
    </odxf>
    <ndxf>
      <numFmt numFmtId="169" formatCode="0.0000"/>
    </ndxf>
  </rcc>
  <rcc rId="20989" sId="1" odxf="1" dxf="1">
    <oc r="BY1042" t="inlineStr">
      <is>
        <t/>
      </is>
    </oc>
    <nc r="BY1042">
      <f>CE1042*CB1042</f>
    </nc>
    <odxf>
      <numFmt numFmtId="0" formatCode="General"/>
    </odxf>
    <ndxf>
      <numFmt numFmtId="166" formatCode="&quot;$&quot;#,##0"/>
    </ndxf>
  </rcc>
  <rcc rId="20990" sId="1" odxf="1" dxf="1">
    <oc r="BX1043" t="inlineStr">
      <is>
        <t/>
      </is>
    </oc>
    <nc r="BX1043">
      <f>1-(BY1043/AT1043)</f>
    </nc>
    <odxf>
      <numFmt numFmtId="0" formatCode="General"/>
    </odxf>
    <ndxf>
      <numFmt numFmtId="169" formatCode="0.0000"/>
    </ndxf>
  </rcc>
  <rcc rId="20991" sId="1" odxf="1" dxf="1">
    <oc r="BY1043" t="inlineStr">
      <is>
        <t/>
      </is>
    </oc>
    <nc r="BY1043">
      <f>CE1043*CB1043</f>
    </nc>
    <odxf>
      <numFmt numFmtId="0" formatCode="General"/>
    </odxf>
    <ndxf>
      <numFmt numFmtId="166" formatCode="&quot;$&quot;#,##0"/>
    </ndxf>
  </rcc>
  <rcc rId="20992" sId="1" odxf="1" dxf="1">
    <oc r="BX1044" t="inlineStr">
      <is>
        <t/>
      </is>
    </oc>
    <nc r="BX1044">
      <f>1-(BY1044/AT1044)</f>
    </nc>
    <odxf>
      <numFmt numFmtId="0" formatCode="General"/>
    </odxf>
    <ndxf>
      <numFmt numFmtId="169" formatCode="0.0000"/>
    </ndxf>
  </rcc>
  <rcc rId="20993" sId="1" odxf="1" dxf="1">
    <oc r="BY1044" t="inlineStr">
      <is>
        <t/>
      </is>
    </oc>
    <nc r="BY1044">
      <f>CE1044*CB1044</f>
    </nc>
    <odxf>
      <numFmt numFmtId="0" formatCode="General"/>
    </odxf>
    <ndxf>
      <numFmt numFmtId="166" formatCode="&quot;$&quot;#,##0"/>
    </ndxf>
  </rcc>
  <rcc rId="20994" sId="1" odxf="1" dxf="1">
    <oc r="BX1045" t="inlineStr">
      <is>
        <t/>
      </is>
    </oc>
    <nc r="BX1045">
      <f>1-(BY1045/AT1045)</f>
    </nc>
    <odxf>
      <numFmt numFmtId="0" formatCode="General"/>
    </odxf>
    <ndxf>
      <numFmt numFmtId="169" formatCode="0.0000"/>
    </ndxf>
  </rcc>
  <rcc rId="20995" sId="1" odxf="1" dxf="1">
    <oc r="BY1045" t="inlineStr">
      <is>
        <t/>
      </is>
    </oc>
    <nc r="BY1045">
      <f>CE1045*CB1045</f>
    </nc>
    <odxf>
      <numFmt numFmtId="0" formatCode="General"/>
    </odxf>
    <ndxf>
      <numFmt numFmtId="166" formatCode="&quot;$&quot;#,##0"/>
    </ndxf>
  </rcc>
  <rcc rId="20996" sId="1" odxf="1" dxf="1">
    <oc r="BX1046" t="inlineStr">
      <is>
        <t/>
      </is>
    </oc>
    <nc r="BX1046">
      <f>1-(BY1046/AT1046)</f>
    </nc>
    <odxf>
      <numFmt numFmtId="0" formatCode="General"/>
    </odxf>
    <ndxf>
      <numFmt numFmtId="169" formatCode="0.0000"/>
    </ndxf>
  </rcc>
  <rcc rId="20997" sId="1" odxf="1" dxf="1">
    <oc r="BY1046" t="inlineStr">
      <is>
        <t/>
      </is>
    </oc>
    <nc r="BY1046">
      <f>CE1046*CB1046</f>
    </nc>
    <odxf>
      <numFmt numFmtId="0" formatCode="General"/>
    </odxf>
    <ndxf>
      <numFmt numFmtId="166" formatCode="&quot;$&quot;#,##0"/>
    </ndxf>
  </rcc>
  <rcc rId="20998" sId="1" odxf="1" dxf="1">
    <oc r="BX1047" t="inlineStr">
      <is>
        <t/>
      </is>
    </oc>
    <nc r="BX1047">
      <f>1-(BY1047/AT1047)</f>
    </nc>
    <odxf>
      <numFmt numFmtId="0" formatCode="General"/>
    </odxf>
    <ndxf>
      <numFmt numFmtId="169" formatCode="0.0000"/>
    </ndxf>
  </rcc>
  <rcc rId="20999" sId="1" odxf="1" dxf="1">
    <oc r="BY1047" t="inlineStr">
      <is>
        <t/>
      </is>
    </oc>
    <nc r="BY1047">
      <f>CE1047*CB1047</f>
    </nc>
    <odxf>
      <numFmt numFmtId="0" formatCode="General"/>
    </odxf>
    <ndxf>
      <numFmt numFmtId="166" formatCode="&quot;$&quot;#,##0"/>
    </ndxf>
  </rcc>
  <rcc rId="21000" sId="1" odxf="1" dxf="1">
    <oc r="BX1048" t="inlineStr">
      <is>
        <t/>
      </is>
    </oc>
    <nc r="BX1048">
      <f>1-(BY1048/AT1048)</f>
    </nc>
    <odxf>
      <numFmt numFmtId="0" formatCode="General"/>
    </odxf>
    <ndxf>
      <numFmt numFmtId="169" formatCode="0.0000"/>
    </ndxf>
  </rcc>
  <rcc rId="21001" sId="1" odxf="1" dxf="1">
    <oc r="BY1048" t="inlineStr">
      <is>
        <t/>
      </is>
    </oc>
    <nc r="BY1048">
      <f>CE1048*CB1048</f>
    </nc>
    <odxf>
      <numFmt numFmtId="0" formatCode="General"/>
    </odxf>
    <ndxf>
      <numFmt numFmtId="166" formatCode="&quot;$&quot;#,##0"/>
    </ndxf>
  </rcc>
  <rcc rId="21002" sId="1" odxf="1" dxf="1">
    <oc r="BX1049" t="inlineStr">
      <is>
        <t/>
      </is>
    </oc>
    <nc r="BX1049">
      <f>1-(BY1049/AT1049)</f>
    </nc>
    <odxf>
      <numFmt numFmtId="0" formatCode="General"/>
    </odxf>
    <ndxf>
      <numFmt numFmtId="169" formatCode="0.0000"/>
    </ndxf>
  </rcc>
  <rcc rId="21003" sId="1" odxf="1" dxf="1">
    <oc r="BY1049" t="inlineStr">
      <is>
        <t/>
      </is>
    </oc>
    <nc r="BY1049">
      <f>CE1049*CB1049</f>
    </nc>
    <odxf>
      <numFmt numFmtId="0" formatCode="General"/>
    </odxf>
    <ndxf>
      <numFmt numFmtId="166" formatCode="&quot;$&quot;#,##0"/>
    </ndxf>
  </rcc>
  <rcc rId="21004" sId="1" odxf="1" dxf="1">
    <oc r="BX1050" t="inlineStr">
      <is>
        <t/>
      </is>
    </oc>
    <nc r="BX1050">
      <f>1-(BY1050/AT1050)</f>
    </nc>
    <odxf>
      <numFmt numFmtId="0" formatCode="General"/>
    </odxf>
    <ndxf>
      <numFmt numFmtId="169" formatCode="0.0000"/>
    </ndxf>
  </rcc>
  <rcc rId="21005" sId="1" odxf="1" dxf="1">
    <oc r="BY1050" t="inlineStr">
      <is>
        <t/>
      </is>
    </oc>
    <nc r="BY1050">
      <f>CE1050*CB1050</f>
    </nc>
    <odxf>
      <numFmt numFmtId="0" formatCode="General"/>
    </odxf>
    <ndxf>
      <numFmt numFmtId="166" formatCode="&quot;$&quot;#,##0"/>
    </ndxf>
  </rcc>
  <rcc rId="21006" sId="1" odxf="1" dxf="1">
    <oc r="BX1051" t="inlineStr">
      <is>
        <t/>
      </is>
    </oc>
    <nc r="BX1051">
      <f>1-(BY1051/AT1051)</f>
    </nc>
    <odxf>
      <numFmt numFmtId="0" formatCode="General"/>
    </odxf>
    <ndxf>
      <numFmt numFmtId="169" formatCode="0.0000"/>
    </ndxf>
  </rcc>
  <rcc rId="21007" sId="1" odxf="1" dxf="1">
    <oc r="BY1051" t="inlineStr">
      <is>
        <t/>
      </is>
    </oc>
    <nc r="BY1051">
      <f>CE1051*CB1051</f>
    </nc>
    <odxf>
      <numFmt numFmtId="0" formatCode="General"/>
    </odxf>
    <ndxf>
      <numFmt numFmtId="166" formatCode="&quot;$&quot;#,##0"/>
    </ndxf>
  </rcc>
  <rcc rId="21008" sId="1" odxf="1" dxf="1">
    <oc r="BX1052" t="inlineStr">
      <is>
        <t/>
      </is>
    </oc>
    <nc r="BX1052">
      <f>1-(BY1052/AT1052)</f>
    </nc>
    <odxf>
      <numFmt numFmtId="0" formatCode="General"/>
    </odxf>
    <ndxf>
      <numFmt numFmtId="169" formatCode="0.0000"/>
    </ndxf>
  </rcc>
  <rcc rId="21009" sId="1" odxf="1" dxf="1">
    <oc r="BY1052" t="inlineStr">
      <is>
        <t/>
      </is>
    </oc>
    <nc r="BY1052">
      <f>CE1052*CB1052</f>
    </nc>
    <odxf>
      <numFmt numFmtId="0" formatCode="General"/>
    </odxf>
    <ndxf>
      <numFmt numFmtId="166" formatCode="&quot;$&quot;#,##0"/>
    </ndxf>
  </rcc>
  <rcc rId="21010" sId="1" odxf="1" dxf="1">
    <oc r="BX1053" t="inlineStr">
      <is>
        <t/>
      </is>
    </oc>
    <nc r="BX1053">
      <f>1-(BY1053/AT1053)</f>
    </nc>
    <odxf>
      <numFmt numFmtId="0" formatCode="General"/>
    </odxf>
    <ndxf>
      <numFmt numFmtId="169" formatCode="0.0000"/>
    </ndxf>
  </rcc>
  <rcc rId="21011" sId="1" odxf="1" dxf="1">
    <oc r="BY1053" t="inlineStr">
      <is>
        <t/>
      </is>
    </oc>
    <nc r="BY1053">
      <f>CE1053*CB1053</f>
    </nc>
    <odxf>
      <numFmt numFmtId="0" formatCode="General"/>
    </odxf>
    <ndxf>
      <numFmt numFmtId="166" formatCode="&quot;$&quot;#,##0"/>
    </ndxf>
  </rcc>
  <rcc rId="21012" sId="1" odxf="1" dxf="1">
    <oc r="BX1054" t="inlineStr">
      <is>
        <t/>
      </is>
    </oc>
    <nc r="BX1054">
      <f>1-(BY1054/AT1054)</f>
    </nc>
    <odxf>
      <numFmt numFmtId="0" formatCode="General"/>
    </odxf>
    <ndxf>
      <numFmt numFmtId="169" formatCode="0.0000"/>
    </ndxf>
  </rcc>
  <rcc rId="21013" sId="1" odxf="1" dxf="1">
    <oc r="BY1054" t="inlineStr">
      <is>
        <t/>
      </is>
    </oc>
    <nc r="BY1054">
      <f>CE1054*CB1054</f>
    </nc>
    <odxf>
      <numFmt numFmtId="0" formatCode="General"/>
    </odxf>
    <ndxf>
      <numFmt numFmtId="166" formatCode="&quot;$&quot;#,##0"/>
    </ndxf>
  </rcc>
  <rcc rId="21014" sId="1" odxf="1" dxf="1">
    <oc r="BX1055" t="inlineStr">
      <is>
        <t/>
      </is>
    </oc>
    <nc r="BX1055">
      <f>1-(BY1055/AT1055)</f>
    </nc>
    <odxf>
      <numFmt numFmtId="0" formatCode="General"/>
    </odxf>
    <ndxf>
      <numFmt numFmtId="169" formatCode="0.0000"/>
    </ndxf>
  </rcc>
  <rcc rId="21015" sId="1" odxf="1" dxf="1">
    <oc r="BY1055" t="inlineStr">
      <is>
        <t/>
      </is>
    </oc>
    <nc r="BY1055">
      <f>CE1055*CB1055</f>
    </nc>
    <odxf>
      <numFmt numFmtId="0" formatCode="General"/>
    </odxf>
    <ndxf>
      <numFmt numFmtId="166" formatCode="&quot;$&quot;#,##0"/>
    </ndxf>
  </rcc>
  <rcc rId="21016" sId="1" odxf="1" dxf="1">
    <oc r="BX1056" t="inlineStr">
      <is>
        <t/>
      </is>
    </oc>
    <nc r="BX1056">
      <f>1-(BY1056/AT1056)</f>
    </nc>
    <odxf>
      <numFmt numFmtId="0" formatCode="General"/>
    </odxf>
    <ndxf>
      <numFmt numFmtId="169" formatCode="0.0000"/>
    </ndxf>
  </rcc>
  <rcc rId="21017" sId="1" odxf="1" dxf="1">
    <oc r="BY1056" t="inlineStr">
      <is>
        <t/>
      </is>
    </oc>
    <nc r="BY1056">
      <f>CE1056*CB1056</f>
    </nc>
    <odxf>
      <numFmt numFmtId="0" formatCode="General"/>
    </odxf>
    <ndxf>
      <numFmt numFmtId="166" formatCode="&quot;$&quot;#,##0"/>
    </ndxf>
  </rcc>
  <rcc rId="21018" sId="1" odxf="1" dxf="1">
    <oc r="BX1057" t="inlineStr">
      <is>
        <t/>
      </is>
    </oc>
    <nc r="BX1057">
      <f>1-(BY1057/AT1057)</f>
    </nc>
    <odxf>
      <numFmt numFmtId="0" formatCode="General"/>
    </odxf>
    <ndxf>
      <numFmt numFmtId="169" formatCode="0.0000"/>
    </ndxf>
  </rcc>
  <rcc rId="21019" sId="1" odxf="1" dxf="1">
    <oc r="BY1057" t="inlineStr">
      <is>
        <t/>
      </is>
    </oc>
    <nc r="BY1057">
      <f>CE1057*CB1057</f>
    </nc>
    <odxf>
      <numFmt numFmtId="0" formatCode="General"/>
    </odxf>
    <ndxf>
      <numFmt numFmtId="166" formatCode="&quot;$&quot;#,##0"/>
    </ndxf>
  </rcc>
  <rcc rId="21020" sId="1" odxf="1" dxf="1">
    <oc r="BX1058" t="inlineStr">
      <is>
        <t/>
      </is>
    </oc>
    <nc r="BX1058">
      <f>1-(BY1058/AT1058)</f>
    </nc>
    <odxf>
      <numFmt numFmtId="0" formatCode="General"/>
    </odxf>
    <ndxf>
      <numFmt numFmtId="169" formatCode="0.0000"/>
    </ndxf>
  </rcc>
  <rcc rId="21021" sId="1" odxf="1" dxf="1">
    <oc r="BY1058" t="inlineStr">
      <is>
        <t/>
      </is>
    </oc>
    <nc r="BY1058">
      <f>CE1058*CB1058</f>
    </nc>
    <odxf>
      <numFmt numFmtId="0" formatCode="General"/>
    </odxf>
    <ndxf>
      <numFmt numFmtId="166" formatCode="&quot;$&quot;#,##0"/>
    </ndxf>
  </rcc>
  <rcc rId="21022" sId="1" odxf="1" dxf="1">
    <oc r="BX1059" t="inlineStr">
      <is>
        <t/>
      </is>
    </oc>
    <nc r="BX1059">
      <f>1-(BY1059/AT1059)</f>
    </nc>
    <odxf>
      <numFmt numFmtId="0" formatCode="General"/>
    </odxf>
    <ndxf>
      <numFmt numFmtId="169" formatCode="0.0000"/>
    </ndxf>
  </rcc>
  <rcc rId="21023" sId="1" odxf="1" dxf="1">
    <oc r="BY1059" t="inlineStr">
      <is>
        <t/>
      </is>
    </oc>
    <nc r="BY1059">
      <f>CE1059*CB1059</f>
    </nc>
    <odxf>
      <numFmt numFmtId="0" formatCode="General"/>
    </odxf>
    <ndxf>
      <numFmt numFmtId="166" formatCode="&quot;$&quot;#,##0"/>
    </ndxf>
  </rcc>
  <rcc rId="21024" sId="1" odxf="1" dxf="1">
    <oc r="BX1060" t="inlineStr">
      <is>
        <t/>
      </is>
    </oc>
    <nc r="BX1060">
      <f>1-(BY1060/AT1060)</f>
    </nc>
    <odxf>
      <numFmt numFmtId="0" formatCode="General"/>
    </odxf>
    <ndxf>
      <numFmt numFmtId="169" formatCode="0.0000"/>
    </ndxf>
  </rcc>
  <rcc rId="21025" sId="1" odxf="1" dxf="1">
    <oc r="BY1060" t="inlineStr">
      <is>
        <t/>
      </is>
    </oc>
    <nc r="BY1060">
      <f>CE1060*CB1060</f>
    </nc>
    <odxf>
      <numFmt numFmtId="0" formatCode="General"/>
    </odxf>
    <ndxf>
      <numFmt numFmtId="166" formatCode="&quot;$&quot;#,##0"/>
    </ndxf>
  </rcc>
  <rcc rId="21026" sId="1" odxf="1" dxf="1">
    <oc r="BX1061" t="inlineStr">
      <is>
        <t/>
      </is>
    </oc>
    <nc r="BX1061">
      <f>1-(BY1061/AT1061)</f>
    </nc>
    <odxf>
      <numFmt numFmtId="0" formatCode="General"/>
    </odxf>
    <ndxf>
      <numFmt numFmtId="169" formatCode="0.0000"/>
    </ndxf>
  </rcc>
  <rcc rId="21027" sId="1" odxf="1" dxf="1">
    <oc r="BY1061" t="inlineStr">
      <is>
        <t/>
      </is>
    </oc>
    <nc r="BY1061">
      <f>CE1061*CB1061</f>
    </nc>
    <odxf>
      <numFmt numFmtId="0" formatCode="General"/>
    </odxf>
    <ndxf>
      <numFmt numFmtId="166" formatCode="&quot;$&quot;#,##0"/>
    </ndxf>
  </rcc>
  <rcc rId="21028" sId="1" odxf="1" dxf="1">
    <oc r="BX1062" t="inlineStr">
      <is>
        <t/>
      </is>
    </oc>
    <nc r="BX1062">
      <f>1-(BY1062/AT1062)</f>
    </nc>
    <odxf>
      <numFmt numFmtId="0" formatCode="General"/>
    </odxf>
    <ndxf>
      <numFmt numFmtId="169" formatCode="0.0000"/>
    </ndxf>
  </rcc>
  <rcc rId="21029" sId="1" odxf="1" dxf="1">
    <oc r="BY1062" t="inlineStr">
      <is>
        <t/>
      </is>
    </oc>
    <nc r="BY1062">
      <f>CE1062*CB1062</f>
    </nc>
    <odxf>
      <numFmt numFmtId="0" formatCode="General"/>
    </odxf>
    <ndxf>
      <numFmt numFmtId="166" formatCode="&quot;$&quot;#,##0"/>
    </ndxf>
  </rcc>
  <rcc rId="21030" sId="1" odxf="1" dxf="1">
    <oc r="BX1063" t="inlineStr">
      <is>
        <t/>
      </is>
    </oc>
    <nc r="BX1063">
      <f>1-(BY1063/AT1063)</f>
    </nc>
    <odxf>
      <numFmt numFmtId="0" formatCode="General"/>
    </odxf>
    <ndxf>
      <numFmt numFmtId="169" formatCode="0.0000"/>
    </ndxf>
  </rcc>
  <rcc rId="21031" sId="1" odxf="1" dxf="1">
    <oc r="BY1063" t="inlineStr">
      <is>
        <t/>
      </is>
    </oc>
    <nc r="BY1063">
      <f>CE1063*CB1063</f>
    </nc>
    <odxf>
      <numFmt numFmtId="0" formatCode="General"/>
    </odxf>
    <ndxf>
      <numFmt numFmtId="166" formatCode="&quot;$&quot;#,##0"/>
    </ndxf>
  </rcc>
  <rcc rId="21032" sId="1" odxf="1" dxf="1">
    <oc r="BX1064" t="inlineStr">
      <is>
        <t/>
      </is>
    </oc>
    <nc r="BX1064">
      <f>1-(BY1064/AT1064)</f>
    </nc>
    <odxf>
      <numFmt numFmtId="0" formatCode="General"/>
    </odxf>
    <ndxf>
      <numFmt numFmtId="169" formatCode="0.0000"/>
    </ndxf>
  </rcc>
  <rcc rId="21033" sId="1" odxf="1" dxf="1">
    <oc r="BY1064" t="inlineStr">
      <is>
        <t/>
      </is>
    </oc>
    <nc r="BY1064">
      <f>CE1064*CB1064</f>
    </nc>
    <odxf>
      <numFmt numFmtId="0" formatCode="General"/>
    </odxf>
    <ndxf>
      <numFmt numFmtId="166" formatCode="&quot;$&quot;#,##0"/>
    </ndxf>
  </rcc>
  <rcc rId="21034" sId="1" odxf="1" dxf="1">
    <oc r="BX1065" t="inlineStr">
      <is>
        <t/>
      </is>
    </oc>
    <nc r="BX1065">
      <f>1-(BY1065/AT1065)</f>
    </nc>
    <odxf>
      <numFmt numFmtId="0" formatCode="General"/>
    </odxf>
    <ndxf>
      <numFmt numFmtId="169" formatCode="0.0000"/>
    </ndxf>
  </rcc>
  <rcc rId="21035" sId="1" odxf="1" dxf="1">
    <oc r="BY1065" t="inlineStr">
      <is>
        <t/>
      </is>
    </oc>
    <nc r="BY1065">
      <f>CE1065*CB1065</f>
    </nc>
    <odxf>
      <numFmt numFmtId="0" formatCode="General"/>
    </odxf>
    <ndxf>
      <numFmt numFmtId="166" formatCode="&quot;$&quot;#,##0"/>
    </ndxf>
  </rcc>
  <rcc rId="21036" sId="1" odxf="1" dxf="1">
    <oc r="BX1066" t="inlineStr">
      <is>
        <t/>
      </is>
    </oc>
    <nc r="BX1066">
      <f>1-(BY1066/AT1066)</f>
    </nc>
    <odxf>
      <numFmt numFmtId="0" formatCode="General"/>
    </odxf>
    <ndxf>
      <numFmt numFmtId="169" formatCode="0.0000"/>
    </ndxf>
  </rcc>
  <rcc rId="21037" sId="1" odxf="1" dxf="1">
    <oc r="BY1066" t="inlineStr">
      <is>
        <t/>
      </is>
    </oc>
    <nc r="BY1066">
      <f>CE1066*CB1066</f>
    </nc>
    <odxf>
      <numFmt numFmtId="0" formatCode="General"/>
    </odxf>
    <ndxf>
      <numFmt numFmtId="166" formatCode="&quot;$&quot;#,##0"/>
    </ndxf>
  </rcc>
  <rcc rId="21038" sId="1" odxf="1" dxf="1">
    <oc r="BX1067" t="inlineStr">
      <is>
        <t/>
      </is>
    </oc>
    <nc r="BX1067">
      <f>1-(BY1067/AT1067)</f>
    </nc>
    <odxf>
      <numFmt numFmtId="0" formatCode="General"/>
    </odxf>
    <ndxf>
      <numFmt numFmtId="169" formatCode="0.0000"/>
    </ndxf>
  </rcc>
  <rcc rId="21039" sId="1" odxf="1" dxf="1">
    <oc r="BY1067" t="inlineStr">
      <is>
        <t/>
      </is>
    </oc>
    <nc r="BY1067">
      <f>CE1067*CB1067</f>
    </nc>
    <odxf>
      <numFmt numFmtId="0" formatCode="General"/>
    </odxf>
    <ndxf>
      <numFmt numFmtId="166" formatCode="&quot;$&quot;#,##0"/>
    </ndxf>
  </rcc>
  <rcc rId="21040" sId="1" odxf="1" dxf="1">
    <oc r="BX1068" t="inlineStr">
      <is>
        <t/>
      </is>
    </oc>
    <nc r="BX1068">
      <f>1-(BY1068/AT1068)</f>
    </nc>
    <odxf>
      <numFmt numFmtId="0" formatCode="General"/>
    </odxf>
    <ndxf>
      <numFmt numFmtId="169" formatCode="0.0000"/>
    </ndxf>
  </rcc>
  <rcc rId="21041" sId="1" odxf="1" dxf="1">
    <oc r="BY1068" t="inlineStr">
      <is>
        <t/>
      </is>
    </oc>
    <nc r="BY1068">
      <f>CE1068*CB1068</f>
    </nc>
    <odxf>
      <numFmt numFmtId="0" formatCode="General"/>
    </odxf>
    <ndxf>
      <numFmt numFmtId="166" formatCode="&quot;$&quot;#,##0"/>
    </ndxf>
  </rcc>
  <rcc rId="21042" sId="1" odxf="1" dxf="1">
    <oc r="BX1069" t="inlineStr">
      <is>
        <t/>
      </is>
    </oc>
    <nc r="BX1069">
      <f>1-(BY1069/AT1069)</f>
    </nc>
    <odxf>
      <numFmt numFmtId="0" formatCode="General"/>
    </odxf>
    <ndxf>
      <numFmt numFmtId="169" formatCode="0.0000"/>
    </ndxf>
  </rcc>
  <rcc rId="21043" sId="1" odxf="1" dxf="1">
    <oc r="BY1069" t="inlineStr">
      <is>
        <t/>
      </is>
    </oc>
    <nc r="BY1069">
      <f>CE1069*CB1069</f>
    </nc>
    <odxf>
      <numFmt numFmtId="0" formatCode="General"/>
    </odxf>
    <ndxf>
      <numFmt numFmtId="166" formatCode="&quot;$&quot;#,##0"/>
    </ndxf>
  </rcc>
  <rcc rId="21044" sId="1" odxf="1" dxf="1">
    <oc r="BX1070" t="inlineStr">
      <is>
        <t/>
      </is>
    </oc>
    <nc r="BX1070">
      <f>1-(BY1070/AT1070)</f>
    </nc>
    <odxf>
      <numFmt numFmtId="0" formatCode="General"/>
    </odxf>
    <ndxf>
      <numFmt numFmtId="169" formatCode="0.0000"/>
    </ndxf>
  </rcc>
  <rcc rId="21045" sId="1" odxf="1" dxf="1">
    <oc r="BY1070" t="inlineStr">
      <is>
        <t/>
      </is>
    </oc>
    <nc r="BY1070">
      <f>CE1070*CB1070</f>
    </nc>
    <odxf>
      <numFmt numFmtId="0" formatCode="General"/>
    </odxf>
    <ndxf>
      <numFmt numFmtId="166" formatCode="&quot;$&quot;#,##0"/>
    </ndxf>
  </rcc>
  <rcc rId="21046" sId="1" odxf="1" dxf="1">
    <oc r="BX1071" t="inlineStr">
      <is>
        <t/>
      </is>
    </oc>
    <nc r="BX1071">
      <f>1-(BY1071/AT1071)</f>
    </nc>
    <odxf>
      <numFmt numFmtId="0" formatCode="General"/>
    </odxf>
    <ndxf>
      <numFmt numFmtId="169" formatCode="0.0000"/>
    </ndxf>
  </rcc>
  <rcc rId="21047" sId="1" odxf="1" dxf="1">
    <oc r="BY1071" t="inlineStr">
      <is>
        <t/>
      </is>
    </oc>
    <nc r="BY1071">
      <f>CE1071*CB1071</f>
    </nc>
    <odxf>
      <numFmt numFmtId="0" formatCode="General"/>
    </odxf>
    <ndxf>
      <numFmt numFmtId="166" formatCode="&quot;$&quot;#,##0"/>
    </ndxf>
  </rcc>
  <rcc rId="21048" sId="1" odxf="1" dxf="1">
    <oc r="BX1072" t="inlineStr">
      <is>
        <t/>
      </is>
    </oc>
    <nc r="BX1072">
      <f>1-(BY1072/AT1072)</f>
    </nc>
    <odxf>
      <numFmt numFmtId="0" formatCode="General"/>
    </odxf>
    <ndxf>
      <numFmt numFmtId="169" formatCode="0.0000"/>
    </ndxf>
  </rcc>
  <rcc rId="21049" sId="1" odxf="1" dxf="1">
    <oc r="BY1072" t="inlineStr">
      <is>
        <t/>
      </is>
    </oc>
    <nc r="BY1072">
      <f>CE1072*CB1072</f>
    </nc>
    <odxf>
      <numFmt numFmtId="0" formatCode="General"/>
    </odxf>
    <ndxf>
      <numFmt numFmtId="166" formatCode="&quot;$&quot;#,##0"/>
    </ndxf>
  </rcc>
  <rcc rId="21050" sId="1" odxf="1" dxf="1">
    <oc r="BX1073" t="inlineStr">
      <is>
        <t/>
      </is>
    </oc>
    <nc r="BX1073">
      <f>1-(BY1073/AT1073)</f>
    </nc>
    <odxf>
      <numFmt numFmtId="0" formatCode="General"/>
    </odxf>
    <ndxf>
      <numFmt numFmtId="169" formatCode="0.0000"/>
    </ndxf>
  </rcc>
  <rcc rId="21051" sId="1" odxf="1" dxf="1">
    <oc r="BY1073" t="inlineStr">
      <is>
        <t/>
      </is>
    </oc>
    <nc r="BY1073">
      <f>CE1073*CB1073</f>
    </nc>
    <odxf>
      <numFmt numFmtId="0" formatCode="General"/>
    </odxf>
    <ndxf>
      <numFmt numFmtId="166" formatCode="&quot;$&quot;#,##0"/>
    </ndxf>
  </rcc>
  <rcc rId="21052" sId="1" odxf="1" dxf="1">
    <oc r="BX1074" t="inlineStr">
      <is>
        <t/>
      </is>
    </oc>
    <nc r="BX1074">
      <f>1-(BY1074/AT1074)</f>
    </nc>
    <odxf>
      <numFmt numFmtId="0" formatCode="General"/>
    </odxf>
    <ndxf>
      <numFmt numFmtId="169" formatCode="0.0000"/>
    </ndxf>
  </rcc>
  <rcc rId="21053" sId="1" odxf="1" dxf="1">
    <oc r="BY1074" t="inlineStr">
      <is>
        <t/>
      </is>
    </oc>
    <nc r="BY1074">
      <f>CE1074*CB1074</f>
    </nc>
    <odxf>
      <numFmt numFmtId="0" formatCode="General"/>
    </odxf>
    <ndxf>
      <numFmt numFmtId="166" formatCode="&quot;$&quot;#,##0"/>
    </ndxf>
  </rcc>
  <rcc rId="21054" sId="1" odxf="1" dxf="1">
    <oc r="BX1075" t="inlineStr">
      <is>
        <t/>
      </is>
    </oc>
    <nc r="BX1075">
      <f>1-(BY1075/AT1075)</f>
    </nc>
    <odxf>
      <numFmt numFmtId="0" formatCode="General"/>
    </odxf>
    <ndxf>
      <numFmt numFmtId="169" formatCode="0.0000"/>
    </ndxf>
  </rcc>
  <rcc rId="21055" sId="1" odxf="1" dxf="1">
    <oc r="BY1075" t="inlineStr">
      <is>
        <t/>
      </is>
    </oc>
    <nc r="BY1075">
      <f>CE1075*CB1075</f>
    </nc>
    <odxf>
      <numFmt numFmtId="0" formatCode="General"/>
    </odxf>
    <ndxf>
      <numFmt numFmtId="166" formatCode="&quot;$&quot;#,##0"/>
    </ndxf>
  </rcc>
  <rcc rId="21056" sId="1" odxf="1" dxf="1">
    <oc r="BX1076" t="inlineStr">
      <is>
        <t/>
      </is>
    </oc>
    <nc r="BX1076">
      <f>1-(BY1076/AT1076)</f>
    </nc>
    <odxf>
      <numFmt numFmtId="0" formatCode="General"/>
    </odxf>
    <ndxf>
      <numFmt numFmtId="169" formatCode="0.0000"/>
    </ndxf>
  </rcc>
  <rcc rId="21057" sId="1" odxf="1" dxf="1">
    <oc r="BY1076" t="inlineStr">
      <is>
        <t/>
      </is>
    </oc>
    <nc r="BY1076">
      <f>CE1076*CB1076</f>
    </nc>
    <odxf>
      <numFmt numFmtId="0" formatCode="General"/>
    </odxf>
    <ndxf>
      <numFmt numFmtId="166" formatCode="&quot;$&quot;#,##0"/>
    </ndxf>
  </rcc>
  <rcc rId="21058" sId="1" odxf="1" dxf="1">
    <oc r="BX1077" t="inlineStr">
      <is>
        <t/>
      </is>
    </oc>
    <nc r="BX1077">
      <f>1-(BY1077/AT1077)</f>
    </nc>
    <odxf>
      <numFmt numFmtId="0" formatCode="General"/>
    </odxf>
    <ndxf>
      <numFmt numFmtId="169" formatCode="0.0000"/>
    </ndxf>
  </rcc>
  <rcc rId="21059" sId="1" odxf="1" dxf="1">
    <oc r="BY1077" t="inlineStr">
      <is>
        <t/>
      </is>
    </oc>
    <nc r="BY1077">
      <f>CE1077*CB1077</f>
    </nc>
    <odxf>
      <numFmt numFmtId="0" formatCode="General"/>
    </odxf>
    <ndxf>
      <numFmt numFmtId="166" formatCode="&quot;$&quot;#,##0"/>
    </ndxf>
  </rcc>
  <rcc rId="21060" sId="1" odxf="1" dxf="1">
    <oc r="BX1078" t="inlineStr">
      <is>
        <t/>
      </is>
    </oc>
    <nc r="BX1078">
      <f>1-(BY1078/AT1078)</f>
    </nc>
    <odxf>
      <numFmt numFmtId="0" formatCode="General"/>
    </odxf>
    <ndxf>
      <numFmt numFmtId="169" formatCode="0.0000"/>
    </ndxf>
  </rcc>
  <rcc rId="21061" sId="1" odxf="1" dxf="1">
    <oc r="BY1078" t="inlineStr">
      <is>
        <t/>
      </is>
    </oc>
    <nc r="BY1078">
      <f>CE1078*CB1078</f>
    </nc>
    <odxf>
      <numFmt numFmtId="0" formatCode="General"/>
    </odxf>
    <ndxf>
      <numFmt numFmtId="166" formatCode="&quot;$&quot;#,##0"/>
    </ndxf>
  </rcc>
  <rcc rId="21062" sId="1" odxf="1" dxf="1">
    <oc r="BX1079" t="inlineStr">
      <is>
        <t/>
      </is>
    </oc>
    <nc r="BX1079">
      <f>1-(BY1079/AT1079)</f>
    </nc>
    <odxf>
      <numFmt numFmtId="0" formatCode="General"/>
    </odxf>
    <ndxf>
      <numFmt numFmtId="169" formatCode="0.0000"/>
    </ndxf>
  </rcc>
  <rcc rId="21063" sId="1" odxf="1" dxf="1">
    <oc r="BY1079" t="inlineStr">
      <is>
        <t/>
      </is>
    </oc>
    <nc r="BY1079">
      <f>CE1079*CB1079</f>
    </nc>
    <odxf>
      <numFmt numFmtId="0" formatCode="General"/>
    </odxf>
    <ndxf>
      <numFmt numFmtId="166" formatCode="&quot;$&quot;#,##0"/>
    </ndxf>
  </rcc>
  <rcc rId="21064" sId="1" odxf="1" dxf="1">
    <oc r="BX1080" t="inlineStr">
      <is>
        <t/>
      </is>
    </oc>
    <nc r="BX1080">
      <f>1-(BY1080/AT1080)</f>
    </nc>
    <odxf>
      <numFmt numFmtId="0" formatCode="General"/>
    </odxf>
    <ndxf>
      <numFmt numFmtId="169" formatCode="0.0000"/>
    </ndxf>
  </rcc>
  <rcc rId="21065" sId="1" odxf="1" dxf="1">
    <oc r="BY1080" t="inlineStr">
      <is>
        <t/>
      </is>
    </oc>
    <nc r="BY1080">
      <f>CE1080*CB1080</f>
    </nc>
    <odxf>
      <numFmt numFmtId="0" formatCode="General"/>
    </odxf>
    <ndxf>
      <numFmt numFmtId="166" formatCode="&quot;$&quot;#,##0"/>
    </ndxf>
  </rcc>
  <rcc rId="21066" sId="1" odxf="1" dxf="1">
    <oc r="BX1081" t="inlineStr">
      <is>
        <t/>
      </is>
    </oc>
    <nc r="BX1081">
      <f>1-(BY1081/AT1081)</f>
    </nc>
    <odxf>
      <numFmt numFmtId="0" formatCode="General"/>
    </odxf>
    <ndxf>
      <numFmt numFmtId="169" formatCode="0.0000"/>
    </ndxf>
  </rcc>
  <rcc rId="21067" sId="1" odxf="1" dxf="1">
    <oc r="BY1081" t="inlineStr">
      <is>
        <t/>
      </is>
    </oc>
    <nc r="BY1081">
      <f>CE1081*CB1081</f>
    </nc>
    <odxf>
      <numFmt numFmtId="0" formatCode="General"/>
    </odxf>
    <ndxf>
      <numFmt numFmtId="166" formatCode="&quot;$&quot;#,##0"/>
    </ndxf>
  </rcc>
  <rcc rId="21068" sId="1" odxf="1" dxf="1">
    <oc r="BX1082" t="inlineStr">
      <is>
        <t/>
      </is>
    </oc>
    <nc r="BX1082">
      <f>1-(BY1082/AT1082)</f>
    </nc>
    <odxf>
      <numFmt numFmtId="0" formatCode="General"/>
    </odxf>
    <ndxf>
      <numFmt numFmtId="169" formatCode="0.0000"/>
    </ndxf>
  </rcc>
  <rcc rId="21069" sId="1" odxf="1" dxf="1">
    <oc r="BY1082" t="inlineStr">
      <is>
        <t/>
      </is>
    </oc>
    <nc r="BY1082">
      <f>CE1082*CB1082</f>
    </nc>
    <odxf>
      <numFmt numFmtId="0" formatCode="General"/>
    </odxf>
    <ndxf>
      <numFmt numFmtId="166" formatCode="&quot;$&quot;#,##0"/>
    </ndxf>
  </rcc>
  <rcc rId="21070" sId="1" odxf="1" dxf="1">
    <oc r="BX1083" t="inlineStr">
      <is>
        <t/>
      </is>
    </oc>
    <nc r="BX1083">
      <f>1-(BY1083/AT1083)</f>
    </nc>
    <odxf>
      <numFmt numFmtId="0" formatCode="General"/>
    </odxf>
    <ndxf>
      <numFmt numFmtId="169" formatCode="0.0000"/>
    </ndxf>
  </rcc>
  <rcc rId="21071" sId="1" odxf="1" dxf="1">
    <oc r="BY1083" t="inlineStr">
      <is>
        <t/>
      </is>
    </oc>
    <nc r="BY1083">
      <f>CE1083*CB1083</f>
    </nc>
    <odxf>
      <numFmt numFmtId="0" formatCode="General"/>
    </odxf>
    <ndxf>
      <numFmt numFmtId="166" formatCode="&quot;$&quot;#,##0"/>
    </ndxf>
  </rcc>
  <rcc rId="21072" sId="1" odxf="1" dxf="1">
    <oc r="BX1084" t="inlineStr">
      <is>
        <t/>
      </is>
    </oc>
    <nc r="BX1084">
      <f>1-(BY1084/AT1084)</f>
    </nc>
    <odxf>
      <numFmt numFmtId="0" formatCode="General"/>
    </odxf>
    <ndxf>
      <numFmt numFmtId="169" formatCode="0.0000"/>
    </ndxf>
  </rcc>
  <rcc rId="21073" sId="1" odxf="1" dxf="1">
    <oc r="BY1084" t="inlineStr">
      <is>
        <t/>
      </is>
    </oc>
    <nc r="BY1084">
      <f>CE1084*CB1084</f>
    </nc>
    <odxf>
      <numFmt numFmtId="0" formatCode="General"/>
    </odxf>
    <ndxf>
      <numFmt numFmtId="166" formatCode="&quot;$&quot;#,##0"/>
    </ndxf>
  </rcc>
  <rcc rId="21074" sId="1" odxf="1" dxf="1">
    <oc r="BX1085" t="inlineStr">
      <is>
        <t/>
      </is>
    </oc>
    <nc r="BX1085">
      <f>1-(BY1085/AT1085)</f>
    </nc>
    <odxf>
      <numFmt numFmtId="0" formatCode="General"/>
    </odxf>
    <ndxf>
      <numFmt numFmtId="169" formatCode="0.0000"/>
    </ndxf>
  </rcc>
  <rcc rId="21075" sId="1" odxf="1" dxf="1">
    <oc r="BY1085" t="inlineStr">
      <is>
        <t/>
      </is>
    </oc>
    <nc r="BY1085">
      <f>CE1085*CB1085</f>
    </nc>
    <odxf>
      <numFmt numFmtId="0" formatCode="General"/>
    </odxf>
    <ndxf>
      <numFmt numFmtId="166" formatCode="&quot;$&quot;#,##0"/>
    </ndxf>
  </rcc>
  <rcc rId="21076" sId="1" odxf="1" dxf="1">
    <oc r="BX1086" t="inlineStr">
      <is>
        <t/>
      </is>
    </oc>
    <nc r="BX1086">
      <f>1-(BY1086/AT1086)</f>
    </nc>
    <odxf>
      <numFmt numFmtId="0" formatCode="General"/>
    </odxf>
    <ndxf>
      <numFmt numFmtId="169" formatCode="0.0000"/>
    </ndxf>
  </rcc>
  <rcc rId="21077" sId="1" odxf="1" dxf="1">
    <oc r="BY1086" t="inlineStr">
      <is>
        <t/>
      </is>
    </oc>
    <nc r="BY1086">
      <f>CE1086*CB1086</f>
    </nc>
    <odxf>
      <numFmt numFmtId="0" formatCode="General"/>
    </odxf>
    <ndxf>
      <numFmt numFmtId="166" formatCode="&quot;$&quot;#,##0"/>
    </ndxf>
  </rcc>
  <rcc rId="21078" sId="1" odxf="1" dxf="1">
    <oc r="BX1087" t="inlineStr">
      <is>
        <t/>
      </is>
    </oc>
    <nc r="BX1087">
      <f>1-(BY1087/AT1087)</f>
    </nc>
    <odxf>
      <numFmt numFmtId="0" formatCode="General"/>
    </odxf>
    <ndxf>
      <numFmt numFmtId="169" formatCode="0.0000"/>
    </ndxf>
  </rcc>
  <rcc rId="21079" sId="1" odxf="1" dxf="1">
    <oc r="BY1087" t="inlineStr">
      <is>
        <t/>
      </is>
    </oc>
    <nc r="BY1087">
      <f>CE1087*CB1087</f>
    </nc>
    <odxf>
      <numFmt numFmtId="0" formatCode="General"/>
    </odxf>
    <ndxf>
      <numFmt numFmtId="166" formatCode="&quot;$&quot;#,##0"/>
    </ndxf>
  </rcc>
  <rcc rId="21080" sId="1" odxf="1" dxf="1">
    <oc r="BX1088" t="inlineStr">
      <is>
        <t/>
      </is>
    </oc>
    <nc r="BX1088">
      <f>1-(BY1088/AT1088)</f>
    </nc>
    <odxf>
      <numFmt numFmtId="0" formatCode="General"/>
    </odxf>
    <ndxf>
      <numFmt numFmtId="169" formatCode="0.0000"/>
    </ndxf>
  </rcc>
  <rcc rId="21081" sId="1" odxf="1" dxf="1">
    <oc r="BY1088" t="inlineStr">
      <is>
        <t/>
      </is>
    </oc>
    <nc r="BY1088">
      <f>CE1088*CB1088</f>
    </nc>
    <odxf>
      <numFmt numFmtId="0" formatCode="General"/>
    </odxf>
    <ndxf>
      <numFmt numFmtId="166" formatCode="&quot;$&quot;#,##0"/>
    </ndxf>
  </rcc>
  <rcc rId="21082" sId="1" odxf="1" dxf="1">
    <oc r="BX1089" t="inlineStr">
      <is>
        <t/>
      </is>
    </oc>
    <nc r="BX1089">
      <f>1-(BY1089/AT1089)</f>
    </nc>
    <odxf>
      <numFmt numFmtId="0" formatCode="General"/>
    </odxf>
    <ndxf>
      <numFmt numFmtId="169" formatCode="0.0000"/>
    </ndxf>
  </rcc>
  <rcc rId="21083" sId="1" odxf="1" dxf="1">
    <oc r="BY1089" t="inlineStr">
      <is>
        <t/>
      </is>
    </oc>
    <nc r="BY1089">
      <f>CE1089*CB1089</f>
    </nc>
    <odxf>
      <numFmt numFmtId="0" formatCode="General"/>
    </odxf>
    <ndxf>
      <numFmt numFmtId="166" formatCode="&quot;$&quot;#,##0"/>
    </ndxf>
  </rcc>
  <rcc rId="21084" sId="1" odxf="1" dxf="1">
    <oc r="BX1090" t="inlineStr">
      <is>
        <t/>
      </is>
    </oc>
    <nc r="BX1090">
      <f>1-(BY1090/AT1090)</f>
    </nc>
    <odxf>
      <numFmt numFmtId="0" formatCode="General"/>
    </odxf>
    <ndxf>
      <numFmt numFmtId="169" formatCode="0.0000"/>
    </ndxf>
  </rcc>
  <rcc rId="21085" sId="1" odxf="1" dxf="1">
    <oc r="BY1090" t="inlineStr">
      <is>
        <t/>
      </is>
    </oc>
    <nc r="BY1090">
      <f>CE1090*CB1090</f>
    </nc>
    <odxf>
      <numFmt numFmtId="0" formatCode="General"/>
    </odxf>
    <ndxf>
      <numFmt numFmtId="166" formatCode="&quot;$&quot;#,##0"/>
    </ndxf>
  </rcc>
  <rcc rId="21086" sId="1" odxf="1" dxf="1">
    <oc r="BX1091" t="inlineStr">
      <is>
        <t/>
      </is>
    </oc>
    <nc r="BX1091">
      <f>1-(BY1091/AT1091)</f>
    </nc>
    <odxf>
      <numFmt numFmtId="0" formatCode="General"/>
    </odxf>
    <ndxf>
      <numFmt numFmtId="169" formatCode="0.0000"/>
    </ndxf>
  </rcc>
  <rcc rId="21087" sId="1" odxf="1" dxf="1">
    <oc r="BY1091" t="inlineStr">
      <is>
        <t/>
      </is>
    </oc>
    <nc r="BY1091">
      <f>CE1091*CB1091</f>
    </nc>
    <odxf>
      <numFmt numFmtId="0" formatCode="General"/>
    </odxf>
    <ndxf>
      <numFmt numFmtId="166" formatCode="&quot;$&quot;#,##0"/>
    </ndxf>
  </rcc>
  <rcc rId="21088" sId="1" odxf="1" dxf="1">
    <oc r="BX1092" t="inlineStr">
      <is>
        <t/>
      </is>
    </oc>
    <nc r="BX1092">
      <f>1-(BY1092/AT1092)</f>
    </nc>
    <odxf>
      <numFmt numFmtId="0" formatCode="General"/>
    </odxf>
    <ndxf>
      <numFmt numFmtId="169" formatCode="0.0000"/>
    </ndxf>
  </rcc>
  <rcc rId="21089" sId="1" odxf="1" dxf="1">
    <oc r="BY1092" t="inlineStr">
      <is>
        <t/>
      </is>
    </oc>
    <nc r="BY1092">
      <f>CE1092*CB1092</f>
    </nc>
    <odxf>
      <numFmt numFmtId="0" formatCode="General"/>
    </odxf>
    <ndxf>
      <numFmt numFmtId="166" formatCode="&quot;$&quot;#,##0"/>
    </ndxf>
  </rcc>
  <rcc rId="21090" sId="1" odxf="1" dxf="1">
    <oc r="BX1093" t="inlineStr">
      <is>
        <t/>
      </is>
    </oc>
    <nc r="BX1093">
      <f>1-(BY1093/AT1093)</f>
    </nc>
    <odxf>
      <numFmt numFmtId="0" formatCode="General"/>
    </odxf>
    <ndxf>
      <numFmt numFmtId="169" formatCode="0.0000"/>
    </ndxf>
  </rcc>
  <rcc rId="21091" sId="1" odxf="1" dxf="1">
    <oc r="BY1093" t="inlineStr">
      <is>
        <t/>
      </is>
    </oc>
    <nc r="BY1093">
      <f>CE1093*CB1093</f>
    </nc>
    <odxf>
      <numFmt numFmtId="0" formatCode="General"/>
    </odxf>
    <ndxf>
      <numFmt numFmtId="166" formatCode="&quot;$&quot;#,##0"/>
    </ndxf>
  </rcc>
  <rcc rId="21092" sId="1" odxf="1" dxf="1">
    <oc r="BX1094" t="inlineStr">
      <is>
        <t/>
      </is>
    </oc>
    <nc r="BX1094">
      <f>1-(BY1094/AT1094)</f>
    </nc>
    <odxf>
      <numFmt numFmtId="0" formatCode="General"/>
    </odxf>
    <ndxf>
      <numFmt numFmtId="169" formatCode="0.0000"/>
    </ndxf>
  </rcc>
  <rcc rId="21093" sId="1" odxf="1" dxf="1">
    <oc r="BY1094" t="inlineStr">
      <is>
        <t/>
      </is>
    </oc>
    <nc r="BY1094">
      <f>CE1094*CB1094</f>
    </nc>
    <odxf>
      <numFmt numFmtId="0" formatCode="General"/>
    </odxf>
    <ndxf>
      <numFmt numFmtId="166" formatCode="&quot;$&quot;#,##0"/>
    </ndxf>
  </rcc>
  <rcc rId="21094" sId="1" odxf="1" dxf="1">
    <oc r="BX1095" t="inlineStr">
      <is>
        <t/>
      </is>
    </oc>
    <nc r="BX1095">
      <f>1-(BY1095/AT1095)</f>
    </nc>
    <odxf>
      <numFmt numFmtId="0" formatCode="General"/>
    </odxf>
    <ndxf>
      <numFmt numFmtId="169" formatCode="0.0000"/>
    </ndxf>
  </rcc>
  <rcc rId="21095" sId="1" odxf="1" dxf="1">
    <oc r="BY1095" t="inlineStr">
      <is>
        <t/>
      </is>
    </oc>
    <nc r="BY1095">
      <f>CE1095*CB1095</f>
    </nc>
    <odxf>
      <numFmt numFmtId="0" formatCode="General"/>
    </odxf>
    <ndxf>
      <numFmt numFmtId="166" formatCode="&quot;$&quot;#,##0"/>
    </ndxf>
  </rcc>
  <rcc rId="21096" sId="1" odxf="1" dxf="1">
    <oc r="BX1096" t="inlineStr">
      <is>
        <t/>
      </is>
    </oc>
    <nc r="BX1096">
      <f>1-(BY1096/AT1096)</f>
    </nc>
    <odxf>
      <numFmt numFmtId="0" formatCode="General"/>
    </odxf>
    <ndxf>
      <numFmt numFmtId="169" formatCode="0.0000"/>
    </ndxf>
  </rcc>
  <rcc rId="21097" sId="1" odxf="1" dxf="1">
    <oc r="BY1096" t="inlineStr">
      <is>
        <t/>
      </is>
    </oc>
    <nc r="BY1096">
      <f>CE1096*CB1096</f>
    </nc>
    <odxf>
      <numFmt numFmtId="0" formatCode="General"/>
    </odxf>
    <ndxf>
      <numFmt numFmtId="166" formatCode="&quot;$&quot;#,##0"/>
    </ndxf>
  </rcc>
  <rcc rId="21098" sId="1" odxf="1" dxf="1">
    <oc r="BX1097" t="inlineStr">
      <is>
        <t/>
      </is>
    </oc>
    <nc r="BX1097">
      <f>1-(BY1097/AT1097)</f>
    </nc>
    <odxf>
      <numFmt numFmtId="0" formatCode="General"/>
    </odxf>
    <ndxf>
      <numFmt numFmtId="169" formatCode="0.0000"/>
    </ndxf>
  </rcc>
  <rcc rId="21099" sId="1" odxf="1" dxf="1">
    <oc r="BY1097" t="inlineStr">
      <is>
        <t/>
      </is>
    </oc>
    <nc r="BY1097">
      <f>CE1097*CB1097</f>
    </nc>
    <odxf>
      <numFmt numFmtId="0" formatCode="General"/>
    </odxf>
    <ndxf>
      <numFmt numFmtId="166" formatCode="&quot;$&quot;#,##0"/>
    </ndxf>
  </rcc>
  <rcc rId="21100" sId="1" odxf="1" dxf="1">
    <oc r="BX1098" t="inlineStr">
      <is>
        <t/>
      </is>
    </oc>
    <nc r="BX1098">
      <f>1-(BY1098/AT1098)</f>
    </nc>
    <odxf>
      <numFmt numFmtId="0" formatCode="General"/>
    </odxf>
    <ndxf>
      <numFmt numFmtId="169" formatCode="0.0000"/>
    </ndxf>
  </rcc>
  <rcc rId="21101" sId="1" odxf="1" dxf="1">
    <oc r="BY1098" t="inlineStr">
      <is>
        <t/>
      </is>
    </oc>
    <nc r="BY1098">
      <f>CE1098*CB1098</f>
    </nc>
    <odxf>
      <numFmt numFmtId="0" formatCode="General"/>
    </odxf>
    <ndxf>
      <numFmt numFmtId="166" formatCode="&quot;$&quot;#,##0"/>
    </ndxf>
  </rcc>
  <rcc rId="21102" sId="1" odxf="1" dxf="1">
    <oc r="BX1099" t="inlineStr">
      <is>
        <t/>
      </is>
    </oc>
    <nc r="BX1099">
      <f>1-(BY1099/AT1099)</f>
    </nc>
    <odxf>
      <numFmt numFmtId="0" formatCode="General"/>
    </odxf>
    <ndxf>
      <numFmt numFmtId="169" formatCode="0.0000"/>
    </ndxf>
  </rcc>
  <rcc rId="21103" sId="1" odxf="1" dxf="1">
    <oc r="BY1099" t="inlineStr">
      <is>
        <t/>
      </is>
    </oc>
    <nc r="BY1099">
      <f>CE1099*CB1099</f>
    </nc>
    <odxf>
      <numFmt numFmtId="0" formatCode="General"/>
    </odxf>
    <ndxf>
      <numFmt numFmtId="166" formatCode="&quot;$&quot;#,##0"/>
    </ndxf>
  </rcc>
  <rcc rId="21104" sId="1" odxf="1" dxf="1">
    <oc r="BX1100" t="inlineStr">
      <is>
        <t/>
      </is>
    </oc>
    <nc r="BX1100">
      <f>1-(BY1100/AT1100)</f>
    </nc>
    <odxf>
      <numFmt numFmtId="0" formatCode="General"/>
    </odxf>
    <ndxf>
      <numFmt numFmtId="169" formatCode="0.0000"/>
    </ndxf>
  </rcc>
  <rcc rId="21105" sId="1" odxf="1" dxf="1">
    <oc r="BY1100" t="inlineStr">
      <is>
        <t/>
      </is>
    </oc>
    <nc r="BY1100">
      <f>CE1100*CB1100</f>
    </nc>
    <odxf>
      <numFmt numFmtId="0" formatCode="General"/>
    </odxf>
    <ndxf>
      <numFmt numFmtId="166" formatCode="&quot;$&quot;#,##0"/>
    </ndxf>
  </rcc>
  <rcc rId="21106" sId="1" odxf="1" dxf="1">
    <oc r="BX1101" t="inlineStr">
      <is>
        <t/>
      </is>
    </oc>
    <nc r="BX1101">
      <f>1-(BY1101/AT1101)</f>
    </nc>
    <odxf>
      <numFmt numFmtId="0" formatCode="General"/>
    </odxf>
    <ndxf>
      <numFmt numFmtId="169" formatCode="0.0000"/>
    </ndxf>
  </rcc>
  <rcc rId="21107" sId="1" odxf="1" dxf="1">
    <oc r="BY1101" t="inlineStr">
      <is>
        <t/>
      </is>
    </oc>
    <nc r="BY1101">
      <f>CE1101*CB1101</f>
    </nc>
    <odxf>
      <numFmt numFmtId="0" formatCode="General"/>
    </odxf>
    <ndxf>
      <numFmt numFmtId="166" formatCode="&quot;$&quot;#,##0"/>
    </ndxf>
  </rcc>
  <rcc rId="21108" sId="1" odxf="1" dxf="1">
    <oc r="BX1102" t="inlineStr">
      <is>
        <t/>
      </is>
    </oc>
    <nc r="BX1102">
      <f>1-(BY1102/AT1102)</f>
    </nc>
    <odxf>
      <numFmt numFmtId="0" formatCode="General"/>
    </odxf>
    <ndxf>
      <numFmt numFmtId="169" formatCode="0.0000"/>
    </ndxf>
  </rcc>
  <rcc rId="21109" sId="1" odxf="1" dxf="1">
    <oc r="BY1102" t="inlineStr">
      <is>
        <t/>
      </is>
    </oc>
    <nc r="BY1102">
      <f>CE1102*CB1102</f>
    </nc>
    <odxf>
      <numFmt numFmtId="0" formatCode="General"/>
    </odxf>
    <ndxf>
      <numFmt numFmtId="166" formatCode="&quot;$&quot;#,##0"/>
    </ndxf>
  </rcc>
  <rcc rId="21110" sId="1" odxf="1" dxf="1">
    <oc r="BX1103" t="inlineStr">
      <is>
        <t/>
      </is>
    </oc>
    <nc r="BX1103">
      <f>1-(BY1103/AT1103)</f>
    </nc>
    <odxf>
      <numFmt numFmtId="0" formatCode="General"/>
    </odxf>
    <ndxf>
      <numFmt numFmtId="169" formatCode="0.0000"/>
    </ndxf>
  </rcc>
  <rcc rId="21111" sId="1" odxf="1" dxf="1">
    <oc r="BY1103" t="inlineStr">
      <is>
        <t/>
      </is>
    </oc>
    <nc r="BY1103">
      <f>CE1103*CB1103</f>
    </nc>
    <odxf>
      <numFmt numFmtId="0" formatCode="General"/>
    </odxf>
    <ndxf>
      <numFmt numFmtId="166" formatCode="&quot;$&quot;#,##0"/>
    </ndxf>
  </rcc>
  <rcc rId="21112" sId="1" odxf="1" dxf="1">
    <oc r="BX1104" t="inlineStr">
      <is>
        <t/>
      </is>
    </oc>
    <nc r="BX1104">
      <f>1-(BY1104/AT1104)</f>
    </nc>
    <odxf>
      <numFmt numFmtId="0" formatCode="General"/>
    </odxf>
    <ndxf>
      <numFmt numFmtId="169" formatCode="0.0000"/>
    </ndxf>
  </rcc>
  <rcc rId="21113" sId="1" odxf="1" dxf="1">
    <oc r="BY1104" t="inlineStr">
      <is>
        <t/>
      </is>
    </oc>
    <nc r="BY1104">
      <f>CE1104*CB1104</f>
    </nc>
    <odxf>
      <numFmt numFmtId="0" formatCode="General"/>
    </odxf>
    <ndxf>
      <numFmt numFmtId="166" formatCode="&quot;$&quot;#,##0"/>
    </ndxf>
  </rcc>
  <rcc rId="21114" sId="1" odxf="1" dxf="1">
    <oc r="BX1105" t="inlineStr">
      <is>
        <t/>
      </is>
    </oc>
    <nc r="BX1105">
      <f>1-(BY1105/AT1105)</f>
    </nc>
    <odxf>
      <numFmt numFmtId="0" formatCode="General"/>
    </odxf>
    <ndxf>
      <numFmt numFmtId="169" formatCode="0.0000"/>
    </ndxf>
  </rcc>
  <rcc rId="21115" sId="1" odxf="1" dxf="1">
    <oc r="BY1105" t="inlineStr">
      <is>
        <t/>
      </is>
    </oc>
    <nc r="BY1105">
      <f>CE1105*CB1105</f>
    </nc>
    <odxf>
      <numFmt numFmtId="0" formatCode="General"/>
    </odxf>
    <ndxf>
      <numFmt numFmtId="166" formatCode="&quot;$&quot;#,##0"/>
    </ndxf>
  </rcc>
  <rcc rId="21116" sId="1" odxf="1" dxf="1">
    <oc r="BX1106" t="inlineStr">
      <is>
        <t/>
      </is>
    </oc>
    <nc r="BX1106">
      <f>1-(BY1106/AT1106)</f>
    </nc>
    <odxf>
      <numFmt numFmtId="0" formatCode="General"/>
    </odxf>
    <ndxf>
      <numFmt numFmtId="169" formatCode="0.0000"/>
    </ndxf>
  </rcc>
  <rcc rId="21117" sId="1" odxf="1" dxf="1">
    <oc r="BY1106" t="inlineStr">
      <is>
        <t/>
      </is>
    </oc>
    <nc r="BY1106">
      <f>CE1106*CB1106</f>
    </nc>
    <odxf>
      <numFmt numFmtId="0" formatCode="General"/>
    </odxf>
    <ndxf>
      <numFmt numFmtId="166" formatCode="&quot;$&quot;#,##0"/>
    </ndxf>
  </rcc>
  <rcc rId="21118" sId="1" odxf="1" dxf="1">
    <oc r="BX1107" t="inlineStr">
      <is>
        <t/>
      </is>
    </oc>
    <nc r="BX1107">
      <f>1-(BY1107/AT1107)</f>
    </nc>
    <odxf>
      <numFmt numFmtId="0" formatCode="General"/>
    </odxf>
    <ndxf>
      <numFmt numFmtId="169" formatCode="0.0000"/>
    </ndxf>
  </rcc>
  <rcc rId="21119" sId="1" odxf="1" dxf="1">
    <oc r="BY1107" t="inlineStr">
      <is>
        <t/>
      </is>
    </oc>
    <nc r="BY1107">
      <f>CE1107*CB1107</f>
    </nc>
    <odxf>
      <numFmt numFmtId="0" formatCode="General"/>
    </odxf>
    <ndxf>
      <numFmt numFmtId="166" formatCode="&quot;$&quot;#,##0"/>
    </ndxf>
  </rcc>
  <rcc rId="21120" sId="1" odxf="1" dxf="1">
    <oc r="BX1108" t="inlineStr">
      <is>
        <t/>
      </is>
    </oc>
    <nc r="BX1108">
      <f>1-(BY1108/AT1108)</f>
    </nc>
    <odxf>
      <numFmt numFmtId="0" formatCode="General"/>
    </odxf>
    <ndxf>
      <numFmt numFmtId="169" formatCode="0.0000"/>
    </ndxf>
  </rcc>
  <rcc rId="21121" sId="1" odxf="1" dxf="1">
    <oc r="BY1108" t="inlineStr">
      <is>
        <t/>
      </is>
    </oc>
    <nc r="BY1108">
      <f>CE1108*CB1108</f>
    </nc>
    <odxf>
      <numFmt numFmtId="0" formatCode="General"/>
    </odxf>
    <ndxf>
      <numFmt numFmtId="166" formatCode="&quot;$&quot;#,##0"/>
    </ndxf>
  </rcc>
  <rcc rId="21122" sId="1" odxf="1" dxf="1">
    <oc r="BX1109" t="inlineStr">
      <is>
        <t/>
      </is>
    </oc>
    <nc r="BX1109">
      <f>1-(BY1109/AT1109)</f>
    </nc>
    <odxf>
      <numFmt numFmtId="0" formatCode="General"/>
    </odxf>
    <ndxf>
      <numFmt numFmtId="169" formatCode="0.0000"/>
    </ndxf>
  </rcc>
  <rcc rId="21123" sId="1" odxf="1" dxf="1">
    <oc r="BY1109" t="inlineStr">
      <is>
        <t/>
      </is>
    </oc>
    <nc r="BY1109">
      <f>CE1109*CB1109</f>
    </nc>
    <odxf>
      <numFmt numFmtId="0" formatCode="General"/>
    </odxf>
    <ndxf>
      <numFmt numFmtId="166" formatCode="&quot;$&quot;#,##0"/>
    </ndxf>
  </rcc>
  <rcc rId="21124" sId="1" odxf="1" dxf="1">
    <oc r="BX1110" t="inlineStr">
      <is>
        <t/>
      </is>
    </oc>
    <nc r="BX1110">
      <f>1-(BY1110/AT1110)</f>
    </nc>
    <odxf>
      <numFmt numFmtId="0" formatCode="General"/>
    </odxf>
    <ndxf>
      <numFmt numFmtId="169" formatCode="0.0000"/>
    </ndxf>
  </rcc>
  <rcc rId="21125" sId="1" odxf="1" dxf="1">
    <oc r="BY1110" t="inlineStr">
      <is>
        <t/>
      </is>
    </oc>
    <nc r="BY1110">
      <f>CE1110*CB1110</f>
    </nc>
    <odxf>
      <numFmt numFmtId="0" formatCode="General"/>
    </odxf>
    <ndxf>
      <numFmt numFmtId="166" formatCode="&quot;$&quot;#,##0"/>
    </ndxf>
  </rcc>
  <rcc rId="21126" sId="1" odxf="1" dxf="1">
    <oc r="BX1111" t="inlineStr">
      <is>
        <t/>
      </is>
    </oc>
    <nc r="BX1111">
      <f>1-(BY1111/AT1111)</f>
    </nc>
    <odxf>
      <numFmt numFmtId="0" formatCode="General"/>
    </odxf>
    <ndxf>
      <numFmt numFmtId="169" formatCode="0.0000"/>
    </ndxf>
  </rcc>
  <rcc rId="21127" sId="1" odxf="1" dxf="1">
    <oc r="BY1111" t="inlineStr">
      <is>
        <t/>
      </is>
    </oc>
    <nc r="BY1111">
      <f>CE1111*CB1111</f>
    </nc>
    <odxf>
      <numFmt numFmtId="0" formatCode="General"/>
    </odxf>
    <ndxf>
      <numFmt numFmtId="166" formatCode="&quot;$&quot;#,##0"/>
    </ndxf>
  </rcc>
  <rcc rId="21128" sId="1" odxf="1" dxf="1">
    <oc r="BX1112" t="inlineStr">
      <is>
        <t/>
      </is>
    </oc>
    <nc r="BX1112">
      <f>1-(BY1112/AT1112)</f>
    </nc>
    <odxf>
      <numFmt numFmtId="0" formatCode="General"/>
    </odxf>
    <ndxf>
      <numFmt numFmtId="169" formatCode="0.0000"/>
    </ndxf>
  </rcc>
  <rcc rId="21129" sId="1" odxf="1" dxf="1">
    <oc r="BY1112" t="inlineStr">
      <is>
        <t/>
      </is>
    </oc>
    <nc r="BY1112">
      <f>CE1112*CB1112</f>
    </nc>
    <odxf>
      <numFmt numFmtId="0" formatCode="General"/>
    </odxf>
    <ndxf>
      <numFmt numFmtId="166" formatCode="&quot;$&quot;#,##0"/>
    </ndxf>
  </rcc>
  <rcc rId="21130" sId="1" odxf="1" dxf="1">
    <oc r="BX1113" t="inlineStr">
      <is>
        <t/>
      </is>
    </oc>
    <nc r="BX1113">
      <f>1-(BY1113/AT1113)</f>
    </nc>
    <odxf>
      <numFmt numFmtId="0" formatCode="General"/>
    </odxf>
    <ndxf>
      <numFmt numFmtId="169" formatCode="0.0000"/>
    </ndxf>
  </rcc>
  <rcc rId="21131" sId="1" odxf="1" dxf="1">
    <oc r="BY1113" t="inlineStr">
      <is>
        <t/>
      </is>
    </oc>
    <nc r="BY1113">
      <f>CE1113*CB1113</f>
    </nc>
    <odxf>
      <numFmt numFmtId="0" formatCode="General"/>
    </odxf>
    <ndxf>
      <numFmt numFmtId="166" formatCode="&quot;$&quot;#,##0"/>
    </ndxf>
  </rcc>
  <rcc rId="21132" sId="1" odxf="1" dxf="1">
    <oc r="BX1114" t="inlineStr">
      <is>
        <t/>
      </is>
    </oc>
    <nc r="BX1114">
      <f>1-(BY1114/AT1114)</f>
    </nc>
    <odxf>
      <numFmt numFmtId="0" formatCode="General"/>
    </odxf>
    <ndxf>
      <numFmt numFmtId="169" formatCode="0.0000"/>
    </ndxf>
  </rcc>
  <rcc rId="21133" sId="1" odxf="1" dxf="1">
    <oc r="BY1114" t="inlineStr">
      <is>
        <t/>
      </is>
    </oc>
    <nc r="BY1114">
      <f>CE1114*CB1114</f>
    </nc>
    <odxf>
      <numFmt numFmtId="0" formatCode="General"/>
    </odxf>
    <ndxf>
      <numFmt numFmtId="166" formatCode="&quot;$&quot;#,##0"/>
    </ndxf>
  </rcc>
  <rcc rId="21134" sId="1" odxf="1" dxf="1">
    <oc r="BX1115" t="inlineStr">
      <is>
        <t/>
      </is>
    </oc>
    <nc r="BX1115">
      <f>1-(BY1115/AT1115)</f>
    </nc>
    <odxf>
      <numFmt numFmtId="0" formatCode="General"/>
    </odxf>
    <ndxf>
      <numFmt numFmtId="169" formatCode="0.0000"/>
    </ndxf>
  </rcc>
  <rcc rId="21135" sId="1" odxf="1" dxf="1">
    <oc r="BY1115" t="inlineStr">
      <is>
        <t/>
      </is>
    </oc>
    <nc r="BY1115">
      <f>CE1115*CB1115</f>
    </nc>
    <odxf>
      <numFmt numFmtId="0" formatCode="General"/>
    </odxf>
    <ndxf>
      <numFmt numFmtId="166" formatCode="&quot;$&quot;#,##0"/>
    </ndxf>
  </rcc>
  <rcc rId="21136" sId="1" odxf="1" dxf="1">
    <oc r="BX1116" t="inlineStr">
      <is>
        <t/>
      </is>
    </oc>
    <nc r="BX1116">
      <f>1-(BY1116/AT1116)</f>
    </nc>
    <odxf>
      <numFmt numFmtId="0" formatCode="General"/>
    </odxf>
    <ndxf>
      <numFmt numFmtId="169" formatCode="0.0000"/>
    </ndxf>
  </rcc>
  <rcc rId="21137" sId="1" odxf="1" dxf="1">
    <oc r="BY1116" t="inlineStr">
      <is>
        <t/>
      </is>
    </oc>
    <nc r="BY1116">
      <f>CE1116*CB1116</f>
    </nc>
    <odxf>
      <numFmt numFmtId="0" formatCode="General"/>
    </odxf>
    <ndxf>
      <numFmt numFmtId="166" formatCode="&quot;$&quot;#,##0"/>
    </ndxf>
  </rcc>
  <rcc rId="21138" sId="1" odxf="1" dxf="1">
    <oc r="BX1117" t="inlineStr">
      <is>
        <t/>
      </is>
    </oc>
    <nc r="BX1117">
      <f>1-(BY1117/AT1117)</f>
    </nc>
    <odxf>
      <numFmt numFmtId="0" formatCode="General"/>
    </odxf>
    <ndxf>
      <numFmt numFmtId="169" formatCode="0.0000"/>
    </ndxf>
  </rcc>
  <rcc rId="21139" sId="1" odxf="1" dxf="1">
    <oc r="BY1117" t="inlineStr">
      <is>
        <t/>
      </is>
    </oc>
    <nc r="BY1117">
      <f>CE1117*CB1117</f>
    </nc>
    <odxf>
      <numFmt numFmtId="0" formatCode="General"/>
    </odxf>
    <ndxf>
      <numFmt numFmtId="166" formatCode="&quot;$&quot;#,##0"/>
    </ndxf>
  </rcc>
  <rcc rId="21140" sId="1" odxf="1" dxf="1">
    <oc r="BX1118" t="inlineStr">
      <is>
        <t/>
      </is>
    </oc>
    <nc r="BX1118">
      <f>1-(BY1118/AT1118)</f>
    </nc>
    <odxf>
      <numFmt numFmtId="0" formatCode="General"/>
    </odxf>
    <ndxf>
      <numFmt numFmtId="169" formatCode="0.0000"/>
    </ndxf>
  </rcc>
  <rcc rId="21141" sId="1" odxf="1" dxf="1">
    <oc r="BY1118" t="inlineStr">
      <is>
        <t/>
      </is>
    </oc>
    <nc r="BY1118">
      <f>CE1118*CB1118</f>
    </nc>
    <odxf>
      <numFmt numFmtId="0" formatCode="General"/>
    </odxf>
    <ndxf>
      <numFmt numFmtId="166" formatCode="&quot;$&quot;#,##0"/>
    </ndxf>
  </rcc>
  <rcc rId="21142" sId="1" odxf="1" dxf="1">
    <oc r="BX1119" t="inlineStr">
      <is>
        <t/>
      </is>
    </oc>
    <nc r="BX1119">
      <f>1-(BY1119/AT1119)</f>
    </nc>
    <odxf>
      <numFmt numFmtId="0" formatCode="General"/>
    </odxf>
    <ndxf>
      <numFmt numFmtId="169" formatCode="0.0000"/>
    </ndxf>
  </rcc>
  <rcc rId="21143" sId="1" odxf="1" dxf="1">
    <oc r="BY1119" t="inlineStr">
      <is>
        <t/>
      </is>
    </oc>
    <nc r="BY1119">
      <f>CE1119*CB1119</f>
    </nc>
    <odxf>
      <numFmt numFmtId="0" formatCode="General"/>
    </odxf>
    <ndxf>
      <numFmt numFmtId="166" formatCode="&quot;$&quot;#,##0"/>
    </ndxf>
  </rcc>
  <rcc rId="21144" sId="1" odxf="1" dxf="1">
    <oc r="BX1120" t="inlineStr">
      <is>
        <t/>
      </is>
    </oc>
    <nc r="BX1120">
      <f>1-(BY1120/AT1120)</f>
    </nc>
    <odxf>
      <numFmt numFmtId="0" formatCode="General"/>
    </odxf>
    <ndxf>
      <numFmt numFmtId="169" formatCode="0.0000"/>
    </ndxf>
  </rcc>
  <rcc rId="21145" sId="1" odxf="1" dxf="1">
    <oc r="BY1120" t="inlineStr">
      <is>
        <t/>
      </is>
    </oc>
    <nc r="BY1120">
      <f>CE1120*CB1120</f>
    </nc>
    <odxf>
      <numFmt numFmtId="0" formatCode="General"/>
    </odxf>
    <ndxf>
      <numFmt numFmtId="166" formatCode="&quot;$&quot;#,##0"/>
    </ndxf>
  </rcc>
  <rcc rId="21146" sId="1" odxf="1" dxf="1">
    <oc r="BX1121" t="inlineStr">
      <is>
        <t/>
      </is>
    </oc>
    <nc r="BX1121">
      <f>1-(BY1121/AT1121)</f>
    </nc>
    <odxf>
      <numFmt numFmtId="0" formatCode="General"/>
    </odxf>
    <ndxf>
      <numFmt numFmtId="169" formatCode="0.0000"/>
    </ndxf>
  </rcc>
  <rcc rId="21147" sId="1" odxf="1" dxf="1">
    <oc r="BY1121" t="inlineStr">
      <is>
        <t/>
      </is>
    </oc>
    <nc r="BY1121">
      <f>CE1121*CB1121</f>
    </nc>
    <odxf>
      <numFmt numFmtId="0" formatCode="General"/>
    </odxf>
    <ndxf>
      <numFmt numFmtId="166" formatCode="&quot;$&quot;#,##0"/>
    </ndxf>
  </rcc>
  <rcc rId="21148" sId="1" odxf="1" dxf="1">
    <oc r="BX1122" t="inlineStr">
      <is>
        <t/>
      </is>
    </oc>
    <nc r="BX1122">
      <f>1-(BY1122/AT1122)</f>
    </nc>
    <odxf>
      <numFmt numFmtId="0" formatCode="General"/>
    </odxf>
    <ndxf>
      <numFmt numFmtId="169" formatCode="0.0000"/>
    </ndxf>
  </rcc>
  <rcc rId="21149" sId="1" odxf="1" dxf="1">
    <oc r="BY1122" t="inlineStr">
      <is>
        <t/>
      </is>
    </oc>
    <nc r="BY1122">
      <f>CE1122*CB1122</f>
    </nc>
    <odxf>
      <numFmt numFmtId="0" formatCode="General"/>
    </odxf>
    <ndxf>
      <numFmt numFmtId="166" formatCode="&quot;$&quot;#,##0"/>
    </ndxf>
  </rcc>
  <rcc rId="21150" sId="1" odxf="1" dxf="1">
    <oc r="BX1123" t="inlineStr">
      <is>
        <t/>
      </is>
    </oc>
    <nc r="BX1123">
      <f>1-(BY1123/AT1123)</f>
    </nc>
    <odxf>
      <numFmt numFmtId="0" formatCode="General"/>
    </odxf>
    <ndxf>
      <numFmt numFmtId="169" formatCode="0.0000"/>
    </ndxf>
  </rcc>
  <rcc rId="21151" sId="1" odxf="1" dxf="1">
    <oc r="BY1123" t="inlineStr">
      <is>
        <t/>
      </is>
    </oc>
    <nc r="BY1123">
      <f>CE1123*CB1123</f>
    </nc>
    <odxf>
      <numFmt numFmtId="0" formatCode="General"/>
    </odxf>
    <ndxf>
      <numFmt numFmtId="166" formatCode="&quot;$&quot;#,##0"/>
    </ndxf>
  </rcc>
  <rcc rId="21152" sId="1" odxf="1" dxf="1">
    <oc r="BX1124" t="inlineStr">
      <is>
        <t/>
      </is>
    </oc>
    <nc r="BX1124">
      <f>1-(BY1124/AT1124)</f>
    </nc>
    <odxf>
      <numFmt numFmtId="0" formatCode="General"/>
    </odxf>
    <ndxf>
      <numFmt numFmtId="169" formatCode="0.0000"/>
    </ndxf>
  </rcc>
  <rcc rId="21153" sId="1" odxf="1" dxf="1">
    <oc r="BY1124" t="inlineStr">
      <is>
        <t/>
      </is>
    </oc>
    <nc r="BY1124">
      <f>CE1124*CB1124</f>
    </nc>
    <odxf>
      <numFmt numFmtId="0" formatCode="General"/>
    </odxf>
    <ndxf>
      <numFmt numFmtId="166" formatCode="&quot;$&quot;#,##0"/>
    </ndxf>
  </rcc>
  <rcc rId="21154" sId="1" odxf="1" dxf="1">
    <oc r="BX1125" t="inlineStr">
      <is>
        <t/>
      </is>
    </oc>
    <nc r="BX1125">
      <f>1-(BY1125/AT1125)</f>
    </nc>
    <odxf>
      <numFmt numFmtId="0" formatCode="General"/>
    </odxf>
    <ndxf>
      <numFmt numFmtId="169" formatCode="0.0000"/>
    </ndxf>
  </rcc>
  <rcc rId="21155" sId="1" odxf="1" dxf="1">
    <oc r="BY1125" t="inlineStr">
      <is>
        <t/>
      </is>
    </oc>
    <nc r="BY1125">
      <f>CE1125*CB1125</f>
    </nc>
    <odxf>
      <numFmt numFmtId="0" formatCode="General"/>
    </odxf>
    <ndxf>
      <numFmt numFmtId="166" formatCode="&quot;$&quot;#,##0"/>
    </ndxf>
  </rcc>
  <rcc rId="21156" sId="1" odxf="1" dxf="1">
    <oc r="BX1126" t="inlineStr">
      <is>
        <t/>
      </is>
    </oc>
    <nc r="BX1126">
      <f>1-(BY1126/AT1126)</f>
    </nc>
    <odxf>
      <numFmt numFmtId="0" formatCode="General"/>
    </odxf>
    <ndxf>
      <numFmt numFmtId="169" formatCode="0.0000"/>
    </ndxf>
  </rcc>
  <rcc rId="21157" sId="1" odxf="1" dxf="1">
    <oc r="BY1126" t="inlineStr">
      <is>
        <t/>
      </is>
    </oc>
    <nc r="BY1126">
      <f>CE1126*CB1126</f>
    </nc>
    <odxf>
      <numFmt numFmtId="0" formatCode="General"/>
    </odxf>
    <ndxf>
      <numFmt numFmtId="166" formatCode="&quot;$&quot;#,##0"/>
    </ndxf>
  </rcc>
  <rcc rId="21158" sId="1" odxf="1" dxf="1">
    <oc r="BX1127" t="inlineStr">
      <is>
        <t/>
      </is>
    </oc>
    <nc r="BX1127">
      <f>1-(BY1127/AT1127)</f>
    </nc>
    <odxf>
      <numFmt numFmtId="0" formatCode="General"/>
    </odxf>
    <ndxf>
      <numFmt numFmtId="169" formatCode="0.0000"/>
    </ndxf>
  </rcc>
  <rcc rId="21159" sId="1" odxf="1" dxf="1">
    <oc r="BY1127" t="inlineStr">
      <is>
        <t/>
      </is>
    </oc>
    <nc r="BY1127">
      <f>CE1127*CB1127</f>
    </nc>
    <odxf>
      <numFmt numFmtId="0" formatCode="General"/>
    </odxf>
    <ndxf>
      <numFmt numFmtId="166" formatCode="&quot;$&quot;#,##0"/>
    </ndxf>
  </rcc>
  <rcc rId="21160" sId="1" odxf="1" dxf="1">
    <oc r="BX1128" t="inlineStr">
      <is>
        <t/>
      </is>
    </oc>
    <nc r="BX1128">
      <f>1-(BY1128/AT1128)</f>
    </nc>
    <odxf>
      <numFmt numFmtId="0" formatCode="General"/>
    </odxf>
    <ndxf>
      <numFmt numFmtId="169" formatCode="0.0000"/>
    </ndxf>
  </rcc>
  <rcc rId="21161" sId="1" odxf="1" dxf="1">
    <oc r="BY1128" t="inlineStr">
      <is>
        <t/>
      </is>
    </oc>
    <nc r="BY1128">
      <f>CE1128*CB1128</f>
    </nc>
    <odxf>
      <numFmt numFmtId="0" formatCode="General"/>
    </odxf>
    <ndxf>
      <numFmt numFmtId="166" formatCode="&quot;$&quot;#,##0"/>
    </ndxf>
  </rcc>
  <rcc rId="21162" sId="1" odxf="1" dxf="1">
    <oc r="BX1129" t="inlineStr">
      <is>
        <t/>
      </is>
    </oc>
    <nc r="BX1129">
      <f>1-(BY1129/AT1129)</f>
    </nc>
    <odxf>
      <numFmt numFmtId="0" formatCode="General"/>
    </odxf>
    <ndxf>
      <numFmt numFmtId="169" formatCode="0.0000"/>
    </ndxf>
  </rcc>
  <rcc rId="21163" sId="1" odxf="1" dxf="1">
    <oc r="BY1129" t="inlineStr">
      <is>
        <t/>
      </is>
    </oc>
    <nc r="BY1129">
      <f>CE1129*CB1129</f>
    </nc>
    <odxf>
      <numFmt numFmtId="0" formatCode="General"/>
    </odxf>
    <ndxf>
      <numFmt numFmtId="166" formatCode="&quot;$&quot;#,##0"/>
    </ndxf>
  </rcc>
  <rcc rId="21164" sId="1" odxf="1" dxf="1">
    <oc r="BX1130" t="inlineStr">
      <is>
        <t/>
      </is>
    </oc>
    <nc r="BX1130">
      <f>1-(BY1130/AT1130)</f>
    </nc>
    <odxf>
      <numFmt numFmtId="0" formatCode="General"/>
    </odxf>
    <ndxf>
      <numFmt numFmtId="169" formatCode="0.0000"/>
    </ndxf>
  </rcc>
  <rcc rId="21165" sId="1" odxf="1" dxf="1">
    <oc r="BY1130" t="inlineStr">
      <is>
        <t/>
      </is>
    </oc>
    <nc r="BY1130">
      <f>CE1130*CB1130</f>
    </nc>
    <odxf>
      <numFmt numFmtId="0" formatCode="General"/>
    </odxf>
    <ndxf>
      <numFmt numFmtId="166" formatCode="&quot;$&quot;#,##0"/>
    </ndxf>
  </rcc>
  <rcc rId="21166" sId="1" odxf="1" dxf="1">
    <oc r="BX1131" t="inlineStr">
      <is>
        <t/>
      </is>
    </oc>
    <nc r="BX1131">
      <f>1-(BY1131/AT1131)</f>
    </nc>
    <odxf>
      <numFmt numFmtId="0" formatCode="General"/>
    </odxf>
    <ndxf>
      <numFmt numFmtId="169" formatCode="0.0000"/>
    </ndxf>
  </rcc>
  <rcc rId="21167" sId="1" odxf="1" dxf="1">
    <oc r="BY1131" t="inlineStr">
      <is>
        <t/>
      </is>
    </oc>
    <nc r="BY1131">
      <f>CE1131*CB1131</f>
    </nc>
    <odxf>
      <numFmt numFmtId="0" formatCode="General"/>
    </odxf>
    <ndxf>
      <numFmt numFmtId="166" formatCode="&quot;$&quot;#,##0"/>
    </ndxf>
  </rcc>
  <rcc rId="21168" sId="1" odxf="1" dxf="1">
    <oc r="BX1132" t="inlineStr">
      <is>
        <t/>
      </is>
    </oc>
    <nc r="BX1132">
      <f>1-(BY1132/AT1132)</f>
    </nc>
    <odxf>
      <numFmt numFmtId="0" formatCode="General"/>
    </odxf>
    <ndxf>
      <numFmt numFmtId="169" formatCode="0.0000"/>
    </ndxf>
  </rcc>
  <rcc rId="21169" sId="1" odxf="1" dxf="1">
    <oc r="BY1132" t="inlineStr">
      <is>
        <t/>
      </is>
    </oc>
    <nc r="BY1132">
      <f>CE1132*CB1132</f>
    </nc>
    <odxf>
      <numFmt numFmtId="0" formatCode="General"/>
    </odxf>
    <ndxf>
      <numFmt numFmtId="166" formatCode="&quot;$&quot;#,##0"/>
    </ndxf>
  </rcc>
  <rcc rId="21170" sId="1" odxf="1" dxf="1">
    <oc r="BX1133" t="inlineStr">
      <is>
        <t/>
      </is>
    </oc>
    <nc r="BX1133">
      <f>1-(BY1133/AT1133)</f>
    </nc>
    <odxf>
      <numFmt numFmtId="0" formatCode="General"/>
    </odxf>
    <ndxf>
      <numFmt numFmtId="169" formatCode="0.0000"/>
    </ndxf>
  </rcc>
  <rcc rId="21171" sId="1" odxf="1" dxf="1">
    <oc r="BY1133" t="inlineStr">
      <is>
        <t/>
      </is>
    </oc>
    <nc r="BY1133">
      <f>CE1133*CB1133</f>
    </nc>
    <odxf>
      <numFmt numFmtId="0" formatCode="General"/>
    </odxf>
    <ndxf>
      <numFmt numFmtId="166" formatCode="&quot;$&quot;#,##0"/>
    </ndxf>
  </rcc>
  <rcc rId="21172" sId="1" odxf="1" dxf="1">
    <oc r="BX1134" t="inlineStr">
      <is>
        <t/>
      </is>
    </oc>
    <nc r="BX1134">
      <f>1-(BY1134/AT1134)</f>
    </nc>
    <odxf>
      <numFmt numFmtId="0" formatCode="General"/>
    </odxf>
    <ndxf>
      <numFmt numFmtId="169" formatCode="0.0000"/>
    </ndxf>
  </rcc>
  <rcc rId="21173" sId="1" odxf="1" dxf="1">
    <oc r="BY1134" t="inlineStr">
      <is>
        <t/>
      </is>
    </oc>
    <nc r="BY1134">
      <f>CE1134*CB1134</f>
    </nc>
    <odxf>
      <numFmt numFmtId="0" formatCode="General"/>
    </odxf>
    <ndxf>
      <numFmt numFmtId="166" formatCode="&quot;$&quot;#,##0"/>
    </ndxf>
  </rcc>
  <rcc rId="21174" sId="1" odxf="1" dxf="1">
    <oc r="BX1135" t="inlineStr">
      <is>
        <t/>
      </is>
    </oc>
    <nc r="BX1135">
      <f>1-(BY1135/AT1135)</f>
    </nc>
    <odxf>
      <numFmt numFmtId="0" formatCode="General"/>
    </odxf>
    <ndxf>
      <numFmt numFmtId="169" formatCode="0.0000"/>
    </ndxf>
  </rcc>
  <rcc rId="21175" sId="1" odxf="1" dxf="1">
    <oc r="BY1135" t="inlineStr">
      <is>
        <t/>
      </is>
    </oc>
    <nc r="BY1135">
      <f>CE1135*CB1135</f>
    </nc>
    <odxf>
      <numFmt numFmtId="0" formatCode="General"/>
    </odxf>
    <ndxf>
      <numFmt numFmtId="166" formatCode="&quot;$&quot;#,##0"/>
    </ndxf>
  </rcc>
  <rcc rId="21176" sId="1" odxf="1" dxf="1">
    <oc r="BX1136" t="inlineStr">
      <is>
        <t/>
      </is>
    </oc>
    <nc r="BX1136">
      <f>1-(BY1136/AT1136)</f>
    </nc>
    <odxf>
      <numFmt numFmtId="0" formatCode="General"/>
    </odxf>
    <ndxf>
      <numFmt numFmtId="169" formatCode="0.0000"/>
    </ndxf>
  </rcc>
  <rcc rId="21177" sId="1" odxf="1" dxf="1">
    <oc r="BY1136" t="inlineStr">
      <is>
        <t/>
      </is>
    </oc>
    <nc r="BY1136">
      <f>CE1136*CB1136</f>
    </nc>
    <odxf>
      <numFmt numFmtId="0" formatCode="General"/>
    </odxf>
    <ndxf>
      <numFmt numFmtId="166" formatCode="&quot;$&quot;#,##0"/>
    </ndxf>
  </rcc>
  <rcc rId="21178" sId="1" odxf="1" dxf="1">
    <oc r="BX1137" t="inlineStr">
      <is>
        <t/>
      </is>
    </oc>
    <nc r="BX1137">
      <f>1-(BY1137/AT1137)</f>
    </nc>
    <odxf>
      <numFmt numFmtId="0" formatCode="General"/>
    </odxf>
    <ndxf>
      <numFmt numFmtId="169" formatCode="0.0000"/>
    </ndxf>
  </rcc>
  <rcc rId="21179" sId="1" odxf="1" dxf="1">
    <oc r="BY1137" t="inlineStr">
      <is>
        <t/>
      </is>
    </oc>
    <nc r="BY1137">
      <f>CE1137*CB1137</f>
    </nc>
    <odxf>
      <numFmt numFmtId="0" formatCode="General"/>
    </odxf>
    <ndxf>
      <numFmt numFmtId="166" formatCode="&quot;$&quot;#,##0"/>
    </ndxf>
  </rcc>
  <rcc rId="21180" sId="1" odxf="1" dxf="1">
    <oc r="BX1138" t="inlineStr">
      <is>
        <t/>
      </is>
    </oc>
    <nc r="BX1138">
      <f>1-(BY1138/AT1138)</f>
    </nc>
    <odxf>
      <numFmt numFmtId="0" formatCode="General"/>
    </odxf>
    <ndxf>
      <numFmt numFmtId="169" formatCode="0.0000"/>
    </ndxf>
  </rcc>
  <rcc rId="21181" sId="1" odxf="1" dxf="1">
    <oc r="BY1138" t="inlineStr">
      <is>
        <t/>
      </is>
    </oc>
    <nc r="BY1138">
      <f>CE1138*CB1138</f>
    </nc>
    <odxf>
      <numFmt numFmtId="0" formatCode="General"/>
    </odxf>
    <ndxf>
      <numFmt numFmtId="166" formatCode="&quot;$&quot;#,##0"/>
    </ndxf>
  </rcc>
  <rcc rId="21182" sId="1" odxf="1" dxf="1">
    <oc r="BX1139" t="inlineStr">
      <is>
        <t/>
      </is>
    </oc>
    <nc r="BX1139">
      <f>1-(BY1139/AT1139)</f>
    </nc>
    <odxf>
      <numFmt numFmtId="0" formatCode="General"/>
    </odxf>
    <ndxf>
      <numFmt numFmtId="169" formatCode="0.0000"/>
    </ndxf>
  </rcc>
  <rcc rId="21183" sId="1" odxf="1" dxf="1">
    <oc r="BY1139" t="inlineStr">
      <is>
        <t/>
      </is>
    </oc>
    <nc r="BY1139">
      <f>CE1139*CB1139</f>
    </nc>
    <odxf>
      <numFmt numFmtId="0" formatCode="General"/>
    </odxf>
    <ndxf>
      <numFmt numFmtId="166" formatCode="&quot;$&quot;#,##0"/>
    </ndxf>
  </rcc>
  <rcc rId="21184" sId="1" odxf="1" dxf="1">
    <oc r="BX1140" t="inlineStr">
      <is>
        <t/>
      </is>
    </oc>
    <nc r="BX1140">
      <f>1-(BY1140/AT1140)</f>
    </nc>
    <odxf>
      <numFmt numFmtId="0" formatCode="General"/>
    </odxf>
    <ndxf>
      <numFmt numFmtId="169" formatCode="0.0000"/>
    </ndxf>
  </rcc>
  <rcc rId="21185" sId="1" odxf="1" dxf="1">
    <oc r="BY1140" t="inlineStr">
      <is>
        <t/>
      </is>
    </oc>
    <nc r="BY1140">
      <f>CE1140*CB1140</f>
    </nc>
    <odxf>
      <numFmt numFmtId="0" formatCode="General"/>
    </odxf>
    <ndxf>
      <numFmt numFmtId="166" formatCode="&quot;$&quot;#,##0"/>
    </ndxf>
  </rcc>
  <rcc rId="21186" sId="1" odxf="1" dxf="1">
    <oc r="BX1141" t="inlineStr">
      <is>
        <t/>
      </is>
    </oc>
    <nc r="BX1141">
      <f>1-(BY1141/AT1141)</f>
    </nc>
    <odxf>
      <numFmt numFmtId="0" formatCode="General"/>
    </odxf>
    <ndxf>
      <numFmt numFmtId="169" formatCode="0.0000"/>
    </ndxf>
  </rcc>
  <rcc rId="21187" sId="1" odxf="1" dxf="1">
    <oc r="BY1141" t="inlineStr">
      <is>
        <t/>
      </is>
    </oc>
    <nc r="BY1141">
      <f>CE1141*CB1141</f>
    </nc>
    <odxf>
      <numFmt numFmtId="0" formatCode="General"/>
    </odxf>
    <ndxf>
      <numFmt numFmtId="166" formatCode="&quot;$&quot;#,##0"/>
    </ndxf>
  </rcc>
  <rcc rId="21188" sId="1" odxf="1" dxf="1">
    <oc r="BX1142" t="inlineStr">
      <is>
        <t/>
      </is>
    </oc>
    <nc r="BX1142">
      <f>1-(BY1142/AT1142)</f>
    </nc>
    <odxf>
      <numFmt numFmtId="0" formatCode="General"/>
    </odxf>
    <ndxf>
      <numFmt numFmtId="169" formatCode="0.0000"/>
    </ndxf>
  </rcc>
  <rcc rId="21189" sId="1" odxf="1" dxf="1">
    <oc r="BY1142" t="inlineStr">
      <is>
        <t/>
      </is>
    </oc>
    <nc r="BY1142">
      <f>CE1142*CB1142</f>
    </nc>
    <odxf>
      <numFmt numFmtId="0" formatCode="General"/>
    </odxf>
    <ndxf>
      <numFmt numFmtId="166" formatCode="&quot;$&quot;#,##0"/>
    </ndxf>
  </rcc>
  <rcc rId="21190" sId="1" odxf="1" dxf="1">
    <oc r="BX1143" t="inlineStr">
      <is>
        <t/>
      </is>
    </oc>
    <nc r="BX1143">
      <f>1-(BY1143/AT1143)</f>
    </nc>
    <odxf>
      <numFmt numFmtId="0" formatCode="General"/>
    </odxf>
    <ndxf>
      <numFmt numFmtId="169" formatCode="0.0000"/>
    </ndxf>
  </rcc>
  <rcc rId="21191" sId="1" odxf="1" dxf="1">
    <oc r="BY1143" t="inlineStr">
      <is>
        <t/>
      </is>
    </oc>
    <nc r="BY1143">
      <f>CE1143*CB1143</f>
    </nc>
    <odxf>
      <numFmt numFmtId="0" formatCode="General"/>
    </odxf>
    <ndxf>
      <numFmt numFmtId="166" formatCode="&quot;$&quot;#,##0"/>
    </ndxf>
  </rcc>
  <rcc rId="21192" sId="1" odxf="1" dxf="1">
    <oc r="BX1144" t="inlineStr">
      <is>
        <t/>
      </is>
    </oc>
    <nc r="BX1144">
      <f>1-(BY1144/AT1144)</f>
    </nc>
    <odxf>
      <numFmt numFmtId="0" formatCode="General"/>
    </odxf>
    <ndxf>
      <numFmt numFmtId="169" formatCode="0.0000"/>
    </ndxf>
  </rcc>
  <rcc rId="21193" sId="1" odxf="1" dxf="1">
    <oc r="BY1144" t="inlineStr">
      <is>
        <t/>
      </is>
    </oc>
    <nc r="BY1144">
      <f>CE1144*CB1144</f>
    </nc>
    <odxf>
      <numFmt numFmtId="0" formatCode="General"/>
    </odxf>
    <ndxf>
      <numFmt numFmtId="166" formatCode="&quot;$&quot;#,##0"/>
    </ndxf>
  </rcc>
  <rcc rId="21194" sId="1" odxf="1" dxf="1">
    <oc r="BX1145" t="inlineStr">
      <is>
        <t/>
      </is>
    </oc>
    <nc r="BX1145">
      <f>1-(BY1145/AT1145)</f>
    </nc>
    <odxf>
      <numFmt numFmtId="0" formatCode="General"/>
    </odxf>
    <ndxf>
      <numFmt numFmtId="169" formatCode="0.0000"/>
    </ndxf>
  </rcc>
  <rcc rId="21195" sId="1" odxf="1" dxf="1">
    <oc r="BY1145" t="inlineStr">
      <is>
        <t/>
      </is>
    </oc>
    <nc r="BY1145">
      <f>CE1145*CB1145</f>
    </nc>
    <odxf>
      <numFmt numFmtId="0" formatCode="General"/>
    </odxf>
    <ndxf>
      <numFmt numFmtId="166" formatCode="&quot;$&quot;#,##0"/>
    </ndxf>
  </rcc>
  <rcc rId="21196" sId="1" odxf="1" dxf="1">
    <oc r="BX1146" t="inlineStr">
      <is>
        <t/>
      </is>
    </oc>
    <nc r="BX1146">
      <f>1-(BY1146/AT1146)</f>
    </nc>
    <odxf>
      <numFmt numFmtId="0" formatCode="General"/>
    </odxf>
    <ndxf>
      <numFmt numFmtId="169" formatCode="0.0000"/>
    </ndxf>
  </rcc>
  <rcc rId="21197" sId="1" odxf="1" dxf="1">
    <oc r="BY1146" t="inlineStr">
      <is>
        <t/>
      </is>
    </oc>
    <nc r="BY1146">
      <f>CE1146*CB1146</f>
    </nc>
    <odxf>
      <numFmt numFmtId="0" formatCode="General"/>
    </odxf>
    <ndxf>
      <numFmt numFmtId="166" formatCode="&quot;$&quot;#,##0"/>
    </ndxf>
  </rcc>
  <rcc rId="21198" sId="1" odxf="1" dxf="1">
    <oc r="BX1147" t="inlineStr">
      <is>
        <t/>
      </is>
    </oc>
    <nc r="BX1147">
      <f>1-(BY1147/AT1147)</f>
    </nc>
    <odxf>
      <numFmt numFmtId="0" formatCode="General"/>
    </odxf>
    <ndxf>
      <numFmt numFmtId="169" formatCode="0.0000"/>
    </ndxf>
  </rcc>
  <rcc rId="21199" sId="1" odxf="1" dxf="1">
    <oc r="BY1147" t="inlineStr">
      <is>
        <t/>
      </is>
    </oc>
    <nc r="BY1147">
      <f>CE1147*CB1147</f>
    </nc>
    <odxf>
      <numFmt numFmtId="0" formatCode="General"/>
    </odxf>
    <ndxf>
      <numFmt numFmtId="166" formatCode="&quot;$&quot;#,##0"/>
    </ndxf>
  </rcc>
  <rcc rId="21200" sId="1" odxf="1" dxf="1">
    <oc r="BX1148" t="inlineStr">
      <is>
        <t/>
      </is>
    </oc>
    <nc r="BX1148">
      <f>1-(BY1148/AT1148)</f>
    </nc>
    <odxf>
      <numFmt numFmtId="0" formatCode="General"/>
    </odxf>
    <ndxf>
      <numFmt numFmtId="169" formatCode="0.0000"/>
    </ndxf>
  </rcc>
  <rcc rId="21201" sId="1" odxf="1" dxf="1">
    <oc r="BY1148" t="inlineStr">
      <is>
        <t/>
      </is>
    </oc>
    <nc r="BY1148">
      <f>CE1148*CB1148</f>
    </nc>
    <odxf>
      <numFmt numFmtId="0" formatCode="General"/>
    </odxf>
    <ndxf>
      <numFmt numFmtId="166" formatCode="&quot;$&quot;#,##0"/>
    </ndxf>
  </rcc>
  <rcc rId="21202" sId="1" odxf="1" dxf="1">
    <oc r="BX1149" t="inlineStr">
      <is>
        <t/>
      </is>
    </oc>
    <nc r="BX1149">
      <f>1-(BY1149/AT1149)</f>
    </nc>
    <odxf>
      <numFmt numFmtId="0" formatCode="General"/>
    </odxf>
    <ndxf>
      <numFmt numFmtId="169" formatCode="0.0000"/>
    </ndxf>
  </rcc>
  <rcc rId="21203" sId="1" odxf="1" dxf="1">
    <oc r="BY1149" t="inlineStr">
      <is>
        <t/>
      </is>
    </oc>
    <nc r="BY1149">
      <f>CE1149*CB1149</f>
    </nc>
    <odxf>
      <numFmt numFmtId="0" formatCode="General"/>
    </odxf>
    <ndxf>
      <numFmt numFmtId="166" formatCode="&quot;$&quot;#,##0"/>
    </ndxf>
  </rcc>
  <rcc rId="21204" sId="1" odxf="1" dxf="1">
    <oc r="BX1150" t="inlineStr">
      <is>
        <t/>
      </is>
    </oc>
    <nc r="BX1150">
      <f>1-(BY1150/AT1150)</f>
    </nc>
    <odxf>
      <numFmt numFmtId="0" formatCode="General"/>
    </odxf>
    <ndxf>
      <numFmt numFmtId="169" formatCode="0.0000"/>
    </ndxf>
  </rcc>
  <rcc rId="21205" sId="1" odxf="1" dxf="1">
    <oc r="BY1150" t="inlineStr">
      <is>
        <t/>
      </is>
    </oc>
    <nc r="BY1150">
      <f>CE1150*CB1150</f>
    </nc>
    <odxf>
      <numFmt numFmtId="0" formatCode="General"/>
    </odxf>
    <ndxf>
      <numFmt numFmtId="166" formatCode="&quot;$&quot;#,##0"/>
    </ndxf>
  </rcc>
  <rcc rId="21206" sId="1" odxf="1" dxf="1">
    <oc r="BX1151" t="inlineStr">
      <is>
        <t/>
      </is>
    </oc>
    <nc r="BX1151">
      <f>1-(BY1151/AT1151)</f>
    </nc>
    <odxf>
      <numFmt numFmtId="0" formatCode="General"/>
    </odxf>
    <ndxf>
      <numFmt numFmtId="169" formatCode="0.0000"/>
    </ndxf>
  </rcc>
  <rcc rId="21207" sId="1" odxf="1" dxf="1">
    <oc r="BY1151" t="inlineStr">
      <is>
        <t/>
      </is>
    </oc>
    <nc r="BY1151">
      <f>CE1151*CB1151</f>
    </nc>
    <odxf>
      <numFmt numFmtId="0" formatCode="General"/>
    </odxf>
    <ndxf>
      <numFmt numFmtId="166" formatCode="&quot;$&quot;#,##0"/>
    </ndxf>
  </rcc>
  <rcc rId="21208" sId="1" odxf="1" dxf="1">
    <oc r="BX1152" t="inlineStr">
      <is>
        <t/>
      </is>
    </oc>
    <nc r="BX1152">
      <f>1-(BY1152/AT1152)</f>
    </nc>
    <odxf>
      <numFmt numFmtId="0" formatCode="General"/>
    </odxf>
    <ndxf>
      <numFmt numFmtId="169" formatCode="0.0000"/>
    </ndxf>
  </rcc>
  <rcc rId="21209" sId="1" odxf="1" dxf="1">
    <oc r="BY1152" t="inlineStr">
      <is>
        <t/>
      </is>
    </oc>
    <nc r="BY1152">
      <f>CE1152*CB1152</f>
    </nc>
    <odxf>
      <numFmt numFmtId="0" formatCode="General"/>
    </odxf>
    <ndxf>
      <numFmt numFmtId="166" formatCode="&quot;$&quot;#,##0"/>
    </ndxf>
  </rcc>
  <rcc rId="21210" sId="1" odxf="1" dxf="1">
    <oc r="BX1153" t="inlineStr">
      <is>
        <t/>
      </is>
    </oc>
    <nc r="BX1153">
      <f>1-(BY1153/AT1153)</f>
    </nc>
    <odxf>
      <numFmt numFmtId="0" formatCode="General"/>
    </odxf>
    <ndxf>
      <numFmt numFmtId="169" formatCode="0.0000"/>
    </ndxf>
  </rcc>
  <rcc rId="21211" sId="1" odxf="1" dxf="1">
    <oc r="BY1153" t="inlineStr">
      <is>
        <t/>
      </is>
    </oc>
    <nc r="BY1153">
      <f>CE1153*CB1153</f>
    </nc>
    <odxf>
      <numFmt numFmtId="0" formatCode="General"/>
    </odxf>
    <ndxf>
      <numFmt numFmtId="166" formatCode="&quot;$&quot;#,##0"/>
    </ndxf>
  </rcc>
  <rcc rId="21212" sId="1" odxf="1" dxf="1">
    <oc r="BX1154" t="inlineStr">
      <is>
        <t/>
      </is>
    </oc>
    <nc r="BX1154">
      <f>1-(BY1154/AT1154)</f>
    </nc>
    <odxf>
      <numFmt numFmtId="0" formatCode="General"/>
    </odxf>
    <ndxf>
      <numFmt numFmtId="169" formatCode="0.0000"/>
    </ndxf>
  </rcc>
  <rcc rId="21213" sId="1" odxf="1" dxf="1">
    <oc r="BY1154" t="inlineStr">
      <is>
        <t/>
      </is>
    </oc>
    <nc r="BY1154">
      <f>CE1154*CB1154</f>
    </nc>
    <odxf>
      <numFmt numFmtId="0" formatCode="General"/>
    </odxf>
    <ndxf>
      <numFmt numFmtId="166" formatCode="&quot;$&quot;#,##0"/>
    </ndxf>
  </rcc>
  <rcc rId="21214" sId="1" odxf="1" dxf="1">
    <oc r="BX1155" t="inlineStr">
      <is>
        <t/>
      </is>
    </oc>
    <nc r="BX1155">
      <f>1-(BY1155/AT1155)</f>
    </nc>
    <odxf>
      <numFmt numFmtId="0" formatCode="General"/>
    </odxf>
    <ndxf>
      <numFmt numFmtId="169" formatCode="0.0000"/>
    </ndxf>
  </rcc>
  <rcc rId="21215" sId="1" odxf="1" dxf="1">
    <oc r="BY1155" t="inlineStr">
      <is>
        <t/>
      </is>
    </oc>
    <nc r="BY1155">
      <f>CE1155*CB1155</f>
    </nc>
    <odxf>
      <numFmt numFmtId="0" formatCode="General"/>
    </odxf>
    <ndxf>
      <numFmt numFmtId="166" formatCode="&quot;$&quot;#,##0"/>
    </ndxf>
  </rcc>
  <rcc rId="21216" sId="1" odxf="1" dxf="1">
    <oc r="BX1156" t="inlineStr">
      <is>
        <t/>
      </is>
    </oc>
    <nc r="BX1156">
      <f>1-(BY1156/AT1156)</f>
    </nc>
    <odxf>
      <numFmt numFmtId="0" formatCode="General"/>
    </odxf>
    <ndxf>
      <numFmt numFmtId="169" formatCode="0.0000"/>
    </ndxf>
  </rcc>
  <rcc rId="21217" sId="1" odxf="1" dxf="1">
    <oc r="BY1156" t="inlineStr">
      <is>
        <t/>
      </is>
    </oc>
    <nc r="BY1156">
      <f>CE1156*CB1156</f>
    </nc>
    <odxf>
      <numFmt numFmtId="0" formatCode="General"/>
    </odxf>
    <ndxf>
      <numFmt numFmtId="166" formatCode="&quot;$&quot;#,##0"/>
    </ndxf>
  </rcc>
  <rcc rId="21218" sId="1" odxf="1" dxf="1">
    <oc r="BX1157" t="inlineStr">
      <is>
        <t/>
      </is>
    </oc>
    <nc r="BX1157">
      <f>1-(BY1157/AT1157)</f>
    </nc>
    <odxf>
      <numFmt numFmtId="0" formatCode="General"/>
    </odxf>
    <ndxf>
      <numFmt numFmtId="169" formatCode="0.0000"/>
    </ndxf>
  </rcc>
  <rcc rId="21219" sId="1" odxf="1" dxf="1">
    <oc r="BY1157" t="inlineStr">
      <is>
        <t/>
      </is>
    </oc>
    <nc r="BY1157">
      <f>CE1157*CB1157</f>
    </nc>
    <odxf>
      <numFmt numFmtId="0" formatCode="General"/>
    </odxf>
    <ndxf>
      <numFmt numFmtId="166" formatCode="&quot;$&quot;#,##0"/>
    </ndxf>
  </rcc>
  <rcc rId="21220" sId="1" odxf="1" dxf="1">
    <oc r="BX1158" t="inlineStr">
      <is>
        <t/>
      </is>
    </oc>
    <nc r="BX1158">
      <f>1-(BY1158/AT1158)</f>
    </nc>
    <odxf>
      <numFmt numFmtId="0" formatCode="General"/>
    </odxf>
    <ndxf>
      <numFmt numFmtId="169" formatCode="0.0000"/>
    </ndxf>
  </rcc>
  <rcc rId="21221" sId="1" odxf="1" dxf="1">
    <oc r="BY1158" t="inlineStr">
      <is>
        <t/>
      </is>
    </oc>
    <nc r="BY1158">
      <f>CE1158*CB1158</f>
    </nc>
    <odxf>
      <numFmt numFmtId="0" formatCode="General"/>
    </odxf>
    <ndxf>
      <numFmt numFmtId="166" formatCode="&quot;$&quot;#,##0"/>
    </ndxf>
  </rcc>
  <rcc rId="21222" sId="1" odxf="1" dxf="1">
    <oc r="BX1159" t="inlineStr">
      <is>
        <t/>
      </is>
    </oc>
    <nc r="BX1159">
      <f>1-(BY1159/AT1159)</f>
    </nc>
    <odxf>
      <numFmt numFmtId="0" formatCode="General"/>
    </odxf>
    <ndxf>
      <numFmt numFmtId="169" formatCode="0.0000"/>
    </ndxf>
  </rcc>
  <rcc rId="21223" sId="1" odxf="1" dxf="1">
    <oc r="BY1159" t="inlineStr">
      <is>
        <t/>
      </is>
    </oc>
    <nc r="BY1159">
      <f>CE1159*CB1159</f>
    </nc>
    <odxf>
      <numFmt numFmtId="0" formatCode="General"/>
    </odxf>
    <ndxf>
      <numFmt numFmtId="166" formatCode="&quot;$&quot;#,##0"/>
    </ndxf>
  </rcc>
  <rcc rId="21224" sId="1" odxf="1" dxf="1">
    <oc r="BX1160" t="inlineStr">
      <is>
        <t/>
      </is>
    </oc>
    <nc r="BX1160">
      <f>1-(BY1160/AT1160)</f>
    </nc>
    <odxf>
      <numFmt numFmtId="0" formatCode="General"/>
    </odxf>
    <ndxf>
      <numFmt numFmtId="169" formatCode="0.0000"/>
    </ndxf>
  </rcc>
  <rcc rId="21225" sId="1" odxf="1" dxf="1">
    <oc r="BY1160" t="inlineStr">
      <is>
        <t/>
      </is>
    </oc>
    <nc r="BY1160">
      <f>CE1160*CB1160</f>
    </nc>
    <odxf>
      <numFmt numFmtId="0" formatCode="General"/>
    </odxf>
    <ndxf>
      <numFmt numFmtId="166" formatCode="&quot;$&quot;#,##0"/>
    </ndxf>
  </rcc>
  <rcc rId="21226" sId="1" odxf="1" dxf="1">
    <oc r="BX1161" t="inlineStr">
      <is>
        <t/>
      </is>
    </oc>
    <nc r="BX1161">
      <f>1-(BY1161/AT1161)</f>
    </nc>
    <odxf>
      <numFmt numFmtId="0" formatCode="General"/>
    </odxf>
    <ndxf>
      <numFmt numFmtId="169" formatCode="0.0000"/>
    </ndxf>
  </rcc>
  <rcc rId="21227" sId="1" odxf="1" dxf="1">
    <oc r="BY1161" t="inlineStr">
      <is>
        <t/>
      </is>
    </oc>
    <nc r="BY1161">
      <f>CE1161*CB1161</f>
    </nc>
    <odxf>
      <numFmt numFmtId="0" formatCode="General"/>
    </odxf>
    <ndxf>
      <numFmt numFmtId="166" formatCode="&quot;$&quot;#,##0"/>
    </ndxf>
  </rcc>
  <rcc rId="21228" sId="1" odxf="1" dxf="1">
    <oc r="BX1162" t="inlineStr">
      <is>
        <t/>
      </is>
    </oc>
    <nc r="BX1162">
      <f>1-(BY1162/AT1162)</f>
    </nc>
    <odxf>
      <numFmt numFmtId="0" formatCode="General"/>
    </odxf>
    <ndxf>
      <numFmt numFmtId="169" formatCode="0.0000"/>
    </ndxf>
  </rcc>
  <rcc rId="21229" sId="1" odxf="1" dxf="1">
    <oc r="BY1162" t="inlineStr">
      <is>
        <t/>
      </is>
    </oc>
    <nc r="BY1162">
      <f>CE1162*CB1162</f>
    </nc>
    <odxf>
      <numFmt numFmtId="0" formatCode="General"/>
    </odxf>
    <ndxf>
      <numFmt numFmtId="166" formatCode="&quot;$&quot;#,##0"/>
    </ndxf>
  </rcc>
  <rcc rId="21230" sId="1" odxf="1" dxf="1">
    <oc r="BX1163" t="inlineStr">
      <is>
        <t/>
      </is>
    </oc>
    <nc r="BX1163">
      <f>1-(BY1163/AT1163)</f>
    </nc>
    <odxf>
      <numFmt numFmtId="0" formatCode="General"/>
    </odxf>
    <ndxf>
      <numFmt numFmtId="169" formatCode="0.0000"/>
    </ndxf>
  </rcc>
  <rcc rId="21231" sId="1" odxf="1" dxf="1">
    <oc r="BY1163" t="inlineStr">
      <is>
        <t/>
      </is>
    </oc>
    <nc r="BY1163">
      <f>CE1163*CB1163</f>
    </nc>
    <odxf>
      <numFmt numFmtId="0" formatCode="General"/>
    </odxf>
    <ndxf>
      <numFmt numFmtId="166" formatCode="&quot;$&quot;#,##0"/>
    </ndxf>
  </rcc>
  <rcc rId="21232" sId="1" odxf="1" dxf="1">
    <oc r="BX1164" t="inlineStr">
      <is>
        <t/>
      </is>
    </oc>
    <nc r="BX1164">
      <f>1-(BY1164/AT1164)</f>
    </nc>
    <odxf>
      <numFmt numFmtId="0" formatCode="General"/>
    </odxf>
    <ndxf>
      <numFmt numFmtId="169" formatCode="0.0000"/>
    </ndxf>
  </rcc>
  <rcc rId="21233" sId="1" odxf="1" dxf="1">
    <oc r="BY1164" t="inlineStr">
      <is>
        <t/>
      </is>
    </oc>
    <nc r="BY1164">
      <f>CE1164*CB1164</f>
    </nc>
    <odxf>
      <numFmt numFmtId="0" formatCode="General"/>
    </odxf>
    <ndxf>
      <numFmt numFmtId="166" formatCode="&quot;$&quot;#,##0"/>
    </ndxf>
  </rcc>
  <rcc rId="21234" sId="1" odxf="1" dxf="1">
    <oc r="BX1166" t="inlineStr">
      <is>
        <t>0.45</t>
      </is>
    </oc>
    <nc r="BX1166">
      <f>1-(BY1166/AT1166)</f>
    </nc>
    <odxf>
      <numFmt numFmtId="0" formatCode="General"/>
    </odxf>
    <ndxf>
      <numFmt numFmtId="169" formatCode="0.0000"/>
    </ndxf>
  </rcc>
  <rcc rId="21235" sId="1" odxf="1" dxf="1">
    <oc r="BY1166" t="inlineStr">
      <is>
        <t>20592</t>
      </is>
    </oc>
    <nc r="BY1166">
      <f>CE1166*CB1166</f>
    </nc>
    <odxf>
      <numFmt numFmtId="0" formatCode="General"/>
    </odxf>
    <ndxf>
      <numFmt numFmtId="166" formatCode="&quot;$&quot;#,##0"/>
    </ndxf>
  </rcc>
  <rcc rId="21236" sId="1" odxf="1" dxf="1">
    <oc r="BX1167" t="inlineStr">
      <is>
        <t/>
      </is>
    </oc>
    <nc r="BX1167">
      <f>1-(BY1167/AT1167)</f>
    </nc>
    <odxf>
      <numFmt numFmtId="0" formatCode="General"/>
    </odxf>
    <ndxf>
      <numFmt numFmtId="169" formatCode="0.0000"/>
    </ndxf>
  </rcc>
  <rcc rId="21237" sId="1" odxf="1" dxf="1">
    <oc r="BY1167" t="inlineStr">
      <is>
        <t/>
      </is>
    </oc>
    <nc r="BY1167">
      <f>CE1167*CB1167</f>
    </nc>
    <odxf>
      <numFmt numFmtId="0" formatCode="General"/>
    </odxf>
    <ndxf>
      <numFmt numFmtId="166" formatCode="&quot;$&quot;#,##0"/>
    </ndxf>
  </rcc>
  <rcc rId="21238" sId="1" odxf="1" dxf="1">
    <oc r="BX1168" t="inlineStr">
      <is>
        <t/>
      </is>
    </oc>
    <nc r="BX1168">
      <f>1-(BY1168/AT1168)</f>
    </nc>
    <odxf>
      <numFmt numFmtId="0" formatCode="General"/>
    </odxf>
    <ndxf>
      <numFmt numFmtId="169" formatCode="0.0000"/>
    </ndxf>
  </rcc>
  <rcc rId="21239" sId="1" odxf="1" dxf="1">
    <oc r="BY1168" t="inlineStr">
      <is>
        <t/>
      </is>
    </oc>
    <nc r="BY1168">
      <f>CE1168*CB1168</f>
    </nc>
    <odxf>
      <numFmt numFmtId="0" formatCode="General"/>
    </odxf>
    <ndxf>
      <numFmt numFmtId="166" formatCode="&quot;$&quot;#,##0"/>
    </ndxf>
  </rcc>
  <rcc rId="21240" sId="1" odxf="1" dxf="1">
    <oc r="BX1169" t="inlineStr">
      <is>
        <t/>
      </is>
    </oc>
    <nc r="BX1169">
      <f>1-(BY1169/AT1169)</f>
    </nc>
    <odxf>
      <numFmt numFmtId="0" formatCode="General"/>
    </odxf>
    <ndxf>
      <numFmt numFmtId="169" formatCode="0.0000"/>
    </ndxf>
  </rcc>
  <rcc rId="21241" sId="1" odxf="1" dxf="1">
    <oc r="BY1169" t="inlineStr">
      <is>
        <t/>
      </is>
    </oc>
    <nc r="BY1169">
      <f>CE1169*CB1169</f>
    </nc>
    <odxf>
      <numFmt numFmtId="0" formatCode="General"/>
    </odxf>
    <ndxf>
      <numFmt numFmtId="166" formatCode="&quot;$&quot;#,##0"/>
    </ndxf>
  </rcc>
  <rcc rId="21242" sId="1" odxf="1" dxf="1">
    <oc r="BX1170" t="inlineStr">
      <is>
        <t/>
      </is>
    </oc>
    <nc r="BX1170">
      <f>1-(BY1170/AT1170)</f>
    </nc>
    <odxf>
      <numFmt numFmtId="0" formatCode="General"/>
    </odxf>
    <ndxf>
      <numFmt numFmtId="169" formatCode="0.0000"/>
    </ndxf>
  </rcc>
  <rcc rId="21243" sId="1" odxf="1" dxf="1">
    <oc r="BY1170" t="inlineStr">
      <is>
        <t/>
      </is>
    </oc>
    <nc r="BY1170">
      <f>CE1170*CB1170</f>
    </nc>
    <odxf>
      <numFmt numFmtId="0" formatCode="General"/>
    </odxf>
    <ndxf>
      <numFmt numFmtId="166" formatCode="&quot;$&quot;#,##0"/>
    </ndxf>
  </rcc>
  <rcc rId="21244" sId="1" odxf="1" dxf="1">
    <oc r="BX1171" t="inlineStr">
      <is>
        <t/>
      </is>
    </oc>
    <nc r="BX1171">
      <f>1-(BY1171/AT1171)</f>
    </nc>
    <odxf>
      <numFmt numFmtId="0" formatCode="General"/>
    </odxf>
    <ndxf>
      <numFmt numFmtId="169" formatCode="0.0000"/>
    </ndxf>
  </rcc>
  <rcc rId="21245" sId="1" odxf="1" dxf="1">
    <oc r="BY1171" t="inlineStr">
      <is>
        <t/>
      </is>
    </oc>
    <nc r="BY1171">
      <f>CE1171*CB1171</f>
    </nc>
    <odxf>
      <numFmt numFmtId="0" formatCode="General"/>
    </odxf>
    <ndxf>
      <numFmt numFmtId="166" formatCode="&quot;$&quot;#,##0"/>
    </ndxf>
  </rcc>
  <rcc rId="21246" sId="1" odxf="1" dxf="1">
    <oc r="BX1172" t="inlineStr">
      <is>
        <t/>
      </is>
    </oc>
    <nc r="BX1172">
      <f>1-(BY1172/AT1172)</f>
    </nc>
    <odxf>
      <numFmt numFmtId="0" formatCode="General"/>
    </odxf>
    <ndxf>
      <numFmt numFmtId="169" formatCode="0.0000"/>
    </ndxf>
  </rcc>
  <rcc rId="21247" sId="1" odxf="1" dxf="1">
    <oc r="BY1172" t="inlineStr">
      <is>
        <t/>
      </is>
    </oc>
    <nc r="BY1172">
      <f>CE1172*CB1172</f>
    </nc>
    <odxf>
      <numFmt numFmtId="0" formatCode="General"/>
    </odxf>
    <ndxf>
      <numFmt numFmtId="166" formatCode="&quot;$&quot;#,##0"/>
    </ndxf>
  </rcc>
  <rcc rId="21248" sId="1" odxf="1" dxf="1">
    <oc r="BX1173" t="inlineStr">
      <is>
        <t/>
      </is>
    </oc>
    <nc r="BX1173">
      <f>1-(BY1173/AT1173)</f>
    </nc>
    <odxf>
      <numFmt numFmtId="0" formatCode="General"/>
    </odxf>
    <ndxf>
      <numFmt numFmtId="169" formatCode="0.0000"/>
    </ndxf>
  </rcc>
  <rcc rId="21249" sId="1" odxf="1" dxf="1">
    <oc r="BY1173" t="inlineStr">
      <is>
        <t/>
      </is>
    </oc>
    <nc r="BY1173">
      <f>CE1173*CB1173</f>
    </nc>
    <odxf>
      <numFmt numFmtId="0" formatCode="General"/>
    </odxf>
    <ndxf>
      <numFmt numFmtId="166" formatCode="&quot;$&quot;#,##0"/>
    </ndxf>
  </rcc>
  <rcc rId="21250" sId="1" odxf="1" dxf="1">
    <oc r="BX1174" t="inlineStr">
      <is>
        <t/>
      </is>
    </oc>
    <nc r="BX1174">
      <f>1-(BY1174/AT1174)</f>
    </nc>
    <odxf>
      <numFmt numFmtId="0" formatCode="General"/>
    </odxf>
    <ndxf>
      <numFmt numFmtId="169" formatCode="0.0000"/>
    </ndxf>
  </rcc>
  <rcc rId="21251" sId="1" odxf="1" dxf="1">
    <oc r="BY1174" t="inlineStr">
      <is>
        <t/>
      </is>
    </oc>
    <nc r="BY1174">
      <f>CE1174*CB1174</f>
    </nc>
    <odxf>
      <numFmt numFmtId="0" formatCode="General"/>
    </odxf>
    <ndxf>
      <numFmt numFmtId="166" formatCode="&quot;$&quot;#,##0"/>
    </ndxf>
  </rcc>
  <rcc rId="21252" sId="1" odxf="1" dxf="1">
    <oc r="BX1175" t="inlineStr">
      <is>
        <t/>
      </is>
    </oc>
    <nc r="BX1175">
      <f>1-(BY1175/AT1175)</f>
    </nc>
    <odxf>
      <numFmt numFmtId="0" formatCode="General"/>
    </odxf>
    <ndxf>
      <numFmt numFmtId="169" formatCode="0.0000"/>
    </ndxf>
  </rcc>
  <rcc rId="21253" sId="1" odxf="1" dxf="1">
    <oc r="BY1175" t="inlineStr">
      <is>
        <t/>
      </is>
    </oc>
    <nc r="BY1175">
      <f>CE1175*CB1175</f>
    </nc>
    <odxf>
      <numFmt numFmtId="0" formatCode="General"/>
    </odxf>
    <ndxf>
      <numFmt numFmtId="166" formatCode="&quot;$&quot;#,##0"/>
    </ndxf>
  </rcc>
  <rcc rId="21254" sId="1" odxf="1" dxf="1">
    <oc r="BX1176" t="inlineStr">
      <is>
        <t/>
      </is>
    </oc>
    <nc r="BX1176">
      <f>1-(BY1176/AT1176)</f>
    </nc>
    <odxf>
      <numFmt numFmtId="0" formatCode="General"/>
    </odxf>
    <ndxf>
      <numFmt numFmtId="169" formatCode="0.0000"/>
    </ndxf>
  </rcc>
  <rcc rId="21255" sId="1" odxf="1" dxf="1">
    <oc r="BY1176" t="inlineStr">
      <is>
        <t/>
      </is>
    </oc>
    <nc r="BY1176">
      <f>CE1176*CB1176</f>
    </nc>
    <odxf>
      <numFmt numFmtId="0" formatCode="General"/>
    </odxf>
    <ndxf>
      <numFmt numFmtId="166" formatCode="&quot;$&quot;#,##0"/>
    </ndxf>
  </rcc>
  <rcc rId="21256" sId="1" odxf="1" dxf="1">
    <oc r="BX1177" t="inlineStr">
      <is>
        <t/>
      </is>
    </oc>
    <nc r="BX1177">
      <f>1-(BY1177/AT1177)</f>
    </nc>
    <odxf>
      <numFmt numFmtId="0" formatCode="General"/>
    </odxf>
    <ndxf>
      <numFmt numFmtId="169" formatCode="0.0000"/>
    </ndxf>
  </rcc>
  <rcc rId="21257" sId="1" odxf="1" dxf="1">
    <oc r="BY1177" t="inlineStr">
      <is>
        <t/>
      </is>
    </oc>
    <nc r="BY1177">
      <f>CE1177*CB1177</f>
    </nc>
    <odxf>
      <numFmt numFmtId="0" formatCode="General"/>
    </odxf>
    <ndxf>
      <numFmt numFmtId="166" formatCode="&quot;$&quot;#,##0"/>
    </ndxf>
  </rcc>
  <rcc rId="21258" sId="1" odxf="1" dxf="1">
    <oc r="BX1178" t="inlineStr">
      <is>
        <t/>
      </is>
    </oc>
    <nc r="BX1178">
      <f>1-(BY1178/AT1178)</f>
    </nc>
    <odxf>
      <numFmt numFmtId="0" formatCode="General"/>
    </odxf>
    <ndxf>
      <numFmt numFmtId="169" formatCode="0.0000"/>
    </ndxf>
  </rcc>
  <rcc rId="21259" sId="1" odxf="1" dxf="1">
    <oc r="BY1178" t="inlineStr">
      <is>
        <t/>
      </is>
    </oc>
    <nc r="BY1178">
      <f>CE1178*CB1178</f>
    </nc>
    <odxf>
      <numFmt numFmtId="0" formatCode="General"/>
    </odxf>
    <ndxf>
      <numFmt numFmtId="166" formatCode="&quot;$&quot;#,##0"/>
    </ndxf>
  </rcc>
  <rcc rId="21260" sId="1" odxf="1" dxf="1">
    <oc r="BX1179" t="inlineStr">
      <is>
        <t/>
      </is>
    </oc>
    <nc r="BX1179">
      <f>1-(BY1179/AT1179)</f>
    </nc>
    <odxf>
      <numFmt numFmtId="0" formatCode="General"/>
    </odxf>
    <ndxf>
      <numFmt numFmtId="169" formatCode="0.0000"/>
    </ndxf>
  </rcc>
  <rcc rId="21261" sId="1" odxf="1" dxf="1">
    <oc r="BY1179" t="inlineStr">
      <is>
        <t/>
      </is>
    </oc>
    <nc r="BY1179">
      <f>CE1179*CB1179</f>
    </nc>
    <odxf>
      <numFmt numFmtId="0" formatCode="General"/>
    </odxf>
    <ndxf>
      <numFmt numFmtId="166" formatCode="&quot;$&quot;#,##0"/>
    </ndxf>
  </rcc>
  <rcc rId="21262" sId="1" odxf="1" dxf="1">
    <oc r="BX1180" t="inlineStr">
      <is>
        <t/>
      </is>
    </oc>
    <nc r="BX1180">
      <f>1-(BY1180/AT1180)</f>
    </nc>
    <odxf>
      <numFmt numFmtId="0" formatCode="General"/>
    </odxf>
    <ndxf>
      <numFmt numFmtId="169" formatCode="0.0000"/>
    </ndxf>
  </rcc>
  <rcc rId="21263" sId="1" odxf="1" dxf="1">
    <oc r="BY1180" t="inlineStr">
      <is>
        <t/>
      </is>
    </oc>
    <nc r="BY1180">
      <f>CE1180*CB1180</f>
    </nc>
    <odxf>
      <numFmt numFmtId="0" formatCode="General"/>
    </odxf>
    <ndxf>
      <numFmt numFmtId="166" formatCode="&quot;$&quot;#,##0"/>
    </ndxf>
  </rcc>
  <rcc rId="21264" sId="1" odxf="1" dxf="1">
    <oc r="BX1181" t="inlineStr">
      <is>
        <t/>
      </is>
    </oc>
    <nc r="BX1181">
      <f>1-(BY1181/AT1181)</f>
    </nc>
    <odxf>
      <numFmt numFmtId="0" formatCode="General"/>
    </odxf>
    <ndxf>
      <numFmt numFmtId="169" formatCode="0.0000"/>
    </ndxf>
  </rcc>
  <rcc rId="21265" sId="1" odxf="1" dxf="1">
    <oc r="BY1181" t="inlineStr">
      <is>
        <t/>
      </is>
    </oc>
    <nc r="BY1181">
      <f>CE1181*CB1181</f>
    </nc>
    <odxf>
      <numFmt numFmtId="0" formatCode="General"/>
    </odxf>
    <ndxf>
      <numFmt numFmtId="166" formatCode="&quot;$&quot;#,##0"/>
    </ndxf>
  </rcc>
  <rcc rId="21266" sId="1" odxf="1" dxf="1">
    <oc r="BX1182" t="inlineStr">
      <is>
        <t/>
      </is>
    </oc>
    <nc r="BX1182">
      <f>1-(BY1182/AT1182)</f>
    </nc>
    <odxf>
      <numFmt numFmtId="0" formatCode="General"/>
    </odxf>
    <ndxf>
      <numFmt numFmtId="169" formatCode="0.0000"/>
    </ndxf>
  </rcc>
  <rcc rId="21267" sId="1" odxf="1" dxf="1">
    <oc r="BY1182" t="inlineStr">
      <is>
        <t/>
      </is>
    </oc>
    <nc r="BY1182">
      <f>CE1182*CB1182</f>
    </nc>
    <odxf>
      <numFmt numFmtId="0" formatCode="General"/>
    </odxf>
    <ndxf>
      <numFmt numFmtId="166" formatCode="&quot;$&quot;#,##0"/>
    </ndxf>
  </rcc>
  <rcc rId="21268" sId="1" odxf="1" dxf="1">
    <oc r="BX1183" t="inlineStr">
      <is>
        <t/>
      </is>
    </oc>
    <nc r="BX1183">
      <f>1-(BY1183/AT1183)</f>
    </nc>
    <odxf>
      <numFmt numFmtId="0" formatCode="General"/>
    </odxf>
    <ndxf>
      <numFmt numFmtId="169" formatCode="0.0000"/>
    </ndxf>
  </rcc>
  <rcc rId="21269" sId="1" odxf="1" dxf="1">
    <oc r="BY1183" t="inlineStr">
      <is>
        <t/>
      </is>
    </oc>
    <nc r="BY1183">
      <f>CE1183*CB1183</f>
    </nc>
    <odxf>
      <numFmt numFmtId="0" formatCode="General"/>
    </odxf>
    <ndxf>
      <numFmt numFmtId="166" formatCode="&quot;$&quot;#,##0"/>
    </ndxf>
  </rcc>
  <rcc rId="21270" sId="1" odxf="1" dxf="1">
    <oc r="BX1184" t="inlineStr">
      <is>
        <t/>
      </is>
    </oc>
    <nc r="BX1184">
      <f>1-(BY1184/AT1184)</f>
    </nc>
    <odxf>
      <numFmt numFmtId="0" formatCode="General"/>
    </odxf>
    <ndxf>
      <numFmt numFmtId="169" formatCode="0.0000"/>
    </ndxf>
  </rcc>
  <rcc rId="21271" sId="1" odxf="1" dxf="1">
    <oc r="BY1184" t="inlineStr">
      <is>
        <t/>
      </is>
    </oc>
    <nc r="BY1184">
      <f>CE1184*CB1184</f>
    </nc>
    <odxf>
      <numFmt numFmtId="0" formatCode="General"/>
    </odxf>
    <ndxf>
      <numFmt numFmtId="166" formatCode="&quot;$&quot;#,##0"/>
    </ndxf>
  </rcc>
  <rcc rId="21272" sId="1" odxf="1" dxf="1">
    <oc r="BX1185" t="inlineStr">
      <is>
        <t/>
      </is>
    </oc>
    <nc r="BX1185">
      <f>1-(BY1185/AT1185)</f>
    </nc>
    <odxf>
      <numFmt numFmtId="0" formatCode="General"/>
    </odxf>
    <ndxf>
      <numFmt numFmtId="169" formatCode="0.0000"/>
    </ndxf>
  </rcc>
  <rcc rId="21273" sId="1" odxf="1" dxf="1">
    <oc r="BY1185" t="inlineStr">
      <is>
        <t/>
      </is>
    </oc>
    <nc r="BY1185">
      <f>CE1185*CB1185</f>
    </nc>
    <odxf>
      <numFmt numFmtId="0" formatCode="General"/>
    </odxf>
    <ndxf>
      <numFmt numFmtId="166" formatCode="&quot;$&quot;#,##0"/>
    </ndxf>
  </rcc>
  <rcc rId="21274" sId="1" odxf="1" dxf="1">
    <oc r="BX1186" t="inlineStr">
      <is>
        <t/>
      </is>
    </oc>
    <nc r="BX1186">
      <f>1-(BY1186/AT1186)</f>
    </nc>
    <odxf>
      <numFmt numFmtId="0" formatCode="General"/>
    </odxf>
    <ndxf>
      <numFmt numFmtId="169" formatCode="0.0000"/>
    </ndxf>
  </rcc>
  <rcc rId="21275" sId="1" odxf="1" dxf="1">
    <oc r="BY1186" t="inlineStr">
      <is>
        <t/>
      </is>
    </oc>
    <nc r="BY1186">
      <f>CE1186*CB1186</f>
    </nc>
    <odxf>
      <numFmt numFmtId="0" formatCode="General"/>
    </odxf>
    <ndxf>
      <numFmt numFmtId="166" formatCode="&quot;$&quot;#,##0"/>
    </ndxf>
  </rcc>
  <rcc rId="21276" sId="1" odxf="1" dxf="1">
    <oc r="BX1187" t="inlineStr">
      <is>
        <t/>
      </is>
    </oc>
    <nc r="BX1187">
      <f>1-(BY1187/AT1187)</f>
    </nc>
    <odxf>
      <numFmt numFmtId="0" formatCode="General"/>
    </odxf>
    <ndxf>
      <numFmt numFmtId="169" formatCode="0.0000"/>
    </ndxf>
  </rcc>
  <rcc rId="21277" sId="1" odxf="1" dxf="1">
    <oc r="BY1187" t="inlineStr">
      <is>
        <t/>
      </is>
    </oc>
    <nc r="BY1187">
      <f>CE1187*CB1187</f>
    </nc>
    <odxf>
      <numFmt numFmtId="0" formatCode="General"/>
    </odxf>
    <ndxf>
      <numFmt numFmtId="166" formatCode="&quot;$&quot;#,##0"/>
    </ndxf>
  </rcc>
  <rcc rId="21278" sId="1" odxf="1" dxf="1">
    <oc r="BX1188" t="inlineStr">
      <is>
        <t/>
      </is>
    </oc>
    <nc r="BX1188">
      <f>1-(BY1188/AT1188)</f>
    </nc>
    <odxf>
      <numFmt numFmtId="0" formatCode="General"/>
    </odxf>
    <ndxf>
      <numFmt numFmtId="169" formatCode="0.0000"/>
    </ndxf>
  </rcc>
  <rcc rId="21279" sId="1" odxf="1" dxf="1">
    <oc r="BY1188" t="inlineStr">
      <is>
        <t/>
      </is>
    </oc>
    <nc r="BY1188">
      <f>CE1188*CB1188</f>
    </nc>
    <odxf>
      <numFmt numFmtId="0" formatCode="General"/>
    </odxf>
    <ndxf>
      <numFmt numFmtId="166" formatCode="&quot;$&quot;#,##0"/>
    </ndxf>
  </rcc>
  <rcc rId="21280" sId="1" odxf="1" dxf="1">
    <oc r="BX1189" t="inlineStr">
      <is>
        <t>0.2</t>
      </is>
    </oc>
    <nc r="BX1189">
      <f>1-(BY1189/AT1189)</f>
    </nc>
    <odxf>
      <numFmt numFmtId="0" formatCode="General"/>
    </odxf>
    <ndxf>
      <numFmt numFmtId="169" formatCode="0.0000"/>
    </ndxf>
  </rcc>
  <rcc rId="21281" sId="1" odxf="1" dxf="1">
    <oc r="BY1189" t="inlineStr">
      <is>
        <t>1965772.8</t>
      </is>
    </oc>
    <nc r="BY1189">
      <f>CE1189*CB1189</f>
    </nc>
    <odxf>
      <numFmt numFmtId="0" formatCode="General"/>
    </odxf>
    <ndxf>
      <numFmt numFmtId="166" formatCode="&quot;$&quot;#,##0"/>
    </ndxf>
  </rcc>
  <rcc rId="21282" sId="1" odxf="1" dxf="1">
    <oc r="BX1190" t="inlineStr">
      <is>
        <t/>
      </is>
    </oc>
    <nc r="BX1190">
      <f>1-(BY1190/AT1190)</f>
    </nc>
    <odxf>
      <numFmt numFmtId="0" formatCode="General"/>
    </odxf>
    <ndxf>
      <numFmt numFmtId="169" formatCode="0.0000"/>
    </ndxf>
  </rcc>
  <rcc rId="21283" sId="1" odxf="1" dxf="1">
    <oc r="BY1190" t="inlineStr">
      <is>
        <t/>
      </is>
    </oc>
    <nc r="BY1190">
      <f>CE1190*CB1190</f>
    </nc>
    <odxf>
      <numFmt numFmtId="0" formatCode="General"/>
    </odxf>
    <ndxf>
      <numFmt numFmtId="166" formatCode="&quot;$&quot;#,##0"/>
    </ndxf>
  </rcc>
  <rcc rId="21284" sId="1" odxf="1" dxf="1">
    <oc r="BX1191" t="inlineStr">
      <is>
        <t/>
      </is>
    </oc>
    <nc r="BX1191">
      <f>1-(BY1191/AT1191)</f>
    </nc>
    <odxf>
      <numFmt numFmtId="0" formatCode="General"/>
    </odxf>
    <ndxf>
      <numFmt numFmtId="169" formatCode="0.0000"/>
    </ndxf>
  </rcc>
  <rcc rId="21285" sId="1" odxf="1" dxf="1">
    <oc r="BY1191" t="inlineStr">
      <is>
        <t/>
      </is>
    </oc>
    <nc r="BY1191">
      <f>CE1191*CB1191</f>
    </nc>
    <odxf>
      <numFmt numFmtId="0" formatCode="General"/>
    </odxf>
    <ndxf>
      <numFmt numFmtId="166" formatCode="&quot;$&quot;#,##0"/>
    </ndxf>
  </rcc>
  <rcc rId="21286" sId="1" odxf="1" dxf="1">
    <oc r="BX1192" t="inlineStr">
      <is>
        <t/>
      </is>
    </oc>
    <nc r="BX1192">
      <f>1-(BY1192/AT1192)</f>
    </nc>
    <odxf>
      <numFmt numFmtId="0" formatCode="General"/>
    </odxf>
    <ndxf>
      <numFmt numFmtId="169" formatCode="0.0000"/>
    </ndxf>
  </rcc>
  <rcc rId="21287" sId="1" odxf="1" dxf="1">
    <oc r="BY1192" t="inlineStr">
      <is>
        <t/>
      </is>
    </oc>
    <nc r="BY1192">
      <f>CE1192*CB1192</f>
    </nc>
    <odxf>
      <numFmt numFmtId="0" formatCode="General"/>
    </odxf>
    <ndxf>
      <numFmt numFmtId="166" formatCode="&quot;$&quot;#,##0"/>
    </ndxf>
  </rcc>
  <rcc rId="21288" sId="1" odxf="1" dxf="1">
    <oc r="BX1193" t="inlineStr">
      <is>
        <t/>
      </is>
    </oc>
    <nc r="BX1193">
      <f>1-(BY1193/AT1193)</f>
    </nc>
    <odxf>
      <numFmt numFmtId="0" formatCode="General"/>
    </odxf>
    <ndxf>
      <numFmt numFmtId="169" formatCode="0.0000"/>
    </ndxf>
  </rcc>
  <rcc rId="21289" sId="1" odxf="1" dxf="1">
    <oc r="BY1193" t="inlineStr">
      <is>
        <t/>
      </is>
    </oc>
    <nc r="BY1193">
      <f>CE1193*CB1193</f>
    </nc>
    <odxf>
      <numFmt numFmtId="0" formatCode="General"/>
    </odxf>
    <ndxf>
      <numFmt numFmtId="166" formatCode="&quot;$&quot;#,##0"/>
    </ndxf>
  </rcc>
  <rcc rId="21290" sId="1" odxf="1" dxf="1">
    <oc r="BX1194" t="inlineStr">
      <is>
        <t/>
      </is>
    </oc>
    <nc r="BX1194">
      <f>1-(BY1194/AT1194)</f>
    </nc>
    <odxf>
      <numFmt numFmtId="0" formatCode="General"/>
    </odxf>
    <ndxf>
      <numFmt numFmtId="169" formatCode="0.0000"/>
    </ndxf>
  </rcc>
  <rcc rId="21291" sId="1" odxf="1" dxf="1">
    <oc r="BY1194" t="inlineStr">
      <is>
        <t/>
      </is>
    </oc>
    <nc r="BY1194">
      <f>CE1194*CB1194</f>
    </nc>
    <odxf>
      <numFmt numFmtId="0" formatCode="General"/>
    </odxf>
    <ndxf>
      <numFmt numFmtId="166" formatCode="&quot;$&quot;#,##0"/>
    </ndxf>
  </rcc>
  <rcc rId="21292" sId="1" odxf="1" dxf="1">
    <oc r="BX1195" t="inlineStr">
      <is>
        <t/>
      </is>
    </oc>
    <nc r="BX1195">
      <f>1-(BY1195/AT1195)</f>
    </nc>
    <odxf>
      <numFmt numFmtId="0" formatCode="General"/>
    </odxf>
    <ndxf>
      <numFmt numFmtId="169" formatCode="0.0000"/>
    </ndxf>
  </rcc>
  <rcc rId="21293" sId="1" odxf="1" dxf="1">
    <oc r="BY1195" t="inlineStr">
      <is>
        <t/>
      </is>
    </oc>
    <nc r="BY1195">
      <f>CE1195*CB1195</f>
    </nc>
    <odxf>
      <numFmt numFmtId="0" formatCode="General"/>
    </odxf>
    <ndxf>
      <numFmt numFmtId="166" formatCode="&quot;$&quot;#,##0"/>
    </ndxf>
  </rcc>
  <rcc rId="21294" sId="1" odxf="1" dxf="1">
    <oc r="BX1196" t="inlineStr">
      <is>
        <t/>
      </is>
    </oc>
    <nc r="BX1196">
      <f>1-(BY1196/AT1196)</f>
    </nc>
    <odxf>
      <numFmt numFmtId="0" formatCode="General"/>
    </odxf>
    <ndxf>
      <numFmt numFmtId="169" formatCode="0.0000"/>
    </ndxf>
  </rcc>
  <rcc rId="21295" sId="1" odxf="1" dxf="1">
    <oc r="BY1196" t="inlineStr">
      <is>
        <t/>
      </is>
    </oc>
    <nc r="BY1196">
      <f>CE1196*CB1196</f>
    </nc>
    <odxf>
      <numFmt numFmtId="0" formatCode="General"/>
    </odxf>
    <ndxf>
      <numFmt numFmtId="166" formatCode="&quot;$&quot;#,##0"/>
    </ndxf>
  </rcc>
  <rcc rId="21296" sId="1" odxf="1" dxf="1">
    <oc r="BX1197" t="inlineStr">
      <is>
        <t/>
      </is>
    </oc>
    <nc r="BX1197">
      <f>1-(BY1197/AT1197)</f>
    </nc>
    <odxf>
      <numFmt numFmtId="0" formatCode="General"/>
    </odxf>
    <ndxf>
      <numFmt numFmtId="169" formatCode="0.0000"/>
    </ndxf>
  </rcc>
  <rcc rId="21297" sId="1" odxf="1" dxf="1">
    <oc r="BY1197" t="inlineStr">
      <is>
        <t/>
      </is>
    </oc>
    <nc r="BY1197">
      <f>CE1197*CB1197</f>
    </nc>
    <odxf>
      <numFmt numFmtId="0" formatCode="General"/>
    </odxf>
    <ndxf>
      <numFmt numFmtId="166" formatCode="&quot;$&quot;#,##0"/>
    </ndxf>
  </rcc>
  <rcc rId="21298" sId="1" odxf="1" dxf="1">
    <oc r="BX1198" t="inlineStr">
      <is>
        <t/>
      </is>
    </oc>
    <nc r="BX1198">
      <f>1-(BY1198/AT1198)</f>
    </nc>
    <odxf>
      <numFmt numFmtId="0" formatCode="General"/>
    </odxf>
    <ndxf>
      <numFmt numFmtId="169" formatCode="0.0000"/>
    </ndxf>
  </rcc>
  <rcc rId="21299" sId="1" odxf="1" dxf="1">
    <oc r="BY1198" t="inlineStr">
      <is>
        <t/>
      </is>
    </oc>
    <nc r="BY1198">
      <f>CE1198*CB1198</f>
    </nc>
    <odxf>
      <numFmt numFmtId="0" formatCode="General"/>
    </odxf>
    <ndxf>
      <numFmt numFmtId="166" formatCode="&quot;$&quot;#,##0"/>
    </ndxf>
  </rcc>
  <rcc rId="21300" sId="1" odxf="1" dxf="1">
    <oc r="BX1199" t="inlineStr">
      <is>
        <t/>
      </is>
    </oc>
    <nc r="BX1199">
      <f>1-(BY1199/AT1199)</f>
    </nc>
    <odxf>
      <numFmt numFmtId="0" formatCode="General"/>
    </odxf>
    <ndxf>
      <numFmt numFmtId="169" formatCode="0.0000"/>
    </ndxf>
  </rcc>
  <rcc rId="21301" sId="1" odxf="1" dxf="1">
    <oc r="BY1199" t="inlineStr">
      <is>
        <t/>
      </is>
    </oc>
    <nc r="BY1199">
      <f>CE1199*CB1199</f>
    </nc>
    <odxf>
      <numFmt numFmtId="0" formatCode="General"/>
    </odxf>
    <ndxf>
      <numFmt numFmtId="166" formatCode="&quot;$&quot;#,##0"/>
    </ndxf>
  </rcc>
  <rcc rId="21302" sId="1" odxf="1" dxf="1">
    <oc r="BX1200" t="inlineStr">
      <is>
        <t/>
      </is>
    </oc>
    <nc r="BX1200">
      <f>1-(BY1200/AT1200)</f>
    </nc>
    <odxf>
      <numFmt numFmtId="0" formatCode="General"/>
    </odxf>
    <ndxf>
      <numFmt numFmtId="169" formatCode="0.0000"/>
    </ndxf>
  </rcc>
  <rcc rId="21303" sId="1" odxf="1" dxf="1">
    <oc r="BY1200" t="inlineStr">
      <is>
        <t/>
      </is>
    </oc>
    <nc r="BY1200">
      <f>CE1200*CB1200</f>
    </nc>
    <odxf>
      <numFmt numFmtId="0" formatCode="General"/>
    </odxf>
    <ndxf>
      <numFmt numFmtId="166" formatCode="&quot;$&quot;#,##0"/>
    </ndxf>
  </rcc>
  <rcc rId="21304" sId="1" odxf="1" dxf="1">
    <oc r="BX1201" t="inlineStr">
      <is>
        <t/>
      </is>
    </oc>
    <nc r="BX1201">
      <f>1-(BY1201/AT1201)</f>
    </nc>
    <odxf>
      <numFmt numFmtId="0" formatCode="General"/>
    </odxf>
    <ndxf>
      <numFmt numFmtId="169" formatCode="0.0000"/>
    </ndxf>
  </rcc>
  <rcc rId="21305" sId="1" odxf="1" dxf="1">
    <oc r="BY1201" t="inlineStr">
      <is>
        <t/>
      </is>
    </oc>
    <nc r="BY1201">
      <f>CE1201*CB1201</f>
    </nc>
    <odxf>
      <numFmt numFmtId="0" formatCode="General"/>
    </odxf>
    <ndxf>
      <numFmt numFmtId="166" formatCode="&quot;$&quot;#,##0"/>
    </ndxf>
  </rcc>
  <rcc rId="21306" sId="1" odxf="1" dxf="1">
    <oc r="BX1202" t="inlineStr">
      <is>
        <t/>
      </is>
    </oc>
    <nc r="BX1202">
      <f>1-(BY1202/AT1202)</f>
    </nc>
    <odxf>
      <numFmt numFmtId="0" formatCode="General"/>
    </odxf>
    <ndxf>
      <numFmt numFmtId="169" formatCode="0.0000"/>
    </ndxf>
  </rcc>
  <rcc rId="21307" sId="1" odxf="1" dxf="1">
    <oc r="BY1202" t="inlineStr">
      <is>
        <t/>
      </is>
    </oc>
    <nc r="BY1202">
      <f>CE1202*CB1202</f>
    </nc>
    <odxf>
      <numFmt numFmtId="0" formatCode="General"/>
    </odxf>
    <ndxf>
      <numFmt numFmtId="166" formatCode="&quot;$&quot;#,##0"/>
    </ndxf>
  </rcc>
  <rcc rId="21308" sId="1" odxf="1" dxf="1">
    <oc r="BX1203" t="inlineStr">
      <is>
        <t/>
      </is>
    </oc>
    <nc r="BX1203">
      <f>1-(BY1203/AT1203)</f>
    </nc>
    <odxf>
      <numFmt numFmtId="0" formatCode="General"/>
    </odxf>
    <ndxf>
      <numFmt numFmtId="169" formatCode="0.0000"/>
    </ndxf>
  </rcc>
  <rcc rId="21309" sId="1" odxf="1" dxf="1">
    <oc r="BY1203" t="inlineStr">
      <is>
        <t/>
      </is>
    </oc>
    <nc r="BY1203">
      <f>CE1203*CB1203</f>
    </nc>
    <odxf>
      <numFmt numFmtId="0" formatCode="General"/>
    </odxf>
    <ndxf>
      <numFmt numFmtId="166" formatCode="&quot;$&quot;#,##0"/>
    </ndxf>
  </rcc>
  <rcc rId="21310" sId="1" odxf="1" dxf="1">
    <oc r="BX1204" t="inlineStr">
      <is>
        <t/>
      </is>
    </oc>
    <nc r="BX1204">
      <f>1-(BY1204/AT1204)</f>
    </nc>
    <odxf>
      <numFmt numFmtId="0" formatCode="General"/>
    </odxf>
    <ndxf>
      <numFmt numFmtId="169" formatCode="0.0000"/>
    </ndxf>
  </rcc>
  <rcc rId="21311" sId="1" odxf="1" dxf="1">
    <oc r="BY1204" t="inlineStr">
      <is>
        <t/>
      </is>
    </oc>
    <nc r="BY1204">
      <f>CE1204*CB1204</f>
    </nc>
    <odxf>
      <numFmt numFmtId="0" formatCode="General"/>
    </odxf>
    <ndxf>
      <numFmt numFmtId="166" formatCode="&quot;$&quot;#,##0"/>
    </ndxf>
  </rcc>
  <rcc rId="21312" sId="1" odxf="1" dxf="1">
    <oc r="BX1205" t="inlineStr">
      <is>
        <t/>
      </is>
    </oc>
    <nc r="BX1205">
      <f>1-(BY1205/AT1205)</f>
    </nc>
    <odxf>
      <numFmt numFmtId="0" formatCode="General"/>
    </odxf>
    <ndxf>
      <numFmt numFmtId="169" formatCode="0.0000"/>
    </ndxf>
  </rcc>
  <rcc rId="21313" sId="1" odxf="1" dxf="1">
    <oc r="BY1205" t="inlineStr">
      <is>
        <t/>
      </is>
    </oc>
    <nc r="BY1205">
      <f>CE1205*CB1205</f>
    </nc>
    <odxf>
      <numFmt numFmtId="0" formatCode="General"/>
    </odxf>
    <ndxf>
      <numFmt numFmtId="166" formatCode="&quot;$&quot;#,##0"/>
    </ndxf>
  </rcc>
  <rcc rId="21314" sId="1" odxf="1" dxf="1">
    <oc r="BX1206" t="inlineStr">
      <is>
        <t/>
      </is>
    </oc>
    <nc r="BX1206">
      <f>1-(BY1206/AT1206)</f>
    </nc>
    <odxf>
      <numFmt numFmtId="0" formatCode="General"/>
    </odxf>
    <ndxf>
      <numFmt numFmtId="169" formatCode="0.0000"/>
    </ndxf>
  </rcc>
  <rcc rId="21315" sId="1" odxf="1" dxf="1">
    <oc r="BY1206" t="inlineStr">
      <is>
        <t/>
      </is>
    </oc>
    <nc r="BY1206">
      <f>CE1206*CB1206</f>
    </nc>
    <odxf>
      <numFmt numFmtId="0" formatCode="General"/>
    </odxf>
    <ndxf>
      <numFmt numFmtId="166" formatCode="&quot;$&quot;#,##0"/>
    </ndxf>
  </rcc>
  <rcc rId="21316" sId="1" odxf="1" dxf="1">
    <oc r="BX1207" t="inlineStr">
      <is>
        <t/>
      </is>
    </oc>
    <nc r="BX1207">
      <f>1-(BY1207/AT1207)</f>
    </nc>
    <odxf>
      <numFmt numFmtId="0" formatCode="General"/>
    </odxf>
    <ndxf>
      <numFmt numFmtId="169" formatCode="0.0000"/>
    </ndxf>
  </rcc>
  <rcc rId="21317" sId="1" odxf="1" dxf="1">
    <oc r="BY1207" t="inlineStr">
      <is>
        <t/>
      </is>
    </oc>
    <nc r="BY1207">
      <f>CE1207*CB1207</f>
    </nc>
    <odxf>
      <numFmt numFmtId="0" formatCode="General"/>
    </odxf>
    <ndxf>
      <numFmt numFmtId="166" formatCode="&quot;$&quot;#,##0"/>
    </ndxf>
  </rcc>
  <rcc rId="21318" sId="1" odxf="1" dxf="1">
    <oc r="BX1208" t="inlineStr">
      <is>
        <t/>
      </is>
    </oc>
    <nc r="BX1208">
      <f>1-(BY1208/AT1208)</f>
    </nc>
    <odxf>
      <numFmt numFmtId="0" formatCode="General"/>
    </odxf>
    <ndxf>
      <numFmt numFmtId="169" formatCode="0.0000"/>
    </ndxf>
  </rcc>
  <rcc rId="21319" sId="1" odxf="1" dxf="1">
    <oc r="BY1208" t="inlineStr">
      <is>
        <t/>
      </is>
    </oc>
    <nc r="BY1208">
      <f>CE1208*CB1208</f>
    </nc>
    <odxf>
      <numFmt numFmtId="0" formatCode="General"/>
    </odxf>
    <ndxf>
      <numFmt numFmtId="166" formatCode="&quot;$&quot;#,##0"/>
    </ndxf>
  </rcc>
  <rcc rId="21320" sId="1" odxf="1" dxf="1">
    <oc r="BX1209" t="inlineStr">
      <is>
        <t/>
      </is>
    </oc>
    <nc r="BX1209">
      <f>1-(BY1209/AT1209)</f>
    </nc>
    <odxf>
      <numFmt numFmtId="0" formatCode="General"/>
    </odxf>
    <ndxf>
      <numFmt numFmtId="169" formatCode="0.0000"/>
    </ndxf>
  </rcc>
  <rcc rId="21321" sId="1" odxf="1" dxf="1">
    <oc r="BY1209" t="inlineStr">
      <is>
        <t/>
      </is>
    </oc>
    <nc r="BY1209">
      <f>CE1209*CB1209</f>
    </nc>
    <odxf>
      <numFmt numFmtId="0" formatCode="General"/>
    </odxf>
    <ndxf>
      <numFmt numFmtId="166" formatCode="&quot;$&quot;#,##0"/>
    </ndxf>
  </rcc>
  <rcc rId="21322" sId="1" odxf="1" dxf="1">
    <oc r="BX1210" t="inlineStr">
      <is>
        <t/>
      </is>
    </oc>
    <nc r="BX1210">
      <f>1-(BY1210/AT1210)</f>
    </nc>
    <odxf>
      <numFmt numFmtId="0" formatCode="General"/>
    </odxf>
    <ndxf>
      <numFmt numFmtId="169" formatCode="0.0000"/>
    </ndxf>
  </rcc>
  <rcc rId="21323" sId="1" odxf="1" dxf="1">
    <oc r="BY1210" t="inlineStr">
      <is>
        <t/>
      </is>
    </oc>
    <nc r="BY1210">
      <f>CE1210*CB1210</f>
    </nc>
    <odxf>
      <numFmt numFmtId="0" formatCode="General"/>
    </odxf>
    <ndxf>
      <numFmt numFmtId="166" formatCode="&quot;$&quot;#,##0"/>
    </ndxf>
  </rcc>
  <rcc rId="21324" sId="1" odxf="1" dxf="1">
    <oc r="BX1211" t="inlineStr">
      <is>
        <t/>
      </is>
    </oc>
    <nc r="BX1211">
      <f>1-(BY1211/AT1211)</f>
    </nc>
    <odxf>
      <numFmt numFmtId="0" formatCode="General"/>
    </odxf>
    <ndxf>
      <numFmt numFmtId="169" formatCode="0.0000"/>
    </ndxf>
  </rcc>
  <rcc rId="21325" sId="1" odxf="1" dxf="1">
    <oc r="BY1211" t="inlineStr">
      <is>
        <t/>
      </is>
    </oc>
    <nc r="BY1211">
      <f>CE1211*CB1211</f>
    </nc>
    <odxf>
      <numFmt numFmtId="0" formatCode="General"/>
    </odxf>
    <ndxf>
      <numFmt numFmtId="166" formatCode="&quot;$&quot;#,##0"/>
    </ndxf>
  </rcc>
  <rcc rId="21326" sId="1" odxf="1" dxf="1">
    <oc r="BX1212" t="inlineStr">
      <is>
        <t/>
      </is>
    </oc>
    <nc r="BX1212">
      <f>1-(BY1212/AT1212)</f>
    </nc>
    <odxf>
      <numFmt numFmtId="0" formatCode="General"/>
    </odxf>
    <ndxf>
      <numFmt numFmtId="169" formatCode="0.0000"/>
    </ndxf>
  </rcc>
  <rcc rId="21327" sId="1" odxf="1" dxf="1">
    <oc r="BY1212" t="inlineStr">
      <is>
        <t/>
      </is>
    </oc>
    <nc r="BY1212">
      <f>CE1212*CB1212</f>
    </nc>
    <odxf>
      <numFmt numFmtId="0" formatCode="General"/>
    </odxf>
    <ndxf>
      <numFmt numFmtId="166" formatCode="&quot;$&quot;#,##0"/>
    </ndxf>
  </rcc>
  <rcc rId="21328" sId="1" odxf="1" dxf="1">
    <oc r="BX1213" t="inlineStr">
      <is>
        <t/>
      </is>
    </oc>
    <nc r="BX1213">
      <f>1-(BY1213/AT1213)</f>
    </nc>
    <odxf>
      <numFmt numFmtId="0" formatCode="General"/>
    </odxf>
    <ndxf>
      <numFmt numFmtId="169" formatCode="0.0000"/>
    </ndxf>
  </rcc>
  <rcc rId="21329" sId="1" odxf="1" dxf="1">
    <oc r="BY1213" t="inlineStr">
      <is>
        <t/>
      </is>
    </oc>
    <nc r="BY1213">
      <f>CE1213*CB1213</f>
    </nc>
    <odxf>
      <numFmt numFmtId="0" formatCode="General"/>
    </odxf>
    <ndxf>
      <numFmt numFmtId="166" formatCode="&quot;$&quot;#,##0"/>
    </ndxf>
  </rcc>
  <rcc rId="21330" sId="1" odxf="1" dxf="1">
    <oc r="BX1214" t="inlineStr">
      <is>
        <t/>
      </is>
    </oc>
    <nc r="BX1214">
      <f>1-(BY1214/AT1214)</f>
    </nc>
    <odxf>
      <numFmt numFmtId="0" formatCode="General"/>
    </odxf>
    <ndxf>
      <numFmt numFmtId="169" formatCode="0.0000"/>
    </ndxf>
  </rcc>
  <rcc rId="21331" sId="1" odxf="1" dxf="1">
    <oc r="BY1214" t="inlineStr">
      <is>
        <t/>
      </is>
    </oc>
    <nc r="BY1214">
      <f>CE1214*CB1214</f>
    </nc>
    <odxf>
      <numFmt numFmtId="0" formatCode="General"/>
    </odxf>
    <ndxf>
      <numFmt numFmtId="166" formatCode="&quot;$&quot;#,##0"/>
    </ndxf>
  </rcc>
  <rcc rId="21332" sId="1" odxf="1" dxf="1">
    <oc r="BX1215" t="inlineStr">
      <is>
        <t/>
      </is>
    </oc>
    <nc r="BX1215">
      <f>1-(BY1215/AT1215)</f>
    </nc>
    <odxf>
      <numFmt numFmtId="0" formatCode="General"/>
    </odxf>
    <ndxf>
      <numFmt numFmtId="169" formatCode="0.0000"/>
    </ndxf>
  </rcc>
  <rcc rId="21333" sId="1" odxf="1" dxf="1">
    <oc r="BY1215" t="inlineStr">
      <is>
        <t/>
      </is>
    </oc>
    <nc r="BY1215">
      <f>CE1215*CB1215</f>
    </nc>
    <odxf>
      <numFmt numFmtId="0" formatCode="General"/>
    </odxf>
    <ndxf>
      <numFmt numFmtId="166" formatCode="&quot;$&quot;#,##0"/>
    </ndxf>
  </rcc>
  <rcc rId="21334" sId="1" odxf="1" dxf="1">
    <oc r="BX1216" t="inlineStr">
      <is>
        <t/>
      </is>
    </oc>
    <nc r="BX1216">
      <f>1-(BY1216/AT1216)</f>
    </nc>
    <odxf>
      <numFmt numFmtId="0" formatCode="General"/>
    </odxf>
    <ndxf>
      <numFmt numFmtId="169" formatCode="0.0000"/>
    </ndxf>
  </rcc>
  <rcc rId="21335" sId="1" odxf="1" dxf="1">
    <oc r="BY1216" t="inlineStr">
      <is>
        <t/>
      </is>
    </oc>
    <nc r="BY1216">
      <f>CE1216*CB1216</f>
    </nc>
    <odxf>
      <numFmt numFmtId="0" formatCode="General"/>
    </odxf>
    <ndxf>
      <numFmt numFmtId="166" formatCode="&quot;$&quot;#,##0"/>
    </ndxf>
  </rcc>
  <rcc rId="21336" sId="1" odxf="1" dxf="1">
    <oc r="BX1217" t="inlineStr">
      <is>
        <t/>
      </is>
    </oc>
    <nc r="BX1217">
      <f>1-(BY1217/AT1217)</f>
    </nc>
    <odxf>
      <numFmt numFmtId="0" formatCode="General"/>
    </odxf>
    <ndxf>
      <numFmt numFmtId="169" formatCode="0.0000"/>
    </ndxf>
  </rcc>
  <rcc rId="21337" sId="1" odxf="1" dxf="1">
    <oc r="BY1217" t="inlineStr">
      <is>
        <t/>
      </is>
    </oc>
    <nc r="BY1217">
      <f>CE1217*CB1217</f>
    </nc>
    <odxf>
      <numFmt numFmtId="0" formatCode="General"/>
    </odxf>
    <ndxf>
      <numFmt numFmtId="166" formatCode="&quot;$&quot;#,##0"/>
    </ndxf>
  </rcc>
  <rcc rId="21338" sId="1" odxf="1" dxf="1">
    <oc r="BX1218" t="inlineStr">
      <is>
        <t/>
      </is>
    </oc>
    <nc r="BX1218">
      <f>1-(BY1218/AT1218)</f>
    </nc>
    <odxf>
      <numFmt numFmtId="0" formatCode="General"/>
    </odxf>
    <ndxf>
      <numFmt numFmtId="169" formatCode="0.0000"/>
    </ndxf>
  </rcc>
  <rcc rId="21339" sId="1" odxf="1" dxf="1">
    <oc r="BY1218" t="inlineStr">
      <is>
        <t/>
      </is>
    </oc>
    <nc r="BY1218">
      <f>CE1218*CB1218</f>
    </nc>
    <odxf>
      <numFmt numFmtId="0" formatCode="General"/>
    </odxf>
    <ndxf>
      <numFmt numFmtId="166" formatCode="&quot;$&quot;#,##0"/>
    </ndxf>
  </rcc>
  <rcc rId="21340" sId="1" odxf="1" dxf="1">
    <oc r="BX1219" t="inlineStr">
      <is>
        <t/>
      </is>
    </oc>
    <nc r="BX1219">
      <f>1-(BY1219/AT1219)</f>
    </nc>
    <odxf>
      <numFmt numFmtId="0" formatCode="General"/>
    </odxf>
    <ndxf>
      <numFmt numFmtId="169" formatCode="0.0000"/>
    </ndxf>
  </rcc>
  <rcc rId="21341" sId="1" odxf="1" dxf="1">
    <oc r="BY1219" t="inlineStr">
      <is>
        <t/>
      </is>
    </oc>
    <nc r="BY1219">
      <f>CE1219*CB1219</f>
    </nc>
    <odxf>
      <numFmt numFmtId="0" formatCode="General"/>
    </odxf>
    <ndxf>
      <numFmt numFmtId="166" formatCode="&quot;$&quot;#,##0"/>
    </ndxf>
  </rcc>
  <rcc rId="21342" sId="1" odxf="1" dxf="1">
    <oc r="BX1220" t="inlineStr">
      <is>
        <t/>
      </is>
    </oc>
    <nc r="BX1220">
      <f>1-(BY1220/AT1220)</f>
    </nc>
    <odxf>
      <numFmt numFmtId="0" formatCode="General"/>
    </odxf>
    <ndxf>
      <numFmt numFmtId="169" formatCode="0.0000"/>
    </ndxf>
  </rcc>
  <rcc rId="21343" sId="1" odxf="1" dxf="1">
    <oc r="BY1220" t="inlineStr">
      <is>
        <t/>
      </is>
    </oc>
    <nc r="BY1220">
      <f>CE1220*CB1220</f>
    </nc>
    <odxf>
      <numFmt numFmtId="0" formatCode="General"/>
    </odxf>
    <ndxf>
      <numFmt numFmtId="166" formatCode="&quot;$&quot;#,##0"/>
    </ndxf>
  </rcc>
  <rcc rId="21344" sId="1" odxf="1" dxf="1">
    <oc r="BX1221" t="inlineStr">
      <is>
        <t/>
      </is>
    </oc>
    <nc r="BX1221">
      <f>1-(BY1221/AT1221)</f>
    </nc>
    <odxf>
      <numFmt numFmtId="0" formatCode="General"/>
    </odxf>
    <ndxf>
      <numFmt numFmtId="169" formatCode="0.0000"/>
    </ndxf>
  </rcc>
  <rcc rId="21345" sId="1" odxf="1" dxf="1">
    <oc r="BY1221" t="inlineStr">
      <is>
        <t/>
      </is>
    </oc>
    <nc r="BY1221">
      <f>CE1221*CB1221</f>
    </nc>
    <odxf>
      <numFmt numFmtId="0" formatCode="General"/>
    </odxf>
    <ndxf>
      <numFmt numFmtId="166" formatCode="&quot;$&quot;#,##0"/>
    </ndxf>
  </rcc>
  <rcc rId="21346" sId="1" odxf="1" dxf="1">
    <oc r="BX1222" t="inlineStr">
      <is>
        <t/>
      </is>
    </oc>
    <nc r="BX1222">
      <f>1-(BY1222/AT1222)</f>
    </nc>
    <odxf>
      <numFmt numFmtId="0" formatCode="General"/>
    </odxf>
    <ndxf>
      <numFmt numFmtId="169" formatCode="0.0000"/>
    </ndxf>
  </rcc>
  <rcc rId="21347" sId="1" odxf="1" dxf="1">
    <oc r="BY1222" t="inlineStr">
      <is>
        <t/>
      </is>
    </oc>
    <nc r="BY1222">
      <f>CE1222*CB1222</f>
    </nc>
    <odxf>
      <numFmt numFmtId="0" formatCode="General"/>
    </odxf>
    <ndxf>
      <numFmt numFmtId="166" formatCode="&quot;$&quot;#,##0"/>
    </ndxf>
  </rcc>
  <rcc rId="21348" sId="1" odxf="1" dxf="1">
    <oc r="BX1223" t="inlineStr">
      <is>
        <t/>
      </is>
    </oc>
    <nc r="BX1223">
      <f>1-(BY1223/AT1223)</f>
    </nc>
    <odxf>
      <numFmt numFmtId="0" formatCode="General"/>
    </odxf>
    <ndxf>
      <numFmt numFmtId="169" formatCode="0.0000"/>
    </ndxf>
  </rcc>
  <rcc rId="21349" sId="1" odxf="1" dxf="1">
    <oc r="BY1223" t="inlineStr">
      <is>
        <t/>
      </is>
    </oc>
    <nc r="BY1223">
      <f>CE1223*CB1223</f>
    </nc>
    <odxf>
      <numFmt numFmtId="0" formatCode="General"/>
    </odxf>
    <ndxf>
      <numFmt numFmtId="166" formatCode="&quot;$&quot;#,##0"/>
    </ndxf>
  </rcc>
  <rcc rId="21350" sId="1" odxf="1" dxf="1">
    <oc r="BX1224" t="inlineStr">
      <is>
        <t/>
      </is>
    </oc>
    <nc r="BX1224">
      <f>1-(BY1224/AT1224)</f>
    </nc>
    <odxf>
      <numFmt numFmtId="0" formatCode="General"/>
    </odxf>
    <ndxf>
      <numFmt numFmtId="169" formatCode="0.0000"/>
    </ndxf>
  </rcc>
  <rcc rId="21351" sId="1" odxf="1" dxf="1">
    <oc r="BY1224" t="inlineStr">
      <is>
        <t/>
      </is>
    </oc>
    <nc r="BY1224">
      <f>CE1224*CB1224</f>
    </nc>
    <odxf>
      <numFmt numFmtId="0" formatCode="General"/>
    </odxf>
    <ndxf>
      <numFmt numFmtId="166" formatCode="&quot;$&quot;#,##0"/>
    </ndxf>
  </rcc>
  <rcc rId="21352" sId="1" odxf="1" dxf="1">
    <oc r="BX1225" t="inlineStr">
      <is>
        <t/>
      </is>
    </oc>
    <nc r="BX1225">
      <f>1-(BY1225/AT1225)</f>
    </nc>
    <odxf>
      <numFmt numFmtId="0" formatCode="General"/>
    </odxf>
    <ndxf>
      <numFmt numFmtId="169" formatCode="0.0000"/>
    </ndxf>
  </rcc>
  <rcc rId="21353" sId="1" odxf="1" dxf="1">
    <oc r="BY1225" t="inlineStr">
      <is>
        <t/>
      </is>
    </oc>
    <nc r="BY1225">
      <f>CE1225*CB1225</f>
    </nc>
    <odxf>
      <numFmt numFmtId="0" formatCode="General"/>
    </odxf>
    <ndxf>
      <numFmt numFmtId="166" formatCode="&quot;$&quot;#,##0"/>
    </ndxf>
  </rcc>
  <rcc rId="21354" sId="1" odxf="1" dxf="1">
    <oc r="BX1226" t="inlineStr">
      <is>
        <t/>
      </is>
    </oc>
    <nc r="BX1226">
      <f>1-(BY1226/AT1226)</f>
    </nc>
    <odxf>
      <numFmt numFmtId="0" formatCode="General"/>
    </odxf>
    <ndxf>
      <numFmt numFmtId="169" formatCode="0.0000"/>
    </ndxf>
  </rcc>
  <rcc rId="21355" sId="1" odxf="1" dxf="1">
    <oc r="BY1226" t="inlineStr">
      <is>
        <t/>
      </is>
    </oc>
    <nc r="BY1226">
      <f>CE1226*CB1226</f>
    </nc>
    <odxf>
      <numFmt numFmtId="0" formatCode="General"/>
    </odxf>
    <ndxf>
      <numFmt numFmtId="166" formatCode="&quot;$&quot;#,##0"/>
    </ndxf>
  </rcc>
  <rcc rId="21356" sId="1" odxf="1" dxf="1">
    <oc r="BX1227" t="inlineStr">
      <is>
        <t/>
      </is>
    </oc>
    <nc r="BX1227">
      <f>1-(BY1227/AT1227)</f>
    </nc>
    <odxf>
      <numFmt numFmtId="0" formatCode="General"/>
    </odxf>
    <ndxf>
      <numFmt numFmtId="169" formatCode="0.0000"/>
    </ndxf>
  </rcc>
  <rcc rId="21357" sId="1" odxf="1" dxf="1">
    <oc r="BY1227" t="inlineStr">
      <is>
        <t/>
      </is>
    </oc>
    <nc r="BY1227">
      <f>CE1227*CB1227</f>
    </nc>
    <odxf>
      <numFmt numFmtId="0" formatCode="General"/>
    </odxf>
    <ndxf>
      <numFmt numFmtId="166" formatCode="&quot;$&quot;#,##0"/>
    </ndxf>
  </rcc>
  <rcc rId="21358" sId="1" odxf="1" dxf="1">
    <oc r="BX1228" t="inlineStr">
      <is>
        <t/>
      </is>
    </oc>
    <nc r="BX1228">
      <f>1-(BY1228/AT1228)</f>
    </nc>
    <odxf>
      <numFmt numFmtId="0" formatCode="General"/>
    </odxf>
    <ndxf>
      <numFmt numFmtId="169" formatCode="0.0000"/>
    </ndxf>
  </rcc>
  <rcc rId="21359" sId="1" odxf="1" dxf="1">
    <oc r="BY1228" t="inlineStr">
      <is>
        <t/>
      </is>
    </oc>
    <nc r="BY1228">
      <f>CE1228*CB1228</f>
    </nc>
    <odxf>
      <numFmt numFmtId="0" formatCode="General"/>
    </odxf>
    <ndxf>
      <numFmt numFmtId="166" formatCode="&quot;$&quot;#,##0"/>
    </ndxf>
  </rcc>
  <rcc rId="21360" sId="1" odxf="1" dxf="1">
    <oc r="BX1229" t="inlineStr">
      <is>
        <t/>
      </is>
    </oc>
    <nc r="BX1229">
      <f>1-(BY1229/AT1229)</f>
    </nc>
    <odxf>
      <numFmt numFmtId="0" formatCode="General"/>
    </odxf>
    <ndxf>
      <numFmt numFmtId="169" formatCode="0.0000"/>
    </ndxf>
  </rcc>
  <rcc rId="21361" sId="1" odxf="1" dxf="1">
    <oc r="BY1229" t="inlineStr">
      <is>
        <t/>
      </is>
    </oc>
    <nc r="BY1229">
      <f>CE1229*CB1229</f>
    </nc>
    <odxf>
      <numFmt numFmtId="0" formatCode="General"/>
    </odxf>
    <ndxf>
      <numFmt numFmtId="166" formatCode="&quot;$&quot;#,##0"/>
    </ndxf>
  </rcc>
  <rcc rId="21362" sId="1" odxf="1" dxf="1">
    <oc r="BX1230" t="inlineStr">
      <is>
        <t/>
      </is>
    </oc>
    <nc r="BX1230">
      <f>1-(BY1230/AT1230)</f>
    </nc>
    <odxf>
      <numFmt numFmtId="0" formatCode="General"/>
    </odxf>
    <ndxf>
      <numFmt numFmtId="169" formatCode="0.0000"/>
    </ndxf>
  </rcc>
  <rcc rId="21363" sId="1" odxf="1" dxf="1">
    <oc r="BY1230" t="inlineStr">
      <is>
        <t/>
      </is>
    </oc>
    <nc r="BY1230">
      <f>CE1230*CB1230</f>
    </nc>
    <odxf>
      <numFmt numFmtId="0" formatCode="General"/>
    </odxf>
    <ndxf>
      <numFmt numFmtId="166" formatCode="&quot;$&quot;#,##0"/>
    </ndxf>
  </rcc>
  <rcc rId="21364" sId="1" odxf="1" dxf="1">
    <oc r="BX1231" t="inlineStr">
      <is>
        <t/>
      </is>
    </oc>
    <nc r="BX1231">
      <f>1-(BY1231/AT1231)</f>
    </nc>
    <odxf>
      <numFmt numFmtId="0" formatCode="General"/>
    </odxf>
    <ndxf>
      <numFmt numFmtId="169" formatCode="0.0000"/>
    </ndxf>
  </rcc>
  <rcc rId="21365" sId="1" odxf="1" dxf="1">
    <oc r="BY1231" t="inlineStr">
      <is>
        <t/>
      </is>
    </oc>
    <nc r="BY1231">
      <f>CE1231*CB1231</f>
    </nc>
    <odxf>
      <numFmt numFmtId="0" formatCode="General"/>
    </odxf>
    <ndxf>
      <numFmt numFmtId="166" formatCode="&quot;$&quot;#,##0"/>
    </ndxf>
  </rcc>
  <rcc rId="21366" sId="1" odxf="1" dxf="1">
    <oc r="BX1232" t="inlineStr">
      <is>
        <t/>
      </is>
    </oc>
    <nc r="BX1232">
      <f>1-(BY1232/AT1232)</f>
    </nc>
    <odxf>
      <numFmt numFmtId="0" formatCode="General"/>
    </odxf>
    <ndxf>
      <numFmt numFmtId="169" formatCode="0.0000"/>
    </ndxf>
  </rcc>
  <rcc rId="21367" sId="1" odxf="1" dxf="1">
    <oc r="BY1232" t="inlineStr">
      <is>
        <t/>
      </is>
    </oc>
    <nc r="BY1232">
      <f>CE1232*CB1232</f>
    </nc>
    <odxf>
      <numFmt numFmtId="0" formatCode="General"/>
    </odxf>
    <ndxf>
      <numFmt numFmtId="166" formatCode="&quot;$&quot;#,##0"/>
    </ndxf>
  </rcc>
  <rcc rId="21368" sId="1" odxf="1" dxf="1">
    <oc r="BX1233" t="inlineStr">
      <is>
        <t/>
      </is>
    </oc>
    <nc r="BX1233">
      <f>1-(BY1233/AT1233)</f>
    </nc>
    <odxf>
      <numFmt numFmtId="0" formatCode="General"/>
    </odxf>
    <ndxf>
      <numFmt numFmtId="169" formatCode="0.0000"/>
    </ndxf>
  </rcc>
  <rcc rId="21369" sId="1" odxf="1" dxf="1">
    <oc r="BY1233" t="inlineStr">
      <is>
        <t/>
      </is>
    </oc>
    <nc r="BY1233">
      <f>CE1233*CB1233</f>
    </nc>
    <odxf>
      <numFmt numFmtId="0" formatCode="General"/>
    </odxf>
    <ndxf>
      <numFmt numFmtId="166" formatCode="&quot;$&quot;#,##0"/>
    </ndxf>
  </rcc>
  <rcc rId="21370" sId="1" odxf="1" dxf="1">
    <oc r="BX1234" t="inlineStr">
      <is>
        <t/>
      </is>
    </oc>
    <nc r="BX1234">
      <f>1-(BY1234/AT1234)</f>
    </nc>
    <odxf>
      <numFmt numFmtId="0" formatCode="General"/>
    </odxf>
    <ndxf>
      <numFmt numFmtId="169" formatCode="0.0000"/>
    </ndxf>
  </rcc>
  <rcc rId="21371" sId="1" odxf="1" dxf="1">
    <oc r="BY1234" t="inlineStr">
      <is>
        <t/>
      </is>
    </oc>
    <nc r="BY1234">
      <f>CE1234*CB1234</f>
    </nc>
    <odxf>
      <numFmt numFmtId="0" formatCode="General"/>
    </odxf>
    <ndxf>
      <numFmt numFmtId="166" formatCode="&quot;$&quot;#,##0"/>
    </ndxf>
  </rcc>
  <rcc rId="21372" sId="1" odxf="1" dxf="1">
    <oc r="BX1235" t="inlineStr">
      <is>
        <t/>
      </is>
    </oc>
    <nc r="BX1235">
      <f>1-(BY1235/AT1235)</f>
    </nc>
    <odxf>
      <numFmt numFmtId="0" formatCode="General"/>
    </odxf>
    <ndxf>
      <numFmt numFmtId="169" formatCode="0.0000"/>
    </ndxf>
  </rcc>
  <rcc rId="21373" sId="1" odxf="1" dxf="1">
    <oc r="BY1235" t="inlineStr">
      <is>
        <t/>
      </is>
    </oc>
    <nc r="BY1235">
      <f>CE1235*CB1235</f>
    </nc>
    <odxf>
      <numFmt numFmtId="0" formatCode="General"/>
    </odxf>
    <ndxf>
      <numFmt numFmtId="166" formatCode="&quot;$&quot;#,##0"/>
    </ndxf>
  </rcc>
  <rcc rId="21374" sId="1" odxf="1" dxf="1">
    <oc r="BX1236" t="inlineStr">
      <is>
        <t/>
      </is>
    </oc>
    <nc r="BX1236">
      <f>1-(BY1236/AT1236)</f>
    </nc>
    <odxf>
      <numFmt numFmtId="0" formatCode="General"/>
    </odxf>
    <ndxf>
      <numFmt numFmtId="169" formatCode="0.0000"/>
    </ndxf>
  </rcc>
  <rcc rId="21375" sId="1" odxf="1" dxf="1">
    <oc r="BY1236" t="inlineStr">
      <is>
        <t/>
      </is>
    </oc>
    <nc r="BY1236">
      <f>CE1236*CB1236</f>
    </nc>
    <odxf>
      <numFmt numFmtId="0" formatCode="General"/>
    </odxf>
    <ndxf>
      <numFmt numFmtId="166" formatCode="&quot;$&quot;#,##0"/>
    </ndxf>
  </rcc>
  <rcc rId="21376" sId="1" odxf="1" dxf="1">
    <oc r="BX1237" t="inlineStr">
      <is>
        <t/>
      </is>
    </oc>
    <nc r="BX1237">
      <f>1-(BY1237/AT1237)</f>
    </nc>
    <odxf>
      <numFmt numFmtId="0" formatCode="General"/>
    </odxf>
    <ndxf>
      <numFmt numFmtId="169" formatCode="0.0000"/>
    </ndxf>
  </rcc>
  <rcc rId="21377" sId="1" odxf="1" dxf="1">
    <oc r="BY1237" t="inlineStr">
      <is>
        <t/>
      </is>
    </oc>
    <nc r="BY1237">
      <f>CE1237*CB1237</f>
    </nc>
    <odxf>
      <numFmt numFmtId="0" formatCode="General"/>
    </odxf>
    <ndxf>
      <numFmt numFmtId="166" formatCode="&quot;$&quot;#,##0"/>
    </ndxf>
  </rcc>
  <rcc rId="21378" sId="1" odxf="1" dxf="1">
    <oc r="BX1238" t="inlineStr">
      <is>
        <t/>
      </is>
    </oc>
    <nc r="BX1238">
      <f>1-(BY1238/AT1238)</f>
    </nc>
    <odxf>
      <numFmt numFmtId="0" formatCode="General"/>
    </odxf>
    <ndxf>
      <numFmt numFmtId="169" formatCode="0.0000"/>
    </ndxf>
  </rcc>
  <rcc rId="21379" sId="1" odxf="1" dxf="1">
    <oc r="BY1238" t="inlineStr">
      <is>
        <t/>
      </is>
    </oc>
    <nc r="BY1238">
      <f>CE1238*CB1238</f>
    </nc>
    <odxf>
      <numFmt numFmtId="0" formatCode="General"/>
    </odxf>
    <ndxf>
      <numFmt numFmtId="166" formatCode="&quot;$&quot;#,##0"/>
    </ndxf>
  </rcc>
  <rcc rId="21380" sId="1" odxf="1" dxf="1">
    <oc r="BX1239" t="inlineStr">
      <is>
        <t/>
      </is>
    </oc>
    <nc r="BX1239">
      <f>1-(BY1239/AT1239)</f>
    </nc>
    <odxf>
      <numFmt numFmtId="0" formatCode="General"/>
    </odxf>
    <ndxf>
      <numFmt numFmtId="169" formatCode="0.0000"/>
    </ndxf>
  </rcc>
  <rcc rId="21381" sId="1" odxf="1" dxf="1">
    <oc r="BY1239" t="inlineStr">
      <is>
        <t/>
      </is>
    </oc>
    <nc r="BY1239">
      <f>CE1239*CB1239</f>
    </nc>
    <odxf>
      <numFmt numFmtId="0" formatCode="General"/>
    </odxf>
    <ndxf>
      <numFmt numFmtId="166" formatCode="&quot;$&quot;#,##0"/>
    </ndxf>
  </rcc>
  <rcc rId="21382" sId="1" odxf="1" dxf="1">
    <oc r="BX1240" t="inlineStr">
      <is>
        <t/>
      </is>
    </oc>
    <nc r="BX1240">
      <f>1-(BY1240/AT1240)</f>
    </nc>
    <odxf>
      <numFmt numFmtId="0" formatCode="General"/>
    </odxf>
    <ndxf>
      <numFmt numFmtId="169" formatCode="0.0000"/>
    </ndxf>
  </rcc>
  <rcc rId="21383" sId="1" odxf="1" dxf="1">
    <oc r="BY1240" t="inlineStr">
      <is>
        <t/>
      </is>
    </oc>
    <nc r="BY1240">
      <f>CE1240*CB1240</f>
    </nc>
    <odxf>
      <numFmt numFmtId="0" formatCode="General"/>
    </odxf>
    <ndxf>
      <numFmt numFmtId="166" formatCode="&quot;$&quot;#,##0"/>
    </ndxf>
  </rcc>
  <rcc rId="21384" sId="1" odxf="1" dxf="1">
    <oc r="BX1241" t="inlineStr">
      <is>
        <t/>
      </is>
    </oc>
    <nc r="BX1241">
      <f>1-(BY1241/AT1241)</f>
    </nc>
    <odxf>
      <numFmt numFmtId="0" formatCode="General"/>
    </odxf>
    <ndxf>
      <numFmt numFmtId="169" formatCode="0.0000"/>
    </ndxf>
  </rcc>
  <rcc rId="21385" sId="1" odxf="1" dxf="1">
    <oc r="BY1241" t="inlineStr">
      <is>
        <t/>
      </is>
    </oc>
    <nc r="BY1241">
      <f>CE1241*CB1241</f>
    </nc>
    <odxf>
      <numFmt numFmtId="0" formatCode="General"/>
    </odxf>
    <ndxf>
      <numFmt numFmtId="166" formatCode="&quot;$&quot;#,##0"/>
    </ndxf>
  </rcc>
  <rcc rId="21386" sId="1" odxf="1" dxf="1">
    <oc r="BX1242" t="inlineStr">
      <is>
        <t/>
      </is>
    </oc>
    <nc r="BX1242">
      <f>1-(BY1242/AT1242)</f>
    </nc>
    <odxf>
      <numFmt numFmtId="0" formatCode="General"/>
    </odxf>
    <ndxf>
      <numFmt numFmtId="169" formatCode="0.0000"/>
    </ndxf>
  </rcc>
  <rcc rId="21387" sId="1" odxf="1" dxf="1">
    <oc r="BY1242" t="inlineStr">
      <is>
        <t/>
      </is>
    </oc>
    <nc r="BY1242">
      <f>CE1242*CB1242</f>
    </nc>
    <odxf>
      <numFmt numFmtId="0" formatCode="General"/>
    </odxf>
    <ndxf>
      <numFmt numFmtId="166" formatCode="&quot;$&quot;#,##0"/>
    </ndxf>
  </rcc>
  <rcc rId="21388" sId="1" odxf="1" dxf="1">
    <oc r="BX1243" t="inlineStr">
      <is>
        <t/>
      </is>
    </oc>
    <nc r="BX1243">
      <f>1-(BY1243/AT1243)</f>
    </nc>
    <odxf>
      <numFmt numFmtId="0" formatCode="General"/>
    </odxf>
    <ndxf>
      <numFmt numFmtId="169" formatCode="0.0000"/>
    </ndxf>
  </rcc>
  <rcc rId="21389" sId="1" odxf="1" dxf="1">
    <oc r="BY1243" t="inlineStr">
      <is>
        <t/>
      </is>
    </oc>
    <nc r="BY1243">
      <f>CE1243*CB1243</f>
    </nc>
    <odxf>
      <numFmt numFmtId="0" formatCode="General"/>
    </odxf>
    <ndxf>
      <numFmt numFmtId="166" formatCode="&quot;$&quot;#,##0"/>
    </ndxf>
  </rcc>
  <rcc rId="21390" sId="1" odxf="1" dxf="1">
    <oc r="BX1244" t="inlineStr">
      <is>
        <t/>
      </is>
    </oc>
    <nc r="BX1244">
      <f>1-(BY1244/AT1244)</f>
    </nc>
    <odxf>
      <numFmt numFmtId="0" formatCode="General"/>
    </odxf>
    <ndxf>
      <numFmt numFmtId="169" formatCode="0.0000"/>
    </ndxf>
  </rcc>
  <rcc rId="21391" sId="1" odxf="1" dxf="1">
    <oc r="BY1244" t="inlineStr">
      <is>
        <t/>
      </is>
    </oc>
    <nc r="BY1244">
      <f>CE1244*CB1244</f>
    </nc>
    <odxf>
      <numFmt numFmtId="0" formatCode="General"/>
    </odxf>
    <ndxf>
      <numFmt numFmtId="166" formatCode="&quot;$&quot;#,##0"/>
    </ndxf>
  </rcc>
  <rcc rId="21392" sId="1" odxf="1" dxf="1">
    <oc r="BX1245" t="inlineStr">
      <is>
        <t/>
      </is>
    </oc>
    <nc r="BX1245">
      <f>1-(BY1245/AT1245)</f>
    </nc>
    <odxf>
      <numFmt numFmtId="0" formatCode="General"/>
    </odxf>
    <ndxf>
      <numFmt numFmtId="169" formatCode="0.0000"/>
    </ndxf>
  </rcc>
  <rcc rId="21393" sId="1" odxf="1" dxf="1">
    <oc r="BY1245" t="inlineStr">
      <is>
        <t/>
      </is>
    </oc>
    <nc r="BY1245">
      <f>CE1245*CB1245</f>
    </nc>
    <odxf>
      <numFmt numFmtId="0" formatCode="General"/>
    </odxf>
    <ndxf>
      <numFmt numFmtId="166" formatCode="&quot;$&quot;#,##0"/>
    </ndxf>
  </rcc>
  <rcc rId="21394" sId="1" odxf="1" dxf="1">
    <oc r="BX1246" t="inlineStr">
      <is>
        <t/>
      </is>
    </oc>
    <nc r="BX1246">
      <f>1-(BY1246/AT1246)</f>
    </nc>
    <odxf>
      <numFmt numFmtId="0" formatCode="General"/>
    </odxf>
    <ndxf>
      <numFmt numFmtId="169" formatCode="0.0000"/>
    </ndxf>
  </rcc>
  <rcc rId="21395" sId="1" odxf="1" dxf="1">
    <oc r="BY1246" t="inlineStr">
      <is>
        <t/>
      </is>
    </oc>
    <nc r="BY1246">
      <f>CE1246*CB1246</f>
    </nc>
    <odxf>
      <numFmt numFmtId="0" formatCode="General"/>
    </odxf>
    <ndxf>
      <numFmt numFmtId="166" formatCode="&quot;$&quot;#,##0"/>
    </ndxf>
  </rcc>
  <rcc rId="21396" sId="1" odxf="1" dxf="1">
    <oc r="BX1247" t="inlineStr">
      <is>
        <t/>
      </is>
    </oc>
    <nc r="BX1247">
      <f>1-(BY1247/AT1247)</f>
    </nc>
    <odxf>
      <numFmt numFmtId="0" formatCode="General"/>
    </odxf>
    <ndxf>
      <numFmt numFmtId="169" formatCode="0.0000"/>
    </ndxf>
  </rcc>
  <rcc rId="21397" sId="1" odxf="1" dxf="1">
    <oc r="BY1247" t="inlineStr">
      <is>
        <t/>
      </is>
    </oc>
    <nc r="BY1247">
      <f>CE1247*CB1247</f>
    </nc>
    <odxf>
      <numFmt numFmtId="0" formatCode="General"/>
    </odxf>
    <ndxf>
      <numFmt numFmtId="166" formatCode="&quot;$&quot;#,##0"/>
    </ndxf>
  </rcc>
  <rcc rId="21398" sId="1" odxf="1" dxf="1">
    <oc r="BX1248" t="inlineStr">
      <is>
        <t/>
      </is>
    </oc>
    <nc r="BX1248">
      <f>1-(BY1248/AT1248)</f>
    </nc>
    <odxf>
      <numFmt numFmtId="0" formatCode="General"/>
    </odxf>
    <ndxf>
      <numFmt numFmtId="169" formatCode="0.0000"/>
    </ndxf>
  </rcc>
  <rcc rId="21399" sId="1" odxf="1" dxf="1">
    <oc r="BY1248" t="inlineStr">
      <is>
        <t/>
      </is>
    </oc>
    <nc r="BY1248">
      <f>CE1248*CB1248</f>
    </nc>
    <odxf>
      <numFmt numFmtId="0" formatCode="General"/>
    </odxf>
    <ndxf>
      <numFmt numFmtId="166" formatCode="&quot;$&quot;#,##0"/>
    </ndxf>
  </rcc>
  <rcc rId="21400" sId="1" odxf="1" dxf="1">
    <oc r="BX1249" t="inlineStr">
      <is>
        <t/>
      </is>
    </oc>
    <nc r="BX1249">
      <f>1-(BY1249/AT1249)</f>
    </nc>
    <odxf>
      <numFmt numFmtId="0" formatCode="General"/>
    </odxf>
    <ndxf>
      <numFmt numFmtId="169" formatCode="0.0000"/>
    </ndxf>
  </rcc>
  <rcc rId="21401" sId="1" odxf="1" dxf="1">
    <oc r="BY1249" t="inlineStr">
      <is>
        <t/>
      </is>
    </oc>
    <nc r="BY1249">
      <f>CE1249*CB1249</f>
    </nc>
    <odxf>
      <numFmt numFmtId="0" formatCode="General"/>
    </odxf>
    <ndxf>
      <numFmt numFmtId="166" formatCode="&quot;$&quot;#,##0"/>
    </ndxf>
  </rcc>
  <rcc rId="21402" sId="1" odxf="1" dxf="1">
    <oc r="BX1250" t="inlineStr">
      <is>
        <t/>
      </is>
    </oc>
    <nc r="BX1250">
      <f>1-(BY1250/AT1250)</f>
    </nc>
    <odxf>
      <numFmt numFmtId="0" formatCode="General"/>
    </odxf>
    <ndxf>
      <numFmt numFmtId="169" formatCode="0.0000"/>
    </ndxf>
  </rcc>
  <rcc rId="21403" sId="1" odxf="1" dxf="1">
    <oc r="BY1250" t="inlineStr">
      <is>
        <t/>
      </is>
    </oc>
    <nc r="BY1250">
      <f>CE1250*CB1250</f>
    </nc>
    <odxf>
      <numFmt numFmtId="0" formatCode="General"/>
    </odxf>
    <ndxf>
      <numFmt numFmtId="166" formatCode="&quot;$&quot;#,##0"/>
    </ndxf>
  </rcc>
  <rcc rId="21404" sId="1" odxf="1" dxf="1">
    <oc r="BX1251" t="inlineStr">
      <is>
        <t/>
      </is>
    </oc>
    <nc r="BX1251">
      <f>1-(BY1251/AT1251)</f>
    </nc>
    <odxf>
      <numFmt numFmtId="0" formatCode="General"/>
    </odxf>
    <ndxf>
      <numFmt numFmtId="169" formatCode="0.0000"/>
    </ndxf>
  </rcc>
  <rcc rId="21405" sId="1" odxf="1" dxf="1">
    <oc r="BY1251" t="inlineStr">
      <is>
        <t/>
      </is>
    </oc>
    <nc r="BY1251">
      <f>CE1251*CB1251</f>
    </nc>
    <odxf>
      <numFmt numFmtId="0" formatCode="General"/>
    </odxf>
    <ndxf>
      <numFmt numFmtId="166" formatCode="&quot;$&quot;#,##0"/>
    </ndxf>
  </rcc>
  <rcc rId="21406" sId="1" odxf="1" dxf="1">
    <oc r="BX1252" t="inlineStr">
      <is>
        <t/>
      </is>
    </oc>
    <nc r="BX1252">
      <f>1-(BY1252/AT1252)</f>
    </nc>
    <odxf>
      <numFmt numFmtId="0" formatCode="General"/>
    </odxf>
    <ndxf>
      <numFmt numFmtId="169" formatCode="0.0000"/>
    </ndxf>
  </rcc>
  <rcc rId="21407" sId="1" odxf="1" dxf="1">
    <oc r="BY1252" t="inlineStr">
      <is>
        <t/>
      </is>
    </oc>
    <nc r="BY1252">
      <f>CE1252*CB1252</f>
    </nc>
    <odxf>
      <numFmt numFmtId="0" formatCode="General"/>
    </odxf>
    <ndxf>
      <numFmt numFmtId="166" formatCode="&quot;$&quot;#,##0"/>
    </ndxf>
  </rcc>
  <rcc rId="21408" sId="1" odxf="1" dxf="1">
    <oc r="BX1253" t="inlineStr">
      <is>
        <t/>
      </is>
    </oc>
    <nc r="BX1253">
      <f>1-(BY1253/AT1253)</f>
    </nc>
    <odxf>
      <numFmt numFmtId="0" formatCode="General"/>
    </odxf>
    <ndxf>
      <numFmt numFmtId="169" formatCode="0.0000"/>
    </ndxf>
  </rcc>
  <rcc rId="21409" sId="1" odxf="1" dxf="1">
    <oc r="BY1253" t="inlineStr">
      <is>
        <t/>
      </is>
    </oc>
    <nc r="BY1253">
      <f>CE1253*CB1253</f>
    </nc>
    <odxf>
      <numFmt numFmtId="0" formatCode="General"/>
    </odxf>
    <ndxf>
      <numFmt numFmtId="166" formatCode="&quot;$&quot;#,##0"/>
    </ndxf>
  </rcc>
  <rcc rId="21410" sId="1" odxf="1" dxf="1">
    <oc r="BX1254" t="inlineStr">
      <is>
        <t/>
      </is>
    </oc>
    <nc r="BX1254">
      <f>1-(BY1254/AT1254)</f>
    </nc>
    <odxf>
      <numFmt numFmtId="0" formatCode="General"/>
    </odxf>
    <ndxf>
      <numFmt numFmtId="169" formatCode="0.0000"/>
    </ndxf>
  </rcc>
  <rcc rId="21411" sId="1" odxf="1" dxf="1">
    <oc r="BY1254" t="inlineStr">
      <is>
        <t/>
      </is>
    </oc>
    <nc r="BY1254">
      <f>CE1254*CB1254</f>
    </nc>
    <odxf>
      <numFmt numFmtId="0" formatCode="General"/>
    </odxf>
    <ndxf>
      <numFmt numFmtId="166" formatCode="&quot;$&quot;#,##0"/>
    </ndxf>
  </rcc>
  <rcc rId="21412" sId="1" odxf="1" dxf="1">
    <oc r="BX1255" t="inlineStr">
      <is>
        <t/>
      </is>
    </oc>
    <nc r="BX1255">
      <f>1-(BY1255/AT1255)</f>
    </nc>
    <odxf>
      <numFmt numFmtId="0" formatCode="General"/>
    </odxf>
    <ndxf>
      <numFmt numFmtId="169" formatCode="0.0000"/>
    </ndxf>
  </rcc>
  <rcc rId="21413" sId="1" odxf="1" dxf="1">
    <oc r="BY1255" t="inlineStr">
      <is>
        <t/>
      </is>
    </oc>
    <nc r="BY1255">
      <f>CE1255*CB1255</f>
    </nc>
    <odxf>
      <numFmt numFmtId="0" formatCode="General"/>
    </odxf>
    <ndxf>
      <numFmt numFmtId="166" formatCode="&quot;$&quot;#,##0"/>
    </ndxf>
  </rcc>
  <rcc rId="21414" sId="1" odxf="1" dxf="1">
    <oc r="BX1256" t="inlineStr">
      <is>
        <t/>
      </is>
    </oc>
    <nc r="BX1256">
      <f>1-(BY1256/AT1256)</f>
    </nc>
    <odxf>
      <numFmt numFmtId="0" formatCode="General"/>
    </odxf>
    <ndxf>
      <numFmt numFmtId="169" formatCode="0.0000"/>
    </ndxf>
  </rcc>
  <rcc rId="21415" sId="1" odxf="1" dxf="1">
    <oc r="BY1256" t="inlineStr">
      <is>
        <t/>
      </is>
    </oc>
    <nc r="BY1256">
      <f>CE1256*CB1256</f>
    </nc>
    <odxf>
      <numFmt numFmtId="0" formatCode="General"/>
    </odxf>
    <ndxf>
      <numFmt numFmtId="166" formatCode="&quot;$&quot;#,##0"/>
    </ndxf>
  </rcc>
  <rcc rId="21416" sId="1" odxf="1" dxf="1">
    <oc r="BX1257" t="inlineStr">
      <is>
        <t/>
      </is>
    </oc>
    <nc r="BX1257">
      <f>1-(BY1257/AT1257)</f>
    </nc>
    <odxf>
      <numFmt numFmtId="0" formatCode="General"/>
    </odxf>
    <ndxf>
      <numFmt numFmtId="169" formatCode="0.0000"/>
    </ndxf>
  </rcc>
  <rcc rId="21417" sId="1" odxf="1" dxf="1">
    <oc r="BY1257" t="inlineStr">
      <is>
        <t/>
      </is>
    </oc>
    <nc r="BY1257">
      <f>CE1257*CB1257</f>
    </nc>
    <odxf>
      <numFmt numFmtId="0" formatCode="General"/>
    </odxf>
    <ndxf>
      <numFmt numFmtId="166" formatCode="&quot;$&quot;#,##0"/>
    </ndxf>
  </rcc>
  <rcc rId="21418" sId="1" odxf="1" dxf="1">
    <oc r="BX1258" t="inlineStr">
      <is>
        <t/>
      </is>
    </oc>
    <nc r="BX1258">
      <f>1-(BY1258/AT1258)</f>
    </nc>
    <odxf>
      <numFmt numFmtId="0" formatCode="General"/>
    </odxf>
    <ndxf>
      <numFmt numFmtId="169" formatCode="0.0000"/>
    </ndxf>
  </rcc>
  <rcc rId="21419" sId="1" odxf="1" dxf="1">
    <oc r="BY1258" t="inlineStr">
      <is>
        <t/>
      </is>
    </oc>
    <nc r="BY1258">
      <f>CE1258*CB1258</f>
    </nc>
    <odxf>
      <numFmt numFmtId="0" formatCode="General"/>
    </odxf>
    <ndxf>
      <numFmt numFmtId="166" formatCode="&quot;$&quot;#,##0"/>
    </ndxf>
  </rcc>
  <rcc rId="21420" sId="1" odxf="1" dxf="1">
    <oc r="BX1259" t="inlineStr">
      <is>
        <t/>
      </is>
    </oc>
    <nc r="BX1259">
      <f>1-(BY1259/AT1259)</f>
    </nc>
    <odxf>
      <numFmt numFmtId="0" formatCode="General"/>
    </odxf>
    <ndxf>
      <numFmt numFmtId="169" formatCode="0.0000"/>
    </ndxf>
  </rcc>
  <rcc rId="21421" sId="1" odxf="1" dxf="1">
    <oc r="BY1259" t="inlineStr">
      <is>
        <t/>
      </is>
    </oc>
    <nc r="BY1259">
      <f>CE1259*CB1259</f>
    </nc>
    <odxf>
      <numFmt numFmtId="0" formatCode="General"/>
    </odxf>
    <ndxf>
      <numFmt numFmtId="166" formatCode="&quot;$&quot;#,##0"/>
    </ndxf>
  </rcc>
  <rcc rId="21422" sId="1" odxf="1" dxf="1">
    <oc r="BX1260" t="inlineStr">
      <is>
        <t/>
      </is>
    </oc>
    <nc r="BX1260">
      <f>1-(BY1260/AT1260)</f>
    </nc>
    <odxf>
      <numFmt numFmtId="0" formatCode="General"/>
    </odxf>
    <ndxf>
      <numFmt numFmtId="169" formatCode="0.0000"/>
    </ndxf>
  </rcc>
  <rcc rId="21423" sId="1" odxf="1" dxf="1">
    <oc r="BY1260" t="inlineStr">
      <is>
        <t/>
      </is>
    </oc>
    <nc r="BY1260">
      <f>CE1260*CB1260</f>
    </nc>
    <odxf>
      <numFmt numFmtId="0" formatCode="General"/>
    </odxf>
    <ndxf>
      <numFmt numFmtId="166" formatCode="&quot;$&quot;#,##0"/>
    </ndxf>
  </rcc>
  <rcc rId="21424" sId="1" odxf="1" dxf="1">
    <oc r="BX1261" t="inlineStr">
      <is>
        <t/>
      </is>
    </oc>
    <nc r="BX1261">
      <f>1-(BY1261/AT1261)</f>
    </nc>
    <odxf>
      <numFmt numFmtId="0" formatCode="General"/>
    </odxf>
    <ndxf>
      <numFmt numFmtId="169" formatCode="0.0000"/>
    </ndxf>
  </rcc>
  <rcc rId="21425" sId="1" odxf="1" dxf="1">
    <oc r="BY1261" t="inlineStr">
      <is>
        <t/>
      </is>
    </oc>
    <nc r="BY1261">
      <f>CE1261*CB1261</f>
    </nc>
    <odxf>
      <numFmt numFmtId="0" formatCode="General"/>
    </odxf>
    <ndxf>
      <numFmt numFmtId="166" formatCode="&quot;$&quot;#,##0"/>
    </ndxf>
  </rcc>
  <rcc rId="21426" sId="1" odxf="1" dxf="1">
    <oc r="BX1262" t="inlineStr">
      <is>
        <t/>
      </is>
    </oc>
    <nc r="BX1262">
      <f>1-(BY1262/AT1262)</f>
    </nc>
    <odxf>
      <numFmt numFmtId="0" formatCode="General"/>
    </odxf>
    <ndxf>
      <numFmt numFmtId="169" formatCode="0.0000"/>
    </ndxf>
  </rcc>
  <rcc rId="21427" sId="1" odxf="1" dxf="1">
    <oc r="BY1262" t="inlineStr">
      <is>
        <t/>
      </is>
    </oc>
    <nc r="BY1262">
      <f>CE1262*CB1262</f>
    </nc>
    <odxf>
      <numFmt numFmtId="0" formatCode="General"/>
    </odxf>
    <ndxf>
      <numFmt numFmtId="166" formatCode="&quot;$&quot;#,##0"/>
    </ndxf>
  </rcc>
  <rcc rId="21428" sId="1" odxf="1" dxf="1">
    <oc r="BX1263" t="inlineStr">
      <is>
        <t/>
      </is>
    </oc>
    <nc r="BX1263">
      <f>1-(BY1263/AT1263)</f>
    </nc>
    <odxf>
      <numFmt numFmtId="0" formatCode="General"/>
    </odxf>
    <ndxf>
      <numFmt numFmtId="169" formatCode="0.0000"/>
    </ndxf>
  </rcc>
  <rcc rId="21429" sId="1" odxf="1" dxf="1">
    <oc r="BY1263" t="inlineStr">
      <is>
        <t/>
      </is>
    </oc>
    <nc r="BY1263">
      <f>CE1263*CB1263</f>
    </nc>
    <odxf>
      <numFmt numFmtId="0" formatCode="General"/>
    </odxf>
    <ndxf>
      <numFmt numFmtId="166" formatCode="&quot;$&quot;#,##0"/>
    </ndxf>
  </rcc>
  <rcc rId="21430" sId="1" odxf="1" dxf="1">
    <oc r="BX1264" t="inlineStr">
      <is>
        <t/>
      </is>
    </oc>
    <nc r="BX1264">
      <f>1-(BY1264/AT1264)</f>
    </nc>
    <odxf>
      <numFmt numFmtId="0" formatCode="General"/>
    </odxf>
    <ndxf>
      <numFmt numFmtId="169" formatCode="0.0000"/>
    </ndxf>
  </rcc>
  <rcc rId="21431" sId="1" odxf="1" dxf="1">
    <oc r="BY1264" t="inlineStr">
      <is>
        <t/>
      </is>
    </oc>
    <nc r="BY1264">
      <f>CE1264*CB1264</f>
    </nc>
    <odxf>
      <numFmt numFmtId="0" formatCode="General"/>
    </odxf>
    <ndxf>
      <numFmt numFmtId="166" formatCode="&quot;$&quot;#,##0"/>
    </ndxf>
  </rcc>
  <rcc rId="21432" sId="1" odxf="1" dxf="1">
    <oc r="BX1265" t="inlineStr">
      <is>
        <t/>
      </is>
    </oc>
    <nc r="BX1265">
      <f>1-(BY1265/AT1265)</f>
    </nc>
    <odxf>
      <numFmt numFmtId="0" formatCode="General"/>
    </odxf>
    <ndxf>
      <numFmt numFmtId="169" formatCode="0.0000"/>
    </ndxf>
  </rcc>
  <rcc rId="21433" sId="1" odxf="1" dxf="1">
    <oc r="BY1265" t="inlineStr">
      <is>
        <t/>
      </is>
    </oc>
    <nc r="BY1265">
      <f>CE1265*CB1265</f>
    </nc>
    <odxf>
      <numFmt numFmtId="0" formatCode="General"/>
    </odxf>
    <ndxf>
      <numFmt numFmtId="166" formatCode="&quot;$&quot;#,##0"/>
    </ndxf>
  </rcc>
  <rcc rId="21434" sId="1" odxf="1" dxf="1">
    <oc r="BX1266" t="inlineStr">
      <is>
        <t/>
      </is>
    </oc>
    <nc r="BX1266">
      <f>1-(BY1266/AT1266)</f>
    </nc>
    <odxf>
      <numFmt numFmtId="0" formatCode="General"/>
    </odxf>
    <ndxf>
      <numFmt numFmtId="169" formatCode="0.0000"/>
    </ndxf>
  </rcc>
  <rcc rId="21435" sId="1" odxf="1" dxf="1">
    <oc r="BY1266" t="inlineStr">
      <is>
        <t/>
      </is>
    </oc>
    <nc r="BY1266">
      <f>CE1266*CB1266</f>
    </nc>
    <odxf>
      <numFmt numFmtId="0" formatCode="General"/>
    </odxf>
    <ndxf>
      <numFmt numFmtId="166" formatCode="&quot;$&quot;#,##0"/>
    </ndxf>
  </rcc>
  <rcc rId="21436" sId="1" odxf="1" dxf="1">
    <oc r="BX1267" t="inlineStr">
      <is>
        <t/>
      </is>
    </oc>
    <nc r="BX1267">
      <f>1-(BY1267/AT1267)</f>
    </nc>
    <odxf>
      <numFmt numFmtId="0" formatCode="General"/>
    </odxf>
    <ndxf>
      <numFmt numFmtId="169" formatCode="0.0000"/>
    </ndxf>
  </rcc>
  <rcc rId="21437" sId="1" odxf="1" dxf="1">
    <oc r="BY1267" t="inlineStr">
      <is>
        <t/>
      </is>
    </oc>
    <nc r="BY1267">
      <f>CE1267*CB1267</f>
    </nc>
    <odxf>
      <numFmt numFmtId="0" formatCode="General"/>
    </odxf>
    <ndxf>
      <numFmt numFmtId="166" formatCode="&quot;$&quot;#,##0"/>
    </ndxf>
  </rcc>
  <rcc rId="21438" sId="1" odxf="1" dxf="1">
    <oc r="BX1268" t="inlineStr">
      <is>
        <t/>
      </is>
    </oc>
    <nc r="BX1268">
      <f>1-(BY1268/AT1268)</f>
    </nc>
    <odxf>
      <numFmt numFmtId="0" formatCode="General"/>
    </odxf>
    <ndxf>
      <numFmt numFmtId="169" formatCode="0.0000"/>
    </ndxf>
  </rcc>
  <rcc rId="21439" sId="1" odxf="1" dxf="1">
    <oc r="BY1268" t="inlineStr">
      <is>
        <t/>
      </is>
    </oc>
    <nc r="BY1268">
      <f>CE1268*CB1268</f>
    </nc>
    <odxf>
      <numFmt numFmtId="0" formatCode="General"/>
    </odxf>
    <ndxf>
      <numFmt numFmtId="166" formatCode="&quot;$&quot;#,##0"/>
    </ndxf>
  </rcc>
  <rcc rId="21440" sId="1" odxf="1" dxf="1">
    <oc r="BX1269" t="inlineStr">
      <is>
        <t/>
      </is>
    </oc>
    <nc r="BX1269">
      <f>1-(BY1269/AT1269)</f>
    </nc>
    <odxf>
      <numFmt numFmtId="0" formatCode="General"/>
    </odxf>
    <ndxf>
      <numFmt numFmtId="169" formatCode="0.0000"/>
    </ndxf>
  </rcc>
  <rcc rId="21441" sId="1" odxf="1" dxf="1">
    <oc r="BY1269" t="inlineStr">
      <is>
        <t/>
      </is>
    </oc>
    <nc r="BY1269">
      <f>CE1269*CB1269</f>
    </nc>
    <odxf>
      <numFmt numFmtId="0" formatCode="General"/>
    </odxf>
    <ndxf>
      <numFmt numFmtId="166" formatCode="&quot;$&quot;#,##0"/>
    </ndxf>
  </rcc>
  <rcc rId="21442" sId="1" odxf="1" dxf="1">
    <oc r="BX1270" t="inlineStr">
      <is>
        <t/>
      </is>
    </oc>
    <nc r="BX1270">
      <f>1-(BY1270/AT1270)</f>
    </nc>
    <odxf>
      <numFmt numFmtId="0" formatCode="General"/>
    </odxf>
    <ndxf>
      <numFmt numFmtId="169" formatCode="0.0000"/>
    </ndxf>
  </rcc>
  <rcc rId="21443" sId="1" odxf="1" dxf="1">
    <oc r="BY1270" t="inlineStr">
      <is>
        <t/>
      </is>
    </oc>
    <nc r="BY1270">
      <f>CE1270*CB1270</f>
    </nc>
    <odxf>
      <numFmt numFmtId="0" formatCode="General"/>
    </odxf>
    <ndxf>
      <numFmt numFmtId="166" formatCode="&quot;$&quot;#,##0"/>
    </ndxf>
  </rcc>
  <rcc rId="21444" sId="1" odxf="1" dxf="1">
    <oc r="BX1271" t="inlineStr">
      <is>
        <t/>
      </is>
    </oc>
    <nc r="BX1271">
      <f>1-(BY1271/AT1271)</f>
    </nc>
    <odxf>
      <numFmt numFmtId="0" formatCode="General"/>
    </odxf>
    <ndxf>
      <numFmt numFmtId="169" formatCode="0.0000"/>
    </ndxf>
  </rcc>
  <rcc rId="21445" sId="1" odxf="1" dxf="1">
    <oc r="BY1271" t="inlineStr">
      <is>
        <t/>
      </is>
    </oc>
    <nc r="BY1271">
      <f>CE1271*CB1271</f>
    </nc>
    <odxf>
      <numFmt numFmtId="0" formatCode="General"/>
    </odxf>
    <ndxf>
      <numFmt numFmtId="166" formatCode="&quot;$&quot;#,##0"/>
    </ndxf>
  </rcc>
  <rcc rId="21446" sId="1" odxf="1" dxf="1">
    <oc r="BX1272" t="inlineStr">
      <is>
        <t/>
      </is>
    </oc>
    <nc r="BX1272">
      <f>1-(BY1272/AT1272)</f>
    </nc>
    <odxf>
      <numFmt numFmtId="0" formatCode="General"/>
    </odxf>
    <ndxf>
      <numFmt numFmtId="169" formatCode="0.0000"/>
    </ndxf>
  </rcc>
  <rcc rId="21447" sId="1" odxf="1" dxf="1">
    <oc r="BY1272" t="inlineStr">
      <is>
        <t/>
      </is>
    </oc>
    <nc r="BY1272">
      <f>CE1272*CB1272</f>
    </nc>
    <odxf>
      <numFmt numFmtId="0" formatCode="General"/>
    </odxf>
    <ndxf>
      <numFmt numFmtId="166" formatCode="&quot;$&quot;#,##0"/>
    </ndxf>
  </rcc>
  <rcc rId="21448" sId="1" odxf="1" dxf="1">
    <oc r="BX1273" t="inlineStr">
      <is>
        <t/>
      </is>
    </oc>
    <nc r="BX1273">
      <f>1-(BY1273/AT1273)</f>
    </nc>
    <odxf>
      <numFmt numFmtId="0" formatCode="General"/>
    </odxf>
    <ndxf>
      <numFmt numFmtId="169" formatCode="0.0000"/>
    </ndxf>
  </rcc>
  <rcc rId="21449" sId="1" odxf="1" dxf="1">
    <oc r="BY1273" t="inlineStr">
      <is>
        <t/>
      </is>
    </oc>
    <nc r="BY1273">
      <f>CE1273*CB1273</f>
    </nc>
    <odxf>
      <numFmt numFmtId="0" formatCode="General"/>
    </odxf>
    <ndxf>
      <numFmt numFmtId="166" formatCode="&quot;$&quot;#,##0"/>
    </ndxf>
  </rcc>
  <rcc rId="21450" sId="1" odxf="1" dxf="1">
    <oc r="BX1274" t="inlineStr">
      <is>
        <t/>
      </is>
    </oc>
    <nc r="BX1274">
      <f>1-(BY1274/AT1274)</f>
    </nc>
    <odxf>
      <numFmt numFmtId="0" formatCode="General"/>
    </odxf>
    <ndxf>
      <numFmt numFmtId="169" formatCode="0.0000"/>
    </ndxf>
  </rcc>
  <rcc rId="21451" sId="1" odxf="1" dxf="1">
    <oc r="BY1274" t="inlineStr">
      <is>
        <t/>
      </is>
    </oc>
    <nc r="BY1274">
      <f>CE1274*CB1274</f>
    </nc>
    <odxf>
      <numFmt numFmtId="0" formatCode="General"/>
    </odxf>
    <ndxf>
      <numFmt numFmtId="166" formatCode="&quot;$&quot;#,##0"/>
    </ndxf>
  </rcc>
  <rcc rId="21452" sId="1" odxf="1" dxf="1">
    <oc r="BX1275" t="inlineStr">
      <is>
        <t/>
      </is>
    </oc>
    <nc r="BX1275">
      <f>1-(BY1275/AT1275)</f>
    </nc>
    <odxf>
      <numFmt numFmtId="0" formatCode="General"/>
    </odxf>
    <ndxf>
      <numFmt numFmtId="169" formatCode="0.0000"/>
    </ndxf>
  </rcc>
  <rcc rId="21453" sId="1" odxf="1" dxf="1">
    <oc r="BY1275" t="inlineStr">
      <is>
        <t/>
      </is>
    </oc>
    <nc r="BY1275">
      <f>CE1275*CB1275</f>
    </nc>
    <odxf>
      <numFmt numFmtId="0" formatCode="General"/>
    </odxf>
    <ndxf>
      <numFmt numFmtId="166" formatCode="&quot;$&quot;#,##0"/>
    </ndxf>
  </rcc>
  <rcc rId="21454" sId="1" odxf="1" dxf="1">
    <oc r="BX1276" t="inlineStr">
      <is>
        <t/>
      </is>
    </oc>
    <nc r="BX1276">
      <f>1-(BY1276/AT1276)</f>
    </nc>
    <odxf>
      <numFmt numFmtId="0" formatCode="General"/>
    </odxf>
    <ndxf>
      <numFmt numFmtId="169" formatCode="0.0000"/>
    </ndxf>
  </rcc>
  <rcc rId="21455" sId="1" odxf="1" dxf="1">
    <oc r="BY1276" t="inlineStr">
      <is>
        <t/>
      </is>
    </oc>
    <nc r="BY1276">
      <f>CE1276*CB1276</f>
    </nc>
    <odxf>
      <numFmt numFmtId="0" formatCode="General"/>
    </odxf>
    <ndxf>
      <numFmt numFmtId="166" formatCode="&quot;$&quot;#,##0"/>
    </ndxf>
  </rcc>
  <rcc rId="21456" sId="1" odxf="1" dxf="1">
    <oc r="BX1277" t="inlineStr">
      <is>
        <t/>
      </is>
    </oc>
    <nc r="BX1277">
      <f>1-(BY1277/AT1277)</f>
    </nc>
    <odxf>
      <numFmt numFmtId="0" formatCode="General"/>
    </odxf>
    <ndxf>
      <numFmt numFmtId="169" formatCode="0.0000"/>
    </ndxf>
  </rcc>
  <rcc rId="21457" sId="1" odxf="1" dxf="1">
    <oc r="BY1277" t="inlineStr">
      <is>
        <t/>
      </is>
    </oc>
    <nc r="BY1277">
      <f>CE1277*CB1277</f>
    </nc>
    <odxf>
      <numFmt numFmtId="0" formatCode="General"/>
    </odxf>
    <ndxf>
      <numFmt numFmtId="166" formatCode="&quot;$&quot;#,##0"/>
    </ndxf>
  </rcc>
  <rcc rId="21458" sId="1" odxf="1" dxf="1">
    <oc r="BX1278" t="inlineStr">
      <is>
        <t/>
      </is>
    </oc>
    <nc r="BX1278">
      <f>1-(BY1278/AT1278)</f>
    </nc>
    <odxf>
      <numFmt numFmtId="0" formatCode="General"/>
    </odxf>
    <ndxf>
      <numFmt numFmtId="169" formatCode="0.0000"/>
    </ndxf>
  </rcc>
  <rcc rId="21459" sId="1" odxf="1" dxf="1">
    <oc r="BY1278" t="inlineStr">
      <is>
        <t/>
      </is>
    </oc>
    <nc r="BY1278">
      <f>CE1278*CB1278</f>
    </nc>
    <odxf>
      <numFmt numFmtId="0" formatCode="General"/>
    </odxf>
    <ndxf>
      <numFmt numFmtId="166" formatCode="&quot;$&quot;#,##0"/>
    </ndxf>
  </rcc>
  <rcc rId="21460" sId="1" odxf="1" dxf="1">
    <oc r="BX1279" t="inlineStr">
      <is>
        <t/>
      </is>
    </oc>
    <nc r="BX1279">
      <f>1-(BY1279/AT1279)</f>
    </nc>
    <odxf>
      <numFmt numFmtId="0" formatCode="General"/>
    </odxf>
    <ndxf>
      <numFmt numFmtId="169" formatCode="0.0000"/>
    </ndxf>
  </rcc>
  <rcc rId="21461" sId="1" odxf="1" dxf="1">
    <oc r="BY1279" t="inlineStr">
      <is>
        <t/>
      </is>
    </oc>
    <nc r="BY1279">
      <f>CE1279*CB1279</f>
    </nc>
    <odxf>
      <numFmt numFmtId="0" formatCode="General"/>
    </odxf>
    <ndxf>
      <numFmt numFmtId="166" formatCode="&quot;$&quot;#,##0"/>
    </ndxf>
  </rcc>
  <rcc rId="21462" sId="1" odxf="1" dxf="1">
    <oc r="BX1280" t="inlineStr">
      <is>
        <t/>
      </is>
    </oc>
    <nc r="BX1280">
      <f>1-(BY1280/AT1280)</f>
    </nc>
    <odxf>
      <numFmt numFmtId="0" formatCode="General"/>
    </odxf>
    <ndxf>
      <numFmt numFmtId="169" formatCode="0.0000"/>
    </ndxf>
  </rcc>
  <rcc rId="21463" sId="1" odxf="1" dxf="1">
    <oc r="BY1280" t="inlineStr">
      <is>
        <t/>
      </is>
    </oc>
    <nc r="BY1280">
      <f>CE1280*CB1280</f>
    </nc>
    <odxf>
      <numFmt numFmtId="0" formatCode="General"/>
    </odxf>
    <ndxf>
      <numFmt numFmtId="166" formatCode="&quot;$&quot;#,##0"/>
    </ndxf>
  </rcc>
  <rcc rId="21464" sId="1" odxf="1" dxf="1">
    <oc r="BX1281" t="inlineStr">
      <is>
        <t/>
      </is>
    </oc>
    <nc r="BX1281">
      <f>1-(BY1281/AT1281)</f>
    </nc>
    <odxf>
      <numFmt numFmtId="0" formatCode="General"/>
    </odxf>
    <ndxf>
      <numFmt numFmtId="169" formatCode="0.0000"/>
    </ndxf>
  </rcc>
  <rcc rId="21465" sId="1" odxf="1" dxf="1">
    <oc r="BY1281" t="inlineStr">
      <is>
        <t/>
      </is>
    </oc>
    <nc r="BY1281">
      <f>CE1281*CB1281</f>
    </nc>
    <odxf>
      <numFmt numFmtId="0" formatCode="General"/>
    </odxf>
    <ndxf>
      <numFmt numFmtId="166" formatCode="&quot;$&quot;#,##0"/>
    </ndxf>
  </rcc>
  <rcc rId="21466" sId="1" odxf="1" dxf="1">
    <oc r="BX1282" t="inlineStr">
      <is>
        <t/>
      </is>
    </oc>
    <nc r="BX1282">
      <f>1-(BY1282/AT1282)</f>
    </nc>
    <odxf>
      <numFmt numFmtId="0" formatCode="General"/>
    </odxf>
    <ndxf>
      <numFmt numFmtId="169" formatCode="0.0000"/>
    </ndxf>
  </rcc>
  <rcc rId="21467" sId="1" odxf="1" dxf="1">
    <oc r="BY1282" t="inlineStr">
      <is>
        <t/>
      </is>
    </oc>
    <nc r="BY1282">
      <f>CE1282*CB1282</f>
    </nc>
    <odxf>
      <numFmt numFmtId="0" formatCode="General"/>
    </odxf>
    <ndxf>
      <numFmt numFmtId="166" formatCode="&quot;$&quot;#,##0"/>
    </ndxf>
  </rcc>
  <rcc rId="21468" sId="1" odxf="1" dxf="1">
    <oc r="BX1283" t="inlineStr">
      <is>
        <t/>
      </is>
    </oc>
    <nc r="BX1283">
      <f>1-(BY1283/AT1283)</f>
    </nc>
    <odxf>
      <numFmt numFmtId="0" formatCode="General"/>
    </odxf>
    <ndxf>
      <numFmt numFmtId="169" formatCode="0.0000"/>
    </ndxf>
  </rcc>
  <rcc rId="21469" sId="1" odxf="1" dxf="1">
    <oc r="BY1283" t="inlineStr">
      <is>
        <t/>
      </is>
    </oc>
    <nc r="BY1283">
      <f>CE1283*CB1283</f>
    </nc>
    <odxf>
      <numFmt numFmtId="0" formatCode="General"/>
    </odxf>
    <ndxf>
      <numFmt numFmtId="166" formatCode="&quot;$&quot;#,##0"/>
    </ndxf>
  </rcc>
  <rcc rId="21470" sId="1" odxf="1" dxf="1">
    <oc r="BX1284" t="inlineStr">
      <is>
        <t/>
      </is>
    </oc>
    <nc r="BX1284">
      <f>1-(BY1284/AT1284)</f>
    </nc>
    <odxf>
      <numFmt numFmtId="0" formatCode="General"/>
    </odxf>
    <ndxf>
      <numFmt numFmtId="169" formatCode="0.0000"/>
    </ndxf>
  </rcc>
  <rcc rId="21471" sId="1" odxf="1" dxf="1">
    <oc r="BY1284" t="inlineStr">
      <is>
        <t/>
      </is>
    </oc>
    <nc r="BY1284">
      <f>CE1284*CB1284</f>
    </nc>
    <odxf>
      <numFmt numFmtId="0" formatCode="General"/>
    </odxf>
    <ndxf>
      <numFmt numFmtId="166" formatCode="&quot;$&quot;#,##0"/>
    </ndxf>
  </rcc>
  <rcc rId="21472" sId="1" odxf="1" dxf="1">
    <oc r="BX1285" t="inlineStr">
      <is>
        <t/>
      </is>
    </oc>
    <nc r="BX1285">
      <f>1-(BY1285/AT1285)</f>
    </nc>
    <odxf>
      <numFmt numFmtId="0" formatCode="General"/>
    </odxf>
    <ndxf>
      <numFmt numFmtId="169" formatCode="0.0000"/>
    </ndxf>
  </rcc>
  <rcc rId="21473" sId="1" odxf="1" dxf="1">
    <oc r="BY1285" t="inlineStr">
      <is>
        <t/>
      </is>
    </oc>
    <nc r="BY1285">
      <f>CE1285*CB1285</f>
    </nc>
    <odxf>
      <numFmt numFmtId="0" formatCode="General"/>
    </odxf>
    <ndxf>
      <numFmt numFmtId="166" formatCode="&quot;$&quot;#,##0"/>
    </ndxf>
  </rcc>
  <rcc rId="21474" sId="1" odxf="1" dxf="1">
    <oc r="BX1286" t="inlineStr">
      <is>
        <t/>
      </is>
    </oc>
    <nc r="BX1286">
      <f>1-(BY1286/AT1286)</f>
    </nc>
    <odxf>
      <numFmt numFmtId="0" formatCode="General"/>
    </odxf>
    <ndxf>
      <numFmt numFmtId="169" formatCode="0.0000"/>
    </ndxf>
  </rcc>
  <rcc rId="21475" sId="1" odxf="1" dxf="1">
    <oc r="BY1286" t="inlineStr">
      <is>
        <t/>
      </is>
    </oc>
    <nc r="BY1286">
      <f>CE1286*CB1286</f>
    </nc>
    <odxf>
      <numFmt numFmtId="0" formatCode="General"/>
    </odxf>
    <ndxf>
      <numFmt numFmtId="166" formatCode="&quot;$&quot;#,##0"/>
    </ndxf>
  </rcc>
  <rcc rId="21476" sId="1" odxf="1" dxf="1">
    <oc r="BX1287" t="inlineStr">
      <is>
        <t/>
      </is>
    </oc>
    <nc r="BX1287">
      <f>1-(BY1287/AT1287)</f>
    </nc>
    <odxf>
      <numFmt numFmtId="0" formatCode="General"/>
    </odxf>
    <ndxf>
      <numFmt numFmtId="169" formatCode="0.0000"/>
    </ndxf>
  </rcc>
  <rcc rId="21477" sId="1" odxf="1" dxf="1">
    <oc r="BY1287" t="inlineStr">
      <is>
        <t/>
      </is>
    </oc>
    <nc r="BY1287">
      <f>CE1287*CB1287</f>
    </nc>
    <odxf>
      <numFmt numFmtId="0" formatCode="General"/>
    </odxf>
    <ndxf>
      <numFmt numFmtId="166" formatCode="&quot;$&quot;#,##0"/>
    </ndxf>
  </rcc>
  <rcc rId="21478" sId="1" odxf="1" dxf="1">
    <oc r="BX1288" t="inlineStr">
      <is>
        <t/>
      </is>
    </oc>
    <nc r="BX1288">
      <f>1-(BY1288/AT1288)</f>
    </nc>
    <odxf>
      <numFmt numFmtId="0" formatCode="General"/>
    </odxf>
    <ndxf>
      <numFmt numFmtId="169" formatCode="0.0000"/>
    </ndxf>
  </rcc>
  <rcc rId="21479" sId="1" odxf="1" dxf="1">
    <oc r="BY1288" t="inlineStr">
      <is>
        <t/>
      </is>
    </oc>
    <nc r="BY1288">
      <f>CE1288*CB1288</f>
    </nc>
    <odxf>
      <numFmt numFmtId="0" formatCode="General"/>
    </odxf>
    <ndxf>
      <numFmt numFmtId="166" formatCode="&quot;$&quot;#,##0"/>
    </ndxf>
  </rcc>
  <rcc rId="21480" sId="1" odxf="1" dxf="1">
    <oc r="BX1289" t="inlineStr">
      <is>
        <t/>
      </is>
    </oc>
    <nc r="BX1289">
      <f>1-(BY1289/AT1289)</f>
    </nc>
    <odxf>
      <numFmt numFmtId="0" formatCode="General"/>
    </odxf>
    <ndxf>
      <numFmt numFmtId="169" formatCode="0.0000"/>
    </ndxf>
  </rcc>
  <rcc rId="21481" sId="1" odxf="1" dxf="1">
    <oc r="BY1289" t="inlineStr">
      <is>
        <t/>
      </is>
    </oc>
    <nc r="BY1289">
      <f>CE1289*CB1289</f>
    </nc>
    <odxf>
      <numFmt numFmtId="0" formatCode="General"/>
    </odxf>
    <ndxf>
      <numFmt numFmtId="166" formatCode="&quot;$&quot;#,##0"/>
    </ndxf>
  </rcc>
  <rcc rId="21482" sId="1" odxf="1" dxf="1">
    <oc r="BX1290" t="inlineStr">
      <is>
        <t/>
      </is>
    </oc>
    <nc r="BX1290">
      <f>1-(BY1290/AT1290)</f>
    </nc>
    <odxf>
      <numFmt numFmtId="0" formatCode="General"/>
    </odxf>
    <ndxf>
      <numFmt numFmtId="169" formatCode="0.0000"/>
    </ndxf>
  </rcc>
  <rcc rId="21483" sId="1" odxf="1" dxf="1">
    <oc r="BY1290" t="inlineStr">
      <is>
        <t/>
      </is>
    </oc>
    <nc r="BY1290">
      <f>CE1290*CB1290</f>
    </nc>
    <odxf>
      <numFmt numFmtId="0" formatCode="General"/>
    </odxf>
    <ndxf>
      <numFmt numFmtId="166" formatCode="&quot;$&quot;#,##0"/>
    </ndxf>
  </rcc>
  <rcc rId="21484" sId="1" odxf="1" dxf="1">
    <oc r="BX1291" t="inlineStr">
      <is>
        <t/>
      </is>
    </oc>
    <nc r="BX1291">
      <f>1-(BY1291/AT1291)</f>
    </nc>
    <odxf>
      <numFmt numFmtId="0" formatCode="General"/>
    </odxf>
    <ndxf>
      <numFmt numFmtId="169" formatCode="0.0000"/>
    </ndxf>
  </rcc>
  <rcc rId="21485" sId="1" odxf="1" dxf="1">
    <oc r="BY1291" t="inlineStr">
      <is>
        <t/>
      </is>
    </oc>
    <nc r="BY1291">
      <f>CE1291*CB1291</f>
    </nc>
    <odxf>
      <numFmt numFmtId="0" formatCode="General"/>
    </odxf>
    <ndxf>
      <numFmt numFmtId="166" formatCode="&quot;$&quot;#,##0"/>
    </ndxf>
  </rcc>
  <rcc rId="21486" sId="1" odxf="1" dxf="1">
    <oc r="BX1292" t="inlineStr">
      <is>
        <t/>
      </is>
    </oc>
    <nc r="BX1292">
      <f>1-(BY1292/AT1292)</f>
    </nc>
    <odxf>
      <numFmt numFmtId="0" formatCode="General"/>
    </odxf>
    <ndxf>
      <numFmt numFmtId="169" formatCode="0.0000"/>
    </ndxf>
  </rcc>
  <rcc rId="21487" sId="1" odxf="1" dxf="1">
    <oc r="BY1292" t="inlineStr">
      <is>
        <t/>
      </is>
    </oc>
    <nc r="BY1292">
      <f>CE1292*CB1292</f>
    </nc>
    <odxf>
      <numFmt numFmtId="0" formatCode="General"/>
    </odxf>
    <ndxf>
      <numFmt numFmtId="166" formatCode="&quot;$&quot;#,##0"/>
    </ndxf>
  </rcc>
  <rcc rId="21488" sId="1" odxf="1" dxf="1">
    <oc r="BX1293" t="inlineStr">
      <is>
        <t/>
      </is>
    </oc>
    <nc r="BX1293">
      <f>1-(BY1293/AT1293)</f>
    </nc>
    <odxf>
      <numFmt numFmtId="0" formatCode="General"/>
    </odxf>
    <ndxf>
      <numFmt numFmtId="169" formatCode="0.0000"/>
    </ndxf>
  </rcc>
  <rcc rId="21489" sId="1" odxf="1" dxf="1">
    <oc r="BY1293" t="inlineStr">
      <is>
        <t/>
      </is>
    </oc>
    <nc r="BY1293">
      <f>CE1293*CB1293</f>
    </nc>
    <odxf>
      <numFmt numFmtId="0" formatCode="General"/>
    </odxf>
    <ndxf>
      <numFmt numFmtId="166" formatCode="&quot;$&quot;#,##0"/>
    </ndxf>
  </rcc>
  <rcc rId="21490" sId="1" odxf="1" dxf="1">
    <oc r="BX1294" t="inlineStr">
      <is>
        <t/>
      </is>
    </oc>
    <nc r="BX1294">
      <f>1-(BY1294/AT1294)</f>
    </nc>
    <odxf>
      <numFmt numFmtId="0" formatCode="General"/>
    </odxf>
    <ndxf>
      <numFmt numFmtId="169" formatCode="0.0000"/>
    </ndxf>
  </rcc>
  <rcc rId="21491" sId="1" odxf="1" dxf="1">
    <oc r="BY1294" t="inlineStr">
      <is>
        <t/>
      </is>
    </oc>
    <nc r="BY1294">
      <f>CE1294*CB1294</f>
    </nc>
    <odxf>
      <numFmt numFmtId="0" formatCode="General"/>
    </odxf>
    <ndxf>
      <numFmt numFmtId="166" formatCode="&quot;$&quot;#,##0"/>
    </ndxf>
  </rcc>
  <rcc rId="21492" sId="1" odxf="1" dxf="1">
    <oc r="BX1295" t="inlineStr">
      <is>
        <t/>
      </is>
    </oc>
    <nc r="BX1295">
      <f>1-(BY1295/AT1295)</f>
    </nc>
    <odxf>
      <numFmt numFmtId="0" formatCode="General"/>
    </odxf>
    <ndxf>
      <numFmt numFmtId="169" formatCode="0.0000"/>
    </ndxf>
  </rcc>
  <rcc rId="21493" sId="1" odxf="1" dxf="1">
    <oc r="BY1295" t="inlineStr">
      <is>
        <t/>
      </is>
    </oc>
    <nc r="BY1295">
      <f>CE1295*CB1295</f>
    </nc>
    <odxf>
      <numFmt numFmtId="0" formatCode="General"/>
    </odxf>
    <ndxf>
      <numFmt numFmtId="166" formatCode="&quot;$&quot;#,##0"/>
    </ndxf>
  </rcc>
  <rcc rId="21494" sId="1" odxf="1" dxf="1">
    <oc r="BX1296" t="inlineStr">
      <is>
        <t/>
      </is>
    </oc>
    <nc r="BX1296">
      <f>1-(BY1296/AT1296)</f>
    </nc>
    <odxf>
      <numFmt numFmtId="0" formatCode="General"/>
    </odxf>
    <ndxf>
      <numFmt numFmtId="169" formatCode="0.0000"/>
    </ndxf>
  </rcc>
  <rcc rId="21495" sId="1" odxf="1" dxf="1">
    <oc r="BY1296" t="inlineStr">
      <is>
        <t/>
      </is>
    </oc>
    <nc r="BY1296">
      <f>CE1296*CB1296</f>
    </nc>
    <odxf>
      <numFmt numFmtId="0" formatCode="General"/>
    </odxf>
    <ndxf>
      <numFmt numFmtId="166" formatCode="&quot;$&quot;#,##0"/>
    </ndxf>
  </rcc>
  <rcc rId="21496" sId="1" odxf="1" dxf="1">
    <oc r="BX1297" t="inlineStr">
      <is>
        <t/>
      </is>
    </oc>
    <nc r="BX1297">
      <f>1-(BY1297/AT1297)</f>
    </nc>
    <odxf>
      <numFmt numFmtId="0" formatCode="General"/>
    </odxf>
    <ndxf>
      <numFmt numFmtId="169" formatCode="0.0000"/>
    </ndxf>
  </rcc>
  <rcc rId="21497" sId="1" odxf="1" dxf="1">
    <oc r="BY1297" t="inlineStr">
      <is>
        <t/>
      </is>
    </oc>
    <nc r="BY1297">
      <f>CE1297*CB1297</f>
    </nc>
    <odxf>
      <numFmt numFmtId="0" formatCode="General"/>
    </odxf>
    <ndxf>
      <numFmt numFmtId="166" formatCode="&quot;$&quot;#,##0"/>
    </ndxf>
  </rcc>
  <rcc rId="21498" sId="1" odxf="1" dxf="1">
    <oc r="BX1298" t="inlineStr">
      <is>
        <t/>
      </is>
    </oc>
    <nc r="BX1298">
      <f>1-(BY1298/AT1298)</f>
    </nc>
    <odxf>
      <numFmt numFmtId="0" formatCode="General"/>
    </odxf>
    <ndxf>
      <numFmt numFmtId="169" formatCode="0.0000"/>
    </ndxf>
  </rcc>
  <rcc rId="21499" sId="1" odxf="1" dxf="1">
    <oc r="BY1298" t="inlineStr">
      <is>
        <t/>
      </is>
    </oc>
    <nc r="BY1298">
      <f>CE1298*CB1298</f>
    </nc>
    <odxf>
      <numFmt numFmtId="0" formatCode="General"/>
    </odxf>
    <ndxf>
      <numFmt numFmtId="166" formatCode="&quot;$&quot;#,##0"/>
    </ndxf>
  </rcc>
  <rcc rId="21500" sId="1" odxf="1" dxf="1">
    <oc r="BX1299" t="inlineStr">
      <is>
        <t/>
      </is>
    </oc>
    <nc r="BX1299">
      <f>1-(BY1299/AT1299)</f>
    </nc>
    <odxf>
      <numFmt numFmtId="0" formatCode="General"/>
    </odxf>
    <ndxf>
      <numFmt numFmtId="169" formatCode="0.0000"/>
    </ndxf>
  </rcc>
  <rcc rId="21501" sId="1" odxf="1" dxf="1">
    <oc r="BY1299" t="inlineStr">
      <is>
        <t/>
      </is>
    </oc>
    <nc r="BY1299">
      <f>CE1299*CB1299</f>
    </nc>
    <odxf>
      <numFmt numFmtId="0" formatCode="General"/>
    </odxf>
    <ndxf>
      <numFmt numFmtId="166" formatCode="&quot;$&quot;#,##0"/>
    </ndxf>
  </rcc>
  <rcc rId="21502" sId="1" odxf="1" dxf="1">
    <oc r="BX1300" t="inlineStr">
      <is>
        <t/>
      </is>
    </oc>
    <nc r="BX1300">
      <f>1-(BY1300/AT1300)</f>
    </nc>
    <odxf>
      <numFmt numFmtId="0" formatCode="General"/>
    </odxf>
    <ndxf>
      <numFmt numFmtId="169" formatCode="0.0000"/>
    </ndxf>
  </rcc>
  <rcc rId="21503" sId="1" odxf="1" dxf="1">
    <oc r="BY1300" t="inlineStr">
      <is>
        <t/>
      </is>
    </oc>
    <nc r="BY1300">
      <f>CE1300*CB1300</f>
    </nc>
    <odxf>
      <numFmt numFmtId="0" formatCode="General"/>
    </odxf>
    <ndxf>
      <numFmt numFmtId="166" formatCode="&quot;$&quot;#,##0"/>
    </ndxf>
  </rcc>
  <rcc rId="21504" sId="1" odxf="1" dxf="1">
    <oc r="BX1301" t="inlineStr">
      <is>
        <t/>
      </is>
    </oc>
    <nc r="BX1301">
      <f>1-(BY1301/AT1301)</f>
    </nc>
    <odxf>
      <numFmt numFmtId="0" formatCode="General"/>
    </odxf>
    <ndxf>
      <numFmt numFmtId="169" formatCode="0.0000"/>
    </ndxf>
  </rcc>
  <rcc rId="21505" sId="1" odxf="1" dxf="1">
    <oc r="BY1301" t="inlineStr">
      <is>
        <t/>
      </is>
    </oc>
    <nc r="BY1301">
      <f>CE1301*CB1301</f>
    </nc>
    <odxf>
      <numFmt numFmtId="0" formatCode="General"/>
    </odxf>
    <ndxf>
      <numFmt numFmtId="166" formatCode="&quot;$&quot;#,##0"/>
    </ndxf>
  </rcc>
  <rcc rId="21506" sId="1" odxf="1" dxf="1">
    <oc r="BX1302" t="inlineStr">
      <is>
        <t/>
      </is>
    </oc>
    <nc r="BX1302">
      <f>1-(BY1302/AT1302)</f>
    </nc>
    <odxf>
      <numFmt numFmtId="0" formatCode="General"/>
    </odxf>
    <ndxf>
      <numFmt numFmtId="169" formatCode="0.0000"/>
    </ndxf>
  </rcc>
  <rcc rId="21507" sId="1" odxf="1" dxf="1">
    <oc r="BY1302" t="inlineStr">
      <is>
        <t/>
      </is>
    </oc>
    <nc r="BY1302">
      <f>CE1302*CB1302</f>
    </nc>
    <odxf>
      <numFmt numFmtId="0" formatCode="General"/>
    </odxf>
    <ndxf>
      <numFmt numFmtId="166" formatCode="&quot;$&quot;#,##0"/>
    </ndxf>
  </rcc>
  <rcc rId="21508" sId="1" odxf="1" dxf="1">
    <oc r="BX1303" t="inlineStr">
      <is>
        <t/>
      </is>
    </oc>
    <nc r="BX1303">
      <f>1-(BY1303/AT1303)</f>
    </nc>
    <odxf>
      <numFmt numFmtId="0" formatCode="General"/>
    </odxf>
    <ndxf>
      <numFmt numFmtId="169" formatCode="0.0000"/>
    </ndxf>
  </rcc>
  <rcc rId="21509" sId="1" odxf="1" dxf="1">
    <oc r="BY1303" t="inlineStr">
      <is>
        <t/>
      </is>
    </oc>
    <nc r="BY1303">
      <f>CE1303*CB1303</f>
    </nc>
    <odxf>
      <numFmt numFmtId="0" formatCode="General"/>
    </odxf>
    <ndxf>
      <numFmt numFmtId="166" formatCode="&quot;$&quot;#,##0"/>
    </ndxf>
  </rcc>
  <rcc rId="21510" sId="1" odxf="1" dxf="1">
    <oc r="BX1304" t="inlineStr">
      <is>
        <t/>
      </is>
    </oc>
    <nc r="BX1304">
      <f>1-(BY1304/AT1304)</f>
    </nc>
    <odxf>
      <numFmt numFmtId="0" formatCode="General"/>
    </odxf>
    <ndxf>
      <numFmt numFmtId="169" formatCode="0.0000"/>
    </ndxf>
  </rcc>
  <rcc rId="21511" sId="1" odxf="1" dxf="1">
    <oc r="BY1304" t="inlineStr">
      <is>
        <t/>
      </is>
    </oc>
    <nc r="BY1304">
      <f>CE1304*CB1304</f>
    </nc>
    <odxf>
      <numFmt numFmtId="0" formatCode="General"/>
    </odxf>
    <ndxf>
      <numFmt numFmtId="166" formatCode="&quot;$&quot;#,##0"/>
    </ndxf>
  </rcc>
  <rcc rId="21512" sId="1" odxf="1" dxf="1">
    <oc r="BX1305" t="inlineStr">
      <is>
        <t/>
      </is>
    </oc>
    <nc r="BX1305">
      <f>1-(BY1305/AT1305)</f>
    </nc>
    <odxf>
      <numFmt numFmtId="0" formatCode="General"/>
    </odxf>
    <ndxf>
      <numFmt numFmtId="169" formatCode="0.0000"/>
    </ndxf>
  </rcc>
  <rcc rId="21513" sId="1" odxf="1" dxf="1">
    <oc r="BY1305" t="inlineStr">
      <is>
        <t/>
      </is>
    </oc>
    <nc r="BY1305">
      <f>CE1305*CB1305</f>
    </nc>
    <odxf>
      <numFmt numFmtId="0" formatCode="General"/>
    </odxf>
    <ndxf>
      <numFmt numFmtId="166" formatCode="&quot;$&quot;#,##0"/>
    </ndxf>
  </rcc>
  <rcc rId="21514" sId="1" odxf="1" dxf="1">
    <oc r="BX1306" t="inlineStr">
      <is>
        <t/>
      </is>
    </oc>
    <nc r="BX1306">
      <f>1-(BY1306/AT1306)</f>
    </nc>
    <odxf>
      <numFmt numFmtId="0" formatCode="General"/>
    </odxf>
    <ndxf>
      <numFmt numFmtId="169" formatCode="0.0000"/>
    </ndxf>
  </rcc>
  <rcc rId="21515" sId="1" odxf="1" dxf="1">
    <oc r="BY1306" t="inlineStr">
      <is>
        <t/>
      </is>
    </oc>
    <nc r="BY1306">
      <f>CE1306*CB1306</f>
    </nc>
    <odxf>
      <numFmt numFmtId="0" formatCode="General"/>
    </odxf>
    <ndxf>
      <numFmt numFmtId="166" formatCode="&quot;$&quot;#,##0"/>
    </ndxf>
  </rcc>
  <rcc rId="21516" sId="1" odxf="1" dxf="1">
    <oc r="BX1307" t="inlineStr">
      <is>
        <t/>
      </is>
    </oc>
    <nc r="BX1307">
      <f>1-(BY1307/AT1307)</f>
    </nc>
    <odxf>
      <numFmt numFmtId="0" formatCode="General"/>
    </odxf>
    <ndxf>
      <numFmt numFmtId="169" formatCode="0.0000"/>
    </ndxf>
  </rcc>
  <rcc rId="21517" sId="1" odxf="1" dxf="1">
    <oc r="BY1307" t="inlineStr">
      <is>
        <t/>
      </is>
    </oc>
    <nc r="BY1307">
      <f>CE1307*CB1307</f>
    </nc>
    <odxf>
      <numFmt numFmtId="0" formatCode="General"/>
    </odxf>
    <ndxf>
      <numFmt numFmtId="166" formatCode="&quot;$&quot;#,##0"/>
    </ndxf>
  </rcc>
  <rcc rId="21518" sId="1" odxf="1" dxf="1">
    <oc r="BX1308" t="inlineStr">
      <is>
        <t/>
      </is>
    </oc>
    <nc r="BX1308">
      <f>1-(BY1308/AT1308)</f>
    </nc>
    <odxf>
      <numFmt numFmtId="0" formatCode="General"/>
    </odxf>
    <ndxf>
      <numFmt numFmtId="169" formatCode="0.0000"/>
    </ndxf>
  </rcc>
  <rcc rId="21519" sId="1" odxf="1" dxf="1">
    <oc r="BY1308" t="inlineStr">
      <is>
        <t/>
      </is>
    </oc>
    <nc r="BY1308">
      <f>CE1308*CB1308</f>
    </nc>
    <odxf>
      <numFmt numFmtId="0" formatCode="General"/>
    </odxf>
    <ndxf>
      <numFmt numFmtId="166" formatCode="&quot;$&quot;#,##0"/>
    </ndxf>
  </rcc>
  <rcc rId="21520" sId="1" odxf="1" dxf="1">
    <oc r="BX1309" t="inlineStr">
      <is>
        <t/>
      </is>
    </oc>
    <nc r="BX1309">
      <f>1-(BY1309/AT1309)</f>
    </nc>
    <odxf>
      <numFmt numFmtId="0" formatCode="General"/>
    </odxf>
    <ndxf>
      <numFmt numFmtId="169" formatCode="0.0000"/>
    </ndxf>
  </rcc>
  <rcc rId="21521" sId="1" odxf="1" dxf="1">
    <oc r="BY1309" t="inlineStr">
      <is>
        <t/>
      </is>
    </oc>
    <nc r="BY1309">
      <f>CE1309*CB1309</f>
    </nc>
    <odxf>
      <numFmt numFmtId="0" formatCode="General"/>
    </odxf>
    <ndxf>
      <numFmt numFmtId="166" formatCode="&quot;$&quot;#,##0"/>
    </ndxf>
  </rcc>
  <rcc rId="21522" sId="1" odxf="1" dxf="1">
    <oc r="BX1310" t="inlineStr">
      <is>
        <t/>
      </is>
    </oc>
    <nc r="BX1310">
      <f>1-(BY1310/AT1310)</f>
    </nc>
    <odxf>
      <numFmt numFmtId="0" formatCode="General"/>
    </odxf>
    <ndxf>
      <numFmt numFmtId="169" formatCode="0.0000"/>
    </ndxf>
  </rcc>
  <rcc rId="21523" sId="1" odxf="1" dxf="1">
    <oc r="BY1310" t="inlineStr">
      <is>
        <t/>
      </is>
    </oc>
    <nc r="BY1310">
      <f>CE1310*CB1310</f>
    </nc>
    <odxf>
      <numFmt numFmtId="0" formatCode="General"/>
    </odxf>
    <ndxf>
      <numFmt numFmtId="166" formatCode="&quot;$&quot;#,##0"/>
    </ndxf>
  </rcc>
  <rcc rId="21524" sId="1" odxf="1" dxf="1">
    <oc r="BX1311" t="inlineStr">
      <is>
        <t/>
      </is>
    </oc>
    <nc r="BX1311">
      <f>1-(BY1311/AT1311)</f>
    </nc>
    <odxf>
      <numFmt numFmtId="0" formatCode="General"/>
    </odxf>
    <ndxf>
      <numFmt numFmtId="169" formatCode="0.0000"/>
    </ndxf>
  </rcc>
  <rcc rId="21525" sId="1" odxf="1" dxf="1">
    <oc r="BY1311" t="inlineStr">
      <is>
        <t/>
      </is>
    </oc>
    <nc r="BY1311">
      <f>CE1311*CB1311</f>
    </nc>
    <odxf>
      <numFmt numFmtId="0" formatCode="General"/>
    </odxf>
    <ndxf>
      <numFmt numFmtId="166" formatCode="&quot;$&quot;#,##0"/>
    </ndxf>
  </rcc>
  <rcc rId="21526" sId="1" odxf="1" dxf="1">
    <oc r="BX1312" t="inlineStr">
      <is>
        <t/>
      </is>
    </oc>
    <nc r="BX1312">
      <f>1-(BY1312/AT1312)</f>
    </nc>
    <odxf>
      <numFmt numFmtId="0" formatCode="General"/>
    </odxf>
    <ndxf>
      <numFmt numFmtId="169" formatCode="0.0000"/>
    </ndxf>
  </rcc>
  <rcc rId="21527" sId="1" odxf="1" dxf="1">
    <oc r="BY1312" t="inlineStr">
      <is>
        <t/>
      </is>
    </oc>
    <nc r="BY1312">
      <f>CE1312*CB1312</f>
    </nc>
    <odxf>
      <numFmt numFmtId="0" formatCode="General"/>
    </odxf>
    <ndxf>
      <numFmt numFmtId="166" formatCode="&quot;$&quot;#,##0"/>
    </ndxf>
  </rcc>
  <rcc rId="21528" sId="1" odxf="1" dxf="1">
    <oc r="BX1313" t="inlineStr">
      <is>
        <t/>
      </is>
    </oc>
    <nc r="BX1313">
      <f>1-(BY1313/AT1313)</f>
    </nc>
    <odxf>
      <numFmt numFmtId="0" formatCode="General"/>
    </odxf>
    <ndxf>
      <numFmt numFmtId="169" formatCode="0.0000"/>
    </ndxf>
  </rcc>
  <rcc rId="21529" sId="1" odxf="1" dxf="1">
    <oc r="BY1313" t="inlineStr">
      <is>
        <t/>
      </is>
    </oc>
    <nc r="BY1313">
      <f>CE1313*CB1313</f>
    </nc>
    <odxf>
      <numFmt numFmtId="0" formatCode="General"/>
    </odxf>
    <ndxf>
      <numFmt numFmtId="166" formatCode="&quot;$&quot;#,##0"/>
    </ndxf>
  </rcc>
  <rcc rId="21530" sId="1" odxf="1" dxf="1">
    <oc r="BX1314" t="inlineStr">
      <is>
        <t/>
      </is>
    </oc>
    <nc r="BX1314">
      <f>1-(BY1314/AT1314)</f>
    </nc>
    <odxf>
      <numFmt numFmtId="0" formatCode="General"/>
    </odxf>
    <ndxf>
      <numFmt numFmtId="169" formatCode="0.0000"/>
    </ndxf>
  </rcc>
  <rcc rId="21531" sId="1" odxf="1" dxf="1">
    <oc r="BY1314" t="inlineStr">
      <is>
        <t/>
      </is>
    </oc>
    <nc r="BY1314">
      <f>CE1314*CB1314</f>
    </nc>
    <odxf>
      <numFmt numFmtId="0" formatCode="General"/>
    </odxf>
    <ndxf>
      <numFmt numFmtId="166" formatCode="&quot;$&quot;#,##0"/>
    </ndxf>
  </rcc>
  <rcc rId="21532" sId="1" odxf="1" dxf="1">
    <oc r="BX1315" t="inlineStr">
      <is>
        <t/>
      </is>
    </oc>
    <nc r="BX1315">
      <f>1-(BY1315/AT1315)</f>
    </nc>
    <odxf>
      <numFmt numFmtId="0" formatCode="General"/>
    </odxf>
    <ndxf>
      <numFmt numFmtId="169" formatCode="0.0000"/>
    </ndxf>
  </rcc>
  <rcc rId="21533" sId="1" odxf="1" dxf="1">
    <oc r="BY1315" t="inlineStr">
      <is>
        <t/>
      </is>
    </oc>
    <nc r="BY1315">
      <f>CE1315*CB1315</f>
    </nc>
    <odxf>
      <numFmt numFmtId="0" formatCode="General"/>
    </odxf>
    <ndxf>
      <numFmt numFmtId="166" formatCode="&quot;$&quot;#,##0"/>
    </ndxf>
  </rcc>
  <rcc rId="21534" sId="1" odxf="1" dxf="1">
    <oc r="BX1316" t="inlineStr">
      <is>
        <t/>
      </is>
    </oc>
    <nc r="BX1316">
      <f>1-(BY1316/AT1316)</f>
    </nc>
    <odxf>
      <numFmt numFmtId="0" formatCode="General"/>
    </odxf>
    <ndxf>
      <numFmt numFmtId="169" formatCode="0.0000"/>
    </ndxf>
  </rcc>
  <rcc rId="21535" sId="1" odxf="1" dxf="1">
    <oc r="BY1316" t="inlineStr">
      <is>
        <t/>
      </is>
    </oc>
    <nc r="BY1316">
      <f>CE1316*CB1316</f>
    </nc>
    <odxf>
      <numFmt numFmtId="0" formatCode="General"/>
    </odxf>
    <ndxf>
      <numFmt numFmtId="166" formatCode="&quot;$&quot;#,##0"/>
    </ndxf>
  </rcc>
  <rcc rId="21536" sId="1" odxf="1" dxf="1">
    <oc r="BX1317" t="inlineStr">
      <is>
        <t/>
      </is>
    </oc>
    <nc r="BX1317">
      <f>1-(BY1317/AT1317)</f>
    </nc>
    <odxf>
      <numFmt numFmtId="0" formatCode="General"/>
    </odxf>
    <ndxf>
      <numFmt numFmtId="169" formatCode="0.0000"/>
    </ndxf>
  </rcc>
  <rcc rId="21537" sId="1" odxf="1" dxf="1">
    <oc r="BY1317" t="inlineStr">
      <is>
        <t/>
      </is>
    </oc>
    <nc r="BY1317">
      <f>CE1317*CB1317</f>
    </nc>
    <odxf>
      <numFmt numFmtId="0" formatCode="General"/>
    </odxf>
    <ndxf>
      <numFmt numFmtId="166" formatCode="&quot;$&quot;#,##0"/>
    </ndxf>
  </rcc>
  <rcc rId="21538" sId="1" odxf="1" dxf="1">
    <oc r="BX1318" t="inlineStr">
      <is>
        <t/>
      </is>
    </oc>
    <nc r="BX1318">
      <f>1-(BY1318/AT1318)</f>
    </nc>
    <odxf>
      <numFmt numFmtId="0" formatCode="General"/>
    </odxf>
    <ndxf>
      <numFmt numFmtId="169" formatCode="0.0000"/>
    </ndxf>
  </rcc>
  <rcc rId="21539" sId="1" odxf="1" dxf="1">
    <oc r="BY1318" t="inlineStr">
      <is>
        <t/>
      </is>
    </oc>
    <nc r="BY1318">
      <f>CE1318*CB1318</f>
    </nc>
    <odxf>
      <numFmt numFmtId="0" formatCode="General"/>
    </odxf>
    <ndxf>
      <numFmt numFmtId="166" formatCode="&quot;$&quot;#,##0"/>
    </ndxf>
  </rcc>
  <rcc rId="21540" sId="1" odxf="1" dxf="1">
    <oc r="BX1319" t="inlineStr">
      <is>
        <t/>
      </is>
    </oc>
    <nc r="BX1319">
      <f>1-(BY1319/AT1319)</f>
    </nc>
    <odxf>
      <numFmt numFmtId="0" formatCode="General"/>
    </odxf>
    <ndxf>
      <numFmt numFmtId="169" formatCode="0.0000"/>
    </ndxf>
  </rcc>
  <rcc rId="21541" sId="1" odxf="1" dxf="1">
    <oc r="BY1319" t="inlineStr">
      <is>
        <t/>
      </is>
    </oc>
    <nc r="BY1319">
      <f>CE1319*CB1319</f>
    </nc>
    <odxf>
      <numFmt numFmtId="0" formatCode="General"/>
    </odxf>
    <ndxf>
      <numFmt numFmtId="166" formatCode="&quot;$&quot;#,##0"/>
    </ndxf>
  </rcc>
  <rcc rId="21542" sId="1" odxf="1" dxf="1">
    <oc r="BX1320" t="inlineStr">
      <is>
        <t/>
      </is>
    </oc>
    <nc r="BX1320">
      <f>1-(BY1320/AT1320)</f>
    </nc>
    <odxf>
      <numFmt numFmtId="0" formatCode="General"/>
    </odxf>
    <ndxf>
      <numFmt numFmtId="169" formatCode="0.0000"/>
    </ndxf>
  </rcc>
  <rcc rId="21543" sId="1" odxf="1" dxf="1">
    <oc r="BY1320" t="inlineStr">
      <is>
        <t/>
      </is>
    </oc>
    <nc r="BY1320">
      <f>CE1320*CB1320</f>
    </nc>
    <odxf>
      <numFmt numFmtId="0" formatCode="General"/>
    </odxf>
    <ndxf>
      <numFmt numFmtId="166" formatCode="&quot;$&quot;#,##0"/>
    </ndxf>
  </rcc>
  <rcc rId="21544" sId="1" odxf="1" dxf="1">
    <oc r="BX1321" t="inlineStr">
      <is>
        <t/>
      </is>
    </oc>
    <nc r="BX1321">
      <f>1-(BY1321/AT1321)</f>
    </nc>
    <odxf>
      <numFmt numFmtId="0" formatCode="General"/>
    </odxf>
    <ndxf>
      <numFmt numFmtId="169" formatCode="0.0000"/>
    </ndxf>
  </rcc>
  <rcc rId="21545" sId="1" odxf="1" dxf="1">
    <oc r="BY1321" t="inlineStr">
      <is>
        <t/>
      </is>
    </oc>
    <nc r="BY1321">
      <f>CE1321*CB1321</f>
    </nc>
    <odxf>
      <numFmt numFmtId="0" formatCode="General"/>
    </odxf>
    <ndxf>
      <numFmt numFmtId="166" formatCode="&quot;$&quot;#,##0"/>
    </ndxf>
  </rcc>
  <rcc rId="21546" sId="1" odxf="1" dxf="1">
    <oc r="BX1322" t="inlineStr">
      <is>
        <t/>
      </is>
    </oc>
    <nc r="BX1322">
      <f>1-(BY1322/AT1322)</f>
    </nc>
    <odxf>
      <numFmt numFmtId="0" formatCode="General"/>
    </odxf>
    <ndxf>
      <numFmt numFmtId="169" formatCode="0.0000"/>
    </ndxf>
  </rcc>
  <rcc rId="21547" sId="1" odxf="1" dxf="1">
    <oc r="BY1322" t="inlineStr">
      <is>
        <t/>
      </is>
    </oc>
    <nc r="BY1322">
      <f>CE1322*CB1322</f>
    </nc>
    <odxf>
      <numFmt numFmtId="0" formatCode="General"/>
    </odxf>
    <ndxf>
      <numFmt numFmtId="166" formatCode="&quot;$&quot;#,##0"/>
    </ndxf>
  </rcc>
  <rcc rId="21548" sId="1" odxf="1" dxf="1">
    <oc r="BX1323" t="inlineStr">
      <is>
        <t/>
      </is>
    </oc>
    <nc r="BX1323">
      <f>1-(BY1323/AT1323)</f>
    </nc>
    <odxf>
      <numFmt numFmtId="0" formatCode="General"/>
    </odxf>
    <ndxf>
      <numFmt numFmtId="169" formatCode="0.0000"/>
    </ndxf>
  </rcc>
  <rcc rId="21549" sId="1" odxf="1" dxf="1">
    <oc r="BY1323" t="inlineStr">
      <is>
        <t/>
      </is>
    </oc>
    <nc r="BY1323">
      <f>CE1323*CB1323</f>
    </nc>
    <odxf>
      <numFmt numFmtId="0" formatCode="General"/>
    </odxf>
    <ndxf>
      <numFmt numFmtId="166" formatCode="&quot;$&quot;#,##0"/>
    </ndxf>
  </rcc>
  <rcc rId="21550" sId="1" odxf="1" dxf="1">
    <oc r="BX1324" t="inlineStr">
      <is>
        <t/>
      </is>
    </oc>
    <nc r="BX1324">
      <f>1-(BY1324/AT1324)</f>
    </nc>
    <odxf>
      <numFmt numFmtId="0" formatCode="General"/>
    </odxf>
    <ndxf>
      <numFmt numFmtId="169" formatCode="0.0000"/>
    </ndxf>
  </rcc>
  <rcc rId="21551" sId="1" odxf="1" dxf="1">
    <oc r="BY1324" t="inlineStr">
      <is>
        <t/>
      </is>
    </oc>
    <nc r="BY1324">
      <f>CE1324*CB1324</f>
    </nc>
    <odxf>
      <numFmt numFmtId="0" formatCode="General"/>
    </odxf>
    <ndxf>
      <numFmt numFmtId="166" formatCode="&quot;$&quot;#,##0"/>
    </ndxf>
  </rcc>
  <rcc rId="21552" sId="1" odxf="1" dxf="1">
    <oc r="BX1325" t="inlineStr">
      <is>
        <t/>
      </is>
    </oc>
    <nc r="BX1325">
      <f>1-(BY1325/AT1325)</f>
    </nc>
    <odxf>
      <numFmt numFmtId="0" formatCode="General"/>
    </odxf>
    <ndxf>
      <numFmt numFmtId="169" formatCode="0.0000"/>
    </ndxf>
  </rcc>
  <rcc rId="21553" sId="1" odxf="1" dxf="1">
    <oc r="BY1325" t="inlineStr">
      <is>
        <t/>
      </is>
    </oc>
    <nc r="BY1325">
      <f>CE1325*CB1325</f>
    </nc>
    <odxf>
      <numFmt numFmtId="0" formatCode="General"/>
    </odxf>
    <ndxf>
      <numFmt numFmtId="166" formatCode="&quot;$&quot;#,##0"/>
    </ndxf>
  </rcc>
  <rcc rId="21554" sId="1" odxf="1" dxf="1">
    <oc r="BX1326" t="inlineStr">
      <is>
        <t/>
      </is>
    </oc>
    <nc r="BX1326">
      <f>1-(BY1326/AT1326)</f>
    </nc>
    <odxf>
      <numFmt numFmtId="0" formatCode="General"/>
    </odxf>
    <ndxf>
      <numFmt numFmtId="169" formatCode="0.0000"/>
    </ndxf>
  </rcc>
  <rcc rId="21555" sId="1" odxf="1" dxf="1">
    <oc r="BY1326" t="inlineStr">
      <is>
        <t/>
      </is>
    </oc>
    <nc r="BY1326">
      <f>CE1326*CB1326</f>
    </nc>
    <odxf>
      <numFmt numFmtId="0" formatCode="General"/>
    </odxf>
    <ndxf>
      <numFmt numFmtId="166" formatCode="&quot;$&quot;#,##0"/>
    </ndxf>
  </rcc>
  <rcc rId="21556" sId="1" odxf="1" dxf="1">
    <oc r="BX1327" t="inlineStr">
      <is>
        <t/>
      </is>
    </oc>
    <nc r="BX1327">
      <f>1-(BY1327/AT1327)</f>
    </nc>
    <odxf>
      <numFmt numFmtId="0" formatCode="General"/>
    </odxf>
    <ndxf>
      <numFmt numFmtId="169" formatCode="0.0000"/>
    </ndxf>
  </rcc>
  <rcc rId="21557" sId="1" odxf="1" dxf="1">
    <oc r="BY1327" t="inlineStr">
      <is>
        <t/>
      </is>
    </oc>
    <nc r="BY1327">
      <f>CE1327*CB1327</f>
    </nc>
    <odxf>
      <numFmt numFmtId="0" formatCode="General"/>
    </odxf>
    <ndxf>
      <numFmt numFmtId="166" formatCode="&quot;$&quot;#,##0"/>
    </ndxf>
  </rcc>
  <rcc rId="21558" sId="1" odxf="1" dxf="1">
    <oc r="BX1328" t="inlineStr">
      <is>
        <t/>
      </is>
    </oc>
    <nc r="BX1328">
      <f>1-(BY1328/AT1328)</f>
    </nc>
    <odxf>
      <numFmt numFmtId="0" formatCode="General"/>
    </odxf>
    <ndxf>
      <numFmt numFmtId="169" formatCode="0.0000"/>
    </ndxf>
  </rcc>
  <rcc rId="21559" sId="1" odxf="1" dxf="1">
    <oc r="BY1328" t="inlineStr">
      <is>
        <t/>
      </is>
    </oc>
    <nc r="BY1328">
      <f>CE1328*CB1328</f>
    </nc>
    <odxf>
      <numFmt numFmtId="0" formatCode="General"/>
    </odxf>
    <ndxf>
      <numFmt numFmtId="166" formatCode="&quot;$&quot;#,##0"/>
    </ndxf>
  </rcc>
  <rcc rId="21560" sId="1" odxf="1" dxf="1">
    <oc r="BX1329" t="inlineStr">
      <is>
        <t/>
      </is>
    </oc>
    <nc r="BX1329">
      <f>1-(BY1329/AT1329)</f>
    </nc>
    <odxf>
      <numFmt numFmtId="0" formatCode="General"/>
    </odxf>
    <ndxf>
      <numFmt numFmtId="169" formatCode="0.0000"/>
    </ndxf>
  </rcc>
  <rcc rId="21561" sId="1" odxf="1" dxf="1">
    <oc r="BY1329" t="inlineStr">
      <is>
        <t/>
      </is>
    </oc>
    <nc r="BY1329">
      <f>CE1329*CB1329</f>
    </nc>
    <odxf>
      <numFmt numFmtId="0" formatCode="General"/>
    </odxf>
    <ndxf>
      <numFmt numFmtId="166" formatCode="&quot;$&quot;#,##0"/>
    </ndxf>
  </rcc>
  <rcc rId="21562" sId="1" odxf="1" dxf="1">
    <oc r="BX1330" t="inlineStr">
      <is>
        <t/>
      </is>
    </oc>
    <nc r="BX1330">
      <f>1-(BY1330/AT1330)</f>
    </nc>
    <odxf>
      <numFmt numFmtId="0" formatCode="General"/>
    </odxf>
    <ndxf>
      <numFmt numFmtId="169" formatCode="0.0000"/>
    </ndxf>
  </rcc>
  <rcc rId="21563" sId="1" odxf="1" dxf="1">
    <oc r="BY1330" t="inlineStr">
      <is>
        <t/>
      </is>
    </oc>
    <nc r="BY1330">
      <f>CE1330*CB1330</f>
    </nc>
    <odxf>
      <numFmt numFmtId="0" formatCode="General"/>
    </odxf>
    <ndxf>
      <numFmt numFmtId="166" formatCode="&quot;$&quot;#,##0"/>
    </ndxf>
  </rcc>
  <rcc rId="21564" sId="1" odxf="1" dxf="1">
    <oc r="BX1331" t="inlineStr">
      <is>
        <t/>
      </is>
    </oc>
    <nc r="BX1331">
      <f>1-(BY1331/AT1331)</f>
    </nc>
    <odxf>
      <numFmt numFmtId="0" formatCode="General"/>
    </odxf>
    <ndxf>
      <numFmt numFmtId="169" formatCode="0.0000"/>
    </ndxf>
  </rcc>
  <rcc rId="21565" sId="1" odxf="1" dxf="1">
    <oc r="BY1331" t="inlineStr">
      <is>
        <t/>
      </is>
    </oc>
    <nc r="BY1331">
      <f>CE1331*CB1331</f>
    </nc>
    <odxf>
      <numFmt numFmtId="0" formatCode="General"/>
    </odxf>
    <ndxf>
      <numFmt numFmtId="166" formatCode="&quot;$&quot;#,##0"/>
    </ndxf>
  </rcc>
  <rcc rId="21566" sId="1" odxf="1" dxf="1">
    <oc r="BX1332" t="inlineStr">
      <is>
        <t/>
      </is>
    </oc>
    <nc r="BX1332">
      <f>1-(BY1332/AT1332)</f>
    </nc>
    <odxf>
      <numFmt numFmtId="0" formatCode="General"/>
    </odxf>
    <ndxf>
      <numFmt numFmtId="169" formatCode="0.0000"/>
    </ndxf>
  </rcc>
  <rcc rId="21567" sId="1" odxf="1" dxf="1">
    <oc r="BY1332" t="inlineStr">
      <is>
        <t/>
      </is>
    </oc>
    <nc r="BY1332">
      <f>CE1332*CB1332</f>
    </nc>
    <odxf>
      <numFmt numFmtId="0" formatCode="General"/>
    </odxf>
    <ndxf>
      <numFmt numFmtId="166" formatCode="&quot;$&quot;#,##0"/>
    </ndxf>
  </rcc>
  <rcc rId="21568" sId="1" odxf="1" dxf="1">
    <oc r="BX1333" t="inlineStr">
      <is>
        <t/>
      </is>
    </oc>
    <nc r="BX1333">
      <f>1-(BY1333/AT1333)</f>
    </nc>
    <odxf>
      <numFmt numFmtId="0" formatCode="General"/>
    </odxf>
    <ndxf>
      <numFmt numFmtId="169" formatCode="0.0000"/>
    </ndxf>
  </rcc>
  <rcc rId="21569" sId="1" odxf="1" dxf="1">
    <oc r="BY1333" t="inlineStr">
      <is>
        <t/>
      </is>
    </oc>
    <nc r="BY1333">
      <f>CE1333*CB1333</f>
    </nc>
    <odxf>
      <numFmt numFmtId="0" formatCode="General"/>
    </odxf>
    <ndxf>
      <numFmt numFmtId="166" formatCode="&quot;$&quot;#,##0"/>
    </ndxf>
  </rcc>
  <rcc rId="21570" sId="1" odxf="1" dxf="1">
    <oc r="BX1334" t="inlineStr">
      <is>
        <t/>
      </is>
    </oc>
    <nc r="BX1334">
      <f>1-(BY1334/AT1334)</f>
    </nc>
    <odxf>
      <numFmt numFmtId="0" formatCode="General"/>
    </odxf>
    <ndxf>
      <numFmt numFmtId="169" formatCode="0.0000"/>
    </ndxf>
  </rcc>
  <rcc rId="21571" sId="1" odxf="1" dxf="1">
    <oc r="BY1334" t="inlineStr">
      <is>
        <t/>
      </is>
    </oc>
    <nc r="BY1334">
      <f>CE1334*CB1334</f>
    </nc>
    <odxf>
      <numFmt numFmtId="0" formatCode="General"/>
    </odxf>
    <ndxf>
      <numFmt numFmtId="166" formatCode="&quot;$&quot;#,##0"/>
    </ndxf>
  </rcc>
  <rcc rId="21572" sId="1" odxf="1" dxf="1">
    <oc r="BX1335" t="inlineStr">
      <is>
        <t/>
      </is>
    </oc>
    <nc r="BX1335">
      <f>1-(BY1335/AT1335)</f>
    </nc>
    <odxf>
      <numFmt numFmtId="0" formatCode="General"/>
    </odxf>
    <ndxf>
      <numFmt numFmtId="169" formatCode="0.0000"/>
    </ndxf>
  </rcc>
  <rcc rId="21573" sId="1" odxf="1" dxf="1">
    <oc r="BY1335" t="inlineStr">
      <is>
        <t/>
      </is>
    </oc>
    <nc r="BY1335">
      <f>CE1335*CB1335</f>
    </nc>
    <odxf>
      <numFmt numFmtId="0" formatCode="General"/>
    </odxf>
    <ndxf>
      <numFmt numFmtId="166" formatCode="&quot;$&quot;#,##0"/>
    </ndxf>
  </rcc>
  <rcc rId="21574" sId="1" odxf="1" dxf="1">
    <oc r="BX1336" t="inlineStr">
      <is>
        <t/>
      </is>
    </oc>
    <nc r="BX1336">
      <f>1-(BY1336/AT1336)</f>
    </nc>
    <odxf>
      <numFmt numFmtId="0" formatCode="General"/>
    </odxf>
    <ndxf>
      <numFmt numFmtId="169" formatCode="0.0000"/>
    </ndxf>
  </rcc>
  <rcc rId="21575" sId="1" odxf="1" dxf="1">
    <oc r="BY1336" t="inlineStr">
      <is>
        <t/>
      </is>
    </oc>
    <nc r="BY1336">
      <f>CE1336*CB1336</f>
    </nc>
    <odxf>
      <numFmt numFmtId="0" formatCode="General"/>
    </odxf>
    <ndxf>
      <numFmt numFmtId="166" formatCode="&quot;$&quot;#,##0"/>
    </ndxf>
  </rcc>
  <rcc rId="21576" sId="1" odxf="1" dxf="1">
    <oc r="BX1337" t="inlineStr">
      <is>
        <t/>
      </is>
    </oc>
    <nc r="BX1337">
      <f>1-(BY1337/AT1337)</f>
    </nc>
    <odxf>
      <numFmt numFmtId="0" formatCode="General"/>
    </odxf>
    <ndxf>
      <numFmt numFmtId="169" formatCode="0.0000"/>
    </ndxf>
  </rcc>
  <rcc rId="21577" sId="1" odxf="1" dxf="1">
    <oc r="BY1337" t="inlineStr">
      <is>
        <t/>
      </is>
    </oc>
    <nc r="BY1337">
      <f>CE1337*CB1337</f>
    </nc>
    <odxf>
      <numFmt numFmtId="0" formatCode="General"/>
    </odxf>
    <ndxf>
      <numFmt numFmtId="166" formatCode="&quot;$&quot;#,##0"/>
    </ndxf>
  </rcc>
  <rcc rId="21578" sId="1" odxf="1" dxf="1">
    <oc r="BX1338" t="inlineStr">
      <is>
        <t/>
      </is>
    </oc>
    <nc r="BX1338">
      <f>1-(BY1338/AT1338)</f>
    </nc>
    <odxf>
      <numFmt numFmtId="0" formatCode="General"/>
    </odxf>
    <ndxf>
      <numFmt numFmtId="169" formatCode="0.0000"/>
    </ndxf>
  </rcc>
  <rcc rId="21579" sId="1" odxf="1" dxf="1">
    <oc r="BY1338" t="inlineStr">
      <is>
        <t/>
      </is>
    </oc>
    <nc r="BY1338">
      <f>CE1338*CB1338</f>
    </nc>
    <odxf>
      <numFmt numFmtId="0" formatCode="General"/>
    </odxf>
    <ndxf>
      <numFmt numFmtId="166" formatCode="&quot;$&quot;#,##0"/>
    </ndxf>
  </rcc>
  <rcc rId="21580" sId="1" odxf="1" dxf="1">
    <oc r="BX1339" t="inlineStr">
      <is>
        <t/>
      </is>
    </oc>
    <nc r="BX1339">
      <f>1-(BY1339/AT1339)</f>
    </nc>
    <odxf>
      <numFmt numFmtId="0" formatCode="General"/>
    </odxf>
    <ndxf>
      <numFmt numFmtId="169" formatCode="0.0000"/>
    </ndxf>
  </rcc>
  <rcc rId="21581" sId="1" odxf="1" dxf="1">
    <oc r="BY1339" t="inlineStr">
      <is>
        <t/>
      </is>
    </oc>
    <nc r="BY1339">
      <f>CE1339*CB1339</f>
    </nc>
    <odxf>
      <numFmt numFmtId="0" formatCode="General"/>
    </odxf>
    <ndxf>
      <numFmt numFmtId="166" formatCode="&quot;$&quot;#,##0"/>
    </ndxf>
  </rcc>
  <rcc rId="21582" sId="1" odxf="1" dxf="1">
    <oc r="BX1340" t="inlineStr">
      <is>
        <t/>
      </is>
    </oc>
    <nc r="BX1340">
      <f>1-(BY1340/AT1340)</f>
    </nc>
    <odxf>
      <numFmt numFmtId="0" formatCode="General"/>
    </odxf>
    <ndxf>
      <numFmt numFmtId="169" formatCode="0.0000"/>
    </ndxf>
  </rcc>
  <rcc rId="21583" sId="1" odxf="1" dxf="1">
    <oc r="BY1340" t="inlineStr">
      <is>
        <t/>
      </is>
    </oc>
    <nc r="BY1340">
      <f>CE1340*CB1340</f>
    </nc>
    <odxf>
      <numFmt numFmtId="0" formatCode="General"/>
    </odxf>
    <ndxf>
      <numFmt numFmtId="166" formatCode="&quot;$&quot;#,##0"/>
    </ndxf>
  </rcc>
  <rcc rId="21584" sId="1" odxf="1" dxf="1">
    <oc r="BX1341" t="inlineStr">
      <is>
        <t/>
      </is>
    </oc>
    <nc r="BX1341">
      <f>1-(BY1341/AT1341)</f>
    </nc>
    <odxf>
      <numFmt numFmtId="0" formatCode="General"/>
    </odxf>
    <ndxf>
      <numFmt numFmtId="169" formatCode="0.0000"/>
    </ndxf>
  </rcc>
  <rcc rId="21585" sId="1" odxf="1" dxf="1">
    <oc r="BY1341" t="inlineStr">
      <is>
        <t/>
      </is>
    </oc>
    <nc r="BY1341">
      <f>CE1341*CB1341</f>
    </nc>
    <odxf>
      <numFmt numFmtId="0" formatCode="General"/>
    </odxf>
    <ndxf>
      <numFmt numFmtId="166" formatCode="&quot;$&quot;#,##0"/>
    </ndxf>
  </rcc>
  <rcc rId="21586" sId="1" odxf="1" dxf="1">
    <oc r="BX1342" t="inlineStr">
      <is>
        <t/>
      </is>
    </oc>
    <nc r="BX1342">
      <f>1-(BY1342/AT1342)</f>
    </nc>
    <odxf>
      <numFmt numFmtId="0" formatCode="General"/>
    </odxf>
    <ndxf>
      <numFmt numFmtId="169" formatCode="0.0000"/>
    </ndxf>
  </rcc>
  <rcc rId="21587" sId="1" odxf="1" dxf="1">
    <oc r="BY1342" t="inlineStr">
      <is>
        <t/>
      </is>
    </oc>
    <nc r="BY1342">
      <f>CE1342*CB1342</f>
    </nc>
    <odxf>
      <numFmt numFmtId="0" formatCode="General"/>
    </odxf>
    <ndxf>
      <numFmt numFmtId="166" formatCode="&quot;$&quot;#,##0"/>
    </ndxf>
  </rcc>
  <rcc rId="21588" sId="1" odxf="1" dxf="1">
    <oc r="BX1343" t="inlineStr">
      <is>
        <t/>
      </is>
    </oc>
    <nc r="BX1343">
      <f>1-(BY1343/AT1343)</f>
    </nc>
    <odxf>
      <numFmt numFmtId="0" formatCode="General"/>
    </odxf>
    <ndxf>
      <numFmt numFmtId="169" formatCode="0.0000"/>
    </ndxf>
  </rcc>
  <rcc rId="21589" sId="1" odxf="1" dxf="1">
    <oc r="BY1343" t="inlineStr">
      <is>
        <t/>
      </is>
    </oc>
    <nc r="BY1343">
      <f>CE1343*CB1343</f>
    </nc>
    <odxf>
      <numFmt numFmtId="0" formatCode="General"/>
    </odxf>
    <ndxf>
      <numFmt numFmtId="166" formatCode="&quot;$&quot;#,##0"/>
    </ndxf>
  </rcc>
  <rcc rId="21590" sId="1" odxf="1" dxf="1">
    <oc r="BX1344" t="inlineStr">
      <is>
        <t/>
      </is>
    </oc>
    <nc r="BX1344">
      <f>1-(BY1344/AT1344)</f>
    </nc>
    <odxf>
      <numFmt numFmtId="0" formatCode="General"/>
    </odxf>
    <ndxf>
      <numFmt numFmtId="169" formatCode="0.0000"/>
    </ndxf>
  </rcc>
  <rcc rId="21591" sId="1" odxf="1" dxf="1">
    <oc r="BY1344" t="inlineStr">
      <is>
        <t/>
      </is>
    </oc>
    <nc r="BY1344">
      <f>CE1344*CB1344</f>
    </nc>
    <odxf>
      <numFmt numFmtId="0" formatCode="General"/>
    </odxf>
    <ndxf>
      <numFmt numFmtId="166" formatCode="&quot;$&quot;#,##0"/>
    </ndxf>
  </rcc>
  <rcc rId="21592" sId="1" odxf="1" dxf="1">
    <oc r="BX1345" t="inlineStr">
      <is>
        <t/>
      </is>
    </oc>
    <nc r="BX1345">
      <f>1-(BY1345/AT1345)</f>
    </nc>
    <odxf>
      <numFmt numFmtId="0" formatCode="General"/>
    </odxf>
    <ndxf>
      <numFmt numFmtId="169" formatCode="0.0000"/>
    </ndxf>
  </rcc>
  <rcc rId="21593" sId="1" odxf="1" dxf="1">
    <oc r="BY1345" t="inlineStr">
      <is>
        <t/>
      </is>
    </oc>
    <nc r="BY1345">
      <f>CE1345*CB1345</f>
    </nc>
    <odxf>
      <numFmt numFmtId="0" formatCode="General"/>
    </odxf>
    <ndxf>
      <numFmt numFmtId="166" formatCode="&quot;$&quot;#,##0"/>
    </ndxf>
  </rcc>
  <rcc rId="21594" sId="1" odxf="1" dxf="1">
    <oc r="BX1346" t="inlineStr">
      <is>
        <t/>
      </is>
    </oc>
    <nc r="BX1346">
      <f>1-(BY1346/AT1346)</f>
    </nc>
    <odxf>
      <numFmt numFmtId="0" formatCode="General"/>
    </odxf>
    <ndxf>
      <numFmt numFmtId="169" formatCode="0.0000"/>
    </ndxf>
  </rcc>
  <rcc rId="21595" sId="1" odxf="1" dxf="1">
    <oc r="BY1346" t="inlineStr">
      <is>
        <t/>
      </is>
    </oc>
    <nc r="BY1346">
      <f>CE1346*CB1346</f>
    </nc>
    <odxf>
      <numFmt numFmtId="0" formatCode="General"/>
    </odxf>
    <ndxf>
      <numFmt numFmtId="166" formatCode="&quot;$&quot;#,##0"/>
    </ndxf>
  </rcc>
  <rcc rId="21596" sId="1" odxf="1" dxf="1">
    <oc r="BX1347" t="inlineStr">
      <is>
        <t/>
      </is>
    </oc>
    <nc r="BX1347">
      <f>1-(BY1347/AT1347)</f>
    </nc>
    <odxf>
      <numFmt numFmtId="0" formatCode="General"/>
    </odxf>
    <ndxf>
      <numFmt numFmtId="169" formatCode="0.0000"/>
    </ndxf>
  </rcc>
  <rcc rId="21597" sId="1" odxf="1" dxf="1">
    <oc r="BY1347" t="inlineStr">
      <is>
        <t/>
      </is>
    </oc>
    <nc r="BY1347">
      <f>CE1347*CB1347</f>
    </nc>
    <odxf>
      <numFmt numFmtId="0" formatCode="General"/>
    </odxf>
    <ndxf>
      <numFmt numFmtId="166" formatCode="&quot;$&quot;#,##0"/>
    </ndxf>
  </rcc>
  <rcc rId="21598" sId="1" odxf="1" dxf="1">
    <oc r="BX1348" t="inlineStr">
      <is>
        <t/>
      </is>
    </oc>
    <nc r="BX1348">
      <f>1-(BY1348/AT1348)</f>
    </nc>
    <odxf>
      <numFmt numFmtId="0" formatCode="General"/>
    </odxf>
    <ndxf>
      <numFmt numFmtId="169" formatCode="0.0000"/>
    </ndxf>
  </rcc>
  <rcc rId="21599" sId="1" odxf="1" dxf="1">
    <oc r="BY1348" t="inlineStr">
      <is>
        <t>187997.459</t>
      </is>
    </oc>
    <nc r="BY1348">
      <f>CE1348*CB1348</f>
    </nc>
    <odxf>
      <numFmt numFmtId="0" formatCode="General"/>
    </odxf>
    <ndxf>
      <numFmt numFmtId="166" formatCode="&quot;$&quot;#,##0"/>
    </ndxf>
  </rcc>
  <rcc rId="21600" sId="1" odxf="1" dxf="1">
    <oc r="BX1349" t="inlineStr">
      <is>
        <t/>
      </is>
    </oc>
    <nc r="BX1349">
      <f>1-(BY1349/AT1349)</f>
    </nc>
    <odxf>
      <numFmt numFmtId="0" formatCode="General"/>
    </odxf>
    <ndxf>
      <numFmt numFmtId="169" formatCode="0.0000"/>
    </ndxf>
  </rcc>
  <rcc rId="21601" sId="1" odxf="1" dxf="1">
    <oc r="BY1349" t="inlineStr">
      <is>
        <t/>
      </is>
    </oc>
    <nc r="BY1349">
      <f>CE1349*CB1349</f>
    </nc>
    <odxf>
      <numFmt numFmtId="0" formatCode="General"/>
    </odxf>
    <ndxf>
      <numFmt numFmtId="166" formatCode="&quot;$&quot;#,##0"/>
    </ndxf>
  </rcc>
  <rcc rId="21602" sId="1" odxf="1" dxf="1">
    <oc r="BX1350" t="inlineStr">
      <is>
        <t/>
      </is>
    </oc>
    <nc r="BX1350">
      <f>1-(BY1350/AT1350)</f>
    </nc>
    <odxf>
      <numFmt numFmtId="0" formatCode="General"/>
    </odxf>
    <ndxf>
      <numFmt numFmtId="169" formatCode="0.0000"/>
    </ndxf>
  </rcc>
  <rcc rId="21603" sId="1" odxf="1" dxf="1">
    <oc r="BY1350" t="inlineStr">
      <is>
        <t/>
      </is>
    </oc>
    <nc r="BY1350">
      <f>CE1350*CB1350</f>
    </nc>
    <odxf>
      <numFmt numFmtId="0" formatCode="General"/>
    </odxf>
    <ndxf>
      <numFmt numFmtId="166" formatCode="&quot;$&quot;#,##0"/>
    </ndxf>
  </rcc>
  <rcc rId="21604" sId="1" odxf="1" dxf="1">
    <oc r="BX1351" t="inlineStr">
      <is>
        <t/>
      </is>
    </oc>
    <nc r="BX1351">
      <f>1-(BY1351/AT1351)</f>
    </nc>
    <odxf>
      <numFmt numFmtId="0" formatCode="General"/>
    </odxf>
    <ndxf>
      <numFmt numFmtId="169" formatCode="0.0000"/>
    </ndxf>
  </rcc>
  <rcc rId="21605" sId="1" odxf="1" dxf="1">
    <oc r="BY1351" t="inlineStr">
      <is>
        <t/>
      </is>
    </oc>
    <nc r="BY1351">
      <f>CE1351*CB1351</f>
    </nc>
    <odxf>
      <numFmt numFmtId="0" formatCode="General"/>
    </odxf>
    <ndxf>
      <numFmt numFmtId="166" formatCode="&quot;$&quot;#,##0"/>
    </ndxf>
  </rcc>
  <rcc rId="21606" sId="1" odxf="1" dxf="1">
    <oc r="BX1352" t="inlineStr">
      <is>
        <t/>
      </is>
    </oc>
    <nc r="BX1352">
      <f>1-(BY1352/AT1352)</f>
    </nc>
    <odxf>
      <numFmt numFmtId="0" formatCode="General"/>
    </odxf>
    <ndxf>
      <numFmt numFmtId="169" formatCode="0.0000"/>
    </ndxf>
  </rcc>
  <rcc rId="21607" sId="1" odxf="1" dxf="1">
    <oc r="BY1352" t="inlineStr">
      <is>
        <t/>
      </is>
    </oc>
    <nc r="BY1352">
      <f>CE1352*CB1352</f>
    </nc>
    <odxf>
      <numFmt numFmtId="0" formatCode="General"/>
    </odxf>
    <ndxf>
      <numFmt numFmtId="166" formatCode="&quot;$&quot;#,##0"/>
    </ndxf>
  </rcc>
  <rcc rId="21608" sId="1" odxf="1" dxf="1">
    <oc r="BX1353" t="inlineStr">
      <is>
        <t/>
      </is>
    </oc>
    <nc r="BX1353">
      <f>1-(BY1353/AT1353)</f>
    </nc>
    <odxf>
      <numFmt numFmtId="0" formatCode="General"/>
    </odxf>
    <ndxf>
      <numFmt numFmtId="169" formatCode="0.0000"/>
    </ndxf>
  </rcc>
  <rcc rId="21609" sId="1" odxf="1" dxf="1">
    <oc r="BY1353" t="inlineStr">
      <is>
        <t/>
      </is>
    </oc>
    <nc r="BY1353">
      <f>CE1353*CB1353</f>
    </nc>
    <odxf>
      <numFmt numFmtId="0" formatCode="General"/>
    </odxf>
    <ndxf>
      <numFmt numFmtId="166" formatCode="&quot;$&quot;#,##0"/>
    </ndxf>
  </rcc>
  <rcc rId="21610" sId="1" odxf="1" dxf="1">
    <oc r="BX1354" t="inlineStr">
      <is>
        <t/>
      </is>
    </oc>
    <nc r="BX1354">
      <f>1-(BY1354/AT1354)</f>
    </nc>
    <odxf>
      <numFmt numFmtId="0" formatCode="General"/>
    </odxf>
    <ndxf>
      <numFmt numFmtId="169" formatCode="0.0000"/>
    </ndxf>
  </rcc>
  <rcc rId="21611" sId="1" odxf="1" dxf="1">
    <oc r="BY1354" t="inlineStr">
      <is>
        <t/>
      </is>
    </oc>
    <nc r="BY1354">
      <f>CE1354*CB1354</f>
    </nc>
    <odxf>
      <numFmt numFmtId="0" formatCode="General"/>
    </odxf>
    <ndxf>
      <numFmt numFmtId="166" formatCode="&quot;$&quot;#,##0"/>
    </ndxf>
  </rcc>
  <rcc rId="21612" sId="1" odxf="1" dxf="1">
    <oc r="BX1355" t="inlineStr">
      <is>
        <t/>
      </is>
    </oc>
    <nc r="BX1355">
      <f>1-(BY1355/AT1355)</f>
    </nc>
    <odxf>
      <numFmt numFmtId="0" formatCode="General"/>
    </odxf>
    <ndxf>
      <numFmt numFmtId="169" formatCode="0.0000"/>
    </ndxf>
  </rcc>
  <rcc rId="21613" sId="1" odxf="1" dxf="1">
    <oc r="BY1355" t="inlineStr">
      <is>
        <t/>
      </is>
    </oc>
    <nc r="BY1355">
      <f>CE1355*CB1355</f>
    </nc>
    <odxf>
      <numFmt numFmtId="0" formatCode="General"/>
    </odxf>
    <ndxf>
      <numFmt numFmtId="166" formatCode="&quot;$&quot;#,##0"/>
    </ndxf>
  </rcc>
  <rcc rId="21614" sId="1" odxf="1" dxf="1">
    <oc r="BX1356" t="inlineStr">
      <is>
        <t/>
      </is>
    </oc>
    <nc r="BX1356">
      <f>1-(BY1356/AT1356)</f>
    </nc>
    <odxf>
      <numFmt numFmtId="0" formatCode="General"/>
    </odxf>
    <ndxf>
      <numFmt numFmtId="169" formatCode="0.0000"/>
    </ndxf>
  </rcc>
  <rcc rId="21615" sId="1" odxf="1" dxf="1">
    <oc r="BY1356" t="inlineStr">
      <is>
        <t/>
      </is>
    </oc>
    <nc r="BY1356">
      <f>CE1356*CB1356</f>
    </nc>
    <odxf>
      <numFmt numFmtId="0" formatCode="General"/>
    </odxf>
    <ndxf>
      <numFmt numFmtId="166" formatCode="&quot;$&quot;#,##0"/>
    </ndxf>
  </rcc>
  <rcc rId="21616" sId="1" odxf="1" dxf="1">
    <oc r="BX1357" t="inlineStr">
      <is>
        <t/>
      </is>
    </oc>
    <nc r="BX1357">
      <f>1-(BY1357/AT1357)</f>
    </nc>
    <odxf>
      <numFmt numFmtId="0" formatCode="General"/>
    </odxf>
    <ndxf>
      <numFmt numFmtId="169" formatCode="0.0000"/>
    </ndxf>
  </rcc>
  <rcc rId="21617" sId="1" odxf="1" dxf="1">
    <oc r="BY1357" t="inlineStr">
      <is>
        <t/>
      </is>
    </oc>
    <nc r="BY1357">
      <f>CE1357*CB1357</f>
    </nc>
    <odxf>
      <numFmt numFmtId="0" formatCode="General"/>
    </odxf>
    <ndxf>
      <numFmt numFmtId="166" formatCode="&quot;$&quot;#,##0"/>
    </ndxf>
  </rcc>
  <rcc rId="21618" sId="1" odxf="1" dxf="1">
    <oc r="BX1358" t="inlineStr">
      <is>
        <t/>
      </is>
    </oc>
    <nc r="BX1358">
      <f>1-(BY1358/AT1358)</f>
    </nc>
    <odxf>
      <numFmt numFmtId="0" formatCode="General"/>
    </odxf>
    <ndxf>
      <numFmt numFmtId="169" formatCode="0.0000"/>
    </ndxf>
  </rcc>
  <rcc rId="21619" sId="1" odxf="1" dxf="1">
    <oc r="BY1358" t="inlineStr">
      <is>
        <t/>
      </is>
    </oc>
    <nc r="BY1358">
      <f>CE1358*CB1358</f>
    </nc>
    <odxf>
      <numFmt numFmtId="0" formatCode="General"/>
    </odxf>
    <ndxf>
      <numFmt numFmtId="166" formatCode="&quot;$&quot;#,##0"/>
    </ndxf>
  </rcc>
  <rcc rId="21620" sId="1" odxf="1" dxf="1">
    <oc r="BX1359" t="inlineStr">
      <is>
        <t/>
      </is>
    </oc>
    <nc r="BX1359">
      <f>1-(BY1359/AT1359)</f>
    </nc>
    <odxf>
      <numFmt numFmtId="0" formatCode="General"/>
    </odxf>
    <ndxf>
      <numFmt numFmtId="169" formatCode="0.0000"/>
    </ndxf>
  </rcc>
  <rcc rId="21621" sId="1" odxf="1" dxf="1">
    <oc r="BY1359" t="inlineStr">
      <is>
        <t/>
      </is>
    </oc>
    <nc r="BY1359">
      <f>CE1359*CB1359</f>
    </nc>
    <odxf>
      <numFmt numFmtId="0" formatCode="General"/>
    </odxf>
    <ndxf>
      <numFmt numFmtId="166" formatCode="&quot;$&quot;#,##0"/>
    </ndxf>
  </rcc>
  <rcc rId="21622" sId="1" odxf="1" dxf="1">
    <oc r="BX1360" t="inlineStr">
      <is>
        <t/>
      </is>
    </oc>
    <nc r="BX1360">
      <f>1-(BY1360/AT1360)</f>
    </nc>
    <odxf>
      <numFmt numFmtId="0" formatCode="General"/>
    </odxf>
    <ndxf>
      <numFmt numFmtId="169" formatCode="0.0000"/>
    </ndxf>
  </rcc>
  <rcc rId="21623" sId="1" odxf="1" dxf="1">
    <oc r="BY1360" t="inlineStr">
      <is>
        <t/>
      </is>
    </oc>
    <nc r="BY1360">
      <f>CE1360*CB1360</f>
    </nc>
    <odxf>
      <numFmt numFmtId="0" formatCode="General"/>
    </odxf>
    <ndxf>
      <numFmt numFmtId="166" formatCode="&quot;$&quot;#,##0"/>
    </ndxf>
  </rcc>
  <rcc rId="21624" sId="1" odxf="1" dxf="1">
    <oc r="BX1361" t="inlineStr">
      <is>
        <t/>
      </is>
    </oc>
    <nc r="BX1361">
      <f>1-(BY1361/AT1361)</f>
    </nc>
    <odxf>
      <numFmt numFmtId="0" formatCode="General"/>
    </odxf>
    <ndxf>
      <numFmt numFmtId="169" formatCode="0.0000"/>
    </ndxf>
  </rcc>
  <rcc rId="21625" sId="1" odxf="1" dxf="1">
    <oc r="BY1361" t="inlineStr">
      <is>
        <t/>
      </is>
    </oc>
    <nc r="BY1361">
      <f>CE1361*CB1361</f>
    </nc>
    <odxf>
      <numFmt numFmtId="0" formatCode="General"/>
    </odxf>
    <ndxf>
      <numFmt numFmtId="166" formatCode="&quot;$&quot;#,##0"/>
    </ndxf>
  </rcc>
  <rcc rId="21626" sId="1" odxf="1" dxf="1">
    <oc r="BX1362" t="inlineStr">
      <is>
        <t/>
      </is>
    </oc>
    <nc r="BX1362">
      <f>1-(BY1362/AT1362)</f>
    </nc>
    <odxf>
      <numFmt numFmtId="0" formatCode="General"/>
    </odxf>
    <ndxf>
      <numFmt numFmtId="169" formatCode="0.0000"/>
    </ndxf>
  </rcc>
  <rcc rId="21627" sId="1" odxf="1" dxf="1">
    <oc r="BY1362" t="inlineStr">
      <is>
        <t/>
      </is>
    </oc>
    <nc r="BY1362">
      <f>CE1362*CB1362</f>
    </nc>
    <odxf>
      <numFmt numFmtId="0" formatCode="General"/>
    </odxf>
    <ndxf>
      <numFmt numFmtId="166" formatCode="&quot;$&quot;#,##0"/>
    </ndxf>
  </rcc>
  <rcc rId="21628" sId="1" odxf="1" dxf="1">
    <oc r="BX1363" t="inlineStr">
      <is>
        <t/>
      </is>
    </oc>
    <nc r="BX1363">
      <f>1-(BY1363/AT1363)</f>
    </nc>
    <odxf>
      <numFmt numFmtId="0" formatCode="General"/>
    </odxf>
    <ndxf>
      <numFmt numFmtId="169" formatCode="0.0000"/>
    </ndxf>
  </rcc>
  <rcc rId="21629" sId="1" odxf="1" dxf="1">
    <oc r="BY1363" t="inlineStr">
      <is>
        <t/>
      </is>
    </oc>
    <nc r="BY1363">
      <f>CE1363*CB1363</f>
    </nc>
    <odxf>
      <numFmt numFmtId="0" formatCode="General"/>
    </odxf>
    <ndxf>
      <numFmt numFmtId="166" formatCode="&quot;$&quot;#,##0"/>
    </ndxf>
  </rcc>
  <rcc rId="21630" sId="1" odxf="1" dxf="1">
    <oc r="BX1364" t="inlineStr">
      <is>
        <t/>
      </is>
    </oc>
    <nc r="BX1364">
      <f>1-(BY1364/AT1364)</f>
    </nc>
    <odxf>
      <numFmt numFmtId="0" formatCode="General"/>
    </odxf>
    <ndxf>
      <numFmt numFmtId="169" formatCode="0.0000"/>
    </ndxf>
  </rcc>
  <rcc rId="21631" sId="1" odxf="1" dxf="1">
    <oc r="BY1364" t="inlineStr">
      <is>
        <t/>
      </is>
    </oc>
    <nc r="BY1364">
      <f>CE1364*CB1364</f>
    </nc>
    <odxf>
      <numFmt numFmtId="0" formatCode="General"/>
    </odxf>
    <ndxf>
      <numFmt numFmtId="166" formatCode="&quot;$&quot;#,##0"/>
    </ndxf>
  </rcc>
  <rcc rId="21632" sId="1" odxf="1" dxf="1">
    <oc r="BX1365" t="inlineStr">
      <is>
        <t/>
      </is>
    </oc>
    <nc r="BX1365">
      <f>1-(BY1365/AT1365)</f>
    </nc>
    <odxf>
      <numFmt numFmtId="0" formatCode="General"/>
    </odxf>
    <ndxf>
      <numFmt numFmtId="169" formatCode="0.0000"/>
    </ndxf>
  </rcc>
  <rcc rId="21633" sId="1" odxf="1" dxf="1">
    <oc r="BY1365" t="inlineStr">
      <is>
        <t/>
      </is>
    </oc>
    <nc r="BY1365">
      <f>CE1365*CB1365</f>
    </nc>
    <odxf>
      <numFmt numFmtId="0" formatCode="General"/>
    </odxf>
    <ndxf>
      <numFmt numFmtId="166" formatCode="&quot;$&quot;#,##0"/>
    </ndxf>
  </rcc>
  <rcc rId="21634" sId="1" odxf="1" dxf="1">
    <oc r="BX1366" t="inlineStr">
      <is>
        <t/>
      </is>
    </oc>
    <nc r="BX1366">
      <f>1-(BY1366/AT1366)</f>
    </nc>
    <odxf>
      <numFmt numFmtId="0" formatCode="General"/>
    </odxf>
    <ndxf>
      <numFmt numFmtId="169" formatCode="0.0000"/>
    </ndxf>
  </rcc>
  <rcc rId="21635" sId="1" odxf="1" dxf="1">
    <oc r="BY1366" t="inlineStr">
      <is>
        <t/>
      </is>
    </oc>
    <nc r="BY1366">
      <f>CE1366*CB1366</f>
    </nc>
    <odxf>
      <numFmt numFmtId="0" formatCode="General"/>
    </odxf>
    <ndxf>
      <numFmt numFmtId="166" formatCode="&quot;$&quot;#,##0"/>
    </ndxf>
  </rcc>
  <rcc rId="21636" sId="1" odxf="1" dxf="1">
    <oc r="BX1367" t="inlineStr">
      <is>
        <t/>
      </is>
    </oc>
    <nc r="BX1367">
      <f>1-(BY1367/AT1367)</f>
    </nc>
    <odxf>
      <numFmt numFmtId="0" formatCode="General"/>
    </odxf>
    <ndxf>
      <numFmt numFmtId="169" formatCode="0.0000"/>
    </ndxf>
  </rcc>
  <rcc rId="21637" sId="1" odxf="1" dxf="1">
    <oc r="BY1367" t="inlineStr">
      <is>
        <t/>
      </is>
    </oc>
    <nc r="BY1367">
      <f>CE1367*CB1367</f>
    </nc>
    <odxf>
      <numFmt numFmtId="0" formatCode="General"/>
    </odxf>
    <ndxf>
      <numFmt numFmtId="166" formatCode="&quot;$&quot;#,##0"/>
    </ndxf>
  </rcc>
  <rcc rId="21638" sId="1" odxf="1" dxf="1">
    <oc r="BX1368" t="inlineStr">
      <is>
        <t/>
      </is>
    </oc>
    <nc r="BX1368">
      <f>1-(BY1368/AT1368)</f>
    </nc>
    <odxf>
      <numFmt numFmtId="0" formatCode="General"/>
    </odxf>
    <ndxf>
      <numFmt numFmtId="169" formatCode="0.0000"/>
    </ndxf>
  </rcc>
  <rcc rId="21639" sId="1" odxf="1" dxf="1">
    <oc r="BY1368" t="inlineStr">
      <is>
        <t/>
      </is>
    </oc>
    <nc r="BY1368">
      <f>CE1368*CB1368</f>
    </nc>
    <odxf>
      <numFmt numFmtId="0" formatCode="General"/>
    </odxf>
    <ndxf>
      <numFmt numFmtId="166" formatCode="&quot;$&quot;#,##0"/>
    </ndxf>
  </rcc>
  <rcc rId="21640" sId="1" odxf="1" dxf="1">
    <oc r="BX1369" t="inlineStr">
      <is>
        <t/>
      </is>
    </oc>
    <nc r="BX1369">
      <f>1-(BY1369/AT1369)</f>
    </nc>
    <odxf>
      <numFmt numFmtId="0" formatCode="General"/>
    </odxf>
    <ndxf>
      <numFmt numFmtId="169" formatCode="0.0000"/>
    </ndxf>
  </rcc>
  <rcc rId="21641" sId="1" odxf="1" dxf="1">
    <oc r="BY1369" t="inlineStr">
      <is>
        <t/>
      </is>
    </oc>
    <nc r="BY1369">
      <f>CE1369*CB1369</f>
    </nc>
    <odxf>
      <numFmt numFmtId="0" formatCode="General"/>
    </odxf>
    <ndxf>
      <numFmt numFmtId="166" formatCode="&quot;$&quot;#,##0"/>
    </ndxf>
  </rcc>
  <rcc rId="21642" sId="1" odxf="1" dxf="1">
    <oc r="BX1370" t="inlineStr">
      <is>
        <t/>
      </is>
    </oc>
    <nc r="BX1370">
      <f>1-(BY1370/AT1370)</f>
    </nc>
    <odxf>
      <numFmt numFmtId="0" formatCode="General"/>
    </odxf>
    <ndxf>
      <numFmt numFmtId="169" formatCode="0.0000"/>
    </ndxf>
  </rcc>
  <rcc rId="21643" sId="1" odxf="1" dxf="1">
    <oc r="BY1370" t="inlineStr">
      <is>
        <t/>
      </is>
    </oc>
    <nc r="BY1370">
      <f>CE1370*CB1370</f>
    </nc>
    <odxf>
      <numFmt numFmtId="0" formatCode="General"/>
    </odxf>
    <ndxf>
      <numFmt numFmtId="166" formatCode="&quot;$&quot;#,##0"/>
    </ndxf>
  </rcc>
  <rcc rId="21644" sId="1" odxf="1" dxf="1">
    <oc r="BX1371" t="inlineStr">
      <is>
        <t/>
      </is>
    </oc>
    <nc r="BX1371">
      <f>1-(BY1371/AT1371)</f>
    </nc>
    <odxf>
      <numFmt numFmtId="0" formatCode="General"/>
    </odxf>
    <ndxf>
      <numFmt numFmtId="169" formatCode="0.0000"/>
    </ndxf>
  </rcc>
  <rcc rId="21645" sId="1" odxf="1" dxf="1">
    <oc r="BY1371" t="inlineStr">
      <is>
        <t/>
      </is>
    </oc>
    <nc r="BY1371">
      <f>CE1371*CB1371</f>
    </nc>
    <odxf>
      <numFmt numFmtId="0" formatCode="General"/>
    </odxf>
    <ndxf>
      <numFmt numFmtId="166" formatCode="&quot;$&quot;#,##0"/>
    </ndxf>
  </rcc>
  <rcc rId="21646" sId="1" odxf="1" dxf="1">
    <oc r="BX1372" t="inlineStr">
      <is>
        <t/>
      </is>
    </oc>
    <nc r="BX1372">
      <f>1-(BY1372/AT1372)</f>
    </nc>
    <odxf>
      <numFmt numFmtId="0" formatCode="General"/>
    </odxf>
    <ndxf>
      <numFmt numFmtId="169" formatCode="0.0000"/>
    </ndxf>
  </rcc>
  <rcc rId="21647" sId="1" odxf="1" dxf="1">
    <oc r="BY1372" t="inlineStr">
      <is>
        <t/>
      </is>
    </oc>
    <nc r="BY1372">
      <f>CE1372*CB1372</f>
    </nc>
    <odxf>
      <numFmt numFmtId="0" formatCode="General"/>
    </odxf>
    <ndxf>
      <numFmt numFmtId="166" formatCode="&quot;$&quot;#,##0"/>
    </ndxf>
  </rcc>
  <rcc rId="21648" sId="1" odxf="1" dxf="1">
    <oc r="BX1373" t="inlineStr">
      <is>
        <t/>
      </is>
    </oc>
    <nc r="BX1373">
      <f>1-(BY1373/AT1373)</f>
    </nc>
    <odxf>
      <numFmt numFmtId="0" formatCode="General"/>
    </odxf>
    <ndxf>
      <numFmt numFmtId="169" formatCode="0.0000"/>
    </ndxf>
  </rcc>
  <rcc rId="21649" sId="1" odxf="1" dxf="1">
    <oc r="BY1373" t="inlineStr">
      <is>
        <t/>
      </is>
    </oc>
    <nc r="BY1373">
      <f>CE1373*CB1373</f>
    </nc>
    <odxf>
      <numFmt numFmtId="0" formatCode="General"/>
    </odxf>
    <ndxf>
      <numFmt numFmtId="166" formatCode="&quot;$&quot;#,##0"/>
    </ndxf>
  </rcc>
  <rcc rId="21650" sId="1" odxf="1" dxf="1">
    <oc r="BX1374" t="inlineStr">
      <is>
        <t/>
      </is>
    </oc>
    <nc r="BX1374">
      <f>1-(BY1374/AT1374)</f>
    </nc>
    <odxf>
      <numFmt numFmtId="0" formatCode="General"/>
    </odxf>
    <ndxf>
      <numFmt numFmtId="169" formatCode="0.0000"/>
    </ndxf>
  </rcc>
  <rcc rId="21651" sId="1" odxf="1" dxf="1">
    <oc r="BY1374" t="inlineStr">
      <is>
        <t/>
      </is>
    </oc>
    <nc r="BY1374">
      <f>CE1374*CB1374</f>
    </nc>
    <odxf>
      <numFmt numFmtId="0" formatCode="General"/>
    </odxf>
    <ndxf>
      <numFmt numFmtId="166" formatCode="&quot;$&quot;#,##0"/>
    </ndxf>
  </rcc>
  <rcc rId="21652" sId="1" odxf="1" dxf="1">
    <oc r="BX1375" t="inlineStr">
      <is>
        <t/>
      </is>
    </oc>
    <nc r="BX1375">
      <f>1-(BY1375/AT1375)</f>
    </nc>
    <odxf>
      <numFmt numFmtId="0" formatCode="General"/>
    </odxf>
    <ndxf>
      <numFmt numFmtId="169" formatCode="0.0000"/>
    </ndxf>
  </rcc>
  <rcc rId="21653" sId="1" odxf="1" dxf="1">
    <oc r="BY1375" t="inlineStr">
      <is>
        <t/>
      </is>
    </oc>
    <nc r="BY1375">
      <f>CE1375*CB1375</f>
    </nc>
    <odxf>
      <numFmt numFmtId="0" formatCode="General"/>
    </odxf>
    <ndxf>
      <numFmt numFmtId="166" formatCode="&quot;$&quot;#,##0"/>
    </ndxf>
  </rcc>
  <rcc rId="21654" sId="1" odxf="1" dxf="1">
    <oc r="BX1376" t="inlineStr">
      <is>
        <t/>
      </is>
    </oc>
    <nc r="BX1376">
      <f>1-(BY1376/AT1376)</f>
    </nc>
    <odxf>
      <numFmt numFmtId="0" formatCode="General"/>
    </odxf>
    <ndxf>
      <numFmt numFmtId="169" formatCode="0.0000"/>
    </ndxf>
  </rcc>
  <rcc rId="21655" sId="1" odxf="1" dxf="1">
    <oc r="BY1376" t="inlineStr">
      <is>
        <t/>
      </is>
    </oc>
    <nc r="BY1376">
      <f>CE1376*CB1376</f>
    </nc>
    <odxf>
      <numFmt numFmtId="0" formatCode="General"/>
    </odxf>
    <ndxf>
      <numFmt numFmtId="166" formatCode="&quot;$&quot;#,##0"/>
    </ndxf>
  </rcc>
  <rcc rId="21656" sId="1" odxf="1" dxf="1">
    <oc r="BX1377" t="inlineStr">
      <is>
        <t/>
      </is>
    </oc>
    <nc r="BX1377">
      <f>1-(BY1377/AT1377)</f>
    </nc>
    <odxf>
      <numFmt numFmtId="0" formatCode="General"/>
    </odxf>
    <ndxf>
      <numFmt numFmtId="169" formatCode="0.0000"/>
    </ndxf>
  </rcc>
  <rcc rId="21657" sId="1" odxf="1" dxf="1">
    <oc r="BY1377" t="inlineStr">
      <is>
        <t/>
      </is>
    </oc>
    <nc r="BY1377">
      <f>CE1377*CB1377</f>
    </nc>
    <odxf>
      <numFmt numFmtId="0" formatCode="General"/>
    </odxf>
    <ndxf>
      <numFmt numFmtId="166" formatCode="&quot;$&quot;#,##0"/>
    </ndxf>
  </rcc>
  <rcc rId="21658" sId="1" odxf="1" dxf="1">
    <oc r="BX1378" t="inlineStr">
      <is>
        <t/>
      </is>
    </oc>
    <nc r="BX1378">
      <f>1-(BY1378/AT1378)</f>
    </nc>
    <odxf>
      <numFmt numFmtId="0" formatCode="General"/>
    </odxf>
    <ndxf>
      <numFmt numFmtId="169" formatCode="0.0000"/>
    </ndxf>
  </rcc>
  <rcc rId="21659" sId="1" odxf="1" dxf="1">
    <oc r="BY1378" t="inlineStr">
      <is>
        <t/>
      </is>
    </oc>
    <nc r="BY1378">
      <f>CE1378*CB1378</f>
    </nc>
    <odxf>
      <numFmt numFmtId="0" formatCode="General"/>
    </odxf>
    <ndxf>
      <numFmt numFmtId="166" formatCode="&quot;$&quot;#,##0"/>
    </ndxf>
  </rcc>
  <rcc rId="21660" sId="1" odxf="1" dxf="1">
    <oc r="BX1379" t="inlineStr">
      <is>
        <t/>
      </is>
    </oc>
    <nc r="BX1379">
      <f>1-(BY1379/AT1379)</f>
    </nc>
    <odxf>
      <numFmt numFmtId="0" formatCode="General"/>
    </odxf>
    <ndxf>
      <numFmt numFmtId="169" formatCode="0.0000"/>
    </ndxf>
  </rcc>
  <rcc rId="21661" sId="1" odxf="1" dxf="1">
    <oc r="BY1379" t="inlineStr">
      <is>
        <t/>
      </is>
    </oc>
    <nc r="BY1379">
      <f>CE1379*CB1379</f>
    </nc>
    <odxf>
      <numFmt numFmtId="0" formatCode="General"/>
    </odxf>
    <ndxf>
      <numFmt numFmtId="166" formatCode="&quot;$&quot;#,##0"/>
    </ndxf>
  </rcc>
  <rcc rId="21662" sId="1" odxf="1" dxf="1">
    <oc r="BX1380" t="inlineStr">
      <is>
        <t/>
      </is>
    </oc>
    <nc r="BX1380">
      <f>1-(BY1380/AT1380)</f>
    </nc>
    <odxf>
      <numFmt numFmtId="0" formatCode="General"/>
    </odxf>
    <ndxf>
      <numFmt numFmtId="169" formatCode="0.0000"/>
    </ndxf>
  </rcc>
  <rcc rId="21663" sId="1" odxf="1" dxf="1">
    <oc r="BY1380" t="inlineStr">
      <is>
        <t/>
      </is>
    </oc>
    <nc r="BY1380">
      <f>CE1380*CB1380</f>
    </nc>
    <odxf>
      <numFmt numFmtId="0" formatCode="General"/>
    </odxf>
    <ndxf>
      <numFmt numFmtId="166" formatCode="&quot;$&quot;#,##0"/>
    </ndxf>
  </rcc>
  <rcc rId="21664" sId="1" odxf="1" dxf="1">
    <oc r="BX1381" t="inlineStr">
      <is>
        <t/>
      </is>
    </oc>
    <nc r="BX1381">
      <f>1-(BY1381/AT1381)</f>
    </nc>
    <odxf>
      <numFmt numFmtId="0" formatCode="General"/>
    </odxf>
    <ndxf>
      <numFmt numFmtId="169" formatCode="0.0000"/>
    </ndxf>
  </rcc>
  <rcc rId="21665" sId="1" odxf="1" dxf="1">
    <oc r="BY1381" t="inlineStr">
      <is>
        <t/>
      </is>
    </oc>
    <nc r="BY1381">
      <f>CE1381*CB1381</f>
    </nc>
    <odxf>
      <numFmt numFmtId="0" formatCode="General"/>
    </odxf>
    <ndxf>
      <numFmt numFmtId="166" formatCode="&quot;$&quot;#,##0"/>
    </ndxf>
  </rcc>
  <rcc rId="21666" sId="1" odxf="1" dxf="1">
    <oc r="BX1382" t="inlineStr">
      <is>
        <t/>
      </is>
    </oc>
    <nc r="BX1382">
      <f>1-(BY1382/AT1382)</f>
    </nc>
    <odxf>
      <numFmt numFmtId="0" formatCode="General"/>
    </odxf>
    <ndxf>
      <numFmt numFmtId="169" formatCode="0.0000"/>
    </ndxf>
  </rcc>
  <rcc rId="21667" sId="1" odxf="1" dxf="1">
    <oc r="BY1382" t="inlineStr">
      <is>
        <t/>
      </is>
    </oc>
    <nc r="BY1382">
      <f>CE1382*CB1382</f>
    </nc>
    <odxf>
      <numFmt numFmtId="0" formatCode="General"/>
    </odxf>
    <ndxf>
      <numFmt numFmtId="166" formatCode="&quot;$&quot;#,##0"/>
    </ndxf>
  </rcc>
  <rcc rId="21668" sId="1" odxf="1" dxf="1">
    <oc r="BX1383" t="inlineStr">
      <is>
        <t/>
      </is>
    </oc>
    <nc r="BX1383">
      <f>1-(BY1383/AT1383)</f>
    </nc>
    <odxf>
      <numFmt numFmtId="0" formatCode="General"/>
    </odxf>
    <ndxf>
      <numFmt numFmtId="169" formatCode="0.0000"/>
    </ndxf>
  </rcc>
  <rcc rId="21669" sId="1" odxf="1" dxf="1">
    <oc r="BY1383" t="inlineStr">
      <is>
        <t/>
      </is>
    </oc>
    <nc r="BY1383">
      <f>CE1383*CB1383</f>
    </nc>
    <odxf>
      <numFmt numFmtId="0" formatCode="General"/>
    </odxf>
    <ndxf>
      <numFmt numFmtId="166" formatCode="&quot;$&quot;#,##0"/>
    </ndxf>
  </rcc>
  <rcc rId="21670" sId="1" odxf="1" dxf="1">
    <oc r="BX1384" t="inlineStr">
      <is>
        <t/>
      </is>
    </oc>
    <nc r="BX1384">
      <f>1-(BY1384/AT1384)</f>
    </nc>
    <odxf>
      <numFmt numFmtId="0" formatCode="General"/>
    </odxf>
    <ndxf>
      <numFmt numFmtId="169" formatCode="0.0000"/>
    </ndxf>
  </rcc>
  <rcc rId="21671" sId="1" odxf="1" dxf="1">
    <oc r="BY1384" t="inlineStr">
      <is>
        <t/>
      </is>
    </oc>
    <nc r="BY1384">
      <f>CE1384*CB1384</f>
    </nc>
    <odxf>
      <numFmt numFmtId="0" formatCode="General"/>
    </odxf>
    <ndxf>
      <numFmt numFmtId="166" formatCode="&quot;$&quot;#,##0"/>
    </ndxf>
  </rcc>
  <rcc rId="21672" sId="1" odxf="1" dxf="1">
    <oc r="BX1385" t="inlineStr">
      <is>
        <t/>
      </is>
    </oc>
    <nc r="BX1385">
      <f>1-(BY1385/AT1385)</f>
    </nc>
    <odxf>
      <numFmt numFmtId="0" formatCode="General"/>
    </odxf>
    <ndxf>
      <numFmt numFmtId="169" formatCode="0.0000"/>
    </ndxf>
  </rcc>
  <rcc rId="21673" sId="1" odxf="1" dxf="1">
    <oc r="BY1385" t="inlineStr">
      <is>
        <t/>
      </is>
    </oc>
    <nc r="BY1385">
      <f>CE1385*CB1385</f>
    </nc>
    <odxf>
      <numFmt numFmtId="0" formatCode="General"/>
    </odxf>
    <ndxf>
      <numFmt numFmtId="166" formatCode="&quot;$&quot;#,##0"/>
    </ndxf>
  </rcc>
  <rcc rId="21674" sId="1" odxf="1" dxf="1">
    <oc r="BX1386" t="inlineStr">
      <is>
        <t/>
      </is>
    </oc>
    <nc r="BX1386">
      <f>1-(BY1386/AT1386)</f>
    </nc>
    <odxf>
      <numFmt numFmtId="0" formatCode="General"/>
    </odxf>
    <ndxf>
      <numFmt numFmtId="169" formatCode="0.0000"/>
    </ndxf>
  </rcc>
  <rcc rId="21675" sId="1" odxf="1" dxf="1">
    <oc r="BY1386" t="inlineStr">
      <is>
        <t>29467.92225</t>
      </is>
    </oc>
    <nc r="BY1386">
      <f>CE1386*CB1386</f>
    </nc>
    <odxf>
      <numFmt numFmtId="0" formatCode="General"/>
    </odxf>
    <ndxf>
      <numFmt numFmtId="166" formatCode="&quot;$&quot;#,##0"/>
    </ndxf>
  </rcc>
  <rcc rId="21676" sId="1" odxf="1" dxf="1">
    <oc r="BX1387" t="inlineStr">
      <is>
        <t/>
      </is>
    </oc>
    <nc r="BX1387">
      <f>1-(BY1387/AT1387)</f>
    </nc>
    <odxf>
      <numFmt numFmtId="0" formatCode="General"/>
    </odxf>
    <ndxf>
      <numFmt numFmtId="169" formatCode="0.0000"/>
    </ndxf>
  </rcc>
  <rcc rId="21677" sId="1" odxf="1" dxf="1">
    <oc r="BY1387" t="inlineStr">
      <is>
        <t/>
      </is>
    </oc>
    <nc r="BY1387">
      <f>CE1387*CB1387</f>
    </nc>
    <odxf>
      <numFmt numFmtId="0" formatCode="General"/>
    </odxf>
    <ndxf>
      <numFmt numFmtId="166" formatCode="&quot;$&quot;#,##0"/>
    </ndxf>
  </rcc>
  <rcc rId="21678" sId="1" odxf="1" dxf="1">
    <oc r="BX1388" t="inlineStr">
      <is>
        <t/>
      </is>
    </oc>
    <nc r="BX1388">
      <f>1-(BY1388/AT1388)</f>
    </nc>
    <odxf>
      <numFmt numFmtId="0" formatCode="General"/>
    </odxf>
    <ndxf>
      <numFmt numFmtId="169" formatCode="0.0000"/>
    </ndxf>
  </rcc>
  <rcc rId="21679" sId="1" odxf="1" dxf="1">
    <oc r="BY1388" t="inlineStr">
      <is>
        <t/>
      </is>
    </oc>
    <nc r="BY1388">
      <f>CE1388*CB1388</f>
    </nc>
    <odxf>
      <numFmt numFmtId="0" formatCode="General"/>
    </odxf>
    <ndxf>
      <numFmt numFmtId="166" formatCode="&quot;$&quot;#,##0"/>
    </ndxf>
  </rcc>
  <rcc rId="21680" sId="1" odxf="1" dxf="1">
    <oc r="BX1389" t="inlineStr">
      <is>
        <t/>
      </is>
    </oc>
    <nc r="BX1389">
      <f>1-(BY1389/AT1389)</f>
    </nc>
    <odxf>
      <numFmt numFmtId="0" formatCode="General"/>
    </odxf>
    <ndxf>
      <numFmt numFmtId="169" formatCode="0.0000"/>
    </ndxf>
  </rcc>
  <rcc rId="21681" sId="1" odxf="1" dxf="1">
    <oc r="BY1389" t="inlineStr">
      <is>
        <t/>
      </is>
    </oc>
    <nc r="BY1389">
      <f>CE1389*CB1389</f>
    </nc>
    <odxf>
      <numFmt numFmtId="0" formatCode="General"/>
    </odxf>
    <ndxf>
      <numFmt numFmtId="166" formatCode="&quot;$&quot;#,##0"/>
    </ndxf>
  </rcc>
  <rcc rId="21682" sId="1" odxf="1" dxf="1">
    <oc r="BX1390" t="inlineStr">
      <is>
        <t/>
      </is>
    </oc>
    <nc r="BX1390">
      <f>1-(BY1390/AT1390)</f>
    </nc>
    <odxf>
      <numFmt numFmtId="0" formatCode="General"/>
    </odxf>
    <ndxf>
      <numFmt numFmtId="169" formatCode="0.0000"/>
    </ndxf>
  </rcc>
  <rcc rId="21683" sId="1" odxf="1" dxf="1">
    <oc r="BY1390" t="inlineStr">
      <is>
        <t/>
      </is>
    </oc>
    <nc r="BY1390">
      <f>CE1390*CB1390</f>
    </nc>
    <odxf>
      <numFmt numFmtId="0" formatCode="General"/>
    </odxf>
    <ndxf>
      <numFmt numFmtId="166" formatCode="&quot;$&quot;#,##0"/>
    </ndxf>
  </rcc>
  <rcc rId="21684" sId="1" odxf="1" dxf="1">
    <oc r="BX1391" t="inlineStr">
      <is>
        <t/>
      </is>
    </oc>
    <nc r="BX1391">
      <f>1-(BY1391/AT1391)</f>
    </nc>
    <odxf>
      <numFmt numFmtId="0" formatCode="General"/>
    </odxf>
    <ndxf>
      <numFmt numFmtId="169" formatCode="0.0000"/>
    </ndxf>
  </rcc>
  <rcc rId="21685" sId="1" odxf="1" dxf="1">
    <oc r="BY1391" t="inlineStr">
      <is>
        <t/>
      </is>
    </oc>
    <nc r="BY1391">
      <f>CE1391*CB1391</f>
    </nc>
    <odxf>
      <numFmt numFmtId="0" formatCode="General"/>
    </odxf>
    <ndxf>
      <numFmt numFmtId="166" formatCode="&quot;$&quot;#,##0"/>
    </ndxf>
  </rcc>
  <rcc rId="21686" sId="1" odxf="1" dxf="1">
    <oc r="BX1392" t="inlineStr">
      <is>
        <t/>
      </is>
    </oc>
    <nc r="BX1392">
      <f>1-(BY1392/AT1392)</f>
    </nc>
    <odxf>
      <numFmt numFmtId="0" formatCode="General"/>
    </odxf>
    <ndxf>
      <numFmt numFmtId="169" formatCode="0.0000"/>
    </ndxf>
  </rcc>
  <rcc rId="21687" sId="1" odxf="1" dxf="1">
    <oc r="BY1392" t="inlineStr">
      <is>
        <t/>
      </is>
    </oc>
    <nc r="BY1392">
      <f>CE1392*CB1392</f>
    </nc>
    <odxf>
      <numFmt numFmtId="0" formatCode="General"/>
    </odxf>
    <ndxf>
      <numFmt numFmtId="166" formatCode="&quot;$&quot;#,##0"/>
    </ndxf>
  </rcc>
  <rcc rId="21688" sId="1" odxf="1" dxf="1">
    <oc r="BX1393" t="inlineStr">
      <is>
        <t/>
      </is>
    </oc>
    <nc r="BX1393">
      <f>1-(BY1393/AT1393)</f>
    </nc>
    <odxf>
      <numFmt numFmtId="0" formatCode="General"/>
    </odxf>
    <ndxf>
      <numFmt numFmtId="169" formatCode="0.0000"/>
    </ndxf>
  </rcc>
  <rcc rId="21689" sId="1" odxf="1" dxf="1">
    <oc r="BY1393" t="inlineStr">
      <is>
        <t/>
      </is>
    </oc>
    <nc r="BY1393">
      <f>CE1393*CB1393</f>
    </nc>
    <odxf>
      <numFmt numFmtId="0" formatCode="General"/>
    </odxf>
    <ndxf>
      <numFmt numFmtId="166" formatCode="&quot;$&quot;#,##0"/>
    </ndxf>
  </rcc>
  <rcc rId="21690" sId="1" odxf="1" dxf="1">
    <oc r="BX1394" t="inlineStr">
      <is>
        <t/>
      </is>
    </oc>
    <nc r="BX1394">
      <f>1-(BY1394/AT1394)</f>
    </nc>
    <odxf>
      <numFmt numFmtId="0" formatCode="General"/>
    </odxf>
    <ndxf>
      <numFmt numFmtId="169" formatCode="0.0000"/>
    </ndxf>
  </rcc>
  <rcc rId="21691" sId="1" odxf="1" dxf="1">
    <oc r="BY1394" t="inlineStr">
      <is>
        <t/>
      </is>
    </oc>
    <nc r="BY1394">
      <f>CE1394*CB1394</f>
    </nc>
    <odxf>
      <numFmt numFmtId="0" formatCode="General"/>
    </odxf>
    <ndxf>
      <numFmt numFmtId="166" formatCode="&quot;$&quot;#,##0"/>
    </ndxf>
  </rcc>
  <rcc rId="21692" sId="1" odxf="1" dxf="1">
    <oc r="BX1395" t="inlineStr">
      <is>
        <t/>
      </is>
    </oc>
    <nc r="BX1395">
      <f>1-(BY1395/AT1395)</f>
    </nc>
    <odxf>
      <numFmt numFmtId="0" formatCode="General"/>
    </odxf>
    <ndxf>
      <numFmt numFmtId="169" formatCode="0.0000"/>
    </ndxf>
  </rcc>
  <rcc rId="21693" sId="1" odxf="1" dxf="1">
    <oc r="BY1395" t="inlineStr">
      <is>
        <t/>
      </is>
    </oc>
    <nc r="BY1395">
      <f>CE1395*CB1395</f>
    </nc>
    <odxf>
      <numFmt numFmtId="0" formatCode="General"/>
    </odxf>
    <ndxf>
      <numFmt numFmtId="166" formatCode="&quot;$&quot;#,##0"/>
    </ndxf>
  </rcc>
  <rcc rId="21694" sId="1" odxf="1" dxf="1">
    <oc r="BX1396" t="inlineStr">
      <is>
        <t/>
      </is>
    </oc>
    <nc r="BX1396">
      <f>1-(BY1396/AT1396)</f>
    </nc>
    <odxf>
      <numFmt numFmtId="0" formatCode="General"/>
    </odxf>
    <ndxf>
      <numFmt numFmtId="169" formatCode="0.0000"/>
    </ndxf>
  </rcc>
  <rcc rId="21695" sId="1" odxf="1" dxf="1">
    <oc r="BY1396" t="inlineStr">
      <is>
        <t/>
      </is>
    </oc>
    <nc r="BY1396">
      <f>CE1396*CB1396</f>
    </nc>
    <odxf>
      <numFmt numFmtId="0" formatCode="General"/>
    </odxf>
    <ndxf>
      <numFmt numFmtId="166" formatCode="&quot;$&quot;#,##0"/>
    </ndxf>
  </rcc>
  <rcc rId="21696" sId="1" odxf="1" dxf="1">
    <oc r="BX1397" t="inlineStr">
      <is>
        <t/>
      </is>
    </oc>
    <nc r="BX1397">
      <f>1-(BY1397/AT1397)</f>
    </nc>
    <odxf>
      <numFmt numFmtId="0" formatCode="General"/>
    </odxf>
    <ndxf>
      <numFmt numFmtId="169" formatCode="0.0000"/>
    </ndxf>
  </rcc>
  <rcc rId="21697" sId="1" odxf="1" dxf="1">
    <oc r="BY1397" t="inlineStr">
      <is>
        <t/>
      </is>
    </oc>
    <nc r="BY1397">
      <f>CE1397*CB1397</f>
    </nc>
    <odxf>
      <numFmt numFmtId="0" formatCode="General"/>
    </odxf>
    <ndxf>
      <numFmt numFmtId="166" formatCode="&quot;$&quot;#,##0"/>
    </ndxf>
  </rcc>
  <rcc rId="21698" sId="1" odxf="1" dxf="1">
    <oc r="BX1398" t="inlineStr">
      <is>
        <t/>
      </is>
    </oc>
    <nc r="BX1398">
      <f>1-(BY1398/AT1398)</f>
    </nc>
    <odxf>
      <numFmt numFmtId="0" formatCode="General"/>
    </odxf>
    <ndxf>
      <numFmt numFmtId="169" formatCode="0.0000"/>
    </ndxf>
  </rcc>
  <rcc rId="21699" sId="1" odxf="1" dxf="1">
    <oc r="BY1398" t="inlineStr">
      <is>
        <t/>
      </is>
    </oc>
    <nc r="BY1398">
      <f>CE1398*CB1398</f>
    </nc>
    <odxf>
      <numFmt numFmtId="0" formatCode="General"/>
    </odxf>
    <ndxf>
      <numFmt numFmtId="166" formatCode="&quot;$&quot;#,##0"/>
    </ndxf>
  </rcc>
  <rcc rId="21700" sId="1" odxf="1" dxf="1">
    <oc r="BX1399" t="inlineStr">
      <is>
        <t/>
      </is>
    </oc>
    <nc r="BX1399">
      <f>1-(BY1399/AT1399)</f>
    </nc>
    <odxf>
      <numFmt numFmtId="0" formatCode="General"/>
    </odxf>
    <ndxf>
      <numFmt numFmtId="169" formatCode="0.0000"/>
    </ndxf>
  </rcc>
  <rcc rId="21701" sId="1" odxf="1" dxf="1">
    <oc r="BY1399" t="inlineStr">
      <is>
        <t/>
      </is>
    </oc>
    <nc r="BY1399">
      <f>CE1399*CB1399</f>
    </nc>
    <odxf>
      <numFmt numFmtId="0" formatCode="General"/>
    </odxf>
    <ndxf>
      <numFmt numFmtId="166" formatCode="&quot;$&quot;#,##0"/>
    </ndxf>
  </rcc>
  <rcc rId="21702" sId="1" odxf="1" dxf="1">
    <oc r="BX1400" t="inlineStr">
      <is>
        <t/>
      </is>
    </oc>
    <nc r="BX1400">
      <f>1-(BY1400/AT1400)</f>
    </nc>
    <odxf>
      <numFmt numFmtId="0" formatCode="General"/>
    </odxf>
    <ndxf>
      <numFmt numFmtId="169" formatCode="0.0000"/>
    </ndxf>
  </rcc>
  <rcc rId="21703" sId="1" odxf="1" dxf="1">
    <oc r="BY1400" t="inlineStr">
      <is>
        <t/>
      </is>
    </oc>
    <nc r="BY1400">
      <f>CE1400*CB1400</f>
    </nc>
    <odxf>
      <numFmt numFmtId="0" formatCode="General"/>
    </odxf>
    <ndxf>
      <numFmt numFmtId="166" formatCode="&quot;$&quot;#,##0"/>
    </ndxf>
  </rcc>
  <rcc rId="21704" sId="1" odxf="1" dxf="1">
    <oc r="BX1401" t="inlineStr">
      <is>
        <t/>
      </is>
    </oc>
    <nc r="BX1401">
      <f>1-(BY1401/AT1401)</f>
    </nc>
    <odxf>
      <numFmt numFmtId="0" formatCode="General"/>
    </odxf>
    <ndxf>
      <numFmt numFmtId="169" formatCode="0.0000"/>
    </ndxf>
  </rcc>
  <rcc rId="21705" sId="1" odxf="1" dxf="1">
    <oc r="BY1401" t="inlineStr">
      <is>
        <t/>
      </is>
    </oc>
    <nc r="BY1401">
      <f>CE1401*CB1401</f>
    </nc>
    <odxf>
      <numFmt numFmtId="0" formatCode="General"/>
    </odxf>
    <ndxf>
      <numFmt numFmtId="166" formatCode="&quot;$&quot;#,##0"/>
    </ndxf>
  </rcc>
  <rcc rId="21706" sId="1" odxf="1" dxf="1">
    <oc r="BX1402" t="inlineStr">
      <is>
        <t/>
      </is>
    </oc>
    <nc r="BX1402">
      <f>1-(BY1402/AT1402)</f>
    </nc>
    <odxf>
      <numFmt numFmtId="0" formatCode="General"/>
    </odxf>
    <ndxf>
      <numFmt numFmtId="169" formatCode="0.0000"/>
    </ndxf>
  </rcc>
  <rcc rId="21707" sId="1" odxf="1" dxf="1">
    <oc r="BY1402" t="inlineStr">
      <is>
        <t/>
      </is>
    </oc>
    <nc r="BY1402">
      <f>CE1402*CB1402</f>
    </nc>
    <odxf>
      <numFmt numFmtId="0" formatCode="General"/>
    </odxf>
    <ndxf>
      <numFmt numFmtId="166" formatCode="&quot;$&quot;#,##0"/>
    </ndxf>
  </rcc>
  <rcc rId="21708" sId="1" odxf="1" dxf="1">
    <oc r="BX1403" t="inlineStr">
      <is>
        <t/>
      </is>
    </oc>
    <nc r="BX1403">
      <f>1-(BY1403/AT1403)</f>
    </nc>
    <odxf>
      <numFmt numFmtId="0" formatCode="General"/>
    </odxf>
    <ndxf>
      <numFmt numFmtId="169" formatCode="0.0000"/>
    </ndxf>
  </rcc>
  <rcc rId="21709" sId="1" odxf="1" dxf="1">
    <oc r="BY1403" t="inlineStr">
      <is>
        <t/>
      </is>
    </oc>
    <nc r="BY1403">
      <f>CE1403*CB1403</f>
    </nc>
    <odxf>
      <numFmt numFmtId="0" formatCode="General"/>
    </odxf>
    <ndxf>
      <numFmt numFmtId="166" formatCode="&quot;$&quot;#,##0"/>
    </ndxf>
  </rcc>
  <rcc rId="21710" sId="1" odxf="1" dxf="1">
    <oc r="BX1404" t="inlineStr">
      <is>
        <t/>
      </is>
    </oc>
    <nc r="BX1404">
      <f>1-(BY1404/AT1404)</f>
    </nc>
    <odxf>
      <numFmt numFmtId="0" formatCode="General"/>
    </odxf>
    <ndxf>
      <numFmt numFmtId="169" formatCode="0.0000"/>
    </ndxf>
  </rcc>
  <rcc rId="21711" sId="1" odxf="1" dxf="1">
    <oc r="BY1404" t="inlineStr">
      <is>
        <t/>
      </is>
    </oc>
    <nc r="BY1404">
      <f>CE1404*CB1404</f>
    </nc>
    <odxf>
      <numFmt numFmtId="0" formatCode="General"/>
    </odxf>
    <ndxf>
      <numFmt numFmtId="166" formatCode="&quot;$&quot;#,##0"/>
    </ndxf>
  </rcc>
  <rcc rId="21712" sId="1" odxf="1" dxf="1">
    <oc r="BX1405" t="inlineStr">
      <is>
        <t/>
      </is>
    </oc>
    <nc r="BX1405">
      <f>1-(BY1405/AT1405)</f>
    </nc>
    <odxf>
      <numFmt numFmtId="0" formatCode="General"/>
    </odxf>
    <ndxf>
      <numFmt numFmtId="169" formatCode="0.0000"/>
    </ndxf>
  </rcc>
  <rcc rId="21713" sId="1" odxf="1" dxf="1">
    <oc r="BY1405" t="inlineStr">
      <is>
        <t/>
      </is>
    </oc>
    <nc r="BY1405">
      <f>CE1405*CB1405</f>
    </nc>
    <odxf>
      <numFmt numFmtId="0" formatCode="General"/>
    </odxf>
    <ndxf>
      <numFmt numFmtId="166" formatCode="&quot;$&quot;#,##0"/>
    </ndxf>
  </rcc>
  <rcc rId="21714" sId="1" odxf="1" dxf="1">
    <oc r="BX1406" t="inlineStr">
      <is>
        <t/>
      </is>
    </oc>
    <nc r="BX1406">
      <f>1-(BY1406/AT1406)</f>
    </nc>
    <odxf>
      <numFmt numFmtId="0" formatCode="General"/>
    </odxf>
    <ndxf>
      <numFmt numFmtId="169" formatCode="0.0000"/>
    </ndxf>
  </rcc>
  <rcc rId="21715" sId="1" odxf="1" dxf="1">
    <oc r="BY1406" t="inlineStr">
      <is>
        <t/>
      </is>
    </oc>
    <nc r="BY1406">
      <f>CE1406*CB1406</f>
    </nc>
    <odxf>
      <numFmt numFmtId="0" formatCode="General"/>
    </odxf>
    <ndxf>
      <numFmt numFmtId="166" formatCode="&quot;$&quot;#,##0"/>
    </ndxf>
  </rcc>
  <rcc rId="21716" sId="1" odxf="1" dxf="1">
    <oc r="BX1407" t="inlineStr">
      <is>
        <t/>
      </is>
    </oc>
    <nc r="BX1407">
      <f>1-(BY1407/AT1407)</f>
    </nc>
    <odxf>
      <numFmt numFmtId="0" formatCode="General"/>
    </odxf>
    <ndxf>
      <numFmt numFmtId="169" formatCode="0.0000"/>
    </ndxf>
  </rcc>
  <rcc rId="21717" sId="1" odxf="1" dxf="1">
    <oc r="BY1407" t="inlineStr">
      <is>
        <t/>
      </is>
    </oc>
    <nc r="BY1407">
      <f>CE1407*CB1407</f>
    </nc>
    <odxf>
      <numFmt numFmtId="0" formatCode="General"/>
    </odxf>
    <ndxf>
      <numFmt numFmtId="166" formatCode="&quot;$&quot;#,##0"/>
    </ndxf>
  </rcc>
  <rcc rId="21718" sId="1" odxf="1" dxf="1">
    <oc r="BX1408" t="inlineStr">
      <is>
        <t/>
      </is>
    </oc>
    <nc r="BX1408">
      <f>1-(BY1408/AT1408)</f>
    </nc>
    <odxf>
      <numFmt numFmtId="0" formatCode="General"/>
    </odxf>
    <ndxf>
      <numFmt numFmtId="169" formatCode="0.0000"/>
    </ndxf>
  </rcc>
  <rcc rId="21719" sId="1" odxf="1" dxf="1">
    <oc r="BY1408" t="inlineStr">
      <is>
        <t/>
      </is>
    </oc>
    <nc r="BY1408">
      <f>CE1408*CB1408</f>
    </nc>
    <odxf>
      <numFmt numFmtId="0" formatCode="General"/>
    </odxf>
    <ndxf>
      <numFmt numFmtId="166" formatCode="&quot;$&quot;#,##0"/>
    </ndxf>
  </rcc>
  <rcc rId="21720" sId="1" odxf="1" dxf="1">
    <oc r="BX1409" t="inlineStr">
      <is>
        <t/>
      </is>
    </oc>
    <nc r="BX1409">
      <f>1-(BY1409/AT1409)</f>
    </nc>
    <odxf>
      <numFmt numFmtId="0" formatCode="General"/>
    </odxf>
    <ndxf>
      <numFmt numFmtId="169" formatCode="0.0000"/>
    </ndxf>
  </rcc>
  <rcc rId="21721" sId="1" odxf="1" dxf="1">
    <oc r="BY1409" t="inlineStr">
      <is>
        <t/>
      </is>
    </oc>
    <nc r="BY1409">
      <f>CE1409*CB1409</f>
    </nc>
    <odxf>
      <numFmt numFmtId="0" formatCode="General"/>
    </odxf>
    <ndxf>
      <numFmt numFmtId="166" formatCode="&quot;$&quot;#,##0"/>
    </ndxf>
  </rcc>
  <rcc rId="21722" sId="1" odxf="1" dxf="1">
    <oc r="BX1410" t="inlineStr">
      <is>
        <t/>
      </is>
    </oc>
    <nc r="BX1410">
      <f>1-(BY1410/AT1410)</f>
    </nc>
    <odxf>
      <numFmt numFmtId="0" formatCode="General"/>
    </odxf>
    <ndxf>
      <numFmt numFmtId="169" formatCode="0.0000"/>
    </ndxf>
  </rcc>
  <rcc rId="21723" sId="1" odxf="1" dxf="1">
    <oc r="BY1410" t="inlineStr">
      <is>
        <t/>
      </is>
    </oc>
    <nc r="BY1410">
      <f>CE1410*CB1410</f>
    </nc>
    <odxf>
      <numFmt numFmtId="0" formatCode="General"/>
    </odxf>
    <ndxf>
      <numFmt numFmtId="166" formatCode="&quot;$&quot;#,##0"/>
    </ndxf>
  </rcc>
  <rcc rId="21724" sId="1" odxf="1" dxf="1">
    <oc r="BX1411" t="inlineStr">
      <is>
        <t/>
      </is>
    </oc>
    <nc r="BX1411">
      <f>1-(BY1411/AT1411)</f>
    </nc>
    <odxf>
      <numFmt numFmtId="0" formatCode="General"/>
    </odxf>
    <ndxf>
      <numFmt numFmtId="169" formatCode="0.0000"/>
    </ndxf>
  </rcc>
  <rcc rId="21725" sId="1" odxf="1" dxf="1">
    <oc r="BY1411" t="inlineStr">
      <is>
        <t/>
      </is>
    </oc>
    <nc r="BY1411">
      <f>CE1411*CB1411</f>
    </nc>
    <odxf>
      <numFmt numFmtId="0" formatCode="General"/>
    </odxf>
    <ndxf>
      <numFmt numFmtId="166" formatCode="&quot;$&quot;#,##0"/>
    </ndxf>
  </rcc>
  <rcc rId="21726" sId="1" odxf="1" dxf="1">
    <oc r="BX1412" t="inlineStr">
      <is>
        <t/>
      </is>
    </oc>
    <nc r="BX1412">
      <f>1-(BY1412/AT1412)</f>
    </nc>
    <odxf>
      <numFmt numFmtId="0" formatCode="General"/>
    </odxf>
    <ndxf>
      <numFmt numFmtId="169" formatCode="0.0000"/>
    </ndxf>
  </rcc>
  <rcc rId="21727" sId="1" odxf="1" dxf="1">
    <oc r="BY1412" t="inlineStr">
      <is>
        <t/>
      </is>
    </oc>
    <nc r="BY1412">
      <f>CE1412*CB1412</f>
    </nc>
    <odxf>
      <numFmt numFmtId="0" formatCode="General"/>
    </odxf>
    <ndxf>
      <numFmt numFmtId="166" formatCode="&quot;$&quot;#,##0"/>
    </ndxf>
  </rcc>
  <rcc rId="21728" sId="1" odxf="1" dxf="1">
    <oc r="BX1413" t="inlineStr">
      <is>
        <t/>
      </is>
    </oc>
    <nc r="BX1413">
      <f>1-(BY1413/AT1413)</f>
    </nc>
    <odxf>
      <numFmt numFmtId="0" formatCode="General"/>
    </odxf>
    <ndxf>
      <numFmt numFmtId="169" formatCode="0.0000"/>
    </ndxf>
  </rcc>
  <rcc rId="21729" sId="1" odxf="1" dxf="1">
    <oc r="BY1413" t="inlineStr">
      <is>
        <t/>
      </is>
    </oc>
    <nc r="BY1413">
      <f>CE1413*CB1413</f>
    </nc>
    <odxf>
      <numFmt numFmtId="0" formatCode="General"/>
    </odxf>
    <ndxf>
      <numFmt numFmtId="166" formatCode="&quot;$&quot;#,##0"/>
    </ndxf>
  </rcc>
  <rcc rId="21730" sId="1" odxf="1" dxf="1">
    <oc r="BX1414" t="inlineStr">
      <is>
        <t/>
      </is>
    </oc>
    <nc r="BX1414">
      <f>1-(BY1414/AT1414)</f>
    </nc>
    <odxf>
      <numFmt numFmtId="0" formatCode="General"/>
    </odxf>
    <ndxf>
      <numFmt numFmtId="169" formatCode="0.0000"/>
    </ndxf>
  </rcc>
  <rcc rId="21731" sId="1" odxf="1" dxf="1">
    <oc r="BY1414" t="inlineStr">
      <is>
        <t/>
      </is>
    </oc>
    <nc r="BY1414">
      <f>CE1414*CB1414</f>
    </nc>
    <odxf>
      <numFmt numFmtId="0" formatCode="General"/>
    </odxf>
    <ndxf>
      <numFmt numFmtId="166" formatCode="&quot;$&quot;#,##0"/>
    </ndxf>
  </rcc>
  <rcc rId="21732" sId="1" odxf="1" dxf="1">
    <oc r="BX1415" t="inlineStr">
      <is>
        <t/>
      </is>
    </oc>
    <nc r="BX1415">
      <f>1-(BY1415/AT1415)</f>
    </nc>
    <odxf>
      <numFmt numFmtId="0" formatCode="General"/>
    </odxf>
    <ndxf>
      <numFmt numFmtId="169" formatCode="0.0000"/>
    </ndxf>
  </rcc>
  <rcc rId="21733" sId="1" odxf="1" dxf="1">
    <oc r="BY1415" t="inlineStr">
      <is>
        <t/>
      </is>
    </oc>
    <nc r="BY1415">
      <f>CE1415*CB1415</f>
    </nc>
    <odxf>
      <numFmt numFmtId="0" formatCode="General"/>
    </odxf>
    <ndxf>
      <numFmt numFmtId="166" formatCode="&quot;$&quot;#,##0"/>
    </ndxf>
  </rcc>
  <rcc rId="21734" sId="1" odxf="1" dxf="1">
    <oc r="BX1416" t="inlineStr">
      <is>
        <t/>
      </is>
    </oc>
    <nc r="BX1416">
      <f>1-(BY1416/AT1416)</f>
    </nc>
    <odxf>
      <numFmt numFmtId="0" formatCode="General"/>
    </odxf>
    <ndxf>
      <numFmt numFmtId="169" formatCode="0.0000"/>
    </ndxf>
  </rcc>
  <rcc rId="21735" sId="1" odxf="1" dxf="1">
    <oc r="BY1416" t="inlineStr">
      <is>
        <t/>
      </is>
    </oc>
    <nc r="BY1416">
      <f>CE1416*CB1416</f>
    </nc>
    <odxf>
      <numFmt numFmtId="0" formatCode="General"/>
    </odxf>
    <ndxf>
      <numFmt numFmtId="166" formatCode="&quot;$&quot;#,##0"/>
    </ndxf>
  </rcc>
  <rcc rId="21736" sId="1" odxf="1" dxf="1">
    <oc r="BX1417" t="inlineStr">
      <is>
        <t/>
      </is>
    </oc>
    <nc r="BX1417">
      <f>1-(BY1417/AT1417)</f>
    </nc>
    <odxf>
      <numFmt numFmtId="0" formatCode="General"/>
    </odxf>
    <ndxf>
      <numFmt numFmtId="169" formatCode="0.0000"/>
    </ndxf>
  </rcc>
  <rcc rId="21737" sId="1" odxf="1" dxf="1">
    <oc r="BY1417" t="inlineStr">
      <is>
        <t/>
      </is>
    </oc>
    <nc r="BY1417">
      <f>CE1417*CB1417</f>
    </nc>
    <odxf>
      <numFmt numFmtId="0" formatCode="General"/>
    </odxf>
    <ndxf>
      <numFmt numFmtId="166" formatCode="&quot;$&quot;#,##0"/>
    </ndxf>
  </rcc>
  <rcc rId="21738" sId="1" odxf="1" dxf="1">
    <oc r="BX1418" t="inlineStr">
      <is>
        <t/>
      </is>
    </oc>
    <nc r="BX1418">
      <f>1-(BY1418/AT1418)</f>
    </nc>
    <odxf>
      <numFmt numFmtId="0" formatCode="General"/>
    </odxf>
    <ndxf>
      <numFmt numFmtId="169" formatCode="0.0000"/>
    </ndxf>
  </rcc>
  <rcc rId="21739" sId="1" odxf="1" dxf="1">
    <oc r="BY1418" t="inlineStr">
      <is>
        <t/>
      </is>
    </oc>
    <nc r="BY1418">
      <f>CE1418*CB1418</f>
    </nc>
    <odxf>
      <numFmt numFmtId="0" formatCode="General"/>
    </odxf>
    <ndxf>
      <numFmt numFmtId="166" formatCode="&quot;$&quot;#,##0"/>
    </ndxf>
  </rcc>
  <rcc rId="21740" sId="1" odxf="1" dxf="1">
    <oc r="BX1419" t="inlineStr">
      <is>
        <t/>
      </is>
    </oc>
    <nc r="BX1419">
      <f>1-(BY1419/AT1419)</f>
    </nc>
    <odxf>
      <numFmt numFmtId="0" formatCode="General"/>
    </odxf>
    <ndxf>
      <numFmt numFmtId="169" formatCode="0.0000"/>
    </ndxf>
  </rcc>
  <rcc rId="21741" sId="1" odxf="1" dxf="1">
    <oc r="BY1419" t="inlineStr">
      <is>
        <t/>
      </is>
    </oc>
    <nc r="BY1419">
      <f>CE1419*CB1419</f>
    </nc>
    <odxf>
      <numFmt numFmtId="0" formatCode="General"/>
    </odxf>
    <ndxf>
      <numFmt numFmtId="166" formatCode="&quot;$&quot;#,##0"/>
    </ndxf>
  </rcc>
  <rcc rId="21742" sId="1" odxf="1" dxf="1">
    <oc r="BX1420" t="inlineStr">
      <is>
        <t/>
      </is>
    </oc>
    <nc r="BX1420">
      <f>1-(BY1420/AT1420)</f>
    </nc>
    <odxf>
      <numFmt numFmtId="0" formatCode="General"/>
    </odxf>
    <ndxf>
      <numFmt numFmtId="169" formatCode="0.0000"/>
    </ndxf>
  </rcc>
  <rcc rId="21743" sId="1" odxf="1" dxf="1">
    <oc r="BY1420" t="inlineStr">
      <is>
        <t/>
      </is>
    </oc>
    <nc r="BY1420">
      <f>CE1420*CB1420</f>
    </nc>
    <odxf>
      <numFmt numFmtId="0" formatCode="General"/>
    </odxf>
    <ndxf>
      <numFmt numFmtId="166" formatCode="&quot;$&quot;#,##0"/>
    </ndxf>
  </rcc>
  <rcc rId="21744" sId="1" odxf="1" dxf="1">
    <oc r="BX1421" t="inlineStr">
      <is>
        <t/>
      </is>
    </oc>
    <nc r="BX1421">
      <f>1-(BY1421/AT1421)</f>
    </nc>
    <odxf>
      <numFmt numFmtId="0" formatCode="General"/>
    </odxf>
    <ndxf>
      <numFmt numFmtId="169" formatCode="0.0000"/>
    </ndxf>
  </rcc>
  <rcc rId="21745" sId="1" odxf="1" dxf="1">
    <oc r="BY1421" t="inlineStr">
      <is>
        <t/>
      </is>
    </oc>
    <nc r="BY1421">
      <f>CE1421*CB1421</f>
    </nc>
    <odxf>
      <numFmt numFmtId="0" formatCode="General"/>
    </odxf>
    <ndxf>
      <numFmt numFmtId="166" formatCode="&quot;$&quot;#,##0"/>
    </ndxf>
  </rcc>
  <rcc rId="21746" sId="1" odxf="1" dxf="1">
    <oc r="BX1422" t="inlineStr">
      <is>
        <t/>
      </is>
    </oc>
    <nc r="BX1422">
      <f>1-(BY1422/AT1422)</f>
    </nc>
    <odxf>
      <numFmt numFmtId="0" formatCode="General"/>
    </odxf>
    <ndxf>
      <numFmt numFmtId="169" formatCode="0.0000"/>
    </ndxf>
  </rcc>
  <rcc rId="21747" sId="1" odxf="1" dxf="1">
    <oc r="BY1422" t="inlineStr">
      <is>
        <t/>
      </is>
    </oc>
    <nc r="BY1422">
      <f>CE1422*CB1422</f>
    </nc>
    <odxf>
      <numFmt numFmtId="0" formatCode="General"/>
    </odxf>
    <ndxf>
      <numFmt numFmtId="166" formatCode="&quot;$&quot;#,##0"/>
    </ndxf>
  </rcc>
  <rcc rId="21748" sId="1" odxf="1" dxf="1">
    <oc r="BX1423" t="inlineStr">
      <is>
        <t/>
      </is>
    </oc>
    <nc r="BX1423">
      <f>1-(BY1423/AT1423)</f>
    </nc>
    <odxf>
      <numFmt numFmtId="0" formatCode="General"/>
    </odxf>
    <ndxf>
      <numFmt numFmtId="169" formatCode="0.0000"/>
    </ndxf>
  </rcc>
  <rcc rId="21749" sId="1" odxf="1" dxf="1">
    <oc r="BY1423" t="inlineStr">
      <is>
        <t/>
      </is>
    </oc>
    <nc r="BY1423">
      <f>CE1423*CB1423</f>
    </nc>
    <odxf>
      <numFmt numFmtId="0" formatCode="General"/>
    </odxf>
    <ndxf>
      <numFmt numFmtId="166" formatCode="&quot;$&quot;#,##0"/>
    </ndxf>
  </rcc>
  <rcc rId="21750" sId="1" odxf="1" dxf="1">
    <oc r="BX1424" t="inlineStr">
      <is>
        <t/>
      </is>
    </oc>
    <nc r="BX1424">
      <f>1-(BY1424/AT1424)</f>
    </nc>
    <odxf>
      <numFmt numFmtId="0" formatCode="General"/>
    </odxf>
    <ndxf>
      <numFmt numFmtId="169" formatCode="0.0000"/>
    </ndxf>
  </rcc>
  <rcc rId="21751" sId="1" odxf="1" dxf="1">
    <oc r="BY1424" t="inlineStr">
      <is>
        <t/>
      </is>
    </oc>
    <nc r="BY1424">
      <f>CE1424*CB1424</f>
    </nc>
    <odxf>
      <numFmt numFmtId="0" formatCode="General"/>
    </odxf>
    <ndxf>
      <numFmt numFmtId="166" formatCode="&quot;$&quot;#,##0"/>
    </ndxf>
  </rcc>
  <rcc rId="21752" sId="1" odxf="1" dxf="1">
    <oc r="BX1425" t="inlineStr">
      <is>
        <t/>
      </is>
    </oc>
    <nc r="BX1425">
      <f>1-(BY1425/AT1425)</f>
    </nc>
    <odxf>
      <numFmt numFmtId="0" formatCode="General"/>
    </odxf>
    <ndxf>
      <numFmt numFmtId="169" formatCode="0.0000"/>
    </ndxf>
  </rcc>
  <rcc rId="21753" sId="1" odxf="1" dxf="1">
    <oc r="BY1425" t="inlineStr">
      <is>
        <t/>
      </is>
    </oc>
    <nc r="BY1425">
      <f>CE1425*CB1425</f>
    </nc>
    <odxf>
      <numFmt numFmtId="0" formatCode="General"/>
    </odxf>
    <ndxf>
      <numFmt numFmtId="166" formatCode="&quot;$&quot;#,##0"/>
    </ndxf>
  </rcc>
  <rcc rId="21754" sId="1" odxf="1" dxf="1">
    <oc r="BX1426" t="inlineStr">
      <is>
        <t/>
      </is>
    </oc>
    <nc r="BX1426">
      <f>1-(BY1426/AT1426)</f>
    </nc>
    <odxf>
      <numFmt numFmtId="0" formatCode="General"/>
    </odxf>
    <ndxf>
      <numFmt numFmtId="169" formatCode="0.0000"/>
    </ndxf>
  </rcc>
  <rcc rId="21755" sId="1" odxf="1" dxf="1">
    <oc r="BY1426" t="inlineStr">
      <is>
        <t/>
      </is>
    </oc>
    <nc r="BY1426">
      <f>CE1426*CB1426</f>
    </nc>
    <odxf>
      <numFmt numFmtId="0" formatCode="General"/>
    </odxf>
    <ndxf>
      <numFmt numFmtId="166" formatCode="&quot;$&quot;#,##0"/>
    </ndxf>
  </rcc>
  <rcc rId="21756" sId="1" odxf="1" dxf="1">
    <oc r="BX1427" t="inlineStr">
      <is>
        <t/>
      </is>
    </oc>
    <nc r="BX1427">
      <f>1-(BY1427/AT1427)</f>
    </nc>
    <odxf>
      <numFmt numFmtId="0" formatCode="General"/>
    </odxf>
    <ndxf>
      <numFmt numFmtId="169" formatCode="0.0000"/>
    </ndxf>
  </rcc>
  <rcc rId="21757" sId="1" odxf="1" dxf="1">
    <oc r="BY1427" t="inlineStr">
      <is>
        <t/>
      </is>
    </oc>
    <nc r="BY1427">
      <f>CE1427*CB1427</f>
    </nc>
    <odxf>
      <numFmt numFmtId="0" formatCode="General"/>
    </odxf>
    <ndxf>
      <numFmt numFmtId="166" formatCode="&quot;$&quot;#,##0"/>
    </ndxf>
  </rcc>
  <rcc rId="21758" sId="1" odxf="1" dxf="1">
    <oc r="BX1428" t="inlineStr">
      <is>
        <t/>
      </is>
    </oc>
    <nc r="BX1428">
      <f>1-(BY1428/AT1428)</f>
    </nc>
    <odxf>
      <numFmt numFmtId="0" formatCode="General"/>
    </odxf>
    <ndxf>
      <numFmt numFmtId="169" formatCode="0.0000"/>
    </ndxf>
  </rcc>
  <rcc rId="21759" sId="1" odxf="1" dxf="1">
    <oc r="BY1428" t="inlineStr">
      <is>
        <t/>
      </is>
    </oc>
    <nc r="BY1428">
      <f>CE1428*CB1428</f>
    </nc>
    <odxf>
      <numFmt numFmtId="0" formatCode="General"/>
    </odxf>
    <ndxf>
      <numFmt numFmtId="166" formatCode="&quot;$&quot;#,##0"/>
    </ndxf>
  </rcc>
  <rcc rId="21760" sId="1" odxf="1" dxf="1">
    <oc r="BX1429" t="inlineStr">
      <is>
        <t/>
      </is>
    </oc>
    <nc r="BX1429">
      <f>1-(BY1429/AT1429)</f>
    </nc>
    <odxf>
      <numFmt numFmtId="0" formatCode="General"/>
    </odxf>
    <ndxf>
      <numFmt numFmtId="169" formatCode="0.0000"/>
    </ndxf>
  </rcc>
  <rcc rId="21761" sId="1" odxf="1" dxf="1">
    <oc r="BY1429" t="inlineStr">
      <is>
        <t/>
      </is>
    </oc>
    <nc r="BY1429">
      <f>CE1429*CB1429</f>
    </nc>
    <odxf>
      <numFmt numFmtId="0" formatCode="General"/>
    </odxf>
    <ndxf>
      <numFmt numFmtId="166" formatCode="&quot;$&quot;#,##0"/>
    </ndxf>
  </rcc>
  <rcc rId="21762" sId="1" odxf="1" dxf="1">
    <oc r="BX1430" t="inlineStr">
      <is>
        <t/>
      </is>
    </oc>
    <nc r="BX1430">
      <f>1-(BY1430/AT1430)</f>
    </nc>
    <odxf>
      <numFmt numFmtId="0" formatCode="General"/>
    </odxf>
    <ndxf>
      <numFmt numFmtId="169" formatCode="0.0000"/>
    </ndxf>
  </rcc>
  <rcc rId="21763" sId="1" odxf="1" dxf="1">
    <oc r="BY1430" t="inlineStr">
      <is>
        <t/>
      </is>
    </oc>
    <nc r="BY1430">
      <f>CE1430*CB1430</f>
    </nc>
    <odxf>
      <numFmt numFmtId="0" formatCode="General"/>
    </odxf>
    <ndxf>
      <numFmt numFmtId="166" formatCode="&quot;$&quot;#,##0"/>
    </ndxf>
  </rcc>
  <rcc rId="21764" sId="1" odxf="1" dxf="1">
    <oc r="BX1431" t="inlineStr">
      <is>
        <t/>
      </is>
    </oc>
    <nc r="BX1431">
      <f>1-(BY1431/AT1431)</f>
    </nc>
    <odxf>
      <numFmt numFmtId="0" formatCode="General"/>
    </odxf>
    <ndxf>
      <numFmt numFmtId="169" formatCode="0.0000"/>
    </ndxf>
  </rcc>
  <rcc rId="21765" sId="1" odxf="1" dxf="1">
    <oc r="BY1431" t="inlineStr">
      <is>
        <t/>
      </is>
    </oc>
    <nc r="BY1431">
      <f>CE1431*CB1431</f>
    </nc>
    <odxf>
      <numFmt numFmtId="0" formatCode="General"/>
    </odxf>
    <ndxf>
      <numFmt numFmtId="166" formatCode="&quot;$&quot;#,##0"/>
    </ndxf>
  </rcc>
  <rcc rId="21766" sId="1" odxf="1" dxf="1">
    <oc r="BX1432" t="inlineStr">
      <is>
        <t/>
      </is>
    </oc>
    <nc r="BX1432">
      <f>1-(BY1432/AT1432)</f>
    </nc>
    <odxf>
      <numFmt numFmtId="0" formatCode="General"/>
    </odxf>
    <ndxf>
      <numFmt numFmtId="169" formatCode="0.0000"/>
    </ndxf>
  </rcc>
  <rcc rId="21767" sId="1" odxf="1" dxf="1">
    <oc r="BY1432" t="inlineStr">
      <is>
        <t/>
      </is>
    </oc>
    <nc r="BY1432">
      <f>CE1432*CB1432</f>
    </nc>
    <odxf>
      <numFmt numFmtId="0" formatCode="General"/>
    </odxf>
    <ndxf>
      <numFmt numFmtId="166" formatCode="&quot;$&quot;#,##0"/>
    </ndxf>
  </rcc>
  <rcc rId="21768" sId="1" odxf="1" dxf="1">
    <oc r="BX1433" t="inlineStr">
      <is>
        <t/>
      </is>
    </oc>
    <nc r="BX1433">
      <f>1-(BY1433/AT1433)</f>
    </nc>
    <odxf>
      <numFmt numFmtId="0" formatCode="General"/>
    </odxf>
    <ndxf>
      <numFmt numFmtId="169" formatCode="0.0000"/>
    </ndxf>
  </rcc>
  <rcc rId="21769" sId="1" odxf="1" dxf="1">
    <oc r="BY1433" t="inlineStr">
      <is>
        <t/>
      </is>
    </oc>
    <nc r="BY1433">
      <f>CE1433*CB1433</f>
    </nc>
    <odxf>
      <numFmt numFmtId="0" formatCode="General"/>
    </odxf>
    <ndxf>
      <numFmt numFmtId="166" formatCode="&quot;$&quot;#,##0"/>
    </ndxf>
  </rcc>
  <rcc rId="21770" sId="1" odxf="1" dxf="1">
    <oc r="BX1434" t="inlineStr">
      <is>
        <t/>
      </is>
    </oc>
    <nc r="BX1434">
      <f>1-(BY1434/AT1434)</f>
    </nc>
    <odxf>
      <numFmt numFmtId="0" formatCode="General"/>
    </odxf>
    <ndxf>
      <numFmt numFmtId="169" formatCode="0.0000"/>
    </ndxf>
  </rcc>
  <rcc rId="21771" sId="1" odxf="1" dxf="1">
    <oc r="BY1434" t="inlineStr">
      <is>
        <t/>
      </is>
    </oc>
    <nc r="BY1434">
      <f>CE1434*CB1434</f>
    </nc>
    <odxf>
      <numFmt numFmtId="0" formatCode="General"/>
    </odxf>
    <ndxf>
      <numFmt numFmtId="166" formatCode="&quot;$&quot;#,##0"/>
    </ndxf>
  </rcc>
  <rcc rId="21772" sId="1" odxf="1" dxf="1">
    <oc r="BX1435" t="inlineStr">
      <is>
        <t/>
      </is>
    </oc>
    <nc r="BX1435">
      <f>1-(BY1435/AT1435)</f>
    </nc>
    <odxf>
      <numFmt numFmtId="0" formatCode="General"/>
    </odxf>
    <ndxf>
      <numFmt numFmtId="169" formatCode="0.0000"/>
    </ndxf>
  </rcc>
  <rcc rId="21773" sId="1" odxf="1" dxf="1">
    <oc r="BY1435" t="inlineStr">
      <is>
        <t/>
      </is>
    </oc>
    <nc r="BY1435">
      <f>CE1435*CB1435</f>
    </nc>
    <odxf>
      <numFmt numFmtId="0" formatCode="General"/>
    </odxf>
    <ndxf>
      <numFmt numFmtId="166" formatCode="&quot;$&quot;#,##0"/>
    </ndxf>
  </rcc>
  <rcc rId="21774" sId="1" odxf="1" dxf="1">
    <oc r="BX1436" t="inlineStr">
      <is>
        <t/>
      </is>
    </oc>
    <nc r="BX1436">
      <f>1-(BY1436/AT1436)</f>
    </nc>
    <odxf>
      <numFmt numFmtId="0" formatCode="General"/>
    </odxf>
    <ndxf>
      <numFmt numFmtId="169" formatCode="0.0000"/>
    </ndxf>
  </rcc>
  <rcc rId="21775" sId="1" odxf="1" dxf="1">
    <oc r="BY1436" t="inlineStr">
      <is>
        <t/>
      </is>
    </oc>
    <nc r="BY1436">
      <f>CE1436*CB1436</f>
    </nc>
    <odxf>
      <numFmt numFmtId="0" formatCode="General"/>
    </odxf>
    <ndxf>
      <numFmt numFmtId="166" formatCode="&quot;$&quot;#,##0"/>
    </ndxf>
  </rcc>
  <rcc rId="21776" sId="1" odxf="1" dxf="1">
    <oc r="BX1437" t="inlineStr">
      <is>
        <t/>
      </is>
    </oc>
    <nc r="BX1437">
      <f>1-(BY1437/AT1437)</f>
    </nc>
    <odxf>
      <numFmt numFmtId="0" formatCode="General"/>
    </odxf>
    <ndxf>
      <numFmt numFmtId="169" formatCode="0.0000"/>
    </ndxf>
  </rcc>
  <rcc rId="21777" sId="1" odxf="1" dxf="1">
    <oc r="BY1437" t="inlineStr">
      <is>
        <t/>
      </is>
    </oc>
    <nc r="BY1437">
      <f>CE1437*CB1437</f>
    </nc>
    <odxf>
      <numFmt numFmtId="0" formatCode="General"/>
    </odxf>
    <ndxf>
      <numFmt numFmtId="166" formatCode="&quot;$&quot;#,##0"/>
    </ndxf>
  </rcc>
  <rcc rId="21778" sId="1" odxf="1" dxf="1">
    <oc r="BX1438" t="inlineStr">
      <is>
        <t/>
      </is>
    </oc>
    <nc r="BX1438">
      <f>1-(BY1438/AT1438)</f>
    </nc>
    <odxf>
      <numFmt numFmtId="0" formatCode="General"/>
    </odxf>
    <ndxf>
      <numFmt numFmtId="169" formatCode="0.0000"/>
    </ndxf>
  </rcc>
  <rcc rId="21779" sId="1" odxf="1" dxf="1">
    <oc r="BY1438" t="inlineStr">
      <is>
        <t/>
      </is>
    </oc>
    <nc r="BY1438">
      <f>CE1438*CB1438</f>
    </nc>
    <odxf>
      <numFmt numFmtId="0" formatCode="General"/>
    </odxf>
    <ndxf>
      <numFmt numFmtId="166" formatCode="&quot;$&quot;#,##0"/>
    </ndxf>
  </rcc>
  <rcc rId="21780" sId="1" odxf="1" dxf="1">
    <oc r="BX1439" t="inlineStr">
      <is>
        <t/>
      </is>
    </oc>
    <nc r="BX1439">
      <f>1-(BY1439/AT1439)</f>
    </nc>
    <odxf>
      <numFmt numFmtId="0" formatCode="General"/>
    </odxf>
    <ndxf>
      <numFmt numFmtId="169" formatCode="0.0000"/>
    </ndxf>
  </rcc>
  <rcc rId="21781" sId="1" odxf="1" dxf="1">
    <oc r="BY1439" t="inlineStr">
      <is>
        <t/>
      </is>
    </oc>
    <nc r="BY1439">
      <f>CE1439*CB1439</f>
    </nc>
    <odxf>
      <numFmt numFmtId="0" formatCode="General"/>
    </odxf>
    <ndxf>
      <numFmt numFmtId="166" formatCode="&quot;$&quot;#,##0"/>
    </ndxf>
  </rcc>
  <rcc rId="21782" sId="1" odxf="1" dxf="1">
    <oc r="BX1440" t="inlineStr">
      <is>
        <t/>
      </is>
    </oc>
    <nc r="BX1440">
      <f>1-(BY1440/AT1440)</f>
    </nc>
    <odxf>
      <numFmt numFmtId="0" formatCode="General"/>
    </odxf>
    <ndxf>
      <numFmt numFmtId="169" formatCode="0.0000"/>
    </ndxf>
  </rcc>
  <rcc rId="21783" sId="1" odxf="1" dxf="1">
    <oc r="BY1440" t="inlineStr">
      <is>
        <t/>
      </is>
    </oc>
    <nc r="BY1440">
      <f>CE1440*CB1440</f>
    </nc>
    <odxf>
      <numFmt numFmtId="0" formatCode="General"/>
    </odxf>
    <ndxf>
      <numFmt numFmtId="166" formatCode="&quot;$&quot;#,##0"/>
    </ndxf>
  </rcc>
  <rcc rId="21784" sId="1" odxf="1" dxf="1">
    <oc r="BX1441" t="inlineStr">
      <is>
        <t/>
      </is>
    </oc>
    <nc r="BX1441">
      <f>1-(BY1441/AT1441)</f>
    </nc>
    <odxf>
      <numFmt numFmtId="0" formatCode="General"/>
    </odxf>
    <ndxf>
      <numFmt numFmtId="169" formatCode="0.0000"/>
    </ndxf>
  </rcc>
  <rcc rId="21785" sId="1" odxf="1" dxf="1">
    <oc r="BY1441" t="inlineStr">
      <is>
        <t/>
      </is>
    </oc>
    <nc r="BY1441">
      <f>CE1441*CB1441</f>
    </nc>
    <odxf>
      <numFmt numFmtId="0" formatCode="General"/>
    </odxf>
    <ndxf>
      <numFmt numFmtId="166" formatCode="&quot;$&quot;#,##0"/>
    </ndxf>
  </rcc>
  <rcc rId="21786" sId="1" odxf="1" dxf="1">
    <oc r="BX1442" t="inlineStr">
      <is>
        <t/>
      </is>
    </oc>
    <nc r="BX1442">
      <f>1-(BY1442/AT1442)</f>
    </nc>
    <odxf>
      <numFmt numFmtId="0" formatCode="General"/>
    </odxf>
    <ndxf>
      <numFmt numFmtId="169" formatCode="0.0000"/>
    </ndxf>
  </rcc>
  <rcc rId="21787" sId="1" odxf="1" dxf="1">
    <oc r="BY1442" t="inlineStr">
      <is>
        <t/>
      </is>
    </oc>
    <nc r="BY1442">
      <f>CE1442*CB1442</f>
    </nc>
    <odxf>
      <numFmt numFmtId="0" formatCode="General"/>
    </odxf>
    <ndxf>
      <numFmt numFmtId="166" formatCode="&quot;$&quot;#,##0"/>
    </ndxf>
  </rcc>
  <rcc rId="21788" sId="1" odxf="1" dxf="1">
    <oc r="BX1443" t="inlineStr">
      <is>
        <t/>
      </is>
    </oc>
    <nc r="BX1443">
      <f>1-(BY1443/AT1443)</f>
    </nc>
    <odxf>
      <numFmt numFmtId="0" formatCode="General"/>
    </odxf>
    <ndxf>
      <numFmt numFmtId="169" formatCode="0.0000"/>
    </ndxf>
  </rcc>
  <rcc rId="21789" sId="1" odxf="1" dxf="1">
    <oc r="BY1443" t="inlineStr">
      <is>
        <t/>
      </is>
    </oc>
    <nc r="BY1443">
      <f>CE1443*CB1443</f>
    </nc>
    <odxf>
      <numFmt numFmtId="0" formatCode="General"/>
    </odxf>
    <ndxf>
      <numFmt numFmtId="166" formatCode="&quot;$&quot;#,##0"/>
    </ndxf>
  </rcc>
  <rcc rId="21790" sId="1" odxf="1" dxf="1">
    <oc r="BX1444" t="inlineStr">
      <is>
        <t/>
      </is>
    </oc>
    <nc r="BX1444">
      <f>1-(BY1444/AT1444)</f>
    </nc>
    <odxf>
      <numFmt numFmtId="0" formatCode="General"/>
    </odxf>
    <ndxf>
      <numFmt numFmtId="169" formatCode="0.0000"/>
    </ndxf>
  </rcc>
  <rcc rId="21791" sId="1" odxf="1" dxf="1">
    <oc r="BY1444" t="inlineStr">
      <is>
        <t/>
      </is>
    </oc>
    <nc r="BY1444">
      <f>CE1444*CB1444</f>
    </nc>
    <odxf>
      <numFmt numFmtId="0" formatCode="General"/>
    </odxf>
    <ndxf>
      <numFmt numFmtId="166" formatCode="&quot;$&quot;#,##0"/>
    </ndxf>
  </rcc>
  <rcc rId="21792" sId="1" odxf="1" dxf="1">
    <oc r="BX1445" t="inlineStr">
      <is>
        <t/>
      </is>
    </oc>
    <nc r="BX1445">
      <f>1-(BY1445/AT1445)</f>
    </nc>
    <odxf>
      <numFmt numFmtId="0" formatCode="General"/>
    </odxf>
    <ndxf>
      <numFmt numFmtId="169" formatCode="0.0000"/>
    </ndxf>
  </rcc>
  <rcc rId="21793" sId="1" odxf="1" dxf="1">
    <oc r="BY1445" t="inlineStr">
      <is>
        <t/>
      </is>
    </oc>
    <nc r="BY1445">
      <f>CE1445*CB1445</f>
    </nc>
    <odxf>
      <numFmt numFmtId="0" formatCode="General"/>
    </odxf>
    <ndxf>
      <numFmt numFmtId="166" formatCode="&quot;$&quot;#,##0"/>
    </ndxf>
  </rcc>
  <rcc rId="21794" sId="1" odxf="1" dxf="1">
    <oc r="BX1446" t="inlineStr">
      <is>
        <t/>
      </is>
    </oc>
    <nc r="BX1446">
      <f>1-(BY1446/AT1446)</f>
    </nc>
    <odxf>
      <numFmt numFmtId="0" formatCode="General"/>
    </odxf>
    <ndxf>
      <numFmt numFmtId="169" formatCode="0.0000"/>
    </ndxf>
  </rcc>
  <rcc rId="21795" sId="1" odxf="1" dxf="1">
    <oc r="BY1446" t="inlineStr">
      <is>
        <t/>
      </is>
    </oc>
    <nc r="BY1446">
      <f>CE1446*CB1446</f>
    </nc>
    <odxf>
      <numFmt numFmtId="0" formatCode="General"/>
    </odxf>
    <ndxf>
      <numFmt numFmtId="166" formatCode="&quot;$&quot;#,##0"/>
    </ndxf>
  </rcc>
  <rcc rId="21796" sId="1" odxf="1" dxf="1">
    <oc r="BX1447" t="inlineStr">
      <is>
        <t/>
      </is>
    </oc>
    <nc r="BX1447">
      <f>1-(BY1447/AT1447)</f>
    </nc>
    <odxf>
      <numFmt numFmtId="0" formatCode="General"/>
    </odxf>
    <ndxf>
      <numFmt numFmtId="169" formatCode="0.0000"/>
    </ndxf>
  </rcc>
  <rcc rId="21797" sId="1" odxf="1" dxf="1">
    <oc r="BY1447" t="inlineStr">
      <is>
        <t/>
      </is>
    </oc>
    <nc r="BY1447">
      <f>CE1447*CB1447</f>
    </nc>
    <odxf>
      <numFmt numFmtId="0" formatCode="General"/>
    </odxf>
    <ndxf>
      <numFmt numFmtId="166" formatCode="&quot;$&quot;#,##0"/>
    </ndxf>
  </rcc>
  <rcc rId="21798" sId="1" odxf="1" dxf="1">
    <oc r="BX1448" t="inlineStr">
      <is>
        <t/>
      </is>
    </oc>
    <nc r="BX1448">
      <f>1-(BY1448/AT1448)</f>
    </nc>
    <odxf>
      <numFmt numFmtId="0" formatCode="General"/>
    </odxf>
    <ndxf>
      <numFmt numFmtId="169" formatCode="0.0000"/>
    </ndxf>
  </rcc>
  <rcc rId="21799" sId="1" odxf="1" dxf="1">
    <oc r="BY1448" t="inlineStr">
      <is>
        <t/>
      </is>
    </oc>
    <nc r="BY1448">
      <f>CE1448*CB1448</f>
    </nc>
    <odxf>
      <numFmt numFmtId="0" formatCode="General"/>
    </odxf>
    <ndxf>
      <numFmt numFmtId="166" formatCode="&quot;$&quot;#,##0"/>
    </ndxf>
  </rcc>
  <rcc rId="21800" sId="1" odxf="1" dxf="1">
    <oc r="BX1449" t="inlineStr">
      <is>
        <t/>
      </is>
    </oc>
    <nc r="BX1449">
      <f>1-(BY1449/AT1449)</f>
    </nc>
    <odxf>
      <numFmt numFmtId="0" formatCode="General"/>
    </odxf>
    <ndxf>
      <numFmt numFmtId="169" formatCode="0.0000"/>
    </ndxf>
  </rcc>
  <rcc rId="21801" sId="1" odxf="1" dxf="1">
    <oc r="BY1449" t="inlineStr">
      <is>
        <t/>
      </is>
    </oc>
    <nc r="BY1449">
      <f>CE1449*CB1449</f>
    </nc>
    <odxf>
      <numFmt numFmtId="0" formatCode="General"/>
    </odxf>
    <ndxf>
      <numFmt numFmtId="166" formatCode="&quot;$&quot;#,##0"/>
    </ndxf>
  </rcc>
  <rcc rId="21802" sId="1" odxf="1" dxf="1">
    <oc r="BX1450" t="inlineStr">
      <is>
        <t/>
      </is>
    </oc>
    <nc r="BX1450">
      <f>1-(BY1450/AT1450)</f>
    </nc>
    <odxf>
      <numFmt numFmtId="0" formatCode="General"/>
    </odxf>
    <ndxf>
      <numFmt numFmtId="169" formatCode="0.0000"/>
    </ndxf>
  </rcc>
  <rcc rId="21803" sId="1" odxf="1" dxf="1">
    <oc r="BY1450" t="inlineStr">
      <is>
        <t/>
      </is>
    </oc>
    <nc r="BY1450">
      <f>CE1450*CB1450</f>
    </nc>
    <odxf>
      <numFmt numFmtId="0" formatCode="General"/>
    </odxf>
    <ndxf>
      <numFmt numFmtId="166" formatCode="&quot;$&quot;#,##0"/>
    </ndxf>
  </rcc>
  <rcc rId="21804" sId="1" odxf="1" dxf="1">
    <oc r="BX1451" t="inlineStr">
      <is>
        <t/>
      </is>
    </oc>
    <nc r="BX1451">
      <f>1-(BY1451/AT1451)</f>
    </nc>
    <odxf>
      <numFmt numFmtId="0" formatCode="General"/>
    </odxf>
    <ndxf>
      <numFmt numFmtId="169" formatCode="0.0000"/>
    </ndxf>
  </rcc>
  <rcc rId="21805" sId="1" odxf="1" dxf="1">
    <oc r="BY1451" t="inlineStr">
      <is>
        <t/>
      </is>
    </oc>
    <nc r="BY1451">
      <f>CE1451*CB1451</f>
    </nc>
    <odxf>
      <numFmt numFmtId="0" formatCode="General"/>
    </odxf>
    <ndxf>
      <numFmt numFmtId="166" formatCode="&quot;$&quot;#,##0"/>
    </ndxf>
  </rcc>
  <rcc rId="21806" sId="1" odxf="1" dxf="1">
    <oc r="BX1452" t="inlineStr">
      <is>
        <t/>
      </is>
    </oc>
    <nc r="BX1452">
      <f>1-(BY1452/AT1452)</f>
    </nc>
    <odxf>
      <numFmt numFmtId="0" formatCode="General"/>
    </odxf>
    <ndxf>
      <numFmt numFmtId="169" formatCode="0.0000"/>
    </ndxf>
  </rcc>
  <rcc rId="21807" sId="1" odxf="1" dxf="1">
    <oc r="BY1452" t="inlineStr">
      <is>
        <t/>
      </is>
    </oc>
    <nc r="BY1452">
      <f>CE1452*CB1452</f>
    </nc>
    <odxf>
      <numFmt numFmtId="0" formatCode="General"/>
    </odxf>
    <ndxf>
      <numFmt numFmtId="166" formatCode="&quot;$&quot;#,##0"/>
    </ndxf>
  </rcc>
  <rcc rId="21808" sId="1" odxf="1" dxf="1">
    <oc r="BX1453" t="inlineStr">
      <is>
        <t/>
      </is>
    </oc>
    <nc r="BX1453">
      <f>1-(BY1453/AT1453)</f>
    </nc>
    <odxf>
      <numFmt numFmtId="0" formatCode="General"/>
    </odxf>
    <ndxf>
      <numFmt numFmtId="169" formatCode="0.0000"/>
    </ndxf>
  </rcc>
  <rcc rId="21809" sId="1" odxf="1" dxf="1">
    <oc r="BY1453" t="inlineStr">
      <is>
        <t/>
      </is>
    </oc>
    <nc r="BY1453">
      <f>CE1453*CB1453</f>
    </nc>
    <odxf>
      <numFmt numFmtId="0" formatCode="General"/>
    </odxf>
    <ndxf>
      <numFmt numFmtId="166" formatCode="&quot;$&quot;#,##0"/>
    </ndxf>
  </rcc>
  <rcc rId="21810" sId="1" odxf="1" dxf="1">
    <oc r="BX1454" t="inlineStr">
      <is>
        <t/>
      </is>
    </oc>
    <nc r="BX1454">
      <f>1-(BY1454/AT1454)</f>
    </nc>
    <odxf>
      <numFmt numFmtId="0" formatCode="General"/>
    </odxf>
    <ndxf>
      <numFmt numFmtId="169" formatCode="0.0000"/>
    </ndxf>
  </rcc>
  <rcc rId="21811" sId="1" odxf="1" dxf="1">
    <oc r="BY1454" t="inlineStr">
      <is>
        <t/>
      </is>
    </oc>
    <nc r="BY1454">
      <f>CE1454*CB1454</f>
    </nc>
    <odxf>
      <numFmt numFmtId="0" formatCode="General"/>
    </odxf>
    <ndxf>
      <numFmt numFmtId="166" formatCode="&quot;$&quot;#,##0"/>
    </ndxf>
  </rcc>
  <rcc rId="21812" sId="1" odxf="1" dxf="1">
    <oc r="BX1455" t="inlineStr">
      <is>
        <t/>
      </is>
    </oc>
    <nc r="BX1455">
      <f>1-(BY1455/AT1455)</f>
    </nc>
    <odxf>
      <numFmt numFmtId="0" formatCode="General"/>
    </odxf>
    <ndxf>
      <numFmt numFmtId="169" formatCode="0.0000"/>
    </ndxf>
  </rcc>
  <rcc rId="21813" sId="1" odxf="1" dxf="1">
    <oc r="BY1455" t="inlineStr">
      <is>
        <t/>
      </is>
    </oc>
    <nc r="BY1455">
      <f>CE1455*CB1455</f>
    </nc>
    <odxf>
      <numFmt numFmtId="0" formatCode="General"/>
    </odxf>
    <ndxf>
      <numFmt numFmtId="166" formatCode="&quot;$&quot;#,##0"/>
    </ndxf>
  </rcc>
  <rcc rId="21814" sId="1" odxf="1" dxf="1">
    <oc r="BX1456" t="inlineStr">
      <is>
        <t/>
      </is>
    </oc>
    <nc r="BX1456">
      <f>1-(BY1456/AT1456)</f>
    </nc>
    <odxf>
      <numFmt numFmtId="0" formatCode="General"/>
    </odxf>
    <ndxf>
      <numFmt numFmtId="169" formatCode="0.0000"/>
    </ndxf>
  </rcc>
  <rcc rId="21815" sId="1" odxf="1" dxf="1">
    <oc r="BY1456" t="inlineStr">
      <is>
        <t/>
      </is>
    </oc>
    <nc r="BY1456">
      <f>CE1456*CB1456</f>
    </nc>
    <odxf>
      <numFmt numFmtId="0" formatCode="General"/>
    </odxf>
    <ndxf>
      <numFmt numFmtId="166" formatCode="&quot;$&quot;#,##0"/>
    </ndxf>
  </rcc>
  <rcc rId="21816" sId="1" odxf="1" dxf="1">
    <oc r="BX1457" t="inlineStr">
      <is>
        <t/>
      </is>
    </oc>
    <nc r="BX1457">
      <f>1-(BY1457/AT1457)</f>
    </nc>
    <odxf>
      <numFmt numFmtId="0" formatCode="General"/>
    </odxf>
    <ndxf>
      <numFmt numFmtId="169" formatCode="0.0000"/>
    </ndxf>
  </rcc>
  <rcc rId="21817" sId="1" odxf="1" dxf="1">
    <oc r="BY1457" t="inlineStr">
      <is>
        <t/>
      </is>
    </oc>
    <nc r="BY1457">
      <f>CE1457*CB1457</f>
    </nc>
    <odxf>
      <numFmt numFmtId="0" formatCode="General"/>
    </odxf>
    <ndxf>
      <numFmt numFmtId="166" formatCode="&quot;$&quot;#,##0"/>
    </ndxf>
  </rcc>
  <rcc rId="21818" sId="1" odxf="1" dxf="1">
    <oc r="BX1458" t="inlineStr">
      <is>
        <t/>
      </is>
    </oc>
    <nc r="BX1458">
      <f>1-(BY1458/AT1458)</f>
    </nc>
    <odxf>
      <numFmt numFmtId="0" formatCode="General"/>
    </odxf>
    <ndxf>
      <numFmt numFmtId="169" formatCode="0.0000"/>
    </ndxf>
  </rcc>
  <rcc rId="21819" sId="1" odxf="1" dxf="1">
    <oc r="BY1458" t="inlineStr">
      <is>
        <t/>
      </is>
    </oc>
    <nc r="BY1458">
      <f>CE1458*CB1458</f>
    </nc>
    <odxf>
      <numFmt numFmtId="0" formatCode="General"/>
    </odxf>
    <ndxf>
      <numFmt numFmtId="166" formatCode="&quot;$&quot;#,##0"/>
    </ndxf>
  </rcc>
  <rcc rId="21820" sId="1" odxf="1" dxf="1">
    <oc r="BX1459" t="inlineStr">
      <is>
        <t/>
      </is>
    </oc>
    <nc r="BX1459">
      <f>1-(BY1459/AT1459)</f>
    </nc>
    <odxf>
      <numFmt numFmtId="0" formatCode="General"/>
    </odxf>
    <ndxf>
      <numFmt numFmtId="169" formatCode="0.0000"/>
    </ndxf>
  </rcc>
  <rcc rId="21821" sId="1" odxf="1" dxf="1">
    <oc r="BY1459" t="inlineStr">
      <is>
        <t/>
      </is>
    </oc>
    <nc r="BY1459">
      <f>CE1459*CB1459</f>
    </nc>
    <odxf>
      <numFmt numFmtId="0" formatCode="General"/>
    </odxf>
    <ndxf>
      <numFmt numFmtId="166" formatCode="&quot;$&quot;#,##0"/>
    </ndxf>
  </rcc>
  <rcc rId="21822" sId="1" odxf="1" dxf="1">
    <oc r="BX1460" t="inlineStr">
      <is>
        <t/>
      </is>
    </oc>
    <nc r="BX1460">
      <f>1-(BY1460/AT1460)</f>
    </nc>
    <odxf>
      <numFmt numFmtId="0" formatCode="General"/>
    </odxf>
    <ndxf>
      <numFmt numFmtId="169" formatCode="0.0000"/>
    </ndxf>
  </rcc>
  <rcc rId="21823" sId="1" odxf="1" dxf="1">
    <oc r="BY1460" t="inlineStr">
      <is>
        <t/>
      </is>
    </oc>
    <nc r="BY1460">
      <f>CE1460*CB1460</f>
    </nc>
    <odxf>
      <numFmt numFmtId="0" formatCode="General"/>
    </odxf>
    <ndxf>
      <numFmt numFmtId="166" formatCode="&quot;$&quot;#,##0"/>
    </ndxf>
  </rcc>
  <rcc rId="21824" sId="1" odxf="1" dxf="1">
    <oc r="BX1461" t="inlineStr">
      <is>
        <t/>
      </is>
    </oc>
    <nc r="BX1461">
      <f>1-(BY1461/AT1461)</f>
    </nc>
    <odxf>
      <numFmt numFmtId="0" formatCode="General"/>
    </odxf>
    <ndxf>
      <numFmt numFmtId="169" formatCode="0.0000"/>
    </ndxf>
  </rcc>
  <rcc rId="21825" sId="1" odxf="1" dxf="1">
    <oc r="BY1461" t="inlineStr">
      <is>
        <t/>
      </is>
    </oc>
    <nc r="BY1461">
      <f>CE1461*CB1461</f>
    </nc>
    <odxf>
      <numFmt numFmtId="0" formatCode="General"/>
    </odxf>
    <ndxf>
      <numFmt numFmtId="166" formatCode="&quot;$&quot;#,##0"/>
    </ndxf>
  </rcc>
  <rcc rId="21826" sId="1" odxf="1" dxf="1">
    <oc r="BX1462" t="inlineStr">
      <is>
        <t/>
      </is>
    </oc>
    <nc r="BX1462">
      <f>1-(BY1462/AT1462)</f>
    </nc>
    <odxf>
      <numFmt numFmtId="0" formatCode="General"/>
    </odxf>
    <ndxf>
      <numFmt numFmtId="169" formatCode="0.0000"/>
    </ndxf>
  </rcc>
  <rcc rId="21827" sId="1" odxf="1" dxf="1">
    <oc r="BY1462" t="inlineStr">
      <is>
        <t/>
      </is>
    </oc>
    <nc r="BY1462">
      <f>CE1462*CB1462</f>
    </nc>
    <odxf>
      <numFmt numFmtId="0" formatCode="General"/>
    </odxf>
    <ndxf>
      <numFmt numFmtId="166" formatCode="&quot;$&quot;#,##0"/>
    </ndxf>
  </rcc>
  <rcc rId="21828" sId="1" odxf="1" dxf="1">
    <oc r="BX1463" t="inlineStr">
      <is>
        <t/>
      </is>
    </oc>
    <nc r="BX1463">
      <f>1-(BY1463/AT1463)</f>
    </nc>
    <odxf>
      <numFmt numFmtId="0" formatCode="General"/>
    </odxf>
    <ndxf>
      <numFmt numFmtId="169" formatCode="0.0000"/>
    </ndxf>
  </rcc>
  <rcc rId="21829" sId="1" odxf="1" dxf="1">
    <oc r="BY1463" t="inlineStr">
      <is>
        <t/>
      </is>
    </oc>
    <nc r="BY1463">
      <f>CE1463*CB1463</f>
    </nc>
    <odxf>
      <numFmt numFmtId="0" formatCode="General"/>
    </odxf>
    <ndxf>
      <numFmt numFmtId="166" formatCode="&quot;$&quot;#,##0"/>
    </ndxf>
  </rcc>
  <rcc rId="21830" sId="1" odxf="1" dxf="1">
    <oc r="BX1464" t="inlineStr">
      <is>
        <t/>
      </is>
    </oc>
    <nc r="BX1464">
      <f>1-(BY1464/AT1464)</f>
    </nc>
    <odxf>
      <numFmt numFmtId="0" formatCode="General"/>
    </odxf>
    <ndxf>
      <numFmt numFmtId="169" formatCode="0.0000"/>
    </ndxf>
  </rcc>
  <rcc rId="21831" sId="1" odxf="1" dxf="1">
    <oc r="BY1464" t="inlineStr">
      <is>
        <t/>
      </is>
    </oc>
    <nc r="BY1464">
      <f>CE1464*CB1464</f>
    </nc>
    <odxf>
      <numFmt numFmtId="0" formatCode="General"/>
    </odxf>
    <ndxf>
      <numFmt numFmtId="166" formatCode="&quot;$&quot;#,##0"/>
    </ndxf>
  </rcc>
  <rcc rId="21832" sId="1" odxf="1" dxf="1">
    <oc r="BX1465" t="inlineStr">
      <is>
        <t/>
      </is>
    </oc>
    <nc r="BX1465">
      <f>1-(BY1465/AT1465)</f>
    </nc>
    <odxf>
      <numFmt numFmtId="0" formatCode="General"/>
    </odxf>
    <ndxf>
      <numFmt numFmtId="169" formatCode="0.0000"/>
    </ndxf>
  </rcc>
  <rcc rId="21833" sId="1" odxf="1" dxf="1">
    <oc r="BY1465" t="inlineStr">
      <is>
        <t/>
      </is>
    </oc>
    <nc r="BY1465">
      <f>CE1465*CB1465</f>
    </nc>
    <odxf>
      <numFmt numFmtId="0" formatCode="General"/>
    </odxf>
    <ndxf>
      <numFmt numFmtId="166" formatCode="&quot;$&quot;#,##0"/>
    </ndxf>
  </rcc>
  <rcc rId="21834" sId="1" odxf="1" dxf="1">
    <oc r="BX1466" t="inlineStr">
      <is>
        <t/>
      </is>
    </oc>
    <nc r="BX1466">
      <f>1-(BY1466/AT1466)</f>
    </nc>
    <odxf>
      <numFmt numFmtId="0" formatCode="General"/>
    </odxf>
    <ndxf>
      <numFmt numFmtId="169" formatCode="0.0000"/>
    </ndxf>
  </rcc>
  <rcc rId="21835" sId="1" odxf="1" dxf="1">
    <oc r="BY1466" t="inlineStr">
      <is>
        <t/>
      </is>
    </oc>
    <nc r="BY1466">
      <f>CE1466*CB1466</f>
    </nc>
    <odxf>
      <numFmt numFmtId="0" formatCode="General"/>
    </odxf>
    <ndxf>
      <numFmt numFmtId="166" formatCode="&quot;$&quot;#,##0"/>
    </ndxf>
  </rcc>
  <rcc rId="21836" sId="1" odxf="1" dxf="1">
    <oc r="BX1467" t="inlineStr">
      <is>
        <t/>
      </is>
    </oc>
    <nc r="BX1467">
      <f>1-(BY1467/AT1467)</f>
    </nc>
    <odxf>
      <numFmt numFmtId="0" formatCode="General"/>
    </odxf>
    <ndxf>
      <numFmt numFmtId="169" formatCode="0.0000"/>
    </ndxf>
  </rcc>
  <rcc rId="21837" sId="1" odxf="1" dxf="1">
    <oc r="BY1467" t="inlineStr">
      <is>
        <t/>
      </is>
    </oc>
    <nc r="BY1467">
      <f>CE1467*CB1467</f>
    </nc>
    <odxf>
      <numFmt numFmtId="0" formatCode="General"/>
    </odxf>
    <ndxf>
      <numFmt numFmtId="166" formatCode="&quot;$&quot;#,##0"/>
    </ndxf>
  </rcc>
  <rcc rId="21838" sId="1" odxf="1" dxf="1">
    <oc r="BX1468" t="inlineStr">
      <is>
        <t/>
      </is>
    </oc>
    <nc r="BX1468">
      <f>1-(BY1468/AT1468)</f>
    </nc>
    <odxf>
      <numFmt numFmtId="0" formatCode="General"/>
    </odxf>
    <ndxf>
      <numFmt numFmtId="169" formatCode="0.0000"/>
    </ndxf>
  </rcc>
  <rcc rId="21839" sId="1" odxf="1" dxf="1">
    <oc r="BY1468" t="inlineStr">
      <is>
        <t/>
      </is>
    </oc>
    <nc r="BY1468">
      <f>CE1468*CB1468</f>
    </nc>
    <odxf>
      <numFmt numFmtId="0" formatCode="General"/>
    </odxf>
    <ndxf>
      <numFmt numFmtId="166" formatCode="&quot;$&quot;#,##0"/>
    </ndxf>
  </rcc>
  <rcc rId="21840" sId="1" odxf="1" dxf="1">
    <oc r="BX1469" t="inlineStr">
      <is>
        <t/>
      </is>
    </oc>
    <nc r="BX1469">
      <f>1-(BY1469/AT1469)</f>
    </nc>
    <odxf>
      <numFmt numFmtId="0" formatCode="General"/>
    </odxf>
    <ndxf>
      <numFmt numFmtId="169" formatCode="0.0000"/>
    </ndxf>
  </rcc>
  <rcc rId="21841" sId="1" odxf="1" dxf="1">
    <oc r="BY1469" t="inlineStr">
      <is>
        <t/>
      </is>
    </oc>
    <nc r="BY1469">
      <f>CE1469*CB1469</f>
    </nc>
    <odxf>
      <numFmt numFmtId="0" formatCode="General"/>
    </odxf>
    <ndxf>
      <numFmt numFmtId="166" formatCode="&quot;$&quot;#,##0"/>
    </ndxf>
  </rcc>
  <rcc rId="21842" sId="1" odxf="1" dxf="1">
    <oc r="BX1470" t="inlineStr">
      <is>
        <t/>
      </is>
    </oc>
    <nc r="BX1470">
      <f>1-(BY1470/AT1470)</f>
    </nc>
    <odxf>
      <numFmt numFmtId="0" formatCode="General"/>
    </odxf>
    <ndxf>
      <numFmt numFmtId="169" formatCode="0.0000"/>
    </ndxf>
  </rcc>
  <rcc rId="21843" sId="1" odxf="1" dxf="1">
    <oc r="BY1470" t="inlineStr">
      <is>
        <t/>
      </is>
    </oc>
    <nc r="BY1470">
      <f>CE1470*CB1470</f>
    </nc>
    <odxf>
      <numFmt numFmtId="0" formatCode="General"/>
    </odxf>
    <ndxf>
      <numFmt numFmtId="166" formatCode="&quot;$&quot;#,##0"/>
    </ndxf>
  </rcc>
  <rcc rId="21844" sId="1" odxf="1" dxf="1">
    <oc r="BX1471" t="inlineStr">
      <is>
        <t/>
      </is>
    </oc>
    <nc r="BX1471">
      <f>1-(BY1471/AT1471)</f>
    </nc>
    <odxf>
      <numFmt numFmtId="0" formatCode="General"/>
    </odxf>
    <ndxf>
      <numFmt numFmtId="169" formatCode="0.0000"/>
    </ndxf>
  </rcc>
  <rcc rId="21845" sId="1" odxf="1" dxf="1">
    <oc r="BY1471" t="inlineStr">
      <is>
        <t/>
      </is>
    </oc>
    <nc r="BY1471">
      <f>CE1471*CB1471</f>
    </nc>
    <odxf>
      <numFmt numFmtId="0" formatCode="General"/>
    </odxf>
    <ndxf>
      <numFmt numFmtId="166" formatCode="&quot;$&quot;#,##0"/>
    </ndxf>
  </rcc>
  <rcc rId="21846" sId="1" odxf="1" dxf="1">
    <oc r="BX1472" t="inlineStr">
      <is>
        <t/>
      </is>
    </oc>
    <nc r="BX1472">
      <f>1-(BY1472/AT1472)</f>
    </nc>
    <odxf>
      <numFmt numFmtId="0" formatCode="General"/>
    </odxf>
    <ndxf>
      <numFmt numFmtId="169" formatCode="0.0000"/>
    </ndxf>
  </rcc>
  <rcc rId="21847" sId="1" odxf="1" dxf="1">
    <oc r="BY1472" t="inlineStr">
      <is>
        <t/>
      </is>
    </oc>
    <nc r="BY1472">
      <f>CE1472*CB1472</f>
    </nc>
    <odxf>
      <numFmt numFmtId="0" formatCode="General"/>
    </odxf>
    <ndxf>
      <numFmt numFmtId="166" formatCode="&quot;$&quot;#,##0"/>
    </ndxf>
  </rcc>
  <rcc rId="21848" sId="1" odxf="1" dxf="1">
    <oc r="BX1473" t="inlineStr">
      <is>
        <t/>
      </is>
    </oc>
    <nc r="BX1473">
      <f>1-(BY1473/AT1473)</f>
    </nc>
    <odxf>
      <numFmt numFmtId="0" formatCode="General"/>
    </odxf>
    <ndxf>
      <numFmt numFmtId="169" formatCode="0.0000"/>
    </ndxf>
  </rcc>
  <rcc rId="21849" sId="1" odxf="1" dxf="1">
    <oc r="BY1473" t="inlineStr">
      <is>
        <t/>
      </is>
    </oc>
    <nc r="BY1473">
      <f>CE1473*CB1473</f>
    </nc>
    <odxf>
      <numFmt numFmtId="0" formatCode="General"/>
    </odxf>
    <ndxf>
      <numFmt numFmtId="166" formatCode="&quot;$&quot;#,##0"/>
    </ndxf>
  </rcc>
  <rcc rId="21850" sId="1" odxf="1" dxf="1">
    <oc r="BX1474" t="inlineStr">
      <is>
        <t/>
      </is>
    </oc>
    <nc r="BX1474">
      <f>1-(BY1474/AT1474)</f>
    </nc>
    <odxf>
      <numFmt numFmtId="0" formatCode="General"/>
    </odxf>
    <ndxf>
      <numFmt numFmtId="169" formatCode="0.0000"/>
    </ndxf>
  </rcc>
  <rcc rId="21851" sId="1" odxf="1" dxf="1">
    <oc r="BY1474" t="inlineStr">
      <is>
        <t/>
      </is>
    </oc>
    <nc r="BY1474">
      <f>CE1474*CB1474</f>
    </nc>
    <odxf>
      <numFmt numFmtId="0" formatCode="General"/>
    </odxf>
    <ndxf>
      <numFmt numFmtId="166" formatCode="&quot;$&quot;#,##0"/>
    </ndxf>
  </rcc>
  <rcc rId="21852" sId="1" odxf="1" dxf="1">
    <oc r="BX1475" t="inlineStr">
      <is>
        <t/>
      </is>
    </oc>
    <nc r="BX1475">
      <f>1-(BY1475/AT1475)</f>
    </nc>
    <odxf>
      <numFmt numFmtId="0" formatCode="General"/>
    </odxf>
    <ndxf>
      <numFmt numFmtId="169" formatCode="0.0000"/>
    </ndxf>
  </rcc>
  <rcc rId="21853" sId="1" odxf="1" dxf="1">
    <oc r="BY1475" t="inlineStr">
      <is>
        <t/>
      </is>
    </oc>
    <nc r="BY1475">
      <f>CE1475*CB1475</f>
    </nc>
    <odxf>
      <numFmt numFmtId="0" formatCode="General"/>
    </odxf>
    <ndxf>
      <numFmt numFmtId="166" formatCode="&quot;$&quot;#,##0"/>
    </ndxf>
  </rcc>
  <rcc rId="21854" sId="1" odxf="1" dxf="1">
    <oc r="BX1476" t="inlineStr">
      <is>
        <t/>
      </is>
    </oc>
    <nc r="BX1476">
      <f>1-(BY1476/AT1476)</f>
    </nc>
    <odxf>
      <numFmt numFmtId="0" formatCode="General"/>
    </odxf>
    <ndxf>
      <numFmt numFmtId="169" formatCode="0.0000"/>
    </ndxf>
  </rcc>
  <rcc rId="21855" sId="1" odxf="1" dxf="1">
    <oc r="BY1476" t="inlineStr">
      <is>
        <t/>
      </is>
    </oc>
    <nc r="BY1476">
      <f>CE1476*CB1476</f>
    </nc>
    <odxf>
      <numFmt numFmtId="0" formatCode="General"/>
    </odxf>
    <ndxf>
      <numFmt numFmtId="166" formatCode="&quot;$&quot;#,##0"/>
    </ndxf>
  </rcc>
  <rcc rId="21856" sId="1" odxf="1" dxf="1">
    <oc r="BX1477" t="inlineStr">
      <is>
        <t/>
      </is>
    </oc>
    <nc r="BX1477">
      <f>1-(BY1477/AT1477)</f>
    </nc>
    <odxf>
      <numFmt numFmtId="0" formatCode="General"/>
    </odxf>
    <ndxf>
      <numFmt numFmtId="169" formatCode="0.0000"/>
    </ndxf>
  </rcc>
  <rcc rId="21857" sId="1" odxf="1" dxf="1">
    <oc r="BY1477" t="inlineStr">
      <is>
        <t/>
      </is>
    </oc>
    <nc r="BY1477">
      <f>CE1477*CB1477</f>
    </nc>
    <odxf>
      <numFmt numFmtId="0" formatCode="General"/>
    </odxf>
    <ndxf>
      <numFmt numFmtId="166" formatCode="&quot;$&quot;#,##0"/>
    </ndxf>
  </rcc>
  <rcc rId="21858" sId="1" odxf="1" dxf="1">
    <oc r="BX1478" t="inlineStr">
      <is>
        <t/>
      </is>
    </oc>
    <nc r="BX1478">
      <f>1-(BY1478/AT1478)</f>
    </nc>
    <odxf>
      <numFmt numFmtId="0" formatCode="General"/>
    </odxf>
    <ndxf>
      <numFmt numFmtId="169" formatCode="0.0000"/>
    </ndxf>
  </rcc>
  <rcc rId="21859" sId="1" odxf="1" dxf="1">
    <oc r="BY1478" t="inlineStr">
      <is>
        <t/>
      </is>
    </oc>
    <nc r="BY1478">
      <f>CE1478*CB1478</f>
    </nc>
    <odxf>
      <numFmt numFmtId="0" formatCode="General"/>
    </odxf>
    <ndxf>
      <numFmt numFmtId="166" formatCode="&quot;$&quot;#,##0"/>
    </ndxf>
  </rcc>
  <rcc rId="21860" sId="1" odxf="1" dxf="1">
    <oc r="BX1479" t="inlineStr">
      <is>
        <t/>
      </is>
    </oc>
    <nc r="BX1479">
      <f>1-(BY1479/AT1479)</f>
    </nc>
    <odxf>
      <numFmt numFmtId="0" formatCode="General"/>
    </odxf>
    <ndxf>
      <numFmt numFmtId="169" formatCode="0.0000"/>
    </ndxf>
  </rcc>
  <rcc rId="21861" sId="1" odxf="1" dxf="1">
    <oc r="BY1479" t="inlineStr">
      <is>
        <t/>
      </is>
    </oc>
    <nc r="BY1479">
      <f>CE1479*CB1479</f>
    </nc>
    <odxf>
      <numFmt numFmtId="0" formatCode="General"/>
    </odxf>
    <ndxf>
      <numFmt numFmtId="166" formatCode="&quot;$&quot;#,##0"/>
    </ndxf>
  </rcc>
  <rcc rId="21862" sId="1" odxf="1" dxf="1">
    <oc r="BX1480" t="inlineStr">
      <is>
        <t/>
      </is>
    </oc>
    <nc r="BX1480">
      <f>1-(BY1480/AT1480)</f>
    </nc>
    <odxf>
      <numFmt numFmtId="0" formatCode="General"/>
    </odxf>
    <ndxf>
      <numFmt numFmtId="169" formatCode="0.0000"/>
    </ndxf>
  </rcc>
  <rcc rId="21863" sId="1" odxf="1" dxf="1">
    <oc r="BY1480" t="inlineStr">
      <is>
        <t/>
      </is>
    </oc>
    <nc r="BY1480">
      <f>CE1480*CB1480</f>
    </nc>
    <odxf>
      <numFmt numFmtId="0" formatCode="General"/>
    </odxf>
    <ndxf>
      <numFmt numFmtId="166" formatCode="&quot;$&quot;#,##0"/>
    </ndxf>
  </rcc>
  <rcc rId="21864" sId="1" odxf="1" dxf="1">
    <oc r="BX1481" t="inlineStr">
      <is>
        <t/>
      </is>
    </oc>
    <nc r="BX1481">
      <f>1-(BY1481/AT1481)</f>
    </nc>
    <odxf>
      <numFmt numFmtId="0" formatCode="General"/>
    </odxf>
    <ndxf>
      <numFmt numFmtId="169" formatCode="0.0000"/>
    </ndxf>
  </rcc>
  <rcc rId="21865" sId="1" odxf="1" dxf="1">
    <oc r="BY1481" t="inlineStr">
      <is>
        <t/>
      </is>
    </oc>
    <nc r="BY1481">
      <f>CE1481*CB1481</f>
    </nc>
    <odxf>
      <numFmt numFmtId="0" formatCode="General"/>
    </odxf>
    <ndxf>
      <numFmt numFmtId="166" formatCode="&quot;$&quot;#,##0"/>
    </ndxf>
  </rcc>
  <rcc rId="21866" sId="1" odxf="1" dxf="1">
    <oc r="BX1482" t="inlineStr">
      <is>
        <t/>
      </is>
    </oc>
    <nc r="BX1482">
      <f>1-(BY1482/AT1482)</f>
    </nc>
    <odxf>
      <numFmt numFmtId="0" formatCode="General"/>
    </odxf>
    <ndxf>
      <numFmt numFmtId="169" formatCode="0.0000"/>
    </ndxf>
  </rcc>
  <rcc rId="21867" sId="1" odxf="1" dxf="1">
    <oc r="BY1482" t="inlineStr">
      <is>
        <t/>
      </is>
    </oc>
    <nc r="BY1482">
      <f>CE1482*CB1482</f>
    </nc>
    <odxf>
      <numFmt numFmtId="0" formatCode="General"/>
    </odxf>
    <ndxf>
      <numFmt numFmtId="166" formatCode="&quot;$&quot;#,##0"/>
    </ndxf>
  </rcc>
  <rcc rId="21868" sId="1" odxf="1" dxf="1">
    <oc r="BX1483" t="inlineStr">
      <is>
        <t/>
      </is>
    </oc>
    <nc r="BX1483">
      <f>1-(BY1483/AT1483)</f>
    </nc>
    <odxf>
      <numFmt numFmtId="0" formatCode="General"/>
    </odxf>
    <ndxf>
      <numFmt numFmtId="169" formatCode="0.0000"/>
    </ndxf>
  </rcc>
  <rcc rId="21869" sId="1" odxf="1" dxf="1">
    <oc r="BY1483" t="inlineStr">
      <is>
        <t/>
      </is>
    </oc>
    <nc r="BY1483">
      <f>CE1483*CB1483</f>
    </nc>
    <odxf>
      <numFmt numFmtId="0" formatCode="General"/>
    </odxf>
    <ndxf>
      <numFmt numFmtId="166" formatCode="&quot;$&quot;#,##0"/>
    </ndxf>
  </rcc>
  <rcc rId="21870" sId="1">
    <oc r="CB871" t="inlineStr">
      <is>
        <t/>
      </is>
    </oc>
    <nc r="CB871">
      <f>BZ871+CA871</f>
    </nc>
  </rcc>
  <rcc rId="21871" sId="1">
    <oc r="CB872" t="inlineStr">
      <is>
        <t/>
      </is>
    </oc>
    <nc r="CB872">
      <f>BZ872+CA872</f>
    </nc>
  </rcc>
  <rcc rId="21872" sId="1">
    <oc r="CB873" t="inlineStr">
      <is>
        <t/>
      </is>
    </oc>
    <nc r="CB873">
      <f>BZ873+CA873</f>
    </nc>
  </rcc>
  <rcc rId="21873" sId="1">
    <oc r="CB874" t="inlineStr">
      <is>
        <t/>
      </is>
    </oc>
    <nc r="CB874">
      <f>BZ874+CA874</f>
    </nc>
  </rcc>
  <rcc rId="21874" sId="1">
    <oc r="CB875" t="inlineStr">
      <is>
        <t/>
      </is>
    </oc>
    <nc r="CB875">
      <f>BZ875+CA875</f>
    </nc>
  </rcc>
  <rcc rId="21875" sId="1">
    <oc r="CB876" t="inlineStr">
      <is>
        <t/>
      </is>
    </oc>
    <nc r="CB876">
      <f>BZ876+CA876</f>
    </nc>
  </rcc>
  <rcc rId="21876" sId="1">
    <oc r="CB877" t="inlineStr">
      <is>
        <t/>
      </is>
    </oc>
    <nc r="CB877">
      <f>BZ877+CA877</f>
    </nc>
  </rcc>
  <rcc rId="21877" sId="1">
    <oc r="CB878" t="inlineStr">
      <is>
        <t/>
      </is>
    </oc>
    <nc r="CB878">
      <f>BZ878+CA878</f>
    </nc>
  </rcc>
  <rcc rId="21878" sId="1">
    <oc r="CB879" t="inlineStr">
      <is>
        <t/>
      </is>
    </oc>
    <nc r="CB879">
      <f>BZ879+CA879</f>
    </nc>
  </rcc>
  <rcc rId="21879" sId="1">
    <oc r="CB880" t="inlineStr">
      <is>
        <t/>
      </is>
    </oc>
    <nc r="CB880">
      <f>BZ880+CA880</f>
    </nc>
  </rcc>
  <rcc rId="21880" sId="1">
    <oc r="CB881" t="inlineStr">
      <is>
        <t/>
      </is>
    </oc>
    <nc r="CB881">
      <f>BZ881+CA881</f>
    </nc>
  </rcc>
  <rcc rId="21881" sId="1">
    <oc r="CB882" t="inlineStr">
      <is>
        <t/>
      </is>
    </oc>
    <nc r="CB882">
      <f>BZ882+CA882</f>
    </nc>
  </rcc>
  <rcc rId="21882" sId="1">
    <oc r="CB883" t="inlineStr">
      <is>
        <t/>
      </is>
    </oc>
    <nc r="CB883">
      <f>BZ883+CA883</f>
    </nc>
  </rcc>
  <rcc rId="21883" sId="1">
    <oc r="CB884" t="inlineStr">
      <is>
        <t/>
      </is>
    </oc>
    <nc r="CB884">
      <f>BZ884+CA884</f>
    </nc>
  </rcc>
  <rcc rId="21884" sId="1">
    <oc r="CB885" t="inlineStr">
      <is>
        <t/>
      </is>
    </oc>
    <nc r="CB885">
      <f>BZ885+CA885</f>
    </nc>
  </rcc>
  <rcc rId="21885" sId="1">
    <oc r="CB886" t="inlineStr">
      <is>
        <t/>
      </is>
    </oc>
    <nc r="CB886">
      <f>BZ886+CA886</f>
    </nc>
  </rcc>
  <rcc rId="21886" sId="1">
    <oc r="CB887" t="inlineStr">
      <is>
        <t/>
      </is>
    </oc>
    <nc r="CB887">
      <f>BZ887+CA887</f>
    </nc>
  </rcc>
  <rcc rId="21887" sId="1">
    <oc r="CB888" t="inlineStr">
      <is>
        <t/>
      </is>
    </oc>
    <nc r="CB888">
      <f>BZ888+CA888</f>
    </nc>
  </rcc>
  <rcc rId="21888" sId="1">
    <oc r="CB889" t="inlineStr">
      <is>
        <t/>
      </is>
    </oc>
    <nc r="CB889">
      <f>BZ889+CA889</f>
    </nc>
  </rcc>
  <rcc rId="21889" sId="1">
    <oc r="CB890" t="inlineStr">
      <is>
        <t/>
      </is>
    </oc>
    <nc r="CB890">
      <f>BZ890+CA890</f>
    </nc>
  </rcc>
  <rcc rId="21890" sId="1">
    <oc r="CB891" t="inlineStr">
      <is>
        <t/>
      </is>
    </oc>
    <nc r="CB891">
      <f>BZ891+CA891</f>
    </nc>
  </rcc>
  <rcc rId="21891" sId="1">
    <oc r="CB892" t="inlineStr">
      <is>
        <t/>
      </is>
    </oc>
    <nc r="CB892">
      <f>BZ892+CA892</f>
    </nc>
  </rcc>
  <rcc rId="21892" sId="1">
    <oc r="CB893" t="inlineStr">
      <is>
        <t/>
      </is>
    </oc>
    <nc r="CB893">
      <f>BZ893+CA893</f>
    </nc>
  </rcc>
  <rcc rId="21893" sId="1">
    <oc r="CB894" t="inlineStr">
      <is>
        <t/>
      </is>
    </oc>
    <nc r="CB894">
      <f>BZ894+CA894</f>
    </nc>
  </rcc>
  <rcc rId="21894" sId="1">
    <oc r="CB895" t="inlineStr">
      <is>
        <t/>
      </is>
    </oc>
    <nc r="CB895">
      <f>BZ895+CA895</f>
    </nc>
  </rcc>
  <rcc rId="21895" sId="1">
    <oc r="CB896" t="inlineStr">
      <is>
        <t/>
      </is>
    </oc>
    <nc r="CB896">
      <f>BZ896+CA896</f>
    </nc>
  </rcc>
  <rcc rId="21896" sId="1">
    <oc r="CB897" t="inlineStr">
      <is>
        <t/>
      </is>
    </oc>
    <nc r="CB897">
      <f>BZ897+CA897</f>
    </nc>
  </rcc>
  <rcc rId="21897" sId="1">
    <oc r="CB898" t="inlineStr">
      <is>
        <t/>
      </is>
    </oc>
    <nc r="CB898">
      <f>BZ898+CA898</f>
    </nc>
  </rcc>
  <rcc rId="21898" sId="1">
    <oc r="CB899" t="inlineStr">
      <is>
        <t/>
      </is>
    </oc>
    <nc r="CB899">
      <f>BZ899+CA899</f>
    </nc>
  </rcc>
  <rcc rId="21899" sId="1">
    <oc r="CB900" t="inlineStr">
      <is>
        <t/>
      </is>
    </oc>
    <nc r="CB900">
      <f>BZ900+CA900</f>
    </nc>
  </rcc>
  <rcc rId="21900" sId="1">
    <oc r="CB901" t="inlineStr">
      <is>
        <t/>
      </is>
    </oc>
    <nc r="CB901">
      <f>BZ901+CA901</f>
    </nc>
  </rcc>
  <rcc rId="21901" sId="1">
    <oc r="CB902" t="inlineStr">
      <is>
        <t/>
      </is>
    </oc>
    <nc r="CB902">
      <f>BZ902+CA902</f>
    </nc>
  </rcc>
  <rcc rId="21902" sId="1">
    <oc r="CB903" t="inlineStr">
      <is>
        <t/>
      </is>
    </oc>
    <nc r="CB903">
      <f>BZ903+CA903</f>
    </nc>
  </rcc>
  <rcc rId="21903" sId="1">
    <oc r="CB904" t="inlineStr">
      <is>
        <t>0.087590551181</t>
      </is>
    </oc>
    <nc r="CB904">
      <f>BZ904+CA904</f>
    </nc>
  </rcc>
  <rcc rId="21904" sId="1">
    <oc r="CB905" t="inlineStr">
      <is>
        <t/>
      </is>
    </oc>
    <nc r="CB905">
      <f>BZ905+CA905</f>
    </nc>
  </rcc>
  <rcc rId="21905" sId="1">
    <oc r="CB906" t="inlineStr">
      <is>
        <t/>
      </is>
    </oc>
    <nc r="CB906">
      <f>BZ906+CA906</f>
    </nc>
  </rcc>
  <rcc rId="21906" sId="1">
    <oc r="CB907" t="inlineStr">
      <is>
        <t/>
      </is>
    </oc>
    <nc r="CB907">
      <f>BZ907+CA907</f>
    </nc>
  </rcc>
  <rcc rId="21907" sId="1">
    <oc r="CB908" t="inlineStr">
      <is>
        <t/>
      </is>
    </oc>
    <nc r="CB908">
      <f>BZ908+CA908</f>
    </nc>
  </rcc>
  <rcc rId="21908" sId="1">
    <oc r="CB909" t="inlineStr">
      <is>
        <t/>
      </is>
    </oc>
    <nc r="CB909">
      <f>BZ909+CA909</f>
    </nc>
  </rcc>
  <rcc rId="21909" sId="1">
    <oc r="CB910" t="inlineStr">
      <is>
        <t/>
      </is>
    </oc>
    <nc r="CB910">
      <f>BZ910+CA910</f>
    </nc>
  </rcc>
  <rcc rId="21910" sId="1">
    <oc r="CB911" t="inlineStr">
      <is>
        <t/>
      </is>
    </oc>
    <nc r="CB911">
      <f>BZ911+CA911</f>
    </nc>
  </rcc>
  <rcc rId="21911" sId="1">
    <oc r="CB912" t="inlineStr">
      <is>
        <t/>
      </is>
    </oc>
    <nc r="CB912">
      <f>BZ912+CA912</f>
    </nc>
  </rcc>
  <rcc rId="21912" sId="1">
    <oc r="CB913" t="inlineStr">
      <is>
        <t/>
      </is>
    </oc>
    <nc r="CB913">
      <f>BZ913+CA913</f>
    </nc>
  </rcc>
  <rcc rId="21913" sId="1">
    <oc r="CB914" t="inlineStr">
      <is>
        <t/>
      </is>
    </oc>
    <nc r="CB914">
      <f>BZ914+CA914</f>
    </nc>
  </rcc>
  <rcc rId="21914" sId="1">
    <oc r="CB915" t="inlineStr">
      <is>
        <t/>
      </is>
    </oc>
    <nc r="CB915">
      <f>BZ915+CA915</f>
    </nc>
  </rcc>
  <rcc rId="21915" sId="1">
    <oc r="CB916" t="inlineStr">
      <is>
        <t/>
      </is>
    </oc>
    <nc r="CB916">
      <f>BZ916+CA916</f>
    </nc>
  </rcc>
  <rcc rId="21916" sId="1">
    <oc r="CB917" t="inlineStr">
      <is>
        <t/>
      </is>
    </oc>
    <nc r="CB917">
      <f>BZ917+CA917</f>
    </nc>
  </rcc>
  <rcc rId="21917" sId="1">
    <oc r="CB918" t="inlineStr">
      <is>
        <t/>
      </is>
    </oc>
    <nc r="CB918">
      <f>BZ918+CA918</f>
    </nc>
  </rcc>
  <rcc rId="21918" sId="1">
    <oc r="CB919" t="inlineStr">
      <is>
        <t/>
      </is>
    </oc>
    <nc r="CB919">
      <f>BZ919+CA919</f>
    </nc>
  </rcc>
  <rcc rId="21919" sId="1">
    <oc r="CB920" t="inlineStr">
      <is>
        <t/>
      </is>
    </oc>
    <nc r="CB920">
      <f>BZ920+CA920</f>
    </nc>
  </rcc>
  <rcc rId="21920" sId="1">
    <oc r="CB921" t="inlineStr">
      <is>
        <t/>
      </is>
    </oc>
    <nc r="CB921">
      <f>BZ921+CA921</f>
    </nc>
  </rcc>
  <rcc rId="21921" sId="1">
    <oc r="CB922" t="inlineStr">
      <is>
        <t/>
      </is>
    </oc>
    <nc r="CB922">
      <f>BZ922+CA922</f>
    </nc>
  </rcc>
  <rcc rId="21922" sId="1">
    <oc r="CB923" t="inlineStr">
      <is>
        <t>0.076306285714</t>
      </is>
    </oc>
    <nc r="CB923">
      <f>BZ923+CA923</f>
    </nc>
  </rcc>
  <rcc rId="21923" sId="1">
    <oc r="CB924" t="inlineStr">
      <is>
        <t/>
      </is>
    </oc>
    <nc r="CB924">
      <f>BZ924+CA924</f>
    </nc>
  </rcc>
  <rcc rId="21924" sId="1">
    <oc r="CB925" t="inlineStr">
      <is>
        <t/>
      </is>
    </oc>
    <nc r="CB925">
      <f>BZ925+CA925</f>
    </nc>
  </rcc>
  <rcc rId="21925" sId="1">
    <oc r="CB926" t="inlineStr">
      <is>
        <t/>
      </is>
    </oc>
    <nc r="CB926">
      <f>BZ926+CA926</f>
    </nc>
  </rcc>
  <rcc rId="21926" sId="1">
    <oc r="CB927" t="inlineStr">
      <is>
        <t/>
      </is>
    </oc>
    <nc r="CB927">
      <f>BZ927+CA927</f>
    </nc>
  </rcc>
  <rcc rId="21927" sId="1">
    <oc r="CB928" t="inlineStr">
      <is>
        <t/>
      </is>
    </oc>
    <nc r="CB928">
      <f>BZ928+CA928</f>
    </nc>
  </rcc>
  <rcc rId="21928" sId="1">
    <oc r="CB929" t="inlineStr">
      <is>
        <t/>
      </is>
    </oc>
    <nc r="CB929">
      <f>BZ929+CA929</f>
    </nc>
  </rcc>
  <rcc rId="21929" sId="1">
    <oc r="CB930" t="inlineStr">
      <is>
        <t/>
      </is>
    </oc>
    <nc r="CB930">
      <f>BZ930+CA930</f>
    </nc>
  </rcc>
  <rcc rId="21930" sId="1">
    <oc r="CB931" t="inlineStr">
      <is>
        <t/>
      </is>
    </oc>
    <nc r="CB931">
      <f>BZ931+CA931</f>
    </nc>
  </rcc>
  <rcc rId="21931" sId="1">
    <oc r="CB932" t="inlineStr">
      <is>
        <t/>
      </is>
    </oc>
    <nc r="CB932">
      <f>BZ932+CA932</f>
    </nc>
  </rcc>
  <rcc rId="21932" sId="1">
    <oc r="CB933" t="inlineStr">
      <is>
        <t/>
      </is>
    </oc>
    <nc r="CB933">
      <f>BZ933+CA933</f>
    </nc>
  </rcc>
  <rcc rId="21933" sId="1">
    <oc r="CB934" t="inlineStr">
      <is>
        <t/>
      </is>
    </oc>
    <nc r="CB934">
      <f>BZ934+CA934</f>
    </nc>
  </rcc>
  <rcc rId="21934" sId="1">
    <oc r="CB935" t="inlineStr">
      <is>
        <t/>
      </is>
    </oc>
    <nc r="CB935">
      <f>BZ935+CA935</f>
    </nc>
  </rcc>
  <rcc rId="21935" sId="1">
    <oc r="CB936" t="inlineStr">
      <is>
        <t/>
      </is>
    </oc>
    <nc r="CB936">
      <f>BZ936+CA936</f>
    </nc>
  </rcc>
  <rcc rId="21936" sId="1">
    <oc r="CB937" t="inlineStr">
      <is>
        <t/>
      </is>
    </oc>
    <nc r="CB937">
      <f>BZ937+CA937</f>
    </nc>
  </rcc>
  <rcc rId="21937" sId="1">
    <oc r="CB938" t="inlineStr">
      <is>
        <t/>
      </is>
    </oc>
    <nc r="CB938">
      <f>BZ938+CA938</f>
    </nc>
  </rcc>
  <rcc rId="21938" sId="1">
    <oc r="CB939" t="inlineStr">
      <is>
        <t/>
      </is>
    </oc>
    <nc r="CB939">
      <f>BZ939+CA939</f>
    </nc>
  </rcc>
  <rcc rId="21939" sId="1">
    <oc r="CB940" t="inlineStr">
      <is>
        <t/>
      </is>
    </oc>
    <nc r="CB940">
      <f>BZ940+CA940</f>
    </nc>
  </rcc>
  <rcc rId="21940" sId="1">
    <oc r="CB941" t="inlineStr">
      <is>
        <t/>
      </is>
    </oc>
    <nc r="CB941">
      <f>BZ941+CA941</f>
    </nc>
  </rcc>
  <rcc rId="21941" sId="1">
    <oc r="CB942" t="inlineStr">
      <is>
        <t/>
      </is>
    </oc>
    <nc r="CB942">
      <f>BZ942+CA942</f>
    </nc>
  </rcc>
  <rcc rId="21942" sId="1">
    <oc r="CB943" t="inlineStr">
      <is>
        <t/>
      </is>
    </oc>
    <nc r="CB943">
      <f>BZ943+CA943</f>
    </nc>
  </rcc>
  <rcc rId="21943" sId="1">
    <oc r="CB944" t="inlineStr">
      <is>
        <t/>
      </is>
    </oc>
    <nc r="CB944">
      <f>BZ944+CA944</f>
    </nc>
  </rcc>
  <rcc rId="21944" sId="1">
    <oc r="CB945" t="inlineStr">
      <is>
        <t/>
      </is>
    </oc>
    <nc r="CB945">
      <f>BZ945+CA945</f>
    </nc>
  </rcc>
  <rcc rId="21945" sId="1">
    <oc r="CB946" t="inlineStr">
      <is>
        <t/>
      </is>
    </oc>
    <nc r="CB946">
      <f>BZ946+CA946</f>
    </nc>
  </rcc>
  <rcc rId="21946" sId="1">
    <oc r="CB947" t="inlineStr">
      <is>
        <t/>
      </is>
    </oc>
    <nc r="CB947">
      <f>BZ947+CA947</f>
    </nc>
  </rcc>
  <rcc rId="21947" sId="1">
    <oc r="CB948" t="inlineStr">
      <is>
        <t/>
      </is>
    </oc>
    <nc r="CB948">
      <f>BZ948+CA948</f>
    </nc>
  </rcc>
  <rcc rId="21948" sId="1">
    <oc r="CB949" t="inlineStr">
      <is>
        <t/>
      </is>
    </oc>
    <nc r="CB949">
      <f>BZ949+CA949</f>
    </nc>
  </rcc>
  <rcc rId="21949" sId="1">
    <oc r="CB950" t="inlineStr">
      <is>
        <t/>
      </is>
    </oc>
    <nc r="CB950">
      <f>BZ950+CA950</f>
    </nc>
  </rcc>
  <rcc rId="21950" sId="1">
    <oc r="CB951" t="inlineStr">
      <is>
        <t/>
      </is>
    </oc>
    <nc r="CB951">
      <f>BZ951+CA951</f>
    </nc>
  </rcc>
  <rcc rId="21951" sId="1">
    <oc r="CB952" t="inlineStr">
      <is>
        <t/>
      </is>
    </oc>
    <nc r="CB952">
      <f>BZ952+CA952</f>
    </nc>
  </rcc>
  <rcc rId="21952" sId="1">
    <oc r="CB953" t="inlineStr">
      <is>
        <t/>
      </is>
    </oc>
    <nc r="CB953">
      <f>BZ953+CA953</f>
    </nc>
  </rcc>
  <rcc rId="21953" sId="1">
    <oc r="CB954" t="inlineStr">
      <is>
        <t/>
      </is>
    </oc>
    <nc r="CB954">
      <f>BZ954+CA954</f>
    </nc>
  </rcc>
  <rcc rId="21954" sId="1">
    <oc r="CB955" t="inlineStr">
      <is>
        <t/>
      </is>
    </oc>
    <nc r="CB955">
      <f>BZ955+CA955</f>
    </nc>
  </rcc>
  <rcc rId="21955" sId="1">
    <oc r="CB956" t="inlineStr">
      <is>
        <t/>
      </is>
    </oc>
    <nc r="CB956">
      <f>BZ956+CA956</f>
    </nc>
  </rcc>
  <rcc rId="21956" sId="1">
    <oc r="CB957" t="inlineStr">
      <is>
        <t/>
      </is>
    </oc>
    <nc r="CB957">
      <f>BZ957+CA957</f>
    </nc>
  </rcc>
  <rcc rId="21957" sId="1">
    <oc r="CB958" t="inlineStr">
      <is>
        <t/>
      </is>
    </oc>
    <nc r="CB958">
      <f>BZ958+CA958</f>
    </nc>
  </rcc>
  <rcc rId="21958" sId="1">
    <oc r="CB959" t="inlineStr">
      <is>
        <t/>
      </is>
    </oc>
    <nc r="CB959">
      <f>BZ959+CA959</f>
    </nc>
  </rcc>
  <rcc rId="21959" sId="1">
    <oc r="CB960" t="inlineStr">
      <is>
        <t/>
      </is>
    </oc>
    <nc r="CB960">
      <f>BZ960+CA960</f>
    </nc>
  </rcc>
  <rcc rId="21960" sId="1">
    <oc r="CB961" t="inlineStr">
      <is>
        <t/>
      </is>
    </oc>
    <nc r="CB961">
      <f>BZ961+CA961</f>
    </nc>
  </rcc>
  <rcc rId="21961" sId="1">
    <oc r="CB962" t="inlineStr">
      <is>
        <t/>
      </is>
    </oc>
    <nc r="CB962">
      <f>BZ962+CA962</f>
    </nc>
  </rcc>
  <rcc rId="21962" sId="1">
    <oc r="CB963" t="inlineStr">
      <is>
        <t/>
      </is>
    </oc>
    <nc r="CB963">
      <f>BZ963+CA963</f>
    </nc>
  </rcc>
  <rcc rId="21963" sId="1">
    <oc r="CB964" t="inlineStr">
      <is>
        <t/>
      </is>
    </oc>
    <nc r="CB964">
      <f>BZ964+CA964</f>
    </nc>
  </rcc>
  <rcc rId="21964" sId="1">
    <oc r="CB965" t="inlineStr">
      <is>
        <t/>
      </is>
    </oc>
    <nc r="CB965">
      <f>BZ965+CA965</f>
    </nc>
  </rcc>
  <rcc rId="21965" sId="1">
    <oc r="CB966" t="inlineStr">
      <is>
        <t/>
      </is>
    </oc>
    <nc r="CB966">
      <f>BZ966+CA966</f>
    </nc>
  </rcc>
  <rcc rId="21966" sId="1">
    <oc r="CB967" t="inlineStr">
      <is>
        <t/>
      </is>
    </oc>
    <nc r="CB967">
      <f>BZ967+CA967</f>
    </nc>
  </rcc>
  <rcc rId="21967" sId="1">
    <oc r="CB968" t="inlineStr">
      <is>
        <t/>
      </is>
    </oc>
    <nc r="CB968">
      <f>BZ968+CA968</f>
    </nc>
  </rcc>
  <rcc rId="21968" sId="1">
    <oc r="CB969" t="inlineStr">
      <is>
        <t/>
      </is>
    </oc>
    <nc r="CB969">
      <f>BZ969+CA969</f>
    </nc>
  </rcc>
  <rcc rId="21969" sId="1">
    <oc r="CB970" t="inlineStr">
      <is>
        <t/>
      </is>
    </oc>
    <nc r="CB970">
      <f>BZ970+CA970</f>
    </nc>
  </rcc>
  <rcc rId="21970" sId="1">
    <oc r="CB971" t="inlineStr">
      <is>
        <t/>
      </is>
    </oc>
    <nc r="CB971">
      <f>BZ971+CA971</f>
    </nc>
  </rcc>
  <rcc rId="21971" sId="1">
    <oc r="CB972" t="inlineStr">
      <is>
        <t/>
      </is>
    </oc>
    <nc r="CB972">
      <f>BZ972+CA972</f>
    </nc>
  </rcc>
  <rcc rId="21972" sId="1">
    <oc r="CB973" t="inlineStr">
      <is>
        <t/>
      </is>
    </oc>
    <nc r="CB973">
      <f>BZ973+CA973</f>
    </nc>
  </rcc>
  <rcc rId="21973" sId="1">
    <oc r="CB974" t="inlineStr">
      <is>
        <t/>
      </is>
    </oc>
    <nc r="CB974">
      <f>BZ974+CA974</f>
    </nc>
  </rcc>
  <rcc rId="21974" sId="1">
    <oc r="CB975" t="inlineStr">
      <is>
        <t/>
      </is>
    </oc>
    <nc r="CB975">
      <f>BZ975+CA975</f>
    </nc>
  </rcc>
  <rcc rId="21975" sId="1">
    <oc r="CB976" t="inlineStr">
      <is>
        <t/>
      </is>
    </oc>
    <nc r="CB976">
      <f>BZ976+CA976</f>
    </nc>
  </rcc>
  <rcc rId="21976" sId="1">
    <oc r="CB977" t="inlineStr">
      <is>
        <t/>
      </is>
    </oc>
    <nc r="CB977">
      <f>BZ977+CA977</f>
    </nc>
  </rcc>
  <rcc rId="21977" sId="1">
    <oc r="CB978" t="inlineStr">
      <is>
        <t/>
      </is>
    </oc>
    <nc r="CB978">
      <f>BZ978+CA978</f>
    </nc>
  </rcc>
  <rcc rId="21978" sId="1">
    <oc r="CB979" t="inlineStr">
      <is>
        <t/>
      </is>
    </oc>
    <nc r="CB979">
      <f>BZ979+CA979</f>
    </nc>
  </rcc>
  <rcc rId="21979" sId="1">
    <oc r="CB980" t="inlineStr">
      <is>
        <t/>
      </is>
    </oc>
    <nc r="CB980">
      <f>BZ980+CA980</f>
    </nc>
  </rcc>
  <rcc rId="21980" sId="1">
    <oc r="CB981" t="inlineStr">
      <is>
        <t/>
      </is>
    </oc>
    <nc r="CB981">
      <f>BZ981+CA981</f>
    </nc>
  </rcc>
  <rcc rId="21981" sId="1">
    <oc r="CB982" t="inlineStr">
      <is>
        <t/>
      </is>
    </oc>
    <nc r="CB982">
      <f>BZ982+CA982</f>
    </nc>
  </rcc>
  <rcc rId="21982" sId="1">
    <oc r="CB983" t="inlineStr">
      <is>
        <t/>
      </is>
    </oc>
    <nc r="CB983">
      <f>BZ983+CA983</f>
    </nc>
  </rcc>
  <rcc rId="21983" sId="1">
    <oc r="CB984" t="inlineStr">
      <is>
        <t/>
      </is>
    </oc>
    <nc r="CB984">
      <f>BZ984+CA984</f>
    </nc>
  </rcc>
  <rcc rId="21984" sId="1">
    <oc r="CB985" t="inlineStr">
      <is>
        <t/>
      </is>
    </oc>
    <nc r="CB985">
      <f>BZ985+CA985</f>
    </nc>
  </rcc>
  <rcc rId="21985" sId="1">
    <oc r="CB986" t="inlineStr">
      <is>
        <t/>
      </is>
    </oc>
    <nc r="CB986">
      <f>BZ986+CA986</f>
    </nc>
  </rcc>
  <rcc rId="21986" sId="1">
    <oc r="CB987" t="inlineStr">
      <is>
        <t/>
      </is>
    </oc>
    <nc r="CB987">
      <f>BZ987+CA987</f>
    </nc>
  </rcc>
  <rcc rId="21987" sId="1">
    <oc r="CB988" t="inlineStr">
      <is>
        <t/>
      </is>
    </oc>
    <nc r="CB988">
      <f>BZ988+CA988</f>
    </nc>
  </rcc>
  <rcc rId="21988" sId="1">
    <oc r="CB989" t="inlineStr">
      <is>
        <t/>
      </is>
    </oc>
    <nc r="CB989">
      <f>BZ989+CA989</f>
    </nc>
  </rcc>
  <rcc rId="21989" sId="1">
    <oc r="CB990" t="inlineStr">
      <is>
        <t/>
      </is>
    </oc>
    <nc r="CB990">
      <f>BZ990+CA990</f>
    </nc>
  </rcc>
  <rcc rId="21990" sId="1">
    <oc r="CB991" t="inlineStr">
      <is>
        <t/>
      </is>
    </oc>
    <nc r="CB991">
      <f>BZ991+CA991</f>
    </nc>
  </rcc>
  <rcc rId="21991" sId="1">
    <oc r="CB992" t="inlineStr">
      <is>
        <t/>
      </is>
    </oc>
    <nc r="CB992">
      <f>BZ992+CA992</f>
    </nc>
  </rcc>
  <rcc rId="21992" sId="1">
    <oc r="CB993" t="inlineStr">
      <is>
        <t/>
      </is>
    </oc>
    <nc r="CB993">
      <f>BZ993+CA993</f>
    </nc>
  </rcc>
  <rcc rId="21993" sId="1">
    <oc r="CB994" t="inlineStr">
      <is>
        <t/>
      </is>
    </oc>
    <nc r="CB994">
      <f>BZ994+CA994</f>
    </nc>
  </rcc>
  <rcc rId="21994" sId="1">
    <oc r="CB995" t="inlineStr">
      <is>
        <t/>
      </is>
    </oc>
    <nc r="CB995">
      <f>BZ995+CA995</f>
    </nc>
  </rcc>
  <rcc rId="21995" sId="1">
    <oc r="CB996" t="inlineStr">
      <is>
        <t/>
      </is>
    </oc>
    <nc r="CB996">
      <f>BZ996+CA996</f>
    </nc>
  </rcc>
  <rcc rId="21996" sId="1">
    <oc r="CB997" t="inlineStr">
      <is>
        <t/>
      </is>
    </oc>
    <nc r="CB997">
      <f>BZ997+CA997</f>
    </nc>
  </rcc>
  <rcc rId="21997" sId="1">
    <oc r="CB998" t="inlineStr">
      <is>
        <t>0.12058525301</t>
      </is>
    </oc>
    <nc r="CB998">
      <f>BZ998+CA998</f>
    </nc>
  </rcc>
  <rcc rId="21998" sId="1">
    <oc r="CB999" t="inlineStr">
      <is>
        <t/>
      </is>
    </oc>
    <nc r="CB999">
      <f>BZ999+CA999</f>
    </nc>
  </rcc>
  <rcc rId="21999" sId="1">
    <oc r="CB1000" t="inlineStr">
      <is>
        <t/>
      </is>
    </oc>
    <nc r="CB1000">
      <f>BZ1000+CA1000</f>
    </nc>
  </rcc>
  <rcc rId="22000" sId="1">
    <oc r="CB1001" t="inlineStr">
      <is>
        <t/>
      </is>
    </oc>
    <nc r="CB1001">
      <f>BZ1001+CA1001</f>
    </nc>
  </rcc>
  <rcc rId="22001" sId="1">
    <oc r="CB1002" t="inlineStr">
      <is>
        <t/>
      </is>
    </oc>
    <nc r="CB1002">
      <f>BZ1002+CA1002</f>
    </nc>
  </rcc>
  <rcc rId="22002" sId="1">
    <oc r="CB1003" t="inlineStr">
      <is>
        <t/>
      </is>
    </oc>
    <nc r="CB1003">
      <f>BZ1003+CA1003</f>
    </nc>
  </rcc>
  <rcc rId="22003" sId="1">
    <oc r="CB1004" t="inlineStr">
      <is>
        <t/>
      </is>
    </oc>
    <nc r="CB1004">
      <f>BZ1004+CA1004</f>
    </nc>
  </rcc>
  <rcc rId="22004" sId="1">
    <oc r="CB1005" t="inlineStr">
      <is>
        <t/>
      </is>
    </oc>
    <nc r="CB1005">
      <f>BZ1005+CA1005</f>
    </nc>
  </rcc>
  <rcc rId="22005" sId="1">
    <oc r="CB1006" t="inlineStr">
      <is>
        <t/>
      </is>
    </oc>
    <nc r="CB1006">
      <f>BZ1006+CA1006</f>
    </nc>
  </rcc>
  <rcc rId="22006" sId="1">
    <oc r="CB1007" t="inlineStr">
      <is>
        <t/>
      </is>
    </oc>
    <nc r="CB1007">
      <f>BZ1007+CA1007</f>
    </nc>
  </rcc>
  <rcc rId="22007" sId="1">
    <oc r="CB1008" t="inlineStr">
      <is>
        <t/>
      </is>
    </oc>
    <nc r="CB1008">
      <f>BZ1008+CA1008</f>
    </nc>
  </rcc>
  <rcc rId="22008" sId="1">
    <oc r="CB1009" t="inlineStr">
      <is>
        <t/>
      </is>
    </oc>
    <nc r="CB1009">
      <f>BZ1009+CA1009</f>
    </nc>
  </rcc>
  <rcc rId="22009" sId="1">
    <oc r="CB1010" t="inlineStr">
      <is>
        <t/>
      </is>
    </oc>
    <nc r="CB1010">
      <f>BZ1010+CA1010</f>
    </nc>
  </rcc>
  <rcc rId="22010" sId="1">
    <oc r="CB1011" t="inlineStr">
      <is>
        <t/>
      </is>
    </oc>
    <nc r="CB1011">
      <f>BZ1011+CA1011</f>
    </nc>
  </rcc>
  <rcc rId="22011" sId="1">
    <oc r="CB1012" t="inlineStr">
      <is>
        <t/>
      </is>
    </oc>
    <nc r="CB1012">
      <f>BZ1012+CA1012</f>
    </nc>
  </rcc>
  <rcc rId="22012" sId="1">
    <oc r="CB1013" t="inlineStr">
      <is>
        <t/>
      </is>
    </oc>
    <nc r="CB1013">
      <f>BZ1013+CA1013</f>
    </nc>
  </rcc>
  <rcc rId="22013" sId="1">
    <oc r="CB1014" t="inlineStr">
      <is>
        <t/>
      </is>
    </oc>
    <nc r="CB1014">
      <f>BZ1014+CA1014</f>
    </nc>
  </rcc>
  <rcc rId="22014" sId="1">
    <oc r="CB1015" t="inlineStr">
      <is>
        <t/>
      </is>
    </oc>
    <nc r="CB1015">
      <f>BZ1015+CA1015</f>
    </nc>
  </rcc>
  <rcc rId="22015" sId="1">
    <oc r="CB1016" t="inlineStr">
      <is>
        <t/>
      </is>
    </oc>
    <nc r="CB1016">
      <f>BZ1016+CA1016</f>
    </nc>
  </rcc>
  <rcc rId="22016" sId="1">
    <oc r="CB1017" t="inlineStr">
      <is>
        <t/>
      </is>
    </oc>
    <nc r="CB1017">
      <f>BZ1017+CA1017</f>
    </nc>
  </rcc>
  <rcc rId="22017" sId="1">
    <oc r="CB1018" t="inlineStr">
      <is>
        <t/>
      </is>
    </oc>
    <nc r="CB1018">
      <f>BZ1018+CA1018</f>
    </nc>
  </rcc>
  <rcc rId="22018" sId="1">
    <oc r="CB1019" t="inlineStr">
      <is>
        <t/>
      </is>
    </oc>
    <nc r="CB1019">
      <f>BZ1019+CA1019</f>
    </nc>
  </rcc>
  <rcc rId="22019" sId="1">
    <oc r="CB1020" t="inlineStr">
      <is>
        <t/>
      </is>
    </oc>
    <nc r="CB1020">
      <f>BZ1020+CA1020</f>
    </nc>
  </rcc>
  <rcc rId="22020" sId="1">
    <oc r="CB1021" t="inlineStr">
      <is>
        <t/>
      </is>
    </oc>
    <nc r="CB1021">
      <f>BZ1021+CA1021</f>
    </nc>
  </rcc>
  <rcc rId="22021" sId="1">
    <oc r="CB1022" t="inlineStr">
      <is>
        <t/>
      </is>
    </oc>
    <nc r="CB1022">
      <f>BZ1022+CA1022</f>
    </nc>
  </rcc>
  <rcc rId="22022" sId="1">
    <oc r="CB1023" t="inlineStr">
      <is>
        <t/>
      </is>
    </oc>
    <nc r="CB1023">
      <f>BZ1023+CA1023</f>
    </nc>
  </rcc>
  <rcc rId="22023" sId="1">
    <oc r="CB1024" t="inlineStr">
      <is>
        <t/>
      </is>
    </oc>
    <nc r="CB1024">
      <f>BZ1024+CA1024</f>
    </nc>
  </rcc>
  <rcc rId="22024" sId="1">
    <oc r="CB1025" t="inlineStr">
      <is>
        <t>0.082885572139</t>
      </is>
    </oc>
    <nc r="CB1025">
      <f>BZ1025+CA1025</f>
    </nc>
  </rcc>
  <rcc rId="22025" sId="1">
    <oc r="CB1026" t="inlineStr">
      <is>
        <t/>
      </is>
    </oc>
    <nc r="CB1026">
      <f>BZ1026+CA1026</f>
    </nc>
  </rcc>
  <rcc rId="22026" sId="1">
    <oc r="CB1027" t="inlineStr">
      <is>
        <t/>
      </is>
    </oc>
    <nc r="CB1027">
      <f>BZ1027+CA1027</f>
    </nc>
  </rcc>
  <rcc rId="22027" sId="1">
    <oc r="CB1028" t="inlineStr">
      <is>
        <t/>
      </is>
    </oc>
    <nc r="CB1028">
      <f>BZ1028+CA1028</f>
    </nc>
  </rcc>
  <rcc rId="22028" sId="1">
    <oc r="CB1029" t="inlineStr">
      <is>
        <t/>
      </is>
    </oc>
    <nc r="CB1029">
      <f>BZ1029+CA1029</f>
    </nc>
  </rcc>
  <rcc rId="22029" sId="1">
    <oc r="CB1030" t="inlineStr">
      <is>
        <t/>
      </is>
    </oc>
    <nc r="CB1030">
      <f>BZ1030+CA1030</f>
    </nc>
  </rcc>
  <rcc rId="22030" sId="1">
    <oc r="CB1031" t="inlineStr">
      <is>
        <t/>
      </is>
    </oc>
    <nc r="CB1031">
      <f>BZ1031+CA1031</f>
    </nc>
  </rcc>
  <rcc rId="22031" sId="1">
    <oc r="CB1032" t="inlineStr">
      <is>
        <t/>
      </is>
    </oc>
    <nc r="CB1032">
      <f>BZ1032+CA1032</f>
    </nc>
  </rcc>
  <rcc rId="22032" sId="1">
    <oc r="CB1033" t="inlineStr">
      <is>
        <t/>
      </is>
    </oc>
    <nc r="CB1033">
      <f>BZ1033+CA1033</f>
    </nc>
  </rcc>
  <rcc rId="22033" sId="1">
    <oc r="CB1034" t="inlineStr">
      <is>
        <t/>
      </is>
    </oc>
    <nc r="CB1034">
      <f>BZ1034+CA1034</f>
    </nc>
  </rcc>
  <rcc rId="22034" sId="1">
    <oc r="CB1035" t="inlineStr">
      <is>
        <t/>
      </is>
    </oc>
    <nc r="CB1035">
      <f>BZ1035+CA1035</f>
    </nc>
  </rcc>
  <rcc rId="22035" sId="1">
    <oc r="CB1036" t="inlineStr">
      <is>
        <t/>
      </is>
    </oc>
    <nc r="CB1036">
      <f>BZ1036+CA1036</f>
    </nc>
  </rcc>
  <rcc rId="22036" sId="1">
    <oc r="CB1037" t="inlineStr">
      <is>
        <t/>
      </is>
    </oc>
    <nc r="CB1037">
      <f>BZ1037+CA1037</f>
    </nc>
  </rcc>
  <rcc rId="22037" sId="1">
    <oc r="CB1038" t="inlineStr">
      <is>
        <t>0.08764055666</t>
      </is>
    </oc>
    <nc r="CB1038">
      <f>BZ1038+CA1038</f>
    </nc>
  </rcc>
  <rcc rId="22038" sId="1">
    <oc r="CB1039" t="inlineStr">
      <is>
        <t/>
      </is>
    </oc>
    <nc r="CB1039">
      <f>BZ1039+CA1039</f>
    </nc>
  </rcc>
  <rcc rId="22039" sId="1">
    <oc r="CB1040" t="inlineStr">
      <is>
        <t/>
      </is>
    </oc>
    <nc r="CB1040">
      <f>BZ1040+CA1040</f>
    </nc>
  </rcc>
  <rcc rId="22040" sId="1">
    <oc r="CB1041" t="inlineStr">
      <is>
        <t/>
      </is>
    </oc>
    <nc r="CB1041">
      <f>BZ1041+CA1041</f>
    </nc>
  </rcc>
  <rcc rId="22041" sId="1">
    <oc r="CB1042" t="inlineStr">
      <is>
        <t/>
      </is>
    </oc>
    <nc r="CB1042">
      <f>BZ1042+CA1042</f>
    </nc>
  </rcc>
  <rcc rId="22042" sId="1">
    <oc r="CB1043" t="inlineStr">
      <is>
        <t/>
      </is>
    </oc>
    <nc r="CB1043">
      <f>BZ1043+CA1043</f>
    </nc>
  </rcc>
  <rcc rId="22043" sId="1">
    <oc r="CB1044" t="inlineStr">
      <is>
        <t/>
      </is>
    </oc>
    <nc r="CB1044">
      <f>BZ1044+CA1044</f>
    </nc>
  </rcc>
  <rcc rId="22044" sId="1">
    <oc r="CB1045" t="inlineStr">
      <is>
        <t/>
      </is>
    </oc>
    <nc r="CB1045">
      <f>BZ1045+CA1045</f>
    </nc>
  </rcc>
  <rcc rId="22045" sId="1">
    <oc r="CB1046" t="inlineStr">
      <is>
        <t/>
      </is>
    </oc>
    <nc r="CB1046">
      <f>BZ1046+CA1046</f>
    </nc>
  </rcc>
  <rcc rId="22046" sId="1">
    <oc r="CB1047" t="inlineStr">
      <is>
        <t/>
      </is>
    </oc>
    <nc r="CB1047">
      <f>BZ1047+CA1047</f>
    </nc>
  </rcc>
  <rcc rId="22047" sId="1">
    <oc r="CB1048" t="inlineStr">
      <is>
        <t/>
      </is>
    </oc>
    <nc r="CB1048">
      <f>BZ1048+CA1048</f>
    </nc>
  </rcc>
  <rcc rId="22048" sId="1">
    <oc r="CB1049" t="inlineStr">
      <is>
        <t/>
      </is>
    </oc>
    <nc r="CB1049">
      <f>BZ1049+CA1049</f>
    </nc>
  </rcc>
  <rcc rId="22049" sId="1">
    <oc r="CB1050" t="inlineStr">
      <is>
        <t/>
      </is>
    </oc>
    <nc r="CB1050">
      <f>BZ1050+CA1050</f>
    </nc>
  </rcc>
  <rcc rId="22050" sId="1">
    <oc r="CB1051" t="inlineStr">
      <is>
        <t/>
      </is>
    </oc>
    <nc r="CB1051">
      <f>BZ1051+CA1051</f>
    </nc>
  </rcc>
  <rcc rId="22051" sId="1">
    <oc r="CB1052" t="inlineStr">
      <is>
        <t/>
      </is>
    </oc>
    <nc r="CB1052">
      <f>BZ1052+CA1052</f>
    </nc>
  </rcc>
  <rcc rId="22052" sId="1">
    <oc r="CB1053" t="inlineStr">
      <is>
        <t/>
      </is>
    </oc>
    <nc r="CB1053">
      <f>BZ1053+CA1053</f>
    </nc>
  </rcc>
  <rcc rId="22053" sId="1">
    <oc r="CB1054" t="inlineStr">
      <is>
        <t/>
      </is>
    </oc>
    <nc r="CB1054">
      <f>BZ1054+CA1054</f>
    </nc>
  </rcc>
  <rcc rId="22054" sId="1">
    <oc r="CB1055" t="inlineStr">
      <is>
        <t/>
      </is>
    </oc>
    <nc r="CB1055">
      <f>BZ1055+CA1055</f>
    </nc>
  </rcc>
  <rcc rId="22055" sId="1">
    <oc r="CB1056" t="inlineStr">
      <is>
        <t/>
      </is>
    </oc>
    <nc r="CB1056">
      <f>BZ1056+CA1056</f>
    </nc>
  </rcc>
  <rcc rId="22056" sId="1">
    <oc r="CB1057" t="inlineStr">
      <is>
        <t/>
      </is>
    </oc>
    <nc r="CB1057">
      <f>BZ1057+CA1057</f>
    </nc>
  </rcc>
  <rcc rId="22057" sId="1">
    <oc r="CB1058" t="inlineStr">
      <is>
        <t/>
      </is>
    </oc>
    <nc r="CB1058">
      <f>BZ1058+CA1058</f>
    </nc>
  </rcc>
  <rcc rId="22058" sId="1">
    <oc r="CB1059" t="inlineStr">
      <is>
        <t/>
      </is>
    </oc>
    <nc r="CB1059">
      <f>BZ1059+CA1059</f>
    </nc>
  </rcc>
  <rcc rId="22059" sId="1">
    <oc r="CB1060" t="inlineStr">
      <is>
        <t/>
      </is>
    </oc>
    <nc r="CB1060">
      <f>BZ1060+CA1060</f>
    </nc>
  </rcc>
  <rcc rId="22060" sId="1">
    <oc r="CB1061" t="inlineStr">
      <is>
        <t/>
      </is>
    </oc>
    <nc r="CB1061">
      <f>BZ1061+CA1061</f>
    </nc>
  </rcc>
  <rcc rId="22061" sId="1">
    <oc r="CB1062" t="inlineStr">
      <is>
        <t/>
      </is>
    </oc>
    <nc r="CB1062">
      <f>BZ1062+CA1062</f>
    </nc>
  </rcc>
  <rcc rId="22062" sId="1">
    <oc r="CB1063" t="inlineStr">
      <is>
        <t/>
      </is>
    </oc>
    <nc r="CB1063">
      <f>BZ1063+CA1063</f>
    </nc>
  </rcc>
  <rcc rId="22063" sId="1">
    <oc r="CB1064" t="inlineStr">
      <is>
        <t/>
      </is>
    </oc>
    <nc r="CB1064">
      <f>BZ1064+CA1064</f>
    </nc>
  </rcc>
  <rcc rId="22064" sId="1">
    <oc r="CB1065" t="inlineStr">
      <is>
        <t/>
      </is>
    </oc>
    <nc r="CB1065">
      <f>BZ1065+CA1065</f>
    </nc>
  </rcc>
  <rcc rId="22065" sId="1">
    <oc r="CB1066" t="inlineStr">
      <is>
        <t/>
      </is>
    </oc>
    <nc r="CB1066">
      <f>BZ1066+CA1066</f>
    </nc>
  </rcc>
  <rcc rId="22066" sId="1">
    <oc r="CB1067" t="inlineStr">
      <is>
        <t/>
      </is>
    </oc>
    <nc r="CB1067">
      <f>BZ1067+CA1067</f>
    </nc>
  </rcc>
  <rcc rId="22067" sId="1">
    <oc r="CB1068" t="inlineStr">
      <is>
        <t/>
      </is>
    </oc>
    <nc r="CB1068">
      <f>BZ1068+CA1068</f>
    </nc>
  </rcc>
  <rcc rId="22068" sId="1">
    <oc r="CB1069" t="inlineStr">
      <is>
        <t/>
      </is>
    </oc>
    <nc r="CB1069">
      <f>BZ1069+CA1069</f>
    </nc>
  </rcc>
  <rcc rId="22069" sId="1">
    <oc r="CB1070" t="inlineStr">
      <is>
        <t/>
      </is>
    </oc>
    <nc r="CB1070">
      <f>BZ1070+CA1070</f>
    </nc>
  </rcc>
  <rcc rId="22070" sId="1">
    <oc r="CB1071" t="inlineStr">
      <is>
        <t/>
      </is>
    </oc>
    <nc r="CB1071">
      <f>BZ1071+CA1071</f>
    </nc>
  </rcc>
  <rcc rId="22071" sId="1">
    <oc r="CB1072" t="inlineStr">
      <is>
        <t/>
      </is>
    </oc>
    <nc r="CB1072">
      <f>BZ1072+CA1072</f>
    </nc>
  </rcc>
  <rcc rId="22072" sId="1">
    <oc r="CB1073" t="inlineStr">
      <is>
        <t/>
      </is>
    </oc>
    <nc r="CB1073">
      <f>BZ1073+CA1073</f>
    </nc>
  </rcc>
  <rcc rId="22073" sId="1">
    <oc r="CB1074" t="inlineStr">
      <is>
        <t/>
      </is>
    </oc>
    <nc r="CB1074">
      <f>BZ1074+CA1074</f>
    </nc>
  </rcc>
  <rcc rId="22074" sId="1">
    <oc r="CB1075" t="inlineStr">
      <is>
        <t/>
      </is>
    </oc>
    <nc r="CB1075">
      <f>BZ1075+CA1075</f>
    </nc>
  </rcc>
  <rcc rId="22075" sId="1">
    <oc r="CB1076" t="inlineStr">
      <is>
        <t/>
      </is>
    </oc>
    <nc r="CB1076">
      <f>BZ1076+CA1076</f>
    </nc>
  </rcc>
  <rcc rId="22076" sId="1">
    <oc r="CB1077" t="inlineStr">
      <is>
        <t/>
      </is>
    </oc>
    <nc r="CB1077">
      <f>BZ1077+CA1077</f>
    </nc>
  </rcc>
  <rcc rId="22077" sId="1">
    <oc r="CB1078" t="inlineStr">
      <is>
        <t/>
      </is>
    </oc>
    <nc r="CB1078">
      <f>BZ1078+CA1078</f>
    </nc>
  </rcc>
  <rcc rId="22078" sId="1">
    <oc r="CB1079" t="inlineStr">
      <is>
        <t/>
      </is>
    </oc>
    <nc r="CB1079">
      <f>BZ1079+CA1079</f>
    </nc>
  </rcc>
  <rcc rId="22079" sId="1">
    <oc r="CB1080" t="inlineStr">
      <is>
        <t/>
      </is>
    </oc>
    <nc r="CB1080">
      <f>BZ1080+CA1080</f>
    </nc>
  </rcc>
  <rcc rId="22080" sId="1">
    <oc r="CB1081" t="inlineStr">
      <is>
        <t/>
      </is>
    </oc>
    <nc r="CB1081">
      <f>BZ1081+CA1081</f>
    </nc>
  </rcc>
  <rcc rId="22081" sId="1">
    <oc r="CB1082" t="inlineStr">
      <is>
        <t/>
      </is>
    </oc>
    <nc r="CB1082">
      <f>BZ1082+CA1082</f>
    </nc>
  </rcc>
  <rcc rId="22082" sId="1">
    <oc r="CB1083" t="inlineStr">
      <is>
        <t/>
      </is>
    </oc>
    <nc r="CB1083">
      <f>BZ1083+CA1083</f>
    </nc>
  </rcc>
  <rcc rId="22083" sId="1">
    <oc r="CB1084" t="inlineStr">
      <is>
        <t/>
      </is>
    </oc>
    <nc r="CB1084">
      <f>BZ1084+CA1084</f>
    </nc>
  </rcc>
  <rcc rId="22084" sId="1">
    <oc r="CB1085" t="inlineStr">
      <is>
        <t/>
      </is>
    </oc>
    <nc r="CB1085">
      <f>BZ1085+CA1085</f>
    </nc>
  </rcc>
  <rcc rId="22085" sId="1">
    <oc r="CB1086" t="inlineStr">
      <is>
        <t/>
      </is>
    </oc>
    <nc r="CB1086">
      <f>BZ1086+CA1086</f>
    </nc>
  </rcc>
  <rcc rId="22086" sId="1">
    <oc r="CB1087" t="inlineStr">
      <is>
        <t/>
      </is>
    </oc>
    <nc r="CB1087">
      <f>BZ1087+CA1087</f>
    </nc>
  </rcc>
  <rcc rId="22087" sId="1">
    <oc r="CB1088" t="inlineStr">
      <is>
        <t/>
      </is>
    </oc>
    <nc r="CB1088">
      <f>BZ1088+CA1088</f>
    </nc>
  </rcc>
  <rcc rId="22088" sId="1">
    <oc r="CB1089" t="inlineStr">
      <is>
        <t/>
      </is>
    </oc>
    <nc r="CB1089">
      <f>BZ1089+CA1089</f>
    </nc>
  </rcc>
  <rcc rId="22089" sId="1">
    <oc r="CB1090" t="inlineStr">
      <is>
        <t/>
      </is>
    </oc>
    <nc r="CB1090">
      <f>BZ1090+CA1090</f>
    </nc>
  </rcc>
  <rcc rId="22090" sId="1">
    <oc r="CB1091" t="inlineStr">
      <is>
        <t/>
      </is>
    </oc>
    <nc r="CB1091">
      <f>BZ1091+CA1091</f>
    </nc>
  </rcc>
  <rcc rId="22091" sId="1">
    <oc r="CB1092" t="inlineStr">
      <is>
        <t/>
      </is>
    </oc>
    <nc r="CB1092">
      <f>BZ1092+CA1092</f>
    </nc>
  </rcc>
  <rcc rId="22092" sId="1">
    <oc r="CB1093" t="inlineStr">
      <is>
        <t/>
      </is>
    </oc>
    <nc r="CB1093">
      <f>BZ1093+CA1093</f>
    </nc>
  </rcc>
  <rcc rId="22093" sId="1">
    <oc r="CB1094" t="inlineStr">
      <is>
        <t/>
      </is>
    </oc>
    <nc r="CB1094">
      <f>BZ1094+CA1094</f>
    </nc>
  </rcc>
  <rcc rId="22094" sId="1">
    <oc r="CB1095" t="inlineStr">
      <is>
        <t/>
      </is>
    </oc>
    <nc r="CB1095">
      <f>BZ1095+CA1095</f>
    </nc>
  </rcc>
  <rcc rId="22095" sId="1">
    <oc r="CB1096" t="inlineStr">
      <is>
        <t/>
      </is>
    </oc>
    <nc r="CB1096">
      <f>BZ1096+CA1096</f>
    </nc>
  </rcc>
  <rcc rId="22096" sId="1">
    <oc r="CB1097" t="inlineStr">
      <is>
        <t/>
      </is>
    </oc>
    <nc r="CB1097">
      <f>BZ1097+CA1097</f>
    </nc>
  </rcc>
  <rcc rId="22097" sId="1">
    <oc r="CB1098" t="inlineStr">
      <is>
        <t/>
      </is>
    </oc>
    <nc r="CB1098">
      <f>BZ1098+CA1098</f>
    </nc>
  </rcc>
  <rcc rId="22098" sId="1">
    <oc r="CB1099" t="inlineStr">
      <is>
        <t/>
      </is>
    </oc>
    <nc r="CB1099">
      <f>BZ1099+CA1099</f>
    </nc>
  </rcc>
  <rcc rId="22099" sId="1">
    <oc r="CB1100" t="inlineStr">
      <is>
        <t/>
      </is>
    </oc>
    <nc r="CB1100">
      <f>BZ1100+CA1100</f>
    </nc>
  </rcc>
  <rcc rId="22100" sId="1">
    <oc r="CB1101" t="inlineStr">
      <is>
        <t/>
      </is>
    </oc>
    <nc r="CB1101">
      <f>BZ1101+CA1101</f>
    </nc>
  </rcc>
  <rcc rId="22101" sId="1">
    <oc r="CB1102" t="inlineStr">
      <is>
        <t/>
      </is>
    </oc>
    <nc r="CB1102">
      <f>BZ1102+CA1102</f>
    </nc>
  </rcc>
  <rcc rId="22102" sId="1">
    <oc r="CB1103" t="inlineStr">
      <is>
        <t/>
      </is>
    </oc>
    <nc r="CB1103">
      <f>BZ1103+CA1103</f>
    </nc>
  </rcc>
  <rcc rId="22103" sId="1">
    <oc r="CB1104" t="inlineStr">
      <is>
        <t/>
      </is>
    </oc>
    <nc r="CB1104">
      <f>BZ1104+CA1104</f>
    </nc>
  </rcc>
  <rcc rId="22104" sId="1">
    <oc r="CB1105" t="inlineStr">
      <is>
        <t/>
      </is>
    </oc>
    <nc r="CB1105">
      <f>BZ1105+CA1105</f>
    </nc>
  </rcc>
  <rcc rId="22105" sId="1">
    <oc r="CB1106" t="inlineStr">
      <is>
        <t/>
      </is>
    </oc>
    <nc r="CB1106">
      <f>BZ1106+CA1106</f>
    </nc>
  </rcc>
  <rcc rId="22106" sId="1">
    <oc r="CB1107" t="inlineStr">
      <is>
        <t/>
      </is>
    </oc>
    <nc r="CB1107">
      <f>BZ1107+CA1107</f>
    </nc>
  </rcc>
  <rcc rId="22107" sId="1">
    <oc r="CB1108" t="inlineStr">
      <is>
        <t/>
      </is>
    </oc>
    <nc r="CB1108">
      <f>BZ1108+CA1108</f>
    </nc>
  </rcc>
  <rcc rId="22108" sId="1">
    <oc r="CB1109" t="inlineStr">
      <is>
        <t/>
      </is>
    </oc>
    <nc r="CB1109">
      <f>BZ1109+CA1109</f>
    </nc>
  </rcc>
  <rcc rId="22109" sId="1">
    <oc r="CB1110" t="inlineStr">
      <is>
        <t/>
      </is>
    </oc>
    <nc r="CB1110">
      <f>BZ1110+CA1110</f>
    </nc>
  </rcc>
  <rcc rId="22110" sId="1">
    <oc r="CB1111" t="inlineStr">
      <is>
        <t/>
      </is>
    </oc>
    <nc r="CB1111">
      <f>BZ1111+CA1111</f>
    </nc>
  </rcc>
  <rcc rId="22111" sId="1">
    <oc r="CB1112" t="inlineStr">
      <is>
        <t/>
      </is>
    </oc>
    <nc r="CB1112">
      <f>BZ1112+CA1112</f>
    </nc>
  </rcc>
  <rcc rId="22112" sId="1">
    <oc r="CB1113" t="inlineStr">
      <is>
        <t/>
      </is>
    </oc>
    <nc r="CB1113">
      <f>BZ1113+CA1113</f>
    </nc>
  </rcc>
  <rcc rId="22113" sId="1">
    <oc r="CB1114" t="inlineStr">
      <is>
        <t/>
      </is>
    </oc>
    <nc r="CB1114">
      <f>BZ1114+CA1114</f>
    </nc>
  </rcc>
  <rcc rId="22114" sId="1">
    <oc r="CB1115" t="inlineStr">
      <is>
        <t/>
      </is>
    </oc>
    <nc r="CB1115">
      <f>BZ1115+CA1115</f>
    </nc>
  </rcc>
  <rcc rId="22115" sId="1">
    <oc r="CB1116" t="inlineStr">
      <is>
        <t/>
      </is>
    </oc>
    <nc r="CB1116">
      <f>BZ1116+CA1116</f>
    </nc>
  </rcc>
  <rcc rId="22116" sId="1">
    <oc r="CB1117" t="inlineStr">
      <is>
        <t/>
      </is>
    </oc>
    <nc r="CB1117">
      <f>BZ1117+CA1117</f>
    </nc>
  </rcc>
  <rcc rId="22117" sId="1">
    <oc r="CB1118" t="inlineStr">
      <is>
        <t/>
      </is>
    </oc>
    <nc r="CB1118">
      <f>BZ1118+CA1118</f>
    </nc>
  </rcc>
  <rcc rId="22118" sId="1">
    <oc r="CB1119" t="inlineStr">
      <is>
        <t/>
      </is>
    </oc>
    <nc r="CB1119">
      <f>BZ1119+CA1119</f>
    </nc>
  </rcc>
  <rcc rId="22119" sId="1">
    <oc r="CB1120" t="inlineStr">
      <is>
        <t/>
      </is>
    </oc>
    <nc r="CB1120">
      <f>BZ1120+CA1120</f>
    </nc>
  </rcc>
  <rcc rId="22120" sId="1">
    <oc r="CB1121" t="inlineStr">
      <is>
        <t/>
      </is>
    </oc>
    <nc r="CB1121">
      <f>BZ1121+CA1121</f>
    </nc>
  </rcc>
  <rcc rId="22121" sId="1">
    <oc r="CB1122" t="inlineStr">
      <is>
        <t/>
      </is>
    </oc>
    <nc r="CB1122">
      <f>BZ1122+CA1122</f>
    </nc>
  </rcc>
  <rcc rId="22122" sId="1">
    <oc r="CB1123" t="inlineStr">
      <is>
        <t/>
      </is>
    </oc>
    <nc r="CB1123">
      <f>BZ1123+CA1123</f>
    </nc>
  </rcc>
  <rcc rId="22123" sId="1">
    <oc r="CB1124" t="inlineStr">
      <is>
        <t/>
      </is>
    </oc>
    <nc r="CB1124">
      <f>BZ1124+CA1124</f>
    </nc>
  </rcc>
  <rcc rId="22124" sId="1">
    <oc r="CB1125" t="inlineStr">
      <is>
        <t/>
      </is>
    </oc>
    <nc r="CB1125">
      <f>BZ1125+CA1125</f>
    </nc>
  </rcc>
  <rcc rId="22125" sId="1">
    <oc r="CB1126" t="inlineStr">
      <is>
        <t/>
      </is>
    </oc>
    <nc r="CB1126">
      <f>BZ1126+CA1126</f>
    </nc>
  </rcc>
  <rcc rId="22126" sId="1">
    <oc r="CB1127" t="inlineStr">
      <is>
        <t/>
      </is>
    </oc>
    <nc r="CB1127">
      <f>BZ1127+CA1127</f>
    </nc>
  </rcc>
  <rcc rId="22127" sId="1">
    <oc r="CB1128" t="inlineStr">
      <is>
        <t/>
      </is>
    </oc>
    <nc r="CB1128">
      <f>BZ1128+CA1128</f>
    </nc>
  </rcc>
  <rcc rId="22128" sId="1">
    <oc r="CB1129" t="inlineStr">
      <is>
        <t/>
      </is>
    </oc>
    <nc r="CB1129">
      <f>BZ1129+CA1129</f>
    </nc>
  </rcc>
  <rcc rId="22129" sId="1">
    <oc r="CB1130" t="inlineStr">
      <is>
        <t/>
      </is>
    </oc>
    <nc r="CB1130">
      <f>BZ1130+CA1130</f>
    </nc>
  </rcc>
  <rcc rId="22130" sId="1">
    <oc r="CB1131" t="inlineStr">
      <is>
        <t/>
      </is>
    </oc>
    <nc r="CB1131">
      <f>BZ1131+CA1131</f>
    </nc>
  </rcc>
  <rcc rId="22131" sId="1">
    <oc r="CB1132" t="inlineStr">
      <is>
        <t/>
      </is>
    </oc>
    <nc r="CB1132">
      <f>BZ1132+CA1132</f>
    </nc>
  </rcc>
  <rcc rId="22132" sId="1">
    <oc r="CB1133" t="inlineStr">
      <is>
        <t/>
      </is>
    </oc>
    <nc r="CB1133">
      <f>BZ1133+CA1133</f>
    </nc>
  </rcc>
  <rcc rId="22133" sId="1">
    <oc r="CB1134" t="inlineStr">
      <is>
        <t/>
      </is>
    </oc>
    <nc r="CB1134">
      <f>BZ1134+CA1134</f>
    </nc>
  </rcc>
  <rcc rId="22134" sId="1">
    <oc r="CB1135" t="inlineStr">
      <is>
        <t/>
      </is>
    </oc>
    <nc r="CB1135">
      <f>BZ1135+CA1135</f>
    </nc>
  </rcc>
  <rcc rId="22135" sId="1">
    <oc r="CB1136" t="inlineStr">
      <is>
        <t/>
      </is>
    </oc>
    <nc r="CB1136">
      <f>BZ1136+CA1136</f>
    </nc>
  </rcc>
  <rcc rId="22136" sId="1">
    <oc r="CB1137" t="inlineStr">
      <is>
        <t/>
      </is>
    </oc>
    <nc r="CB1137">
      <f>BZ1137+CA1137</f>
    </nc>
  </rcc>
  <rcc rId="22137" sId="1">
    <oc r="CB1138" t="inlineStr">
      <is>
        <t/>
      </is>
    </oc>
    <nc r="CB1138">
      <f>BZ1138+CA1138</f>
    </nc>
  </rcc>
  <rcc rId="22138" sId="1">
    <oc r="CB1139" t="inlineStr">
      <is>
        <t/>
      </is>
    </oc>
    <nc r="CB1139">
      <f>BZ1139+CA1139</f>
    </nc>
  </rcc>
  <rcc rId="22139" sId="1">
    <oc r="CB1140" t="inlineStr">
      <is>
        <t/>
      </is>
    </oc>
    <nc r="CB1140">
      <f>BZ1140+CA1140</f>
    </nc>
  </rcc>
  <rcc rId="22140" sId="1">
    <oc r="CB1141" t="inlineStr">
      <is>
        <t/>
      </is>
    </oc>
    <nc r="CB1141">
      <f>BZ1141+CA1141</f>
    </nc>
  </rcc>
  <rcc rId="22141" sId="1">
    <oc r="CB1142" t="inlineStr">
      <is>
        <t/>
      </is>
    </oc>
    <nc r="CB1142">
      <f>BZ1142+CA1142</f>
    </nc>
  </rcc>
  <rcc rId="22142" sId="1">
    <oc r="CB1143" t="inlineStr">
      <is>
        <t/>
      </is>
    </oc>
    <nc r="CB1143">
      <f>BZ1143+CA1143</f>
    </nc>
  </rcc>
  <rcc rId="22143" sId="1">
    <oc r="CB1144" t="inlineStr">
      <is>
        <t/>
      </is>
    </oc>
    <nc r="CB1144">
      <f>BZ1144+CA1144</f>
    </nc>
  </rcc>
  <rcc rId="22144" sId="1">
    <oc r="CB1145" t="inlineStr">
      <is>
        <t/>
      </is>
    </oc>
    <nc r="CB1145">
      <f>BZ1145+CA1145</f>
    </nc>
  </rcc>
  <rcc rId="22145" sId="1">
    <oc r="CB1146" t="inlineStr">
      <is>
        <t/>
      </is>
    </oc>
    <nc r="CB1146">
      <f>BZ1146+CA1146</f>
    </nc>
  </rcc>
  <rcc rId="22146" sId="1">
    <oc r="CB1147" t="inlineStr">
      <is>
        <t/>
      </is>
    </oc>
    <nc r="CB1147">
      <f>BZ1147+CA1147</f>
    </nc>
  </rcc>
  <rcc rId="22147" sId="1">
    <oc r="CB1148" t="inlineStr">
      <is>
        <t/>
      </is>
    </oc>
    <nc r="CB1148">
      <f>BZ1148+CA1148</f>
    </nc>
  </rcc>
  <rcc rId="22148" sId="1">
    <oc r="CB1149" t="inlineStr">
      <is>
        <t/>
      </is>
    </oc>
    <nc r="CB1149">
      <f>BZ1149+CA1149</f>
    </nc>
  </rcc>
  <rcc rId="22149" sId="1">
    <oc r="CB1150" t="inlineStr">
      <is>
        <t/>
      </is>
    </oc>
    <nc r="CB1150">
      <f>BZ1150+CA1150</f>
    </nc>
  </rcc>
  <rcc rId="22150" sId="1">
    <oc r="CB1151" t="inlineStr">
      <is>
        <t/>
      </is>
    </oc>
    <nc r="CB1151">
      <f>BZ1151+CA1151</f>
    </nc>
  </rcc>
  <rcc rId="22151" sId="1">
    <oc r="CB1152" t="inlineStr">
      <is>
        <t/>
      </is>
    </oc>
    <nc r="CB1152">
      <f>BZ1152+CA1152</f>
    </nc>
  </rcc>
  <rcc rId="22152" sId="1">
    <oc r="CB1153" t="inlineStr">
      <is>
        <t/>
      </is>
    </oc>
    <nc r="CB1153">
      <f>BZ1153+CA1153</f>
    </nc>
  </rcc>
  <rcc rId="22153" sId="1">
    <oc r="CB1154" t="inlineStr">
      <is>
        <t/>
      </is>
    </oc>
    <nc r="CB1154">
      <f>BZ1154+CA1154</f>
    </nc>
  </rcc>
  <rcc rId="22154" sId="1">
    <oc r="CB1155" t="inlineStr">
      <is>
        <t/>
      </is>
    </oc>
    <nc r="CB1155">
      <f>BZ1155+CA1155</f>
    </nc>
  </rcc>
  <rcc rId="22155" sId="1">
    <oc r="CB1156" t="inlineStr">
      <is>
        <t/>
      </is>
    </oc>
    <nc r="CB1156">
      <f>BZ1156+CA1156</f>
    </nc>
  </rcc>
  <rcc rId="22156" sId="1">
    <oc r="CB1157" t="inlineStr">
      <is>
        <t/>
      </is>
    </oc>
    <nc r="CB1157">
      <f>BZ1157+CA1157</f>
    </nc>
  </rcc>
  <rcc rId="22157" sId="1">
    <oc r="CB1158" t="inlineStr">
      <is>
        <t/>
      </is>
    </oc>
    <nc r="CB1158">
      <f>BZ1158+CA1158</f>
    </nc>
  </rcc>
  <rcc rId="22158" sId="1">
    <oc r="CB1159" t="inlineStr">
      <is>
        <t/>
      </is>
    </oc>
    <nc r="CB1159">
      <f>BZ1159+CA1159</f>
    </nc>
  </rcc>
  <rcc rId="22159" sId="1">
    <oc r="CB1160" t="inlineStr">
      <is>
        <t/>
      </is>
    </oc>
    <nc r="CB1160">
      <f>BZ1160+CA1160</f>
    </nc>
  </rcc>
  <rcc rId="22160" sId="1">
    <oc r="CB1161" t="inlineStr">
      <is>
        <t/>
      </is>
    </oc>
    <nc r="CB1161">
      <f>BZ1161+CA1161</f>
    </nc>
  </rcc>
  <rcc rId="22161" sId="1">
    <oc r="CB1162" t="inlineStr">
      <is>
        <t/>
      </is>
    </oc>
    <nc r="CB1162">
      <f>BZ1162+CA1162</f>
    </nc>
  </rcc>
  <rcc rId="22162" sId="1">
    <oc r="CB1163" t="inlineStr">
      <is>
        <t/>
      </is>
    </oc>
    <nc r="CB1163">
      <f>BZ1163+CA1163</f>
    </nc>
  </rcc>
  <rcc rId="22163" sId="1">
    <oc r="CB1164" t="inlineStr">
      <is>
        <t/>
      </is>
    </oc>
    <nc r="CB1164">
      <f>BZ1164+CA1164</f>
    </nc>
  </rcc>
  <rcc rId="22164" sId="1">
    <oc r="CB1166" t="inlineStr">
      <is>
        <t>0.099286403086</t>
      </is>
    </oc>
    <nc r="CB1166">
      <f>BZ1166+CA1166</f>
    </nc>
  </rcc>
  <rcc rId="22165" sId="1">
    <oc r="CB1167" t="inlineStr">
      <is>
        <t/>
      </is>
    </oc>
    <nc r="CB1167">
      <f>BZ1167+CA1167</f>
    </nc>
  </rcc>
  <rcc rId="22166" sId="1">
    <oc r="CB1168" t="inlineStr">
      <is>
        <t/>
      </is>
    </oc>
    <nc r="CB1168">
      <f>BZ1168+CA1168</f>
    </nc>
  </rcc>
  <rcc rId="22167" sId="1">
    <oc r="CB1169" t="inlineStr">
      <is>
        <t/>
      </is>
    </oc>
    <nc r="CB1169">
      <f>BZ1169+CA1169</f>
    </nc>
  </rcc>
  <rcc rId="22168" sId="1">
    <oc r="CB1170" t="inlineStr">
      <is>
        <t/>
      </is>
    </oc>
    <nc r="CB1170">
      <f>BZ1170+CA1170</f>
    </nc>
  </rcc>
  <rcc rId="22169" sId="1">
    <oc r="CB1171" t="inlineStr">
      <is>
        <t/>
      </is>
    </oc>
    <nc r="CB1171">
      <f>BZ1171+CA1171</f>
    </nc>
  </rcc>
  <rcc rId="22170" sId="1">
    <oc r="CB1172" t="inlineStr">
      <is>
        <t/>
      </is>
    </oc>
    <nc r="CB1172">
      <f>BZ1172+CA1172</f>
    </nc>
  </rcc>
  <rcc rId="22171" sId="1">
    <oc r="CB1173" t="inlineStr">
      <is>
        <t/>
      </is>
    </oc>
    <nc r="CB1173">
      <f>BZ1173+CA1173</f>
    </nc>
  </rcc>
  <rcc rId="22172" sId="1">
    <oc r="CB1174" t="inlineStr">
      <is>
        <t/>
      </is>
    </oc>
    <nc r="CB1174">
      <f>BZ1174+CA1174</f>
    </nc>
  </rcc>
  <rcc rId="22173" sId="1">
    <oc r="CB1175" t="inlineStr">
      <is>
        <t/>
      </is>
    </oc>
    <nc r="CB1175">
      <f>BZ1175+CA1175</f>
    </nc>
  </rcc>
  <rcc rId="22174" sId="1">
    <oc r="CB1176" t="inlineStr">
      <is>
        <t/>
      </is>
    </oc>
    <nc r="CB1176">
      <f>BZ1176+CA1176</f>
    </nc>
  </rcc>
  <rcc rId="22175" sId="1">
    <oc r="CB1177" t="inlineStr">
      <is>
        <t/>
      </is>
    </oc>
    <nc r="CB1177">
      <f>BZ1177+CA1177</f>
    </nc>
  </rcc>
  <rcc rId="22176" sId="1">
    <oc r="CB1178" t="inlineStr">
      <is>
        <t/>
      </is>
    </oc>
    <nc r="CB1178">
      <f>BZ1178+CA1178</f>
    </nc>
  </rcc>
  <rcc rId="22177" sId="1">
    <oc r="CB1179" t="inlineStr">
      <is>
        <t/>
      </is>
    </oc>
    <nc r="CB1179">
      <f>BZ1179+CA1179</f>
    </nc>
  </rcc>
  <rcc rId="22178" sId="1">
    <oc r="CB1180" t="inlineStr">
      <is>
        <t/>
      </is>
    </oc>
    <nc r="CB1180">
      <f>BZ1180+CA1180</f>
    </nc>
  </rcc>
  <rcc rId="22179" sId="1">
    <oc r="CB1181" t="inlineStr">
      <is>
        <t/>
      </is>
    </oc>
    <nc r="CB1181">
      <f>BZ1181+CA1181</f>
    </nc>
  </rcc>
  <rcc rId="22180" sId="1">
    <oc r="CB1182" t="inlineStr">
      <is>
        <t/>
      </is>
    </oc>
    <nc r="CB1182">
      <f>BZ1182+CA1182</f>
    </nc>
  </rcc>
  <rcc rId="22181" sId="1">
    <oc r="CB1183" t="inlineStr">
      <is>
        <t/>
      </is>
    </oc>
    <nc r="CB1183">
      <f>BZ1183+CA1183</f>
    </nc>
  </rcc>
  <rcc rId="22182" sId="1">
    <oc r="CB1184" t="inlineStr">
      <is>
        <t/>
      </is>
    </oc>
    <nc r="CB1184">
      <f>BZ1184+CA1184</f>
    </nc>
  </rcc>
  <rcc rId="22183" sId="1">
    <oc r="CB1185" t="inlineStr">
      <is>
        <t/>
      </is>
    </oc>
    <nc r="CB1185">
      <f>BZ1185+CA1185</f>
    </nc>
  </rcc>
  <rcc rId="22184" sId="1">
    <oc r="CB1186" t="inlineStr">
      <is>
        <t/>
      </is>
    </oc>
    <nc r="CB1186">
      <f>BZ1186+CA1186</f>
    </nc>
  </rcc>
  <rcc rId="22185" sId="1">
    <oc r="CB1187" t="inlineStr">
      <is>
        <t/>
      </is>
    </oc>
    <nc r="CB1187">
      <f>BZ1187+CA1187</f>
    </nc>
  </rcc>
  <rcc rId="22186" sId="1">
    <oc r="CB1188" t="inlineStr">
      <is>
        <t/>
      </is>
    </oc>
    <nc r="CB1188">
      <f>BZ1188+CA1188</f>
    </nc>
  </rcc>
  <rcc rId="22187" sId="1">
    <oc r="CB1189" t="inlineStr">
      <is>
        <t>0.062742903104</t>
      </is>
    </oc>
    <nc r="CB1189">
      <f>BZ1189+CA1189</f>
    </nc>
  </rcc>
  <rcc rId="22188" sId="1">
    <oc r="CB1190" t="inlineStr">
      <is>
        <t/>
      </is>
    </oc>
    <nc r="CB1190">
      <f>BZ1190+CA1190</f>
    </nc>
  </rcc>
  <rcc rId="22189" sId="1">
    <oc r="CB1191" t="inlineStr">
      <is>
        <t/>
      </is>
    </oc>
    <nc r="CB1191">
      <f>BZ1191+CA1191</f>
    </nc>
  </rcc>
  <rcc rId="22190" sId="1">
    <oc r="CB1192" t="inlineStr">
      <is>
        <t/>
      </is>
    </oc>
    <nc r="CB1192">
      <f>BZ1192+CA1192</f>
    </nc>
  </rcc>
  <rcc rId="22191" sId="1">
    <oc r="CB1193" t="inlineStr">
      <is>
        <t/>
      </is>
    </oc>
    <nc r="CB1193">
      <f>BZ1193+CA1193</f>
    </nc>
  </rcc>
  <rcc rId="22192" sId="1">
    <oc r="CB1194" t="inlineStr">
      <is>
        <t/>
      </is>
    </oc>
    <nc r="CB1194">
      <f>BZ1194+CA1194</f>
    </nc>
  </rcc>
  <rcc rId="22193" sId="1">
    <oc r="CB1195" t="inlineStr">
      <is>
        <t/>
      </is>
    </oc>
    <nc r="CB1195">
      <f>BZ1195+CA1195</f>
    </nc>
  </rcc>
  <rcc rId="22194" sId="1">
    <oc r="CB1196" t="inlineStr">
      <is>
        <t/>
      </is>
    </oc>
    <nc r="CB1196">
      <f>BZ1196+CA1196</f>
    </nc>
  </rcc>
  <rcc rId="22195" sId="1">
    <oc r="CB1197" t="inlineStr">
      <is>
        <t/>
      </is>
    </oc>
    <nc r="CB1197">
      <f>BZ1197+CA1197</f>
    </nc>
  </rcc>
  <rcc rId="22196" sId="1">
    <oc r="CB1198" t="inlineStr">
      <is>
        <t/>
      </is>
    </oc>
    <nc r="CB1198">
      <f>BZ1198+CA1198</f>
    </nc>
  </rcc>
  <rcc rId="22197" sId="1">
    <oc r="CB1199" t="inlineStr">
      <is>
        <t/>
      </is>
    </oc>
    <nc r="CB1199">
      <f>BZ1199+CA1199</f>
    </nc>
  </rcc>
  <rcc rId="22198" sId="1">
    <oc r="CB1200" t="inlineStr">
      <is>
        <t/>
      </is>
    </oc>
    <nc r="CB1200">
      <f>BZ1200+CA1200</f>
    </nc>
  </rcc>
  <rcc rId="22199" sId="1">
    <oc r="CB1201" t="inlineStr">
      <is>
        <t/>
      </is>
    </oc>
    <nc r="CB1201">
      <f>BZ1201+CA1201</f>
    </nc>
  </rcc>
  <rcc rId="22200" sId="1">
    <oc r="CB1202" t="inlineStr">
      <is>
        <t/>
      </is>
    </oc>
    <nc r="CB1202">
      <f>BZ1202+CA1202</f>
    </nc>
  </rcc>
  <rcc rId="22201" sId="1">
    <oc r="CB1203" t="inlineStr">
      <is>
        <t/>
      </is>
    </oc>
    <nc r="CB1203">
      <f>BZ1203+CA1203</f>
    </nc>
  </rcc>
  <rcc rId="22202" sId="1">
    <oc r="CB1204" t="inlineStr">
      <is>
        <t/>
      </is>
    </oc>
    <nc r="CB1204">
      <f>BZ1204+CA1204</f>
    </nc>
  </rcc>
  <rcc rId="22203" sId="1">
    <oc r="CB1205" t="inlineStr">
      <is>
        <t/>
      </is>
    </oc>
    <nc r="CB1205">
      <f>BZ1205+CA1205</f>
    </nc>
  </rcc>
  <rcc rId="22204" sId="1">
    <oc r="CB1206" t="inlineStr">
      <is>
        <t/>
      </is>
    </oc>
    <nc r="CB1206">
      <f>BZ1206+CA1206</f>
    </nc>
  </rcc>
  <rcc rId="22205" sId="1">
    <oc r="CB1207" t="inlineStr">
      <is>
        <t/>
      </is>
    </oc>
    <nc r="CB1207">
      <f>BZ1207+CA1207</f>
    </nc>
  </rcc>
  <rcc rId="22206" sId="1">
    <oc r="CB1208" t="inlineStr">
      <is>
        <t/>
      </is>
    </oc>
    <nc r="CB1208">
      <f>BZ1208+CA1208</f>
    </nc>
  </rcc>
  <rcc rId="22207" sId="1">
    <oc r="CB1209" t="inlineStr">
      <is>
        <t/>
      </is>
    </oc>
    <nc r="CB1209">
      <f>BZ1209+CA1209</f>
    </nc>
  </rcc>
  <rcc rId="22208" sId="1">
    <oc r="CB1210" t="inlineStr">
      <is>
        <t/>
      </is>
    </oc>
    <nc r="CB1210">
      <f>BZ1210+CA1210</f>
    </nc>
  </rcc>
  <rcc rId="22209" sId="1">
    <oc r="CB1211" t="inlineStr">
      <is>
        <t/>
      </is>
    </oc>
    <nc r="CB1211">
      <f>BZ1211+CA1211</f>
    </nc>
  </rcc>
  <rcc rId="22210" sId="1">
    <oc r="CB1212" t="inlineStr">
      <is>
        <t/>
      </is>
    </oc>
    <nc r="CB1212">
      <f>BZ1212+CA1212</f>
    </nc>
  </rcc>
  <rcc rId="22211" sId="1">
    <oc r="CB1213" t="inlineStr">
      <is>
        <t/>
      </is>
    </oc>
    <nc r="CB1213">
      <f>BZ1213+CA1213</f>
    </nc>
  </rcc>
  <rcc rId="22212" sId="1">
    <oc r="CB1214" t="inlineStr">
      <is>
        <t/>
      </is>
    </oc>
    <nc r="CB1214">
      <f>BZ1214+CA1214</f>
    </nc>
  </rcc>
  <rcc rId="22213" sId="1">
    <oc r="CB1215" t="inlineStr">
      <is>
        <t/>
      </is>
    </oc>
    <nc r="CB1215">
      <f>BZ1215+CA1215</f>
    </nc>
  </rcc>
  <rcc rId="22214" sId="1">
    <oc r="CB1216" t="inlineStr">
      <is>
        <t/>
      </is>
    </oc>
    <nc r="CB1216">
      <f>BZ1216+CA1216</f>
    </nc>
  </rcc>
  <rcc rId="22215" sId="1">
    <oc r="CB1217" t="inlineStr">
      <is>
        <t/>
      </is>
    </oc>
    <nc r="CB1217">
      <f>BZ1217+CA1217</f>
    </nc>
  </rcc>
  <rcc rId="22216" sId="1">
    <oc r="CB1218" t="inlineStr">
      <is>
        <t/>
      </is>
    </oc>
    <nc r="CB1218">
      <f>BZ1218+CA1218</f>
    </nc>
  </rcc>
  <rcc rId="22217" sId="1">
    <oc r="CB1219" t="inlineStr">
      <is>
        <t/>
      </is>
    </oc>
    <nc r="CB1219">
      <f>BZ1219+CA1219</f>
    </nc>
  </rcc>
  <rcc rId="22218" sId="1">
    <oc r="CB1220" t="inlineStr">
      <is>
        <t/>
      </is>
    </oc>
    <nc r="CB1220">
      <f>BZ1220+CA1220</f>
    </nc>
  </rcc>
  <rcc rId="22219" sId="1">
    <oc r="CB1221" t="inlineStr">
      <is>
        <t/>
      </is>
    </oc>
    <nc r="CB1221">
      <f>BZ1221+CA1221</f>
    </nc>
  </rcc>
  <rcc rId="22220" sId="1">
    <oc r="CB1222" t="inlineStr">
      <is>
        <t/>
      </is>
    </oc>
    <nc r="CB1222">
      <f>BZ1222+CA1222</f>
    </nc>
  </rcc>
  <rcc rId="22221" sId="1">
    <oc r="CB1223" t="inlineStr">
      <is>
        <t/>
      </is>
    </oc>
    <nc r="CB1223">
      <f>BZ1223+CA1223</f>
    </nc>
  </rcc>
  <rcc rId="22222" sId="1">
    <oc r="CB1224" t="inlineStr">
      <is>
        <t/>
      </is>
    </oc>
    <nc r="CB1224">
      <f>BZ1224+CA1224</f>
    </nc>
  </rcc>
  <rcc rId="22223" sId="1">
    <oc r="CB1225" t="inlineStr">
      <is>
        <t/>
      </is>
    </oc>
    <nc r="CB1225">
      <f>BZ1225+CA1225</f>
    </nc>
  </rcc>
  <rcc rId="22224" sId="1">
    <oc r="CB1226" t="inlineStr">
      <is>
        <t/>
      </is>
    </oc>
    <nc r="CB1226">
      <f>BZ1226+CA1226</f>
    </nc>
  </rcc>
  <rcc rId="22225" sId="1">
    <oc r="CB1227" t="inlineStr">
      <is>
        <t/>
      </is>
    </oc>
    <nc r="CB1227">
      <f>BZ1227+CA1227</f>
    </nc>
  </rcc>
  <rcc rId="22226" sId="1">
    <oc r="CB1228" t="inlineStr">
      <is>
        <t/>
      </is>
    </oc>
    <nc r="CB1228">
      <f>BZ1228+CA1228</f>
    </nc>
  </rcc>
  <rcc rId="22227" sId="1">
    <oc r="CB1229" t="inlineStr">
      <is>
        <t/>
      </is>
    </oc>
    <nc r="CB1229">
      <f>BZ1229+CA1229</f>
    </nc>
  </rcc>
  <rcc rId="22228" sId="1">
    <oc r="CB1230" t="inlineStr">
      <is>
        <t/>
      </is>
    </oc>
    <nc r="CB1230">
      <f>BZ1230+CA1230</f>
    </nc>
  </rcc>
  <rcc rId="22229" sId="1">
    <oc r="CB1231" t="inlineStr">
      <is>
        <t/>
      </is>
    </oc>
    <nc r="CB1231">
      <f>BZ1231+CA1231</f>
    </nc>
  </rcc>
  <rcc rId="22230" sId="1">
    <oc r="CB1232" t="inlineStr">
      <is>
        <t/>
      </is>
    </oc>
    <nc r="CB1232">
      <f>BZ1232+CA1232</f>
    </nc>
  </rcc>
  <rcc rId="22231" sId="1">
    <oc r="CB1233" t="inlineStr">
      <is>
        <t/>
      </is>
    </oc>
    <nc r="CB1233">
      <f>BZ1233+CA1233</f>
    </nc>
  </rcc>
  <rcc rId="22232" sId="1">
    <oc r="CB1234" t="inlineStr">
      <is>
        <t/>
      </is>
    </oc>
    <nc r="CB1234">
      <f>BZ1234+CA1234</f>
    </nc>
  </rcc>
  <rcc rId="22233" sId="1">
    <oc r="CB1235" t="inlineStr">
      <is>
        <t/>
      </is>
    </oc>
    <nc r="CB1235">
      <f>BZ1235+CA1235</f>
    </nc>
  </rcc>
  <rcc rId="22234" sId="1">
    <oc r="CB1236" t="inlineStr">
      <is>
        <t/>
      </is>
    </oc>
    <nc r="CB1236">
      <f>BZ1236+CA1236</f>
    </nc>
  </rcc>
  <rcc rId="22235" sId="1">
    <oc r="CB1237" t="inlineStr">
      <is>
        <t/>
      </is>
    </oc>
    <nc r="CB1237">
      <f>BZ1237+CA1237</f>
    </nc>
  </rcc>
  <rcc rId="22236" sId="1">
    <oc r="CB1238" t="inlineStr">
      <is>
        <t/>
      </is>
    </oc>
    <nc r="CB1238">
      <f>BZ1238+CA1238</f>
    </nc>
  </rcc>
  <rcc rId="22237" sId="1">
    <oc r="CB1239" t="inlineStr">
      <is>
        <t/>
      </is>
    </oc>
    <nc r="CB1239">
      <f>BZ1239+CA1239</f>
    </nc>
  </rcc>
  <rcc rId="22238" sId="1">
    <oc r="CB1240" t="inlineStr">
      <is>
        <t/>
      </is>
    </oc>
    <nc r="CB1240">
      <f>BZ1240+CA1240</f>
    </nc>
  </rcc>
  <rcc rId="22239" sId="1">
    <oc r="CB1241" t="inlineStr">
      <is>
        <t/>
      </is>
    </oc>
    <nc r="CB1241">
      <f>BZ1241+CA1241</f>
    </nc>
  </rcc>
  <rcc rId="22240" sId="1">
    <oc r="CB1242" t="inlineStr">
      <is>
        <t/>
      </is>
    </oc>
    <nc r="CB1242">
      <f>BZ1242+CA1242</f>
    </nc>
  </rcc>
  <rcc rId="22241" sId="1">
    <oc r="CB1243" t="inlineStr">
      <is>
        <t/>
      </is>
    </oc>
    <nc r="CB1243">
      <f>BZ1243+CA1243</f>
    </nc>
  </rcc>
  <rcc rId="22242" sId="1">
    <oc r="CB1244" t="inlineStr">
      <is>
        <t/>
      </is>
    </oc>
    <nc r="CB1244">
      <f>BZ1244+CA1244</f>
    </nc>
  </rcc>
  <rcc rId="22243" sId="1">
    <oc r="CB1245" t="inlineStr">
      <is>
        <t/>
      </is>
    </oc>
    <nc r="CB1245">
      <f>BZ1245+CA1245</f>
    </nc>
  </rcc>
  <rcc rId="22244" sId="1">
    <oc r="CB1246" t="inlineStr">
      <is>
        <t/>
      </is>
    </oc>
    <nc r="CB1246">
      <f>BZ1246+CA1246</f>
    </nc>
  </rcc>
  <rcc rId="22245" sId="1">
    <oc r="CB1247" t="inlineStr">
      <is>
        <t/>
      </is>
    </oc>
    <nc r="CB1247">
      <f>BZ1247+CA1247</f>
    </nc>
  </rcc>
  <rcc rId="22246" sId="1">
    <oc r="CB1248" t="inlineStr">
      <is>
        <t/>
      </is>
    </oc>
    <nc r="CB1248">
      <f>BZ1248+CA1248</f>
    </nc>
  </rcc>
  <rcc rId="22247" sId="1">
    <oc r="CB1249" t="inlineStr">
      <is>
        <t/>
      </is>
    </oc>
    <nc r="CB1249">
      <f>BZ1249+CA1249</f>
    </nc>
  </rcc>
  <rcc rId="22248" sId="1">
    <oc r="CB1250" t="inlineStr">
      <is>
        <t/>
      </is>
    </oc>
    <nc r="CB1250">
      <f>BZ1250+CA1250</f>
    </nc>
  </rcc>
  <rcc rId="22249" sId="1">
    <oc r="CB1251" t="inlineStr">
      <is>
        <t/>
      </is>
    </oc>
    <nc r="CB1251">
      <f>BZ1251+CA1251</f>
    </nc>
  </rcc>
  <rcc rId="22250" sId="1">
    <oc r="CB1252" t="inlineStr">
      <is>
        <t/>
      </is>
    </oc>
    <nc r="CB1252">
      <f>BZ1252+CA1252</f>
    </nc>
  </rcc>
  <rcc rId="22251" sId="1">
    <oc r="CB1253" t="inlineStr">
      <is>
        <t/>
      </is>
    </oc>
    <nc r="CB1253">
      <f>BZ1253+CA1253</f>
    </nc>
  </rcc>
  <rcc rId="22252" sId="1">
    <oc r="CB1254" t="inlineStr">
      <is>
        <t/>
      </is>
    </oc>
    <nc r="CB1254">
      <f>BZ1254+CA1254</f>
    </nc>
  </rcc>
  <rcc rId="22253" sId="1">
    <oc r="CB1255" t="inlineStr">
      <is>
        <t/>
      </is>
    </oc>
    <nc r="CB1255">
      <f>BZ1255+CA1255</f>
    </nc>
  </rcc>
  <rcc rId="22254" sId="1">
    <oc r="CB1256" t="inlineStr">
      <is>
        <t/>
      </is>
    </oc>
    <nc r="CB1256">
      <f>BZ1256+CA1256</f>
    </nc>
  </rcc>
  <rcc rId="22255" sId="1">
    <oc r="CB1257" t="inlineStr">
      <is>
        <t/>
      </is>
    </oc>
    <nc r="CB1257">
      <f>BZ1257+CA1257</f>
    </nc>
  </rcc>
  <rcc rId="22256" sId="1">
    <oc r="CB1258" t="inlineStr">
      <is>
        <t/>
      </is>
    </oc>
    <nc r="CB1258">
      <f>BZ1258+CA1258</f>
    </nc>
  </rcc>
  <rcc rId="22257" sId="1">
    <oc r="CB1259" t="inlineStr">
      <is>
        <t/>
      </is>
    </oc>
    <nc r="CB1259">
      <f>BZ1259+CA1259</f>
    </nc>
  </rcc>
  <rcc rId="22258" sId="1">
    <oc r="CB1260" t="inlineStr">
      <is>
        <t/>
      </is>
    </oc>
    <nc r="CB1260">
      <f>BZ1260+CA1260</f>
    </nc>
  </rcc>
  <rcc rId="22259" sId="1">
    <oc r="CB1261" t="inlineStr">
      <is>
        <t/>
      </is>
    </oc>
    <nc r="CB1261">
      <f>BZ1261+CA1261</f>
    </nc>
  </rcc>
  <rcc rId="22260" sId="1">
    <oc r="CB1262" t="inlineStr">
      <is>
        <t/>
      </is>
    </oc>
    <nc r="CB1262">
      <f>BZ1262+CA1262</f>
    </nc>
  </rcc>
  <rcc rId="22261" sId="1">
    <oc r="CB1263" t="inlineStr">
      <is>
        <t/>
      </is>
    </oc>
    <nc r="CB1263">
      <f>BZ1263+CA1263</f>
    </nc>
  </rcc>
  <rcc rId="22262" sId="1">
    <oc r="CB1264" t="inlineStr">
      <is>
        <t/>
      </is>
    </oc>
    <nc r="CB1264">
      <f>BZ1264+CA1264</f>
    </nc>
  </rcc>
  <rcc rId="22263" sId="1">
    <oc r="CB1265" t="inlineStr">
      <is>
        <t/>
      </is>
    </oc>
    <nc r="CB1265">
      <f>BZ1265+CA1265</f>
    </nc>
  </rcc>
  <rcc rId="22264" sId="1">
    <oc r="CB1266" t="inlineStr">
      <is>
        <t/>
      </is>
    </oc>
    <nc r="CB1266">
      <f>BZ1266+CA1266</f>
    </nc>
  </rcc>
  <rcc rId="22265" sId="1">
    <oc r="CB1267" t="inlineStr">
      <is>
        <t/>
      </is>
    </oc>
    <nc r="CB1267">
      <f>BZ1267+CA1267</f>
    </nc>
  </rcc>
  <rcc rId="22266" sId="1">
    <oc r="CB1268" t="inlineStr">
      <is>
        <t/>
      </is>
    </oc>
    <nc r="CB1268">
      <f>BZ1268+CA1268</f>
    </nc>
  </rcc>
  <rcc rId="22267" sId="1">
    <oc r="CB1269" t="inlineStr">
      <is>
        <t/>
      </is>
    </oc>
    <nc r="CB1269">
      <f>BZ1269+CA1269</f>
    </nc>
  </rcc>
  <rcc rId="22268" sId="1">
    <oc r="CB1270" t="inlineStr">
      <is>
        <t/>
      </is>
    </oc>
    <nc r="CB1270">
      <f>BZ1270+CA1270</f>
    </nc>
  </rcc>
  <rcc rId="22269" sId="1">
    <oc r="CB1271" t="inlineStr">
      <is>
        <t/>
      </is>
    </oc>
    <nc r="CB1271">
      <f>BZ1271+CA1271</f>
    </nc>
  </rcc>
  <rcc rId="22270" sId="1">
    <oc r="CB1272" t="inlineStr">
      <is>
        <t/>
      </is>
    </oc>
    <nc r="CB1272">
      <f>BZ1272+CA1272</f>
    </nc>
  </rcc>
  <rcc rId="22271" sId="1">
    <oc r="CB1273" t="inlineStr">
      <is>
        <t/>
      </is>
    </oc>
    <nc r="CB1273">
      <f>BZ1273+CA1273</f>
    </nc>
  </rcc>
  <rcc rId="22272" sId="1">
    <oc r="CB1274" t="inlineStr">
      <is>
        <t/>
      </is>
    </oc>
    <nc r="CB1274">
      <f>BZ1274+CA1274</f>
    </nc>
  </rcc>
  <rcc rId="22273" sId="1">
    <oc r="CB1275" t="inlineStr">
      <is>
        <t/>
      </is>
    </oc>
    <nc r="CB1275">
      <f>BZ1275+CA1275</f>
    </nc>
  </rcc>
  <rcc rId="22274" sId="1">
    <oc r="CB1276" t="inlineStr">
      <is>
        <t/>
      </is>
    </oc>
    <nc r="CB1276">
      <f>BZ1276+CA1276</f>
    </nc>
  </rcc>
  <rcc rId="22275" sId="1">
    <oc r="CB1277" t="inlineStr">
      <is>
        <t/>
      </is>
    </oc>
    <nc r="CB1277">
      <f>BZ1277+CA1277</f>
    </nc>
  </rcc>
  <rcc rId="22276" sId="1">
    <oc r="CB1278" t="inlineStr">
      <is>
        <t/>
      </is>
    </oc>
    <nc r="CB1278">
      <f>BZ1278+CA1278</f>
    </nc>
  </rcc>
  <rcc rId="22277" sId="1">
    <oc r="CB1279" t="inlineStr">
      <is>
        <t/>
      </is>
    </oc>
    <nc r="CB1279">
      <f>BZ1279+CA1279</f>
    </nc>
  </rcc>
  <rcc rId="22278" sId="1">
    <oc r="CB1280" t="inlineStr">
      <is>
        <t/>
      </is>
    </oc>
    <nc r="CB1280">
      <f>BZ1280+CA1280</f>
    </nc>
  </rcc>
  <rcc rId="22279" sId="1">
    <oc r="CB1281" t="inlineStr">
      <is>
        <t/>
      </is>
    </oc>
    <nc r="CB1281">
      <f>BZ1281+CA1281</f>
    </nc>
  </rcc>
  <rcc rId="22280" sId="1">
    <oc r="CB1282" t="inlineStr">
      <is>
        <t/>
      </is>
    </oc>
    <nc r="CB1282">
      <f>BZ1282+CA1282</f>
    </nc>
  </rcc>
  <rcc rId="22281" sId="1">
    <oc r="CB1283" t="inlineStr">
      <is>
        <t/>
      </is>
    </oc>
    <nc r="CB1283">
      <f>BZ1283+CA1283</f>
    </nc>
  </rcc>
  <rcc rId="22282" sId="1">
    <oc r="CB1284" t="inlineStr">
      <is>
        <t/>
      </is>
    </oc>
    <nc r="CB1284">
      <f>BZ1284+CA1284</f>
    </nc>
  </rcc>
  <rcc rId="22283" sId="1">
    <oc r="CB1285" t="inlineStr">
      <is>
        <t/>
      </is>
    </oc>
    <nc r="CB1285">
      <f>BZ1285+CA1285</f>
    </nc>
  </rcc>
  <rcc rId="22284" sId="1">
    <oc r="CB1286" t="inlineStr">
      <is>
        <t/>
      </is>
    </oc>
    <nc r="CB1286">
      <f>BZ1286+CA1286</f>
    </nc>
  </rcc>
  <rcc rId="22285" sId="1">
    <oc r="CB1287" t="inlineStr">
      <is>
        <t/>
      </is>
    </oc>
    <nc r="CB1287">
      <f>BZ1287+CA1287</f>
    </nc>
  </rcc>
  <rcc rId="22286" sId="1">
    <oc r="CB1288" t="inlineStr">
      <is>
        <t/>
      </is>
    </oc>
    <nc r="CB1288">
      <f>BZ1288+CA1288</f>
    </nc>
  </rcc>
  <rcc rId="22287" sId="1">
    <oc r="CB1289" t="inlineStr">
      <is>
        <t/>
      </is>
    </oc>
    <nc r="CB1289">
      <f>BZ1289+CA1289</f>
    </nc>
  </rcc>
  <rcc rId="22288" sId="1">
    <oc r="CB1290" t="inlineStr">
      <is>
        <t/>
      </is>
    </oc>
    <nc r="CB1290">
      <f>BZ1290+CA1290</f>
    </nc>
  </rcc>
  <rcc rId="22289" sId="1">
    <oc r="CB1291" t="inlineStr">
      <is>
        <t/>
      </is>
    </oc>
    <nc r="CB1291">
      <f>BZ1291+CA1291</f>
    </nc>
  </rcc>
  <rcc rId="22290" sId="1">
    <oc r="CB1292" t="inlineStr">
      <is>
        <t/>
      </is>
    </oc>
    <nc r="CB1292">
      <f>BZ1292+CA1292</f>
    </nc>
  </rcc>
  <rcc rId="22291" sId="1">
    <oc r="CB1293" t="inlineStr">
      <is>
        <t/>
      </is>
    </oc>
    <nc r="CB1293">
      <f>BZ1293+CA1293</f>
    </nc>
  </rcc>
  <rcc rId="22292" sId="1">
    <oc r="CB1294" t="inlineStr">
      <is>
        <t/>
      </is>
    </oc>
    <nc r="CB1294">
      <f>BZ1294+CA1294</f>
    </nc>
  </rcc>
  <rcc rId="22293" sId="1">
    <oc r="CB1295" t="inlineStr">
      <is>
        <t/>
      </is>
    </oc>
    <nc r="CB1295">
      <f>BZ1295+CA1295</f>
    </nc>
  </rcc>
  <rcc rId="22294" sId="1">
    <oc r="CB1296" t="inlineStr">
      <is>
        <t/>
      </is>
    </oc>
    <nc r="CB1296">
      <f>BZ1296+CA1296</f>
    </nc>
  </rcc>
  <rcc rId="22295" sId="1">
    <oc r="CB1297" t="inlineStr">
      <is>
        <t/>
      </is>
    </oc>
    <nc r="CB1297">
      <f>BZ1297+CA1297</f>
    </nc>
  </rcc>
  <rcc rId="22296" sId="1">
    <oc r="CB1298" t="inlineStr">
      <is>
        <t/>
      </is>
    </oc>
    <nc r="CB1298">
      <f>BZ1298+CA1298</f>
    </nc>
  </rcc>
  <rcc rId="22297" sId="1">
    <oc r="CB1299" t="inlineStr">
      <is>
        <t/>
      </is>
    </oc>
    <nc r="CB1299">
      <f>BZ1299+CA1299</f>
    </nc>
  </rcc>
  <rcc rId="22298" sId="1">
    <oc r="CB1300" t="inlineStr">
      <is>
        <t/>
      </is>
    </oc>
    <nc r="CB1300">
      <f>BZ1300+CA1300</f>
    </nc>
  </rcc>
  <rcc rId="22299" sId="1">
    <oc r="CB1301" t="inlineStr">
      <is>
        <t/>
      </is>
    </oc>
    <nc r="CB1301">
      <f>BZ1301+CA1301</f>
    </nc>
  </rcc>
  <rcc rId="22300" sId="1">
    <oc r="CB1302" t="inlineStr">
      <is>
        <t/>
      </is>
    </oc>
    <nc r="CB1302">
      <f>BZ1302+CA1302</f>
    </nc>
  </rcc>
  <rcc rId="22301" sId="1">
    <oc r="CB1303" t="inlineStr">
      <is>
        <t/>
      </is>
    </oc>
    <nc r="CB1303">
      <f>BZ1303+CA1303</f>
    </nc>
  </rcc>
  <rcc rId="22302" sId="1">
    <oc r="CB1304" t="inlineStr">
      <is>
        <t/>
      </is>
    </oc>
    <nc r="CB1304">
      <f>BZ1304+CA1304</f>
    </nc>
  </rcc>
  <rcc rId="22303" sId="1">
    <oc r="CB1305" t="inlineStr">
      <is>
        <t/>
      </is>
    </oc>
    <nc r="CB1305">
      <f>BZ1305+CA1305</f>
    </nc>
  </rcc>
  <rcc rId="22304" sId="1">
    <oc r="CB1306" t="inlineStr">
      <is>
        <t/>
      </is>
    </oc>
    <nc r="CB1306">
      <f>BZ1306+CA1306</f>
    </nc>
  </rcc>
  <rcc rId="22305" sId="1">
    <oc r="CB1307" t="inlineStr">
      <is>
        <t/>
      </is>
    </oc>
    <nc r="CB1307">
      <f>BZ1307+CA1307</f>
    </nc>
  </rcc>
  <rcc rId="22306" sId="1">
    <oc r="CB1308" t="inlineStr">
      <is>
        <t/>
      </is>
    </oc>
    <nc r="CB1308">
      <f>BZ1308+CA1308</f>
    </nc>
  </rcc>
  <rcc rId="22307" sId="1">
    <oc r="CB1309" t="inlineStr">
      <is>
        <t/>
      </is>
    </oc>
    <nc r="CB1309">
      <f>BZ1309+CA1309</f>
    </nc>
  </rcc>
  <rcc rId="22308" sId="1">
    <oc r="CB1310" t="inlineStr">
      <is>
        <t/>
      </is>
    </oc>
    <nc r="CB1310">
      <f>BZ1310+CA1310</f>
    </nc>
  </rcc>
  <rcc rId="22309" sId="1">
    <oc r="CB1311" t="inlineStr">
      <is>
        <t/>
      </is>
    </oc>
    <nc r="CB1311">
      <f>BZ1311+CA1311</f>
    </nc>
  </rcc>
  <rcc rId="22310" sId="1">
    <oc r="CB1312" t="inlineStr">
      <is>
        <t/>
      </is>
    </oc>
    <nc r="CB1312">
      <f>BZ1312+CA1312</f>
    </nc>
  </rcc>
  <rcc rId="22311" sId="1">
    <oc r="CB1313" t="inlineStr">
      <is>
        <t/>
      </is>
    </oc>
    <nc r="CB1313">
      <f>BZ1313+CA1313</f>
    </nc>
  </rcc>
  <rcc rId="22312" sId="1">
    <oc r="CB1314" t="inlineStr">
      <is>
        <t/>
      </is>
    </oc>
    <nc r="CB1314">
      <f>BZ1314+CA1314</f>
    </nc>
  </rcc>
  <rcc rId="22313" sId="1">
    <oc r="CB1315" t="inlineStr">
      <is>
        <t/>
      </is>
    </oc>
    <nc r="CB1315">
      <f>BZ1315+CA1315</f>
    </nc>
  </rcc>
  <rcc rId="22314" sId="1">
    <oc r="CB1316" t="inlineStr">
      <is>
        <t/>
      </is>
    </oc>
    <nc r="CB1316">
      <f>BZ1316+CA1316</f>
    </nc>
  </rcc>
  <rcc rId="22315" sId="1">
    <oc r="CB1317" t="inlineStr">
      <is>
        <t/>
      </is>
    </oc>
    <nc r="CB1317">
      <f>BZ1317+CA1317</f>
    </nc>
  </rcc>
  <rcc rId="22316" sId="1">
    <oc r="CB1318" t="inlineStr">
      <is>
        <t/>
      </is>
    </oc>
    <nc r="CB1318">
      <f>BZ1318+CA1318</f>
    </nc>
  </rcc>
  <rcc rId="22317" sId="1">
    <oc r="CB1319" t="inlineStr">
      <is>
        <t/>
      </is>
    </oc>
    <nc r="CB1319">
      <f>BZ1319+CA1319</f>
    </nc>
  </rcc>
  <rcc rId="22318" sId="1">
    <oc r="CB1320" t="inlineStr">
      <is>
        <t/>
      </is>
    </oc>
    <nc r="CB1320">
      <f>BZ1320+CA1320</f>
    </nc>
  </rcc>
  <rcc rId="22319" sId="1">
    <oc r="CB1321" t="inlineStr">
      <is>
        <t/>
      </is>
    </oc>
    <nc r="CB1321">
      <f>BZ1321+CA1321</f>
    </nc>
  </rcc>
  <rcc rId="22320" sId="1">
    <oc r="CB1322" t="inlineStr">
      <is>
        <t/>
      </is>
    </oc>
    <nc r="CB1322">
      <f>BZ1322+CA1322</f>
    </nc>
  </rcc>
  <rcc rId="22321" sId="1">
    <oc r="CB1323" t="inlineStr">
      <is>
        <t/>
      </is>
    </oc>
    <nc r="CB1323">
      <f>BZ1323+CA1323</f>
    </nc>
  </rcc>
  <rcc rId="22322" sId="1">
    <oc r="CB1324" t="inlineStr">
      <is>
        <t/>
      </is>
    </oc>
    <nc r="CB1324">
      <f>BZ1324+CA1324</f>
    </nc>
  </rcc>
  <rcc rId="22323" sId="1">
    <oc r="CB1325" t="inlineStr">
      <is>
        <t/>
      </is>
    </oc>
    <nc r="CB1325">
      <f>BZ1325+CA1325</f>
    </nc>
  </rcc>
  <rcc rId="22324" sId="1">
    <oc r="CB1326" t="inlineStr">
      <is>
        <t/>
      </is>
    </oc>
    <nc r="CB1326">
      <f>BZ1326+CA1326</f>
    </nc>
  </rcc>
  <rcc rId="22325" sId="1">
    <oc r="CB1327" t="inlineStr">
      <is>
        <t/>
      </is>
    </oc>
    <nc r="CB1327">
      <f>BZ1327+CA1327</f>
    </nc>
  </rcc>
  <rcc rId="22326" sId="1">
    <oc r="CB1328" t="inlineStr">
      <is>
        <t/>
      </is>
    </oc>
    <nc r="CB1328">
      <f>BZ1328+CA1328</f>
    </nc>
  </rcc>
  <rcc rId="22327" sId="1">
    <oc r="CB1329" t="inlineStr">
      <is>
        <t/>
      </is>
    </oc>
    <nc r="CB1329">
      <f>BZ1329+CA1329</f>
    </nc>
  </rcc>
  <rcc rId="22328" sId="1">
    <oc r="CB1330" t="inlineStr">
      <is>
        <t/>
      </is>
    </oc>
    <nc r="CB1330">
      <f>BZ1330+CA1330</f>
    </nc>
  </rcc>
  <rcc rId="22329" sId="1">
    <oc r="CB1331" t="inlineStr">
      <is>
        <t/>
      </is>
    </oc>
    <nc r="CB1331">
      <f>BZ1331+CA1331</f>
    </nc>
  </rcc>
  <rcc rId="22330" sId="1">
    <oc r="CB1332" t="inlineStr">
      <is>
        <t/>
      </is>
    </oc>
    <nc r="CB1332">
      <f>BZ1332+CA1332</f>
    </nc>
  </rcc>
  <rcc rId="22331" sId="1">
    <oc r="CB1333" t="inlineStr">
      <is>
        <t/>
      </is>
    </oc>
    <nc r="CB1333">
      <f>BZ1333+CA1333</f>
    </nc>
  </rcc>
  <rcc rId="22332" sId="1">
    <oc r="CB1334" t="inlineStr">
      <is>
        <t/>
      </is>
    </oc>
    <nc r="CB1334">
      <f>BZ1334+CA1334</f>
    </nc>
  </rcc>
  <rcc rId="22333" sId="1">
    <oc r="CB1335" t="inlineStr">
      <is>
        <t/>
      </is>
    </oc>
    <nc r="CB1335">
      <f>BZ1335+CA1335</f>
    </nc>
  </rcc>
  <rcc rId="22334" sId="1">
    <oc r="CB1336" t="inlineStr">
      <is>
        <t/>
      </is>
    </oc>
    <nc r="CB1336">
      <f>BZ1336+CA1336</f>
    </nc>
  </rcc>
  <rcc rId="22335" sId="1">
    <oc r="CB1337" t="inlineStr">
      <is>
        <t/>
      </is>
    </oc>
    <nc r="CB1337">
      <f>BZ1337+CA1337</f>
    </nc>
  </rcc>
  <rcc rId="22336" sId="1">
    <oc r="CB1338" t="inlineStr">
      <is>
        <t/>
      </is>
    </oc>
    <nc r="CB1338">
      <f>BZ1338+CA1338</f>
    </nc>
  </rcc>
  <rcc rId="22337" sId="1">
    <oc r="CB1339" t="inlineStr">
      <is>
        <t/>
      </is>
    </oc>
    <nc r="CB1339">
      <f>BZ1339+CA1339</f>
    </nc>
  </rcc>
  <rcc rId="22338" sId="1">
    <oc r="CB1340" t="inlineStr">
      <is>
        <t/>
      </is>
    </oc>
    <nc r="CB1340">
      <f>BZ1340+CA1340</f>
    </nc>
  </rcc>
  <rcc rId="22339" sId="1">
    <oc r="CB1341" t="inlineStr">
      <is>
        <t/>
      </is>
    </oc>
    <nc r="CB1341">
      <f>BZ1341+CA1341</f>
    </nc>
  </rcc>
  <rcc rId="22340" sId="1">
    <oc r="CB1342" t="inlineStr">
      <is>
        <t/>
      </is>
    </oc>
    <nc r="CB1342">
      <f>BZ1342+CA1342</f>
    </nc>
  </rcc>
  <rcc rId="22341" sId="1">
    <oc r="CB1343" t="inlineStr">
      <is>
        <t/>
      </is>
    </oc>
    <nc r="CB1343">
      <f>BZ1343+CA1343</f>
    </nc>
  </rcc>
  <rcc rId="22342" sId="1">
    <oc r="CB1344" t="inlineStr">
      <is>
        <t/>
      </is>
    </oc>
    <nc r="CB1344">
      <f>BZ1344+CA1344</f>
    </nc>
  </rcc>
  <rcc rId="22343" sId="1">
    <oc r="CB1345" t="inlineStr">
      <is>
        <t/>
      </is>
    </oc>
    <nc r="CB1345">
      <f>BZ1345+CA1345</f>
    </nc>
  </rcc>
  <rcc rId="22344" sId="1">
    <oc r="CB1346" t="inlineStr">
      <is>
        <t/>
      </is>
    </oc>
    <nc r="CB1346">
      <f>BZ1346+CA1346</f>
    </nc>
  </rcc>
  <rcc rId="22345" sId="1">
    <oc r="CB1347" t="inlineStr">
      <is>
        <t/>
      </is>
    </oc>
    <nc r="CB1347">
      <f>BZ1347+CA1347</f>
    </nc>
  </rcc>
  <rcc rId="22346" sId="1">
    <oc r="CB1348" t="inlineStr">
      <is>
        <t/>
      </is>
    </oc>
    <nc r="CB1348">
      <f>BZ1348+CA1348</f>
    </nc>
  </rcc>
  <rcc rId="22347" sId="1">
    <oc r="CB1349" t="inlineStr">
      <is>
        <t/>
      </is>
    </oc>
    <nc r="CB1349">
      <f>BZ1349+CA1349</f>
    </nc>
  </rcc>
  <rcc rId="22348" sId="1">
    <oc r="CB1350" t="inlineStr">
      <is>
        <t/>
      </is>
    </oc>
    <nc r="CB1350">
      <f>BZ1350+CA1350</f>
    </nc>
  </rcc>
  <rcc rId="22349" sId="1">
    <oc r="CB1351" t="inlineStr">
      <is>
        <t/>
      </is>
    </oc>
    <nc r="CB1351">
      <f>BZ1351+CA1351</f>
    </nc>
  </rcc>
  <rcc rId="22350" sId="1">
    <oc r="CB1352" t="inlineStr">
      <is>
        <t/>
      </is>
    </oc>
    <nc r="CB1352">
      <f>BZ1352+CA1352</f>
    </nc>
  </rcc>
  <rcc rId="22351" sId="1">
    <oc r="CB1353" t="inlineStr">
      <is>
        <t/>
      </is>
    </oc>
    <nc r="CB1353">
      <f>BZ1353+CA1353</f>
    </nc>
  </rcc>
  <rcc rId="22352" sId="1">
    <oc r="CB1354" t="inlineStr">
      <is>
        <t/>
      </is>
    </oc>
    <nc r="CB1354">
      <f>BZ1354+CA1354</f>
    </nc>
  </rcc>
  <rcc rId="22353" sId="1">
    <oc r="CB1355" t="inlineStr">
      <is>
        <t/>
      </is>
    </oc>
    <nc r="CB1355">
      <f>BZ1355+CA1355</f>
    </nc>
  </rcc>
  <rcc rId="22354" sId="1">
    <oc r="CB1356" t="inlineStr">
      <is>
        <t/>
      </is>
    </oc>
    <nc r="CB1356">
      <f>BZ1356+CA1356</f>
    </nc>
  </rcc>
  <rcc rId="22355" sId="1">
    <oc r="CB1357" t="inlineStr">
      <is>
        <t/>
      </is>
    </oc>
    <nc r="CB1357">
      <f>BZ1357+CA1357</f>
    </nc>
  </rcc>
  <rcc rId="22356" sId="1">
    <oc r="CB1358" t="inlineStr">
      <is>
        <t/>
      </is>
    </oc>
    <nc r="CB1358">
      <f>BZ1358+CA1358</f>
    </nc>
  </rcc>
  <rcc rId="22357" sId="1">
    <oc r="CB1359" t="inlineStr">
      <is>
        <t/>
      </is>
    </oc>
    <nc r="CB1359">
      <f>BZ1359+CA1359</f>
    </nc>
  </rcc>
  <rcc rId="22358" sId="1">
    <oc r="CB1360" t="inlineStr">
      <is>
        <t/>
      </is>
    </oc>
    <nc r="CB1360">
      <f>BZ1360+CA1360</f>
    </nc>
  </rcc>
  <rcc rId="22359" sId="1">
    <oc r="CB1361" t="inlineStr">
      <is>
        <t/>
      </is>
    </oc>
    <nc r="CB1361">
      <f>BZ1361+CA1361</f>
    </nc>
  </rcc>
  <rcc rId="22360" sId="1">
    <oc r="CB1362" t="inlineStr">
      <is>
        <t/>
      </is>
    </oc>
    <nc r="CB1362">
      <f>BZ1362+CA1362</f>
    </nc>
  </rcc>
  <rcc rId="22361" sId="1">
    <oc r="CB1363" t="inlineStr">
      <is>
        <t/>
      </is>
    </oc>
    <nc r="CB1363">
      <f>BZ1363+CA1363</f>
    </nc>
  </rcc>
  <rcc rId="22362" sId="1">
    <oc r="CB1364" t="inlineStr">
      <is>
        <t/>
      </is>
    </oc>
    <nc r="CB1364">
      <f>BZ1364+CA1364</f>
    </nc>
  </rcc>
  <rcc rId="22363" sId="1">
    <oc r="CB1365" t="inlineStr">
      <is>
        <t/>
      </is>
    </oc>
    <nc r="CB1365">
      <f>BZ1365+CA1365</f>
    </nc>
  </rcc>
  <rcc rId="22364" sId="1">
    <oc r="CB1366" t="inlineStr">
      <is>
        <t/>
      </is>
    </oc>
    <nc r="CB1366">
      <f>BZ1366+CA1366</f>
    </nc>
  </rcc>
  <rcc rId="22365" sId="1">
    <oc r="CB1367" t="inlineStr">
      <is>
        <t/>
      </is>
    </oc>
    <nc r="CB1367">
      <f>BZ1367+CA1367</f>
    </nc>
  </rcc>
  <rcc rId="22366" sId="1">
    <oc r="CB1368" t="inlineStr">
      <is>
        <t/>
      </is>
    </oc>
    <nc r="CB1368">
      <f>BZ1368+CA1368</f>
    </nc>
  </rcc>
  <rcc rId="22367" sId="1">
    <oc r="CB1369" t="inlineStr">
      <is>
        <t/>
      </is>
    </oc>
    <nc r="CB1369">
      <f>BZ1369+CA1369</f>
    </nc>
  </rcc>
  <rcc rId="22368" sId="1">
    <oc r="CB1370" t="inlineStr">
      <is>
        <t/>
      </is>
    </oc>
    <nc r="CB1370">
      <f>BZ1370+CA1370</f>
    </nc>
  </rcc>
  <rcc rId="22369" sId="1">
    <oc r="CB1371" t="inlineStr">
      <is>
        <t/>
      </is>
    </oc>
    <nc r="CB1371">
      <f>BZ1371+CA1371</f>
    </nc>
  </rcc>
  <rcc rId="22370" sId="1">
    <oc r="CB1372" t="inlineStr">
      <is>
        <t/>
      </is>
    </oc>
    <nc r="CB1372">
      <f>BZ1372+CA1372</f>
    </nc>
  </rcc>
  <rcc rId="22371" sId="1">
    <oc r="CB1373" t="inlineStr">
      <is>
        <t/>
      </is>
    </oc>
    <nc r="CB1373">
      <f>BZ1373+CA1373</f>
    </nc>
  </rcc>
  <rcc rId="22372" sId="1">
    <oc r="CB1374" t="inlineStr">
      <is>
        <t/>
      </is>
    </oc>
    <nc r="CB1374">
      <f>BZ1374+CA1374</f>
    </nc>
  </rcc>
  <rcc rId="22373" sId="1">
    <oc r="CB1375" t="inlineStr">
      <is>
        <t/>
      </is>
    </oc>
    <nc r="CB1375">
      <f>BZ1375+CA1375</f>
    </nc>
  </rcc>
  <rcc rId="22374" sId="1">
    <oc r="CB1376" t="inlineStr">
      <is>
        <t/>
      </is>
    </oc>
    <nc r="CB1376">
      <f>BZ1376+CA1376</f>
    </nc>
  </rcc>
  <rcc rId="22375" sId="1">
    <oc r="CB1377" t="inlineStr">
      <is>
        <t/>
      </is>
    </oc>
    <nc r="CB1377">
      <f>BZ1377+CA1377</f>
    </nc>
  </rcc>
  <rcc rId="22376" sId="1">
    <oc r="CB1378" t="inlineStr">
      <is>
        <t/>
      </is>
    </oc>
    <nc r="CB1378">
      <f>BZ1378+CA1378</f>
    </nc>
  </rcc>
  <rcc rId="22377" sId="1">
    <oc r="CB1379" t="inlineStr">
      <is>
        <t/>
      </is>
    </oc>
    <nc r="CB1379">
      <f>BZ1379+CA1379</f>
    </nc>
  </rcc>
  <rcc rId="22378" sId="1">
    <oc r="CB1380" t="inlineStr">
      <is>
        <t/>
      </is>
    </oc>
    <nc r="CB1380">
      <f>BZ1380+CA1380</f>
    </nc>
  </rcc>
  <rcc rId="22379" sId="1">
    <oc r="CB1381" t="inlineStr">
      <is>
        <t/>
      </is>
    </oc>
    <nc r="CB1381">
      <f>BZ1381+CA1381</f>
    </nc>
  </rcc>
  <rcc rId="22380" sId="1">
    <oc r="CB1382" t="inlineStr">
      <is>
        <t/>
      </is>
    </oc>
    <nc r="CB1382">
      <f>BZ1382+CA1382</f>
    </nc>
  </rcc>
  <rcc rId="22381" sId="1">
    <oc r="CB1383" t="inlineStr">
      <is>
        <t/>
      </is>
    </oc>
    <nc r="CB1383">
      <f>BZ1383+CA1383</f>
    </nc>
  </rcc>
  <rcc rId="22382" sId="1">
    <oc r="CB1384" t="inlineStr">
      <is>
        <t/>
      </is>
    </oc>
    <nc r="CB1384">
      <f>BZ1384+CA1384</f>
    </nc>
  </rcc>
  <rcc rId="22383" sId="1">
    <oc r="CB1385" t="inlineStr">
      <is>
        <t/>
      </is>
    </oc>
    <nc r="CB1385">
      <f>BZ1385+CA1385</f>
    </nc>
  </rcc>
  <rcc rId="22384" sId="1">
    <oc r="CB1386" t="inlineStr">
      <is>
        <t/>
      </is>
    </oc>
    <nc r="CB1386">
      <f>BZ1386+CA1386</f>
    </nc>
  </rcc>
  <rcc rId="22385" sId="1">
    <oc r="CB1387" t="inlineStr">
      <is>
        <t/>
      </is>
    </oc>
    <nc r="CB1387">
      <f>BZ1387+CA1387</f>
    </nc>
  </rcc>
  <rcc rId="22386" sId="1">
    <oc r="CB1388" t="inlineStr">
      <is>
        <t/>
      </is>
    </oc>
    <nc r="CB1388">
      <f>BZ1388+CA1388</f>
    </nc>
  </rcc>
  <rcc rId="22387" sId="1">
    <oc r="CB1389" t="inlineStr">
      <is>
        <t/>
      </is>
    </oc>
    <nc r="CB1389">
      <f>BZ1389+CA1389</f>
    </nc>
  </rcc>
  <rcc rId="22388" sId="1">
    <oc r="CB1390" t="inlineStr">
      <is>
        <t/>
      </is>
    </oc>
    <nc r="CB1390">
      <f>BZ1390+CA1390</f>
    </nc>
  </rcc>
  <rcc rId="22389" sId="1">
    <oc r="CB1391" t="inlineStr">
      <is>
        <t/>
      </is>
    </oc>
    <nc r="CB1391">
      <f>BZ1391+CA1391</f>
    </nc>
  </rcc>
  <rcc rId="22390" sId="1">
    <oc r="CB1392" t="inlineStr">
      <is>
        <t/>
      </is>
    </oc>
    <nc r="CB1392">
      <f>BZ1392+CA1392</f>
    </nc>
  </rcc>
  <rcc rId="22391" sId="1">
    <oc r="CB1393" t="inlineStr">
      <is>
        <t/>
      </is>
    </oc>
    <nc r="CB1393">
      <f>BZ1393+CA1393</f>
    </nc>
  </rcc>
  <rcc rId="22392" sId="1">
    <oc r="CB1394" t="inlineStr">
      <is>
        <t/>
      </is>
    </oc>
    <nc r="CB1394">
      <f>BZ1394+CA1394</f>
    </nc>
  </rcc>
  <rcc rId="22393" sId="1">
    <oc r="CB1395" t="inlineStr">
      <is>
        <t/>
      </is>
    </oc>
    <nc r="CB1395">
      <f>BZ1395+CA1395</f>
    </nc>
  </rcc>
  <rcc rId="22394" sId="1">
    <oc r="CB1396" t="inlineStr">
      <is>
        <t/>
      </is>
    </oc>
    <nc r="CB1396">
      <f>BZ1396+CA1396</f>
    </nc>
  </rcc>
  <rcc rId="22395" sId="1">
    <oc r="CB1397" t="inlineStr">
      <is>
        <t/>
      </is>
    </oc>
    <nc r="CB1397">
      <f>BZ1397+CA1397</f>
    </nc>
  </rcc>
  <rcc rId="22396" sId="1">
    <oc r="CB1398" t="inlineStr">
      <is>
        <t/>
      </is>
    </oc>
    <nc r="CB1398">
      <f>BZ1398+CA1398</f>
    </nc>
  </rcc>
  <rcc rId="22397" sId="1">
    <oc r="CB1399" t="inlineStr">
      <is>
        <t/>
      </is>
    </oc>
    <nc r="CB1399">
      <f>BZ1399+CA1399</f>
    </nc>
  </rcc>
  <rcc rId="22398" sId="1">
    <oc r="CB1400" t="inlineStr">
      <is>
        <t/>
      </is>
    </oc>
    <nc r="CB1400">
      <f>BZ1400+CA1400</f>
    </nc>
  </rcc>
  <rcc rId="22399" sId="1">
    <oc r="CB1401" t="inlineStr">
      <is>
        <t/>
      </is>
    </oc>
    <nc r="CB1401">
      <f>BZ1401+CA1401</f>
    </nc>
  </rcc>
  <rcc rId="22400" sId="1">
    <oc r="CB1402" t="inlineStr">
      <is>
        <t/>
      </is>
    </oc>
    <nc r="CB1402">
      <f>BZ1402+CA1402</f>
    </nc>
  </rcc>
  <rcc rId="22401" sId="1">
    <oc r="CB1403" t="inlineStr">
      <is>
        <t/>
      </is>
    </oc>
    <nc r="CB1403">
      <f>BZ1403+CA1403</f>
    </nc>
  </rcc>
  <rcc rId="22402" sId="1">
    <oc r="CB1404" t="inlineStr">
      <is>
        <t/>
      </is>
    </oc>
    <nc r="CB1404">
      <f>BZ1404+CA1404</f>
    </nc>
  </rcc>
  <rcc rId="22403" sId="1">
    <oc r="CB1405" t="inlineStr">
      <is>
        <t/>
      </is>
    </oc>
    <nc r="CB1405">
      <f>BZ1405+CA1405</f>
    </nc>
  </rcc>
  <rcc rId="22404" sId="1">
    <oc r="CB1406" t="inlineStr">
      <is>
        <t/>
      </is>
    </oc>
    <nc r="CB1406">
      <f>BZ1406+CA1406</f>
    </nc>
  </rcc>
  <rcc rId="22405" sId="1">
    <oc r="CB1407" t="inlineStr">
      <is>
        <t/>
      </is>
    </oc>
    <nc r="CB1407">
      <f>BZ1407+CA1407</f>
    </nc>
  </rcc>
  <rcc rId="22406" sId="1">
    <oc r="CB1408" t="inlineStr">
      <is>
        <t/>
      </is>
    </oc>
    <nc r="CB1408">
      <f>BZ1408+CA1408</f>
    </nc>
  </rcc>
  <rcc rId="22407" sId="1">
    <oc r="CB1409" t="inlineStr">
      <is>
        <t/>
      </is>
    </oc>
    <nc r="CB1409">
      <f>BZ1409+CA1409</f>
    </nc>
  </rcc>
  <rcc rId="22408" sId="1">
    <oc r="CB1410" t="inlineStr">
      <is>
        <t/>
      </is>
    </oc>
    <nc r="CB1410">
      <f>BZ1410+CA1410</f>
    </nc>
  </rcc>
  <rcc rId="22409" sId="1">
    <oc r="CB1411" t="inlineStr">
      <is>
        <t/>
      </is>
    </oc>
    <nc r="CB1411">
      <f>BZ1411+CA1411</f>
    </nc>
  </rcc>
  <rcc rId="22410" sId="1">
    <oc r="CB1412" t="inlineStr">
      <is>
        <t/>
      </is>
    </oc>
    <nc r="CB1412">
      <f>BZ1412+CA1412</f>
    </nc>
  </rcc>
  <rcc rId="22411" sId="1">
    <oc r="CB1413" t="inlineStr">
      <is>
        <t/>
      </is>
    </oc>
    <nc r="CB1413">
      <f>BZ1413+CA1413</f>
    </nc>
  </rcc>
  <rcc rId="22412" sId="1">
    <oc r="CB1414" t="inlineStr">
      <is>
        <t/>
      </is>
    </oc>
    <nc r="CB1414">
      <f>BZ1414+CA1414</f>
    </nc>
  </rcc>
  <rcc rId="22413" sId="1">
    <oc r="CB1415" t="inlineStr">
      <is>
        <t/>
      </is>
    </oc>
    <nc r="CB1415">
      <f>BZ1415+CA1415</f>
    </nc>
  </rcc>
  <rcc rId="22414" sId="1">
    <oc r="CB1416" t="inlineStr">
      <is>
        <t/>
      </is>
    </oc>
    <nc r="CB1416">
      <f>BZ1416+CA1416</f>
    </nc>
  </rcc>
  <rcc rId="22415" sId="1">
    <oc r="CB1417" t="inlineStr">
      <is>
        <t/>
      </is>
    </oc>
    <nc r="CB1417">
      <f>BZ1417+CA1417</f>
    </nc>
  </rcc>
  <rcc rId="22416" sId="1">
    <oc r="CB1418" t="inlineStr">
      <is>
        <t/>
      </is>
    </oc>
    <nc r="CB1418">
      <f>BZ1418+CA1418</f>
    </nc>
  </rcc>
  <rcc rId="22417" sId="1">
    <oc r="CB1419" t="inlineStr">
      <is>
        <t/>
      </is>
    </oc>
    <nc r="CB1419">
      <f>BZ1419+CA1419</f>
    </nc>
  </rcc>
  <rcc rId="22418" sId="1">
    <oc r="CB1420" t="inlineStr">
      <is>
        <t/>
      </is>
    </oc>
    <nc r="CB1420">
      <f>BZ1420+CA1420</f>
    </nc>
  </rcc>
  <rcc rId="22419" sId="1">
    <oc r="CB1421" t="inlineStr">
      <is>
        <t/>
      </is>
    </oc>
    <nc r="CB1421">
      <f>BZ1421+CA1421</f>
    </nc>
  </rcc>
  <rcc rId="22420" sId="1">
    <oc r="CB1422" t="inlineStr">
      <is>
        <t/>
      </is>
    </oc>
    <nc r="CB1422">
      <f>BZ1422+CA1422</f>
    </nc>
  </rcc>
  <rcc rId="22421" sId="1">
    <oc r="CB1423" t="inlineStr">
      <is>
        <t/>
      </is>
    </oc>
    <nc r="CB1423">
      <f>BZ1423+CA1423</f>
    </nc>
  </rcc>
  <rcc rId="22422" sId="1">
    <oc r="CB1424" t="inlineStr">
      <is>
        <t/>
      </is>
    </oc>
    <nc r="CB1424">
      <f>BZ1424+CA1424</f>
    </nc>
  </rcc>
  <rcc rId="22423" sId="1">
    <oc r="CB1425" t="inlineStr">
      <is>
        <t/>
      </is>
    </oc>
    <nc r="CB1425">
      <f>BZ1425+CA1425</f>
    </nc>
  </rcc>
  <rcc rId="22424" sId="1">
    <oc r="CB1426" t="inlineStr">
      <is>
        <t/>
      </is>
    </oc>
    <nc r="CB1426">
      <f>BZ1426+CA1426</f>
    </nc>
  </rcc>
  <rcc rId="22425" sId="1">
    <oc r="CB1427" t="inlineStr">
      <is>
        <t/>
      </is>
    </oc>
    <nc r="CB1427">
      <f>BZ1427+CA1427</f>
    </nc>
  </rcc>
  <rcc rId="22426" sId="1">
    <oc r="CB1428" t="inlineStr">
      <is>
        <t/>
      </is>
    </oc>
    <nc r="CB1428">
      <f>BZ1428+CA1428</f>
    </nc>
  </rcc>
  <rcc rId="22427" sId="1">
    <oc r="CB1429" t="inlineStr">
      <is>
        <t/>
      </is>
    </oc>
    <nc r="CB1429">
      <f>BZ1429+CA1429</f>
    </nc>
  </rcc>
  <rcc rId="22428" sId="1">
    <oc r="CB1430" t="inlineStr">
      <is>
        <t/>
      </is>
    </oc>
    <nc r="CB1430">
      <f>BZ1430+CA1430</f>
    </nc>
  </rcc>
  <rcc rId="22429" sId="1">
    <oc r="CB1431" t="inlineStr">
      <is>
        <t/>
      </is>
    </oc>
    <nc r="CB1431">
      <f>BZ1431+CA1431</f>
    </nc>
  </rcc>
  <rcc rId="22430" sId="1">
    <oc r="CB1432" t="inlineStr">
      <is>
        <t/>
      </is>
    </oc>
    <nc r="CB1432">
      <f>BZ1432+CA1432</f>
    </nc>
  </rcc>
  <rcc rId="22431" sId="1">
    <oc r="CB1433" t="inlineStr">
      <is>
        <t/>
      </is>
    </oc>
    <nc r="CB1433">
      <f>BZ1433+CA1433</f>
    </nc>
  </rcc>
  <rcc rId="22432" sId="1">
    <oc r="CB1434" t="inlineStr">
      <is>
        <t/>
      </is>
    </oc>
    <nc r="CB1434">
      <f>BZ1434+CA1434</f>
    </nc>
  </rcc>
  <rcc rId="22433" sId="1">
    <oc r="CB1435" t="inlineStr">
      <is>
        <t/>
      </is>
    </oc>
    <nc r="CB1435">
      <f>BZ1435+CA1435</f>
    </nc>
  </rcc>
  <rcc rId="22434" sId="1">
    <oc r="CB1436" t="inlineStr">
      <is>
        <t/>
      </is>
    </oc>
    <nc r="CB1436">
      <f>BZ1436+CA1436</f>
    </nc>
  </rcc>
  <rcc rId="22435" sId="1">
    <oc r="CB1437" t="inlineStr">
      <is>
        <t/>
      </is>
    </oc>
    <nc r="CB1437">
      <f>BZ1437+CA1437</f>
    </nc>
  </rcc>
  <rcc rId="22436" sId="1">
    <oc r="CB1438" t="inlineStr">
      <is>
        <t/>
      </is>
    </oc>
    <nc r="CB1438">
      <f>BZ1438+CA1438</f>
    </nc>
  </rcc>
  <rcc rId="22437" sId="1">
    <oc r="CB1439" t="inlineStr">
      <is>
        <t/>
      </is>
    </oc>
    <nc r="CB1439">
      <f>BZ1439+CA1439</f>
    </nc>
  </rcc>
  <rcc rId="22438" sId="1">
    <oc r="CB1440" t="inlineStr">
      <is>
        <t/>
      </is>
    </oc>
    <nc r="CB1440">
      <f>BZ1440+CA1440</f>
    </nc>
  </rcc>
  <rcc rId="22439" sId="1">
    <oc r="CB1441" t="inlineStr">
      <is>
        <t/>
      </is>
    </oc>
    <nc r="CB1441">
      <f>BZ1441+CA1441</f>
    </nc>
  </rcc>
  <rcc rId="22440" sId="1">
    <oc r="CB1442" t="inlineStr">
      <is>
        <t/>
      </is>
    </oc>
    <nc r="CB1442">
      <f>BZ1442+CA1442</f>
    </nc>
  </rcc>
  <rcc rId="22441" sId="1">
    <oc r="CB1443" t="inlineStr">
      <is>
        <t/>
      </is>
    </oc>
    <nc r="CB1443">
      <f>BZ1443+CA1443</f>
    </nc>
  </rcc>
  <rcc rId="22442" sId="1">
    <oc r="CB1444" t="inlineStr">
      <is>
        <t/>
      </is>
    </oc>
    <nc r="CB1444">
      <f>BZ1444+CA1444</f>
    </nc>
  </rcc>
  <rcc rId="22443" sId="1">
    <oc r="CB1445" t="inlineStr">
      <is>
        <t/>
      </is>
    </oc>
    <nc r="CB1445">
      <f>BZ1445+CA1445</f>
    </nc>
  </rcc>
  <rcc rId="22444" sId="1">
    <oc r="CB1446" t="inlineStr">
      <is>
        <t/>
      </is>
    </oc>
    <nc r="CB1446">
      <f>BZ1446+CA1446</f>
    </nc>
  </rcc>
  <rcc rId="22445" sId="1">
    <oc r="CB1447" t="inlineStr">
      <is>
        <t/>
      </is>
    </oc>
    <nc r="CB1447">
      <f>BZ1447+CA1447</f>
    </nc>
  </rcc>
  <rcc rId="22446" sId="1">
    <oc r="CB1448" t="inlineStr">
      <is>
        <t/>
      </is>
    </oc>
    <nc r="CB1448">
      <f>BZ1448+CA1448</f>
    </nc>
  </rcc>
  <rcc rId="22447" sId="1">
    <oc r="CB1449" t="inlineStr">
      <is>
        <t/>
      </is>
    </oc>
    <nc r="CB1449">
      <f>BZ1449+CA1449</f>
    </nc>
  </rcc>
  <rcc rId="22448" sId="1">
    <oc r="CB1450" t="inlineStr">
      <is>
        <t/>
      </is>
    </oc>
    <nc r="CB1450">
      <f>BZ1450+CA1450</f>
    </nc>
  </rcc>
  <rcc rId="22449" sId="1">
    <oc r="CB1451" t="inlineStr">
      <is>
        <t/>
      </is>
    </oc>
    <nc r="CB1451">
      <f>BZ1451+CA1451</f>
    </nc>
  </rcc>
  <rcc rId="22450" sId="1">
    <oc r="CB1452" t="inlineStr">
      <is>
        <t/>
      </is>
    </oc>
    <nc r="CB1452">
      <f>BZ1452+CA1452</f>
    </nc>
  </rcc>
  <rcc rId="22451" sId="1">
    <oc r="CB1453" t="inlineStr">
      <is>
        <t/>
      </is>
    </oc>
    <nc r="CB1453">
      <f>BZ1453+CA1453</f>
    </nc>
  </rcc>
  <rcc rId="22452" sId="1">
    <oc r="CB1454" t="inlineStr">
      <is>
        <t/>
      </is>
    </oc>
    <nc r="CB1454">
      <f>BZ1454+CA1454</f>
    </nc>
  </rcc>
  <rcc rId="22453" sId="1">
    <oc r="CB1455" t="inlineStr">
      <is>
        <t/>
      </is>
    </oc>
    <nc r="CB1455">
      <f>BZ1455+CA1455</f>
    </nc>
  </rcc>
  <rcc rId="22454" sId="1">
    <oc r="CB1456" t="inlineStr">
      <is>
        <t/>
      </is>
    </oc>
    <nc r="CB1456">
      <f>BZ1456+CA1456</f>
    </nc>
  </rcc>
  <rcc rId="22455" sId="1">
    <oc r="CB1457" t="inlineStr">
      <is>
        <t/>
      </is>
    </oc>
    <nc r="CB1457">
      <f>BZ1457+CA1457</f>
    </nc>
  </rcc>
  <rcc rId="22456" sId="1">
    <oc r="CB1458" t="inlineStr">
      <is>
        <t/>
      </is>
    </oc>
    <nc r="CB1458">
      <f>BZ1458+CA1458</f>
    </nc>
  </rcc>
  <rcc rId="22457" sId="1">
    <oc r="CB1459" t="inlineStr">
      <is>
        <t/>
      </is>
    </oc>
    <nc r="CB1459">
      <f>BZ1459+CA1459</f>
    </nc>
  </rcc>
  <rcc rId="22458" sId="1">
    <oc r="CB1460" t="inlineStr">
      <is>
        <t/>
      </is>
    </oc>
    <nc r="CB1460">
      <f>BZ1460+CA1460</f>
    </nc>
  </rcc>
  <rcc rId="22459" sId="1">
    <oc r="CB1461" t="inlineStr">
      <is>
        <t/>
      </is>
    </oc>
    <nc r="CB1461">
      <f>BZ1461+CA1461</f>
    </nc>
  </rcc>
  <rcc rId="22460" sId="1">
    <oc r="CB1462" t="inlineStr">
      <is>
        <t/>
      </is>
    </oc>
    <nc r="CB1462">
      <f>BZ1462+CA1462</f>
    </nc>
  </rcc>
  <rcc rId="22461" sId="1">
    <oc r="CB1463" t="inlineStr">
      <is>
        <t/>
      </is>
    </oc>
    <nc r="CB1463">
      <f>BZ1463+CA1463</f>
    </nc>
  </rcc>
  <rcc rId="22462" sId="1">
    <oc r="CB1464" t="inlineStr">
      <is>
        <t/>
      </is>
    </oc>
    <nc r="CB1464">
      <f>BZ1464+CA1464</f>
    </nc>
  </rcc>
  <rcc rId="22463" sId="1">
    <oc r="CB1465" t="inlineStr">
      <is>
        <t/>
      </is>
    </oc>
    <nc r="CB1465">
      <f>BZ1465+CA1465</f>
    </nc>
  </rcc>
  <rcc rId="22464" sId="1">
    <oc r="CB1466" t="inlineStr">
      <is>
        <t/>
      </is>
    </oc>
    <nc r="CB1466">
      <f>BZ1466+CA1466</f>
    </nc>
  </rcc>
  <rcc rId="22465" sId="1">
    <oc r="CB1467" t="inlineStr">
      <is>
        <t/>
      </is>
    </oc>
    <nc r="CB1467">
      <f>BZ1467+CA1467</f>
    </nc>
  </rcc>
  <rcc rId="22466" sId="1">
    <oc r="CB1468" t="inlineStr">
      <is>
        <t/>
      </is>
    </oc>
    <nc r="CB1468">
      <f>BZ1468+CA1468</f>
    </nc>
  </rcc>
  <rcc rId="22467" sId="1">
    <oc r="CB1469" t="inlineStr">
      <is>
        <t/>
      </is>
    </oc>
    <nc r="CB1469">
      <f>BZ1469+CA1469</f>
    </nc>
  </rcc>
  <rcc rId="22468" sId="1">
    <oc r="CB1470" t="inlineStr">
      <is>
        <t/>
      </is>
    </oc>
    <nc r="CB1470">
      <f>BZ1470+CA1470</f>
    </nc>
  </rcc>
  <rcc rId="22469" sId="1">
    <oc r="CB1471" t="inlineStr">
      <is>
        <t/>
      </is>
    </oc>
    <nc r="CB1471">
      <f>BZ1471+CA1471</f>
    </nc>
  </rcc>
  <rcc rId="22470" sId="1">
    <oc r="CB1472" t="inlineStr">
      <is>
        <t/>
      </is>
    </oc>
    <nc r="CB1472">
      <f>BZ1472+CA1472</f>
    </nc>
  </rcc>
  <rcc rId="22471" sId="1">
    <oc r="CB1473" t="inlineStr">
      <is>
        <t/>
      </is>
    </oc>
    <nc r="CB1473">
      <f>BZ1473+CA1473</f>
    </nc>
  </rcc>
  <rcc rId="22472" sId="1">
    <oc r="CB1474" t="inlineStr">
      <is>
        <t/>
      </is>
    </oc>
    <nc r="CB1474">
      <f>BZ1474+CA1474</f>
    </nc>
  </rcc>
  <rcc rId="22473" sId="1">
    <oc r="CB1475" t="inlineStr">
      <is>
        <t/>
      </is>
    </oc>
    <nc r="CB1475">
      <f>BZ1475+CA1475</f>
    </nc>
  </rcc>
  <rcc rId="22474" sId="1">
    <oc r="CB1476" t="inlineStr">
      <is>
        <t/>
      </is>
    </oc>
    <nc r="CB1476">
      <f>BZ1476+CA1476</f>
    </nc>
  </rcc>
  <rcc rId="22475" sId="1">
    <oc r="CB1477" t="inlineStr">
      <is>
        <t/>
      </is>
    </oc>
    <nc r="CB1477">
      <f>BZ1477+CA1477</f>
    </nc>
  </rcc>
  <rcc rId="22476" sId="1">
    <oc r="CB1478" t="inlineStr">
      <is>
        <t/>
      </is>
    </oc>
    <nc r="CB1478">
      <f>BZ1478+CA1478</f>
    </nc>
  </rcc>
  <rcc rId="22477" sId="1">
    <oc r="CB1479" t="inlineStr">
      <is>
        <t/>
      </is>
    </oc>
    <nc r="CB1479">
      <f>BZ1479+CA1479</f>
    </nc>
  </rcc>
  <rcc rId="22478" sId="1">
    <oc r="CB1480" t="inlineStr">
      <is>
        <t/>
      </is>
    </oc>
    <nc r="CB1480">
      <f>BZ1480+CA1480</f>
    </nc>
  </rcc>
  <rcc rId="22479" sId="1">
    <oc r="CB1481" t="inlineStr">
      <is>
        <t/>
      </is>
    </oc>
    <nc r="CB1481">
      <f>BZ1481+CA1481</f>
    </nc>
  </rcc>
  <rcc rId="22480" sId="1">
    <oc r="CB1482" t="inlineStr">
      <is>
        <t/>
      </is>
    </oc>
    <nc r="CB1482">
      <f>BZ1482+CA1482</f>
    </nc>
  </rcc>
  <rcc rId="22481" sId="1">
    <oc r="CB1483" t="inlineStr">
      <is>
        <t/>
      </is>
    </oc>
    <nc r="CB1483">
      <f>BZ1483+CA1483</f>
    </nc>
  </rcc>
  <rfmt sheetId="1" sqref="CC1:CF1 CC337:CF372 CC809:CF1164 CC1166:CF1483 CC2519:CF1048576">
    <dxf>
      <numFmt numFmtId="3" formatCode="#,##0"/>
    </dxf>
  </rfmt>
  <rfmt sheetId="1" sqref="CC1:CF1 CC337:CF372 CC809:CF1164 CC1166:CF1483 CC2519:CF1048576">
    <dxf>
      <numFmt numFmtId="166" formatCode="&quot;$&quot;#,##0"/>
    </dxf>
  </rfmt>
  <rcc rId="22482" sId="1" numFmtId="11">
    <oc r="CD337" t="inlineStr">
      <is>
        <t/>
      </is>
    </oc>
    <nc r="CD337">
      <v>0</v>
    </nc>
  </rcc>
  <rcc rId="22483" sId="1">
    <oc r="CE337" t="inlineStr">
      <is>
        <t/>
      </is>
    </oc>
    <nc r="CE337">
      <f>CC337-CD337</f>
    </nc>
  </rcc>
  <rcc rId="22484" sId="1">
    <oc r="CF337" t="inlineStr">
      <is>
        <t/>
      </is>
    </oc>
    <nc r="CF337">
      <f>CE337/Q337</f>
    </nc>
  </rcc>
  <rcc rId="22485" sId="1" numFmtId="11">
    <oc r="CD338" t="inlineStr">
      <is>
        <t/>
      </is>
    </oc>
    <nc r="CD338">
      <v>0</v>
    </nc>
  </rcc>
  <rcc rId="22486" sId="1">
    <oc r="CE338" t="inlineStr">
      <is>
        <t/>
      </is>
    </oc>
    <nc r="CE338">
      <f>CC338-CD338</f>
    </nc>
  </rcc>
  <rcc rId="22487" sId="1">
    <oc r="CF338" t="inlineStr">
      <is>
        <t/>
      </is>
    </oc>
    <nc r="CF338">
      <f>CE338/Q338</f>
    </nc>
  </rcc>
  <rcc rId="22488" sId="1" numFmtId="11">
    <oc r="CD339" t="inlineStr">
      <is>
        <t/>
      </is>
    </oc>
    <nc r="CD339">
      <v>0</v>
    </nc>
  </rcc>
  <rcc rId="22489" sId="1">
    <oc r="CE339" t="inlineStr">
      <is>
        <t/>
      </is>
    </oc>
    <nc r="CE339">
      <f>CC339-CD339</f>
    </nc>
  </rcc>
  <rcc rId="22490" sId="1">
    <oc r="CF339" t="inlineStr">
      <is>
        <t/>
      </is>
    </oc>
    <nc r="CF339">
      <f>CE339/Q339</f>
    </nc>
  </rcc>
  <rcc rId="22491" sId="1" numFmtId="11">
    <oc r="CD340" t="inlineStr">
      <is>
        <t/>
      </is>
    </oc>
    <nc r="CD340">
      <v>0</v>
    </nc>
  </rcc>
  <rcc rId="22492" sId="1">
    <oc r="CE340" t="inlineStr">
      <is>
        <t/>
      </is>
    </oc>
    <nc r="CE340">
      <f>CC340-CD340</f>
    </nc>
  </rcc>
  <rcc rId="22493" sId="1">
    <oc r="CF340" t="inlineStr">
      <is>
        <t/>
      </is>
    </oc>
    <nc r="CF340">
      <f>CE340/Q340</f>
    </nc>
  </rcc>
  <rcc rId="22494" sId="1" numFmtId="11">
    <oc r="CD341" t="inlineStr">
      <is>
        <t/>
      </is>
    </oc>
    <nc r="CD341">
      <v>0</v>
    </nc>
  </rcc>
  <rcc rId="22495" sId="1">
    <oc r="CE341" t="inlineStr">
      <is>
        <t/>
      </is>
    </oc>
    <nc r="CE341">
      <f>CC341-CD341</f>
    </nc>
  </rcc>
  <rcc rId="22496" sId="1">
    <oc r="CF341" t="inlineStr">
      <is>
        <t/>
      </is>
    </oc>
    <nc r="CF341">
      <f>CE341/Q341</f>
    </nc>
  </rcc>
  <rcc rId="22497" sId="1" numFmtId="11">
    <oc r="CD342" t="inlineStr">
      <is>
        <t/>
      </is>
    </oc>
    <nc r="CD342">
      <v>0</v>
    </nc>
  </rcc>
  <rcc rId="22498" sId="1">
    <oc r="CE342" t="inlineStr">
      <is>
        <t/>
      </is>
    </oc>
    <nc r="CE342">
      <f>CC342-CD342</f>
    </nc>
  </rcc>
  <rcc rId="22499" sId="1">
    <oc r="CF342" t="inlineStr">
      <is>
        <t/>
      </is>
    </oc>
    <nc r="CF342">
      <f>CE342/Q342</f>
    </nc>
  </rcc>
  <rcc rId="22500" sId="1" numFmtId="11">
    <oc r="CD343" t="inlineStr">
      <is>
        <t/>
      </is>
    </oc>
    <nc r="CD343">
      <v>0</v>
    </nc>
  </rcc>
  <rcc rId="22501" sId="1">
    <oc r="CE343" t="inlineStr">
      <is>
        <t/>
      </is>
    </oc>
    <nc r="CE343">
      <f>CC343-CD343</f>
    </nc>
  </rcc>
  <rcc rId="22502" sId="1">
    <oc r="CF343" t="inlineStr">
      <is>
        <t/>
      </is>
    </oc>
    <nc r="CF343">
      <f>CE343/Q343</f>
    </nc>
  </rcc>
  <rcc rId="22503" sId="1" numFmtId="11">
    <oc r="CD344" t="inlineStr">
      <is>
        <t/>
      </is>
    </oc>
    <nc r="CD344">
      <v>0</v>
    </nc>
  </rcc>
  <rcc rId="22504" sId="1">
    <oc r="CE344" t="inlineStr">
      <is>
        <t/>
      </is>
    </oc>
    <nc r="CE344">
      <f>CC344-CD344</f>
    </nc>
  </rcc>
  <rcc rId="22505" sId="1">
    <oc r="CF344" t="inlineStr">
      <is>
        <t/>
      </is>
    </oc>
    <nc r="CF344">
      <f>CE344/Q344</f>
    </nc>
  </rcc>
  <rcc rId="22506" sId="1" numFmtId="11">
    <oc r="CD345" t="inlineStr">
      <is>
        <t/>
      </is>
    </oc>
    <nc r="CD345">
      <v>0</v>
    </nc>
  </rcc>
  <rcc rId="22507" sId="1">
    <oc r="CE345" t="inlineStr">
      <is>
        <t/>
      </is>
    </oc>
    <nc r="CE345">
      <f>CC345-CD345</f>
    </nc>
  </rcc>
  <rcc rId="22508" sId="1">
    <oc r="CF345" t="inlineStr">
      <is>
        <t/>
      </is>
    </oc>
    <nc r="CF345">
      <f>CE345/Q345</f>
    </nc>
  </rcc>
  <rcc rId="22509" sId="1" numFmtId="11">
    <oc r="CD346" t="inlineStr">
      <is>
        <t/>
      </is>
    </oc>
    <nc r="CD346">
      <v>0</v>
    </nc>
  </rcc>
  <rcc rId="22510" sId="1">
    <oc r="CE346" t="inlineStr">
      <is>
        <t/>
      </is>
    </oc>
    <nc r="CE346">
      <f>CC346-CD346</f>
    </nc>
  </rcc>
  <rcc rId="22511" sId="1">
    <oc r="CF346" t="inlineStr">
      <is>
        <t/>
      </is>
    </oc>
    <nc r="CF346">
      <f>CE346/Q346</f>
    </nc>
  </rcc>
  <rcc rId="22512" sId="1" numFmtId="11">
    <oc r="CD347" t="inlineStr">
      <is>
        <t/>
      </is>
    </oc>
    <nc r="CD347">
      <v>0</v>
    </nc>
  </rcc>
  <rcc rId="22513" sId="1">
    <oc r="CE347" t="inlineStr">
      <is>
        <t/>
      </is>
    </oc>
    <nc r="CE347">
      <f>CC347-CD347</f>
    </nc>
  </rcc>
  <rcc rId="22514" sId="1">
    <oc r="CF347" t="inlineStr">
      <is>
        <t/>
      </is>
    </oc>
    <nc r="CF347">
      <f>CE347/Q347</f>
    </nc>
  </rcc>
  <rcc rId="22515" sId="1" numFmtId="11">
    <oc r="CD348" t="inlineStr">
      <is>
        <t/>
      </is>
    </oc>
    <nc r="CD348">
      <v>0</v>
    </nc>
  </rcc>
  <rcc rId="22516" sId="1">
    <oc r="CE348" t="inlineStr">
      <is>
        <t/>
      </is>
    </oc>
    <nc r="CE348">
      <f>CC348-CD348</f>
    </nc>
  </rcc>
  <rcc rId="22517" sId="1">
    <oc r="CF348" t="inlineStr">
      <is>
        <t/>
      </is>
    </oc>
    <nc r="CF348">
      <f>CE348/Q348</f>
    </nc>
  </rcc>
  <rcc rId="22518" sId="1" numFmtId="11">
    <oc r="CD349" t="inlineStr">
      <is>
        <t/>
      </is>
    </oc>
    <nc r="CD349">
      <v>0</v>
    </nc>
  </rcc>
  <rcc rId="22519" sId="1">
    <oc r="CE349" t="inlineStr">
      <is>
        <t/>
      </is>
    </oc>
    <nc r="CE349">
      <f>CC349-CD349</f>
    </nc>
  </rcc>
  <rcc rId="22520" sId="1">
    <oc r="CF349" t="inlineStr">
      <is>
        <t/>
      </is>
    </oc>
    <nc r="CF349">
      <f>CE349/Q349</f>
    </nc>
  </rcc>
  <rcc rId="22521" sId="1" numFmtId="11">
    <oc r="CD350" t="inlineStr">
      <is>
        <t/>
      </is>
    </oc>
    <nc r="CD350">
      <v>0</v>
    </nc>
  </rcc>
  <rcc rId="22522" sId="1">
    <oc r="CE350" t="inlineStr">
      <is>
        <t/>
      </is>
    </oc>
    <nc r="CE350">
      <f>CC350-CD350</f>
    </nc>
  </rcc>
  <rcc rId="22523" sId="1">
    <oc r="CF350" t="inlineStr">
      <is>
        <t/>
      </is>
    </oc>
    <nc r="CF350">
      <f>CE350/Q350</f>
    </nc>
  </rcc>
  <rcc rId="22524" sId="1" numFmtId="11">
    <oc r="CD351" t="inlineStr">
      <is>
        <t/>
      </is>
    </oc>
    <nc r="CD351">
      <v>0</v>
    </nc>
  </rcc>
  <rcc rId="22525" sId="1">
    <oc r="CE351" t="inlineStr">
      <is>
        <t/>
      </is>
    </oc>
    <nc r="CE351">
      <f>CC351-CD351</f>
    </nc>
  </rcc>
  <rcc rId="22526" sId="1">
    <oc r="CF351" t="inlineStr">
      <is>
        <t/>
      </is>
    </oc>
    <nc r="CF351">
      <f>CE351/Q351</f>
    </nc>
  </rcc>
  <rcc rId="22527" sId="1" numFmtId="11">
    <oc r="CD352" t="inlineStr">
      <is>
        <t/>
      </is>
    </oc>
    <nc r="CD352">
      <v>0</v>
    </nc>
  </rcc>
  <rcc rId="22528" sId="1">
    <oc r="CE352" t="inlineStr">
      <is>
        <t/>
      </is>
    </oc>
    <nc r="CE352">
      <f>CC352-CD352</f>
    </nc>
  </rcc>
  <rcc rId="22529" sId="1">
    <oc r="CF352" t="inlineStr">
      <is>
        <t/>
      </is>
    </oc>
    <nc r="CF352">
      <f>CE352/Q352</f>
    </nc>
  </rcc>
  <rcc rId="22530" sId="1" numFmtId="11">
    <oc r="CD353" t="inlineStr">
      <is>
        <t/>
      </is>
    </oc>
    <nc r="CD353">
      <v>0</v>
    </nc>
  </rcc>
  <rcc rId="22531" sId="1">
    <oc r="CE353" t="inlineStr">
      <is>
        <t/>
      </is>
    </oc>
    <nc r="CE353">
      <f>CC353-CD353</f>
    </nc>
  </rcc>
  <rcc rId="22532" sId="1">
    <oc r="CF353" t="inlineStr">
      <is>
        <t/>
      </is>
    </oc>
    <nc r="CF353">
      <f>CE353/Q353</f>
    </nc>
  </rcc>
  <rcc rId="22533" sId="1" numFmtId="11">
    <oc r="CD354" t="inlineStr">
      <is>
        <t/>
      </is>
    </oc>
    <nc r="CD354">
      <v>0</v>
    </nc>
  </rcc>
  <rcc rId="22534" sId="1">
    <oc r="CE354" t="inlineStr">
      <is>
        <t/>
      </is>
    </oc>
    <nc r="CE354">
      <f>CC354-CD354</f>
    </nc>
  </rcc>
  <rcc rId="22535" sId="1">
    <oc r="CF354" t="inlineStr">
      <is>
        <t/>
      </is>
    </oc>
    <nc r="CF354">
      <f>CE354/Q354</f>
    </nc>
  </rcc>
  <rcc rId="22536" sId="1" numFmtId="11">
    <oc r="CD355" t="inlineStr">
      <is>
        <t/>
      </is>
    </oc>
    <nc r="CD355">
      <v>0</v>
    </nc>
  </rcc>
  <rcc rId="22537" sId="1">
    <oc r="CE355" t="inlineStr">
      <is>
        <t/>
      </is>
    </oc>
    <nc r="CE355">
      <f>CC355-CD355</f>
    </nc>
  </rcc>
  <rcc rId="22538" sId="1">
    <oc r="CF355" t="inlineStr">
      <is>
        <t/>
      </is>
    </oc>
    <nc r="CF355">
      <f>CE355/Q355</f>
    </nc>
  </rcc>
  <rcc rId="22539" sId="1" numFmtId="11">
    <oc r="CD356" t="inlineStr">
      <is>
        <t/>
      </is>
    </oc>
    <nc r="CD356">
      <v>0</v>
    </nc>
  </rcc>
  <rcc rId="22540" sId="1">
    <oc r="CE356" t="inlineStr">
      <is>
        <t/>
      </is>
    </oc>
    <nc r="CE356">
      <f>CC356-CD356</f>
    </nc>
  </rcc>
  <rcc rId="22541" sId="1">
    <oc r="CF356" t="inlineStr">
      <is>
        <t/>
      </is>
    </oc>
    <nc r="CF356">
      <f>CE356/Q356</f>
    </nc>
  </rcc>
  <rcc rId="22542" sId="1" numFmtId="11">
    <oc r="CD357" t="inlineStr">
      <is>
        <t/>
      </is>
    </oc>
    <nc r="CD357">
      <v>0</v>
    </nc>
  </rcc>
  <rcc rId="22543" sId="1">
    <oc r="CE357" t="inlineStr">
      <is>
        <t/>
      </is>
    </oc>
    <nc r="CE357">
      <f>CC357-CD357</f>
    </nc>
  </rcc>
  <rcc rId="22544" sId="1">
    <oc r="CF357" t="inlineStr">
      <is>
        <t/>
      </is>
    </oc>
    <nc r="CF357">
      <f>CE357/Q357</f>
    </nc>
  </rcc>
  <rcc rId="22545" sId="1" numFmtId="11">
    <oc r="CD358" t="inlineStr">
      <is>
        <t/>
      </is>
    </oc>
    <nc r="CD358">
      <v>0</v>
    </nc>
  </rcc>
  <rcc rId="22546" sId="1">
    <oc r="CE358" t="inlineStr">
      <is>
        <t/>
      </is>
    </oc>
    <nc r="CE358">
      <f>CC358-CD358</f>
    </nc>
  </rcc>
  <rcc rId="22547" sId="1">
    <oc r="CF358" t="inlineStr">
      <is>
        <t/>
      </is>
    </oc>
    <nc r="CF358">
      <f>CE358/Q358</f>
    </nc>
  </rcc>
  <rcc rId="22548" sId="1" numFmtId="11">
    <oc r="CD359" t="inlineStr">
      <is>
        <t/>
      </is>
    </oc>
    <nc r="CD359">
      <v>0</v>
    </nc>
  </rcc>
  <rcc rId="22549" sId="1">
    <oc r="CE359" t="inlineStr">
      <is>
        <t/>
      </is>
    </oc>
    <nc r="CE359">
      <f>CC359-CD359</f>
    </nc>
  </rcc>
  <rcc rId="22550" sId="1">
    <oc r="CF359" t="inlineStr">
      <is>
        <t/>
      </is>
    </oc>
    <nc r="CF359">
      <f>CE359/Q359</f>
    </nc>
  </rcc>
  <rcc rId="22551" sId="1" numFmtId="11">
    <oc r="CD360" t="inlineStr">
      <is>
        <t/>
      </is>
    </oc>
    <nc r="CD360">
      <v>0</v>
    </nc>
  </rcc>
  <rcc rId="22552" sId="1">
    <oc r="CE360" t="inlineStr">
      <is>
        <t/>
      </is>
    </oc>
    <nc r="CE360">
      <f>CC360-CD360</f>
    </nc>
  </rcc>
  <rcc rId="22553" sId="1">
    <oc r="CF360" t="inlineStr">
      <is>
        <t/>
      </is>
    </oc>
    <nc r="CF360">
      <f>CE360/Q360</f>
    </nc>
  </rcc>
  <rcc rId="22554" sId="1" numFmtId="11">
    <oc r="CD361" t="inlineStr">
      <is>
        <t/>
      </is>
    </oc>
    <nc r="CD361">
      <v>0</v>
    </nc>
  </rcc>
  <rcc rId="22555" sId="1">
    <oc r="CE361" t="inlineStr">
      <is>
        <t/>
      </is>
    </oc>
    <nc r="CE361">
      <f>CC361-CD361</f>
    </nc>
  </rcc>
  <rcc rId="22556" sId="1">
    <oc r="CF361" t="inlineStr">
      <is>
        <t/>
      </is>
    </oc>
    <nc r="CF361">
      <f>CE361/Q361</f>
    </nc>
  </rcc>
  <rcc rId="22557" sId="1" numFmtId="11">
    <oc r="CD362" t="inlineStr">
      <is>
        <t/>
      </is>
    </oc>
    <nc r="CD362">
      <v>0</v>
    </nc>
  </rcc>
  <rcc rId="22558" sId="1">
    <oc r="CE362" t="inlineStr">
      <is>
        <t/>
      </is>
    </oc>
    <nc r="CE362">
      <f>CC362-CD362</f>
    </nc>
  </rcc>
  <rcc rId="22559" sId="1">
    <oc r="CF362" t="inlineStr">
      <is>
        <t/>
      </is>
    </oc>
    <nc r="CF362">
      <f>CE362/Q362</f>
    </nc>
  </rcc>
  <rcc rId="22560" sId="1" numFmtId="11">
    <oc r="CD363" t="inlineStr">
      <is>
        <t/>
      </is>
    </oc>
    <nc r="CD363">
      <v>0</v>
    </nc>
  </rcc>
  <rcc rId="22561" sId="1">
    <oc r="CE363" t="inlineStr">
      <is>
        <t/>
      </is>
    </oc>
    <nc r="CE363">
      <f>CC363-CD363</f>
    </nc>
  </rcc>
  <rcc rId="22562" sId="1">
    <oc r="CF363" t="inlineStr">
      <is>
        <t/>
      </is>
    </oc>
    <nc r="CF363">
      <f>CE363/Q363</f>
    </nc>
  </rcc>
  <rcc rId="22563" sId="1" numFmtId="11">
    <oc r="CD364" t="inlineStr">
      <is>
        <t/>
      </is>
    </oc>
    <nc r="CD364">
      <v>0</v>
    </nc>
  </rcc>
  <rcc rId="22564" sId="1">
    <oc r="CE364" t="inlineStr">
      <is>
        <t/>
      </is>
    </oc>
    <nc r="CE364">
      <f>CC364-CD364</f>
    </nc>
  </rcc>
  <rcc rId="22565" sId="1">
    <oc r="CF364" t="inlineStr">
      <is>
        <t/>
      </is>
    </oc>
    <nc r="CF364">
      <f>CE364/Q364</f>
    </nc>
  </rcc>
  <rcc rId="22566" sId="1" numFmtId="11">
    <oc r="CD365" t="inlineStr">
      <is>
        <t/>
      </is>
    </oc>
    <nc r="CD365">
      <v>0</v>
    </nc>
  </rcc>
  <rcc rId="22567" sId="1">
    <oc r="CE365" t="inlineStr">
      <is>
        <t/>
      </is>
    </oc>
    <nc r="CE365">
      <f>CC365-CD365</f>
    </nc>
  </rcc>
  <rcc rId="22568" sId="1">
    <oc r="CF365" t="inlineStr">
      <is>
        <t/>
      </is>
    </oc>
    <nc r="CF365">
      <f>CE365/Q365</f>
    </nc>
  </rcc>
  <rcc rId="22569" sId="1" numFmtId="11">
    <oc r="CD366" t="inlineStr">
      <is>
        <t/>
      </is>
    </oc>
    <nc r="CD366">
      <v>0</v>
    </nc>
  </rcc>
  <rcc rId="22570" sId="1">
    <oc r="CE366" t="inlineStr">
      <is>
        <t/>
      </is>
    </oc>
    <nc r="CE366">
      <f>CC366-CD366</f>
    </nc>
  </rcc>
  <rcc rId="22571" sId="1">
    <oc r="CF366" t="inlineStr">
      <is>
        <t/>
      </is>
    </oc>
    <nc r="CF366">
      <f>CE366/Q366</f>
    </nc>
  </rcc>
  <rcc rId="22572" sId="1" numFmtId="11">
    <oc r="CD367" t="inlineStr">
      <is>
        <t/>
      </is>
    </oc>
    <nc r="CD367">
      <v>0</v>
    </nc>
  </rcc>
  <rcc rId="22573" sId="1">
    <oc r="CE367" t="inlineStr">
      <is>
        <t/>
      </is>
    </oc>
    <nc r="CE367">
      <f>CC367-CD367</f>
    </nc>
  </rcc>
  <rcc rId="22574" sId="1">
    <oc r="CF367" t="inlineStr">
      <is>
        <t/>
      </is>
    </oc>
    <nc r="CF367">
      <f>CE367/Q367</f>
    </nc>
  </rcc>
  <rcc rId="22575" sId="1" numFmtId="11">
    <oc r="CD368" t="inlineStr">
      <is>
        <t/>
      </is>
    </oc>
    <nc r="CD368">
      <v>0</v>
    </nc>
  </rcc>
  <rcc rId="22576" sId="1">
    <oc r="CE368" t="inlineStr">
      <is>
        <t/>
      </is>
    </oc>
    <nc r="CE368">
      <f>CC368-CD368</f>
    </nc>
  </rcc>
  <rcc rId="22577" sId="1">
    <oc r="CF368" t="inlineStr">
      <is>
        <t/>
      </is>
    </oc>
    <nc r="CF368">
      <f>CE368/Q368</f>
    </nc>
  </rcc>
  <rcc rId="22578" sId="1" numFmtId="11">
    <oc r="CD369" t="inlineStr">
      <is>
        <t/>
      </is>
    </oc>
    <nc r="CD369">
      <v>0</v>
    </nc>
  </rcc>
  <rcc rId="22579" sId="1">
    <oc r="CE369" t="inlineStr">
      <is>
        <t/>
      </is>
    </oc>
    <nc r="CE369">
      <f>CC369-CD369</f>
    </nc>
  </rcc>
  <rcc rId="22580" sId="1">
    <oc r="CF369" t="inlineStr">
      <is>
        <t/>
      </is>
    </oc>
    <nc r="CF369">
      <f>CE369/Q369</f>
    </nc>
  </rcc>
  <rcc rId="22581" sId="1" numFmtId="11">
    <oc r="CD370" t="inlineStr">
      <is>
        <t/>
      </is>
    </oc>
    <nc r="CD370">
      <v>0</v>
    </nc>
  </rcc>
  <rcc rId="22582" sId="1">
    <oc r="CE370" t="inlineStr">
      <is>
        <t/>
      </is>
    </oc>
    <nc r="CE370">
      <f>CC370-CD370</f>
    </nc>
  </rcc>
  <rcc rId="22583" sId="1">
    <oc r="CF370" t="inlineStr">
      <is>
        <t/>
      </is>
    </oc>
    <nc r="CF370">
      <f>CE370/Q370</f>
    </nc>
  </rcc>
  <rcc rId="22584" sId="1" numFmtId="11">
    <oc r="CD371" t="inlineStr">
      <is>
        <t/>
      </is>
    </oc>
    <nc r="CD371">
      <v>0</v>
    </nc>
  </rcc>
  <rcc rId="22585" sId="1">
    <oc r="CE371" t="inlineStr">
      <is>
        <t/>
      </is>
    </oc>
    <nc r="CE371">
      <f>CC371-CD371</f>
    </nc>
  </rcc>
  <rcc rId="22586" sId="1">
    <oc r="CF371" t="inlineStr">
      <is>
        <t/>
      </is>
    </oc>
    <nc r="CF371">
      <f>CE371/Q371</f>
    </nc>
  </rcc>
  <rcc rId="22587" sId="1" numFmtId="11">
    <oc r="CD372" t="inlineStr">
      <is>
        <t/>
      </is>
    </oc>
    <nc r="CD372">
      <v>0</v>
    </nc>
  </rcc>
  <rcc rId="22588" sId="1">
    <oc r="CE372" t="inlineStr">
      <is>
        <t/>
      </is>
    </oc>
    <nc r="CE372">
      <f>CC372-CD372</f>
    </nc>
  </rcc>
  <rcc rId="22589" sId="1">
    <oc r="CF372" t="inlineStr">
      <is>
        <t/>
      </is>
    </oc>
    <nc r="CF372">
      <f>CE372/Q372</f>
    </nc>
  </rcc>
  <rcc rId="22590" sId="1" numFmtId="11">
    <oc r="CD871" t="inlineStr">
      <is>
        <t/>
      </is>
    </oc>
    <nc r="CD871">
      <v>0</v>
    </nc>
  </rcc>
  <rcc rId="22591" sId="1">
    <oc r="CE871" t="inlineStr">
      <is>
        <t/>
      </is>
    </oc>
    <nc r="CE871">
      <f>CC871-CD871</f>
    </nc>
  </rcc>
  <rcc rId="22592" sId="1">
    <oc r="CF871" t="inlineStr">
      <is>
        <t/>
      </is>
    </oc>
    <nc r="CF871">
      <f>CE871/Q871</f>
    </nc>
  </rcc>
  <rcc rId="22593" sId="1" numFmtId="11">
    <oc r="CD872" t="inlineStr">
      <is>
        <t/>
      </is>
    </oc>
    <nc r="CD872">
      <v>0</v>
    </nc>
  </rcc>
  <rcc rId="22594" sId="1">
    <oc r="CE872" t="inlineStr">
      <is>
        <t>241800</t>
      </is>
    </oc>
    <nc r="CE872">
      <f>CC872-CD872</f>
    </nc>
  </rcc>
  <rcc rId="22595" sId="1">
    <oc r="CF872" t="inlineStr">
      <is>
        <t/>
      </is>
    </oc>
    <nc r="CF872">
      <f>CE872/Q872</f>
    </nc>
  </rcc>
  <rcc rId="22596" sId="1" numFmtId="11">
    <oc r="CD873" t="inlineStr">
      <is>
        <t/>
      </is>
    </oc>
    <nc r="CD873">
      <v>0</v>
    </nc>
  </rcc>
  <rcc rId="22597" sId="1">
    <oc r="CE873" t="inlineStr">
      <is>
        <t/>
      </is>
    </oc>
    <nc r="CE873">
      <f>CC873-CD873</f>
    </nc>
  </rcc>
  <rcc rId="22598" sId="1">
    <oc r="CF873" t="inlineStr">
      <is>
        <t/>
      </is>
    </oc>
    <nc r="CF873">
      <f>CE873/Q873</f>
    </nc>
  </rcc>
  <rcc rId="22599" sId="1" numFmtId="11">
    <oc r="CD874" t="inlineStr">
      <is>
        <t/>
      </is>
    </oc>
    <nc r="CD874">
      <v>0</v>
    </nc>
  </rcc>
  <rcc rId="22600" sId="1">
    <oc r="CE874" t="inlineStr">
      <is>
        <t/>
      </is>
    </oc>
    <nc r="CE874">
      <f>CC874-CD874</f>
    </nc>
  </rcc>
  <rcc rId="22601" sId="1">
    <oc r="CF874" t="inlineStr">
      <is>
        <t/>
      </is>
    </oc>
    <nc r="CF874">
      <f>CE874/Q874</f>
    </nc>
  </rcc>
  <rcc rId="22602" sId="1" numFmtId="11">
    <oc r="CD875" t="inlineStr">
      <is>
        <t/>
      </is>
    </oc>
    <nc r="CD875">
      <v>0</v>
    </nc>
  </rcc>
  <rcc rId="22603" sId="1">
    <oc r="CE875" t="inlineStr">
      <is>
        <t/>
      </is>
    </oc>
    <nc r="CE875">
      <f>CC875-CD875</f>
    </nc>
  </rcc>
  <rcc rId="22604" sId="1">
    <oc r="CF875" t="inlineStr">
      <is>
        <t/>
      </is>
    </oc>
    <nc r="CF875">
      <f>CE875/Q875</f>
    </nc>
  </rcc>
  <rcc rId="22605" sId="1" numFmtId="11">
    <oc r="CD876" t="inlineStr">
      <is>
        <t/>
      </is>
    </oc>
    <nc r="CD876">
      <v>0</v>
    </nc>
  </rcc>
  <rcc rId="22606" sId="1">
    <oc r="CE876" t="inlineStr">
      <is>
        <t/>
      </is>
    </oc>
    <nc r="CE876">
      <f>CC876-CD876</f>
    </nc>
  </rcc>
  <rcc rId="22607" sId="1">
    <oc r="CF876" t="inlineStr">
      <is>
        <t/>
      </is>
    </oc>
    <nc r="CF876">
      <f>CE876/Q876</f>
    </nc>
  </rcc>
  <rcc rId="22608" sId="1" numFmtId="11">
    <oc r="CD877" t="inlineStr">
      <is>
        <t/>
      </is>
    </oc>
    <nc r="CD877">
      <v>0</v>
    </nc>
  </rcc>
  <rcc rId="22609" sId="1">
    <oc r="CE877" t="inlineStr">
      <is>
        <t/>
      </is>
    </oc>
    <nc r="CE877">
      <f>CC877-CD877</f>
    </nc>
  </rcc>
  <rcc rId="22610" sId="1">
    <oc r="CF877" t="inlineStr">
      <is>
        <t/>
      </is>
    </oc>
    <nc r="CF877">
      <f>CE877/Q877</f>
    </nc>
  </rcc>
  <rcc rId="22611" sId="1" numFmtId="11">
    <oc r="CD878" t="inlineStr">
      <is>
        <t/>
      </is>
    </oc>
    <nc r="CD878">
      <v>0</v>
    </nc>
  </rcc>
  <rcc rId="22612" sId="1">
    <oc r="CE878" t="inlineStr">
      <is>
        <t/>
      </is>
    </oc>
    <nc r="CE878">
      <f>CC878-CD878</f>
    </nc>
  </rcc>
  <rcc rId="22613" sId="1">
    <oc r="CF878" t="inlineStr">
      <is>
        <t/>
      </is>
    </oc>
    <nc r="CF878">
      <f>CE878/Q878</f>
    </nc>
  </rcc>
  <rcc rId="22614" sId="1" numFmtId="11">
    <oc r="CD879" t="inlineStr">
      <is>
        <t/>
      </is>
    </oc>
    <nc r="CD879">
      <v>0</v>
    </nc>
  </rcc>
  <rcc rId="22615" sId="1">
    <oc r="CE879" t="inlineStr">
      <is>
        <t/>
      </is>
    </oc>
    <nc r="CE879">
      <f>CC879-CD879</f>
    </nc>
  </rcc>
  <rcc rId="22616" sId="1">
    <oc r="CF879" t="inlineStr">
      <is>
        <t/>
      </is>
    </oc>
    <nc r="CF879">
      <f>CE879/Q879</f>
    </nc>
  </rcc>
  <rcc rId="22617" sId="1" numFmtId="11">
    <oc r="CD880" t="inlineStr">
      <is>
        <t/>
      </is>
    </oc>
    <nc r="CD880">
      <v>0</v>
    </nc>
  </rcc>
  <rcc rId="22618" sId="1">
    <oc r="CE880" t="inlineStr">
      <is>
        <t/>
      </is>
    </oc>
    <nc r="CE880">
      <f>CC880-CD880</f>
    </nc>
  </rcc>
  <rcc rId="22619" sId="1">
    <oc r="CF880" t="inlineStr">
      <is>
        <t/>
      </is>
    </oc>
    <nc r="CF880">
      <f>CE880/Q880</f>
    </nc>
  </rcc>
  <rcc rId="22620" sId="1" numFmtId="11">
    <oc r="CD881" t="inlineStr">
      <is>
        <t/>
      </is>
    </oc>
    <nc r="CD881">
      <v>0</v>
    </nc>
  </rcc>
  <rcc rId="22621" sId="1">
    <oc r="CE881" t="inlineStr">
      <is>
        <t/>
      </is>
    </oc>
    <nc r="CE881">
      <f>CC881-CD881</f>
    </nc>
  </rcc>
  <rcc rId="22622" sId="1">
    <oc r="CF881" t="inlineStr">
      <is>
        <t/>
      </is>
    </oc>
    <nc r="CF881">
      <f>CE881/Q881</f>
    </nc>
  </rcc>
  <rcc rId="22623" sId="1" numFmtId="11">
    <oc r="CD882" t="inlineStr">
      <is>
        <t/>
      </is>
    </oc>
    <nc r="CD882">
      <v>0</v>
    </nc>
  </rcc>
  <rcc rId="22624" sId="1">
    <oc r="CE882" t="inlineStr">
      <is>
        <t/>
      </is>
    </oc>
    <nc r="CE882">
      <f>CC882-CD882</f>
    </nc>
  </rcc>
  <rcc rId="22625" sId="1">
    <oc r="CF882" t="inlineStr">
      <is>
        <t/>
      </is>
    </oc>
    <nc r="CF882">
      <f>CE882/Q882</f>
    </nc>
  </rcc>
  <rcc rId="22626" sId="1" numFmtId="11">
    <oc r="CD883" t="inlineStr">
      <is>
        <t/>
      </is>
    </oc>
    <nc r="CD883">
      <v>0</v>
    </nc>
  </rcc>
  <rcc rId="22627" sId="1">
    <oc r="CE883" t="inlineStr">
      <is>
        <t/>
      </is>
    </oc>
    <nc r="CE883">
      <f>CC883-CD883</f>
    </nc>
  </rcc>
  <rcc rId="22628" sId="1">
    <oc r="CF883" t="inlineStr">
      <is>
        <t/>
      </is>
    </oc>
    <nc r="CF883">
      <f>CE883/Q883</f>
    </nc>
  </rcc>
  <rcc rId="22629" sId="1" numFmtId="11">
    <oc r="CD884" t="inlineStr">
      <is>
        <t/>
      </is>
    </oc>
    <nc r="CD884">
      <v>0</v>
    </nc>
  </rcc>
  <rcc rId="22630" sId="1">
    <oc r="CE884" t="inlineStr">
      <is>
        <t/>
      </is>
    </oc>
    <nc r="CE884">
      <f>CC884-CD884</f>
    </nc>
  </rcc>
  <rcc rId="22631" sId="1">
    <oc r="CF884" t="inlineStr">
      <is>
        <t/>
      </is>
    </oc>
    <nc r="CF884">
      <f>CE884/Q884</f>
    </nc>
  </rcc>
  <rcc rId="22632" sId="1" numFmtId="11">
    <oc r="CD885" t="inlineStr">
      <is>
        <t/>
      </is>
    </oc>
    <nc r="CD885">
      <v>0</v>
    </nc>
  </rcc>
  <rcc rId="22633" sId="1">
    <oc r="CE885" t="inlineStr">
      <is>
        <t/>
      </is>
    </oc>
    <nc r="CE885">
      <f>CC885-CD885</f>
    </nc>
  </rcc>
  <rcc rId="22634" sId="1">
    <oc r="CF885" t="inlineStr">
      <is>
        <t/>
      </is>
    </oc>
    <nc r="CF885">
      <f>CE885/Q885</f>
    </nc>
  </rcc>
  <rcc rId="22635" sId="1" numFmtId="11">
    <oc r="CD886" t="inlineStr">
      <is>
        <t/>
      </is>
    </oc>
    <nc r="CD886">
      <v>0</v>
    </nc>
  </rcc>
  <rcc rId="22636" sId="1">
    <oc r="CE886" t="inlineStr">
      <is>
        <t/>
      </is>
    </oc>
    <nc r="CE886">
      <f>CC886-CD886</f>
    </nc>
  </rcc>
  <rcc rId="22637" sId="1">
    <oc r="CF886" t="inlineStr">
      <is>
        <t/>
      </is>
    </oc>
    <nc r="CF886">
      <f>CE886/Q886</f>
    </nc>
  </rcc>
  <rcc rId="22638" sId="1" numFmtId="11">
    <oc r="CD887" t="inlineStr">
      <is>
        <t/>
      </is>
    </oc>
    <nc r="CD887">
      <v>0</v>
    </nc>
  </rcc>
  <rcc rId="22639" sId="1">
    <oc r="CE887" t="inlineStr">
      <is>
        <t/>
      </is>
    </oc>
    <nc r="CE887">
      <f>CC887-CD887</f>
    </nc>
  </rcc>
  <rcc rId="22640" sId="1">
    <oc r="CF887" t="inlineStr">
      <is>
        <t/>
      </is>
    </oc>
    <nc r="CF887">
      <f>CE887/Q887</f>
    </nc>
  </rcc>
  <rcc rId="22641" sId="1" numFmtId="11">
    <oc r="CD888" t="inlineStr">
      <is>
        <t/>
      </is>
    </oc>
    <nc r="CD888">
      <v>0</v>
    </nc>
  </rcc>
  <rcc rId="22642" sId="1">
    <oc r="CE888" t="inlineStr">
      <is>
        <t/>
      </is>
    </oc>
    <nc r="CE888">
      <f>CC888-CD888</f>
    </nc>
  </rcc>
  <rcc rId="22643" sId="1">
    <oc r="CF888" t="inlineStr">
      <is>
        <t/>
      </is>
    </oc>
    <nc r="CF888">
      <f>CE888/Q888</f>
    </nc>
  </rcc>
  <rcc rId="22644" sId="1" numFmtId="11">
    <oc r="CD889" t="inlineStr">
      <is>
        <t/>
      </is>
    </oc>
    <nc r="CD889">
      <v>0</v>
    </nc>
  </rcc>
  <rcc rId="22645" sId="1">
    <oc r="CE889" t="inlineStr">
      <is>
        <t/>
      </is>
    </oc>
    <nc r="CE889">
      <f>CC889-CD889</f>
    </nc>
  </rcc>
  <rcc rId="22646" sId="1">
    <oc r="CF889" t="inlineStr">
      <is>
        <t/>
      </is>
    </oc>
    <nc r="CF889">
      <f>CE889/Q889</f>
    </nc>
  </rcc>
  <rcc rId="22647" sId="1" numFmtId="11">
    <oc r="CD890" t="inlineStr">
      <is>
        <t/>
      </is>
    </oc>
    <nc r="CD890">
      <v>0</v>
    </nc>
  </rcc>
  <rcc rId="22648" sId="1">
    <oc r="CE890" t="inlineStr">
      <is>
        <t/>
      </is>
    </oc>
    <nc r="CE890">
      <f>CC890-CD890</f>
    </nc>
  </rcc>
  <rcc rId="22649" sId="1">
    <oc r="CF890" t="inlineStr">
      <is>
        <t/>
      </is>
    </oc>
    <nc r="CF890">
      <f>CE890/Q890</f>
    </nc>
  </rcc>
  <rcc rId="22650" sId="1" numFmtId="11">
    <oc r="CD891" t="inlineStr">
      <is>
        <t/>
      </is>
    </oc>
    <nc r="CD891">
      <v>0</v>
    </nc>
  </rcc>
  <rcc rId="22651" sId="1">
    <oc r="CE891" t="inlineStr">
      <is>
        <t/>
      </is>
    </oc>
    <nc r="CE891">
      <f>CC891-CD891</f>
    </nc>
  </rcc>
  <rcc rId="22652" sId="1">
    <oc r="CF891" t="inlineStr">
      <is>
        <t/>
      </is>
    </oc>
    <nc r="CF891">
      <f>CE891/Q891</f>
    </nc>
  </rcc>
  <rcc rId="22653" sId="1" numFmtId="11">
    <oc r="CD892" t="inlineStr">
      <is>
        <t/>
      </is>
    </oc>
    <nc r="CD892">
      <v>0</v>
    </nc>
  </rcc>
  <rcc rId="22654" sId="1">
    <oc r="CE892" t="inlineStr">
      <is>
        <t>252500</t>
      </is>
    </oc>
    <nc r="CE892">
      <f>CC892-CD892</f>
    </nc>
  </rcc>
  <rcc rId="22655" sId="1">
    <oc r="CF892" t="inlineStr">
      <is>
        <t/>
      </is>
    </oc>
    <nc r="CF892">
      <f>CE892/Q892</f>
    </nc>
  </rcc>
  <rcc rId="22656" sId="1" numFmtId="11">
    <oc r="CD893" t="inlineStr">
      <is>
        <t/>
      </is>
    </oc>
    <nc r="CD893">
      <v>0</v>
    </nc>
  </rcc>
  <rcc rId="22657" sId="1">
    <oc r="CE893" t="inlineStr">
      <is>
        <t/>
      </is>
    </oc>
    <nc r="CE893">
      <f>CC893-CD893</f>
    </nc>
  </rcc>
  <rcc rId="22658" sId="1">
    <oc r="CF893" t="inlineStr">
      <is>
        <t/>
      </is>
    </oc>
    <nc r="CF893">
      <f>CE893/Q893</f>
    </nc>
  </rcc>
  <rcc rId="22659" sId="1" numFmtId="11">
    <oc r="CD894" t="inlineStr">
      <is>
        <t/>
      </is>
    </oc>
    <nc r="CD894">
      <v>0</v>
    </nc>
  </rcc>
  <rcc rId="22660" sId="1">
    <oc r="CE894" t="inlineStr">
      <is>
        <t/>
      </is>
    </oc>
    <nc r="CE894">
      <f>CC894-CD894</f>
    </nc>
  </rcc>
  <rcc rId="22661" sId="1">
    <oc r="CF894" t="inlineStr">
      <is>
        <t/>
      </is>
    </oc>
    <nc r="CF894">
      <f>CE894/Q894</f>
    </nc>
  </rcc>
  <rcc rId="22662" sId="1" numFmtId="11">
    <oc r="CD895" t="inlineStr">
      <is>
        <t/>
      </is>
    </oc>
    <nc r="CD895">
      <v>0</v>
    </nc>
  </rcc>
  <rcc rId="22663" sId="1">
    <oc r="CE895" t="inlineStr">
      <is>
        <t/>
      </is>
    </oc>
    <nc r="CE895">
      <f>CC895-CD895</f>
    </nc>
  </rcc>
  <rcc rId="22664" sId="1">
    <oc r="CF895" t="inlineStr">
      <is>
        <t/>
      </is>
    </oc>
    <nc r="CF895">
      <f>CE895/Q895</f>
    </nc>
  </rcc>
  <rcc rId="22665" sId="1" numFmtId="11">
    <oc r="CD896" t="inlineStr">
      <is>
        <t/>
      </is>
    </oc>
    <nc r="CD896">
      <v>0</v>
    </nc>
  </rcc>
  <rcc rId="22666" sId="1">
    <oc r="CE896" t="inlineStr">
      <is>
        <t/>
      </is>
    </oc>
    <nc r="CE896">
      <f>CC896-CD896</f>
    </nc>
  </rcc>
  <rcc rId="22667" sId="1">
    <oc r="CF896" t="inlineStr">
      <is>
        <t/>
      </is>
    </oc>
    <nc r="CF896">
      <f>CE896/Q896</f>
    </nc>
  </rcc>
  <rcc rId="22668" sId="1" numFmtId="11">
    <oc r="CD897" t="inlineStr">
      <is>
        <t/>
      </is>
    </oc>
    <nc r="CD897">
      <v>0</v>
    </nc>
  </rcc>
  <rcc rId="22669" sId="1">
    <oc r="CE897" t="inlineStr">
      <is>
        <t/>
      </is>
    </oc>
    <nc r="CE897">
      <f>CC897-CD897</f>
    </nc>
  </rcc>
  <rcc rId="22670" sId="1">
    <oc r="CF897" t="inlineStr">
      <is>
        <t/>
      </is>
    </oc>
    <nc r="CF897">
      <f>CE897/Q897</f>
    </nc>
  </rcc>
  <rcc rId="22671" sId="1" numFmtId="11">
    <oc r="CD898" t="inlineStr">
      <is>
        <t/>
      </is>
    </oc>
    <nc r="CD898">
      <v>0</v>
    </nc>
  </rcc>
  <rcc rId="22672" sId="1">
    <oc r="CE898" t="inlineStr">
      <is>
        <t/>
      </is>
    </oc>
    <nc r="CE898">
      <f>CC898-CD898</f>
    </nc>
  </rcc>
  <rcc rId="22673" sId="1">
    <oc r="CF898" t="inlineStr">
      <is>
        <t/>
      </is>
    </oc>
    <nc r="CF898">
      <f>CE898/Q898</f>
    </nc>
  </rcc>
  <rcc rId="22674" sId="1" numFmtId="11">
    <oc r="CD899" t="inlineStr">
      <is>
        <t/>
      </is>
    </oc>
    <nc r="CD899">
      <v>0</v>
    </nc>
  </rcc>
  <rcc rId="22675" sId="1">
    <oc r="CE899" t="inlineStr">
      <is>
        <t/>
      </is>
    </oc>
    <nc r="CE899">
      <f>CC899-CD899</f>
    </nc>
  </rcc>
  <rcc rId="22676" sId="1">
    <oc r="CF899" t="inlineStr">
      <is>
        <t/>
      </is>
    </oc>
    <nc r="CF899">
      <f>CE899/Q899</f>
    </nc>
  </rcc>
  <rcc rId="22677" sId="1" numFmtId="11">
    <oc r="CD900" t="inlineStr">
      <is>
        <t/>
      </is>
    </oc>
    <nc r="CD900">
      <v>0</v>
    </nc>
  </rcc>
  <rcc rId="22678" sId="1">
    <oc r="CE900" t="inlineStr">
      <is>
        <t/>
      </is>
    </oc>
    <nc r="CE900">
      <f>CC900-CD900</f>
    </nc>
  </rcc>
  <rcc rId="22679" sId="1">
    <oc r="CF900" t="inlineStr">
      <is>
        <t/>
      </is>
    </oc>
    <nc r="CF900">
      <f>CE900/Q900</f>
    </nc>
  </rcc>
  <rcc rId="22680" sId="1" numFmtId="11">
    <oc r="CD901" t="inlineStr">
      <is>
        <t/>
      </is>
    </oc>
    <nc r="CD901">
      <v>0</v>
    </nc>
  </rcc>
  <rcc rId="22681" sId="1">
    <oc r="CE901" t="inlineStr">
      <is>
        <t/>
      </is>
    </oc>
    <nc r="CE901">
      <f>CC901-CD901</f>
    </nc>
  </rcc>
  <rcc rId="22682" sId="1">
    <oc r="CF901" t="inlineStr">
      <is>
        <t/>
      </is>
    </oc>
    <nc r="CF901">
      <f>CE901/Q901</f>
    </nc>
  </rcc>
  <rcc rId="22683" sId="1" numFmtId="11">
    <oc r="CD902" t="inlineStr">
      <is>
        <t/>
      </is>
    </oc>
    <nc r="CD902">
      <v>0</v>
    </nc>
  </rcc>
  <rcc rId="22684" sId="1">
    <oc r="CE902" t="inlineStr">
      <is>
        <t/>
      </is>
    </oc>
    <nc r="CE902">
      <f>CC902-CD902</f>
    </nc>
  </rcc>
  <rcc rId="22685" sId="1">
    <oc r="CF902" t="inlineStr">
      <is>
        <t/>
      </is>
    </oc>
    <nc r="CF902">
      <f>CE902/Q902</f>
    </nc>
  </rcc>
  <rcc rId="22686" sId="1" numFmtId="11">
    <oc r="CD903" t="inlineStr">
      <is>
        <t/>
      </is>
    </oc>
    <nc r="CD903">
      <v>0</v>
    </nc>
  </rcc>
  <rcc rId="22687" sId="1">
    <oc r="CE903" t="inlineStr">
      <is>
        <t/>
      </is>
    </oc>
    <nc r="CE903">
      <f>CC903-CD903</f>
    </nc>
  </rcc>
  <rcc rId="22688" sId="1">
    <oc r="CF903" t="inlineStr">
      <is>
        <t/>
      </is>
    </oc>
    <nc r="CF903">
      <f>CE903/Q903</f>
    </nc>
  </rcc>
  <rcc rId="22689" sId="1" numFmtId="11">
    <oc r="CD904" t="inlineStr">
      <is>
        <t/>
      </is>
    </oc>
    <nc r="CD904">
      <v>0</v>
    </nc>
  </rcc>
  <rcc rId="22690" sId="1">
    <oc r="CE904" t="inlineStr">
      <is>
        <t>393700</t>
      </is>
    </oc>
    <nc r="CE904">
      <f>CC904-CD904</f>
    </nc>
  </rcc>
  <rcc rId="22691" sId="1">
    <oc r="CF904" t="inlineStr">
      <is>
        <t>32808.3333</t>
      </is>
    </oc>
    <nc r="CF904">
      <f>CE904/Q904</f>
    </nc>
  </rcc>
  <rcc rId="22692" sId="1" numFmtId="11">
    <oc r="CD905" t="inlineStr">
      <is>
        <t/>
      </is>
    </oc>
    <nc r="CD905">
      <v>0</v>
    </nc>
  </rcc>
  <rcc rId="22693" sId="1">
    <oc r="CE905" t="inlineStr">
      <is>
        <t/>
      </is>
    </oc>
    <nc r="CE905">
      <f>CC905-CD905</f>
    </nc>
  </rcc>
  <rcc rId="22694" sId="1">
    <oc r="CF905" t="inlineStr">
      <is>
        <t/>
      </is>
    </oc>
    <nc r="CF905">
      <f>CE905/Q905</f>
    </nc>
  </rcc>
  <rcc rId="22695" sId="1" numFmtId="11">
    <oc r="CD906" t="inlineStr">
      <is>
        <t/>
      </is>
    </oc>
    <nc r="CD906">
      <v>0</v>
    </nc>
  </rcc>
  <rcc rId="22696" sId="1">
    <oc r="CE906" t="inlineStr">
      <is>
        <t/>
      </is>
    </oc>
    <nc r="CE906">
      <f>CC906-CD906</f>
    </nc>
  </rcc>
  <rcc rId="22697" sId="1">
    <oc r="CF906" t="inlineStr">
      <is>
        <t/>
      </is>
    </oc>
    <nc r="CF906">
      <f>CE906/Q906</f>
    </nc>
  </rcc>
  <rcc rId="22698" sId="1" numFmtId="11">
    <oc r="CD907" t="inlineStr">
      <is>
        <t/>
      </is>
    </oc>
    <nc r="CD907">
      <v>0</v>
    </nc>
  </rcc>
  <rcc rId="22699" sId="1">
    <oc r="CE907" t="inlineStr">
      <is>
        <t/>
      </is>
    </oc>
    <nc r="CE907">
      <f>CC907-CD907</f>
    </nc>
  </rcc>
  <rcc rId="22700" sId="1">
    <oc r="CF907" t="inlineStr">
      <is>
        <t/>
      </is>
    </oc>
    <nc r="CF907">
      <f>CE907/Q907</f>
    </nc>
  </rcc>
  <rcc rId="22701" sId="1" numFmtId="11">
    <oc r="CD908" t="inlineStr">
      <is>
        <t/>
      </is>
    </oc>
    <nc r="CD908">
      <v>0</v>
    </nc>
  </rcc>
  <rcc rId="22702" sId="1">
    <oc r="CE908" t="inlineStr">
      <is>
        <t/>
      </is>
    </oc>
    <nc r="CE908">
      <f>CC908-CD908</f>
    </nc>
  </rcc>
  <rcc rId="22703" sId="1">
    <oc r="CF908" t="inlineStr">
      <is>
        <t/>
      </is>
    </oc>
    <nc r="CF908">
      <f>CE908/Q908</f>
    </nc>
  </rcc>
  <rcc rId="22704" sId="1" numFmtId="11">
    <oc r="CD909" t="inlineStr">
      <is>
        <t/>
      </is>
    </oc>
    <nc r="CD909">
      <v>0</v>
    </nc>
  </rcc>
  <rcc rId="22705" sId="1">
    <oc r="CE909" t="inlineStr">
      <is>
        <t/>
      </is>
    </oc>
    <nc r="CE909">
      <f>CC909-CD909</f>
    </nc>
  </rcc>
  <rcc rId="22706" sId="1">
    <oc r="CF909" t="inlineStr">
      <is>
        <t/>
      </is>
    </oc>
    <nc r="CF909">
      <f>CE909/Q909</f>
    </nc>
  </rcc>
  <rcc rId="22707" sId="1" numFmtId="11">
    <oc r="CD910" t="inlineStr">
      <is>
        <t/>
      </is>
    </oc>
    <nc r="CD910">
      <v>0</v>
    </nc>
  </rcc>
  <rcc rId="22708" sId="1">
    <oc r="CE910" t="inlineStr">
      <is>
        <t/>
      </is>
    </oc>
    <nc r="CE910">
      <f>CC910-CD910</f>
    </nc>
  </rcc>
  <rcc rId="22709" sId="1">
    <oc r="CF910" t="inlineStr">
      <is>
        <t/>
      </is>
    </oc>
    <nc r="CF910">
      <f>CE910/Q910</f>
    </nc>
  </rcc>
  <rcc rId="22710" sId="1" numFmtId="11">
    <oc r="CD911" t="inlineStr">
      <is>
        <t/>
      </is>
    </oc>
    <nc r="CD911">
      <v>0</v>
    </nc>
  </rcc>
  <rcc rId="22711" sId="1">
    <oc r="CE911" t="inlineStr">
      <is>
        <t/>
      </is>
    </oc>
    <nc r="CE911">
      <f>CC911-CD911</f>
    </nc>
  </rcc>
  <rcc rId="22712" sId="1">
    <oc r="CF911" t="inlineStr">
      <is>
        <t/>
      </is>
    </oc>
    <nc r="CF911">
      <f>CE911/Q911</f>
    </nc>
  </rcc>
  <rcc rId="22713" sId="1" numFmtId="11">
    <oc r="CD912" t="inlineStr">
      <is>
        <t/>
      </is>
    </oc>
    <nc r="CD912">
      <v>0</v>
    </nc>
  </rcc>
  <rcc rId="22714" sId="1">
    <oc r="CE912" t="inlineStr">
      <is>
        <t/>
      </is>
    </oc>
    <nc r="CE912">
      <f>CC912-CD912</f>
    </nc>
  </rcc>
  <rcc rId="22715" sId="1">
    <oc r="CF912" t="inlineStr">
      <is>
        <t/>
      </is>
    </oc>
    <nc r="CF912">
      <f>CE912/Q912</f>
    </nc>
  </rcc>
  <rcc rId="22716" sId="1" numFmtId="11">
    <oc r="CD913" t="inlineStr">
      <is>
        <t/>
      </is>
    </oc>
    <nc r="CD913">
      <v>0</v>
    </nc>
  </rcc>
  <rcc rId="22717" sId="1">
    <oc r="CE913" t="inlineStr">
      <is>
        <t/>
      </is>
    </oc>
    <nc r="CE913">
      <f>CC913-CD913</f>
    </nc>
  </rcc>
  <rcc rId="22718" sId="1">
    <oc r="CF913" t="inlineStr">
      <is>
        <t/>
      </is>
    </oc>
    <nc r="CF913">
      <f>CE913/Q913</f>
    </nc>
  </rcc>
  <rcc rId="22719" sId="1" numFmtId="11">
    <oc r="CD914" t="inlineStr">
      <is>
        <t/>
      </is>
    </oc>
    <nc r="CD914">
      <v>0</v>
    </nc>
  </rcc>
  <rcc rId="22720" sId="1">
    <oc r="CE914" t="inlineStr">
      <is>
        <t/>
      </is>
    </oc>
    <nc r="CE914">
      <f>CC914-CD914</f>
    </nc>
  </rcc>
  <rcc rId="22721" sId="1">
    <oc r="CF914" t="inlineStr">
      <is>
        <t/>
      </is>
    </oc>
    <nc r="CF914">
      <f>CE914/Q914</f>
    </nc>
  </rcc>
  <rcc rId="22722" sId="1" numFmtId="11">
    <oc r="CD915" t="inlineStr">
      <is>
        <t/>
      </is>
    </oc>
    <nc r="CD915">
      <v>0</v>
    </nc>
  </rcc>
  <rcc rId="22723" sId="1">
    <oc r="CE915" t="inlineStr">
      <is>
        <t/>
      </is>
    </oc>
    <nc r="CE915">
      <f>CC915-CD915</f>
    </nc>
  </rcc>
  <rcc rId="22724" sId="1">
    <oc r="CF915" t="inlineStr">
      <is>
        <t/>
      </is>
    </oc>
    <nc r="CF915">
      <f>CE915/Q915</f>
    </nc>
  </rcc>
  <rcc rId="22725" sId="1" numFmtId="11">
    <oc r="CD916" t="inlineStr">
      <is>
        <t/>
      </is>
    </oc>
    <nc r="CD916">
      <v>0</v>
    </nc>
  </rcc>
  <rcc rId="22726" sId="1">
    <oc r="CE916" t="inlineStr">
      <is>
        <t/>
      </is>
    </oc>
    <nc r="CE916">
      <f>CC916-CD916</f>
    </nc>
  </rcc>
  <rcc rId="22727" sId="1">
    <oc r="CF916" t="inlineStr">
      <is>
        <t/>
      </is>
    </oc>
    <nc r="CF916">
      <f>CE916/Q916</f>
    </nc>
  </rcc>
  <rcc rId="22728" sId="1" numFmtId="11">
    <oc r="CD917" t="inlineStr">
      <is>
        <t/>
      </is>
    </oc>
    <nc r="CD917">
      <v>0</v>
    </nc>
  </rcc>
  <rcc rId="22729" sId="1">
    <oc r="CE917" t="inlineStr">
      <is>
        <t/>
      </is>
    </oc>
    <nc r="CE917">
      <f>CC917-CD917</f>
    </nc>
  </rcc>
  <rcc rId="22730" sId="1">
    <oc r="CF917" t="inlineStr">
      <is>
        <t/>
      </is>
    </oc>
    <nc r="CF917">
      <f>CE917/Q917</f>
    </nc>
  </rcc>
  <rcc rId="22731" sId="1" numFmtId="11">
    <oc r="CD918" t="inlineStr">
      <is>
        <t/>
      </is>
    </oc>
    <nc r="CD918">
      <v>0</v>
    </nc>
  </rcc>
  <rcc rId="22732" sId="1">
    <oc r="CE918" t="inlineStr">
      <is>
        <t/>
      </is>
    </oc>
    <nc r="CE918">
      <f>CC918-CD918</f>
    </nc>
  </rcc>
  <rcc rId="22733" sId="1">
    <oc r="CF918" t="inlineStr">
      <is>
        <t/>
      </is>
    </oc>
    <nc r="CF918">
      <f>CE918/Q918</f>
    </nc>
  </rcc>
  <rcc rId="22734" sId="1" numFmtId="11">
    <oc r="CD919" t="inlineStr">
      <is>
        <t/>
      </is>
    </oc>
    <nc r="CD919">
      <v>0</v>
    </nc>
  </rcc>
  <rcc rId="22735" sId="1">
    <oc r="CE919" t="inlineStr">
      <is>
        <t/>
      </is>
    </oc>
    <nc r="CE919">
      <f>CC919-CD919</f>
    </nc>
  </rcc>
  <rcc rId="22736" sId="1">
    <oc r="CF919" t="inlineStr">
      <is>
        <t/>
      </is>
    </oc>
    <nc r="CF919">
      <f>CE919/Q919</f>
    </nc>
  </rcc>
  <rcc rId="22737" sId="1" numFmtId="11">
    <oc r="CD920" t="inlineStr">
      <is>
        <t/>
      </is>
    </oc>
    <nc r="CD920">
      <v>0</v>
    </nc>
  </rcc>
  <rcc rId="22738" sId="1">
    <oc r="CE920" t="inlineStr">
      <is>
        <t/>
      </is>
    </oc>
    <nc r="CE920">
      <f>CC920-CD920</f>
    </nc>
  </rcc>
  <rcc rId="22739" sId="1">
    <oc r="CF920" t="inlineStr">
      <is>
        <t/>
      </is>
    </oc>
    <nc r="CF920">
      <f>CE920/Q920</f>
    </nc>
  </rcc>
  <rcc rId="22740" sId="1" numFmtId="11">
    <oc r="CD921" t="inlineStr">
      <is>
        <t/>
      </is>
    </oc>
    <nc r="CD921">
      <v>0</v>
    </nc>
  </rcc>
  <rcc rId="22741" sId="1">
    <oc r="CE921" t="inlineStr">
      <is>
        <t/>
      </is>
    </oc>
    <nc r="CE921">
      <f>CC921-CD921</f>
    </nc>
  </rcc>
  <rcc rId="22742" sId="1">
    <oc r="CF921" t="inlineStr">
      <is>
        <t/>
      </is>
    </oc>
    <nc r="CF921">
      <f>CE921/Q921</f>
    </nc>
  </rcc>
  <rcc rId="22743" sId="1" numFmtId="11">
    <oc r="CD922" t="inlineStr">
      <is>
        <t/>
      </is>
    </oc>
    <nc r="CD922">
      <v>0</v>
    </nc>
  </rcc>
  <rcc rId="22744" sId="1">
    <oc r="CE922" t="inlineStr">
      <is>
        <t/>
      </is>
    </oc>
    <nc r="CE922">
      <f>CC922-CD922</f>
    </nc>
  </rcc>
  <rcc rId="22745" sId="1">
    <oc r="CF922" t="inlineStr">
      <is>
        <t/>
      </is>
    </oc>
    <nc r="CF922">
      <f>CE922/Q922</f>
    </nc>
  </rcc>
  <rcc rId="22746" sId="1" numFmtId="11">
    <oc r="CD923" t="inlineStr">
      <is>
        <t/>
      </is>
    </oc>
    <nc r="CD923">
      <v>0</v>
    </nc>
  </rcc>
  <rcc rId="22747" sId="1">
    <oc r="CE923" t="inlineStr">
      <is>
        <t>1848000</t>
      </is>
    </oc>
    <nc r="CE923">
      <f>CC923-CD923</f>
    </nc>
  </rcc>
  <rcc rId="22748" sId="1">
    <oc r="CF923" t="inlineStr">
      <is>
        <t>42000</t>
      </is>
    </oc>
    <nc r="CF923">
      <f>CE923/Q923</f>
    </nc>
  </rcc>
  <rcc rId="22749" sId="1" numFmtId="11">
    <oc r="CD924" t="inlineStr">
      <is>
        <t/>
      </is>
    </oc>
    <nc r="CD924">
      <v>0</v>
    </nc>
  </rcc>
  <rcc rId="22750" sId="1">
    <oc r="CE924" t="inlineStr">
      <is>
        <t/>
      </is>
    </oc>
    <nc r="CE924">
      <f>CC924-CD924</f>
    </nc>
  </rcc>
  <rcc rId="22751" sId="1">
    <oc r="CF924" t="inlineStr">
      <is>
        <t/>
      </is>
    </oc>
    <nc r="CF924">
      <f>CE924/Q924</f>
    </nc>
  </rcc>
  <rcc rId="22752" sId="1" numFmtId="11">
    <oc r="CD925" t="inlineStr">
      <is>
        <t/>
      </is>
    </oc>
    <nc r="CD925">
      <v>0</v>
    </nc>
  </rcc>
  <rcc rId="22753" sId="1">
    <oc r="CE925" t="inlineStr">
      <is>
        <t/>
      </is>
    </oc>
    <nc r="CE925">
      <f>CC925-CD925</f>
    </nc>
  </rcc>
  <rcc rId="22754" sId="1">
    <oc r="CF925" t="inlineStr">
      <is>
        <t/>
      </is>
    </oc>
    <nc r="CF925">
      <f>CE925/Q925</f>
    </nc>
  </rcc>
  <rcc rId="22755" sId="1" numFmtId="11">
    <oc r="CD926" t="inlineStr">
      <is>
        <t/>
      </is>
    </oc>
    <nc r="CD926">
      <v>0</v>
    </nc>
  </rcc>
  <rcc rId="22756" sId="1">
    <oc r="CE926" t="inlineStr">
      <is>
        <t/>
      </is>
    </oc>
    <nc r="CE926">
      <f>CC926-CD926</f>
    </nc>
  </rcc>
  <rcc rId="22757" sId="1">
    <oc r="CF926" t="inlineStr">
      <is>
        <t/>
      </is>
    </oc>
    <nc r="CF926">
      <f>CE926/Q926</f>
    </nc>
  </rcc>
  <rcc rId="22758" sId="1" numFmtId="11">
    <oc r="CD927" t="inlineStr">
      <is>
        <t/>
      </is>
    </oc>
    <nc r="CD927">
      <v>0</v>
    </nc>
  </rcc>
  <rcc rId="22759" sId="1">
    <oc r="CE927" t="inlineStr">
      <is>
        <t/>
      </is>
    </oc>
    <nc r="CE927">
      <f>CC927-CD927</f>
    </nc>
  </rcc>
  <rcc rId="22760" sId="1">
    <oc r="CF927" t="inlineStr">
      <is>
        <t/>
      </is>
    </oc>
    <nc r="CF927">
      <f>CE927/Q927</f>
    </nc>
  </rcc>
  <rcc rId="22761" sId="1" numFmtId="11">
    <oc r="CD928" t="inlineStr">
      <is>
        <t/>
      </is>
    </oc>
    <nc r="CD928">
      <v>0</v>
    </nc>
  </rcc>
  <rcc rId="22762" sId="1">
    <oc r="CE928" t="inlineStr">
      <is>
        <t/>
      </is>
    </oc>
    <nc r="CE928">
      <f>CC928-CD928</f>
    </nc>
  </rcc>
  <rcc rId="22763" sId="1">
    <oc r="CF928" t="inlineStr">
      <is>
        <t/>
      </is>
    </oc>
    <nc r="CF928">
      <f>CE928/Q928</f>
    </nc>
  </rcc>
  <rcc rId="22764" sId="1" numFmtId="11">
    <oc r="CD929" t="inlineStr">
      <is>
        <t/>
      </is>
    </oc>
    <nc r="CD929">
      <v>0</v>
    </nc>
  </rcc>
  <rcc rId="22765" sId="1">
    <oc r="CE929" t="inlineStr">
      <is>
        <t/>
      </is>
    </oc>
    <nc r="CE929">
      <f>CC929-CD929</f>
    </nc>
  </rcc>
  <rcc rId="22766" sId="1">
    <oc r="CF929" t="inlineStr">
      <is>
        <t/>
      </is>
    </oc>
    <nc r="CF929">
      <f>CE929/Q929</f>
    </nc>
  </rcc>
  <rcc rId="22767" sId="1" numFmtId="11">
    <oc r="CD930" t="inlineStr">
      <is>
        <t/>
      </is>
    </oc>
    <nc r="CD930">
      <v>0</v>
    </nc>
  </rcc>
  <rcc rId="22768" sId="1">
    <oc r="CE930" t="inlineStr">
      <is>
        <t/>
      </is>
    </oc>
    <nc r="CE930">
      <f>CC930-CD930</f>
    </nc>
  </rcc>
  <rcc rId="22769" sId="1">
    <oc r="CF930" t="inlineStr">
      <is>
        <t/>
      </is>
    </oc>
    <nc r="CF930">
      <f>CE930/Q930</f>
    </nc>
  </rcc>
  <rcc rId="22770" sId="1" numFmtId="11">
    <oc r="CD931" t="inlineStr">
      <is>
        <t/>
      </is>
    </oc>
    <nc r="CD931">
      <v>0</v>
    </nc>
  </rcc>
  <rcc rId="22771" sId="1">
    <oc r="CE931" t="inlineStr">
      <is>
        <t/>
      </is>
    </oc>
    <nc r="CE931">
      <f>CC931-CD931</f>
    </nc>
  </rcc>
  <rcc rId="22772" sId="1">
    <oc r="CF931" t="inlineStr">
      <is>
        <t/>
      </is>
    </oc>
    <nc r="CF931">
      <f>CE931/Q931</f>
    </nc>
  </rcc>
  <rcc rId="22773" sId="1" numFmtId="11">
    <oc r="CD932" t="inlineStr">
      <is>
        <t/>
      </is>
    </oc>
    <nc r="CD932">
      <v>0</v>
    </nc>
  </rcc>
  <rcc rId="22774" sId="1">
    <oc r="CE932" t="inlineStr">
      <is>
        <t/>
      </is>
    </oc>
    <nc r="CE932">
      <f>CC932-CD932</f>
    </nc>
  </rcc>
  <rcc rId="22775" sId="1">
    <oc r="CF932" t="inlineStr">
      <is>
        <t/>
      </is>
    </oc>
    <nc r="CF932">
      <f>CE932/Q932</f>
    </nc>
  </rcc>
  <rcc rId="22776" sId="1" numFmtId="11">
    <oc r="CD933" t="inlineStr">
      <is>
        <t/>
      </is>
    </oc>
    <nc r="CD933">
      <v>0</v>
    </nc>
  </rcc>
  <rcc rId="22777" sId="1">
    <oc r="CE933" t="inlineStr">
      <is>
        <t/>
      </is>
    </oc>
    <nc r="CE933">
      <f>CC933-CD933</f>
    </nc>
  </rcc>
  <rcc rId="22778" sId="1">
    <oc r="CF933" t="inlineStr">
      <is>
        <t/>
      </is>
    </oc>
    <nc r="CF933">
      <f>CE933/Q933</f>
    </nc>
  </rcc>
  <rcc rId="22779" sId="1" numFmtId="11">
    <oc r="CD934" t="inlineStr">
      <is>
        <t/>
      </is>
    </oc>
    <nc r="CD934">
      <v>0</v>
    </nc>
  </rcc>
  <rcc rId="22780" sId="1">
    <oc r="CE934" t="inlineStr">
      <is>
        <t/>
      </is>
    </oc>
    <nc r="CE934">
      <f>CC934-CD934</f>
    </nc>
  </rcc>
  <rcc rId="22781" sId="1">
    <oc r="CF934" t="inlineStr">
      <is>
        <t/>
      </is>
    </oc>
    <nc r="CF934">
      <f>CE934/Q934</f>
    </nc>
  </rcc>
  <rcc rId="22782" sId="1" numFmtId="11">
    <oc r="CD935" t="inlineStr">
      <is>
        <t/>
      </is>
    </oc>
    <nc r="CD935">
      <v>0</v>
    </nc>
  </rcc>
  <rcc rId="22783" sId="1">
    <oc r="CE935" t="inlineStr">
      <is>
        <t/>
      </is>
    </oc>
    <nc r="CE935">
      <f>CC935-CD935</f>
    </nc>
  </rcc>
  <rcc rId="22784" sId="1">
    <oc r="CF935" t="inlineStr">
      <is>
        <t/>
      </is>
    </oc>
    <nc r="CF935">
      <f>CE935/Q935</f>
    </nc>
  </rcc>
  <rcc rId="22785" sId="1" numFmtId="11">
    <oc r="CD936" t="inlineStr">
      <is>
        <t/>
      </is>
    </oc>
    <nc r="CD936">
      <v>0</v>
    </nc>
  </rcc>
  <rcc rId="22786" sId="1">
    <oc r="CE936" t="inlineStr">
      <is>
        <t/>
      </is>
    </oc>
    <nc r="CE936">
      <f>CC936-CD936</f>
    </nc>
  </rcc>
  <rcc rId="22787" sId="1">
    <oc r="CF936" t="inlineStr">
      <is>
        <t/>
      </is>
    </oc>
    <nc r="CF936">
      <f>CE936/Q936</f>
    </nc>
  </rcc>
  <rcc rId="22788" sId="1" numFmtId="11">
    <oc r="CD937" t="inlineStr">
      <is>
        <t/>
      </is>
    </oc>
    <nc r="CD937">
      <v>0</v>
    </nc>
  </rcc>
  <rcc rId="22789" sId="1">
    <oc r="CE937" t="inlineStr">
      <is>
        <t/>
      </is>
    </oc>
    <nc r="CE937">
      <f>CC937-CD937</f>
    </nc>
  </rcc>
  <rcc rId="22790" sId="1">
    <oc r="CF937" t="inlineStr">
      <is>
        <t/>
      </is>
    </oc>
    <nc r="CF937">
      <f>CE937/Q937</f>
    </nc>
  </rcc>
  <rcc rId="22791" sId="1" numFmtId="11">
    <oc r="CD938" t="inlineStr">
      <is>
        <t/>
      </is>
    </oc>
    <nc r="CD938">
      <v>0</v>
    </nc>
  </rcc>
  <rcc rId="22792" sId="1">
    <oc r="CE938" t="inlineStr">
      <is>
        <t/>
      </is>
    </oc>
    <nc r="CE938">
      <f>CC938-CD938</f>
    </nc>
  </rcc>
  <rcc rId="22793" sId="1">
    <oc r="CF938" t="inlineStr">
      <is>
        <t/>
      </is>
    </oc>
    <nc r="CF938">
      <f>CE938/Q938</f>
    </nc>
  </rcc>
  <rcc rId="22794" sId="1" numFmtId="11">
    <oc r="CD939" t="inlineStr">
      <is>
        <t/>
      </is>
    </oc>
    <nc r="CD939">
      <v>0</v>
    </nc>
  </rcc>
  <rcc rId="22795" sId="1">
    <oc r="CE939" t="inlineStr">
      <is>
        <t/>
      </is>
    </oc>
    <nc r="CE939">
      <f>CC939-CD939</f>
    </nc>
  </rcc>
  <rcc rId="22796" sId="1">
    <oc r="CF939" t="inlineStr">
      <is>
        <t/>
      </is>
    </oc>
    <nc r="CF939">
      <f>CE939/Q939</f>
    </nc>
  </rcc>
  <rcc rId="22797" sId="1" numFmtId="11">
    <oc r="CD940" t="inlineStr">
      <is>
        <t/>
      </is>
    </oc>
    <nc r="CD940">
      <v>0</v>
    </nc>
  </rcc>
  <rcc rId="22798" sId="1">
    <oc r="CE940" t="inlineStr">
      <is>
        <t/>
      </is>
    </oc>
    <nc r="CE940">
      <f>CC940-CD940</f>
    </nc>
  </rcc>
  <rcc rId="22799" sId="1">
    <oc r="CF940" t="inlineStr">
      <is>
        <t/>
      </is>
    </oc>
    <nc r="CF940">
      <f>CE940/Q940</f>
    </nc>
  </rcc>
  <rcc rId="22800" sId="1" numFmtId="11">
    <oc r="CD941" t="inlineStr">
      <is>
        <t/>
      </is>
    </oc>
    <nc r="CD941">
      <v>0</v>
    </nc>
  </rcc>
  <rcc rId="22801" sId="1">
    <oc r="CE941" t="inlineStr">
      <is>
        <t/>
      </is>
    </oc>
    <nc r="CE941">
      <f>CC941-CD941</f>
    </nc>
  </rcc>
  <rcc rId="22802" sId="1">
    <oc r="CF941" t="inlineStr">
      <is>
        <t/>
      </is>
    </oc>
    <nc r="CF941">
      <f>CE941/Q941</f>
    </nc>
  </rcc>
  <rcc rId="22803" sId="1" numFmtId="11">
    <oc r="CD942" t="inlineStr">
      <is>
        <t/>
      </is>
    </oc>
    <nc r="CD942">
      <v>0</v>
    </nc>
  </rcc>
  <rcc rId="22804" sId="1">
    <oc r="CE942" t="inlineStr">
      <is>
        <t/>
      </is>
    </oc>
    <nc r="CE942">
      <f>CC942-CD942</f>
    </nc>
  </rcc>
  <rcc rId="22805" sId="1">
    <oc r="CF942" t="inlineStr">
      <is>
        <t/>
      </is>
    </oc>
    <nc r="CF942">
      <f>CE942/Q942</f>
    </nc>
  </rcc>
  <rcc rId="22806" sId="1" numFmtId="11">
    <oc r="CD943" t="inlineStr">
      <is>
        <t/>
      </is>
    </oc>
    <nc r="CD943">
      <v>0</v>
    </nc>
  </rcc>
  <rcc rId="22807" sId="1">
    <oc r="CE943" t="inlineStr">
      <is>
        <t/>
      </is>
    </oc>
    <nc r="CE943">
      <f>CC943-CD943</f>
    </nc>
  </rcc>
  <rcc rId="22808" sId="1">
    <oc r="CF943" t="inlineStr">
      <is>
        <t/>
      </is>
    </oc>
    <nc r="CF943">
      <f>CE943/Q943</f>
    </nc>
  </rcc>
  <rcc rId="22809" sId="1" numFmtId="11">
    <oc r="CD944" t="inlineStr">
      <is>
        <t/>
      </is>
    </oc>
    <nc r="CD944">
      <v>0</v>
    </nc>
  </rcc>
  <rcc rId="22810" sId="1">
    <oc r="CE944" t="inlineStr">
      <is>
        <t/>
      </is>
    </oc>
    <nc r="CE944">
      <f>CC944-CD944</f>
    </nc>
  </rcc>
  <rcc rId="22811" sId="1">
    <oc r="CF944" t="inlineStr">
      <is>
        <t/>
      </is>
    </oc>
    <nc r="CF944">
      <f>CE944/Q944</f>
    </nc>
  </rcc>
  <rcc rId="22812" sId="1" numFmtId="11">
    <oc r="CD945" t="inlineStr">
      <is>
        <t/>
      </is>
    </oc>
    <nc r="CD945">
      <v>0</v>
    </nc>
  </rcc>
  <rcc rId="22813" sId="1">
    <oc r="CE945" t="inlineStr">
      <is>
        <t/>
      </is>
    </oc>
    <nc r="CE945">
      <f>CC945-CD945</f>
    </nc>
  </rcc>
  <rcc rId="22814" sId="1">
    <oc r="CF945" t="inlineStr">
      <is>
        <t/>
      </is>
    </oc>
    <nc r="CF945">
      <f>CE945/Q945</f>
    </nc>
  </rcc>
  <rcc rId="22815" sId="1" numFmtId="11">
    <oc r="CD946" t="inlineStr">
      <is>
        <t/>
      </is>
    </oc>
    <nc r="CD946">
      <v>0</v>
    </nc>
  </rcc>
  <rcc rId="22816" sId="1">
    <oc r="CE946" t="inlineStr">
      <is>
        <t/>
      </is>
    </oc>
    <nc r="CE946">
      <f>CC946-CD946</f>
    </nc>
  </rcc>
  <rcc rId="22817" sId="1">
    <oc r="CF946" t="inlineStr">
      <is>
        <t/>
      </is>
    </oc>
    <nc r="CF946">
      <f>CE946/Q946</f>
    </nc>
  </rcc>
  <rcc rId="22818" sId="1" numFmtId="11">
    <oc r="CD947" t="inlineStr">
      <is>
        <t/>
      </is>
    </oc>
    <nc r="CD947">
      <v>0</v>
    </nc>
  </rcc>
  <rcc rId="22819" sId="1">
    <oc r="CE947" t="inlineStr">
      <is>
        <t/>
      </is>
    </oc>
    <nc r="CE947">
      <f>CC947-CD947</f>
    </nc>
  </rcc>
  <rcc rId="22820" sId="1">
    <oc r="CF947" t="inlineStr">
      <is>
        <t/>
      </is>
    </oc>
    <nc r="CF947">
      <f>CE947/Q947</f>
    </nc>
  </rcc>
  <rcc rId="22821" sId="1" numFmtId="11">
    <oc r="CD948" t="inlineStr">
      <is>
        <t/>
      </is>
    </oc>
    <nc r="CD948">
      <v>0</v>
    </nc>
  </rcc>
  <rcc rId="22822" sId="1">
    <oc r="CE948" t="inlineStr">
      <is>
        <t/>
      </is>
    </oc>
    <nc r="CE948">
      <f>CC948-CD948</f>
    </nc>
  </rcc>
  <rcc rId="22823" sId="1">
    <oc r="CF948" t="inlineStr">
      <is>
        <t/>
      </is>
    </oc>
    <nc r="CF948">
      <f>CE948/Q948</f>
    </nc>
  </rcc>
  <rcc rId="22824" sId="1" numFmtId="11">
    <oc r="CD949" t="inlineStr">
      <is>
        <t/>
      </is>
    </oc>
    <nc r="CD949">
      <v>0</v>
    </nc>
  </rcc>
  <rcc rId="22825" sId="1">
    <oc r="CE949" t="inlineStr">
      <is>
        <t/>
      </is>
    </oc>
    <nc r="CE949">
      <f>CC949-CD949</f>
    </nc>
  </rcc>
  <rcc rId="22826" sId="1">
    <oc r="CF949" t="inlineStr">
      <is>
        <t/>
      </is>
    </oc>
    <nc r="CF949">
      <f>CE949/Q949</f>
    </nc>
  </rcc>
  <rcc rId="22827" sId="1" numFmtId="11">
    <oc r="CD950" t="inlineStr">
      <is>
        <t/>
      </is>
    </oc>
    <nc r="CD950">
      <v>0</v>
    </nc>
  </rcc>
  <rcc rId="22828" sId="1">
    <oc r="CE950" t="inlineStr">
      <is>
        <t/>
      </is>
    </oc>
    <nc r="CE950">
      <f>CC950-CD950</f>
    </nc>
  </rcc>
  <rcc rId="22829" sId="1">
    <oc r="CF950" t="inlineStr">
      <is>
        <t/>
      </is>
    </oc>
    <nc r="CF950">
      <f>CE950/Q950</f>
    </nc>
  </rcc>
  <rcc rId="22830" sId="1" numFmtId="11">
    <oc r="CD951" t="inlineStr">
      <is>
        <t/>
      </is>
    </oc>
    <nc r="CD951">
      <v>0</v>
    </nc>
  </rcc>
  <rcc rId="22831" sId="1">
    <oc r="CE951" t="inlineStr">
      <is>
        <t/>
      </is>
    </oc>
    <nc r="CE951">
      <f>CC951-CD951</f>
    </nc>
  </rcc>
  <rcc rId="22832" sId="1">
    <oc r="CF951" t="inlineStr">
      <is>
        <t/>
      </is>
    </oc>
    <nc r="CF951">
      <f>CE951/Q951</f>
    </nc>
  </rcc>
  <rcc rId="22833" sId="1" numFmtId="11">
    <oc r="CD952" t="inlineStr">
      <is>
        <t/>
      </is>
    </oc>
    <nc r="CD952">
      <v>0</v>
    </nc>
  </rcc>
  <rcc rId="22834" sId="1">
    <oc r="CE952" t="inlineStr">
      <is>
        <t/>
      </is>
    </oc>
    <nc r="CE952">
      <f>CC952-CD952</f>
    </nc>
  </rcc>
  <rcc rId="22835" sId="1">
    <oc r="CF952" t="inlineStr">
      <is>
        <t/>
      </is>
    </oc>
    <nc r="CF952">
      <f>CE952/Q952</f>
    </nc>
  </rcc>
  <rcc rId="22836" sId="1" numFmtId="11">
    <oc r="CD953" t="inlineStr">
      <is>
        <t/>
      </is>
    </oc>
    <nc r="CD953">
      <v>0</v>
    </nc>
  </rcc>
  <rcc rId="22837" sId="1">
    <oc r="CE953" t="inlineStr">
      <is>
        <t/>
      </is>
    </oc>
    <nc r="CE953">
      <f>CC953-CD953</f>
    </nc>
  </rcc>
  <rcc rId="22838" sId="1">
    <oc r="CF953" t="inlineStr">
      <is>
        <t/>
      </is>
    </oc>
    <nc r="CF953">
      <f>CE953/Q953</f>
    </nc>
  </rcc>
  <rcc rId="22839" sId="1" numFmtId="11">
    <oc r="CD954" t="inlineStr">
      <is>
        <t/>
      </is>
    </oc>
    <nc r="CD954">
      <v>0</v>
    </nc>
  </rcc>
  <rcc rId="22840" sId="1">
    <oc r="CE954" t="inlineStr">
      <is>
        <t/>
      </is>
    </oc>
    <nc r="CE954">
      <f>CC954-CD954</f>
    </nc>
  </rcc>
  <rcc rId="22841" sId="1">
    <oc r="CF954" t="inlineStr">
      <is>
        <t/>
      </is>
    </oc>
    <nc r="CF954">
      <f>CE954/Q954</f>
    </nc>
  </rcc>
  <rcc rId="22842" sId="1" numFmtId="11">
    <oc r="CD955" t="inlineStr">
      <is>
        <t/>
      </is>
    </oc>
    <nc r="CD955">
      <v>0</v>
    </nc>
  </rcc>
  <rcc rId="22843" sId="1">
    <oc r="CE955" t="inlineStr">
      <is>
        <t/>
      </is>
    </oc>
    <nc r="CE955">
      <f>CC955-CD955</f>
    </nc>
  </rcc>
  <rcc rId="22844" sId="1">
    <oc r="CF955" t="inlineStr">
      <is>
        <t/>
      </is>
    </oc>
    <nc r="CF955">
      <f>CE955/Q955</f>
    </nc>
  </rcc>
  <rcc rId="22845" sId="1" numFmtId="11">
    <oc r="CD956" t="inlineStr">
      <is>
        <t/>
      </is>
    </oc>
    <nc r="CD956">
      <v>0</v>
    </nc>
  </rcc>
  <rcc rId="22846" sId="1">
    <oc r="CE956" t="inlineStr">
      <is>
        <t/>
      </is>
    </oc>
    <nc r="CE956">
      <f>CC956-CD956</f>
    </nc>
  </rcc>
  <rcc rId="22847" sId="1">
    <oc r="CF956" t="inlineStr">
      <is>
        <t/>
      </is>
    </oc>
    <nc r="CF956">
      <f>CE956/Q956</f>
    </nc>
  </rcc>
  <rcc rId="22848" sId="1" numFmtId="11">
    <oc r="CD957" t="inlineStr">
      <is>
        <t/>
      </is>
    </oc>
    <nc r="CD957">
      <v>0</v>
    </nc>
  </rcc>
  <rcc rId="22849" sId="1">
    <oc r="CE957" t="inlineStr">
      <is>
        <t/>
      </is>
    </oc>
    <nc r="CE957">
      <f>CC957-CD957</f>
    </nc>
  </rcc>
  <rcc rId="22850" sId="1">
    <oc r="CF957" t="inlineStr">
      <is>
        <t/>
      </is>
    </oc>
    <nc r="CF957">
      <f>CE957/Q957</f>
    </nc>
  </rcc>
  <rcc rId="22851" sId="1" numFmtId="11">
    <oc r="CD958" t="inlineStr">
      <is>
        <t/>
      </is>
    </oc>
    <nc r="CD958">
      <v>0</v>
    </nc>
  </rcc>
  <rcc rId="22852" sId="1">
    <oc r="CE958" t="inlineStr">
      <is>
        <t/>
      </is>
    </oc>
    <nc r="CE958">
      <f>CC958-CD958</f>
    </nc>
  </rcc>
  <rcc rId="22853" sId="1">
    <oc r="CF958" t="inlineStr">
      <is>
        <t/>
      </is>
    </oc>
    <nc r="CF958">
      <f>CE958/Q958</f>
    </nc>
  </rcc>
  <rcc rId="22854" sId="1" numFmtId="11">
    <oc r="CD959" t="inlineStr">
      <is>
        <t/>
      </is>
    </oc>
    <nc r="CD959">
      <v>0</v>
    </nc>
  </rcc>
  <rcc rId="22855" sId="1">
    <oc r="CE959" t="inlineStr">
      <is>
        <t/>
      </is>
    </oc>
    <nc r="CE959">
      <f>CC959-CD959</f>
    </nc>
  </rcc>
  <rcc rId="22856" sId="1">
    <oc r="CF959" t="inlineStr">
      <is>
        <t/>
      </is>
    </oc>
    <nc r="CF959">
      <f>CE959/Q959</f>
    </nc>
  </rcc>
  <rcc rId="22857" sId="1" numFmtId="11">
    <oc r="CD960" t="inlineStr">
      <is>
        <t/>
      </is>
    </oc>
    <nc r="CD960">
      <v>0</v>
    </nc>
  </rcc>
  <rcc rId="22858" sId="1">
    <oc r="CE960" t="inlineStr">
      <is>
        <t/>
      </is>
    </oc>
    <nc r="CE960">
      <f>CC960-CD960</f>
    </nc>
  </rcc>
  <rcc rId="22859" sId="1">
    <oc r="CF960" t="inlineStr">
      <is>
        <t/>
      </is>
    </oc>
    <nc r="CF960">
      <f>CE960/Q960</f>
    </nc>
  </rcc>
  <rcc rId="22860" sId="1" numFmtId="11">
    <oc r="CD961" t="inlineStr">
      <is>
        <t/>
      </is>
    </oc>
    <nc r="CD961">
      <v>0</v>
    </nc>
  </rcc>
  <rcc rId="22861" sId="1">
    <oc r="CE961" t="inlineStr">
      <is>
        <t/>
      </is>
    </oc>
    <nc r="CE961">
      <f>CC961-CD961</f>
    </nc>
  </rcc>
  <rcc rId="22862" sId="1">
    <oc r="CF961" t="inlineStr">
      <is>
        <t/>
      </is>
    </oc>
    <nc r="CF961">
      <f>CE961/Q961</f>
    </nc>
  </rcc>
  <rcc rId="22863" sId="1" numFmtId="11">
    <oc r="CD962" t="inlineStr">
      <is>
        <t/>
      </is>
    </oc>
    <nc r="CD962">
      <v>0</v>
    </nc>
  </rcc>
  <rcc rId="22864" sId="1">
    <oc r="CE962" t="inlineStr">
      <is>
        <t/>
      </is>
    </oc>
    <nc r="CE962">
      <f>CC962-CD962</f>
    </nc>
  </rcc>
  <rcc rId="22865" sId="1">
    <oc r="CF962" t="inlineStr">
      <is>
        <t/>
      </is>
    </oc>
    <nc r="CF962">
      <f>CE962/Q962</f>
    </nc>
  </rcc>
  <rcc rId="22866" sId="1" numFmtId="11">
    <oc r="CD963" t="inlineStr">
      <is>
        <t/>
      </is>
    </oc>
    <nc r="CD963">
      <v>0</v>
    </nc>
  </rcc>
  <rcc rId="22867" sId="1">
    <oc r="CE963" t="inlineStr">
      <is>
        <t/>
      </is>
    </oc>
    <nc r="CE963">
      <f>CC963-CD963</f>
    </nc>
  </rcc>
  <rcc rId="22868" sId="1">
    <oc r="CF963" t="inlineStr">
      <is>
        <t/>
      </is>
    </oc>
    <nc r="CF963">
      <f>CE963/Q963</f>
    </nc>
  </rcc>
  <rcc rId="22869" sId="1" numFmtId="11">
    <oc r="CD964" t="inlineStr">
      <is>
        <t/>
      </is>
    </oc>
    <nc r="CD964">
      <v>0</v>
    </nc>
  </rcc>
  <rcc rId="22870" sId="1">
    <oc r="CE964" t="inlineStr">
      <is>
        <t/>
      </is>
    </oc>
    <nc r="CE964">
      <f>CC964-CD964</f>
    </nc>
  </rcc>
  <rcc rId="22871" sId="1">
    <oc r="CF964" t="inlineStr">
      <is>
        <t/>
      </is>
    </oc>
    <nc r="CF964">
      <f>CE964/Q964</f>
    </nc>
  </rcc>
  <rcc rId="22872" sId="1" numFmtId="11">
    <oc r="CD965" t="inlineStr">
      <is>
        <t/>
      </is>
    </oc>
    <nc r="CD965">
      <v>0</v>
    </nc>
  </rcc>
  <rcc rId="22873" sId="1">
    <oc r="CE965" t="inlineStr">
      <is>
        <t/>
      </is>
    </oc>
    <nc r="CE965">
      <f>CC965-CD965</f>
    </nc>
  </rcc>
  <rcc rId="22874" sId="1">
    <oc r="CF965" t="inlineStr">
      <is>
        <t/>
      </is>
    </oc>
    <nc r="CF965">
      <f>CE965/Q965</f>
    </nc>
  </rcc>
  <rcc rId="22875" sId="1" numFmtId="11">
    <oc r="CD966" t="inlineStr">
      <is>
        <t/>
      </is>
    </oc>
    <nc r="CD966">
      <v>0</v>
    </nc>
  </rcc>
  <rcc rId="22876" sId="1">
    <oc r="CE966" t="inlineStr">
      <is>
        <t/>
      </is>
    </oc>
    <nc r="CE966">
      <f>CC966-CD966</f>
    </nc>
  </rcc>
  <rcc rId="22877" sId="1">
    <oc r="CF966" t="inlineStr">
      <is>
        <t/>
      </is>
    </oc>
    <nc r="CF966">
      <f>CE966/Q966</f>
    </nc>
  </rcc>
  <rcc rId="22878" sId="1" numFmtId="11">
    <oc r="CD967" t="inlineStr">
      <is>
        <t/>
      </is>
    </oc>
    <nc r="CD967">
      <v>0</v>
    </nc>
  </rcc>
  <rcc rId="22879" sId="1">
    <oc r="CE967" t="inlineStr">
      <is>
        <t/>
      </is>
    </oc>
    <nc r="CE967">
      <f>CC967-CD967</f>
    </nc>
  </rcc>
  <rcc rId="22880" sId="1">
    <oc r="CF967" t="inlineStr">
      <is>
        <t/>
      </is>
    </oc>
    <nc r="CF967">
      <f>CE967/Q967</f>
    </nc>
  </rcc>
  <rcc rId="22881" sId="1" numFmtId="11">
    <oc r="CD968" t="inlineStr">
      <is>
        <t/>
      </is>
    </oc>
    <nc r="CD968">
      <v>0</v>
    </nc>
  </rcc>
  <rcc rId="22882" sId="1">
    <oc r="CE968" t="inlineStr">
      <is>
        <t/>
      </is>
    </oc>
    <nc r="CE968">
      <f>CC968-CD968</f>
    </nc>
  </rcc>
  <rcc rId="22883" sId="1">
    <oc r="CF968" t="inlineStr">
      <is>
        <t/>
      </is>
    </oc>
    <nc r="CF968">
      <f>CE968/Q968</f>
    </nc>
  </rcc>
  <rcc rId="22884" sId="1" numFmtId="11">
    <oc r="CD969" t="inlineStr">
      <is>
        <t/>
      </is>
    </oc>
    <nc r="CD969">
      <v>0</v>
    </nc>
  </rcc>
  <rcc rId="22885" sId="1">
    <oc r="CE969" t="inlineStr">
      <is>
        <t/>
      </is>
    </oc>
    <nc r="CE969">
      <f>CC969-CD969</f>
    </nc>
  </rcc>
  <rcc rId="22886" sId="1">
    <oc r="CF969" t="inlineStr">
      <is>
        <t/>
      </is>
    </oc>
    <nc r="CF969">
      <f>CE969/Q969</f>
    </nc>
  </rcc>
  <rcc rId="22887" sId="1" numFmtId="11">
    <oc r="CD970" t="inlineStr">
      <is>
        <t/>
      </is>
    </oc>
    <nc r="CD970">
      <v>0</v>
    </nc>
  </rcc>
  <rcc rId="22888" sId="1">
    <oc r="CE970" t="inlineStr">
      <is>
        <t/>
      </is>
    </oc>
    <nc r="CE970">
      <f>CC970-CD970</f>
    </nc>
  </rcc>
  <rcc rId="22889" sId="1">
    <oc r="CF970" t="inlineStr">
      <is>
        <t/>
      </is>
    </oc>
    <nc r="CF970">
      <f>CE970/Q970</f>
    </nc>
  </rcc>
  <rcc rId="22890" sId="1" numFmtId="11">
    <oc r="CD971" t="inlineStr">
      <is>
        <t/>
      </is>
    </oc>
    <nc r="CD971">
      <v>0</v>
    </nc>
  </rcc>
  <rcc rId="22891" sId="1">
    <oc r="CE971" t="inlineStr">
      <is>
        <t/>
      </is>
    </oc>
    <nc r="CE971">
      <f>CC971-CD971</f>
    </nc>
  </rcc>
  <rcc rId="22892" sId="1">
    <oc r="CF971" t="inlineStr">
      <is>
        <t/>
      </is>
    </oc>
    <nc r="CF971">
      <f>CE971/Q971</f>
    </nc>
  </rcc>
  <rcc rId="22893" sId="1" numFmtId="11">
    <oc r="CD972" t="inlineStr">
      <is>
        <t/>
      </is>
    </oc>
    <nc r="CD972">
      <v>0</v>
    </nc>
  </rcc>
  <rcc rId="22894" sId="1">
    <oc r="CE972" t="inlineStr">
      <is>
        <t/>
      </is>
    </oc>
    <nc r="CE972">
      <f>CC972-CD972</f>
    </nc>
  </rcc>
  <rcc rId="22895" sId="1">
    <oc r="CF972" t="inlineStr">
      <is>
        <t/>
      </is>
    </oc>
    <nc r="CF972">
      <f>CE972/Q972</f>
    </nc>
  </rcc>
  <rcc rId="22896" sId="1" numFmtId="11">
    <oc r="CD973" t="inlineStr">
      <is>
        <t/>
      </is>
    </oc>
    <nc r="CD973">
      <v>0</v>
    </nc>
  </rcc>
  <rcc rId="22897" sId="1">
    <oc r="CE973" t="inlineStr">
      <is>
        <t/>
      </is>
    </oc>
    <nc r="CE973">
      <f>CC973-CD973</f>
    </nc>
  </rcc>
  <rcc rId="22898" sId="1">
    <oc r="CF973" t="inlineStr">
      <is>
        <t/>
      </is>
    </oc>
    <nc r="CF973">
      <f>CE973/Q973</f>
    </nc>
  </rcc>
  <rcc rId="22899" sId="1" numFmtId="11">
    <oc r="CD974" t="inlineStr">
      <is>
        <t/>
      </is>
    </oc>
    <nc r="CD974">
      <v>0</v>
    </nc>
  </rcc>
  <rcc rId="22900" sId="1">
    <oc r="CE974" t="inlineStr">
      <is>
        <t/>
      </is>
    </oc>
    <nc r="CE974">
      <f>CC974-CD974</f>
    </nc>
  </rcc>
  <rcc rId="22901" sId="1">
    <oc r="CF974" t="inlineStr">
      <is>
        <t/>
      </is>
    </oc>
    <nc r="CF974">
      <f>CE974/Q974</f>
    </nc>
  </rcc>
  <rcc rId="22902" sId="1" numFmtId="11">
    <oc r="CD975" t="inlineStr">
      <is>
        <t/>
      </is>
    </oc>
    <nc r="CD975">
      <v>0</v>
    </nc>
  </rcc>
  <rcc rId="22903" sId="1">
    <oc r="CE975" t="inlineStr">
      <is>
        <t/>
      </is>
    </oc>
    <nc r="CE975">
      <f>CC975-CD975</f>
    </nc>
  </rcc>
  <rcc rId="22904" sId="1">
    <oc r="CF975" t="inlineStr">
      <is>
        <t/>
      </is>
    </oc>
    <nc r="CF975">
      <f>CE975/Q975</f>
    </nc>
  </rcc>
  <rcc rId="22905" sId="1" numFmtId="11">
    <oc r="CD976" t="inlineStr">
      <is>
        <t/>
      </is>
    </oc>
    <nc r="CD976">
      <v>0</v>
    </nc>
  </rcc>
  <rcc rId="22906" sId="1">
    <oc r="CE976" t="inlineStr">
      <is>
        <t/>
      </is>
    </oc>
    <nc r="CE976">
      <f>CC976-CD976</f>
    </nc>
  </rcc>
  <rcc rId="22907" sId="1">
    <oc r="CF976" t="inlineStr">
      <is>
        <t/>
      </is>
    </oc>
    <nc r="CF976">
      <f>CE976/Q976</f>
    </nc>
  </rcc>
  <rcc rId="22908" sId="1" numFmtId="11">
    <oc r="CD977" t="inlineStr">
      <is>
        <t/>
      </is>
    </oc>
    <nc r="CD977">
      <v>0</v>
    </nc>
  </rcc>
  <rcc rId="22909" sId="1">
    <oc r="CE977" t="inlineStr">
      <is>
        <t/>
      </is>
    </oc>
    <nc r="CE977">
      <f>CC977-CD977</f>
    </nc>
  </rcc>
  <rcc rId="22910" sId="1">
    <oc r="CF977" t="inlineStr">
      <is>
        <t/>
      </is>
    </oc>
    <nc r="CF977">
      <f>CE977/Q977</f>
    </nc>
  </rcc>
  <rcc rId="22911" sId="1" numFmtId="11">
    <oc r="CD978" t="inlineStr">
      <is>
        <t/>
      </is>
    </oc>
    <nc r="CD978">
      <v>0</v>
    </nc>
  </rcc>
  <rcc rId="22912" sId="1">
    <oc r="CE978" t="inlineStr">
      <is>
        <t/>
      </is>
    </oc>
    <nc r="CE978">
      <f>CC978-CD978</f>
    </nc>
  </rcc>
  <rcc rId="22913" sId="1">
    <oc r="CF978" t="inlineStr">
      <is>
        <t/>
      </is>
    </oc>
    <nc r="CF978">
      <f>CE978/Q978</f>
    </nc>
  </rcc>
  <rcc rId="22914" sId="1" numFmtId="11">
    <oc r="CD979" t="inlineStr">
      <is>
        <t/>
      </is>
    </oc>
    <nc r="CD979">
      <v>0</v>
    </nc>
  </rcc>
  <rcc rId="22915" sId="1">
    <oc r="CE979" t="inlineStr">
      <is>
        <t/>
      </is>
    </oc>
    <nc r="CE979">
      <f>CC979-CD979</f>
    </nc>
  </rcc>
  <rcc rId="22916" sId="1">
    <oc r="CF979" t="inlineStr">
      <is>
        <t/>
      </is>
    </oc>
    <nc r="CF979">
      <f>CE979/Q979</f>
    </nc>
  </rcc>
  <rcc rId="22917" sId="1" numFmtId="11">
    <oc r="CD980" t="inlineStr">
      <is>
        <t/>
      </is>
    </oc>
    <nc r="CD980">
      <v>0</v>
    </nc>
  </rcc>
  <rcc rId="22918" sId="1">
    <oc r="CE980" t="inlineStr">
      <is>
        <t/>
      </is>
    </oc>
    <nc r="CE980">
      <f>CC980-CD980</f>
    </nc>
  </rcc>
  <rcc rId="22919" sId="1">
    <oc r="CF980" t="inlineStr">
      <is>
        <t/>
      </is>
    </oc>
    <nc r="CF980">
      <f>CE980/Q980</f>
    </nc>
  </rcc>
  <rcc rId="22920" sId="1" numFmtId="11">
    <oc r="CD981" t="inlineStr">
      <is>
        <t/>
      </is>
    </oc>
    <nc r="CD981">
      <v>0</v>
    </nc>
  </rcc>
  <rcc rId="22921" sId="1">
    <oc r="CE981" t="inlineStr">
      <is>
        <t/>
      </is>
    </oc>
    <nc r="CE981">
      <f>CC981-CD981</f>
    </nc>
  </rcc>
  <rcc rId="22922" sId="1">
    <oc r="CF981" t="inlineStr">
      <is>
        <t/>
      </is>
    </oc>
    <nc r="CF981">
      <f>CE981/Q981</f>
    </nc>
  </rcc>
  <rcc rId="22923" sId="1" numFmtId="11">
    <oc r="CD982" t="inlineStr">
      <is>
        <t/>
      </is>
    </oc>
    <nc r="CD982">
      <v>0</v>
    </nc>
  </rcc>
  <rcc rId="22924" sId="1">
    <oc r="CE982" t="inlineStr">
      <is>
        <t/>
      </is>
    </oc>
    <nc r="CE982">
      <f>CC982-CD982</f>
    </nc>
  </rcc>
  <rcc rId="22925" sId="1">
    <oc r="CF982" t="inlineStr">
      <is>
        <t/>
      </is>
    </oc>
    <nc r="CF982">
      <f>CE982/Q982</f>
    </nc>
  </rcc>
  <rcc rId="22926" sId="1" numFmtId="11">
    <oc r="CD983" t="inlineStr">
      <is>
        <t/>
      </is>
    </oc>
    <nc r="CD983">
      <v>0</v>
    </nc>
  </rcc>
  <rcc rId="22927" sId="1">
    <oc r="CE983" t="inlineStr">
      <is>
        <t/>
      </is>
    </oc>
    <nc r="CE983">
      <f>CC983-CD983</f>
    </nc>
  </rcc>
  <rcc rId="22928" sId="1">
    <oc r="CF983" t="inlineStr">
      <is>
        <t/>
      </is>
    </oc>
    <nc r="CF983">
      <f>CE983/Q983</f>
    </nc>
  </rcc>
  <rcc rId="22929" sId="1" numFmtId="11">
    <oc r="CD984" t="inlineStr">
      <is>
        <t/>
      </is>
    </oc>
    <nc r="CD984">
      <v>0</v>
    </nc>
  </rcc>
  <rcc rId="22930" sId="1">
    <oc r="CE984" t="inlineStr">
      <is>
        <t/>
      </is>
    </oc>
    <nc r="CE984">
      <f>CC984-CD984</f>
    </nc>
  </rcc>
  <rcc rId="22931" sId="1">
    <oc r="CF984" t="inlineStr">
      <is>
        <t/>
      </is>
    </oc>
    <nc r="CF984">
      <f>CE984/Q984</f>
    </nc>
  </rcc>
  <rcc rId="22932" sId="1" numFmtId="11">
    <oc r="CD985" t="inlineStr">
      <is>
        <t/>
      </is>
    </oc>
    <nc r="CD985">
      <v>0</v>
    </nc>
  </rcc>
  <rcc rId="22933" sId="1">
    <oc r="CE985" t="inlineStr">
      <is>
        <t/>
      </is>
    </oc>
    <nc r="CE985">
      <f>CC985-CD985</f>
    </nc>
  </rcc>
  <rcc rId="22934" sId="1">
    <oc r="CF985" t="inlineStr">
      <is>
        <t/>
      </is>
    </oc>
    <nc r="CF985">
      <f>CE985/Q985</f>
    </nc>
  </rcc>
  <rcc rId="22935" sId="1" numFmtId="11">
    <oc r="CD986" t="inlineStr">
      <is>
        <t/>
      </is>
    </oc>
    <nc r="CD986">
      <v>0</v>
    </nc>
  </rcc>
  <rcc rId="22936" sId="1">
    <oc r="CE986" t="inlineStr">
      <is>
        <t/>
      </is>
    </oc>
    <nc r="CE986">
      <f>CC986-CD986</f>
    </nc>
  </rcc>
  <rcc rId="22937" sId="1">
    <oc r="CF986" t="inlineStr">
      <is>
        <t/>
      </is>
    </oc>
    <nc r="CF986">
      <f>CE986/Q986</f>
    </nc>
  </rcc>
  <rcc rId="22938" sId="1" numFmtId="11">
    <oc r="CD987" t="inlineStr">
      <is>
        <t/>
      </is>
    </oc>
    <nc r="CD987">
      <v>0</v>
    </nc>
  </rcc>
  <rcc rId="22939" sId="1">
    <oc r="CE987" t="inlineStr">
      <is>
        <t/>
      </is>
    </oc>
    <nc r="CE987">
      <f>CC987-CD987</f>
    </nc>
  </rcc>
  <rcc rId="22940" sId="1">
    <oc r="CF987" t="inlineStr">
      <is>
        <t/>
      </is>
    </oc>
    <nc r="CF987">
      <f>CE987/Q987</f>
    </nc>
  </rcc>
  <rcc rId="22941" sId="1" numFmtId="11">
    <oc r="CD988" t="inlineStr">
      <is>
        <t/>
      </is>
    </oc>
    <nc r="CD988">
      <v>0</v>
    </nc>
  </rcc>
  <rcc rId="22942" sId="1">
    <oc r="CE988" t="inlineStr">
      <is>
        <t/>
      </is>
    </oc>
    <nc r="CE988">
      <f>CC988-CD988</f>
    </nc>
  </rcc>
  <rcc rId="22943" sId="1">
    <oc r="CF988" t="inlineStr">
      <is>
        <t/>
      </is>
    </oc>
    <nc r="CF988">
      <f>CE988/Q988</f>
    </nc>
  </rcc>
  <rcc rId="22944" sId="1" numFmtId="11">
    <oc r="CD989" t="inlineStr">
      <is>
        <t/>
      </is>
    </oc>
    <nc r="CD989">
      <v>0</v>
    </nc>
  </rcc>
  <rcc rId="22945" sId="1">
    <oc r="CE989" t="inlineStr">
      <is>
        <t/>
      </is>
    </oc>
    <nc r="CE989">
      <f>CC989-CD989</f>
    </nc>
  </rcc>
  <rcc rId="22946" sId="1">
    <oc r="CF989" t="inlineStr">
      <is>
        <t/>
      </is>
    </oc>
    <nc r="CF989">
      <f>CE989/Q989</f>
    </nc>
  </rcc>
  <rcc rId="22947" sId="1" numFmtId="11">
    <oc r="CD990" t="inlineStr">
      <is>
        <t/>
      </is>
    </oc>
    <nc r="CD990">
      <v>0</v>
    </nc>
  </rcc>
  <rcc rId="22948" sId="1">
    <oc r="CE990" t="inlineStr">
      <is>
        <t/>
      </is>
    </oc>
    <nc r="CE990">
      <f>CC990-CD990</f>
    </nc>
  </rcc>
  <rcc rId="22949" sId="1">
    <oc r="CF990" t="inlineStr">
      <is>
        <t/>
      </is>
    </oc>
    <nc r="CF990">
      <f>CE990/Q990</f>
    </nc>
  </rcc>
  <rcc rId="22950" sId="1" numFmtId="11">
    <oc r="CD991" t="inlineStr">
      <is>
        <t/>
      </is>
    </oc>
    <nc r="CD991">
      <v>0</v>
    </nc>
  </rcc>
  <rcc rId="22951" sId="1">
    <oc r="CE991" t="inlineStr">
      <is>
        <t/>
      </is>
    </oc>
    <nc r="CE991">
      <f>CC991-CD991</f>
    </nc>
  </rcc>
  <rcc rId="22952" sId="1">
    <oc r="CF991" t="inlineStr">
      <is>
        <t/>
      </is>
    </oc>
    <nc r="CF991">
      <f>CE991/Q991</f>
    </nc>
  </rcc>
  <rcc rId="22953" sId="1" numFmtId="11">
    <oc r="CD992" t="inlineStr">
      <is>
        <t/>
      </is>
    </oc>
    <nc r="CD992">
      <v>0</v>
    </nc>
  </rcc>
  <rcc rId="22954" sId="1">
    <oc r="CE992" t="inlineStr">
      <is>
        <t/>
      </is>
    </oc>
    <nc r="CE992">
      <f>CC992-CD992</f>
    </nc>
  </rcc>
  <rcc rId="22955" sId="1">
    <oc r="CF992" t="inlineStr">
      <is>
        <t/>
      </is>
    </oc>
    <nc r="CF992">
      <f>CE992/Q992</f>
    </nc>
  </rcc>
  <rcc rId="22956" sId="1" numFmtId="11">
    <oc r="CD993" t="inlineStr">
      <is>
        <t/>
      </is>
    </oc>
    <nc r="CD993">
      <v>0</v>
    </nc>
  </rcc>
  <rcc rId="22957" sId="1">
    <oc r="CE993" t="inlineStr">
      <is>
        <t/>
      </is>
    </oc>
    <nc r="CE993">
      <f>CC993-CD993</f>
    </nc>
  </rcc>
  <rcc rId="22958" sId="1">
    <oc r="CF993" t="inlineStr">
      <is>
        <t/>
      </is>
    </oc>
    <nc r="CF993">
      <f>CE993/Q993</f>
    </nc>
  </rcc>
  <rcc rId="22959" sId="1" numFmtId="11">
    <oc r="CD994" t="inlineStr">
      <is>
        <t/>
      </is>
    </oc>
    <nc r="CD994">
      <v>0</v>
    </nc>
  </rcc>
  <rcc rId="22960" sId="1">
    <oc r="CE994" t="inlineStr">
      <is>
        <t/>
      </is>
    </oc>
    <nc r="CE994">
      <f>CC994-CD994</f>
    </nc>
  </rcc>
  <rcc rId="22961" sId="1">
    <oc r="CF994" t="inlineStr">
      <is>
        <t/>
      </is>
    </oc>
    <nc r="CF994">
      <f>CE994/Q994</f>
    </nc>
  </rcc>
  <rcc rId="22962" sId="1" numFmtId="11">
    <oc r="CD995" t="inlineStr">
      <is>
        <t/>
      </is>
    </oc>
    <nc r="CD995">
      <v>0</v>
    </nc>
  </rcc>
  <rcc rId="22963" sId="1">
    <oc r="CE995" t="inlineStr">
      <is>
        <t/>
      </is>
    </oc>
    <nc r="CE995">
      <f>CC995-CD995</f>
    </nc>
  </rcc>
  <rcc rId="22964" sId="1">
    <oc r="CF995" t="inlineStr">
      <is>
        <t/>
      </is>
    </oc>
    <nc r="CF995">
      <f>CE995/Q995</f>
    </nc>
  </rcc>
  <rcc rId="22965" sId="1" numFmtId="11">
    <oc r="CD996" t="inlineStr">
      <is>
        <t/>
      </is>
    </oc>
    <nc r="CD996">
      <v>0</v>
    </nc>
  </rcc>
  <rcc rId="22966" sId="1">
    <oc r="CE996" t="inlineStr">
      <is>
        <t/>
      </is>
    </oc>
    <nc r="CE996">
      <f>CC996-CD996</f>
    </nc>
  </rcc>
  <rcc rId="22967" sId="1">
    <oc r="CF996" t="inlineStr">
      <is>
        <t/>
      </is>
    </oc>
    <nc r="CF996">
      <f>CE996/Q996</f>
    </nc>
  </rcc>
  <rcc rId="22968" sId="1" numFmtId="11">
    <oc r="CD997" t="inlineStr">
      <is>
        <t/>
      </is>
    </oc>
    <nc r="CD997">
      <v>0</v>
    </nc>
  </rcc>
  <rcc rId="22969" sId="1">
    <oc r="CE997" t="inlineStr">
      <is>
        <t/>
      </is>
    </oc>
    <nc r="CE997">
      <f>CC997-CD997</f>
    </nc>
  </rcc>
  <rcc rId="22970" sId="1">
    <oc r="CF997" t="inlineStr">
      <is>
        <t/>
      </is>
    </oc>
    <nc r="CF997">
      <f>CE997/Q997</f>
    </nc>
  </rcc>
  <rcc rId="22971" sId="1" numFmtId="11">
    <oc r="CD998" t="inlineStr">
      <is>
        <t/>
      </is>
    </oc>
    <nc r="CD998">
      <v>0</v>
    </nc>
  </rcc>
  <rcc rId="22972" sId="1">
    <oc r="CE998" t="inlineStr">
      <is>
        <t>4897000</t>
      </is>
    </oc>
    <nc r="CE998">
      <f>CC998-CD998</f>
    </nc>
  </rcc>
  <rcc rId="22973" sId="1">
    <oc r="CF998" t="inlineStr">
      <is>
        <t>27055.2486</t>
      </is>
    </oc>
    <nc r="CF998">
      <f>CE998/Q998</f>
    </nc>
  </rcc>
  <rcc rId="22974" sId="1" numFmtId="11">
    <oc r="CD999" t="inlineStr">
      <is>
        <t/>
      </is>
    </oc>
    <nc r="CD999">
      <v>0</v>
    </nc>
  </rcc>
  <rcc rId="22975" sId="1">
    <oc r="CE999" t="inlineStr">
      <is>
        <t/>
      </is>
    </oc>
    <nc r="CE999">
      <f>CC999-CD999</f>
    </nc>
  </rcc>
  <rcc rId="22976" sId="1">
    <oc r="CF999" t="inlineStr">
      <is>
        <t/>
      </is>
    </oc>
    <nc r="CF999">
      <f>CE999/Q999</f>
    </nc>
  </rcc>
  <rcc rId="22977" sId="1" numFmtId="11">
    <oc r="CD1000" t="inlineStr">
      <is>
        <t/>
      </is>
    </oc>
    <nc r="CD1000">
      <v>0</v>
    </nc>
  </rcc>
  <rcc rId="22978" sId="1">
    <oc r="CE1000" t="inlineStr">
      <is>
        <t/>
      </is>
    </oc>
    <nc r="CE1000">
      <f>CC1000-CD1000</f>
    </nc>
  </rcc>
  <rcc rId="22979" sId="1">
    <oc r="CF1000" t="inlineStr">
      <is>
        <t/>
      </is>
    </oc>
    <nc r="CF1000">
      <f>CE1000/Q1000</f>
    </nc>
  </rcc>
  <rcc rId="22980" sId="1" numFmtId="11">
    <oc r="CD1001" t="inlineStr">
      <is>
        <t/>
      </is>
    </oc>
    <nc r="CD1001">
      <v>0</v>
    </nc>
  </rcc>
  <rcc rId="22981" sId="1">
    <oc r="CE1001" t="inlineStr">
      <is>
        <t/>
      </is>
    </oc>
    <nc r="CE1001">
      <f>CC1001-CD1001</f>
    </nc>
  </rcc>
  <rcc rId="22982" sId="1">
    <oc r="CF1001" t="inlineStr">
      <is>
        <t/>
      </is>
    </oc>
    <nc r="CF1001">
      <f>CE1001/Q1001</f>
    </nc>
  </rcc>
  <rcc rId="22983" sId="1" numFmtId="11">
    <oc r="CD1002" t="inlineStr">
      <is>
        <t/>
      </is>
    </oc>
    <nc r="CD1002">
      <v>0</v>
    </nc>
  </rcc>
  <rcc rId="22984" sId="1">
    <oc r="CE1002" t="inlineStr">
      <is>
        <t/>
      </is>
    </oc>
    <nc r="CE1002">
      <f>CC1002-CD1002</f>
    </nc>
  </rcc>
  <rcc rId="22985" sId="1">
    <oc r="CF1002" t="inlineStr">
      <is>
        <t/>
      </is>
    </oc>
    <nc r="CF1002">
      <f>CE1002/Q1002</f>
    </nc>
  </rcc>
  <rcc rId="22986" sId="1" numFmtId="11">
    <oc r="CD1003" t="inlineStr">
      <is>
        <t/>
      </is>
    </oc>
    <nc r="CD1003">
      <v>0</v>
    </nc>
  </rcc>
  <rcc rId="22987" sId="1">
    <oc r="CE1003" t="inlineStr">
      <is>
        <t/>
      </is>
    </oc>
    <nc r="CE1003">
      <f>CC1003-CD1003</f>
    </nc>
  </rcc>
  <rcc rId="22988" sId="1">
    <oc r="CF1003" t="inlineStr">
      <is>
        <t/>
      </is>
    </oc>
    <nc r="CF1003">
      <f>CE1003/Q1003</f>
    </nc>
  </rcc>
  <rcc rId="22989" sId="1" numFmtId="11">
    <oc r="CD1004" t="inlineStr">
      <is>
        <t/>
      </is>
    </oc>
    <nc r="CD1004">
      <v>0</v>
    </nc>
  </rcc>
  <rcc rId="22990" sId="1">
    <oc r="CE1004" t="inlineStr">
      <is>
        <t/>
      </is>
    </oc>
    <nc r="CE1004">
      <f>CC1004-CD1004</f>
    </nc>
  </rcc>
  <rcc rId="22991" sId="1">
    <oc r="CF1004" t="inlineStr">
      <is>
        <t/>
      </is>
    </oc>
    <nc r="CF1004">
      <f>CE1004/Q1004</f>
    </nc>
  </rcc>
  <rcc rId="22992" sId="1" numFmtId="11">
    <oc r="CD1005" t="inlineStr">
      <is>
        <t/>
      </is>
    </oc>
    <nc r="CD1005">
      <v>0</v>
    </nc>
  </rcc>
  <rcc rId="22993" sId="1">
    <oc r="CE1005" t="inlineStr">
      <is>
        <t/>
      </is>
    </oc>
    <nc r="CE1005">
      <f>CC1005-CD1005</f>
    </nc>
  </rcc>
  <rcc rId="22994" sId="1">
    <oc r="CF1005" t="inlineStr">
      <is>
        <t/>
      </is>
    </oc>
    <nc r="CF1005">
      <f>CE1005/Q1005</f>
    </nc>
  </rcc>
  <rcc rId="22995" sId="1" numFmtId="11">
    <oc r="CD1006" t="inlineStr">
      <is>
        <t/>
      </is>
    </oc>
    <nc r="CD1006">
      <v>0</v>
    </nc>
  </rcc>
  <rcc rId="22996" sId="1">
    <oc r="CE1006" t="inlineStr">
      <is>
        <t/>
      </is>
    </oc>
    <nc r="CE1006">
      <f>CC1006-CD1006</f>
    </nc>
  </rcc>
  <rcc rId="22997" sId="1">
    <oc r="CF1006" t="inlineStr">
      <is>
        <t/>
      </is>
    </oc>
    <nc r="CF1006">
      <f>CE1006/Q1006</f>
    </nc>
  </rcc>
  <rcc rId="22998" sId="1" numFmtId="11">
    <oc r="CD1007" t="inlineStr">
      <is>
        <t/>
      </is>
    </oc>
    <nc r="CD1007">
      <v>0</v>
    </nc>
  </rcc>
  <rcc rId="22999" sId="1">
    <oc r="CE1007" t="inlineStr">
      <is>
        <t/>
      </is>
    </oc>
    <nc r="CE1007">
      <f>CC1007-CD1007</f>
    </nc>
  </rcc>
  <rcc rId="23000" sId="1">
    <oc r="CF1007" t="inlineStr">
      <is>
        <t/>
      </is>
    </oc>
    <nc r="CF1007">
      <f>CE1007/Q1007</f>
    </nc>
  </rcc>
  <rcc rId="23001" sId="1" numFmtId="11">
    <oc r="CD1008" t="inlineStr">
      <is>
        <t/>
      </is>
    </oc>
    <nc r="CD1008">
      <v>0</v>
    </nc>
  </rcc>
  <rcc rId="23002" sId="1">
    <oc r="CE1008" t="inlineStr">
      <is>
        <t/>
      </is>
    </oc>
    <nc r="CE1008">
      <f>CC1008-CD1008</f>
    </nc>
  </rcc>
  <rcc rId="23003" sId="1">
    <oc r="CF1008" t="inlineStr">
      <is>
        <t/>
      </is>
    </oc>
    <nc r="CF1008">
      <f>CE1008/Q1008</f>
    </nc>
  </rcc>
  <rcc rId="23004" sId="1" numFmtId="11">
    <oc r="CD1009" t="inlineStr">
      <is>
        <t/>
      </is>
    </oc>
    <nc r="CD1009">
      <v>0</v>
    </nc>
  </rcc>
  <rcc rId="23005" sId="1">
    <oc r="CE1009" t="inlineStr">
      <is>
        <t/>
      </is>
    </oc>
    <nc r="CE1009">
      <f>CC1009-CD1009</f>
    </nc>
  </rcc>
  <rcc rId="23006" sId="1">
    <oc r="CF1009" t="inlineStr">
      <is>
        <t/>
      </is>
    </oc>
    <nc r="CF1009">
      <f>CE1009/Q1009</f>
    </nc>
  </rcc>
  <rcc rId="23007" sId="1" numFmtId="11">
    <oc r="CD1010" t="inlineStr">
      <is>
        <t/>
      </is>
    </oc>
    <nc r="CD1010">
      <v>0</v>
    </nc>
  </rcc>
  <rcc rId="23008" sId="1">
    <oc r="CE1010" t="inlineStr">
      <is>
        <t/>
      </is>
    </oc>
    <nc r="CE1010">
      <f>CC1010-CD1010</f>
    </nc>
  </rcc>
  <rcc rId="23009" sId="1">
    <oc r="CF1010" t="inlineStr">
      <is>
        <t/>
      </is>
    </oc>
    <nc r="CF1010">
      <f>CE1010/Q1010</f>
    </nc>
  </rcc>
  <rcc rId="23010" sId="1" numFmtId="11">
    <oc r="CD1011" t="inlineStr">
      <is>
        <t/>
      </is>
    </oc>
    <nc r="CD1011">
      <v>0</v>
    </nc>
  </rcc>
  <rcc rId="23011" sId="1">
    <oc r="CE1011" t="inlineStr">
      <is>
        <t/>
      </is>
    </oc>
    <nc r="CE1011">
      <f>CC1011-CD1011</f>
    </nc>
  </rcc>
  <rcc rId="23012" sId="1">
    <oc r="CF1011" t="inlineStr">
      <is>
        <t/>
      </is>
    </oc>
    <nc r="CF1011">
      <f>CE1011/Q1011</f>
    </nc>
  </rcc>
  <rcc rId="23013" sId="1" numFmtId="11">
    <oc r="CD1012" t="inlineStr">
      <is>
        <t/>
      </is>
    </oc>
    <nc r="CD1012">
      <v>0</v>
    </nc>
  </rcc>
  <rcc rId="23014" sId="1">
    <oc r="CE1012" t="inlineStr">
      <is>
        <t/>
      </is>
    </oc>
    <nc r="CE1012">
      <f>CC1012-CD1012</f>
    </nc>
  </rcc>
  <rcc rId="23015" sId="1">
    <oc r="CF1012" t="inlineStr">
      <is>
        <t/>
      </is>
    </oc>
    <nc r="CF1012">
      <f>CE1012/Q1012</f>
    </nc>
  </rcc>
  <rcc rId="23016" sId="1" numFmtId="11">
    <oc r="CD1013" t="inlineStr">
      <is>
        <t/>
      </is>
    </oc>
    <nc r="CD1013">
      <v>0</v>
    </nc>
  </rcc>
  <rcc rId="23017" sId="1">
    <oc r="CE1013" t="inlineStr">
      <is>
        <t/>
      </is>
    </oc>
    <nc r="CE1013">
      <f>CC1013-CD1013</f>
    </nc>
  </rcc>
  <rcc rId="23018" sId="1">
    <oc r="CF1013" t="inlineStr">
      <is>
        <t/>
      </is>
    </oc>
    <nc r="CF1013">
      <f>CE1013/Q1013</f>
    </nc>
  </rcc>
  <rcc rId="23019" sId="1" numFmtId="11">
    <oc r="CD1014" t="inlineStr">
      <is>
        <t/>
      </is>
    </oc>
    <nc r="CD1014">
      <v>0</v>
    </nc>
  </rcc>
  <rcc rId="23020" sId="1">
    <oc r="CE1014" t="inlineStr">
      <is>
        <t/>
      </is>
    </oc>
    <nc r="CE1014">
      <f>CC1014-CD1014</f>
    </nc>
  </rcc>
  <rcc rId="23021" sId="1">
    <oc r="CF1014" t="inlineStr">
      <is>
        <t/>
      </is>
    </oc>
    <nc r="CF1014">
      <f>CE1014/Q1014</f>
    </nc>
  </rcc>
  <rcc rId="23022" sId="1" numFmtId="11">
    <oc r="CD1015" t="inlineStr">
      <is>
        <t/>
      </is>
    </oc>
    <nc r="CD1015">
      <v>0</v>
    </nc>
  </rcc>
  <rcc rId="23023" sId="1">
    <oc r="CE1015" t="inlineStr">
      <is>
        <t/>
      </is>
    </oc>
    <nc r="CE1015">
      <f>CC1015-CD1015</f>
    </nc>
  </rcc>
  <rcc rId="23024" sId="1">
    <oc r="CF1015" t="inlineStr">
      <is>
        <t/>
      </is>
    </oc>
    <nc r="CF1015">
      <f>CE1015/Q1015</f>
    </nc>
  </rcc>
  <rcc rId="23025" sId="1" numFmtId="11">
    <oc r="CD1016" t="inlineStr">
      <is>
        <t/>
      </is>
    </oc>
    <nc r="CD1016">
      <v>0</v>
    </nc>
  </rcc>
  <rcc rId="23026" sId="1">
    <oc r="CE1016" t="inlineStr">
      <is>
        <t/>
      </is>
    </oc>
    <nc r="CE1016">
      <f>CC1016-CD1016</f>
    </nc>
  </rcc>
  <rcc rId="23027" sId="1">
    <oc r="CF1016" t="inlineStr">
      <is>
        <t/>
      </is>
    </oc>
    <nc r="CF1016">
      <f>CE1016/Q1016</f>
    </nc>
  </rcc>
  <rcc rId="23028" sId="1" numFmtId="11">
    <oc r="CD1017" t="inlineStr">
      <is>
        <t/>
      </is>
    </oc>
    <nc r="CD1017">
      <v>0</v>
    </nc>
  </rcc>
  <rcc rId="23029" sId="1">
    <oc r="CE1017" t="inlineStr">
      <is>
        <t/>
      </is>
    </oc>
    <nc r="CE1017">
      <f>CC1017-CD1017</f>
    </nc>
  </rcc>
  <rcc rId="23030" sId="1">
    <oc r="CF1017" t="inlineStr">
      <is>
        <t/>
      </is>
    </oc>
    <nc r="CF1017">
      <f>CE1017/Q1017</f>
    </nc>
  </rcc>
  <rcc rId="23031" sId="1" numFmtId="11">
    <oc r="CD1018" t="inlineStr">
      <is>
        <t/>
      </is>
    </oc>
    <nc r="CD1018">
      <v>0</v>
    </nc>
  </rcc>
  <rcc rId="23032" sId="1">
    <oc r="CE1018" t="inlineStr">
      <is>
        <t/>
      </is>
    </oc>
    <nc r="CE1018">
      <f>CC1018-CD1018</f>
    </nc>
  </rcc>
  <rcc rId="23033" sId="1">
    <oc r="CF1018" t="inlineStr">
      <is>
        <t/>
      </is>
    </oc>
    <nc r="CF1018">
      <f>CE1018/Q1018</f>
    </nc>
  </rcc>
  <rcc rId="23034" sId="1" numFmtId="11">
    <oc r="CD1019" t="inlineStr">
      <is>
        <t/>
      </is>
    </oc>
    <nc r="CD1019">
      <v>0</v>
    </nc>
  </rcc>
  <rcc rId="23035" sId="1">
    <oc r="CE1019" t="inlineStr">
      <is>
        <t/>
      </is>
    </oc>
    <nc r="CE1019">
      <f>CC1019-CD1019</f>
    </nc>
  </rcc>
  <rcc rId="23036" sId="1">
    <oc r="CF1019" t="inlineStr">
      <is>
        <t/>
      </is>
    </oc>
    <nc r="CF1019">
      <f>CE1019/Q1019</f>
    </nc>
  </rcc>
  <rcc rId="23037" sId="1" numFmtId="11">
    <oc r="CD1020" t="inlineStr">
      <is>
        <t/>
      </is>
    </oc>
    <nc r="CD1020">
      <v>0</v>
    </nc>
  </rcc>
  <rcc rId="23038" sId="1">
    <oc r="CE1020" t="inlineStr">
      <is>
        <t/>
      </is>
    </oc>
    <nc r="CE1020">
      <f>CC1020-CD1020</f>
    </nc>
  </rcc>
  <rcc rId="23039" sId="1">
    <oc r="CF1020" t="inlineStr">
      <is>
        <t/>
      </is>
    </oc>
    <nc r="CF1020">
      <f>CE1020/Q1020</f>
    </nc>
  </rcc>
  <rcc rId="23040" sId="1" numFmtId="11">
    <oc r="CD1021" t="inlineStr">
      <is>
        <t/>
      </is>
    </oc>
    <nc r="CD1021">
      <v>0</v>
    </nc>
  </rcc>
  <rcc rId="23041" sId="1">
    <oc r="CE1021" t="inlineStr">
      <is>
        <t/>
      </is>
    </oc>
    <nc r="CE1021">
      <f>CC1021-CD1021</f>
    </nc>
  </rcc>
  <rcc rId="23042" sId="1">
    <oc r="CF1021" t="inlineStr">
      <is>
        <t/>
      </is>
    </oc>
    <nc r="CF1021">
      <f>CE1021/Q1021</f>
    </nc>
  </rcc>
  <rcc rId="23043" sId="1" numFmtId="11">
    <oc r="CD1022" t="inlineStr">
      <is>
        <t/>
      </is>
    </oc>
    <nc r="CD1022">
      <v>0</v>
    </nc>
  </rcc>
  <rcc rId="23044" sId="1">
    <oc r="CE1022" t="inlineStr">
      <is>
        <t/>
      </is>
    </oc>
    <nc r="CE1022">
      <f>CC1022-CD1022</f>
    </nc>
  </rcc>
  <rcc rId="23045" sId="1">
    <oc r="CF1022" t="inlineStr">
      <is>
        <t/>
      </is>
    </oc>
    <nc r="CF1022">
      <f>CE1022/Q1022</f>
    </nc>
  </rcc>
  <rcc rId="23046" sId="1" numFmtId="11">
    <oc r="CD1023" t="inlineStr">
      <is>
        <t/>
      </is>
    </oc>
    <nc r="CD1023">
      <v>0</v>
    </nc>
  </rcc>
  <rcc rId="23047" sId="1">
    <oc r="CE1023" t="inlineStr">
      <is>
        <t/>
      </is>
    </oc>
    <nc r="CE1023">
      <f>CC1023-CD1023</f>
    </nc>
  </rcc>
  <rcc rId="23048" sId="1">
    <oc r="CF1023" t="inlineStr">
      <is>
        <t/>
      </is>
    </oc>
    <nc r="CF1023">
      <f>CE1023/Q1023</f>
    </nc>
  </rcc>
  <rcc rId="23049" sId="1" numFmtId="11">
    <oc r="CD1024" t="inlineStr">
      <is>
        <t/>
      </is>
    </oc>
    <nc r="CD1024">
      <v>0</v>
    </nc>
  </rcc>
  <rcc rId="23050" sId="1">
    <oc r="CE1024" t="inlineStr">
      <is>
        <t/>
      </is>
    </oc>
    <nc r="CE1024">
      <f>CC1024-CD1024</f>
    </nc>
  </rcc>
  <rcc rId="23051" sId="1">
    <oc r="CF1024" t="inlineStr">
      <is>
        <t/>
      </is>
    </oc>
    <nc r="CF1024">
      <f>CE1024/Q1024</f>
    </nc>
  </rcc>
  <rcc rId="23052" sId="1" numFmtId="11">
    <oc r="CD1025" t="inlineStr">
      <is>
        <t/>
      </is>
    </oc>
    <nc r="CD1025">
      <v>0</v>
    </nc>
  </rcc>
  <rcc rId="23053" sId="1">
    <oc r="CE1025" t="inlineStr">
      <is>
        <t>723600</t>
      </is>
    </oc>
    <nc r="CE1025">
      <f>CC1025-CD1025</f>
    </nc>
  </rcc>
  <rcc rId="23054" sId="1">
    <oc r="CF1025" t="inlineStr">
      <is>
        <t>42564.7059</t>
      </is>
    </oc>
    <nc r="CF1025">
      <f>CE1025/Q1025</f>
    </nc>
  </rcc>
  <rcc rId="23055" sId="1" numFmtId="11">
    <oc r="CD1026" t="inlineStr">
      <is>
        <t/>
      </is>
    </oc>
    <nc r="CD1026">
      <v>0</v>
    </nc>
  </rcc>
  <rcc rId="23056" sId="1">
    <oc r="CE1026" t="inlineStr">
      <is>
        <t/>
      </is>
    </oc>
    <nc r="CE1026">
      <f>CC1026-CD1026</f>
    </nc>
  </rcc>
  <rcc rId="23057" sId="1">
    <oc r="CF1026" t="inlineStr">
      <is>
        <t/>
      </is>
    </oc>
    <nc r="CF1026">
      <f>CE1026/Q1026</f>
    </nc>
  </rcc>
  <rcc rId="23058" sId="1" numFmtId="11">
    <oc r="CD1027" t="inlineStr">
      <is>
        <t/>
      </is>
    </oc>
    <nc r="CD1027">
      <v>0</v>
    </nc>
  </rcc>
  <rcc rId="23059" sId="1">
    <oc r="CE1027" t="inlineStr">
      <is>
        <t/>
      </is>
    </oc>
    <nc r="CE1027">
      <f>CC1027-CD1027</f>
    </nc>
  </rcc>
  <rcc rId="23060" sId="1">
    <oc r="CF1027" t="inlineStr">
      <is>
        <t/>
      </is>
    </oc>
    <nc r="CF1027">
      <f>CE1027/Q1027</f>
    </nc>
  </rcc>
  <rcc rId="23061" sId="1" numFmtId="11">
    <oc r="CD1028" t="inlineStr">
      <is>
        <t/>
      </is>
    </oc>
    <nc r="CD1028">
      <v>0</v>
    </nc>
  </rcc>
  <rcc rId="23062" sId="1">
    <oc r="CE1028" t="inlineStr">
      <is>
        <t/>
      </is>
    </oc>
    <nc r="CE1028">
      <f>CC1028-CD1028</f>
    </nc>
  </rcc>
  <rcc rId="23063" sId="1">
    <oc r="CF1028" t="inlineStr">
      <is>
        <t/>
      </is>
    </oc>
    <nc r="CF1028">
      <f>CE1028/Q1028</f>
    </nc>
  </rcc>
  <rcc rId="23064" sId="1" numFmtId="11">
    <oc r="CD1029" t="inlineStr">
      <is>
        <t/>
      </is>
    </oc>
    <nc r="CD1029">
      <v>0</v>
    </nc>
  </rcc>
  <rcc rId="23065" sId="1">
    <oc r="CE1029" t="inlineStr">
      <is>
        <t/>
      </is>
    </oc>
    <nc r="CE1029">
      <f>CC1029-CD1029</f>
    </nc>
  </rcc>
  <rcc rId="23066" sId="1">
    <oc r="CF1029" t="inlineStr">
      <is>
        <t/>
      </is>
    </oc>
    <nc r="CF1029">
      <f>CE1029/Q1029</f>
    </nc>
  </rcc>
  <rcc rId="23067" sId="1" numFmtId="11">
    <oc r="CD1030" t="inlineStr">
      <is>
        <t/>
      </is>
    </oc>
    <nc r="CD1030">
      <v>0</v>
    </nc>
  </rcc>
  <rcc rId="23068" sId="1">
    <oc r="CE1030" t="inlineStr">
      <is>
        <t/>
      </is>
    </oc>
    <nc r="CE1030">
      <f>CC1030-CD1030</f>
    </nc>
  </rcc>
  <rcc rId="23069" sId="1">
    <oc r="CF1030" t="inlineStr">
      <is>
        <t/>
      </is>
    </oc>
    <nc r="CF1030">
      <f>CE1030/Q1030</f>
    </nc>
  </rcc>
  <rcc rId="23070" sId="1" numFmtId="11">
    <oc r="CD1031" t="inlineStr">
      <is>
        <t/>
      </is>
    </oc>
    <nc r="CD1031">
      <v>0</v>
    </nc>
  </rcc>
  <rcc rId="23071" sId="1">
    <oc r="CE1031" t="inlineStr">
      <is>
        <t/>
      </is>
    </oc>
    <nc r="CE1031">
      <f>CC1031-CD1031</f>
    </nc>
  </rcc>
  <rcc rId="23072" sId="1">
    <oc r="CF1031" t="inlineStr">
      <is>
        <t/>
      </is>
    </oc>
    <nc r="CF1031">
      <f>CE1031/Q1031</f>
    </nc>
  </rcc>
  <rcc rId="23073" sId="1" numFmtId="11">
    <oc r="CD1032" t="inlineStr">
      <is>
        <t/>
      </is>
    </oc>
    <nc r="CD1032">
      <v>0</v>
    </nc>
  </rcc>
  <rcc rId="23074" sId="1">
    <oc r="CE1032" t="inlineStr">
      <is>
        <t/>
      </is>
    </oc>
    <nc r="CE1032">
      <f>CC1032-CD1032</f>
    </nc>
  </rcc>
  <rcc rId="23075" sId="1">
    <oc r="CF1032" t="inlineStr">
      <is>
        <t/>
      </is>
    </oc>
    <nc r="CF1032">
      <f>CE1032/Q1032</f>
    </nc>
  </rcc>
  <rcc rId="23076" sId="1" numFmtId="11">
    <oc r="CD1033" t="inlineStr">
      <is>
        <t/>
      </is>
    </oc>
    <nc r="CD1033">
      <v>0</v>
    </nc>
  </rcc>
  <rcc rId="23077" sId="1">
    <oc r="CE1033" t="inlineStr">
      <is>
        <t/>
      </is>
    </oc>
    <nc r="CE1033">
      <f>CC1033-CD1033</f>
    </nc>
  </rcc>
  <rcc rId="23078" sId="1">
    <oc r="CF1033" t="inlineStr">
      <is>
        <t/>
      </is>
    </oc>
    <nc r="CF1033">
      <f>CE1033/Q1033</f>
    </nc>
  </rcc>
  <rcc rId="23079" sId="1" numFmtId="11">
    <oc r="CD1034" t="inlineStr">
      <is>
        <t/>
      </is>
    </oc>
    <nc r="CD1034">
      <v>0</v>
    </nc>
  </rcc>
  <rcc rId="23080" sId="1">
    <oc r="CE1034" t="inlineStr">
      <is>
        <t/>
      </is>
    </oc>
    <nc r="CE1034">
      <f>CC1034-CD1034</f>
    </nc>
  </rcc>
  <rcc rId="23081" sId="1">
    <oc r="CF1034" t="inlineStr">
      <is>
        <t/>
      </is>
    </oc>
    <nc r="CF1034">
      <f>CE1034/Q1034</f>
    </nc>
  </rcc>
  <rcc rId="23082" sId="1" numFmtId="11">
    <oc r="CD1035" t="inlineStr">
      <is>
        <t/>
      </is>
    </oc>
    <nc r="CD1035">
      <v>0</v>
    </nc>
  </rcc>
  <rcc rId="23083" sId="1">
    <oc r="CE1035" t="inlineStr">
      <is>
        <t/>
      </is>
    </oc>
    <nc r="CE1035">
      <f>CC1035-CD1035</f>
    </nc>
  </rcc>
  <rcc rId="23084" sId="1">
    <oc r="CF1035" t="inlineStr">
      <is>
        <t/>
      </is>
    </oc>
    <nc r="CF1035">
      <f>CE1035/Q1035</f>
    </nc>
  </rcc>
  <rcc rId="23085" sId="1" numFmtId="11">
    <oc r="CD1036" t="inlineStr">
      <is>
        <t/>
      </is>
    </oc>
    <nc r="CD1036">
      <v>0</v>
    </nc>
  </rcc>
  <rcc rId="23086" sId="1">
    <oc r="CE1036" t="inlineStr">
      <is>
        <t/>
      </is>
    </oc>
    <nc r="CE1036">
      <f>CC1036-CD1036</f>
    </nc>
  </rcc>
  <rcc rId="23087" sId="1">
    <oc r="CF1036" t="inlineStr">
      <is>
        <t/>
      </is>
    </oc>
    <nc r="CF1036">
      <f>CE1036/Q1036</f>
    </nc>
  </rcc>
  <rcc rId="23088" sId="1" numFmtId="11">
    <oc r="CD1037" t="inlineStr">
      <is>
        <t/>
      </is>
    </oc>
    <nc r="CD1037">
      <v>0</v>
    </nc>
  </rcc>
  <rcc rId="23089" sId="1">
    <oc r="CE1037" t="inlineStr">
      <is>
        <t/>
      </is>
    </oc>
    <nc r="CE1037">
      <f>CC1037-CD1037</f>
    </nc>
  </rcc>
  <rcc rId="23090" sId="1">
    <oc r="CF1037" t="inlineStr">
      <is>
        <t/>
      </is>
    </oc>
    <nc r="CF1037">
      <f>CE1037/Q1037</f>
    </nc>
  </rcc>
  <rcc rId="23091" sId="1" numFmtId="11">
    <oc r="CD1038" t="inlineStr">
      <is>
        <t/>
      </is>
    </oc>
    <nc r="CD1038">
      <v>0</v>
    </nc>
  </rcc>
  <rcc rId="23092" sId="1">
    <oc r="CE1038" t="inlineStr">
      <is>
        <t>301800</t>
      </is>
    </oc>
    <nc r="CE1038">
      <f>CC1038-CD1038</f>
    </nc>
  </rcc>
  <rcc rId="23093" sId="1">
    <oc r="CF1038" t="inlineStr">
      <is>
        <t>18862.5</t>
      </is>
    </oc>
    <nc r="CF1038">
      <f>CE1038/Q1038</f>
    </nc>
  </rcc>
  <rcc rId="23094" sId="1" numFmtId="11">
    <oc r="CD1039" t="inlineStr">
      <is>
        <t/>
      </is>
    </oc>
    <nc r="CD1039">
      <v>0</v>
    </nc>
  </rcc>
  <rcc rId="23095" sId="1">
    <oc r="CE1039" t="inlineStr">
      <is>
        <t/>
      </is>
    </oc>
    <nc r="CE1039">
      <f>CC1039-CD1039</f>
    </nc>
  </rcc>
  <rcc rId="23096" sId="1">
    <oc r="CF1039" t="inlineStr">
      <is>
        <t/>
      </is>
    </oc>
    <nc r="CF1039">
      <f>CE1039/Q1039</f>
    </nc>
  </rcc>
  <rcc rId="23097" sId="1" numFmtId="11">
    <oc r="CD1040" t="inlineStr">
      <is>
        <t/>
      </is>
    </oc>
    <nc r="CD1040">
      <v>0</v>
    </nc>
  </rcc>
  <rcc rId="23098" sId="1">
    <oc r="CE1040" t="inlineStr">
      <is>
        <t/>
      </is>
    </oc>
    <nc r="CE1040">
      <f>CC1040-CD1040</f>
    </nc>
  </rcc>
  <rcc rId="23099" sId="1">
    <oc r="CF1040" t="inlineStr">
      <is>
        <t/>
      </is>
    </oc>
    <nc r="CF1040">
      <f>CE1040/Q1040</f>
    </nc>
  </rcc>
  <rcc rId="23100" sId="1" numFmtId="11">
    <oc r="CD1041" t="inlineStr">
      <is>
        <t/>
      </is>
    </oc>
    <nc r="CD1041">
      <v>0</v>
    </nc>
  </rcc>
  <rcc rId="23101" sId="1">
    <oc r="CE1041" t="inlineStr">
      <is>
        <t/>
      </is>
    </oc>
    <nc r="CE1041">
      <f>CC1041-CD1041</f>
    </nc>
  </rcc>
  <rcc rId="23102" sId="1">
    <oc r="CF1041" t="inlineStr">
      <is>
        <t/>
      </is>
    </oc>
    <nc r="CF1041">
      <f>CE1041/Q1041</f>
    </nc>
  </rcc>
  <rcc rId="23103" sId="1" numFmtId="11">
    <oc r="CD1042" t="inlineStr">
      <is>
        <t/>
      </is>
    </oc>
    <nc r="CD1042">
      <v>0</v>
    </nc>
  </rcc>
  <rcc rId="23104" sId="1">
    <oc r="CE1042" t="inlineStr">
      <is>
        <t/>
      </is>
    </oc>
    <nc r="CE1042">
      <f>CC1042-CD1042</f>
    </nc>
  </rcc>
  <rcc rId="23105" sId="1">
    <oc r="CF1042" t="inlineStr">
      <is>
        <t/>
      </is>
    </oc>
    <nc r="CF1042">
      <f>CE1042/Q1042</f>
    </nc>
  </rcc>
  <rcc rId="23106" sId="1" numFmtId="11">
    <oc r="CD1043" t="inlineStr">
      <is>
        <t/>
      </is>
    </oc>
    <nc r="CD1043">
      <v>0</v>
    </nc>
  </rcc>
  <rcc rId="23107" sId="1">
    <oc r="CE1043" t="inlineStr">
      <is>
        <t/>
      </is>
    </oc>
    <nc r="CE1043">
      <f>CC1043-CD1043</f>
    </nc>
  </rcc>
  <rcc rId="23108" sId="1">
    <oc r="CF1043" t="inlineStr">
      <is>
        <t/>
      </is>
    </oc>
    <nc r="CF1043">
      <f>CE1043/Q1043</f>
    </nc>
  </rcc>
  <rcc rId="23109" sId="1" numFmtId="11">
    <oc r="CD1044" t="inlineStr">
      <is>
        <t/>
      </is>
    </oc>
    <nc r="CD1044">
      <v>0</v>
    </nc>
  </rcc>
  <rcc rId="23110" sId="1">
    <oc r="CE1044" t="inlineStr">
      <is>
        <t/>
      </is>
    </oc>
    <nc r="CE1044">
      <f>CC1044-CD1044</f>
    </nc>
  </rcc>
  <rcc rId="23111" sId="1">
    <oc r="CF1044" t="inlineStr">
      <is>
        <t/>
      </is>
    </oc>
    <nc r="CF1044">
      <f>CE1044/Q1044</f>
    </nc>
  </rcc>
  <rcc rId="23112" sId="1" numFmtId="11">
    <oc r="CD1045" t="inlineStr">
      <is>
        <t/>
      </is>
    </oc>
    <nc r="CD1045">
      <v>0</v>
    </nc>
  </rcc>
  <rcc rId="23113" sId="1">
    <oc r="CE1045" t="inlineStr">
      <is>
        <t/>
      </is>
    </oc>
    <nc r="CE1045">
      <f>CC1045-CD1045</f>
    </nc>
  </rcc>
  <rcc rId="23114" sId="1">
    <oc r="CF1045" t="inlineStr">
      <is>
        <t/>
      </is>
    </oc>
    <nc r="CF1045">
      <f>CE1045/Q1045</f>
    </nc>
  </rcc>
  <rcc rId="23115" sId="1" numFmtId="11">
    <oc r="CD1046" t="inlineStr">
      <is>
        <t/>
      </is>
    </oc>
    <nc r="CD1046">
      <v>0</v>
    </nc>
  </rcc>
  <rcc rId="23116" sId="1">
    <oc r="CE1046" t="inlineStr">
      <is>
        <t/>
      </is>
    </oc>
    <nc r="CE1046">
      <f>CC1046-CD1046</f>
    </nc>
  </rcc>
  <rcc rId="23117" sId="1">
    <oc r="CF1046" t="inlineStr">
      <is>
        <t/>
      </is>
    </oc>
    <nc r="CF1046">
      <f>CE1046/Q1046</f>
    </nc>
  </rcc>
  <rcc rId="23118" sId="1" numFmtId="11">
    <oc r="CD1047" t="inlineStr">
      <is>
        <t/>
      </is>
    </oc>
    <nc r="CD1047">
      <v>0</v>
    </nc>
  </rcc>
  <rcc rId="23119" sId="1">
    <oc r="CE1047" t="inlineStr">
      <is>
        <t/>
      </is>
    </oc>
    <nc r="CE1047">
      <f>CC1047-CD1047</f>
    </nc>
  </rcc>
  <rcc rId="23120" sId="1">
    <oc r="CF1047" t="inlineStr">
      <is>
        <t/>
      </is>
    </oc>
    <nc r="CF1047">
      <f>CE1047/Q1047</f>
    </nc>
  </rcc>
  <rcc rId="23121" sId="1" numFmtId="11">
    <oc r="CD1048" t="inlineStr">
      <is>
        <t/>
      </is>
    </oc>
    <nc r="CD1048">
      <v>0</v>
    </nc>
  </rcc>
  <rcc rId="23122" sId="1">
    <oc r="CE1048" t="inlineStr">
      <is>
        <t/>
      </is>
    </oc>
    <nc r="CE1048">
      <f>CC1048-CD1048</f>
    </nc>
  </rcc>
  <rcc rId="23123" sId="1">
    <oc r="CF1048" t="inlineStr">
      <is>
        <t/>
      </is>
    </oc>
    <nc r="CF1048">
      <f>CE1048/Q1048</f>
    </nc>
  </rcc>
  <rcc rId="23124" sId="1" numFmtId="11">
    <oc r="CD1049" t="inlineStr">
      <is>
        <t/>
      </is>
    </oc>
    <nc r="CD1049">
      <v>0</v>
    </nc>
  </rcc>
  <rcc rId="23125" sId="1">
    <oc r="CE1049" t="inlineStr">
      <is>
        <t/>
      </is>
    </oc>
    <nc r="CE1049">
      <f>CC1049-CD1049</f>
    </nc>
  </rcc>
  <rcc rId="23126" sId="1">
    <oc r="CF1049" t="inlineStr">
      <is>
        <t/>
      </is>
    </oc>
    <nc r="CF1049">
      <f>CE1049/Q1049</f>
    </nc>
  </rcc>
  <rcc rId="23127" sId="1" numFmtId="11">
    <oc r="CD1050" t="inlineStr">
      <is>
        <t/>
      </is>
    </oc>
    <nc r="CD1050">
      <v>0</v>
    </nc>
  </rcc>
  <rcc rId="23128" sId="1">
    <oc r="CE1050" t="inlineStr">
      <is>
        <t/>
      </is>
    </oc>
    <nc r="CE1050">
      <f>CC1050-CD1050</f>
    </nc>
  </rcc>
  <rcc rId="23129" sId="1">
    <oc r="CF1050" t="inlineStr">
      <is>
        <t/>
      </is>
    </oc>
    <nc r="CF1050">
      <f>CE1050/Q1050</f>
    </nc>
  </rcc>
  <rcc rId="23130" sId="1" numFmtId="11">
    <oc r="CD1051" t="inlineStr">
      <is>
        <t/>
      </is>
    </oc>
    <nc r="CD1051">
      <v>0</v>
    </nc>
  </rcc>
  <rcc rId="23131" sId="1">
    <oc r="CE1051" t="inlineStr">
      <is>
        <t/>
      </is>
    </oc>
    <nc r="CE1051">
      <f>CC1051-CD1051</f>
    </nc>
  </rcc>
  <rcc rId="23132" sId="1">
    <oc r="CF1051" t="inlineStr">
      <is>
        <t/>
      </is>
    </oc>
    <nc r="CF1051">
      <f>CE1051/Q1051</f>
    </nc>
  </rcc>
  <rcc rId="23133" sId="1" numFmtId="11">
    <oc r="CD1052" t="inlineStr">
      <is>
        <t/>
      </is>
    </oc>
    <nc r="CD1052">
      <v>0</v>
    </nc>
  </rcc>
  <rcc rId="23134" sId="1">
    <oc r="CE1052" t="inlineStr">
      <is>
        <t/>
      </is>
    </oc>
    <nc r="CE1052">
      <f>CC1052-CD1052</f>
    </nc>
  </rcc>
  <rcc rId="23135" sId="1">
    <oc r="CF1052" t="inlineStr">
      <is>
        <t/>
      </is>
    </oc>
    <nc r="CF1052">
      <f>CE1052/Q1052</f>
    </nc>
  </rcc>
  <rcc rId="23136" sId="1" numFmtId="11">
    <oc r="CD1053" t="inlineStr">
      <is>
        <t/>
      </is>
    </oc>
    <nc r="CD1053">
      <v>0</v>
    </nc>
  </rcc>
  <rcc rId="23137" sId="1">
    <oc r="CE1053" t="inlineStr">
      <is>
        <t/>
      </is>
    </oc>
    <nc r="CE1053">
      <f>CC1053-CD1053</f>
    </nc>
  </rcc>
  <rcc rId="23138" sId="1">
    <oc r="CF1053" t="inlineStr">
      <is>
        <t/>
      </is>
    </oc>
    <nc r="CF1053">
      <f>CE1053/Q1053</f>
    </nc>
  </rcc>
  <rcc rId="23139" sId="1" numFmtId="11">
    <oc r="CD1054" t="inlineStr">
      <is>
        <t/>
      </is>
    </oc>
    <nc r="CD1054">
      <v>0</v>
    </nc>
  </rcc>
  <rcc rId="23140" sId="1">
    <oc r="CE1054" t="inlineStr">
      <is>
        <t/>
      </is>
    </oc>
    <nc r="CE1054">
      <f>CC1054-CD1054</f>
    </nc>
  </rcc>
  <rcc rId="23141" sId="1">
    <oc r="CF1054" t="inlineStr">
      <is>
        <t/>
      </is>
    </oc>
    <nc r="CF1054">
      <f>CE1054/Q1054</f>
    </nc>
  </rcc>
  <rcc rId="23142" sId="1" numFmtId="11">
    <oc r="CD1055" t="inlineStr">
      <is>
        <t/>
      </is>
    </oc>
    <nc r="CD1055">
      <v>0</v>
    </nc>
  </rcc>
  <rcc rId="23143" sId="1">
    <oc r="CE1055" t="inlineStr">
      <is>
        <t/>
      </is>
    </oc>
    <nc r="CE1055">
      <f>CC1055-CD1055</f>
    </nc>
  </rcc>
  <rcc rId="23144" sId="1">
    <oc r="CF1055" t="inlineStr">
      <is>
        <t/>
      </is>
    </oc>
    <nc r="CF1055">
      <f>CE1055/Q1055</f>
    </nc>
  </rcc>
  <rcc rId="23145" sId="1" numFmtId="11">
    <oc r="CD1056" t="inlineStr">
      <is>
        <t/>
      </is>
    </oc>
    <nc r="CD1056">
      <v>0</v>
    </nc>
  </rcc>
  <rcc rId="23146" sId="1">
    <oc r="CE1056" t="inlineStr">
      <is>
        <t/>
      </is>
    </oc>
    <nc r="CE1056">
      <f>CC1056-CD1056</f>
    </nc>
  </rcc>
  <rcc rId="23147" sId="1">
    <oc r="CF1056" t="inlineStr">
      <is>
        <t/>
      </is>
    </oc>
    <nc r="CF1056">
      <f>CE1056/Q1056</f>
    </nc>
  </rcc>
  <rcc rId="23148" sId="1" numFmtId="11">
    <oc r="CD1057" t="inlineStr">
      <is>
        <t/>
      </is>
    </oc>
    <nc r="CD1057">
      <v>0</v>
    </nc>
  </rcc>
  <rcc rId="23149" sId="1">
    <oc r="CE1057" t="inlineStr">
      <is>
        <t/>
      </is>
    </oc>
    <nc r="CE1057">
      <f>CC1057-CD1057</f>
    </nc>
  </rcc>
  <rcc rId="23150" sId="1">
    <oc r="CF1057" t="inlineStr">
      <is>
        <t/>
      </is>
    </oc>
    <nc r="CF1057">
      <f>CE1057/Q1057</f>
    </nc>
  </rcc>
  <rcc rId="23151" sId="1" numFmtId="11">
    <oc r="CD1058" t="inlineStr">
      <is>
        <t/>
      </is>
    </oc>
    <nc r="CD1058">
      <v>0</v>
    </nc>
  </rcc>
  <rcc rId="23152" sId="1">
    <oc r="CE1058" t="inlineStr">
      <is>
        <t/>
      </is>
    </oc>
    <nc r="CE1058">
      <f>CC1058-CD1058</f>
    </nc>
  </rcc>
  <rcc rId="23153" sId="1">
    <oc r="CF1058" t="inlineStr">
      <is>
        <t/>
      </is>
    </oc>
    <nc r="CF1058">
      <f>CE1058/Q1058</f>
    </nc>
  </rcc>
  <rcc rId="23154" sId="1" numFmtId="11">
    <oc r="CD1059" t="inlineStr">
      <is>
        <t/>
      </is>
    </oc>
    <nc r="CD1059">
      <v>0</v>
    </nc>
  </rcc>
  <rcc rId="23155" sId="1">
    <oc r="CE1059" t="inlineStr">
      <is>
        <t/>
      </is>
    </oc>
    <nc r="CE1059">
      <f>CC1059-CD1059</f>
    </nc>
  </rcc>
  <rcc rId="23156" sId="1">
    <oc r="CF1059" t="inlineStr">
      <is>
        <t/>
      </is>
    </oc>
    <nc r="CF1059">
      <f>CE1059/Q1059</f>
    </nc>
  </rcc>
  <rcc rId="23157" sId="1" numFmtId="11">
    <oc r="CD1060" t="inlineStr">
      <is>
        <t/>
      </is>
    </oc>
    <nc r="CD1060">
      <v>0</v>
    </nc>
  </rcc>
  <rcc rId="23158" sId="1">
    <oc r="CE1060" t="inlineStr">
      <is>
        <t/>
      </is>
    </oc>
    <nc r="CE1060">
      <f>CC1060-CD1060</f>
    </nc>
  </rcc>
  <rcc rId="23159" sId="1">
    <oc r="CF1060" t="inlineStr">
      <is>
        <t/>
      </is>
    </oc>
    <nc r="CF1060">
      <f>CE1060/Q1060</f>
    </nc>
  </rcc>
  <rcc rId="23160" sId="1" numFmtId="11">
    <oc r="CD1061" t="inlineStr">
      <is>
        <t/>
      </is>
    </oc>
    <nc r="CD1061">
      <v>0</v>
    </nc>
  </rcc>
  <rcc rId="23161" sId="1">
    <oc r="CE1061" t="inlineStr">
      <is>
        <t/>
      </is>
    </oc>
    <nc r="CE1061">
      <f>CC1061-CD1061</f>
    </nc>
  </rcc>
  <rcc rId="23162" sId="1">
    <oc r="CF1061" t="inlineStr">
      <is>
        <t/>
      </is>
    </oc>
    <nc r="CF1061">
      <f>CE1061/Q1061</f>
    </nc>
  </rcc>
  <rcc rId="23163" sId="1" numFmtId="11">
    <oc r="CD1062" t="inlineStr">
      <is>
        <t/>
      </is>
    </oc>
    <nc r="CD1062">
      <v>0</v>
    </nc>
  </rcc>
  <rcc rId="23164" sId="1">
    <oc r="CE1062" t="inlineStr">
      <is>
        <t/>
      </is>
    </oc>
    <nc r="CE1062">
      <f>CC1062-CD1062</f>
    </nc>
  </rcc>
  <rcc rId="23165" sId="1">
    <oc r="CF1062" t="inlineStr">
      <is>
        <t/>
      </is>
    </oc>
    <nc r="CF1062">
      <f>CE1062/Q1062</f>
    </nc>
  </rcc>
  <rcc rId="23166" sId="1" numFmtId="11">
    <oc r="CD1063" t="inlineStr">
      <is>
        <t/>
      </is>
    </oc>
    <nc r="CD1063">
      <v>0</v>
    </nc>
  </rcc>
  <rcc rId="23167" sId="1">
    <oc r="CE1063" t="inlineStr">
      <is>
        <t/>
      </is>
    </oc>
    <nc r="CE1063">
      <f>CC1063-CD1063</f>
    </nc>
  </rcc>
  <rcc rId="23168" sId="1">
    <oc r="CF1063" t="inlineStr">
      <is>
        <t/>
      </is>
    </oc>
    <nc r="CF1063">
      <f>CE1063/Q1063</f>
    </nc>
  </rcc>
  <rcc rId="23169" sId="1" numFmtId="11">
    <oc r="CD1064" t="inlineStr">
      <is>
        <t/>
      </is>
    </oc>
    <nc r="CD1064">
      <v>0</v>
    </nc>
  </rcc>
  <rcc rId="23170" sId="1">
    <oc r="CE1064" t="inlineStr">
      <is>
        <t/>
      </is>
    </oc>
    <nc r="CE1064">
      <f>CC1064-CD1064</f>
    </nc>
  </rcc>
  <rcc rId="23171" sId="1">
    <oc r="CF1064" t="inlineStr">
      <is>
        <t/>
      </is>
    </oc>
    <nc r="CF1064">
      <f>CE1064/Q1064</f>
    </nc>
  </rcc>
  <rcc rId="23172" sId="1" numFmtId="11">
    <oc r="CD1065" t="inlineStr">
      <is>
        <t/>
      </is>
    </oc>
    <nc r="CD1065">
      <v>0</v>
    </nc>
  </rcc>
  <rcc rId="23173" sId="1">
    <oc r="CE1065" t="inlineStr">
      <is>
        <t/>
      </is>
    </oc>
    <nc r="CE1065">
      <f>CC1065-CD1065</f>
    </nc>
  </rcc>
  <rcc rId="23174" sId="1">
    <oc r="CF1065" t="inlineStr">
      <is>
        <t/>
      </is>
    </oc>
    <nc r="CF1065">
      <f>CE1065/Q1065</f>
    </nc>
  </rcc>
  <rcc rId="23175" sId="1" numFmtId="11">
    <oc r="CD1066" t="inlineStr">
      <is>
        <t/>
      </is>
    </oc>
    <nc r="CD1066">
      <v>0</v>
    </nc>
  </rcc>
  <rcc rId="23176" sId="1">
    <oc r="CE1066" t="inlineStr">
      <is>
        <t/>
      </is>
    </oc>
    <nc r="CE1066">
      <f>CC1066-CD1066</f>
    </nc>
  </rcc>
  <rcc rId="23177" sId="1">
    <oc r="CF1066" t="inlineStr">
      <is>
        <t/>
      </is>
    </oc>
    <nc r="CF1066">
      <f>CE1066/Q1066</f>
    </nc>
  </rcc>
  <rcc rId="23178" sId="1" numFmtId="11">
    <oc r="CD1067" t="inlineStr">
      <is>
        <t/>
      </is>
    </oc>
    <nc r="CD1067">
      <v>0</v>
    </nc>
  </rcc>
  <rcc rId="23179" sId="1">
    <oc r="CE1067" t="inlineStr">
      <is>
        <t/>
      </is>
    </oc>
    <nc r="CE1067">
      <f>CC1067-CD1067</f>
    </nc>
  </rcc>
  <rcc rId="23180" sId="1">
    <oc r="CF1067" t="inlineStr">
      <is>
        <t/>
      </is>
    </oc>
    <nc r="CF1067">
      <f>CE1067/Q1067</f>
    </nc>
  </rcc>
  <rcc rId="23181" sId="1" numFmtId="11">
    <oc r="CD1068" t="inlineStr">
      <is>
        <t/>
      </is>
    </oc>
    <nc r="CD1068">
      <v>0</v>
    </nc>
  </rcc>
  <rcc rId="23182" sId="1">
    <oc r="CE1068" t="inlineStr">
      <is>
        <t/>
      </is>
    </oc>
    <nc r="CE1068">
      <f>CC1068-CD1068</f>
    </nc>
  </rcc>
  <rcc rId="23183" sId="1">
    <oc r="CF1068" t="inlineStr">
      <is>
        <t/>
      </is>
    </oc>
    <nc r="CF1068">
      <f>CE1068/Q1068</f>
    </nc>
  </rcc>
  <rcc rId="23184" sId="1" numFmtId="11">
    <oc r="CD1069" t="inlineStr">
      <is>
        <t/>
      </is>
    </oc>
    <nc r="CD1069">
      <v>0</v>
    </nc>
  </rcc>
  <rcc rId="23185" sId="1">
    <oc r="CE1069" t="inlineStr">
      <is>
        <t/>
      </is>
    </oc>
    <nc r="CE1069">
      <f>CC1069-CD1069</f>
    </nc>
  </rcc>
  <rcc rId="23186" sId="1">
    <oc r="CF1069" t="inlineStr">
      <is>
        <t/>
      </is>
    </oc>
    <nc r="CF1069">
      <f>CE1069/Q1069</f>
    </nc>
  </rcc>
  <rcc rId="23187" sId="1" numFmtId="11">
    <oc r="CD1070" t="inlineStr">
      <is>
        <t/>
      </is>
    </oc>
    <nc r="CD1070">
      <v>0</v>
    </nc>
  </rcc>
  <rcc rId="23188" sId="1">
    <oc r="CE1070" t="inlineStr">
      <is>
        <t/>
      </is>
    </oc>
    <nc r="CE1070">
      <f>CC1070-CD1070</f>
    </nc>
  </rcc>
  <rcc rId="23189" sId="1">
    <oc r="CF1070" t="inlineStr">
      <is>
        <t/>
      </is>
    </oc>
    <nc r="CF1070">
      <f>CE1070/Q1070</f>
    </nc>
  </rcc>
  <rcc rId="23190" sId="1" numFmtId="11">
    <oc r="CD1071" t="inlineStr">
      <is>
        <t/>
      </is>
    </oc>
    <nc r="CD1071">
      <v>0</v>
    </nc>
  </rcc>
  <rcc rId="23191" sId="1">
    <oc r="CE1071" t="inlineStr">
      <is>
        <t/>
      </is>
    </oc>
    <nc r="CE1071">
      <f>CC1071-CD1071</f>
    </nc>
  </rcc>
  <rcc rId="23192" sId="1">
    <oc r="CF1071" t="inlineStr">
      <is>
        <t/>
      </is>
    </oc>
    <nc r="CF1071">
      <f>CE1071/Q1071</f>
    </nc>
  </rcc>
  <rcc rId="23193" sId="1" numFmtId="11">
    <oc r="CD1072" t="inlineStr">
      <is>
        <t/>
      </is>
    </oc>
    <nc r="CD1072">
      <v>0</v>
    </nc>
  </rcc>
  <rcc rId="23194" sId="1">
    <oc r="CE1072" t="inlineStr">
      <is>
        <t/>
      </is>
    </oc>
    <nc r="CE1072">
      <f>CC1072-CD1072</f>
    </nc>
  </rcc>
  <rcc rId="23195" sId="1">
    <oc r="CF1072" t="inlineStr">
      <is>
        <t/>
      </is>
    </oc>
    <nc r="CF1072">
      <f>CE1072/Q1072</f>
    </nc>
  </rcc>
  <rcc rId="23196" sId="1" numFmtId="11">
    <oc r="CD1073" t="inlineStr">
      <is>
        <t/>
      </is>
    </oc>
    <nc r="CD1073">
      <v>0</v>
    </nc>
  </rcc>
  <rcc rId="23197" sId="1">
    <oc r="CE1073" t="inlineStr">
      <is>
        <t/>
      </is>
    </oc>
    <nc r="CE1073">
      <f>CC1073-CD1073</f>
    </nc>
  </rcc>
  <rcc rId="23198" sId="1">
    <oc r="CF1073" t="inlineStr">
      <is>
        <t/>
      </is>
    </oc>
    <nc r="CF1073">
      <f>CE1073/Q1073</f>
    </nc>
  </rcc>
  <rcc rId="23199" sId="1" numFmtId="11">
    <oc r="CD1074" t="inlineStr">
      <is>
        <t/>
      </is>
    </oc>
    <nc r="CD1074">
      <v>0</v>
    </nc>
  </rcc>
  <rcc rId="23200" sId="1">
    <oc r="CE1074" t="inlineStr">
      <is>
        <t/>
      </is>
    </oc>
    <nc r="CE1074">
      <f>CC1074-CD1074</f>
    </nc>
  </rcc>
  <rcc rId="23201" sId="1">
    <oc r="CF1074" t="inlineStr">
      <is>
        <t/>
      </is>
    </oc>
    <nc r="CF1074">
      <f>CE1074/Q1074</f>
    </nc>
  </rcc>
  <rcc rId="23202" sId="1" numFmtId="11">
    <oc r="CD1075" t="inlineStr">
      <is>
        <t/>
      </is>
    </oc>
    <nc r="CD1075">
      <v>0</v>
    </nc>
  </rcc>
  <rcc rId="23203" sId="1">
    <oc r="CE1075" t="inlineStr">
      <is>
        <t/>
      </is>
    </oc>
    <nc r="CE1075">
      <f>CC1075-CD1075</f>
    </nc>
  </rcc>
  <rcc rId="23204" sId="1">
    <oc r="CF1075" t="inlineStr">
      <is>
        <t/>
      </is>
    </oc>
    <nc r="CF1075">
      <f>CE1075/Q1075</f>
    </nc>
  </rcc>
  <rcc rId="23205" sId="1" numFmtId="11">
    <oc r="CD1076" t="inlineStr">
      <is>
        <t/>
      </is>
    </oc>
    <nc r="CD1076">
      <v>0</v>
    </nc>
  </rcc>
  <rcc rId="23206" sId="1">
    <oc r="CE1076" t="inlineStr">
      <is>
        <t/>
      </is>
    </oc>
    <nc r="CE1076">
      <f>CC1076-CD1076</f>
    </nc>
  </rcc>
  <rcc rId="23207" sId="1">
    <oc r="CF1076" t="inlineStr">
      <is>
        <t/>
      </is>
    </oc>
    <nc r="CF1076">
      <f>CE1076/Q1076</f>
    </nc>
  </rcc>
  <rcc rId="23208" sId="1" numFmtId="11">
    <oc r="CD1077" t="inlineStr">
      <is>
        <t/>
      </is>
    </oc>
    <nc r="CD1077">
      <v>0</v>
    </nc>
  </rcc>
  <rcc rId="23209" sId="1">
    <oc r="CE1077" t="inlineStr">
      <is>
        <t/>
      </is>
    </oc>
    <nc r="CE1077">
      <f>CC1077-CD1077</f>
    </nc>
  </rcc>
  <rcc rId="23210" sId="1">
    <oc r="CF1077" t="inlineStr">
      <is>
        <t/>
      </is>
    </oc>
    <nc r="CF1077">
      <f>CE1077/Q1077</f>
    </nc>
  </rcc>
  <rcc rId="23211" sId="1" numFmtId="11">
    <oc r="CD1078" t="inlineStr">
      <is>
        <t/>
      </is>
    </oc>
    <nc r="CD1078">
      <v>0</v>
    </nc>
  </rcc>
  <rcc rId="23212" sId="1">
    <oc r="CE1078" t="inlineStr">
      <is>
        <t/>
      </is>
    </oc>
    <nc r="CE1078">
      <f>CC1078-CD1078</f>
    </nc>
  </rcc>
  <rcc rId="23213" sId="1">
    <oc r="CF1078" t="inlineStr">
      <is>
        <t/>
      </is>
    </oc>
    <nc r="CF1078">
      <f>CE1078/Q1078</f>
    </nc>
  </rcc>
  <rcc rId="23214" sId="1" numFmtId="11">
    <oc r="CD1079" t="inlineStr">
      <is>
        <t/>
      </is>
    </oc>
    <nc r="CD1079">
      <v>0</v>
    </nc>
  </rcc>
  <rcc rId="23215" sId="1">
    <oc r="CE1079" t="inlineStr">
      <is>
        <t/>
      </is>
    </oc>
    <nc r="CE1079">
      <f>CC1079-CD1079</f>
    </nc>
  </rcc>
  <rcc rId="23216" sId="1">
    <oc r="CF1079" t="inlineStr">
      <is>
        <t/>
      </is>
    </oc>
    <nc r="CF1079">
      <f>CE1079/Q1079</f>
    </nc>
  </rcc>
  <rcc rId="23217" sId="1" numFmtId="11">
    <oc r="CD1080" t="inlineStr">
      <is>
        <t/>
      </is>
    </oc>
    <nc r="CD1080">
      <v>0</v>
    </nc>
  </rcc>
  <rcc rId="23218" sId="1">
    <oc r="CE1080" t="inlineStr">
      <is>
        <t/>
      </is>
    </oc>
    <nc r="CE1080">
      <f>CC1080-CD1080</f>
    </nc>
  </rcc>
  <rcc rId="23219" sId="1">
    <oc r="CF1080" t="inlineStr">
      <is>
        <t/>
      </is>
    </oc>
    <nc r="CF1080">
      <f>CE1080/Q1080</f>
    </nc>
  </rcc>
  <rcc rId="23220" sId="1" numFmtId="11">
    <oc r="CD1081" t="inlineStr">
      <is>
        <t/>
      </is>
    </oc>
    <nc r="CD1081">
      <v>0</v>
    </nc>
  </rcc>
  <rcc rId="23221" sId="1">
    <oc r="CE1081" t="inlineStr">
      <is>
        <t/>
      </is>
    </oc>
    <nc r="CE1081">
      <f>CC1081-CD1081</f>
    </nc>
  </rcc>
  <rcc rId="23222" sId="1">
    <oc r="CF1081" t="inlineStr">
      <is>
        <t/>
      </is>
    </oc>
    <nc r="CF1081">
      <f>CE1081/Q1081</f>
    </nc>
  </rcc>
  <rcc rId="23223" sId="1" numFmtId="11">
    <oc r="CD1082" t="inlineStr">
      <is>
        <t/>
      </is>
    </oc>
    <nc r="CD1082">
      <v>0</v>
    </nc>
  </rcc>
  <rcc rId="23224" sId="1">
    <oc r="CE1082" t="inlineStr">
      <is>
        <t/>
      </is>
    </oc>
    <nc r="CE1082">
      <f>CC1082-CD1082</f>
    </nc>
  </rcc>
  <rcc rId="23225" sId="1">
    <oc r="CF1082" t="inlineStr">
      <is>
        <t/>
      </is>
    </oc>
    <nc r="CF1082">
      <f>CE1082/Q1082</f>
    </nc>
  </rcc>
  <rcc rId="23226" sId="1" numFmtId="11">
    <oc r="CD1083" t="inlineStr">
      <is>
        <t/>
      </is>
    </oc>
    <nc r="CD1083">
      <v>0</v>
    </nc>
  </rcc>
  <rcc rId="23227" sId="1">
    <oc r="CE1083" t="inlineStr">
      <is>
        <t/>
      </is>
    </oc>
    <nc r="CE1083">
      <f>CC1083-CD1083</f>
    </nc>
  </rcc>
  <rcc rId="23228" sId="1">
    <oc r="CF1083" t="inlineStr">
      <is>
        <t/>
      </is>
    </oc>
    <nc r="CF1083">
      <f>CE1083/Q1083</f>
    </nc>
  </rcc>
  <rcc rId="23229" sId="1" numFmtId="11">
    <oc r="CD1084" t="inlineStr">
      <is>
        <t/>
      </is>
    </oc>
    <nc r="CD1084">
      <v>0</v>
    </nc>
  </rcc>
  <rcc rId="23230" sId="1">
    <oc r="CE1084" t="inlineStr">
      <is>
        <t/>
      </is>
    </oc>
    <nc r="CE1084">
      <f>CC1084-CD1084</f>
    </nc>
  </rcc>
  <rcc rId="23231" sId="1">
    <oc r="CF1084" t="inlineStr">
      <is>
        <t/>
      </is>
    </oc>
    <nc r="CF1084">
      <f>CE1084/Q1084</f>
    </nc>
  </rcc>
  <rcc rId="23232" sId="1" numFmtId="11">
    <oc r="CD1085" t="inlineStr">
      <is>
        <t/>
      </is>
    </oc>
    <nc r="CD1085">
      <v>0</v>
    </nc>
  </rcc>
  <rcc rId="23233" sId="1">
    <oc r="CE1085" t="inlineStr">
      <is>
        <t/>
      </is>
    </oc>
    <nc r="CE1085">
      <f>CC1085-CD1085</f>
    </nc>
  </rcc>
  <rcc rId="23234" sId="1">
    <oc r="CF1085" t="inlineStr">
      <is>
        <t/>
      </is>
    </oc>
    <nc r="CF1085">
      <f>CE1085/Q1085</f>
    </nc>
  </rcc>
  <rcc rId="23235" sId="1" numFmtId="11">
    <oc r="CD1086" t="inlineStr">
      <is>
        <t/>
      </is>
    </oc>
    <nc r="CD1086">
      <v>0</v>
    </nc>
  </rcc>
  <rcc rId="23236" sId="1">
    <oc r="CE1086" t="inlineStr">
      <is>
        <t/>
      </is>
    </oc>
    <nc r="CE1086">
      <f>CC1086-CD1086</f>
    </nc>
  </rcc>
  <rcc rId="23237" sId="1">
    <oc r="CF1086" t="inlineStr">
      <is>
        <t/>
      </is>
    </oc>
    <nc r="CF1086">
      <f>CE1086/Q1086</f>
    </nc>
  </rcc>
  <rcc rId="23238" sId="1" numFmtId="11">
    <oc r="CD1087" t="inlineStr">
      <is>
        <t/>
      </is>
    </oc>
    <nc r="CD1087">
      <v>0</v>
    </nc>
  </rcc>
  <rcc rId="23239" sId="1">
    <oc r="CE1087" t="inlineStr">
      <is>
        <t/>
      </is>
    </oc>
    <nc r="CE1087">
      <f>CC1087-CD1087</f>
    </nc>
  </rcc>
  <rcc rId="23240" sId="1">
    <oc r="CF1087" t="inlineStr">
      <is>
        <t/>
      </is>
    </oc>
    <nc r="CF1087">
      <f>CE1087/Q1087</f>
    </nc>
  </rcc>
  <rcc rId="23241" sId="1" numFmtId="11">
    <oc r="CD1088" t="inlineStr">
      <is>
        <t/>
      </is>
    </oc>
    <nc r="CD1088">
      <v>0</v>
    </nc>
  </rcc>
  <rcc rId="23242" sId="1">
    <oc r="CE1088" t="inlineStr">
      <is>
        <t/>
      </is>
    </oc>
    <nc r="CE1088">
      <f>CC1088-CD1088</f>
    </nc>
  </rcc>
  <rcc rId="23243" sId="1">
    <oc r="CF1088" t="inlineStr">
      <is>
        <t/>
      </is>
    </oc>
    <nc r="CF1088">
      <f>CE1088/Q1088</f>
    </nc>
  </rcc>
  <rcc rId="23244" sId="1" numFmtId="11">
    <oc r="CD1089" t="inlineStr">
      <is>
        <t/>
      </is>
    </oc>
    <nc r="CD1089">
      <v>0</v>
    </nc>
  </rcc>
  <rcc rId="23245" sId="1">
    <oc r="CE1089" t="inlineStr">
      <is>
        <t/>
      </is>
    </oc>
    <nc r="CE1089">
      <f>CC1089-CD1089</f>
    </nc>
  </rcc>
  <rcc rId="23246" sId="1">
    <oc r="CF1089" t="inlineStr">
      <is>
        <t/>
      </is>
    </oc>
    <nc r="CF1089">
      <f>CE1089/Q1089</f>
    </nc>
  </rcc>
  <rcc rId="23247" sId="1" numFmtId="11">
    <oc r="CD1090" t="inlineStr">
      <is>
        <t/>
      </is>
    </oc>
    <nc r="CD1090">
      <v>0</v>
    </nc>
  </rcc>
  <rcc rId="23248" sId="1">
    <oc r="CE1090" t="inlineStr">
      <is>
        <t/>
      </is>
    </oc>
    <nc r="CE1090">
      <f>CC1090-CD1090</f>
    </nc>
  </rcc>
  <rcc rId="23249" sId="1">
    <oc r="CF1090" t="inlineStr">
      <is>
        <t/>
      </is>
    </oc>
    <nc r="CF1090">
      <f>CE1090/Q1090</f>
    </nc>
  </rcc>
  <rcc rId="23250" sId="1" numFmtId="11">
    <oc r="CD1091" t="inlineStr">
      <is>
        <t/>
      </is>
    </oc>
    <nc r="CD1091">
      <v>0</v>
    </nc>
  </rcc>
  <rcc rId="23251" sId="1">
    <oc r="CE1091" t="inlineStr">
      <is>
        <t/>
      </is>
    </oc>
    <nc r="CE1091">
      <f>CC1091-CD1091</f>
    </nc>
  </rcc>
  <rcc rId="23252" sId="1">
    <oc r="CF1091" t="inlineStr">
      <is>
        <t/>
      </is>
    </oc>
    <nc r="CF1091">
      <f>CE1091/Q1091</f>
    </nc>
  </rcc>
  <rcc rId="23253" sId="1" numFmtId="11">
    <oc r="CD1092" t="inlineStr">
      <is>
        <t/>
      </is>
    </oc>
    <nc r="CD1092">
      <v>0</v>
    </nc>
  </rcc>
  <rcc rId="23254" sId="1">
    <oc r="CE1092" t="inlineStr">
      <is>
        <t/>
      </is>
    </oc>
    <nc r="CE1092">
      <f>CC1092-CD1092</f>
    </nc>
  </rcc>
  <rcc rId="23255" sId="1">
    <oc r="CF1092" t="inlineStr">
      <is>
        <t/>
      </is>
    </oc>
    <nc r="CF1092">
      <f>CE1092/Q1092</f>
    </nc>
  </rcc>
  <rcc rId="23256" sId="1" numFmtId="11">
    <oc r="CD1093" t="inlineStr">
      <is>
        <t/>
      </is>
    </oc>
    <nc r="CD1093">
      <v>0</v>
    </nc>
  </rcc>
  <rcc rId="23257" sId="1">
    <oc r="CE1093" t="inlineStr">
      <is>
        <t/>
      </is>
    </oc>
    <nc r="CE1093">
      <f>CC1093-CD1093</f>
    </nc>
  </rcc>
  <rcc rId="23258" sId="1">
    <oc r="CF1093" t="inlineStr">
      <is>
        <t/>
      </is>
    </oc>
    <nc r="CF1093">
      <f>CE1093/Q1093</f>
    </nc>
  </rcc>
  <rcc rId="23259" sId="1" numFmtId="11">
    <oc r="CD1094" t="inlineStr">
      <is>
        <t/>
      </is>
    </oc>
    <nc r="CD1094">
      <v>0</v>
    </nc>
  </rcc>
  <rcc rId="23260" sId="1">
    <oc r="CE1094" t="inlineStr">
      <is>
        <t/>
      </is>
    </oc>
    <nc r="CE1094">
      <f>CC1094-CD1094</f>
    </nc>
  </rcc>
  <rcc rId="23261" sId="1">
    <oc r="CF1094" t="inlineStr">
      <is>
        <t/>
      </is>
    </oc>
    <nc r="CF1094">
      <f>CE1094/Q1094</f>
    </nc>
  </rcc>
  <rcc rId="23262" sId="1" numFmtId="11">
    <oc r="CD1095" t="inlineStr">
      <is>
        <t/>
      </is>
    </oc>
    <nc r="CD1095">
      <v>0</v>
    </nc>
  </rcc>
  <rcc rId="23263" sId="1">
    <oc r="CE1095" t="inlineStr">
      <is>
        <t/>
      </is>
    </oc>
    <nc r="CE1095">
      <f>CC1095-CD1095</f>
    </nc>
  </rcc>
  <rcc rId="23264" sId="1">
    <oc r="CF1095" t="inlineStr">
      <is>
        <t/>
      </is>
    </oc>
    <nc r="CF1095">
      <f>CE1095/Q1095</f>
    </nc>
  </rcc>
  <rcc rId="23265" sId="1" numFmtId="11">
    <oc r="CD1096" t="inlineStr">
      <is>
        <t/>
      </is>
    </oc>
    <nc r="CD1096">
      <v>0</v>
    </nc>
  </rcc>
  <rcc rId="23266" sId="1">
    <oc r="CE1096" t="inlineStr">
      <is>
        <t/>
      </is>
    </oc>
    <nc r="CE1096">
      <f>CC1096-CD1096</f>
    </nc>
  </rcc>
  <rcc rId="23267" sId="1">
    <oc r="CF1096" t="inlineStr">
      <is>
        <t/>
      </is>
    </oc>
    <nc r="CF1096">
      <f>CE1096/Q1096</f>
    </nc>
  </rcc>
  <rcc rId="23268" sId="1" numFmtId="11">
    <oc r="CD1097" t="inlineStr">
      <is>
        <t/>
      </is>
    </oc>
    <nc r="CD1097">
      <v>0</v>
    </nc>
  </rcc>
  <rcc rId="23269" sId="1">
    <oc r="CE1097" t="inlineStr">
      <is>
        <t/>
      </is>
    </oc>
    <nc r="CE1097">
      <f>CC1097-CD1097</f>
    </nc>
  </rcc>
  <rcc rId="23270" sId="1">
    <oc r="CF1097" t="inlineStr">
      <is>
        <t/>
      </is>
    </oc>
    <nc r="CF1097">
      <f>CE1097/Q1097</f>
    </nc>
  </rcc>
  <rcc rId="23271" sId="1" numFmtId="11">
    <oc r="CD1098" t="inlineStr">
      <is>
        <t/>
      </is>
    </oc>
    <nc r="CD1098">
      <v>0</v>
    </nc>
  </rcc>
  <rcc rId="23272" sId="1">
    <oc r="CE1098" t="inlineStr">
      <is>
        <t/>
      </is>
    </oc>
    <nc r="CE1098">
      <f>CC1098-CD1098</f>
    </nc>
  </rcc>
  <rcc rId="23273" sId="1">
    <oc r="CF1098" t="inlineStr">
      <is>
        <t/>
      </is>
    </oc>
    <nc r="CF1098">
      <f>CE1098/Q1098</f>
    </nc>
  </rcc>
  <rcc rId="23274" sId="1" numFmtId="11">
    <oc r="CD1099" t="inlineStr">
      <is>
        <t/>
      </is>
    </oc>
    <nc r="CD1099">
      <v>0</v>
    </nc>
  </rcc>
  <rcc rId="23275" sId="1">
    <oc r="CE1099" t="inlineStr">
      <is>
        <t/>
      </is>
    </oc>
    <nc r="CE1099">
      <f>CC1099-CD1099</f>
    </nc>
  </rcc>
  <rcc rId="23276" sId="1">
    <oc r="CF1099" t="inlineStr">
      <is>
        <t/>
      </is>
    </oc>
    <nc r="CF1099">
      <f>CE1099/Q1099</f>
    </nc>
  </rcc>
  <rcc rId="23277" sId="1" numFmtId="11">
    <oc r="CD1100" t="inlineStr">
      <is>
        <t/>
      </is>
    </oc>
    <nc r="CD1100">
      <v>0</v>
    </nc>
  </rcc>
  <rcc rId="23278" sId="1">
    <oc r="CE1100" t="inlineStr">
      <is>
        <t/>
      </is>
    </oc>
    <nc r="CE1100">
      <f>CC1100-CD1100</f>
    </nc>
  </rcc>
  <rcc rId="23279" sId="1">
    <oc r="CF1100" t="inlineStr">
      <is>
        <t/>
      </is>
    </oc>
    <nc r="CF1100">
      <f>CE1100/Q1100</f>
    </nc>
  </rcc>
  <rcc rId="23280" sId="1" numFmtId="11">
    <oc r="CD1101" t="inlineStr">
      <is>
        <t/>
      </is>
    </oc>
    <nc r="CD1101">
      <v>0</v>
    </nc>
  </rcc>
  <rcc rId="23281" sId="1">
    <oc r="CE1101" t="inlineStr">
      <is>
        <t/>
      </is>
    </oc>
    <nc r="CE1101">
      <f>CC1101-CD1101</f>
    </nc>
  </rcc>
  <rcc rId="23282" sId="1">
    <oc r="CF1101" t="inlineStr">
      <is>
        <t/>
      </is>
    </oc>
    <nc r="CF1101">
      <f>CE1101/Q1101</f>
    </nc>
  </rcc>
  <rcc rId="23283" sId="1" numFmtId="11">
    <oc r="CD1102" t="inlineStr">
      <is>
        <t/>
      </is>
    </oc>
    <nc r="CD1102">
      <v>0</v>
    </nc>
  </rcc>
  <rcc rId="23284" sId="1">
    <oc r="CE1102" t="inlineStr">
      <is>
        <t/>
      </is>
    </oc>
    <nc r="CE1102">
      <f>CC1102-CD1102</f>
    </nc>
  </rcc>
  <rcc rId="23285" sId="1">
    <oc r="CF1102" t="inlineStr">
      <is>
        <t/>
      </is>
    </oc>
    <nc r="CF1102">
      <f>CE1102/Q1102</f>
    </nc>
  </rcc>
  <rcc rId="23286" sId="1" numFmtId="11">
    <oc r="CD1103" t="inlineStr">
      <is>
        <t/>
      </is>
    </oc>
    <nc r="CD1103">
      <v>0</v>
    </nc>
  </rcc>
  <rcc rId="23287" sId="1">
    <oc r="CE1103" t="inlineStr">
      <is>
        <t/>
      </is>
    </oc>
    <nc r="CE1103">
      <f>CC1103-CD1103</f>
    </nc>
  </rcc>
  <rcc rId="23288" sId="1">
    <oc r="CF1103" t="inlineStr">
      <is>
        <t/>
      </is>
    </oc>
    <nc r="CF1103">
      <f>CE1103/Q1103</f>
    </nc>
  </rcc>
  <rcc rId="23289" sId="1" numFmtId="11">
    <oc r="CD1104" t="inlineStr">
      <is>
        <t/>
      </is>
    </oc>
    <nc r="CD1104">
      <v>0</v>
    </nc>
  </rcc>
  <rcc rId="23290" sId="1">
    <oc r="CE1104" t="inlineStr">
      <is>
        <t/>
      </is>
    </oc>
    <nc r="CE1104">
      <f>CC1104-CD1104</f>
    </nc>
  </rcc>
  <rcc rId="23291" sId="1">
    <oc r="CF1104" t="inlineStr">
      <is>
        <t/>
      </is>
    </oc>
    <nc r="CF1104">
      <f>CE1104/Q1104</f>
    </nc>
  </rcc>
  <rcc rId="23292" sId="1" numFmtId="11">
    <oc r="CD1105" t="inlineStr">
      <is>
        <t/>
      </is>
    </oc>
    <nc r="CD1105">
      <v>0</v>
    </nc>
  </rcc>
  <rcc rId="23293" sId="1">
    <oc r="CE1105" t="inlineStr">
      <is>
        <t/>
      </is>
    </oc>
    <nc r="CE1105">
      <f>CC1105-CD1105</f>
    </nc>
  </rcc>
  <rcc rId="23294" sId="1">
    <oc r="CF1105" t="inlineStr">
      <is>
        <t/>
      </is>
    </oc>
    <nc r="CF1105">
      <f>CE1105/Q1105</f>
    </nc>
  </rcc>
  <rcc rId="23295" sId="1" numFmtId="11">
    <oc r="CD1106" t="inlineStr">
      <is>
        <t/>
      </is>
    </oc>
    <nc r="CD1106">
      <v>0</v>
    </nc>
  </rcc>
  <rcc rId="23296" sId="1">
    <oc r="CE1106" t="inlineStr">
      <is>
        <t/>
      </is>
    </oc>
    <nc r="CE1106">
      <f>CC1106-CD1106</f>
    </nc>
  </rcc>
  <rcc rId="23297" sId="1">
    <oc r="CF1106" t="inlineStr">
      <is>
        <t/>
      </is>
    </oc>
    <nc r="CF1106">
      <f>CE1106/Q1106</f>
    </nc>
  </rcc>
  <rcc rId="23298" sId="1" numFmtId="11">
    <oc r="CD1107" t="inlineStr">
      <is>
        <t/>
      </is>
    </oc>
    <nc r="CD1107">
      <v>0</v>
    </nc>
  </rcc>
  <rcc rId="23299" sId="1">
    <oc r="CE1107" t="inlineStr">
      <is>
        <t/>
      </is>
    </oc>
    <nc r="CE1107">
      <f>CC1107-CD1107</f>
    </nc>
  </rcc>
  <rcc rId="23300" sId="1">
    <oc r="CF1107" t="inlineStr">
      <is>
        <t/>
      </is>
    </oc>
    <nc r="CF1107">
      <f>CE1107/Q1107</f>
    </nc>
  </rcc>
  <rcc rId="23301" sId="1" numFmtId="11">
    <oc r="CD1108" t="inlineStr">
      <is>
        <t/>
      </is>
    </oc>
    <nc r="CD1108">
      <v>0</v>
    </nc>
  </rcc>
  <rcc rId="23302" sId="1">
    <oc r="CE1108" t="inlineStr">
      <is>
        <t/>
      </is>
    </oc>
    <nc r="CE1108">
      <f>CC1108-CD1108</f>
    </nc>
  </rcc>
  <rcc rId="23303" sId="1">
    <oc r="CF1108" t="inlineStr">
      <is>
        <t/>
      </is>
    </oc>
    <nc r="CF1108">
      <f>CE1108/Q1108</f>
    </nc>
  </rcc>
  <rcc rId="23304" sId="1" numFmtId="11">
    <oc r="CD1109" t="inlineStr">
      <is>
        <t/>
      </is>
    </oc>
    <nc r="CD1109">
      <v>0</v>
    </nc>
  </rcc>
  <rcc rId="23305" sId="1">
    <oc r="CE1109" t="inlineStr">
      <is>
        <t/>
      </is>
    </oc>
    <nc r="CE1109">
      <f>CC1109-CD1109</f>
    </nc>
  </rcc>
  <rcc rId="23306" sId="1">
    <oc r="CF1109" t="inlineStr">
      <is>
        <t/>
      </is>
    </oc>
    <nc r="CF1109">
      <f>CE1109/Q1109</f>
    </nc>
  </rcc>
  <rcc rId="23307" sId="1" numFmtId="11">
    <oc r="CD1110" t="inlineStr">
      <is>
        <t/>
      </is>
    </oc>
    <nc r="CD1110">
      <v>0</v>
    </nc>
  </rcc>
  <rcc rId="23308" sId="1">
    <oc r="CE1110" t="inlineStr">
      <is>
        <t/>
      </is>
    </oc>
    <nc r="CE1110">
      <f>CC1110-CD1110</f>
    </nc>
  </rcc>
  <rcc rId="23309" sId="1">
    <oc r="CF1110" t="inlineStr">
      <is>
        <t/>
      </is>
    </oc>
    <nc r="CF1110">
      <f>CE1110/Q1110</f>
    </nc>
  </rcc>
  <rcc rId="23310" sId="1" numFmtId="11">
    <oc r="CD1111" t="inlineStr">
      <is>
        <t/>
      </is>
    </oc>
    <nc r="CD1111">
      <v>0</v>
    </nc>
  </rcc>
  <rcc rId="23311" sId="1">
    <oc r="CE1111" t="inlineStr">
      <is>
        <t/>
      </is>
    </oc>
    <nc r="CE1111">
      <f>CC1111-CD1111</f>
    </nc>
  </rcc>
  <rcc rId="23312" sId="1">
    <oc r="CF1111" t="inlineStr">
      <is>
        <t/>
      </is>
    </oc>
    <nc r="CF1111">
      <f>CE1111/Q1111</f>
    </nc>
  </rcc>
  <rcc rId="23313" sId="1" numFmtId="11">
    <oc r="CD1112" t="inlineStr">
      <is>
        <t/>
      </is>
    </oc>
    <nc r="CD1112">
      <v>0</v>
    </nc>
  </rcc>
  <rcc rId="23314" sId="1">
    <oc r="CE1112" t="inlineStr">
      <is>
        <t/>
      </is>
    </oc>
    <nc r="CE1112">
      <f>CC1112-CD1112</f>
    </nc>
  </rcc>
  <rcc rId="23315" sId="1">
    <oc r="CF1112" t="inlineStr">
      <is>
        <t/>
      </is>
    </oc>
    <nc r="CF1112">
      <f>CE1112/Q1112</f>
    </nc>
  </rcc>
  <rcc rId="23316" sId="1" numFmtId="11">
    <oc r="CD1113" t="inlineStr">
      <is>
        <t/>
      </is>
    </oc>
    <nc r="CD1113">
      <v>0</v>
    </nc>
  </rcc>
  <rcc rId="23317" sId="1">
    <oc r="CE1113" t="inlineStr">
      <is>
        <t/>
      </is>
    </oc>
    <nc r="CE1113">
      <f>CC1113-CD1113</f>
    </nc>
  </rcc>
  <rcc rId="23318" sId="1">
    <oc r="CF1113" t="inlineStr">
      <is>
        <t/>
      </is>
    </oc>
    <nc r="CF1113">
      <f>CE1113/Q1113</f>
    </nc>
  </rcc>
  <rcc rId="23319" sId="1" numFmtId="11">
    <oc r="CD1114" t="inlineStr">
      <is>
        <t/>
      </is>
    </oc>
    <nc r="CD1114">
      <v>0</v>
    </nc>
  </rcc>
  <rcc rId="23320" sId="1">
    <oc r="CE1114" t="inlineStr">
      <is>
        <t/>
      </is>
    </oc>
    <nc r="CE1114">
      <f>CC1114-CD1114</f>
    </nc>
  </rcc>
  <rcc rId="23321" sId="1">
    <oc r="CF1114" t="inlineStr">
      <is>
        <t/>
      </is>
    </oc>
    <nc r="CF1114">
      <f>CE1114/Q1114</f>
    </nc>
  </rcc>
  <rcc rId="23322" sId="1" numFmtId="11">
    <oc r="CD1115" t="inlineStr">
      <is>
        <t/>
      </is>
    </oc>
    <nc r="CD1115">
      <v>0</v>
    </nc>
  </rcc>
  <rcc rId="23323" sId="1">
    <oc r="CE1115" t="inlineStr">
      <is>
        <t/>
      </is>
    </oc>
    <nc r="CE1115">
      <f>CC1115-CD1115</f>
    </nc>
  </rcc>
  <rcc rId="23324" sId="1">
    <oc r="CF1115" t="inlineStr">
      <is>
        <t/>
      </is>
    </oc>
    <nc r="CF1115">
      <f>CE1115/Q1115</f>
    </nc>
  </rcc>
  <rcc rId="23325" sId="1" numFmtId="11">
    <oc r="CD1116" t="inlineStr">
      <is>
        <t/>
      </is>
    </oc>
    <nc r="CD1116">
      <v>0</v>
    </nc>
  </rcc>
  <rcc rId="23326" sId="1">
    <oc r="CE1116" t="inlineStr">
      <is>
        <t/>
      </is>
    </oc>
    <nc r="CE1116">
      <f>CC1116-CD1116</f>
    </nc>
  </rcc>
  <rcc rId="23327" sId="1">
    <oc r="CF1116" t="inlineStr">
      <is>
        <t/>
      </is>
    </oc>
    <nc r="CF1116">
      <f>CE1116/Q1116</f>
    </nc>
  </rcc>
  <rcc rId="23328" sId="1" numFmtId="11">
    <oc r="CD1117" t="inlineStr">
      <is>
        <t/>
      </is>
    </oc>
    <nc r="CD1117">
      <v>0</v>
    </nc>
  </rcc>
  <rcc rId="23329" sId="1">
    <oc r="CE1117" t="inlineStr">
      <is>
        <t/>
      </is>
    </oc>
    <nc r="CE1117">
      <f>CC1117-CD1117</f>
    </nc>
  </rcc>
  <rcc rId="23330" sId="1">
    <oc r="CF1117" t="inlineStr">
      <is>
        <t/>
      </is>
    </oc>
    <nc r="CF1117">
      <f>CE1117/Q1117</f>
    </nc>
  </rcc>
  <rcc rId="23331" sId="1" numFmtId="11">
    <oc r="CD1118" t="inlineStr">
      <is>
        <t/>
      </is>
    </oc>
    <nc r="CD1118">
      <v>0</v>
    </nc>
  </rcc>
  <rcc rId="23332" sId="1">
    <oc r="CE1118" t="inlineStr">
      <is>
        <t/>
      </is>
    </oc>
    <nc r="CE1118">
      <f>CC1118-CD1118</f>
    </nc>
  </rcc>
  <rcc rId="23333" sId="1">
    <oc r="CF1118" t="inlineStr">
      <is>
        <t/>
      </is>
    </oc>
    <nc r="CF1118">
      <f>CE1118/Q1118</f>
    </nc>
  </rcc>
  <rcc rId="23334" sId="1" numFmtId="11">
    <oc r="CD1119" t="inlineStr">
      <is>
        <t/>
      </is>
    </oc>
    <nc r="CD1119">
      <v>0</v>
    </nc>
  </rcc>
  <rcc rId="23335" sId="1">
    <oc r="CE1119" t="inlineStr">
      <is>
        <t/>
      </is>
    </oc>
    <nc r="CE1119">
      <f>CC1119-CD1119</f>
    </nc>
  </rcc>
  <rcc rId="23336" sId="1">
    <oc r="CF1119" t="inlineStr">
      <is>
        <t/>
      </is>
    </oc>
    <nc r="CF1119">
      <f>CE1119/Q1119</f>
    </nc>
  </rcc>
  <rcc rId="23337" sId="1" numFmtId="11">
    <oc r="CD1120" t="inlineStr">
      <is>
        <t/>
      </is>
    </oc>
    <nc r="CD1120">
      <v>0</v>
    </nc>
  </rcc>
  <rcc rId="23338" sId="1">
    <oc r="CE1120" t="inlineStr">
      <is>
        <t/>
      </is>
    </oc>
    <nc r="CE1120">
      <f>CC1120-CD1120</f>
    </nc>
  </rcc>
  <rcc rId="23339" sId="1">
    <oc r="CF1120" t="inlineStr">
      <is>
        <t/>
      </is>
    </oc>
    <nc r="CF1120">
      <f>CE1120/Q1120</f>
    </nc>
  </rcc>
  <rcc rId="23340" sId="1" numFmtId="11">
    <oc r="CD1121" t="inlineStr">
      <is>
        <t/>
      </is>
    </oc>
    <nc r="CD1121">
      <v>0</v>
    </nc>
  </rcc>
  <rcc rId="23341" sId="1">
    <oc r="CE1121" t="inlineStr">
      <is>
        <t/>
      </is>
    </oc>
    <nc r="CE1121">
      <f>CC1121-CD1121</f>
    </nc>
  </rcc>
  <rcc rId="23342" sId="1">
    <oc r="CF1121" t="inlineStr">
      <is>
        <t/>
      </is>
    </oc>
    <nc r="CF1121">
      <f>CE1121/Q1121</f>
    </nc>
  </rcc>
  <rcc rId="23343" sId="1" numFmtId="11">
    <oc r="CD1122" t="inlineStr">
      <is>
        <t/>
      </is>
    </oc>
    <nc r="CD1122">
      <v>0</v>
    </nc>
  </rcc>
  <rcc rId="23344" sId="1">
    <oc r="CE1122" t="inlineStr">
      <is>
        <t/>
      </is>
    </oc>
    <nc r="CE1122">
      <f>CC1122-CD1122</f>
    </nc>
  </rcc>
  <rcc rId="23345" sId="1">
    <oc r="CF1122" t="inlineStr">
      <is>
        <t/>
      </is>
    </oc>
    <nc r="CF1122">
      <f>CE1122/Q1122</f>
    </nc>
  </rcc>
  <rcc rId="23346" sId="1" numFmtId="11">
    <oc r="CD1123" t="inlineStr">
      <is>
        <t/>
      </is>
    </oc>
    <nc r="CD1123">
      <v>0</v>
    </nc>
  </rcc>
  <rcc rId="23347" sId="1">
    <oc r="CE1123" t="inlineStr">
      <is>
        <t/>
      </is>
    </oc>
    <nc r="CE1123">
      <f>CC1123-CD1123</f>
    </nc>
  </rcc>
  <rcc rId="23348" sId="1">
    <oc r="CF1123" t="inlineStr">
      <is>
        <t/>
      </is>
    </oc>
    <nc r="CF1123">
      <f>CE1123/Q1123</f>
    </nc>
  </rcc>
  <rcc rId="23349" sId="1" numFmtId="11">
    <oc r="CD1124" t="inlineStr">
      <is>
        <t/>
      </is>
    </oc>
    <nc r="CD1124">
      <v>0</v>
    </nc>
  </rcc>
  <rcc rId="23350" sId="1">
    <oc r="CE1124" t="inlineStr">
      <is>
        <t/>
      </is>
    </oc>
    <nc r="CE1124">
      <f>CC1124-CD1124</f>
    </nc>
  </rcc>
  <rcc rId="23351" sId="1">
    <oc r="CF1124" t="inlineStr">
      <is>
        <t/>
      </is>
    </oc>
    <nc r="CF1124">
      <f>CE1124/Q1124</f>
    </nc>
  </rcc>
  <rcc rId="23352" sId="1" numFmtId="11">
    <oc r="CD1125" t="inlineStr">
      <is>
        <t/>
      </is>
    </oc>
    <nc r="CD1125">
      <v>0</v>
    </nc>
  </rcc>
  <rcc rId="23353" sId="1">
    <oc r="CE1125" t="inlineStr">
      <is>
        <t/>
      </is>
    </oc>
    <nc r="CE1125">
      <f>CC1125-CD1125</f>
    </nc>
  </rcc>
  <rcc rId="23354" sId="1">
    <oc r="CF1125" t="inlineStr">
      <is>
        <t/>
      </is>
    </oc>
    <nc r="CF1125">
      <f>CE1125/Q1125</f>
    </nc>
  </rcc>
  <rcc rId="23355" sId="1" numFmtId="11">
    <oc r="CD1126" t="inlineStr">
      <is>
        <t/>
      </is>
    </oc>
    <nc r="CD1126">
      <v>0</v>
    </nc>
  </rcc>
  <rcc rId="23356" sId="1">
    <oc r="CE1126" t="inlineStr">
      <is>
        <t/>
      </is>
    </oc>
    <nc r="CE1126">
      <f>CC1126-CD1126</f>
    </nc>
  </rcc>
  <rcc rId="23357" sId="1">
    <oc r="CF1126" t="inlineStr">
      <is>
        <t/>
      </is>
    </oc>
    <nc r="CF1126">
      <f>CE1126/Q1126</f>
    </nc>
  </rcc>
  <rcc rId="23358" sId="1" numFmtId="11">
    <oc r="CD1127" t="inlineStr">
      <is>
        <t/>
      </is>
    </oc>
    <nc r="CD1127">
      <v>0</v>
    </nc>
  </rcc>
  <rcc rId="23359" sId="1">
    <oc r="CE1127" t="inlineStr">
      <is>
        <t/>
      </is>
    </oc>
    <nc r="CE1127">
      <f>CC1127-CD1127</f>
    </nc>
  </rcc>
  <rcc rId="23360" sId="1">
    <oc r="CF1127" t="inlineStr">
      <is>
        <t/>
      </is>
    </oc>
    <nc r="CF1127">
      <f>CE1127/Q1127</f>
    </nc>
  </rcc>
  <rcc rId="23361" sId="1" numFmtId="11">
    <oc r="CD1128" t="inlineStr">
      <is>
        <t/>
      </is>
    </oc>
    <nc r="CD1128">
      <v>0</v>
    </nc>
  </rcc>
  <rcc rId="23362" sId="1">
    <oc r="CE1128" t="inlineStr">
      <is>
        <t/>
      </is>
    </oc>
    <nc r="CE1128">
      <f>CC1128-CD1128</f>
    </nc>
  </rcc>
  <rcc rId="23363" sId="1">
    <oc r="CF1128" t="inlineStr">
      <is>
        <t/>
      </is>
    </oc>
    <nc r="CF1128">
      <f>CE1128/Q1128</f>
    </nc>
  </rcc>
  <rcc rId="23364" sId="1" numFmtId="11">
    <oc r="CD1129" t="inlineStr">
      <is>
        <t/>
      </is>
    </oc>
    <nc r="CD1129">
      <v>0</v>
    </nc>
  </rcc>
  <rcc rId="23365" sId="1">
    <oc r="CE1129" t="inlineStr">
      <is>
        <t/>
      </is>
    </oc>
    <nc r="CE1129">
      <f>CC1129-CD1129</f>
    </nc>
  </rcc>
  <rcc rId="23366" sId="1">
    <oc r="CF1129" t="inlineStr">
      <is>
        <t/>
      </is>
    </oc>
    <nc r="CF1129">
      <f>CE1129/Q1129</f>
    </nc>
  </rcc>
  <rcc rId="23367" sId="1" numFmtId="11">
    <oc r="CD1130" t="inlineStr">
      <is>
        <t/>
      </is>
    </oc>
    <nc r="CD1130">
      <v>0</v>
    </nc>
  </rcc>
  <rcc rId="23368" sId="1">
    <oc r="CE1130" t="inlineStr">
      <is>
        <t/>
      </is>
    </oc>
    <nc r="CE1130">
      <f>CC1130-CD1130</f>
    </nc>
  </rcc>
  <rcc rId="23369" sId="1">
    <oc r="CF1130" t="inlineStr">
      <is>
        <t/>
      </is>
    </oc>
    <nc r="CF1130">
      <f>CE1130/Q1130</f>
    </nc>
  </rcc>
  <rcc rId="23370" sId="1" numFmtId="11">
    <oc r="CD1131" t="inlineStr">
      <is>
        <t/>
      </is>
    </oc>
    <nc r="CD1131">
      <v>0</v>
    </nc>
  </rcc>
  <rcc rId="23371" sId="1">
    <oc r="CE1131" t="inlineStr">
      <is>
        <t/>
      </is>
    </oc>
    <nc r="CE1131">
      <f>CC1131-CD1131</f>
    </nc>
  </rcc>
  <rcc rId="23372" sId="1">
    <oc r="CF1131" t="inlineStr">
      <is>
        <t/>
      </is>
    </oc>
    <nc r="CF1131">
      <f>CE1131/Q1131</f>
    </nc>
  </rcc>
  <rcc rId="23373" sId="1" numFmtId="11">
    <oc r="CD1132" t="inlineStr">
      <is>
        <t/>
      </is>
    </oc>
    <nc r="CD1132">
      <v>0</v>
    </nc>
  </rcc>
  <rcc rId="23374" sId="1">
    <oc r="CE1132" t="inlineStr">
      <is>
        <t/>
      </is>
    </oc>
    <nc r="CE1132">
      <f>CC1132-CD1132</f>
    </nc>
  </rcc>
  <rcc rId="23375" sId="1">
    <oc r="CF1132" t="inlineStr">
      <is>
        <t/>
      </is>
    </oc>
    <nc r="CF1132">
      <f>CE1132/Q1132</f>
    </nc>
  </rcc>
  <rcc rId="23376" sId="1" numFmtId="11">
    <oc r="CD1133" t="inlineStr">
      <is>
        <t/>
      </is>
    </oc>
    <nc r="CD1133">
      <v>0</v>
    </nc>
  </rcc>
  <rcc rId="23377" sId="1">
    <oc r="CE1133" t="inlineStr">
      <is>
        <t/>
      </is>
    </oc>
    <nc r="CE1133">
      <f>CC1133-CD1133</f>
    </nc>
  </rcc>
  <rcc rId="23378" sId="1">
    <oc r="CF1133" t="inlineStr">
      <is>
        <t/>
      </is>
    </oc>
    <nc r="CF1133">
      <f>CE1133/Q1133</f>
    </nc>
  </rcc>
  <rcc rId="23379" sId="1" numFmtId="11">
    <oc r="CD1134" t="inlineStr">
      <is>
        <t/>
      </is>
    </oc>
    <nc r="CD1134">
      <v>0</v>
    </nc>
  </rcc>
  <rcc rId="23380" sId="1">
    <oc r="CE1134" t="inlineStr">
      <is>
        <t/>
      </is>
    </oc>
    <nc r="CE1134">
      <f>CC1134-CD1134</f>
    </nc>
  </rcc>
  <rcc rId="23381" sId="1">
    <oc r="CF1134" t="inlineStr">
      <is>
        <t/>
      </is>
    </oc>
    <nc r="CF1134">
      <f>CE1134/Q1134</f>
    </nc>
  </rcc>
  <rcc rId="23382" sId="1" numFmtId="11">
    <oc r="CD1135" t="inlineStr">
      <is>
        <t/>
      </is>
    </oc>
    <nc r="CD1135">
      <v>0</v>
    </nc>
  </rcc>
  <rcc rId="23383" sId="1">
    <oc r="CE1135" t="inlineStr">
      <is>
        <t/>
      </is>
    </oc>
    <nc r="CE1135">
      <f>CC1135-CD1135</f>
    </nc>
  </rcc>
  <rcc rId="23384" sId="1">
    <oc r="CF1135" t="inlineStr">
      <is>
        <t/>
      </is>
    </oc>
    <nc r="CF1135">
      <f>CE1135/Q1135</f>
    </nc>
  </rcc>
  <rcc rId="23385" sId="1" numFmtId="11">
    <oc r="CD1136" t="inlineStr">
      <is>
        <t/>
      </is>
    </oc>
    <nc r="CD1136">
      <v>0</v>
    </nc>
  </rcc>
  <rcc rId="23386" sId="1">
    <oc r="CE1136" t="inlineStr">
      <is>
        <t/>
      </is>
    </oc>
    <nc r="CE1136">
      <f>CC1136-CD1136</f>
    </nc>
  </rcc>
  <rcc rId="23387" sId="1">
    <oc r="CF1136" t="inlineStr">
      <is>
        <t/>
      </is>
    </oc>
    <nc r="CF1136">
      <f>CE1136/Q1136</f>
    </nc>
  </rcc>
  <rcc rId="23388" sId="1" numFmtId="11">
    <oc r="CD1137" t="inlineStr">
      <is>
        <t/>
      </is>
    </oc>
    <nc r="CD1137">
      <v>0</v>
    </nc>
  </rcc>
  <rcc rId="23389" sId="1">
    <oc r="CE1137" t="inlineStr">
      <is>
        <t/>
      </is>
    </oc>
    <nc r="CE1137">
      <f>CC1137-CD1137</f>
    </nc>
  </rcc>
  <rcc rId="23390" sId="1">
    <oc r="CF1137" t="inlineStr">
      <is>
        <t/>
      </is>
    </oc>
    <nc r="CF1137">
      <f>CE1137/Q1137</f>
    </nc>
  </rcc>
  <rcc rId="23391" sId="1" numFmtId="11">
    <oc r="CD1138" t="inlineStr">
      <is>
        <t/>
      </is>
    </oc>
    <nc r="CD1138">
      <v>0</v>
    </nc>
  </rcc>
  <rcc rId="23392" sId="1">
    <oc r="CE1138" t="inlineStr">
      <is>
        <t/>
      </is>
    </oc>
    <nc r="CE1138">
      <f>CC1138-CD1138</f>
    </nc>
  </rcc>
  <rcc rId="23393" sId="1">
    <oc r="CF1138" t="inlineStr">
      <is>
        <t/>
      </is>
    </oc>
    <nc r="CF1138">
      <f>CE1138/Q1138</f>
    </nc>
  </rcc>
  <rcc rId="23394" sId="1" numFmtId="11">
    <oc r="CD1139" t="inlineStr">
      <is>
        <t/>
      </is>
    </oc>
    <nc r="CD1139">
      <v>0</v>
    </nc>
  </rcc>
  <rcc rId="23395" sId="1">
    <oc r="CE1139" t="inlineStr">
      <is>
        <t/>
      </is>
    </oc>
    <nc r="CE1139">
      <f>CC1139-CD1139</f>
    </nc>
  </rcc>
  <rcc rId="23396" sId="1">
    <oc r="CF1139" t="inlineStr">
      <is>
        <t/>
      </is>
    </oc>
    <nc r="CF1139">
      <f>CE1139/Q1139</f>
    </nc>
  </rcc>
  <rcc rId="23397" sId="1" numFmtId="11">
    <oc r="CD1140" t="inlineStr">
      <is>
        <t/>
      </is>
    </oc>
    <nc r="CD1140">
      <v>0</v>
    </nc>
  </rcc>
  <rcc rId="23398" sId="1">
    <oc r="CE1140" t="inlineStr">
      <is>
        <t/>
      </is>
    </oc>
    <nc r="CE1140">
      <f>CC1140-CD1140</f>
    </nc>
  </rcc>
  <rcc rId="23399" sId="1">
    <oc r="CF1140" t="inlineStr">
      <is>
        <t/>
      </is>
    </oc>
    <nc r="CF1140">
      <f>CE1140/Q1140</f>
    </nc>
  </rcc>
  <rcc rId="23400" sId="1" numFmtId="11">
    <oc r="CD1141" t="inlineStr">
      <is>
        <t/>
      </is>
    </oc>
    <nc r="CD1141">
      <v>0</v>
    </nc>
  </rcc>
  <rcc rId="23401" sId="1">
    <oc r="CE1141" t="inlineStr">
      <is>
        <t/>
      </is>
    </oc>
    <nc r="CE1141">
      <f>CC1141-CD1141</f>
    </nc>
  </rcc>
  <rcc rId="23402" sId="1">
    <oc r="CF1141" t="inlineStr">
      <is>
        <t/>
      </is>
    </oc>
    <nc r="CF1141">
      <f>CE1141/Q1141</f>
    </nc>
  </rcc>
  <rcc rId="23403" sId="1" numFmtId="11">
    <oc r="CD1142" t="inlineStr">
      <is>
        <t/>
      </is>
    </oc>
    <nc r="CD1142">
      <v>0</v>
    </nc>
  </rcc>
  <rcc rId="23404" sId="1">
    <oc r="CE1142" t="inlineStr">
      <is>
        <t/>
      </is>
    </oc>
    <nc r="CE1142">
      <f>CC1142-CD1142</f>
    </nc>
  </rcc>
  <rcc rId="23405" sId="1">
    <oc r="CF1142" t="inlineStr">
      <is>
        <t/>
      </is>
    </oc>
    <nc r="CF1142">
      <f>CE1142/Q1142</f>
    </nc>
  </rcc>
  <rcc rId="23406" sId="1" numFmtId="11">
    <oc r="CD1143" t="inlineStr">
      <is>
        <t/>
      </is>
    </oc>
    <nc r="CD1143">
      <v>0</v>
    </nc>
  </rcc>
  <rcc rId="23407" sId="1">
    <oc r="CE1143" t="inlineStr">
      <is>
        <t/>
      </is>
    </oc>
    <nc r="CE1143">
      <f>CC1143-CD1143</f>
    </nc>
  </rcc>
  <rcc rId="23408" sId="1">
    <oc r="CF1143" t="inlineStr">
      <is>
        <t/>
      </is>
    </oc>
    <nc r="CF1143">
      <f>CE1143/Q1143</f>
    </nc>
  </rcc>
  <rcc rId="23409" sId="1" numFmtId="11">
    <oc r="CD1144" t="inlineStr">
      <is>
        <t/>
      </is>
    </oc>
    <nc r="CD1144">
      <v>0</v>
    </nc>
  </rcc>
  <rcc rId="23410" sId="1">
    <oc r="CE1144" t="inlineStr">
      <is>
        <t/>
      </is>
    </oc>
    <nc r="CE1144">
      <f>CC1144-CD1144</f>
    </nc>
  </rcc>
  <rcc rId="23411" sId="1">
    <oc r="CF1144" t="inlineStr">
      <is>
        <t/>
      </is>
    </oc>
    <nc r="CF1144">
      <f>CE1144/Q1144</f>
    </nc>
  </rcc>
  <rcc rId="23412" sId="1" numFmtId="11">
    <oc r="CD1145" t="inlineStr">
      <is>
        <t/>
      </is>
    </oc>
    <nc r="CD1145">
      <v>0</v>
    </nc>
  </rcc>
  <rcc rId="23413" sId="1">
    <oc r="CE1145" t="inlineStr">
      <is>
        <t/>
      </is>
    </oc>
    <nc r="CE1145">
      <f>CC1145-CD1145</f>
    </nc>
  </rcc>
  <rcc rId="23414" sId="1">
    <oc r="CF1145" t="inlineStr">
      <is>
        <t/>
      </is>
    </oc>
    <nc r="CF1145">
      <f>CE1145/Q1145</f>
    </nc>
  </rcc>
  <rcc rId="23415" sId="1" numFmtId="11">
    <oc r="CD1146" t="inlineStr">
      <is>
        <t/>
      </is>
    </oc>
    <nc r="CD1146">
      <v>0</v>
    </nc>
  </rcc>
  <rcc rId="23416" sId="1">
    <oc r="CE1146" t="inlineStr">
      <is>
        <t/>
      </is>
    </oc>
    <nc r="CE1146">
      <f>CC1146-CD1146</f>
    </nc>
  </rcc>
  <rcc rId="23417" sId="1">
    <oc r="CF1146" t="inlineStr">
      <is>
        <t/>
      </is>
    </oc>
    <nc r="CF1146">
      <f>CE1146/Q1146</f>
    </nc>
  </rcc>
  <rcc rId="23418" sId="1" numFmtId="11">
    <oc r="CD1147" t="inlineStr">
      <is>
        <t/>
      </is>
    </oc>
    <nc r="CD1147">
      <v>0</v>
    </nc>
  </rcc>
  <rcc rId="23419" sId="1">
    <oc r="CE1147" t="inlineStr">
      <is>
        <t/>
      </is>
    </oc>
    <nc r="CE1147">
      <f>CC1147-CD1147</f>
    </nc>
  </rcc>
  <rcc rId="23420" sId="1">
    <oc r="CF1147" t="inlineStr">
      <is>
        <t/>
      </is>
    </oc>
    <nc r="CF1147">
      <f>CE1147/Q1147</f>
    </nc>
  </rcc>
  <rcc rId="23421" sId="1" numFmtId="11">
    <oc r="CD1148" t="inlineStr">
      <is>
        <t/>
      </is>
    </oc>
    <nc r="CD1148">
      <v>0</v>
    </nc>
  </rcc>
  <rcc rId="23422" sId="1">
    <oc r="CE1148" t="inlineStr">
      <is>
        <t/>
      </is>
    </oc>
    <nc r="CE1148">
      <f>CC1148-CD1148</f>
    </nc>
  </rcc>
  <rcc rId="23423" sId="1">
    <oc r="CF1148" t="inlineStr">
      <is>
        <t/>
      </is>
    </oc>
    <nc r="CF1148">
      <f>CE1148/Q1148</f>
    </nc>
  </rcc>
  <rcc rId="23424" sId="1" numFmtId="11">
    <oc r="CD1149" t="inlineStr">
      <is>
        <t/>
      </is>
    </oc>
    <nc r="CD1149">
      <v>0</v>
    </nc>
  </rcc>
  <rcc rId="23425" sId="1">
    <oc r="CE1149" t="inlineStr">
      <is>
        <t/>
      </is>
    </oc>
    <nc r="CE1149">
      <f>CC1149-CD1149</f>
    </nc>
  </rcc>
  <rcc rId="23426" sId="1">
    <oc r="CF1149" t="inlineStr">
      <is>
        <t/>
      </is>
    </oc>
    <nc r="CF1149">
      <f>CE1149/Q1149</f>
    </nc>
  </rcc>
  <rcc rId="23427" sId="1" numFmtId="11">
    <oc r="CD1150" t="inlineStr">
      <is>
        <t/>
      </is>
    </oc>
    <nc r="CD1150">
      <v>0</v>
    </nc>
  </rcc>
  <rcc rId="23428" sId="1">
    <oc r="CE1150" t="inlineStr">
      <is>
        <t/>
      </is>
    </oc>
    <nc r="CE1150">
      <f>CC1150-CD1150</f>
    </nc>
  </rcc>
  <rcc rId="23429" sId="1">
    <oc r="CF1150" t="inlineStr">
      <is>
        <t/>
      </is>
    </oc>
    <nc r="CF1150">
      <f>CE1150/Q1150</f>
    </nc>
  </rcc>
  <rcc rId="23430" sId="1" numFmtId="11">
    <oc r="CD1151" t="inlineStr">
      <is>
        <t/>
      </is>
    </oc>
    <nc r="CD1151">
      <v>0</v>
    </nc>
  </rcc>
  <rcc rId="23431" sId="1">
    <oc r="CE1151" t="inlineStr">
      <is>
        <t/>
      </is>
    </oc>
    <nc r="CE1151">
      <f>CC1151-CD1151</f>
    </nc>
  </rcc>
  <rcc rId="23432" sId="1">
    <oc r="CF1151" t="inlineStr">
      <is>
        <t/>
      </is>
    </oc>
    <nc r="CF1151">
      <f>CE1151/Q1151</f>
    </nc>
  </rcc>
  <rcc rId="23433" sId="1" numFmtId="11">
    <oc r="CD1152" t="inlineStr">
      <is>
        <t/>
      </is>
    </oc>
    <nc r="CD1152">
      <v>0</v>
    </nc>
  </rcc>
  <rcc rId="23434" sId="1">
    <oc r="CE1152" t="inlineStr">
      <is>
        <t/>
      </is>
    </oc>
    <nc r="CE1152">
      <f>CC1152-CD1152</f>
    </nc>
  </rcc>
  <rcc rId="23435" sId="1">
    <oc r="CF1152" t="inlineStr">
      <is>
        <t/>
      </is>
    </oc>
    <nc r="CF1152">
      <f>CE1152/Q1152</f>
    </nc>
  </rcc>
  <rcc rId="23436" sId="1" numFmtId="11">
    <oc r="CD1153" t="inlineStr">
      <is>
        <t/>
      </is>
    </oc>
    <nc r="CD1153">
      <v>0</v>
    </nc>
  </rcc>
  <rcc rId="23437" sId="1">
    <oc r="CE1153" t="inlineStr">
      <is>
        <t/>
      </is>
    </oc>
    <nc r="CE1153">
      <f>CC1153-CD1153</f>
    </nc>
  </rcc>
  <rcc rId="23438" sId="1">
    <oc r="CF1153" t="inlineStr">
      <is>
        <t/>
      </is>
    </oc>
    <nc r="CF1153">
      <f>CE1153/Q1153</f>
    </nc>
  </rcc>
  <rcc rId="23439" sId="1" numFmtId="11">
    <oc r="CD1154" t="inlineStr">
      <is>
        <t/>
      </is>
    </oc>
    <nc r="CD1154">
      <v>0</v>
    </nc>
  </rcc>
  <rcc rId="23440" sId="1">
    <oc r="CE1154" t="inlineStr">
      <is>
        <t/>
      </is>
    </oc>
    <nc r="CE1154">
      <f>CC1154-CD1154</f>
    </nc>
  </rcc>
  <rcc rId="23441" sId="1">
    <oc r="CF1154" t="inlineStr">
      <is>
        <t/>
      </is>
    </oc>
    <nc r="CF1154">
      <f>CE1154/Q1154</f>
    </nc>
  </rcc>
  <rcc rId="23442" sId="1" numFmtId="11">
    <oc r="CD1155" t="inlineStr">
      <is>
        <t/>
      </is>
    </oc>
    <nc r="CD1155">
      <v>0</v>
    </nc>
  </rcc>
  <rcc rId="23443" sId="1">
    <oc r="CE1155" t="inlineStr">
      <is>
        <t/>
      </is>
    </oc>
    <nc r="CE1155">
      <f>CC1155-CD1155</f>
    </nc>
  </rcc>
  <rcc rId="23444" sId="1">
    <oc r="CF1155" t="inlineStr">
      <is>
        <t/>
      </is>
    </oc>
    <nc r="CF1155">
      <f>CE1155/Q1155</f>
    </nc>
  </rcc>
  <rcc rId="23445" sId="1" numFmtId="11">
    <oc r="CD1156" t="inlineStr">
      <is>
        <t/>
      </is>
    </oc>
    <nc r="CD1156">
      <v>0</v>
    </nc>
  </rcc>
  <rcc rId="23446" sId="1">
    <oc r="CE1156" t="inlineStr">
      <is>
        <t/>
      </is>
    </oc>
    <nc r="CE1156">
      <f>CC1156-CD1156</f>
    </nc>
  </rcc>
  <rcc rId="23447" sId="1">
    <oc r="CF1156" t="inlineStr">
      <is>
        <t/>
      </is>
    </oc>
    <nc r="CF1156">
      <f>CE1156/Q1156</f>
    </nc>
  </rcc>
  <rcc rId="23448" sId="1" numFmtId="11">
    <oc r="CD1157" t="inlineStr">
      <is>
        <t/>
      </is>
    </oc>
    <nc r="CD1157">
      <v>0</v>
    </nc>
  </rcc>
  <rcc rId="23449" sId="1">
    <oc r="CE1157" t="inlineStr">
      <is>
        <t/>
      </is>
    </oc>
    <nc r="CE1157">
      <f>CC1157-CD1157</f>
    </nc>
  </rcc>
  <rcc rId="23450" sId="1">
    <oc r="CF1157" t="inlineStr">
      <is>
        <t/>
      </is>
    </oc>
    <nc r="CF1157">
      <f>CE1157/Q1157</f>
    </nc>
  </rcc>
  <rcc rId="23451" sId="1" numFmtId="11">
    <oc r="CD1158" t="inlineStr">
      <is>
        <t/>
      </is>
    </oc>
    <nc r="CD1158">
      <v>0</v>
    </nc>
  </rcc>
  <rcc rId="23452" sId="1">
    <oc r="CE1158" t="inlineStr">
      <is>
        <t/>
      </is>
    </oc>
    <nc r="CE1158">
      <f>CC1158-CD1158</f>
    </nc>
  </rcc>
  <rcc rId="23453" sId="1">
    <oc r="CF1158" t="inlineStr">
      <is>
        <t/>
      </is>
    </oc>
    <nc r="CF1158">
      <f>CE1158/Q1158</f>
    </nc>
  </rcc>
  <rcc rId="23454" sId="1" numFmtId="11">
    <oc r="CD1159" t="inlineStr">
      <is>
        <t/>
      </is>
    </oc>
    <nc r="CD1159">
      <v>0</v>
    </nc>
  </rcc>
  <rcc rId="23455" sId="1">
    <oc r="CE1159" t="inlineStr">
      <is>
        <t/>
      </is>
    </oc>
    <nc r="CE1159">
      <f>CC1159-CD1159</f>
    </nc>
  </rcc>
  <rcc rId="23456" sId="1">
    <oc r="CF1159" t="inlineStr">
      <is>
        <t/>
      </is>
    </oc>
    <nc r="CF1159">
      <f>CE1159/Q1159</f>
    </nc>
  </rcc>
  <rcc rId="23457" sId="1" numFmtId="11">
    <oc r="CD1160" t="inlineStr">
      <is>
        <t/>
      </is>
    </oc>
    <nc r="CD1160">
      <v>0</v>
    </nc>
  </rcc>
  <rcc rId="23458" sId="1">
    <oc r="CE1160" t="inlineStr">
      <is>
        <t/>
      </is>
    </oc>
    <nc r="CE1160">
      <f>CC1160-CD1160</f>
    </nc>
  </rcc>
  <rcc rId="23459" sId="1">
    <oc r="CF1160" t="inlineStr">
      <is>
        <t/>
      </is>
    </oc>
    <nc r="CF1160">
      <f>CE1160/Q1160</f>
    </nc>
  </rcc>
  <rcc rId="23460" sId="1" numFmtId="11">
    <oc r="CD1161" t="inlineStr">
      <is>
        <t/>
      </is>
    </oc>
    <nc r="CD1161">
      <v>0</v>
    </nc>
  </rcc>
  <rcc rId="23461" sId="1">
    <oc r="CE1161" t="inlineStr">
      <is>
        <t/>
      </is>
    </oc>
    <nc r="CE1161">
      <f>CC1161-CD1161</f>
    </nc>
  </rcc>
  <rcc rId="23462" sId="1">
    <oc r="CF1161" t="inlineStr">
      <is>
        <t/>
      </is>
    </oc>
    <nc r="CF1161">
      <f>CE1161/Q1161</f>
    </nc>
  </rcc>
  <rcc rId="23463" sId="1" numFmtId="11">
    <oc r="CD1162" t="inlineStr">
      <is>
        <t/>
      </is>
    </oc>
    <nc r="CD1162">
      <v>0</v>
    </nc>
  </rcc>
  <rcc rId="23464" sId="1">
    <oc r="CE1162" t="inlineStr">
      <is>
        <t/>
      </is>
    </oc>
    <nc r="CE1162">
      <f>CC1162-CD1162</f>
    </nc>
  </rcc>
  <rcc rId="23465" sId="1">
    <oc r="CF1162" t="inlineStr">
      <is>
        <t/>
      </is>
    </oc>
    <nc r="CF1162">
      <f>CE1162/Q1162</f>
    </nc>
  </rcc>
  <rcc rId="23466" sId="1" numFmtId="11">
    <oc r="CD1163" t="inlineStr">
      <is>
        <t/>
      </is>
    </oc>
    <nc r="CD1163">
      <v>0</v>
    </nc>
  </rcc>
  <rcc rId="23467" sId="1">
    <oc r="CE1163" t="inlineStr">
      <is>
        <t/>
      </is>
    </oc>
    <nc r="CE1163">
      <f>CC1163-CD1163</f>
    </nc>
  </rcc>
  <rcc rId="23468" sId="1">
    <oc r="CF1163" t="inlineStr">
      <is>
        <t/>
      </is>
    </oc>
    <nc r="CF1163">
      <f>CE1163/Q1163</f>
    </nc>
  </rcc>
  <rcc rId="23469" sId="1" numFmtId="11">
    <oc r="CD1164" t="inlineStr">
      <is>
        <t/>
      </is>
    </oc>
    <nc r="CD1164">
      <v>0</v>
    </nc>
  </rcc>
  <rcc rId="23470" sId="1">
    <oc r="CE1164" t="inlineStr">
      <is>
        <t/>
      </is>
    </oc>
    <nc r="CE1164">
      <f>CC1164-CD1164</f>
    </nc>
  </rcc>
  <rcc rId="23471" sId="1">
    <oc r="CF1164" t="inlineStr">
      <is>
        <t/>
      </is>
    </oc>
    <nc r="CF1164">
      <f>CE1164/Q1164</f>
    </nc>
  </rcc>
  <rcc rId="23472" sId="1" numFmtId="11">
    <oc r="CD1166" t="inlineStr">
      <is>
        <t/>
      </is>
    </oc>
    <nc r="CD1166">
      <v>0</v>
    </nc>
  </rcc>
  <rcc rId="23473" sId="1">
    <oc r="CE1166" t="inlineStr">
      <is>
        <t>207400</t>
      </is>
    </oc>
    <nc r="CE1166">
      <f>CC1166-CD1166</f>
    </nc>
  </rcc>
  <rcc rId="23474" sId="1">
    <oc r="CF1166" t="inlineStr">
      <is>
        <t>41480</t>
      </is>
    </oc>
    <nc r="CF1166">
      <f>CE1166/Q1166</f>
    </nc>
  </rcc>
  <rcc rId="23475" sId="1" numFmtId="11">
    <oc r="CD1167" t="inlineStr">
      <is>
        <t/>
      </is>
    </oc>
    <nc r="CD1167">
      <v>0</v>
    </nc>
  </rcc>
  <rcc rId="23476" sId="1">
    <oc r="CE1167" t="inlineStr">
      <is>
        <t/>
      </is>
    </oc>
    <nc r="CE1167">
      <f>CC1167-CD1167</f>
    </nc>
  </rcc>
  <rcc rId="23477" sId="1">
    <oc r="CF1167" t="inlineStr">
      <is>
        <t/>
      </is>
    </oc>
    <nc r="CF1167">
      <f>CE1167/Q1167</f>
    </nc>
  </rcc>
  <rcc rId="23478" sId="1" numFmtId="11">
    <oc r="CD1168" t="inlineStr">
      <is>
        <t/>
      </is>
    </oc>
    <nc r="CD1168">
      <v>0</v>
    </nc>
  </rcc>
  <rcc rId="23479" sId="1">
    <oc r="CE1168" t="inlineStr">
      <is>
        <t/>
      </is>
    </oc>
    <nc r="CE1168">
      <f>CC1168-CD1168</f>
    </nc>
  </rcc>
  <rcc rId="23480" sId="1">
    <oc r="CF1168" t="inlineStr">
      <is>
        <t/>
      </is>
    </oc>
    <nc r="CF1168">
      <f>CE1168/Q1168</f>
    </nc>
  </rcc>
  <rcc rId="23481" sId="1" numFmtId="11">
    <oc r="CD1169" t="inlineStr">
      <is>
        <t/>
      </is>
    </oc>
    <nc r="CD1169">
      <v>0</v>
    </nc>
  </rcc>
  <rcc rId="23482" sId="1">
    <oc r="CE1169" t="inlineStr">
      <is>
        <t/>
      </is>
    </oc>
    <nc r="CE1169">
      <f>CC1169-CD1169</f>
    </nc>
  </rcc>
  <rcc rId="23483" sId="1">
    <oc r="CF1169" t="inlineStr">
      <is>
        <t/>
      </is>
    </oc>
    <nc r="CF1169">
      <f>CE1169/Q1169</f>
    </nc>
  </rcc>
  <rcc rId="23484" sId="1" numFmtId="11">
    <oc r="CD1170" t="inlineStr">
      <is>
        <t/>
      </is>
    </oc>
    <nc r="CD1170">
      <v>0</v>
    </nc>
  </rcc>
  <rcc rId="23485" sId="1">
    <oc r="CE1170" t="inlineStr">
      <is>
        <t/>
      </is>
    </oc>
    <nc r="CE1170">
      <f>CC1170-CD1170</f>
    </nc>
  </rcc>
  <rcc rId="23486" sId="1">
    <oc r="CF1170" t="inlineStr">
      <is>
        <t/>
      </is>
    </oc>
    <nc r="CF1170">
      <f>CE1170/Q1170</f>
    </nc>
  </rcc>
  <rcc rId="23487" sId="1" numFmtId="11">
    <oc r="CD1171" t="inlineStr">
      <is>
        <t/>
      </is>
    </oc>
    <nc r="CD1171">
      <v>0</v>
    </nc>
  </rcc>
  <rcc rId="23488" sId="1">
    <oc r="CE1171" t="inlineStr">
      <is>
        <t/>
      </is>
    </oc>
    <nc r="CE1171">
      <f>CC1171-CD1171</f>
    </nc>
  </rcc>
  <rcc rId="23489" sId="1">
    <oc r="CF1171" t="inlineStr">
      <is>
        <t/>
      </is>
    </oc>
    <nc r="CF1171">
      <f>CE1171/Q1171</f>
    </nc>
  </rcc>
  <rcc rId="23490" sId="1" numFmtId="11">
    <oc r="CD1172" t="inlineStr">
      <is>
        <t/>
      </is>
    </oc>
    <nc r="CD1172">
      <v>0</v>
    </nc>
  </rcc>
  <rcc rId="23491" sId="1">
    <oc r="CE1172" t="inlineStr">
      <is>
        <t/>
      </is>
    </oc>
    <nc r="CE1172">
      <f>CC1172-CD1172</f>
    </nc>
  </rcc>
  <rcc rId="23492" sId="1">
    <oc r="CF1172" t="inlineStr">
      <is>
        <t/>
      </is>
    </oc>
    <nc r="CF1172">
      <f>CE1172/Q1172</f>
    </nc>
  </rcc>
  <rcc rId="23493" sId="1" numFmtId="11">
    <oc r="CD1173" t="inlineStr">
      <is>
        <t/>
      </is>
    </oc>
    <nc r="CD1173">
      <v>0</v>
    </nc>
  </rcc>
  <rcc rId="23494" sId="1">
    <oc r="CE1173" t="inlineStr">
      <is>
        <t/>
      </is>
    </oc>
    <nc r="CE1173">
      <f>CC1173-CD1173</f>
    </nc>
  </rcc>
  <rcc rId="23495" sId="1">
    <oc r="CF1173" t="inlineStr">
      <is>
        <t/>
      </is>
    </oc>
    <nc r="CF1173">
      <f>CE1173/Q1173</f>
    </nc>
  </rcc>
  <rcc rId="23496" sId="1" numFmtId="11">
    <oc r="CD1174" t="inlineStr">
      <is>
        <t/>
      </is>
    </oc>
    <nc r="CD1174">
      <v>0</v>
    </nc>
  </rcc>
  <rcc rId="23497" sId="1">
    <oc r="CE1174" t="inlineStr">
      <is>
        <t/>
      </is>
    </oc>
    <nc r="CE1174">
      <f>CC1174-CD1174</f>
    </nc>
  </rcc>
  <rcc rId="23498" sId="1">
    <oc r="CF1174" t="inlineStr">
      <is>
        <t/>
      </is>
    </oc>
    <nc r="CF1174">
      <f>CE1174/Q1174</f>
    </nc>
  </rcc>
  <rcc rId="23499" sId="1" numFmtId="11">
    <oc r="CD1175" t="inlineStr">
      <is>
        <t/>
      </is>
    </oc>
    <nc r="CD1175">
      <v>0</v>
    </nc>
  </rcc>
  <rcc rId="23500" sId="1">
    <oc r="CE1175" t="inlineStr">
      <is>
        <t/>
      </is>
    </oc>
    <nc r="CE1175">
      <f>CC1175-CD1175</f>
    </nc>
  </rcc>
  <rcc rId="23501" sId="1">
    <oc r="CF1175" t="inlineStr">
      <is>
        <t/>
      </is>
    </oc>
    <nc r="CF1175">
      <f>CE1175/Q1175</f>
    </nc>
  </rcc>
  <rcc rId="23502" sId="1" numFmtId="11">
    <oc r="CD1176" t="inlineStr">
      <is>
        <t/>
      </is>
    </oc>
    <nc r="CD1176">
      <v>0</v>
    </nc>
  </rcc>
  <rcc rId="23503" sId="1">
    <oc r="CE1176" t="inlineStr">
      <is>
        <t/>
      </is>
    </oc>
    <nc r="CE1176">
      <f>CC1176-CD1176</f>
    </nc>
  </rcc>
  <rcc rId="23504" sId="1">
    <oc r="CF1176" t="inlineStr">
      <is>
        <t/>
      </is>
    </oc>
    <nc r="CF1176">
      <f>CE1176/Q1176</f>
    </nc>
  </rcc>
  <rcc rId="23505" sId="1" numFmtId="11">
    <oc r="CD1177" t="inlineStr">
      <is>
        <t/>
      </is>
    </oc>
    <nc r="CD1177">
      <v>0</v>
    </nc>
  </rcc>
  <rcc rId="23506" sId="1">
    <oc r="CE1177" t="inlineStr">
      <is>
        <t/>
      </is>
    </oc>
    <nc r="CE1177">
      <f>CC1177-CD1177</f>
    </nc>
  </rcc>
  <rcc rId="23507" sId="1">
    <oc r="CF1177" t="inlineStr">
      <is>
        <t/>
      </is>
    </oc>
    <nc r="CF1177">
      <f>CE1177/Q1177</f>
    </nc>
  </rcc>
  <rcc rId="23508" sId="1" numFmtId="11">
    <oc r="CD1178" t="inlineStr">
      <is>
        <t/>
      </is>
    </oc>
    <nc r="CD1178">
      <v>0</v>
    </nc>
  </rcc>
  <rcc rId="23509" sId="1">
    <oc r="CE1178" t="inlineStr">
      <is>
        <t/>
      </is>
    </oc>
    <nc r="CE1178">
      <f>CC1178-CD1178</f>
    </nc>
  </rcc>
  <rcc rId="23510" sId="1">
    <oc r="CF1178" t="inlineStr">
      <is>
        <t/>
      </is>
    </oc>
    <nc r="CF1178">
      <f>CE1178/Q1178</f>
    </nc>
  </rcc>
  <rcc rId="23511" sId="1" numFmtId="11">
    <oc r="CD1179" t="inlineStr">
      <is>
        <t/>
      </is>
    </oc>
    <nc r="CD1179">
      <v>0</v>
    </nc>
  </rcc>
  <rcc rId="23512" sId="1">
    <oc r="CE1179" t="inlineStr">
      <is>
        <t/>
      </is>
    </oc>
    <nc r="CE1179">
      <f>CC1179-CD1179</f>
    </nc>
  </rcc>
  <rcc rId="23513" sId="1">
    <oc r="CF1179" t="inlineStr">
      <is>
        <t/>
      </is>
    </oc>
    <nc r="CF1179">
      <f>CE1179/Q1179</f>
    </nc>
  </rcc>
  <rcc rId="23514" sId="1" numFmtId="11">
    <oc r="CD1180" t="inlineStr">
      <is>
        <t/>
      </is>
    </oc>
    <nc r="CD1180">
      <v>0</v>
    </nc>
  </rcc>
  <rcc rId="23515" sId="1">
    <oc r="CE1180" t="inlineStr">
      <is>
        <t/>
      </is>
    </oc>
    <nc r="CE1180">
      <f>CC1180-CD1180</f>
    </nc>
  </rcc>
  <rcc rId="23516" sId="1">
    <oc r="CF1180" t="inlineStr">
      <is>
        <t/>
      </is>
    </oc>
    <nc r="CF1180">
      <f>CE1180/Q1180</f>
    </nc>
  </rcc>
  <rcc rId="23517" sId="1" numFmtId="11">
    <oc r="CD1181" t="inlineStr">
      <is>
        <t/>
      </is>
    </oc>
    <nc r="CD1181">
      <v>0</v>
    </nc>
  </rcc>
  <rcc rId="23518" sId="1">
    <oc r="CE1181" t="inlineStr">
      <is>
        <t/>
      </is>
    </oc>
    <nc r="CE1181">
      <f>CC1181-CD1181</f>
    </nc>
  </rcc>
  <rcc rId="23519" sId="1">
    <oc r="CF1181" t="inlineStr">
      <is>
        <t/>
      </is>
    </oc>
    <nc r="CF1181">
      <f>CE1181/Q1181</f>
    </nc>
  </rcc>
  <rcc rId="23520" sId="1" numFmtId="11">
    <oc r="CD1182" t="inlineStr">
      <is>
        <t/>
      </is>
    </oc>
    <nc r="CD1182">
      <v>0</v>
    </nc>
  </rcc>
  <rcc rId="23521" sId="1">
    <oc r="CE1182" t="inlineStr">
      <is>
        <t/>
      </is>
    </oc>
    <nc r="CE1182">
      <f>CC1182-CD1182</f>
    </nc>
  </rcc>
  <rcc rId="23522" sId="1">
    <oc r="CF1182" t="inlineStr">
      <is>
        <t/>
      </is>
    </oc>
    <nc r="CF1182">
      <f>CE1182/Q1182</f>
    </nc>
  </rcc>
  <rcc rId="23523" sId="1" numFmtId="11">
    <oc r="CD1183" t="inlineStr">
      <is>
        <t/>
      </is>
    </oc>
    <nc r="CD1183">
      <v>0</v>
    </nc>
  </rcc>
  <rcc rId="23524" sId="1">
    <oc r="CE1183" t="inlineStr">
      <is>
        <t/>
      </is>
    </oc>
    <nc r="CE1183">
      <f>CC1183-CD1183</f>
    </nc>
  </rcc>
  <rcc rId="23525" sId="1">
    <oc r="CF1183" t="inlineStr">
      <is>
        <t/>
      </is>
    </oc>
    <nc r="CF1183">
      <f>CE1183/Q1183</f>
    </nc>
  </rcc>
  <rcc rId="23526" sId="1" numFmtId="11">
    <oc r="CD1184" t="inlineStr">
      <is>
        <t/>
      </is>
    </oc>
    <nc r="CD1184">
      <v>0</v>
    </nc>
  </rcc>
  <rcc rId="23527" sId="1">
    <oc r="CE1184" t="inlineStr">
      <is>
        <t/>
      </is>
    </oc>
    <nc r="CE1184">
      <f>CC1184-CD1184</f>
    </nc>
  </rcc>
  <rcc rId="23528" sId="1">
    <oc r="CF1184" t="inlineStr">
      <is>
        <t/>
      </is>
    </oc>
    <nc r="CF1184">
      <f>CE1184/Q1184</f>
    </nc>
  </rcc>
  <rcc rId="23529" sId="1" numFmtId="11">
    <oc r="CD1185" t="inlineStr">
      <is>
        <t/>
      </is>
    </oc>
    <nc r="CD1185">
      <v>0</v>
    </nc>
  </rcc>
  <rcc rId="23530" sId="1">
    <oc r="CE1185" t="inlineStr">
      <is>
        <t/>
      </is>
    </oc>
    <nc r="CE1185">
      <f>CC1185-CD1185</f>
    </nc>
  </rcc>
  <rcc rId="23531" sId="1">
    <oc r="CF1185" t="inlineStr">
      <is>
        <t/>
      </is>
    </oc>
    <nc r="CF1185">
      <f>CE1185/Q1185</f>
    </nc>
  </rcc>
  <rcc rId="23532" sId="1" numFmtId="11">
    <oc r="CD1186" t="inlineStr">
      <is>
        <t/>
      </is>
    </oc>
    <nc r="CD1186">
      <v>0</v>
    </nc>
  </rcc>
  <rcc rId="23533" sId="1">
    <oc r="CE1186" t="inlineStr">
      <is>
        <t/>
      </is>
    </oc>
    <nc r="CE1186">
      <f>CC1186-CD1186</f>
    </nc>
  </rcc>
  <rcc rId="23534" sId="1">
    <oc r="CF1186" t="inlineStr">
      <is>
        <t/>
      </is>
    </oc>
    <nc r="CF1186">
      <f>CE1186/Q1186</f>
    </nc>
  </rcc>
  <rcc rId="23535" sId="1" numFmtId="11">
    <oc r="CD1187" t="inlineStr">
      <is>
        <t/>
      </is>
    </oc>
    <nc r="CD1187">
      <v>0</v>
    </nc>
  </rcc>
  <rcc rId="23536" sId="1">
    <oc r="CE1187" t="inlineStr">
      <is>
        <t/>
      </is>
    </oc>
    <nc r="CE1187">
      <f>CC1187-CD1187</f>
    </nc>
  </rcc>
  <rcc rId="23537" sId="1">
    <oc r="CF1187" t="inlineStr">
      <is>
        <t/>
      </is>
    </oc>
    <nc r="CF1187">
      <f>CE1187/Q1187</f>
    </nc>
  </rcc>
  <rcc rId="23538" sId="1" numFmtId="11">
    <oc r="CD1188" t="inlineStr">
      <is>
        <t/>
      </is>
    </oc>
    <nc r="CD1188">
      <v>0</v>
    </nc>
  </rcc>
  <rcc rId="23539" sId="1">
    <oc r="CE1188" t="inlineStr">
      <is>
        <t/>
      </is>
    </oc>
    <nc r="CE1188">
      <f>CC1188-CD1188</f>
    </nc>
  </rcc>
  <rcc rId="23540" sId="1">
    <oc r="CF1188" t="inlineStr">
      <is>
        <t/>
      </is>
    </oc>
    <nc r="CF1188">
      <f>CE1188/Q1188</f>
    </nc>
  </rcc>
  <rcc rId="23541" sId="1" numFmtId="11">
    <oc r="CD1189" t="inlineStr">
      <is>
        <t/>
      </is>
    </oc>
    <nc r="CD1189">
      <v>0</v>
    </nc>
  </rcc>
  <rcc rId="23542" sId="1">
    <oc r="CE1189" t="inlineStr">
      <is>
        <t>31330600</t>
      </is>
    </oc>
    <nc r="CE1189">
      <f>CC1189-CD1189</f>
    </nc>
  </rcc>
  <rcc rId="23543" sId="1">
    <oc r="CF1189" t="inlineStr">
      <is>
        <t>198294.9367</t>
      </is>
    </oc>
    <nc r="CF1189">
      <f>CE1189/Q1189</f>
    </nc>
  </rcc>
  <rcc rId="23544" sId="1" numFmtId="11">
    <oc r="CD1190" t="inlineStr">
      <is>
        <t/>
      </is>
    </oc>
    <nc r="CD1190">
      <v>0</v>
    </nc>
  </rcc>
  <rcc rId="23545" sId="1">
    <oc r="CE1190" t="inlineStr">
      <is>
        <t/>
      </is>
    </oc>
    <nc r="CE1190">
      <f>CC1190-CD1190</f>
    </nc>
  </rcc>
  <rcc rId="23546" sId="1">
    <oc r="CF1190" t="inlineStr">
      <is>
        <t/>
      </is>
    </oc>
    <nc r="CF1190">
      <f>CE1190/Q1190</f>
    </nc>
  </rcc>
  <rcc rId="23547" sId="1" numFmtId="11">
    <oc r="CD1191" t="inlineStr">
      <is>
        <t/>
      </is>
    </oc>
    <nc r="CD1191">
      <v>0</v>
    </nc>
  </rcc>
  <rcc rId="23548" sId="1">
    <oc r="CE1191" t="inlineStr">
      <is>
        <t/>
      </is>
    </oc>
    <nc r="CE1191">
      <f>CC1191-CD1191</f>
    </nc>
  </rcc>
  <rcc rId="23549" sId="1">
    <oc r="CF1191" t="inlineStr">
      <is>
        <t/>
      </is>
    </oc>
    <nc r="CF1191">
      <f>CE1191/Q1191</f>
    </nc>
  </rcc>
  <rcc rId="23550" sId="1" numFmtId="11">
    <oc r="CD1192" t="inlineStr">
      <is>
        <t/>
      </is>
    </oc>
    <nc r="CD1192">
      <v>0</v>
    </nc>
  </rcc>
  <rcc rId="23551" sId="1">
    <oc r="CE1192" t="inlineStr">
      <is>
        <t/>
      </is>
    </oc>
    <nc r="CE1192">
      <f>CC1192-CD1192</f>
    </nc>
  </rcc>
  <rcc rId="23552" sId="1">
    <oc r="CF1192" t="inlineStr">
      <is>
        <t/>
      </is>
    </oc>
    <nc r="CF1192">
      <f>CE1192/Q1192</f>
    </nc>
  </rcc>
  <rcc rId="23553" sId="1" numFmtId="11">
    <oc r="CD1193" t="inlineStr">
      <is>
        <t/>
      </is>
    </oc>
    <nc r="CD1193">
      <v>0</v>
    </nc>
  </rcc>
  <rcc rId="23554" sId="1">
    <oc r="CE1193" t="inlineStr">
      <is>
        <t/>
      </is>
    </oc>
    <nc r="CE1193">
      <f>CC1193-CD1193</f>
    </nc>
  </rcc>
  <rcc rId="23555" sId="1">
    <oc r="CF1193" t="inlineStr">
      <is>
        <t/>
      </is>
    </oc>
    <nc r="CF1193">
      <f>CE1193/Q1193</f>
    </nc>
  </rcc>
  <rcc rId="23556" sId="1" numFmtId="11">
    <oc r="CD1194" t="inlineStr">
      <is>
        <t/>
      </is>
    </oc>
    <nc r="CD1194">
      <v>0</v>
    </nc>
  </rcc>
  <rcc rId="23557" sId="1">
    <oc r="CE1194" t="inlineStr">
      <is>
        <t/>
      </is>
    </oc>
    <nc r="CE1194">
      <f>CC1194-CD1194</f>
    </nc>
  </rcc>
  <rcc rId="23558" sId="1">
    <oc r="CF1194" t="inlineStr">
      <is>
        <t/>
      </is>
    </oc>
    <nc r="CF1194">
      <f>CE1194/Q1194</f>
    </nc>
  </rcc>
  <rcc rId="23559" sId="1" numFmtId="11">
    <oc r="CD1195" t="inlineStr">
      <is>
        <t/>
      </is>
    </oc>
    <nc r="CD1195">
      <v>0</v>
    </nc>
  </rcc>
  <rcc rId="23560" sId="1">
    <oc r="CE1195" t="inlineStr">
      <is>
        <t/>
      </is>
    </oc>
    <nc r="CE1195">
      <f>CC1195-CD1195</f>
    </nc>
  </rcc>
  <rcc rId="23561" sId="1">
    <oc r="CF1195" t="inlineStr">
      <is>
        <t/>
      </is>
    </oc>
    <nc r="CF1195">
      <f>CE1195/Q1195</f>
    </nc>
  </rcc>
  <rcc rId="23562" sId="1" numFmtId="11">
    <oc r="CD1196" t="inlineStr">
      <is>
        <t/>
      </is>
    </oc>
    <nc r="CD1196">
      <v>0</v>
    </nc>
  </rcc>
  <rcc rId="23563" sId="1">
    <oc r="CE1196" t="inlineStr">
      <is>
        <t/>
      </is>
    </oc>
    <nc r="CE1196">
      <f>CC1196-CD1196</f>
    </nc>
  </rcc>
  <rcc rId="23564" sId="1">
    <oc r="CF1196" t="inlineStr">
      <is>
        <t/>
      </is>
    </oc>
    <nc r="CF1196">
      <f>CE1196/Q1196</f>
    </nc>
  </rcc>
  <rcc rId="23565" sId="1" numFmtId="11">
    <oc r="CD1197" t="inlineStr">
      <is>
        <t/>
      </is>
    </oc>
    <nc r="CD1197">
      <v>0</v>
    </nc>
  </rcc>
  <rcc rId="23566" sId="1">
    <oc r="CE1197" t="inlineStr">
      <is>
        <t/>
      </is>
    </oc>
    <nc r="CE1197">
      <f>CC1197-CD1197</f>
    </nc>
  </rcc>
  <rcc rId="23567" sId="1">
    <oc r="CF1197" t="inlineStr">
      <is>
        <t/>
      </is>
    </oc>
    <nc r="CF1197">
      <f>CE1197/Q1197</f>
    </nc>
  </rcc>
  <rcc rId="23568" sId="1" numFmtId="11">
    <oc r="CD1198" t="inlineStr">
      <is>
        <t/>
      </is>
    </oc>
    <nc r="CD1198">
      <v>0</v>
    </nc>
  </rcc>
  <rcc rId="23569" sId="1">
    <oc r="CE1198" t="inlineStr">
      <is>
        <t/>
      </is>
    </oc>
    <nc r="CE1198">
      <f>CC1198-CD1198</f>
    </nc>
  </rcc>
  <rcc rId="23570" sId="1">
    <oc r="CF1198" t="inlineStr">
      <is>
        <t/>
      </is>
    </oc>
    <nc r="CF1198">
      <f>CE1198/Q1198</f>
    </nc>
  </rcc>
  <rcc rId="23571" sId="1" numFmtId="11">
    <oc r="CD1199" t="inlineStr">
      <is>
        <t/>
      </is>
    </oc>
    <nc r="CD1199">
      <v>0</v>
    </nc>
  </rcc>
  <rcc rId="23572" sId="1">
    <oc r="CE1199" t="inlineStr">
      <is>
        <t/>
      </is>
    </oc>
    <nc r="CE1199">
      <f>CC1199-CD1199</f>
    </nc>
  </rcc>
  <rcc rId="23573" sId="1">
    <oc r="CF1199" t="inlineStr">
      <is>
        <t/>
      </is>
    </oc>
    <nc r="CF1199">
      <f>CE1199/Q1199</f>
    </nc>
  </rcc>
  <rcc rId="23574" sId="1" numFmtId="11">
    <oc r="CD1200" t="inlineStr">
      <is>
        <t/>
      </is>
    </oc>
    <nc r="CD1200">
      <v>0</v>
    </nc>
  </rcc>
  <rcc rId="23575" sId="1">
    <oc r="CE1200" t="inlineStr">
      <is>
        <t/>
      </is>
    </oc>
    <nc r="CE1200">
      <f>CC1200-CD1200</f>
    </nc>
  </rcc>
  <rcc rId="23576" sId="1">
    <oc r="CF1200" t="inlineStr">
      <is>
        <t/>
      </is>
    </oc>
    <nc r="CF1200">
      <f>CE1200/Q1200</f>
    </nc>
  </rcc>
  <rcc rId="23577" sId="1" numFmtId="11">
    <oc r="CD1201" t="inlineStr">
      <is>
        <t/>
      </is>
    </oc>
    <nc r="CD1201">
      <v>0</v>
    </nc>
  </rcc>
  <rcc rId="23578" sId="1">
    <oc r="CE1201" t="inlineStr">
      <is>
        <t/>
      </is>
    </oc>
    <nc r="CE1201">
      <f>CC1201-CD1201</f>
    </nc>
  </rcc>
  <rcc rId="23579" sId="1">
    <oc r="CF1201" t="inlineStr">
      <is>
        <t/>
      </is>
    </oc>
    <nc r="CF1201">
      <f>CE1201/Q1201</f>
    </nc>
  </rcc>
  <rcc rId="23580" sId="1" numFmtId="11">
    <oc r="CD1202" t="inlineStr">
      <is>
        <t/>
      </is>
    </oc>
    <nc r="CD1202">
      <v>0</v>
    </nc>
  </rcc>
  <rcc rId="23581" sId="1">
    <oc r="CE1202" t="inlineStr">
      <is>
        <t/>
      </is>
    </oc>
    <nc r="CE1202">
      <f>CC1202-CD1202</f>
    </nc>
  </rcc>
  <rcc rId="23582" sId="1">
    <oc r="CF1202" t="inlineStr">
      <is>
        <t/>
      </is>
    </oc>
    <nc r="CF1202">
      <f>CE1202/Q1202</f>
    </nc>
  </rcc>
  <rcc rId="23583" sId="1" numFmtId="11">
    <oc r="CD1203" t="inlineStr">
      <is>
        <t/>
      </is>
    </oc>
    <nc r="CD1203">
      <v>0</v>
    </nc>
  </rcc>
  <rcc rId="23584" sId="1">
    <oc r="CE1203" t="inlineStr">
      <is>
        <t/>
      </is>
    </oc>
    <nc r="CE1203">
      <f>CC1203-CD1203</f>
    </nc>
  </rcc>
  <rcc rId="23585" sId="1">
    <oc r="CF1203" t="inlineStr">
      <is>
        <t/>
      </is>
    </oc>
    <nc r="CF1203">
      <f>CE1203/Q1203</f>
    </nc>
  </rcc>
  <rcc rId="23586" sId="1" numFmtId="11">
    <oc r="CD1204" t="inlineStr">
      <is>
        <t/>
      </is>
    </oc>
    <nc r="CD1204">
      <v>0</v>
    </nc>
  </rcc>
  <rcc rId="23587" sId="1">
    <oc r="CE1204" t="inlineStr">
      <is>
        <t/>
      </is>
    </oc>
    <nc r="CE1204">
      <f>CC1204-CD1204</f>
    </nc>
  </rcc>
  <rcc rId="23588" sId="1">
    <oc r="CF1204" t="inlineStr">
      <is>
        <t/>
      </is>
    </oc>
    <nc r="CF1204">
      <f>CE1204/Q1204</f>
    </nc>
  </rcc>
  <rcc rId="23589" sId="1" numFmtId="11">
    <oc r="CD1205" t="inlineStr">
      <is>
        <t/>
      </is>
    </oc>
    <nc r="CD1205">
      <v>0</v>
    </nc>
  </rcc>
  <rcc rId="23590" sId="1">
    <oc r="CE1205" t="inlineStr">
      <is>
        <t/>
      </is>
    </oc>
    <nc r="CE1205">
      <f>CC1205-CD1205</f>
    </nc>
  </rcc>
  <rcc rId="23591" sId="1">
    <oc r="CF1205" t="inlineStr">
      <is>
        <t/>
      </is>
    </oc>
    <nc r="CF1205">
      <f>CE1205/Q1205</f>
    </nc>
  </rcc>
  <rcc rId="23592" sId="1" numFmtId="11">
    <oc r="CD1206" t="inlineStr">
      <is>
        <t/>
      </is>
    </oc>
    <nc r="CD1206">
      <v>0</v>
    </nc>
  </rcc>
  <rcc rId="23593" sId="1">
    <oc r="CE1206" t="inlineStr">
      <is>
        <t/>
      </is>
    </oc>
    <nc r="CE1206">
      <f>CC1206-CD1206</f>
    </nc>
  </rcc>
  <rcc rId="23594" sId="1">
    <oc r="CF1206" t="inlineStr">
      <is>
        <t/>
      </is>
    </oc>
    <nc r="CF1206">
      <f>CE1206/Q1206</f>
    </nc>
  </rcc>
  <rcc rId="23595" sId="1" numFmtId="11">
    <oc r="CD1207" t="inlineStr">
      <is>
        <t/>
      </is>
    </oc>
    <nc r="CD1207">
      <v>0</v>
    </nc>
  </rcc>
  <rcc rId="23596" sId="1">
    <oc r="CE1207" t="inlineStr">
      <is>
        <t/>
      </is>
    </oc>
    <nc r="CE1207">
      <f>CC1207-CD1207</f>
    </nc>
  </rcc>
  <rcc rId="23597" sId="1">
    <oc r="CF1207" t="inlineStr">
      <is>
        <t/>
      </is>
    </oc>
    <nc r="CF1207">
      <f>CE1207/Q1207</f>
    </nc>
  </rcc>
  <rcc rId="23598" sId="1" numFmtId="11">
    <oc r="CD1208" t="inlineStr">
      <is>
        <t/>
      </is>
    </oc>
    <nc r="CD1208">
      <v>0</v>
    </nc>
  </rcc>
  <rcc rId="23599" sId="1">
    <oc r="CE1208" t="inlineStr">
      <is>
        <t/>
      </is>
    </oc>
    <nc r="CE1208">
      <f>CC1208-CD1208</f>
    </nc>
  </rcc>
  <rcc rId="23600" sId="1">
    <oc r="CF1208" t="inlineStr">
      <is>
        <t/>
      </is>
    </oc>
    <nc r="CF1208">
      <f>CE1208/Q1208</f>
    </nc>
  </rcc>
  <rcc rId="23601" sId="1" numFmtId="11">
    <oc r="CD1209" t="inlineStr">
      <is>
        <t/>
      </is>
    </oc>
    <nc r="CD1209">
      <v>0</v>
    </nc>
  </rcc>
  <rcc rId="23602" sId="1">
    <oc r="CE1209" t="inlineStr">
      <is>
        <t/>
      </is>
    </oc>
    <nc r="CE1209">
      <f>CC1209-CD1209</f>
    </nc>
  </rcc>
  <rcc rId="23603" sId="1">
    <oc r="CF1209" t="inlineStr">
      <is>
        <t/>
      </is>
    </oc>
    <nc r="CF1209">
      <f>CE1209/Q1209</f>
    </nc>
  </rcc>
  <rcc rId="23604" sId="1" numFmtId="11">
    <oc r="CD1210" t="inlineStr">
      <is>
        <t/>
      </is>
    </oc>
    <nc r="CD1210">
      <v>0</v>
    </nc>
  </rcc>
  <rcc rId="23605" sId="1">
    <oc r="CE1210" t="inlineStr">
      <is>
        <t/>
      </is>
    </oc>
    <nc r="CE1210">
      <f>CC1210-CD1210</f>
    </nc>
  </rcc>
  <rcc rId="23606" sId="1">
    <oc r="CF1210" t="inlineStr">
      <is>
        <t/>
      </is>
    </oc>
    <nc r="CF1210">
      <f>CE1210/Q1210</f>
    </nc>
  </rcc>
  <rcc rId="23607" sId="1" numFmtId="11">
    <oc r="CD1211" t="inlineStr">
      <is>
        <t/>
      </is>
    </oc>
    <nc r="CD1211">
      <v>0</v>
    </nc>
  </rcc>
  <rcc rId="23608" sId="1">
    <oc r="CE1211" t="inlineStr">
      <is>
        <t/>
      </is>
    </oc>
    <nc r="CE1211">
      <f>CC1211-CD1211</f>
    </nc>
  </rcc>
  <rcc rId="23609" sId="1">
    <oc r="CF1211" t="inlineStr">
      <is>
        <t/>
      </is>
    </oc>
    <nc r="CF1211">
      <f>CE1211/Q1211</f>
    </nc>
  </rcc>
  <rcc rId="23610" sId="1" numFmtId="11">
    <oc r="CD1212" t="inlineStr">
      <is>
        <t/>
      </is>
    </oc>
    <nc r="CD1212">
      <v>0</v>
    </nc>
  </rcc>
  <rcc rId="23611" sId="1">
    <oc r="CE1212" t="inlineStr">
      <is>
        <t/>
      </is>
    </oc>
    <nc r="CE1212">
      <f>CC1212-CD1212</f>
    </nc>
  </rcc>
  <rcc rId="23612" sId="1">
    <oc r="CF1212" t="inlineStr">
      <is>
        <t/>
      </is>
    </oc>
    <nc r="CF1212">
      <f>CE1212/Q1212</f>
    </nc>
  </rcc>
  <rcc rId="23613" sId="1" numFmtId="11">
    <oc r="CD1213" t="inlineStr">
      <is>
        <t/>
      </is>
    </oc>
    <nc r="CD1213">
      <v>0</v>
    </nc>
  </rcc>
  <rcc rId="23614" sId="1">
    <oc r="CE1213" t="inlineStr">
      <is>
        <t/>
      </is>
    </oc>
    <nc r="CE1213">
      <f>CC1213-CD1213</f>
    </nc>
  </rcc>
  <rcc rId="23615" sId="1">
    <oc r="CF1213" t="inlineStr">
      <is>
        <t/>
      </is>
    </oc>
    <nc r="CF1213">
      <f>CE1213/Q1213</f>
    </nc>
  </rcc>
  <rcc rId="23616" sId="1" numFmtId="11">
    <oc r="CD1214" t="inlineStr">
      <is>
        <t/>
      </is>
    </oc>
    <nc r="CD1214">
      <v>0</v>
    </nc>
  </rcc>
  <rcc rId="23617" sId="1">
    <oc r="CE1214" t="inlineStr">
      <is>
        <t/>
      </is>
    </oc>
    <nc r="CE1214">
      <f>CC1214-CD1214</f>
    </nc>
  </rcc>
  <rcc rId="23618" sId="1">
    <oc r="CF1214" t="inlineStr">
      <is>
        <t/>
      </is>
    </oc>
    <nc r="CF1214">
      <f>CE1214/Q1214</f>
    </nc>
  </rcc>
  <rcc rId="23619" sId="1" numFmtId="11">
    <oc r="CD1215" t="inlineStr">
      <is>
        <t/>
      </is>
    </oc>
    <nc r="CD1215">
      <v>0</v>
    </nc>
  </rcc>
  <rcc rId="23620" sId="1">
    <oc r="CE1215" t="inlineStr">
      <is>
        <t/>
      </is>
    </oc>
    <nc r="CE1215">
      <f>CC1215-CD1215</f>
    </nc>
  </rcc>
  <rcc rId="23621" sId="1">
    <oc r="CF1215" t="inlineStr">
      <is>
        <t/>
      </is>
    </oc>
    <nc r="CF1215">
      <f>CE1215/Q1215</f>
    </nc>
  </rcc>
  <rcc rId="23622" sId="1" numFmtId="11">
    <oc r="CD1216" t="inlineStr">
      <is>
        <t/>
      </is>
    </oc>
    <nc r="CD1216">
      <v>0</v>
    </nc>
  </rcc>
  <rcc rId="23623" sId="1">
    <oc r="CE1216" t="inlineStr">
      <is>
        <t/>
      </is>
    </oc>
    <nc r="CE1216">
      <f>CC1216-CD1216</f>
    </nc>
  </rcc>
  <rcc rId="23624" sId="1">
    <oc r="CF1216" t="inlineStr">
      <is>
        <t/>
      </is>
    </oc>
    <nc r="CF1216">
      <f>CE1216/Q1216</f>
    </nc>
  </rcc>
  <rcc rId="23625" sId="1" numFmtId="11">
    <oc r="CD1217" t="inlineStr">
      <is>
        <t/>
      </is>
    </oc>
    <nc r="CD1217">
      <v>0</v>
    </nc>
  </rcc>
  <rcc rId="23626" sId="1">
    <oc r="CE1217" t="inlineStr">
      <is>
        <t/>
      </is>
    </oc>
    <nc r="CE1217">
      <f>CC1217-CD1217</f>
    </nc>
  </rcc>
  <rcc rId="23627" sId="1">
    <oc r="CF1217" t="inlineStr">
      <is>
        <t/>
      </is>
    </oc>
    <nc r="CF1217">
      <f>CE1217/Q1217</f>
    </nc>
  </rcc>
  <rcc rId="23628" sId="1" numFmtId="11">
    <oc r="CD1218" t="inlineStr">
      <is>
        <t/>
      </is>
    </oc>
    <nc r="CD1218">
      <v>0</v>
    </nc>
  </rcc>
  <rcc rId="23629" sId="1">
    <oc r="CE1218" t="inlineStr">
      <is>
        <t/>
      </is>
    </oc>
    <nc r="CE1218">
      <f>CC1218-CD1218</f>
    </nc>
  </rcc>
  <rcc rId="23630" sId="1">
    <oc r="CF1218" t="inlineStr">
      <is>
        <t/>
      </is>
    </oc>
    <nc r="CF1218">
      <f>CE1218/Q1218</f>
    </nc>
  </rcc>
  <rcc rId="23631" sId="1" numFmtId="11">
    <oc r="CD1219" t="inlineStr">
      <is>
        <t/>
      </is>
    </oc>
    <nc r="CD1219">
      <v>0</v>
    </nc>
  </rcc>
  <rcc rId="23632" sId="1">
    <oc r="CE1219" t="inlineStr">
      <is>
        <t/>
      </is>
    </oc>
    <nc r="CE1219">
      <f>CC1219-CD1219</f>
    </nc>
  </rcc>
  <rcc rId="23633" sId="1">
    <oc r="CF1219" t="inlineStr">
      <is>
        <t/>
      </is>
    </oc>
    <nc r="CF1219">
      <f>CE1219/Q1219</f>
    </nc>
  </rcc>
  <rcc rId="23634" sId="1" numFmtId="11">
    <oc r="CD1220" t="inlineStr">
      <is>
        <t/>
      </is>
    </oc>
    <nc r="CD1220">
      <v>0</v>
    </nc>
  </rcc>
  <rcc rId="23635" sId="1">
    <oc r="CE1220" t="inlineStr">
      <is>
        <t/>
      </is>
    </oc>
    <nc r="CE1220">
      <f>CC1220-CD1220</f>
    </nc>
  </rcc>
  <rcc rId="23636" sId="1">
    <oc r="CF1220" t="inlineStr">
      <is>
        <t/>
      </is>
    </oc>
    <nc r="CF1220">
      <f>CE1220/Q1220</f>
    </nc>
  </rcc>
  <rcc rId="23637" sId="1" numFmtId="11">
    <oc r="CD1221" t="inlineStr">
      <is>
        <t/>
      </is>
    </oc>
    <nc r="CD1221">
      <v>0</v>
    </nc>
  </rcc>
  <rcc rId="23638" sId="1">
    <oc r="CE1221" t="inlineStr">
      <is>
        <t/>
      </is>
    </oc>
    <nc r="CE1221">
      <f>CC1221-CD1221</f>
    </nc>
  </rcc>
  <rcc rId="23639" sId="1">
    <oc r="CF1221" t="inlineStr">
      <is>
        <t/>
      </is>
    </oc>
    <nc r="CF1221">
      <f>CE1221/Q1221</f>
    </nc>
  </rcc>
  <rcc rId="23640" sId="1" numFmtId="11">
    <oc r="CD1222" t="inlineStr">
      <is>
        <t/>
      </is>
    </oc>
    <nc r="CD1222">
      <v>0</v>
    </nc>
  </rcc>
  <rcc rId="23641" sId="1">
    <oc r="CE1222" t="inlineStr">
      <is>
        <t/>
      </is>
    </oc>
    <nc r="CE1222">
      <f>CC1222-CD1222</f>
    </nc>
  </rcc>
  <rcc rId="23642" sId="1">
    <oc r="CF1222" t="inlineStr">
      <is>
        <t/>
      </is>
    </oc>
    <nc r="CF1222">
      <f>CE1222/Q1222</f>
    </nc>
  </rcc>
  <rcc rId="23643" sId="1" numFmtId="11">
    <oc r="CD1223" t="inlineStr">
      <is>
        <t/>
      </is>
    </oc>
    <nc r="CD1223">
      <v>0</v>
    </nc>
  </rcc>
  <rcc rId="23644" sId="1">
    <oc r="CE1223" t="inlineStr">
      <is>
        <t/>
      </is>
    </oc>
    <nc r="CE1223">
      <f>CC1223-CD1223</f>
    </nc>
  </rcc>
  <rcc rId="23645" sId="1">
    <oc r="CF1223" t="inlineStr">
      <is>
        <t/>
      </is>
    </oc>
    <nc r="CF1223">
      <f>CE1223/Q1223</f>
    </nc>
  </rcc>
  <rcc rId="23646" sId="1" numFmtId="11">
    <oc r="CD1224" t="inlineStr">
      <is>
        <t/>
      </is>
    </oc>
    <nc r="CD1224">
      <v>0</v>
    </nc>
  </rcc>
  <rcc rId="23647" sId="1">
    <oc r="CE1224" t="inlineStr">
      <is>
        <t/>
      </is>
    </oc>
    <nc r="CE1224">
      <f>CC1224-CD1224</f>
    </nc>
  </rcc>
  <rcc rId="23648" sId="1">
    <oc r="CF1224" t="inlineStr">
      <is>
        <t/>
      </is>
    </oc>
    <nc r="CF1224">
      <f>CE1224/Q1224</f>
    </nc>
  </rcc>
  <rcc rId="23649" sId="1" numFmtId="11">
    <oc r="CD1225" t="inlineStr">
      <is>
        <t/>
      </is>
    </oc>
    <nc r="CD1225">
      <v>0</v>
    </nc>
  </rcc>
  <rcc rId="23650" sId="1">
    <oc r="CE1225" t="inlineStr">
      <is>
        <t/>
      </is>
    </oc>
    <nc r="CE1225">
      <f>CC1225-CD1225</f>
    </nc>
  </rcc>
  <rcc rId="23651" sId="1">
    <oc r="CF1225" t="inlineStr">
      <is>
        <t/>
      </is>
    </oc>
    <nc r="CF1225">
      <f>CE1225/Q1225</f>
    </nc>
  </rcc>
  <rcc rId="23652" sId="1" numFmtId="11">
    <oc r="CD1226" t="inlineStr">
      <is>
        <t/>
      </is>
    </oc>
    <nc r="CD1226">
      <v>0</v>
    </nc>
  </rcc>
  <rcc rId="23653" sId="1">
    <oc r="CE1226" t="inlineStr">
      <is>
        <t/>
      </is>
    </oc>
    <nc r="CE1226">
      <f>CC1226-CD1226</f>
    </nc>
  </rcc>
  <rcc rId="23654" sId="1">
    <oc r="CF1226" t="inlineStr">
      <is>
        <t/>
      </is>
    </oc>
    <nc r="CF1226">
      <f>CE1226/Q1226</f>
    </nc>
  </rcc>
  <rcc rId="23655" sId="1" numFmtId="11">
    <oc r="CD1227" t="inlineStr">
      <is>
        <t/>
      </is>
    </oc>
    <nc r="CD1227">
      <v>0</v>
    </nc>
  </rcc>
  <rcc rId="23656" sId="1">
    <oc r="CE1227" t="inlineStr">
      <is>
        <t/>
      </is>
    </oc>
    <nc r="CE1227">
      <f>CC1227-CD1227</f>
    </nc>
  </rcc>
  <rcc rId="23657" sId="1">
    <oc r="CF1227" t="inlineStr">
      <is>
        <t/>
      </is>
    </oc>
    <nc r="CF1227">
      <f>CE1227/Q1227</f>
    </nc>
  </rcc>
  <rcc rId="23658" sId="1" numFmtId="11">
    <oc r="CD1228" t="inlineStr">
      <is>
        <t/>
      </is>
    </oc>
    <nc r="CD1228">
      <v>0</v>
    </nc>
  </rcc>
  <rcc rId="23659" sId="1">
    <oc r="CE1228" t="inlineStr">
      <is>
        <t/>
      </is>
    </oc>
    <nc r="CE1228">
      <f>CC1228-CD1228</f>
    </nc>
  </rcc>
  <rcc rId="23660" sId="1">
    <oc r="CF1228" t="inlineStr">
      <is>
        <t/>
      </is>
    </oc>
    <nc r="CF1228">
      <f>CE1228/Q1228</f>
    </nc>
  </rcc>
  <rcc rId="23661" sId="1" numFmtId="11">
    <oc r="CD1229" t="inlineStr">
      <is>
        <t/>
      </is>
    </oc>
    <nc r="CD1229">
      <v>0</v>
    </nc>
  </rcc>
  <rcc rId="23662" sId="1">
    <oc r="CE1229" t="inlineStr">
      <is>
        <t/>
      </is>
    </oc>
    <nc r="CE1229">
      <f>CC1229-CD1229</f>
    </nc>
  </rcc>
  <rcc rId="23663" sId="1">
    <oc r="CF1229" t="inlineStr">
      <is>
        <t/>
      </is>
    </oc>
    <nc r="CF1229">
      <f>CE1229/Q1229</f>
    </nc>
  </rcc>
  <rcc rId="23664" sId="1" numFmtId="11">
    <oc r="CD1230" t="inlineStr">
      <is>
        <t/>
      </is>
    </oc>
    <nc r="CD1230">
      <v>0</v>
    </nc>
  </rcc>
  <rcc rId="23665" sId="1">
    <oc r="CE1230" t="inlineStr">
      <is>
        <t/>
      </is>
    </oc>
    <nc r="CE1230">
      <f>CC1230-CD1230</f>
    </nc>
  </rcc>
  <rcc rId="23666" sId="1">
    <oc r="CF1230" t="inlineStr">
      <is>
        <t/>
      </is>
    </oc>
    <nc r="CF1230">
      <f>CE1230/Q1230</f>
    </nc>
  </rcc>
  <rcc rId="23667" sId="1" numFmtId="11">
    <oc r="CD1231" t="inlineStr">
      <is>
        <t/>
      </is>
    </oc>
    <nc r="CD1231">
      <v>0</v>
    </nc>
  </rcc>
  <rcc rId="23668" sId="1">
    <oc r="CE1231" t="inlineStr">
      <is>
        <t/>
      </is>
    </oc>
    <nc r="CE1231">
      <f>CC1231-CD1231</f>
    </nc>
  </rcc>
  <rcc rId="23669" sId="1">
    <oc r="CF1231" t="inlineStr">
      <is>
        <t/>
      </is>
    </oc>
    <nc r="CF1231">
      <f>CE1231/Q1231</f>
    </nc>
  </rcc>
  <rcc rId="23670" sId="1" numFmtId="11">
    <oc r="CD1232" t="inlineStr">
      <is>
        <t/>
      </is>
    </oc>
    <nc r="CD1232">
      <v>0</v>
    </nc>
  </rcc>
  <rcc rId="23671" sId="1">
    <oc r="CE1232" t="inlineStr">
      <is>
        <t/>
      </is>
    </oc>
    <nc r="CE1232">
      <f>CC1232-CD1232</f>
    </nc>
  </rcc>
  <rcc rId="23672" sId="1">
    <oc r="CF1232" t="inlineStr">
      <is>
        <t/>
      </is>
    </oc>
    <nc r="CF1232">
      <f>CE1232/Q1232</f>
    </nc>
  </rcc>
  <rcc rId="23673" sId="1" numFmtId="11">
    <oc r="CD1233" t="inlineStr">
      <is>
        <t/>
      </is>
    </oc>
    <nc r="CD1233">
      <v>0</v>
    </nc>
  </rcc>
  <rcc rId="23674" sId="1">
    <oc r="CE1233" t="inlineStr">
      <is>
        <t/>
      </is>
    </oc>
    <nc r="CE1233">
      <f>CC1233-CD1233</f>
    </nc>
  </rcc>
  <rcc rId="23675" sId="1">
    <oc r="CF1233" t="inlineStr">
      <is>
        <t/>
      </is>
    </oc>
    <nc r="CF1233">
      <f>CE1233/Q1233</f>
    </nc>
  </rcc>
  <rcc rId="23676" sId="1" numFmtId="11">
    <oc r="CD1234" t="inlineStr">
      <is>
        <t/>
      </is>
    </oc>
    <nc r="CD1234">
      <v>0</v>
    </nc>
  </rcc>
  <rcc rId="23677" sId="1">
    <oc r="CE1234" t="inlineStr">
      <is>
        <t/>
      </is>
    </oc>
    <nc r="CE1234">
      <f>CC1234-CD1234</f>
    </nc>
  </rcc>
  <rcc rId="23678" sId="1">
    <oc r="CF1234" t="inlineStr">
      <is>
        <t/>
      </is>
    </oc>
    <nc r="CF1234">
      <f>CE1234/Q1234</f>
    </nc>
  </rcc>
  <rcc rId="23679" sId="1" numFmtId="11">
    <oc r="CD1235" t="inlineStr">
      <is>
        <t/>
      </is>
    </oc>
    <nc r="CD1235">
      <v>0</v>
    </nc>
  </rcc>
  <rcc rId="23680" sId="1">
    <oc r="CE1235" t="inlineStr">
      <is>
        <t/>
      </is>
    </oc>
    <nc r="CE1235">
      <f>CC1235-CD1235</f>
    </nc>
  </rcc>
  <rcc rId="23681" sId="1">
    <oc r="CF1235" t="inlineStr">
      <is>
        <t/>
      </is>
    </oc>
    <nc r="CF1235">
      <f>CE1235/Q1235</f>
    </nc>
  </rcc>
  <rcc rId="23682" sId="1" numFmtId="11">
    <oc r="CD1236" t="inlineStr">
      <is>
        <t/>
      </is>
    </oc>
    <nc r="CD1236">
      <v>0</v>
    </nc>
  </rcc>
  <rcc rId="23683" sId="1">
    <oc r="CE1236" t="inlineStr">
      <is>
        <t/>
      </is>
    </oc>
    <nc r="CE1236">
      <f>CC1236-CD1236</f>
    </nc>
  </rcc>
  <rcc rId="23684" sId="1">
    <oc r="CF1236" t="inlineStr">
      <is>
        <t/>
      </is>
    </oc>
    <nc r="CF1236">
      <f>CE1236/Q1236</f>
    </nc>
  </rcc>
  <rcc rId="23685" sId="1" numFmtId="11">
    <oc r="CD1237" t="inlineStr">
      <is>
        <t/>
      </is>
    </oc>
    <nc r="CD1237">
      <v>0</v>
    </nc>
  </rcc>
  <rcc rId="23686" sId="1">
    <oc r="CE1237" t="inlineStr">
      <is>
        <t/>
      </is>
    </oc>
    <nc r="CE1237">
      <f>CC1237-CD1237</f>
    </nc>
  </rcc>
  <rcc rId="23687" sId="1">
    <oc r="CF1237" t="inlineStr">
      <is>
        <t/>
      </is>
    </oc>
    <nc r="CF1237">
      <f>CE1237/Q1237</f>
    </nc>
  </rcc>
  <rcc rId="23688" sId="1" numFmtId="11">
    <oc r="CD1238" t="inlineStr">
      <is>
        <t/>
      </is>
    </oc>
    <nc r="CD1238">
      <v>0</v>
    </nc>
  </rcc>
  <rcc rId="23689" sId="1">
    <oc r="CE1238" t="inlineStr">
      <is>
        <t/>
      </is>
    </oc>
    <nc r="CE1238">
      <f>CC1238-CD1238</f>
    </nc>
  </rcc>
  <rcc rId="23690" sId="1">
    <oc r="CF1238" t="inlineStr">
      <is>
        <t/>
      </is>
    </oc>
    <nc r="CF1238">
      <f>CE1238/Q1238</f>
    </nc>
  </rcc>
  <rcc rId="23691" sId="1" numFmtId="11">
    <oc r="CD1239" t="inlineStr">
      <is>
        <t/>
      </is>
    </oc>
    <nc r="CD1239">
      <v>0</v>
    </nc>
  </rcc>
  <rcc rId="23692" sId="1">
    <oc r="CE1239" t="inlineStr">
      <is>
        <t/>
      </is>
    </oc>
    <nc r="CE1239">
      <f>CC1239-CD1239</f>
    </nc>
  </rcc>
  <rcc rId="23693" sId="1">
    <oc r="CF1239" t="inlineStr">
      <is>
        <t/>
      </is>
    </oc>
    <nc r="CF1239">
      <f>CE1239/Q1239</f>
    </nc>
  </rcc>
  <rcc rId="23694" sId="1" numFmtId="11">
    <oc r="CD1240" t="inlineStr">
      <is>
        <t/>
      </is>
    </oc>
    <nc r="CD1240">
      <v>0</v>
    </nc>
  </rcc>
  <rcc rId="23695" sId="1">
    <oc r="CE1240" t="inlineStr">
      <is>
        <t/>
      </is>
    </oc>
    <nc r="CE1240">
      <f>CC1240-CD1240</f>
    </nc>
  </rcc>
  <rcc rId="23696" sId="1">
    <oc r="CF1240" t="inlineStr">
      <is>
        <t/>
      </is>
    </oc>
    <nc r="CF1240">
      <f>CE1240/Q1240</f>
    </nc>
  </rcc>
  <rcc rId="23697" sId="1" numFmtId="11">
    <oc r="CD1241" t="inlineStr">
      <is>
        <t/>
      </is>
    </oc>
    <nc r="CD1241">
      <v>0</v>
    </nc>
  </rcc>
  <rcc rId="23698" sId="1">
    <oc r="CE1241" t="inlineStr">
      <is>
        <t/>
      </is>
    </oc>
    <nc r="CE1241">
      <f>CC1241-CD1241</f>
    </nc>
  </rcc>
  <rcc rId="23699" sId="1">
    <oc r="CF1241" t="inlineStr">
      <is>
        <t/>
      </is>
    </oc>
    <nc r="CF1241">
      <f>CE1241/Q1241</f>
    </nc>
  </rcc>
  <rcc rId="23700" sId="1" numFmtId="11">
    <oc r="CD1242" t="inlineStr">
      <is>
        <t/>
      </is>
    </oc>
    <nc r="CD1242">
      <v>0</v>
    </nc>
  </rcc>
  <rcc rId="23701" sId="1">
    <oc r="CE1242" t="inlineStr">
      <is>
        <t/>
      </is>
    </oc>
    <nc r="CE1242">
      <f>CC1242-CD1242</f>
    </nc>
  </rcc>
  <rcc rId="23702" sId="1">
    <oc r="CF1242" t="inlineStr">
      <is>
        <t/>
      </is>
    </oc>
    <nc r="CF1242">
      <f>CE1242/Q1242</f>
    </nc>
  </rcc>
  <rcc rId="23703" sId="1" numFmtId="11">
    <oc r="CD1243" t="inlineStr">
      <is>
        <t/>
      </is>
    </oc>
    <nc r="CD1243">
      <v>0</v>
    </nc>
  </rcc>
  <rcc rId="23704" sId="1">
    <oc r="CE1243" t="inlineStr">
      <is>
        <t/>
      </is>
    </oc>
    <nc r="CE1243">
      <f>CC1243-CD1243</f>
    </nc>
  </rcc>
  <rcc rId="23705" sId="1">
    <oc r="CF1243" t="inlineStr">
      <is>
        <t/>
      </is>
    </oc>
    <nc r="CF1243">
      <f>CE1243/Q1243</f>
    </nc>
  </rcc>
  <rcc rId="23706" sId="1" numFmtId="11">
    <oc r="CD1244" t="inlineStr">
      <is>
        <t/>
      </is>
    </oc>
    <nc r="CD1244">
      <v>0</v>
    </nc>
  </rcc>
  <rcc rId="23707" sId="1">
    <oc r="CE1244" t="inlineStr">
      <is>
        <t/>
      </is>
    </oc>
    <nc r="CE1244">
      <f>CC1244-CD1244</f>
    </nc>
  </rcc>
  <rcc rId="23708" sId="1">
    <oc r="CF1244" t="inlineStr">
      <is>
        <t/>
      </is>
    </oc>
    <nc r="CF1244">
      <f>CE1244/Q1244</f>
    </nc>
  </rcc>
  <rcc rId="23709" sId="1" numFmtId="11">
    <oc r="CD1245" t="inlineStr">
      <is>
        <t/>
      </is>
    </oc>
    <nc r="CD1245">
      <v>0</v>
    </nc>
  </rcc>
  <rcc rId="23710" sId="1">
    <oc r="CE1245" t="inlineStr">
      <is>
        <t/>
      </is>
    </oc>
    <nc r="CE1245">
      <f>CC1245-CD1245</f>
    </nc>
  </rcc>
  <rcc rId="23711" sId="1">
    <oc r="CF1245" t="inlineStr">
      <is>
        <t/>
      </is>
    </oc>
    <nc r="CF1245">
      <f>CE1245/Q1245</f>
    </nc>
  </rcc>
  <rcc rId="23712" sId="1" numFmtId="11">
    <oc r="CD1246" t="inlineStr">
      <is>
        <t/>
      </is>
    </oc>
    <nc r="CD1246">
      <v>0</v>
    </nc>
  </rcc>
  <rcc rId="23713" sId="1">
    <oc r="CE1246" t="inlineStr">
      <is>
        <t/>
      </is>
    </oc>
    <nc r="CE1246">
      <f>CC1246-CD1246</f>
    </nc>
  </rcc>
  <rcc rId="23714" sId="1">
    <oc r="CF1246" t="inlineStr">
      <is>
        <t/>
      </is>
    </oc>
    <nc r="CF1246">
      <f>CE1246/Q1246</f>
    </nc>
  </rcc>
  <rcc rId="23715" sId="1" numFmtId="11">
    <oc r="CD1247" t="inlineStr">
      <is>
        <t/>
      </is>
    </oc>
    <nc r="CD1247">
      <v>0</v>
    </nc>
  </rcc>
  <rcc rId="23716" sId="1">
    <oc r="CE1247" t="inlineStr">
      <is>
        <t/>
      </is>
    </oc>
    <nc r="CE1247">
      <f>CC1247-CD1247</f>
    </nc>
  </rcc>
  <rcc rId="23717" sId="1">
    <oc r="CF1247" t="inlineStr">
      <is>
        <t/>
      </is>
    </oc>
    <nc r="CF1247">
      <f>CE1247/Q1247</f>
    </nc>
  </rcc>
  <rcc rId="23718" sId="1" numFmtId="11">
    <oc r="CD1248" t="inlineStr">
      <is>
        <t/>
      </is>
    </oc>
    <nc r="CD1248">
      <v>0</v>
    </nc>
  </rcc>
  <rcc rId="23719" sId="1">
    <oc r="CE1248" t="inlineStr">
      <is>
        <t/>
      </is>
    </oc>
    <nc r="CE1248">
      <f>CC1248-CD1248</f>
    </nc>
  </rcc>
  <rcc rId="23720" sId="1">
    <oc r="CF1248" t="inlineStr">
      <is>
        <t/>
      </is>
    </oc>
    <nc r="CF1248">
      <f>CE1248/Q1248</f>
    </nc>
  </rcc>
  <rcc rId="23721" sId="1" numFmtId="11">
    <oc r="CD1249" t="inlineStr">
      <is>
        <t/>
      </is>
    </oc>
    <nc r="CD1249">
      <v>0</v>
    </nc>
  </rcc>
  <rcc rId="23722" sId="1">
    <oc r="CE1249" t="inlineStr">
      <is>
        <t/>
      </is>
    </oc>
    <nc r="CE1249">
      <f>CC1249-CD1249</f>
    </nc>
  </rcc>
  <rcc rId="23723" sId="1">
    <oc r="CF1249" t="inlineStr">
      <is>
        <t/>
      </is>
    </oc>
    <nc r="CF1249">
      <f>CE1249/Q1249</f>
    </nc>
  </rcc>
  <rcc rId="23724" sId="1" numFmtId="11">
    <oc r="CD1250" t="inlineStr">
      <is>
        <t/>
      </is>
    </oc>
    <nc r="CD1250">
      <v>0</v>
    </nc>
  </rcc>
  <rcc rId="23725" sId="1">
    <oc r="CE1250" t="inlineStr">
      <is>
        <t/>
      </is>
    </oc>
    <nc r="CE1250">
      <f>CC1250-CD1250</f>
    </nc>
  </rcc>
  <rcc rId="23726" sId="1">
    <oc r="CF1250" t="inlineStr">
      <is>
        <t/>
      </is>
    </oc>
    <nc r="CF1250">
      <f>CE1250/Q1250</f>
    </nc>
  </rcc>
  <rcc rId="23727" sId="1" numFmtId="11">
    <oc r="CD1251" t="inlineStr">
      <is>
        <t/>
      </is>
    </oc>
    <nc r="CD1251">
      <v>0</v>
    </nc>
  </rcc>
  <rcc rId="23728" sId="1">
    <oc r="CE1251" t="inlineStr">
      <is>
        <t/>
      </is>
    </oc>
    <nc r="CE1251">
      <f>CC1251-CD1251</f>
    </nc>
  </rcc>
  <rcc rId="23729" sId="1">
    <oc r="CF1251" t="inlineStr">
      <is>
        <t/>
      </is>
    </oc>
    <nc r="CF1251">
      <f>CE1251/Q1251</f>
    </nc>
  </rcc>
  <rcc rId="23730" sId="1" numFmtId="11">
    <oc r="CD1252" t="inlineStr">
      <is>
        <t/>
      </is>
    </oc>
    <nc r="CD1252">
      <v>0</v>
    </nc>
  </rcc>
  <rcc rId="23731" sId="1">
    <oc r="CE1252" t="inlineStr">
      <is>
        <t/>
      </is>
    </oc>
    <nc r="CE1252">
      <f>CC1252-CD1252</f>
    </nc>
  </rcc>
  <rcc rId="23732" sId="1">
    <oc r="CF1252" t="inlineStr">
      <is>
        <t/>
      </is>
    </oc>
    <nc r="CF1252">
      <f>CE1252/Q1252</f>
    </nc>
  </rcc>
  <rcc rId="23733" sId="1" numFmtId="11">
    <oc r="CD1253" t="inlineStr">
      <is>
        <t/>
      </is>
    </oc>
    <nc r="CD1253">
      <v>0</v>
    </nc>
  </rcc>
  <rcc rId="23734" sId="1">
    <oc r="CE1253" t="inlineStr">
      <is>
        <t/>
      </is>
    </oc>
    <nc r="CE1253">
      <f>CC1253-CD1253</f>
    </nc>
  </rcc>
  <rcc rId="23735" sId="1">
    <oc r="CF1253" t="inlineStr">
      <is>
        <t/>
      </is>
    </oc>
    <nc r="CF1253">
      <f>CE1253/Q1253</f>
    </nc>
  </rcc>
  <rcc rId="23736" sId="1" numFmtId="11">
    <oc r="CD1254" t="inlineStr">
      <is>
        <t/>
      </is>
    </oc>
    <nc r="CD1254">
      <v>0</v>
    </nc>
  </rcc>
  <rcc rId="23737" sId="1">
    <oc r="CE1254" t="inlineStr">
      <is>
        <t/>
      </is>
    </oc>
    <nc r="CE1254">
      <f>CC1254-CD1254</f>
    </nc>
  </rcc>
  <rcc rId="23738" sId="1">
    <oc r="CF1254" t="inlineStr">
      <is>
        <t/>
      </is>
    </oc>
    <nc r="CF1254">
      <f>CE1254/Q1254</f>
    </nc>
  </rcc>
  <rcc rId="23739" sId="1" numFmtId="11">
    <oc r="CD1255" t="inlineStr">
      <is>
        <t/>
      </is>
    </oc>
    <nc r="CD1255">
      <v>0</v>
    </nc>
  </rcc>
  <rcc rId="23740" sId="1">
    <oc r="CE1255" t="inlineStr">
      <is>
        <t/>
      </is>
    </oc>
    <nc r="CE1255">
      <f>CC1255-CD1255</f>
    </nc>
  </rcc>
  <rcc rId="23741" sId="1">
    <oc r="CF1255" t="inlineStr">
      <is>
        <t/>
      </is>
    </oc>
    <nc r="CF1255">
      <f>CE1255/Q1255</f>
    </nc>
  </rcc>
  <rcc rId="23742" sId="1" numFmtId="11">
    <oc r="CD1256" t="inlineStr">
      <is>
        <t/>
      </is>
    </oc>
    <nc r="CD1256">
      <v>0</v>
    </nc>
  </rcc>
  <rcc rId="23743" sId="1">
    <oc r="CE1256" t="inlineStr">
      <is>
        <t/>
      </is>
    </oc>
    <nc r="CE1256">
      <f>CC1256-CD1256</f>
    </nc>
  </rcc>
  <rcc rId="23744" sId="1">
    <oc r="CF1256" t="inlineStr">
      <is>
        <t/>
      </is>
    </oc>
    <nc r="CF1256">
      <f>CE1256/Q1256</f>
    </nc>
  </rcc>
  <rcc rId="23745" sId="1" numFmtId="11">
    <oc r="CD1257" t="inlineStr">
      <is>
        <t/>
      </is>
    </oc>
    <nc r="CD1257">
      <v>0</v>
    </nc>
  </rcc>
  <rcc rId="23746" sId="1">
    <oc r="CE1257" t="inlineStr">
      <is>
        <t/>
      </is>
    </oc>
    <nc r="CE1257">
      <f>CC1257-CD1257</f>
    </nc>
  </rcc>
  <rcc rId="23747" sId="1">
    <oc r="CF1257" t="inlineStr">
      <is>
        <t/>
      </is>
    </oc>
    <nc r="CF1257">
      <f>CE1257/Q1257</f>
    </nc>
  </rcc>
  <rcc rId="23748" sId="1" numFmtId="11">
    <oc r="CD1258" t="inlineStr">
      <is>
        <t/>
      </is>
    </oc>
    <nc r="CD1258">
      <v>0</v>
    </nc>
  </rcc>
  <rcc rId="23749" sId="1">
    <oc r="CE1258" t="inlineStr">
      <is>
        <t/>
      </is>
    </oc>
    <nc r="CE1258">
      <f>CC1258-CD1258</f>
    </nc>
  </rcc>
  <rcc rId="23750" sId="1">
    <oc r="CF1258" t="inlineStr">
      <is>
        <t/>
      </is>
    </oc>
    <nc r="CF1258">
      <f>CE1258/Q1258</f>
    </nc>
  </rcc>
  <rcc rId="23751" sId="1" numFmtId="11">
    <oc r="CD1259" t="inlineStr">
      <is>
        <t/>
      </is>
    </oc>
    <nc r="CD1259">
      <v>0</v>
    </nc>
  </rcc>
  <rcc rId="23752" sId="1">
    <oc r="CE1259" t="inlineStr">
      <is>
        <t/>
      </is>
    </oc>
    <nc r="CE1259">
      <f>CC1259-CD1259</f>
    </nc>
  </rcc>
  <rcc rId="23753" sId="1">
    <oc r="CF1259" t="inlineStr">
      <is>
        <t/>
      </is>
    </oc>
    <nc r="CF1259">
      <f>CE1259/Q1259</f>
    </nc>
  </rcc>
  <rcc rId="23754" sId="1" numFmtId="11">
    <oc r="CD1260" t="inlineStr">
      <is>
        <t/>
      </is>
    </oc>
    <nc r="CD1260">
      <v>0</v>
    </nc>
  </rcc>
  <rcc rId="23755" sId="1">
    <oc r="CE1260" t="inlineStr">
      <is>
        <t/>
      </is>
    </oc>
    <nc r="CE1260">
      <f>CC1260-CD1260</f>
    </nc>
  </rcc>
  <rcc rId="23756" sId="1">
    <oc r="CF1260" t="inlineStr">
      <is>
        <t/>
      </is>
    </oc>
    <nc r="CF1260">
      <f>CE1260/Q1260</f>
    </nc>
  </rcc>
  <rcc rId="23757" sId="1" numFmtId="11">
    <oc r="CD1261" t="inlineStr">
      <is>
        <t/>
      </is>
    </oc>
    <nc r="CD1261">
      <v>0</v>
    </nc>
  </rcc>
  <rcc rId="23758" sId="1">
    <oc r="CE1261" t="inlineStr">
      <is>
        <t/>
      </is>
    </oc>
    <nc r="CE1261">
      <f>CC1261-CD1261</f>
    </nc>
  </rcc>
  <rcc rId="23759" sId="1">
    <oc r="CF1261" t="inlineStr">
      <is>
        <t/>
      </is>
    </oc>
    <nc r="CF1261">
      <f>CE1261/Q1261</f>
    </nc>
  </rcc>
  <rcc rId="23760" sId="1" numFmtId="11">
    <oc r="CD1262" t="inlineStr">
      <is>
        <t/>
      </is>
    </oc>
    <nc r="CD1262">
      <v>0</v>
    </nc>
  </rcc>
  <rcc rId="23761" sId="1">
    <oc r="CE1262" t="inlineStr">
      <is>
        <t/>
      </is>
    </oc>
    <nc r="CE1262">
      <f>CC1262-CD1262</f>
    </nc>
  </rcc>
  <rcc rId="23762" sId="1">
    <oc r="CF1262" t="inlineStr">
      <is>
        <t/>
      </is>
    </oc>
    <nc r="CF1262">
      <f>CE1262/Q1262</f>
    </nc>
  </rcc>
  <rcc rId="23763" sId="1" numFmtId="11">
    <oc r="CD1263" t="inlineStr">
      <is>
        <t/>
      </is>
    </oc>
    <nc r="CD1263">
      <v>0</v>
    </nc>
  </rcc>
  <rcc rId="23764" sId="1">
    <oc r="CE1263" t="inlineStr">
      <is>
        <t/>
      </is>
    </oc>
    <nc r="CE1263">
      <f>CC1263-CD1263</f>
    </nc>
  </rcc>
  <rcc rId="23765" sId="1">
    <oc r="CF1263" t="inlineStr">
      <is>
        <t/>
      </is>
    </oc>
    <nc r="CF1263">
      <f>CE1263/Q1263</f>
    </nc>
  </rcc>
  <rcc rId="23766" sId="1" numFmtId="11">
    <oc r="CD1264" t="inlineStr">
      <is>
        <t/>
      </is>
    </oc>
    <nc r="CD1264">
      <v>0</v>
    </nc>
  </rcc>
  <rcc rId="23767" sId="1">
    <oc r="CE1264" t="inlineStr">
      <is>
        <t/>
      </is>
    </oc>
    <nc r="CE1264">
      <f>CC1264-CD1264</f>
    </nc>
  </rcc>
  <rcc rId="23768" sId="1">
    <oc r="CF1264" t="inlineStr">
      <is>
        <t/>
      </is>
    </oc>
    <nc r="CF1264">
      <f>CE1264/Q1264</f>
    </nc>
  </rcc>
  <rcc rId="23769" sId="1" numFmtId="11">
    <oc r="CD1265" t="inlineStr">
      <is>
        <t/>
      </is>
    </oc>
    <nc r="CD1265">
      <v>0</v>
    </nc>
  </rcc>
  <rcc rId="23770" sId="1">
    <oc r="CE1265" t="inlineStr">
      <is>
        <t/>
      </is>
    </oc>
    <nc r="CE1265">
      <f>CC1265-CD1265</f>
    </nc>
  </rcc>
  <rcc rId="23771" sId="1">
    <oc r="CF1265" t="inlineStr">
      <is>
        <t/>
      </is>
    </oc>
    <nc r="CF1265">
      <f>CE1265/Q1265</f>
    </nc>
  </rcc>
  <rcc rId="23772" sId="1" numFmtId="11">
    <oc r="CD1266" t="inlineStr">
      <is>
        <t/>
      </is>
    </oc>
    <nc r="CD1266">
      <v>0</v>
    </nc>
  </rcc>
  <rcc rId="23773" sId="1">
    <oc r="CE1266" t="inlineStr">
      <is>
        <t/>
      </is>
    </oc>
    <nc r="CE1266">
      <f>CC1266-CD1266</f>
    </nc>
  </rcc>
  <rcc rId="23774" sId="1">
    <oc r="CF1266" t="inlineStr">
      <is>
        <t/>
      </is>
    </oc>
    <nc r="CF1266">
      <f>CE1266/Q1266</f>
    </nc>
  </rcc>
  <rcc rId="23775" sId="1" numFmtId="11">
    <oc r="CD1267" t="inlineStr">
      <is>
        <t/>
      </is>
    </oc>
    <nc r="CD1267">
      <v>0</v>
    </nc>
  </rcc>
  <rcc rId="23776" sId="1">
    <oc r="CE1267" t="inlineStr">
      <is>
        <t/>
      </is>
    </oc>
    <nc r="CE1267">
      <f>CC1267-CD1267</f>
    </nc>
  </rcc>
  <rcc rId="23777" sId="1">
    <oc r="CF1267" t="inlineStr">
      <is>
        <t/>
      </is>
    </oc>
    <nc r="CF1267">
      <f>CE1267/Q1267</f>
    </nc>
  </rcc>
  <rcc rId="23778" sId="1" numFmtId="11">
    <oc r="CD1268" t="inlineStr">
      <is>
        <t/>
      </is>
    </oc>
    <nc r="CD1268">
      <v>0</v>
    </nc>
  </rcc>
  <rcc rId="23779" sId="1">
    <oc r="CE1268" t="inlineStr">
      <is>
        <t/>
      </is>
    </oc>
    <nc r="CE1268">
      <f>CC1268-CD1268</f>
    </nc>
  </rcc>
  <rcc rId="23780" sId="1">
    <oc r="CF1268" t="inlineStr">
      <is>
        <t/>
      </is>
    </oc>
    <nc r="CF1268">
      <f>CE1268/Q1268</f>
    </nc>
  </rcc>
  <rcc rId="23781" sId="1" numFmtId="11">
    <oc r="CD1269" t="inlineStr">
      <is>
        <t/>
      </is>
    </oc>
    <nc r="CD1269">
      <v>0</v>
    </nc>
  </rcc>
  <rcc rId="23782" sId="1">
    <oc r="CE1269" t="inlineStr">
      <is>
        <t/>
      </is>
    </oc>
    <nc r="CE1269">
      <f>CC1269-CD1269</f>
    </nc>
  </rcc>
  <rcc rId="23783" sId="1">
    <oc r="CF1269" t="inlineStr">
      <is>
        <t/>
      </is>
    </oc>
    <nc r="CF1269">
      <f>CE1269/Q1269</f>
    </nc>
  </rcc>
  <rcc rId="23784" sId="1" numFmtId="11">
    <oc r="CD1270" t="inlineStr">
      <is>
        <t/>
      </is>
    </oc>
    <nc r="CD1270">
      <v>0</v>
    </nc>
  </rcc>
  <rcc rId="23785" sId="1">
    <oc r="CE1270" t="inlineStr">
      <is>
        <t/>
      </is>
    </oc>
    <nc r="CE1270">
      <f>CC1270-CD1270</f>
    </nc>
  </rcc>
  <rcc rId="23786" sId="1">
    <oc r="CF1270" t="inlineStr">
      <is>
        <t/>
      </is>
    </oc>
    <nc r="CF1270">
      <f>CE1270/Q1270</f>
    </nc>
  </rcc>
  <rcc rId="23787" sId="1" numFmtId="11">
    <oc r="CD1271" t="inlineStr">
      <is>
        <t/>
      </is>
    </oc>
    <nc r="CD1271">
      <v>0</v>
    </nc>
  </rcc>
  <rcc rId="23788" sId="1">
    <oc r="CE1271" t="inlineStr">
      <is>
        <t/>
      </is>
    </oc>
    <nc r="CE1271">
      <f>CC1271-CD1271</f>
    </nc>
  </rcc>
  <rcc rId="23789" sId="1">
    <oc r="CF1271" t="inlineStr">
      <is>
        <t/>
      </is>
    </oc>
    <nc r="CF1271">
      <f>CE1271/Q1271</f>
    </nc>
  </rcc>
  <rcc rId="23790" sId="1" numFmtId="11">
    <oc r="CD1272" t="inlineStr">
      <is>
        <t/>
      </is>
    </oc>
    <nc r="CD1272">
      <v>0</v>
    </nc>
  </rcc>
  <rcc rId="23791" sId="1">
    <oc r="CE1272" t="inlineStr">
      <is>
        <t/>
      </is>
    </oc>
    <nc r="CE1272">
      <f>CC1272-CD1272</f>
    </nc>
  </rcc>
  <rcc rId="23792" sId="1">
    <oc r="CF1272" t="inlineStr">
      <is>
        <t/>
      </is>
    </oc>
    <nc r="CF1272">
      <f>CE1272/Q1272</f>
    </nc>
  </rcc>
  <rcc rId="23793" sId="1" numFmtId="11">
    <oc r="CD1273" t="inlineStr">
      <is>
        <t/>
      </is>
    </oc>
    <nc r="CD1273">
      <v>0</v>
    </nc>
  </rcc>
  <rcc rId="23794" sId="1">
    <oc r="CE1273" t="inlineStr">
      <is>
        <t/>
      </is>
    </oc>
    <nc r="CE1273">
      <f>CC1273-CD1273</f>
    </nc>
  </rcc>
  <rcc rId="23795" sId="1">
    <oc r="CF1273" t="inlineStr">
      <is>
        <t/>
      </is>
    </oc>
    <nc r="CF1273">
      <f>CE1273/Q1273</f>
    </nc>
  </rcc>
  <rcc rId="23796" sId="1" numFmtId="11">
    <oc r="CD1274" t="inlineStr">
      <is>
        <t/>
      </is>
    </oc>
    <nc r="CD1274">
      <v>0</v>
    </nc>
  </rcc>
  <rcc rId="23797" sId="1">
    <oc r="CE1274" t="inlineStr">
      <is>
        <t/>
      </is>
    </oc>
    <nc r="CE1274">
      <f>CC1274-CD1274</f>
    </nc>
  </rcc>
  <rcc rId="23798" sId="1">
    <oc r="CF1274" t="inlineStr">
      <is>
        <t/>
      </is>
    </oc>
    <nc r="CF1274">
      <f>CE1274/Q1274</f>
    </nc>
  </rcc>
  <rcc rId="23799" sId="1" numFmtId="11">
    <oc r="CD1275" t="inlineStr">
      <is>
        <t/>
      </is>
    </oc>
    <nc r="CD1275">
      <v>0</v>
    </nc>
  </rcc>
  <rcc rId="23800" sId="1">
    <oc r="CE1275" t="inlineStr">
      <is>
        <t/>
      </is>
    </oc>
    <nc r="CE1275">
      <f>CC1275-CD1275</f>
    </nc>
  </rcc>
  <rcc rId="23801" sId="1">
    <oc r="CF1275" t="inlineStr">
      <is>
        <t/>
      </is>
    </oc>
    <nc r="CF1275">
      <f>CE1275/Q1275</f>
    </nc>
  </rcc>
  <rcc rId="23802" sId="1" numFmtId="11">
    <oc r="CD1276" t="inlineStr">
      <is>
        <t/>
      </is>
    </oc>
    <nc r="CD1276">
      <v>0</v>
    </nc>
  </rcc>
  <rcc rId="23803" sId="1">
    <oc r="CE1276" t="inlineStr">
      <is>
        <t/>
      </is>
    </oc>
    <nc r="CE1276">
      <f>CC1276-CD1276</f>
    </nc>
  </rcc>
  <rcc rId="23804" sId="1">
    <oc r="CF1276" t="inlineStr">
      <is>
        <t/>
      </is>
    </oc>
    <nc r="CF1276">
      <f>CE1276/Q1276</f>
    </nc>
  </rcc>
  <rcc rId="23805" sId="1" numFmtId="11">
    <oc r="CD1277" t="inlineStr">
      <is>
        <t/>
      </is>
    </oc>
    <nc r="CD1277">
      <v>0</v>
    </nc>
  </rcc>
  <rcc rId="23806" sId="1">
    <oc r="CE1277" t="inlineStr">
      <is>
        <t/>
      </is>
    </oc>
    <nc r="CE1277">
      <f>CC1277-CD1277</f>
    </nc>
  </rcc>
  <rcc rId="23807" sId="1">
    <oc r="CF1277" t="inlineStr">
      <is>
        <t/>
      </is>
    </oc>
    <nc r="CF1277">
      <f>CE1277/Q1277</f>
    </nc>
  </rcc>
  <rcc rId="23808" sId="1" numFmtId="11">
    <oc r="CD1278" t="inlineStr">
      <is>
        <t/>
      </is>
    </oc>
    <nc r="CD1278">
      <v>0</v>
    </nc>
  </rcc>
  <rcc rId="23809" sId="1">
    <oc r="CE1278" t="inlineStr">
      <is>
        <t/>
      </is>
    </oc>
    <nc r="CE1278">
      <f>CC1278-CD1278</f>
    </nc>
  </rcc>
  <rcc rId="23810" sId="1">
    <oc r="CF1278" t="inlineStr">
      <is>
        <t/>
      </is>
    </oc>
    <nc r="CF1278">
      <f>CE1278/Q1278</f>
    </nc>
  </rcc>
  <rcc rId="23811" sId="1" numFmtId="11">
    <oc r="CD1279" t="inlineStr">
      <is>
        <t/>
      </is>
    </oc>
    <nc r="CD1279">
      <v>0</v>
    </nc>
  </rcc>
  <rcc rId="23812" sId="1">
    <oc r="CE1279" t="inlineStr">
      <is>
        <t/>
      </is>
    </oc>
    <nc r="CE1279">
      <f>CC1279-CD1279</f>
    </nc>
  </rcc>
  <rcc rId="23813" sId="1">
    <oc r="CF1279" t="inlineStr">
      <is>
        <t/>
      </is>
    </oc>
    <nc r="CF1279">
      <f>CE1279/Q1279</f>
    </nc>
  </rcc>
  <rcc rId="23814" sId="1" numFmtId="11">
    <oc r="CD1280" t="inlineStr">
      <is>
        <t/>
      </is>
    </oc>
    <nc r="CD1280">
      <v>0</v>
    </nc>
  </rcc>
  <rcc rId="23815" sId="1">
    <oc r="CE1280" t="inlineStr">
      <is>
        <t/>
      </is>
    </oc>
    <nc r="CE1280">
      <f>CC1280-CD1280</f>
    </nc>
  </rcc>
  <rcc rId="23816" sId="1">
    <oc r="CF1280" t="inlineStr">
      <is>
        <t/>
      </is>
    </oc>
    <nc r="CF1280">
      <f>CE1280/Q1280</f>
    </nc>
  </rcc>
  <rcc rId="23817" sId="1" numFmtId="11">
    <oc r="CD1281" t="inlineStr">
      <is>
        <t/>
      </is>
    </oc>
    <nc r="CD1281">
      <v>0</v>
    </nc>
  </rcc>
  <rcc rId="23818" sId="1">
    <oc r="CE1281" t="inlineStr">
      <is>
        <t/>
      </is>
    </oc>
    <nc r="CE1281">
      <f>CC1281-CD1281</f>
    </nc>
  </rcc>
  <rcc rId="23819" sId="1">
    <oc r="CF1281" t="inlineStr">
      <is>
        <t/>
      </is>
    </oc>
    <nc r="CF1281">
      <f>CE1281/Q1281</f>
    </nc>
  </rcc>
  <rcc rId="23820" sId="1" numFmtId="11">
    <oc r="CD1282" t="inlineStr">
      <is>
        <t/>
      </is>
    </oc>
    <nc r="CD1282">
      <v>0</v>
    </nc>
  </rcc>
  <rcc rId="23821" sId="1">
    <oc r="CE1282" t="inlineStr">
      <is>
        <t/>
      </is>
    </oc>
    <nc r="CE1282">
      <f>CC1282-CD1282</f>
    </nc>
  </rcc>
  <rcc rId="23822" sId="1">
    <oc r="CF1282" t="inlineStr">
      <is>
        <t/>
      </is>
    </oc>
    <nc r="CF1282">
      <f>CE1282/Q1282</f>
    </nc>
  </rcc>
  <rcc rId="23823" sId="1" numFmtId="11">
    <oc r="CD1283" t="inlineStr">
      <is>
        <t/>
      </is>
    </oc>
    <nc r="CD1283">
      <v>0</v>
    </nc>
  </rcc>
  <rcc rId="23824" sId="1">
    <oc r="CE1283" t="inlineStr">
      <is>
        <t/>
      </is>
    </oc>
    <nc r="CE1283">
      <f>CC1283-CD1283</f>
    </nc>
  </rcc>
  <rcc rId="23825" sId="1">
    <oc r="CF1283" t="inlineStr">
      <is>
        <t/>
      </is>
    </oc>
    <nc r="CF1283">
      <f>CE1283/Q1283</f>
    </nc>
  </rcc>
  <rcc rId="23826" sId="1" numFmtId="11">
    <oc r="CD1284" t="inlineStr">
      <is>
        <t/>
      </is>
    </oc>
    <nc r="CD1284">
      <v>0</v>
    </nc>
  </rcc>
  <rcc rId="23827" sId="1">
    <oc r="CE1284" t="inlineStr">
      <is>
        <t/>
      </is>
    </oc>
    <nc r="CE1284">
      <f>CC1284-CD1284</f>
    </nc>
  </rcc>
  <rcc rId="23828" sId="1">
    <oc r="CF1284" t="inlineStr">
      <is>
        <t/>
      </is>
    </oc>
    <nc r="CF1284">
      <f>CE1284/Q1284</f>
    </nc>
  </rcc>
  <rcc rId="23829" sId="1" numFmtId="11">
    <oc r="CD1285" t="inlineStr">
      <is>
        <t/>
      </is>
    </oc>
    <nc r="CD1285">
      <v>0</v>
    </nc>
  </rcc>
  <rcc rId="23830" sId="1">
    <oc r="CE1285" t="inlineStr">
      <is>
        <t/>
      </is>
    </oc>
    <nc r="CE1285">
      <f>CC1285-CD1285</f>
    </nc>
  </rcc>
  <rcc rId="23831" sId="1">
    <oc r="CF1285" t="inlineStr">
      <is>
        <t/>
      </is>
    </oc>
    <nc r="CF1285">
      <f>CE1285/Q1285</f>
    </nc>
  </rcc>
  <rcc rId="23832" sId="1" numFmtId="11">
    <oc r="CD1286" t="inlineStr">
      <is>
        <t/>
      </is>
    </oc>
    <nc r="CD1286">
      <v>0</v>
    </nc>
  </rcc>
  <rcc rId="23833" sId="1">
    <oc r="CE1286" t="inlineStr">
      <is>
        <t/>
      </is>
    </oc>
    <nc r="CE1286">
      <f>CC1286-CD1286</f>
    </nc>
  </rcc>
  <rcc rId="23834" sId="1">
    <oc r="CF1286" t="inlineStr">
      <is>
        <t/>
      </is>
    </oc>
    <nc r="CF1286">
      <f>CE1286/Q1286</f>
    </nc>
  </rcc>
  <rcc rId="23835" sId="1" numFmtId="11">
    <oc r="CD1287" t="inlineStr">
      <is>
        <t/>
      </is>
    </oc>
    <nc r="CD1287">
      <v>0</v>
    </nc>
  </rcc>
  <rcc rId="23836" sId="1">
    <oc r="CE1287" t="inlineStr">
      <is>
        <t/>
      </is>
    </oc>
    <nc r="CE1287">
      <f>CC1287-CD1287</f>
    </nc>
  </rcc>
  <rcc rId="23837" sId="1">
    <oc r="CF1287" t="inlineStr">
      <is>
        <t/>
      </is>
    </oc>
    <nc r="CF1287">
      <f>CE1287/Q1287</f>
    </nc>
  </rcc>
  <rcc rId="23838" sId="1" numFmtId="11">
    <oc r="CD1288" t="inlineStr">
      <is>
        <t/>
      </is>
    </oc>
    <nc r="CD1288">
      <v>0</v>
    </nc>
  </rcc>
  <rcc rId="23839" sId="1">
    <oc r="CE1288" t="inlineStr">
      <is>
        <t/>
      </is>
    </oc>
    <nc r="CE1288">
      <f>CC1288-CD1288</f>
    </nc>
  </rcc>
  <rcc rId="23840" sId="1">
    <oc r="CF1288" t="inlineStr">
      <is>
        <t/>
      </is>
    </oc>
    <nc r="CF1288">
      <f>CE1288/Q1288</f>
    </nc>
  </rcc>
  <rcc rId="23841" sId="1" numFmtId="11">
    <oc r="CD1289" t="inlineStr">
      <is>
        <t/>
      </is>
    </oc>
    <nc r="CD1289">
      <v>0</v>
    </nc>
  </rcc>
  <rcc rId="23842" sId="1">
    <oc r="CE1289" t="inlineStr">
      <is>
        <t/>
      </is>
    </oc>
    <nc r="CE1289">
      <f>CC1289-CD1289</f>
    </nc>
  </rcc>
  <rcc rId="23843" sId="1">
    <oc r="CF1289" t="inlineStr">
      <is>
        <t/>
      </is>
    </oc>
    <nc r="CF1289">
      <f>CE1289/Q1289</f>
    </nc>
  </rcc>
  <rcc rId="23844" sId="1" numFmtId="11">
    <oc r="CD1290" t="inlineStr">
      <is>
        <t/>
      </is>
    </oc>
    <nc r="CD1290">
      <v>0</v>
    </nc>
  </rcc>
  <rcc rId="23845" sId="1">
    <oc r="CE1290" t="inlineStr">
      <is>
        <t/>
      </is>
    </oc>
    <nc r="CE1290">
      <f>CC1290-CD1290</f>
    </nc>
  </rcc>
  <rcc rId="23846" sId="1">
    <oc r="CF1290" t="inlineStr">
      <is>
        <t/>
      </is>
    </oc>
    <nc r="CF1290">
      <f>CE1290/Q1290</f>
    </nc>
  </rcc>
  <rcc rId="23847" sId="1" numFmtId="11">
    <oc r="CD1291" t="inlineStr">
      <is>
        <t/>
      </is>
    </oc>
    <nc r="CD1291">
      <v>0</v>
    </nc>
  </rcc>
  <rcc rId="23848" sId="1">
    <oc r="CE1291" t="inlineStr">
      <is>
        <t/>
      </is>
    </oc>
    <nc r="CE1291">
      <f>CC1291-CD1291</f>
    </nc>
  </rcc>
  <rcc rId="23849" sId="1">
    <oc r="CF1291" t="inlineStr">
      <is>
        <t/>
      </is>
    </oc>
    <nc r="CF1291">
      <f>CE1291/Q1291</f>
    </nc>
  </rcc>
  <rcc rId="23850" sId="1" numFmtId="11">
    <oc r="CD1292" t="inlineStr">
      <is>
        <t/>
      </is>
    </oc>
    <nc r="CD1292">
      <v>0</v>
    </nc>
  </rcc>
  <rcc rId="23851" sId="1">
    <oc r="CE1292" t="inlineStr">
      <is>
        <t/>
      </is>
    </oc>
    <nc r="CE1292">
      <f>CC1292-CD1292</f>
    </nc>
  </rcc>
  <rcc rId="23852" sId="1">
    <oc r="CF1292" t="inlineStr">
      <is>
        <t/>
      </is>
    </oc>
    <nc r="CF1292">
      <f>CE1292/Q1292</f>
    </nc>
  </rcc>
  <rcc rId="23853" sId="1" numFmtId="11">
    <oc r="CD1293" t="inlineStr">
      <is>
        <t/>
      </is>
    </oc>
    <nc r="CD1293">
      <v>0</v>
    </nc>
  </rcc>
  <rcc rId="23854" sId="1">
    <oc r="CE1293" t="inlineStr">
      <is>
        <t/>
      </is>
    </oc>
    <nc r="CE1293">
      <f>CC1293-CD1293</f>
    </nc>
  </rcc>
  <rcc rId="23855" sId="1">
    <oc r="CF1293" t="inlineStr">
      <is>
        <t/>
      </is>
    </oc>
    <nc r="CF1293">
      <f>CE1293/Q1293</f>
    </nc>
  </rcc>
  <rcc rId="23856" sId="1" numFmtId="11">
    <oc r="CD1294" t="inlineStr">
      <is>
        <t/>
      </is>
    </oc>
    <nc r="CD1294">
      <v>0</v>
    </nc>
  </rcc>
  <rcc rId="23857" sId="1">
    <oc r="CE1294" t="inlineStr">
      <is>
        <t/>
      </is>
    </oc>
    <nc r="CE1294">
      <f>CC1294-CD1294</f>
    </nc>
  </rcc>
  <rcc rId="23858" sId="1">
    <oc r="CF1294" t="inlineStr">
      <is>
        <t/>
      </is>
    </oc>
    <nc r="CF1294">
      <f>CE1294/Q1294</f>
    </nc>
  </rcc>
  <rcc rId="23859" sId="1" numFmtId="11">
    <oc r="CD1295" t="inlineStr">
      <is>
        <t/>
      </is>
    </oc>
    <nc r="CD1295">
      <v>0</v>
    </nc>
  </rcc>
  <rcc rId="23860" sId="1">
    <oc r="CE1295" t="inlineStr">
      <is>
        <t/>
      </is>
    </oc>
    <nc r="CE1295">
      <f>CC1295-CD1295</f>
    </nc>
  </rcc>
  <rcc rId="23861" sId="1">
    <oc r="CF1295" t="inlineStr">
      <is>
        <t/>
      </is>
    </oc>
    <nc r="CF1295">
      <f>CE1295/Q1295</f>
    </nc>
  </rcc>
  <rcc rId="23862" sId="1" numFmtId="11">
    <oc r="CD1296" t="inlineStr">
      <is>
        <t/>
      </is>
    </oc>
    <nc r="CD1296">
      <v>0</v>
    </nc>
  </rcc>
  <rcc rId="23863" sId="1">
    <oc r="CE1296" t="inlineStr">
      <is>
        <t/>
      </is>
    </oc>
    <nc r="CE1296">
      <f>CC1296-CD1296</f>
    </nc>
  </rcc>
  <rcc rId="23864" sId="1">
    <oc r="CF1296" t="inlineStr">
      <is>
        <t/>
      </is>
    </oc>
    <nc r="CF1296">
      <f>CE1296/Q1296</f>
    </nc>
  </rcc>
  <rcc rId="23865" sId="1" numFmtId="11">
    <oc r="CD1297" t="inlineStr">
      <is>
        <t/>
      </is>
    </oc>
    <nc r="CD1297">
      <v>0</v>
    </nc>
  </rcc>
  <rcc rId="23866" sId="1">
    <oc r="CE1297" t="inlineStr">
      <is>
        <t/>
      </is>
    </oc>
    <nc r="CE1297">
      <f>CC1297-CD1297</f>
    </nc>
  </rcc>
  <rcc rId="23867" sId="1">
    <oc r="CF1297" t="inlineStr">
      <is>
        <t/>
      </is>
    </oc>
    <nc r="CF1297">
      <f>CE1297/Q1297</f>
    </nc>
  </rcc>
  <rcc rId="23868" sId="1" numFmtId="11">
    <oc r="CD1298" t="inlineStr">
      <is>
        <t/>
      </is>
    </oc>
    <nc r="CD1298">
      <v>0</v>
    </nc>
  </rcc>
  <rcc rId="23869" sId="1">
    <oc r="CE1298" t="inlineStr">
      <is>
        <t/>
      </is>
    </oc>
    <nc r="CE1298">
      <f>CC1298-CD1298</f>
    </nc>
  </rcc>
  <rcc rId="23870" sId="1">
    <oc r="CF1298" t="inlineStr">
      <is>
        <t/>
      </is>
    </oc>
    <nc r="CF1298">
      <f>CE1298/Q1298</f>
    </nc>
  </rcc>
  <rcc rId="23871" sId="1" numFmtId="11">
    <oc r="CD1299" t="inlineStr">
      <is>
        <t/>
      </is>
    </oc>
    <nc r="CD1299">
      <v>0</v>
    </nc>
  </rcc>
  <rcc rId="23872" sId="1">
    <oc r="CE1299" t="inlineStr">
      <is>
        <t/>
      </is>
    </oc>
    <nc r="CE1299">
      <f>CC1299-CD1299</f>
    </nc>
  </rcc>
  <rcc rId="23873" sId="1">
    <oc r="CF1299" t="inlineStr">
      <is>
        <t/>
      </is>
    </oc>
    <nc r="CF1299">
      <f>CE1299/Q1299</f>
    </nc>
  </rcc>
  <rcc rId="23874" sId="1" numFmtId="11">
    <oc r="CD1300" t="inlineStr">
      <is>
        <t/>
      </is>
    </oc>
    <nc r="CD1300">
      <v>0</v>
    </nc>
  </rcc>
  <rcc rId="23875" sId="1">
    <oc r="CE1300" t="inlineStr">
      <is>
        <t/>
      </is>
    </oc>
    <nc r="CE1300">
      <f>CC1300-CD1300</f>
    </nc>
  </rcc>
  <rcc rId="23876" sId="1">
    <oc r="CF1300" t="inlineStr">
      <is>
        <t/>
      </is>
    </oc>
    <nc r="CF1300">
      <f>CE1300/Q1300</f>
    </nc>
  </rcc>
  <rcc rId="23877" sId="1" numFmtId="11">
    <oc r="CD1301" t="inlineStr">
      <is>
        <t/>
      </is>
    </oc>
    <nc r="CD1301">
      <v>0</v>
    </nc>
  </rcc>
  <rcc rId="23878" sId="1">
    <oc r="CE1301" t="inlineStr">
      <is>
        <t/>
      </is>
    </oc>
    <nc r="CE1301">
      <f>CC1301-CD1301</f>
    </nc>
  </rcc>
  <rcc rId="23879" sId="1">
    <oc r="CF1301" t="inlineStr">
      <is>
        <t/>
      </is>
    </oc>
    <nc r="CF1301">
      <f>CE1301/Q1301</f>
    </nc>
  </rcc>
  <rcc rId="23880" sId="1" numFmtId="11">
    <oc r="CD1302" t="inlineStr">
      <is>
        <t/>
      </is>
    </oc>
    <nc r="CD1302">
      <v>0</v>
    </nc>
  </rcc>
  <rcc rId="23881" sId="1">
    <oc r="CE1302" t="inlineStr">
      <is>
        <t/>
      </is>
    </oc>
    <nc r="CE1302">
      <f>CC1302-CD1302</f>
    </nc>
  </rcc>
  <rcc rId="23882" sId="1">
    <oc r="CF1302" t="inlineStr">
      <is>
        <t/>
      </is>
    </oc>
    <nc r="CF1302">
      <f>CE1302/Q1302</f>
    </nc>
  </rcc>
  <rcc rId="23883" sId="1" numFmtId="11">
    <oc r="CD1303" t="inlineStr">
      <is>
        <t/>
      </is>
    </oc>
    <nc r="CD1303">
      <v>0</v>
    </nc>
  </rcc>
  <rcc rId="23884" sId="1">
    <oc r="CE1303" t="inlineStr">
      <is>
        <t/>
      </is>
    </oc>
    <nc r="CE1303">
      <f>CC1303-CD1303</f>
    </nc>
  </rcc>
  <rcc rId="23885" sId="1">
    <oc r="CF1303" t="inlineStr">
      <is>
        <t/>
      </is>
    </oc>
    <nc r="CF1303">
      <f>CE1303/Q1303</f>
    </nc>
  </rcc>
  <rcc rId="23886" sId="1" numFmtId="11">
    <oc r="CD1304" t="inlineStr">
      <is>
        <t/>
      </is>
    </oc>
    <nc r="CD1304">
      <v>0</v>
    </nc>
  </rcc>
  <rcc rId="23887" sId="1">
    <oc r="CE1304" t="inlineStr">
      <is>
        <t/>
      </is>
    </oc>
    <nc r="CE1304">
      <f>CC1304-CD1304</f>
    </nc>
  </rcc>
  <rcc rId="23888" sId="1">
    <oc r="CF1304" t="inlineStr">
      <is>
        <t/>
      </is>
    </oc>
    <nc r="CF1304">
      <f>CE1304/Q1304</f>
    </nc>
  </rcc>
  <rcc rId="23889" sId="1" numFmtId="11">
    <oc r="CD1305" t="inlineStr">
      <is>
        <t/>
      </is>
    </oc>
    <nc r="CD1305">
      <v>0</v>
    </nc>
  </rcc>
  <rcc rId="23890" sId="1">
    <oc r="CE1305" t="inlineStr">
      <is>
        <t/>
      </is>
    </oc>
    <nc r="CE1305">
      <f>CC1305-CD1305</f>
    </nc>
  </rcc>
  <rcc rId="23891" sId="1">
    <oc r="CF1305" t="inlineStr">
      <is>
        <t/>
      </is>
    </oc>
    <nc r="CF1305">
      <f>CE1305/Q1305</f>
    </nc>
  </rcc>
  <rcc rId="23892" sId="1" numFmtId="11">
    <oc r="CD1306" t="inlineStr">
      <is>
        <t/>
      </is>
    </oc>
    <nc r="CD1306">
      <v>0</v>
    </nc>
  </rcc>
  <rcc rId="23893" sId="1">
    <oc r="CE1306" t="inlineStr">
      <is>
        <t/>
      </is>
    </oc>
    <nc r="CE1306">
      <f>CC1306-CD1306</f>
    </nc>
  </rcc>
  <rcc rId="23894" sId="1">
    <oc r="CF1306" t="inlineStr">
      <is>
        <t/>
      </is>
    </oc>
    <nc r="CF1306">
      <f>CE1306/Q1306</f>
    </nc>
  </rcc>
  <rcc rId="23895" sId="1" numFmtId="11">
    <oc r="CD1307" t="inlineStr">
      <is>
        <t/>
      </is>
    </oc>
    <nc r="CD1307">
      <v>0</v>
    </nc>
  </rcc>
  <rcc rId="23896" sId="1">
    <oc r="CE1307" t="inlineStr">
      <is>
        <t/>
      </is>
    </oc>
    <nc r="CE1307">
      <f>CC1307-CD1307</f>
    </nc>
  </rcc>
  <rcc rId="23897" sId="1">
    <oc r="CF1307" t="inlineStr">
      <is>
        <t/>
      </is>
    </oc>
    <nc r="CF1307">
      <f>CE1307/Q1307</f>
    </nc>
  </rcc>
  <rcc rId="23898" sId="1" numFmtId="11">
    <oc r="CD1308" t="inlineStr">
      <is>
        <t/>
      </is>
    </oc>
    <nc r="CD1308">
      <v>0</v>
    </nc>
  </rcc>
  <rcc rId="23899" sId="1">
    <oc r="CE1308" t="inlineStr">
      <is>
        <t/>
      </is>
    </oc>
    <nc r="CE1308">
      <f>CC1308-CD1308</f>
    </nc>
  </rcc>
  <rcc rId="23900" sId="1">
    <oc r="CF1308" t="inlineStr">
      <is>
        <t/>
      </is>
    </oc>
    <nc r="CF1308">
      <f>CE1308/Q1308</f>
    </nc>
  </rcc>
  <rcc rId="23901" sId="1" numFmtId="11">
    <oc r="CD1309" t="inlineStr">
      <is>
        <t/>
      </is>
    </oc>
    <nc r="CD1309">
      <v>0</v>
    </nc>
  </rcc>
  <rcc rId="23902" sId="1">
    <oc r="CE1309" t="inlineStr">
      <is>
        <t/>
      </is>
    </oc>
    <nc r="CE1309">
      <f>CC1309-CD1309</f>
    </nc>
  </rcc>
  <rcc rId="23903" sId="1">
    <oc r="CF1309" t="inlineStr">
      <is>
        <t/>
      </is>
    </oc>
    <nc r="CF1309">
      <f>CE1309/Q1309</f>
    </nc>
  </rcc>
  <rcc rId="23904" sId="1" numFmtId="11">
    <oc r="CD1310" t="inlineStr">
      <is>
        <t/>
      </is>
    </oc>
    <nc r="CD1310">
      <v>0</v>
    </nc>
  </rcc>
  <rcc rId="23905" sId="1">
    <oc r="CE1310" t="inlineStr">
      <is>
        <t/>
      </is>
    </oc>
    <nc r="CE1310">
      <f>CC1310-CD1310</f>
    </nc>
  </rcc>
  <rcc rId="23906" sId="1">
    <oc r="CF1310" t="inlineStr">
      <is>
        <t/>
      </is>
    </oc>
    <nc r="CF1310">
      <f>CE1310/Q1310</f>
    </nc>
  </rcc>
  <rcc rId="23907" sId="1" numFmtId="11">
    <oc r="CD1311" t="inlineStr">
      <is>
        <t/>
      </is>
    </oc>
    <nc r="CD1311">
      <v>0</v>
    </nc>
  </rcc>
  <rcc rId="23908" sId="1">
    <oc r="CE1311" t="inlineStr">
      <is>
        <t/>
      </is>
    </oc>
    <nc r="CE1311">
      <f>CC1311-CD1311</f>
    </nc>
  </rcc>
  <rcc rId="23909" sId="1">
    <oc r="CF1311" t="inlineStr">
      <is>
        <t/>
      </is>
    </oc>
    <nc r="CF1311">
      <f>CE1311/Q1311</f>
    </nc>
  </rcc>
  <rcc rId="23910" sId="1" numFmtId="11">
    <oc r="CD1312" t="inlineStr">
      <is>
        <t/>
      </is>
    </oc>
    <nc r="CD1312">
      <v>0</v>
    </nc>
  </rcc>
  <rcc rId="23911" sId="1">
    <oc r="CE1312" t="inlineStr">
      <is>
        <t/>
      </is>
    </oc>
    <nc r="CE1312">
      <f>CC1312-CD1312</f>
    </nc>
  </rcc>
  <rcc rId="23912" sId="1">
    <oc r="CF1312" t="inlineStr">
      <is>
        <t/>
      </is>
    </oc>
    <nc r="CF1312">
      <f>CE1312/Q1312</f>
    </nc>
  </rcc>
  <rcc rId="23913" sId="1" numFmtId="11">
    <oc r="CD1313" t="inlineStr">
      <is>
        <t/>
      </is>
    </oc>
    <nc r="CD1313">
      <v>0</v>
    </nc>
  </rcc>
  <rcc rId="23914" sId="1">
    <oc r="CE1313" t="inlineStr">
      <is>
        <t/>
      </is>
    </oc>
    <nc r="CE1313">
      <f>CC1313-CD1313</f>
    </nc>
  </rcc>
  <rcc rId="23915" sId="1">
    <oc r="CF1313" t="inlineStr">
      <is>
        <t/>
      </is>
    </oc>
    <nc r="CF1313">
      <f>CE1313/Q1313</f>
    </nc>
  </rcc>
  <rcc rId="23916" sId="1" numFmtId="11">
    <oc r="CD1314" t="inlineStr">
      <is>
        <t/>
      </is>
    </oc>
    <nc r="CD1314">
      <v>0</v>
    </nc>
  </rcc>
  <rcc rId="23917" sId="1">
    <oc r="CE1314" t="inlineStr">
      <is>
        <t/>
      </is>
    </oc>
    <nc r="CE1314">
      <f>CC1314-CD1314</f>
    </nc>
  </rcc>
  <rcc rId="23918" sId="1">
    <oc r="CF1314" t="inlineStr">
      <is>
        <t/>
      </is>
    </oc>
    <nc r="CF1314">
      <f>CE1314/Q1314</f>
    </nc>
  </rcc>
  <rcc rId="23919" sId="1" numFmtId="11">
    <oc r="CD1315" t="inlineStr">
      <is>
        <t/>
      </is>
    </oc>
    <nc r="CD1315">
      <v>0</v>
    </nc>
  </rcc>
  <rcc rId="23920" sId="1">
    <oc r="CE1315" t="inlineStr">
      <is>
        <t/>
      </is>
    </oc>
    <nc r="CE1315">
      <f>CC1315-CD1315</f>
    </nc>
  </rcc>
  <rcc rId="23921" sId="1">
    <oc r="CF1315" t="inlineStr">
      <is>
        <t/>
      </is>
    </oc>
    <nc r="CF1315">
      <f>CE1315/Q1315</f>
    </nc>
  </rcc>
  <rcc rId="23922" sId="1" numFmtId="11">
    <oc r="CD1316" t="inlineStr">
      <is>
        <t/>
      </is>
    </oc>
    <nc r="CD1316">
      <v>0</v>
    </nc>
  </rcc>
  <rcc rId="23923" sId="1">
    <oc r="CE1316" t="inlineStr">
      <is>
        <t/>
      </is>
    </oc>
    <nc r="CE1316">
      <f>CC1316-CD1316</f>
    </nc>
  </rcc>
  <rcc rId="23924" sId="1">
    <oc r="CF1316" t="inlineStr">
      <is>
        <t/>
      </is>
    </oc>
    <nc r="CF1316">
      <f>CE1316/Q1316</f>
    </nc>
  </rcc>
  <rcc rId="23925" sId="1" numFmtId="11">
    <oc r="CD1317" t="inlineStr">
      <is>
        <t/>
      </is>
    </oc>
    <nc r="CD1317">
      <v>0</v>
    </nc>
  </rcc>
  <rcc rId="23926" sId="1">
    <oc r="CE1317" t="inlineStr">
      <is>
        <t/>
      </is>
    </oc>
    <nc r="CE1317">
      <f>CC1317-CD1317</f>
    </nc>
  </rcc>
  <rcc rId="23927" sId="1">
    <oc r="CF1317" t="inlineStr">
      <is>
        <t/>
      </is>
    </oc>
    <nc r="CF1317">
      <f>CE1317/Q1317</f>
    </nc>
  </rcc>
  <rcc rId="23928" sId="1" numFmtId="11">
    <oc r="CD1318" t="inlineStr">
      <is>
        <t/>
      </is>
    </oc>
    <nc r="CD1318">
      <v>0</v>
    </nc>
  </rcc>
  <rcc rId="23929" sId="1">
    <oc r="CE1318" t="inlineStr">
      <is>
        <t/>
      </is>
    </oc>
    <nc r="CE1318">
      <f>CC1318-CD1318</f>
    </nc>
  </rcc>
  <rcc rId="23930" sId="1">
    <oc r="CF1318" t="inlineStr">
      <is>
        <t/>
      </is>
    </oc>
    <nc r="CF1318">
      <f>CE1318/Q1318</f>
    </nc>
  </rcc>
  <rcc rId="23931" sId="1" numFmtId="11">
    <oc r="CD1319" t="inlineStr">
      <is>
        <t/>
      </is>
    </oc>
    <nc r="CD1319">
      <v>0</v>
    </nc>
  </rcc>
  <rcc rId="23932" sId="1">
    <oc r="CE1319" t="inlineStr">
      <is>
        <t/>
      </is>
    </oc>
    <nc r="CE1319">
      <f>CC1319-CD1319</f>
    </nc>
  </rcc>
  <rcc rId="23933" sId="1">
    <oc r="CF1319" t="inlineStr">
      <is>
        <t/>
      </is>
    </oc>
    <nc r="CF1319">
      <f>CE1319/Q1319</f>
    </nc>
  </rcc>
  <rcc rId="23934" sId="1" numFmtId="11">
    <oc r="CD1320" t="inlineStr">
      <is>
        <t/>
      </is>
    </oc>
    <nc r="CD1320">
      <v>0</v>
    </nc>
  </rcc>
  <rcc rId="23935" sId="1">
    <oc r="CE1320" t="inlineStr">
      <is>
        <t/>
      </is>
    </oc>
    <nc r="CE1320">
      <f>CC1320-CD1320</f>
    </nc>
  </rcc>
  <rcc rId="23936" sId="1">
    <oc r="CF1320" t="inlineStr">
      <is>
        <t/>
      </is>
    </oc>
    <nc r="CF1320">
      <f>CE1320/Q1320</f>
    </nc>
  </rcc>
  <rcc rId="23937" sId="1" numFmtId="11">
    <oc r="CD1321" t="inlineStr">
      <is>
        <t/>
      </is>
    </oc>
    <nc r="CD1321">
      <v>0</v>
    </nc>
  </rcc>
  <rcc rId="23938" sId="1">
    <oc r="CE1321" t="inlineStr">
      <is>
        <t/>
      </is>
    </oc>
    <nc r="CE1321">
      <f>CC1321-CD1321</f>
    </nc>
  </rcc>
  <rcc rId="23939" sId="1">
    <oc r="CF1321" t="inlineStr">
      <is>
        <t/>
      </is>
    </oc>
    <nc r="CF1321">
      <f>CE1321/Q1321</f>
    </nc>
  </rcc>
  <rcc rId="23940" sId="1" numFmtId="11">
    <oc r="CD1322" t="inlineStr">
      <is>
        <t/>
      </is>
    </oc>
    <nc r="CD1322">
      <v>0</v>
    </nc>
  </rcc>
  <rcc rId="23941" sId="1">
    <oc r="CE1322" t="inlineStr">
      <is>
        <t/>
      </is>
    </oc>
    <nc r="CE1322">
      <f>CC1322-CD1322</f>
    </nc>
  </rcc>
  <rcc rId="23942" sId="1">
    <oc r="CF1322" t="inlineStr">
      <is>
        <t/>
      </is>
    </oc>
    <nc r="CF1322">
      <f>CE1322/Q1322</f>
    </nc>
  </rcc>
  <rcc rId="23943" sId="1" numFmtId="11">
    <oc r="CD1323" t="inlineStr">
      <is>
        <t/>
      </is>
    </oc>
    <nc r="CD1323">
      <v>0</v>
    </nc>
  </rcc>
  <rcc rId="23944" sId="1">
    <oc r="CE1323" t="inlineStr">
      <is>
        <t/>
      </is>
    </oc>
    <nc r="CE1323">
      <f>CC1323-CD1323</f>
    </nc>
  </rcc>
  <rcc rId="23945" sId="1">
    <oc r="CF1323" t="inlineStr">
      <is>
        <t/>
      </is>
    </oc>
    <nc r="CF1323">
      <f>CE1323/Q1323</f>
    </nc>
  </rcc>
  <rcc rId="23946" sId="1" numFmtId="11">
    <oc r="CD1324" t="inlineStr">
      <is>
        <t/>
      </is>
    </oc>
    <nc r="CD1324">
      <v>0</v>
    </nc>
  </rcc>
  <rcc rId="23947" sId="1">
    <oc r="CE1324" t="inlineStr">
      <is>
        <t/>
      </is>
    </oc>
    <nc r="CE1324">
      <f>CC1324-CD1324</f>
    </nc>
  </rcc>
  <rcc rId="23948" sId="1">
    <oc r="CF1324" t="inlineStr">
      <is>
        <t/>
      </is>
    </oc>
    <nc r="CF1324">
      <f>CE1324/Q1324</f>
    </nc>
  </rcc>
  <rcc rId="23949" sId="1" numFmtId="11">
    <oc r="CD1325" t="inlineStr">
      <is>
        <t/>
      </is>
    </oc>
    <nc r="CD1325">
      <v>0</v>
    </nc>
  </rcc>
  <rcc rId="23950" sId="1">
    <oc r="CE1325" t="inlineStr">
      <is>
        <t/>
      </is>
    </oc>
    <nc r="CE1325">
      <f>CC1325-CD1325</f>
    </nc>
  </rcc>
  <rcc rId="23951" sId="1">
    <oc r="CF1325" t="inlineStr">
      <is>
        <t/>
      </is>
    </oc>
    <nc r="CF1325">
      <f>CE1325/Q1325</f>
    </nc>
  </rcc>
  <rcc rId="23952" sId="1" numFmtId="11">
    <oc r="CD1326" t="inlineStr">
      <is>
        <t/>
      </is>
    </oc>
    <nc r="CD1326">
      <v>0</v>
    </nc>
  </rcc>
  <rcc rId="23953" sId="1">
    <oc r="CE1326" t="inlineStr">
      <is>
        <t/>
      </is>
    </oc>
    <nc r="CE1326">
      <f>CC1326-CD1326</f>
    </nc>
  </rcc>
  <rcc rId="23954" sId="1">
    <oc r="CF1326" t="inlineStr">
      <is>
        <t/>
      </is>
    </oc>
    <nc r="CF1326">
      <f>CE1326/Q1326</f>
    </nc>
  </rcc>
  <rcc rId="23955" sId="1" numFmtId="11">
    <oc r="CD1327" t="inlineStr">
      <is>
        <t/>
      </is>
    </oc>
    <nc r="CD1327">
      <v>0</v>
    </nc>
  </rcc>
  <rcc rId="23956" sId="1">
    <oc r="CE1327" t="inlineStr">
      <is>
        <t/>
      </is>
    </oc>
    <nc r="CE1327">
      <f>CC1327-CD1327</f>
    </nc>
  </rcc>
  <rcc rId="23957" sId="1">
    <oc r="CF1327" t="inlineStr">
      <is>
        <t/>
      </is>
    </oc>
    <nc r="CF1327">
      <f>CE1327/Q1327</f>
    </nc>
  </rcc>
  <rcc rId="23958" sId="1" numFmtId="11">
    <oc r="CD1328" t="inlineStr">
      <is>
        <t/>
      </is>
    </oc>
    <nc r="CD1328">
      <v>0</v>
    </nc>
  </rcc>
  <rcc rId="23959" sId="1">
    <oc r="CE1328" t="inlineStr">
      <is>
        <t/>
      </is>
    </oc>
    <nc r="CE1328">
      <f>CC1328-CD1328</f>
    </nc>
  </rcc>
  <rcc rId="23960" sId="1">
    <oc r="CF1328" t="inlineStr">
      <is>
        <t/>
      </is>
    </oc>
    <nc r="CF1328">
      <f>CE1328/Q1328</f>
    </nc>
  </rcc>
  <rcc rId="23961" sId="1" numFmtId="11">
    <oc r="CD1329" t="inlineStr">
      <is>
        <t/>
      </is>
    </oc>
    <nc r="CD1329">
      <v>0</v>
    </nc>
  </rcc>
  <rcc rId="23962" sId="1">
    <oc r="CE1329" t="inlineStr">
      <is>
        <t/>
      </is>
    </oc>
    <nc r="CE1329">
      <f>CC1329-CD1329</f>
    </nc>
  </rcc>
  <rcc rId="23963" sId="1">
    <oc r="CF1329" t="inlineStr">
      <is>
        <t/>
      </is>
    </oc>
    <nc r="CF1329">
      <f>CE1329/Q1329</f>
    </nc>
  </rcc>
  <rcc rId="23964" sId="1" numFmtId="11">
    <oc r="CD1330" t="inlineStr">
      <is>
        <t/>
      </is>
    </oc>
    <nc r="CD1330">
      <v>0</v>
    </nc>
  </rcc>
  <rcc rId="23965" sId="1">
    <oc r="CE1330" t="inlineStr">
      <is>
        <t/>
      </is>
    </oc>
    <nc r="CE1330">
      <f>CC1330-CD1330</f>
    </nc>
  </rcc>
  <rcc rId="23966" sId="1">
    <oc r="CF1330" t="inlineStr">
      <is>
        <t/>
      </is>
    </oc>
    <nc r="CF1330">
      <f>CE1330/Q1330</f>
    </nc>
  </rcc>
  <rcc rId="23967" sId="1" numFmtId="11">
    <oc r="CD1331" t="inlineStr">
      <is>
        <t/>
      </is>
    </oc>
    <nc r="CD1331">
      <v>0</v>
    </nc>
  </rcc>
  <rcc rId="23968" sId="1">
    <oc r="CE1331" t="inlineStr">
      <is>
        <t/>
      </is>
    </oc>
    <nc r="CE1331">
      <f>CC1331-CD1331</f>
    </nc>
  </rcc>
  <rcc rId="23969" sId="1">
    <oc r="CF1331" t="inlineStr">
      <is>
        <t/>
      </is>
    </oc>
    <nc r="CF1331">
      <f>CE1331/Q1331</f>
    </nc>
  </rcc>
  <rcc rId="23970" sId="1" numFmtId="11">
    <oc r="CD1332" t="inlineStr">
      <is>
        <t/>
      </is>
    </oc>
    <nc r="CD1332">
      <v>0</v>
    </nc>
  </rcc>
  <rcc rId="23971" sId="1">
    <oc r="CE1332" t="inlineStr">
      <is>
        <t/>
      </is>
    </oc>
    <nc r="CE1332">
      <f>CC1332-CD1332</f>
    </nc>
  </rcc>
  <rcc rId="23972" sId="1">
    <oc r="CF1332" t="inlineStr">
      <is>
        <t/>
      </is>
    </oc>
    <nc r="CF1332">
      <f>CE1332/Q1332</f>
    </nc>
  </rcc>
  <rcc rId="23973" sId="1" numFmtId="11">
    <oc r="CD1333" t="inlineStr">
      <is>
        <t/>
      </is>
    </oc>
    <nc r="CD1333">
      <v>0</v>
    </nc>
  </rcc>
  <rcc rId="23974" sId="1">
    <oc r="CE1333" t="inlineStr">
      <is>
        <t/>
      </is>
    </oc>
    <nc r="CE1333">
      <f>CC1333-CD1333</f>
    </nc>
  </rcc>
  <rcc rId="23975" sId="1">
    <oc r="CF1333" t="inlineStr">
      <is>
        <t/>
      </is>
    </oc>
    <nc r="CF1333">
      <f>CE1333/Q1333</f>
    </nc>
  </rcc>
  <rcc rId="23976" sId="1" numFmtId="11">
    <oc r="CD1334" t="inlineStr">
      <is>
        <t/>
      </is>
    </oc>
    <nc r="CD1334">
      <v>0</v>
    </nc>
  </rcc>
  <rcc rId="23977" sId="1">
    <oc r="CE1334" t="inlineStr">
      <is>
        <t/>
      </is>
    </oc>
    <nc r="CE1334">
      <f>CC1334-CD1334</f>
    </nc>
  </rcc>
  <rcc rId="23978" sId="1">
    <oc r="CF1334" t="inlineStr">
      <is>
        <t/>
      </is>
    </oc>
    <nc r="CF1334">
      <f>CE1334/Q1334</f>
    </nc>
  </rcc>
  <rcc rId="23979" sId="1" numFmtId="11">
    <oc r="CD1335" t="inlineStr">
      <is>
        <t/>
      </is>
    </oc>
    <nc r="CD1335">
      <v>0</v>
    </nc>
  </rcc>
  <rcc rId="23980" sId="1">
    <oc r="CE1335" t="inlineStr">
      <is>
        <t/>
      </is>
    </oc>
    <nc r="CE1335">
      <f>CC1335-CD1335</f>
    </nc>
  </rcc>
  <rcc rId="23981" sId="1">
    <oc r="CF1335" t="inlineStr">
      <is>
        <t/>
      </is>
    </oc>
    <nc r="CF1335">
      <f>CE1335/Q1335</f>
    </nc>
  </rcc>
  <rcc rId="23982" sId="1" numFmtId="11">
    <oc r="CD1336" t="inlineStr">
      <is>
        <t/>
      </is>
    </oc>
    <nc r="CD1336">
      <v>0</v>
    </nc>
  </rcc>
  <rcc rId="23983" sId="1">
    <oc r="CE1336" t="inlineStr">
      <is>
        <t/>
      </is>
    </oc>
    <nc r="CE1336">
      <f>CC1336-CD1336</f>
    </nc>
  </rcc>
  <rcc rId="23984" sId="1">
    <oc r="CF1336" t="inlineStr">
      <is>
        <t/>
      </is>
    </oc>
    <nc r="CF1336">
      <f>CE1336/Q1336</f>
    </nc>
  </rcc>
  <rcc rId="23985" sId="1" numFmtId="11">
    <oc r="CD1337" t="inlineStr">
      <is>
        <t/>
      </is>
    </oc>
    <nc r="CD1337">
      <v>0</v>
    </nc>
  </rcc>
  <rcc rId="23986" sId="1">
    <oc r="CE1337" t="inlineStr">
      <is>
        <t/>
      </is>
    </oc>
    <nc r="CE1337">
      <f>CC1337-CD1337</f>
    </nc>
  </rcc>
  <rcc rId="23987" sId="1">
    <oc r="CF1337" t="inlineStr">
      <is>
        <t/>
      </is>
    </oc>
    <nc r="CF1337">
      <f>CE1337/Q1337</f>
    </nc>
  </rcc>
  <rcc rId="23988" sId="1" numFmtId="11">
    <oc r="CD1338" t="inlineStr">
      <is>
        <t/>
      </is>
    </oc>
    <nc r="CD1338">
      <v>0</v>
    </nc>
  </rcc>
  <rcc rId="23989" sId="1">
    <oc r="CE1338" t="inlineStr">
      <is>
        <t/>
      </is>
    </oc>
    <nc r="CE1338">
      <f>CC1338-CD1338</f>
    </nc>
  </rcc>
  <rcc rId="23990" sId="1">
    <oc r="CF1338" t="inlineStr">
      <is>
        <t/>
      </is>
    </oc>
    <nc r="CF1338">
      <f>CE1338/Q1338</f>
    </nc>
  </rcc>
  <rcc rId="23991" sId="1" numFmtId="11">
    <oc r="CD1339" t="inlineStr">
      <is>
        <t/>
      </is>
    </oc>
    <nc r="CD1339">
      <v>0</v>
    </nc>
  </rcc>
  <rcc rId="23992" sId="1">
    <oc r="CE1339" t="inlineStr">
      <is>
        <t/>
      </is>
    </oc>
    <nc r="CE1339">
      <f>CC1339-CD1339</f>
    </nc>
  </rcc>
  <rcc rId="23993" sId="1">
    <oc r="CF1339" t="inlineStr">
      <is>
        <t/>
      </is>
    </oc>
    <nc r="CF1339">
      <f>CE1339/Q1339</f>
    </nc>
  </rcc>
  <rcc rId="23994" sId="1" numFmtId="11">
    <oc r="CD1340" t="inlineStr">
      <is>
        <t/>
      </is>
    </oc>
    <nc r="CD1340">
      <v>0</v>
    </nc>
  </rcc>
  <rcc rId="23995" sId="1">
    <oc r="CE1340" t="inlineStr">
      <is>
        <t/>
      </is>
    </oc>
    <nc r="CE1340">
      <f>CC1340-CD1340</f>
    </nc>
  </rcc>
  <rcc rId="23996" sId="1">
    <oc r="CF1340" t="inlineStr">
      <is>
        <t/>
      </is>
    </oc>
    <nc r="CF1340">
      <f>CE1340/Q1340</f>
    </nc>
  </rcc>
  <rcc rId="23997" sId="1" numFmtId="11">
    <oc r="CD1341" t="inlineStr">
      <is>
        <t/>
      </is>
    </oc>
    <nc r="CD1341">
      <v>0</v>
    </nc>
  </rcc>
  <rcc rId="23998" sId="1">
    <oc r="CE1341" t="inlineStr">
      <is>
        <t/>
      </is>
    </oc>
    <nc r="CE1341">
      <f>CC1341-CD1341</f>
    </nc>
  </rcc>
  <rcc rId="23999" sId="1">
    <oc r="CF1341" t="inlineStr">
      <is>
        <t/>
      </is>
    </oc>
    <nc r="CF1341">
      <f>CE1341/Q1341</f>
    </nc>
  </rcc>
  <rcc rId="24000" sId="1" numFmtId="11">
    <oc r="CD1342" t="inlineStr">
      <is>
        <t/>
      </is>
    </oc>
    <nc r="CD1342">
      <v>0</v>
    </nc>
  </rcc>
  <rcc rId="24001" sId="1">
    <oc r="CE1342" t="inlineStr">
      <is>
        <t/>
      </is>
    </oc>
    <nc r="CE1342">
      <f>CC1342-CD1342</f>
    </nc>
  </rcc>
  <rcc rId="24002" sId="1">
    <oc r="CF1342" t="inlineStr">
      <is>
        <t/>
      </is>
    </oc>
    <nc r="CF1342">
      <f>CE1342/Q1342</f>
    </nc>
  </rcc>
  <rcc rId="24003" sId="1" numFmtId="11">
    <oc r="CD1343" t="inlineStr">
      <is>
        <t/>
      </is>
    </oc>
    <nc r="CD1343">
      <v>0</v>
    </nc>
  </rcc>
  <rcc rId="24004" sId="1">
    <oc r="CE1343" t="inlineStr">
      <is>
        <t/>
      </is>
    </oc>
    <nc r="CE1343">
      <f>CC1343-CD1343</f>
    </nc>
  </rcc>
  <rcc rId="24005" sId="1">
    <oc r="CF1343" t="inlineStr">
      <is>
        <t/>
      </is>
    </oc>
    <nc r="CF1343">
      <f>CE1343/Q1343</f>
    </nc>
  </rcc>
  <rcc rId="24006" sId="1" numFmtId="11">
    <oc r="CD1344" t="inlineStr">
      <is>
        <t/>
      </is>
    </oc>
    <nc r="CD1344">
      <v>0</v>
    </nc>
  </rcc>
  <rcc rId="24007" sId="1">
    <oc r="CE1344" t="inlineStr">
      <is>
        <t/>
      </is>
    </oc>
    <nc r="CE1344">
      <f>CC1344-CD1344</f>
    </nc>
  </rcc>
  <rcc rId="24008" sId="1">
    <oc r="CF1344" t="inlineStr">
      <is>
        <t/>
      </is>
    </oc>
    <nc r="CF1344">
      <f>CE1344/Q1344</f>
    </nc>
  </rcc>
  <rcc rId="24009" sId="1" numFmtId="11">
    <oc r="CD1345" t="inlineStr">
      <is>
        <t/>
      </is>
    </oc>
    <nc r="CD1345">
      <v>0</v>
    </nc>
  </rcc>
  <rcc rId="24010" sId="1">
    <oc r="CE1345" t="inlineStr">
      <is>
        <t/>
      </is>
    </oc>
    <nc r="CE1345">
      <f>CC1345-CD1345</f>
    </nc>
  </rcc>
  <rcc rId="24011" sId="1">
    <oc r="CF1345" t="inlineStr">
      <is>
        <t/>
      </is>
    </oc>
    <nc r="CF1345">
      <f>CE1345/Q1345</f>
    </nc>
  </rcc>
  <rcc rId="24012" sId="1" numFmtId="11">
    <oc r="CD1346" t="inlineStr">
      <is>
        <t/>
      </is>
    </oc>
    <nc r="CD1346">
      <v>0</v>
    </nc>
  </rcc>
  <rcc rId="24013" sId="1">
    <oc r="CE1346" t="inlineStr">
      <is>
        <t/>
      </is>
    </oc>
    <nc r="CE1346">
      <f>CC1346-CD1346</f>
    </nc>
  </rcc>
  <rcc rId="24014" sId="1">
    <oc r="CF1346" t="inlineStr">
      <is>
        <t/>
      </is>
    </oc>
    <nc r="CF1346">
      <f>CE1346/Q1346</f>
    </nc>
  </rcc>
  <rcc rId="24015" sId="1" numFmtId="11">
    <oc r="CD1347" t="inlineStr">
      <is>
        <t/>
      </is>
    </oc>
    <nc r="CD1347">
      <v>0</v>
    </nc>
  </rcc>
  <rcc rId="24016" sId="1">
    <oc r="CE1347" t="inlineStr">
      <is>
        <t/>
      </is>
    </oc>
    <nc r="CE1347">
      <f>CC1347-CD1347</f>
    </nc>
  </rcc>
  <rcc rId="24017" sId="1">
    <oc r="CF1347" t="inlineStr">
      <is>
        <t/>
      </is>
    </oc>
    <nc r="CF1347">
      <f>CE1347/Q1347</f>
    </nc>
  </rcc>
  <rcc rId="24018" sId="1" numFmtId="11">
    <oc r="CD1348" t="inlineStr">
      <is>
        <t/>
      </is>
    </oc>
    <nc r="CD1348">
      <v>0</v>
    </nc>
  </rcc>
  <rcc rId="24019" sId="1">
    <oc r="CE1348" t="inlineStr">
      <is>
        <t>14087600</t>
      </is>
    </oc>
    <nc r="CE1348">
      <f>CC1348-CD1348</f>
    </nc>
  </rcc>
  <rcc rId="24020" sId="1">
    <oc r="CF1348" t="inlineStr">
      <is>
        <t/>
      </is>
    </oc>
    <nc r="CF1348">
      <f>CE1348/Q1348</f>
    </nc>
  </rcc>
  <rcc rId="24021" sId="1" numFmtId="11">
    <oc r="CD1349" t="inlineStr">
      <is>
        <t/>
      </is>
    </oc>
    <nc r="CD1349">
      <v>0</v>
    </nc>
  </rcc>
  <rcc rId="24022" sId="1">
    <oc r="CE1349" t="inlineStr">
      <is>
        <t/>
      </is>
    </oc>
    <nc r="CE1349">
      <f>CC1349-CD1349</f>
    </nc>
  </rcc>
  <rcc rId="24023" sId="1">
    <oc r="CF1349" t="inlineStr">
      <is>
        <t/>
      </is>
    </oc>
    <nc r="CF1349">
      <f>CE1349/Q1349</f>
    </nc>
  </rcc>
  <rcc rId="24024" sId="1" numFmtId="11">
    <oc r="CD1350" t="inlineStr">
      <is>
        <t/>
      </is>
    </oc>
    <nc r="CD1350">
      <v>0</v>
    </nc>
  </rcc>
  <rcc rId="24025" sId="1">
    <oc r="CE1350" t="inlineStr">
      <is>
        <t/>
      </is>
    </oc>
    <nc r="CE1350">
      <f>CC1350-CD1350</f>
    </nc>
  </rcc>
  <rcc rId="24026" sId="1">
    <oc r="CF1350" t="inlineStr">
      <is>
        <t/>
      </is>
    </oc>
    <nc r="CF1350">
      <f>CE1350/Q1350</f>
    </nc>
  </rcc>
  <rcc rId="24027" sId="1" numFmtId="11">
    <oc r="CD1351" t="inlineStr">
      <is>
        <t/>
      </is>
    </oc>
    <nc r="CD1351">
      <v>0</v>
    </nc>
  </rcc>
  <rcc rId="24028" sId="1">
    <oc r="CE1351" t="inlineStr">
      <is>
        <t/>
      </is>
    </oc>
    <nc r="CE1351">
      <f>CC1351-CD1351</f>
    </nc>
  </rcc>
  <rcc rId="24029" sId="1">
    <oc r="CF1351" t="inlineStr">
      <is>
        <t/>
      </is>
    </oc>
    <nc r="CF1351">
      <f>CE1351/Q1351</f>
    </nc>
  </rcc>
  <rcc rId="24030" sId="1" numFmtId="11">
    <oc r="CD1352" t="inlineStr">
      <is>
        <t/>
      </is>
    </oc>
    <nc r="CD1352">
      <v>0</v>
    </nc>
  </rcc>
  <rcc rId="24031" sId="1">
    <oc r="CE1352" t="inlineStr">
      <is>
        <t/>
      </is>
    </oc>
    <nc r="CE1352">
      <f>CC1352-CD1352</f>
    </nc>
  </rcc>
  <rcc rId="24032" sId="1">
    <oc r="CF1352" t="inlineStr">
      <is>
        <t/>
      </is>
    </oc>
    <nc r="CF1352">
      <f>CE1352/Q1352</f>
    </nc>
  </rcc>
  <rcc rId="24033" sId="1" numFmtId="11">
    <oc r="CD1353" t="inlineStr">
      <is>
        <t/>
      </is>
    </oc>
    <nc r="CD1353">
      <v>0</v>
    </nc>
  </rcc>
  <rcc rId="24034" sId="1">
    <oc r="CE1353" t="inlineStr">
      <is>
        <t/>
      </is>
    </oc>
    <nc r="CE1353">
      <f>CC1353-CD1353</f>
    </nc>
  </rcc>
  <rcc rId="24035" sId="1">
    <oc r="CF1353" t="inlineStr">
      <is>
        <t/>
      </is>
    </oc>
    <nc r="CF1353">
      <f>CE1353/Q1353</f>
    </nc>
  </rcc>
  <rcc rId="24036" sId="1" numFmtId="11">
    <oc r="CD1354" t="inlineStr">
      <is>
        <t/>
      </is>
    </oc>
    <nc r="CD1354">
      <v>0</v>
    </nc>
  </rcc>
  <rcc rId="24037" sId="1">
    <oc r="CE1354" t="inlineStr">
      <is>
        <t/>
      </is>
    </oc>
    <nc r="CE1354">
      <f>CC1354-CD1354</f>
    </nc>
  </rcc>
  <rcc rId="24038" sId="1">
    <oc r="CF1354" t="inlineStr">
      <is>
        <t/>
      </is>
    </oc>
    <nc r="CF1354">
      <f>CE1354/Q1354</f>
    </nc>
  </rcc>
  <rcc rId="24039" sId="1" numFmtId="11">
    <oc r="CD1355" t="inlineStr">
      <is>
        <t/>
      </is>
    </oc>
    <nc r="CD1355">
      <v>0</v>
    </nc>
  </rcc>
  <rcc rId="24040" sId="1">
    <oc r="CE1355" t="inlineStr">
      <is>
        <t/>
      </is>
    </oc>
    <nc r="CE1355">
      <f>CC1355-CD1355</f>
    </nc>
  </rcc>
  <rcc rId="24041" sId="1">
    <oc r="CF1355" t="inlineStr">
      <is>
        <t/>
      </is>
    </oc>
    <nc r="CF1355">
      <f>CE1355/Q1355</f>
    </nc>
  </rcc>
  <rcc rId="24042" sId="1" numFmtId="11">
    <oc r="CD1356" t="inlineStr">
      <is>
        <t/>
      </is>
    </oc>
    <nc r="CD1356">
      <v>0</v>
    </nc>
  </rcc>
  <rcc rId="24043" sId="1">
    <oc r="CE1356" t="inlineStr">
      <is>
        <t/>
      </is>
    </oc>
    <nc r="CE1356">
      <f>CC1356-CD1356</f>
    </nc>
  </rcc>
  <rcc rId="24044" sId="1">
    <oc r="CF1356" t="inlineStr">
      <is>
        <t/>
      </is>
    </oc>
    <nc r="CF1356">
      <f>CE1356/Q1356</f>
    </nc>
  </rcc>
  <rcc rId="24045" sId="1" numFmtId="11">
    <oc r="CD1357" t="inlineStr">
      <is>
        <t/>
      </is>
    </oc>
    <nc r="CD1357">
      <v>0</v>
    </nc>
  </rcc>
  <rcc rId="24046" sId="1">
    <oc r="CE1357" t="inlineStr">
      <is>
        <t/>
      </is>
    </oc>
    <nc r="CE1357">
      <f>CC1357-CD1357</f>
    </nc>
  </rcc>
  <rcc rId="24047" sId="1">
    <oc r="CF1357" t="inlineStr">
      <is>
        <t/>
      </is>
    </oc>
    <nc r="CF1357">
      <f>CE1357/Q1357</f>
    </nc>
  </rcc>
  <rcc rId="24048" sId="1" numFmtId="11">
    <oc r="CD1358" t="inlineStr">
      <is>
        <t/>
      </is>
    </oc>
    <nc r="CD1358">
      <v>0</v>
    </nc>
  </rcc>
  <rcc rId="24049" sId="1">
    <oc r="CE1358" t="inlineStr">
      <is>
        <t/>
      </is>
    </oc>
    <nc r="CE1358">
      <f>CC1358-CD1358</f>
    </nc>
  </rcc>
  <rcc rId="24050" sId="1">
    <oc r="CF1358" t="inlineStr">
      <is>
        <t/>
      </is>
    </oc>
    <nc r="CF1358">
      <f>CE1358/Q1358</f>
    </nc>
  </rcc>
  <rcc rId="24051" sId="1" numFmtId="11">
    <oc r="CD1359" t="inlineStr">
      <is>
        <t/>
      </is>
    </oc>
    <nc r="CD1359">
      <v>0</v>
    </nc>
  </rcc>
  <rcc rId="24052" sId="1">
    <oc r="CE1359" t="inlineStr">
      <is>
        <t/>
      </is>
    </oc>
    <nc r="CE1359">
      <f>CC1359-CD1359</f>
    </nc>
  </rcc>
  <rcc rId="24053" sId="1">
    <oc r="CF1359" t="inlineStr">
      <is>
        <t/>
      </is>
    </oc>
    <nc r="CF1359">
      <f>CE1359/Q1359</f>
    </nc>
  </rcc>
  <rcc rId="24054" sId="1" numFmtId="11">
    <oc r="CD1360" t="inlineStr">
      <is>
        <t/>
      </is>
    </oc>
    <nc r="CD1360">
      <v>0</v>
    </nc>
  </rcc>
  <rcc rId="24055" sId="1">
    <oc r="CE1360" t="inlineStr">
      <is>
        <t/>
      </is>
    </oc>
    <nc r="CE1360">
      <f>CC1360-CD1360</f>
    </nc>
  </rcc>
  <rcc rId="24056" sId="1">
    <oc r="CF1360" t="inlineStr">
      <is>
        <t/>
      </is>
    </oc>
    <nc r="CF1360">
      <f>CE1360/Q1360</f>
    </nc>
  </rcc>
  <rcc rId="24057" sId="1" numFmtId="11">
    <oc r="CD1361" t="inlineStr">
      <is>
        <t/>
      </is>
    </oc>
    <nc r="CD1361">
      <v>0</v>
    </nc>
  </rcc>
  <rcc rId="24058" sId="1">
    <oc r="CE1361" t="inlineStr">
      <is>
        <t/>
      </is>
    </oc>
    <nc r="CE1361">
      <f>CC1361-CD1361</f>
    </nc>
  </rcc>
  <rcc rId="24059" sId="1">
    <oc r="CF1361" t="inlineStr">
      <is>
        <t/>
      </is>
    </oc>
    <nc r="CF1361">
      <f>CE1361/Q1361</f>
    </nc>
  </rcc>
  <rcc rId="24060" sId="1" numFmtId="11">
    <oc r="CD1362" t="inlineStr">
      <is>
        <t/>
      </is>
    </oc>
    <nc r="CD1362">
      <v>0</v>
    </nc>
  </rcc>
  <rcc rId="24061" sId="1">
    <oc r="CE1362" t="inlineStr">
      <is>
        <t/>
      </is>
    </oc>
    <nc r="CE1362">
      <f>CC1362-CD1362</f>
    </nc>
  </rcc>
  <rcc rId="24062" sId="1">
    <oc r="CF1362" t="inlineStr">
      <is>
        <t/>
      </is>
    </oc>
    <nc r="CF1362">
      <f>CE1362/Q1362</f>
    </nc>
  </rcc>
  <rcc rId="24063" sId="1" numFmtId="11">
    <oc r="CD1363" t="inlineStr">
      <is>
        <t/>
      </is>
    </oc>
    <nc r="CD1363">
      <v>0</v>
    </nc>
  </rcc>
  <rcc rId="24064" sId="1">
    <oc r="CE1363" t="inlineStr">
      <is>
        <t/>
      </is>
    </oc>
    <nc r="CE1363">
      <f>CC1363-CD1363</f>
    </nc>
  </rcc>
  <rcc rId="24065" sId="1">
    <oc r="CF1363" t="inlineStr">
      <is>
        <t/>
      </is>
    </oc>
    <nc r="CF1363">
      <f>CE1363/Q1363</f>
    </nc>
  </rcc>
  <rcc rId="24066" sId="1" numFmtId="11">
    <oc r="CD1364" t="inlineStr">
      <is>
        <t/>
      </is>
    </oc>
    <nc r="CD1364">
      <v>0</v>
    </nc>
  </rcc>
  <rcc rId="24067" sId="1">
    <oc r="CE1364" t="inlineStr">
      <is>
        <t/>
      </is>
    </oc>
    <nc r="CE1364">
      <f>CC1364-CD1364</f>
    </nc>
  </rcc>
  <rcc rId="24068" sId="1">
    <oc r="CF1364" t="inlineStr">
      <is>
        <t/>
      </is>
    </oc>
    <nc r="CF1364">
      <f>CE1364/Q1364</f>
    </nc>
  </rcc>
  <rcc rId="24069" sId="1" numFmtId="11">
    <oc r="CD1365" t="inlineStr">
      <is>
        <t/>
      </is>
    </oc>
    <nc r="CD1365">
      <v>0</v>
    </nc>
  </rcc>
  <rcc rId="24070" sId="1">
    <oc r="CE1365" t="inlineStr">
      <is>
        <t/>
      </is>
    </oc>
    <nc r="CE1365">
      <f>CC1365-CD1365</f>
    </nc>
  </rcc>
  <rcc rId="24071" sId="1">
    <oc r="CF1365" t="inlineStr">
      <is>
        <t/>
      </is>
    </oc>
    <nc r="CF1365">
      <f>CE1365/Q1365</f>
    </nc>
  </rcc>
  <rcc rId="24072" sId="1" numFmtId="11">
    <oc r="CD1366" t="inlineStr">
      <is>
        <t/>
      </is>
    </oc>
    <nc r="CD1366">
      <v>0</v>
    </nc>
  </rcc>
  <rcc rId="24073" sId="1">
    <oc r="CE1366" t="inlineStr">
      <is>
        <t/>
      </is>
    </oc>
    <nc r="CE1366">
      <f>CC1366-CD1366</f>
    </nc>
  </rcc>
  <rcc rId="24074" sId="1">
    <oc r="CF1366" t="inlineStr">
      <is>
        <t/>
      </is>
    </oc>
    <nc r="CF1366">
      <f>CE1366/Q1366</f>
    </nc>
  </rcc>
  <rcc rId="24075" sId="1" numFmtId="11">
    <oc r="CD1367" t="inlineStr">
      <is>
        <t/>
      </is>
    </oc>
    <nc r="CD1367">
      <v>0</v>
    </nc>
  </rcc>
  <rcc rId="24076" sId="1">
    <oc r="CE1367" t="inlineStr">
      <is>
        <t/>
      </is>
    </oc>
    <nc r="CE1367">
      <f>CC1367-CD1367</f>
    </nc>
  </rcc>
  <rcc rId="24077" sId="1">
    <oc r="CF1367" t="inlineStr">
      <is>
        <t/>
      </is>
    </oc>
    <nc r="CF1367">
      <f>CE1367/Q1367</f>
    </nc>
  </rcc>
  <rcc rId="24078" sId="1" numFmtId="11">
    <oc r="CD1368" t="inlineStr">
      <is>
        <t/>
      </is>
    </oc>
    <nc r="CD1368">
      <v>0</v>
    </nc>
  </rcc>
  <rcc rId="24079" sId="1">
    <oc r="CE1368" t="inlineStr">
      <is>
        <t/>
      </is>
    </oc>
    <nc r="CE1368">
      <f>CC1368-CD1368</f>
    </nc>
  </rcc>
  <rcc rId="24080" sId="1">
    <oc r="CF1368" t="inlineStr">
      <is>
        <t/>
      </is>
    </oc>
    <nc r="CF1368">
      <f>CE1368/Q1368</f>
    </nc>
  </rcc>
  <rcc rId="24081" sId="1" numFmtId="11">
    <oc r="CD1369" t="inlineStr">
      <is>
        <t/>
      </is>
    </oc>
    <nc r="CD1369">
      <v>0</v>
    </nc>
  </rcc>
  <rcc rId="24082" sId="1">
    <oc r="CE1369" t="inlineStr">
      <is>
        <t/>
      </is>
    </oc>
    <nc r="CE1369">
      <f>CC1369-CD1369</f>
    </nc>
  </rcc>
  <rcc rId="24083" sId="1">
    <oc r="CF1369" t="inlineStr">
      <is>
        <t/>
      </is>
    </oc>
    <nc r="CF1369">
      <f>CE1369/Q1369</f>
    </nc>
  </rcc>
  <rcc rId="24084" sId="1" numFmtId="11">
    <oc r="CD1370" t="inlineStr">
      <is>
        <t/>
      </is>
    </oc>
    <nc r="CD1370">
      <v>0</v>
    </nc>
  </rcc>
  <rcc rId="24085" sId="1">
    <oc r="CE1370" t="inlineStr">
      <is>
        <t/>
      </is>
    </oc>
    <nc r="CE1370">
      <f>CC1370-CD1370</f>
    </nc>
  </rcc>
  <rcc rId="24086" sId="1">
    <oc r="CF1370" t="inlineStr">
      <is>
        <t/>
      </is>
    </oc>
    <nc r="CF1370">
      <f>CE1370/Q1370</f>
    </nc>
  </rcc>
  <rcc rId="24087" sId="1" numFmtId="11">
    <oc r="CD1371" t="inlineStr">
      <is>
        <t/>
      </is>
    </oc>
    <nc r="CD1371">
      <v>0</v>
    </nc>
  </rcc>
  <rcc rId="24088" sId="1">
    <oc r="CE1371" t="inlineStr">
      <is>
        <t/>
      </is>
    </oc>
    <nc r="CE1371">
      <f>CC1371-CD1371</f>
    </nc>
  </rcc>
  <rcc rId="24089" sId="1">
    <oc r="CF1371" t="inlineStr">
      <is>
        <t/>
      </is>
    </oc>
    <nc r="CF1371">
      <f>CE1371/Q1371</f>
    </nc>
  </rcc>
  <rcc rId="24090" sId="1" numFmtId="11">
    <oc r="CD1372" t="inlineStr">
      <is>
        <t/>
      </is>
    </oc>
    <nc r="CD1372">
      <v>0</v>
    </nc>
  </rcc>
  <rcc rId="24091" sId="1">
    <oc r="CE1372" t="inlineStr">
      <is>
        <t/>
      </is>
    </oc>
    <nc r="CE1372">
      <f>CC1372-CD1372</f>
    </nc>
  </rcc>
  <rcc rId="24092" sId="1">
    <oc r="CF1372" t="inlineStr">
      <is>
        <t/>
      </is>
    </oc>
    <nc r="CF1372">
      <f>CE1372/Q1372</f>
    </nc>
  </rcc>
  <rcc rId="24093" sId="1" numFmtId="11">
    <oc r="CD1373" t="inlineStr">
      <is>
        <t/>
      </is>
    </oc>
    <nc r="CD1373">
      <v>0</v>
    </nc>
  </rcc>
  <rcc rId="24094" sId="1">
    <oc r="CE1373" t="inlineStr">
      <is>
        <t/>
      </is>
    </oc>
    <nc r="CE1373">
      <f>CC1373-CD1373</f>
    </nc>
  </rcc>
  <rcc rId="24095" sId="1">
    <oc r="CF1373" t="inlineStr">
      <is>
        <t/>
      </is>
    </oc>
    <nc r="CF1373">
      <f>CE1373/Q1373</f>
    </nc>
  </rcc>
  <rcc rId="24096" sId="1" numFmtId="11">
    <oc r="CD1374" t="inlineStr">
      <is>
        <t/>
      </is>
    </oc>
    <nc r="CD1374">
      <v>0</v>
    </nc>
  </rcc>
  <rcc rId="24097" sId="1">
    <oc r="CE1374" t="inlineStr">
      <is>
        <t/>
      </is>
    </oc>
    <nc r="CE1374">
      <f>CC1374-CD1374</f>
    </nc>
  </rcc>
  <rcc rId="24098" sId="1">
    <oc r="CF1374" t="inlineStr">
      <is>
        <t/>
      </is>
    </oc>
    <nc r="CF1374">
      <f>CE1374/Q1374</f>
    </nc>
  </rcc>
  <rcc rId="24099" sId="1" numFmtId="11">
    <oc r="CD1375" t="inlineStr">
      <is>
        <t/>
      </is>
    </oc>
    <nc r="CD1375">
      <v>0</v>
    </nc>
  </rcc>
  <rcc rId="24100" sId="1">
    <oc r="CE1375" t="inlineStr">
      <is>
        <t/>
      </is>
    </oc>
    <nc r="CE1375">
      <f>CC1375-CD1375</f>
    </nc>
  </rcc>
  <rcc rId="24101" sId="1">
    <oc r="CF1375" t="inlineStr">
      <is>
        <t/>
      </is>
    </oc>
    <nc r="CF1375">
      <f>CE1375/Q1375</f>
    </nc>
  </rcc>
  <rcc rId="24102" sId="1" numFmtId="11">
    <oc r="CD1376" t="inlineStr">
      <is>
        <t/>
      </is>
    </oc>
    <nc r="CD1376">
      <v>0</v>
    </nc>
  </rcc>
  <rcc rId="24103" sId="1">
    <oc r="CE1376" t="inlineStr">
      <is>
        <t/>
      </is>
    </oc>
    <nc r="CE1376">
      <f>CC1376-CD1376</f>
    </nc>
  </rcc>
  <rcc rId="24104" sId="1">
    <oc r="CF1376" t="inlineStr">
      <is>
        <t/>
      </is>
    </oc>
    <nc r="CF1376">
      <f>CE1376/Q1376</f>
    </nc>
  </rcc>
  <rcc rId="24105" sId="1" numFmtId="11">
    <oc r="CD1377" t="inlineStr">
      <is>
        <t/>
      </is>
    </oc>
    <nc r="CD1377">
      <v>0</v>
    </nc>
  </rcc>
  <rcc rId="24106" sId="1">
    <oc r="CE1377" t="inlineStr">
      <is>
        <t/>
      </is>
    </oc>
    <nc r="CE1377">
      <f>CC1377-CD1377</f>
    </nc>
  </rcc>
  <rcc rId="24107" sId="1">
    <oc r="CF1377" t="inlineStr">
      <is>
        <t/>
      </is>
    </oc>
    <nc r="CF1377">
      <f>CE1377/Q1377</f>
    </nc>
  </rcc>
  <rcc rId="24108" sId="1" numFmtId="11">
    <oc r="CD1378" t="inlineStr">
      <is>
        <t/>
      </is>
    </oc>
    <nc r="CD1378">
      <v>0</v>
    </nc>
  </rcc>
  <rcc rId="24109" sId="1">
    <oc r="CE1378" t="inlineStr">
      <is>
        <t/>
      </is>
    </oc>
    <nc r="CE1378">
      <f>CC1378-CD1378</f>
    </nc>
  </rcc>
  <rcc rId="24110" sId="1">
    <oc r="CF1378" t="inlineStr">
      <is>
        <t/>
      </is>
    </oc>
    <nc r="CF1378">
      <f>CE1378/Q1378</f>
    </nc>
  </rcc>
  <rcc rId="24111" sId="1" numFmtId="11">
    <oc r="CD1379" t="inlineStr">
      <is>
        <t/>
      </is>
    </oc>
    <nc r="CD1379">
      <v>0</v>
    </nc>
  </rcc>
  <rcc rId="24112" sId="1">
    <oc r="CE1379" t="inlineStr">
      <is>
        <t/>
      </is>
    </oc>
    <nc r="CE1379">
      <f>CC1379-CD1379</f>
    </nc>
  </rcc>
  <rcc rId="24113" sId="1">
    <oc r="CF1379" t="inlineStr">
      <is>
        <t/>
      </is>
    </oc>
    <nc r="CF1379">
      <f>CE1379/Q1379</f>
    </nc>
  </rcc>
  <rcc rId="24114" sId="1" numFmtId="11">
    <oc r="CD1380" t="inlineStr">
      <is>
        <t/>
      </is>
    </oc>
    <nc r="CD1380">
      <v>0</v>
    </nc>
  </rcc>
  <rcc rId="24115" sId="1">
    <oc r="CE1380" t="inlineStr">
      <is>
        <t/>
      </is>
    </oc>
    <nc r="CE1380">
      <f>CC1380-CD1380</f>
    </nc>
  </rcc>
  <rcc rId="24116" sId="1">
    <oc r="CF1380" t="inlineStr">
      <is>
        <t/>
      </is>
    </oc>
    <nc r="CF1380">
      <f>CE1380/Q1380</f>
    </nc>
  </rcc>
  <rcc rId="24117" sId="1" numFmtId="11">
    <oc r="CD1381" t="inlineStr">
      <is>
        <t/>
      </is>
    </oc>
    <nc r="CD1381">
      <v>0</v>
    </nc>
  </rcc>
  <rcc rId="24118" sId="1">
    <oc r="CE1381" t="inlineStr">
      <is>
        <t/>
      </is>
    </oc>
    <nc r="CE1381">
      <f>CC1381-CD1381</f>
    </nc>
  </rcc>
  <rcc rId="24119" sId="1">
    <oc r="CF1381" t="inlineStr">
      <is>
        <t/>
      </is>
    </oc>
    <nc r="CF1381">
      <f>CE1381/Q1381</f>
    </nc>
  </rcc>
  <rcc rId="24120" sId="1" numFmtId="11">
    <oc r="CD1382" t="inlineStr">
      <is>
        <t/>
      </is>
    </oc>
    <nc r="CD1382">
      <v>0</v>
    </nc>
  </rcc>
  <rcc rId="24121" sId="1">
    <oc r="CE1382" t="inlineStr">
      <is>
        <t/>
      </is>
    </oc>
    <nc r="CE1382">
      <f>CC1382-CD1382</f>
    </nc>
  </rcc>
  <rcc rId="24122" sId="1">
    <oc r="CF1382" t="inlineStr">
      <is>
        <t/>
      </is>
    </oc>
    <nc r="CF1382">
      <f>CE1382/Q1382</f>
    </nc>
  </rcc>
  <rcc rId="24123" sId="1" numFmtId="11">
    <oc r="CD1383" t="inlineStr">
      <is>
        <t/>
      </is>
    </oc>
    <nc r="CD1383">
      <v>0</v>
    </nc>
  </rcc>
  <rcc rId="24124" sId="1">
    <oc r="CE1383" t="inlineStr">
      <is>
        <t/>
      </is>
    </oc>
    <nc r="CE1383">
      <f>CC1383-CD1383</f>
    </nc>
  </rcc>
  <rcc rId="24125" sId="1">
    <oc r="CF1383" t="inlineStr">
      <is>
        <t/>
      </is>
    </oc>
    <nc r="CF1383">
      <f>CE1383/Q1383</f>
    </nc>
  </rcc>
  <rcc rId="24126" sId="1" numFmtId="11">
    <oc r="CD1384" t="inlineStr">
      <is>
        <t/>
      </is>
    </oc>
    <nc r="CD1384">
      <v>0</v>
    </nc>
  </rcc>
  <rcc rId="24127" sId="1">
    <oc r="CE1384" t="inlineStr">
      <is>
        <t/>
      </is>
    </oc>
    <nc r="CE1384">
      <f>CC1384-CD1384</f>
    </nc>
  </rcc>
  <rcc rId="24128" sId="1">
    <oc r="CF1384" t="inlineStr">
      <is>
        <t/>
      </is>
    </oc>
    <nc r="CF1384">
      <f>CE1384/Q1384</f>
    </nc>
  </rcc>
  <rcc rId="24129" sId="1" numFmtId="11">
    <oc r="CD1385" t="inlineStr">
      <is>
        <t/>
      </is>
    </oc>
    <nc r="CD1385">
      <v>0</v>
    </nc>
  </rcc>
  <rcc rId="24130" sId="1">
    <oc r="CE1385" t="inlineStr">
      <is>
        <t/>
      </is>
    </oc>
    <nc r="CE1385">
      <f>CC1385-CD1385</f>
    </nc>
  </rcc>
  <rcc rId="24131" sId="1">
    <oc r="CF1385" t="inlineStr">
      <is>
        <t/>
      </is>
    </oc>
    <nc r="CF1385">
      <f>CE1385/Q1385</f>
    </nc>
  </rcc>
  <rcc rId="24132" sId="1" numFmtId="11">
    <oc r="CD1386" t="inlineStr">
      <is>
        <t/>
      </is>
    </oc>
    <nc r="CD1386">
      <v>0</v>
    </nc>
  </rcc>
  <rcc rId="24133" sId="1">
    <oc r="CE1386" t="inlineStr">
      <is>
        <t>704700</t>
      </is>
    </oc>
    <nc r="CE1386">
      <f>CC1386-CD1386</f>
    </nc>
  </rcc>
  <rcc rId="24134" sId="1">
    <oc r="CF1386" t="inlineStr">
      <is>
        <t/>
      </is>
    </oc>
    <nc r="CF1386">
      <f>CE1386/Q1386</f>
    </nc>
  </rcc>
  <rcc rId="24135" sId="1" numFmtId="11">
    <oc r="CD1387" t="inlineStr">
      <is>
        <t/>
      </is>
    </oc>
    <nc r="CD1387">
      <v>0</v>
    </nc>
  </rcc>
  <rcc rId="24136" sId="1">
    <oc r="CE1387" t="inlineStr">
      <is>
        <t/>
      </is>
    </oc>
    <nc r="CE1387">
      <f>CC1387-CD1387</f>
    </nc>
  </rcc>
  <rcc rId="24137" sId="1">
    <oc r="CF1387" t="inlineStr">
      <is>
        <t/>
      </is>
    </oc>
    <nc r="CF1387">
      <f>CE1387/Q1387</f>
    </nc>
  </rcc>
  <rcc rId="24138" sId="1" numFmtId="11">
    <oc r="CD1388" t="inlineStr">
      <is>
        <t/>
      </is>
    </oc>
    <nc r="CD1388">
      <v>0</v>
    </nc>
  </rcc>
  <rcc rId="24139" sId="1">
    <oc r="CE1388" t="inlineStr">
      <is>
        <t/>
      </is>
    </oc>
    <nc r="CE1388">
      <f>CC1388-CD1388</f>
    </nc>
  </rcc>
  <rcc rId="24140" sId="1">
    <oc r="CF1388" t="inlineStr">
      <is>
        <t/>
      </is>
    </oc>
    <nc r="CF1388">
      <f>CE1388/Q1388</f>
    </nc>
  </rcc>
  <rcc rId="24141" sId="1" numFmtId="11">
    <oc r="CD1389" t="inlineStr">
      <is>
        <t/>
      </is>
    </oc>
    <nc r="CD1389">
      <v>0</v>
    </nc>
  </rcc>
  <rcc rId="24142" sId="1">
    <oc r="CE1389" t="inlineStr">
      <is>
        <t/>
      </is>
    </oc>
    <nc r="CE1389">
      <f>CC1389-CD1389</f>
    </nc>
  </rcc>
  <rcc rId="24143" sId="1">
    <oc r="CF1389" t="inlineStr">
      <is>
        <t/>
      </is>
    </oc>
    <nc r="CF1389">
      <f>CE1389/Q1389</f>
    </nc>
  </rcc>
  <rcc rId="24144" sId="1" numFmtId="11">
    <oc r="CD1390" t="inlineStr">
      <is>
        <t/>
      </is>
    </oc>
    <nc r="CD1390">
      <v>0</v>
    </nc>
  </rcc>
  <rcc rId="24145" sId="1">
    <oc r="CE1390" t="inlineStr">
      <is>
        <t/>
      </is>
    </oc>
    <nc r="CE1390">
      <f>CC1390-CD1390</f>
    </nc>
  </rcc>
  <rcc rId="24146" sId="1">
    <oc r="CF1390" t="inlineStr">
      <is>
        <t/>
      </is>
    </oc>
    <nc r="CF1390">
      <f>CE1390/Q1390</f>
    </nc>
  </rcc>
  <rcc rId="24147" sId="1" numFmtId="11">
    <oc r="CD1391" t="inlineStr">
      <is>
        <t/>
      </is>
    </oc>
    <nc r="CD1391">
      <v>0</v>
    </nc>
  </rcc>
  <rcc rId="24148" sId="1">
    <oc r="CE1391" t="inlineStr">
      <is>
        <t/>
      </is>
    </oc>
    <nc r="CE1391">
      <f>CC1391-CD1391</f>
    </nc>
  </rcc>
  <rcc rId="24149" sId="1">
    <oc r="CF1391" t="inlineStr">
      <is>
        <t/>
      </is>
    </oc>
    <nc r="CF1391">
      <f>CE1391/Q1391</f>
    </nc>
  </rcc>
  <rcc rId="24150" sId="1" numFmtId="11">
    <oc r="CD1392" t="inlineStr">
      <is>
        <t/>
      </is>
    </oc>
    <nc r="CD1392">
      <v>0</v>
    </nc>
  </rcc>
  <rcc rId="24151" sId="1">
    <oc r="CE1392" t="inlineStr">
      <is>
        <t/>
      </is>
    </oc>
    <nc r="CE1392">
      <f>CC1392-CD1392</f>
    </nc>
  </rcc>
  <rcc rId="24152" sId="1">
    <oc r="CF1392" t="inlineStr">
      <is>
        <t/>
      </is>
    </oc>
    <nc r="CF1392">
      <f>CE1392/Q1392</f>
    </nc>
  </rcc>
  <rcc rId="24153" sId="1" numFmtId="11">
    <oc r="CD1393" t="inlineStr">
      <is>
        <t/>
      </is>
    </oc>
    <nc r="CD1393">
      <v>0</v>
    </nc>
  </rcc>
  <rcc rId="24154" sId="1">
    <oc r="CE1393" t="inlineStr">
      <is>
        <t/>
      </is>
    </oc>
    <nc r="CE1393">
      <f>CC1393-CD1393</f>
    </nc>
  </rcc>
  <rcc rId="24155" sId="1">
    <oc r="CF1393" t="inlineStr">
      <is>
        <t/>
      </is>
    </oc>
    <nc r="CF1393">
      <f>CE1393/Q1393</f>
    </nc>
  </rcc>
  <rcc rId="24156" sId="1" numFmtId="11">
    <oc r="CD1394" t="inlineStr">
      <is>
        <t/>
      </is>
    </oc>
    <nc r="CD1394">
      <v>0</v>
    </nc>
  </rcc>
  <rcc rId="24157" sId="1">
    <oc r="CE1394" t="inlineStr">
      <is>
        <t/>
      </is>
    </oc>
    <nc r="CE1394">
      <f>CC1394-CD1394</f>
    </nc>
  </rcc>
  <rcc rId="24158" sId="1">
    <oc r="CF1394" t="inlineStr">
      <is>
        <t/>
      </is>
    </oc>
    <nc r="CF1394">
      <f>CE1394/Q1394</f>
    </nc>
  </rcc>
  <rcc rId="24159" sId="1" numFmtId="11">
    <oc r="CD1395" t="inlineStr">
      <is>
        <t/>
      </is>
    </oc>
    <nc r="CD1395">
      <v>0</v>
    </nc>
  </rcc>
  <rcc rId="24160" sId="1">
    <oc r="CE1395" t="inlineStr">
      <is>
        <t/>
      </is>
    </oc>
    <nc r="CE1395">
      <f>CC1395-CD1395</f>
    </nc>
  </rcc>
  <rcc rId="24161" sId="1">
    <oc r="CF1395" t="inlineStr">
      <is>
        <t/>
      </is>
    </oc>
    <nc r="CF1395">
      <f>CE1395/Q1395</f>
    </nc>
  </rcc>
  <rcc rId="24162" sId="1" numFmtId="11">
    <oc r="CD1396" t="inlineStr">
      <is>
        <t/>
      </is>
    </oc>
    <nc r="CD1396">
      <v>0</v>
    </nc>
  </rcc>
  <rcc rId="24163" sId="1">
    <oc r="CE1396" t="inlineStr">
      <is>
        <t/>
      </is>
    </oc>
    <nc r="CE1396">
      <f>CC1396-CD1396</f>
    </nc>
  </rcc>
  <rcc rId="24164" sId="1">
    <oc r="CF1396" t="inlineStr">
      <is>
        <t/>
      </is>
    </oc>
    <nc r="CF1396">
      <f>CE1396/Q1396</f>
    </nc>
  </rcc>
  <rcc rId="24165" sId="1" numFmtId="11">
    <oc r="CD1397" t="inlineStr">
      <is>
        <t/>
      </is>
    </oc>
    <nc r="CD1397">
      <v>0</v>
    </nc>
  </rcc>
  <rcc rId="24166" sId="1">
    <oc r="CE1397" t="inlineStr">
      <is>
        <t/>
      </is>
    </oc>
    <nc r="CE1397">
      <f>CC1397-CD1397</f>
    </nc>
  </rcc>
  <rcc rId="24167" sId="1">
    <oc r="CF1397" t="inlineStr">
      <is>
        <t/>
      </is>
    </oc>
    <nc r="CF1397">
      <f>CE1397/Q1397</f>
    </nc>
  </rcc>
  <rcc rId="24168" sId="1" numFmtId="11">
    <oc r="CD1398" t="inlineStr">
      <is>
        <t/>
      </is>
    </oc>
    <nc r="CD1398">
      <v>0</v>
    </nc>
  </rcc>
  <rcc rId="24169" sId="1">
    <oc r="CE1398" t="inlineStr">
      <is>
        <t/>
      </is>
    </oc>
    <nc r="CE1398">
      <f>CC1398-CD1398</f>
    </nc>
  </rcc>
  <rcc rId="24170" sId="1">
    <oc r="CF1398" t="inlineStr">
      <is>
        <t/>
      </is>
    </oc>
    <nc r="CF1398">
      <f>CE1398/Q1398</f>
    </nc>
  </rcc>
  <rcc rId="24171" sId="1" numFmtId="11">
    <oc r="CD1399" t="inlineStr">
      <is>
        <t/>
      </is>
    </oc>
    <nc r="CD1399">
      <v>0</v>
    </nc>
  </rcc>
  <rcc rId="24172" sId="1">
    <oc r="CE1399" t="inlineStr">
      <is>
        <t/>
      </is>
    </oc>
    <nc r="CE1399">
      <f>CC1399-CD1399</f>
    </nc>
  </rcc>
  <rcc rId="24173" sId="1">
    <oc r="CF1399" t="inlineStr">
      <is>
        <t/>
      </is>
    </oc>
    <nc r="CF1399">
      <f>CE1399/Q1399</f>
    </nc>
  </rcc>
  <rcc rId="24174" sId="1" numFmtId="11">
    <oc r="CD1400" t="inlineStr">
      <is>
        <t/>
      </is>
    </oc>
    <nc r="CD1400">
      <v>0</v>
    </nc>
  </rcc>
  <rcc rId="24175" sId="1">
    <oc r="CE1400" t="inlineStr">
      <is>
        <t/>
      </is>
    </oc>
    <nc r="CE1400">
      <f>CC1400-CD1400</f>
    </nc>
  </rcc>
  <rcc rId="24176" sId="1">
    <oc r="CF1400" t="inlineStr">
      <is>
        <t/>
      </is>
    </oc>
    <nc r="CF1400">
      <f>CE1400/Q1400</f>
    </nc>
  </rcc>
  <rcc rId="24177" sId="1" numFmtId="11">
    <oc r="CD1401" t="inlineStr">
      <is>
        <t/>
      </is>
    </oc>
    <nc r="CD1401">
      <v>0</v>
    </nc>
  </rcc>
  <rcc rId="24178" sId="1">
    <oc r="CE1401" t="inlineStr">
      <is>
        <t/>
      </is>
    </oc>
    <nc r="CE1401">
      <f>CC1401-CD1401</f>
    </nc>
  </rcc>
  <rcc rId="24179" sId="1">
    <oc r="CF1401" t="inlineStr">
      <is>
        <t/>
      </is>
    </oc>
    <nc r="CF1401">
      <f>CE1401/Q1401</f>
    </nc>
  </rcc>
  <rcc rId="24180" sId="1" numFmtId="11">
    <oc r="CD1402" t="inlineStr">
      <is>
        <t/>
      </is>
    </oc>
    <nc r="CD1402">
      <v>0</v>
    </nc>
  </rcc>
  <rcc rId="24181" sId="1">
    <oc r="CE1402" t="inlineStr">
      <is>
        <t/>
      </is>
    </oc>
    <nc r="CE1402">
      <f>CC1402-CD1402</f>
    </nc>
  </rcc>
  <rcc rId="24182" sId="1">
    <oc r="CF1402" t="inlineStr">
      <is>
        <t/>
      </is>
    </oc>
    <nc r="CF1402">
      <f>CE1402/Q1402</f>
    </nc>
  </rcc>
  <rcc rId="24183" sId="1" numFmtId="11">
    <oc r="CD1403" t="inlineStr">
      <is>
        <t/>
      </is>
    </oc>
    <nc r="CD1403">
      <v>0</v>
    </nc>
  </rcc>
  <rcc rId="24184" sId="1">
    <oc r="CE1403" t="inlineStr">
      <is>
        <t/>
      </is>
    </oc>
    <nc r="CE1403">
      <f>CC1403-CD1403</f>
    </nc>
  </rcc>
  <rcc rId="24185" sId="1">
    <oc r="CF1403" t="inlineStr">
      <is>
        <t/>
      </is>
    </oc>
    <nc r="CF1403">
      <f>CE1403/Q1403</f>
    </nc>
  </rcc>
  <rcc rId="24186" sId="1" numFmtId="11">
    <oc r="CD1404" t="inlineStr">
      <is>
        <t/>
      </is>
    </oc>
    <nc r="CD1404">
      <v>0</v>
    </nc>
  </rcc>
  <rcc rId="24187" sId="1">
    <oc r="CE1404" t="inlineStr">
      <is>
        <t/>
      </is>
    </oc>
    <nc r="CE1404">
      <f>CC1404-CD1404</f>
    </nc>
  </rcc>
  <rcc rId="24188" sId="1">
    <oc r="CF1404" t="inlineStr">
      <is>
        <t/>
      </is>
    </oc>
    <nc r="CF1404">
      <f>CE1404/Q1404</f>
    </nc>
  </rcc>
  <rcc rId="24189" sId="1" numFmtId="11">
    <oc r="CD1405" t="inlineStr">
      <is>
        <t/>
      </is>
    </oc>
    <nc r="CD1405">
      <v>0</v>
    </nc>
  </rcc>
  <rcc rId="24190" sId="1">
    <oc r="CE1405" t="inlineStr">
      <is>
        <t/>
      </is>
    </oc>
    <nc r="CE1405">
      <f>CC1405-CD1405</f>
    </nc>
  </rcc>
  <rcc rId="24191" sId="1">
    <oc r="CF1405" t="inlineStr">
      <is>
        <t/>
      </is>
    </oc>
    <nc r="CF1405">
      <f>CE1405/Q1405</f>
    </nc>
  </rcc>
  <rcc rId="24192" sId="1" numFmtId="11">
    <oc r="CD1406" t="inlineStr">
      <is>
        <t/>
      </is>
    </oc>
    <nc r="CD1406">
      <v>0</v>
    </nc>
  </rcc>
  <rcc rId="24193" sId="1">
    <oc r="CE1406" t="inlineStr">
      <is>
        <t/>
      </is>
    </oc>
    <nc r="CE1406">
      <f>CC1406-CD1406</f>
    </nc>
  </rcc>
  <rcc rId="24194" sId="1">
    <oc r="CF1406" t="inlineStr">
      <is>
        <t/>
      </is>
    </oc>
    <nc r="CF1406">
      <f>CE1406/Q1406</f>
    </nc>
  </rcc>
  <rcc rId="24195" sId="1" numFmtId="11">
    <oc r="CD1407" t="inlineStr">
      <is>
        <t/>
      </is>
    </oc>
    <nc r="CD1407">
      <v>0</v>
    </nc>
  </rcc>
  <rcc rId="24196" sId="1">
    <oc r="CE1407" t="inlineStr">
      <is>
        <t/>
      </is>
    </oc>
    <nc r="CE1407">
      <f>CC1407-CD1407</f>
    </nc>
  </rcc>
  <rcc rId="24197" sId="1">
    <oc r="CF1407" t="inlineStr">
      <is>
        <t/>
      </is>
    </oc>
    <nc r="CF1407">
      <f>CE1407/Q1407</f>
    </nc>
  </rcc>
  <rcc rId="24198" sId="1" numFmtId="11">
    <oc r="CD1408" t="inlineStr">
      <is>
        <t/>
      </is>
    </oc>
    <nc r="CD1408">
      <v>0</v>
    </nc>
  </rcc>
  <rcc rId="24199" sId="1">
    <oc r="CE1408" t="inlineStr">
      <is>
        <t/>
      </is>
    </oc>
    <nc r="CE1408">
      <f>CC1408-CD1408</f>
    </nc>
  </rcc>
  <rcc rId="24200" sId="1">
    <oc r="CF1408" t="inlineStr">
      <is>
        <t/>
      </is>
    </oc>
    <nc r="CF1408">
      <f>CE1408/Q1408</f>
    </nc>
  </rcc>
  <rcc rId="24201" sId="1" numFmtId="11">
    <oc r="CD1409" t="inlineStr">
      <is>
        <t/>
      </is>
    </oc>
    <nc r="CD1409">
      <v>0</v>
    </nc>
  </rcc>
  <rcc rId="24202" sId="1">
    <oc r="CE1409" t="inlineStr">
      <is>
        <t/>
      </is>
    </oc>
    <nc r="CE1409">
      <f>CC1409-CD1409</f>
    </nc>
  </rcc>
  <rcc rId="24203" sId="1">
    <oc r="CF1409" t="inlineStr">
      <is>
        <t/>
      </is>
    </oc>
    <nc r="CF1409">
      <f>CE1409/Q1409</f>
    </nc>
  </rcc>
  <rcc rId="24204" sId="1" numFmtId="11">
    <oc r="CD1410" t="inlineStr">
      <is>
        <t/>
      </is>
    </oc>
    <nc r="CD1410">
      <v>0</v>
    </nc>
  </rcc>
  <rcc rId="24205" sId="1">
    <oc r="CE1410" t="inlineStr">
      <is>
        <t/>
      </is>
    </oc>
    <nc r="CE1410">
      <f>CC1410-CD1410</f>
    </nc>
  </rcc>
  <rcc rId="24206" sId="1">
    <oc r="CF1410" t="inlineStr">
      <is>
        <t/>
      </is>
    </oc>
    <nc r="CF1410">
      <f>CE1410/Q1410</f>
    </nc>
  </rcc>
  <rcc rId="24207" sId="1" numFmtId="11">
    <oc r="CD1411" t="inlineStr">
      <is>
        <t/>
      </is>
    </oc>
    <nc r="CD1411">
      <v>0</v>
    </nc>
  </rcc>
  <rcc rId="24208" sId="1">
    <oc r="CE1411" t="inlineStr">
      <is>
        <t/>
      </is>
    </oc>
    <nc r="CE1411">
      <f>CC1411-CD1411</f>
    </nc>
  </rcc>
  <rcc rId="24209" sId="1">
    <oc r="CF1411" t="inlineStr">
      <is>
        <t/>
      </is>
    </oc>
    <nc r="CF1411">
      <f>CE1411/Q1411</f>
    </nc>
  </rcc>
  <rcc rId="24210" sId="1" numFmtId="11">
    <oc r="CD1412" t="inlineStr">
      <is>
        <t/>
      </is>
    </oc>
    <nc r="CD1412">
      <v>0</v>
    </nc>
  </rcc>
  <rcc rId="24211" sId="1">
    <oc r="CE1412" t="inlineStr">
      <is>
        <t/>
      </is>
    </oc>
    <nc r="CE1412">
      <f>CC1412-CD1412</f>
    </nc>
  </rcc>
  <rcc rId="24212" sId="1">
    <oc r="CF1412" t="inlineStr">
      <is>
        <t/>
      </is>
    </oc>
    <nc r="CF1412">
      <f>CE1412/Q1412</f>
    </nc>
  </rcc>
  <rcc rId="24213" sId="1" numFmtId="11">
    <oc r="CD1413" t="inlineStr">
      <is>
        <t/>
      </is>
    </oc>
    <nc r="CD1413">
      <v>0</v>
    </nc>
  </rcc>
  <rcc rId="24214" sId="1">
    <oc r="CE1413" t="inlineStr">
      <is>
        <t/>
      </is>
    </oc>
    <nc r="CE1413">
      <f>CC1413-CD1413</f>
    </nc>
  </rcc>
  <rcc rId="24215" sId="1">
    <oc r="CF1413" t="inlineStr">
      <is>
        <t/>
      </is>
    </oc>
    <nc r="CF1413">
      <f>CE1413/Q1413</f>
    </nc>
  </rcc>
  <rcc rId="24216" sId="1" numFmtId="11">
    <oc r="CD1414" t="inlineStr">
      <is>
        <t/>
      </is>
    </oc>
    <nc r="CD1414">
      <v>0</v>
    </nc>
  </rcc>
  <rcc rId="24217" sId="1">
    <oc r="CE1414" t="inlineStr">
      <is>
        <t/>
      </is>
    </oc>
    <nc r="CE1414">
      <f>CC1414-CD1414</f>
    </nc>
  </rcc>
  <rcc rId="24218" sId="1">
    <oc r="CF1414" t="inlineStr">
      <is>
        <t/>
      </is>
    </oc>
    <nc r="CF1414">
      <f>CE1414/Q1414</f>
    </nc>
  </rcc>
  <rcc rId="24219" sId="1" numFmtId="11">
    <oc r="CD1415" t="inlineStr">
      <is>
        <t/>
      </is>
    </oc>
    <nc r="CD1415">
      <v>0</v>
    </nc>
  </rcc>
  <rcc rId="24220" sId="1">
    <oc r="CE1415" t="inlineStr">
      <is>
        <t/>
      </is>
    </oc>
    <nc r="CE1415">
      <f>CC1415-CD1415</f>
    </nc>
  </rcc>
  <rcc rId="24221" sId="1">
    <oc r="CF1415" t="inlineStr">
      <is>
        <t/>
      </is>
    </oc>
    <nc r="CF1415">
      <f>CE1415/Q1415</f>
    </nc>
  </rcc>
  <rcc rId="24222" sId="1" numFmtId="11">
    <oc r="CD1416" t="inlineStr">
      <is>
        <t/>
      </is>
    </oc>
    <nc r="CD1416">
      <v>0</v>
    </nc>
  </rcc>
  <rcc rId="24223" sId="1">
    <oc r="CE1416" t="inlineStr">
      <is>
        <t/>
      </is>
    </oc>
    <nc r="CE1416">
      <f>CC1416-CD1416</f>
    </nc>
  </rcc>
  <rcc rId="24224" sId="1">
    <oc r="CF1416" t="inlineStr">
      <is>
        <t/>
      </is>
    </oc>
    <nc r="CF1416">
      <f>CE1416/Q1416</f>
    </nc>
  </rcc>
  <rcc rId="24225" sId="1" numFmtId="11">
    <oc r="CD1417" t="inlineStr">
      <is>
        <t/>
      </is>
    </oc>
    <nc r="CD1417">
      <v>0</v>
    </nc>
  </rcc>
  <rcc rId="24226" sId="1">
    <oc r="CE1417" t="inlineStr">
      <is>
        <t/>
      </is>
    </oc>
    <nc r="CE1417">
      <f>CC1417-CD1417</f>
    </nc>
  </rcc>
  <rcc rId="24227" sId="1">
    <oc r="CF1417" t="inlineStr">
      <is>
        <t/>
      </is>
    </oc>
    <nc r="CF1417">
      <f>CE1417/Q1417</f>
    </nc>
  </rcc>
  <rcc rId="24228" sId="1" numFmtId="11">
    <oc r="CD1418" t="inlineStr">
      <is>
        <t/>
      </is>
    </oc>
    <nc r="CD1418">
      <v>0</v>
    </nc>
  </rcc>
  <rcc rId="24229" sId="1">
    <oc r="CE1418" t="inlineStr">
      <is>
        <t/>
      </is>
    </oc>
    <nc r="CE1418">
      <f>CC1418-CD1418</f>
    </nc>
  </rcc>
  <rcc rId="24230" sId="1">
    <oc r="CF1418" t="inlineStr">
      <is>
        <t/>
      </is>
    </oc>
    <nc r="CF1418">
      <f>CE1418/Q1418</f>
    </nc>
  </rcc>
  <rcc rId="24231" sId="1" numFmtId="11">
    <oc r="CD1419" t="inlineStr">
      <is>
        <t/>
      </is>
    </oc>
    <nc r="CD1419">
      <v>0</v>
    </nc>
  </rcc>
  <rcc rId="24232" sId="1">
    <oc r="CE1419" t="inlineStr">
      <is>
        <t/>
      </is>
    </oc>
    <nc r="CE1419">
      <f>CC1419-CD1419</f>
    </nc>
  </rcc>
  <rcc rId="24233" sId="1">
    <oc r="CF1419" t="inlineStr">
      <is>
        <t/>
      </is>
    </oc>
    <nc r="CF1419">
      <f>CE1419/Q1419</f>
    </nc>
  </rcc>
  <rcc rId="24234" sId="1" numFmtId="11">
    <oc r="CD1420" t="inlineStr">
      <is>
        <t/>
      </is>
    </oc>
    <nc r="CD1420">
      <v>0</v>
    </nc>
  </rcc>
  <rcc rId="24235" sId="1">
    <oc r="CE1420" t="inlineStr">
      <is>
        <t/>
      </is>
    </oc>
    <nc r="CE1420">
      <f>CC1420-CD1420</f>
    </nc>
  </rcc>
  <rcc rId="24236" sId="1">
    <oc r="CF1420" t="inlineStr">
      <is>
        <t/>
      </is>
    </oc>
    <nc r="CF1420">
      <f>CE1420/Q1420</f>
    </nc>
  </rcc>
  <rcc rId="24237" sId="1" numFmtId="11">
    <oc r="CD1421" t="inlineStr">
      <is>
        <t/>
      </is>
    </oc>
    <nc r="CD1421">
      <v>0</v>
    </nc>
  </rcc>
  <rcc rId="24238" sId="1">
    <oc r="CE1421" t="inlineStr">
      <is>
        <t/>
      </is>
    </oc>
    <nc r="CE1421">
      <f>CC1421-CD1421</f>
    </nc>
  </rcc>
  <rcc rId="24239" sId="1">
    <oc r="CF1421" t="inlineStr">
      <is>
        <t/>
      </is>
    </oc>
    <nc r="CF1421">
      <f>CE1421/Q1421</f>
    </nc>
  </rcc>
  <rcc rId="24240" sId="1" numFmtId="11">
    <oc r="CD1422" t="inlineStr">
      <is>
        <t/>
      </is>
    </oc>
    <nc r="CD1422">
      <v>0</v>
    </nc>
  </rcc>
  <rcc rId="24241" sId="1">
    <oc r="CE1422" t="inlineStr">
      <is>
        <t/>
      </is>
    </oc>
    <nc r="CE1422">
      <f>CC1422-CD1422</f>
    </nc>
  </rcc>
  <rcc rId="24242" sId="1">
    <oc r="CF1422" t="inlineStr">
      <is>
        <t/>
      </is>
    </oc>
    <nc r="CF1422">
      <f>CE1422/Q1422</f>
    </nc>
  </rcc>
  <rcc rId="24243" sId="1" numFmtId="11">
    <oc r="CD1423" t="inlineStr">
      <is>
        <t/>
      </is>
    </oc>
    <nc r="CD1423">
      <v>0</v>
    </nc>
  </rcc>
  <rcc rId="24244" sId="1">
    <oc r="CE1423" t="inlineStr">
      <is>
        <t/>
      </is>
    </oc>
    <nc r="CE1423">
      <f>CC1423-CD1423</f>
    </nc>
  </rcc>
  <rcc rId="24245" sId="1">
    <oc r="CF1423" t="inlineStr">
      <is>
        <t/>
      </is>
    </oc>
    <nc r="CF1423">
      <f>CE1423/Q1423</f>
    </nc>
  </rcc>
  <rcc rId="24246" sId="1" numFmtId="11">
    <oc r="CD1424" t="inlineStr">
      <is>
        <t/>
      </is>
    </oc>
    <nc r="CD1424">
      <v>0</v>
    </nc>
  </rcc>
  <rcc rId="24247" sId="1">
    <oc r="CE1424" t="inlineStr">
      <is>
        <t/>
      </is>
    </oc>
    <nc r="CE1424">
      <f>CC1424-CD1424</f>
    </nc>
  </rcc>
  <rcc rId="24248" sId="1">
    <oc r="CF1424" t="inlineStr">
      <is>
        <t/>
      </is>
    </oc>
    <nc r="CF1424">
      <f>CE1424/Q1424</f>
    </nc>
  </rcc>
  <rcc rId="24249" sId="1" numFmtId="11">
    <oc r="CD1425" t="inlineStr">
      <is>
        <t/>
      </is>
    </oc>
    <nc r="CD1425">
      <v>0</v>
    </nc>
  </rcc>
  <rcc rId="24250" sId="1">
    <oc r="CE1425" t="inlineStr">
      <is>
        <t/>
      </is>
    </oc>
    <nc r="CE1425">
      <f>CC1425-CD1425</f>
    </nc>
  </rcc>
  <rcc rId="24251" sId="1">
    <oc r="CF1425" t="inlineStr">
      <is>
        <t/>
      </is>
    </oc>
    <nc r="CF1425">
      <f>CE1425/Q1425</f>
    </nc>
  </rcc>
  <rcc rId="24252" sId="1" numFmtId="11">
    <oc r="CD1426" t="inlineStr">
      <is>
        <t/>
      </is>
    </oc>
    <nc r="CD1426">
      <v>0</v>
    </nc>
  </rcc>
  <rcc rId="24253" sId="1">
    <oc r="CE1426" t="inlineStr">
      <is>
        <t/>
      </is>
    </oc>
    <nc r="CE1426">
      <f>CC1426-CD1426</f>
    </nc>
  </rcc>
  <rcc rId="24254" sId="1">
    <oc r="CF1426" t="inlineStr">
      <is>
        <t/>
      </is>
    </oc>
    <nc r="CF1426">
      <f>CE1426/Q1426</f>
    </nc>
  </rcc>
  <rcc rId="24255" sId="1" numFmtId="11">
    <oc r="CD1427" t="inlineStr">
      <is>
        <t/>
      </is>
    </oc>
    <nc r="CD1427">
      <v>0</v>
    </nc>
  </rcc>
  <rcc rId="24256" sId="1">
    <oc r="CE1427" t="inlineStr">
      <is>
        <t/>
      </is>
    </oc>
    <nc r="CE1427">
      <f>CC1427-CD1427</f>
    </nc>
  </rcc>
  <rcc rId="24257" sId="1">
    <oc r="CF1427" t="inlineStr">
      <is>
        <t/>
      </is>
    </oc>
    <nc r="CF1427">
      <f>CE1427/Q1427</f>
    </nc>
  </rcc>
  <rcc rId="24258" sId="1" numFmtId="11">
    <oc r="CD1428" t="inlineStr">
      <is>
        <t/>
      </is>
    </oc>
    <nc r="CD1428">
      <v>0</v>
    </nc>
  </rcc>
  <rcc rId="24259" sId="1">
    <oc r="CE1428" t="inlineStr">
      <is>
        <t/>
      </is>
    </oc>
    <nc r="CE1428">
      <f>CC1428-CD1428</f>
    </nc>
  </rcc>
  <rcc rId="24260" sId="1">
    <oc r="CF1428" t="inlineStr">
      <is>
        <t/>
      </is>
    </oc>
    <nc r="CF1428">
      <f>CE1428/Q1428</f>
    </nc>
  </rcc>
  <rcc rId="24261" sId="1" numFmtId="11">
    <oc r="CD1429" t="inlineStr">
      <is>
        <t/>
      </is>
    </oc>
    <nc r="CD1429">
      <v>0</v>
    </nc>
  </rcc>
  <rcc rId="24262" sId="1">
    <oc r="CE1429" t="inlineStr">
      <is>
        <t/>
      </is>
    </oc>
    <nc r="CE1429">
      <f>CC1429-CD1429</f>
    </nc>
  </rcc>
  <rcc rId="24263" sId="1">
    <oc r="CF1429" t="inlineStr">
      <is>
        <t/>
      </is>
    </oc>
    <nc r="CF1429">
      <f>CE1429/Q1429</f>
    </nc>
  </rcc>
  <rcc rId="24264" sId="1" numFmtId="11">
    <oc r="CD1430" t="inlineStr">
      <is>
        <t/>
      </is>
    </oc>
    <nc r="CD1430">
      <v>0</v>
    </nc>
  </rcc>
  <rcc rId="24265" sId="1">
    <oc r="CE1430" t="inlineStr">
      <is>
        <t/>
      </is>
    </oc>
    <nc r="CE1430">
      <f>CC1430-CD1430</f>
    </nc>
  </rcc>
  <rcc rId="24266" sId="1">
    <oc r="CF1430" t="inlineStr">
      <is>
        <t/>
      </is>
    </oc>
    <nc r="CF1430">
      <f>CE1430/Q1430</f>
    </nc>
  </rcc>
  <rcc rId="24267" sId="1" numFmtId="11">
    <oc r="CD1431" t="inlineStr">
      <is>
        <t/>
      </is>
    </oc>
    <nc r="CD1431">
      <v>0</v>
    </nc>
  </rcc>
  <rcc rId="24268" sId="1">
    <oc r="CE1431" t="inlineStr">
      <is>
        <t/>
      </is>
    </oc>
    <nc r="CE1431">
      <f>CC1431-CD1431</f>
    </nc>
  </rcc>
  <rcc rId="24269" sId="1">
    <oc r="CF1431" t="inlineStr">
      <is>
        <t/>
      </is>
    </oc>
    <nc r="CF1431">
      <f>CE1431/Q1431</f>
    </nc>
  </rcc>
  <rcc rId="24270" sId="1" numFmtId="11">
    <oc r="CD1432" t="inlineStr">
      <is>
        <t/>
      </is>
    </oc>
    <nc r="CD1432">
      <v>0</v>
    </nc>
  </rcc>
  <rcc rId="24271" sId="1">
    <oc r="CE1432" t="inlineStr">
      <is>
        <t/>
      </is>
    </oc>
    <nc r="CE1432">
      <f>CC1432-CD1432</f>
    </nc>
  </rcc>
  <rcc rId="24272" sId="1">
    <oc r="CF1432" t="inlineStr">
      <is>
        <t/>
      </is>
    </oc>
    <nc r="CF1432">
      <f>CE1432/Q1432</f>
    </nc>
  </rcc>
  <rcc rId="24273" sId="1" numFmtId="11">
    <oc r="CD1433" t="inlineStr">
      <is>
        <t/>
      </is>
    </oc>
    <nc r="CD1433">
      <v>0</v>
    </nc>
  </rcc>
  <rcc rId="24274" sId="1">
    <oc r="CE1433" t="inlineStr">
      <is>
        <t/>
      </is>
    </oc>
    <nc r="CE1433">
      <f>CC1433-CD1433</f>
    </nc>
  </rcc>
  <rcc rId="24275" sId="1">
    <oc r="CF1433" t="inlineStr">
      <is>
        <t/>
      </is>
    </oc>
    <nc r="CF1433">
      <f>CE1433/Q1433</f>
    </nc>
  </rcc>
  <rcc rId="24276" sId="1" numFmtId="11">
    <oc r="CD1434" t="inlineStr">
      <is>
        <t/>
      </is>
    </oc>
    <nc r="CD1434">
      <v>0</v>
    </nc>
  </rcc>
  <rcc rId="24277" sId="1">
    <oc r="CE1434" t="inlineStr">
      <is>
        <t/>
      </is>
    </oc>
    <nc r="CE1434">
      <f>CC1434-CD1434</f>
    </nc>
  </rcc>
  <rcc rId="24278" sId="1">
    <oc r="CF1434" t="inlineStr">
      <is>
        <t/>
      </is>
    </oc>
    <nc r="CF1434">
      <f>CE1434/Q1434</f>
    </nc>
  </rcc>
  <rcc rId="24279" sId="1" numFmtId="11">
    <oc r="CD1435" t="inlineStr">
      <is>
        <t/>
      </is>
    </oc>
    <nc r="CD1435">
      <v>0</v>
    </nc>
  </rcc>
  <rcc rId="24280" sId="1">
    <oc r="CE1435" t="inlineStr">
      <is>
        <t/>
      </is>
    </oc>
    <nc r="CE1435">
      <f>CC1435-CD1435</f>
    </nc>
  </rcc>
  <rcc rId="24281" sId="1">
    <oc r="CF1435" t="inlineStr">
      <is>
        <t/>
      </is>
    </oc>
    <nc r="CF1435">
      <f>CE1435/Q1435</f>
    </nc>
  </rcc>
  <rcc rId="24282" sId="1" numFmtId="11">
    <oc r="CD1436" t="inlineStr">
      <is>
        <t/>
      </is>
    </oc>
    <nc r="CD1436">
      <v>0</v>
    </nc>
  </rcc>
  <rcc rId="24283" sId="1">
    <oc r="CE1436" t="inlineStr">
      <is>
        <t/>
      </is>
    </oc>
    <nc r="CE1436">
      <f>CC1436-CD1436</f>
    </nc>
  </rcc>
  <rcc rId="24284" sId="1">
    <oc r="CF1436" t="inlineStr">
      <is>
        <t/>
      </is>
    </oc>
    <nc r="CF1436">
      <f>CE1436/Q1436</f>
    </nc>
  </rcc>
  <rcc rId="24285" sId="1" numFmtId="11">
    <oc r="CD1437" t="inlineStr">
      <is>
        <t/>
      </is>
    </oc>
    <nc r="CD1437">
      <v>0</v>
    </nc>
  </rcc>
  <rcc rId="24286" sId="1">
    <oc r="CE1437" t="inlineStr">
      <is>
        <t/>
      </is>
    </oc>
    <nc r="CE1437">
      <f>CC1437-CD1437</f>
    </nc>
  </rcc>
  <rcc rId="24287" sId="1">
    <oc r="CF1437" t="inlineStr">
      <is>
        <t/>
      </is>
    </oc>
    <nc r="CF1437">
      <f>CE1437/Q1437</f>
    </nc>
  </rcc>
  <rcc rId="24288" sId="1" numFmtId="11">
    <oc r="CD1438" t="inlineStr">
      <is>
        <t/>
      </is>
    </oc>
    <nc r="CD1438">
      <v>0</v>
    </nc>
  </rcc>
  <rcc rId="24289" sId="1">
    <oc r="CE1438" t="inlineStr">
      <is>
        <t/>
      </is>
    </oc>
    <nc r="CE1438">
      <f>CC1438-CD1438</f>
    </nc>
  </rcc>
  <rcc rId="24290" sId="1">
    <oc r="CF1438" t="inlineStr">
      <is>
        <t/>
      </is>
    </oc>
    <nc r="CF1438">
      <f>CE1438/Q1438</f>
    </nc>
  </rcc>
  <rcc rId="24291" sId="1" numFmtId="11">
    <oc r="CD1439" t="inlineStr">
      <is>
        <t/>
      </is>
    </oc>
    <nc r="CD1439">
      <v>0</v>
    </nc>
  </rcc>
  <rcc rId="24292" sId="1">
    <oc r="CE1439" t="inlineStr">
      <is>
        <t/>
      </is>
    </oc>
    <nc r="CE1439">
      <f>CC1439-CD1439</f>
    </nc>
  </rcc>
  <rcc rId="24293" sId="1">
    <oc r="CF1439" t="inlineStr">
      <is>
        <t/>
      </is>
    </oc>
    <nc r="CF1439">
      <f>CE1439/Q1439</f>
    </nc>
  </rcc>
  <rcc rId="24294" sId="1" numFmtId="11">
    <oc r="CD1440" t="inlineStr">
      <is>
        <t/>
      </is>
    </oc>
    <nc r="CD1440">
      <v>0</v>
    </nc>
  </rcc>
  <rcc rId="24295" sId="1">
    <oc r="CE1440" t="inlineStr">
      <is>
        <t/>
      </is>
    </oc>
    <nc r="CE1440">
      <f>CC1440-CD1440</f>
    </nc>
  </rcc>
  <rcc rId="24296" sId="1">
    <oc r="CF1440" t="inlineStr">
      <is>
        <t/>
      </is>
    </oc>
    <nc r="CF1440">
      <f>CE1440/Q1440</f>
    </nc>
  </rcc>
  <rcc rId="24297" sId="1" numFmtId="11">
    <oc r="CD1441" t="inlineStr">
      <is>
        <t/>
      </is>
    </oc>
    <nc r="CD1441">
      <v>0</v>
    </nc>
  </rcc>
  <rcc rId="24298" sId="1">
    <oc r="CE1441" t="inlineStr">
      <is>
        <t/>
      </is>
    </oc>
    <nc r="CE1441">
      <f>CC1441-CD1441</f>
    </nc>
  </rcc>
  <rcc rId="24299" sId="1">
    <oc r="CF1441" t="inlineStr">
      <is>
        <t/>
      </is>
    </oc>
    <nc r="CF1441">
      <f>CE1441/Q1441</f>
    </nc>
  </rcc>
  <rcc rId="24300" sId="1" numFmtId="11">
    <oc r="CD1442" t="inlineStr">
      <is>
        <t/>
      </is>
    </oc>
    <nc r="CD1442">
      <v>0</v>
    </nc>
  </rcc>
  <rcc rId="24301" sId="1">
    <oc r="CE1442" t="inlineStr">
      <is>
        <t/>
      </is>
    </oc>
    <nc r="CE1442">
      <f>CC1442-CD1442</f>
    </nc>
  </rcc>
  <rcc rId="24302" sId="1">
    <oc r="CF1442" t="inlineStr">
      <is>
        <t/>
      </is>
    </oc>
    <nc r="CF1442">
      <f>CE1442/Q1442</f>
    </nc>
  </rcc>
  <rcc rId="24303" sId="1" numFmtId="11">
    <oc r="CD1443" t="inlineStr">
      <is>
        <t/>
      </is>
    </oc>
    <nc r="CD1443">
      <v>0</v>
    </nc>
  </rcc>
  <rcc rId="24304" sId="1">
    <oc r="CE1443" t="inlineStr">
      <is>
        <t/>
      </is>
    </oc>
    <nc r="CE1443">
      <f>CC1443-CD1443</f>
    </nc>
  </rcc>
  <rcc rId="24305" sId="1">
    <oc r="CF1443" t="inlineStr">
      <is>
        <t/>
      </is>
    </oc>
    <nc r="CF1443">
      <f>CE1443/Q1443</f>
    </nc>
  </rcc>
  <rcc rId="24306" sId="1" numFmtId="11">
    <oc r="CD1444" t="inlineStr">
      <is>
        <t/>
      </is>
    </oc>
    <nc r="CD1444">
      <v>0</v>
    </nc>
  </rcc>
  <rcc rId="24307" sId="1">
    <oc r="CE1444" t="inlineStr">
      <is>
        <t/>
      </is>
    </oc>
    <nc r="CE1444">
      <f>CC1444-CD1444</f>
    </nc>
  </rcc>
  <rcc rId="24308" sId="1">
    <oc r="CF1444" t="inlineStr">
      <is>
        <t/>
      </is>
    </oc>
    <nc r="CF1444">
      <f>CE1444/Q1444</f>
    </nc>
  </rcc>
  <rcc rId="24309" sId="1" numFmtId="11">
    <oc r="CD1445" t="inlineStr">
      <is>
        <t/>
      </is>
    </oc>
    <nc r="CD1445">
      <v>0</v>
    </nc>
  </rcc>
  <rcc rId="24310" sId="1">
    <oc r="CE1445" t="inlineStr">
      <is>
        <t/>
      </is>
    </oc>
    <nc r="CE1445">
      <f>CC1445-CD1445</f>
    </nc>
  </rcc>
  <rcc rId="24311" sId="1">
    <oc r="CF1445" t="inlineStr">
      <is>
        <t/>
      </is>
    </oc>
    <nc r="CF1445">
      <f>CE1445/Q1445</f>
    </nc>
  </rcc>
  <rcc rId="24312" sId="1" numFmtId="11">
    <oc r="CD1446" t="inlineStr">
      <is>
        <t/>
      </is>
    </oc>
    <nc r="CD1446">
      <v>0</v>
    </nc>
  </rcc>
  <rcc rId="24313" sId="1">
    <oc r="CE1446" t="inlineStr">
      <is>
        <t/>
      </is>
    </oc>
    <nc r="CE1446">
      <f>CC1446-CD1446</f>
    </nc>
  </rcc>
  <rcc rId="24314" sId="1">
    <oc r="CF1446" t="inlineStr">
      <is>
        <t/>
      </is>
    </oc>
    <nc r="CF1446">
      <f>CE1446/Q1446</f>
    </nc>
  </rcc>
  <rcc rId="24315" sId="1" numFmtId="11">
    <oc r="CD1447" t="inlineStr">
      <is>
        <t/>
      </is>
    </oc>
    <nc r="CD1447">
      <v>0</v>
    </nc>
  </rcc>
  <rcc rId="24316" sId="1">
    <oc r="CE1447" t="inlineStr">
      <is>
        <t/>
      </is>
    </oc>
    <nc r="CE1447">
      <f>CC1447-CD1447</f>
    </nc>
  </rcc>
  <rcc rId="24317" sId="1">
    <oc r="CF1447" t="inlineStr">
      <is>
        <t/>
      </is>
    </oc>
    <nc r="CF1447">
      <f>CE1447/Q1447</f>
    </nc>
  </rcc>
  <rcc rId="24318" sId="1" numFmtId="11">
    <oc r="CD1448" t="inlineStr">
      <is>
        <t/>
      </is>
    </oc>
    <nc r="CD1448">
      <v>0</v>
    </nc>
  </rcc>
  <rcc rId="24319" sId="1">
    <oc r="CE1448" t="inlineStr">
      <is>
        <t/>
      </is>
    </oc>
    <nc r="CE1448">
      <f>CC1448-CD1448</f>
    </nc>
  </rcc>
  <rcc rId="24320" sId="1">
    <oc r="CF1448" t="inlineStr">
      <is>
        <t/>
      </is>
    </oc>
    <nc r="CF1448">
      <f>CE1448/Q1448</f>
    </nc>
  </rcc>
  <rcc rId="24321" sId="1" numFmtId="11">
    <oc r="CD1449" t="inlineStr">
      <is>
        <t/>
      </is>
    </oc>
    <nc r="CD1449">
      <v>0</v>
    </nc>
  </rcc>
  <rcc rId="24322" sId="1">
    <oc r="CE1449" t="inlineStr">
      <is>
        <t/>
      </is>
    </oc>
    <nc r="CE1449">
      <f>CC1449-CD1449</f>
    </nc>
  </rcc>
  <rcc rId="24323" sId="1">
    <oc r="CF1449" t="inlineStr">
      <is>
        <t/>
      </is>
    </oc>
    <nc r="CF1449">
      <f>CE1449/Q1449</f>
    </nc>
  </rcc>
  <rcc rId="24324" sId="1" numFmtId="11">
    <oc r="CD1450" t="inlineStr">
      <is>
        <t/>
      </is>
    </oc>
    <nc r="CD1450">
      <v>0</v>
    </nc>
  </rcc>
  <rcc rId="24325" sId="1">
    <oc r="CE1450" t="inlineStr">
      <is>
        <t/>
      </is>
    </oc>
    <nc r="CE1450">
      <f>CC1450-CD1450</f>
    </nc>
  </rcc>
  <rcc rId="24326" sId="1">
    <oc r="CF1450" t="inlineStr">
      <is>
        <t/>
      </is>
    </oc>
    <nc r="CF1450">
      <f>CE1450/Q1450</f>
    </nc>
  </rcc>
  <rcc rId="24327" sId="1" numFmtId="11">
    <oc r="CD1451" t="inlineStr">
      <is>
        <t/>
      </is>
    </oc>
    <nc r="CD1451">
      <v>0</v>
    </nc>
  </rcc>
  <rcc rId="24328" sId="1">
    <oc r="CE1451" t="inlineStr">
      <is>
        <t/>
      </is>
    </oc>
    <nc r="CE1451">
      <f>CC1451-CD1451</f>
    </nc>
  </rcc>
  <rcc rId="24329" sId="1">
    <oc r="CF1451" t="inlineStr">
      <is>
        <t/>
      </is>
    </oc>
    <nc r="CF1451">
      <f>CE1451/Q1451</f>
    </nc>
  </rcc>
  <rcc rId="24330" sId="1" numFmtId="11">
    <oc r="CD1452" t="inlineStr">
      <is>
        <t/>
      </is>
    </oc>
    <nc r="CD1452">
      <v>0</v>
    </nc>
  </rcc>
  <rcc rId="24331" sId="1">
    <oc r="CE1452" t="inlineStr">
      <is>
        <t/>
      </is>
    </oc>
    <nc r="CE1452">
      <f>CC1452-CD1452</f>
    </nc>
  </rcc>
  <rcc rId="24332" sId="1">
    <oc r="CF1452" t="inlineStr">
      <is>
        <t/>
      </is>
    </oc>
    <nc r="CF1452">
      <f>CE1452/Q1452</f>
    </nc>
  </rcc>
  <rcc rId="24333" sId="1" numFmtId="11">
    <oc r="CD1453" t="inlineStr">
      <is>
        <t/>
      </is>
    </oc>
    <nc r="CD1453">
      <v>0</v>
    </nc>
  </rcc>
  <rcc rId="24334" sId="1">
    <oc r="CE1453" t="inlineStr">
      <is>
        <t/>
      </is>
    </oc>
    <nc r="CE1453">
      <f>CC1453-CD1453</f>
    </nc>
  </rcc>
  <rcc rId="24335" sId="1">
    <oc r="CF1453" t="inlineStr">
      <is>
        <t/>
      </is>
    </oc>
    <nc r="CF1453">
      <f>CE1453/Q1453</f>
    </nc>
  </rcc>
  <rcc rId="24336" sId="1" numFmtId="11">
    <oc r="CD1454" t="inlineStr">
      <is>
        <t/>
      </is>
    </oc>
    <nc r="CD1454">
      <v>0</v>
    </nc>
  </rcc>
  <rcc rId="24337" sId="1">
    <oc r="CE1454" t="inlineStr">
      <is>
        <t/>
      </is>
    </oc>
    <nc r="CE1454">
      <f>CC1454-CD1454</f>
    </nc>
  </rcc>
  <rcc rId="24338" sId="1">
    <oc r="CF1454" t="inlineStr">
      <is>
        <t/>
      </is>
    </oc>
    <nc r="CF1454">
      <f>CE1454/Q1454</f>
    </nc>
  </rcc>
  <rcc rId="24339" sId="1" numFmtId="11">
    <oc r="CD1455" t="inlineStr">
      <is>
        <t/>
      </is>
    </oc>
    <nc r="CD1455">
      <v>0</v>
    </nc>
  </rcc>
  <rcc rId="24340" sId="1">
    <oc r="CE1455" t="inlineStr">
      <is>
        <t/>
      </is>
    </oc>
    <nc r="CE1455">
      <f>CC1455-CD1455</f>
    </nc>
  </rcc>
  <rcc rId="24341" sId="1">
    <oc r="CF1455" t="inlineStr">
      <is>
        <t/>
      </is>
    </oc>
    <nc r="CF1455">
      <f>CE1455/Q1455</f>
    </nc>
  </rcc>
  <rcc rId="24342" sId="1" numFmtId="11">
    <oc r="CD1456" t="inlineStr">
      <is>
        <t/>
      </is>
    </oc>
    <nc r="CD1456">
      <v>0</v>
    </nc>
  </rcc>
  <rcc rId="24343" sId="1">
    <oc r="CE1456" t="inlineStr">
      <is>
        <t/>
      </is>
    </oc>
    <nc r="CE1456">
      <f>CC1456-CD1456</f>
    </nc>
  </rcc>
  <rcc rId="24344" sId="1">
    <oc r="CF1456" t="inlineStr">
      <is>
        <t/>
      </is>
    </oc>
    <nc r="CF1456">
      <f>CE1456/Q1456</f>
    </nc>
  </rcc>
  <rcc rId="24345" sId="1" numFmtId="11">
    <oc r="CD1457" t="inlineStr">
      <is>
        <t/>
      </is>
    </oc>
    <nc r="CD1457">
      <v>0</v>
    </nc>
  </rcc>
  <rcc rId="24346" sId="1">
    <oc r="CE1457" t="inlineStr">
      <is>
        <t/>
      </is>
    </oc>
    <nc r="CE1457">
      <f>CC1457-CD1457</f>
    </nc>
  </rcc>
  <rcc rId="24347" sId="1">
    <oc r="CF1457" t="inlineStr">
      <is>
        <t/>
      </is>
    </oc>
    <nc r="CF1457">
      <f>CE1457/Q1457</f>
    </nc>
  </rcc>
  <rcc rId="24348" sId="1" numFmtId="11">
    <oc r="CD1458" t="inlineStr">
      <is>
        <t/>
      </is>
    </oc>
    <nc r="CD1458">
      <v>0</v>
    </nc>
  </rcc>
  <rcc rId="24349" sId="1">
    <oc r="CE1458" t="inlineStr">
      <is>
        <t/>
      </is>
    </oc>
    <nc r="CE1458">
      <f>CC1458-CD1458</f>
    </nc>
  </rcc>
  <rcc rId="24350" sId="1">
    <oc r="CF1458" t="inlineStr">
      <is>
        <t/>
      </is>
    </oc>
    <nc r="CF1458">
      <f>CE1458/Q1458</f>
    </nc>
  </rcc>
  <rcc rId="24351" sId="1" numFmtId="11">
    <oc r="CD1459" t="inlineStr">
      <is>
        <t/>
      </is>
    </oc>
    <nc r="CD1459">
      <v>0</v>
    </nc>
  </rcc>
  <rcc rId="24352" sId="1">
    <oc r="CE1459" t="inlineStr">
      <is>
        <t/>
      </is>
    </oc>
    <nc r="CE1459">
      <f>CC1459-CD1459</f>
    </nc>
  </rcc>
  <rcc rId="24353" sId="1">
    <oc r="CF1459" t="inlineStr">
      <is>
        <t/>
      </is>
    </oc>
    <nc r="CF1459">
      <f>CE1459/Q1459</f>
    </nc>
  </rcc>
  <rcc rId="24354" sId="1" numFmtId="11">
    <oc r="CD1460" t="inlineStr">
      <is>
        <t/>
      </is>
    </oc>
    <nc r="CD1460">
      <v>0</v>
    </nc>
  </rcc>
  <rcc rId="24355" sId="1">
    <oc r="CE1460" t="inlineStr">
      <is>
        <t/>
      </is>
    </oc>
    <nc r="CE1460">
      <f>CC1460-CD1460</f>
    </nc>
  </rcc>
  <rcc rId="24356" sId="1">
    <oc r="CF1460" t="inlineStr">
      <is>
        <t/>
      </is>
    </oc>
    <nc r="CF1460">
      <f>CE1460/Q1460</f>
    </nc>
  </rcc>
  <rcc rId="24357" sId="1" numFmtId="11">
    <oc r="CD1461" t="inlineStr">
      <is>
        <t/>
      </is>
    </oc>
    <nc r="CD1461">
      <v>0</v>
    </nc>
  </rcc>
  <rcc rId="24358" sId="1">
    <oc r="CE1461" t="inlineStr">
      <is>
        <t/>
      </is>
    </oc>
    <nc r="CE1461">
      <f>CC1461-CD1461</f>
    </nc>
  </rcc>
  <rcc rId="24359" sId="1">
    <oc r="CF1461" t="inlineStr">
      <is>
        <t/>
      </is>
    </oc>
    <nc r="CF1461">
      <f>CE1461/Q1461</f>
    </nc>
  </rcc>
  <rcc rId="24360" sId="1" numFmtId="11">
    <oc r="CD1462" t="inlineStr">
      <is>
        <t/>
      </is>
    </oc>
    <nc r="CD1462">
      <v>0</v>
    </nc>
  </rcc>
  <rcc rId="24361" sId="1">
    <oc r="CE1462" t="inlineStr">
      <is>
        <t/>
      </is>
    </oc>
    <nc r="CE1462">
      <f>CC1462-CD1462</f>
    </nc>
  </rcc>
  <rcc rId="24362" sId="1">
    <oc r="CF1462" t="inlineStr">
      <is>
        <t/>
      </is>
    </oc>
    <nc r="CF1462">
      <f>CE1462/Q1462</f>
    </nc>
  </rcc>
  <rcc rId="24363" sId="1" numFmtId="11">
    <oc r="CD1463" t="inlineStr">
      <is>
        <t/>
      </is>
    </oc>
    <nc r="CD1463">
      <v>0</v>
    </nc>
  </rcc>
  <rcc rId="24364" sId="1">
    <oc r="CE1463" t="inlineStr">
      <is>
        <t/>
      </is>
    </oc>
    <nc r="CE1463">
      <f>CC1463-CD1463</f>
    </nc>
  </rcc>
  <rcc rId="24365" sId="1">
    <oc r="CF1463" t="inlineStr">
      <is>
        <t/>
      </is>
    </oc>
    <nc r="CF1463">
      <f>CE1463/Q1463</f>
    </nc>
  </rcc>
  <rcc rId="24366" sId="1" numFmtId="11">
    <oc r="CD1464" t="inlineStr">
      <is>
        <t/>
      </is>
    </oc>
    <nc r="CD1464">
      <v>0</v>
    </nc>
  </rcc>
  <rcc rId="24367" sId="1">
    <oc r="CE1464" t="inlineStr">
      <is>
        <t/>
      </is>
    </oc>
    <nc r="CE1464">
      <f>CC1464-CD1464</f>
    </nc>
  </rcc>
  <rcc rId="24368" sId="1">
    <oc r="CF1464" t="inlineStr">
      <is>
        <t/>
      </is>
    </oc>
    <nc r="CF1464">
      <f>CE1464/Q1464</f>
    </nc>
  </rcc>
  <rcc rId="24369" sId="1" numFmtId="11">
    <oc r="CD1465" t="inlineStr">
      <is>
        <t/>
      </is>
    </oc>
    <nc r="CD1465">
      <v>0</v>
    </nc>
  </rcc>
  <rcc rId="24370" sId="1">
    <oc r="CE1465" t="inlineStr">
      <is>
        <t/>
      </is>
    </oc>
    <nc r="CE1465">
      <f>CC1465-CD1465</f>
    </nc>
  </rcc>
  <rcc rId="24371" sId="1">
    <oc r="CF1465" t="inlineStr">
      <is>
        <t/>
      </is>
    </oc>
    <nc r="CF1465">
      <f>CE1465/Q1465</f>
    </nc>
  </rcc>
  <rcc rId="24372" sId="1" numFmtId="11">
    <oc r="CD1466" t="inlineStr">
      <is>
        <t/>
      </is>
    </oc>
    <nc r="CD1466">
      <v>0</v>
    </nc>
  </rcc>
  <rcc rId="24373" sId="1">
    <oc r="CE1466" t="inlineStr">
      <is>
        <t/>
      </is>
    </oc>
    <nc r="CE1466">
      <f>CC1466-CD1466</f>
    </nc>
  </rcc>
  <rcc rId="24374" sId="1">
    <oc r="CF1466" t="inlineStr">
      <is>
        <t/>
      </is>
    </oc>
    <nc r="CF1466">
      <f>CE1466/Q1466</f>
    </nc>
  </rcc>
  <rcc rId="24375" sId="1" numFmtId="11">
    <oc r="CD1467" t="inlineStr">
      <is>
        <t/>
      </is>
    </oc>
    <nc r="CD1467">
      <v>0</v>
    </nc>
  </rcc>
  <rcc rId="24376" sId="1">
    <oc r="CE1467" t="inlineStr">
      <is>
        <t/>
      </is>
    </oc>
    <nc r="CE1467">
      <f>CC1467-CD1467</f>
    </nc>
  </rcc>
  <rcc rId="24377" sId="1">
    <oc r="CF1467" t="inlineStr">
      <is>
        <t/>
      </is>
    </oc>
    <nc r="CF1467">
      <f>CE1467/Q1467</f>
    </nc>
  </rcc>
  <rcc rId="24378" sId="1" numFmtId="11">
    <oc r="CD1468" t="inlineStr">
      <is>
        <t/>
      </is>
    </oc>
    <nc r="CD1468">
      <v>0</v>
    </nc>
  </rcc>
  <rcc rId="24379" sId="1">
    <oc r="CE1468" t="inlineStr">
      <is>
        <t/>
      </is>
    </oc>
    <nc r="CE1468">
      <f>CC1468-CD1468</f>
    </nc>
  </rcc>
  <rcc rId="24380" sId="1">
    <oc r="CF1468" t="inlineStr">
      <is>
        <t/>
      </is>
    </oc>
    <nc r="CF1468">
      <f>CE1468/Q1468</f>
    </nc>
  </rcc>
  <rcc rId="24381" sId="1" numFmtId="11">
    <oc r="CD1469" t="inlineStr">
      <is>
        <t/>
      </is>
    </oc>
    <nc r="CD1469">
      <v>0</v>
    </nc>
  </rcc>
  <rcc rId="24382" sId="1">
    <oc r="CE1469" t="inlineStr">
      <is>
        <t/>
      </is>
    </oc>
    <nc r="CE1469">
      <f>CC1469-CD1469</f>
    </nc>
  </rcc>
  <rcc rId="24383" sId="1">
    <oc r="CF1469" t="inlineStr">
      <is>
        <t/>
      </is>
    </oc>
    <nc r="CF1469">
      <f>CE1469/Q1469</f>
    </nc>
  </rcc>
  <rcc rId="24384" sId="1" numFmtId="11">
    <oc r="CD1470" t="inlineStr">
      <is>
        <t/>
      </is>
    </oc>
    <nc r="CD1470">
      <v>0</v>
    </nc>
  </rcc>
  <rcc rId="24385" sId="1">
    <oc r="CE1470" t="inlineStr">
      <is>
        <t/>
      </is>
    </oc>
    <nc r="CE1470">
      <f>CC1470-CD1470</f>
    </nc>
  </rcc>
  <rcc rId="24386" sId="1">
    <oc r="CF1470" t="inlineStr">
      <is>
        <t/>
      </is>
    </oc>
    <nc r="CF1470">
      <f>CE1470/Q1470</f>
    </nc>
  </rcc>
  <rcc rId="24387" sId="1" numFmtId="11">
    <oc r="CD1471" t="inlineStr">
      <is>
        <t/>
      </is>
    </oc>
    <nc r="CD1471">
      <v>0</v>
    </nc>
  </rcc>
  <rcc rId="24388" sId="1">
    <oc r="CE1471" t="inlineStr">
      <is>
        <t/>
      </is>
    </oc>
    <nc r="CE1471">
      <f>CC1471-CD1471</f>
    </nc>
  </rcc>
  <rcc rId="24389" sId="1">
    <oc r="CF1471" t="inlineStr">
      <is>
        <t/>
      </is>
    </oc>
    <nc r="CF1471">
      <f>CE1471/Q1471</f>
    </nc>
  </rcc>
  <rcc rId="24390" sId="1" numFmtId="11">
    <oc r="CD1472" t="inlineStr">
      <is>
        <t/>
      </is>
    </oc>
    <nc r="CD1472">
      <v>0</v>
    </nc>
  </rcc>
  <rcc rId="24391" sId="1">
    <oc r="CE1472" t="inlineStr">
      <is>
        <t/>
      </is>
    </oc>
    <nc r="CE1472">
      <f>CC1472-CD1472</f>
    </nc>
  </rcc>
  <rcc rId="24392" sId="1">
    <oc r="CF1472" t="inlineStr">
      <is>
        <t/>
      </is>
    </oc>
    <nc r="CF1472">
      <f>CE1472/Q1472</f>
    </nc>
  </rcc>
  <rcc rId="24393" sId="1" numFmtId="11">
    <oc r="CD1473" t="inlineStr">
      <is>
        <t/>
      </is>
    </oc>
    <nc r="CD1473">
      <v>0</v>
    </nc>
  </rcc>
  <rcc rId="24394" sId="1">
    <oc r="CE1473" t="inlineStr">
      <is>
        <t/>
      </is>
    </oc>
    <nc r="CE1473">
      <f>CC1473-CD1473</f>
    </nc>
  </rcc>
  <rcc rId="24395" sId="1">
    <oc r="CF1473" t="inlineStr">
      <is>
        <t/>
      </is>
    </oc>
    <nc r="CF1473">
      <f>CE1473/Q1473</f>
    </nc>
  </rcc>
  <rcc rId="24396" sId="1" numFmtId="11">
    <oc r="CD1474" t="inlineStr">
      <is>
        <t/>
      </is>
    </oc>
    <nc r="CD1474">
      <v>0</v>
    </nc>
  </rcc>
  <rcc rId="24397" sId="1">
    <oc r="CE1474" t="inlineStr">
      <is>
        <t/>
      </is>
    </oc>
    <nc r="CE1474">
      <f>CC1474-CD1474</f>
    </nc>
  </rcc>
  <rcc rId="24398" sId="1">
    <oc r="CF1474" t="inlineStr">
      <is>
        <t/>
      </is>
    </oc>
    <nc r="CF1474">
      <f>CE1474/Q1474</f>
    </nc>
  </rcc>
  <rcc rId="24399" sId="1" numFmtId="11">
    <oc r="CD1475" t="inlineStr">
      <is>
        <t/>
      </is>
    </oc>
    <nc r="CD1475">
      <v>0</v>
    </nc>
  </rcc>
  <rcc rId="24400" sId="1">
    <oc r="CE1475" t="inlineStr">
      <is>
        <t/>
      </is>
    </oc>
    <nc r="CE1475">
      <f>CC1475-CD1475</f>
    </nc>
  </rcc>
  <rcc rId="24401" sId="1">
    <oc r="CF1475" t="inlineStr">
      <is>
        <t/>
      </is>
    </oc>
    <nc r="CF1475">
      <f>CE1475/Q1475</f>
    </nc>
  </rcc>
  <rcc rId="24402" sId="1" numFmtId="11">
    <oc r="CD1476" t="inlineStr">
      <is>
        <t/>
      </is>
    </oc>
    <nc r="CD1476">
      <v>0</v>
    </nc>
  </rcc>
  <rcc rId="24403" sId="1">
    <oc r="CE1476" t="inlineStr">
      <is>
        <t/>
      </is>
    </oc>
    <nc r="CE1476">
      <f>CC1476-CD1476</f>
    </nc>
  </rcc>
  <rcc rId="24404" sId="1">
    <oc r="CF1476" t="inlineStr">
      <is>
        <t/>
      </is>
    </oc>
    <nc r="CF1476">
      <f>CE1476/Q1476</f>
    </nc>
  </rcc>
  <rcc rId="24405" sId="1" numFmtId="11">
    <oc r="CD1477" t="inlineStr">
      <is>
        <t/>
      </is>
    </oc>
    <nc r="CD1477">
      <v>0</v>
    </nc>
  </rcc>
  <rcc rId="24406" sId="1">
    <oc r="CE1477" t="inlineStr">
      <is>
        <t/>
      </is>
    </oc>
    <nc r="CE1477">
      <f>CC1477-CD1477</f>
    </nc>
  </rcc>
  <rcc rId="24407" sId="1">
    <oc r="CF1477" t="inlineStr">
      <is>
        <t/>
      </is>
    </oc>
    <nc r="CF1477">
      <f>CE1477/Q1477</f>
    </nc>
  </rcc>
  <rcc rId="24408" sId="1" numFmtId="11">
    <oc r="CD1478" t="inlineStr">
      <is>
        <t/>
      </is>
    </oc>
    <nc r="CD1478">
      <v>0</v>
    </nc>
  </rcc>
  <rcc rId="24409" sId="1">
    <oc r="CE1478" t="inlineStr">
      <is>
        <t/>
      </is>
    </oc>
    <nc r="CE1478">
      <f>CC1478-CD1478</f>
    </nc>
  </rcc>
  <rcc rId="24410" sId="1">
    <oc r="CF1478" t="inlineStr">
      <is>
        <t/>
      </is>
    </oc>
    <nc r="CF1478">
      <f>CE1478/Q1478</f>
    </nc>
  </rcc>
  <rcc rId="24411" sId="1" numFmtId="11">
    <oc r="CD1479" t="inlineStr">
      <is>
        <t/>
      </is>
    </oc>
    <nc r="CD1479">
      <v>0</v>
    </nc>
  </rcc>
  <rcc rId="24412" sId="1">
    <oc r="CE1479" t="inlineStr">
      <is>
        <t/>
      </is>
    </oc>
    <nc r="CE1479">
      <f>CC1479-CD1479</f>
    </nc>
  </rcc>
  <rcc rId="24413" sId="1">
    <oc r="CF1479" t="inlineStr">
      <is>
        <t/>
      </is>
    </oc>
    <nc r="CF1479">
      <f>CE1479/Q1479</f>
    </nc>
  </rcc>
  <rcc rId="24414" sId="1" numFmtId="11">
    <oc r="CD1480" t="inlineStr">
      <is>
        <t/>
      </is>
    </oc>
    <nc r="CD1480">
      <v>0</v>
    </nc>
  </rcc>
  <rcc rId="24415" sId="1">
    <oc r="CE1480" t="inlineStr">
      <is>
        <t/>
      </is>
    </oc>
    <nc r="CE1480">
      <f>CC1480-CD1480</f>
    </nc>
  </rcc>
  <rcc rId="24416" sId="1">
    <oc r="CF1480" t="inlineStr">
      <is>
        <t/>
      </is>
    </oc>
    <nc r="CF1480">
      <f>CE1480/Q1480</f>
    </nc>
  </rcc>
  <rcc rId="24417" sId="1" numFmtId="11">
    <oc r="CD1481" t="inlineStr">
      <is>
        <t/>
      </is>
    </oc>
    <nc r="CD1481">
      <v>0</v>
    </nc>
  </rcc>
  <rcc rId="24418" sId="1">
    <oc r="CE1481" t="inlineStr">
      <is>
        <t/>
      </is>
    </oc>
    <nc r="CE1481">
      <f>CC1481-CD1481</f>
    </nc>
  </rcc>
  <rcc rId="24419" sId="1">
    <oc r="CF1481" t="inlineStr">
      <is>
        <t/>
      </is>
    </oc>
    <nc r="CF1481">
      <f>CE1481/Q1481</f>
    </nc>
  </rcc>
  <rcc rId="24420" sId="1" numFmtId="11">
    <oc r="CD1482" t="inlineStr">
      <is>
        <t/>
      </is>
    </oc>
    <nc r="CD1482">
      <v>0</v>
    </nc>
  </rcc>
  <rcc rId="24421" sId="1">
    <oc r="CE1482" t="inlineStr">
      <is>
        <t/>
      </is>
    </oc>
    <nc r="CE1482">
      <f>CC1482-CD1482</f>
    </nc>
  </rcc>
  <rcc rId="24422" sId="1">
    <oc r="CF1482" t="inlineStr">
      <is>
        <t/>
      </is>
    </oc>
    <nc r="CF1482">
      <f>CE1482/Q1482</f>
    </nc>
  </rcc>
  <rcc rId="24423" sId="1" numFmtId="11">
    <oc r="CD1483" t="inlineStr">
      <is>
        <t/>
      </is>
    </oc>
    <nc r="CD1483">
      <v>0</v>
    </nc>
  </rcc>
  <rcc rId="24424" sId="1">
    <oc r="CE1483" t="inlineStr">
      <is>
        <t/>
      </is>
    </oc>
    <nc r="CE1483">
      <f>CC1483-CD1483</f>
    </nc>
  </rcc>
  <rcc rId="24425" sId="1">
    <oc r="CF1483" t="inlineStr">
      <is>
        <t/>
      </is>
    </oc>
    <nc r="CF1483">
      <f>CE1483/Q1483</f>
    </nc>
  </rcc>
  <rcc rId="24426" sId="1">
    <oc r="AC922" t="inlineStr">
      <is>
        <t/>
      </is>
    </oc>
    <nc r="AC922">
      <v>3</v>
    </nc>
  </rcc>
  <rcc rId="24427" sId="1" numFmtId="11">
    <oc r="U922" t="inlineStr">
      <is>
        <t/>
      </is>
    </oc>
    <nc r="U922">
      <v>725</v>
    </nc>
  </rcc>
  <rcc rId="24428" sId="1" numFmtId="11">
    <oc r="U915" t="inlineStr">
      <is>
        <t/>
      </is>
    </oc>
    <nc r="U915">
      <v>825</v>
    </nc>
  </rcc>
  <rcc rId="24429" sId="1" numFmtId="11">
    <oc r="U811" t="inlineStr">
      <is>
        <t/>
      </is>
    </oc>
    <nc r="U811">
      <v>825</v>
    </nc>
  </rcc>
  <rcc rId="24430" sId="1" numFmtId="11">
    <oc r="U847" t="inlineStr">
      <is>
        <t/>
      </is>
    </oc>
    <nc r="U847">
      <v>825</v>
    </nc>
  </rcc>
  <rcc rId="24431" sId="1" numFmtId="11">
    <oc r="U902" t="inlineStr">
      <is>
        <t/>
      </is>
    </oc>
    <nc r="U902">
      <v>825</v>
    </nc>
  </rcc>
  <rcc rId="24432" sId="1" numFmtId="11">
    <oc r="U911" t="inlineStr">
      <is>
        <t/>
      </is>
    </oc>
    <nc r="U911">
      <v>825</v>
    </nc>
  </rcc>
  <rcc rId="24433" sId="1" numFmtId="11">
    <oc r="U914" t="inlineStr">
      <is>
        <t/>
      </is>
    </oc>
    <nc r="U914">
      <v>825</v>
    </nc>
  </rcc>
  <rcc rId="24434" sId="1" numFmtId="11">
    <oc r="U921" t="inlineStr">
      <is>
        <t/>
      </is>
    </oc>
    <nc r="U921">
      <v>825</v>
    </nc>
  </rcc>
  <rcc rId="24435" sId="1" numFmtId="11">
    <oc r="U901" t="inlineStr">
      <is>
        <t/>
      </is>
    </oc>
    <nc r="U901">
      <v>950</v>
    </nc>
  </rcc>
  <rcc rId="24436" sId="1" numFmtId="11">
    <oc r="U821" t="inlineStr">
      <is>
        <t/>
      </is>
    </oc>
    <nc r="U821">
      <v>950</v>
    </nc>
  </rcc>
  <rcc rId="24437" sId="1" numFmtId="11">
    <oc r="U867" t="inlineStr">
      <is>
        <t/>
      </is>
    </oc>
    <nc r="U867">
      <v>950</v>
    </nc>
  </rcc>
  <rcc rId="24438" sId="1">
    <oc r="AC1164" t="inlineStr">
      <is>
        <t/>
      </is>
    </oc>
    <nc r="AC1164">
      <v>3</v>
    </nc>
  </rcc>
  <rcc rId="24439" sId="1">
    <oc r="AC1020" t="inlineStr">
      <is>
        <t/>
      </is>
    </oc>
    <nc r="AC1020">
      <v>3</v>
    </nc>
  </rcc>
  <rcc rId="24440" sId="1" numFmtId="11">
    <oc r="U985" t="inlineStr">
      <is>
        <t/>
      </is>
    </oc>
    <nc r="U985">
      <v>650</v>
    </nc>
  </rcc>
  <rcc rId="24441" sId="1" numFmtId="11">
    <oc r="U989" t="inlineStr">
      <is>
        <t/>
      </is>
    </oc>
    <nc r="U989">
      <v>650</v>
    </nc>
  </rcc>
  <rcc rId="24442" sId="1" numFmtId="11">
    <oc r="U991" t="inlineStr">
      <is>
        <t/>
      </is>
    </oc>
    <nc r="U991">
      <v>650</v>
    </nc>
  </rcc>
  <rcc rId="24443" sId="1">
    <oc r="BZ985" t="inlineStr">
      <is>
        <t/>
      </is>
    </oc>
    <nc r="BZ985">
      <v>0.1</v>
    </nc>
  </rcc>
  <rcc rId="24444" sId="1">
    <oc r="BZ989" t="inlineStr">
      <is>
        <t/>
      </is>
    </oc>
    <nc r="BZ989">
      <v>0.1</v>
    </nc>
  </rcc>
  <rcc rId="24445" sId="1">
    <oc r="BZ991" t="inlineStr">
      <is>
        <t/>
      </is>
    </oc>
    <nc r="BZ991">
      <v>0.1</v>
    </nc>
  </rcc>
  <rcc rId="24446" sId="1">
    <oc r="AS998" t="inlineStr">
      <is>
        <t>0.04</t>
      </is>
    </oc>
    <nc r="AS998">
      <v>0.02</v>
    </nc>
  </rcc>
  <rcc rId="24447" sId="1" numFmtId="11">
    <oc r="U1159" t="inlineStr">
      <is>
        <t/>
      </is>
    </oc>
    <nc r="U1159">
      <v>675</v>
    </nc>
  </rcc>
  <rcc rId="24448" sId="1" numFmtId="11">
    <oc r="U1162" t="inlineStr">
      <is>
        <t/>
      </is>
    </oc>
    <nc r="U1162">
      <v>675</v>
    </nc>
  </rcc>
  <rcc rId="24449" sId="1" numFmtId="11">
    <oc r="U1158" t="inlineStr">
      <is>
        <t/>
      </is>
    </oc>
    <nc r="U1158">
      <v>675</v>
    </nc>
  </rcc>
  <rcc rId="24450" sId="1" numFmtId="11">
    <oc r="U925" t="inlineStr">
      <is>
        <t/>
      </is>
    </oc>
    <nc r="U925">
      <v>675</v>
    </nc>
  </rcc>
  <rcc rId="24451" sId="1" numFmtId="11">
    <oc r="U932" t="inlineStr">
      <is>
        <t/>
      </is>
    </oc>
    <nc r="U932">
      <v>675</v>
    </nc>
  </rcc>
  <rcc rId="24452" sId="1" numFmtId="11">
    <oc r="U936" t="inlineStr">
      <is>
        <t/>
      </is>
    </oc>
    <nc r="U936">
      <v>675</v>
    </nc>
  </rcc>
  <rcc rId="24453" sId="1" numFmtId="11">
    <oc r="U942" t="inlineStr">
      <is>
        <t/>
      </is>
    </oc>
    <nc r="U942">
      <v>675</v>
    </nc>
  </rcc>
  <rcc rId="24454" sId="1" numFmtId="11">
    <oc r="U947" t="inlineStr">
      <is>
        <t/>
      </is>
    </oc>
    <nc r="U947">
      <v>675</v>
    </nc>
  </rcc>
  <rcc rId="24455" sId="1" numFmtId="11">
    <oc r="U961" t="inlineStr">
      <is>
        <t/>
      </is>
    </oc>
    <nc r="U961">
      <v>675</v>
    </nc>
  </rcc>
  <rcc rId="24456" sId="1" numFmtId="11">
    <oc r="U965" t="inlineStr">
      <is>
        <t/>
      </is>
    </oc>
    <nc r="U965">
      <v>675</v>
    </nc>
  </rcc>
  <rcc rId="24457" sId="1" numFmtId="11">
    <oc r="U967" t="inlineStr">
      <is>
        <t/>
      </is>
    </oc>
    <nc r="U967">
      <v>675</v>
    </nc>
  </rcc>
  <rcc rId="24458" sId="1" numFmtId="11">
    <oc r="U971" t="inlineStr">
      <is>
        <t/>
      </is>
    </oc>
    <nc r="U971">
      <v>675</v>
    </nc>
  </rcc>
  <rcc rId="24459" sId="1" numFmtId="11">
    <oc r="U982" t="inlineStr">
      <is>
        <t/>
      </is>
    </oc>
    <nc r="U982">
      <v>675</v>
    </nc>
  </rcc>
  <rcc rId="24460" sId="1" numFmtId="11">
    <oc r="U983" t="inlineStr">
      <is>
        <t/>
      </is>
    </oc>
    <nc r="U983">
      <v>675</v>
    </nc>
  </rcc>
  <rcc rId="24461" sId="1" numFmtId="11">
    <oc r="U988" t="inlineStr">
      <is>
        <t/>
      </is>
    </oc>
    <nc r="U988">
      <v>675</v>
    </nc>
  </rcc>
  <rcc rId="24462" sId="1" numFmtId="11">
    <oc r="U994" t="inlineStr">
      <is>
        <t/>
      </is>
    </oc>
    <nc r="U994">
      <v>675</v>
    </nc>
  </rcc>
  <rcc rId="24463" sId="1" numFmtId="11">
    <oc r="U995" t="inlineStr">
      <is>
        <t/>
      </is>
    </oc>
    <nc r="U995">
      <v>675</v>
    </nc>
  </rcc>
  <rcc rId="24464" sId="1" numFmtId="11">
    <oc r="U997" t="inlineStr">
      <is>
        <t/>
      </is>
    </oc>
    <nc r="U997">
      <v>675</v>
    </nc>
  </rcc>
  <rcc rId="24465" sId="1" numFmtId="11">
    <oc r="U998" t="inlineStr">
      <is>
        <t>590</t>
      </is>
    </oc>
    <nc r="U998">
      <v>675</v>
    </nc>
  </rcc>
  <rcc rId="24466" sId="1" numFmtId="11">
    <oc r="U999" t="inlineStr">
      <is>
        <t/>
      </is>
    </oc>
    <nc r="U999">
      <v>675</v>
    </nc>
  </rcc>
  <rcc rId="24467" sId="1" numFmtId="11">
    <oc r="U1003" t="inlineStr">
      <is>
        <t/>
      </is>
    </oc>
    <nc r="U1003">
      <v>675</v>
    </nc>
  </rcc>
  <rcc rId="24468" sId="1" numFmtId="11">
    <oc r="U1005" t="inlineStr">
      <is>
        <t/>
      </is>
    </oc>
    <nc r="U1005">
      <v>675</v>
    </nc>
  </rcc>
  <rcc rId="24469" sId="1" numFmtId="11">
    <oc r="U1014" t="inlineStr">
      <is>
        <t/>
      </is>
    </oc>
    <nc r="U1014">
      <v>675</v>
    </nc>
  </rcc>
  <rcc rId="24470" sId="1" numFmtId="11">
    <oc r="U1017" t="inlineStr">
      <is>
        <t/>
      </is>
    </oc>
    <nc r="U1017">
      <v>675</v>
    </nc>
  </rcc>
  <rcc rId="24471" sId="1" numFmtId="11">
    <oc r="U1021" t="inlineStr">
      <is>
        <t/>
      </is>
    </oc>
    <nc r="U1021">
      <v>675</v>
    </nc>
  </rcc>
  <rcc rId="24472" sId="1" numFmtId="11">
    <oc r="U355" t="inlineStr">
      <is>
        <t/>
      </is>
    </oc>
    <nc r="U355">
      <v>675</v>
    </nc>
  </rcc>
  <rcc rId="24473" sId="1">
    <oc r="AQ1162" t="inlineStr">
      <is>
        <t/>
      </is>
    </oc>
    <nc r="AQ1162">
      <v>7.3999999999999996E-2</v>
    </nc>
  </rcc>
  <rcc rId="24474" sId="1">
    <oc r="AQ1158" t="inlineStr">
      <is>
        <t/>
      </is>
    </oc>
    <nc r="AQ1158">
      <v>7.3999999999999996E-2</v>
    </nc>
  </rcc>
  <rcc rId="24475" sId="1">
    <oc r="AQ1159" t="inlineStr">
      <is>
        <t/>
      </is>
    </oc>
    <nc r="AQ1159">
      <v>7.3999999999999996E-2</v>
    </nc>
  </rcc>
  <rcc rId="24476" sId="1">
    <oc r="AQ925" t="inlineStr">
      <is>
        <t/>
      </is>
    </oc>
    <nc r="AQ925">
      <v>7.3999999999999996E-2</v>
    </nc>
  </rcc>
  <rcc rId="24477" sId="1">
    <oc r="AQ932" t="inlineStr">
      <is>
        <t/>
      </is>
    </oc>
    <nc r="AQ932">
      <v>7.3999999999999996E-2</v>
    </nc>
  </rcc>
  <rcc rId="24478" sId="1">
    <oc r="AQ936" t="inlineStr">
      <is>
        <t/>
      </is>
    </oc>
    <nc r="AQ936">
      <v>7.3999999999999996E-2</v>
    </nc>
  </rcc>
  <rcc rId="24479" sId="1">
    <oc r="AQ942" t="inlineStr">
      <is>
        <t/>
      </is>
    </oc>
    <nc r="AQ942">
      <v>7.3999999999999996E-2</v>
    </nc>
  </rcc>
  <rcc rId="24480" sId="1">
    <oc r="AQ947" t="inlineStr">
      <is>
        <t/>
      </is>
    </oc>
    <nc r="AQ947">
      <v>7.3999999999999996E-2</v>
    </nc>
  </rcc>
  <rcc rId="24481" sId="1">
    <oc r="AQ961" t="inlineStr">
      <is>
        <t/>
      </is>
    </oc>
    <nc r="AQ961">
      <v>7.3999999999999996E-2</v>
    </nc>
  </rcc>
  <rcc rId="24482" sId="1">
    <oc r="AQ965" t="inlineStr">
      <is>
        <t/>
      </is>
    </oc>
    <nc r="AQ965">
      <v>7.3999999999999996E-2</v>
    </nc>
  </rcc>
  <rcc rId="24483" sId="1">
    <oc r="AQ967" t="inlineStr">
      <is>
        <t/>
      </is>
    </oc>
    <nc r="AQ967">
      <v>7.3999999999999996E-2</v>
    </nc>
  </rcc>
  <rcc rId="24484" sId="1">
    <oc r="AQ971" t="inlineStr">
      <is>
        <t/>
      </is>
    </oc>
    <nc r="AQ971">
      <v>7.3999999999999996E-2</v>
    </nc>
  </rcc>
  <rcc rId="24485" sId="1">
    <oc r="AQ982" t="inlineStr">
      <is>
        <t/>
      </is>
    </oc>
    <nc r="AQ982">
      <v>7.3999999999999996E-2</v>
    </nc>
  </rcc>
  <rcc rId="24486" sId="1">
    <oc r="AQ983" t="inlineStr">
      <is>
        <t/>
      </is>
    </oc>
    <nc r="AQ983">
      <v>7.3999999999999996E-2</v>
    </nc>
  </rcc>
  <rcc rId="24487" sId="1">
    <oc r="AQ988" t="inlineStr">
      <is>
        <t/>
      </is>
    </oc>
    <nc r="AQ988">
      <v>7.3999999999999996E-2</v>
    </nc>
  </rcc>
  <rcc rId="24488" sId="1">
    <oc r="AQ994" t="inlineStr">
      <is>
        <t/>
      </is>
    </oc>
    <nc r="AQ994">
      <v>7.3999999999999996E-2</v>
    </nc>
  </rcc>
  <rcc rId="24489" sId="1">
    <oc r="AQ995" t="inlineStr">
      <is>
        <t/>
      </is>
    </oc>
    <nc r="AQ995">
      <v>7.3999999999999996E-2</v>
    </nc>
  </rcc>
  <rcc rId="24490" sId="1">
    <oc r="AQ997" t="inlineStr">
      <is>
        <t/>
      </is>
    </oc>
    <nc r="AQ997">
      <v>7.3999999999999996E-2</v>
    </nc>
  </rcc>
  <rcc rId="24491" sId="1">
    <oc r="AQ998" t="inlineStr">
      <is>
        <t>0.08</t>
      </is>
    </oc>
    <nc r="AQ998">
      <v>7.3999999999999996E-2</v>
    </nc>
  </rcc>
  <rcc rId="24492" sId="1">
    <oc r="AQ999" t="inlineStr">
      <is>
        <t/>
      </is>
    </oc>
    <nc r="AQ999">
      <v>7.3999999999999996E-2</v>
    </nc>
  </rcc>
  <rcc rId="24493" sId="1">
    <oc r="AQ1003" t="inlineStr">
      <is>
        <t/>
      </is>
    </oc>
    <nc r="AQ1003">
      <v>7.3999999999999996E-2</v>
    </nc>
  </rcc>
  <rcc rId="24494" sId="1">
    <oc r="AQ1005" t="inlineStr">
      <is>
        <t/>
      </is>
    </oc>
    <nc r="AQ1005">
      <v>7.3999999999999996E-2</v>
    </nc>
  </rcc>
  <rcc rId="24495" sId="1">
    <oc r="AQ1014" t="inlineStr">
      <is>
        <t/>
      </is>
    </oc>
    <nc r="AQ1014">
      <v>7.3999999999999996E-2</v>
    </nc>
  </rcc>
  <rcc rId="24496" sId="1">
    <oc r="AQ1017" t="inlineStr">
      <is>
        <t/>
      </is>
    </oc>
    <nc r="AQ1017">
      <v>7.3999999999999996E-2</v>
    </nc>
  </rcc>
  <rcc rId="24497" sId="1">
    <oc r="AQ1021" t="inlineStr">
      <is>
        <t/>
      </is>
    </oc>
    <nc r="AQ1021">
      <v>7.3999999999999996E-2</v>
    </nc>
  </rcc>
  <rcc rId="24498" sId="1">
    <oc r="AQ355" t="inlineStr">
      <is>
        <t/>
      </is>
    </oc>
    <nc r="AQ355">
      <v>7.3999999999999996E-2</v>
    </nc>
  </rcc>
  <rcc rId="24499" sId="1">
    <oc r="AQ991" t="inlineStr">
      <is>
        <t/>
      </is>
    </oc>
    <nc r="AQ991">
      <v>7.9000000000000001E-2</v>
    </nc>
  </rcc>
  <rcc rId="24500" sId="1">
    <oc r="AQ985" t="inlineStr">
      <is>
        <t/>
      </is>
    </oc>
    <nc r="AQ985">
      <v>7.9000000000000001E-2</v>
    </nc>
  </rcc>
  <rcc rId="24501" sId="1">
    <oc r="AQ989" t="inlineStr">
      <is>
        <t/>
      </is>
    </oc>
    <nc r="AQ989">
      <v>7.9000000000000001E-2</v>
    </nc>
  </rcc>
  <rcc rId="24502" sId="1">
    <oc r="BZ1162" t="inlineStr">
      <is>
        <t/>
      </is>
    </oc>
    <nc r="BZ1162">
      <v>9.5000000000000001E-2</v>
    </nc>
  </rcc>
  <rcc rId="24503" sId="1">
    <oc r="BZ1158" t="inlineStr">
      <is>
        <t/>
      </is>
    </oc>
    <nc r="BZ1158">
      <v>9.5000000000000001E-2</v>
    </nc>
  </rcc>
  <rcc rId="24504" sId="1">
    <oc r="BZ1159" t="inlineStr">
      <is>
        <t/>
      </is>
    </oc>
    <nc r="BZ1159">
      <v>9.5000000000000001E-2</v>
    </nc>
  </rcc>
  <rcc rId="24505" sId="1">
    <oc r="BZ925" t="inlineStr">
      <is>
        <t/>
      </is>
    </oc>
    <nc r="BZ925">
      <v>9.5000000000000001E-2</v>
    </nc>
  </rcc>
  <rcc rId="24506" sId="1">
    <oc r="BZ932" t="inlineStr">
      <is>
        <t/>
      </is>
    </oc>
    <nc r="BZ932">
      <v>9.5000000000000001E-2</v>
    </nc>
  </rcc>
  <rcc rId="24507" sId="1">
    <oc r="BZ936" t="inlineStr">
      <is>
        <t/>
      </is>
    </oc>
    <nc r="BZ936">
      <v>9.5000000000000001E-2</v>
    </nc>
  </rcc>
  <rcc rId="24508" sId="1">
    <oc r="BZ942" t="inlineStr">
      <is>
        <t/>
      </is>
    </oc>
    <nc r="BZ942">
      <v>9.5000000000000001E-2</v>
    </nc>
  </rcc>
  <rcc rId="24509" sId="1">
    <oc r="BZ947" t="inlineStr">
      <is>
        <t/>
      </is>
    </oc>
    <nc r="BZ947">
      <v>9.5000000000000001E-2</v>
    </nc>
  </rcc>
  <rcc rId="24510" sId="1">
    <oc r="BZ961" t="inlineStr">
      <is>
        <t/>
      </is>
    </oc>
    <nc r="BZ961">
      <v>9.5000000000000001E-2</v>
    </nc>
  </rcc>
  <rcc rId="24511" sId="1">
    <oc r="BZ965" t="inlineStr">
      <is>
        <t/>
      </is>
    </oc>
    <nc r="BZ965">
      <v>9.5000000000000001E-2</v>
    </nc>
  </rcc>
  <rcc rId="24512" sId="1">
    <oc r="BZ967" t="inlineStr">
      <is>
        <t/>
      </is>
    </oc>
    <nc r="BZ967">
      <v>9.5000000000000001E-2</v>
    </nc>
  </rcc>
  <rcc rId="24513" sId="1">
    <oc r="BZ971" t="inlineStr">
      <is>
        <t/>
      </is>
    </oc>
    <nc r="BZ971">
      <v>9.5000000000000001E-2</v>
    </nc>
  </rcc>
  <rcc rId="24514" sId="1">
    <oc r="BZ982" t="inlineStr">
      <is>
        <t/>
      </is>
    </oc>
    <nc r="BZ982">
      <v>9.5000000000000001E-2</v>
    </nc>
  </rcc>
  <rcc rId="24515" sId="1">
    <oc r="BZ983" t="inlineStr">
      <is>
        <t/>
      </is>
    </oc>
    <nc r="BZ983">
      <v>9.5000000000000001E-2</v>
    </nc>
  </rcc>
  <rcc rId="24516" sId="1">
    <oc r="BZ988" t="inlineStr">
      <is>
        <t/>
      </is>
    </oc>
    <nc r="BZ988">
      <v>9.5000000000000001E-2</v>
    </nc>
  </rcc>
  <rcc rId="24517" sId="1">
    <oc r="BZ994" t="inlineStr">
      <is>
        <t/>
      </is>
    </oc>
    <nc r="BZ994">
      <v>9.5000000000000001E-2</v>
    </nc>
  </rcc>
  <rcc rId="24518" sId="1">
    <oc r="BZ995" t="inlineStr">
      <is>
        <t/>
      </is>
    </oc>
    <nc r="BZ995">
      <v>9.5000000000000001E-2</v>
    </nc>
  </rcc>
  <rcc rId="24519" sId="1">
    <oc r="BZ997" t="inlineStr">
      <is>
        <t/>
      </is>
    </oc>
    <nc r="BZ997">
      <v>9.5000000000000001E-2</v>
    </nc>
  </rcc>
  <rcc rId="24520" sId="1">
    <oc r="BZ998" t="inlineStr">
      <is>
        <t>0.10058525301</t>
      </is>
    </oc>
    <nc r="BZ998">
      <v>9.5000000000000001E-2</v>
    </nc>
  </rcc>
  <rcc rId="24521" sId="1">
    <oc r="BZ999" t="inlineStr">
      <is>
        <t/>
      </is>
    </oc>
    <nc r="BZ999">
      <v>9.5000000000000001E-2</v>
    </nc>
  </rcc>
  <rcc rId="24522" sId="1">
    <oc r="BZ1003" t="inlineStr">
      <is>
        <t/>
      </is>
    </oc>
    <nc r="BZ1003">
      <v>9.5000000000000001E-2</v>
    </nc>
  </rcc>
  <rcc rId="24523" sId="1">
    <oc r="BZ1005" t="inlineStr">
      <is>
        <t/>
      </is>
    </oc>
    <nc r="BZ1005">
      <v>9.5000000000000001E-2</v>
    </nc>
  </rcc>
  <rcc rId="24524" sId="1">
    <oc r="BZ1014" t="inlineStr">
      <is>
        <t/>
      </is>
    </oc>
    <nc r="BZ1014">
      <v>9.5000000000000001E-2</v>
    </nc>
  </rcc>
  <rcc rId="24525" sId="1">
    <oc r="BZ1017" t="inlineStr">
      <is>
        <t/>
      </is>
    </oc>
    <nc r="BZ1017">
      <v>9.5000000000000001E-2</v>
    </nc>
  </rcc>
  <rcc rId="24526" sId="1">
    <oc r="BZ1021" t="inlineStr">
      <is>
        <t/>
      </is>
    </oc>
    <nc r="BZ1021">
      <v>9.5000000000000001E-2</v>
    </nc>
  </rcc>
  <rcc rId="24527" sId="1">
    <oc r="BZ355" t="inlineStr">
      <is>
        <t/>
      </is>
    </oc>
    <nc r="BZ355">
      <v>9.5000000000000001E-2</v>
    </nc>
  </rcc>
  <rcc rId="24528" sId="1">
    <oc r="AQ987" t="inlineStr">
      <is>
        <t/>
      </is>
    </oc>
    <nc r="AQ987">
      <v>6.9000000000000006E-2</v>
    </nc>
  </rcc>
  <rcc rId="24529" sId="1">
    <oc r="AQ990" t="inlineStr">
      <is>
        <t/>
      </is>
    </oc>
    <nc r="AQ990">
      <v>6.9000000000000006E-2</v>
    </nc>
  </rcc>
  <rcc rId="24530" sId="1">
    <oc r="AQ992" t="inlineStr">
      <is>
        <t/>
      </is>
    </oc>
    <nc r="AQ992">
      <v>6.9000000000000006E-2</v>
    </nc>
  </rcc>
  <rcc rId="24531" sId="1">
    <oc r="AQ993" t="inlineStr">
      <is>
        <t/>
      </is>
    </oc>
    <nc r="AQ993">
      <v>6.9000000000000006E-2</v>
    </nc>
  </rcc>
  <rcc rId="24532" sId="1">
    <oc r="AQ996" t="inlineStr">
      <is>
        <t/>
      </is>
    </oc>
    <nc r="AQ996">
      <v>6.9000000000000006E-2</v>
    </nc>
  </rcc>
  <rcc rId="24533" sId="1">
    <oc r="AQ1000" t="inlineStr">
      <is>
        <t/>
      </is>
    </oc>
    <nc r="AQ1000">
      <v>6.9000000000000006E-2</v>
    </nc>
  </rcc>
  <rcc rId="24534" sId="1">
    <oc r="AQ1001" t="inlineStr">
      <is>
        <t/>
      </is>
    </oc>
    <nc r="AQ1001">
      <v>6.9000000000000006E-2</v>
    </nc>
  </rcc>
  <rcc rId="24535" sId="1">
    <oc r="AQ1002" t="inlineStr">
      <is>
        <t/>
      </is>
    </oc>
    <nc r="AQ1002">
      <v>6.9000000000000006E-2</v>
    </nc>
  </rcc>
  <rcc rId="24536" sId="1">
    <oc r="AQ1004" t="inlineStr">
      <is>
        <t/>
      </is>
    </oc>
    <nc r="AQ1004">
      <v>6.9000000000000006E-2</v>
    </nc>
  </rcc>
  <rcc rId="24537" sId="1">
    <oc r="AQ1006" t="inlineStr">
      <is>
        <t/>
      </is>
    </oc>
    <nc r="AQ1006">
      <v>6.9000000000000006E-2</v>
    </nc>
  </rcc>
  <rcc rId="24538" sId="1">
    <oc r="AQ1007" t="inlineStr">
      <is>
        <t/>
      </is>
    </oc>
    <nc r="AQ1007">
      <v>6.9000000000000006E-2</v>
    </nc>
  </rcc>
  <rcc rId="24539" sId="1">
    <oc r="AQ1008" t="inlineStr">
      <is>
        <t/>
      </is>
    </oc>
    <nc r="AQ1008">
      <v>6.9000000000000006E-2</v>
    </nc>
  </rcc>
  <rcc rId="24540" sId="1">
    <oc r="AQ1009" t="inlineStr">
      <is>
        <t/>
      </is>
    </oc>
    <nc r="AQ1009">
      <v>6.9000000000000006E-2</v>
    </nc>
  </rcc>
  <rcc rId="24541" sId="1">
    <oc r="AQ1010" t="inlineStr">
      <is>
        <t/>
      </is>
    </oc>
    <nc r="AQ1010">
      <v>6.9000000000000006E-2</v>
    </nc>
  </rcc>
  <rcc rId="24542" sId="1">
    <oc r="AQ1011" t="inlineStr">
      <is>
        <t/>
      </is>
    </oc>
    <nc r="AQ1011">
      <v>6.9000000000000006E-2</v>
    </nc>
  </rcc>
  <rcc rId="24543" sId="1">
    <oc r="AQ1012" t="inlineStr">
      <is>
        <t/>
      </is>
    </oc>
    <nc r="AQ1012">
      <v>6.9000000000000006E-2</v>
    </nc>
  </rcc>
  <rcc rId="24544" sId="1">
    <oc r="AQ1013" t="inlineStr">
      <is>
        <t/>
      </is>
    </oc>
    <nc r="AQ1013">
      <v>6.9000000000000006E-2</v>
    </nc>
  </rcc>
  <rcc rId="24545" sId="1">
    <oc r="AQ1015" t="inlineStr">
      <is>
        <t/>
      </is>
    </oc>
    <nc r="AQ1015">
      <v>6.9000000000000006E-2</v>
    </nc>
  </rcc>
  <rcc rId="24546" sId="1">
    <oc r="AQ1016" t="inlineStr">
      <is>
        <t/>
      </is>
    </oc>
    <nc r="AQ1016">
      <v>6.9000000000000006E-2</v>
    </nc>
  </rcc>
  <rcc rId="24547" sId="1">
    <oc r="AQ1018" t="inlineStr">
      <is>
        <t/>
      </is>
    </oc>
    <nc r="AQ1018">
      <v>6.9000000000000006E-2</v>
    </nc>
  </rcc>
  <rcc rId="24548" sId="1">
    <oc r="AQ1019" t="inlineStr">
      <is>
        <t/>
      </is>
    </oc>
    <nc r="AQ1019">
      <v>6.9000000000000006E-2</v>
    </nc>
  </rcc>
  <rcc rId="24549" sId="1">
    <oc r="AQ1022" t="inlineStr">
      <is>
        <t/>
      </is>
    </oc>
    <nc r="AQ1022">
      <v>6.9000000000000006E-2</v>
    </nc>
  </rcc>
  <rcc rId="24550" sId="1">
    <oc r="AQ1023" t="inlineStr">
      <is>
        <t/>
      </is>
    </oc>
    <nc r="AQ1023">
      <v>6.9000000000000006E-2</v>
    </nc>
  </rcc>
  <rcc rId="24551" sId="1">
    <oc r="AQ1024" t="inlineStr">
      <is>
        <t/>
      </is>
    </oc>
    <nc r="AQ1024">
      <v>6.9000000000000006E-2</v>
    </nc>
  </rcc>
  <rcc rId="24552" sId="1">
    <oc r="AQ1026" t="inlineStr">
      <is>
        <t/>
      </is>
    </oc>
    <nc r="AQ1026">
      <v>6.9000000000000006E-2</v>
    </nc>
  </rcc>
  <rcc rId="24553" sId="1">
    <oc r="AQ1027" t="inlineStr">
      <is>
        <t/>
      </is>
    </oc>
    <nc r="AQ1027">
      <v>6.9000000000000006E-2</v>
    </nc>
  </rcc>
  <rcc rId="24554" sId="1">
    <oc r="AQ1028" t="inlineStr">
      <is>
        <t/>
      </is>
    </oc>
    <nc r="AQ1028">
      <v>6.9000000000000006E-2</v>
    </nc>
  </rcc>
  <rcc rId="24555" sId="1">
    <oc r="AQ1029" t="inlineStr">
      <is>
        <t/>
      </is>
    </oc>
    <nc r="AQ1029">
      <v>6.9000000000000006E-2</v>
    </nc>
  </rcc>
  <rcc rId="24556" sId="1">
    <oc r="AQ1032" t="inlineStr">
      <is>
        <t/>
      </is>
    </oc>
    <nc r="AQ1032">
      <v>6.9000000000000006E-2</v>
    </nc>
  </rcc>
  <rcc rId="24557" sId="1">
    <oc r="AQ1033" t="inlineStr">
      <is>
        <t/>
      </is>
    </oc>
    <nc r="AQ1033">
      <v>6.9000000000000006E-2</v>
    </nc>
  </rcc>
  <rcc rId="24558" sId="1">
    <oc r="AQ1034" t="inlineStr">
      <is>
        <t/>
      </is>
    </oc>
    <nc r="AQ1034">
      <v>6.9000000000000006E-2</v>
    </nc>
  </rcc>
  <rcc rId="24559" sId="1">
    <oc r="AQ1035" t="inlineStr">
      <is>
        <t/>
      </is>
    </oc>
    <nc r="AQ1035">
      <v>6.9000000000000006E-2</v>
    </nc>
  </rcc>
  <rcc rId="24560" sId="1">
    <oc r="AQ1036" t="inlineStr">
      <is>
        <t/>
      </is>
    </oc>
    <nc r="AQ1036">
      <v>6.9000000000000006E-2</v>
    </nc>
  </rcc>
  <rcc rId="24561" sId="1">
    <oc r="AQ1144" t="inlineStr">
      <is>
        <t/>
      </is>
    </oc>
    <nc r="AQ1144">
      <v>6.9000000000000006E-2</v>
    </nc>
  </rcc>
  <rcc rId="24562" sId="1">
    <oc r="AQ1145" t="inlineStr">
      <is>
        <t/>
      </is>
    </oc>
    <nc r="AQ1145">
      <v>6.9000000000000006E-2</v>
    </nc>
  </rcc>
  <rcc rId="24563" sId="1">
    <oc r="AQ1146" t="inlineStr">
      <is>
        <t/>
      </is>
    </oc>
    <nc r="AQ1146">
      <v>6.9000000000000006E-2</v>
    </nc>
  </rcc>
  <rcc rId="24564" sId="1">
    <oc r="AQ1147" t="inlineStr">
      <is>
        <t/>
      </is>
    </oc>
    <nc r="AQ1147">
      <v>6.9000000000000006E-2</v>
    </nc>
  </rcc>
  <rcc rId="24565" sId="1">
    <oc r="AQ1148" t="inlineStr">
      <is>
        <t/>
      </is>
    </oc>
    <nc r="AQ1148">
      <v>6.9000000000000006E-2</v>
    </nc>
  </rcc>
  <rcc rId="24566" sId="1">
    <oc r="AQ1149" t="inlineStr">
      <is>
        <t/>
      </is>
    </oc>
    <nc r="AQ1149">
      <v>6.9000000000000006E-2</v>
    </nc>
  </rcc>
  <rcc rId="24567" sId="1">
    <oc r="AQ1150" t="inlineStr">
      <is>
        <t/>
      </is>
    </oc>
    <nc r="AQ1150">
      <v>6.9000000000000006E-2</v>
    </nc>
  </rcc>
  <rcc rId="24568" sId="1">
    <oc r="AQ1151" t="inlineStr">
      <is>
        <t/>
      </is>
    </oc>
    <nc r="AQ1151">
      <v>6.9000000000000006E-2</v>
    </nc>
  </rcc>
  <rcc rId="24569" sId="1">
    <oc r="AQ1152" t="inlineStr">
      <is>
        <t/>
      </is>
    </oc>
    <nc r="AQ1152">
      <v>6.9000000000000006E-2</v>
    </nc>
  </rcc>
  <rcc rId="24570" sId="1">
    <oc r="AQ1154" t="inlineStr">
      <is>
        <t/>
      </is>
    </oc>
    <nc r="AQ1154">
      <v>6.9000000000000006E-2</v>
    </nc>
  </rcc>
  <rcc rId="24571" sId="1">
    <oc r="AQ1155" t="inlineStr">
      <is>
        <t/>
      </is>
    </oc>
    <nc r="AQ1155">
      <v>6.9000000000000006E-2</v>
    </nc>
  </rcc>
  <rcc rId="24572" sId="1">
    <oc r="AQ1156" t="inlineStr">
      <is>
        <t/>
      </is>
    </oc>
    <nc r="AQ1156">
      <v>6.9000000000000006E-2</v>
    </nc>
  </rcc>
  <rcc rId="24573" sId="1">
    <oc r="AQ1157" t="inlineStr">
      <is>
        <t/>
      </is>
    </oc>
    <nc r="AQ1157">
      <v>6.9000000000000006E-2</v>
    </nc>
  </rcc>
  <rcc rId="24574" sId="1">
    <oc r="AQ1163" t="inlineStr">
      <is>
        <t/>
      </is>
    </oc>
    <nc r="AQ1163">
      <v>6.9000000000000006E-2</v>
    </nc>
  </rcc>
  <rcc rId="24575" sId="1">
    <oc r="BZ1163" t="inlineStr">
      <is>
        <t/>
      </is>
    </oc>
    <nc r="BZ1163">
      <v>8.5000000000000006E-2</v>
    </nc>
  </rcc>
  <rcc rId="24576" sId="1">
    <oc r="BZ1144" t="inlineStr">
      <is>
        <t/>
      </is>
    </oc>
    <nc r="BZ1144">
      <v>8.5000000000000006E-2</v>
    </nc>
  </rcc>
  <rcc rId="24577" sId="1">
    <oc r="BZ1145" t="inlineStr">
      <is>
        <t/>
      </is>
    </oc>
    <nc r="BZ1145">
      <v>8.5000000000000006E-2</v>
    </nc>
  </rcc>
  <rcc rId="24578" sId="1">
    <oc r="BZ1146" t="inlineStr">
      <is>
        <t/>
      </is>
    </oc>
    <nc r="BZ1146">
      <v>8.5000000000000006E-2</v>
    </nc>
  </rcc>
  <rcc rId="24579" sId="1">
    <oc r="BZ1147" t="inlineStr">
      <is>
        <t/>
      </is>
    </oc>
    <nc r="BZ1147">
      <v>8.5000000000000006E-2</v>
    </nc>
  </rcc>
  <rcc rId="24580" sId="1">
    <oc r="BZ1148" t="inlineStr">
      <is>
        <t/>
      </is>
    </oc>
    <nc r="BZ1148">
      <v>8.5000000000000006E-2</v>
    </nc>
  </rcc>
  <rcc rId="24581" sId="1">
    <oc r="BZ1149" t="inlineStr">
      <is>
        <t/>
      </is>
    </oc>
    <nc r="BZ1149">
      <v>8.5000000000000006E-2</v>
    </nc>
  </rcc>
  <rcc rId="24582" sId="1">
    <oc r="BZ1150" t="inlineStr">
      <is>
        <t/>
      </is>
    </oc>
    <nc r="BZ1150">
      <v>8.5000000000000006E-2</v>
    </nc>
  </rcc>
  <rcc rId="24583" sId="1">
    <oc r="BZ1151" t="inlineStr">
      <is>
        <t/>
      </is>
    </oc>
    <nc r="BZ1151">
      <v>8.5000000000000006E-2</v>
    </nc>
  </rcc>
  <rcc rId="24584" sId="1">
    <oc r="BZ1152" t="inlineStr">
      <is>
        <t/>
      </is>
    </oc>
    <nc r="BZ1152">
      <v>8.5000000000000006E-2</v>
    </nc>
  </rcc>
  <rcc rId="24585" sId="1">
    <oc r="BZ1154" t="inlineStr">
      <is>
        <t/>
      </is>
    </oc>
    <nc r="BZ1154">
      <v>8.5000000000000006E-2</v>
    </nc>
  </rcc>
  <rcc rId="24586" sId="1">
    <oc r="BZ1155" t="inlineStr">
      <is>
        <t/>
      </is>
    </oc>
    <nc r="BZ1155">
      <v>8.5000000000000006E-2</v>
    </nc>
  </rcc>
  <rcc rId="24587" sId="1">
    <oc r="BZ1156" t="inlineStr">
      <is>
        <t/>
      </is>
    </oc>
    <nc r="BZ1156">
      <v>8.5000000000000006E-2</v>
    </nc>
  </rcc>
  <rcc rId="24588" sId="1">
    <oc r="BZ1157" t="inlineStr">
      <is>
        <t/>
      </is>
    </oc>
    <nc r="BZ1157">
      <v>8.5000000000000006E-2</v>
    </nc>
  </rcc>
  <rcc rId="24589" sId="1">
    <oc r="BZ923" t="inlineStr">
      <is>
        <t>0.056306285714</t>
      </is>
    </oc>
    <nc r="BZ923">
      <v>8.5000000000000006E-2</v>
    </nc>
  </rcc>
  <rcc rId="24590" sId="1">
    <oc r="BZ924" t="inlineStr">
      <is>
        <t/>
      </is>
    </oc>
    <nc r="BZ924">
      <v>8.5000000000000006E-2</v>
    </nc>
  </rcc>
  <rcc rId="24591" sId="1">
    <oc r="BZ926" t="inlineStr">
      <is>
        <t/>
      </is>
    </oc>
    <nc r="BZ926">
      <v>8.5000000000000006E-2</v>
    </nc>
  </rcc>
  <rcc rId="24592" sId="1">
    <oc r="BZ927" t="inlineStr">
      <is>
        <t/>
      </is>
    </oc>
    <nc r="BZ927">
      <v>8.5000000000000006E-2</v>
    </nc>
  </rcc>
  <rcc rId="24593" sId="1">
    <oc r="BZ928" t="inlineStr">
      <is>
        <t/>
      </is>
    </oc>
    <nc r="BZ928">
      <v>8.5000000000000006E-2</v>
    </nc>
  </rcc>
  <rcc rId="24594" sId="1">
    <oc r="BZ929" t="inlineStr">
      <is>
        <t/>
      </is>
    </oc>
    <nc r="BZ929">
      <v>8.5000000000000006E-2</v>
    </nc>
  </rcc>
  <rcc rId="24595" sId="1">
    <oc r="BZ931" t="inlineStr">
      <is>
        <t/>
      </is>
    </oc>
    <nc r="BZ931">
      <v>8.5000000000000006E-2</v>
    </nc>
  </rcc>
  <rcc rId="24596" sId="1">
    <oc r="BZ933" t="inlineStr">
      <is>
        <t/>
      </is>
    </oc>
    <nc r="BZ933">
      <v>8.5000000000000006E-2</v>
    </nc>
  </rcc>
  <rcc rId="24597" sId="1">
    <oc r="BZ934" t="inlineStr">
      <is>
        <t/>
      </is>
    </oc>
    <nc r="BZ934">
      <v>8.5000000000000006E-2</v>
    </nc>
  </rcc>
  <rcc rId="24598" sId="1">
    <oc r="BZ935" t="inlineStr">
      <is>
        <t/>
      </is>
    </oc>
    <nc r="BZ935">
      <v>8.5000000000000006E-2</v>
    </nc>
  </rcc>
  <rcc rId="24599" sId="1">
    <oc r="BZ937" t="inlineStr">
      <is>
        <t/>
      </is>
    </oc>
    <nc r="BZ937">
      <v>8.5000000000000006E-2</v>
    </nc>
  </rcc>
  <rcc rId="24600" sId="1">
    <oc r="BZ938" t="inlineStr">
      <is>
        <t/>
      </is>
    </oc>
    <nc r="BZ938">
      <v>8.5000000000000006E-2</v>
    </nc>
  </rcc>
  <rcc rId="24601" sId="1">
    <oc r="BZ939" t="inlineStr">
      <is>
        <t/>
      </is>
    </oc>
    <nc r="BZ939">
      <v>8.5000000000000006E-2</v>
    </nc>
  </rcc>
  <rcc rId="24602" sId="1">
    <oc r="BZ940" t="inlineStr">
      <is>
        <t/>
      </is>
    </oc>
    <nc r="BZ940">
      <v>8.5000000000000006E-2</v>
    </nc>
  </rcc>
  <rcc rId="24603" sId="1">
    <oc r="BZ943" t="inlineStr">
      <is>
        <t/>
      </is>
    </oc>
    <nc r="BZ943">
      <v>8.5000000000000006E-2</v>
    </nc>
  </rcc>
  <rcc rId="24604" sId="1">
    <oc r="BZ946" t="inlineStr">
      <is>
        <t/>
      </is>
    </oc>
    <nc r="BZ946">
      <v>8.5000000000000006E-2</v>
    </nc>
  </rcc>
  <rcc rId="24605" sId="1">
    <oc r="BZ948" t="inlineStr">
      <is>
        <t/>
      </is>
    </oc>
    <nc r="BZ948">
      <v>8.5000000000000006E-2</v>
    </nc>
  </rcc>
  <rcc rId="24606" sId="1">
    <oc r="BZ949" t="inlineStr">
      <is>
        <t/>
      </is>
    </oc>
    <nc r="BZ949">
      <v>8.5000000000000006E-2</v>
    </nc>
  </rcc>
  <rcc rId="24607" sId="1">
    <oc r="BZ950" t="inlineStr">
      <is>
        <t/>
      </is>
    </oc>
    <nc r="BZ950">
      <v>8.5000000000000006E-2</v>
    </nc>
  </rcc>
  <rcc rId="24608" sId="1">
    <oc r="BZ952" t="inlineStr">
      <is>
        <t/>
      </is>
    </oc>
    <nc r="BZ952">
      <v>8.5000000000000006E-2</v>
    </nc>
  </rcc>
  <rcc rId="24609" sId="1">
    <oc r="BZ953" t="inlineStr">
      <is>
        <t/>
      </is>
    </oc>
    <nc r="BZ953">
      <v>8.5000000000000006E-2</v>
    </nc>
  </rcc>
  <rcc rId="24610" sId="1">
    <oc r="BZ954" t="inlineStr">
      <is>
        <t/>
      </is>
    </oc>
    <nc r="BZ954">
      <v>8.5000000000000006E-2</v>
    </nc>
  </rcc>
  <rcc rId="24611" sId="1">
    <oc r="BZ962" t="inlineStr">
      <is>
        <t/>
      </is>
    </oc>
    <nc r="BZ962">
      <v>8.5000000000000006E-2</v>
    </nc>
  </rcc>
  <rcc rId="24612" sId="1">
    <oc r="BZ963" t="inlineStr">
      <is>
        <t/>
      </is>
    </oc>
    <nc r="BZ963">
      <v>8.5000000000000006E-2</v>
    </nc>
  </rcc>
  <rcc rId="24613" sId="1">
    <oc r="BZ964" t="inlineStr">
      <is>
        <t/>
      </is>
    </oc>
    <nc r="BZ964">
      <v>8.5000000000000006E-2</v>
    </nc>
  </rcc>
  <rcc rId="24614" sId="1">
    <oc r="BZ966" t="inlineStr">
      <is>
        <t/>
      </is>
    </oc>
    <nc r="BZ966">
      <v>8.5000000000000006E-2</v>
    </nc>
  </rcc>
  <rcc rId="24615" sId="1">
    <oc r="BZ968" t="inlineStr">
      <is>
        <t/>
      </is>
    </oc>
    <nc r="BZ968">
      <v>8.5000000000000006E-2</v>
    </nc>
  </rcc>
  <rcc rId="24616" sId="1">
    <oc r="BZ969" t="inlineStr">
      <is>
        <t/>
      </is>
    </oc>
    <nc r="BZ969">
      <v>8.5000000000000006E-2</v>
    </nc>
  </rcc>
  <rcc rId="24617" sId="1">
    <oc r="BZ970" t="inlineStr">
      <is>
        <t/>
      </is>
    </oc>
    <nc r="BZ970">
      <v>8.5000000000000006E-2</v>
    </nc>
  </rcc>
  <rcc rId="24618" sId="1">
    <oc r="BZ972" t="inlineStr">
      <is>
        <t/>
      </is>
    </oc>
    <nc r="BZ972">
      <v>8.5000000000000006E-2</v>
    </nc>
  </rcc>
  <rcc rId="24619" sId="1">
    <oc r="BZ974" t="inlineStr">
      <is>
        <t/>
      </is>
    </oc>
    <nc r="BZ974">
      <v>8.5000000000000006E-2</v>
    </nc>
  </rcc>
  <rcc rId="24620" sId="1">
    <oc r="BZ975" t="inlineStr">
      <is>
        <t/>
      </is>
    </oc>
    <nc r="BZ975">
      <v>8.5000000000000006E-2</v>
    </nc>
  </rcc>
  <rcc rId="24621" sId="1">
    <oc r="BZ984" t="inlineStr">
      <is>
        <t/>
      </is>
    </oc>
    <nc r="BZ984">
      <v>8.5000000000000006E-2</v>
    </nc>
  </rcc>
  <rcc rId="24622" sId="1">
    <oc r="BZ986" t="inlineStr">
      <is>
        <t/>
      </is>
    </oc>
    <nc r="BZ986">
      <v>8.5000000000000006E-2</v>
    </nc>
  </rcc>
  <rcc rId="24623" sId="1">
    <oc r="BZ987" t="inlineStr">
      <is>
        <t/>
      </is>
    </oc>
    <nc r="BZ987">
      <v>8.5000000000000006E-2</v>
    </nc>
  </rcc>
  <rcc rId="24624" sId="1">
    <oc r="BZ990" t="inlineStr">
      <is>
        <t/>
      </is>
    </oc>
    <nc r="BZ990">
      <v>8.5000000000000006E-2</v>
    </nc>
  </rcc>
  <rcc rId="24625" sId="1">
    <oc r="BZ992" t="inlineStr">
      <is>
        <t/>
      </is>
    </oc>
    <nc r="BZ992">
      <v>8.5000000000000006E-2</v>
    </nc>
  </rcc>
  <rcc rId="24626" sId="1">
    <oc r="BZ993" t="inlineStr">
      <is>
        <t/>
      </is>
    </oc>
    <nc r="BZ993">
      <v>8.5000000000000006E-2</v>
    </nc>
  </rcc>
  <rcc rId="24627" sId="1">
    <oc r="BZ996" t="inlineStr">
      <is>
        <t/>
      </is>
    </oc>
    <nc r="BZ996">
      <v>8.5000000000000006E-2</v>
    </nc>
  </rcc>
  <rcc rId="24628" sId="1">
    <oc r="BZ1000" t="inlineStr">
      <is>
        <t/>
      </is>
    </oc>
    <nc r="BZ1000">
      <v>8.5000000000000006E-2</v>
    </nc>
  </rcc>
  <rcc rId="24629" sId="1">
    <oc r="BZ1001" t="inlineStr">
      <is>
        <t/>
      </is>
    </oc>
    <nc r="BZ1001">
      <v>8.5000000000000006E-2</v>
    </nc>
  </rcc>
  <rcc rId="24630" sId="1">
    <oc r="BZ1002" t="inlineStr">
      <is>
        <t/>
      </is>
    </oc>
    <nc r="BZ1002">
      <v>8.5000000000000006E-2</v>
    </nc>
  </rcc>
  <rcc rId="24631" sId="1">
    <oc r="BZ1004" t="inlineStr">
      <is>
        <t/>
      </is>
    </oc>
    <nc r="BZ1004">
      <v>8.5000000000000006E-2</v>
    </nc>
  </rcc>
  <rcc rId="24632" sId="1">
    <oc r="BZ1006" t="inlineStr">
      <is>
        <t/>
      </is>
    </oc>
    <nc r="BZ1006">
      <v>8.5000000000000006E-2</v>
    </nc>
  </rcc>
  <rcc rId="24633" sId="1">
    <oc r="BZ1007" t="inlineStr">
      <is>
        <t/>
      </is>
    </oc>
    <nc r="BZ1007">
      <v>8.5000000000000006E-2</v>
    </nc>
  </rcc>
  <rcc rId="24634" sId="1">
    <oc r="BZ1008" t="inlineStr">
      <is>
        <t/>
      </is>
    </oc>
    <nc r="BZ1008">
      <v>8.5000000000000006E-2</v>
    </nc>
  </rcc>
  <rcc rId="24635" sId="1">
    <oc r="BZ1009" t="inlineStr">
      <is>
        <t/>
      </is>
    </oc>
    <nc r="BZ1009">
      <v>8.5000000000000006E-2</v>
    </nc>
  </rcc>
  <rcc rId="24636" sId="1">
    <oc r="BZ1010" t="inlineStr">
      <is>
        <t/>
      </is>
    </oc>
    <nc r="BZ1010">
      <v>8.5000000000000006E-2</v>
    </nc>
  </rcc>
  <rcc rId="24637" sId="1">
    <oc r="BZ1011" t="inlineStr">
      <is>
        <t/>
      </is>
    </oc>
    <nc r="BZ1011">
      <v>8.5000000000000006E-2</v>
    </nc>
  </rcc>
  <rcc rId="24638" sId="1">
    <oc r="BZ1012" t="inlineStr">
      <is>
        <t/>
      </is>
    </oc>
    <nc r="BZ1012">
      <v>8.5000000000000006E-2</v>
    </nc>
  </rcc>
  <rcc rId="24639" sId="1">
    <oc r="BZ1013" t="inlineStr">
      <is>
        <t/>
      </is>
    </oc>
    <nc r="BZ1013">
      <v>8.5000000000000006E-2</v>
    </nc>
  </rcc>
  <rcc rId="24640" sId="1">
    <oc r="BZ1015" t="inlineStr">
      <is>
        <t/>
      </is>
    </oc>
    <nc r="BZ1015">
      <v>8.5000000000000006E-2</v>
    </nc>
  </rcc>
  <rcc rId="24641" sId="1">
    <oc r="BZ1016" t="inlineStr">
      <is>
        <t/>
      </is>
    </oc>
    <nc r="BZ1016">
      <v>8.5000000000000006E-2</v>
    </nc>
  </rcc>
  <rcc rId="24642" sId="1">
    <oc r="BZ1018" t="inlineStr">
      <is>
        <t/>
      </is>
    </oc>
    <nc r="BZ1018">
      <v>8.5000000000000006E-2</v>
    </nc>
  </rcc>
  <rcc rId="24643" sId="1">
    <oc r="BZ1019" t="inlineStr">
      <is>
        <t/>
      </is>
    </oc>
    <nc r="BZ1019">
      <v>8.5000000000000006E-2</v>
    </nc>
  </rcc>
  <rcc rId="24644" sId="1">
    <oc r="BZ1022" t="inlineStr">
      <is>
        <t/>
      </is>
    </oc>
    <nc r="BZ1022">
      <v>8.5000000000000006E-2</v>
    </nc>
  </rcc>
  <rcc rId="24645" sId="1">
    <oc r="BZ1023" t="inlineStr">
      <is>
        <t/>
      </is>
    </oc>
    <nc r="BZ1023">
      <v>8.5000000000000006E-2</v>
    </nc>
  </rcc>
  <rcc rId="24646" sId="1">
    <oc r="BZ1024" t="inlineStr">
      <is>
        <t/>
      </is>
    </oc>
    <nc r="BZ1024">
      <v>8.5000000000000006E-2</v>
    </nc>
  </rcc>
  <rcc rId="24647" sId="1">
    <oc r="BZ1026" t="inlineStr">
      <is>
        <t/>
      </is>
    </oc>
    <nc r="BZ1026">
      <v>8.5000000000000006E-2</v>
    </nc>
  </rcc>
  <rcc rId="24648" sId="1">
    <oc r="BZ1027" t="inlineStr">
      <is>
        <t/>
      </is>
    </oc>
    <nc r="BZ1027">
      <v>8.5000000000000006E-2</v>
    </nc>
  </rcc>
  <rcc rId="24649" sId="1">
    <oc r="BZ1028" t="inlineStr">
      <is>
        <t/>
      </is>
    </oc>
    <nc r="BZ1028">
      <v>8.5000000000000006E-2</v>
    </nc>
  </rcc>
  <rcc rId="24650" sId="1">
    <oc r="BZ1029" t="inlineStr">
      <is>
        <t/>
      </is>
    </oc>
    <nc r="BZ1029">
      <v>8.5000000000000006E-2</v>
    </nc>
  </rcc>
  <rcc rId="24651" sId="1">
    <oc r="BZ1032" t="inlineStr">
      <is>
        <t/>
      </is>
    </oc>
    <nc r="BZ1032">
      <v>8.5000000000000006E-2</v>
    </nc>
  </rcc>
  <rcc rId="24652" sId="1">
    <oc r="BZ1033" t="inlineStr">
      <is>
        <t/>
      </is>
    </oc>
    <nc r="BZ1033">
      <v>8.5000000000000006E-2</v>
    </nc>
  </rcc>
  <rcc rId="24653" sId="1">
    <oc r="BZ1034" t="inlineStr">
      <is>
        <t/>
      </is>
    </oc>
    <nc r="BZ1034">
      <v>8.5000000000000006E-2</v>
    </nc>
  </rcc>
  <rcc rId="24654" sId="1">
    <oc r="BZ1035" t="inlineStr">
      <is>
        <t/>
      </is>
    </oc>
    <nc r="BZ1035">
      <v>8.5000000000000006E-2</v>
    </nc>
  </rcc>
  <rcc rId="24655" sId="1">
    <oc r="BZ1036" t="inlineStr">
      <is>
        <t/>
      </is>
    </oc>
    <nc r="BZ1036">
      <v>8.5000000000000006E-2</v>
    </nc>
  </rcc>
  <rcc rId="24656" sId="1">
    <oc r="BZ339" t="inlineStr">
      <is>
        <t/>
      </is>
    </oc>
    <nc r="BZ339">
      <v>8.5000000000000006E-2</v>
    </nc>
  </rcc>
  <rcc rId="24657" sId="1">
    <oc r="BZ341" t="inlineStr">
      <is>
        <t/>
      </is>
    </oc>
    <nc r="BZ341">
      <v>8.5000000000000006E-2</v>
    </nc>
  </rcc>
  <rcc rId="24658" sId="1">
    <oc r="BZ342" t="inlineStr">
      <is>
        <t/>
      </is>
    </oc>
    <nc r="BZ342">
      <v>8.5000000000000006E-2</v>
    </nc>
  </rcc>
  <rcc rId="24659" sId="1">
    <oc r="BZ343" t="inlineStr">
      <is>
        <t/>
      </is>
    </oc>
    <nc r="BZ343">
      <v>8.5000000000000006E-2</v>
    </nc>
  </rcc>
  <rcc rId="24660" sId="1">
    <oc r="BZ345" t="inlineStr">
      <is>
        <t/>
      </is>
    </oc>
    <nc r="BZ345">
      <v>8.5000000000000006E-2</v>
    </nc>
  </rcc>
  <rcc rId="24661" sId="1">
    <oc r="BZ347" t="inlineStr">
      <is>
        <t/>
      </is>
    </oc>
    <nc r="BZ347">
      <v>8.5000000000000006E-2</v>
    </nc>
  </rcc>
  <rcc rId="24662" sId="1">
    <oc r="BZ348" t="inlineStr">
      <is>
        <t/>
      </is>
    </oc>
    <nc r="BZ348">
      <v>8.5000000000000006E-2</v>
    </nc>
  </rcc>
  <rcc rId="24663" sId="1">
    <oc r="BZ349" t="inlineStr">
      <is>
        <t/>
      </is>
    </oc>
    <nc r="BZ349">
      <v>8.5000000000000006E-2</v>
    </nc>
  </rcc>
  <rcc rId="24664" sId="1">
    <oc r="BZ352" t="inlineStr">
      <is>
        <t/>
      </is>
    </oc>
    <nc r="BZ352">
      <v>8.5000000000000006E-2</v>
    </nc>
  </rcc>
  <rcc rId="24665" sId="1">
    <oc r="BZ356" t="inlineStr">
      <is>
        <t/>
      </is>
    </oc>
    <nc r="BZ356">
      <v>8.5000000000000006E-2</v>
    </nc>
  </rcc>
  <rcc rId="24666" sId="1">
    <oc r="BZ357" t="inlineStr">
      <is>
        <t/>
      </is>
    </oc>
    <nc r="BZ357">
      <v>8.5000000000000006E-2</v>
    </nc>
  </rcc>
  <rcc rId="24667" sId="1">
    <oc r="BZ360" t="inlineStr">
      <is>
        <t/>
      </is>
    </oc>
    <nc r="BZ360">
      <v>8.5000000000000006E-2</v>
    </nc>
  </rcc>
  <rcc rId="24668" sId="1">
    <oc r="BZ371" t="inlineStr">
      <is>
        <t/>
      </is>
    </oc>
    <nc r="BZ371">
      <v>8.5000000000000006E-2</v>
    </nc>
  </rcc>
  <rcc rId="24669" sId="1">
    <oc r="BZ372" t="inlineStr">
      <is>
        <t/>
      </is>
    </oc>
    <nc r="BZ372">
      <v>8.5000000000000006E-2</v>
    </nc>
  </rcc>
  <rcc rId="24670" sId="1">
    <oc r="AQ923" t="inlineStr">
      <is>
        <t>0.08</t>
      </is>
    </oc>
    <nc r="AQ923">
      <v>6.9000000000000006E-2</v>
    </nc>
  </rcc>
  <rcc rId="24671" sId="1">
    <oc r="AQ924" t="inlineStr">
      <is>
        <t/>
      </is>
    </oc>
    <nc r="AQ924">
      <v>6.9000000000000006E-2</v>
    </nc>
  </rcc>
  <rcc rId="24672" sId="1">
    <oc r="AQ926" t="inlineStr">
      <is>
        <t/>
      </is>
    </oc>
    <nc r="AQ926">
      <v>6.9000000000000006E-2</v>
    </nc>
  </rcc>
  <rcc rId="24673" sId="1">
    <oc r="AQ927" t="inlineStr">
      <is>
        <t/>
      </is>
    </oc>
    <nc r="AQ927">
      <v>6.9000000000000006E-2</v>
    </nc>
  </rcc>
  <rcc rId="24674" sId="1">
    <oc r="AQ928" t="inlineStr">
      <is>
        <t/>
      </is>
    </oc>
    <nc r="AQ928">
      <v>6.9000000000000006E-2</v>
    </nc>
  </rcc>
  <rcc rId="24675" sId="1">
    <oc r="AQ929" t="inlineStr">
      <is>
        <t/>
      </is>
    </oc>
    <nc r="AQ929">
      <v>6.9000000000000006E-2</v>
    </nc>
  </rcc>
  <rcc rId="24676" sId="1">
    <oc r="AQ931" t="inlineStr">
      <is>
        <t/>
      </is>
    </oc>
    <nc r="AQ931">
      <v>6.9000000000000006E-2</v>
    </nc>
  </rcc>
  <rcc rId="24677" sId="1">
    <oc r="AQ933" t="inlineStr">
      <is>
        <t/>
      </is>
    </oc>
    <nc r="AQ933">
      <v>6.9000000000000006E-2</v>
    </nc>
  </rcc>
  <rcc rId="24678" sId="1">
    <oc r="AQ934" t="inlineStr">
      <is>
        <t/>
      </is>
    </oc>
    <nc r="AQ934">
      <v>6.9000000000000006E-2</v>
    </nc>
  </rcc>
  <rcc rId="24679" sId="1">
    <oc r="AQ935" t="inlineStr">
      <is>
        <t/>
      </is>
    </oc>
    <nc r="AQ935">
      <v>6.9000000000000006E-2</v>
    </nc>
  </rcc>
  <rcc rId="24680" sId="1">
    <oc r="AQ937" t="inlineStr">
      <is>
        <t/>
      </is>
    </oc>
    <nc r="AQ937">
      <v>6.9000000000000006E-2</v>
    </nc>
  </rcc>
  <rcc rId="24681" sId="1">
    <oc r="AQ938" t="inlineStr">
      <is>
        <t/>
      </is>
    </oc>
    <nc r="AQ938">
      <v>6.9000000000000006E-2</v>
    </nc>
  </rcc>
  <rcc rId="24682" sId="1">
    <oc r="AQ939" t="inlineStr">
      <is>
        <t/>
      </is>
    </oc>
    <nc r="AQ939">
      <v>6.9000000000000006E-2</v>
    </nc>
  </rcc>
  <rcc rId="24683" sId="1">
    <oc r="AQ940" t="inlineStr">
      <is>
        <t/>
      </is>
    </oc>
    <nc r="AQ940">
      <v>6.9000000000000006E-2</v>
    </nc>
  </rcc>
  <rcc rId="24684" sId="1">
    <oc r="AQ943" t="inlineStr">
      <is>
        <t/>
      </is>
    </oc>
    <nc r="AQ943">
      <v>6.9000000000000006E-2</v>
    </nc>
  </rcc>
  <rcc rId="24685" sId="1">
    <oc r="AQ946" t="inlineStr">
      <is>
        <t/>
      </is>
    </oc>
    <nc r="AQ946">
      <v>6.9000000000000006E-2</v>
    </nc>
  </rcc>
  <rcc rId="24686" sId="1">
    <oc r="AQ948" t="inlineStr">
      <is>
        <t/>
      </is>
    </oc>
    <nc r="AQ948">
      <v>6.9000000000000006E-2</v>
    </nc>
  </rcc>
  <rcc rId="24687" sId="1">
    <oc r="AQ949" t="inlineStr">
      <is>
        <t/>
      </is>
    </oc>
    <nc r="AQ949">
      <v>6.9000000000000006E-2</v>
    </nc>
  </rcc>
  <rcc rId="24688" sId="1">
    <oc r="AQ950" t="inlineStr">
      <is>
        <t/>
      </is>
    </oc>
    <nc r="AQ950">
      <v>6.9000000000000006E-2</v>
    </nc>
  </rcc>
  <rcc rId="24689" sId="1">
    <oc r="AQ952" t="inlineStr">
      <is>
        <t/>
      </is>
    </oc>
    <nc r="AQ952">
      <v>6.9000000000000006E-2</v>
    </nc>
  </rcc>
  <rcc rId="24690" sId="1">
    <oc r="AQ953" t="inlineStr">
      <is>
        <t/>
      </is>
    </oc>
    <nc r="AQ953">
      <v>6.9000000000000006E-2</v>
    </nc>
  </rcc>
  <rcc rId="24691" sId="1">
    <oc r="AQ954" t="inlineStr">
      <is>
        <t/>
      </is>
    </oc>
    <nc r="AQ954">
      <v>6.9000000000000006E-2</v>
    </nc>
  </rcc>
  <rcc rId="24692" sId="1">
    <oc r="AQ962" t="inlineStr">
      <is>
        <t/>
      </is>
    </oc>
    <nc r="AQ962">
      <v>6.9000000000000006E-2</v>
    </nc>
  </rcc>
  <rcc rId="24693" sId="1">
    <oc r="AQ963" t="inlineStr">
      <is>
        <t/>
      </is>
    </oc>
    <nc r="AQ963">
      <v>6.9000000000000006E-2</v>
    </nc>
  </rcc>
  <rcc rId="24694" sId="1">
    <oc r="AQ964" t="inlineStr">
      <is>
        <t/>
      </is>
    </oc>
    <nc r="AQ964">
      <v>6.9000000000000006E-2</v>
    </nc>
  </rcc>
  <rcc rId="24695" sId="1">
    <oc r="AQ966" t="inlineStr">
      <is>
        <t/>
      </is>
    </oc>
    <nc r="AQ966">
      <v>6.9000000000000006E-2</v>
    </nc>
  </rcc>
  <rcc rId="24696" sId="1">
    <oc r="AQ968" t="inlineStr">
      <is>
        <t/>
      </is>
    </oc>
    <nc r="AQ968">
      <v>6.9000000000000006E-2</v>
    </nc>
  </rcc>
  <rcc rId="24697" sId="1">
    <oc r="AQ969" t="inlineStr">
      <is>
        <t/>
      </is>
    </oc>
    <nc r="AQ969">
      <v>6.9000000000000006E-2</v>
    </nc>
  </rcc>
  <rcc rId="24698" sId="1">
    <oc r="AQ970" t="inlineStr">
      <is>
        <t/>
      </is>
    </oc>
    <nc r="AQ970">
      <v>6.9000000000000006E-2</v>
    </nc>
  </rcc>
  <rcc rId="24699" sId="1">
    <oc r="AQ972" t="inlineStr">
      <is>
        <t/>
      </is>
    </oc>
    <nc r="AQ972">
      <v>6.9000000000000006E-2</v>
    </nc>
  </rcc>
  <rcc rId="24700" sId="1">
    <oc r="AQ974" t="inlineStr">
      <is>
        <t/>
      </is>
    </oc>
    <nc r="AQ974">
      <v>6.9000000000000006E-2</v>
    </nc>
  </rcc>
  <rcc rId="24701" sId="1">
    <oc r="AQ975" t="inlineStr">
      <is>
        <t/>
      </is>
    </oc>
    <nc r="AQ975">
      <v>6.9000000000000006E-2</v>
    </nc>
  </rcc>
  <rcc rId="24702" sId="1">
    <oc r="AQ984" t="inlineStr">
      <is>
        <t/>
      </is>
    </oc>
    <nc r="AQ984">
      <v>6.9000000000000006E-2</v>
    </nc>
  </rcc>
  <rcc rId="24703" sId="1">
    <oc r="AQ986" t="inlineStr">
      <is>
        <t/>
      </is>
    </oc>
    <nc r="AQ986">
      <v>6.9000000000000006E-2</v>
    </nc>
  </rcc>
  <rcc rId="24704" sId="1">
    <oc r="AQ337" t="inlineStr">
      <is>
        <t/>
      </is>
    </oc>
    <nc r="AQ337">
      <v>6.9000000000000006E-2</v>
    </nc>
  </rcc>
  <rcc rId="24705" sId="1">
    <oc r="AQ338" t="inlineStr">
      <is>
        <t/>
      </is>
    </oc>
    <nc r="AQ338">
      <v>6.9000000000000006E-2</v>
    </nc>
  </rcc>
  <rcc rId="24706" sId="1">
    <oc r="AQ339" t="inlineStr">
      <is>
        <t/>
      </is>
    </oc>
    <nc r="AQ339">
      <v>6.9000000000000006E-2</v>
    </nc>
  </rcc>
  <rcc rId="24707" sId="1">
    <oc r="AQ341" t="inlineStr">
      <is>
        <t/>
      </is>
    </oc>
    <nc r="AQ341">
      <v>6.9000000000000006E-2</v>
    </nc>
  </rcc>
  <rcc rId="24708" sId="1">
    <oc r="AQ342" t="inlineStr">
      <is>
        <t/>
      </is>
    </oc>
    <nc r="AQ342">
      <v>6.9000000000000006E-2</v>
    </nc>
  </rcc>
  <rcc rId="24709" sId="1">
    <oc r="AQ343" t="inlineStr">
      <is>
        <t/>
      </is>
    </oc>
    <nc r="AQ343">
      <v>6.9000000000000006E-2</v>
    </nc>
  </rcc>
  <rcc rId="24710" sId="1">
    <oc r="AQ345" t="inlineStr">
      <is>
        <t/>
      </is>
    </oc>
    <nc r="AQ345">
      <v>6.9000000000000006E-2</v>
    </nc>
  </rcc>
  <rcc rId="24711" sId="1">
    <oc r="AQ347" t="inlineStr">
      <is>
        <t/>
      </is>
    </oc>
    <nc r="AQ347">
      <v>6.9000000000000006E-2</v>
    </nc>
  </rcc>
  <rcc rId="24712" sId="1">
    <oc r="AQ348" t="inlineStr">
      <is>
        <t/>
      </is>
    </oc>
    <nc r="AQ348">
      <v>6.9000000000000006E-2</v>
    </nc>
  </rcc>
  <rcc rId="24713" sId="1">
    <oc r="AQ349" t="inlineStr">
      <is>
        <t/>
      </is>
    </oc>
    <nc r="AQ349">
      <v>6.9000000000000006E-2</v>
    </nc>
  </rcc>
  <rcc rId="24714" sId="1">
    <oc r="AQ352" t="inlineStr">
      <is>
        <t/>
      </is>
    </oc>
    <nc r="AQ352">
      <v>6.9000000000000006E-2</v>
    </nc>
  </rcc>
  <rcc rId="24715" sId="1">
    <oc r="AQ356" t="inlineStr">
      <is>
        <t/>
      </is>
    </oc>
    <nc r="AQ356">
      <v>6.9000000000000006E-2</v>
    </nc>
  </rcc>
  <rcc rId="24716" sId="1">
    <oc r="AQ357" t="inlineStr">
      <is>
        <t/>
      </is>
    </oc>
    <nc r="AQ357">
      <v>6.9000000000000006E-2</v>
    </nc>
  </rcc>
  <rcc rId="24717" sId="1">
    <oc r="AQ360" t="inlineStr">
      <is>
        <t/>
      </is>
    </oc>
    <nc r="AQ360">
      <v>6.9000000000000006E-2</v>
    </nc>
  </rcc>
  <rcc rId="24718" sId="1">
    <oc r="AQ371" t="inlineStr">
      <is>
        <t/>
      </is>
    </oc>
    <nc r="AQ371">
      <v>6.9000000000000006E-2</v>
    </nc>
  </rcc>
  <rcc rId="24719" sId="1">
    <oc r="AQ372" t="inlineStr">
      <is>
        <t/>
      </is>
    </oc>
    <nc r="AQ372">
      <v>6.9000000000000006E-2</v>
    </nc>
  </rcc>
  <rcc rId="24720" sId="1">
    <oc r="AQ1164" t="inlineStr">
      <is>
        <t/>
      </is>
    </oc>
    <nc r="AQ1164">
      <v>6.9000000000000006E-2</v>
    </nc>
  </rcc>
  <rcc rId="24721" sId="1">
    <oc r="AQ1020" t="inlineStr">
      <is>
        <t/>
      </is>
    </oc>
    <nc r="AQ1020">
      <v>6.9000000000000006E-2</v>
    </nc>
  </rcc>
  <rcc rId="24722" sId="1">
    <oc r="BZ337" t="inlineStr">
      <is>
        <t/>
      </is>
    </oc>
    <nc r="BZ337">
      <v>8.5000000000000006E-2</v>
    </nc>
  </rcc>
  <rcc rId="24723" sId="1">
    <oc r="BZ338" t="inlineStr">
      <is>
        <t/>
      </is>
    </oc>
    <nc r="BZ338">
      <v>8.5000000000000006E-2</v>
    </nc>
  </rcc>
  <rcc rId="24724" sId="1">
    <oc r="BZ1164" t="inlineStr">
      <is>
        <t/>
      </is>
    </oc>
    <nc r="BZ1164">
      <v>8.5000000000000006E-2</v>
    </nc>
  </rcc>
  <rcc rId="24725" sId="1">
    <oc r="BZ1020" t="inlineStr">
      <is>
        <t/>
      </is>
    </oc>
    <nc r="BZ1020">
      <v>8.5000000000000006E-2</v>
    </nc>
  </rcc>
  <rcc rId="24726" sId="1" numFmtId="11">
    <oc r="U1020" t="inlineStr">
      <is>
        <t/>
      </is>
    </oc>
    <nc r="U1020">
      <v>700</v>
    </nc>
  </rcc>
  <rcc rId="24727" sId="1" numFmtId="11">
    <oc r="U1164" t="inlineStr">
      <is>
        <t/>
      </is>
    </oc>
    <nc r="U1164">
      <v>700</v>
    </nc>
  </rcc>
  <rcc rId="24728" sId="1" numFmtId="11">
    <oc r="U337" t="inlineStr">
      <is>
        <t/>
      </is>
    </oc>
    <nc r="U337">
      <v>700</v>
    </nc>
  </rcc>
  <rcc rId="24729" sId="1" numFmtId="11">
    <oc r="U338" t="inlineStr">
      <is>
        <t/>
      </is>
    </oc>
    <nc r="U338">
      <v>700</v>
    </nc>
  </rcc>
  <rcc rId="24730" sId="1" numFmtId="11">
    <oc r="U339" t="inlineStr">
      <is>
        <t/>
      </is>
    </oc>
    <nc r="U339">
      <v>700</v>
    </nc>
  </rcc>
  <rcc rId="24731" sId="1" numFmtId="11">
    <oc r="U341" t="inlineStr">
      <is>
        <t/>
      </is>
    </oc>
    <nc r="U341">
      <v>700</v>
    </nc>
  </rcc>
  <rcc rId="24732" sId="1" numFmtId="11">
    <oc r="U342" t="inlineStr">
      <is>
        <t/>
      </is>
    </oc>
    <nc r="U342">
      <v>700</v>
    </nc>
  </rcc>
  <rcc rId="24733" sId="1" numFmtId="11">
    <oc r="U343" t="inlineStr">
      <is>
        <t/>
      </is>
    </oc>
    <nc r="U343">
      <v>700</v>
    </nc>
  </rcc>
  <rcc rId="24734" sId="1" numFmtId="11">
    <oc r="U345" t="inlineStr">
      <is>
        <t/>
      </is>
    </oc>
    <nc r="U345">
      <v>700</v>
    </nc>
  </rcc>
  <rcc rId="24735" sId="1" numFmtId="11">
    <oc r="U347" t="inlineStr">
      <is>
        <t/>
      </is>
    </oc>
    <nc r="U347">
      <v>700</v>
    </nc>
  </rcc>
  <rcc rId="24736" sId="1" numFmtId="11">
    <oc r="U348" t="inlineStr">
      <is>
        <t/>
      </is>
    </oc>
    <nc r="U348">
      <v>700</v>
    </nc>
  </rcc>
  <rcc rId="24737" sId="1" numFmtId="11">
    <oc r="U349" t="inlineStr">
      <is>
        <t/>
      </is>
    </oc>
    <nc r="U349">
      <v>700</v>
    </nc>
  </rcc>
  <rcc rId="24738" sId="1" numFmtId="11">
    <oc r="U352" t="inlineStr">
      <is>
        <t/>
      </is>
    </oc>
    <nc r="U352">
      <v>700</v>
    </nc>
  </rcc>
  <rcc rId="24739" sId="1" numFmtId="11">
    <oc r="U356" t="inlineStr">
      <is>
        <t/>
      </is>
    </oc>
    <nc r="U356">
      <v>700</v>
    </nc>
  </rcc>
  <rcc rId="24740" sId="1" numFmtId="11">
    <oc r="U357" t="inlineStr">
      <is>
        <t/>
      </is>
    </oc>
    <nc r="U357">
      <v>700</v>
    </nc>
  </rcc>
  <rcc rId="24741" sId="1" numFmtId="11">
    <oc r="U360" t="inlineStr">
      <is>
        <t/>
      </is>
    </oc>
    <nc r="U360">
      <v>700</v>
    </nc>
  </rcc>
  <rcc rId="24742" sId="1" numFmtId="11">
    <oc r="U371" t="inlineStr">
      <is>
        <t/>
      </is>
    </oc>
    <nc r="U371">
      <v>700</v>
    </nc>
  </rcc>
  <rcc rId="24743" sId="1" numFmtId="11">
    <oc r="U372" t="inlineStr">
      <is>
        <t/>
      </is>
    </oc>
    <nc r="U372">
      <v>700</v>
    </nc>
  </rcc>
  <rcc rId="24744" sId="1" numFmtId="11">
    <oc r="U923" t="inlineStr">
      <is>
        <t>535</t>
      </is>
    </oc>
    <nc r="U923">
      <v>700</v>
    </nc>
  </rcc>
  <rcc rId="24745" sId="1" numFmtId="11">
    <oc r="U924" t="inlineStr">
      <is>
        <t/>
      </is>
    </oc>
    <nc r="U924">
      <v>700</v>
    </nc>
  </rcc>
  <rcc rId="24746" sId="1" numFmtId="11">
    <oc r="U926" t="inlineStr">
      <is>
        <t/>
      </is>
    </oc>
    <nc r="U926">
      <v>700</v>
    </nc>
  </rcc>
  <rcc rId="24747" sId="1" numFmtId="11">
    <oc r="U927" t="inlineStr">
      <is>
        <t/>
      </is>
    </oc>
    <nc r="U927">
      <v>700</v>
    </nc>
  </rcc>
  <rcc rId="24748" sId="1" numFmtId="11">
    <oc r="U928" t="inlineStr">
      <is>
        <t/>
      </is>
    </oc>
    <nc r="U928">
      <v>700</v>
    </nc>
  </rcc>
  <rcc rId="24749" sId="1" numFmtId="11">
    <oc r="U929" t="inlineStr">
      <is>
        <t/>
      </is>
    </oc>
    <nc r="U929">
      <v>700</v>
    </nc>
  </rcc>
  <rcc rId="24750" sId="1" numFmtId="11">
    <oc r="U931" t="inlineStr">
      <is>
        <t/>
      </is>
    </oc>
    <nc r="U931">
      <v>700</v>
    </nc>
  </rcc>
  <rcc rId="24751" sId="1" numFmtId="11">
    <oc r="U933" t="inlineStr">
      <is>
        <t/>
      </is>
    </oc>
    <nc r="U933">
      <v>700</v>
    </nc>
  </rcc>
  <rcc rId="24752" sId="1" numFmtId="11">
    <oc r="U934" t="inlineStr">
      <is>
        <t/>
      </is>
    </oc>
    <nc r="U934">
      <v>700</v>
    </nc>
  </rcc>
  <rcc rId="24753" sId="1" numFmtId="11">
    <oc r="U935" t="inlineStr">
      <is>
        <t/>
      </is>
    </oc>
    <nc r="U935">
      <v>700</v>
    </nc>
  </rcc>
  <rcc rId="24754" sId="1" numFmtId="11">
    <oc r="U937" t="inlineStr">
      <is>
        <t/>
      </is>
    </oc>
    <nc r="U937">
      <v>700</v>
    </nc>
  </rcc>
  <rcc rId="24755" sId="1" numFmtId="11">
    <oc r="U938" t="inlineStr">
      <is>
        <t/>
      </is>
    </oc>
    <nc r="U938">
      <v>700</v>
    </nc>
  </rcc>
  <rcc rId="24756" sId="1" numFmtId="11">
    <oc r="U939" t="inlineStr">
      <is>
        <t/>
      </is>
    </oc>
    <nc r="U939">
      <v>700</v>
    </nc>
  </rcc>
  <rcc rId="24757" sId="1" numFmtId="11">
    <oc r="U940" t="inlineStr">
      <is>
        <t/>
      </is>
    </oc>
    <nc r="U940">
      <v>700</v>
    </nc>
  </rcc>
  <rcc rId="24758" sId="1" numFmtId="11">
    <oc r="U943" t="inlineStr">
      <is>
        <t/>
      </is>
    </oc>
    <nc r="U943">
      <v>700</v>
    </nc>
  </rcc>
  <rcc rId="24759" sId="1" numFmtId="11">
    <oc r="U946" t="inlineStr">
      <is>
        <t/>
      </is>
    </oc>
    <nc r="U946">
      <v>700</v>
    </nc>
  </rcc>
  <rcc rId="24760" sId="1" numFmtId="11">
    <oc r="U948" t="inlineStr">
      <is>
        <t/>
      </is>
    </oc>
    <nc r="U948">
      <v>700</v>
    </nc>
  </rcc>
  <rcc rId="24761" sId="1" numFmtId="11">
    <oc r="U949" t="inlineStr">
      <is>
        <t/>
      </is>
    </oc>
    <nc r="U949">
      <v>700</v>
    </nc>
  </rcc>
  <rcc rId="24762" sId="1" numFmtId="11">
    <oc r="U950" t="inlineStr">
      <is>
        <t/>
      </is>
    </oc>
    <nc r="U950">
      <v>700</v>
    </nc>
  </rcc>
  <rcc rId="24763" sId="1" numFmtId="11">
    <oc r="U952" t="inlineStr">
      <is>
        <t/>
      </is>
    </oc>
    <nc r="U952">
      <v>700</v>
    </nc>
  </rcc>
  <rcc rId="24764" sId="1" numFmtId="11">
    <oc r="U953" t="inlineStr">
      <is>
        <t/>
      </is>
    </oc>
    <nc r="U953">
      <v>700</v>
    </nc>
  </rcc>
  <rcc rId="24765" sId="1" numFmtId="11">
    <oc r="U954" t="inlineStr">
      <is>
        <t/>
      </is>
    </oc>
    <nc r="U954">
      <v>700</v>
    </nc>
  </rcc>
  <rcc rId="24766" sId="1" numFmtId="11">
    <oc r="U962" t="inlineStr">
      <is>
        <t/>
      </is>
    </oc>
    <nc r="U962">
      <v>700</v>
    </nc>
  </rcc>
  <rcc rId="24767" sId="1" numFmtId="11">
    <oc r="U963" t="inlineStr">
      <is>
        <t/>
      </is>
    </oc>
    <nc r="U963">
      <v>700</v>
    </nc>
  </rcc>
  <rcc rId="24768" sId="1" numFmtId="11">
    <oc r="U964" t="inlineStr">
      <is>
        <t/>
      </is>
    </oc>
    <nc r="U964">
      <v>700</v>
    </nc>
  </rcc>
  <rcc rId="24769" sId="1" numFmtId="11">
    <oc r="U966" t="inlineStr">
      <is>
        <t/>
      </is>
    </oc>
    <nc r="U966">
      <v>700</v>
    </nc>
  </rcc>
  <rcc rId="24770" sId="1" numFmtId="11">
    <oc r="U968" t="inlineStr">
      <is>
        <t/>
      </is>
    </oc>
    <nc r="U968">
      <v>700</v>
    </nc>
  </rcc>
  <rcc rId="24771" sId="1" numFmtId="11">
    <oc r="U969" t="inlineStr">
      <is>
        <t/>
      </is>
    </oc>
    <nc r="U969">
      <v>700</v>
    </nc>
  </rcc>
  <rcc rId="24772" sId="1" numFmtId="11">
    <oc r="U970" t="inlineStr">
      <is>
        <t/>
      </is>
    </oc>
    <nc r="U970">
      <v>700</v>
    </nc>
  </rcc>
  <rcc rId="24773" sId="1" numFmtId="11">
    <oc r="U972" t="inlineStr">
      <is>
        <t/>
      </is>
    </oc>
    <nc r="U972">
      <v>700</v>
    </nc>
  </rcc>
  <rcc rId="24774" sId="1" numFmtId="11">
    <oc r="U974" t="inlineStr">
      <is>
        <t/>
      </is>
    </oc>
    <nc r="U974">
      <v>700</v>
    </nc>
  </rcc>
  <rcc rId="24775" sId="1" numFmtId="11">
    <oc r="U975" t="inlineStr">
      <is>
        <t/>
      </is>
    </oc>
    <nc r="U975">
      <v>700</v>
    </nc>
  </rcc>
  <rcc rId="24776" sId="1" numFmtId="11">
    <oc r="U984" t="inlineStr">
      <is>
        <t/>
      </is>
    </oc>
    <nc r="U984">
      <v>700</v>
    </nc>
  </rcc>
  <rcc rId="24777" sId="1" numFmtId="11">
    <oc r="U986" t="inlineStr">
      <is>
        <t/>
      </is>
    </oc>
    <nc r="U986">
      <v>700</v>
    </nc>
  </rcc>
  <rcc rId="24778" sId="1" numFmtId="11">
    <oc r="U987" t="inlineStr">
      <is>
        <t/>
      </is>
    </oc>
    <nc r="U987">
      <v>700</v>
    </nc>
  </rcc>
  <rcc rId="24779" sId="1" numFmtId="11">
    <oc r="U990" t="inlineStr">
      <is>
        <t/>
      </is>
    </oc>
    <nc r="U990">
      <v>700</v>
    </nc>
  </rcc>
  <rcc rId="24780" sId="1" numFmtId="11">
    <oc r="U992" t="inlineStr">
      <is>
        <t/>
      </is>
    </oc>
    <nc r="U992">
      <v>700</v>
    </nc>
  </rcc>
  <rcc rId="24781" sId="1" numFmtId="11">
    <oc r="U993" t="inlineStr">
      <is>
        <t/>
      </is>
    </oc>
    <nc r="U993">
      <v>700</v>
    </nc>
  </rcc>
  <rcc rId="24782" sId="1" numFmtId="11">
    <oc r="U996" t="inlineStr">
      <is>
        <t/>
      </is>
    </oc>
    <nc r="U996">
      <v>700</v>
    </nc>
  </rcc>
  <rcc rId="24783" sId="1" numFmtId="11">
    <oc r="U1000" t="inlineStr">
      <is>
        <t/>
      </is>
    </oc>
    <nc r="U1000">
      <v>700</v>
    </nc>
  </rcc>
  <rcc rId="24784" sId="1" numFmtId="11">
    <oc r="U1001" t="inlineStr">
      <is>
        <t/>
      </is>
    </oc>
    <nc r="U1001">
      <v>700</v>
    </nc>
  </rcc>
  <rcc rId="24785" sId="1" numFmtId="11">
    <oc r="U1002" t="inlineStr">
      <is>
        <t/>
      </is>
    </oc>
    <nc r="U1002">
      <v>700</v>
    </nc>
  </rcc>
  <rcc rId="24786" sId="1" numFmtId="11">
    <oc r="U1004" t="inlineStr">
      <is>
        <t/>
      </is>
    </oc>
    <nc r="U1004">
      <v>700</v>
    </nc>
  </rcc>
  <rcc rId="24787" sId="1" numFmtId="11">
    <oc r="U1006" t="inlineStr">
      <is>
        <t/>
      </is>
    </oc>
    <nc r="U1006">
      <v>700</v>
    </nc>
  </rcc>
  <rcc rId="24788" sId="1" numFmtId="11">
    <oc r="U1007" t="inlineStr">
      <is>
        <t/>
      </is>
    </oc>
    <nc r="U1007">
      <v>700</v>
    </nc>
  </rcc>
  <rcc rId="24789" sId="1" numFmtId="11">
    <oc r="U1008" t="inlineStr">
      <is>
        <t/>
      </is>
    </oc>
    <nc r="U1008">
      <v>700</v>
    </nc>
  </rcc>
  <rcc rId="24790" sId="1" numFmtId="11">
    <oc r="U1009" t="inlineStr">
      <is>
        <t/>
      </is>
    </oc>
    <nc r="U1009">
      <v>700</v>
    </nc>
  </rcc>
  <rcc rId="24791" sId="1" numFmtId="11">
    <oc r="U1010" t="inlineStr">
      <is>
        <t/>
      </is>
    </oc>
    <nc r="U1010">
      <v>700</v>
    </nc>
  </rcc>
  <rcc rId="24792" sId="1" numFmtId="11">
    <oc r="U1011" t="inlineStr">
      <is>
        <t/>
      </is>
    </oc>
    <nc r="U1011">
      <v>700</v>
    </nc>
  </rcc>
  <rcc rId="24793" sId="1" numFmtId="11">
    <oc r="U1012" t="inlineStr">
      <is>
        <t/>
      </is>
    </oc>
    <nc r="U1012">
      <v>700</v>
    </nc>
  </rcc>
  <rcc rId="24794" sId="1" numFmtId="11">
    <oc r="U1013" t="inlineStr">
      <is>
        <t/>
      </is>
    </oc>
    <nc r="U1013">
      <v>700</v>
    </nc>
  </rcc>
  <rcc rId="24795" sId="1" numFmtId="11">
    <oc r="U1015" t="inlineStr">
      <is>
        <t/>
      </is>
    </oc>
    <nc r="U1015">
      <v>700</v>
    </nc>
  </rcc>
  <rcc rId="24796" sId="1" numFmtId="11">
    <oc r="U1016" t="inlineStr">
      <is>
        <t/>
      </is>
    </oc>
    <nc r="U1016">
      <v>700</v>
    </nc>
  </rcc>
  <rcc rId="24797" sId="1" numFmtId="11">
    <oc r="U1018" t="inlineStr">
      <is>
        <t/>
      </is>
    </oc>
    <nc r="U1018">
      <v>700</v>
    </nc>
  </rcc>
  <rcc rId="24798" sId="1" numFmtId="11">
    <oc r="U1019" t="inlineStr">
      <is>
        <t/>
      </is>
    </oc>
    <nc r="U1019">
      <v>700</v>
    </nc>
  </rcc>
  <rcc rId="24799" sId="1" numFmtId="11">
    <oc r="U1022" t="inlineStr">
      <is>
        <t/>
      </is>
    </oc>
    <nc r="U1022">
      <v>700</v>
    </nc>
  </rcc>
  <rcc rId="24800" sId="1" numFmtId="11">
    <oc r="U1023" t="inlineStr">
      <is>
        <t/>
      </is>
    </oc>
    <nc r="U1023">
      <v>700</v>
    </nc>
  </rcc>
  <rcc rId="24801" sId="1" numFmtId="11">
    <oc r="U1024" t="inlineStr">
      <is>
        <t/>
      </is>
    </oc>
    <nc r="U1024">
      <v>700</v>
    </nc>
  </rcc>
  <rcc rId="24802" sId="1" numFmtId="11">
    <oc r="U1026" t="inlineStr">
      <is>
        <t/>
      </is>
    </oc>
    <nc r="U1026">
      <v>700</v>
    </nc>
  </rcc>
  <rcc rId="24803" sId="1" numFmtId="11">
    <oc r="U1027" t="inlineStr">
      <is>
        <t/>
      </is>
    </oc>
    <nc r="U1027">
      <v>700</v>
    </nc>
  </rcc>
  <rcc rId="24804" sId="1" numFmtId="11">
    <oc r="U1028" t="inlineStr">
      <is>
        <t/>
      </is>
    </oc>
    <nc r="U1028">
      <v>700</v>
    </nc>
  </rcc>
  <rcc rId="24805" sId="1" numFmtId="11">
    <oc r="U1029" t="inlineStr">
      <is>
        <t/>
      </is>
    </oc>
    <nc r="U1029">
      <v>700</v>
    </nc>
  </rcc>
  <rcc rId="24806" sId="1" numFmtId="11">
    <oc r="U1032" t="inlineStr">
      <is>
        <t/>
      </is>
    </oc>
    <nc r="U1032">
      <v>700</v>
    </nc>
  </rcc>
  <rcc rId="24807" sId="1" numFmtId="11">
    <oc r="U1033" t="inlineStr">
      <is>
        <t/>
      </is>
    </oc>
    <nc r="U1033">
      <v>700</v>
    </nc>
  </rcc>
  <rcc rId="24808" sId="1" numFmtId="11">
    <oc r="U1034" t="inlineStr">
      <is>
        <t/>
      </is>
    </oc>
    <nc r="U1034">
      <v>700</v>
    </nc>
  </rcc>
  <rcc rId="24809" sId="1" numFmtId="11">
    <oc r="U1035" t="inlineStr">
      <is>
        <t/>
      </is>
    </oc>
    <nc r="U1035">
      <v>700</v>
    </nc>
  </rcc>
  <rcc rId="24810" sId="1" numFmtId="11">
    <oc r="U1036" t="inlineStr">
      <is>
        <t/>
      </is>
    </oc>
    <nc r="U1036">
      <v>700</v>
    </nc>
  </rcc>
  <rcc rId="24811" sId="1" numFmtId="11">
    <oc r="U1144" t="inlineStr">
      <is>
        <t/>
      </is>
    </oc>
    <nc r="U1144">
      <v>700</v>
    </nc>
  </rcc>
  <rcc rId="24812" sId="1" numFmtId="11">
    <oc r="U1145" t="inlineStr">
      <is>
        <t/>
      </is>
    </oc>
    <nc r="U1145">
      <v>700</v>
    </nc>
  </rcc>
  <rcc rId="24813" sId="1" numFmtId="11">
    <oc r="U1146" t="inlineStr">
      <is>
        <t/>
      </is>
    </oc>
    <nc r="U1146">
      <v>700</v>
    </nc>
  </rcc>
  <rcc rId="24814" sId="1" numFmtId="11">
    <oc r="U1147" t="inlineStr">
      <is>
        <t/>
      </is>
    </oc>
    <nc r="U1147">
      <v>700</v>
    </nc>
  </rcc>
  <rcc rId="24815" sId="1" numFmtId="11">
    <oc r="U1148" t="inlineStr">
      <is>
        <t/>
      </is>
    </oc>
    <nc r="U1148">
      <v>700</v>
    </nc>
  </rcc>
  <rcc rId="24816" sId="1" numFmtId="11">
    <oc r="U1149" t="inlineStr">
      <is>
        <t/>
      </is>
    </oc>
    <nc r="U1149">
      <v>700</v>
    </nc>
  </rcc>
  <rcc rId="24817" sId="1" numFmtId="11">
    <oc r="U1150" t="inlineStr">
      <is>
        <t/>
      </is>
    </oc>
    <nc r="U1150">
      <v>700</v>
    </nc>
  </rcc>
  <rcc rId="24818" sId="1" numFmtId="11">
    <oc r="U1151" t="inlineStr">
      <is>
        <t/>
      </is>
    </oc>
    <nc r="U1151">
      <v>700</v>
    </nc>
  </rcc>
  <rcc rId="24819" sId="1" numFmtId="11">
    <oc r="U1152" t="inlineStr">
      <is>
        <t/>
      </is>
    </oc>
    <nc r="U1152">
      <v>700</v>
    </nc>
  </rcc>
  <rcc rId="24820" sId="1" numFmtId="11">
    <oc r="U1154" t="inlineStr">
      <is>
        <t/>
      </is>
    </oc>
    <nc r="U1154">
      <v>700</v>
    </nc>
  </rcc>
  <rcc rId="24821" sId="1" numFmtId="11">
    <oc r="U1155" t="inlineStr">
      <is>
        <t/>
      </is>
    </oc>
    <nc r="U1155">
      <v>700</v>
    </nc>
  </rcc>
  <rcc rId="24822" sId="1" numFmtId="11">
    <oc r="U1156" t="inlineStr">
      <is>
        <t/>
      </is>
    </oc>
    <nc r="U1156">
      <v>700</v>
    </nc>
  </rcc>
  <rcc rId="24823" sId="1" numFmtId="11">
    <oc r="U1157" t="inlineStr">
      <is>
        <t/>
      </is>
    </oc>
    <nc r="U1157">
      <v>700</v>
    </nc>
  </rcc>
  <rcc rId="24824" sId="1" numFmtId="11">
    <oc r="U1163" t="inlineStr">
      <is>
        <t/>
      </is>
    </oc>
    <nc r="U1163">
      <v>700</v>
    </nc>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825" sId="1" numFmtId="11">
    <oc r="U1161" t="inlineStr">
      <is>
        <t/>
      </is>
    </oc>
    <nc r="U1161">
      <v>750</v>
    </nc>
  </rcc>
  <rcc rId="24826" sId="1" numFmtId="11">
    <oc r="U1153" t="inlineStr">
      <is>
        <t/>
      </is>
    </oc>
    <nc r="U1153">
      <v>750</v>
    </nc>
  </rcc>
  <rcc rId="24827" sId="1" numFmtId="11">
    <oc r="U1160" t="inlineStr">
      <is>
        <t/>
      </is>
    </oc>
    <nc r="U1160">
      <v>750</v>
    </nc>
  </rcc>
  <rcc rId="24828" sId="1" numFmtId="11">
    <oc r="U1025" t="inlineStr">
      <is>
        <t>600</t>
      </is>
    </oc>
    <nc r="U1025">
      <v>750</v>
    </nc>
  </rcc>
  <rcc rId="24829" sId="1" numFmtId="11">
    <oc r="U1030" t="inlineStr">
      <is>
        <t/>
      </is>
    </oc>
    <nc r="U1030">
      <v>750</v>
    </nc>
  </rcc>
  <rcc rId="24830" sId="1" numFmtId="11">
    <oc r="U1031" t="inlineStr">
      <is>
        <t/>
      </is>
    </oc>
    <nc r="U1031">
      <v>750</v>
    </nc>
  </rcc>
  <rcc rId="24831" sId="1" numFmtId="11">
    <oc r="U930" t="inlineStr">
      <is>
        <t/>
      </is>
    </oc>
    <nc r="U930">
      <v>750</v>
    </nc>
  </rcc>
  <rcc rId="24832" sId="1" numFmtId="11">
    <oc r="U941" t="inlineStr">
      <is>
        <t/>
      </is>
    </oc>
    <nc r="U941">
      <v>750</v>
    </nc>
  </rcc>
  <rcc rId="24833" sId="1" numFmtId="11">
    <oc r="U944" t="inlineStr">
      <is>
        <t/>
      </is>
    </oc>
    <nc r="U944">
      <v>750</v>
    </nc>
  </rcc>
  <rcc rId="24834" sId="1" numFmtId="11">
    <oc r="U945" t="inlineStr">
      <is>
        <t/>
      </is>
    </oc>
    <nc r="U945">
      <v>750</v>
    </nc>
  </rcc>
  <rcc rId="24835" sId="1" numFmtId="11">
    <oc r="U951" t="inlineStr">
      <is>
        <t/>
      </is>
    </oc>
    <nc r="U951">
      <v>750</v>
    </nc>
  </rcc>
  <rcc rId="24836" sId="1" numFmtId="11">
    <oc r="U955" t="inlineStr">
      <is>
        <t/>
      </is>
    </oc>
    <nc r="U955">
      <v>750</v>
    </nc>
  </rcc>
  <rcc rId="24837" sId="1" numFmtId="11">
    <oc r="U956" t="inlineStr">
      <is>
        <t/>
      </is>
    </oc>
    <nc r="U956">
      <v>750</v>
    </nc>
  </rcc>
  <rcc rId="24838" sId="1" numFmtId="11">
    <oc r="U957" t="inlineStr">
      <is>
        <t/>
      </is>
    </oc>
    <nc r="U957">
      <v>750</v>
    </nc>
  </rcc>
  <rcc rId="24839" sId="1" numFmtId="11">
    <oc r="U958" t="inlineStr">
      <is>
        <t/>
      </is>
    </oc>
    <nc r="U958">
      <v>750</v>
    </nc>
  </rcc>
  <rcc rId="24840" sId="1" numFmtId="11">
    <oc r="U959" t="inlineStr">
      <is>
        <t/>
      </is>
    </oc>
    <nc r="U959">
      <v>750</v>
    </nc>
  </rcc>
  <rcc rId="24841" sId="1" numFmtId="11">
    <oc r="U960" t="inlineStr">
      <is>
        <t/>
      </is>
    </oc>
    <nc r="U960">
      <v>750</v>
    </nc>
  </rcc>
  <rcc rId="24842" sId="1" numFmtId="11">
    <oc r="U973" t="inlineStr">
      <is>
        <t/>
      </is>
    </oc>
    <nc r="U973">
      <v>750</v>
    </nc>
  </rcc>
  <rcc rId="24843" sId="1" numFmtId="11">
    <oc r="U340" t="inlineStr">
      <is>
        <t/>
      </is>
    </oc>
    <nc r="U340">
      <v>750</v>
    </nc>
  </rcc>
  <rcc rId="24844" sId="1" numFmtId="11">
    <oc r="U344" t="inlineStr">
      <is>
        <t/>
      </is>
    </oc>
    <nc r="U344">
      <v>750</v>
    </nc>
  </rcc>
  <rcc rId="24845" sId="1" numFmtId="11">
    <oc r="U346" t="inlineStr">
      <is>
        <t/>
      </is>
    </oc>
    <nc r="U346">
      <v>750</v>
    </nc>
  </rcc>
  <rcc rId="24846" sId="1" numFmtId="11">
    <oc r="U350" t="inlineStr">
      <is>
        <t/>
      </is>
    </oc>
    <nc r="U350">
      <v>750</v>
    </nc>
  </rcc>
  <rcc rId="24847" sId="1" numFmtId="11">
    <oc r="U351" t="inlineStr">
      <is>
        <t/>
      </is>
    </oc>
    <nc r="U351">
      <v>750</v>
    </nc>
  </rcc>
  <rcc rId="24848" sId="1" numFmtId="11">
    <oc r="U353" t="inlineStr">
      <is>
        <t/>
      </is>
    </oc>
    <nc r="U353">
      <v>750</v>
    </nc>
  </rcc>
  <rcc rId="24849" sId="1" numFmtId="11">
    <oc r="U354" t="inlineStr">
      <is>
        <t/>
      </is>
    </oc>
    <nc r="U354">
      <v>750</v>
    </nc>
  </rcc>
  <rcc rId="24850" sId="1" numFmtId="11">
    <oc r="U358" t="inlineStr">
      <is>
        <t/>
      </is>
    </oc>
    <nc r="U358">
      <v>750</v>
    </nc>
  </rcc>
  <rcc rId="24851" sId="1" numFmtId="11">
    <oc r="U359" t="inlineStr">
      <is>
        <t/>
      </is>
    </oc>
    <nc r="U359">
      <v>750</v>
    </nc>
  </rcc>
  <rcc rId="24852" sId="1" numFmtId="11">
    <oc r="U361" t="inlineStr">
      <is>
        <t/>
      </is>
    </oc>
    <nc r="U361">
      <v>750</v>
    </nc>
  </rcc>
  <rcc rId="24853" sId="1" numFmtId="11">
    <oc r="U362" t="inlineStr">
      <is>
        <t/>
      </is>
    </oc>
    <nc r="U362">
      <v>750</v>
    </nc>
  </rcc>
  <rcc rId="24854" sId="1" numFmtId="11">
    <oc r="U363" t="inlineStr">
      <is>
        <t/>
      </is>
    </oc>
    <nc r="U363">
      <v>750</v>
    </nc>
  </rcc>
  <rcc rId="24855" sId="1" numFmtId="11">
    <oc r="U364" t="inlineStr">
      <is>
        <t/>
      </is>
    </oc>
    <nc r="U364">
      <v>750</v>
    </nc>
  </rcc>
  <rcc rId="24856" sId="1" numFmtId="11">
    <oc r="U365" t="inlineStr">
      <is>
        <t/>
      </is>
    </oc>
    <nc r="U365">
      <v>750</v>
    </nc>
  </rcc>
  <rcc rId="24857" sId="1" numFmtId="11">
    <oc r="U366" t="inlineStr">
      <is>
        <t/>
      </is>
    </oc>
    <nc r="U366">
      <v>750</v>
    </nc>
  </rcc>
  <rcc rId="24858" sId="1" numFmtId="11">
    <oc r="U367" t="inlineStr">
      <is>
        <t/>
      </is>
    </oc>
    <nc r="U367">
      <v>750</v>
    </nc>
  </rcc>
  <rcc rId="24859" sId="1" numFmtId="11">
    <oc r="U368" t="inlineStr">
      <is>
        <t/>
      </is>
    </oc>
    <nc r="U368">
      <v>750</v>
    </nc>
  </rcc>
  <rcc rId="24860" sId="1" numFmtId="11">
    <oc r="U369" t="inlineStr">
      <is>
        <t/>
      </is>
    </oc>
    <nc r="U369">
      <v>750</v>
    </nc>
  </rcc>
  <rcc rId="24861" sId="1" numFmtId="11">
    <oc r="U370" t="inlineStr">
      <is>
        <t/>
      </is>
    </oc>
    <nc r="U370">
      <v>750</v>
    </nc>
  </rcc>
  <rcc rId="24862" sId="1">
    <oc r="AS1025" t="inlineStr">
      <is>
        <t>.02..024</t>
      </is>
    </oc>
    <nc r="AS1025">
      <v>0.02</v>
    </nc>
  </rcc>
  <rcc rId="24863" sId="1">
    <oc r="AQ1161" t="inlineStr">
      <is>
        <t/>
      </is>
    </oc>
    <nc r="AQ1161">
      <v>6.4000000000000001E-2</v>
    </nc>
  </rcc>
  <rcc rId="24864" sId="1">
    <oc r="AQ1153" t="inlineStr">
      <is>
        <t/>
      </is>
    </oc>
    <nc r="AQ1153">
      <v>6.4000000000000001E-2</v>
    </nc>
  </rcc>
  <rcc rId="24865" sId="1">
    <oc r="AQ1160" t="inlineStr">
      <is>
        <t/>
      </is>
    </oc>
    <nc r="AQ1160">
      <v>6.4000000000000001E-2</v>
    </nc>
  </rcc>
  <rcc rId="24866" sId="1">
    <oc r="AQ1025" t="inlineStr">
      <is>
        <t>0.06</t>
      </is>
    </oc>
    <nc r="AQ1025">
      <v>6.4000000000000001E-2</v>
    </nc>
  </rcc>
  <rcc rId="24867" sId="1">
    <oc r="AQ1030" t="inlineStr">
      <is>
        <t/>
      </is>
    </oc>
    <nc r="AQ1030">
      <v>6.4000000000000001E-2</v>
    </nc>
  </rcc>
  <rcc rId="24868" sId="1">
    <oc r="AQ1031" t="inlineStr">
      <is>
        <t/>
      </is>
    </oc>
    <nc r="AQ1031">
      <v>6.4000000000000001E-2</v>
    </nc>
  </rcc>
  <rcc rId="24869" sId="1">
    <oc r="AQ930" t="inlineStr">
      <is>
        <t/>
      </is>
    </oc>
    <nc r="AQ930">
      <v>6.4000000000000001E-2</v>
    </nc>
  </rcc>
  <rcc rId="24870" sId="1">
    <oc r="AQ941" t="inlineStr">
      <is>
        <t/>
      </is>
    </oc>
    <nc r="AQ941">
      <v>6.4000000000000001E-2</v>
    </nc>
  </rcc>
  <rcc rId="24871" sId="1">
    <oc r="AQ944" t="inlineStr">
      <is>
        <t/>
      </is>
    </oc>
    <nc r="AQ944">
      <v>6.4000000000000001E-2</v>
    </nc>
  </rcc>
  <rcc rId="24872" sId="1">
    <oc r="AQ945" t="inlineStr">
      <is>
        <t/>
      </is>
    </oc>
    <nc r="AQ945">
      <v>6.4000000000000001E-2</v>
    </nc>
  </rcc>
  <rcc rId="24873" sId="1">
    <oc r="AQ951" t="inlineStr">
      <is>
        <t/>
      </is>
    </oc>
    <nc r="AQ951">
      <v>6.4000000000000001E-2</v>
    </nc>
  </rcc>
  <rcc rId="24874" sId="1">
    <oc r="AQ955" t="inlineStr">
      <is>
        <t/>
      </is>
    </oc>
    <nc r="AQ955">
      <v>6.4000000000000001E-2</v>
    </nc>
  </rcc>
  <rcc rId="24875" sId="1">
    <oc r="AQ956" t="inlineStr">
      <is>
        <t/>
      </is>
    </oc>
    <nc r="AQ956">
      <v>6.4000000000000001E-2</v>
    </nc>
  </rcc>
  <rcc rId="24876" sId="1">
    <oc r="AQ957" t="inlineStr">
      <is>
        <t/>
      </is>
    </oc>
    <nc r="AQ957">
      <v>6.4000000000000001E-2</v>
    </nc>
  </rcc>
  <rcc rId="24877" sId="1">
    <oc r="AQ958" t="inlineStr">
      <is>
        <t/>
      </is>
    </oc>
    <nc r="AQ958">
      <v>6.4000000000000001E-2</v>
    </nc>
  </rcc>
  <rcc rId="24878" sId="1">
    <oc r="AQ959" t="inlineStr">
      <is>
        <t/>
      </is>
    </oc>
    <nc r="AQ959">
      <v>6.4000000000000001E-2</v>
    </nc>
  </rcc>
  <rcc rId="24879" sId="1">
    <oc r="AQ960" t="inlineStr">
      <is>
        <t/>
      </is>
    </oc>
    <nc r="AQ960">
      <v>6.4000000000000001E-2</v>
    </nc>
  </rcc>
  <rcc rId="24880" sId="1">
    <oc r="AQ973" t="inlineStr">
      <is>
        <t/>
      </is>
    </oc>
    <nc r="AQ973">
      <v>6.4000000000000001E-2</v>
    </nc>
  </rcc>
  <rcc rId="24881" sId="1">
    <oc r="AQ340" t="inlineStr">
      <is>
        <t/>
      </is>
    </oc>
    <nc r="AQ340">
      <v>6.4000000000000001E-2</v>
    </nc>
  </rcc>
  <rcc rId="24882" sId="1">
    <oc r="AQ344" t="inlineStr">
      <is>
        <t/>
      </is>
    </oc>
    <nc r="AQ344">
      <v>6.4000000000000001E-2</v>
    </nc>
  </rcc>
  <rcc rId="24883" sId="1">
    <oc r="AQ346" t="inlineStr">
      <is>
        <t/>
      </is>
    </oc>
    <nc r="AQ346">
      <v>6.4000000000000001E-2</v>
    </nc>
  </rcc>
  <rcc rId="24884" sId="1">
    <oc r="AQ350" t="inlineStr">
      <is>
        <t/>
      </is>
    </oc>
    <nc r="AQ350">
      <v>6.4000000000000001E-2</v>
    </nc>
  </rcc>
  <rcc rId="24885" sId="1">
    <oc r="AQ351" t="inlineStr">
      <is>
        <t/>
      </is>
    </oc>
    <nc r="AQ351">
      <v>6.4000000000000001E-2</v>
    </nc>
  </rcc>
  <rcc rId="24886" sId="1">
    <oc r="AQ353" t="inlineStr">
      <is>
        <t/>
      </is>
    </oc>
    <nc r="AQ353">
      <v>6.4000000000000001E-2</v>
    </nc>
  </rcc>
  <rcc rId="24887" sId="1">
    <oc r="AQ354" t="inlineStr">
      <is>
        <t/>
      </is>
    </oc>
    <nc r="AQ354">
      <v>6.4000000000000001E-2</v>
    </nc>
  </rcc>
  <rcc rId="24888" sId="1">
    <oc r="AQ358" t="inlineStr">
      <is>
        <t/>
      </is>
    </oc>
    <nc r="AQ358">
      <v>6.4000000000000001E-2</v>
    </nc>
  </rcc>
  <rcc rId="24889" sId="1">
    <oc r="AQ359" t="inlineStr">
      <is>
        <t/>
      </is>
    </oc>
    <nc r="AQ359">
      <v>6.4000000000000001E-2</v>
    </nc>
  </rcc>
  <rcc rId="24890" sId="1">
    <oc r="AQ361" t="inlineStr">
      <is>
        <t/>
      </is>
    </oc>
    <nc r="AQ361">
      <v>6.4000000000000001E-2</v>
    </nc>
  </rcc>
  <rcc rId="24891" sId="1">
    <oc r="AQ362" t="inlineStr">
      <is>
        <t/>
      </is>
    </oc>
    <nc r="AQ362">
      <v>6.4000000000000001E-2</v>
    </nc>
  </rcc>
  <rcc rId="24892" sId="1">
    <oc r="AQ363" t="inlineStr">
      <is>
        <t/>
      </is>
    </oc>
    <nc r="AQ363">
      <v>6.4000000000000001E-2</v>
    </nc>
  </rcc>
  <rcc rId="24893" sId="1">
    <oc r="AQ364" t="inlineStr">
      <is>
        <t/>
      </is>
    </oc>
    <nc r="AQ364">
      <v>6.4000000000000001E-2</v>
    </nc>
  </rcc>
  <rcc rId="24894" sId="1">
    <oc r="AQ365" t="inlineStr">
      <is>
        <t/>
      </is>
    </oc>
    <nc r="AQ365">
      <v>6.4000000000000001E-2</v>
    </nc>
  </rcc>
  <rcc rId="24895" sId="1">
    <oc r="AQ366" t="inlineStr">
      <is>
        <t/>
      </is>
    </oc>
    <nc r="AQ366">
      <v>6.4000000000000001E-2</v>
    </nc>
  </rcc>
  <rcc rId="24896" sId="1">
    <oc r="AQ367" t="inlineStr">
      <is>
        <t/>
      </is>
    </oc>
    <nc r="AQ367">
      <v>6.4000000000000001E-2</v>
    </nc>
  </rcc>
  <rcc rId="24897" sId="1">
    <oc r="AQ368" t="inlineStr">
      <is>
        <t/>
      </is>
    </oc>
    <nc r="AQ368">
      <v>6.4000000000000001E-2</v>
    </nc>
  </rcc>
  <rcc rId="24898" sId="1">
    <oc r="AQ369" t="inlineStr">
      <is>
        <t/>
      </is>
    </oc>
    <nc r="AQ369">
      <v>6.4000000000000001E-2</v>
    </nc>
  </rcc>
  <rcc rId="24899" sId="1">
    <oc r="AQ370" t="inlineStr">
      <is>
        <t/>
      </is>
    </oc>
    <nc r="AQ370">
      <v>6.4000000000000001E-2</v>
    </nc>
  </rcc>
  <rfmt sheetId="1" sqref="AT1025">
    <dxf>
      <numFmt numFmtId="167" formatCode="&quot;$&quot;#,##0.00"/>
    </dxf>
  </rfmt>
  <rcc rId="24900" sId="1">
    <oc r="AT1025" t="inlineStr">
      <is>
        <t>119952</t>
      </is>
    </oc>
    <nc r="AT1025">
      <f>(AO1025*(1-AQ1025))+(AO1025*AS1025)</f>
    </nc>
  </rcc>
  <rcc rId="24901" sId="1">
    <oc r="AT1030">
      <f>(AO1030*(1-AQ1030))+(AO1030*AS1030)</f>
    </oc>
    <nc r="AT1030">
      <f>(AO1030*(1-AQ1030))+(AO1030*AS1030)</f>
    </nc>
  </rcc>
  <rcc rId="24902" sId="1">
    <oc r="BZ1161" t="inlineStr">
      <is>
        <t/>
      </is>
    </oc>
    <nc r="BZ1161">
      <v>0.08</v>
    </nc>
  </rcc>
  <rcc rId="24903" sId="1">
    <oc r="BZ1153" t="inlineStr">
      <is>
        <t/>
      </is>
    </oc>
    <nc r="BZ1153">
      <v>0.08</v>
    </nc>
  </rcc>
  <rcc rId="24904" sId="1">
    <oc r="BZ1160" t="inlineStr">
      <is>
        <t/>
      </is>
    </oc>
    <nc r="BZ1160">
      <v>0.08</v>
    </nc>
  </rcc>
  <rcc rId="24905" sId="1">
    <oc r="BZ1025" t="inlineStr">
      <is>
        <t>0.062885572139</t>
      </is>
    </oc>
    <nc r="BZ1025">
      <v>0.08</v>
    </nc>
  </rcc>
  <rcc rId="24906" sId="1">
    <oc r="BZ1030" t="inlineStr">
      <is>
        <t/>
      </is>
    </oc>
    <nc r="BZ1030">
      <v>0.08</v>
    </nc>
  </rcc>
  <rcc rId="24907" sId="1">
    <oc r="BZ1031" t="inlineStr">
      <is>
        <t/>
      </is>
    </oc>
    <nc r="BZ1031">
      <v>0.08</v>
    </nc>
  </rcc>
  <rcc rId="24908" sId="1">
    <oc r="BZ930" t="inlineStr">
      <is>
        <t/>
      </is>
    </oc>
    <nc r="BZ930">
      <v>0.08</v>
    </nc>
  </rcc>
  <rcc rId="24909" sId="1">
    <oc r="BZ941" t="inlineStr">
      <is>
        <t/>
      </is>
    </oc>
    <nc r="BZ941">
      <v>0.08</v>
    </nc>
  </rcc>
  <rcc rId="24910" sId="1">
    <oc r="BZ944" t="inlineStr">
      <is>
        <t/>
      </is>
    </oc>
    <nc r="BZ944">
      <v>0.08</v>
    </nc>
  </rcc>
  <rcc rId="24911" sId="1">
    <oc r="BZ945" t="inlineStr">
      <is>
        <t/>
      </is>
    </oc>
    <nc r="BZ945">
      <v>0.08</v>
    </nc>
  </rcc>
  <rcc rId="24912" sId="1">
    <oc r="BZ951" t="inlineStr">
      <is>
        <t/>
      </is>
    </oc>
    <nc r="BZ951">
      <v>0.08</v>
    </nc>
  </rcc>
  <rcc rId="24913" sId="1">
    <oc r="BZ955" t="inlineStr">
      <is>
        <t/>
      </is>
    </oc>
    <nc r="BZ955">
      <v>0.08</v>
    </nc>
  </rcc>
  <rcc rId="24914" sId="1">
    <oc r="BZ956" t="inlineStr">
      <is>
        <t/>
      </is>
    </oc>
    <nc r="BZ956">
      <v>0.08</v>
    </nc>
  </rcc>
  <rcc rId="24915" sId="1">
    <oc r="BZ957" t="inlineStr">
      <is>
        <t/>
      </is>
    </oc>
    <nc r="BZ957">
      <v>0.08</v>
    </nc>
  </rcc>
  <rcc rId="24916" sId="1">
    <oc r="BZ958" t="inlineStr">
      <is>
        <t/>
      </is>
    </oc>
    <nc r="BZ958">
      <v>0.08</v>
    </nc>
  </rcc>
  <rcc rId="24917" sId="1">
    <oc r="BZ959" t="inlineStr">
      <is>
        <t/>
      </is>
    </oc>
    <nc r="BZ959">
      <v>0.08</v>
    </nc>
  </rcc>
  <rcc rId="24918" sId="1">
    <oc r="BZ960" t="inlineStr">
      <is>
        <t/>
      </is>
    </oc>
    <nc r="BZ960">
      <v>0.08</v>
    </nc>
  </rcc>
  <rcc rId="24919" sId="1">
    <oc r="BZ973" t="inlineStr">
      <is>
        <t/>
      </is>
    </oc>
    <nc r="BZ973">
      <v>0.08</v>
    </nc>
  </rcc>
  <rcc rId="24920" sId="1">
    <oc r="BZ340" t="inlineStr">
      <is>
        <t/>
      </is>
    </oc>
    <nc r="BZ340">
      <v>0.08</v>
    </nc>
  </rcc>
  <rcc rId="24921" sId="1">
    <oc r="BZ344" t="inlineStr">
      <is>
        <t/>
      </is>
    </oc>
    <nc r="BZ344">
      <v>0.08</v>
    </nc>
  </rcc>
  <rcc rId="24922" sId="1">
    <oc r="BZ346" t="inlineStr">
      <is>
        <t/>
      </is>
    </oc>
    <nc r="BZ346">
      <v>0.08</v>
    </nc>
  </rcc>
  <rcc rId="24923" sId="1">
    <oc r="BZ350" t="inlineStr">
      <is>
        <t/>
      </is>
    </oc>
    <nc r="BZ350">
      <v>0.08</v>
    </nc>
  </rcc>
  <rcc rId="24924" sId="1">
    <oc r="BZ351" t="inlineStr">
      <is>
        <t/>
      </is>
    </oc>
    <nc r="BZ351">
      <v>0.08</v>
    </nc>
  </rcc>
  <rcc rId="24925" sId="1">
    <oc r="BZ353" t="inlineStr">
      <is>
        <t/>
      </is>
    </oc>
    <nc r="BZ353">
      <v>0.08</v>
    </nc>
  </rcc>
  <rcc rId="24926" sId="1">
    <oc r="BZ354" t="inlineStr">
      <is>
        <t/>
      </is>
    </oc>
    <nc r="BZ354">
      <v>0.08</v>
    </nc>
  </rcc>
  <rcc rId="24927" sId="1">
    <oc r="BZ358" t="inlineStr">
      <is>
        <t/>
      </is>
    </oc>
    <nc r="BZ358">
      <v>0.08</v>
    </nc>
  </rcc>
  <rcc rId="24928" sId="1">
    <oc r="BZ359" t="inlineStr">
      <is>
        <t/>
      </is>
    </oc>
    <nc r="BZ359">
      <v>0.08</v>
    </nc>
  </rcc>
  <rcc rId="24929" sId="1">
    <oc r="BZ361" t="inlineStr">
      <is>
        <t/>
      </is>
    </oc>
    <nc r="BZ361">
      <v>0.08</v>
    </nc>
  </rcc>
  <rcc rId="24930" sId="1">
    <oc r="BZ362" t="inlineStr">
      <is>
        <t/>
      </is>
    </oc>
    <nc r="BZ362">
      <v>0.08</v>
    </nc>
  </rcc>
  <rcc rId="24931" sId="1">
    <oc r="BZ363" t="inlineStr">
      <is>
        <t/>
      </is>
    </oc>
    <nc r="BZ363">
      <v>0.08</v>
    </nc>
  </rcc>
  <rcc rId="24932" sId="1">
    <oc r="BZ364" t="inlineStr">
      <is>
        <t/>
      </is>
    </oc>
    <nc r="BZ364">
      <v>0.08</v>
    </nc>
  </rcc>
  <rcc rId="24933" sId="1">
    <oc r="BZ365" t="inlineStr">
      <is>
        <t/>
      </is>
    </oc>
    <nc r="BZ365">
      <v>0.08</v>
    </nc>
  </rcc>
  <rcc rId="24934" sId="1">
    <oc r="BZ366" t="inlineStr">
      <is>
        <t/>
      </is>
    </oc>
    <nc r="BZ366">
      <v>0.08</v>
    </nc>
  </rcc>
  <rcc rId="24935" sId="1">
    <oc r="BZ367" t="inlineStr">
      <is>
        <t/>
      </is>
    </oc>
    <nc r="BZ367">
      <v>0.08</v>
    </nc>
  </rcc>
  <rcc rId="24936" sId="1">
    <oc r="BZ368" t="inlineStr">
      <is>
        <t/>
      </is>
    </oc>
    <nc r="BZ368">
      <v>0.08</v>
    </nc>
  </rcc>
  <rcc rId="24937" sId="1">
    <oc r="BZ369" t="inlineStr">
      <is>
        <t/>
      </is>
    </oc>
    <nc r="BZ369">
      <v>0.08</v>
    </nc>
  </rcc>
  <rcc rId="24938" sId="1">
    <oc r="BZ370" t="inlineStr">
      <is>
        <t/>
      </is>
    </oc>
    <nc r="BZ370">
      <v>0.08</v>
    </nc>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939" sId="1">
    <nc r="AF1143">
      <v>3</v>
    </nc>
  </rcc>
  <rcc rId="24940" sId="1">
    <nc r="AF1141">
      <v>3</v>
    </nc>
  </rcc>
  <rcc rId="24941" sId="1">
    <nc r="AF1048">
      <v>3</v>
    </nc>
  </rcc>
  <rcc rId="24942" sId="1" numFmtId="11">
    <oc r="U1038" t="inlineStr">
      <is>
        <t>410</t>
      </is>
    </oc>
    <nc r="U1038">
      <v>550</v>
    </nc>
  </rcc>
  <rcc rId="24943" sId="1" numFmtId="11">
    <oc r="U1044" t="inlineStr">
      <is>
        <t/>
      </is>
    </oc>
    <nc r="U1044">
      <v>550</v>
    </nc>
  </rcc>
  <rcc rId="24944" sId="1" numFmtId="11">
    <oc r="U1047" t="inlineStr">
      <is>
        <t/>
      </is>
    </oc>
    <nc r="U1047">
      <v>550</v>
    </nc>
  </rcc>
  <rcc rId="24945" sId="1" numFmtId="11">
    <oc r="U879" t="inlineStr">
      <is>
        <t/>
      </is>
    </oc>
    <nc r="U879">
      <v>550</v>
    </nc>
  </rcc>
  <rcc rId="24946" sId="1" numFmtId="11">
    <oc r="U884" t="inlineStr">
      <is>
        <t/>
      </is>
    </oc>
    <nc r="U884">
      <v>550</v>
    </nc>
  </rcc>
  <rcc rId="24947" sId="1" numFmtId="11">
    <oc r="U899" t="inlineStr">
      <is>
        <t/>
      </is>
    </oc>
    <nc r="U899">
      <v>550</v>
    </nc>
  </rcc>
  <rcc rId="24948" sId="1">
    <oc r="AS1038" t="inlineStr">
      <is>
        <t>.02..022</t>
      </is>
    </oc>
    <nc r="AS1038">
      <v>0.02</v>
    </nc>
  </rcc>
  <rcc rId="24949" sId="1">
    <oc r="AQ1038" t="inlineStr">
      <is>
        <t>0.22</t>
      </is>
    </oc>
    <nc r="AQ1038">
      <v>7.9000000000000001E-2</v>
    </nc>
  </rcc>
  <rcc rId="24950" sId="1">
    <oc r="AQ1044" t="inlineStr">
      <is>
        <t/>
      </is>
    </oc>
    <nc r="AQ1044">
      <v>7.9000000000000001E-2</v>
    </nc>
  </rcc>
  <rcc rId="24951" sId="1">
    <oc r="AQ1047" t="inlineStr">
      <is>
        <t/>
      </is>
    </oc>
    <nc r="AQ1047">
      <v>7.9000000000000001E-2</v>
    </nc>
  </rcc>
  <rcc rId="24952" sId="1">
    <oc r="AQ879" t="inlineStr">
      <is>
        <t/>
      </is>
    </oc>
    <nc r="AQ879">
      <v>7.9000000000000001E-2</v>
    </nc>
  </rcc>
  <rcc rId="24953" sId="1">
    <oc r="AQ884" t="inlineStr">
      <is>
        <t/>
      </is>
    </oc>
    <nc r="AQ884">
      <v>7.9000000000000001E-2</v>
    </nc>
  </rcc>
  <rcc rId="24954" sId="1">
    <oc r="AQ899" t="inlineStr">
      <is>
        <t/>
      </is>
    </oc>
    <nc r="AQ899">
      <v>7.9000000000000001E-2</v>
    </nc>
  </rcc>
  <rcc rId="24955" sId="1" odxf="1" dxf="1">
    <oc r="AT1038" t="inlineStr">
      <is>
        <t>62976</t>
      </is>
    </oc>
    <nc r="AT1038">
      <f>(AO1038*(1-AQ1038))+(AO1038*AS1038)</f>
    </nc>
    <odxf>
      <numFmt numFmtId="0" formatCode="General"/>
    </odxf>
    <ndxf>
      <numFmt numFmtId="167" formatCode="&quot;$&quot;#,##0.00"/>
    </ndxf>
  </rcc>
  <rcc rId="24956" sId="1">
    <oc r="AT1044">
      <f>(AO1044*(1-AQ1044))+(AO1044*AS1044)</f>
    </oc>
    <nc r="AT1044">
      <f>(AO1044*(1-AQ1044))+(AO1044*AS1044)</f>
    </nc>
  </rcc>
  <rcc rId="24957" sId="1">
    <oc r="BZ1038" t="inlineStr">
      <is>
        <t>0.06764055666</t>
      </is>
    </oc>
    <nc r="BZ1038">
      <v>0.1</v>
    </nc>
  </rcc>
  <rcc rId="24958" sId="1">
    <oc r="BZ1044" t="inlineStr">
      <is>
        <t/>
      </is>
    </oc>
    <nc r="BZ1044">
      <v>0.1</v>
    </nc>
  </rcc>
  <rcc rId="24959" sId="1">
    <oc r="BZ1047" t="inlineStr">
      <is>
        <t/>
      </is>
    </oc>
    <nc r="BZ1047">
      <v>0.1</v>
    </nc>
  </rcc>
  <rcc rId="24960" sId="1">
    <oc r="BZ879" t="inlineStr">
      <is>
        <t/>
      </is>
    </oc>
    <nc r="BZ879">
      <v>0.1</v>
    </nc>
  </rcc>
  <rcc rId="24961" sId="1">
    <oc r="BZ884" t="inlineStr">
      <is>
        <t/>
      </is>
    </oc>
    <nc r="BZ884">
      <v>0.1</v>
    </nc>
  </rcc>
  <rcc rId="24962" sId="1">
    <oc r="BZ899" t="inlineStr">
      <is>
        <t/>
      </is>
    </oc>
    <nc r="BZ899">
      <v>0.1</v>
    </nc>
  </rcc>
  <rcc rId="24963" sId="1">
    <oc r="AC1143" t="inlineStr">
      <is>
        <t/>
      </is>
    </oc>
    <nc r="AC1143">
      <v>3</v>
    </nc>
  </rcc>
  <rcc rId="24964" sId="1">
    <oc r="AC1141" t="inlineStr">
      <is>
        <t/>
      </is>
    </oc>
    <nc r="AC1141">
      <v>3</v>
    </nc>
  </rcc>
  <rcc rId="24965" sId="1">
    <oc r="AC1048" t="inlineStr">
      <is>
        <t/>
      </is>
    </oc>
    <nc r="AC1048">
      <v>3</v>
    </nc>
  </rcc>
  <rcc rId="24966" sId="1" numFmtId="11">
    <oc r="U1142" t="inlineStr">
      <is>
        <t/>
      </is>
    </oc>
    <nc r="U1142">
      <v>575</v>
    </nc>
  </rcc>
  <rcc rId="24967" sId="1" numFmtId="11">
    <oc r="U1045" t="inlineStr">
      <is>
        <t/>
      </is>
    </oc>
    <nc r="U1045">
      <v>575</v>
    </nc>
  </rcc>
  <rcc rId="24968" sId="1" numFmtId="11">
    <oc r="U1046" t="inlineStr">
      <is>
        <t/>
      </is>
    </oc>
    <nc r="U1046">
      <v>575</v>
    </nc>
  </rcc>
  <rcc rId="24969" sId="1" numFmtId="11">
    <oc r="U1103" t="inlineStr">
      <is>
        <t/>
      </is>
    </oc>
    <nc r="U1103">
      <v>575</v>
    </nc>
  </rcc>
  <rcc rId="24970" sId="1" numFmtId="11">
    <oc r="U1108" t="inlineStr">
      <is>
        <t/>
      </is>
    </oc>
    <nc r="U1108">
      <v>575</v>
    </nc>
  </rcc>
  <rcc rId="24971" sId="1" numFmtId="11">
    <oc r="U1115" t="inlineStr">
      <is>
        <t/>
      </is>
    </oc>
    <nc r="U1115">
      <v>575</v>
    </nc>
  </rcc>
  <rcc rId="24972" sId="1" numFmtId="11">
    <oc r="U1123" t="inlineStr">
      <is>
        <t/>
      </is>
    </oc>
    <nc r="U1123">
      <v>575</v>
    </nc>
  </rcc>
  <rcc rId="24973" sId="1" numFmtId="11">
    <oc r="U1124" t="inlineStr">
      <is>
        <t/>
      </is>
    </oc>
    <nc r="U1124">
      <v>575</v>
    </nc>
  </rcc>
  <rcc rId="24974" sId="1" numFmtId="11">
    <oc r="U1129" t="inlineStr">
      <is>
        <t/>
      </is>
    </oc>
    <nc r="U1129">
      <v>575</v>
    </nc>
  </rcc>
  <rcc rId="24975" sId="1" numFmtId="11">
    <oc r="U1130" t="inlineStr">
      <is>
        <t/>
      </is>
    </oc>
    <nc r="U1130">
      <v>575</v>
    </nc>
  </rcc>
  <rcc rId="24976" sId="1" numFmtId="11">
    <oc r="U1136" t="inlineStr">
      <is>
        <t/>
      </is>
    </oc>
    <nc r="U1136">
      <v>575</v>
    </nc>
  </rcc>
  <rcc rId="24977" sId="1" numFmtId="11">
    <oc r="U1139" t="inlineStr">
      <is>
        <t/>
      </is>
    </oc>
    <nc r="U1139">
      <v>575</v>
    </nc>
  </rcc>
  <rcc rId="24978" sId="1" numFmtId="11">
    <oc r="U872" t="inlineStr">
      <is>
        <t/>
      </is>
    </oc>
    <nc r="U872">
      <v>575</v>
    </nc>
  </rcc>
  <rcc rId="24979" sId="1" numFmtId="11">
    <oc r="U873" t="inlineStr">
      <is>
        <t/>
      </is>
    </oc>
    <nc r="U873">
      <v>575</v>
    </nc>
  </rcc>
  <rcc rId="24980" sId="1" numFmtId="11">
    <oc r="U874" t="inlineStr">
      <is>
        <t/>
      </is>
    </oc>
    <nc r="U874">
      <v>575</v>
    </nc>
  </rcc>
  <rcc rId="24981" sId="1" numFmtId="11">
    <oc r="U875" t="inlineStr">
      <is>
        <t/>
      </is>
    </oc>
    <nc r="U875">
      <v>575</v>
    </nc>
  </rcc>
  <rcc rId="24982" sId="1" numFmtId="11">
    <oc r="U876" t="inlineStr">
      <is>
        <t/>
      </is>
    </oc>
    <nc r="U876">
      <v>575</v>
    </nc>
  </rcc>
  <rcc rId="24983" sId="1" numFmtId="11">
    <oc r="U880" t="inlineStr">
      <is>
        <t/>
      </is>
    </oc>
    <nc r="U880">
      <v>575</v>
    </nc>
  </rcc>
  <rcc rId="24984" sId="1" numFmtId="11">
    <oc r="U882" t="inlineStr">
      <is>
        <t/>
      </is>
    </oc>
    <nc r="U882">
      <v>575</v>
    </nc>
  </rcc>
  <rcc rId="24985" sId="1" numFmtId="11">
    <oc r="U887" t="inlineStr">
      <is>
        <t/>
      </is>
    </oc>
    <nc r="U887">
      <v>575</v>
    </nc>
  </rcc>
  <rcc rId="24986" sId="1" numFmtId="11">
    <oc r="U889" t="inlineStr">
      <is>
        <t/>
      </is>
    </oc>
    <nc r="U889">
      <v>575</v>
    </nc>
  </rcc>
  <rcc rId="24987" sId="1" numFmtId="11">
    <oc r="U893" t="inlineStr">
      <is>
        <t/>
      </is>
    </oc>
    <nc r="U893">
      <v>575</v>
    </nc>
  </rcc>
  <rcc rId="24988" sId="1" numFmtId="11">
    <oc r="U895" t="inlineStr">
      <is>
        <t/>
      </is>
    </oc>
    <nc r="U895">
      <v>575</v>
    </nc>
  </rcc>
  <rcc rId="24989" sId="1" numFmtId="11">
    <oc r="U896" t="inlineStr">
      <is>
        <t/>
      </is>
    </oc>
    <nc r="U896">
      <v>575</v>
    </nc>
  </rcc>
  <rcc rId="24990" sId="1" numFmtId="11">
    <oc r="U897" t="inlineStr">
      <is>
        <t/>
      </is>
    </oc>
    <nc r="U897">
      <v>575</v>
    </nc>
  </rcc>
  <rcc rId="24991" sId="1" numFmtId="11">
    <oc r="U898" t="inlineStr">
      <is>
        <t/>
      </is>
    </oc>
    <nc r="U898">
      <v>575</v>
    </nc>
  </rcc>
  <rcc rId="24992" sId="1">
    <oc r="AQ1142" t="inlineStr">
      <is>
        <t/>
      </is>
    </oc>
    <nc r="AQ1142">
      <v>7.3999999999999996E-2</v>
    </nc>
  </rcc>
  <rcc rId="24993" sId="1">
    <oc r="AQ1045" t="inlineStr">
      <is>
        <t/>
      </is>
    </oc>
    <nc r="AQ1045">
      <v>7.3999999999999996E-2</v>
    </nc>
  </rcc>
  <rcc rId="24994" sId="1">
    <oc r="AQ1046" t="inlineStr">
      <is>
        <t/>
      </is>
    </oc>
    <nc r="AQ1046">
      <v>7.3999999999999996E-2</v>
    </nc>
  </rcc>
  <rcc rId="24995" sId="1">
    <oc r="AQ1103" t="inlineStr">
      <is>
        <t/>
      </is>
    </oc>
    <nc r="AQ1103">
      <v>7.3999999999999996E-2</v>
    </nc>
  </rcc>
  <rcc rId="24996" sId="1">
    <oc r="AQ1108" t="inlineStr">
      <is>
        <t/>
      </is>
    </oc>
    <nc r="AQ1108">
      <v>7.3999999999999996E-2</v>
    </nc>
  </rcc>
  <rcc rId="24997" sId="1">
    <oc r="AQ1115" t="inlineStr">
      <is>
        <t/>
      </is>
    </oc>
    <nc r="AQ1115">
      <v>7.3999999999999996E-2</v>
    </nc>
  </rcc>
  <rcc rId="24998" sId="1">
    <oc r="AQ1123" t="inlineStr">
      <is>
        <t/>
      </is>
    </oc>
    <nc r="AQ1123">
      <v>7.3999999999999996E-2</v>
    </nc>
  </rcc>
  <rcc rId="24999" sId="1">
    <oc r="AQ1124" t="inlineStr">
      <is>
        <t/>
      </is>
    </oc>
    <nc r="AQ1124">
      <v>7.3999999999999996E-2</v>
    </nc>
  </rcc>
  <rcc rId="25000" sId="1">
    <oc r="AQ1129" t="inlineStr">
      <is>
        <t/>
      </is>
    </oc>
    <nc r="AQ1129">
      <v>7.3999999999999996E-2</v>
    </nc>
  </rcc>
  <rcc rId="25001" sId="1">
    <oc r="AQ1130" t="inlineStr">
      <is>
        <t/>
      </is>
    </oc>
    <nc r="AQ1130">
      <v>7.3999999999999996E-2</v>
    </nc>
  </rcc>
  <rcc rId="25002" sId="1">
    <oc r="AQ1136" t="inlineStr">
      <is>
        <t/>
      </is>
    </oc>
    <nc r="AQ1136">
      <v>7.3999999999999996E-2</v>
    </nc>
  </rcc>
  <rcc rId="25003" sId="1">
    <oc r="AQ1139" t="inlineStr">
      <is>
        <t/>
      </is>
    </oc>
    <nc r="AQ1139">
      <v>7.3999999999999996E-2</v>
    </nc>
  </rcc>
  <rcc rId="25004" sId="1">
    <oc r="AQ872" t="inlineStr">
      <is>
        <t>0.145</t>
      </is>
    </oc>
    <nc r="AQ872">
      <v>7.3999999999999996E-2</v>
    </nc>
  </rcc>
  <rcc rId="25005" sId="1">
    <oc r="AQ873" t="inlineStr">
      <is>
        <t/>
      </is>
    </oc>
    <nc r="AQ873">
      <v>7.3999999999999996E-2</v>
    </nc>
  </rcc>
  <rcc rId="25006" sId="1">
    <oc r="AQ874" t="inlineStr">
      <is>
        <t/>
      </is>
    </oc>
    <nc r="AQ874">
      <v>7.3999999999999996E-2</v>
    </nc>
  </rcc>
  <rcc rId="25007" sId="1">
    <oc r="AQ875" t="inlineStr">
      <is>
        <t/>
      </is>
    </oc>
    <nc r="AQ875">
      <v>7.3999999999999996E-2</v>
    </nc>
  </rcc>
  <rcc rId="25008" sId="1">
    <oc r="AQ876" t="inlineStr">
      <is>
        <t/>
      </is>
    </oc>
    <nc r="AQ876">
      <v>7.3999999999999996E-2</v>
    </nc>
  </rcc>
  <rcc rId="25009" sId="1">
    <oc r="AQ880" t="inlineStr">
      <is>
        <t/>
      </is>
    </oc>
    <nc r="AQ880">
      <v>7.3999999999999996E-2</v>
    </nc>
  </rcc>
  <rcc rId="25010" sId="1">
    <oc r="AQ882" t="inlineStr">
      <is>
        <t/>
      </is>
    </oc>
    <nc r="AQ882">
      <v>7.3999999999999996E-2</v>
    </nc>
  </rcc>
  <rcc rId="25011" sId="1">
    <oc r="AQ887" t="inlineStr">
      <is>
        <t/>
      </is>
    </oc>
    <nc r="AQ887">
      <v>7.3999999999999996E-2</v>
    </nc>
  </rcc>
  <rcc rId="25012" sId="1">
    <oc r="AQ889" t="inlineStr">
      <is>
        <t/>
      </is>
    </oc>
    <nc r="AQ889">
      <v>7.3999999999999996E-2</v>
    </nc>
  </rcc>
  <rcc rId="25013" sId="1">
    <oc r="AQ893" t="inlineStr">
      <is>
        <t/>
      </is>
    </oc>
    <nc r="AQ893">
      <v>7.3999999999999996E-2</v>
    </nc>
  </rcc>
  <rcc rId="25014" sId="1">
    <oc r="AQ895" t="inlineStr">
      <is>
        <t/>
      </is>
    </oc>
    <nc r="AQ895">
      <v>7.3999999999999996E-2</v>
    </nc>
  </rcc>
  <rcc rId="25015" sId="1">
    <oc r="AQ896" t="inlineStr">
      <is>
        <t/>
      </is>
    </oc>
    <nc r="AQ896">
      <v>7.3999999999999996E-2</v>
    </nc>
  </rcc>
  <rcc rId="25016" sId="1">
    <oc r="AQ897" t="inlineStr">
      <is>
        <t/>
      </is>
    </oc>
    <nc r="AQ897">
      <v>7.3999999999999996E-2</v>
    </nc>
  </rcc>
  <rcc rId="25017" sId="1">
    <oc r="AQ898" t="inlineStr">
      <is>
        <t/>
      </is>
    </oc>
    <nc r="AQ898">
      <v>7.3999999999999996E-2</v>
    </nc>
  </rcc>
  <rcc rId="25018" sId="1">
    <oc r="BZ1142" t="inlineStr">
      <is>
        <t/>
      </is>
    </oc>
    <nc r="BZ1142">
      <v>9.5000000000000001E-2</v>
    </nc>
  </rcc>
  <rcc rId="25019" sId="1">
    <oc r="BZ1045" t="inlineStr">
      <is>
        <t/>
      </is>
    </oc>
    <nc r="BZ1045">
      <v>9.5000000000000001E-2</v>
    </nc>
  </rcc>
  <rcc rId="25020" sId="1">
    <oc r="BZ1046" t="inlineStr">
      <is>
        <t/>
      </is>
    </oc>
    <nc r="BZ1046">
      <v>9.5000000000000001E-2</v>
    </nc>
  </rcc>
  <rcc rId="25021" sId="1">
    <oc r="BZ1103" t="inlineStr">
      <is>
        <t/>
      </is>
    </oc>
    <nc r="BZ1103">
      <v>9.5000000000000001E-2</v>
    </nc>
  </rcc>
  <rcc rId="25022" sId="1">
    <oc r="BZ1108" t="inlineStr">
      <is>
        <t/>
      </is>
    </oc>
    <nc r="BZ1108">
      <v>9.5000000000000001E-2</v>
    </nc>
  </rcc>
  <rcc rId="25023" sId="1">
    <oc r="BZ1115" t="inlineStr">
      <is>
        <t/>
      </is>
    </oc>
    <nc r="BZ1115">
      <v>9.5000000000000001E-2</v>
    </nc>
  </rcc>
  <rcc rId="25024" sId="1">
    <oc r="BZ1123" t="inlineStr">
      <is>
        <t/>
      </is>
    </oc>
    <nc r="BZ1123">
      <v>9.5000000000000001E-2</v>
    </nc>
  </rcc>
  <rcc rId="25025" sId="1">
    <oc r="BZ1124" t="inlineStr">
      <is>
        <t/>
      </is>
    </oc>
    <nc r="BZ1124">
      <v>9.5000000000000001E-2</v>
    </nc>
  </rcc>
  <rcc rId="25026" sId="1">
    <oc r="BZ1129" t="inlineStr">
      <is>
        <t/>
      </is>
    </oc>
    <nc r="BZ1129">
      <v>9.5000000000000001E-2</v>
    </nc>
  </rcc>
  <rcc rId="25027" sId="1">
    <oc r="BZ1130" t="inlineStr">
      <is>
        <t/>
      </is>
    </oc>
    <nc r="BZ1130">
      <v>9.5000000000000001E-2</v>
    </nc>
  </rcc>
  <rcc rId="25028" sId="1">
    <oc r="BZ1136" t="inlineStr">
      <is>
        <t/>
      </is>
    </oc>
    <nc r="BZ1136">
      <v>9.5000000000000001E-2</v>
    </nc>
  </rcc>
  <rcc rId="25029" sId="1">
    <oc r="BZ1139" t="inlineStr">
      <is>
        <t/>
      </is>
    </oc>
    <nc r="BZ1139">
      <v>9.5000000000000001E-2</v>
    </nc>
  </rcc>
  <rcc rId="25030" sId="1">
    <oc r="BZ872" t="inlineStr">
      <is>
        <t>-0.025474</t>
      </is>
    </oc>
    <nc r="BZ872">
      <v>9.5000000000000001E-2</v>
    </nc>
  </rcc>
  <rcc rId="25031" sId="1">
    <oc r="BZ873" t="inlineStr">
      <is>
        <t/>
      </is>
    </oc>
    <nc r="BZ873">
      <v>9.5000000000000001E-2</v>
    </nc>
  </rcc>
  <rcc rId="25032" sId="1">
    <oc r="BZ874" t="inlineStr">
      <is>
        <t/>
      </is>
    </oc>
    <nc r="BZ874">
      <v>9.5000000000000001E-2</v>
    </nc>
  </rcc>
  <rcc rId="25033" sId="1">
    <oc r="BZ875" t="inlineStr">
      <is>
        <t/>
      </is>
    </oc>
    <nc r="BZ875">
      <v>9.5000000000000001E-2</v>
    </nc>
  </rcc>
  <rcc rId="25034" sId="1">
    <oc r="BZ876" t="inlineStr">
      <is>
        <t/>
      </is>
    </oc>
    <nc r="BZ876">
      <v>9.5000000000000001E-2</v>
    </nc>
  </rcc>
  <rcc rId="25035" sId="1">
    <oc r="BZ880" t="inlineStr">
      <is>
        <t/>
      </is>
    </oc>
    <nc r="BZ880">
      <v>9.5000000000000001E-2</v>
    </nc>
  </rcc>
  <rcc rId="25036" sId="1">
    <oc r="BZ882" t="inlineStr">
      <is>
        <t/>
      </is>
    </oc>
    <nc r="BZ882">
      <v>9.5000000000000001E-2</v>
    </nc>
  </rcc>
  <rcc rId="25037" sId="1">
    <oc r="BZ887" t="inlineStr">
      <is>
        <t/>
      </is>
    </oc>
    <nc r="BZ887">
      <v>9.5000000000000001E-2</v>
    </nc>
  </rcc>
  <rcc rId="25038" sId="1">
    <oc r="BZ889" t="inlineStr">
      <is>
        <t/>
      </is>
    </oc>
    <nc r="BZ889">
      <v>9.5000000000000001E-2</v>
    </nc>
  </rcc>
  <rcc rId="25039" sId="1">
    <oc r="BZ893" t="inlineStr">
      <is>
        <t/>
      </is>
    </oc>
    <nc r="BZ893">
      <v>9.5000000000000001E-2</v>
    </nc>
  </rcc>
  <rcc rId="25040" sId="1">
    <oc r="BZ895" t="inlineStr">
      <is>
        <t/>
      </is>
    </oc>
    <nc r="BZ895">
      <v>9.5000000000000001E-2</v>
    </nc>
  </rcc>
  <rcc rId="25041" sId="1">
    <oc r="BZ896" t="inlineStr">
      <is>
        <t/>
      </is>
    </oc>
    <nc r="BZ896">
      <v>9.5000000000000001E-2</v>
    </nc>
  </rcc>
  <rcc rId="25042" sId="1">
    <oc r="BZ897" t="inlineStr">
      <is>
        <t/>
      </is>
    </oc>
    <nc r="BZ897">
      <v>9.5000000000000001E-2</v>
    </nc>
  </rcc>
  <rcc rId="25043" sId="1">
    <oc r="BZ898" t="inlineStr">
      <is>
        <t/>
      </is>
    </oc>
    <nc r="BZ898">
      <v>9.5000000000000001E-2</v>
    </nc>
  </rcc>
  <rcc rId="25044" sId="1" numFmtId="11">
    <oc r="U1048" t="inlineStr">
      <is>
        <t/>
      </is>
    </oc>
    <nc r="U1048">
      <v>600</v>
    </nc>
  </rcc>
  <rcc rId="25045" sId="1" numFmtId="11">
    <oc r="U1141" t="inlineStr">
      <is>
        <t/>
      </is>
    </oc>
    <nc r="U1141">
      <v>600</v>
    </nc>
  </rcc>
  <rcc rId="25046" sId="1" numFmtId="11">
    <oc r="U1143" t="inlineStr">
      <is>
        <t/>
      </is>
    </oc>
    <nc r="U1143">
      <v>600</v>
    </nc>
  </rcc>
  <rcc rId="25047" sId="1" numFmtId="11">
    <oc r="U871" t="inlineStr">
      <is>
        <t/>
      </is>
    </oc>
    <nc r="U871">
      <v>600</v>
    </nc>
  </rcc>
  <rcc rId="25048" sId="1" numFmtId="11">
    <oc r="U877" t="inlineStr">
      <is>
        <t/>
      </is>
    </oc>
    <nc r="U877">
      <v>600</v>
    </nc>
  </rcc>
  <rcc rId="25049" sId="1" numFmtId="11">
    <oc r="U878" t="inlineStr">
      <is>
        <t/>
      </is>
    </oc>
    <nc r="U878">
      <v>600</v>
    </nc>
  </rcc>
  <rcc rId="25050" sId="1" numFmtId="11">
    <oc r="U881" t="inlineStr">
      <is>
        <t/>
      </is>
    </oc>
    <nc r="U881">
      <v>600</v>
    </nc>
  </rcc>
  <rcc rId="25051" sId="1" numFmtId="11">
    <oc r="U883" t="inlineStr">
      <is>
        <t/>
      </is>
    </oc>
    <nc r="U883">
      <v>600</v>
    </nc>
  </rcc>
  <rcc rId="25052" sId="1" numFmtId="11">
    <oc r="U885" t="inlineStr">
      <is>
        <t/>
      </is>
    </oc>
    <nc r="U885">
      <v>600</v>
    </nc>
  </rcc>
  <rcc rId="25053" sId="1" numFmtId="11">
    <oc r="U886" t="inlineStr">
      <is>
        <t/>
      </is>
    </oc>
    <nc r="U886">
      <v>600</v>
    </nc>
  </rcc>
  <rcc rId="25054" sId="1" numFmtId="11">
    <oc r="U888" t="inlineStr">
      <is>
        <t/>
      </is>
    </oc>
    <nc r="U888">
      <v>600</v>
    </nc>
  </rcc>
  <rcc rId="25055" sId="1" numFmtId="11">
    <oc r="U890" t="inlineStr">
      <is>
        <t/>
      </is>
    </oc>
    <nc r="U890">
      <v>600</v>
    </nc>
  </rcc>
  <rcc rId="25056" sId="1" numFmtId="11">
    <oc r="U891" t="inlineStr">
      <is>
        <t/>
      </is>
    </oc>
    <nc r="U891">
      <v>600</v>
    </nc>
  </rcc>
  <rcc rId="25057" sId="1" numFmtId="11">
    <oc r="U892" t="inlineStr">
      <is>
        <t/>
      </is>
    </oc>
    <nc r="U892">
      <v>600</v>
    </nc>
  </rcc>
  <rcc rId="25058" sId="1" numFmtId="11">
    <oc r="U894" t="inlineStr">
      <is>
        <t/>
      </is>
    </oc>
    <nc r="U894">
      <v>600</v>
    </nc>
  </rcc>
  <rcc rId="25059" sId="1" numFmtId="11">
    <oc r="U900" t="inlineStr">
      <is>
        <t/>
      </is>
    </oc>
    <nc r="U900">
      <v>600</v>
    </nc>
  </rcc>
  <rcc rId="25060" sId="1" numFmtId="11">
    <oc r="U1037" t="inlineStr">
      <is>
        <t/>
      </is>
    </oc>
    <nc r="U1037">
      <v>600</v>
    </nc>
  </rcc>
  <rcc rId="25061" sId="1" numFmtId="11">
    <oc r="U1040" t="inlineStr">
      <is>
        <t/>
      </is>
    </oc>
    <nc r="U1040">
      <v>600</v>
    </nc>
  </rcc>
  <rcc rId="25062" sId="1" numFmtId="11">
    <oc r="U1041" t="inlineStr">
      <is>
        <t/>
      </is>
    </oc>
    <nc r="U1041">
      <v>600</v>
    </nc>
  </rcc>
  <rcc rId="25063" sId="1" numFmtId="11">
    <oc r="U1042" t="inlineStr">
      <is>
        <t/>
      </is>
    </oc>
    <nc r="U1042">
      <v>600</v>
    </nc>
  </rcc>
  <rcc rId="25064" sId="1" numFmtId="11">
    <oc r="U1043" t="inlineStr">
      <is>
        <t/>
      </is>
    </oc>
    <nc r="U1043">
      <v>600</v>
    </nc>
  </rcc>
  <rcc rId="25065" sId="1" numFmtId="11">
    <oc r="U1101" t="inlineStr">
      <is>
        <t/>
      </is>
    </oc>
    <nc r="U1101">
      <v>600</v>
    </nc>
  </rcc>
  <rcc rId="25066" sId="1" numFmtId="11">
    <oc r="U1102" t="inlineStr">
      <is>
        <t/>
      </is>
    </oc>
    <nc r="U1102">
      <v>600</v>
    </nc>
  </rcc>
  <rcc rId="25067" sId="1" numFmtId="11">
    <oc r="U1104" t="inlineStr">
      <is>
        <t/>
      </is>
    </oc>
    <nc r="U1104">
      <v>600</v>
    </nc>
  </rcc>
  <rcc rId="25068" sId="1" numFmtId="11">
    <oc r="U1105" t="inlineStr">
      <is>
        <t/>
      </is>
    </oc>
    <nc r="U1105">
      <v>600</v>
    </nc>
  </rcc>
  <rcc rId="25069" sId="1" numFmtId="11">
    <oc r="U1106" t="inlineStr">
      <is>
        <t/>
      </is>
    </oc>
    <nc r="U1106">
      <v>600</v>
    </nc>
  </rcc>
  <rcc rId="25070" sId="1" numFmtId="11">
    <oc r="U1107" t="inlineStr">
      <is>
        <t/>
      </is>
    </oc>
    <nc r="U1107">
      <v>600</v>
    </nc>
  </rcc>
  <rcc rId="25071" sId="1" numFmtId="11">
    <oc r="U1109" t="inlineStr">
      <is>
        <t/>
      </is>
    </oc>
    <nc r="U1109">
      <v>600</v>
    </nc>
  </rcc>
  <rcc rId="25072" sId="1" numFmtId="11">
    <oc r="U1110" t="inlineStr">
      <is>
        <t/>
      </is>
    </oc>
    <nc r="U1110">
      <v>600</v>
    </nc>
  </rcc>
  <rcc rId="25073" sId="1" numFmtId="11">
    <oc r="U1112" t="inlineStr">
      <is>
        <t/>
      </is>
    </oc>
    <nc r="U1112">
      <v>600</v>
    </nc>
  </rcc>
  <rcc rId="25074" sId="1" numFmtId="11">
    <oc r="U1113" t="inlineStr">
      <is>
        <t/>
      </is>
    </oc>
    <nc r="U1113">
      <v>600</v>
    </nc>
  </rcc>
  <rcc rId="25075" sId="1" numFmtId="11">
    <oc r="U1114" t="inlineStr">
      <is>
        <t/>
      </is>
    </oc>
    <nc r="U1114">
      <v>600</v>
    </nc>
  </rcc>
  <rcc rId="25076" sId="1" numFmtId="11">
    <oc r="U1116" t="inlineStr">
      <is>
        <t/>
      </is>
    </oc>
    <nc r="U1116">
      <v>600</v>
    </nc>
  </rcc>
  <rcc rId="25077" sId="1" numFmtId="11">
    <oc r="U1117" t="inlineStr">
      <is>
        <t/>
      </is>
    </oc>
    <nc r="U1117">
      <v>600</v>
    </nc>
  </rcc>
  <rcc rId="25078" sId="1" numFmtId="11">
    <oc r="U1119" t="inlineStr">
      <is>
        <t/>
      </is>
    </oc>
    <nc r="U1119">
      <v>600</v>
    </nc>
  </rcc>
  <rcc rId="25079" sId="1" numFmtId="11">
    <oc r="U1120" t="inlineStr">
      <is>
        <t/>
      </is>
    </oc>
    <nc r="U1120">
      <v>600</v>
    </nc>
  </rcc>
  <rcc rId="25080" sId="1" numFmtId="11">
    <oc r="U1121" t="inlineStr">
      <is>
        <t/>
      </is>
    </oc>
    <nc r="U1121">
      <v>600</v>
    </nc>
  </rcc>
  <rcc rId="25081" sId="1" numFmtId="11">
    <oc r="U1122" t="inlineStr">
      <is>
        <t/>
      </is>
    </oc>
    <nc r="U1122">
      <v>600</v>
    </nc>
  </rcc>
  <rcc rId="25082" sId="1" numFmtId="11">
    <oc r="U1125" t="inlineStr">
      <is>
        <t/>
      </is>
    </oc>
    <nc r="U1125">
      <v>600</v>
    </nc>
  </rcc>
  <rcc rId="25083" sId="1" numFmtId="11">
    <oc r="U1126" t="inlineStr">
      <is>
        <t/>
      </is>
    </oc>
    <nc r="U1126">
      <v>600</v>
    </nc>
  </rcc>
  <rcc rId="25084" sId="1" numFmtId="11">
    <oc r="U1127" t="inlineStr">
      <is>
        <t/>
      </is>
    </oc>
    <nc r="U1127">
      <v>600</v>
    </nc>
  </rcc>
  <rcc rId="25085" sId="1" numFmtId="11">
    <oc r="U1128" t="inlineStr">
      <is>
        <t/>
      </is>
    </oc>
    <nc r="U1128">
      <v>600</v>
    </nc>
  </rcc>
  <rcc rId="25086" sId="1" numFmtId="11">
    <oc r="U1131" t="inlineStr">
      <is>
        <t/>
      </is>
    </oc>
    <nc r="U1131">
      <v>600</v>
    </nc>
  </rcc>
  <rcc rId="25087" sId="1" numFmtId="11">
    <oc r="U1132" t="inlineStr">
      <is>
        <t/>
      </is>
    </oc>
    <nc r="U1132">
      <v>600</v>
    </nc>
  </rcc>
  <rcc rId="25088" sId="1" numFmtId="11">
    <oc r="U1133" t="inlineStr">
      <is>
        <t/>
      </is>
    </oc>
    <nc r="U1133">
      <v>600</v>
    </nc>
  </rcc>
  <rcc rId="25089" sId="1" numFmtId="11">
    <oc r="U1134" t="inlineStr">
      <is>
        <t/>
      </is>
    </oc>
    <nc r="U1134">
      <v>600</v>
    </nc>
  </rcc>
  <rcc rId="25090" sId="1" numFmtId="11">
    <oc r="U1135" t="inlineStr">
      <is>
        <t/>
      </is>
    </oc>
    <nc r="U1135">
      <v>600</v>
    </nc>
  </rcc>
  <rcc rId="25091" sId="1" numFmtId="11">
    <oc r="U1137" t="inlineStr">
      <is>
        <t/>
      </is>
    </oc>
    <nc r="U1137">
      <v>600</v>
    </nc>
  </rcc>
  <rcc rId="25092" sId="1" numFmtId="11">
    <oc r="U1138" t="inlineStr">
      <is>
        <t/>
      </is>
    </oc>
    <nc r="U1138">
      <v>600</v>
    </nc>
  </rcc>
  <rcc rId="25093" sId="1" numFmtId="11">
    <oc r="U1140" t="inlineStr">
      <is>
        <t/>
      </is>
    </oc>
    <nc r="U1140">
      <v>600</v>
    </nc>
  </rcc>
  <rcc rId="25094" sId="1">
    <oc r="AQ1048" t="inlineStr">
      <is>
        <t/>
      </is>
    </oc>
    <nc r="AQ1048">
      <v>6.9000000000000006E-2</v>
    </nc>
  </rcc>
  <rcc rId="25095" sId="1">
    <oc r="AQ1141" t="inlineStr">
      <is>
        <t/>
      </is>
    </oc>
    <nc r="AQ1141">
      <v>6.9000000000000006E-2</v>
    </nc>
  </rcc>
  <rcc rId="25096" sId="1">
    <oc r="AQ1143" t="inlineStr">
      <is>
        <t/>
      </is>
    </oc>
    <nc r="AQ1143">
      <v>6.9000000000000006E-2</v>
    </nc>
  </rcc>
  <rcc rId="25097" sId="1">
    <oc r="AQ871" t="inlineStr">
      <is>
        <t/>
      </is>
    </oc>
    <nc r="AQ871">
      <v>6.9000000000000006E-2</v>
    </nc>
  </rcc>
  <rcc rId="25098" sId="1">
    <oc r="AQ877" t="inlineStr">
      <is>
        <t/>
      </is>
    </oc>
    <nc r="AQ877">
      <v>6.9000000000000006E-2</v>
    </nc>
  </rcc>
  <rcc rId="25099" sId="1">
    <oc r="AQ878" t="inlineStr">
      <is>
        <t/>
      </is>
    </oc>
    <nc r="AQ878">
      <v>6.9000000000000006E-2</v>
    </nc>
  </rcc>
  <rcc rId="25100" sId="1">
    <oc r="AQ881" t="inlineStr">
      <is>
        <t/>
      </is>
    </oc>
    <nc r="AQ881">
      <v>6.9000000000000006E-2</v>
    </nc>
  </rcc>
  <rcc rId="25101" sId="1">
    <oc r="AQ883" t="inlineStr">
      <is>
        <t/>
      </is>
    </oc>
    <nc r="AQ883">
      <v>6.9000000000000006E-2</v>
    </nc>
  </rcc>
  <rcc rId="25102" sId="1">
    <oc r="AQ885" t="inlineStr">
      <is>
        <t/>
      </is>
    </oc>
    <nc r="AQ885">
      <v>6.9000000000000006E-2</v>
    </nc>
  </rcc>
  <rcc rId="25103" sId="1">
    <oc r="AQ886" t="inlineStr">
      <is>
        <t/>
      </is>
    </oc>
    <nc r="AQ886">
      <v>6.9000000000000006E-2</v>
    </nc>
  </rcc>
  <rcc rId="25104" sId="1">
    <oc r="AQ888" t="inlineStr">
      <is>
        <t/>
      </is>
    </oc>
    <nc r="AQ888">
      <v>6.9000000000000006E-2</v>
    </nc>
  </rcc>
  <rcc rId="25105" sId="1">
    <oc r="AQ890" t="inlineStr">
      <is>
        <t/>
      </is>
    </oc>
    <nc r="AQ890">
      <v>6.9000000000000006E-2</v>
    </nc>
  </rcc>
  <rcc rId="25106" sId="1">
    <oc r="AQ891" t="inlineStr">
      <is>
        <t/>
      </is>
    </oc>
    <nc r="AQ891">
      <v>6.9000000000000006E-2</v>
    </nc>
  </rcc>
  <rcc rId="25107" sId="1">
    <oc r="AQ892" t="inlineStr">
      <is>
        <t>0.145</t>
      </is>
    </oc>
    <nc r="AQ892">
      <v>6.9000000000000006E-2</v>
    </nc>
  </rcc>
  <rcc rId="25108" sId="1">
    <oc r="AQ894" t="inlineStr">
      <is>
        <t/>
      </is>
    </oc>
    <nc r="AQ894">
      <v>6.9000000000000006E-2</v>
    </nc>
  </rcc>
  <rcc rId="25109" sId="1">
    <oc r="AQ900" t="inlineStr">
      <is>
        <t/>
      </is>
    </oc>
    <nc r="AQ900">
      <v>6.9000000000000006E-2</v>
    </nc>
  </rcc>
  <rcc rId="25110" sId="1">
    <oc r="AQ1037" t="inlineStr">
      <is>
        <t/>
      </is>
    </oc>
    <nc r="AQ1037">
      <v>6.9000000000000006E-2</v>
    </nc>
  </rcc>
  <rcc rId="25111" sId="1">
    <oc r="AQ1040" t="inlineStr">
      <is>
        <t/>
      </is>
    </oc>
    <nc r="AQ1040">
      <v>6.9000000000000006E-2</v>
    </nc>
  </rcc>
  <rcc rId="25112" sId="1">
    <oc r="AQ1041" t="inlineStr">
      <is>
        <t/>
      </is>
    </oc>
    <nc r="AQ1041">
      <v>6.9000000000000006E-2</v>
    </nc>
  </rcc>
  <rcc rId="25113" sId="1">
    <oc r="AQ1042" t="inlineStr">
      <is>
        <t/>
      </is>
    </oc>
    <nc r="AQ1042">
      <v>6.9000000000000006E-2</v>
    </nc>
  </rcc>
  <rcc rId="25114" sId="1">
    <oc r="AQ1043" t="inlineStr">
      <is>
        <t/>
      </is>
    </oc>
    <nc r="AQ1043">
      <v>6.9000000000000006E-2</v>
    </nc>
  </rcc>
  <rcc rId="25115" sId="1">
    <oc r="AQ1101" t="inlineStr">
      <is>
        <t/>
      </is>
    </oc>
    <nc r="AQ1101">
      <v>6.9000000000000006E-2</v>
    </nc>
  </rcc>
  <rcc rId="25116" sId="1">
    <oc r="AQ1102" t="inlineStr">
      <is>
        <t/>
      </is>
    </oc>
    <nc r="AQ1102">
      <v>6.9000000000000006E-2</v>
    </nc>
  </rcc>
  <rcc rId="25117" sId="1">
    <oc r="AQ1104" t="inlineStr">
      <is>
        <t/>
      </is>
    </oc>
    <nc r="AQ1104">
      <v>6.9000000000000006E-2</v>
    </nc>
  </rcc>
  <rcc rId="25118" sId="1">
    <oc r="AQ1105" t="inlineStr">
      <is>
        <t/>
      </is>
    </oc>
    <nc r="AQ1105">
      <v>6.9000000000000006E-2</v>
    </nc>
  </rcc>
  <rcc rId="25119" sId="1">
    <oc r="AQ1106" t="inlineStr">
      <is>
        <t/>
      </is>
    </oc>
    <nc r="AQ1106">
      <v>6.9000000000000006E-2</v>
    </nc>
  </rcc>
  <rcc rId="25120" sId="1">
    <oc r="AQ1107" t="inlineStr">
      <is>
        <t/>
      </is>
    </oc>
    <nc r="AQ1107">
      <v>6.9000000000000006E-2</v>
    </nc>
  </rcc>
  <rcc rId="25121" sId="1">
    <oc r="AQ1109" t="inlineStr">
      <is>
        <t/>
      </is>
    </oc>
    <nc r="AQ1109">
      <v>6.9000000000000006E-2</v>
    </nc>
  </rcc>
  <rcc rId="25122" sId="1">
    <oc r="AQ1110" t="inlineStr">
      <is>
        <t/>
      </is>
    </oc>
    <nc r="AQ1110">
      <v>6.9000000000000006E-2</v>
    </nc>
  </rcc>
  <rcc rId="25123" sId="1">
    <oc r="AQ1112" t="inlineStr">
      <is>
        <t/>
      </is>
    </oc>
    <nc r="AQ1112">
      <v>6.9000000000000006E-2</v>
    </nc>
  </rcc>
  <rcc rId="25124" sId="1">
    <oc r="AQ1113" t="inlineStr">
      <is>
        <t/>
      </is>
    </oc>
    <nc r="AQ1113">
      <v>6.9000000000000006E-2</v>
    </nc>
  </rcc>
  <rcc rId="25125" sId="1">
    <oc r="AQ1114" t="inlineStr">
      <is>
        <t/>
      </is>
    </oc>
    <nc r="AQ1114">
      <v>6.9000000000000006E-2</v>
    </nc>
  </rcc>
  <rcc rId="25126" sId="1">
    <oc r="AQ1116" t="inlineStr">
      <is>
        <t/>
      </is>
    </oc>
    <nc r="AQ1116">
      <v>6.9000000000000006E-2</v>
    </nc>
  </rcc>
  <rcc rId="25127" sId="1">
    <oc r="AQ1117" t="inlineStr">
      <is>
        <t/>
      </is>
    </oc>
    <nc r="AQ1117">
      <v>6.9000000000000006E-2</v>
    </nc>
  </rcc>
  <rcc rId="25128" sId="1">
    <oc r="AQ1119" t="inlineStr">
      <is>
        <t/>
      </is>
    </oc>
    <nc r="AQ1119">
      <v>6.9000000000000006E-2</v>
    </nc>
  </rcc>
  <rcc rId="25129" sId="1">
    <oc r="AQ1120" t="inlineStr">
      <is>
        <t/>
      </is>
    </oc>
    <nc r="AQ1120">
      <v>6.9000000000000006E-2</v>
    </nc>
  </rcc>
  <rcc rId="25130" sId="1">
    <oc r="AQ1121" t="inlineStr">
      <is>
        <t/>
      </is>
    </oc>
    <nc r="AQ1121">
      <v>6.9000000000000006E-2</v>
    </nc>
  </rcc>
  <rcc rId="25131" sId="1">
    <oc r="AQ1122" t="inlineStr">
      <is>
        <t/>
      </is>
    </oc>
    <nc r="AQ1122">
      <v>6.9000000000000006E-2</v>
    </nc>
  </rcc>
  <rcc rId="25132" sId="1">
    <oc r="AQ1125" t="inlineStr">
      <is>
        <t/>
      </is>
    </oc>
    <nc r="AQ1125">
      <v>6.9000000000000006E-2</v>
    </nc>
  </rcc>
  <rcc rId="25133" sId="1">
    <oc r="AQ1126" t="inlineStr">
      <is>
        <t/>
      </is>
    </oc>
    <nc r="AQ1126">
      <v>6.9000000000000006E-2</v>
    </nc>
  </rcc>
  <rcc rId="25134" sId="1">
    <oc r="AQ1127" t="inlineStr">
      <is>
        <t/>
      </is>
    </oc>
    <nc r="AQ1127">
      <v>6.9000000000000006E-2</v>
    </nc>
  </rcc>
  <rcc rId="25135" sId="1">
    <oc r="AQ1128" t="inlineStr">
      <is>
        <t/>
      </is>
    </oc>
    <nc r="AQ1128">
      <v>6.9000000000000006E-2</v>
    </nc>
  </rcc>
  <rcc rId="25136" sId="1">
    <oc r="AQ1131" t="inlineStr">
      <is>
        <t/>
      </is>
    </oc>
    <nc r="AQ1131">
      <v>6.9000000000000006E-2</v>
    </nc>
  </rcc>
  <rcc rId="25137" sId="1">
    <oc r="AQ1132" t="inlineStr">
      <is>
        <t/>
      </is>
    </oc>
    <nc r="AQ1132">
      <v>6.9000000000000006E-2</v>
    </nc>
  </rcc>
  <rcc rId="25138" sId="1">
    <oc r="AQ1133" t="inlineStr">
      <is>
        <t/>
      </is>
    </oc>
    <nc r="AQ1133">
      <v>6.9000000000000006E-2</v>
    </nc>
  </rcc>
  <rcc rId="25139" sId="1">
    <oc r="AQ1134" t="inlineStr">
      <is>
        <t/>
      </is>
    </oc>
    <nc r="AQ1134">
      <v>6.9000000000000006E-2</v>
    </nc>
  </rcc>
  <rcc rId="25140" sId="1">
    <oc r="AQ1135" t="inlineStr">
      <is>
        <t/>
      </is>
    </oc>
    <nc r="AQ1135">
      <v>6.9000000000000006E-2</v>
    </nc>
  </rcc>
  <rcc rId="25141" sId="1">
    <oc r="AQ1137" t="inlineStr">
      <is>
        <t/>
      </is>
    </oc>
    <nc r="AQ1137">
      <v>6.9000000000000006E-2</v>
    </nc>
  </rcc>
  <rcc rId="25142" sId="1">
    <oc r="AQ1138" t="inlineStr">
      <is>
        <t/>
      </is>
    </oc>
    <nc r="AQ1138">
      <v>6.9000000000000006E-2</v>
    </nc>
  </rcc>
  <rcc rId="25143" sId="1">
    <oc r="AQ1140" t="inlineStr">
      <is>
        <t/>
      </is>
    </oc>
    <nc r="AQ1140">
      <v>6.9000000000000006E-2</v>
    </nc>
  </rcc>
  <rcc rId="25144" sId="1">
    <oc r="BZ1140" t="inlineStr">
      <is>
        <t/>
      </is>
    </oc>
    <nc r="BZ1140">
      <v>0.09</v>
    </nc>
  </rcc>
  <rcc rId="25145" sId="1">
    <oc r="BZ1101" t="inlineStr">
      <is>
        <t/>
      </is>
    </oc>
    <nc r="BZ1101">
      <v>0.09</v>
    </nc>
  </rcc>
  <rcc rId="25146" sId="1">
    <oc r="BZ1102" t="inlineStr">
      <is>
        <t/>
      </is>
    </oc>
    <nc r="BZ1102">
      <v>0.09</v>
    </nc>
  </rcc>
  <rcc rId="25147" sId="1">
    <oc r="BZ1104" t="inlineStr">
      <is>
        <t/>
      </is>
    </oc>
    <nc r="BZ1104">
      <v>0.09</v>
    </nc>
  </rcc>
  <rcc rId="25148" sId="1">
    <oc r="BZ1105" t="inlineStr">
      <is>
        <t/>
      </is>
    </oc>
    <nc r="BZ1105">
      <v>0.09</v>
    </nc>
  </rcc>
  <rcc rId="25149" sId="1">
    <oc r="BZ1106" t="inlineStr">
      <is>
        <t/>
      </is>
    </oc>
    <nc r="BZ1106">
      <v>0.09</v>
    </nc>
  </rcc>
  <rcc rId="25150" sId="1">
    <oc r="BZ1107" t="inlineStr">
      <is>
        <t/>
      </is>
    </oc>
    <nc r="BZ1107">
      <v>0.09</v>
    </nc>
  </rcc>
  <rcc rId="25151" sId="1">
    <oc r="BZ1109" t="inlineStr">
      <is>
        <t/>
      </is>
    </oc>
    <nc r="BZ1109">
      <v>0.09</v>
    </nc>
  </rcc>
  <rcc rId="25152" sId="1">
    <oc r="BZ1110" t="inlineStr">
      <is>
        <t/>
      </is>
    </oc>
    <nc r="BZ1110">
      <v>0.09</v>
    </nc>
  </rcc>
  <rcc rId="25153" sId="1">
    <oc r="BZ1112" t="inlineStr">
      <is>
        <t/>
      </is>
    </oc>
    <nc r="BZ1112">
      <v>0.09</v>
    </nc>
  </rcc>
  <rcc rId="25154" sId="1">
    <oc r="BZ1113" t="inlineStr">
      <is>
        <t/>
      </is>
    </oc>
    <nc r="BZ1113">
      <v>0.09</v>
    </nc>
  </rcc>
  <rcc rId="25155" sId="1">
    <oc r="BZ1114" t="inlineStr">
      <is>
        <t/>
      </is>
    </oc>
    <nc r="BZ1114">
      <v>0.09</v>
    </nc>
  </rcc>
  <rcc rId="25156" sId="1">
    <oc r="BZ1116" t="inlineStr">
      <is>
        <t/>
      </is>
    </oc>
    <nc r="BZ1116">
      <v>0.09</v>
    </nc>
  </rcc>
  <rcc rId="25157" sId="1">
    <oc r="BZ1117" t="inlineStr">
      <is>
        <t/>
      </is>
    </oc>
    <nc r="BZ1117">
      <v>0.09</v>
    </nc>
  </rcc>
  <rcc rId="25158" sId="1">
    <oc r="BZ1119" t="inlineStr">
      <is>
        <t/>
      </is>
    </oc>
    <nc r="BZ1119">
      <v>0.09</v>
    </nc>
  </rcc>
  <rcc rId="25159" sId="1">
    <oc r="BZ1120" t="inlineStr">
      <is>
        <t/>
      </is>
    </oc>
    <nc r="BZ1120">
      <v>0.09</v>
    </nc>
  </rcc>
  <rcc rId="25160" sId="1">
    <oc r="BZ1121" t="inlineStr">
      <is>
        <t/>
      </is>
    </oc>
    <nc r="BZ1121">
      <v>0.09</v>
    </nc>
  </rcc>
  <rcc rId="25161" sId="1">
    <oc r="BZ1122" t="inlineStr">
      <is>
        <t/>
      </is>
    </oc>
    <nc r="BZ1122">
      <v>0.09</v>
    </nc>
  </rcc>
  <rcc rId="25162" sId="1">
    <oc r="BZ1125" t="inlineStr">
      <is>
        <t/>
      </is>
    </oc>
    <nc r="BZ1125">
      <v>0.09</v>
    </nc>
  </rcc>
  <rcc rId="25163" sId="1">
    <oc r="BZ1126" t="inlineStr">
      <is>
        <t/>
      </is>
    </oc>
    <nc r="BZ1126">
      <v>0.09</v>
    </nc>
  </rcc>
  <rcc rId="25164" sId="1">
    <oc r="BZ1127" t="inlineStr">
      <is>
        <t/>
      </is>
    </oc>
    <nc r="BZ1127">
      <v>0.09</v>
    </nc>
  </rcc>
  <rcc rId="25165" sId="1">
    <oc r="BZ1128" t="inlineStr">
      <is>
        <t/>
      </is>
    </oc>
    <nc r="BZ1128">
      <v>0.09</v>
    </nc>
  </rcc>
  <rcc rId="25166" sId="1">
    <oc r="BZ1131" t="inlineStr">
      <is>
        <t/>
      </is>
    </oc>
    <nc r="BZ1131">
      <v>0.09</v>
    </nc>
  </rcc>
  <rcc rId="25167" sId="1">
    <oc r="BZ1132" t="inlineStr">
      <is>
        <t/>
      </is>
    </oc>
    <nc r="BZ1132">
      <v>0.09</v>
    </nc>
  </rcc>
  <rcc rId="25168" sId="1">
    <oc r="BZ1133" t="inlineStr">
      <is>
        <t/>
      </is>
    </oc>
    <nc r="BZ1133">
      <v>0.09</v>
    </nc>
  </rcc>
  <rcc rId="25169" sId="1">
    <oc r="BZ1134" t="inlineStr">
      <is>
        <t/>
      </is>
    </oc>
    <nc r="BZ1134">
      <v>0.09</v>
    </nc>
  </rcc>
  <rcc rId="25170" sId="1">
    <oc r="BZ1135" t="inlineStr">
      <is>
        <t/>
      </is>
    </oc>
    <nc r="BZ1135">
      <v>0.09</v>
    </nc>
  </rcc>
  <rcc rId="25171" sId="1">
    <oc r="BZ1137" t="inlineStr">
      <is>
        <t/>
      </is>
    </oc>
    <nc r="BZ1137">
      <v>0.09</v>
    </nc>
  </rcc>
  <rcc rId="25172" sId="1">
    <oc r="BZ1138" t="inlineStr">
      <is>
        <t/>
      </is>
    </oc>
    <nc r="BZ1138">
      <v>0.09</v>
    </nc>
  </rcc>
  <rcc rId="25173" sId="1">
    <oc r="BZ1037" t="inlineStr">
      <is>
        <t/>
      </is>
    </oc>
    <nc r="BZ1037">
      <v>0.09</v>
    </nc>
  </rcc>
  <rcc rId="25174" sId="1">
    <oc r="BZ1040" t="inlineStr">
      <is>
        <t/>
      </is>
    </oc>
    <nc r="BZ1040">
      <v>0.09</v>
    </nc>
  </rcc>
  <rcc rId="25175" sId="1">
    <oc r="BZ1041" t="inlineStr">
      <is>
        <t/>
      </is>
    </oc>
    <nc r="BZ1041">
      <v>0.09</v>
    </nc>
  </rcc>
  <rcc rId="25176" sId="1">
    <oc r="BZ1042" t="inlineStr">
      <is>
        <t/>
      </is>
    </oc>
    <nc r="BZ1042">
      <v>0.09</v>
    </nc>
  </rcc>
  <rcc rId="25177" sId="1">
    <oc r="BZ1043" t="inlineStr">
      <is>
        <t/>
      </is>
    </oc>
    <nc r="BZ1043">
      <v>0.09</v>
    </nc>
  </rcc>
  <rcc rId="25178" sId="1">
    <oc r="BZ871" t="inlineStr">
      <is>
        <t/>
      </is>
    </oc>
    <nc r="BZ871">
      <v>0.09</v>
    </nc>
  </rcc>
  <rcc rId="25179" sId="1">
    <oc r="BZ877" t="inlineStr">
      <is>
        <t/>
      </is>
    </oc>
    <nc r="BZ877">
      <v>0.09</v>
    </nc>
  </rcc>
  <rcc rId="25180" sId="1">
    <oc r="BZ878" t="inlineStr">
      <is>
        <t/>
      </is>
    </oc>
    <nc r="BZ878">
      <v>0.09</v>
    </nc>
  </rcc>
  <rcc rId="25181" sId="1">
    <oc r="BZ881" t="inlineStr">
      <is>
        <t/>
      </is>
    </oc>
    <nc r="BZ881">
      <v>0.09</v>
    </nc>
  </rcc>
  <rcc rId="25182" sId="1">
    <oc r="BZ883" t="inlineStr">
      <is>
        <t/>
      </is>
    </oc>
    <nc r="BZ883">
      <v>0.09</v>
    </nc>
  </rcc>
  <rcc rId="25183" sId="1">
    <oc r="BZ885" t="inlineStr">
      <is>
        <t/>
      </is>
    </oc>
    <nc r="BZ885">
      <v>0.09</v>
    </nc>
  </rcc>
  <rcc rId="25184" sId="1">
    <oc r="BZ886" t="inlineStr">
      <is>
        <t/>
      </is>
    </oc>
    <nc r="BZ886">
      <v>0.09</v>
    </nc>
  </rcc>
  <rcc rId="25185" sId="1">
    <oc r="BZ888" t="inlineStr">
      <is>
        <t/>
      </is>
    </oc>
    <nc r="BZ888">
      <v>0.09</v>
    </nc>
  </rcc>
  <rcc rId="25186" sId="1">
    <oc r="BZ890" t="inlineStr">
      <is>
        <t/>
      </is>
    </oc>
    <nc r="BZ890">
      <v>0.09</v>
    </nc>
  </rcc>
  <rcc rId="25187" sId="1">
    <oc r="BZ891" t="inlineStr">
      <is>
        <t/>
      </is>
    </oc>
    <nc r="BZ891">
      <v>0.09</v>
    </nc>
  </rcc>
  <rcc rId="25188" sId="1">
    <oc r="BZ892" t="inlineStr">
      <is>
        <t>-0.025474</t>
      </is>
    </oc>
    <nc r="BZ892">
      <v>0.09</v>
    </nc>
  </rcc>
  <rcc rId="25189" sId="1">
    <oc r="BZ894" t="inlineStr">
      <is>
        <t/>
      </is>
    </oc>
    <nc r="BZ894">
      <v>0.09</v>
    </nc>
  </rcc>
  <rcc rId="25190" sId="1">
    <oc r="BZ900" t="inlineStr">
      <is>
        <t/>
      </is>
    </oc>
    <nc r="BZ900">
      <v>0.09</v>
    </nc>
  </rcc>
  <rcc rId="25191" sId="1">
    <oc r="AQ1039" t="inlineStr">
      <is>
        <t/>
      </is>
    </oc>
    <nc r="AQ1039">
      <v>6.4000000000000001E-2</v>
    </nc>
  </rcc>
  <rcc rId="25192" sId="1">
    <oc r="AQ1118" t="inlineStr">
      <is>
        <t/>
      </is>
    </oc>
    <nc r="AQ1118">
      <v>6.4000000000000001E-2</v>
    </nc>
  </rcc>
  <rcc rId="25193" sId="1">
    <oc r="BZ1039" t="inlineStr">
      <is>
        <t/>
      </is>
    </oc>
    <nc r="BZ1039">
      <v>8.5000000000000006E-2</v>
    </nc>
  </rcc>
  <rcc rId="25194" sId="1">
    <oc r="BZ1118" t="inlineStr">
      <is>
        <t/>
      </is>
    </oc>
    <nc r="BZ1118">
      <v>8.5000000000000006E-2</v>
    </nc>
  </rcc>
  <rcc rId="25195" sId="1" numFmtId="11">
    <oc r="U1039" t="inlineStr">
      <is>
        <t/>
      </is>
    </oc>
    <nc r="U1039">
      <v>850</v>
    </nc>
  </rcc>
  <rcc rId="25196" sId="1" numFmtId="11">
    <oc r="U1118" t="inlineStr">
      <is>
        <t/>
      </is>
    </oc>
    <nc r="U1118">
      <v>850</v>
    </nc>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197" sId="1" numFmtId="11">
    <oc r="U1111" t="inlineStr">
      <is>
        <t/>
      </is>
    </oc>
    <nc r="U1111">
      <v>850</v>
    </nc>
  </rcc>
  <rcc rId="25198" sId="1">
    <oc r="AQ1111" t="inlineStr">
      <is>
        <t/>
      </is>
    </oc>
    <nc r="AQ1111">
      <v>6.4000000000000001E-2</v>
    </nc>
  </rcc>
  <rcc rId="25199" sId="1">
    <oc r="BZ1111" t="inlineStr">
      <is>
        <t/>
      </is>
    </oc>
    <nc r="BZ1111">
      <v>0.08</v>
    </nc>
  </rcc>
  <rrc rId="25200" sId="1" ref="A1448:XFD1448" action="deleteRow">
    <rfmt sheetId="1" xfDxf="1" sqref="A1448:XFD1448" start="0" length="0"/>
    <rcc rId="0" sId="1" dxf="1">
      <nc r="A1448" t="inlineStr">
        <is>
          <t>79-07-23-300-019.000-004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1448">
        <f>CONCATENATE(RIGHT(LEFT(A1448,26),3))</f>
      </nc>
      <ndxf>
        <font>
          <sz val="10"/>
          <color rgb="FF2A2A2A"/>
          <name val="Courier New"/>
          <scheme val="none"/>
        </font>
      </ndxf>
    </rcc>
    <rcc rId="0" sId="1" dxf="1">
      <nc r="C1448">
        <v>0.02</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D1448" t="inlineStr">
        <is>
          <t>Rosewalk Commons</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E1448" t="inlineStr">
        <is>
          <t>FVE MW LLC</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F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G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H1448" start="0" length="0">
      <dxf>
        <alignment horizontal="right" readingOrder="0"/>
        <border outline="0">
          <left style="thin">
            <color rgb="FFD0D7E5"/>
          </left>
          <right style="thin">
            <color rgb="FFD0D7E5"/>
          </right>
          <top style="thin">
            <color rgb="FFD0D7E5"/>
          </top>
          <bottom style="thin">
            <color rgb="FFD0D7E5"/>
          </bottom>
        </border>
      </dxf>
    </rfmt>
    <rcc rId="0" sId="1" dxf="1">
      <nc r="I1448" t="inlineStr">
        <is>
          <t>Multi-Family</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J1448" t="inlineStr">
        <is>
          <t>Senior Ind. Living</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K1448">
        <v>22848</v>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L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M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N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O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P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4">
      <nc r="Q1448">
        <v>22</v>
      </nc>
      <ndxf>
        <font>
          <sz val="11"/>
          <color rgb="FF000000"/>
          <name val="Calibri"/>
          <scheme val="none"/>
        </font>
        <numFmt numFmtId="1" formatCode="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fmt sheetId="1" sqref="R1448" start="0" length="0">
      <dxf/>
    </rfmt>
    <rcc rId="0" sId="1" dxf="1">
      <nc r="S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T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U1448"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V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W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X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Y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Z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fmt sheetId="1" sqref="AA1448" start="0" length="0">
      <dxf>
        <border outline="0">
          <left style="thin">
            <color rgb="FFD0D7E5"/>
          </left>
          <right style="thin">
            <color rgb="FFD0D7E5"/>
          </right>
          <top style="thin">
            <color rgb="FFD0D7E5"/>
          </top>
          <bottom style="thin">
            <color rgb="FFD0D7E5"/>
          </bottom>
        </border>
      </dxf>
    </rfmt>
    <rcc rId="0" sId="1" dxf="1">
      <nc r="AB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C1448" t="inlineStr">
        <is>
          <t>3</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AD1448" t="inlineStr">
        <is>
          <t>4</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E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F1448">
        <v>4</v>
      </nc>
      <ndxf>
        <font>
          <sz val="11"/>
          <color rgb="FF000000"/>
          <name val="Calibri"/>
          <scheme val="none"/>
        </font>
        <fill>
          <patternFill>
            <fgColor rgb="FF000000"/>
            <bgColor rgb="FFFFFFFF"/>
          </patternFill>
        </fill>
        <alignment horizontal="right" vertical="center" readingOrder="0"/>
      </ndxf>
    </rcc>
    <rcc rId="0" sId="1" dxf="1">
      <nc r="AG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H1448" t="inlineStr">
        <is>
          <t>3</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I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4">
      <nc r="AJ1448">
        <v>3</v>
      </nc>
      <ndxf>
        <font>
          <sz val="11"/>
          <color rgb="FF000000"/>
          <name val="Calibri"/>
          <scheme val="none"/>
        </font>
        <numFmt numFmtId="1" formatCode="0"/>
        <fill>
          <patternFill>
            <fgColor rgb="FF000000"/>
            <bgColor rgb="FFFFFFFF"/>
          </patternFill>
        </fill>
        <alignment horizontal="right" vertical="center" readingOrder="0"/>
      </ndxf>
    </rcc>
    <rcc rId="0" sId="1" dxf="1">
      <nc r="AN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O1448">
        <f>(Q1448*U1448)*12</f>
      </nc>
      <ndxf>
        <numFmt numFmtId="166" formatCode="&quot;$&quot;#,##0"/>
        <border outline="0">
          <left style="thin">
            <color rgb="FFD0D7E5"/>
          </left>
          <right style="thin">
            <color rgb="FFD0D7E5"/>
          </right>
          <top style="thin">
            <color rgb="FFD0D7E5"/>
          </top>
          <bottom style="thin">
            <color rgb="FFD0D7E5"/>
          </bottom>
        </border>
      </ndxf>
    </rcc>
    <rcc rId="0" sId="1" dxf="1">
      <nc r="AP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Q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R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S1448">
        <v>0.02</v>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T1448">
        <f>(AO1448*(1-AQ1448))+(AO1448*AS1448)</f>
      </nc>
      <ndxf>
        <font>
          <sz val="11"/>
          <color rgb="FF000000"/>
          <name val="Calibri"/>
          <scheme val="none"/>
        </font>
        <numFmt numFmtId="167" formatCode="&quot;$&quot;#,##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U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V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W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X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Y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AZ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A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B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C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D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E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F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G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H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I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J1448">
        <f>BX1448*0.1</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K1448">
        <f>BX1448*0.23</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nc r="BL1448">
        <f>BX1448*0.32</f>
      </nc>
    </rcc>
    <rcc rId="0" sId="1" dxf="1">
      <nc r="BM1448">
        <f>BX1448*0.3</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N1448">
        <f>BX1448*0.05</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O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P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Q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R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S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T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U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V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W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X1448">
        <f>1-(BY1448/AT1448)</f>
      </nc>
      <ndxf>
        <font>
          <sz val="11"/>
          <color rgb="FF000000"/>
          <name val="Calibri"/>
          <scheme val="none"/>
        </font>
        <numFmt numFmtId="169" formatCode="0.000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Y1448">
        <f>CE1448*CB1448</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BZ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A1448">
        <f>C1448</f>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B1448">
        <f>BZ1448+CA1448</f>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umFmtId="11">
      <nc r="CC1448">
        <v>1129700</v>
      </nc>
      <ndxf>
        <font>
          <sz val="11"/>
          <color rgb="FF000000"/>
          <name val="Calibri"/>
          <scheme val="none"/>
        </font>
        <numFmt numFmtId="166" formatCode="&quot;$&quot;#,##0"/>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umFmtId="11">
      <nc r="CD1448">
        <v>0</v>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E1448">
        <f>CC1448-CD1448</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F1448">
        <f>CE1448/Q1448</f>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G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H1448" t="inlineStr">
        <is>
          <t>Rosewalk Commons; independent and assisted living facilities; beauty salon, scheduled local transport, dining; no information on rates available online</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I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J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K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L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M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N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O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P1448" t="inlineStr">
        <is>
          <t/>
        </is>
      </nc>
      <n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cc rId="0" sId="1" dxf="1">
      <nc r="CQ1448" t="inlineStr">
        <is>
          <t>0</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R1448" t="inlineStr">
        <is>
          <t/>
        </is>
      </nc>
      <ndxf>
        <font>
          <sz val="11"/>
          <color rgb="FF000000"/>
          <name val="Calibri"/>
          <scheme val="none"/>
        </font>
        <fill>
          <patternFill>
            <fgColor rgb="FF000000"/>
            <bgColor rgb="FFFFFFFF"/>
          </patternFill>
        </fill>
        <alignment horizontal="right" vertical="center" readingOrder="0"/>
        <border outline="0">
          <left style="thin">
            <color rgb="FFD0D7E5"/>
          </left>
          <right style="thin">
            <color rgb="FFD0D7E5"/>
          </right>
          <top style="thin">
            <color rgb="FFD0D7E5"/>
          </top>
          <bottom style="thin">
            <color rgb="FFD0D7E5"/>
          </bottom>
        </border>
      </ndxf>
    </rcc>
    <rcc rId="0" sId="1" dxf="1">
      <nc r="CV1448" t="inlineStr">
        <is>
          <t>0</t>
        </is>
      </nc>
      <ndxf>
        <font>
          <sz val="11"/>
          <color rgb="FF000000"/>
          <name val="Calibri"/>
          <scheme val="none"/>
        </font>
        <fill>
          <patternFill>
            <fgColor rgb="FF000000"/>
            <bgColor rgb="FFFFFFFF"/>
          </patternFill>
        </fill>
        <alignment horizontal="left" vertical="center" readingOrder="0"/>
        <border outline="0">
          <left style="thin">
            <color rgb="FFD0D7E5"/>
          </left>
          <right style="thin">
            <color rgb="FFD0D7E5"/>
          </right>
          <top style="thin">
            <color rgb="FFD0D7E5"/>
          </top>
          <bottom style="thin">
            <color rgb="FFD0D7E5"/>
          </bottom>
        </border>
      </ndxf>
    </rcc>
    <rfmt sheetId="1" sqref="CW1448" start="0" length="0">
      <dxf/>
    </rfmt>
  </rrc>
  <rcc rId="25201" sId="1" numFmtId="11">
    <oc r="U1448" t="inlineStr">
      <is>
        <t/>
      </is>
    </oc>
    <nc r="U1448">
      <v>550</v>
    </nc>
  </rcc>
  <rcc rId="25202" sId="1" numFmtId="11">
    <oc r="U1449" t="inlineStr">
      <is>
        <t/>
      </is>
    </oc>
    <nc r="U1449">
      <v>550</v>
    </nc>
  </rcc>
  <rcc rId="25203" sId="1" numFmtId="11">
    <oc r="U1450" t="inlineStr">
      <is>
        <t/>
      </is>
    </oc>
    <nc r="U1450">
      <v>550</v>
    </nc>
  </rcc>
  <rcc rId="25204" sId="1" numFmtId="11">
    <oc r="U1451" t="inlineStr">
      <is>
        <t/>
      </is>
    </oc>
    <nc r="U1451">
      <v>550</v>
    </nc>
  </rcc>
  <rcc rId="25205" sId="1" numFmtId="11">
    <oc r="U1454" t="inlineStr">
      <is>
        <t/>
      </is>
    </oc>
    <nc r="U1454">
      <v>550</v>
    </nc>
  </rcc>
  <rcc rId="25206" sId="1" numFmtId="11">
    <oc r="U1452" t="inlineStr">
      <is>
        <t/>
      </is>
    </oc>
    <nc r="U1452">
      <v>575</v>
    </nc>
  </rcc>
  <rcc rId="25207" sId="1" numFmtId="11">
    <oc r="U1455" t="inlineStr">
      <is>
        <t/>
      </is>
    </oc>
    <nc r="U1455">
      <v>575</v>
    </nc>
  </rcc>
  <rcc rId="25208" sId="1" numFmtId="11">
    <oc r="U1453" t="inlineStr">
      <is>
        <t/>
      </is>
    </oc>
    <nc r="U1453">
      <v>600</v>
    </nc>
  </rcc>
  <rcc rId="25209" sId="1" numFmtId="11">
    <oc r="U1456" t="inlineStr">
      <is>
        <t/>
      </is>
    </oc>
    <nc r="U1456">
      <v>600</v>
    </nc>
  </rcc>
  <rcc rId="25210" sId="1" numFmtId="11">
    <oc r="U1457" t="inlineStr">
      <is>
        <t/>
      </is>
    </oc>
    <nc r="U1457">
      <v>600</v>
    </nc>
  </rcc>
  <rcc rId="25211" sId="1">
    <oc r="AQ1458" t="inlineStr">
      <is>
        <t/>
      </is>
    </oc>
    <nc r="AQ1458">
      <v>7.9000000000000001E-2</v>
    </nc>
  </rcc>
  <rcc rId="25212" sId="1">
    <oc r="AQ1448" t="inlineStr">
      <is>
        <t/>
      </is>
    </oc>
    <nc r="AQ1448">
      <v>7.9000000000000001E-2</v>
    </nc>
  </rcc>
  <rcc rId="25213" sId="1">
    <oc r="AQ1449" t="inlineStr">
      <is>
        <t/>
      </is>
    </oc>
    <nc r="AQ1449">
      <v>7.9000000000000001E-2</v>
    </nc>
  </rcc>
  <rcc rId="25214" sId="1">
    <oc r="AQ1450" t="inlineStr">
      <is>
        <t/>
      </is>
    </oc>
    <nc r="AQ1450">
      <v>7.9000000000000001E-2</v>
    </nc>
  </rcc>
  <rcc rId="25215" sId="1">
    <oc r="AQ1451" t="inlineStr">
      <is>
        <t/>
      </is>
    </oc>
    <nc r="AQ1451">
      <v>7.9000000000000001E-2</v>
    </nc>
  </rcc>
  <rcc rId="25216" sId="1">
    <oc r="AQ1454" t="inlineStr">
      <is>
        <t/>
      </is>
    </oc>
    <nc r="AQ1454">
      <v>7.9000000000000001E-2</v>
    </nc>
  </rcc>
  <rcc rId="25217" sId="1">
    <oc r="AQ1452" t="inlineStr">
      <is>
        <t/>
      </is>
    </oc>
    <nc r="AQ1452">
      <v>7.9000000000000001E-2</v>
    </nc>
  </rcc>
  <rcc rId="25218" sId="1">
    <oc r="AQ1455" t="inlineStr">
      <is>
        <t/>
      </is>
    </oc>
    <nc r="AQ1455">
      <v>7.9000000000000001E-2</v>
    </nc>
  </rcc>
  <rcc rId="25219" sId="1">
    <oc r="AQ1453" t="inlineStr">
      <is>
        <t/>
      </is>
    </oc>
    <nc r="AQ1453">
      <v>7.9000000000000001E-2</v>
    </nc>
  </rcc>
  <rcc rId="25220" sId="1">
    <oc r="AQ1456" t="inlineStr">
      <is>
        <t/>
      </is>
    </oc>
    <nc r="AQ1456">
      <v>7.9000000000000001E-2</v>
    </nc>
  </rcc>
  <rcc rId="25221" sId="1">
    <oc r="AQ1457" t="inlineStr">
      <is>
        <t/>
      </is>
    </oc>
    <nc r="AQ1457">
      <v>7.9000000000000001E-2</v>
    </nc>
  </rcc>
  <rcc rId="25222" sId="1">
    <oc r="BZ1453" t="inlineStr">
      <is>
        <t/>
      </is>
    </oc>
    <nc r="BZ1453">
      <v>0.09</v>
    </nc>
  </rcc>
  <rcc rId="25223" sId="1">
    <oc r="BZ1456" t="inlineStr">
      <is>
        <t/>
      </is>
    </oc>
    <nc r="BZ1456">
      <v>0.09</v>
    </nc>
  </rcc>
  <rcc rId="25224" sId="1">
    <oc r="BZ1457" t="inlineStr">
      <is>
        <t/>
      </is>
    </oc>
    <nc r="BZ1457">
      <v>0.09</v>
    </nc>
  </rcc>
  <rcc rId="25225" sId="1">
    <oc r="BZ1458" t="inlineStr">
      <is>
        <t/>
      </is>
    </oc>
    <nc r="BZ1458">
      <v>0.1</v>
    </nc>
  </rcc>
  <rcc rId="25226" sId="1">
    <oc r="BZ1448" t="inlineStr">
      <is>
        <t/>
      </is>
    </oc>
    <nc r="BZ1448">
      <v>0.1</v>
    </nc>
  </rcc>
  <rcc rId="25227" sId="1">
    <oc r="BZ1449" t="inlineStr">
      <is>
        <t/>
      </is>
    </oc>
    <nc r="BZ1449">
      <v>0.1</v>
    </nc>
  </rcc>
  <rcc rId="25228" sId="1">
    <oc r="BZ1450" t="inlineStr">
      <is>
        <t/>
      </is>
    </oc>
    <nc r="BZ1450">
      <v>0.1</v>
    </nc>
  </rcc>
  <rcc rId="25229" sId="1">
    <oc r="BZ1451" t="inlineStr">
      <is>
        <t/>
      </is>
    </oc>
    <nc r="BZ1451">
      <v>0.1</v>
    </nc>
  </rcc>
  <rcc rId="25230" sId="1">
    <oc r="BZ1454" t="inlineStr">
      <is>
        <t/>
      </is>
    </oc>
    <nc r="BZ1454">
      <v>0.1</v>
    </nc>
  </rcc>
  <rcc rId="25231" sId="1">
    <oc r="BZ1452" t="inlineStr">
      <is>
        <t/>
      </is>
    </oc>
    <nc r="BZ1452">
      <v>0.1</v>
    </nc>
  </rcc>
  <rcc rId="25232" sId="1">
    <oc r="BZ1455" t="inlineStr">
      <is>
        <t/>
      </is>
    </oc>
    <nc r="BZ1455">
      <v>0.1</v>
    </nc>
  </rcc>
  <rcc rId="25233" sId="1">
    <oc r="AC1458" t="inlineStr">
      <is>
        <t/>
      </is>
    </oc>
    <nc r="AC1458">
      <v>1</v>
    </nc>
  </rcc>
  <rcc rId="25234" sId="1" numFmtId="11">
    <oc r="U1458" t="inlineStr">
      <is>
        <t/>
      </is>
    </oc>
    <nc r="U1458">
      <v>500</v>
    </nc>
  </rcc>
  <rcc rId="25235" sId="1" numFmtId="11">
    <oc r="U1467" t="inlineStr">
      <is>
        <t/>
      </is>
    </oc>
    <nc r="U1467">
      <v>525</v>
    </nc>
  </rcc>
  <rcc rId="25236" sId="1" numFmtId="11">
    <oc r="U1469" t="inlineStr">
      <is>
        <t/>
      </is>
    </oc>
    <nc r="U1469">
      <v>525</v>
    </nc>
  </rcc>
  <rcc rId="25237" sId="1" numFmtId="11">
    <oc r="U1460" t="inlineStr">
      <is>
        <t/>
      </is>
    </oc>
    <nc r="U1460">
      <v>550</v>
    </nc>
  </rcc>
  <rcc rId="25238" sId="1" numFmtId="11">
    <oc r="U1464" t="inlineStr">
      <is>
        <t/>
      </is>
    </oc>
    <nc r="U1464">
      <v>550</v>
    </nc>
  </rcc>
  <rcc rId="25239" sId="1" numFmtId="11">
    <oc r="U1465" t="inlineStr">
      <is>
        <t/>
      </is>
    </oc>
    <nc r="U1465">
      <v>550</v>
    </nc>
  </rcc>
  <rcc rId="25240" sId="1" numFmtId="11">
    <oc r="U1466" t="inlineStr">
      <is>
        <t/>
      </is>
    </oc>
    <nc r="U1466">
      <v>550</v>
    </nc>
  </rcc>
  <rcc rId="25241" sId="1" numFmtId="11">
    <oc r="U1472" t="inlineStr">
      <is>
        <t/>
      </is>
    </oc>
    <nc r="U1472">
      <v>550</v>
    </nc>
  </rcc>
  <rcc rId="25242" sId="1" numFmtId="11">
    <oc r="U1474" t="inlineStr">
      <is>
        <t/>
      </is>
    </oc>
    <nc r="U1474">
      <v>550</v>
    </nc>
  </rcc>
  <rcc rId="25243" sId="1" numFmtId="11">
    <oc r="U1476" t="inlineStr">
      <is>
        <t/>
      </is>
    </oc>
    <nc r="U1476">
      <v>550</v>
    </nc>
  </rcc>
  <rcc rId="25244" sId="1" numFmtId="11">
    <oc r="U1477" t="inlineStr">
      <is>
        <t/>
      </is>
    </oc>
    <nc r="U1477">
      <v>550</v>
    </nc>
  </rcc>
  <rcc rId="25245" sId="1" numFmtId="11">
    <oc r="U1480" t="inlineStr">
      <is>
        <t/>
      </is>
    </oc>
    <nc r="U1480">
      <v>550</v>
    </nc>
  </rcc>
  <rcc rId="25246" sId="1" numFmtId="11">
    <oc r="U1482" t="inlineStr">
      <is>
        <t/>
      </is>
    </oc>
    <nc r="U1482">
      <v>550</v>
    </nc>
  </rcc>
  <rcc rId="25247" sId="1" numFmtId="11">
    <oc r="U1468" t="inlineStr">
      <is>
        <t/>
      </is>
    </oc>
    <nc r="U1468">
      <v>575</v>
    </nc>
  </rcc>
  <rcc rId="25248" sId="1" numFmtId="11">
    <oc r="U1475" t="inlineStr">
      <is>
        <t/>
      </is>
    </oc>
    <nc r="U1475">
      <v>575</v>
    </nc>
  </rcc>
  <rcc rId="25249" sId="1" numFmtId="11">
    <oc r="U1459" t="inlineStr">
      <is>
        <t/>
      </is>
    </oc>
    <nc r="U1459">
      <v>600</v>
    </nc>
  </rcc>
  <rcc rId="25250" sId="1" numFmtId="11">
    <oc r="U1478" t="inlineStr">
      <is>
        <t/>
      </is>
    </oc>
    <nc r="U1478">
      <v>600</v>
    </nc>
  </rcc>
  <rcc rId="25251" sId="1">
    <oc r="AQ1468" t="inlineStr">
      <is>
        <t/>
      </is>
    </oc>
    <nc r="AQ1468">
      <v>6.9000000000000006E-2</v>
    </nc>
  </rcc>
  <rcc rId="25252" sId="1">
    <oc r="AQ1475" t="inlineStr">
      <is>
        <t/>
      </is>
    </oc>
    <nc r="AQ1475">
      <v>6.9000000000000006E-2</v>
    </nc>
  </rcc>
  <rcc rId="25253" sId="1">
    <oc r="AQ1459" t="inlineStr">
      <is>
        <t/>
      </is>
    </oc>
    <nc r="AQ1459">
      <v>6.9000000000000006E-2</v>
    </nc>
  </rcc>
  <rcc rId="25254" sId="1">
    <oc r="AQ1478" t="inlineStr">
      <is>
        <t/>
      </is>
    </oc>
    <nc r="AQ1478">
      <v>6.9000000000000006E-2</v>
    </nc>
  </rcc>
  <rcc rId="25255" sId="1">
    <oc r="AQ1467" t="inlineStr">
      <is>
        <t/>
      </is>
    </oc>
    <nc r="AQ1467">
      <v>7.9000000000000001E-2</v>
    </nc>
  </rcc>
  <rcc rId="25256" sId="1">
    <oc r="AQ1469" t="inlineStr">
      <is>
        <t/>
      </is>
    </oc>
    <nc r="AQ1469">
      <v>7.9000000000000001E-2</v>
    </nc>
  </rcc>
  <rcc rId="25257" sId="1">
    <oc r="AQ1460" t="inlineStr">
      <is>
        <t/>
      </is>
    </oc>
    <nc r="AQ1460">
      <v>7.3999999999999996E-2</v>
    </nc>
  </rcc>
  <rcc rId="25258" sId="1">
    <oc r="AQ1464" t="inlineStr">
      <is>
        <t/>
      </is>
    </oc>
    <nc r="AQ1464">
      <v>7.3999999999999996E-2</v>
    </nc>
  </rcc>
  <rcc rId="25259" sId="1">
    <oc r="AQ1465" t="inlineStr">
      <is>
        <t/>
      </is>
    </oc>
    <nc r="AQ1465">
      <v>7.3999999999999996E-2</v>
    </nc>
  </rcc>
  <rcc rId="25260" sId="1">
    <oc r="AQ1466" t="inlineStr">
      <is>
        <t/>
      </is>
    </oc>
    <nc r="AQ1466">
      <v>7.3999999999999996E-2</v>
    </nc>
  </rcc>
  <rcc rId="25261" sId="1">
    <oc r="AQ1472" t="inlineStr">
      <is>
        <t/>
      </is>
    </oc>
    <nc r="AQ1472">
      <v>7.3999999999999996E-2</v>
    </nc>
  </rcc>
  <rcc rId="25262" sId="1">
    <oc r="AQ1474" t="inlineStr">
      <is>
        <t/>
      </is>
    </oc>
    <nc r="AQ1474">
      <v>7.3999999999999996E-2</v>
    </nc>
  </rcc>
  <rcc rId="25263" sId="1">
    <oc r="AQ1476" t="inlineStr">
      <is>
        <t/>
      </is>
    </oc>
    <nc r="AQ1476">
      <v>7.3999999999999996E-2</v>
    </nc>
  </rcc>
  <rcc rId="25264" sId="1">
    <oc r="AQ1477" t="inlineStr">
      <is>
        <t/>
      </is>
    </oc>
    <nc r="AQ1477">
      <v>7.3999999999999996E-2</v>
    </nc>
  </rcc>
  <rcc rId="25265" sId="1">
    <oc r="AQ1480" t="inlineStr">
      <is>
        <t/>
      </is>
    </oc>
    <nc r="AQ1480">
      <v>7.3999999999999996E-2</v>
    </nc>
  </rcc>
  <rcc rId="25266" sId="1">
    <oc r="AQ1482" t="inlineStr">
      <is>
        <t/>
      </is>
    </oc>
    <nc r="AQ1482">
      <v>7.3999999999999996E-2</v>
    </nc>
  </rcc>
  <rcc rId="25267" sId="1">
    <oc r="BZ1469" t="inlineStr">
      <is>
        <t/>
      </is>
    </oc>
    <nc r="BZ1469">
      <v>0.1</v>
    </nc>
  </rcc>
  <rcc rId="25268" sId="1">
    <oc r="BZ1470" t="inlineStr">
      <is>
        <t/>
      </is>
    </oc>
    <nc r="BZ1470">
      <v>0.1</v>
    </nc>
  </rcc>
  <rcc rId="25269" sId="1">
    <oc r="BZ1481" t="inlineStr">
      <is>
        <t/>
      </is>
    </oc>
    <nc r="BZ1481">
      <v>0.1</v>
    </nc>
  </rcc>
  <rcc rId="25270" sId="1">
    <oc r="BZ1460" t="inlineStr">
      <is>
        <t/>
      </is>
    </oc>
    <nc r="BZ1460">
      <v>9.5000000000000001E-2</v>
    </nc>
  </rcc>
  <rcc rId="25271" sId="1">
    <oc r="BZ1464" t="inlineStr">
      <is>
        <t/>
      </is>
    </oc>
    <nc r="BZ1464">
      <v>9.5000000000000001E-2</v>
    </nc>
  </rcc>
  <rcc rId="25272" sId="1">
    <oc r="BZ1465" t="inlineStr">
      <is>
        <t/>
      </is>
    </oc>
    <nc r="BZ1465">
      <v>9.5000000000000001E-2</v>
    </nc>
  </rcc>
  <rcc rId="25273" sId="1">
    <oc r="BZ1466" t="inlineStr">
      <is>
        <t/>
      </is>
    </oc>
    <nc r="BZ1466">
      <v>9.5000000000000001E-2</v>
    </nc>
  </rcc>
  <rcc rId="25274" sId="1">
    <oc r="BZ1472" t="inlineStr">
      <is>
        <t/>
      </is>
    </oc>
    <nc r="BZ1472">
      <v>9.5000000000000001E-2</v>
    </nc>
  </rcc>
  <rcc rId="25275" sId="1">
    <oc r="BZ1473" t="inlineStr">
      <is>
        <t/>
      </is>
    </oc>
    <nc r="BZ1473">
      <v>9.5000000000000001E-2</v>
    </nc>
  </rcc>
  <rcc rId="25276" sId="1">
    <oc r="BZ1482" t="inlineStr">
      <is>
        <t/>
      </is>
    </oc>
    <nc r="BZ1482">
      <v>9.5000000000000001E-2</v>
    </nc>
  </rcc>
  <rcc rId="25277" sId="1">
    <oc r="BZ1468" t="inlineStr">
      <is>
        <t/>
      </is>
    </oc>
    <nc r="BZ1468">
      <v>9.2499999999999999E-2</v>
    </nc>
  </rcc>
  <rcc rId="25278" sId="1">
    <oc r="BZ1471" t="inlineStr">
      <is>
        <t/>
      </is>
    </oc>
    <nc r="BZ1471">
      <v>9.2499999999999999E-2</v>
    </nc>
  </rcc>
  <rcc rId="25279" sId="1">
    <oc r="BZ1459" t="inlineStr">
      <is>
        <t/>
      </is>
    </oc>
    <nc r="BZ1459">
      <v>8.5000000000000006E-2</v>
    </nc>
  </rcc>
  <rcc rId="25280" sId="1">
    <oc r="BZ1475" t="inlineStr">
      <is>
        <t/>
      </is>
    </oc>
    <nc r="BZ1475">
      <v>8.5000000000000006E-2</v>
    </nc>
  </rcc>
  <rcc rId="25281" sId="1">
    <oc r="BZ1477" t="inlineStr">
      <is>
        <t/>
      </is>
    </oc>
    <nc r="BZ1477">
      <v>0.1</v>
    </nc>
  </rcc>
  <rcc rId="25282" sId="1">
    <oc r="BZ1467" t="inlineStr">
      <is>
        <t/>
      </is>
    </oc>
    <nc r="BZ1467">
      <v>0.1</v>
    </nc>
  </rcc>
  <rcc rId="25283" sId="1">
    <oc r="BZ1478" t="inlineStr">
      <is>
        <t/>
      </is>
    </oc>
    <nc r="BZ1478">
      <v>0.1</v>
    </nc>
  </rcc>
  <rcc rId="25284" sId="1">
    <oc r="BZ1474" t="inlineStr">
      <is>
        <t/>
      </is>
    </oc>
    <nc r="BZ1474">
      <v>0.1</v>
    </nc>
  </rcc>
  <rcc rId="25285" sId="1">
    <oc r="BZ1461" t="inlineStr">
      <is>
        <t/>
      </is>
    </oc>
    <nc r="BZ1461">
      <v>8.5000000000000006E-2</v>
    </nc>
  </rcc>
  <rcc rId="25286" sId="1">
    <oc r="BZ1463" t="inlineStr">
      <is>
        <t/>
      </is>
    </oc>
    <nc r="BZ1463">
      <v>8.5000000000000006E-2</v>
    </nc>
  </rcc>
  <rcc rId="25287" sId="1">
    <oc r="BZ1476" t="inlineStr">
      <is>
        <t/>
      </is>
    </oc>
    <nc r="BZ1476">
      <v>8.5000000000000006E-2</v>
    </nc>
  </rcc>
  <rcc rId="25288" sId="1">
    <oc r="BZ1480" t="inlineStr">
      <is>
        <t/>
      </is>
    </oc>
    <nc r="BZ1480">
      <v>8.5000000000000006E-2</v>
    </nc>
  </rcc>
  <rcc rId="25289" sId="1">
    <oc r="BZ1479" t="inlineStr">
      <is>
        <t/>
      </is>
    </oc>
    <nc r="BZ1479">
      <v>8.5000000000000006E-2</v>
    </nc>
  </rcc>
  <rcc rId="25290" sId="1">
    <oc r="BT1479" t="inlineStr">
      <is>
        <t/>
      </is>
    </oc>
    <nc r="BT1479"/>
  </rcc>
  <rcc rId="25291" sId="1" numFmtId="11">
    <oc r="U1479" t="inlineStr">
      <is>
        <t/>
      </is>
    </oc>
    <nc r="U1479">
      <v>625</v>
    </nc>
  </rcc>
  <rcc rId="25292" sId="1" numFmtId="11">
    <oc r="U1461" t="inlineStr">
      <is>
        <t/>
      </is>
    </oc>
    <nc r="U1461">
      <v>625</v>
    </nc>
  </rcc>
  <rcc rId="25293" sId="1" numFmtId="11">
    <oc r="U1463" t="inlineStr">
      <is>
        <t/>
      </is>
    </oc>
    <nc r="U1463">
      <v>675</v>
    </nc>
  </rcc>
  <rcc rId="25294" sId="1" numFmtId="11">
    <oc r="U1473" t="inlineStr">
      <is>
        <t/>
      </is>
    </oc>
    <nc r="U1473">
      <v>500</v>
    </nc>
  </rcc>
  <rcc rId="25295" sId="1" numFmtId="11">
    <oc r="U1481" t="inlineStr">
      <is>
        <t/>
      </is>
    </oc>
    <nc r="U1481">
      <v>500</v>
    </nc>
  </rcc>
  <rcc rId="25296" sId="1" numFmtId="11">
    <oc r="U1471" t="inlineStr">
      <is>
        <t/>
      </is>
    </oc>
    <nc r="U1471">
      <v>500</v>
    </nc>
  </rcc>
  <rcc rId="25297" sId="1" numFmtId="11">
    <oc r="U1470" t="inlineStr">
      <is>
        <t/>
      </is>
    </oc>
    <nc r="U1470">
      <v>500</v>
    </nc>
  </rcc>
  <rcc rId="25298" sId="1">
    <oc r="AQ1473" t="inlineStr">
      <is>
        <t/>
      </is>
    </oc>
    <nc r="AQ1473">
      <v>7.9000000000000001E-2</v>
    </nc>
  </rcc>
  <rcc rId="25299" sId="1">
    <oc r="AQ1481" t="inlineStr">
      <is>
        <t/>
      </is>
    </oc>
    <nc r="AQ1481">
      <v>7.9000000000000001E-2</v>
    </nc>
  </rcc>
  <rcc rId="25300" sId="1">
    <oc r="AQ1471" t="inlineStr">
      <is>
        <t/>
      </is>
    </oc>
    <nc r="AQ1471">
      <v>7.9000000000000001E-2</v>
    </nc>
  </rcc>
  <rcc rId="25301" sId="1">
    <oc r="AQ1470" t="inlineStr">
      <is>
        <t/>
      </is>
    </oc>
    <nc r="AQ1470">
      <v>7.9000000000000001E-2</v>
    </nc>
  </rcc>
  <rcc rId="25302" sId="1">
    <oc r="AQ1462" t="inlineStr">
      <is>
        <t/>
      </is>
    </oc>
    <nc r="AQ1462">
      <v>6.4000000000000001E-2</v>
    </nc>
  </rcc>
  <rcc rId="25303" sId="1">
    <oc r="AQ1461" t="inlineStr">
      <is>
        <t/>
      </is>
    </oc>
    <nc r="AQ1461">
      <v>6.4000000000000001E-2</v>
    </nc>
  </rcc>
  <rcc rId="25304" sId="1">
    <oc r="AQ1463" t="inlineStr">
      <is>
        <t/>
      </is>
    </oc>
    <nc r="AQ1463">
      <v>6.4000000000000001E-2</v>
    </nc>
  </rcc>
  <rcc rId="25305" sId="1">
    <oc r="AQ1479" t="inlineStr">
      <is>
        <t/>
      </is>
    </oc>
    <nc r="AQ1479">
      <v>6.4000000000000001E-2</v>
    </nc>
  </rcc>
  <rcc rId="25306" sId="1">
    <oc r="BZ1462" t="inlineStr">
      <is>
        <t/>
      </is>
    </oc>
    <nc r="BZ1462">
      <v>7.4999999999999997E-2</v>
    </nc>
  </rcc>
  <rcc rId="25307" sId="1" numFmtId="11">
    <oc r="U1462" t="inlineStr">
      <is>
        <t/>
      </is>
    </oc>
    <nc r="U1462">
      <v>850</v>
    </nc>
  </rcc>
  <rfmt sheetId="1" sqref="BZ2518" start="0" length="0">
    <dxf>
      <font>
        <sz val="11"/>
        <color rgb="FF000000"/>
        <name val="Calibri"/>
        <scheme val="none"/>
      </font>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dxf>
  </rfmt>
  <rcc rId="25308" sId="1" numFmtId="11">
    <oc r="U1387" t="inlineStr">
      <is>
        <t/>
      </is>
    </oc>
    <nc r="U1387">
      <v>600</v>
    </nc>
  </rcc>
  <rcc rId="25309" sId="1" numFmtId="11">
    <oc r="U1390" t="inlineStr">
      <is>
        <t/>
      </is>
    </oc>
    <nc r="U1390">
      <v>600</v>
    </nc>
  </rcc>
  <rcc rId="25310" sId="1" numFmtId="11">
    <oc r="U1409" t="inlineStr">
      <is>
        <t/>
      </is>
    </oc>
    <nc r="U1409">
      <v>600</v>
    </nc>
  </rcc>
  <rcc rId="25311" sId="1" numFmtId="11">
    <oc r="U1413" t="inlineStr">
      <is>
        <t/>
      </is>
    </oc>
    <nc r="U1413">
      <v>600</v>
    </nc>
  </rcc>
  <rcc rId="25312" sId="1">
    <oc r="AQ1387" t="inlineStr">
      <is>
        <t/>
      </is>
    </oc>
    <nc r="AQ1387">
      <v>0.1</v>
    </nc>
  </rcc>
  <rcc rId="25313" sId="1">
    <oc r="AQ1390" t="inlineStr">
      <is>
        <t/>
      </is>
    </oc>
    <nc r="AQ1390">
      <v>0.1</v>
    </nc>
  </rcc>
  <rcc rId="25314" sId="1">
    <oc r="AQ1409" t="inlineStr">
      <is>
        <t/>
      </is>
    </oc>
    <nc r="AQ1409">
      <v>0.1</v>
    </nc>
  </rcc>
  <rcc rId="25315" sId="1">
    <oc r="AQ1413" t="inlineStr">
      <is>
        <t/>
      </is>
    </oc>
    <nc r="AQ1413">
      <v>0.1</v>
    </nc>
  </rcc>
  <rcc rId="25316" sId="1">
    <oc r="BZ1387" t="inlineStr">
      <is>
        <t/>
      </is>
    </oc>
    <nc r="BZ1387">
      <v>0.09</v>
    </nc>
  </rcc>
  <rcc rId="25317" sId="1">
    <oc r="BZ1390" t="inlineStr">
      <is>
        <t/>
      </is>
    </oc>
    <nc r="BZ1390">
      <v>0.09</v>
    </nc>
  </rcc>
  <rcc rId="25318" sId="1">
    <oc r="BZ1409" t="inlineStr">
      <is>
        <t/>
      </is>
    </oc>
    <nc r="BZ1409">
      <v>0.09</v>
    </nc>
  </rcc>
  <rcc rId="25319" sId="1">
    <oc r="BZ1413" t="inlineStr">
      <is>
        <t/>
      </is>
    </oc>
    <nc r="BZ1413">
      <v>0.09</v>
    </nc>
  </rcc>
  <rcc rId="25320" sId="1" numFmtId="11">
    <oc r="U1385" t="inlineStr">
      <is>
        <t/>
      </is>
    </oc>
    <nc r="U1385">
      <v>650</v>
    </nc>
  </rcc>
  <rcc rId="25321" sId="1" numFmtId="11">
    <oc r="U1389" t="inlineStr">
      <is>
        <t/>
      </is>
    </oc>
    <nc r="U1389">
      <v>650</v>
    </nc>
  </rcc>
  <rcc rId="25322" sId="1" numFmtId="11">
    <oc r="U1411" t="inlineStr">
      <is>
        <t/>
      </is>
    </oc>
    <nc r="U1411">
      <v>650</v>
    </nc>
  </rcc>
  <rcc rId="25323" sId="1" numFmtId="11">
    <oc r="U1412" t="inlineStr">
      <is>
        <t/>
      </is>
    </oc>
    <nc r="U1412">
      <v>650</v>
    </nc>
  </rcc>
  <rcc rId="25324" sId="1">
    <oc r="AQ1385" t="inlineStr">
      <is>
        <t/>
      </is>
    </oc>
    <nc r="AQ1385">
      <v>0.08</v>
    </nc>
  </rcc>
  <rcc rId="25325" sId="1">
    <oc r="AQ1389" t="inlineStr">
      <is>
        <t/>
      </is>
    </oc>
    <nc r="AQ1389">
      <v>0.08</v>
    </nc>
  </rcc>
  <rcc rId="25326" sId="1">
    <oc r="AQ1411" t="inlineStr">
      <is>
        <t/>
      </is>
    </oc>
    <nc r="AQ1411">
      <v>0.08</v>
    </nc>
  </rcc>
  <rcc rId="25327" sId="1">
    <oc r="AQ1412" t="inlineStr">
      <is>
        <t/>
      </is>
    </oc>
    <nc r="AQ1412">
      <v>0.08</v>
    </nc>
  </rcc>
  <rcc rId="25328" sId="1">
    <oc r="BZ1385" t="inlineStr">
      <is>
        <t/>
      </is>
    </oc>
    <nc r="BZ1385">
      <v>0.08</v>
    </nc>
  </rcc>
  <rcc rId="25329" sId="1">
    <oc r="BZ1411" t="inlineStr">
      <is>
        <t/>
      </is>
    </oc>
    <nc r="BZ1411">
      <v>0.08</v>
    </nc>
  </rcc>
  <rcc rId="25330" sId="1">
    <oc r="BZ1389" t="inlineStr">
      <is>
        <t/>
      </is>
    </oc>
    <nc r="BZ1389">
      <v>8.5000000000000006E-2</v>
    </nc>
  </rcc>
  <rcc rId="25331" sId="1">
    <oc r="BZ1412" t="inlineStr">
      <is>
        <t/>
      </is>
    </oc>
    <nc r="BZ1412">
      <v>8.5000000000000006E-2</v>
    </nc>
  </rcc>
  <rcc rId="25332" sId="1" numFmtId="11">
    <oc r="U1386" t="inlineStr">
      <is>
        <t/>
      </is>
    </oc>
    <nc r="U1386">
      <v>695</v>
    </nc>
  </rcc>
  <rcc rId="25333" sId="1" numFmtId="11">
    <oc r="U1388" t="inlineStr">
      <is>
        <t/>
      </is>
    </oc>
    <nc r="U1388">
      <v>695</v>
    </nc>
  </rcc>
  <rcc rId="25334" sId="1" numFmtId="11">
    <oc r="U1391" t="inlineStr">
      <is>
        <t/>
      </is>
    </oc>
    <nc r="U1391">
      <v>695</v>
    </nc>
  </rcc>
  <rcc rId="25335" sId="1" numFmtId="11">
    <oc r="U1392" t="inlineStr">
      <is>
        <t/>
      </is>
    </oc>
    <nc r="U1392">
      <v>695</v>
    </nc>
  </rcc>
  <rcc rId="25336" sId="1" numFmtId="11">
    <oc r="U1394" t="inlineStr">
      <is>
        <t/>
      </is>
    </oc>
    <nc r="U1394">
      <v>695</v>
    </nc>
  </rcc>
  <rcc rId="25337" sId="1" numFmtId="11">
    <oc r="U1396" t="inlineStr">
      <is>
        <t/>
      </is>
    </oc>
    <nc r="U1396">
      <v>695</v>
    </nc>
  </rcc>
  <rcc rId="25338" sId="1" numFmtId="11">
    <oc r="U1397" t="inlineStr">
      <is>
        <t/>
      </is>
    </oc>
    <nc r="U1397">
      <v>695</v>
    </nc>
  </rcc>
  <rcc rId="25339" sId="1" numFmtId="11">
    <oc r="U1398" t="inlineStr">
      <is>
        <t/>
      </is>
    </oc>
    <nc r="U1398">
      <v>695</v>
    </nc>
  </rcc>
  <rcc rId="25340" sId="1" numFmtId="11">
    <oc r="U1399" t="inlineStr">
      <is>
        <t/>
      </is>
    </oc>
    <nc r="U1399">
      <v>695</v>
    </nc>
  </rcc>
  <rcc rId="25341" sId="1" numFmtId="11">
    <oc r="U1400" t="inlineStr">
      <is>
        <t/>
      </is>
    </oc>
    <nc r="U1400">
      <v>695</v>
    </nc>
  </rcc>
  <rcc rId="25342" sId="1" numFmtId="11">
    <oc r="U1401" t="inlineStr">
      <is>
        <t/>
      </is>
    </oc>
    <nc r="U1401">
      <v>695</v>
    </nc>
  </rcc>
  <rcc rId="25343" sId="1" numFmtId="11">
    <oc r="U1402" t="inlineStr">
      <is>
        <t/>
      </is>
    </oc>
    <nc r="U1402">
      <v>695</v>
    </nc>
  </rcc>
  <rcc rId="25344" sId="1" numFmtId="11">
    <oc r="U1403" t="inlineStr">
      <is>
        <t/>
      </is>
    </oc>
    <nc r="U1403">
      <v>695</v>
    </nc>
  </rcc>
  <rcc rId="25345" sId="1" numFmtId="11">
    <oc r="U1404" t="inlineStr">
      <is>
        <t/>
      </is>
    </oc>
    <nc r="U1404">
      <v>695</v>
    </nc>
  </rcc>
  <rcc rId="25346" sId="1" numFmtId="11">
    <oc r="U1405" t="inlineStr">
      <is>
        <t/>
      </is>
    </oc>
    <nc r="U1405">
      <v>695</v>
    </nc>
  </rcc>
  <rcc rId="25347" sId="1" numFmtId="11">
    <oc r="U1406" t="inlineStr">
      <is>
        <t/>
      </is>
    </oc>
    <nc r="U1406">
      <v>695</v>
    </nc>
  </rcc>
  <rcc rId="25348" sId="1" numFmtId="11">
    <oc r="U1408" t="inlineStr">
      <is>
        <t/>
      </is>
    </oc>
    <nc r="U1408">
      <v>695</v>
    </nc>
  </rcc>
  <rcc rId="25349" sId="1" numFmtId="11">
    <oc r="U1410" t="inlineStr">
      <is>
        <t/>
      </is>
    </oc>
    <nc r="U1410">
      <v>695</v>
    </nc>
  </rcc>
  <rcc rId="25350" sId="1">
    <oc r="AQ1386" t="inlineStr">
      <is>
        <t>0.145</t>
      </is>
    </oc>
    <nc r="AQ1386">
      <v>7.0000000000000007E-2</v>
    </nc>
  </rcc>
  <rcc rId="25351" sId="1">
    <oc r="AQ1388" t="inlineStr">
      <is>
        <t/>
      </is>
    </oc>
    <nc r="AQ1388">
      <v>7.0000000000000007E-2</v>
    </nc>
  </rcc>
  <rcc rId="25352" sId="1">
    <oc r="AQ1391" t="inlineStr">
      <is>
        <t/>
      </is>
    </oc>
    <nc r="AQ1391">
      <v>7.0000000000000007E-2</v>
    </nc>
  </rcc>
  <rcc rId="25353" sId="1">
    <oc r="AQ1392" t="inlineStr">
      <is>
        <t/>
      </is>
    </oc>
    <nc r="AQ1392">
      <v>7.0000000000000007E-2</v>
    </nc>
  </rcc>
  <rcc rId="25354" sId="1">
    <oc r="AQ1394" t="inlineStr">
      <is>
        <t/>
      </is>
    </oc>
    <nc r="AQ1394">
      <v>7.0000000000000007E-2</v>
    </nc>
  </rcc>
  <rcc rId="25355" sId="1">
    <oc r="AQ1396" t="inlineStr">
      <is>
        <t/>
      </is>
    </oc>
    <nc r="AQ1396">
      <v>7.0000000000000007E-2</v>
    </nc>
  </rcc>
  <rcc rId="25356" sId="1">
    <oc r="AQ1397" t="inlineStr">
      <is>
        <t/>
      </is>
    </oc>
    <nc r="AQ1397">
      <v>7.0000000000000007E-2</v>
    </nc>
  </rcc>
  <rcc rId="25357" sId="1">
    <oc r="AQ1398" t="inlineStr">
      <is>
        <t/>
      </is>
    </oc>
    <nc r="AQ1398">
      <v>7.0000000000000007E-2</v>
    </nc>
  </rcc>
  <rcc rId="25358" sId="1">
    <oc r="AQ1399" t="inlineStr">
      <is>
        <t/>
      </is>
    </oc>
    <nc r="AQ1399">
      <v>7.0000000000000007E-2</v>
    </nc>
  </rcc>
  <rcc rId="25359" sId="1">
    <oc r="AQ1400" t="inlineStr">
      <is>
        <t/>
      </is>
    </oc>
    <nc r="AQ1400">
      <v>7.0000000000000007E-2</v>
    </nc>
  </rcc>
  <rcc rId="25360" sId="1">
    <oc r="AQ1401" t="inlineStr">
      <is>
        <t/>
      </is>
    </oc>
    <nc r="AQ1401">
      <v>7.0000000000000007E-2</v>
    </nc>
  </rcc>
  <rcc rId="25361" sId="1">
    <oc r="AQ1402" t="inlineStr">
      <is>
        <t/>
      </is>
    </oc>
    <nc r="AQ1402">
      <v>7.0000000000000007E-2</v>
    </nc>
  </rcc>
  <rcc rId="25362" sId="1">
    <oc r="AQ1403" t="inlineStr">
      <is>
        <t/>
      </is>
    </oc>
    <nc r="AQ1403">
      <v>7.0000000000000007E-2</v>
    </nc>
  </rcc>
  <rcc rId="25363" sId="1">
    <oc r="AQ1404" t="inlineStr">
      <is>
        <t/>
      </is>
    </oc>
    <nc r="AQ1404">
      <v>7.0000000000000007E-2</v>
    </nc>
  </rcc>
  <rcc rId="25364" sId="1">
    <oc r="AQ1405" t="inlineStr">
      <is>
        <t/>
      </is>
    </oc>
    <nc r="AQ1405">
      <v>7.0000000000000007E-2</v>
    </nc>
  </rcc>
  <rcc rId="25365" sId="1">
    <oc r="AQ1406" t="inlineStr">
      <is>
        <t/>
      </is>
    </oc>
    <nc r="AQ1406">
      <v>7.0000000000000007E-2</v>
    </nc>
  </rcc>
  <rcc rId="25366" sId="1">
    <oc r="AQ1408" t="inlineStr">
      <is>
        <t/>
      </is>
    </oc>
    <nc r="AQ1408">
      <v>7.0000000000000007E-2</v>
    </nc>
  </rcc>
  <rcc rId="25367" sId="1">
    <oc r="AQ1410" t="inlineStr">
      <is>
        <t/>
      </is>
    </oc>
    <nc r="AQ1410">
      <v>7.0000000000000007E-2</v>
    </nc>
  </rcc>
  <rcc rId="25368" sId="1">
    <oc r="BZ1386" t="inlineStr">
      <is>
        <t>-0.027786</t>
      </is>
    </oc>
    <nc r="BZ1386">
      <v>7.4999999999999997E-2</v>
    </nc>
  </rcc>
  <rcc rId="25369" sId="1">
    <oc r="BZ1388" t="inlineStr">
      <is>
        <t/>
      </is>
    </oc>
    <nc r="BZ1388">
      <v>7.4999999999999997E-2</v>
    </nc>
  </rcc>
  <rcc rId="25370" sId="1">
    <oc r="BZ1391" t="inlineStr">
      <is>
        <t/>
      </is>
    </oc>
    <nc r="BZ1391">
      <v>7.4999999999999997E-2</v>
    </nc>
  </rcc>
  <rcc rId="25371" sId="1">
    <oc r="BZ1392" t="inlineStr">
      <is>
        <t/>
      </is>
    </oc>
    <nc r="BZ1392">
      <v>7.4999999999999997E-2</v>
    </nc>
  </rcc>
  <rcc rId="25372" sId="1">
    <oc r="BZ1394" t="inlineStr">
      <is>
        <t/>
      </is>
    </oc>
    <nc r="BZ1394">
      <v>7.4999999999999997E-2</v>
    </nc>
  </rcc>
  <rcc rId="25373" sId="1">
    <oc r="BZ1396" t="inlineStr">
      <is>
        <t/>
      </is>
    </oc>
    <nc r="BZ1396">
      <v>7.4999999999999997E-2</v>
    </nc>
  </rcc>
  <rcc rId="25374" sId="1">
    <oc r="BZ1397" t="inlineStr">
      <is>
        <t/>
      </is>
    </oc>
    <nc r="BZ1397">
      <v>7.4999999999999997E-2</v>
    </nc>
  </rcc>
  <rcc rId="25375" sId="1">
    <oc r="BZ1398" t="inlineStr">
      <is>
        <t/>
      </is>
    </oc>
    <nc r="BZ1398">
      <v>7.4999999999999997E-2</v>
    </nc>
  </rcc>
  <rcc rId="25376" sId="1">
    <oc r="BZ1399" t="inlineStr">
      <is>
        <t/>
      </is>
    </oc>
    <nc r="BZ1399">
      <v>7.4999999999999997E-2</v>
    </nc>
  </rcc>
  <rcc rId="25377" sId="1">
    <oc r="BZ1400" t="inlineStr">
      <is>
        <t/>
      </is>
    </oc>
    <nc r="BZ1400">
      <v>7.4999999999999997E-2</v>
    </nc>
  </rcc>
  <rcc rId="25378" sId="1">
    <oc r="BZ1401" t="inlineStr">
      <is>
        <t/>
      </is>
    </oc>
    <nc r="BZ1401">
      <v>7.4999999999999997E-2</v>
    </nc>
  </rcc>
  <rcc rId="25379" sId="1">
    <oc r="BZ1402" t="inlineStr">
      <is>
        <t/>
      </is>
    </oc>
    <nc r="BZ1402">
      <v>7.4999999999999997E-2</v>
    </nc>
  </rcc>
  <rcc rId="25380" sId="1">
    <oc r="BZ1403" t="inlineStr">
      <is>
        <t/>
      </is>
    </oc>
    <nc r="BZ1403">
      <v>7.4999999999999997E-2</v>
    </nc>
  </rcc>
  <rcc rId="25381" sId="1">
    <oc r="BZ1404" t="inlineStr">
      <is>
        <t/>
      </is>
    </oc>
    <nc r="BZ1404">
      <v>7.4999999999999997E-2</v>
    </nc>
  </rcc>
  <rcc rId="25382" sId="1">
    <oc r="BZ1405" t="inlineStr">
      <is>
        <t/>
      </is>
    </oc>
    <nc r="BZ1405">
      <v>7.4999999999999997E-2</v>
    </nc>
  </rcc>
  <rcc rId="25383" sId="1">
    <oc r="BZ1406" t="inlineStr">
      <is>
        <t/>
      </is>
    </oc>
    <nc r="BZ1406">
      <v>7.4999999999999997E-2</v>
    </nc>
  </rcc>
  <rcc rId="25384" sId="1">
    <oc r="BZ1408" t="inlineStr">
      <is>
        <t/>
      </is>
    </oc>
    <nc r="BZ1408">
      <v>7.4999999999999997E-2</v>
    </nc>
  </rcc>
  <rcc rId="25385" sId="1">
    <oc r="BZ1410" t="inlineStr">
      <is>
        <t/>
      </is>
    </oc>
    <nc r="BZ1410">
      <v>7.4999999999999997E-2</v>
    </nc>
  </rcc>
  <rcc rId="25386" sId="1" numFmtId="11">
    <oc r="U1393" t="inlineStr">
      <is>
        <t/>
      </is>
    </oc>
    <nc r="U1393">
      <v>795</v>
    </nc>
  </rcc>
  <rcc rId="25387" sId="1" numFmtId="11">
    <oc r="U1395" t="inlineStr">
      <is>
        <t/>
      </is>
    </oc>
    <nc r="U1395">
      <v>795</v>
    </nc>
  </rcc>
  <rcc rId="25388" sId="1" numFmtId="11">
    <oc r="U1407" t="inlineStr">
      <is>
        <t/>
      </is>
    </oc>
    <nc r="U1407">
      <v>795</v>
    </nc>
  </rcc>
  <rcc rId="25389" sId="1">
    <oc r="AQ1393" t="inlineStr">
      <is>
        <t/>
      </is>
    </oc>
    <nc r="AQ1393">
      <v>0.06</v>
    </nc>
  </rcc>
  <rcc rId="25390" sId="1">
    <oc r="AQ1395" t="inlineStr">
      <is>
        <t/>
      </is>
    </oc>
    <nc r="AQ1395">
      <v>0.06</v>
    </nc>
  </rcc>
  <rcc rId="25391" sId="1">
    <oc r="AQ1407" t="inlineStr">
      <is>
        <t/>
      </is>
    </oc>
    <nc r="AQ1407">
      <v>0.06</v>
    </nc>
  </rcc>
  <rcc rId="25392" sId="1">
    <oc r="BZ1393" t="inlineStr">
      <is>
        <t/>
      </is>
    </oc>
    <nc r="BZ1393">
      <v>7.0000000000000007E-2</v>
    </nc>
  </rcc>
  <rcc rId="25393" sId="1">
    <oc r="BZ1395" t="inlineStr">
      <is>
        <t/>
      </is>
    </oc>
    <nc r="BZ1395">
      <v>7.0000000000000007E-2</v>
    </nc>
  </rcc>
  <rcc rId="25394" sId="1">
    <oc r="BZ1407" t="inlineStr">
      <is>
        <t/>
      </is>
    </oc>
    <nc r="BZ1407">
      <v>7.0000000000000007E-2</v>
    </nc>
  </rcc>
  <rcc rId="25395" sId="1">
    <oc r="AQ1447" t="inlineStr">
      <is>
        <t/>
      </is>
    </oc>
    <nc r="AQ1447">
      <v>5.5E-2</v>
    </nc>
  </rcc>
  <rcc rId="25396" sId="1">
    <oc r="BZ1447" t="inlineStr">
      <is>
        <t/>
      </is>
    </oc>
    <nc r="BZ1447">
      <v>6.7500000000000004E-2</v>
    </nc>
  </rcc>
  <rcc rId="25397" sId="1" numFmtId="11">
    <oc r="U1447" t="inlineStr">
      <is>
        <t/>
      </is>
    </oc>
    <nc r="U1447">
      <v>975</v>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98" sId="1" numFmtId="11">
    <oc r="U1427" t="inlineStr">
      <is>
        <t/>
      </is>
    </oc>
    <nc r="U1427">
      <v>960</v>
    </nc>
  </rcc>
  <rcc rId="25399" sId="1">
    <oc r="BZ1427" t="inlineStr">
      <is>
        <t/>
      </is>
    </oc>
    <nc r="BZ1427">
      <v>0.08</v>
    </nc>
  </rcc>
  <rcc rId="25400" sId="1">
    <oc r="AQ1427" t="inlineStr">
      <is>
        <t/>
      </is>
    </oc>
    <nc r="AQ1427">
      <v>0.06</v>
    </nc>
  </rcc>
  <rcc rId="25401" sId="1" numFmtId="11">
    <oc r="U1422" t="inlineStr">
      <is>
        <t/>
      </is>
    </oc>
    <nc r="U1422">
      <v>1600</v>
    </nc>
  </rcc>
  <rcc rId="25402" sId="1">
    <oc r="AQ1420" t="inlineStr">
      <is>
        <t/>
      </is>
    </oc>
    <nc r="AQ1420">
      <v>0.06</v>
    </nc>
  </rcc>
  <rcc rId="25403" sId="1">
    <oc r="BZ1420" t="inlineStr">
      <is>
        <t/>
      </is>
    </oc>
    <nc r="BZ1420">
      <v>0.08</v>
    </nc>
  </rcc>
  <rcc rId="25404" sId="1">
    <oc r="BZ1422" t="inlineStr">
      <is>
        <t/>
      </is>
    </oc>
    <nc r="BZ1422">
      <v>7.0000000000000007E-2</v>
    </nc>
  </rcc>
  <rcc rId="25405" sId="1" numFmtId="11">
    <oc r="U1420" t="inlineStr">
      <is>
        <t/>
      </is>
    </oc>
    <nc r="U1420">
      <v>960</v>
    </nc>
  </rcc>
  <rcc rId="25406" sId="1">
    <oc r="AQ1422" t="inlineStr">
      <is>
        <t/>
      </is>
    </oc>
    <nc r="AQ1422">
      <v>4.4999999999999998E-2</v>
    </nc>
  </rcc>
  <rcc rId="25407" sId="1" numFmtId="11">
    <oc r="U1414" t="inlineStr">
      <is>
        <t/>
      </is>
    </oc>
    <nc r="U1414">
      <v>960</v>
    </nc>
  </rcc>
  <rcc rId="25408" sId="1" numFmtId="11">
    <oc r="U1416" t="inlineStr">
      <is>
        <t/>
      </is>
    </oc>
    <nc r="U1416">
      <v>1600</v>
    </nc>
  </rcc>
  <rcc rId="25409" sId="1" numFmtId="11">
    <oc r="U1418" t="inlineStr">
      <is>
        <t/>
      </is>
    </oc>
    <nc r="U1418">
      <v>1290</v>
    </nc>
  </rcc>
  <rcc rId="25410" sId="1" numFmtId="11">
    <oc r="U1421" t="inlineStr">
      <is>
        <t/>
      </is>
    </oc>
    <nc r="U1421">
      <v>1600</v>
    </nc>
  </rcc>
  <rcc rId="25411" sId="1" numFmtId="11">
    <oc r="U1425" t="inlineStr">
      <is>
        <t/>
      </is>
    </oc>
    <nc r="U1425">
      <v>960</v>
    </nc>
  </rcc>
  <rcc rId="25412" sId="1" numFmtId="11">
    <oc r="U1437" t="inlineStr">
      <is>
        <t/>
      </is>
    </oc>
    <nc r="U1437">
      <v>1290</v>
    </nc>
  </rcc>
  <rcc rId="25413" sId="1" numFmtId="11">
    <oc r="U1439" t="inlineStr">
      <is>
        <t/>
      </is>
    </oc>
    <nc r="U1439">
      <v>960</v>
    </nc>
  </rcc>
  <rcc rId="25414" sId="1" numFmtId="11">
    <oc r="U1440" t="inlineStr">
      <is>
        <t/>
      </is>
    </oc>
    <nc r="U1440">
      <v>960</v>
    </nc>
  </rcc>
  <rcc rId="25415" sId="1" numFmtId="11">
    <oc r="U1441" t="inlineStr">
      <is>
        <t/>
      </is>
    </oc>
    <nc r="U1441">
      <v>960</v>
    </nc>
  </rcc>
  <rcc rId="25416" sId="1" numFmtId="11">
    <oc r="U1442" t="inlineStr">
      <is>
        <t/>
      </is>
    </oc>
    <nc r="U1442">
      <v>1290</v>
    </nc>
  </rcc>
  <rcc rId="25417" sId="1" numFmtId="11">
    <oc r="U1443" t="inlineStr">
      <is>
        <t/>
      </is>
    </oc>
    <nc r="U1443">
      <v>1290</v>
    </nc>
  </rcc>
  <rcc rId="25418" sId="1" numFmtId="11">
    <oc r="U1444" t="inlineStr">
      <is>
        <t/>
      </is>
    </oc>
    <nc r="U1444">
      <v>960</v>
    </nc>
  </rcc>
  <rcc rId="25419" sId="1" numFmtId="11">
    <oc r="U1445" t="inlineStr">
      <is>
        <t/>
      </is>
    </oc>
    <nc r="U1445">
      <v>960</v>
    </nc>
  </rcc>
  <rcc rId="25420" sId="1">
    <oc r="AQ1445" t="inlineStr">
      <is>
        <t/>
      </is>
    </oc>
    <nc r="AQ1445">
      <v>0.05</v>
    </nc>
  </rcc>
  <rcc rId="25421" sId="1">
    <oc r="AQ1414" t="inlineStr">
      <is>
        <t/>
      </is>
    </oc>
    <nc r="AQ1414">
      <v>0.05</v>
    </nc>
  </rcc>
  <rcc rId="25422" sId="1">
    <oc r="AQ1416" t="inlineStr">
      <is>
        <t/>
      </is>
    </oc>
    <nc r="AQ1416">
      <v>0.05</v>
    </nc>
  </rcc>
  <rcc rId="25423" sId="1">
    <oc r="AQ1418" t="inlineStr">
      <is>
        <t/>
      </is>
    </oc>
    <nc r="AQ1418">
      <v>0.05</v>
    </nc>
  </rcc>
  <rcc rId="25424" sId="1">
    <oc r="AQ1421" t="inlineStr">
      <is>
        <t/>
      </is>
    </oc>
    <nc r="AQ1421">
      <v>0.05</v>
    </nc>
  </rcc>
  <rcc rId="25425" sId="1">
    <oc r="AQ1423" t="inlineStr">
      <is>
        <t/>
      </is>
    </oc>
    <nc r="AQ1423">
      <v>0.05</v>
    </nc>
  </rcc>
  <rcc rId="25426" sId="1">
    <oc r="AQ1425" t="inlineStr">
      <is>
        <t/>
      </is>
    </oc>
    <nc r="AQ1425">
      <v>0.05</v>
    </nc>
  </rcc>
  <rcc rId="25427" sId="1">
    <oc r="AQ1437" t="inlineStr">
      <is>
        <t/>
      </is>
    </oc>
    <nc r="AQ1437">
      <v>0.05</v>
    </nc>
  </rcc>
  <rcc rId="25428" sId="1">
    <oc r="AQ1439" t="inlineStr">
      <is>
        <t/>
      </is>
    </oc>
    <nc r="AQ1439">
      <v>0.05</v>
    </nc>
  </rcc>
  <rcc rId="25429" sId="1">
    <oc r="AQ1440" t="inlineStr">
      <is>
        <t/>
      </is>
    </oc>
    <nc r="AQ1440">
      <v>0.05</v>
    </nc>
  </rcc>
  <rcc rId="25430" sId="1">
    <oc r="AQ1441" t="inlineStr">
      <is>
        <t/>
      </is>
    </oc>
    <nc r="AQ1441">
      <v>0.05</v>
    </nc>
  </rcc>
  <rcc rId="25431" sId="1">
    <oc r="AQ1442" t="inlineStr">
      <is>
        <t/>
      </is>
    </oc>
    <nc r="AQ1442">
      <v>0.05</v>
    </nc>
  </rcc>
  <rcc rId="25432" sId="1">
    <oc r="AQ1443" t="inlineStr">
      <is>
        <t/>
      </is>
    </oc>
    <nc r="AQ1443">
      <v>0.05</v>
    </nc>
  </rcc>
  <rcc rId="25433" sId="1">
    <oc r="AQ1444" t="inlineStr">
      <is>
        <t/>
      </is>
    </oc>
    <nc r="AQ1444">
      <v>0.05</v>
    </nc>
  </rcc>
  <rcc rId="25434" sId="1">
    <oc r="BZ1445" t="inlineStr">
      <is>
        <t/>
      </is>
    </oc>
    <nc r="BZ1445">
      <v>7.0000000000000007E-2</v>
    </nc>
  </rcc>
  <rcc rId="25435" sId="1">
    <oc r="BZ1414" t="inlineStr">
      <is>
        <t/>
      </is>
    </oc>
    <nc r="BZ1414">
      <v>7.0000000000000007E-2</v>
    </nc>
  </rcc>
  <rcc rId="25436" sId="1">
    <oc r="BZ1418" t="inlineStr">
      <is>
        <t/>
      </is>
    </oc>
    <nc r="BZ1418">
      <v>7.0000000000000007E-2</v>
    </nc>
  </rcc>
  <rcc rId="25437" sId="1">
    <oc r="BZ1421" t="inlineStr">
      <is>
        <t/>
      </is>
    </oc>
    <nc r="BZ1421">
      <v>7.0000000000000007E-2</v>
    </nc>
  </rcc>
  <rcc rId="25438" sId="1">
    <oc r="BZ1425" t="inlineStr">
      <is>
        <t/>
      </is>
    </oc>
    <nc r="BZ1425">
      <v>7.0000000000000007E-2</v>
    </nc>
  </rcc>
  <rcc rId="25439" sId="1">
    <oc r="BZ1437" t="inlineStr">
      <is>
        <t/>
      </is>
    </oc>
    <nc r="BZ1437">
      <v>7.0000000000000007E-2</v>
    </nc>
  </rcc>
  <rcc rId="25440" sId="1">
    <oc r="BZ1439" t="inlineStr">
      <is>
        <t/>
      </is>
    </oc>
    <nc r="BZ1439">
      <v>7.0000000000000007E-2</v>
    </nc>
  </rcc>
  <rcc rId="25441" sId="1">
    <oc r="BZ1440" t="inlineStr">
      <is>
        <t/>
      </is>
    </oc>
    <nc r="BZ1440">
      <v>7.0000000000000007E-2</v>
    </nc>
  </rcc>
  <rcc rId="25442" sId="1">
    <oc r="BZ1441" t="inlineStr">
      <is>
        <t/>
      </is>
    </oc>
    <nc r="BZ1441">
      <v>7.0000000000000007E-2</v>
    </nc>
  </rcc>
  <rcc rId="25443" sId="1">
    <oc r="BZ1442" t="inlineStr">
      <is>
        <t/>
      </is>
    </oc>
    <nc r="BZ1442">
      <v>7.0000000000000007E-2</v>
    </nc>
  </rcc>
  <rcc rId="25444" sId="1">
    <oc r="BZ1443" t="inlineStr">
      <is>
        <t/>
      </is>
    </oc>
    <nc r="BZ1443">
      <v>7.0000000000000007E-2</v>
    </nc>
  </rcc>
  <rcc rId="25445" sId="1">
    <oc r="BZ1444" t="inlineStr">
      <is>
        <t/>
      </is>
    </oc>
    <nc r="BZ1444">
      <v>7.0000000000000007E-2</v>
    </nc>
  </rcc>
  <rcc rId="25446" sId="1" numFmtId="11">
    <oc r="U1423" t="inlineStr">
      <is>
        <t/>
      </is>
    </oc>
    <nc r="U1423">
      <v>1600</v>
    </nc>
  </rcc>
  <rcc rId="25447" sId="1">
    <oc r="BZ1423" t="inlineStr">
      <is>
        <t/>
      </is>
    </oc>
    <nc r="BZ1423">
      <v>6.25E-2</v>
    </nc>
  </rcc>
  <rcc rId="25448" sId="1">
    <oc r="BZ1416" t="inlineStr">
      <is>
        <t/>
      </is>
    </oc>
    <nc r="BZ1416">
      <v>6.25E-2</v>
    </nc>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49" sId="1" numFmtId="11">
    <oc r="U1438" t="inlineStr">
      <is>
        <t/>
      </is>
    </oc>
    <nc r="U1438">
      <v>1600</v>
    </nc>
  </rcc>
  <rcc rId="25450" sId="1">
    <oc r="BZ1417" t="inlineStr">
      <is>
        <t/>
      </is>
    </oc>
    <nc r="BZ1417">
      <v>6.5000000000000002E-2</v>
    </nc>
  </rcc>
  <rcc rId="25451" sId="1">
    <oc r="BZ1419" t="inlineStr">
      <is>
        <t/>
      </is>
    </oc>
    <nc r="BZ1419">
      <v>6.5000000000000002E-2</v>
    </nc>
  </rcc>
  <rcc rId="25452" sId="1">
    <oc r="BZ1424" t="inlineStr">
      <is>
        <t/>
      </is>
    </oc>
    <nc r="BZ1424">
      <v>6.5000000000000002E-2</v>
    </nc>
  </rcc>
  <rcc rId="25453" sId="1">
    <oc r="BZ1426" t="inlineStr">
      <is>
        <t/>
      </is>
    </oc>
    <nc r="BZ1426">
      <v>6.5000000000000002E-2</v>
    </nc>
  </rcc>
  <rcc rId="25454" sId="1">
    <oc r="BZ1428" t="inlineStr">
      <is>
        <t/>
      </is>
    </oc>
    <nc r="BZ1428">
      <v>6.5000000000000002E-2</v>
    </nc>
  </rcc>
  <rcc rId="25455" sId="1">
    <oc r="BZ1429" t="inlineStr">
      <is>
        <t/>
      </is>
    </oc>
    <nc r="BZ1429">
      <v>6.5000000000000002E-2</v>
    </nc>
  </rcc>
  <rcc rId="25456" sId="1">
    <oc r="BZ1430" t="inlineStr">
      <is>
        <t/>
      </is>
    </oc>
    <nc r="BZ1430">
      <v>6.5000000000000002E-2</v>
    </nc>
  </rcc>
  <rcc rId="25457" sId="1" numFmtId="11">
    <oc r="U1426" t="inlineStr">
      <is>
        <t/>
      </is>
    </oc>
    <nc r="U1426">
      <v>1600</v>
    </nc>
  </rcc>
  <rcc rId="25458" sId="1" numFmtId="11">
    <oc r="U1428" t="inlineStr">
      <is>
        <t/>
      </is>
    </oc>
    <nc r="U1428">
      <v>1600</v>
    </nc>
  </rcc>
  <rcc rId="25459" sId="1" numFmtId="11">
    <oc r="U1429" t="inlineStr">
      <is>
        <t/>
      </is>
    </oc>
    <nc r="U1429">
      <v>960</v>
    </nc>
  </rcc>
  <rcc rId="25460" sId="1" numFmtId="11">
    <oc r="U1430" t="inlineStr">
      <is>
        <t/>
      </is>
    </oc>
    <nc r="U1430">
      <v>960</v>
    </nc>
  </rcc>
  <rcc rId="25461" sId="1" numFmtId="11">
    <oc r="U1446" t="inlineStr">
      <is>
        <t/>
      </is>
    </oc>
    <nc r="U1446">
      <v>1290</v>
    </nc>
  </rcc>
  <rcc rId="25462" sId="1" numFmtId="11">
    <oc r="U1431" t="inlineStr">
      <is>
        <t/>
      </is>
    </oc>
    <nc r="U1431">
      <v>1290</v>
    </nc>
  </rcc>
  <rcc rId="25463" sId="1" numFmtId="11">
    <oc r="U1432" t="inlineStr">
      <is>
        <t/>
      </is>
    </oc>
    <nc r="U1432">
      <v>1290</v>
    </nc>
  </rcc>
  <rcc rId="25464" sId="1" numFmtId="11">
    <oc r="U1433" t="inlineStr">
      <is>
        <t/>
      </is>
    </oc>
    <nc r="U1433">
      <v>1290</v>
    </nc>
  </rcc>
  <rcc rId="25465" sId="1" numFmtId="11">
    <oc r="U1434" t="inlineStr">
      <is>
        <t/>
      </is>
    </oc>
    <nc r="U1434">
      <v>1290</v>
    </nc>
  </rcc>
  <rcc rId="25466" sId="1" numFmtId="11">
    <oc r="U1435" t="inlineStr">
      <is>
        <t/>
      </is>
    </oc>
    <nc r="U1435">
      <v>1290</v>
    </nc>
  </rcc>
  <rcc rId="25467" sId="1" numFmtId="11">
    <oc r="U1436" t="inlineStr">
      <is>
        <t/>
      </is>
    </oc>
    <nc r="U1436">
      <v>1290</v>
    </nc>
  </rcc>
  <rcc rId="25468" sId="1">
    <oc r="AQ1446" t="inlineStr">
      <is>
        <t/>
      </is>
    </oc>
    <nc r="AQ1446">
      <v>0.05</v>
    </nc>
  </rcc>
  <rcc rId="25469" sId="1">
    <oc r="AQ1426" t="inlineStr">
      <is>
        <t/>
      </is>
    </oc>
    <nc r="AQ1426">
      <v>0.05</v>
    </nc>
  </rcc>
  <rcc rId="25470" sId="1">
    <oc r="AQ1428" t="inlineStr">
      <is>
        <t/>
      </is>
    </oc>
    <nc r="AQ1428">
      <v>0.05</v>
    </nc>
  </rcc>
  <rcc rId="25471" sId="1">
    <oc r="AQ1429" t="inlineStr">
      <is>
        <t/>
      </is>
    </oc>
    <nc r="AQ1429">
      <v>0.05</v>
    </nc>
  </rcc>
  <rcc rId="25472" sId="1">
    <oc r="AQ1430" t="inlineStr">
      <is>
        <t/>
      </is>
    </oc>
    <nc r="AQ1430">
      <v>0.05</v>
    </nc>
  </rcc>
  <rcc rId="25473" sId="1">
    <oc r="AQ1431" t="inlineStr">
      <is>
        <t/>
      </is>
    </oc>
    <nc r="AQ1431">
      <v>0.05</v>
    </nc>
  </rcc>
  <rcc rId="25474" sId="1">
    <oc r="AQ1432" t="inlineStr">
      <is>
        <t/>
      </is>
    </oc>
    <nc r="AQ1432">
      <v>0.05</v>
    </nc>
  </rcc>
  <rcc rId="25475" sId="1">
    <oc r="AQ1433" t="inlineStr">
      <is>
        <t/>
      </is>
    </oc>
    <nc r="AQ1433">
      <v>0.05</v>
    </nc>
  </rcc>
  <rcc rId="25476" sId="1">
    <oc r="AQ1434" t="inlineStr">
      <is>
        <t/>
      </is>
    </oc>
    <nc r="AQ1434">
      <v>0.05</v>
    </nc>
  </rcc>
  <rcc rId="25477" sId="1">
    <oc r="AQ1435" t="inlineStr">
      <is>
        <t/>
      </is>
    </oc>
    <nc r="AQ1435">
      <v>0.05</v>
    </nc>
  </rcc>
  <rcc rId="25478" sId="1">
    <oc r="AQ1436" t="inlineStr">
      <is>
        <t/>
      </is>
    </oc>
    <nc r="AQ1436">
      <v>0.05</v>
    </nc>
  </rcc>
  <rcc rId="25479" sId="1">
    <oc r="AQ1438" t="inlineStr">
      <is>
        <t/>
      </is>
    </oc>
    <nc r="AQ1438">
      <v>0.05</v>
    </nc>
  </rcc>
  <rcc rId="25480" sId="1">
    <oc r="BZ1431" t="inlineStr">
      <is>
        <t/>
      </is>
    </oc>
    <nc r="BZ1431">
      <v>7.0000000000000007E-2</v>
    </nc>
  </rcc>
  <rcc rId="25481" sId="1">
    <oc r="BZ1432" t="inlineStr">
      <is>
        <t/>
      </is>
    </oc>
    <nc r="BZ1432">
      <v>7.0000000000000007E-2</v>
    </nc>
  </rcc>
  <rcc rId="25482" sId="1">
    <oc r="BZ1433" t="inlineStr">
      <is>
        <t/>
      </is>
    </oc>
    <nc r="BZ1433">
      <v>7.0000000000000007E-2</v>
    </nc>
  </rcc>
  <rcc rId="25483" sId="1">
    <oc r="BZ1434" t="inlineStr">
      <is>
        <t/>
      </is>
    </oc>
    <nc r="BZ1434">
      <v>7.0000000000000007E-2</v>
    </nc>
  </rcc>
  <rcc rId="25484" sId="1">
    <oc r="BZ1435" t="inlineStr">
      <is>
        <t/>
      </is>
    </oc>
    <nc r="BZ1435">
      <v>7.0000000000000007E-2</v>
    </nc>
  </rcc>
  <rcc rId="25485" sId="1">
    <oc r="BZ1436" t="inlineStr">
      <is>
        <t/>
      </is>
    </oc>
    <nc r="BZ1436">
      <v>7.0000000000000007E-2</v>
    </nc>
  </rcc>
  <rcc rId="25486" sId="1">
    <oc r="BZ1446" t="inlineStr">
      <is>
        <t/>
      </is>
    </oc>
    <nc r="BZ1446">
      <v>7.0000000000000007E-2</v>
    </nc>
  </rcc>
  <rcc rId="25487" sId="1">
    <oc r="BZ1438" t="inlineStr">
      <is>
        <t/>
      </is>
    </oc>
    <nc r="BZ1438">
      <v>6.25E-2</v>
    </nc>
  </rcc>
  <rcc rId="25488" sId="1">
    <oc r="AQ1424" t="inlineStr">
      <is>
        <t/>
      </is>
    </oc>
    <nc r="AQ1424">
      <v>3.49E-2</v>
    </nc>
  </rcc>
  <rcc rId="25489" sId="1">
    <oc r="AQ1415" t="inlineStr">
      <is>
        <t/>
      </is>
    </oc>
    <nc r="AQ1415">
      <v>3.49E-2</v>
    </nc>
  </rcc>
  <rcc rId="25490" sId="1">
    <oc r="AQ1417" t="inlineStr">
      <is>
        <t/>
      </is>
    </oc>
    <nc r="AQ1417">
      <v>3.49E-2</v>
    </nc>
  </rcc>
  <rcc rId="25491" sId="1">
    <oc r="AQ1419" t="inlineStr">
      <is>
        <t/>
      </is>
    </oc>
    <nc r="AQ1419">
      <v>3.49E-2</v>
    </nc>
  </rcc>
  <rcc rId="25492" sId="1" numFmtId="11">
    <oc r="U1424" t="inlineStr">
      <is>
        <t/>
      </is>
    </oc>
    <nc r="U1424">
      <v>1850</v>
    </nc>
  </rcc>
  <rcc rId="25493" sId="1" numFmtId="11">
    <oc r="U1419" t="inlineStr">
      <is>
        <t/>
      </is>
    </oc>
    <nc r="U1419">
      <v>1290</v>
    </nc>
  </rcc>
  <rcc rId="25494" sId="1" numFmtId="11">
    <oc r="U1417" t="inlineStr">
      <is>
        <t/>
      </is>
    </oc>
    <nc r="U1417">
      <v>1860</v>
    </nc>
  </rcc>
  <rcc rId="25495" sId="1">
    <oc r="BZ1415" t="inlineStr">
      <is>
        <t/>
      </is>
    </oc>
    <nc r="BZ1415">
      <v>6.25E-2</v>
    </nc>
  </rcc>
  <rcc rId="25496" sId="1" numFmtId="11">
    <oc r="U1415" t="inlineStr">
      <is>
        <t/>
      </is>
    </oc>
    <nc r="U1415">
      <v>1860</v>
    </nc>
  </rcc>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97" sId="1">
    <oc r="AC1373" t="inlineStr">
      <is>
        <t/>
      </is>
    </oc>
    <nc r="AC1373">
      <v>5</v>
    </nc>
  </rcc>
  <rcc rId="25498" sId="1">
    <oc r="AC1374" t="inlineStr">
      <is>
        <t/>
      </is>
    </oc>
    <nc r="AC1374">
      <v>5</v>
    </nc>
  </rcc>
  <rcc rId="25499" sId="1">
    <oc r="AC1375" t="inlineStr">
      <is>
        <t/>
      </is>
    </oc>
    <nc r="AC1375">
      <v>5</v>
    </nc>
  </rcc>
  <rcc rId="25500" sId="1">
    <oc r="AQ1330" t="inlineStr">
      <is>
        <t/>
      </is>
    </oc>
    <nc r="AQ1330">
      <v>0.03</v>
    </nc>
  </rcc>
  <rcc rId="25501" sId="1">
    <oc r="BZ1330" t="inlineStr">
      <is>
        <t/>
      </is>
    </oc>
    <nc r="BZ1330">
      <v>0.09</v>
    </nc>
  </rcc>
  <rcc rId="25502" sId="1" numFmtId="11">
    <oc r="U1330" t="inlineStr">
      <is>
        <t/>
      </is>
    </oc>
    <nc r="U1330">
      <v>550</v>
    </nc>
  </rcc>
  <rcc rId="25503" sId="1" numFmtId="11">
    <oc r="U1379" t="inlineStr">
      <is>
        <t/>
      </is>
    </oc>
    <nc r="U1379">
      <v>960</v>
    </nc>
  </rcc>
  <rcc rId="25504" sId="1">
    <oc r="BZ1356" t="inlineStr">
      <is>
        <t/>
      </is>
    </oc>
    <nc r="BZ1356">
      <v>0.08</v>
    </nc>
  </rcc>
  <rcc rId="25505" sId="1">
    <oc r="BZ1357" t="inlineStr">
      <is>
        <t/>
      </is>
    </oc>
    <nc r="BZ1357">
      <v>0.08</v>
    </nc>
  </rcc>
  <rcc rId="25506" sId="1">
    <oc r="BZ1359" t="inlineStr">
      <is>
        <t/>
      </is>
    </oc>
    <nc r="BZ1359">
      <v>0.08</v>
    </nc>
  </rcc>
  <rcc rId="25507" sId="1">
    <oc r="BZ1377" t="inlineStr">
      <is>
        <t/>
      </is>
    </oc>
    <nc r="BZ1377">
      <v>0.08</v>
    </nc>
  </rcc>
  <rcc rId="25508" sId="1">
    <oc r="BZ1345" t="inlineStr">
      <is>
        <t/>
      </is>
    </oc>
    <nc r="BZ1345">
      <v>0.08</v>
    </nc>
  </rcc>
  <rcc rId="25509" sId="1">
    <oc r="AQ1345" t="inlineStr">
      <is>
        <t/>
      </is>
    </oc>
    <nc r="AQ1345">
      <v>0.05</v>
    </nc>
  </rcc>
  <rcc rId="25510" sId="1">
    <oc r="AQ1356" t="inlineStr">
      <is>
        <t/>
      </is>
    </oc>
    <nc r="AQ1356">
      <v>0.05</v>
    </nc>
  </rcc>
  <rcc rId="25511" sId="1">
    <oc r="AQ1357" t="inlineStr">
      <is>
        <t/>
      </is>
    </oc>
    <nc r="AQ1357">
      <v>0.05</v>
    </nc>
  </rcc>
  <rcc rId="25512" sId="1">
    <oc r="AQ1359" t="inlineStr">
      <is>
        <t/>
      </is>
    </oc>
    <nc r="AQ1359">
      <v>0.05</v>
    </nc>
  </rcc>
  <rcc rId="25513" sId="1">
    <oc r="AQ1377" t="inlineStr">
      <is>
        <t/>
      </is>
    </oc>
    <nc r="AQ1377">
      <v>0.05</v>
    </nc>
  </rcc>
  <rcc rId="25514" sId="1">
    <oc r="AQ1379" t="inlineStr">
      <is>
        <t/>
      </is>
    </oc>
    <nc r="AQ1379">
      <v>0.05</v>
    </nc>
  </rcc>
  <rcc rId="25515" sId="1">
    <oc r="AS1345">
      <v>0.02</v>
    </oc>
    <nc r="AS1345">
      <v>0.01</v>
    </nc>
  </rcc>
  <rcc rId="25516" sId="1">
    <oc r="AS1356">
      <v>0.02</v>
    </oc>
    <nc r="AS1356">
      <v>0.01</v>
    </nc>
  </rcc>
  <rcc rId="25517" sId="1">
    <oc r="AS1357">
      <v>0.02</v>
    </oc>
    <nc r="AS1357">
      <v>0.01</v>
    </nc>
  </rcc>
  <rcc rId="25518" sId="1">
    <oc r="AS1359">
      <v>0.02</v>
    </oc>
    <nc r="AS1359">
      <v>0.01</v>
    </nc>
  </rcc>
  <rcc rId="25519" sId="1">
    <oc r="AS1377">
      <v>0.02</v>
    </oc>
    <nc r="AS1377">
      <v>0.01</v>
    </nc>
  </rcc>
  <rcc rId="25520" sId="1">
    <oc r="AS1379">
      <v>0.02</v>
    </oc>
    <nc r="AS1379">
      <v>0.01</v>
    </nc>
  </rcc>
  <rcc rId="25521" sId="1" numFmtId="11">
    <oc r="U1345" t="inlineStr">
      <is>
        <t/>
      </is>
    </oc>
    <nc r="U1345">
      <v>661</v>
    </nc>
  </rcc>
  <rcc rId="25522" sId="1" numFmtId="11">
    <oc r="U1377" t="inlineStr">
      <is>
        <t/>
      </is>
    </oc>
    <nc r="U1377">
      <v>661</v>
    </nc>
  </rcc>
  <rcc rId="25523" sId="1" numFmtId="11">
    <oc r="U1359" t="inlineStr">
      <is>
        <t/>
      </is>
    </oc>
    <nc r="U1359">
      <v>750</v>
    </nc>
  </rcc>
  <rcc rId="25524" sId="1" numFmtId="11">
    <oc r="U1357" t="inlineStr">
      <is>
        <t/>
      </is>
    </oc>
    <nc r="U1357">
      <v>750</v>
    </nc>
  </rcc>
  <rcc rId="25525" sId="1" numFmtId="11">
    <oc r="U1356" t="inlineStr">
      <is>
        <t/>
      </is>
    </oc>
    <nc r="U1356">
      <v>750</v>
    </nc>
  </rcc>
  <rcc rId="25526" sId="1">
    <oc r="BZ1379" t="inlineStr">
      <is>
        <t/>
      </is>
    </oc>
    <nc r="BZ1379">
      <v>8.5000000000000006E-2</v>
    </nc>
  </rcc>
  <rcc rId="25527" sId="1" numFmtId="11">
    <oc r="U1362" t="inlineStr">
      <is>
        <t/>
      </is>
    </oc>
    <nc r="U1362">
      <v>960</v>
    </nc>
  </rcc>
  <rcc rId="25528" sId="1" numFmtId="11">
    <oc r="U1363" t="inlineStr">
      <is>
        <t/>
      </is>
    </oc>
    <nc r="U1363">
      <v>960</v>
    </nc>
  </rcc>
  <rcc rId="25529" sId="1" numFmtId="11">
    <oc r="U1364" t="inlineStr">
      <is>
        <t/>
      </is>
    </oc>
    <nc r="U1364">
      <v>661</v>
    </nc>
  </rcc>
  <rcc rId="25530" sId="1" numFmtId="11">
    <oc r="U1378" t="inlineStr">
      <is>
        <t/>
      </is>
    </oc>
    <nc r="U1378">
      <v>960</v>
    </nc>
  </rcc>
  <rcc rId="25531" sId="1" numFmtId="11">
    <oc r="U1360" t="inlineStr">
      <is>
        <t/>
      </is>
    </oc>
    <nc r="U1360">
      <v>960</v>
    </nc>
  </rcc>
  <rcc rId="25532" sId="1" numFmtId="11">
    <oc r="U1358" t="inlineStr">
      <is>
        <t/>
      </is>
    </oc>
    <nc r="U1358">
      <v>960</v>
    </nc>
  </rcc>
  <rcc rId="25533" sId="1" numFmtId="11">
    <oc r="U1369" t="inlineStr">
      <is>
        <t/>
      </is>
    </oc>
    <nc r="U1369">
      <v>697</v>
    </nc>
  </rcc>
  <rcc rId="25534" sId="1" numFmtId="11">
    <oc r="U1349" t="inlineStr">
      <is>
        <t/>
      </is>
    </oc>
    <nc r="U1349">
      <v>828</v>
    </nc>
  </rcc>
  <rcc rId="25535" sId="1" numFmtId="11">
    <oc r="U1346" t="inlineStr">
      <is>
        <t/>
      </is>
    </oc>
    <nc r="U1346">
      <v>960</v>
    </nc>
  </rcc>
  <rcc rId="25536" sId="1" numFmtId="11">
    <oc r="U1342" t="inlineStr">
      <is>
        <t/>
      </is>
    </oc>
    <nc r="U1342">
      <v>960</v>
    </nc>
  </rcc>
  <rcc rId="25537" sId="1" numFmtId="11">
    <oc r="U1341" t="inlineStr">
      <is>
        <t/>
      </is>
    </oc>
    <nc r="U1341">
      <v>828</v>
    </nc>
  </rcc>
  <rcc rId="25538" sId="1" numFmtId="11">
    <oc r="U1338" t="inlineStr">
      <is>
        <t/>
      </is>
    </oc>
    <nc r="U1338">
      <v>960</v>
    </nc>
  </rcc>
  <rcc rId="25539" sId="1" numFmtId="11">
    <oc r="U1337" t="inlineStr">
      <is>
        <t/>
      </is>
    </oc>
    <nc r="U1337">
      <v>697</v>
    </nc>
  </rcc>
  <rcc rId="25540" sId="1" numFmtId="11">
    <oc r="U1336" t="inlineStr">
      <is>
        <t/>
      </is>
    </oc>
    <nc r="U1336">
      <v>697</v>
    </nc>
  </rcc>
  <rcc rId="25541" sId="1" numFmtId="11">
    <oc r="U1332" t="inlineStr">
      <is>
        <t/>
      </is>
    </oc>
    <nc r="U1332">
      <v>697</v>
    </nc>
  </rcc>
  <rcc rId="25542" sId="1" numFmtId="11">
    <oc r="U1320" t="inlineStr">
      <is>
        <t/>
      </is>
    </oc>
    <nc r="U1320">
      <v>697</v>
    </nc>
  </rcc>
  <rcc rId="25543" sId="1" numFmtId="11">
    <oc r="U1318" t="inlineStr">
      <is>
        <t/>
      </is>
    </oc>
    <nc r="U1318">
      <v>1600</v>
    </nc>
  </rcc>
  <rcc rId="25544" sId="1" numFmtId="11">
    <oc r="U1315" t="inlineStr">
      <is>
        <t/>
      </is>
    </oc>
    <nc r="U1315">
      <v>697</v>
    </nc>
  </rcc>
  <rcc rId="25545" sId="1" numFmtId="11">
    <oc r="U1313" t="inlineStr">
      <is>
        <t/>
      </is>
    </oc>
    <nc r="U1313">
      <v>1600</v>
    </nc>
  </rcc>
  <rcc rId="25546" sId="1" numFmtId="11">
    <oc r="U1306" t="inlineStr">
      <is>
        <t/>
      </is>
    </oc>
    <nc r="U1306">
      <v>697</v>
    </nc>
  </rcc>
  <rcc rId="25547" sId="1" numFmtId="11">
    <oc r="U1355" t="inlineStr">
      <is>
        <t/>
      </is>
    </oc>
    <nc r="U1355">
      <v>1600</v>
    </nc>
  </rcc>
  <rcc rId="25548" sId="1" numFmtId="11">
    <oc r="U1300" t="inlineStr">
      <is>
        <t/>
      </is>
    </oc>
    <nc r="U1300">
      <v>1600</v>
    </nc>
  </rcc>
  <rcc rId="25549" sId="1" numFmtId="11">
    <oc r="U1302" t="inlineStr">
      <is>
        <t/>
      </is>
    </oc>
    <nc r="U1302">
      <v>697</v>
    </nc>
  </rcc>
  <rcc rId="25550" sId="1" numFmtId="11">
    <oc r="U1295" t="inlineStr">
      <is>
        <t/>
      </is>
    </oc>
    <nc r="U1295">
      <v>1600</v>
    </nc>
  </rcc>
  <rcc rId="25551" sId="1" numFmtId="11">
    <oc r="U1291" t="inlineStr">
      <is>
        <t/>
      </is>
    </oc>
    <nc r="U1291">
      <v>697</v>
    </nc>
  </rcc>
  <rcc rId="25552" sId="1" numFmtId="11">
    <oc r="U1289" t="inlineStr">
      <is>
        <t/>
      </is>
    </oc>
    <nc r="U1289">
      <v>1600</v>
    </nc>
  </rcc>
  <rcc rId="25553" sId="1" numFmtId="11">
    <oc r="U1267" t="inlineStr">
      <is>
        <t/>
      </is>
    </oc>
    <nc r="U1267">
      <v>1470</v>
    </nc>
  </rcc>
  <rcc rId="25554" sId="1" numFmtId="11">
    <oc r="U1252" t="inlineStr">
      <is>
        <t/>
      </is>
    </oc>
    <nc r="U1252">
      <v>1600</v>
    </nc>
  </rcc>
  <rcc rId="25555" sId="1" numFmtId="11">
    <oc r="U1251" t="inlineStr">
      <is>
        <t/>
      </is>
    </oc>
    <nc r="U1251">
      <v>1600</v>
    </nc>
  </rcc>
  <rcc rId="25556" sId="1" numFmtId="11">
    <oc r="U1245" t="inlineStr">
      <is>
        <t/>
      </is>
    </oc>
    <nc r="U1245">
      <v>1600</v>
    </nc>
  </rcc>
  <rcc rId="25557" sId="1" numFmtId="11">
    <oc r="U1240" t="inlineStr">
      <is>
        <t/>
      </is>
    </oc>
    <nc r="U1240">
      <v>697</v>
    </nc>
  </rcc>
  <rcc rId="25558" sId="1" numFmtId="11">
    <oc r="U1239" t="inlineStr">
      <is>
        <t/>
      </is>
    </oc>
    <nc r="U1239">
      <v>697</v>
    </nc>
  </rcc>
  <rcc rId="25559" sId="1" numFmtId="11">
    <oc r="U1238" t="inlineStr">
      <is>
        <t/>
      </is>
    </oc>
    <nc r="U1238">
      <v>1600</v>
    </nc>
  </rcc>
  <rcc rId="25560" sId="1" numFmtId="11">
    <oc r="U1236" t="inlineStr">
      <is>
        <t/>
      </is>
    </oc>
    <nc r="U1236">
      <v>1600</v>
    </nc>
  </rcc>
  <rcc rId="25561" sId="1" numFmtId="11">
    <oc r="U1232" t="inlineStr">
      <is>
        <t/>
      </is>
    </oc>
    <nc r="U1232">
      <v>1290</v>
    </nc>
  </rcc>
  <rcc rId="25562" sId="1" numFmtId="11">
    <oc r="U1230" t="inlineStr">
      <is>
        <t/>
      </is>
    </oc>
    <nc r="U1230">
      <v>1470</v>
    </nc>
  </rcc>
  <rcc rId="25563" sId="1" numFmtId="11">
    <oc r="U1227" t="inlineStr">
      <is>
        <t/>
      </is>
    </oc>
    <nc r="U1227">
      <v>1600</v>
    </nc>
  </rcc>
  <rcc rId="25564" sId="1" numFmtId="11">
    <oc r="U1225" t="inlineStr">
      <is>
        <t/>
      </is>
    </oc>
    <nc r="U1225">
      <v>1600</v>
    </nc>
  </rcc>
  <rcc rId="25565" sId="1" numFmtId="11">
    <oc r="U1224" t="inlineStr">
      <is>
        <t/>
      </is>
    </oc>
    <nc r="U1224">
      <v>697</v>
    </nc>
  </rcc>
  <rcc rId="25566" sId="1" numFmtId="11">
    <oc r="U1223" t="inlineStr">
      <is>
        <t/>
      </is>
    </oc>
    <nc r="U1223">
      <v>1600</v>
    </nc>
  </rcc>
  <rcc rId="25567" sId="1" numFmtId="11">
    <oc r="U1217" t="inlineStr">
      <is>
        <t/>
      </is>
    </oc>
    <nc r="U1217">
      <v>1290</v>
    </nc>
  </rcc>
  <rcc rId="25568" sId="1" numFmtId="11">
    <oc r="U1215" t="inlineStr">
      <is>
        <t/>
      </is>
    </oc>
    <nc r="U1215">
      <v>960</v>
    </nc>
  </rcc>
  <rcc rId="25569" sId="1" numFmtId="11">
    <oc r="U1212" t="inlineStr">
      <is>
        <t/>
      </is>
    </oc>
    <nc r="U1212">
      <v>697</v>
    </nc>
  </rcc>
  <rcc rId="25570" sId="1" numFmtId="11">
    <oc r="U1210" t="inlineStr">
      <is>
        <t/>
      </is>
    </oc>
    <nc r="U1210">
      <v>1470</v>
    </nc>
  </rcc>
  <rcc rId="25571" sId="1" numFmtId="11">
    <oc r="U1207" t="inlineStr">
      <is>
        <t/>
      </is>
    </oc>
    <nc r="U1207">
      <v>697</v>
    </nc>
  </rcc>
  <rcc rId="25572" sId="1" numFmtId="11">
    <oc r="U1206" t="inlineStr">
      <is>
        <t/>
      </is>
    </oc>
    <nc r="U1206">
      <v>960</v>
    </nc>
  </rcc>
  <rcc rId="25573" sId="1" numFmtId="11">
    <oc r="U1199" t="inlineStr">
      <is>
        <t/>
      </is>
    </oc>
    <nc r="U1199">
      <v>1600</v>
    </nc>
  </rcc>
  <rcc rId="25574" sId="1" numFmtId="11">
    <oc r="U1242" t="inlineStr">
      <is>
        <t/>
      </is>
    </oc>
    <nc r="U1242">
      <v>960</v>
    </nc>
  </rcc>
  <rcc rId="25575" sId="1" numFmtId="11">
    <oc r="U1296" t="inlineStr">
      <is>
        <t/>
      </is>
    </oc>
    <nc r="U1296">
      <v>960</v>
    </nc>
  </rcc>
  <rcc rId="25576" sId="1" numFmtId="11">
    <oc r="U1314" t="inlineStr">
      <is>
        <t/>
      </is>
    </oc>
    <nc r="U1314">
      <v>960</v>
    </nc>
  </rcc>
  <rcc rId="25577" sId="1" numFmtId="11">
    <oc r="U1319" t="inlineStr">
      <is>
        <t/>
      </is>
    </oc>
    <nc r="U1319">
      <v>960</v>
    </nc>
  </rcc>
  <rcc rId="25578" sId="1" numFmtId="11">
    <oc r="U1325" t="inlineStr">
      <is>
        <t/>
      </is>
    </oc>
    <nc r="U1325">
      <v>960</v>
    </nc>
  </rcc>
  <rcc rId="25579" sId="1" numFmtId="11">
    <oc r="U1326" t="inlineStr">
      <is>
        <t/>
      </is>
    </oc>
    <nc r="U1326">
      <v>960</v>
    </nc>
  </rcc>
  <rcc rId="25580" sId="1">
    <oc r="AQ1199" t="inlineStr">
      <is>
        <t/>
      </is>
    </oc>
    <nc r="AQ1199">
      <v>0.03</v>
    </nc>
  </rcc>
  <rcc rId="25581" sId="1">
    <oc r="AQ1206" t="inlineStr">
      <is>
        <t/>
      </is>
    </oc>
    <nc r="AQ1206">
      <v>0.03</v>
    </nc>
  </rcc>
  <rcc rId="25582" sId="1">
    <oc r="AQ1207" t="inlineStr">
      <is>
        <t/>
      </is>
    </oc>
    <nc r="AQ1207">
      <v>0.03</v>
    </nc>
  </rcc>
  <rcc rId="25583" sId="1">
    <oc r="AQ1210" t="inlineStr">
      <is>
        <t/>
      </is>
    </oc>
    <nc r="AQ1210">
      <v>0.03</v>
    </nc>
  </rcc>
  <rcc rId="25584" sId="1">
    <oc r="AQ1212" t="inlineStr">
      <is>
        <t/>
      </is>
    </oc>
    <nc r="AQ1212">
      <v>0.03</v>
    </nc>
  </rcc>
  <rcc rId="25585" sId="1">
    <oc r="AQ1215" t="inlineStr">
      <is>
        <t/>
      </is>
    </oc>
    <nc r="AQ1215">
      <v>0.03</v>
    </nc>
  </rcc>
  <rcc rId="25586" sId="1">
    <oc r="AQ1217" t="inlineStr">
      <is>
        <t/>
      </is>
    </oc>
    <nc r="AQ1217">
      <v>0.03</v>
    </nc>
  </rcc>
  <rcc rId="25587" sId="1">
    <oc r="AQ1223" t="inlineStr">
      <is>
        <t/>
      </is>
    </oc>
    <nc r="AQ1223">
      <v>0.03</v>
    </nc>
  </rcc>
  <rcc rId="25588" sId="1">
    <oc r="AQ1224" t="inlineStr">
      <is>
        <t/>
      </is>
    </oc>
    <nc r="AQ1224">
      <v>0.03</v>
    </nc>
  </rcc>
  <rcc rId="25589" sId="1">
    <oc r="AQ1225" t="inlineStr">
      <is>
        <t/>
      </is>
    </oc>
    <nc r="AQ1225">
      <v>0.03</v>
    </nc>
  </rcc>
  <rcc rId="25590" sId="1">
    <oc r="AQ1227" t="inlineStr">
      <is>
        <t/>
      </is>
    </oc>
    <nc r="AQ1227">
      <v>0.03</v>
    </nc>
  </rcc>
  <rcc rId="25591" sId="1">
    <oc r="AQ1230" t="inlineStr">
      <is>
        <t/>
      </is>
    </oc>
    <nc r="AQ1230">
      <v>0.03</v>
    </nc>
  </rcc>
  <rcc rId="25592" sId="1">
    <oc r="AQ1232" t="inlineStr">
      <is>
        <t/>
      </is>
    </oc>
    <nc r="AQ1232">
      <v>0.03</v>
    </nc>
  </rcc>
  <rcc rId="25593" sId="1">
    <oc r="AQ1236" t="inlineStr">
      <is>
        <t/>
      </is>
    </oc>
    <nc r="AQ1236">
      <v>0.03</v>
    </nc>
  </rcc>
  <rcc rId="25594" sId="1">
    <oc r="AQ1238" t="inlineStr">
      <is>
        <t/>
      </is>
    </oc>
    <nc r="AQ1238">
      <v>0.03</v>
    </nc>
  </rcc>
  <rcc rId="25595" sId="1">
    <oc r="AQ1239" t="inlineStr">
      <is>
        <t/>
      </is>
    </oc>
    <nc r="AQ1239">
      <v>0.03</v>
    </nc>
  </rcc>
  <rcc rId="25596" sId="1">
    <oc r="AQ1240" t="inlineStr">
      <is>
        <t/>
      </is>
    </oc>
    <nc r="AQ1240">
      <v>0.03</v>
    </nc>
  </rcc>
  <rcc rId="25597" sId="1">
    <oc r="AQ1242" t="inlineStr">
      <is>
        <t/>
      </is>
    </oc>
    <nc r="AQ1242">
      <v>0.03</v>
    </nc>
  </rcc>
  <rcc rId="25598" sId="1">
    <oc r="AQ1245" t="inlineStr">
      <is>
        <t/>
      </is>
    </oc>
    <nc r="AQ1245">
      <v>0.03</v>
    </nc>
  </rcc>
  <rcc rId="25599" sId="1">
    <oc r="AQ1251" t="inlineStr">
      <is>
        <t/>
      </is>
    </oc>
    <nc r="AQ1251">
      <v>0.03</v>
    </nc>
  </rcc>
  <rcc rId="25600" sId="1">
    <oc r="AQ1252" t="inlineStr">
      <is>
        <t/>
      </is>
    </oc>
    <nc r="AQ1252">
      <v>0.03</v>
    </nc>
  </rcc>
  <rcc rId="25601" sId="1">
    <oc r="AQ1267" t="inlineStr">
      <is>
        <t/>
      </is>
    </oc>
    <nc r="AQ1267">
      <v>0.03</v>
    </nc>
  </rcc>
  <rcc rId="25602" sId="1">
    <oc r="AQ1289" t="inlineStr">
      <is>
        <t/>
      </is>
    </oc>
    <nc r="AQ1289">
      <v>0.03</v>
    </nc>
  </rcc>
  <rcc rId="25603" sId="1">
    <oc r="AQ1291" t="inlineStr">
      <is>
        <t/>
      </is>
    </oc>
    <nc r="AQ1291">
      <v>0.03</v>
    </nc>
  </rcc>
  <rcc rId="25604" sId="1">
    <oc r="AQ1295" t="inlineStr">
      <is>
        <t/>
      </is>
    </oc>
    <nc r="AQ1295">
      <v>0.03</v>
    </nc>
  </rcc>
  <rcc rId="25605" sId="1">
    <oc r="AQ1296" t="inlineStr">
      <is>
        <t/>
      </is>
    </oc>
    <nc r="AQ1296">
      <v>0.03</v>
    </nc>
  </rcc>
  <rcc rId="25606" sId="1">
    <oc r="AQ1300" t="inlineStr">
      <is>
        <t/>
      </is>
    </oc>
    <nc r="AQ1300">
      <v>0.03</v>
    </nc>
  </rcc>
  <rcc rId="25607" sId="1">
    <oc r="AQ1302" t="inlineStr">
      <is>
        <t/>
      </is>
    </oc>
    <nc r="AQ1302">
      <v>0.03</v>
    </nc>
  </rcc>
  <rcc rId="25608" sId="1">
    <oc r="AQ1304" t="inlineStr">
      <is>
        <t/>
      </is>
    </oc>
    <nc r="AQ1304">
      <v>0.03</v>
    </nc>
  </rcc>
  <rcc rId="25609" sId="1">
    <oc r="AQ1306" t="inlineStr">
      <is>
        <t/>
      </is>
    </oc>
    <nc r="AQ1306">
      <v>0.03</v>
    </nc>
  </rcc>
  <rcc rId="25610" sId="1">
    <oc r="AQ1307" t="inlineStr">
      <is>
        <t/>
      </is>
    </oc>
    <nc r="AQ1307">
      <v>0.03</v>
    </nc>
  </rcc>
  <rcc rId="25611" sId="1">
    <oc r="AQ1313" t="inlineStr">
      <is>
        <t/>
      </is>
    </oc>
    <nc r="AQ1313">
      <v>0.03</v>
    </nc>
  </rcc>
  <rcc rId="25612" sId="1">
    <oc r="AQ1314" t="inlineStr">
      <is>
        <t/>
      </is>
    </oc>
    <nc r="AQ1314">
      <v>0.03</v>
    </nc>
  </rcc>
  <rcc rId="25613" sId="1">
    <oc r="AQ1315" t="inlineStr">
      <is>
        <t/>
      </is>
    </oc>
    <nc r="AQ1315">
      <v>0.03</v>
    </nc>
  </rcc>
  <rcc rId="25614" sId="1">
    <oc r="AQ1318" t="inlineStr">
      <is>
        <t/>
      </is>
    </oc>
    <nc r="AQ1318">
      <v>0.03</v>
    </nc>
  </rcc>
  <rcc rId="25615" sId="1">
    <oc r="AQ1319" t="inlineStr">
      <is>
        <t/>
      </is>
    </oc>
    <nc r="AQ1319">
      <v>0.03</v>
    </nc>
  </rcc>
  <rcc rId="25616" sId="1">
    <oc r="AQ1320" t="inlineStr">
      <is>
        <t/>
      </is>
    </oc>
    <nc r="AQ1320">
      <v>0.03</v>
    </nc>
  </rcc>
  <rcc rId="25617" sId="1">
    <oc r="AQ1325" t="inlineStr">
      <is>
        <t/>
      </is>
    </oc>
    <nc r="AQ1325">
      <v>0.03</v>
    </nc>
  </rcc>
  <rcc rId="25618" sId="1">
    <oc r="AQ1326" t="inlineStr">
      <is>
        <t/>
      </is>
    </oc>
    <nc r="AQ1326">
      <v>0.03</v>
    </nc>
  </rcc>
  <rcc rId="25619" sId="1">
    <oc r="AQ1332" t="inlineStr">
      <is>
        <t/>
      </is>
    </oc>
    <nc r="AQ1332">
      <v>0.03</v>
    </nc>
  </rcc>
  <rcc rId="25620" sId="1">
    <oc r="AQ1336" t="inlineStr">
      <is>
        <t/>
      </is>
    </oc>
    <nc r="AQ1336">
      <v>0.03</v>
    </nc>
  </rcc>
  <rcc rId="25621" sId="1">
    <oc r="AQ1337" t="inlineStr">
      <is>
        <t/>
      </is>
    </oc>
    <nc r="AQ1337">
      <v>0.03</v>
    </nc>
  </rcc>
  <rcc rId="25622" sId="1">
    <oc r="AQ1338" t="inlineStr">
      <is>
        <t/>
      </is>
    </oc>
    <nc r="AQ1338">
      <v>0.03</v>
    </nc>
  </rcc>
  <rcc rId="25623" sId="1">
    <oc r="AQ1341" t="inlineStr">
      <is>
        <t/>
      </is>
    </oc>
    <nc r="AQ1341">
      <v>0.03</v>
    </nc>
  </rcc>
  <rcc rId="25624" sId="1">
    <oc r="AQ1342" t="inlineStr">
      <is>
        <t/>
      </is>
    </oc>
    <nc r="AQ1342">
      <v>0.03</v>
    </nc>
  </rcc>
  <rcc rId="25625" sId="1">
    <oc r="AQ1346" t="inlineStr">
      <is>
        <t/>
      </is>
    </oc>
    <nc r="AQ1346">
      <v>0.03</v>
    </nc>
  </rcc>
  <rcc rId="25626" sId="1">
    <oc r="AQ1349" t="inlineStr">
      <is>
        <t/>
      </is>
    </oc>
    <nc r="AQ1349">
      <v>0.03</v>
    </nc>
  </rcc>
  <rcc rId="25627" sId="1">
    <oc r="AQ1355" t="inlineStr">
      <is>
        <t/>
      </is>
    </oc>
    <nc r="AQ1355">
      <v>0.03</v>
    </nc>
  </rcc>
  <rcc rId="25628" sId="1">
    <oc r="AQ1358" t="inlineStr">
      <is>
        <t/>
      </is>
    </oc>
    <nc r="AQ1358">
      <v>0.03</v>
    </nc>
  </rcc>
  <rcc rId="25629" sId="1">
    <oc r="AQ1360" t="inlineStr">
      <is>
        <t/>
      </is>
    </oc>
    <nc r="AQ1360">
      <v>0.03</v>
    </nc>
  </rcc>
  <rcc rId="25630" sId="1">
    <oc r="AQ1362" t="inlineStr">
      <is>
        <t/>
      </is>
    </oc>
    <nc r="AQ1362">
      <v>0.03</v>
    </nc>
  </rcc>
  <rcc rId="25631" sId="1">
    <oc r="AQ1364" t="inlineStr">
      <is>
        <t/>
      </is>
    </oc>
    <nc r="AQ1364">
      <v>0.03</v>
    </nc>
  </rcc>
  <rcc rId="25632" sId="1">
    <oc r="AQ1369" t="inlineStr">
      <is>
        <t/>
      </is>
    </oc>
    <nc r="AQ1369">
      <v>0.03</v>
    </nc>
  </rcc>
  <rcc rId="25633" sId="1">
    <oc r="AQ1378" t="inlineStr">
      <is>
        <t/>
      </is>
    </oc>
    <nc r="AQ1378">
      <v>0.03</v>
    </nc>
  </rcc>
  <rcc rId="25634" sId="1">
    <oc r="BZ1199" t="inlineStr">
      <is>
        <t/>
      </is>
    </oc>
    <nc r="BZ1199">
      <v>6.5000000000000002E-2</v>
    </nc>
  </rcc>
  <rcc rId="25635" sId="1">
    <oc r="BZ1206" t="inlineStr">
      <is>
        <t/>
      </is>
    </oc>
    <nc r="BZ1206">
      <v>6.5000000000000002E-2</v>
    </nc>
  </rcc>
  <rcc rId="25636" sId="1">
    <oc r="BZ1207" t="inlineStr">
      <is>
        <t/>
      </is>
    </oc>
    <nc r="BZ1207">
      <v>6.5000000000000002E-2</v>
    </nc>
  </rcc>
  <rcc rId="25637" sId="1">
    <oc r="BZ1210" t="inlineStr">
      <is>
        <t/>
      </is>
    </oc>
    <nc r="BZ1210">
      <v>6.5000000000000002E-2</v>
    </nc>
  </rcc>
  <rcc rId="25638" sId="1">
    <oc r="BZ1212" t="inlineStr">
      <is>
        <t/>
      </is>
    </oc>
    <nc r="BZ1212">
      <v>6.5000000000000002E-2</v>
    </nc>
  </rcc>
  <rcc rId="25639" sId="1">
    <oc r="BZ1215" t="inlineStr">
      <is>
        <t/>
      </is>
    </oc>
    <nc r="BZ1215">
      <v>6.5000000000000002E-2</v>
    </nc>
  </rcc>
  <rcc rId="25640" sId="1">
    <oc r="BZ1217" t="inlineStr">
      <is>
        <t/>
      </is>
    </oc>
    <nc r="BZ1217">
      <v>6.5000000000000002E-2</v>
    </nc>
  </rcc>
  <rcc rId="25641" sId="1">
    <oc r="BZ1223" t="inlineStr">
      <is>
        <t/>
      </is>
    </oc>
    <nc r="BZ1223">
      <v>6.5000000000000002E-2</v>
    </nc>
  </rcc>
  <rcc rId="25642" sId="1">
    <oc r="BZ1224" t="inlineStr">
      <is>
        <t/>
      </is>
    </oc>
    <nc r="BZ1224">
      <v>6.5000000000000002E-2</v>
    </nc>
  </rcc>
  <rcc rId="25643" sId="1">
    <oc r="BZ1225" t="inlineStr">
      <is>
        <t/>
      </is>
    </oc>
    <nc r="BZ1225">
      <v>6.5000000000000002E-2</v>
    </nc>
  </rcc>
  <rcc rId="25644" sId="1">
    <oc r="BZ1227" t="inlineStr">
      <is>
        <t/>
      </is>
    </oc>
    <nc r="BZ1227">
      <v>6.5000000000000002E-2</v>
    </nc>
  </rcc>
  <rcc rId="25645" sId="1">
    <oc r="BZ1230" t="inlineStr">
      <is>
        <t/>
      </is>
    </oc>
    <nc r="BZ1230">
      <v>6.5000000000000002E-2</v>
    </nc>
  </rcc>
  <rcc rId="25646" sId="1">
    <oc r="BZ1232" t="inlineStr">
      <is>
        <t/>
      </is>
    </oc>
    <nc r="BZ1232">
      <v>6.5000000000000002E-2</v>
    </nc>
  </rcc>
  <rcc rId="25647" sId="1">
    <oc r="BZ1236" t="inlineStr">
      <is>
        <t/>
      </is>
    </oc>
    <nc r="BZ1236">
      <v>6.5000000000000002E-2</v>
    </nc>
  </rcc>
  <rcc rId="25648" sId="1">
    <oc r="BZ1238" t="inlineStr">
      <is>
        <t/>
      </is>
    </oc>
    <nc r="BZ1238">
      <v>6.5000000000000002E-2</v>
    </nc>
  </rcc>
  <rcc rId="25649" sId="1">
    <oc r="BZ1239" t="inlineStr">
      <is>
        <t/>
      </is>
    </oc>
    <nc r="BZ1239">
      <v>6.5000000000000002E-2</v>
    </nc>
  </rcc>
  <rcc rId="25650" sId="1">
    <oc r="BZ1240" t="inlineStr">
      <is>
        <t/>
      </is>
    </oc>
    <nc r="BZ1240">
      <v>6.5000000000000002E-2</v>
    </nc>
  </rcc>
  <rcc rId="25651" sId="1">
    <oc r="BZ1242" t="inlineStr">
      <is>
        <t/>
      </is>
    </oc>
    <nc r="BZ1242">
      <v>6.5000000000000002E-2</v>
    </nc>
  </rcc>
  <rcc rId="25652" sId="1">
    <oc r="BZ1245" t="inlineStr">
      <is>
        <t/>
      </is>
    </oc>
    <nc r="BZ1245">
      <v>6.5000000000000002E-2</v>
    </nc>
  </rcc>
  <rcc rId="25653" sId="1">
    <oc r="BZ1251" t="inlineStr">
      <is>
        <t/>
      </is>
    </oc>
    <nc r="BZ1251">
      <v>6.5000000000000002E-2</v>
    </nc>
  </rcc>
  <rcc rId="25654" sId="1">
    <oc r="BZ1252" t="inlineStr">
      <is>
        <t/>
      </is>
    </oc>
    <nc r="BZ1252">
      <v>6.5000000000000002E-2</v>
    </nc>
  </rcc>
  <rcc rId="25655" sId="1">
    <oc r="BZ1267" t="inlineStr">
      <is>
        <t/>
      </is>
    </oc>
    <nc r="BZ1267">
      <v>6.5000000000000002E-2</v>
    </nc>
  </rcc>
  <rcc rId="25656" sId="1">
    <oc r="BZ1289" t="inlineStr">
      <is>
        <t/>
      </is>
    </oc>
    <nc r="BZ1289">
      <v>6.5000000000000002E-2</v>
    </nc>
  </rcc>
  <rcc rId="25657" sId="1">
    <oc r="BZ1291" t="inlineStr">
      <is>
        <t/>
      </is>
    </oc>
    <nc r="BZ1291">
      <v>6.5000000000000002E-2</v>
    </nc>
  </rcc>
  <rcc rId="25658" sId="1">
    <oc r="BZ1293" t="inlineStr">
      <is>
        <t/>
      </is>
    </oc>
    <nc r="BZ1293">
      <v>6.5000000000000002E-2</v>
    </nc>
  </rcc>
  <rcc rId="25659" sId="1">
    <oc r="BZ1295" t="inlineStr">
      <is>
        <t/>
      </is>
    </oc>
    <nc r="BZ1295">
      <v>6.5000000000000002E-2</v>
    </nc>
  </rcc>
  <rcc rId="25660" sId="1">
    <oc r="BZ1296" t="inlineStr">
      <is>
        <t/>
      </is>
    </oc>
    <nc r="BZ1296">
      <v>6.5000000000000002E-2</v>
    </nc>
  </rcc>
  <rcc rId="25661" sId="1">
    <oc r="BZ1300" t="inlineStr">
      <is>
        <t/>
      </is>
    </oc>
    <nc r="BZ1300">
      <v>6.5000000000000002E-2</v>
    </nc>
  </rcc>
  <rcc rId="25662" sId="1">
    <oc r="BZ1302" t="inlineStr">
      <is>
        <t/>
      </is>
    </oc>
    <nc r="BZ1302">
      <v>6.5000000000000002E-2</v>
    </nc>
  </rcc>
  <rcc rId="25663" sId="1">
    <oc r="BZ1306" t="inlineStr">
      <is>
        <t/>
      </is>
    </oc>
    <nc r="BZ1306">
      <v>6.5000000000000002E-2</v>
    </nc>
  </rcc>
  <rcc rId="25664" sId="1">
    <oc r="BZ1313" t="inlineStr">
      <is>
        <t/>
      </is>
    </oc>
    <nc r="BZ1313">
      <v>6.5000000000000002E-2</v>
    </nc>
  </rcc>
  <rcc rId="25665" sId="1">
    <oc r="BZ1314" t="inlineStr">
      <is>
        <t/>
      </is>
    </oc>
    <nc r="BZ1314">
      <v>6.5000000000000002E-2</v>
    </nc>
  </rcc>
  <rcc rId="25666" sId="1">
    <oc r="BZ1315" t="inlineStr">
      <is>
        <t/>
      </is>
    </oc>
    <nc r="BZ1315">
      <v>6.5000000000000002E-2</v>
    </nc>
  </rcc>
  <rcc rId="25667" sId="1">
    <oc r="BZ1318" t="inlineStr">
      <is>
        <t/>
      </is>
    </oc>
    <nc r="BZ1318">
      <v>6.5000000000000002E-2</v>
    </nc>
  </rcc>
  <rcc rId="25668" sId="1">
    <oc r="BZ1319" t="inlineStr">
      <is>
        <t/>
      </is>
    </oc>
    <nc r="BZ1319">
      <v>6.5000000000000002E-2</v>
    </nc>
  </rcc>
  <rcc rId="25669" sId="1">
    <oc r="BZ1320" t="inlineStr">
      <is>
        <t/>
      </is>
    </oc>
    <nc r="BZ1320">
      <v>6.5000000000000002E-2</v>
    </nc>
  </rcc>
  <rcc rId="25670" sId="1">
    <oc r="BZ1325" t="inlineStr">
      <is>
        <t/>
      </is>
    </oc>
    <nc r="BZ1325">
      <v>6.5000000000000002E-2</v>
    </nc>
  </rcc>
  <rcc rId="25671" sId="1">
    <oc r="BZ1326" t="inlineStr">
      <is>
        <t/>
      </is>
    </oc>
    <nc r="BZ1326">
      <v>6.5000000000000002E-2</v>
    </nc>
  </rcc>
  <rcc rId="25672" sId="1">
    <oc r="BZ1331" t="inlineStr">
      <is>
        <t/>
      </is>
    </oc>
    <nc r="BZ1331">
      <v>6.5000000000000002E-2</v>
    </nc>
  </rcc>
  <rcc rId="25673" sId="1">
    <oc r="BZ1332" t="inlineStr">
      <is>
        <t/>
      </is>
    </oc>
    <nc r="BZ1332">
      <v>6.5000000000000002E-2</v>
    </nc>
  </rcc>
  <rcc rId="25674" sId="1">
    <oc r="BZ1336" t="inlineStr">
      <is>
        <t/>
      </is>
    </oc>
    <nc r="BZ1336">
      <v>6.5000000000000002E-2</v>
    </nc>
  </rcc>
  <rcc rId="25675" sId="1">
    <oc r="BZ1337" t="inlineStr">
      <is>
        <t/>
      </is>
    </oc>
    <nc r="BZ1337">
      <v>6.5000000000000002E-2</v>
    </nc>
  </rcc>
  <rcc rId="25676" sId="1">
    <oc r="BZ1338" t="inlineStr">
      <is>
        <t/>
      </is>
    </oc>
    <nc r="BZ1338">
      <v>6.5000000000000002E-2</v>
    </nc>
  </rcc>
  <rcc rId="25677" sId="1">
    <oc r="BZ1341" t="inlineStr">
      <is>
        <t/>
      </is>
    </oc>
    <nc r="BZ1341">
      <v>6.5000000000000002E-2</v>
    </nc>
  </rcc>
  <rcc rId="25678" sId="1">
    <oc r="BZ1342" t="inlineStr">
      <is>
        <t/>
      </is>
    </oc>
    <nc r="BZ1342">
      <v>6.5000000000000002E-2</v>
    </nc>
  </rcc>
  <rcc rId="25679" sId="1">
    <oc r="BZ1346" t="inlineStr">
      <is>
        <t/>
      </is>
    </oc>
    <nc r="BZ1346">
      <v>6.5000000000000002E-2</v>
    </nc>
  </rcc>
  <rcc rId="25680" sId="1">
    <oc r="BZ1349" t="inlineStr">
      <is>
        <t/>
      </is>
    </oc>
    <nc r="BZ1349">
      <v>6.5000000000000002E-2</v>
    </nc>
  </rcc>
  <rcc rId="25681" sId="1">
    <oc r="BZ1355" t="inlineStr">
      <is>
        <t/>
      </is>
    </oc>
    <nc r="BZ1355">
      <v>6.5000000000000002E-2</v>
    </nc>
  </rcc>
  <rcc rId="25682" sId="1">
    <oc r="BZ1358" t="inlineStr">
      <is>
        <t/>
      </is>
    </oc>
    <nc r="BZ1358">
      <v>6.5000000000000002E-2</v>
    </nc>
  </rcc>
  <rcc rId="25683" sId="1">
    <oc r="BZ1360" t="inlineStr">
      <is>
        <t/>
      </is>
    </oc>
    <nc r="BZ1360">
      <v>6.5000000000000002E-2</v>
    </nc>
  </rcc>
  <rcc rId="25684" sId="1">
    <oc r="BZ1362" t="inlineStr">
      <is>
        <t/>
      </is>
    </oc>
    <nc r="BZ1362">
      <v>6.5000000000000002E-2</v>
    </nc>
  </rcc>
  <rcc rId="25685" sId="1">
    <oc r="BZ1363" t="inlineStr">
      <is>
        <t/>
      </is>
    </oc>
    <nc r="BZ1363">
      <v>6.5000000000000002E-2</v>
    </nc>
  </rcc>
  <rcc rId="25686" sId="1">
    <oc r="BZ1364" t="inlineStr">
      <is>
        <t/>
      </is>
    </oc>
    <nc r="BZ1364">
      <v>6.5000000000000002E-2</v>
    </nc>
  </rcc>
  <rcc rId="25687" sId="1">
    <oc r="BZ1369" t="inlineStr">
      <is>
        <t/>
      </is>
    </oc>
    <nc r="BZ1369">
      <v>6.5000000000000002E-2</v>
    </nc>
  </rcc>
  <rcc rId="25688" sId="1">
    <oc r="BZ1378" t="inlineStr">
      <is>
        <t/>
      </is>
    </oc>
    <nc r="BZ1378">
      <v>6.5000000000000002E-2</v>
    </nc>
  </rcc>
  <rcc rId="25689" sId="1" numFmtId="11">
    <oc r="U1354" t="inlineStr">
      <is>
        <t/>
      </is>
    </oc>
    <nc r="U1354">
      <v>650</v>
    </nc>
  </rcc>
  <rcc rId="25690" sId="1" numFmtId="11">
    <oc r="U1333" t="inlineStr">
      <is>
        <t/>
      </is>
    </oc>
    <nc r="U1333">
      <v>697</v>
    </nc>
  </rcc>
  <rcc rId="25691" sId="1" numFmtId="11">
    <oc r="U1381" t="inlineStr">
      <is>
        <t/>
      </is>
    </oc>
    <nc r="U1381">
      <v>960</v>
    </nc>
  </rcc>
  <rcc rId="25692" sId="1" numFmtId="11">
    <oc r="U1371" t="inlineStr">
      <is>
        <t/>
      </is>
    </oc>
    <nc r="U1371">
      <v>697</v>
    </nc>
  </rcc>
  <rcc rId="25693" sId="1" numFmtId="11">
    <oc r="U1351" t="inlineStr">
      <is>
        <t/>
      </is>
    </oc>
    <nc r="U1351">
      <v>1290</v>
    </nc>
  </rcc>
  <rcc rId="25694" sId="1" numFmtId="11">
    <oc r="U1368" t="inlineStr">
      <is>
        <t/>
      </is>
    </oc>
    <nc r="U1368">
      <v>828</v>
    </nc>
  </rcc>
  <rcc rId="25695" sId="1" numFmtId="11">
    <oc r="U1299" t="inlineStr">
      <is>
        <t/>
      </is>
    </oc>
    <nc r="U1299">
      <v>828</v>
    </nc>
  </rcc>
  <rcc rId="25696" sId="1" numFmtId="11">
    <oc r="U1376" t="inlineStr">
      <is>
        <t/>
      </is>
    </oc>
    <nc r="U1376">
      <v>828</v>
    </nc>
  </rcc>
  <rcc rId="25697" sId="1" numFmtId="11">
    <oc r="U1293" t="inlineStr">
      <is>
        <t/>
      </is>
    </oc>
    <nc r="U1293">
      <v>828</v>
    </nc>
  </rcc>
  <rcc rId="25698" sId="1" numFmtId="11">
    <oc r="U1331" t="inlineStr">
      <is>
        <t/>
      </is>
    </oc>
    <nc r="U1331">
      <v>828</v>
    </nc>
  </rcc>
  <rcc rId="25699" sId="1">
    <oc r="BZ1351" t="inlineStr">
      <is>
        <t/>
      </is>
    </oc>
    <nc r="BZ1351">
      <v>7.4999999999999997E-2</v>
    </nc>
  </rcc>
  <rcc rId="25700" sId="1">
    <oc r="BZ1333" t="inlineStr">
      <is>
        <t/>
      </is>
    </oc>
    <nc r="BZ1333">
      <v>7.4999999999999997E-2</v>
    </nc>
  </rcc>
  <rcc rId="25701" sId="1">
    <oc r="BZ1381" t="inlineStr">
      <is>
        <t/>
      </is>
    </oc>
    <nc r="BZ1381">
      <v>7.4999999999999997E-2</v>
    </nc>
  </rcc>
  <rcc rId="25702" sId="1">
    <oc r="BZ1371" t="inlineStr">
      <is>
        <t/>
      </is>
    </oc>
    <nc r="BZ1371">
      <v>7.4999999999999997E-2</v>
    </nc>
  </rcc>
  <rcc rId="25703" sId="1">
    <oc r="BZ1354" t="inlineStr">
      <is>
        <t/>
      </is>
    </oc>
    <nc r="BZ1354">
      <v>0.08</v>
    </nc>
  </rcc>
  <rcc rId="25704" sId="1">
    <oc r="BZ1299" t="inlineStr">
      <is>
        <t/>
      </is>
    </oc>
    <nc r="BZ1299">
      <v>7.4999999999999997E-2</v>
    </nc>
  </rcc>
  <rcc rId="25705" sId="1">
    <oc r="BZ1368" t="inlineStr">
      <is>
        <t/>
      </is>
    </oc>
    <nc r="BZ1368">
      <v>7.4999999999999997E-2</v>
    </nc>
  </rcc>
  <rcc rId="25706" sId="1">
    <oc r="BZ1376" t="inlineStr">
      <is>
        <t/>
      </is>
    </oc>
    <nc r="BZ1376">
      <v>7.4999999999999997E-2</v>
    </nc>
  </rcc>
  <rcc rId="25707" sId="1">
    <oc r="AS1354">
      <v>0.02</v>
    </oc>
    <nc r="AS1354">
      <v>0.01</v>
    </nc>
  </rcc>
  <rcc rId="25708" sId="1">
    <oc r="AS1333">
      <v>0.02</v>
    </oc>
    <nc r="AS1333">
      <v>0.01</v>
    </nc>
  </rcc>
  <rcc rId="25709" sId="1">
    <oc r="AS1381">
      <v>0.02</v>
    </oc>
    <nc r="AS1381">
      <v>0.01</v>
    </nc>
  </rcc>
  <rcc rId="25710" sId="1">
    <oc r="AS1371">
      <v>0.02</v>
    </oc>
    <nc r="AS1371">
      <v>0.01</v>
    </nc>
  </rcc>
  <rcc rId="25711" sId="1">
    <oc r="AS1351">
      <v>0.02</v>
    </oc>
    <nc r="AS1351">
      <v>0.01</v>
    </nc>
  </rcc>
  <rcc rId="25712" sId="1">
    <oc r="AS1299">
      <v>0.02</v>
    </oc>
    <nc r="AS1299">
      <v>0.01</v>
    </nc>
  </rcc>
  <rcc rId="25713" sId="1">
    <oc r="AS1368">
      <v>0.02</v>
    </oc>
    <nc r="AS1368">
      <v>0.01</v>
    </nc>
  </rcc>
  <rcc rId="25714" sId="1">
    <oc r="AS1376">
      <v>0.02</v>
    </oc>
    <nc r="AS1376">
      <v>0.01</v>
    </nc>
  </rcc>
  <rcc rId="25715" sId="1">
    <oc r="AS1293">
      <v>0.02</v>
    </oc>
    <nc r="AS1293">
      <v>0.01</v>
    </nc>
  </rcc>
  <rcc rId="25716" sId="1">
    <oc r="AS1331">
      <v>0.02</v>
    </oc>
    <nc r="AS1331">
      <v>0.01</v>
    </nc>
  </rcc>
  <rcc rId="25717" sId="1">
    <oc r="AS1363">
      <v>0.02</v>
    </oc>
    <nc r="AS1363">
      <v>0.01</v>
    </nc>
  </rcc>
  <rcc rId="25718" sId="1">
    <oc r="AQ1354" t="inlineStr">
      <is>
        <t/>
      </is>
    </oc>
    <nc r="AQ1354">
      <v>4.9000000000000002E-2</v>
    </nc>
  </rcc>
  <rcc rId="25719" sId="1">
    <oc r="AQ1333" t="inlineStr">
      <is>
        <t/>
      </is>
    </oc>
    <nc r="AQ1333">
      <v>4.9000000000000002E-2</v>
    </nc>
  </rcc>
  <rcc rId="25720" sId="1">
    <oc r="AQ1381" t="inlineStr">
      <is>
        <t/>
      </is>
    </oc>
    <nc r="AQ1381">
      <v>4.9000000000000002E-2</v>
    </nc>
  </rcc>
  <rcc rId="25721" sId="1">
    <oc r="AQ1371" t="inlineStr">
      <is>
        <t/>
      </is>
    </oc>
    <nc r="AQ1371">
      <v>4.9000000000000002E-2</v>
    </nc>
  </rcc>
  <rcc rId="25722" sId="1">
    <oc r="AQ1351" t="inlineStr">
      <is>
        <t/>
      </is>
    </oc>
    <nc r="AQ1351">
      <v>4.9000000000000002E-2</v>
    </nc>
  </rcc>
  <rcc rId="25723" sId="1">
    <oc r="AQ1299" t="inlineStr">
      <is>
        <t/>
      </is>
    </oc>
    <nc r="AQ1299">
      <v>4.9000000000000002E-2</v>
    </nc>
  </rcc>
  <rcc rId="25724" sId="1">
    <oc r="AQ1368" t="inlineStr">
      <is>
        <t/>
      </is>
    </oc>
    <nc r="AQ1368">
      <v>4.9000000000000002E-2</v>
    </nc>
  </rcc>
  <rcc rId="25725" sId="1">
    <oc r="AQ1376" t="inlineStr">
      <is>
        <t/>
      </is>
    </oc>
    <nc r="AQ1376">
      <v>4.9000000000000002E-2</v>
    </nc>
  </rcc>
  <rcc rId="25726" sId="1">
    <oc r="AQ1293" t="inlineStr">
      <is>
        <t/>
      </is>
    </oc>
    <nc r="AQ1293">
      <v>4.9000000000000002E-2</v>
    </nc>
  </rcc>
  <rcc rId="25727" sId="1">
    <oc r="AQ1331" t="inlineStr">
      <is>
        <t/>
      </is>
    </oc>
    <nc r="AQ1331">
      <v>4.9000000000000002E-2</v>
    </nc>
  </rcc>
  <rcc rId="25728" sId="1">
    <oc r="AQ1363" t="inlineStr">
      <is>
        <t/>
      </is>
    </oc>
    <nc r="AQ1363">
      <v>4.9000000000000002E-2</v>
    </nc>
  </rcc>
  <rcc rId="25729" sId="1">
    <oc r="BZ1328" t="inlineStr">
      <is>
        <t/>
      </is>
    </oc>
    <nc r="BZ1328">
      <v>0.06</v>
    </nc>
  </rcc>
  <rcc rId="25730" sId="1">
    <oc r="BZ1307" t="inlineStr">
      <is>
        <t/>
      </is>
    </oc>
    <nc r="BZ1307">
      <v>0.06</v>
    </nc>
  </rcc>
  <rcc rId="25731" sId="1">
    <oc r="BZ1304" t="inlineStr">
      <is>
        <t/>
      </is>
    </oc>
    <nc r="BZ1304">
      <v>0.06</v>
    </nc>
  </rcc>
  <rcc rId="25732" sId="1">
    <oc r="BZ1322" t="inlineStr">
      <is>
        <t/>
      </is>
    </oc>
    <nc r="BZ1322">
      <v>0.06</v>
    </nc>
  </rcc>
  <rcc rId="25733" sId="1">
    <oc r="BZ1235" t="inlineStr">
      <is>
        <t/>
      </is>
    </oc>
    <nc r="BZ1235">
      <v>0.06</v>
    </nc>
  </rcc>
  <rcc rId="25734" sId="1">
    <oc r="BZ1260" t="inlineStr">
      <is>
        <t/>
      </is>
    </oc>
    <nc r="BZ1260">
      <v>0.06</v>
    </nc>
  </rcc>
  <rcc rId="25735" sId="1">
    <oc r="BZ1286" t="inlineStr">
      <is>
        <t/>
      </is>
    </oc>
    <nc r="BZ1286">
      <v>0.06</v>
    </nc>
  </rcc>
  <rcc rId="25736" sId="1">
    <oc r="BZ1231" t="inlineStr">
      <is>
        <t/>
      </is>
    </oc>
    <nc r="BZ1231">
      <v>0.06</v>
    </nc>
  </rcc>
  <rcc rId="25737" sId="1">
    <oc r="BZ1259" t="inlineStr">
      <is>
        <t/>
      </is>
    </oc>
    <nc r="BZ1259">
      <v>0.06</v>
    </nc>
  </rcc>
  <rcc rId="25738" sId="1">
    <oc r="BZ1309" t="inlineStr">
      <is>
        <t/>
      </is>
    </oc>
    <nc r="BZ1309">
      <v>0.06</v>
    </nc>
  </rcc>
  <rcc rId="25739" sId="1">
    <oc r="BZ1365" t="inlineStr">
      <is>
        <t/>
      </is>
    </oc>
    <nc r="BZ1365">
      <v>0.06</v>
    </nc>
  </rcc>
  <rcc rId="25740" sId="1">
    <oc r="BZ1221" t="inlineStr">
      <is>
        <t/>
      </is>
    </oc>
    <nc r="BZ1221">
      <v>0.06</v>
    </nc>
  </rcc>
  <rcc rId="25741" sId="1">
    <oc r="BZ1327" t="inlineStr">
      <is>
        <t/>
      </is>
    </oc>
    <nc r="BZ1327">
      <v>0.06</v>
    </nc>
  </rcc>
  <rcc rId="25742" sId="1">
    <oc r="BZ1284" t="inlineStr">
      <is>
        <t/>
      </is>
    </oc>
    <nc r="BZ1284">
      <v>0.06</v>
    </nc>
  </rcc>
  <rcc rId="25743" sId="1">
    <oc r="BZ1298" t="inlineStr">
      <is>
        <t/>
      </is>
    </oc>
    <nc r="BZ1298">
      <v>0.06</v>
    </nc>
  </rcc>
  <rcc rId="25744" sId="1">
    <oc r="AS1322">
      <v>0.02</v>
    </oc>
    <nc r="AS1322">
      <v>3.5000000000000003E-2</v>
    </nc>
  </rcc>
  <rcc rId="25745" sId="1">
    <oc r="AS1235">
      <v>0.02</v>
    </oc>
    <nc r="AS1235">
      <v>3.5000000000000003E-2</v>
    </nc>
  </rcc>
  <rcc rId="25746" sId="1">
    <oc r="AS1260">
      <v>0.02</v>
    </oc>
    <nc r="AS1260">
      <v>3.5000000000000003E-2</v>
    </nc>
  </rcc>
  <rcc rId="25747" sId="1">
    <oc r="AS1286">
      <v>0.02</v>
    </oc>
    <nc r="AS1286">
      <v>3.5000000000000003E-2</v>
    </nc>
  </rcc>
  <rcc rId="25748" sId="1">
    <oc r="AS1231">
      <v>0.02</v>
    </oc>
    <nc r="AS1231">
      <v>3.5000000000000003E-2</v>
    </nc>
  </rcc>
  <rcc rId="25749" sId="1">
    <oc r="AS1259">
      <v>0.02</v>
    </oc>
    <nc r="AS1259">
      <v>3.5000000000000003E-2</v>
    </nc>
  </rcc>
  <rcc rId="25750" sId="1">
    <oc r="AS1309">
      <v>0.02</v>
    </oc>
    <nc r="AS1309">
      <v>3.5000000000000003E-2</v>
    </nc>
  </rcc>
  <rcc rId="25751" sId="1">
    <oc r="AS1365">
      <v>0.02</v>
    </oc>
    <nc r="AS1365">
      <v>3.5000000000000003E-2</v>
    </nc>
  </rcc>
  <rcc rId="25752" sId="1">
    <oc r="AS1221">
      <v>0.02</v>
    </oc>
    <nc r="AS1221">
      <v>3.5000000000000003E-2</v>
    </nc>
  </rcc>
  <rcc rId="25753" sId="1">
    <oc r="AQ1322" t="inlineStr">
      <is>
        <t/>
      </is>
    </oc>
    <nc r="AQ1322">
      <v>2.5000000000000001E-2</v>
    </nc>
  </rcc>
  <rcc rId="25754" sId="1">
    <oc r="AQ1235" t="inlineStr">
      <is>
        <t/>
      </is>
    </oc>
    <nc r="AQ1235">
      <v>2.5000000000000001E-2</v>
    </nc>
  </rcc>
  <rcc rId="25755" sId="1">
    <oc r="AQ1260" t="inlineStr">
      <is>
        <t/>
      </is>
    </oc>
    <nc r="AQ1260">
      <v>2.5000000000000001E-2</v>
    </nc>
  </rcc>
  <rcc rId="25756" sId="1">
    <oc r="AQ1286" t="inlineStr">
      <is>
        <t/>
      </is>
    </oc>
    <nc r="AQ1286">
      <v>2.5000000000000001E-2</v>
    </nc>
  </rcc>
  <rcc rId="25757" sId="1">
    <oc r="AQ1231" t="inlineStr">
      <is>
        <t/>
      </is>
    </oc>
    <nc r="AQ1231">
      <v>2.5000000000000001E-2</v>
    </nc>
  </rcc>
  <rcc rId="25758" sId="1">
    <oc r="AQ1259" t="inlineStr">
      <is>
        <t/>
      </is>
    </oc>
    <nc r="AQ1259">
      <v>2.5000000000000001E-2</v>
    </nc>
  </rcc>
  <rcc rId="25759" sId="1">
    <oc r="AQ1309" t="inlineStr">
      <is>
        <t/>
      </is>
    </oc>
    <nc r="AQ1309">
      <v>2.5000000000000001E-2</v>
    </nc>
  </rcc>
  <rcc rId="25760" sId="1">
    <oc r="AQ1365" t="inlineStr">
      <is>
        <t/>
      </is>
    </oc>
    <nc r="AQ1365">
      <v>2.5000000000000001E-2</v>
    </nc>
  </rcc>
  <rcc rId="25761" sId="1">
    <oc r="AQ1221" t="inlineStr">
      <is>
        <t/>
      </is>
    </oc>
    <nc r="AQ1221">
      <v>2.5000000000000001E-2</v>
    </nc>
  </rcc>
  <rcc rId="25762" sId="1" numFmtId="11">
    <oc r="U1307" t="inlineStr">
      <is>
        <t/>
      </is>
    </oc>
    <nc r="U1307">
      <v>1290</v>
    </nc>
  </rcc>
  <rcc rId="25763" sId="1" numFmtId="11">
    <oc r="U1304" t="inlineStr">
      <is>
        <t/>
      </is>
    </oc>
    <nc r="U1304">
      <v>1290</v>
    </nc>
  </rcc>
  <rcc rId="25764" sId="1" numFmtId="11">
    <oc r="U1322" t="inlineStr">
      <is>
        <t/>
      </is>
    </oc>
    <nc r="U1322">
      <v>1290</v>
    </nc>
  </rcc>
  <rcc rId="25765" sId="1" numFmtId="11">
    <oc r="U1235" t="inlineStr">
      <is>
        <t/>
      </is>
    </oc>
    <nc r="U1235">
      <v>1290</v>
    </nc>
  </rcc>
  <rcc rId="25766" sId="1" numFmtId="11">
    <oc r="U1260" t="inlineStr">
      <is>
        <t/>
      </is>
    </oc>
    <nc r="U1260">
      <v>1290</v>
    </nc>
  </rcc>
  <rcc rId="25767" sId="1" numFmtId="11">
    <oc r="U1286" t="inlineStr">
      <is>
        <t/>
      </is>
    </oc>
    <nc r="U1286">
      <v>1290</v>
    </nc>
  </rcc>
  <rcc rId="25768" sId="1" numFmtId="11">
    <oc r="U1231" t="inlineStr">
      <is>
        <t/>
      </is>
    </oc>
    <nc r="U1231">
      <v>1290</v>
    </nc>
  </rcc>
  <rcc rId="25769" sId="1" numFmtId="11">
    <oc r="U1259" t="inlineStr">
      <is>
        <t/>
      </is>
    </oc>
    <nc r="U1259">
      <v>1290</v>
    </nc>
  </rcc>
  <rcc rId="25770" sId="1" numFmtId="11">
    <oc r="U1309" t="inlineStr">
      <is>
        <t/>
      </is>
    </oc>
    <nc r="U1309">
      <v>1290</v>
    </nc>
  </rcc>
  <rcc rId="25771" sId="1" numFmtId="11">
    <oc r="U1365" t="inlineStr">
      <is>
        <t/>
      </is>
    </oc>
    <nc r="U1365">
      <v>1290</v>
    </nc>
  </rcc>
  <rcc rId="25772" sId="1" numFmtId="11">
    <oc r="U1221" t="inlineStr">
      <is>
        <t/>
      </is>
    </oc>
    <nc r="U1221">
      <v>1290</v>
    </nc>
  </rcc>
  <rcc rId="25773" sId="1" numFmtId="11">
    <oc r="U1327" t="inlineStr">
      <is>
        <t/>
      </is>
    </oc>
    <nc r="U1327">
      <v>1290</v>
    </nc>
  </rcc>
  <rcc rId="25774" sId="1" numFmtId="11">
    <oc r="U1284" t="inlineStr">
      <is>
        <t/>
      </is>
    </oc>
    <nc r="U1284">
      <v>1290</v>
    </nc>
  </rcc>
  <rcc rId="25775" sId="1" numFmtId="11">
    <oc r="U1298" t="inlineStr">
      <is>
        <t/>
      </is>
    </oc>
    <nc r="U1298">
      <v>1290</v>
    </nc>
  </rcc>
  <rcc rId="25776" sId="1" numFmtId="11">
    <oc r="U1328" t="inlineStr">
      <is>
        <t/>
      </is>
    </oc>
    <nc r="U1328">
      <v>960</v>
    </nc>
  </rcc>
  <rcc rId="25777" sId="1">
    <oc r="AQ1328" t="inlineStr">
      <is>
        <t/>
      </is>
    </oc>
    <nc r="AQ1328">
      <v>2.1000000000000001E-2</v>
    </nc>
  </rcc>
  <rcc rId="25778" sId="1">
    <oc r="AQ1327" t="inlineStr">
      <is>
        <t/>
      </is>
    </oc>
    <nc r="AQ1327">
      <v>2.1000000000000001E-2</v>
    </nc>
  </rcc>
  <rcc rId="25779" sId="1">
    <oc r="AQ1284" t="inlineStr">
      <is>
        <t/>
      </is>
    </oc>
    <nc r="AQ1284">
      <v>2.1000000000000001E-2</v>
    </nc>
  </rcc>
  <rcc rId="25780" sId="1">
    <oc r="AQ1298" t="inlineStr">
      <is>
        <t/>
      </is>
    </oc>
    <nc r="AQ1298">
      <v>2.1000000000000001E-2</v>
    </nc>
  </rcc>
  <rcc rId="25781" sId="1">
    <oc r="AS1328">
      <v>0.02</v>
    </oc>
    <nc r="AS1328">
      <v>0.04</v>
    </nc>
  </rcc>
  <rcc rId="25782" sId="1">
    <oc r="AS1327">
      <v>0.02</v>
    </oc>
    <nc r="AS1327">
      <v>0.04</v>
    </nc>
  </rcc>
  <rcc rId="25783" sId="1">
    <oc r="AS1284">
      <v>0.02</v>
    </oc>
    <nc r="AS1284">
      <v>0.04</v>
    </nc>
  </rcc>
  <rcc rId="25784" sId="1">
    <oc r="AS1298">
      <v>0.02</v>
    </oc>
    <nc r="AS1298">
      <v>0.04</v>
    </nc>
  </rcc>
  <rcc rId="25785" sId="1" numFmtId="11">
    <oc r="U1372" t="inlineStr">
      <is>
        <t/>
      </is>
    </oc>
    <nc r="U1372">
      <v>1010</v>
    </nc>
  </rcc>
  <rcc rId="25786" sId="1" numFmtId="11">
    <oc r="U1208" t="inlineStr">
      <is>
        <t/>
      </is>
    </oc>
    <nc r="U1208">
      <v>816</v>
    </nc>
  </rcc>
  <rcc rId="25787" sId="1" numFmtId="11">
    <oc r="U1203" t="inlineStr">
      <is>
        <t/>
      </is>
    </oc>
    <nc r="U1203">
      <v>1470</v>
    </nc>
  </rcc>
  <rcc rId="25788" sId="1" numFmtId="11">
    <oc r="U1192" t="inlineStr">
      <is>
        <t/>
      </is>
    </oc>
    <nc r="U1192">
      <v>1010</v>
    </nc>
  </rcc>
  <rcc rId="25789" sId="1" numFmtId="11">
    <oc r="U1249" t="inlineStr">
      <is>
        <t/>
      </is>
    </oc>
    <nc r="U1249">
      <v>816</v>
    </nc>
  </rcc>
  <rcc rId="25790" sId="1" numFmtId="11">
    <oc r="U1209" t="inlineStr">
      <is>
        <t/>
      </is>
    </oc>
    <nc r="U1209">
      <v>816</v>
    </nc>
  </rcc>
  <rcc rId="25791" sId="1" numFmtId="11">
    <oc r="U1265" t="inlineStr">
      <is>
        <t/>
      </is>
    </oc>
    <nc r="U1265">
      <v>816</v>
    </nc>
  </rcc>
  <rcc rId="25792" sId="1" numFmtId="11">
    <oc r="U1343" t="inlineStr">
      <is>
        <t/>
      </is>
    </oc>
    <nc r="U1343">
      <v>1470</v>
    </nc>
  </rcc>
  <rcc rId="25793" sId="1" numFmtId="11">
    <oc r="U1305" t="inlineStr">
      <is>
        <t/>
      </is>
    </oc>
    <nc r="U1305">
      <v>1010</v>
    </nc>
  </rcc>
  <rcc rId="25794" sId="1" numFmtId="11">
    <oc r="U1270" t="inlineStr">
      <is>
        <t/>
      </is>
    </oc>
    <nc r="U1270">
      <v>1470</v>
    </nc>
  </rcc>
  <rcc rId="25795" sId="1" numFmtId="11">
    <oc r="U1233" t="inlineStr">
      <is>
        <t/>
      </is>
    </oc>
    <nc r="U1233">
      <v>828</v>
    </nc>
  </rcc>
  <rcc rId="25796" sId="1" numFmtId="11">
    <oc r="U1279" t="inlineStr">
      <is>
        <t/>
      </is>
    </oc>
    <nc r="U1279">
      <v>1470</v>
    </nc>
  </rcc>
  <rcc rId="25797" sId="1" numFmtId="11">
    <oc r="U1258" t="inlineStr">
      <is>
        <t/>
      </is>
    </oc>
    <nc r="U1258">
      <v>1010</v>
    </nc>
  </rcc>
  <rcc rId="25798" sId="1" numFmtId="11">
    <oc r="U1334" t="inlineStr">
      <is>
        <t/>
      </is>
    </oc>
    <nc r="U1334">
      <v>1470</v>
    </nc>
  </rcc>
  <rcc rId="25799" sId="1" numFmtId="11">
    <oc r="U1308" t="inlineStr">
      <is>
        <t/>
      </is>
    </oc>
    <nc r="U1308">
      <v>1010</v>
    </nc>
  </rcc>
  <rcc rId="25800" sId="1" numFmtId="11">
    <oc r="U1255" t="inlineStr">
      <is>
        <t/>
      </is>
    </oc>
    <nc r="U1255">
      <v>1740</v>
    </nc>
  </rcc>
  <rcc rId="25801" sId="1" numFmtId="11">
    <oc r="U1237" t="inlineStr">
      <is>
        <t/>
      </is>
    </oc>
    <nc r="U1237">
      <v>1470</v>
    </nc>
  </rcc>
  <rcc rId="25802" sId="1" numFmtId="11">
    <oc r="U1229" t="inlineStr">
      <is>
        <t/>
      </is>
    </oc>
    <nc r="U1229">
      <v>1010</v>
    </nc>
  </rcc>
  <rcc rId="25803" sId="1" numFmtId="11">
    <oc r="U1285" t="inlineStr">
      <is>
        <t/>
      </is>
    </oc>
    <nc r="U1285">
      <v>1740</v>
    </nc>
  </rcc>
  <rcc rId="25804" sId="1" numFmtId="11">
    <oc r="U1317" t="inlineStr">
      <is>
        <t/>
      </is>
    </oc>
    <nc r="U1317">
      <v>1740</v>
    </nc>
  </rcc>
  <rcc rId="25805" sId="1" numFmtId="11">
    <oc r="U1290" t="inlineStr">
      <is>
        <t/>
      </is>
    </oc>
    <nc r="U1290">
      <v>1470</v>
    </nc>
  </rcc>
  <rcc rId="25806" sId="1" numFmtId="11">
    <oc r="U1294" t="inlineStr">
      <is>
        <t/>
      </is>
    </oc>
    <nc r="U1294">
      <v>1740</v>
    </nc>
  </rcc>
  <rcc rId="25807" sId="1" numFmtId="11">
    <oc r="U1243" t="inlineStr">
      <is>
        <t/>
      </is>
    </oc>
    <nc r="U1243">
      <v>1740</v>
    </nc>
  </rcc>
  <rcc rId="25808" sId="1" numFmtId="11">
    <oc r="U976" t="inlineStr">
      <is>
        <t/>
      </is>
    </oc>
    <nc r="U976">
      <v>1470</v>
    </nc>
  </rcc>
  <rcc rId="25809" sId="1" numFmtId="11">
    <oc r="U1254" t="inlineStr">
      <is>
        <t/>
      </is>
    </oc>
    <nc r="U1254">
      <v>1470</v>
    </nc>
  </rcc>
  <rcc rId="25810" sId="1" numFmtId="11">
    <oc r="U1281" t="inlineStr">
      <is>
        <t/>
      </is>
    </oc>
    <nc r="U1281">
      <v>1010</v>
    </nc>
  </rcc>
  <rcc rId="25811" sId="1" numFmtId="11">
    <oc r="U1277" t="inlineStr">
      <is>
        <t/>
      </is>
    </oc>
    <nc r="U1277">
      <v>1470</v>
    </nc>
  </rcc>
  <rcc rId="25812" sId="1" numFmtId="11">
    <oc r="U1275" t="inlineStr">
      <is>
        <t/>
      </is>
    </oc>
    <nc r="U1275">
      <v>1470</v>
    </nc>
  </rcc>
  <rcc rId="25813" sId="1" numFmtId="11">
    <oc r="U1271" t="inlineStr">
      <is>
        <t/>
      </is>
    </oc>
    <nc r="U1271">
      <v>1010</v>
    </nc>
  </rcc>
  <rcc rId="25814" sId="1" numFmtId="11">
    <oc r="U1282" t="inlineStr">
      <is>
        <t/>
      </is>
    </oc>
    <nc r="U1282">
      <v>1010</v>
    </nc>
  </rcc>
  <rcc rId="25815" sId="1" numFmtId="11">
    <oc r="U1263" t="inlineStr">
      <is>
        <t/>
      </is>
    </oc>
    <nc r="U1263">
      <v>1010</v>
    </nc>
  </rcc>
  <rcc rId="25816" sId="1" numFmtId="11">
    <oc r="U1205" t="inlineStr">
      <is>
        <t/>
      </is>
    </oc>
    <nc r="U1205">
      <v>1010</v>
    </nc>
  </rcc>
  <rcc rId="25817" sId="1" numFmtId="11">
    <oc r="U1264" t="inlineStr">
      <is>
        <t/>
      </is>
    </oc>
    <nc r="U1264">
      <v>1010</v>
    </nc>
  </rcc>
  <rcc rId="25818" sId="1" numFmtId="11">
    <oc r="U1268" t="inlineStr">
      <is>
        <t/>
      </is>
    </oc>
    <nc r="U1268">
      <v>1010</v>
    </nc>
  </rcc>
  <rcc rId="25819" sId="1" numFmtId="11">
    <oc r="U978" t="inlineStr">
      <is>
        <t/>
      </is>
    </oc>
    <nc r="U978">
      <v>1010</v>
    </nc>
  </rcc>
  <rcc rId="25820" sId="1" numFmtId="11">
    <oc r="U981" t="inlineStr">
      <is>
        <t/>
      </is>
    </oc>
    <nc r="U981">
      <v>1010</v>
    </nc>
  </rcc>
  <rcc rId="25821" sId="1" numFmtId="11">
    <oc r="U1253" t="inlineStr">
      <is>
        <t/>
      </is>
    </oc>
    <nc r="U1253">
      <v>1010</v>
    </nc>
  </rcc>
  <rcc rId="25822" sId="1" numFmtId="11">
    <oc r="U1266" t="inlineStr">
      <is>
        <t/>
      </is>
    </oc>
    <nc r="U1266">
      <v>1010</v>
    </nc>
  </rcc>
  <rcc rId="25823" sId="1" numFmtId="11">
    <oc r="U1272" t="inlineStr">
      <is>
        <t/>
      </is>
    </oc>
    <nc r="U1272">
      <v>960</v>
    </nc>
  </rcc>
  <rcc rId="25824" sId="1" numFmtId="11">
    <oc r="U1248" t="inlineStr">
      <is>
        <t/>
      </is>
    </oc>
    <nc r="U1248">
      <v>1470</v>
    </nc>
  </rcc>
  <rcc rId="25825" sId="1" numFmtId="11">
    <oc r="U1321" t="inlineStr">
      <is>
        <t/>
      </is>
    </oc>
    <nc r="U1321">
      <v>828</v>
    </nc>
  </rcc>
  <rcc rId="25826" sId="1" numFmtId="11">
    <oc r="U1196" t="inlineStr">
      <is>
        <t/>
      </is>
    </oc>
    <nc r="U1196">
      <v>1010</v>
    </nc>
  </rcc>
  <rcc rId="25827" sId="1" numFmtId="11">
    <oc r="U1273" t="inlineStr">
      <is>
        <t/>
      </is>
    </oc>
    <nc r="U1273">
      <v>1010</v>
    </nc>
  </rcc>
  <rcc rId="25828" sId="1" numFmtId="11">
    <oc r="U1194" t="inlineStr">
      <is>
        <t/>
      </is>
    </oc>
    <nc r="U1194">
      <v>1010</v>
    </nc>
  </rcc>
  <rcc rId="25829" sId="1" numFmtId="11">
    <oc r="U1276" t="inlineStr">
      <is>
        <t/>
      </is>
    </oc>
    <nc r="U1276">
      <v>1010</v>
    </nc>
  </rcc>
  <rcc rId="25830" sId="1" numFmtId="11">
    <oc r="U1241" t="inlineStr">
      <is>
        <t/>
      </is>
    </oc>
    <nc r="U1241">
      <v>1010</v>
    </nc>
  </rcc>
  <rcc rId="25831" sId="1" numFmtId="11">
    <oc r="U1197" t="inlineStr">
      <is>
        <t/>
      </is>
    </oc>
    <nc r="U1197">
      <v>1010</v>
    </nc>
  </rcc>
  <rcc rId="25832" sId="1" numFmtId="11">
    <oc r="U1216" t="inlineStr">
      <is>
        <t/>
      </is>
    </oc>
    <nc r="U1216">
      <v>1010</v>
    </nc>
  </rcc>
  <rcc rId="25833" sId="1" numFmtId="11">
    <oc r="U1201" t="inlineStr">
      <is>
        <t/>
      </is>
    </oc>
    <nc r="U1201">
      <v>1010</v>
    </nc>
  </rcc>
  <rcc rId="25834" sId="1" numFmtId="11">
    <oc r="U1191" t="inlineStr">
      <is>
        <t/>
      </is>
    </oc>
    <nc r="U1191">
      <v>1010</v>
    </nc>
  </rcc>
  <rcc rId="25835" sId="1" numFmtId="11">
    <oc r="U1195" t="inlineStr">
      <is>
        <t/>
      </is>
    </oc>
    <nc r="U1195">
      <v>1010</v>
    </nc>
  </rcc>
  <rcc rId="25836" sId="1">
    <oc r="AQ1321" t="inlineStr">
      <is>
        <t/>
      </is>
    </oc>
    <nc r="AQ1321">
      <v>0.03</v>
    </nc>
  </rcc>
  <rcc rId="25837" sId="1">
    <oc r="AQ1248" t="inlineStr">
      <is>
        <t/>
      </is>
    </oc>
    <nc r="AQ1248">
      <v>0.03</v>
    </nc>
  </rcc>
  <rcc rId="25838" sId="1">
    <oc r="AQ1272" t="inlineStr">
      <is>
        <t/>
      </is>
    </oc>
    <nc r="AQ1272">
      <v>0.03</v>
    </nc>
  </rcc>
  <rcc rId="25839" sId="1">
    <oc r="AQ1266" t="inlineStr">
      <is>
        <t/>
      </is>
    </oc>
    <nc r="AQ1266">
      <v>0.03</v>
    </nc>
  </rcc>
  <rcc rId="25840" sId="1">
    <oc r="AQ1282" t="inlineStr">
      <is>
        <t/>
      </is>
    </oc>
    <nc r="AQ1282">
      <v>0.03</v>
    </nc>
  </rcc>
  <rcc rId="25841" sId="1">
    <oc r="AQ1263" t="inlineStr">
      <is>
        <t/>
      </is>
    </oc>
    <nc r="AQ1263">
      <v>0.03</v>
    </nc>
  </rcc>
  <rcc rId="25842" sId="1">
    <oc r="AQ1205" t="inlineStr">
      <is>
        <t/>
      </is>
    </oc>
    <nc r="AQ1205">
      <v>0.03</v>
    </nc>
  </rcc>
  <rcc rId="25843" sId="1">
    <oc r="AQ1264" t="inlineStr">
      <is>
        <t/>
      </is>
    </oc>
    <nc r="AQ1264">
      <v>0.03</v>
    </nc>
  </rcc>
  <rcc rId="25844" sId="1">
    <oc r="AQ1268" t="inlineStr">
      <is>
        <t/>
      </is>
    </oc>
    <nc r="AQ1268">
      <v>0.03</v>
    </nc>
  </rcc>
  <rcc rId="25845" sId="1">
    <oc r="AQ978" t="inlineStr">
      <is>
        <t/>
      </is>
    </oc>
    <nc r="AQ978">
      <v>0.03</v>
    </nc>
  </rcc>
  <rcc rId="25846" sId="1">
    <oc r="AQ981" t="inlineStr">
      <is>
        <t/>
      </is>
    </oc>
    <nc r="AQ981">
      <v>0.03</v>
    </nc>
  </rcc>
  <rcc rId="25847" sId="1">
    <oc r="AQ1253" t="inlineStr">
      <is>
        <t/>
      </is>
    </oc>
    <nc r="AQ1253">
      <v>0.03</v>
    </nc>
  </rcc>
  <rcc rId="25848" sId="1">
    <oc r="AQ1271" t="inlineStr">
      <is>
        <t/>
      </is>
    </oc>
    <nc r="AQ1271">
      <v>0.03</v>
    </nc>
  </rcc>
  <rcc rId="25849" sId="1">
    <oc r="AQ1275" t="inlineStr">
      <is>
        <t/>
      </is>
    </oc>
    <nc r="AQ1275">
      <v>0.03</v>
    </nc>
  </rcc>
  <rcc rId="25850" sId="1">
    <oc r="AQ1277" t="inlineStr">
      <is>
        <t/>
      </is>
    </oc>
    <nc r="AQ1277">
      <v>0.03</v>
    </nc>
  </rcc>
  <rcc rId="25851" sId="1">
    <oc r="AQ1254" t="inlineStr">
      <is>
        <t/>
      </is>
    </oc>
    <nc r="AQ1254">
      <v>0.03</v>
    </nc>
  </rcc>
  <rcc rId="25852" sId="1">
    <oc r="AQ976" t="inlineStr">
      <is>
        <t/>
      </is>
    </oc>
    <nc r="AQ976">
      <v>0.03</v>
    </nc>
  </rcc>
  <rcc rId="25853" sId="1">
    <oc r="AQ1243" t="inlineStr">
      <is>
        <t/>
      </is>
    </oc>
    <nc r="AQ1243">
      <v>0.03</v>
    </nc>
  </rcc>
  <rcc rId="25854" sId="1">
    <oc r="AQ1229" t="inlineStr">
      <is>
        <t/>
      </is>
    </oc>
    <nc r="AQ1229">
      <v>0.03</v>
    </nc>
  </rcc>
  <rcc rId="25855" sId="1">
    <oc r="AQ1237" t="inlineStr">
      <is>
        <t/>
      </is>
    </oc>
    <nc r="AQ1237">
      <v>0.03</v>
    </nc>
  </rcc>
  <rcc rId="25856" sId="1">
    <oc r="AQ1308" t="inlineStr">
      <is>
        <t/>
      </is>
    </oc>
    <nc r="AQ1308">
      <v>0.03</v>
    </nc>
  </rcc>
  <rcc rId="25857" sId="1">
    <oc r="AQ1334" t="inlineStr">
      <is>
        <t/>
      </is>
    </oc>
    <nc r="AQ1334">
      <v>0.03</v>
    </nc>
  </rcc>
  <rcc rId="25858" sId="1">
    <oc r="AQ1241" t="inlineStr">
      <is>
        <t/>
      </is>
    </oc>
    <nc r="AQ1241">
      <v>0.03</v>
    </nc>
  </rcc>
  <rcc rId="25859" sId="1">
    <oc r="AQ1258" t="inlineStr">
      <is>
        <t/>
      </is>
    </oc>
    <nc r="AQ1258">
      <v>0.03</v>
    </nc>
  </rcc>
  <rcc rId="25860" sId="1">
    <oc r="AQ1279" t="inlineStr">
      <is>
        <t/>
      </is>
    </oc>
    <nc r="AQ1279">
      <v>0.03</v>
    </nc>
  </rcc>
  <rcc rId="25861" sId="1">
    <oc r="AQ1233" t="inlineStr">
      <is>
        <t/>
      </is>
    </oc>
    <nc r="AQ1233">
      <v>0.03</v>
    </nc>
  </rcc>
  <rcc rId="25862" sId="1">
    <oc r="AQ1270" t="inlineStr">
      <is>
        <t/>
      </is>
    </oc>
    <nc r="AQ1270">
      <v>0.03</v>
    </nc>
  </rcc>
  <rcc rId="25863" sId="1">
    <oc r="AQ1305" t="inlineStr">
      <is>
        <t/>
      </is>
    </oc>
    <nc r="AQ1305">
      <v>0.03</v>
    </nc>
  </rcc>
  <rcc rId="25864" sId="1">
    <oc r="AQ1343" t="inlineStr">
      <is>
        <t/>
      </is>
    </oc>
    <nc r="AQ1343">
      <v>0.03</v>
    </nc>
  </rcc>
  <rcc rId="25865" sId="1">
    <oc r="AQ1197" t="inlineStr">
      <is>
        <t/>
      </is>
    </oc>
    <nc r="AQ1197">
      <v>0.03</v>
    </nc>
  </rcc>
  <rcc rId="25866" sId="1">
    <oc r="AQ1209" t="inlineStr">
      <is>
        <t/>
      </is>
    </oc>
    <nc r="AQ1209">
      <v>0.03</v>
    </nc>
  </rcc>
  <rcc rId="25867" sId="1">
    <oc r="AQ1216" t="inlineStr">
      <is>
        <t/>
      </is>
    </oc>
    <nc r="AQ1216">
      <v>0.03</v>
    </nc>
  </rcc>
  <rcc rId="25868" sId="1">
    <oc r="AQ1249" t="inlineStr">
      <is>
        <t/>
      </is>
    </oc>
    <nc r="AQ1249">
      <v>0.03</v>
    </nc>
  </rcc>
  <rcc rId="25869" sId="1">
    <oc r="AQ1201" t="inlineStr">
      <is>
        <t/>
      </is>
    </oc>
    <nc r="AQ1201">
      <v>0.03</v>
    </nc>
  </rcc>
  <rcc rId="25870" sId="1">
    <oc r="AQ1191" t="inlineStr">
      <is>
        <t/>
      </is>
    </oc>
    <nc r="AQ1191">
      <v>0.03</v>
    </nc>
  </rcc>
  <rcc rId="25871" sId="1">
    <oc r="AQ1195" t="inlineStr">
      <is>
        <t/>
      </is>
    </oc>
    <nc r="AQ1195">
      <v>0.03</v>
    </nc>
  </rcc>
  <rcc rId="25872" sId="1">
    <oc r="AQ1192" t="inlineStr">
      <is>
        <t/>
      </is>
    </oc>
    <nc r="AQ1192">
      <v>0.03</v>
    </nc>
  </rcc>
  <rcc rId="25873" sId="1">
    <oc r="AQ1203" t="inlineStr">
      <is>
        <t/>
      </is>
    </oc>
    <nc r="AQ1203">
      <v>0.03</v>
    </nc>
  </rcc>
  <rcc rId="25874" sId="1">
    <oc r="BZ1194" t="inlineStr">
      <is>
        <t/>
      </is>
    </oc>
    <nc r="BZ1194">
      <v>6.25E-2</v>
    </nc>
  </rcc>
  <rcc rId="25875" sId="1">
    <oc r="BZ1196" t="inlineStr">
      <is>
        <t/>
      </is>
    </oc>
    <nc r="BZ1196">
      <v>6.25E-2</v>
    </nc>
  </rcc>
  <rcc rId="25876" sId="1">
    <oc r="BZ1321" t="inlineStr">
      <is>
        <t/>
      </is>
    </oc>
    <nc r="BZ1321">
      <v>6.25E-2</v>
    </nc>
  </rcc>
  <rcc rId="25877" sId="1">
    <oc r="BZ1248" t="inlineStr">
      <is>
        <t/>
      </is>
    </oc>
    <nc r="BZ1248">
      <v>6.25E-2</v>
    </nc>
  </rcc>
  <rcc rId="25878" sId="1">
    <oc r="BZ1272" t="inlineStr">
      <is>
        <t/>
      </is>
    </oc>
    <nc r="BZ1272">
      <v>6.25E-2</v>
    </nc>
  </rcc>
  <rcc rId="25879" sId="1">
    <oc r="BZ1266" t="inlineStr">
      <is>
        <t/>
      </is>
    </oc>
    <nc r="BZ1266">
      <v>6.25E-2</v>
    </nc>
  </rcc>
  <rcc rId="25880" sId="1">
    <oc r="BZ1276" t="inlineStr">
      <is>
        <t/>
      </is>
    </oc>
    <nc r="BZ1276">
      <v>6.25E-2</v>
    </nc>
  </rcc>
  <rcc rId="25881" sId="1">
    <oc r="BZ1282" t="inlineStr">
      <is>
        <t/>
      </is>
    </oc>
    <nc r="BZ1282">
      <v>6.25E-2</v>
    </nc>
  </rcc>
  <rcc rId="25882" sId="1">
    <oc r="BZ1297" t="inlineStr">
      <is>
        <t/>
      </is>
    </oc>
    <nc r="BZ1297">
      <v>6.25E-2</v>
    </nc>
  </rcc>
  <rcc rId="25883" sId="1">
    <oc r="BZ1263" t="inlineStr">
      <is>
        <t/>
      </is>
    </oc>
    <nc r="BZ1263">
      <v>6.25E-2</v>
    </nc>
  </rcc>
  <rcc rId="25884" sId="1">
    <oc r="BZ1205" t="inlineStr">
      <is>
        <t/>
      </is>
    </oc>
    <nc r="BZ1205">
      <v>6.25E-2</v>
    </nc>
  </rcc>
  <rcc rId="25885" sId="1">
    <oc r="BZ1264" t="inlineStr">
      <is>
        <t/>
      </is>
    </oc>
    <nc r="BZ1264">
      <v>6.25E-2</v>
    </nc>
  </rcc>
  <rcc rId="25886" sId="1">
    <oc r="BZ1268" t="inlineStr">
      <is>
        <t/>
      </is>
    </oc>
    <nc r="BZ1268">
      <v>6.25E-2</v>
    </nc>
  </rcc>
  <rcc rId="25887" sId="1">
    <oc r="BZ978" t="inlineStr">
      <is>
        <t/>
      </is>
    </oc>
    <nc r="BZ978">
      <v>6.25E-2</v>
    </nc>
  </rcc>
  <rcc rId="25888" sId="1">
    <oc r="BZ981" t="inlineStr">
      <is>
        <t/>
      </is>
    </oc>
    <nc r="BZ981">
      <v>6.25E-2</v>
    </nc>
  </rcc>
  <rcc rId="25889" sId="1">
    <oc r="BZ1253" t="inlineStr">
      <is>
        <t/>
      </is>
    </oc>
    <nc r="BZ1253">
      <v>6.25E-2</v>
    </nc>
  </rcc>
  <rcc rId="25890" sId="1">
    <oc r="BZ1271" t="inlineStr">
      <is>
        <t/>
      </is>
    </oc>
    <nc r="BZ1271">
      <v>6.25E-2</v>
    </nc>
  </rcc>
  <rcc rId="25891" sId="1">
    <oc r="BZ1275" t="inlineStr">
      <is>
        <t/>
      </is>
    </oc>
    <nc r="BZ1275">
      <v>6.25E-2</v>
    </nc>
  </rcc>
  <rcc rId="25892" sId="1">
    <oc r="BZ1277" t="inlineStr">
      <is>
        <t/>
      </is>
    </oc>
    <nc r="BZ1277">
      <v>6.25E-2</v>
    </nc>
  </rcc>
  <rcc rId="25893" sId="1">
    <oc r="BZ1281" t="inlineStr">
      <is>
        <t/>
      </is>
    </oc>
    <nc r="BZ1281">
      <v>6.25E-2</v>
    </nc>
  </rcc>
  <rcc rId="25894" sId="1">
    <oc r="BZ1254" t="inlineStr">
      <is>
        <t/>
      </is>
    </oc>
    <nc r="BZ1254">
      <v>6.25E-2</v>
    </nc>
  </rcc>
  <rcc rId="25895" sId="1">
    <oc r="BZ1262" t="inlineStr">
      <is>
        <t/>
      </is>
    </oc>
    <nc r="BZ1262">
      <v>6.25E-2</v>
    </nc>
  </rcc>
  <rcc rId="25896" sId="1">
    <oc r="BZ976" t="inlineStr">
      <is>
        <t/>
      </is>
    </oc>
    <nc r="BZ976">
      <v>6.25E-2</v>
    </nc>
  </rcc>
  <rcc rId="25897" sId="1">
    <oc r="BZ1243" t="inlineStr">
      <is>
        <t/>
      </is>
    </oc>
    <nc r="BZ1243">
      <v>6.25E-2</v>
    </nc>
  </rcc>
  <rcc rId="25898" sId="1">
    <oc r="BZ1246" t="inlineStr">
      <is>
        <t/>
      </is>
    </oc>
    <nc r="BZ1246">
      <v>6.25E-2</v>
    </nc>
  </rcc>
  <rcc rId="25899" sId="1">
    <oc r="BZ1294" t="inlineStr">
      <is>
        <t/>
      </is>
    </oc>
    <nc r="BZ1294">
      <v>6.25E-2</v>
    </nc>
  </rcc>
  <rcc rId="25900" sId="1">
    <oc r="BZ1290" t="inlineStr">
      <is>
        <t/>
      </is>
    </oc>
    <nc r="BZ1290">
      <v>6.25E-2</v>
    </nc>
  </rcc>
  <rcc rId="25901" sId="1">
    <oc r="BZ1317" t="inlineStr">
      <is>
        <t/>
      </is>
    </oc>
    <nc r="BZ1317">
      <v>6.25E-2</v>
    </nc>
  </rcc>
  <rcc rId="25902" sId="1">
    <oc r="BZ1285" t="inlineStr">
      <is>
        <t/>
      </is>
    </oc>
    <nc r="BZ1285">
      <v>6.25E-2</v>
    </nc>
  </rcc>
  <rcc rId="25903" sId="1">
    <oc r="BZ1229" t="inlineStr">
      <is>
        <t/>
      </is>
    </oc>
    <nc r="BZ1229">
      <v>6.25E-2</v>
    </nc>
  </rcc>
  <rcc rId="25904" sId="1">
    <oc r="BZ1237" t="inlineStr">
      <is>
        <t/>
      </is>
    </oc>
    <nc r="BZ1237">
      <v>6.25E-2</v>
    </nc>
  </rcc>
  <rcc rId="25905" sId="1">
    <oc r="BZ1255" t="inlineStr">
      <is>
        <t/>
      </is>
    </oc>
    <nc r="BZ1255">
      <v>6.25E-2</v>
    </nc>
  </rcc>
  <rcc rId="25906" sId="1">
    <oc r="BZ1308" t="inlineStr">
      <is>
        <t/>
      </is>
    </oc>
    <nc r="BZ1308">
      <v>6.25E-2</v>
    </nc>
  </rcc>
  <rcc rId="25907" sId="1">
    <oc r="BZ1334" t="inlineStr">
      <is>
        <t/>
      </is>
    </oc>
    <nc r="BZ1334">
      <v>6.25E-2</v>
    </nc>
  </rcc>
  <rcc rId="25908" sId="1">
    <oc r="BZ1241" t="inlineStr">
      <is>
        <t/>
      </is>
    </oc>
    <nc r="BZ1241">
      <v>6.25E-2</v>
    </nc>
  </rcc>
  <rcc rId="25909" sId="1">
    <oc r="BZ1258" t="inlineStr">
      <is>
        <t/>
      </is>
    </oc>
    <nc r="BZ1258">
      <v>6.25E-2</v>
    </nc>
  </rcc>
  <rcc rId="25910" sId="1">
    <oc r="BZ1279" t="inlineStr">
      <is>
        <t/>
      </is>
    </oc>
    <nc r="BZ1279">
      <v>6.25E-2</v>
    </nc>
  </rcc>
  <rcc rId="25911" sId="1">
    <oc r="BZ1233" t="inlineStr">
      <is>
        <t/>
      </is>
    </oc>
    <nc r="BZ1233">
      <v>6.25E-2</v>
    </nc>
  </rcc>
  <rcc rId="25912" sId="1">
    <oc r="BZ1270" t="inlineStr">
      <is>
        <t/>
      </is>
    </oc>
    <nc r="BZ1270">
      <v>6.25E-2</v>
    </nc>
  </rcc>
  <rcc rId="25913" sId="1">
    <oc r="BZ1305" t="inlineStr">
      <is>
        <t/>
      </is>
    </oc>
    <nc r="BZ1305">
      <v>6.25E-2</v>
    </nc>
  </rcc>
  <rcc rId="25914" sId="1">
    <oc r="BZ1352" t="inlineStr">
      <is>
        <t/>
      </is>
    </oc>
    <nc r="BZ1352">
      <v>6.25E-2</v>
    </nc>
  </rcc>
  <rcc rId="25915" sId="1">
    <oc r="BZ1343" t="inlineStr">
      <is>
        <t/>
      </is>
    </oc>
    <nc r="BZ1343">
      <v>6.25E-2</v>
    </nc>
  </rcc>
  <rcc rId="25916" sId="1">
    <oc r="BZ1265" t="inlineStr">
      <is>
        <t/>
      </is>
    </oc>
    <nc r="BZ1265">
      <v>6.25E-2</v>
    </nc>
  </rcc>
  <rcc rId="25917" sId="1">
    <oc r="BZ1197" t="inlineStr">
      <is>
        <t/>
      </is>
    </oc>
    <nc r="BZ1197">
      <v>6.25E-2</v>
    </nc>
  </rcc>
  <rcc rId="25918" sId="1">
    <oc r="BZ1209" t="inlineStr">
      <is>
        <t/>
      </is>
    </oc>
    <nc r="BZ1209">
      <v>6.25E-2</v>
    </nc>
  </rcc>
  <rcc rId="25919" sId="1">
    <oc r="BZ1216" t="inlineStr">
      <is>
        <t/>
      </is>
    </oc>
    <nc r="BZ1216">
      <v>6.25E-2</v>
    </nc>
  </rcc>
  <rcc rId="25920" sId="1">
    <oc r="BZ1249" t="inlineStr">
      <is>
        <t/>
      </is>
    </oc>
    <nc r="BZ1249">
      <v>6.25E-2</v>
    </nc>
  </rcc>
  <rcc rId="25921" sId="1">
    <oc r="BZ1201" t="inlineStr">
      <is>
        <t/>
      </is>
    </oc>
    <nc r="BZ1201">
      <v>6.25E-2</v>
    </nc>
  </rcc>
  <rcc rId="25922" sId="1">
    <oc r="BZ1191" t="inlineStr">
      <is>
        <t/>
      </is>
    </oc>
    <nc r="BZ1191">
      <v>6.25E-2</v>
    </nc>
  </rcc>
  <rcc rId="25923" sId="1">
    <oc r="BZ1195" t="inlineStr">
      <is>
        <t/>
      </is>
    </oc>
    <nc r="BZ1195">
      <v>6.25E-2</v>
    </nc>
  </rcc>
  <rcc rId="25924" sId="1">
    <oc r="BZ1192" t="inlineStr">
      <is>
        <t/>
      </is>
    </oc>
    <nc r="BZ1192">
      <v>6.25E-2</v>
    </nc>
  </rcc>
  <rcc rId="25925" sId="1">
    <oc r="BZ1203" t="inlineStr">
      <is>
        <t/>
      </is>
    </oc>
    <nc r="BZ1203">
      <v>6.25E-2</v>
    </nc>
  </rcc>
  <rcc rId="25926" sId="1">
    <oc r="BZ1372" t="inlineStr">
      <is>
        <t/>
      </is>
    </oc>
    <nc r="BZ1372">
      <v>6.25E-2</v>
    </nc>
  </rcc>
  <rcc rId="25927" sId="1">
    <oc r="BZ1250" t="inlineStr">
      <is>
        <t/>
      </is>
    </oc>
    <nc r="BZ1250">
      <v>5.7500000000000002E-2</v>
    </nc>
  </rcc>
  <rcc rId="25928" sId="1">
    <oc r="BZ1310" t="inlineStr">
      <is>
        <t/>
      </is>
    </oc>
    <nc r="BZ1310">
      <v>5.7500000000000002E-2</v>
    </nc>
  </rcc>
  <rcc rId="25929" sId="1">
    <oc r="BZ1211" t="inlineStr">
      <is>
        <t/>
      </is>
    </oc>
    <nc r="BZ1211">
      <v>5.7500000000000002E-2</v>
    </nc>
  </rcc>
  <rcc rId="25930" sId="1">
    <oc r="BZ1234" t="inlineStr">
      <is>
        <t/>
      </is>
    </oc>
    <nc r="BZ1234">
      <v>5.7500000000000002E-2</v>
    </nc>
  </rcc>
  <rcc rId="25931" sId="1">
    <oc r="BZ1256" t="inlineStr">
      <is>
        <t/>
      </is>
    </oc>
    <nc r="BZ1256">
      <v>5.7500000000000002E-2</v>
    </nc>
  </rcc>
  <rcc rId="25932" sId="1">
    <oc r="BZ1228" t="inlineStr">
      <is>
        <t/>
      </is>
    </oc>
    <nc r="BZ1228">
      <v>5.7500000000000002E-2</v>
    </nc>
  </rcc>
  <rcc rId="25933" sId="1">
    <oc r="BZ1257" t="inlineStr">
      <is>
        <t/>
      </is>
    </oc>
    <nc r="BZ1257">
      <v>5.7500000000000002E-2</v>
    </nc>
  </rcc>
  <rcc rId="25934" sId="1">
    <oc r="BZ1273" t="inlineStr">
      <is>
        <t/>
      </is>
    </oc>
    <nc r="BZ1273">
      <v>6.7500000000000004E-2</v>
    </nc>
  </rcc>
  <rcc rId="25935" sId="1">
    <oc r="BZ1380" t="inlineStr">
      <is>
        <t/>
      </is>
    </oc>
    <nc r="BZ1380">
      <v>6.7500000000000004E-2</v>
    </nc>
  </rcc>
  <rcc rId="25936" sId="1">
    <oc r="BZ1312" t="inlineStr">
      <is>
        <t/>
      </is>
    </oc>
    <nc r="BZ1312">
      <v>6.7500000000000004E-2</v>
    </nc>
  </rcc>
  <rcc rId="25937" sId="1">
    <oc r="BZ1213" t="inlineStr">
      <is>
        <t/>
      </is>
    </oc>
    <nc r="BZ1213">
      <v>6.7500000000000004E-2</v>
    </nc>
  </rcc>
  <rcc rId="25938" sId="1">
    <oc r="BZ1208" t="inlineStr">
      <is>
        <t/>
      </is>
    </oc>
    <nc r="BZ1208">
      <v>6.7500000000000004E-2</v>
    </nc>
  </rcc>
  <rcc rId="25939" sId="1">
    <oc r="BZ1269" t="inlineStr">
      <is>
        <t/>
      </is>
    </oc>
    <nc r="BZ1269">
      <v>6.7500000000000004E-2</v>
    </nc>
  </rcc>
  <rcc rId="25940" sId="1">
    <oc r="BZ1303" t="inlineStr">
      <is>
        <t/>
      </is>
    </oc>
    <nc r="BZ1303">
      <v>6.7500000000000004E-2</v>
    </nc>
  </rcc>
  <rcc rId="25941" sId="1">
    <oc r="AS1250">
      <v>0.02</v>
    </oc>
    <nc r="AS1250">
      <v>0.04</v>
    </nc>
  </rcc>
  <rcc rId="25942" sId="1">
    <oc r="AS1310">
      <v>0.02</v>
    </oc>
    <nc r="AS1310">
      <v>0.04</v>
    </nc>
  </rcc>
  <rcc rId="25943" sId="1">
    <oc r="AS1211">
      <v>0.02</v>
    </oc>
    <nc r="AS1211">
      <v>0.04</v>
    </nc>
  </rcc>
  <rcc rId="25944" sId="1">
    <oc r="AS1234">
      <v>0.02</v>
    </oc>
    <nc r="AS1234">
      <v>0.04</v>
    </nc>
  </rcc>
  <rcc rId="25945" sId="1">
    <oc r="AS1246">
      <v>0.02</v>
    </oc>
    <nc r="AS1246">
      <v>0.04</v>
    </nc>
  </rcc>
  <rcc rId="25946" sId="1">
    <oc r="AS1297">
      <v>0.02</v>
    </oc>
    <nc r="AS1297">
      <v>0.04</v>
    </nc>
  </rcc>
  <rcc rId="25947" sId="1">
    <oc r="AS1262">
      <v>0.02</v>
    </oc>
    <nc r="AS1262">
      <v>0.04</v>
    </nc>
  </rcc>
  <rcc rId="25948" sId="1">
    <oc r="AS1256">
      <v>0.02</v>
    </oc>
    <nc r="AS1256">
      <v>0.04</v>
    </nc>
  </rcc>
  <rcc rId="25949" sId="1">
    <oc r="AS1228">
      <v>0.02</v>
    </oc>
    <nc r="AS1228">
      <v>0.04</v>
    </nc>
  </rcc>
  <rcc rId="25950" sId="1">
    <oc r="AS1257">
      <v>0.02</v>
    </oc>
    <nc r="AS1257">
      <v>0.04</v>
    </nc>
  </rcc>
  <rcc rId="25951" sId="1">
    <oc r="AS1265">
      <v>0.02</v>
    </oc>
    <nc r="AS1265">
      <v>0.04</v>
    </nc>
  </rcc>
  <rcc rId="25952" sId="1">
    <oc r="AS1290">
      <v>0.02</v>
    </oc>
    <nc r="AS1290">
      <v>0.04</v>
    </nc>
  </rcc>
  <rcc rId="25953" sId="1">
    <oc r="AS1255">
      <v>0.02</v>
    </oc>
    <nc r="AS1255">
      <v>0.04</v>
    </nc>
  </rcc>
  <rcc rId="25954" sId="1">
    <oc r="AS1294">
      <v>0.02</v>
    </oc>
    <nc r="AS1294">
      <v>0.04</v>
    </nc>
  </rcc>
  <rcc rId="25955" sId="1">
    <oc r="AS1372">
      <v>0.02</v>
    </oc>
    <nc r="AS1372">
      <v>0.04</v>
    </nc>
  </rcc>
  <rcc rId="25956" sId="1">
    <oc r="AS1317">
      <v>0.02</v>
    </oc>
    <nc r="AS1317">
      <v>0.04</v>
    </nc>
  </rcc>
  <rcc rId="25957" sId="1">
    <oc r="AQ1250" t="inlineStr">
      <is>
        <t/>
      </is>
    </oc>
    <nc r="AQ1250">
      <v>2.1000000000000001E-2</v>
    </nc>
  </rcc>
  <rcc rId="25958" sId="1">
    <oc r="AQ1310" t="inlineStr">
      <is>
        <t/>
      </is>
    </oc>
    <nc r="AQ1310">
      <v>2.1000000000000001E-2</v>
    </nc>
  </rcc>
  <rcc rId="25959" sId="1">
    <oc r="AQ1211" t="inlineStr">
      <is>
        <t/>
      </is>
    </oc>
    <nc r="AQ1211">
      <v>2.1000000000000001E-2</v>
    </nc>
  </rcc>
  <rcc rId="25960" sId="1">
    <oc r="AQ1234" t="inlineStr">
      <is>
        <t/>
      </is>
    </oc>
    <nc r="AQ1234">
      <v>2.1000000000000001E-2</v>
    </nc>
  </rcc>
  <rcc rId="25961" sId="1">
    <oc r="AQ1246" t="inlineStr">
      <is>
        <t/>
      </is>
    </oc>
    <nc r="AQ1246">
      <v>2.1000000000000001E-2</v>
    </nc>
  </rcc>
  <rcc rId="25962" sId="1">
    <oc r="AQ1297" t="inlineStr">
      <is>
        <t/>
      </is>
    </oc>
    <nc r="AQ1297">
      <v>2.1000000000000001E-2</v>
    </nc>
  </rcc>
  <rcc rId="25963" sId="1">
    <oc r="AQ1262" t="inlineStr">
      <is>
        <t/>
      </is>
    </oc>
    <nc r="AQ1262">
      <v>2.1000000000000001E-2</v>
    </nc>
  </rcc>
  <rcc rId="25964" sId="1">
    <oc r="AQ1256" t="inlineStr">
      <is>
        <t/>
      </is>
    </oc>
    <nc r="AQ1256">
      <v>2.1000000000000001E-2</v>
    </nc>
  </rcc>
  <rcc rId="25965" sId="1">
    <oc r="AQ1228" t="inlineStr">
      <is>
        <t/>
      </is>
    </oc>
    <nc r="AQ1228">
      <v>2.1000000000000001E-2</v>
    </nc>
  </rcc>
  <rcc rId="25966" sId="1">
    <oc r="AQ1257" t="inlineStr">
      <is>
        <t/>
      </is>
    </oc>
    <nc r="AQ1257">
      <v>2.1000000000000001E-2</v>
    </nc>
  </rcc>
  <rcc rId="25967" sId="1">
    <oc r="AQ1265" t="inlineStr">
      <is>
        <t/>
      </is>
    </oc>
    <nc r="AQ1265">
      <v>2.1000000000000001E-2</v>
    </nc>
  </rcc>
  <rcc rId="25968" sId="1">
    <oc r="AQ1290" t="inlineStr">
      <is>
        <t/>
      </is>
    </oc>
    <nc r="AQ1290">
      <v>2.1000000000000001E-2</v>
    </nc>
  </rcc>
  <rcc rId="25969" sId="1">
    <oc r="AQ1255" t="inlineStr">
      <is>
        <t/>
      </is>
    </oc>
    <nc r="AQ1255">
      <v>2.1000000000000001E-2</v>
    </nc>
  </rcc>
  <rcc rId="25970" sId="1">
    <oc r="AQ1294" t="inlineStr">
      <is>
        <t/>
      </is>
    </oc>
    <nc r="AQ1294">
      <v>2.1000000000000001E-2</v>
    </nc>
  </rcc>
  <rcc rId="25971" sId="1">
    <oc r="AQ1372" t="inlineStr">
      <is>
        <t/>
      </is>
    </oc>
    <nc r="AQ1372">
      <v>2.1000000000000001E-2</v>
    </nc>
  </rcc>
  <rcc rId="25972" sId="1">
    <oc r="AQ1317" t="inlineStr">
      <is>
        <t/>
      </is>
    </oc>
    <nc r="AQ1317">
      <v>2.1000000000000001E-2</v>
    </nc>
  </rcc>
  <rcc rId="25973" sId="1">
    <oc r="AQ1273" t="inlineStr">
      <is>
        <t/>
      </is>
    </oc>
    <nc r="AQ1273">
      <v>4.9000000000000002E-2</v>
    </nc>
  </rcc>
  <rcc rId="25974" sId="1">
    <oc r="AQ1367" t="inlineStr">
      <is>
        <t/>
      </is>
    </oc>
    <nc r="AQ1367">
      <v>4.9000000000000002E-2</v>
    </nc>
  </rcc>
  <rcc rId="25975" sId="1">
    <oc r="AQ1380" t="inlineStr">
      <is>
        <t/>
      </is>
    </oc>
    <nc r="AQ1380">
      <v>4.9000000000000002E-2</v>
    </nc>
  </rcc>
  <rcc rId="25976" sId="1">
    <oc r="AQ1312" t="inlineStr">
      <is>
        <t/>
      </is>
    </oc>
    <nc r="AQ1312">
      <v>4.9000000000000002E-2</v>
    </nc>
  </rcc>
  <rcc rId="25977" sId="1">
    <oc r="AQ1213" t="inlineStr">
      <is>
        <t/>
      </is>
    </oc>
    <nc r="AQ1213">
      <v>4.9000000000000002E-2</v>
    </nc>
  </rcc>
  <rcc rId="25978" sId="1">
    <oc r="AQ1208" t="inlineStr">
      <is>
        <t/>
      </is>
    </oc>
    <nc r="AQ1208">
      <v>4.9000000000000002E-2</v>
    </nc>
  </rcc>
  <rcc rId="25979" sId="1">
    <oc r="AQ1269" t="inlineStr">
      <is>
        <t/>
      </is>
    </oc>
    <nc r="AQ1269">
      <v>4.9000000000000002E-2</v>
    </nc>
  </rcc>
  <rcc rId="25980" sId="1">
    <oc r="AQ1303" t="inlineStr">
      <is>
        <t/>
      </is>
    </oc>
    <nc r="AQ1303">
      <v>4.9000000000000002E-2</v>
    </nc>
  </rcc>
  <rcc rId="25981" sId="1">
    <oc r="AQ1352" t="inlineStr">
      <is>
        <t/>
      </is>
    </oc>
    <nc r="AQ1352">
      <v>4.9000000000000002E-2</v>
    </nc>
  </rcc>
  <rcc rId="25982" sId="1">
    <oc r="AQ1285" t="inlineStr">
      <is>
        <t/>
      </is>
    </oc>
    <nc r="AQ1285">
      <v>4.9000000000000002E-2</v>
    </nc>
  </rcc>
  <rcc rId="25983" sId="1">
    <oc r="AQ1281" t="inlineStr">
      <is>
        <t/>
      </is>
    </oc>
    <nc r="AQ1281">
      <v>4.9000000000000002E-2</v>
    </nc>
  </rcc>
  <rcc rId="25984" sId="1">
    <oc r="AQ1276" t="inlineStr">
      <is>
        <t/>
      </is>
    </oc>
    <nc r="AQ1276">
      <v>4.9000000000000002E-2</v>
    </nc>
  </rcc>
  <rcc rId="25985" sId="1">
    <oc r="BZ1367" t="inlineStr">
      <is>
        <t/>
      </is>
    </oc>
    <nc r="BZ1367">
      <v>7.0000000000000007E-2</v>
    </nc>
  </rcc>
  <rcc rId="25986" sId="1" numFmtId="11">
    <oc r="U1367" t="inlineStr">
      <is>
        <t/>
      </is>
    </oc>
    <nc r="U1367">
      <v>960</v>
    </nc>
  </rcc>
  <rcc rId="25987" sId="1" numFmtId="11">
    <oc r="U1380" t="inlineStr">
      <is>
        <t/>
      </is>
    </oc>
    <nc r="U1380">
      <v>960</v>
    </nc>
  </rcc>
  <rcc rId="25988" sId="1" numFmtId="11">
    <oc r="U1312" t="inlineStr">
      <is>
        <t/>
      </is>
    </oc>
    <nc r="U1312">
      <v>960</v>
    </nc>
  </rcc>
  <rcc rId="25989" sId="1" numFmtId="11">
    <oc r="U1213" t="inlineStr">
      <is>
        <t/>
      </is>
    </oc>
    <nc r="U1213">
      <v>960</v>
    </nc>
  </rcc>
  <rcc rId="25990" sId="1" numFmtId="11">
    <oc r="U1352" t="inlineStr">
      <is>
        <t/>
      </is>
    </oc>
    <nc r="U1352">
      <v>960</v>
    </nc>
  </rcc>
  <rcc rId="25991" sId="1" numFmtId="11">
    <oc r="U1269" t="inlineStr">
      <is>
        <t/>
      </is>
    </oc>
    <nc r="U1269">
      <v>960</v>
    </nc>
  </rcc>
  <rcc rId="25992" sId="1" numFmtId="11">
    <oc r="U1303" t="inlineStr">
      <is>
        <t/>
      </is>
    </oc>
    <nc r="U1303">
      <v>960</v>
    </nc>
  </rcc>
  <rcc rId="25993" sId="1" numFmtId="11">
    <oc r="U1250" t="inlineStr">
      <is>
        <t/>
      </is>
    </oc>
    <nc r="U1250">
      <v>1600</v>
    </nc>
  </rcc>
  <rcc rId="25994" sId="1" numFmtId="11">
    <oc r="U1310" t="inlineStr">
      <is>
        <t/>
      </is>
    </oc>
    <nc r="U1310">
      <v>1600</v>
    </nc>
  </rcc>
  <rcc rId="25995" sId="1" numFmtId="11">
    <oc r="U1211" t="inlineStr">
      <is>
        <t/>
      </is>
    </oc>
    <nc r="U1211">
      <v>1600</v>
    </nc>
  </rcc>
  <rcc rId="25996" sId="1" numFmtId="11">
    <oc r="U1234" t="inlineStr">
      <is>
        <t/>
      </is>
    </oc>
    <nc r="U1234">
      <v>1600</v>
    </nc>
  </rcc>
  <rcc rId="25997" sId="1" numFmtId="11">
    <oc r="U1262" t="inlineStr">
      <is>
        <t/>
      </is>
    </oc>
    <nc r="U1262">
      <v>1600</v>
    </nc>
  </rcc>
  <rcc rId="25998" sId="1" numFmtId="11">
    <oc r="U1257" t="inlineStr">
      <is>
        <t/>
      </is>
    </oc>
    <nc r="U1257">
      <v>1600</v>
    </nc>
  </rcc>
  <rcc rId="25999" sId="1" numFmtId="11">
    <oc r="U1228" t="inlineStr">
      <is>
        <t/>
      </is>
    </oc>
    <nc r="U1228">
      <v>960</v>
    </nc>
  </rcc>
  <rcc rId="26000" sId="1" numFmtId="11">
    <oc r="U1256" t="inlineStr">
      <is>
        <t/>
      </is>
    </oc>
    <nc r="U1256">
      <v>1290</v>
    </nc>
  </rcc>
  <rcc rId="26001" sId="1" numFmtId="11">
    <oc r="U1297" t="inlineStr">
      <is>
        <t/>
      </is>
    </oc>
    <nc r="U1297">
      <v>1290</v>
    </nc>
  </rcc>
  <rcc rId="26002" sId="1" numFmtId="11">
    <oc r="U1246" t="inlineStr">
      <is>
        <t/>
      </is>
    </oc>
    <nc r="U1246">
      <v>1290</v>
    </nc>
  </rcc>
  <rcc rId="26003" sId="1">
    <oc r="T1301" t="inlineStr">
      <is>
        <t/>
      </is>
    </oc>
    <nc r="T1301">
      <v>1470</v>
    </nc>
  </rcc>
  <rcc rId="26004" sId="1">
    <oc r="T1278" t="inlineStr">
      <is>
        <t/>
      </is>
    </oc>
    <nc r="T1278">
      <v>1010</v>
    </nc>
  </rcc>
  <rcc rId="26005" sId="1">
    <oc r="T1220" t="inlineStr">
      <is>
        <t/>
      </is>
    </oc>
    <nc r="T1220">
      <v>828</v>
    </nc>
  </rcc>
  <rcc rId="26006" sId="1">
    <oc r="T1361" t="inlineStr">
      <is>
        <t/>
      </is>
    </oc>
    <nc r="T1361">
      <v>960</v>
    </nc>
  </rcc>
  <rcc rId="26007" sId="1">
    <oc r="T1274" t="inlineStr">
      <is>
        <t/>
      </is>
    </oc>
    <nc r="T1274">
      <v>828</v>
    </nc>
  </rcc>
  <rcc rId="26008" sId="1">
    <oc r="T1316" t="inlineStr">
      <is>
        <t/>
      </is>
    </oc>
    <nc r="T1316">
      <v>1010</v>
    </nc>
  </rcc>
  <rcc rId="26009" sId="1">
    <oc r="T979" t="inlineStr">
      <is>
        <t/>
      </is>
    </oc>
    <nc r="T979">
      <v>828</v>
    </nc>
  </rcc>
  <rm rId="26010" sheetId="1" source="T1283" destination="U1283" sourceSheetId="1">
    <rcc rId="0" sId="1" dxf="1">
      <nc r="U1283"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1" sheetId="1" source="T1353" destination="U1353" sourceSheetId="1">
    <rcc rId="0" sId="1" dxf="1">
      <nc r="U1353"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2" sheetId="1" source="T1344" destination="U1344" sourceSheetId="1">
    <rcc rId="0" sId="1" dxf="1">
      <nc r="U1344"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3" sheetId="1" source="T1329" destination="U1329" sourceSheetId="1">
    <rcc rId="0" sId="1" dxf="1">
      <nc r="U1329"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4" sheetId="1" source="T1324" destination="U1324" sourceSheetId="1">
    <rcc rId="0" sId="1" dxf="1">
      <nc r="U1324"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5" sheetId="1" source="T1339" destination="U1339" sourceSheetId="1">
    <rcc rId="0" sId="1" dxf="1">
      <nc r="U1339"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6" sheetId="1" source="T1244" destination="U1244" sourceSheetId="1">
    <rcc rId="0" sId="1" dxf="1">
      <nc r="U1244"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7" sheetId="1" source="T1301" destination="U1301" sourceSheetId="1">
    <rcc rId="0" sId="1" dxf="1">
      <nc r="U1301"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8" sheetId="1" source="T1280" destination="U1280" sourceSheetId="1">
    <rcc rId="0" sId="1" dxf="1">
      <nc r="U1280"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19" sheetId="1" source="T1311" destination="U1311" sourceSheetId="1">
    <rcc rId="0" sId="1" dxf="1">
      <nc r="U1311"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0" sheetId="1" source="T1278" destination="U1278" sourceSheetId="1">
    <rcc rId="0" sId="1" dxf="1">
      <nc r="U1278"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1" sheetId="1" source="T1220" destination="U1220" sourceSheetId="1">
    <rcc rId="0" sId="1" dxf="1">
      <nc r="U1220"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2" sheetId="1" source="T1350" destination="U1350" sourceSheetId="1">
    <rcc rId="0" sId="1" dxf="1">
      <nc r="U1350"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3" sheetId="1" source="T1361" destination="U1361" sourceSheetId="1">
    <rcc rId="0" sId="1" dxf="1">
      <nc r="U1361"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4" sheetId="1" source="T1274" destination="U1274" sourceSheetId="1">
    <rcc rId="0" sId="1" dxf="1">
      <nc r="U1274"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5" sheetId="1" source="T1218" destination="U1218" sourceSheetId="1">
    <rcc rId="0" sId="1" dxf="1">
      <nc r="U1218"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6" sheetId="1" source="T1261" destination="U1261" sourceSheetId="1">
    <rcc rId="0" sId="1" dxf="1">
      <nc r="U1261"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7" sheetId="1" source="T1316" destination="U1316" sourceSheetId="1">
    <rcc rId="0" sId="1" dxf="1">
      <nc r="U1316"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m rId="26028" sheetId="1" source="T979" destination="U979" sourceSheetId="1">
    <undo index="1" exp="ref" v="1" dr="U1436" r="AO1436" sId="1"/>
    <undo index="1" exp="ref" v="1" dr="U1439" r="AO1439" sId="1"/>
    <undo index="1" exp="ref" v="1" dr="U1443" r="AO1443" sId="1"/>
    <undo index="1" exp="ref" v="1" dr="U1448" r="AO1448" sId="1"/>
    <undo index="1" exp="ref" v="1" dr="U1438" r="AO1438" sId="1"/>
    <undo index="1" exp="ref" v="1" dr="U1440" r="AO1440" sId="1"/>
    <undo index="1" exp="ref" v="1" dr="U1444" r="AO1444" sId="1"/>
    <undo index="1" exp="ref" v="1" dr="U1446" r="AO1446" sId="1"/>
    <undo index="1" exp="ref" v="1" dr="U1454" r="AO1454" sId="1"/>
    <undo index="1" exp="ref" v="1" dr="U1447" r="AO1447" sId="1"/>
    <undo index="1" exp="ref" v="1" dr="U1445" r="AO1445" sId="1"/>
    <undo index="1" exp="ref" v="1" dr="U1437" r="AO1437" sId="1"/>
    <undo index="1" exp="ref" v="1" dr="U1450" r="AO1450" sId="1"/>
    <undo index="1" exp="ref" v="1" dr="U1451" r="AO1451" sId="1"/>
    <undo index="1" exp="ref" v="1" dr="U1449" r="AO1449" sId="1"/>
    <undo index="1" exp="ref" v="1" dr="U1452" r="AO1452" sId="1"/>
    <undo index="1" exp="ref" v="1" dr="U1442" r="AO1442" sId="1"/>
    <undo index="1" exp="ref" v="1" dr="U1453" r="AO1453" sId="1"/>
    <undo index="1" exp="ref" v="1" dr="U1441" r="AO1441" sId="1"/>
    <rcc rId="0" sId="1" dxf="1">
      <nc r="U979" t="inlineStr">
        <is>
          <t/>
        </is>
      </nc>
      <ndxf>
        <font>
          <sz val="11"/>
          <color rgb="FF000000"/>
          <name val="Calibri"/>
          <scheme val="none"/>
        </font>
        <numFmt numFmtId="166" formatCode="&quot;$&quot;#,##0"/>
        <fill>
          <patternFill>
            <fgColor rgb="FF000000"/>
            <bgColor rgb="FFFFFFFF"/>
          </patternFill>
        </fill>
        <alignment vertical="center" readingOrder="0"/>
        <border outline="0">
          <left style="thin">
            <color rgb="FFD0D7E5"/>
          </left>
          <right style="thin">
            <color rgb="FFD0D7E5"/>
          </right>
          <top style="thin">
            <color rgb="FFD0D7E5"/>
          </top>
          <bottom style="thin">
            <color rgb="FFD0D7E5"/>
          </bottom>
        </border>
      </ndxf>
    </rcc>
  </rm>
  <rfmt sheetId="1" sqref="U1 U2518:U1048576 U1458:U1462 U1452:U1455 U1247 U1340 U1226 U1335 U1288 U1287 U980 U1222 U1323 U977 U1219 U1292 U1214 U979 U1316 U1261 U1218 U1274 U1361 U1350 U1220 U1278 U1311 U1280 U1301 U1244 U1339 U1324">
    <dxf>
      <numFmt numFmtId="166" formatCode="&quot;$&quot;#,##0"/>
    </dxf>
  </rfmt>
  <rcc rId="26029" sId="1" numFmtId="11">
    <oc r="U1292" t="inlineStr">
      <is>
        <t/>
      </is>
    </oc>
    <nc r="U1292">
      <v>1470</v>
    </nc>
  </rcc>
  <rcc rId="26030" sId="1" numFmtId="11">
    <oc r="U1222" t="inlineStr">
      <is>
        <t/>
      </is>
    </oc>
    <nc r="U1222">
      <v>1740</v>
    </nc>
  </rcc>
  <rcc rId="26031" sId="1" numFmtId="11">
    <oc r="U980" t="inlineStr">
      <is>
        <t/>
      </is>
    </oc>
    <nc r="U980">
      <v>1010</v>
    </nc>
  </rcc>
  <rcc rId="26032" sId="1" numFmtId="11">
    <oc r="U1226" t="inlineStr">
      <is>
        <t/>
      </is>
    </oc>
    <nc r="U1226">
      <v>1010</v>
    </nc>
  </rcc>
  <rcc rId="26033" sId="1" numFmtId="11">
    <oc r="U1335" t="inlineStr">
      <is>
        <t/>
      </is>
    </oc>
    <nc r="U1335">
      <v>1010</v>
    </nc>
  </rcc>
  <rcc rId="26034" sId="1" numFmtId="11">
    <oc r="U1323" t="inlineStr">
      <is>
        <t/>
      </is>
    </oc>
    <nc r="U1323">
      <v>1010</v>
    </nc>
  </rcc>
  <rcc rId="26035" sId="1" numFmtId="11">
    <oc r="U1280" t="inlineStr">
      <is>
        <t/>
      </is>
    </oc>
    <nc r="U1280">
      <v>1010</v>
    </nc>
  </rcc>
  <rcc rId="26036" sId="1" numFmtId="11">
    <oc r="U1373" t="inlineStr">
      <is>
        <t/>
      </is>
    </oc>
    <nc r="U1373">
      <v>1010</v>
    </nc>
  </rcc>
  <rcc rId="26037" sId="1" numFmtId="11">
    <oc r="U1204" t="inlineStr">
      <is>
        <t/>
      </is>
    </oc>
    <nc r="U1204">
      <v>1010</v>
    </nc>
  </rcc>
  <rcc rId="26038" sId="1" numFmtId="11">
    <oc r="U1370" t="inlineStr">
      <is>
        <t/>
      </is>
    </oc>
    <nc r="U1370">
      <v>1010</v>
    </nc>
  </rcc>
  <rcc rId="26039" sId="1">
    <oc r="AQ1370" t="inlineStr">
      <is>
        <t/>
      </is>
    </oc>
    <nc r="AQ1370">
      <v>2.1000000000000001E-2</v>
    </nc>
  </rcc>
  <rcc rId="26040" sId="1">
    <oc r="AQ1375" t="inlineStr">
      <is>
        <t/>
      </is>
    </oc>
    <nc r="AQ1375">
      <v>2.1000000000000001E-2</v>
    </nc>
  </rcc>
  <rcc rId="26041" sId="1">
    <oc r="AQ1204" t="inlineStr">
      <is>
        <t/>
      </is>
    </oc>
    <nc r="AQ1204">
      <v>2.1000000000000001E-2</v>
    </nc>
  </rcc>
  <rcc rId="26042" sId="1">
    <oc r="AQ1344" t="inlineStr">
      <is>
        <t/>
      </is>
    </oc>
    <nc r="AQ1344">
      <v>2.1000000000000001E-2</v>
    </nc>
  </rcc>
  <rcc rId="26043" sId="1">
    <oc r="AQ1353" t="inlineStr">
      <is>
        <t/>
      </is>
    </oc>
    <nc r="AQ1353">
      <v>2.1000000000000001E-2</v>
    </nc>
  </rcc>
  <rcc rId="26044" sId="1">
    <oc r="AQ1283" t="inlineStr">
      <is>
        <t/>
      </is>
    </oc>
    <nc r="AQ1283">
      <v>2.1000000000000001E-2</v>
    </nc>
  </rcc>
  <rcc rId="26045" sId="1">
    <oc r="AQ1373" t="inlineStr">
      <is>
        <t/>
      </is>
    </oc>
    <nc r="AQ1373">
      <v>2.1000000000000001E-2</v>
    </nc>
  </rcc>
  <rcc rId="26046" sId="1">
    <oc r="AQ980" t="inlineStr">
      <is>
        <t/>
      </is>
    </oc>
    <nc r="AQ980">
      <v>2.1000000000000001E-2</v>
    </nc>
  </rcc>
  <rcc rId="26047" sId="1">
    <oc r="AQ1222" t="inlineStr">
      <is>
        <t/>
      </is>
    </oc>
    <nc r="AQ1222">
      <v>2.1000000000000001E-2</v>
    </nc>
  </rcc>
  <rcc rId="26048" sId="1">
    <oc r="AQ1323" t="inlineStr">
      <is>
        <t/>
      </is>
    </oc>
    <nc r="AQ1323">
      <v>2.1000000000000001E-2</v>
    </nc>
  </rcc>
  <rcc rId="26049" sId="1">
    <oc r="AQ977" t="inlineStr">
      <is>
        <t/>
      </is>
    </oc>
    <nc r="AQ977">
      <v>2.1000000000000001E-2</v>
    </nc>
  </rcc>
  <rcc rId="26050" sId="1">
    <oc r="AQ1292" t="inlineStr">
      <is>
        <t/>
      </is>
    </oc>
    <nc r="AQ1292">
      <v>2.1000000000000001E-2</v>
    </nc>
  </rcc>
  <rcc rId="26051" sId="1">
    <oc r="AQ979" t="inlineStr">
      <is>
        <t/>
      </is>
    </oc>
    <nc r="AQ979">
      <v>2.1000000000000001E-2</v>
    </nc>
  </rcc>
  <rcc rId="26052" sId="1">
    <oc r="AQ1316" t="inlineStr">
      <is>
        <t/>
      </is>
    </oc>
    <nc r="AQ1316">
      <v>2.1000000000000001E-2</v>
    </nc>
  </rcc>
  <rcc rId="26053" sId="1">
    <oc r="AQ1274" t="inlineStr">
      <is>
        <t/>
      </is>
    </oc>
    <nc r="AQ1274">
      <v>2.1000000000000001E-2</v>
    </nc>
  </rcc>
  <rcc rId="26054" sId="1">
    <oc r="AQ1361" t="inlineStr">
      <is>
        <t/>
      </is>
    </oc>
    <nc r="AQ1361">
      <v>2.1000000000000001E-2</v>
    </nc>
  </rcc>
  <rcc rId="26055" sId="1">
    <oc r="AQ1220" t="inlineStr">
      <is>
        <t/>
      </is>
    </oc>
    <nc r="AQ1220">
      <v>2.1000000000000001E-2</v>
    </nc>
  </rcc>
  <rcc rId="26056" sId="1">
    <oc r="AQ1278" t="inlineStr">
      <is>
        <t/>
      </is>
    </oc>
    <nc r="AQ1278">
      <v>2.1000000000000001E-2</v>
    </nc>
  </rcc>
  <rcc rId="26057" sId="1">
    <oc r="AQ1311" t="inlineStr">
      <is>
        <t/>
      </is>
    </oc>
    <nc r="AQ1311">
      <v>2.1000000000000001E-2</v>
    </nc>
  </rcc>
  <rcc rId="26058" sId="1">
    <oc r="AQ1280" t="inlineStr">
      <is>
        <t/>
      </is>
    </oc>
    <nc r="AQ1280">
      <v>2.1000000000000001E-2</v>
    </nc>
  </rcc>
  <rcc rId="26059" sId="1">
    <oc r="AQ1301" t="inlineStr">
      <is>
        <t/>
      </is>
    </oc>
    <nc r="AQ1301">
      <v>2.1000000000000001E-2</v>
    </nc>
  </rcc>
  <rcc rId="26060" sId="1">
    <oc r="AQ1244" t="inlineStr">
      <is>
        <t/>
      </is>
    </oc>
    <nc r="AQ1244">
      <v>2.1000000000000001E-2</v>
    </nc>
  </rcc>
  <rcc rId="26061" sId="1">
    <oc r="AQ1339" t="inlineStr">
      <is>
        <t/>
      </is>
    </oc>
    <nc r="AQ1339">
      <v>2.1000000000000001E-2</v>
    </nc>
  </rcc>
  <rcc rId="26062" sId="1">
    <oc r="AQ1324" t="inlineStr">
      <is>
        <t/>
      </is>
    </oc>
    <nc r="AQ1324">
      <v>2.1000000000000001E-2</v>
    </nc>
  </rcc>
  <rcc rId="26063" sId="1">
    <oc r="AQ1335" t="inlineStr">
      <is>
        <t/>
      </is>
    </oc>
    <nc r="AQ1335">
      <v>2.1000000000000001E-2</v>
    </nc>
  </rcc>
  <rcc rId="26064" sId="1">
    <oc r="AQ1288" t="inlineStr">
      <is>
        <t/>
      </is>
    </oc>
    <nc r="AQ1288">
      <v>2.1000000000000001E-2</v>
    </nc>
  </rcc>
  <rcc rId="26065" sId="1">
    <oc r="AQ1287" t="inlineStr">
      <is>
        <t/>
      </is>
    </oc>
    <nc r="AQ1287">
      <v>2.1000000000000001E-2</v>
    </nc>
  </rcc>
  <rcc rId="26066" sId="1">
    <oc r="AQ1247" t="inlineStr">
      <is>
        <t/>
      </is>
    </oc>
    <nc r="AQ1247">
      <v>2.1000000000000001E-2</v>
    </nc>
  </rcc>
  <rcc rId="26067" sId="1">
    <oc r="AQ1226" t="inlineStr">
      <is>
        <t/>
      </is>
    </oc>
    <nc r="AQ1226">
      <v>2.1000000000000001E-2</v>
    </nc>
  </rcc>
  <rcc rId="26068" sId="1">
    <oc r="AS1247">
      <v>0.02</v>
    </oc>
    <nc r="AS1247">
      <v>0.04</v>
    </nc>
  </rcc>
  <rcc rId="26069" sId="1">
    <oc r="AS1226">
      <v>0.02</v>
    </oc>
    <nc r="AS1226">
      <v>0.04</v>
    </nc>
  </rcc>
  <rcc rId="26070" sId="1">
    <oc r="AS1335">
      <v>0.02</v>
    </oc>
    <nc r="AS1335">
      <v>0.04</v>
    </nc>
  </rcc>
  <rcc rId="26071" sId="1">
    <oc r="AS1288">
      <v>0.02</v>
    </oc>
    <nc r="AS1288">
      <v>0.04</v>
    </nc>
  </rcc>
  <rcc rId="26072" sId="1">
    <oc r="AS1287">
      <v>0.02</v>
    </oc>
    <nc r="AS1287">
      <v>0.04</v>
    </nc>
  </rcc>
  <rcc rId="26073" sId="1">
    <oc r="AS980">
      <v>0.02</v>
    </oc>
    <nc r="AS980">
      <v>0.04</v>
    </nc>
  </rcc>
  <rcc rId="26074" sId="1">
    <oc r="AS1222">
      <v>0.02</v>
    </oc>
    <nc r="AS1222">
      <v>0.04</v>
    </nc>
  </rcc>
  <rcc rId="26075" sId="1">
    <oc r="AS1323">
      <v>0.02</v>
    </oc>
    <nc r="AS1323">
      <v>0.04</v>
    </nc>
  </rcc>
  <rcc rId="26076" sId="1">
    <oc r="AS977">
      <v>0.02</v>
    </oc>
    <nc r="AS977">
      <v>0.04</v>
    </nc>
  </rcc>
  <rcc rId="26077" sId="1">
    <oc r="AS1292">
      <v>0.02</v>
    </oc>
    <nc r="AS1292">
      <v>0.04</v>
    </nc>
  </rcc>
  <rcc rId="26078" sId="1">
    <oc r="AS979">
      <v>0.02</v>
    </oc>
    <nc r="AS979">
      <v>0.04</v>
    </nc>
  </rcc>
  <rcc rId="26079" sId="1">
    <oc r="AS1316">
      <v>0.02</v>
    </oc>
    <nc r="AS1316">
      <v>0.04</v>
    </nc>
  </rcc>
  <rcc rId="26080" sId="1">
    <oc r="AS1274">
      <v>0.02</v>
    </oc>
    <nc r="AS1274">
      <v>0.04</v>
    </nc>
  </rcc>
  <rcc rId="26081" sId="1">
    <oc r="AS1361">
      <v>0.02</v>
    </oc>
    <nc r="AS1361">
      <v>0.04</v>
    </nc>
  </rcc>
  <rcc rId="26082" sId="1">
    <oc r="AS1220">
      <v>0.02</v>
    </oc>
    <nc r="AS1220">
      <v>0.04</v>
    </nc>
  </rcc>
  <rcc rId="26083" sId="1">
    <oc r="AS1278">
      <v>0.02</v>
    </oc>
    <nc r="AS1278">
      <v>0.04</v>
    </nc>
  </rcc>
  <rcc rId="26084" sId="1">
    <oc r="AS1311">
      <v>0.02</v>
    </oc>
    <nc r="AS1311">
      <v>0.04</v>
    </nc>
  </rcc>
  <rcc rId="26085" sId="1">
    <oc r="AS1280">
      <v>0.02</v>
    </oc>
    <nc r="AS1280">
      <v>0.04</v>
    </nc>
  </rcc>
  <rcc rId="26086" sId="1">
    <oc r="AS1301">
      <v>0.02</v>
    </oc>
    <nc r="AS1301">
      <v>0.04</v>
    </nc>
  </rcc>
  <rcc rId="26087" sId="1">
    <oc r="AS1244">
      <v>0.02</v>
    </oc>
    <nc r="AS1244">
      <v>0.04</v>
    </nc>
  </rcc>
  <rcc rId="26088" sId="1">
    <oc r="AS1339">
      <v>0.02</v>
    </oc>
    <nc r="AS1339">
      <v>0.04</v>
    </nc>
  </rcc>
  <rcc rId="26089" sId="1">
    <oc r="AS1324">
      <v>0.02</v>
    </oc>
    <nc r="AS1324">
      <v>0.04</v>
    </nc>
  </rcc>
  <rcc rId="26090" sId="1">
    <oc r="AS1344">
      <v>0.02</v>
    </oc>
    <nc r="AS1344">
      <v>0.04</v>
    </nc>
  </rcc>
  <rcc rId="26091" sId="1">
    <oc r="AS1353">
      <v>0.02</v>
    </oc>
    <nc r="AS1353">
      <v>0.04</v>
    </nc>
  </rcc>
  <rcc rId="26092" sId="1">
    <oc r="AS1283">
      <v>0.02</v>
    </oc>
    <nc r="AS1283">
      <v>0.04</v>
    </nc>
  </rcc>
  <rcc rId="26093" sId="1">
    <oc r="AS1373">
      <v>0.02</v>
    </oc>
    <nc r="AS1373">
      <v>0.04</v>
    </nc>
  </rcc>
  <rcc rId="26094" sId="1">
    <oc r="AS1375">
      <v>0.02</v>
    </oc>
    <nc r="AS1375">
      <v>0.04</v>
    </nc>
  </rcc>
  <rcc rId="26095" sId="1">
    <oc r="AS1204">
      <v>0.02</v>
    </oc>
    <nc r="AS1204">
      <v>0.04</v>
    </nc>
  </rcc>
  <rcc rId="26096" sId="1">
    <oc r="AS1370">
      <v>0.02</v>
    </oc>
    <nc r="AS1370">
      <v>0.04</v>
    </nc>
  </rcc>
  <rcc rId="26097" sId="1">
    <oc r="BZ1226" t="inlineStr">
      <is>
        <t/>
      </is>
    </oc>
    <nc r="BZ1226">
      <v>0.06</v>
    </nc>
  </rcc>
  <rcc rId="26098" sId="1">
    <oc r="BZ1335" t="inlineStr">
      <is>
        <t/>
      </is>
    </oc>
    <nc r="BZ1335">
      <v>0.06</v>
    </nc>
  </rcc>
  <rcc rId="26099" sId="1">
    <oc r="BZ980" t="inlineStr">
      <is>
        <t/>
      </is>
    </oc>
    <nc r="BZ980">
      <v>0.06</v>
    </nc>
  </rcc>
  <rcc rId="26100" sId="1">
    <oc r="BZ1222" t="inlineStr">
      <is>
        <t/>
      </is>
    </oc>
    <nc r="BZ1222">
      <v>0.06</v>
    </nc>
  </rcc>
  <rcc rId="26101" sId="1">
    <oc r="BZ1323" t="inlineStr">
      <is>
        <t/>
      </is>
    </oc>
    <nc r="BZ1323">
      <v>0.06</v>
    </nc>
  </rcc>
  <rcc rId="26102" sId="1">
    <oc r="BZ1292" t="inlineStr">
      <is>
        <t/>
      </is>
    </oc>
    <nc r="BZ1292">
      <v>0.06</v>
    </nc>
  </rcc>
  <rcc rId="26103" sId="1">
    <oc r="BZ979" t="inlineStr">
      <is>
        <t/>
      </is>
    </oc>
    <nc r="BZ979">
      <v>0.06</v>
    </nc>
  </rcc>
  <rcc rId="26104" sId="1">
    <oc r="BZ1316" t="inlineStr">
      <is>
        <t/>
      </is>
    </oc>
    <nc r="BZ1316">
      <v>0.06</v>
    </nc>
  </rcc>
  <rcc rId="26105" sId="1">
    <oc r="BZ1274" t="inlineStr">
      <is>
        <t/>
      </is>
    </oc>
    <nc r="BZ1274">
      <v>0.06</v>
    </nc>
  </rcc>
  <rcc rId="26106" sId="1">
    <oc r="BZ1361" t="inlineStr">
      <is>
        <t/>
      </is>
    </oc>
    <nc r="BZ1361">
      <v>0.06</v>
    </nc>
  </rcc>
  <rcc rId="26107" sId="1">
    <oc r="BZ1220" t="inlineStr">
      <is>
        <t/>
      </is>
    </oc>
    <nc r="BZ1220">
      <v>0.06</v>
    </nc>
  </rcc>
  <rcc rId="26108" sId="1">
    <oc r="BZ1278" t="inlineStr">
      <is>
        <t/>
      </is>
    </oc>
    <nc r="BZ1278">
      <v>0.06</v>
    </nc>
  </rcc>
  <rcc rId="26109" sId="1">
    <oc r="BZ1280" t="inlineStr">
      <is>
        <t/>
      </is>
    </oc>
    <nc r="BZ1280">
      <v>0.06</v>
    </nc>
  </rcc>
  <rcc rId="26110" sId="1">
    <oc r="BZ1301" t="inlineStr">
      <is>
        <t/>
      </is>
    </oc>
    <nc r="BZ1301">
      <v>0.06</v>
    </nc>
  </rcc>
  <rcc rId="26111" sId="1">
    <oc r="BZ1204" t="inlineStr">
      <is>
        <t/>
      </is>
    </oc>
    <nc r="BZ1204">
      <v>0.06</v>
    </nc>
  </rcc>
  <rcc rId="26112" sId="1">
    <oc r="BZ1370" t="inlineStr">
      <is>
        <t/>
      </is>
    </oc>
    <nc r="BZ1370">
      <v>0.06</v>
    </nc>
  </rcc>
  <rcc rId="26113" sId="1">
    <oc r="AO979">
      <f>(Q979*#REF!)*12</f>
    </oc>
    <nc r="AO979">
      <f>(Q979*U979)*12</f>
    </nc>
  </rcc>
  <rcc rId="26114" sId="1">
    <oc r="AO1316">
      <f>(Q1316*#REF!)*12</f>
    </oc>
    <nc r="AO1316">
      <f>(Q1316*U1316)*12</f>
    </nc>
  </rcc>
  <rcc rId="26115" sId="1">
    <oc r="AO1261">
      <f>(Q1261*#REF!)*12</f>
    </oc>
    <nc r="AO1261">
      <f>(Q1261*U1261)*12</f>
    </nc>
  </rcc>
  <rcc rId="26116" sId="1">
    <oc r="AO1218">
      <f>(Q1218*#REF!)*12</f>
    </oc>
    <nc r="AO1218">
      <f>(Q1218*U1218)*12</f>
    </nc>
  </rcc>
  <rcc rId="26117" sId="1">
    <oc r="AO1274">
      <f>(Q1274*#REF!)*12</f>
    </oc>
    <nc r="AO1274">
      <f>(Q1274*U1274)*12</f>
    </nc>
  </rcc>
  <rcc rId="26118" sId="1">
    <oc r="AO1361">
      <f>(Q1361*#REF!)*12</f>
    </oc>
    <nc r="AO1361">
      <f>(Q1361*U1361)*12</f>
    </nc>
  </rcc>
  <rcc rId="26119" sId="1">
    <oc r="AO1350">
      <f>(Q1350*#REF!)*12</f>
    </oc>
    <nc r="AO1350">
      <f>(Q1350*U1350)*12</f>
    </nc>
  </rcc>
  <rcc rId="26120" sId="1">
    <oc r="AO1220">
      <f>(Q1220*#REF!)*12</f>
    </oc>
    <nc r="AO1220">
      <f>(Q1220*U1220)*12</f>
    </nc>
  </rcc>
  <rcc rId="26121" sId="1">
    <oc r="AO1278">
      <f>(Q1278*#REF!)*12</f>
    </oc>
    <nc r="AO1278">
      <f>(Q1278*U1278)*12</f>
    </nc>
  </rcc>
  <rcc rId="26122" sId="1">
    <oc r="AO1311">
      <f>(Q1311*#REF!)*12</f>
    </oc>
    <nc r="AO1311">
      <f>(Q1311*U1311)*12</f>
    </nc>
  </rcc>
  <rcc rId="26123" sId="1">
    <oc r="AO1280">
      <f>(Q1280*#REF!)*12</f>
    </oc>
    <nc r="AO1280">
      <f>(Q1280*U1280)*12</f>
    </nc>
  </rcc>
  <rcc rId="26124" sId="1">
    <oc r="AO1301">
      <f>(Q1301*#REF!)*12</f>
    </oc>
    <nc r="AO1301">
      <f>(Q1301*U1301)*12</f>
    </nc>
  </rcc>
  <rcc rId="26125" sId="1">
    <oc r="AO1244">
      <f>(Q1244*#REF!)*12</f>
    </oc>
    <nc r="AO1244">
      <f>(Q1244*U1244)*12</f>
    </nc>
  </rcc>
  <rcc rId="26126" sId="1">
    <oc r="AO1339">
      <f>(Q1339*#REF!)*12</f>
    </oc>
    <nc r="AO1339">
      <f>(Q1339*U1339)*12</f>
    </nc>
  </rcc>
  <rcc rId="26127" sId="1">
    <oc r="AO1324">
      <f>(Q1324*#REF!)*12</f>
    </oc>
    <nc r="AO1324">
      <f>(Q1324*U1324)*12</f>
    </nc>
  </rcc>
  <rcc rId="26128" sId="1">
    <oc r="AO1344">
      <f>(Q1344*#REF!)*12</f>
    </oc>
    <nc r="AO1344">
      <f>(Q1344*U1344)*12</f>
    </nc>
  </rcc>
  <rcc rId="26129" sId="1">
    <oc r="AO1353">
      <f>(Q1353*#REF!)*12</f>
    </oc>
    <nc r="AO1353">
      <f>(Q1353*U1353)*12</f>
    </nc>
  </rcc>
  <rcc rId="26130" sId="1">
    <oc r="AO1283">
      <f>(Q1283*#REF!)*12</f>
    </oc>
    <nc r="AO1283">
      <f>(Q1283*U1283)*12</f>
    </nc>
  </rcc>
  <rcc rId="26131" sId="1">
    <oc r="BZ1373" t="inlineStr">
      <is>
        <t/>
      </is>
    </oc>
    <nc r="BZ1373">
      <v>5.7500000000000002E-2</v>
    </nc>
  </rcc>
  <rcc rId="26132" sId="1">
    <oc r="BZ1247" t="inlineStr">
      <is>
        <t/>
      </is>
    </oc>
    <nc r="BZ1247">
      <v>5.7500000000000002E-2</v>
    </nc>
  </rcc>
  <rcc rId="26133" sId="1">
    <oc r="BZ1287" t="inlineStr">
      <is>
        <t/>
      </is>
    </oc>
    <nc r="BZ1287">
      <v>5.7500000000000002E-2</v>
    </nc>
  </rcc>
  <rcc rId="26134" sId="1">
    <oc r="BZ1288" t="inlineStr">
      <is>
        <t/>
      </is>
    </oc>
    <nc r="BZ1288">
      <v>5.7500000000000002E-2</v>
    </nc>
  </rcc>
  <rcc rId="26135" sId="1">
    <oc r="BZ1244" t="inlineStr">
      <is>
        <t/>
      </is>
    </oc>
    <nc r="BZ1244">
      <v>5.7500000000000002E-2</v>
    </nc>
  </rcc>
  <rcc rId="26136" sId="1">
    <oc r="BZ1311" t="inlineStr">
      <is>
        <t/>
      </is>
    </oc>
    <nc r="BZ1311">
      <v>5.7500000000000002E-2</v>
    </nc>
  </rcc>
  <rcc rId="26137" sId="1">
    <oc r="BZ977" t="inlineStr">
      <is>
        <t/>
      </is>
    </oc>
    <nc r="BZ977">
      <v>5.7500000000000002E-2</v>
    </nc>
  </rcc>
  <rcc rId="26138" sId="1">
    <oc r="BZ1353" t="inlineStr">
      <is>
        <t/>
      </is>
    </oc>
    <nc r="BZ1353">
      <v>5.7500000000000002E-2</v>
    </nc>
  </rcc>
  <rcc rId="26139" sId="1">
    <oc r="BZ1344" t="inlineStr">
      <is>
        <t/>
      </is>
    </oc>
    <nc r="BZ1344">
      <v>5.7500000000000002E-2</v>
    </nc>
  </rcc>
  <rcc rId="26140" sId="1">
    <oc r="BZ1283" t="inlineStr">
      <is>
        <t/>
      </is>
    </oc>
    <nc r="BZ1283">
      <v>5.7500000000000002E-2</v>
    </nc>
  </rcc>
  <rcc rId="26141" sId="1">
    <oc r="BZ1324" t="inlineStr">
      <is>
        <t/>
      </is>
    </oc>
    <nc r="BZ1324">
      <v>5.7500000000000002E-2</v>
    </nc>
  </rcc>
  <rcc rId="26142" sId="1">
    <oc r="BZ1339" t="inlineStr">
      <is>
        <t/>
      </is>
    </oc>
    <nc r="BZ1339">
      <v>5.7500000000000002E-2</v>
    </nc>
  </rcc>
  <rcc rId="26143" sId="1">
    <oc r="BZ1375" t="inlineStr">
      <is>
        <t/>
      </is>
    </oc>
    <nc r="BZ1375">
      <v>5.7500000000000002E-2</v>
    </nc>
  </rcc>
  <rcc rId="26144" sId="1">
    <oc r="BZ1374" t="inlineStr">
      <is>
        <t/>
      </is>
    </oc>
    <nc r="BZ1374">
      <v>6.25E-2</v>
    </nc>
  </rcc>
  <rcc rId="26145" sId="1">
    <oc r="BZ1350" t="inlineStr">
      <is>
        <t/>
      </is>
    </oc>
    <nc r="BZ1350">
      <v>6.25E-2</v>
    </nc>
  </rcc>
  <rcc rId="26146" sId="1">
    <oc r="BZ1219" t="inlineStr">
      <is>
        <t/>
      </is>
    </oc>
    <nc r="BZ1219">
      <v>6.25E-2</v>
    </nc>
  </rcc>
  <rcc rId="26147" sId="1">
    <oc r="BZ1340" t="inlineStr">
      <is>
        <t/>
      </is>
    </oc>
    <nc r="BZ1340">
      <v>6.25E-2</v>
    </nc>
  </rcc>
  <rcc rId="26148" sId="1">
    <oc r="BZ1261" t="inlineStr">
      <is>
        <t/>
      </is>
    </oc>
    <nc r="BZ1261">
      <v>6.25E-2</v>
    </nc>
  </rcc>
  <rcc rId="26149" sId="1">
    <oc r="BZ1366" t="inlineStr">
      <is>
        <t/>
      </is>
    </oc>
    <nc r="BZ1366">
      <v>6.25E-2</v>
    </nc>
  </rcc>
  <rcc rId="26150" sId="1">
    <oc r="BZ1214" t="inlineStr">
      <is>
        <t/>
      </is>
    </oc>
    <nc r="BZ1214">
      <v>6.25E-2</v>
    </nc>
  </rcc>
  <rcc rId="26151" sId="1">
    <oc r="BZ1218" t="inlineStr">
      <is>
        <t/>
      </is>
    </oc>
    <nc r="BZ1218">
      <v>6.25E-2</v>
    </nc>
  </rcc>
  <rcc rId="26152" sId="1">
    <oc r="AQ1218" t="inlineStr">
      <is>
        <t/>
      </is>
    </oc>
    <nc r="AQ1218">
      <v>2.9000000000000001E-2</v>
    </nc>
  </rcc>
  <rcc rId="26153" sId="1">
    <oc r="AQ1214" t="inlineStr">
      <is>
        <t/>
      </is>
    </oc>
    <nc r="AQ1214">
      <v>2.9000000000000001E-2</v>
    </nc>
  </rcc>
  <rcc rId="26154" sId="1">
    <oc r="AQ1340" t="inlineStr">
      <is>
        <t/>
      </is>
    </oc>
    <nc r="AQ1340">
      <v>2.9000000000000001E-2</v>
    </nc>
  </rcc>
  <rcc rId="26155" sId="1">
    <oc r="AQ1261" t="inlineStr">
      <is>
        <t/>
      </is>
    </oc>
    <nc r="AQ1261">
      <v>2.9000000000000001E-2</v>
    </nc>
  </rcc>
  <rcc rId="26156" sId="1">
    <oc r="AQ1366" t="inlineStr">
      <is>
        <t/>
      </is>
    </oc>
    <nc r="AQ1366">
      <v>2.9000000000000001E-2</v>
    </nc>
  </rcc>
  <rcc rId="26157" sId="1">
    <oc r="AQ1374" t="inlineStr">
      <is>
        <t/>
      </is>
    </oc>
    <nc r="AQ1374">
      <v>2.9000000000000001E-2</v>
    </nc>
  </rcc>
  <rcc rId="26158" sId="1">
    <oc r="AQ1350" t="inlineStr">
      <is>
        <t/>
      </is>
    </oc>
    <nc r="AQ1350">
      <v>2.9000000000000001E-2</v>
    </nc>
  </rcc>
  <rcc rId="26159" sId="1">
    <oc r="AQ1219" t="inlineStr">
      <is>
        <t/>
      </is>
    </oc>
    <nc r="AQ1219">
      <v>2.9000000000000001E-2</v>
    </nc>
  </rcc>
  <rcc rId="26160" sId="1" numFmtId="11">
    <oc r="U1218" t="inlineStr">
      <is>
        <t/>
      </is>
    </oc>
    <nc r="U1218">
      <v>697</v>
    </nc>
  </rcc>
  <rcc rId="26161" sId="1" numFmtId="11">
    <oc r="U1214" t="inlineStr">
      <is>
        <t/>
      </is>
    </oc>
    <nc r="U1214">
      <v>828</v>
    </nc>
  </rcc>
  <rcc rId="26162" sId="1" numFmtId="11">
    <oc r="U1366" t="inlineStr">
      <is>
        <t/>
      </is>
    </oc>
    <nc r="U1366">
      <v>828</v>
    </nc>
  </rcc>
  <rcc rId="26163" sId="1" numFmtId="11">
    <oc r="U1261" t="inlineStr">
      <is>
        <t/>
      </is>
    </oc>
    <nc r="U1261">
      <v>697</v>
    </nc>
  </rcc>
  <rcc rId="26164" sId="1" numFmtId="11">
    <oc r="U1340" t="inlineStr">
      <is>
        <t/>
      </is>
    </oc>
    <nc r="U1340">
      <v>1290</v>
    </nc>
  </rcc>
  <rcc rId="26165" sId="1" numFmtId="11">
    <oc r="U1219" t="inlineStr">
      <is>
        <t/>
      </is>
    </oc>
    <nc r="U1219">
      <v>1290</v>
    </nc>
  </rcc>
  <rcc rId="26166" sId="1" numFmtId="11">
    <oc r="U1350" t="inlineStr">
      <is>
        <t/>
      </is>
    </oc>
    <nc r="U1350">
      <v>1290</v>
    </nc>
  </rcc>
  <rcc rId="26167" sId="1" numFmtId="11">
    <oc r="U1374" t="inlineStr">
      <is>
        <t/>
      </is>
    </oc>
    <nc r="U1374">
      <v>828</v>
    </nc>
  </rcc>
  <rcc rId="26168" sId="1" numFmtId="11">
    <oc r="U1375" t="inlineStr">
      <is>
        <t/>
      </is>
    </oc>
    <nc r="U1375">
      <v>1740</v>
    </nc>
  </rcc>
  <rcc rId="26169" sId="1" numFmtId="11">
    <oc r="U1339" t="inlineStr">
      <is>
        <t/>
      </is>
    </oc>
    <nc r="U1339">
      <v>1740</v>
    </nc>
  </rcc>
  <rcc rId="26170" sId="1" numFmtId="11">
    <oc r="U1324" t="inlineStr">
      <is>
        <t/>
      </is>
    </oc>
    <nc r="U1324">
      <v>1740</v>
    </nc>
  </rcc>
  <rcc rId="26171" sId="1" numFmtId="11">
    <oc r="U1283" t="inlineStr">
      <is>
        <t/>
      </is>
    </oc>
    <nc r="U1283">
      <v>1290</v>
    </nc>
  </rcc>
  <rcc rId="26172" sId="1" numFmtId="11">
    <oc r="U1344" t="inlineStr">
      <is>
        <t/>
      </is>
    </oc>
    <nc r="U1344">
      <v>1290</v>
    </nc>
  </rcc>
  <rcc rId="26173" sId="1" numFmtId="11">
    <oc r="U1353" t="inlineStr">
      <is>
        <t/>
      </is>
    </oc>
    <nc r="U1353">
      <v>1600</v>
    </nc>
  </rcc>
  <rcc rId="26174" sId="1" numFmtId="11">
    <oc r="U977" t="inlineStr">
      <is>
        <t/>
      </is>
    </oc>
    <nc r="U977">
      <v>1290</v>
    </nc>
  </rcc>
  <rcc rId="26175" sId="1" numFmtId="11">
    <oc r="U1311" t="inlineStr">
      <is>
        <t/>
      </is>
    </oc>
    <nc r="U1311">
      <v>1290</v>
    </nc>
  </rcc>
  <rcc rId="26176" sId="1" numFmtId="11">
    <oc r="U1244" t="inlineStr">
      <is>
        <t/>
      </is>
    </oc>
    <nc r="U1244">
      <v>1290</v>
    </nc>
  </rcc>
  <rcc rId="26177" sId="1" numFmtId="11">
    <oc r="U1288" t="inlineStr">
      <is>
        <t/>
      </is>
    </oc>
    <nc r="U1288">
      <v>1290</v>
    </nc>
  </rcc>
  <rcc rId="26178" sId="1" numFmtId="11">
    <oc r="U1287" t="inlineStr">
      <is>
        <t/>
      </is>
    </oc>
    <nc r="U1287">
      <v>1290</v>
    </nc>
  </rcc>
  <rcc rId="26179" sId="1" numFmtId="11">
    <oc r="U1247" t="inlineStr">
      <is>
        <t/>
      </is>
    </oc>
    <nc r="U1247">
      <v>828</v>
    </nc>
  </rcc>
  <rcv guid="{1736218E-9705-4275-8FE2-1B8537DB4BCB}" action="delete"/>
  <rdn rId="0" localSheetId="1" customView="1" name="Z_1736218E_9705_4275_8FE2_1B8537DB4BCB_.wvu.FilterData" hidden="1" oldHidden="1">
    <formula>'master linked to 2017 cama'!$A$1:$CW$2517</formula>
    <oldFormula>'master linked to 2017 cama'!$A$1:$CW$2517</oldFormula>
  </rdn>
  <rcv guid="{1736218E-9705-4275-8FE2-1B8537DB4BCB}"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736218E-9705-4275-8FE2-1B8537DB4BCB}" action="delete"/>
  <rdn rId="0" localSheetId="1" customView="1" name="Z_1736218E_9705_4275_8FE2_1B8537DB4BCB_.wvu.FilterData" hidden="1" oldHidden="1">
    <formula>'master linked to 2017 cama'!$A$1:$CW$2517</formula>
    <oldFormula>'master linked to 2017 cama'!$A$1:$CW$2517</oldFormula>
  </rdn>
  <rcv guid="{1736218E-9705-4275-8FE2-1B8537DB4BCB}"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7D04DC79-39D4-483F-985A-82D39F58DCC9}" name="Max Campbell" id="-399473554" dateTime="2017-05-11T15:39:31"/>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microsoft.com/office/2006/relationships/wsSortMap" Target="wsSortMa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787"/>
  <sheetViews>
    <sheetView tabSelected="1" zoomScaleNormal="90" workbookViewId="0">
      <pane ySplit="1" topLeftCell="A832" activePane="bottomLeft" state="frozen"/>
      <selection pane="bottomLeft" activeCell="A1448" sqref="A1448"/>
    </sheetView>
  </sheetViews>
  <sheetFormatPr defaultRowHeight="15" x14ac:dyDescent="0.25"/>
  <cols>
    <col min="1" max="1" width="23.5703125" style="2" bestFit="1" customWidth="1"/>
    <col min="2" max="7" width="14" style="2" customWidth="1"/>
    <col min="8" max="8" width="14" style="24" customWidth="1"/>
    <col min="9" max="9" width="14" style="2" customWidth="1"/>
    <col min="10" max="10" width="28.85546875" style="2" customWidth="1"/>
    <col min="11" max="16" width="14" style="2" customWidth="1"/>
    <col min="17" max="17" width="14" style="68" customWidth="1"/>
    <col min="18" max="18" width="14" style="2" customWidth="1"/>
    <col min="19" max="19" width="14" style="56" customWidth="1"/>
    <col min="20" max="20" width="14" style="2" customWidth="1"/>
    <col min="21" max="21" width="14" style="45" customWidth="1"/>
    <col min="22" max="40" width="14" style="2" customWidth="1"/>
    <col min="41" max="41" width="14" style="45" customWidth="1"/>
    <col min="42" max="42" width="14" style="2" customWidth="1"/>
    <col min="43" max="43" width="14" style="24" customWidth="1"/>
    <col min="44" max="45" width="14" style="2" customWidth="1"/>
    <col min="46" max="46" width="14" style="51" customWidth="1"/>
    <col min="47" max="74" width="14" style="2" customWidth="1"/>
    <col min="75" max="75" width="14" style="51" customWidth="1"/>
    <col min="76" max="76" width="14" style="73" customWidth="1"/>
    <col min="77" max="77" width="14" style="45" customWidth="1"/>
    <col min="78" max="80" width="14" style="2" customWidth="1"/>
    <col min="81" max="85" width="14" style="45" customWidth="1"/>
    <col min="86" max="86" width="50" style="2" customWidth="1"/>
    <col min="87" max="99" width="14" style="2" customWidth="1"/>
    <col min="100" max="100" width="14" style="34" customWidth="1"/>
    <col min="101" max="101" width="14" style="2" customWidth="1"/>
    <col min="102" max="16384" width="9.140625" style="2"/>
  </cols>
  <sheetData>
    <row r="1" spans="1:101" x14ac:dyDescent="0.25">
      <c r="A1" s="1" t="s">
        <v>0</v>
      </c>
      <c r="B1" s="1" t="s">
        <v>1</v>
      </c>
      <c r="C1" s="1" t="s">
        <v>2</v>
      </c>
      <c r="D1" s="1" t="s">
        <v>3</v>
      </c>
      <c r="E1" s="1" t="s">
        <v>4</v>
      </c>
      <c r="F1" s="1" t="s">
        <v>5</v>
      </c>
      <c r="G1" s="1" t="s">
        <v>6</v>
      </c>
      <c r="H1" s="31" t="s">
        <v>7</v>
      </c>
      <c r="I1" s="1" t="s">
        <v>8</v>
      </c>
      <c r="J1" s="1" t="s">
        <v>9</v>
      </c>
      <c r="K1" s="1" t="s">
        <v>10</v>
      </c>
      <c r="L1" s="1" t="s">
        <v>11</v>
      </c>
      <c r="M1" s="1" t="s">
        <v>12</v>
      </c>
      <c r="N1" s="1" t="s">
        <v>13</v>
      </c>
      <c r="O1" s="1" t="s">
        <v>14</v>
      </c>
      <c r="P1" s="1" t="s">
        <v>15</v>
      </c>
      <c r="Q1" s="62" t="s">
        <v>16</v>
      </c>
      <c r="R1" s="1" t="s">
        <v>17</v>
      </c>
      <c r="S1" s="54" t="s">
        <v>18</v>
      </c>
      <c r="T1" s="1" t="s">
        <v>19</v>
      </c>
      <c r="U1" s="41" t="s">
        <v>20</v>
      </c>
      <c r="V1" s="1" t="s">
        <v>21</v>
      </c>
      <c r="W1" s="1" t="s">
        <v>22</v>
      </c>
      <c r="X1" s="1" t="s">
        <v>23</v>
      </c>
      <c r="Y1" s="1" t="s">
        <v>24</v>
      </c>
      <c r="Z1" s="1" t="s">
        <v>25</v>
      </c>
      <c r="AA1" s="1" t="s">
        <v>26</v>
      </c>
      <c r="AB1" s="1" t="s">
        <v>27</v>
      </c>
      <c r="AC1" s="30" t="s">
        <v>28</v>
      </c>
      <c r="AD1" s="1" t="s">
        <v>29</v>
      </c>
      <c r="AE1" s="1" t="s">
        <v>30</v>
      </c>
      <c r="AF1" s="1" t="s">
        <v>31</v>
      </c>
      <c r="AG1" s="1" t="s">
        <v>32</v>
      </c>
      <c r="AH1" s="1" t="s">
        <v>33</v>
      </c>
      <c r="AI1" s="1" t="s">
        <v>34</v>
      </c>
      <c r="AJ1" s="1" t="s">
        <v>35</v>
      </c>
      <c r="AK1" s="1" t="s">
        <v>36</v>
      </c>
      <c r="AL1" s="1" t="s">
        <v>37</v>
      </c>
      <c r="AM1" s="1" t="s">
        <v>38</v>
      </c>
      <c r="AN1" s="1" t="s">
        <v>39</v>
      </c>
      <c r="AO1" s="41" t="s">
        <v>40</v>
      </c>
      <c r="AP1" s="1" t="s">
        <v>41</v>
      </c>
      <c r="AQ1" s="31" t="s">
        <v>42</v>
      </c>
      <c r="AR1" s="1" t="s">
        <v>43</v>
      </c>
      <c r="AS1" s="1" t="s">
        <v>44</v>
      </c>
      <c r="AT1" s="49"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49" t="s">
        <v>74</v>
      </c>
      <c r="BX1" s="70" t="s">
        <v>75</v>
      </c>
      <c r="BY1" s="41" t="s">
        <v>76</v>
      </c>
      <c r="BZ1" s="1" t="s">
        <v>77</v>
      </c>
      <c r="CA1" s="1" t="s">
        <v>78</v>
      </c>
      <c r="CB1" s="1" t="s">
        <v>79</v>
      </c>
      <c r="CC1" s="41" t="s">
        <v>80</v>
      </c>
      <c r="CD1" s="41" t="s">
        <v>81</v>
      </c>
      <c r="CE1" s="41" t="s">
        <v>82</v>
      </c>
      <c r="CF1" s="41" t="s">
        <v>83</v>
      </c>
      <c r="CG1" s="4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30" t="s">
        <v>99</v>
      </c>
      <c r="CW1" s="1" t="s">
        <v>100</v>
      </c>
    </row>
    <row r="2" spans="1:101" x14ac:dyDescent="0.25">
      <c r="A2" s="3" t="s">
        <v>101</v>
      </c>
      <c r="B2" s="3" t="s">
        <v>102</v>
      </c>
      <c r="C2" s="4">
        <v>2.4108999999999998E-2</v>
      </c>
      <c r="D2" s="3" t="s">
        <v>103</v>
      </c>
      <c r="E2" s="3" t="s">
        <v>104</v>
      </c>
      <c r="F2" s="3" t="s">
        <v>105</v>
      </c>
      <c r="G2" s="3" t="s">
        <v>106</v>
      </c>
      <c r="H2" s="4">
        <v>47905</v>
      </c>
      <c r="I2" s="3" t="s">
        <v>107</v>
      </c>
      <c r="J2" s="3" t="s">
        <v>108</v>
      </c>
      <c r="K2" s="4">
        <v>18462</v>
      </c>
      <c r="L2" s="3" t="s">
        <v>109</v>
      </c>
      <c r="M2" s="3" t="s">
        <v>109</v>
      </c>
      <c r="N2" s="3" t="s">
        <v>109</v>
      </c>
      <c r="O2" s="3" t="s">
        <v>109</v>
      </c>
      <c r="P2" s="3" t="s">
        <v>109</v>
      </c>
      <c r="Q2" s="2"/>
      <c r="R2" s="4">
        <v>60</v>
      </c>
      <c r="S2" s="3" t="s">
        <v>109</v>
      </c>
      <c r="T2" s="3" t="s">
        <v>109</v>
      </c>
      <c r="U2" s="3" t="s">
        <v>109</v>
      </c>
      <c r="V2" s="3" t="s">
        <v>110</v>
      </c>
      <c r="W2" s="3" t="s">
        <v>109</v>
      </c>
      <c r="X2" s="3" t="s">
        <v>109</v>
      </c>
      <c r="Y2" s="3" t="s">
        <v>109</v>
      </c>
      <c r="Z2" s="3" t="s">
        <v>109</v>
      </c>
      <c r="AA2" s="4">
        <v>1987</v>
      </c>
      <c r="AB2" s="3" t="s">
        <v>109</v>
      </c>
      <c r="AC2" s="5" t="s">
        <v>111</v>
      </c>
      <c r="AD2" s="3" t="s">
        <v>111</v>
      </c>
      <c r="AE2" s="3" t="s">
        <v>109</v>
      </c>
      <c r="AF2" s="4">
        <v>3</v>
      </c>
      <c r="AG2" s="3" t="s">
        <v>109</v>
      </c>
      <c r="AH2" s="3" t="s">
        <v>111</v>
      </c>
      <c r="AI2" s="3" t="s">
        <v>109</v>
      </c>
      <c r="AN2" s="3" t="s">
        <v>109</v>
      </c>
      <c r="AO2" s="6">
        <v>1429620</v>
      </c>
      <c r="AP2" s="3" t="s">
        <v>112</v>
      </c>
      <c r="AQ2" s="3" t="s">
        <v>109</v>
      </c>
      <c r="AR2" s="3" t="s">
        <v>109</v>
      </c>
      <c r="AS2" s="3" t="s">
        <v>109</v>
      </c>
      <c r="AT2" s="3" t="s">
        <v>113</v>
      </c>
      <c r="AU2" s="3" t="s">
        <v>109</v>
      </c>
      <c r="AV2" s="3" t="s">
        <v>109</v>
      </c>
      <c r="AW2" s="3" t="s">
        <v>109</v>
      </c>
      <c r="AX2" s="3" t="s">
        <v>109</v>
      </c>
      <c r="AY2" s="3" t="s">
        <v>109</v>
      </c>
      <c r="AZ2" s="3" t="s">
        <v>109</v>
      </c>
      <c r="BA2" s="3" t="s">
        <v>109</v>
      </c>
      <c r="BB2" s="3" t="s">
        <v>109</v>
      </c>
      <c r="BC2" s="3" t="s">
        <v>109</v>
      </c>
      <c r="BD2" s="3" t="s">
        <v>109</v>
      </c>
      <c r="BE2" s="3" t="s">
        <v>109</v>
      </c>
      <c r="BF2" s="3" t="s">
        <v>109</v>
      </c>
      <c r="BG2" s="3" t="s">
        <v>109</v>
      </c>
      <c r="BH2" s="3" t="s">
        <v>109</v>
      </c>
      <c r="BI2" s="3" t="s">
        <v>109</v>
      </c>
      <c r="BJ2" s="3" t="s">
        <v>109</v>
      </c>
      <c r="BK2" s="3" t="s">
        <v>109</v>
      </c>
      <c r="BM2" s="3" t="s">
        <v>109</v>
      </c>
      <c r="BN2" s="3" t="s">
        <v>109</v>
      </c>
      <c r="BO2" s="3" t="s">
        <v>109</v>
      </c>
      <c r="BP2" s="3" t="s">
        <v>109</v>
      </c>
      <c r="BQ2" s="3" t="s">
        <v>109</v>
      </c>
      <c r="BR2" s="3" t="s">
        <v>109</v>
      </c>
      <c r="BS2" s="3" t="s">
        <v>109</v>
      </c>
      <c r="BT2" s="3" t="s">
        <v>109</v>
      </c>
      <c r="BU2" s="3" t="s">
        <v>109</v>
      </c>
      <c r="BV2" s="3" t="s">
        <v>109</v>
      </c>
      <c r="BW2" s="3" t="s">
        <v>109</v>
      </c>
      <c r="BX2" s="3" t="s">
        <v>113</v>
      </c>
      <c r="BY2" s="3" t="s">
        <v>113</v>
      </c>
      <c r="BZ2" s="3" t="s">
        <v>114</v>
      </c>
      <c r="CA2" s="4">
        <v>2.4108999999999998E-2</v>
      </c>
      <c r="CB2" s="3" t="s">
        <v>115</v>
      </c>
      <c r="CC2" s="4">
        <v>932900</v>
      </c>
      <c r="CD2" s="3" t="s">
        <v>109</v>
      </c>
      <c r="CE2" s="3" t="s">
        <v>113</v>
      </c>
      <c r="CF2" s="3" t="s">
        <v>113</v>
      </c>
      <c r="CG2" s="3" t="s">
        <v>109</v>
      </c>
      <c r="CH2" s="3" t="s">
        <v>116</v>
      </c>
      <c r="CI2" s="3" t="s">
        <v>109</v>
      </c>
      <c r="CJ2" s="3" t="s">
        <v>109</v>
      </c>
      <c r="CK2" s="3" t="s">
        <v>109</v>
      </c>
      <c r="CL2" s="3" t="s">
        <v>109</v>
      </c>
      <c r="CM2" s="3" t="s">
        <v>109</v>
      </c>
      <c r="CN2" s="3" t="s">
        <v>109</v>
      </c>
      <c r="CO2" s="3" t="s">
        <v>109</v>
      </c>
      <c r="CP2" s="3" t="s">
        <v>109</v>
      </c>
      <c r="CQ2" s="5" t="s">
        <v>113</v>
      </c>
      <c r="CR2" s="5" t="s">
        <v>109</v>
      </c>
      <c r="CV2" s="21" t="s">
        <v>113</v>
      </c>
    </row>
    <row r="3" spans="1:101" x14ac:dyDescent="0.25">
      <c r="A3" s="3" t="s">
        <v>117</v>
      </c>
      <c r="B3" s="3" t="s">
        <v>118</v>
      </c>
      <c r="C3" s="4">
        <v>2.5474E-2</v>
      </c>
      <c r="D3" s="3" t="s">
        <v>119</v>
      </c>
      <c r="E3" s="3" t="s">
        <v>120</v>
      </c>
      <c r="F3" s="3" t="s">
        <v>121</v>
      </c>
      <c r="G3" s="3" t="s">
        <v>106</v>
      </c>
      <c r="H3" s="4">
        <v>47905</v>
      </c>
      <c r="I3" s="3" t="s">
        <v>107</v>
      </c>
      <c r="J3" s="3" t="s">
        <v>108</v>
      </c>
      <c r="K3" s="4">
        <v>33280</v>
      </c>
      <c r="L3" s="3" t="s">
        <v>109</v>
      </c>
      <c r="M3" s="3" t="s">
        <v>109</v>
      </c>
      <c r="N3" s="3" t="s">
        <v>109</v>
      </c>
      <c r="O3" s="3" t="s">
        <v>109</v>
      </c>
      <c r="P3" s="3" t="s">
        <v>109</v>
      </c>
      <c r="Q3" s="2"/>
      <c r="R3" s="4">
        <v>108</v>
      </c>
      <c r="S3" s="3" t="s">
        <v>109</v>
      </c>
      <c r="T3" s="3" t="s">
        <v>109</v>
      </c>
      <c r="U3" s="3" t="s">
        <v>109</v>
      </c>
      <c r="V3" s="3" t="s">
        <v>122</v>
      </c>
      <c r="W3" s="3" t="s">
        <v>109</v>
      </c>
      <c r="X3" s="3" t="s">
        <v>109</v>
      </c>
      <c r="Y3" s="3" t="s">
        <v>109</v>
      </c>
      <c r="Z3" s="3" t="s">
        <v>109</v>
      </c>
      <c r="AA3" s="4">
        <v>1972</v>
      </c>
      <c r="AB3" s="3" t="s">
        <v>109</v>
      </c>
      <c r="AC3" s="5" t="s">
        <v>123</v>
      </c>
      <c r="AD3" s="3" t="s">
        <v>123</v>
      </c>
      <c r="AE3" s="3" t="s">
        <v>109</v>
      </c>
      <c r="AF3" s="4">
        <v>2</v>
      </c>
      <c r="AG3" s="3" t="s">
        <v>109</v>
      </c>
      <c r="AH3" s="3" t="s">
        <v>123</v>
      </c>
      <c r="AI3" s="3" t="s">
        <v>109</v>
      </c>
      <c r="AN3" s="3" t="s">
        <v>109</v>
      </c>
      <c r="AO3" s="6">
        <v>2376864</v>
      </c>
      <c r="AP3" s="3" t="s">
        <v>112</v>
      </c>
      <c r="AQ3" s="3" t="s">
        <v>109</v>
      </c>
      <c r="AR3" s="3" t="s">
        <v>109</v>
      </c>
      <c r="AS3" s="3" t="s">
        <v>109</v>
      </c>
      <c r="AT3" s="3" t="s">
        <v>113</v>
      </c>
      <c r="AU3" s="3" t="s">
        <v>109</v>
      </c>
      <c r="AV3" s="3" t="s">
        <v>109</v>
      </c>
      <c r="AW3" s="3" t="s">
        <v>109</v>
      </c>
      <c r="AX3" s="3" t="s">
        <v>109</v>
      </c>
      <c r="AY3" s="3" t="s">
        <v>109</v>
      </c>
      <c r="AZ3" s="3" t="s">
        <v>109</v>
      </c>
      <c r="BA3" s="3" t="s">
        <v>109</v>
      </c>
      <c r="BB3" s="3" t="s">
        <v>109</v>
      </c>
      <c r="BC3" s="3" t="s">
        <v>109</v>
      </c>
      <c r="BD3" s="3" t="s">
        <v>109</v>
      </c>
      <c r="BE3" s="3" t="s">
        <v>109</v>
      </c>
      <c r="BF3" s="3" t="s">
        <v>109</v>
      </c>
      <c r="BG3" s="3" t="s">
        <v>109</v>
      </c>
      <c r="BH3" s="3" t="s">
        <v>109</v>
      </c>
      <c r="BI3" s="3" t="s">
        <v>109</v>
      </c>
      <c r="BJ3" s="3" t="s">
        <v>109</v>
      </c>
      <c r="BK3" s="3" t="s">
        <v>109</v>
      </c>
      <c r="BM3" s="3" t="s">
        <v>109</v>
      </c>
      <c r="BN3" s="3" t="s">
        <v>109</v>
      </c>
      <c r="BO3" s="3" t="s">
        <v>109</v>
      </c>
      <c r="BP3" s="3" t="s">
        <v>109</v>
      </c>
      <c r="BQ3" s="3" t="s">
        <v>109</v>
      </c>
      <c r="BR3" s="3" t="s">
        <v>109</v>
      </c>
      <c r="BS3" s="3" t="s">
        <v>109</v>
      </c>
      <c r="BT3" s="3" t="s">
        <v>109</v>
      </c>
      <c r="BU3" s="3" t="s">
        <v>109</v>
      </c>
      <c r="BV3" s="3" t="s">
        <v>109</v>
      </c>
      <c r="BW3" s="3" t="s">
        <v>109</v>
      </c>
      <c r="BX3" s="3" t="s">
        <v>113</v>
      </c>
      <c r="BY3" s="3" t="s">
        <v>113</v>
      </c>
      <c r="BZ3" s="3" t="s">
        <v>114</v>
      </c>
      <c r="CA3" s="4">
        <v>2.5474E-2</v>
      </c>
      <c r="CB3" s="3" t="s">
        <v>124</v>
      </c>
      <c r="CC3" s="4">
        <v>1070000</v>
      </c>
      <c r="CD3" s="3" t="s">
        <v>109</v>
      </c>
      <c r="CE3" s="3" t="s">
        <v>113</v>
      </c>
      <c r="CF3" s="3" t="s">
        <v>113</v>
      </c>
      <c r="CG3" s="3" t="s">
        <v>109</v>
      </c>
      <c r="CH3" s="3" t="s">
        <v>125</v>
      </c>
      <c r="CI3" s="3" t="s">
        <v>109</v>
      </c>
      <c r="CJ3" s="3" t="s">
        <v>109</v>
      </c>
      <c r="CK3" s="3" t="s">
        <v>109</v>
      </c>
      <c r="CL3" s="3" t="s">
        <v>109</v>
      </c>
      <c r="CM3" s="3" t="s">
        <v>109</v>
      </c>
      <c r="CN3" s="3" t="s">
        <v>109</v>
      </c>
      <c r="CO3" s="3" t="s">
        <v>109</v>
      </c>
      <c r="CP3" s="3" t="s">
        <v>109</v>
      </c>
      <c r="CQ3" s="5" t="s">
        <v>126</v>
      </c>
      <c r="CR3" s="5" t="s">
        <v>127</v>
      </c>
      <c r="CV3" s="21" t="s">
        <v>113</v>
      </c>
    </row>
    <row r="4" spans="1:101" x14ac:dyDescent="0.25">
      <c r="A4" s="3" t="s">
        <v>128</v>
      </c>
      <c r="B4" s="3" t="s">
        <v>129</v>
      </c>
      <c r="C4" s="4">
        <v>1.9217000000000001E-2</v>
      </c>
      <c r="D4" s="3" t="s">
        <v>130</v>
      </c>
      <c r="E4" s="3" t="s">
        <v>131</v>
      </c>
      <c r="F4" s="3" t="s">
        <v>132</v>
      </c>
      <c r="G4" s="3" t="s">
        <v>133</v>
      </c>
      <c r="H4" s="4">
        <v>47906</v>
      </c>
      <c r="I4" s="3" t="s">
        <v>107</v>
      </c>
      <c r="J4" s="3" t="s">
        <v>108</v>
      </c>
      <c r="K4" s="4">
        <v>19326</v>
      </c>
      <c r="L4" s="3" t="s">
        <v>109</v>
      </c>
      <c r="M4" s="3" t="s">
        <v>109</v>
      </c>
      <c r="N4" s="3" t="s">
        <v>109</v>
      </c>
      <c r="O4" s="3" t="s">
        <v>109</v>
      </c>
      <c r="P4" s="3" t="s">
        <v>109</v>
      </c>
      <c r="Q4" s="2"/>
      <c r="R4" s="4">
        <v>52</v>
      </c>
      <c r="S4" s="3" t="s">
        <v>109</v>
      </c>
      <c r="T4" s="3" t="s">
        <v>109</v>
      </c>
      <c r="U4" s="3" t="s">
        <v>109</v>
      </c>
      <c r="V4" s="3" t="s">
        <v>134</v>
      </c>
      <c r="W4" s="3" t="s">
        <v>109</v>
      </c>
      <c r="X4" s="3" t="s">
        <v>109</v>
      </c>
      <c r="Y4" s="3" t="s">
        <v>109</v>
      </c>
      <c r="Z4" s="3" t="s">
        <v>109</v>
      </c>
      <c r="AA4" s="4">
        <v>1998</v>
      </c>
      <c r="AB4" s="3" t="s">
        <v>109</v>
      </c>
      <c r="AC4" s="5" t="s">
        <v>135</v>
      </c>
      <c r="AD4" s="3" t="s">
        <v>123</v>
      </c>
      <c r="AE4" s="3" t="s">
        <v>109</v>
      </c>
      <c r="AF4" s="4">
        <v>3</v>
      </c>
      <c r="AG4" s="3" t="s">
        <v>109</v>
      </c>
      <c r="AH4" s="3" t="s">
        <v>111</v>
      </c>
      <c r="AI4" s="3" t="s">
        <v>109</v>
      </c>
      <c r="AN4" s="3" t="s">
        <v>109</v>
      </c>
      <c r="AO4" s="6">
        <v>1298960</v>
      </c>
      <c r="AP4" s="3" t="s">
        <v>112</v>
      </c>
      <c r="AQ4" s="3" t="s">
        <v>109</v>
      </c>
      <c r="AR4" s="3" t="s">
        <v>136</v>
      </c>
      <c r="AS4" s="3" t="s">
        <v>137</v>
      </c>
      <c r="AT4" s="3" t="s">
        <v>138</v>
      </c>
      <c r="AU4" s="3" t="s">
        <v>109</v>
      </c>
      <c r="AV4" s="3" t="s">
        <v>139</v>
      </c>
      <c r="AW4" s="3" t="s">
        <v>109</v>
      </c>
      <c r="AX4" s="3" t="s">
        <v>109</v>
      </c>
      <c r="AY4" s="3" t="s">
        <v>109</v>
      </c>
      <c r="AZ4" s="3" t="s">
        <v>109</v>
      </c>
      <c r="BA4" s="3" t="s">
        <v>109</v>
      </c>
      <c r="BB4" s="3" t="s">
        <v>109</v>
      </c>
      <c r="BC4" s="3" t="s">
        <v>109</v>
      </c>
      <c r="BD4" s="3" t="s">
        <v>109</v>
      </c>
      <c r="BE4" s="3" t="s">
        <v>109</v>
      </c>
      <c r="BF4" s="3" t="s">
        <v>109</v>
      </c>
      <c r="BG4" s="3" t="s">
        <v>109</v>
      </c>
      <c r="BH4" s="3" t="s">
        <v>109</v>
      </c>
      <c r="BI4" s="3" t="s">
        <v>109</v>
      </c>
      <c r="BJ4" s="3" t="s">
        <v>109</v>
      </c>
      <c r="BK4" s="3" t="s">
        <v>109</v>
      </c>
      <c r="BM4" s="3" t="s">
        <v>109</v>
      </c>
      <c r="BN4" s="3" t="s">
        <v>109</v>
      </c>
      <c r="BO4" s="3" t="s">
        <v>109</v>
      </c>
      <c r="BP4" s="3" t="s">
        <v>109</v>
      </c>
      <c r="BQ4" s="3" t="s">
        <v>109</v>
      </c>
      <c r="BR4" s="3" t="s">
        <v>109</v>
      </c>
      <c r="BS4" s="3" t="s">
        <v>109</v>
      </c>
      <c r="BT4" s="3" t="s">
        <v>109</v>
      </c>
      <c r="BU4" s="3" t="s">
        <v>109</v>
      </c>
      <c r="BV4" s="3" t="s">
        <v>109</v>
      </c>
      <c r="BW4" s="3" t="s">
        <v>109</v>
      </c>
      <c r="BX4" s="3" t="s">
        <v>139</v>
      </c>
      <c r="BY4" s="3" t="s">
        <v>140</v>
      </c>
      <c r="BZ4" s="3" t="s">
        <v>114</v>
      </c>
      <c r="CA4" s="4">
        <v>1.9217000000000001E-2</v>
      </c>
      <c r="CB4" s="3" t="s">
        <v>141</v>
      </c>
      <c r="CC4" s="4">
        <v>1043600</v>
      </c>
      <c r="CD4" s="3" t="s">
        <v>109</v>
      </c>
      <c r="CE4" s="3" t="s">
        <v>142</v>
      </c>
      <c r="CF4" s="3" t="s">
        <v>143</v>
      </c>
      <c r="CG4" s="3" t="s">
        <v>109</v>
      </c>
      <c r="CH4" s="3" t="s">
        <v>144</v>
      </c>
      <c r="CI4" s="3" t="s">
        <v>109</v>
      </c>
      <c r="CJ4" s="3" t="s">
        <v>109</v>
      </c>
      <c r="CK4" s="3" t="s">
        <v>109</v>
      </c>
      <c r="CL4" s="3" t="s">
        <v>109</v>
      </c>
      <c r="CM4" s="3" t="s">
        <v>109</v>
      </c>
      <c r="CN4" s="3" t="s">
        <v>109</v>
      </c>
      <c r="CO4" s="3" t="s">
        <v>109</v>
      </c>
      <c r="CP4" s="3" t="s">
        <v>109</v>
      </c>
      <c r="CQ4" s="5" t="s">
        <v>113</v>
      </c>
      <c r="CR4" s="5" t="s">
        <v>109</v>
      </c>
      <c r="CV4" s="21" t="s">
        <v>113</v>
      </c>
    </row>
    <row r="5" spans="1:101" x14ac:dyDescent="0.25">
      <c r="A5" s="3" t="s">
        <v>145</v>
      </c>
      <c r="B5" s="3" t="s">
        <v>118</v>
      </c>
      <c r="C5" s="4">
        <v>2.5474E-2</v>
      </c>
      <c r="D5" s="3" t="s">
        <v>146</v>
      </c>
      <c r="E5" s="3" t="s">
        <v>147</v>
      </c>
      <c r="F5" s="3" t="s">
        <v>148</v>
      </c>
      <c r="G5" s="3" t="s">
        <v>106</v>
      </c>
      <c r="H5" s="4">
        <v>47905</v>
      </c>
      <c r="I5" s="3" t="s">
        <v>107</v>
      </c>
      <c r="J5" s="3" t="s">
        <v>108</v>
      </c>
      <c r="K5" s="4">
        <v>33173</v>
      </c>
      <c r="L5" s="3" t="s">
        <v>109</v>
      </c>
      <c r="M5" s="3" t="s">
        <v>109</v>
      </c>
      <c r="N5" s="3" t="s">
        <v>109</v>
      </c>
      <c r="O5" s="3" t="s">
        <v>109</v>
      </c>
      <c r="P5" s="3" t="s">
        <v>109</v>
      </c>
      <c r="Q5" s="2"/>
      <c r="R5" s="4">
        <v>83</v>
      </c>
      <c r="S5" s="3" t="s">
        <v>109</v>
      </c>
      <c r="T5" s="3" t="s">
        <v>109</v>
      </c>
      <c r="U5" s="3" t="s">
        <v>109</v>
      </c>
      <c r="V5" s="3" t="s">
        <v>149</v>
      </c>
      <c r="W5" s="3" t="s">
        <v>109</v>
      </c>
      <c r="X5" s="3" t="s">
        <v>109</v>
      </c>
      <c r="Y5" s="3" t="s">
        <v>109</v>
      </c>
      <c r="Z5" s="3" t="s">
        <v>109</v>
      </c>
      <c r="AA5" s="4">
        <v>1999</v>
      </c>
      <c r="AB5" s="3" t="s">
        <v>109</v>
      </c>
      <c r="AC5" s="5" t="s">
        <v>111</v>
      </c>
      <c r="AD5" s="3" t="s">
        <v>123</v>
      </c>
      <c r="AE5" s="3" t="s">
        <v>109</v>
      </c>
      <c r="AF5" s="4">
        <v>4</v>
      </c>
      <c r="AG5" s="3" t="s">
        <v>109</v>
      </c>
      <c r="AH5" s="3" t="s">
        <v>111</v>
      </c>
      <c r="AI5" s="3" t="s">
        <v>109</v>
      </c>
      <c r="AN5" s="3" t="s">
        <v>109</v>
      </c>
      <c r="AO5" s="6">
        <v>2305650</v>
      </c>
      <c r="AP5" s="3" t="s">
        <v>112</v>
      </c>
      <c r="AQ5" s="3" t="s">
        <v>109</v>
      </c>
      <c r="AR5" s="3" t="s">
        <v>109</v>
      </c>
      <c r="AS5" s="3" t="s">
        <v>109</v>
      </c>
      <c r="AT5" s="3" t="s">
        <v>113</v>
      </c>
      <c r="AU5" s="3" t="s">
        <v>109</v>
      </c>
      <c r="AV5" s="3" t="s">
        <v>109</v>
      </c>
      <c r="AW5" s="3" t="s">
        <v>109</v>
      </c>
      <c r="AX5" s="3" t="s">
        <v>109</v>
      </c>
      <c r="AY5" s="3" t="s">
        <v>109</v>
      </c>
      <c r="AZ5" s="3" t="s">
        <v>109</v>
      </c>
      <c r="BA5" s="3" t="s">
        <v>109</v>
      </c>
      <c r="BB5" s="3" t="s">
        <v>109</v>
      </c>
      <c r="BC5" s="3" t="s">
        <v>109</v>
      </c>
      <c r="BD5" s="3" t="s">
        <v>109</v>
      </c>
      <c r="BE5" s="3" t="s">
        <v>109</v>
      </c>
      <c r="BF5" s="3" t="s">
        <v>109</v>
      </c>
      <c r="BG5" s="3" t="s">
        <v>109</v>
      </c>
      <c r="BH5" s="3" t="s">
        <v>109</v>
      </c>
      <c r="BI5" s="3" t="s">
        <v>109</v>
      </c>
      <c r="BJ5" s="3" t="s">
        <v>109</v>
      </c>
      <c r="BK5" s="3" t="s">
        <v>109</v>
      </c>
      <c r="BM5" s="3" t="s">
        <v>109</v>
      </c>
      <c r="BN5" s="3" t="s">
        <v>109</v>
      </c>
      <c r="BO5" s="3" t="s">
        <v>109</v>
      </c>
      <c r="BP5" s="3" t="s">
        <v>109</v>
      </c>
      <c r="BQ5" s="3" t="s">
        <v>109</v>
      </c>
      <c r="BR5" s="3" t="s">
        <v>109</v>
      </c>
      <c r="BS5" s="3" t="s">
        <v>109</v>
      </c>
      <c r="BT5" s="3" t="s">
        <v>109</v>
      </c>
      <c r="BU5" s="3" t="s">
        <v>109</v>
      </c>
      <c r="BV5" s="3" t="s">
        <v>109</v>
      </c>
      <c r="BW5" s="3" t="s">
        <v>109</v>
      </c>
      <c r="BX5" s="3" t="s">
        <v>109</v>
      </c>
      <c r="BY5" s="3" t="s">
        <v>109</v>
      </c>
      <c r="BZ5" s="3" t="s">
        <v>114</v>
      </c>
      <c r="CA5" s="4">
        <v>2.5474E-2</v>
      </c>
      <c r="CB5" s="3" t="s">
        <v>124</v>
      </c>
      <c r="CC5" s="4">
        <v>1438900</v>
      </c>
      <c r="CD5" s="3" t="s">
        <v>109</v>
      </c>
      <c r="CE5" s="3" t="s">
        <v>109</v>
      </c>
      <c r="CF5" s="3" t="s">
        <v>109</v>
      </c>
      <c r="CG5" s="3" t="s">
        <v>109</v>
      </c>
      <c r="CH5" s="3" t="s">
        <v>150</v>
      </c>
      <c r="CI5" s="3" t="s">
        <v>109</v>
      </c>
      <c r="CJ5" s="3" t="s">
        <v>109</v>
      </c>
      <c r="CK5" s="3" t="s">
        <v>109</v>
      </c>
      <c r="CL5" s="3" t="s">
        <v>109</v>
      </c>
      <c r="CM5" s="3" t="s">
        <v>109</v>
      </c>
      <c r="CN5" s="3" t="s">
        <v>109</v>
      </c>
      <c r="CO5" s="3" t="s">
        <v>109</v>
      </c>
      <c r="CP5" s="3" t="s">
        <v>109</v>
      </c>
      <c r="CQ5" s="5" t="s">
        <v>113</v>
      </c>
      <c r="CR5" s="5" t="s">
        <v>109</v>
      </c>
      <c r="CV5" s="21" t="s">
        <v>113</v>
      </c>
    </row>
    <row r="6" spans="1:101" x14ac:dyDescent="0.25">
      <c r="A6" s="3" t="s">
        <v>151</v>
      </c>
      <c r="B6" s="3" t="s">
        <v>152</v>
      </c>
      <c r="C6" s="4">
        <v>2.7786000000000002E-2</v>
      </c>
      <c r="D6" s="3" t="s">
        <v>153</v>
      </c>
      <c r="E6" s="3" t="s">
        <v>154</v>
      </c>
      <c r="F6" s="3" t="s">
        <v>153</v>
      </c>
      <c r="G6" s="3" t="s">
        <v>133</v>
      </c>
      <c r="H6" s="4">
        <v>47906</v>
      </c>
      <c r="I6" s="3" t="s">
        <v>107</v>
      </c>
      <c r="J6" s="3" t="s">
        <v>155</v>
      </c>
      <c r="K6" s="4">
        <v>15046</v>
      </c>
      <c r="L6" s="3" t="s">
        <v>109</v>
      </c>
      <c r="M6" s="3" t="s">
        <v>109</v>
      </c>
      <c r="N6" s="3" t="s">
        <v>109</v>
      </c>
      <c r="O6" s="3" t="s">
        <v>109</v>
      </c>
      <c r="P6" s="3" t="s">
        <v>109</v>
      </c>
      <c r="Q6" s="2"/>
      <c r="R6" s="4">
        <v>14</v>
      </c>
      <c r="S6" s="3" t="s">
        <v>109</v>
      </c>
      <c r="T6" s="3" t="s">
        <v>109</v>
      </c>
      <c r="U6" s="3" t="s">
        <v>109</v>
      </c>
      <c r="V6" s="3" t="s">
        <v>109</v>
      </c>
      <c r="W6" s="3" t="s">
        <v>109</v>
      </c>
      <c r="X6" s="3" t="s">
        <v>109</v>
      </c>
      <c r="Y6" s="3" t="s">
        <v>109</v>
      </c>
      <c r="Z6" s="3" t="s">
        <v>109</v>
      </c>
      <c r="AA6" s="4">
        <v>2003</v>
      </c>
      <c r="AB6" s="3" t="s">
        <v>109</v>
      </c>
      <c r="AC6" s="5" t="s">
        <v>135</v>
      </c>
      <c r="AD6" s="3" t="s">
        <v>156</v>
      </c>
      <c r="AE6" s="3" t="s">
        <v>109</v>
      </c>
      <c r="AF6" s="4">
        <v>3</v>
      </c>
      <c r="AG6" s="3" t="s">
        <v>109</v>
      </c>
      <c r="AH6" s="3" t="s">
        <v>135</v>
      </c>
      <c r="AI6" s="3" t="s">
        <v>109</v>
      </c>
      <c r="AN6" s="3" t="s">
        <v>109</v>
      </c>
      <c r="AO6" s="2"/>
      <c r="AP6" s="3" t="s">
        <v>157</v>
      </c>
      <c r="AQ6" s="3" t="s">
        <v>109</v>
      </c>
      <c r="AR6" s="3" t="s">
        <v>109</v>
      </c>
      <c r="AS6" s="3" t="s">
        <v>109</v>
      </c>
      <c r="AT6" s="3" t="s">
        <v>109</v>
      </c>
      <c r="AU6" s="3" t="s">
        <v>109</v>
      </c>
      <c r="AV6" s="3" t="s">
        <v>109</v>
      </c>
      <c r="AW6" s="3" t="s">
        <v>109</v>
      </c>
      <c r="AX6" s="3" t="s">
        <v>109</v>
      </c>
      <c r="AY6" s="3" t="s">
        <v>109</v>
      </c>
      <c r="AZ6" s="3" t="s">
        <v>109</v>
      </c>
      <c r="BA6" s="3" t="s">
        <v>109</v>
      </c>
      <c r="BB6" s="3" t="s">
        <v>109</v>
      </c>
      <c r="BC6" s="3" t="s">
        <v>109</v>
      </c>
      <c r="BD6" s="3" t="s">
        <v>109</v>
      </c>
      <c r="BE6" s="3" t="s">
        <v>109</v>
      </c>
      <c r="BF6" s="3" t="s">
        <v>109</v>
      </c>
      <c r="BG6" s="3" t="s">
        <v>109</v>
      </c>
      <c r="BH6" s="3" t="s">
        <v>109</v>
      </c>
      <c r="BI6" s="3" t="s">
        <v>109</v>
      </c>
      <c r="BJ6" s="3" t="s">
        <v>109</v>
      </c>
      <c r="BK6" s="3" t="s">
        <v>109</v>
      </c>
      <c r="BM6" s="3" t="s">
        <v>109</v>
      </c>
      <c r="BN6" s="3" t="s">
        <v>109</v>
      </c>
      <c r="BO6" s="3" t="s">
        <v>109</v>
      </c>
      <c r="BP6" s="3" t="s">
        <v>109</v>
      </c>
      <c r="BQ6" s="3" t="s">
        <v>109</v>
      </c>
      <c r="BR6" s="3" t="s">
        <v>109</v>
      </c>
      <c r="BS6" s="3" t="s">
        <v>109</v>
      </c>
      <c r="BT6" s="3" t="s">
        <v>109</v>
      </c>
      <c r="BU6" s="3" t="s">
        <v>109</v>
      </c>
      <c r="BV6" s="3" t="s">
        <v>109</v>
      </c>
      <c r="BW6" s="3" t="s">
        <v>109</v>
      </c>
      <c r="BX6" s="3" t="s">
        <v>109</v>
      </c>
      <c r="BY6" s="3" t="s">
        <v>109</v>
      </c>
      <c r="BZ6" s="3" t="s">
        <v>109</v>
      </c>
      <c r="CA6" s="4">
        <v>2.7786000000000002E-2</v>
      </c>
      <c r="CB6" s="3" t="s">
        <v>109</v>
      </c>
      <c r="CC6" s="4">
        <v>1312600</v>
      </c>
      <c r="CD6" s="3" t="s">
        <v>109</v>
      </c>
      <c r="CE6" s="3" t="s">
        <v>109</v>
      </c>
      <c r="CF6" s="3" t="s">
        <v>109</v>
      </c>
      <c r="CG6" s="3" t="s">
        <v>109</v>
      </c>
      <c r="CH6" s="3" t="s">
        <v>158</v>
      </c>
      <c r="CI6" s="3" t="s">
        <v>109</v>
      </c>
      <c r="CJ6" s="3" t="s">
        <v>109</v>
      </c>
      <c r="CK6" s="3" t="s">
        <v>109</v>
      </c>
      <c r="CL6" s="3" t="s">
        <v>109</v>
      </c>
      <c r="CM6" s="3" t="s">
        <v>109</v>
      </c>
      <c r="CN6" s="3" t="s">
        <v>109</v>
      </c>
      <c r="CO6" s="3" t="s">
        <v>109</v>
      </c>
      <c r="CP6" s="3" t="s">
        <v>109</v>
      </c>
      <c r="CQ6" s="5" t="s">
        <v>113</v>
      </c>
      <c r="CR6" s="5" t="s">
        <v>109</v>
      </c>
      <c r="CV6" s="21" t="s">
        <v>113</v>
      </c>
    </row>
    <row r="7" spans="1:101" s="19" customFormat="1" x14ac:dyDescent="0.25">
      <c r="A7" s="17" t="s">
        <v>159</v>
      </c>
      <c r="B7" s="17" t="s">
        <v>160</v>
      </c>
      <c r="C7" s="18">
        <v>2.2567E-2</v>
      </c>
      <c r="D7" s="17" t="s">
        <v>161</v>
      </c>
      <c r="E7" s="17" t="s">
        <v>162</v>
      </c>
      <c r="F7" s="17" t="s">
        <v>109</v>
      </c>
      <c r="G7" s="17" t="s">
        <v>133</v>
      </c>
      <c r="H7" s="27"/>
      <c r="I7" s="17" t="s">
        <v>163</v>
      </c>
      <c r="J7" s="17" t="s">
        <v>163</v>
      </c>
      <c r="L7" s="17" t="s">
        <v>109</v>
      </c>
      <c r="M7" s="17" t="s">
        <v>109</v>
      </c>
      <c r="N7" s="17" t="s">
        <v>109</v>
      </c>
      <c r="O7" s="17" t="s">
        <v>109</v>
      </c>
      <c r="P7" s="17" t="s">
        <v>109</v>
      </c>
      <c r="S7" s="17" t="s">
        <v>109</v>
      </c>
      <c r="T7" s="17" t="s">
        <v>109</v>
      </c>
      <c r="U7" s="17" t="s">
        <v>109</v>
      </c>
      <c r="V7" s="17" t="s">
        <v>109</v>
      </c>
      <c r="W7" s="17" t="s">
        <v>109</v>
      </c>
      <c r="X7" s="17" t="s">
        <v>109</v>
      </c>
      <c r="Y7" s="17" t="s">
        <v>109</v>
      </c>
      <c r="Z7" s="17" t="s">
        <v>109</v>
      </c>
      <c r="AA7" s="18">
        <v>1968</v>
      </c>
      <c r="AB7" s="17" t="s">
        <v>109</v>
      </c>
      <c r="AC7" s="20" t="s">
        <v>109</v>
      </c>
      <c r="AD7" s="17" t="s">
        <v>109</v>
      </c>
      <c r="AE7" s="17" t="s">
        <v>109</v>
      </c>
      <c r="AG7" s="17" t="s">
        <v>109</v>
      </c>
      <c r="AH7" s="17" t="s">
        <v>109</v>
      </c>
      <c r="AI7" s="17" t="s">
        <v>109</v>
      </c>
      <c r="AN7" s="17" t="s">
        <v>109</v>
      </c>
      <c r="AP7" s="17" t="s">
        <v>109</v>
      </c>
      <c r="AQ7" s="17" t="s">
        <v>109</v>
      </c>
      <c r="AR7" s="17" t="s">
        <v>109</v>
      </c>
      <c r="AS7" s="17" t="s">
        <v>109</v>
      </c>
      <c r="AT7" s="17" t="s">
        <v>109</v>
      </c>
      <c r="AU7" s="17" t="s">
        <v>109</v>
      </c>
      <c r="AV7" s="17" t="s">
        <v>109</v>
      </c>
      <c r="AW7" s="17" t="s">
        <v>109</v>
      </c>
      <c r="AX7" s="17" t="s">
        <v>109</v>
      </c>
      <c r="AY7" s="17" t="s">
        <v>109</v>
      </c>
      <c r="AZ7" s="17" t="s">
        <v>109</v>
      </c>
      <c r="BA7" s="17" t="s">
        <v>109</v>
      </c>
      <c r="BB7" s="17" t="s">
        <v>109</v>
      </c>
      <c r="BC7" s="17" t="s">
        <v>109</v>
      </c>
      <c r="BD7" s="17" t="s">
        <v>109</v>
      </c>
      <c r="BE7" s="17" t="s">
        <v>109</v>
      </c>
      <c r="BF7" s="17" t="s">
        <v>109</v>
      </c>
      <c r="BG7" s="17" t="s">
        <v>109</v>
      </c>
      <c r="BH7" s="17" t="s">
        <v>109</v>
      </c>
      <c r="BI7" s="17" t="s">
        <v>109</v>
      </c>
      <c r="BJ7" s="17" t="s">
        <v>109</v>
      </c>
      <c r="BK7" s="17" t="s">
        <v>109</v>
      </c>
      <c r="BM7" s="17" t="s">
        <v>109</v>
      </c>
      <c r="BN7" s="17" t="s">
        <v>109</v>
      </c>
      <c r="BO7" s="17" t="s">
        <v>109</v>
      </c>
      <c r="BP7" s="17" t="s">
        <v>109</v>
      </c>
      <c r="BQ7" s="17" t="s">
        <v>109</v>
      </c>
      <c r="BR7" s="17" t="s">
        <v>109</v>
      </c>
      <c r="BS7" s="17" t="s">
        <v>109</v>
      </c>
      <c r="BT7" s="17" t="s">
        <v>109</v>
      </c>
      <c r="BU7" s="17" t="s">
        <v>109</v>
      </c>
      <c r="BV7" s="17" t="s">
        <v>109</v>
      </c>
      <c r="BW7" s="17" t="s">
        <v>109</v>
      </c>
      <c r="BX7" s="17" t="s">
        <v>109</v>
      </c>
      <c r="BY7" s="17" t="s">
        <v>109</v>
      </c>
      <c r="BZ7" s="17" t="s">
        <v>109</v>
      </c>
      <c r="CA7" s="18">
        <v>2.2567E-2</v>
      </c>
      <c r="CB7" s="17" t="s">
        <v>109</v>
      </c>
      <c r="CC7" s="18">
        <v>0</v>
      </c>
      <c r="CD7" s="17" t="s">
        <v>113</v>
      </c>
      <c r="CE7" s="17" t="s">
        <v>164</v>
      </c>
      <c r="CF7" s="17" t="s">
        <v>109</v>
      </c>
      <c r="CG7" s="17" t="s">
        <v>109</v>
      </c>
      <c r="CH7" s="17" t="s">
        <v>109</v>
      </c>
      <c r="CI7" s="17" t="s">
        <v>109</v>
      </c>
      <c r="CJ7" s="17" t="s">
        <v>109</v>
      </c>
      <c r="CK7" s="17" t="s">
        <v>109</v>
      </c>
      <c r="CL7" s="17" t="s">
        <v>109</v>
      </c>
      <c r="CM7" s="17" t="s">
        <v>109</v>
      </c>
      <c r="CN7" s="17" t="s">
        <v>109</v>
      </c>
      <c r="CO7" s="17" t="s">
        <v>109</v>
      </c>
      <c r="CP7" s="17" t="s">
        <v>109</v>
      </c>
      <c r="CQ7" s="20" t="s">
        <v>113</v>
      </c>
      <c r="CR7" s="20" t="s">
        <v>109</v>
      </c>
      <c r="CV7" s="35" t="s">
        <v>113</v>
      </c>
    </row>
    <row r="8" spans="1:101" x14ac:dyDescent="0.25">
      <c r="A8" s="3" t="s">
        <v>165</v>
      </c>
      <c r="B8" s="3" t="s">
        <v>160</v>
      </c>
      <c r="C8" s="4">
        <v>2.2567E-2</v>
      </c>
      <c r="D8" s="3" t="s">
        <v>166</v>
      </c>
      <c r="E8" s="3" t="s">
        <v>162</v>
      </c>
      <c r="F8" s="3" t="s">
        <v>109</v>
      </c>
      <c r="G8" s="3" t="s">
        <v>133</v>
      </c>
      <c r="I8" s="3" t="s">
        <v>163</v>
      </c>
      <c r="J8" s="3" t="s">
        <v>163</v>
      </c>
      <c r="L8" s="3" t="s">
        <v>109</v>
      </c>
      <c r="M8" s="3" t="s">
        <v>109</v>
      </c>
      <c r="N8" s="3" t="s">
        <v>109</v>
      </c>
      <c r="O8" s="3" t="s">
        <v>109</v>
      </c>
      <c r="P8" s="3" t="s">
        <v>109</v>
      </c>
      <c r="Q8" s="2"/>
      <c r="S8" s="3" t="s">
        <v>109</v>
      </c>
      <c r="T8" s="3" t="s">
        <v>109</v>
      </c>
      <c r="U8" s="3" t="s">
        <v>109</v>
      </c>
      <c r="V8" s="3" t="s">
        <v>109</v>
      </c>
      <c r="W8" s="3" t="s">
        <v>109</v>
      </c>
      <c r="X8" s="3" t="s">
        <v>109</v>
      </c>
      <c r="Y8" s="3" t="s">
        <v>109</v>
      </c>
      <c r="Z8" s="3" t="s">
        <v>109</v>
      </c>
      <c r="AB8" s="3" t="s">
        <v>109</v>
      </c>
      <c r="AC8" s="5" t="s">
        <v>109</v>
      </c>
      <c r="AD8" s="3" t="s">
        <v>109</v>
      </c>
      <c r="AE8" s="3" t="s">
        <v>109</v>
      </c>
      <c r="AG8" s="3" t="s">
        <v>109</v>
      </c>
      <c r="AH8" s="3" t="s">
        <v>109</v>
      </c>
      <c r="AI8" s="3" t="s">
        <v>109</v>
      </c>
      <c r="AN8" s="3" t="s">
        <v>109</v>
      </c>
      <c r="AO8" s="2"/>
      <c r="AP8" s="3" t="s">
        <v>109</v>
      </c>
      <c r="AQ8" s="3" t="s">
        <v>109</v>
      </c>
      <c r="AR8" s="3" t="s">
        <v>109</v>
      </c>
      <c r="AS8" s="3" t="s">
        <v>109</v>
      </c>
      <c r="AT8" s="3" t="s">
        <v>109</v>
      </c>
      <c r="AU8" s="3" t="s">
        <v>109</v>
      </c>
      <c r="AV8" s="3" t="s">
        <v>109</v>
      </c>
      <c r="AW8" s="3" t="s">
        <v>109</v>
      </c>
      <c r="AX8" s="3" t="s">
        <v>109</v>
      </c>
      <c r="AY8" s="3" t="s">
        <v>109</v>
      </c>
      <c r="AZ8" s="3" t="s">
        <v>109</v>
      </c>
      <c r="BA8" s="3" t="s">
        <v>109</v>
      </c>
      <c r="BB8" s="3" t="s">
        <v>109</v>
      </c>
      <c r="BC8" s="3" t="s">
        <v>109</v>
      </c>
      <c r="BD8" s="3" t="s">
        <v>109</v>
      </c>
      <c r="BE8" s="3" t="s">
        <v>109</v>
      </c>
      <c r="BF8" s="3" t="s">
        <v>109</v>
      </c>
      <c r="BG8" s="3" t="s">
        <v>109</v>
      </c>
      <c r="BH8" s="3" t="s">
        <v>109</v>
      </c>
      <c r="BI8" s="3" t="s">
        <v>109</v>
      </c>
      <c r="BJ8" s="3" t="s">
        <v>109</v>
      </c>
      <c r="BK8" s="3" t="s">
        <v>109</v>
      </c>
      <c r="BM8" s="3" t="s">
        <v>109</v>
      </c>
      <c r="BN8" s="3" t="s">
        <v>109</v>
      </c>
      <c r="BO8" s="3" t="s">
        <v>109</v>
      </c>
      <c r="BP8" s="3" t="s">
        <v>109</v>
      </c>
      <c r="BQ8" s="3" t="s">
        <v>109</v>
      </c>
      <c r="BR8" s="3" t="s">
        <v>109</v>
      </c>
      <c r="BS8" s="3" t="s">
        <v>109</v>
      </c>
      <c r="BT8" s="3" t="s">
        <v>109</v>
      </c>
      <c r="BU8" s="3" t="s">
        <v>109</v>
      </c>
      <c r="BV8" s="3" t="s">
        <v>109</v>
      </c>
      <c r="BW8" s="3" t="s">
        <v>109</v>
      </c>
      <c r="BX8" s="3" t="s">
        <v>109</v>
      </c>
      <c r="BY8" s="3" t="s">
        <v>109</v>
      </c>
      <c r="BZ8" s="3" t="s">
        <v>109</v>
      </c>
      <c r="CA8" s="4">
        <v>2.2567E-2</v>
      </c>
      <c r="CB8" s="3" t="s">
        <v>109</v>
      </c>
      <c r="CC8" s="4">
        <v>2495500</v>
      </c>
      <c r="CD8" s="3" t="s">
        <v>109</v>
      </c>
      <c r="CE8" s="3" t="s">
        <v>113</v>
      </c>
      <c r="CF8" s="3" t="s">
        <v>109</v>
      </c>
      <c r="CG8" s="3" t="s">
        <v>109</v>
      </c>
      <c r="CH8" s="3" t="s">
        <v>109</v>
      </c>
      <c r="CI8" s="3" t="s">
        <v>109</v>
      </c>
      <c r="CJ8" s="3" t="s">
        <v>109</v>
      </c>
      <c r="CK8" s="3" t="s">
        <v>109</v>
      </c>
      <c r="CL8" s="3" t="s">
        <v>109</v>
      </c>
      <c r="CM8" s="3" t="s">
        <v>109</v>
      </c>
      <c r="CN8" s="3" t="s">
        <v>109</v>
      </c>
      <c r="CO8" s="3" t="s">
        <v>109</v>
      </c>
      <c r="CP8" s="3" t="s">
        <v>109</v>
      </c>
      <c r="CQ8" s="5" t="s">
        <v>113</v>
      </c>
      <c r="CR8" s="5" t="s">
        <v>109</v>
      </c>
      <c r="CV8" s="21" t="s">
        <v>113</v>
      </c>
    </row>
    <row r="9" spans="1:101" x14ac:dyDescent="0.25">
      <c r="A9" s="3" t="s">
        <v>167</v>
      </c>
      <c r="B9" s="3" t="s">
        <v>168</v>
      </c>
      <c r="C9" s="4">
        <v>1.4545000000000001E-2</v>
      </c>
      <c r="D9" s="3" t="s">
        <v>169</v>
      </c>
      <c r="E9" s="3" t="s">
        <v>170</v>
      </c>
      <c r="F9" s="3" t="s">
        <v>109</v>
      </c>
      <c r="G9" s="3" t="s">
        <v>106</v>
      </c>
      <c r="I9" s="3" t="s">
        <v>163</v>
      </c>
      <c r="J9" s="3" t="s">
        <v>163</v>
      </c>
      <c r="L9" s="3" t="s">
        <v>109</v>
      </c>
      <c r="M9" s="3" t="s">
        <v>109</v>
      </c>
      <c r="N9" s="3" t="s">
        <v>109</v>
      </c>
      <c r="O9" s="3" t="s">
        <v>109</v>
      </c>
      <c r="P9" s="3" t="s">
        <v>109</v>
      </c>
      <c r="Q9" s="2"/>
      <c r="S9" s="3" t="s">
        <v>109</v>
      </c>
      <c r="T9" s="3" t="s">
        <v>109</v>
      </c>
      <c r="U9" s="3" t="s">
        <v>109</v>
      </c>
      <c r="V9" s="3" t="s">
        <v>109</v>
      </c>
      <c r="W9" s="3" t="s">
        <v>109</v>
      </c>
      <c r="X9" s="3" t="s">
        <v>109</v>
      </c>
      <c r="Y9" s="3" t="s">
        <v>109</v>
      </c>
      <c r="Z9" s="3" t="s">
        <v>109</v>
      </c>
      <c r="AB9" s="3" t="s">
        <v>109</v>
      </c>
      <c r="AC9" s="5" t="s">
        <v>109</v>
      </c>
      <c r="AD9" s="3" t="s">
        <v>109</v>
      </c>
      <c r="AE9" s="3" t="s">
        <v>109</v>
      </c>
      <c r="AG9" s="3" t="s">
        <v>109</v>
      </c>
      <c r="AH9" s="3" t="s">
        <v>109</v>
      </c>
      <c r="AI9" s="3" t="s">
        <v>109</v>
      </c>
      <c r="AN9" s="3" t="s">
        <v>109</v>
      </c>
      <c r="AO9" s="2"/>
      <c r="AP9" s="3" t="s">
        <v>109</v>
      </c>
      <c r="AQ9" s="3" t="s">
        <v>109</v>
      </c>
      <c r="AR9" s="3" t="s">
        <v>109</v>
      </c>
      <c r="AS9" s="3" t="s">
        <v>109</v>
      </c>
      <c r="AT9" s="3" t="s">
        <v>109</v>
      </c>
      <c r="AU9" s="3" t="s">
        <v>109</v>
      </c>
      <c r="AV9" s="3" t="s">
        <v>109</v>
      </c>
      <c r="AW9" s="3" t="s">
        <v>109</v>
      </c>
      <c r="AX9" s="3" t="s">
        <v>109</v>
      </c>
      <c r="AY9" s="3" t="s">
        <v>109</v>
      </c>
      <c r="AZ9" s="3" t="s">
        <v>109</v>
      </c>
      <c r="BA9" s="3" t="s">
        <v>109</v>
      </c>
      <c r="BB9" s="3" t="s">
        <v>109</v>
      </c>
      <c r="BC9" s="3" t="s">
        <v>109</v>
      </c>
      <c r="BD9" s="3" t="s">
        <v>109</v>
      </c>
      <c r="BE9" s="3" t="s">
        <v>109</v>
      </c>
      <c r="BF9" s="3" t="s">
        <v>109</v>
      </c>
      <c r="BG9" s="3" t="s">
        <v>109</v>
      </c>
      <c r="BH9" s="3" t="s">
        <v>109</v>
      </c>
      <c r="BI9" s="3" t="s">
        <v>109</v>
      </c>
      <c r="BJ9" s="3" t="s">
        <v>109</v>
      </c>
      <c r="BK9" s="3" t="s">
        <v>109</v>
      </c>
      <c r="BM9" s="3" t="s">
        <v>109</v>
      </c>
      <c r="BN9" s="3" t="s">
        <v>109</v>
      </c>
      <c r="BO9" s="3" t="s">
        <v>109</v>
      </c>
      <c r="BP9" s="3" t="s">
        <v>109</v>
      </c>
      <c r="BQ9" s="3" t="s">
        <v>109</v>
      </c>
      <c r="BR9" s="3" t="s">
        <v>109</v>
      </c>
      <c r="BS9" s="3" t="s">
        <v>109</v>
      </c>
      <c r="BT9" s="3" t="s">
        <v>109</v>
      </c>
      <c r="BU9" s="3" t="s">
        <v>109</v>
      </c>
      <c r="BV9" s="3" t="s">
        <v>109</v>
      </c>
      <c r="BW9" s="3" t="s">
        <v>109</v>
      </c>
      <c r="BX9" s="3" t="s">
        <v>109</v>
      </c>
      <c r="BY9" s="3" t="s">
        <v>109</v>
      </c>
      <c r="BZ9" s="3" t="s">
        <v>109</v>
      </c>
      <c r="CA9" s="4">
        <v>1.4545000000000001E-2</v>
      </c>
      <c r="CB9" s="3" t="s">
        <v>109</v>
      </c>
      <c r="CC9" s="4">
        <v>607500</v>
      </c>
      <c r="CD9" s="3" t="s">
        <v>109</v>
      </c>
      <c r="CE9" s="3" t="s">
        <v>113</v>
      </c>
      <c r="CF9" s="3" t="s">
        <v>109</v>
      </c>
      <c r="CG9" s="3" t="s">
        <v>109</v>
      </c>
      <c r="CH9" s="3" t="s">
        <v>109</v>
      </c>
      <c r="CI9" s="3" t="s">
        <v>109</v>
      </c>
      <c r="CJ9" s="3" t="s">
        <v>109</v>
      </c>
      <c r="CK9" s="3" t="s">
        <v>109</v>
      </c>
      <c r="CL9" s="3" t="s">
        <v>109</v>
      </c>
      <c r="CM9" s="3" t="s">
        <v>109</v>
      </c>
      <c r="CN9" s="3" t="s">
        <v>109</v>
      </c>
      <c r="CO9" s="3" t="s">
        <v>109</v>
      </c>
      <c r="CP9" s="3" t="s">
        <v>109</v>
      </c>
      <c r="CQ9" s="5" t="s">
        <v>113</v>
      </c>
      <c r="CR9" s="5" t="s">
        <v>109</v>
      </c>
      <c r="CV9" s="21" t="s">
        <v>113</v>
      </c>
    </row>
    <row r="10" spans="1:101" x14ac:dyDescent="0.25">
      <c r="A10" s="3" t="s">
        <v>171</v>
      </c>
      <c r="B10" s="3" t="s">
        <v>172</v>
      </c>
      <c r="C10" s="4">
        <v>1.4076999999999999E-2</v>
      </c>
      <c r="D10" s="3" t="s">
        <v>173</v>
      </c>
      <c r="E10" s="3" t="s">
        <v>174</v>
      </c>
      <c r="F10" s="3" t="s">
        <v>109</v>
      </c>
      <c r="G10" s="3" t="s">
        <v>133</v>
      </c>
      <c r="I10" s="3" t="s">
        <v>163</v>
      </c>
      <c r="J10" s="3" t="s">
        <v>163</v>
      </c>
      <c r="L10" s="3" t="s">
        <v>109</v>
      </c>
      <c r="M10" s="3" t="s">
        <v>109</v>
      </c>
      <c r="N10" s="3" t="s">
        <v>109</v>
      </c>
      <c r="O10" s="3" t="s">
        <v>109</v>
      </c>
      <c r="P10" s="3" t="s">
        <v>109</v>
      </c>
      <c r="Q10" s="2"/>
      <c r="S10" s="3" t="s">
        <v>109</v>
      </c>
      <c r="T10" s="3" t="s">
        <v>109</v>
      </c>
      <c r="U10" s="3" t="s">
        <v>109</v>
      </c>
      <c r="V10" s="3" t="s">
        <v>109</v>
      </c>
      <c r="W10" s="3" t="s">
        <v>109</v>
      </c>
      <c r="X10" s="3" t="s">
        <v>109</v>
      </c>
      <c r="Y10" s="3" t="s">
        <v>109</v>
      </c>
      <c r="Z10" s="3" t="s">
        <v>109</v>
      </c>
      <c r="AB10" s="3" t="s">
        <v>109</v>
      </c>
      <c r="AC10" s="5" t="s">
        <v>109</v>
      </c>
      <c r="AD10" s="3" t="s">
        <v>109</v>
      </c>
      <c r="AE10" s="3" t="s">
        <v>109</v>
      </c>
      <c r="AG10" s="3" t="s">
        <v>109</v>
      </c>
      <c r="AH10" s="3" t="s">
        <v>109</v>
      </c>
      <c r="AI10" s="3" t="s">
        <v>109</v>
      </c>
      <c r="AN10" s="3" t="s">
        <v>109</v>
      </c>
      <c r="AO10" s="2"/>
      <c r="AP10" s="3" t="s">
        <v>109</v>
      </c>
      <c r="AQ10" s="3" t="s">
        <v>109</v>
      </c>
      <c r="AR10" s="3" t="s">
        <v>109</v>
      </c>
      <c r="AS10" s="3" t="s">
        <v>109</v>
      </c>
      <c r="AT10" s="3" t="s">
        <v>109</v>
      </c>
      <c r="AU10" s="3" t="s">
        <v>109</v>
      </c>
      <c r="AV10" s="3" t="s">
        <v>109</v>
      </c>
      <c r="AW10" s="3" t="s">
        <v>109</v>
      </c>
      <c r="AX10" s="3" t="s">
        <v>109</v>
      </c>
      <c r="AY10" s="3" t="s">
        <v>109</v>
      </c>
      <c r="AZ10" s="3" t="s">
        <v>109</v>
      </c>
      <c r="BA10" s="3" t="s">
        <v>109</v>
      </c>
      <c r="BB10" s="3" t="s">
        <v>109</v>
      </c>
      <c r="BC10" s="3" t="s">
        <v>109</v>
      </c>
      <c r="BD10" s="3" t="s">
        <v>109</v>
      </c>
      <c r="BE10" s="3" t="s">
        <v>109</v>
      </c>
      <c r="BF10" s="3" t="s">
        <v>109</v>
      </c>
      <c r="BG10" s="3" t="s">
        <v>109</v>
      </c>
      <c r="BH10" s="3" t="s">
        <v>109</v>
      </c>
      <c r="BI10" s="3" t="s">
        <v>109</v>
      </c>
      <c r="BJ10" s="3" t="s">
        <v>109</v>
      </c>
      <c r="BK10" s="3" t="s">
        <v>109</v>
      </c>
      <c r="BM10" s="3" t="s">
        <v>109</v>
      </c>
      <c r="BN10" s="3" t="s">
        <v>109</v>
      </c>
      <c r="BO10" s="3" t="s">
        <v>109</v>
      </c>
      <c r="BP10" s="3" t="s">
        <v>109</v>
      </c>
      <c r="BQ10" s="3" t="s">
        <v>109</v>
      </c>
      <c r="BR10" s="3" t="s">
        <v>109</v>
      </c>
      <c r="BS10" s="3" t="s">
        <v>109</v>
      </c>
      <c r="BT10" s="3" t="s">
        <v>109</v>
      </c>
      <c r="BU10" s="3" t="s">
        <v>109</v>
      </c>
      <c r="BV10" s="3" t="s">
        <v>109</v>
      </c>
      <c r="BW10" s="3" t="s">
        <v>109</v>
      </c>
      <c r="BX10" s="3" t="s">
        <v>109</v>
      </c>
      <c r="BY10" s="3" t="s">
        <v>109</v>
      </c>
      <c r="BZ10" s="3" t="s">
        <v>109</v>
      </c>
      <c r="CA10" s="4">
        <v>1.4076999999999999E-2</v>
      </c>
      <c r="CB10" s="3" t="s">
        <v>109</v>
      </c>
      <c r="CC10" s="4">
        <v>300900</v>
      </c>
      <c r="CD10" s="3" t="s">
        <v>109</v>
      </c>
      <c r="CE10" s="3" t="s">
        <v>113</v>
      </c>
      <c r="CF10" s="3" t="s">
        <v>109</v>
      </c>
      <c r="CG10" s="3" t="s">
        <v>109</v>
      </c>
      <c r="CH10" s="3" t="s">
        <v>109</v>
      </c>
      <c r="CI10" s="3" t="s">
        <v>109</v>
      </c>
      <c r="CJ10" s="3" t="s">
        <v>109</v>
      </c>
      <c r="CK10" s="3" t="s">
        <v>109</v>
      </c>
      <c r="CL10" s="3" t="s">
        <v>109</v>
      </c>
      <c r="CM10" s="3" t="s">
        <v>109</v>
      </c>
      <c r="CN10" s="3" t="s">
        <v>109</v>
      </c>
      <c r="CO10" s="3" t="s">
        <v>109</v>
      </c>
      <c r="CP10" s="3" t="s">
        <v>109</v>
      </c>
      <c r="CQ10" s="5" t="s">
        <v>113</v>
      </c>
      <c r="CR10" s="5" t="s">
        <v>109</v>
      </c>
      <c r="CV10" s="21" t="s">
        <v>113</v>
      </c>
    </row>
    <row r="11" spans="1:101" x14ac:dyDescent="0.25">
      <c r="A11" s="3" t="s">
        <v>175</v>
      </c>
      <c r="B11" s="3" t="s">
        <v>176</v>
      </c>
      <c r="C11" s="4">
        <v>1.4482999999999999E-2</v>
      </c>
      <c r="D11" s="3" t="s">
        <v>177</v>
      </c>
      <c r="E11" s="3" t="s">
        <v>178</v>
      </c>
      <c r="F11" s="3" t="s">
        <v>109</v>
      </c>
      <c r="G11" s="3" t="s">
        <v>133</v>
      </c>
      <c r="I11" s="3" t="s">
        <v>163</v>
      </c>
      <c r="J11" s="3" t="s">
        <v>163</v>
      </c>
      <c r="L11" s="3" t="s">
        <v>109</v>
      </c>
      <c r="M11" s="3" t="s">
        <v>109</v>
      </c>
      <c r="N11" s="3" t="s">
        <v>109</v>
      </c>
      <c r="O11" s="3" t="s">
        <v>109</v>
      </c>
      <c r="P11" s="3" t="s">
        <v>109</v>
      </c>
      <c r="Q11" s="2"/>
      <c r="S11" s="3" t="s">
        <v>109</v>
      </c>
      <c r="T11" s="3" t="s">
        <v>109</v>
      </c>
      <c r="U11" s="3" t="s">
        <v>109</v>
      </c>
      <c r="V11" s="3" t="s">
        <v>109</v>
      </c>
      <c r="W11" s="3" t="s">
        <v>109</v>
      </c>
      <c r="X11" s="3" t="s">
        <v>109</v>
      </c>
      <c r="Y11" s="3" t="s">
        <v>109</v>
      </c>
      <c r="Z11" s="3" t="s">
        <v>109</v>
      </c>
      <c r="AB11" s="3" t="s">
        <v>109</v>
      </c>
      <c r="AC11" s="5" t="s">
        <v>109</v>
      </c>
      <c r="AD11" s="3" t="s">
        <v>109</v>
      </c>
      <c r="AE11" s="3" t="s">
        <v>109</v>
      </c>
      <c r="AG11" s="3" t="s">
        <v>109</v>
      </c>
      <c r="AH11" s="3" t="s">
        <v>109</v>
      </c>
      <c r="AI11" s="3" t="s">
        <v>109</v>
      </c>
      <c r="AN11" s="3" t="s">
        <v>109</v>
      </c>
      <c r="AO11" s="2"/>
      <c r="AP11" s="3" t="s">
        <v>109</v>
      </c>
      <c r="AQ11" s="3" t="s">
        <v>109</v>
      </c>
      <c r="AR11" s="3" t="s">
        <v>109</v>
      </c>
      <c r="AS11" s="3" t="s">
        <v>109</v>
      </c>
      <c r="AT11" s="3" t="s">
        <v>109</v>
      </c>
      <c r="AU11" s="3" t="s">
        <v>109</v>
      </c>
      <c r="AV11" s="3" t="s">
        <v>109</v>
      </c>
      <c r="AW11" s="3" t="s">
        <v>109</v>
      </c>
      <c r="AX11" s="3" t="s">
        <v>109</v>
      </c>
      <c r="AY11" s="3" t="s">
        <v>109</v>
      </c>
      <c r="AZ11" s="3" t="s">
        <v>109</v>
      </c>
      <c r="BA11" s="3" t="s">
        <v>109</v>
      </c>
      <c r="BB11" s="3" t="s">
        <v>109</v>
      </c>
      <c r="BC11" s="3" t="s">
        <v>109</v>
      </c>
      <c r="BD11" s="3" t="s">
        <v>109</v>
      </c>
      <c r="BE11" s="3" t="s">
        <v>109</v>
      </c>
      <c r="BF11" s="3" t="s">
        <v>109</v>
      </c>
      <c r="BG11" s="3" t="s">
        <v>109</v>
      </c>
      <c r="BH11" s="3" t="s">
        <v>109</v>
      </c>
      <c r="BI11" s="3" t="s">
        <v>109</v>
      </c>
      <c r="BJ11" s="3" t="s">
        <v>109</v>
      </c>
      <c r="BK11" s="3" t="s">
        <v>109</v>
      </c>
      <c r="BM11" s="3" t="s">
        <v>109</v>
      </c>
      <c r="BN11" s="3" t="s">
        <v>109</v>
      </c>
      <c r="BO11" s="3" t="s">
        <v>109</v>
      </c>
      <c r="BP11" s="3" t="s">
        <v>109</v>
      </c>
      <c r="BQ11" s="3" t="s">
        <v>109</v>
      </c>
      <c r="BR11" s="3" t="s">
        <v>109</v>
      </c>
      <c r="BS11" s="3" t="s">
        <v>109</v>
      </c>
      <c r="BT11" s="3" t="s">
        <v>109</v>
      </c>
      <c r="BU11" s="3" t="s">
        <v>109</v>
      </c>
      <c r="BV11" s="3" t="s">
        <v>109</v>
      </c>
      <c r="BW11" s="3" t="s">
        <v>109</v>
      </c>
      <c r="BX11" s="3" t="s">
        <v>109</v>
      </c>
      <c r="BY11" s="3" t="s">
        <v>109</v>
      </c>
      <c r="BZ11" s="3" t="s">
        <v>109</v>
      </c>
      <c r="CA11" s="4">
        <v>1.4482999999999999E-2</v>
      </c>
      <c r="CB11" s="3" t="s">
        <v>109</v>
      </c>
      <c r="CC11" s="4">
        <v>595600</v>
      </c>
      <c r="CD11" s="3" t="s">
        <v>109</v>
      </c>
      <c r="CE11" s="3" t="s">
        <v>113</v>
      </c>
      <c r="CF11" s="3" t="s">
        <v>109</v>
      </c>
      <c r="CG11" s="3" t="s">
        <v>109</v>
      </c>
      <c r="CH11" s="3" t="s">
        <v>109</v>
      </c>
      <c r="CI11" s="3" t="s">
        <v>109</v>
      </c>
      <c r="CJ11" s="3" t="s">
        <v>109</v>
      </c>
      <c r="CK11" s="3" t="s">
        <v>109</v>
      </c>
      <c r="CL11" s="3" t="s">
        <v>109</v>
      </c>
      <c r="CM11" s="3" t="s">
        <v>109</v>
      </c>
      <c r="CN11" s="3" t="s">
        <v>109</v>
      </c>
      <c r="CO11" s="3" t="s">
        <v>109</v>
      </c>
      <c r="CP11" s="3" t="s">
        <v>109</v>
      </c>
      <c r="CQ11" s="5" t="s">
        <v>113</v>
      </c>
      <c r="CR11" s="5" t="s">
        <v>109</v>
      </c>
      <c r="CV11" s="21" t="s">
        <v>113</v>
      </c>
    </row>
    <row r="12" spans="1:101" x14ac:dyDescent="0.25">
      <c r="A12" s="3" t="s">
        <v>179</v>
      </c>
      <c r="B12" s="3" t="s">
        <v>118</v>
      </c>
      <c r="C12" s="4">
        <v>2.5474E-2</v>
      </c>
      <c r="D12" s="3" t="s">
        <v>180</v>
      </c>
      <c r="E12" s="3" t="s">
        <v>181</v>
      </c>
      <c r="F12" s="3" t="s">
        <v>109</v>
      </c>
      <c r="G12" s="3" t="s">
        <v>106</v>
      </c>
      <c r="I12" s="3" t="s">
        <v>163</v>
      </c>
      <c r="J12" s="3" t="s">
        <v>163</v>
      </c>
      <c r="L12" s="3" t="s">
        <v>109</v>
      </c>
      <c r="M12" s="3" t="s">
        <v>109</v>
      </c>
      <c r="N12" s="3" t="s">
        <v>109</v>
      </c>
      <c r="O12" s="3" t="s">
        <v>109</v>
      </c>
      <c r="P12" s="3" t="s">
        <v>109</v>
      </c>
      <c r="Q12" s="2"/>
      <c r="S12" s="3" t="s">
        <v>109</v>
      </c>
      <c r="T12" s="3" t="s">
        <v>109</v>
      </c>
      <c r="U12" s="3" t="s">
        <v>109</v>
      </c>
      <c r="V12" s="3" t="s">
        <v>109</v>
      </c>
      <c r="W12" s="3" t="s">
        <v>109</v>
      </c>
      <c r="X12" s="3" t="s">
        <v>109</v>
      </c>
      <c r="Y12" s="3" t="s">
        <v>109</v>
      </c>
      <c r="Z12" s="3" t="s">
        <v>109</v>
      </c>
      <c r="AB12" s="3" t="s">
        <v>109</v>
      </c>
      <c r="AC12" s="5" t="s">
        <v>109</v>
      </c>
      <c r="AD12" s="3" t="s">
        <v>109</v>
      </c>
      <c r="AE12" s="3" t="s">
        <v>109</v>
      </c>
      <c r="AG12" s="3" t="s">
        <v>109</v>
      </c>
      <c r="AH12" s="3" t="s">
        <v>109</v>
      </c>
      <c r="AI12" s="3" t="s">
        <v>109</v>
      </c>
      <c r="AN12" s="3" t="s">
        <v>109</v>
      </c>
      <c r="AO12" s="2"/>
      <c r="AP12" s="3" t="s">
        <v>109</v>
      </c>
      <c r="AQ12" s="3" t="s">
        <v>109</v>
      </c>
      <c r="AR12" s="3" t="s">
        <v>109</v>
      </c>
      <c r="AS12" s="3" t="s">
        <v>109</v>
      </c>
      <c r="AT12" s="3" t="s">
        <v>109</v>
      </c>
      <c r="AU12" s="3" t="s">
        <v>109</v>
      </c>
      <c r="AV12" s="3" t="s">
        <v>109</v>
      </c>
      <c r="AW12" s="3" t="s">
        <v>109</v>
      </c>
      <c r="AX12" s="3" t="s">
        <v>109</v>
      </c>
      <c r="AY12" s="3" t="s">
        <v>109</v>
      </c>
      <c r="AZ12" s="3" t="s">
        <v>109</v>
      </c>
      <c r="BA12" s="3" t="s">
        <v>109</v>
      </c>
      <c r="BB12" s="3" t="s">
        <v>109</v>
      </c>
      <c r="BC12" s="3" t="s">
        <v>109</v>
      </c>
      <c r="BD12" s="3" t="s">
        <v>109</v>
      </c>
      <c r="BE12" s="3" t="s">
        <v>109</v>
      </c>
      <c r="BF12" s="3" t="s">
        <v>109</v>
      </c>
      <c r="BG12" s="3" t="s">
        <v>109</v>
      </c>
      <c r="BH12" s="3" t="s">
        <v>109</v>
      </c>
      <c r="BI12" s="3" t="s">
        <v>109</v>
      </c>
      <c r="BJ12" s="3" t="s">
        <v>109</v>
      </c>
      <c r="BK12" s="3" t="s">
        <v>109</v>
      </c>
      <c r="BM12" s="3" t="s">
        <v>109</v>
      </c>
      <c r="BN12" s="3" t="s">
        <v>109</v>
      </c>
      <c r="BO12" s="3" t="s">
        <v>109</v>
      </c>
      <c r="BP12" s="3" t="s">
        <v>109</v>
      </c>
      <c r="BQ12" s="3" t="s">
        <v>109</v>
      </c>
      <c r="BR12" s="3" t="s">
        <v>109</v>
      </c>
      <c r="BS12" s="3" t="s">
        <v>109</v>
      </c>
      <c r="BT12" s="3" t="s">
        <v>109</v>
      </c>
      <c r="BU12" s="3" t="s">
        <v>109</v>
      </c>
      <c r="BV12" s="3" t="s">
        <v>109</v>
      </c>
      <c r="BW12" s="3" t="s">
        <v>109</v>
      </c>
      <c r="BX12" s="3" t="s">
        <v>109</v>
      </c>
      <c r="BY12" s="3" t="s">
        <v>109</v>
      </c>
      <c r="BZ12" s="3" t="s">
        <v>109</v>
      </c>
      <c r="CA12" s="4">
        <v>2.5474E-2</v>
      </c>
      <c r="CB12" s="3" t="s">
        <v>109</v>
      </c>
      <c r="CC12" s="4">
        <v>1184400</v>
      </c>
      <c r="CD12" s="3" t="s">
        <v>109</v>
      </c>
      <c r="CE12" s="3" t="s">
        <v>113</v>
      </c>
      <c r="CF12" s="3" t="s">
        <v>109</v>
      </c>
      <c r="CG12" s="3" t="s">
        <v>109</v>
      </c>
      <c r="CH12" s="3" t="s">
        <v>109</v>
      </c>
      <c r="CI12" s="3" t="s">
        <v>109</v>
      </c>
      <c r="CJ12" s="3" t="s">
        <v>109</v>
      </c>
      <c r="CK12" s="3" t="s">
        <v>109</v>
      </c>
      <c r="CL12" s="3" t="s">
        <v>109</v>
      </c>
      <c r="CM12" s="3" t="s">
        <v>109</v>
      </c>
      <c r="CN12" s="3" t="s">
        <v>109</v>
      </c>
      <c r="CO12" s="3" t="s">
        <v>109</v>
      </c>
      <c r="CP12" s="3" t="s">
        <v>109</v>
      </c>
      <c r="CQ12" s="5" t="s">
        <v>113</v>
      </c>
      <c r="CR12" s="5" t="s">
        <v>109</v>
      </c>
      <c r="CV12" s="21" t="s">
        <v>126</v>
      </c>
    </row>
    <row r="13" spans="1:101" x14ac:dyDescent="0.25">
      <c r="A13" s="3" t="s">
        <v>179</v>
      </c>
      <c r="B13" s="3" t="s">
        <v>118</v>
      </c>
      <c r="C13" s="4">
        <v>2.5474E-2</v>
      </c>
      <c r="D13" s="3" t="s">
        <v>180</v>
      </c>
      <c r="E13" s="3" t="s">
        <v>181</v>
      </c>
      <c r="F13" s="3" t="s">
        <v>182</v>
      </c>
      <c r="G13" s="3" t="s">
        <v>106</v>
      </c>
      <c r="H13" s="4">
        <v>47905</v>
      </c>
      <c r="I13" s="3" t="s">
        <v>163</v>
      </c>
      <c r="J13" s="3" t="s">
        <v>163</v>
      </c>
      <c r="L13" s="3" t="s">
        <v>109</v>
      </c>
      <c r="M13" s="3" t="s">
        <v>109</v>
      </c>
      <c r="N13" s="3" t="s">
        <v>109</v>
      </c>
      <c r="O13" s="3" t="s">
        <v>109</v>
      </c>
      <c r="P13" s="3" t="s">
        <v>109</v>
      </c>
      <c r="Q13" s="2"/>
      <c r="S13" s="3" t="s">
        <v>183</v>
      </c>
      <c r="T13" s="3" t="s">
        <v>109</v>
      </c>
      <c r="U13" s="3" t="s">
        <v>109</v>
      </c>
      <c r="V13" s="3" t="s">
        <v>109</v>
      </c>
      <c r="W13" s="3" t="s">
        <v>109</v>
      </c>
      <c r="X13" s="3" t="s">
        <v>109</v>
      </c>
      <c r="Y13" s="3" t="s">
        <v>109</v>
      </c>
      <c r="Z13" s="3" t="s">
        <v>109</v>
      </c>
      <c r="AA13" s="4">
        <v>1901</v>
      </c>
      <c r="AB13" s="3" t="s">
        <v>109</v>
      </c>
      <c r="AC13" s="5" t="s">
        <v>109</v>
      </c>
      <c r="AD13" s="3" t="s">
        <v>109</v>
      </c>
      <c r="AE13" s="3" t="s">
        <v>109</v>
      </c>
      <c r="AG13" s="3" t="s">
        <v>109</v>
      </c>
      <c r="AH13" s="3" t="s">
        <v>109</v>
      </c>
      <c r="AI13" s="3" t="s">
        <v>109</v>
      </c>
      <c r="AN13" s="3" t="s">
        <v>109</v>
      </c>
      <c r="AO13" s="6">
        <v>213394</v>
      </c>
      <c r="AP13" s="3" t="s">
        <v>109</v>
      </c>
      <c r="AQ13" s="3" t="s">
        <v>109</v>
      </c>
      <c r="AR13" s="3" t="s">
        <v>109</v>
      </c>
      <c r="AS13" s="3" t="s">
        <v>109</v>
      </c>
      <c r="AT13" s="3" t="s">
        <v>109</v>
      </c>
      <c r="AU13" s="3" t="s">
        <v>109</v>
      </c>
      <c r="AV13" s="3" t="s">
        <v>109</v>
      </c>
      <c r="AW13" s="3" t="s">
        <v>109</v>
      </c>
      <c r="AX13" s="3" t="s">
        <v>109</v>
      </c>
      <c r="AY13" s="3" t="s">
        <v>109</v>
      </c>
      <c r="AZ13" s="3" t="s">
        <v>109</v>
      </c>
      <c r="BA13" s="3" t="s">
        <v>109</v>
      </c>
      <c r="BB13" s="3" t="s">
        <v>109</v>
      </c>
      <c r="BC13" s="3" t="s">
        <v>109</v>
      </c>
      <c r="BD13" s="3" t="s">
        <v>109</v>
      </c>
      <c r="BE13" s="3" t="s">
        <v>109</v>
      </c>
      <c r="BF13" s="3" t="s">
        <v>109</v>
      </c>
      <c r="BG13" s="3" t="s">
        <v>109</v>
      </c>
      <c r="BH13" s="3" t="s">
        <v>109</v>
      </c>
      <c r="BI13" s="3" t="s">
        <v>109</v>
      </c>
      <c r="BJ13" s="3" t="s">
        <v>109</v>
      </c>
      <c r="BK13" s="3" t="s">
        <v>109</v>
      </c>
      <c r="BM13" s="3" t="s">
        <v>109</v>
      </c>
      <c r="BN13" s="3" t="s">
        <v>109</v>
      </c>
      <c r="BO13" s="3" t="s">
        <v>109</v>
      </c>
      <c r="BP13" s="3" t="s">
        <v>109</v>
      </c>
      <c r="BQ13" s="3" t="s">
        <v>109</v>
      </c>
      <c r="BR13" s="3" t="s">
        <v>109</v>
      </c>
      <c r="BS13" s="3" t="s">
        <v>109</v>
      </c>
      <c r="BT13" s="3" t="s">
        <v>109</v>
      </c>
      <c r="BU13" s="3" t="s">
        <v>109</v>
      </c>
      <c r="BV13" s="3" t="s">
        <v>109</v>
      </c>
      <c r="BW13" s="3" t="s">
        <v>109</v>
      </c>
      <c r="BX13" s="3" t="s">
        <v>109</v>
      </c>
      <c r="BY13" s="3" t="s">
        <v>109</v>
      </c>
      <c r="BZ13" s="3" t="s">
        <v>109</v>
      </c>
      <c r="CA13" s="4">
        <v>2.5474E-2</v>
      </c>
      <c r="CB13" s="3" t="s">
        <v>109</v>
      </c>
      <c r="CC13" s="4">
        <v>1184400</v>
      </c>
      <c r="CD13" s="3" t="s">
        <v>109</v>
      </c>
      <c r="CE13" s="3" t="s">
        <v>109</v>
      </c>
      <c r="CF13" s="3" t="s">
        <v>109</v>
      </c>
      <c r="CG13" s="3" t="s">
        <v>109</v>
      </c>
      <c r="CH13" s="3" t="s">
        <v>109</v>
      </c>
      <c r="CI13" s="3" t="s">
        <v>109</v>
      </c>
      <c r="CJ13" s="3" t="s">
        <v>109</v>
      </c>
      <c r="CK13" s="3" t="s">
        <v>109</v>
      </c>
      <c r="CL13" s="3" t="s">
        <v>109</v>
      </c>
      <c r="CM13" s="3" t="s">
        <v>109</v>
      </c>
      <c r="CN13" s="3" t="s">
        <v>109</v>
      </c>
      <c r="CO13" s="3" t="s">
        <v>109</v>
      </c>
      <c r="CP13" s="3" t="s">
        <v>109</v>
      </c>
      <c r="CQ13" s="5" t="s">
        <v>113</v>
      </c>
      <c r="CR13" s="5" t="s">
        <v>109</v>
      </c>
      <c r="CV13" s="21" t="s">
        <v>126</v>
      </c>
    </row>
    <row r="14" spans="1:101" x14ac:dyDescent="0.25">
      <c r="A14" s="3" t="s">
        <v>184</v>
      </c>
      <c r="B14" s="3" t="s">
        <v>185</v>
      </c>
      <c r="C14" s="4">
        <v>1.0599000000000001E-2</v>
      </c>
      <c r="D14" s="3" t="s">
        <v>186</v>
      </c>
      <c r="E14" s="3" t="s">
        <v>187</v>
      </c>
      <c r="F14" s="3" t="s">
        <v>109</v>
      </c>
      <c r="G14" s="3" t="s">
        <v>133</v>
      </c>
      <c r="I14" s="3" t="s">
        <v>163</v>
      </c>
      <c r="J14" s="3" t="s">
        <v>163</v>
      </c>
      <c r="L14" s="3" t="s">
        <v>109</v>
      </c>
      <c r="M14" s="3" t="s">
        <v>109</v>
      </c>
      <c r="N14" s="3" t="s">
        <v>109</v>
      </c>
      <c r="O14" s="3" t="s">
        <v>109</v>
      </c>
      <c r="P14" s="3" t="s">
        <v>109</v>
      </c>
      <c r="Q14" s="2"/>
      <c r="S14" s="3" t="s">
        <v>109</v>
      </c>
      <c r="T14" s="3" t="s">
        <v>109</v>
      </c>
      <c r="U14" s="3" t="s">
        <v>109</v>
      </c>
      <c r="V14" s="3" t="s">
        <v>109</v>
      </c>
      <c r="W14" s="3" t="s">
        <v>109</v>
      </c>
      <c r="X14" s="3" t="s">
        <v>109</v>
      </c>
      <c r="Y14" s="3" t="s">
        <v>109</v>
      </c>
      <c r="Z14" s="3" t="s">
        <v>109</v>
      </c>
      <c r="AB14" s="3" t="s">
        <v>109</v>
      </c>
      <c r="AC14" s="5" t="s">
        <v>109</v>
      </c>
      <c r="AD14" s="3" t="s">
        <v>109</v>
      </c>
      <c r="AE14" s="3" t="s">
        <v>109</v>
      </c>
      <c r="AG14" s="3" t="s">
        <v>109</v>
      </c>
      <c r="AH14" s="3" t="s">
        <v>109</v>
      </c>
      <c r="AI14" s="3" t="s">
        <v>109</v>
      </c>
      <c r="AN14" s="3" t="s">
        <v>109</v>
      </c>
      <c r="AO14" s="2"/>
      <c r="AP14" s="3" t="s">
        <v>109</v>
      </c>
      <c r="AQ14" s="3" t="s">
        <v>109</v>
      </c>
      <c r="AR14" s="3" t="s">
        <v>109</v>
      </c>
      <c r="AS14" s="3" t="s">
        <v>109</v>
      </c>
      <c r="AT14" s="3" t="s">
        <v>109</v>
      </c>
      <c r="AU14" s="3" t="s">
        <v>109</v>
      </c>
      <c r="AV14" s="3" t="s">
        <v>109</v>
      </c>
      <c r="AW14" s="3" t="s">
        <v>109</v>
      </c>
      <c r="AX14" s="3" t="s">
        <v>109</v>
      </c>
      <c r="AY14" s="3" t="s">
        <v>109</v>
      </c>
      <c r="AZ14" s="3" t="s">
        <v>109</v>
      </c>
      <c r="BA14" s="3" t="s">
        <v>109</v>
      </c>
      <c r="BB14" s="3" t="s">
        <v>109</v>
      </c>
      <c r="BC14" s="3" t="s">
        <v>109</v>
      </c>
      <c r="BD14" s="3" t="s">
        <v>109</v>
      </c>
      <c r="BE14" s="3" t="s">
        <v>109</v>
      </c>
      <c r="BF14" s="3" t="s">
        <v>109</v>
      </c>
      <c r="BG14" s="3" t="s">
        <v>109</v>
      </c>
      <c r="BH14" s="3" t="s">
        <v>109</v>
      </c>
      <c r="BI14" s="3" t="s">
        <v>109</v>
      </c>
      <c r="BJ14" s="3" t="s">
        <v>109</v>
      </c>
      <c r="BK14" s="3" t="s">
        <v>109</v>
      </c>
      <c r="BM14" s="3" t="s">
        <v>109</v>
      </c>
      <c r="BN14" s="3" t="s">
        <v>109</v>
      </c>
      <c r="BO14" s="3" t="s">
        <v>109</v>
      </c>
      <c r="BP14" s="3" t="s">
        <v>109</v>
      </c>
      <c r="BQ14" s="3" t="s">
        <v>109</v>
      </c>
      <c r="BR14" s="3" t="s">
        <v>109</v>
      </c>
      <c r="BS14" s="3" t="s">
        <v>109</v>
      </c>
      <c r="BT14" s="3" t="s">
        <v>109</v>
      </c>
      <c r="BU14" s="3" t="s">
        <v>109</v>
      </c>
      <c r="BV14" s="3" t="s">
        <v>109</v>
      </c>
      <c r="BW14" s="3" t="s">
        <v>109</v>
      </c>
      <c r="BX14" s="3" t="s">
        <v>109</v>
      </c>
      <c r="BY14" s="3" t="s">
        <v>109</v>
      </c>
      <c r="BZ14" s="3" t="s">
        <v>109</v>
      </c>
      <c r="CA14" s="4">
        <v>1.0599000000000001E-2</v>
      </c>
      <c r="CB14" s="3" t="s">
        <v>109</v>
      </c>
      <c r="CC14" s="4">
        <v>852200</v>
      </c>
      <c r="CD14" s="3" t="s">
        <v>109</v>
      </c>
      <c r="CE14" s="3" t="s">
        <v>113</v>
      </c>
      <c r="CF14" s="3" t="s">
        <v>109</v>
      </c>
      <c r="CG14" s="3" t="s">
        <v>109</v>
      </c>
      <c r="CH14" s="3" t="s">
        <v>109</v>
      </c>
      <c r="CI14" s="3" t="s">
        <v>109</v>
      </c>
      <c r="CJ14" s="3" t="s">
        <v>109</v>
      </c>
      <c r="CK14" s="3" t="s">
        <v>109</v>
      </c>
      <c r="CL14" s="3" t="s">
        <v>109</v>
      </c>
      <c r="CM14" s="3" t="s">
        <v>109</v>
      </c>
      <c r="CN14" s="3" t="s">
        <v>109</v>
      </c>
      <c r="CO14" s="3" t="s">
        <v>109</v>
      </c>
      <c r="CP14" s="3" t="s">
        <v>109</v>
      </c>
      <c r="CQ14" s="5" t="s">
        <v>113</v>
      </c>
      <c r="CR14" s="5" t="s">
        <v>109</v>
      </c>
      <c r="CV14" s="21" t="s">
        <v>113</v>
      </c>
    </row>
    <row r="15" spans="1:101" x14ac:dyDescent="0.25">
      <c r="A15" s="3" t="s">
        <v>188</v>
      </c>
      <c r="B15" s="3" t="s">
        <v>172</v>
      </c>
      <c r="C15" s="4">
        <v>1.4076999999999999E-2</v>
      </c>
      <c r="D15" s="3" t="s">
        <v>189</v>
      </c>
      <c r="E15" s="3" t="s">
        <v>190</v>
      </c>
      <c r="F15" s="3" t="s">
        <v>109</v>
      </c>
      <c r="G15" s="3" t="s">
        <v>189</v>
      </c>
      <c r="I15" s="3" t="s">
        <v>163</v>
      </c>
      <c r="J15" s="3" t="s">
        <v>163</v>
      </c>
      <c r="L15" s="3" t="s">
        <v>109</v>
      </c>
      <c r="M15" s="3" t="s">
        <v>109</v>
      </c>
      <c r="N15" s="3" t="s">
        <v>109</v>
      </c>
      <c r="O15" s="3" t="s">
        <v>109</v>
      </c>
      <c r="P15" s="3" t="s">
        <v>109</v>
      </c>
      <c r="Q15" s="2"/>
      <c r="S15" s="3" t="s">
        <v>109</v>
      </c>
      <c r="T15" s="3" t="s">
        <v>109</v>
      </c>
      <c r="U15" s="3" t="s">
        <v>109</v>
      </c>
      <c r="V15" s="3" t="s">
        <v>109</v>
      </c>
      <c r="W15" s="3" t="s">
        <v>109</v>
      </c>
      <c r="X15" s="3" t="s">
        <v>109</v>
      </c>
      <c r="Y15" s="3" t="s">
        <v>109</v>
      </c>
      <c r="Z15" s="3" t="s">
        <v>109</v>
      </c>
      <c r="AB15" s="3" t="s">
        <v>109</v>
      </c>
      <c r="AC15" s="5" t="s">
        <v>109</v>
      </c>
      <c r="AD15" s="3" t="s">
        <v>109</v>
      </c>
      <c r="AE15" s="3" t="s">
        <v>109</v>
      </c>
      <c r="AG15" s="3" t="s">
        <v>109</v>
      </c>
      <c r="AH15" s="3" t="s">
        <v>109</v>
      </c>
      <c r="AI15" s="3" t="s">
        <v>109</v>
      </c>
      <c r="AN15" s="3" t="s">
        <v>109</v>
      </c>
      <c r="AO15" s="2"/>
      <c r="AP15" s="3" t="s">
        <v>109</v>
      </c>
      <c r="AQ15" s="3" t="s">
        <v>109</v>
      </c>
      <c r="AR15" s="3" t="s">
        <v>109</v>
      </c>
      <c r="AS15" s="3" t="s">
        <v>109</v>
      </c>
      <c r="AT15" s="3" t="s">
        <v>109</v>
      </c>
      <c r="AU15" s="3" t="s">
        <v>109</v>
      </c>
      <c r="AV15" s="3" t="s">
        <v>109</v>
      </c>
      <c r="AW15" s="3" t="s">
        <v>109</v>
      </c>
      <c r="AX15" s="3" t="s">
        <v>109</v>
      </c>
      <c r="AY15" s="3" t="s">
        <v>109</v>
      </c>
      <c r="AZ15" s="3" t="s">
        <v>109</v>
      </c>
      <c r="BA15" s="3" t="s">
        <v>109</v>
      </c>
      <c r="BB15" s="3" t="s">
        <v>109</v>
      </c>
      <c r="BC15" s="3" t="s">
        <v>109</v>
      </c>
      <c r="BD15" s="3" t="s">
        <v>109</v>
      </c>
      <c r="BE15" s="3" t="s">
        <v>109</v>
      </c>
      <c r="BF15" s="3" t="s">
        <v>109</v>
      </c>
      <c r="BG15" s="3" t="s">
        <v>109</v>
      </c>
      <c r="BH15" s="3" t="s">
        <v>109</v>
      </c>
      <c r="BI15" s="3" t="s">
        <v>109</v>
      </c>
      <c r="BJ15" s="3" t="s">
        <v>109</v>
      </c>
      <c r="BK15" s="3" t="s">
        <v>109</v>
      </c>
      <c r="BM15" s="3" t="s">
        <v>109</v>
      </c>
      <c r="BN15" s="3" t="s">
        <v>109</v>
      </c>
      <c r="BO15" s="3" t="s">
        <v>109</v>
      </c>
      <c r="BP15" s="3" t="s">
        <v>109</v>
      </c>
      <c r="BQ15" s="3" t="s">
        <v>109</v>
      </c>
      <c r="BR15" s="3" t="s">
        <v>109</v>
      </c>
      <c r="BS15" s="3" t="s">
        <v>109</v>
      </c>
      <c r="BT15" s="3" t="s">
        <v>109</v>
      </c>
      <c r="BU15" s="3" t="s">
        <v>109</v>
      </c>
      <c r="BV15" s="3" t="s">
        <v>109</v>
      </c>
      <c r="BW15" s="3" t="s">
        <v>109</v>
      </c>
      <c r="BX15" s="3" t="s">
        <v>109</v>
      </c>
      <c r="BY15" s="3" t="s">
        <v>109</v>
      </c>
      <c r="BZ15" s="3" t="s">
        <v>109</v>
      </c>
      <c r="CA15" s="4">
        <v>1.4076999999999999E-2</v>
      </c>
      <c r="CB15" s="3" t="s">
        <v>109</v>
      </c>
      <c r="CC15" s="4">
        <v>807200</v>
      </c>
      <c r="CD15" s="3" t="s">
        <v>109</v>
      </c>
      <c r="CE15" s="3" t="s">
        <v>113</v>
      </c>
      <c r="CF15" s="3" t="s">
        <v>109</v>
      </c>
      <c r="CG15" s="3" t="s">
        <v>109</v>
      </c>
      <c r="CH15" s="3" t="s">
        <v>109</v>
      </c>
      <c r="CI15" s="3" t="s">
        <v>109</v>
      </c>
      <c r="CJ15" s="3" t="s">
        <v>109</v>
      </c>
      <c r="CK15" s="3" t="s">
        <v>109</v>
      </c>
      <c r="CL15" s="3" t="s">
        <v>109</v>
      </c>
      <c r="CM15" s="3" t="s">
        <v>109</v>
      </c>
      <c r="CN15" s="3" t="s">
        <v>109</v>
      </c>
      <c r="CO15" s="3" t="s">
        <v>109</v>
      </c>
      <c r="CP15" s="3" t="s">
        <v>109</v>
      </c>
      <c r="CQ15" s="5" t="s">
        <v>113</v>
      </c>
      <c r="CR15" s="5" t="s">
        <v>109</v>
      </c>
      <c r="CV15" s="21" t="s">
        <v>113</v>
      </c>
    </row>
    <row r="16" spans="1:101" x14ac:dyDescent="0.25">
      <c r="A16" s="3" t="s">
        <v>191</v>
      </c>
      <c r="B16" s="3" t="s">
        <v>192</v>
      </c>
      <c r="C16" s="4">
        <v>2.4153000000000001E-2</v>
      </c>
      <c r="D16" s="3" t="s">
        <v>193</v>
      </c>
      <c r="E16" s="3" t="s">
        <v>194</v>
      </c>
      <c r="F16" s="3" t="s">
        <v>195</v>
      </c>
      <c r="G16" s="3" t="s">
        <v>106</v>
      </c>
      <c r="H16" s="4">
        <v>47909</v>
      </c>
      <c r="I16" s="3" t="s">
        <v>163</v>
      </c>
      <c r="J16" s="3" t="s">
        <v>196</v>
      </c>
      <c r="L16" s="3" t="s">
        <v>109</v>
      </c>
      <c r="M16" s="3" t="s">
        <v>109</v>
      </c>
      <c r="N16" s="3" t="s">
        <v>109</v>
      </c>
      <c r="O16" s="3" t="s">
        <v>109</v>
      </c>
      <c r="P16" s="3" t="s">
        <v>109</v>
      </c>
      <c r="Q16" s="2"/>
      <c r="S16" s="3" t="s">
        <v>109</v>
      </c>
      <c r="T16" s="3" t="s">
        <v>109</v>
      </c>
      <c r="U16" s="3" t="s">
        <v>109</v>
      </c>
      <c r="V16" s="3" t="s">
        <v>109</v>
      </c>
      <c r="W16" s="3" t="s">
        <v>109</v>
      </c>
      <c r="X16" s="3" t="s">
        <v>109</v>
      </c>
      <c r="Y16" s="3" t="s">
        <v>109</v>
      </c>
      <c r="Z16" s="3" t="s">
        <v>109</v>
      </c>
      <c r="AA16" s="4">
        <v>2001</v>
      </c>
      <c r="AB16" s="3" t="s">
        <v>109</v>
      </c>
      <c r="AC16" s="5" t="s">
        <v>126</v>
      </c>
      <c r="AD16" s="3" t="s">
        <v>123</v>
      </c>
      <c r="AE16" s="3" t="s">
        <v>109</v>
      </c>
      <c r="AF16" s="4">
        <v>1</v>
      </c>
      <c r="AG16" s="3" t="s">
        <v>109</v>
      </c>
      <c r="AH16" s="3" t="s">
        <v>123</v>
      </c>
      <c r="AI16" s="3" t="s">
        <v>109</v>
      </c>
      <c r="AN16" s="3" t="s">
        <v>109</v>
      </c>
      <c r="AO16" s="2"/>
      <c r="AP16" s="3" t="s">
        <v>109</v>
      </c>
      <c r="AQ16" s="3" t="s">
        <v>109</v>
      </c>
      <c r="AR16" s="3" t="s">
        <v>109</v>
      </c>
      <c r="AS16" s="3" t="s">
        <v>109</v>
      </c>
      <c r="AT16" s="3" t="s">
        <v>109</v>
      </c>
      <c r="AU16" s="3" t="s">
        <v>109</v>
      </c>
      <c r="AV16" s="3" t="s">
        <v>109</v>
      </c>
      <c r="AW16" s="3" t="s">
        <v>109</v>
      </c>
      <c r="AX16" s="3" t="s">
        <v>109</v>
      </c>
      <c r="AY16" s="3" t="s">
        <v>109</v>
      </c>
      <c r="AZ16" s="3" t="s">
        <v>109</v>
      </c>
      <c r="BA16" s="3" t="s">
        <v>109</v>
      </c>
      <c r="BB16" s="3" t="s">
        <v>109</v>
      </c>
      <c r="BC16" s="3" t="s">
        <v>109</v>
      </c>
      <c r="BD16" s="3" t="s">
        <v>109</v>
      </c>
      <c r="BE16" s="3" t="s">
        <v>109</v>
      </c>
      <c r="BF16" s="3" t="s">
        <v>109</v>
      </c>
      <c r="BG16" s="3" t="s">
        <v>109</v>
      </c>
      <c r="BH16" s="3" t="s">
        <v>109</v>
      </c>
      <c r="BI16" s="3" t="s">
        <v>109</v>
      </c>
      <c r="BJ16" s="3" t="s">
        <v>109</v>
      </c>
      <c r="BK16" s="3" t="s">
        <v>109</v>
      </c>
      <c r="BM16" s="3" t="s">
        <v>109</v>
      </c>
      <c r="BN16" s="3" t="s">
        <v>109</v>
      </c>
      <c r="BO16" s="3" t="s">
        <v>109</v>
      </c>
      <c r="BP16" s="3" t="s">
        <v>109</v>
      </c>
      <c r="BQ16" s="3" t="s">
        <v>109</v>
      </c>
      <c r="BR16" s="3" t="s">
        <v>109</v>
      </c>
      <c r="BS16" s="3" t="s">
        <v>109</v>
      </c>
      <c r="BT16" s="3" t="s">
        <v>109</v>
      </c>
      <c r="BU16" s="3" t="s">
        <v>109</v>
      </c>
      <c r="BV16" s="3" t="s">
        <v>109</v>
      </c>
      <c r="BW16" s="3" t="s">
        <v>109</v>
      </c>
      <c r="BX16" s="3" t="s">
        <v>109</v>
      </c>
      <c r="BY16" s="3" t="s">
        <v>109</v>
      </c>
      <c r="BZ16" s="3" t="s">
        <v>109</v>
      </c>
      <c r="CA16" s="4">
        <v>2.4153000000000001E-2</v>
      </c>
      <c r="CB16" s="3" t="s">
        <v>109</v>
      </c>
      <c r="CC16" s="4">
        <v>1017700</v>
      </c>
      <c r="CD16" s="3" t="s">
        <v>109</v>
      </c>
      <c r="CE16" s="3" t="s">
        <v>109</v>
      </c>
      <c r="CF16" s="3" t="s">
        <v>109</v>
      </c>
      <c r="CG16" s="3" t="s">
        <v>109</v>
      </c>
      <c r="CH16" s="3" t="s">
        <v>197</v>
      </c>
      <c r="CI16" s="3" t="s">
        <v>109</v>
      </c>
      <c r="CJ16" s="3" t="s">
        <v>109</v>
      </c>
      <c r="CK16" s="3" t="s">
        <v>109</v>
      </c>
      <c r="CL16" s="3" t="s">
        <v>109</v>
      </c>
      <c r="CM16" s="3" t="s">
        <v>109</v>
      </c>
      <c r="CN16" s="3" t="s">
        <v>109</v>
      </c>
      <c r="CO16" s="3" t="s">
        <v>109</v>
      </c>
      <c r="CP16" s="3" t="s">
        <v>109</v>
      </c>
      <c r="CQ16" s="5" t="s">
        <v>113</v>
      </c>
      <c r="CR16" s="5" t="s">
        <v>109</v>
      </c>
      <c r="CV16" s="21" t="s">
        <v>126</v>
      </c>
    </row>
    <row r="17" spans="1:100" x14ac:dyDescent="0.25">
      <c r="A17" s="3" t="s">
        <v>198</v>
      </c>
      <c r="B17" s="3" t="s">
        <v>199</v>
      </c>
      <c r="C17" s="4">
        <v>2.4153000000000001E-2</v>
      </c>
      <c r="D17" s="3" t="s">
        <v>200</v>
      </c>
      <c r="E17" s="3" t="s">
        <v>201</v>
      </c>
      <c r="F17" s="3" t="s">
        <v>202</v>
      </c>
      <c r="G17" s="3" t="s">
        <v>106</v>
      </c>
      <c r="H17" s="4">
        <v>47909</v>
      </c>
      <c r="I17" s="3" t="s">
        <v>163</v>
      </c>
      <c r="J17" s="3" t="s">
        <v>196</v>
      </c>
      <c r="L17" s="3" t="s">
        <v>109</v>
      </c>
      <c r="M17" s="3" t="s">
        <v>109</v>
      </c>
      <c r="N17" s="3" t="s">
        <v>109</v>
      </c>
      <c r="O17" s="3" t="s">
        <v>109</v>
      </c>
      <c r="P17" s="3" t="s">
        <v>109</v>
      </c>
      <c r="Q17" s="2"/>
      <c r="S17" s="3" t="s">
        <v>109</v>
      </c>
      <c r="T17" s="3" t="s">
        <v>109</v>
      </c>
      <c r="U17" s="3" t="s">
        <v>109</v>
      </c>
      <c r="V17" s="3" t="s">
        <v>109</v>
      </c>
      <c r="W17" s="3" t="s">
        <v>109</v>
      </c>
      <c r="X17" s="3" t="s">
        <v>109</v>
      </c>
      <c r="Y17" s="3" t="s">
        <v>109</v>
      </c>
      <c r="Z17" s="3" t="s">
        <v>109</v>
      </c>
      <c r="AA17" s="4">
        <v>1989</v>
      </c>
      <c r="AB17" s="3" t="s">
        <v>109</v>
      </c>
      <c r="AC17" s="5" t="s">
        <v>111</v>
      </c>
      <c r="AD17" s="3" t="s">
        <v>111</v>
      </c>
      <c r="AE17" s="3" t="s">
        <v>109</v>
      </c>
      <c r="AF17" s="4">
        <v>3</v>
      </c>
      <c r="AG17" s="3" t="s">
        <v>109</v>
      </c>
      <c r="AH17" s="3" t="s">
        <v>111</v>
      </c>
      <c r="AI17" s="3" t="s">
        <v>109</v>
      </c>
      <c r="AN17" s="3" t="s">
        <v>109</v>
      </c>
      <c r="AO17" s="2"/>
      <c r="AP17" s="3" t="s">
        <v>109</v>
      </c>
      <c r="AQ17" s="3" t="s">
        <v>109</v>
      </c>
      <c r="AR17" s="3" t="s">
        <v>109</v>
      </c>
      <c r="AS17" s="3" t="s">
        <v>109</v>
      </c>
      <c r="AT17" s="3" t="s">
        <v>109</v>
      </c>
      <c r="AU17" s="3" t="s">
        <v>109</v>
      </c>
      <c r="AV17" s="3" t="s">
        <v>109</v>
      </c>
      <c r="AW17" s="3" t="s">
        <v>109</v>
      </c>
      <c r="AX17" s="3" t="s">
        <v>109</v>
      </c>
      <c r="AY17" s="3" t="s">
        <v>109</v>
      </c>
      <c r="AZ17" s="3" t="s">
        <v>109</v>
      </c>
      <c r="BA17" s="3" t="s">
        <v>109</v>
      </c>
      <c r="BB17" s="3" t="s">
        <v>109</v>
      </c>
      <c r="BC17" s="3" t="s">
        <v>109</v>
      </c>
      <c r="BD17" s="3" t="s">
        <v>109</v>
      </c>
      <c r="BE17" s="3" t="s">
        <v>109</v>
      </c>
      <c r="BF17" s="3" t="s">
        <v>109</v>
      </c>
      <c r="BG17" s="3" t="s">
        <v>109</v>
      </c>
      <c r="BH17" s="3" t="s">
        <v>109</v>
      </c>
      <c r="BI17" s="3" t="s">
        <v>109</v>
      </c>
      <c r="BJ17" s="3" t="s">
        <v>109</v>
      </c>
      <c r="BK17" s="3" t="s">
        <v>109</v>
      </c>
      <c r="BM17" s="3" t="s">
        <v>109</v>
      </c>
      <c r="BN17" s="3" t="s">
        <v>109</v>
      </c>
      <c r="BO17" s="3" t="s">
        <v>109</v>
      </c>
      <c r="BP17" s="3" t="s">
        <v>109</v>
      </c>
      <c r="BQ17" s="3" t="s">
        <v>109</v>
      </c>
      <c r="BR17" s="3" t="s">
        <v>109</v>
      </c>
      <c r="BS17" s="3" t="s">
        <v>109</v>
      </c>
      <c r="BT17" s="3" t="s">
        <v>109</v>
      </c>
      <c r="BU17" s="3" t="s">
        <v>109</v>
      </c>
      <c r="BV17" s="3" t="s">
        <v>109</v>
      </c>
      <c r="BW17" s="3" t="s">
        <v>109</v>
      </c>
      <c r="BX17" s="3" t="s">
        <v>109</v>
      </c>
      <c r="BY17" s="3" t="s">
        <v>109</v>
      </c>
      <c r="BZ17" s="3" t="s">
        <v>109</v>
      </c>
      <c r="CA17" s="4">
        <v>2.4153000000000001E-2</v>
      </c>
      <c r="CB17" s="3" t="s">
        <v>109</v>
      </c>
      <c r="CC17" s="4">
        <v>66300</v>
      </c>
      <c r="CD17" s="3" t="s">
        <v>109</v>
      </c>
      <c r="CE17" s="3" t="s">
        <v>109</v>
      </c>
      <c r="CF17" s="3" t="s">
        <v>109</v>
      </c>
      <c r="CG17" s="3" t="s">
        <v>109</v>
      </c>
      <c r="CH17" s="3" t="s">
        <v>203</v>
      </c>
      <c r="CI17" s="3" t="s">
        <v>109</v>
      </c>
      <c r="CJ17" s="3" t="s">
        <v>109</v>
      </c>
      <c r="CK17" s="3" t="s">
        <v>109</v>
      </c>
      <c r="CL17" s="3" t="s">
        <v>109</v>
      </c>
      <c r="CM17" s="3" t="s">
        <v>109</v>
      </c>
      <c r="CN17" s="3" t="s">
        <v>109</v>
      </c>
      <c r="CO17" s="3" t="s">
        <v>109</v>
      </c>
      <c r="CP17" s="3" t="s">
        <v>109</v>
      </c>
      <c r="CQ17" s="5" t="s">
        <v>113</v>
      </c>
      <c r="CR17" s="5" t="s">
        <v>109</v>
      </c>
      <c r="CV17" s="21" t="s">
        <v>113</v>
      </c>
    </row>
    <row r="18" spans="1:100" x14ac:dyDescent="0.25">
      <c r="A18" s="3" t="s">
        <v>204</v>
      </c>
      <c r="B18" s="3" t="s">
        <v>205</v>
      </c>
      <c r="C18" s="4">
        <v>1.6063999999999998E-2</v>
      </c>
      <c r="D18" s="3" t="s">
        <v>206</v>
      </c>
      <c r="E18" s="3" t="s">
        <v>207</v>
      </c>
      <c r="F18" s="3" t="s">
        <v>208</v>
      </c>
      <c r="G18" s="3" t="s">
        <v>106</v>
      </c>
      <c r="H18" s="4">
        <v>47909</v>
      </c>
      <c r="I18" s="3" t="s">
        <v>209</v>
      </c>
      <c r="J18" s="3" t="s">
        <v>209</v>
      </c>
      <c r="L18" s="3" t="s">
        <v>109</v>
      </c>
      <c r="M18" s="3" t="s">
        <v>109</v>
      </c>
      <c r="N18" s="3" t="s">
        <v>109</v>
      </c>
      <c r="O18" s="3" t="s">
        <v>109</v>
      </c>
      <c r="P18" s="3" t="s">
        <v>109</v>
      </c>
      <c r="Q18" s="2"/>
      <c r="S18" s="3" t="s">
        <v>109</v>
      </c>
      <c r="T18" s="3" t="s">
        <v>109</v>
      </c>
      <c r="U18" s="3" t="s">
        <v>109</v>
      </c>
      <c r="V18" s="3" t="s">
        <v>109</v>
      </c>
      <c r="W18" s="3" t="s">
        <v>109</v>
      </c>
      <c r="X18" s="3" t="s">
        <v>109</v>
      </c>
      <c r="Y18" s="3" t="s">
        <v>109</v>
      </c>
      <c r="Z18" s="3" t="s">
        <v>109</v>
      </c>
      <c r="AA18" s="4">
        <v>1969</v>
      </c>
      <c r="AB18" s="3" t="s">
        <v>109</v>
      </c>
      <c r="AC18" s="5" t="s">
        <v>109</v>
      </c>
      <c r="AD18" s="3" t="s">
        <v>109</v>
      </c>
      <c r="AE18" s="3" t="s">
        <v>109</v>
      </c>
      <c r="AG18" s="3" t="s">
        <v>109</v>
      </c>
      <c r="AH18" s="3" t="s">
        <v>109</v>
      </c>
      <c r="AI18" s="3" t="s">
        <v>109</v>
      </c>
      <c r="AN18" s="3" t="s">
        <v>109</v>
      </c>
      <c r="AO18" s="2"/>
      <c r="AP18" s="3" t="s">
        <v>109</v>
      </c>
      <c r="AQ18" s="3" t="s">
        <v>109</v>
      </c>
      <c r="AR18" s="3" t="s">
        <v>109</v>
      </c>
      <c r="AS18" s="3" t="s">
        <v>109</v>
      </c>
      <c r="AT18" s="3" t="s">
        <v>109</v>
      </c>
      <c r="AU18" s="3" t="s">
        <v>109</v>
      </c>
      <c r="AV18" s="3" t="s">
        <v>109</v>
      </c>
      <c r="AW18" s="3" t="s">
        <v>109</v>
      </c>
      <c r="AX18" s="3" t="s">
        <v>109</v>
      </c>
      <c r="AY18" s="3" t="s">
        <v>109</v>
      </c>
      <c r="AZ18" s="3" t="s">
        <v>109</v>
      </c>
      <c r="BA18" s="3" t="s">
        <v>109</v>
      </c>
      <c r="BB18" s="3" t="s">
        <v>109</v>
      </c>
      <c r="BC18" s="3" t="s">
        <v>109</v>
      </c>
      <c r="BD18" s="3" t="s">
        <v>109</v>
      </c>
      <c r="BE18" s="3" t="s">
        <v>109</v>
      </c>
      <c r="BF18" s="3" t="s">
        <v>109</v>
      </c>
      <c r="BG18" s="3" t="s">
        <v>109</v>
      </c>
      <c r="BH18" s="3" t="s">
        <v>109</v>
      </c>
      <c r="BI18" s="3" t="s">
        <v>109</v>
      </c>
      <c r="BJ18" s="3" t="s">
        <v>109</v>
      </c>
      <c r="BK18" s="3" t="s">
        <v>109</v>
      </c>
      <c r="BM18" s="3" t="s">
        <v>109</v>
      </c>
      <c r="BN18" s="3" t="s">
        <v>109</v>
      </c>
      <c r="BO18" s="3" t="s">
        <v>109</v>
      </c>
      <c r="BP18" s="3" t="s">
        <v>109</v>
      </c>
      <c r="BQ18" s="3" t="s">
        <v>109</v>
      </c>
      <c r="BR18" s="3" t="s">
        <v>109</v>
      </c>
      <c r="BS18" s="3" t="s">
        <v>109</v>
      </c>
      <c r="BT18" s="3" t="s">
        <v>109</v>
      </c>
      <c r="BU18" s="3" t="s">
        <v>109</v>
      </c>
      <c r="BV18" s="3" t="s">
        <v>109</v>
      </c>
      <c r="BW18" s="3" t="s">
        <v>109</v>
      </c>
      <c r="BX18" s="3" t="s">
        <v>109</v>
      </c>
      <c r="BY18" s="3" t="s">
        <v>109</v>
      </c>
      <c r="BZ18" s="3" t="s">
        <v>109</v>
      </c>
      <c r="CA18" s="4">
        <v>1.6063999999999998E-2</v>
      </c>
      <c r="CB18" s="3" t="s">
        <v>109</v>
      </c>
      <c r="CC18" s="4">
        <v>283100</v>
      </c>
      <c r="CD18" s="3" t="s">
        <v>109</v>
      </c>
      <c r="CE18" s="3" t="s">
        <v>109</v>
      </c>
      <c r="CF18" s="3" t="s">
        <v>109</v>
      </c>
      <c r="CG18" s="3" t="s">
        <v>109</v>
      </c>
      <c r="CH18" s="3" t="s">
        <v>210</v>
      </c>
      <c r="CI18" s="3" t="s">
        <v>109</v>
      </c>
      <c r="CJ18" s="3" t="s">
        <v>109</v>
      </c>
      <c r="CK18" s="3" t="s">
        <v>109</v>
      </c>
      <c r="CL18" s="3" t="s">
        <v>109</v>
      </c>
      <c r="CM18" s="3" t="s">
        <v>109</v>
      </c>
      <c r="CN18" s="3" t="s">
        <v>109</v>
      </c>
      <c r="CO18" s="3" t="s">
        <v>109</v>
      </c>
      <c r="CP18" s="3" t="s">
        <v>109</v>
      </c>
      <c r="CQ18" s="5" t="s">
        <v>113</v>
      </c>
      <c r="CR18" s="5" t="s">
        <v>109</v>
      </c>
      <c r="CV18" s="21" t="s">
        <v>113</v>
      </c>
    </row>
    <row r="19" spans="1:100" x14ac:dyDescent="0.25">
      <c r="A19" s="3" t="s">
        <v>1004</v>
      </c>
      <c r="B19" s="3" t="s">
        <v>405</v>
      </c>
      <c r="C19" s="4">
        <v>1.4538000000000001E-2</v>
      </c>
      <c r="D19" s="3" t="s">
        <v>1005</v>
      </c>
      <c r="E19" s="3" t="s">
        <v>1006</v>
      </c>
      <c r="F19" s="3" t="s">
        <v>1007</v>
      </c>
      <c r="G19" s="3" t="s">
        <v>409</v>
      </c>
      <c r="H19" s="4">
        <v>47981</v>
      </c>
      <c r="I19" s="3" t="s">
        <v>215</v>
      </c>
      <c r="J19" s="3" t="s">
        <v>216</v>
      </c>
      <c r="K19" s="4">
        <v>1800</v>
      </c>
      <c r="L19" s="3" t="s">
        <v>109</v>
      </c>
      <c r="M19" s="3" t="s">
        <v>109</v>
      </c>
      <c r="N19" s="3" t="s">
        <v>109</v>
      </c>
      <c r="O19" s="3" t="s">
        <v>109</v>
      </c>
      <c r="P19" s="3" t="s">
        <v>109</v>
      </c>
      <c r="Q19" s="2"/>
      <c r="S19" s="48">
        <v>6.5</v>
      </c>
      <c r="T19" s="3" t="s">
        <v>109</v>
      </c>
      <c r="U19" s="3" t="s">
        <v>109</v>
      </c>
      <c r="V19" s="3" t="s">
        <v>109</v>
      </c>
      <c r="W19" s="3" t="s">
        <v>109</v>
      </c>
      <c r="X19" s="3" t="s">
        <v>109</v>
      </c>
      <c r="Y19" s="3" t="s">
        <v>109</v>
      </c>
      <c r="Z19" s="3" t="s">
        <v>109</v>
      </c>
      <c r="AA19" s="4">
        <v>1856</v>
      </c>
      <c r="AB19" s="3" t="s">
        <v>109</v>
      </c>
      <c r="AC19" s="5" t="s">
        <v>126</v>
      </c>
      <c r="AD19" s="3" t="s">
        <v>126</v>
      </c>
      <c r="AE19" s="3" t="s">
        <v>109</v>
      </c>
      <c r="AF19" s="4">
        <v>1</v>
      </c>
      <c r="AG19" s="3" t="s">
        <v>109</v>
      </c>
      <c r="AH19" s="3" t="s">
        <v>123</v>
      </c>
      <c r="AI19" s="3" t="s">
        <v>109</v>
      </c>
      <c r="AN19" s="3" t="s">
        <v>109</v>
      </c>
      <c r="AO19" s="42">
        <f>K19*S19</f>
        <v>11700</v>
      </c>
      <c r="AP19" s="3" t="s">
        <v>109</v>
      </c>
      <c r="AQ19" s="3">
        <v>0.13</v>
      </c>
      <c r="AR19" s="3" t="s">
        <v>109</v>
      </c>
      <c r="AS19" s="3" t="s">
        <v>109</v>
      </c>
      <c r="AT19" s="46">
        <f t="shared" ref="AT19:AT21" si="0">AO19*(1-AQ19)</f>
        <v>10179</v>
      </c>
      <c r="AU19" s="3" t="s">
        <v>109</v>
      </c>
      <c r="AV19" s="3" t="s">
        <v>109</v>
      </c>
      <c r="AW19" s="3" t="s">
        <v>109</v>
      </c>
      <c r="AX19" s="3" t="s">
        <v>109</v>
      </c>
      <c r="AY19" s="3" t="s">
        <v>109</v>
      </c>
      <c r="AZ19" s="3" t="s">
        <v>109</v>
      </c>
      <c r="BA19" s="48">
        <f>BW19*0.15</f>
        <v>0.16757639999999999</v>
      </c>
      <c r="BB19" s="48">
        <f>BW19*0.35</f>
        <v>0.39101159999999996</v>
      </c>
      <c r="BC19" s="48">
        <f>BW19*0.3</f>
        <v>0.33515279999999997</v>
      </c>
      <c r="BD19" s="48">
        <f>BW19*0.2</f>
        <v>0.2234352</v>
      </c>
      <c r="BE19" s="3" t="s">
        <v>109</v>
      </c>
      <c r="BF19" s="3" t="s">
        <v>109</v>
      </c>
      <c r="BG19" s="3" t="s">
        <v>109</v>
      </c>
      <c r="BH19" s="3" t="s">
        <v>109</v>
      </c>
      <c r="BI19" s="3" t="s">
        <v>109</v>
      </c>
      <c r="BJ19" s="3" t="s">
        <v>109</v>
      </c>
      <c r="BK19" s="3" t="s">
        <v>109</v>
      </c>
      <c r="BM19" s="3" t="s">
        <v>109</v>
      </c>
      <c r="BN19" s="3" t="s">
        <v>109</v>
      </c>
      <c r="BO19" s="3" t="s">
        <v>109</v>
      </c>
      <c r="BP19" s="3" t="s">
        <v>109</v>
      </c>
      <c r="BQ19" s="3" t="s">
        <v>109</v>
      </c>
      <c r="BR19" s="3" t="s">
        <v>109</v>
      </c>
      <c r="BS19" s="3" t="s">
        <v>109</v>
      </c>
      <c r="BT19" s="3" t="s">
        <v>109</v>
      </c>
      <c r="BU19" s="3" t="s">
        <v>109</v>
      </c>
      <c r="BV19" s="3" t="s">
        <v>109</v>
      </c>
      <c r="BW19" s="48">
        <f>((AT19-BY19)/K19)</f>
        <v>1.1171759999999999</v>
      </c>
      <c r="BX19" s="3" t="s">
        <v>109</v>
      </c>
      <c r="BY19" s="48">
        <f>CC19*CB19</f>
        <v>8168.0832</v>
      </c>
      <c r="BZ19" s="3">
        <v>0.08</v>
      </c>
      <c r="CA19" s="4">
        <v>1.4538000000000001E-2</v>
      </c>
      <c r="CB19" s="3">
        <f>BZ19+CA19</f>
        <v>9.4537999999999997E-2</v>
      </c>
      <c r="CC19" s="47">
        <v>86400</v>
      </c>
      <c r="CD19" s="46">
        <v>0</v>
      </c>
      <c r="CE19" s="46">
        <f>CC19-CD19</f>
        <v>86400</v>
      </c>
      <c r="CF19" s="46" t="s">
        <v>109</v>
      </c>
      <c r="CG19" s="46">
        <f>CE19/K19</f>
        <v>48</v>
      </c>
      <c r="CH19" s="3" t="s">
        <v>991</v>
      </c>
      <c r="CI19" s="3" t="s">
        <v>109</v>
      </c>
      <c r="CJ19" s="3" t="s">
        <v>109</v>
      </c>
      <c r="CK19" s="3" t="s">
        <v>109</v>
      </c>
      <c r="CL19" s="3" t="s">
        <v>109</v>
      </c>
      <c r="CM19" s="3" t="s">
        <v>109</v>
      </c>
      <c r="CN19" s="3" t="s">
        <v>109</v>
      </c>
      <c r="CO19" s="3" t="s">
        <v>109</v>
      </c>
      <c r="CP19" s="3" t="s">
        <v>109</v>
      </c>
      <c r="CQ19" s="5" t="s">
        <v>113</v>
      </c>
      <c r="CR19" s="5" t="s">
        <v>109</v>
      </c>
      <c r="CV19" s="21" t="s">
        <v>126</v>
      </c>
    </row>
    <row r="20" spans="1:100" x14ac:dyDescent="0.25">
      <c r="A20" s="3" t="s">
        <v>987</v>
      </c>
      <c r="B20" s="3" t="s">
        <v>297</v>
      </c>
      <c r="C20" s="4">
        <v>1.8478000000000001E-2</v>
      </c>
      <c r="D20" s="3" t="s">
        <v>988</v>
      </c>
      <c r="E20" s="3" t="s">
        <v>989</v>
      </c>
      <c r="F20" s="3" t="s">
        <v>990</v>
      </c>
      <c r="G20" s="3" t="s">
        <v>300</v>
      </c>
      <c r="H20" s="9">
        <v>47941</v>
      </c>
      <c r="I20" s="3" t="s">
        <v>215</v>
      </c>
      <c r="J20" s="3" t="s">
        <v>216</v>
      </c>
      <c r="K20" s="4">
        <v>2420</v>
      </c>
      <c r="L20" s="3" t="s">
        <v>109</v>
      </c>
      <c r="M20" s="3" t="s">
        <v>109</v>
      </c>
      <c r="N20" s="3" t="s">
        <v>109</v>
      </c>
      <c r="O20" s="3" t="s">
        <v>109</v>
      </c>
      <c r="P20" s="3" t="s">
        <v>109</v>
      </c>
      <c r="Q20" s="2"/>
      <c r="S20" s="48">
        <v>6.5</v>
      </c>
      <c r="T20" s="3" t="s">
        <v>109</v>
      </c>
      <c r="U20" s="3" t="s">
        <v>109</v>
      </c>
      <c r="V20" s="3" t="s">
        <v>109</v>
      </c>
      <c r="W20" s="3" t="s">
        <v>109</v>
      </c>
      <c r="X20" s="3" t="s">
        <v>109</v>
      </c>
      <c r="Y20" s="3" t="s">
        <v>109</v>
      </c>
      <c r="Z20" s="3" t="s">
        <v>109</v>
      </c>
      <c r="AA20" s="4">
        <v>1900</v>
      </c>
      <c r="AB20" s="3" t="s">
        <v>109</v>
      </c>
      <c r="AC20" s="5" t="s">
        <v>126</v>
      </c>
      <c r="AD20" s="3" t="s">
        <v>126</v>
      </c>
      <c r="AE20" s="3" t="s">
        <v>109</v>
      </c>
      <c r="AF20" s="4">
        <v>1</v>
      </c>
      <c r="AG20" s="3" t="s">
        <v>109</v>
      </c>
      <c r="AH20" s="3" t="s">
        <v>126</v>
      </c>
      <c r="AI20" s="3" t="s">
        <v>109</v>
      </c>
      <c r="AN20" s="3" t="s">
        <v>109</v>
      </c>
      <c r="AO20" s="42">
        <f>K20*S20</f>
        <v>15730</v>
      </c>
      <c r="AP20" s="3" t="s">
        <v>109</v>
      </c>
      <c r="AQ20" s="3">
        <v>0.13</v>
      </c>
      <c r="AR20" s="3" t="s">
        <v>109</v>
      </c>
      <c r="AS20" s="3" t="s">
        <v>109</v>
      </c>
      <c r="AT20" s="46">
        <f t="shared" si="0"/>
        <v>13685.1</v>
      </c>
      <c r="AU20" s="3" t="s">
        <v>109</v>
      </c>
      <c r="AV20" s="3" t="s">
        <v>109</v>
      </c>
      <c r="AW20" s="3" t="s">
        <v>109</v>
      </c>
      <c r="AX20" s="3" t="s">
        <v>109</v>
      </c>
      <c r="AY20" s="3" t="s">
        <v>109</v>
      </c>
      <c r="AZ20" s="3" t="s">
        <v>109</v>
      </c>
      <c r="BA20" s="48">
        <f t="shared" ref="BA20:BA21" si="1">BW20*0.15</f>
        <v>0.24334278099173545</v>
      </c>
      <c r="BB20" s="48">
        <f t="shared" ref="BB20:BB21" si="2">BW20*0.35</f>
        <v>0.56779982231404935</v>
      </c>
      <c r="BC20" s="48">
        <f t="shared" ref="BC20:BC21" si="3">BW20*0.3</f>
        <v>0.4866855619834709</v>
      </c>
      <c r="BD20" s="48">
        <f t="shared" ref="BD20:BD21" si="4">BW20*0.2</f>
        <v>0.32445704132231401</v>
      </c>
      <c r="BE20" s="3" t="s">
        <v>109</v>
      </c>
      <c r="BF20" s="3" t="s">
        <v>109</v>
      </c>
      <c r="BG20" s="3" t="s">
        <v>109</v>
      </c>
      <c r="BH20" s="3" t="s">
        <v>109</v>
      </c>
      <c r="BI20" s="3" t="s">
        <v>109</v>
      </c>
      <c r="BJ20" s="3" t="s">
        <v>109</v>
      </c>
      <c r="BK20" s="3" t="s">
        <v>109</v>
      </c>
      <c r="BM20" s="3" t="s">
        <v>109</v>
      </c>
      <c r="BN20" s="3" t="s">
        <v>109</v>
      </c>
      <c r="BO20" s="3" t="s">
        <v>109</v>
      </c>
      <c r="BP20" s="3" t="s">
        <v>109</v>
      </c>
      <c r="BQ20" s="3" t="s">
        <v>109</v>
      </c>
      <c r="BR20" s="3" t="s">
        <v>109</v>
      </c>
      <c r="BS20" s="3" t="s">
        <v>109</v>
      </c>
      <c r="BT20" s="3" t="s">
        <v>109</v>
      </c>
      <c r="BU20" s="3" t="s">
        <v>109</v>
      </c>
      <c r="BV20" s="3" t="s">
        <v>109</v>
      </c>
      <c r="BW20" s="48">
        <f>((AT20-BY20)/K20)</f>
        <v>1.6222852066115698</v>
      </c>
      <c r="BX20" s="3" t="s">
        <v>109</v>
      </c>
      <c r="BY20" s="48">
        <f t="shared" ref="BY20:BY21" si="5">CC20*CB20</f>
        <v>9759.1698000000015</v>
      </c>
      <c r="BZ20" s="3">
        <v>0.08</v>
      </c>
      <c r="CA20" s="4">
        <v>1.8478000000000001E-2</v>
      </c>
      <c r="CB20" s="3">
        <f t="shared" ref="CB20:CB21" si="6">BZ20+CA20</f>
        <v>9.847800000000001E-2</v>
      </c>
      <c r="CC20" s="47">
        <v>99100</v>
      </c>
      <c r="CD20" s="46">
        <v>0</v>
      </c>
      <c r="CE20" s="46">
        <f t="shared" ref="CE20:CE21" si="7">CC20-CD20</f>
        <v>99100</v>
      </c>
      <c r="CF20" s="46" t="s">
        <v>109</v>
      </c>
      <c r="CG20" s="46">
        <f>CE20/K20</f>
        <v>40.950413223140494</v>
      </c>
      <c r="CH20" s="3" t="s">
        <v>991</v>
      </c>
      <c r="CI20" s="3" t="s">
        <v>109</v>
      </c>
      <c r="CJ20" s="3" t="s">
        <v>109</v>
      </c>
      <c r="CK20" s="3" t="s">
        <v>109</v>
      </c>
      <c r="CL20" s="3" t="s">
        <v>109</v>
      </c>
      <c r="CM20" s="3" t="s">
        <v>109</v>
      </c>
      <c r="CN20" s="3" t="s">
        <v>109</v>
      </c>
      <c r="CO20" s="3" t="s">
        <v>109</v>
      </c>
      <c r="CP20" s="3" t="s">
        <v>109</v>
      </c>
      <c r="CQ20" s="5" t="s">
        <v>113</v>
      </c>
      <c r="CR20" s="5" t="s">
        <v>109</v>
      </c>
      <c r="CV20" s="21" t="s">
        <v>126</v>
      </c>
    </row>
    <row r="21" spans="1:100" x14ac:dyDescent="0.25">
      <c r="A21" s="3" t="s">
        <v>234</v>
      </c>
      <c r="B21" s="3" t="s">
        <v>235</v>
      </c>
      <c r="C21" s="4">
        <v>2.2336999999999999E-2</v>
      </c>
      <c r="D21" s="3" t="s">
        <v>236</v>
      </c>
      <c r="E21" s="3" t="s">
        <v>237</v>
      </c>
      <c r="F21" s="3" t="s">
        <v>238</v>
      </c>
      <c r="G21" s="3" t="s">
        <v>239</v>
      </c>
      <c r="H21" s="4">
        <v>47930</v>
      </c>
      <c r="I21" s="3" t="s">
        <v>215</v>
      </c>
      <c r="J21" s="3" t="s">
        <v>216</v>
      </c>
      <c r="K21" s="4">
        <v>2206</v>
      </c>
      <c r="L21" s="3" t="s">
        <v>109</v>
      </c>
      <c r="M21" s="3" t="s">
        <v>109</v>
      </c>
      <c r="N21" s="3" t="s">
        <v>109</v>
      </c>
      <c r="O21" s="3" t="s">
        <v>109</v>
      </c>
      <c r="P21" s="3" t="s">
        <v>240</v>
      </c>
      <c r="Q21" s="2"/>
      <c r="S21" s="48">
        <v>6.5</v>
      </c>
      <c r="T21" s="3" t="s">
        <v>109</v>
      </c>
      <c r="U21" s="3" t="s">
        <v>109</v>
      </c>
      <c r="V21" s="3" t="s">
        <v>109</v>
      </c>
      <c r="W21" s="3" t="s">
        <v>109</v>
      </c>
      <c r="X21" s="3" t="s">
        <v>109</v>
      </c>
      <c r="Y21" s="3" t="s">
        <v>109</v>
      </c>
      <c r="Z21" s="3" t="s">
        <v>109</v>
      </c>
      <c r="AA21" s="4">
        <v>1901</v>
      </c>
      <c r="AB21" s="3" t="s">
        <v>109</v>
      </c>
      <c r="AC21" s="5" t="s">
        <v>126</v>
      </c>
      <c r="AD21" s="3" t="s">
        <v>126</v>
      </c>
      <c r="AE21" s="3" t="s">
        <v>109</v>
      </c>
      <c r="AF21" s="4">
        <v>2</v>
      </c>
      <c r="AG21" s="3" t="s">
        <v>109</v>
      </c>
      <c r="AH21" s="3" t="s">
        <v>126</v>
      </c>
      <c r="AI21" s="3" t="s">
        <v>109</v>
      </c>
      <c r="AN21" s="3" t="s">
        <v>109</v>
      </c>
      <c r="AO21" s="42">
        <f>K21*S21</f>
        <v>14339</v>
      </c>
      <c r="AP21" s="3" t="s">
        <v>109</v>
      </c>
      <c r="AQ21" s="3">
        <v>0.13</v>
      </c>
      <c r="AR21" s="3" t="s">
        <v>109</v>
      </c>
      <c r="AS21" s="3" t="s">
        <v>109</v>
      </c>
      <c r="AT21" s="46">
        <f t="shared" si="0"/>
        <v>12474.93</v>
      </c>
      <c r="AU21" s="3" t="s">
        <v>109</v>
      </c>
      <c r="AV21" s="3" t="s">
        <v>109</v>
      </c>
      <c r="AW21" s="3" t="s">
        <v>109</v>
      </c>
      <c r="AX21" s="3" t="s">
        <v>109</v>
      </c>
      <c r="AY21" s="3" t="s">
        <v>109</v>
      </c>
      <c r="AZ21" s="3" t="s">
        <v>109</v>
      </c>
      <c r="BA21" s="48">
        <f t="shared" si="1"/>
        <v>0.44952537851314595</v>
      </c>
      <c r="BB21" s="48">
        <f t="shared" si="2"/>
        <v>1.0488925498640072</v>
      </c>
      <c r="BC21" s="48">
        <f t="shared" si="3"/>
        <v>0.89905075702629189</v>
      </c>
      <c r="BD21" s="48">
        <f t="shared" si="4"/>
        <v>0.59936717135086137</v>
      </c>
      <c r="BE21" s="3" t="s">
        <v>109</v>
      </c>
      <c r="BF21" s="3" t="s">
        <v>109</v>
      </c>
      <c r="BG21" s="3" t="s">
        <v>109</v>
      </c>
      <c r="BH21" s="3" t="s">
        <v>109</v>
      </c>
      <c r="BI21" s="3" t="s">
        <v>109</v>
      </c>
      <c r="BJ21" s="3" t="s">
        <v>109</v>
      </c>
      <c r="BK21" s="3" t="s">
        <v>109</v>
      </c>
      <c r="BM21" s="3" t="s">
        <v>109</v>
      </c>
      <c r="BN21" s="3" t="s">
        <v>109</v>
      </c>
      <c r="BO21" s="3" t="s">
        <v>109</v>
      </c>
      <c r="BP21" s="3" t="s">
        <v>109</v>
      </c>
      <c r="BQ21" s="3" t="s">
        <v>109</v>
      </c>
      <c r="BR21" s="3" t="s">
        <v>109</v>
      </c>
      <c r="BS21" s="3" t="s">
        <v>109</v>
      </c>
      <c r="BT21" s="3" t="s">
        <v>109</v>
      </c>
      <c r="BU21" s="3" t="s">
        <v>109</v>
      </c>
      <c r="BV21" s="3" t="s">
        <v>109</v>
      </c>
      <c r="BW21" s="48">
        <f>((AT21-BY21)/K21)</f>
        <v>2.9968358567543065</v>
      </c>
      <c r="BX21" s="3" t="s">
        <v>109</v>
      </c>
      <c r="BY21" s="48">
        <f t="shared" si="5"/>
        <v>5863.9101000000001</v>
      </c>
      <c r="BZ21" s="3">
        <v>0.08</v>
      </c>
      <c r="CA21" s="4">
        <v>2.2336999999999999E-2</v>
      </c>
      <c r="CB21" s="3">
        <f t="shared" si="6"/>
        <v>0.102337</v>
      </c>
      <c r="CC21" s="47">
        <v>57300</v>
      </c>
      <c r="CD21" s="46">
        <v>0</v>
      </c>
      <c r="CE21" s="46">
        <f t="shared" si="7"/>
        <v>57300</v>
      </c>
      <c r="CF21" s="46" t="s">
        <v>109</v>
      </c>
      <c r="CG21" s="46">
        <f>CE21/K21</f>
        <v>25.974614687216683</v>
      </c>
      <c r="CH21" s="3" t="s">
        <v>241</v>
      </c>
      <c r="CI21" s="3" t="s">
        <v>109</v>
      </c>
      <c r="CJ21" s="3" t="s">
        <v>109</v>
      </c>
      <c r="CK21" s="3" t="s">
        <v>109</v>
      </c>
      <c r="CL21" s="3" t="s">
        <v>109</v>
      </c>
      <c r="CM21" s="3" t="s">
        <v>109</v>
      </c>
      <c r="CN21" s="3" t="s">
        <v>109</v>
      </c>
      <c r="CO21" s="3" t="s">
        <v>109</v>
      </c>
      <c r="CP21" s="3" t="s">
        <v>109</v>
      </c>
      <c r="CQ21" s="5" t="s">
        <v>113</v>
      </c>
      <c r="CR21" s="5" t="s">
        <v>109</v>
      </c>
      <c r="CV21" s="21" t="s">
        <v>113</v>
      </c>
    </row>
    <row r="22" spans="1:100" x14ac:dyDescent="0.25">
      <c r="A22" s="3" t="s">
        <v>355</v>
      </c>
      <c r="B22" s="3" t="s">
        <v>152</v>
      </c>
      <c r="C22" s="4">
        <v>2.7786000000000002E-2</v>
      </c>
      <c r="D22" s="3" t="s">
        <v>356</v>
      </c>
      <c r="E22" s="3" t="s">
        <v>357</v>
      </c>
      <c r="F22" s="3" t="s">
        <v>358</v>
      </c>
      <c r="G22" s="3" t="s">
        <v>133</v>
      </c>
      <c r="H22" s="4">
        <v>47906</v>
      </c>
      <c r="I22" s="3" t="s">
        <v>215</v>
      </c>
      <c r="J22" s="3" t="s">
        <v>216</v>
      </c>
      <c r="K22" s="4">
        <v>3157</v>
      </c>
      <c r="L22" s="3" t="s">
        <v>109</v>
      </c>
      <c r="M22" s="3" t="s">
        <v>109</v>
      </c>
      <c r="N22" s="3" t="s">
        <v>109</v>
      </c>
      <c r="O22" s="3" t="s">
        <v>109</v>
      </c>
      <c r="P22" s="3" t="s">
        <v>109</v>
      </c>
      <c r="Q22" s="2"/>
      <c r="S22" s="48">
        <v>16.5</v>
      </c>
      <c r="T22" s="3" t="s">
        <v>109</v>
      </c>
      <c r="U22" s="3" t="s">
        <v>109</v>
      </c>
      <c r="V22" s="3" t="s">
        <v>109</v>
      </c>
      <c r="W22" s="3" t="s">
        <v>109</v>
      </c>
      <c r="X22" s="3" t="s">
        <v>109</v>
      </c>
      <c r="Y22" s="3" t="s">
        <v>109</v>
      </c>
      <c r="Z22" s="3" t="s">
        <v>109</v>
      </c>
      <c r="AA22" s="4">
        <v>2012</v>
      </c>
      <c r="AB22" s="3" t="s">
        <v>109</v>
      </c>
      <c r="AC22" s="5" t="s">
        <v>156</v>
      </c>
      <c r="AD22" s="3" t="s">
        <v>135</v>
      </c>
      <c r="AE22" s="3" t="s">
        <v>109</v>
      </c>
      <c r="AF22" s="4">
        <v>3</v>
      </c>
      <c r="AG22" s="3" t="s">
        <v>109</v>
      </c>
      <c r="AH22" s="3" t="s">
        <v>111</v>
      </c>
      <c r="AI22" s="3" t="s">
        <v>109</v>
      </c>
      <c r="AN22" s="3" t="s">
        <v>109</v>
      </c>
      <c r="AO22" s="42">
        <f>K22*S22</f>
        <v>52090.5</v>
      </c>
      <c r="AP22" s="3" t="s">
        <v>109</v>
      </c>
      <c r="AQ22" s="3">
        <v>7.4999999999999997E-2</v>
      </c>
      <c r="AR22" s="3" t="s">
        <v>109</v>
      </c>
      <c r="AS22" s="3" t="s">
        <v>109</v>
      </c>
      <c r="AT22" s="46">
        <f>AO22*(1-AQ22)</f>
        <v>48183.712500000001</v>
      </c>
      <c r="AU22" s="3" t="s">
        <v>109</v>
      </c>
      <c r="AV22" s="3" t="s">
        <v>109</v>
      </c>
      <c r="AW22" s="3" t="s">
        <v>109</v>
      </c>
      <c r="AX22" s="3" t="s">
        <v>109</v>
      </c>
      <c r="AY22" s="3" t="s">
        <v>109</v>
      </c>
      <c r="AZ22" s="3" t="s">
        <v>109</v>
      </c>
      <c r="BA22" s="48">
        <f>BW22*0.15</f>
        <v>-15.660528344947732</v>
      </c>
      <c r="BB22" s="48">
        <f>BW22*0.35</f>
        <v>-36.541232804878042</v>
      </c>
      <c r="BC22" s="48">
        <f>BW22*0.3</f>
        <v>-31.321056689895464</v>
      </c>
      <c r="BD22" s="48">
        <f>BW22*0.2</f>
        <v>-20.880704459930314</v>
      </c>
      <c r="BE22" s="3" t="s">
        <v>109</v>
      </c>
      <c r="BF22" s="3" t="s">
        <v>109</v>
      </c>
      <c r="BG22" s="3" t="s">
        <v>109</v>
      </c>
      <c r="BH22" s="3" t="s">
        <v>109</v>
      </c>
      <c r="BI22" s="3" t="s">
        <v>109</v>
      </c>
      <c r="BJ22" s="3" t="s">
        <v>109</v>
      </c>
      <c r="BK22" s="3" t="s">
        <v>109</v>
      </c>
      <c r="BM22" s="3" t="s">
        <v>109</v>
      </c>
      <c r="BN22" s="3" t="s">
        <v>109</v>
      </c>
      <c r="BO22" s="3" t="s">
        <v>109</v>
      </c>
      <c r="BP22" s="3" t="s">
        <v>109</v>
      </c>
      <c r="BQ22" s="3" t="s">
        <v>109</v>
      </c>
      <c r="BR22" s="3" t="s">
        <v>109</v>
      </c>
      <c r="BS22" s="3" t="s">
        <v>109</v>
      </c>
      <c r="BT22" s="3" t="s">
        <v>109</v>
      </c>
      <c r="BU22" s="3" t="s">
        <v>109</v>
      </c>
      <c r="BV22" s="3" t="s">
        <v>109</v>
      </c>
      <c r="BW22" s="48">
        <f>((AT22-BY22)/K22)</f>
        <v>-104.40352229965156</v>
      </c>
      <c r="BX22" s="3" t="s">
        <v>109</v>
      </c>
      <c r="BY22" s="48">
        <f>CC22*CB22</f>
        <v>377785.6324</v>
      </c>
      <c r="BZ22" s="3">
        <v>5.5E-2</v>
      </c>
      <c r="CA22" s="4">
        <v>2.7786000000000002E-2</v>
      </c>
      <c r="CB22" s="3">
        <f>BZ22+CA22</f>
        <v>8.2785999999999998E-2</v>
      </c>
      <c r="CC22" s="47">
        <v>4563400</v>
      </c>
      <c r="CD22" s="46">
        <v>0</v>
      </c>
      <c r="CE22" s="46">
        <f>CC22-CD22</f>
        <v>4563400</v>
      </c>
      <c r="CF22" s="46" t="s">
        <v>109</v>
      </c>
      <c r="CG22" s="46">
        <f>CE22/K22</f>
        <v>1445.4862210959773</v>
      </c>
      <c r="CH22" s="3" t="s">
        <v>360</v>
      </c>
      <c r="CI22" s="3" t="s">
        <v>109</v>
      </c>
      <c r="CJ22" s="3" t="s">
        <v>109</v>
      </c>
      <c r="CK22" s="3" t="s">
        <v>109</v>
      </c>
      <c r="CL22" s="3" t="s">
        <v>109</v>
      </c>
      <c r="CM22" s="3" t="s">
        <v>109</v>
      </c>
      <c r="CN22" s="3" t="s">
        <v>109</v>
      </c>
      <c r="CO22" s="3" t="s">
        <v>109</v>
      </c>
      <c r="CP22" s="3" t="s">
        <v>109</v>
      </c>
      <c r="CQ22" s="5" t="s">
        <v>113</v>
      </c>
      <c r="CR22" s="5" t="s">
        <v>109</v>
      </c>
      <c r="CV22" s="21" t="s">
        <v>126</v>
      </c>
    </row>
    <row r="23" spans="1:100" x14ac:dyDescent="0.25">
      <c r="A23" s="3" t="s">
        <v>404</v>
      </c>
      <c r="B23" s="3" t="s">
        <v>405</v>
      </c>
      <c r="C23" s="4">
        <v>1.4538000000000001E-2</v>
      </c>
      <c r="D23" s="3" t="s">
        <v>406</v>
      </c>
      <c r="E23" s="3" t="s">
        <v>407</v>
      </c>
      <c r="F23" s="3" t="s">
        <v>408</v>
      </c>
      <c r="G23" s="3" t="s">
        <v>409</v>
      </c>
      <c r="H23" s="4">
        <v>47981</v>
      </c>
      <c r="I23" s="3" t="s">
        <v>215</v>
      </c>
      <c r="J23" s="3" t="s">
        <v>216</v>
      </c>
      <c r="K23" s="4">
        <v>917</v>
      </c>
      <c r="L23" s="3" t="s">
        <v>109</v>
      </c>
      <c r="M23" s="3" t="s">
        <v>109</v>
      </c>
      <c r="N23" s="3" t="s">
        <v>109</v>
      </c>
      <c r="O23" s="3" t="s">
        <v>109</v>
      </c>
      <c r="P23" s="3" t="s">
        <v>109</v>
      </c>
      <c r="Q23" s="2"/>
      <c r="S23" s="48">
        <v>6.5</v>
      </c>
      <c r="T23" s="3" t="s">
        <v>109</v>
      </c>
      <c r="U23" s="3" t="s">
        <v>109</v>
      </c>
      <c r="V23" s="3" t="s">
        <v>109</v>
      </c>
      <c r="W23" s="3" t="s">
        <v>109</v>
      </c>
      <c r="X23" s="3" t="s">
        <v>109</v>
      </c>
      <c r="Y23" s="3" t="s">
        <v>109</v>
      </c>
      <c r="Z23" s="3" t="s">
        <v>109</v>
      </c>
      <c r="AA23" s="4">
        <v>1920</v>
      </c>
      <c r="AB23" s="3" t="s">
        <v>109</v>
      </c>
      <c r="AC23" s="5" t="s">
        <v>126</v>
      </c>
      <c r="AD23" s="3" t="s">
        <v>126</v>
      </c>
      <c r="AE23" s="3" t="s">
        <v>109</v>
      </c>
      <c r="AF23" s="4">
        <v>1</v>
      </c>
      <c r="AG23" s="3" t="s">
        <v>109</v>
      </c>
      <c r="AH23" s="3" t="s">
        <v>123</v>
      </c>
      <c r="AI23" s="3" t="s">
        <v>109</v>
      </c>
      <c r="AN23" s="3" t="s">
        <v>109</v>
      </c>
      <c r="AO23" s="42">
        <f>K23*S23</f>
        <v>5960.5</v>
      </c>
      <c r="AP23" s="3" t="s">
        <v>109</v>
      </c>
      <c r="AQ23" s="3">
        <v>0.13</v>
      </c>
      <c r="AR23" s="3" t="s">
        <v>109</v>
      </c>
      <c r="AS23" s="3" t="s">
        <v>109</v>
      </c>
      <c r="AT23" s="46">
        <f>AO23*(1-AQ23)</f>
        <v>5185.6350000000002</v>
      </c>
      <c r="AU23" s="3" t="s">
        <v>109</v>
      </c>
      <c r="AV23" s="3" t="s">
        <v>109</v>
      </c>
      <c r="AW23" s="3" t="s">
        <v>109</v>
      </c>
      <c r="AX23" s="3" t="s">
        <v>109</v>
      </c>
      <c r="AY23" s="3" t="s">
        <v>109</v>
      </c>
      <c r="AZ23" s="3" t="s">
        <v>109</v>
      </c>
      <c r="BA23" s="48">
        <f>BW23*0.15</f>
        <v>0.47865487459105782</v>
      </c>
      <c r="BB23" s="48">
        <f>BW23*0.35</f>
        <v>1.1168613740458015</v>
      </c>
      <c r="BC23" s="48">
        <f>BW23*0.3</f>
        <v>0.95730974918211564</v>
      </c>
      <c r="BD23" s="48">
        <f>BW23*0.2</f>
        <v>0.63820649945474384</v>
      </c>
      <c r="BE23" s="3" t="s">
        <v>109</v>
      </c>
      <c r="BF23" s="3" t="s">
        <v>109</v>
      </c>
      <c r="BG23" s="3" t="s">
        <v>109</v>
      </c>
      <c r="BH23" s="3" t="s">
        <v>109</v>
      </c>
      <c r="BI23" s="3" t="s">
        <v>109</v>
      </c>
      <c r="BJ23" s="3" t="s">
        <v>109</v>
      </c>
      <c r="BK23" s="3" t="s">
        <v>109</v>
      </c>
      <c r="BM23" s="3" t="s">
        <v>109</v>
      </c>
      <c r="BN23" s="3" t="s">
        <v>109</v>
      </c>
      <c r="BO23" s="3" t="s">
        <v>109</v>
      </c>
      <c r="BP23" s="3" t="s">
        <v>109</v>
      </c>
      <c r="BQ23" s="3" t="s">
        <v>109</v>
      </c>
      <c r="BR23" s="3" t="s">
        <v>109</v>
      </c>
      <c r="BS23" s="3" t="s">
        <v>109</v>
      </c>
      <c r="BT23" s="3" t="s">
        <v>109</v>
      </c>
      <c r="BU23" s="3" t="s">
        <v>109</v>
      </c>
      <c r="BV23" s="3" t="s">
        <v>109</v>
      </c>
      <c r="BW23" s="48">
        <f>((AT23-BY23)/K23)</f>
        <v>3.191032497273719</v>
      </c>
      <c r="BX23" s="3" t="s">
        <v>109</v>
      </c>
      <c r="BY23" s="48">
        <f>CC23*CB23</f>
        <v>2259.4582</v>
      </c>
      <c r="BZ23" s="3">
        <v>0.08</v>
      </c>
      <c r="CA23" s="4">
        <v>1.4538000000000001E-2</v>
      </c>
      <c r="CB23" s="3">
        <f>BZ23+CA23</f>
        <v>9.4537999999999997E-2</v>
      </c>
      <c r="CC23" s="47">
        <v>23900</v>
      </c>
      <c r="CD23" s="46">
        <v>0</v>
      </c>
      <c r="CE23" s="46">
        <f>CC23-CD23</f>
        <v>23900</v>
      </c>
      <c r="CF23" s="46" t="s">
        <v>109</v>
      </c>
      <c r="CG23" s="46">
        <f>CE23/K23</f>
        <v>26.063249727371865</v>
      </c>
      <c r="CH23" s="3" t="s">
        <v>109</v>
      </c>
      <c r="CI23" s="3" t="s">
        <v>109</v>
      </c>
      <c r="CJ23" s="3" t="s">
        <v>109</v>
      </c>
      <c r="CK23" s="3" t="s">
        <v>109</v>
      </c>
      <c r="CL23" s="3" t="s">
        <v>109</v>
      </c>
      <c r="CM23" s="3" t="s">
        <v>109</v>
      </c>
      <c r="CN23" s="3" t="s">
        <v>109</v>
      </c>
      <c r="CO23" s="3" t="s">
        <v>109</v>
      </c>
      <c r="CP23" s="3" t="s">
        <v>109</v>
      </c>
      <c r="CQ23" s="5" t="s">
        <v>113</v>
      </c>
      <c r="CR23" s="5" t="s">
        <v>109</v>
      </c>
      <c r="CV23" s="21" t="s">
        <v>113</v>
      </c>
    </row>
    <row r="24" spans="1:100" x14ac:dyDescent="0.25">
      <c r="A24" s="3" t="s">
        <v>977</v>
      </c>
      <c r="B24" s="3" t="s">
        <v>118</v>
      </c>
      <c r="C24" s="4">
        <v>2.5474E-2</v>
      </c>
      <c r="D24" s="3" t="s">
        <v>978</v>
      </c>
      <c r="E24" s="3" t="s">
        <v>979</v>
      </c>
      <c r="F24" s="3" t="s">
        <v>980</v>
      </c>
      <c r="G24" s="3" t="s">
        <v>106</v>
      </c>
      <c r="H24" s="4">
        <v>47904</v>
      </c>
      <c r="I24" s="3" t="s">
        <v>215</v>
      </c>
      <c r="J24" s="3" t="s">
        <v>216</v>
      </c>
      <c r="K24" s="4">
        <v>4684</v>
      </c>
      <c r="L24" s="3" t="s">
        <v>109</v>
      </c>
      <c r="M24" s="3" t="s">
        <v>109</v>
      </c>
      <c r="N24" s="3" t="s">
        <v>109</v>
      </c>
      <c r="O24" s="3" t="s">
        <v>109</v>
      </c>
      <c r="P24" s="3" t="s">
        <v>109</v>
      </c>
      <c r="Q24" s="2"/>
      <c r="S24" s="48">
        <v>7</v>
      </c>
      <c r="T24" s="3" t="s">
        <v>109</v>
      </c>
      <c r="U24" s="3" t="s">
        <v>109</v>
      </c>
      <c r="V24" s="3" t="s">
        <v>109</v>
      </c>
      <c r="W24" s="3" t="s">
        <v>109</v>
      </c>
      <c r="X24" s="3" t="s">
        <v>109</v>
      </c>
      <c r="Y24" s="3" t="s">
        <v>109</v>
      </c>
      <c r="Z24" s="3" t="s">
        <v>109</v>
      </c>
      <c r="AA24" s="4">
        <v>1925</v>
      </c>
      <c r="AB24" s="3" t="s">
        <v>109</v>
      </c>
      <c r="AC24" s="5" t="s">
        <v>126</v>
      </c>
      <c r="AD24" s="3" t="s">
        <v>123</v>
      </c>
      <c r="AE24" s="3" t="s">
        <v>109</v>
      </c>
      <c r="AF24" s="4">
        <v>1</v>
      </c>
      <c r="AG24" s="3" t="s">
        <v>109</v>
      </c>
      <c r="AH24" s="3" t="s">
        <v>126</v>
      </c>
      <c r="AI24" s="3" t="s">
        <v>109</v>
      </c>
      <c r="AN24" s="3" t="s">
        <v>109</v>
      </c>
      <c r="AO24" s="42">
        <f>K24*S24</f>
        <v>32788</v>
      </c>
      <c r="AP24" s="3" t="s">
        <v>109</v>
      </c>
      <c r="AQ24" s="3">
        <v>0.13</v>
      </c>
      <c r="AR24" s="3" t="s">
        <v>109</v>
      </c>
      <c r="AS24" s="3" t="s">
        <v>109</v>
      </c>
      <c r="AT24" s="46">
        <f>AO24*(1-AQ24)</f>
        <v>28525.56</v>
      </c>
      <c r="AU24" s="3" t="s">
        <v>109</v>
      </c>
      <c r="AV24" s="3" t="s">
        <v>109</v>
      </c>
      <c r="AW24" s="3" t="s">
        <v>109</v>
      </c>
      <c r="AX24" s="3" t="s">
        <v>109</v>
      </c>
      <c r="AY24" s="3" t="s">
        <v>109</v>
      </c>
      <c r="AZ24" s="3" t="s">
        <v>109</v>
      </c>
      <c r="BA24" s="48">
        <f>BW24*0.15</f>
        <v>0.45345862083689159</v>
      </c>
      <c r="BB24" s="48">
        <f>BW24*0.35</f>
        <v>1.0580701152860803</v>
      </c>
      <c r="BC24" s="48">
        <f>BW24*0.3</f>
        <v>0.90691724167378318</v>
      </c>
      <c r="BD24" s="48">
        <f>BW24*0.2</f>
        <v>0.60461149444918894</v>
      </c>
      <c r="BE24" s="3" t="s">
        <v>109</v>
      </c>
      <c r="BF24" s="3" t="s">
        <v>109</v>
      </c>
      <c r="BG24" s="3" t="s">
        <v>109</v>
      </c>
      <c r="BH24" s="3" t="s">
        <v>109</v>
      </c>
      <c r="BI24" s="3" t="s">
        <v>109</v>
      </c>
      <c r="BJ24" s="3" t="s">
        <v>109</v>
      </c>
      <c r="BK24" s="3" t="s">
        <v>109</v>
      </c>
      <c r="BM24" s="3" t="s">
        <v>109</v>
      </c>
      <c r="BN24" s="3" t="s">
        <v>109</v>
      </c>
      <c r="BO24" s="3" t="s">
        <v>109</v>
      </c>
      <c r="BP24" s="3" t="s">
        <v>109</v>
      </c>
      <c r="BQ24" s="3" t="s">
        <v>109</v>
      </c>
      <c r="BR24" s="3" t="s">
        <v>109</v>
      </c>
      <c r="BS24" s="3" t="s">
        <v>109</v>
      </c>
      <c r="BT24" s="3" t="s">
        <v>109</v>
      </c>
      <c r="BU24" s="3" t="s">
        <v>109</v>
      </c>
      <c r="BV24" s="3" t="s">
        <v>109</v>
      </c>
      <c r="BW24" s="48">
        <f>((AT24-BY24)/K24)</f>
        <v>3.0230574722459442</v>
      </c>
      <c r="BX24" s="3" t="s">
        <v>109</v>
      </c>
      <c r="BY24" s="48">
        <f>CC24*CB24</f>
        <v>14365.558799999999</v>
      </c>
      <c r="BZ24" s="3">
        <v>0.08</v>
      </c>
      <c r="CA24" s="4">
        <v>2.5474E-2</v>
      </c>
      <c r="CB24" s="3">
        <f>BZ24+CA24</f>
        <v>0.105474</v>
      </c>
      <c r="CC24" s="47">
        <v>136200</v>
      </c>
      <c r="CD24" s="46">
        <v>0</v>
      </c>
      <c r="CE24" s="46">
        <f>CC24-CD24</f>
        <v>136200</v>
      </c>
      <c r="CF24" s="46" t="s">
        <v>109</v>
      </c>
      <c r="CG24" s="46">
        <f>CE24/K24</f>
        <v>29.077711357813833</v>
      </c>
      <c r="CH24" s="3" t="s">
        <v>981</v>
      </c>
      <c r="CI24" s="3" t="s">
        <v>109</v>
      </c>
      <c r="CJ24" s="3" t="s">
        <v>109</v>
      </c>
      <c r="CK24" s="3" t="s">
        <v>109</v>
      </c>
      <c r="CL24" s="3" t="s">
        <v>109</v>
      </c>
      <c r="CM24" s="3" t="s">
        <v>109</v>
      </c>
      <c r="CN24" s="3" t="s">
        <v>109</v>
      </c>
      <c r="CO24" s="3" t="s">
        <v>109</v>
      </c>
      <c r="CP24" s="3" t="s">
        <v>109</v>
      </c>
      <c r="CQ24" s="5" t="s">
        <v>113</v>
      </c>
      <c r="CR24" s="5" t="s">
        <v>109</v>
      </c>
      <c r="CV24" s="21" t="s">
        <v>126</v>
      </c>
    </row>
    <row r="25" spans="1:100" x14ac:dyDescent="0.25">
      <c r="A25" s="3" t="s">
        <v>337</v>
      </c>
      <c r="B25" s="3" t="s">
        <v>129</v>
      </c>
      <c r="C25" s="4">
        <v>1.9217000000000001E-2</v>
      </c>
      <c r="D25" s="3" t="s">
        <v>338</v>
      </c>
      <c r="E25" s="3" t="s">
        <v>339</v>
      </c>
      <c r="F25" s="3" t="s">
        <v>340</v>
      </c>
      <c r="G25" s="3" t="s">
        <v>341</v>
      </c>
      <c r="H25" s="4">
        <v>47906</v>
      </c>
      <c r="I25" s="3" t="s">
        <v>215</v>
      </c>
      <c r="J25" s="3" t="s">
        <v>216</v>
      </c>
      <c r="K25" s="4">
        <v>1364</v>
      </c>
      <c r="L25" s="3" t="s">
        <v>109</v>
      </c>
      <c r="M25" s="3" t="s">
        <v>109</v>
      </c>
      <c r="N25" s="3" t="s">
        <v>109</v>
      </c>
      <c r="O25" s="3" t="s">
        <v>109</v>
      </c>
      <c r="P25" s="3" t="s">
        <v>109</v>
      </c>
      <c r="Q25" s="2"/>
      <c r="S25" s="48">
        <v>6.5</v>
      </c>
      <c r="T25" s="3" t="s">
        <v>109</v>
      </c>
      <c r="U25" s="3" t="s">
        <v>109</v>
      </c>
      <c r="V25" s="3" t="s">
        <v>109</v>
      </c>
      <c r="W25" s="3" t="s">
        <v>109</v>
      </c>
      <c r="X25" s="3" t="s">
        <v>109</v>
      </c>
      <c r="Y25" s="3" t="s">
        <v>109</v>
      </c>
      <c r="Z25" s="3" t="s">
        <v>109</v>
      </c>
      <c r="AA25" s="4">
        <v>1930</v>
      </c>
      <c r="AB25" s="3" t="s">
        <v>109</v>
      </c>
      <c r="AC25" s="5" t="s">
        <v>126</v>
      </c>
      <c r="AD25" s="3" t="s">
        <v>126</v>
      </c>
      <c r="AE25" s="3" t="s">
        <v>109</v>
      </c>
      <c r="AF25" s="4">
        <v>1</v>
      </c>
      <c r="AG25" s="3" t="s">
        <v>109</v>
      </c>
      <c r="AH25" s="3" t="s">
        <v>126</v>
      </c>
      <c r="AI25" s="3" t="s">
        <v>109</v>
      </c>
      <c r="AN25" s="3" t="s">
        <v>109</v>
      </c>
      <c r="AO25" s="42">
        <f>K25*S25</f>
        <v>8866</v>
      </c>
      <c r="AP25" s="3" t="s">
        <v>109</v>
      </c>
      <c r="AQ25" s="3">
        <v>0.13</v>
      </c>
      <c r="AR25" s="3" t="s">
        <v>109</v>
      </c>
      <c r="AS25" s="3" t="s">
        <v>109</v>
      </c>
      <c r="AT25" s="46">
        <f>AO25*(1-AQ25)</f>
        <v>7713.42</v>
      </c>
      <c r="AU25" s="3" t="s">
        <v>109</v>
      </c>
      <c r="AV25" s="3" t="s">
        <v>109</v>
      </c>
      <c r="AW25" s="3" t="s">
        <v>109</v>
      </c>
      <c r="AX25" s="3" t="s">
        <v>109</v>
      </c>
      <c r="AY25" s="3" t="s">
        <v>109</v>
      </c>
      <c r="AZ25" s="3" t="s">
        <v>109</v>
      </c>
      <c r="BA25" s="48">
        <f>BW25*0.15</f>
        <v>0.50891913123167154</v>
      </c>
      <c r="BB25" s="48">
        <f>BW25*0.35</f>
        <v>1.1874779728739002</v>
      </c>
      <c r="BC25" s="48">
        <f>BW25*0.3</f>
        <v>1.0178382624633431</v>
      </c>
      <c r="BD25" s="48">
        <f>BW25*0.2</f>
        <v>0.67855884164222879</v>
      </c>
      <c r="BE25" s="3" t="s">
        <v>109</v>
      </c>
      <c r="BF25" s="3" t="s">
        <v>109</v>
      </c>
      <c r="BG25" s="3" t="s">
        <v>109</v>
      </c>
      <c r="BH25" s="3" t="s">
        <v>109</v>
      </c>
      <c r="BI25" s="3" t="s">
        <v>109</v>
      </c>
      <c r="BJ25" s="3" t="s">
        <v>109</v>
      </c>
      <c r="BK25" s="3" t="s">
        <v>109</v>
      </c>
      <c r="BM25" s="3" t="s">
        <v>109</v>
      </c>
      <c r="BN25" s="3" t="s">
        <v>109</v>
      </c>
      <c r="BO25" s="3" t="s">
        <v>109</v>
      </c>
      <c r="BP25" s="3" t="s">
        <v>109</v>
      </c>
      <c r="BQ25" s="3" t="s">
        <v>109</v>
      </c>
      <c r="BR25" s="3" t="s">
        <v>109</v>
      </c>
      <c r="BS25" s="3" t="s">
        <v>109</v>
      </c>
      <c r="BT25" s="3" t="s">
        <v>109</v>
      </c>
      <c r="BU25" s="3" t="s">
        <v>109</v>
      </c>
      <c r="BV25" s="3" t="s">
        <v>109</v>
      </c>
      <c r="BW25" s="48">
        <f>((AT25-BY25)/K25)</f>
        <v>3.3927942082111437</v>
      </c>
      <c r="BX25" s="3" t="s">
        <v>109</v>
      </c>
      <c r="BY25" s="48">
        <f>CC25*CB25</f>
        <v>3085.6487000000002</v>
      </c>
      <c r="BZ25" s="3">
        <v>0.08</v>
      </c>
      <c r="CA25" s="4">
        <v>1.9217000000000001E-2</v>
      </c>
      <c r="CB25" s="3">
        <f>BZ25+CA25</f>
        <v>9.9217E-2</v>
      </c>
      <c r="CC25" s="47">
        <v>31100</v>
      </c>
      <c r="CD25" s="46">
        <v>0</v>
      </c>
      <c r="CE25" s="46">
        <f>CC25-CD25</f>
        <v>31100</v>
      </c>
      <c r="CF25" s="46" t="s">
        <v>109</v>
      </c>
      <c r="CG25" s="46">
        <f>CE25/K25</f>
        <v>22.80058651026393</v>
      </c>
      <c r="CH25" s="3" t="s">
        <v>342</v>
      </c>
      <c r="CI25" s="3" t="s">
        <v>109</v>
      </c>
      <c r="CJ25" s="3" t="s">
        <v>109</v>
      </c>
      <c r="CK25" s="3" t="s">
        <v>109</v>
      </c>
      <c r="CL25" s="3" t="s">
        <v>109</v>
      </c>
      <c r="CM25" s="3" t="s">
        <v>109</v>
      </c>
      <c r="CN25" s="3" t="s">
        <v>109</v>
      </c>
      <c r="CO25" s="3" t="s">
        <v>109</v>
      </c>
      <c r="CP25" s="3" t="s">
        <v>109</v>
      </c>
      <c r="CQ25" s="5" t="s">
        <v>113</v>
      </c>
      <c r="CR25" s="5" t="s">
        <v>109</v>
      </c>
      <c r="CV25" s="21" t="s">
        <v>113</v>
      </c>
    </row>
    <row r="26" spans="1:100" x14ac:dyDescent="0.25">
      <c r="A26" s="3" t="s">
        <v>365</v>
      </c>
      <c r="B26" s="3" t="s">
        <v>129</v>
      </c>
      <c r="C26" s="4">
        <v>1.9217000000000001E-2</v>
      </c>
      <c r="D26" s="3" t="s">
        <v>366</v>
      </c>
      <c r="E26" s="3" t="s">
        <v>367</v>
      </c>
      <c r="F26" s="3" t="s">
        <v>368</v>
      </c>
      <c r="G26" s="3" t="s">
        <v>189</v>
      </c>
      <c r="H26" s="9">
        <v>47920</v>
      </c>
      <c r="I26" s="3" t="s">
        <v>215</v>
      </c>
      <c r="J26" s="3" t="s">
        <v>216</v>
      </c>
      <c r="K26" s="4">
        <v>2458</v>
      </c>
      <c r="L26" s="3" t="s">
        <v>109</v>
      </c>
      <c r="M26" s="3" t="s">
        <v>109</v>
      </c>
      <c r="N26" s="3" t="s">
        <v>109</v>
      </c>
      <c r="O26" s="3" t="s">
        <v>109</v>
      </c>
      <c r="P26" s="3" t="s">
        <v>109</v>
      </c>
      <c r="Q26" s="2"/>
      <c r="S26" s="48">
        <v>7</v>
      </c>
      <c r="T26" s="3" t="s">
        <v>109</v>
      </c>
      <c r="U26" s="3" t="s">
        <v>109</v>
      </c>
      <c r="V26" s="3" t="s">
        <v>109</v>
      </c>
      <c r="W26" s="3" t="s">
        <v>109</v>
      </c>
      <c r="X26" s="3" t="s">
        <v>109</v>
      </c>
      <c r="Y26" s="3" t="s">
        <v>109</v>
      </c>
      <c r="Z26" s="3" t="s">
        <v>109</v>
      </c>
      <c r="AA26" s="4">
        <v>1940</v>
      </c>
      <c r="AB26" s="3" t="s">
        <v>109</v>
      </c>
      <c r="AC26" s="5" t="s">
        <v>126</v>
      </c>
      <c r="AD26" s="3" t="s">
        <v>123</v>
      </c>
      <c r="AE26" s="3" t="s">
        <v>109</v>
      </c>
      <c r="AF26" s="4">
        <v>1</v>
      </c>
      <c r="AG26" s="3" t="s">
        <v>109</v>
      </c>
      <c r="AH26" s="3" t="s">
        <v>123</v>
      </c>
      <c r="AI26" s="3" t="s">
        <v>109</v>
      </c>
      <c r="AN26" s="3" t="s">
        <v>109</v>
      </c>
      <c r="AO26" s="42">
        <f>K26*S26</f>
        <v>17206</v>
      </c>
      <c r="AP26" s="3" t="s">
        <v>109</v>
      </c>
      <c r="AQ26" s="3">
        <v>0.13</v>
      </c>
      <c r="AR26" s="3" t="s">
        <v>109</v>
      </c>
      <c r="AS26" s="3" t="s">
        <v>109</v>
      </c>
      <c r="AT26" s="46">
        <f>AO26*(1-AQ26)</f>
        <v>14969.22</v>
      </c>
      <c r="AU26" s="3" t="s">
        <v>109</v>
      </c>
      <c r="AV26" s="3" t="s">
        <v>109</v>
      </c>
      <c r="AW26" s="3" t="s">
        <v>109</v>
      </c>
      <c r="AX26" s="3" t="s">
        <v>109</v>
      </c>
      <c r="AY26" s="3" t="s">
        <v>109</v>
      </c>
      <c r="AZ26" s="3" t="s">
        <v>109</v>
      </c>
      <c r="BA26" s="48">
        <f>BW26*0.15</f>
        <v>0.29167824043938156</v>
      </c>
      <c r="BB26" s="48">
        <f>BW26*0.35</f>
        <v>0.68058256102522363</v>
      </c>
      <c r="BC26" s="48">
        <f>BW26*0.3</f>
        <v>0.58335648087876313</v>
      </c>
      <c r="BD26" s="48">
        <f>BW26*0.2</f>
        <v>0.38890432058584212</v>
      </c>
      <c r="BE26" s="3" t="s">
        <v>109</v>
      </c>
      <c r="BF26" s="3" t="s">
        <v>109</v>
      </c>
      <c r="BG26" s="3" t="s">
        <v>109</v>
      </c>
      <c r="BH26" s="3" t="s">
        <v>109</v>
      </c>
      <c r="BI26" s="3" t="s">
        <v>109</v>
      </c>
      <c r="BJ26" s="3" t="s">
        <v>109</v>
      </c>
      <c r="BK26" s="3" t="s">
        <v>109</v>
      </c>
      <c r="BM26" s="3" t="s">
        <v>109</v>
      </c>
      <c r="BN26" s="3" t="s">
        <v>109</v>
      </c>
      <c r="BO26" s="3" t="s">
        <v>109</v>
      </c>
      <c r="BP26" s="3" t="s">
        <v>109</v>
      </c>
      <c r="BQ26" s="3" t="s">
        <v>109</v>
      </c>
      <c r="BR26" s="3" t="s">
        <v>109</v>
      </c>
      <c r="BS26" s="3" t="s">
        <v>109</v>
      </c>
      <c r="BT26" s="3" t="s">
        <v>109</v>
      </c>
      <c r="BU26" s="3" t="s">
        <v>109</v>
      </c>
      <c r="BV26" s="3" t="s">
        <v>109</v>
      </c>
      <c r="BW26" s="48">
        <f>((AT26-BY26)/K26)</f>
        <v>1.9445216029292105</v>
      </c>
      <c r="BX26" s="3" t="s">
        <v>109</v>
      </c>
      <c r="BY26" s="48">
        <f>CC26*CB26</f>
        <v>10189.5859</v>
      </c>
      <c r="BZ26" s="3">
        <v>0.08</v>
      </c>
      <c r="CA26" s="4">
        <v>1.9217000000000001E-2</v>
      </c>
      <c r="CB26" s="3">
        <f>BZ26+CA26</f>
        <v>9.9217E-2</v>
      </c>
      <c r="CC26" s="47">
        <v>102700</v>
      </c>
      <c r="CD26" s="46">
        <v>0</v>
      </c>
      <c r="CE26" s="46">
        <f>CC26-CD26</f>
        <v>102700</v>
      </c>
      <c r="CF26" s="46" t="s">
        <v>109</v>
      </c>
      <c r="CG26" s="46">
        <f>CE26/K26</f>
        <v>41.781936533767293</v>
      </c>
      <c r="CH26" s="3" t="s">
        <v>369</v>
      </c>
      <c r="CI26" s="3" t="s">
        <v>109</v>
      </c>
      <c r="CJ26" s="3" t="s">
        <v>109</v>
      </c>
      <c r="CK26" s="3" t="s">
        <v>109</v>
      </c>
      <c r="CL26" s="3" t="s">
        <v>109</v>
      </c>
      <c r="CM26" s="3" t="s">
        <v>109</v>
      </c>
      <c r="CN26" s="3" t="s">
        <v>109</v>
      </c>
      <c r="CO26" s="3" t="s">
        <v>109</v>
      </c>
      <c r="CP26" s="3" t="s">
        <v>109</v>
      </c>
      <c r="CQ26" s="5" t="s">
        <v>113</v>
      </c>
      <c r="CR26" s="5" t="s">
        <v>109</v>
      </c>
      <c r="CV26" s="21" t="s">
        <v>113</v>
      </c>
    </row>
    <row r="27" spans="1:100" x14ac:dyDescent="0.25">
      <c r="A27" s="3" t="s">
        <v>560</v>
      </c>
      <c r="B27" s="3" t="s">
        <v>118</v>
      </c>
      <c r="C27" s="4">
        <v>2.5474E-2</v>
      </c>
      <c r="D27" s="3" t="s">
        <v>109</v>
      </c>
      <c r="E27" s="3" t="s">
        <v>508</v>
      </c>
      <c r="F27" s="3" t="s">
        <v>561</v>
      </c>
      <c r="G27" s="3" t="s">
        <v>106</v>
      </c>
      <c r="H27" s="4">
        <v>47901</v>
      </c>
      <c r="I27" s="3" t="s">
        <v>215</v>
      </c>
      <c r="J27" s="3" t="s">
        <v>216</v>
      </c>
      <c r="K27" s="4">
        <v>2150</v>
      </c>
      <c r="L27" s="3" t="s">
        <v>109</v>
      </c>
      <c r="M27" s="3" t="s">
        <v>109</v>
      </c>
      <c r="N27" s="3" t="s">
        <v>109</v>
      </c>
      <c r="O27" s="3" t="s">
        <v>109</v>
      </c>
      <c r="P27" s="3" t="s">
        <v>109</v>
      </c>
      <c r="Q27" s="2"/>
      <c r="S27" s="48">
        <v>7</v>
      </c>
      <c r="T27" s="3" t="s">
        <v>109</v>
      </c>
      <c r="U27" s="3" t="s">
        <v>109</v>
      </c>
      <c r="V27" s="3" t="s">
        <v>109</v>
      </c>
      <c r="W27" s="3" t="s">
        <v>109</v>
      </c>
      <c r="X27" s="3" t="s">
        <v>109</v>
      </c>
      <c r="Y27" s="3" t="s">
        <v>109</v>
      </c>
      <c r="Z27" s="3" t="s">
        <v>109</v>
      </c>
      <c r="AA27" s="4">
        <v>1940</v>
      </c>
      <c r="AB27" s="3" t="s">
        <v>109</v>
      </c>
      <c r="AC27" s="5" t="s">
        <v>126</v>
      </c>
      <c r="AD27" s="3" t="s">
        <v>123</v>
      </c>
      <c r="AE27" s="3" t="s">
        <v>109</v>
      </c>
      <c r="AF27" s="4">
        <v>1</v>
      </c>
      <c r="AG27" s="3" t="s">
        <v>109</v>
      </c>
      <c r="AH27" s="3" t="s">
        <v>126</v>
      </c>
      <c r="AI27" s="3" t="s">
        <v>109</v>
      </c>
      <c r="AN27" s="3" t="s">
        <v>109</v>
      </c>
      <c r="AO27" s="42">
        <f>K27*S27</f>
        <v>15050</v>
      </c>
      <c r="AP27" s="3" t="s">
        <v>109</v>
      </c>
      <c r="AQ27" s="3">
        <v>0.13</v>
      </c>
      <c r="AR27" s="3" t="s">
        <v>109</v>
      </c>
      <c r="AS27" s="3" t="s">
        <v>109</v>
      </c>
      <c r="AT27" s="46">
        <f>AO27*(1-AQ27)</f>
        <v>13093.5</v>
      </c>
      <c r="AU27" s="3" t="s">
        <v>109</v>
      </c>
      <c r="AV27" s="3" t="s">
        <v>109</v>
      </c>
      <c r="AW27" s="3" t="s">
        <v>109</v>
      </c>
      <c r="AX27" s="3" t="s">
        <v>109</v>
      </c>
      <c r="AY27" s="3" t="s">
        <v>109</v>
      </c>
      <c r="AZ27" s="3" t="s">
        <v>109</v>
      </c>
      <c r="BA27" s="48">
        <f>BW27*0.15</f>
        <v>-2.6944466651162791</v>
      </c>
      <c r="BB27" s="48">
        <f>BW27*0.35</f>
        <v>-6.2870422186046504</v>
      </c>
      <c r="BC27" s="48">
        <f>BW27*0.3</f>
        <v>-5.3888933302325581</v>
      </c>
      <c r="BD27" s="48">
        <f>BW27*0.2</f>
        <v>-3.5925955534883722</v>
      </c>
      <c r="BE27" s="3" t="s">
        <v>109</v>
      </c>
      <c r="BF27" s="3" t="s">
        <v>109</v>
      </c>
      <c r="BG27" s="3" t="s">
        <v>109</v>
      </c>
      <c r="BH27" s="3" t="s">
        <v>109</v>
      </c>
      <c r="BI27" s="3" t="s">
        <v>109</v>
      </c>
      <c r="BJ27" s="3" t="s">
        <v>109</v>
      </c>
      <c r="BK27" s="3" t="s">
        <v>109</v>
      </c>
      <c r="BM27" s="3" t="s">
        <v>109</v>
      </c>
      <c r="BN27" s="3" t="s">
        <v>109</v>
      </c>
      <c r="BO27" s="3" t="s">
        <v>109</v>
      </c>
      <c r="BP27" s="3" t="s">
        <v>109</v>
      </c>
      <c r="BQ27" s="3" t="s">
        <v>109</v>
      </c>
      <c r="BR27" s="3" t="s">
        <v>109</v>
      </c>
      <c r="BS27" s="3" t="s">
        <v>109</v>
      </c>
      <c r="BT27" s="3" t="s">
        <v>109</v>
      </c>
      <c r="BU27" s="3" t="s">
        <v>109</v>
      </c>
      <c r="BV27" s="3" t="s">
        <v>109</v>
      </c>
      <c r="BW27" s="48">
        <f>((AT27-BY27)/K27)</f>
        <v>-17.96297776744186</v>
      </c>
      <c r="BX27" s="3" t="s">
        <v>109</v>
      </c>
      <c r="BY27" s="48">
        <f>CC27*CB27</f>
        <v>51713.902199999997</v>
      </c>
      <c r="BZ27" s="3">
        <v>0.08</v>
      </c>
      <c r="CA27" s="4">
        <v>2.5474E-2</v>
      </c>
      <c r="CB27" s="3">
        <f>BZ27+CA27</f>
        <v>0.105474</v>
      </c>
      <c r="CC27" s="47">
        <v>490300</v>
      </c>
      <c r="CD27" s="46">
        <v>0</v>
      </c>
      <c r="CE27" s="46">
        <f>CC27-CD27</f>
        <v>490300</v>
      </c>
      <c r="CF27" s="46" t="s">
        <v>109</v>
      </c>
      <c r="CG27" s="46">
        <f>CE27/K27</f>
        <v>228.04651162790697</v>
      </c>
      <c r="CH27" s="3" t="s">
        <v>12489</v>
      </c>
      <c r="CI27" s="3" t="s">
        <v>109</v>
      </c>
      <c r="CJ27" s="3" t="s">
        <v>109</v>
      </c>
      <c r="CK27" s="3" t="s">
        <v>109</v>
      </c>
      <c r="CL27" s="3" t="s">
        <v>109</v>
      </c>
      <c r="CM27" s="3" t="s">
        <v>109</v>
      </c>
      <c r="CN27" s="3" t="s">
        <v>109</v>
      </c>
      <c r="CO27" s="3" t="s">
        <v>109</v>
      </c>
      <c r="CP27" s="3" t="s">
        <v>109</v>
      </c>
      <c r="CQ27" s="5" t="s">
        <v>126</v>
      </c>
      <c r="CR27" s="5" t="s">
        <v>562</v>
      </c>
      <c r="CV27" s="21" t="s">
        <v>113</v>
      </c>
    </row>
    <row r="28" spans="1:100" x14ac:dyDescent="0.25">
      <c r="A28" s="3" t="s">
        <v>971</v>
      </c>
      <c r="B28" s="3" t="s">
        <v>152</v>
      </c>
      <c r="C28" s="4">
        <v>2.7786000000000002E-2</v>
      </c>
      <c r="D28" s="3" t="s">
        <v>972</v>
      </c>
      <c r="E28" s="3" t="s">
        <v>973</v>
      </c>
      <c r="F28" s="3" t="s">
        <v>974</v>
      </c>
      <c r="G28" s="3" t="s">
        <v>133</v>
      </c>
      <c r="H28" s="4">
        <v>47906</v>
      </c>
      <c r="I28" s="3" t="s">
        <v>215</v>
      </c>
      <c r="J28" s="3" t="s">
        <v>216</v>
      </c>
      <c r="K28" s="4">
        <v>4573</v>
      </c>
      <c r="L28" s="3" t="s">
        <v>109</v>
      </c>
      <c r="M28" s="3" t="s">
        <v>109</v>
      </c>
      <c r="N28" s="3" t="s">
        <v>109</v>
      </c>
      <c r="O28" s="3" t="s">
        <v>109</v>
      </c>
      <c r="P28" s="3" t="s">
        <v>975</v>
      </c>
      <c r="Q28" s="2"/>
      <c r="S28" s="48">
        <v>11</v>
      </c>
      <c r="T28" s="3" t="s">
        <v>109</v>
      </c>
      <c r="U28" s="3" t="s">
        <v>109</v>
      </c>
      <c r="V28" s="3" t="s">
        <v>109</v>
      </c>
      <c r="W28" s="3" t="s">
        <v>109</v>
      </c>
      <c r="X28" s="3" t="s">
        <v>109</v>
      </c>
      <c r="Y28" s="3" t="s">
        <v>109</v>
      </c>
      <c r="Z28" s="3" t="s">
        <v>109</v>
      </c>
      <c r="AA28" s="4">
        <v>1978</v>
      </c>
      <c r="AB28" s="3" t="s">
        <v>109</v>
      </c>
      <c r="AC28" s="5" t="s">
        <v>111</v>
      </c>
      <c r="AD28" s="3" t="s">
        <v>135</v>
      </c>
      <c r="AE28" s="3" t="s">
        <v>109</v>
      </c>
      <c r="AF28" s="4">
        <v>3</v>
      </c>
      <c r="AG28" s="3" t="s">
        <v>109</v>
      </c>
      <c r="AH28" s="3" t="s">
        <v>111</v>
      </c>
      <c r="AI28" s="3" t="s">
        <v>109</v>
      </c>
      <c r="AN28" s="3" t="s">
        <v>109</v>
      </c>
      <c r="AO28" s="42">
        <f>K28*S28</f>
        <v>50303</v>
      </c>
      <c r="AP28" s="3" t="s">
        <v>109</v>
      </c>
      <c r="AQ28" s="3">
        <v>9.5000000000000001E-2</v>
      </c>
      <c r="AR28" s="3" t="s">
        <v>109</v>
      </c>
      <c r="AS28" s="3" t="s">
        <v>109</v>
      </c>
      <c r="AT28" s="46">
        <f>AO28*(1-AQ28)</f>
        <v>45524.215000000004</v>
      </c>
      <c r="AU28" s="3" t="s">
        <v>109</v>
      </c>
      <c r="AV28" s="3" t="s">
        <v>109</v>
      </c>
      <c r="AW28" s="3" t="s">
        <v>109</v>
      </c>
      <c r="AX28" s="3" t="s">
        <v>109</v>
      </c>
      <c r="AY28" s="3" t="s">
        <v>109</v>
      </c>
      <c r="AZ28" s="3" t="s">
        <v>109</v>
      </c>
      <c r="BA28" s="48">
        <f>BW28*0.15</f>
        <v>-1.9578242269844737</v>
      </c>
      <c r="BB28" s="48">
        <f>BW28*0.35</f>
        <v>-4.568256529630438</v>
      </c>
      <c r="BC28" s="48">
        <f>BW28*0.3</f>
        <v>-3.9156484539689473</v>
      </c>
      <c r="BD28" s="48">
        <f>BW28*0.2</f>
        <v>-2.610432302645965</v>
      </c>
      <c r="BE28" s="3" t="s">
        <v>109</v>
      </c>
      <c r="BF28" s="3" t="s">
        <v>109</v>
      </c>
      <c r="BG28" s="3" t="s">
        <v>109</v>
      </c>
      <c r="BH28" s="3" t="s">
        <v>109</v>
      </c>
      <c r="BI28" s="3" t="s">
        <v>109</v>
      </c>
      <c r="BJ28" s="3" t="s">
        <v>109</v>
      </c>
      <c r="BK28" s="3" t="s">
        <v>109</v>
      </c>
      <c r="BM28" s="3" t="s">
        <v>109</v>
      </c>
      <c r="BN28" s="3" t="s">
        <v>109</v>
      </c>
      <c r="BO28" s="3" t="s">
        <v>109</v>
      </c>
      <c r="BP28" s="3" t="s">
        <v>109</v>
      </c>
      <c r="BQ28" s="3" t="s">
        <v>109</v>
      </c>
      <c r="BR28" s="3" t="s">
        <v>109</v>
      </c>
      <c r="BS28" s="3" t="s">
        <v>109</v>
      </c>
      <c r="BT28" s="3" t="s">
        <v>109</v>
      </c>
      <c r="BU28" s="3" t="s">
        <v>109</v>
      </c>
      <c r="BV28" s="3" t="s">
        <v>109</v>
      </c>
      <c r="BW28" s="48">
        <f>((AT28-BY28)/K28)</f>
        <v>-13.052161513229825</v>
      </c>
      <c r="BX28" s="3" t="s">
        <v>109</v>
      </c>
      <c r="BY28" s="48">
        <f>CC28*CB28</f>
        <v>105211.7496</v>
      </c>
      <c r="BZ28" s="3">
        <v>7.4999999999999997E-2</v>
      </c>
      <c r="CA28" s="4">
        <v>2.7786000000000002E-2</v>
      </c>
      <c r="CB28" s="3">
        <f>BZ28+CA28</f>
        <v>0.102786</v>
      </c>
      <c r="CC28" s="47">
        <v>1023600</v>
      </c>
      <c r="CD28" s="46">
        <v>0</v>
      </c>
      <c r="CE28" s="46">
        <f>CC28-CD28</f>
        <v>1023600</v>
      </c>
      <c r="CF28" s="46" t="s">
        <v>109</v>
      </c>
      <c r="CG28" s="46">
        <f>CE28/K28</f>
        <v>223.83555652744369</v>
      </c>
      <c r="CH28" s="3" t="s">
        <v>976</v>
      </c>
      <c r="CI28" s="3" t="s">
        <v>109</v>
      </c>
      <c r="CJ28" s="3" t="s">
        <v>109</v>
      </c>
      <c r="CK28" s="3" t="s">
        <v>109</v>
      </c>
      <c r="CL28" s="3" t="s">
        <v>109</v>
      </c>
      <c r="CM28" s="3" t="s">
        <v>109</v>
      </c>
      <c r="CN28" s="3" t="s">
        <v>109</v>
      </c>
      <c r="CO28" s="3" t="s">
        <v>109</v>
      </c>
      <c r="CP28" s="3" t="s">
        <v>109</v>
      </c>
      <c r="CQ28" s="5" t="s">
        <v>113</v>
      </c>
      <c r="CR28" s="5" t="s">
        <v>109</v>
      </c>
      <c r="CV28" s="21" t="s">
        <v>126</v>
      </c>
    </row>
    <row r="29" spans="1:100" x14ac:dyDescent="0.25">
      <c r="A29" s="3" t="s">
        <v>799</v>
      </c>
      <c r="B29" s="3" t="s">
        <v>118</v>
      </c>
      <c r="C29" s="4">
        <v>2.5474E-2</v>
      </c>
      <c r="D29" s="3" t="s">
        <v>800</v>
      </c>
      <c r="E29" s="3" t="s">
        <v>801</v>
      </c>
      <c r="F29" s="3" t="s">
        <v>802</v>
      </c>
      <c r="G29" s="3" t="s">
        <v>106</v>
      </c>
      <c r="H29" s="4">
        <v>47901</v>
      </c>
      <c r="I29" s="3" t="s">
        <v>215</v>
      </c>
      <c r="J29" s="3" t="s">
        <v>216</v>
      </c>
      <c r="K29" s="4">
        <v>11984</v>
      </c>
      <c r="L29" s="3" t="s">
        <v>109</v>
      </c>
      <c r="M29" s="3" t="s">
        <v>109</v>
      </c>
      <c r="N29" s="3" t="s">
        <v>109</v>
      </c>
      <c r="O29" s="3" t="s">
        <v>109</v>
      </c>
      <c r="P29" s="3" t="s">
        <v>109</v>
      </c>
      <c r="Q29" s="2"/>
      <c r="S29" s="48">
        <v>7</v>
      </c>
      <c r="T29" s="3" t="s">
        <v>109</v>
      </c>
      <c r="U29" s="3" t="s">
        <v>109</v>
      </c>
      <c r="V29" s="3" t="s">
        <v>109</v>
      </c>
      <c r="W29" s="3" t="s">
        <v>109</v>
      </c>
      <c r="X29" s="3" t="s">
        <v>109</v>
      </c>
      <c r="Y29" s="3" t="s">
        <v>109</v>
      </c>
      <c r="Z29" s="3" t="s">
        <v>109</v>
      </c>
      <c r="AA29" s="4">
        <v>1948</v>
      </c>
      <c r="AB29" s="3" t="s">
        <v>109</v>
      </c>
      <c r="AC29" s="5" t="s">
        <v>126</v>
      </c>
      <c r="AD29" s="3" t="s">
        <v>123</v>
      </c>
      <c r="AE29" s="3" t="s">
        <v>109</v>
      </c>
      <c r="AF29" s="4">
        <v>1</v>
      </c>
      <c r="AG29" s="3" t="s">
        <v>109</v>
      </c>
      <c r="AH29" s="3" t="s">
        <v>126</v>
      </c>
      <c r="AI29" s="3" t="s">
        <v>109</v>
      </c>
      <c r="AN29" s="3" t="s">
        <v>109</v>
      </c>
      <c r="AO29" s="42">
        <f>K29*S29</f>
        <v>83888</v>
      </c>
      <c r="AP29" s="3" t="s">
        <v>109</v>
      </c>
      <c r="AQ29" s="3">
        <v>0.13</v>
      </c>
      <c r="AR29" s="3" t="s">
        <v>109</v>
      </c>
      <c r="AS29" s="3" t="s">
        <v>109</v>
      </c>
      <c r="AT29" s="46">
        <f>AO29*(1-AQ29)</f>
        <v>72982.559999999998</v>
      </c>
      <c r="AU29" s="3" t="s">
        <v>109</v>
      </c>
      <c r="AV29" s="3" t="s">
        <v>109</v>
      </c>
      <c r="AW29" s="3" t="s">
        <v>109</v>
      </c>
      <c r="AX29" s="3" t="s">
        <v>109</v>
      </c>
      <c r="AY29" s="3" t="s">
        <v>109</v>
      </c>
      <c r="AZ29" s="3" t="s">
        <v>109</v>
      </c>
      <c r="BA29" s="48">
        <f>BW29*0.15</f>
        <v>0.45830012683578103</v>
      </c>
      <c r="BB29" s="48">
        <f>BW29*0.35</f>
        <v>1.0693669626168223</v>
      </c>
      <c r="BC29" s="48">
        <f>BW29*0.3</f>
        <v>0.91660025367156206</v>
      </c>
      <c r="BD29" s="48">
        <f>BW29*0.2</f>
        <v>0.61106683578104137</v>
      </c>
      <c r="BE29" s="3" t="s">
        <v>109</v>
      </c>
      <c r="BF29" s="3" t="s">
        <v>109</v>
      </c>
      <c r="BG29" s="3" t="s">
        <v>109</v>
      </c>
      <c r="BH29" s="3" t="s">
        <v>109</v>
      </c>
      <c r="BI29" s="3" t="s">
        <v>109</v>
      </c>
      <c r="BJ29" s="3" t="s">
        <v>109</v>
      </c>
      <c r="BK29" s="3" t="s">
        <v>109</v>
      </c>
      <c r="BM29" s="3" t="s">
        <v>109</v>
      </c>
      <c r="BN29" s="3" t="s">
        <v>109</v>
      </c>
      <c r="BO29" s="3" t="s">
        <v>109</v>
      </c>
      <c r="BP29" s="3" t="s">
        <v>109</v>
      </c>
      <c r="BQ29" s="3" t="s">
        <v>109</v>
      </c>
      <c r="BR29" s="3" t="s">
        <v>109</v>
      </c>
      <c r="BS29" s="3" t="s">
        <v>109</v>
      </c>
      <c r="BT29" s="3" t="s">
        <v>109</v>
      </c>
      <c r="BU29" s="3" t="s">
        <v>109</v>
      </c>
      <c r="BV29" s="3" t="s">
        <v>109</v>
      </c>
      <c r="BW29" s="48">
        <f>((AT29-BY29)/K29)</f>
        <v>3.0553341789052069</v>
      </c>
      <c r="BX29" s="3" t="s">
        <v>109</v>
      </c>
      <c r="BY29" s="48">
        <f>CC29*CB29</f>
        <v>36367.4352</v>
      </c>
      <c r="BZ29" s="3">
        <v>0.08</v>
      </c>
      <c r="CA29" s="4">
        <v>2.5474E-2</v>
      </c>
      <c r="CB29" s="3">
        <f>BZ29+CA29</f>
        <v>0.105474</v>
      </c>
      <c r="CC29" s="47">
        <v>344800</v>
      </c>
      <c r="CD29" s="46">
        <v>0</v>
      </c>
      <c r="CE29" s="46">
        <f>CC29-CD29</f>
        <v>344800</v>
      </c>
      <c r="CF29" s="46" t="s">
        <v>109</v>
      </c>
      <c r="CG29" s="46">
        <f>CE29/K29</f>
        <v>28.7716955941255</v>
      </c>
      <c r="CH29" s="3" t="s">
        <v>109</v>
      </c>
      <c r="CI29" s="3" t="s">
        <v>109</v>
      </c>
      <c r="CJ29" s="3" t="s">
        <v>109</v>
      </c>
      <c r="CK29" s="3" t="s">
        <v>109</v>
      </c>
      <c r="CL29" s="3" t="s">
        <v>109</v>
      </c>
      <c r="CM29" s="3" t="s">
        <v>109</v>
      </c>
      <c r="CN29" s="3" t="s">
        <v>109</v>
      </c>
      <c r="CO29" s="3" t="s">
        <v>109</v>
      </c>
      <c r="CP29" s="3" t="s">
        <v>109</v>
      </c>
      <c r="CQ29" s="5" t="s">
        <v>126</v>
      </c>
      <c r="CR29" s="5" t="s">
        <v>803</v>
      </c>
      <c r="CV29" s="21" t="s">
        <v>113</v>
      </c>
    </row>
    <row r="30" spans="1:100" x14ac:dyDescent="0.25">
      <c r="A30" s="3" t="s">
        <v>379</v>
      </c>
      <c r="B30" s="3" t="s">
        <v>129</v>
      </c>
      <c r="C30" s="4">
        <v>1.9217000000000001E-2</v>
      </c>
      <c r="D30" s="3" t="s">
        <v>109</v>
      </c>
      <c r="E30" s="3" t="s">
        <v>380</v>
      </c>
      <c r="F30" s="3" t="s">
        <v>381</v>
      </c>
      <c r="G30" s="3" t="s">
        <v>189</v>
      </c>
      <c r="H30" s="4">
        <v>47920</v>
      </c>
      <c r="I30" s="3" t="s">
        <v>215</v>
      </c>
      <c r="J30" s="3" t="s">
        <v>216</v>
      </c>
      <c r="K30" s="4">
        <v>2400</v>
      </c>
      <c r="L30" s="3" t="s">
        <v>109</v>
      </c>
      <c r="M30" s="3" t="s">
        <v>109</v>
      </c>
      <c r="N30" s="3" t="s">
        <v>109</v>
      </c>
      <c r="O30" s="3" t="s">
        <v>109</v>
      </c>
      <c r="P30" s="3" t="s">
        <v>109</v>
      </c>
      <c r="Q30" s="2"/>
      <c r="S30" s="48">
        <v>6.5</v>
      </c>
      <c r="T30" s="3" t="s">
        <v>109</v>
      </c>
      <c r="U30" s="3" t="s">
        <v>109</v>
      </c>
      <c r="V30" s="3" t="s">
        <v>109</v>
      </c>
      <c r="W30" s="3" t="s">
        <v>109</v>
      </c>
      <c r="X30" s="3" t="s">
        <v>109</v>
      </c>
      <c r="Y30" s="3" t="s">
        <v>109</v>
      </c>
      <c r="Z30" s="3" t="s">
        <v>109</v>
      </c>
      <c r="AA30" s="4">
        <v>1950</v>
      </c>
      <c r="AB30" s="3" t="s">
        <v>109</v>
      </c>
      <c r="AC30" s="5" t="s">
        <v>126</v>
      </c>
      <c r="AD30" s="3" t="s">
        <v>126</v>
      </c>
      <c r="AE30" s="3" t="s">
        <v>109</v>
      </c>
      <c r="AF30" s="4">
        <v>1</v>
      </c>
      <c r="AG30" s="3" t="s">
        <v>109</v>
      </c>
      <c r="AH30" s="3" t="s">
        <v>126</v>
      </c>
      <c r="AI30" s="3" t="s">
        <v>109</v>
      </c>
      <c r="AN30" s="3" t="s">
        <v>109</v>
      </c>
      <c r="AO30" s="42">
        <f>K30*S30</f>
        <v>15600</v>
      </c>
      <c r="AP30" s="3" t="s">
        <v>109</v>
      </c>
      <c r="AQ30" s="3">
        <v>0.13</v>
      </c>
      <c r="AR30" s="3" t="s">
        <v>109</v>
      </c>
      <c r="AS30" s="3" t="s">
        <v>109</v>
      </c>
      <c r="AT30" s="46">
        <f>AO30*(1-AQ30)</f>
        <v>13572</v>
      </c>
      <c r="AU30" s="3" t="s">
        <v>109</v>
      </c>
      <c r="AV30" s="3" t="s">
        <v>109</v>
      </c>
      <c r="AW30" s="3" t="s">
        <v>109</v>
      </c>
      <c r="AX30" s="3" t="s">
        <v>109</v>
      </c>
      <c r="AY30" s="3" t="s">
        <v>109</v>
      </c>
      <c r="AZ30" s="3" t="s">
        <v>109</v>
      </c>
      <c r="BA30" s="48">
        <f>BW30*0.15</f>
        <v>0.51029209374999995</v>
      </c>
      <c r="BB30" s="48">
        <f>BW30*0.35</f>
        <v>1.1906815520833332</v>
      </c>
      <c r="BC30" s="48">
        <f>BW30*0.3</f>
        <v>1.0205841874999999</v>
      </c>
      <c r="BD30" s="48">
        <f>BW30*0.2</f>
        <v>0.68038945833333342</v>
      </c>
      <c r="BE30" s="3" t="s">
        <v>109</v>
      </c>
      <c r="BF30" s="3" t="s">
        <v>109</v>
      </c>
      <c r="BG30" s="3" t="s">
        <v>109</v>
      </c>
      <c r="BH30" s="3" t="s">
        <v>109</v>
      </c>
      <c r="BI30" s="3" t="s">
        <v>109</v>
      </c>
      <c r="BJ30" s="3" t="s">
        <v>109</v>
      </c>
      <c r="BK30" s="3" t="s">
        <v>109</v>
      </c>
      <c r="BM30" s="3" t="s">
        <v>109</v>
      </c>
      <c r="BN30" s="3" t="s">
        <v>109</v>
      </c>
      <c r="BO30" s="3" t="s">
        <v>109</v>
      </c>
      <c r="BP30" s="3" t="s">
        <v>109</v>
      </c>
      <c r="BQ30" s="3" t="s">
        <v>109</v>
      </c>
      <c r="BR30" s="3" t="s">
        <v>109</v>
      </c>
      <c r="BS30" s="3" t="s">
        <v>109</v>
      </c>
      <c r="BT30" s="3" t="s">
        <v>109</v>
      </c>
      <c r="BU30" s="3" t="s">
        <v>109</v>
      </c>
      <c r="BV30" s="3" t="s">
        <v>109</v>
      </c>
      <c r="BW30" s="48">
        <f>((AT30-BY30)/K30)</f>
        <v>3.4019472916666667</v>
      </c>
      <c r="BX30" s="3" t="s">
        <v>109</v>
      </c>
      <c r="BY30" s="48">
        <f>CC30*CB30</f>
        <v>5407.3265000000001</v>
      </c>
      <c r="BZ30" s="3">
        <v>0.08</v>
      </c>
      <c r="CA30" s="4">
        <v>1.9217000000000001E-2</v>
      </c>
      <c r="CB30" s="3">
        <f>BZ30+CA30</f>
        <v>9.9217E-2</v>
      </c>
      <c r="CC30" s="47">
        <v>54500</v>
      </c>
      <c r="CD30" s="46">
        <v>0</v>
      </c>
      <c r="CE30" s="46">
        <f>CC30-CD30</f>
        <v>54500</v>
      </c>
      <c r="CF30" s="46" t="s">
        <v>109</v>
      </c>
      <c r="CG30" s="46">
        <f>CE30/K30</f>
        <v>22.708333333333332</v>
      </c>
      <c r="CH30" s="3" t="s">
        <v>109</v>
      </c>
      <c r="CI30" s="3" t="s">
        <v>109</v>
      </c>
      <c r="CJ30" s="3" t="s">
        <v>109</v>
      </c>
      <c r="CK30" s="3" t="s">
        <v>109</v>
      </c>
      <c r="CL30" s="3" t="s">
        <v>109</v>
      </c>
      <c r="CM30" s="3" t="s">
        <v>109</v>
      </c>
      <c r="CN30" s="3" t="s">
        <v>109</v>
      </c>
      <c r="CO30" s="3" t="s">
        <v>109</v>
      </c>
      <c r="CP30" s="3" t="s">
        <v>109</v>
      </c>
      <c r="CQ30" s="5" t="s">
        <v>113</v>
      </c>
      <c r="CR30" s="5" t="s">
        <v>109</v>
      </c>
      <c r="CV30" s="21" t="s">
        <v>113</v>
      </c>
    </row>
    <row r="31" spans="1:100" x14ac:dyDescent="0.25">
      <c r="A31" s="3" t="s">
        <v>507</v>
      </c>
      <c r="B31" s="3" t="s">
        <v>118</v>
      </c>
      <c r="C31" s="4">
        <v>2.5474E-2</v>
      </c>
      <c r="D31" s="3" t="s">
        <v>109</v>
      </c>
      <c r="E31" s="3" t="s">
        <v>508</v>
      </c>
      <c r="F31" s="3" t="s">
        <v>509</v>
      </c>
      <c r="G31" s="3" t="s">
        <v>106</v>
      </c>
      <c r="H31" s="4">
        <v>47901</v>
      </c>
      <c r="I31" s="3" t="s">
        <v>215</v>
      </c>
      <c r="J31" s="3" t="s">
        <v>216</v>
      </c>
      <c r="K31" s="4">
        <v>2567</v>
      </c>
      <c r="L31" s="3" t="s">
        <v>109</v>
      </c>
      <c r="M31" s="3" t="s">
        <v>109</v>
      </c>
      <c r="N31" s="3" t="s">
        <v>109</v>
      </c>
      <c r="O31" s="3" t="s">
        <v>109</v>
      </c>
      <c r="P31" s="3" t="s">
        <v>109</v>
      </c>
      <c r="Q31" s="2"/>
      <c r="S31" s="48">
        <v>6.5</v>
      </c>
      <c r="T31" s="3" t="s">
        <v>109</v>
      </c>
      <c r="U31" s="3" t="s">
        <v>109</v>
      </c>
      <c r="V31" s="3" t="s">
        <v>109</v>
      </c>
      <c r="W31" s="3" t="s">
        <v>109</v>
      </c>
      <c r="X31" s="3" t="s">
        <v>109</v>
      </c>
      <c r="Y31" s="3" t="s">
        <v>109</v>
      </c>
      <c r="Z31" s="3" t="s">
        <v>109</v>
      </c>
      <c r="AA31" s="4">
        <v>1950</v>
      </c>
      <c r="AB31" s="3" t="s">
        <v>109</v>
      </c>
      <c r="AC31" s="5" t="s">
        <v>126</v>
      </c>
      <c r="AD31" s="3" t="s">
        <v>126</v>
      </c>
      <c r="AE31" s="3" t="s">
        <v>109</v>
      </c>
      <c r="AF31" s="4">
        <v>1</v>
      </c>
      <c r="AG31" s="3" t="s">
        <v>109</v>
      </c>
      <c r="AH31" s="3" t="s">
        <v>126</v>
      </c>
      <c r="AI31" s="3" t="s">
        <v>109</v>
      </c>
      <c r="AN31" s="3" t="s">
        <v>109</v>
      </c>
      <c r="AO31" s="42">
        <f>K31*S31</f>
        <v>16685.5</v>
      </c>
      <c r="AP31" s="3" t="s">
        <v>109</v>
      </c>
      <c r="AQ31" s="3">
        <v>0.13</v>
      </c>
      <c r="AR31" s="3" t="s">
        <v>109</v>
      </c>
      <c r="AS31" s="3" t="s">
        <v>109</v>
      </c>
      <c r="AT31" s="46">
        <f>AO31*(1-AQ31)</f>
        <v>14516.385</v>
      </c>
      <c r="AU31" s="3" t="s">
        <v>109</v>
      </c>
      <c r="AV31" s="3" t="s">
        <v>109</v>
      </c>
      <c r="AW31" s="3" t="s">
        <v>109</v>
      </c>
      <c r="AX31" s="3" t="s">
        <v>109</v>
      </c>
      <c r="AY31" s="3" t="s">
        <v>109</v>
      </c>
      <c r="AZ31" s="3" t="s">
        <v>109</v>
      </c>
      <c r="BA31" s="48">
        <f>BW31*0.15</f>
        <v>0.48769902610050636</v>
      </c>
      <c r="BB31" s="48">
        <f>BW31*0.35</f>
        <v>1.1379643942345148</v>
      </c>
      <c r="BC31" s="48">
        <f>BW31*0.3</f>
        <v>0.97539805220101272</v>
      </c>
      <c r="BD31" s="48">
        <f>BW31*0.2</f>
        <v>0.65026536813400859</v>
      </c>
      <c r="BE31" s="3" t="s">
        <v>109</v>
      </c>
      <c r="BF31" s="3" t="s">
        <v>109</v>
      </c>
      <c r="BG31" s="3" t="s">
        <v>109</v>
      </c>
      <c r="BH31" s="3" t="s">
        <v>109</v>
      </c>
      <c r="BI31" s="3" t="s">
        <v>109</v>
      </c>
      <c r="BJ31" s="3" t="s">
        <v>109</v>
      </c>
      <c r="BK31" s="3" t="s">
        <v>109</v>
      </c>
      <c r="BM31" s="3" t="s">
        <v>109</v>
      </c>
      <c r="BN31" s="3" t="s">
        <v>109</v>
      </c>
      <c r="BO31" s="3" t="s">
        <v>109</v>
      </c>
      <c r="BP31" s="3" t="s">
        <v>109</v>
      </c>
      <c r="BQ31" s="3" t="s">
        <v>109</v>
      </c>
      <c r="BR31" s="3" t="s">
        <v>109</v>
      </c>
      <c r="BS31" s="3" t="s">
        <v>109</v>
      </c>
      <c r="BT31" s="3" t="s">
        <v>109</v>
      </c>
      <c r="BU31" s="3" t="s">
        <v>109</v>
      </c>
      <c r="BV31" s="3" t="s">
        <v>109</v>
      </c>
      <c r="BW31" s="48">
        <f>((AT31-BY31)/K31)</f>
        <v>3.2513268406700426</v>
      </c>
      <c r="BX31" s="3" t="s">
        <v>109</v>
      </c>
      <c r="BY31" s="48">
        <f>CC31*CB31</f>
        <v>6170.2290000000003</v>
      </c>
      <c r="BZ31" s="3">
        <v>0.08</v>
      </c>
      <c r="CA31" s="4">
        <v>2.5474E-2</v>
      </c>
      <c r="CB31" s="3">
        <f>BZ31+CA31</f>
        <v>0.105474</v>
      </c>
      <c r="CC31" s="47">
        <v>58500</v>
      </c>
      <c r="CD31" s="46">
        <v>0</v>
      </c>
      <c r="CE31" s="46">
        <f>CC31-CD31</f>
        <v>58500</v>
      </c>
      <c r="CF31" s="46" t="s">
        <v>109</v>
      </c>
      <c r="CG31" s="46">
        <f>CE31/K31</f>
        <v>22.789248149590961</v>
      </c>
      <c r="CH31" s="3" t="s">
        <v>510</v>
      </c>
      <c r="CI31" s="3" t="s">
        <v>109</v>
      </c>
      <c r="CJ31" s="3" t="s">
        <v>109</v>
      </c>
      <c r="CK31" s="3" t="s">
        <v>109</v>
      </c>
      <c r="CL31" s="3" t="s">
        <v>109</v>
      </c>
      <c r="CM31" s="3" t="s">
        <v>109</v>
      </c>
      <c r="CN31" s="3" t="s">
        <v>109</v>
      </c>
      <c r="CO31" s="3" t="s">
        <v>109</v>
      </c>
      <c r="CP31" s="3" t="s">
        <v>109</v>
      </c>
      <c r="CQ31" s="5" t="s">
        <v>113</v>
      </c>
      <c r="CR31" s="5" t="s">
        <v>109</v>
      </c>
      <c r="CV31" s="21" t="s">
        <v>113</v>
      </c>
    </row>
    <row r="32" spans="1:100" x14ac:dyDescent="0.25">
      <c r="A32" s="3" t="s">
        <v>982</v>
      </c>
      <c r="B32" s="3" t="s">
        <v>118</v>
      </c>
      <c r="C32" s="4">
        <v>2.5474E-2</v>
      </c>
      <c r="D32" s="3" t="s">
        <v>983</v>
      </c>
      <c r="E32" s="3" t="s">
        <v>984</v>
      </c>
      <c r="F32" s="3" t="s">
        <v>985</v>
      </c>
      <c r="G32" s="3" t="s">
        <v>106</v>
      </c>
      <c r="H32" s="4">
        <v>47904</v>
      </c>
      <c r="I32" s="3" t="s">
        <v>215</v>
      </c>
      <c r="J32" s="3" t="s">
        <v>216</v>
      </c>
      <c r="K32" s="4">
        <v>1200</v>
      </c>
      <c r="L32" s="3" t="s">
        <v>109</v>
      </c>
      <c r="M32" s="3" t="s">
        <v>109</v>
      </c>
      <c r="N32" s="3" t="s">
        <v>109</v>
      </c>
      <c r="O32" s="3" t="s">
        <v>109</v>
      </c>
      <c r="P32" s="3" t="s">
        <v>109</v>
      </c>
      <c r="Q32" s="2"/>
      <c r="S32" s="48">
        <v>12.25</v>
      </c>
      <c r="T32" s="3" t="s">
        <v>109</v>
      </c>
      <c r="U32" s="3" t="s">
        <v>109</v>
      </c>
      <c r="V32" s="3" t="s">
        <v>109</v>
      </c>
      <c r="W32" s="3" t="s">
        <v>109</v>
      </c>
      <c r="X32" s="3" t="s">
        <v>109</v>
      </c>
      <c r="Y32" s="3" t="s">
        <v>109</v>
      </c>
      <c r="Z32" s="3" t="s">
        <v>109</v>
      </c>
      <c r="AA32" s="4">
        <v>1900</v>
      </c>
      <c r="AB32" s="3" t="s">
        <v>109</v>
      </c>
      <c r="AC32" s="5" t="s">
        <v>111</v>
      </c>
      <c r="AD32" s="3" t="s">
        <v>123</v>
      </c>
      <c r="AE32" s="3" t="s">
        <v>109</v>
      </c>
      <c r="AF32" s="4">
        <v>3</v>
      </c>
      <c r="AG32" s="3" t="s">
        <v>109</v>
      </c>
      <c r="AH32" s="3" t="s">
        <v>111</v>
      </c>
      <c r="AI32" s="3" t="s">
        <v>109</v>
      </c>
      <c r="AN32" s="3" t="s">
        <v>109</v>
      </c>
      <c r="AO32" s="42">
        <f>K32*S32</f>
        <v>14700</v>
      </c>
      <c r="AP32" s="3" t="s">
        <v>109</v>
      </c>
      <c r="AQ32" s="3">
        <v>0.08</v>
      </c>
      <c r="AR32" s="3" t="s">
        <v>109</v>
      </c>
      <c r="AS32" s="3" t="s">
        <v>109</v>
      </c>
      <c r="AT32" s="46">
        <f>AO32*(1-AQ32)</f>
        <v>13524</v>
      </c>
      <c r="AU32" s="3" t="s">
        <v>109</v>
      </c>
      <c r="AV32" s="3" t="s">
        <v>109</v>
      </c>
      <c r="AW32" s="3" t="s">
        <v>109</v>
      </c>
      <c r="AX32" s="3" t="s">
        <v>109</v>
      </c>
      <c r="AY32" s="3" t="s">
        <v>109</v>
      </c>
      <c r="AZ32" s="3" t="s">
        <v>109</v>
      </c>
      <c r="BA32" s="48">
        <f>BW32*0.15</f>
        <v>-1.0901179499999998</v>
      </c>
      <c r="BB32" s="48">
        <f>BW32*0.35</f>
        <v>-2.5436085499999996</v>
      </c>
      <c r="BC32" s="48">
        <f>BW32*0.3</f>
        <v>-2.1802358999999996</v>
      </c>
      <c r="BD32" s="48">
        <f>BW32*0.2</f>
        <v>-1.4534905999999999</v>
      </c>
      <c r="BE32" s="3" t="s">
        <v>109</v>
      </c>
      <c r="BF32" s="3" t="s">
        <v>109</v>
      </c>
      <c r="BG32" s="3" t="s">
        <v>109</v>
      </c>
      <c r="BH32" s="3" t="s">
        <v>109</v>
      </c>
      <c r="BI32" s="3" t="s">
        <v>109</v>
      </c>
      <c r="BJ32" s="3" t="s">
        <v>109</v>
      </c>
      <c r="BK32" s="3" t="s">
        <v>109</v>
      </c>
      <c r="BM32" s="3" t="s">
        <v>109</v>
      </c>
      <c r="BN32" s="3" t="s">
        <v>109</v>
      </c>
      <c r="BO32" s="3" t="s">
        <v>109</v>
      </c>
      <c r="BP32" s="3" t="s">
        <v>109</v>
      </c>
      <c r="BQ32" s="3" t="s">
        <v>109</v>
      </c>
      <c r="BR32" s="3" t="s">
        <v>109</v>
      </c>
      <c r="BS32" s="3" t="s">
        <v>109</v>
      </c>
      <c r="BT32" s="3" t="s">
        <v>109</v>
      </c>
      <c r="BU32" s="3" t="s">
        <v>109</v>
      </c>
      <c r="BV32" s="3" t="s">
        <v>109</v>
      </c>
      <c r="BW32" s="48">
        <f>((AT32-BY32)/K32)</f>
        <v>-7.2674529999999988</v>
      </c>
      <c r="BX32" s="3" t="s">
        <v>109</v>
      </c>
      <c r="BY32" s="48">
        <f>CC32*CB32</f>
        <v>22244.943599999999</v>
      </c>
      <c r="BZ32" s="3">
        <v>7.4999999999999997E-2</v>
      </c>
      <c r="CA32" s="4">
        <v>2.5474E-2</v>
      </c>
      <c r="CB32" s="3">
        <f>BZ32+CA32</f>
        <v>0.10047399999999999</v>
      </c>
      <c r="CC32" s="47">
        <v>221400</v>
      </c>
      <c r="CD32" s="46">
        <v>0</v>
      </c>
      <c r="CE32" s="46">
        <f>CC32-CD32</f>
        <v>221400</v>
      </c>
      <c r="CF32" s="46" t="s">
        <v>109</v>
      </c>
      <c r="CG32" s="46">
        <f>CE32/K32</f>
        <v>184.5</v>
      </c>
      <c r="CH32" s="3" t="s">
        <v>986</v>
      </c>
      <c r="CI32" s="3" t="s">
        <v>109</v>
      </c>
      <c r="CJ32" s="3" t="s">
        <v>109</v>
      </c>
      <c r="CK32" s="3" t="s">
        <v>109</v>
      </c>
      <c r="CL32" s="3" t="s">
        <v>109</v>
      </c>
      <c r="CM32" s="3" t="s">
        <v>109</v>
      </c>
      <c r="CN32" s="3" t="s">
        <v>109</v>
      </c>
      <c r="CO32" s="3" t="s">
        <v>109</v>
      </c>
      <c r="CP32" s="3" t="s">
        <v>109</v>
      </c>
      <c r="CQ32" s="5" t="s">
        <v>113</v>
      </c>
      <c r="CR32" s="5" t="s">
        <v>109</v>
      </c>
      <c r="CV32" s="21" t="s">
        <v>126</v>
      </c>
    </row>
    <row r="33" spans="1:100" x14ac:dyDescent="0.25">
      <c r="A33" s="3" t="s">
        <v>442</v>
      </c>
      <c r="B33" s="3" t="s">
        <v>443</v>
      </c>
      <c r="C33" s="4">
        <v>1.4511E-2</v>
      </c>
      <c r="D33" s="3" t="s">
        <v>444</v>
      </c>
      <c r="E33" s="3" t="s">
        <v>445</v>
      </c>
      <c r="F33" s="3" t="s">
        <v>446</v>
      </c>
      <c r="G33" s="3" t="s">
        <v>106</v>
      </c>
      <c r="H33" s="4">
        <v>47905</v>
      </c>
      <c r="I33" s="3" t="s">
        <v>215</v>
      </c>
      <c r="J33" s="3" t="s">
        <v>216</v>
      </c>
      <c r="K33" s="4">
        <v>2700</v>
      </c>
      <c r="L33" s="3" t="s">
        <v>109</v>
      </c>
      <c r="M33" s="3" t="s">
        <v>109</v>
      </c>
      <c r="N33" s="3" t="s">
        <v>109</v>
      </c>
      <c r="O33" s="3" t="s">
        <v>109</v>
      </c>
      <c r="P33" s="3" t="s">
        <v>109</v>
      </c>
      <c r="Q33" s="2"/>
      <c r="S33" s="48">
        <v>11.75</v>
      </c>
      <c r="T33" s="3" t="s">
        <v>109</v>
      </c>
      <c r="U33" s="3" t="s">
        <v>109</v>
      </c>
      <c r="V33" s="3" t="s">
        <v>109</v>
      </c>
      <c r="W33" s="3" t="s">
        <v>109</v>
      </c>
      <c r="X33" s="3" t="s">
        <v>109</v>
      </c>
      <c r="Y33" s="3" t="s">
        <v>109</v>
      </c>
      <c r="Z33" s="3" t="s">
        <v>109</v>
      </c>
      <c r="AA33" s="4">
        <v>1999</v>
      </c>
      <c r="AB33" s="3" t="s">
        <v>109</v>
      </c>
      <c r="AC33" s="5" t="s">
        <v>123</v>
      </c>
      <c r="AD33" s="3" t="s">
        <v>111</v>
      </c>
      <c r="AE33" s="3" t="s">
        <v>109</v>
      </c>
      <c r="AF33" s="4">
        <v>3</v>
      </c>
      <c r="AG33" s="3" t="s">
        <v>109</v>
      </c>
      <c r="AH33" s="3" t="s">
        <v>111</v>
      </c>
      <c r="AI33" s="3" t="s">
        <v>109</v>
      </c>
      <c r="AN33" s="3" t="s">
        <v>109</v>
      </c>
      <c r="AO33" s="42">
        <f>K33*S33</f>
        <v>31725</v>
      </c>
      <c r="AP33" s="3" t="s">
        <v>109</v>
      </c>
      <c r="AQ33" s="3">
        <v>0.09</v>
      </c>
      <c r="AR33" s="3" t="s">
        <v>109</v>
      </c>
      <c r="AS33" s="3" t="s">
        <v>109</v>
      </c>
      <c r="AT33" s="46">
        <f>AO33*(1-AQ33)</f>
        <v>28869.75</v>
      </c>
      <c r="AU33" s="3" t="s">
        <v>109</v>
      </c>
      <c r="AV33" s="3" t="s">
        <v>109</v>
      </c>
      <c r="AW33" s="3" t="s">
        <v>109</v>
      </c>
      <c r="AX33" s="3" t="s">
        <v>109</v>
      </c>
      <c r="AY33" s="3" t="s">
        <v>109</v>
      </c>
      <c r="AZ33" s="3" t="s">
        <v>109</v>
      </c>
      <c r="BA33" s="48">
        <f>BW33*0.15</f>
        <v>-1.0613352</v>
      </c>
      <c r="BB33" s="48">
        <f>BW33*0.35</f>
        <v>-2.4764488</v>
      </c>
      <c r="BC33" s="48">
        <f>BW33*0.3</f>
        <v>-2.1226704000000001</v>
      </c>
      <c r="BD33" s="48">
        <f>BW33*0.2</f>
        <v>-1.4151136000000002</v>
      </c>
      <c r="BE33" s="3" t="s">
        <v>109</v>
      </c>
      <c r="BF33" s="3" t="s">
        <v>109</v>
      </c>
      <c r="BG33" s="3" t="s">
        <v>109</v>
      </c>
      <c r="BH33" s="3" t="s">
        <v>109</v>
      </c>
      <c r="BI33" s="3" t="s">
        <v>109</v>
      </c>
      <c r="BJ33" s="3" t="s">
        <v>109</v>
      </c>
      <c r="BK33" s="3" t="s">
        <v>109</v>
      </c>
      <c r="BM33" s="3" t="s">
        <v>109</v>
      </c>
      <c r="BN33" s="3" t="s">
        <v>109</v>
      </c>
      <c r="BO33" s="3" t="s">
        <v>109</v>
      </c>
      <c r="BP33" s="3" t="s">
        <v>109</v>
      </c>
      <c r="BQ33" s="3" t="s">
        <v>109</v>
      </c>
      <c r="BR33" s="3" t="s">
        <v>109</v>
      </c>
      <c r="BS33" s="3" t="s">
        <v>109</v>
      </c>
      <c r="BT33" s="3" t="s">
        <v>109</v>
      </c>
      <c r="BU33" s="3" t="s">
        <v>109</v>
      </c>
      <c r="BV33" s="3" t="s">
        <v>109</v>
      </c>
      <c r="BW33" s="48">
        <f>((AT33-BY33)/K33)</f>
        <v>-7.0755680000000005</v>
      </c>
      <c r="BX33" s="3" t="s">
        <v>109</v>
      </c>
      <c r="BY33" s="48">
        <f>CC33*CB33</f>
        <v>47973.783600000002</v>
      </c>
      <c r="BZ33" s="3">
        <v>0.08</v>
      </c>
      <c r="CA33" s="4">
        <v>1.4511E-2</v>
      </c>
      <c r="CB33" s="3">
        <f>BZ33+CA33</f>
        <v>9.4510999999999998E-2</v>
      </c>
      <c r="CC33" s="47">
        <v>507600</v>
      </c>
      <c r="CD33" s="46">
        <v>0</v>
      </c>
      <c r="CE33" s="46">
        <f>CC33-CD33</f>
        <v>507600</v>
      </c>
      <c r="CF33" s="46" t="s">
        <v>109</v>
      </c>
      <c r="CG33" s="46">
        <f>CE33/K33</f>
        <v>188</v>
      </c>
      <c r="CH33" s="3" t="s">
        <v>450</v>
      </c>
      <c r="CI33" s="3" t="s">
        <v>109</v>
      </c>
      <c r="CJ33" s="3" t="s">
        <v>109</v>
      </c>
      <c r="CK33" s="3" t="s">
        <v>109</v>
      </c>
      <c r="CL33" s="3" t="s">
        <v>109</v>
      </c>
      <c r="CM33" s="3" t="s">
        <v>109</v>
      </c>
      <c r="CN33" s="3" t="s">
        <v>109</v>
      </c>
      <c r="CO33" s="3" t="s">
        <v>109</v>
      </c>
      <c r="CP33" s="3" t="s">
        <v>109</v>
      </c>
      <c r="CQ33" s="5" t="s">
        <v>113</v>
      </c>
      <c r="CR33" s="5" t="s">
        <v>109</v>
      </c>
      <c r="CV33" s="21" t="s">
        <v>126</v>
      </c>
    </row>
    <row r="34" spans="1:100" x14ac:dyDescent="0.25">
      <c r="A34" s="3" t="s">
        <v>229</v>
      </c>
      <c r="B34" s="3" t="s">
        <v>118</v>
      </c>
      <c r="C34" s="4">
        <v>2.5474E-2</v>
      </c>
      <c r="D34" s="3" t="s">
        <v>109</v>
      </c>
      <c r="E34" s="3" t="s">
        <v>230</v>
      </c>
      <c r="F34" s="3" t="s">
        <v>231</v>
      </c>
      <c r="G34" s="3" t="s">
        <v>106</v>
      </c>
      <c r="H34" s="4">
        <v>47904</v>
      </c>
      <c r="I34" s="3" t="s">
        <v>215</v>
      </c>
      <c r="J34" s="3" t="s">
        <v>216</v>
      </c>
      <c r="K34" s="4">
        <v>2100</v>
      </c>
      <c r="L34" s="3" t="s">
        <v>109</v>
      </c>
      <c r="M34" s="3" t="s">
        <v>109</v>
      </c>
      <c r="N34" s="3" t="s">
        <v>109</v>
      </c>
      <c r="O34" s="3" t="s">
        <v>109</v>
      </c>
      <c r="P34" s="3" t="s">
        <v>232</v>
      </c>
      <c r="Q34" s="2"/>
      <c r="S34" s="48">
        <v>9.5</v>
      </c>
      <c r="T34" s="3" t="s">
        <v>109</v>
      </c>
      <c r="U34" s="3" t="s">
        <v>109</v>
      </c>
      <c r="V34" s="3" t="s">
        <v>109</v>
      </c>
      <c r="W34" s="3" t="s">
        <v>109</v>
      </c>
      <c r="X34" s="3" t="s">
        <v>109</v>
      </c>
      <c r="Y34" s="3" t="s">
        <v>109</v>
      </c>
      <c r="Z34" s="3" t="s">
        <v>109</v>
      </c>
      <c r="AA34" s="4">
        <v>1980</v>
      </c>
      <c r="AB34" s="3" t="s">
        <v>109</v>
      </c>
      <c r="AC34" s="5" t="s">
        <v>123</v>
      </c>
      <c r="AD34" s="3" t="s">
        <v>123</v>
      </c>
      <c r="AE34" s="3" t="s">
        <v>109</v>
      </c>
      <c r="AF34" s="4">
        <v>2</v>
      </c>
      <c r="AG34" s="3" t="s">
        <v>109</v>
      </c>
      <c r="AH34" s="3" t="s">
        <v>111</v>
      </c>
      <c r="AI34" s="3" t="s">
        <v>109</v>
      </c>
      <c r="AN34" s="3" t="s">
        <v>109</v>
      </c>
      <c r="AO34" s="42">
        <f>K34*S34</f>
        <v>19950</v>
      </c>
      <c r="AP34" s="3" t="s">
        <v>109</v>
      </c>
      <c r="AQ34" s="3">
        <v>0.11</v>
      </c>
      <c r="AR34" s="3" t="s">
        <v>109</v>
      </c>
      <c r="AS34" s="3" t="s">
        <v>109</v>
      </c>
      <c r="AT34" s="46">
        <f>AO34*(1-AQ34)</f>
        <v>17755.5</v>
      </c>
      <c r="AU34" s="3" t="s">
        <v>109</v>
      </c>
      <c r="AV34" s="3" t="s">
        <v>109</v>
      </c>
      <c r="AW34" s="3" t="s">
        <v>109</v>
      </c>
      <c r="AX34" s="3" t="s">
        <v>109</v>
      </c>
      <c r="AY34" s="3" t="s">
        <v>109</v>
      </c>
      <c r="AZ34" s="3" t="s">
        <v>109</v>
      </c>
      <c r="BA34" s="48">
        <f>BW34*0.15</f>
        <v>0.29487565714285713</v>
      </c>
      <c r="BB34" s="48">
        <f>BW34*0.35</f>
        <v>0.68804319999999997</v>
      </c>
      <c r="BC34" s="48">
        <f>BW34*0.3</f>
        <v>0.58975131428571426</v>
      </c>
      <c r="BD34" s="48">
        <f>BW34*0.2</f>
        <v>0.39316754285714289</v>
      </c>
      <c r="BE34" s="3" t="s">
        <v>109</v>
      </c>
      <c r="BF34" s="3" t="s">
        <v>109</v>
      </c>
      <c r="BG34" s="3" t="s">
        <v>109</v>
      </c>
      <c r="BH34" s="3" t="s">
        <v>109</v>
      </c>
      <c r="BI34" s="3" t="s">
        <v>109</v>
      </c>
      <c r="BJ34" s="3" t="s">
        <v>109</v>
      </c>
      <c r="BK34" s="3" t="s">
        <v>109</v>
      </c>
      <c r="BM34" s="3" t="s">
        <v>109</v>
      </c>
      <c r="BN34" s="3" t="s">
        <v>109</v>
      </c>
      <c r="BO34" s="3" t="s">
        <v>109</v>
      </c>
      <c r="BP34" s="3" t="s">
        <v>109</v>
      </c>
      <c r="BQ34" s="3" t="s">
        <v>109</v>
      </c>
      <c r="BR34" s="3" t="s">
        <v>109</v>
      </c>
      <c r="BS34" s="3" t="s">
        <v>109</v>
      </c>
      <c r="BT34" s="3" t="s">
        <v>109</v>
      </c>
      <c r="BU34" s="3" t="s">
        <v>109</v>
      </c>
      <c r="BV34" s="3" t="s">
        <v>109</v>
      </c>
      <c r="BW34" s="48">
        <f>((AT34-BY34)/K34)</f>
        <v>1.9658377142857144</v>
      </c>
      <c r="BX34" s="3" t="s">
        <v>109</v>
      </c>
      <c r="BY34" s="48">
        <f>CC34*CB34</f>
        <v>13627.2408</v>
      </c>
      <c r="BZ34" s="3">
        <v>0.08</v>
      </c>
      <c r="CA34" s="4">
        <v>2.5474E-2</v>
      </c>
      <c r="CB34" s="3">
        <f>BZ34+CA34</f>
        <v>0.105474</v>
      </c>
      <c r="CC34" s="47">
        <v>129200</v>
      </c>
      <c r="CD34" s="46">
        <v>0</v>
      </c>
      <c r="CE34" s="46">
        <f>CC34-CD34</f>
        <v>129200</v>
      </c>
      <c r="CF34" s="46" t="s">
        <v>109</v>
      </c>
      <c r="CG34" s="46">
        <f>CE34/K34</f>
        <v>61.523809523809526</v>
      </c>
      <c r="CH34" s="3" t="s">
        <v>233</v>
      </c>
      <c r="CI34" s="3" t="s">
        <v>109</v>
      </c>
      <c r="CJ34" s="3" t="s">
        <v>109</v>
      </c>
      <c r="CK34" s="3" t="s">
        <v>109</v>
      </c>
      <c r="CL34" s="3" t="s">
        <v>109</v>
      </c>
      <c r="CM34" s="3" t="s">
        <v>109</v>
      </c>
      <c r="CN34" s="3" t="s">
        <v>109</v>
      </c>
      <c r="CO34" s="3" t="s">
        <v>109</v>
      </c>
      <c r="CP34" s="3" t="s">
        <v>109</v>
      </c>
      <c r="CQ34" s="5" t="s">
        <v>113</v>
      </c>
      <c r="CR34" s="5" t="s">
        <v>109</v>
      </c>
      <c r="CV34" s="21" t="s">
        <v>113</v>
      </c>
    </row>
    <row r="35" spans="1:100" x14ac:dyDescent="0.25">
      <c r="A35" s="3" t="s">
        <v>460</v>
      </c>
      <c r="B35" s="3" t="s">
        <v>461</v>
      </c>
      <c r="C35" s="4">
        <v>1.4767000000000001E-2</v>
      </c>
      <c r="D35" s="3" t="s">
        <v>462</v>
      </c>
      <c r="E35" s="3" t="s">
        <v>463</v>
      </c>
      <c r="F35" s="3" t="s">
        <v>464</v>
      </c>
      <c r="G35" s="3" t="s">
        <v>109</v>
      </c>
      <c r="H35" s="4">
        <v>47909</v>
      </c>
      <c r="I35" s="3" t="s">
        <v>215</v>
      </c>
      <c r="J35" s="3" t="s">
        <v>216</v>
      </c>
      <c r="K35" s="4">
        <v>3478</v>
      </c>
      <c r="L35" s="3" t="s">
        <v>109</v>
      </c>
      <c r="M35" s="3" t="s">
        <v>109</v>
      </c>
      <c r="N35" s="3" t="s">
        <v>109</v>
      </c>
      <c r="O35" s="3" t="s">
        <v>109</v>
      </c>
      <c r="P35" s="3" t="s">
        <v>465</v>
      </c>
      <c r="Q35" s="2"/>
      <c r="S35" s="48">
        <v>11.75</v>
      </c>
      <c r="T35" s="3" t="s">
        <v>109</v>
      </c>
      <c r="U35" s="3" t="s">
        <v>109</v>
      </c>
      <c r="V35" s="3" t="s">
        <v>109</v>
      </c>
      <c r="W35" s="3" t="s">
        <v>109</v>
      </c>
      <c r="X35" s="3" t="s">
        <v>109</v>
      </c>
      <c r="Y35" s="3" t="s">
        <v>109</v>
      </c>
      <c r="Z35" s="3" t="s">
        <v>109</v>
      </c>
      <c r="AA35" s="4">
        <v>2003</v>
      </c>
      <c r="AB35" s="3" t="s">
        <v>109</v>
      </c>
      <c r="AC35" s="5" t="s">
        <v>123</v>
      </c>
      <c r="AD35" s="3" t="s">
        <v>111</v>
      </c>
      <c r="AE35" s="3" t="s">
        <v>109</v>
      </c>
      <c r="AF35" s="4">
        <v>3</v>
      </c>
      <c r="AG35" s="3" t="s">
        <v>109</v>
      </c>
      <c r="AH35" s="3" t="s">
        <v>111</v>
      </c>
      <c r="AI35" s="3" t="s">
        <v>109</v>
      </c>
      <c r="AN35" s="3" t="s">
        <v>109</v>
      </c>
      <c r="AO35" s="42">
        <f>K35*S35</f>
        <v>40866.5</v>
      </c>
      <c r="AP35" s="3" t="s">
        <v>109</v>
      </c>
      <c r="AQ35" s="3">
        <v>0.09</v>
      </c>
      <c r="AR35" s="3" t="s">
        <v>109</v>
      </c>
      <c r="AS35" s="3" t="s">
        <v>109</v>
      </c>
      <c r="AT35" s="46">
        <f>AO35*(1-AQ35)</f>
        <v>37188.514999999999</v>
      </c>
      <c r="AU35" s="3" t="s">
        <v>109</v>
      </c>
      <c r="AV35" s="3" t="s">
        <v>109</v>
      </c>
      <c r="AW35" s="3" t="s">
        <v>109</v>
      </c>
      <c r="AX35" s="3" t="s">
        <v>109</v>
      </c>
      <c r="AY35" s="3" t="s">
        <v>109</v>
      </c>
      <c r="AZ35" s="3" t="s">
        <v>109</v>
      </c>
      <c r="BA35" s="48">
        <f>BW35*0.15</f>
        <v>-0.41925603795284649</v>
      </c>
      <c r="BB35" s="48">
        <f>BW35*0.35</f>
        <v>-0.97826408855664171</v>
      </c>
      <c r="BC35" s="48">
        <f>BW35*0.3</f>
        <v>-0.83851207590569299</v>
      </c>
      <c r="BD35" s="48">
        <f>BW35*0.2</f>
        <v>-0.55900805060379533</v>
      </c>
      <c r="BE35" s="3" t="s">
        <v>109</v>
      </c>
      <c r="BF35" s="3" t="s">
        <v>109</v>
      </c>
      <c r="BG35" s="3" t="s">
        <v>109</v>
      </c>
      <c r="BH35" s="3" t="s">
        <v>109</v>
      </c>
      <c r="BI35" s="3" t="s">
        <v>109</v>
      </c>
      <c r="BJ35" s="3" t="s">
        <v>109</v>
      </c>
      <c r="BK35" s="3" t="s">
        <v>109</v>
      </c>
      <c r="BM35" s="3" t="s">
        <v>109</v>
      </c>
      <c r="BN35" s="3" t="s">
        <v>109</v>
      </c>
      <c r="BO35" s="3" t="s">
        <v>109</v>
      </c>
      <c r="BP35" s="3" t="s">
        <v>109</v>
      </c>
      <c r="BQ35" s="3" t="s">
        <v>109</v>
      </c>
      <c r="BR35" s="3" t="s">
        <v>109</v>
      </c>
      <c r="BS35" s="3" t="s">
        <v>109</v>
      </c>
      <c r="BT35" s="3" t="s">
        <v>109</v>
      </c>
      <c r="BU35" s="3" t="s">
        <v>109</v>
      </c>
      <c r="BV35" s="3" t="s">
        <v>109</v>
      </c>
      <c r="BW35" s="48">
        <f>((AT35-BY35)/K35)</f>
        <v>-2.7950402530189766</v>
      </c>
      <c r="BX35" s="3" t="s">
        <v>109</v>
      </c>
      <c r="BY35" s="48">
        <f>CC35*CB35</f>
        <v>46909.665000000001</v>
      </c>
      <c r="BZ35" s="3">
        <v>0.08</v>
      </c>
      <c r="CA35" s="4">
        <v>1.4767000000000001E-2</v>
      </c>
      <c r="CB35" s="3">
        <f>BZ35+CA35</f>
        <v>9.4767000000000004E-2</v>
      </c>
      <c r="CC35" s="47">
        <v>495000</v>
      </c>
      <c r="CD35" s="46">
        <v>0</v>
      </c>
      <c r="CE35" s="46">
        <f>CC35-CD35</f>
        <v>495000</v>
      </c>
      <c r="CF35" s="46" t="s">
        <v>109</v>
      </c>
      <c r="CG35" s="46">
        <f>CE35/K35</f>
        <v>142.32317423806785</v>
      </c>
      <c r="CH35" s="3" t="s">
        <v>466</v>
      </c>
      <c r="CI35" s="3" t="s">
        <v>109</v>
      </c>
      <c r="CJ35" s="3" t="s">
        <v>109</v>
      </c>
      <c r="CK35" s="3" t="s">
        <v>109</v>
      </c>
      <c r="CL35" s="3" t="s">
        <v>109</v>
      </c>
      <c r="CM35" s="3" t="s">
        <v>109</v>
      </c>
      <c r="CN35" s="3" t="s">
        <v>109</v>
      </c>
      <c r="CO35" s="3" t="s">
        <v>109</v>
      </c>
      <c r="CP35" s="3" t="s">
        <v>109</v>
      </c>
      <c r="CQ35" s="5" t="s">
        <v>113</v>
      </c>
      <c r="CR35" s="5" t="s">
        <v>109</v>
      </c>
      <c r="CV35" s="21" t="s">
        <v>113</v>
      </c>
    </row>
    <row r="36" spans="1:100" x14ac:dyDescent="0.25">
      <c r="A36" s="3" t="s">
        <v>262</v>
      </c>
      <c r="B36" s="3" t="s">
        <v>263</v>
      </c>
      <c r="C36" s="4">
        <v>1.4015E-2</v>
      </c>
      <c r="D36" s="3" t="s">
        <v>264</v>
      </c>
      <c r="E36" s="3" t="s">
        <v>265</v>
      </c>
      <c r="F36" s="3" t="s">
        <v>266</v>
      </c>
      <c r="G36" s="3" t="s">
        <v>133</v>
      </c>
      <c r="H36" s="4">
        <v>47906</v>
      </c>
      <c r="I36" s="3" t="s">
        <v>215</v>
      </c>
      <c r="J36" s="3" t="s">
        <v>216</v>
      </c>
      <c r="K36" s="4">
        <v>2328</v>
      </c>
      <c r="L36" s="3" t="s">
        <v>109</v>
      </c>
      <c r="M36" s="3" t="s">
        <v>109</v>
      </c>
      <c r="N36" s="3" t="s">
        <v>109</v>
      </c>
      <c r="O36" s="3" t="s">
        <v>109</v>
      </c>
      <c r="P36" s="3" t="s">
        <v>109</v>
      </c>
      <c r="Q36" s="2"/>
      <c r="S36" s="48">
        <v>9.5</v>
      </c>
      <c r="T36" s="3" t="s">
        <v>109</v>
      </c>
      <c r="U36" s="3" t="s">
        <v>109</v>
      </c>
      <c r="V36" s="3" t="s">
        <v>109</v>
      </c>
      <c r="W36" s="3" t="s">
        <v>109</v>
      </c>
      <c r="X36" s="3" t="s">
        <v>109</v>
      </c>
      <c r="Y36" s="3" t="s">
        <v>109</v>
      </c>
      <c r="Z36" s="3" t="s">
        <v>109</v>
      </c>
      <c r="AA36" s="4">
        <v>1930</v>
      </c>
      <c r="AB36" s="3" t="s">
        <v>109</v>
      </c>
      <c r="AC36" s="5" t="s">
        <v>123</v>
      </c>
      <c r="AD36" s="3" t="s">
        <v>123</v>
      </c>
      <c r="AE36" s="3" t="s">
        <v>109</v>
      </c>
      <c r="AF36" s="4">
        <v>3</v>
      </c>
      <c r="AG36" s="3" t="s">
        <v>109</v>
      </c>
      <c r="AH36" s="3" t="s">
        <v>111</v>
      </c>
      <c r="AI36" s="3" t="s">
        <v>109</v>
      </c>
      <c r="AN36" s="3" t="s">
        <v>109</v>
      </c>
      <c r="AO36" s="42">
        <f>K36*S36</f>
        <v>22116</v>
      </c>
      <c r="AP36" s="3" t="s">
        <v>109</v>
      </c>
      <c r="AQ36" s="3">
        <v>0.11</v>
      </c>
      <c r="AR36" s="3" t="s">
        <v>109</v>
      </c>
      <c r="AS36" s="3" t="s">
        <v>109</v>
      </c>
      <c r="AT36" s="46">
        <f>AO36*(1-AQ36)</f>
        <v>19683.240000000002</v>
      </c>
      <c r="AU36" s="3" t="s">
        <v>109</v>
      </c>
      <c r="AV36" s="3" t="s">
        <v>109</v>
      </c>
      <c r="AW36" s="3" t="s">
        <v>109</v>
      </c>
      <c r="AX36" s="3" t="s">
        <v>109</v>
      </c>
      <c r="AY36" s="3" t="s">
        <v>109</v>
      </c>
      <c r="AZ36" s="3" t="s">
        <v>109</v>
      </c>
      <c r="BA36" s="48">
        <f>BW36*0.15</f>
        <v>0.46803211984536092</v>
      </c>
      <c r="BB36" s="48">
        <f>BW36*0.35</f>
        <v>1.0920749463058421</v>
      </c>
      <c r="BC36" s="48">
        <f>BW36*0.3</f>
        <v>0.93606423969072183</v>
      </c>
      <c r="BD36" s="48">
        <f>BW36*0.2</f>
        <v>0.62404282646048126</v>
      </c>
      <c r="BE36" s="3" t="s">
        <v>109</v>
      </c>
      <c r="BF36" s="3" t="s">
        <v>109</v>
      </c>
      <c r="BG36" s="3" t="s">
        <v>109</v>
      </c>
      <c r="BH36" s="3" t="s">
        <v>109</v>
      </c>
      <c r="BI36" s="3" t="s">
        <v>109</v>
      </c>
      <c r="BJ36" s="3" t="s">
        <v>109</v>
      </c>
      <c r="BK36" s="3" t="s">
        <v>109</v>
      </c>
      <c r="BM36" s="3" t="s">
        <v>109</v>
      </c>
      <c r="BN36" s="3" t="s">
        <v>109</v>
      </c>
      <c r="BO36" s="3" t="s">
        <v>109</v>
      </c>
      <c r="BP36" s="3" t="s">
        <v>109</v>
      </c>
      <c r="BQ36" s="3" t="s">
        <v>109</v>
      </c>
      <c r="BR36" s="3" t="s">
        <v>109</v>
      </c>
      <c r="BS36" s="3" t="s">
        <v>109</v>
      </c>
      <c r="BT36" s="3" t="s">
        <v>109</v>
      </c>
      <c r="BU36" s="3" t="s">
        <v>109</v>
      </c>
      <c r="BV36" s="3" t="s">
        <v>109</v>
      </c>
      <c r="BW36" s="48">
        <f>((AT36-BY36)/K36)</f>
        <v>3.1202141323024062</v>
      </c>
      <c r="BX36" s="3" t="s">
        <v>109</v>
      </c>
      <c r="BY36" s="48">
        <f>CC36*CB36</f>
        <v>12419.3815</v>
      </c>
      <c r="BZ36" s="3">
        <v>0.08</v>
      </c>
      <c r="CA36" s="4">
        <v>1.4015E-2</v>
      </c>
      <c r="CB36" s="3">
        <f>BZ36+CA36</f>
        <v>9.4015000000000001E-2</v>
      </c>
      <c r="CC36" s="47">
        <v>132100</v>
      </c>
      <c r="CD36" s="46">
        <v>0</v>
      </c>
      <c r="CE36" s="46">
        <f>CC36-CD36</f>
        <v>132100</v>
      </c>
      <c r="CF36" s="46" t="s">
        <v>109</v>
      </c>
      <c r="CG36" s="46">
        <f>CE36/K36</f>
        <v>56.743986254295535</v>
      </c>
      <c r="CH36" s="3" t="s">
        <v>109</v>
      </c>
      <c r="CI36" s="3" t="s">
        <v>109</v>
      </c>
      <c r="CJ36" s="3" t="s">
        <v>109</v>
      </c>
      <c r="CK36" s="3" t="s">
        <v>109</v>
      </c>
      <c r="CL36" s="3" t="s">
        <v>109</v>
      </c>
      <c r="CM36" s="3" t="s">
        <v>109</v>
      </c>
      <c r="CN36" s="3" t="s">
        <v>109</v>
      </c>
      <c r="CO36" s="3" t="s">
        <v>109</v>
      </c>
      <c r="CP36" s="3" t="s">
        <v>109</v>
      </c>
      <c r="CQ36" s="5" t="s">
        <v>113</v>
      </c>
      <c r="CR36" s="5" t="s">
        <v>109</v>
      </c>
      <c r="CV36" s="21" t="s">
        <v>113</v>
      </c>
    </row>
    <row r="37" spans="1:100" x14ac:dyDescent="0.25">
      <c r="A37" s="3" t="s">
        <v>1008</v>
      </c>
      <c r="B37" s="3" t="s">
        <v>383</v>
      </c>
      <c r="C37" s="4">
        <v>1.4197E-2</v>
      </c>
      <c r="D37" s="3" t="s">
        <v>1009</v>
      </c>
      <c r="E37" s="3" t="s">
        <v>1010</v>
      </c>
      <c r="F37" s="3" t="s">
        <v>1011</v>
      </c>
      <c r="G37" s="3" t="s">
        <v>387</v>
      </c>
      <c r="H37" s="4">
        <v>47983</v>
      </c>
      <c r="I37" s="3" t="s">
        <v>215</v>
      </c>
      <c r="J37" s="3" t="s">
        <v>216</v>
      </c>
      <c r="K37" s="4">
        <v>1114</v>
      </c>
      <c r="L37" s="3" t="s">
        <v>109</v>
      </c>
      <c r="M37" s="3" t="s">
        <v>109</v>
      </c>
      <c r="N37" s="3" t="s">
        <v>109</v>
      </c>
      <c r="O37" s="3" t="s">
        <v>109</v>
      </c>
      <c r="P37" s="3" t="s">
        <v>109</v>
      </c>
      <c r="Q37" s="2"/>
      <c r="S37" s="48">
        <v>7.5</v>
      </c>
      <c r="T37" s="3" t="s">
        <v>109</v>
      </c>
      <c r="U37" s="3" t="s">
        <v>109</v>
      </c>
      <c r="V37" s="3" t="s">
        <v>109</v>
      </c>
      <c r="W37" s="3" t="s">
        <v>109</v>
      </c>
      <c r="X37" s="3" t="s">
        <v>109</v>
      </c>
      <c r="Y37" s="3" t="s">
        <v>109</v>
      </c>
      <c r="Z37" s="3" t="s">
        <v>109</v>
      </c>
      <c r="AA37" s="4">
        <v>1906</v>
      </c>
      <c r="AB37" s="3" t="s">
        <v>109</v>
      </c>
      <c r="AC37" s="5" t="s">
        <v>126</v>
      </c>
      <c r="AD37" s="3" t="s">
        <v>126</v>
      </c>
      <c r="AE37" s="3" t="s">
        <v>109</v>
      </c>
      <c r="AF37" s="4">
        <v>1</v>
      </c>
      <c r="AG37" s="3" t="s">
        <v>109</v>
      </c>
      <c r="AH37" s="3" t="s">
        <v>123</v>
      </c>
      <c r="AI37" s="3" t="s">
        <v>109</v>
      </c>
      <c r="AN37" s="3" t="s">
        <v>109</v>
      </c>
      <c r="AO37" s="42">
        <f>K37*S37</f>
        <v>8355</v>
      </c>
      <c r="AP37" s="3" t="s">
        <v>109</v>
      </c>
      <c r="AQ37" s="3">
        <v>0.11</v>
      </c>
      <c r="AR37" s="3" t="s">
        <v>109</v>
      </c>
      <c r="AS37" s="3" t="s">
        <v>109</v>
      </c>
      <c r="AT37" s="46">
        <f>AO37*(1-AQ37)</f>
        <v>7435.95</v>
      </c>
      <c r="AU37" s="3" t="s">
        <v>109</v>
      </c>
      <c r="AV37" s="3" t="s">
        <v>109</v>
      </c>
      <c r="AW37" s="3" t="s">
        <v>109</v>
      </c>
      <c r="AX37" s="3" t="s">
        <v>109</v>
      </c>
      <c r="AY37" s="3" t="s">
        <v>109</v>
      </c>
      <c r="AZ37" s="3" t="s">
        <v>109</v>
      </c>
      <c r="BA37" s="48">
        <f>BW37*0.15</f>
        <v>-0.16647320466786372</v>
      </c>
      <c r="BB37" s="48">
        <f>BW37*0.35</f>
        <v>-0.38843747755834868</v>
      </c>
      <c r="BC37" s="48">
        <f>BW37*0.3</f>
        <v>-0.33294640933572744</v>
      </c>
      <c r="BD37" s="48">
        <f>BW37*0.2</f>
        <v>-0.22196427289048498</v>
      </c>
      <c r="BE37" s="3" t="s">
        <v>109</v>
      </c>
      <c r="BF37" s="3" t="s">
        <v>109</v>
      </c>
      <c r="BG37" s="3" t="s">
        <v>109</v>
      </c>
      <c r="BH37" s="3" t="s">
        <v>109</v>
      </c>
      <c r="BI37" s="3" t="s">
        <v>109</v>
      </c>
      <c r="BJ37" s="3" t="s">
        <v>109</v>
      </c>
      <c r="BK37" s="3" t="s">
        <v>109</v>
      </c>
      <c r="BM37" s="3" t="s">
        <v>109</v>
      </c>
      <c r="BN37" s="3" t="s">
        <v>109</v>
      </c>
      <c r="BO37" s="3" t="s">
        <v>109</v>
      </c>
      <c r="BP37" s="3" t="s">
        <v>109</v>
      </c>
      <c r="BQ37" s="3" t="s">
        <v>109</v>
      </c>
      <c r="BR37" s="3" t="s">
        <v>109</v>
      </c>
      <c r="BS37" s="3" t="s">
        <v>109</v>
      </c>
      <c r="BT37" s="3" t="s">
        <v>109</v>
      </c>
      <c r="BU37" s="3" t="s">
        <v>109</v>
      </c>
      <c r="BV37" s="3" t="s">
        <v>109</v>
      </c>
      <c r="BW37" s="48">
        <f>((AT37-BY37)/K37)</f>
        <v>-1.1098213644524249</v>
      </c>
      <c r="BX37" s="3" t="s">
        <v>109</v>
      </c>
      <c r="BY37" s="48">
        <f>CC37*CB37</f>
        <v>8672.2910000000011</v>
      </c>
      <c r="BZ37" s="3">
        <v>7.0000000000000007E-2</v>
      </c>
      <c r="CA37" s="4">
        <v>1.4197E-2</v>
      </c>
      <c r="CB37" s="3">
        <f>BZ37+CA37</f>
        <v>8.4197000000000008E-2</v>
      </c>
      <c r="CC37" s="47">
        <v>103000</v>
      </c>
      <c r="CD37" s="46">
        <v>0</v>
      </c>
      <c r="CE37" s="46">
        <f>CC37-CD37</f>
        <v>103000</v>
      </c>
      <c r="CF37" s="46" t="s">
        <v>109</v>
      </c>
      <c r="CG37" s="46">
        <f>CE37/K37</f>
        <v>92.459605026929978</v>
      </c>
      <c r="CH37" s="3" t="s">
        <v>1012</v>
      </c>
      <c r="CI37" s="3" t="s">
        <v>109</v>
      </c>
      <c r="CJ37" s="3" t="s">
        <v>109</v>
      </c>
      <c r="CK37" s="3" t="s">
        <v>109</v>
      </c>
      <c r="CL37" s="3" t="s">
        <v>109</v>
      </c>
      <c r="CM37" s="3" t="s">
        <v>109</v>
      </c>
      <c r="CN37" s="3" t="s">
        <v>109</v>
      </c>
      <c r="CO37" s="3" t="s">
        <v>109</v>
      </c>
      <c r="CP37" s="3" t="s">
        <v>109</v>
      </c>
      <c r="CQ37" s="5" t="s">
        <v>113</v>
      </c>
      <c r="CR37" s="5" t="s">
        <v>109</v>
      </c>
      <c r="CV37" s="21" t="s">
        <v>126</v>
      </c>
    </row>
    <row r="38" spans="1:100" x14ac:dyDescent="0.25">
      <c r="A38" s="3" t="s">
        <v>277</v>
      </c>
      <c r="B38" s="3" t="s">
        <v>118</v>
      </c>
      <c r="C38" s="4">
        <v>2.5474E-2</v>
      </c>
      <c r="D38" s="3" t="s">
        <v>278</v>
      </c>
      <c r="E38" s="3" t="s">
        <v>279</v>
      </c>
      <c r="F38" s="3" t="s">
        <v>280</v>
      </c>
      <c r="G38" s="3" t="s">
        <v>106</v>
      </c>
      <c r="H38" s="4">
        <v>47904</v>
      </c>
      <c r="I38" s="3" t="s">
        <v>215</v>
      </c>
      <c r="J38" s="3" t="s">
        <v>216</v>
      </c>
      <c r="K38" s="4">
        <v>1640</v>
      </c>
      <c r="L38" s="3" t="s">
        <v>109</v>
      </c>
      <c r="M38" s="3" t="s">
        <v>109</v>
      </c>
      <c r="N38" s="3" t="s">
        <v>109</v>
      </c>
      <c r="O38" s="3" t="s">
        <v>109</v>
      </c>
      <c r="P38" s="3" t="s">
        <v>109</v>
      </c>
      <c r="Q38" s="2"/>
      <c r="S38" s="48">
        <v>9.5</v>
      </c>
      <c r="T38" s="3" t="s">
        <v>109</v>
      </c>
      <c r="U38" s="3" t="s">
        <v>109</v>
      </c>
      <c r="V38" s="3" t="s">
        <v>109</v>
      </c>
      <c r="W38" s="3" t="s">
        <v>109</v>
      </c>
      <c r="X38" s="3" t="s">
        <v>109</v>
      </c>
      <c r="Y38" s="3" t="s">
        <v>109</v>
      </c>
      <c r="Z38" s="3" t="s">
        <v>109</v>
      </c>
      <c r="AA38" s="4">
        <v>1972</v>
      </c>
      <c r="AB38" s="3" t="s">
        <v>109</v>
      </c>
      <c r="AC38" s="5" t="s">
        <v>123</v>
      </c>
      <c r="AD38" s="3" t="s">
        <v>123</v>
      </c>
      <c r="AE38" s="3" t="s">
        <v>109</v>
      </c>
      <c r="AF38" s="4">
        <v>1</v>
      </c>
      <c r="AG38" s="3" t="s">
        <v>109</v>
      </c>
      <c r="AH38" s="3" t="s">
        <v>123</v>
      </c>
      <c r="AI38" s="3" t="s">
        <v>109</v>
      </c>
      <c r="AN38" s="3" t="s">
        <v>109</v>
      </c>
      <c r="AO38" s="42">
        <f>K38*S38</f>
        <v>15580</v>
      </c>
      <c r="AP38" s="3" t="s">
        <v>109</v>
      </c>
      <c r="AQ38" s="3">
        <v>0.11</v>
      </c>
      <c r="AR38" s="3" t="s">
        <v>109</v>
      </c>
      <c r="AS38" s="3" t="s">
        <v>109</v>
      </c>
      <c r="AT38" s="46">
        <f>AO38*(1-AQ38)</f>
        <v>13866.2</v>
      </c>
      <c r="AU38" s="3" t="s">
        <v>109</v>
      </c>
      <c r="AV38" s="3" t="s">
        <v>109</v>
      </c>
      <c r="AW38" s="3" t="s">
        <v>109</v>
      </c>
      <c r="AX38" s="3" t="s">
        <v>109</v>
      </c>
      <c r="AY38" s="3" t="s">
        <v>109</v>
      </c>
      <c r="AZ38" s="3" t="s">
        <v>109</v>
      </c>
      <c r="BA38" s="48">
        <f>BW38*0.15</f>
        <v>0.58910034146341461</v>
      </c>
      <c r="BB38" s="48">
        <f>BW38*0.35</f>
        <v>1.3745674634146341</v>
      </c>
      <c r="BC38" s="48">
        <f>BW38*0.3</f>
        <v>1.1782006829268292</v>
      </c>
      <c r="BD38" s="48">
        <f>BW38*0.2</f>
        <v>0.78546712195121959</v>
      </c>
      <c r="BE38" s="3" t="s">
        <v>109</v>
      </c>
      <c r="BF38" s="3" t="s">
        <v>109</v>
      </c>
      <c r="BG38" s="3" t="s">
        <v>109</v>
      </c>
      <c r="BH38" s="3" t="s">
        <v>109</v>
      </c>
      <c r="BI38" s="3" t="s">
        <v>109</v>
      </c>
      <c r="BJ38" s="3" t="s">
        <v>109</v>
      </c>
      <c r="BK38" s="3" t="s">
        <v>109</v>
      </c>
      <c r="BM38" s="3" t="s">
        <v>109</v>
      </c>
      <c r="BN38" s="3" t="s">
        <v>109</v>
      </c>
      <c r="BO38" s="3" t="s">
        <v>109</v>
      </c>
      <c r="BP38" s="3" t="s">
        <v>109</v>
      </c>
      <c r="BQ38" s="3" t="s">
        <v>109</v>
      </c>
      <c r="BR38" s="3" t="s">
        <v>109</v>
      </c>
      <c r="BS38" s="3" t="s">
        <v>109</v>
      </c>
      <c r="BT38" s="3" t="s">
        <v>109</v>
      </c>
      <c r="BU38" s="3" t="s">
        <v>109</v>
      </c>
      <c r="BV38" s="3" t="s">
        <v>109</v>
      </c>
      <c r="BW38" s="48">
        <f>((AT38-BY38)/K38)</f>
        <v>3.9273356097560979</v>
      </c>
      <c r="BX38" s="3" t="s">
        <v>109</v>
      </c>
      <c r="BY38" s="48">
        <f>CC38*CB38</f>
        <v>7425.3696</v>
      </c>
      <c r="BZ38" s="3">
        <v>0.08</v>
      </c>
      <c r="CA38" s="4">
        <v>2.5474E-2</v>
      </c>
      <c r="CB38" s="3">
        <f>BZ38+CA38</f>
        <v>0.105474</v>
      </c>
      <c r="CC38" s="47">
        <v>70400</v>
      </c>
      <c r="CD38" s="46">
        <v>0</v>
      </c>
      <c r="CE38" s="46">
        <f>CC38-CD38</f>
        <v>70400</v>
      </c>
      <c r="CF38" s="46" t="s">
        <v>109</v>
      </c>
      <c r="CG38" s="46">
        <f>CE38/K38</f>
        <v>42.926829268292686</v>
      </c>
      <c r="CH38" s="3" t="s">
        <v>281</v>
      </c>
      <c r="CI38" s="3" t="s">
        <v>109</v>
      </c>
      <c r="CJ38" s="3" t="s">
        <v>109</v>
      </c>
      <c r="CK38" s="3" t="s">
        <v>109</v>
      </c>
      <c r="CL38" s="3" t="s">
        <v>109</v>
      </c>
      <c r="CM38" s="3" t="s">
        <v>109</v>
      </c>
      <c r="CN38" s="3" t="s">
        <v>109</v>
      </c>
      <c r="CO38" s="3" t="s">
        <v>109</v>
      </c>
      <c r="CP38" s="3" t="s">
        <v>109</v>
      </c>
      <c r="CQ38" s="5" t="s">
        <v>113</v>
      </c>
      <c r="CR38" s="5" t="s">
        <v>109</v>
      </c>
      <c r="CV38" s="21" t="s">
        <v>113</v>
      </c>
    </row>
    <row r="39" spans="1:100" x14ac:dyDescent="0.25">
      <c r="A39" s="3" t="s">
        <v>287</v>
      </c>
      <c r="B39" s="3" t="s">
        <v>118</v>
      </c>
      <c r="C39" s="4">
        <v>2.5474E-2</v>
      </c>
      <c r="D39" s="3" t="s">
        <v>288</v>
      </c>
      <c r="E39" s="3" t="s">
        <v>289</v>
      </c>
      <c r="F39" s="3" t="s">
        <v>290</v>
      </c>
      <c r="G39" s="3" t="s">
        <v>106</v>
      </c>
      <c r="H39" s="4">
        <v>47904</v>
      </c>
      <c r="I39" s="3" t="s">
        <v>215</v>
      </c>
      <c r="J39" s="3" t="s">
        <v>216</v>
      </c>
      <c r="K39" s="4">
        <v>1800</v>
      </c>
      <c r="L39" s="3" t="s">
        <v>109</v>
      </c>
      <c r="M39" s="3" t="s">
        <v>109</v>
      </c>
      <c r="N39" s="3" t="s">
        <v>109</v>
      </c>
      <c r="O39" s="3" t="s">
        <v>109</v>
      </c>
      <c r="P39" s="3" t="s">
        <v>109</v>
      </c>
      <c r="Q39" s="2"/>
      <c r="S39" s="48">
        <v>9.5</v>
      </c>
      <c r="T39" s="3" t="s">
        <v>109</v>
      </c>
      <c r="U39" s="3" t="s">
        <v>109</v>
      </c>
      <c r="V39" s="3" t="s">
        <v>109</v>
      </c>
      <c r="W39" s="3" t="s">
        <v>109</v>
      </c>
      <c r="X39" s="3" t="s">
        <v>109</v>
      </c>
      <c r="Y39" s="3" t="s">
        <v>109</v>
      </c>
      <c r="Z39" s="3" t="s">
        <v>109</v>
      </c>
      <c r="AA39" s="4">
        <v>1965</v>
      </c>
      <c r="AB39" s="3" t="s">
        <v>109</v>
      </c>
      <c r="AC39" s="5" t="s">
        <v>123</v>
      </c>
      <c r="AD39" s="3" t="s">
        <v>123</v>
      </c>
      <c r="AE39" s="3" t="s">
        <v>109</v>
      </c>
      <c r="AF39" s="4">
        <v>2</v>
      </c>
      <c r="AG39" s="3" t="s">
        <v>109</v>
      </c>
      <c r="AH39" s="3" t="s">
        <v>123</v>
      </c>
      <c r="AI39" s="3" t="s">
        <v>109</v>
      </c>
      <c r="AN39" s="3" t="s">
        <v>109</v>
      </c>
      <c r="AO39" s="42">
        <f>K39*S39</f>
        <v>17100</v>
      </c>
      <c r="AP39" s="3" t="s">
        <v>109</v>
      </c>
      <c r="AQ39" s="3">
        <v>0.11</v>
      </c>
      <c r="AR39" s="3" t="s">
        <v>109</v>
      </c>
      <c r="AS39" s="3" t="s">
        <v>109</v>
      </c>
      <c r="AT39" s="46">
        <f>AO39*(1-AQ39)</f>
        <v>15219</v>
      </c>
      <c r="AU39" s="3" t="s">
        <v>109</v>
      </c>
      <c r="AV39" s="3" t="s">
        <v>109</v>
      </c>
      <c r="AW39" s="3" t="s">
        <v>109</v>
      </c>
      <c r="AX39" s="3" t="s">
        <v>109</v>
      </c>
      <c r="AY39" s="3" t="s">
        <v>109</v>
      </c>
      <c r="AZ39" s="3" t="s">
        <v>109</v>
      </c>
      <c r="BA39" s="48">
        <f>BW39*0.15</f>
        <v>0.42357904999999996</v>
      </c>
      <c r="BB39" s="48">
        <f>BW39*0.35</f>
        <v>0.98835111666666653</v>
      </c>
      <c r="BC39" s="48">
        <f>BW39*0.3</f>
        <v>0.84715809999999991</v>
      </c>
      <c r="BD39" s="48">
        <f>BW39*0.2</f>
        <v>0.56477206666666668</v>
      </c>
      <c r="BE39" s="3" t="s">
        <v>109</v>
      </c>
      <c r="BF39" s="3" t="s">
        <v>109</v>
      </c>
      <c r="BG39" s="3" t="s">
        <v>109</v>
      </c>
      <c r="BH39" s="3" t="s">
        <v>109</v>
      </c>
      <c r="BI39" s="3" t="s">
        <v>109</v>
      </c>
      <c r="BJ39" s="3" t="s">
        <v>109</v>
      </c>
      <c r="BK39" s="3" t="s">
        <v>109</v>
      </c>
      <c r="BM39" s="3" t="s">
        <v>109</v>
      </c>
      <c r="BN39" s="3" t="s">
        <v>109</v>
      </c>
      <c r="BO39" s="3" t="s">
        <v>109</v>
      </c>
      <c r="BP39" s="3" t="s">
        <v>109</v>
      </c>
      <c r="BQ39" s="3" t="s">
        <v>109</v>
      </c>
      <c r="BR39" s="3" t="s">
        <v>109</v>
      </c>
      <c r="BS39" s="3" t="s">
        <v>109</v>
      </c>
      <c r="BT39" s="3" t="s">
        <v>109</v>
      </c>
      <c r="BU39" s="3" t="s">
        <v>109</v>
      </c>
      <c r="BV39" s="3" t="s">
        <v>109</v>
      </c>
      <c r="BW39" s="48">
        <f>((AT39-BY39)/K39)</f>
        <v>2.8238603333333332</v>
      </c>
      <c r="BX39" s="3" t="s">
        <v>109</v>
      </c>
      <c r="BY39" s="48">
        <f>CC39*CB39</f>
        <v>10136.0514</v>
      </c>
      <c r="BZ39" s="3">
        <v>0.08</v>
      </c>
      <c r="CA39" s="4">
        <v>2.5474E-2</v>
      </c>
      <c r="CB39" s="3">
        <f>BZ39+CA39</f>
        <v>0.105474</v>
      </c>
      <c r="CC39" s="47">
        <v>96100</v>
      </c>
      <c r="CD39" s="46">
        <v>0</v>
      </c>
      <c r="CE39" s="46">
        <f>CC39-CD39</f>
        <v>96100</v>
      </c>
      <c r="CF39" s="46" t="s">
        <v>109</v>
      </c>
      <c r="CG39" s="46">
        <f>CE39/K39</f>
        <v>53.388888888888886</v>
      </c>
      <c r="CH39" s="3" t="s">
        <v>109</v>
      </c>
      <c r="CI39" s="3" t="s">
        <v>109</v>
      </c>
      <c r="CJ39" s="3" t="s">
        <v>109</v>
      </c>
      <c r="CK39" s="3" t="s">
        <v>109</v>
      </c>
      <c r="CL39" s="3" t="s">
        <v>109</v>
      </c>
      <c r="CM39" s="3" t="s">
        <v>109</v>
      </c>
      <c r="CN39" s="3" t="s">
        <v>109</v>
      </c>
      <c r="CO39" s="3" t="s">
        <v>109</v>
      </c>
      <c r="CP39" s="3" t="s">
        <v>109</v>
      </c>
      <c r="CQ39" s="5" t="s">
        <v>126</v>
      </c>
      <c r="CR39" s="5" t="s">
        <v>291</v>
      </c>
      <c r="CV39" s="21" t="s">
        <v>113</v>
      </c>
    </row>
    <row r="40" spans="1:100" x14ac:dyDescent="0.25">
      <c r="A40" s="3" t="s">
        <v>525</v>
      </c>
      <c r="B40" s="3" t="s">
        <v>199</v>
      </c>
      <c r="C40" s="4">
        <v>2.4153000000000001E-2</v>
      </c>
      <c r="D40" s="3" t="s">
        <v>526</v>
      </c>
      <c r="E40" s="3" t="s">
        <v>527</v>
      </c>
      <c r="F40" s="3" t="s">
        <v>528</v>
      </c>
      <c r="G40" s="3" t="s">
        <v>106</v>
      </c>
      <c r="H40" s="4">
        <v>47909</v>
      </c>
      <c r="I40" s="3" t="s">
        <v>215</v>
      </c>
      <c r="J40" s="3" t="s">
        <v>216</v>
      </c>
      <c r="K40" s="4">
        <v>3704</v>
      </c>
      <c r="L40" s="3" t="s">
        <v>109</v>
      </c>
      <c r="M40" s="3" t="s">
        <v>109</v>
      </c>
      <c r="N40" s="3" t="s">
        <v>109</v>
      </c>
      <c r="O40" s="3" t="s">
        <v>109</v>
      </c>
      <c r="P40" s="3" t="s">
        <v>109</v>
      </c>
      <c r="Q40" s="2"/>
      <c r="S40" s="48">
        <v>17.5</v>
      </c>
      <c r="T40" s="3" t="s">
        <v>109</v>
      </c>
      <c r="U40" s="3" t="s">
        <v>109</v>
      </c>
      <c r="V40" s="3" t="s">
        <v>109</v>
      </c>
      <c r="W40" s="3" t="s">
        <v>109</v>
      </c>
      <c r="X40" s="3" t="s">
        <v>109</v>
      </c>
      <c r="Y40" s="3" t="s">
        <v>109</v>
      </c>
      <c r="Z40" s="3" t="s">
        <v>109</v>
      </c>
      <c r="AA40" s="4">
        <v>1999</v>
      </c>
      <c r="AB40" s="3" t="s">
        <v>109</v>
      </c>
      <c r="AC40" s="5" t="s">
        <v>135</v>
      </c>
      <c r="AD40" s="3" t="s">
        <v>135</v>
      </c>
      <c r="AE40" s="3" t="s">
        <v>109</v>
      </c>
      <c r="AF40" s="4">
        <v>4</v>
      </c>
      <c r="AG40" s="3" t="s">
        <v>109</v>
      </c>
      <c r="AH40" s="3" t="s">
        <v>111</v>
      </c>
      <c r="AI40" s="3" t="s">
        <v>109</v>
      </c>
      <c r="AN40" s="3" t="s">
        <v>109</v>
      </c>
      <c r="AO40" s="42">
        <f>K40*S40</f>
        <v>64820</v>
      </c>
      <c r="AP40" s="3" t="s">
        <v>109</v>
      </c>
      <c r="AQ40" s="3">
        <v>7.4999999999999997E-2</v>
      </c>
      <c r="AR40" s="3" t="s">
        <v>109</v>
      </c>
      <c r="AS40" s="3" t="s">
        <v>109</v>
      </c>
      <c r="AT40" s="46">
        <f>AO40*(1-AQ40)</f>
        <v>59958.5</v>
      </c>
      <c r="AU40" s="3" t="s">
        <v>109</v>
      </c>
      <c r="AV40" s="3" t="s">
        <v>109</v>
      </c>
      <c r="AW40" s="3" t="s">
        <v>109</v>
      </c>
      <c r="AX40" s="3" t="s">
        <v>109</v>
      </c>
      <c r="AY40" s="3" t="s">
        <v>109</v>
      </c>
      <c r="AZ40" s="3" t="s">
        <v>109</v>
      </c>
      <c r="BA40" s="48">
        <f>BW40*0.15</f>
        <v>6.9470337473001867E-2</v>
      </c>
      <c r="BB40" s="48">
        <f>BW40*0.35</f>
        <v>0.16209745410367102</v>
      </c>
      <c r="BC40" s="48">
        <f>BW40*0.3</f>
        <v>0.13894067494600373</v>
      </c>
      <c r="BD40" s="48">
        <f>BW40*0.2</f>
        <v>9.2627116630669165E-2</v>
      </c>
      <c r="BE40" s="3" t="s">
        <v>109</v>
      </c>
      <c r="BF40" s="3" t="s">
        <v>109</v>
      </c>
      <c r="BG40" s="3" t="s">
        <v>109</v>
      </c>
      <c r="BH40" s="3" t="s">
        <v>109</v>
      </c>
      <c r="BI40" s="3" t="s">
        <v>109</v>
      </c>
      <c r="BJ40" s="3" t="s">
        <v>109</v>
      </c>
      <c r="BK40" s="3" t="s">
        <v>109</v>
      </c>
      <c r="BM40" s="3" t="s">
        <v>109</v>
      </c>
      <c r="BN40" s="3" t="s">
        <v>109</v>
      </c>
      <c r="BO40" s="3" t="s">
        <v>109</v>
      </c>
      <c r="BP40" s="3" t="s">
        <v>109</v>
      </c>
      <c r="BQ40" s="3" t="s">
        <v>109</v>
      </c>
      <c r="BR40" s="3" t="s">
        <v>109</v>
      </c>
      <c r="BS40" s="3" t="s">
        <v>109</v>
      </c>
      <c r="BT40" s="3" t="s">
        <v>109</v>
      </c>
      <c r="BU40" s="3" t="s">
        <v>109</v>
      </c>
      <c r="BV40" s="3" t="s">
        <v>109</v>
      </c>
      <c r="BW40" s="48">
        <f>((AT40-BY40)/K40)</f>
        <v>0.4631355831533458</v>
      </c>
      <c r="BX40" s="3" t="s">
        <v>109</v>
      </c>
      <c r="BY40" s="48">
        <f>CC40*CB40</f>
        <v>58243.045800000007</v>
      </c>
      <c r="BZ40" s="3">
        <v>7.0000000000000007E-2</v>
      </c>
      <c r="CA40" s="4">
        <v>2.4153000000000001E-2</v>
      </c>
      <c r="CB40" s="3">
        <f>BZ40+CA40</f>
        <v>9.4153000000000014E-2</v>
      </c>
      <c r="CC40" s="47">
        <v>618600</v>
      </c>
      <c r="CD40" s="46">
        <v>0</v>
      </c>
      <c r="CE40" s="46">
        <f>CC40-CD40</f>
        <v>618600</v>
      </c>
      <c r="CF40" s="46" t="s">
        <v>109</v>
      </c>
      <c r="CG40" s="46">
        <f>CE40/K40</f>
        <v>167.00863930885529</v>
      </c>
      <c r="CH40" s="3" t="s">
        <v>529</v>
      </c>
      <c r="CI40" s="3" t="s">
        <v>109</v>
      </c>
      <c r="CJ40" s="3" t="s">
        <v>109</v>
      </c>
      <c r="CK40" s="3" t="s">
        <v>109</v>
      </c>
      <c r="CL40" s="3" t="s">
        <v>109</v>
      </c>
      <c r="CM40" s="3" t="s">
        <v>109</v>
      </c>
      <c r="CN40" s="3" t="s">
        <v>109</v>
      </c>
      <c r="CO40" s="3" t="s">
        <v>109</v>
      </c>
      <c r="CP40" s="3" t="s">
        <v>109</v>
      </c>
      <c r="CQ40" s="5" t="s">
        <v>113</v>
      </c>
      <c r="CR40" s="5" t="s">
        <v>109</v>
      </c>
      <c r="CV40" s="21" t="s">
        <v>113</v>
      </c>
    </row>
    <row r="41" spans="1:100" x14ac:dyDescent="0.25">
      <c r="A41" s="3" t="s">
        <v>347</v>
      </c>
      <c r="B41" s="3" t="s">
        <v>102</v>
      </c>
      <c r="C41" s="4">
        <v>2.4108999999999998E-2</v>
      </c>
      <c r="D41" s="3" t="s">
        <v>348</v>
      </c>
      <c r="E41" s="3" t="s">
        <v>349</v>
      </c>
      <c r="F41" s="3" t="s">
        <v>350</v>
      </c>
      <c r="G41" s="3" t="s">
        <v>106</v>
      </c>
      <c r="H41" s="4">
        <v>47905</v>
      </c>
      <c r="I41" s="3" t="s">
        <v>215</v>
      </c>
      <c r="J41" s="3" t="s">
        <v>216</v>
      </c>
      <c r="K41" s="4">
        <v>1200</v>
      </c>
      <c r="L41" s="3" t="s">
        <v>109</v>
      </c>
      <c r="M41" s="3" t="s">
        <v>109</v>
      </c>
      <c r="N41" s="3" t="s">
        <v>109</v>
      </c>
      <c r="O41" s="3" t="s">
        <v>109</v>
      </c>
      <c r="P41" s="3" t="s">
        <v>109</v>
      </c>
      <c r="Q41" s="2"/>
      <c r="S41" s="48">
        <v>17.5</v>
      </c>
      <c r="T41" s="3" t="s">
        <v>109</v>
      </c>
      <c r="U41" s="3" t="s">
        <v>109</v>
      </c>
      <c r="V41" s="3" t="s">
        <v>109</v>
      </c>
      <c r="W41" s="3" t="s">
        <v>109</v>
      </c>
      <c r="X41" s="3" t="s">
        <v>109</v>
      </c>
      <c r="Y41" s="3" t="s">
        <v>109</v>
      </c>
      <c r="Z41" s="3" t="s">
        <v>109</v>
      </c>
      <c r="AA41" s="4">
        <v>1960</v>
      </c>
      <c r="AB41" s="3" t="s">
        <v>109</v>
      </c>
      <c r="AC41" s="5" t="s">
        <v>135</v>
      </c>
      <c r="AD41" s="3" t="s">
        <v>135</v>
      </c>
      <c r="AE41" s="3" t="s">
        <v>109</v>
      </c>
      <c r="AF41" s="4">
        <v>3</v>
      </c>
      <c r="AG41" s="3" t="s">
        <v>109</v>
      </c>
      <c r="AH41" s="3" t="s">
        <v>135</v>
      </c>
      <c r="AI41" s="3" t="s">
        <v>109</v>
      </c>
      <c r="AN41" s="3" t="s">
        <v>109</v>
      </c>
      <c r="AO41" s="42">
        <f>K41*S41</f>
        <v>21000</v>
      </c>
      <c r="AP41" s="3" t="s">
        <v>109</v>
      </c>
      <c r="AQ41" s="3">
        <v>7.4999999999999997E-2</v>
      </c>
      <c r="AR41" s="3" t="s">
        <v>109</v>
      </c>
      <c r="AS41" s="3" t="s">
        <v>109</v>
      </c>
      <c r="AT41" s="46">
        <f>AO41*(1-AQ41)</f>
        <v>19425</v>
      </c>
      <c r="AU41" s="3" t="s">
        <v>109</v>
      </c>
      <c r="AV41" s="3" t="s">
        <v>109</v>
      </c>
      <c r="AW41" s="3" t="s">
        <v>109</v>
      </c>
      <c r="AX41" s="3" t="s">
        <v>109</v>
      </c>
      <c r="AY41" s="3" t="s">
        <v>109</v>
      </c>
      <c r="AZ41" s="3" t="s">
        <v>109</v>
      </c>
      <c r="BA41" s="48">
        <f>BW41*0.15</f>
        <v>0.10363270000000011</v>
      </c>
      <c r="BB41" s="48">
        <f>BW41*0.35</f>
        <v>0.24180963333333355</v>
      </c>
      <c r="BC41" s="48">
        <f>BW41*0.3</f>
        <v>0.20726540000000021</v>
      </c>
      <c r="BD41" s="48">
        <f>BW41*0.2</f>
        <v>0.13817693333333347</v>
      </c>
      <c r="BE41" s="3" t="s">
        <v>109</v>
      </c>
      <c r="BF41" s="3" t="s">
        <v>109</v>
      </c>
      <c r="BG41" s="3" t="s">
        <v>109</v>
      </c>
      <c r="BH41" s="3" t="s">
        <v>109</v>
      </c>
      <c r="BI41" s="3" t="s">
        <v>109</v>
      </c>
      <c r="BJ41" s="3" t="s">
        <v>109</v>
      </c>
      <c r="BK41" s="3" t="s">
        <v>109</v>
      </c>
      <c r="BM41" s="3" t="s">
        <v>109</v>
      </c>
      <c r="BN41" s="3" t="s">
        <v>109</v>
      </c>
      <c r="BO41" s="3" t="s">
        <v>109</v>
      </c>
      <c r="BP41" s="3" t="s">
        <v>109</v>
      </c>
      <c r="BQ41" s="3" t="s">
        <v>109</v>
      </c>
      <c r="BR41" s="3" t="s">
        <v>109</v>
      </c>
      <c r="BS41" s="3" t="s">
        <v>109</v>
      </c>
      <c r="BT41" s="3" t="s">
        <v>109</v>
      </c>
      <c r="BU41" s="3" t="s">
        <v>109</v>
      </c>
      <c r="BV41" s="3" t="s">
        <v>109</v>
      </c>
      <c r="BW41" s="48">
        <f>((AT41-BY41)/K41)</f>
        <v>0.69088466666666737</v>
      </c>
      <c r="BX41" s="3" t="s">
        <v>109</v>
      </c>
      <c r="BY41" s="48">
        <f>CC41*CB41</f>
        <v>18595.938399999999</v>
      </c>
      <c r="BZ41" s="3">
        <v>7.0000000000000007E-2</v>
      </c>
      <c r="CA41" s="4">
        <v>2.4108999999999998E-2</v>
      </c>
      <c r="CB41" s="3">
        <f>BZ41+CA41</f>
        <v>9.4108999999999998E-2</v>
      </c>
      <c r="CC41" s="47">
        <v>197600</v>
      </c>
      <c r="CD41" s="46">
        <v>0</v>
      </c>
      <c r="CE41" s="46">
        <f>CC41-CD41</f>
        <v>197600</v>
      </c>
      <c r="CF41" s="46" t="s">
        <v>109</v>
      </c>
      <c r="CG41" s="46">
        <f>CE41/K41</f>
        <v>164.66666666666666</v>
      </c>
      <c r="CH41" s="3" t="s">
        <v>109</v>
      </c>
      <c r="CI41" s="3" t="s">
        <v>109</v>
      </c>
      <c r="CJ41" s="3" t="s">
        <v>109</v>
      </c>
      <c r="CK41" s="3" t="s">
        <v>109</v>
      </c>
      <c r="CL41" s="3" t="s">
        <v>109</v>
      </c>
      <c r="CM41" s="3" t="s">
        <v>109</v>
      </c>
      <c r="CN41" s="3" t="s">
        <v>109</v>
      </c>
      <c r="CO41" s="3" t="s">
        <v>109</v>
      </c>
      <c r="CP41" s="3" t="s">
        <v>109</v>
      </c>
      <c r="CQ41" s="5" t="s">
        <v>113</v>
      </c>
      <c r="CR41" s="5" t="s">
        <v>109</v>
      </c>
      <c r="CV41" s="21" t="s">
        <v>113</v>
      </c>
    </row>
    <row r="42" spans="1:100" x14ac:dyDescent="0.25">
      <c r="A42" s="3" t="s">
        <v>351</v>
      </c>
      <c r="B42" s="3" t="s">
        <v>118</v>
      </c>
      <c r="C42" s="4">
        <v>2.5474E-2</v>
      </c>
      <c r="D42" s="3" t="s">
        <v>352</v>
      </c>
      <c r="E42" s="3" t="s">
        <v>353</v>
      </c>
      <c r="F42" s="3" t="s">
        <v>354</v>
      </c>
      <c r="G42" s="3" t="s">
        <v>106</v>
      </c>
      <c r="H42" s="4">
        <v>47905</v>
      </c>
      <c r="I42" s="3" t="s">
        <v>215</v>
      </c>
      <c r="J42" s="3" t="s">
        <v>216</v>
      </c>
      <c r="K42" s="4">
        <v>2700</v>
      </c>
      <c r="L42" s="3" t="s">
        <v>109</v>
      </c>
      <c r="M42" s="3" t="s">
        <v>109</v>
      </c>
      <c r="N42" s="3" t="s">
        <v>109</v>
      </c>
      <c r="O42" s="3" t="s">
        <v>109</v>
      </c>
      <c r="P42" s="3" t="s">
        <v>109</v>
      </c>
      <c r="Q42" s="2"/>
      <c r="S42" s="48">
        <v>9.5</v>
      </c>
      <c r="T42" s="3" t="s">
        <v>109</v>
      </c>
      <c r="U42" s="3" t="s">
        <v>109</v>
      </c>
      <c r="V42" s="3" t="s">
        <v>109</v>
      </c>
      <c r="W42" s="3" t="s">
        <v>109</v>
      </c>
      <c r="X42" s="3" t="s">
        <v>109</v>
      </c>
      <c r="Y42" s="3" t="s">
        <v>109</v>
      </c>
      <c r="Z42" s="3" t="s">
        <v>109</v>
      </c>
      <c r="AA42" s="4">
        <v>1960</v>
      </c>
      <c r="AB42" s="3" t="s">
        <v>109</v>
      </c>
      <c r="AC42" s="5" t="s">
        <v>123</v>
      </c>
      <c r="AD42" s="3" t="s">
        <v>123</v>
      </c>
      <c r="AE42" s="3" t="s">
        <v>109</v>
      </c>
      <c r="AF42" s="4">
        <v>2</v>
      </c>
      <c r="AG42" s="3" t="s">
        <v>109</v>
      </c>
      <c r="AH42" s="3" t="s">
        <v>111</v>
      </c>
      <c r="AI42" s="3" t="s">
        <v>109</v>
      </c>
      <c r="AN42" s="3" t="s">
        <v>109</v>
      </c>
      <c r="AO42" s="42">
        <f>K42*S42</f>
        <v>25650</v>
      </c>
      <c r="AP42" s="3" t="s">
        <v>109</v>
      </c>
      <c r="AQ42" s="3">
        <v>0.11</v>
      </c>
      <c r="AR42" s="3" t="s">
        <v>109</v>
      </c>
      <c r="AS42" s="3" t="s">
        <v>109</v>
      </c>
      <c r="AT42" s="46">
        <f>AO42*(1-AQ42)</f>
        <v>22828.5</v>
      </c>
      <c r="AU42" s="3" t="s">
        <v>109</v>
      </c>
      <c r="AV42" s="3" t="s">
        <v>109</v>
      </c>
      <c r="AW42" s="3" t="s">
        <v>109</v>
      </c>
      <c r="AX42" s="3" t="s">
        <v>109</v>
      </c>
      <c r="AY42" s="3" t="s">
        <v>109</v>
      </c>
      <c r="AZ42" s="3" t="s">
        <v>109</v>
      </c>
      <c r="BA42" s="48">
        <f>BW42*0.15</f>
        <v>0.35004023333333334</v>
      </c>
      <c r="BB42" s="48">
        <f>BW42*0.35</f>
        <v>0.81676054444444446</v>
      </c>
      <c r="BC42" s="48">
        <f>BW42*0.3</f>
        <v>0.70008046666666668</v>
      </c>
      <c r="BD42" s="48">
        <f>BW42*0.2</f>
        <v>0.46672031111111112</v>
      </c>
      <c r="BE42" s="3" t="s">
        <v>109</v>
      </c>
      <c r="BF42" s="3" t="s">
        <v>109</v>
      </c>
      <c r="BG42" s="3" t="s">
        <v>109</v>
      </c>
      <c r="BH42" s="3" t="s">
        <v>109</v>
      </c>
      <c r="BI42" s="3" t="s">
        <v>109</v>
      </c>
      <c r="BJ42" s="3" t="s">
        <v>109</v>
      </c>
      <c r="BK42" s="3" t="s">
        <v>109</v>
      </c>
      <c r="BM42" s="3" t="s">
        <v>109</v>
      </c>
      <c r="BN42" s="3" t="s">
        <v>109</v>
      </c>
      <c r="BO42" s="3" t="s">
        <v>109</v>
      </c>
      <c r="BP42" s="3" t="s">
        <v>109</v>
      </c>
      <c r="BQ42" s="3" t="s">
        <v>109</v>
      </c>
      <c r="BR42" s="3" t="s">
        <v>109</v>
      </c>
      <c r="BS42" s="3" t="s">
        <v>109</v>
      </c>
      <c r="BT42" s="3" t="s">
        <v>109</v>
      </c>
      <c r="BU42" s="3" t="s">
        <v>109</v>
      </c>
      <c r="BV42" s="3" t="s">
        <v>109</v>
      </c>
      <c r="BW42" s="48">
        <f>((AT42-BY42)/K42)</f>
        <v>2.3336015555555556</v>
      </c>
      <c r="BX42" s="3" t="s">
        <v>109</v>
      </c>
      <c r="BY42" s="48">
        <f>CC42*CB42</f>
        <v>16527.775799999999</v>
      </c>
      <c r="BZ42" s="3">
        <v>0.08</v>
      </c>
      <c r="CA42" s="4">
        <v>2.5474E-2</v>
      </c>
      <c r="CB42" s="3">
        <f>BZ42+CA42</f>
        <v>0.105474</v>
      </c>
      <c r="CC42" s="47">
        <v>156700</v>
      </c>
      <c r="CD42" s="46">
        <v>0</v>
      </c>
      <c r="CE42" s="46">
        <f>CC42-CD42</f>
        <v>156700</v>
      </c>
      <c r="CF42" s="46" t="s">
        <v>109</v>
      </c>
      <c r="CG42" s="46">
        <f>CE42/K42</f>
        <v>58.037037037037038</v>
      </c>
      <c r="CH42" s="3" t="s">
        <v>109</v>
      </c>
      <c r="CI42" s="3" t="s">
        <v>109</v>
      </c>
      <c r="CJ42" s="3" t="s">
        <v>109</v>
      </c>
      <c r="CK42" s="3" t="s">
        <v>109</v>
      </c>
      <c r="CL42" s="3" t="s">
        <v>109</v>
      </c>
      <c r="CM42" s="3" t="s">
        <v>109</v>
      </c>
      <c r="CN42" s="3" t="s">
        <v>109</v>
      </c>
      <c r="CO42" s="3" t="s">
        <v>109</v>
      </c>
      <c r="CP42" s="3" t="s">
        <v>109</v>
      </c>
      <c r="CQ42" s="5" t="s">
        <v>113</v>
      </c>
      <c r="CR42" s="5" t="s">
        <v>109</v>
      </c>
      <c r="CV42" s="21" t="s">
        <v>113</v>
      </c>
    </row>
    <row r="43" spans="1:100" x14ac:dyDescent="0.25">
      <c r="A43" s="3" t="s">
        <v>361</v>
      </c>
      <c r="B43" s="3" t="s">
        <v>118</v>
      </c>
      <c r="C43" s="4">
        <v>2.5474E-2</v>
      </c>
      <c r="D43" s="3" t="s">
        <v>362</v>
      </c>
      <c r="E43" s="3" t="s">
        <v>363</v>
      </c>
      <c r="F43" s="3" t="s">
        <v>364</v>
      </c>
      <c r="G43" s="3" t="s">
        <v>106</v>
      </c>
      <c r="H43" s="4">
        <v>47904</v>
      </c>
      <c r="I43" s="3" t="s">
        <v>215</v>
      </c>
      <c r="J43" s="3" t="s">
        <v>216</v>
      </c>
      <c r="K43" s="4">
        <v>2800</v>
      </c>
      <c r="L43" s="3" t="s">
        <v>109</v>
      </c>
      <c r="M43" s="3" t="s">
        <v>109</v>
      </c>
      <c r="N43" s="3" t="s">
        <v>109</v>
      </c>
      <c r="O43" s="3" t="s">
        <v>109</v>
      </c>
      <c r="P43" s="3" t="s">
        <v>109</v>
      </c>
      <c r="Q43" s="2"/>
      <c r="S43" s="48">
        <v>9.5</v>
      </c>
      <c r="T43" s="3" t="s">
        <v>109</v>
      </c>
      <c r="U43" s="3" t="s">
        <v>109</v>
      </c>
      <c r="V43" s="3" t="s">
        <v>109</v>
      </c>
      <c r="W43" s="3" t="s">
        <v>109</v>
      </c>
      <c r="X43" s="3" t="s">
        <v>109</v>
      </c>
      <c r="Y43" s="3" t="s">
        <v>109</v>
      </c>
      <c r="Z43" s="3" t="s">
        <v>109</v>
      </c>
      <c r="AA43" s="4">
        <v>1966</v>
      </c>
      <c r="AB43" s="3" t="s">
        <v>109</v>
      </c>
      <c r="AC43" s="5" t="s">
        <v>123</v>
      </c>
      <c r="AD43" s="3" t="s">
        <v>123</v>
      </c>
      <c r="AE43" s="3" t="s">
        <v>109</v>
      </c>
      <c r="AF43" s="4">
        <v>2</v>
      </c>
      <c r="AG43" s="3" t="s">
        <v>109</v>
      </c>
      <c r="AH43" s="3" t="s">
        <v>111</v>
      </c>
      <c r="AI43" s="3" t="s">
        <v>109</v>
      </c>
      <c r="AN43" s="3" t="s">
        <v>109</v>
      </c>
      <c r="AO43" s="42">
        <f>K43*S43</f>
        <v>26600</v>
      </c>
      <c r="AP43" s="3" t="s">
        <v>109</v>
      </c>
      <c r="AQ43" s="3">
        <v>0.11</v>
      </c>
      <c r="AR43" s="3" t="s">
        <v>109</v>
      </c>
      <c r="AS43" s="3" t="s">
        <v>109</v>
      </c>
      <c r="AT43" s="46">
        <f>AO43*(1-AQ43)</f>
        <v>23674</v>
      </c>
      <c r="AU43" s="3" t="s">
        <v>109</v>
      </c>
      <c r="AV43" s="3" t="s">
        <v>109</v>
      </c>
      <c r="AW43" s="3" t="s">
        <v>109</v>
      </c>
      <c r="AX43" s="3" t="s">
        <v>109</v>
      </c>
      <c r="AY43" s="3" t="s">
        <v>109</v>
      </c>
      <c r="AZ43" s="3" t="s">
        <v>109</v>
      </c>
      <c r="BA43" s="48">
        <f>BW43*0.15</f>
        <v>0.31559376428571434</v>
      </c>
      <c r="BB43" s="48">
        <f>BW43*0.35</f>
        <v>0.73638545000000011</v>
      </c>
      <c r="BC43" s="48">
        <f>BW43*0.3</f>
        <v>0.63118752857142868</v>
      </c>
      <c r="BD43" s="48">
        <f>BW43*0.2</f>
        <v>0.42079168571428582</v>
      </c>
      <c r="BE43" s="3" t="s">
        <v>109</v>
      </c>
      <c r="BF43" s="3" t="s">
        <v>109</v>
      </c>
      <c r="BG43" s="3" t="s">
        <v>109</v>
      </c>
      <c r="BH43" s="3" t="s">
        <v>109</v>
      </c>
      <c r="BI43" s="3" t="s">
        <v>109</v>
      </c>
      <c r="BJ43" s="3" t="s">
        <v>109</v>
      </c>
      <c r="BK43" s="3" t="s">
        <v>109</v>
      </c>
      <c r="BM43" s="3" t="s">
        <v>109</v>
      </c>
      <c r="BN43" s="3" t="s">
        <v>109</v>
      </c>
      <c r="BO43" s="3" t="s">
        <v>109</v>
      </c>
      <c r="BP43" s="3" t="s">
        <v>109</v>
      </c>
      <c r="BQ43" s="3" t="s">
        <v>109</v>
      </c>
      <c r="BR43" s="3" t="s">
        <v>109</v>
      </c>
      <c r="BS43" s="3" t="s">
        <v>109</v>
      </c>
      <c r="BT43" s="3" t="s">
        <v>109</v>
      </c>
      <c r="BU43" s="3" t="s">
        <v>109</v>
      </c>
      <c r="BV43" s="3" t="s">
        <v>109</v>
      </c>
      <c r="BW43" s="48">
        <f>((AT43-BY43)/K43)</f>
        <v>2.103958428571429</v>
      </c>
      <c r="BX43" s="3" t="s">
        <v>109</v>
      </c>
      <c r="BY43" s="48">
        <f>CC43*CB43</f>
        <v>17782.916399999998</v>
      </c>
      <c r="BZ43" s="3">
        <v>0.08</v>
      </c>
      <c r="CA43" s="4">
        <v>2.5474E-2</v>
      </c>
      <c r="CB43" s="3">
        <f>BZ43+CA43</f>
        <v>0.105474</v>
      </c>
      <c r="CC43" s="47">
        <v>168600</v>
      </c>
      <c r="CD43" s="46">
        <v>0</v>
      </c>
      <c r="CE43" s="46">
        <f>CC43-CD43</f>
        <v>168600</v>
      </c>
      <c r="CF43" s="46" t="s">
        <v>109</v>
      </c>
      <c r="CG43" s="46">
        <f>CE43/K43</f>
        <v>60.214285714285715</v>
      </c>
      <c r="CH43" s="3" t="s">
        <v>109</v>
      </c>
      <c r="CI43" s="3" t="s">
        <v>109</v>
      </c>
      <c r="CJ43" s="3" t="s">
        <v>109</v>
      </c>
      <c r="CK43" s="3" t="s">
        <v>109</v>
      </c>
      <c r="CL43" s="3" t="s">
        <v>109</v>
      </c>
      <c r="CM43" s="3" t="s">
        <v>109</v>
      </c>
      <c r="CN43" s="3" t="s">
        <v>109</v>
      </c>
      <c r="CO43" s="3" t="s">
        <v>109</v>
      </c>
      <c r="CP43" s="3" t="s">
        <v>109</v>
      </c>
      <c r="CQ43" s="5" t="s">
        <v>113</v>
      </c>
      <c r="CR43" s="5" t="s">
        <v>109</v>
      </c>
      <c r="CV43" s="21" t="s">
        <v>113</v>
      </c>
    </row>
    <row r="44" spans="1:100" x14ac:dyDescent="0.25">
      <c r="A44" s="3" t="s">
        <v>382</v>
      </c>
      <c r="B44" s="3" t="s">
        <v>383</v>
      </c>
      <c r="C44" s="4">
        <v>1.4197E-2</v>
      </c>
      <c r="D44" s="3" t="s">
        <v>384</v>
      </c>
      <c r="E44" s="3" t="s">
        <v>385</v>
      </c>
      <c r="F44" s="3" t="s">
        <v>386</v>
      </c>
      <c r="G44" s="3" t="s">
        <v>387</v>
      </c>
      <c r="H44" s="4">
        <v>47983</v>
      </c>
      <c r="I44" s="3" t="s">
        <v>215</v>
      </c>
      <c r="J44" s="3" t="s">
        <v>216</v>
      </c>
      <c r="K44" s="4">
        <v>1206</v>
      </c>
      <c r="L44" s="3" t="s">
        <v>109</v>
      </c>
      <c r="M44" s="3" t="s">
        <v>109</v>
      </c>
      <c r="N44" s="3" t="s">
        <v>109</v>
      </c>
      <c r="O44" s="3" t="s">
        <v>109</v>
      </c>
      <c r="P44" s="3" t="s">
        <v>109</v>
      </c>
      <c r="Q44" s="2"/>
      <c r="S44" s="48">
        <v>9.5</v>
      </c>
      <c r="T44" s="3" t="s">
        <v>109</v>
      </c>
      <c r="U44" s="3" t="s">
        <v>109</v>
      </c>
      <c r="V44" s="3" t="s">
        <v>109</v>
      </c>
      <c r="W44" s="3" t="s">
        <v>109</v>
      </c>
      <c r="X44" s="3" t="s">
        <v>109</v>
      </c>
      <c r="Y44" s="3" t="s">
        <v>109</v>
      </c>
      <c r="Z44" s="3" t="s">
        <v>109</v>
      </c>
      <c r="AA44" s="4">
        <v>1975</v>
      </c>
      <c r="AB44" s="3" t="s">
        <v>109</v>
      </c>
      <c r="AC44" s="5" t="s">
        <v>123</v>
      </c>
      <c r="AD44" s="3" t="s">
        <v>123</v>
      </c>
      <c r="AE44" s="3" t="s">
        <v>109</v>
      </c>
      <c r="AF44" s="4">
        <v>2</v>
      </c>
      <c r="AG44" s="3" t="s">
        <v>109</v>
      </c>
      <c r="AH44" s="3" t="s">
        <v>123</v>
      </c>
      <c r="AI44" s="3" t="s">
        <v>109</v>
      </c>
      <c r="AN44" s="3" t="s">
        <v>109</v>
      </c>
      <c r="AO44" s="42">
        <f>K44*S44</f>
        <v>11457</v>
      </c>
      <c r="AP44" s="3" t="s">
        <v>109</v>
      </c>
      <c r="AQ44" s="3">
        <v>0.11</v>
      </c>
      <c r="AR44" s="3" t="s">
        <v>109</v>
      </c>
      <c r="AS44" s="3" t="s">
        <v>109</v>
      </c>
      <c r="AT44" s="46">
        <f>AO44*(1-AQ44)</f>
        <v>10196.73</v>
      </c>
      <c r="AU44" s="3" t="s">
        <v>109</v>
      </c>
      <c r="AV44" s="3" t="s">
        <v>109</v>
      </c>
      <c r="AW44" s="3" t="s">
        <v>109</v>
      </c>
      <c r="AX44" s="3" t="s">
        <v>109</v>
      </c>
      <c r="AY44" s="3" t="s">
        <v>109</v>
      </c>
      <c r="AZ44" s="3" t="s">
        <v>109</v>
      </c>
      <c r="BA44" s="48">
        <f>BW44*0.15</f>
        <v>0.51490832089552219</v>
      </c>
      <c r="BB44" s="48">
        <f>BW44*0.35</f>
        <v>1.2014527487562185</v>
      </c>
      <c r="BC44" s="48">
        <f>BW44*0.3</f>
        <v>1.0298166417910444</v>
      </c>
      <c r="BD44" s="48">
        <f>BW44*0.2</f>
        <v>0.68654442786069636</v>
      </c>
      <c r="BE44" s="3" t="s">
        <v>109</v>
      </c>
      <c r="BF44" s="3" t="s">
        <v>109</v>
      </c>
      <c r="BG44" s="3" t="s">
        <v>109</v>
      </c>
      <c r="BH44" s="3" t="s">
        <v>109</v>
      </c>
      <c r="BI44" s="3" t="s">
        <v>109</v>
      </c>
      <c r="BJ44" s="3" t="s">
        <v>109</v>
      </c>
      <c r="BK44" s="3" t="s">
        <v>109</v>
      </c>
      <c r="BM44" s="3" t="s">
        <v>109</v>
      </c>
      <c r="BN44" s="3" t="s">
        <v>109</v>
      </c>
      <c r="BO44" s="3" t="s">
        <v>109</v>
      </c>
      <c r="BP44" s="3" t="s">
        <v>109</v>
      </c>
      <c r="BQ44" s="3" t="s">
        <v>109</v>
      </c>
      <c r="BR44" s="3" t="s">
        <v>109</v>
      </c>
      <c r="BS44" s="3" t="s">
        <v>109</v>
      </c>
      <c r="BT44" s="3" t="s">
        <v>109</v>
      </c>
      <c r="BU44" s="3" t="s">
        <v>109</v>
      </c>
      <c r="BV44" s="3" t="s">
        <v>109</v>
      </c>
      <c r="BW44" s="48">
        <f>((AT44-BY44)/K44)</f>
        <v>3.4327221393034817</v>
      </c>
      <c r="BX44" s="3" t="s">
        <v>109</v>
      </c>
      <c r="BY44" s="48">
        <f>CC44*CB44</f>
        <v>6056.8671000000004</v>
      </c>
      <c r="BZ44" s="3">
        <v>0.08</v>
      </c>
      <c r="CA44" s="4">
        <v>1.4197E-2</v>
      </c>
      <c r="CB44" s="3">
        <f>BZ44+CA44</f>
        <v>9.4197000000000003E-2</v>
      </c>
      <c r="CC44" s="47">
        <v>64300</v>
      </c>
      <c r="CD44" s="46">
        <v>0</v>
      </c>
      <c r="CE44" s="46">
        <f>CC44-CD44</f>
        <v>64300</v>
      </c>
      <c r="CF44" s="46" t="s">
        <v>109</v>
      </c>
      <c r="CG44" s="46">
        <f>CE44/K44</f>
        <v>53.316749585406299</v>
      </c>
      <c r="CH44" s="3" t="s">
        <v>109</v>
      </c>
      <c r="CI44" s="3" t="s">
        <v>109</v>
      </c>
      <c r="CJ44" s="3" t="s">
        <v>109</v>
      </c>
      <c r="CK44" s="3" t="s">
        <v>109</v>
      </c>
      <c r="CL44" s="3" t="s">
        <v>109</v>
      </c>
      <c r="CM44" s="3" t="s">
        <v>109</v>
      </c>
      <c r="CN44" s="3" t="s">
        <v>109</v>
      </c>
      <c r="CO44" s="3" t="s">
        <v>109</v>
      </c>
      <c r="CP44" s="3" t="s">
        <v>109</v>
      </c>
      <c r="CQ44" s="5" t="s">
        <v>113</v>
      </c>
      <c r="CR44" s="5" t="s">
        <v>109</v>
      </c>
      <c r="CV44" s="21" t="s">
        <v>113</v>
      </c>
    </row>
    <row r="45" spans="1:100" x14ac:dyDescent="0.25">
      <c r="A45" s="3" t="s">
        <v>392</v>
      </c>
      <c r="B45" s="3" t="s">
        <v>118</v>
      </c>
      <c r="C45" s="4">
        <v>2.5474E-2</v>
      </c>
      <c r="D45" s="3" t="s">
        <v>393</v>
      </c>
      <c r="E45" s="3" t="s">
        <v>394</v>
      </c>
      <c r="F45" s="3" t="s">
        <v>395</v>
      </c>
      <c r="G45" s="3" t="s">
        <v>106</v>
      </c>
      <c r="H45" s="4">
        <v>47904</v>
      </c>
      <c r="I45" s="3" t="s">
        <v>215</v>
      </c>
      <c r="J45" s="3" t="s">
        <v>216</v>
      </c>
      <c r="K45" s="4">
        <v>3624</v>
      </c>
      <c r="L45" s="3" t="s">
        <v>109</v>
      </c>
      <c r="M45" s="3" t="s">
        <v>109</v>
      </c>
      <c r="N45" s="3" t="s">
        <v>109</v>
      </c>
      <c r="O45" s="3" t="s">
        <v>109</v>
      </c>
      <c r="P45" s="3" t="s">
        <v>109</v>
      </c>
      <c r="Q45" s="2"/>
      <c r="S45" s="48">
        <v>9.5</v>
      </c>
      <c r="T45" s="3" t="s">
        <v>109</v>
      </c>
      <c r="U45" s="3" t="s">
        <v>109</v>
      </c>
      <c r="V45" s="3" t="s">
        <v>109</v>
      </c>
      <c r="W45" s="3" t="s">
        <v>109</v>
      </c>
      <c r="X45" s="3" t="s">
        <v>109</v>
      </c>
      <c r="Y45" s="3" t="s">
        <v>109</v>
      </c>
      <c r="Z45" s="3" t="s">
        <v>109</v>
      </c>
      <c r="AA45" s="4">
        <v>1944</v>
      </c>
      <c r="AB45" s="3" t="s">
        <v>109</v>
      </c>
      <c r="AC45" s="5" t="s">
        <v>123</v>
      </c>
      <c r="AD45" s="3" t="s">
        <v>123</v>
      </c>
      <c r="AE45" s="3" t="s">
        <v>109</v>
      </c>
      <c r="AF45" s="4">
        <v>3</v>
      </c>
      <c r="AG45" s="3" t="s">
        <v>109</v>
      </c>
      <c r="AH45" s="3" t="s">
        <v>111</v>
      </c>
      <c r="AI45" s="3" t="s">
        <v>109</v>
      </c>
      <c r="AN45" s="3" t="s">
        <v>109</v>
      </c>
      <c r="AO45" s="42">
        <f>K45*S45</f>
        <v>34428</v>
      </c>
      <c r="AP45" s="3" t="s">
        <v>109</v>
      </c>
      <c r="AQ45" s="3">
        <v>0.11</v>
      </c>
      <c r="AR45" s="3" t="s">
        <v>109</v>
      </c>
      <c r="AS45" s="3" t="s">
        <v>109</v>
      </c>
      <c r="AT45" s="46">
        <f>AO45*(1-AQ45)</f>
        <v>30640.920000000002</v>
      </c>
      <c r="AU45" s="3" t="s">
        <v>109</v>
      </c>
      <c r="AV45" s="3" t="s">
        <v>109</v>
      </c>
      <c r="AW45" s="3" t="s">
        <v>109</v>
      </c>
      <c r="AX45" s="3" t="s">
        <v>109</v>
      </c>
      <c r="AY45" s="3" t="s">
        <v>109</v>
      </c>
      <c r="AZ45" s="3" t="s">
        <v>109</v>
      </c>
      <c r="BA45" s="48">
        <f>BW45*0.15</f>
        <v>0.38027766556291398</v>
      </c>
      <c r="BB45" s="48">
        <f>BW45*0.35</f>
        <v>0.88731455298013251</v>
      </c>
      <c r="BC45" s="48">
        <f>BW45*0.3</f>
        <v>0.76055533112582796</v>
      </c>
      <c r="BD45" s="48">
        <f>BW45*0.2</f>
        <v>0.50703688741721864</v>
      </c>
      <c r="BE45" s="3" t="s">
        <v>109</v>
      </c>
      <c r="BF45" s="3" t="s">
        <v>109</v>
      </c>
      <c r="BG45" s="3" t="s">
        <v>109</v>
      </c>
      <c r="BH45" s="3" t="s">
        <v>109</v>
      </c>
      <c r="BI45" s="3" t="s">
        <v>109</v>
      </c>
      <c r="BJ45" s="3" t="s">
        <v>109</v>
      </c>
      <c r="BK45" s="3" t="s">
        <v>109</v>
      </c>
      <c r="BM45" s="3" t="s">
        <v>109</v>
      </c>
      <c r="BN45" s="3" t="s">
        <v>109</v>
      </c>
      <c r="BO45" s="3" t="s">
        <v>109</v>
      </c>
      <c r="BP45" s="3" t="s">
        <v>109</v>
      </c>
      <c r="BQ45" s="3" t="s">
        <v>109</v>
      </c>
      <c r="BR45" s="3" t="s">
        <v>109</v>
      </c>
      <c r="BS45" s="3" t="s">
        <v>109</v>
      </c>
      <c r="BT45" s="3" t="s">
        <v>109</v>
      </c>
      <c r="BU45" s="3" t="s">
        <v>109</v>
      </c>
      <c r="BV45" s="3" t="s">
        <v>109</v>
      </c>
      <c r="BW45" s="48">
        <f>((AT45-BY45)/K45)</f>
        <v>2.5351844370860932</v>
      </c>
      <c r="BX45" s="3" t="s">
        <v>109</v>
      </c>
      <c r="BY45" s="48">
        <f>CC45*CB45</f>
        <v>21453.411599999999</v>
      </c>
      <c r="BZ45" s="3">
        <v>0.08</v>
      </c>
      <c r="CA45" s="4">
        <v>2.5474E-2</v>
      </c>
      <c r="CB45" s="3">
        <f>BZ45+CA45</f>
        <v>0.105474</v>
      </c>
      <c r="CC45" s="47">
        <v>203400</v>
      </c>
      <c r="CD45" s="46">
        <v>0</v>
      </c>
      <c r="CE45" s="46">
        <f>CC45-CD45</f>
        <v>203400</v>
      </c>
      <c r="CF45" s="46" t="s">
        <v>109</v>
      </c>
      <c r="CG45" s="46">
        <f>CE45/K45</f>
        <v>56.12582781456954</v>
      </c>
      <c r="CH45" s="3" t="s">
        <v>396</v>
      </c>
      <c r="CI45" s="3" t="s">
        <v>109</v>
      </c>
      <c r="CJ45" s="3" t="s">
        <v>109</v>
      </c>
      <c r="CK45" s="3" t="s">
        <v>109</v>
      </c>
      <c r="CL45" s="3" t="s">
        <v>109</v>
      </c>
      <c r="CM45" s="3" t="s">
        <v>109</v>
      </c>
      <c r="CN45" s="3" t="s">
        <v>109</v>
      </c>
      <c r="CO45" s="3" t="s">
        <v>109</v>
      </c>
      <c r="CP45" s="3" t="s">
        <v>109</v>
      </c>
      <c r="CQ45" s="5" t="s">
        <v>113</v>
      </c>
      <c r="CR45" s="5" t="s">
        <v>109</v>
      </c>
      <c r="CT45" s="10">
        <v>2258</v>
      </c>
      <c r="CV45" s="21" t="s">
        <v>113</v>
      </c>
    </row>
    <row r="46" spans="1:100" x14ac:dyDescent="0.25">
      <c r="A46" s="3" t="s">
        <v>410</v>
      </c>
      <c r="B46" s="3" t="s">
        <v>118</v>
      </c>
      <c r="C46" s="4">
        <v>2.5474E-2</v>
      </c>
      <c r="D46" s="3" t="s">
        <v>411</v>
      </c>
      <c r="E46" s="3" t="s">
        <v>412</v>
      </c>
      <c r="F46" s="3" t="s">
        <v>413</v>
      </c>
      <c r="G46" s="3" t="s">
        <v>106</v>
      </c>
      <c r="H46" s="4">
        <v>47904</v>
      </c>
      <c r="I46" s="3" t="s">
        <v>215</v>
      </c>
      <c r="J46" s="3" t="s">
        <v>216</v>
      </c>
      <c r="K46" s="4">
        <v>1700</v>
      </c>
      <c r="L46" s="3" t="s">
        <v>109</v>
      </c>
      <c r="M46" s="3" t="s">
        <v>109</v>
      </c>
      <c r="N46" s="3" t="s">
        <v>109</v>
      </c>
      <c r="O46" s="3" t="s">
        <v>109</v>
      </c>
      <c r="P46" s="3" t="s">
        <v>414</v>
      </c>
      <c r="Q46" s="2"/>
      <c r="S46" s="48">
        <v>9.5</v>
      </c>
      <c r="T46" s="3" t="s">
        <v>109</v>
      </c>
      <c r="U46" s="3" t="s">
        <v>109</v>
      </c>
      <c r="V46" s="3" t="s">
        <v>109</v>
      </c>
      <c r="W46" s="3" t="s">
        <v>109</v>
      </c>
      <c r="X46" s="3" t="s">
        <v>109</v>
      </c>
      <c r="Y46" s="3" t="s">
        <v>109</v>
      </c>
      <c r="Z46" s="3" t="s">
        <v>109</v>
      </c>
      <c r="AA46" s="4">
        <v>1901</v>
      </c>
      <c r="AB46" s="3" t="s">
        <v>109</v>
      </c>
      <c r="AC46" s="5" t="s">
        <v>123</v>
      </c>
      <c r="AD46" s="3" t="s">
        <v>123</v>
      </c>
      <c r="AE46" s="3" t="s">
        <v>109</v>
      </c>
      <c r="AF46" s="4">
        <v>2</v>
      </c>
      <c r="AG46" s="3" t="s">
        <v>109</v>
      </c>
      <c r="AH46" s="3" t="s">
        <v>123</v>
      </c>
      <c r="AI46" s="3" t="s">
        <v>109</v>
      </c>
      <c r="AN46" s="3" t="s">
        <v>109</v>
      </c>
      <c r="AO46" s="42">
        <f>K46*S46</f>
        <v>16150</v>
      </c>
      <c r="AP46" s="3" t="s">
        <v>109</v>
      </c>
      <c r="AQ46" s="3">
        <v>0.11</v>
      </c>
      <c r="AR46" s="3" t="s">
        <v>109</v>
      </c>
      <c r="AS46" s="3" t="s">
        <v>109</v>
      </c>
      <c r="AT46" s="46">
        <f>AO46*(1-AQ46)</f>
        <v>14373.5</v>
      </c>
      <c r="AU46" s="3" t="s">
        <v>109</v>
      </c>
      <c r="AV46" s="3" t="s">
        <v>109</v>
      </c>
      <c r="AW46" s="3" t="s">
        <v>109</v>
      </c>
      <c r="AX46" s="3" t="s">
        <v>109</v>
      </c>
      <c r="AY46" s="3" t="s">
        <v>109</v>
      </c>
      <c r="AZ46" s="3" t="s">
        <v>109</v>
      </c>
      <c r="BA46" s="48">
        <f>BW46*0.15</f>
        <v>0.37110056470588226</v>
      </c>
      <c r="BB46" s="48">
        <f>BW46*0.35</f>
        <v>0.86590131764705858</v>
      </c>
      <c r="BC46" s="48">
        <f>BW46*0.3</f>
        <v>0.74220112941176453</v>
      </c>
      <c r="BD46" s="48">
        <f>BW46*0.2</f>
        <v>0.49480075294117642</v>
      </c>
      <c r="BE46" s="3" t="s">
        <v>109</v>
      </c>
      <c r="BF46" s="3" t="s">
        <v>109</v>
      </c>
      <c r="BG46" s="3" t="s">
        <v>109</v>
      </c>
      <c r="BH46" s="3" t="s">
        <v>109</v>
      </c>
      <c r="BI46" s="3" t="s">
        <v>109</v>
      </c>
      <c r="BJ46" s="3" t="s">
        <v>109</v>
      </c>
      <c r="BK46" s="3" t="s">
        <v>109</v>
      </c>
      <c r="BM46" s="3" t="s">
        <v>109</v>
      </c>
      <c r="BN46" s="3" t="s">
        <v>109</v>
      </c>
      <c r="BO46" s="3" t="s">
        <v>109</v>
      </c>
      <c r="BP46" s="3" t="s">
        <v>109</v>
      </c>
      <c r="BQ46" s="3" t="s">
        <v>109</v>
      </c>
      <c r="BR46" s="3" t="s">
        <v>109</v>
      </c>
      <c r="BS46" s="3" t="s">
        <v>109</v>
      </c>
      <c r="BT46" s="3" t="s">
        <v>109</v>
      </c>
      <c r="BU46" s="3" t="s">
        <v>109</v>
      </c>
      <c r="BV46" s="3" t="s">
        <v>109</v>
      </c>
      <c r="BW46" s="48">
        <f>((AT46-BY46)/K46)</f>
        <v>2.4740037647058819</v>
      </c>
      <c r="BX46" s="3" t="s">
        <v>109</v>
      </c>
      <c r="BY46" s="48">
        <f>CC46*CB46</f>
        <v>10167.693600000001</v>
      </c>
      <c r="BZ46" s="3">
        <v>0.08</v>
      </c>
      <c r="CA46" s="4">
        <v>2.5474E-2</v>
      </c>
      <c r="CB46" s="3">
        <f>BZ46+CA46</f>
        <v>0.105474</v>
      </c>
      <c r="CC46" s="47">
        <v>96400</v>
      </c>
      <c r="CD46" s="46">
        <v>0</v>
      </c>
      <c r="CE46" s="46">
        <f>CC46-CD46</f>
        <v>96400</v>
      </c>
      <c r="CF46" s="46" t="s">
        <v>109</v>
      </c>
      <c r="CG46" s="46">
        <f>CE46/K46</f>
        <v>56.705882352941174</v>
      </c>
      <c r="CH46" s="3" t="s">
        <v>415</v>
      </c>
      <c r="CI46" s="3" t="s">
        <v>109</v>
      </c>
      <c r="CJ46" s="3" t="s">
        <v>109</v>
      </c>
      <c r="CK46" s="3" t="s">
        <v>109</v>
      </c>
      <c r="CL46" s="3" t="s">
        <v>109</v>
      </c>
      <c r="CM46" s="3" t="s">
        <v>109</v>
      </c>
      <c r="CN46" s="3" t="s">
        <v>109</v>
      </c>
      <c r="CO46" s="3" t="s">
        <v>109</v>
      </c>
      <c r="CP46" s="3" t="s">
        <v>109</v>
      </c>
      <c r="CQ46" s="5" t="s">
        <v>113</v>
      </c>
      <c r="CR46" s="5" t="s">
        <v>109</v>
      </c>
      <c r="CV46" s="21" t="s">
        <v>113</v>
      </c>
    </row>
    <row r="47" spans="1:100" x14ac:dyDescent="0.25">
      <c r="A47" s="3" t="s">
        <v>416</v>
      </c>
      <c r="B47" s="3" t="s">
        <v>417</v>
      </c>
      <c r="C47" s="4">
        <v>1.4805E-2</v>
      </c>
      <c r="D47" s="3" t="s">
        <v>406</v>
      </c>
      <c r="E47" s="3" t="s">
        <v>418</v>
      </c>
      <c r="F47" s="3" t="s">
        <v>419</v>
      </c>
      <c r="G47" s="3" t="s">
        <v>420</v>
      </c>
      <c r="H47" s="4">
        <v>47992</v>
      </c>
      <c r="I47" s="3" t="s">
        <v>215</v>
      </c>
      <c r="J47" s="3" t="s">
        <v>216</v>
      </c>
      <c r="K47" s="4">
        <v>1200</v>
      </c>
      <c r="L47" s="3" t="s">
        <v>109</v>
      </c>
      <c r="M47" s="3" t="s">
        <v>109</v>
      </c>
      <c r="N47" s="3" t="s">
        <v>109</v>
      </c>
      <c r="O47" s="3" t="s">
        <v>109</v>
      </c>
      <c r="P47" s="3" t="s">
        <v>109</v>
      </c>
      <c r="Q47" s="2"/>
      <c r="S47" s="48">
        <v>9</v>
      </c>
      <c r="T47" s="3" t="s">
        <v>109</v>
      </c>
      <c r="U47" s="3" t="s">
        <v>109</v>
      </c>
      <c r="V47" s="3" t="s">
        <v>109</v>
      </c>
      <c r="W47" s="3" t="s">
        <v>109</v>
      </c>
      <c r="X47" s="3" t="s">
        <v>109</v>
      </c>
      <c r="Y47" s="3" t="s">
        <v>109</v>
      </c>
      <c r="Z47" s="3" t="s">
        <v>109</v>
      </c>
      <c r="AA47" s="4">
        <v>1979</v>
      </c>
      <c r="AB47" s="3" t="s">
        <v>109</v>
      </c>
      <c r="AC47" s="5" t="s">
        <v>123</v>
      </c>
      <c r="AD47" s="3" t="s">
        <v>126</v>
      </c>
      <c r="AE47" s="3" t="s">
        <v>109</v>
      </c>
      <c r="AF47" s="4">
        <v>2</v>
      </c>
      <c r="AG47" s="3" t="s">
        <v>109</v>
      </c>
      <c r="AH47" s="3" t="s">
        <v>111</v>
      </c>
      <c r="AI47" s="3" t="s">
        <v>109</v>
      </c>
      <c r="AN47" s="3" t="s">
        <v>109</v>
      </c>
      <c r="AO47" s="42">
        <f>K47*S47</f>
        <v>10800</v>
      </c>
      <c r="AP47" s="3" t="s">
        <v>109</v>
      </c>
      <c r="AQ47" s="3">
        <v>0.11</v>
      </c>
      <c r="AR47" s="3" t="s">
        <v>109</v>
      </c>
      <c r="AS47" s="3" t="s">
        <v>109</v>
      </c>
      <c r="AT47" s="46">
        <f>AO47*(1-AQ47)</f>
        <v>9612</v>
      </c>
      <c r="AU47" s="3" t="s">
        <v>109</v>
      </c>
      <c r="AV47" s="3" t="s">
        <v>109</v>
      </c>
      <c r="AW47" s="3" t="s">
        <v>109</v>
      </c>
      <c r="AX47" s="3" t="s">
        <v>109</v>
      </c>
      <c r="AY47" s="3" t="s">
        <v>109</v>
      </c>
      <c r="AZ47" s="3" t="s">
        <v>109</v>
      </c>
      <c r="BA47" s="48">
        <f>BW47*0.15</f>
        <v>0.39328737499999999</v>
      </c>
      <c r="BB47" s="48">
        <f>BW47*0.35</f>
        <v>0.91767054166666662</v>
      </c>
      <c r="BC47" s="48">
        <f>BW47*0.3</f>
        <v>0.78657474999999999</v>
      </c>
      <c r="BD47" s="48">
        <f>BW47*0.2</f>
        <v>0.52438316666666673</v>
      </c>
      <c r="BE47" s="3" t="s">
        <v>109</v>
      </c>
      <c r="BF47" s="3" t="s">
        <v>109</v>
      </c>
      <c r="BG47" s="3" t="s">
        <v>109</v>
      </c>
      <c r="BH47" s="3" t="s">
        <v>109</v>
      </c>
      <c r="BI47" s="3" t="s">
        <v>109</v>
      </c>
      <c r="BJ47" s="3" t="s">
        <v>109</v>
      </c>
      <c r="BK47" s="3" t="s">
        <v>109</v>
      </c>
      <c r="BM47" s="3" t="s">
        <v>109</v>
      </c>
      <c r="BN47" s="3" t="s">
        <v>109</v>
      </c>
      <c r="BO47" s="3" t="s">
        <v>109</v>
      </c>
      <c r="BP47" s="3" t="s">
        <v>109</v>
      </c>
      <c r="BQ47" s="3" t="s">
        <v>109</v>
      </c>
      <c r="BR47" s="3" t="s">
        <v>109</v>
      </c>
      <c r="BS47" s="3" t="s">
        <v>109</v>
      </c>
      <c r="BT47" s="3" t="s">
        <v>109</v>
      </c>
      <c r="BU47" s="3" t="s">
        <v>109</v>
      </c>
      <c r="BV47" s="3" t="s">
        <v>109</v>
      </c>
      <c r="BW47" s="48">
        <f>((AT47-BY47)/K47)</f>
        <v>2.6219158333333334</v>
      </c>
      <c r="BX47" s="3" t="s">
        <v>109</v>
      </c>
      <c r="BY47" s="48">
        <f>CC47*CB47</f>
        <v>6465.701</v>
      </c>
      <c r="BZ47" s="3">
        <v>0.08</v>
      </c>
      <c r="CA47" s="4">
        <v>1.4805E-2</v>
      </c>
      <c r="CB47" s="3">
        <f>BZ47+CA47</f>
        <v>9.4805E-2</v>
      </c>
      <c r="CC47" s="47">
        <v>68200</v>
      </c>
      <c r="CD47" s="46">
        <v>0</v>
      </c>
      <c r="CE47" s="46">
        <f>CC47-CD47</f>
        <v>68200</v>
      </c>
      <c r="CF47" s="46" t="s">
        <v>109</v>
      </c>
      <c r="CG47" s="46">
        <f>CE47/K47</f>
        <v>56.833333333333336</v>
      </c>
      <c r="CH47" s="3" t="s">
        <v>109</v>
      </c>
      <c r="CI47" s="3" t="s">
        <v>109</v>
      </c>
      <c r="CJ47" s="3" t="s">
        <v>109</v>
      </c>
      <c r="CK47" s="3" t="s">
        <v>109</v>
      </c>
      <c r="CL47" s="3" t="s">
        <v>109</v>
      </c>
      <c r="CM47" s="3" t="s">
        <v>109</v>
      </c>
      <c r="CN47" s="3" t="s">
        <v>109</v>
      </c>
      <c r="CO47" s="3" t="s">
        <v>109</v>
      </c>
      <c r="CP47" s="3" t="s">
        <v>109</v>
      </c>
      <c r="CQ47" s="5" t="s">
        <v>113</v>
      </c>
      <c r="CR47" s="5" t="s">
        <v>109</v>
      </c>
      <c r="CV47" s="21" t="s">
        <v>113</v>
      </c>
    </row>
    <row r="48" spans="1:100" x14ac:dyDescent="0.25">
      <c r="A48" s="3" t="s">
        <v>421</v>
      </c>
      <c r="B48" s="3" t="s">
        <v>118</v>
      </c>
      <c r="C48" s="4">
        <v>2.5474E-2</v>
      </c>
      <c r="D48" s="3" t="s">
        <v>422</v>
      </c>
      <c r="E48" s="3" t="s">
        <v>423</v>
      </c>
      <c r="F48" s="3" t="s">
        <v>424</v>
      </c>
      <c r="G48" s="3" t="s">
        <v>106</v>
      </c>
      <c r="H48" s="4">
        <v>47909</v>
      </c>
      <c r="I48" s="3" t="s">
        <v>215</v>
      </c>
      <c r="J48" s="3" t="s">
        <v>216</v>
      </c>
      <c r="K48" s="4">
        <v>1090</v>
      </c>
      <c r="L48" s="3" t="s">
        <v>109</v>
      </c>
      <c r="M48" s="3" t="s">
        <v>109</v>
      </c>
      <c r="N48" s="3" t="s">
        <v>109</v>
      </c>
      <c r="O48" s="3" t="s">
        <v>109</v>
      </c>
      <c r="P48" s="3" t="s">
        <v>109</v>
      </c>
      <c r="Q48" s="2"/>
      <c r="S48" s="48">
        <v>9.5</v>
      </c>
      <c r="T48" s="3" t="s">
        <v>109</v>
      </c>
      <c r="U48" s="3" t="s">
        <v>109</v>
      </c>
      <c r="V48" s="3" t="s">
        <v>109</v>
      </c>
      <c r="W48" s="3" t="s">
        <v>109</v>
      </c>
      <c r="X48" s="3" t="s">
        <v>109</v>
      </c>
      <c r="Y48" s="3" t="s">
        <v>109</v>
      </c>
      <c r="Z48" s="3" t="s">
        <v>109</v>
      </c>
      <c r="AA48" s="4">
        <v>1950</v>
      </c>
      <c r="AB48" s="3" t="s">
        <v>109</v>
      </c>
      <c r="AC48" s="5" t="s">
        <v>123</v>
      </c>
      <c r="AD48" s="3" t="s">
        <v>123</v>
      </c>
      <c r="AE48" s="3" t="s">
        <v>109</v>
      </c>
      <c r="AF48" s="4">
        <v>1</v>
      </c>
      <c r="AG48" s="3" t="s">
        <v>109</v>
      </c>
      <c r="AH48" s="3" t="s">
        <v>123</v>
      </c>
      <c r="AI48" s="3" t="s">
        <v>109</v>
      </c>
      <c r="AN48" s="3" t="s">
        <v>109</v>
      </c>
      <c r="AO48" s="42">
        <f>K48*S48</f>
        <v>10355</v>
      </c>
      <c r="AP48" s="3" t="s">
        <v>109</v>
      </c>
      <c r="AQ48" s="3">
        <v>0.11</v>
      </c>
      <c r="AR48" s="3" t="s">
        <v>109</v>
      </c>
      <c r="AS48" s="3" t="s">
        <v>109</v>
      </c>
      <c r="AT48" s="46">
        <f>AO48*(1-AQ48)</f>
        <v>9215.9500000000007</v>
      </c>
      <c r="AU48" s="3" t="s">
        <v>109</v>
      </c>
      <c r="AV48" s="3" t="s">
        <v>109</v>
      </c>
      <c r="AW48" s="3" t="s">
        <v>109</v>
      </c>
      <c r="AX48" s="3" t="s">
        <v>109</v>
      </c>
      <c r="AY48" s="3" t="s">
        <v>109</v>
      </c>
      <c r="AZ48" s="3" t="s">
        <v>109</v>
      </c>
      <c r="BA48" s="48">
        <f>BW48*0.15</f>
        <v>0.34220763302752311</v>
      </c>
      <c r="BB48" s="48">
        <f>BW48*0.35</f>
        <v>0.79848447706422054</v>
      </c>
      <c r="BC48" s="48">
        <f>BW48*0.3</f>
        <v>0.68441526605504621</v>
      </c>
      <c r="BD48" s="48">
        <f>BW48*0.2</f>
        <v>0.45627684403669755</v>
      </c>
      <c r="BE48" s="3" t="s">
        <v>109</v>
      </c>
      <c r="BF48" s="3" t="s">
        <v>109</v>
      </c>
      <c r="BG48" s="3" t="s">
        <v>109</v>
      </c>
      <c r="BH48" s="3" t="s">
        <v>109</v>
      </c>
      <c r="BI48" s="3" t="s">
        <v>109</v>
      </c>
      <c r="BJ48" s="3" t="s">
        <v>109</v>
      </c>
      <c r="BK48" s="3" t="s">
        <v>109</v>
      </c>
      <c r="BM48" s="3" t="s">
        <v>109</v>
      </c>
      <c r="BN48" s="3" t="s">
        <v>109</v>
      </c>
      <c r="BO48" s="3" t="s">
        <v>109</v>
      </c>
      <c r="BP48" s="3" t="s">
        <v>109</v>
      </c>
      <c r="BQ48" s="3" t="s">
        <v>109</v>
      </c>
      <c r="BR48" s="3" t="s">
        <v>109</v>
      </c>
      <c r="BS48" s="3" t="s">
        <v>109</v>
      </c>
      <c r="BT48" s="3" t="s">
        <v>109</v>
      </c>
      <c r="BU48" s="3" t="s">
        <v>109</v>
      </c>
      <c r="BV48" s="3" t="s">
        <v>109</v>
      </c>
      <c r="BW48" s="48">
        <f>((AT48-BY48)/K48)</f>
        <v>2.2813842201834875</v>
      </c>
      <c r="BX48" s="3" t="s">
        <v>109</v>
      </c>
      <c r="BY48" s="48">
        <f>CC48*CB48</f>
        <v>6729.2411999999995</v>
      </c>
      <c r="BZ48" s="3">
        <v>0.08</v>
      </c>
      <c r="CA48" s="4">
        <v>2.5474E-2</v>
      </c>
      <c r="CB48" s="3">
        <f>BZ48+CA48</f>
        <v>0.105474</v>
      </c>
      <c r="CC48" s="47">
        <v>63800</v>
      </c>
      <c r="CD48" s="46">
        <v>0</v>
      </c>
      <c r="CE48" s="46">
        <f>CC48-CD48</f>
        <v>63800</v>
      </c>
      <c r="CF48" s="46" t="s">
        <v>109</v>
      </c>
      <c r="CG48" s="46">
        <f>CE48/K48</f>
        <v>58.532110091743121</v>
      </c>
      <c r="CH48" s="3" t="s">
        <v>425</v>
      </c>
      <c r="CI48" s="3" t="s">
        <v>109</v>
      </c>
      <c r="CJ48" s="3" t="s">
        <v>109</v>
      </c>
      <c r="CK48" s="3" t="s">
        <v>109</v>
      </c>
      <c r="CL48" s="3" t="s">
        <v>109</v>
      </c>
      <c r="CM48" s="3" t="s">
        <v>109</v>
      </c>
      <c r="CN48" s="3" t="s">
        <v>109</v>
      </c>
      <c r="CO48" s="3" t="s">
        <v>109</v>
      </c>
      <c r="CP48" s="3" t="s">
        <v>109</v>
      </c>
      <c r="CQ48" s="5" t="s">
        <v>113</v>
      </c>
      <c r="CR48" s="5" t="s">
        <v>109</v>
      </c>
      <c r="CV48" s="21" t="s">
        <v>113</v>
      </c>
    </row>
    <row r="49" spans="1:100" x14ac:dyDescent="0.25">
      <c r="A49" s="3" t="s">
        <v>1028</v>
      </c>
      <c r="B49" s="3" t="s">
        <v>118</v>
      </c>
      <c r="C49" s="4">
        <v>0.02</v>
      </c>
      <c r="D49" s="3" t="s">
        <v>1029</v>
      </c>
      <c r="E49" s="3" t="s">
        <v>1030</v>
      </c>
      <c r="F49" s="3" t="s">
        <v>1031</v>
      </c>
      <c r="G49" s="3" t="s">
        <v>106</v>
      </c>
      <c r="H49" s="4">
        <v>47901</v>
      </c>
      <c r="I49" s="3" t="s">
        <v>215</v>
      </c>
      <c r="J49" s="3" t="s">
        <v>216</v>
      </c>
      <c r="K49" s="4">
        <v>1780</v>
      </c>
      <c r="L49" s="3" t="s">
        <v>109</v>
      </c>
      <c r="M49" s="3" t="s">
        <v>109</v>
      </c>
      <c r="N49" s="3" t="s">
        <v>109</v>
      </c>
      <c r="O49" s="3" t="s">
        <v>109</v>
      </c>
      <c r="P49" s="3" t="s">
        <v>1032</v>
      </c>
      <c r="Q49" s="2"/>
      <c r="S49" s="48">
        <v>12</v>
      </c>
      <c r="T49" s="3" t="s">
        <v>109</v>
      </c>
      <c r="U49" s="3" t="s">
        <v>109</v>
      </c>
      <c r="V49" s="3" t="s">
        <v>109</v>
      </c>
      <c r="W49" s="3" t="s">
        <v>109</v>
      </c>
      <c r="X49" s="3" t="s">
        <v>109</v>
      </c>
      <c r="Y49" s="3" t="s">
        <v>109</v>
      </c>
      <c r="Z49" s="3" t="s">
        <v>109</v>
      </c>
      <c r="AA49" s="4">
        <v>1880</v>
      </c>
      <c r="AB49" s="3" t="s">
        <v>109</v>
      </c>
      <c r="AC49" s="5" t="s">
        <v>111</v>
      </c>
      <c r="AD49" s="3" t="s">
        <v>111</v>
      </c>
      <c r="AE49" s="3" t="s">
        <v>109</v>
      </c>
      <c r="AF49" s="4">
        <v>3</v>
      </c>
      <c r="AG49" s="3" t="s">
        <v>109</v>
      </c>
      <c r="AH49" s="3" t="s">
        <v>111</v>
      </c>
      <c r="AI49" s="3" t="s">
        <v>109</v>
      </c>
      <c r="AN49" s="3" t="s">
        <v>109</v>
      </c>
      <c r="AO49" s="42">
        <f>K49*S49</f>
        <v>21360</v>
      </c>
      <c r="AP49" s="3" t="s">
        <v>109</v>
      </c>
      <c r="AQ49" s="3">
        <v>8.5000000000000006E-2</v>
      </c>
      <c r="AR49" s="3" t="s">
        <v>109</v>
      </c>
      <c r="AS49" s="3" t="s">
        <v>109</v>
      </c>
      <c r="AT49" s="46">
        <f>AO49*(1-AQ49)</f>
        <v>19544.400000000001</v>
      </c>
      <c r="AU49" s="3" t="s">
        <v>109</v>
      </c>
      <c r="AV49" s="3" t="s">
        <v>109</v>
      </c>
      <c r="AW49" s="3" t="s">
        <v>109</v>
      </c>
      <c r="AX49" s="3" t="s">
        <v>109</v>
      </c>
      <c r="AY49" s="3" t="s">
        <v>109</v>
      </c>
      <c r="AZ49" s="3" t="s">
        <v>109</v>
      </c>
      <c r="BA49" s="48">
        <f>BW49*0.15</f>
        <v>-6.2494382022472095E-2</v>
      </c>
      <c r="BB49" s="48">
        <f>BW49*0.35</f>
        <v>-0.14582022471910155</v>
      </c>
      <c r="BC49" s="48">
        <f>BW49*0.3</f>
        <v>-0.12498876404494419</v>
      </c>
      <c r="BD49" s="48">
        <f>BW49*0.2</f>
        <v>-8.332584269662946E-2</v>
      </c>
      <c r="BE49" s="3" t="s">
        <v>109</v>
      </c>
      <c r="BF49" s="3" t="s">
        <v>109</v>
      </c>
      <c r="BG49" s="3" t="s">
        <v>109</v>
      </c>
      <c r="BH49" s="3" t="s">
        <v>109</v>
      </c>
      <c r="BI49" s="3" t="s">
        <v>109</v>
      </c>
      <c r="BJ49" s="3" t="s">
        <v>109</v>
      </c>
      <c r="BK49" s="3" t="s">
        <v>109</v>
      </c>
      <c r="BM49" s="3" t="s">
        <v>109</v>
      </c>
      <c r="BN49" s="3" t="s">
        <v>109</v>
      </c>
      <c r="BO49" s="3" t="s">
        <v>109</v>
      </c>
      <c r="BP49" s="3" t="s">
        <v>109</v>
      </c>
      <c r="BQ49" s="3" t="s">
        <v>109</v>
      </c>
      <c r="BR49" s="3" t="s">
        <v>109</v>
      </c>
      <c r="BS49" s="3" t="s">
        <v>109</v>
      </c>
      <c r="BT49" s="3" t="s">
        <v>109</v>
      </c>
      <c r="BU49" s="3" t="s">
        <v>109</v>
      </c>
      <c r="BV49" s="3" t="s">
        <v>109</v>
      </c>
      <c r="BW49" s="48">
        <f>((AT49-BY49)/K49)</f>
        <v>-0.4166292134831473</v>
      </c>
      <c r="BX49" s="3" t="s">
        <v>109</v>
      </c>
      <c r="BY49" s="48">
        <f>CC49*CB49</f>
        <v>20286.000000000004</v>
      </c>
      <c r="BZ49" s="3">
        <v>7.0000000000000007E-2</v>
      </c>
      <c r="CA49" s="4">
        <v>0.02</v>
      </c>
      <c r="CB49" s="3">
        <f>BZ49+CA49</f>
        <v>9.0000000000000011E-2</v>
      </c>
      <c r="CC49" s="47">
        <v>225400</v>
      </c>
      <c r="CD49" s="46">
        <v>0</v>
      </c>
      <c r="CE49" s="46">
        <f>CC49-CD49</f>
        <v>225400</v>
      </c>
      <c r="CF49" s="46" t="s">
        <v>109</v>
      </c>
      <c r="CG49" s="46">
        <f>CE49/K49</f>
        <v>126.62921348314607</v>
      </c>
      <c r="CH49" s="3" t="s">
        <v>1033</v>
      </c>
      <c r="CI49" s="3" t="s">
        <v>109</v>
      </c>
      <c r="CJ49" s="3" t="s">
        <v>109</v>
      </c>
      <c r="CK49" s="3" t="s">
        <v>109</v>
      </c>
      <c r="CL49" s="3" t="s">
        <v>109</v>
      </c>
      <c r="CM49" s="3" t="s">
        <v>109</v>
      </c>
      <c r="CN49" s="3" t="s">
        <v>109</v>
      </c>
      <c r="CO49" s="3" t="s">
        <v>109</v>
      </c>
      <c r="CP49" s="3" t="s">
        <v>109</v>
      </c>
      <c r="CQ49" s="5" t="s">
        <v>113</v>
      </c>
      <c r="CR49" s="5" t="s">
        <v>109</v>
      </c>
      <c r="CV49" s="21" t="s">
        <v>126</v>
      </c>
    </row>
    <row r="50" spans="1:100" x14ac:dyDescent="0.25">
      <c r="A50" s="3" t="s">
        <v>431</v>
      </c>
      <c r="B50" s="3" t="s">
        <v>118</v>
      </c>
      <c r="C50" s="4">
        <v>2.5474E-2</v>
      </c>
      <c r="D50" s="3" t="s">
        <v>432</v>
      </c>
      <c r="E50" s="3" t="s">
        <v>433</v>
      </c>
      <c r="F50" s="3" t="s">
        <v>434</v>
      </c>
      <c r="G50" s="3" t="s">
        <v>106</v>
      </c>
      <c r="H50" s="4">
        <v>47904</v>
      </c>
      <c r="I50" s="3" t="s">
        <v>215</v>
      </c>
      <c r="J50" s="3" t="s">
        <v>216</v>
      </c>
      <c r="K50" s="4">
        <v>3533</v>
      </c>
      <c r="L50" s="3" t="s">
        <v>109</v>
      </c>
      <c r="M50" s="3" t="s">
        <v>109</v>
      </c>
      <c r="N50" s="3" t="s">
        <v>109</v>
      </c>
      <c r="O50" s="3" t="s">
        <v>109</v>
      </c>
      <c r="P50" s="3" t="s">
        <v>435</v>
      </c>
      <c r="Q50" s="2"/>
      <c r="S50" s="48">
        <v>9.5</v>
      </c>
      <c r="T50" s="3" t="s">
        <v>109</v>
      </c>
      <c r="U50" s="3" t="s">
        <v>109</v>
      </c>
      <c r="V50" s="3" t="s">
        <v>109</v>
      </c>
      <c r="W50" s="3" t="s">
        <v>109</v>
      </c>
      <c r="X50" s="3" t="s">
        <v>109</v>
      </c>
      <c r="Y50" s="3" t="s">
        <v>109</v>
      </c>
      <c r="Z50" s="3" t="s">
        <v>109</v>
      </c>
      <c r="AA50" s="4">
        <v>1920</v>
      </c>
      <c r="AB50" s="3" t="s">
        <v>109</v>
      </c>
      <c r="AC50" s="5" t="s">
        <v>123</v>
      </c>
      <c r="AD50" s="3" t="s">
        <v>123</v>
      </c>
      <c r="AE50" s="3" t="s">
        <v>109</v>
      </c>
      <c r="AF50" s="4">
        <v>2</v>
      </c>
      <c r="AG50" s="3" t="s">
        <v>109</v>
      </c>
      <c r="AH50" s="3" t="s">
        <v>123</v>
      </c>
      <c r="AI50" s="3" t="s">
        <v>109</v>
      </c>
      <c r="AN50" s="3" t="s">
        <v>109</v>
      </c>
      <c r="AO50" s="42">
        <f>K50*S50</f>
        <v>33563.5</v>
      </c>
      <c r="AP50" s="3" t="s">
        <v>109</v>
      </c>
      <c r="AQ50" s="3">
        <v>0.11</v>
      </c>
      <c r="AR50" s="3" t="s">
        <v>109</v>
      </c>
      <c r="AS50" s="3" t="s">
        <v>109</v>
      </c>
      <c r="AT50" s="46">
        <f>AO50*(1-AQ50)</f>
        <v>29871.514999999999</v>
      </c>
      <c r="AU50" s="3" t="s">
        <v>109</v>
      </c>
      <c r="AV50" s="3" t="s">
        <v>109</v>
      </c>
      <c r="AW50" s="3" t="s">
        <v>109</v>
      </c>
      <c r="AX50" s="3" t="s">
        <v>109</v>
      </c>
      <c r="AY50" s="3" t="s">
        <v>109</v>
      </c>
      <c r="AZ50" s="3" t="s">
        <v>109</v>
      </c>
      <c r="BA50" s="48">
        <f>BW50*0.15</f>
        <v>0.45278939711293514</v>
      </c>
      <c r="BB50" s="48">
        <f>BW50*0.35</f>
        <v>1.0565085932635152</v>
      </c>
      <c r="BC50" s="48">
        <f>BW50*0.3</f>
        <v>0.90557879422587029</v>
      </c>
      <c r="BD50" s="48">
        <f>BW50*0.2</f>
        <v>0.60371919615058023</v>
      </c>
      <c r="BE50" s="3" t="s">
        <v>109</v>
      </c>
      <c r="BF50" s="3" t="s">
        <v>109</v>
      </c>
      <c r="BG50" s="3" t="s">
        <v>109</v>
      </c>
      <c r="BH50" s="3" t="s">
        <v>109</v>
      </c>
      <c r="BI50" s="3" t="s">
        <v>109</v>
      </c>
      <c r="BJ50" s="3" t="s">
        <v>109</v>
      </c>
      <c r="BK50" s="3" t="s">
        <v>109</v>
      </c>
      <c r="BM50" s="3" t="s">
        <v>109</v>
      </c>
      <c r="BN50" s="3" t="s">
        <v>109</v>
      </c>
      <c r="BO50" s="3" t="s">
        <v>109</v>
      </c>
      <c r="BP50" s="3" t="s">
        <v>109</v>
      </c>
      <c r="BQ50" s="3" t="s">
        <v>109</v>
      </c>
      <c r="BR50" s="3" t="s">
        <v>109</v>
      </c>
      <c r="BS50" s="3" t="s">
        <v>109</v>
      </c>
      <c r="BT50" s="3" t="s">
        <v>109</v>
      </c>
      <c r="BU50" s="3" t="s">
        <v>109</v>
      </c>
      <c r="BV50" s="3" t="s">
        <v>109</v>
      </c>
      <c r="BW50" s="48">
        <f>((AT50-BY50)/K50)</f>
        <v>3.018595980752901</v>
      </c>
      <c r="BX50" s="3" t="s">
        <v>109</v>
      </c>
      <c r="BY50" s="48">
        <f>CC50*CB50</f>
        <v>19206.815399999999</v>
      </c>
      <c r="BZ50" s="3">
        <v>0.08</v>
      </c>
      <c r="CA50" s="4">
        <v>2.5474E-2</v>
      </c>
      <c r="CB50" s="3">
        <f>BZ50+CA50</f>
        <v>0.105474</v>
      </c>
      <c r="CC50" s="47">
        <v>182100</v>
      </c>
      <c r="CD50" s="46">
        <v>0</v>
      </c>
      <c r="CE50" s="46">
        <f>CC50-CD50</f>
        <v>182100</v>
      </c>
      <c r="CF50" s="46" t="s">
        <v>109</v>
      </c>
      <c r="CG50" s="46">
        <f>CE50/K50</f>
        <v>51.542598358335695</v>
      </c>
      <c r="CH50" s="3" t="s">
        <v>436</v>
      </c>
      <c r="CI50" s="3" t="s">
        <v>109</v>
      </c>
      <c r="CJ50" s="3" t="s">
        <v>109</v>
      </c>
      <c r="CK50" s="3" t="s">
        <v>109</v>
      </c>
      <c r="CL50" s="3" t="s">
        <v>109</v>
      </c>
      <c r="CM50" s="3" t="s">
        <v>109</v>
      </c>
      <c r="CN50" s="3" t="s">
        <v>109</v>
      </c>
      <c r="CO50" s="3" t="s">
        <v>109</v>
      </c>
      <c r="CP50" s="3" t="s">
        <v>109</v>
      </c>
      <c r="CQ50" s="5" t="s">
        <v>113</v>
      </c>
      <c r="CR50" s="5" t="s">
        <v>109</v>
      </c>
      <c r="CV50" s="21" t="s">
        <v>113</v>
      </c>
    </row>
    <row r="51" spans="1:100" x14ac:dyDescent="0.25">
      <c r="A51" s="3" t="s">
        <v>935</v>
      </c>
      <c r="B51" s="3" t="s">
        <v>118</v>
      </c>
      <c r="C51" s="4">
        <v>2.5474E-2</v>
      </c>
      <c r="D51" s="3" t="s">
        <v>936</v>
      </c>
      <c r="E51" s="3" t="s">
        <v>937</v>
      </c>
      <c r="F51" s="3" t="s">
        <v>938</v>
      </c>
      <c r="G51" s="3" t="s">
        <v>106</v>
      </c>
      <c r="H51" s="4">
        <v>47904</v>
      </c>
      <c r="I51" s="3" t="s">
        <v>215</v>
      </c>
      <c r="J51" s="3" t="s">
        <v>216</v>
      </c>
      <c r="K51" s="4">
        <v>2850</v>
      </c>
      <c r="L51" s="3" t="s">
        <v>109</v>
      </c>
      <c r="M51" s="3" t="s">
        <v>109</v>
      </c>
      <c r="N51" s="3" t="s">
        <v>109</v>
      </c>
      <c r="O51" s="3" t="s">
        <v>109</v>
      </c>
      <c r="P51" s="3" t="s">
        <v>939</v>
      </c>
      <c r="Q51" s="2"/>
      <c r="S51" s="48">
        <v>11</v>
      </c>
      <c r="T51" s="3" t="s">
        <v>109</v>
      </c>
      <c r="U51" s="3" t="s">
        <v>109</v>
      </c>
      <c r="V51" s="3" t="s">
        <v>109</v>
      </c>
      <c r="W51" s="3" t="s">
        <v>109</v>
      </c>
      <c r="X51" s="3" t="s">
        <v>109</v>
      </c>
      <c r="Y51" s="3" t="s">
        <v>109</v>
      </c>
      <c r="Z51" s="3" t="s">
        <v>109</v>
      </c>
      <c r="AA51" s="4">
        <v>1944</v>
      </c>
      <c r="AB51" s="3" t="s">
        <v>109</v>
      </c>
      <c r="AC51" s="5" t="s">
        <v>123</v>
      </c>
      <c r="AD51" s="3" t="s">
        <v>123</v>
      </c>
      <c r="AE51" s="3" t="s">
        <v>109</v>
      </c>
      <c r="AF51" s="4">
        <v>3</v>
      </c>
      <c r="AG51" s="3" t="s">
        <v>109</v>
      </c>
      <c r="AH51" s="3" t="s">
        <v>111</v>
      </c>
      <c r="AI51" s="3" t="s">
        <v>109</v>
      </c>
      <c r="AN51" s="3" t="s">
        <v>109</v>
      </c>
      <c r="AO51" s="42">
        <f>K51*S51</f>
        <v>31350</v>
      </c>
      <c r="AP51" s="3" t="s">
        <v>109</v>
      </c>
      <c r="AQ51" s="3">
        <v>9.5000000000000001E-2</v>
      </c>
      <c r="AR51" s="3" t="s">
        <v>109</v>
      </c>
      <c r="AS51" s="3" t="s">
        <v>109</v>
      </c>
      <c r="AT51" s="46">
        <f>AO51*(1-AQ51)</f>
        <v>28371.75</v>
      </c>
      <c r="AU51" s="3" t="s">
        <v>109</v>
      </c>
      <c r="AV51" s="3" t="s">
        <v>109</v>
      </c>
      <c r="AW51" s="3" t="s">
        <v>109</v>
      </c>
      <c r="AX51" s="3" t="s">
        <v>109</v>
      </c>
      <c r="AY51" s="3" t="s">
        <v>109</v>
      </c>
      <c r="AZ51" s="3" t="s">
        <v>109</v>
      </c>
      <c r="BA51" s="48">
        <f>BW51*0.15</f>
        <v>2.6970357894736816E-2</v>
      </c>
      <c r="BB51" s="48">
        <f>BW51*0.35</f>
        <v>6.2930835087719239E-2</v>
      </c>
      <c r="BC51" s="48">
        <f>BW51*0.3</f>
        <v>5.3940715789473632E-2</v>
      </c>
      <c r="BD51" s="48">
        <f>BW51*0.2</f>
        <v>3.5960477192982419E-2</v>
      </c>
      <c r="BE51" s="3" t="s">
        <v>109</v>
      </c>
      <c r="BF51" s="3" t="s">
        <v>109</v>
      </c>
      <c r="BG51" s="3" t="s">
        <v>109</v>
      </c>
      <c r="BH51" s="3" t="s">
        <v>109</v>
      </c>
      <c r="BI51" s="3" t="s">
        <v>109</v>
      </c>
      <c r="BJ51" s="3" t="s">
        <v>109</v>
      </c>
      <c r="BK51" s="3" t="s">
        <v>109</v>
      </c>
      <c r="BM51" s="3" t="s">
        <v>109</v>
      </c>
      <c r="BN51" s="3" t="s">
        <v>109</v>
      </c>
      <c r="BO51" s="3" t="s">
        <v>109</v>
      </c>
      <c r="BP51" s="3" t="s">
        <v>109</v>
      </c>
      <c r="BQ51" s="3" t="s">
        <v>109</v>
      </c>
      <c r="BR51" s="3" t="s">
        <v>109</v>
      </c>
      <c r="BS51" s="3" t="s">
        <v>109</v>
      </c>
      <c r="BT51" s="3" t="s">
        <v>109</v>
      </c>
      <c r="BU51" s="3" t="s">
        <v>109</v>
      </c>
      <c r="BV51" s="3" t="s">
        <v>109</v>
      </c>
      <c r="BW51" s="48">
        <f>((AT51-BY51)/K51)</f>
        <v>0.1798023859649121</v>
      </c>
      <c r="BX51" s="3" t="s">
        <v>109</v>
      </c>
      <c r="BY51" s="48">
        <f>CC51*CB51</f>
        <v>27859.313200000001</v>
      </c>
      <c r="BZ51" s="3">
        <v>7.0000000000000007E-2</v>
      </c>
      <c r="CA51" s="4">
        <v>2.5474E-2</v>
      </c>
      <c r="CB51" s="3">
        <f>BZ51+CA51</f>
        <v>9.5474000000000003E-2</v>
      </c>
      <c r="CC51" s="47">
        <v>291800</v>
      </c>
      <c r="CD51" s="46">
        <v>0</v>
      </c>
      <c r="CE51" s="46">
        <f>CC51-CD51</f>
        <v>291800</v>
      </c>
      <c r="CF51" s="46" t="s">
        <v>109</v>
      </c>
      <c r="CG51" s="46">
        <f>CE51/K51</f>
        <v>102.3859649122807</v>
      </c>
      <c r="CH51" s="3" t="s">
        <v>940</v>
      </c>
      <c r="CI51" s="3" t="s">
        <v>109</v>
      </c>
      <c r="CJ51" s="3" t="s">
        <v>109</v>
      </c>
      <c r="CK51" s="3" t="s">
        <v>109</v>
      </c>
      <c r="CL51" s="3" t="s">
        <v>109</v>
      </c>
      <c r="CM51" s="3" t="s">
        <v>109</v>
      </c>
      <c r="CN51" s="3" t="s">
        <v>109</v>
      </c>
      <c r="CO51" s="3" t="s">
        <v>109</v>
      </c>
      <c r="CP51" s="3" t="s">
        <v>109</v>
      </c>
      <c r="CQ51" s="5" t="s">
        <v>126</v>
      </c>
      <c r="CR51" s="5" t="s">
        <v>941</v>
      </c>
      <c r="CV51" s="21" t="s">
        <v>113</v>
      </c>
    </row>
    <row r="52" spans="1:100" x14ac:dyDescent="0.25">
      <c r="A52" s="3" t="s">
        <v>451</v>
      </c>
      <c r="B52" s="3" t="s">
        <v>118</v>
      </c>
      <c r="C52" s="4">
        <v>2.5474E-2</v>
      </c>
      <c r="D52" s="3" t="s">
        <v>452</v>
      </c>
      <c r="E52" s="3" t="s">
        <v>284</v>
      </c>
      <c r="F52" s="3" t="s">
        <v>453</v>
      </c>
      <c r="G52" s="3" t="s">
        <v>106</v>
      </c>
      <c r="H52" s="4">
        <v>47904</v>
      </c>
      <c r="I52" s="3" t="s">
        <v>215</v>
      </c>
      <c r="J52" s="3" t="s">
        <v>216</v>
      </c>
      <c r="K52" s="4">
        <v>3146</v>
      </c>
      <c r="L52" s="3" t="s">
        <v>109</v>
      </c>
      <c r="M52" s="3" t="s">
        <v>109</v>
      </c>
      <c r="N52" s="3" t="s">
        <v>109</v>
      </c>
      <c r="O52" s="3" t="s">
        <v>109</v>
      </c>
      <c r="P52" s="3" t="s">
        <v>109</v>
      </c>
      <c r="Q52" s="2"/>
      <c r="S52" s="48">
        <v>9.5</v>
      </c>
      <c r="T52" s="3" t="s">
        <v>109</v>
      </c>
      <c r="U52" s="3" t="s">
        <v>109</v>
      </c>
      <c r="V52" s="3" t="s">
        <v>109</v>
      </c>
      <c r="W52" s="3" t="s">
        <v>109</v>
      </c>
      <c r="X52" s="3" t="s">
        <v>109</v>
      </c>
      <c r="Y52" s="3" t="s">
        <v>109</v>
      </c>
      <c r="Z52" s="3" t="s">
        <v>109</v>
      </c>
      <c r="AA52" s="4">
        <v>1955</v>
      </c>
      <c r="AB52" s="3" t="s">
        <v>109</v>
      </c>
      <c r="AC52" s="5" t="s">
        <v>123</v>
      </c>
      <c r="AD52" s="3" t="s">
        <v>123</v>
      </c>
      <c r="AE52" s="3" t="s">
        <v>109</v>
      </c>
      <c r="AF52" s="4">
        <v>2</v>
      </c>
      <c r="AG52" s="3" t="s">
        <v>109</v>
      </c>
      <c r="AH52" s="3" t="s">
        <v>111</v>
      </c>
      <c r="AI52" s="3" t="s">
        <v>109</v>
      </c>
      <c r="AN52" s="3" t="s">
        <v>109</v>
      </c>
      <c r="AO52" s="42">
        <f>K52*S52</f>
        <v>29887</v>
      </c>
      <c r="AP52" s="3" t="s">
        <v>109</v>
      </c>
      <c r="AQ52" s="3">
        <v>0.11</v>
      </c>
      <c r="AR52" s="3" t="s">
        <v>109</v>
      </c>
      <c r="AS52" s="3" t="s">
        <v>109</v>
      </c>
      <c r="AT52" s="46">
        <f>AO52*(1-AQ52)</f>
        <v>26599.43</v>
      </c>
      <c r="AU52" s="3" t="s">
        <v>109</v>
      </c>
      <c r="AV52" s="3" t="s">
        <v>109</v>
      </c>
      <c r="AW52" s="3" t="s">
        <v>109</v>
      </c>
      <c r="AX52" s="3" t="s">
        <v>109</v>
      </c>
      <c r="AY52" s="3" t="s">
        <v>109</v>
      </c>
      <c r="AZ52" s="3" t="s">
        <v>109</v>
      </c>
      <c r="BA52" s="48">
        <f>BW52*0.15</f>
        <v>0.41030986649713924</v>
      </c>
      <c r="BB52" s="48">
        <f>BW52*0.35</f>
        <v>0.95738968849332495</v>
      </c>
      <c r="BC52" s="48">
        <f>BW52*0.3</f>
        <v>0.82061973299427848</v>
      </c>
      <c r="BD52" s="48">
        <f>BW52*0.2</f>
        <v>0.54707982199618577</v>
      </c>
      <c r="BE52" s="3" t="s">
        <v>109</v>
      </c>
      <c r="BF52" s="3" t="s">
        <v>109</v>
      </c>
      <c r="BG52" s="3" t="s">
        <v>109</v>
      </c>
      <c r="BH52" s="3" t="s">
        <v>109</v>
      </c>
      <c r="BI52" s="3" t="s">
        <v>109</v>
      </c>
      <c r="BJ52" s="3" t="s">
        <v>109</v>
      </c>
      <c r="BK52" s="3" t="s">
        <v>109</v>
      </c>
      <c r="BM52" s="3" t="s">
        <v>109</v>
      </c>
      <c r="BN52" s="3" t="s">
        <v>109</v>
      </c>
      <c r="BO52" s="3" t="s">
        <v>109</v>
      </c>
      <c r="BP52" s="3" t="s">
        <v>109</v>
      </c>
      <c r="BQ52" s="3" t="s">
        <v>109</v>
      </c>
      <c r="BR52" s="3" t="s">
        <v>109</v>
      </c>
      <c r="BS52" s="3" t="s">
        <v>109</v>
      </c>
      <c r="BT52" s="3" t="s">
        <v>109</v>
      </c>
      <c r="BU52" s="3" t="s">
        <v>109</v>
      </c>
      <c r="BV52" s="3" t="s">
        <v>109</v>
      </c>
      <c r="BW52" s="48">
        <f>((AT52-BY52)/K52)</f>
        <v>2.7353991099809285</v>
      </c>
      <c r="BX52" s="3" t="s">
        <v>109</v>
      </c>
      <c r="BY52" s="48">
        <f>CC52*CB52</f>
        <v>17993.864399999999</v>
      </c>
      <c r="BZ52" s="3">
        <v>0.08</v>
      </c>
      <c r="CA52" s="4">
        <v>2.5474E-2</v>
      </c>
      <c r="CB52" s="3">
        <f>BZ52+CA52</f>
        <v>0.105474</v>
      </c>
      <c r="CC52" s="47">
        <v>170600</v>
      </c>
      <c r="CD52" s="46">
        <v>0</v>
      </c>
      <c r="CE52" s="46">
        <f>CC52-CD52</f>
        <v>170600</v>
      </c>
      <c r="CF52" s="46" t="s">
        <v>109</v>
      </c>
      <c r="CG52" s="46">
        <f>CE52/K52</f>
        <v>54.227590591226956</v>
      </c>
      <c r="CH52" s="3" t="s">
        <v>109</v>
      </c>
      <c r="CI52" s="3" t="s">
        <v>109</v>
      </c>
      <c r="CJ52" s="3" t="s">
        <v>109</v>
      </c>
      <c r="CK52" s="3" t="s">
        <v>109</v>
      </c>
      <c r="CL52" s="3" t="s">
        <v>109</v>
      </c>
      <c r="CM52" s="3" t="s">
        <v>109</v>
      </c>
      <c r="CN52" s="3" t="s">
        <v>109</v>
      </c>
      <c r="CO52" s="3" t="s">
        <v>109</v>
      </c>
      <c r="CP52" s="3" t="s">
        <v>109</v>
      </c>
      <c r="CQ52" s="5" t="s">
        <v>113</v>
      </c>
      <c r="CR52" s="5" t="s">
        <v>109</v>
      </c>
      <c r="CV52" s="21" t="s">
        <v>113</v>
      </c>
    </row>
    <row r="53" spans="1:100" x14ac:dyDescent="0.25">
      <c r="A53" s="3" t="s">
        <v>454</v>
      </c>
      <c r="B53" s="3" t="s">
        <v>118</v>
      </c>
      <c r="C53" s="4">
        <v>2.5474E-2</v>
      </c>
      <c r="D53" s="3" t="s">
        <v>455</v>
      </c>
      <c r="E53" s="3" t="s">
        <v>456</v>
      </c>
      <c r="F53" s="3" t="s">
        <v>457</v>
      </c>
      <c r="G53" s="3" t="s">
        <v>106</v>
      </c>
      <c r="H53" s="4">
        <v>47905</v>
      </c>
      <c r="I53" s="3" t="s">
        <v>215</v>
      </c>
      <c r="J53" s="3" t="s">
        <v>216</v>
      </c>
      <c r="K53" s="4">
        <v>2958</v>
      </c>
      <c r="L53" s="3" t="s">
        <v>109</v>
      </c>
      <c r="M53" s="3" t="s">
        <v>109</v>
      </c>
      <c r="N53" s="3" t="s">
        <v>109</v>
      </c>
      <c r="O53" s="3" t="s">
        <v>109</v>
      </c>
      <c r="P53" s="3" t="s">
        <v>109</v>
      </c>
      <c r="Q53" s="2"/>
      <c r="S53" s="48">
        <v>9.5</v>
      </c>
      <c r="T53" s="3" t="s">
        <v>109</v>
      </c>
      <c r="U53" s="3" t="s">
        <v>109</v>
      </c>
      <c r="V53" s="3" t="s">
        <v>109</v>
      </c>
      <c r="W53" s="3" t="s">
        <v>109</v>
      </c>
      <c r="X53" s="3" t="s">
        <v>109</v>
      </c>
      <c r="Y53" s="3" t="s">
        <v>109</v>
      </c>
      <c r="Z53" s="3" t="s">
        <v>109</v>
      </c>
      <c r="AA53" s="4">
        <v>1960</v>
      </c>
      <c r="AB53" s="3" t="s">
        <v>109</v>
      </c>
      <c r="AC53" s="5" t="s">
        <v>123</v>
      </c>
      <c r="AD53" s="3" t="s">
        <v>123</v>
      </c>
      <c r="AE53" s="3" t="s">
        <v>109</v>
      </c>
      <c r="AF53" s="4">
        <v>2</v>
      </c>
      <c r="AG53" s="3" t="s">
        <v>109</v>
      </c>
      <c r="AH53" s="3" t="s">
        <v>123</v>
      </c>
      <c r="AI53" s="3" t="s">
        <v>109</v>
      </c>
      <c r="AN53" s="3" t="s">
        <v>109</v>
      </c>
      <c r="AO53" s="42">
        <f>K53*S53</f>
        <v>28101</v>
      </c>
      <c r="AP53" s="3" t="s">
        <v>109</v>
      </c>
      <c r="AQ53" s="3">
        <v>0.11</v>
      </c>
      <c r="AR53" s="3" t="s">
        <v>109</v>
      </c>
      <c r="AS53" s="3" t="s">
        <v>109</v>
      </c>
      <c r="AT53" s="46">
        <f>AO53*(1-AQ53)</f>
        <v>25009.89</v>
      </c>
      <c r="AU53" s="3" t="s">
        <v>109</v>
      </c>
      <c r="AV53" s="3" t="s">
        <v>109</v>
      </c>
      <c r="AW53" s="3" t="s">
        <v>109</v>
      </c>
      <c r="AX53" s="3" t="s">
        <v>109</v>
      </c>
      <c r="AY53" s="3" t="s">
        <v>109</v>
      </c>
      <c r="AZ53" s="3" t="s">
        <v>109</v>
      </c>
      <c r="BA53" s="48">
        <f>BW53*0.15</f>
        <v>0.48307843813387424</v>
      </c>
      <c r="BB53" s="48">
        <f>BW53*0.35</f>
        <v>1.1271830223123731</v>
      </c>
      <c r="BC53" s="48">
        <f>BW53*0.3</f>
        <v>0.96615687626774849</v>
      </c>
      <c r="BD53" s="48">
        <f>BW53*0.2</f>
        <v>0.64410458417849903</v>
      </c>
      <c r="BE53" s="3" t="s">
        <v>109</v>
      </c>
      <c r="BF53" s="3" t="s">
        <v>109</v>
      </c>
      <c r="BG53" s="3" t="s">
        <v>109</v>
      </c>
      <c r="BH53" s="3" t="s">
        <v>109</v>
      </c>
      <c r="BI53" s="3" t="s">
        <v>109</v>
      </c>
      <c r="BJ53" s="3" t="s">
        <v>109</v>
      </c>
      <c r="BK53" s="3" t="s">
        <v>109</v>
      </c>
      <c r="BM53" s="3" t="s">
        <v>109</v>
      </c>
      <c r="BN53" s="3" t="s">
        <v>109</v>
      </c>
      <c r="BO53" s="3" t="s">
        <v>109</v>
      </c>
      <c r="BP53" s="3" t="s">
        <v>109</v>
      </c>
      <c r="BQ53" s="3" t="s">
        <v>109</v>
      </c>
      <c r="BR53" s="3" t="s">
        <v>109</v>
      </c>
      <c r="BS53" s="3" t="s">
        <v>109</v>
      </c>
      <c r="BT53" s="3" t="s">
        <v>109</v>
      </c>
      <c r="BU53" s="3" t="s">
        <v>109</v>
      </c>
      <c r="BV53" s="3" t="s">
        <v>109</v>
      </c>
      <c r="BW53" s="48">
        <f>((AT53-BY53)/K53)</f>
        <v>3.220522920892495</v>
      </c>
      <c r="BX53" s="3" t="s">
        <v>109</v>
      </c>
      <c r="BY53" s="48">
        <f>CC53*CB53</f>
        <v>15483.583199999999</v>
      </c>
      <c r="BZ53" s="3">
        <v>0.08</v>
      </c>
      <c r="CA53" s="4">
        <v>2.5474E-2</v>
      </c>
      <c r="CB53" s="3">
        <f>BZ53+CA53</f>
        <v>0.105474</v>
      </c>
      <c r="CC53" s="47">
        <v>146800</v>
      </c>
      <c r="CD53" s="46">
        <v>0</v>
      </c>
      <c r="CE53" s="46">
        <f>CC53-CD53</f>
        <v>146800</v>
      </c>
      <c r="CF53" s="46" t="s">
        <v>109</v>
      </c>
      <c r="CG53" s="46">
        <f>CE53/K53</f>
        <v>49.628127112914129</v>
      </c>
      <c r="CH53" s="3" t="s">
        <v>458</v>
      </c>
      <c r="CI53" s="3" t="s">
        <v>109</v>
      </c>
      <c r="CJ53" s="3" t="s">
        <v>109</v>
      </c>
      <c r="CK53" s="3" t="s">
        <v>109</v>
      </c>
      <c r="CL53" s="3" t="s">
        <v>109</v>
      </c>
      <c r="CM53" s="3" t="s">
        <v>109</v>
      </c>
      <c r="CN53" s="3" t="s">
        <v>109</v>
      </c>
      <c r="CO53" s="3" t="s">
        <v>109</v>
      </c>
      <c r="CP53" s="3" t="s">
        <v>109</v>
      </c>
      <c r="CQ53" s="5" t="s">
        <v>126</v>
      </c>
      <c r="CR53" s="5" t="s">
        <v>459</v>
      </c>
      <c r="CV53" s="21" t="s">
        <v>113</v>
      </c>
    </row>
    <row r="54" spans="1:100" x14ac:dyDescent="0.25">
      <c r="A54" s="3" t="s">
        <v>323</v>
      </c>
      <c r="B54" s="3" t="s">
        <v>118</v>
      </c>
      <c r="C54" s="4">
        <v>2.5474E-2</v>
      </c>
      <c r="D54" s="3" t="s">
        <v>109</v>
      </c>
      <c r="E54" s="3" t="s">
        <v>324</v>
      </c>
      <c r="F54" s="3" t="s">
        <v>325</v>
      </c>
      <c r="G54" s="3" t="s">
        <v>106</v>
      </c>
      <c r="H54" s="4">
        <v>47904</v>
      </c>
      <c r="I54" s="3" t="s">
        <v>215</v>
      </c>
      <c r="J54" s="3" t="s">
        <v>216</v>
      </c>
      <c r="K54" s="4">
        <v>4200</v>
      </c>
      <c r="L54" s="3" t="s">
        <v>109</v>
      </c>
      <c r="M54" s="3" t="s">
        <v>109</v>
      </c>
      <c r="N54" s="3" t="s">
        <v>109</v>
      </c>
      <c r="O54" s="3" t="s">
        <v>109</v>
      </c>
      <c r="P54" s="3" t="s">
        <v>109</v>
      </c>
      <c r="Q54" s="2"/>
      <c r="S54" s="48">
        <v>11.5</v>
      </c>
      <c r="T54" s="3" t="s">
        <v>109</v>
      </c>
      <c r="U54" s="3" t="s">
        <v>109</v>
      </c>
      <c r="V54" s="3" t="s">
        <v>109</v>
      </c>
      <c r="W54" s="3" t="s">
        <v>109</v>
      </c>
      <c r="X54" s="3" t="s">
        <v>109</v>
      </c>
      <c r="Y54" s="3" t="s">
        <v>109</v>
      </c>
      <c r="Z54" s="3" t="s">
        <v>109</v>
      </c>
      <c r="AA54" s="4">
        <v>1969</v>
      </c>
      <c r="AB54" s="3" t="s">
        <v>109</v>
      </c>
      <c r="AC54" s="5" t="s">
        <v>111</v>
      </c>
      <c r="AD54" s="3" t="s">
        <v>111</v>
      </c>
      <c r="AE54" s="3" t="s">
        <v>109</v>
      </c>
      <c r="AF54" s="4">
        <v>3</v>
      </c>
      <c r="AG54" s="3" t="s">
        <v>109</v>
      </c>
      <c r="AH54" s="3" t="s">
        <v>135</v>
      </c>
      <c r="AI54" s="3" t="s">
        <v>109</v>
      </c>
      <c r="AN54" s="3" t="s">
        <v>109</v>
      </c>
      <c r="AO54" s="42">
        <f>K54*S54</f>
        <v>48300</v>
      </c>
      <c r="AP54" s="3" t="s">
        <v>109</v>
      </c>
      <c r="AQ54" s="3">
        <v>8.5000000000000006E-2</v>
      </c>
      <c r="AR54" s="3" t="s">
        <v>109</v>
      </c>
      <c r="AS54" s="3" t="s">
        <v>109</v>
      </c>
      <c r="AT54" s="46">
        <f>AO54*(1-AQ54)</f>
        <v>44194.5</v>
      </c>
      <c r="AU54" s="3" t="s">
        <v>109</v>
      </c>
      <c r="AV54" s="3" t="s">
        <v>109</v>
      </c>
      <c r="AW54" s="3" t="s">
        <v>109</v>
      </c>
      <c r="AX54" s="3" t="s">
        <v>109</v>
      </c>
      <c r="AY54" s="3" t="s">
        <v>109</v>
      </c>
      <c r="AZ54" s="3" t="s">
        <v>109</v>
      </c>
      <c r="BA54" s="48">
        <f>BW54*0.15</f>
        <v>-0.12208513571428584</v>
      </c>
      <c r="BB54" s="48">
        <f>BW54*0.35</f>
        <v>-0.28486531666666692</v>
      </c>
      <c r="BC54" s="48">
        <f>BW54*0.3</f>
        <v>-0.24417027142857167</v>
      </c>
      <c r="BD54" s="48">
        <f>BW54*0.2</f>
        <v>-0.16278018095238111</v>
      </c>
      <c r="BE54" s="3" t="s">
        <v>109</v>
      </c>
      <c r="BF54" s="3" t="s">
        <v>109</v>
      </c>
      <c r="BG54" s="3" t="s">
        <v>109</v>
      </c>
      <c r="BH54" s="3" t="s">
        <v>109</v>
      </c>
      <c r="BI54" s="3" t="s">
        <v>109</v>
      </c>
      <c r="BJ54" s="3" t="s">
        <v>109</v>
      </c>
      <c r="BK54" s="3" t="s">
        <v>109</v>
      </c>
      <c r="BM54" s="3" t="s">
        <v>109</v>
      </c>
      <c r="BN54" s="3" t="s">
        <v>109</v>
      </c>
      <c r="BO54" s="3" t="s">
        <v>109</v>
      </c>
      <c r="BP54" s="3" t="s">
        <v>109</v>
      </c>
      <c r="BQ54" s="3" t="s">
        <v>109</v>
      </c>
      <c r="BR54" s="3" t="s">
        <v>109</v>
      </c>
      <c r="BS54" s="3" t="s">
        <v>109</v>
      </c>
      <c r="BT54" s="3" t="s">
        <v>109</v>
      </c>
      <c r="BU54" s="3" t="s">
        <v>109</v>
      </c>
      <c r="BV54" s="3" t="s">
        <v>109</v>
      </c>
      <c r="BW54" s="48">
        <f>((AT54-BY54)/K54)</f>
        <v>-0.81390090476190557</v>
      </c>
      <c r="BX54" s="3" t="s">
        <v>109</v>
      </c>
      <c r="BY54" s="48">
        <f>CC54*CB54</f>
        <v>47612.883800000003</v>
      </c>
      <c r="BZ54" s="3">
        <v>7.0000000000000007E-2</v>
      </c>
      <c r="CA54" s="4">
        <v>2.5474E-2</v>
      </c>
      <c r="CB54" s="3">
        <f>BZ54+CA54</f>
        <v>9.5474000000000003E-2</v>
      </c>
      <c r="CC54" s="47">
        <v>498700</v>
      </c>
      <c r="CD54" s="46">
        <v>0</v>
      </c>
      <c r="CE54" s="46">
        <f>CC54-CD54</f>
        <v>498700</v>
      </c>
      <c r="CF54" s="46" t="s">
        <v>109</v>
      </c>
      <c r="CG54" s="46">
        <f>CE54/K54</f>
        <v>118.73809523809524</v>
      </c>
      <c r="CH54" s="3" t="s">
        <v>326</v>
      </c>
      <c r="CI54" s="3" t="s">
        <v>109</v>
      </c>
      <c r="CJ54" s="3" t="s">
        <v>109</v>
      </c>
      <c r="CK54" s="3" t="s">
        <v>109</v>
      </c>
      <c r="CL54" s="3" t="s">
        <v>109</v>
      </c>
      <c r="CM54" s="3" t="s">
        <v>109</v>
      </c>
      <c r="CN54" s="3" t="s">
        <v>109</v>
      </c>
      <c r="CO54" s="3" t="s">
        <v>109</v>
      </c>
      <c r="CP54" s="3" t="s">
        <v>109</v>
      </c>
      <c r="CQ54" s="5" t="s">
        <v>113</v>
      </c>
      <c r="CR54" s="5" t="s">
        <v>109</v>
      </c>
      <c r="CV54" s="21" t="s">
        <v>113</v>
      </c>
    </row>
    <row r="55" spans="1:100" x14ac:dyDescent="0.25">
      <c r="A55" s="3" t="s">
        <v>467</v>
      </c>
      <c r="B55" s="3" t="s">
        <v>118</v>
      </c>
      <c r="C55" s="4">
        <v>2.5474E-2</v>
      </c>
      <c r="D55" s="3" t="s">
        <v>468</v>
      </c>
      <c r="E55" s="3" t="s">
        <v>469</v>
      </c>
      <c r="F55" s="3" t="s">
        <v>470</v>
      </c>
      <c r="G55" s="3" t="s">
        <v>106</v>
      </c>
      <c r="H55" s="4">
        <v>47904</v>
      </c>
      <c r="I55" s="3" t="s">
        <v>215</v>
      </c>
      <c r="J55" s="3" t="s">
        <v>216</v>
      </c>
      <c r="K55" s="4">
        <v>3708</v>
      </c>
      <c r="L55" s="3" t="s">
        <v>109</v>
      </c>
      <c r="M55" s="3" t="s">
        <v>109</v>
      </c>
      <c r="N55" s="3" t="s">
        <v>109</v>
      </c>
      <c r="O55" s="3" t="s">
        <v>109</v>
      </c>
      <c r="P55" s="3" t="s">
        <v>109</v>
      </c>
      <c r="Q55" s="2"/>
      <c r="S55" s="48">
        <v>9.5</v>
      </c>
      <c r="T55" s="3" t="s">
        <v>109</v>
      </c>
      <c r="U55" s="3" t="s">
        <v>109</v>
      </c>
      <c r="V55" s="3" t="s">
        <v>109</v>
      </c>
      <c r="W55" s="3" t="s">
        <v>109</v>
      </c>
      <c r="X55" s="3" t="s">
        <v>109</v>
      </c>
      <c r="Y55" s="3" t="s">
        <v>109</v>
      </c>
      <c r="Z55" s="3" t="s">
        <v>109</v>
      </c>
      <c r="AA55" s="4">
        <v>1960</v>
      </c>
      <c r="AB55" s="3" t="s">
        <v>109</v>
      </c>
      <c r="AC55" s="5" t="s">
        <v>123</v>
      </c>
      <c r="AD55" s="3" t="s">
        <v>123</v>
      </c>
      <c r="AE55" s="3" t="s">
        <v>109</v>
      </c>
      <c r="AF55" s="4">
        <v>2</v>
      </c>
      <c r="AG55" s="3" t="s">
        <v>109</v>
      </c>
      <c r="AH55" s="3" t="s">
        <v>123</v>
      </c>
      <c r="AI55" s="3" t="s">
        <v>109</v>
      </c>
      <c r="AN55" s="3" t="s">
        <v>109</v>
      </c>
      <c r="AO55" s="42">
        <f>K55*S55</f>
        <v>35226</v>
      </c>
      <c r="AP55" s="3" t="s">
        <v>109</v>
      </c>
      <c r="AQ55" s="3">
        <v>0.11</v>
      </c>
      <c r="AR55" s="3" t="s">
        <v>109</v>
      </c>
      <c r="AS55" s="3" t="s">
        <v>109</v>
      </c>
      <c r="AT55" s="46">
        <f>AO55*(1-AQ55)</f>
        <v>31351.14</v>
      </c>
      <c r="AU55" s="3" t="s">
        <v>109</v>
      </c>
      <c r="AV55" s="3" t="s">
        <v>109</v>
      </c>
      <c r="AW55" s="3" t="s">
        <v>109</v>
      </c>
      <c r="AX55" s="3" t="s">
        <v>109</v>
      </c>
      <c r="AY55" s="3" t="s">
        <v>109</v>
      </c>
      <c r="AZ55" s="3" t="s">
        <v>109</v>
      </c>
      <c r="BA55" s="48">
        <f>BW55*0.15</f>
        <v>0.42386065533980583</v>
      </c>
      <c r="BB55" s="48">
        <f>BW55*0.35</f>
        <v>0.98900819579288024</v>
      </c>
      <c r="BC55" s="48">
        <f>BW55*0.3</f>
        <v>0.84772131067961165</v>
      </c>
      <c r="BD55" s="48">
        <f>BW55*0.2</f>
        <v>0.56514754045307447</v>
      </c>
      <c r="BE55" s="3" t="s">
        <v>109</v>
      </c>
      <c r="BF55" s="3" t="s">
        <v>109</v>
      </c>
      <c r="BG55" s="3" t="s">
        <v>109</v>
      </c>
      <c r="BH55" s="3" t="s">
        <v>109</v>
      </c>
      <c r="BI55" s="3" t="s">
        <v>109</v>
      </c>
      <c r="BJ55" s="3" t="s">
        <v>109</v>
      </c>
      <c r="BK55" s="3" t="s">
        <v>109</v>
      </c>
      <c r="BM55" s="3" t="s">
        <v>109</v>
      </c>
      <c r="BN55" s="3" t="s">
        <v>109</v>
      </c>
      <c r="BO55" s="3" t="s">
        <v>109</v>
      </c>
      <c r="BP55" s="3" t="s">
        <v>109</v>
      </c>
      <c r="BQ55" s="3" t="s">
        <v>109</v>
      </c>
      <c r="BR55" s="3" t="s">
        <v>109</v>
      </c>
      <c r="BS55" s="3" t="s">
        <v>109</v>
      </c>
      <c r="BT55" s="3" t="s">
        <v>109</v>
      </c>
      <c r="BU55" s="3" t="s">
        <v>109</v>
      </c>
      <c r="BV55" s="3" t="s">
        <v>109</v>
      </c>
      <c r="BW55" s="48">
        <f>((AT55-BY55)/K55)</f>
        <v>2.8257377022653722</v>
      </c>
      <c r="BX55" s="3" t="s">
        <v>109</v>
      </c>
      <c r="BY55" s="48">
        <f>CC55*CB55</f>
        <v>20873.304599999999</v>
      </c>
      <c r="BZ55" s="3">
        <v>0.08</v>
      </c>
      <c r="CA55" s="4">
        <v>2.5474E-2</v>
      </c>
      <c r="CB55" s="3">
        <f>BZ55+CA55</f>
        <v>0.105474</v>
      </c>
      <c r="CC55" s="47">
        <v>197900</v>
      </c>
      <c r="CD55" s="46">
        <v>0</v>
      </c>
      <c r="CE55" s="46">
        <f>CC55-CD55</f>
        <v>197900</v>
      </c>
      <c r="CF55" s="46" t="s">
        <v>109</v>
      </c>
      <c r="CG55" s="46">
        <f>CE55/K55</f>
        <v>53.371089536138079</v>
      </c>
      <c r="CH55" s="3" t="s">
        <v>471</v>
      </c>
      <c r="CI55" s="3" t="s">
        <v>109</v>
      </c>
      <c r="CJ55" s="3" t="s">
        <v>109</v>
      </c>
      <c r="CK55" s="3" t="s">
        <v>109</v>
      </c>
      <c r="CL55" s="3" t="s">
        <v>109</v>
      </c>
      <c r="CM55" s="3" t="s">
        <v>109</v>
      </c>
      <c r="CN55" s="3" t="s">
        <v>109</v>
      </c>
      <c r="CO55" s="3" t="s">
        <v>109</v>
      </c>
      <c r="CP55" s="3" t="s">
        <v>109</v>
      </c>
      <c r="CQ55" s="5" t="s">
        <v>126</v>
      </c>
      <c r="CR55" s="5" t="s">
        <v>472</v>
      </c>
      <c r="CT55" s="11"/>
      <c r="CV55" s="21" t="s">
        <v>113</v>
      </c>
    </row>
    <row r="56" spans="1:100" x14ac:dyDescent="0.25">
      <c r="A56" s="3" t="s">
        <v>473</v>
      </c>
      <c r="B56" s="3" t="s">
        <v>118</v>
      </c>
      <c r="C56" s="4">
        <v>2.5474E-2</v>
      </c>
      <c r="D56" s="3" t="s">
        <v>474</v>
      </c>
      <c r="E56" s="3" t="s">
        <v>475</v>
      </c>
      <c r="F56" s="3" t="s">
        <v>476</v>
      </c>
      <c r="G56" s="3" t="s">
        <v>106</v>
      </c>
      <c r="H56" s="4">
        <v>47904</v>
      </c>
      <c r="I56" s="3" t="s">
        <v>215</v>
      </c>
      <c r="J56" s="3" t="s">
        <v>216</v>
      </c>
      <c r="K56" s="4">
        <v>2580</v>
      </c>
      <c r="L56" s="3" t="s">
        <v>109</v>
      </c>
      <c r="M56" s="3" t="s">
        <v>109</v>
      </c>
      <c r="N56" s="3" t="s">
        <v>109</v>
      </c>
      <c r="O56" s="3" t="s">
        <v>109</v>
      </c>
      <c r="P56" s="3" t="s">
        <v>109</v>
      </c>
      <c r="Q56" s="2"/>
      <c r="S56" s="48">
        <v>9.75</v>
      </c>
      <c r="T56" s="3" t="s">
        <v>109</v>
      </c>
      <c r="U56" s="3" t="s">
        <v>109</v>
      </c>
      <c r="V56" s="3" t="s">
        <v>109</v>
      </c>
      <c r="W56" s="3" t="s">
        <v>109</v>
      </c>
      <c r="X56" s="3" t="s">
        <v>109</v>
      </c>
      <c r="Y56" s="3" t="s">
        <v>109</v>
      </c>
      <c r="Z56" s="3" t="s">
        <v>109</v>
      </c>
      <c r="AA56" s="4">
        <v>1957</v>
      </c>
      <c r="AB56" s="3" t="s">
        <v>109</v>
      </c>
      <c r="AC56" s="5" t="s">
        <v>123</v>
      </c>
      <c r="AD56" s="3" t="s">
        <v>111</v>
      </c>
      <c r="AE56" s="3" t="s">
        <v>109</v>
      </c>
      <c r="AF56" s="4">
        <v>2</v>
      </c>
      <c r="AG56" s="3" t="s">
        <v>109</v>
      </c>
      <c r="AH56" s="3" t="s">
        <v>111</v>
      </c>
      <c r="AI56" s="3" t="s">
        <v>109</v>
      </c>
      <c r="AN56" s="3" t="s">
        <v>109</v>
      </c>
      <c r="AO56" s="42">
        <f>K56*S56</f>
        <v>25155</v>
      </c>
      <c r="AP56" s="3" t="s">
        <v>109</v>
      </c>
      <c r="AQ56" s="3">
        <v>0.11</v>
      </c>
      <c r="AR56" s="3" t="s">
        <v>109</v>
      </c>
      <c r="AS56" s="3" t="s">
        <v>109</v>
      </c>
      <c r="AT56" s="46">
        <f>AO56*(1-AQ56)</f>
        <v>22387.95</v>
      </c>
      <c r="AU56" s="3" t="s">
        <v>109</v>
      </c>
      <c r="AV56" s="3" t="s">
        <v>109</v>
      </c>
      <c r="AW56" s="3" t="s">
        <v>109</v>
      </c>
      <c r="AX56" s="3" t="s">
        <v>109</v>
      </c>
      <c r="AY56" s="3" t="s">
        <v>109</v>
      </c>
      <c r="AZ56" s="3" t="s">
        <v>109</v>
      </c>
      <c r="BA56" s="48">
        <f>BW56*0.15</f>
        <v>0.31801862790697688</v>
      </c>
      <c r="BB56" s="48">
        <f>BW56*0.35</f>
        <v>0.74204346511627939</v>
      </c>
      <c r="BC56" s="48">
        <f>BW56*0.3</f>
        <v>0.63603725581395376</v>
      </c>
      <c r="BD56" s="48">
        <f>BW56*0.2</f>
        <v>0.42402483720930251</v>
      </c>
      <c r="BE56" s="3" t="s">
        <v>109</v>
      </c>
      <c r="BF56" s="3" t="s">
        <v>109</v>
      </c>
      <c r="BG56" s="3" t="s">
        <v>109</v>
      </c>
      <c r="BH56" s="3" t="s">
        <v>109</v>
      </c>
      <c r="BI56" s="3" t="s">
        <v>109</v>
      </c>
      <c r="BJ56" s="3" t="s">
        <v>109</v>
      </c>
      <c r="BK56" s="3" t="s">
        <v>109</v>
      </c>
      <c r="BM56" s="3" t="s">
        <v>109</v>
      </c>
      <c r="BN56" s="3" t="s">
        <v>109</v>
      </c>
      <c r="BO56" s="3" t="s">
        <v>109</v>
      </c>
      <c r="BP56" s="3" t="s">
        <v>109</v>
      </c>
      <c r="BQ56" s="3" t="s">
        <v>109</v>
      </c>
      <c r="BR56" s="3" t="s">
        <v>109</v>
      </c>
      <c r="BS56" s="3" t="s">
        <v>109</v>
      </c>
      <c r="BT56" s="3" t="s">
        <v>109</v>
      </c>
      <c r="BU56" s="3" t="s">
        <v>109</v>
      </c>
      <c r="BV56" s="3" t="s">
        <v>109</v>
      </c>
      <c r="BW56" s="48">
        <f>((AT56-BY56)/K56)</f>
        <v>2.1201241860465125</v>
      </c>
      <c r="BX56" s="3" t="s">
        <v>109</v>
      </c>
      <c r="BY56" s="48">
        <f>CC56*CB56</f>
        <v>16918.029599999998</v>
      </c>
      <c r="BZ56" s="3">
        <v>0.08</v>
      </c>
      <c r="CA56" s="4">
        <v>2.5474E-2</v>
      </c>
      <c r="CB56" s="3">
        <f>BZ56+CA56</f>
        <v>0.105474</v>
      </c>
      <c r="CC56" s="47">
        <v>160400</v>
      </c>
      <c r="CD56" s="46">
        <v>0</v>
      </c>
      <c r="CE56" s="46">
        <f>CC56-CD56</f>
        <v>160400</v>
      </c>
      <c r="CF56" s="46" t="s">
        <v>109</v>
      </c>
      <c r="CG56" s="46">
        <f>CE56/K56</f>
        <v>62.170542635658911</v>
      </c>
      <c r="CH56" s="3" t="s">
        <v>109</v>
      </c>
      <c r="CI56" s="3" t="s">
        <v>109</v>
      </c>
      <c r="CJ56" s="3" t="s">
        <v>109</v>
      </c>
      <c r="CK56" s="3" t="s">
        <v>109</v>
      </c>
      <c r="CL56" s="3" t="s">
        <v>109</v>
      </c>
      <c r="CM56" s="3" t="s">
        <v>109</v>
      </c>
      <c r="CN56" s="3" t="s">
        <v>109</v>
      </c>
      <c r="CO56" s="3" t="s">
        <v>109</v>
      </c>
      <c r="CP56" s="3" t="s">
        <v>109</v>
      </c>
      <c r="CQ56" s="5" t="s">
        <v>126</v>
      </c>
      <c r="CR56" s="5" t="s">
        <v>477</v>
      </c>
      <c r="CV56" s="21" t="s">
        <v>113</v>
      </c>
    </row>
    <row r="57" spans="1:100" x14ac:dyDescent="0.25">
      <c r="A57" s="3" t="s">
        <v>478</v>
      </c>
      <c r="B57" s="3" t="s">
        <v>118</v>
      </c>
      <c r="C57" s="4">
        <v>2.5474E-2</v>
      </c>
      <c r="D57" s="3" t="s">
        <v>479</v>
      </c>
      <c r="E57" s="3" t="s">
        <v>480</v>
      </c>
      <c r="F57" s="3" t="s">
        <v>481</v>
      </c>
      <c r="G57" s="3" t="s">
        <v>106</v>
      </c>
      <c r="H57" s="4">
        <v>47904</v>
      </c>
      <c r="I57" s="3" t="s">
        <v>215</v>
      </c>
      <c r="J57" s="3" t="s">
        <v>216</v>
      </c>
      <c r="K57" s="4">
        <v>3536</v>
      </c>
      <c r="L57" s="3" t="s">
        <v>109</v>
      </c>
      <c r="M57" s="3" t="s">
        <v>109</v>
      </c>
      <c r="N57" s="3" t="s">
        <v>109</v>
      </c>
      <c r="O57" s="3" t="s">
        <v>109</v>
      </c>
      <c r="P57" s="3" t="s">
        <v>109</v>
      </c>
      <c r="Q57" s="2"/>
      <c r="S57" s="48">
        <v>9.5</v>
      </c>
      <c r="T57" s="3" t="s">
        <v>109</v>
      </c>
      <c r="U57" s="3" t="s">
        <v>109</v>
      </c>
      <c r="V57" s="3" t="s">
        <v>109</v>
      </c>
      <c r="W57" s="3" t="s">
        <v>109</v>
      </c>
      <c r="X57" s="3" t="s">
        <v>109</v>
      </c>
      <c r="Y57" s="3" t="s">
        <v>109</v>
      </c>
      <c r="Z57" s="3" t="s">
        <v>109</v>
      </c>
      <c r="AA57" s="4">
        <v>1971</v>
      </c>
      <c r="AB57" s="3" t="s">
        <v>109</v>
      </c>
      <c r="AC57" s="5" t="s">
        <v>123</v>
      </c>
      <c r="AD57" s="3" t="s">
        <v>123</v>
      </c>
      <c r="AE57" s="3" t="s">
        <v>109</v>
      </c>
      <c r="AF57" s="4">
        <v>2</v>
      </c>
      <c r="AG57" s="3" t="s">
        <v>109</v>
      </c>
      <c r="AH57" s="3" t="s">
        <v>123</v>
      </c>
      <c r="AI57" s="3" t="s">
        <v>109</v>
      </c>
      <c r="AN57" s="3" t="s">
        <v>109</v>
      </c>
      <c r="AO57" s="42">
        <f>K57*S57</f>
        <v>33592</v>
      </c>
      <c r="AP57" s="3" t="s">
        <v>109</v>
      </c>
      <c r="AQ57" s="3">
        <v>0.11</v>
      </c>
      <c r="AR57" s="3" t="s">
        <v>109</v>
      </c>
      <c r="AS57" s="3" t="s">
        <v>109</v>
      </c>
      <c r="AT57" s="46">
        <f>AO57*(1-AQ57)</f>
        <v>29896.880000000001</v>
      </c>
      <c r="AU57" s="3" t="s">
        <v>109</v>
      </c>
      <c r="AV57" s="3" t="s">
        <v>109</v>
      </c>
      <c r="AW57" s="3" t="s">
        <v>109</v>
      </c>
      <c r="AX57" s="3" t="s">
        <v>109</v>
      </c>
      <c r="AY57" s="3" t="s">
        <v>109</v>
      </c>
      <c r="AZ57" s="3" t="s">
        <v>109</v>
      </c>
      <c r="BA57" s="48">
        <f>BW57*0.15</f>
        <v>0.56936543552036212</v>
      </c>
      <c r="BB57" s="48">
        <f>BW57*0.35</f>
        <v>1.3285193495475116</v>
      </c>
      <c r="BC57" s="48">
        <f>BW57*0.3</f>
        <v>1.1387308710407242</v>
      </c>
      <c r="BD57" s="48">
        <f>BW57*0.2</f>
        <v>0.75915391402714949</v>
      </c>
      <c r="BE57" s="3" t="s">
        <v>109</v>
      </c>
      <c r="BF57" s="3" t="s">
        <v>109</v>
      </c>
      <c r="BG57" s="3" t="s">
        <v>109</v>
      </c>
      <c r="BH57" s="3" t="s">
        <v>109</v>
      </c>
      <c r="BI57" s="3" t="s">
        <v>109</v>
      </c>
      <c r="BJ57" s="3" t="s">
        <v>109</v>
      </c>
      <c r="BK57" s="3" t="s">
        <v>109</v>
      </c>
      <c r="BM57" s="3" t="s">
        <v>109</v>
      </c>
      <c r="BN57" s="3" t="s">
        <v>109</v>
      </c>
      <c r="BO57" s="3" t="s">
        <v>109</v>
      </c>
      <c r="BP57" s="3" t="s">
        <v>109</v>
      </c>
      <c r="BQ57" s="3" t="s">
        <v>109</v>
      </c>
      <c r="BR57" s="3" t="s">
        <v>109</v>
      </c>
      <c r="BS57" s="3" t="s">
        <v>109</v>
      </c>
      <c r="BT57" s="3" t="s">
        <v>109</v>
      </c>
      <c r="BU57" s="3" t="s">
        <v>109</v>
      </c>
      <c r="BV57" s="3" t="s">
        <v>109</v>
      </c>
      <c r="BW57" s="48">
        <f>((AT57-BY57)/K57)</f>
        <v>3.7957695701357475</v>
      </c>
      <c r="BX57" s="3" t="s">
        <v>109</v>
      </c>
      <c r="BY57" s="48">
        <f>CC57*CB57</f>
        <v>16475.038799999998</v>
      </c>
      <c r="BZ57" s="3">
        <v>0.08</v>
      </c>
      <c r="CA57" s="4">
        <v>2.5474E-2</v>
      </c>
      <c r="CB57" s="3">
        <f>BZ57+CA57</f>
        <v>0.105474</v>
      </c>
      <c r="CC57" s="47">
        <v>156200</v>
      </c>
      <c r="CD57" s="46">
        <v>0</v>
      </c>
      <c r="CE57" s="46">
        <f>CC57-CD57</f>
        <v>156200</v>
      </c>
      <c r="CF57" s="46" t="s">
        <v>109</v>
      </c>
      <c r="CG57" s="46">
        <f>CE57/K57</f>
        <v>44.174208144796381</v>
      </c>
      <c r="CH57" s="3" t="s">
        <v>109</v>
      </c>
      <c r="CI57" s="3" t="s">
        <v>109</v>
      </c>
      <c r="CJ57" s="3" t="s">
        <v>109</v>
      </c>
      <c r="CK57" s="3" t="s">
        <v>109</v>
      </c>
      <c r="CL57" s="3" t="s">
        <v>109</v>
      </c>
      <c r="CM57" s="3" t="s">
        <v>109</v>
      </c>
      <c r="CN57" s="3" t="s">
        <v>109</v>
      </c>
      <c r="CO57" s="3" t="s">
        <v>109</v>
      </c>
      <c r="CP57" s="3" t="s">
        <v>109</v>
      </c>
      <c r="CQ57" s="5" t="s">
        <v>113</v>
      </c>
      <c r="CR57" s="5" t="s">
        <v>109</v>
      </c>
      <c r="CV57" s="21" t="s">
        <v>113</v>
      </c>
    </row>
    <row r="58" spans="1:100" x14ac:dyDescent="0.25">
      <c r="A58" s="3" t="s">
        <v>502</v>
      </c>
      <c r="B58" s="3" t="s">
        <v>118</v>
      </c>
      <c r="C58" s="4">
        <v>2.5474E-2</v>
      </c>
      <c r="D58" s="3" t="s">
        <v>503</v>
      </c>
      <c r="E58" s="3" t="s">
        <v>504</v>
      </c>
      <c r="F58" s="3" t="s">
        <v>505</v>
      </c>
      <c r="G58" s="3" t="s">
        <v>106</v>
      </c>
      <c r="H58" s="4">
        <v>47905</v>
      </c>
      <c r="I58" s="3" t="s">
        <v>215</v>
      </c>
      <c r="J58" s="3" t="s">
        <v>216</v>
      </c>
      <c r="K58" s="4">
        <v>3392</v>
      </c>
      <c r="L58" s="3" t="s">
        <v>109</v>
      </c>
      <c r="M58" s="3" t="s">
        <v>109</v>
      </c>
      <c r="N58" s="3" t="s">
        <v>109</v>
      </c>
      <c r="O58" s="3" t="s">
        <v>109</v>
      </c>
      <c r="P58" s="3" t="s">
        <v>109</v>
      </c>
      <c r="Q58" s="2"/>
      <c r="S58" s="48">
        <v>9.5</v>
      </c>
      <c r="T58" s="3" t="s">
        <v>109</v>
      </c>
      <c r="U58" s="3" t="s">
        <v>109</v>
      </c>
      <c r="V58" s="3" t="s">
        <v>109</v>
      </c>
      <c r="W58" s="3" t="s">
        <v>109</v>
      </c>
      <c r="X58" s="3" t="s">
        <v>109</v>
      </c>
      <c r="Y58" s="3" t="s">
        <v>109</v>
      </c>
      <c r="Z58" s="3" t="s">
        <v>109</v>
      </c>
      <c r="AA58" s="4">
        <v>1950</v>
      </c>
      <c r="AB58" s="3" t="s">
        <v>109</v>
      </c>
      <c r="AC58" s="5" t="s">
        <v>123</v>
      </c>
      <c r="AD58" s="3" t="s">
        <v>123</v>
      </c>
      <c r="AE58" s="3" t="s">
        <v>109</v>
      </c>
      <c r="AF58" s="4">
        <v>2</v>
      </c>
      <c r="AG58" s="3" t="s">
        <v>109</v>
      </c>
      <c r="AH58" s="3" t="s">
        <v>123</v>
      </c>
      <c r="AI58" s="3" t="s">
        <v>109</v>
      </c>
      <c r="AN58" s="3" t="s">
        <v>109</v>
      </c>
      <c r="AO58" s="42">
        <f>K58*S58</f>
        <v>32224</v>
      </c>
      <c r="AP58" s="3" t="s">
        <v>109</v>
      </c>
      <c r="AQ58" s="3">
        <v>0.11</v>
      </c>
      <c r="AR58" s="3" t="s">
        <v>109</v>
      </c>
      <c r="AS58" s="3" t="s">
        <v>109</v>
      </c>
      <c r="AT58" s="46">
        <f>AO58*(1-AQ58)</f>
        <v>28679.360000000001</v>
      </c>
      <c r="AU58" s="3" t="s">
        <v>109</v>
      </c>
      <c r="AV58" s="3" t="s">
        <v>109</v>
      </c>
      <c r="AW58" s="3" t="s">
        <v>109</v>
      </c>
      <c r="AX58" s="3" t="s">
        <v>109</v>
      </c>
      <c r="AY58" s="3" t="s">
        <v>109</v>
      </c>
      <c r="AZ58" s="3" t="s">
        <v>109</v>
      </c>
      <c r="BA58" s="48">
        <f>BW58*0.15</f>
        <v>0.39557081073113215</v>
      </c>
      <c r="BB58" s="48">
        <f>BW58*0.35</f>
        <v>0.92299855837264166</v>
      </c>
      <c r="BC58" s="48">
        <f>BW58*0.3</f>
        <v>0.7911416214622643</v>
      </c>
      <c r="BD58" s="48">
        <f>BW58*0.2</f>
        <v>0.52742774764150957</v>
      </c>
      <c r="BE58" s="3" t="s">
        <v>109</v>
      </c>
      <c r="BF58" s="3" t="s">
        <v>109</v>
      </c>
      <c r="BG58" s="3" t="s">
        <v>109</v>
      </c>
      <c r="BH58" s="3" t="s">
        <v>109</v>
      </c>
      <c r="BI58" s="3" t="s">
        <v>109</v>
      </c>
      <c r="BJ58" s="3" t="s">
        <v>109</v>
      </c>
      <c r="BK58" s="3" t="s">
        <v>109</v>
      </c>
      <c r="BM58" s="3" t="s">
        <v>109</v>
      </c>
      <c r="BN58" s="3" t="s">
        <v>109</v>
      </c>
      <c r="BO58" s="3" t="s">
        <v>109</v>
      </c>
      <c r="BP58" s="3" t="s">
        <v>109</v>
      </c>
      <c r="BQ58" s="3" t="s">
        <v>109</v>
      </c>
      <c r="BR58" s="3" t="s">
        <v>109</v>
      </c>
      <c r="BS58" s="3" t="s">
        <v>109</v>
      </c>
      <c r="BT58" s="3" t="s">
        <v>109</v>
      </c>
      <c r="BU58" s="3" t="s">
        <v>109</v>
      </c>
      <c r="BV58" s="3" t="s">
        <v>109</v>
      </c>
      <c r="BW58" s="48">
        <f>((AT58-BY58)/K58)</f>
        <v>2.6371387382075477</v>
      </c>
      <c r="BX58" s="3" t="s">
        <v>109</v>
      </c>
      <c r="BY58" s="48">
        <f>CC58*CB58</f>
        <v>19734.185399999998</v>
      </c>
      <c r="BZ58" s="3">
        <v>0.08</v>
      </c>
      <c r="CA58" s="4">
        <v>2.5474E-2</v>
      </c>
      <c r="CB58" s="3">
        <f>BZ58+CA58</f>
        <v>0.105474</v>
      </c>
      <c r="CC58" s="47">
        <v>187100</v>
      </c>
      <c r="CD58" s="46">
        <v>0</v>
      </c>
      <c r="CE58" s="46">
        <f>CC58-CD58</f>
        <v>187100</v>
      </c>
      <c r="CF58" s="46" t="s">
        <v>109</v>
      </c>
      <c r="CG58" s="46">
        <f>CE58/K58</f>
        <v>55.159198113207545</v>
      </c>
      <c r="CH58" s="3" t="s">
        <v>506</v>
      </c>
      <c r="CI58" s="3" t="s">
        <v>109</v>
      </c>
      <c r="CJ58" s="3" t="s">
        <v>109</v>
      </c>
      <c r="CK58" s="3" t="s">
        <v>109</v>
      </c>
      <c r="CL58" s="3" t="s">
        <v>109</v>
      </c>
      <c r="CM58" s="3" t="s">
        <v>109</v>
      </c>
      <c r="CN58" s="3" t="s">
        <v>109</v>
      </c>
      <c r="CO58" s="3" t="s">
        <v>109</v>
      </c>
      <c r="CP58" s="3" t="s">
        <v>109</v>
      </c>
      <c r="CQ58" s="5" t="s">
        <v>113</v>
      </c>
      <c r="CR58" s="5" t="s">
        <v>109</v>
      </c>
      <c r="CV58" s="21" t="s">
        <v>113</v>
      </c>
    </row>
    <row r="59" spans="1:100" x14ac:dyDescent="0.25">
      <c r="A59" s="3" t="s">
        <v>511</v>
      </c>
      <c r="B59" s="3" t="s">
        <v>118</v>
      </c>
      <c r="C59" s="4">
        <v>2.5474E-2</v>
      </c>
      <c r="D59" s="3" t="s">
        <v>512</v>
      </c>
      <c r="E59" s="3" t="s">
        <v>513</v>
      </c>
      <c r="F59" s="3" t="s">
        <v>514</v>
      </c>
      <c r="G59" s="3" t="s">
        <v>106</v>
      </c>
      <c r="H59" s="4">
        <v>47904</v>
      </c>
      <c r="I59" s="3" t="s">
        <v>215</v>
      </c>
      <c r="J59" s="3" t="s">
        <v>216</v>
      </c>
      <c r="K59" s="4">
        <v>2472</v>
      </c>
      <c r="L59" s="3" t="s">
        <v>109</v>
      </c>
      <c r="M59" s="3" t="s">
        <v>109</v>
      </c>
      <c r="N59" s="3" t="s">
        <v>109</v>
      </c>
      <c r="O59" s="3" t="s">
        <v>109</v>
      </c>
      <c r="P59" s="3" t="s">
        <v>109</v>
      </c>
      <c r="Q59" s="2"/>
      <c r="S59" s="48">
        <v>9.5</v>
      </c>
      <c r="T59" s="3" t="s">
        <v>109</v>
      </c>
      <c r="U59" s="3" t="s">
        <v>109</v>
      </c>
      <c r="V59" s="3" t="s">
        <v>109</v>
      </c>
      <c r="W59" s="3" t="s">
        <v>109</v>
      </c>
      <c r="X59" s="3" t="s">
        <v>109</v>
      </c>
      <c r="Y59" s="3" t="s">
        <v>109</v>
      </c>
      <c r="Z59" s="3" t="s">
        <v>109</v>
      </c>
      <c r="AA59" s="4">
        <v>1980</v>
      </c>
      <c r="AB59" s="3" t="s">
        <v>109</v>
      </c>
      <c r="AC59" s="5" t="s">
        <v>123</v>
      </c>
      <c r="AD59" s="3" t="s">
        <v>123</v>
      </c>
      <c r="AE59" s="3" t="s">
        <v>109</v>
      </c>
      <c r="AF59" s="4">
        <v>2</v>
      </c>
      <c r="AG59" s="3" t="s">
        <v>109</v>
      </c>
      <c r="AH59" s="3" t="s">
        <v>111</v>
      </c>
      <c r="AI59" s="3" t="s">
        <v>109</v>
      </c>
      <c r="AN59" s="3" t="s">
        <v>109</v>
      </c>
      <c r="AO59" s="42">
        <f>K59*S59</f>
        <v>23484</v>
      </c>
      <c r="AP59" s="3" t="s">
        <v>109</v>
      </c>
      <c r="AQ59" s="3">
        <v>0.11</v>
      </c>
      <c r="AR59" s="3" t="s">
        <v>109</v>
      </c>
      <c r="AS59" s="3" t="s">
        <v>109</v>
      </c>
      <c r="AT59" s="46">
        <f>AO59*(1-AQ59)</f>
        <v>20900.760000000002</v>
      </c>
      <c r="AU59" s="3" t="s">
        <v>109</v>
      </c>
      <c r="AV59" s="3" t="s">
        <v>109</v>
      </c>
      <c r="AW59" s="3" t="s">
        <v>109</v>
      </c>
      <c r="AX59" s="3" t="s">
        <v>109</v>
      </c>
      <c r="AY59" s="3" t="s">
        <v>109</v>
      </c>
      <c r="AZ59" s="3" t="s">
        <v>109</v>
      </c>
      <c r="BA59" s="48">
        <f>BW59*0.15</f>
        <v>0.39463343446601962</v>
      </c>
      <c r="BB59" s="48">
        <f>BW59*0.35</f>
        <v>0.920811347087379</v>
      </c>
      <c r="BC59" s="48">
        <f>BW59*0.3</f>
        <v>0.78926686893203923</v>
      </c>
      <c r="BD59" s="48">
        <f>BW59*0.2</f>
        <v>0.52617791262135949</v>
      </c>
      <c r="BE59" s="3" t="s">
        <v>109</v>
      </c>
      <c r="BF59" s="3" t="s">
        <v>109</v>
      </c>
      <c r="BG59" s="3" t="s">
        <v>109</v>
      </c>
      <c r="BH59" s="3" t="s">
        <v>109</v>
      </c>
      <c r="BI59" s="3" t="s">
        <v>109</v>
      </c>
      <c r="BJ59" s="3" t="s">
        <v>109</v>
      </c>
      <c r="BK59" s="3" t="s">
        <v>109</v>
      </c>
      <c r="BM59" s="3" t="s">
        <v>109</v>
      </c>
      <c r="BN59" s="3" t="s">
        <v>109</v>
      </c>
      <c r="BO59" s="3" t="s">
        <v>109</v>
      </c>
      <c r="BP59" s="3" t="s">
        <v>109</v>
      </c>
      <c r="BQ59" s="3" t="s">
        <v>109</v>
      </c>
      <c r="BR59" s="3" t="s">
        <v>109</v>
      </c>
      <c r="BS59" s="3" t="s">
        <v>109</v>
      </c>
      <c r="BT59" s="3" t="s">
        <v>109</v>
      </c>
      <c r="BU59" s="3" t="s">
        <v>109</v>
      </c>
      <c r="BV59" s="3" t="s">
        <v>109</v>
      </c>
      <c r="BW59" s="48">
        <f>((AT59-BY59)/K59)</f>
        <v>2.6308895631067974</v>
      </c>
      <c r="BX59" s="3" t="s">
        <v>109</v>
      </c>
      <c r="BY59" s="48">
        <f>CC59*CB59</f>
        <v>14397.200999999999</v>
      </c>
      <c r="BZ59" s="3">
        <v>0.08</v>
      </c>
      <c r="CA59" s="4">
        <v>2.5474E-2</v>
      </c>
      <c r="CB59" s="3">
        <f>BZ59+CA59</f>
        <v>0.105474</v>
      </c>
      <c r="CC59" s="47">
        <v>136500</v>
      </c>
      <c r="CD59" s="46">
        <v>0</v>
      </c>
      <c r="CE59" s="46">
        <f>CC59-CD59</f>
        <v>136500</v>
      </c>
      <c r="CF59" s="46" t="s">
        <v>109</v>
      </c>
      <c r="CG59" s="46">
        <f>CE59/K59</f>
        <v>55.21844660194175</v>
      </c>
      <c r="CH59" s="3" t="s">
        <v>515</v>
      </c>
      <c r="CI59" s="3" t="s">
        <v>109</v>
      </c>
      <c r="CJ59" s="3" t="s">
        <v>109</v>
      </c>
      <c r="CK59" s="3" t="s">
        <v>109</v>
      </c>
      <c r="CL59" s="3" t="s">
        <v>109</v>
      </c>
      <c r="CM59" s="3" t="s">
        <v>109</v>
      </c>
      <c r="CN59" s="3" t="s">
        <v>109</v>
      </c>
      <c r="CO59" s="3" t="s">
        <v>109</v>
      </c>
      <c r="CP59" s="3" t="s">
        <v>109</v>
      </c>
      <c r="CQ59" s="5" t="s">
        <v>113</v>
      </c>
      <c r="CR59" s="5" t="s">
        <v>109</v>
      </c>
      <c r="CV59" s="21" t="s">
        <v>113</v>
      </c>
    </row>
    <row r="60" spans="1:100" x14ac:dyDescent="0.25">
      <c r="A60" s="3" t="s">
        <v>516</v>
      </c>
      <c r="B60" s="3" t="s">
        <v>118</v>
      </c>
      <c r="C60" s="4">
        <v>2.5474E-2</v>
      </c>
      <c r="D60" s="3" t="s">
        <v>517</v>
      </c>
      <c r="E60" s="3" t="s">
        <v>518</v>
      </c>
      <c r="F60" s="3" t="s">
        <v>519</v>
      </c>
      <c r="G60" s="3" t="s">
        <v>106</v>
      </c>
      <c r="H60" s="4">
        <v>47904</v>
      </c>
      <c r="I60" s="3" t="s">
        <v>215</v>
      </c>
      <c r="J60" s="3" t="s">
        <v>216</v>
      </c>
      <c r="K60" s="4">
        <v>2722</v>
      </c>
      <c r="L60" s="3" t="s">
        <v>109</v>
      </c>
      <c r="M60" s="3" t="s">
        <v>109</v>
      </c>
      <c r="N60" s="3" t="s">
        <v>109</v>
      </c>
      <c r="O60" s="3" t="s">
        <v>109</v>
      </c>
      <c r="P60" s="3" t="s">
        <v>109</v>
      </c>
      <c r="Q60" s="2"/>
      <c r="S60" s="48">
        <v>9.5</v>
      </c>
      <c r="T60" s="3" t="s">
        <v>109</v>
      </c>
      <c r="U60" s="3" t="s">
        <v>109</v>
      </c>
      <c r="V60" s="3" t="s">
        <v>109</v>
      </c>
      <c r="W60" s="3" t="s">
        <v>109</v>
      </c>
      <c r="X60" s="3" t="s">
        <v>109</v>
      </c>
      <c r="Y60" s="3" t="s">
        <v>109</v>
      </c>
      <c r="Z60" s="3" t="s">
        <v>109</v>
      </c>
      <c r="AA60" s="4">
        <v>1970</v>
      </c>
      <c r="AB60" s="3" t="s">
        <v>109</v>
      </c>
      <c r="AC60" s="5" t="s">
        <v>123</v>
      </c>
      <c r="AD60" s="3" t="s">
        <v>123</v>
      </c>
      <c r="AE60" s="3" t="s">
        <v>109</v>
      </c>
      <c r="AF60" s="4">
        <v>3</v>
      </c>
      <c r="AG60" s="3" t="s">
        <v>109</v>
      </c>
      <c r="AH60" s="3" t="s">
        <v>111</v>
      </c>
      <c r="AI60" s="3" t="s">
        <v>109</v>
      </c>
      <c r="AN60" s="3" t="s">
        <v>109</v>
      </c>
      <c r="AO60" s="42">
        <f>K60*S60</f>
        <v>25859</v>
      </c>
      <c r="AP60" s="3" t="s">
        <v>109</v>
      </c>
      <c r="AQ60" s="3">
        <v>0.11</v>
      </c>
      <c r="AR60" s="3" t="s">
        <v>109</v>
      </c>
      <c r="AS60" s="3" t="s">
        <v>109</v>
      </c>
      <c r="AT60" s="46">
        <f>AO60*(1-AQ60)</f>
        <v>23014.510000000002</v>
      </c>
      <c r="AU60" s="3" t="s">
        <v>109</v>
      </c>
      <c r="AV60" s="3" t="s">
        <v>109</v>
      </c>
      <c r="AW60" s="3" t="s">
        <v>109</v>
      </c>
      <c r="AX60" s="3" t="s">
        <v>109</v>
      </c>
      <c r="AY60" s="3" t="s">
        <v>109</v>
      </c>
      <c r="AZ60" s="3" t="s">
        <v>109</v>
      </c>
      <c r="BA60" s="48">
        <f>BW60*0.15</f>
        <v>0.29585101763409261</v>
      </c>
      <c r="BB60" s="48">
        <f>BW60*0.35</f>
        <v>0.69031904114621612</v>
      </c>
      <c r="BC60" s="48">
        <f>BW60*0.3</f>
        <v>0.59170203526818521</v>
      </c>
      <c r="BD60" s="48">
        <f>BW60*0.2</f>
        <v>0.39446802351212351</v>
      </c>
      <c r="BE60" s="3" t="s">
        <v>109</v>
      </c>
      <c r="BF60" s="3" t="s">
        <v>109</v>
      </c>
      <c r="BG60" s="3" t="s">
        <v>109</v>
      </c>
      <c r="BH60" s="3" t="s">
        <v>109</v>
      </c>
      <c r="BI60" s="3" t="s">
        <v>109</v>
      </c>
      <c r="BJ60" s="3" t="s">
        <v>109</v>
      </c>
      <c r="BK60" s="3" t="s">
        <v>109</v>
      </c>
      <c r="BM60" s="3" t="s">
        <v>109</v>
      </c>
      <c r="BN60" s="3" t="s">
        <v>109</v>
      </c>
      <c r="BO60" s="3" t="s">
        <v>109</v>
      </c>
      <c r="BP60" s="3" t="s">
        <v>109</v>
      </c>
      <c r="BQ60" s="3" t="s">
        <v>109</v>
      </c>
      <c r="BR60" s="3" t="s">
        <v>109</v>
      </c>
      <c r="BS60" s="3" t="s">
        <v>109</v>
      </c>
      <c r="BT60" s="3" t="s">
        <v>109</v>
      </c>
      <c r="BU60" s="3" t="s">
        <v>109</v>
      </c>
      <c r="BV60" s="3" t="s">
        <v>109</v>
      </c>
      <c r="BW60" s="48">
        <f>((AT60-BY60)/K60)</f>
        <v>1.9723401175606174</v>
      </c>
      <c r="BX60" s="3" t="s">
        <v>109</v>
      </c>
      <c r="BY60" s="48">
        <f>CC60*CB60</f>
        <v>17645.800200000001</v>
      </c>
      <c r="BZ60" s="3">
        <v>0.08</v>
      </c>
      <c r="CA60" s="4">
        <v>2.5474E-2</v>
      </c>
      <c r="CB60" s="3">
        <f>BZ60+CA60</f>
        <v>0.105474</v>
      </c>
      <c r="CC60" s="47">
        <v>167300</v>
      </c>
      <c r="CD60" s="46">
        <v>0</v>
      </c>
      <c r="CE60" s="46">
        <f>CC60-CD60</f>
        <v>167300</v>
      </c>
      <c r="CF60" s="46" t="s">
        <v>109</v>
      </c>
      <c r="CG60" s="46">
        <f>CE60/K60</f>
        <v>61.462160176340923</v>
      </c>
      <c r="CH60" s="3" t="s">
        <v>109</v>
      </c>
      <c r="CI60" s="3" t="s">
        <v>109</v>
      </c>
      <c r="CJ60" s="3" t="s">
        <v>109</v>
      </c>
      <c r="CK60" s="3" t="s">
        <v>109</v>
      </c>
      <c r="CL60" s="3" t="s">
        <v>109</v>
      </c>
      <c r="CM60" s="3" t="s">
        <v>109</v>
      </c>
      <c r="CN60" s="3" t="s">
        <v>109</v>
      </c>
      <c r="CO60" s="3" t="s">
        <v>109</v>
      </c>
      <c r="CP60" s="3" t="s">
        <v>109</v>
      </c>
      <c r="CQ60" s="5" t="s">
        <v>113</v>
      </c>
      <c r="CR60" s="5" t="s">
        <v>109</v>
      </c>
      <c r="CV60" s="21" t="s">
        <v>113</v>
      </c>
    </row>
    <row r="61" spans="1:100" x14ac:dyDescent="0.25">
      <c r="A61" s="3" t="s">
        <v>535</v>
      </c>
      <c r="B61" s="3" t="s">
        <v>118</v>
      </c>
      <c r="C61" s="4">
        <v>2.5474E-2</v>
      </c>
      <c r="D61" s="3" t="s">
        <v>536</v>
      </c>
      <c r="E61" s="3" t="s">
        <v>537</v>
      </c>
      <c r="F61" s="3" t="s">
        <v>538</v>
      </c>
      <c r="G61" s="3" t="s">
        <v>106</v>
      </c>
      <c r="H61" s="4">
        <v>47905</v>
      </c>
      <c r="I61" s="3" t="s">
        <v>215</v>
      </c>
      <c r="J61" s="3" t="s">
        <v>216</v>
      </c>
      <c r="K61" s="4">
        <v>1890</v>
      </c>
      <c r="L61" s="3" t="s">
        <v>109</v>
      </c>
      <c r="M61" s="3" t="s">
        <v>109</v>
      </c>
      <c r="N61" s="3" t="s">
        <v>109</v>
      </c>
      <c r="O61" s="3" t="s">
        <v>109</v>
      </c>
      <c r="P61" s="3" t="s">
        <v>539</v>
      </c>
      <c r="Q61" s="2"/>
      <c r="S61" s="48">
        <v>9.5</v>
      </c>
      <c r="T61" s="3" t="s">
        <v>109</v>
      </c>
      <c r="U61" s="3" t="s">
        <v>109</v>
      </c>
      <c r="V61" s="3" t="s">
        <v>109</v>
      </c>
      <c r="W61" s="3" t="s">
        <v>109</v>
      </c>
      <c r="X61" s="3" t="s">
        <v>109</v>
      </c>
      <c r="Y61" s="3" t="s">
        <v>109</v>
      </c>
      <c r="Z61" s="3" t="s">
        <v>109</v>
      </c>
      <c r="AA61" s="4">
        <v>1950</v>
      </c>
      <c r="AB61" s="3" t="s">
        <v>109</v>
      </c>
      <c r="AC61" s="5" t="s">
        <v>123</v>
      </c>
      <c r="AD61" s="3" t="s">
        <v>123</v>
      </c>
      <c r="AE61" s="3" t="s">
        <v>109</v>
      </c>
      <c r="AF61" s="4">
        <v>1</v>
      </c>
      <c r="AG61" s="3" t="s">
        <v>109</v>
      </c>
      <c r="AH61" s="3" t="s">
        <v>123</v>
      </c>
      <c r="AI61" s="3" t="s">
        <v>109</v>
      </c>
      <c r="AN61" s="3" t="s">
        <v>109</v>
      </c>
      <c r="AO61" s="42">
        <f>K61*S61</f>
        <v>17955</v>
      </c>
      <c r="AP61" s="3" t="s">
        <v>109</v>
      </c>
      <c r="AQ61" s="3">
        <v>0.11</v>
      </c>
      <c r="AR61" s="3" t="s">
        <v>109</v>
      </c>
      <c r="AS61" s="3" t="s">
        <v>109</v>
      </c>
      <c r="AT61" s="46">
        <f>AO61*(1-AQ61)</f>
        <v>15979.95</v>
      </c>
      <c r="AU61" s="3" t="s">
        <v>109</v>
      </c>
      <c r="AV61" s="3" t="s">
        <v>109</v>
      </c>
      <c r="AW61" s="3" t="s">
        <v>109</v>
      </c>
      <c r="AX61" s="3" t="s">
        <v>109</v>
      </c>
      <c r="AY61" s="3" t="s">
        <v>109</v>
      </c>
      <c r="AZ61" s="3" t="s">
        <v>109</v>
      </c>
      <c r="BA61" s="48">
        <f>BW61*0.15</f>
        <v>0.59020285714285714</v>
      </c>
      <c r="BB61" s="48">
        <f>BW61*0.35</f>
        <v>1.37714</v>
      </c>
      <c r="BC61" s="48">
        <f>BW61*0.3</f>
        <v>1.1804057142857143</v>
      </c>
      <c r="BD61" s="48">
        <f>BW61*0.2</f>
        <v>0.786937142857143</v>
      </c>
      <c r="BE61" s="3" t="s">
        <v>109</v>
      </c>
      <c r="BF61" s="3" t="s">
        <v>109</v>
      </c>
      <c r="BG61" s="3" t="s">
        <v>109</v>
      </c>
      <c r="BH61" s="3" t="s">
        <v>109</v>
      </c>
      <c r="BI61" s="3" t="s">
        <v>109</v>
      </c>
      <c r="BJ61" s="3" t="s">
        <v>109</v>
      </c>
      <c r="BK61" s="3" t="s">
        <v>109</v>
      </c>
      <c r="BM61" s="3" t="s">
        <v>109</v>
      </c>
      <c r="BN61" s="3" t="s">
        <v>109</v>
      </c>
      <c r="BO61" s="3" t="s">
        <v>109</v>
      </c>
      <c r="BP61" s="3" t="s">
        <v>109</v>
      </c>
      <c r="BQ61" s="3" t="s">
        <v>109</v>
      </c>
      <c r="BR61" s="3" t="s">
        <v>109</v>
      </c>
      <c r="BS61" s="3" t="s">
        <v>109</v>
      </c>
      <c r="BT61" s="3" t="s">
        <v>109</v>
      </c>
      <c r="BU61" s="3" t="s">
        <v>109</v>
      </c>
      <c r="BV61" s="3" t="s">
        <v>109</v>
      </c>
      <c r="BW61" s="48">
        <f>((AT61-BY61)/K61)</f>
        <v>3.9346857142857146</v>
      </c>
      <c r="BX61" s="3" t="s">
        <v>109</v>
      </c>
      <c r="BY61" s="48">
        <f>CC61*CB61</f>
        <v>8543.3940000000002</v>
      </c>
      <c r="BZ61" s="3">
        <v>0.08</v>
      </c>
      <c r="CA61" s="4">
        <v>2.5474E-2</v>
      </c>
      <c r="CB61" s="3">
        <f>BZ61+CA61</f>
        <v>0.105474</v>
      </c>
      <c r="CC61" s="47">
        <v>81000</v>
      </c>
      <c r="CD61" s="46">
        <v>0</v>
      </c>
      <c r="CE61" s="46">
        <f>CC61-CD61</f>
        <v>81000</v>
      </c>
      <c r="CF61" s="46" t="s">
        <v>109</v>
      </c>
      <c r="CG61" s="46">
        <f>CE61/K61</f>
        <v>42.857142857142854</v>
      </c>
      <c r="CH61" s="3" t="s">
        <v>540</v>
      </c>
      <c r="CI61" s="3" t="s">
        <v>109</v>
      </c>
      <c r="CJ61" s="3" t="s">
        <v>109</v>
      </c>
      <c r="CK61" s="3" t="s">
        <v>109</v>
      </c>
      <c r="CL61" s="3" t="s">
        <v>109</v>
      </c>
      <c r="CM61" s="3" t="s">
        <v>109</v>
      </c>
      <c r="CN61" s="3" t="s">
        <v>109</v>
      </c>
      <c r="CO61" s="3" t="s">
        <v>109</v>
      </c>
      <c r="CP61" s="3" t="s">
        <v>109</v>
      </c>
      <c r="CQ61" s="5" t="s">
        <v>113</v>
      </c>
      <c r="CR61" s="5" t="s">
        <v>109</v>
      </c>
      <c r="CV61" s="21" t="s">
        <v>113</v>
      </c>
    </row>
    <row r="62" spans="1:100" x14ac:dyDescent="0.25">
      <c r="A62" s="3" t="s">
        <v>541</v>
      </c>
      <c r="B62" s="3" t="s">
        <v>102</v>
      </c>
      <c r="C62" s="4">
        <v>2.4108999999999998E-2</v>
      </c>
      <c r="D62" s="3" t="s">
        <v>542</v>
      </c>
      <c r="E62" s="3" t="s">
        <v>543</v>
      </c>
      <c r="F62" s="3" t="s">
        <v>544</v>
      </c>
      <c r="G62" s="3" t="s">
        <v>106</v>
      </c>
      <c r="H62" s="4">
        <v>47909</v>
      </c>
      <c r="I62" s="3" t="s">
        <v>215</v>
      </c>
      <c r="J62" s="3" t="s">
        <v>216</v>
      </c>
      <c r="K62" s="4">
        <v>3500</v>
      </c>
      <c r="L62" s="3" t="s">
        <v>109</v>
      </c>
      <c r="M62" s="3" t="s">
        <v>109</v>
      </c>
      <c r="N62" s="3" t="s">
        <v>109</v>
      </c>
      <c r="O62" s="3" t="s">
        <v>109</v>
      </c>
      <c r="P62" s="3" t="s">
        <v>109</v>
      </c>
      <c r="Q62" s="2"/>
      <c r="S62" s="48">
        <v>9.5</v>
      </c>
      <c r="T62" s="3" t="s">
        <v>109</v>
      </c>
      <c r="U62" s="3" t="s">
        <v>109</v>
      </c>
      <c r="V62" s="3" t="s">
        <v>109</v>
      </c>
      <c r="W62" s="3" t="s">
        <v>109</v>
      </c>
      <c r="X62" s="3" t="s">
        <v>109</v>
      </c>
      <c r="Y62" s="3" t="s">
        <v>109</v>
      </c>
      <c r="Z62" s="3" t="s">
        <v>109</v>
      </c>
      <c r="AA62" s="4">
        <v>1973</v>
      </c>
      <c r="AB62" s="3" t="s">
        <v>109</v>
      </c>
      <c r="AC62" s="5" t="s">
        <v>123</v>
      </c>
      <c r="AD62" s="3" t="s">
        <v>123</v>
      </c>
      <c r="AE62" s="3" t="s">
        <v>109</v>
      </c>
      <c r="AF62" s="4">
        <v>2</v>
      </c>
      <c r="AG62" s="3" t="s">
        <v>109</v>
      </c>
      <c r="AH62" s="3" t="s">
        <v>123</v>
      </c>
      <c r="AI62" s="3" t="s">
        <v>109</v>
      </c>
      <c r="AN62" s="3" t="s">
        <v>109</v>
      </c>
      <c r="AO62" s="42">
        <f>K62*S62</f>
        <v>33250</v>
      </c>
      <c r="AP62" s="3" t="s">
        <v>109</v>
      </c>
      <c r="AQ62" s="3">
        <v>0.11</v>
      </c>
      <c r="AR62" s="3" t="s">
        <v>109</v>
      </c>
      <c r="AS62" s="3" t="s">
        <v>109</v>
      </c>
      <c r="AT62" s="46">
        <f>AO62*(1-AQ62)</f>
        <v>29592.5</v>
      </c>
      <c r="AU62" s="3" t="s">
        <v>109</v>
      </c>
      <c r="AV62" s="3" t="s">
        <v>109</v>
      </c>
      <c r="AW62" s="3" t="s">
        <v>109</v>
      </c>
      <c r="AX62" s="3" t="s">
        <v>109</v>
      </c>
      <c r="AY62" s="3" t="s">
        <v>109</v>
      </c>
      <c r="AZ62" s="3" t="s">
        <v>109</v>
      </c>
      <c r="BA62" s="48">
        <f>BW62*0.15</f>
        <v>0.54498990428571414</v>
      </c>
      <c r="BB62" s="48">
        <f>BW62*0.35</f>
        <v>1.2716431099999996</v>
      </c>
      <c r="BC62" s="48">
        <f>BW62*0.3</f>
        <v>1.0899798085714283</v>
      </c>
      <c r="BD62" s="48">
        <f>BW62*0.2</f>
        <v>0.7266532057142856</v>
      </c>
      <c r="BE62" s="3" t="s">
        <v>109</v>
      </c>
      <c r="BF62" s="3" t="s">
        <v>109</v>
      </c>
      <c r="BG62" s="3" t="s">
        <v>109</v>
      </c>
      <c r="BH62" s="3" t="s">
        <v>109</v>
      </c>
      <c r="BI62" s="3" t="s">
        <v>109</v>
      </c>
      <c r="BJ62" s="3" t="s">
        <v>109</v>
      </c>
      <c r="BK62" s="3" t="s">
        <v>109</v>
      </c>
      <c r="BM62" s="3" t="s">
        <v>109</v>
      </c>
      <c r="BN62" s="3" t="s">
        <v>109</v>
      </c>
      <c r="BO62" s="3" t="s">
        <v>109</v>
      </c>
      <c r="BP62" s="3" t="s">
        <v>109</v>
      </c>
      <c r="BQ62" s="3" t="s">
        <v>109</v>
      </c>
      <c r="BR62" s="3" t="s">
        <v>109</v>
      </c>
      <c r="BS62" s="3" t="s">
        <v>109</v>
      </c>
      <c r="BT62" s="3" t="s">
        <v>109</v>
      </c>
      <c r="BU62" s="3" t="s">
        <v>109</v>
      </c>
      <c r="BV62" s="3" t="s">
        <v>109</v>
      </c>
      <c r="BW62" s="48">
        <f>((AT62-BY62)/K62)</f>
        <v>3.6332660285714278</v>
      </c>
      <c r="BX62" s="3" t="s">
        <v>109</v>
      </c>
      <c r="BY62" s="48">
        <f>CC62*CB62</f>
        <v>16876.068900000002</v>
      </c>
      <c r="BZ62" s="3">
        <v>0.08</v>
      </c>
      <c r="CA62" s="4">
        <v>2.4108999999999998E-2</v>
      </c>
      <c r="CB62" s="3">
        <f>BZ62+CA62</f>
        <v>0.10410900000000001</v>
      </c>
      <c r="CC62" s="47">
        <v>162100</v>
      </c>
      <c r="CD62" s="46">
        <v>0</v>
      </c>
      <c r="CE62" s="46">
        <f>CC62-CD62</f>
        <v>162100</v>
      </c>
      <c r="CF62" s="46" t="s">
        <v>109</v>
      </c>
      <c r="CG62" s="46">
        <f>CE62/K62</f>
        <v>46.314285714285717</v>
      </c>
      <c r="CH62" s="3" t="s">
        <v>109</v>
      </c>
      <c r="CI62" s="3" t="s">
        <v>109</v>
      </c>
      <c r="CJ62" s="3" t="s">
        <v>109</v>
      </c>
      <c r="CK62" s="3" t="s">
        <v>109</v>
      </c>
      <c r="CL62" s="3" t="s">
        <v>109</v>
      </c>
      <c r="CM62" s="3" t="s">
        <v>109</v>
      </c>
      <c r="CN62" s="3" t="s">
        <v>109</v>
      </c>
      <c r="CO62" s="3" t="s">
        <v>109</v>
      </c>
      <c r="CP62" s="3" t="s">
        <v>109</v>
      </c>
      <c r="CQ62" s="5" t="s">
        <v>113</v>
      </c>
      <c r="CR62" s="5" t="s">
        <v>109</v>
      </c>
      <c r="CV62" s="21" t="s">
        <v>113</v>
      </c>
    </row>
    <row r="63" spans="1:100" x14ac:dyDescent="0.25">
      <c r="A63" s="3" t="s">
        <v>545</v>
      </c>
      <c r="B63" s="3" t="s">
        <v>118</v>
      </c>
      <c r="C63" s="4">
        <v>2.5474E-2</v>
      </c>
      <c r="D63" s="3" t="s">
        <v>109</v>
      </c>
      <c r="E63" s="3" t="s">
        <v>546</v>
      </c>
      <c r="F63" s="3" t="s">
        <v>547</v>
      </c>
      <c r="G63" s="3" t="s">
        <v>106</v>
      </c>
      <c r="H63" s="4">
        <v>47901</v>
      </c>
      <c r="I63" s="3" t="s">
        <v>215</v>
      </c>
      <c r="J63" s="3" t="s">
        <v>216</v>
      </c>
      <c r="K63" s="4">
        <v>2304</v>
      </c>
      <c r="L63" s="3" t="s">
        <v>109</v>
      </c>
      <c r="M63" s="3" t="s">
        <v>109</v>
      </c>
      <c r="N63" s="3" t="s">
        <v>109</v>
      </c>
      <c r="O63" s="3" t="s">
        <v>109</v>
      </c>
      <c r="P63" s="3" t="s">
        <v>548</v>
      </c>
      <c r="Q63" s="2"/>
      <c r="S63" s="48">
        <v>9.5</v>
      </c>
      <c r="T63" s="3" t="s">
        <v>109</v>
      </c>
      <c r="U63" s="3" t="s">
        <v>109</v>
      </c>
      <c r="V63" s="3" t="s">
        <v>109</v>
      </c>
      <c r="W63" s="3" t="s">
        <v>109</v>
      </c>
      <c r="X63" s="3" t="s">
        <v>109</v>
      </c>
      <c r="Y63" s="3" t="s">
        <v>109</v>
      </c>
      <c r="Z63" s="3" t="s">
        <v>109</v>
      </c>
      <c r="AA63" s="4">
        <v>1950</v>
      </c>
      <c r="AB63" s="3" t="s">
        <v>109</v>
      </c>
      <c r="AC63" s="5" t="s">
        <v>123</v>
      </c>
      <c r="AD63" s="3" t="s">
        <v>123</v>
      </c>
      <c r="AE63" s="3" t="s">
        <v>109</v>
      </c>
      <c r="AF63" s="4">
        <v>2</v>
      </c>
      <c r="AG63" s="3" t="s">
        <v>109</v>
      </c>
      <c r="AH63" s="3" t="s">
        <v>123</v>
      </c>
      <c r="AI63" s="3" t="s">
        <v>109</v>
      </c>
      <c r="AN63" s="3" t="s">
        <v>109</v>
      </c>
      <c r="AO63" s="42">
        <f>K63*S63</f>
        <v>21888</v>
      </c>
      <c r="AP63" s="3" t="s">
        <v>109</v>
      </c>
      <c r="AQ63" s="3">
        <v>0.11</v>
      </c>
      <c r="AR63" s="3" t="s">
        <v>109</v>
      </c>
      <c r="AS63" s="3" t="s">
        <v>109</v>
      </c>
      <c r="AT63" s="46">
        <f>AO63*(1-AQ63)</f>
        <v>19480.32</v>
      </c>
      <c r="AU63" s="3" t="s">
        <v>109</v>
      </c>
      <c r="AV63" s="3" t="s">
        <v>109</v>
      </c>
      <c r="AW63" s="3" t="s">
        <v>109</v>
      </c>
      <c r="AX63" s="3" t="s">
        <v>109</v>
      </c>
      <c r="AY63" s="3" t="s">
        <v>109</v>
      </c>
      <c r="AZ63" s="3" t="s">
        <v>109</v>
      </c>
      <c r="BA63" s="48">
        <f>BW63*0.15</f>
        <v>0.56234328124999999</v>
      </c>
      <c r="BB63" s="48">
        <f>BW63*0.35</f>
        <v>1.3121343229166667</v>
      </c>
      <c r="BC63" s="48">
        <f>BW63*0.3</f>
        <v>1.1246865625</v>
      </c>
      <c r="BD63" s="48">
        <f>BW63*0.2</f>
        <v>0.74979104166666666</v>
      </c>
      <c r="BE63" s="3" t="s">
        <v>109</v>
      </c>
      <c r="BF63" s="3" t="s">
        <v>109</v>
      </c>
      <c r="BG63" s="3" t="s">
        <v>109</v>
      </c>
      <c r="BH63" s="3" t="s">
        <v>109</v>
      </c>
      <c r="BI63" s="3" t="s">
        <v>109</v>
      </c>
      <c r="BJ63" s="3" t="s">
        <v>109</v>
      </c>
      <c r="BK63" s="3" t="s">
        <v>109</v>
      </c>
      <c r="BM63" s="3" t="s">
        <v>109</v>
      </c>
      <c r="BN63" s="3" t="s">
        <v>109</v>
      </c>
      <c r="BO63" s="3" t="s">
        <v>109</v>
      </c>
      <c r="BP63" s="3" t="s">
        <v>109</v>
      </c>
      <c r="BQ63" s="3" t="s">
        <v>109</v>
      </c>
      <c r="BR63" s="3" t="s">
        <v>109</v>
      </c>
      <c r="BS63" s="3" t="s">
        <v>109</v>
      </c>
      <c r="BT63" s="3" t="s">
        <v>109</v>
      </c>
      <c r="BU63" s="3" t="s">
        <v>109</v>
      </c>
      <c r="BV63" s="3" t="s">
        <v>109</v>
      </c>
      <c r="BW63" s="48">
        <f>((AT63-BY63)/K63)</f>
        <v>3.7489552083333333</v>
      </c>
      <c r="BX63" s="3" t="s">
        <v>109</v>
      </c>
      <c r="BY63" s="48">
        <f>CC63*CB63</f>
        <v>10842.727199999999</v>
      </c>
      <c r="BZ63" s="3">
        <v>0.08</v>
      </c>
      <c r="CA63" s="4">
        <v>2.5474E-2</v>
      </c>
      <c r="CB63" s="3">
        <f>BZ63+CA63</f>
        <v>0.105474</v>
      </c>
      <c r="CC63" s="47">
        <v>102800</v>
      </c>
      <c r="CD63" s="46">
        <v>0</v>
      </c>
      <c r="CE63" s="46">
        <f>CC63-CD63</f>
        <v>102800</v>
      </c>
      <c r="CF63" s="46" t="s">
        <v>109</v>
      </c>
      <c r="CG63" s="46">
        <f>CE63/K63</f>
        <v>44.618055555555557</v>
      </c>
      <c r="CH63" s="3" t="s">
        <v>549</v>
      </c>
      <c r="CI63" s="3" t="s">
        <v>109</v>
      </c>
      <c r="CJ63" s="3" t="s">
        <v>109</v>
      </c>
      <c r="CK63" s="3" t="s">
        <v>109</v>
      </c>
      <c r="CL63" s="3" t="s">
        <v>109</v>
      </c>
      <c r="CM63" s="3" t="s">
        <v>109</v>
      </c>
      <c r="CN63" s="3" t="s">
        <v>109</v>
      </c>
      <c r="CO63" s="3" t="s">
        <v>109</v>
      </c>
      <c r="CP63" s="3" t="s">
        <v>109</v>
      </c>
      <c r="CQ63" s="5" t="s">
        <v>113</v>
      </c>
      <c r="CR63" s="5" t="s">
        <v>109</v>
      </c>
      <c r="CV63" s="21" t="s">
        <v>113</v>
      </c>
    </row>
    <row r="64" spans="1:100" x14ac:dyDescent="0.25">
      <c r="A64" s="3" t="s">
        <v>584</v>
      </c>
      <c r="B64" s="3" t="s">
        <v>176</v>
      </c>
      <c r="C64" s="4">
        <v>1.4482999999999999E-2</v>
      </c>
      <c r="D64" s="3" t="s">
        <v>585</v>
      </c>
      <c r="E64" s="3" t="s">
        <v>586</v>
      </c>
      <c r="F64" s="3" t="s">
        <v>587</v>
      </c>
      <c r="G64" s="3" t="s">
        <v>133</v>
      </c>
      <c r="H64" s="4">
        <v>47906</v>
      </c>
      <c r="I64" s="3" t="s">
        <v>215</v>
      </c>
      <c r="J64" s="3" t="s">
        <v>216</v>
      </c>
      <c r="K64" s="4">
        <v>9100</v>
      </c>
      <c r="L64" s="3" t="s">
        <v>109</v>
      </c>
      <c r="M64" s="3" t="s">
        <v>109</v>
      </c>
      <c r="N64" s="3" t="s">
        <v>109</v>
      </c>
      <c r="O64" s="3" t="s">
        <v>109</v>
      </c>
      <c r="P64" s="3" t="s">
        <v>109</v>
      </c>
      <c r="Q64" s="2"/>
      <c r="S64" s="48">
        <v>9.5</v>
      </c>
      <c r="T64" s="3" t="s">
        <v>109</v>
      </c>
      <c r="U64" s="3" t="s">
        <v>109</v>
      </c>
      <c r="V64" s="3" t="s">
        <v>109</v>
      </c>
      <c r="W64" s="3" t="s">
        <v>109</v>
      </c>
      <c r="X64" s="3" t="s">
        <v>109</v>
      </c>
      <c r="Y64" s="3" t="s">
        <v>109</v>
      </c>
      <c r="Z64" s="3" t="s">
        <v>109</v>
      </c>
      <c r="AA64" s="4">
        <v>2005</v>
      </c>
      <c r="AB64" s="3" t="s">
        <v>109</v>
      </c>
      <c r="AC64" s="5" t="s">
        <v>123</v>
      </c>
      <c r="AD64" s="3" t="s">
        <v>123</v>
      </c>
      <c r="AE64" s="3" t="s">
        <v>109</v>
      </c>
      <c r="AF64" s="4">
        <v>3</v>
      </c>
      <c r="AG64" s="3" t="s">
        <v>109</v>
      </c>
      <c r="AH64" s="3" t="s">
        <v>111</v>
      </c>
      <c r="AI64" s="3" t="s">
        <v>109</v>
      </c>
      <c r="AN64" s="3" t="s">
        <v>109</v>
      </c>
      <c r="AO64" s="42">
        <f>K64*S64</f>
        <v>86450</v>
      </c>
      <c r="AP64" s="3" t="s">
        <v>109</v>
      </c>
      <c r="AQ64" s="3">
        <v>0.11</v>
      </c>
      <c r="AR64" s="3" t="s">
        <v>109</v>
      </c>
      <c r="AS64" s="3" t="s">
        <v>109</v>
      </c>
      <c r="AT64" s="46">
        <f>AO64*(1-AQ64)</f>
        <v>76940.5</v>
      </c>
      <c r="AU64" s="3" t="s">
        <v>109</v>
      </c>
      <c r="AV64" s="3" t="s">
        <v>109</v>
      </c>
      <c r="AW64" s="3" t="s">
        <v>109</v>
      </c>
      <c r="AX64" s="3" t="s">
        <v>109</v>
      </c>
      <c r="AY64" s="3" t="s">
        <v>109</v>
      </c>
      <c r="AZ64" s="3" t="s">
        <v>109</v>
      </c>
      <c r="BA64" s="48">
        <f>BW64*0.15</f>
        <v>0.45169884230769231</v>
      </c>
      <c r="BB64" s="48">
        <f>BW64*0.35</f>
        <v>1.0539639653846153</v>
      </c>
      <c r="BC64" s="48">
        <f>BW64*0.3</f>
        <v>0.90339768461538461</v>
      </c>
      <c r="BD64" s="48">
        <f>BW64*0.2</f>
        <v>0.60226512307692315</v>
      </c>
      <c r="BE64" s="3" t="s">
        <v>109</v>
      </c>
      <c r="BF64" s="3" t="s">
        <v>109</v>
      </c>
      <c r="BG64" s="3" t="s">
        <v>109</v>
      </c>
      <c r="BH64" s="3" t="s">
        <v>109</v>
      </c>
      <c r="BI64" s="3" t="s">
        <v>109</v>
      </c>
      <c r="BJ64" s="3" t="s">
        <v>109</v>
      </c>
      <c r="BK64" s="3" t="s">
        <v>109</v>
      </c>
      <c r="BM64" s="3" t="s">
        <v>109</v>
      </c>
      <c r="BN64" s="3" t="s">
        <v>109</v>
      </c>
      <c r="BO64" s="3" t="s">
        <v>109</v>
      </c>
      <c r="BP64" s="3" t="s">
        <v>109</v>
      </c>
      <c r="BQ64" s="3" t="s">
        <v>109</v>
      </c>
      <c r="BR64" s="3" t="s">
        <v>109</v>
      </c>
      <c r="BS64" s="3" t="s">
        <v>109</v>
      </c>
      <c r="BT64" s="3" t="s">
        <v>109</v>
      </c>
      <c r="BU64" s="3" t="s">
        <v>109</v>
      </c>
      <c r="BV64" s="3" t="s">
        <v>109</v>
      </c>
      <c r="BW64" s="48">
        <f>((AT64-BY64)/K64)</f>
        <v>3.0113256153846155</v>
      </c>
      <c r="BX64" s="3" t="s">
        <v>109</v>
      </c>
      <c r="BY64" s="48">
        <f>CC64*CB64</f>
        <v>49537.436900000001</v>
      </c>
      <c r="BZ64" s="3">
        <v>0.08</v>
      </c>
      <c r="CA64" s="4">
        <v>1.4482999999999999E-2</v>
      </c>
      <c r="CB64" s="3">
        <f>BZ64+CA64</f>
        <v>9.4482999999999998E-2</v>
      </c>
      <c r="CC64" s="47">
        <v>524300</v>
      </c>
      <c r="CD64" s="46">
        <v>0</v>
      </c>
      <c r="CE64" s="46">
        <f>CC64-CD64</f>
        <v>524300</v>
      </c>
      <c r="CF64" s="46" t="s">
        <v>109</v>
      </c>
      <c r="CG64" s="46">
        <f>CE64/K64</f>
        <v>57.615384615384613</v>
      </c>
      <c r="CH64" s="3" t="s">
        <v>588</v>
      </c>
      <c r="CI64" s="3" t="s">
        <v>109</v>
      </c>
      <c r="CJ64" s="3" t="s">
        <v>109</v>
      </c>
      <c r="CK64" s="3" t="s">
        <v>109</v>
      </c>
      <c r="CL64" s="3" t="s">
        <v>109</v>
      </c>
      <c r="CM64" s="3" t="s">
        <v>109</v>
      </c>
      <c r="CN64" s="3" t="s">
        <v>109</v>
      </c>
      <c r="CO64" s="3" t="s">
        <v>109</v>
      </c>
      <c r="CP64" s="3" t="s">
        <v>109</v>
      </c>
      <c r="CQ64" s="5" t="s">
        <v>113</v>
      </c>
      <c r="CR64" s="5" t="s">
        <v>109</v>
      </c>
      <c r="CV64" s="21" t="s">
        <v>113</v>
      </c>
    </row>
    <row r="65" spans="1:100" x14ac:dyDescent="0.25">
      <c r="A65" s="3" t="s">
        <v>693</v>
      </c>
      <c r="B65" s="3" t="s">
        <v>118</v>
      </c>
      <c r="C65" s="4">
        <v>2.5474E-2</v>
      </c>
      <c r="D65" s="3" t="s">
        <v>694</v>
      </c>
      <c r="E65" s="3" t="s">
        <v>695</v>
      </c>
      <c r="F65" s="3" t="s">
        <v>696</v>
      </c>
      <c r="G65" s="3" t="s">
        <v>106</v>
      </c>
      <c r="H65" s="4">
        <v>47905</v>
      </c>
      <c r="I65" s="3" t="s">
        <v>215</v>
      </c>
      <c r="J65" s="3" t="s">
        <v>216</v>
      </c>
      <c r="K65" s="4">
        <v>2400</v>
      </c>
      <c r="L65" s="3" t="s">
        <v>109</v>
      </c>
      <c r="M65" s="3" t="s">
        <v>109</v>
      </c>
      <c r="N65" s="3" t="s">
        <v>109</v>
      </c>
      <c r="O65" s="3" t="s">
        <v>109</v>
      </c>
      <c r="P65" s="3" t="s">
        <v>697</v>
      </c>
      <c r="Q65" s="2"/>
      <c r="S65" s="48">
        <v>13</v>
      </c>
      <c r="T65" s="3" t="s">
        <v>109</v>
      </c>
      <c r="U65" s="3" t="s">
        <v>109</v>
      </c>
      <c r="V65" s="3" t="s">
        <v>109</v>
      </c>
      <c r="W65" s="3" t="s">
        <v>109</v>
      </c>
      <c r="X65" s="3" t="s">
        <v>109</v>
      </c>
      <c r="Y65" s="3" t="s">
        <v>109</v>
      </c>
      <c r="Z65" s="3" t="s">
        <v>109</v>
      </c>
      <c r="AA65" s="4">
        <v>2000</v>
      </c>
      <c r="AB65" s="3" t="s">
        <v>109</v>
      </c>
      <c r="AC65" s="5" t="s">
        <v>111</v>
      </c>
      <c r="AD65" s="3" t="s">
        <v>135</v>
      </c>
      <c r="AE65" s="3" t="s">
        <v>109</v>
      </c>
      <c r="AF65" s="4">
        <v>5</v>
      </c>
      <c r="AG65" s="3" t="s">
        <v>109</v>
      </c>
      <c r="AH65" s="3" t="s">
        <v>156</v>
      </c>
      <c r="AI65" s="3" t="s">
        <v>109</v>
      </c>
      <c r="AN65" s="3" t="s">
        <v>109</v>
      </c>
      <c r="AO65" s="42">
        <f>K65*S65</f>
        <v>31200</v>
      </c>
      <c r="AP65" s="3" t="s">
        <v>109</v>
      </c>
      <c r="AQ65" s="3">
        <v>8.5000000000000006E-2</v>
      </c>
      <c r="AR65" s="3" t="s">
        <v>109</v>
      </c>
      <c r="AS65" s="3" t="s">
        <v>109</v>
      </c>
      <c r="AT65" s="46">
        <f>AO65*(1-AQ65)</f>
        <v>28548</v>
      </c>
      <c r="AU65" s="3" t="s">
        <v>109</v>
      </c>
      <c r="AV65" s="3" t="s">
        <v>109</v>
      </c>
      <c r="AW65" s="3" t="s">
        <v>109</v>
      </c>
      <c r="AX65" s="3" t="s">
        <v>109</v>
      </c>
      <c r="AY65" s="3" t="s">
        <v>109</v>
      </c>
      <c r="AZ65" s="3" t="s">
        <v>109</v>
      </c>
      <c r="BA65" s="48">
        <f>BW65*0.15</f>
        <v>3.5882374999999911E-2</v>
      </c>
      <c r="BB65" s="48">
        <f>BW65*0.35</f>
        <v>8.3725541666666459E-2</v>
      </c>
      <c r="BC65" s="48">
        <f>BW65*0.3</f>
        <v>7.1764749999999822E-2</v>
      </c>
      <c r="BD65" s="48">
        <f>BW65*0.2</f>
        <v>4.7843166666666548E-2</v>
      </c>
      <c r="BE65" s="3" t="s">
        <v>109</v>
      </c>
      <c r="BF65" s="3" t="s">
        <v>109</v>
      </c>
      <c r="BG65" s="3" t="s">
        <v>109</v>
      </c>
      <c r="BH65" s="3" t="s">
        <v>109</v>
      </c>
      <c r="BI65" s="3" t="s">
        <v>109</v>
      </c>
      <c r="BJ65" s="3" t="s">
        <v>109</v>
      </c>
      <c r="BK65" s="3" t="s">
        <v>109</v>
      </c>
      <c r="BM65" s="3" t="s">
        <v>109</v>
      </c>
      <c r="BN65" s="3" t="s">
        <v>109</v>
      </c>
      <c r="BO65" s="3" t="s">
        <v>109</v>
      </c>
      <c r="BP65" s="3" t="s">
        <v>109</v>
      </c>
      <c r="BQ65" s="3" t="s">
        <v>109</v>
      </c>
      <c r="BR65" s="3" t="s">
        <v>109</v>
      </c>
      <c r="BS65" s="3" t="s">
        <v>109</v>
      </c>
      <c r="BT65" s="3" t="s">
        <v>109</v>
      </c>
      <c r="BU65" s="3" t="s">
        <v>109</v>
      </c>
      <c r="BV65" s="3" t="s">
        <v>109</v>
      </c>
      <c r="BW65" s="48">
        <f>((AT65-BY65)/K65)</f>
        <v>0.23921583333333274</v>
      </c>
      <c r="BX65" s="3" t="s">
        <v>109</v>
      </c>
      <c r="BY65" s="48">
        <f>CC65*CB65</f>
        <v>27973.882000000001</v>
      </c>
      <c r="BZ65" s="3">
        <v>7.0000000000000007E-2</v>
      </c>
      <c r="CA65" s="4">
        <v>2.5474E-2</v>
      </c>
      <c r="CB65" s="3">
        <f>BZ65+CA65</f>
        <v>9.5474000000000003E-2</v>
      </c>
      <c r="CC65" s="47">
        <v>293000</v>
      </c>
      <c r="CD65" s="46">
        <v>0</v>
      </c>
      <c r="CE65" s="46">
        <f>CC65-CD65</f>
        <v>293000</v>
      </c>
      <c r="CF65" s="46" t="s">
        <v>109</v>
      </c>
      <c r="CG65" s="46">
        <f>CE65/K65</f>
        <v>122.08333333333333</v>
      </c>
      <c r="CH65" s="3" t="s">
        <v>698</v>
      </c>
      <c r="CI65" s="3" t="s">
        <v>109</v>
      </c>
      <c r="CJ65" s="3" t="s">
        <v>109</v>
      </c>
      <c r="CK65" s="3" t="s">
        <v>109</v>
      </c>
      <c r="CL65" s="3" t="s">
        <v>109</v>
      </c>
      <c r="CM65" s="3" t="s">
        <v>109</v>
      </c>
      <c r="CN65" s="3" t="s">
        <v>109</v>
      </c>
      <c r="CO65" s="3" t="s">
        <v>109</v>
      </c>
      <c r="CP65" s="3" t="s">
        <v>109</v>
      </c>
      <c r="CQ65" s="5" t="s">
        <v>113</v>
      </c>
      <c r="CR65" s="5" t="s">
        <v>109</v>
      </c>
      <c r="CV65" s="21" t="s">
        <v>113</v>
      </c>
    </row>
    <row r="66" spans="1:100" x14ac:dyDescent="0.25">
      <c r="A66" s="3" t="s">
        <v>650</v>
      </c>
      <c r="B66" s="3" t="s">
        <v>118</v>
      </c>
      <c r="C66" s="4">
        <v>2.5474E-2</v>
      </c>
      <c r="D66" s="3" t="s">
        <v>651</v>
      </c>
      <c r="E66" s="3" t="s">
        <v>652</v>
      </c>
      <c r="F66" s="3" t="s">
        <v>653</v>
      </c>
      <c r="G66" s="3" t="s">
        <v>106</v>
      </c>
      <c r="H66" s="4">
        <v>47905</v>
      </c>
      <c r="I66" s="3" t="s">
        <v>215</v>
      </c>
      <c r="J66" s="3" t="s">
        <v>216</v>
      </c>
      <c r="K66" s="4">
        <v>9793</v>
      </c>
      <c r="L66" s="3" t="s">
        <v>109</v>
      </c>
      <c r="M66" s="3" t="s">
        <v>109</v>
      </c>
      <c r="N66" s="3" t="s">
        <v>109</v>
      </c>
      <c r="O66" s="3" t="s">
        <v>109</v>
      </c>
      <c r="P66" s="3" t="s">
        <v>109</v>
      </c>
      <c r="Q66" s="2"/>
      <c r="S66" s="48">
        <v>9.5</v>
      </c>
      <c r="T66" s="3" t="s">
        <v>109</v>
      </c>
      <c r="U66" s="3" t="s">
        <v>109</v>
      </c>
      <c r="V66" s="3" t="s">
        <v>109</v>
      </c>
      <c r="W66" s="3" t="s">
        <v>109</v>
      </c>
      <c r="X66" s="3" t="s">
        <v>109</v>
      </c>
      <c r="Y66" s="3" t="s">
        <v>109</v>
      </c>
      <c r="Z66" s="3" t="s">
        <v>109</v>
      </c>
      <c r="AA66" s="4">
        <v>1984</v>
      </c>
      <c r="AB66" s="3" t="s">
        <v>109</v>
      </c>
      <c r="AC66" s="5" t="s">
        <v>123</v>
      </c>
      <c r="AD66" s="3" t="s">
        <v>123</v>
      </c>
      <c r="AE66" s="3" t="s">
        <v>109</v>
      </c>
      <c r="AF66" s="4">
        <v>2</v>
      </c>
      <c r="AG66" s="3" t="s">
        <v>109</v>
      </c>
      <c r="AH66" s="3" t="s">
        <v>123</v>
      </c>
      <c r="AI66" s="3" t="s">
        <v>109</v>
      </c>
      <c r="AN66" s="3" t="s">
        <v>109</v>
      </c>
      <c r="AO66" s="42">
        <f>K66*S66</f>
        <v>93033.5</v>
      </c>
      <c r="AP66" s="3" t="s">
        <v>109</v>
      </c>
      <c r="AQ66" s="3">
        <v>0.11</v>
      </c>
      <c r="AR66" s="3" t="s">
        <v>109</v>
      </c>
      <c r="AS66" s="3" t="s">
        <v>109</v>
      </c>
      <c r="AT66" s="46">
        <f>AO66*(1-AQ66)</f>
        <v>82799.815000000002</v>
      </c>
      <c r="AU66" s="3" t="s">
        <v>109</v>
      </c>
      <c r="AV66" s="3" t="s">
        <v>109</v>
      </c>
      <c r="AW66" s="3" t="s">
        <v>109</v>
      </c>
      <c r="AX66" s="3" t="s">
        <v>109</v>
      </c>
      <c r="AY66" s="3" t="s">
        <v>109</v>
      </c>
      <c r="AZ66" s="3" t="s">
        <v>109</v>
      </c>
      <c r="BA66" s="48">
        <f>BW66*0.15</f>
        <v>0.56984690288981932</v>
      </c>
      <c r="BB66" s="48">
        <f>BW66*0.35</f>
        <v>1.3296427734095784</v>
      </c>
      <c r="BC66" s="48">
        <f>BW66*0.3</f>
        <v>1.1396938057796386</v>
      </c>
      <c r="BD66" s="48">
        <f>BW66*0.2</f>
        <v>0.75979587051975916</v>
      </c>
      <c r="BE66" s="3" t="s">
        <v>109</v>
      </c>
      <c r="BF66" s="3" t="s">
        <v>109</v>
      </c>
      <c r="BG66" s="3" t="s">
        <v>109</v>
      </c>
      <c r="BH66" s="3" t="s">
        <v>109</v>
      </c>
      <c r="BI66" s="3" t="s">
        <v>109</v>
      </c>
      <c r="BJ66" s="3" t="s">
        <v>109</v>
      </c>
      <c r="BK66" s="3" t="s">
        <v>109</v>
      </c>
      <c r="BM66" s="3" t="s">
        <v>109</v>
      </c>
      <c r="BN66" s="3" t="s">
        <v>109</v>
      </c>
      <c r="BO66" s="3" t="s">
        <v>109</v>
      </c>
      <c r="BP66" s="3" t="s">
        <v>109</v>
      </c>
      <c r="BQ66" s="3" t="s">
        <v>109</v>
      </c>
      <c r="BR66" s="3" t="s">
        <v>109</v>
      </c>
      <c r="BS66" s="3" t="s">
        <v>109</v>
      </c>
      <c r="BT66" s="3" t="s">
        <v>109</v>
      </c>
      <c r="BU66" s="3" t="s">
        <v>109</v>
      </c>
      <c r="BV66" s="3" t="s">
        <v>109</v>
      </c>
      <c r="BW66" s="48">
        <f>((AT66-BY66)/K66)</f>
        <v>3.7989793525987956</v>
      </c>
      <c r="BX66" s="3" t="s">
        <v>109</v>
      </c>
      <c r="BY66" s="48">
        <f>CC66*CB66</f>
        <v>45596.410199999998</v>
      </c>
      <c r="BZ66" s="3">
        <v>0.08</v>
      </c>
      <c r="CA66" s="4">
        <v>2.5474E-2</v>
      </c>
      <c r="CB66" s="3">
        <f>BZ66+CA66</f>
        <v>0.105474</v>
      </c>
      <c r="CC66" s="47">
        <v>432300</v>
      </c>
      <c r="CD66" s="46">
        <v>0</v>
      </c>
      <c r="CE66" s="46">
        <f>CC66-CD66</f>
        <v>432300</v>
      </c>
      <c r="CF66" s="46" t="s">
        <v>109</v>
      </c>
      <c r="CG66" s="46">
        <f>CE66/K66</f>
        <v>44.143776166649644</v>
      </c>
      <c r="CH66" s="3" t="s">
        <v>654</v>
      </c>
      <c r="CI66" s="3" t="s">
        <v>109</v>
      </c>
      <c r="CJ66" s="3" t="s">
        <v>109</v>
      </c>
      <c r="CK66" s="3" t="s">
        <v>109</v>
      </c>
      <c r="CL66" s="3" t="s">
        <v>109</v>
      </c>
      <c r="CM66" s="3" t="s">
        <v>109</v>
      </c>
      <c r="CN66" s="3" t="s">
        <v>109</v>
      </c>
      <c r="CO66" s="3" t="s">
        <v>109</v>
      </c>
      <c r="CP66" s="3" t="s">
        <v>109</v>
      </c>
      <c r="CQ66" s="5" t="s">
        <v>126</v>
      </c>
      <c r="CR66" s="5" t="s">
        <v>655</v>
      </c>
      <c r="CV66" s="21" t="s">
        <v>113</v>
      </c>
    </row>
    <row r="67" spans="1:100" x14ac:dyDescent="0.25">
      <c r="A67" s="3" t="s">
        <v>426</v>
      </c>
      <c r="B67" s="3" t="s">
        <v>118</v>
      </c>
      <c r="C67" s="4">
        <v>2.5474E-2</v>
      </c>
      <c r="D67" s="3" t="s">
        <v>427</v>
      </c>
      <c r="E67" s="3" t="s">
        <v>428</v>
      </c>
      <c r="F67" s="3" t="s">
        <v>429</v>
      </c>
      <c r="G67" s="3" t="s">
        <v>106</v>
      </c>
      <c r="H67" s="4">
        <v>47905</v>
      </c>
      <c r="I67" s="3" t="s">
        <v>215</v>
      </c>
      <c r="J67" s="3" t="s">
        <v>216</v>
      </c>
      <c r="K67" s="4">
        <v>2088</v>
      </c>
      <c r="L67" s="3" t="s">
        <v>109</v>
      </c>
      <c r="M67" s="3" t="s">
        <v>109</v>
      </c>
      <c r="N67" s="3" t="s">
        <v>109</v>
      </c>
      <c r="O67" s="3" t="s">
        <v>109</v>
      </c>
      <c r="P67" s="3" t="s">
        <v>109</v>
      </c>
      <c r="Q67" s="2"/>
      <c r="S67" s="48">
        <v>11.5</v>
      </c>
      <c r="T67" s="3" t="s">
        <v>109</v>
      </c>
      <c r="U67" s="3" t="s">
        <v>109</v>
      </c>
      <c r="V67" s="3" t="s">
        <v>109</v>
      </c>
      <c r="W67" s="3" t="s">
        <v>109</v>
      </c>
      <c r="X67" s="3" t="s">
        <v>109</v>
      </c>
      <c r="Y67" s="3" t="s">
        <v>109</v>
      </c>
      <c r="Z67" s="3" t="s">
        <v>109</v>
      </c>
      <c r="AA67" s="4">
        <v>1980</v>
      </c>
      <c r="AB67" s="3" t="s">
        <v>109</v>
      </c>
      <c r="AC67" s="5" t="s">
        <v>123</v>
      </c>
      <c r="AD67" s="3" t="s">
        <v>123</v>
      </c>
      <c r="AE67" s="3" t="s">
        <v>109</v>
      </c>
      <c r="AF67" s="4">
        <v>3</v>
      </c>
      <c r="AG67" s="3" t="s">
        <v>109</v>
      </c>
      <c r="AH67" s="3" t="s">
        <v>111</v>
      </c>
      <c r="AI67" s="3" t="s">
        <v>109</v>
      </c>
      <c r="AN67" s="3" t="s">
        <v>109</v>
      </c>
      <c r="AO67" s="42">
        <f>K67*S67</f>
        <v>24012</v>
      </c>
      <c r="AP67" s="3" t="s">
        <v>109</v>
      </c>
      <c r="AQ67" s="3">
        <v>9.5000000000000001E-2</v>
      </c>
      <c r="AR67" s="3" t="s">
        <v>109</v>
      </c>
      <c r="AS67" s="3" t="s">
        <v>109</v>
      </c>
      <c r="AT67" s="46">
        <f>AO67*(1-AQ67)</f>
        <v>21730.86</v>
      </c>
      <c r="AU67" s="3" t="s">
        <v>109</v>
      </c>
      <c r="AV67" s="3" t="s">
        <v>109</v>
      </c>
      <c r="AW67" s="3" t="s">
        <v>109</v>
      </c>
      <c r="AX67" s="3" t="s">
        <v>109</v>
      </c>
      <c r="AY67" s="3" t="s">
        <v>109</v>
      </c>
      <c r="AZ67" s="3" t="s">
        <v>109</v>
      </c>
      <c r="BA67" s="48">
        <f>BW67*0.15</f>
        <v>0.12009860632183909</v>
      </c>
      <c r="BB67" s="48">
        <f>BW67*0.35</f>
        <v>0.28023008141762457</v>
      </c>
      <c r="BC67" s="48">
        <f>BW67*0.3</f>
        <v>0.24019721264367819</v>
      </c>
      <c r="BD67" s="48">
        <f>BW67*0.2</f>
        <v>0.16013147509578549</v>
      </c>
      <c r="BE67" s="3" t="s">
        <v>109</v>
      </c>
      <c r="BF67" s="3" t="s">
        <v>109</v>
      </c>
      <c r="BG67" s="3" t="s">
        <v>109</v>
      </c>
      <c r="BH67" s="3" t="s">
        <v>109</v>
      </c>
      <c r="BI67" s="3" t="s">
        <v>109</v>
      </c>
      <c r="BJ67" s="3" t="s">
        <v>109</v>
      </c>
      <c r="BK67" s="3" t="s">
        <v>109</v>
      </c>
      <c r="BM67" s="3" t="s">
        <v>109</v>
      </c>
      <c r="BN67" s="3" t="s">
        <v>109</v>
      </c>
      <c r="BO67" s="3" t="s">
        <v>109</v>
      </c>
      <c r="BP67" s="3" t="s">
        <v>109</v>
      </c>
      <c r="BQ67" s="3" t="s">
        <v>109</v>
      </c>
      <c r="BR67" s="3" t="s">
        <v>109</v>
      </c>
      <c r="BS67" s="3" t="s">
        <v>109</v>
      </c>
      <c r="BT67" s="3" t="s">
        <v>109</v>
      </c>
      <c r="BU67" s="3" t="s">
        <v>109</v>
      </c>
      <c r="BV67" s="3" t="s">
        <v>109</v>
      </c>
      <c r="BW67" s="48">
        <f>((AT67-BY67)/K67)</f>
        <v>0.80065737547892735</v>
      </c>
      <c r="BX67" s="3" t="s">
        <v>109</v>
      </c>
      <c r="BY67" s="48">
        <f>CC67*CB67</f>
        <v>20059.0874</v>
      </c>
      <c r="BZ67" s="3">
        <v>7.0000000000000007E-2</v>
      </c>
      <c r="CA67" s="4">
        <v>2.5474E-2</v>
      </c>
      <c r="CB67" s="3">
        <f>BZ67+CA67</f>
        <v>9.5474000000000003E-2</v>
      </c>
      <c r="CC67" s="47">
        <v>210100</v>
      </c>
      <c r="CD67" s="46">
        <v>0</v>
      </c>
      <c r="CE67" s="46">
        <f>CC67-CD67</f>
        <v>210100</v>
      </c>
      <c r="CF67" s="46" t="s">
        <v>109</v>
      </c>
      <c r="CG67" s="46">
        <f>CE67/K67</f>
        <v>100.62260536398468</v>
      </c>
      <c r="CH67" s="3" t="s">
        <v>430</v>
      </c>
      <c r="CI67" s="3" t="s">
        <v>109</v>
      </c>
      <c r="CJ67" s="3" t="s">
        <v>109</v>
      </c>
      <c r="CK67" s="3" t="s">
        <v>109</v>
      </c>
      <c r="CL67" s="3" t="s">
        <v>109</v>
      </c>
      <c r="CM67" s="3" t="s">
        <v>109</v>
      </c>
      <c r="CN67" s="3" t="s">
        <v>109</v>
      </c>
      <c r="CO67" s="3" t="s">
        <v>109</v>
      </c>
      <c r="CP67" s="3" t="s">
        <v>109</v>
      </c>
      <c r="CQ67" s="5" t="s">
        <v>113</v>
      </c>
      <c r="CR67" s="5" t="s">
        <v>109</v>
      </c>
      <c r="CV67" s="21" t="s">
        <v>113</v>
      </c>
    </row>
    <row r="68" spans="1:100" x14ac:dyDescent="0.25">
      <c r="A68" s="3" t="s">
        <v>660</v>
      </c>
      <c r="B68" s="3" t="s">
        <v>118</v>
      </c>
      <c r="C68" s="4">
        <v>2.5474E-2</v>
      </c>
      <c r="D68" s="3" t="s">
        <v>661</v>
      </c>
      <c r="E68" s="3" t="s">
        <v>662</v>
      </c>
      <c r="F68" s="3" t="s">
        <v>663</v>
      </c>
      <c r="G68" s="3" t="s">
        <v>106</v>
      </c>
      <c r="H68" s="4">
        <v>47904</v>
      </c>
      <c r="I68" s="3" t="s">
        <v>215</v>
      </c>
      <c r="J68" s="3" t="s">
        <v>216</v>
      </c>
      <c r="K68" s="4">
        <v>6000</v>
      </c>
      <c r="L68" s="3" t="s">
        <v>109</v>
      </c>
      <c r="M68" s="3" t="s">
        <v>109</v>
      </c>
      <c r="N68" s="3" t="s">
        <v>109</v>
      </c>
      <c r="O68" s="3" t="s">
        <v>109</v>
      </c>
      <c r="P68" s="3" t="s">
        <v>109</v>
      </c>
      <c r="Q68" s="2"/>
      <c r="S68" s="48">
        <v>9.75</v>
      </c>
      <c r="T68" s="3" t="s">
        <v>109</v>
      </c>
      <c r="U68" s="3" t="s">
        <v>109</v>
      </c>
      <c r="V68" s="3" t="s">
        <v>109</v>
      </c>
      <c r="W68" s="3" t="s">
        <v>109</v>
      </c>
      <c r="X68" s="3" t="s">
        <v>109</v>
      </c>
      <c r="Y68" s="3" t="s">
        <v>109</v>
      </c>
      <c r="Z68" s="3" t="s">
        <v>109</v>
      </c>
      <c r="AA68" s="4">
        <v>1974</v>
      </c>
      <c r="AB68" s="3" t="s">
        <v>109</v>
      </c>
      <c r="AC68" s="5" t="s">
        <v>123</v>
      </c>
      <c r="AD68" s="3" t="s">
        <v>111</v>
      </c>
      <c r="AE68" s="3" t="s">
        <v>109</v>
      </c>
      <c r="AF68" s="4">
        <v>2</v>
      </c>
      <c r="AG68" s="3" t="s">
        <v>109</v>
      </c>
      <c r="AH68" s="3" t="s">
        <v>123</v>
      </c>
      <c r="AI68" s="3" t="s">
        <v>109</v>
      </c>
      <c r="AN68" s="3" t="s">
        <v>109</v>
      </c>
      <c r="AO68" s="42">
        <f>K68*S68</f>
        <v>58500</v>
      </c>
      <c r="AP68" s="3" t="s">
        <v>109</v>
      </c>
      <c r="AQ68" s="3">
        <v>0.11</v>
      </c>
      <c r="AR68" s="3" t="s">
        <v>109</v>
      </c>
      <c r="AS68" s="3" t="s">
        <v>109</v>
      </c>
      <c r="AT68" s="46">
        <f>AO68*(1-AQ68)</f>
        <v>52065</v>
      </c>
      <c r="AU68" s="3" t="s">
        <v>109</v>
      </c>
      <c r="AV68" s="3" t="s">
        <v>109</v>
      </c>
      <c r="AW68" s="3" t="s">
        <v>109</v>
      </c>
      <c r="AX68" s="3" t="s">
        <v>109</v>
      </c>
      <c r="AY68" s="3" t="s">
        <v>109</v>
      </c>
      <c r="AZ68" s="3" t="s">
        <v>109</v>
      </c>
      <c r="BA68" s="48">
        <f>BW68*0.15</f>
        <v>0.364752195</v>
      </c>
      <c r="BB68" s="48">
        <f>BW68*0.35</f>
        <v>0.85108845499999997</v>
      </c>
      <c r="BC68" s="48">
        <f>BW68*0.3</f>
        <v>0.72950439</v>
      </c>
      <c r="BD68" s="48">
        <f>BW68*0.2</f>
        <v>0.48633626000000008</v>
      </c>
      <c r="BE68" s="3" t="s">
        <v>109</v>
      </c>
      <c r="BF68" s="3" t="s">
        <v>109</v>
      </c>
      <c r="BG68" s="3" t="s">
        <v>109</v>
      </c>
      <c r="BH68" s="3" t="s">
        <v>109</v>
      </c>
      <c r="BI68" s="3" t="s">
        <v>109</v>
      </c>
      <c r="BJ68" s="3" t="s">
        <v>109</v>
      </c>
      <c r="BK68" s="3" t="s">
        <v>109</v>
      </c>
      <c r="BM68" s="3" t="s">
        <v>109</v>
      </c>
      <c r="BN68" s="3" t="s">
        <v>109</v>
      </c>
      <c r="BO68" s="3" t="s">
        <v>109</v>
      </c>
      <c r="BP68" s="3" t="s">
        <v>109</v>
      </c>
      <c r="BQ68" s="3" t="s">
        <v>109</v>
      </c>
      <c r="BR68" s="3" t="s">
        <v>109</v>
      </c>
      <c r="BS68" s="3" t="s">
        <v>109</v>
      </c>
      <c r="BT68" s="3" t="s">
        <v>109</v>
      </c>
      <c r="BU68" s="3" t="s">
        <v>109</v>
      </c>
      <c r="BV68" s="3" t="s">
        <v>109</v>
      </c>
      <c r="BW68" s="48">
        <f>((AT68-BY68)/K68)</f>
        <v>2.4316813000000002</v>
      </c>
      <c r="BX68" s="3" t="s">
        <v>109</v>
      </c>
      <c r="BY68" s="48">
        <f>CC68*CB68</f>
        <v>37474.912199999999</v>
      </c>
      <c r="BZ68" s="3">
        <v>0.08</v>
      </c>
      <c r="CA68" s="4">
        <v>2.5474E-2</v>
      </c>
      <c r="CB68" s="3">
        <f>BZ68+CA68</f>
        <v>0.105474</v>
      </c>
      <c r="CC68" s="47">
        <v>355300</v>
      </c>
      <c r="CD68" s="46">
        <v>0</v>
      </c>
      <c r="CE68" s="46">
        <f>CC68-CD68</f>
        <v>355300</v>
      </c>
      <c r="CF68" s="46" t="s">
        <v>109</v>
      </c>
      <c r="CG68" s="46">
        <f>CE68/K68</f>
        <v>59.216666666666669</v>
      </c>
      <c r="CH68" s="3" t="s">
        <v>664</v>
      </c>
      <c r="CI68" s="3" t="s">
        <v>109</v>
      </c>
      <c r="CJ68" s="3" t="s">
        <v>109</v>
      </c>
      <c r="CK68" s="3" t="s">
        <v>109</v>
      </c>
      <c r="CL68" s="3" t="s">
        <v>109</v>
      </c>
      <c r="CM68" s="3" t="s">
        <v>109</v>
      </c>
      <c r="CN68" s="3" t="s">
        <v>109</v>
      </c>
      <c r="CO68" s="3" t="s">
        <v>109</v>
      </c>
      <c r="CP68" s="3" t="s">
        <v>109</v>
      </c>
      <c r="CQ68" s="5" t="s">
        <v>126</v>
      </c>
      <c r="CR68" s="5" t="s">
        <v>665</v>
      </c>
      <c r="CV68" s="21" t="s">
        <v>113</v>
      </c>
    </row>
    <row r="69" spans="1:100" x14ac:dyDescent="0.25">
      <c r="A69" s="3" t="s">
        <v>681</v>
      </c>
      <c r="B69" s="3" t="s">
        <v>118</v>
      </c>
      <c r="C69" s="4">
        <v>2.5474E-2</v>
      </c>
      <c r="D69" s="3" t="s">
        <v>585</v>
      </c>
      <c r="E69" s="3" t="s">
        <v>682</v>
      </c>
      <c r="F69" s="3" t="s">
        <v>683</v>
      </c>
      <c r="G69" s="3" t="s">
        <v>106</v>
      </c>
      <c r="H69" s="4">
        <v>47905</v>
      </c>
      <c r="I69" s="3" t="s">
        <v>215</v>
      </c>
      <c r="J69" s="3" t="s">
        <v>216</v>
      </c>
      <c r="K69" s="4">
        <v>5968</v>
      </c>
      <c r="L69" s="3" t="s">
        <v>109</v>
      </c>
      <c r="M69" s="3" t="s">
        <v>109</v>
      </c>
      <c r="N69" s="3" t="s">
        <v>109</v>
      </c>
      <c r="O69" s="3" t="s">
        <v>109</v>
      </c>
      <c r="P69" s="3" t="s">
        <v>109</v>
      </c>
      <c r="Q69" s="2"/>
      <c r="S69" s="48">
        <v>9.5</v>
      </c>
      <c r="T69" s="3" t="s">
        <v>109</v>
      </c>
      <c r="U69" s="3" t="s">
        <v>109</v>
      </c>
      <c r="V69" s="3" t="s">
        <v>109</v>
      </c>
      <c r="W69" s="3" t="s">
        <v>109</v>
      </c>
      <c r="X69" s="3" t="s">
        <v>109</v>
      </c>
      <c r="Y69" s="3" t="s">
        <v>109</v>
      </c>
      <c r="Z69" s="3" t="s">
        <v>109</v>
      </c>
      <c r="AA69" s="4">
        <v>1938</v>
      </c>
      <c r="AB69" s="3" t="s">
        <v>109</v>
      </c>
      <c r="AC69" s="5" t="s">
        <v>123</v>
      </c>
      <c r="AD69" s="3" t="s">
        <v>123</v>
      </c>
      <c r="AE69" s="3" t="s">
        <v>109</v>
      </c>
      <c r="AF69" s="4">
        <v>1</v>
      </c>
      <c r="AG69" s="3" t="s">
        <v>109</v>
      </c>
      <c r="AH69" s="3" t="s">
        <v>123</v>
      </c>
      <c r="AI69" s="3" t="s">
        <v>109</v>
      </c>
      <c r="AN69" s="3" t="s">
        <v>109</v>
      </c>
      <c r="AO69" s="42">
        <f>K69*S69</f>
        <v>56696</v>
      </c>
      <c r="AP69" s="3" t="s">
        <v>109</v>
      </c>
      <c r="AQ69" s="3">
        <v>0.11</v>
      </c>
      <c r="AR69" s="3" t="s">
        <v>109</v>
      </c>
      <c r="AS69" s="3" t="s">
        <v>109</v>
      </c>
      <c r="AT69" s="46">
        <f>AO69*(1-AQ69)</f>
        <v>50459.44</v>
      </c>
      <c r="AU69" s="3" t="s">
        <v>109</v>
      </c>
      <c r="AV69" s="3" t="s">
        <v>109</v>
      </c>
      <c r="AW69" s="3" t="s">
        <v>109</v>
      </c>
      <c r="AX69" s="3" t="s">
        <v>109</v>
      </c>
      <c r="AY69" s="3" t="s">
        <v>109</v>
      </c>
      <c r="AZ69" s="3" t="s">
        <v>109</v>
      </c>
      <c r="BA69" s="48">
        <f>BW69*0.15</f>
        <v>0.54877169235924939</v>
      </c>
      <c r="BB69" s="48">
        <f>BW69*0.35</f>
        <v>1.2804672821715819</v>
      </c>
      <c r="BC69" s="48">
        <f>BW69*0.3</f>
        <v>1.0975433847184988</v>
      </c>
      <c r="BD69" s="48">
        <f>BW69*0.2</f>
        <v>0.73169558981233251</v>
      </c>
      <c r="BE69" s="3" t="s">
        <v>109</v>
      </c>
      <c r="BF69" s="3" t="s">
        <v>109</v>
      </c>
      <c r="BG69" s="3" t="s">
        <v>109</v>
      </c>
      <c r="BH69" s="3" t="s">
        <v>109</v>
      </c>
      <c r="BI69" s="3" t="s">
        <v>109</v>
      </c>
      <c r="BJ69" s="3" t="s">
        <v>109</v>
      </c>
      <c r="BK69" s="3" t="s">
        <v>109</v>
      </c>
      <c r="BM69" s="3" t="s">
        <v>109</v>
      </c>
      <c r="BN69" s="3" t="s">
        <v>109</v>
      </c>
      <c r="BO69" s="3" t="s">
        <v>109</v>
      </c>
      <c r="BP69" s="3" t="s">
        <v>109</v>
      </c>
      <c r="BQ69" s="3" t="s">
        <v>109</v>
      </c>
      <c r="BR69" s="3" t="s">
        <v>109</v>
      </c>
      <c r="BS69" s="3" t="s">
        <v>109</v>
      </c>
      <c r="BT69" s="3" t="s">
        <v>109</v>
      </c>
      <c r="BU69" s="3" t="s">
        <v>109</v>
      </c>
      <c r="BV69" s="3" t="s">
        <v>109</v>
      </c>
      <c r="BW69" s="48">
        <f>((AT69-BY69)/K69)</f>
        <v>3.6584779490616626</v>
      </c>
      <c r="BX69" s="3" t="s">
        <v>109</v>
      </c>
      <c r="BY69" s="48">
        <f>CC69*CB69</f>
        <v>28625.643599999999</v>
      </c>
      <c r="BZ69" s="3">
        <v>0.08</v>
      </c>
      <c r="CA69" s="4">
        <v>2.5474E-2</v>
      </c>
      <c r="CB69" s="3">
        <f>BZ69+CA69</f>
        <v>0.105474</v>
      </c>
      <c r="CC69" s="47">
        <v>271400</v>
      </c>
      <c r="CD69" s="46">
        <v>0</v>
      </c>
      <c r="CE69" s="46">
        <f>CC69-CD69</f>
        <v>271400</v>
      </c>
      <c r="CF69" s="46" t="s">
        <v>109</v>
      </c>
      <c r="CG69" s="46">
        <f>CE69/K69</f>
        <v>45.475871313672926</v>
      </c>
      <c r="CH69" s="3" t="s">
        <v>109</v>
      </c>
      <c r="CI69" s="3" t="s">
        <v>109</v>
      </c>
      <c r="CJ69" s="3" t="s">
        <v>109</v>
      </c>
      <c r="CK69" s="3" t="s">
        <v>109</v>
      </c>
      <c r="CL69" s="3" t="s">
        <v>109</v>
      </c>
      <c r="CM69" s="3" t="s">
        <v>109</v>
      </c>
      <c r="CN69" s="3" t="s">
        <v>109</v>
      </c>
      <c r="CO69" s="3" t="s">
        <v>109</v>
      </c>
      <c r="CP69" s="3" t="s">
        <v>109</v>
      </c>
      <c r="CQ69" s="5" t="s">
        <v>113</v>
      </c>
      <c r="CR69" s="5" t="s">
        <v>109</v>
      </c>
      <c r="CV69" s="21" t="s">
        <v>113</v>
      </c>
    </row>
    <row r="70" spans="1:100" x14ac:dyDescent="0.25">
      <c r="A70" s="3" t="s">
        <v>684</v>
      </c>
      <c r="B70" s="3" t="s">
        <v>118</v>
      </c>
      <c r="C70" s="4">
        <v>2.5474E-2</v>
      </c>
      <c r="D70" s="3" t="s">
        <v>685</v>
      </c>
      <c r="E70" s="3" t="s">
        <v>686</v>
      </c>
      <c r="F70" s="3" t="s">
        <v>687</v>
      </c>
      <c r="G70" s="3" t="s">
        <v>106</v>
      </c>
      <c r="H70" s="4">
        <v>47905</v>
      </c>
      <c r="I70" s="3" t="s">
        <v>215</v>
      </c>
      <c r="J70" s="3" t="s">
        <v>216</v>
      </c>
      <c r="K70" s="4">
        <v>9840</v>
      </c>
      <c r="L70" s="3" t="s">
        <v>109</v>
      </c>
      <c r="M70" s="3" t="s">
        <v>109</v>
      </c>
      <c r="N70" s="3" t="s">
        <v>109</v>
      </c>
      <c r="O70" s="3" t="s">
        <v>109</v>
      </c>
      <c r="P70" s="3" t="s">
        <v>109</v>
      </c>
      <c r="Q70" s="2"/>
      <c r="S70" s="48">
        <v>9.5</v>
      </c>
      <c r="T70" s="3" t="s">
        <v>109</v>
      </c>
      <c r="U70" s="3" t="s">
        <v>109</v>
      </c>
      <c r="V70" s="3" t="s">
        <v>109</v>
      </c>
      <c r="W70" s="3" t="s">
        <v>109</v>
      </c>
      <c r="X70" s="3" t="s">
        <v>109</v>
      </c>
      <c r="Y70" s="3" t="s">
        <v>109</v>
      </c>
      <c r="Z70" s="3" t="s">
        <v>109</v>
      </c>
      <c r="AA70" s="4">
        <v>1990</v>
      </c>
      <c r="AB70" s="3" t="s">
        <v>109</v>
      </c>
      <c r="AC70" s="5" t="s">
        <v>123</v>
      </c>
      <c r="AD70" s="3" t="s">
        <v>123</v>
      </c>
      <c r="AE70" s="3" t="s">
        <v>109</v>
      </c>
      <c r="AF70" s="4">
        <v>3</v>
      </c>
      <c r="AG70" s="3" t="s">
        <v>109</v>
      </c>
      <c r="AH70" s="3" t="s">
        <v>111</v>
      </c>
      <c r="AI70" s="3" t="s">
        <v>109</v>
      </c>
      <c r="AN70" s="3" t="s">
        <v>109</v>
      </c>
      <c r="AO70" s="42">
        <f>K70*S70</f>
        <v>93480</v>
      </c>
      <c r="AP70" s="3" t="s">
        <v>109</v>
      </c>
      <c r="AQ70" s="3">
        <v>0.11</v>
      </c>
      <c r="AR70" s="3" t="s">
        <v>109</v>
      </c>
      <c r="AS70" s="3" t="s">
        <v>109</v>
      </c>
      <c r="AT70" s="46">
        <f>AO70*(1-AQ70)</f>
        <v>83197.2</v>
      </c>
      <c r="AU70" s="3" t="s">
        <v>109</v>
      </c>
      <c r="AV70" s="3" t="s">
        <v>109</v>
      </c>
      <c r="AW70" s="3" t="s">
        <v>109</v>
      </c>
      <c r="AX70" s="3" t="s">
        <v>109</v>
      </c>
      <c r="AY70" s="3" t="s">
        <v>109</v>
      </c>
      <c r="AZ70" s="3" t="s">
        <v>109</v>
      </c>
      <c r="BA70" s="48">
        <f>BW70*0.15</f>
        <v>0.28184300304878046</v>
      </c>
      <c r="BB70" s="48">
        <f>BW70*0.35</f>
        <v>0.65763367378048765</v>
      </c>
      <c r="BC70" s="48">
        <f>BW70*0.3</f>
        <v>0.56368600609756092</v>
      </c>
      <c r="BD70" s="48">
        <f>BW70*0.2</f>
        <v>0.3757906707317073</v>
      </c>
      <c r="BE70" s="3" t="s">
        <v>109</v>
      </c>
      <c r="BF70" s="3" t="s">
        <v>109</v>
      </c>
      <c r="BG70" s="3" t="s">
        <v>109</v>
      </c>
      <c r="BH70" s="3" t="s">
        <v>109</v>
      </c>
      <c r="BI70" s="3" t="s">
        <v>109</v>
      </c>
      <c r="BJ70" s="3" t="s">
        <v>109</v>
      </c>
      <c r="BK70" s="3" t="s">
        <v>109</v>
      </c>
      <c r="BM70" s="3" t="s">
        <v>109</v>
      </c>
      <c r="BN70" s="3" t="s">
        <v>109</v>
      </c>
      <c r="BO70" s="3" t="s">
        <v>109</v>
      </c>
      <c r="BP70" s="3" t="s">
        <v>109</v>
      </c>
      <c r="BQ70" s="3" t="s">
        <v>109</v>
      </c>
      <c r="BR70" s="3" t="s">
        <v>109</v>
      </c>
      <c r="BS70" s="3" t="s">
        <v>109</v>
      </c>
      <c r="BT70" s="3" t="s">
        <v>109</v>
      </c>
      <c r="BU70" s="3" t="s">
        <v>109</v>
      </c>
      <c r="BV70" s="3" t="s">
        <v>109</v>
      </c>
      <c r="BW70" s="48">
        <f>((AT70-BY70)/K70)</f>
        <v>1.8789533536585363</v>
      </c>
      <c r="BX70" s="3" t="s">
        <v>109</v>
      </c>
      <c r="BY70" s="48">
        <f>CC70*CB70</f>
        <v>64708.298999999999</v>
      </c>
      <c r="BZ70" s="3">
        <v>0.08</v>
      </c>
      <c r="CA70" s="4">
        <v>2.5474E-2</v>
      </c>
      <c r="CB70" s="3">
        <f>BZ70+CA70</f>
        <v>0.105474</v>
      </c>
      <c r="CC70" s="47">
        <v>613500</v>
      </c>
      <c r="CD70" s="46">
        <v>0</v>
      </c>
      <c r="CE70" s="46">
        <f>CC70-CD70</f>
        <v>613500</v>
      </c>
      <c r="CF70" s="46" t="s">
        <v>109</v>
      </c>
      <c r="CG70" s="46">
        <f>CE70/K70</f>
        <v>62.347560975609753</v>
      </c>
      <c r="CH70" s="3" t="s">
        <v>109</v>
      </c>
      <c r="CI70" s="3" t="s">
        <v>109</v>
      </c>
      <c r="CJ70" s="3" t="s">
        <v>109</v>
      </c>
      <c r="CK70" s="3" t="s">
        <v>109</v>
      </c>
      <c r="CL70" s="3" t="s">
        <v>109</v>
      </c>
      <c r="CM70" s="3" t="s">
        <v>109</v>
      </c>
      <c r="CN70" s="3" t="s">
        <v>109</v>
      </c>
      <c r="CO70" s="3" t="s">
        <v>109</v>
      </c>
      <c r="CP70" s="3" t="s">
        <v>109</v>
      </c>
      <c r="CQ70" s="5" t="s">
        <v>113</v>
      </c>
      <c r="CR70" s="5" t="s">
        <v>109</v>
      </c>
      <c r="CV70" s="21" t="s">
        <v>113</v>
      </c>
    </row>
    <row r="71" spans="1:100" x14ac:dyDescent="0.25">
      <c r="A71" s="3" t="s">
        <v>688</v>
      </c>
      <c r="B71" s="3" t="s">
        <v>118</v>
      </c>
      <c r="C71" s="4">
        <v>2.5474E-2</v>
      </c>
      <c r="D71" s="3" t="s">
        <v>689</v>
      </c>
      <c r="E71" s="3" t="s">
        <v>690</v>
      </c>
      <c r="F71" s="3" t="s">
        <v>691</v>
      </c>
      <c r="G71" s="3" t="s">
        <v>106</v>
      </c>
      <c r="H71" s="4">
        <v>47905</v>
      </c>
      <c r="I71" s="3" t="s">
        <v>215</v>
      </c>
      <c r="J71" s="3" t="s">
        <v>216</v>
      </c>
      <c r="K71" s="4">
        <v>5570</v>
      </c>
      <c r="L71" s="3" t="s">
        <v>109</v>
      </c>
      <c r="M71" s="3" t="s">
        <v>109</v>
      </c>
      <c r="N71" s="3" t="s">
        <v>109</v>
      </c>
      <c r="O71" s="3" t="s">
        <v>109</v>
      </c>
      <c r="P71" s="3" t="s">
        <v>109</v>
      </c>
      <c r="Q71" s="2"/>
      <c r="S71" s="48">
        <v>9</v>
      </c>
      <c r="T71" s="3" t="s">
        <v>109</v>
      </c>
      <c r="U71" s="3" t="s">
        <v>109</v>
      </c>
      <c r="V71" s="3" t="s">
        <v>109</v>
      </c>
      <c r="W71" s="3" t="s">
        <v>109</v>
      </c>
      <c r="X71" s="3" t="s">
        <v>109</v>
      </c>
      <c r="Y71" s="3" t="s">
        <v>109</v>
      </c>
      <c r="Z71" s="3" t="s">
        <v>109</v>
      </c>
      <c r="AA71" s="4">
        <v>1950</v>
      </c>
      <c r="AB71" s="3" t="s">
        <v>109</v>
      </c>
      <c r="AC71" s="5" t="s">
        <v>123</v>
      </c>
      <c r="AD71" s="3" t="s">
        <v>126</v>
      </c>
      <c r="AE71" s="3" t="s">
        <v>109</v>
      </c>
      <c r="AF71" s="4">
        <v>1</v>
      </c>
      <c r="AG71" s="3" t="s">
        <v>109</v>
      </c>
      <c r="AH71" s="3" t="s">
        <v>126</v>
      </c>
      <c r="AI71" s="3" t="s">
        <v>109</v>
      </c>
      <c r="AN71" s="3" t="s">
        <v>109</v>
      </c>
      <c r="AO71" s="42">
        <f>K71*S71</f>
        <v>50130</v>
      </c>
      <c r="AP71" s="3" t="s">
        <v>109</v>
      </c>
      <c r="AQ71" s="3">
        <v>0.11</v>
      </c>
      <c r="AR71" s="3" t="s">
        <v>109</v>
      </c>
      <c r="AS71" s="3" t="s">
        <v>109</v>
      </c>
      <c r="AT71" s="46">
        <f>AO71*(1-AQ71)</f>
        <v>44615.7</v>
      </c>
      <c r="AU71" s="3" t="s">
        <v>109</v>
      </c>
      <c r="AV71" s="3" t="s">
        <v>109</v>
      </c>
      <c r="AW71" s="3" t="s">
        <v>109</v>
      </c>
      <c r="AX71" s="3" t="s">
        <v>109</v>
      </c>
      <c r="AY71" s="3" t="s">
        <v>109</v>
      </c>
      <c r="AZ71" s="3" t="s">
        <v>109</v>
      </c>
      <c r="BA71" s="48">
        <f>BW71*0.15</f>
        <v>0.70101924236983837</v>
      </c>
      <c r="BB71" s="48">
        <f>BW71*0.35</f>
        <v>1.6357115655296228</v>
      </c>
      <c r="BC71" s="48">
        <f>BW71*0.3</f>
        <v>1.4020384847396767</v>
      </c>
      <c r="BD71" s="48">
        <f>BW71*0.2</f>
        <v>0.93469232315978457</v>
      </c>
      <c r="BE71" s="3" t="s">
        <v>109</v>
      </c>
      <c r="BF71" s="3" t="s">
        <v>109</v>
      </c>
      <c r="BG71" s="3" t="s">
        <v>109</v>
      </c>
      <c r="BH71" s="3" t="s">
        <v>109</v>
      </c>
      <c r="BI71" s="3" t="s">
        <v>109</v>
      </c>
      <c r="BJ71" s="3" t="s">
        <v>109</v>
      </c>
      <c r="BK71" s="3" t="s">
        <v>109</v>
      </c>
      <c r="BM71" s="3" t="s">
        <v>109</v>
      </c>
      <c r="BN71" s="3" t="s">
        <v>109</v>
      </c>
      <c r="BO71" s="3" t="s">
        <v>109</v>
      </c>
      <c r="BP71" s="3" t="s">
        <v>109</v>
      </c>
      <c r="BQ71" s="3" t="s">
        <v>109</v>
      </c>
      <c r="BR71" s="3" t="s">
        <v>109</v>
      </c>
      <c r="BS71" s="3" t="s">
        <v>109</v>
      </c>
      <c r="BT71" s="3" t="s">
        <v>109</v>
      </c>
      <c r="BU71" s="3" t="s">
        <v>109</v>
      </c>
      <c r="BV71" s="3" t="s">
        <v>109</v>
      </c>
      <c r="BW71" s="48">
        <f>((AT71-BY71)/K71)</f>
        <v>4.6734616157989226</v>
      </c>
      <c r="BX71" s="3" t="s">
        <v>109</v>
      </c>
      <c r="BY71" s="48">
        <f>CC71*CB71</f>
        <v>18584.518799999998</v>
      </c>
      <c r="BZ71" s="3">
        <v>0.08</v>
      </c>
      <c r="CA71" s="4">
        <v>2.5474E-2</v>
      </c>
      <c r="CB71" s="3">
        <f>BZ71+CA71</f>
        <v>0.105474</v>
      </c>
      <c r="CC71" s="47">
        <v>176200</v>
      </c>
      <c r="CD71" s="46">
        <v>0</v>
      </c>
      <c r="CE71" s="46">
        <f>CC71-CD71</f>
        <v>176200</v>
      </c>
      <c r="CF71" s="46" t="s">
        <v>109</v>
      </c>
      <c r="CG71" s="46">
        <f>CE71/K71</f>
        <v>31.633752244165169</v>
      </c>
      <c r="CH71" s="3" t="s">
        <v>692</v>
      </c>
      <c r="CI71" s="3" t="s">
        <v>109</v>
      </c>
      <c r="CJ71" s="3" t="s">
        <v>109</v>
      </c>
      <c r="CK71" s="3" t="s">
        <v>109</v>
      </c>
      <c r="CL71" s="3" t="s">
        <v>109</v>
      </c>
      <c r="CM71" s="3" t="s">
        <v>109</v>
      </c>
      <c r="CN71" s="3" t="s">
        <v>109</v>
      </c>
      <c r="CO71" s="3" t="s">
        <v>109</v>
      </c>
      <c r="CP71" s="3" t="s">
        <v>109</v>
      </c>
      <c r="CQ71" s="5" t="s">
        <v>113</v>
      </c>
      <c r="CR71" s="5" t="s">
        <v>109</v>
      </c>
      <c r="CV71" s="21" t="s">
        <v>113</v>
      </c>
    </row>
    <row r="72" spans="1:100" x14ac:dyDescent="0.25">
      <c r="A72" s="3" t="s">
        <v>719</v>
      </c>
      <c r="B72" s="3" t="s">
        <v>118</v>
      </c>
      <c r="C72" s="4">
        <v>2.5474E-2</v>
      </c>
      <c r="D72" s="3" t="s">
        <v>109</v>
      </c>
      <c r="E72" s="3" t="s">
        <v>720</v>
      </c>
      <c r="F72" s="3" t="s">
        <v>721</v>
      </c>
      <c r="G72" s="3" t="s">
        <v>106</v>
      </c>
      <c r="H72" s="4">
        <v>47905</v>
      </c>
      <c r="I72" s="3" t="s">
        <v>215</v>
      </c>
      <c r="J72" s="3" t="s">
        <v>216</v>
      </c>
      <c r="K72" s="4">
        <v>15838</v>
      </c>
      <c r="L72" s="3" t="s">
        <v>109</v>
      </c>
      <c r="M72" s="3" t="s">
        <v>109</v>
      </c>
      <c r="N72" s="3" t="s">
        <v>109</v>
      </c>
      <c r="O72" s="3" t="s">
        <v>109</v>
      </c>
      <c r="P72" s="3" t="s">
        <v>109</v>
      </c>
      <c r="Q72" s="2"/>
      <c r="S72" s="48">
        <v>9.5</v>
      </c>
      <c r="T72" s="3" t="s">
        <v>109</v>
      </c>
      <c r="U72" s="3" t="s">
        <v>109</v>
      </c>
      <c r="V72" s="3" t="s">
        <v>109</v>
      </c>
      <c r="W72" s="3" t="s">
        <v>109</v>
      </c>
      <c r="X72" s="3" t="s">
        <v>109</v>
      </c>
      <c r="Y72" s="3" t="s">
        <v>109</v>
      </c>
      <c r="Z72" s="3" t="s">
        <v>109</v>
      </c>
      <c r="AA72" s="4">
        <v>1948</v>
      </c>
      <c r="AB72" s="3" t="s">
        <v>109</v>
      </c>
      <c r="AC72" s="5" t="s">
        <v>123</v>
      </c>
      <c r="AD72" s="3" t="s">
        <v>123</v>
      </c>
      <c r="AE72" s="3" t="s">
        <v>109</v>
      </c>
      <c r="AF72" s="4">
        <v>1</v>
      </c>
      <c r="AG72" s="3" t="s">
        <v>109</v>
      </c>
      <c r="AH72" s="3" t="s">
        <v>126</v>
      </c>
      <c r="AI72" s="3" t="s">
        <v>109</v>
      </c>
      <c r="AN72" s="3" t="s">
        <v>109</v>
      </c>
      <c r="AO72" s="42">
        <f>K72*S72</f>
        <v>150461</v>
      </c>
      <c r="AP72" s="3" t="s">
        <v>109</v>
      </c>
      <c r="AQ72" s="3">
        <v>0.11</v>
      </c>
      <c r="AR72" s="3" t="s">
        <v>109</v>
      </c>
      <c r="AS72" s="3" t="s">
        <v>109</v>
      </c>
      <c r="AT72" s="46">
        <f>AO72*(1-AQ72)</f>
        <v>133910.29</v>
      </c>
      <c r="AU72" s="3" t="s">
        <v>109</v>
      </c>
      <c r="AV72" s="3" t="s">
        <v>109</v>
      </c>
      <c r="AW72" s="3" t="s">
        <v>109</v>
      </c>
      <c r="AX72" s="3" t="s">
        <v>109</v>
      </c>
      <c r="AY72" s="3" t="s">
        <v>109</v>
      </c>
      <c r="AZ72" s="3" t="s">
        <v>109</v>
      </c>
      <c r="BA72" s="48">
        <f>BW72*0.15</f>
        <v>0.71204413562318492</v>
      </c>
      <c r="BB72" s="48">
        <f>BW72*0.35</f>
        <v>1.661436316454098</v>
      </c>
      <c r="BC72" s="48">
        <f>BW72*0.3</f>
        <v>1.4240882712463698</v>
      </c>
      <c r="BD72" s="48">
        <f>BW72*0.2</f>
        <v>0.94939218083091326</v>
      </c>
      <c r="BE72" s="3" t="s">
        <v>109</v>
      </c>
      <c r="BF72" s="3" t="s">
        <v>109</v>
      </c>
      <c r="BG72" s="3" t="s">
        <v>109</v>
      </c>
      <c r="BH72" s="3" t="s">
        <v>109</v>
      </c>
      <c r="BI72" s="3" t="s">
        <v>109</v>
      </c>
      <c r="BJ72" s="3" t="s">
        <v>109</v>
      </c>
      <c r="BK72" s="3" t="s">
        <v>109</v>
      </c>
      <c r="BM72" s="3" t="s">
        <v>109</v>
      </c>
      <c r="BN72" s="3" t="s">
        <v>109</v>
      </c>
      <c r="BO72" s="3" t="s">
        <v>109</v>
      </c>
      <c r="BP72" s="3" t="s">
        <v>109</v>
      </c>
      <c r="BQ72" s="3" t="s">
        <v>109</v>
      </c>
      <c r="BR72" s="3" t="s">
        <v>109</v>
      </c>
      <c r="BS72" s="3" t="s">
        <v>109</v>
      </c>
      <c r="BT72" s="3" t="s">
        <v>109</v>
      </c>
      <c r="BU72" s="3" t="s">
        <v>109</v>
      </c>
      <c r="BV72" s="3" t="s">
        <v>109</v>
      </c>
      <c r="BW72" s="48">
        <f>((AT72-BY72)/K72)</f>
        <v>4.746960904154566</v>
      </c>
      <c r="BX72" s="3" t="s">
        <v>109</v>
      </c>
      <c r="BY72" s="48">
        <f>CC72*CB72</f>
        <v>58727.923199999997</v>
      </c>
      <c r="BZ72" s="3">
        <v>0.08</v>
      </c>
      <c r="CA72" s="4">
        <v>2.5474E-2</v>
      </c>
      <c r="CB72" s="3">
        <f>BZ72+CA72</f>
        <v>0.105474</v>
      </c>
      <c r="CC72" s="47">
        <v>556800</v>
      </c>
      <c r="CD72" s="46">
        <v>0</v>
      </c>
      <c r="CE72" s="46">
        <f>CC72-CD72</f>
        <v>556800</v>
      </c>
      <c r="CF72" s="46" t="s">
        <v>109</v>
      </c>
      <c r="CG72" s="46">
        <f>CE72/K72</f>
        <v>35.155954034600327</v>
      </c>
      <c r="CH72" s="3" t="s">
        <v>722</v>
      </c>
      <c r="CI72" s="3" t="s">
        <v>109</v>
      </c>
      <c r="CJ72" s="3" t="s">
        <v>109</v>
      </c>
      <c r="CK72" s="3" t="s">
        <v>109</v>
      </c>
      <c r="CL72" s="3" t="s">
        <v>109</v>
      </c>
      <c r="CM72" s="3" t="s">
        <v>109</v>
      </c>
      <c r="CN72" s="3" t="s">
        <v>109</v>
      </c>
      <c r="CO72" s="3" t="s">
        <v>109</v>
      </c>
      <c r="CP72" s="3" t="s">
        <v>109</v>
      </c>
      <c r="CQ72" s="5" t="s">
        <v>113</v>
      </c>
      <c r="CR72" s="5" t="s">
        <v>109</v>
      </c>
      <c r="CV72" s="21" t="s">
        <v>113</v>
      </c>
    </row>
    <row r="73" spans="1:100" x14ac:dyDescent="0.25">
      <c r="A73" s="3" t="s">
        <v>746</v>
      </c>
      <c r="B73" s="3" t="s">
        <v>118</v>
      </c>
      <c r="C73" s="4">
        <v>2.5474E-2</v>
      </c>
      <c r="D73" s="3" t="s">
        <v>109</v>
      </c>
      <c r="E73" s="3" t="s">
        <v>747</v>
      </c>
      <c r="F73" s="3" t="s">
        <v>748</v>
      </c>
      <c r="G73" s="3" t="s">
        <v>106</v>
      </c>
      <c r="H73" s="4">
        <v>47905</v>
      </c>
      <c r="I73" s="3" t="s">
        <v>215</v>
      </c>
      <c r="J73" s="3" t="s">
        <v>216</v>
      </c>
      <c r="K73" s="4">
        <v>14554</v>
      </c>
      <c r="L73" s="3" t="s">
        <v>109</v>
      </c>
      <c r="M73" s="3" t="s">
        <v>109</v>
      </c>
      <c r="N73" s="3" t="s">
        <v>109</v>
      </c>
      <c r="O73" s="3" t="s">
        <v>109</v>
      </c>
      <c r="P73" s="3" t="s">
        <v>749</v>
      </c>
      <c r="Q73" s="2"/>
      <c r="S73" s="48">
        <v>9.75</v>
      </c>
      <c r="T73" s="3" t="s">
        <v>109</v>
      </c>
      <c r="U73" s="3" t="s">
        <v>109</v>
      </c>
      <c r="V73" s="3" t="s">
        <v>109</v>
      </c>
      <c r="W73" s="3" t="s">
        <v>109</v>
      </c>
      <c r="X73" s="3" t="s">
        <v>109</v>
      </c>
      <c r="Y73" s="3" t="s">
        <v>109</v>
      </c>
      <c r="Z73" s="3" t="s">
        <v>109</v>
      </c>
      <c r="AA73" s="4">
        <v>1971</v>
      </c>
      <c r="AB73" s="3" t="s">
        <v>109</v>
      </c>
      <c r="AC73" s="5" t="s">
        <v>123</v>
      </c>
      <c r="AD73" s="3" t="s">
        <v>111</v>
      </c>
      <c r="AE73" s="3" t="s">
        <v>109</v>
      </c>
      <c r="AF73" s="4">
        <v>2</v>
      </c>
      <c r="AG73" s="3" t="s">
        <v>109</v>
      </c>
      <c r="AH73" s="3" t="s">
        <v>123</v>
      </c>
      <c r="AI73" s="3" t="s">
        <v>109</v>
      </c>
      <c r="AN73" s="3" t="s">
        <v>109</v>
      </c>
      <c r="AO73" s="42">
        <f>K73*S73</f>
        <v>141901.5</v>
      </c>
      <c r="AP73" s="3" t="s">
        <v>109</v>
      </c>
      <c r="AQ73" s="3">
        <v>0.11</v>
      </c>
      <c r="AR73" s="3" t="s">
        <v>109</v>
      </c>
      <c r="AS73" s="3" t="s">
        <v>109</v>
      </c>
      <c r="AT73" s="46">
        <f>AO73*(1-AQ73)</f>
        <v>126292.33500000001</v>
      </c>
      <c r="AU73" s="3" t="s">
        <v>109</v>
      </c>
      <c r="AV73" s="3" t="s">
        <v>109</v>
      </c>
      <c r="AW73" s="3" t="s">
        <v>109</v>
      </c>
      <c r="AX73" s="3" t="s">
        <v>109</v>
      </c>
      <c r="AY73" s="3" t="s">
        <v>109</v>
      </c>
      <c r="AZ73" s="3" t="s">
        <v>109</v>
      </c>
      <c r="BA73" s="48">
        <f>BW73*0.15</f>
        <v>0.56470568640923469</v>
      </c>
      <c r="BB73" s="48">
        <f>BW73*0.35</f>
        <v>1.3176466016215476</v>
      </c>
      <c r="BC73" s="48">
        <f>BW73*0.3</f>
        <v>1.1294113728184694</v>
      </c>
      <c r="BD73" s="48">
        <f>BW73*0.2</f>
        <v>0.75294091521231299</v>
      </c>
      <c r="BE73" s="3" t="s">
        <v>109</v>
      </c>
      <c r="BF73" s="3" t="s">
        <v>109</v>
      </c>
      <c r="BG73" s="3" t="s">
        <v>109</v>
      </c>
      <c r="BH73" s="3" t="s">
        <v>109</v>
      </c>
      <c r="BI73" s="3" t="s">
        <v>109</v>
      </c>
      <c r="BJ73" s="3" t="s">
        <v>109</v>
      </c>
      <c r="BK73" s="3" t="s">
        <v>109</v>
      </c>
      <c r="BM73" s="3" t="s">
        <v>109</v>
      </c>
      <c r="BN73" s="3" t="s">
        <v>109</v>
      </c>
      <c r="BO73" s="3" t="s">
        <v>109</v>
      </c>
      <c r="BP73" s="3" t="s">
        <v>109</v>
      </c>
      <c r="BQ73" s="3" t="s">
        <v>109</v>
      </c>
      <c r="BR73" s="3" t="s">
        <v>109</v>
      </c>
      <c r="BS73" s="3" t="s">
        <v>109</v>
      </c>
      <c r="BT73" s="3" t="s">
        <v>109</v>
      </c>
      <c r="BU73" s="3" t="s">
        <v>109</v>
      </c>
      <c r="BV73" s="3" t="s">
        <v>109</v>
      </c>
      <c r="BW73" s="48">
        <f>((AT73-BY73)/K73)</f>
        <v>3.7647045760615647</v>
      </c>
      <c r="BX73" s="3" t="s">
        <v>109</v>
      </c>
      <c r="BY73" s="48">
        <f>CC73*CB73</f>
        <v>71500.824599999993</v>
      </c>
      <c r="BZ73" s="3">
        <v>0.08</v>
      </c>
      <c r="CA73" s="4">
        <v>2.5474E-2</v>
      </c>
      <c r="CB73" s="3">
        <f>BZ73+CA73</f>
        <v>0.105474</v>
      </c>
      <c r="CC73" s="47">
        <v>677900</v>
      </c>
      <c r="CD73" s="46">
        <v>0</v>
      </c>
      <c r="CE73" s="46">
        <f>CC73-CD73</f>
        <v>677900</v>
      </c>
      <c r="CF73" s="46" t="s">
        <v>109</v>
      </c>
      <c r="CG73" s="46">
        <f>CE73/K73</f>
        <v>46.578260272090148</v>
      </c>
      <c r="CH73" s="3" t="s">
        <v>750</v>
      </c>
      <c r="CI73" s="3" t="s">
        <v>109</v>
      </c>
      <c r="CJ73" s="3" t="s">
        <v>109</v>
      </c>
      <c r="CK73" s="3" t="s">
        <v>109</v>
      </c>
      <c r="CL73" s="3" t="s">
        <v>109</v>
      </c>
      <c r="CM73" s="3" t="s">
        <v>109</v>
      </c>
      <c r="CN73" s="3" t="s">
        <v>109</v>
      </c>
      <c r="CO73" s="3" t="s">
        <v>109</v>
      </c>
      <c r="CP73" s="3" t="s">
        <v>109</v>
      </c>
      <c r="CQ73" s="5" t="s">
        <v>113</v>
      </c>
      <c r="CR73" s="5" t="s">
        <v>109</v>
      </c>
      <c r="CV73" s="21" t="s">
        <v>113</v>
      </c>
    </row>
    <row r="74" spans="1:100" x14ac:dyDescent="0.25">
      <c r="A74" s="3" t="s">
        <v>751</v>
      </c>
      <c r="B74" s="3" t="s">
        <v>118</v>
      </c>
      <c r="C74" s="4">
        <v>2.5474E-2</v>
      </c>
      <c r="D74" s="3" t="s">
        <v>752</v>
      </c>
      <c r="E74" s="3" t="s">
        <v>753</v>
      </c>
      <c r="F74" s="3" t="s">
        <v>754</v>
      </c>
      <c r="G74" s="3" t="s">
        <v>106</v>
      </c>
      <c r="H74" s="4">
        <v>47905</v>
      </c>
      <c r="I74" s="3" t="s">
        <v>215</v>
      </c>
      <c r="J74" s="3" t="s">
        <v>216</v>
      </c>
      <c r="K74" s="4">
        <v>16013</v>
      </c>
      <c r="L74" s="3" t="s">
        <v>109</v>
      </c>
      <c r="M74" s="3" t="s">
        <v>109</v>
      </c>
      <c r="N74" s="3" t="s">
        <v>109</v>
      </c>
      <c r="O74" s="3" t="s">
        <v>109</v>
      </c>
      <c r="P74" s="3" t="s">
        <v>755</v>
      </c>
      <c r="Q74" s="2"/>
      <c r="S74" s="48">
        <v>9.5</v>
      </c>
      <c r="T74" s="3" t="s">
        <v>109</v>
      </c>
      <c r="U74" s="3" t="s">
        <v>109</v>
      </c>
      <c r="V74" s="3" t="s">
        <v>109</v>
      </c>
      <c r="W74" s="3" t="s">
        <v>109</v>
      </c>
      <c r="X74" s="3" t="s">
        <v>109</v>
      </c>
      <c r="Y74" s="3" t="s">
        <v>109</v>
      </c>
      <c r="Z74" s="3" t="s">
        <v>109</v>
      </c>
      <c r="AA74" s="4">
        <v>1970</v>
      </c>
      <c r="AB74" s="3" t="s">
        <v>109</v>
      </c>
      <c r="AC74" s="5" t="s">
        <v>123</v>
      </c>
      <c r="AD74" s="3" t="s">
        <v>123</v>
      </c>
      <c r="AE74" s="3" t="s">
        <v>109</v>
      </c>
      <c r="AF74" s="4">
        <v>2</v>
      </c>
      <c r="AG74" s="3" t="s">
        <v>109</v>
      </c>
      <c r="AH74" s="3" t="s">
        <v>123</v>
      </c>
      <c r="AI74" s="3" t="s">
        <v>109</v>
      </c>
      <c r="AN74" s="3" t="s">
        <v>109</v>
      </c>
      <c r="AO74" s="42">
        <f>K74*S74</f>
        <v>152123.5</v>
      </c>
      <c r="AP74" s="3" t="s">
        <v>109</v>
      </c>
      <c r="AQ74" s="3">
        <v>0.11</v>
      </c>
      <c r="AR74" s="3" t="s">
        <v>109</v>
      </c>
      <c r="AS74" s="3" t="s">
        <v>109</v>
      </c>
      <c r="AT74" s="46">
        <f>AO74*(1-AQ74)</f>
        <v>135389.91500000001</v>
      </c>
      <c r="AU74" s="3" t="s">
        <v>109</v>
      </c>
      <c r="AV74" s="3" t="s">
        <v>109</v>
      </c>
      <c r="AW74" s="3" t="s">
        <v>109</v>
      </c>
      <c r="AX74" s="3" t="s">
        <v>109</v>
      </c>
      <c r="AY74" s="3" t="s">
        <v>109</v>
      </c>
      <c r="AZ74" s="3" t="s">
        <v>109</v>
      </c>
      <c r="BA74" s="48">
        <f>BW74*0.15</f>
        <v>0.5900758265159558</v>
      </c>
      <c r="BB74" s="48">
        <f>BW74*0.35</f>
        <v>1.3768435952038969</v>
      </c>
      <c r="BC74" s="48">
        <f>BW74*0.3</f>
        <v>1.1801516530319116</v>
      </c>
      <c r="BD74" s="48">
        <f>BW74*0.2</f>
        <v>0.78676776868794118</v>
      </c>
      <c r="BE74" s="3" t="s">
        <v>109</v>
      </c>
      <c r="BF74" s="3" t="s">
        <v>109</v>
      </c>
      <c r="BG74" s="3" t="s">
        <v>109</v>
      </c>
      <c r="BH74" s="3" t="s">
        <v>109</v>
      </c>
      <c r="BI74" s="3" t="s">
        <v>109</v>
      </c>
      <c r="BJ74" s="3" t="s">
        <v>109</v>
      </c>
      <c r="BK74" s="3" t="s">
        <v>109</v>
      </c>
      <c r="BM74" s="3" t="s">
        <v>109</v>
      </c>
      <c r="BN74" s="3" t="s">
        <v>109</v>
      </c>
      <c r="BO74" s="3" t="s">
        <v>109</v>
      </c>
      <c r="BP74" s="3" t="s">
        <v>109</v>
      </c>
      <c r="BQ74" s="3" t="s">
        <v>109</v>
      </c>
      <c r="BR74" s="3" t="s">
        <v>109</v>
      </c>
      <c r="BS74" s="3" t="s">
        <v>109</v>
      </c>
      <c r="BT74" s="3" t="s">
        <v>109</v>
      </c>
      <c r="BU74" s="3" t="s">
        <v>109</v>
      </c>
      <c r="BV74" s="3" t="s">
        <v>109</v>
      </c>
      <c r="BW74" s="48">
        <f>((AT74-BY74)/K74)</f>
        <v>3.9338388434397058</v>
      </c>
      <c r="BX74" s="3" t="s">
        <v>109</v>
      </c>
      <c r="BY74" s="48">
        <f>CC74*CB74</f>
        <v>72397.353600000002</v>
      </c>
      <c r="BZ74" s="3">
        <v>0.08</v>
      </c>
      <c r="CA74" s="4">
        <v>2.5474E-2</v>
      </c>
      <c r="CB74" s="3">
        <f>BZ74+CA74</f>
        <v>0.105474</v>
      </c>
      <c r="CC74" s="47">
        <v>686400</v>
      </c>
      <c r="CD74" s="46">
        <v>0</v>
      </c>
      <c r="CE74" s="46">
        <f>CC74-CD74</f>
        <v>686400</v>
      </c>
      <c r="CF74" s="46" t="s">
        <v>109</v>
      </c>
      <c r="CG74" s="46">
        <f>CE74/K74</f>
        <v>42.865172047711233</v>
      </c>
      <c r="CH74" s="3" t="s">
        <v>756</v>
      </c>
      <c r="CI74" s="3" t="s">
        <v>109</v>
      </c>
      <c r="CJ74" s="3" t="s">
        <v>109</v>
      </c>
      <c r="CK74" s="3" t="s">
        <v>109</v>
      </c>
      <c r="CL74" s="3" t="s">
        <v>109</v>
      </c>
      <c r="CM74" s="3" t="s">
        <v>109</v>
      </c>
      <c r="CN74" s="3" t="s">
        <v>109</v>
      </c>
      <c r="CO74" s="3" t="s">
        <v>109</v>
      </c>
      <c r="CP74" s="3" t="s">
        <v>109</v>
      </c>
      <c r="CQ74" s="5" t="s">
        <v>113</v>
      </c>
      <c r="CR74" s="5" t="s">
        <v>109</v>
      </c>
      <c r="CV74" s="21" t="s">
        <v>113</v>
      </c>
    </row>
    <row r="75" spans="1:100" x14ac:dyDescent="0.25">
      <c r="A75" s="3" t="s">
        <v>784</v>
      </c>
      <c r="B75" s="3" t="s">
        <v>102</v>
      </c>
      <c r="C75" s="4">
        <v>2.4108999999999998E-2</v>
      </c>
      <c r="D75" s="3" t="s">
        <v>785</v>
      </c>
      <c r="E75" s="3" t="s">
        <v>786</v>
      </c>
      <c r="F75" s="3" t="s">
        <v>787</v>
      </c>
      <c r="G75" s="3" t="s">
        <v>106</v>
      </c>
      <c r="H75" s="4">
        <v>47909</v>
      </c>
      <c r="I75" s="3" t="s">
        <v>215</v>
      </c>
      <c r="J75" s="3" t="s">
        <v>216</v>
      </c>
      <c r="K75" s="4">
        <v>10010</v>
      </c>
      <c r="L75" s="3" t="s">
        <v>109</v>
      </c>
      <c r="M75" s="3" t="s">
        <v>109</v>
      </c>
      <c r="N75" s="3" t="s">
        <v>109</v>
      </c>
      <c r="O75" s="3" t="s">
        <v>109</v>
      </c>
      <c r="P75" s="3" t="s">
        <v>109</v>
      </c>
      <c r="Q75" s="2"/>
      <c r="S75" s="48">
        <v>9.5</v>
      </c>
      <c r="T75" s="3" t="s">
        <v>109</v>
      </c>
      <c r="U75" s="3" t="s">
        <v>109</v>
      </c>
      <c r="V75" s="3" t="s">
        <v>109</v>
      </c>
      <c r="W75" s="3" t="s">
        <v>109</v>
      </c>
      <c r="X75" s="3" t="s">
        <v>109</v>
      </c>
      <c r="Y75" s="3" t="s">
        <v>109</v>
      </c>
      <c r="Z75" s="3" t="s">
        <v>109</v>
      </c>
      <c r="AA75" s="4">
        <v>1971</v>
      </c>
      <c r="AB75" s="3" t="s">
        <v>109</v>
      </c>
      <c r="AC75" s="5" t="s">
        <v>123</v>
      </c>
      <c r="AD75" s="3" t="s">
        <v>123</v>
      </c>
      <c r="AE75" s="3" t="s">
        <v>109</v>
      </c>
      <c r="AF75" s="4">
        <v>1</v>
      </c>
      <c r="AG75" s="3" t="s">
        <v>109</v>
      </c>
      <c r="AH75" s="3" t="s">
        <v>123</v>
      </c>
      <c r="AI75" s="3" t="s">
        <v>109</v>
      </c>
      <c r="AN75" s="3" t="s">
        <v>109</v>
      </c>
      <c r="AO75" s="42">
        <f>K75*S75</f>
        <v>95095</v>
      </c>
      <c r="AP75" s="3" t="s">
        <v>109</v>
      </c>
      <c r="AQ75" s="3">
        <v>0.11</v>
      </c>
      <c r="AR75" s="3" t="s">
        <v>109</v>
      </c>
      <c r="AS75" s="3" t="s">
        <v>109</v>
      </c>
      <c r="AT75" s="46">
        <f>AO75*(1-AQ75)</f>
        <v>84634.55</v>
      </c>
      <c r="AU75" s="3" t="s">
        <v>109</v>
      </c>
      <c r="AV75" s="3" t="s">
        <v>109</v>
      </c>
      <c r="AW75" s="3" t="s">
        <v>109</v>
      </c>
      <c r="AX75" s="3" t="s">
        <v>109</v>
      </c>
      <c r="AY75" s="3" t="s">
        <v>109</v>
      </c>
      <c r="AZ75" s="3" t="s">
        <v>109</v>
      </c>
      <c r="BA75" s="48">
        <f>BW75*0.15</f>
        <v>0.6620048841158841</v>
      </c>
      <c r="BB75" s="48">
        <f>BW75*0.35</f>
        <v>1.5446780629370629</v>
      </c>
      <c r="BC75" s="48">
        <f>BW75*0.3</f>
        <v>1.3240097682317682</v>
      </c>
      <c r="BD75" s="48">
        <f>BW75*0.2</f>
        <v>0.88267317882117879</v>
      </c>
      <c r="BE75" s="3" t="s">
        <v>109</v>
      </c>
      <c r="BF75" s="3" t="s">
        <v>109</v>
      </c>
      <c r="BG75" s="3" t="s">
        <v>109</v>
      </c>
      <c r="BH75" s="3" t="s">
        <v>109</v>
      </c>
      <c r="BI75" s="3" t="s">
        <v>109</v>
      </c>
      <c r="BJ75" s="3" t="s">
        <v>109</v>
      </c>
      <c r="BK75" s="3" t="s">
        <v>109</v>
      </c>
      <c r="BM75" s="3" t="s">
        <v>109</v>
      </c>
      <c r="BN75" s="3" t="s">
        <v>109</v>
      </c>
      <c r="BO75" s="3" t="s">
        <v>109</v>
      </c>
      <c r="BP75" s="3" t="s">
        <v>109</v>
      </c>
      <c r="BQ75" s="3" t="s">
        <v>109</v>
      </c>
      <c r="BR75" s="3" t="s">
        <v>109</v>
      </c>
      <c r="BS75" s="3" t="s">
        <v>109</v>
      </c>
      <c r="BT75" s="3" t="s">
        <v>109</v>
      </c>
      <c r="BU75" s="3" t="s">
        <v>109</v>
      </c>
      <c r="BV75" s="3" t="s">
        <v>109</v>
      </c>
      <c r="BW75" s="48">
        <f>((AT75-BY75)/K75)</f>
        <v>4.413365894105894</v>
      </c>
      <c r="BX75" s="3" t="s">
        <v>109</v>
      </c>
      <c r="BY75" s="48">
        <f>CC75*CB75</f>
        <v>40456.757400000002</v>
      </c>
      <c r="BZ75" s="3">
        <v>0.08</v>
      </c>
      <c r="CA75" s="4">
        <v>2.4108999999999998E-2</v>
      </c>
      <c r="CB75" s="3">
        <f>BZ75+CA75</f>
        <v>0.10410900000000001</v>
      </c>
      <c r="CC75" s="47">
        <v>388600</v>
      </c>
      <c r="CD75" s="46">
        <v>0</v>
      </c>
      <c r="CE75" s="46">
        <f>CC75-CD75</f>
        <v>388600</v>
      </c>
      <c r="CF75" s="46" t="s">
        <v>109</v>
      </c>
      <c r="CG75" s="46">
        <f>CE75/K75</f>
        <v>38.821178821178819</v>
      </c>
      <c r="CH75" s="3" t="s">
        <v>109</v>
      </c>
      <c r="CI75" s="3" t="s">
        <v>109</v>
      </c>
      <c r="CJ75" s="3" t="s">
        <v>109</v>
      </c>
      <c r="CK75" s="3" t="s">
        <v>109</v>
      </c>
      <c r="CL75" s="3" t="s">
        <v>109</v>
      </c>
      <c r="CM75" s="3" t="s">
        <v>109</v>
      </c>
      <c r="CN75" s="3" t="s">
        <v>109</v>
      </c>
      <c r="CO75" s="3" t="s">
        <v>109</v>
      </c>
      <c r="CP75" s="3" t="s">
        <v>109</v>
      </c>
      <c r="CQ75" s="5" t="s">
        <v>126</v>
      </c>
      <c r="CR75" s="5" t="s">
        <v>788</v>
      </c>
      <c r="CV75" s="21" t="s">
        <v>113</v>
      </c>
    </row>
    <row r="76" spans="1:100" x14ac:dyDescent="0.25">
      <c r="A76" s="3" t="s">
        <v>705</v>
      </c>
      <c r="B76" s="3" t="s">
        <v>102</v>
      </c>
      <c r="C76" s="4">
        <v>2.4108999999999998E-2</v>
      </c>
      <c r="D76" s="3" t="s">
        <v>706</v>
      </c>
      <c r="E76" s="3" t="s">
        <v>707</v>
      </c>
      <c r="F76" s="3" t="s">
        <v>708</v>
      </c>
      <c r="G76" s="3" t="s">
        <v>106</v>
      </c>
      <c r="H76" s="4">
        <v>47905</v>
      </c>
      <c r="I76" s="3" t="s">
        <v>215</v>
      </c>
      <c r="J76" s="3" t="s">
        <v>216</v>
      </c>
      <c r="K76" s="4">
        <v>10798</v>
      </c>
      <c r="L76" s="3" t="s">
        <v>109</v>
      </c>
      <c r="M76" s="3" t="s">
        <v>109</v>
      </c>
      <c r="N76" s="3" t="s">
        <v>109</v>
      </c>
      <c r="O76" s="3" t="s">
        <v>109</v>
      </c>
      <c r="P76" s="3" t="s">
        <v>109</v>
      </c>
      <c r="Q76" s="2"/>
      <c r="S76" s="48">
        <v>12</v>
      </c>
      <c r="T76" s="3" t="s">
        <v>109</v>
      </c>
      <c r="U76" s="3" t="s">
        <v>109</v>
      </c>
      <c r="V76" s="3" t="s">
        <v>109</v>
      </c>
      <c r="W76" s="3" t="s">
        <v>109</v>
      </c>
      <c r="X76" s="3" t="s">
        <v>109</v>
      </c>
      <c r="Y76" s="3" t="s">
        <v>109</v>
      </c>
      <c r="Z76" s="3" t="s">
        <v>109</v>
      </c>
      <c r="AA76" s="8"/>
      <c r="AB76" s="3" t="s">
        <v>109</v>
      </c>
      <c r="AC76" s="5" t="s">
        <v>111</v>
      </c>
      <c r="AD76" s="3" t="s">
        <v>109</v>
      </c>
      <c r="AE76" s="3" t="s">
        <v>123</v>
      </c>
      <c r="AF76" s="4">
        <v>3</v>
      </c>
      <c r="AG76" s="3" t="s">
        <v>109</v>
      </c>
      <c r="AH76" s="3" t="s">
        <v>111</v>
      </c>
      <c r="AI76" s="3" t="s">
        <v>109</v>
      </c>
      <c r="AN76" s="3" t="s">
        <v>109</v>
      </c>
      <c r="AO76" s="42">
        <f>K76*S76</f>
        <v>129576</v>
      </c>
      <c r="AP76" s="3" t="s">
        <v>109</v>
      </c>
      <c r="AQ76" s="3">
        <v>9.5000000000000001E-2</v>
      </c>
      <c r="AR76" s="3" t="s">
        <v>109</v>
      </c>
      <c r="AS76" s="3" t="s">
        <v>109</v>
      </c>
      <c r="AT76" s="46">
        <f>AO76*(1-AQ76)</f>
        <v>117266.28</v>
      </c>
      <c r="AU76" s="3" t="s">
        <v>109</v>
      </c>
      <c r="AV76" s="3" t="s">
        <v>109</v>
      </c>
      <c r="AW76" s="3" t="s">
        <v>109</v>
      </c>
      <c r="AX76" s="3" t="s">
        <v>109</v>
      </c>
      <c r="AY76" s="3" t="s">
        <v>109</v>
      </c>
      <c r="AZ76" s="3" t="s">
        <v>109</v>
      </c>
      <c r="BA76" s="48">
        <f>BW76*0.15</f>
        <v>0.5350194749027597</v>
      </c>
      <c r="BB76" s="48">
        <f>BW76*0.35</f>
        <v>1.2483787747731059</v>
      </c>
      <c r="BC76" s="48">
        <f>BW76*0.3</f>
        <v>1.0700389498055194</v>
      </c>
      <c r="BD76" s="48">
        <f>BW76*0.2</f>
        <v>0.71335929987034641</v>
      </c>
      <c r="BE76" s="3" t="s">
        <v>109</v>
      </c>
      <c r="BF76" s="3" t="s">
        <v>109</v>
      </c>
      <c r="BG76" s="3" t="s">
        <v>109</v>
      </c>
      <c r="BH76" s="3" t="s">
        <v>109</v>
      </c>
      <c r="BI76" s="3" t="s">
        <v>109</v>
      </c>
      <c r="BJ76" s="3" t="s">
        <v>109</v>
      </c>
      <c r="BK76" s="3" t="s">
        <v>109</v>
      </c>
      <c r="BM76" s="3" t="s">
        <v>109</v>
      </c>
      <c r="BN76" s="3" t="s">
        <v>109</v>
      </c>
      <c r="BO76" s="3" t="s">
        <v>109</v>
      </c>
      <c r="BP76" s="3" t="s">
        <v>109</v>
      </c>
      <c r="BQ76" s="3" t="s">
        <v>109</v>
      </c>
      <c r="BR76" s="3" t="s">
        <v>109</v>
      </c>
      <c r="BS76" s="3" t="s">
        <v>109</v>
      </c>
      <c r="BT76" s="3" t="s">
        <v>109</v>
      </c>
      <c r="BU76" s="3" t="s">
        <v>109</v>
      </c>
      <c r="BV76" s="3" t="s">
        <v>109</v>
      </c>
      <c r="BW76" s="48">
        <f>((AT76-BY76)/K76)</f>
        <v>3.5667964993517316</v>
      </c>
      <c r="BX76" s="3" t="s">
        <v>109</v>
      </c>
      <c r="BY76" s="48">
        <f>CC76*CB76</f>
        <v>78752.011400000003</v>
      </c>
      <c r="BZ76" s="3">
        <v>7.4999999999999997E-2</v>
      </c>
      <c r="CA76" s="4">
        <v>2.4108999999999998E-2</v>
      </c>
      <c r="CB76" s="3">
        <f>BZ76+CA76</f>
        <v>9.9109000000000003E-2</v>
      </c>
      <c r="CC76" s="47">
        <v>794600</v>
      </c>
      <c r="CD76" s="46">
        <v>0</v>
      </c>
      <c r="CE76" s="46">
        <f>CC76-CD76</f>
        <v>794600</v>
      </c>
      <c r="CF76" s="46" t="s">
        <v>109</v>
      </c>
      <c r="CG76" s="46">
        <f>CE76/K76</f>
        <v>73.587701426190037</v>
      </c>
      <c r="CH76" s="3" t="s">
        <v>109</v>
      </c>
      <c r="CI76" s="3" t="s">
        <v>109</v>
      </c>
      <c r="CJ76" s="3" t="s">
        <v>109</v>
      </c>
      <c r="CK76" s="3" t="s">
        <v>109</v>
      </c>
      <c r="CL76" s="3" t="s">
        <v>109</v>
      </c>
      <c r="CM76" s="3" t="s">
        <v>109</v>
      </c>
      <c r="CN76" s="3" t="s">
        <v>109</v>
      </c>
      <c r="CO76" s="3" t="s">
        <v>109</v>
      </c>
      <c r="CP76" s="3" t="s">
        <v>109</v>
      </c>
      <c r="CQ76" s="5" t="s">
        <v>113</v>
      </c>
      <c r="CR76" s="5" t="s">
        <v>109</v>
      </c>
      <c r="CV76" s="21" t="s">
        <v>113</v>
      </c>
    </row>
    <row r="77" spans="1:100" x14ac:dyDescent="0.25">
      <c r="A77" s="3" t="s">
        <v>813</v>
      </c>
      <c r="B77" s="3" t="s">
        <v>118</v>
      </c>
      <c r="C77" s="4">
        <v>2.5474E-2</v>
      </c>
      <c r="D77" s="3" t="s">
        <v>814</v>
      </c>
      <c r="E77" s="3" t="s">
        <v>815</v>
      </c>
      <c r="F77" s="3" t="s">
        <v>816</v>
      </c>
      <c r="G77" s="3" t="s">
        <v>106</v>
      </c>
      <c r="H77" s="4">
        <v>47905</v>
      </c>
      <c r="I77" s="3" t="s">
        <v>215</v>
      </c>
      <c r="J77" s="3" t="s">
        <v>216</v>
      </c>
      <c r="K77" s="4">
        <v>11000</v>
      </c>
      <c r="L77" s="3" t="s">
        <v>109</v>
      </c>
      <c r="M77" s="3" t="s">
        <v>109</v>
      </c>
      <c r="N77" s="3" t="s">
        <v>109</v>
      </c>
      <c r="O77" s="3" t="s">
        <v>109</v>
      </c>
      <c r="P77" s="3" t="s">
        <v>109</v>
      </c>
      <c r="Q77" s="2"/>
      <c r="S77" s="48">
        <v>9.5</v>
      </c>
      <c r="T77" s="3" t="s">
        <v>109</v>
      </c>
      <c r="U77" s="3" t="s">
        <v>109</v>
      </c>
      <c r="V77" s="3" t="s">
        <v>109</v>
      </c>
      <c r="W77" s="3" t="s">
        <v>109</v>
      </c>
      <c r="X77" s="3" t="s">
        <v>109</v>
      </c>
      <c r="Y77" s="3" t="s">
        <v>109</v>
      </c>
      <c r="Z77" s="3" t="s">
        <v>109</v>
      </c>
      <c r="AA77" s="4">
        <v>2010</v>
      </c>
      <c r="AB77" s="3" t="s">
        <v>109</v>
      </c>
      <c r="AC77" s="5" t="s">
        <v>123</v>
      </c>
      <c r="AD77" s="3" t="s">
        <v>123</v>
      </c>
      <c r="AE77" s="3" t="s">
        <v>109</v>
      </c>
      <c r="AF77" s="4">
        <v>4</v>
      </c>
      <c r="AG77" s="3" t="s">
        <v>109</v>
      </c>
      <c r="AH77" s="3" t="s">
        <v>111</v>
      </c>
      <c r="AI77" s="3" t="s">
        <v>109</v>
      </c>
      <c r="AN77" s="3" t="s">
        <v>109</v>
      </c>
      <c r="AO77" s="42">
        <f>K77*S77</f>
        <v>104500</v>
      </c>
      <c r="AP77" s="3" t="s">
        <v>109</v>
      </c>
      <c r="AQ77" s="3">
        <v>0.11</v>
      </c>
      <c r="AR77" s="3" t="s">
        <v>109</v>
      </c>
      <c r="AS77" s="3" t="s">
        <v>109</v>
      </c>
      <c r="AT77" s="46">
        <f>AO77*(1-AQ77)</f>
        <v>93005</v>
      </c>
      <c r="AU77" s="3" t="s">
        <v>109</v>
      </c>
      <c r="AV77" s="3" t="s">
        <v>109</v>
      </c>
      <c r="AW77" s="3" t="s">
        <v>109</v>
      </c>
      <c r="AX77" s="3" t="s">
        <v>109</v>
      </c>
      <c r="AY77" s="3" t="s">
        <v>109</v>
      </c>
      <c r="AZ77" s="3" t="s">
        <v>109</v>
      </c>
      <c r="BA77" s="48">
        <f>BW77*0.15</f>
        <v>0.50164579090909089</v>
      </c>
      <c r="BB77" s="48">
        <f>BW77*0.35</f>
        <v>1.1705068454545453</v>
      </c>
      <c r="BC77" s="48">
        <f>BW77*0.3</f>
        <v>1.0032915818181818</v>
      </c>
      <c r="BD77" s="48">
        <f>BW77*0.2</f>
        <v>0.66886105454545453</v>
      </c>
      <c r="BE77" s="3" t="s">
        <v>109</v>
      </c>
      <c r="BF77" s="3" t="s">
        <v>109</v>
      </c>
      <c r="BG77" s="3" t="s">
        <v>109</v>
      </c>
      <c r="BH77" s="3" t="s">
        <v>109</v>
      </c>
      <c r="BI77" s="3" t="s">
        <v>109</v>
      </c>
      <c r="BJ77" s="3" t="s">
        <v>109</v>
      </c>
      <c r="BK77" s="3" t="s">
        <v>109</v>
      </c>
      <c r="BM77" s="3" t="s">
        <v>109</v>
      </c>
      <c r="BN77" s="3" t="s">
        <v>109</v>
      </c>
      <c r="BO77" s="3" t="s">
        <v>109</v>
      </c>
      <c r="BP77" s="3" t="s">
        <v>109</v>
      </c>
      <c r="BQ77" s="3" t="s">
        <v>109</v>
      </c>
      <c r="BR77" s="3" t="s">
        <v>109</v>
      </c>
      <c r="BS77" s="3" t="s">
        <v>109</v>
      </c>
      <c r="BT77" s="3" t="s">
        <v>109</v>
      </c>
      <c r="BU77" s="3" t="s">
        <v>109</v>
      </c>
      <c r="BV77" s="3" t="s">
        <v>109</v>
      </c>
      <c r="BW77" s="48">
        <f>((AT77-BY77)/K77)</f>
        <v>3.3443052727272726</v>
      </c>
      <c r="BX77" s="3" t="s">
        <v>109</v>
      </c>
      <c r="BY77" s="48">
        <f>CC77*CB77</f>
        <v>56217.642</v>
      </c>
      <c r="BZ77" s="3">
        <v>0.08</v>
      </c>
      <c r="CA77" s="4">
        <v>2.5474E-2</v>
      </c>
      <c r="CB77" s="3">
        <f>BZ77+CA77</f>
        <v>0.105474</v>
      </c>
      <c r="CC77" s="47">
        <v>533000</v>
      </c>
      <c r="CD77" s="46">
        <v>0</v>
      </c>
      <c r="CE77" s="46">
        <f>CC77-CD77</f>
        <v>533000</v>
      </c>
      <c r="CF77" s="46" t="s">
        <v>109</v>
      </c>
      <c r="CG77" s="46">
        <f>CE77/K77</f>
        <v>48.454545454545453</v>
      </c>
      <c r="CH77" s="3" t="s">
        <v>109</v>
      </c>
      <c r="CI77" s="3" t="s">
        <v>109</v>
      </c>
      <c r="CJ77" s="3" t="s">
        <v>109</v>
      </c>
      <c r="CK77" s="3" t="s">
        <v>109</v>
      </c>
      <c r="CL77" s="3" t="s">
        <v>109</v>
      </c>
      <c r="CM77" s="3" t="s">
        <v>109</v>
      </c>
      <c r="CN77" s="3" t="s">
        <v>109</v>
      </c>
      <c r="CO77" s="3" t="s">
        <v>109</v>
      </c>
      <c r="CP77" s="3" t="s">
        <v>109</v>
      </c>
      <c r="CQ77" s="5" t="s">
        <v>113</v>
      </c>
      <c r="CR77" s="5" t="s">
        <v>109</v>
      </c>
      <c r="CV77" s="21" t="s">
        <v>113</v>
      </c>
    </row>
    <row r="78" spans="1:100" x14ac:dyDescent="0.25">
      <c r="A78" s="3" t="s">
        <v>789</v>
      </c>
      <c r="B78" s="3" t="s">
        <v>118</v>
      </c>
      <c r="C78" s="4">
        <v>2.5474E-2</v>
      </c>
      <c r="D78" s="3" t="s">
        <v>790</v>
      </c>
      <c r="E78" s="3" t="s">
        <v>791</v>
      </c>
      <c r="F78" s="3" t="s">
        <v>792</v>
      </c>
      <c r="G78" s="3" t="s">
        <v>106</v>
      </c>
      <c r="H78" s="4">
        <v>47901</v>
      </c>
      <c r="I78" s="3" t="s">
        <v>215</v>
      </c>
      <c r="J78" s="3" t="s">
        <v>216</v>
      </c>
      <c r="K78" s="4">
        <v>10941</v>
      </c>
      <c r="L78" s="3" t="s">
        <v>109</v>
      </c>
      <c r="M78" s="3" t="s">
        <v>109</v>
      </c>
      <c r="N78" s="3" t="s">
        <v>109</v>
      </c>
      <c r="O78" s="3" t="s">
        <v>109</v>
      </c>
      <c r="P78" s="3" t="s">
        <v>109</v>
      </c>
      <c r="Q78" s="2"/>
      <c r="S78" s="48">
        <v>8</v>
      </c>
      <c r="T78" s="3" t="s">
        <v>109</v>
      </c>
      <c r="U78" s="3" t="s">
        <v>109</v>
      </c>
      <c r="V78" s="3" t="s">
        <v>109</v>
      </c>
      <c r="W78" s="3" t="s">
        <v>109</v>
      </c>
      <c r="X78" s="3" t="s">
        <v>109</v>
      </c>
      <c r="Y78" s="3" t="s">
        <v>109</v>
      </c>
      <c r="Z78" s="3" t="s">
        <v>109</v>
      </c>
      <c r="AA78" s="4">
        <v>1901</v>
      </c>
      <c r="AB78" s="3" t="s">
        <v>109</v>
      </c>
      <c r="AC78" s="5" t="s">
        <v>123</v>
      </c>
      <c r="AD78" s="3" t="s">
        <v>123</v>
      </c>
      <c r="AE78" s="3" t="s">
        <v>109</v>
      </c>
      <c r="AF78" s="4">
        <v>2</v>
      </c>
      <c r="AG78" s="3" t="s">
        <v>109</v>
      </c>
      <c r="AH78" s="3" t="s">
        <v>123</v>
      </c>
      <c r="AI78" s="3" t="s">
        <v>109</v>
      </c>
      <c r="AN78" s="3" t="s">
        <v>109</v>
      </c>
      <c r="AO78" s="42">
        <f>K78*S78</f>
        <v>87528</v>
      </c>
      <c r="AP78" s="3" t="s">
        <v>109</v>
      </c>
      <c r="AQ78" s="3">
        <v>0.11</v>
      </c>
      <c r="AR78" s="3" t="s">
        <v>109</v>
      </c>
      <c r="AS78" s="3" t="s">
        <v>109</v>
      </c>
      <c r="AT78" s="46">
        <f>AO78*(1-AQ78)</f>
        <v>77899.92</v>
      </c>
      <c r="AU78" s="3" t="s">
        <v>109</v>
      </c>
      <c r="AV78" s="3" t="s">
        <v>109</v>
      </c>
      <c r="AW78" s="3" t="s">
        <v>109</v>
      </c>
      <c r="AX78" s="3" t="s">
        <v>109</v>
      </c>
      <c r="AY78" s="3" t="s">
        <v>109</v>
      </c>
      <c r="AZ78" s="3" t="s">
        <v>109</v>
      </c>
      <c r="BA78" s="48">
        <f>BW78*0.15</f>
        <v>0.56752630381135183</v>
      </c>
      <c r="BB78" s="48">
        <f>BW78*0.35</f>
        <v>1.3242280422264876</v>
      </c>
      <c r="BC78" s="48">
        <f>BW78*0.3</f>
        <v>1.1350526076227037</v>
      </c>
      <c r="BD78" s="48">
        <f>BW78*0.2</f>
        <v>0.75670173841513577</v>
      </c>
      <c r="BE78" s="3" t="s">
        <v>109</v>
      </c>
      <c r="BF78" s="3" t="s">
        <v>109</v>
      </c>
      <c r="BG78" s="3" t="s">
        <v>109</v>
      </c>
      <c r="BH78" s="3" t="s">
        <v>109</v>
      </c>
      <c r="BI78" s="3" t="s">
        <v>109</v>
      </c>
      <c r="BJ78" s="3" t="s">
        <v>109</v>
      </c>
      <c r="BK78" s="3" t="s">
        <v>109</v>
      </c>
      <c r="BM78" s="3" t="s">
        <v>109</v>
      </c>
      <c r="BN78" s="3" t="s">
        <v>109</v>
      </c>
      <c r="BO78" s="3" t="s">
        <v>109</v>
      </c>
      <c r="BP78" s="3" t="s">
        <v>109</v>
      </c>
      <c r="BQ78" s="3" t="s">
        <v>109</v>
      </c>
      <c r="BR78" s="3" t="s">
        <v>109</v>
      </c>
      <c r="BS78" s="3" t="s">
        <v>109</v>
      </c>
      <c r="BT78" s="3" t="s">
        <v>109</v>
      </c>
      <c r="BU78" s="3" t="s">
        <v>109</v>
      </c>
      <c r="BV78" s="3" t="s">
        <v>109</v>
      </c>
      <c r="BW78" s="48">
        <f>((AT78-BY78)/K78)</f>
        <v>3.7835086920756789</v>
      </c>
      <c r="BX78" s="3" t="s">
        <v>109</v>
      </c>
      <c r="BY78" s="48">
        <f>CC78*CB78</f>
        <v>36504.551399999997</v>
      </c>
      <c r="BZ78" s="3">
        <v>0.08</v>
      </c>
      <c r="CA78" s="4">
        <v>2.5474E-2</v>
      </c>
      <c r="CB78" s="3">
        <f>BZ78+CA78</f>
        <v>0.105474</v>
      </c>
      <c r="CC78" s="47">
        <v>346100</v>
      </c>
      <c r="CD78" s="46">
        <v>0</v>
      </c>
      <c r="CE78" s="46">
        <f>CC78-CD78</f>
        <v>346100</v>
      </c>
      <c r="CF78" s="46" t="s">
        <v>109</v>
      </c>
      <c r="CG78" s="46">
        <f>CE78/K78</f>
        <v>31.63330591353624</v>
      </c>
      <c r="CH78" s="3" t="s">
        <v>793</v>
      </c>
      <c r="CI78" s="3" t="s">
        <v>109</v>
      </c>
      <c r="CJ78" s="3" t="s">
        <v>109</v>
      </c>
      <c r="CK78" s="3" t="s">
        <v>109</v>
      </c>
      <c r="CL78" s="3" t="s">
        <v>109</v>
      </c>
      <c r="CM78" s="3" t="s">
        <v>109</v>
      </c>
      <c r="CN78" s="3" t="s">
        <v>109</v>
      </c>
      <c r="CO78" s="3" t="s">
        <v>109</v>
      </c>
      <c r="CP78" s="3" t="s">
        <v>109</v>
      </c>
      <c r="CQ78" s="5" t="s">
        <v>126</v>
      </c>
      <c r="CR78" s="5" t="s">
        <v>794</v>
      </c>
      <c r="CV78" s="21" t="s">
        <v>113</v>
      </c>
    </row>
    <row r="79" spans="1:100" x14ac:dyDescent="0.25">
      <c r="A79" s="3" t="s">
        <v>857</v>
      </c>
      <c r="B79" s="3" t="s">
        <v>102</v>
      </c>
      <c r="C79" s="4">
        <v>2.4108999999999998E-2</v>
      </c>
      <c r="D79" s="3" t="s">
        <v>858</v>
      </c>
      <c r="E79" s="3" t="s">
        <v>859</v>
      </c>
      <c r="F79" s="3" t="s">
        <v>860</v>
      </c>
      <c r="G79" s="3" t="s">
        <v>106</v>
      </c>
      <c r="H79" s="4">
        <v>47909</v>
      </c>
      <c r="I79" s="3" t="s">
        <v>215</v>
      </c>
      <c r="J79" s="3" t="s">
        <v>216</v>
      </c>
      <c r="K79" s="4">
        <v>30433</v>
      </c>
      <c r="L79" s="3" t="s">
        <v>109</v>
      </c>
      <c r="M79" s="3" t="s">
        <v>109</v>
      </c>
      <c r="N79" s="3" t="s">
        <v>109</v>
      </c>
      <c r="O79" s="3" t="s">
        <v>109</v>
      </c>
      <c r="P79" s="3" t="s">
        <v>861</v>
      </c>
      <c r="Q79" s="2"/>
      <c r="S79" s="48">
        <v>9.5</v>
      </c>
      <c r="T79" s="3" t="s">
        <v>109</v>
      </c>
      <c r="U79" s="3" t="s">
        <v>109</v>
      </c>
      <c r="V79" s="3" t="s">
        <v>109</v>
      </c>
      <c r="W79" s="3" t="s">
        <v>109</v>
      </c>
      <c r="X79" s="3" t="s">
        <v>109</v>
      </c>
      <c r="Y79" s="3" t="s">
        <v>109</v>
      </c>
      <c r="Z79" s="3" t="s">
        <v>109</v>
      </c>
      <c r="AA79" s="4">
        <v>1988</v>
      </c>
      <c r="AB79" s="3" t="s">
        <v>109</v>
      </c>
      <c r="AC79" s="5" t="s">
        <v>123</v>
      </c>
      <c r="AD79" s="3" t="s">
        <v>123</v>
      </c>
      <c r="AE79" s="3" t="s">
        <v>109</v>
      </c>
      <c r="AF79" s="4">
        <v>2</v>
      </c>
      <c r="AG79" s="3" t="s">
        <v>109</v>
      </c>
      <c r="AH79" s="3" t="s">
        <v>123</v>
      </c>
      <c r="AI79" s="3" t="s">
        <v>109</v>
      </c>
      <c r="AN79" s="3" t="s">
        <v>109</v>
      </c>
      <c r="AO79" s="42">
        <f>K79*S79</f>
        <v>289113.5</v>
      </c>
      <c r="AP79" s="3" t="s">
        <v>109</v>
      </c>
      <c r="AQ79" s="3">
        <v>0.11</v>
      </c>
      <c r="AR79" s="3" t="s">
        <v>109</v>
      </c>
      <c r="AS79" s="3" t="s">
        <v>109</v>
      </c>
      <c r="AT79" s="46">
        <f>AO79*(1-AQ79)</f>
        <v>257311.01500000001</v>
      </c>
      <c r="AU79" s="3" t="s">
        <v>109</v>
      </c>
      <c r="AV79" s="3" t="s">
        <v>109</v>
      </c>
      <c r="AW79" s="3" t="s">
        <v>109</v>
      </c>
      <c r="AX79" s="3" t="s">
        <v>109</v>
      </c>
      <c r="AY79" s="3" t="s">
        <v>109</v>
      </c>
      <c r="AZ79" s="3" t="s">
        <v>109</v>
      </c>
      <c r="BA79" s="48">
        <f>BW79*0.15</f>
        <v>0.69681874576939495</v>
      </c>
      <c r="BB79" s="48">
        <f>BW79*0.35</f>
        <v>1.625910406795255</v>
      </c>
      <c r="BC79" s="48">
        <f>BW79*0.3</f>
        <v>1.3936374915387899</v>
      </c>
      <c r="BD79" s="48">
        <f>BW79*0.2</f>
        <v>0.92909166102586005</v>
      </c>
      <c r="BE79" s="3" t="s">
        <v>109</v>
      </c>
      <c r="BF79" s="3" t="s">
        <v>109</v>
      </c>
      <c r="BG79" s="3" t="s">
        <v>109</v>
      </c>
      <c r="BH79" s="3" t="s">
        <v>109</v>
      </c>
      <c r="BI79" s="3" t="s">
        <v>109</v>
      </c>
      <c r="BJ79" s="3" t="s">
        <v>109</v>
      </c>
      <c r="BK79" s="3" t="s">
        <v>109</v>
      </c>
      <c r="BM79" s="3" t="s">
        <v>109</v>
      </c>
      <c r="BN79" s="3" t="s">
        <v>109</v>
      </c>
      <c r="BO79" s="3" t="s">
        <v>109</v>
      </c>
      <c r="BP79" s="3" t="s">
        <v>109</v>
      </c>
      <c r="BQ79" s="3" t="s">
        <v>109</v>
      </c>
      <c r="BR79" s="3" t="s">
        <v>109</v>
      </c>
      <c r="BS79" s="3" t="s">
        <v>109</v>
      </c>
      <c r="BT79" s="3" t="s">
        <v>109</v>
      </c>
      <c r="BU79" s="3" t="s">
        <v>109</v>
      </c>
      <c r="BV79" s="3" t="s">
        <v>109</v>
      </c>
      <c r="BW79" s="48">
        <f>((AT79-BY79)/K79)</f>
        <v>4.6454583051293001</v>
      </c>
      <c r="BX79" s="3" t="s">
        <v>109</v>
      </c>
      <c r="BY79" s="48">
        <f>CC79*CB79</f>
        <v>115935.78240000001</v>
      </c>
      <c r="BZ79" s="3">
        <v>0.08</v>
      </c>
      <c r="CA79" s="4">
        <v>2.4108999999999998E-2</v>
      </c>
      <c r="CB79" s="3">
        <f>BZ79+CA79</f>
        <v>0.10410900000000001</v>
      </c>
      <c r="CC79" s="47">
        <v>1113600</v>
      </c>
      <c r="CD79" s="46">
        <v>0</v>
      </c>
      <c r="CE79" s="46">
        <f>CC79-CD79</f>
        <v>1113600</v>
      </c>
      <c r="CF79" s="46" t="s">
        <v>109</v>
      </c>
      <c r="CG79" s="46">
        <f>CE79/K79</f>
        <v>36.591857523083497</v>
      </c>
      <c r="CH79" s="3" t="s">
        <v>862</v>
      </c>
      <c r="CI79" s="3" t="s">
        <v>109</v>
      </c>
      <c r="CJ79" s="3" t="s">
        <v>109</v>
      </c>
      <c r="CK79" s="3" t="s">
        <v>109</v>
      </c>
      <c r="CL79" s="3" t="s">
        <v>109</v>
      </c>
      <c r="CM79" s="3" t="s">
        <v>109</v>
      </c>
      <c r="CN79" s="3" t="s">
        <v>109</v>
      </c>
      <c r="CO79" s="3" t="s">
        <v>109</v>
      </c>
      <c r="CP79" s="3" t="s">
        <v>109</v>
      </c>
      <c r="CQ79" s="5" t="s">
        <v>113</v>
      </c>
      <c r="CR79" s="5" t="s">
        <v>109</v>
      </c>
      <c r="CV79" s="21" t="s">
        <v>113</v>
      </c>
    </row>
    <row r="80" spans="1:100" x14ac:dyDescent="0.25">
      <c r="A80" s="3" t="s">
        <v>882</v>
      </c>
      <c r="B80" s="3" t="s">
        <v>118</v>
      </c>
      <c r="C80" s="4">
        <v>2.5474E-2</v>
      </c>
      <c r="D80" s="3" t="s">
        <v>883</v>
      </c>
      <c r="E80" s="3" t="s">
        <v>884</v>
      </c>
      <c r="F80" s="3" t="s">
        <v>885</v>
      </c>
      <c r="G80" s="3" t="s">
        <v>106</v>
      </c>
      <c r="H80" s="4">
        <v>47904</v>
      </c>
      <c r="I80" s="3" t="s">
        <v>215</v>
      </c>
      <c r="J80" s="3" t="s">
        <v>216</v>
      </c>
      <c r="K80" s="4">
        <v>7580</v>
      </c>
      <c r="L80" s="3" t="s">
        <v>109</v>
      </c>
      <c r="M80" s="3" t="s">
        <v>109</v>
      </c>
      <c r="N80" s="3" t="s">
        <v>109</v>
      </c>
      <c r="O80" s="3" t="s">
        <v>109</v>
      </c>
      <c r="P80" s="3" t="s">
        <v>109</v>
      </c>
      <c r="Q80" s="2"/>
      <c r="S80" s="48">
        <v>9.5</v>
      </c>
      <c r="T80" s="3" t="s">
        <v>109</v>
      </c>
      <c r="U80" s="3" t="s">
        <v>109</v>
      </c>
      <c r="V80" s="3" t="s">
        <v>109</v>
      </c>
      <c r="W80" s="3" t="s">
        <v>109</v>
      </c>
      <c r="X80" s="3" t="s">
        <v>109</v>
      </c>
      <c r="Y80" s="3" t="s">
        <v>109</v>
      </c>
      <c r="Z80" s="3" t="s">
        <v>109</v>
      </c>
      <c r="AA80" s="4">
        <v>1952</v>
      </c>
      <c r="AB80" s="3" t="s">
        <v>109</v>
      </c>
      <c r="AC80" s="5" t="s">
        <v>123</v>
      </c>
      <c r="AD80" s="3" t="s">
        <v>123</v>
      </c>
      <c r="AE80" s="3" t="s">
        <v>109</v>
      </c>
      <c r="AF80" s="4">
        <v>1</v>
      </c>
      <c r="AG80" s="3" t="s">
        <v>109</v>
      </c>
      <c r="AH80" s="3" t="s">
        <v>123</v>
      </c>
      <c r="AI80" s="3" t="s">
        <v>109</v>
      </c>
      <c r="AN80" s="3" t="s">
        <v>109</v>
      </c>
      <c r="AO80" s="42">
        <f>K80*S80</f>
        <v>72010</v>
      </c>
      <c r="AP80" s="3" t="s">
        <v>109</v>
      </c>
      <c r="AQ80" s="3">
        <v>0.11</v>
      </c>
      <c r="AR80" s="3" t="s">
        <v>109</v>
      </c>
      <c r="AS80" s="3" t="s">
        <v>109</v>
      </c>
      <c r="AT80" s="46">
        <f>AO80*(1-AQ80)</f>
        <v>64088.9</v>
      </c>
      <c r="AU80" s="3" t="s">
        <v>109</v>
      </c>
      <c r="AV80" s="3" t="s">
        <v>109</v>
      </c>
      <c r="AW80" s="3" t="s">
        <v>109</v>
      </c>
      <c r="AX80" s="3" t="s">
        <v>109</v>
      </c>
      <c r="AY80" s="3" t="s">
        <v>109</v>
      </c>
      <c r="AZ80" s="3" t="s">
        <v>109</v>
      </c>
      <c r="BA80" s="48">
        <f>BW80*0.15</f>
        <v>0.54878652110817949</v>
      </c>
      <c r="BB80" s="48">
        <f>BW80*0.35</f>
        <v>1.2805018825857521</v>
      </c>
      <c r="BC80" s="48">
        <f>BW80*0.3</f>
        <v>1.097573042216359</v>
      </c>
      <c r="BD80" s="48">
        <f>BW80*0.2</f>
        <v>0.73171536147757266</v>
      </c>
      <c r="BE80" s="3" t="s">
        <v>109</v>
      </c>
      <c r="BF80" s="3" t="s">
        <v>109</v>
      </c>
      <c r="BG80" s="3" t="s">
        <v>109</v>
      </c>
      <c r="BH80" s="3" t="s">
        <v>109</v>
      </c>
      <c r="BI80" s="3" t="s">
        <v>109</v>
      </c>
      <c r="BJ80" s="3" t="s">
        <v>109</v>
      </c>
      <c r="BK80" s="3" t="s">
        <v>109</v>
      </c>
      <c r="BM80" s="3" t="s">
        <v>109</v>
      </c>
      <c r="BN80" s="3" t="s">
        <v>109</v>
      </c>
      <c r="BO80" s="3" t="s">
        <v>109</v>
      </c>
      <c r="BP80" s="3" t="s">
        <v>109</v>
      </c>
      <c r="BQ80" s="3" t="s">
        <v>109</v>
      </c>
      <c r="BR80" s="3" t="s">
        <v>109</v>
      </c>
      <c r="BS80" s="3" t="s">
        <v>109</v>
      </c>
      <c r="BT80" s="3" t="s">
        <v>109</v>
      </c>
      <c r="BU80" s="3" t="s">
        <v>109</v>
      </c>
      <c r="BV80" s="3" t="s">
        <v>109</v>
      </c>
      <c r="BW80" s="48">
        <f>((AT80-BY80)/K80)</f>
        <v>3.6585768073878633</v>
      </c>
      <c r="BX80" s="3" t="s">
        <v>109</v>
      </c>
      <c r="BY80" s="48">
        <f>CC80*CB80</f>
        <v>36356.887799999997</v>
      </c>
      <c r="BZ80" s="3">
        <v>0.08</v>
      </c>
      <c r="CA80" s="4">
        <v>2.5474E-2</v>
      </c>
      <c r="CB80" s="3">
        <f>BZ80+CA80</f>
        <v>0.105474</v>
      </c>
      <c r="CC80" s="47">
        <v>344700</v>
      </c>
      <c r="CD80" s="46">
        <v>0</v>
      </c>
      <c r="CE80" s="46">
        <f>CC80-CD80</f>
        <v>344700</v>
      </c>
      <c r="CF80" s="46" t="s">
        <v>109</v>
      </c>
      <c r="CG80" s="46">
        <f>CE80/K80</f>
        <v>45.474934036939317</v>
      </c>
      <c r="CH80" s="3" t="s">
        <v>886</v>
      </c>
      <c r="CI80" s="3" t="s">
        <v>109</v>
      </c>
      <c r="CJ80" s="3" t="s">
        <v>109</v>
      </c>
      <c r="CK80" s="3" t="s">
        <v>109</v>
      </c>
      <c r="CL80" s="3" t="s">
        <v>109</v>
      </c>
      <c r="CM80" s="3" t="s">
        <v>109</v>
      </c>
      <c r="CN80" s="3" t="s">
        <v>109</v>
      </c>
      <c r="CO80" s="3" t="s">
        <v>109</v>
      </c>
      <c r="CP80" s="3" t="s">
        <v>109</v>
      </c>
      <c r="CQ80" s="5" t="s">
        <v>126</v>
      </c>
      <c r="CR80" s="5" t="s">
        <v>887</v>
      </c>
      <c r="CV80" s="21" t="s">
        <v>113</v>
      </c>
    </row>
    <row r="81" spans="1:100" x14ac:dyDescent="0.25">
      <c r="A81" s="3" t="s">
        <v>714</v>
      </c>
      <c r="B81" s="3" t="s">
        <v>118</v>
      </c>
      <c r="C81" s="4">
        <v>2.5474E-2</v>
      </c>
      <c r="D81" s="3" t="s">
        <v>715</v>
      </c>
      <c r="E81" s="3" t="s">
        <v>716</v>
      </c>
      <c r="F81" s="3" t="s">
        <v>717</v>
      </c>
      <c r="G81" s="3" t="s">
        <v>109</v>
      </c>
      <c r="H81" s="23"/>
      <c r="I81" s="3" t="s">
        <v>215</v>
      </c>
      <c r="J81" s="3" t="s">
        <v>216</v>
      </c>
      <c r="K81" s="4">
        <v>16660</v>
      </c>
      <c r="L81" s="3" t="s">
        <v>109</v>
      </c>
      <c r="M81" s="3" t="s">
        <v>109</v>
      </c>
      <c r="N81" s="3" t="s">
        <v>109</v>
      </c>
      <c r="O81" s="3" t="s">
        <v>109</v>
      </c>
      <c r="P81" s="3" t="s">
        <v>109</v>
      </c>
      <c r="Q81" s="2"/>
      <c r="S81" s="48">
        <v>11.5</v>
      </c>
      <c r="T81" s="3" t="s">
        <v>109</v>
      </c>
      <c r="U81" s="3" t="s">
        <v>109</v>
      </c>
      <c r="V81" s="3" t="s">
        <v>109</v>
      </c>
      <c r="W81" s="3" t="s">
        <v>109</v>
      </c>
      <c r="X81" s="3" t="s">
        <v>109</v>
      </c>
      <c r="Y81" s="3" t="s">
        <v>109</v>
      </c>
      <c r="Z81" s="3" t="s">
        <v>109</v>
      </c>
      <c r="AA81" s="4">
        <v>1999</v>
      </c>
      <c r="AB81" s="3" t="s">
        <v>109</v>
      </c>
      <c r="AC81" s="5" t="s">
        <v>156</v>
      </c>
      <c r="AD81" s="3" t="s">
        <v>135</v>
      </c>
      <c r="AE81" s="3" t="s">
        <v>109</v>
      </c>
      <c r="AF81" s="4">
        <v>4</v>
      </c>
      <c r="AG81" s="3" t="s">
        <v>109</v>
      </c>
      <c r="AH81" s="3" t="s">
        <v>135</v>
      </c>
      <c r="AI81" s="3" t="s">
        <v>109</v>
      </c>
      <c r="AN81" s="3" t="s">
        <v>109</v>
      </c>
      <c r="AO81" s="42">
        <f>K81*S81</f>
        <v>191590</v>
      </c>
      <c r="AP81" s="3" t="s">
        <v>109</v>
      </c>
      <c r="AQ81" s="3">
        <v>7.4999999999999997E-2</v>
      </c>
      <c r="AR81" s="3" t="s">
        <v>109</v>
      </c>
      <c r="AS81" s="3" t="s">
        <v>109</v>
      </c>
      <c r="AT81" s="46">
        <f>AO81*(1-AQ81)</f>
        <v>177220.75</v>
      </c>
      <c r="AU81" s="3" t="s">
        <v>109</v>
      </c>
      <c r="AV81" s="3" t="s">
        <v>109</v>
      </c>
      <c r="AW81" s="3" t="s">
        <v>109</v>
      </c>
      <c r="AX81" s="3" t="s">
        <v>109</v>
      </c>
      <c r="AY81" s="3" t="s">
        <v>109</v>
      </c>
      <c r="AZ81" s="3" t="s">
        <v>109</v>
      </c>
      <c r="BA81" s="48">
        <f>BW81*0.15</f>
        <v>0.62074147599039609</v>
      </c>
      <c r="BB81" s="48">
        <f>BW81*0.35</f>
        <v>1.4483967773109243</v>
      </c>
      <c r="BC81" s="48">
        <f>BW81*0.3</f>
        <v>1.2414829519807922</v>
      </c>
      <c r="BD81" s="48">
        <f>BW81*0.2</f>
        <v>0.82765530132052822</v>
      </c>
      <c r="BE81" s="3" t="s">
        <v>109</v>
      </c>
      <c r="BF81" s="3" t="s">
        <v>109</v>
      </c>
      <c r="BG81" s="3" t="s">
        <v>109</v>
      </c>
      <c r="BH81" s="3" t="s">
        <v>109</v>
      </c>
      <c r="BI81" s="3" t="s">
        <v>109</v>
      </c>
      <c r="BJ81" s="3" t="s">
        <v>109</v>
      </c>
      <c r="BK81" s="3" t="s">
        <v>109</v>
      </c>
      <c r="BM81" s="3" t="s">
        <v>109</v>
      </c>
      <c r="BN81" s="3" t="s">
        <v>109</v>
      </c>
      <c r="BO81" s="3" t="s">
        <v>109</v>
      </c>
      <c r="BP81" s="3" t="s">
        <v>109</v>
      </c>
      <c r="BQ81" s="3" t="s">
        <v>109</v>
      </c>
      <c r="BR81" s="3" t="s">
        <v>109</v>
      </c>
      <c r="BS81" s="3" t="s">
        <v>109</v>
      </c>
      <c r="BT81" s="3" t="s">
        <v>109</v>
      </c>
      <c r="BU81" s="3" t="s">
        <v>109</v>
      </c>
      <c r="BV81" s="3" t="s">
        <v>109</v>
      </c>
      <c r="BW81" s="48">
        <f>((AT81-BY81)/K81)</f>
        <v>4.138276506602641</v>
      </c>
      <c r="BX81" s="3" t="s">
        <v>109</v>
      </c>
      <c r="BY81" s="48">
        <f>CC81*CB81</f>
        <v>108277.0634</v>
      </c>
      <c r="BZ81" s="3">
        <v>7.0000000000000007E-2</v>
      </c>
      <c r="CA81" s="4">
        <v>2.5474E-2</v>
      </c>
      <c r="CB81" s="3">
        <f>BZ81+CA81</f>
        <v>9.5474000000000003E-2</v>
      </c>
      <c r="CC81" s="47">
        <v>1134100</v>
      </c>
      <c r="CD81" s="46">
        <v>0</v>
      </c>
      <c r="CE81" s="46">
        <f>CC81-CD81</f>
        <v>1134100</v>
      </c>
      <c r="CF81" s="46" t="s">
        <v>109</v>
      </c>
      <c r="CG81" s="46">
        <f>CE81/K81</f>
        <v>68.073229291716686</v>
      </c>
      <c r="CH81" s="3" t="s">
        <v>718</v>
      </c>
      <c r="CI81" s="3" t="s">
        <v>109</v>
      </c>
      <c r="CJ81" s="3" t="s">
        <v>109</v>
      </c>
      <c r="CK81" s="3" t="s">
        <v>109</v>
      </c>
      <c r="CL81" s="3" t="s">
        <v>109</v>
      </c>
      <c r="CM81" s="3" t="s">
        <v>109</v>
      </c>
      <c r="CN81" s="3" t="s">
        <v>109</v>
      </c>
      <c r="CO81" s="3" t="s">
        <v>109</v>
      </c>
      <c r="CP81" s="3" t="s">
        <v>109</v>
      </c>
      <c r="CQ81" s="5" t="s">
        <v>113</v>
      </c>
      <c r="CR81" s="5" t="s">
        <v>109</v>
      </c>
      <c r="CV81" s="21" t="s">
        <v>113</v>
      </c>
    </row>
    <row r="82" spans="1:100" x14ac:dyDescent="0.25">
      <c r="A82" s="3" t="s">
        <v>917</v>
      </c>
      <c r="B82" s="3" t="s">
        <v>118</v>
      </c>
      <c r="C82" s="4">
        <v>2.5474E-2</v>
      </c>
      <c r="D82" s="3" t="s">
        <v>918</v>
      </c>
      <c r="E82" s="3" t="s">
        <v>919</v>
      </c>
      <c r="F82" s="3" t="s">
        <v>920</v>
      </c>
      <c r="G82" s="3" t="s">
        <v>106</v>
      </c>
      <c r="H82" s="4">
        <v>47905</v>
      </c>
      <c r="I82" s="3" t="s">
        <v>215</v>
      </c>
      <c r="J82" s="3" t="s">
        <v>216</v>
      </c>
      <c r="K82" s="4">
        <v>9375</v>
      </c>
      <c r="L82" s="3" t="s">
        <v>109</v>
      </c>
      <c r="M82" s="3" t="s">
        <v>109</v>
      </c>
      <c r="N82" s="3" t="s">
        <v>109</v>
      </c>
      <c r="O82" s="3" t="s">
        <v>109</v>
      </c>
      <c r="P82" s="3" t="s">
        <v>921</v>
      </c>
      <c r="Q82" s="2"/>
      <c r="S82" s="48">
        <v>9.5</v>
      </c>
      <c r="T82" s="3" t="s">
        <v>109</v>
      </c>
      <c r="U82" s="3" t="s">
        <v>109</v>
      </c>
      <c r="V82" s="3" t="s">
        <v>109</v>
      </c>
      <c r="W82" s="3" t="s">
        <v>109</v>
      </c>
      <c r="X82" s="3" t="s">
        <v>109</v>
      </c>
      <c r="Y82" s="3" t="s">
        <v>109</v>
      </c>
      <c r="Z82" s="3" t="s">
        <v>109</v>
      </c>
      <c r="AA82" s="4">
        <v>1981</v>
      </c>
      <c r="AB82" s="3" t="s">
        <v>109</v>
      </c>
      <c r="AC82" s="5" t="s">
        <v>123</v>
      </c>
      <c r="AD82" s="3" t="s">
        <v>123</v>
      </c>
      <c r="AE82" s="3" t="s">
        <v>109</v>
      </c>
      <c r="AF82" s="4">
        <v>2</v>
      </c>
      <c r="AG82" s="3" t="s">
        <v>109</v>
      </c>
      <c r="AH82" s="3" t="s">
        <v>123</v>
      </c>
      <c r="AI82" s="3" t="s">
        <v>109</v>
      </c>
      <c r="AN82" s="3" t="s">
        <v>109</v>
      </c>
      <c r="AO82" s="42">
        <f>K82*S82</f>
        <v>89062.5</v>
      </c>
      <c r="AP82" s="3" t="s">
        <v>109</v>
      </c>
      <c r="AQ82" s="3">
        <v>0.11</v>
      </c>
      <c r="AR82" s="3" t="s">
        <v>109</v>
      </c>
      <c r="AS82" s="3" t="s">
        <v>109</v>
      </c>
      <c r="AT82" s="46">
        <f>AO82*(1-AQ82)</f>
        <v>79265.625</v>
      </c>
      <c r="AU82" s="3" t="s">
        <v>109</v>
      </c>
      <c r="AV82" s="3" t="s">
        <v>109</v>
      </c>
      <c r="AW82" s="3" t="s">
        <v>109</v>
      </c>
      <c r="AX82" s="3" t="s">
        <v>109</v>
      </c>
      <c r="AY82" s="3" t="s">
        <v>109</v>
      </c>
      <c r="AZ82" s="3" t="s">
        <v>109</v>
      </c>
      <c r="BA82" s="48">
        <f>BW82*0.15</f>
        <v>0.53296965119999995</v>
      </c>
      <c r="BB82" s="48">
        <f>BW82*0.35</f>
        <v>1.2435958528</v>
      </c>
      <c r="BC82" s="48">
        <f>BW82*0.3</f>
        <v>1.0659393023999999</v>
      </c>
      <c r="BD82" s="48">
        <f>BW82*0.2</f>
        <v>0.71062620160000001</v>
      </c>
      <c r="BE82" s="3" t="s">
        <v>109</v>
      </c>
      <c r="BF82" s="3" t="s">
        <v>109</v>
      </c>
      <c r="BG82" s="3" t="s">
        <v>109</v>
      </c>
      <c r="BH82" s="3" t="s">
        <v>109</v>
      </c>
      <c r="BI82" s="3" t="s">
        <v>109</v>
      </c>
      <c r="BJ82" s="3" t="s">
        <v>109</v>
      </c>
      <c r="BK82" s="3" t="s">
        <v>109</v>
      </c>
      <c r="BM82" s="3" t="s">
        <v>109</v>
      </c>
      <c r="BN82" s="3" t="s">
        <v>109</v>
      </c>
      <c r="BO82" s="3" t="s">
        <v>109</v>
      </c>
      <c r="BP82" s="3" t="s">
        <v>109</v>
      </c>
      <c r="BQ82" s="3" t="s">
        <v>109</v>
      </c>
      <c r="BR82" s="3" t="s">
        <v>109</v>
      </c>
      <c r="BS82" s="3" t="s">
        <v>109</v>
      </c>
      <c r="BT82" s="3" t="s">
        <v>109</v>
      </c>
      <c r="BU82" s="3" t="s">
        <v>109</v>
      </c>
      <c r="BV82" s="3" t="s">
        <v>109</v>
      </c>
      <c r="BW82" s="48">
        <f>((AT82-BY82)/K82)</f>
        <v>3.5531310079999998</v>
      </c>
      <c r="BX82" s="3" t="s">
        <v>109</v>
      </c>
      <c r="BY82" s="48">
        <f>CC82*CB82</f>
        <v>45955.021800000002</v>
      </c>
      <c r="BZ82" s="3">
        <v>0.08</v>
      </c>
      <c r="CA82" s="4">
        <v>2.5474E-2</v>
      </c>
      <c r="CB82" s="3">
        <f>BZ82+CA82</f>
        <v>0.105474</v>
      </c>
      <c r="CC82" s="47">
        <v>435700</v>
      </c>
      <c r="CD82" s="46">
        <v>0</v>
      </c>
      <c r="CE82" s="46">
        <f>CC82-CD82</f>
        <v>435700</v>
      </c>
      <c r="CF82" s="46" t="s">
        <v>109</v>
      </c>
      <c r="CG82" s="46">
        <f>CE82/K82</f>
        <v>46.474666666666664</v>
      </c>
      <c r="CH82" s="3" t="s">
        <v>922</v>
      </c>
      <c r="CI82" s="3" t="s">
        <v>109</v>
      </c>
      <c r="CJ82" s="3" t="s">
        <v>109</v>
      </c>
      <c r="CK82" s="3" t="s">
        <v>109</v>
      </c>
      <c r="CL82" s="3" t="s">
        <v>109</v>
      </c>
      <c r="CM82" s="3" t="s">
        <v>109</v>
      </c>
      <c r="CN82" s="3" t="s">
        <v>109</v>
      </c>
      <c r="CO82" s="3" t="s">
        <v>109</v>
      </c>
      <c r="CP82" s="3" t="s">
        <v>109</v>
      </c>
      <c r="CQ82" s="5" t="s">
        <v>113</v>
      </c>
      <c r="CR82" s="5" t="s">
        <v>109</v>
      </c>
      <c r="CV82" s="21" t="s">
        <v>113</v>
      </c>
    </row>
    <row r="83" spans="1:100" x14ac:dyDescent="0.25">
      <c r="A83" s="3" t="s">
        <v>872</v>
      </c>
      <c r="B83" s="3" t="s">
        <v>118</v>
      </c>
      <c r="C83" s="4">
        <v>2.5474E-2</v>
      </c>
      <c r="D83" s="3" t="s">
        <v>873</v>
      </c>
      <c r="E83" s="3" t="s">
        <v>874</v>
      </c>
      <c r="F83" s="3" t="s">
        <v>875</v>
      </c>
      <c r="G83" s="3" t="s">
        <v>106</v>
      </c>
      <c r="H83" s="4">
        <v>47905</v>
      </c>
      <c r="I83" s="3" t="s">
        <v>215</v>
      </c>
      <c r="J83" s="3" t="s">
        <v>216</v>
      </c>
      <c r="K83" s="4">
        <v>58225</v>
      </c>
      <c r="L83" s="3" t="s">
        <v>109</v>
      </c>
      <c r="M83" s="3" t="s">
        <v>109</v>
      </c>
      <c r="N83" s="3" t="s">
        <v>109</v>
      </c>
      <c r="O83" s="3" t="s">
        <v>109</v>
      </c>
      <c r="P83" s="3" t="s">
        <v>109</v>
      </c>
      <c r="Q83" s="2"/>
      <c r="S83" s="48">
        <v>10</v>
      </c>
      <c r="T83" s="3" t="s">
        <v>109</v>
      </c>
      <c r="U83" s="3" t="s">
        <v>109</v>
      </c>
      <c r="V83" s="3" t="s">
        <v>109</v>
      </c>
      <c r="W83" s="3" t="s">
        <v>109</v>
      </c>
      <c r="X83" s="3" t="s">
        <v>109</v>
      </c>
      <c r="Y83" s="3" t="s">
        <v>109</v>
      </c>
      <c r="Z83" s="3" t="s">
        <v>109</v>
      </c>
      <c r="AA83" s="4">
        <v>2001</v>
      </c>
      <c r="AB83" s="3" t="s">
        <v>109</v>
      </c>
      <c r="AC83" s="5" t="s">
        <v>135</v>
      </c>
      <c r="AD83" s="3" t="s">
        <v>111</v>
      </c>
      <c r="AE83" s="3" t="s">
        <v>109</v>
      </c>
      <c r="AF83" s="4">
        <v>2</v>
      </c>
      <c r="AG83" s="3" t="s">
        <v>109</v>
      </c>
      <c r="AH83" s="3" t="s">
        <v>111</v>
      </c>
      <c r="AI83" s="3" t="s">
        <v>109</v>
      </c>
      <c r="AN83" s="3" t="s">
        <v>109</v>
      </c>
      <c r="AO83" s="42">
        <f>K83*S83</f>
        <v>582250</v>
      </c>
      <c r="AP83" s="3" t="s">
        <v>109</v>
      </c>
      <c r="AQ83" s="3">
        <v>8.5000000000000006E-2</v>
      </c>
      <c r="AR83" s="3" t="s">
        <v>109</v>
      </c>
      <c r="AS83" s="3" t="s">
        <v>109</v>
      </c>
      <c r="AT83" s="46">
        <f>AO83*(1-AQ83)</f>
        <v>532758.75</v>
      </c>
      <c r="AU83" s="3" t="s">
        <v>109</v>
      </c>
      <c r="AV83" s="3" t="s">
        <v>109</v>
      </c>
      <c r="AW83" s="3" t="s">
        <v>109</v>
      </c>
      <c r="AX83" s="3" t="s">
        <v>109</v>
      </c>
      <c r="AY83" s="3" t="s">
        <v>109</v>
      </c>
      <c r="AZ83" s="3" t="s">
        <v>109</v>
      </c>
      <c r="BA83" s="48">
        <f>BW83*0.15</f>
        <v>0.63875938737655658</v>
      </c>
      <c r="BB83" s="48">
        <f>BW83*0.35</f>
        <v>1.4904385705452985</v>
      </c>
      <c r="BC83" s="48">
        <f>BW83*0.3</f>
        <v>1.2775187747531132</v>
      </c>
      <c r="BD83" s="48">
        <f>BW83*0.2</f>
        <v>0.85167918316874214</v>
      </c>
      <c r="BE83" s="3" t="s">
        <v>109</v>
      </c>
      <c r="BF83" s="3" t="s">
        <v>109</v>
      </c>
      <c r="BG83" s="3" t="s">
        <v>109</v>
      </c>
      <c r="BH83" s="3" t="s">
        <v>109</v>
      </c>
      <c r="BI83" s="3" t="s">
        <v>109</v>
      </c>
      <c r="BJ83" s="3" t="s">
        <v>109</v>
      </c>
      <c r="BK83" s="3" t="s">
        <v>109</v>
      </c>
      <c r="BM83" s="3" t="s">
        <v>109</v>
      </c>
      <c r="BN83" s="3" t="s">
        <v>109</v>
      </c>
      <c r="BO83" s="3" t="s">
        <v>109</v>
      </c>
      <c r="BP83" s="3" t="s">
        <v>109</v>
      </c>
      <c r="BQ83" s="3" t="s">
        <v>109</v>
      </c>
      <c r="BR83" s="3" t="s">
        <v>109</v>
      </c>
      <c r="BS83" s="3" t="s">
        <v>109</v>
      </c>
      <c r="BT83" s="3" t="s">
        <v>109</v>
      </c>
      <c r="BU83" s="3" t="s">
        <v>109</v>
      </c>
      <c r="BV83" s="3" t="s">
        <v>109</v>
      </c>
      <c r="BW83" s="48">
        <f>((AT83-BY83)/K83)</f>
        <v>4.2583959158437104</v>
      </c>
      <c r="BX83" s="3" t="s">
        <v>109</v>
      </c>
      <c r="BY83" s="48">
        <f>CC83*CB83</f>
        <v>284813.64779999998</v>
      </c>
      <c r="BZ83" s="3">
        <v>7.4999999999999997E-2</v>
      </c>
      <c r="CA83" s="4">
        <v>2.5474E-2</v>
      </c>
      <c r="CB83" s="3">
        <f>BZ83+CA83</f>
        <v>0.10047399999999999</v>
      </c>
      <c r="CC83" s="47">
        <v>2834700</v>
      </c>
      <c r="CD83" s="46">
        <v>0</v>
      </c>
      <c r="CE83" s="46">
        <f>CC83-CD83</f>
        <v>2834700</v>
      </c>
      <c r="CF83" s="46" t="s">
        <v>109</v>
      </c>
      <c r="CG83" s="46">
        <f>CE83/K83</f>
        <v>48.685272649205665</v>
      </c>
      <c r="CH83" s="3" t="s">
        <v>876</v>
      </c>
      <c r="CI83" s="3" t="s">
        <v>109</v>
      </c>
      <c r="CJ83" s="3" t="s">
        <v>109</v>
      </c>
      <c r="CK83" s="3" t="s">
        <v>109</v>
      </c>
      <c r="CL83" s="3" t="s">
        <v>109</v>
      </c>
      <c r="CM83" s="3" t="s">
        <v>109</v>
      </c>
      <c r="CN83" s="3" t="s">
        <v>109</v>
      </c>
      <c r="CO83" s="3" t="s">
        <v>109</v>
      </c>
      <c r="CP83" s="3" t="s">
        <v>109</v>
      </c>
      <c r="CQ83" s="5" t="s">
        <v>113</v>
      </c>
      <c r="CR83" s="5" t="s">
        <v>109</v>
      </c>
      <c r="CV83" s="21" t="s">
        <v>113</v>
      </c>
    </row>
    <row r="84" spans="1:100" x14ac:dyDescent="0.25">
      <c r="A84" s="3" t="s">
        <v>929</v>
      </c>
      <c r="B84" s="3" t="s">
        <v>118</v>
      </c>
      <c r="C84" s="4">
        <v>2.5474E-2</v>
      </c>
      <c r="D84" s="3" t="s">
        <v>930</v>
      </c>
      <c r="E84" s="3" t="s">
        <v>931</v>
      </c>
      <c r="F84" s="3" t="s">
        <v>932</v>
      </c>
      <c r="G84" s="3" t="s">
        <v>106</v>
      </c>
      <c r="H84" s="4">
        <v>47905</v>
      </c>
      <c r="I84" s="3" t="s">
        <v>215</v>
      </c>
      <c r="J84" s="3" t="s">
        <v>216</v>
      </c>
      <c r="K84" s="4">
        <v>4000</v>
      </c>
      <c r="L84" s="3" t="s">
        <v>109</v>
      </c>
      <c r="M84" s="3" t="s">
        <v>109</v>
      </c>
      <c r="N84" s="3" t="s">
        <v>109</v>
      </c>
      <c r="O84" s="3" t="s">
        <v>109</v>
      </c>
      <c r="P84" s="3" t="s">
        <v>109</v>
      </c>
      <c r="Q84" s="2"/>
      <c r="S84" s="48">
        <v>9.5</v>
      </c>
      <c r="T84" s="3" t="s">
        <v>109</v>
      </c>
      <c r="U84" s="3" t="s">
        <v>109</v>
      </c>
      <c r="V84" s="3" t="s">
        <v>109</v>
      </c>
      <c r="W84" s="3" t="s">
        <v>109</v>
      </c>
      <c r="X84" s="3" t="s">
        <v>109</v>
      </c>
      <c r="Y84" s="3" t="s">
        <v>109</v>
      </c>
      <c r="Z84" s="3" t="s">
        <v>109</v>
      </c>
      <c r="AA84" s="4">
        <v>1985</v>
      </c>
      <c r="AB84" s="3" t="s">
        <v>109</v>
      </c>
      <c r="AC84" s="5" t="s">
        <v>123</v>
      </c>
      <c r="AD84" s="3" t="s">
        <v>123</v>
      </c>
      <c r="AE84" s="3" t="s">
        <v>109</v>
      </c>
      <c r="AF84" s="4">
        <v>2</v>
      </c>
      <c r="AG84" s="3" t="s">
        <v>109</v>
      </c>
      <c r="AH84" s="3" t="s">
        <v>111</v>
      </c>
      <c r="AI84" s="3" t="s">
        <v>109</v>
      </c>
      <c r="AN84" s="3" t="s">
        <v>109</v>
      </c>
      <c r="AO84" s="42">
        <f>K84*S84</f>
        <v>38000</v>
      </c>
      <c r="AP84" s="3" t="s">
        <v>109</v>
      </c>
      <c r="AQ84" s="3">
        <v>0.11</v>
      </c>
      <c r="AR84" s="3" t="s">
        <v>109</v>
      </c>
      <c r="AS84" s="3" t="s">
        <v>109</v>
      </c>
      <c r="AT84" s="46">
        <f>AO84*(1-AQ84)</f>
        <v>33820</v>
      </c>
      <c r="AU84" s="3" t="s">
        <v>109</v>
      </c>
      <c r="AV84" s="3" t="s">
        <v>109</v>
      </c>
      <c r="AW84" s="3" t="s">
        <v>109</v>
      </c>
      <c r="AX84" s="3" t="s">
        <v>109</v>
      </c>
      <c r="AY84" s="3" t="s">
        <v>109</v>
      </c>
      <c r="AZ84" s="3" t="s">
        <v>109</v>
      </c>
      <c r="BA84" s="48">
        <f>BW84*0.15</f>
        <v>0.38859683999999994</v>
      </c>
      <c r="BB84" s="48">
        <f>BW84*0.35</f>
        <v>0.90672595999999983</v>
      </c>
      <c r="BC84" s="48">
        <f>BW84*0.3</f>
        <v>0.77719367999999989</v>
      </c>
      <c r="BD84" s="48">
        <f>BW84*0.2</f>
        <v>0.51812912</v>
      </c>
      <c r="BE84" s="3" t="s">
        <v>109</v>
      </c>
      <c r="BF84" s="3" t="s">
        <v>109</v>
      </c>
      <c r="BG84" s="3" t="s">
        <v>109</v>
      </c>
      <c r="BH84" s="3" t="s">
        <v>109</v>
      </c>
      <c r="BI84" s="3" t="s">
        <v>109</v>
      </c>
      <c r="BJ84" s="3" t="s">
        <v>109</v>
      </c>
      <c r="BK84" s="3" t="s">
        <v>109</v>
      </c>
      <c r="BM84" s="3" t="s">
        <v>109</v>
      </c>
      <c r="BN84" s="3" t="s">
        <v>109</v>
      </c>
      <c r="BO84" s="3" t="s">
        <v>109</v>
      </c>
      <c r="BP84" s="3" t="s">
        <v>109</v>
      </c>
      <c r="BQ84" s="3" t="s">
        <v>109</v>
      </c>
      <c r="BR84" s="3" t="s">
        <v>109</v>
      </c>
      <c r="BS84" s="3" t="s">
        <v>109</v>
      </c>
      <c r="BT84" s="3" t="s">
        <v>109</v>
      </c>
      <c r="BU84" s="3" t="s">
        <v>109</v>
      </c>
      <c r="BV84" s="3" t="s">
        <v>109</v>
      </c>
      <c r="BW84" s="48">
        <f>((AT84-BY84)/K84)</f>
        <v>2.5906455999999998</v>
      </c>
      <c r="BX84" s="3" t="s">
        <v>109</v>
      </c>
      <c r="BY84" s="48">
        <f>CC84*CB84</f>
        <v>23457.417600000001</v>
      </c>
      <c r="BZ84" s="3">
        <v>0.08</v>
      </c>
      <c r="CA84" s="4">
        <v>2.5474E-2</v>
      </c>
      <c r="CB84" s="3">
        <f>BZ84+CA84</f>
        <v>0.105474</v>
      </c>
      <c r="CC84" s="47">
        <v>222400</v>
      </c>
      <c r="CD84" s="46">
        <v>0</v>
      </c>
      <c r="CE84" s="46">
        <f>CC84-CD84</f>
        <v>222400</v>
      </c>
      <c r="CF84" s="46" t="s">
        <v>109</v>
      </c>
      <c r="CG84" s="46">
        <f>CE84/K84</f>
        <v>55.6</v>
      </c>
      <c r="CH84" s="3" t="s">
        <v>933</v>
      </c>
      <c r="CI84" s="3" t="s">
        <v>109</v>
      </c>
      <c r="CJ84" s="3" t="s">
        <v>109</v>
      </c>
      <c r="CK84" s="3" t="s">
        <v>109</v>
      </c>
      <c r="CL84" s="3" t="s">
        <v>109</v>
      </c>
      <c r="CM84" s="3" t="s">
        <v>109</v>
      </c>
      <c r="CN84" s="3" t="s">
        <v>109</v>
      </c>
      <c r="CO84" s="3" t="s">
        <v>109</v>
      </c>
      <c r="CP84" s="3" t="s">
        <v>109</v>
      </c>
      <c r="CQ84" s="5" t="s">
        <v>126</v>
      </c>
      <c r="CR84" s="5" t="s">
        <v>934</v>
      </c>
      <c r="CV84" s="21" t="s">
        <v>113</v>
      </c>
    </row>
    <row r="85" spans="1:100" x14ac:dyDescent="0.25">
      <c r="A85" s="3" t="s">
        <v>282</v>
      </c>
      <c r="B85" s="3" t="s">
        <v>118</v>
      </c>
      <c r="C85" s="4">
        <v>2.5474E-2</v>
      </c>
      <c r="D85" s="3" t="s">
        <v>283</v>
      </c>
      <c r="E85" s="3" t="s">
        <v>284</v>
      </c>
      <c r="F85" s="3" t="s">
        <v>285</v>
      </c>
      <c r="G85" s="3" t="s">
        <v>106</v>
      </c>
      <c r="H85" s="4">
        <v>47904</v>
      </c>
      <c r="I85" s="3" t="s">
        <v>215</v>
      </c>
      <c r="J85" s="3" t="s">
        <v>216</v>
      </c>
      <c r="K85" s="4">
        <v>2734</v>
      </c>
      <c r="L85" s="3" t="s">
        <v>109</v>
      </c>
      <c r="M85" s="3" t="s">
        <v>109</v>
      </c>
      <c r="N85" s="3" t="s">
        <v>109</v>
      </c>
      <c r="O85" s="3" t="s">
        <v>109</v>
      </c>
      <c r="P85" s="3" t="s">
        <v>109</v>
      </c>
      <c r="Q85" s="2"/>
      <c r="S85" s="48">
        <v>12</v>
      </c>
      <c r="T85" s="3" t="s">
        <v>109</v>
      </c>
      <c r="U85" s="3" t="s">
        <v>109</v>
      </c>
      <c r="V85" s="3" t="s">
        <v>109</v>
      </c>
      <c r="W85" s="3" t="s">
        <v>109</v>
      </c>
      <c r="X85" s="3" t="s">
        <v>109</v>
      </c>
      <c r="Y85" s="3" t="s">
        <v>109</v>
      </c>
      <c r="Z85" s="3" t="s">
        <v>109</v>
      </c>
      <c r="AA85" s="4">
        <v>1950</v>
      </c>
      <c r="AB85" s="3" t="s">
        <v>109</v>
      </c>
      <c r="AC85" s="5" t="s">
        <v>111</v>
      </c>
      <c r="AD85" s="3" t="s">
        <v>111</v>
      </c>
      <c r="AE85" s="3" t="s">
        <v>109</v>
      </c>
      <c r="AF85" s="4">
        <v>3</v>
      </c>
      <c r="AG85" s="3" t="s">
        <v>109</v>
      </c>
      <c r="AH85" s="3" t="s">
        <v>111</v>
      </c>
      <c r="AI85" s="3" t="s">
        <v>109</v>
      </c>
      <c r="AN85" s="3" t="s">
        <v>109</v>
      </c>
      <c r="AO85" s="42">
        <f>K85*S85</f>
        <v>32808</v>
      </c>
      <c r="AP85" s="3" t="s">
        <v>109</v>
      </c>
      <c r="AQ85" s="3">
        <v>8.5000000000000006E-2</v>
      </c>
      <c r="AR85" s="3" t="s">
        <v>109</v>
      </c>
      <c r="AS85" s="3" t="s">
        <v>109</v>
      </c>
      <c r="AT85" s="46">
        <f>AO85*(1-AQ85)</f>
        <v>30019.32</v>
      </c>
      <c r="AU85" s="3" t="s">
        <v>109</v>
      </c>
      <c r="AV85" s="3" t="s">
        <v>109</v>
      </c>
      <c r="AW85" s="3" t="s">
        <v>109</v>
      </c>
      <c r="AX85" s="3" t="s">
        <v>109</v>
      </c>
      <c r="AY85" s="3" t="s">
        <v>109</v>
      </c>
      <c r="AZ85" s="3" t="s">
        <v>109</v>
      </c>
      <c r="BA85" s="48">
        <f>BW85*0.15</f>
        <v>1.2173624725676532E-2</v>
      </c>
      <c r="BB85" s="48">
        <f>BW85*0.35</f>
        <v>2.840512435991191E-2</v>
      </c>
      <c r="BC85" s="48">
        <f>BW85*0.3</f>
        <v>2.4347249451353064E-2</v>
      </c>
      <c r="BD85" s="48">
        <f>BW85*0.2</f>
        <v>1.6231499634235379E-2</v>
      </c>
      <c r="BE85" s="3" t="s">
        <v>109</v>
      </c>
      <c r="BF85" s="3" t="s">
        <v>109</v>
      </c>
      <c r="BG85" s="3" t="s">
        <v>109</v>
      </c>
      <c r="BH85" s="3" t="s">
        <v>109</v>
      </c>
      <c r="BI85" s="3" t="s">
        <v>109</v>
      </c>
      <c r="BJ85" s="3" t="s">
        <v>109</v>
      </c>
      <c r="BK85" s="3" t="s">
        <v>109</v>
      </c>
      <c r="BM85" s="3" t="s">
        <v>109</v>
      </c>
      <c r="BN85" s="3" t="s">
        <v>109</v>
      </c>
      <c r="BO85" s="3" t="s">
        <v>109</v>
      </c>
      <c r="BP85" s="3" t="s">
        <v>109</v>
      </c>
      <c r="BQ85" s="3" t="s">
        <v>109</v>
      </c>
      <c r="BR85" s="3" t="s">
        <v>109</v>
      </c>
      <c r="BS85" s="3" t="s">
        <v>109</v>
      </c>
      <c r="BT85" s="3" t="s">
        <v>109</v>
      </c>
      <c r="BU85" s="3" t="s">
        <v>109</v>
      </c>
      <c r="BV85" s="3" t="s">
        <v>109</v>
      </c>
      <c r="BW85" s="48">
        <f>((AT85-BY85)/K85)</f>
        <v>8.1157498171176887E-2</v>
      </c>
      <c r="BX85" s="3" t="s">
        <v>109</v>
      </c>
      <c r="BY85" s="48">
        <f>CC85*CB85</f>
        <v>29797.435400000002</v>
      </c>
      <c r="BZ85" s="3">
        <v>7.0000000000000007E-2</v>
      </c>
      <c r="CA85" s="4">
        <v>2.5474E-2</v>
      </c>
      <c r="CB85" s="3">
        <f>BZ85+CA85</f>
        <v>9.5474000000000003E-2</v>
      </c>
      <c r="CC85" s="47">
        <v>312100</v>
      </c>
      <c r="CD85" s="46">
        <v>0</v>
      </c>
      <c r="CE85" s="46">
        <f>CC85-CD85</f>
        <v>312100</v>
      </c>
      <c r="CF85" s="46" t="s">
        <v>109</v>
      </c>
      <c r="CG85" s="46">
        <f>CE85/K85</f>
        <v>114.15508412582297</v>
      </c>
      <c r="CH85" s="3" t="s">
        <v>286</v>
      </c>
      <c r="CI85" s="3" t="s">
        <v>109</v>
      </c>
      <c r="CJ85" s="3" t="s">
        <v>109</v>
      </c>
      <c r="CK85" s="3" t="s">
        <v>109</v>
      </c>
      <c r="CL85" s="3" t="s">
        <v>109</v>
      </c>
      <c r="CM85" s="3" t="s">
        <v>109</v>
      </c>
      <c r="CN85" s="3" t="s">
        <v>109</v>
      </c>
      <c r="CO85" s="3" t="s">
        <v>109</v>
      </c>
      <c r="CP85" s="3" t="s">
        <v>109</v>
      </c>
      <c r="CQ85" s="5" t="s">
        <v>113</v>
      </c>
      <c r="CR85" s="5" t="s">
        <v>109</v>
      </c>
      <c r="CV85" s="21" t="s">
        <v>113</v>
      </c>
    </row>
    <row r="86" spans="1:100" x14ac:dyDescent="0.25">
      <c r="A86" s="3" t="s">
        <v>942</v>
      </c>
      <c r="B86" s="3" t="s">
        <v>118</v>
      </c>
      <c r="C86" s="4">
        <v>2.5474E-2</v>
      </c>
      <c r="D86" s="3" t="s">
        <v>943</v>
      </c>
      <c r="E86" s="3" t="s">
        <v>944</v>
      </c>
      <c r="F86" s="3" t="s">
        <v>945</v>
      </c>
      <c r="G86" s="3" t="s">
        <v>106</v>
      </c>
      <c r="H86" s="4">
        <v>47905</v>
      </c>
      <c r="I86" s="3" t="s">
        <v>215</v>
      </c>
      <c r="J86" s="3" t="s">
        <v>216</v>
      </c>
      <c r="K86" s="4">
        <v>2533</v>
      </c>
      <c r="L86" s="3" t="s">
        <v>109</v>
      </c>
      <c r="M86" s="3" t="s">
        <v>109</v>
      </c>
      <c r="N86" s="3" t="s">
        <v>109</v>
      </c>
      <c r="O86" s="3" t="s">
        <v>109</v>
      </c>
      <c r="P86" s="3" t="s">
        <v>946</v>
      </c>
      <c r="Q86" s="2"/>
      <c r="S86" s="48">
        <v>9.5</v>
      </c>
      <c r="T86" s="3" t="s">
        <v>109</v>
      </c>
      <c r="U86" s="3" t="s">
        <v>109</v>
      </c>
      <c r="V86" s="3" t="s">
        <v>109</v>
      </c>
      <c r="W86" s="3" t="s">
        <v>109</v>
      </c>
      <c r="X86" s="3" t="s">
        <v>109</v>
      </c>
      <c r="Y86" s="3" t="s">
        <v>109</v>
      </c>
      <c r="Z86" s="3" t="s">
        <v>109</v>
      </c>
      <c r="AA86" s="4">
        <v>1927</v>
      </c>
      <c r="AB86" s="3" t="s">
        <v>109</v>
      </c>
      <c r="AC86" s="5" t="s">
        <v>123</v>
      </c>
      <c r="AD86" s="3" t="s">
        <v>123</v>
      </c>
      <c r="AE86" s="3" t="s">
        <v>109</v>
      </c>
      <c r="AF86" s="4">
        <v>2</v>
      </c>
      <c r="AG86" s="3" t="s">
        <v>109</v>
      </c>
      <c r="AH86" s="3" t="s">
        <v>123</v>
      </c>
      <c r="AI86" s="3" t="s">
        <v>109</v>
      </c>
      <c r="AN86" s="3" t="s">
        <v>109</v>
      </c>
      <c r="AO86" s="42">
        <f>K86*S86</f>
        <v>24063.5</v>
      </c>
      <c r="AP86" s="3" t="s">
        <v>109</v>
      </c>
      <c r="AQ86" s="3">
        <v>0.11</v>
      </c>
      <c r="AR86" s="3" t="s">
        <v>109</v>
      </c>
      <c r="AS86" s="3" t="s">
        <v>109</v>
      </c>
      <c r="AT86" s="46">
        <f>AO86*(1-AQ86)</f>
        <v>21416.514999999999</v>
      </c>
      <c r="AU86" s="3" t="s">
        <v>109</v>
      </c>
      <c r="AV86" s="3" t="s">
        <v>109</v>
      </c>
      <c r="AW86" s="3" t="s">
        <v>109</v>
      </c>
      <c r="AX86" s="3" t="s">
        <v>109</v>
      </c>
      <c r="AY86" s="3" t="s">
        <v>109</v>
      </c>
      <c r="AZ86" s="3" t="s">
        <v>109</v>
      </c>
      <c r="BA86" s="48">
        <f>BW86*0.15</f>
        <v>0.51998005132254232</v>
      </c>
      <c r="BB86" s="48">
        <f>BW86*0.35</f>
        <v>1.2132867864192654</v>
      </c>
      <c r="BC86" s="48">
        <f>BW86*0.3</f>
        <v>1.0399601026450846</v>
      </c>
      <c r="BD86" s="48">
        <f>BW86*0.2</f>
        <v>0.69330673509672325</v>
      </c>
      <c r="BE86" s="3" t="s">
        <v>109</v>
      </c>
      <c r="BF86" s="3" t="s">
        <v>109</v>
      </c>
      <c r="BG86" s="3" t="s">
        <v>109</v>
      </c>
      <c r="BH86" s="3" t="s">
        <v>109</v>
      </c>
      <c r="BI86" s="3" t="s">
        <v>109</v>
      </c>
      <c r="BJ86" s="3" t="s">
        <v>109</v>
      </c>
      <c r="BK86" s="3" t="s">
        <v>109</v>
      </c>
      <c r="BM86" s="3" t="s">
        <v>109</v>
      </c>
      <c r="BN86" s="3" t="s">
        <v>109</v>
      </c>
      <c r="BO86" s="3" t="s">
        <v>109</v>
      </c>
      <c r="BP86" s="3" t="s">
        <v>109</v>
      </c>
      <c r="BQ86" s="3" t="s">
        <v>109</v>
      </c>
      <c r="BR86" s="3" t="s">
        <v>109</v>
      </c>
      <c r="BS86" s="3" t="s">
        <v>109</v>
      </c>
      <c r="BT86" s="3" t="s">
        <v>109</v>
      </c>
      <c r="BU86" s="3" t="s">
        <v>109</v>
      </c>
      <c r="BV86" s="3" t="s">
        <v>109</v>
      </c>
      <c r="BW86" s="48">
        <f>((AT86-BY86)/K86)</f>
        <v>3.4665336754836158</v>
      </c>
      <c r="BX86" s="3" t="s">
        <v>109</v>
      </c>
      <c r="BY86" s="48">
        <f>CC86*CB86</f>
        <v>12635.7852</v>
      </c>
      <c r="BZ86" s="3">
        <v>0.08</v>
      </c>
      <c r="CA86" s="4">
        <v>2.5474E-2</v>
      </c>
      <c r="CB86" s="3">
        <f>BZ86+CA86</f>
        <v>0.105474</v>
      </c>
      <c r="CC86" s="47">
        <v>119800</v>
      </c>
      <c r="CD86" s="46">
        <v>0</v>
      </c>
      <c r="CE86" s="46">
        <f>CC86-CD86</f>
        <v>119800</v>
      </c>
      <c r="CF86" s="46" t="s">
        <v>109</v>
      </c>
      <c r="CG86" s="46">
        <f>CE86/K86</f>
        <v>47.29569680221082</v>
      </c>
      <c r="CH86" s="3" t="s">
        <v>947</v>
      </c>
      <c r="CI86" s="3" t="s">
        <v>109</v>
      </c>
      <c r="CJ86" s="3" t="s">
        <v>109</v>
      </c>
      <c r="CK86" s="3" t="s">
        <v>109</v>
      </c>
      <c r="CL86" s="3" t="s">
        <v>109</v>
      </c>
      <c r="CM86" s="3" t="s">
        <v>109</v>
      </c>
      <c r="CN86" s="3" t="s">
        <v>109</v>
      </c>
      <c r="CO86" s="3" t="s">
        <v>109</v>
      </c>
      <c r="CP86" s="3" t="s">
        <v>109</v>
      </c>
      <c r="CQ86" s="5" t="s">
        <v>113</v>
      </c>
      <c r="CR86" s="5" t="s">
        <v>109</v>
      </c>
      <c r="CV86" s="21" t="s">
        <v>113</v>
      </c>
    </row>
    <row r="87" spans="1:100" x14ac:dyDescent="0.25">
      <c r="A87" s="3" t="s">
        <v>272</v>
      </c>
      <c r="B87" s="3" t="s">
        <v>102</v>
      </c>
      <c r="C87" s="4">
        <v>2.4108999999999998E-2</v>
      </c>
      <c r="D87" s="3" t="s">
        <v>273</v>
      </c>
      <c r="E87" s="3" t="s">
        <v>274</v>
      </c>
      <c r="F87" s="3" t="s">
        <v>275</v>
      </c>
      <c r="G87" s="3" t="s">
        <v>106</v>
      </c>
      <c r="H87" s="4">
        <v>47905</v>
      </c>
      <c r="I87" s="3" t="s">
        <v>215</v>
      </c>
      <c r="J87" s="3" t="s">
        <v>216</v>
      </c>
      <c r="K87" s="4">
        <v>4212</v>
      </c>
      <c r="L87" s="3" t="s">
        <v>109</v>
      </c>
      <c r="M87" s="3" t="s">
        <v>109</v>
      </c>
      <c r="N87" s="3" t="s">
        <v>109</v>
      </c>
      <c r="O87" s="3" t="s">
        <v>109</v>
      </c>
      <c r="P87" s="3" t="s">
        <v>109</v>
      </c>
      <c r="Q87" s="2"/>
      <c r="S87" s="48">
        <v>13</v>
      </c>
      <c r="T87" s="3" t="s">
        <v>109</v>
      </c>
      <c r="U87" s="3" t="s">
        <v>109</v>
      </c>
      <c r="V87" s="3" t="s">
        <v>109</v>
      </c>
      <c r="W87" s="3" t="s">
        <v>109</v>
      </c>
      <c r="X87" s="3" t="s">
        <v>109</v>
      </c>
      <c r="Y87" s="3" t="s">
        <v>109</v>
      </c>
      <c r="Z87" s="3" t="s">
        <v>109</v>
      </c>
      <c r="AA87" s="4">
        <v>1983</v>
      </c>
      <c r="AB87" s="3" t="s">
        <v>109</v>
      </c>
      <c r="AC87" s="5" t="s">
        <v>111</v>
      </c>
      <c r="AD87" s="3" t="s">
        <v>135</v>
      </c>
      <c r="AE87" s="3" t="s">
        <v>109</v>
      </c>
      <c r="AF87" s="4">
        <v>2</v>
      </c>
      <c r="AG87" s="3" t="s">
        <v>109</v>
      </c>
      <c r="AH87" s="3" t="s">
        <v>111</v>
      </c>
      <c r="AI87" s="3" t="s">
        <v>109</v>
      </c>
      <c r="AN87" s="3" t="s">
        <v>109</v>
      </c>
      <c r="AO87" s="42">
        <f>K87*S87</f>
        <v>54756</v>
      </c>
      <c r="AP87" s="3" t="s">
        <v>109</v>
      </c>
      <c r="AQ87" s="3">
        <v>8.5000000000000006E-2</v>
      </c>
      <c r="AR87" s="3" t="s">
        <v>109</v>
      </c>
      <c r="AS87" s="3" t="s">
        <v>109</v>
      </c>
      <c r="AT87" s="46">
        <f>AO87*(1-AQ87)</f>
        <v>50101.740000000005</v>
      </c>
      <c r="AU87" s="3" t="s">
        <v>109</v>
      </c>
      <c r="AV87" s="3" t="s">
        <v>109</v>
      </c>
      <c r="AW87" s="3" t="s">
        <v>109</v>
      </c>
      <c r="AX87" s="3" t="s">
        <v>109</v>
      </c>
      <c r="AY87" s="3" t="s">
        <v>109</v>
      </c>
      <c r="AZ87" s="3" t="s">
        <v>109</v>
      </c>
      <c r="BA87" s="48">
        <f>BW87*0.15</f>
        <v>0.1125416951566954</v>
      </c>
      <c r="BB87" s="48">
        <f>BW87*0.35</f>
        <v>0.26259728869895593</v>
      </c>
      <c r="BC87" s="48">
        <f>BW87*0.3</f>
        <v>0.22508339031339081</v>
      </c>
      <c r="BD87" s="48">
        <f>BW87*0.2</f>
        <v>0.15005559354226056</v>
      </c>
      <c r="BE87" s="3" t="s">
        <v>109</v>
      </c>
      <c r="BF87" s="3" t="s">
        <v>109</v>
      </c>
      <c r="BG87" s="3" t="s">
        <v>109</v>
      </c>
      <c r="BH87" s="3" t="s">
        <v>109</v>
      </c>
      <c r="BI87" s="3" t="s">
        <v>109</v>
      </c>
      <c r="BJ87" s="3" t="s">
        <v>109</v>
      </c>
      <c r="BK87" s="3" t="s">
        <v>109</v>
      </c>
      <c r="BM87" s="3" t="s">
        <v>109</v>
      </c>
      <c r="BN87" s="3" t="s">
        <v>109</v>
      </c>
      <c r="BO87" s="3" t="s">
        <v>109</v>
      </c>
      <c r="BP87" s="3" t="s">
        <v>109</v>
      </c>
      <c r="BQ87" s="3" t="s">
        <v>109</v>
      </c>
      <c r="BR87" s="3" t="s">
        <v>109</v>
      </c>
      <c r="BS87" s="3" t="s">
        <v>109</v>
      </c>
      <c r="BT87" s="3" t="s">
        <v>109</v>
      </c>
      <c r="BU87" s="3" t="s">
        <v>109</v>
      </c>
      <c r="BV87" s="3" t="s">
        <v>109</v>
      </c>
      <c r="BW87" s="48">
        <f>((AT87-BY87)/K87)</f>
        <v>0.75027796771130273</v>
      </c>
      <c r="BX87" s="3" t="s">
        <v>109</v>
      </c>
      <c r="BY87" s="48">
        <f>CC87*CB87</f>
        <v>46941.569199999998</v>
      </c>
      <c r="BZ87" s="3">
        <v>7.0000000000000007E-2</v>
      </c>
      <c r="CA87" s="4">
        <v>2.4108999999999998E-2</v>
      </c>
      <c r="CB87" s="3">
        <f>BZ87+CA87</f>
        <v>9.4108999999999998E-2</v>
      </c>
      <c r="CC87" s="47">
        <v>498800</v>
      </c>
      <c r="CD87" s="46">
        <v>0</v>
      </c>
      <c r="CE87" s="46">
        <f>CC87-CD87</f>
        <v>498800</v>
      </c>
      <c r="CF87" s="46" t="s">
        <v>109</v>
      </c>
      <c r="CG87" s="46">
        <f>CE87/K87</f>
        <v>118.42355175688509</v>
      </c>
      <c r="CH87" s="3" t="s">
        <v>276</v>
      </c>
      <c r="CI87" s="3" t="s">
        <v>109</v>
      </c>
      <c r="CJ87" s="3" t="s">
        <v>109</v>
      </c>
      <c r="CK87" s="3" t="s">
        <v>109</v>
      </c>
      <c r="CL87" s="3" t="s">
        <v>109</v>
      </c>
      <c r="CM87" s="3" t="s">
        <v>109</v>
      </c>
      <c r="CN87" s="3" t="s">
        <v>109</v>
      </c>
      <c r="CO87" s="3" t="s">
        <v>109</v>
      </c>
      <c r="CP87" s="3" t="s">
        <v>109</v>
      </c>
      <c r="CQ87" s="5" t="s">
        <v>113</v>
      </c>
      <c r="CR87" s="5" t="s">
        <v>109</v>
      </c>
      <c r="CV87" s="21" t="s">
        <v>113</v>
      </c>
    </row>
    <row r="88" spans="1:100" x14ac:dyDescent="0.25">
      <c r="A88" s="3" t="s">
        <v>966</v>
      </c>
      <c r="B88" s="3" t="s">
        <v>118</v>
      </c>
      <c r="C88" s="4">
        <v>2.5474E-2</v>
      </c>
      <c r="D88" s="3" t="s">
        <v>109</v>
      </c>
      <c r="E88" s="3" t="s">
        <v>967</v>
      </c>
      <c r="F88" s="3" t="s">
        <v>968</v>
      </c>
      <c r="G88" s="3" t="s">
        <v>106</v>
      </c>
      <c r="H88" s="4">
        <v>47901</v>
      </c>
      <c r="I88" s="3" t="s">
        <v>215</v>
      </c>
      <c r="J88" s="3" t="s">
        <v>216</v>
      </c>
      <c r="K88" s="4">
        <v>2476</v>
      </c>
      <c r="L88" s="3" t="s">
        <v>109</v>
      </c>
      <c r="M88" s="3" t="s">
        <v>109</v>
      </c>
      <c r="N88" s="3" t="s">
        <v>109</v>
      </c>
      <c r="O88" s="3" t="s">
        <v>109</v>
      </c>
      <c r="P88" s="3" t="s">
        <v>109</v>
      </c>
      <c r="Q88" s="2"/>
      <c r="S88" s="48">
        <v>9.5</v>
      </c>
      <c r="T88" s="3" t="s">
        <v>109</v>
      </c>
      <c r="U88" s="3" t="s">
        <v>109</v>
      </c>
      <c r="V88" s="3" t="s">
        <v>109</v>
      </c>
      <c r="W88" s="3" t="s">
        <v>109</v>
      </c>
      <c r="X88" s="3" t="s">
        <v>109</v>
      </c>
      <c r="Y88" s="3" t="s">
        <v>109</v>
      </c>
      <c r="Z88" s="3" t="s">
        <v>109</v>
      </c>
      <c r="AA88" s="4">
        <v>1920</v>
      </c>
      <c r="AB88" s="3" t="s">
        <v>109</v>
      </c>
      <c r="AC88" s="5" t="s">
        <v>123</v>
      </c>
      <c r="AD88" s="3" t="s">
        <v>123</v>
      </c>
      <c r="AE88" s="3" t="s">
        <v>109</v>
      </c>
      <c r="AF88" s="4">
        <v>2</v>
      </c>
      <c r="AG88" s="3" t="s">
        <v>109</v>
      </c>
      <c r="AH88" s="3" t="s">
        <v>123</v>
      </c>
      <c r="AI88" s="3" t="s">
        <v>109</v>
      </c>
      <c r="AN88" s="3" t="s">
        <v>109</v>
      </c>
      <c r="AO88" s="42">
        <f>K88*S88</f>
        <v>23522</v>
      </c>
      <c r="AP88" s="3" t="s">
        <v>109</v>
      </c>
      <c r="AQ88" s="3">
        <v>0.11</v>
      </c>
      <c r="AR88" s="3" t="s">
        <v>109</v>
      </c>
      <c r="AS88" s="3" t="s">
        <v>109</v>
      </c>
      <c r="AT88" s="46">
        <f>AO88*(1-AQ88)</f>
        <v>20934.580000000002</v>
      </c>
      <c r="AU88" s="3" t="s">
        <v>109</v>
      </c>
      <c r="AV88" s="3" t="s">
        <v>109</v>
      </c>
      <c r="AW88" s="3" t="s">
        <v>109</v>
      </c>
      <c r="AX88" s="3" t="s">
        <v>109</v>
      </c>
      <c r="AY88" s="3" t="s">
        <v>109</v>
      </c>
      <c r="AZ88" s="3" t="s">
        <v>109</v>
      </c>
      <c r="BA88" s="48">
        <f>BW88*0.15</f>
        <v>0.26313730613893388</v>
      </c>
      <c r="BB88" s="48">
        <f>BW88*0.35</f>
        <v>0.61398704765751233</v>
      </c>
      <c r="BC88" s="48">
        <f>BW88*0.3</f>
        <v>0.52627461227786776</v>
      </c>
      <c r="BD88" s="48">
        <f>BW88*0.2</f>
        <v>0.35084974151857851</v>
      </c>
      <c r="BE88" s="3" t="s">
        <v>109</v>
      </c>
      <c r="BF88" s="3" t="s">
        <v>109</v>
      </c>
      <c r="BG88" s="3" t="s">
        <v>109</v>
      </c>
      <c r="BH88" s="3" t="s">
        <v>109</v>
      </c>
      <c r="BI88" s="3" t="s">
        <v>109</v>
      </c>
      <c r="BJ88" s="3" t="s">
        <v>109</v>
      </c>
      <c r="BK88" s="3" t="s">
        <v>109</v>
      </c>
      <c r="BM88" s="3" t="s">
        <v>109</v>
      </c>
      <c r="BN88" s="3" t="s">
        <v>109</v>
      </c>
      <c r="BO88" s="3" t="s">
        <v>109</v>
      </c>
      <c r="BP88" s="3" t="s">
        <v>109</v>
      </c>
      <c r="BQ88" s="3" t="s">
        <v>109</v>
      </c>
      <c r="BR88" s="3" t="s">
        <v>109</v>
      </c>
      <c r="BS88" s="3" t="s">
        <v>109</v>
      </c>
      <c r="BT88" s="3" t="s">
        <v>109</v>
      </c>
      <c r="BU88" s="3" t="s">
        <v>109</v>
      </c>
      <c r="BV88" s="3" t="s">
        <v>109</v>
      </c>
      <c r="BW88" s="48">
        <f>((AT88-BY88)/K88)</f>
        <v>1.7542487075928925</v>
      </c>
      <c r="BX88" s="3" t="s">
        <v>109</v>
      </c>
      <c r="BY88" s="48">
        <f>CC88*CB88</f>
        <v>16591.0602</v>
      </c>
      <c r="BZ88" s="3">
        <v>0.08</v>
      </c>
      <c r="CA88" s="4">
        <v>2.5474E-2</v>
      </c>
      <c r="CB88" s="3">
        <f>BZ88+CA88</f>
        <v>0.105474</v>
      </c>
      <c r="CC88" s="47">
        <v>157300</v>
      </c>
      <c r="CD88" s="46">
        <v>0</v>
      </c>
      <c r="CE88" s="46">
        <f>CC88-CD88</f>
        <v>157300</v>
      </c>
      <c r="CF88" s="46" t="s">
        <v>109</v>
      </c>
      <c r="CG88" s="46">
        <f>CE88/K88</f>
        <v>63.529886914378032</v>
      </c>
      <c r="CH88" s="3" t="s">
        <v>969</v>
      </c>
      <c r="CI88" s="3" t="s">
        <v>109</v>
      </c>
      <c r="CJ88" s="3" t="s">
        <v>109</v>
      </c>
      <c r="CK88" s="3" t="s">
        <v>109</v>
      </c>
      <c r="CL88" s="3" t="s">
        <v>109</v>
      </c>
      <c r="CM88" s="3" t="s">
        <v>109</v>
      </c>
      <c r="CN88" s="3" t="s">
        <v>109</v>
      </c>
      <c r="CO88" s="3" t="s">
        <v>109</v>
      </c>
      <c r="CP88" s="3" t="s">
        <v>109</v>
      </c>
      <c r="CQ88" s="5" t="s">
        <v>126</v>
      </c>
      <c r="CR88" s="5" t="s">
        <v>970</v>
      </c>
      <c r="CV88" s="21" t="s">
        <v>126</v>
      </c>
    </row>
    <row r="89" spans="1:100" x14ac:dyDescent="0.25">
      <c r="A89" s="3" t="s">
        <v>992</v>
      </c>
      <c r="B89" s="3" t="s">
        <v>129</v>
      </c>
      <c r="C89" s="4">
        <v>1.9217000000000001E-2</v>
      </c>
      <c r="D89" s="3" t="s">
        <v>993</v>
      </c>
      <c r="E89" s="3" t="s">
        <v>994</v>
      </c>
      <c r="F89" s="3" t="s">
        <v>995</v>
      </c>
      <c r="G89" s="3" t="s">
        <v>189</v>
      </c>
      <c r="H89" s="4">
        <v>47920</v>
      </c>
      <c r="I89" s="3" t="s">
        <v>215</v>
      </c>
      <c r="J89" s="3" t="s">
        <v>216</v>
      </c>
      <c r="K89" s="4">
        <v>3564</v>
      </c>
      <c r="L89" s="3" t="s">
        <v>109</v>
      </c>
      <c r="M89" s="3" t="s">
        <v>109</v>
      </c>
      <c r="N89" s="3" t="s">
        <v>109</v>
      </c>
      <c r="O89" s="3" t="s">
        <v>109</v>
      </c>
      <c r="P89" s="3" t="s">
        <v>749</v>
      </c>
      <c r="Q89" s="2"/>
      <c r="S89" s="48">
        <v>9.5</v>
      </c>
      <c r="T89" s="3" t="s">
        <v>109</v>
      </c>
      <c r="U89" s="3" t="s">
        <v>109</v>
      </c>
      <c r="V89" s="3" t="s">
        <v>109</v>
      </c>
      <c r="W89" s="3" t="s">
        <v>109</v>
      </c>
      <c r="X89" s="3" t="s">
        <v>109</v>
      </c>
      <c r="Y89" s="3" t="s">
        <v>109</v>
      </c>
      <c r="Z89" s="3" t="s">
        <v>109</v>
      </c>
      <c r="AA89" s="4">
        <v>1899</v>
      </c>
      <c r="AB89" s="3" t="s">
        <v>109</v>
      </c>
      <c r="AC89" s="5" t="s">
        <v>123</v>
      </c>
      <c r="AD89" s="3" t="s">
        <v>123</v>
      </c>
      <c r="AE89" s="3" t="s">
        <v>109</v>
      </c>
      <c r="AF89" s="4">
        <v>3</v>
      </c>
      <c r="AG89" s="3" t="s">
        <v>109</v>
      </c>
      <c r="AH89" s="3" t="s">
        <v>111</v>
      </c>
      <c r="AI89" s="3" t="s">
        <v>109</v>
      </c>
      <c r="AN89" s="3" t="s">
        <v>109</v>
      </c>
      <c r="AO89" s="42">
        <f>K89*S89</f>
        <v>33858</v>
      </c>
      <c r="AP89" s="3" t="s">
        <v>109</v>
      </c>
      <c r="AQ89" s="3">
        <v>0.11</v>
      </c>
      <c r="AR89" s="3" t="s">
        <v>109</v>
      </c>
      <c r="AS89" s="3" t="s">
        <v>109</v>
      </c>
      <c r="AT89" s="46">
        <f>AO89*(1-AQ89)</f>
        <v>30133.62</v>
      </c>
      <c r="AU89" s="3" t="s">
        <v>109</v>
      </c>
      <c r="AV89" s="3" t="s">
        <v>109</v>
      </c>
      <c r="AW89" s="3" t="s">
        <v>109</v>
      </c>
      <c r="AX89" s="3" t="s">
        <v>109</v>
      </c>
      <c r="AY89" s="3" t="s">
        <v>109</v>
      </c>
      <c r="AZ89" s="3" t="s">
        <v>109</v>
      </c>
      <c r="BA89" s="48">
        <f>BW89*0.15</f>
        <v>0.36669485269360258</v>
      </c>
      <c r="BB89" s="48">
        <f>BW89*0.35</f>
        <v>0.85562132295173932</v>
      </c>
      <c r="BC89" s="48">
        <f>BW89*0.3</f>
        <v>0.73338970538720516</v>
      </c>
      <c r="BD89" s="48">
        <f>BW89*0.2</f>
        <v>0.48892647025813685</v>
      </c>
      <c r="BE89" s="3" t="s">
        <v>109</v>
      </c>
      <c r="BF89" s="3" t="s">
        <v>109</v>
      </c>
      <c r="BG89" s="3" t="s">
        <v>109</v>
      </c>
      <c r="BH89" s="3" t="s">
        <v>109</v>
      </c>
      <c r="BI89" s="3" t="s">
        <v>109</v>
      </c>
      <c r="BJ89" s="3" t="s">
        <v>109</v>
      </c>
      <c r="BK89" s="3" t="s">
        <v>109</v>
      </c>
      <c r="BM89" s="3" t="s">
        <v>109</v>
      </c>
      <c r="BN89" s="3" t="s">
        <v>109</v>
      </c>
      <c r="BO89" s="3" t="s">
        <v>109</v>
      </c>
      <c r="BP89" s="3" t="s">
        <v>109</v>
      </c>
      <c r="BQ89" s="3" t="s">
        <v>109</v>
      </c>
      <c r="BR89" s="3" t="s">
        <v>109</v>
      </c>
      <c r="BS89" s="3" t="s">
        <v>109</v>
      </c>
      <c r="BT89" s="3" t="s">
        <v>109</v>
      </c>
      <c r="BU89" s="3" t="s">
        <v>109</v>
      </c>
      <c r="BV89" s="3" t="s">
        <v>109</v>
      </c>
      <c r="BW89" s="48">
        <f>((AT89-BY89)/K89)</f>
        <v>2.444632351290684</v>
      </c>
      <c r="BX89" s="3" t="s">
        <v>109</v>
      </c>
      <c r="BY89" s="48">
        <f>CC89*CB89</f>
        <v>21420.9503</v>
      </c>
      <c r="BZ89" s="3">
        <v>0.08</v>
      </c>
      <c r="CA89" s="4">
        <v>1.9217000000000001E-2</v>
      </c>
      <c r="CB89" s="3">
        <f>BZ89+CA89</f>
        <v>9.9217E-2</v>
      </c>
      <c r="CC89" s="47">
        <v>215900</v>
      </c>
      <c r="CD89" s="46">
        <v>0</v>
      </c>
      <c r="CE89" s="46">
        <f>CC89-CD89</f>
        <v>215900</v>
      </c>
      <c r="CF89" s="46" t="s">
        <v>109</v>
      </c>
      <c r="CG89" s="46">
        <f>CE89/K89</f>
        <v>60.578002244668909</v>
      </c>
      <c r="CH89" s="3" t="s">
        <v>997</v>
      </c>
      <c r="CI89" s="3" t="s">
        <v>109</v>
      </c>
      <c r="CJ89" s="3" t="s">
        <v>109</v>
      </c>
      <c r="CK89" s="3" t="s">
        <v>109</v>
      </c>
      <c r="CL89" s="3" t="s">
        <v>109</v>
      </c>
      <c r="CM89" s="3" t="s">
        <v>109</v>
      </c>
      <c r="CN89" s="3" t="s">
        <v>109</v>
      </c>
      <c r="CO89" s="3" t="s">
        <v>109</v>
      </c>
      <c r="CP89" s="3" t="s">
        <v>109</v>
      </c>
      <c r="CQ89" s="5" t="s">
        <v>113</v>
      </c>
      <c r="CR89" s="5" t="s">
        <v>109</v>
      </c>
      <c r="CV89" s="21" t="s">
        <v>126</v>
      </c>
    </row>
    <row r="90" spans="1:100" x14ac:dyDescent="0.25">
      <c r="A90" s="3" t="s">
        <v>998</v>
      </c>
      <c r="B90" s="3" t="s">
        <v>118</v>
      </c>
      <c r="C90" s="4">
        <v>2.5474E-2</v>
      </c>
      <c r="D90" s="3" t="s">
        <v>999</v>
      </c>
      <c r="E90" s="3" t="s">
        <v>1000</v>
      </c>
      <c r="F90" s="3" t="s">
        <v>1001</v>
      </c>
      <c r="G90" s="3" t="s">
        <v>106</v>
      </c>
      <c r="H90" s="4">
        <v>47905</v>
      </c>
      <c r="I90" s="3" t="s">
        <v>215</v>
      </c>
      <c r="J90" s="3" t="s">
        <v>216</v>
      </c>
      <c r="K90" s="4">
        <v>1558</v>
      </c>
      <c r="L90" s="3" t="s">
        <v>109</v>
      </c>
      <c r="M90" s="3" t="s">
        <v>109</v>
      </c>
      <c r="N90" s="3" t="s">
        <v>109</v>
      </c>
      <c r="O90" s="3" t="s">
        <v>109</v>
      </c>
      <c r="P90" s="3" t="s">
        <v>1002</v>
      </c>
      <c r="Q90" s="2"/>
      <c r="S90" s="48">
        <v>9.5</v>
      </c>
      <c r="T90" s="3" t="s">
        <v>109</v>
      </c>
      <c r="U90" s="3" t="s">
        <v>109</v>
      </c>
      <c r="V90" s="3" t="s">
        <v>109</v>
      </c>
      <c r="W90" s="3" t="s">
        <v>109</v>
      </c>
      <c r="X90" s="3" t="s">
        <v>109</v>
      </c>
      <c r="Y90" s="3" t="s">
        <v>109</v>
      </c>
      <c r="Z90" s="3" t="s">
        <v>109</v>
      </c>
      <c r="AA90" s="4">
        <v>1930</v>
      </c>
      <c r="AB90" s="3" t="s">
        <v>109</v>
      </c>
      <c r="AC90" s="5" t="s">
        <v>123</v>
      </c>
      <c r="AD90" s="3" t="s">
        <v>123</v>
      </c>
      <c r="AE90" s="3" t="s">
        <v>109</v>
      </c>
      <c r="AF90" s="4">
        <v>2</v>
      </c>
      <c r="AG90" s="3" t="s">
        <v>109</v>
      </c>
      <c r="AH90" s="3" t="s">
        <v>111</v>
      </c>
      <c r="AI90" s="3" t="s">
        <v>109</v>
      </c>
      <c r="AN90" s="3" t="s">
        <v>109</v>
      </c>
      <c r="AO90" s="42">
        <f>K90*S90</f>
        <v>14801</v>
      </c>
      <c r="AP90" s="3" t="s">
        <v>109</v>
      </c>
      <c r="AQ90" s="3">
        <v>0.11</v>
      </c>
      <c r="AR90" s="3" t="s">
        <v>109</v>
      </c>
      <c r="AS90" s="3" t="s">
        <v>109</v>
      </c>
      <c r="AT90" s="46">
        <f>AO90*(1-AQ90)</f>
        <v>13172.89</v>
      </c>
      <c r="AU90" s="3" t="s">
        <v>109</v>
      </c>
      <c r="AV90" s="3" t="s">
        <v>109</v>
      </c>
      <c r="AW90" s="3" t="s">
        <v>109</v>
      </c>
      <c r="AX90" s="3" t="s">
        <v>109</v>
      </c>
      <c r="AY90" s="3" t="s">
        <v>109</v>
      </c>
      <c r="AZ90" s="3" t="s">
        <v>109</v>
      </c>
      <c r="BA90" s="48">
        <f>BW90*0.15</f>
        <v>0.28933213093709875</v>
      </c>
      <c r="BB90" s="48">
        <f>BW90*0.35</f>
        <v>0.67510830551989709</v>
      </c>
      <c r="BC90" s="48">
        <f>BW90*0.3</f>
        <v>0.57866426187419751</v>
      </c>
      <c r="BD90" s="48">
        <f>BW90*0.2</f>
        <v>0.38577617458279834</v>
      </c>
      <c r="BE90" s="3" t="s">
        <v>109</v>
      </c>
      <c r="BF90" s="3" t="s">
        <v>109</v>
      </c>
      <c r="BG90" s="3" t="s">
        <v>109</v>
      </c>
      <c r="BH90" s="3" t="s">
        <v>109</v>
      </c>
      <c r="BI90" s="3" t="s">
        <v>109</v>
      </c>
      <c r="BJ90" s="3" t="s">
        <v>109</v>
      </c>
      <c r="BK90" s="3" t="s">
        <v>109</v>
      </c>
      <c r="BM90" s="3" t="s">
        <v>109</v>
      </c>
      <c r="BN90" s="3" t="s">
        <v>109</v>
      </c>
      <c r="BO90" s="3" t="s">
        <v>109</v>
      </c>
      <c r="BP90" s="3" t="s">
        <v>109</v>
      </c>
      <c r="BQ90" s="3" t="s">
        <v>109</v>
      </c>
      <c r="BR90" s="3" t="s">
        <v>109</v>
      </c>
      <c r="BS90" s="3" t="s">
        <v>109</v>
      </c>
      <c r="BT90" s="3" t="s">
        <v>109</v>
      </c>
      <c r="BU90" s="3" t="s">
        <v>109</v>
      </c>
      <c r="BV90" s="3" t="s">
        <v>109</v>
      </c>
      <c r="BW90" s="48">
        <f>((AT90-BY90)/K90)</f>
        <v>1.9288808729139917</v>
      </c>
      <c r="BX90" s="3" t="s">
        <v>109</v>
      </c>
      <c r="BY90" s="48">
        <f>CC90*CB90</f>
        <v>10167.693600000001</v>
      </c>
      <c r="BZ90" s="3">
        <v>0.08</v>
      </c>
      <c r="CA90" s="4">
        <v>2.5474E-2</v>
      </c>
      <c r="CB90" s="3">
        <f>BZ90+CA90</f>
        <v>0.105474</v>
      </c>
      <c r="CC90" s="47">
        <v>96400</v>
      </c>
      <c r="CD90" s="46">
        <v>0</v>
      </c>
      <c r="CE90" s="46">
        <f>CC90-CD90</f>
        <v>96400</v>
      </c>
      <c r="CF90" s="46" t="s">
        <v>109</v>
      </c>
      <c r="CG90" s="46">
        <f>CE90/K90</f>
        <v>61.874197689345316</v>
      </c>
      <c r="CH90" s="3" t="s">
        <v>1003</v>
      </c>
      <c r="CI90" s="3" t="s">
        <v>109</v>
      </c>
      <c r="CJ90" s="3" t="s">
        <v>109</v>
      </c>
      <c r="CK90" s="3" t="s">
        <v>109</v>
      </c>
      <c r="CL90" s="3" t="s">
        <v>109</v>
      </c>
      <c r="CM90" s="3" t="s">
        <v>109</v>
      </c>
      <c r="CN90" s="3" t="s">
        <v>109</v>
      </c>
      <c r="CO90" s="3" t="s">
        <v>109</v>
      </c>
      <c r="CP90" s="3" t="s">
        <v>109</v>
      </c>
      <c r="CQ90" s="5" t="s">
        <v>113</v>
      </c>
      <c r="CR90" s="5" t="s">
        <v>109</v>
      </c>
      <c r="CV90" s="21" t="s">
        <v>126</v>
      </c>
    </row>
    <row r="91" spans="1:100" x14ac:dyDescent="0.25">
      <c r="A91" s="3" t="s">
        <v>1018</v>
      </c>
      <c r="B91" s="3" t="s">
        <v>118</v>
      </c>
      <c r="C91" s="4">
        <v>0.02</v>
      </c>
      <c r="D91" s="3" t="s">
        <v>1019</v>
      </c>
      <c r="E91" s="3" t="s">
        <v>1020</v>
      </c>
      <c r="F91" s="3" t="s">
        <v>1021</v>
      </c>
      <c r="G91" s="3" t="s">
        <v>106</v>
      </c>
      <c r="H91" s="9">
        <v>47901</v>
      </c>
      <c r="I91" s="3" t="s">
        <v>215</v>
      </c>
      <c r="J91" s="3" t="s">
        <v>216</v>
      </c>
      <c r="K91" s="4">
        <v>4289</v>
      </c>
      <c r="L91" s="3" t="s">
        <v>109</v>
      </c>
      <c r="M91" s="3" t="s">
        <v>109</v>
      </c>
      <c r="N91" s="3" t="s">
        <v>109</v>
      </c>
      <c r="O91" s="3" t="s">
        <v>109</v>
      </c>
      <c r="P91" s="3" t="s">
        <v>1022</v>
      </c>
      <c r="Q91" s="2"/>
      <c r="S91" s="48">
        <v>9.5</v>
      </c>
      <c r="T91" s="3" t="s">
        <v>109</v>
      </c>
      <c r="U91" s="3" t="s">
        <v>109</v>
      </c>
      <c r="V91" s="3" t="s">
        <v>109</v>
      </c>
      <c r="W91" s="3" t="s">
        <v>109</v>
      </c>
      <c r="X91" s="3" t="s">
        <v>109</v>
      </c>
      <c r="Y91" s="3" t="s">
        <v>109</v>
      </c>
      <c r="Z91" s="3" t="s">
        <v>109</v>
      </c>
      <c r="AA91" s="4">
        <v>1890</v>
      </c>
      <c r="AB91" s="3" t="s">
        <v>109</v>
      </c>
      <c r="AC91" s="5" t="s">
        <v>123</v>
      </c>
      <c r="AD91" s="3" t="s">
        <v>123</v>
      </c>
      <c r="AE91" s="3" t="s">
        <v>109</v>
      </c>
      <c r="AF91" s="4">
        <v>2</v>
      </c>
      <c r="AG91" s="3" t="s">
        <v>109</v>
      </c>
      <c r="AH91" s="3" t="s">
        <v>111</v>
      </c>
      <c r="AI91" s="3" t="s">
        <v>109</v>
      </c>
      <c r="AN91" s="3" t="s">
        <v>109</v>
      </c>
      <c r="AO91" s="42">
        <f>K91*S91</f>
        <v>40745.5</v>
      </c>
      <c r="AP91" s="3" t="s">
        <v>109</v>
      </c>
      <c r="AQ91" s="3">
        <v>0.11</v>
      </c>
      <c r="AR91" s="3" t="s">
        <v>109</v>
      </c>
      <c r="AS91" s="3" t="s">
        <v>109</v>
      </c>
      <c r="AT91" s="46">
        <f>AO91*(1-AQ91)</f>
        <v>36263.495000000003</v>
      </c>
      <c r="AU91" s="3" t="s">
        <v>109</v>
      </c>
      <c r="AV91" s="3" t="s">
        <v>109</v>
      </c>
      <c r="AW91" s="3" t="s">
        <v>109</v>
      </c>
      <c r="AX91" s="3" t="s">
        <v>109</v>
      </c>
      <c r="AY91" s="3" t="s">
        <v>109</v>
      </c>
      <c r="AZ91" s="3" t="s">
        <v>109</v>
      </c>
      <c r="BA91" s="48">
        <f>BW91*0.15</f>
        <v>0.45127634646770814</v>
      </c>
      <c r="BB91" s="48">
        <f>BW91*0.35</f>
        <v>1.0529781417579855</v>
      </c>
      <c r="BC91" s="48">
        <f>BW91*0.3</f>
        <v>0.90255269293541629</v>
      </c>
      <c r="BD91" s="48">
        <f>BW91*0.2</f>
        <v>0.60170179529027756</v>
      </c>
      <c r="BE91" s="3" t="s">
        <v>109</v>
      </c>
      <c r="BF91" s="3" t="s">
        <v>109</v>
      </c>
      <c r="BG91" s="3" t="s">
        <v>109</v>
      </c>
      <c r="BH91" s="3" t="s">
        <v>109</v>
      </c>
      <c r="BI91" s="3" t="s">
        <v>109</v>
      </c>
      <c r="BJ91" s="3" t="s">
        <v>109</v>
      </c>
      <c r="BK91" s="3" t="s">
        <v>109</v>
      </c>
      <c r="BM91" s="3" t="s">
        <v>109</v>
      </c>
      <c r="BN91" s="3" t="s">
        <v>109</v>
      </c>
      <c r="BO91" s="3" t="s">
        <v>109</v>
      </c>
      <c r="BP91" s="3" t="s">
        <v>109</v>
      </c>
      <c r="BQ91" s="3" t="s">
        <v>109</v>
      </c>
      <c r="BR91" s="3" t="s">
        <v>109</v>
      </c>
      <c r="BS91" s="3" t="s">
        <v>109</v>
      </c>
      <c r="BT91" s="3" t="s">
        <v>109</v>
      </c>
      <c r="BU91" s="3" t="s">
        <v>109</v>
      </c>
      <c r="BV91" s="3" t="s">
        <v>109</v>
      </c>
      <c r="BW91" s="48">
        <f>((AT91-BY91)/K91)</f>
        <v>3.0085089764513877</v>
      </c>
      <c r="BX91" s="3" t="s">
        <v>109</v>
      </c>
      <c r="BY91" s="48">
        <f>CC91*CB91</f>
        <v>23360</v>
      </c>
      <c r="BZ91" s="3">
        <v>0.08</v>
      </c>
      <c r="CA91" s="4">
        <v>0.02</v>
      </c>
      <c r="CB91" s="3">
        <f>BZ91+CA91</f>
        <v>0.1</v>
      </c>
      <c r="CC91" s="47">
        <v>233600</v>
      </c>
      <c r="CD91" s="46">
        <v>0</v>
      </c>
      <c r="CE91" s="46">
        <f>CC91-CD91</f>
        <v>233600</v>
      </c>
      <c r="CF91" s="46" t="s">
        <v>109</v>
      </c>
      <c r="CG91" s="46">
        <f>CE91/K91</f>
        <v>54.46491023548613</v>
      </c>
      <c r="CH91" s="3" t="s">
        <v>1023</v>
      </c>
      <c r="CI91" s="3" t="s">
        <v>109</v>
      </c>
      <c r="CJ91" s="3" t="s">
        <v>109</v>
      </c>
      <c r="CK91" s="3" t="s">
        <v>109</v>
      </c>
      <c r="CL91" s="3" t="s">
        <v>109</v>
      </c>
      <c r="CM91" s="3" t="s">
        <v>109</v>
      </c>
      <c r="CN91" s="3" t="s">
        <v>109</v>
      </c>
      <c r="CO91" s="3" t="s">
        <v>109</v>
      </c>
      <c r="CP91" s="3" t="s">
        <v>109</v>
      </c>
      <c r="CQ91" s="5" t="s">
        <v>113</v>
      </c>
      <c r="CR91" s="5" t="s">
        <v>109</v>
      </c>
      <c r="CV91" s="21" t="s">
        <v>126</v>
      </c>
    </row>
    <row r="92" spans="1:100" x14ac:dyDescent="0.25">
      <c r="A92" s="3" t="s">
        <v>1024</v>
      </c>
      <c r="B92" s="3" t="s">
        <v>118</v>
      </c>
      <c r="C92" s="4">
        <v>0.02</v>
      </c>
      <c r="D92" s="3" t="s">
        <v>1025</v>
      </c>
      <c r="E92" s="3" t="s">
        <v>1026</v>
      </c>
      <c r="F92" s="3" t="s">
        <v>1027</v>
      </c>
      <c r="G92" s="3" t="s">
        <v>106</v>
      </c>
      <c r="H92" s="4">
        <v>47901</v>
      </c>
      <c r="I92" s="3" t="s">
        <v>215</v>
      </c>
      <c r="J92" s="3" t="s">
        <v>216</v>
      </c>
      <c r="K92" s="4">
        <v>1200</v>
      </c>
      <c r="L92" s="3" t="s">
        <v>109</v>
      </c>
      <c r="M92" s="3" t="s">
        <v>109</v>
      </c>
      <c r="N92" s="3" t="s">
        <v>109</v>
      </c>
      <c r="O92" s="3" t="s">
        <v>109</v>
      </c>
      <c r="P92" s="3" t="s">
        <v>109</v>
      </c>
      <c r="Q92" s="2"/>
      <c r="S92" s="48">
        <v>9.5</v>
      </c>
      <c r="T92" s="3" t="s">
        <v>109</v>
      </c>
      <c r="U92" s="3" t="s">
        <v>109</v>
      </c>
      <c r="V92" s="3" t="s">
        <v>109</v>
      </c>
      <c r="W92" s="3" t="s">
        <v>109</v>
      </c>
      <c r="X92" s="3" t="s">
        <v>109</v>
      </c>
      <c r="Y92" s="3" t="s">
        <v>109</v>
      </c>
      <c r="Z92" s="3" t="s">
        <v>109</v>
      </c>
      <c r="AA92" s="4">
        <v>1920</v>
      </c>
      <c r="AB92" s="3" t="s">
        <v>109</v>
      </c>
      <c r="AC92" s="5" t="s">
        <v>123</v>
      </c>
      <c r="AD92" s="3" t="s">
        <v>123</v>
      </c>
      <c r="AE92" s="3" t="s">
        <v>109</v>
      </c>
      <c r="AF92" s="4">
        <v>2</v>
      </c>
      <c r="AG92" s="3" t="s">
        <v>109</v>
      </c>
      <c r="AH92" s="3" t="s">
        <v>111</v>
      </c>
      <c r="AI92" s="3" t="s">
        <v>109</v>
      </c>
      <c r="AN92" s="3" t="s">
        <v>109</v>
      </c>
      <c r="AO92" s="42">
        <f>K92*S92</f>
        <v>11400</v>
      </c>
      <c r="AP92" s="3" t="s">
        <v>109</v>
      </c>
      <c r="AQ92" s="3">
        <v>0.11</v>
      </c>
      <c r="AR92" s="3" t="s">
        <v>109</v>
      </c>
      <c r="AS92" s="3" t="s">
        <v>109</v>
      </c>
      <c r="AT92" s="46">
        <f>AO92*(1-AQ92)</f>
        <v>10146</v>
      </c>
      <c r="AU92" s="3" t="s">
        <v>109</v>
      </c>
      <c r="AV92" s="3" t="s">
        <v>109</v>
      </c>
      <c r="AW92" s="3" t="s">
        <v>109</v>
      </c>
      <c r="AX92" s="3" t="s">
        <v>109</v>
      </c>
      <c r="AY92" s="3" t="s">
        <v>109</v>
      </c>
      <c r="AZ92" s="3" t="s">
        <v>109</v>
      </c>
      <c r="BA92" s="48">
        <f>BW92*0.15</f>
        <v>0.25574999999999998</v>
      </c>
      <c r="BB92" s="48">
        <f>BW92*0.35</f>
        <v>0.59675</v>
      </c>
      <c r="BC92" s="48">
        <f>BW92*0.3</f>
        <v>0.51149999999999995</v>
      </c>
      <c r="BD92" s="48">
        <f>BW92*0.2</f>
        <v>0.34100000000000003</v>
      </c>
      <c r="BE92" s="3" t="s">
        <v>109</v>
      </c>
      <c r="BF92" s="3" t="s">
        <v>109</v>
      </c>
      <c r="BG92" s="3" t="s">
        <v>109</v>
      </c>
      <c r="BH92" s="3" t="s">
        <v>109</v>
      </c>
      <c r="BI92" s="3" t="s">
        <v>109</v>
      </c>
      <c r="BJ92" s="3" t="s">
        <v>109</v>
      </c>
      <c r="BK92" s="3" t="s">
        <v>109</v>
      </c>
      <c r="BM92" s="3" t="s">
        <v>109</v>
      </c>
      <c r="BN92" s="3" t="s">
        <v>109</v>
      </c>
      <c r="BO92" s="3" t="s">
        <v>109</v>
      </c>
      <c r="BP92" s="3" t="s">
        <v>109</v>
      </c>
      <c r="BQ92" s="3" t="s">
        <v>109</v>
      </c>
      <c r="BR92" s="3" t="s">
        <v>109</v>
      </c>
      <c r="BS92" s="3" t="s">
        <v>109</v>
      </c>
      <c r="BT92" s="3" t="s">
        <v>109</v>
      </c>
      <c r="BU92" s="3" t="s">
        <v>109</v>
      </c>
      <c r="BV92" s="3" t="s">
        <v>109</v>
      </c>
      <c r="BW92" s="48">
        <f>((AT92-BY92)/K92)</f>
        <v>1.7050000000000001</v>
      </c>
      <c r="BX92" s="3" t="s">
        <v>109</v>
      </c>
      <c r="BY92" s="48">
        <f>CC92*CB92</f>
        <v>8100</v>
      </c>
      <c r="BZ92" s="3">
        <v>0.08</v>
      </c>
      <c r="CA92" s="4">
        <v>0.02</v>
      </c>
      <c r="CB92" s="3">
        <f>BZ92+CA92</f>
        <v>0.1</v>
      </c>
      <c r="CC92" s="47">
        <v>81000</v>
      </c>
      <c r="CD92" s="46">
        <v>0</v>
      </c>
      <c r="CE92" s="46">
        <f>CC92-CD92</f>
        <v>81000</v>
      </c>
      <c r="CF92" s="46" t="s">
        <v>109</v>
      </c>
      <c r="CG92" s="46">
        <f>CE92/K92</f>
        <v>67.5</v>
      </c>
      <c r="CH92" s="3" t="s">
        <v>991</v>
      </c>
      <c r="CI92" s="3" t="s">
        <v>109</v>
      </c>
      <c r="CJ92" s="3" t="s">
        <v>109</v>
      </c>
      <c r="CK92" s="3" t="s">
        <v>109</v>
      </c>
      <c r="CL92" s="3" t="s">
        <v>109</v>
      </c>
      <c r="CM92" s="3" t="s">
        <v>109</v>
      </c>
      <c r="CN92" s="3" t="s">
        <v>109</v>
      </c>
      <c r="CO92" s="3" t="s">
        <v>109</v>
      </c>
      <c r="CP92" s="3" t="s">
        <v>109</v>
      </c>
      <c r="CQ92" s="5" t="s">
        <v>113</v>
      </c>
      <c r="CR92" s="5" t="s">
        <v>109</v>
      </c>
      <c r="CV92" s="21" t="s">
        <v>126</v>
      </c>
    </row>
    <row r="93" spans="1:100" x14ac:dyDescent="0.25">
      <c r="A93" s="3" t="s">
        <v>1039</v>
      </c>
      <c r="B93" s="3" t="s">
        <v>109</v>
      </c>
      <c r="C93" s="8"/>
      <c r="D93" s="3" t="s">
        <v>1040</v>
      </c>
      <c r="E93" s="3" t="s">
        <v>1041</v>
      </c>
      <c r="F93" s="3" t="s">
        <v>109</v>
      </c>
      <c r="G93" s="3" t="s">
        <v>109</v>
      </c>
      <c r="H93" s="23"/>
      <c r="I93" s="3" t="s">
        <v>215</v>
      </c>
      <c r="J93" s="3" t="s">
        <v>216</v>
      </c>
      <c r="K93" s="4">
        <v>30600</v>
      </c>
      <c r="L93" s="3" t="s">
        <v>109</v>
      </c>
      <c r="M93" s="3" t="s">
        <v>109</v>
      </c>
      <c r="N93" s="3" t="s">
        <v>109</v>
      </c>
      <c r="O93" s="3" t="s">
        <v>109</v>
      </c>
      <c r="P93" s="3" t="s">
        <v>109</v>
      </c>
      <c r="Q93" s="2"/>
      <c r="S93" s="48">
        <v>9.5</v>
      </c>
      <c r="T93" s="3" t="s">
        <v>109</v>
      </c>
      <c r="U93" s="3" t="s">
        <v>109</v>
      </c>
      <c r="V93" s="3" t="s">
        <v>109</v>
      </c>
      <c r="W93" s="3" t="s">
        <v>109</v>
      </c>
      <c r="X93" s="3" t="s">
        <v>109</v>
      </c>
      <c r="Y93" s="3" t="s">
        <v>109</v>
      </c>
      <c r="Z93" s="3" t="s">
        <v>109</v>
      </c>
      <c r="AA93" s="8"/>
      <c r="AB93" s="3" t="s">
        <v>109</v>
      </c>
      <c r="AC93" s="5" t="s">
        <v>123</v>
      </c>
      <c r="AD93" s="3" t="s">
        <v>123</v>
      </c>
      <c r="AE93" s="3" t="s">
        <v>109</v>
      </c>
      <c r="AF93" s="4">
        <v>2</v>
      </c>
      <c r="AG93" s="3" t="s">
        <v>109</v>
      </c>
      <c r="AH93" s="3" t="s">
        <v>123</v>
      </c>
      <c r="AI93" s="3" t="s">
        <v>109</v>
      </c>
      <c r="AN93" s="3" t="s">
        <v>109</v>
      </c>
      <c r="AO93" s="42">
        <f>K93*S93</f>
        <v>290700</v>
      </c>
      <c r="AP93" s="3" t="s">
        <v>109</v>
      </c>
      <c r="AQ93" s="3">
        <v>0.11</v>
      </c>
      <c r="AR93" s="3" t="s">
        <v>109</v>
      </c>
      <c r="AS93" s="3" t="s">
        <v>109</v>
      </c>
      <c r="AT93" s="46">
        <f>AO93*(1-AQ93)</f>
        <v>258723</v>
      </c>
      <c r="AU93" s="3" t="s">
        <v>109</v>
      </c>
      <c r="AV93" s="3" t="s">
        <v>109</v>
      </c>
      <c r="AW93" s="3" t="s">
        <v>109</v>
      </c>
      <c r="AX93" s="3" t="s">
        <v>109</v>
      </c>
      <c r="AY93" s="3" t="s">
        <v>109</v>
      </c>
      <c r="AZ93" s="3" t="s">
        <v>109</v>
      </c>
      <c r="BA93" s="48">
        <f>BW93*0.15</f>
        <v>0.68895588235294114</v>
      </c>
      <c r="BB93" s="48">
        <f>BW93*0.35</f>
        <v>1.607563725490196</v>
      </c>
      <c r="BC93" s="48">
        <f>BW93*0.3</f>
        <v>1.3779117647058823</v>
      </c>
      <c r="BD93" s="48">
        <f>BW93*0.2</f>
        <v>0.91860784313725485</v>
      </c>
      <c r="BE93" s="3" t="s">
        <v>109</v>
      </c>
      <c r="BF93" s="3" t="s">
        <v>109</v>
      </c>
      <c r="BG93" s="3" t="s">
        <v>109</v>
      </c>
      <c r="BH93" s="3" t="s">
        <v>109</v>
      </c>
      <c r="BI93" s="3" t="s">
        <v>109</v>
      </c>
      <c r="BJ93" s="3" t="s">
        <v>109</v>
      </c>
      <c r="BK93" s="3" t="s">
        <v>109</v>
      </c>
      <c r="BM93" s="3" t="s">
        <v>109</v>
      </c>
      <c r="BN93" s="3" t="s">
        <v>109</v>
      </c>
      <c r="BO93" s="3" t="s">
        <v>109</v>
      </c>
      <c r="BP93" s="3" t="s">
        <v>109</v>
      </c>
      <c r="BQ93" s="3" t="s">
        <v>109</v>
      </c>
      <c r="BR93" s="3" t="s">
        <v>109</v>
      </c>
      <c r="BS93" s="3" t="s">
        <v>109</v>
      </c>
      <c r="BT93" s="3" t="s">
        <v>109</v>
      </c>
      <c r="BU93" s="3" t="s">
        <v>109</v>
      </c>
      <c r="BV93" s="3" t="s">
        <v>109</v>
      </c>
      <c r="BW93" s="48">
        <f>((AT93-BY93)/K93)</f>
        <v>4.5930392156862743</v>
      </c>
      <c r="BX93" s="3" t="s">
        <v>109</v>
      </c>
      <c r="BY93" s="48">
        <f>CC93*CB93</f>
        <v>118176</v>
      </c>
      <c r="BZ93" s="3">
        <v>0.08</v>
      </c>
      <c r="CA93" s="8"/>
      <c r="CB93" s="3">
        <f>BZ93+CA93</f>
        <v>0.08</v>
      </c>
      <c r="CC93" s="47">
        <v>1477200</v>
      </c>
      <c r="CD93" s="46">
        <v>0</v>
      </c>
      <c r="CE93" s="46">
        <f>CC93-CD93</f>
        <v>1477200</v>
      </c>
      <c r="CF93" s="46" t="s">
        <v>109</v>
      </c>
      <c r="CG93" s="46">
        <f>CE93/K93</f>
        <v>48.274509803921568</v>
      </c>
      <c r="CH93" s="3" t="s">
        <v>1042</v>
      </c>
      <c r="CI93" s="3" t="s">
        <v>109</v>
      </c>
      <c r="CJ93" s="3" t="s">
        <v>109</v>
      </c>
      <c r="CK93" s="3" t="s">
        <v>109</v>
      </c>
      <c r="CL93" s="3" t="s">
        <v>109</v>
      </c>
      <c r="CM93" s="3" t="s">
        <v>109</v>
      </c>
      <c r="CN93" s="3" t="s">
        <v>109</v>
      </c>
      <c r="CO93" s="3" t="s">
        <v>109</v>
      </c>
      <c r="CP93" s="3" t="s">
        <v>109</v>
      </c>
      <c r="CQ93" s="5" t="s">
        <v>113</v>
      </c>
      <c r="CR93" s="5" t="s">
        <v>109</v>
      </c>
      <c r="CV93" s="21" t="s">
        <v>113</v>
      </c>
    </row>
    <row r="94" spans="1:100" x14ac:dyDescent="0.25">
      <c r="A94" s="3" t="s">
        <v>1055</v>
      </c>
      <c r="B94" s="3" t="s">
        <v>118</v>
      </c>
      <c r="C94" s="4">
        <v>2.5474E-2</v>
      </c>
      <c r="D94" s="3" t="s">
        <v>1056</v>
      </c>
      <c r="E94" s="3" t="s">
        <v>1057</v>
      </c>
      <c r="F94" s="3" t="s">
        <v>1058</v>
      </c>
      <c r="G94" s="3" t="s">
        <v>106</v>
      </c>
      <c r="H94" s="4">
        <v>47904</v>
      </c>
      <c r="I94" s="3" t="s">
        <v>215</v>
      </c>
      <c r="J94" s="3" t="s">
        <v>216</v>
      </c>
      <c r="K94" s="4">
        <v>5280</v>
      </c>
      <c r="L94" s="3" t="s">
        <v>109</v>
      </c>
      <c r="M94" s="3" t="s">
        <v>109</v>
      </c>
      <c r="N94" s="3" t="s">
        <v>109</v>
      </c>
      <c r="O94" s="3" t="s">
        <v>109</v>
      </c>
      <c r="P94" s="3" t="s">
        <v>1059</v>
      </c>
      <c r="Q94" s="2"/>
      <c r="S94" s="48">
        <v>9.5</v>
      </c>
      <c r="T94" s="3" t="s">
        <v>109</v>
      </c>
      <c r="U94" s="3" t="s">
        <v>109</v>
      </c>
      <c r="V94" s="3" t="s">
        <v>109</v>
      </c>
      <c r="W94" s="3" t="s">
        <v>109</v>
      </c>
      <c r="X94" s="3" t="s">
        <v>109</v>
      </c>
      <c r="Y94" s="3" t="s">
        <v>109</v>
      </c>
      <c r="Z94" s="3" t="s">
        <v>109</v>
      </c>
      <c r="AA94" s="4">
        <v>1940</v>
      </c>
      <c r="AB94" s="3" t="s">
        <v>109</v>
      </c>
      <c r="AC94" s="5" t="s">
        <v>123</v>
      </c>
      <c r="AD94" s="3" t="s">
        <v>123</v>
      </c>
      <c r="AE94" s="3" t="s">
        <v>109</v>
      </c>
      <c r="AF94" s="4">
        <v>3</v>
      </c>
      <c r="AG94" s="3" t="s">
        <v>109</v>
      </c>
      <c r="AH94" s="3" t="s">
        <v>123</v>
      </c>
      <c r="AI94" s="3" t="s">
        <v>109</v>
      </c>
      <c r="AN94" s="3" t="s">
        <v>109</v>
      </c>
      <c r="AO94" s="42">
        <f>K94*S94</f>
        <v>50160</v>
      </c>
      <c r="AP94" s="3" t="s">
        <v>109</v>
      </c>
      <c r="AQ94" s="3">
        <v>0.11</v>
      </c>
      <c r="AR94" s="3" t="s">
        <v>109</v>
      </c>
      <c r="AS94" s="3" t="s">
        <v>109</v>
      </c>
      <c r="AT94" s="46">
        <f>AO94*(1-AQ94)</f>
        <v>44642.400000000001</v>
      </c>
      <c r="AU94" s="3" t="s">
        <v>109</v>
      </c>
      <c r="AV94" s="3" t="s">
        <v>109</v>
      </c>
      <c r="AW94" s="3" t="s">
        <v>109</v>
      </c>
      <c r="AX94" s="3" t="s">
        <v>109</v>
      </c>
      <c r="AY94" s="3" t="s">
        <v>109</v>
      </c>
      <c r="AZ94" s="3" t="s">
        <v>109</v>
      </c>
      <c r="BA94" s="48">
        <f>BW94*0.15</f>
        <v>0.32078185227272737</v>
      </c>
      <c r="BB94" s="48">
        <f>BW94*0.35</f>
        <v>0.74849098863636387</v>
      </c>
      <c r="BC94" s="48">
        <f>BW94*0.3</f>
        <v>0.64156370454545475</v>
      </c>
      <c r="BD94" s="48">
        <f>BW94*0.2</f>
        <v>0.4277091363636365</v>
      </c>
      <c r="BE94" s="3" t="s">
        <v>109</v>
      </c>
      <c r="BF94" s="3" t="s">
        <v>109</v>
      </c>
      <c r="BG94" s="3" t="s">
        <v>109</v>
      </c>
      <c r="BH94" s="3" t="s">
        <v>109</v>
      </c>
      <c r="BI94" s="3" t="s">
        <v>109</v>
      </c>
      <c r="BJ94" s="3" t="s">
        <v>109</v>
      </c>
      <c r="BK94" s="3" t="s">
        <v>109</v>
      </c>
      <c r="BM94" s="3" t="s">
        <v>109</v>
      </c>
      <c r="BN94" s="3" t="s">
        <v>109</v>
      </c>
      <c r="BO94" s="3" t="s">
        <v>109</v>
      </c>
      <c r="BP94" s="3" t="s">
        <v>109</v>
      </c>
      <c r="BQ94" s="3" t="s">
        <v>109</v>
      </c>
      <c r="BR94" s="3" t="s">
        <v>109</v>
      </c>
      <c r="BS94" s="3" t="s">
        <v>109</v>
      </c>
      <c r="BT94" s="3" t="s">
        <v>109</v>
      </c>
      <c r="BU94" s="3" t="s">
        <v>109</v>
      </c>
      <c r="BV94" s="3" t="s">
        <v>109</v>
      </c>
      <c r="BW94" s="48">
        <f>((AT94-BY94)/K94)</f>
        <v>2.1385456818181825</v>
      </c>
      <c r="BX94" s="3" t="s">
        <v>109</v>
      </c>
      <c r="BY94" s="48">
        <f>CC94*CB94</f>
        <v>33350.878799999999</v>
      </c>
      <c r="BZ94" s="3">
        <v>0.08</v>
      </c>
      <c r="CA94" s="4">
        <v>2.5474E-2</v>
      </c>
      <c r="CB94" s="3">
        <f>BZ94+CA94</f>
        <v>0.105474</v>
      </c>
      <c r="CC94" s="47">
        <v>316200</v>
      </c>
      <c r="CD94" s="46">
        <v>0</v>
      </c>
      <c r="CE94" s="46">
        <f>CC94-CD94</f>
        <v>316200</v>
      </c>
      <c r="CF94" s="46" t="s">
        <v>109</v>
      </c>
      <c r="CG94" s="46">
        <f>CE94/K94</f>
        <v>59.886363636363633</v>
      </c>
      <c r="CH94" s="3" t="s">
        <v>1060</v>
      </c>
      <c r="CI94" s="3" t="s">
        <v>109</v>
      </c>
      <c r="CJ94" s="3" t="s">
        <v>109</v>
      </c>
      <c r="CK94" s="3" t="s">
        <v>109</v>
      </c>
      <c r="CL94" s="3" t="s">
        <v>109</v>
      </c>
      <c r="CM94" s="3" t="s">
        <v>109</v>
      </c>
      <c r="CN94" s="3" t="s">
        <v>109</v>
      </c>
      <c r="CO94" s="3" t="s">
        <v>109</v>
      </c>
      <c r="CP94" s="3" t="s">
        <v>109</v>
      </c>
      <c r="CQ94" s="5" t="s">
        <v>126</v>
      </c>
      <c r="CR94" s="5" t="s">
        <v>1061</v>
      </c>
      <c r="CV94" s="21" t="s">
        <v>113</v>
      </c>
    </row>
    <row r="95" spans="1:100" x14ac:dyDescent="0.25">
      <c r="A95" s="3" t="s">
        <v>292</v>
      </c>
      <c r="B95" s="3" t="s">
        <v>118</v>
      </c>
      <c r="C95" s="4">
        <v>2.5474E-2</v>
      </c>
      <c r="D95" s="3" t="s">
        <v>293</v>
      </c>
      <c r="E95" s="3" t="s">
        <v>294</v>
      </c>
      <c r="F95" s="3" t="s">
        <v>295</v>
      </c>
      <c r="G95" s="3" t="s">
        <v>106</v>
      </c>
      <c r="H95" s="4">
        <v>47905</v>
      </c>
      <c r="I95" s="3" t="s">
        <v>215</v>
      </c>
      <c r="J95" s="3" t="s">
        <v>216</v>
      </c>
      <c r="K95" s="4">
        <v>4000</v>
      </c>
      <c r="L95" s="3" t="s">
        <v>109</v>
      </c>
      <c r="M95" s="3" t="s">
        <v>109</v>
      </c>
      <c r="N95" s="3" t="s">
        <v>109</v>
      </c>
      <c r="O95" s="3" t="s">
        <v>109</v>
      </c>
      <c r="P95" s="3" t="s">
        <v>109</v>
      </c>
      <c r="Q95" s="2"/>
      <c r="S95" s="48">
        <v>13</v>
      </c>
      <c r="T95" s="3" t="s">
        <v>109</v>
      </c>
      <c r="U95" s="3" t="s">
        <v>109</v>
      </c>
      <c r="V95" s="3" t="s">
        <v>109</v>
      </c>
      <c r="W95" s="3" t="s">
        <v>109</v>
      </c>
      <c r="X95" s="3" t="s">
        <v>109</v>
      </c>
      <c r="Y95" s="3" t="s">
        <v>109</v>
      </c>
      <c r="Z95" s="3" t="s">
        <v>109</v>
      </c>
      <c r="AA95" s="4">
        <v>1972</v>
      </c>
      <c r="AB95" s="3" t="s">
        <v>109</v>
      </c>
      <c r="AC95" s="5" t="s">
        <v>111</v>
      </c>
      <c r="AD95" s="3" t="s">
        <v>135</v>
      </c>
      <c r="AE95" s="3" t="s">
        <v>109</v>
      </c>
      <c r="AF95" s="4">
        <v>3</v>
      </c>
      <c r="AG95" s="3" t="s">
        <v>109</v>
      </c>
      <c r="AH95" s="3" t="s">
        <v>111</v>
      </c>
      <c r="AI95" s="3" t="s">
        <v>109</v>
      </c>
      <c r="AN95" s="3" t="s">
        <v>109</v>
      </c>
      <c r="AO95" s="42">
        <f>K95*S95</f>
        <v>52000</v>
      </c>
      <c r="AP95" s="3" t="s">
        <v>109</v>
      </c>
      <c r="AQ95" s="3">
        <v>8.5000000000000006E-2</v>
      </c>
      <c r="AR95" s="3" t="s">
        <v>109</v>
      </c>
      <c r="AS95" s="3" t="s">
        <v>109</v>
      </c>
      <c r="AT95" s="46">
        <f>AO95*(1-AQ95)</f>
        <v>47580</v>
      </c>
      <c r="AU95" s="3" t="s">
        <v>109</v>
      </c>
      <c r="AV95" s="3" t="s">
        <v>109</v>
      </c>
      <c r="AW95" s="3" t="s">
        <v>109</v>
      </c>
      <c r="AX95" s="3" t="s">
        <v>109</v>
      </c>
      <c r="AY95" s="3" t="s">
        <v>109</v>
      </c>
      <c r="AZ95" s="3" t="s">
        <v>109</v>
      </c>
      <c r="BA95" s="48">
        <f>BW95*0.15</f>
        <v>0.11727395999999998</v>
      </c>
      <c r="BB95" s="48">
        <f>BW95*0.35</f>
        <v>0.27363923999999995</v>
      </c>
      <c r="BC95" s="48">
        <f>BW95*0.3</f>
        <v>0.23454791999999997</v>
      </c>
      <c r="BD95" s="48">
        <f>BW95*0.2</f>
        <v>0.15636528</v>
      </c>
      <c r="BE95" s="3" t="s">
        <v>109</v>
      </c>
      <c r="BF95" s="3" t="s">
        <v>109</v>
      </c>
      <c r="BG95" s="3" t="s">
        <v>109</v>
      </c>
      <c r="BH95" s="3" t="s">
        <v>109</v>
      </c>
      <c r="BI95" s="3" t="s">
        <v>109</v>
      </c>
      <c r="BJ95" s="3" t="s">
        <v>109</v>
      </c>
      <c r="BK95" s="3" t="s">
        <v>109</v>
      </c>
      <c r="BM95" s="3" t="s">
        <v>109</v>
      </c>
      <c r="BN95" s="3" t="s">
        <v>109</v>
      </c>
      <c r="BO95" s="3" t="s">
        <v>109</v>
      </c>
      <c r="BP95" s="3" t="s">
        <v>109</v>
      </c>
      <c r="BQ95" s="3" t="s">
        <v>109</v>
      </c>
      <c r="BR95" s="3" t="s">
        <v>109</v>
      </c>
      <c r="BS95" s="3" t="s">
        <v>109</v>
      </c>
      <c r="BT95" s="3" t="s">
        <v>109</v>
      </c>
      <c r="BU95" s="3" t="s">
        <v>109</v>
      </c>
      <c r="BV95" s="3" t="s">
        <v>109</v>
      </c>
      <c r="BW95" s="48">
        <f>((AT95-BY95)/K95)</f>
        <v>0.78182639999999992</v>
      </c>
      <c r="BX95" s="3" t="s">
        <v>109</v>
      </c>
      <c r="BY95" s="48">
        <f>CC95*CB95</f>
        <v>44452.6944</v>
      </c>
      <c r="BZ95" s="3">
        <v>7.0000000000000007E-2</v>
      </c>
      <c r="CA95" s="4">
        <v>2.5474E-2</v>
      </c>
      <c r="CB95" s="3">
        <f>BZ95+CA95</f>
        <v>9.5474000000000003E-2</v>
      </c>
      <c r="CC95" s="47">
        <v>465600</v>
      </c>
      <c r="CD95" s="46">
        <v>0</v>
      </c>
      <c r="CE95" s="46">
        <f>CC95-CD95</f>
        <v>465600</v>
      </c>
      <c r="CF95" s="46" t="s">
        <v>109</v>
      </c>
      <c r="CG95" s="46">
        <f>CE95/K95</f>
        <v>116.4</v>
      </c>
      <c r="CH95" s="3" t="s">
        <v>109</v>
      </c>
      <c r="CI95" s="3" t="s">
        <v>109</v>
      </c>
      <c r="CJ95" s="3" t="s">
        <v>109</v>
      </c>
      <c r="CK95" s="3" t="s">
        <v>109</v>
      </c>
      <c r="CL95" s="3" t="s">
        <v>109</v>
      </c>
      <c r="CM95" s="3" t="s">
        <v>109</v>
      </c>
      <c r="CN95" s="3" t="s">
        <v>109</v>
      </c>
      <c r="CO95" s="3" t="s">
        <v>109</v>
      </c>
      <c r="CP95" s="3" t="s">
        <v>109</v>
      </c>
      <c r="CQ95" s="5" t="s">
        <v>113</v>
      </c>
      <c r="CR95" s="5" t="s">
        <v>109</v>
      </c>
      <c r="CV95" s="21" t="s">
        <v>113</v>
      </c>
    </row>
    <row r="96" spans="1:100" x14ac:dyDescent="0.25">
      <c r="A96" s="3" t="s">
        <v>388</v>
      </c>
      <c r="B96" s="3" t="s">
        <v>118</v>
      </c>
      <c r="C96" s="4">
        <v>2.5474E-2</v>
      </c>
      <c r="D96" s="3" t="s">
        <v>389</v>
      </c>
      <c r="E96" s="3" t="s">
        <v>390</v>
      </c>
      <c r="F96" s="3" t="s">
        <v>391</v>
      </c>
      <c r="G96" s="3" t="s">
        <v>106</v>
      </c>
      <c r="H96" s="4">
        <v>47905</v>
      </c>
      <c r="I96" s="3" t="s">
        <v>215</v>
      </c>
      <c r="J96" s="3" t="s">
        <v>216</v>
      </c>
      <c r="K96" s="4">
        <v>1136</v>
      </c>
      <c r="L96" s="3" t="s">
        <v>109</v>
      </c>
      <c r="M96" s="3" t="s">
        <v>109</v>
      </c>
      <c r="N96" s="3" t="s">
        <v>109</v>
      </c>
      <c r="O96" s="3" t="s">
        <v>109</v>
      </c>
      <c r="P96" s="3" t="s">
        <v>109</v>
      </c>
      <c r="Q96" s="2"/>
      <c r="S96" s="48">
        <v>12</v>
      </c>
      <c r="T96" s="3" t="s">
        <v>109</v>
      </c>
      <c r="U96" s="3" t="s">
        <v>109</v>
      </c>
      <c r="V96" s="3" t="s">
        <v>109</v>
      </c>
      <c r="W96" s="3" t="s">
        <v>109</v>
      </c>
      <c r="X96" s="3" t="s">
        <v>109</v>
      </c>
      <c r="Y96" s="3" t="s">
        <v>109</v>
      </c>
      <c r="Z96" s="3" t="s">
        <v>109</v>
      </c>
      <c r="AA96" s="4">
        <v>1984</v>
      </c>
      <c r="AB96" s="3" t="s">
        <v>109</v>
      </c>
      <c r="AC96" s="5" t="s">
        <v>111</v>
      </c>
      <c r="AD96" s="3" t="s">
        <v>111</v>
      </c>
      <c r="AE96" s="3" t="s">
        <v>109</v>
      </c>
      <c r="AF96" s="4">
        <v>3</v>
      </c>
      <c r="AG96" s="3" t="s">
        <v>109</v>
      </c>
      <c r="AH96" s="3" t="s">
        <v>111</v>
      </c>
      <c r="AI96" s="3" t="s">
        <v>109</v>
      </c>
      <c r="AN96" s="3" t="s">
        <v>109</v>
      </c>
      <c r="AO96" s="42">
        <f>K96*S96</f>
        <v>13632</v>
      </c>
      <c r="AP96" s="3" t="s">
        <v>109</v>
      </c>
      <c r="AQ96" s="3">
        <v>8.5000000000000006E-2</v>
      </c>
      <c r="AR96" s="3" t="s">
        <v>109</v>
      </c>
      <c r="AS96" s="3" t="s">
        <v>109</v>
      </c>
      <c r="AT96" s="46">
        <f>AO96*(1-AQ96)</f>
        <v>12473.28</v>
      </c>
      <c r="AU96" s="3" t="s">
        <v>109</v>
      </c>
      <c r="AV96" s="3" t="s">
        <v>109</v>
      </c>
      <c r="AW96" s="3" t="s">
        <v>109</v>
      </c>
      <c r="AX96" s="3" t="s">
        <v>109</v>
      </c>
      <c r="AY96" s="3" t="s">
        <v>109</v>
      </c>
      <c r="AZ96" s="3" t="s">
        <v>109</v>
      </c>
      <c r="BA96" s="48">
        <f>BW96*0.15</f>
        <v>0.11151586267605634</v>
      </c>
      <c r="BB96" s="48">
        <f>BW96*0.35</f>
        <v>0.26020367957746482</v>
      </c>
      <c r="BC96" s="48">
        <f>BW96*0.3</f>
        <v>0.22303172535211269</v>
      </c>
      <c r="BD96" s="48">
        <f>BW96*0.2</f>
        <v>0.14868781690140848</v>
      </c>
      <c r="BE96" s="3" t="s">
        <v>109</v>
      </c>
      <c r="BF96" s="3" t="s">
        <v>109</v>
      </c>
      <c r="BG96" s="3" t="s">
        <v>109</v>
      </c>
      <c r="BH96" s="3" t="s">
        <v>109</v>
      </c>
      <c r="BI96" s="3" t="s">
        <v>109</v>
      </c>
      <c r="BJ96" s="3" t="s">
        <v>109</v>
      </c>
      <c r="BK96" s="3" t="s">
        <v>109</v>
      </c>
      <c r="BM96" s="3" t="s">
        <v>109</v>
      </c>
      <c r="BN96" s="3" t="s">
        <v>109</v>
      </c>
      <c r="BO96" s="3" t="s">
        <v>109</v>
      </c>
      <c r="BP96" s="3" t="s">
        <v>109</v>
      </c>
      <c r="BQ96" s="3" t="s">
        <v>109</v>
      </c>
      <c r="BR96" s="3" t="s">
        <v>109</v>
      </c>
      <c r="BS96" s="3" t="s">
        <v>109</v>
      </c>
      <c r="BT96" s="3" t="s">
        <v>109</v>
      </c>
      <c r="BU96" s="3" t="s">
        <v>109</v>
      </c>
      <c r="BV96" s="3" t="s">
        <v>109</v>
      </c>
      <c r="BW96" s="48">
        <f>((AT96-BY96)/K96)</f>
        <v>0.74343908450704232</v>
      </c>
      <c r="BX96" s="3" t="s">
        <v>109</v>
      </c>
      <c r="BY96" s="48">
        <f>CC96*CB96</f>
        <v>11628.733200000001</v>
      </c>
      <c r="BZ96" s="3">
        <v>7.0000000000000007E-2</v>
      </c>
      <c r="CA96" s="4">
        <v>2.5474E-2</v>
      </c>
      <c r="CB96" s="3">
        <f>BZ96+CA96</f>
        <v>9.5474000000000003E-2</v>
      </c>
      <c r="CC96" s="47">
        <v>121800</v>
      </c>
      <c r="CD96" s="46">
        <v>0</v>
      </c>
      <c r="CE96" s="46">
        <f>CC96-CD96</f>
        <v>121800</v>
      </c>
      <c r="CF96" s="46" t="s">
        <v>109</v>
      </c>
      <c r="CG96" s="46">
        <f>CE96/K96</f>
        <v>107.21830985915493</v>
      </c>
      <c r="CH96" s="3" t="s">
        <v>109</v>
      </c>
      <c r="CI96" s="3" t="s">
        <v>109</v>
      </c>
      <c r="CJ96" s="3" t="s">
        <v>109</v>
      </c>
      <c r="CK96" s="3" t="s">
        <v>109</v>
      </c>
      <c r="CL96" s="3" t="s">
        <v>109</v>
      </c>
      <c r="CM96" s="3" t="s">
        <v>109</v>
      </c>
      <c r="CN96" s="3" t="s">
        <v>109</v>
      </c>
      <c r="CO96" s="3" t="s">
        <v>109</v>
      </c>
      <c r="CP96" s="3" t="s">
        <v>109</v>
      </c>
      <c r="CQ96" s="5" t="s">
        <v>113</v>
      </c>
      <c r="CR96" s="5" t="s">
        <v>109</v>
      </c>
      <c r="CV96" s="21" t="s">
        <v>113</v>
      </c>
    </row>
    <row r="97" spans="1:100" x14ac:dyDescent="0.25">
      <c r="A97" s="3" t="s">
        <v>397</v>
      </c>
      <c r="B97" s="3" t="s">
        <v>118</v>
      </c>
      <c r="C97" s="4">
        <v>2.5474E-2</v>
      </c>
      <c r="D97" s="3" t="s">
        <v>398</v>
      </c>
      <c r="E97" s="3" t="s">
        <v>399</v>
      </c>
      <c r="F97" s="3" t="s">
        <v>400</v>
      </c>
      <c r="G97" s="3" t="s">
        <v>106</v>
      </c>
      <c r="H97" s="4">
        <v>47904</v>
      </c>
      <c r="I97" s="3" t="s">
        <v>215</v>
      </c>
      <c r="J97" s="3" t="s">
        <v>216</v>
      </c>
      <c r="K97" s="4">
        <v>1320</v>
      </c>
      <c r="L97" s="3" t="s">
        <v>109</v>
      </c>
      <c r="M97" s="3" t="s">
        <v>109</v>
      </c>
      <c r="N97" s="3" t="s">
        <v>109</v>
      </c>
      <c r="O97" s="3" t="s">
        <v>109</v>
      </c>
      <c r="P97" s="3" t="s">
        <v>401</v>
      </c>
      <c r="Q97" s="2"/>
      <c r="S97" s="48">
        <v>12</v>
      </c>
      <c r="T97" s="3" t="s">
        <v>109</v>
      </c>
      <c r="U97" s="3" t="s">
        <v>109</v>
      </c>
      <c r="V97" s="3" t="s">
        <v>109</v>
      </c>
      <c r="W97" s="3" t="s">
        <v>109</v>
      </c>
      <c r="X97" s="3" t="s">
        <v>109</v>
      </c>
      <c r="Y97" s="3" t="s">
        <v>109</v>
      </c>
      <c r="Z97" s="3" t="s">
        <v>109</v>
      </c>
      <c r="AA97" s="4">
        <v>1940</v>
      </c>
      <c r="AB97" s="3" t="s">
        <v>109</v>
      </c>
      <c r="AC97" s="5" t="s">
        <v>111</v>
      </c>
      <c r="AD97" s="3" t="s">
        <v>111</v>
      </c>
      <c r="AE97" s="3" t="s">
        <v>109</v>
      </c>
      <c r="AF97" s="4">
        <v>3</v>
      </c>
      <c r="AG97" s="3" t="s">
        <v>109</v>
      </c>
      <c r="AH97" s="3" t="s">
        <v>111</v>
      </c>
      <c r="AI97" s="3" t="s">
        <v>109</v>
      </c>
      <c r="AN97" s="3" t="s">
        <v>109</v>
      </c>
      <c r="AO97" s="42">
        <f>K97*S97</f>
        <v>15840</v>
      </c>
      <c r="AP97" s="3" t="s">
        <v>109</v>
      </c>
      <c r="AQ97" s="3">
        <v>8.5000000000000006E-2</v>
      </c>
      <c r="AR97" s="3" t="s">
        <v>109</v>
      </c>
      <c r="AS97" s="3" t="s">
        <v>109</v>
      </c>
      <c r="AT97" s="46">
        <f>AO97*(1-AQ97)</f>
        <v>14493.6</v>
      </c>
      <c r="AU97" s="3" t="s">
        <v>109</v>
      </c>
      <c r="AV97" s="3" t="s">
        <v>109</v>
      </c>
      <c r="AW97" s="3" t="s">
        <v>109</v>
      </c>
      <c r="AX97" s="3" t="s">
        <v>109</v>
      </c>
      <c r="AY97" s="3" t="s">
        <v>109</v>
      </c>
      <c r="AZ97" s="3" t="s">
        <v>109</v>
      </c>
      <c r="BA97" s="48">
        <f>BW97*0.15</f>
        <v>0.14545436363636369</v>
      </c>
      <c r="BB97" s="48">
        <f>BW97*0.35</f>
        <v>0.33939351515151522</v>
      </c>
      <c r="BC97" s="48">
        <f>BW97*0.3</f>
        <v>0.29090872727272737</v>
      </c>
      <c r="BD97" s="48">
        <f>BW97*0.2</f>
        <v>0.19393915151515159</v>
      </c>
      <c r="BE97" s="3" t="s">
        <v>109</v>
      </c>
      <c r="BF97" s="3" t="s">
        <v>109</v>
      </c>
      <c r="BG97" s="3" t="s">
        <v>109</v>
      </c>
      <c r="BH97" s="3" t="s">
        <v>109</v>
      </c>
      <c r="BI97" s="3" t="s">
        <v>109</v>
      </c>
      <c r="BJ97" s="3" t="s">
        <v>109</v>
      </c>
      <c r="BK97" s="3" t="s">
        <v>109</v>
      </c>
      <c r="BM97" s="3" t="s">
        <v>109</v>
      </c>
      <c r="BN97" s="3" t="s">
        <v>109</v>
      </c>
      <c r="BO97" s="3" t="s">
        <v>109</v>
      </c>
      <c r="BP97" s="3" t="s">
        <v>109</v>
      </c>
      <c r="BQ97" s="3" t="s">
        <v>109</v>
      </c>
      <c r="BR97" s="3" t="s">
        <v>109</v>
      </c>
      <c r="BS97" s="3" t="s">
        <v>109</v>
      </c>
      <c r="BT97" s="3" t="s">
        <v>109</v>
      </c>
      <c r="BU97" s="3" t="s">
        <v>109</v>
      </c>
      <c r="BV97" s="3" t="s">
        <v>109</v>
      </c>
      <c r="BW97" s="48">
        <f>((AT97-BY97)/K97)</f>
        <v>0.96969575757575788</v>
      </c>
      <c r="BX97" s="3" t="s">
        <v>109</v>
      </c>
      <c r="BY97" s="48">
        <f>CC97*CB97</f>
        <v>13213.6016</v>
      </c>
      <c r="BZ97" s="3">
        <v>7.0000000000000007E-2</v>
      </c>
      <c r="CA97" s="4">
        <v>2.5474E-2</v>
      </c>
      <c r="CB97" s="3">
        <f>BZ97+CA97</f>
        <v>9.5474000000000003E-2</v>
      </c>
      <c r="CC97" s="47">
        <v>138400</v>
      </c>
      <c r="CD97" s="46">
        <v>0</v>
      </c>
      <c r="CE97" s="46">
        <f>CC97-CD97</f>
        <v>138400</v>
      </c>
      <c r="CF97" s="46" t="s">
        <v>109</v>
      </c>
      <c r="CG97" s="46">
        <f>CE97/K97</f>
        <v>104.84848484848484</v>
      </c>
      <c r="CH97" s="3" t="s">
        <v>402</v>
      </c>
      <c r="CI97" s="3" t="s">
        <v>109</v>
      </c>
      <c r="CJ97" s="3" t="s">
        <v>109</v>
      </c>
      <c r="CK97" s="3" t="s">
        <v>109</v>
      </c>
      <c r="CL97" s="3" t="s">
        <v>109</v>
      </c>
      <c r="CM97" s="3" t="s">
        <v>109</v>
      </c>
      <c r="CN97" s="3" t="s">
        <v>109</v>
      </c>
      <c r="CO97" s="3" t="s">
        <v>109</v>
      </c>
      <c r="CP97" s="3" t="s">
        <v>109</v>
      </c>
      <c r="CQ97" s="5" t="s">
        <v>126</v>
      </c>
      <c r="CR97" s="5" t="s">
        <v>403</v>
      </c>
      <c r="CV97" s="21" t="s">
        <v>113</v>
      </c>
    </row>
    <row r="98" spans="1:100" x14ac:dyDescent="0.25">
      <c r="A98" s="3" t="s">
        <v>327</v>
      </c>
      <c r="B98" s="3" t="s">
        <v>118</v>
      </c>
      <c r="C98" s="4">
        <v>2.5474E-2</v>
      </c>
      <c r="D98" s="3" t="s">
        <v>328</v>
      </c>
      <c r="E98" s="3" t="s">
        <v>254</v>
      </c>
      <c r="F98" s="3" t="s">
        <v>329</v>
      </c>
      <c r="G98" s="3" t="s">
        <v>106</v>
      </c>
      <c r="H98" s="4">
        <v>47905</v>
      </c>
      <c r="I98" s="3" t="s">
        <v>215</v>
      </c>
      <c r="J98" s="3" t="s">
        <v>216</v>
      </c>
      <c r="K98" s="4">
        <v>4183</v>
      </c>
      <c r="L98" s="3" t="s">
        <v>109</v>
      </c>
      <c r="M98" s="3" t="s">
        <v>109</v>
      </c>
      <c r="N98" s="3" t="s">
        <v>109</v>
      </c>
      <c r="O98" s="3" t="s">
        <v>109</v>
      </c>
      <c r="P98" s="3" t="s">
        <v>109</v>
      </c>
      <c r="Q98" s="2"/>
      <c r="S98" s="48">
        <v>12</v>
      </c>
      <c r="T98" s="3" t="s">
        <v>109</v>
      </c>
      <c r="U98" s="3" t="s">
        <v>109</v>
      </c>
      <c r="V98" s="3" t="s">
        <v>109</v>
      </c>
      <c r="W98" s="3" t="s">
        <v>109</v>
      </c>
      <c r="X98" s="3" t="s">
        <v>109</v>
      </c>
      <c r="Y98" s="3" t="s">
        <v>109</v>
      </c>
      <c r="Z98" s="3" t="s">
        <v>109</v>
      </c>
      <c r="AA98" s="4">
        <v>1995</v>
      </c>
      <c r="AB98" s="3" t="s">
        <v>109</v>
      </c>
      <c r="AC98" s="5" t="s">
        <v>111</v>
      </c>
      <c r="AD98" s="3" t="s">
        <v>111</v>
      </c>
      <c r="AE98" s="3" t="s">
        <v>109</v>
      </c>
      <c r="AF98" s="4">
        <v>4</v>
      </c>
      <c r="AG98" s="3" t="s">
        <v>109</v>
      </c>
      <c r="AH98" s="3" t="s">
        <v>111</v>
      </c>
      <c r="AI98" s="3" t="s">
        <v>109</v>
      </c>
      <c r="AN98" s="3" t="s">
        <v>109</v>
      </c>
      <c r="AO98" s="42">
        <f>K98*S98</f>
        <v>50196</v>
      </c>
      <c r="AP98" s="3" t="s">
        <v>109</v>
      </c>
      <c r="AQ98" s="3">
        <v>8.5000000000000006E-2</v>
      </c>
      <c r="AR98" s="3" t="s">
        <v>109</v>
      </c>
      <c r="AS98" s="3" t="s">
        <v>109</v>
      </c>
      <c r="AT98" s="46">
        <f>AO98*(1-AQ98)</f>
        <v>45929.340000000004</v>
      </c>
      <c r="AU98" s="3" t="s">
        <v>109</v>
      </c>
      <c r="AV98" s="3" t="s">
        <v>109</v>
      </c>
      <c r="AW98" s="3" t="s">
        <v>109</v>
      </c>
      <c r="AX98" s="3" t="s">
        <v>109</v>
      </c>
      <c r="AY98" s="3" t="s">
        <v>109</v>
      </c>
      <c r="AZ98" s="3" t="s">
        <v>109</v>
      </c>
      <c r="BA98" s="48">
        <f>BW98*0.15</f>
        <v>0.14778659096342359</v>
      </c>
      <c r="BB98" s="48">
        <f>BW98*0.35</f>
        <v>0.34483537891465504</v>
      </c>
      <c r="BC98" s="48">
        <f>BW98*0.3</f>
        <v>0.29557318192684717</v>
      </c>
      <c r="BD98" s="48">
        <f>BW98*0.2</f>
        <v>0.19704878795123149</v>
      </c>
      <c r="BE98" s="3" t="s">
        <v>109</v>
      </c>
      <c r="BF98" s="3" t="s">
        <v>109</v>
      </c>
      <c r="BG98" s="3" t="s">
        <v>109</v>
      </c>
      <c r="BH98" s="3" t="s">
        <v>109</v>
      </c>
      <c r="BI98" s="3" t="s">
        <v>109</v>
      </c>
      <c r="BJ98" s="3" t="s">
        <v>109</v>
      </c>
      <c r="BK98" s="3" t="s">
        <v>109</v>
      </c>
      <c r="BM98" s="3" t="s">
        <v>109</v>
      </c>
      <c r="BN98" s="3" t="s">
        <v>109</v>
      </c>
      <c r="BO98" s="3" t="s">
        <v>109</v>
      </c>
      <c r="BP98" s="3" t="s">
        <v>109</v>
      </c>
      <c r="BQ98" s="3" t="s">
        <v>109</v>
      </c>
      <c r="BR98" s="3" t="s">
        <v>109</v>
      </c>
      <c r="BS98" s="3" t="s">
        <v>109</v>
      </c>
      <c r="BT98" s="3" t="s">
        <v>109</v>
      </c>
      <c r="BU98" s="3" t="s">
        <v>109</v>
      </c>
      <c r="BV98" s="3" t="s">
        <v>109</v>
      </c>
      <c r="BW98" s="48">
        <f>((AT98-BY98)/K98)</f>
        <v>0.98524393975615732</v>
      </c>
      <c r="BX98" s="3" t="s">
        <v>109</v>
      </c>
      <c r="BY98" s="48">
        <f>CC98*CB98</f>
        <v>41808.064599999998</v>
      </c>
      <c r="BZ98" s="3">
        <v>7.0000000000000007E-2</v>
      </c>
      <c r="CA98" s="4">
        <v>2.5474E-2</v>
      </c>
      <c r="CB98" s="3">
        <f>BZ98+CA98</f>
        <v>9.5474000000000003E-2</v>
      </c>
      <c r="CC98" s="47">
        <v>437900</v>
      </c>
      <c r="CD98" s="46">
        <v>0</v>
      </c>
      <c r="CE98" s="46">
        <f>CC98-CD98</f>
        <v>437900</v>
      </c>
      <c r="CF98" s="46" t="s">
        <v>109</v>
      </c>
      <c r="CG98" s="46">
        <f>CE98/K98</f>
        <v>104.6856323213005</v>
      </c>
      <c r="CH98" s="3" t="s">
        <v>330</v>
      </c>
      <c r="CI98" s="3" t="s">
        <v>109</v>
      </c>
      <c r="CJ98" s="3" t="s">
        <v>109</v>
      </c>
      <c r="CK98" s="3" t="s">
        <v>109</v>
      </c>
      <c r="CL98" s="3" t="s">
        <v>109</v>
      </c>
      <c r="CM98" s="3" t="s">
        <v>109</v>
      </c>
      <c r="CN98" s="3" t="s">
        <v>109</v>
      </c>
      <c r="CO98" s="3" t="s">
        <v>109</v>
      </c>
      <c r="CP98" s="3" t="s">
        <v>109</v>
      </c>
      <c r="CQ98" s="5" t="s">
        <v>113</v>
      </c>
      <c r="CR98" s="5" t="s">
        <v>109</v>
      </c>
      <c r="CV98" s="21" t="s">
        <v>113</v>
      </c>
    </row>
    <row r="99" spans="1:100" x14ac:dyDescent="0.25">
      <c r="A99" s="3" t="s">
        <v>959</v>
      </c>
      <c r="B99" s="3" t="s">
        <v>118</v>
      </c>
      <c r="C99" s="4">
        <v>2.5474E-2</v>
      </c>
      <c r="D99" s="3" t="s">
        <v>960</v>
      </c>
      <c r="E99" s="3" t="s">
        <v>961</v>
      </c>
      <c r="F99" s="3" t="s">
        <v>962</v>
      </c>
      <c r="G99" s="3" t="s">
        <v>106</v>
      </c>
      <c r="H99" s="4">
        <v>47904</v>
      </c>
      <c r="I99" s="3" t="s">
        <v>215</v>
      </c>
      <c r="J99" s="3" t="s">
        <v>216</v>
      </c>
      <c r="K99" s="4">
        <v>2635</v>
      </c>
      <c r="L99" s="3" t="s">
        <v>109</v>
      </c>
      <c r="M99" s="3" t="s">
        <v>109</v>
      </c>
      <c r="N99" s="3" t="s">
        <v>109</v>
      </c>
      <c r="O99" s="3" t="s">
        <v>109</v>
      </c>
      <c r="P99" s="3" t="s">
        <v>963</v>
      </c>
      <c r="Q99" s="2"/>
      <c r="S99" s="48">
        <v>9.5</v>
      </c>
      <c r="T99" s="3" t="s">
        <v>109</v>
      </c>
      <c r="U99" s="3" t="s">
        <v>109</v>
      </c>
      <c r="V99" s="3" t="s">
        <v>109</v>
      </c>
      <c r="W99" s="3" t="s">
        <v>109</v>
      </c>
      <c r="X99" s="3" t="s">
        <v>109</v>
      </c>
      <c r="Y99" s="3" t="s">
        <v>109</v>
      </c>
      <c r="Z99" s="3" t="s">
        <v>109</v>
      </c>
      <c r="AA99" s="4">
        <v>1945</v>
      </c>
      <c r="AB99" s="3" t="s">
        <v>109</v>
      </c>
      <c r="AC99" s="5" t="s">
        <v>126</v>
      </c>
      <c r="AD99" s="3" t="s">
        <v>123</v>
      </c>
      <c r="AE99" s="3" t="s">
        <v>109</v>
      </c>
      <c r="AF99" s="4">
        <v>1</v>
      </c>
      <c r="AG99" s="3" t="s">
        <v>109</v>
      </c>
      <c r="AH99" s="3" t="s">
        <v>111</v>
      </c>
      <c r="AI99" s="3" t="s">
        <v>109</v>
      </c>
      <c r="AN99" s="3" t="s">
        <v>109</v>
      </c>
      <c r="AO99" s="42">
        <f>K99*S99</f>
        <v>25032.5</v>
      </c>
      <c r="AP99" s="3" t="s">
        <v>109</v>
      </c>
      <c r="AQ99" s="3">
        <v>0.11</v>
      </c>
      <c r="AR99" s="3" t="s">
        <v>109</v>
      </c>
      <c r="AS99" s="3" t="s">
        <v>109</v>
      </c>
      <c r="AT99" s="46">
        <f>AO99*(1-AQ99)</f>
        <v>22278.924999999999</v>
      </c>
      <c r="AU99" s="3" t="s">
        <v>109</v>
      </c>
      <c r="AV99" s="3" t="s">
        <v>109</v>
      </c>
      <c r="AW99" s="3" t="s">
        <v>109</v>
      </c>
      <c r="AX99" s="3" t="s">
        <v>109</v>
      </c>
      <c r="AY99" s="3" t="s">
        <v>109</v>
      </c>
      <c r="AZ99" s="3" t="s">
        <v>109</v>
      </c>
      <c r="BA99" s="48">
        <f>BW99*0.15</f>
        <v>0.30843737760910817</v>
      </c>
      <c r="BB99" s="48">
        <f>BW99*0.35</f>
        <v>0.71968721442125239</v>
      </c>
      <c r="BC99" s="48">
        <f>BW99*0.3</f>
        <v>0.61687475521821633</v>
      </c>
      <c r="BD99" s="48">
        <f>BW99*0.2</f>
        <v>0.41124983681214422</v>
      </c>
      <c r="BE99" s="3" t="s">
        <v>109</v>
      </c>
      <c r="BF99" s="3" t="s">
        <v>109</v>
      </c>
      <c r="BG99" s="3" t="s">
        <v>109</v>
      </c>
      <c r="BH99" s="3" t="s">
        <v>109</v>
      </c>
      <c r="BI99" s="3" t="s">
        <v>109</v>
      </c>
      <c r="BJ99" s="3" t="s">
        <v>109</v>
      </c>
      <c r="BK99" s="3" t="s">
        <v>109</v>
      </c>
      <c r="BM99" s="3" t="s">
        <v>109</v>
      </c>
      <c r="BN99" s="3" t="s">
        <v>109</v>
      </c>
      <c r="BO99" s="3" t="s">
        <v>109</v>
      </c>
      <c r="BP99" s="3" t="s">
        <v>109</v>
      </c>
      <c r="BQ99" s="3" t="s">
        <v>109</v>
      </c>
      <c r="BR99" s="3" t="s">
        <v>109</v>
      </c>
      <c r="BS99" s="3" t="s">
        <v>109</v>
      </c>
      <c r="BT99" s="3" t="s">
        <v>109</v>
      </c>
      <c r="BU99" s="3" t="s">
        <v>109</v>
      </c>
      <c r="BV99" s="3" t="s">
        <v>109</v>
      </c>
      <c r="BW99" s="48">
        <f>((AT99-BY99)/K99)</f>
        <v>2.0562491840607211</v>
      </c>
      <c r="BX99" s="3" t="s">
        <v>109</v>
      </c>
      <c r="BY99" s="48">
        <f>CC99*CB99</f>
        <v>16860.7084</v>
      </c>
      <c r="BZ99" s="3">
        <v>7.0000000000000007E-2</v>
      </c>
      <c r="CA99" s="4">
        <v>2.5474E-2</v>
      </c>
      <c r="CB99" s="3">
        <f>BZ99+CA99</f>
        <v>9.5474000000000003E-2</v>
      </c>
      <c r="CC99" s="47">
        <v>176600</v>
      </c>
      <c r="CD99" s="46">
        <v>0</v>
      </c>
      <c r="CE99" s="46">
        <f>CC99-CD99</f>
        <v>176600</v>
      </c>
      <c r="CF99" s="46" t="s">
        <v>109</v>
      </c>
      <c r="CG99" s="46">
        <f>CE99/K99</f>
        <v>67.020872865275138</v>
      </c>
      <c r="CH99" s="3" t="s">
        <v>964</v>
      </c>
      <c r="CI99" s="3" t="s">
        <v>109</v>
      </c>
      <c r="CJ99" s="3" t="s">
        <v>109</v>
      </c>
      <c r="CK99" s="3" t="s">
        <v>109</v>
      </c>
      <c r="CL99" s="3" t="s">
        <v>109</v>
      </c>
      <c r="CM99" s="3" t="s">
        <v>109</v>
      </c>
      <c r="CN99" s="3" t="s">
        <v>109</v>
      </c>
      <c r="CO99" s="3" t="s">
        <v>109</v>
      </c>
      <c r="CP99" s="3" t="s">
        <v>109</v>
      </c>
      <c r="CQ99" s="5" t="s">
        <v>126</v>
      </c>
      <c r="CR99" s="5" t="s">
        <v>965</v>
      </c>
      <c r="CV99" s="21" t="s">
        <v>126</v>
      </c>
    </row>
    <row r="100" spans="1:100" x14ac:dyDescent="0.25">
      <c r="A100" s="3" t="s">
        <v>482</v>
      </c>
      <c r="B100" s="3" t="s">
        <v>118</v>
      </c>
      <c r="C100" s="4">
        <v>2.5474E-2</v>
      </c>
      <c r="D100" s="3" t="s">
        <v>483</v>
      </c>
      <c r="E100" s="3" t="s">
        <v>258</v>
      </c>
      <c r="F100" s="3" t="s">
        <v>484</v>
      </c>
      <c r="G100" s="3" t="s">
        <v>106</v>
      </c>
      <c r="H100" s="4">
        <v>47905</v>
      </c>
      <c r="I100" s="3" t="s">
        <v>215</v>
      </c>
      <c r="J100" s="3" t="s">
        <v>216</v>
      </c>
      <c r="K100" s="4">
        <v>2928</v>
      </c>
      <c r="L100" s="3" t="s">
        <v>109</v>
      </c>
      <c r="M100" s="3" t="s">
        <v>109</v>
      </c>
      <c r="N100" s="3" t="s">
        <v>109</v>
      </c>
      <c r="O100" s="3" t="s">
        <v>109</v>
      </c>
      <c r="P100" s="3" t="s">
        <v>109</v>
      </c>
      <c r="Q100" s="2"/>
      <c r="S100" s="48">
        <v>12</v>
      </c>
      <c r="T100" s="3" t="s">
        <v>109</v>
      </c>
      <c r="U100" s="3" t="s">
        <v>109</v>
      </c>
      <c r="V100" s="3" t="s">
        <v>109</v>
      </c>
      <c r="W100" s="3" t="s">
        <v>109</v>
      </c>
      <c r="X100" s="3" t="s">
        <v>109</v>
      </c>
      <c r="Y100" s="3" t="s">
        <v>109</v>
      </c>
      <c r="Z100" s="3" t="s">
        <v>109</v>
      </c>
      <c r="AA100" s="4">
        <v>1950</v>
      </c>
      <c r="AB100" s="3" t="s">
        <v>109</v>
      </c>
      <c r="AC100" s="5" t="s">
        <v>111</v>
      </c>
      <c r="AD100" s="3" t="s">
        <v>111</v>
      </c>
      <c r="AE100" s="3" t="s">
        <v>109</v>
      </c>
      <c r="AF100" s="4">
        <v>3</v>
      </c>
      <c r="AG100" s="3" t="s">
        <v>109</v>
      </c>
      <c r="AH100" s="3" t="s">
        <v>111</v>
      </c>
      <c r="AI100" s="3" t="s">
        <v>109</v>
      </c>
      <c r="AN100" s="3" t="s">
        <v>109</v>
      </c>
      <c r="AO100" s="42">
        <f>K100*S100</f>
        <v>35136</v>
      </c>
      <c r="AP100" s="3" t="s">
        <v>109</v>
      </c>
      <c r="AQ100" s="3">
        <v>8.5000000000000006E-2</v>
      </c>
      <c r="AR100" s="3" t="s">
        <v>109</v>
      </c>
      <c r="AS100" s="3" t="s">
        <v>109</v>
      </c>
      <c r="AT100" s="46">
        <f>AO100*(1-AQ100)</f>
        <v>32149.440000000002</v>
      </c>
      <c r="AU100" s="3" t="s">
        <v>109</v>
      </c>
      <c r="AV100" s="3" t="s">
        <v>109</v>
      </c>
      <c r="AW100" s="3" t="s">
        <v>109</v>
      </c>
      <c r="AX100" s="3" t="s">
        <v>109</v>
      </c>
      <c r="AY100" s="3" t="s">
        <v>109</v>
      </c>
      <c r="AZ100" s="3" t="s">
        <v>109</v>
      </c>
      <c r="BA100" s="48">
        <f>BW100*0.15</f>
        <v>0.20559693647540997</v>
      </c>
      <c r="BB100" s="48">
        <f>BW100*0.35</f>
        <v>0.47972618510928988</v>
      </c>
      <c r="BC100" s="48">
        <f>BW100*0.3</f>
        <v>0.41119387295081994</v>
      </c>
      <c r="BD100" s="48">
        <f>BW100*0.2</f>
        <v>0.27412924863387994</v>
      </c>
      <c r="BE100" s="3" t="s">
        <v>109</v>
      </c>
      <c r="BF100" s="3" t="s">
        <v>109</v>
      </c>
      <c r="BG100" s="3" t="s">
        <v>109</v>
      </c>
      <c r="BH100" s="3" t="s">
        <v>109</v>
      </c>
      <c r="BI100" s="3" t="s">
        <v>109</v>
      </c>
      <c r="BJ100" s="3" t="s">
        <v>109</v>
      </c>
      <c r="BK100" s="3" t="s">
        <v>109</v>
      </c>
      <c r="BM100" s="3" t="s">
        <v>109</v>
      </c>
      <c r="BN100" s="3" t="s">
        <v>109</v>
      </c>
      <c r="BO100" s="3" t="s">
        <v>109</v>
      </c>
      <c r="BP100" s="3" t="s">
        <v>109</v>
      </c>
      <c r="BQ100" s="3" t="s">
        <v>109</v>
      </c>
      <c r="BR100" s="3" t="s">
        <v>109</v>
      </c>
      <c r="BS100" s="3" t="s">
        <v>109</v>
      </c>
      <c r="BT100" s="3" t="s">
        <v>109</v>
      </c>
      <c r="BU100" s="3" t="s">
        <v>109</v>
      </c>
      <c r="BV100" s="3" t="s">
        <v>109</v>
      </c>
      <c r="BW100" s="48">
        <f>((AT100-BY100)/K100)</f>
        <v>1.3706462431693998</v>
      </c>
      <c r="BX100" s="3" t="s">
        <v>109</v>
      </c>
      <c r="BY100" s="48">
        <f>CC100*CB100</f>
        <v>28136.1878</v>
      </c>
      <c r="BZ100" s="3">
        <v>7.0000000000000007E-2</v>
      </c>
      <c r="CA100" s="4">
        <v>2.5474E-2</v>
      </c>
      <c r="CB100" s="3">
        <f>BZ100+CA100</f>
        <v>9.5474000000000003E-2</v>
      </c>
      <c r="CC100" s="47">
        <v>294700</v>
      </c>
      <c r="CD100" s="46">
        <v>0</v>
      </c>
      <c r="CE100" s="46">
        <f>CC100-CD100</f>
        <v>294700</v>
      </c>
      <c r="CF100" s="46" t="s">
        <v>109</v>
      </c>
      <c r="CG100" s="46">
        <f>CE100/K100</f>
        <v>100.64890710382514</v>
      </c>
      <c r="CH100" s="3" t="s">
        <v>109</v>
      </c>
      <c r="CI100" s="3" t="s">
        <v>109</v>
      </c>
      <c r="CJ100" s="3" t="s">
        <v>109</v>
      </c>
      <c r="CK100" s="3" t="s">
        <v>109</v>
      </c>
      <c r="CL100" s="3" t="s">
        <v>109</v>
      </c>
      <c r="CM100" s="3" t="s">
        <v>109</v>
      </c>
      <c r="CN100" s="3" t="s">
        <v>109</v>
      </c>
      <c r="CO100" s="3" t="s">
        <v>109</v>
      </c>
      <c r="CP100" s="3" t="s">
        <v>109</v>
      </c>
      <c r="CQ100" s="5" t="s">
        <v>113</v>
      </c>
      <c r="CR100" s="5" t="s">
        <v>109</v>
      </c>
      <c r="CV100" s="21" t="s">
        <v>113</v>
      </c>
    </row>
    <row r="101" spans="1:100" x14ac:dyDescent="0.25">
      <c r="A101" s="3" t="s">
        <v>252</v>
      </c>
      <c r="B101" s="3" t="s">
        <v>118</v>
      </c>
      <c r="C101" s="4">
        <v>2.5474E-2</v>
      </c>
      <c r="D101" s="3" t="s">
        <v>253</v>
      </c>
      <c r="E101" s="3" t="s">
        <v>254</v>
      </c>
      <c r="F101" s="3" t="s">
        <v>255</v>
      </c>
      <c r="G101" s="3" t="s">
        <v>106</v>
      </c>
      <c r="H101" s="4">
        <v>47904</v>
      </c>
      <c r="I101" s="3" t="s">
        <v>215</v>
      </c>
      <c r="J101" s="3" t="s">
        <v>216</v>
      </c>
      <c r="K101" s="4">
        <v>3280</v>
      </c>
      <c r="L101" s="3" t="s">
        <v>109</v>
      </c>
      <c r="M101" s="3" t="s">
        <v>109</v>
      </c>
      <c r="N101" s="3" t="s">
        <v>109</v>
      </c>
      <c r="O101" s="3" t="s">
        <v>109</v>
      </c>
      <c r="P101" s="3" t="s">
        <v>109</v>
      </c>
      <c r="Q101" s="2"/>
      <c r="S101" s="48">
        <v>12</v>
      </c>
      <c r="T101" s="3" t="s">
        <v>109</v>
      </c>
      <c r="U101" s="3" t="s">
        <v>109</v>
      </c>
      <c r="V101" s="3" t="s">
        <v>109</v>
      </c>
      <c r="W101" s="3" t="s">
        <v>109</v>
      </c>
      <c r="X101" s="3" t="s">
        <v>109</v>
      </c>
      <c r="Y101" s="3" t="s">
        <v>109</v>
      </c>
      <c r="Z101" s="3" t="s">
        <v>109</v>
      </c>
      <c r="AA101" s="4">
        <v>1993</v>
      </c>
      <c r="AB101" s="3" t="s">
        <v>109</v>
      </c>
      <c r="AC101" s="5" t="s">
        <v>111</v>
      </c>
      <c r="AD101" s="3" t="s">
        <v>111</v>
      </c>
      <c r="AE101" s="3" t="s">
        <v>109</v>
      </c>
      <c r="AF101" s="4">
        <v>3</v>
      </c>
      <c r="AG101" s="3" t="s">
        <v>109</v>
      </c>
      <c r="AH101" s="3" t="s">
        <v>111</v>
      </c>
      <c r="AI101" s="3" t="s">
        <v>109</v>
      </c>
      <c r="AN101" s="3" t="s">
        <v>109</v>
      </c>
      <c r="AO101" s="42">
        <f>K101*S101</f>
        <v>39360</v>
      </c>
      <c r="AP101" s="3" t="s">
        <v>109</v>
      </c>
      <c r="AQ101" s="3">
        <v>8.5000000000000006E-2</v>
      </c>
      <c r="AR101" s="3" t="s">
        <v>109</v>
      </c>
      <c r="AS101" s="3" t="s">
        <v>109</v>
      </c>
      <c r="AT101" s="46">
        <f>AO101*(1-AQ101)</f>
        <v>36014.400000000001</v>
      </c>
      <c r="AU101" s="3" t="s">
        <v>109</v>
      </c>
      <c r="AV101" s="3" t="s">
        <v>109</v>
      </c>
      <c r="AW101" s="3" t="s">
        <v>109</v>
      </c>
      <c r="AX101" s="3" t="s">
        <v>109</v>
      </c>
      <c r="AY101" s="3" t="s">
        <v>109</v>
      </c>
      <c r="AZ101" s="3" t="s">
        <v>109</v>
      </c>
      <c r="BA101" s="48">
        <f>BW101*0.15</f>
        <v>0.21227028658536584</v>
      </c>
      <c r="BB101" s="48">
        <f>BW101*0.35</f>
        <v>0.49529733536585357</v>
      </c>
      <c r="BC101" s="48">
        <f>BW101*0.3</f>
        <v>0.42454057317073168</v>
      </c>
      <c r="BD101" s="48">
        <f>BW101*0.2</f>
        <v>0.28302704878048779</v>
      </c>
      <c r="BE101" s="3" t="s">
        <v>109</v>
      </c>
      <c r="BF101" s="3" t="s">
        <v>109</v>
      </c>
      <c r="BG101" s="3" t="s">
        <v>109</v>
      </c>
      <c r="BH101" s="3" t="s">
        <v>109</v>
      </c>
      <c r="BI101" s="3" t="s">
        <v>109</v>
      </c>
      <c r="BJ101" s="3" t="s">
        <v>109</v>
      </c>
      <c r="BK101" s="3" t="s">
        <v>109</v>
      </c>
      <c r="BM101" s="3" t="s">
        <v>109</v>
      </c>
      <c r="BN101" s="3" t="s">
        <v>109</v>
      </c>
      <c r="BO101" s="3" t="s">
        <v>109</v>
      </c>
      <c r="BP101" s="3" t="s">
        <v>109</v>
      </c>
      <c r="BQ101" s="3" t="s">
        <v>109</v>
      </c>
      <c r="BR101" s="3" t="s">
        <v>109</v>
      </c>
      <c r="BS101" s="3" t="s">
        <v>109</v>
      </c>
      <c r="BT101" s="3" t="s">
        <v>109</v>
      </c>
      <c r="BU101" s="3" t="s">
        <v>109</v>
      </c>
      <c r="BV101" s="3" t="s">
        <v>109</v>
      </c>
      <c r="BW101" s="48">
        <f>((AT101-BY101)/K101)</f>
        <v>1.4151352439024389</v>
      </c>
      <c r="BX101" s="3" t="s">
        <v>109</v>
      </c>
      <c r="BY101" s="48">
        <f>CC101*CB101</f>
        <v>31372.756400000002</v>
      </c>
      <c r="BZ101" s="3">
        <v>7.0000000000000007E-2</v>
      </c>
      <c r="CA101" s="4">
        <v>2.5474E-2</v>
      </c>
      <c r="CB101" s="3">
        <f>BZ101+CA101</f>
        <v>9.5474000000000003E-2</v>
      </c>
      <c r="CC101" s="47">
        <v>328600</v>
      </c>
      <c r="CD101" s="46">
        <v>0</v>
      </c>
      <c r="CE101" s="46">
        <f>CC101-CD101</f>
        <v>328600</v>
      </c>
      <c r="CF101" s="46" t="s">
        <v>109</v>
      </c>
      <c r="CG101" s="46">
        <f>CE101/K101</f>
        <v>100.1829268292683</v>
      </c>
      <c r="CH101" s="3" t="s">
        <v>109</v>
      </c>
      <c r="CI101" s="3" t="s">
        <v>109</v>
      </c>
      <c r="CJ101" s="3" t="s">
        <v>109</v>
      </c>
      <c r="CK101" s="3" t="s">
        <v>109</v>
      </c>
      <c r="CL101" s="3" t="s">
        <v>109</v>
      </c>
      <c r="CM101" s="3" t="s">
        <v>109</v>
      </c>
      <c r="CN101" s="3" t="s">
        <v>109</v>
      </c>
      <c r="CO101" s="3" t="s">
        <v>109</v>
      </c>
      <c r="CP101" s="3" t="s">
        <v>109</v>
      </c>
      <c r="CQ101" s="5" t="s">
        <v>113</v>
      </c>
      <c r="CR101" s="5" t="s">
        <v>109</v>
      </c>
      <c r="CV101" s="21" t="s">
        <v>113</v>
      </c>
    </row>
    <row r="102" spans="1:100" x14ac:dyDescent="0.25">
      <c r="A102" s="3" t="s">
        <v>775</v>
      </c>
      <c r="B102" s="3" t="s">
        <v>118</v>
      </c>
      <c r="C102" s="4">
        <v>2.5474E-2</v>
      </c>
      <c r="D102" s="3" t="s">
        <v>646</v>
      </c>
      <c r="E102" s="3" t="s">
        <v>776</v>
      </c>
      <c r="F102" s="3" t="s">
        <v>777</v>
      </c>
      <c r="G102" s="3" t="s">
        <v>106</v>
      </c>
      <c r="H102" s="23"/>
      <c r="I102" s="3" t="s">
        <v>215</v>
      </c>
      <c r="J102" s="3" t="s">
        <v>216</v>
      </c>
      <c r="K102" s="4">
        <v>8000</v>
      </c>
      <c r="L102" s="3" t="s">
        <v>109</v>
      </c>
      <c r="M102" s="3" t="s">
        <v>109</v>
      </c>
      <c r="N102" s="3" t="s">
        <v>109</v>
      </c>
      <c r="O102" s="3" t="s">
        <v>109</v>
      </c>
      <c r="P102" s="3" t="s">
        <v>109</v>
      </c>
      <c r="Q102" s="2"/>
      <c r="S102" s="48">
        <v>12</v>
      </c>
      <c r="T102" s="3" t="s">
        <v>109</v>
      </c>
      <c r="U102" s="3" t="s">
        <v>109</v>
      </c>
      <c r="V102" s="3" t="s">
        <v>109</v>
      </c>
      <c r="W102" s="3" t="s">
        <v>109</v>
      </c>
      <c r="X102" s="3" t="s">
        <v>109</v>
      </c>
      <c r="Y102" s="3" t="s">
        <v>109</v>
      </c>
      <c r="Z102" s="3" t="s">
        <v>109</v>
      </c>
      <c r="AA102" s="4">
        <v>1999</v>
      </c>
      <c r="AB102" s="3" t="s">
        <v>109</v>
      </c>
      <c r="AC102" s="5" t="s">
        <v>111</v>
      </c>
      <c r="AD102" s="3" t="s">
        <v>111</v>
      </c>
      <c r="AE102" s="3" t="s">
        <v>109</v>
      </c>
      <c r="AF102" s="4">
        <v>3</v>
      </c>
      <c r="AG102" s="3" t="s">
        <v>109</v>
      </c>
      <c r="AH102" s="3" t="s">
        <v>111</v>
      </c>
      <c r="AI102" s="3" t="s">
        <v>109</v>
      </c>
      <c r="AN102" s="3" t="s">
        <v>109</v>
      </c>
      <c r="AO102" s="42">
        <f>K102*S102</f>
        <v>96000</v>
      </c>
      <c r="AP102" s="3" t="s">
        <v>109</v>
      </c>
      <c r="AQ102" s="3">
        <v>8.5000000000000006E-2</v>
      </c>
      <c r="AR102" s="3" t="s">
        <v>109</v>
      </c>
      <c r="AS102" s="3" t="s">
        <v>109</v>
      </c>
      <c r="AT102" s="46">
        <f>AO102*(1-AQ102)</f>
        <v>87840</v>
      </c>
      <c r="AU102" s="3" t="s">
        <v>109</v>
      </c>
      <c r="AV102" s="3" t="s">
        <v>109</v>
      </c>
      <c r="AW102" s="3" t="s">
        <v>109</v>
      </c>
      <c r="AX102" s="3" t="s">
        <v>109</v>
      </c>
      <c r="AY102" s="3" t="s">
        <v>109</v>
      </c>
      <c r="AZ102" s="3" t="s">
        <v>109</v>
      </c>
      <c r="BA102" s="48">
        <f>BW102*0.15</f>
        <v>0.22813701750000001</v>
      </c>
      <c r="BB102" s="48">
        <f>BW102*0.35</f>
        <v>0.53231970750000002</v>
      </c>
      <c r="BC102" s="48">
        <f>BW102*0.3</f>
        <v>0.45627403500000002</v>
      </c>
      <c r="BD102" s="48">
        <f>BW102*0.2</f>
        <v>0.30418269000000003</v>
      </c>
      <c r="BE102" s="3" t="s">
        <v>109</v>
      </c>
      <c r="BF102" s="3" t="s">
        <v>109</v>
      </c>
      <c r="BG102" s="3" t="s">
        <v>109</v>
      </c>
      <c r="BH102" s="3" t="s">
        <v>109</v>
      </c>
      <c r="BI102" s="3" t="s">
        <v>109</v>
      </c>
      <c r="BJ102" s="3" t="s">
        <v>109</v>
      </c>
      <c r="BK102" s="3" t="s">
        <v>109</v>
      </c>
      <c r="BM102" s="3" t="s">
        <v>109</v>
      </c>
      <c r="BN102" s="3" t="s">
        <v>109</v>
      </c>
      <c r="BO102" s="3" t="s">
        <v>109</v>
      </c>
      <c r="BP102" s="3" t="s">
        <v>109</v>
      </c>
      <c r="BQ102" s="3" t="s">
        <v>109</v>
      </c>
      <c r="BR102" s="3" t="s">
        <v>109</v>
      </c>
      <c r="BS102" s="3" t="s">
        <v>109</v>
      </c>
      <c r="BT102" s="3" t="s">
        <v>109</v>
      </c>
      <c r="BU102" s="3" t="s">
        <v>109</v>
      </c>
      <c r="BV102" s="3" t="s">
        <v>109</v>
      </c>
      <c r="BW102" s="48">
        <f>((AT102-BY102)/K102)</f>
        <v>1.5209134500000001</v>
      </c>
      <c r="BX102" s="3" t="s">
        <v>109</v>
      </c>
      <c r="BY102" s="48">
        <f>CC102*CB102</f>
        <v>75672.6924</v>
      </c>
      <c r="BZ102" s="3">
        <v>7.0000000000000007E-2</v>
      </c>
      <c r="CA102" s="4">
        <v>2.5474E-2</v>
      </c>
      <c r="CB102" s="3">
        <f>BZ102+CA102</f>
        <v>9.5474000000000003E-2</v>
      </c>
      <c r="CC102" s="47">
        <v>792600</v>
      </c>
      <c r="CD102" s="46">
        <v>0</v>
      </c>
      <c r="CE102" s="46">
        <f>CC102-CD102</f>
        <v>792600</v>
      </c>
      <c r="CF102" s="46" t="s">
        <v>109</v>
      </c>
      <c r="CG102" s="46">
        <f>CE102/K102</f>
        <v>99.075000000000003</v>
      </c>
      <c r="CH102" s="3" t="s">
        <v>778</v>
      </c>
      <c r="CI102" s="3" t="s">
        <v>109</v>
      </c>
      <c r="CJ102" s="3" t="s">
        <v>109</v>
      </c>
      <c r="CK102" s="3" t="s">
        <v>109</v>
      </c>
      <c r="CL102" s="3" t="s">
        <v>109</v>
      </c>
      <c r="CM102" s="3" t="s">
        <v>109</v>
      </c>
      <c r="CN102" s="3" t="s">
        <v>109</v>
      </c>
      <c r="CO102" s="3" t="s">
        <v>109</v>
      </c>
      <c r="CP102" s="3" t="s">
        <v>109</v>
      </c>
      <c r="CQ102" s="5" t="s">
        <v>126</v>
      </c>
      <c r="CR102" s="5" t="s">
        <v>779</v>
      </c>
      <c r="CV102" s="21" t="s">
        <v>113</v>
      </c>
    </row>
    <row r="103" spans="1:100" x14ac:dyDescent="0.25">
      <c r="A103" s="3" t="s">
        <v>635</v>
      </c>
      <c r="B103" s="3" t="s">
        <v>118</v>
      </c>
      <c r="C103" s="4">
        <v>2.5474E-2</v>
      </c>
      <c r="D103" s="3" t="s">
        <v>636</v>
      </c>
      <c r="E103" s="3" t="s">
        <v>637</v>
      </c>
      <c r="F103" s="3" t="s">
        <v>638</v>
      </c>
      <c r="G103" s="3" t="s">
        <v>106</v>
      </c>
      <c r="H103" s="4">
        <v>47905</v>
      </c>
      <c r="I103" s="3" t="s">
        <v>215</v>
      </c>
      <c r="J103" s="3" t="s">
        <v>216</v>
      </c>
      <c r="K103" s="4">
        <v>5344</v>
      </c>
      <c r="L103" s="3" t="s">
        <v>109</v>
      </c>
      <c r="M103" s="3" t="s">
        <v>109</v>
      </c>
      <c r="N103" s="3" t="s">
        <v>109</v>
      </c>
      <c r="O103" s="3" t="s">
        <v>109</v>
      </c>
      <c r="P103" s="3" t="s">
        <v>109</v>
      </c>
      <c r="Q103" s="2"/>
      <c r="S103" s="48">
        <v>11.5</v>
      </c>
      <c r="T103" s="3" t="s">
        <v>109</v>
      </c>
      <c r="U103" s="3" t="s">
        <v>109</v>
      </c>
      <c r="V103" s="3" t="s">
        <v>109</v>
      </c>
      <c r="W103" s="3" t="s">
        <v>109</v>
      </c>
      <c r="X103" s="3" t="s">
        <v>109</v>
      </c>
      <c r="Y103" s="3" t="s">
        <v>109</v>
      </c>
      <c r="Z103" s="3" t="s">
        <v>109</v>
      </c>
      <c r="AA103" s="4">
        <v>1996</v>
      </c>
      <c r="AB103" s="3" t="s">
        <v>109</v>
      </c>
      <c r="AC103" s="5" t="s">
        <v>111</v>
      </c>
      <c r="AD103" s="3" t="s">
        <v>111</v>
      </c>
      <c r="AE103" s="3" t="s">
        <v>109</v>
      </c>
      <c r="AF103" s="4">
        <v>3</v>
      </c>
      <c r="AG103" s="3" t="s">
        <v>109</v>
      </c>
      <c r="AH103" s="3" t="s">
        <v>111</v>
      </c>
      <c r="AI103" s="3" t="s">
        <v>109</v>
      </c>
      <c r="AN103" s="3" t="s">
        <v>109</v>
      </c>
      <c r="AO103" s="42">
        <f>K103*S103</f>
        <v>61456</v>
      </c>
      <c r="AP103" s="3" t="s">
        <v>109</v>
      </c>
      <c r="AQ103" s="3">
        <v>9.5000000000000001E-2</v>
      </c>
      <c r="AR103" s="3" t="s">
        <v>109</v>
      </c>
      <c r="AS103" s="3" t="s">
        <v>109</v>
      </c>
      <c r="AT103" s="46">
        <f>AO103*(1-AQ103)</f>
        <v>55617.68</v>
      </c>
      <c r="AU103" s="3" t="s">
        <v>109</v>
      </c>
      <c r="AV103" s="3" t="s">
        <v>109</v>
      </c>
      <c r="AW103" s="3" t="s">
        <v>109</v>
      </c>
      <c r="AX103" s="3" t="s">
        <v>109</v>
      </c>
      <c r="AY103" s="3" t="s">
        <v>109</v>
      </c>
      <c r="AZ103" s="3" t="s">
        <v>109</v>
      </c>
      <c r="BA103" s="48">
        <f>BW103*0.15</f>
        <v>0.1903834861526946</v>
      </c>
      <c r="BB103" s="48">
        <f>BW103*0.35</f>
        <v>0.44422813435628739</v>
      </c>
      <c r="BC103" s="48">
        <f>BW103*0.3</f>
        <v>0.3807669723053892</v>
      </c>
      <c r="BD103" s="48">
        <f>BW103*0.2</f>
        <v>0.25384464820359282</v>
      </c>
      <c r="BE103" s="3" t="s">
        <v>109</v>
      </c>
      <c r="BF103" s="3" t="s">
        <v>109</v>
      </c>
      <c r="BG103" s="3" t="s">
        <v>109</v>
      </c>
      <c r="BH103" s="3" t="s">
        <v>109</v>
      </c>
      <c r="BI103" s="3" t="s">
        <v>109</v>
      </c>
      <c r="BJ103" s="3" t="s">
        <v>109</v>
      </c>
      <c r="BK103" s="3" t="s">
        <v>109</v>
      </c>
      <c r="BM103" s="3" t="s">
        <v>109</v>
      </c>
      <c r="BN103" s="3" t="s">
        <v>109</v>
      </c>
      <c r="BO103" s="3" t="s">
        <v>109</v>
      </c>
      <c r="BP103" s="3" t="s">
        <v>109</v>
      </c>
      <c r="BQ103" s="3" t="s">
        <v>109</v>
      </c>
      <c r="BR103" s="3" t="s">
        <v>109</v>
      </c>
      <c r="BS103" s="3" t="s">
        <v>109</v>
      </c>
      <c r="BT103" s="3" t="s">
        <v>109</v>
      </c>
      <c r="BU103" s="3" t="s">
        <v>109</v>
      </c>
      <c r="BV103" s="3" t="s">
        <v>109</v>
      </c>
      <c r="BW103" s="48">
        <f>((AT103-BY103)/K103)</f>
        <v>1.269223241017964</v>
      </c>
      <c r="BX103" s="3" t="s">
        <v>109</v>
      </c>
      <c r="BY103" s="48">
        <f>CC103*CB103</f>
        <v>48834.951000000001</v>
      </c>
      <c r="BZ103" s="3">
        <v>7.0000000000000007E-2</v>
      </c>
      <c r="CA103" s="4">
        <v>2.5474E-2</v>
      </c>
      <c r="CB103" s="3">
        <f>BZ103+CA103</f>
        <v>9.5474000000000003E-2</v>
      </c>
      <c r="CC103" s="47">
        <v>511500</v>
      </c>
      <c r="CD103" s="46">
        <v>0</v>
      </c>
      <c r="CE103" s="46">
        <f>CC103-CD103</f>
        <v>511500</v>
      </c>
      <c r="CF103" s="46" t="s">
        <v>109</v>
      </c>
      <c r="CG103" s="46">
        <f>CE103/K103</f>
        <v>95.714820359281433</v>
      </c>
      <c r="CH103" s="3" t="s">
        <v>639</v>
      </c>
      <c r="CI103" s="3" t="s">
        <v>109</v>
      </c>
      <c r="CJ103" s="3" t="s">
        <v>109</v>
      </c>
      <c r="CK103" s="3" t="s">
        <v>109</v>
      </c>
      <c r="CL103" s="3" t="s">
        <v>109</v>
      </c>
      <c r="CM103" s="3" t="s">
        <v>109</v>
      </c>
      <c r="CN103" s="3" t="s">
        <v>109</v>
      </c>
      <c r="CO103" s="3" t="s">
        <v>109</v>
      </c>
      <c r="CP103" s="3" t="s">
        <v>109</v>
      </c>
      <c r="CQ103" s="5" t="s">
        <v>113</v>
      </c>
      <c r="CR103" s="5" t="s">
        <v>109</v>
      </c>
      <c r="CV103" s="21" t="s">
        <v>113</v>
      </c>
    </row>
    <row r="104" spans="1:100" x14ac:dyDescent="0.25">
      <c r="A104" s="3" t="s">
        <v>343</v>
      </c>
      <c r="B104" s="3" t="s">
        <v>118</v>
      </c>
      <c r="C104" s="4">
        <v>2.5474E-2</v>
      </c>
      <c r="D104" s="3" t="s">
        <v>344</v>
      </c>
      <c r="E104" s="3" t="s">
        <v>345</v>
      </c>
      <c r="F104" s="3" t="s">
        <v>346</v>
      </c>
      <c r="G104" s="3" t="s">
        <v>106</v>
      </c>
      <c r="H104" s="4">
        <v>47905</v>
      </c>
      <c r="I104" s="3" t="s">
        <v>215</v>
      </c>
      <c r="J104" s="3" t="s">
        <v>216</v>
      </c>
      <c r="K104" s="4">
        <v>905</v>
      </c>
      <c r="L104" s="3" t="s">
        <v>109</v>
      </c>
      <c r="M104" s="3" t="s">
        <v>109</v>
      </c>
      <c r="N104" s="3" t="s">
        <v>109</v>
      </c>
      <c r="O104" s="3" t="s">
        <v>109</v>
      </c>
      <c r="P104" s="3" t="s">
        <v>109</v>
      </c>
      <c r="Q104" s="2"/>
      <c r="S104" s="48">
        <v>10.25</v>
      </c>
      <c r="T104" s="3" t="s">
        <v>109</v>
      </c>
      <c r="U104" s="3" t="s">
        <v>109</v>
      </c>
      <c r="V104" s="3" t="s">
        <v>109</v>
      </c>
      <c r="W104" s="3" t="s">
        <v>109</v>
      </c>
      <c r="X104" s="3" t="s">
        <v>109</v>
      </c>
      <c r="Y104" s="3" t="s">
        <v>109</v>
      </c>
      <c r="Z104" s="3" t="s">
        <v>109</v>
      </c>
      <c r="AA104" s="4">
        <v>1925</v>
      </c>
      <c r="AB104" s="3" t="s">
        <v>109</v>
      </c>
      <c r="AC104" s="5" t="s">
        <v>111</v>
      </c>
      <c r="AD104" s="3" t="s">
        <v>123</v>
      </c>
      <c r="AE104" s="3" t="s">
        <v>109</v>
      </c>
      <c r="AF104" s="4">
        <v>3</v>
      </c>
      <c r="AG104" s="3" t="s">
        <v>109</v>
      </c>
      <c r="AH104" s="3" t="s">
        <v>111</v>
      </c>
      <c r="AI104" s="3" t="s">
        <v>109</v>
      </c>
      <c r="AN104" s="3" t="s">
        <v>109</v>
      </c>
      <c r="AO104" s="42">
        <f>K104*S104</f>
        <v>9276.25</v>
      </c>
      <c r="AP104" s="3" t="s">
        <v>109</v>
      </c>
      <c r="AQ104" s="3">
        <v>9.5000000000000001E-2</v>
      </c>
      <c r="AR104" s="3" t="s">
        <v>109</v>
      </c>
      <c r="AS104" s="3" t="s">
        <v>109</v>
      </c>
      <c r="AT104" s="46">
        <f>AO104*(1-AQ104)</f>
        <v>8395.0062500000004</v>
      </c>
      <c r="AU104" s="3" t="s">
        <v>109</v>
      </c>
      <c r="AV104" s="3" t="s">
        <v>109</v>
      </c>
      <c r="AW104" s="3" t="s">
        <v>109</v>
      </c>
      <c r="AX104" s="3" t="s">
        <v>109</v>
      </c>
      <c r="AY104" s="3" t="s">
        <v>109</v>
      </c>
      <c r="AZ104" s="3" t="s">
        <v>109</v>
      </c>
      <c r="BA104" s="48">
        <f>BW104*0.15</f>
        <v>0.15743914640883991</v>
      </c>
      <c r="BB104" s="48">
        <f>BW104*0.35</f>
        <v>0.36735800828729315</v>
      </c>
      <c r="BC104" s="48">
        <f>BW104*0.3</f>
        <v>0.31487829281767982</v>
      </c>
      <c r="BD104" s="48">
        <f>BW104*0.2</f>
        <v>0.20991886187845324</v>
      </c>
      <c r="BE104" s="3" t="s">
        <v>109</v>
      </c>
      <c r="BF104" s="3" t="s">
        <v>109</v>
      </c>
      <c r="BG104" s="3" t="s">
        <v>109</v>
      </c>
      <c r="BH104" s="3" t="s">
        <v>109</v>
      </c>
      <c r="BI104" s="3" t="s">
        <v>109</v>
      </c>
      <c r="BJ104" s="3" t="s">
        <v>109</v>
      </c>
      <c r="BK104" s="3" t="s">
        <v>109</v>
      </c>
      <c r="BM104" s="3" t="s">
        <v>109</v>
      </c>
      <c r="BN104" s="3" t="s">
        <v>109</v>
      </c>
      <c r="BO104" s="3" t="s">
        <v>109</v>
      </c>
      <c r="BP104" s="3" t="s">
        <v>109</v>
      </c>
      <c r="BQ104" s="3" t="s">
        <v>109</v>
      </c>
      <c r="BR104" s="3" t="s">
        <v>109</v>
      </c>
      <c r="BS104" s="3" t="s">
        <v>109</v>
      </c>
      <c r="BT104" s="3" t="s">
        <v>109</v>
      </c>
      <c r="BU104" s="3" t="s">
        <v>109</v>
      </c>
      <c r="BV104" s="3" t="s">
        <v>109</v>
      </c>
      <c r="BW104" s="48">
        <f>((AT104-BY104)/K104)</f>
        <v>1.0495943093922662</v>
      </c>
      <c r="BX104" s="3" t="s">
        <v>109</v>
      </c>
      <c r="BY104" s="48">
        <f>CC104*CB104</f>
        <v>7445.1233999999995</v>
      </c>
      <c r="BZ104" s="3">
        <v>7.4999999999999997E-2</v>
      </c>
      <c r="CA104" s="4">
        <v>2.5474E-2</v>
      </c>
      <c r="CB104" s="3">
        <f>BZ104+CA104</f>
        <v>0.10047399999999999</v>
      </c>
      <c r="CC104" s="47">
        <v>74100</v>
      </c>
      <c r="CD104" s="46">
        <v>0</v>
      </c>
      <c r="CE104" s="46">
        <f>CC104-CD104</f>
        <v>74100</v>
      </c>
      <c r="CF104" s="46" t="s">
        <v>109</v>
      </c>
      <c r="CG104" s="46">
        <f>CE104/K104</f>
        <v>81.878453038674039</v>
      </c>
      <c r="CH104" s="3" t="s">
        <v>109</v>
      </c>
      <c r="CI104" s="3" t="s">
        <v>109</v>
      </c>
      <c r="CJ104" s="3" t="s">
        <v>109</v>
      </c>
      <c r="CK104" s="3" t="s">
        <v>109</v>
      </c>
      <c r="CL104" s="3" t="s">
        <v>109</v>
      </c>
      <c r="CM104" s="3" t="s">
        <v>109</v>
      </c>
      <c r="CN104" s="3" t="s">
        <v>109</v>
      </c>
      <c r="CO104" s="3" t="s">
        <v>109</v>
      </c>
      <c r="CP104" s="3" t="s">
        <v>109</v>
      </c>
      <c r="CQ104" s="5" t="s">
        <v>113</v>
      </c>
      <c r="CR104" s="5" t="s">
        <v>109</v>
      </c>
      <c r="CV104" s="21" t="s">
        <v>113</v>
      </c>
    </row>
    <row r="105" spans="1:100" x14ac:dyDescent="0.25">
      <c r="A105" s="3" t="s">
        <v>699</v>
      </c>
      <c r="B105" s="3" t="s">
        <v>118</v>
      </c>
      <c r="C105" s="4">
        <v>2.5474E-2</v>
      </c>
      <c r="D105" s="3" t="s">
        <v>700</v>
      </c>
      <c r="E105" s="3" t="s">
        <v>701</v>
      </c>
      <c r="F105" s="3" t="s">
        <v>702</v>
      </c>
      <c r="G105" s="3" t="s">
        <v>106</v>
      </c>
      <c r="H105" s="4">
        <v>47904</v>
      </c>
      <c r="I105" s="3" t="s">
        <v>215</v>
      </c>
      <c r="J105" s="3" t="s">
        <v>216</v>
      </c>
      <c r="K105" s="4">
        <v>2800</v>
      </c>
      <c r="L105" s="3" t="s">
        <v>109</v>
      </c>
      <c r="M105" s="3" t="s">
        <v>109</v>
      </c>
      <c r="N105" s="3" t="s">
        <v>109</v>
      </c>
      <c r="O105" s="3" t="s">
        <v>109</v>
      </c>
      <c r="P105" s="3" t="s">
        <v>703</v>
      </c>
      <c r="Q105" s="2"/>
      <c r="S105" s="48">
        <v>11.5</v>
      </c>
      <c r="T105" s="3" t="s">
        <v>109</v>
      </c>
      <c r="U105" s="3" t="s">
        <v>109</v>
      </c>
      <c r="V105" s="3" t="s">
        <v>109</v>
      </c>
      <c r="W105" s="3" t="s">
        <v>109</v>
      </c>
      <c r="X105" s="3" t="s">
        <v>109</v>
      </c>
      <c r="Y105" s="3" t="s">
        <v>109</v>
      </c>
      <c r="Z105" s="3" t="s">
        <v>109</v>
      </c>
      <c r="AA105" s="4">
        <v>1946</v>
      </c>
      <c r="AB105" s="3" t="s">
        <v>109</v>
      </c>
      <c r="AC105" s="5" t="s">
        <v>111</v>
      </c>
      <c r="AD105" s="3" t="s">
        <v>123</v>
      </c>
      <c r="AE105" s="3" t="s">
        <v>109</v>
      </c>
      <c r="AF105" s="4">
        <v>4</v>
      </c>
      <c r="AG105" s="3" t="s">
        <v>109</v>
      </c>
      <c r="AH105" s="3" t="s">
        <v>135</v>
      </c>
      <c r="AI105" s="3" t="s">
        <v>109</v>
      </c>
      <c r="AN105" s="3" t="s">
        <v>109</v>
      </c>
      <c r="AO105" s="42">
        <f>K105*S105</f>
        <v>32200</v>
      </c>
      <c r="AP105" s="3" t="s">
        <v>109</v>
      </c>
      <c r="AQ105" s="3">
        <v>9.5000000000000001E-2</v>
      </c>
      <c r="AR105" s="3" t="s">
        <v>109</v>
      </c>
      <c r="AS105" s="3" t="s">
        <v>109</v>
      </c>
      <c r="AT105" s="46">
        <f>AO105*(1-AQ105)</f>
        <v>29141</v>
      </c>
      <c r="AU105" s="3" t="s">
        <v>109</v>
      </c>
      <c r="AV105" s="3" t="s">
        <v>109</v>
      </c>
      <c r="AW105" s="3" t="s">
        <v>109</v>
      </c>
      <c r="AX105" s="3" t="s">
        <v>109</v>
      </c>
      <c r="AY105" s="3" t="s">
        <v>109</v>
      </c>
      <c r="AZ105" s="3" t="s">
        <v>109</v>
      </c>
      <c r="BA105" s="48">
        <f>BW105*0.15</f>
        <v>0.24972141428571415</v>
      </c>
      <c r="BB105" s="48">
        <f>BW105*0.35</f>
        <v>0.58268329999999968</v>
      </c>
      <c r="BC105" s="48">
        <f>BW105*0.3</f>
        <v>0.4994428285714283</v>
      </c>
      <c r="BD105" s="48">
        <f>BW105*0.2</f>
        <v>0.33296188571428553</v>
      </c>
      <c r="BE105" s="3" t="s">
        <v>109</v>
      </c>
      <c r="BF105" s="3" t="s">
        <v>109</v>
      </c>
      <c r="BG105" s="3" t="s">
        <v>109</v>
      </c>
      <c r="BH105" s="3" t="s">
        <v>109</v>
      </c>
      <c r="BI105" s="3" t="s">
        <v>109</v>
      </c>
      <c r="BJ105" s="3" t="s">
        <v>109</v>
      </c>
      <c r="BK105" s="3" t="s">
        <v>109</v>
      </c>
      <c r="BM105" s="3" t="s">
        <v>109</v>
      </c>
      <c r="BN105" s="3" t="s">
        <v>109</v>
      </c>
      <c r="BO105" s="3" t="s">
        <v>109</v>
      </c>
      <c r="BP105" s="3" t="s">
        <v>109</v>
      </c>
      <c r="BQ105" s="3" t="s">
        <v>109</v>
      </c>
      <c r="BR105" s="3" t="s">
        <v>109</v>
      </c>
      <c r="BS105" s="3" t="s">
        <v>109</v>
      </c>
      <c r="BT105" s="3" t="s">
        <v>109</v>
      </c>
      <c r="BU105" s="3" t="s">
        <v>109</v>
      </c>
      <c r="BV105" s="3" t="s">
        <v>109</v>
      </c>
      <c r="BW105" s="48">
        <f>((AT105-BY105)/K105)</f>
        <v>1.6648094285714277</v>
      </c>
      <c r="BX105" s="3" t="s">
        <v>109</v>
      </c>
      <c r="BY105" s="48">
        <f>CC105*CB105</f>
        <v>24479.533600000002</v>
      </c>
      <c r="BZ105" s="3">
        <v>7.0000000000000007E-2</v>
      </c>
      <c r="CA105" s="4">
        <v>2.5474E-2</v>
      </c>
      <c r="CB105" s="3">
        <f>BZ105+CA105</f>
        <v>9.5474000000000003E-2</v>
      </c>
      <c r="CC105" s="47">
        <v>256400</v>
      </c>
      <c r="CD105" s="46">
        <v>0</v>
      </c>
      <c r="CE105" s="46">
        <f>CC105-CD105</f>
        <v>256400</v>
      </c>
      <c r="CF105" s="46" t="s">
        <v>109</v>
      </c>
      <c r="CG105" s="46">
        <f>CE105/K105</f>
        <v>91.571428571428569</v>
      </c>
      <c r="CH105" s="3" t="s">
        <v>704</v>
      </c>
      <c r="CI105" s="3" t="s">
        <v>109</v>
      </c>
      <c r="CJ105" s="3" t="s">
        <v>109</v>
      </c>
      <c r="CK105" s="3" t="s">
        <v>109</v>
      </c>
      <c r="CL105" s="3" t="s">
        <v>109</v>
      </c>
      <c r="CM105" s="3" t="s">
        <v>109</v>
      </c>
      <c r="CN105" s="3" t="s">
        <v>109</v>
      </c>
      <c r="CO105" s="3" t="s">
        <v>109</v>
      </c>
      <c r="CP105" s="3" t="s">
        <v>109</v>
      </c>
      <c r="CQ105" s="5" t="s">
        <v>113</v>
      </c>
      <c r="CR105" s="5" t="s">
        <v>109</v>
      </c>
      <c r="CV105" s="21" t="s">
        <v>113</v>
      </c>
    </row>
    <row r="106" spans="1:100" x14ac:dyDescent="0.25">
      <c r="A106" s="3" t="s">
        <v>1034</v>
      </c>
      <c r="B106" s="3" t="s">
        <v>152</v>
      </c>
      <c r="C106" s="4">
        <v>0.02</v>
      </c>
      <c r="D106" s="3" t="s">
        <v>1035</v>
      </c>
      <c r="E106" s="3" t="s">
        <v>1036</v>
      </c>
      <c r="F106" s="3" t="s">
        <v>1037</v>
      </c>
      <c r="G106" s="3" t="s">
        <v>133</v>
      </c>
      <c r="H106" s="4">
        <v>47906</v>
      </c>
      <c r="I106" s="3" t="s">
        <v>215</v>
      </c>
      <c r="J106" s="3" t="s">
        <v>216</v>
      </c>
      <c r="K106" s="4">
        <v>1400</v>
      </c>
      <c r="L106" s="3" t="s">
        <v>109</v>
      </c>
      <c r="M106" s="3" t="s">
        <v>109</v>
      </c>
      <c r="N106" s="3" t="s">
        <v>109</v>
      </c>
      <c r="O106" s="3" t="s">
        <v>109</v>
      </c>
      <c r="P106" s="3" t="s">
        <v>109</v>
      </c>
      <c r="Q106" s="2"/>
      <c r="S106" s="48">
        <v>12.5</v>
      </c>
      <c r="T106" s="3" t="s">
        <v>109</v>
      </c>
      <c r="U106" s="3" t="s">
        <v>109</v>
      </c>
      <c r="V106" s="3" t="s">
        <v>109</v>
      </c>
      <c r="W106" s="3" t="s">
        <v>109</v>
      </c>
      <c r="X106" s="3" t="s">
        <v>109</v>
      </c>
      <c r="Y106" s="3" t="s">
        <v>109</v>
      </c>
      <c r="Z106" s="3" t="s">
        <v>109</v>
      </c>
      <c r="AA106" s="4">
        <v>1890</v>
      </c>
      <c r="AB106" s="3" t="s">
        <v>109</v>
      </c>
      <c r="AC106" s="5" t="s">
        <v>111</v>
      </c>
      <c r="AD106" s="3" t="s">
        <v>135</v>
      </c>
      <c r="AE106" s="3" t="s">
        <v>109</v>
      </c>
      <c r="AF106" s="4">
        <v>1</v>
      </c>
      <c r="AG106" s="3" t="s">
        <v>109</v>
      </c>
      <c r="AH106" s="3" t="s">
        <v>123</v>
      </c>
      <c r="AI106" s="3" t="s">
        <v>109</v>
      </c>
      <c r="AN106" s="3" t="s">
        <v>109</v>
      </c>
      <c r="AO106" s="42">
        <f>K106*S106</f>
        <v>17500</v>
      </c>
      <c r="AP106" s="3" t="s">
        <v>109</v>
      </c>
      <c r="AQ106" s="3">
        <v>9.5000000000000001E-2</v>
      </c>
      <c r="AR106" s="3" t="s">
        <v>109</v>
      </c>
      <c r="AS106" s="3" t="s">
        <v>109</v>
      </c>
      <c r="AT106" s="46">
        <f>AO106*(1-AQ106)</f>
        <v>15837.5</v>
      </c>
      <c r="AU106" s="3" t="s">
        <v>109</v>
      </c>
      <c r="AV106" s="3" t="s">
        <v>109</v>
      </c>
      <c r="AW106" s="3" t="s">
        <v>109</v>
      </c>
      <c r="AX106" s="3" t="s">
        <v>109</v>
      </c>
      <c r="AY106" s="3" t="s">
        <v>109</v>
      </c>
      <c r="AZ106" s="3" t="s">
        <v>109</v>
      </c>
      <c r="BA106" s="48">
        <f>BW106*0.15</f>
        <v>0.29866071428571406</v>
      </c>
      <c r="BB106" s="48">
        <f>BW106*0.35</f>
        <v>0.69687499999999947</v>
      </c>
      <c r="BC106" s="48">
        <f>BW106*0.3</f>
        <v>0.59732142857142811</v>
      </c>
      <c r="BD106" s="48">
        <f>BW106*0.2</f>
        <v>0.39821428571428547</v>
      </c>
      <c r="BE106" s="3" t="s">
        <v>109</v>
      </c>
      <c r="BF106" s="3" t="s">
        <v>109</v>
      </c>
      <c r="BG106" s="3" t="s">
        <v>109</v>
      </c>
      <c r="BH106" s="3" t="s">
        <v>109</v>
      </c>
      <c r="BI106" s="3" t="s">
        <v>109</v>
      </c>
      <c r="BJ106" s="3" t="s">
        <v>109</v>
      </c>
      <c r="BK106" s="3" t="s">
        <v>109</v>
      </c>
      <c r="BM106" s="3" t="s">
        <v>109</v>
      </c>
      <c r="BN106" s="3" t="s">
        <v>109</v>
      </c>
      <c r="BO106" s="3" t="s">
        <v>109</v>
      </c>
      <c r="BP106" s="3" t="s">
        <v>109</v>
      </c>
      <c r="BQ106" s="3" t="s">
        <v>109</v>
      </c>
      <c r="BR106" s="3" t="s">
        <v>109</v>
      </c>
      <c r="BS106" s="3" t="s">
        <v>109</v>
      </c>
      <c r="BT106" s="3" t="s">
        <v>109</v>
      </c>
      <c r="BU106" s="3" t="s">
        <v>109</v>
      </c>
      <c r="BV106" s="3" t="s">
        <v>109</v>
      </c>
      <c r="BW106" s="48">
        <f>((AT106-BY106)/K106)</f>
        <v>1.9910714285714273</v>
      </c>
      <c r="BX106" s="3" t="s">
        <v>109</v>
      </c>
      <c r="BY106" s="48">
        <f>CC106*CB106</f>
        <v>13050.000000000002</v>
      </c>
      <c r="BZ106" s="3">
        <v>7.0000000000000007E-2</v>
      </c>
      <c r="CA106" s="4">
        <v>0.02</v>
      </c>
      <c r="CB106" s="3">
        <f>BZ106+CA106</f>
        <v>9.0000000000000011E-2</v>
      </c>
      <c r="CC106" s="47">
        <v>145000</v>
      </c>
      <c r="CD106" s="46">
        <v>0</v>
      </c>
      <c r="CE106" s="46">
        <f>CC106-CD106</f>
        <v>145000</v>
      </c>
      <c r="CF106" s="46" t="s">
        <v>109</v>
      </c>
      <c r="CG106" s="46">
        <f>CE106/K106</f>
        <v>103.57142857142857</v>
      </c>
      <c r="CH106" s="3" t="s">
        <v>1038</v>
      </c>
      <c r="CI106" s="3" t="s">
        <v>109</v>
      </c>
      <c r="CJ106" s="3" t="s">
        <v>109</v>
      </c>
      <c r="CK106" s="3" t="s">
        <v>109</v>
      </c>
      <c r="CL106" s="3" t="s">
        <v>109</v>
      </c>
      <c r="CM106" s="3" t="s">
        <v>109</v>
      </c>
      <c r="CN106" s="3" t="s">
        <v>109</v>
      </c>
      <c r="CO106" s="3" t="s">
        <v>109</v>
      </c>
      <c r="CP106" s="3" t="s">
        <v>109</v>
      </c>
      <c r="CQ106" s="5" t="s">
        <v>113</v>
      </c>
      <c r="CR106" s="5" t="s">
        <v>109</v>
      </c>
      <c r="CV106" s="21" t="s">
        <v>126</v>
      </c>
    </row>
    <row r="107" spans="1:100" x14ac:dyDescent="0.25">
      <c r="A107" s="3" t="s">
        <v>437</v>
      </c>
      <c r="B107" s="3" t="s">
        <v>118</v>
      </c>
      <c r="C107" s="4">
        <v>2.5474E-2</v>
      </c>
      <c r="D107" s="3" t="s">
        <v>438</v>
      </c>
      <c r="E107" s="3" t="s">
        <v>439</v>
      </c>
      <c r="F107" s="3" t="s">
        <v>440</v>
      </c>
      <c r="G107" s="3" t="s">
        <v>106</v>
      </c>
      <c r="H107" s="4">
        <v>47904</v>
      </c>
      <c r="I107" s="3" t="s">
        <v>215</v>
      </c>
      <c r="J107" s="3" t="s">
        <v>216</v>
      </c>
      <c r="K107" s="4">
        <v>2349</v>
      </c>
      <c r="L107" s="3" t="s">
        <v>109</v>
      </c>
      <c r="M107" s="3" t="s">
        <v>109</v>
      </c>
      <c r="N107" s="3" t="s">
        <v>109</v>
      </c>
      <c r="O107" s="3" t="s">
        <v>109</v>
      </c>
      <c r="P107" s="3" t="s">
        <v>109</v>
      </c>
      <c r="Q107" s="2"/>
      <c r="S107" s="48">
        <v>10.6</v>
      </c>
      <c r="T107" s="3" t="s">
        <v>109</v>
      </c>
      <c r="U107" s="3" t="s">
        <v>109</v>
      </c>
      <c r="V107" s="3" t="s">
        <v>109</v>
      </c>
      <c r="W107" s="3" t="s">
        <v>109</v>
      </c>
      <c r="X107" s="3" t="s">
        <v>109</v>
      </c>
      <c r="Y107" s="3" t="s">
        <v>109</v>
      </c>
      <c r="Z107" s="3" t="s">
        <v>109</v>
      </c>
      <c r="AA107" s="4">
        <v>1986</v>
      </c>
      <c r="AB107" s="3" t="s">
        <v>109</v>
      </c>
      <c r="AC107" s="5" t="s">
        <v>111</v>
      </c>
      <c r="AD107" s="3" t="s">
        <v>111</v>
      </c>
      <c r="AE107" s="3" t="s">
        <v>109</v>
      </c>
      <c r="AF107" s="4">
        <v>3</v>
      </c>
      <c r="AG107" s="3" t="s">
        <v>109</v>
      </c>
      <c r="AH107" s="3" t="s">
        <v>111</v>
      </c>
      <c r="AI107" s="3" t="s">
        <v>109</v>
      </c>
      <c r="AN107" s="3" t="s">
        <v>109</v>
      </c>
      <c r="AO107" s="42">
        <f>K107*S107</f>
        <v>24899.399999999998</v>
      </c>
      <c r="AP107" s="3" t="s">
        <v>109</v>
      </c>
      <c r="AQ107" s="3">
        <v>9.5000000000000001E-2</v>
      </c>
      <c r="AR107" s="3" t="s">
        <v>109</v>
      </c>
      <c r="AS107" s="3" t="s">
        <v>109</v>
      </c>
      <c r="AT107" s="46">
        <f>AO107*(1-AQ107)</f>
        <v>22533.956999999999</v>
      </c>
      <c r="AU107" s="3" t="s">
        <v>109</v>
      </c>
      <c r="AV107" s="3" t="s">
        <v>109</v>
      </c>
      <c r="AW107" s="3" t="s">
        <v>109</v>
      </c>
      <c r="AX107" s="3" t="s">
        <v>109</v>
      </c>
      <c r="AY107" s="3" t="s">
        <v>109</v>
      </c>
      <c r="AZ107" s="3" t="s">
        <v>109</v>
      </c>
      <c r="BA107" s="48">
        <f>BW107*0.15</f>
        <v>0.26097896551724131</v>
      </c>
      <c r="BB107" s="48">
        <f>BW107*0.35</f>
        <v>0.60895091954022973</v>
      </c>
      <c r="BC107" s="48">
        <f>BW107*0.3</f>
        <v>0.52195793103448263</v>
      </c>
      <c r="BD107" s="48">
        <f>BW107*0.2</f>
        <v>0.34797195402298847</v>
      </c>
      <c r="BE107" s="3" t="s">
        <v>109</v>
      </c>
      <c r="BF107" s="3" t="s">
        <v>109</v>
      </c>
      <c r="BG107" s="3" t="s">
        <v>109</v>
      </c>
      <c r="BH107" s="3" t="s">
        <v>109</v>
      </c>
      <c r="BI107" s="3" t="s">
        <v>109</v>
      </c>
      <c r="BJ107" s="3" t="s">
        <v>109</v>
      </c>
      <c r="BK107" s="3" t="s">
        <v>109</v>
      </c>
      <c r="BM107" s="3" t="s">
        <v>109</v>
      </c>
      <c r="BN107" s="3" t="s">
        <v>109</v>
      </c>
      <c r="BO107" s="3" t="s">
        <v>109</v>
      </c>
      <c r="BP107" s="3" t="s">
        <v>109</v>
      </c>
      <c r="BQ107" s="3" t="s">
        <v>109</v>
      </c>
      <c r="BR107" s="3" t="s">
        <v>109</v>
      </c>
      <c r="BS107" s="3" t="s">
        <v>109</v>
      </c>
      <c r="BT107" s="3" t="s">
        <v>109</v>
      </c>
      <c r="BU107" s="3" t="s">
        <v>109</v>
      </c>
      <c r="BV107" s="3" t="s">
        <v>109</v>
      </c>
      <c r="BW107" s="48">
        <f>((AT107-BY107)/K107)</f>
        <v>1.7398597701149423</v>
      </c>
      <c r="BX107" s="3" t="s">
        <v>109</v>
      </c>
      <c r="BY107" s="48">
        <f>CC107*CB107</f>
        <v>18447.026399999999</v>
      </c>
      <c r="BZ107" s="3">
        <v>7.4999999999999997E-2</v>
      </c>
      <c r="CA107" s="4">
        <v>2.5474E-2</v>
      </c>
      <c r="CB107" s="3">
        <f>BZ107+CA107</f>
        <v>0.10047399999999999</v>
      </c>
      <c r="CC107" s="47">
        <v>183600</v>
      </c>
      <c r="CD107" s="46">
        <v>0</v>
      </c>
      <c r="CE107" s="46">
        <f>CC107-CD107</f>
        <v>183600</v>
      </c>
      <c r="CF107" s="46" t="s">
        <v>109</v>
      </c>
      <c r="CG107" s="46">
        <f>CE107/K107</f>
        <v>78.160919540229884</v>
      </c>
      <c r="CH107" s="3" t="s">
        <v>441</v>
      </c>
      <c r="CI107" s="3" t="s">
        <v>109</v>
      </c>
      <c r="CJ107" s="3" t="s">
        <v>109</v>
      </c>
      <c r="CK107" s="3" t="s">
        <v>109</v>
      </c>
      <c r="CL107" s="3" t="s">
        <v>109</v>
      </c>
      <c r="CM107" s="3" t="s">
        <v>109</v>
      </c>
      <c r="CN107" s="3" t="s">
        <v>109</v>
      </c>
      <c r="CO107" s="3" t="s">
        <v>109</v>
      </c>
      <c r="CP107" s="3" t="s">
        <v>109</v>
      </c>
      <c r="CQ107" s="5" t="s">
        <v>113</v>
      </c>
      <c r="CR107" s="5" t="s">
        <v>109</v>
      </c>
      <c r="CV107" s="21" t="s">
        <v>113</v>
      </c>
    </row>
    <row r="108" spans="1:100" x14ac:dyDescent="0.25">
      <c r="A108" s="3" t="s">
        <v>597</v>
      </c>
      <c r="B108" s="3" t="s">
        <v>118</v>
      </c>
      <c r="C108" s="4">
        <v>2.5474E-2</v>
      </c>
      <c r="D108" s="3" t="s">
        <v>598</v>
      </c>
      <c r="E108" s="3" t="s">
        <v>599</v>
      </c>
      <c r="F108" s="3" t="s">
        <v>600</v>
      </c>
      <c r="G108" s="3" t="s">
        <v>106</v>
      </c>
      <c r="H108" s="4">
        <v>47905</v>
      </c>
      <c r="I108" s="3" t="s">
        <v>215</v>
      </c>
      <c r="J108" s="3" t="s">
        <v>216</v>
      </c>
      <c r="K108" s="4">
        <v>8960</v>
      </c>
      <c r="L108" s="3" t="s">
        <v>109</v>
      </c>
      <c r="M108" s="3" t="s">
        <v>109</v>
      </c>
      <c r="N108" s="3" t="s">
        <v>109</v>
      </c>
      <c r="O108" s="3" t="s">
        <v>109</v>
      </c>
      <c r="P108" s="3" t="s">
        <v>109</v>
      </c>
      <c r="Q108" s="2"/>
      <c r="S108" s="48">
        <v>12.5</v>
      </c>
      <c r="T108" s="3" t="s">
        <v>109</v>
      </c>
      <c r="U108" s="3" t="s">
        <v>109</v>
      </c>
      <c r="V108" s="3" t="s">
        <v>109</v>
      </c>
      <c r="W108" s="3" t="s">
        <v>109</v>
      </c>
      <c r="X108" s="3" t="s">
        <v>109</v>
      </c>
      <c r="Y108" s="3" t="s">
        <v>109</v>
      </c>
      <c r="Z108" s="3" t="s">
        <v>109</v>
      </c>
      <c r="AA108" s="4">
        <v>1996</v>
      </c>
      <c r="AB108" s="3" t="s">
        <v>109</v>
      </c>
      <c r="AC108" s="5" t="s">
        <v>111</v>
      </c>
      <c r="AD108" s="3" t="s">
        <v>135</v>
      </c>
      <c r="AE108" s="3" t="s">
        <v>109</v>
      </c>
      <c r="AF108" s="4">
        <v>2</v>
      </c>
      <c r="AG108" s="3" t="s">
        <v>109</v>
      </c>
      <c r="AH108" s="3" t="s">
        <v>111</v>
      </c>
      <c r="AI108" s="3" t="s">
        <v>109</v>
      </c>
      <c r="AN108" s="3" t="s">
        <v>109</v>
      </c>
      <c r="AO108" s="42">
        <f>K108*S108</f>
        <v>112000</v>
      </c>
      <c r="AP108" s="3" t="s">
        <v>109</v>
      </c>
      <c r="AQ108" s="3">
        <v>9.5000000000000001E-2</v>
      </c>
      <c r="AR108" s="3" t="s">
        <v>109</v>
      </c>
      <c r="AS108" s="3" t="s">
        <v>109</v>
      </c>
      <c r="AT108" s="46">
        <f>AO108*(1-AQ108)</f>
        <v>101360</v>
      </c>
      <c r="AU108" s="3" t="s">
        <v>109</v>
      </c>
      <c r="AV108" s="3" t="s">
        <v>109</v>
      </c>
      <c r="AW108" s="3" t="s">
        <v>109</v>
      </c>
      <c r="AX108" s="3" t="s">
        <v>109</v>
      </c>
      <c r="AY108" s="3" t="s">
        <v>109</v>
      </c>
      <c r="AZ108" s="3" t="s">
        <v>109</v>
      </c>
      <c r="BA108" s="48">
        <f>BW108*0.15</f>
        <v>0.29928908035714291</v>
      </c>
      <c r="BB108" s="48">
        <f>BW108*0.35</f>
        <v>0.69834118750000007</v>
      </c>
      <c r="BC108" s="48">
        <f>BW108*0.3</f>
        <v>0.59857816071428582</v>
      </c>
      <c r="BD108" s="48">
        <f>BW108*0.2</f>
        <v>0.39905210714285722</v>
      </c>
      <c r="BE108" s="3" t="s">
        <v>109</v>
      </c>
      <c r="BF108" s="3" t="s">
        <v>109</v>
      </c>
      <c r="BG108" s="3" t="s">
        <v>109</v>
      </c>
      <c r="BH108" s="3" t="s">
        <v>109</v>
      </c>
      <c r="BI108" s="3" t="s">
        <v>109</v>
      </c>
      <c r="BJ108" s="3" t="s">
        <v>109</v>
      </c>
      <c r="BK108" s="3" t="s">
        <v>109</v>
      </c>
      <c r="BM108" s="3" t="s">
        <v>109</v>
      </c>
      <c r="BN108" s="3" t="s">
        <v>109</v>
      </c>
      <c r="BO108" s="3" t="s">
        <v>109</v>
      </c>
      <c r="BP108" s="3" t="s">
        <v>109</v>
      </c>
      <c r="BQ108" s="3" t="s">
        <v>109</v>
      </c>
      <c r="BR108" s="3" t="s">
        <v>109</v>
      </c>
      <c r="BS108" s="3" t="s">
        <v>109</v>
      </c>
      <c r="BT108" s="3" t="s">
        <v>109</v>
      </c>
      <c r="BU108" s="3" t="s">
        <v>109</v>
      </c>
      <c r="BV108" s="3" t="s">
        <v>109</v>
      </c>
      <c r="BW108" s="48">
        <f>((AT108-BY108)/K108)</f>
        <v>1.9952605357142861</v>
      </c>
      <c r="BX108" s="3" t="s">
        <v>109</v>
      </c>
      <c r="BY108" s="48">
        <f>CC108*CB108</f>
        <v>83482.465599999996</v>
      </c>
      <c r="BZ108" s="3">
        <v>7.0000000000000007E-2</v>
      </c>
      <c r="CA108" s="4">
        <v>2.5474E-2</v>
      </c>
      <c r="CB108" s="3">
        <f>BZ108+CA108</f>
        <v>9.5474000000000003E-2</v>
      </c>
      <c r="CC108" s="47">
        <v>874400</v>
      </c>
      <c r="CD108" s="46">
        <v>0</v>
      </c>
      <c r="CE108" s="46">
        <f>CC108-CD108</f>
        <v>874400</v>
      </c>
      <c r="CF108" s="46" t="s">
        <v>109</v>
      </c>
      <c r="CG108" s="46">
        <f>CE108/K108</f>
        <v>97.589285714285708</v>
      </c>
      <c r="CH108" s="3" t="s">
        <v>109</v>
      </c>
      <c r="CI108" s="3" t="s">
        <v>109</v>
      </c>
      <c r="CJ108" s="3" t="s">
        <v>109</v>
      </c>
      <c r="CK108" s="3" t="s">
        <v>109</v>
      </c>
      <c r="CL108" s="3" t="s">
        <v>109</v>
      </c>
      <c r="CM108" s="3" t="s">
        <v>109</v>
      </c>
      <c r="CN108" s="3" t="s">
        <v>109</v>
      </c>
      <c r="CO108" s="3" t="s">
        <v>109</v>
      </c>
      <c r="CP108" s="3" t="s">
        <v>109</v>
      </c>
      <c r="CQ108" s="5" t="s">
        <v>113</v>
      </c>
      <c r="CR108" s="5" t="s">
        <v>109</v>
      </c>
      <c r="CV108" s="21" t="s">
        <v>113</v>
      </c>
    </row>
    <row r="109" spans="1:100" x14ac:dyDescent="0.25">
      <c r="A109" s="3" t="s">
        <v>490</v>
      </c>
      <c r="B109" s="3" t="s">
        <v>118</v>
      </c>
      <c r="C109" s="4">
        <v>2.5474E-2</v>
      </c>
      <c r="D109" s="3" t="s">
        <v>491</v>
      </c>
      <c r="E109" s="3" t="s">
        <v>492</v>
      </c>
      <c r="F109" s="3" t="s">
        <v>493</v>
      </c>
      <c r="G109" s="3" t="s">
        <v>106</v>
      </c>
      <c r="H109" s="4">
        <v>47904</v>
      </c>
      <c r="I109" s="3" t="s">
        <v>215</v>
      </c>
      <c r="J109" s="3" t="s">
        <v>216</v>
      </c>
      <c r="K109" s="4">
        <v>1496</v>
      </c>
      <c r="L109" s="3" t="s">
        <v>109</v>
      </c>
      <c r="M109" s="3" t="s">
        <v>109</v>
      </c>
      <c r="N109" s="3" t="s">
        <v>109</v>
      </c>
      <c r="O109" s="3" t="s">
        <v>109</v>
      </c>
      <c r="P109" s="3" t="s">
        <v>109</v>
      </c>
      <c r="Q109" s="2"/>
      <c r="S109" s="48">
        <v>10.6</v>
      </c>
      <c r="T109" s="3" t="s">
        <v>109</v>
      </c>
      <c r="U109" s="3" t="s">
        <v>109</v>
      </c>
      <c r="V109" s="3" t="s">
        <v>109</v>
      </c>
      <c r="W109" s="3" t="s">
        <v>109</v>
      </c>
      <c r="X109" s="3" t="s">
        <v>109</v>
      </c>
      <c r="Y109" s="3" t="s">
        <v>109</v>
      </c>
      <c r="Z109" s="3" t="s">
        <v>109</v>
      </c>
      <c r="AA109" s="4">
        <v>1935</v>
      </c>
      <c r="AB109" s="3" t="s">
        <v>109</v>
      </c>
      <c r="AC109" s="5" t="s">
        <v>111</v>
      </c>
      <c r="AD109" s="3" t="s">
        <v>111</v>
      </c>
      <c r="AE109" s="3" t="s">
        <v>109</v>
      </c>
      <c r="AF109" s="4">
        <v>2</v>
      </c>
      <c r="AG109" s="3" t="s">
        <v>109</v>
      </c>
      <c r="AH109" s="3" t="s">
        <v>123</v>
      </c>
      <c r="AI109" s="3" t="s">
        <v>109</v>
      </c>
      <c r="AN109" s="3" t="s">
        <v>109</v>
      </c>
      <c r="AO109" s="42">
        <f>K109*S109</f>
        <v>15857.6</v>
      </c>
      <c r="AP109" s="3" t="s">
        <v>109</v>
      </c>
      <c r="AQ109" s="3">
        <v>9.5000000000000001E-2</v>
      </c>
      <c r="AR109" s="3" t="s">
        <v>109</v>
      </c>
      <c r="AS109" s="3" t="s">
        <v>109</v>
      </c>
      <c r="AT109" s="46">
        <f>AO109*(1-AQ109)</f>
        <v>14351.128000000001</v>
      </c>
      <c r="AU109" s="3" t="s">
        <v>109</v>
      </c>
      <c r="AV109" s="3" t="s">
        <v>109</v>
      </c>
      <c r="AW109" s="3" t="s">
        <v>109</v>
      </c>
      <c r="AX109" s="3" t="s">
        <v>109</v>
      </c>
      <c r="AY109" s="3" t="s">
        <v>109</v>
      </c>
      <c r="AZ109" s="3" t="s">
        <v>109</v>
      </c>
      <c r="BA109" s="48">
        <f>BW109*0.15</f>
        <v>0.19477830882352959</v>
      </c>
      <c r="BB109" s="48">
        <f>BW109*0.35</f>
        <v>0.45448272058823569</v>
      </c>
      <c r="BC109" s="48">
        <f>BW109*0.3</f>
        <v>0.38955661764705918</v>
      </c>
      <c r="BD109" s="48">
        <f>BW109*0.2</f>
        <v>0.25970441176470616</v>
      </c>
      <c r="BE109" s="3" t="s">
        <v>109</v>
      </c>
      <c r="BF109" s="3" t="s">
        <v>109</v>
      </c>
      <c r="BG109" s="3" t="s">
        <v>109</v>
      </c>
      <c r="BH109" s="3" t="s">
        <v>109</v>
      </c>
      <c r="BI109" s="3" t="s">
        <v>109</v>
      </c>
      <c r="BJ109" s="3" t="s">
        <v>109</v>
      </c>
      <c r="BK109" s="3" t="s">
        <v>109</v>
      </c>
      <c r="BM109" s="3" t="s">
        <v>109</v>
      </c>
      <c r="BN109" s="3" t="s">
        <v>109</v>
      </c>
      <c r="BO109" s="3" t="s">
        <v>109</v>
      </c>
      <c r="BP109" s="3" t="s">
        <v>109</v>
      </c>
      <c r="BQ109" s="3" t="s">
        <v>109</v>
      </c>
      <c r="BR109" s="3" t="s">
        <v>109</v>
      </c>
      <c r="BS109" s="3" t="s">
        <v>109</v>
      </c>
      <c r="BT109" s="3" t="s">
        <v>109</v>
      </c>
      <c r="BU109" s="3" t="s">
        <v>109</v>
      </c>
      <c r="BV109" s="3" t="s">
        <v>109</v>
      </c>
      <c r="BW109" s="48">
        <f>((AT109-BY109)/K109)</f>
        <v>1.2985220588235307</v>
      </c>
      <c r="BX109" s="3" t="s">
        <v>109</v>
      </c>
      <c r="BY109" s="48">
        <f>CC109*CB109</f>
        <v>12408.538999999999</v>
      </c>
      <c r="BZ109" s="3">
        <v>7.4999999999999997E-2</v>
      </c>
      <c r="CA109" s="4">
        <v>2.5474E-2</v>
      </c>
      <c r="CB109" s="3">
        <f>BZ109+CA109</f>
        <v>0.10047399999999999</v>
      </c>
      <c r="CC109" s="47">
        <v>123500</v>
      </c>
      <c r="CD109" s="46">
        <v>0</v>
      </c>
      <c r="CE109" s="46">
        <f>CC109-CD109</f>
        <v>123500</v>
      </c>
      <c r="CF109" s="46" t="s">
        <v>109</v>
      </c>
      <c r="CG109" s="46">
        <f>CE109/K109</f>
        <v>82.553475935828871</v>
      </c>
      <c r="CH109" s="3" t="s">
        <v>109</v>
      </c>
      <c r="CI109" s="3" t="s">
        <v>109</v>
      </c>
      <c r="CJ109" s="3" t="s">
        <v>109</v>
      </c>
      <c r="CK109" s="3" t="s">
        <v>109</v>
      </c>
      <c r="CL109" s="3" t="s">
        <v>109</v>
      </c>
      <c r="CM109" s="3" t="s">
        <v>109</v>
      </c>
      <c r="CN109" s="3" t="s">
        <v>109</v>
      </c>
      <c r="CO109" s="3" t="s">
        <v>109</v>
      </c>
      <c r="CP109" s="3" t="s">
        <v>109</v>
      </c>
      <c r="CQ109" s="5" t="s">
        <v>113</v>
      </c>
      <c r="CR109" s="5" t="s">
        <v>109</v>
      </c>
      <c r="CV109" s="21" t="s">
        <v>113</v>
      </c>
    </row>
    <row r="110" spans="1:100" x14ac:dyDescent="0.25">
      <c r="A110" s="3" t="s">
        <v>498</v>
      </c>
      <c r="B110" s="3" t="s">
        <v>118</v>
      </c>
      <c r="C110" s="4">
        <v>2.5474E-2</v>
      </c>
      <c r="D110" s="3" t="s">
        <v>499</v>
      </c>
      <c r="E110" s="3" t="s">
        <v>500</v>
      </c>
      <c r="F110" s="3" t="s">
        <v>501</v>
      </c>
      <c r="G110" s="3" t="s">
        <v>106</v>
      </c>
      <c r="H110" s="4">
        <v>47905</v>
      </c>
      <c r="I110" s="3" t="s">
        <v>215</v>
      </c>
      <c r="J110" s="3" t="s">
        <v>216</v>
      </c>
      <c r="K110" s="4">
        <v>4950</v>
      </c>
      <c r="L110" s="3" t="s">
        <v>109</v>
      </c>
      <c r="M110" s="3" t="s">
        <v>109</v>
      </c>
      <c r="N110" s="3" t="s">
        <v>109</v>
      </c>
      <c r="O110" s="3" t="s">
        <v>109</v>
      </c>
      <c r="P110" s="3" t="s">
        <v>109</v>
      </c>
      <c r="Q110" s="2"/>
      <c r="S110" s="48">
        <v>10.6</v>
      </c>
      <c r="T110" s="3" t="s">
        <v>109</v>
      </c>
      <c r="U110" s="3" t="s">
        <v>109</v>
      </c>
      <c r="V110" s="3" t="s">
        <v>109</v>
      </c>
      <c r="W110" s="3" t="s">
        <v>109</v>
      </c>
      <c r="X110" s="3" t="s">
        <v>109</v>
      </c>
      <c r="Y110" s="3" t="s">
        <v>109</v>
      </c>
      <c r="Z110" s="3" t="s">
        <v>109</v>
      </c>
      <c r="AA110" s="4">
        <v>1950</v>
      </c>
      <c r="AB110" s="3" t="s">
        <v>109</v>
      </c>
      <c r="AC110" s="5" t="s">
        <v>111</v>
      </c>
      <c r="AD110" s="3" t="s">
        <v>111</v>
      </c>
      <c r="AE110" s="3" t="s">
        <v>109</v>
      </c>
      <c r="AF110" s="4">
        <v>1</v>
      </c>
      <c r="AG110" s="3" t="s">
        <v>109</v>
      </c>
      <c r="AH110" s="3" t="s">
        <v>126</v>
      </c>
      <c r="AI110" s="3" t="s">
        <v>109</v>
      </c>
      <c r="AN110" s="3" t="s">
        <v>109</v>
      </c>
      <c r="AO110" s="42">
        <f>K110*S110</f>
        <v>52470</v>
      </c>
      <c r="AP110" s="3" t="s">
        <v>109</v>
      </c>
      <c r="AQ110" s="3">
        <v>9.5000000000000001E-2</v>
      </c>
      <c r="AR110" s="3" t="s">
        <v>109</v>
      </c>
      <c r="AS110" s="3" t="s">
        <v>109</v>
      </c>
      <c r="AT110" s="46">
        <f>AO110*(1-AQ110)</f>
        <v>47485.35</v>
      </c>
      <c r="AU110" s="3" t="s">
        <v>109</v>
      </c>
      <c r="AV110" s="3" t="s">
        <v>109</v>
      </c>
      <c r="AW110" s="3" t="s">
        <v>109</v>
      </c>
      <c r="AX110" s="3" t="s">
        <v>109</v>
      </c>
      <c r="AY110" s="3" t="s">
        <v>109</v>
      </c>
      <c r="AZ110" s="3" t="s">
        <v>109</v>
      </c>
      <c r="BA110" s="48">
        <f>BW110*0.15</f>
        <v>0.5292036</v>
      </c>
      <c r="BB110" s="48">
        <f>BW110*0.35</f>
        <v>1.2348083999999999</v>
      </c>
      <c r="BC110" s="48">
        <f>BW110*0.3</f>
        <v>1.0584072</v>
      </c>
      <c r="BD110" s="48">
        <f>BW110*0.2</f>
        <v>0.70560480000000003</v>
      </c>
      <c r="BE110" s="3" t="s">
        <v>109</v>
      </c>
      <c r="BF110" s="3" t="s">
        <v>109</v>
      </c>
      <c r="BG110" s="3" t="s">
        <v>109</v>
      </c>
      <c r="BH110" s="3" t="s">
        <v>109</v>
      </c>
      <c r="BI110" s="3" t="s">
        <v>109</v>
      </c>
      <c r="BJ110" s="3" t="s">
        <v>109</v>
      </c>
      <c r="BK110" s="3" t="s">
        <v>109</v>
      </c>
      <c r="BM110" s="3" t="s">
        <v>109</v>
      </c>
      <c r="BN110" s="3" t="s">
        <v>109</v>
      </c>
      <c r="BO110" s="3" t="s">
        <v>109</v>
      </c>
      <c r="BP110" s="3" t="s">
        <v>109</v>
      </c>
      <c r="BQ110" s="3" t="s">
        <v>109</v>
      </c>
      <c r="BR110" s="3" t="s">
        <v>109</v>
      </c>
      <c r="BS110" s="3" t="s">
        <v>109</v>
      </c>
      <c r="BT110" s="3" t="s">
        <v>109</v>
      </c>
      <c r="BU110" s="3" t="s">
        <v>109</v>
      </c>
      <c r="BV110" s="3" t="s">
        <v>109</v>
      </c>
      <c r="BW110" s="48">
        <f>((AT110-BY110)/K110)</f>
        <v>3.5280239999999998</v>
      </c>
      <c r="BX110" s="3" t="s">
        <v>109</v>
      </c>
      <c r="BY110" s="48">
        <f>CC110*CB110</f>
        <v>30021.6312</v>
      </c>
      <c r="BZ110" s="3">
        <v>7.4999999999999997E-2</v>
      </c>
      <c r="CA110" s="4">
        <v>2.5474E-2</v>
      </c>
      <c r="CB110" s="3">
        <f>BZ110+CA110</f>
        <v>0.10047399999999999</v>
      </c>
      <c r="CC110" s="47">
        <v>298800</v>
      </c>
      <c r="CD110" s="46">
        <v>0</v>
      </c>
      <c r="CE110" s="46">
        <f>CC110-CD110</f>
        <v>298800</v>
      </c>
      <c r="CF110" s="46" t="s">
        <v>109</v>
      </c>
      <c r="CG110" s="46">
        <f>CE110/K110</f>
        <v>60.363636363636367</v>
      </c>
      <c r="CH110" s="3" t="s">
        <v>109</v>
      </c>
      <c r="CI110" s="3" t="s">
        <v>109</v>
      </c>
      <c r="CJ110" s="3" t="s">
        <v>109</v>
      </c>
      <c r="CK110" s="3" t="s">
        <v>109</v>
      </c>
      <c r="CL110" s="3" t="s">
        <v>109</v>
      </c>
      <c r="CM110" s="3" t="s">
        <v>109</v>
      </c>
      <c r="CN110" s="3" t="s">
        <v>109</v>
      </c>
      <c r="CO110" s="3" t="s">
        <v>109</v>
      </c>
      <c r="CP110" s="3" t="s">
        <v>109</v>
      </c>
      <c r="CQ110" s="5" t="s">
        <v>113</v>
      </c>
      <c r="CR110" s="5" t="s">
        <v>109</v>
      </c>
      <c r="CV110" s="21" t="s">
        <v>113</v>
      </c>
    </row>
    <row r="111" spans="1:100" x14ac:dyDescent="0.25">
      <c r="A111" s="3" t="s">
        <v>530</v>
      </c>
      <c r="B111" s="3" t="s">
        <v>118</v>
      </c>
      <c r="C111" s="4">
        <v>2.5474E-2</v>
      </c>
      <c r="D111" s="3" t="s">
        <v>531</v>
      </c>
      <c r="E111" s="3" t="s">
        <v>532</v>
      </c>
      <c r="F111" s="3" t="s">
        <v>533</v>
      </c>
      <c r="G111" s="3" t="s">
        <v>106</v>
      </c>
      <c r="H111" s="4">
        <v>47904</v>
      </c>
      <c r="I111" s="3" t="s">
        <v>215</v>
      </c>
      <c r="J111" s="3" t="s">
        <v>216</v>
      </c>
      <c r="K111" s="4">
        <v>2880</v>
      </c>
      <c r="L111" s="3" t="s">
        <v>109</v>
      </c>
      <c r="M111" s="3" t="s">
        <v>109</v>
      </c>
      <c r="N111" s="3" t="s">
        <v>109</v>
      </c>
      <c r="O111" s="3" t="s">
        <v>109</v>
      </c>
      <c r="P111" s="3" t="s">
        <v>109</v>
      </c>
      <c r="Q111" s="2"/>
      <c r="S111" s="48">
        <v>10.6</v>
      </c>
      <c r="T111" s="3" t="s">
        <v>109</v>
      </c>
      <c r="U111" s="3" t="s">
        <v>109</v>
      </c>
      <c r="V111" s="3" t="s">
        <v>109</v>
      </c>
      <c r="W111" s="3" t="s">
        <v>109</v>
      </c>
      <c r="X111" s="3" t="s">
        <v>109</v>
      </c>
      <c r="Y111" s="3" t="s">
        <v>109</v>
      </c>
      <c r="Z111" s="3" t="s">
        <v>109</v>
      </c>
      <c r="AA111" s="4">
        <v>1967</v>
      </c>
      <c r="AB111" s="3" t="s">
        <v>109</v>
      </c>
      <c r="AC111" s="5" t="s">
        <v>111</v>
      </c>
      <c r="AD111" s="3" t="s">
        <v>111</v>
      </c>
      <c r="AE111" s="3" t="s">
        <v>109</v>
      </c>
      <c r="AF111" s="4">
        <v>2</v>
      </c>
      <c r="AG111" s="3" t="s">
        <v>109</v>
      </c>
      <c r="AH111" s="3" t="s">
        <v>111</v>
      </c>
      <c r="AI111" s="3" t="s">
        <v>109</v>
      </c>
      <c r="AN111" s="3" t="s">
        <v>109</v>
      </c>
      <c r="AO111" s="42">
        <f>K111*S111</f>
        <v>30528</v>
      </c>
      <c r="AP111" s="3" t="s">
        <v>109</v>
      </c>
      <c r="AQ111" s="3">
        <v>9.5000000000000001E-2</v>
      </c>
      <c r="AR111" s="3" t="s">
        <v>109</v>
      </c>
      <c r="AS111" s="3" t="s">
        <v>109</v>
      </c>
      <c r="AT111" s="46">
        <f>AO111*(1-AQ111)</f>
        <v>27627.84</v>
      </c>
      <c r="AU111" s="3" t="s">
        <v>109</v>
      </c>
      <c r="AV111" s="3" t="s">
        <v>109</v>
      </c>
      <c r="AW111" s="3" t="s">
        <v>109</v>
      </c>
      <c r="AX111" s="3" t="s">
        <v>109</v>
      </c>
      <c r="AY111" s="3" t="s">
        <v>109</v>
      </c>
      <c r="AZ111" s="3" t="s">
        <v>109</v>
      </c>
      <c r="BA111" s="48">
        <f>BW111*0.15</f>
        <v>0.29501164583333339</v>
      </c>
      <c r="BB111" s="48">
        <f>BW111*0.35</f>
        <v>0.68836050694444462</v>
      </c>
      <c r="BC111" s="48">
        <f>BW111*0.3</f>
        <v>0.59002329166666678</v>
      </c>
      <c r="BD111" s="48">
        <f>BW111*0.2</f>
        <v>0.39334886111111123</v>
      </c>
      <c r="BE111" s="3" t="s">
        <v>109</v>
      </c>
      <c r="BF111" s="3" t="s">
        <v>109</v>
      </c>
      <c r="BG111" s="3" t="s">
        <v>109</v>
      </c>
      <c r="BH111" s="3" t="s">
        <v>109</v>
      </c>
      <c r="BI111" s="3" t="s">
        <v>109</v>
      </c>
      <c r="BJ111" s="3" t="s">
        <v>109</v>
      </c>
      <c r="BK111" s="3" t="s">
        <v>109</v>
      </c>
      <c r="BM111" s="3" t="s">
        <v>109</v>
      </c>
      <c r="BN111" s="3" t="s">
        <v>109</v>
      </c>
      <c r="BO111" s="3" t="s">
        <v>109</v>
      </c>
      <c r="BP111" s="3" t="s">
        <v>109</v>
      </c>
      <c r="BQ111" s="3" t="s">
        <v>109</v>
      </c>
      <c r="BR111" s="3" t="s">
        <v>109</v>
      </c>
      <c r="BS111" s="3" t="s">
        <v>109</v>
      </c>
      <c r="BT111" s="3" t="s">
        <v>109</v>
      </c>
      <c r="BU111" s="3" t="s">
        <v>109</v>
      </c>
      <c r="BV111" s="3" t="s">
        <v>109</v>
      </c>
      <c r="BW111" s="48">
        <f>((AT111-BY111)/K111)</f>
        <v>1.966744305555556</v>
      </c>
      <c r="BX111" s="3" t="s">
        <v>109</v>
      </c>
      <c r="BY111" s="48">
        <f>CC111*CB111</f>
        <v>21963.616399999999</v>
      </c>
      <c r="BZ111" s="3">
        <v>7.4999999999999997E-2</v>
      </c>
      <c r="CA111" s="4">
        <v>2.5474E-2</v>
      </c>
      <c r="CB111" s="3">
        <f>BZ111+CA111</f>
        <v>0.10047399999999999</v>
      </c>
      <c r="CC111" s="47">
        <v>218600</v>
      </c>
      <c r="CD111" s="46">
        <v>0</v>
      </c>
      <c r="CE111" s="46">
        <f>CC111-CD111</f>
        <v>218600</v>
      </c>
      <c r="CF111" s="46" t="s">
        <v>109</v>
      </c>
      <c r="CG111" s="46">
        <f>CE111/K111</f>
        <v>75.902777777777771</v>
      </c>
      <c r="CH111" s="3" t="s">
        <v>534</v>
      </c>
      <c r="CI111" s="3" t="s">
        <v>109</v>
      </c>
      <c r="CJ111" s="3" t="s">
        <v>109</v>
      </c>
      <c r="CK111" s="3" t="s">
        <v>109</v>
      </c>
      <c r="CL111" s="3" t="s">
        <v>109</v>
      </c>
      <c r="CM111" s="3" t="s">
        <v>109</v>
      </c>
      <c r="CN111" s="3" t="s">
        <v>109</v>
      </c>
      <c r="CO111" s="3" t="s">
        <v>109</v>
      </c>
      <c r="CP111" s="3" t="s">
        <v>109</v>
      </c>
      <c r="CQ111" s="5" t="s">
        <v>113</v>
      </c>
      <c r="CR111" s="5" t="s">
        <v>109</v>
      </c>
      <c r="CV111" s="21" t="s">
        <v>113</v>
      </c>
    </row>
    <row r="112" spans="1:100" x14ac:dyDescent="0.25">
      <c r="A112" s="3" t="s">
        <v>550</v>
      </c>
      <c r="B112" s="3" t="s">
        <v>118</v>
      </c>
      <c r="C112" s="4">
        <v>2.5474E-2</v>
      </c>
      <c r="D112" s="3" t="s">
        <v>551</v>
      </c>
      <c r="E112" s="3" t="s">
        <v>552</v>
      </c>
      <c r="F112" s="3" t="s">
        <v>553</v>
      </c>
      <c r="G112" s="3" t="s">
        <v>106</v>
      </c>
      <c r="H112" s="4">
        <v>47904</v>
      </c>
      <c r="I112" s="3" t="s">
        <v>215</v>
      </c>
      <c r="J112" s="3" t="s">
        <v>216</v>
      </c>
      <c r="K112" s="4">
        <v>1100</v>
      </c>
      <c r="L112" s="3" t="s">
        <v>109</v>
      </c>
      <c r="M112" s="3" t="s">
        <v>109</v>
      </c>
      <c r="N112" s="3" t="s">
        <v>109</v>
      </c>
      <c r="O112" s="3" t="s">
        <v>109</v>
      </c>
      <c r="P112" s="3" t="s">
        <v>109</v>
      </c>
      <c r="Q112" s="2"/>
      <c r="S112" s="48">
        <v>10.25</v>
      </c>
      <c r="T112" s="3" t="s">
        <v>109</v>
      </c>
      <c r="U112" s="3" t="s">
        <v>109</v>
      </c>
      <c r="V112" s="3" t="s">
        <v>109</v>
      </c>
      <c r="W112" s="3" t="s">
        <v>109</v>
      </c>
      <c r="X112" s="3" t="s">
        <v>109</v>
      </c>
      <c r="Y112" s="3" t="s">
        <v>109</v>
      </c>
      <c r="Z112" s="3" t="s">
        <v>109</v>
      </c>
      <c r="AA112" s="4">
        <v>1945</v>
      </c>
      <c r="AB112" s="3" t="s">
        <v>109</v>
      </c>
      <c r="AC112" s="5" t="s">
        <v>111</v>
      </c>
      <c r="AD112" s="3" t="s">
        <v>123</v>
      </c>
      <c r="AE112" s="3" t="s">
        <v>109</v>
      </c>
      <c r="AF112" s="4">
        <v>2</v>
      </c>
      <c r="AG112" s="3" t="s">
        <v>109</v>
      </c>
      <c r="AH112" s="3" t="s">
        <v>111</v>
      </c>
      <c r="AI112" s="3" t="s">
        <v>109</v>
      </c>
      <c r="AN112" s="3" t="s">
        <v>109</v>
      </c>
      <c r="AO112" s="42">
        <f>K112*S112</f>
        <v>11275</v>
      </c>
      <c r="AP112" s="3" t="s">
        <v>109</v>
      </c>
      <c r="AQ112" s="3">
        <v>9.5000000000000001E-2</v>
      </c>
      <c r="AR112" s="3" t="s">
        <v>109</v>
      </c>
      <c r="AS112" s="3" t="s">
        <v>109</v>
      </c>
      <c r="AT112" s="46">
        <f>AO112*(1-AQ112)</f>
        <v>10203.875</v>
      </c>
      <c r="AU112" s="3" t="s">
        <v>109</v>
      </c>
      <c r="AV112" s="3" t="s">
        <v>109</v>
      </c>
      <c r="AW112" s="3" t="s">
        <v>109</v>
      </c>
      <c r="AX112" s="3" t="s">
        <v>109</v>
      </c>
      <c r="AY112" s="3" t="s">
        <v>109</v>
      </c>
      <c r="AZ112" s="3" t="s">
        <v>109</v>
      </c>
      <c r="BA112" s="48">
        <f>BW112*0.15</f>
        <v>0.21589169999999996</v>
      </c>
      <c r="BB112" s="48">
        <f>BW112*0.35</f>
        <v>0.5037472999999999</v>
      </c>
      <c r="BC112" s="48">
        <f>BW112*0.3</f>
        <v>0.43178339999999993</v>
      </c>
      <c r="BD112" s="48">
        <f>BW112*0.2</f>
        <v>0.28785559999999999</v>
      </c>
      <c r="BE112" s="3" t="s">
        <v>109</v>
      </c>
      <c r="BF112" s="3" t="s">
        <v>109</v>
      </c>
      <c r="BG112" s="3" t="s">
        <v>109</v>
      </c>
      <c r="BH112" s="3" t="s">
        <v>109</v>
      </c>
      <c r="BI112" s="3" t="s">
        <v>109</v>
      </c>
      <c r="BJ112" s="3" t="s">
        <v>109</v>
      </c>
      <c r="BK112" s="3" t="s">
        <v>109</v>
      </c>
      <c r="BM112" s="3" t="s">
        <v>109</v>
      </c>
      <c r="BN112" s="3" t="s">
        <v>109</v>
      </c>
      <c r="BO112" s="3" t="s">
        <v>109</v>
      </c>
      <c r="BP112" s="3" t="s">
        <v>109</v>
      </c>
      <c r="BQ112" s="3" t="s">
        <v>109</v>
      </c>
      <c r="BR112" s="3" t="s">
        <v>109</v>
      </c>
      <c r="BS112" s="3" t="s">
        <v>109</v>
      </c>
      <c r="BT112" s="3" t="s">
        <v>109</v>
      </c>
      <c r="BU112" s="3" t="s">
        <v>109</v>
      </c>
      <c r="BV112" s="3" t="s">
        <v>109</v>
      </c>
      <c r="BW112" s="48">
        <f>((AT112-BY112)/K112)</f>
        <v>1.4392779999999998</v>
      </c>
      <c r="BX112" s="3" t="s">
        <v>109</v>
      </c>
      <c r="BY112" s="48">
        <f>CC112*CB112</f>
        <v>8620.6692000000003</v>
      </c>
      <c r="BZ112" s="3">
        <v>7.4999999999999997E-2</v>
      </c>
      <c r="CA112" s="4">
        <v>2.5474E-2</v>
      </c>
      <c r="CB112" s="3">
        <f>BZ112+CA112</f>
        <v>0.10047399999999999</v>
      </c>
      <c r="CC112" s="47">
        <v>85800</v>
      </c>
      <c r="CD112" s="46">
        <v>0</v>
      </c>
      <c r="CE112" s="46">
        <f>CC112-CD112</f>
        <v>85800</v>
      </c>
      <c r="CF112" s="46" t="s">
        <v>109</v>
      </c>
      <c r="CG112" s="46">
        <f>CE112/K112</f>
        <v>78</v>
      </c>
      <c r="CH112" s="3" t="s">
        <v>554</v>
      </c>
      <c r="CI112" s="3" t="s">
        <v>109</v>
      </c>
      <c r="CJ112" s="3" t="s">
        <v>109</v>
      </c>
      <c r="CK112" s="3" t="s">
        <v>109</v>
      </c>
      <c r="CL112" s="3" t="s">
        <v>109</v>
      </c>
      <c r="CM112" s="3" t="s">
        <v>109</v>
      </c>
      <c r="CN112" s="3" t="s">
        <v>109</v>
      </c>
      <c r="CO112" s="3" t="s">
        <v>109</v>
      </c>
      <c r="CP112" s="3" t="s">
        <v>109</v>
      </c>
      <c r="CQ112" s="5" t="s">
        <v>126</v>
      </c>
      <c r="CR112" s="5" t="s">
        <v>555</v>
      </c>
      <c r="CV112" s="21" t="s">
        <v>113</v>
      </c>
    </row>
    <row r="113" spans="1:100" x14ac:dyDescent="0.25">
      <c r="A113" s="3" t="s">
        <v>556</v>
      </c>
      <c r="B113" s="3" t="s">
        <v>118</v>
      </c>
      <c r="C113" s="4">
        <v>2.5474E-2</v>
      </c>
      <c r="D113" s="3" t="s">
        <v>557</v>
      </c>
      <c r="E113" s="3" t="s">
        <v>558</v>
      </c>
      <c r="F113" s="3" t="s">
        <v>559</v>
      </c>
      <c r="G113" s="3" t="s">
        <v>106</v>
      </c>
      <c r="H113" s="4">
        <v>47904</v>
      </c>
      <c r="I113" s="3" t="s">
        <v>215</v>
      </c>
      <c r="J113" s="3" t="s">
        <v>216</v>
      </c>
      <c r="K113" s="4">
        <v>1856</v>
      </c>
      <c r="L113" s="3" t="s">
        <v>109</v>
      </c>
      <c r="M113" s="3" t="s">
        <v>109</v>
      </c>
      <c r="N113" s="3" t="s">
        <v>109</v>
      </c>
      <c r="O113" s="3" t="s">
        <v>109</v>
      </c>
      <c r="P113" s="3" t="s">
        <v>109</v>
      </c>
      <c r="Q113" s="2"/>
      <c r="S113" s="48">
        <v>10.6</v>
      </c>
      <c r="T113" s="3" t="s">
        <v>109</v>
      </c>
      <c r="U113" s="3" t="s">
        <v>109</v>
      </c>
      <c r="V113" s="3" t="s">
        <v>109</v>
      </c>
      <c r="W113" s="3" t="s">
        <v>109</v>
      </c>
      <c r="X113" s="3" t="s">
        <v>109</v>
      </c>
      <c r="Y113" s="3" t="s">
        <v>109</v>
      </c>
      <c r="Z113" s="3" t="s">
        <v>109</v>
      </c>
      <c r="AA113" s="4">
        <v>1954</v>
      </c>
      <c r="AB113" s="3" t="s">
        <v>109</v>
      </c>
      <c r="AC113" s="5" t="s">
        <v>111</v>
      </c>
      <c r="AD113" s="3" t="s">
        <v>111</v>
      </c>
      <c r="AE113" s="3" t="s">
        <v>109</v>
      </c>
      <c r="AF113" s="4">
        <v>2</v>
      </c>
      <c r="AG113" s="3" t="s">
        <v>109</v>
      </c>
      <c r="AH113" s="3" t="s">
        <v>123</v>
      </c>
      <c r="AI113" s="3" t="s">
        <v>109</v>
      </c>
      <c r="AN113" s="3" t="s">
        <v>109</v>
      </c>
      <c r="AO113" s="42">
        <f>K113*S113</f>
        <v>19673.599999999999</v>
      </c>
      <c r="AP113" s="3" t="s">
        <v>109</v>
      </c>
      <c r="AQ113" s="3">
        <v>9.5000000000000001E-2</v>
      </c>
      <c r="AR113" s="3" t="s">
        <v>109</v>
      </c>
      <c r="AS113" s="3" t="s">
        <v>109</v>
      </c>
      <c r="AT113" s="46">
        <f>AO113*(1-AQ113)</f>
        <v>17804.608</v>
      </c>
      <c r="AU113" s="3" t="s">
        <v>109</v>
      </c>
      <c r="AV113" s="3" t="s">
        <v>109</v>
      </c>
      <c r="AW113" s="3" t="s">
        <v>109</v>
      </c>
      <c r="AX113" s="3" t="s">
        <v>109</v>
      </c>
      <c r="AY113" s="3" t="s">
        <v>109</v>
      </c>
      <c r="AZ113" s="3" t="s">
        <v>109</v>
      </c>
      <c r="BA113" s="48">
        <f>BW113*0.15</f>
        <v>0.59120062499999992</v>
      </c>
      <c r="BB113" s="48">
        <f>BW113*0.35</f>
        <v>1.3794681249999998</v>
      </c>
      <c r="BC113" s="48">
        <f>BW113*0.3</f>
        <v>1.1824012499999998</v>
      </c>
      <c r="BD113" s="48">
        <f>BW113*0.2</f>
        <v>0.78826750000000001</v>
      </c>
      <c r="BE113" s="3" t="s">
        <v>109</v>
      </c>
      <c r="BF113" s="3" t="s">
        <v>109</v>
      </c>
      <c r="BG113" s="3" t="s">
        <v>109</v>
      </c>
      <c r="BH113" s="3" t="s">
        <v>109</v>
      </c>
      <c r="BI113" s="3" t="s">
        <v>109</v>
      </c>
      <c r="BJ113" s="3" t="s">
        <v>109</v>
      </c>
      <c r="BK113" s="3" t="s">
        <v>109</v>
      </c>
      <c r="BM113" s="3" t="s">
        <v>109</v>
      </c>
      <c r="BN113" s="3" t="s">
        <v>109</v>
      </c>
      <c r="BO113" s="3" t="s">
        <v>109</v>
      </c>
      <c r="BP113" s="3" t="s">
        <v>109</v>
      </c>
      <c r="BQ113" s="3" t="s">
        <v>109</v>
      </c>
      <c r="BR113" s="3" t="s">
        <v>109</v>
      </c>
      <c r="BS113" s="3" t="s">
        <v>109</v>
      </c>
      <c r="BT113" s="3" t="s">
        <v>109</v>
      </c>
      <c r="BU113" s="3" t="s">
        <v>109</v>
      </c>
      <c r="BV113" s="3" t="s">
        <v>109</v>
      </c>
      <c r="BW113" s="48">
        <f>((AT113-BY113)/K113)</f>
        <v>3.9413374999999999</v>
      </c>
      <c r="BX113" s="3" t="s">
        <v>109</v>
      </c>
      <c r="BY113" s="48">
        <f>CC113*CB113</f>
        <v>10489.4856</v>
      </c>
      <c r="BZ113" s="3">
        <v>7.4999999999999997E-2</v>
      </c>
      <c r="CA113" s="4">
        <v>2.5474E-2</v>
      </c>
      <c r="CB113" s="3">
        <f>BZ113+CA113</f>
        <v>0.10047399999999999</v>
      </c>
      <c r="CC113" s="47">
        <v>104400</v>
      </c>
      <c r="CD113" s="46">
        <v>0</v>
      </c>
      <c r="CE113" s="46">
        <f>CC113-CD113</f>
        <v>104400</v>
      </c>
      <c r="CF113" s="46" t="s">
        <v>109</v>
      </c>
      <c r="CG113" s="46">
        <f>CE113/K113</f>
        <v>56.25</v>
      </c>
      <c r="CH113" s="3" t="s">
        <v>109</v>
      </c>
      <c r="CI113" s="3" t="s">
        <v>109</v>
      </c>
      <c r="CJ113" s="3" t="s">
        <v>109</v>
      </c>
      <c r="CK113" s="3" t="s">
        <v>109</v>
      </c>
      <c r="CL113" s="3" t="s">
        <v>109</v>
      </c>
      <c r="CM113" s="3" t="s">
        <v>109</v>
      </c>
      <c r="CN113" s="3" t="s">
        <v>109</v>
      </c>
      <c r="CO113" s="3" t="s">
        <v>109</v>
      </c>
      <c r="CP113" s="3" t="s">
        <v>109</v>
      </c>
      <c r="CQ113" s="5" t="s">
        <v>113</v>
      </c>
      <c r="CR113" s="5" t="s">
        <v>109</v>
      </c>
      <c r="CV113" s="21" t="s">
        <v>113</v>
      </c>
    </row>
    <row r="114" spans="1:100" x14ac:dyDescent="0.25">
      <c r="A114" s="3" t="s">
        <v>563</v>
      </c>
      <c r="B114" s="3" t="s">
        <v>102</v>
      </c>
      <c r="C114" s="4">
        <v>2.4108999999999998E-2</v>
      </c>
      <c r="D114" s="3" t="s">
        <v>564</v>
      </c>
      <c r="E114" s="3" t="s">
        <v>565</v>
      </c>
      <c r="F114" s="3" t="s">
        <v>566</v>
      </c>
      <c r="G114" s="3" t="s">
        <v>106</v>
      </c>
      <c r="H114" s="4">
        <v>47909</v>
      </c>
      <c r="I114" s="3" t="s">
        <v>215</v>
      </c>
      <c r="J114" s="3" t="s">
        <v>216</v>
      </c>
      <c r="K114" s="4">
        <v>4900</v>
      </c>
      <c r="L114" s="3" t="s">
        <v>109</v>
      </c>
      <c r="M114" s="3" t="s">
        <v>109</v>
      </c>
      <c r="N114" s="3" t="s">
        <v>109</v>
      </c>
      <c r="O114" s="3" t="s">
        <v>109</v>
      </c>
      <c r="P114" s="3" t="s">
        <v>109</v>
      </c>
      <c r="Q114" s="2"/>
      <c r="S114" s="48">
        <v>10.6</v>
      </c>
      <c r="T114" s="3" t="s">
        <v>109</v>
      </c>
      <c r="U114" s="3" t="s">
        <v>109</v>
      </c>
      <c r="V114" s="3" t="s">
        <v>109</v>
      </c>
      <c r="W114" s="3" t="s">
        <v>109</v>
      </c>
      <c r="X114" s="3" t="s">
        <v>109</v>
      </c>
      <c r="Y114" s="3" t="s">
        <v>109</v>
      </c>
      <c r="Z114" s="3" t="s">
        <v>109</v>
      </c>
      <c r="AA114" s="4">
        <v>1980</v>
      </c>
      <c r="AB114" s="3" t="s">
        <v>109</v>
      </c>
      <c r="AC114" s="5" t="s">
        <v>111</v>
      </c>
      <c r="AD114" s="3" t="s">
        <v>111</v>
      </c>
      <c r="AE114" s="3" t="s">
        <v>109</v>
      </c>
      <c r="AF114" s="4">
        <v>3</v>
      </c>
      <c r="AG114" s="3" t="s">
        <v>109</v>
      </c>
      <c r="AH114" s="3" t="s">
        <v>111</v>
      </c>
      <c r="AI114" s="3" t="s">
        <v>109</v>
      </c>
      <c r="AN114" s="3" t="s">
        <v>109</v>
      </c>
      <c r="AO114" s="42">
        <f>K114*S114</f>
        <v>51940</v>
      </c>
      <c r="AP114" s="3" t="s">
        <v>109</v>
      </c>
      <c r="AQ114" s="3">
        <v>9.5000000000000001E-2</v>
      </c>
      <c r="AR114" s="3" t="s">
        <v>109</v>
      </c>
      <c r="AS114" s="3" t="s">
        <v>109</v>
      </c>
      <c r="AT114" s="46">
        <f>AO114*(1-AQ114)</f>
        <v>47005.700000000004</v>
      </c>
      <c r="AU114" s="3" t="s">
        <v>109</v>
      </c>
      <c r="AV114" s="3" t="s">
        <v>109</v>
      </c>
      <c r="AW114" s="3" t="s">
        <v>109</v>
      </c>
      <c r="AX114" s="3" t="s">
        <v>109</v>
      </c>
      <c r="AY114" s="3" t="s">
        <v>109</v>
      </c>
      <c r="AZ114" s="3" t="s">
        <v>109</v>
      </c>
      <c r="BA114" s="48">
        <f>BW114*0.15</f>
        <v>0.2032225806122451</v>
      </c>
      <c r="BB114" s="48">
        <f>BW114*0.35</f>
        <v>0.47418602142857186</v>
      </c>
      <c r="BC114" s="48">
        <f>BW114*0.3</f>
        <v>0.4064451612244902</v>
      </c>
      <c r="BD114" s="48">
        <f>BW114*0.2</f>
        <v>0.27096344081632678</v>
      </c>
      <c r="BE114" s="3" t="s">
        <v>109</v>
      </c>
      <c r="BF114" s="3" t="s">
        <v>109</v>
      </c>
      <c r="BG114" s="3" t="s">
        <v>109</v>
      </c>
      <c r="BH114" s="3" t="s">
        <v>109</v>
      </c>
      <c r="BI114" s="3" t="s">
        <v>109</v>
      </c>
      <c r="BJ114" s="3" t="s">
        <v>109</v>
      </c>
      <c r="BK114" s="3" t="s">
        <v>109</v>
      </c>
      <c r="BM114" s="3" t="s">
        <v>109</v>
      </c>
      <c r="BN114" s="3" t="s">
        <v>109</v>
      </c>
      <c r="BO114" s="3" t="s">
        <v>109</v>
      </c>
      <c r="BP114" s="3" t="s">
        <v>109</v>
      </c>
      <c r="BQ114" s="3" t="s">
        <v>109</v>
      </c>
      <c r="BR114" s="3" t="s">
        <v>109</v>
      </c>
      <c r="BS114" s="3" t="s">
        <v>109</v>
      </c>
      <c r="BT114" s="3" t="s">
        <v>109</v>
      </c>
      <c r="BU114" s="3" t="s">
        <v>109</v>
      </c>
      <c r="BV114" s="3" t="s">
        <v>109</v>
      </c>
      <c r="BW114" s="48">
        <f>((AT114-BY114)/K114)</f>
        <v>1.354817204081634</v>
      </c>
      <c r="BX114" s="3" t="s">
        <v>109</v>
      </c>
      <c r="BY114" s="48">
        <f>CC114*CB114</f>
        <v>40367.095699999998</v>
      </c>
      <c r="BZ114" s="3">
        <v>7.4999999999999997E-2</v>
      </c>
      <c r="CA114" s="4">
        <v>2.4108999999999998E-2</v>
      </c>
      <c r="CB114" s="3">
        <f>BZ114+CA114</f>
        <v>9.9109000000000003E-2</v>
      </c>
      <c r="CC114" s="47">
        <v>407300</v>
      </c>
      <c r="CD114" s="46">
        <v>0</v>
      </c>
      <c r="CE114" s="46">
        <f>CC114-CD114</f>
        <v>407300</v>
      </c>
      <c r="CF114" s="46" t="s">
        <v>109</v>
      </c>
      <c r="CG114" s="46">
        <f>CE114/K114</f>
        <v>83.122448979591837</v>
      </c>
      <c r="CH114" s="3" t="s">
        <v>109</v>
      </c>
      <c r="CI114" s="3" t="s">
        <v>109</v>
      </c>
      <c r="CJ114" s="3" t="s">
        <v>109</v>
      </c>
      <c r="CK114" s="3" t="s">
        <v>109</v>
      </c>
      <c r="CL114" s="3" t="s">
        <v>109</v>
      </c>
      <c r="CM114" s="3" t="s">
        <v>109</v>
      </c>
      <c r="CN114" s="3" t="s">
        <v>109</v>
      </c>
      <c r="CO114" s="3" t="s">
        <v>109</v>
      </c>
      <c r="CP114" s="3" t="s">
        <v>109</v>
      </c>
      <c r="CQ114" s="5" t="s">
        <v>113</v>
      </c>
      <c r="CR114" s="5" t="s">
        <v>109</v>
      </c>
      <c r="CV114" s="21" t="s">
        <v>113</v>
      </c>
    </row>
    <row r="115" spans="1:100" x14ac:dyDescent="0.25">
      <c r="A115" s="3" t="s">
        <v>574</v>
      </c>
      <c r="B115" s="3" t="s">
        <v>575</v>
      </c>
      <c r="C115" s="4">
        <v>2.5517999999999999E-2</v>
      </c>
      <c r="D115" s="3" t="s">
        <v>576</v>
      </c>
      <c r="E115" s="3" t="s">
        <v>577</v>
      </c>
      <c r="F115" s="3" t="s">
        <v>578</v>
      </c>
      <c r="G115" s="3" t="s">
        <v>106</v>
      </c>
      <c r="H115" s="4">
        <v>47909</v>
      </c>
      <c r="I115" s="3" t="s">
        <v>215</v>
      </c>
      <c r="J115" s="3" t="s">
        <v>216</v>
      </c>
      <c r="K115" s="4">
        <v>5040</v>
      </c>
      <c r="L115" s="3" t="s">
        <v>109</v>
      </c>
      <c r="M115" s="3" t="s">
        <v>109</v>
      </c>
      <c r="N115" s="3" t="s">
        <v>109</v>
      </c>
      <c r="O115" s="3" t="s">
        <v>109</v>
      </c>
      <c r="P115" s="3" t="s">
        <v>109</v>
      </c>
      <c r="Q115" s="2"/>
      <c r="S115" s="48">
        <v>10.6</v>
      </c>
      <c r="T115" s="3" t="s">
        <v>109</v>
      </c>
      <c r="U115" s="3" t="s">
        <v>109</v>
      </c>
      <c r="V115" s="3" t="s">
        <v>109</v>
      </c>
      <c r="W115" s="3" t="s">
        <v>109</v>
      </c>
      <c r="X115" s="3" t="s">
        <v>109</v>
      </c>
      <c r="Y115" s="3" t="s">
        <v>109</v>
      </c>
      <c r="Z115" s="3" t="s">
        <v>109</v>
      </c>
      <c r="AA115" s="4">
        <v>1974</v>
      </c>
      <c r="AB115" s="3" t="s">
        <v>109</v>
      </c>
      <c r="AC115" s="5" t="s">
        <v>111</v>
      </c>
      <c r="AD115" s="3" t="s">
        <v>111</v>
      </c>
      <c r="AE115" s="3" t="s">
        <v>109</v>
      </c>
      <c r="AF115" s="4">
        <v>2</v>
      </c>
      <c r="AG115" s="3" t="s">
        <v>109</v>
      </c>
      <c r="AH115" s="3" t="s">
        <v>123</v>
      </c>
      <c r="AI115" s="3" t="s">
        <v>109</v>
      </c>
      <c r="AN115" s="3" t="s">
        <v>109</v>
      </c>
      <c r="AO115" s="42">
        <f>K115*S115</f>
        <v>53424</v>
      </c>
      <c r="AP115" s="3" t="s">
        <v>109</v>
      </c>
      <c r="AQ115" s="3">
        <v>9.5000000000000001E-2</v>
      </c>
      <c r="AR115" s="3" t="s">
        <v>109</v>
      </c>
      <c r="AS115" s="3" t="s">
        <v>109</v>
      </c>
      <c r="AT115" s="46">
        <f>AO115*(1-AQ115)</f>
        <v>48348.72</v>
      </c>
      <c r="AU115" s="3" t="s">
        <v>109</v>
      </c>
      <c r="AV115" s="3" t="s">
        <v>109</v>
      </c>
      <c r="AW115" s="3" t="s">
        <v>109</v>
      </c>
      <c r="AX115" s="3" t="s">
        <v>109</v>
      </c>
      <c r="AY115" s="3" t="s">
        <v>109</v>
      </c>
      <c r="AZ115" s="3" t="s">
        <v>109</v>
      </c>
      <c r="BA115" s="48">
        <f>BW115*0.15</f>
        <v>0.5226207321428572</v>
      </c>
      <c r="BB115" s="48">
        <f>BW115*0.35</f>
        <v>1.2194483750000003</v>
      </c>
      <c r="BC115" s="48">
        <f>BW115*0.3</f>
        <v>1.0452414642857144</v>
      </c>
      <c r="BD115" s="48">
        <f>BW115*0.2</f>
        <v>0.69682764285714305</v>
      </c>
      <c r="BE115" s="3" t="s">
        <v>109</v>
      </c>
      <c r="BF115" s="3" t="s">
        <v>109</v>
      </c>
      <c r="BG115" s="3" t="s">
        <v>109</v>
      </c>
      <c r="BH115" s="3" t="s">
        <v>109</v>
      </c>
      <c r="BI115" s="3" t="s">
        <v>109</v>
      </c>
      <c r="BJ115" s="3" t="s">
        <v>109</v>
      </c>
      <c r="BK115" s="3" t="s">
        <v>109</v>
      </c>
      <c r="BM115" s="3" t="s">
        <v>109</v>
      </c>
      <c r="BN115" s="3" t="s">
        <v>109</v>
      </c>
      <c r="BO115" s="3" t="s">
        <v>109</v>
      </c>
      <c r="BP115" s="3" t="s">
        <v>109</v>
      </c>
      <c r="BQ115" s="3" t="s">
        <v>109</v>
      </c>
      <c r="BR115" s="3" t="s">
        <v>109</v>
      </c>
      <c r="BS115" s="3" t="s">
        <v>109</v>
      </c>
      <c r="BT115" s="3" t="s">
        <v>109</v>
      </c>
      <c r="BU115" s="3" t="s">
        <v>109</v>
      </c>
      <c r="BV115" s="3" t="s">
        <v>109</v>
      </c>
      <c r="BW115" s="48">
        <f>((AT115-BY115)/K115)</f>
        <v>3.4841382142857151</v>
      </c>
      <c r="BX115" s="3" t="s">
        <v>109</v>
      </c>
      <c r="BY115" s="48">
        <f>CC115*CB115</f>
        <v>30788.663399999998</v>
      </c>
      <c r="BZ115" s="3">
        <v>7.4999999999999997E-2</v>
      </c>
      <c r="CA115" s="4">
        <v>2.5517999999999999E-2</v>
      </c>
      <c r="CB115" s="3">
        <f>BZ115+CA115</f>
        <v>0.100518</v>
      </c>
      <c r="CC115" s="47">
        <v>306300</v>
      </c>
      <c r="CD115" s="46">
        <v>0</v>
      </c>
      <c r="CE115" s="46">
        <f>CC115-CD115</f>
        <v>306300</v>
      </c>
      <c r="CF115" s="46" t="s">
        <v>109</v>
      </c>
      <c r="CG115" s="46">
        <f>CE115/K115</f>
        <v>60.773809523809526</v>
      </c>
      <c r="CH115" s="3" t="s">
        <v>579</v>
      </c>
      <c r="CI115" s="3" t="s">
        <v>109</v>
      </c>
      <c r="CJ115" s="3" t="s">
        <v>109</v>
      </c>
      <c r="CK115" s="3" t="s">
        <v>109</v>
      </c>
      <c r="CL115" s="3" t="s">
        <v>109</v>
      </c>
      <c r="CM115" s="3" t="s">
        <v>109</v>
      </c>
      <c r="CN115" s="3" t="s">
        <v>109</v>
      </c>
      <c r="CO115" s="3" t="s">
        <v>109</v>
      </c>
      <c r="CP115" s="3" t="s">
        <v>109</v>
      </c>
      <c r="CQ115" s="5" t="s">
        <v>113</v>
      </c>
      <c r="CR115" s="5" t="s">
        <v>109</v>
      </c>
      <c r="CV115" s="21" t="s">
        <v>113</v>
      </c>
    </row>
    <row r="116" spans="1:100" x14ac:dyDescent="0.25">
      <c r="A116" s="3" t="s">
        <v>310</v>
      </c>
      <c r="B116" s="3" t="s">
        <v>118</v>
      </c>
      <c r="C116" s="4">
        <v>2.5474E-2</v>
      </c>
      <c r="D116" s="3" t="s">
        <v>311</v>
      </c>
      <c r="E116" s="3" t="s">
        <v>312</v>
      </c>
      <c r="F116" s="3" t="s">
        <v>313</v>
      </c>
      <c r="G116" s="3" t="s">
        <v>106</v>
      </c>
      <c r="H116" s="4">
        <v>47904</v>
      </c>
      <c r="I116" s="3" t="s">
        <v>215</v>
      </c>
      <c r="J116" s="3" t="s">
        <v>216</v>
      </c>
      <c r="K116" s="4">
        <v>800</v>
      </c>
      <c r="L116" s="3" t="s">
        <v>109</v>
      </c>
      <c r="M116" s="3" t="s">
        <v>109</v>
      </c>
      <c r="N116" s="3" t="s">
        <v>109</v>
      </c>
      <c r="O116" s="3" t="s">
        <v>109</v>
      </c>
      <c r="P116" s="3" t="s">
        <v>109</v>
      </c>
      <c r="Q116" s="2"/>
      <c r="S116" s="48">
        <v>11</v>
      </c>
      <c r="T116" s="3" t="s">
        <v>109</v>
      </c>
      <c r="U116" s="3" t="s">
        <v>109</v>
      </c>
      <c r="V116" s="3" t="s">
        <v>109</v>
      </c>
      <c r="W116" s="3" t="s">
        <v>109</v>
      </c>
      <c r="X116" s="3" t="s">
        <v>109</v>
      </c>
      <c r="Y116" s="3" t="s">
        <v>109</v>
      </c>
      <c r="Z116" s="3" t="s">
        <v>109</v>
      </c>
      <c r="AA116" s="4">
        <v>1925</v>
      </c>
      <c r="AB116" s="3" t="s">
        <v>109</v>
      </c>
      <c r="AC116" s="5" t="s">
        <v>123</v>
      </c>
      <c r="AD116" s="3" t="s">
        <v>123</v>
      </c>
      <c r="AE116" s="3" t="s">
        <v>109</v>
      </c>
      <c r="AF116" s="4">
        <v>2</v>
      </c>
      <c r="AG116" s="3" t="s">
        <v>109</v>
      </c>
      <c r="AH116" s="3" t="s">
        <v>111</v>
      </c>
      <c r="AI116" s="3" t="s">
        <v>109</v>
      </c>
      <c r="AN116" s="3" t="s">
        <v>109</v>
      </c>
      <c r="AO116" s="42">
        <f>K116*S116</f>
        <v>8800</v>
      </c>
      <c r="AP116" s="3" t="s">
        <v>109</v>
      </c>
      <c r="AQ116" s="3">
        <v>0.11</v>
      </c>
      <c r="AR116" s="3" t="s">
        <v>109</v>
      </c>
      <c r="AS116" s="3" t="s">
        <v>109</v>
      </c>
      <c r="AT116" s="46">
        <f>AO116*(1-AQ116)</f>
        <v>7832</v>
      </c>
      <c r="AU116" s="3" t="s">
        <v>109</v>
      </c>
      <c r="AV116" s="3" t="s">
        <v>109</v>
      </c>
      <c r="AW116" s="3" t="s">
        <v>109</v>
      </c>
      <c r="AX116" s="3" t="s">
        <v>109</v>
      </c>
      <c r="AY116" s="3" t="s">
        <v>109</v>
      </c>
      <c r="AZ116" s="3" t="s">
        <v>109</v>
      </c>
      <c r="BA116" s="48">
        <f>BW116*0.15</f>
        <v>0.34429364999999995</v>
      </c>
      <c r="BB116" s="48">
        <f>BW116*0.35</f>
        <v>0.80335184999999987</v>
      </c>
      <c r="BC116" s="48">
        <f>BW116*0.3</f>
        <v>0.6885872999999999</v>
      </c>
      <c r="BD116" s="48">
        <f>BW116*0.2</f>
        <v>0.45905819999999997</v>
      </c>
      <c r="BE116" s="3" t="s">
        <v>109</v>
      </c>
      <c r="BF116" s="3" t="s">
        <v>109</v>
      </c>
      <c r="BG116" s="3" t="s">
        <v>109</v>
      </c>
      <c r="BH116" s="3" t="s">
        <v>109</v>
      </c>
      <c r="BI116" s="3" t="s">
        <v>109</v>
      </c>
      <c r="BJ116" s="3" t="s">
        <v>109</v>
      </c>
      <c r="BK116" s="3" t="s">
        <v>109</v>
      </c>
      <c r="BM116" s="3" t="s">
        <v>109</v>
      </c>
      <c r="BN116" s="3" t="s">
        <v>109</v>
      </c>
      <c r="BO116" s="3" t="s">
        <v>109</v>
      </c>
      <c r="BP116" s="3" t="s">
        <v>109</v>
      </c>
      <c r="BQ116" s="3" t="s">
        <v>109</v>
      </c>
      <c r="BR116" s="3" t="s">
        <v>109</v>
      </c>
      <c r="BS116" s="3" t="s">
        <v>109</v>
      </c>
      <c r="BT116" s="3" t="s">
        <v>109</v>
      </c>
      <c r="BU116" s="3" t="s">
        <v>109</v>
      </c>
      <c r="BV116" s="3" t="s">
        <v>109</v>
      </c>
      <c r="BW116" s="48">
        <f>((AT116-BY116)/K116)</f>
        <v>2.2952909999999997</v>
      </c>
      <c r="BX116" s="3" t="s">
        <v>109</v>
      </c>
      <c r="BY116" s="48">
        <f>CC116*CB116</f>
        <v>5995.7672000000002</v>
      </c>
      <c r="BZ116" s="3">
        <v>7.0000000000000007E-2</v>
      </c>
      <c r="CA116" s="4">
        <v>2.5474E-2</v>
      </c>
      <c r="CB116" s="3">
        <f>BZ116+CA116</f>
        <v>9.5474000000000003E-2</v>
      </c>
      <c r="CC116" s="47">
        <v>62800</v>
      </c>
      <c r="CD116" s="46">
        <v>0</v>
      </c>
      <c r="CE116" s="46">
        <f>CC116-CD116</f>
        <v>62800</v>
      </c>
      <c r="CF116" s="46" t="s">
        <v>109</v>
      </c>
      <c r="CG116" s="46">
        <f>CE116/K116</f>
        <v>78.5</v>
      </c>
      <c r="CH116" s="3" t="s">
        <v>314</v>
      </c>
      <c r="CI116" s="3" t="s">
        <v>109</v>
      </c>
      <c r="CJ116" s="3" t="s">
        <v>109</v>
      </c>
      <c r="CK116" s="3" t="s">
        <v>109</v>
      </c>
      <c r="CL116" s="3" t="s">
        <v>109</v>
      </c>
      <c r="CM116" s="3" t="s">
        <v>109</v>
      </c>
      <c r="CN116" s="3" t="s">
        <v>109</v>
      </c>
      <c r="CO116" s="3" t="s">
        <v>109</v>
      </c>
      <c r="CP116" s="3" t="s">
        <v>109</v>
      </c>
      <c r="CQ116" s="5" t="s">
        <v>113</v>
      </c>
      <c r="CR116" s="5" t="s">
        <v>109</v>
      </c>
      <c r="CV116" s="21" t="s">
        <v>113</v>
      </c>
    </row>
    <row r="117" spans="1:100" x14ac:dyDescent="0.25">
      <c r="A117" s="3" t="s">
        <v>601</v>
      </c>
      <c r="B117" s="3" t="s">
        <v>118</v>
      </c>
      <c r="C117" s="4">
        <v>2.5474E-2</v>
      </c>
      <c r="D117" s="3" t="s">
        <v>594</v>
      </c>
      <c r="E117" s="3" t="s">
        <v>602</v>
      </c>
      <c r="F117" s="3" t="s">
        <v>603</v>
      </c>
      <c r="G117" s="3" t="s">
        <v>106</v>
      </c>
      <c r="H117" s="4">
        <v>47905</v>
      </c>
      <c r="I117" s="3" t="s">
        <v>215</v>
      </c>
      <c r="J117" s="3" t="s">
        <v>216</v>
      </c>
      <c r="K117" s="4">
        <v>8088</v>
      </c>
      <c r="L117" s="3" t="s">
        <v>109</v>
      </c>
      <c r="M117" s="3" t="s">
        <v>109</v>
      </c>
      <c r="N117" s="3" t="s">
        <v>109</v>
      </c>
      <c r="O117" s="3" t="s">
        <v>109</v>
      </c>
      <c r="P117" s="3" t="s">
        <v>109</v>
      </c>
      <c r="Q117" s="2"/>
      <c r="S117" s="48">
        <v>10.6</v>
      </c>
      <c r="T117" s="3" t="s">
        <v>109</v>
      </c>
      <c r="U117" s="3" t="s">
        <v>109</v>
      </c>
      <c r="V117" s="3" t="s">
        <v>109</v>
      </c>
      <c r="W117" s="3" t="s">
        <v>109</v>
      </c>
      <c r="X117" s="3" t="s">
        <v>109</v>
      </c>
      <c r="Y117" s="3" t="s">
        <v>109</v>
      </c>
      <c r="Z117" s="3" t="s">
        <v>109</v>
      </c>
      <c r="AA117" s="4">
        <v>1991</v>
      </c>
      <c r="AB117" s="3" t="s">
        <v>109</v>
      </c>
      <c r="AC117" s="5" t="s">
        <v>111</v>
      </c>
      <c r="AD117" s="3" t="s">
        <v>111</v>
      </c>
      <c r="AE117" s="3" t="s">
        <v>109</v>
      </c>
      <c r="AF117" s="4">
        <v>2</v>
      </c>
      <c r="AG117" s="3" t="s">
        <v>109</v>
      </c>
      <c r="AH117" s="3" t="s">
        <v>123</v>
      </c>
      <c r="AI117" s="3" t="s">
        <v>109</v>
      </c>
      <c r="AN117" s="3" t="s">
        <v>109</v>
      </c>
      <c r="AO117" s="42">
        <f>K117*S117</f>
        <v>85732.800000000003</v>
      </c>
      <c r="AP117" s="3" t="s">
        <v>109</v>
      </c>
      <c r="AQ117" s="3">
        <v>9.5000000000000001E-2</v>
      </c>
      <c r="AR117" s="3" t="s">
        <v>109</v>
      </c>
      <c r="AS117" s="3" t="s">
        <v>109</v>
      </c>
      <c r="AT117" s="46">
        <f>AO117*(1-AQ117)</f>
        <v>77588.184000000008</v>
      </c>
      <c r="AU117" s="3" t="s">
        <v>109</v>
      </c>
      <c r="AV117" s="3" t="s">
        <v>109</v>
      </c>
      <c r="AW117" s="3" t="s">
        <v>109</v>
      </c>
      <c r="AX117" s="3" t="s">
        <v>109</v>
      </c>
      <c r="AY117" s="3" t="s">
        <v>109</v>
      </c>
      <c r="AZ117" s="3" t="s">
        <v>109</v>
      </c>
      <c r="BA117" s="48">
        <f>BW117*0.15</f>
        <v>0.22774636498516337</v>
      </c>
      <c r="BB117" s="48">
        <f>BW117*0.35</f>
        <v>0.53140818496538123</v>
      </c>
      <c r="BC117" s="48">
        <f>BW117*0.3</f>
        <v>0.45549272997032675</v>
      </c>
      <c r="BD117" s="48">
        <f>BW117*0.2</f>
        <v>0.30366181998021791</v>
      </c>
      <c r="BE117" s="3" t="s">
        <v>109</v>
      </c>
      <c r="BF117" s="3" t="s">
        <v>109</v>
      </c>
      <c r="BG117" s="3" t="s">
        <v>109</v>
      </c>
      <c r="BH117" s="3" t="s">
        <v>109</v>
      </c>
      <c r="BI117" s="3" t="s">
        <v>109</v>
      </c>
      <c r="BJ117" s="3" t="s">
        <v>109</v>
      </c>
      <c r="BK117" s="3" t="s">
        <v>109</v>
      </c>
      <c r="BM117" s="3" t="s">
        <v>109</v>
      </c>
      <c r="BN117" s="3" t="s">
        <v>109</v>
      </c>
      <c r="BO117" s="3" t="s">
        <v>109</v>
      </c>
      <c r="BP117" s="3" t="s">
        <v>109</v>
      </c>
      <c r="BQ117" s="3" t="s">
        <v>109</v>
      </c>
      <c r="BR117" s="3" t="s">
        <v>109</v>
      </c>
      <c r="BS117" s="3" t="s">
        <v>109</v>
      </c>
      <c r="BT117" s="3" t="s">
        <v>109</v>
      </c>
      <c r="BU117" s="3" t="s">
        <v>109</v>
      </c>
      <c r="BV117" s="3" t="s">
        <v>109</v>
      </c>
      <c r="BW117" s="48">
        <f>((AT117-BY117)/K117)</f>
        <v>1.5183090999010893</v>
      </c>
      <c r="BX117" s="3" t="s">
        <v>109</v>
      </c>
      <c r="BY117" s="48">
        <f>CC117*CB117</f>
        <v>65308.1</v>
      </c>
      <c r="BZ117" s="3">
        <v>7.4999999999999997E-2</v>
      </c>
      <c r="CA117" s="4">
        <v>2.5474E-2</v>
      </c>
      <c r="CB117" s="3">
        <f>BZ117+CA117</f>
        <v>0.10047399999999999</v>
      </c>
      <c r="CC117" s="47">
        <v>650000</v>
      </c>
      <c r="CD117" s="46">
        <v>0</v>
      </c>
      <c r="CE117" s="46">
        <f>CC117-CD117</f>
        <v>650000</v>
      </c>
      <c r="CF117" s="46" t="s">
        <v>109</v>
      </c>
      <c r="CG117" s="46">
        <f>CE117/K117</f>
        <v>80.365974282888232</v>
      </c>
      <c r="CH117" s="3" t="s">
        <v>604</v>
      </c>
      <c r="CI117" s="3" t="s">
        <v>109</v>
      </c>
      <c r="CJ117" s="3" t="s">
        <v>109</v>
      </c>
      <c r="CK117" s="3" t="s">
        <v>109</v>
      </c>
      <c r="CL117" s="3" t="s">
        <v>109</v>
      </c>
      <c r="CM117" s="3" t="s">
        <v>109</v>
      </c>
      <c r="CN117" s="3" t="s">
        <v>109</v>
      </c>
      <c r="CO117" s="3" t="s">
        <v>109</v>
      </c>
      <c r="CP117" s="3" t="s">
        <v>109</v>
      </c>
      <c r="CQ117" s="5" t="s">
        <v>113</v>
      </c>
      <c r="CR117" s="5" t="s">
        <v>109</v>
      </c>
      <c r="CV117" s="21" t="s">
        <v>113</v>
      </c>
    </row>
    <row r="118" spans="1:100" x14ac:dyDescent="0.25">
      <c r="A118" s="3" t="s">
        <v>621</v>
      </c>
      <c r="B118" s="3" t="s">
        <v>152</v>
      </c>
      <c r="C118" s="4">
        <v>2.7786000000000002E-2</v>
      </c>
      <c r="D118" s="3" t="s">
        <v>622</v>
      </c>
      <c r="E118" s="3" t="s">
        <v>623</v>
      </c>
      <c r="F118" s="3" t="s">
        <v>624</v>
      </c>
      <c r="G118" s="3" t="s">
        <v>133</v>
      </c>
      <c r="H118" s="4">
        <v>47906</v>
      </c>
      <c r="I118" s="3" t="s">
        <v>215</v>
      </c>
      <c r="J118" s="3" t="s">
        <v>216</v>
      </c>
      <c r="K118" s="4">
        <v>6355</v>
      </c>
      <c r="L118" s="3" t="s">
        <v>109</v>
      </c>
      <c r="M118" s="3" t="s">
        <v>109</v>
      </c>
      <c r="N118" s="3" t="s">
        <v>109</v>
      </c>
      <c r="O118" s="3" t="s">
        <v>109</v>
      </c>
      <c r="P118" s="3" t="s">
        <v>109</v>
      </c>
      <c r="Q118" s="2"/>
      <c r="S118" s="48">
        <v>11</v>
      </c>
      <c r="T118" s="3" t="s">
        <v>109</v>
      </c>
      <c r="U118" s="3" t="s">
        <v>109</v>
      </c>
      <c r="V118" s="3" t="s">
        <v>109</v>
      </c>
      <c r="W118" s="3" t="s">
        <v>109</v>
      </c>
      <c r="X118" s="3" t="s">
        <v>109</v>
      </c>
      <c r="Y118" s="3" t="s">
        <v>109</v>
      </c>
      <c r="Z118" s="3" t="s">
        <v>109</v>
      </c>
      <c r="AA118" s="4">
        <v>1977</v>
      </c>
      <c r="AB118" s="3" t="s">
        <v>109</v>
      </c>
      <c r="AC118" s="5" t="s">
        <v>111</v>
      </c>
      <c r="AD118" s="3" t="s">
        <v>135</v>
      </c>
      <c r="AE118" s="3" t="s">
        <v>109</v>
      </c>
      <c r="AF118" s="4">
        <v>1</v>
      </c>
      <c r="AG118" s="3" t="s">
        <v>109</v>
      </c>
      <c r="AH118" s="3" t="s">
        <v>123</v>
      </c>
      <c r="AI118" s="3" t="s">
        <v>109</v>
      </c>
      <c r="AN118" s="3" t="s">
        <v>109</v>
      </c>
      <c r="AO118" s="42">
        <f>K118*S118</f>
        <v>69905</v>
      </c>
      <c r="AP118" s="3" t="s">
        <v>109</v>
      </c>
      <c r="AQ118" s="3">
        <v>9.5000000000000001E-2</v>
      </c>
      <c r="AR118" s="3" t="s">
        <v>109</v>
      </c>
      <c r="AS118" s="3" t="s">
        <v>109</v>
      </c>
      <c r="AT118" s="46">
        <f>AO118*(1-AQ118)</f>
        <v>63264.025000000001</v>
      </c>
      <c r="AU118" s="3" t="s">
        <v>109</v>
      </c>
      <c r="AV118" s="3" t="s">
        <v>109</v>
      </c>
      <c r="AW118" s="3" t="s">
        <v>109</v>
      </c>
      <c r="AX118" s="3" t="s">
        <v>109</v>
      </c>
      <c r="AY118" s="3" t="s">
        <v>109</v>
      </c>
      <c r="AZ118" s="3" t="s">
        <v>109</v>
      </c>
      <c r="BA118" s="48">
        <f>BW118*0.15</f>
        <v>0.28577732808811962</v>
      </c>
      <c r="BB118" s="48">
        <f>BW118*0.35</f>
        <v>0.66681376553894578</v>
      </c>
      <c r="BC118" s="48">
        <f>BW118*0.3</f>
        <v>0.57155465617623924</v>
      </c>
      <c r="BD118" s="48">
        <f>BW118*0.2</f>
        <v>0.38103643745082622</v>
      </c>
      <c r="BE118" s="3" t="s">
        <v>109</v>
      </c>
      <c r="BF118" s="3" t="s">
        <v>109</v>
      </c>
      <c r="BG118" s="3" t="s">
        <v>109</v>
      </c>
      <c r="BH118" s="3" t="s">
        <v>109</v>
      </c>
      <c r="BI118" s="3" t="s">
        <v>109</v>
      </c>
      <c r="BJ118" s="3" t="s">
        <v>109</v>
      </c>
      <c r="BK118" s="3" t="s">
        <v>109</v>
      </c>
      <c r="BM118" s="3" t="s">
        <v>109</v>
      </c>
      <c r="BN118" s="3" t="s">
        <v>109</v>
      </c>
      <c r="BO118" s="3" t="s">
        <v>109</v>
      </c>
      <c r="BP118" s="3" t="s">
        <v>109</v>
      </c>
      <c r="BQ118" s="3" t="s">
        <v>109</v>
      </c>
      <c r="BR118" s="3" t="s">
        <v>109</v>
      </c>
      <c r="BS118" s="3" t="s">
        <v>109</v>
      </c>
      <c r="BT118" s="3" t="s">
        <v>109</v>
      </c>
      <c r="BU118" s="3" t="s">
        <v>109</v>
      </c>
      <c r="BV118" s="3" t="s">
        <v>109</v>
      </c>
      <c r="BW118" s="48">
        <f>((AT118-BY118)/K118)</f>
        <v>1.905182187254131</v>
      </c>
      <c r="BX118" s="3" t="s">
        <v>109</v>
      </c>
      <c r="BY118" s="48">
        <f>CC118*CB118</f>
        <v>51156.592199999999</v>
      </c>
      <c r="BZ118" s="3">
        <v>7.4999999999999997E-2</v>
      </c>
      <c r="CA118" s="4">
        <v>2.7786000000000002E-2</v>
      </c>
      <c r="CB118" s="3">
        <f>BZ118+CA118</f>
        <v>0.102786</v>
      </c>
      <c r="CC118" s="47">
        <v>497700</v>
      </c>
      <c r="CD118" s="46">
        <v>0</v>
      </c>
      <c r="CE118" s="46">
        <f>CC118-CD118</f>
        <v>497700</v>
      </c>
      <c r="CF118" s="46" t="s">
        <v>109</v>
      </c>
      <c r="CG118" s="46">
        <f>CE118/K118</f>
        <v>78.316286388670335</v>
      </c>
      <c r="CH118" s="3" t="s">
        <v>109</v>
      </c>
      <c r="CI118" s="3" t="s">
        <v>109</v>
      </c>
      <c r="CJ118" s="3" t="s">
        <v>109</v>
      </c>
      <c r="CK118" s="3" t="s">
        <v>109</v>
      </c>
      <c r="CL118" s="3" t="s">
        <v>109</v>
      </c>
      <c r="CM118" s="3" t="s">
        <v>109</v>
      </c>
      <c r="CN118" s="3" t="s">
        <v>109</v>
      </c>
      <c r="CO118" s="3" t="s">
        <v>109</v>
      </c>
      <c r="CP118" s="3" t="s">
        <v>109</v>
      </c>
      <c r="CQ118" s="5" t="s">
        <v>113</v>
      </c>
      <c r="CR118" s="5" t="s">
        <v>109</v>
      </c>
      <c r="CV118" s="21" t="s">
        <v>113</v>
      </c>
    </row>
    <row r="119" spans="1:100" x14ac:dyDescent="0.25">
      <c r="A119" s="3" t="s">
        <v>589</v>
      </c>
      <c r="B119" s="3" t="s">
        <v>118</v>
      </c>
      <c r="C119" s="4">
        <v>2.5474E-2</v>
      </c>
      <c r="D119" s="3" t="s">
        <v>590</v>
      </c>
      <c r="E119" s="3" t="s">
        <v>591</v>
      </c>
      <c r="F119" s="3" t="s">
        <v>592</v>
      </c>
      <c r="G119" s="3" t="s">
        <v>106</v>
      </c>
      <c r="H119" s="4">
        <v>47905</v>
      </c>
      <c r="I119" s="3" t="s">
        <v>215</v>
      </c>
      <c r="J119" s="3" t="s">
        <v>216</v>
      </c>
      <c r="K119" s="4">
        <v>8873</v>
      </c>
      <c r="L119" s="3" t="s">
        <v>109</v>
      </c>
      <c r="M119" s="3" t="s">
        <v>109</v>
      </c>
      <c r="N119" s="3" t="s">
        <v>109</v>
      </c>
      <c r="O119" s="3" t="s">
        <v>109</v>
      </c>
      <c r="P119" s="3" t="s">
        <v>109</v>
      </c>
      <c r="Q119" s="2"/>
      <c r="S119" s="48">
        <v>9.5</v>
      </c>
      <c r="T119" s="3" t="s">
        <v>109</v>
      </c>
      <c r="U119" s="3" t="s">
        <v>109</v>
      </c>
      <c r="V119" s="3" t="s">
        <v>109</v>
      </c>
      <c r="W119" s="3" t="s">
        <v>109</v>
      </c>
      <c r="X119" s="3" t="s">
        <v>109</v>
      </c>
      <c r="Y119" s="3" t="s">
        <v>109</v>
      </c>
      <c r="Z119" s="3" t="s">
        <v>109</v>
      </c>
      <c r="AA119" s="9">
        <v>2000</v>
      </c>
      <c r="AB119" s="3" t="s">
        <v>109</v>
      </c>
      <c r="AC119" s="5" t="s">
        <v>123</v>
      </c>
      <c r="AD119" s="3" t="s">
        <v>123</v>
      </c>
      <c r="AE119" s="3" t="s">
        <v>109</v>
      </c>
      <c r="AF119" s="4">
        <v>2</v>
      </c>
      <c r="AG119" s="3" t="s">
        <v>109</v>
      </c>
      <c r="AH119" s="3" t="s">
        <v>111</v>
      </c>
      <c r="AI119" s="3" t="s">
        <v>109</v>
      </c>
      <c r="AN119" s="3" t="s">
        <v>109</v>
      </c>
      <c r="AO119" s="42">
        <f>K119*S119</f>
        <v>84293.5</v>
      </c>
      <c r="AP119" s="3" t="s">
        <v>109</v>
      </c>
      <c r="AQ119" s="3">
        <v>0.11</v>
      </c>
      <c r="AR119" s="3" t="s">
        <v>109</v>
      </c>
      <c r="AS119" s="3" t="s">
        <v>109</v>
      </c>
      <c r="AT119" s="46">
        <f>AO119*(1-AQ119)</f>
        <v>75021.214999999997</v>
      </c>
      <c r="AU119" s="3" t="s">
        <v>109</v>
      </c>
      <c r="AV119" s="3" t="s">
        <v>109</v>
      </c>
      <c r="AW119" s="3" t="s">
        <v>109</v>
      </c>
      <c r="AX119" s="3" t="s">
        <v>109</v>
      </c>
      <c r="AY119" s="3" t="s">
        <v>109</v>
      </c>
      <c r="AZ119" s="3" t="s">
        <v>109</v>
      </c>
      <c r="BA119" s="48">
        <f>BW119*0.15</f>
        <v>0.17072402231488781</v>
      </c>
      <c r="BB119" s="48">
        <f>BW119*0.35</f>
        <v>0.39835605206807156</v>
      </c>
      <c r="BC119" s="48">
        <f>BW119*0.3</f>
        <v>0.34144804462977563</v>
      </c>
      <c r="BD119" s="48">
        <f>BW119*0.2</f>
        <v>0.22763202975318375</v>
      </c>
      <c r="BE119" s="3" t="s">
        <v>109</v>
      </c>
      <c r="BF119" s="3" t="s">
        <v>109</v>
      </c>
      <c r="BG119" s="3" t="s">
        <v>109</v>
      </c>
      <c r="BH119" s="3" t="s">
        <v>109</v>
      </c>
      <c r="BI119" s="3" t="s">
        <v>109</v>
      </c>
      <c r="BJ119" s="3" t="s">
        <v>109</v>
      </c>
      <c r="BK119" s="3" t="s">
        <v>109</v>
      </c>
      <c r="BM119" s="3" t="s">
        <v>109</v>
      </c>
      <c r="BN119" s="3" t="s">
        <v>109</v>
      </c>
      <c r="BO119" s="3" t="s">
        <v>109</v>
      </c>
      <c r="BP119" s="3" t="s">
        <v>109</v>
      </c>
      <c r="BQ119" s="3" t="s">
        <v>109</v>
      </c>
      <c r="BR119" s="3" t="s">
        <v>109</v>
      </c>
      <c r="BS119" s="3" t="s">
        <v>109</v>
      </c>
      <c r="BT119" s="3" t="s">
        <v>109</v>
      </c>
      <c r="BU119" s="3" t="s">
        <v>109</v>
      </c>
      <c r="BV119" s="3" t="s">
        <v>109</v>
      </c>
      <c r="BW119" s="48">
        <f>((AT119-BY119)/K119)</f>
        <v>1.1381601487659188</v>
      </c>
      <c r="BX119" s="3" t="s">
        <v>109</v>
      </c>
      <c r="BY119" s="48">
        <f>CC119*CB119</f>
        <v>64922.32</v>
      </c>
      <c r="BZ119" s="3">
        <v>7.0000000000000007E-2</v>
      </c>
      <c r="CA119" s="4">
        <v>2.5474E-2</v>
      </c>
      <c r="CB119" s="3">
        <f>BZ119+CA119</f>
        <v>9.5474000000000003E-2</v>
      </c>
      <c r="CC119" s="47">
        <v>680000</v>
      </c>
      <c r="CD119" s="46">
        <v>0</v>
      </c>
      <c r="CE119" s="46">
        <f>CC119-CD119</f>
        <v>680000</v>
      </c>
      <c r="CF119" s="46" t="s">
        <v>109</v>
      </c>
      <c r="CG119" s="46">
        <f>CE119/K119</f>
        <v>76.636988617153165</v>
      </c>
      <c r="CH119" s="3" t="s">
        <v>109</v>
      </c>
      <c r="CI119" s="3" t="s">
        <v>109</v>
      </c>
      <c r="CJ119" s="3" t="s">
        <v>109</v>
      </c>
      <c r="CK119" s="3" t="s">
        <v>109</v>
      </c>
      <c r="CL119" s="3" t="s">
        <v>109</v>
      </c>
      <c r="CM119" s="3" t="s">
        <v>109</v>
      </c>
      <c r="CN119" s="3" t="s">
        <v>109</v>
      </c>
      <c r="CO119" s="3" t="s">
        <v>109</v>
      </c>
      <c r="CP119" s="3" t="s">
        <v>109</v>
      </c>
      <c r="CQ119" s="5" t="s">
        <v>113</v>
      </c>
      <c r="CR119" s="5" t="s">
        <v>109</v>
      </c>
      <c r="CV119" s="21" t="s">
        <v>113</v>
      </c>
    </row>
    <row r="120" spans="1:100" x14ac:dyDescent="0.25">
      <c r="A120" s="3" t="s">
        <v>256</v>
      </c>
      <c r="B120" s="3" t="s">
        <v>118</v>
      </c>
      <c r="C120" s="4">
        <v>2.5474E-2</v>
      </c>
      <c r="D120" s="3" t="s">
        <v>257</v>
      </c>
      <c r="E120" s="3" t="s">
        <v>258</v>
      </c>
      <c r="F120" s="3" t="s">
        <v>259</v>
      </c>
      <c r="G120" s="3" t="s">
        <v>106</v>
      </c>
      <c r="H120" s="23"/>
      <c r="I120" s="3" t="s">
        <v>215</v>
      </c>
      <c r="J120" s="3" t="s">
        <v>216</v>
      </c>
      <c r="K120" s="4">
        <v>4000</v>
      </c>
      <c r="L120" s="3" t="s">
        <v>109</v>
      </c>
      <c r="M120" s="3" t="s">
        <v>109</v>
      </c>
      <c r="N120" s="3" t="s">
        <v>109</v>
      </c>
      <c r="O120" s="3" t="s">
        <v>109</v>
      </c>
      <c r="P120" s="3" t="s">
        <v>260</v>
      </c>
      <c r="Q120" s="2"/>
      <c r="S120" s="48">
        <v>9.5</v>
      </c>
      <c r="T120" s="3" t="s">
        <v>109</v>
      </c>
      <c r="U120" s="3" t="s">
        <v>109</v>
      </c>
      <c r="V120" s="3" t="s">
        <v>109</v>
      </c>
      <c r="W120" s="3" t="s">
        <v>109</v>
      </c>
      <c r="X120" s="3" t="s">
        <v>109</v>
      </c>
      <c r="Y120" s="3" t="s">
        <v>109</v>
      </c>
      <c r="Z120" s="3" t="s">
        <v>109</v>
      </c>
      <c r="AA120" s="4">
        <v>1981</v>
      </c>
      <c r="AB120" s="3" t="s">
        <v>109</v>
      </c>
      <c r="AC120" s="5" t="s">
        <v>123</v>
      </c>
      <c r="AD120" s="3" t="s">
        <v>123</v>
      </c>
      <c r="AE120" s="3" t="s">
        <v>109</v>
      </c>
      <c r="AF120" s="4">
        <v>2</v>
      </c>
      <c r="AG120" s="3" t="s">
        <v>109</v>
      </c>
      <c r="AH120" s="3" t="s">
        <v>123</v>
      </c>
      <c r="AI120" s="3" t="s">
        <v>109</v>
      </c>
      <c r="AN120" s="3" t="s">
        <v>109</v>
      </c>
      <c r="AO120" s="42">
        <f>K120*S120</f>
        <v>38000</v>
      </c>
      <c r="AP120" s="3" t="s">
        <v>109</v>
      </c>
      <c r="AQ120" s="3">
        <v>0.11</v>
      </c>
      <c r="AR120" s="3" t="s">
        <v>109</v>
      </c>
      <c r="AS120" s="3" t="s">
        <v>109</v>
      </c>
      <c r="AT120" s="46">
        <f>AO120*(1-AQ120)</f>
        <v>33820</v>
      </c>
      <c r="AU120" s="3" t="s">
        <v>109</v>
      </c>
      <c r="AV120" s="3" t="s">
        <v>109</v>
      </c>
      <c r="AW120" s="3" t="s">
        <v>109</v>
      </c>
      <c r="AX120" s="3" t="s">
        <v>109</v>
      </c>
      <c r="AY120" s="3" t="s">
        <v>109</v>
      </c>
      <c r="AZ120" s="3" t="s">
        <v>109</v>
      </c>
      <c r="BA120" s="48">
        <f>BW120*0.15</f>
        <v>0.18485878499999994</v>
      </c>
      <c r="BB120" s="48">
        <f>BW120*0.35</f>
        <v>0.43133716499999986</v>
      </c>
      <c r="BC120" s="48">
        <f>BW120*0.3</f>
        <v>0.36971756999999988</v>
      </c>
      <c r="BD120" s="48">
        <f>BW120*0.2</f>
        <v>0.24647837999999994</v>
      </c>
      <c r="BE120" s="3" t="s">
        <v>109</v>
      </c>
      <c r="BF120" s="3" t="s">
        <v>109</v>
      </c>
      <c r="BG120" s="3" t="s">
        <v>109</v>
      </c>
      <c r="BH120" s="3" t="s">
        <v>109</v>
      </c>
      <c r="BI120" s="3" t="s">
        <v>109</v>
      </c>
      <c r="BJ120" s="3" t="s">
        <v>109</v>
      </c>
      <c r="BK120" s="3" t="s">
        <v>109</v>
      </c>
      <c r="BM120" s="3" t="s">
        <v>109</v>
      </c>
      <c r="BN120" s="3" t="s">
        <v>109</v>
      </c>
      <c r="BO120" s="3" t="s">
        <v>109</v>
      </c>
      <c r="BP120" s="3" t="s">
        <v>109</v>
      </c>
      <c r="BQ120" s="3" t="s">
        <v>109</v>
      </c>
      <c r="BR120" s="3" t="s">
        <v>109</v>
      </c>
      <c r="BS120" s="3" t="s">
        <v>109</v>
      </c>
      <c r="BT120" s="3" t="s">
        <v>109</v>
      </c>
      <c r="BU120" s="3" t="s">
        <v>109</v>
      </c>
      <c r="BV120" s="3" t="s">
        <v>109</v>
      </c>
      <c r="BW120" s="48">
        <f>((AT120-BY120)/K120)</f>
        <v>1.2323918999999997</v>
      </c>
      <c r="BX120" s="3" t="s">
        <v>109</v>
      </c>
      <c r="BY120" s="48">
        <f>CC120*CB120</f>
        <v>28890.432400000002</v>
      </c>
      <c r="BZ120" s="3">
        <v>7.0000000000000007E-2</v>
      </c>
      <c r="CA120" s="4">
        <v>2.5474E-2</v>
      </c>
      <c r="CB120" s="3">
        <f>BZ120+CA120</f>
        <v>9.5474000000000003E-2</v>
      </c>
      <c r="CC120" s="47">
        <v>302600</v>
      </c>
      <c r="CD120" s="46">
        <v>0</v>
      </c>
      <c r="CE120" s="46">
        <f>CC120-CD120</f>
        <v>302600</v>
      </c>
      <c r="CF120" s="46" t="s">
        <v>109</v>
      </c>
      <c r="CG120" s="46">
        <f>CE120/K120</f>
        <v>75.650000000000006</v>
      </c>
      <c r="CH120" s="3" t="s">
        <v>261</v>
      </c>
      <c r="CI120" s="3" t="s">
        <v>109</v>
      </c>
      <c r="CJ120" s="3" t="s">
        <v>109</v>
      </c>
      <c r="CK120" s="3" t="s">
        <v>109</v>
      </c>
      <c r="CL120" s="3" t="s">
        <v>109</v>
      </c>
      <c r="CM120" s="3" t="s">
        <v>109</v>
      </c>
      <c r="CN120" s="3" t="s">
        <v>109</v>
      </c>
      <c r="CO120" s="3" t="s">
        <v>109</v>
      </c>
      <c r="CP120" s="3" t="s">
        <v>109</v>
      </c>
      <c r="CQ120" s="5" t="s">
        <v>113</v>
      </c>
      <c r="CR120" s="5" t="s">
        <v>109</v>
      </c>
      <c r="CV120" s="21" t="s">
        <v>113</v>
      </c>
    </row>
    <row r="121" spans="1:100" x14ac:dyDescent="0.25">
      <c r="A121" s="3" t="s">
        <v>640</v>
      </c>
      <c r="B121" s="3" t="s">
        <v>102</v>
      </c>
      <c r="C121" s="4">
        <v>2.4108999999999998E-2</v>
      </c>
      <c r="D121" s="3" t="s">
        <v>641</v>
      </c>
      <c r="E121" s="3" t="s">
        <v>642</v>
      </c>
      <c r="F121" s="3" t="s">
        <v>643</v>
      </c>
      <c r="G121" s="3" t="s">
        <v>106</v>
      </c>
      <c r="H121" s="9">
        <v>47905</v>
      </c>
      <c r="I121" s="3" t="s">
        <v>215</v>
      </c>
      <c r="J121" s="3" t="s">
        <v>216</v>
      </c>
      <c r="K121" s="4">
        <v>5525</v>
      </c>
      <c r="L121" s="3" t="s">
        <v>109</v>
      </c>
      <c r="M121" s="3" t="s">
        <v>109</v>
      </c>
      <c r="N121" s="3" t="s">
        <v>109</v>
      </c>
      <c r="O121" s="3" t="s">
        <v>109</v>
      </c>
      <c r="P121" s="3" t="s">
        <v>109</v>
      </c>
      <c r="Q121" s="2"/>
      <c r="S121" s="48">
        <v>10.6</v>
      </c>
      <c r="T121" s="3" t="s">
        <v>109</v>
      </c>
      <c r="U121" s="3" t="s">
        <v>109</v>
      </c>
      <c r="V121" s="3" t="s">
        <v>109</v>
      </c>
      <c r="W121" s="3" t="s">
        <v>109</v>
      </c>
      <c r="X121" s="3" t="s">
        <v>109</v>
      </c>
      <c r="Y121" s="3" t="s">
        <v>109</v>
      </c>
      <c r="Z121" s="3" t="s">
        <v>109</v>
      </c>
      <c r="AA121" s="4">
        <v>1969</v>
      </c>
      <c r="AB121" s="3" t="s">
        <v>109</v>
      </c>
      <c r="AC121" s="5" t="s">
        <v>111</v>
      </c>
      <c r="AD121" s="3" t="s">
        <v>111</v>
      </c>
      <c r="AE121" s="3" t="s">
        <v>109</v>
      </c>
      <c r="AF121" s="4">
        <v>1</v>
      </c>
      <c r="AG121" s="3" t="s">
        <v>109</v>
      </c>
      <c r="AH121" s="3" t="s">
        <v>126</v>
      </c>
      <c r="AI121" s="3" t="s">
        <v>109</v>
      </c>
      <c r="AN121" s="3" t="s">
        <v>109</v>
      </c>
      <c r="AO121" s="42">
        <f>K121*S121</f>
        <v>58565</v>
      </c>
      <c r="AP121" s="3" t="s">
        <v>109</v>
      </c>
      <c r="AQ121" s="3">
        <v>9.5000000000000001E-2</v>
      </c>
      <c r="AR121" s="3" t="s">
        <v>109</v>
      </c>
      <c r="AS121" s="3" t="s">
        <v>109</v>
      </c>
      <c r="AT121" s="46">
        <f>AO121*(1-AQ121)</f>
        <v>53001.325000000004</v>
      </c>
      <c r="AU121" s="3" t="s">
        <v>109</v>
      </c>
      <c r="AV121" s="3" t="s">
        <v>109</v>
      </c>
      <c r="AW121" s="3" t="s">
        <v>109</v>
      </c>
      <c r="AX121" s="3" t="s">
        <v>109</v>
      </c>
      <c r="AY121" s="3" t="s">
        <v>109</v>
      </c>
      <c r="AZ121" s="3" t="s">
        <v>109</v>
      </c>
      <c r="BA121" s="48">
        <f>BW121*0.15</f>
        <v>0.25098737104072405</v>
      </c>
      <c r="BB121" s="48">
        <f>BW121*0.35</f>
        <v>0.58563719909502276</v>
      </c>
      <c r="BC121" s="48">
        <f>BW121*0.3</f>
        <v>0.5019747420814481</v>
      </c>
      <c r="BD121" s="48">
        <f>BW121*0.2</f>
        <v>0.33464982805429877</v>
      </c>
      <c r="BE121" s="3" t="s">
        <v>109</v>
      </c>
      <c r="BF121" s="3" t="s">
        <v>109</v>
      </c>
      <c r="BG121" s="3" t="s">
        <v>109</v>
      </c>
      <c r="BH121" s="3" t="s">
        <v>109</v>
      </c>
      <c r="BI121" s="3" t="s">
        <v>109</v>
      </c>
      <c r="BJ121" s="3" t="s">
        <v>109</v>
      </c>
      <c r="BK121" s="3" t="s">
        <v>109</v>
      </c>
      <c r="BM121" s="3" t="s">
        <v>109</v>
      </c>
      <c r="BN121" s="3" t="s">
        <v>109</v>
      </c>
      <c r="BO121" s="3" t="s">
        <v>109</v>
      </c>
      <c r="BP121" s="3" t="s">
        <v>109</v>
      </c>
      <c r="BQ121" s="3" t="s">
        <v>109</v>
      </c>
      <c r="BR121" s="3" t="s">
        <v>109</v>
      </c>
      <c r="BS121" s="3" t="s">
        <v>109</v>
      </c>
      <c r="BT121" s="3" t="s">
        <v>109</v>
      </c>
      <c r="BU121" s="3" t="s">
        <v>109</v>
      </c>
      <c r="BV121" s="3" t="s">
        <v>109</v>
      </c>
      <c r="BW121" s="48">
        <f>((AT121-BY121)/K121)</f>
        <v>1.6732491402714937</v>
      </c>
      <c r="BX121" s="3" t="s">
        <v>109</v>
      </c>
      <c r="BY121" s="48">
        <f>CC121*CB121</f>
        <v>43756.623500000002</v>
      </c>
      <c r="BZ121" s="3">
        <v>7.4999999999999997E-2</v>
      </c>
      <c r="CA121" s="4">
        <v>2.4108999999999998E-2</v>
      </c>
      <c r="CB121" s="3">
        <f>BZ121+CA121</f>
        <v>9.9109000000000003E-2</v>
      </c>
      <c r="CC121" s="47">
        <v>441500</v>
      </c>
      <c r="CD121" s="46">
        <v>0</v>
      </c>
      <c r="CE121" s="46">
        <f>CC121-CD121</f>
        <v>441500</v>
      </c>
      <c r="CF121" s="46" t="s">
        <v>109</v>
      </c>
      <c r="CG121" s="46">
        <f>CE121/K121</f>
        <v>79.909502262443439</v>
      </c>
      <c r="CH121" s="3" t="s">
        <v>644</v>
      </c>
      <c r="CI121" s="3" t="s">
        <v>109</v>
      </c>
      <c r="CJ121" s="3" t="s">
        <v>109</v>
      </c>
      <c r="CK121" s="3" t="s">
        <v>109</v>
      </c>
      <c r="CL121" s="3" t="s">
        <v>109</v>
      </c>
      <c r="CM121" s="3" t="s">
        <v>109</v>
      </c>
      <c r="CN121" s="3" t="s">
        <v>109</v>
      </c>
      <c r="CO121" s="3" t="s">
        <v>109</v>
      </c>
      <c r="CP121" s="3" t="s">
        <v>109</v>
      </c>
      <c r="CQ121" s="5" t="s">
        <v>113</v>
      </c>
      <c r="CR121" s="5" t="s">
        <v>109</v>
      </c>
      <c r="CV121" s="21" t="s">
        <v>113</v>
      </c>
    </row>
    <row r="122" spans="1:100" x14ac:dyDescent="0.25">
      <c r="A122" s="3" t="s">
        <v>923</v>
      </c>
      <c r="B122" s="3" t="s">
        <v>118</v>
      </c>
      <c r="C122" s="4">
        <v>2.5474E-2</v>
      </c>
      <c r="D122" s="3" t="s">
        <v>924</v>
      </c>
      <c r="E122" s="3" t="s">
        <v>925</v>
      </c>
      <c r="F122" s="3" t="s">
        <v>926</v>
      </c>
      <c r="G122" s="3" t="s">
        <v>106</v>
      </c>
      <c r="H122" s="4">
        <v>47901</v>
      </c>
      <c r="I122" s="3" t="s">
        <v>215</v>
      </c>
      <c r="J122" s="3" t="s">
        <v>216</v>
      </c>
      <c r="K122" s="4">
        <v>4297</v>
      </c>
      <c r="L122" s="3" t="s">
        <v>109</v>
      </c>
      <c r="M122" s="3" t="s">
        <v>109</v>
      </c>
      <c r="N122" s="3" t="s">
        <v>109</v>
      </c>
      <c r="O122" s="3" t="s">
        <v>109</v>
      </c>
      <c r="P122" s="3" t="s">
        <v>109</v>
      </c>
      <c r="Q122" s="2"/>
      <c r="S122" s="48">
        <v>8</v>
      </c>
      <c r="T122" s="3" t="s">
        <v>109</v>
      </c>
      <c r="U122" s="3" t="s">
        <v>109</v>
      </c>
      <c r="V122" s="3" t="s">
        <v>109</v>
      </c>
      <c r="W122" s="3" t="s">
        <v>109</v>
      </c>
      <c r="X122" s="3" t="s">
        <v>109</v>
      </c>
      <c r="Y122" s="3" t="s">
        <v>109</v>
      </c>
      <c r="Z122" s="3" t="s">
        <v>109</v>
      </c>
      <c r="AA122" s="4">
        <v>1999</v>
      </c>
      <c r="AB122" s="3" t="s">
        <v>109</v>
      </c>
      <c r="AC122" s="5" t="s">
        <v>123</v>
      </c>
      <c r="AD122" s="3" t="s">
        <v>123</v>
      </c>
      <c r="AE122" s="3" t="s">
        <v>109</v>
      </c>
      <c r="AF122" s="4">
        <v>2</v>
      </c>
      <c r="AG122" s="3" t="s">
        <v>109</v>
      </c>
      <c r="AH122" s="3" t="s">
        <v>123</v>
      </c>
      <c r="AI122" s="3" t="s">
        <v>109</v>
      </c>
      <c r="AN122" s="3" t="s">
        <v>109</v>
      </c>
      <c r="AO122" s="42">
        <f>K122*S122</f>
        <v>34376</v>
      </c>
      <c r="AP122" s="3" t="s">
        <v>109</v>
      </c>
      <c r="AQ122" s="3">
        <v>0.11</v>
      </c>
      <c r="AR122" s="3" t="s">
        <v>109</v>
      </c>
      <c r="AS122" s="3" t="s">
        <v>109</v>
      </c>
      <c r="AT122" s="46">
        <f>AO122*(1-AQ122)</f>
        <v>30594.639999999999</v>
      </c>
      <c r="AU122" s="3" t="s">
        <v>109</v>
      </c>
      <c r="AV122" s="3" t="s">
        <v>109</v>
      </c>
      <c r="AW122" s="3" t="s">
        <v>109</v>
      </c>
      <c r="AX122" s="3" t="s">
        <v>109</v>
      </c>
      <c r="AY122" s="3" t="s">
        <v>109</v>
      </c>
      <c r="AZ122" s="3" t="s">
        <v>109</v>
      </c>
      <c r="BA122" s="48">
        <f>BW122*0.15</f>
        <v>0.69539229229695121</v>
      </c>
      <c r="BB122" s="48">
        <f>BW122*0.35</f>
        <v>1.6225820153595529</v>
      </c>
      <c r="BC122" s="48">
        <f>BW122*0.3</f>
        <v>1.3907845845939024</v>
      </c>
      <c r="BD122" s="48">
        <f>BW122*0.2</f>
        <v>0.92718972306260172</v>
      </c>
      <c r="BE122" s="3" t="s">
        <v>109</v>
      </c>
      <c r="BF122" s="3" t="s">
        <v>109</v>
      </c>
      <c r="BG122" s="3" t="s">
        <v>109</v>
      </c>
      <c r="BH122" s="3" t="s">
        <v>109</v>
      </c>
      <c r="BI122" s="3" t="s">
        <v>109</v>
      </c>
      <c r="BJ122" s="3" t="s">
        <v>109</v>
      </c>
      <c r="BK122" s="3" t="s">
        <v>109</v>
      </c>
      <c r="BM122" s="3" t="s">
        <v>109</v>
      </c>
      <c r="BN122" s="3" t="s">
        <v>109</v>
      </c>
      <c r="BO122" s="3" t="s">
        <v>109</v>
      </c>
      <c r="BP122" s="3" t="s">
        <v>109</v>
      </c>
      <c r="BQ122" s="3" t="s">
        <v>109</v>
      </c>
      <c r="BR122" s="3" t="s">
        <v>109</v>
      </c>
      <c r="BS122" s="3" t="s">
        <v>109</v>
      </c>
      <c r="BT122" s="3" t="s">
        <v>109</v>
      </c>
      <c r="BU122" s="3" t="s">
        <v>109</v>
      </c>
      <c r="BV122" s="3" t="s">
        <v>109</v>
      </c>
      <c r="BW122" s="48">
        <f>((AT122-BY122)/K122)</f>
        <v>4.6359486153130085</v>
      </c>
      <c r="BX122" s="3" t="s">
        <v>109</v>
      </c>
      <c r="BY122" s="48">
        <f>CC122*CB122</f>
        <v>10673.968800000001</v>
      </c>
      <c r="BZ122" s="3">
        <v>0.08</v>
      </c>
      <c r="CA122" s="4">
        <v>2.5474E-2</v>
      </c>
      <c r="CB122" s="3">
        <f>BZ122+CA122</f>
        <v>0.105474</v>
      </c>
      <c r="CC122" s="47">
        <v>101200</v>
      </c>
      <c r="CD122" s="46">
        <v>0</v>
      </c>
      <c r="CE122" s="46">
        <f>CC122-CD122</f>
        <v>101200</v>
      </c>
      <c r="CF122" s="46" t="s">
        <v>109</v>
      </c>
      <c r="CG122" s="46">
        <f>CE122/K122</f>
        <v>23.55131487084012</v>
      </c>
      <c r="CH122" s="3" t="s">
        <v>927</v>
      </c>
      <c r="CI122" s="3" t="s">
        <v>109</v>
      </c>
      <c r="CJ122" s="3" t="s">
        <v>109</v>
      </c>
      <c r="CK122" s="3" t="s">
        <v>109</v>
      </c>
      <c r="CL122" s="3" t="s">
        <v>109</v>
      </c>
      <c r="CM122" s="3" t="s">
        <v>109</v>
      </c>
      <c r="CN122" s="3" t="s">
        <v>109</v>
      </c>
      <c r="CO122" s="3" t="s">
        <v>109</v>
      </c>
      <c r="CP122" s="3" t="s">
        <v>109</v>
      </c>
      <c r="CQ122" s="5" t="s">
        <v>126</v>
      </c>
      <c r="CR122" s="5" t="s">
        <v>928</v>
      </c>
      <c r="CV122" s="21" t="s">
        <v>113</v>
      </c>
    </row>
    <row r="123" spans="1:100" x14ac:dyDescent="0.25">
      <c r="A123" s="3" t="s">
        <v>267</v>
      </c>
      <c r="B123" s="3" t="s">
        <v>118</v>
      </c>
      <c r="C123" s="4">
        <v>2.5474E-2</v>
      </c>
      <c r="D123" s="3" t="s">
        <v>268</v>
      </c>
      <c r="E123" s="3" t="s">
        <v>269</v>
      </c>
      <c r="F123" s="3" t="s">
        <v>270</v>
      </c>
      <c r="G123" s="3" t="s">
        <v>106</v>
      </c>
      <c r="H123" s="4">
        <v>47904</v>
      </c>
      <c r="I123" s="3" t="s">
        <v>215</v>
      </c>
      <c r="J123" s="3" t="s">
        <v>216</v>
      </c>
      <c r="K123" s="4">
        <v>4402</v>
      </c>
      <c r="L123" s="3" t="s">
        <v>109</v>
      </c>
      <c r="M123" s="3" t="s">
        <v>109</v>
      </c>
      <c r="N123" s="3" t="s">
        <v>109</v>
      </c>
      <c r="O123" s="3" t="s">
        <v>109</v>
      </c>
      <c r="P123" s="3" t="s">
        <v>109</v>
      </c>
      <c r="Q123" s="2"/>
      <c r="S123" s="48">
        <v>9.5</v>
      </c>
      <c r="T123" s="3" t="s">
        <v>109</v>
      </c>
      <c r="U123" s="3" t="s">
        <v>109</v>
      </c>
      <c r="V123" s="3" t="s">
        <v>109</v>
      </c>
      <c r="W123" s="3" t="s">
        <v>109</v>
      </c>
      <c r="X123" s="3" t="s">
        <v>109</v>
      </c>
      <c r="Y123" s="3" t="s">
        <v>109</v>
      </c>
      <c r="Z123" s="3" t="s">
        <v>109</v>
      </c>
      <c r="AA123" s="4">
        <v>1986</v>
      </c>
      <c r="AB123" s="3" t="s">
        <v>109</v>
      </c>
      <c r="AC123" s="5" t="s">
        <v>123</v>
      </c>
      <c r="AD123" s="3" t="s">
        <v>111</v>
      </c>
      <c r="AE123" s="3" t="s">
        <v>109</v>
      </c>
      <c r="AF123" s="4">
        <v>2</v>
      </c>
      <c r="AG123" s="3" t="s">
        <v>109</v>
      </c>
      <c r="AH123" s="3" t="s">
        <v>111</v>
      </c>
      <c r="AI123" s="3" t="s">
        <v>109</v>
      </c>
      <c r="AN123" s="3" t="s">
        <v>109</v>
      </c>
      <c r="AO123" s="42">
        <f>K123*S123</f>
        <v>41819</v>
      </c>
      <c r="AP123" s="3" t="s">
        <v>109</v>
      </c>
      <c r="AQ123" s="3">
        <v>0.11</v>
      </c>
      <c r="AR123" s="3" t="s">
        <v>109</v>
      </c>
      <c r="AS123" s="3" t="s">
        <v>109</v>
      </c>
      <c r="AT123" s="46">
        <f>AO123*(1-AQ123)</f>
        <v>37218.910000000003</v>
      </c>
      <c r="AU123" s="3" t="s">
        <v>109</v>
      </c>
      <c r="AV123" s="3" t="s">
        <v>109</v>
      </c>
      <c r="AW123" s="3" t="s">
        <v>109</v>
      </c>
      <c r="AX123" s="3" t="s">
        <v>109</v>
      </c>
      <c r="AY123" s="3" t="s">
        <v>109</v>
      </c>
      <c r="AZ123" s="3" t="s">
        <v>109</v>
      </c>
      <c r="BA123" s="48">
        <f>BW123*0.15</f>
        <v>0.18522087914584287</v>
      </c>
      <c r="BB123" s="48">
        <f>BW123*0.35</f>
        <v>0.43218205134030002</v>
      </c>
      <c r="BC123" s="48">
        <f>BW123*0.3</f>
        <v>0.37044175829168574</v>
      </c>
      <c r="BD123" s="48">
        <f>BW123*0.2</f>
        <v>0.24696117219445718</v>
      </c>
      <c r="BE123" s="3" t="s">
        <v>109</v>
      </c>
      <c r="BF123" s="3" t="s">
        <v>109</v>
      </c>
      <c r="BG123" s="3" t="s">
        <v>109</v>
      </c>
      <c r="BH123" s="3" t="s">
        <v>109</v>
      </c>
      <c r="BI123" s="3" t="s">
        <v>109</v>
      </c>
      <c r="BJ123" s="3" t="s">
        <v>109</v>
      </c>
      <c r="BK123" s="3" t="s">
        <v>109</v>
      </c>
      <c r="BM123" s="3" t="s">
        <v>109</v>
      </c>
      <c r="BN123" s="3" t="s">
        <v>109</v>
      </c>
      <c r="BO123" s="3" t="s">
        <v>109</v>
      </c>
      <c r="BP123" s="3" t="s">
        <v>109</v>
      </c>
      <c r="BQ123" s="3" t="s">
        <v>109</v>
      </c>
      <c r="BR123" s="3" t="s">
        <v>109</v>
      </c>
      <c r="BS123" s="3" t="s">
        <v>109</v>
      </c>
      <c r="BT123" s="3" t="s">
        <v>109</v>
      </c>
      <c r="BU123" s="3" t="s">
        <v>109</v>
      </c>
      <c r="BV123" s="3" t="s">
        <v>109</v>
      </c>
      <c r="BW123" s="48">
        <f>((AT123-BY123)/K123)</f>
        <v>1.2348058609722858</v>
      </c>
      <c r="BX123" s="3" t="s">
        <v>109</v>
      </c>
      <c r="BY123" s="48">
        <f>CC123*CB123</f>
        <v>31783.294600000001</v>
      </c>
      <c r="BZ123" s="3">
        <v>7.0000000000000007E-2</v>
      </c>
      <c r="CA123" s="4">
        <v>2.5474E-2</v>
      </c>
      <c r="CB123" s="3">
        <f>BZ123+CA123</f>
        <v>9.5474000000000003E-2</v>
      </c>
      <c r="CC123" s="47">
        <v>332900</v>
      </c>
      <c r="CD123" s="46">
        <v>0</v>
      </c>
      <c r="CE123" s="46">
        <f>CC123-CD123</f>
        <v>332900</v>
      </c>
      <c r="CF123" s="46" t="s">
        <v>109</v>
      </c>
      <c r="CG123" s="46">
        <f>CE123/K123</f>
        <v>75.624716038164465</v>
      </c>
      <c r="CH123" s="3" t="s">
        <v>271</v>
      </c>
      <c r="CI123" s="3" t="s">
        <v>109</v>
      </c>
      <c r="CJ123" s="3" t="s">
        <v>109</v>
      </c>
      <c r="CK123" s="3" t="s">
        <v>109</v>
      </c>
      <c r="CL123" s="3" t="s">
        <v>109</v>
      </c>
      <c r="CM123" s="3" t="s">
        <v>109</v>
      </c>
      <c r="CN123" s="3" t="s">
        <v>109</v>
      </c>
      <c r="CO123" s="3" t="s">
        <v>109</v>
      </c>
      <c r="CP123" s="3" t="s">
        <v>109</v>
      </c>
      <c r="CQ123" s="5" t="s">
        <v>113</v>
      </c>
      <c r="CR123" s="5" t="s">
        <v>109</v>
      </c>
      <c r="CV123" s="21" t="s">
        <v>113</v>
      </c>
    </row>
    <row r="124" spans="1:100" x14ac:dyDescent="0.25">
      <c r="A124" s="3" t="s">
        <v>893</v>
      </c>
      <c r="B124" s="3" t="s">
        <v>102</v>
      </c>
      <c r="C124" s="4">
        <v>2.4108999999999998E-2</v>
      </c>
      <c r="D124" s="3" t="s">
        <v>894</v>
      </c>
      <c r="E124" s="3" t="s">
        <v>895</v>
      </c>
      <c r="F124" s="3" t="s">
        <v>896</v>
      </c>
      <c r="G124" s="3" t="s">
        <v>106</v>
      </c>
      <c r="H124" s="4">
        <v>47909</v>
      </c>
      <c r="I124" s="3" t="s">
        <v>215</v>
      </c>
      <c r="J124" s="3" t="s">
        <v>216</v>
      </c>
      <c r="K124" s="4">
        <v>1986</v>
      </c>
      <c r="L124" s="3" t="s">
        <v>109</v>
      </c>
      <c r="M124" s="3" t="s">
        <v>109</v>
      </c>
      <c r="N124" s="3" t="s">
        <v>109</v>
      </c>
      <c r="O124" s="3" t="s">
        <v>109</v>
      </c>
      <c r="P124" s="3" t="s">
        <v>109</v>
      </c>
      <c r="Q124" s="2"/>
      <c r="S124" s="48">
        <v>11</v>
      </c>
      <c r="T124" s="3" t="s">
        <v>109</v>
      </c>
      <c r="U124" s="3" t="s">
        <v>109</v>
      </c>
      <c r="V124" s="3" t="s">
        <v>109</v>
      </c>
      <c r="W124" s="3" t="s">
        <v>109</v>
      </c>
      <c r="X124" s="3" t="s">
        <v>109</v>
      </c>
      <c r="Y124" s="3" t="s">
        <v>109</v>
      </c>
      <c r="Z124" s="3" t="s">
        <v>109</v>
      </c>
      <c r="AA124" s="4">
        <v>1973</v>
      </c>
      <c r="AB124" s="3" t="s">
        <v>109</v>
      </c>
      <c r="AC124" s="5" t="s">
        <v>111</v>
      </c>
      <c r="AD124" s="3" t="s">
        <v>111</v>
      </c>
      <c r="AE124" s="3" t="s">
        <v>109</v>
      </c>
      <c r="AF124" s="4">
        <v>2</v>
      </c>
      <c r="AG124" s="3" t="s">
        <v>109</v>
      </c>
      <c r="AH124" s="3" t="s">
        <v>123</v>
      </c>
      <c r="AI124" s="3" t="s">
        <v>109</v>
      </c>
      <c r="AN124" s="3" t="s">
        <v>109</v>
      </c>
      <c r="AO124" s="42">
        <f>K124*S124</f>
        <v>21846</v>
      </c>
      <c r="AP124" s="3" t="s">
        <v>109</v>
      </c>
      <c r="AQ124" s="3">
        <v>9.5000000000000001E-2</v>
      </c>
      <c r="AR124" s="3" t="s">
        <v>109</v>
      </c>
      <c r="AS124" s="3" t="s">
        <v>109</v>
      </c>
      <c r="AT124" s="46">
        <f>AO124*(1-AQ124)</f>
        <v>19770.63</v>
      </c>
      <c r="AU124" s="3" t="s">
        <v>109</v>
      </c>
      <c r="AV124" s="3" t="s">
        <v>109</v>
      </c>
      <c r="AW124" s="3" t="s">
        <v>109</v>
      </c>
      <c r="AX124" s="3" t="s">
        <v>109</v>
      </c>
      <c r="AY124" s="3" t="s">
        <v>109</v>
      </c>
      <c r="AZ124" s="3" t="s">
        <v>109</v>
      </c>
      <c r="BA124" s="48">
        <f>BW124*0.15</f>
        <v>0.20316061178247732</v>
      </c>
      <c r="BB124" s="48">
        <f>BW124*0.35</f>
        <v>0.47404142749244704</v>
      </c>
      <c r="BC124" s="48">
        <f>BW124*0.3</f>
        <v>0.40632122356495465</v>
      </c>
      <c r="BD124" s="48">
        <f>BW124*0.2</f>
        <v>0.27088081570996975</v>
      </c>
      <c r="BE124" s="3" t="s">
        <v>109</v>
      </c>
      <c r="BF124" s="3" t="s">
        <v>109</v>
      </c>
      <c r="BG124" s="3" t="s">
        <v>109</v>
      </c>
      <c r="BH124" s="3" t="s">
        <v>109</v>
      </c>
      <c r="BI124" s="3" t="s">
        <v>109</v>
      </c>
      <c r="BJ124" s="3" t="s">
        <v>109</v>
      </c>
      <c r="BK124" s="3" t="s">
        <v>109</v>
      </c>
      <c r="BM124" s="3" t="s">
        <v>109</v>
      </c>
      <c r="BN124" s="3" t="s">
        <v>109</v>
      </c>
      <c r="BO124" s="3" t="s">
        <v>109</v>
      </c>
      <c r="BP124" s="3" t="s">
        <v>109</v>
      </c>
      <c r="BQ124" s="3" t="s">
        <v>109</v>
      </c>
      <c r="BR124" s="3" t="s">
        <v>109</v>
      </c>
      <c r="BS124" s="3" t="s">
        <v>109</v>
      </c>
      <c r="BT124" s="3" t="s">
        <v>109</v>
      </c>
      <c r="BU124" s="3" t="s">
        <v>109</v>
      </c>
      <c r="BV124" s="3" t="s">
        <v>109</v>
      </c>
      <c r="BW124" s="48">
        <f>((AT124-BY124)/K124)</f>
        <v>1.3544040785498488</v>
      </c>
      <c r="BX124" s="3" t="s">
        <v>109</v>
      </c>
      <c r="BY124" s="48">
        <f>CC124*CB124</f>
        <v>17080.783500000001</v>
      </c>
      <c r="BZ124" s="3">
        <v>7.0000000000000007E-2</v>
      </c>
      <c r="CA124" s="4">
        <v>2.4108999999999998E-2</v>
      </c>
      <c r="CB124" s="3">
        <f>BZ124+CA124</f>
        <v>9.4108999999999998E-2</v>
      </c>
      <c r="CC124" s="47">
        <v>181500</v>
      </c>
      <c r="CD124" s="46">
        <v>0</v>
      </c>
      <c r="CE124" s="46">
        <f>CC124-CD124</f>
        <v>181500</v>
      </c>
      <c r="CF124" s="46" t="s">
        <v>109</v>
      </c>
      <c r="CG124" s="46">
        <f>CE124/K124</f>
        <v>91.389728096676734</v>
      </c>
      <c r="CH124" s="3" t="s">
        <v>897</v>
      </c>
      <c r="CI124" s="3" t="s">
        <v>109</v>
      </c>
      <c r="CJ124" s="3" t="s">
        <v>109</v>
      </c>
      <c r="CK124" s="3" t="s">
        <v>109</v>
      </c>
      <c r="CL124" s="3" t="s">
        <v>109</v>
      </c>
      <c r="CM124" s="3" t="s">
        <v>109</v>
      </c>
      <c r="CN124" s="3" t="s">
        <v>109</v>
      </c>
      <c r="CO124" s="3" t="s">
        <v>109</v>
      </c>
      <c r="CP124" s="3" t="s">
        <v>109</v>
      </c>
      <c r="CQ124" s="5" t="s">
        <v>113</v>
      </c>
      <c r="CR124" s="5" t="s">
        <v>109</v>
      </c>
      <c r="CV124" s="21" t="s">
        <v>113</v>
      </c>
    </row>
    <row r="125" spans="1:100" x14ac:dyDescent="0.25">
      <c r="A125" s="3" t="s">
        <v>841</v>
      </c>
      <c r="B125" s="3" t="s">
        <v>102</v>
      </c>
      <c r="C125" s="4">
        <v>2.4108999999999998E-2</v>
      </c>
      <c r="D125" s="3" t="s">
        <v>842</v>
      </c>
      <c r="E125" s="3" t="s">
        <v>843</v>
      </c>
      <c r="F125" s="3" t="s">
        <v>844</v>
      </c>
      <c r="G125" s="3" t="s">
        <v>106</v>
      </c>
      <c r="H125" s="4">
        <v>47909</v>
      </c>
      <c r="I125" s="3" t="s">
        <v>215</v>
      </c>
      <c r="J125" s="3" t="s">
        <v>216</v>
      </c>
      <c r="K125" s="4">
        <v>32150</v>
      </c>
      <c r="L125" s="3" t="s">
        <v>109</v>
      </c>
      <c r="M125" s="3" t="s">
        <v>109</v>
      </c>
      <c r="N125" s="3" t="s">
        <v>109</v>
      </c>
      <c r="O125" s="3" t="s">
        <v>109</v>
      </c>
      <c r="P125" s="3" t="s">
        <v>845</v>
      </c>
      <c r="Q125" s="2"/>
      <c r="S125" s="48">
        <v>8.5</v>
      </c>
      <c r="T125" s="3" t="s">
        <v>109</v>
      </c>
      <c r="U125" s="3" t="s">
        <v>109</v>
      </c>
      <c r="V125" s="3" t="s">
        <v>109</v>
      </c>
      <c r="W125" s="3" t="s">
        <v>109</v>
      </c>
      <c r="X125" s="3" t="s">
        <v>109</v>
      </c>
      <c r="Y125" s="3" t="s">
        <v>109</v>
      </c>
      <c r="Z125" s="3" t="s">
        <v>109</v>
      </c>
      <c r="AA125" s="4">
        <v>1974</v>
      </c>
      <c r="AB125" s="3" t="s">
        <v>109</v>
      </c>
      <c r="AC125" s="5" t="s">
        <v>123</v>
      </c>
      <c r="AD125" s="3" t="s">
        <v>111</v>
      </c>
      <c r="AE125" s="3" t="s">
        <v>109</v>
      </c>
      <c r="AF125" s="4">
        <v>2</v>
      </c>
      <c r="AG125" s="3" t="s">
        <v>109</v>
      </c>
      <c r="AH125" s="3" t="s">
        <v>111</v>
      </c>
      <c r="AI125" s="3" t="s">
        <v>109</v>
      </c>
      <c r="AN125" s="3" t="s">
        <v>109</v>
      </c>
      <c r="AO125" s="42">
        <f>K125*S125</f>
        <v>273275</v>
      </c>
      <c r="AP125" s="3" t="s">
        <v>109</v>
      </c>
      <c r="AQ125" s="3">
        <v>0.11</v>
      </c>
      <c r="AR125" s="3" t="s">
        <v>109</v>
      </c>
      <c r="AS125" s="3" t="s">
        <v>109</v>
      </c>
      <c r="AT125" s="46">
        <f>AO125*(1-AQ125)</f>
        <v>243214.75</v>
      </c>
      <c r="AU125" s="3" t="s">
        <v>109</v>
      </c>
      <c r="AV125" s="3" t="s">
        <v>109</v>
      </c>
      <c r="AW125" s="3" t="s">
        <v>109</v>
      </c>
      <c r="AX125" s="3" t="s">
        <v>109</v>
      </c>
      <c r="AY125" s="3" t="s">
        <v>109</v>
      </c>
      <c r="AZ125" s="3" t="s">
        <v>109</v>
      </c>
      <c r="BA125" s="48">
        <f>BW125*0.15</f>
        <v>0.71400715800933123</v>
      </c>
      <c r="BB125" s="48">
        <f>BW125*0.35</f>
        <v>1.6660167020217729</v>
      </c>
      <c r="BC125" s="48">
        <f>BW125*0.3</f>
        <v>1.4280143160186625</v>
      </c>
      <c r="BD125" s="48">
        <f>BW125*0.2</f>
        <v>0.95200954401244164</v>
      </c>
      <c r="BE125" s="3" t="s">
        <v>109</v>
      </c>
      <c r="BF125" s="3" t="s">
        <v>109</v>
      </c>
      <c r="BG125" s="3" t="s">
        <v>109</v>
      </c>
      <c r="BH125" s="3" t="s">
        <v>109</v>
      </c>
      <c r="BI125" s="3" t="s">
        <v>109</v>
      </c>
      <c r="BJ125" s="3" t="s">
        <v>109</v>
      </c>
      <c r="BK125" s="3" t="s">
        <v>109</v>
      </c>
      <c r="BM125" s="3" t="s">
        <v>109</v>
      </c>
      <c r="BN125" s="3" t="s">
        <v>109</v>
      </c>
      <c r="BO125" s="3" t="s">
        <v>109</v>
      </c>
      <c r="BP125" s="3" t="s">
        <v>109</v>
      </c>
      <c r="BQ125" s="3" t="s">
        <v>109</v>
      </c>
      <c r="BR125" s="3" t="s">
        <v>109</v>
      </c>
      <c r="BS125" s="3" t="s">
        <v>109</v>
      </c>
      <c r="BT125" s="3" t="s">
        <v>109</v>
      </c>
      <c r="BU125" s="3" t="s">
        <v>109</v>
      </c>
      <c r="BV125" s="3" t="s">
        <v>109</v>
      </c>
      <c r="BW125" s="48">
        <f>((AT125-BY125)/K125)</f>
        <v>4.7600477200622082</v>
      </c>
      <c r="BX125" s="3" t="s">
        <v>109</v>
      </c>
      <c r="BY125" s="48">
        <f>CC125*CB125</f>
        <v>90179.215800000005</v>
      </c>
      <c r="BZ125" s="3">
        <v>0.08</v>
      </c>
      <c r="CA125" s="4">
        <v>2.4108999999999998E-2</v>
      </c>
      <c r="CB125" s="3">
        <f>BZ125+CA125</f>
        <v>0.10410900000000001</v>
      </c>
      <c r="CC125" s="47">
        <v>866200</v>
      </c>
      <c r="CD125" s="46">
        <v>0</v>
      </c>
      <c r="CE125" s="46">
        <f>CC125-CD125</f>
        <v>866200</v>
      </c>
      <c r="CF125" s="46" t="s">
        <v>109</v>
      </c>
      <c r="CG125" s="46">
        <f>CE125/K125</f>
        <v>26.942457231726284</v>
      </c>
      <c r="CH125" s="3" t="s">
        <v>846</v>
      </c>
      <c r="CI125" s="3" t="s">
        <v>109</v>
      </c>
      <c r="CJ125" s="3" t="s">
        <v>109</v>
      </c>
      <c r="CK125" s="3" t="s">
        <v>109</v>
      </c>
      <c r="CL125" s="3" t="s">
        <v>109</v>
      </c>
      <c r="CM125" s="3" t="s">
        <v>109</v>
      </c>
      <c r="CN125" s="3" t="s">
        <v>109</v>
      </c>
      <c r="CO125" s="3" t="s">
        <v>109</v>
      </c>
      <c r="CP125" s="3" t="s">
        <v>109</v>
      </c>
      <c r="CQ125" s="5" t="s">
        <v>113</v>
      </c>
      <c r="CR125" s="5" t="s">
        <v>109</v>
      </c>
      <c r="CV125" s="21" t="s">
        <v>113</v>
      </c>
    </row>
    <row r="126" spans="1:100" x14ac:dyDescent="0.25">
      <c r="A126" s="3" t="s">
        <v>709</v>
      </c>
      <c r="B126" s="3" t="s">
        <v>152</v>
      </c>
      <c r="C126" s="4">
        <v>2.7786000000000002E-2</v>
      </c>
      <c r="D126" s="3" t="s">
        <v>710</v>
      </c>
      <c r="E126" s="3" t="s">
        <v>711</v>
      </c>
      <c r="F126" s="3" t="s">
        <v>712</v>
      </c>
      <c r="G126" s="3" t="s">
        <v>133</v>
      </c>
      <c r="H126" s="4">
        <v>47906</v>
      </c>
      <c r="I126" s="3" t="s">
        <v>215</v>
      </c>
      <c r="J126" s="3" t="s">
        <v>216</v>
      </c>
      <c r="K126" s="4">
        <v>16700</v>
      </c>
      <c r="L126" s="3" t="s">
        <v>109</v>
      </c>
      <c r="M126" s="3" t="s">
        <v>109</v>
      </c>
      <c r="N126" s="3" t="s">
        <v>109</v>
      </c>
      <c r="O126" s="3" t="s">
        <v>109</v>
      </c>
      <c r="P126" s="3" t="s">
        <v>109</v>
      </c>
      <c r="Q126" s="2"/>
      <c r="S126" s="48">
        <v>10.6</v>
      </c>
      <c r="T126" s="3" t="s">
        <v>109</v>
      </c>
      <c r="U126" s="3" t="s">
        <v>109</v>
      </c>
      <c r="V126" s="3" t="s">
        <v>109</v>
      </c>
      <c r="W126" s="3" t="s">
        <v>109</v>
      </c>
      <c r="X126" s="3" t="s">
        <v>109</v>
      </c>
      <c r="Y126" s="3" t="s">
        <v>109</v>
      </c>
      <c r="Z126" s="3" t="s">
        <v>109</v>
      </c>
      <c r="AA126" s="4">
        <v>2015</v>
      </c>
      <c r="AB126" s="3" t="s">
        <v>109</v>
      </c>
      <c r="AC126" s="5" t="s">
        <v>111</v>
      </c>
      <c r="AD126" s="3" t="s">
        <v>111</v>
      </c>
      <c r="AE126" s="3" t="s">
        <v>109</v>
      </c>
      <c r="AF126" s="4">
        <v>3</v>
      </c>
      <c r="AG126" s="3" t="s">
        <v>109</v>
      </c>
      <c r="AH126" s="3" t="s">
        <v>111</v>
      </c>
      <c r="AI126" s="3" t="s">
        <v>109</v>
      </c>
      <c r="AN126" s="3" t="s">
        <v>109</v>
      </c>
      <c r="AO126" s="42">
        <f>K126*S126</f>
        <v>177020</v>
      </c>
      <c r="AP126" s="3" t="s">
        <v>109</v>
      </c>
      <c r="AQ126" s="3">
        <v>9.5000000000000001E-2</v>
      </c>
      <c r="AR126" s="3" t="s">
        <v>109</v>
      </c>
      <c r="AS126" s="3" t="s">
        <v>109</v>
      </c>
      <c r="AT126" s="46">
        <f>AO126*(1-AQ126)</f>
        <v>160203.1</v>
      </c>
      <c r="AU126" s="3" t="s">
        <v>109</v>
      </c>
      <c r="AV126" s="3" t="s">
        <v>109</v>
      </c>
      <c r="AW126" s="3" t="s">
        <v>109</v>
      </c>
      <c r="AX126" s="3" t="s">
        <v>109</v>
      </c>
      <c r="AY126" s="3" t="s">
        <v>109</v>
      </c>
      <c r="AZ126" s="3" t="s">
        <v>109</v>
      </c>
      <c r="BA126" s="48">
        <f>BW126*0.15</f>
        <v>0.33144623712574844</v>
      </c>
      <c r="BB126" s="48">
        <f>BW126*0.35</f>
        <v>0.77337455329341309</v>
      </c>
      <c r="BC126" s="48">
        <f>BW126*0.3</f>
        <v>0.66289247425149689</v>
      </c>
      <c r="BD126" s="48">
        <f>BW126*0.2</f>
        <v>0.44192831616766465</v>
      </c>
      <c r="BE126" s="3" t="s">
        <v>109</v>
      </c>
      <c r="BF126" s="3" t="s">
        <v>109</v>
      </c>
      <c r="BG126" s="3" t="s">
        <v>109</v>
      </c>
      <c r="BH126" s="3" t="s">
        <v>109</v>
      </c>
      <c r="BI126" s="3" t="s">
        <v>109</v>
      </c>
      <c r="BJ126" s="3" t="s">
        <v>109</v>
      </c>
      <c r="BK126" s="3" t="s">
        <v>109</v>
      </c>
      <c r="BM126" s="3" t="s">
        <v>109</v>
      </c>
      <c r="BN126" s="3" t="s">
        <v>109</v>
      </c>
      <c r="BO126" s="3" t="s">
        <v>109</v>
      </c>
      <c r="BP126" s="3" t="s">
        <v>109</v>
      </c>
      <c r="BQ126" s="3" t="s">
        <v>109</v>
      </c>
      <c r="BR126" s="3" t="s">
        <v>109</v>
      </c>
      <c r="BS126" s="3" t="s">
        <v>109</v>
      </c>
      <c r="BT126" s="3" t="s">
        <v>109</v>
      </c>
      <c r="BU126" s="3" t="s">
        <v>109</v>
      </c>
      <c r="BV126" s="3" t="s">
        <v>109</v>
      </c>
      <c r="BW126" s="48">
        <f>((AT126-BY126)/K126)</f>
        <v>2.2096415808383232</v>
      </c>
      <c r="BX126" s="3" t="s">
        <v>109</v>
      </c>
      <c r="BY126" s="48">
        <f>CC126*CB126</f>
        <v>123302.08560000001</v>
      </c>
      <c r="BZ126" s="3">
        <v>7.4999999999999997E-2</v>
      </c>
      <c r="CA126" s="4">
        <v>2.7786000000000002E-2</v>
      </c>
      <c r="CB126" s="3">
        <f>BZ126+CA126</f>
        <v>0.102786</v>
      </c>
      <c r="CC126" s="47">
        <v>1199600</v>
      </c>
      <c r="CD126" s="46">
        <v>0</v>
      </c>
      <c r="CE126" s="46">
        <f>CC126-CD126</f>
        <v>1199600</v>
      </c>
      <c r="CF126" s="46" t="s">
        <v>109</v>
      </c>
      <c r="CG126" s="46">
        <f>CE126/K126</f>
        <v>71.832335329341319</v>
      </c>
      <c r="CH126" s="3" t="s">
        <v>713</v>
      </c>
      <c r="CI126" s="3" t="s">
        <v>109</v>
      </c>
      <c r="CJ126" s="3" t="s">
        <v>109</v>
      </c>
      <c r="CK126" s="3" t="s">
        <v>109</v>
      </c>
      <c r="CL126" s="3" t="s">
        <v>109</v>
      </c>
      <c r="CM126" s="3" t="s">
        <v>109</v>
      </c>
      <c r="CN126" s="3" t="s">
        <v>109</v>
      </c>
      <c r="CO126" s="3" t="s">
        <v>109</v>
      </c>
      <c r="CP126" s="3" t="s">
        <v>109</v>
      </c>
      <c r="CQ126" s="5" t="s">
        <v>113</v>
      </c>
      <c r="CR126" s="5" t="s">
        <v>109</v>
      </c>
      <c r="CV126" s="21" t="s">
        <v>113</v>
      </c>
    </row>
    <row r="127" spans="1:100" x14ac:dyDescent="0.25">
      <c r="A127" s="3" t="s">
        <v>723</v>
      </c>
      <c r="B127" s="3" t="s">
        <v>118</v>
      </c>
      <c r="C127" s="4">
        <v>2.5474E-2</v>
      </c>
      <c r="D127" s="3" t="s">
        <v>724</v>
      </c>
      <c r="E127" s="3" t="s">
        <v>725</v>
      </c>
      <c r="F127" s="3" t="s">
        <v>726</v>
      </c>
      <c r="G127" s="3" t="s">
        <v>106</v>
      </c>
      <c r="H127" s="4">
        <v>47905</v>
      </c>
      <c r="I127" s="3" t="s">
        <v>215</v>
      </c>
      <c r="J127" s="3" t="s">
        <v>216</v>
      </c>
      <c r="K127" s="4">
        <v>13902</v>
      </c>
      <c r="L127" s="3" t="s">
        <v>109</v>
      </c>
      <c r="M127" s="3" t="s">
        <v>109</v>
      </c>
      <c r="N127" s="3" t="s">
        <v>109</v>
      </c>
      <c r="O127" s="3" t="s">
        <v>109</v>
      </c>
      <c r="P127" s="3" t="s">
        <v>109</v>
      </c>
      <c r="Q127" s="2"/>
      <c r="S127" s="48">
        <v>11</v>
      </c>
      <c r="T127" s="3" t="s">
        <v>109</v>
      </c>
      <c r="U127" s="3" t="s">
        <v>109</v>
      </c>
      <c r="V127" s="3" t="s">
        <v>109</v>
      </c>
      <c r="W127" s="3" t="s">
        <v>109</v>
      </c>
      <c r="X127" s="3" t="s">
        <v>109</v>
      </c>
      <c r="Y127" s="3" t="s">
        <v>109</v>
      </c>
      <c r="Z127" s="3" t="s">
        <v>109</v>
      </c>
      <c r="AA127" s="4">
        <v>2002</v>
      </c>
      <c r="AB127" s="3" t="s">
        <v>109</v>
      </c>
      <c r="AC127" s="5" t="s">
        <v>111</v>
      </c>
      <c r="AD127" s="3" t="s">
        <v>135</v>
      </c>
      <c r="AE127" s="3" t="s">
        <v>109</v>
      </c>
      <c r="AF127" s="4">
        <v>3</v>
      </c>
      <c r="AG127" s="3" t="s">
        <v>109</v>
      </c>
      <c r="AH127" s="3" t="s">
        <v>111</v>
      </c>
      <c r="AI127" s="3" t="s">
        <v>109</v>
      </c>
      <c r="AN127" s="3" t="s">
        <v>109</v>
      </c>
      <c r="AO127" s="42">
        <f>K127*S127</f>
        <v>152922</v>
      </c>
      <c r="AP127" s="3" t="s">
        <v>109</v>
      </c>
      <c r="AQ127" s="3">
        <v>9.5000000000000001E-2</v>
      </c>
      <c r="AR127" s="3" t="s">
        <v>109</v>
      </c>
      <c r="AS127" s="3" t="s">
        <v>109</v>
      </c>
      <c r="AT127" s="46">
        <f>AO127*(1-AQ127)</f>
        <v>138394.41</v>
      </c>
      <c r="AU127" s="3" t="s">
        <v>109</v>
      </c>
      <c r="AV127" s="3" t="s">
        <v>109</v>
      </c>
      <c r="AW127" s="3" t="s">
        <v>109</v>
      </c>
      <c r="AX127" s="3" t="s">
        <v>109</v>
      </c>
      <c r="AY127" s="3" t="s">
        <v>109</v>
      </c>
      <c r="AZ127" s="3" t="s">
        <v>109</v>
      </c>
      <c r="BA127" s="48">
        <f>BW127*0.15</f>
        <v>0.26193397496763071</v>
      </c>
      <c r="BB127" s="48">
        <f>BW127*0.35</f>
        <v>0.61117927492447166</v>
      </c>
      <c r="BC127" s="48">
        <f>BW127*0.3</f>
        <v>0.52386794993526142</v>
      </c>
      <c r="BD127" s="48">
        <f>BW127*0.2</f>
        <v>0.349245299956841</v>
      </c>
      <c r="BE127" s="3" t="s">
        <v>109</v>
      </c>
      <c r="BF127" s="3" t="s">
        <v>109</v>
      </c>
      <c r="BG127" s="3" t="s">
        <v>109</v>
      </c>
      <c r="BH127" s="3" t="s">
        <v>109</v>
      </c>
      <c r="BI127" s="3" t="s">
        <v>109</v>
      </c>
      <c r="BJ127" s="3" t="s">
        <v>109</v>
      </c>
      <c r="BK127" s="3" t="s">
        <v>109</v>
      </c>
      <c r="BM127" s="3" t="s">
        <v>109</v>
      </c>
      <c r="BN127" s="3" t="s">
        <v>109</v>
      </c>
      <c r="BO127" s="3" t="s">
        <v>109</v>
      </c>
      <c r="BP127" s="3" t="s">
        <v>109</v>
      </c>
      <c r="BQ127" s="3" t="s">
        <v>109</v>
      </c>
      <c r="BR127" s="3" t="s">
        <v>109</v>
      </c>
      <c r="BS127" s="3" t="s">
        <v>109</v>
      </c>
      <c r="BT127" s="3" t="s">
        <v>109</v>
      </c>
      <c r="BU127" s="3" t="s">
        <v>109</v>
      </c>
      <c r="BV127" s="3" t="s">
        <v>109</v>
      </c>
      <c r="BW127" s="48">
        <f>((AT127-BY127)/K127)</f>
        <v>1.746226499784205</v>
      </c>
      <c r="BX127" s="3" t="s">
        <v>109</v>
      </c>
      <c r="BY127" s="48">
        <f>CC127*CB127</f>
        <v>114118.36919999999</v>
      </c>
      <c r="BZ127" s="3">
        <v>7.4999999999999997E-2</v>
      </c>
      <c r="CA127" s="4">
        <v>2.5474E-2</v>
      </c>
      <c r="CB127" s="3">
        <f>BZ127+CA127</f>
        <v>0.10047399999999999</v>
      </c>
      <c r="CC127" s="47">
        <v>1135800</v>
      </c>
      <c r="CD127" s="46">
        <v>0</v>
      </c>
      <c r="CE127" s="46">
        <f>CC127-CD127</f>
        <v>1135800</v>
      </c>
      <c r="CF127" s="46" t="s">
        <v>109</v>
      </c>
      <c r="CG127" s="46">
        <f>CE127/K127</f>
        <v>81.700474751834264</v>
      </c>
      <c r="CH127" s="3" t="s">
        <v>727</v>
      </c>
      <c r="CI127" s="3" t="s">
        <v>109</v>
      </c>
      <c r="CJ127" s="3" t="s">
        <v>109</v>
      </c>
      <c r="CK127" s="3" t="s">
        <v>109</v>
      </c>
      <c r="CL127" s="3" t="s">
        <v>109</v>
      </c>
      <c r="CM127" s="3" t="s">
        <v>109</v>
      </c>
      <c r="CN127" s="3" t="s">
        <v>109</v>
      </c>
      <c r="CO127" s="3" t="s">
        <v>109</v>
      </c>
      <c r="CP127" s="3" t="s">
        <v>109</v>
      </c>
      <c r="CQ127" s="5" t="s">
        <v>113</v>
      </c>
      <c r="CR127" s="5" t="s">
        <v>109</v>
      </c>
      <c r="CV127" s="21" t="s">
        <v>113</v>
      </c>
    </row>
    <row r="128" spans="1:100" x14ac:dyDescent="0.25">
      <c r="A128" s="3" t="s">
        <v>742</v>
      </c>
      <c r="B128" s="3" t="s">
        <v>152</v>
      </c>
      <c r="C128" s="4">
        <v>2.7786000000000002E-2</v>
      </c>
      <c r="D128" s="3" t="s">
        <v>651</v>
      </c>
      <c r="E128" s="3" t="s">
        <v>743</v>
      </c>
      <c r="F128" s="3" t="s">
        <v>744</v>
      </c>
      <c r="G128" s="3" t="s">
        <v>133</v>
      </c>
      <c r="H128" s="4">
        <v>47906</v>
      </c>
      <c r="I128" s="3" t="s">
        <v>215</v>
      </c>
      <c r="J128" s="3" t="s">
        <v>216</v>
      </c>
      <c r="K128" s="4">
        <v>12912</v>
      </c>
      <c r="L128" s="3" t="s">
        <v>109</v>
      </c>
      <c r="M128" s="3" t="s">
        <v>109</v>
      </c>
      <c r="N128" s="3" t="s">
        <v>109</v>
      </c>
      <c r="O128" s="3" t="s">
        <v>109</v>
      </c>
      <c r="P128" s="3" t="s">
        <v>109</v>
      </c>
      <c r="Q128" s="2"/>
      <c r="S128" s="48">
        <v>10.6</v>
      </c>
      <c r="T128" s="3" t="s">
        <v>109</v>
      </c>
      <c r="U128" s="3" t="s">
        <v>109</v>
      </c>
      <c r="V128" s="3" t="s">
        <v>109</v>
      </c>
      <c r="W128" s="3" t="s">
        <v>109</v>
      </c>
      <c r="X128" s="3" t="s">
        <v>109</v>
      </c>
      <c r="Y128" s="3" t="s">
        <v>109</v>
      </c>
      <c r="Z128" s="3" t="s">
        <v>109</v>
      </c>
      <c r="AA128" s="4">
        <v>1968</v>
      </c>
      <c r="AB128" s="3" t="s">
        <v>109</v>
      </c>
      <c r="AC128" s="5" t="s">
        <v>111</v>
      </c>
      <c r="AD128" s="3" t="s">
        <v>111</v>
      </c>
      <c r="AE128" s="3" t="s">
        <v>109</v>
      </c>
      <c r="AF128" s="4">
        <v>1</v>
      </c>
      <c r="AG128" s="3" t="s">
        <v>109</v>
      </c>
      <c r="AH128" s="3" t="s">
        <v>126</v>
      </c>
      <c r="AI128" s="3" t="s">
        <v>109</v>
      </c>
      <c r="AN128" s="3" t="s">
        <v>109</v>
      </c>
      <c r="AO128" s="42">
        <f>K128*S128</f>
        <v>136867.19999999998</v>
      </c>
      <c r="AP128" s="3" t="s">
        <v>109</v>
      </c>
      <c r="AQ128" s="3">
        <v>9.5000000000000001E-2</v>
      </c>
      <c r="AR128" s="3" t="s">
        <v>109</v>
      </c>
      <c r="AS128" s="3" t="s">
        <v>109</v>
      </c>
      <c r="AT128" s="46">
        <f>AO128*(1-AQ128)</f>
        <v>123864.81599999999</v>
      </c>
      <c r="AU128" s="3" t="s">
        <v>109</v>
      </c>
      <c r="AV128" s="3" t="s">
        <v>109</v>
      </c>
      <c r="AW128" s="3" t="s">
        <v>109</v>
      </c>
      <c r="AX128" s="3" t="s">
        <v>109</v>
      </c>
      <c r="AY128" s="3" t="s">
        <v>109</v>
      </c>
      <c r="AZ128" s="3" t="s">
        <v>109</v>
      </c>
      <c r="BA128" s="48">
        <f>BW128*0.15</f>
        <v>0.49897394052044591</v>
      </c>
      <c r="BB128" s="48">
        <f>BW128*0.35</f>
        <v>1.1642725278810404</v>
      </c>
      <c r="BC128" s="48">
        <f>BW128*0.3</f>
        <v>0.99794788104089183</v>
      </c>
      <c r="BD128" s="48">
        <f>BW128*0.2</f>
        <v>0.66529858736059466</v>
      </c>
      <c r="BE128" s="3" t="s">
        <v>109</v>
      </c>
      <c r="BF128" s="3" t="s">
        <v>109</v>
      </c>
      <c r="BG128" s="3" t="s">
        <v>109</v>
      </c>
      <c r="BH128" s="3" t="s">
        <v>109</v>
      </c>
      <c r="BI128" s="3" t="s">
        <v>109</v>
      </c>
      <c r="BJ128" s="3" t="s">
        <v>109</v>
      </c>
      <c r="BK128" s="3" t="s">
        <v>109</v>
      </c>
      <c r="BM128" s="3" t="s">
        <v>109</v>
      </c>
      <c r="BN128" s="3" t="s">
        <v>109</v>
      </c>
      <c r="BO128" s="3" t="s">
        <v>109</v>
      </c>
      <c r="BP128" s="3" t="s">
        <v>109</v>
      </c>
      <c r="BQ128" s="3" t="s">
        <v>109</v>
      </c>
      <c r="BR128" s="3" t="s">
        <v>109</v>
      </c>
      <c r="BS128" s="3" t="s">
        <v>109</v>
      </c>
      <c r="BT128" s="3" t="s">
        <v>109</v>
      </c>
      <c r="BU128" s="3" t="s">
        <v>109</v>
      </c>
      <c r="BV128" s="3" t="s">
        <v>109</v>
      </c>
      <c r="BW128" s="48">
        <f>((AT128-BY128)/K128)</f>
        <v>3.326492936802973</v>
      </c>
      <c r="BX128" s="3" t="s">
        <v>109</v>
      </c>
      <c r="BY128" s="48">
        <f>CC128*CB128</f>
        <v>80913.139200000005</v>
      </c>
      <c r="BZ128" s="3">
        <v>7.4999999999999997E-2</v>
      </c>
      <c r="CA128" s="4">
        <v>2.7786000000000002E-2</v>
      </c>
      <c r="CB128" s="3">
        <f>BZ128+CA128</f>
        <v>0.102786</v>
      </c>
      <c r="CC128" s="47">
        <v>787200</v>
      </c>
      <c r="CD128" s="46">
        <v>0</v>
      </c>
      <c r="CE128" s="46">
        <f>CC128-CD128</f>
        <v>787200</v>
      </c>
      <c r="CF128" s="46" t="s">
        <v>109</v>
      </c>
      <c r="CG128" s="46">
        <f>CE128/K128</f>
        <v>60.966542750929371</v>
      </c>
      <c r="CH128" s="3" t="s">
        <v>745</v>
      </c>
      <c r="CI128" s="3" t="s">
        <v>109</v>
      </c>
      <c r="CJ128" s="3" t="s">
        <v>109</v>
      </c>
      <c r="CK128" s="3" t="s">
        <v>109</v>
      </c>
      <c r="CL128" s="3" t="s">
        <v>109</v>
      </c>
      <c r="CM128" s="3" t="s">
        <v>109</v>
      </c>
      <c r="CN128" s="3" t="s">
        <v>109</v>
      </c>
      <c r="CO128" s="3" t="s">
        <v>109</v>
      </c>
      <c r="CP128" s="3" t="s">
        <v>109</v>
      </c>
      <c r="CQ128" s="5" t="s">
        <v>113</v>
      </c>
      <c r="CR128" s="5" t="s">
        <v>109</v>
      </c>
      <c r="CV128" s="21" t="s">
        <v>113</v>
      </c>
    </row>
    <row r="129" spans="1:100" x14ac:dyDescent="0.25">
      <c r="A129" s="3" t="s">
        <v>757</v>
      </c>
      <c r="B129" s="3" t="s">
        <v>152</v>
      </c>
      <c r="C129" s="4">
        <v>2.7786000000000002E-2</v>
      </c>
      <c r="D129" s="3" t="s">
        <v>758</v>
      </c>
      <c r="E129" s="3" t="s">
        <v>759</v>
      </c>
      <c r="F129" s="3" t="s">
        <v>760</v>
      </c>
      <c r="G129" s="3" t="s">
        <v>133</v>
      </c>
      <c r="H129" s="4">
        <v>47906</v>
      </c>
      <c r="I129" s="3" t="s">
        <v>215</v>
      </c>
      <c r="J129" s="3" t="s">
        <v>216</v>
      </c>
      <c r="K129" s="4">
        <v>13702</v>
      </c>
      <c r="L129" s="3" t="s">
        <v>109</v>
      </c>
      <c r="M129" s="3" t="s">
        <v>109</v>
      </c>
      <c r="N129" s="3" t="s">
        <v>109</v>
      </c>
      <c r="O129" s="3" t="s">
        <v>109</v>
      </c>
      <c r="P129" s="3" t="s">
        <v>761</v>
      </c>
      <c r="Q129" s="2"/>
      <c r="S129" s="48">
        <v>11</v>
      </c>
      <c r="T129" s="3" t="s">
        <v>109</v>
      </c>
      <c r="U129" s="3" t="s">
        <v>109</v>
      </c>
      <c r="V129" s="3" t="s">
        <v>109</v>
      </c>
      <c r="W129" s="3" t="s">
        <v>109</v>
      </c>
      <c r="X129" s="3" t="s">
        <v>109</v>
      </c>
      <c r="Y129" s="3" t="s">
        <v>109</v>
      </c>
      <c r="Z129" s="3" t="s">
        <v>109</v>
      </c>
      <c r="AA129" s="4">
        <v>1984</v>
      </c>
      <c r="AB129" s="3" t="s">
        <v>109</v>
      </c>
      <c r="AC129" s="5" t="s">
        <v>111</v>
      </c>
      <c r="AD129" s="3" t="s">
        <v>135</v>
      </c>
      <c r="AE129" s="3" t="s">
        <v>109</v>
      </c>
      <c r="AF129" s="4">
        <v>3</v>
      </c>
      <c r="AG129" s="3" t="s">
        <v>109</v>
      </c>
      <c r="AH129" s="3" t="s">
        <v>111</v>
      </c>
      <c r="AI129" s="3" t="s">
        <v>109</v>
      </c>
      <c r="AN129" s="3" t="s">
        <v>109</v>
      </c>
      <c r="AO129" s="42">
        <f>K129*S129</f>
        <v>150722</v>
      </c>
      <c r="AP129" s="3" t="s">
        <v>109</v>
      </c>
      <c r="AQ129" s="3">
        <v>9.5000000000000001E-2</v>
      </c>
      <c r="AR129" s="3" t="s">
        <v>109</v>
      </c>
      <c r="AS129" s="3" t="s">
        <v>109</v>
      </c>
      <c r="AT129" s="46">
        <f>AO129*(1-AQ129)</f>
        <v>136403.41</v>
      </c>
      <c r="AU129" s="3" t="s">
        <v>109</v>
      </c>
      <c r="AV129" s="3" t="s">
        <v>109</v>
      </c>
      <c r="AW129" s="3" t="s">
        <v>109</v>
      </c>
      <c r="AX129" s="3" t="s">
        <v>109</v>
      </c>
      <c r="AY129" s="3" t="s">
        <v>109</v>
      </c>
      <c r="AZ129" s="3" t="s">
        <v>109</v>
      </c>
      <c r="BA129" s="48">
        <f>BW129*0.15</f>
        <v>0.32267334184790541</v>
      </c>
      <c r="BB129" s="48">
        <f>BW129*0.35</f>
        <v>0.75290446431177926</v>
      </c>
      <c r="BC129" s="48">
        <f>BW129*0.3</f>
        <v>0.64534668369581083</v>
      </c>
      <c r="BD129" s="48">
        <f>BW129*0.2</f>
        <v>0.43023112246387396</v>
      </c>
      <c r="BE129" s="3" t="s">
        <v>109</v>
      </c>
      <c r="BF129" s="3" t="s">
        <v>109</v>
      </c>
      <c r="BG129" s="3" t="s">
        <v>109</v>
      </c>
      <c r="BH129" s="3" t="s">
        <v>109</v>
      </c>
      <c r="BI129" s="3" t="s">
        <v>109</v>
      </c>
      <c r="BJ129" s="3" t="s">
        <v>109</v>
      </c>
      <c r="BK129" s="3" t="s">
        <v>109</v>
      </c>
      <c r="BM129" s="3" t="s">
        <v>109</v>
      </c>
      <c r="BN129" s="3" t="s">
        <v>109</v>
      </c>
      <c r="BO129" s="3" t="s">
        <v>109</v>
      </c>
      <c r="BP129" s="3" t="s">
        <v>109</v>
      </c>
      <c r="BQ129" s="3" t="s">
        <v>109</v>
      </c>
      <c r="BR129" s="3" t="s">
        <v>109</v>
      </c>
      <c r="BS129" s="3" t="s">
        <v>109</v>
      </c>
      <c r="BT129" s="3" t="s">
        <v>109</v>
      </c>
      <c r="BU129" s="3" t="s">
        <v>109</v>
      </c>
      <c r="BV129" s="3" t="s">
        <v>109</v>
      </c>
      <c r="BW129" s="48">
        <f>((AT129-BY129)/K129)</f>
        <v>2.1511556123193696</v>
      </c>
      <c r="BX129" s="3" t="s">
        <v>109</v>
      </c>
      <c r="BY129" s="48">
        <f>CC129*CB129</f>
        <v>106928.2758</v>
      </c>
      <c r="BZ129" s="3">
        <v>7.4999999999999997E-2</v>
      </c>
      <c r="CA129" s="4">
        <v>2.7786000000000002E-2</v>
      </c>
      <c r="CB129" s="3">
        <f>BZ129+CA129</f>
        <v>0.102786</v>
      </c>
      <c r="CC129" s="47">
        <v>1040300</v>
      </c>
      <c r="CD129" s="46">
        <v>0</v>
      </c>
      <c r="CE129" s="46">
        <f>CC129-CD129</f>
        <v>1040300</v>
      </c>
      <c r="CF129" s="46" t="s">
        <v>109</v>
      </c>
      <c r="CG129" s="46">
        <f>CE129/K129</f>
        <v>75.923222887169757</v>
      </c>
      <c r="CH129" s="3" t="s">
        <v>762</v>
      </c>
      <c r="CI129" s="3" t="s">
        <v>109</v>
      </c>
      <c r="CJ129" s="3" t="s">
        <v>109</v>
      </c>
      <c r="CK129" s="3" t="s">
        <v>109</v>
      </c>
      <c r="CL129" s="3" t="s">
        <v>109</v>
      </c>
      <c r="CM129" s="3" t="s">
        <v>109</v>
      </c>
      <c r="CN129" s="3" t="s">
        <v>109</v>
      </c>
      <c r="CO129" s="3" t="s">
        <v>109</v>
      </c>
      <c r="CP129" s="3" t="s">
        <v>109</v>
      </c>
      <c r="CQ129" s="5" t="s">
        <v>113</v>
      </c>
      <c r="CR129" s="5" t="s">
        <v>109</v>
      </c>
      <c r="CV129" s="21" t="s">
        <v>113</v>
      </c>
    </row>
    <row r="130" spans="1:100" x14ac:dyDescent="0.25">
      <c r="A130" s="3" t="s">
        <v>520</v>
      </c>
      <c r="B130" s="3" t="s">
        <v>521</v>
      </c>
      <c r="C130" s="4">
        <v>1.4298999999999999E-2</v>
      </c>
      <c r="D130" s="3" t="s">
        <v>109</v>
      </c>
      <c r="E130" s="3" t="s">
        <v>522</v>
      </c>
      <c r="F130" s="3" t="s">
        <v>523</v>
      </c>
      <c r="G130" s="3" t="s">
        <v>106</v>
      </c>
      <c r="H130" s="4">
        <v>47909</v>
      </c>
      <c r="I130" s="3" t="s">
        <v>215</v>
      </c>
      <c r="J130" s="3" t="s">
        <v>216</v>
      </c>
      <c r="K130" s="4">
        <v>1365</v>
      </c>
      <c r="L130" s="3" t="s">
        <v>109</v>
      </c>
      <c r="M130" s="3" t="s">
        <v>109</v>
      </c>
      <c r="N130" s="3" t="s">
        <v>109</v>
      </c>
      <c r="O130" s="3" t="s">
        <v>109</v>
      </c>
      <c r="P130" s="3" t="s">
        <v>109</v>
      </c>
      <c r="Q130" s="2"/>
      <c r="S130" s="48">
        <v>7</v>
      </c>
      <c r="T130" s="3" t="s">
        <v>109</v>
      </c>
      <c r="U130" s="3" t="s">
        <v>109</v>
      </c>
      <c r="V130" s="3" t="s">
        <v>109</v>
      </c>
      <c r="W130" s="3" t="s">
        <v>109</v>
      </c>
      <c r="X130" s="3" t="s">
        <v>109</v>
      </c>
      <c r="Y130" s="3" t="s">
        <v>109</v>
      </c>
      <c r="Z130" s="3" t="s">
        <v>109</v>
      </c>
      <c r="AA130" s="4">
        <v>1970</v>
      </c>
      <c r="AB130" s="3" t="s">
        <v>109</v>
      </c>
      <c r="AC130" s="5" t="s">
        <v>126</v>
      </c>
      <c r="AD130" s="3" t="s">
        <v>123</v>
      </c>
      <c r="AE130" s="3" t="s">
        <v>109</v>
      </c>
      <c r="AF130" s="4">
        <v>1</v>
      </c>
      <c r="AG130" s="3" t="s">
        <v>109</v>
      </c>
      <c r="AH130" s="3" t="s">
        <v>126</v>
      </c>
      <c r="AI130" s="3" t="s">
        <v>109</v>
      </c>
      <c r="AN130" s="3" t="s">
        <v>109</v>
      </c>
      <c r="AO130" s="42">
        <f>K130*S130</f>
        <v>9555</v>
      </c>
      <c r="AP130" s="3" t="s">
        <v>109</v>
      </c>
      <c r="AQ130" s="3">
        <v>0.13</v>
      </c>
      <c r="AR130" s="3" t="s">
        <v>109</v>
      </c>
      <c r="AS130" s="3" t="s">
        <v>109</v>
      </c>
      <c r="AT130" s="46">
        <f>AO130*(1-AQ130)</f>
        <v>8312.85</v>
      </c>
      <c r="AU130" s="3" t="s">
        <v>109</v>
      </c>
      <c r="AV130" s="3" t="s">
        <v>109</v>
      </c>
      <c r="AW130" s="3" t="s">
        <v>109</v>
      </c>
      <c r="AX130" s="3" t="s">
        <v>109</v>
      </c>
      <c r="AY130" s="3" t="s">
        <v>109</v>
      </c>
      <c r="AZ130" s="3" t="s">
        <v>109</v>
      </c>
      <c r="BA130" s="48">
        <f>BW130*0.15</f>
        <v>0.17240989010989005</v>
      </c>
      <c r="BB130" s="48">
        <f>BW130*0.35</f>
        <v>0.40228974358974345</v>
      </c>
      <c r="BC130" s="48">
        <f>BW130*0.3</f>
        <v>0.3448197802197801</v>
      </c>
      <c r="BD130" s="48">
        <f>BW130*0.2</f>
        <v>0.2298798534798534</v>
      </c>
      <c r="BE130" s="3" t="s">
        <v>109</v>
      </c>
      <c r="BF130" s="3" t="s">
        <v>109</v>
      </c>
      <c r="BG130" s="3" t="s">
        <v>109</v>
      </c>
      <c r="BH130" s="3" t="s">
        <v>109</v>
      </c>
      <c r="BI130" s="3" t="s">
        <v>109</v>
      </c>
      <c r="BJ130" s="3" t="s">
        <v>109</v>
      </c>
      <c r="BK130" s="3" t="s">
        <v>109</v>
      </c>
      <c r="BM130" s="3" t="s">
        <v>109</v>
      </c>
      <c r="BN130" s="3" t="s">
        <v>109</v>
      </c>
      <c r="BO130" s="3" t="s">
        <v>109</v>
      </c>
      <c r="BP130" s="3" t="s">
        <v>109</v>
      </c>
      <c r="BQ130" s="3" t="s">
        <v>109</v>
      </c>
      <c r="BR130" s="3" t="s">
        <v>109</v>
      </c>
      <c r="BS130" s="3" t="s">
        <v>109</v>
      </c>
      <c r="BT130" s="3" t="s">
        <v>109</v>
      </c>
      <c r="BU130" s="3" t="s">
        <v>109</v>
      </c>
      <c r="BV130" s="3" t="s">
        <v>109</v>
      </c>
      <c r="BW130" s="48">
        <f>((AT130-BY130)/K130)</f>
        <v>1.149399267399267</v>
      </c>
      <c r="BX130" s="3" t="s">
        <v>109</v>
      </c>
      <c r="BY130" s="48">
        <f>CC130*CB130</f>
        <v>6743.920000000001</v>
      </c>
      <c r="BZ130" s="3">
        <v>7.0000000000000007E-2</v>
      </c>
      <c r="CA130" s="4">
        <v>1.4298999999999999E-2</v>
      </c>
      <c r="CB130" s="3">
        <f>BZ130+CA130</f>
        <v>8.4299000000000013E-2</v>
      </c>
      <c r="CC130" s="47">
        <v>80000</v>
      </c>
      <c r="CD130" s="46">
        <v>0</v>
      </c>
      <c r="CE130" s="46">
        <f>CC130-CD130</f>
        <v>80000</v>
      </c>
      <c r="CF130" s="46" t="s">
        <v>109</v>
      </c>
      <c r="CG130" s="46">
        <f>CE130/K130</f>
        <v>58.608058608058606</v>
      </c>
      <c r="CH130" s="3" t="s">
        <v>524</v>
      </c>
      <c r="CI130" s="3" t="s">
        <v>109</v>
      </c>
      <c r="CJ130" s="3" t="s">
        <v>109</v>
      </c>
      <c r="CK130" s="3" t="s">
        <v>109</v>
      </c>
      <c r="CL130" s="3" t="s">
        <v>109</v>
      </c>
      <c r="CM130" s="3" t="s">
        <v>109</v>
      </c>
      <c r="CN130" s="3" t="s">
        <v>109</v>
      </c>
      <c r="CO130" s="3" t="s">
        <v>109</v>
      </c>
      <c r="CP130" s="3" t="s">
        <v>109</v>
      </c>
      <c r="CQ130" s="5" t="s">
        <v>113</v>
      </c>
      <c r="CR130" s="5" t="s">
        <v>109</v>
      </c>
      <c r="CV130" s="21" t="s">
        <v>113</v>
      </c>
    </row>
    <row r="131" spans="1:100" x14ac:dyDescent="0.25">
      <c r="A131" s="3" t="s">
        <v>809</v>
      </c>
      <c r="B131" s="3" t="s">
        <v>102</v>
      </c>
      <c r="C131" s="4">
        <v>2.4108999999999998E-2</v>
      </c>
      <c r="D131" s="3" t="s">
        <v>715</v>
      </c>
      <c r="E131" s="3" t="s">
        <v>810</v>
      </c>
      <c r="F131" s="3" t="s">
        <v>811</v>
      </c>
      <c r="G131" s="3" t="s">
        <v>106</v>
      </c>
      <c r="H131" s="23"/>
      <c r="I131" s="3" t="s">
        <v>215</v>
      </c>
      <c r="J131" s="3" t="s">
        <v>216</v>
      </c>
      <c r="K131" s="4">
        <v>16744</v>
      </c>
      <c r="L131" s="3" t="s">
        <v>109</v>
      </c>
      <c r="M131" s="3" t="s">
        <v>109</v>
      </c>
      <c r="N131" s="3" t="s">
        <v>109</v>
      </c>
      <c r="O131" s="3" t="s">
        <v>109</v>
      </c>
      <c r="P131" s="3" t="s">
        <v>109</v>
      </c>
      <c r="Q131" s="2"/>
      <c r="S131" s="48">
        <v>11</v>
      </c>
      <c r="T131" s="3" t="s">
        <v>109</v>
      </c>
      <c r="U131" s="3" t="s">
        <v>109</v>
      </c>
      <c r="V131" s="3" t="s">
        <v>109</v>
      </c>
      <c r="W131" s="3" t="s">
        <v>109</v>
      </c>
      <c r="X131" s="3" t="s">
        <v>109</v>
      </c>
      <c r="Y131" s="3" t="s">
        <v>109</v>
      </c>
      <c r="Z131" s="3" t="s">
        <v>109</v>
      </c>
      <c r="AA131" s="4">
        <v>1997</v>
      </c>
      <c r="AB131" s="3" t="s">
        <v>109</v>
      </c>
      <c r="AC131" s="5" t="s">
        <v>111</v>
      </c>
      <c r="AD131" s="3" t="s">
        <v>135</v>
      </c>
      <c r="AE131" s="3" t="s">
        <v>109</v>
      </c>
      <c r="AF131" s="4">
        <v>3</v>
      </c>
      <c r="AG131" s="3" t="s">
        <v>109</v>
      </c>
      <c r="AH131" s="3" t="s">
        <v>111</v>
      </c>
      <c r="AI131" s="3" t="s">
        <v>109</v>
      </c>
      <c r="AN131" s="3" t="s">
        <v>109</v>
      </c>
      <c r="AO131" s="42">
        <f>K131*S131</f>
        <v>184184</v>
      </c>
      <c r="AP131" s="3" t="s">
        <v>109</v>
      </c>
      <c r="AQ131" s="3">
        <v>9.5000000000000001E-2</v>
      </c>
      <c r="AR131" s="3" t="s">
        <v>109</v>
      </c>
      <c r="AS131" s="3" t="s">
        <v>109</v>
      </c>
      <c r="AT131" s="46">
        <f>AO131*(1-AQ131)</f>
        <v>166686.52000000002</v>
      </c>
      <c r="AU131" s="3" t="s">
        <v>109</v>
      </c>
      <c r="AV131" s="3" t="s">
        <v>109</v>
      </c>
      <c r="AW131" s="3" t="s">
        <v>109</v>
      </c>
      <c r="AX131" s="3" t="s">
        <v>109</v>
      </c>
      <c r="AY131" s="3" t="s">
        <v>109</v>
      </c>
      <c r="AZ131" s="3" t="s">
        <v>109</v>
      </c>
      <c r="BA131" s="48">
        <f>BW131*0.15</f>
        <v>0.26613686484710963</v>
      </c>
      <c r="BB131" s="48">
        <f>BW131*0.35</f>
        <v>0.62098601797658914</v>
      </c>
      <c r="BC131" s="48">
        <f>BW131*0.3</f>
        <v>0.53227372969421927</v>
      </c>
      <c r="BD131" s="48">
        <f>BW131*0.2</f>
        <v>0.35484915312947951</v>
      </c>
      <c r="BE131" s="3" t="s">
        <v>109</v>
      </c>
      <c r="BF131" s="3" t="s">
        <v>109</v>
      </c>
      <c r="BG131" s="3" t="s">
        <v>109</v>
      </c>
      <c r="BH131" s="3" t="s">
        <v>109</v>
      </c>
      <c r="BI131" s="3" t="s">
        <v>109</v>
      </c>
      <c r="BJ131" s="3" t="s">
        <v>109</v>
      </c>
      <c r="BK131" s="3" t="s">
        <v>109</v>
      </c>
      <c r="BM131" s="3" t="s">
        <v>109</v>
      </c>
      <c r="BN131" s="3" t="s">
        <v>109</v>
      </c>
      <c r="BO131" s="3" t="s">
        <v>109</v>
      </c>
      <c r="BP131" s="3" t="s">
        <v>109</v>
      </c>
      <c r="BQ131" s="3" t="s">
        <v>109</v>
      </c>
      <c r="BR131" s="3" t="s">
        <v>109</v>
      </c>
      <c r="BS131" s="3" t="s">
        <v>109</v>
      </c>
      <c r="BT131" s="3" t="s">
        <v>109</v>
      </c>
      <c r="BU131" s="3" t="s">
        <v>109</v>
      </c>
      <c r="BV131" s="3" t="s">
        <v>109</v>
      </c>
      <c r="BW131" s="48">
        <f>((AT131-BY131)/K131)</f>
        <v>1.7742457656473976</v>
      </c>
      <c r="BX131" s="3" t="s">
        <v>109</v>
      </c>
      <c r="BY131" s="48">
        <f>CC131*CB131</f>
        <v>136978.54889999999</v>
      </c>
      <c r="BZ131" s="3">
        <v>7.4999999999999997E-2</v>
      </c>
      <c r="CA131" s="4">
        <v>2.4108999999999998E-2</v>
      </c>
      <c r="CB131" s="3">
        <f>BZ131+CA131</f>
        <v>9.9109000000000003E-2</v>
      </c>
      <c r="CC131" s="47">
        <v>1382100</v>
      </c>
      <c r="CD131" s="46">
        <v>0</v>
      </c>
      <c r="CE131" s="46">
        <f>CC131-CD131</f>
        <v>1382100</v>
      </c>
      <c r="CF131" s="46" t="s">
        <v>109</v>
      </c>
      <c r="CG131" s="46">
        <f>CE131/K131</f>
        <v>82.543000477783082</v>
      </c>
      <c r="CH131" s="3" t="s">
        <v>812</v>
      </c>
      <c r="CI131" s="3" t="s">
        <v>109</v>
      </c>
      <c r="CJ131" s="3" t="s">
        <v>109</v>
      </c>
      <c r="CK131" s="3" t="s">
        <v>109</v>
      </c>
      <c r="CL131" s="3" t="s">
        <v>109</v>
      </c>
      <c r="CM131" s="3" t="s">
        <v>109</v>
      </c>
      <c r="CN131" s="3" t="s">
        <v>109</v>
      </c>
      <c r="CO131" s="3" t="s">
        <v>109</v>
      </c>
      <c r="CP131" s="3" t="s">
        <v>109</v>
      </c>
      <c r="CQ131" s="5" t="s">
        <v>113</v>
      </c>
      <c r="CR131" s="5" t="s">
        <v>109</v>
      </c>
      <c r="CV131" s="21" t="s">
        <v>113</v>
      </c>
    </row>
    <row r="132" spans="1:100" x14ac:dyDescent="0.25">
      <c r="A132" s="3" t="s">
        <v>821</v>
      </c>
      <c r="B132" s="3" t="s">
        <v>199</v>
      </c>
      <c r="C132" s="4">
        <v>2.4153000000000001E-2</v>
      </c>
      <c r="D132" s="3" t="s">
        <v>758</v>
      </c>
      <c r="E132" s="3" t="s">
        <v>759</v>
      </c>
      <c r="F132" s="3" t="s">
        <v>822</v>
      </c>
      <c r="G132" s="3" t="s">
        <v>106</v>
      </c>
      <c r="H132" s="4">
        <v>47909</v>
      </c>
      <c r="I132" s="3" t="s">
        <v>215</v>
      </c>
      <c r="J132" s="3" t="s">
        <v>216</v>
      </c>
      <c r="K132" s="4">
        <v>16116</v>
      </c>
      <c r="L132" s="3" t="s">
        <v>109</v>
      </c>
      <c r="M132" s="3" t="s">
        <v>109</v>
      </c>
      <c r="N132" s="3" t="s">
        <v>109</v>
      </c>
      <c r="O132" s="3" t="s">
        <v>109</v>
      </c>
      <c r="P132" s="3" t="s">
        <v>109</v>
      </c>
      <c r="Q132" s="2"/>
      <c r="S132" s="48">
        <v>10.6</v>
      </c>
      <c r="T132" s="3" t="s">
        <v>109</v>
      </c>
      <c r="U132" s="3" t="s">
        <v>109</v>
      </c>
      <c r="V132" s="3" t="s">
        <v>109</v>
      </c>
      <c r="W132" s="3" t="s">
        <v>109</v>
      </c>
      <c r="X132" s="3" t="s">
        <v>109</v>
      </c>
      <c r="Y132" s="3" t="s">
        <v>109</v>
      </c>
      <c r="Z132" s="3" t="s">
        <v>109</v>
      </c>
      <c r="AA132" s="4">
        <v>2003</v>
      </c>
      <c r="AB132" s="3" t="s">
        <v>109</v>
      </c>
      <c r="AC132" s="5" t="s">
        <v>111</v>
      </c>
      <c r="AD132" s="3" t="s">
        <v>111</v>
      </c>
      <c r="AE132" s="3" t="s">
        <v>109</v>
      </c>
      <c r="AF132" s="4">
        <v>2</v>
      </c>
      <c r="AG132" s="3" t="s">
        <v>109</v>
      </c>
      <c r="AH132" s="3" t="s">
        <v>111</v>
      </c>
      <c r="AI132" s="3" t="s">
        <v>109</v>
      </c>
      <c r="AN132" s="3" t="s">
        <v>109</v>
      </c>
      <c r="AO132" s="42">
        <f>K132*S132</f>
        <v>170829.6</v>
      </c>
      <c r="AP132" s="3" t="s">
        <v>109</v>
      </c>
      <c r="AQ132" s="3">
        <v>9.5000000000000001E-2</v>
      </c>
      <c r="AR132" s="3" t="s">
        <v>109</v>
      </c>
      <c r="AS132" s="3" t="s">
        <v>109</v>
      </c>
      <c r="AT132" s="46">
        <f>AO132*(1-AQ132)</f>
        <v>154600.788</v>
      </c>
      <c r="AU132" s="3" t="s">
        <v>109</v>
      </c>
      <c r="AV132" s="3" t="s">
        <v>109</v>
      </c>
      <c r="AW132" s="3" t="s">
        <v>109</v>
      </c>
      <c r="AX132" s="3" t="s">
        <v>109</v>
      </c>
      <c r="AY132" s="3" t="s">
        <v>109</v>
      </c>
      <c r="AZ132" s="3" t="s">
        <v>109</v>
      </c>
      <c r="BA132" s="48">
        <f>BW132*0.15</f>
        <v>0.39287846705137763</v>
      </c>
      <c r="BB132" s="48">
        <f>BW132*0.35</f>
        <v>0.91671642311988111</v>
      </c>
      <c r="BC132" s="48">
        <f>BW132*0.3</f>
        <v>0.78575693410275527</v>
      </c>
      <c r="BD132" s="48">
        <f>BW132*0.2</f>
        <v>0.52383795606850359</v>
      </c>
      <c r="BE132" s="3" t="s">
        <v>109</v>
      </c>
      <c r="BF132" s="3" t="s">
        <v>109</v>
      </c>
      <c r="BG132" s="3" t="s">
        <v>109</v>
      </c>
      <c r="BH132" s="3" t="s">
        <v>109</v>
      </c>
      <c r="BI132" s="3" t="s">
        <v>109</v>
      </c>
      <c r="BJ132" s="3" t="s">
        <v>109</v>
      </c>
      <c r="BK132" s="3" t="s">
        <v>109</v>
      </c>
      <c r="BM132" s="3" t="s">
        <v>109</v>
      </c>
      <c r="BN132" s="3" t="s">
        <v>109</v>
      </c>
      <c r="BO132" s="3" t="s">
        <v>109</v>
      </c>
      <c r="BP132" s="3" t="s">
        <v>109</v>
      </c>
      <c r="BQ132" s="3" t="s">
        <v>109</v>
      </c>
      <c r="BR132" s="3" t="s">
        <v>109</v>
      </c>
      <c r="BS132" s="3" t="s">
        <v>109</v>
      </c>
      <c r="BT132" s="3" t="s">
        <v>109</v>
      </c>
      <c r="BU132" s="3" t="s">
        <v>109</v>
      </c>
      <c r="BV132" s="3" t="s">
        <v>109</v>
      </c>
      <c r="BW132" s="48">
        <f>((AT132-BY132)/K132)</f>
        <v>2.6191897803425177</v>
      </c>
      <c r="BX132" s="3" t="s">
        <v>109</v>
      </c>
      <c r="BY132" s="48">
        <f>CC132*CB132</f>
        <v>112389.92549999998</v>
      </c>
      <c r="BZ132" s="3">
        <v>7.4999999999999997E-2</v>
      </c>
      <c r="CA132" s="4">
        <v>2.4153000000000001E-2</v>
      </c>
      <c r="CB132" s="3">
        <f>BZ132+CA132</f>
        <v>9.9152999999999991E-2</v>
      </c>
      <c r="CC132" s="47">
        <v>1133500</v>
      </c>
      <c r="CD132" s="46">
        <v>0</v>
      </c>
      <c r="CE132" s="46">
        <f>CC132-CD132</f>
        <v>1133500</v>
      </c>
      <c r="CF132" s="46" t="s">
        <v>109</v>
      </c>
      <c r="CG132" s="46">
        <f>CE132/K132</f>
        <v>70.333829734425422</v>
      </c>
      <c r="CH132" s="3" t="s">
        <v>823</v>
      </c>
      <c r="CI132" s="3" t="s">
        <v>109</v>
      </c>
      <c r="CJ132" s="3" t="s">
        <v>109</v>
      </c>
      <c r="CK132" s="3" t="s">
        <v>109</v>
      </c>
      <c r="CL132" s="3" t="s">
        <v>109</v>
      </c>
      <c r="CM132" s="3" t="s">
        <v>109</v>
      </c>
      <c r="CN132" s="3" t="s">
        <v>109</v>
      </c>
      <c r="CO132" s="3" t="s">
        <v>109</v>
      </c>
      <c r="CP132" s="3" t="s">
        <v>109</v>
      </c>
      <c r="CQ132" s="5" t="s">
        <v>113</v>
      </c>
      <c r="CR132" s="5" t="s">
        <v>109</v>
      </c>
      <c r="CV132" s="21" t="s">
        <v>113</v>
      </c>
    </row>
    <row r="133" spans="1:100" x14ac:dyDescent="0.25">
      <c r="A133" s="3" t="s">
        <v>832</v>
      </c>
      <c r="B133" s="3" t="s">
        <v>102</v>
      </c>
      <c r="C133" s="4">
        <v>2.4108999999999998E-2</v>
      </c>
      <c r="D133" s="3" t="s">
        <v>833</v>
      </c>
      <c r="E133" s="3" t="s">
        <v>834</v>
      </c>
      <c r="F133" s="3" t="s">
        <v>835</v>
      </c>
      <c r="G133" s="3" t="s">
        <v>106</v>
      </c>
      <c r="H133" s="4">
        <v>47905</v>
      </c>
      <c r="I133" s="3" t="s">
        <v>215</v>
      </c>
      <c r="J133" s="3" t="s">
        <v>216</v>
      </c>
      <c r="K133" s="4">
        <v>44370</v>
      </c>
      <c r="L133" s="3" t="s">
        <v>109</v>
      </c>
      <c r="M133" s="3" t="s">
        <v>109</v>
      </c>
      <c r="N133" s="3" t="s">
        <v>109</v>
      </c>
      <c r="O133" s="3" t="s">
        <v>109</v>
      </c>
      <c r="P133" s="3" t="s">
        <v>109</v>
      </c>
      <c r="Q133" s="2"/>
      <c r="S133" s="48">
        <v>10.6</v>
      </c>
      <c r="T133" s="3" t="s">
        <v>109</v>
      </c>
      <c r="U133" s="3" t="s">
        <v>109</v>
      </c>
      <c r="V133" s="3" t="s">
        <v>109</v>
      </c>
      <c r="W133" s="3" t="s">
        <v>109</v>
      </c>
      <c r="X133" s="3" t="s">
        <v>109</v>
      </c>
      <c r="Y133" s="3" t="s">
        <v>109</v>
      </c>
      <c r="Z133" s="3" t="s">
        <v>109</v>
      </c>
      <c r="AA133" s="4">
        <v>1988</v>
      </c>
      <c r="AB133" s="3" t="s">
        <v>109</v>
      </c>
      <c r="AC133" s="5" t="s">
        <v>111</v>
      </c>
      <c r="AD133" s="3" t="s">
        <v>111</v>
      </c>
      <c r="AE133" s="3" t="s">
        <v>109</v>
      </c>
      <c r="AF133" s="4">
        <v>2</v>
      </c>
      <c r="AG133" s="3" t="s">
        <v>109</v>
      </c>
      <c r="AH133" s="3" t="s">
        <v>111</v>
      </c>
      <c r="AI133" s="3" t="s">
        <v>109</v>
      </c>
      <c r="AN133" s="3" t="s">
        <v>109</v>
      </c>
      <c r="AO133" s="42">
        <f>K133*S133</f>
        <v>470322</v>
      </c>
      <c r="AP133" s="3" t="s">
        <v>109</v>
      </c>
      <c r="AQ133" s="3">
        <v>9.5000000000000001E-2</v>
      </c>
      <c r="AR133" s="3" t="s">
        <v>109</v>
      </c>
      <c r="AS133" s="3" t="s">
        <v>109</v>
      </c>
      <c r="AT133" s="46">
        <f>AO133*(1-AQ133)</f>
        <v>425641.41000000003</v>
      </c>
      <c r="AU133" s="3" t="s">
        <v>109</v>
      </c>
      <c r="AV133" s="3" t="s">
        <v>109</v>
      </c>
      <c r="AW133" s="3" t="s">
        <v>109</v>
      </c>
      <c r="AX133" s="3" t="s">
        <v>109</v>
      </c>
      <c r="AY133" s="3" t="s">
        <v>109</v>
      </c>
      <c r="AZ133" s="3" t="s">
        <v>109</v>
      </c>
      <c r="BA133" s="48">
        <f>BW133*0.15</f>
        <v>0.72833377924273168</v>
      </c>
      <c r="BB133" s="48">
        <f>BW133*0.35</f>
        <v>1.6994454848997074</v>
      </c>
      <c r="BC133" s="48">
        <f>BW133*0.3</f>
        <v>1.4566675584854634</v>
      </c>
      <c r="BD133" s="48">
        <f>BW133*0.2</f>
        <v>0.97111170565697569</v>
      </c>
      <c r="BE133" s="3" t="s">
        <v>109</v>
      </c>
      <c r="BF133" s="3" t="s">
        <v>109</v>
      </c>
      <c r="BG133" s="3" t="s">
        <v>109</v>
      </c>
      <c r="BH133" s="3" t="s">
        <v>109</v>
      </c>
      <c r="BI133" s="3" t="s">
        <v>109</v>
      </c>
      <c r="BJ133" s="3" t="s">
        <v>109</v>
      </c>
      <c r="BK133" s="3" t="s">
        <v>109</v>
      </c>
      <c r="BM133" s="3" t="s">
        <v>109</v>
      </c>
      <c r="BN133" s="3" t="s">
        <v>109</v>
      </c>
      <c r="BO133" s="3" t="s">
        <v>109</v>
      </c>
      <c r="BP133" s="3" t="s">
        <v>109</v>
      </c>
      <c r="BQ133" s="3" t="s">
        <v>109</v>
      </c>
      <c r="BR133" s="3" t="s">
        <v>109</v>
      </c>
      <c r="BS133" s="3" t="s">
        <v>109</v>
      </c>
      <c r="BT133" s="3" t="s">
        <v>109</v>
      </c>
      <c r="BU133" s="3" t="s">
        <v>109</v>
      </c>
      <c r="BV133" s="3" t="s">
        <v>109</v>
      </c>
      <c r="BW133" s="48">
        <f>((AT133-BY133)/K133)</f>
        <v>4.8555585282848783</v>
      </c>
      <c r="BX133" s="3" t="s">
        <v>109</v>
      </c>
      <c r="BY133" s="48">
        <f>CC133*CB133</f>
        <v>210200.2781</v>
      </c>
      <c r="BZ133" s="3">
        <v>7.4999999999999997E-2</v>
      </c>
      <c r="CA133" s="4">
        <v>2.4108999999999998E-2</v>
      </c>
      <c r="CB133" s="3">
        <f>BZ133+CA133</f>
        <v>9.9109000000000003E-2</v>
      </c>
      <c r="CC133" s="47">
        <v>2120900</v>
      </c>
      <c r="CD133" s="46">
        <v>0</v>
      </c>
      <c r="CE133" s="46">
        <f>CC133-CD133</f>
        <v>2120900</v>
      </c>
      <c r="CF133" s="46" t="s">
        <v>109</v>
      </c>
      <c r="CG133" s="46">
        <f>CE133/K133</f>
        <v>47.800315528510254</v>
      </c>
      <c r="CH133" s="3" t="s">
        <v>836</v>
      </c>
      <c r="CI133" s="3" t="s">
        <v>109</v>
      </c>
      <c r="CJ133" s="3" t="s">
        <v>109</v>
      </c>
      <c r="CK133" s="3" t="s">
        <v>109</v>
      </c>
      <c r="CL133" s="3" t="s">
        <v>109</v>
      </c>
      <c r="CM133" s="3" t="s">
        <v>109</v>
      </c>
      <c r="CN133" s="3" t="s">
        <v>109</v>
      </c>
      <c r="CO133" s="3" t="s">
        <v>109</v>
      </c>
      <c r="CP133" s="3" t="s">
        <v>109</v>
      </c>
      <c r="CQ133" s="5" t="s">
        <v>113</v>
      </c>
      <c r="CR133" s="5" t="s">
        <v>109</v>
      </c>
      <c r="CV133" s="21" t="s">
        <v>113</v>
      </c>
    </row>
    <row r="134" spans="1:100" x14ac:dyDescent="0.25">
      <c r="A134" s="3" t="s">
        <v>837</v>
      </c>
      <c r="B134" s="3" t="s">
        <v>192</v>
      </c>
      <c r="C134" s="4">
        <v>2.4153000000000001E-2</v>
      </c>
      <c r="D134" s="3" t="s">
        <v>838</v>
      </c>
      <c r="E134" s="3" t="s">
        <v>839</v>
      </c>
      <c r="F134" s="3" t="s">
        <v>840</v>
      </c>
      <c r="G134" s="3" t="s">
        <v>106</v>
      </c>
      <c r="H134" s="9">
        <v>47905</v>
      </c>
      <c r="I134" s="3" t="s">
        <v>215</v>
      </c>
      <c r="J134" s="3" t="s">
        <v>216</v>
      </c>
      <c r="K134" s="4">
        <v>42551</v>
      </c>
      <c r="L134" s="3" t="s">
        <v>109</v>
      </c>
      <c r="M134" s="3" t="s">
        <v>109</v>
      </c>
      <c r="N134" s="3" t="s">
        <v>109</v>
      </c>
      <c r="O134" s="3" t="s">
        <v>109</v>
      </c>
      <c r="P134" s="3" t="s">
        <v>109</v>
      </c>
      <c r="Q134" s="2"/>
      <c r="S134" s="48">
        <v>10.25</v>
      </c>
      <c r="T134" s="3" t="s">
        <v>109</v>
      </c>
      <c r="U134" s="3" t="s">
        <v>109</v>
      </c>
      <c r="V134" s="3" t="s">
        <v>109</v>
      </c>
      <c r="W134" s="3" t="s">
        <v>109</v>
      </c>
      <c r="X134" s="3" t="s">
        <v>109</v>
      </c>
      <c r="Y134" s="3" t="s">
        <v>109</v>
      </c>
      <c r="Z134" s="3" t="s">
        <v>109</v>
      </c>
      <c r="AA134" s="4">
        <v>1999</v>
      </c>
      <c r="AB134" s="3" t="s">
        <v>109</v>
      </c>
      <c r="AC134" s="5" t="s">
        <v>111</v>
      </c>
      <c r="AD134" s="3" t="s">
        <v>123</v>
      </c>
      <c r="AE134" s="3" t="s">
        <v>109</v>
      </c>
      <c r="AF134" s="4">
        <v>3</v>
      </c>
      <c r="AG134" s="3" t="s">
        <v>109</v>
      </c>
      <c r="AH134" s="3" t="s">
        <v>111</v>
      </c>
      <c r="AI134" s="3" t="s">
        <v>109</v>
      </c>
      <c r="AN134" s="3" t="s">
        <v>109</v>
      </c>
      <c r="AO134" s="42">
        <f>K134*S134</f>
        <v>436147.75</v>
      </c>
      <c r="AP134" s="3" t="s">
        <v>109</v>
      </c>
      <c r="AQ134" s="3">
        <v>9.5000000000000001E-2</v>
      </c>
      <c r="AR134" s="3" t="s">
        <v>109</v>
      </c>
      <c r="AS134" s="3" t="s">
        <v>109</v>
      </c>
      <c r="AT134" s="46">
        <f>AO134*(1-AQ134)</f>
        <v>394713.71375</v>
      </c>
      <c r="AU134" s="3" t="s">
        <v>109</v>
      </c>
      <c r="AV134" s="3" t="s">
        <v>109</v>
      </c>
      <c r="AW134" s="3" t="s">
        <v>109</v>
      </c>
      <c r="AX134" s="3" t="s">
        <v>109</v>
      </c>
      <c r="AY134" s="3" t="s">
        <v>109</v>
      </c>
      <c r="AZ134" s="3" t="s">
        <v>109</v>
      </c>
      <c r="BA134" s="48">
        <f>BW134*0.15</f>
        <v>0.4809057909919861</v>
      </c>
      <c r="BB134" s="48">
        <f>BW134*0.35</f>
        <v>1.1221135123146342</v>
      </c>
      <c r="BC134" s="48">
        <f>BW134*0.3</f>
        <v>0.96181158198397221</v>
      </c>
      <c r="BD134" s="48">
        <f>BW134*0.2</f>
        <v>0.64120772132264825</v>
      </c>
      <c r="BE134" s="3" t="s">
        <v>109</v>
      </c>
      <c r="BF134" s="3" t="s">
        <v>109</v>
      </c>
      <c r="BG134" s="3" t="s">
        <v>109</v>
      </c>
      <c r="BH134" s="3" t="s">
        <v>109</v>
      </c>
      <c r="BI134" s="3" t="s">
        <v>109</v>
      </c>
      <c r="BJ134" s="3" t="s">
        <v>109</v>
      </c>
      <c r="BK134" s="3" t="s">
        <v>109</v>
      </c>
      <c r="BM134" s="3" t="s">
        <v>109</v>
      </c>
      <c r="BN134" s="3" t="s">
        <v>109</v>
      </c>
      <c r="BO134" s="3" t="s">
        <v>109</v>
      </c>
      <c r="BP134" s="3" t="s">
        <v>109</v>
      </c>
      <c r="BQ134" s="3" t="s">
        <v>109</v>
      </c>
      <c r="BR134" s="3" t="s">
        <v>109</v>
      </c>
      <c r="BS134" s="3" t="s">
        <v>109</v>
      </c>
      <c r="BT134" s="3" t="s">
        <v>109</v>
      </c>
      <c r="BU134" s="3" t="s">
        <v>109</v>
      </c>
      <c r="BV134" s="3" t="s">
        <v>109</v>
      </c>
      <c r="BW134" s="48">
        <f>((AT134-BY134)/K134)</f>
        <v>3.2060386066132409</v>
      </c>
      <c r="BX134" s="3" t="s">
        <v>109</v>
      </c>
      <c r="BY134" s="48">
        <f>CC134*CB134</f>
        <v>258293.56499999997</v>
      </c>
      <c r="BZ134" s="3">
        <v>7.4999999999999997E-2</v>
      </c>
      <c r="CA134" s="4">
        <v>2.4153000000000001E-2</v>
      </c>
      <c r="CB134" s="3">
        <f>BZ134+CA134</f>
        <v>9.9152999999999991E-2</v>
      </c>
      <c r="CC134" s="47">
        <v>2605000</v>
      </c>
      <c r="CD134" s="46">
        <v>0</v>
      </c>
      <c r="CE134" s="46">
        <f>CC134-CD134</f>
        <v>2605000</v>
      </c>
      <c r="CF134" s="46" t="s">
        <v>109</v>
      </c>
      <c r="CG134" s="46">
        <f>CE134/K134</f>
        <v>61.220652863622476</v>
      </c>
      <c r="CH134" s="3" t="s">
        <v>109</v>
      </c>
      <c r="CI134" s="3" t="s">
        <v>109</v>
      </c>
      <c r="CJ134" s="3" t="s">
        <v>109</v>
      </c>
      <c r="CK134" s="3" t="s">
        <v>109</v>
      </c>
      <c r="CL134" s="3" t="s">
        <v>109</v>
      </c>
      <c r="CM134" s="3" t="s">
        <v>109</v>
      </c>
      <c r="CN134" s="3" t="s">
        <v>109</v>
      </c>
      <c r="CO134" s="3" t="s">
        <v>109</v>
      </c>
      <c r="CP134" s="3" t="s">
        <v>109</v>
      </c>
      <c r="CQ134" s="5" t="s">
        <v>113</v>
      </c>
      <c r="CR134" s="5" t="s">
        <v>109</v>
      </c>
      <c r="CV134" s="21" t="s">
        <v>113</v>
      </c>
    </row>
    <row r="135" spans="1:100" x14ac:dyDescent="0.25">
      <c r="A135" s="3" t="s">
        <v>847</v>
      </c>
      <c r="B135" s="3" t="s">
        <v>118</v>
      </c>
      <c r="C135" s="4">
        <v>2.5474E-2</v>
      </c>
      <c r="D135" s="3" t="s">
        <v>848</v>
      </c>
      <c r="E135" s="3" t="s">
        <v>849</v>
      </c>
      <c r="F135" s="3" t="s">
        <v>850</v>
      </c>
      <c r="G135" s="3" t="s">
        <v>106</v>
      </c>
      <c r="H135" s="4">
        <v>47905</v>
      </c>
      <c r="I135" s="3" t="s">
        <v>215</v>
      </c>
      <c r="J135" s="3" t="s">
        <v>216</v>
      </c>
      <c r="K135" s="4">
        <v>43556</v>
      </c>
      <c r="L135" s="3" t="s">
        <v>109</v>
      </c>
      <c r="M135" s="3" t="s">
        <v>109</v>
      </c>
      <c r="N135" s="3" t="s">
        <v>109</v>
      </c>
      <c r="O135" s="3" t="s">
        <v>109</v>
      </c>
      <c r="P135" s="3" t="s">
        <v>109</v>
      </c>
      <c r="Q135" s="2"/>
      <c r="S135" s="48">
        <v>11</v>
      </c>
      <c r="T135" s="3" t="s">
        <v>109</v>
      </c>
      <c r="U135" s="3" t="s">
        <v>109</v>
      </c>
      <c r="V135" s="3" t="s">
        <v>109</v>
      </c>
      <c r="W135" s="3" t="s">
        <v>109</v>
      </c>
      <c r="X135" s="3" t="s">
        <v>109</v>
      </c>
      <c r="Y135" s="3" t="s">
        <v>109</v>
      </c>
      <c r="Z135" s="3" t="s">
        <v>109</v>
      </c>
      <c r="AA135" s="4">
        <v>2006</v>
      </c>
      <c r="AB135" s="3" t="s">
        <v>109</v>
      </c>
      <c r="AC135" s="5" t="s">
        <v>111</v>
      </c>
      <c r="AD135" s="3" t="s">
        <v>135</v>
      </c>
      <c r="AE135" s="3" t="s">
        <v>109</v>
      </c>
      <c r="AF135" s="4">
        <v>3</v>
      </c>
      <c r="AG135" s="3" t="s">
        <v>109</v>
      </c>
      <c r="AH135" s="3" t="s">
        <v>111</v>
      </c>
      <c r="AI135" s="3" t="s">
        <v>109</v>
      </c>
      <c r="AN135" s="3" t="s">
        <v>109</v>
      </c>
      <c r="AO135" s="42">
        <f>K135*S135</f>
        <v>479116</v>
      </c>
      <c r="AP135" s="3" t="s">
        <v>109</v>
      </c>
      <c r="AQ135" s="3">
        <v>9.5000000000000001E-2</v>
      </c>
      <c r="AR135" s="3" t="s">
        <v>109</v>
      </c>
      <c r="AS135" s="3" t="s">
        <v>109</v>
      </c>
      <c r="AT135" s="46">
        <f>AO135*(1-AQ135)</f>
        <v>433599.98000000004</v>
      </c>
      <c r="AU135" s="3" t="s">
        <v>109</v>
      </c>
      <c r="AV135" s="3" t="s">
        <v>109</v>
      </c>
      <c r="AW135" s="3" t="s">
        <v>109</v>
      </c>
      <c r="AX135" s="3" t="s">
        <v>109</v>
      </c>
      <c r="AY135" s="3" t="s">
        <v>109</v>
      </c>
      <c r="AZ135" s="3" t="s">
        <v>109</v>
      </c>
      <c r="BA135" s="48">
        <f>BW135*0.15</f>
        <v>0.508417489668473</v>
      </c>
      <c r="BB135" s="48">
        <f>BW135*0.35</f>
        <v>1.1863074758931036</v>
      </c>
      <c r="BC135" s="48">
        <f>BW135*0.3</f>
        <v>1.016834979336946</v>
      </c>
      <c r="BD135" s="48">
        <f>BW135*0.2</f>
        <v>0.6778899862246307</v>
      </c>
      <c r="BE135" s="3" t="s">
        <v>109</v>
      </c>
      <c r="BF135" s="3" t="s">
        <v>109</v>
      </c>
      <c r="BG135" s="3" t="s">
        <v>109</v>
      </c>
      <c r="BH135" s="3" t="s">
        <v>109</v>
      </c>
      <c r="BI135" s="3" t="s">
        <v>109</v>
      </c>
      <c r="BJ135" s="3" t="s">
        <v>109</v>
      </c>
      <c r="BK135" s="3" t="s">
        <v>109</v>
      </c>
      <c r="BM135" s="3" t="s">
        <v>109</v>
      </c>
      <c r="BN135" s="3" t="s">
        <v>109</v>
      </c>
      <c r="BO135" s="3" t="s">
        <v>109</v>
      </c>
      <c r="BP135" s="3" t="s">
        <v>109</v>
      </c>
      <c r="BQ135" s="3" t="s">
        <v>109</v>
      </c>
      <c r="BR135" s="3" t="s">
        <v>109</v>
      </c>
      <c r="BS135" s="3" t="s">
        <v>109</v>
      </c>
      <c r="BT135" s="3" t="s">
        <v>109</v>
      </c>
      <c r="BU135" s="3" t="s">
        <v>109</v>
      </c>
      <c r="BV135" s="3" t="s">
        <v>109</v>
      </c>
      <c r="BW135" s="48">
        <f>((AT135-BY135)/K135)</f>
        <v>3.3894499311231532</v>
      </c>
      <c r="BX135" s="3" t="s">
        <v>109</v>
      </c>
      <c r="BY135" s="48">
        <f>CC135*CB135</f>
        <v>285969.09879999998</v>
      </c>
      <c r="BZ135" s="3">
        <v>7.4999999999999997E-2</v>
      </c>
      <c r="CA135" s="4">
        <v>2.5474E-2</v>
      </c>
      <c r="CB135" s="3">
        <f>BZ135+CA135</f>
        <v>0.10047399999999999</v>
      </c>
      <c r="CC135" s="47">
        <v>2846200</v>
      </c>
      <c r="CD135" s="46">
        <v>0</v>
      </c>
      <c r="CE135" s="46">
        <f>CC135-CD135</f>
        <v>2846200</v>
      </c>
      <c r="CF135" s="46" t="s">
        <v>109</v>
      </c>
      <c r="CG135" s="46">
        <f>CE135/K135</f>
        <v>65.345761777941036</v>
      </c>
      <c r="CH135" s="3" t="s">
        <v>109</v>
      </c>
      <c r="CI135" s="3" t="s">
        <v>109</v>
      </c>
      <c r="CJ135" s="3" t="s">
        <v>109</v>
      </c>
      <c r="CK135" s="3" t="s">
        <v>109</v>
      </c>
      <c r="CL135" s="3" t="s">
        <v>109</v>
      </c>
      <c r="CM135" s="3" t="s">
        <v>109</v>
      </c>
      <c r="CN135" s="3" t="s">
        <v>109</v>
      </c>
      <c r="CO135" s="3" t="s">
        <v>109</v>
      </c>
      <c r="CP135" s="3" t="s">
        <v>109</v>
      </c>
      <c r="CQ135" s="5" t="s">
        <v>113</v>
      </c>
      <c r="CR135" s="5" t="s">
        <v>109</v>
      </c>
      <c r="CV135" s="21" t="s">
        <v>113</v>
      </c>
    </row>
    <row r="136" spans="1:100" x14ac:dyDescent="0.25">
      <c r="A136" s="3" t="s">
        <v>851</v>
      </c>
      <c r="B136" s="3" t="s">
        <v>118</v>
      </c>
      <c r="C136" s="4">
        <v>2.5474E-2</v>
      </c>
      <c r="D136" s="3" t="s">
        <v>852</v>
      </c>
      <c r="E136" s="3" t="s">
        <v>853</v>
      </c>
      <c r="F136" s="3" t="s">
        <v>854</v>
      </c>
      <c r="G136" s="3" t="s">
        <v>106</v>
      </c>
      <c r="H136" s="4">
        <v>47905</v>
      </c>
      <c r="I136" s="3" t="s">
        <v>215</v>
      </c>
      <c r="J136" s="3" t="s">
        <v>216</v>
      </c>
      <c r="K136" s="4">
        <v>31961</v>
      </c>
      <c r="L136" s="3" t="s">
        <v>109</v>
      </c>
      <c r="M136" s="3" t="s">
        <v>109</v>
      </c>
      <c r="N136" s="3" t="s">
        <v>109</v>
      </c>
      <c r="O136" s="3" t="s">
        <v>109</v>
      </c>
      <c r="P136" s="3" t="s">
        <v>109</v>
      </c>
      <c r="Q136" s="2"/>
      <c r="S136" s="48">
        <v>10.25</v>
      </c>
      <c r="T136" s="3" t="s">
        <v>109</v>
      </c>
      <c r="U136" s="3" t="s">
        <v>109</v>
      </c>
      <c r="V136" s="3" t="s">
        <v>109</v>
      </c>
      <c r="W136" s="3" t="s">
        <v>109</v>
      </c>
      <c r="X136" s="3" t="s">
        <v>109</v>
      </c>
      <c r="Y136" s="3" t="s">
        <v>109</v>
      </c>
      <c r="Z136" s="3" t="s">
        <v>109</v>
      </c>
      <c r="AA136" s="4">
        <v>1955</v>
      </c>
      <c r="AB136" s="3" t="s">
        <v>109</v>
      </c>
      <c r="AC136" s="5" t="s">
        <v>111</v>
      </c>
      <c r="AD136" s="3" t="s">
        <v>123</v>
      </c>
      <c r="AE136" s="3" t="s">
        <v>109</v>
      </c>
      <c r="AF136" s="4">
        <v>3</v>
      </c>
      <c r="AG136" s="3" t="s">
        <v>109</v>
      </c>
      <c r="AH136" s="3" t="s">
        <v>111</v>
      </c>
      <c r="AI136" s="3" t="s">
        <v>109</v>
      </c>
      <c r="AN136" s="3" t="s">
        <v>109</v>
      </c>
      <c r="AO136" s="42">
        <f>K136*S136</f>
        <v>327600.25</v>
      </c>
      <c r="AP136" s="3" t="s">
        <v>109</v>
      </c>
      <c r="AQ136" s="3">
        <v>9.5000000000000001E-2</v>
      </c>
      <c r="AR136" s="3" t="s">
        <v>109</v>
      </c>
      <c r="AS136" s="3" t="s">
        <v>109</v>
      </c>
      <c r="AT136" s="46">
        <f>AO136*(1-AQ136)</f>
        <v>296478.22625000001</v>
      </c>
      <c r="AU136" s="3" t="s">
        <v>109</v>
      </c>
      <c r="AV136" s="3" t="s">
        <v>109</v>
      </c>
      <c r="AW136" s="3" t="s">
        <v>109</v>
      </c>
      <c r="AX136" s="3" t="s">
        <v>109</v>
      </c>
      <c r="AY136" s="3" t="s">
        <v>109</v>
      </c>
      <c r="AZ136" s="3" t="s">
        <v>109</v>
      </c>
      <c r="BA136" s="48">
        <f>BW136*0.15</f>
        <v>0.66171917923406665</v>
      </c>
      <c r="BB136" s="48">
        <f>BW136*0.35</f>
        <v>1.5440114182128222</v>
      </c>
      <c r="BC136" s="48">
        <f>BW136*0.3</f>
        <v>1.3234383584681333</v>
      </c>
      <c r="BD136" s="48">
        <f>BW136*0.2</f>
        <v>0.88229223897875553</v>
      </c>
      <c r="BE136" s="3" t="s">
        <v>109</v>
      </c>
      <c r="BF136" s="3" t="s">
        <v>109</v>
      </c>
      <c r="BG136" s="3" t="s">
        <v>109</v>
      </c>
      <c r="BH136" s="3" t="s">
        <v>109</v>
      </c>
      <c r="BI136" s="3" t="s">
        <v>109</v>
      </c>
      <c r="BJ136" s="3" t="s">
        <v>109</v>
      </c>
      <c r="BK136" s="3" t="s">
        <v>109</v>
      </c>
      <c r="BM136" s="3" t="s">
        <v>109</v>
      </c>
      <c r="BN136" s="3" t="s">
        <v>109</v>
      </c>
      <c r="BO136" s="3" t="s">
        <v>109</v>
      </c>
      <c r="BP136" s="3" t="s">
        <v>109</v>
      </c>
      <c r="BQ136" s="3" t="s">
        <v>109</v>
      </c>
      <c r="BR136" s="3" t="s">
        <v>109</v>
      </c>
      <c r="BS136" s="3" t="s">
        <v>109</v>
      </c>
      <c r="BT136" s="3" t="s">
        <v>109</v>
      </c>
      <c r="BU136" s="3" t="s">
        <v>109</v>
      </c>
      <c r="BV136" s="3" t="s">
        <v>109</v>
      </c>
      <c r="BW136" s="48">
        <f>((AT136-BY136)/K136)</f>
        <v>4.4114611948937776</v>
      </c>
      <c r="BX136" s="3" t="s">
        <v>109</v>
      </c>
      <c r="BY136" s="48">
        <f>CC136*CB136</f>
        <v>155483.51499999998</v>
      </c>
      <c r="BZ136" s="3">
        <v>7.4999999999999997E-2</v>
      </c>
      <c r="CA136" s="4">
        <v>2.5474E-2</v>
      </c>
      <c r="CB136" s="3">
        <f>BZ136+CA136</f>
        <v>0.10047399999999999</v>
      </c>
      <c r="CC136" s="47">
        <v>1547500</v>
      </c>
      <c r="CD136" s="46">
        <v>0</v>
      </c>
      <c r="CE136" s="46">
        <f>CC136-CD136</f>
        <v>1547500</v>
      </c>
      <c r="CF136" s="46" t="s">
        <v>109</v>
      </c>
      <c r="CG136" s="46">
        <f>CE136/K136</f>
        <v>48.418384906604928</v>
      </c>
      <c r="CH136" s="3" t="s">
        <v>855</v>
      </c>
      <c r="CI136" s="3" t="s">
        <v>109</v>
      </c>
      <c r="CJ136" s="3" t="s">
        <v>109</v>
      </c>
      <c r="CK136" s="3" t="s">
        <v>109</v>
      </c>
      <c r="CL136" s="3" t="s">
        <v>109</v>
      </c>
      <c r="CM136" s="3" t="s">
        <v>109</v>
      </c>
      <c r="CN136" s="3" t="s">
        <v>109</v>
      </c>
      <c r="CO136" s="3" t="s">
        <v>109</v>
      </c>
      <c r="CP136" s="3" t="s">
        <v>109</v>
      </c>
      <c r="CQ136" s="5" t="s">
        <v>126</v>
      </c>
      <c r="CR136" s="5" t="s">
        <v>856</v>
      </c>
      <c r="CV136" s="21" t="s">
        <v>113</v>
      </c>
    </row>
    <row r="137" spans="1:100" x14ac:dyDescent="0.25">
      <c r="A137" s="3" t="s">
        <v>863</v>
      </c>
      <c r="B137" s="3" t="s">
        <v>199</v>
      </c>
      <c r="C137" s="4">
        <v>2.4153000000000001E-2</v>
      </c>
      <c r="D137" s="3" t="s">
        <v>864</v>
      </c>
      <c r="E137" s="3" t="s">
        <v>865</v>
      </c>
      <c r="F137" s="3" t="s">
        <v>866</v>
      </c>
      <c r="G137" s="3" t="s">
        <v>106</v>
      </c>
      <c r="H137" s="4">
        <v>47909</v>
      </c>
      <c r="I137" s="3" t="s">
        <v>215</v>
      </c>
      <c r="J137" s="3" t="s">
        <v>216</v>
      </c>
      <c r="K137" s="4">
        <v>29888</v>
      </c>
      <c r="L137" s="3" t="s">
        <v>109</v>
      </c>
      <c r="M137" s="3" t="s">
        <v>109</v>
      </c>
      <c r="N137" s="3" t="s">
        <v>109</v>
      </c>
      <c r="O137" s="3" t="s">
        <v>109</v>
      </c>
      <c r="P137" s="3" t="s">
        <v>109</v>
      </c>
      <c r="Q137" s="2"/>
      <c r="S137" s="48">
        <v>10.6</v>
      </c>
      <c r="T137" s="3" t="s">
        <v>109</v>
      </c>
      <c r="U137" s="3" t="s">
        <v>109</v>
      </c>
      <c r="V137" s="3" t="s">
        <v>109</v>
      </c>
      <c r="W137" s="3" t="s">
        <v>109</v>
      </c>
      <c r="X137" s="3" t="s">
        <v>109</v>
      </c>
      <c r="Y137" s="3" t="s">
        <v>109</v>
      </c>
      <c r="Z137" s="3" t="s">
        <v>109</v>
      </c>
      <c r="AA137" s="4">
        <v>2002</v>
      </c>
      <c r="AB137" s="3" t="s">
        <v>109</v>
      </c>
      <c r="AC137" s="5" t="s">
        <v>111</v>
      </c>
      <c r="AD137" s="3" t="s">
        <v>111</v>
      </c>
      <c r="AE137" s="3" t="s">
        <v>109</v>
      </c>
      <c r="AF137" s="4">
        <v>2</v>
      </c>
      <c r="AG137" s="3" t="s">
        <v>109</v>
      </c>
      <c r="AH137" s="3" t="s">
        <v>111</v>
      </c>
      <c r="AI137" s="3" t="s">
        <v>109</v>
      </c>
      <c r="AN137" s="3" t="s">
        <v>109</v>
      </c>
      <c r="AO137" s="42">
        <f>K137*S137</f>
        <v>316812.79999999999</v>
      </c>
      <c r="AP137" s="3" t="s">
        <v>109</v>
      </c>
      <c r="AQ137" s="3">
        <v>9.5000000000000001E-2</v>
      </c>
      <c r="AR137" s="3" t="s">
        <v>109</v>
      </c>
      <c r="AS137" s="3" t="s">
        <v>109</v>
      </c>
      <c r="AT137" s="46">
        <f>AO137*(1-AQ137)</f>
        <v>286715.58399999997</v>
      </c>
      <c r="AU137" s="3" t="s">
        <v>109</v>
      </c>
      <c r="AV137" s="3" t="s">
        <v>109</v>
      </c>
      <c r="AW137" s="3" t="s">
        <v>109</v>
      </c>
      <c r="AX137" s="3" t="s">
        <v>109</v>
      </c>
      <c r="AY137" s="3" t="s">
        <v>109</v>
      </c>
      <c r="AZ137" s="3" t="s">
        <v>109</v>
      </c>
      <c r="BA137" s="48">
        <f>BW137*0.15</f>
        <v>0.71396335469084571</v>
      </c>
      <c r="BB137" s="48">
        <f>BW137*0.35</f>
        <v>1.6659144942786399</v>
      </c>
      <c r="BC137" s="48">
        <f>BW137*0.3</f>
        <v>1.4279267093816914</v>
      </c>
      <c r="BD137" s="48">
        <f>BW137*0.2</f>
        <v>0.95195113958779443</v>
      </c>
      <c r="BE137" s="3" t="s">
        <v>109</v>
      </c>
      <c r="BF137" s="3" t="s">
        <v>109</v>
      </c>
      <c r="BG137" s="3" t="s">
        <v>109</v>
      </c>
      <c r="BH137" s="3" t="s">
        <v>109</v>
      </c>
      <c r="BI137" s="3" t="s">
        <v>109</v>
      </c>
      <c r="BJ137" s="3" t="s">
        <v>109</v>
      </c>
      <c r="BK137" s="3" t="s">
        <v>109</v>
      </c>
      <c r="BM137" s="3" t="s">
        <v>109</v>
      </c>
      <c r="BN137" s="3" t="s">
        <v>109</v>
      </c>
      <c r="BO137" s="3" t="s">
        <v>109</v>
      </c>
      <c r="BP137" s="3" t="s">
        <v>109</v>
      </c>
      <c r="BQ137" s="3" t="s">
        <v>109</v>
      </c>
      <c r="BR137" s="3" t="s">
        <v>109</v>
      </c>
      <c r="BS137" s="3" t="s">
        <v>109</v>
      </c>
      <c r="BT137" s="3" t="s">
        <v>109</v>
      </c>
      <c r="BU137" s="3" t="s">
        <v>109</v>
      </c>
      <c r="BV137" s="3" t="s">
        <v>109</v>
      </c>
      <c r="BW137" s="48">
        <f>((AT137-BY137)/K137)</f>
        <v>4.7597556979389717</v>
      </c>
      <c r="BX137" s="3" t="s">
        <v>109</v>
      </c>
      <c r="BY137" s="48">
        <f>CC137*CB137</f>
        <v>144456.00569999998</v>
      </c>
      <c r="BZ137" s="3">
        <v>7.4999999999999997E-2</v>
      </c>
      <c r="CA137" s="4">
        <v>2.4153000000000001E-2</v>
      </c>
      <c r="CB137" s="3">
        <f>BZ137+CA137</f>
        <v>9.9152999999999991E-2</v>
      </c>
      <c r="CC137" s="47">
        <v>1456900</v>
      </c>
      <c r="CD137" s="46">
        <v>0</v>
      </c>
      <c r="CE137" s="46">
        <f>CC137-CD137</f>
        <v>1456900</v>
      </c>
      <c r="CF137" s="46" t="s">
        <v>109</v>
      </c>
      <c r="CG137" s="46">
        <f>CE137/K137</f>
        <v>48.745315845824415</v>
      </c>
      <c r="CH137" s="3" t="s">
        <v>867</v>
      </c>
      <c r="CI137" s="3" t="s">
        <v>109</v>
      </c>
      <c r="CJ137" s="3" t="s">
        <v>109</v>
      </c>
      <c r="CK137" s="3" t="s">
        <v>109</v>
      </c>
      <c r="CL137" s="3" t="s">
        <v>109</v>
      </c>
      <c r="CM137" s="3" t="s">
        <v>109</v>
      </c>
      <c r="CN137" s="3" t="s">
        <v>109</v>
      </c>
      <c r="CO137" s="3" t="s">
        <v>109</v>
      </c>
      <c r="CP137" s="3" t="s">
        <v>109</v>
      </c>
      <c r="CQ137" s="5" t="s">
        <v>113</v>
      </c>
      <c r="CR137" s="5" t="s">
        <v>109</v>
      </c>
      <c r="CV137" s="21" t="s">
        <v>113</v>
      </c>
    </row>
    <row r="138" spans="1:100" x14ac:dyDescent="0.25">
      <c r="A138" s="3" t="s">
        <v>877</v>
      </c>
      <c r="B138" s="3" t="s">
        <v>118</v>
      </c>
      <c r="C138" s="4">
        <v>2.5474E-2</v>
      </c>
      <c r="D138" s="3" t="s">
        <v>878</v>
      </c>
      <c r="E138" s="3" t="s">
        <v>879</v>
      </c>
      <c r="F138" s="3" t="s">
        <v>880</v>
      </c>
      <c r="G138" s="3" t="s">
        <v>106</v>
      </c>
      <c r="H138" s="4">
        <v>47905</v>
      </c>
      <c r="I138" s="3" t="s">
        <v>215</v>
      </c>
      <c r="J138" s="3" t="s">
        <v>216</v>
      </c>
      <c r="K138" s="4">
        <v>64266</v>
      </c>
      <c r="L138" s="3" t="s">
        <v>109</v>
      </c>
      <c r="M138" s="3" t="s">
        <v>109</v>
      </c>
      <c r="N138" s="3" t="s">
        <v>109</v>
      </c>
      <c r="O138" s="3" t="s">
        <v>109</v>
      </c>
      <c r="P138" s="3" t="s">
        <v>109</v>
      </c>
      <c r="Q138" s="2"/>
      <c r="S138" s="48">
        <v>10.6</v>
      </c>
      <c r="T138" s="3" t="s">
        <v>109</v>
      </c>
      <c r="U138" s="3" t="s">
        <v>109</v>
      </c>
      <c r="V138" s="3" t="s">
        <v>109</v>
      </c>
      <c r="W138" s="3" t="s">
        <v>109</v>
      </c>
      <c r="X138" s="3" t="s">
        <v>109</v>
      </c>
      <c r="Y138" s="3" t="s">
        <v>109</v>
      </c>
      <c r="Z138" s="3" t="s">
        <v>109</v>
      </c>
      <c r="AA138" s="4">
        <v>2004</v>
      </c>
      <c r="AB138" s="3" t="s">
        <v>109</v>
      </c>
      <c r="AC138" s="5" t="s">
        <v>111</v>
      </c>
      <c r="AD138" s="3" t="s">
        <v>111</v>
      </c>
      <c r="AE138" s="3" t="s">
        <v>109</v>
      </c>
      <c r="AF138" s="4">
        <v>3</v>
      </c>
      <c r="AG138" s="3" t="s">
        <v>109</v>
      </c>
      <c r="AH138" s="3" t="s">
        <v>111</v>
      </c>
      <c r="AI138" s="3" t="s">
        <v>109</v>
      </c>
      <c r="AN138" s="3" t="s">
        <v>109</v>
      </c>
      <c r="AO138" s="42">
        <f>K138*S138</f>
        <v>681219.6</v>
      </c>
      <c r="AP138" s="3" t="s">
        <v>109</v>
      </c>
      <c r="AQ138" s="3">
        <v>9.5000000000000001E-2</v>
      </c>
      <c r="AR138" s="3" t="s">
        <v>109</v>
      </c>
      <c r="AS138" s="3" t="s">
        <v>109</v>
      </c>
      <c r="AT138" s="46">
        <f>AO138*(1-AQ138)</f>
        <v>616503.73800000001</v>
      </c>
      <c r="AU138" s="3" t="s">
        <v>109</v>
      </c>
      <c r="AV138" s="3" t="s">
        <v>109</v>
      </c>
      <c r="AW138" s="3" t="s">
        <v>109</v>
      </c>
      <c r="AX138" s="3" t="s">
        <v>109</v>
      </c>
      <c r="AY138" s="3" t="s">
        <v>109</v>
      </c>
      <c r="AZ138" s="3" t="s">
        <v>109</v>
      </c>
      <c r="BA138" s="48">
        <f>BW138*0.15</f>
        <v>0.70253777238353099</v>
      </c>
      <c r="BB138" s="48">
        <f>BW138*0.35</f>
        <v>1.6392548022282389</v>
      </c>
      <c r="BC138" s="48">
        <f>BW138*0.3</f>
        <v>1.405075544767062</v>
      </c>
      <c r="BD138" s="48">
        <f>BW138*0.2</f>
        <v>0.93671702984470806</v>
      </c>
      <c r="BE138" s="3" t="s">
        <v>109</v>
      </c>
      <c r="BF138" s="3" t="s">
        <v>109</v>
      </c>
      <c r="BG138" s="3" t="s">
        <v>109</v>
      </c>
      <c r="BH138" s="3" t="s">
        <v>109</v>
      </c>
      <c r="BI138" s="3" t="s">
        <v>109</v>
      </c>
      <c r="BJ138" s="3" t="s">
        <v>109</v>
      </c>
      <c r="BK138" s="3" t="s">
        <v>109</v>
      </c>
      <c r="BM138" s="3" t="s">
        <v>109</v>
      </c>
      <c r="BN138" s="3" t="s">
        <v>109</v>
      </c>
      <c r="BO138" s="3" t="s">
        <v>109</v>
      </c>
      <c r="BP138" s="3" t="s">
        <v>109</v>
      </c>
      <c r="BQ138" s="3" t="s">
        <v>109</v>
      </c>
      <c r="BR138" s="3" t="s">
        <v>109</v>
      </c>
      <c r="BS138" s="3" t="s">
        <v>109</v>
      </c>
      <c r="BT138" s="3" t="s">
        <v>109</v>
      </c>
      <c r="BU138" s="3" t="s">
        <v>109</v>
      </c>
      <c r="BV138" s="3" t="s">
        <v>109</v>
      </c>
      <c r="BW138" s="48">
        <f>((AT138-BY138)/K138)</f>
        <v>4.6835851492235401</v>
      </c>
      <c r="BX138" s="3" t="s">
        <v>109</v>
      </c>
      <c r="BY138" s="48">
        <f>CC138*CB138</f>
        <v>315508.45480000001</v>
      </c>
      <c r="BZ138" s="3">
        <v>7.4999999999999997E-2</v>
      </c>
      <c r="CA138" s="4">
        <v>2.5474E-2</v>
      </c>
      <c r="CB138" s="3">
        <f>BZ138+CA138</f>
        <v>0.10047399999999999</v>
      </c>
      <c r="CC138" s="47">
        <v>3140200</v>
      </c>
      <c r="CD138" s="46">
        <v>0</v>
      </c>
      <c r="CE138" s="46">
        <f>CC138-CD138</f>
        <v>3140200</v>
      </c>
      <c r="CF138" s="46" t="s">
        <v>109</v>
      </c>
      <c r="CG138" s="46">
        <f>CE138/K138</f>
        <v>48.862540067843028</v>
      </c>
      <c r="CH138" s="3" t="s">
        <v>881</v>
      </c>
      <c r="CI138" s="3" t="s">
        <v>109</v>
      </c>
      <c r="CJ138" s="3" t="s">
        <v>109</v>
      </c>
      <c r="CK138" s="3" t="s">
        <v>109</v>
      </c>
      <c r="CL138" s="3" t="s">
        <v>109</v>
      </c>
      <c r="CM138" s="3" t="s">
        <v>109</v>
      </c>
      <c r="CN138" s="3" t="s">
        <v>109</v>
      </c>
      <c r="CO138" s="3" t="s">
        <v>109</v>
      </c>
      <c r="CP138" s="3" t="s">
        <v>109</v>
      </c>
      <c r="CQ138" s="5" t="s">
        <v>113</v>
      </c>
      <c r="CR138" s="5" t="s">
        <v>109</v>
      </c>
      <c r="CV138" s="21" t="s">
        <v>113</v>
      </c>
    </row>
    <row r="139" spans="1:100" x14ac:dyDescent="0.25">
      <c r="A139" s="3" t="s">
        <v>375</v>
      </c>
      <c r="B139" s="3" t="s">
        <v>152</v>
      </c>
      <c r="C139" s="4">
        <v>2.7786000000000002E-2</v>
      </c>
      <c r="D139" s="3" t="s">
        <v>376</v>
      </c>
      <c r="E139" s="3" t="s">
        <v>377</v>
      </c>
      <c r="F139" s="3" t="s">
        <v>378</v>
      </c>
      <c r="G139" s="3" t="s">
        <v>133</v>
      </c>
      <c r="H139" s="4">
        <v>47906</v>
      </c>
      <c r="I139" s="3" t="s">
        <v>215</v>
      </c>
      <c r="J139" s="3" t="s">
        <v>216</v>
      </c>
      <c r="K139" s="4">
        <v>4650</v>
      </c>
      <c r="L139" s="3" t="s">
        <v>109</v>
      </c>
      <c r="M139" s="3" t="s">
        <v>109</v>
      </c>
      <c r="N139" s="3" t="s">
        <v>109</v>
      </c>
      <c r="O139" s="3" t="s">
        <v>109</v>
      </c>
      <c r="P139" s="3" t="s">
        <v>109</v>
      </c>
      <c r="Q139" s="2"/>
      <c r="S139" s="48">
        <v>15</v>
      </c>
      <c r="T139" s="3" t="s">
        <v>109</v>
      </c>
      <c r="U139" s="3" t="s">
        <v>109</v>
      </c>
      <c r="V139" s="3" t="s">
        <v>109</v>
      </c>
      <c r="W139" s="3" t="s">
        <v>109</v>
      </c>
      <c r="X139" s="3" t="s">
        <v>109</v>
      </c>
      <c r="Y139" s="3" t="s">
        <v>109</v>
      </c>
      <c r="Z139" s="3" t="s">
        <v>109</v>
      </c>
      <c r="AA139" s="4">
        <v>1938</v>
      </c>
      <c r="AB139" s="3" t="s">
        <v>109</v>
      </c>
      <c r="AC139" s="5" t="s">
        <v>135</v>
      </c>
      <c r="AD139" s="3" t="s">
        <v>135</v>
      </c>
      <c r="AE139" s="3" t="s">
        <v>109</v>
      </c>
      <c r="AF139" s="4">
        <v>3</v>
      </c>
      <c r="AG139" s="3" t="s">
        <v>109</v>
      </c>
      <c r="AH139" s="3" t="s">
        <v>111</v>
      </c>
      <c r="AI139" s="3" t="s">
        <v>109</v>
      </c>
      <c r="AN139" s="3" t="s">
        <v>109</v>
      </c>
      <c r="AO139" s="42">
        <f>K139*S139</f>
        <v>69750</v>
      </c>
      <c r="AP139" s="3" t="s">
        <v>109</v>
      </c>
      <c r="AQ139" s="3">
        <v>8.5000000000000006E-2</v>
      </c>
      <c r="AR139" s="3" t="s">
        <v>109</v>
      </c>
      <c r="AS139" s="3" t="s">
        <v>109</v>
      </c>
      <c r="AT139" s="46">
        <f>AO139*(1-AQ139)</f>
        <v>63821.25</v>
      </c>
      <c r="AU139" s="3" t="s">
        <v>109</v>
      </c>
      <c r="AV139" s="3" t="s">
        <v>109</v>
      </c>
      <c r="AW139" s="3" t="s">
        <v>109</v>
      </c>
      <c r="AX139" s="3" t="s">
        <v>109</v>
      </c>
      <c r="AY139" s="3" t="s">
        <v>109</v>
      </c>
      <c r="AZ139" s="3" t="s">
        <v>109</v>
      </c>
      <c r="BA139" s="48">
        <f>BW139*0.15</f>
        <v>0.18094336129032237</v>
      </c>
      <c r="BB139" s="48">
        <f>BW139*0.35</f>
        <v>0.42220117634408549</v>
      </c>
      <c r="BC139" s="48">
        <f>BW139*0.3</f>
        <v>0.36188672258064475</v>
      </c>
      <c r="BD139" s="48">
        <f>BW139*0.2</f>
        <v>0.24125781505376317</v>
      </c>
      <c r="BE139" s="3" t="s">
        <v>109</v>
      </c>
      <c r="BF139" s="3" t="s">
        <v>109</v>
      </c>
      <c r="BG139" s="3" t="s">
        <v>109</v>
      </c>
      <c r="BH139" s="3" t="s">
        <v>109</v>
      </c>
      <c r="BI139" s="3" t="s">
        <v>109</v>
      </c>
      <c r="BJ139" s="3" t="s">
        <v>109</v>
      </c>
      <c r="BK139" s="3" t="s">
        <v>109</v>
      </c>
      <c r="BM139" s="3" t="s">
        <v>109</v>
      </c>
      <c r="BN139" s="3" t="s">
        <v>109</v>
      </c>
      <c r="BO139" s="3" t="s">
        <v>109</v>
      </c>
      <c r="BP139" s="3" t="s">
        <v>109</v>
      </c>
      <c r="BQ139" s="3" t="s">
        <v>109</v>
      </c>
      <c r="BR139" s="3" t="s">
        <v>109</v>
      </c>
      <c r="BS139" s="3" t="s">
        <v>109</v>
      </c>
      <c r="BT139" s="3" t="s">
        <v>109</v>
      </c>
      <c r="BU139" s="3" t="s">
        <v>109</v>
      </c>
      <c r="BV139" s="3" t="s">
        <v>109</v>
      </c>
      <c r="BW139" s="48">
        <f>((AT139-BY139)/K139)</f>
        <v>1.2062890752688158</v>
      </c>
      <c r="BX139" s="3" t="s">
        <v>109</v>
      </c>
      <c r="BY139" s="48">
        <f>CC139*CB139</f>
        <v>58212.005800000006</v>
      </c>
      <c r="BZ139" s="3">
        <v>7.0000000000000007E-2</v>
      </c>
      <c r="CA139" s="4">
        <v>2.7786000000000002E-2</v>
      </c>
      <c r="CB139" s="3">
        <f>BZ139+CA139</f>
        <v>9.7786000000000012E-2</v>
      </c>
      <c r="CC139" s="47">
        <v>595300</v>
      </c>
      <c r="CD139" s="46">
        <v>0</v>
      </c>
      <c r="CE139" s="46">
        <f>CC139-CD139</f>
        <v>595300</v>
      </c>
      <c r="CF139" s="46" t="s">
        <v>109</v>
      </c>
      <c r="CG139" s="46">
        <f>CE139/K139</f>
        <v>128.02150537634409</v>
      </c>
      <c r="CH139" s="3" t="s">
        <v>109</v>
      </c>
      <c r="CI139" s="3" t="s">
        <v>109</v>
      </c>
      <c r="CJ139" s="3" t="s">
        <v>109</v>
      </c>
      <c r="CK139" s="3" t="s">
        <v>109</v>
      </c>
      <c r="CL139" s="3" t="s">
        <v>109</v>
      </c>
      <c r="CM139" s="3" t="s">
        <v>109</v>
      </c>
      <c r="CN139" s="3" t="s">
        <v>109</v>
      </c>
      <c r="CO139" s="3" t="s">
        <v>109</v>
      </c>
      <c r="CP139" s="3" t="s">
        <v>109</v>
      </c>
      <c r="CQ139" s="5" t="s">
        <v>113</v>
      </c>
      <c r="CR139" s="5" t="s">
        <v>109</v>
      </c>
      <c r="CV139" s="21" t="s">
        <v>113</v>
      </c>
    </row>
    <row r="140" spans="1:100" x14ac:dyDescent="0.25">
      <c r="A140" s="3" t="s">
        <v>898</v>
      </c>
      <c r="B140" s="3" t="s">
        <v>118</v>
      </c>
      <c r="C140" s="4">
        <v>2.5474E-2</v>
      </c>
      <c r="D140" s="3" t="s">
        <v>109</v>
      </c>
      <c r="E140" s="3" t="s">
        <v>899</v>
      </c>
      <c r="F140" s="3" t="s">
        <v>900</v>
      </c>
      <c r="G140" s="3" t="s">
        <v>106</v>
      </c>
      <c r="H140" s="4">
        <v>47904</v>
      </c>
      <c r="I140" s="3" t="s">
        <v>215</v>
      </c>
      <c r="J140" s="3" t="s">
        <v>216</v>
      </c>
      <c r="K140" s="4">
        <v>1680</v>
      </c>
      <c r="L140" s="3" t="s">
        <v>109</v>
      </c>
      <c r="M140" s="3" t="s">
        <v>109</v>
      </c>
      <c r="N140" s="3" t="s">
        <v>109</v>
      </c>
      <c r="O140" s="3" t="s">
        <v>109</v>
      </c>
      <c r="P140" s="3" t="s">
        <v>109</v>
      </c>
      <c r="Q140" s="2"/>
      <c r="S140" s="48">
        <v>10.6</v>
      </c>
      <c r="T140" s="3" t="s">
        <v>109</v>
      </c>
      <c r="U140" s="3" t="s">
        <v>109</v>
      </c>
      <c r="V140" s="3" t="s">
        <v>109</v>
      </c>
      <c r="W140" s="3" t="s">
        <v>109</v>
      </c>
      <c r="X140" s="3" t="s">
        <v>109</v>
      </c>
      <c r="Y140" s="3" t="s">
        <v>109</v>
      </c>
      <c r="Z140" s="3" t="s">
        <v>109</v>
      </c>
      <c r="AA140" s="4">
        <v>1950</v>
      </c>
      <c r="AB140" s="3" t="s">
        <v>109</v>
      </c>
      <c r="AC140" s="5" t="s">
        <v>111</v>
      </c>
      <c r="AD140" s="3" t="s">
        <v>111</v>
      </c>
      <c r="AE140" s="3" t="s">
        <v>109</v>
      </c>
      <c r="AF140" s="4">
        <v>2</v>
      </c>
      <c r="AG140" s="3" t="s">
        <v>109</v>
      </c>
      <c r="AH140" s="3" t="s">
        <v>123</v>
      </c>
      <c r="AI140" s="3" t="s">
        <v>109</v>
      </c>
      <c r="AN140" s="3" t="s">
        <v>109</v>
      </c>
      <c r="AO140" s="42">
        <f>K140*S140</f>
        <v>17808</v>
      </c>
      <c r="AP140" s="3" t="s">
        <v>109</v>
      </c>
      <c r="AQ140" s="3">
        <v>9.5000000000000001E-2</v>
      </c>
      <c r="AR140" s="3" t="s">
        <v>109</v>
      </c>
      <c r="AS140" s="3" t="s">
        <v>109</v>
      </c>
      <c r="AT140" s="46">
        <f>AO140*(1-AQ140)</f>
        <v>16116.24</v>
      </c>
      <c r="AU140" s="3" t="s">
        <v>109</v>
      </c>
      <c r="AV140" s="3" t="s">
        <v>109</v>
      </c>
      <c r="AW140" s="3" t="s">
        <v>109</v>
      </c>
      <c r="AX140" s="3" t="s">
        <v>109</v>
      </c>
      <c r="AY140" s="3" t="s">
        <v>109</v>
      </c>
      <c r="AZ140" s="3" t="s">
        <v>109</v>
      </c>
      <c r="BA140" s="48">
        <f>BW140*0.15</f>
        <v>0.23057073214285714</v>
      </c>
      <c r="BB140" s="48">
        <f>BW140*0.35</f>
        <v>0.53799837500000003</v>
      </c>
      <c r="BC140" s="48">
        <f>BW140*0.3</f>
        <v>0.46114146428571429</v>
      </c>
      <c r="BD140" s="48">
        <f>BW140*0.2</f>
        <v>0.30742764285714291</v>
      </c>
      <c r="BE140" s="3" t="s">
        <v>109</v>
      </c>
      <c r="BF140" s="3" t="s">
        <v>109</v>
      </c>
      <c r="BG140" s="3" t="s">
        <v>109</v>
      </c>
      <c r="BH140" s="3" t="s">
        <v>109</v>
      </c>
      <c r="BI140" s="3" t="s">
        <v>109</v>
      </c>
      <c r="BJ140" s="3" t="s">
        <v>109</v>
      </c>
      <c r="BK140" s="3" t="s">
        <v>109</v>
      </c>
      <c r="BM140" s="3" t="s">
        <v>109</v>
      </c>
      <c r="BN140" s="3" t="s">
        <v>109</v>
      </c>
      <c r="BO140" s="3" t="s">
        <v>109</v>
      </c>
      <c r="BP140" s="3" t="s">
        <v>109</v>
      </c>
      <c r="BQ140" s="3" t="s">
        <v>109</v>
      </c>
      <c r="BR140" s="3" t="s">
        <v>109</v>
      </c>
      <c r="BS140" s="3" t="s">
        <v>109</v>
      </c>
      <c r="BT140" s="3" t="s">
        <v>109</v>
      </c>
      <c r="BU140" s="3" t="s">
        <v>109</v>
      </c>
      <c r="BV140" s="3" t="s">
        <v>109</v>
      </c>
      <c r="BW140" s="48">
        <f>((AT140-BY140)/K140)</f>
        <v>1.5371382142857144</v>
      </c>
      <c r="BX140" s="3" t="s">
        <v>109</v>
      </c>
      <c r="BY140" s="48">
        <f>CC140*CB140</f>
        <v>13533.8478</v>
      </c>
      <c r="BZ140" s="3">
        <v>7.4999999999999997E-2</v>
      </c>
      <c r="CA140" s="4">
        <v>2.5474E-2</v>
      </c>
      <c r="CB140" s="3">
        <f>BZ140+CA140</f>
        <v>0.10047399999999999</v>
      </c>
      <c r="CC140" s="47">
        <v>134700</v>
      </c>
      <c r="CD140" s="46">
        <v>0</v>
      </c>
      <c r="CE140" s="46">
        <f>CC140-CD140</f>
        <v>134700</v>
      </c>
      <c r="CF140" s="46" t="s">
        <v>109</v>
      </c>
      <c r="CG140" s="46">
        <f>CE140/K140</f>
        <v>80.178571428571431</v>
      </c>
      <c r="CH140" s="3" t="s">
        <v>901</v>
      </c>
      <c r="CI140" s="3" t="s">
        <v>109</v>
      </c>
      <c r="CJ140" s="3" t="s">
        <v>109</v>
      </c>
      <c r="CK140" s="3" t="s">
        <v>109</v>
      </c>
      <c r="CL140" s="3" t="s">
        <v>109</v>
      </c>
      <c r="CM140" s="3" t="s">
        <v>109</v>
      </c>
      <c r="CN140" s="3" t="s">
        <v>109</v>
      </c>
      <c r="CO140" s="3" t="s">
        <v>109</v>
      </c>
      <c r="CP140" s="3" t="s">
        <v>109</v>
      </c>
      <c r="CQ140" s="5" t="s">
        <v>113</v>
      </c>
      <c r="CR140" s="5" t="s">
        <v>109</v>
      </c>
      <c r="CV140" s="21" t="s">
        <v>113</v>
      </c>
    </row>
    <row r="141" spans="1:100" x14ac:dyDescent="0.25">
      <c r="A141" s="3" t="s">
        <v>868</v>
      </c>
      <c r="B141" s="3" t="s">
        <v>102</v>
      </c>
      <c r="C141" s="4">
        <v>2.4108999999999998E-2</v>
      </c>
      <c r="D141" s="3" t="s">
        <v>869</v>
      </c>
      <c r="E141" s="3" t="s">
        <v>870</v>
      </c>
      <c r="F141" s="3" t="s">
        <v>871</v>
      </c>
      <c r="G141" s="3" t="s">
        <v>106</v>
      </c>
      <c r="H141" s="9">
        <v>47905</v>
      </c>
      <c r="I141" s="3" t="s">
        <v>215</v>
      </c>
      <c r="J141" s="3" t="s">
        <v>216</v>
      </c>
      <c r="K141" s="4">
        <v>143044</v>
      </c>
      <c r="L141" s="3" t="s">
        <v>109</v>
      </c>
      <c r="M141" s="3" t="s">
        <v>109</v>
      </c>
      <c r="N141" s="3" t="s">
        <v>109</v>
      </c>
      <c r="O141" s="3" t="s">
        <v>109</v>
      </c>
      <c r="P141" s="3" t="s">
        <v>109</v>
      </c>
      <c r="Q141" s="2"/>
      <c r="S141" s="48">
        <v>9.5</v>
      </c>
      <c r="T141" s="3" t="s">
        <v>109</v>
      </c>
      <c r="U141" s="3" t="s">
        <v>109</v>
      </c>
      <c r="V141" s="3" t="s">
        <v>109</v>
      </c>
      <c r="W141" s="3" t="s">
        <v>109</v>
      </c>
      <c r="X141" s="3" t="s">
        <v>109</v>
      </c>
      <c r="Y141" s="3" t="s">
        <v>109</v>
      </c>
      <c r="Z141" s="3" t="s">
        <v>109</v>
      </c>
      <c r="AA141" s="4">
        <v>1994</v>
      </c>
      <c r="AB141" s="3" t="s">
        <v>109</v>
      </c>
      <c r="AC141" s="5" t="s">
        <v>135</v>
      </c>
      <c r="AD141" s="3" t="s">
        <v>135</v>
      </c>
      <c r="AE141" s="3" t="s">
        <v>109</v>
      </c>
      <c r="AF141" s="4">
        <v>3</v>
      </c>
      <c r="AG141" s="3" t="s">
        <v>109</v>
      </c>
      <c r="AH141" s="3" t="s">
        <v>111</v>
      </c>
      <c r="AI141" s="3" t="s">
        <v>109</v>
      </c>
      <c r="AN141" s="3" t="s">
        <v>109</v>
      </c>
      <c r="AO141" s="42">
        <f>K141*S141</f>
        <v>1358918</v>
      </c>
      <c r="AP141" s="3" t="s">
        <v>109</v>
      </c>
      <c r="AQ141" s="3">
        <v>8.5000000000000006E-2</v>
      </c>
      <c r="AR141" s="3" t="s">
        <v>109</v>
      </c>
      <c r="AS141" s="3" t="s">
        <v>109</v>
      </c>
      <c r="AT141" s="46">
        <f>AO141*(1-AQ141)</f>
        <v>1243409.97</v>
      </c>
      <c r="AU141" s="3" t="s">
        <v>109</v>
      </c>
      <c r="AV141" s="3" t="s">
        <v>109</v>
      </c>
      <c r="AW141" s="3" t="s">
        <v>109</v>
      </c>
      <c r="AX141" s="3" t="s">
        <v>109</v>
      </c>
      <c r="AY141" s="3" t="s">
        <v>109</v>
      </c>
      <c r="AZ141" s="3" t="s">
        <v>109</v>
      </c>
      <c r="BA141" s="48">
        <f>BW141*0.15</f>
        <v>0.66095244211571258</v>
      </c>
      <c r="BB141" s="48">
        <f>BW141*0.35</f>
        <v>1.5422223649366626</v>
      </c>
      <c r="BC141" s="48">
        <f>BW141*0.3</f>
        <v>1.3219048842314252</v>
      </c>
      <c r="BD141" s="48">
        <f>BW141*0.2</f>
        <v>0.88126992282095018</v>
      </c>
      <c r="BE141" s="3" t="s">
        <v>109</v>
      </c>
      <c r="BF141" s="3" t="s">
        <v>109</v>
      </c>
      <c r="BG141" s="3" t="s">
        <v>109</v>
      </c>
      <c r="BH141" s="3" t="s">
        <v>109</v>
      </c>
      <c r="BI141" s="3" t="s">
        <v>109</v>
      </c>
      <c r="BJ141" s="3" t="s">
        <v>109</v>
      </c>
      <c r="BK141" s="3" t="s">
        <v>109</v>
      </c>
      <c r="BM141" s="3" t="s">
        <v>109</v>
      </c>
      <c r="BN141" s="3" t="s">
        <v>109</v>
      </c>
      <c r="BO141" s="3" t="s">
        <v>109</v>
      </c>
      <c r="BP141" s="3" t="s">
        <v>109</v>
      </c>
      <c r="BQ141" s="3" t="s">
        <v>109</v>
      </c>
      <c r="BR141" s="3" t="s">
        <v>109</v>
      </c>
      <c r="BS141" s="3" t="s">
        <v>109</v>
      </c>
      <c r="BT141" s="3" t="s">
        <v>109</v>
      </c>
      <c r="BU141" s="3" t="s">
        <v>109</v>
      </c>
      <c r="BV141" s="3" t="s">
        <v>109</v>
      </c>
      <c r="BW141" s="48">
        <f>((AT141-BY141)/K141)</f>
        <v>4.4063496141047507</v>
      </c>
      <c r="BX141" s="3" t="s">
        <v>109</v>
      </c>
      <c r="BY141" s="48">
        <f>CC141*CB141</f>
        <v>613108.09580000001</v>
      </c>
      <c r="BZ141" s="3">
        <v>7.4999999999999997E-2</v>
      </c>
      <c r="CA141" s="4">
        <v>2.4108999999999998E-2</v>
      </c>
      <c r="CB141" s="3">
        <f>BZ141+CA141</f>
        <v>9.9109000000000003E-2</v>
      </c>
      <c r="CC141" s="47">
        <v>6186200</v>
      </c>
      <c r="CD141" s="46">
        <v>0</v>
      </c>
      <c r="CE141" s="46">
        <f>CC141-CD141</f>
        <v>6186200</v>
      </c>
      <c r="CF141" s="46" t="s">
        <v>109</v>
      </c>
      <c r="CG141" s="46">
        <f>CE141/K141</f>
        <v>43.24683314224994</v>
      </c>
      <c r="CH141" s="3" t="s">
        <v>109</v>
      </c>
      <c r="CI141" s="3" t="s">
        <v>109</v>
      </c>
      <c r="CJ141" s="3" t="s">
        <v>109</v>
      </c>
      <c r="CK141" s="3" t="s">
        <v>109</v>
      </c>
      <c r="CL141" s="3" t="s">
        <v>109</v>
      </c>
      <c r="CM141" s="3" t="s">
        <v>109</v>
      </c>
      <c r="CN141" s="3" t="s">
        <v>109</v>
      </c>
      <c r="CO141" s="3" t="s">
        <v>109</v>
      </c>
      <c r="CP141" s="3" t="s">
        <v>109</v>
      </c>
      <c r="CQ141" s="5" t="s">
        <v>113</v>
      </c>
      <c r="CR141" s="5" t="s">
        <v>109</v>
      </c>
      <c r="CV141" s="21" t="s">
        <v>113</v>
      </c>
    </row>
    <row r="142" spans="1:100" x14ac:dyDescent="0.25">
      <c r="A142" s="3" t="s">
        <v>913</v>
      </c>
      <c r="B142" s="3" t="s">
        <v>405</v>
      </c>
      <c r="C142" s="4">
        <v>1.4538000000000001E-2</v>
      </c>
      <c r="D142" s="3" t="s">
        <v>585</v>
      </c>
      <c r="E142" s="3" t="s">
        <v>914</v>
      </c>
      <c r="F142" s="3" t="s">
        <v>915</v>
      </c>
      <c r="G142" s="3" t="s">
        <v>409</v>
      </c>
      <c r="H142" s="4">
        <v>47981</v>
      </c>
      <c r="I142" s="3" t="s">
        <v>215</v>
      </c>
      <c r="J142" s="3" t="s">
        <v>216</v>
      </c>
      <c r="K142" s="4">
        <v>9100</v>
      </c>
      <c r="L142" s="3" t="s">
        <v>109</v>
      </c>
      <c r="M142" s="3" t="s">
        <v>109</v>
      </c>
      <c r="N142" s="3" t="s">
        <v>109</v>
      </c>
      <c r="O142" s="3" t="s">
        <v>109</v>
      </c>
      <c r="P142" s="3" t="s">
        <v>109</v>
      </c>
      <c r="Q142" s="2"/>
      <c r="S142" s="48">
        <v>10.25</v>
      </c>
      <c r="T142" s="3" t="s">
        <v>109</v>
      </c>
      <c r="U142" s="3" t="s">
        <v>109</v>
      </c>
      <c r="V142" s="3" t="s">
        <v>109</v>
      </c>
      <c r="W142" s="3" t="s">
        <v>109</v>
      </c>
      <c r="X142" s="3" t="s">
        <v>109</v>
      </c>
      <c r="Y142" s="3" t="s">
        <v>109</v>
      </c>
      <c r="Z142" s="3" t="s">
        <v>109</v>
      </c>
      <c r="AA142" s="4">
        <v>2011</v>
      </c>
      <c r="AB142" s="3" t="s">
        <v>109</v>
      </c>
      <c r="AC142" s="5" t="s">
        <v>111</v>
      </c>
      <c r="AD142" s="3" t="s">
        <v>123</v>
      </c>
      <c r="AE142" s="3" t="s">
        <v>109</v>
      </c>
      <c r="AF142" s="4">
        <v>3</v>
      </c>
      <c r="AG142" s="3" t="s">
        <v>109</v>
      </c>
      <c r="AH142" s="3" t="s">
        <v>111</v>
      </c>
      <c r="AI142" s="3" t="s">
        <v>109</v>
      </c>
      <c r="AN142" s="3" t="s">
        <v>109</v>
      </c>
      <c r="AO142" s="42">
        <f>K142*S142</f>
        <v>93275</v>
      </c>
      <c r="AP142" s="3" t="s">
        <v>109</v>
      </c>
      <c r="AQ142" s="3">
        <v>9.5000000000000001E-2</v>
      </c>
      <c r="AR142" s="3" t="s">
        <v>109</v>
      </c>
      <c r="AS142" s="3" t="s">
        <v>109</v>
      </c>
      <c r="AT142" s="46">
        <f>AO142*(1-AQ142)</f>
        <v>84413.875</v>
      </c>
      <c r="AU142" s="3" t="s">
        <v>109</v>
      </c>
      <c r="AV142" s="3" t="s">
        <v>109</v>
      </c>
      <c r="AW142" s="3" t="s">
        <v>109</v>
      </c>
      <c r="AX142" s="3" t="s">
        <v>109</v>
      </c>
      <c r="AY142" s="3" t="s">
        <v>109</v>
      </c>
      <c r="AZ142" s="3" t="s">
        <v>109</v>
      </c>
      <c r="BA142" s="48">
        <f>BW142*0.15</f>
        <v>0.3752795934065935</v>
      </c>
      <c r="BB142" s="48">
        <f>BW142*0.35</f>
        <v>0.87565238461538475</v>
      </c>
      <c r="BC142" s="48">
        <f>BW142*0.3</f>
        <v>0.75055918681318701</v>
      </c>
      <c r="BD142" s="48">
        <f>BW142*0.2</f>
        <v>0.5003727912087913</v>
      </c>
      <c r="BE142" s="3" t="s">
        <v>109</v>
      </c>
      <c r="BF142" s="3" t="s">
        <v>109</v>
      </c>
      <c r="BG142" s="3" t="s">
        <v>109</v>
      </c>
      <c r="BH142" s="3" t="s">
        <v>109</v>
      </c>
      <c r="BI142" s="3" t="s">
        <v>109</v>
      </c>
      <c r="BJ142" s="3" t="s">
        <v>109</v>
      </c>
      <c r="BK142" s="3" t="s">
        <v>109</v>
      </c>
      <c r="BM142" s="3" t="s">
        <v>109</v>
      </c>
      <c r="BN142" s="3" t="s">
        <v>109</v>
      </c>
      <c r="BO142" s="3" t="s">
        <v>109</v>
      </c>
      <c r="BP142" s="3" t="s">
        <v>109</v>
      </c>
      <c r="BQ142" s="3" t="s">
        <v>109</v>
      </c>
      <c r="BR142" s="3" t="s">
        <v>109</v>
      </c>
      <c r="BS142" s="3" t="s">
        <v>109</v>
      </c>
      <c r="BT142" s="3" t="s">
        <v>109</v>
      </c>
      <c r="BU142" s="3" t="s">
        <v>109</v>
      </c>
      <c r="BV142" s="3" t="s">
        <v>109</v>
      </c>
      <c r="BW142" s="48">
        <f>((AT142-BY142)/K142)</f>
        <v>2.5018639560439566</v>
      </c>
      <c r="BX142" s="3" t="s">
        <v>109</v>
      </c>
      <c r="BY142" s="48">
        <f>CC142*CB142</f>
        <v>61646.912999999993</v>
      </c>
      <c r="BZ142" s="3">
        <v>7.4999999999999997E-2</v>
      </c>
      <c r="CA142" s="4">
        <v>1.4538000000000001E-2</v>
      </c>
      <c r="CB142" s="3">
        <f>BZ142+CA142</f>
        <v>8.9537999999999993E-2</v>
      </c>
      <c r="CC142" s="47">
        <v>688500</v>
      </c>
      <c r="CD142" s="46">
        <v>0</v>
      </c>
      <c r="CE142" s="46">
        <f>CC142-CD142</f>
        <v>688500</v>
      </c>
      <c r="CF142" s="46" t="s">
        <v>109</v>
      </c>
      <c r="CG142" s="46">
        <f>CE142/K142</f>
        <v>75.659340659340657</v>
      </c>
      <c r="CH142" s="3" t="s">
        <v>916</v>
      </c>
      <c r="CI142" s="3" t="s">
        <v>109</v>
      </c>
      <c r="CJ142" s="3" t="s">
        <v>109</v>
      </c>
      <c r="CK142" s="3" t="s">
        <v>109</v>
      </c>
      <c r="CL142" s="3" t="s">
        <v>109</v>
      </c>
      <c r="CM142" s="3" t="s">
        <v>109</v>
      </c>
      <c r="CN142" s="3" t="s">
        <v>109</v>
      </c>
      <c r="CO142" s="3" t="s">
        <v>109</v>
      </c>
      <c r="CP142" s="3" t="s">
        <v>109</v>
      </c>
      <c r="CQ142" s="5" t="s">
        <v>113</v>
      </c>
      <c r="CR142" s="5" t="s">
        <v>109</v>
      </c>
      <c r="CV142" s="21" t="s">
        <v>113</v>
      </c>
    </row>
    <row r="143" spans="1:100" x14ac:dyDescent="0.25">
      <c r="A143" s="3" t="s">
        <v>954</v>
      </c>
      <c r="B143" s="3" t="s">
        <v>118</v>
      </c>
      <c r="C143" s="4">
        <v>2.5474E-2</v>
      </c>
      <c r="D143" s="3" t="s">
        <v>955</v>
      </c>
      <c r="E143" s="3" t="s">
        <v>956</v>
      </c>
      <c r="F143" s="3" t="s">
        <v>957</v>
      </c>
      <c r="G143" s="3" t="s">
        <v>106</v>
      </c>
      <c r="H143" s="4">
        <v>47905</v>
      </c>
      <c r="I143" s="3" t="s">
        <v>215</v>
      </c>
      <c r="J143" s="3" t="s">
        <v>216</v>
      </c>
      <c r="K143" s="4">
        <v>2640</v>
      </c>
      <c r="L143" s="3" t="s">
        <v>109</v>
      </c>
      <c r="M143" s="3" t="s">
        <v>109</v>
      </c>
      <c r="N143" s="3" t="s">
        <v>109</v>
      </c>
      <c r="O143" s="3" t="s">
        <v>109</v>
      </c>
      <c r="P143" s="3" t="s">
        <v>109</v>
      </c>
      <c r="Q143" s="2"/>
      <c r="S143" s="48">
        <v>10.25</v>
      </c>
      <c r="T143" s="3" t="s">
        <v>109</v>
      </c>
      <c r="U143" s="3" t="s">
        <v>109</v>
      </c>
      <c r="V143" s="3" t="s">
        <v>109</v>
      </c>
      <c r="W143" s="3" t="s">
        <v>109</v>
      </c>
      <c r="X143" s="3" t="s">
        <v>109</v>
      </c>
      <c r="Y143" s="3" t="s">
        <v>109</v>
      </c>
      <c r="Z143" s="3" t="s">
        <v>109</v>
      </c>
      <c r="AA143" s="4">
        <v>1960</v>
      </c>
      <c r="AB143" s="3" t="s">
        <v>109</v>
      </c>
      <c r="AC143" s="5" t="s">
        <v>111</v>
      </c>
      <c r="AD143" s="3" t="s">
        <v>123</v>
      </c>
      <c r="AE143" s="3" t="s">
        <v>109</v>
      </c>
      <c r="AF143" s="4">
        <v>2</v>
      </c>
      <c r="AG143" s="3" t="s">
        <v>109</v>
      </c>
      <c r="AH143" s="3" t="s">
        <v>111</v>
      </c>
      <c r="AI143" s="3" t="s">
        <v>109</v>
      </c>
      <c r="AN143" s="3" t="s">
        <v>109</v>
      </c>
      <c r="AO143" s="42">
        <f>K143*S143</f>
        <v>27060</v>
      </c>
      <c r="AP143" s="3" t="s">
        <v>109</v>
      </c>
      <c r="AQ143" s="3">
        <v>9.5000000000000001E-2</v>
      </c>
      <c r="AR143" s="3" t="s">
        <v>109</v>
      </c>
      <c r="AS143" s="3" t="s">
        <v>109</v>
      </c>
      <c r="AT143" s="46">
        <f>AO143*(1-AQ143)</f>
        <v>24489.3</v>
      </c>
      <c r="AU143" s="3" t="s">
        <v>109</v>
      </c>
      <c r="AV143" s="3" t="s">
        <v>109</v>
      </c>
      <c r="AW143" s="3" t="s">
        <v>109</v>
      </c>
      <c r="AX143" s="3" t="s">
        <v>109</v>
      </c>
      <c r="AY143" s="3" t="s">
        <v>109</v>
      </c>
      <c r="AZ143" s="3" t="s">
        <v>109</v>
      </c>
      <c r="BA143" s="48">
        <f>BW143*0.15</f>
        <v>0.51400262500000005</v>
      </c>
      <c r="BB143" s="48">
        <f>BW143*0.35</f>
        <v>1.1993394583333334</v>
      </c>
      <c r="BC143" s="48">
        <f>BW143*0.3</f>
        <v>1.0280052500000001</v>
      </c>
      <c r="BD143" s="48">
        <f>BW143*0.2</f>
        <v>0.6853368333333334</v>
      </c>
      <c r="BE143" s="3" t="s">
        <v>109</v>
      </c>
      <c r="BF143" s="3" t="s">
        <v>109</v>
      </c>
      <c r="BG143" s="3" t="s">
        <v>109</v>
      </c>
      <c r="BH143" s="3" t="s">
        <v>109</v>
      </c>
      <c r="BI143" s="3" t="s">
        <v>109</v>
      </c>
      <c r="BJ143" s="3" t="s">
        <v>109</v>
      </c>
      <c r="BK143" s="3" t="s">
        <v>109</v>
      </c>
      <c r="BM143" s="3" t="s">
        <v>109</v>
      </c>
      <c r="BN143" s="3" t="s">
        <v>109</v>
      </c>
      <c r="BO143" s="3" t="s">
        <v>109</v>
      </c>
      <c r="BP143" s="3" t="s">
        <v>109</v>
      </c>
      <c r="BQ143" s="3" t="s">
        <v>109</v>
      </c>
      <c r="BR143" s="3" t="s">
        <v>109</v>
      </c>
      <c r="BS143" s="3" t="s">
        <v>109</v>
      </c>
      <c r="BT143" s="3" t="s">
        <v>109</v>
      </c>
      <c r="BU143" s="3" t="s">
        <v>109</v>
      </c>
      <c r="BV143" s="3" t="s">
        <v>109</v>
      </c>
      <c r="BW143" s="48">
        <f>((AT143-BY143)/K143)</f>
        <v>3.426684166666667</v>
      </c>
      <c r="BX143" s="3" t="s">
        <v>109</v>
      </c>
      <c r="BY143" s="48">
        <f>CC143*CB143</f>
        <v>15442.853799999999</v>
      </c>
      <c r="BZ143" s="3">
        <v>7.4999999999999997E-2</v>
      </c>
      <c r="CA143" s="4">
        <v>2.5474E-2</v>
      </c>
      <c r="CB143" s="3">
        <f>BZ143+CA143</f>
        <v>0.10047399999999999</v>
      </c>
      <c r="CC143" s="47">
        <v>153700</v>
      </c>
      <c r="CD143" s="46">
        <v>0</v>
      </c>
      <c r="CE143" s="46">
        <f>CC143-CD143</f>
        <v>153700</v>
      </c>
      <c r="CF143" s="46" t="s">
        <v>109</v>
      </c>
      <c r="CG143" s="46">
        <f>CE143/K143</f>
        <v>58.219696969696969</v>
      </c>
      <c r="CH143" s="3" t="s">
        <v>958</v>
      </c>
      <c r="CI143" s="3" t="s">
        <v>109</v>
      </c>
      <c r="CJ143" s="3" t="s">
        <v>109</v>
      </c>
      <c r="CK143" s="3" t="s">
        <v>109</v>
      </c>
      <c r="CL143" s="3" t="s">
        <v>109</v>
      </c>
      <c r="CM143" s="3" t="s">
        <v>109</v>
      </c>
      <c r="CN143" s="3" t="s">
        <v>109</v>
      </c>
      <c r="CO143" s="3" t="s">
        <v>109</v>
      </c>
      <c r="CP143" s="3" t="s">
        <v>109</v>
      </c>
      <c r="CQ143" s="5" t="s">
        <v>113</v>
      </c>
      <c r="CR143" s="5" t="s">
        <v>109</v>
      </c>
      <c r="CV143" s="21" t="s">
        <v>126</v>
      </c>
    </row>
    <row r="144" spans="1:100" x14ac:dyDescent="0.25">
      <c r="A144" s="3" t="s">
        <v>656</v>
      </c>
      <c r="B144" s="3" t="s">
        <v>118</v>
      </c>
      <c r="C144" s="4">
        <v>2.5474E-2</v>
      </c>
      <c r="D144" s="3" t="s">
        <v>657</v>
      </c>
      <c r="E144" s="3" t="s">
        <v>658</v>
      </c>
      <c r="F144" s="3" t="s">
        <v>659</v>
      </c>
      <c r="G144" s="3" t="s">
        <v>106</v>
      </c>
      <c r="H144" s="4">
        <v>47905</v>
      </c>
      <c r="I144" s="3" t="s">
        <v>215</v>
      </c>
      <c r="J144" s="3" t="s">
        <v>216</v>
      </c>
      <c r="K144" s="4">
        <v>8591</v>
      </c>
      <c r="L144" s="3" t="s">
        <v>109</v>
      </c>
      <c r="M144" s="3" t="s">
        <v>109</v>
      </c>
      <c r="N144" s="3" t="s">
        <v>109</v>
      </c>
      <c r="O144" s="3" t="s">
        <v>109</v>
      </c>
      <c r="P144" s="3" t="s">
        <v>109</v>
      </c>
      <c r="Q144" s="2"/>
      <c r="S144" s="48">
        <v>9.75</v>
      </c>
      <c r="T144" s="3" t="s">
        <v>109</v>
      </c>
      <c r="U144" s="3" t="s">
        <v>109</v>
      </c>
      <c r="V144" s="3" t="s">
        <v>109</v>
      </c>
      <c r="W144" s="3" t="s">
        <v>109</v>
      </c>
      <c r="X144" s="3" t="s">
        <v>109</v>
      </c>
      <c r="Y144" s="3" t="s">
        <v>109</v>
      </c>
      <c r="Z144" s="3" t="s">
        <v>109</v>
      </c>
      <c r="AA144" s="4">
        <v>1997</v>
      </c>
      <c r="AB144" s="3" t="s">
        <v>109</v>
      </c>
      <c r="AC144" s="5" t="s">
        <v>123</v>
      </c>
      <c r="AD144" s="3" t="s">
        <v>111</v>
      </c>
      <c r="AE144" s="3" t="s">
        <v>109</v>
      </c>
      <c r="AF144" s="4">
        <v>2</v>
      </c>
      <c r="AG144" s="3" t="s">
        <v>109</v>
      </c>
      <c r="AH144" s="3" t="s">
        <v>123</v>
      </c>
      <c r="AI144" s="3" t="s">
        <v>109</v>
      </c>
      <c r="AN144" s="3" t="s">
        <v>109</v>
      </c>
      <c r="AO144" s="42">
        <f>K144*S144</f>
        <v>83762.25</v>
      </c>
      <c r="AP144" s="3" t="s">
        <v>109</v>
      </c>
      <c r="AQ144" s="3">
        <v>0.11</v>
      </c>
      <c r="AR144" s="3" t="s">
        <v>109</v>
      </c>
      <c r="AS144" s="3" t="s">
        <v>109</v>
      </c>
      <c r="AT144" s="46">
        <f>AO144*(1-AQ144)</f>
        <v>74548.402499999997</v>
      </c>
      <c r="AU144" s="3" t="s">
        <v>109</v>
      </c>
      <c r="AV144" s="3" t="s">
        <v>109</v>
      </c>
      <c r="AW144" s="3" t="s">
        <v>109</v>
      </c>
      <c r="AX144" s="3" t="s">
        <v>109</v>
      </c>
      <c r="AY144" s="3" t="s">
        <v>109</v>
      </c>
      <c r="AZ144" s="3" t="s">
        <v>109</v>
      </c>
      <c r="BA144" s="48">
        <f>BW144*0.15</f>
        <v>0.20774700907926891</v>
      </c>
      <c r="BB144" s="48">
        <f>BW144*0.35</f>
        <v>0.48474302118496077</v>
      </c>
      <c r="BC144" s="48">
        <f>BW144*0.3</f>
        <v>0.41549401815853781</v>
      </c>
      <c r="BD144" s="48">
        <f>BW144*0.2</f>
        <v>0.27699601210569191</v>
      </c>
      <c r="BE144" s="3" t="s">
        <v>109</v>
      </c>
      <c r="BF144" s="3" t="s">
        <v>109</v>
      </c>
      <c r="BG144" s="3" t="s">
        <v>109</v>
      </c>
      <c r="BH144" s="3" t="s">
        <v>109</v>
      </c>
      <c r="BI144" s="3" t="s">
        <v>109</v>
      </c>
      <c r="BJ144" s="3" t="s">
        <v>109</v>
      </c>
      <c r="BK144" s="3" t="s">
        <v>109</v>
      </c>
      <c r="BM144" s="3" t="s">
        <v>109</v>
      </c>
      <c r="BN144" s="3" t="s">
        <v>109</v>
      </c>
      <c r="BO144" s="3" t="s">
        <v>109</v>
      </c>
      <c r="BP144" s="3" t="s">
        <v>109</v>
      </c>
      <c r="BQ144" s="3" t="s">
        <v>109</v>
      </c>
      <c r="BR144" s="3" t="s">
        <v>109</v>
      </c>
      <c r="BS144" s="3" t="s">
        <v>109</v>
      </c>
      <c r="BT144" s="3" t="s">
        <v>109</v>
      </c>
      <c r="BU144" s="3" t="s">
        <v>109</v>
      </c>
      <c r="BV144" s="3" t="s">
        <v>109</v>
      </c>
      <c r="BW144" s="48">
        <f>((AT144-BY144)/K144)</f>
        <v>1.3849800605284595</v>
      </c>
      <c r="BX144" s="3" t="s">
        <v>109</v>
      </c>
      <c r="BY144" s="48">
        <f>CC144*CB144</f>
        <v>62650.038800000002</v>
      </c>
      <c r="BZ144" s="3">
        <v>7.0000000000000007E-2</v>
      </c>
      <c r="CA144" s="4">
        <v>2.5474E-2</v>
      </c>
      <c r="CB144" s="3">
        <f>BZ144+CA144</f>
        <v>9.5474000000000003E-2</v>
      </c>
      <c r="CC144" s="47">
        <v>656200</v>
      </c>
      <c r="CD144" s="46">
        <v>0</v>
      </c>
      <c r="CE144" s="46">
        <f>CC144-CD144</f>
        <v>656200</v>
      </c>
      <c r="CF144" s="46" t="s">
        <v>109</v>
      </c>
      <c r="CG144" s="46">
        <f>CE144/K144</f>
        <v>76.382260505179843</v>
      </c>
      <c r="CH144" s="3" t="s">
        <v>109</v>
      </c>
      <c r="CI144" s="3" t="s">
        <v>109</v>
      </c>
      <c r="CJ144" s="3" t="s">
        <v>109</v>
      </c>
      <c r="CK144" s="3" t="s">
        <v>109</v>
      </c>
      <c r="CL144" s="3" t="s">
        <v>109</v>
      </c>
      <c r="CM144" s="3" t="s">
        <v>109</v>
      </c>
      <c r="CN144" s="3" t="s">
        <v>109</v>
      </c>
      <c r="CO144" s="3" t="s">
        <v>109</v>
      </c>
      <c r="CP144" s="3" t="s">
        <v>109</v>
      </c>
      <c r="CQ144" s="5" t="s">
        <v>113</v>
      </c>
      <c r="CR144" s="5" t="s">
        <v>109</v>
      </c>
      <c r="CV144" s="21" t="s">
        <v>113</v>
      </c>
    </row>
    <row r="145" spans="1:100" x14ac:dyDescent="0.25">
      <c r="A145" s="3" t="s">
        <v>211</v>
      </c>
      <c r="B145" s="3" t="s">
        <v>152</v>
      </c>
      <c r="C145" s="4">
        <v>2.7786000000000002E-2</v>
      </c>
      <c r="D145" s="3" t="s">
        <v>212</v>
      </c>
      <c r="E145" s="3" t="s">
        <v>213</v>
      </c>
      <c r="F145" s="3" t="s">
        <v>214</v>
      </c>
      <c r="G145" s="3" t="s">
        <v>133</v>
      </c>
      <c r="H145" s="4">
        <v>47906</v>
      </c>
      <c r="I145" s="3" t="s">
        <v>215</v>
      </c>
      <c r="J145" s="3" t="s">
        <v>216</v>
      </c>
      <c r="K145" s="4">
        <v>2209</v>
      </c>
      <c r="L145" s="3" t="s">
        <v>109</v>
      </c>
      <c r="M145" s="3" t="s">
        <v>109</v>
      </c>
      <c r="N145" s="3" t="s">
        <v>109</v>
      </c>
      <c r="O145" s="3" t="s">
        <v>109</v>
      </c>
      <c r="P145" s="3" t="s">
        <v>109</v>
      </c>
      <c r="Q145" s="2"/>
      <c r="S145" s="48">
        <v>15.5</v>
      </c>
      <c r="T145" s="3" t="s">
        <v>109</v>
      </c>
      <c r="U145" s="3" t="s">
        <v>109</v>
      </c>
      <c r="V145" s="3" t="s">
        <v>109</v>
      </c>
      <c r="W145" s="3" t="s">
        <v>109</v>
      </c>
      <c r="X145" s="3" t="s">
        <v>109</v>
      </c>
      <c r="Y145" s="3" t="s">
        <v>109</v>
      </c>
      <c r="Z145" s="3" t="s">
        <v>109</v>
      </c>
      <c r="AA145" s="4">
        <v>1965</v>
      </c>
      <c r="AB145" s="3" t="s">
        <v>109</v>
      </c>
      <c r="AC145" s="5" t="s">
        <v>135</v>
      </c>
      <c r="AD145" s="3" t="s">
        <v>156</v>
      </c>
      <c r="AE145" s="3" t="s">
        <v>109</v>
      </c>
      <c r="AF145" s="4">
        <v>3</v>
      </c>
      <c r="AG145" s="3" t="s">
        <v>109</v>
      </c>
      <c r="AH145" s="3" t="s">
        <v>111</v>
      </c>
      <c r="AI145" s="3" t="s">
        <v>109</v>
      </c>
      <c r="AN145" s="3" t="s">
        <v>109</v>
      </c>
      <c r="AO145" s="42">
        <f>K145*S145</f>
        <v>34239.5</v>
      </c>
      <c r="AP145" s="3" t="s">
        <v>109</v>
      </c>
      <c r="AQ145" s="3">
        <v>8.5000000000000006E-2</v>
      </c>
      <c r="AR145" s="3" t="s">
        <v>109</v>
      </c>
      <c r="AS145" s="3" t="s">
        <v>109</v>
      </c>
      <c r="AT145" s="46">
        <f>AO145*(1-AQ145)</f>
        <v>31329.142500000002</v>
      </c>
      <c r="AU145" s="3" t="s">
        <v>109</v>
      </c>
      <c r="AV145" s="3" t="s">
        <v>109</v>
      </c>
      <c r="AW145" s="3" t="s">
        <v>109</v>
      </c>
      <c r="AX145" s="3" t="s">
        <v>109</v>
      </c>
      <c r="AY145" s="3" t="s">
        <v>109</v>
      </c>
      <c r="AZ145" s="3" t="s">
        <v>109</v>
      </c>
      <c r="BA145" s="48">
        <f>BW145*0.15</f>
        <v>0.1984365889542779</v>
      </c>
      <c r="BB145" s="48">
        <f>BW145*0.35</f>
        <v>0.46301870755998176</v>
      </c>
      <c r="BC145" s="48">
        <f>BW145*0.3</f>
        <v>0.39687317790855581</v>
      </c>
      <c r="BD145" s="48">
        <f>BW145*0.2</f>
        <v>0.26458211860570391</v>
      </c>
      <c r="BE145" s="3" t="s">
        <v>109</v>
      </c>
      <c r="BF145" s="3" t="s">
        <v>109</v>
      </c>
      <c r="BG145" s="3" t="s">
        <v>109</v>
      </c>
      <c r="BH145" s="3" t="s">
        <v>109</v>
      </c>
      <c r="BI145" s="3" t="s">
        <v>109</v>
      </c>
      <c r="BJ145" s="3" t="s">
        <v>109</v>
      </c>
      <c r="BK145" s="3" t="s">
        <v>109</v>
      </c>
      <c r="BM145" s="3" t="s">
        <v>109</v>
      </c>
      <c r="BN145" s="3" t="s">
        <v>109</v>
      </c>
      <c r="BO145" s="3" t="s">
        <v>109</v>
      </c>
      <c r="BP145" s="3" t="s">
        <v>109</v>
      </c>
      <c r="BQ145" s="3" t="s">
        <v>109</v>
      </c>
      <c r="BR145" s="3" t="s">
        <v>109</v>
      </c>
      <c r="BS145" s="3" t="s">
        <v>109</v>
      </c>
      <c r="BT145" s="3" t="s">
        <v>109</v>
      </c>
      <c r="BU145" s="3" t="s">
        <v>109</v>
      </c>
      <c r="BV145" s="3" t="s">
        <v>109</v>
      </c>
      <c r="BW145" s="48">
        <f>((AT145-BY145)/K145)</f>
        <v>1.3229105930285194</v>
      </c>
      <c r="BX145" s="3" t="s">
        <v>109</v>
      </c>
      <c r="BY145" s="48">
        <f>CC145*CB145</f>
        <v>28406.833000000002</v>
      </c>
      <c r="BZ145" s="3">
        <v>7.0000000000000007E-2</v>
      </c>
      <c r="CA145" s="4">
        <v>2.7786000000000002E-2</v>
      </c>
      <c r="CB145" s="3">
        <f>BZ145+CA145</f>
        <v>9.7786000000000012E-2</v>
      </c>
      <c r="CC145" s="47">
        <v>290500</v>
      </c>
      <c r="CD145" s="46">
        <v>0</v>
      </c>
      <c r="CE145" s="46">
        <f>CC145-CD145</f>
        <v>290500</v>
      </c>
      <c r="CF145" s="46" t="s">
        <v>109</v>
      </c>
      <c r="CG145" s="46">
        <f>CE145/K145</f>
        <v>131.50746944318695</v>
      </c>
      <c r="CH145" s="3" t="s">
        <v>223</v>
      </c>
      <c r="CI145" s="3" t="s">
        <v>109</v>
      </c>
      <c r="CJ145" s="3" t="s">
        <v>109</v>
      </c>
      <c r="CK145" s="3" t="s">
        <v>109</v>
      </c>
      <c r="CL145" s="3" t="s">
        <v>109</v>
      </c>
      <c r="CM145" s="3" t="s">
        <v>109</v>
      </c>
      <c r="CN145" s="3" t="s">
        <v>109</v>
      </c>
      <c r="CO145" s="3" t="s">
        <v>109</v>
      </c>
      <c r="CP145" s="3" t="s">
        <v>109</v>
      </c>
      <c r="CQ145" s="5" t="s">
        <v>113</v>
      </c>
      <c r="CR145" s="5" t="s">
        <v>109</v>
      </c>
      <c r="CV145" s="21" t="s">
        <v>113</v>
      </c>
    </row>
    <row r="146" spans="1:100" x14ac:dyDescent="0.25">
      <c r="A146" s="3" t="s">
        <v>301</v>
      </c>
      <c r="B146" s="3" t="s">
        <v>118</v>
      </c>
      <c r="C146" s="4">
        <v>2.5474E-2</v>
      </c>
      <c r="D146" s="3" t="s">
        <v>302</v>
      </c>
      <c r="E146" s="3" t="s">
        <v>303</v>
      </c>
      <c r="F146" s="3" t="s">
        <v>304</v>
      </c>
      <c r="G146" s="3" t="s">
        <v>106</v>
      </c>
      <c r="H146" s="4">
        <v>47904</v>
      </c>
      <c r="I146" s="3" t="s">
        <v>215</v>
      </c>
      <c r="J146" s="3" t="s">
        <v>216</v>
      </c>
      <c r="K146" s="4">
        <v>1008</v>
      </c>
      <c r="L146" s="3" t="s">
        <v>109</v>
      </c>
      <c r="M146" s="3" t="s">
        <v>109</v>
      </c>
      <c r="N146" s="3" t="s">
        <v>109</v>
      </c>
      <c r="O146" s="3" t="s">
        <v>109</v>
      </c>
      <c r="P146" s="3" t="s">
        <v>109</v>
      </c>
      <c r="Q146" s="2"/>
      <c r="S146" s="48">
        <v>10.25</v>
      </c>
      <c r="T146" s="3" t="s">
        <v>109</v>
      </c>
      <c r="U146" s="3" t="s">
        <v>109</v>
      </c>
      <c r="V146" s="3" t="s">
        <v>109</v>
      </c>
      <c r="W146" s="3" t="s">
        <v>109</v>
      </c>
      <c r="X146" s="3" t="s">
        <v>109</v>
      </c>
      <c r="Y146" s="3" t="s">
        <v>109</v>
      </c>
      <c r="Z146" s="3" t="s">
        <v>109</v>
      </c>
      <c r="AA146" s="4">
        <v>1956</v>
      </c>
      <c r="AB146" s="3" t="s">
        <v>109</v>
      </c>
      <c r="AC146" s="5" t="s">
        <v>111</v>
      </c>
      <c r="AD146" s="3" t="s">
        <v>123</v>
      </c>
      <c r="AE146" s="3" t="s">
        <v>109</v>
      </c>
      <c r="AF146" s="4">
        <v>3</v>
      </c>
      <c r="AG146" s="3" t="s">
        <v>109</v>
      </c>
      <c r="AH146" s="3" t="s">
        <v>111</v>
      </c>
      <c r="AI146" s="3" t="s">
        <v>109</v>
      </c>
      <c r="AN146" s="3" t="s">
        <v>109</v>
      </c>
      <c r="AO146" s="42">
        <f>K146*S146</f>
        <v>10332</v>
      </c>
      <c r="AP146" s="3" t="s">
        <v>109</v>
      </c>
      <c r="AQ146" s="3">
        <v>9.5000000000000001E-2</v>
      </c>
      <c r="AR146" s="3" t="s">
        <v>109</v>
      </c>
      <c r="AS146" s="3" t="s">
        <v>109</v>
      </c>
      <c r="AT146" s="46">
        <f>AO146*(1-AQ146)</f>
        <v>9350.4600000000009</v>
      </c>
      <c r="AU146" s="3" t="s">
        <v>109</v>
      </c>
      <c r="AV146" s="3" t="s">
        <v>109</v>
      </c>
      <c r="AW146" s="3" t="s">
        <v>109</v>
      </c>
      <c r="AX146" s="3" t="s">
        <v>109</v>
      </c>
      <c r="AY146" s="3" t="s">
        <v>109</v>
      </c>
      <c r="AZ146" s="3" t="s">
        <v>109</v>
      </c>
      <c r="BA146" s="48">
        <f>BW146*0.15</f>
        <v>0.17670133928571441</v>
      </c>
      <c r="BB146" s="48">
        <f>BW146*0.35</f>
        <v>0.41230312500000027</v>
      </c>
      <c r="BC146" s="48">
        <f>BW146*0.3</f>
        <v>0.35340267857142882</v>
      </c>
      <c r="BD146" s="48">
        <f>BW146*0.2</f>
        <v>0.23560178571428592</v>
      </c>
      <c r="BE146" s="3" t="s">
        <v>109</v>
      </c>
      <c r="BF146" s="3" t="s">
        <v>109</v>
      </c>
      <c r="BG146" s="3" t="s">
        <v>109</v>
      </c>
      <c r="BH146" s="3" t="s">
        <v>109</v>
      </c>
      <c r="BI146" s="3" t="s">
        <v>109</v>
      </c>
      <c r="BJ146" s="3" t="s">
        <v>109</v>
      </c>
      <c r="BK146" s="3" t="s">
        <v>109</v>
      </c>
      <c r="BM146" s="3" t="s">
        <v>109</v>
      </c>
      <c r="BN146" s="3" t="s">
        <v>109</v>
      </c>
      <c r="BO146" s="3" t="s">
        <v>109</v>
      </c>
      <c r="BP146" s="3" t="s">
        <v>109</v>
      </c>
      <c r="BQ146" s="3" t="s">
        <v>109</v>
      </c>
      <c r="BR146" s="3" t="s">
        <v>109</v>
      </c>
      <c r="BS146" s="3" t="s">
        <v>109</v>
      </c>
      <c r="BT146" s="3" t="s">
        <v>109</v>
      </c>
      <c r="BU146" s="3" t="s">
        <v>109</v>
      </c>
      <c r="BV146" s="3" t="s">
        <v>109</v>
      </c>
      <c r="BW146" s="48">
        <f>((AT146-BY146)/K146)</f>
        <v>1.1780089285714295</v>
      </c>
      <c r="BX146" s="3" t="s">
        <v>109</v>
      </c>
      <c r="BY146" s="48">
        <f>CC146*CB146</f>
        <v>8163.027</v>
      </c>
      <c r="BZ146" s="3">
        <v>7.0000000000000007E-2</v>
      </c>
      <c r="CA146" s="4">
        <v>2.5474E-2</v>
      </c>
      <c r="CB146" s="3">
        <f>BZ146+CA146</f>
        <v>9.5474000000000003E-2</v>
      </c>
      <c r="CC146" s="47">
        <v>85500</v>
      </c>
      <c r="CD146" s="46">
        <v>0</v>
      </c>
      <c r="CE146" s="46">
        <f>CC146-CD146</f>
        <v>85500</v>
      </c>
      <c r="CF146" s="46" t="s">
        <v>109</v>
      </c>
      <c r="CG146" s="46">
        <f>CE146/K146</f>
        <v>84.821428571428569</v>
      </c>
      <c r="CH146" s="3" t="s">
        <v>109</v>
      </c>
      <c r="CI146" s="3" t="s">
        <v>109</v>
      </c>
      <c r="CJ146" s="3" t="s">
        <v>109</v>
      </c>
      <c r="CK146" s="3" t="s">
        <v>109</v>
      </c>
      <c r="CL146" s="3" t="s">
        <v>109</v>
      </c>
      <c r="CM146" s="3" t="s">
        <v>109</v>
      </c>
      <c r="CN146" s="3" t="s">
        <v>109</v>
      </c>
      <c r="CO146" s="3" t="s">
        <v>109</v>
      </c>
      <c r="CP146" s="3" t="s">
        <v>109</v>
      </c>
      <c r="CQ146" s="5" t="s">
        <v>113</v>
      </c>
      <c r="CR146" s="5" t="s">
        <v>109</v>
      </c>
      <c r="CV146" s="21" t="s">
        <v>113</v>
      </c>
    </row>
    <row r="147" spans="1:100" x14ac:dyDescent="0.25">
      <c r="A147" s="3" t="s">
        <v>296</v>
      </c>
      <c r="B147" s="3" t="s">
        <v>297</v>
      </c>
      <c r="C147" s="4">
        <v>1.8478000000000001E-2</v>
      </c>
      <c r="D147" s="3" t="s">
        <v>109</v>
      </c>
      <c r="E147" s="3" t="s">
        <v>298</v>
      </c>
      <c r="F147" s="3" t="s">
        <v>299</v>
      </c>
      <c r="G147" s="3" t="s">
        <v>300</v>
      </c>
      <c r="H147" s="4">
        <v>47941</v>
      </c>
      <c r="I147" s="3" t="s">
        <v>215</v>
      </c>
      <c r="J147" s="3" t="s">
        <v>216</v>
      </c>
      <c r="K147" s="4">
        <v>504</v>
      </c>
      <c r="L147" s="3" t="s">
        <v>109</v>
      </c>
      <c r="M147" s="3" t="s">
        <v>109</v>
      </c>
      <c r="N147" s="3" t="s">
        <v>109</v>
      </c>
      <c r="O147" s="3" t="s">
        <v>109</v>
      </c>
      <c r="P147" s="3" t="s">
        <v>109</v>
      </c>
      <c r="Q147" s="2"/>
      <c r="S147" s="48">
        <v>9.5</v>
      </c>
      <c r="T147" s="3" t="s">
        <v>109</v>
      </c>
      <c r="U147" s="3" t="s">
        <v>109</v>
      </c>
      <c r="V147" s="3" t="s">
        <v>109</v>
      </c>
      <c r="W147" s="3" t="s">
        <v>109</v>
      </c>
      <c r="X147" s="3" t="s">
        <v>109</v>
      </c>
      <c r="Y147" s="3" t="s">
        <v>109</v>
      </c>
      <c r="Z147" s="3" t="s">
        <v>109</v>
      </c>
      <c r="AA147" s="4">
        <v>1989</v>
      </c>
      <c r="AB147" s="3" t="s">
        <v>109</v>
      </c>
      <c r="AC147" s="5" t="s">
        <v>123</v>
      </c>
      <c r="AD147" s="3" t="s">
        <v>111</v>
      </c>
      <c r="AE147" s="3" t="s">
        <v>109</v>
      </c>
      <c r="AF147" s="4">
        <v>2</v>
      </c>
      <c r="AG147" s="3" t="s">
        <v>109</v>
      </c>
      <c r="AH147" s="3" t="s">
        <v>123</v>
      </c>
      <c r="AI147" s="3" t="s">
        <v>109</v>
      </c>
      <c r="AN147" s="3" t="s">
        <v>109</v>
      </c>
      <c r="AO147" s="42">
        <f>K147*S147</f>
        <v>4788</v>
      </c>
      <c r="AP147" s="3" t="s">
        <v>109</v>
      </c>
      <c r="AQ147" s="3">
        <v>0.11</v>
      </c>
      <c r="AR147" s="3" t="s">
        <v>109</v>
      </c>
      <c r="AS147" s="3" t="s">
        <v>109</v>
      </c>
      <c r="AT147" s="46">
        <f>AO147*(1-AQ147)</f>
        <v>4261.32</v>
      </c>
      <c r="AU147" s="3" t="s">
        <v>109</v>
      </c>
      <c r="AV147" s="3" t="s">
        <v>109</v>
      </c>
      <c r="AW147" s="3" t="s">
        <v>109</v>
      </c>
      <c r="AX147" s="3" t="s">
        <v>109</v>
      </c>
      <c r="AY147" s="3" t="s">
        <v>109</v>
      </c>
      <c r="AZ147" s="3" t="s">
        <v>109</v>
      </c>
      <c r="BA147" s="48">
        <f>BW147*0.15</f>
        <v>0.23074011904761899</v>
      </c>
      <c r="BB147" s="48">
        <f>BW147*0.35</f>
        <v>0.53839361111111095</v>
      </c>
      <c r="BC147" s="48">
        <f>BW147*0.3</f>
        <v>0.46148023809523797</v>
      </c>
      <c r="BD147" s="48">
        <f>BW147*0.2</f>
        <v>0.30765349206349202</v>
      </c>
      <c r="BE147" s="3" t="s">
        <v>109</v>
      </c>
      <c r="BF147" s="3" t="s">
        <v>109</v>
      </c>
      <c r="BG147" s="3" t="s">
        <v>109</v>
      </c>
      <c r="BH147" s="3" t="s">
        <v>109</v>
      </c>
      <c r="BI147" s="3" t="s">
        <v>109</v>
      </c>
      <c r="BJ147" s="3" t="s">
        <v>109</v>
      </c>
      <c r="BK147" s="3" t="s">
        <v>109</v>
      </c>
      <c r="BM147" s="3" t="s">
        <v>109</v>
      </c>
      <c r="BN147" s="3" t="s">
        <v>109</v>
      </c>
      <c r="BO147" s="3" t="s">
        <v>109</v>
      </c>
      <c r="BP147" s="3" t="s">
        <v>109</v>
      </c>
      <c r="BQ147" s="3" t="s">
        <v>109</v>
      </c>
      <c r="BR147" s="3" t="s">
        <v>109</v>
      </c>
      <c r="BS147" s="3" t="s">
        <v>109</v>
      </c>
      <c r="BT147" s="3" t="s">
        <v>109</v>
      </c>
      <c r="BU147" s="3" t="s">
        <v>109</v>
      </c>
      <c r="BV147" s="3" t="s">
        <v>109</v>
      </c>
      <c r="BW147" s="48">
        <f>((AT147-BY147)/K147)</f>
        <v>1.53826746031746</v>
      </c>
      <c r="BX147" s="3" t="s">
        <v>109</v>
      </c>
      <c r="BY147" s="48">
        <f>CC147*CB147</f>
        <v>3486.0331999999999</v>
      </c>
      <c r="BZ147" s="3">
        <v>7.0000000000000007E-2</v>
      </c>
      <c r="CA147" s="4">
        <v>1.8478000000000001E-2</v>
      </c>
      <c r="CB147" s="3">
        <f>BZ147+CA147</f>
        <v>8.8478000000000001E-2</v>
      </c>
      <c r="CC147" s="47">
        <v>39400</v>
      </c>
      <c r="CD147" s="46">
        <v>0</v>
      </c>
      <c r="CE147" s="46">
        <f>CC147-CD147</f>
        <v>39400</v>
      </c>
      <c r="CF147" s="46" t="s">
        <v>109</v>
      </c>
      <c r="CG147" s="46">
        <f>CE147/K147</f>
        <v>78.174603174603178</v>
      </c>
      <c r="CH147" s="3" t="s">
        <v>109</v>
      </c>
      <c r="CI147" s="3" t="s">
        <v>109</v>
      </c>
      <c r="CJ147" s="3" t="s">
        <v>109</v>
      </c>
      <c r="CK147" s="3" t="s">
        <v>109</v>
      </c>
      <c r="CL147" s="3" t="s">
        <v>109</v>
      </c>
      <c r="CM147" s="3" t="s">
        <v>109</v>
      </c>
      <c r="CN147" s="3" t="s">
        <v>109</v>
      </c>
      <c r="CO147" s="3" t="s">
        <v>109</v>
      </c>
      <c r="CP147" s="3" t="s">
        <v>109</v>
      </c>
      <c r="CQ147" s="5" t="s">
        <v>113</v>
      </c>
      <c r="CR147" s="5" t="s">
        <v>109</v>
      </c>
      <c r="CV147" s="21" t="s">
        <v>113</v>
      </c>
    </row>
    <row r="148" spans="1:100" x14ac:dyDescent="0.25">
      <c r="A148" s="3" t="s">
        <v>242</v>
      </c>
      <c r="B148" s="3" t="s">
        <v>118</v>
      </c>
      <c r="C148" s="4">
        <v>2.5474E-2</v>
      </c>
      <c r="D148" s="3" t="s">
        <v>243</v>
      </c>
      <c r="E148" s="3" t="s">
        <v>244</v>
      </c>
      <c r="F148" s="3" t="s">
        <v>245</v>
      </c>
      <c r="G148" s="3" t="s">
        <v>106</v>
      </c>
      <c r="H148" s="4">
        <v>47905</v>
      </c>
      <c r="I148" s="3" t="s">
        <v>215</v>
      </c>
      <c r="J148" s="3" t="s">
        <v>216</v>
      </c>
      <c r="K148" s="4">
        <v>4678</v>
      </c>
      <c r="L148" s="3" t="s">
        <v>109</v>
      </c>
      <c r="M148" s="3" t="s">
        <v>109</v>
      </c>
      <c r="N148" s="3" t="s">
        <v>109</v>
      </c>
      <c r="O148" s="3" t="s">
        <v>109</v>
      </c>
      <c r="P148" s="3" t="s">
        <v>109</v>
      </c>
      <c r="Q148" s="2"/>
      <c r="S148" s="48">
        <v>10.6</v>
      </c>
      <c r="T148" s="3" t="s">
        <v>109</v>
      </c>
      <c r="U148" s="3" t="s">
        <v>109</v>
      </c>
      <c r="V148" s="3" t="s">
        <v>109</v>
      </c>
      <c r="W148" s="3" t="s">
        <v>109</v>
      </c>
      <c r="X148" s="3" t="s">
        <v>109</v>
      </c>
      <c r="Y148" s="3" t="s">
        <v>109</v>
      </c>
      <c r="Z148" s="3" t="s">
        <v>109</v>
      </c>
      <c r="AA148" s="4">
        <v>1993</v>
      </c>
      <c r="AB148" s="3" t="s">
        <v>109</v>
      </c>
      <c r="AC148" s="5" t="s">
        <v>111</v>
      </c>
      <c r="AD148" s="3" t="s">
        <v>111</v>
      </c>
      <c r="AE148" s="3" t="s">
        <v>109</v>
      </c>
      <c r="AF148" s="4">
        <v>1</v>
      </c>
      <c r="AG148" s="3" t="s">
        <v>109</v>
      </c>
      <c r="AH148" s="3" t="s">
        <v>111</v>
      </c>
      <c r="AI148" s="3" t="s">
        <v>109</v>
      </c>
      <c r="AN148" s="3" t="s">
        <v>109</v>
      </c>
      <c r="AO148" s="42">
        <f>K148*S148</f>
        <v>49586.799999999996</v>
      </c>
      <c r="AP148" s="3" t="s">
        <v>109</v>
      </c>
      <c r="AQ148" s="3">
        <v>9.5000000000000001E-2</v>
      </c>
      <c r="AR148" s="3" t="s">
        <v>109</v>
      </c>
      <c r="AS148" s="3" t="s">
        <v>109</v>
      </c>
      <c r="AT148" s="46">
        <f>AO148*(1-AQ148)</f>
        <v>44876.053999999996</v>
      </c>
      <c r="AU148" s="3" t="s">
        <v>109</v>
      </c>
      <c r="AV148" s="3" t="s">
        <v>109</v>
      </c>
      <c r="AW148" s="3" t="s">
        <v>109</v>
      </c>
      <c r="AX148" s="3" t="s">
        <v>109</v>
      </c>
      <c r="AY148" s="3" t="s">
        <v>109</v>
      </c>
      <c r="AZ148" s="3" t="s">
        <v>109</v>
      </c>
      <c r="BA148" s="48">
        <f>BW148*0.15</f>
        <v>0.19174689183411692</v>
      </c>
      <c r="BB148" s="48">
        <f>BW148*0.35</f>
        <v>0.44740941427960612</v>
      </c>
      <c r="BC148" s="48">
        <f>BW148*0.3</f>
        <v>0.38349378366823383</v>
      </c>
      <c r="BD148" s="48">
        <f>BW148*0.2</f>
        <v>0.25566252244548926</v>
      </c>
      <c r="BE148" s="3" t="s">
        <v>109</v>
      </c>
      <c r="BF148" s="3" t="s">
        <v>109</v>
      </c>
      <c r="BG148" s="3" t="s">
        <v>109</v>
      </c>
      <c r="BH148" s="3" t="s">
        <v>109</v>
      </c>
      <c r="BI148" s="3" t="s">
        <v>109</v>
      </c>
      <c r="BJ148" s="3" t="s">
        <v>109</v>
      </c>
      <c r="BK148" s="3" t="s">
        <v>109</v>
      </c>
      <c r="BM148" s="3" t="s">
        <v>109</v>
      </c>
      <c r="BN148" s="3" t="s">
        <v>109</v>
      </c>
      <c r="BO148" s="3" t="s">
        <v>109</v>
      </c>
      <c r="BP148" s="3" t="s">
        <v>109</v>
      </c>
      <c r="BQ148" s="3" t="s">
        <v>109</v>
      </c>
      <c r="BR148" s="3" t="s">
        <v>109</v>
      </c>
      <c r="BS148" s="3" t="s">
        <v>109</v>
      </c>
      <c r="BT148" s="3" t="s">
        <v>109</v>
      </c>
      <c r="BU148" s="3" t="s">
        <v>109</v>
      </c>
      <c r="BV148" s="3" t="s">
        <v>109</v>
      </c>
      <c r="BW148" s="48">
        <f>((AT148-BY148)/K148)</f>
        <v>1.2783126122274462</v>
      </c>
      <c r="BX148" s="3" t="s">
        <v>109</v>
      </c>
      <c r="BY148" s="48">
        <f>CC148*CB148</f>
        <v>38896.107600000003</v>
      </c>
      <c r="BZ148" s="3">
        <v>7.0000000000000007E-2</v>
      </c>
      <c r="CA148" s="4">
        <v>2.5474E-2</v>
      </c>
      <c r="CB148" s="3">
        <f>BZ148+CA148</f>
        <v>9.5474000000000003E-2</v>
      </c>
      <c r="CC148" s="47">
        <v>407400</v>
      </c>
      <c r="CD148" s="46">
        <v>0</v>
      </c>
      <c r="CE148" s="46">
        <f>CC148-CD148</f>
        <v>407400</v>
      </c>
      <c r="CF148" s="46" t="s">
        <v>109</v>
      </c>
      <c r="CG148" s="46">
        <f>CE148/K148</f>
        <v>87.088499358700304</v>
      </c>
      <c r="CH148" s="3" t="s">
        <v>246</v>
      </c>
      <c r="CI148" s="3" t="s">
        <v>109</v>
      </c>
      <c r="CJ148" s="3" t="s">
        <v>109</v>
      </c>
      <c r="CK148" s="3" t="s">
        <v>109</v>
      </c>
      <c r="CL148" s="3" t="s">
        <v>109</v>
      </c>
      <c r="CM148" s="3" t="s">
        <v>109</v>
      </c>
      <c r="CN148" s="3" t="s">
        <v>109</v>
      </c>
      <c r="CO148" s="3" t="s">
        <v>109</v>
      </c>
      <c r="CP148" s="3" t="s">
        <v>109</v>
      </c>
      <c r="CQ148" s="5" t="s">
        <v>113</v>
      </c>
      <c r="CR148" s="5" t="s">
        <v>109</v>
      </c>
      <c r="CV148" s="21" t="s">
        <v>113</v>
      </c>
    </row>
    <row r="149" spans="1:100" x14ac:dyDescent="0.25">
      <c r="A149" s="3" t="s">
        <v>370</v>
      </c>
      <c r="B149" s="3" t="s">
        <v>118</v>
      </c>
      <c r="C149" s="4">
        <v>2.5474E-2</v>
      </c>
      <c r="D149" s="3" t="s">
        <v>371</v>
      </c>
      <c r="E149" s="3" t="s">
        <v>258</v>
      </c>
      <c r="F149" s="3" t="s">
        <v>372</v>
      </c>
      <c r="G149" s="3" t="s">
        <v>106</v>
      </c>
      <c r="H149" s="4">
        <v>47905</v>
      </c>
      <c r="I149" s="3" t="s">
        <v>215</v>
      </c>
      <c r="J149" s="3" t="s">
        <v>216</v>
      </c>
      <c r="K149" s="4">
        <v>3217</v>
      </c>
      <c r="L149" s="3" t="s">
        <v>109</v>
      </c>
      <c r="M149" s="3" t="s">
        <v>109</v>
      </c>
      <c r="N149" s="3" t="s">
        <v>109</v>
      </c>
      <c r="O149" s="3" t="s">
        <v>109</v>
      </c>
      <c r="P149" s="3" t="s">
        <v>373</v>
      </c>
      <c r="Q149" s="2"/>
      <c r="S149" s="48">
        <v>9.5</v>
      </c>
      <c r="T149" s="3" t="s">
        <v>109</v>
      </c>
      <c r="U149" s="3" t="s">
        <v>109</v>
      </c>
      <c r="V149" s="3" t="s">
        <v>109</v>
      </c>
      <c r="W149" s="3" t="s">
        <v>109</v>
      </c>
      <c r="X149" s="3" t="s">
        <v>109</v>
      </c>
      <c r="Y149" s="3" t="s">
        <v>109</v>
      </c>
      <c r="Z149" s="3" t="s">
        <v>109</v>
      </c>
      <c r="AA149" s="4">
        <v>1966</v>
      </c>
      <c r="AB149" s="3" t="s">
        <v>109</v>
      </c>
      <c r="AC149" s="5" t="s">
        <v>135</v>
      </c>
      <c r="AD149" s="3" t="s">
        <v>135</v>
      </c>
      <c r="AE149" s="3" t="s">
        <v>109</v>
      </c>
      <c r="AF149" s="4">
        <v>4</v>
      </c>
      <c r="AG149" s="3" t="s">
        <v>109</v>
      </c>
      <c r="AH149" s="3" t="s">
        <v>135</v>
      </c>
      <c r="AI149" s="3" t="s">
        <v>109</v>
      </c>
      <c r="AN149" s="3" t="s">
        <v>109</v>
      </c>
      <c r="AO149" s="42">
        <f>K149*S149</f>
        <v>30561.5</v>
      </c>
      <c r="AP149" s="3" t="s">
        <v>109</v>
      </c>
      <c r="AQ149" s="3">
        <v>8.5000000000000006E-2</v>
      </c>
      <c r="AR149" s="3" t="s">
        <v>109</v>
      </c>
      <c r="AS149" s="3" t="s">
        <v>109</v>
      </c>
      <c r="AT149" s="46">
        <f>AO149*(1-AQ149)</f>
        <v>27963.772500000003</v>
      </c>
      <c r="AU149" s="3" t="s">
        <v>109</v>
      </c>
      <c r="AV149" s="3" t="s">
        <v>109</v>
      </c>
      <c r="AW149" s="3" t="s">
        <v>109</v>
      </c>
      <c r="AX149" s="3" t="s">
        <v>109</v>
      </c>
      <c r="AY149" s="3" t="s">
        <v>109</v>
      </c>
      <c r="AZ149" s="3" t="s">
        <v>109</v>
      </c>
      <c r="BA149" s="48">
        <f>BW149*0.15</f>
        <v>0.69297309138949348</v>
      </c>
      <c r="BB149" s="48">
        <f>BW149*0.35</f>
        <v>1.6169372132421516</v>
      </c>
      <c r="BC149" s="48">
        <f>BW149*0.3</f>
        <v>1.385946182778987</v>
      </c>
      <c r="BD149" s="48">
        <f>BW149*0.2</f>
        <v>0.92396412185265808</v>
      </c>
      <c r="BE149" s="3" t="s">
        <v>109</v>
      </c>
      <c r="BF149" s="3" t="s">
        <v>109</v>
      </c>
      <c r="BG149" s="3" t="s">
        <v>109</v>
      </c>
      <c r="BH149" s="3" t="s">
        <v>109</v>
      </c>
      <c r="BI149" s="3" t="s">
        <v>109</v>
      </c>
      <c r="BJ149" s="3" t="s">
        <v>109</v>
      </c>
      <c r="BK149" s="3" t="s">
        <v>109</v>
      </c>
      <c r="BM149" s="3" t="s">
        <v>109</v>
      </c>
      <c r="BN149" s="3" t="s">
        <v>109</v>
      </c>
      <c r="BO149" s="3" t="s">
        <v>109</v>
      </c>
      <c r="BP149" s="3" t="s">
        <v>109</v>
      </c>
      <c r="BQ149" s="3" t="s">
        <v>109</v>
      </c>
      <c r="BR149" s="3" t="s">
        <v>109</v>
      </c>
      <c r="BS149" s="3" t="s">
        <v>109</v>
      </c>
      <c r="BT149" s="3" t="s">
        <v>109</v>
      </c>
      <c r="BU149" s="3" t="s">
        <v>109</v>
      </c>
      <c r="BV149" s="3" t="s">
        <v>109</v>
      </c>
      <c r="BW149" s="48">
        <f>((AT149-BY149)/K149)</f>
        <v>4.6198206092632903</v>
      </c>
      <c r="BX149" s="3" t="s">
        <v>109</v>
      </c>
      <c r="BY149" s="48">
        <f>CC149*CB149</f>
        <v>13101.809599999999</v>
      </c>
      <c r="BZ149" s="3">
        <v>7.4999999999999997E-2</v>
      </c>
      <c r="CA149" s="4">
        <v>2.5474E-2</v>
      </c>
      <c r="CB149" s="3">
        <f>BZ149+CA149</f>
        <v>0.10047399999999999</v>
      </c>
      <c r="CC149" s="47">
        <v>130400</v>
      </c>
      <c r="CD149" s="46">
        <v>0</v>
      </c>
      <c r="CE149" s="46">
        <f>CC149-CD149</f>
        <v>130400</v>
      </c>
      <c r="CF149" s="46" t="s">
        <v>109</v>
      </c>
      <c r="CG149" s="46">
        <f>CE149/K149</f>
        <v>40.534659620764685</v>
      </c>
      <c r="CH149" s="3" t="s">
        <v>374</v>
      </c>
      <c r="CI149" s="3" t="s">
        <v>109</v>
      </c>
      <c r="CJ149" s="3" t="s">
        <v>109</v>
      </c>
      <c r="CK149" s="3" t="s">
        <v>109</v>
      </c>
      <c r="CL149" s="3" t="s">
        <v>109</v>
      </c>
      <c r="CM149" s="3" t="s">
        <v>109</v>
      </c>
      <c r="CN149" s="3" t="s">
        <v>109</v>
      </c>
      <c r="CO149" s="3" t="s">
        <v>109</v>
      </c>
      <c r="CP149" s="3" t="s">
        <v>109</v>
      </c>
      <c r="CQ149" s="5" t="s">
        <v>113</v>
      </c>
      <c r="CR149" s="5" t="s">
        <v>109</v>
      </c>
      <c r="CV149" s="21" t="s">
        <v>113</v>
      </c>
    </row>
    <row r="150" spans="1:100" x14ac:dyDescent="0.25">
      <c r="A150" s="3" t="s">
        <v>1077</v>
      </c>
      <c r="B150" s="3" t="s">
        <v>118</v>
      </c>
      <c r="C150" s="4">
        <v>2.5474E-2</v>
      </c>
      <c r="D150" s="3" t="s">
        <v>1078</v>
      </c>
      <c r="E150" s="3" t="s">
        <v>1079</v>
      </c>
      <c r="F150" s="3" t="s">
        <v>1080</v>
      </c>
      <c r="G150" s="3" t="s">
        <v>106</v>
      </c>
      <c r="H150" s="4">
        <v>47905</v>
      </c>
      <c r="I150" s="3" t="s">
        <v>215</v>
      </c>
      <c r="J150" s="3" t="s">
        <v>216</v>
      </c>
      <c r="K150" s="4">
        <v>2520</v>
      </c>
      <c r="L150" s="3" t="s">
        <v>109</v>
      </c>
      <c r="M150" s="3" t="s">
        <v>109</v>
      </c>
      <c r="N150" s="3" t="s">
        <v>109</v>
      </c>
      <c r="O150" s="3" t="s">
        <v>109</v>
      </c>
      <c r="P150" s="3" t="s">
        <v>109</v>
      </c>
      <c r="Q150" s="2"/>
      <c r="S150" s="48" t="s">
        <v>109</v>
      </c>
      <c r="T150" s="3" t="s">
        <v>109</v>
      </c>
      <c r="U150" s="3" t="s">
        <v>109</v>
      </c>
      <c r="V150" s="3" t="s">
        <v>109</v>
      </c>
      <c r="W150" s="3" t="s">
        <v>109</v>
      </c>
      <c r="X150" s="3" t="s">
        <v>109</v>
      </c>
      <c r="Y150" s="3" t="s">
        <v>109</v>
      </c>
      <c r="Z150" s="3" t="s">
        <v>109</v>
      </c>
      <c r="AA150" s="4">
        <v>2002</v>
      </c>
      <c r="AB150" s="3" t="s">
        <v>109</v>
      </c>
      <c r="AC150" s="5" t="s">
        <v>111</v>
      </c>
      <c r="AD150" s="3" t="s">
        <v>111</v>
      </c>
      <c r="AE150" s="3" t="s">
        <v>109</v>
      </c>
      <c r="AF150" s="4">
        <v>3</v>
      </c>
      <c r="AG150" s="3" t="s">
        <v>109</v>
      </c>
      <c r="AH150" s="3" t="s">
        <v>111</v>
      </c>
      <c r="AI150" s="3" t="s">
        <v>109</v>
      </c>
      <c r="AN150" s="3" t="s">
        <v>109</v>
      </c>
      <c r="AO150" s="42" t="e">
        <f>K150*S150</f>
        <v>#VALUE!</v>
      </c>
      <c r="AP150" s="3" t="s">
        <v>109</v>
      </c>
      <c r="AQ150" s="3">
        <v>9.5000000000000001E-2</v>
      </c>
      <c r="AR150" s="3" t="s">
        <v>109</v>
      </c>
      <c r="AS150" s="3" t="s">
        <v>109</v>
      </c>
      <c r="AT150" s="46" t="e">
        <f>AO150*(1-AQ150)</f>
        <v>#VALUE!</v>
      </c>
      <c r="AU150" s="3" t="s">
        <v>109</v>
      </c>
      <c r="AV150" s="3" t="s">
        <v>109</v>
      </c>
      <c r="AW150" s="3" t="s">
        <v>109</v>
      </c>
      <c r="AX150" s="3" t="s">
        <v>109</v>
      </c>
      <c r="AY150" s="3" t="s">
        <v>109</v>
      </c>
      <c r="AZ150" s="3" t="s">
        <v>109</v>
      </c>
      <c r="BA150" s="48" t="e">
        <f>BW150*0.15</f>
        <v>#VALUE!</v>
      </c>
      <c r="BB150" s="48" t="e">
        <f>BW150*0.35</f>
        <v>#VALUE!</v>
      </c>
      <c r="BC150" s="48" t="e">
        <f>BW150*0.3</f>
        <v>#VALUE!</v>
      </c>
      <c r="BD150" s="48" t="e">
        <f>BW150*0.2</f>
        <v>#VALUE!</v>
      </c>
      <c r="BE150" s="3" t="s">
        <v>109</v>
      </c>
      <c r="BF150" s="3" t="s">
        <v>109</v>
      </c>
      <c r="BG150" s="3" t="s">
        <v>109</v>
      </c>
      <c r="BH150" s="3" t="s">
        <v>109</v>
      </c>
      <c r="BI150" s="3" t="s">
        <v>109</v>
      </c>
      <c r="BJ150" s="3" t="s">
        <v>109</v>
      </c>
      <c r="BK150" s="3" t="s">
        <v>109</v>
      </c>
      <c r="BM150" s="3" t="s">
        <v>109</v>
      </c>
      <c r="BN150" s="3" t="s">
        <v>109</v>
      </c>
      <c r="BO150" s="3" t="s">
        <v>109</v>
      </c>
      <c r="BP150" s="3" t="s">
        <v>109</v>
      </c>
      <c r="BQ150" s="3" t="s">
        <v>109</v>
      </c>
      <c r="BR150" s="3" t="s">
        <v>109</v>
      </c>
      <c r="BS150" s="3" t="s">
        <v>109</v>
      </c>
      <c r="BT150" s="3" t="s">
        <v>109</v>
      </c>
      <c r="BU150" s="3" t="s">
        <v>109</v>
      </c>
      <c r="BV150" s="3" t="s">
        <v>109</v>
      </c>
      <c r="BW150" s="48" t="e">
        <f>((AT150-BY150)/K150)</f>
        <v>#VALUE!</v>
      </c>
      <c r="BX150" s="3" t="s">
        <v>109</v>
      </c>
      <c r="BY150" s="48">
        <f>CC150*CB150</f>
        <v>9796.2150000000001</v>
      </c>
      <c r="BZ150" s="3">
        <v>7.4999999999999997E-2</v>
      </c>
      <c r="CA150" s="4">
        <v>2.5474E-2</v>
      </c>
      <c r="CB150" s="3">
        <f>BZ150+CA150</f>
        <v>0.10047399999999999</v>
      </c>
      <c r="CC150" s="47">
        <v>97500</v>
      </c>
      <c r="CD150" s="46">
        <v>0</v>
      </c>
      <c r="CE150" s="46">
        <f>CC150-CD150</f>
        <v>97500</v>
      </c>
      <c r="CF150" s="46" t="s">
        <v>109</v>
      </c>
      <c r="CG150" s="46">
        <f>CE150/K150</f>
        <v>38.69047619047619</v>
      </c>
      <c r="CH150" s="3" t="s">
        <v>1081</v>
      </c>
      <c r="CI150" s="3" t="s">
        <v>109</v>
      </c>
      <c r="CJ150" s="3" t="s">
        <v>109</v>
      </c>
      <c r="CK150" s="3" t="s">
        <v>109</v>
      </c>
      <c r="CL150" s="3" t="s">
        <v>109</v>
      </c>
      <c r="CM150" s="3" t="s">
        <v>109</v>
      </c>
      <c r="CN150" s="3" t="s">
        <v>109</v>
      </c>
      <c r="CO150" s="3" t="s">
        <v>109</v>
      </c>
      <c r="CP150" s="3" t="s">
        <v>109</v>
      </c>
      <c r="CQ150" s="5" t="s">
        <v>113</v>
      </c>
      <c r="CR150" s="5" t="s">
        <v>109</v>
      </c>
      <c r="CV150" s="21" t="s">
        <v>113</v>
      </c>
    </row>
    <row r="151" spans="1:100" x14ac:dyDescent="0.25">
      <c r="A151" s="3" t="s">
        <v>948</v>
      </c>
      <c r="B151" s="3" t="s">
        <v>118</v>
      </c>
      <c r="C151" s="4">
        <v>2.5474E-2</v>
      </c>
      <c r="D151" s="3" t="s">
        <v>109</v>
      </c>
      <c r="E151" s="3" t="s">
        <v>949</v>
      </c>
      <c r="F151" s="3" t="s">
        <v>950</v>
      </c>
      <c r="G151" s="3" t="s">
        <v>106</v>
      </c>
      <c r="H151" s="4">
        <v>47901</v>
      </c>
      <c r="I151" s="3" t="s">
        <v>215</v>
      </c>
      <c r="J151" s="3" t="s">
        <v>216</v>
      </c>
      <c r="K151" s="4">
        <v>5280</v>
      </c>
      <c r="L151" s="3" t="s">
        <v>109</v>
      </c>
      <c r="M151" s="3" t="s">
        <v>109</v>
      </c>
      <c r="N151" s="3" t="s">
        <v>109</v>
      </c>
      <c r="O151" s="3" t="s">
        <v>109</v>
      </c>
      <c r="P151" s="3" t="s">
        <v>951</v>
      </c>
      <c r="Q151" s="2"/>
      <c r="S151" s="48">
        <v>9.75</v>
      </c>
      <c r="T151" s="3" t="s">
        <v>109</v>
      </c>
      <c r="U151" s="3" t="s">
        <v>109</v>
      </c>
      <c r="V151" s="3" t="s">
        <v>109</v>
      </c>
      <c r="W151" s="3" t="s">
        <v>109</v>
      </c>
      <c r="X151" s="3" t="s">
        <v>109</v>
      </c>
      <c r="Y151" s="3" t="s">
        <v>109</v>
      </c>
      <c r="Z151" s="3" t="s">
        <v>109</v>
      </c>
      <c r="AA151" s="4">
        <v>1930</v>
      </c>
      <c r="AB151" s="3" t="s">
        <v>109</v>
      </c>
      <c r="AC151" s="5" t="s">
        <v>123</v>
      </c>
      <c r="AD151" s="3" t="s">
        <v>111</v>
      </c>
      <c r="AE151" s="3" t="s">
        <v>109</v>
      </c>
      <c r="AF151" s="4">
        <v>2</v>
      </c>
      <c r="AG151" s="3" t="s">
        <v>109</v>
      </c>
      <c r="AH151" s="3" t="s">
        <v>123</v>
      </c>
      <c r="AI151" s="3" t="s">
        <v>109</v>
      </c>
      <c r="AN151" s="3" t="s">
        <v>109</v>
      </c>
      <c r="AO151" s="42">
        <f>K151*S151</f>
        <v>51480</v>
      </c>
      <c r="AP151" s="3" t="s">
        <v>109</v>
      </c>
      <c r="AQ151" s="3">
        <v>0.11</v>
      </c>
      <c r="AR151" s="3" t="s">
        <v>109</v>
      </c>
      <c r="AS151" s="3" t="s">
        <v>109</v>
      </c>
      <c r="AT151" s="46">
        <f>AO151*(1-AQ151)</f>
        <v>45817.2</v>
      </c>
      <c r="AU151" s="3" t="s">
        <v>109</v>
      </c>
      <c r="AV151" s="3" t="s">
        <v>109</v>
      </c>
      <c r="AW151" s="3" t="s">
        <v>109</v>
      </c>
      <c r="AX151" s="3" t="s">
        <v>109</v>
      </c>
      <c r="AY151" s="3" t="s">
        <v>109</v>
      </c>
      <c r="AZ151" s="3" t="s">
        <v>109</v>
      </c>
      <c r="BA151" s="48">
        <f>BW151*0.15</f>
        <v>0.24056168181818169</v>
      </c>
      <c r="BB151" s="48">
        <f>BW151*0.35</f>
        <v>0.56131059090909063</v>
      </c>
      <c r="BC151" s="48">
        <f>BW151*0.3</f>
        <v>0.48112336363636338</v>
      </c>
      <c r="BD151" s="48">
        <f>BW151*0.2</f>
        <v>0.32074890909090897</v>
      </c>
      <c r="BE151" s="3" t="s">
        <v>109</v>
      </c>
      <c r="BF151" s="3" t="s">
        <v>109</v>
      </c>
      <c r="BG151" s="3" t="s">
        <v>109</v>
      </c>
      <c r="BH151" s="3" t="s">
        <v>109</v>
      </c>
      <c r="BI151" s="3" t="s">
        <v>109</v>
      </c>
      <c r="BJ151" s="3" t="s">
        <v>109</v>
      </c>
      <c r="BK151" s="3" t="s">
        <v>109</v>
      </c>
      <c r="BM151" s="3" t="s">
        <v>109</v>
      </c>
      <c r="BN151" s="3" t="s">
        <v>109</v>
      </c>
      <c r="BO151" s="3" t="s">
        <v>109</v>
      </c>
      <c r="BP151" s="3" t="s">
        <v>109</v>
      </c>
      <c r="BQ151" s="3" t="s">
        <v>109</v>
      </c>
      <c r="BR151" s="3" t="s">
        <v>109</v>
      </c>
      <c r="BS151" s="3" t="s">
        <v>109</v>
      </c>
      <c r="BT151" s="3" t="s">
        <v>109</v>
      </c>
      <c r="BU151" s="3" t="s">
        <v>109</v>
      </c>
      <c r="BV151" s="3" t="s">
        <v>109</v>
      </c>
      <c r="BW151" s="48">
        <f>((AT151-BY151)/K151)</f>
        <v>1.6037445454545447</v>
      </c>
      <c r="BX151" s="3" t="s">
        <v>109</v>
      </c>
      <c r="BY151" s="48">
        <f>CC151*CB151</f>
        <v>37349.428800000002</v>
      </c>
      <c r="BZ151" s="3">
        <v>7.0000000000000007E-2</v>
      </c>
      <c r="CA151" s="4">
        <v>2.5474E-2</v>
      </c>
      <c r="CB151" s="3">
        <f>BZ151+CA151</f>
        <v>9.5474000000000003E-2</v>
      </c>
      <c r="CC151" s="47">
        <v>391200</v>
      </c>
      <c r="CD151" s="46">
        <v>0</v>
      </c>
      <c r="CE151" s="46">
        <f>CC151-CD151</f>
        <v>391200</v>
      </c>
      <c r="CF151" s="46" t="s">
        <v>109</v>
      </c>
      <c r="CG151" s="46">
        <f>CE151/K151</f>
        <v>74.090909090909093</v>
      </c>
      <c r="CH151" s="3" t="s">
        <v>952</v>
      </c>
      <c r="CI151" s="3" t="s">
        <v>109</v>
      </c>
      <c r="CJ151" s="3" t="s">
        <v>109</v>
      </c>
      <c r="CK151" s="3" t="s">
        <v>109</v>
      </c>
      <c r="CL151" s="3" t="s">
        <v>109</v>
      </c>
      <c r="CM151" s="3" t="s">
        <v>109</v>
      </c>
      <c r="CN151" s="3" t="s">
        <v>109</v>
      </c>
      <c r="CO151" s="3" t="s">
        <v>109</v>
      </c>
      <c r="CP151" s="3" t="s">
        <v>109</v>
      </c>
      <c r="CQ151" s="5" t="s">
        <v>126</v>
      </c>
      <c r="CR151" s="5" t="s">
        <v>953</v>
      </c>
      <c r="CV151" s="21" t="s">
        <v>126</v>
      </c>
    </row>
    <row r="152" spans="1:100" x14ac:dyDescent="0.25">
      <c r="A152" s="3" t="s">
        <v>247</v>
      </c>
      <c r="B152" s="3" t="s">
        <v>102</v>
      </c>
      <c r="C152" s="4">
        <v>2.4108999999999998E-2</v>
      </c>
      <c r="D152" s="3" t="s">
        <v>248</v>
      </c>
      <c r="E152" s="3" t="s">
        <v>249</v>
      </c>
      <c r="F152" s="3" t="s">
        <v>250</v>
      </c>
      <c r="G152" s="3" t="s">
        <v>106</v>
      </c>
      <c r="H152" s="4">
        <v>47905</v>
      </c>
      <c r="I152" s="3" t="s">
        <v>215</v>
      </c>
      <c r="J152" s="3" t="s">
        <v>216</v>
      </c>
      <c r="K152" s="4">
        <v>4756</v>
      </c>
      <c r="L152" s="3" t="s">
        <v>109</v>
      </c>
      <c r="M152" s="3" t="s">
        <v>109</v>
      </c>
      <c r="N152" s="3" t="s">
        <v>109</v>
      </c>
      <c r="O152" s="3" t="s">
        <v>109</v>
      </c>
      <c r="P152" s="3" t="s">
        <v>109</v>
      </c>
      <c r="Q152" s="2"/>
      <c r="S152" s="48">
        <v>15</v>
      </c>
      <c r="T152" s="3" t="s">
        <v>109</v>
      </c>
      <c r="U152" s="3" t="s">
        <v>109</v>
      </c>
      <c r="V152" s="3" t="s">
        <v>109</v>
      </c>
      <c r="W152" s="3" t="s">
        <v>109</v>
      </c>
      <c r="X152" s="3" t="s">
        <v>109</v>
      </c>
      <c r="Y152" s="3" t="s">
        <v>109</v>
      </c>
      <c r="Z152" s="3" t="s">
        <v>109</v>
      </c>
      <c r="AA152" s="4">
        <v>2013</v>
      </c>
      <c r="AB152" s="3" t="s">
        <v>109</v>
      </c>
      <c r="AC152" s="5" t="s">
        <v>135</v>
      </c>
      <c r="AD152" s="3" t="s">
        <v>135</v>
      </c>
      <c r="AE152" s="3" t="s">
        <v>109</v>
      </c>
      <c r="AF152" s="4">
        <v>3</v>
      </c>
      <c r="AG152" s="3" t="s">
        <v>109</v>
      </c>
      <c r="AH152" s="3" t="s">
        <v>111</v>
      </c>
      <c r="AI152" s="3" t="s">
        <v>109</v>
      </c>
      <c r="AN152" s="3" t="s">
        <v>109</v>
      </c>
      <c r="AO152" s="42">
        <f>K152*S152</f>
        <v>71340</v>
      </c>
      <c r="AP152" s="3" t="s">
        <v>109</v>
      </c>
      <c r="AQ152" s="3">
        <v>8.5000000000000006E-2</v>
      </c>
      <c r="AR152" s="3" t="s">
        <v>109</v>
      </c>
      <c r="AS152" s="3" t="s">
        <v>109</v>
      </c>
      <c r="AT152" s="46">
        <f>AO152*(1-AQ152)</f>
        <v>65276.100000000006</v>
      </c>
      <c r="AU152" s="3" t="s">
        <v>109</v>
      </c>
      <c r="AV152" s="3" t="s">
        <v>109</v>
      </c>
      <c r="AW152" s="3" t="s">
        <v>109</v>
      </c>
      <c r="AX152" s="3" t="s">
        <v>109</v>
      </c>
      <c r="AY152" s="3" t="s">
        <v>109</v>
      </c>
      <c r="AZ152" s="3" t="s">
        <v>109</v>
      </c>
      <c r="BA152" s="48">
        <f>BW152*0.15</f>
        <v>0.16013330740117751</v>
      </c>
      <c r="BB152" s="48">
        <f>BW152*0.35</f>
        <v>0.37364438393608085</v>
      </c>
      <c r="BC152" s="48">
        <f>BW152*0.3</f>
        <v>0.32026661480235502</v>
      </c>
      <c r="BD152" s="48">
        <f>BW152*0.2</f>
        <v>0.21351107653490337</v>
      </c>
      <c r="BE152" s="3" t="s">
        <v>109</v>
      </c>
      <c r="BF152" s="3" t="s">
        <v>109</v>
      </c>
      <c r="BG152" s="3" t="s">
        <v>109</v>
      </c>
      <c r="BH152" s="3" t="s">
        <v>109</v>
      </c>
      <c r="BI152" s="3" t="s">
        <v>109</v>
      </c>
      <c r="BJ152" s="3" t="s">
        <v>109</v>
      </c>
      <c r="BK152" s="3" t="s">
        <v>109</v>
      </c>
      <c r="BM152" s="3" t="s">
        <v>109</v>
      </c>
      <c r="BN152" s="3" t="s">
        <v>109</v>
      </c>
      <c r="BO152" s="3" t="s">
        <v>109</v>
      </c>
      <c r="BP152" s="3" t="s">
        <v>109</v>
      </c>
      <c r="BQ152" s="3" t="s">
        <v>109</v>
      </c>
      <c r="BR152" s="3" t="s">
        <v>109</v>
      </c>
      <c r="BS152" s="3" t="s">
        <v>109</v>
      </c>
      <c r="BT152" s="3" t="s">
        <v>109</v>
      </c>
      <c r="BU152" s="3" t="s">
        <v>109</v>
      </c>
      <c r="BV152" s="3" t="s">
        <v>109</v>
      </c>
      <c r="BW152" s="48">
        <f>((AT152-BY152)/K152)</f>
        <v>1.0675553826745168</v>
      </c>
      <c r="BX152" s="3" t="s">
        <v>109</v>
      </c>
      <c r="BY152" s="48">
        <f>CC152*CB152</f>
        <v>60198.806600000004</v>
      </c>
      <c r="BZ152" s="3">
        <v>7.4999999999999997E-2</v>
      </c>
      <c r="CA152" s="4">
        <v>2.4108999999999998E-2</v>
      </c>
      <c r="CB152" s="3">
        <f>BZ152+CA152</f>
        <v>9.9109000000000003E-2</v>
      </c>
      <c r="CC152" s="47">
        <v>607400</v>
      </c>
      <c r="CD152" s="46">
        <v>0</v>
      </c>
      <c r="CE152" s="46">
        <f>CC152-CD152</f>
        <v>607400</v>
      </c>
      <c r="CF152" s="46" t="s">
        <v>109</v>
      </c>
      <c r="CG152" s="46">
        <f>CE152/K152</f>
        <v>127.71236333052985</v>
      </c>
      <c r="CH152" s="3" t="s">
        <v>251</v>
      </c>
      <c r="CI152" s="3" t="s">
        <v>109</v>
      </c>
      <c r="CJ152" s="3" t="s">
        <v>109</v>
      </c>
      <c r="CK152" s="3" t="s">
        <v>109</v>
      </c>
      <c r="CL152" s="3" t="s">
        <v>109</v>
      </c>
      <c r="CM152" s="3" t="s">
        <v>109</v>
      </c>
      <c r="CN152" s="3" t="s">
        <v>109</v>
      </c>
      <c r="CO152" s="3" t="s">
        <v>109</v>
      </c>
      <c r="CP152" s="3" t="s">
        <v>109</v>
      </c>
      <c r="CQ152" s="5" t="s">
        <v>113</v>
      </c>
      <c r="CR152" s="5" t="s">
        <v>109</v>
      </c>
      <c r="CV152" s="21" t="s">
        <v>113</v>
      </c>
    </row>
    <row r="153" spans="1:100" x14ac:dyDescent="0.25">
      <c r="A153" s="3" t="s">
        <v>305</v>
      </c>
      <c r="B153" s="3" t="s">
        <v>152</v>
      </c>
      <c r="C153" s="4">
        <v>2.7786000000000002E-2</v>
      </c>
      <c r="D153" s="3" t="s">
        <v>306</v>
      </c>
      <c r="E153" s="3" t="s">
        <v>307</v>
      </c>
      <c r="F153" s="3" t="s">
        <v>308</v>
      </c>
      <c r="G153" s="3" t="s">
        <v>133</v>
      </c>
      <c r="H153" s="4">
        <v>47906</v>
      </c>
      <c r="I153" s="3" t="s">
        <v>215</v>
      </c>
      <c r="J153" s="3" t="s">
        <v>216</v>
      </c>
      <c r="K153" s="4">
        <v>3950</v>
      </c>
      <c r="L153" s="3" t="s">
        <v>109</v>
      </c>
      <c r="M153" s="3" t="s">
        <v>109</v>
      </c>
      <c r="N153" s="3" t="s">
        <v>109</v>
      </c>
      <c r="O153" s="3" t="s">
        <v>109</v>
      </c>
      <c r="P153" s="3" t="s">
        <v>109</v>
      </c>
      <c r="Q153" s="2"/>
      <c r="S153" s="48">
        <v>15</v>
      </c>
      <c r="T153" s="3" t="s">
        <v>109</v>
      </c>
      <c r="U153" s="3" t="s">
        <v>109</v>
      </c>
      <c r="V153" s="3" t="s">
        <v>109</v>
      </c>
      <c r="W153" s="3" t="s">
        <v>109</v>
      </c>
      <c r="X153" s="3" t="s">
        <v>109</v>
      </c>
      <c r="Y153" s="3" t="s">
        <v>109</v>
      </c>
      <c r="Z153" s="3" t="s">
        <v>109</v>
      </c>
      <c r="AA153" s="4">
        <v>1960</v>
      </c>
      <c r="AB153" s="3" t="s">
        <v>109</v>
      </c>
      <c r="AC153" s="5" t="s">
        <v>135</v>
      </c>
      <c r="AD153" s="3" t="s">
        <v>135</v>
      </c>
      <c r="AE153" s="3" t="s">
        <v>109</v>
      </c>
      <c r="AF153" s="4">
        <v>3</v>
      </c>
      <c r="AG153" s="3" t="s">
        <v>109</v>
      </c>
      <c r="AH153" s="3" t="s">
        <v>111</v>
      </c>
      <c r="AI153" s="3" t="s">
        <v>109</v>
      </c>
      <c r="AN153" s="3" t="s">
        <v>109</v>
      </c>
      <c r="AO153" s="42">
        <f>K153*S153</f>
        <v>59250</v>
      </c>
      <c r="AP153" s="3" t="s">
        <v>109</v>
      </c>
      <c r="AQ153" s="3">
        <v>8.5000000000000006E-2</v>
      </c>
      <c r="AR153" s="3" t="s">
        <v>109</v>
      </c>
      <c r="AS153" s="3" t="s">
        <v>109</v>
      </c>
      <c r="AT153" s="46">
        <f>AO153*(1-AQ153)</f>
        <v>54213.75</v>
      </c>
      <c r="AU153" s="3" t="s">
        <v>109</v>
      </c>
      <c r="AV153" s="3" t="s">
        <v>109</v>
      </c>
      <c r="AW153" s="3" t="s">
        <v>109</v>
      </c>
      <c r="AX153" s="3" t="s">
        <v>109</v>
      </c>
      <c r="AY153" s="3" t="s">
        <v>109</v>
      </c>
      <c r="AZ153" s="3" t="s">
        <v>109</v>
      </c>
      <c r="BA153" s="48">
        <f>BW153*0.15</f>
        <v>0.33467748607594922</v>
      </c>
      <c r="BB153" s="48">
        <f>BW153*0.35</f>
        <v>0.78091413417721489</v>
      </c>
      <c r="BC153" s="48">
        <f>BW153*0.3</f>
        <v>0.66935497215189843</v>
      </c>
      <c r="BD153" s="48">
        <f>BW153*0.2</f>
        <v>0.44623664810126568</v>
      </c>
      <c r="BE153" s="3" t="s">
        <v>109</v>
      </c>
      <c r="BF153" s="3" t="s">
        <v>109</v>
      </c>
      <c r="BG153" s="3" t="s">
        <v>109</v>
      </c>
      <c r="BH153" s="3" t="s">
        <v>109</v>
      </c>
      <c r="BI153" s="3" t="s">
        <v>109</v>
      </c>
      <c r="BJ153" s="3" t="s">
        <v>109</v>
      </c>
      <c r="BK153" s="3" t="s">
        <v>109</v>
      </c>
      <c r="BM153" s="3" t="s">
        <v>109</v>
      </c>
      <c r="BN153" s="3" t="s">
        <v>109</v>
      </c>
      <c r="BO153" s="3" t="s">
        <v>109</v>
      </c>
      <c r="BP153" s="3" t="s">
        <v>109</v>
      </c>
      <c r="BQ153" s="3" t="s">
        <v>109</v>
      </c>
      <c r="BR153" s="3" t="s">
        <v>109</v>
      </c>
      <c r="BS153" s="3" t="s">
        <v>109</v>
      </c>
      <c r="BT153" s="3" t="s">
        <v>109</v>
      </c>
      <c r="BU153" s="3" t="s">
        <v>109</v>
      </c>
      <c r="BV153" s="3" t="s">
        <v>109</v>
      </c>
      <c r="BW153" s="48">
        <f>((AT153-BY153)/K153)</f>
        <v>2.2311832405063283</v>
      </c>
      <c r="BX153" s="3" t="s">
        <v>109</v>
      </c>
      <c r="BY153" s="48">
        <f>CC153*CB153</f>
        <v>45400.576200000003</v>
      </c>
      <c r="BZ153" s="3">
        <v>7.4999999999999997E-2</v>
      </c>
      <c r="CA153" s="4">
        <v>2.7786000000000002E-2</v>
      </c>
      <c r="CB153" s="3">
        <f>BZ153+CA153</f>
        <v>0.102786</v>
      </c>
      <c r="CC153" s="47">
        <v>441700</v>
      </c>
      <c r="CD153" s="46">
        <v>0</v>
      </c>
      <c r="CE153" s="46">
        <f>CC153-CD153</f>
        <v>441700</v>
      </c>
      <c r="CF153" s="46" t="s">
        <v>109</v>
      </c>
      <c r="CG153" s="46">
        <f>CE153/K153</f>
        <v>111.82278481012658</v>
      </c>
      <c r="CH153" s="3" t="s">
        <v>309</v>
      </c>
      <c r="CI153" s="3" t="s">
        <v>109</v>
      </c>
      <c r="CJ153" s="3" t="s">
        <v>109</v>
      </c>
      <c r="CK153" s="3" t="s">
        <v>109</v>
      </c>
      <c r="CL153" s="3" t="s">
        <v>109</v>
      </c>
      <c r="CM153" s="3" t="s">
        <v>109</v>
      </c>
      <c r="CN153" s="3" t="s">
        <v>109</v>
      </c>
      <c r="CO153" s="3" t="s">
        <v>109</v>
      </c>
      <c r="CP153" s="3" t="s">
        <v>109</v>
      </c>
      <c r="CQ153" s="5" t="s">
        <v>113</v>
      </c>
      <c r="CR153" s="5" t="s">
        <v>109</v>
      </c>
      <c r="CV153" s="21" t="s">
        <v>113</v>
      </c>
    </row>
    <row r="154" spans="1:100" x14ac:dyDescent="0.25">
      <c r="A154" s="3" t="s">
        <v>315</v>
      </c>
      <c r="B154" s="3" t="s">
        <v>152</v>
      </c>
      <c r="C154" s="4">
        <v>2.7786000000000002E-2</v>
      </c>
      <c r="D154" s="3" t="s">
        <v>316</v>
      </c>
      <c r="E154" s="3" t="s">
        <v>317</v>
      </c>
      <c r="F154" s="3" t="s">
        <v>318</v>
      </c>
      <c r="G154" s="3" t="s">
        <v>133</v>
      </c>
      <c r="H154" s="4">
        <v>47906</v>
      </c>
      <c r="I154" s="3" t="s">
        <v>215</v>
      </c>
      <c r="J154" s="3" t="s">
        <v>216</v>
      </c>
      <c r="K154" s="4">
        <v>3135</v>
      </c>
      <c r="L154" s="3" t="s">
        <v>109</v>
      </c>
      <c r="M154" s="3" t="s">
        <v>109</v>
      </c>
      <c r="N154" s="3" t="s">
        <v>109</v>
      </c>
      <c r="O154" s="3" t="s">
        <v>109</v>
      </c>
      <c r="P154" s="3" t="s">
        <v>109</v>
      </c>
      <c r="Q154" s="2"/>
      <c r="S154" s="48">
        <v>15</v>
      </c>
      <c r="T154" s="3" t="s">
        <v>109</v>
      </c>
      <c r="U154" s="3" t="s">
        <v>109</v>
      </c>
      <c r="V154" s="3" t="s">
        <v>109</v>
      </c>
      <c r="W154" s="3" t="s">
        <v>109</v>
      </c>
      <c r="X154" s="3" t="s">
        <v>109</v>
      </c>
      <c r="Y154" s="3" t="s">
        <v>109</v>
      </c>
      <c r="Z154" s="3" t="s">
        <v>109</v>
      </c>
      <c r="AA154" s="4">
        <v>1900</v>
      </c>
      <c r="AB154" s="3" t="s">
        <v>109</v>
      </c>
      <c r="AC154" s="5" t="s">
        <v>135</v>
      </c>
      <c r="AD154" s="3" t="s">
        <v>135</v>
      </c>
      <c r="AE154" s="3" t="s">
        <v>109</v>
      </c>
      <c r="AF154" s="4">
        <v>1</v>
      </c>
      <c r="AG154" s="3" t="s">
        <v>109</v>
      </c>
      <c r="AH154" s="3" t="s">
        <v>126</v>
      </c>
      <c r="AI154" s="3" t="s">
        <v>109</v>
      </c>
      <c r="AN154" s="3" t="s">
        <v>109</v>
      </c>
      <c r="AO154" s="42">
        <f>K154*S154</f>
        <v>47025</v>
      </c>
      <c r="AP154" s="3" t="s">
        <v>109</v>
      </c>
      <c r="AQ154" s="3">
        <v>8.5000000000000006E-2</v>
      </c>
      <c r="AR154" s="3" t="s">
        <v>109</v>
      </c>
      <c r="AS154" s="3" t="s">
        <v>109</v>
      </c>
      <c r="AT154" s="46">
        <f>AO154*(1-AQ154)</f>
        <v>43027.875</v>
      </c>
      <c r="AU154" s="3" t="s">
        <v>109</v>
      </c>
      <c r="AV154" s="3" t="s">
        <v>109</v>
      </c>
      <c r="AW154" s="3" t="s">
        <v>109</v>
      </c>
      <c r="AX154" s="3" t="s">
        <v>109</v>
      </c>
      <c r="AY154" s="3" t="s">
        <v>109</v>
      </c>
      <c r="AZ154" s="3" t="s">
        <v>109</v>
      </c>
      <c r="BA154" s="48">
        <f>BW154*0.15</f>
        <v>0.36892848803827749</v>
      </c>
      <c r="BB154" s="48">
        <f>BW154*0.35</f>
        <v>0.86083313875598078</v>
      </c>
      <c r="BC154" s="48">
        <f>BW154*0.3</f>
        <v>0.73785697607655498</v>
      </c>
      <c r="BD154" s="48">
        <f>BW154*0.2</f>
        <v>0.4919046507177034</v>
      </c>
      <c r="BE154" s="3" t="s">
        <v>109</v>
      </c>
      <c r="BF154" s="3" t="s">
        <v>109</v>
      </c>
      <c r="BG154" s="3" t="s">
        <v>109</v>
      </c>
      <c r="BH154" s="3" t="s">
        <v>109</v>
      </c>
      <c r="BI154" s="3" t="s">
        <v>109</v>
      </c>
      <c r="BJ154" s="3" t="s">
        <v>109</v>
      </c>
      <c r="BK154" s="3" t="s">
        <v>109</v>
      </c>
      <c r="BM154" s="3" t="s">
        <v>109</v>
      </c>
      <c r="BN154" s="3" t="s">
        <v>109</v>
      </c>
      <c r="BO154" s="3" t="s">
        <v>109</v>
      </c>
      <c r="BP154" s="3" t="s">
        <v>109</v>
      </c>
      <c r="BQ154" s="3" t="s">
        <v>109</v>
      </c>
      <c r="BR154" s="3" t="s">
        <v>109</v>
      </c>
      <c r="BS154" s="3" t="s">
        <v>109</v>
      </c>
      <c r="BT154" s="3" t="s">
        <v>109</v>
      </c>
      <c r="BU154" s="3" t="s">
        <v>109</v>
      </c>
      <c r="BV154" s="3" t="s">
        <v>109</v>
      </c>
      <c r="BW154" s="48">
        <f>((AT154-BY154)/K154)</f>
        <v>2.4595232535885168</v>
      </c>
      <c r="BX154" s="3" t="s">
        <v>109</v>
      </c>
      <c r="BY154" s="48">
        <f>CC154*CB154</f>
        <v>35317.2696</v>
      </c>
      <c r="BZ154" s="3">
        <v>7.4999999999999997E-2</v>
      </c>
      <c r="CA154" s="4">
        <v>2.7786000000000002E-2</v>
      </c>
      <c r="CB154" s="3">
        <f>BZ154+CA154</f>
        <v>0.102786</v>
      </c>
      <c r="CC154" s="47">
        <v>343600</v>
      </c>
      <c r="CD154" s="46">
        <v>0</v>
      </c>
      <c r="CE154" s="46">
        <f>CC154-CD154</f>
        <v>343600</v>
      </c>
      <c r="CF154" s="46" t="s">
        <v>109</v>
      </c>
      <c r="CG154" s="46">
        <f>CE154/K154</f>
        <v>109.60127591706539</v>
      </c>
      <c r="CH154" s="3" t="s">
        <v>109</v>
      </c>
      <c r="CI154" s="3" t="s">
        <v>109</v>
      </c>
      <c r="CJ154" s="3" t="s">
        <v>109</v>
      </c>
      <c r="CK154" s="3" t="s">
        <v>109</v>
      </c>
      <c r="CL154" s="3" t="s">
        <v>109</v>
      </c>
      <c r="CM154" s="3" t="s">
        <v>109</v>
      </c>
      <c r="CN154" s="3" t="s">
        <v>109</v>
      </c>
      <c r="CO154" s="3" t="s">
        <v>109</v>
      </c>
      <c r="CP154" s="3" t="s">
        <v>109</v>
      </c>
      <c r="CQ154" s="5" t="s">
        <v>113</v>
      </c>
      <c r="CR154" s="5" t="s">
        <v>109</v>
      </c>
      <c r="CV154" s="21" t="s">
        <v>113</v>
      </c>
    </row>
    <row r="155" spans="1:100" x14ac:dyDescent="0.25">
      <c r="A155" s="3" t="s">
        <v>331</v>
      </c>
      <c r="B155" s="3" t="s">
        <v>152</v>
      </c>
      <c r="C155" s="4">
        <v>2.7786000000000002E-2</v>
      </c>
      <c r="D155" s="3" t="s">
        <v>332</v>
      </c>
      <c r="E155" s="3" t="s">
        <v>333</v>
      </c>
      <c r="F155" s="3" t="s">
        <v>334</v>
      </c>
      <c r="G155" s="3" t="s">
        <v>133</v>
      </c>
      <c r="H155" s="4">
        <v>47906</v>
      </c>
      <c r="I155" s="3" t="s">
        <v>215</v>
      </c>
      <c r="J155" s="3" t="s">
        <v>216</v>
      </c>
      <c r="K155" s="4">
        <v>2059</v>
      </c>
      <c r="L155" s="3" t="s">
        <v>109</v>
      </c>
      <c r="M155" s="3" t="s">
        <v>109</v>
      </c>
      <c r="N155" s="3" t="s">
        <v>109</v>
      </c>
      <c r="O155" s="3" t="s">
        <v>109</v>
      </c>
      <c r="P155" s="3" t="s">
        <v>335</v>
      </c>
      <c r="Q155" s="2"/>
      <c r="S155" s="48">
        <v>15.5</v>
      </c>
      <c r="T155" s="3" t="s">
        <v>109</v>
      </c>
      <c r="U155" s="3" t="s">
        <v>109</v>
      </c>
      <c r="V155" s="3" t="s">
        <v>109</v>
      </c>
      <c r="W155" s="3" t="s">
        <v>109</v>
      </c>
      <c r="X155" s="3" t="s">
        <v>109</v>
      </c>
      <c r="Y155" s="3" t="s">
        <v>109</v>
      </c>
      <c r="Z155" s="3" t="s">
        <v>109</v>
      </c>
      <c r="AA155" s="4">
        <v>1952</v>
      </c>
      <c r="AB155" s="3" t="s">
        <v>109</v>
      </c>
      <c r="AC155" s="5" t="s">
        <v>135</v>
      </c>
      <c r="AD155" s="3" t="s">
        <v>156</v>
      </c>
      <c r="AE155" s="3" t="s">
        <v>109</v>
      </c>
      <c r="AF155" s="4">
        <v>1</v>
      </c>
      <c r="AG155" s="3" t="s">
        <v>109</v>
      </c>
      <c r="AH155" s="3" t="s">
        <v>126</v>
      </c>
      <c r="AI155" s="3" t="s">
        <v>109</v>
      </c>
      <c r="AN155" s="3" t="s">
        <v>109</v>
      </c>
      <c r="AO155" s="42">
        <f>K155*S155</f>
        <v>31914.5</v>
      </c>
      <c r="AP155" s="3" t="s">
        <v>109</v>
      </c>
      <c r="AQ155" s="3">
        <v>8.5000000000000006E-2</v>
      </c>
      <c r="AR155" s="3" t="s">
        <v>109</v>
      </c>
      <c r="AS155" s="3" t="s">
        <v>109</v>
      </c>
      <c r="AT155" s="46">
        <f>AO155*(1-AQ155)</f>
        <v>29201.767500000002</v>
      </c>
      <c r="AU155" s="3" t="s">
        <v>109</v>
      </c>
      <c r="AV155" s="3" t="s">
        <v>109</v>
      </c>
      <c r="AW155" s="3" t="s">
        <v>109</v>
      </c>
      <c r="AX155" s="3" t="s">
        <v>109</v>
      </c>
      <c r="AY155" s="3" t="s">
        <v>109</v>
      </c>
      <c r="AZ155" s="3" t="s">
        <v>109</v>
      </c>
      <c r="BA155" s="48">
        <f>BW155*0.15</f>
        <v>0.28007245993200602</v>
      </c>
      <c r="BB155" s="48">
        <f>BW155*0.35</f>
        <v>0.65350240650801406</v>
      </c>
      <c r="BC155" s="48">
        <f>BW155*0.3</f>
        <v>0.56014491986401205</v>
      </c>
      <c r="BD155" s="48">
        <f>BW155*0.2</f>
        <v>0.37342994657600803</v>
      </c>
      <c r="BE155" s="3" t="s">
        <v>109</v>
      </c>
      <c r="BF155" s="3" t="s">
        <v>109</v>
      </c>
      <c r="BG155" s="3" t="s">
        <v>109</v>
      </c>
      <c r="BH155" s="3" t="s">
        <v>109</v>
      </c>
      <c r="BI155" s="3" t="s">
        <v>109</v>
      </c>
      <c r="BJ155" s="3" t="s">
        <v>109</v>
      </c>
      <c r="BK155" s="3" t="s">
        <v>109</v>
      </c>
      <c r="BM155" s="3" t="s">
        <v>109</v>
      </c>
      <c r="BN155" s="3" t="s">
        <v>109</v>
      </c>
      <c r="BO155" s="3" t="s">
        <v>109</v>
      </c>
      <c r="BP155" s="3" t="s">
        <v>109</v>
      </c>
      <c r="BQ155" s="3" t="s">
        <v>109</v>
      </c>
      <c r="BR155" s="3" t="s">
        <v>109</v>
      </c>
      <c r="BS155" s="3" t="s">
        <v>109</v>
      </c>
      <c r="BT155" s="3" t="s">
        <v>109</v>
      </c>
      <c r="BU155" s="3" t="s">
        <v>109</v>
      </c>
      <c r="BV155" s="3" t="s">
        <v>109</v>
      </c>
      <c r="BW155" s="48">
        <f>((AT155-BY155)/K155)</f>
        <v>1.8671497328800402</v>
      </c>
      <c r="BX155" s="3" t="s">
        <v>109</v>
      </c>
      <c r="BY155" s="48">
        <f>CC155*CB155</f>
        <v>25357.306199999999</v>
      </c>
      <c r="BZ155" s="3">
        <v>7.4999999999999997E-2</v>
      </c>
      <c r="CA155" s="4">
        <v>2.7786000000000002E-2</v>
      </c>
      <c r="CB155" s="3">
        <f>BZ155+CA155</f>
        <v>0.102786</v>
      </c>
      <c r="CC155" s="47">
        <v>246700</v>
      </c>
      <c r="CD155" s="46">
        <v>0</v>
      </c>
      <c r="CE155" s="46">
        <f>CC155-CD155</f>
        <v>246700</v>
      </c>
      <c r="CF155" s="46" t="s">
        <v>109</v>
      </c>
      <c r="CG155" s="46">
        <f>CE155/K155</f>
        <v>119.81544439048082</v>
      </c>
      <c r="CH155" s="3" t="s">
        <v>336</v>
      </c>
      <c r="CI155" s="3" t="s">
        <v>109</v>
      </c>
      <c r="CJ155" s="3" t="s">
        <v>109</v>
      </c>
      <c r="CK155" s="3" t="s">
        <v>109</v>
      </c>
      <c r="CL155" s="3" t="s">
        <v>109</v>
      </c>
      <c r="CM155" s="3" t="s">
        <v>109</v>
      </c>
      <c r="CN155" s="3" t="s">
        <v>109</v>
      </c>
      <c r="CO155" s="3" t="s">
        <v>109</v>
      </c>
      <c r="CP155" s="3" t="s">
        <v>109</v>
      </c>
      <c r="CQ155" s="5" t="s">
        <v>113</v>
      </c>
      <c r="CR155" s="5" t="s">
        <v>109</v>
      </c>
      <c r="CV155" s="21" t="s">
        <v>113</v>
      </c>
    </row>
    <row r="156" spans="1:100" x14ac:dyDescent="0.25">
      <c r="A156" s="3" t="s">
        <v>1062</v>
      </c>
      <c r="B156" s="3" t="s">
        <v>118</v>
      </c>
      <c r="C156" s="4">
        <v>2.5474E-2</v>
      </c>
      <c r="D156" s="3" t="s">
        <v>1063</v>
      </c>
      <c r="E156" s="3" t="s">
        <v>1064</v>
      </c>
      <c r="F156" s="3" t="s">
        <v>1065</v>
      </c>
      <c r="G156" s="3" t="s">
        <v>106</v>
      </c>
      <c r="H156" s="4">
        <v>47909</v>
      </c>
      <c r="I156" s="3" t="s">
        <v>215</v>
      </c>
      <c r="J156" s="3" t="s">
        <v>216</v>
      </c>
      <c r="K156" s="4">
        <v>1868</v>
      </c>
      <c r="L156" s="3" t="s">
        <v>109</v>
      </c>
      <c r="M156" s="3" t="s">
        <v>109</v>
      </c>
      <c r="N156" s="3" t="s">
        <v>109</v>
      </c>
      <c r="O156" s="3" t="s">
        <v>109</v>
      </c>
      <c r="P156" s="3" t="s">
        <v>109</v>
      </c>
      <c r="Q156" s="2"/>
      <c r="S156" s="48">
        <v>10.6</v>
      </c>
      <c r="T156" s="3" t="s">
        <v>109</v>
      </c>
      <c r="U156" s="3" t="s">
        <v>109</v>
      </c>
      <c r="V156" s="3" t="s">
        <v>109</v>
      </c>
      <c r="W156" s="3" t="s">
        <v>109</v>
      </c>
      <c r="X156" s="3" t="s">
        <v>109</v>
      </c>
      <c r="Y156" s="3" t="s">
        <v>109</v>
      </c>
      <c r="Z156" s="3" t="s">
        <v>109</v>
      </c>
      <c r="AA156" s="4">
        <v>1940</v>
      </c>
      <c r="AB156" s="3" t="s">
        <v>109</v>
      </c>
      <c r="AC156" s="5" t="s">
        <v>111</v>
      </c>
      <c r="AD156" s="3" t="s">
        <v>111</v>
      </c>
      <c r="AE156" s="3" t="s">
        <v>109</v>
      </c>
      <c r="AF156" s="4">
        <v>2</v>
      </c>
      <c r="AG156" s="3" t="s">
        <v>109</v>
      </c>
      <c r="AH156" s="3" t="s">
        <v>111</v>
      </c>
      <c r="AI156" s="3" t="s">
        <v>109</v>
      </c>
      <c r="AN156" s="3" t="s">
        <v>109</v>
      </c>
      <c r="AO156" s="42">
        <f>K156*S156</f>
        <v>19800.8</v>
      </c>
      <c r="AP156" s="3" t="s">
        <v>109</v>
      </c>
      <c r="AQ156" s="3">
        <v>9.5000000000000001E-2</v>
      </c>
      <c r="AR156" s="3" t="s">
        <v>109</v>
      </c>
      <c r="AS156" s="3" t="s">
        <v>109</v>
      </c>
      <c r="AT156" s="46">
        <f>AO156*(1-AQ156)</f>
        <v>17919.723999999998</v>
      </c>
      <c r="AU156" s="3" t="s">
        <v>109</v>
      </c>
      <c r="AV156" s="3" t="s">
        <v>109</v>
      </c>
      <c r="AW156" s="3" t="s">
        <v>109</v>
      </c>
      <c r="AX156" s="3" t="s">
        <v>109</v>
      </c>
      <c r="AY156" s="3" t="s">
        <v>109</v>
      </c>
      <c r="AZ156" s="3" t="s">
        <v>109</v>
      </c>
      <c r="BA156" s="48">
        <f>BW156*0.15</f>
        <v>0.19543692719486058</v>
      </c>
      <c r="BB156" s="48">
        <f>BW156*0.35</f>
        <v>0.45601949678800802</v>
      </c>
      <c r="BC156" s="48">
        <f>BW156*0.3</f>
        <v>0.39087385438972116</v>
      </c>
      <c r="BD156" s="48">
        <f>BW156*0.2</f>
        <v>0.26058256959314746</v>
      </c>
      <c r="BE156" s="3" t="s">
        <v>109</v>
      </c>
      <c r="BF156" s="3" t="s">
        <v>109</v>
      </c>
      <c r="BG156" s="3" t="s">
        <v>109</v>
      </c>
      <c r="BH156" s="3" t="s">
        <v>109</v>
      </c>
      <c r="BI156" s="3" t="s">
        <v>109</v>
      </c>
      <c r="BJ156" s="3" t="s">
        <v>109</v>
      </c>
      <c r="BK156" s="3" t="s">
        <v>109</v>
      </c>
      <c r="BM156" s="3" t="s">
        <v>109</v>
      </c>
      <c r="BN156" s="3" t="s">
        <v>109</v>
      </c>
      <c r="BO156" s="3" t="s">
        <v>109</v>
      </c>
      <c r="BP156" s="3" t="s">
        <v>109</v>
      </c>
      <c r="BQ156" s="3" t="s">
        <v>109</v>
      </c>
      <c r="BR156" s="3" t="s">
        <v>109</v>
      </c>
      <c r="BS156" s="3" t="s">
        <v>109</v>
      </c>
      <c r="BT156" s="3" t="s">
        <v>109</v>
      </c>
      <c r="BU156" s="3" t="s">
        <v>109</v>
      </c>
      <c r="BV156" s="3" t="s">
        <v>109</v>
      </c>
      <c r="BW156" s="48">
        <f>((AT156-BY156)/K156)</f>
        <v>1.3029128479657373</v>
      </c>
      <c r="BX156" s="3" t="s">
        <v>109</v>
      </c>
      <c r="BY156" s="48">
        <f>CC156*CB156</f>
        <v>15485.882800000001</v>
      </c>
      <c r="BZ156" s="3">
        <v>7.0000000000000007E-2</v>
      </c>
      <c r="CA156" s="4">
        <v>2.5474E-2</v>
      </c>
      <c r="CB156" s="3">
        <f>BZ156+CA156</f>
        <v>9.5474000000000003E-2</v>
      </c>
      <c r="CC156" s="47">
        <v>162200</v>
      </c>
      <c r="CD156" s="46">
        <v>0</v>
      </c>
      <c r="CE156" s="46">
        <f>CC156-CD156</f>
        <v>162200</v>
      </c>
      <c r="CF156" s="46" t="s">
        <v>109</v>
      </c>
      <c r="CG156" s="46">
        <f>CE156/K156</f>
        <v>86.83083511777302</v>
      </c>
      <c r="CH156" s="3" t="s">
        <v>1070</v>
      </c>
      <c r="CI156" s="3" t="s">
        <v>109</v>
      </c>
      <c r="CJ156" s="3" t="s">
        <v>109</v>
      </c>
      <c r="CK156" s="3" t="s">
        <v>109</v>
      </c>
      <c r="CL156" s="3" t="s">
        <v>109</v>
      </c>
      <c r="CM156" s="3" t="s">
        <v>109</v>
      </c>
      <c r="CN156" s="3" t="s">
        <v>109</v>
      </c>
      <c r="CO156" s="3" t="s">
        <v>109</v>
      </c>
      <c r="CP156" s="3" t="s">
        <v>109</v>
      </c>
      <c r="CQ156" s="5" t="s">
        <v>113</v>
      </c>
      <c r="CR156" s="5" t="s">
        <v>109</v>
      </c>
      <c r="CV156" s="21" t="s">
        <v>113</v>
      </c>
    </row>
    <row r="157" spans="1:100" x14ac:dyDescent="0.25">
      <c r="A157" s="3" t="s">
        <v>888</v>
      </c>
      <c r="B157" s="3" t="s">
        <v>102</v>
      </c>
      <c r="C157" s="4">
        <v>2.4108999999999998E-2</v>
      </c>
      <c r="D157" s="3" t="s">
        <v>889</v>
      </c>
      <c r="E157" s="3" t="s">
        <v>890</v>
      </c>
      <c r="F157" s="3" t="s">
        <v>891</v>
      </c>
      <c r="G157" s="3" t="s">
        <v>106</v>
      </c>
      <c r="H157" s="4">
        <v>47905</v>
      </c>
      <c r="I157" s="3" t="s">
        <v>215</v>
      </c>
      <c r="J157" s="3" t="s">
        <v>216</v>
      </c>
      <c r="K157" s="4">
        <v>52440</v>
      </c>
      <c r="L157" s="3" t="s">
        <v>109</v>
      </c>
      <c r="M157" s="3" t="s">
        <v>109</v>
      </c>
      <c r="N157" s="3" t="s">
        <v>109</v>
      </c>
      <c r="O157" s="3" t="s">
        <v>109</v>
      </c>
      <c r="P157" s="3" t="s">
        <v>109</v>
      </c>
      <c r="Q157" s="2"/>
      <c r="S157" s="48">
        <v>7</v>
      </c>
      <c r="T157" s="3" t="s">
        <v>109</v>
      </c>
      <c r="U157" s="3" t="s">
        <v>109</v>
      </c>
      <c r="V157" s="3" t="s">
        <v>109</v>
      </c>
      <c r="W157" s="3" t="s">
        <v>109</v>
      </c>
      <c r="X157" s="3" t="s">
        <v>109</v>
      </c>
      <c r="Y157" s="3" t="s">
        <v>109</v>
      </c>
      <c r="Z157" s="3" t="s">
        <v>109</v>
      </c>
      <c r="AA157" s="4">
        <v>1968</v>
      </c>
      <c r="AB157" s="3" t="s">
        <v>109</v>
      </c>
      <c r="AC157" s="5" t="s">
        <v>123</v>
      </c>
      <c r="AD157" s="3" t="s">
        <v>123</v>
      </c>
      <c r="AE157" s="3" t="s">
        <v>109</v>
      </c>
      <c r="AF157" s="4">
        <v>2</v>
      </c>
      <c r="AG157" s="3" t="s">
        <v>109</v>
      </c>
      <c r="AH157" s="3" t="s">
        <v>123</v>
      </c>
      <c r="AI157" s="3" t="s">
        <v>109</v>
      </c>
      <c r="AN157" s="3" t="s">
        <v>109</v>
      </c>
      <c r="AO157" s="42">
        <f>K157*S157</f>
        <v>367080</v>
      </c>
      <c r="AP157" s="3" t="s">
        <v>109</v>
      </c>
      <c r="AQ157" s="3">
        <v>0.11</v>
      </c>
      <c r="AR157" s="3" t="s">
        <v>109</v>
      </c>
      <c r="AS157" s="3" t="s">
        <v>109</v>
      </c>
      <c r="AT157" s="46">
        <f>AO157*(1-AQ157)</f>
        <v>326701.2</v>
      </c>
      <c r="AU157" s="3" t="s">
        <v>109</v>
      </c>
      <c r="AV157" s="3" t="s">
        <v>109</v>
      </c>
      <c r="AW157" s="3" t="s">
        <v>109</v>
      </c>
      <c r="AX157" s="3" t="s">
        <v>109</v>
      </c>
      <c r="AY157" s="3" t="s">
        <v>109</v>
      </c>
      <c r="AZ157" s="3" t="s">
        <v>109</v>
      </c>
      <c r="BA157" s="48">
        <f>BW157*0.15</f>
        <v>0.64974878203661324</v>
      </c>
      <c r="BB157" s="48">
        <f>BW157*0.35</f>
        <v>1.5160804914187642</v>
      </c>
      <c r="BC157" s="48">
        <f>BW157*0.3</f>
        <v>1.2994975640732265</v>
      </c>
      <c r="BD157" s="48">
        <f>BW157*0.2</f>
        <v>0.86633170938215098</v>
      </c>
      <c r="BE157" s="3" t="s">
        <v>109</v>
      </c>
      <c r="BF157" s="3" t="s">
        <v>109</v>
      </c>
      <c r="BG157" s="3" t="s">
        <v>109</v>
      </c>
      <c r="BH157" s="3" t="s">
        <v>109</v>
      </c>
      <c r="BI157" s="3" t="s">
        <v>109</v>
      </c>
      <c r="BJ157" s="3" t="s">
        <v>109</v>
      </c>
      <c r="BK157" s="3" t="s">
        <v>109</v>
      </c>
      <c r="BM157" s="3" t="s">
        <v>109</v>
      </c>
      <c r="BN157" s="3" t="s">
        <v>109</v>
      </c>
      <c r="BO157" s="3" t="s">
        <v>109</v>
      </c>
      <c r="BP157" s="3" t="s">
        <v>109</v>
      </c>
      <c r="BQ157" s="3" t="s">
        <v>109</v>
      </c>
      <c r="BR157" s="3" t="s">
        <v>109</v>
      </c>
      <c r="BS157" s="3" t="s">
        <v>109</v>
      </c>
      <c r="BT157" s="3" t="s">
        <v>109</v>
      </c>
      <c r="BU157" s="3" t="s">
        <v>109</v>
      </c>
      <c r="BV157" s="3" t="s">
        <v>109</v>
      </c>
      <c r="BW157" s="48">
        <f>((AT157-BY157)/K157)</f>
        <v>4.3316585469107549</v>
      </c>
      <c r="BX157" s="3" t="s">
        <v>109</v>
      </c>
      <c r="BY157" s="48">
        <f>CC157*CB157</f>
        <v>99549.025800000003</v>
      </c>
      <c r="BZ157" s="3">
        <v>0.08</v>
      </c>
      <c r="CA157" s="4">
        <v>2.4108999999999998E-2</v>
      </c>
      <c r="CB157" s="3">
        <f>BZ157+CA157</f>
        <v>0.10410900000000001</v>
      </c>
      <c r="CC157" s="47">
        <v>956200</v>
      </c>
      <c r="CD157" s="46">
        <v>0</v>
      </c>
      <c r="CE157" s="46">
        <f>CC157-CD157</f>
        <v>956200</v>
      </c>
      <c r="CF157" s="46" t="s">
        <v>109</v>
      </c>
      <c r="CG157" s="46">
        <f>CE157/K157</f>
        <v>18.234172387490464</v>
      </c>
      <c r="CH157" s="3" t="s">
        <v>892</v>
      </c>
      <c r="CI157" s="3" t="s">
        <v>109</v>
      </c>
      <c r="CJ157" s="3" t="s">
        <v>109</v>
      </c>
      <c r="CK157" s="3" t="s">
        <v>109</v>
      </c>
      <c r="CL157" s="3" t="s">
        <v>109</v>
      </c>
      <c r="CM157" s="3" t="s">
        <v>109</v>
      </c>
      <c r="CN157" s="3" t="s">
        <v>109</v>
      </c>
      <c r="CO157" s="3" t="s">
        <v>109</v>
      </c>
      <c r="CP157" s="3" t="s">
        <v>109</v>
      </c>
      <c r="CQ157" s="5" t="s">
        <v>113</v>
      </c>
      <c r="CR157" s="5" t="s">
        <v>109</v>
      </c>
      <c r="CV157" s="21" t="s">
        <v>113</v>
      </c>
    </row>
    <row r="158" spans="1:100" x14ac:dyDescent="0.25">
      <c r="A158" s="3" t="s">
        <v>902</v>
      </c>
      <c r="B158" s="3" t="s">
        <v>118</v>
      </c>
      <c r="C158" s="4">
        <v>2.5474E-2</v>
      </c>
      <c r="D158" s="3" t="s">
        <v>903</v>
      </c>
      <c r="E158" s="3" t="s">
        <v>904</v>
      </c>
      <c r="F158" s="3" t="s">
        <v>905</v>
      </c>
      <c r="G158" s="3" t="s">
        <v>106</v>
      </c>
      <c r="H158" s="4">
        <v>47904</v>
      </c>
      <c r="I158" s="3" t="s">
        <v>215</v>
      </c>
      <c r="J158" s="3" t="s">
        <v>216</v>
      </c>
      <c r="K158" s="4">
        <v>6119</v>
      </c>
      <c r="L158" s="3" t="s">
        <v>109</v>
      </c>
      <c r="M158" s="3" t="s">
        <v>109</v>
      </c>
      <c r="N158" s="3" t="s">
        <v>109</v>
      </c>
      <c r="O158" s="3" t="s">
        <v>109</v>
      </c>
      <c r="P158" s="3" t="s">
        <v>906</v>
      </c>
      <c r="Q158" s="2"/>
      <c r="S158" s="48">
        <v>6.5</v>
      </c>
      <c r="T158" s="3" t="s">
        <v>109</v>
      </c>
      <c r="U158" s="3" t="s">
        <v>109</v>
      </c>
      <c r="V158" s="3" t="s">
        <v>109</v>
      </c>
      <c r="W158" s="3" t="s">
        <v>109</v>
      </c>
      <c r="X158" s="3" t="s">
        <v>109</v>
      </c>
      <c r="Y158" s="3" t="s">
        <v>109</v>
      </c>
      <c r="Z158" s="3" t="s">
        <v>109</v>
      </c>
      <c r="AA158" s="4">
        <v>1958</v>
      </c>
      <c r="AB158" s="3" t="s">
        <v>109</v>
      </c>
      <c r="AC158" s="5" t="s">
        <v>126</v>
      </c>
      <c r="AD158" s="3" t="s">
        <v>126</v>
      </c>
      <c r="AE158" s="3" t="s">
        <v>109</v>
      </c>
      <c r="AF158" s="4">
        <v>1</v>
      </c>
      <c r="AG158" s="3" t="s">
        <v>109</v>
      </c>
      <c r="AH158" s="3" t="s">
        <v>126</v>
      </c>
      <c r="AI158" s="3" t="s">
        <v>109</v>
      </c>
      <c r="AN158" s="3" t="s">
        <v>109</v>
      </c>
      <c r="AO158" s="42">
        <f>K158*S158</f>
        <v>39773.5</v>
      </c>
      <c r="AP158" s="3" t="s">
        <v>109</v>
      </c>
      <c r="AQ158" s="3">
        <v>0.13</v>
      </c>
      <c r="AR158" s="3" t="s">
        <v>109</v>
      </c>
      <c r="AS158" s="3" t="s">
        <v>109</v>
      </c>
      <c r="AT158" s="46">
        <f>AO158*(1-AQ158)</f>
        <v>34602.945</v>
      </c>
      <c r="AU158" s="3" t="s">
        <v>109</v>
      </c>
      <c r="AV158" s="3" t="s">
        <v>109</v>
      </c>
      <c r="AW158" s="3" t="s">
        <v>109</v>
      </c>
      <c r="AX158" s="3" t="s">
        <v>109</v>
      </c>
      <c r="AY158" s="3" t="s">
        <v>109</v>
      </c>
      <c r="AZ158" s="3" t="s">
        <v>109</v>
      </c>
      <c r="BA158" s="48">
        <f>BW158*0.15</f>
        <v>0.20041857656479817</v>
      </c>
      <c r="BB158" s="48">
        <f>BW158*0.35</f>
        <v>0.46764334531786234</v>
      </c>
      <c r="BC158" s="48">
        <f>BW158*0.3</f>
        <v>0.40083715312959634</v>
      </c>
      <c r="BD158" s="48">
        <f>BW158*0.2</f>
        <v>0.26722476875306422</v>
      </c>
      <c r="BE158" s="3" t="s">
        <v>109</v>
      </c>
      <c r="BF158" s="3" t="s">
        <v>109</v>
      </c>
      <c r="BG158" s="3" t="s">
        <v>109</v>
      </c>
      <c r="BH158" s="3" t="s">
        <v>109</v>
      </c>
      <c r="BI158" s="3" t="s">
        <v>109</v>
      </c>
      <c r="BJ158" s="3" t="s">
        <v>109</v>
      </c>
      <c r="BK158" s="3" t="s">
        <v>109</v>
      </c>
      <c r="BM158" s="3" t="s">
        <v>109</v>
      </c>
      <c r="BN158" s="3" t="s">
        <v>109</v>
      </c>
      <c r="BO158" s="3" t="s">
        <v>109</v>
      </c>
      <c r="BP158" s="3" t="s">
        <v>109</v>
      </c>
      <c r="BQ158" s="3" t="s">
        <v>109</v>
      </c>
      <c r="BR158" s="3" t="s">
        <v>109</v>
      </c>
      <c r="BS158" s="3" t="s">
        <v>109</v>
      </c>
      <c r="BT158" s="3" t="s">
        <v>109</v>
      </c>
      <c r="BU158" s="3" t="s">
        <v>109</v>
      </c>
      <c r="BV158" s="3" t="s">
        <v>109</v>
      </c>
      <c r="BW158" s="48">
        <f>((AT158-BY158)/K158)</f>
        <v>1.3361238437653211</v>
      </c>
      <c r="BX158" s="3" t="s">
        <v>109</v>
      </c>
      <c r="BY158" s="48">
        <f>CC158*CB158</f>
        <v>26427.2032</v>
      </c>
      <c r="BZ158" s="3">
        <v>7.0000000000000007E-2</v>
      </c>
      <c r="CA158" s="4">
        <v>2.5474E-2</v>
      </c>
      <c r="CB158" s="3">
        <f>BZ158+CA158</f>
        <v>9.5474000000000003E-2</v>
      </c>
      <c r="CC158" s="47">
        <v>276800</v>
      </c>
      <c r="CD158" s="46">
        <v>0</v>
      </c>
      <c r="CE158" s="46">
        <f>CC158-CD158</f>
        <v>276800</v>
      </c>
      <c r="CF158" s="46" t="s">
        <v>109</v>
      </c>
      <c r="CG158" s="46">
        <f>CE158/K158</f>
        <v>45.236149697663016</v>
      </c>
      <c r="CH158" s="3" t="s">
        <v>907</v>
      </c>
      <c r="CI158" s="3" t="s">
        <v>109</v>
      </c>
      <c r="CJ158" s="3" t="s">
        <v>109</v>
      </c>
      <c r="CK158" s="3" t="s">
        <v>109</v>
      </c>
      <c r="CL158" s="3" t="s">
        <v>109</v>
      </c>
      <c r="CM158" s="3" t="s">
        <v>109</v>
      </c>
      <c r="CN158" s="3" t="s">
        <v>109</v>
      </c>
      <c r="CO158" s="3" t="s">
        <v>109</v>
      </c>
      <c r="CP158" s="3" t="s">
        <v>109</v>
      </c>
      <c r="CQ158" s="5" t="s">
        <v>113</v>
      </c>
      <c r="CR158" s="5" t="s">
        <v>109</v>
      </c>
      <c r="CV158" s="21" t="s">
        <v>126</v>
      </c>
    </row>
    <row r="159" spans="1:100" x14ac:dyDescent="0.25">
      <c r="A159" s="3" t="s">
        <v>629</v>
      </c>
      <c r="B159" s="3" t="s">
        <v>152</v>
      </c>
      <c r="C159" s="4">
        <v>2.7786000000000002E-2</v>
      </c>
      <c r="D159" s="3" t="s">
        <v>630</v>
      </c>
      <c r="E159" s="3" t="s">
        <v>631</v>
      </c>
      <c r="F159" s="3" t="s">
        <v>632</v>
      </c>
      <c r="G159" s="3" t="s">
        <v>133</v>
      </c>
      <c r="H159" s="4">
        <v>47906</v>
      </c>
      <c r="I159" s="3" t="s">
        <v>215</v>
      </c>
      <c r="J159" s="3" t="s">
        <v>216</v>
      </c>
      <c r="K159" s="4">
        <v>5504</v>
      </c>
      <c r="L159" s="3" t="s">
        <v>109</v>
      </c>
      <c r="M159" s="3" t="s">
        <v>109</v>
      </c>
      <c r="N159" s="3" t="s">
        <v>109</v>
      </c>
      <c r="O159" s="3" t="s">
        <v>109</v>
      </c>
      <c r="P159" s="3" t="s">
        <v>633</v>
      </c>
      <c r="Q159" s="2"/>
      <c r="S159" s="48">
        <v>10.6</v>
      </c>
      <c r="T159" s="3" t="s">
        <v>109</v>
      </c>
      <c r="U159" s="3" t="s">
        <v>109</v>
      </c>
      <c r="V159" s="3" t="s">
        <v>109</v>
      </c>
      <c r="W159" s="3" t="s">
        <v>109</v>
      </c>
      <c r="X159" s="3" t="s">
        <v>109</v>
      </c>
      <c r="Y159" s="3" t="s">
        <v>109</v>
      </c>
      <c r="Z159" s="3" t="s">
        <v>109</v>
      </c>
      <c r="AA159" s="4">
        <v>1971</v>
      </c>
      <c r="AB159" s="3" t="s">
        <v>109</v>
      </c>
      <c r="AC159" s="5" t="s">
        <v>111</v>
      </c>
      <c r="AD159" s="3" t="s">
        <v>111</v>
      </c>
      <c r="AE159" s="3" t="s">
        <v>109</v>
      </c>
      <c r="AF159" s="4">
        <v>3</v>
      </c>
      <c r="AG159" s="3" t="s">
        <v>109</v>
      </c>
      <c r="AH159" s="3" t="s">
        <v>111</v>
      </c>
      <c r="AI159" s="3" t="s">
        <v>109</v>
      </c>
      <c r="AN159" s="3" t="s">
        <v>109</v>
      </c>
      <c r="AO159" s="42">
        <f>K159*S159</f>
        <v>58342.400000000001</v>
      </c>
      <c r="AP159" s="3" t="s">
        <v>109</v>
      </c>
      <c r="AQ159" s="3">
        <v>9.5000000000000001E-2</v>
      </c>
      <c r="AR159" s="3" t="s">
        <v>109</v>
      </c>
      <c r="AS159" s="3" t="s">
        <v>109</v>
      </c>
      <c r="AT159" s="46">
        <f>AO159*(1-AQ159)</f>
        <v>52799.872000000003</v>
      </c>
      <c r="AU159" s="3" t="s">
        <v>109</v>
      </c>
      <c r="AV159" s="3" t="s">
        <v>109</v>
      </c>
      <c r="AW159" s="3" t="s">
        <v>109</v>
      </c>
      <c r="AX159" s="3" t="s">
        <v>109</v>
      </c>
      <c r="AY159" s="3" t="s">
        <v>109</v>
      </c>
      <c r="AZ159" s="3" t="s">
        <v>109</v>
      </c>
      <c r="BA159" s="48">
        <f>BW159*0.15</f>
        <v>0.20587635719476741</v>
      </c>
      <c r="BB159" s="48">
        <f>BW159*0.35</f>
        <v>0.48037816678779061</v>
      </c>
      <c r="BC159" s="48">
        <f>BW159*0.3</f>
        <v>0.41175271438953481</v>
      </c>
      <c r="BD159" s="48">
        <f>BW159*0.2</f>
        <v>0.27450180959302323</v>
      </c>
      <c r="BE159" s="3" t="s">
        <v>109</v>
      </c>
      <c r="BF159" s="3" t="s">
        <v>109</v>
      </c>
      <c r="BG159" s="3" t="s">
        <v>109</v>
      </c>
      <c r="BH159" s="3" t="s">
        <v>109</v>
      </c>
      <c r="BI159" s="3" t="s">
        <v>109</v>
      </c>
      <c r="BJ159" s="3" t="s">
        <v>109</v>
      </c>
      <c r="BK159" s="3" t="s">
        <v>109</v>
      </c>
      <c r="BM159" s="3" t="s">
        <v>109</v>
      </c>
      <c r="BN159" s="3" t="s">
        <v>109</v>
      </c>
      <c r="BO159" s="3" t="s">
        <v>109</v>
      </c>
      <c r="BP159" s="3" t="s">
        <v>109</v>
      </c>
      <c r="BQ159" s="3" t="s">
        <v>109</v>
      </c>
      <c r="BR159" s="3" t="s">
        <v>109</v>
      </c>
      <c r="BS159" s="3" t="s">
        <v>109</v>
      </c>
      <c r="BT159" s="3" t="s">
        <v>109</v>
      </c>
      <c r="BU159" s="3" t="s">
        <v>109</v>
      </c>
      <c r="BV159" s="3" t="s">
        <v>109</v>
      </c>
      <c r="BW159" s="48">
        <f>((AT159-BY159)/K159)</f>
        <v>1.3725090479651161</v>
      </c>
      <c r="BX159" s="3" t="s">
        <v>109</v>
      </c>
      <c r="BY159" s="48">
        <f>CC159*CB159</f>
        <v>45245.582200000004</v>
      </c>
      <c r="BZ159" s="3">
        <v>7.0000000000000007E-2</v>
      </c>
      <c r="CA159" s="4">
        <v>2.7786000000000002E-2</v>
      </c>
      <c r="CB159" s="3">
        <f>BZ159+CA159</f>
        <v>9.7786000000000012E-2</v>
      </c>
      <c r="CC159" s="47">
        <v>462700</v>
      </c>
      <c r="CD159" s="46">
        <v>0</v>
      </c>
      <c r="CE159" s="46">
        <f>CC159-CD159</f>
        <v>462700</v>
      </c>
      <c r="CF159" s="46" t="s">
        <v>109</v>
      </c>
      <c r="CG159" s="46">
        <f>CE159/K159</f>
        <v>84.066133720930239</v>
      </c>
      <c r="CH159" s="3" t="s">
        <v>634</v>
      </c>
      <c r="CI159" s="3" t="s">
        <v>109</v>
      </c>
      <c r="CJ159" s="3" t="s">
        <v>109</v>
      </c>
      <c r="CK159" s="3" t="s">
        <v>109</v>
      </c>
      <c r="CL159" s="3" t="s">
        <v>109</v>
      </c>
      <c r="CM159" s="3" t="s">
        <v>109</v>
      </c>
      <c r="CN159" s="3" t="s">
        <v>109</v>
      </c>
      <c r="CO159" s="3" t="s">
        <v>109</v>
      </c>
      <c r="CP159" s="3" t="s">
        <v>109</v>
      </c>
      <c r="CQ159" s="5" t="s">
        <v>113</v>
      </c>
      <c r="CR159" s="5" t="s">
        <v>109</v>
      </c>
      <c r="CV159" s="21" t="s">
        <v>113</v>
      </c>
    </row>
    <row r="160" spans="1:100" x14ac:dyDescent="0.25">
      <c r="A160" s="3" t="s">
        <v>612</v>
      </c>
      <c r="B160" s="3" t="s">
        <v>118</v>
      </c>
      <c r="C160" s="4">
        <v>2.5474E-2</v>
      </c>
      <c r="D160" s="3" t="s">
        <v>607</v>
      </c>
      <c r="E160" s="3" t="s">
        <v>613</v>
      </c>
      <c r="F160" s="3" t="s">
        <v>614</v>
      </c>
      <c r="G160" s="3" t="s">
        <v>106</v>
      </c>
      <c r="H160" s="4">
        <v>47905</v>
      </c>
      <c r="I160" s="3" t="s">
        <v>215</v>
      </c>
      <c r="J160" s="3" t="s">
        <v>216</v>
      </c>
      <c r="K160" s="4">
        <v>6000</v>
      </c>
      <c r="L160" s="3" t="s">
        <v>109</v>
      </c>
      <c r="M160" s="3" t="s">
        <v>109</v>
      </c>
      <c r="N160" s="3" t="s">
        <v>109</v>
      </c>
      <c r="O160" s="3" t="s">
        <v>109</v>
      </c>
      <c r="P160" s="3" t="s">
        <v>109</v>
      </c>
      <c r="Q160" s="2"/>
      <c r="S160" s="48">
        <v>15</v>
      </c>
      <c r="T160" s="3" t="s">
        <v>109</v>
      </c>
      <c r="U160" s="3" t="s">
        <v>109</v>
      </c>
      <c r="V160" s="3" t="s">
        <v>109</v>
      </c>
      <c r="W160" s="3" t="s">
        <v>109</v>
      </c>
      <c r="X160" s="3" t="s">
        <v>109</v>
      </c>
      <c r="Y160" s="3" t="s">
        <v>109</v>
      </c>
      <c r="Z160" s="3" t="s">
        <v>109</v>
      </c>
      <c r="AA160" s="4">
        <v>1992</v>
      </c>
      <c r="AB160" s="3" t="s">
        <v>109</v>
      </c>
      <c r="AC160" s="5" t="s">
        <v>135</v>
      </c>
      <c r="AD160" s="3" t="s">
        <v>135</v>
      </c>
      <c r="AE160" s="3" t="s">
        <v>109</v>
      </c>
      <c r="AF160" s="4">
        <v>3</v>
      </c>
      <c r="AG160" s="3" t="s">
        <v>109</v>
      </c>
      <c r="AH160" s="3" t="s">
        <v>135</v>
      </c>
      <c r="AI160" s="3" t="s">
        <v>109</v>
      </c>
      <c r="AN160" s="3" t="s">
        <v>109</v>
      </c>
      <c r="AO160" s="42">
        <f>K160*S160</f>
        <v>90000</v>
      </c>
      <c r="AP160" s="3" t="s">
        <v>109</v>
      </c>
      <c r="AQ160" s="3">
        <v>8.5000000000000006E-2</v>
      </c>
      <c r="AR160" s="3" t="s">
        <v>109</v>
      </c>
      <c r="AS160" s="3" t="s">
        <v>109</v>
      </c>
      <c r="AT160" s="46">
        <f>AO160*(1-AQ160)</f>
        <v>82350</v>
      </c>
      <c r="AU160" s="3" t="s">
        <v>109</v>
      </c>
      <c r="AV160" s="3" t="s">
        <v>109</v>
      </c>
      <c r="AW160" s="3" t="s">
        <v>109</v>
      </c>
      <c r="AX160" s="3" t="s">
        <v>109</v>
      </c>
      <c r="AY160" s="3" t="s">
        <v>109</v>
      </c>
      <c r="AZ160" s="3" t="s">
        <v>109</v>
      </c>
      <c r="BA160" s="48">
        <f>BW160*0.15</f>
        <v>0.4516683700000001</v>
      </c>
      <c r="BB160" s="48">
        <f>BW160*0.35</f>
        <v>1.0538928633333335</v>
      </c>
      <c r="BC160" s="48">
        <f>BW160*0.3</f>
        <v>0.90333674000000019</v>
      </c>
      <c r="BD160" s="48">
        <f>BW160*0.2</f>
        <v>0.6022244933333335</v>
      </c>
      <c r="BE160" s="3" t="s">
        <v>109</v>
      </c>
      <c r="BF160" s="3" t="s">
        <v>109</v>
      </c>
      <c r="BG160" s="3" t="s">
        <v>109</v>
      </c>
      <c r="BH160" s="3" t="s">
        <v>109</v>
      </c>
      <c r="BI160" s="3" t="s">
        <v>109</v>
      </c>
      <c r="BJ160" s="3" t="s">
        <v>109</v>
      </c>
      <c r="BK160" s="3" t="s">
        <v>109</v>
      </c>
      <c r="BM160" s="3" t="s">
        <v>109</v>
      </c>
      <c r="BN160" s="3" t="s">
        <v>109</v>
      </c>
      <c r="BO160" s="3" t="s">
        <v>109</v>
      </c>
      <c r="BP160" s="3" t="s">
        <v>109</v>
      </c>
      <c r="BQ160" s="3" t="s">
        <v>109</v>
      </c>
      <c r="BR160" s="3" t="s">
        <v>109</v>
      </c>
      <c r="BS160" s="3" t="s">
        <v>109</v>
      </c>
      <c r="BT160" s="3" t="s">
        <v>109</v>
      </c>
      <c r="BU160" s="3" t="s">
        <v>109</v>
      </c>
      <c r="BV160" s="3" t="s">
        <v>109</v>
      </c>
      <c r="BW160" s="48">
        <f>((AT160-BY160)/K160)</f>
        <v>3.0111224666666674</v>
      </c>
      <c r="BX160" s="3" t="s">
        <v>109</v>
      </c>
      <c r="BY160" s="48">
        <f>CC160*CB160</f>
        <v>64283.265199999994</v>
      </c>
      <c r="BZ160" s="3">
        <v>7.4999999999999997E-2</v>
      </c>
      <c r="CA160" s="4">
        <v>2.5474E-2</v>
      </c>
      <c r="CB160" s="3">
        <f>BZ160+CA160</f>
        <v>0.10047399999999999</v>
      </c>
      <c r="CC160" s="47">
        <v>639800</v>
      </c>
      <c r="CD160" s="46">
        <v>0</v>
      </c>
      <c r="CE160" s="46">
        <f>CC160-CD160</f>
        <v>639800</v>
      </c>
      <c r="CF160" s="46" t="s">
        <v>109</v>
      </c>
      <c r="CG160" s="46">
        <f>CE160/K160</f>
        <v>106.63333333333334</v>
      </c>
      <c r="CH160" s="3" t="s">
        <v>615</v>
      </c>
      <c r="CI160" s="3" t="s">
        <v>109</v>
      </c>
      <c r="CJ160" s="3" t="s">
        <v>109</v>
      </c>
      <c r="CK160" s="3" t="s">
        <v>109</v>
      </c>
      <c r="CL160" s="3" t="s">
        <v>109</v>
      </c>
      <c r="CM160" s="3" t="s">
        <v>109</v>
      </c>
      <c r="CN160" s="3" t="s">
        <v>109</v>
      </c>
      <c r="CO160" s="3" t="s">
        <v>109</v>
      </c>
      <c r="CP160" s="3" t="s">
        <v>109</v>
      </c>
      <c r="CQ160" s="5" t="s">
        <v>113</v>
      </c>
      <c r="CR160" s="5" t="s">
        <v>109</v>
      </c>
      <c r="CV160" s="21" t="s">
        <v>113</v>
      </c>
    </row>
    <row r="161" spans="1:100" x14ac:dyDescent="0.25">
      <c r="A161" s="3" t="s">
        <v>616</v>
      </c>
      <c r="B161" s="3" t="s">
        <v>118</v>
      </c>
      <c r="C161" s="4">
        <v>2.5474E-2</v>
      </c>
      <c r="D161" s="3" t="s">
        <v>617</v>
      </c>
      <c r="E161" s="3" t="s">
        <v>618</v>
      </c>
      <c r="F161" s="3" t="s">
        <v>619</v>
      </c>
      <c r="G161" s="3" t="s">
        <v>106</v>
      </c>
      <c r="H161" s="4">
        <v>47905</v>
      </c>
      <c r="I161" s="3" t="s">
        <v>215</v>
      </c>
      <c r="J161" s="3" t="s">
        <v>216</v>
      </c>
      <c r="K161" s="4">
        <v>7176</v>
      </c>
      <c r="L161" s="3" t="s">
        <v>109</v>
      </c>
      <c r="M161" s="3" t="s">
        <v>109</v>
      </c>
      <c r="N161" s="3" t="s">
        <v>109</v>
      </c>
      <c r="O161" s="3" t="s">
        <v>109</v>
      </c>
      <c r="P161" s="3" t="s">
        <v>109</v>
      </c>
      <c r="Q161" s="2"/>
      <c r="S161" s="48">
        <v>15</v>
      </c>
      <c r="T161" s="3" t="s">
        <v>109</v>
      </c>
      <c r="U161" s="3" t="s">
        <v>109</v>
      </c>
      <c r="V161" s="3" t="s">
        <v>109</v>
      </c>
      <c r="W161" s="3" t="s">
        <v>109</v>
      </c>
      <c r="X161" s="3" t="s">
        <v>109</v>
      </c>
      <c r="Y161" s="3" t="s">
        <v>109</v>
      </c>
      <c r="Z161" s="3" t="s">
        <v>109</v>
      </c>
      <c r="AA161" s="4">
        <v>1993</v>
      </c>
      <c r="AB161" s="3" t="s">
        <v>109</v>
      </c>
      <c r="AC161" s="5" t="s">
        <v>135</v>
      </c>
      <c r="AD161" s="3" t="s">
        <v>135</v>
      </c>
      <c r="AE161" s="3" t="s">
        <v>109</v>
      </c>
      <c r="AF161" s="4">
        <v>3</v>
      </c>
      <c r="AG161" s="3" t="s">
        <v>109</v>
      </c>
      <c r="AH161" s="3" t="s">
        <v>111</v>
      </c>
      <c r="AI161" s="3" t="s">
        <v>109</v>
      </c>
      <c r="AN161" s="3" t="s">
        <v>109</v>
      </c>
      <c r="AO161" s="42">
        <f>K161*S161</f>
        <v>107640</v>
      </c>
      <c r="AP161" s="3" t="s">
        <v>109</v>
      </c>
      <c r="AQ161" s="3">
        <v>8.5000000000000006E-2</v>
      </c>
      <c r="AR161" s="3" t="s">
        <v>109</v>
      </c>
      <c r="AS161" s="3" t="s">
        <v>109</v>
      </c>
      <c r="AT161" s="46">
        <f>AO161*(1-AQ161)</f>
        <v>98490.6</v>
      </c>
      <c r="AU161" s="3" t="s">
        <v>109</v>
      </c>
      <c r="AV161" s="3" t="s">
        <v>109</v>
      </c>
      <c r="AW161" s="3" t="s">
        <v>109</v>
      </c>
      <c r="AX161" s="3" t="s">
        <v>109</v>
      </c>
      <c r="AY161" s="3" t="s">
        <v>109</v>
      </c>
      <c r="AZ161" s="3" t="s">
        <v>109</v>
      </c>
      <c r="BA161" s="48">
        <f>BW161*0.15</f>
        <v>0.40336524247491662</v>
      </c>
      <c r="BB161" s="48">
        <f>BW161*0.35</f>
        <v>0.9411855657748055</v>
      </c>
      <c r="BC161" s="48">
        <f>BW161*0.3</f>
        <v>0.80673048494983324</v>
      </c>
      <c r="BD161" s="48">
        <f>BW161*0.2</f>
        <v>0.53782032329988894</v>
      </c>
      <c r="BE161" s="3" t="s">
        <v>109</v>
      </c>
      <c r="BF161" s="3" t="s">
        <v>109</v>
      </c>
      <c r="BG161" s="3" t="s">
        <v>109</v>
      </c>
      <c r="BH161" s="3" t="s">
        <v>109</v>
      </c>
      <c r="BI161" s="3" t="s">
        <v>109</v>
      </c>
      <c r="BJ161" s="3" t="s">
        <v>109</v>
      </c>
      <c r="BK161" s="3" t="s">
        <v>109</v>
      </c>
      <c r="BM161" s="3" t="s">
        <v>109</v>
      </c>
      <c r="BN161" s="3" t="s">
        <v>109</v>
      </c>
      <c r="BO161" s="3" t="s">
        <v>109</v>
      </c>
      <c r="BP161" s="3" t="s">
        <v>109</v>
      </c>
      <c r="BQ161" s="3" t="s">
        <v>109</v>
      </c>
      <c r="BR161" s="3" t="s">
        <v>109</v>
      </c>
      <c r="BS161" s="3" t="s">
        <v>109</v>
      </c>
      <c r="BT161" s="3" t="s">
        <v>109</v>
      </c>
      <c r="BU161" s="3" t="s">
        <v>109</v>
      </c>
      <c r="BV161" s="3" t="s">
        <v>109</v>
      </c>
      <c r="BW161" s="48">
        <f>((AT161-BY161)/K161)</f>
        <v>2.6891016164994443</v>
      </c>
      <c r="BX161" s="3" t="s">
        <v>109</v>
      </c>
      <c r="BY161" s="48">
        <f>CC161*CB161</f>
        <v>79193.606799999994</v>
      </c>
      <c r="BZ161" s="3">
        <v>7.4999999999999997E-2</v>
      </c>
      <c r="CA161" s="4">
        <v>2.5474E-2</v>
      </c>
      <c r="CB161" s="3">
        <f>BZ161+CA161</f>
        <v>0.10047399999999999</v>
      </c>
      <c r="CC161" s="47">
        <v>788200</v>
      </c>
      <c r="CD161" s="46">
        <v>0</v>
      </c>
      <c r="CE161" s="46">
        <f>CC161-CD161</f>
        <v>788200</v>
      </c>
      <c r="CF161" s="46" t="s">
        <v>109</v>
      </c>
      <c r="CG161" s="46">
        <f>CE161/K161</f>
        <v>109.83835005574136</v>
      </c>
      <c r="CH161" s="3" t="s">
        <v>620</v>
      </c>
      <c r="CI161" s="3" t="s">
        <v>109</v>
      </c>
      <c r="CJ161" s="3" t="s">
        <v>109</v>
      </c>
      <c r="CK161" s="3" t="s">
        <v>109</v>
      </c>
      <c r="CL161" s="3" t="s">
        <v>109</v>
      </c>
      <c r="CM161" s="3" t="s">
        <v>109</v>
      </c>
      <c r="CN161" s="3" t="s">
        <v>109</v>
      </c>
      <c r="CO161" s="3" t="s">
        <v>109</v>
      </c>
      <c r="CP161" s="3" t="s">
        <v>109</v>
      </c>
      <c r="CQ161" s="5" t="s">
        <v>113</v>
      </c>
      <c r="CR161" s="5" t="s">
        <v>109</v>
      </c>
      <c r="CV161" s="21" t="s">
        <v>113</v>
      </c>
    </row>
    <row r="162" spans="1:100" x14ac:dyDescent="0.25">
      <c r="A162" s="3" t="s">
        <v>625</v>
      </c>
      <c r="B162" s="3" t="s">
        <v>152</v>
      </c>
      <c r="C162" s="4">
        <v>2.7786000000000002E-2</v>
      </c>
      <c r="D162" s="3" t="s">
        <v>306</v>
      </c>
      <c r="E162" s="3" t="s">
        <v>626</v>
      </c>
      <c r="F162" s="3" t="s">
        <v>627</v>
      </c>
      <c r="G162" s="3" t="s">
        <v>133</v>
      </c>
      <c r="H162" s="4">
        <v>47906</v>
      </c>
      <c r="I162" s="3" t="s">
        <v>215</v>
      </c>
      <c r="J162" s="3" t="s">
        <v>216</v>
      </c>
      <c r="K162" s="4">
        <v>5163</v>
      </c>
      <c r="L162" s="3" t="s">
        <v>109</v>
      </c>
      <c r="M162" s="3" t="s">
        <v>109</v>
      </c>
      <c r="N162" s="3" t="s">
        <v>109</v>
      </c>
      <c r="O162" s="3" t="s">
        <v>109</v>
      </c>
      <c r="P162" s="3" t="s">
        <v>109</v>
      </c>
      <c r="Q162" s="2"/>
      <c r="S162" s="48">
        <v>15.5</v>
      </c>
      <c r="T162" s="3" t="s">
        <v>109</v>
      </c>
      <c r="U162" s="3" t="s">
        <v>109</v>
      </c>
      <c r="V162" s="3" t="s">
        <v>109</v>
      </c>
      <c r="W162" s="3" t="s">
        <v>109</v>
      </c>
      <c r="X162" s="3" t="s">
        <v>109</v>
      </c>
      <c r="Y162" s="3" t="s">
        <v>109</v>
      </c>
      <c r="Z162" s="3" t="s">
        <v>109</v>
      </c>
      <c r="AA162" s="4">
        <v>1966</v>
      </c>
      <c r="AB162" s="3" t="s">
        <v>109</v>
      </c>
      <c r="AC162" s="5" t="s">
        <v>135</v>
      </c>
      <c r="AD162" s="3" t="s">
        <v>156</v>
      </c>
      <c r="AE162" s="3" t="s">
        <v>109</v>
      </c>
      <c r="AF162" s="4">
        <v>2</v>
      </c>
      <c r="AG162" s="3" t="s">
        <v>109</v>
      </c>
      <c r="AH162" s="3" t="s">
        <v>111</v>
      </c>
      <c r="AI162" s="3" t="s">
        <v>109</v>
      </c>
      <c r="AN162" s="3" t="s">
        <v>109</v>
      </c>
      <c r="AO162" s="42">
        <f>K162*S162</f>
        <v>80026.5</v>
      </c>
      <c r="AP162" s="3" t="s">
        <v>109</v>
      </c>
      <c r="AQ162" s="3">
        <v>8.5000000000000006E-2</v>
      </c>
      <c r="AR162" s="3" t="s">
        <v>109</v>
      </c>
      <c r="AS162" s="3" t="s">
        <v>109</v>
      </c>
      <c r="AT162" s="46">
        <f>AO162*(1-AQ162)</f>
        <v>73224.247499999998</v>
      </c>
      <c r="AU162" s="3" t="s">
        <v>109</v>
      </c>
      <c r="AV162" s="3" t="s">
        <v>109</v>
      </c>
      <c r="AW162" s="3" t="s">
        <v>109</v>
      </c>
      <c r="AX162" s="3" t="s">
        <v>109</v>
      </c>
      <c r="AY162" s="3" t="s">
        <v>109</v>
      </c>
      <c r="AZ162" s="3" t="s">
        <v>109</v>
      </c>
      <c r="BA162" s="48">
        <f>BW162*0.15</f>
        <v>0.43388457001743158</v>
      </c>
      <c r="BB162" s="48">
        <f>BW162*0.35</f>
        <v>1.0123973300406737</v>
      </c>
      <c r="BC162" s="48">
        <f>BW162*0.3</f>
        <v>0.86776914003486316</v>
      </c>
      <c r="BD162" s="48">
        <f>BW162*0.2</f>
        <v>0.57851276002324215</v>
      </c>
      <c r="BE162" s="3" t="s">
        <v>109</v>
      </c>
      <c r="BF162" s="3" t="s">
        <v>109</v>
      </c>
      <c r="BG162" s="3" t="s">
        <v>109</v>
      </c>
      <c r="BH162" s="3" t="s">
        <v>109</v>
      </c>
      <c r="BI162" s="3" t="s">
        <v>109</v>
      </c>
      <c r="BJ162" s="3" t="s">
        <v>109</v>
      </c>
      <c r="BK162" s="3" t="s">
        <v>109</v>
      </c>
      <c r="BM162" s="3" t="s">
        <v>109</v>
      </c>
      <c r="BN162" s="3" t="s">
        <v>109</v>
      </c>
      <c r="BO162" s="3" t="s">
        <v>109</v>
      </c>
      <c r="BP162" s="3" t="s">
        <v>109</v>
      </c>
      <c r="BQ162" s="3" t="s">
        <v>109</v>
      </c>
      <c r="BR162" s="3" t="s">
        <v>109</v>
      </c>
      <c r="BS162" s="3" t="s">
        <v>109</v>
      </c>
      <c r="BT162" s="3" t="s">
        <v>109</v>
      </c>
      <c r="BU162" s="3" t="s">
        <v>109</v>
      </c>
      <c r="BV162" s="3" t="s">
        <v>109</v>
      </c>
      <c r="BW162" s="48">
        <f>((AT162-BY162)/K162)</f>
        <v>2.8925638001162106</v>
      </c>
      <c r="BX162" s="3" t="s">
        <v>109</v>
      </c>
      <c r="BY162" s="48">
        <f>CC162*CB162</f>
        <v>58289.940600000002</v>
      </c>
      <c r="BZ162" s="3">
        <v>7.4999999999999997E-2</v>
      </c>
      <c r="CA162" s="4">
        <v>2.7786000000000002E-2</v>
      </c>
      <c r="CB162" s="3">
        <f>BZ162+CA162</f>
        <v>0.102786</v>
      </c>
      <c r="CC162" s="47">
        <v>567100</v>
      </c>
      <c r="CD162" s="46">
        <v>0</v>
      </c>
      <c r="CE162" s="46">
        <f>CC162-CD162</f>
        <v>567100</v>
      </c>
      <c r="CF162" s="46" t="s">
        <v>109</v>
      </c>
      <c r="CG162" s="46">
        <f>CE162/K162</f>
        <v>109.83924075150107</v>
      </c>
      <c r="CH162" s="3" t="s">
        <v>628</v>
      </c>
      <c r="CI162" s="3" t="s">
        <v>109</v>
      </c>
      <c r="CJ162" s="3" t="s">
        <v>109</v>
      </c>
      <c r="CK162" s="3" t="s">
        <v>109</v>
      </c>
      <c r="CL162" s="3" t="s">
        <v>109</v>
      </c>
      <c r="CM162" s="3" t="s">
        <v>109</v>
      </c>
      <c r="CN162" s="3" t="s">
        <v>109</v>
      </c>
      <c r="CO162" s="3" t="s">
        <v>109</v>
      </c>
      <c r="CP162" s="3" t="s">
        <v>109</v>
      </c>
      <c r="CQ162" s="5" t="s">
        <v>113</v>
      </c>
      <c r="CR162" s="5" t="s">
        <v>109</v>
      </c>
      <c r="CV162" s="21" t="s">
        <v>113</v>
      </c>
    </row>
    <row r="163" spans="1:100" x14ac:dyDescent="0.25">
      <c r="A163" s="3" t="s">
        <v>645</v>
      </c>
      <c r="B163" s="3" t="s">
        <v>102</v>
      </c>
      <c r="C163" s="4">
        <v>2.4108999999999998E-2</v>
      </c>
      <c r="D163" s="3" t="s">
        <v>646</v>
      </c>
      <c r="E163" s="3" t="s">
        <v>647</v>
      </c>
      <c r="F163" s="3" t="s">
        <v>648</v>
      </c>
      <c r="G163" s="3" t="s">
        <v>106</v>
      </c>
      <c r="H163" s="4">
        <v>47909</v>
      </c>
      <c r="I163" s="3" t="s">
        <v>215</v>
      </c>
      <c r="J163" s="3" t="s">
        <v>216</v>
      </c>
      <c r="K163" s="4">
        <v>6686</v>
      </c>
      <c r="L163" s="3" t="s">
        <v>109</v>
      </c>
      <c r="M163" s="3" t="s">
        <v>109</v>
      </c>
      <c r="N163" s="3" t="s">
        <v>109</v>
      </c>
      <c r="O163" s="3" t="s">
        <v>109</v>
      </c>
      <c r="P163" s="3" t="s">
        <v>109</v>
      </c>
      <c r="Q163" s="2"/>
      <c r="S163" s="48">
        <v>15</v>
      </c>
      <c r="T163" s="3" t="s">
        <v>109</v>
      </c>
      <c r="U163" s="3" t="s">
        <v>109</v>
      </c>
      <c r="V163" s="3" t="s">
        <v>109</v>
      </c>
      <c r="W163" s="3" t="s">
        <v>109</v>
      </c>
      <c r="X163" s="3" t="s">
        <v>109</v>
      </c>
      <c r="Y163" s="3" t="s">
        <v>109</v>
      </c>
      <c r="Z163" s="3" t="s">
        <v>109</v>
      </c>
      <c r="AA163" s="4">
        <v>2000</v>
      </c>
      <c r="AB163" s="3" t="s">
        <v>109</v>
      </c>
      <c r="AC163" s="5" t="s">
        <v>135</v>
      </c>
      <c r="AD163" s="3" t="s">
        <v>135</v>
      </c>
      <c r="AE163" s="3" t="s">
        <v>109</v>
      </c>
      <c r="AF163" s="4">
        <v>4</v>
      </c>
      <c r="AG163" s="3" t="s">
        <v>109</v>
      </c>
      <c r="AH163" s="3" t="s">
        <v>111</v>
      </c>
      <c r="AI163" s="3" t="s">
        <v>109</v>
      </c>
      <c r="AN163" s="3" t="s">
        <v>109</v>
      </c>
      <c r="AO163" s="42">
        <f>K163*S163</f>
        <v>100290</v>
      </c>
      <c r="AP163" s="3" t="s">
        <v>109</v>
      </c>
      <c r="AQ163" s="3">
        <v>8.5000000000000006E-2</v>
      </c>
      <c r="AR163" s="3" t="s">
        <v>109</v>
      </c>
      <c r="AS163" s="3" t="s">
        <v>109</v>
      </c>
      <c r="AT163" s="46">
        <f>AO163*(1-AQ163)</f>
        <v>91765.35</v>
      </c>
      <c r="AU163" s="3" t="s">
        <v>109</v>
      </c>
      <c r="AV163" s="3" t="s">
        <v>109</v>
      </c>
      <c r="AW163" s="3" t="s">
        <v>109</v>
      </c>
      <c r="AX163" s="3" t="s">
        <v>109</v>
      </c>
      <c r="AY163" s="3" t="s">
        <v>109</v>
      </c>
      <c r="AZ163" s="3" t="s">
        <v>109</v>
      </c>
      <c r="BA163" s="48">
        <f>BW163*0.15</f>
        <v>0.40690862772958419</v>
      </c>
      <c r="BB163" s="48">
        <f>BW163*0.35</f>
        <v>0.94945346470236303</v>
      </c>
      <c r="BC163" s="48">
        <f>BW163*0.3</f>
        <v>0.81381725545916839</v>
      </c>
      <c r="BD163" s="48">
        <f>BW163*0.2</f>
        <v>0.54254483697277889</v>
      </c>
      <c r="BE163" s="3" t="s">
        <v>109</v>
      </c>
      <c r="BF163" s="3" t="s">
        <v>109</v>
      </c>
      <c r="BG163" s="3" t="s">
        <v>109</v>
      </c>
      <c r="BH163" s="3" t="s">
        <v>109</v>
      </c>
      <c r="BI163" s="3" t="s">
        <v>109</v>
      </c>
      <c r="BJ163" s="3" t="s">
        <v>109</v>
      </c>
      <c r="BK163" s="3" t="s">
        <v>109</v>
      </c>
      <c r="BM163" s="3" t="s">
        <v>109</v>
      </c>
      <c r="BN163" s="3" t="s">
        <v>109</v>
      </c>
      <c r="BO163" s="3" t="s">
        <v>109</v>
      </c>
      <c r="BP163" s="3" t="s">
        <v>109</v>
      </c>
      <c r="BQ163" s="3" t="s">
        <v>109</v>
      </c>
      <c r="BR163" s="3" t="s">
        <v>109</v>
      </c>
      <c r="BS163" s="3" t="s">
        <v>109</v>
      </c>
      <c r="BT163" s="3" t="s">
        <v>109</v>
      </c>
      <c r="BU163" s="3" t="s">
        <v>109</v>
      </c>
      <c r="BV163" s="3" t="s">
        <v>109</v>
      </c>
      <c r="BW163" s="48">
        <f>((AT163-BY163)/K163)</f>
        <v>2.7127241848638945</v>
      </c>
      <c r="BX163" s="3" t="s">
        <v>109</v>
      </c>
      <c r="BY163" s="48">
        <f>CC163*CB163</f>
        <v>73628.076100000006</v>
      </c>
      <c r="BZ163" s="3">
        <v>7.4999999999999997E-2</v>
      </c>
      <c r="CA163" s="4">
        <v>2.4108999999999998E-2</v>
      </c>
      <c r="CB163" s="3">
        <f>BZ163+CA163</f>
        <v>9.9109000000000003E-2</v>
      </c>
      <c r="CC163" s="47">
        <v>742900</v>
      </c>
      <c r="CD163" s="46">
        <v>0</v>
      </c>
      <c r="CE163" s="46">
        <f>CC163-CD163</f>
        <v>742900</v>
      </c>
      <c r="CF163" s="46" t="s">
        <v>109</v>
      </c>
      <c r="CG163" s="46">
        <f>CE163/K163</f>
        <v>111.11277295842058</v>
      </c>
      <c r="CH163" s="3" t="s">
        <v>649</v>
      </c>
      <c r="CI163" s="3" t="s">
        <v>109</v>
      </c>
      <c r="CJ163" s="3" t="s">
        <v>109</v>
      </c>
      <c r="CK163" s="3" t="s">
        <v>109</v>
      </c>
      <c r="CL163" s="3" t="s">
        <v>109</v>
      </c>
      <c r="CM163" s="3" t="s">
        <v>109</v>
      </c>
      <c r="CN163" s="3" t="s">
        <v>109</v>
      </c>
      <c r="CO163" s="3" t="s">
        <v>109</v>
      </c>
      <c r="CP163" s="3" t="s">
        <v>109</v>
      </c>
      <c r="CQ163" s="5" t="s">
        <v>113</v>
      </c>
      <c r="CR163" s="5" t="s">
        <v>109</v>
      </c>
      <c r="CV163" s="21" t="s">
        <v>113</v>
      </c>
    </row>
    <row r="164" spans="1:100" x14ac:dyDescent="0.25">
      <c r="A164" s="3" t="s">
        <v>671</v>
      </c>
      <c r="B164" s="3" t="s">
        <v>199</v>
      </c>
      <c r="C164" s="4">
        <v>2.4153000000000001E-2</v>
      </c>
      <c r="D164" s="3" t="s">
        <v>672</v>
      </c>
      <c r="E164" s="3" t="s">
        <v>673</v>
      </c>
      <c r="F164" s="3" t="s">
        <v>674</v>
      </c>
      <c r="G164" s="3" t="s">
        <v>106</v>
      </c>
      <c r="H164" s="4">
        <v>47909</v>
      </c>
      <c r="I164" s="3" t="s">
        <v>215</v>
      </c>
      <c r="J164" s="3" t="s">
        <v>216</v>
      </c>
      <c r="K164" s="4">
        <v>7424</v>
      </c>
      <c r="L164" s="3" t="s">
        <v>109</v>
      </c>
      <c r="M164" s="3" t="s">
        <v>109</v>
      </c>
      <c r="N164" s="3" t="s">
        <v>109</v>
      </c>
      <c r="O164" s="3" t="s">
        <v>109</v>
      </c>
      <c r="P164" s="3" t="s">
        <v>109</v>
      </c>
      <c r="Q164" s="2"/>
      <c r="S164" s="48">
        <v>15</v>
      </c>
      <c r="T164" s="3" t="s">
        <v>109</v>
      </c>
      <c r="U164" s="3" t="s">
        <v>109</v>
      </c>
      <c r="V164" s="3" t="s">
        <v>109</v>
      </c>
      <c r="W164" s="3" t="s">
        <v>109</v>
      </c>
      <c r="X164" s="3" t="s">
        <v>109</v>
      </c>
      <c r="Y164" s="3" t="s">
        <v>109</v>
      </c>
      <c r="Z164" s="3" t="s">
        <v>109</v>
      </c>
      <c r="AA164" s="4">
        <v>2008</v>
      </c>
      <c r="AB164" s="3" t="s">
        <v>109</v>
      </c>
      <c r="AC164" s="5" t="s">
        <v>135</v>
      </c>
      <c r="AD164" s="3" t="s">
        <v>135</v>
      </c>
      <c r="AE164" s="3" t="s">
        <v>109</v>
      </c>
      <c r="AF164" s="4">
        <v>3</v>
      </c>
      <c r="AG164" s="3" t="s">
        <v>109</v>
      </c>
      <c r="AH164" s="3" t="s">
        <v>111</v>
      </c>
      <c r="AI164" s="3" t="s">
        <v>109</v>
      </c>
      <c r="AN164" s="3" t="s">
        <v>109</v>
      </c>
      <c r="AO164" s="42">
        <f>K164*S164</f>
        <v>111360</v>
      </c>
      <c r="AP164" s="3" t="s">
        <v>109</v>
      </c>
      <c r="AQ164" s="3">
        <v>8.5000000000000006E-2</v>
      </c>
      <c r="AR164" s="3" t="s">
        <v>109</v>
      </c>
      <c r="AS164" s="3" t="s">
        <v>109</v>
      </c>
      <c r="AT164" s="46">
        <f>AO164*(1-AQ164)</f>
        <v>101894.40000000001</v>
      </c>
      <c r="AU164" s="3" t="s">
        <v>109</v>
      </c>
      <c r="AV164" s="3" t="s">
        <v>109</v>
      </c>
      <c r="AW164" s="3" t="s">
        <v>109</v>
      </c>
      <c r="AX164" s="3" t="s">
        <v>109</v>
      </c>
      <c r="AY164" s="3" t="s">
        <v>109</v>
      </c>
      <c r="AZ164" s="3" t="s">
        <v>109</v>
      </c>
      <c r="BA164" s="48">
        <f>BW164*0.15</f>
        <v>0.56043651602909506</v>
      </c>
      <c r="BB164" s="48">
        <f>BW164*0.35</f>
        <v>1.3076852040678886</v>
      </c>
      <c r="BC164" s="48">
        <f>BW164*0.3</f>
        <v>1.1208730320581901</v>
      </c>
      <c r="BD164" s="48">
        <f>BW164*0.2</f>
        <v>0.74724868803879352</v>
      </c>
      <c r="BE164" s="3" t="s">
        <v>109</v>
      </c>
      <c r="BF164" s="3" t="s">
        <v>109</v>
      </c>
      <c r="BG164" s="3" t="s">
        <v>109</v>
      </c>
      <c r="BH164" s="3" t="s">
        <v>109</v>
      </c>
      <c r="BI164" s="3" t="s">
        <v>109</v>
      </c>
      <c r="BJ164" s="3" t="s">
        <v>109</v>
      </c>
      <c r="BK164" s="3" t="s">
        <v>109</v>
      </c>
      <c r="BM164" s="3" t="s">
        <v>109</v>
      </c>
      <c r="BN164" s="3" t="s">
        <v>109</v>
      </c>
      <c r="BO164" s="3" t="s">
        <v>109</v>
      </c>
      <c r="BP164" s="3" t="s">
        <v>109</v>
      </c>
      <c r="BQ164" s="3" t="s">
        <v>109</v>
      </c>
      <c r="BR164" s="3" t="s">
        <v>109</v>
      </c>
      <c r="BS164" s="3" t="s">
        <v>109</v>
      </c>
      <c r="BT164" s="3" t="s">
        <v>109</v>
      </c>
      <c r="BU164" s="3" t="s">
        <v>109</v>
      </c>
      <c r="BV164" s="3" t="s">
        <v>109</v>
      </c>
      <c r="BW164" s="48">
        <f>((AT164-BY164)/K164)</f>
        <v>3.7362434401939675</v>
      </c>
      <c r="BX164" s="3" t="s">
        <v>109</v>
      </c>
      <c r="BY164" s="48">
        <f>CC164*CB164</f>
        <v>74156.528699999995</v>
      </c>
      <c r="BZ164" s="3">
        <v>7.4999999999999997E-2</v>
      </c>
      <c r="CA164" s="4">
        <v>2.4153000000000001E-2</v>
      </c>
      <c r="CB164" s="3">
        <f>BZ164+CA164</f>
        <v>9.9152999999999991E-2</v>
      </c>
      <c r="CC164" s="47">
        <v>747900</v>
      </c>
      <c r="CD164" s="46">
        <v>0</v>
      </c>
      <c r="CE164" s="46">
        <f>CC164-CD164</f>
        <v>747900</v>
      </c>
      <c r="CF164" s="46" t="s">
        <v>109</v>
      </c>
      <c r="CG164" s="46">
        <f>CE164/K164</f>
        <v>100.74084051724138</v>
      </c>
      <c r="CH164" s="3" t="s">
        <v>675</v>
      </c>
      <c r="CI164" s="3" t="s">
        <v>109</v>
      </c>
      <c r="CJ164" s="3" t="s">
        <v>109</v>
      </c>
      <c r="CK164" s="3" t="s">
        <v>109</v>
      </c>
      <c r="CL164" s="3" t="s">
        <v>109</v>
      </c>
      <c r="CM164" s="3" t="s">
        <v>109</v>
      </c>
      <c r="CN164" s="3" t="s">
        <v>109</v>
      </c>
      <c r="CO164" s="3" t="s">
        <v>109</v>
      </c>
      <c r="CP164" s="3" t="s">
        <v>109</v>
      </c>
      <c r="CQ164" s="5" t="s">
        <v>113</v>
      </c>
      <c r="CR164" s="5" t="s">
        <v>109</v>
      </c>
      <c r="CV164" s="21" t="s">
        <v>113</v>
      </c>
    </row>
    <row r="165" spans="1:100" x14ac:dyDescent="0.25">
      <c r="A165" s="3" t="s">
        <v>676</v>
      </c>
      <c r="B165" s="3" t="s">
        <v>118</v>
      </c>
      <c r="C165" s="4">
        <v>2.5474E-2</v>
      </c>
      <c r="D165" s="3" t="s">
        <v>677</v>
      </c>
      <c r="E165" s="3" t="s">
        <v>678</v>
      </c>
      <c r="F165" s="3" t="s">
        <v>679</v>
      </c>
      <c r="G165" s="3" t="s">
        <v>106</v>
      </c>
      <c r="H165" s="4">
        <v>47904</v>
      </c>
      <c r="I165" s="3" t="s">
        <v>215</v>
      </c>
      <c r="J165" s="3" t="s">
        <v>216</v>
      </c>
      <c r="K165" s="4">
        <v>7688</v>
      </c>
      <c r="L165" s="3" t="s">
        <v>109</v>
      </c>
      <c r="M165" s="3" t="s">
        <v>109</v>
      </c>
      <c r="N165" s="3" t="s">
        <v>109</v>
      </c>
      <c r="O165" s="3" t="s">
        <v>109</v>
      </c>
      <c r="P165" s="3" t="s">
        <v>109</v>
      </c>
      <c r="Q165" s="2"/>
      <c r="S165" s="48">
        <v>15</v>
      </c>
      <c r="T165" s="3" t="s">
        <v>109</v>
      </c>
      <c r="U165" s="3" t="s">
        <v>109</v>
      </c>
      <c r="V165" s="3" t="s">
        <v>109</v>
      </c>
      <c r="W165" s="3" t="s">
        <v>109</v>
      </c>
      <c r="X165" s="3" t="s">
        <v>109</v>
      </c>
      <c r="Y165" s="3" t="s">
        <v>109</v>
      </c>
      <c r="Z165" s="3" t="s">
        <v>109</v>
      </c>
      <c r="AA165" s="4">
        <v>1975</v>
      </c>
      <c r="AB165" s="3" t="s">
        <v>109</v>
      </c>
      <c r="AC165" s="5" t="s">
        <v>135</v>
      </c>
      <c r="AD165" s="3" t="s">
        <v>135</v>
      </c>
      <c r="AE165" s="3" t="s">
        <v>109</v>
      </c>
      <c r="AF165" s="4">
        <v>3</v>
      </c>
      <c r="AG165" s="3" t="s">
        <v>109</v>
      </c>
      <c r="AH165" s="3" t="s">
        <v>111</v>
      </c>
      <c r="AI165" s="3" t="s">
        <v>109</v>
      </c>
      <c r="AN165" s="3" t="s">
        <v>109</v>
      </c>
      <c r="AO165" s="42">
        <f>K165*S165</f>
        <v>115320</v>
      </c>
      <c r="AP165" s="3" t="s">
        <v>109</v>
      </c>
      <c r="AQ165" s="3">
        <v>8.5000000000000006E-2</v>
      </c>
      <c r="AR165" s="3" t="s">
        <v>109</v>
      </c>
      <c r="AS165" s="3" t="s">
        <v>109</v>
      </c>
      <c r="AT165" s="46">
        <f>AO165*(1-AQ165)</f>
        <v>105517.8</v>
      </c>
      <c r="AU165" s="3" t="s">
        <v>109</v>
      </c>
      <c r="AV165" s="3" t="s">
        <v>109</v>
      </c>
      <c r="AW165" s="3" t="s">
        <v>109</v>
      </c>
      <c r="AX165" s="3" t="s">
        <v>109</v>
      </c>
      <c r="AY165" s="3" t="s">
        <v>109</v>
      </c>
      <c r="AZ165" s="3" t="s">
        <v>109</v>
      </c>
      <c r="BA165" s="48">
        <f>BW165*0.15</f>
        <v>0.40735891779396483</v>
      </c>
      <c r="BB165" s="48">
        <f>BW165*0.35</f>
        <v>0.95050414151925122</v>
      </c>
      <c r="BC165" s="48">
        <f>BW165*0.3</f>
        <v>0.81471783558792965</v>
      </c>
      <c r="BD165" s="48">
        <f>BW165*0.2</f>
        <v>0.54314522372528651</v>
      </c>
      <c r="BE165" s="3" t="s">
        <v>109</v>
      </c>
      <c r="BF165" s="3" t="s">
        <v>109</v>
      </c>
      <c r="BG165" s="3" t="s">
        <v>109</v>
      </c>
      <c r="BH165" s="3" t="s">
        <v>109</v>
      </c>
      <c r="BI165" s="3" t="s">
        <v>109</v>
      </c>
      <c r="BJ165" s="3" t="s">
        <v>109</v>
      </c>
      <c r="BK165" s="3" t="s">
        <v>109</v>
      </c>
      <c r="BM165" s="3" t="s">
        <v>109</v>
      </c>
      <c r="BN165" s="3" t="s">
        <v>109</v>
      </c>
      <c r="BO165" s="3" t="s">
        <v>109</v>
      </c>
      <c r="BP165" s="3" t="s">
        <v>109</v>
      </c>
      <c r="BQ165" s="3" t="s">
        <v>109</v>
      </c>
      <c r="BR165" s="3" t="s">
        <v>109</v>
      </c>
      <c r="BS165" s="3" t="s">
        <v>109</v>
      </c>
      <c r="BT165" s="3" t="s">
        <v>109</v>
      </c>
      <c r="BU165" s="3" t="s">
        <v>109</v>
      </c>
      <c r="BV165" s="3" t="s">
        <v>109</v>
      </c>
      <c r="BW165" s="48">
        <f>((AT165-BY165)/K165)</f>
        <v>2.7157261186264323</v>
      </c>
      <c r="BX165" s="3" t="s">
        <v>109</v>
      </c>
      <c r="BY165" s="48">
        <f>CC165*CB165</f>
        <v>84639.297599999991</v>
      </c>
      <c r="BZ165" s="3">
        <v>7.4999999999999997E-2</v>
      </c>
      <c r="CA165" s="4">
        <v>2.5474E-2</v>
      </c>
      <c r="CB165" s="3">
        <f>BZ165+CA165</f>
        <v>0.10047399999999999</v>
      </c>
      <c r="CC165" s="47">
        <v>842400</v>
      </c>
      <c r="CD165" s="46">
        <v>0</v>
      </c>
      <c r="CE165" s="46">
        <f>CC165-CD165</f>
        <v>842400</v>
      </c>
      <c r="CF165" s="46" t="s">
        <v>109</v>
      </c>
      <c r="CG165" s="46">
        <f>CE165/K165</f>
        <v>109.57336108220603</v>
      </c>
      <c r="CH165" s="3" t="s">
        <v>109</v>
      </c>
      <c r="CI165" s="3" t="s">
        <v>109</v>
      </c>
      <c r="CJ165" s="3" t="s">
        <v>109</v>
      </c>
      <c r="CK165" s="3" t="s">
        <v>109</v>
      </c>
      <c r="CL165" s="3" t="s">
        <v>109</v>
      </c>
      <c r="CM165" s="3" t="s">
        <v>109</v>
      </c>
      <c r="CN165" s="3" t="s">
        <v>109</v>
      </c>
      <c r="CO165" s="3" t="s">
        <v>109</v>
      </c>
      <c r="CP165" s="3" t="s">
        <v>109</v>
      </c>
      <c r="CQ165" s="5" t="s">
        <v>126</v>
      </c>
      <c r="CR165" s="5" t="s">
        <v>680</v>
      </c>
      <c r="CV165" s="21" t="s">
        <v>113</v>
      </c>
    </row>
    <row r="166" spans="1:100" x14ac:dyDescent="0.25">
      <c r="A166" s="3" t="s">
        <v>733</v>
      </c>
      <c r="B166" s="3" t="s">
        <v>118</v>
      </c>
      <c r="C166" s="4">
        <v>2.5474E-2</v>
      </c>
      <c r="D166" s="3" t="s">
        <v>715</v>
      </c>
      <c r="E166" s="3" t="s">
        <v>734</v>
      </c>
      <c r="F166" s="3" t="s">
        <v>735</v>
      </c>
      <c r="G166" s="3" t="s">
        <v>106</v>
      </c>
      <c r="H166" s="4">
        <v>47905</v>
      </c>
      <c r="I166" s="3" t="s">
        <v>215</v>
      </c>
      <c r="J166" s="3" t="s">
        <v>216</v>
      </c>
      <c r="K166" s="4">
        <v>10113</v>
      </c>
      <c r="L166" s="3" t="s">
        <v>109</v>
      </c>
      <c r="M166" s="3" t="s">
        <v>109</v>
      </c>
      <c r="N166" s="3" t="s">
        <v>109</v>
      </c>
      <c r="O166" s="3" t="s">
        <v>109</v>
      </c>
      <c r="P166" s="3" t="s">
        <v>109</v>
      </c>
      <c r="Q166" s="2"/>
      <c r="S166" s="48">
        <v>15</v>
      </c>
      <c r="T166" s="3" t="s">
        <v>109</v>
      </c>
      <c r="U166" s="3" t="s">
        <v>109</v>
      </c>
      <c r="V166" s="3" t="s">
        <v>109</v>
      </c>
      <c r="W166" s="3" t="s">
        <v>109</v>
      </c>
      <c r="X166" s="3" t="s">
        <v>109</v>
      </c>
      <c r="Y166" s="3" t="s">
        <v>109</v>
      </c>
      <c r="Z166" s="3" t="s">
        <v>109</v>
      </c>
      <c r="AA166" s="4">
        <v>1998</v>
      </c>
      <c r="AB166" s="3" t="s">
        <v>109</v>
      </c>
      <c r="AC166" s="5" t="s">
        <v>135</v>
      </c>
      <c r="AD166" s="3" t="s">
        <v>135</v>
      </c>
      <c r="AE166" s="3" t="s">
        <v>109</v>
      </c>
      <c r="AF166" s="4">
        <v>4</v>
      </c>
      <c r="AG166" s="3" t="s">
        <v>109</v>
      </c>
      <c r="AH166" s="3" t="s">
        <v>135</v>
      </c>
      <c r="AI166" s="3" t="s">
        <v>109</v>
      </c>
      <c r="AN166" s="3" t="s">
        <v>109</v>
      </c>
      <c r="AO166" s="42">
        <f>K166*S166</f>
        <v>151695</v>
      </c>
      <c r="AP166" s="3" t="s">
        <v>109</v>
      </c>
      <c r="AQ166" s="3">
        <v>8.5000000000000006E-2</v>
      </c>
      <c r="AR166" s="3" t="s">
        <v>109</v>
      </c>
      <c r="AS166" s="3" t="s">
        <v>109</v>
      </c>
      <c r="AT166" s="46">
        <f>AO166*(1-AQ166)</f>
        <v>138800.92500000002</v>
      </c>
      <c r="AU166" s="3" t="s">
        <v>109</v>
      </c>
      <c r="AV166" s="3" t="s">
        <v>109</v>
      </c>
      <c r="AW166" s="3" t="s">
        <v>109</v>
      </c>
      <c r="AX166" s="3" t="s">
        <v>109</v>
      </c>
      <c r="AY166" s="3" t="s">
        <v>109</v>
      </c>
      <c r="AZ166" s="3" t="s">
        <v>109</v>
      </c>
      <c r="BA166" s="48">
        <f>BW166*0.15</f>
        <v>0.64493089884307342</v>
      </c>
      <c r="BB166" s="48">
        <f>BW166*0.35</f>
        <v>1.5048387639671714</v>
      </c>
      <c r="BC166" s="48">
        <f>BW166*0.3</f>
        <v>1.2898617976861468</v>
      </c>
      <c r="BD166" s="48">
        <f>BW166*0.2</f>
        <v>0.859907865124098</v>
      </c>
      <c r="BE166" s="3" t="s">
        <v>109</v>
      </c>
      <c r="BF166" s="3" t="s">
        <v>109</v>
      </c>
      <c r="BG166" s="3" t="s">
        <v>109</v>
      </c>
      <c r="BH166" s="3" t="s">
        <v>109</v>
      </c>
      <c r="BI166" s="3" t="s">
        <v>109</v>
      </c>
      <c r="BJ166" s="3" t="s">
        <v>109</v>
      </c>
      <c r="BK166" s="3" t="s">
        <v>109</v>
      </c>
      <c r="BM166" s="3" t="s">
        <v>109</v>
      </c>
      <c r="BN166" s="3" t="s">
        <v>109</v>
      </c>
      <c r="BO166" s="3" t="s">
        <v>109</v>
      </c>
      <c r="BP166" s="3" t="s">
        <v>109</v>
      </c>
      <c r="BQ166" s="3" t="s">
        <v>109</v>
      </c>
      <c r="BR166" s="3" t="s">
        <v>109</v>
      </c>
      <c r="BS166" s="3" t="s">
        <v>109</v>
      </c>
      <c r="BT166" s="3" t="s">
        <v>109</v>
      </c>
      <c r="BU166" s="3" t="s">
        <v>109</v>
      </c>
      <c r="BV166" s="3" t="s">
        <v>109</v>
      </c>
      <c r="BW166" s="48">
        <f>((AT166-BY166)/K166)</f>
        <v>4.2995393256204899</v>
      </c>
      <c r="BX166" s="3" t="s">
        <v>109</v>
      </c>
      <c r="BY166" s="48">
        <f>CC166*CB166</f>
        <v>95319.683799999999</v>
      </c>
      <c r="BZ166" s="3">
        <v>7.4999999999999997E-2</v>
      </c>
      <c r="CA166" s="4">
        <v>2.5474E-2</v>
      </c>
      <c r="CB166" s="3">
        <f>BZ166+CA166</f>
        <v>0.10047399999999999</v>
      </c>
      <c r="CC166" s="47">
        <v>948700</v>
      </c>
      <c r="CD166" s="46">
        <v>0</v>
      </c>
      <c r="CE166" s="46">
        <f>CC166-CD166</f>
        <v>948700</v>
      </c>
      <c r="CF166" s="46" t="s">
        <v>109</v>
      </c>
      <c r="CG166" s="46">
        <f>CE166/K166</f>
        <v>93.809947592208047</v>
      </c>
      <c r="CH166" s="3" t="s">
        <v>736</v>
      </c>
      <c r="CI166" s="3" t="s">
        <v>109</v>
      </c>
      <c r="CJ166" s="3" t="s">
        <v>109</v>
      </c>
      <c r="CK166" s="3" t="s">
        <v>109</v>
      </c>
      <c r="CL166" s="3" t="s">
        <v>109</v>
      </c>
      <c r="CM166" s="3" t="s">
        <v>109</v>
      </c>
      <c r="CN166" s="3" t="s">
        <v>109</v>
      </c>
      <c r="CO166" s="3" t="s">
        <v>109</v>
      </c>
      <c r="CP166" s="3" t="s">
        <v>109</v>
      </c>
      <c r="CQ166" s="5" t="s">
        <v>113</v>
      </c>
      <c r="CR166" s="5" t="s">
        <v>109</v>
      </c>
      <c r="CV166" s="21" t="s">
        <v>113</v>
      </c>
    </row>
    <row r="167" spans="1:100" x14ac:dyDescent="0.25">
      <c r="A167" s="3" t="s">
        <v>763</v>
      </c>
      <c r="B167" s="3" t="s">
        <v>152</v>
      </c>
      <c r="C167" s="4">
        <v>2.7786000000000002E-2</v>
      </c>
      <c r="D167" s="3" t="s">
        <v>715</v>
      </c>
      <c r="E167" s="3" t="s">
        <v>764</v>
      </c>
      <c r="F167" s="3" t="s">
        <v>765</v>
      </c>
      <c r="G167" s="3" t="s">
        <v>133</v>
      </c>
      <c r="H167" s="4">
        <v>47906</v>
      </c>
      <c r="I167" s="3" t="s">
        <v>215</v>
      </c>
      <c r="J167" s="3" t="s">
        <v>216</v>
      </c>
      <c r="K167" s="4">
        <v>16805</v>
      </c>
      <c r="L167" s="3" t="s">
        <v>109</v>
      </c>
      <c r="M167" s="3" t="s">
        <v>109</v>
      </c>
      <c r="N167" s="3" t="s">
        <v>109</v>
      </c>
      <c r="O167" s="3" t="s">
        <v>109</v>
      </c>
      <c r="P167" s="3" t="s">
        <v>109</v>
      </c>
      <c r="Q167" s="2"/>
      <c r="S167" s="48">
        <v>15</v>
      </c>
      <c r="T167" s="3" t="s">
        <v>109</v>
      </c>
      <c r="U167" s="3" t="s">
        <v>109</v>
      </c>
      <c r="V167" s="3" t="s">
        <v>109</v>
      </c>
      <c r="W167" s="3" t="s">
        <v>109</v>
      </c>
      <c r="X167" s="3" t="s">
        <v>109</v>
      </c>
      <c r="Y167" s="3" t="s">
        <v>109</v>
      </c>
      <c r="Z167" s="3" t="s">
        <v>109</v>
      </c>
      <c r="AA167" s="4">
        <v>1999</v>
      </c>
      <c r="AB167" s="3" t="s">
        <v>109</v>
      </c>
      <c r="AC167" s="5" t="s">
        <v>135</v>
      </c>
      <c r="AD167" s="3" t="s">
        <v>135</v>
      </c>
      <c r="AE167" s="3" t="s">
        <v>109</v>
      </c>
      <c r="AF167" s="4">
        <v>3</v>
      </c>
      <c r="AG167" s="3" t="s">
        <v>109</v>
      </c>
      <c r="AH167" s="3" t="s">
        <v>111</v>
      </c>
      <c r="AI167" s="3" t="s">
        <v>109</v>
      </c>
      <c r="AN167" s="3" t="s">
        <v>109</v>
      </c>
      <c r="AO167" s="42">
        <f>K167*S167</f>
        <v>252075</v>
      </c>
      <c r="AP167" s="3" t="s">
        <v>109</v>
      </c>
      <c r="AQ167" s="3">
        <v>8.5000000000000006E-2</v>
      </c>
      <c r="AR167" s="3" t="s">
        <v>109</v>
      </c>
      <c r="AS167" s="3" t="s">
        <v>109</v>
      </c>
      <c r="AT167" s="46">
        <f>AO167*(1-AQ167)</f>
        <v>230648.625</v>
      </c>
      <c r="AU167" s="3" t="s">
        <v>109</v>
      </c>
      <c r="AV167" s="3" t="s">
        <v>109</v>
      </c>
      <c r="AW167" s="3" t="s">
        <v>109</v>
      </c>
      <c r="AX167" s="3" t="s">
        <v>109</v>
      </c>
      <c r="AY167" s="3" t="s">
        <v>109</v>
      </c>
      <c r="AZ167" s="3" t="s">
        <v>109</v>
      </c>
      <c r="BA167" s="48">
        <f>BW167*0.15</f>
        <v>0.61733002439750073</v>
      </c>
      <c r="BB167" s="48">
        <f>BW167*0.35</f>
        <v>1.4404367235941682</v>
      </c>
      <c r="BC167" s="48">
        <f>BW167*0.3</f>
        <v>1.2346600487950015</v>
      </c>
      <c r="BD167" s="48">
        <f>BW167*0.2</f>
        <v>0.82310669919666768</v>
      </c>
      <c r="BE167" s="3" t="s">
        <v>109</v>
      </c>
      <c r="BF167" s="3" t="s">
        <v>109</v>
      </c>
      <c r="BG167" s="3" t="s">
        <v>109</v>
      </c>
      <c r="BH167" s="3" t="s">
        <v>109</v>
      </c>
      <c r="BI167" s="3" t="s">
        <v>109</v>
      </c>
      <c r="BJ167" s="3" t="s">
        <v>109</v>
      </c>
      <c r="BK167" s="3" t="s">
        <v>109</v>
      </c>
      <c r="BM167" s="3" t="s">
        <v>109</v>
      </c>
      <c r="BN167" s="3" t="s">
        <v>109</v>
      </c>
      <c r="BO167" s="3" t="s">
        <v>109</v>
      </c>
      <c r="BP167" s="3" t="s">
        <v>109</v>
      </c>
      <c r="BQ167" s="3" t="s">
        <v>109</v>
      </c>
      <c r="BR167" s="3" t="s">
        <v>109</v>
      </c>
      <c r="BS167" s="3" t="s">
        <v>109</v>
      </c>
      <c r="BT167" s="3" t="s">
        <v>109</v>
      </c>
      <c r="BU167" s="3" t="s">
        <v>109</v>
      </c>
      <c r="BV167" s="3" t="s">
        <v>109</v>
      </c>
      <c r="BW167" s="48">
        <f>((AT167-BY167)/K167)</f>
        <v>4.1155334959833381</v>
      </c>
      <c r="BX167" s="3" t="s">
        <v>109</v>
      </c>
      <c r="BY167" s="48">
        <f>CC167*CB167</f>
        <v>161487.0846</v>
      </c>
      <c r="BZ167" s="3">
        <v>7.4999999999999997E-2</v>
      </c>
      <c r="CA167" s="4">
        <v>2.7786000000000002E-2</v>
      </c>
      <c r="CB167" s="3">
        <f>BZ167+CA167</f>
        <v>0.102786</v>
      </c>
      <c r="CC167" s="47">
        <v>1571100</v>
      </c>
      <c r="CD167" s="46">
        <v>0</v>
      </c>
      <c r="CE167" s="46">
        <f>CC167-CD167</f>
        <v>1571100</v>
      </c>
      <c r="CF167" s="46" t="s">
        <v>109</v>
      </c>
      <c r="CG167" s="46">
        <f>CE167/K167</f>
        <v>93.490032728354663</v>
      </c>
      <c r="CH167" s="3" t="s">
        <v>766</v>
      </c>
      <c r="CI167" s="3" t="s">
        <v>109</v>
      </c>
      <c r="CJ167" s="3" t="s">
        <v>109</v>
      </c>
      <c r="CK167" s="3" t="s">
        <v>109</v>
      </c>
      <c r="CL167" s="3" t="s">
        <v>109</v>
      </c>
      <c r="CM167" s="3" t="s">
        <v>109</v>
      </c>
      <c r="CN167" s="3" t="s">
        <v>109</v>
      </c>
      <c r="CO167" s="3" t="s">
        <v>109</v>
      </c>
      <c r="CP167" s="3" t="s">
        <v>109</v>
      </c>
      <c r="CQ167" s="5" t="s">
        <v>113</v>
      </c>
      <c r="CR167" s="5" t="s">
        <v>109</v>
      </c>
      <c r="CV167" s="21" t="s">
        <v>113</v>
      </c>
    </row>
    <row r="168" spans="1:100" x14ac:dyDescent="0.25">
      <c r="A168" s="3" t="s">
        <v>767</v>
      </c>
      <c r="B168" s="3" t="s">
        <v>606</v>
      </c>
      <c r="C168" s="4">
        <v>2.2567E-2</v>
      </c>
      <c r="D168" s="3" t="s">
        <v>768</v>
      </c>
      <c r="E168" s="3" t="s">
        <v>769</v>
      </c>
      <c r="F168" s="3" t="s">
        <v>770</v>
      </c>
      <c r="G168" s="3" t="s">
        <v>133</v>
      </c>
      <c r="H168" s="4">
        <v>47906</v>
      </c>
      <c r="I168" s="3" t="s">
        <v>215</v>
      </c>
      <c r="J168" s="3" t="s">
        <v>216</v>
      </c>
      <c r="K168" s="4">
        <v>14817</v>
      </c>
      <c r="L168" s="3" t="s">
        <v>109</v>
      </c>
      <c r="M168" s="3" t="s">
        <v>109</v>
      </c>
      <c r="N168" s="3" t="s">
        <v>109</v>
      </c>
      <c r="O168" s="3" t="s">
        <v>109</v>
      </c>
      <c r="P168" s="3" t="s">
        <v>109</v>
      </c>
      <c r="Q168" s="2"/>
      <c r="S168" s="48">
        <v>12.5</v>
      </c>
      <c r="T168" s="3" t="s">
        <v>109</v>
      </c>
      <c r="U168" s="3" t="s">
        <v>109</v>
      </c>
      <c r="V168" s="3" t="s">
        <v>109</v>
      </c>
      <c r="W168" s="3" t="s">
        <v>109</v>
      </c>
      <c r="X168" s="3" t="s">
        <v>109</v>
      </c>
      <c r="Y168" s="3" t="s">
        <v>109</v>
      </c>
      <c r="Z168" s="3" t="s">
        <v>109</v>
      </c>
      <c r="AA168" s="4">
        <v>2007</v>
      </c>
      <c r="AB168" s="3" t="s">
        <v>109</v>
      </c>
      <c r="AC168" s="5" t="s">
        <v>135</v>
      </c>
      <c r="AD168" s="3" t="s">
        <v>111</v>
      </c>
      <c r="AE168" s="3" t="s">
        <v>109</v>
      </c>
      <c r="AF168" s="4">
        <v>4</v>
      </c>
      <c r="AG168" s="3" t="s">
        <v>109</v>
      </c>
      <c r="AH168" s="3" t="s">
        <v>135</v>
      </c>
      <c r="AI168" s="3" t="s">
        <v>109</v>
      </c>
      <c r="AN168" s="3" t="s">
        <v>109</v>
      </c>
      <c r="AO168" s="42">
        <f>K168*S168</f>
        <v>185212.5</v>
      </c>
      <c r="AP168" s="3" t="s">
        <v>109</v>
      </c>
      <c r="AQ168" s="3">
        <v>8.5000000000000006E-2</v>
      </c>
      <c r="AR168" s="3" t="s">
        <v>109</v>
      </c>
      <c r="AS168" s="3" t="s">
        <v>109</v>
      </c>
      <c r="AT168" s="46">
        <f>AO168*(1-AQ168)</f>
        <v>169469.4375</v>
      </c>
      <c r="AU168" s="3" t="s">
        <v>109</v>
      </c>
      <c r="AV168" s="3" t="s">
        <v>109</v>
      </c>
      <c r="AW168" s="3" t="s">
        <v>109</v>
      </c>
      <c r="AX168" s="3" t="s">
        <v>109</v>
      </c>
      <c r="AY168" s="3" t="s">
        <v>109</v>
      </c>
      <c r="AZ168" s="3" t="s">
        <v>109</v>
      </c>
      <c r="BA168" s="48">
        <f>BW168*0.15</f>
        <v>0.31345742356752387</v>
      </c>
      <c r="BB168" s="48">
        <f>BW168*0.35</f>
        <v>0.73140065499088902</v>
      </c>
      <c r="BC168" s="48">
        <f>BW168*0.3</f>
        <v>0.62691484713504775</v>
      </c>
      <c r="BD168" s="48">
        <f>BW168*0.2</f>
        <v>0.4179432314233652</v>
      </c>
      <c r="BE168" s="3" t="s">
        <v>109</v>
      </c>
      <c r="BF168" s="3" t="s">
        <v>109</v>
      </c>
      <c r="BG168" s="3" t="s">
        <v>109</v>
      </c>
      <c r="BH168" s="3" t="s">
        <v>109</v>
      </c>
      <c r="BI168" s="3" t="s">
        <v>109</v>
      </c>
      <c r="BJ168" s="3" t="s">
        <v>109</v>
      </c>
      <c r="BK168" s="3" t="s">
        <v>109</v>
      </c>
      <c r="BM168" s="3" t="s">
        <v>109</v>
      </c>
      <c r="BN168" s="3" t="s">
        <v>109</v>
      </c>
      <c r="BO168" s="3" t="s">
        <v>109</v>
      </c>
      <c r="BP168" s="3" t="s">
        <v>109</v>
      </c>
      <c r="BQ168" s="3" t="s">
        <v>109</v>
      </c>
      <c r="BR168" s="3" t="s">
        <v>109</v>
      </c>
      <c r="BS168" s="3" t="s">
        <v>109</v>
      </c>
      <c r="BT168" s="3" t="s">
        <v>109</v>
      </c>
      <c r="BU168" s="3" t="s">
        <v>109</v>
      </c>
      <c r="BV168" s="3" t="s">
        <v>109</v>
      </c>
      <c r="BW168" s="48">
        <f>((AT168-BY168)/K168)</f>
        <v>2.0897161571168259</v>
      </c>
      <c r="BX168" s="3" t="s">
        <v>109</v>
      </c>
      <c r="BY168" s="48">
        <f>CC168*CB168</f>
        <v>138506.11319999999</v>
      </c>
      <c r="BZ168" s="3">
        <v>7.4999999999999997E-2</v>
      </c>
      <c r="CA168" s="4">
        <v>2.2567E-2</v>
      </c>
      <c r="CB168" s="3">
        <f>BZ168+CA168</f>
        <v>9.7567000000000001E-2</v>
      </c>
      <c r="CC168" s="47">
        <v>1419600</v>
      </c>
      <c r="CD168" s="46">
        <v>0</v>
      </c>
      <c r="CE168" s="46">
        <f>CC168-CD168</f>
        <v>1419600</v>
      </c>
      <c r="CF168" s="46" t="s">
        <v>109</v>
      </c>
      <c r="CG168" s="46">
        <f>CE168/K168</f>
        <v>95.808868191941684</v>
      </c>
      <c r="CH168" s="3" t="s">
        <v>109</v>
      </c>
      <c r="CI168" s="3" t="s">
        <v>109</v>
      </c>
      <c r="CJ168" s="3" t="s">
        <v>109</v>
      </c>
      <c r="CK168" s="3" t="s">
        <v>109</v>
      </c>
      <c r="CL168" s="3" t="s">
        <v>109</v>
      </c>
      <c r="CM168" s="3" t="s">
        <v>109</v>
      </c>
      <c r="CN168" s="3" t="s">
        <v>109</v>
      </c>
      <c r="CO168" s="3" t="s">
        <v>109</v>
      </c>
      <c r="CP168" s="3" t="s">
        <v>109</v>
      </c>
      <c r="CQ168" s="5" t="s">
        <v>113</v>
      </c>
      <c r="CR168" s="5" t="s">
        <v>109</v>
      </c>
      <c r="CV168" s="21" t="s">
        <v>113</v>
      </c>
    </row>
    <row r="169" spans="1:100" x14ac:dyDescent="0.25">
      <c r="A169" s="3" t="s">
        <v>771</v>
      </c>
      <c r="B169" s="3" t="s">
        <v>118</v>
      </c>
      <c r="C169" s="4">
        <v>2.5474E-2</v>
      </c>
      <c r="D169" s="3" t="s">
        <v>772</v>
      </c>
      <c r="E169" s="3" t="s">
        <v>773</v>
      </c>
      <c r="F169" s="3" t="s">
        <v>774</v>
      </c>
      <c r="G169" s="3" t="s">
        <v>106</v>
      </c>
      <c r="H169" s="4">
        <v>47904</v>
      </c>
      <c r="I169" s="3" t="s">
        <v>215</v>
      </c>
      <c r="J169" s="3" t="s">
        <v>216</v>
      </c>
      <c r="K169" s="4">
        <v>13833</v>
      </c>
      <c r="L169" s="3" t="s">
        <v>109</v>
      </c>
      <c r="M169" s="3" t="s">
        <v>109</v>
      </c>
      <c r="N169" s="3" t="s">
        <v>109</v>
      </c>
      <c r="O169" s="3" t="s">
        <v>109</v>
      </c>
      <c r="P169" s="3" t="s">
        <v>109</v>
      </c>
      <c r="Q169" s="2"/>
      <c r="S169" s="48">
        <v>15</v>
      </c>
      <c r="T169" s="3" t="s">
        <v>109</v>
      </c>
      <c r="U169" s="3" t="s">
        <v>109</v>
      </c>
      <c r="V169" s="3" t="s">
        <v>109</v>
      </c>
      <c r="W169" s="3" t="s">
        <v>109</v>
      </c>
      <c r="X169" s="3" t="s">
        <v>109</v>
      </c>
      <c r="Y169" s="3" t="s">
        <v>109</v>
      </c>
      <c r="Z169" s="3" t="s">
        <v>109</v>
      </c>
      <c r="AA169" s="4">
        <v>1998</v>
      </c>
      <c r="AB169" s="3" t="s">
        <v>109</v>
      </c>
      <c r="AC169" s="5" t="s">
        <v>135</v>
      </c>
      <c r="AD169" s="3" t="s">
        <v>135</v>
      </c>
      <c r="AE169" s="3" t="s">
        <v>109</v>
      </c>
      <c r="AF169" s="4">
        <v>4</v>
      </c>
      <c r="AG169" s="3" t="s">
        <v>109</v>
      </c>
      <c r="AH169" s="3" t="s">
        <v>135</v>
      </c>
      <c r="AI169" s="3" t="s">
        <v>109</v>
      </c>
      <c r="AN169" s="3" t="s">
        <v>109</v>
      </c>
      <c r="AO169" s="42">
        <f>K169*S169</f>
        <v>207495</v>
      </c>
      <c r="AP169" s="3" t="s">
        <v>109</v>
      </c>
      <c r="AQ169" s="3">
        <v>8.5000000000000006E-2</v>
      </c>
      <c r="AR169" s="3" t="s">
        <v>109</v>
      </c>
      <c r="AS169" s="3" t="s">
        <v>109</v>
      </c>
      <c r="AT169" s="46">
        <f>AO169*(1-AQ169)</f>
        <v>189857.92500000002</v>
      </c>
      <c r="AU169" s="3" t="s">
        <v>109</v>
      </c>
      <c r="AV169" s="3" t="s">
        <v>109</v>
      </c>
      <c r="AW169" s="3" t="s">
        <v>109</v>
      </c>
      <c r="AX169" s="3" t="s">
        <v>109</v>
      </c>
      <c r="AY169" s="3" t="s">
        <v>109</v>
      </c>
      <c r="AZ169" s="3" t="s">
        <v>109</v>
      </c>
      <c r="BA169" s="48">
        <f>BW169*0.15</f>
        <v>0.61494014530470642</v>
      </c>
      <c r="BB169" s="48">
        <f>BW169*0.35</f>
        <v>1.4348603390443151</v>
      </c>
      <c r="BC169" s="48">
        <f>BW169*0.3</f>
        <v>1.2298802906094128</v>
      </c>
      <c r="BD169" s="48">
        <f>BW169*0.2</f>
        <v>0.81992019373960867</v>
      </c>
      <c r="BE169" s="3" t="s">
        <v>109</v>
      </c>
      <c r="BF169" s="3" t="s">
        <v>109</v>
      </c>
      <c r="BG169" s="3" t="s">
        <v>109</v>
      </c>
      <c r="BH169" s="3" t="s">
        <v>109</v>
      </c>
      <c r="BI169" s="3" t="s">
        <v>109</v>
      </c>
      <c r="BJ169" s="3" t="s">
        <v>109</v>
      </c>
      <c r="BK169" s="3" t="s">
        <v>109</v>
      </c>
      <c r="BM169" s="3" t="s">
        <v>109</v>
      </c>
      <c r="BN169" s="3" t="s">
        <v>109</v>
      </c>
      <c r="BO169" s="3" t="s">
        <v>109</v>
      </c>
      <c r="BP169" s="3" t="s">
        <v>109</v>
      </c>
      <c r="BQ169" s="3" t="s">
        <v>109</v>
      </c>
      <c r="BR169" s="3" t="s">
        <v>109</v>
      </c>
      <c r="BS169" s="3" t="s">
        <v>109</v>
      </c>
      <c r="BT169" s="3" t="s">
        <v>109</v>
      </c>
      <c r="BU169" s="3" t="s">
        <v>109</v>
      </c>
      <c r="BV169" s="3" t="s">
        <v>109</v>
      </c>
      <c r="BW169" s="48">
        <f>((AT169-BY169)/K169)</f>
        <v>4.0996009686980432</v>
      </c>
      <c r="BX169" s="3" t="s">
        <v>109</v>
      </c>
      <c r="BY169" s="48">
        <f>CC169*CB169</f>
        <v>133148.14479999998</v>
      </c>
      <c r="BZ169" s="3">
        <v>7.4999999999999997E-2</v>
      </c>
      <c r="CA169" s="4">
        <v>2.5474E-2</v>
      </c>
      <c r="CB169" s="3">
        <f>BZ169+CA169</f>
        <v>0.10047399999999999</v>
      </c>
      <c r="CC169" s="47">
        <v>1325200</v>
      </c>
      <c r="CD169" s="46">
        <v>0</v>
      </c>
      <c r="CE169" s="46">
        <f>CC169-CD169</f>
        <v>1325200</v>
      </c>
      <c r="CF169" s="46" t="s">
        <v>109</v>
      </c>
      <c r="CG169" s="46">
        <f>CE169/K169</f>
        <v>95.799898792741999</v>
      </c>
      <c r="CH169" s="3" t="s">
        <v>109</v>
      </c>
      <c r="CI169" s="3" t="s">
        <v>109</v>
      </c>
      <c r="CJ169" s="3" t="s">
        <v>109</v>
      </c>
      <c r="CK169" s="3" t="s">
        <v>109</v>
      </c>
      <c r="CL169" s="3" t="s">
        <v>109</v>
      </c>
      <c r="CM169" s="3" t="s">
        <v>109</v>
      </c>
      <c r="CN169" s="3" t="s">
        <v>109</v>
      </c>
      <c r="CO169" s="3" t="s">
        <v>109</v>
      </c>
      <c r="CP169" s="3" t="s">
        <v>109</v>
      </c>
      <c r="CQ169" s="5" t="s">
        <v>113</v>
      </c>
      <c r="CR169" s="5" t="s">
        <v>109</v>
      </c>
      <c r="CV169" s="21" t="s">
        <v>113</v>
      </c>
    </row>
    <row r="170" spans="1:100" x14ac:dyDescent="0.25">
      <c r="A170" s="3" t="s">
        <v>780</v>
      </c>
      <c r="B170" s="3" t="s">
        <v>152</v>
      </c>
      <c r="C170" s="4">
        <v>2.7786000000000002E-2</v>
      </c>
      <c r="D170" s="3" t="s">
        <v>772</v>
      </c>
      <c r="E170" s="3" t="s">
        <v>781</v>
      </c>
      <c r="F170" s="3" t="s">
        <v>782</v>
      </c>
      <c r="G170" s="3" t="s">
        <v>133</v>
      </c>
      <c r="H170" s="4">
        <v>47906</v>
      </c>
      <c r="I170" s="3" t="s">
        <v>215</v>
      </c>
      <c r="J170" s="3" t="s">
        <v>216</v>
      </c>
      <c r="K170" s="4">
        <v>13942</v>
      </c>
      <c r="L170" s="3" t="s">
        <v>109</v>
      </c>
      <c r="M170" s="3" t="s">
        <v>109</v>
      </c>
      <c r="N170" s="3" t="s">
        <v>109</v>
      </c>
      <c r="O170" s="3" t="s">
        <v>109</v>
      </c>
      <c r="P170" s="3" t="s">
        <v>109</v>
      </c>
      <c r="Q170" s="2"/>
      <c r="S170" s="48">
        <v>15</v>
      </c>
      <c r="T170" s="3" t="s">
        <v>109</v>
      </c>
      <c r="U170" s="3" t="s">
        <v>109</v>
      </c>
      <c r="V170" s="3" t="s">
        <v>109</v>
      </c>
      <c r="W170" s="3" t="s">
        <v>109</v>
      </c>
      <c r="X170" s="3" t="s">
        <v>109</v>
      </c>
      <c r="Y170" s="3" t="s">
        <v>109</v>
      </c>
      <c r="Z170" s="3" t="s">
        <v>109</v>
      </c>
      <c r="AA170" s="4">
        <v>2001</v>
      </c>
      <c r="AB170" s="3" t="s">
        <v>109</v>
      </c>
      <c r="AC170" s="5" t="s">
        <v>135</v>
      </c>
      <c r="AD170" s="3" t="s">
        <v>135</v>
      </c>
      <c r="AE170" s="3" t="s">
        <v>109</v>
      </c>
      <c r="AF170" s="4">
        <v>4</v>
      </c>
      <c r="AG170" s="3" t="s">
        <v>109</v>
      </c>
      <c r="AH170" s="3" t="s">
        <v>111</v>
      </c>
      <c r="AI170" s="3" t="s">
        <v>109</v>
      </c>
      <c r="AN170" s="3" t="s">
        <v>109</v>
      </c>
      <c r="AO170" s="42">
        <f>K170*S170</f>
        <v>209130</v>
      </c>
      <c r="AP170" s="3" t="s">
        <v>109</v>
      </c>
      <c r="AQ170" s="3">
        <v>8.5000000000000006E-2</v>
      </c>
      <c r="AR170" s="3" t="s">
        <v>109</v>
      </c>
      <c r="AS170" s="3" t="s">
        <v>109</v>
      </c>
      <c r="AT170" s="46">
        <f>AO170*(1-AQ170)</f>
        <v>191353.95</v>
      </c>
      <c r="AU170" s="3" t="s">
        <v>109</v>
      </c>
      <c r="AV170" s="3" t="s">
        <v>109</v>
      </c>
      <c r="AW170" s="3" t="s">
        <v>109</v>
      </c>
      <c r="AX170" s="3" t="s">
        <v>109</v>
      </c>
      <c r="AY170" s="3" t="s">
        <v>109</v>
      </c>
      <c r="AZ170" s="3" t="s">
        <v>109</v>
      </c>
      <c r="BA170" s="48">
        <f>BW170*0.15</f>
        <v>0.62677189714531634</v>
      </c>
      <c r="BB170" s="48">
        <f>BW170*0.35</f>
        <v>1.4624677600057381</v>
      </c>
      <c r="BC170" s="48">
        <f>BW170*0.3</f>
        <v>1.2535437942906327</v>
      </c>
      <c r="BD170" s="48">
        <f>BW170*0.2</f>
        <v>0.83569586286042186</v>
      </c>
      <c r="BE170" s="3" t="s">
        <v>109</v>
      </c>
      <c r="BF170" s="3" t="s">
        <v>109</v>
      </c>
      <c r="BG170" s="3" t="s">
        <v>109</v>
      </c>
      <c r="BH170" s="3" t="s">
        <v>109</v>
      </c>
      <c r="BI170" s="3" t="s">
        <v>109</v>
      </c>
      <c r="BJ170" s="3" t="s">
        <v>109</v>
      </c>
      <c r="BK170" s="3" t="s">
        <v>109</v>
      </c>
      <c r="BM170" s="3" t="s">
        <v>109</v>
      </c>
      <c r="BN170" s="3" t="s">
        <v>109</v>
      </c>
      <c r="BO170" s="3" t="s">
        <v>109</v>
      </c>
      <c r="BP170" s="3" t="s">
        <v>109</v>
      </c>
      <c r="BQ170" s="3" t="s">
        <v>109</v>
      </c>
      <c r="BR170" s="3" t="s">
        <v>109</v>
      </c>
      <c r="BS170" s="3" t="s">
        <v>109</v>
      </c>
      <c r="BT170" s="3" t="s">
        <v>109</v>
      </c>
      <c r="BU170" s="3" t="s">
        <v>109</v>
      </c>
      <c r="BV170" s="3" t="s">
        <v>109</v>
      </c>
      <c r="BW170" s="48">
        <f>((AT170-BY170)/K170)</f>
        <v>4.1784793143021091</v>
      </c>
      <c r="BX170" s="3" t="s">
        <v>109</v>
      </c>
      <c r="BY170" s="48">
        <f>CC170*CB170</f>
        <v>133097.5914</v>
      </c>
      <c r="BZ170" s="3">
        <v>7.4999999999999997E-2</v>
      </c>
      <c r="CA170" s="4">
        <v>2.7786000000000002E-2</v>
      </c>
      <c r="CB170" s="3">
        <f>BZ170+CA170</f>
        <v>0.102786</v>
      </c>
      <c r="CC170" s="47">
        <v>1294900</v>
      </c>
      <c r="CD170" s="46">
        <v>0</v>
      </c>
      <c r="CE170" s="46">
        <f>CC170-CD170</f>
        <v>1294900</v>
      </c>
      <c r="CF170" s="46" t="s">
        <v>109</v>
      </c>
      <c r="CG170" s="46">
        <f>CE170/K170</f>
        <v>92.877635920241005</v>
      </c>
      <c r="CH170" s="3" t="s">
        <v>783</v>
      </c>
      <c r="CI170" s="3" t="s">
        <v>109</v>
      </c>
      <c r="CJ170" s="3" t="s">
        <v>109</v>
      </c>
      <c r="CK170" s="3" t="s">
        <v>109</v>
      </c>
      <c r="CL170" s="3" t="s">
        <v>109</v>
      </c>
      <c r="CM170" s="3" t="s">
        <v>109</v>
      </c>
      <c r="CN170" s="3" t="s">
        <v>109</v>
      </c>
      <c r="CO170" s="3" t="s">
        <v>109</v>
      </c>
      <c r="CP170" s="3" t="s">
        <v>109</v>
      </c>
      <c r="CQ170" s="5" t="s">
        <v>113</v>
      </c>
      <c r="CR170" s="5" t="s">
        <v>109</v>
      </c>
      <c r="CV170" s="21" t="s">
        <v>113</v>
      </c>
    </row>
    <row r="171" spans="1:100" x14ac:dyDescent="0.25">
      <c r="A171" s="3" t="s">
        <v>795</v>
      </c>
      <c r="B171" s="3" t="s">
        <v>118</v>
      </c>
      <c r="C171" s="4">
        <v>2.5474E-2</v>
      </c>
      <c r="D171" s="3" t="s">
        <v>796</v>
      </c>
      <c r="E171" s="3" t="s">
        <v>797</v>
      </c>
      <c r="F171" s="3" t="s">
        <v>798</v>
      </c>
      <c r="G171" s="3" t="s">
        <v>106</v>
      </c>
      <c r="H171" s="4">
        <v>47905</v>
      </c>
      <c r="I171" s="3" t="s">
        <v>215</v>
      </c>
      <c r="J171" s="3" t="s">
        <v>216</v>
      </c>
      <c r="K171" s="4">
        <v>11250</v>
      </c>
      <c r="L171" s="3" t="s">
        <v>109</v>
      </c>
      <c r="M171" s="3" t="s">
        <v>109</v>
      </c>
      <c r="N171" s="3" t="s">
        <v>109</v>
      </c>
      <c r="O171" s="3" t="s">
        <v>109</v>
      </c>
      <c r="P171" s="3" t="s">
        <v>109</v>
      </c>
      <c r="Q171" s="2"/>
      <c r="S171" s="48">
        <v>15</v>
      </c>
      <c r="T171" s="3" t="s">
        <v>109</v>
      </c>
      <c r="U171" s="3" t="s">
        <v>109</v>
      </c>
      <c r="V171" s="3" t="s">
        <v>109</v>
      </c>
      <c r="W171" s="3" t="s">
        <v>109</v>
      </c>
      <c r="X171" s="3" t="s">
        <v>109</v>
      </c>
      <c r="Y171" s="3" t="s">
        <v>109</v>
      </c>
      <c r="Z171" s="3" t="s">
        <v>109</v>
      </c>
      <c r="AA171" s="4">
        <v>1996</v>
      </c>
      <c r="AB171" s="3" t="s">
        <v>109</v>
      </c>
      <c r="AC171" s="5" t="s">
        <v>135</v>
      </c>
      <c r="AD171" s="3" t="s">
        <v>135</v>
      </c>
      <c r="AE171" s="3" t="s">
        <v>109</v>
      </c>
      <c r="AF171" s="4">
        <v>4</v>
      </c>
      <c r="AG171" s="3" t="s">
        <v>109</v>
      </c>
      <c r="AH171" s="3" t="s">
        <v>135</v>
      </c>
      <c r="AI171" s="3" t="s">
        <v>109</v>
      </c>
      <c r="AN171" s="3" t="s">
        <v>109</v>
      </c>
      <c r="AO171" s="42">
        <f>K171*S171</f>
        <v>168750</v>
      </c>
      <c r="AP171" s="3" t="s">
        <v>109</v>
      </c>
      <c r="AQ171" s="3">
        <v>8.5000000000000006E-2</v>
      </c>
      <c r="AR171" s="3" t="s">
        <v>109</v>
      </c>
      <c r="AS171" s="3" t="s">
        <v>109</v>
      </c>
      <c r="AT171" s="46">
        <f>AO171*(1-AQ171)</f>
        <v>154406.25</v>
      </c>
      <c r="AU171" s="3" t="s">
        <v>109</v>
      </c>
      <c r="AV171" s="3" t="s">
        <v>109</v>
      </c>
      <c r="AW171" s="3" t="s">
        <v>109</v>
      </c>
      <c r="AX171" s="3" t="s">
        <v>109</v>
      </c>
      <c r="AY171" s="3" t="s">
        <v>109</v>
      </c>
      <c r="AZ171" s="3" t="s">
        <v>109</v>
      </c>
      <c r="BA171" s="48">
        <f>BW171*0.15</f>
        <v>0.6148716373333335</v>
      </c>
      <c r="BB171" s="48">
        <f>BW171*0.35</f>
        <v>1.4347004871111113</v>
      </c>
      <c r="BC171" s="48">
        <f>BW171*0.3</f>
        <v>1.229743274666667</v>
      </c>
      <c r="BD171" s="48">
        <f>BW171*0.2</f>
        <v>0.81982884977777803</v>
      </c>
      <c r="BE171" s="3" t="s">
        <v>109</v>
      </c>
      <c r="BF171" s="3" t="s">
        <v>109</v>
      </c>
      <c r="BG171" s="3" t="s">
        <v>109</v>
      </c>
      <c r="BH171" s="3" t="s">
        <v>109</v>
      </c>
      <c r="BI171" s="3" t="s">
        <v>109</v>
      </c>
      <c r="BJ171" s="3" t="s">
        <v>109</v>
      </c>
      <c r="BK171" s="3" t="s">
        <v>109</v>
      </c>
      <c r="BM171" s="3" t="s">
        <v>109</v>
      </c>
      <c r="BN171" s="3" t="s">
        <v>109</v>
      </c>
      <c r="BO171" s="3" t="s">
        <v>109</v>
      </c>
      <c r="BP171" s="3" t="s">
        <v>109</v>
      </c>
      <c r="BQ171" s="3" t="s">
        <v>109</v>
      </c>
      <c r="BR171" s="3" t="s">
        <v>109</v>
      </c>
      <c r="BS171" s="3" t="s">
        <v>109</v>
      </c>
      <c r="BT171" s="3" t="s">
        <v>109</v>
      </c>
      <c r="BU171" s="3" t="s">
        <v>109</v>
      </c>
      <c r="BV171" s="3" t="s">
        <v>109</v>
      </c>
      <c r="BW171" s="48">
        <f>((AT171-BY171)/K171)</f>
        <v>4.0991442488888898</v>
      </c>
      <c r="BX171" s="3" t="s">
        <v>109</v>
      </c>
      <c r="BY171" s="48">
        <f>CC171*CB171</f>
        <v>108290.87719999999</v>
      </c>
      <c r="BZ171" s="3">
        <v>7.4999999999999997E-2</v>
      </c>
      <c r="CA171" s="4">
        <v>2.5474E-2</v>
      </c>
      <c r="CB171" s="3">
        <f>BZ171+CA171</f>
        <v>0.10047399999999999</v>
      </c>
      <c r="CC171" s="47">
        <v>1077800</v>
      </c>
      <c r="CD171" s="46">
        <v>0</v>
      </c>
      <c r="CE171" s="46">
        <f>CC171-CD171</f>
        <v>1077800</v>
      </c>
      <c r="CF171" s="46" t="s">
        <v>109</v>
      </c>
      <c r="CG171" s="46">
        <f>CE171/K171</f>
        <v>95.804444444444442</v>
      </c>
      <c r="CH171" s="3" t="s">
        <v>109</v>
      </c>
      <c r="CI171" s="3" t="s">
        <v>109</v>
      </c>
      <c r="CJ171" s="3" t="s">
        <v>109</v>
      </c>
      <c r="CK171" s="3" t="s">
        <v>109</v>
      </c>
      <c r="CL171" s="3" t="s">
        <v>109</v>
      </c>
      <c r="CM171" s="3" t="s">
        <v>109</v>
      </c>
      <c r="CN171" s="3" t="s">
        <v>109</v>
      </c>
      <c r="CO171" s="3" t="s">
        <v>109</v>
      </c>
      <c r="CP171" s="3" t="s">
        <v>109</v>
      </c>
      <c r="CQ171" s="5" t="s">
        <v>113</v>
      </c>
      <c r="CR171" s="5" t="s">
        <v>109</v>
      </c>
      <c r="CV171" s="21" t="s">
        <v>113</v>
      </c>
    </row>
    <row r="172" spans="1:100" x14ac:dyDescent="0.25">
      <c r="A172" s="3" t="s">
        <v>804</v>
      </c>
      <c r="B172" s="3" t="s">
        <v>102</v>
      </c>
      <c r="C172" s="4">
        <v>2.4108999999999998E-2</v>
      </c>
      <c r="D172" s="3" t="s">
        <v>772</v>
      </c>
      <c r="E172" s="3" t="s">
        <v>805</v>
      </c>
      <c r="F172" s="3" t="s">
        <v>806</v>
      </c>
      <c r="G172" s="3" t="s">
        <v>106</v>
      </c>
      <c r="H172" s="4">
        <v>47909</v>
      </c>
      <c r="I172" s="3" t="s">
        <v>215</v>
      </c>
      <c r="J172" s="3" t="s">
        <v>216</v>
      </c>
      <c r="K172" s="4">
        <v>14634</v>
      </c>
      <c r="L172" s="3" t="s">
        <v>109</v>
      </c>
      <c r="M172" s="3" t="s">
        <v>109</v>
      </c>
      <c r="N172" s="3" t="s">
        <v>109</v>
      </c>
      <c r="O172" s="3" t="s">
        <v>109</v>
      </c>
      <c r="P172" s="3" t="s">
        <v>109</v>
      </c>
      <c r="Q172" s="2"/>
      <c r="S172" s="48">
        <v>15</v>
      </c>
      <c r="T172" s="3" t="s">
        <v>109</v>
      </c>
      <c r="U172" s="3" t="s">
        <v>109</v>
      </c>
      <c r="V172" s="3" t="s">
        <v>109</v>
      </c>
      <c r="W172" s="3" t="s">
        <v>109</v>
      </c>
      <c r="X172" s="3" t="s">
        <v>109</v>
      </c>
      <c r="Y172" s="3" t="s">
        <v>109</v>
      </c>
      <c r="Z172" s="3" t="s">
        <v>109</v>
      </c>
      <c r="AA172" s="4">
        <v>2007</v>
      </c>
      <c r="AB172" s="3" t="s">
        <v>109</v>
      </c>
      <c r="AC172" s="5" t="s">
        <v>135</v>
      </c>
      <c r="AD172" s="3" t="s">
        <v>135</v>
      </c>
      <c r="AE172" s="3" t="s">
        <v>109</v>
      </c>
      <c r="AF172" s="4">
        <v>5</v>
      </c>
      <c r="AG172" s="3" t="s">
        <v>109</v>
      </c>
      <c r="AH172" s="3" t="s">
        <v>156</v>
      </c>
      <c r="AI172" s="3" t="s">
        <v>109</v>
      </c>
      <c r="AN172" s="3" t="s">
        <v>109</v>
      </c>
      <c r="AO172" s="42">
        <f>K172*S172</f>
        <v>219510</v>
      </c>
      <c r="AP172" s="3" t="s">
        <v>109</v>
      </c>
      <c r="AQ172" s="3">
        <v>8.5000000000000006E-2</v>
      </c>
      <c r="AR172" s="3" t="s">
        <v>109</v>
      </c>
      <c r="AS172" s="3" t="s">
        <v>109</v>
      </c>
      <c r="AT172" s="46">
        <f>AO172*(1-AQ172)</f>
        <v>200851.65</v>
      </c>
      <c r="AU172" s="3" t="s">
        <v>109</v>
      </c>
      <c r="AV172" s="3" t="s">
        <v>109</v>
      </c>
      <c r="AW172" s="3" t="s">
        <v>109</v>
      </c>
      <c r="AX172" s="3" t="s">
        <v>109</v>
      </c>
      <c r="AY172" s="3" t="s">
        <v>109</v>
      </c>
      <c r="AZ172" s="3" t="s">
        <v>109</v>
      </c>
      <c r="BA172" s="48">
        <f>BW172*0.15</f>
        <v>0.19390384071340691</v>
      </c>
      <c r="BB172" s="48">
        <f>BW172*0.35</f>
        <v>0.45244229499794941</v>
      </c>
      <c r="BC172" s="48">
        <f>BW172*0.3</f>
        <v>0.38780768142681382</v>
      </c>
      <c r="BD172" s="48">
        <f>BW172*0.2</f>
        <v>0.25853845428454253</v>
      </c>
      <c r="BE172" s="3" t="s">
        <v>109</v>
      </c>
      <c r="BF172" s="3" t="s">
        <v>109</v>
      </c>
      <c r="BG172" s="3" t="s">
        <v>109</v>
      </c>
      <c r="BH172" s="3" t="s">
        <v>109</v>
      </c>
      <c r="BI172" s="3" t="s">
        <v>109</v>
      </c>
      <c r="BJ172" s="3" t="s">
        <v>109</v>
      </c>
      <c r="BK172" s="3" t="s">
        <v>109</v>
      </c>
      <c r="BM172" s="3" t="s">
        <v>109</v>
      </c>
      <c r="BN172" s="3" t="s">
        <v>109</v>
      </c>
      <c r="BO172" s="3" t="s">
        <v>109</v>
      </c>
      <c r="BP172" s="3" t="s">
        <v>109</v>
      </c>
      <c r="BQ172" s="3" t="s">
        <v>109</v>
      </c>
      <c r="BR172" s="3" t="s">
        <v>109</v>
      </c>
      <c r="BS172" s="3" t="s">
        <v>109</v>
      </c>
      <c r="BT172" s="3" t="s">
        <v>109</v>
      </c>
      <c r="BU172" s="3" t="s">
        <v>109</v>
      </c>
      <c r="BV172" s="3" t="s">
        <v>109</v>
      </c>
      <c r="BW172" s="48">
        <f>((AT172-BY172)/K172)</f>
        <v>1.2926922714227127</v>
      </c>
      <c r="BX172" s="3" t="s">
        <v>109</v>
      </c>
      <c r="BY172" s="48">
        <f>CC172*CB172</f>
        <v>181934.39130000002</v>
      </c>
      <c r="BZ172" s="3">
        <v>7.4999999999999997E-2</v>
      </c>
      <c r="CA172" s="4">
        <v>2.4108999999999998E-2</v>
      </c>
      <c r="CB172" s="3">
        <f>BZ172+CA172</f>
        <v>9.9109000000000003E-2</v>
      </c>
      <c r="CC172" s="47">
        <v>1835700</v>
      </c>
      <c r="CD172" s="46">
        <v>0</v>
      </c>
      <c r="CE172" s="46">
        <f>CC172-CD172</f>
        <v>1835700</v>
      </c>
      <c r="CF172" s="46" t="s">
        <v>109</v>
      </c>
      <c r="CG172" s="46">
        <f>CE172/K172</f>
        <v>125.44075440754408</v>
      </c>
      <c r="CH172" s="3" t="s">
        <v>807</v>
      </c>
      <c r="CI172" s="3" t="s">
        <v>109</v>
      </c>
      <c r="CJ172" s="3" t="s">
        <v>109</v>
      </c>
      <c r="CK172" s="3" t="s">
        <v>109</v>
      </c>
      <c r="CL172" s="3" t="s">
        <v>109</v>
      </c>
      <c r="CM172" s="3" t="s">
        <v>109</v>
      </c>
      <c r="CN172" s="3" t="s">
        <v>109</v>
      </c>
      <c r="CO172" s="3" t="s">
        <v>109</v>
      </c>
      <c r="CP172" s="3" t="s">
        <v>109</v>
      </c>
      <c r="CQ172" s="5" t="s">
        <v>126</v>
      </c>
      <c r="CR172" s="5" t="s">
        <v>808</v>
      </c>
      <c r="CV172" s="21" t="s">
        <v>113</v>
      </c>
    </row>
    <row r="173" spans="1:100" x14ac:dyDescent="0.25">
      <c r="A173" s="3" t="s">
        <v>817</v>
      </c>
      <c r="B173" s="3" t="s">
        <v>118</v>
      </c>
      <c r="C173" s="4">
        <v>2.5474E-2</v>
      </c>
      <c r="D173" s="3" t="s">
        <v>715</v>
      </c>
      <c r="E173" s="3" t="s">
        <v>818</v>
      </c>
      <c r="F173" s="3" t="s">
        <v>819</v>
      </c>
      <c r="G173" s="3" t="s">
        <v>106</v>
      </c>
      <c r="H173" s="4">
        <v>47905</v>
      </c>
      <c r="I173" s="3" t="s">
        <v>215</v>
      </c>
      <c r="J173" s="3" t="s">
        <v>216</v>
      </c>
      <c r="K173" s="4">
        <v>15623</v>
      </c>
      <c r="L173" s="3" t="s">
        <v>109</v>
      </c>
      <c r="M173" s="3" t="s">
        <v>109</v>
      </c>
      <c r="N173" s="3" t="s">
        <v>109</v>
      </c>
      <c r="O173" s="3" t="s">
        <v>109</v>
      </c>
      <c r="P173" s="3" t="s">
        <v>109</v>
      </c>
      <c r="Q173" s="2"/>
      <c r="S173" s="48">
        <v>15</v>
      </c>
      <c r="T173" s="3" t="s">
        <v>109</v>
      </c>
      <c r="U173" s="3" t="s">
        <v>109</v>
      </c>
      <c r="V173" s="3" t="s">
        <v>109</v>
      </c>
      <c r="W173" s="3" t="s">
        <v>109</v>
      </c>
      <c r="X173" s="3" t="s">
        <v>109</v>
      </c>
      <c r="Y173" s="3" t="s">
        <v>109</v>
      </c>
      <c r="Z173" s="3" t="s">
        <v>109</v>
      </c>
      <c r="AA173" s="4">
        <v>2010</v>
      </c>
      <c r="AB173" s="3" t="s">
        <v>109</v>
      </c>
      <c r="AC173" s="5" t="s">
        <v>135</v>
      </c>
      <c r="AD173" s="3" t="s">
        <v>135</v>
      </c>
      <c r="AE173" s="3" t="s">
        <v>109</v>
      </c>
      <c r="AF173" s="4">
        <v>4</v>
      </c>
      <c r="AG173" s="3" t="s">
        <v>109</v>
      </c>
      <c r="AH173" s="3" t="s">
        <v>156</v>
      </c>
      <c r="AI173" s="3" t="s">
        <v>109</v>
      </c>
      <c r="AN173" s="3" t="s">
        <v>109</v>
      </c>
      <c r="AO173" s="42">
        <f>K173*S173</f>
        <v>234345</v>
      </c>
      <c r="AP173" s="3" t="s">
        <v>109</v>
      </c>
      <c r="AQ173" s="3">
        <v>8.5000000000000006E-2</v>
      </c>
      <c r="AR173" s="3" t="s">
        <v>109</v>
      </c>
      <c r="AS173" s="3" t="s">
        <v>109</v>
      </c>
      <c r="AT173" s="46">
        <f>AO173*(1-AQ173)</f>
        <v>214425.67500000002</v>
      </c>
      <c r="AU173" s="3" t="s">
        <v>109</v>
      </c>
      <c r="AV173" s="3" t="s">
        <v>109</v>
      </c>
      <c r="AW173" s="3" t="s">
        <v>109</v>
      </c>
      <c r="AX173" s="3" t="s">
        <v>109</v>
      </c>
      <c r="AY173" s="3" t="s">
        <v>109</v>
      </c>
      <c r="AZ173" s="3" t="s">
        <v>109</v>
      </c>
      <c r="BA173" s="48">
        <f>BW173*0.15</f>
        <v>0.40057207066504524</v>
      </c>
      <c r="BB173" s="48">
        <f>BW173*0.35</f>
        <v>0.93466816488510562</v>
      </c>
      <c r="BC173" s="48">
        <f>BW173*0.3</f>
        <v>0.80114414133009049</v>
      </c>
      <c r="BD173" s="48">
        <f>BW173*0.2</f>
        <v>0.53409609422006044</v>
      </c>
      <c r="BE173" s="3" t="s">
        <v>109</v>
      </c>
      <c r="BF173" s="3" t="s">
        <v>109</v>
      </c>
      <c r="BG173" s="3" t="s">
        <v>109</v>
      </c>
      <c r="BH173" s="3" t="s">
        <v>109</v>
      </c>
      <c r="BI173" s="3" t="s">
        <v>109</v>
      </c>
      <c r="BJ173" s="3" t="s">
        <v>109</v>
      </c>
      <c r="BK173" s="3" t="s">
        <v>109</v>
      </c>
      <c r="BM173" s="3" t="s">
        <v>109</v>
      </c>
      <c r="BN173" s="3" t="s">
        <v>109</v>
      </c>
      <c r="BO173" s="3" t="s">
        <v>109</v>
      </c>
      <c r="BP173" s="3" t="s">
        <v>109</v>
      </c>
      <c r="BQ173" s="3" t="s">
        <v>109</v>
      </c>
      <c r="BR173" s="3" t="s">
        <v>109</v>
      </c>
      <c r="BS173" s="3" t="s">
        <v>109</v>
      </c>
      <c r="BT173" s="3" t="s">
        <v>109</v>
      </c>
      <c r="BU173" s="3" t="s">
        <v>109</v>
      </c>
      <c r="BV173" s="3" t="s">
        <v>109</v>
      </c>
      <c r="BW173" s="48">
        <f>((AT173-BY173)/K173)</f>
        <v>2.6704804711003018</v>
      </c>
      <c r="BX173" s="3" t="s">
        <v>109</v>
      </c>
      <c r="BY173" s="48">
        <f>CC173*CB173</f>
        <v>172704.7586</v>
      </c>
      <c r="BZ173" s="3">
        <v>7.4999999999999997E-2</v>
      </c>
      <c r="CA173" s="4">
        <v>2.5474E-2</v>
      </c>
      <c r="CB173" s="3">
        <f>BZ173+CA173</f>
        <v>0.10047399999999999</v>
      </c>
      <c r="CC173" s="47">
        <v>1718900</v>
      </c>
      <c r="CD173" s="46">
        <v>0</v>
      </c>
      <c r="CE173" s="46">
        <f>CC173-CD173</f>
        <v>1718900</v>
      </c>
      <c r="CF173" s="46" t="s">
        <v>109</v>
      </c>
      <c r="CG173" s="46">
        <f>CE173/K173</f>
        <v>110.02368303142802</v>
      </c>
      <c r="CH173" s="3" t="s">
        <v>820</v>
      </c>
      <c r="CI173" s="3" t="s">
        <v>109</v>
      </c>
      <c r="CJ173" s="3" t="s">
        <v>109</v>
      </c>
      <c r="CK173" s="3" t="s">
        <v>109</v>
      </c>
      <c r="CL173" s="3" t="s">
        <v>109</v>
      </c>
      <c r="CM173" s="3" t="s">
        <v>109</v>
      </c>
      <c r="CN173" s="3" t="s">
        <v>109</v>
      </c>
      <c r="CO173" s="3" t="s">
        <v>109</v>
      </c>
      <c r="CP173" s="3" t="s">
        <v>109</v>
      </c>
      <c r="CQ173" s="5" t="s">
        <v>113</v>
      </c>
      <c r="CR173" s="5" t="s">
        <v>109</v>
      </c>
      <c r="CV173" s="21" t="s">
        <v>113</v>
      </c>
    </row>
    <row r="174" spans="1:100" x14ac:dyDescent="0.25">
      <c r="A174" s="3" t="s">
        <v>828</v>
      </c>
      <c r="B174" s="3" t="s">
        <v>199</v>
      </c>
      <c r="C174" s="4">
        <v>2.4153000000000001E-2</v>
      </c>
      <c r="D174" s="3" t="s">
        <v>715</v>
      </c>
      <c r="E174" s="3" t="s">
        <v>829</v>
      </c>
      <c r="F174" s="3" t="s">
        <v>830</v>
      </c>
      <c r="G174" s="3" t="s">
        <v>106</v>
      </c>
      <c r="H174" s="4">
        <v>47909</v>
      </c>
      <c r="I174" s="3" t="s">
        <v>215</v>
      </c>
      <c r="J174" s="3" t="s">
        <v>216</v>
      </c>
      <c r="K174" s="4">
        <v>10856</v>
      </c>
      <c r="L174" s="3" t="s">
        <v>109</v>
      </c>
      <c r="M174" s="3" t="s">
        <v>109</v>
      </c>
      <c r="N174" s="3" t="s">
        <v>109</v>
      </c>
      <c r="O174" s="3" t="s">
        <v>109</v>
      </c>
      <c r="P174" s="3" t="s">
        <v>414</v>
      </c>
      <c r="Q174" s="2"/>
      <c r="S174" s="48">
        <v>15</v>
      </c>
      <c r="T174" s="3" t="s">
        <v>109</v>
      </c>
      <c r="U174" s="3" t="s">
        <v>109</v>
      </c>
      <c r="V174" s="3" t="s">
        <v>109</v>
      </c>
      <c r="W174" s="3" t="s">
        <v>109</v>
      </c>
      <c r="X174" s="3" t="s">
        <v>109</v>
      </c>
      <c r="Y174" s="3" t="s">
        <v>109</v>
      </c>
      <c r="Z174" s="3" t="s">
        <v>109</v>
      </c>
      <c r="AA174" s="4">
        <v>2002</v>
      </c>
      <c r="AB174" s="3" t="s">
        <v>109</v>
      </c>
      <c r="AC174" s="5" t="s">
        <v>135</v>
      </c>
      <c r="AD174" s="3" t="s">
        <v>135</v>
      </c>
      <c r="AE174" s="3" t="s">
        <v>109</v>
      </c>
      <c r="AF174" s="4">
        <v>4</v>
      </c>
      <c r="AG174" s="3" t="s">
        <v>109</v>
      </c>
      <c r="AH174" s="3" t="s">
        <v>135</v>
      </c>
      <c r="AI174" s="3" t="s">
        <v>109</v>
      </c>
      <c r="AN174" s="3" t="s">
        <v>109</v>
      </c>
      <c r="AO174" s="42">
        <f>K174*S174</f>
        <v>162840</v>
      </c>
      <c r="AP174" s="3" t="s">
        <v>109</v>
      </c>
      <c r="AQ174" s="3">
        <v>8.5000000000000006E-2</v>
      </c>
      <c r="AR174" s="3" t="s">
        <v>109</v>
      </c>
      <c r="AS174" s="3" t="s">
        <v>109</v>
      </c>
      <c r="AT174" s="46">
        <f>AO174*(1-AQ174)</f>
        <v>148998.6</v>
      </c>
      <c r="AU174" s="3" t="s">
        <v>109</v>
      </c>
      <c r="AV174" s="3" t="s">
        <v>109</v>
      </c>
      <c r="AW174" s="3" t="s">
        <v>109</v>
      </c>
      <c r="AX174" s="3" t="s">
        <v>109</v>
      </c>
      <c r="AY174" s="3" t="s">
        <v>109</v>
      </c>
      <c r="AZ174" s="3" t="s">
        <v>109</v>
      </c>
      <c r="BA174" s="48">
        <f>BW174*0.15</f>
        <v>0.57556506355932224</v>
      </c>
      <c r="BB174" s="48">
        <f>BW174*0.35</f>
        <v>1.3429851483050852</v>
      </c>
      <c r="BC174" s="48">
        <f>BW174*0.3</f>
        <v>1.1511301271186445</v>
      </c>
      <c r="BD174" s="48">
        <f>BW174*0.2</f>
        <v>0.76742008474576306</v>
      </c>
      <c r="BE174" s="3" t="s">
        <v>109</v>
      </c>
      <c r="BF174" s="3" t="s">
        <v>109</v>
      </c>
      <c r="BG174" s="3" t="s">
        <v>109</v>
      </c>
      <c r="BH174" s="3" t="s">
        <v>109</v>
      </c>
      <c r="BI174" s="3" t="s">
        <v>109</v>
      </c>
      <c r="BJ174" s="3" t="s">
        <v>109</v>
      </c>
      <c r="BK174" s="3" t="s">
        <v>109</v>
      </c>
      <c r="BM174" s="3" t="s">
        <v>109</v>
      </c>
      <c r="BN174" s="3" t="s">
        <v>109</v>
      </c>
      <c r="BO174" s="3" t="s">
        <v>109</v>
      </c>
      <c r="BP174" s="3" t="s">
        <v>109</v>
      </c>
      <c r="BQ174" s="3" t="s">
        <v>109</v>
      </c>
      <c r="BR174" s="3" t="s">
        <v>109</v>
      </c>
      <c r="BS174" s="3" t="s">
        <v>109</v>
      </c>
      <c r="BT174" s="3" t="s">
        <v>109</v>
      </c>
      <c r="BU174" s="3" t="s">
        <v>109</v>
      </c>
      <c r="BV174" s="3" t="s">
        <v>109</v>
      </c>
      <c r="BW174" s="48">
        <f>((AT174-BY174)/K174)</f>
        <v>3.8371004237288151</v>
      </c>
      <c r="BX174" s="3" t="s">
        <v>109</v>
      </c>
      <c r="BY174" s="48">
        <f>CC174*CB174</f>
        <v>107343.03779999999</v>
      </c>
      <c r="BZ174" s="3">
        <v>7.4999999999999997E-2</v>
      </c>
      <c r="CA174" s="4">
        <v>2.4153000000000001E-2</v>
      </c>
      <c r="CB174" s="3">
        <f>BZ174+CA174</f>
        <v>9.9152999999999991E-2</v>
      </c>
      <c r="CC174" s="47">
        <v>1082600</v>
      </c>
      <c r="CD174" s="46">
        <v>0</v>
      </c>
      <c r="CE174" s="46">
        <f>CC174-CD174</f>
        <v>1082600</v>
      </c>
      <c r="CF174" s="46" t="s">
        <v>109</v>
      </c>
      <c r="CG174" s="46">
        <f>CE174/K174</f>
        <v>99.723655121591747</v>
      </c>
      <c r="CH174" s="3" t="s">
        <v>831</v>
      </c>
      <c r="CI174" s="3" t="s">
        <v>109</v>
      </c>
      <c r="CJ174" s="3" t="s">
        <v>109</v>
      </c>
      <c r="CK174" s="3" t="s">
        <v>109</v>
      </c>
      <c r="CL174" s="3" t="s">
        <v>109</v>
      </c>
      <c r="CM174" s="3" t="s">
        <v>109</v>
      </c>
      <c r="CN174" s="3" t="s">
        <v>109</v>
      </c>
      <c r="CO174" s="3" t="s">
        <v>109</v>
      </c>
      <c r="CP174" s="3" t="s">
        <v>109</v>
      </c>
      <c r="CQ174" s="5" t="s">
        <v>113</v>
      </c>
      <c r="CR174" s="5" t="s">
        <v>109</v>
      </c>
      <c r="CV174" s="21" t="s">
        <v>113</v>
      </c>
    </row>
    <row r="175" spans="1:100" x14ac:dyDescent="0.25">
      <c r="A175" s="3" t="s">
        <v>908</v>
      </c>
      <c r="B175" s="3" t="s">
        <v>297</v>
      </c>
      <c r="C175" s="4">
        <v>1.8478000000000001E-2</v>
      </c>
      <c r="D175" s="3" t="s">
        <v>909</v>
      </c>
      <c r="E175" s="3" t="s">
        <v>910</v>
      </c>
      <c r="F175" s="3" t="s">
        <v>911</v>
      </c>
      <c r="G175" s="3" t="s">
        <v>300</v>
      </c>
      <c r="H175" s="4">
        <v>47941</v>
      </c>
      <c r="I175" s="3" t="s">
        <v>215</v>
      </c>
      <c r="J175" s="3" t="s">
        <v>216</v>
      </c>
      <c r="K175" s="4">
        <v>1530</v>
      </c>
      <c r="L175" s="3" t="s">
        <v>109</v>
      </c>
      <c r="M175" s="3" t="s">
        <v>109</v>
      </c>
      <c r="N175" s="3" t="s">
        <v>109</v>
      </c>
      <c r="O175" s="3" t="s">
        <v>109</v>
      </c>
      <c r="P175" s="3" t="s">
        <v>109</v>
      </c>
      <c r="Q175" s="2"/>
      <c r="S175" s="48">
        <v>8</v>
      </c>
      <c r="T175" s="3" t="s">
        <v>109</v>
      </c>
      <c r="U175" s="3" t="s">
        <v>109</v>
      </c>
      <c r="V175" s="3" t="s">
        <v>109</v>
      </c>
      <c r="W175" s="3" t="s">
        <v>109</v>
      </c>
      <c r="X175" s="3" t="s">
        <v>109</v>
      </c>
      <c r="Y175" s="3" t="s">
        <v>109</v>
      </c>
      <c r="Z175" s="3" t="s">
        <v>109</v>
      </c>
      <c r="AA175" s="4">
        <v>1955</v>
      </c>
      <c r="AB175" s="3" t="s">
        <v>109</v>
      </c>
      <c r="AC175" s="5" t="s">
        <v>111</v>
      </c>
      <c r="AD175" s="3" t="s">
        <v>123</v>
      </c>
      <c r="AE175" s="3" t="s">
        <v>109</v>
      </c>
      <c r="AF175" s="4">
        <v>3</v>
      </c>
      <c r="AG175" s="3" t="s">
        <v>109</v>
      </c>
      <c r="AH175" s="3" t="s">
        <v>111</v>
      </c>
      <c r="AI175" s="3" t="s">
        <v>109</v>
      </c>
      <c r="AN175" s="3" t="s">
        <v>109</v>
      </c>
      <c r="AO175" s="42">
        <f>K175*S175</f>
        <v>12240</v>
      </c>
      <c r="AP175" s="3" t="s">
        <v>109</v>
      </c>
      <c r="AQ175" s="3">
        <v>9.5000000000000001E-2</v>
      </c>
      <c r="AR175" s="3" t="s">
        <v>109</v>
      </c>
      <c r="AS175" s="3" t="s">
        <v>109</v>
      </c>
      <c r="AT175" s="46">
        <f>AO175*(1-AQ175)</f>
        <v>11077.2</v>
      </c>
      <c r="AU175" s="3" t="s">
        <v>109</v>
      </c>
      <c r="AV175" s="3" t="s">
        <v>109</v>
      </c>
      <c r="AW175" s="3" t="s">
        <v>109</v>
      </c>
      <c r="AX175" s="3" t="s">
        <v>109</v>
      </c>
      <c r="AY175" s="3" t="s">
        <v>109</v>
      </c>
      <c r="AZ175" s="3" t="s">
        <v>109</v>
      </c>
      <c r="BA175" s="48">
        <f>BW175*0.15</f>
        <v>0.72950056862745094</v>
      </c>
      <c r="BB175" s="48">
        <f>BW175*0.35</f>
        <v>1.7021679934640521</v>
      </c>
      <c r="BC175" s="48">
        <f>BW175*0.3</f>
        <v>1.4590011372549019</v>
      </c>
      <c r="BD175" s="48">
        <f>BW175*0.2</f>
        <v>0.9726674248366014</v>
      </c>
      <c r="BE175" s="3" t="s">
        <v>109</v>
      </c>
      <c r="BF175" s="3" t="s">
        <v>109</v>
      </c>
      <c r="BG175" s="3" t="s">
        <v>109</v>
      </c>
      <c r="BH175" s="3" t="s">
        <v>109</v>
      </c>
      <c r="BI175" s="3" t="s">
        <v>109</v>
      </c>
      <c r="BJ175" s="3" t="s">
        <v>109</v>
      </c>
      <c r="BK175" s="3" t="s">
        <v>109</v>
      </c>
      <c r="BM175" s="3" t="s">
        <v>109</v>
      </c>
      <c r="BN175" s="3" t="s">
        <v>109</v>
      </c>
      <c r="BO175" s="3" t="s">
        <v>109</v>
      </c>
      <c r="BP175" s="3" t="s">
        <v>109</v>
      </c>
      <c r="BQ175" s="3" t="s">
        <v>109</v>
      </c>
      <c r="BR175" s="3" t="s">
        <v>109</v>
      </c>
      <c r="BS175" s="3" t="s">
        <v>109</v>
      </c>
      <c r="BT175" s="3" t="s">
        <v>109</v>
      </c>
      <c r="BU175" s="3" t="s">
        <v>109</v>
      </c>
      <c r="BV175" s="3" t="s">
        <v>109</v>
      </c>
      <c r="BW175" s="48">
        <f>((AT175-BY175)/K175)</f>
        <v>4.8633371241830066</v>
      </c>
      <c r="BX175" s="3" t="s">
        <v>109</v>
      </c>
      <c r="BY175" s="48">
        <f>CC175*CB175</f>
        <v>3636.2942000000003</v>
      </c>
      <c r="BZ175" s="3">
        <v>7.4999999999999997E-2</v>
      </c>
      <c r="CA175" s="4">
        <v>1.8478000000000001E-2</v>
      </c>
      <c r="CB175" s="3">
        <f>BZ175+CA175</f>
        <v>9.3478000000000006E-2</v>
      </c>
      <c r="CC175" s="47">
        <v>38900</v>
      </c>
      <c r="CD175" s="46">
        <v>0</v>
      </c>
      <c r="CE175" s="46">
        <f>CC175-CD175</f>
        <v>38900</v>
      </c>
      <c r="CF175" s="46" t="s">
        <v>109</v>
      </c>
      <c r="CG175" s="46">
        <f>CE175/K175</f>
        <v>25.424836601307188</v>
      </c>
      <c r="CH175" s="3" t="s">
        <v>912</v>
      </c>
      <c r="CI175" s="3" t="s">
        <v>109</v>
      </c>
      <c r="CJ175" s="3" t="s">
        <v>109</v>
      </c>
      <c r="CK175" s="3" t="s">
        <v>109</v>
      </c>
      <c r="CL175" s="3" t="s">
        <v>109</v>
      </c>
      <c r="CM175" s="3" t="s">
        <v>109</v>
      </c>
      <c r="CN175" s="3" t="s">
        <v>109</v>
      </c>
      <c r="CO175" s="3" t="s">
        <v>109</v>
      </c>
      <c r="CP175" s="3" t="s">
        <v>109</v>
      </c>
      <c r="CQ175" s="5" t="s">
        <v>113</v>
      </c>
      <c r="CR175" s="5" t="s">
        <v>109</v>
      </c>
      <c r="CV175" s="21" t="s">
        <v>113</v>
      </c>
    </row>
    <row r="176" spans="1:100" x14ac:dyDescent="0.25">
      <c r="A176" s="3" t="s">
        <v>1071</v>
      </c>
      <c r="B176" s="3" t="s">
        <v>383</v>
      </c>
      <c r="C176" s="4">
        <v>1.4197E-2</v>
      </c>
      <c r="D176" s="3" t="s">
        <v>1072</v>
      </c>
      <c r="E176" s="3" t="s">
        <v>1073</v>
      </c>
      <c r="F176" s="3" t="s">
        <v>1074</v>
      </c>
      <c r="G176" s="3" t="s">
        <v>387</v>
      </c>
      <c r="H176" s="4">
        <v>47983</v>
      </c>
      <c r="I176" s="3" t="s">
        <v>215</v>
      </c>
      <c r="J176" s="3" t="s">
        <v>216</v>
      </c>
      <c r="K176" s="4">
        <v>3080</v>
      </c>
      <c r="L176" s="3" t="s">
        <v>109</v>
      </c>
      <c r="M176" s="3" t="s">
        <v>109</v>
      </c>
      <c r="N176" s="3" t="s">
        <v>109</v>
      </c>
      <c r="O176" s="3" t="s">
        <v>109</v>
      </c>
      <c r="P176" s="3" t="s">
        <v>1075</v>
      </c>
      <c r="Q176" s="2"/>
      <c r="S176" s="48">
        <v>8</v>
      </c>
      <c r="T176" s="3" t="s">
        <v>109</v>
      </c>
      <c r="U176" s="3" t="s">
        <v>109</v>
      </c>
      <c r="V176" s="3" t="s">
        <v>109</v>
      </c>
      <c r="W176" s="3" t="s">
        <v>109</v>
      </c>
      <c r="X176" s="3" t="s">
        <v>109</v>
      </c>
      <c r="Y176" s="3" t="s">
        <v>109</v>
      </c>
      <c r="Z176" s="3" t="s">
        <v>109</v>
      </c>
      <c r="AA176" s="4">
        <v>1901</v>
      </c>
      <c r="AB176" s="3" t="s">
        <v>109</v>
      </c>
      <c r="AC176" s="5" t="s">
        <v>111</v>
      </c>
      <c r="AD176" s="3" t="s">
        <v>123</v>
      </c>
      <c r="AE176" s="3" t="s">
        <v>109</v>
      </c>
      <c r="AF176" s="4">
        <v>3</v>
      </c>
      <c r="AG176" s="3" t="s">
        <v>109</v>
      </c>
      <c r="AH176" s="3" t="s">
        <v>111</v>
      </c>
      <c r="AI176" s="3" t="s">
        <v>109</v>
      </c>
      <c r="AN176" s="3" t="s">
        <v>109</v>
      </c>
      <c r="AO176" s="42">
        <f>K176*S176</f>
        <v>24640</v>
      </c>
      <c r="AP176" s="3" t="s">
        <v>109</v>
      </c>
      <c r="AQ176" s="3">
        <v>9.5000000000000001E-2</v>
      </c>
      <c r="AR176" s="3" t="s">
        <v>109</v>
      </c>
      <c r="AS176" s="3" t="s">
        <v>109</v>
      </c>
      <c r="AT176" s="46">
        <f>AO176*(1-AQ176)</f>
        <v>22299.200000000001</v>
      </c>
      <c r="AU176" s="3" t="s">
        <v>109</v>
      </c>
      <c r="AV176" s="3" t="s">
        <v>109</v>
      </c>
      <c r="AW176" s="3" t="s">
        <v>109</v>
      </c>
      <c r="AX176" s="3" t="s">
        <v>109</v>
      </c>
      <c r="AY176" s="3" t="s">
        <v>109</v>
      </c>
      <c r="AZ176" s="3" t="s">
        <v>109</v>
      </c>
      <c r="BA176" s="48">
        <f>BW176*0.15</f>
        <v>0.73152880519480512</v>
      </c>
      <c r="BB176" s="48">
        <f>BW176*0.35</f>
        <v>1.7069005454545454</v>
      </c>
      <c r="BC176" s="48">
        <f>BW176*0.3</f>
        <v>1.4630576103896102</v>
      </c>
      <c r="BD176" s="48">
        <f>BW176*0.2</f>
        <v>0.97537174025974027</v>
      </c>
      <c r="BE176" s="3" t="s">
        <v>109</v>
      </c>
      <c r="BF176" s="3" t="s">
        <v>109</v>
      </c>
      <c r="BG176" s="3" t="s">
        <v>109</v>
      </c>
      <c r="BH176" s="3" t="s">
        <v>109</v>
      </c>
      <c r="BI176" s="3" t="s">
        <v>109</v>
      </c>
      <c r="BJ176" s="3" t="s">
        <v>109</v>
      </c>
      <c r="BK176" s="3" t="s">
        <v>109</v>
      </c>
      <c r="BM176" s="3" t="s">
        <v>109</v>
      </c>
      <c r="BN176" s="3" t="s">
        <v>109</v>
      </c>
      <c r="BO176" s="3" t="s">
        <v>109</v>
      </c>
      <c r="BP176" s="3" t="s">
        <v>109</v>
      </c>
      <c r="BQ176" s="3" t="s">
        <v>109</v>
      </c>
      <c r="BR176" s="3" t="s">
        <v>109</v>
      </c>
      <c r="BS176" s="3" t="s">
        <v>109</v>
      </c>
      <c r="BT176" s="3" t="s">
        <v>109</v>
      </c>
      <c r="BU176" s="3" t="s">
        <v>109</v>
      </c>
      <c r="BV176" s="3" t="s">
        <v>109</v>
      </c>
      <c r="BW176" s="48">
        <f>((AT176-BY176)/K176)</f>
        <v>4.8768587012987012</v>
      </c>
      <c r="BX176" s="3" t="s">
        <v>109</v>
      </c>
      <c r="BY176" s="48">
        <f>CC176*CB176</f>
        <v>7278.4751999999999</v>
      </c>
      <c r="BZ176" s="3">
        <v>7.4999999999999997E-2</v>
      </c>
      <c r="CA176" s="4">
        <v>1.4197E-2</v>
      </c>
      <c r="CB176" s="3">
        <f>BZ176+CA176</f>
        <v>8.9196999999999999E-2</v>
      </c>
      <c r="CC176" s="47">
        <v>81600</v>
      </c>
      <c r="CD176" s="46">
        <v>0</v>
      </c>
      <c r="CE176" s="46">
        <f>CC176-CD176</f>
        <v>81600</v>
      </c>
      <c r="CF176" s="46" t="s">
        <v>109</v>
      </c>
      <c r="CG176" s="46">
        <f>CE176/K176</f>
        <v>26.493506493506494</v>
      </c>
      <c r="CH176" s="3" t="s">
        <v>1076</v>
      </c>
      <c r="CI176" s="3" t="s">
        <v>109</v>
      </c>
      <c r="CJ176" s="3" t="s">
        <v>109</v>
      </c>
      <c r="CK176" s="3" t="s">
        <v>109</v>
      </c>
      <c r="CL176" s="3" t="s">
        <v>109</v>
      </c>
      <c r="CM176" s="3" t="s">
        <v>109</v>
      </c>
      <c r="CN176" s="3" t="s">
        <v>109</v>
      </c>
      <c r="CO176" s="3" t="s">
        <v>109</v>
      </c>
      <c r="CP176" s="3" t="s">
        <v>109</v>
      </c>
      <c r="CQ176" s="5" t="s">
        <v>113</v>
      </c>
      <c r="CR176" s="5" t="s">
        <v>109</v>
      </c>
      <c r="CV176" s="21" t="s">
        <v>113</v>
      </c>
    </row>
    <row r="177" spans="1:100" x14ac:dyDescent="0.25">
      <c r="A177" s="3" t="s">
        <v>1013</v>
      </c>
      <c r="B177" s="3" t="s">
        <v>152</v>
      </c>
      <c r="C177" s="4">
        <v>0.02</v>
      </c>
      <c r="D177" s="3" t="s">
        <v>1014</v>
      </c>
      <c r="E177" s="3" t="s">
        <v>1015</v>
      </c>
      <c r="F177" s="3" t="s">
        <v>1016</v>
      </c>
      <c r="G177" s="3" t="s">
        <v>133</v>
      </c>
      <c r="H177" s="4">
        <v>47906</v>
      </c>
      <c r="I177" s="3" t="s">
        <v>215</v>
      </c>
      <c r="J177" s="3" t="s">
        <v>216</v>
      </c>
      <c r="K177" s="4">
        <v>980</v>
      </c>
      <c r="L177" s="3" t="s">
        <v>109</v>
      </c>
      <c r="M177" s="3" t="s">
        <v>109</v>
      </c>
      <c r="N177" s="3" t="s">
        <v>109</v>
      </c>
      <c r="O177" s="3" t="s">
        <v>109</v>
      </c>
      <c r="P177" s="3" t="s">
        <v>109</v>
      </c>
      <c r="Q177" s="2"/>
      <c r="S177" s="48" t="s">
        <v>109</v>
      </c>
      <c r="T177" s="3" t="s">
        <v>109</v>
      </c>
      <c r="U177" s="3" t="s">
        <v>109</v>
      </c>
      <c r="V177" s="3" t="s">
        <v>109</v>
      </c>
      <c r="W177" s="3" t="s">
        <v>109</v>
      </c>
      <c r="X177" s="3" t="s">
        <v>109</v>
      </c>
      <c r="Y177" s="3" t="s">
        <v>109</v>
      </c>
      <c r="Z177" s="3" t="s">
        <v>109</v>
      </c>
      <c r="AA177" s="4">
        <v>1996</v>
      </c>
      <c r="AB177" s="3" t="s">
        <v>109</v>
      </c>
      <c r="AC177" s="5" t="s">
        <v>135</v>
      </c>
      <c r="AD177" s="3" t="s">
        <v>156</v>
      </c>
      <c r="AE177" s="3" t="s">
        <v>109</v>
      </c>
      <c r="AF177" s="4">
        <v>4</v>
      </c>
      <c r="AG177" s="3" t="s">
        <v>109</v>
      </c>
      <c r="AH177" s="3" t="s">
        <v>111</v>
      </c>
      <c r="AI177" s="3" t="s">
        <v>109</v>
      </c>
      <c r="AN177" s="3" t="s">
        <v>109</v>
      </c>
      <c r="AO177" s="42" t="e">
        <f>K177*S177</f>
        <v>#VALUE!</v>
      </c>
      <c r="AP177" s="3" t="s">
        <v>109</v>
      </c>
      <c r="AQ177" s="3">
        <v>8.5000000000000006E-2</v>
      </c>
      <c r="AR177" s="3" t="s">
        <v>109</v>
      </c>
      <c r="AS177" s="3" t="s">
        <v>109</v>
      </c>
      <c r="AT177" s="46" t="e">
        <f>AO177*(1-AQ177)</f>
        <v>#VALUE!</v>
      </c>
      <c r="AU177" s="3" t="s">
        <v>109</v>
      </c>
      <c r="AV177" s="3" t="s">
        <v>109</v>
      </c>
      <c r="AW177" s="3" t="s">
        <v>109</v>
      </c>
      <c r="AX177" s="3" t="s">
        <v>109</v>
      </c>
      <c r="AY177" s="3" t="s">
        <v>109</v>
      </c>
      <c r="AZ177" s="3" t="s">
        <v>109</v>
      </c>
      <c r="BA177" s="48" t="e">
        <f>BW177*0.15</f>
        <v>#VALUE!</v>
      </c>
      <c r="BB177" s="48" t="e">
        <f>BW177*0.35</f>
        <v>#VALUE!</v>
      </c>
      <c r="BC177" s="48" t="e">
        <f>BW177*0.3</f>
        <v>#VALUE!</v>
      </c>
      <c r="BD177" s="48" t="e">
        <f>BW177*0.2</f>
        <v>#VALUE!</v>
      </c>
      <c r="BE177" s="3" t="s">
        <v>109</v>
      </c>
      <c r="BF177" s="3" t="s">
        <v>109</v>
      </c>
      <c r="BG177" s="3" t="s">
        <v>109</v>
      </c>
      <c r="BH177" s="3" t="s">
        <v>109</v>
      </c>
      <c r="BI177" s="3" t="s">
        <v>109</v>
      </c>
      <c r="BJ177" s="3" t="s">
        <v>109</v>
      </c>
      <c r="BK177" s="3" t="s">
        <v>109</v>
      </c>
      <c r="BM177" s="3" t="s">
        <v>109</v>
      </c>
      <c r="BN177" s="3" t="s">
        <v>109</v>
      </c>
      <c r="BO177" s="3" t="s">
        <v>109</v>
      </c>
      <c r="BP177" s="3" t="s">
        <v>109</v>
      </c>
      <c r="BQ177" s="3" t="s">
        <v>109</v>
      </c>
      <c r="BR177" s="3" t="s">
        <v>109</v>
      </c>
      <c r="BS177" s="3" t="s">
        <v>109</v>
      </c>
      <c r="BT177" s="3" t="s">
        <v>109</v>
      </c>
      <c r="BU177" s="3" t="s">
        <v>109</v>
      </c>
      <c r="BV177" s="3" t="s">
        <v>109</v>
      </c>
      <c r="BW177" s="48" t="e">
        <f>((AT177-BY177)/K177)</f>
        <v>#VALUE!</v>
      </c>
      <c r="BX177" s="3" t="s">
        <v>109</v>
      </c>
      <c r="BY177" s="48">
        <f>CC177*CB177</f>
        <v>36328</v>
      </c>
      <c r="BZ177" s="3">
        <v>7.4999999999999997E-2</v>
      </c>
      <c r="CA177" s="4">
        <v>0.02</v>
      </c>
      <c r="CB177" s="3">
        <f>BZ177+CA177</f>
        <v>9.5000000000000001E-2</v>
      </c>
      <c r="CC177" s="47">
        <v>382400</v>
      </c>
      <c r="CD177" s="46">
        <v>0</v>
      </c>
      <c r="CE177" s="46">
        <f>CC177-CD177</f>
        <v>382400</v>
      </c>
      <c r="CF177" s="46" t="s">
        <v>109</v>
      </c>
      <c r="CG177" s="46">
        <f>CE177/K177</f>
        <v>390.20408163265307</v>
      </c>
      <c r="CH177" s="3" t="s">
        <v>1017</v>
      </c>
      <c r="CI177" s="3" t="s">
        <v>109</v>
      </c>
      <c r="CJ177" s="3" t="s">
        <v>109</v>
      </c>
      <c r="CK177" s="3" t="s">
        <v>109</v>
      </c>
      <c r="CL177" s="3" t="s">
        <v>109</v>
      </c>
      <c r="CM177" s="3" t="s">
        <v>109</v>
      </c>
      <c r="CN177" s="3" t="s">
        <v>109</v>
      </c>
      <c r="CO177" s="3" t="s">
        <v>109</v>
      </c>
      <c r="CP177" s="3" t="s">
        <v>109</v>
      </c>
      <c r="CQ177" s="5" t="s">
        <v>113</v>
      </c>
      <c r="CR177" s="5" t="s">
        <v>109</v>
      </c>
      <c r="CV177" s="21" t="s">
        <v>126</v>
      </c>
    </row>
    <row r="178" spans="1:100" x14ac:dyDescent="0.25">
      <c r="A178" s="3" t="s">
        <v>1043</v>
      </c>
      <c r="B178" s="3" t="s">
        <v>109</v>
      </c>
      <c r="C178" s="8"/>
      <c r="D178" s="3" t="s">
        <v>1044</v>
      </c>
      <c r="E178" s="3" t="s">
        <v>1045</v>
      </c>
      <c r="F178" s="3" t="s">
        <v>109</v>
      </c>
      <c r="G178" s="3" t="s">
        <v>109</v>
      </c>
      <c r="H178" s="23"/>
      <c r="I178" s="3" t="s">
        <v>215</v>
      </c>
      <c r="J178" s="3" t="s">
        <v>216</v>
      </c>
      <c r="K178" s="4">
        <v>2368</v>
      </c>
      <c r="L178" s="3" t="s">
        <v>109</v>
      </c>
      <c r="M178" s="3" t="s">
        <v>109</v>
      </c>
      <c r="N178" s="3" t="s">
        <v>109</v>
      </c>
      <c r="O178" s="3" t="s">
        <v>109</v>
      </c>
      <c r="P178" s="3" t="s">
        <v>109</v>
      </c>
      <c r="Q178" s="2"/>
      <c r="S178" s="48" t="s">
        <v>109</v>
      </c>
      <c r="T178" s="3" t="s">
        <v>109</v>
      </c>
      <c r="U178" s="3" t="s">
        <v>109</v>
      </c>
      <c r="V178" s="3" t="s">
        <v>109</v>
      </c>
      <c r="W178" s="3" t="s">
        <v>109</v>
      </c>
      <c r="X178" s="3" t="s">
        <v>109</v>
      </c>
      <c r="Y178" s="3" t="s">
        <v>109</v>
      </c>
      <c r="Z178" s="3" t="s">
        <v>109</v>
      </c>
      <c r="AA178" s="8"/>
      <c r="AB178" s="3" t="s">
        <v>109</v>
      </c>
      <c r="AC178" s="5" t="s">
        <v>135</v>
      </c>
      <c r="AD178" s="3" t="s">
        <v>135</v>
      </c>
      <c r="AE178" s="3" t="s">
        <v>109</v>
      </c>
      <c r="AF178" s="4">
        <v>3</v>
      </c>
      <c r="AG178" s="3" t="s">
        <v>109</v>
      </c>
      <c r="AH178" s="3" t="s">
        <v>111</v>
      </c>
      <c r="AI178" s="3" t="s">
        <v>109</v>
      </c>
      <c r="AN178" s="3" t="s">
        <v>109</v>
      </c>
      <c r="AO178" s="42" t="e">
        <f>K178*S178</f>
        <v>#VALUE!</v>
      </c>
      <c r="AP178" s="3" t="s">
        <v>109</v>
      </c>
      <c r="AQ178" s="3">
        <v>8.5000000000000006E-2</v>
      </c>
      <c r="AR178" s="3" t="s">
        <v>109</v>
      </c>
      <c r="AS178" s="3" t="s">
        <v>109</v>
      </c>
      <c r="AT178" s="46" t="e">
        <f>AO178*(1-AQ178)</f>
        <v>#VALUE!</v>
      </c>
      <c r="AU178" s="3" t="s">
        <v>109</v>
      </c>
      <c r="AV178" s="3" t="s">
        <v>109</v>
      </c>
      <c r="AW178" s="3" t="s">
        <v>109</v>
      </c>
      <c r="AX178" s="3" t="s">
        <v>109</v>
      </c>
      <c r="AY178" s="3" t="s">
        <v>109</v>
      </c>
      <c r="AZ178" s="3" t="s">
        <v>109</v>
      </c>
      <c r="BA178" s="48" t="e">
        <f>BW178*0.15</f>
        <v>#VALUE!</v>
      </c>
      <c r="BB178" s="48" t="e">
        <f>BW178*0.35</f>
        <v>#VALUE!</v>
      </c>
      <c r="BC178" s="48" t="e">
        <f>BW178*0.3</f>
        <v>#VALUE!</v>
      </c>
      <c r="BD178" s="48" t="e">
        <f>BW178*0.2</f>
        <v>#VALUE!</v>
      </c>
      <c r="BE178" s="3" t="s">
        <v>109</v>
      </c>
      <c r="BF178" s="3" t="s">
        <v>109</v>
      </c>
      <c r="BG178" s="3" t="s">
        <v>109</v>
      </c>
      <c r="BH178" s="3" t="s">
        <v>109</v>
      </c>
      <c r="BI178" s="3" t="s">
        <v>109</v>
      </c>
      <c r="BJ178" s="3" t="s">
        <v>109</v>
      </c>
      <c r="BK178" s="3" t="s">
        <v>109</v>
      </c>
      <c r="BM178" s="3" t="s">
        <v>109</v>
      </c>
      <c r="BN178" s="3" t="s">
        <v>109</v>
      </c>
      <c r="BO178" s="3" t="s">
        <v>109</v>
      </c>
      <c r="BP178" s="3" t="s">
        <v>109</v>
      </c>
      <c r="BQ178" s="3" t="s">
        <v>109</v>
      </c>
      <c r="BR178" s="3" t="s">
        <v>109</v>
      </c>
      <c r="BS178" s="3" t="s">
        <v>109</v>
      </c>
      <c r="BT178" s="3" t="s">
        <v>109</v>
      </c>
      <c r="BU178" s="3" t="s">
        <v>109</v>
      </c>
      <c r="BV178" s="3" t="s">
        <v>109</v>
      </c>
      <c r="BW178" s="48" t="e">
        <f>((AT178-BY178)/K178)</f>
        <v>#VALUE!</v>
      </c>
      <c r="BX178" s="3" t="s">
        <v>109</v>
      </c>
      <c r="BY178" s="48">
        <f>CC178*CB178</f>
        <v>23085</v>
      </c>
      <c r="BZ178" s="3">
        <v>7.4999999999999997E-2</v>
      </c>
      <c r="CA178" s="8"/>
      <c r="CB178" s="3">
        <f>BZ178+CA178</f>
        <v>7.4999999999999997E-2</v>
      </c>
      <c r="CC178" s="47">
        <v>307800</v>
      </c>
      <c r="CD178" s="46">
        <v>0</v>
      </c>
      <c r="CE178" s="46">
        <f>CC178-CD178</f>
        <v>307800</v>
      </c>
      <c r="CF178" s="46" t="s">
        <v>109</v>
      </c>
      <c r="CG178" s="46">
        <f>CE178/K178</f>
        <v>129.9831081081081</v>
      </c>
      <c r="CH178" s="3" t="s">
        <v>1046</v>
      </c>
      <c r="CI178" s="3" t="s">
        <v>109</v>
      </c>
      <c r="CJ178" s="3" t="s">
        <v>109</v>
      </c>
      <c r="CK178" s="3" t="s">
        <v>109</v>
      </c>
      <c r="CL178" s="3" t="s">
        <v>109</v>
      </c>
      <c r="CM178" s="3" t="s">
        <v>109</v>
      </c>
      <c r="CN178" s="3" t="s">
        <v>109</v>
      </c>
      <c r="CO178" s="3" t="s">
        <v>109</v>
      </c>
      <c r="CP178" s="3" t="s">
        <v>109</v>
      </c>
      <c r="CQ178" s="5" t="s">
        <v>113</v>
      </c>
      <c r="CR178" s="5" t="s">
        <v>109</v>
      </c>
      <c r="CV178" s="21" t="s">
        <v>113</v>
      </c>
    </row>
    <row r="179" spans="1:100" x14ac:dyDescent="0.25">
      <c r="A179" s="3" t="s">
        <v>224</v>
      </c>
      <c r="B179" s="3" t="s">
        <v>118</v>
      </c>
      <c r="C179" s="4">
        <v>2.5474E-2</v>
      </c>
      <c r="D179" s="3" t="s">
        <v>225</v>
      </c>
      <c r="E179" s="3" t="s">
        <v>226</v>
      </c>
      <c r="F179" s="3" t="s">
        <v>227</v>
      </c>
      <c r="G179" s="3" t="s">
        <v>106</v>
      </c>
      <c r="H179" s="23"/>
      <c r="I179" s="3" t="s">
        <v>215</v>
      </c>
      <c r="J179" s="3" t="s">
        <v>216</v>
      </c>
      <c r="K179" s="4">
        <v>576</v>
      </c>
      <c r="L179" s="3" t="s">
        <v>109</v>
      </c>
      <c r="M179" s="3" t="s">
        <v>109</v>
      </c>
      <c r="N179" s="3" t="s">
        <v>109</v>
      </c>
      <c r="O179" s="3" t="s">
        <v>109</v>
      </c>
      <c r="P179" s="3" t="s">
        <v>109</v>
      </c>
      <c r="Q179" s="2"/>
      <c r="S179" s="48">
        <v>17.5</v>
      </c>
      <c r="T179" s="3" t="s">
        <v>109</v>
      </c>
      <c r="U179" s="3" t="s">
        <v>109</v>
      </c>
      <c r="V179" s="3" t="s">
        <v>109</v>
      </c>
      <c r="W179" s="3" t="s">
        <v>109</v>
      </c>
      <c r="X179" s="3" t="s">
        <v>109</v>
      </c>
      <c r="Y179" s="3" t="s">
        <v>109</v>
      </c>
      <c r="Z179" s="3" t="s">
        <v>109</v>
      </c>
      <c r="AA179" s="4">
        <v>1984</v>
      </c>
      <c r="AB179" s="3" t="s">
        <v>109</v>
      </c>
      <c r="AC179" s="5" t="s">
        <v>156</v>
      </c>
      <c r="AD179" s="3" t="s">
        <v>156</v>
      </c>
      <c r="AE179" s="3" t="s">
        <v>109</v>
      </c>
      <c r="AF179" s="4">
        <v>3</v>
      </c>
      <c r="AG179" s="3" t="s">
        <v>109</v>
      </c>
      <c r="AH179" s="3" t="s">
        <v>111</v>
      </c>
      <c r="AI179" s="3" t="s">
        <v>109</v>
      </c>
      <c r="AN179" s="3" t="s">
        <v>109</v>
      </c>
      <c r="AO179" s="42">
        <f>K179*S179</f>
        <v>10080</v>
      </c>
      <c r="AP179" s="3" t="s">
        <v>109</v>
      </c>
      <c r="AQ179" s="3">
        <v>7.4999999999999997E-2</v>
      </c>
      <c r="AR179" s="3" t="s">
        <v>109</v>
      </c>
      <c r="AS179" s="3" t="s">
        <v>109</v>
      </c>
      <c r="AT179" s="46">
        <f>AO179*(1-AQ179)</f>
        <v>9324</v>
      </c>
      <c r="AU179" s="3" t="s">
        <v>109</v>
      </c>
      <c r="AV179" s="3" t="s">
        <v>109</v>
      </c>
      <c r="AW179" s="3" t="s">
        <v>109</v>
      </c>
      <c r="AX179" s="3" t="s">
        <v>109</v>
      </c>
      <c r="AY179" s="3" t="s">
        <v>109</v>
      </c>
      <c r="AZ179" s="3" t="s">
        <v>109</v>
      </c>
      <c r="BA179" s="48">
        <f>BW179*0.15</f>
        <v>0.33454359374999998</v>
      </c>
      <c r="BB179" s="48">
        <f>BW179*0.35</f>
        <v>0.78060171874999995</v>
      </c>
      <c r="BC179" s="48">
        <f>BW179*0.3</f>
        <v>0.66908718749999996</v>
      </c>
      <c r="BD179" s="48">
        <f>BW179*0.2</f>
        <v>0.44605812499999997</v>
      </c>
      <c r="BE179" s="3" t="s">
        <v>109</v>
      </c>
      <c r="BF179" s="3" t="s">
        <v>109</v>
      </c>
      <c r="BG179" s="3" t="s">
        <v>109</v>
      </c>
      <c r="BH179" s="3" t="s">
        <v>109</v>
      </c>
      <c r="BI179" s="3" t="s">
        <v>109</v>
      </c>
      <c r="BJ179" s="3" t="s">
        <v>109</v>
      </c>
      <c r="BK179" s="3" t="s">
        <v>109</v>
      </c>
      <c r="BM179" s="3" t="s">
        <v>109</v>
      </c>
      <c r="BN179" s="3" t="s">
        <v>109</v>
      </c>
      <c r="BO179" s="3" t="s">
        <v>109</v>
      </c>
      <c r="BP179" s="3" t="s">
        <v>109</v>
      </c>
      <c r="BQ179" s="3" t="s">
        <v>109</v>
      </c>
      <c r="BR179" s="3" t="s">
        <v>109</v>
      </c>
      <c r="BS179" s="3" t="s">
        <v>109</v>
      </c>
      <c r="BT179" s="3" t="s">
        <v>109</v>
      </c>
      <c r="BU179" s="3" t="s">
        <v>109</v>
      </c>
      <c r="BV179" s="3" t="s">
        <v>109</v>
      </c>
      <c r="BW179" s="48">
        <f>((AT179-BY179)/K179)</f>
        <v>2.2302906249999999</v>
      </c>
      <c r="BX179" s="3" t="s">
        <v>109</v>
      </c>
      <c r="BY179" s="48">
        <f>CC179*CB179</f>
        <v>8039.3526000000002</v>
      </c>
      <c r="BZ179" s="3">
        <v>5.5E-2</v>
      </c>
      <c r="CA179" s="4">
        <v>2.5474E-2</v>
      </c>
      <c r="CB179" s="3">
        <f>BZ179+CA179</f>
        <v>8.0474000000000004E-2</v>
      </c>
      <c r="CC179" s="47">
        <v>99900</v>
      </c>
      <c r="CD179" s="46">
        <v>0</v>
      </c>
      <c r="CE179" s="46">
        <f>CC179-CD179</f>
        <v>99900</v>
      </c>
      <c r="CF179" s="46" t="s">
        <v>109</v>
      </c>
      <c r="CG179" s="46">
        <f>CE179/K179</f>
        <v>173.4375</v>
      </c>
      <c r="CH179" s="3" t="s">
        <v>228</v>
      </c>
      <c r="CI179" s="3" t="s">
        <v>109</v>
      </c>
      <c r="CJ179" s="3" t="s">
        <v>109</v>
      </c>
      <c r="CK179" s="3" t="s">
        <v>109</v>
      </c>
      <c r="CL179" s="3" t="s">
        <v>109</v>
      </c>
      <c r="CM179" s="3" t="s">
        <v>109</v>
      </c>
      <c r="CN179" s="3" t="s">
        <v>109</v>
      </c>
      <c r="CO179" s="3" t="s">
        <v>109</v>
      </c>
      <c r="CP179" s="3" t="s">
        <v>109</v>
      </c>
      <c r="CQ179" s="5" t="s">
        <v>113</v>
      </c>
      <c r="CR179" s="5" t="s">
        <v>109</v>
      </c>
      <c r="CV179" s="21" t="s">
        <v>113</v>
      </c>
    </row>
    <row r="180" spans="1:100" x14ac:dyDescent="0.25">
      <c r="A180" s="3" t="s">
        <v>319</v>
      </c>
      <c r="B180" s="3" t="s">
        <v>118</v>
      </c>
      <c r="C180" s="4">
        <v>2.5474E-2</v>
      </c>
      <c r="D180" s="3" t="s">
        <v>320</v>
      </c>
      <c r="E180" s="3" t="s">
        <v>321</v>
      </c>
      <c r="F180" s="3" t="s">
        <v>322</v>
      </c>
      <c r="G180" s="3" t="s">
        <v>106</v>
      </c>
      <c r="H180" s="4">
        <v>47904</v>
      </c>
      <c r="I180" s="3" t="s">
        <v>215</v>
      </c>
      <c r="J180" s="3" t="s">
        <v>216</v>
      </c>
      <c r="K180" s="4">
        <v>1073</v>
      </c>
      <c r="L180" s="3" t="s">
        <v>109</v>
      </c>
      <c r="M180" s="3" t="s">
        <v>109</v>
      </c>
      <c r="N180" s="3" t="s">
        <v>109</v>
      </c>
      <c r="O180" s="3" t="s">
        <v>109</v>
      </c>
      <c r="P180" s="3" t="s">
        <v>109</v>
      </c>
      <c r="Q180" s="2"/>
      <c r="S180" s="48">
        <v>10.25</v>
      </c>
      <c r="T180" s="3" t="s">
        <v>109</v>
      </c>
      <c r="U180" s="3" t="s">
        <v>109</v>
      </c>
      <c r="V180" s="3" t="s">
        <v>109</v>
      </c>
      <c r="W180" s="3" t="s">
        <v>109</v>
      </c>
      <c r="X180" s="3" t="s">
        <v>109</v>
      </c>
      <c r="Y180" s="3" t="s">
        <v>109</v>
      </c>
      <c r="Z180" s="3" t="s">
        <v>109</v>
      </c>
      <c r="AA180" s="4">
        <v>1945</v>
      </c>
      <c r="AB180" s="3" t="s">
        <v>109</v>
      </c>
      <c r="AC180" s="5" t="s">
        <v>111</v>
      </c>
      <c r="AD180" s="3" t="s">
        <v>123</v>
      </c>
      <c r="AE180" s="3" t="s">
        <v>109</v>
      </c>
      <c r="AF180" s="4">
        <v>3</v>
      </c>
      <c r="AG180" s="3" t="s">
        <v>109</v>
      </c>
      <c r="AH180" s="3" t="s">
        <v>111</v>
      </c>
      <c r="AI180" s="3" t="s">
        <v>109</v>
      </c>
      <c r="AN180" s="3" t="s">
        <v>109</v>
      </c>
      <c r="AO180" s="42">
        <f>K180*S180</f>
        <v>10998.25</v>
      </c>
      <c r="AP180" s="3" t="s">
        <v>109</v>
      </c>
      <c r="AQ180" s="3">
        <v>9.5000000000000001E-2</v>
      </c>
      <c r="AR180" s="3" t="s">
        <v>109</v>
      </c>
      <c r="AS180" s="3" t="s">
        <v>109</v>
      </c>
      <c r="AT180" s="46">
        <f>AO180*(1-AQ180)</f>
        <v>9953.4162500000002</v>
      </c>
      <c r="AU180" s="3" t="s">
        <v>109</v>
      </c>
      <c r="AV180" s="3" t="s">
        <v>109</v>
      </c>
      <c r="AW180" s="3" t="s">
        <v>109</v>
      </c>
      <c r="AX180" s="3" t="s">
        <v>109</v>
      </c>
      <c r="AY180" s="3" t="s">
        <v>109</v>
      </c>
      <c r="AZ180" s="3" t="s">
        <v>109</v>
      </c>
      <c r="BA180" s="48">
        <f>BW180*0.15</f>
        <v>0.20891237418452938</v>
      </c>
      <c r="BB180" s="48">
        <f>BW180*0.35</f>
        <v>0.48746220643056853</v>
      </c>
      <c r="BC180" s="48">
        <f>BW180*0.3</f>
        <v>0.41782474836905875</v>
      </c>
      <c r="BD180" s="48">
        <f>BW180*0.2</f>
        <v>0.27854983224603919</v>
      </c>
      <c r="BE180" s="3" t="s">
        <v>109</v>
      </c>
      <c r="BF180" s="3" t="s">
        <v>109</v>
      </c>
      <c r="BG180" s="3" t="s">
        <v>109</v>
      </c>
      <c r="BH180" s="3" t="s">
        <v>109</v>
      </c>
      <c r="BI180" s="3" t="s">
        <v>109</v>
      </c>
      <c r="BJ180" s="3" t="s">
        <v>109</v>
      </c>
      <c r="BK180" s="3" t="s">
        <v>109</v>
      </c>
      <c r="BM180" s="3" t="s">
        <v>109</v>
      </c>
      <c r="BN180" s="3" t="s">
        <v>109</v>
      </c>
      <c r="BO180" s="3" t="s">
        <v>109</v>
      </c>
      <c r="BP180" s="3" t="s">
        <v>109</v>
      </c>
      <c r="BQ180" s="3" t="s">
        <v>109</v>
      </c>
      <c r="BR180" s="3" t="s">
        <v>109</v>
      </c>
      <c r="BS180" s="3" t="s">
        <v>109</v>
      </c>
      <c r="BT180" s="3" t="s">
        <v>109</v>
      </c>
      <c r="BU180" s="3" t="s">
        <v>109</v>
      </c>
      <c r="BV180" s="3" t="s">
        <v>109</v>
      </c>
      <c r="BW180" s="48">
        <f>((AT180-BY180)/K180)</f>
        <v>1.3927491612301959</v>
      </c>
      <c r="BX180" s="3" t="s">
        <v>109</v>
      </c>
      <c r="BY180" s="48">
        <f>CC180*CB180</f>
        <v>8458.9964</v>
      </c>
      <c r="BZ180" s="3">
        <v>7.0000000000000007E-2</v>
      </c>
      <c r="CA180" s="4">
        <v>2.5474E-2</v>
      </c>
      <c r="CB180" s="3">
        <f>BZ180+CA180</f>
        <v>9.5474000000000003E-2</v>
      </c>
      <c r="CC180" s="47">
        <v>88600</v>
      </c>
      <c r="CD180" s="46">
        <v>0</v>
      </c>
      <c r="CE180" s="46">
        <f>CC180-CD180</f>
        <v>88600</v>
      </c>
      <c r="CF180" s="46" t="s">
        <v>109</v>
      </c>
      <c r="CG180" s="46">
        <f>CE180/K180</f>
        <v>82.572227399813613</v>
      </c>
      <c r="CH180" s="3" t="s">
        <v>109</v>
      </c>
      <c r="CI180" s="3" t="s">
        <v>109</v>
      </c>
      <c r="CJ180" s="3" t="s">
        <v>109</v>
      </c>
      <c r="CK180" s="3" t="s">
        <v>109</v>
      </c>
      <c r="CL180" s="3" t="s">
        <v>109</v>
      </c>
      <c r="CM180" s="3" t="s">
        <v>109</v>
      </c>
      <c r="CN180" s="3" t="s">
        <v>109</v>
      </c>
      <c r="CO180" s="3" t="s">
        <v>109</v>
      </c>
      <c r="CP180" s="3" t="s">
        <v>109</v>
      </c>
      <c r="CQ180" s="5" t="s">
        <v>113</v>
      </c>
      <c r="CR180" s="5" t="s">
        <v>109</v>
      </c>
      <c r="CV180" s="21" t="s">
        <v>113</v>
      </c>
    </row>
    <row r="181" spans="1:100" x14ac:dyDescent="0.25">
      <c r="A181" s="3" t="s">
        <v>485</v>
      </c>
      <c r="B181" s="3" t="s">
        <v>199</v>
      </c>
      <c r="C181" s="4">
        <v>2.4153000000000001E-2</v>
      </c>
      <c r="D181" s="3" t="s">
        <v>486</v>
      </c>
      <c r="E181" s="3" t="s">
        <v>487</v>
      </c>
      <c r="F181" s="3" t="s">
        <v>488</v>
      </c>
      <c r="G181" s="3" t="s">
        <v>106</v>
      </c>
      <c r="H181" s="4">
        <v>47909</v>
      </c>
      <c r="I181" s="3" t="s">
        <v>215</v>
      </c>
      <c r="J181" s="3" t="s">
        <v>216</v>
      </c>
      <c r="K181" s="4">
        <v>2319</v>
      </c>
      <c r="L181" s="3" t="s">
        <v>109</v>
      </c>
      <c r="M181" s="3" t="s">
        <v>109</v>
      </c>
      <c r="N181" s="3" t="s">
        <v>109</v>
      </c>
      <c r="O181" s="3" t="s">
        <v>109</v>
      </c>
      <c r="P181" s="3" t="s">
        <v>109</v>
      </c>
      <c r="Q181" s="2"/>
      <c r="S181" s="48">
        <v>17.5</v>
      </c>
      <c r="T181" s="3" t="s">
        <v>109</v>
      </c>
      <c r="U181" s="3" t="s">
        <v>109</v>
      </c>
      <c r="V181" s="3" t="s">
        <v>109</v>
      </c>
      <c r="W181" s="3" t="s">
        <v>109</v>
      </c>
      <c r="X181" s="3" t="s">
        <v>109</v>
      </c>
      <c r="Y181" s="3" t="s">
        <v>109</v>
      </c>
      <c r="Z181" s="3" t="s">
        <v>109</v>
      </c>
      <c r="AA181" s="4">
        <v>2012</v>
      </c>
      <c r="AB181" s="3" t="s">
        <v>109</v>
      </c>
      <c r="AC181" s="5" t="s">
        <v>156</v>
      </c>
      <c r="AD181" s="3" t="s">
        <v>156</v>
      </c>
      <c r="AE181" s="3" t="s">
        <v>109</v>
      </c>
      <c r="AF181" s="4">
        <v>4</v>
      </c>
      <c r="AG181" s="3" t="s">
        <v>109</v>
      </c>
      <c r="AH181" s="3" t="s">
        <v>135</v>
      </c>
      <c r="AI181" s="3" t="s">
        <v>109</v>
      </c>
      <c r="AN181" s="3" t="s">
        <v>109</v>
      </c>
      <c r="AO181" s="42">
        <f>K181*S181</f>
        <v>40582.5</v>
      </c>
      <c r="AP181" s="3" t="s">
        <v>109</v>
      </c>
      <c r="AQ181" s="3">
        <v>7.4999999999999997E-2</v>
      </c>
      <c r="AR181" s="3" t="s">
        <v>109</v>
      </c>
      <c r="AS181" s="3" t="s">
        <v>109</v>
      </c>
      <c r="AT181" s="46">
        <f>AO181*(1-AQ181)</f>
        <v>37538.8125</v>
      </c>
      <c r="AU181" s="3" t="s">
        <v>109</v>
      </c>
      <c r="AV181" s="3" t="s">
        <v>109</v>
      </c>
      <c r="AW181" s="3" t="s">
        <v>109</v>
      </c>
      <c r="AX181" s="3" t="s">
        <v>109</v>
      </c>
      <c r="AY181" s="3" t="s">
        <v>109</v>
      </c>
      <c r="AZ181" s="3" t="s">
        <v>109</v>
      </c>
      <c r="BA181" s="48">
        <f>BW181*0.15</f>
        <v>0.22556221862871914</v>
      </c>
      <c r="BB181" s="48">
        <f>BW181*0.35</f>
        <v>0.52631184346701132</v>
      </c>
      <c r="BC181" s="48">
        <f>BW181*0.3</f>
        <v>0.45112443725743828</v>
      </c>
      <c r="BD181" s="48">
        <f>BW181*0.2</f>
        <v>0.30074962483829221</v>
      </c>
      <c r="BE181" s="3" t="s">
        <v>109</v>
      </c>
      <c r="BF181" s="3" t="s">
        <v>109</v>
      </c>
      <c r="BG181" s="3" t="s">
        <v>109</v>
      </c>
      <c r="BH181" s="3" t="s">
        <v>109</v>
      </c>
      <c r="BI181" s="3" t="s">
        <v>109</v>
      </c>
      <c r="BJ181" s="3" t="s">
        <v>109</v>
      </c>
      <c r="BK181" s="3" t="s">
        <v>109</v>
      </c>
      <c r="BM181" s="3" t="s">
        <v>109</v>
      </c>
      <c r="BN181" s="3" t="s">
        <v>109</v>
      </c>
      <c r="BO181" s="3" t="s">
        <v>109</v>
      </c>
      <c r="BP181" s="3" t="s">
        <v>109</v>
      </c>
      <c r="BQ181" s="3" t="s">
        <v>109</v>
      </c>
      <c r="BR181" s="3" t="s">
        <v>109</v>
      </c>
      <c r="BS181" s="3" t="s">
        <v>109</v>
      </c>
      <c r="BT181" s="3" t="s">
        <v>109</v>
      </c>
      <c r="BU181" s="3" t="s">
        <v>109</v>
      </c>
      <c r="BV181" s="3" t="s">
        <v>109</v>
      </c>
      <c r="BW181" s="48">
        <f>((AT181-BY181)/K181)</f>
        <v>1.503748124191461</v>
      </c>
      <c r="BX181" s="3" t="s">
        <v>109</v>
      </c>
      <c r="BY181" s="48">
        <f>CC181*CB181</f>
        <v>34051.620600000002</v>
      </c>
      <c r="BZ181" s="3">
        <v>5.5E-2</v>
      </c>
      <c r="CA181" s="4">
        <v>2.4153000000000001E-2</v>
      </c>
      <c r="CB181" s="3">
        <f>BZ181+CA181</f>
        <v>7.9153000000000001E-2</v>
      </c>
      <c r="CC181" s="47">
        <v>430200</v>
      </c>
      <c r="CD181" s="46">
        <v>0</v>
      </c>
      <c r="CE181" s="46">
        <f>CC181-CD181</f>
        <v>430200</v>
      </c>
      <c r="CF181" s="46" t="s">
        <v>109</v>
      </c>
      <c r="CG181" s="46">
        <f>CE181/K181</f>
        <v>185.51099611901682</v>
      </c>
      <c r="CH181" s="3" t="s">
        <v>489</v>
      </c>
      <c r="CI181" s="3" t="s">
        <v>109</v>
      </c>
      <c r="CJ181" s="3" t="s">
        <v>109</v>
      </c>
      <c r="CK181" s="3" t="s">
        <v>109</v>
      </c>
      <c r="CL181" s="3" t="s">
        <v>109</v>
      </c>
      <c r="CM181" s="3" t="s">
        <v>109</v>
      </c>
      <c r="CN181" s="3" t="s">
        <v>109</v>
      </c>
      <c r="CO181" s="3" t="s">
        <v>109</v>
      </c>
      <c r="CP181" s="3" t="s">
        <v>109</v>
      </c>
      <c r="CQ181" s="5" t="s">
        <v>113</v>
      </c>
      <c r="CR181" s="5" t="s">
        <v>109</v>
      </c>
      <c r="CV181" s="21" t="s">
        <v>113</v>
      </c>
    </row>
    <row r="182" spans="1:100" x14ac:dyDescent="0.25">
      <c r="A182" s="3" t="s">
        <v>494</v>
      </c>
      <c r="B182" s="3" t="s">
        <v>152</v>
      </c>
      <c r="C182" s="4">
        <v>2.7786000000000002E-2</v>
      </c>
      <c r="D182" s="3" t="s">
        <v>109</v>
      </c>
      <c r="E182" s="3" t="s">
        <v>495</v>
      </c>
      <c r="F182" s="3" t="s">
        <v>496</v>
      </c>
      <c r="G182" s="3" t="s">
        <v>133</v>
      </c>
      <c r="H182" s="4">
        <v>47906</v>
      </c>
      <c r="I182" s="3" t="s">
        <v>215</v>
      </c>
      <c r="J182" s="3" t="s">
        <v>216</v>
      </c>
      <c r="K182" s="4">
        <v>2586</v>
      </c>
      <c r="L182" s="3" t="s">
        <v>109</v>
      </c>
      <c r="M182" s="3" t="s">
        <v>109</v>
      </c>
      <c r="N182" s="3" t="s">
        <v>109</v>
      </c>
      <c r="O182" s="3" t="s">
        <v>109</v>
      </c>
      <c r="P182" s="3" t="s">
        <v>109</v>
      </c>
      <c r="Q182" s="2"/>
      <c r="S182" s="48">
        <v>17.5</v>
      </c>
      <c r="T182" s="3" t="s">
        <v>109</v>
      </c>
      <c r="U182" s="3" t="s">
        <v>109</v>
      </c>
      <c r="V182" s="3" t="s">
        <v>109</v>
      </c>
      <c r="W182" s="3" t="s">
        <v>109</v>
      </c>
      <c r="X182" s="3" t="s">
        <v>109</v>
      </c>
      <c r="Y182" s="3" t="s">
        <v>109</v>
      </c>
      <c r="Z182" s="3" t="s">
        <v>109</v>
      </c>
      <c r="AA182" s="4">
        <v>1982</v>
      </c>
      <c r="AB182" s="3" t="s">
        <v>109</v>
      </c>
      <c r="AC182" s="5" t="s">
        <v>156</v>
      </c>
      <c r="AD182" s="3" t="s">
        <v>156</v>
      </c>
      <c r="AE182" s="3" t="s">
        <v>109</v>
      </c>
      <c r="AF182" s="4">
        <v>3</v>
      </c>
      <c r="AG182" s="3" t="s">
        <v>109</v>
      </c>
      <c r="AH182" s="3" t="s">
        <v>111</v>
      </c>
      <c r="AI182" s="3" t="s">
        <v>109</v>
      </c>
      <c r="AN182" s="3" t="s">
        <v>109</v>
      </c>
      <c r="AO182" s="42">
        <f>K182*S182</f>
        <v>45255</v>
      </c>
      <c r="AP182" s="3" t="s">
        <v>109</v>
      </c>
      <c r="AQ182" s="3">
        <v>7.4999999999999997E-2</v>
      </c>
      <c r="AR182" s="3" t="s">
        <v>109</v>
      </c>
      <c r="AS182" s="3" t="s">
        <v>109</v>
      </c>
      <c r="AT182" s="46">
        <f>AO182*(1-AQ182)</f>
        <v>41860.875</v>
      </c>
      <c r="AU182" s="3" t="s">
        <v>109</v>
      </c>
      <c r="AV182" s="3" t="s">
        <v>109</v>
      </c>
      <c r="AW182" s="3" t="s">
        <v>109</v>
      </c>
      <c r="AX182" s="3" t="s">
        <v>109</v>
      </c>
      <c r="AY182" s="3" t="s">
        <v>109</v>
      </c>
      <c r="AZ182" s="3" t="s">
        <v>109</v>
      </c>
      <c r="BA182" s="48">
        <f>BW182*0.15</f>
        <v>0.27444048723897907</v>
      </c>
      <c r="BB182" s="48">
        <f>BW182*0.35</f>
        <v>0.6403611368909512</v>
      </c>
      <c r="BC182" s="48">
        <f>BW182*0.3</f>
        <v>0.54888097447795814</v>
      </c>
      <c r="BD182" s="48">
        <f>BW182*0.2</f>
        <v>0.36592064965197213</v>
      </c>
      <c r="BE182" s="3" t="s">
        <v>109</v>
      </c>
      <c r="BF182" s="3" t="s">
        <v>109</v>
      </c>
      <c r="BG182" s="3" t="s">
        <v>109</v>
      </c>
      <c r="BH182" s="3" t="s">
        <v>109</v>
      </c>
      <c r="BI182" s="3" t="s">
        <v>109</v>
      </c>
      <c r="BJ182" s="3" t="s">
        <v>109</v>
      </c>
      <c r="BK182" s="3" t="s">
        <v>109</v>
      </c>
      <c r="BM182" s="3" t="s">
        <v>109</v>
      </c>
      <c r="BN182" s="3" t="s">
        <v>109</v>
      </c>
      <c r="BO182" s="3" t="s">
        <v>109</v>
      </c>
      <c r="BP182" s="3" t="s">
        <v>109</v>
      </c>
      <c r="BQ182" s="3" t="s">
        <v>109</v>
      </c>
      <c r="BR182" s="3" t="s">
        <v>109</v>
      </c>
      <c r="BS182" s="3" t="s">
        <v>109</v>
      </c>
      <c r="BT182" s="3" t="s">
        <v>109</v>
      </c>
      <c r="BU182" s="3" t="s">
        <v>109</v>
      </c>
      <c r="BV182" s="3" t="s">
        <v>109</v>
      </c>
      <c r="BW182" s="48">
        <f>((AT182-BY182)/K182)</f>
        <v>1.8296032482598605</v>
      </c>
      <c r="BX182" s="3" t="s">
        <v>109</v>
      </c>
      <c r="BY182" s="48">
        <f>CC182*CB182</f>
        <v>37129.521000000001</v>
      </c>
      <c r="BZ182" s="3">
        <v>5.5E-2</v>
      </c>
      <c r="CA182" s="4">
        <v>2.7786000000000002E-2</v>
      </c>
      <c r="CB182" s="3">
        <f>BZ182+CA182</f>
        <v>8.2785999999999998E-2</v>
      </c>
      <c r="CC182" s="47">
        <v>448500</v>
      </c>
      <c r="CD182" s="46">
        <v>0</v>
      </c>
      <c r="CE182" s="46">
        <f>CC182-CD182</f>
        <v>448500</v>
      </c>
      <c r="CF182" s="46" t="s">
        <v>109</v>
      </c>
      <c r="CG182" s="46">
        <f>CE182/K182</f>
        <v>173.43387470997681</v>
      </c>
      <c r="CH182" s="3" t="s">
        <v>497</v>
      </c>
      <c r="CI182" s="3" t="s">
        <v>109</v>
      </c>
      <c r="CJ182" s="3" t="s">
        <v>109</v>
      </c>
      <c r="CK182" s="3" t="s">
        <v>109</v>
      </c>
      <c r="CL182" s="3" t="s">
        <v>109</v>
      </c>
      <c r="CM182" s="3" t="s">
        <v>109</v>
      </c>
      <c r="CN182" s="3" t="s">
        <v>109</v>
      </c>
      <c r="CO182" s="3" t="s">
        <v>109</v>
      </c>
      <c r="CP182" s="3" t="s">
        <v>109</v>
      </c>
      <c r="CQ182" s="5" t="s">
        <v>113</v>
      </c>
      <c r="CR182" s="5" t="s">
        <v>109</v>
      </c>
      <c r="CV182" s="21" t="s">
        <v>113</v>
      </c>
    </row>
    <row r="183" spans="1:100" x14ac:dyDescent="0.25">
      <c r="A183" s="3" t="s">
        <v>569</v>
      </c>
      <c r="B183" s="3" t="s">
        <v>118</v>
      </c>
      <c r="C183" s="4">
        <v>2.5474E-2</v>
      </c>
      <c r="D183" s="3" t="s">
        <v>570</v>
      </c>
      <c r="E183" s="3" t="s">
        <v>571</v>
      </c>
      <c r="F183" s="3" t="s">
        <v>572</v>
      </c>
      <c r="G183" s="3" t="s">
        <v>109</v>
      </c>
      <c r="H183" s="23"/>
      <c r="I183" s="3" t="s">
        <v>215</v>
      </c>
      <c r="J183" s="3" t="s">
        <v>216</v>
      </c>
      <c r="K183" s="4">
        <v>6536</v>
      </c>
      <c r="L183" s="3" t="s">
        <v>109</v>
      </c>
      <c r="M183" s="3" t="s">
        <v>109</v>
      </c>
      <c r="N183" s="3" t="s">
        <v>109</v>
      </c>
      <c r="O183" s="3" t="s">
        <v>109</v>
      </c>
      <c r="P183" s="3" t="s">
        <v>109</v>
      </c>
      <c r="Q183" s="2"/>
      <c r="S183" s="48">
        <v>17.5</v>
      </c>
      <c r="T183" s="3" t="s">
        <v>109</v>
      </c>
      <c r="U183" s="3" t="s">
        <v>109</v>
      </c>
      <c r="V183" s="3" t="s">
        <v>109</v>
      </c>
      <c r="W183" s="3" t="s">
        <v>109</v>
      </c>
      <c r="X183" s="3" t="s">
        <v>109</v>
      </c>
      <c r="Y183" s="3" t="s">
        <v>109</v>
      </c>
      <c r="Z183" s="3" t="s">
        <v>109</v>
      </c>
      <c r="AA183" s="4">
        <v>1992</v>
      </c>
      <c r="AB183" s="3" t="s">
        <v>109</v>
      </c>
      <c r="AC183" s="5" t="s">
        <v>156</v>
      </c>
      <c r="AD183" s="3" t="s">
        <v>156</v>
      </c>
      <c r="AE183" s="3" t="s">
        <v>109</v>
      </c>
      <c r="AF183" s="4">
        <v>4</v>
      </c>
      <c r="AG183" s="3" t="s">
        <v>109</v>
      </c>
      <c r="AH183" s="3" t="s">
        <v>135</v>
      </c>
      <c r="AI183" s="3" t="s">
        <v>109</v>
      </c>
      <c r="AN183" s="3" t="s">
        <v>109</v>
      </c>
      <c r="AO183" s="42">
        <f>K183*S183</f>
        <v>114380</v>
      </c>
      <c r="AP183" s="3" t="s">
        <v>109</v>
      </c>
      <c r="AQ183" s="3">
        <v>7.4999999999999997E-2</v>
      </c>
      <c r="AR183" s="3" t="s">
        <v>109</v>
      </c>
      <c r="AS183" s="3" t="s">
        <v>109</v>
      </c>
      <c r="AT183" s="46">
        <f>AO183*(1-AQ183)</f>
        <v>105801.5</v>
      </c>
      <c r="AU183" s="3" t="s">
        <v>109</v>
      </c>
      <c r="AV183" s="3" t="s">
        <v>109</v>
      </c>
      <c r="AW183" s="3" t="s">
        <v>109</v>
      </c>
      <c r="AX183" s="3" t="s">
        <v>109</v>
      </c>
      <c r="AY183" s="3" t="s">
        <v>109</v>
      </c>
      <c r="AZ183" s="3" t="s">
        <v>109</v>
      </c>
      <c r="BA183" s="48">
        <f>BW183*0.15</f>
        <v>0.37882830936352507</v>
      </c>
      <c r="BB183" s="48">
        <f>BW183*0.35</f>
        <v>0.88393272184822513</v>
      </c>
      <c r="BC183" s="48">
        <f>BW183*0.3</f>
        <v>0.75765661872705015</v>
      </c>
      <c r="BD183" s="48">
        <f>BW183*0.2</f>
        <v>0.50510441248470017</v>
      </c>
      <c r="BE183" s="3" t="s">
        <v>109</v>
      </c>
      <c r="BF183" s="3" t="s">
        <v>109</v>
      </c>
      <c r="BG183" s="3" t="s">
        <v>109</v>
      </c>
      <c r="BH183" s="3" t="s">
        <v>109</v>
      </c>
      <c r="BI183" s="3" t="s">
        <v>109</v>
      </c>
      <c r="BJ183" s="3" t="s">
        <v>109</v>
      </c>
      <c r="BK183" s="3" t="s">
        <v>109</v>
      </c>
      <c r="BM183" s="3" t="s">
        <v>109</v>
      </c>
      <c r="BN183" s="3" t="s">
        <v>109</v>
      </c>
      <c r="BO183" s="3" t="s">
        <v>109</v>
      </c>
      <c r="BP183" s="3" t="s">
        <v>109</v>
      </c>
      <c r="BQ183" s="3" t="s">
        <v>109</v>
      </c>
      <c r="BR183" s="3" t="s">
        <v>109</v>
      </c>
      <c r="BS183" s="3" t="s">
        <v>109</v>
      </c>
      <c r="BT183" s="3" t="s">
        <v>109</v>
      </c>
      <c r="BU183" s="3" t="s">
        <v>109</v>
      </c>
      <c r="BV183" s="3" t="s">
        <v>109</v>
      </c>
      <c r="BW183" s="48">
        <f>((AT183-BY183)/K183)</f>
        <v>2.5255220624235006</v>
      </c>
      <c r="BX183" s="3" t="s">
        <v>109</v>
      </c>
      <c r="BY183" s="48">
        <f>CC183*CB183</f>
        <v>89294.6878</v>
      </c>
      <c r="BZ183" s="3">
        <v>0.06</v>
      </c>
      <c r="CA183" s="4">
        <v>2.5474E-2</v>
      </c>
      <c r="CB183" s="3">
        <f>BZ183+CA183</f>
        <v>8.5473999999999994E-2</v>
      </c>
      <c r="CC183" s="47">
        <v>1044700</v>
      </c>
      <c r="CD183" s="46">
        <v>0</v>
      </c>
      <c r="CE183" s="46">
        <f>CC183-CD183</f>
        <v>1044700</v>
      </c>
      <c r="CF183" s="46" t="s">
        <v>109</v>
      </c>
      <c r="CG183" s="46">
        <f>CE183/K183</f>
        <v>159.83782129742963</v>
      </c>
      <c r="CH183" s="3" t="s">
        <v>573</v>
      </c>
      <c r="CI183" s="3" t="s">
        <v>109</v>
      </c>
      <c r="CJ183" s="3" t="s">
        <v>109</v>
      </c>
      <c r="CK183" s="3" t="s">
        <v>109</v>
      </c>
      <c r="CL183" s="3" t="s">
        <v>109</v>
      </c>
      <c r="CM183" s="3" t="s">
        <v>109</v>
      </c>
      <c r="CN183" s="3" t="s">
        <v>109</v>
      </c>
      <c r="CO183" s="3" t="s">
        <v>109</v>
      </c>
      <c r="CP183" s="3" t="s">
        <v>109</v>
      </c>
      <c r="CQ183" s="5" t="s">
        <v>113</v>
      </c>
      <c r="CR183" s="5" t="s">
        <v>109</v>
      </c>
      <c r="CV183" s="21" t="s">
        <v>113</v>
      </c>
    </row>
    <row r="184" spans="1:100" x14ac:dyDescent="0.25">
      <c r="A184" s="3" t="s">
        <v>580</v>
      </c>
      <c r="B184" s="3" t="s">
        <v>118</v>
      </c>
      <c r="C184" s="4">
        <v>2.5474E-2</v>
      </c>
      <c r="D184" s="3" t="s">
        <v>581</v>
      </c>
      <c r="E184" s="3" t="s">
        <v>582</v>
      </c>
      <c r="F184" s="3" t="s">
        <v>583</v>
      </c>
      <c r="G184" s="3" t="s">
        <v>106</v>
      </c>
      <c r="H184" s="4">
        <v>47905</v>
      </c>
      <c r="I184" s="3" t="s">
        <v>215</v>
      </c>
      <c r="J184" s="3" t="s">
        <v>216</v>
      </c>
      <c r="K184" s="4">
        <v>5625</v>
      </c>
      <c r="L184" s="3" t="s">
        <v>109</v>
      </c>
      <c r="M184" s="3" t="s">
        <v>109</v>
      </c>
      <c r="N184" s="3" t="s">
        <v>109</v>
      </c>
      <c r="O184" s="3" t="s">
        <v>109</v>
      </c>
      <c r="P184" s="3" t="s">
        <v>109</v>
      </c>
      <c r="Q184" s="2"/>
      <c r="S184" s="48">
        <v>17.5</v>
      </c>
      <c r="T184" s="3" t="s">
        <v>109</v>
      </c>
      <c r="U184" s="3" t="s">
        <v>109</v>
      </c>
      <c r="V184" s="3" t="s">
        <v>109</v>
      </c>
      <c r="W184" s="3" t="s">
        <v>109</v>
      </c>
      <c r="X184" s="3" t="s">
        <v>109</v>
      </c>
      <c r="Y184" s="3" t="s">
        <v>109</v>
      </c>
      <c r="Z184" s="3" t="s">
        <v>109</v>
      </c>
      <c r="AA184" s="4">
        <v>1990</v>
      </c>
      <c r="AB184" s="3" t="s">
        <v>109</v>
      </c>
      <c r="AC184" s="5" t="s">
        <v>156</v>
      </c>
      <c r="AD184" s="3" t="s">
        <v>156</v>
      </c>
      <c r="AE184" s="3" t="s">
        <v>109</v>
      </c>
      <c r="AF184" s="4">
        <v>5</v>
      </c>
      <c r="AG184" s="3" t="s">
        <v>109</v>
      </c>
      <c r="AH184" s="3" t="s">
        <v>156</v>
      </c>
      <c r="AI184" s="3" t="s">
        <v>109</v>
      </c>
      <c r="AN184" s="3" t="s">
        <v>109</v>
      </c>
      <c r="AO184" s="42">
        <f>K184*S184</f>
        <v>98437.5</v>
      </c>
      <c r="AP184" s="3" t="s">
        <v>109</v>
      </c>
      <c r="AQ184" s="3">
        <v>7.4999999999999997E-2</v>
      </c>
      <c r="AR184" s="3" t="s">
        <v>109</v>
      </c>
      <c r="AS184" s="3" t="s">
        <v>109</v>
      </c>
      <c r="AT184" s="46">
        <f>AO184*(1-AQ184)</f>
        <v>91054.6875</v>
      </c>
      <c r="AU184" s="3" t="s">
        <v>109</v>
      </c>
      <c r="AV184" s="3" t="s">
        <v>109</v>
      </c>
      <c r="AW184" s="3" t="s">
        <v>109</v>
      </c>
      <c r="AX184" s="3" t="s">
        <v>109</v>
      </c>
      <c r="AY184" s="3" t="s">
        <v>109</v>
      </c>
      <c r="AZ184" s="3" t="s">
        <v>109</v>
      </c>
      <c r="BA184" s="48">
        <f>BW184*0.15</f>
        <v>0.35828661600000028</v>
      </c>
      <c r="BB184" s="48">
        <f>BW184*0.35</f>
        <v>0.83600210400000063</v>
      </c>
      <c r="BC184" s="48">
        <f>BW184*0.3</f>
        <v>0.71657323200000056</v>
      </c>
      <c r="BD184" s="48">
        <f>BW184*0.2</f>
        <v>0.47771548800000041</v>
      </c>
      <c r="BE184" s="3" t="s">
        <v>109</v>
      </c>
      <c r="BF184" s="3" t="s">
        <v>109</v>
      </c>
      <c r="BG184" s="3" t="s">
        <v>109</v>
      </c>
      <c r="BH184" s="3" t="s">
        <v>109</v>
      </c>
      <c r="BI184" s="3" t="s">
        <v>109</v>
      </c>
      <c r="BJ184" s="3" t="s">
        <v>109</v>
      </c>
      <c r="BK184" s="3" t="s">
        <v>109</v>
      </c>
      <c r="BM184" s="3" t="s">
        <v>109</v>
      </c>
      <c r="BN184" s="3" t="s">
        <v>109</v>
      </c>
      <c r="BO184" s="3" t="s">
        <v>109</v>
      </c>
      <c r="BP184" s="3" t="s">
        <v>109</v>
      </c>
      <c r="BQ184" s="3" t="s">
        <v>109</v>
      </c>
      <c r="BR184" s="3" t="s">
        <v>109</v>
      </c>
      <c r="BS184" s="3" t="s">
        <v>109</v>
      </c>
      <c r="BT184" s="3" t="s">
        <v>109</v>
      </c>
      <c r="BU184" s="3" t="s">
        <v>109</v>
      </c>
      <c r="BV184" s="3" t="s">
        <v>109</v>
      </c>
      <c r="BW184" s="48">
        <f>((AT184-BY184)/K184)</f>
        <v>2.3885774400000019</v>
      </c>
      <c r="BX184" s="3" t="s">
        <v>109</v>
      </c>
      <c r="BY184" s="48">
        <f>CC184*CB184</f>
        <v>77618.939399999988</v>
      </c>
      <c r="BZ184" s="3">
        <v>0.06</v>
      </c>
      <c r="CA184" s="4">
        <v>2.5474E-2</v>
      </c>
      <c r="CB184" s="3">
        <f>BZ184+CA184</f>
        <v>8.5473999999999994E-2</v>
      </c>
      <c r="CC184" s="47">
        <v>908100</v>
      </c>
      <c r="CD184" s="46">
        <v>0</v>
      </c>
      <c r="CE184" s="46">
        <f>CC184-CD184</f>
        <v>908100</v>
      </c>
      <c r="CF184" s="46" t="s">
        <v>109</v>
      </c>
      <c r="CG184" s="46">
        <f>CE184/K184</f>
        <v>161.44</v>
      </c>
      <c r="CH184" s="3" t="s">
        <v>109</v>
      </c>
      <c r="CI184" s="3" t="s">
        <v>109</v>
      </c>
      <c r="CJ184" s="3" t="s">
        <v>109</v>
      </c>
      <c r="CK184" s="3" t="s">
        <v>109</v>
      </c>
      <c r="CL184" s="3" t="s">
        <v>109</v>
      </c>
      <c r="CM184" s="3" t="s">
        <v>109</v>
      </c>
      <c r="CN184" s="3" t="s">
        <v>109</v>
      </c>
      <c r="CO184" s="3" t="s">
        <v>109</v>
      </c>
      <c r="CP184" s="3" t="s">
        <v>109</v>
      </c>
      <c r="CQ184" s="5" t="s">
        <v>113</v>
      </c>
      <c r="CR184" s="5" t="s">
        <v>109</v>
      </c>
      <c r="CV184" s="21" t="s">
        <v>113</v>
      </c>
    </row>
    <row r="185" spans="1:100" x14ac:dyDescent="0.25">
      <c r="A185" s="3" t="s">
        <v>593</v>
      </c>
      <c r="B185" s="3" t="s">
        <v>152</v>
      </c>
      <c r="C185" s="4">
        <v>2.7786000000000002E-2</v>
      </c>
      <c r="D185" s="3" t="s">
        <v>594</v>
      </c>
      <c r="E185" s="3" t="s">
        <v>595</v>
      </c>
      <c r="F185" s="3" t="s">
        <v>595</v>
      </c>
      <c r="G185" s="3" t="s">
        <v>133</v>
      </c>
      <c r="H185" s="4">
        <v>47906</v>
      </c>
      <c r="I185" s="3" t="s">
        <v>215</v>
      </c>
      <c r="J185" s="3" t="s">
        <v>216</v>
      </c>
      <c r="K185" s="4">
        <v>5319</v>
      </c>
      <c r="L185" s="3" t="s">
        <v>109</v>
      </c>
      <c r="M185" s="3" t="s">
        <v>109</v>
      </c>
      <c r="N185" s="3" t="s">
        <v>109</v>
      </c>
      <c r="O185" s="3" t="s">
        <v>109</v>
      </c>
      <c r="P185" s="3" t="s">
        <v>109</v>
      </c>
      <c r="Q185" s="2"/>
      <c r="S185" s="48">
        <v>16.5</v>
      </c>
      <c r="T185" s="3" t="s">
        <v>109</v>
      </c>
      <c r="U185" s="3" t="s">
        <v>109</v>
      </c>
      <c r="V185" s="3" t="s">
        <v>109</v>
      </c>
      <c r="W185" s="3" t="s">
        <v>109</v>
      </c>
      <c r="X185" s="3" t="s">
        <v>109</v>
      </c>
      <c r="Y185" s="3" t="s">
        <v>109</v>
      </c>
      <c r="Z185" s="3" t="s">
        <v>109</v>
      </c>
      <c r="AA185" s="4">
        <v>2000</v>
      </c>
      <c r="AB185" s="3" t="s">
        <v>109</v>
      </c>
      <c r="AC185" s="5" t="s">
        <v>156</v>
      </c>
      <c r="AD185" s="3" t="s">
        <v>135</v>
      </c>
      <c r="AE185" s="3" t="s">
        <v>109</v>
      </c>
      <c r="AF185" s="4">
        <v>3</v>
      </c>
      <c r="AG185" s="3" t="s">
        <v>109</v>
      </c>
      <c r="AH185" s="3" t="s">
        <v>111</v>
      </c>
      <c r="AI185" s="3" t="s">
        <v>109</v>
      </c>
      <c r="AN185" s="3" t="s">
        <v>109</v>
      </c>
      <c r="AO185" s="42">
        <f>K185*S185</f>
        <v>87763.5</v>
      </c>
      <c r="AP185" s="3" t="s">
        <v>109</v>
      </c>
      <c r="AQ185" s="3">
        <v>7.4999999999999997E-2</v>
      </c>
      <c r="AR185" s="3" t="s">
        <v>109</v>
      </c>
      <c r="AS185" s="3" t="s">
        <v>109</v>
      </c>
      <c r="AT185" s="46">
        <f>AO185*(1-AQ185)</f>
        <v>81181.237500000003</v>
      </c>
      <c r="AU185" s="3" t="s">
        <v>109</v>
      </c>
      <c r="AV185" s="3" t="s">
        <v>109</v>
      </c>
      <c r="AW185" s="3" t="s">
        <v>109</v>
      </c>
      <c r="AX185" s="3" t="s">
        <v>109</v>
      </c>
      <c r="AY185" s="3" t="s">
        <v>109</v>
      </c>
      <c r="AZ185" s="3" t="s">
        <v>109</v>
      </c>
      <c r="BA185" s="48">
        <f>BW185*0.15</f>
        <v>0.52820860406091363</v>
      </c>
      <c r="BB185" s="48">
        <f>BW185*0.35</f>
        <v>1.2324867428087984</v>
      </c>
      <c r="BC185" s="48">
        <f>BW185*0.3</f>
        <v>1.0564172081218273</v>
      </c>
      <c r="BD185" s="48">
        <f>BW185*0.2</f>
        <v>0.70427813874788492</v>
      </c>
      <c r="BE185" s="3" t="s">
        <v>109</v>
      </c>
      <c r="BF185" s="3" t="s">
        <v>109</v>
      </c>
      <c r="BG185" s="3" t="s">
        <v>109</v>
      </c>
      <c r="BH185" s="3" t="s">
        <v>109</v>
      </c>
      <c r="BI185" s="3" t="s">
        <v>109</v>
      </c>
      <c r="BJ185" s="3" t="s">
        <v>109</v>
      </c>
      <c r="BK185" s="3" t="s">
        <v>109</v>
      </c>
      <c r="BM185" s="3" t="s">
        <v>109</v>
      </c>
      <c r="BN185" s="3" t="s">
        <v>109</v>
      </c>
      <c r="BO185" s="3" t="s">
        <v>109</v>
      </c>
      <c r="BP185" s="3" t="s">
        <v>109</v>
      </c>
      <c r="BQ185" s="3" t="s">
        <v>109</v>
      </c>
      <c r="BR185" s="3" t="s">
        <v>109</v>
      </c>
      <c r="BS185" s="3" t="s">
        <v>109</v>
      </c>
      <c r="BT185" s="3" t="s">
        <v>109</v>
      </c>
      <c r="BU185" s="3" t="s">
        <v>109</v>
      </c>
      <c r="BV185" s="3" t="s">
        <v>109</v>
      </c>
      <c r="BW185" s="48">
        <f>((AT185-BY185)/K185)</f>
        <v>3.5213906937394244</v>
      </c>
      <c r="BX185" s="3" t="s">
        <v>109</v>
      </c>
      <c r="BY185" s="48">
        <f>CC185*CB185</f>
        <v>62450.960400000004</v>
      </c>
      <c r="BZ185" s="3">
        <v>0.06</v>
      </c>
      <c r="CA185" s="4">
        <v>2.7786000000000002E-2</v>
      </c>
      <c r="CB185" s="3">
        <f>BZ185+CA185</f>
        <v>8.7786000000000003E-2</v>
      </c>
      <c r="CC185" s="47">
        <v>711400</v>
      </c>
      <c r="CD185" s="46">
        <v>0</v>
      </c>
      <c r="CE185" s="46">
        <f>CC185-CD185</f>
        <v>711400</v>
      </c>
      <c r="CF185" s="46" t="s">
        <v>109</v>
      </c>
      <c r="CG185" s="46">
        <f>CE185/K185</f>
        <v>133.7469449144576</v>
      </c>
      <c r="CH185" s="3" t="s">
        <v>596</v>
      </c>
      <c r="CI185" s="3" t="s">
        <v>109</v>
      </c>
      <c r="CJ185" s="3" t="s">
        <v>109</v>
      </c>
      <c r="CK185" s="3" t="s">
        <v>109</v>
      </c>
      <c r="CL185" s="3" t="s">
        <v>109</v>
      </c>
      <c r="CM185" s="3" t="s">
        <v>109</v>
      </c>
      <c r="CN185" s="3" t="s">
        <v>109</v>
      </c>
      <c r="CO185" s="3" t="s">
        <v>109</v>
      </c>
      <c r="CP185" s="3" t="s">
        <v>109</v>
      </c>
      <c r="CQ185" s="5" t="s">
        <v>113</v>
      </c>
      <c r="CR185" s="5" t="s">
        <v>109</v>
      </c>
      <c r="CV185" s="21" t="s">
        <v>113</v>
      </c>
    </row>
    <row r="186" spans="1:100" x14ac:dyDescent="0.25">
      <c r="A186" s="3" t="s">
        <v>605</v>
      </c>
      <c r="B186" s="3" t="s">
        <v>606</v>
      </c>
      <c r="C186" s="4">
        <v>2.2567E-2</v>
      </c>
      <c r="D186" s="3" t="s">
        <v>607</v>
      </c>
      <c r="E186" s="3" t="s">
        <v>608</v>
      </c>
      <c r="F186" s="3" t="s">
        <v>609</v>
      </c>
      <c r="G186" s="3" t="s">
        <v>133</v>
      </c>
      <c r="H186" s="4">
        <v>47906</v>
      </c>
      <c r="I186" s="3" t="s">
        <v>215</v>
      </c>
      <c r="J186" s="3" t="s">
        <v>216</v>
      </c>
      <c r="K186" s="4">
        <v>6460</v>
      </c>
      <c r="L186" s="3" t="s">
        <v>109</v>
      </c>
      <c r="M186" s="3" t="s">
        <v>109</v>
      </c>
      <c r="N186" s="3" t="s">
        <v>109</v>
      </c>
      <c r="O186" s="3" t="s">
        <v>109</v>
      </c>
      <c r="P186" s="3" t="s">
        <v>610</v>
      </c>
      <c r="Q186" s="2"/>
      <c r="S186" s="48">
        <v>16.5</v>
      </c>
      <c r="T186" s="3" t="s">
        <v>109</v>
      </c>
      <c r="U186" s="3" t="s">
        <v>109</v>
      </c>
      <c r="V186" s="3" t="s">
        <v>109</v>
      </c>
      <c r="W186" s="3" t="s">
        <v>109</v>
      </c>
      <c r="X186" s="3" t="s">
        <v>109</v>
      </c>
      <c r="Y186" s="3" t="s">
        <v>109</v>
      </c>
      <c r="Z186" s="3" t="s">
        <v>109</v>
      </c>
      <c r="AA186" s="4">
        <v>1997</v>
      </c>
      <c r="AB186" s="3" t="s">
        <v>109</v>
      </c>
      <c r="AC186" s="5" t="s">
        <v>156</v>
      </c>
      <c r="AD186" s="3" t="s">
        <v>135</v>
      </c>
      <c r="AE186" s="3" t="s">
        <v>109</v>
      </c>
      <c r="AF186" s="4">
        <v>2</v>
      </c>
      <c r="AG186" s="3" t="s">
        <v>109</v>
      </c>
      <c r="AH186" s="3" t="s">
        <v>135</v>
      </c>
      <c r="AI186" s="3" t="s">
        <v>109</v>
      </c>
      <c r="AN186" s="3" t="s">
        <v>109</v>
      </c>
      <c r="AO186" s="42">
        <f>K186*S186</f>
        <v>106590</v>
      </c>
      <c r="AP186" s="3" t="s">
        <v>109</v>
      </c>
      <c r="AQ186" s="3">
        <v>7.4999999999999997E-2</v>
      </c>
      <c r="AR186" s="3" t="s">
        <v>109</v>
      </c>
      <c r="AS186" s="3" t="s">
        <v>109</v>
      </c>
      <c r="AT186" s="46">
        <f>AO186*(1-AQ186)</f>
        <v>98595.75</v>
      </c>
      <c r="AU186" s="3" t="s">
        <v>109</v>
      </c>
      <c r="AV186" s="3" t="s">
        <v>109</v>
      </c>
      <c r="AW186" s="3" t="s">
        <v>109</v>
      </c>
      <c r="AX186" s="3" t="s">
        <v>109</v>
      </c>
      <c r="AY186" s="3" t="s">
        <v>109</v>
      </c>
      <c r="AZ186" s="3" t="s">
        <v>109</v>
      </c>
      <c r="BA186" s="48">
        <f>BW186*0.15</f>
        <v>0.59151117956656341</v>
      </c>
      <c r="BB186" s="48">
        <f>BW186*0.35</f>
        <v>1.3801927523219812</v>
      </c>
      <c r="BC186" s="48">
        <f>BW186*0.3</f>
        <v>1.1830223591331268</v>
      </c>
      <c r="BD186" s="48">
        <f>BW186*0.2</f>
        <v>0.78868157275541795</v>
      </c>
      <c r="BE186" s="3" t="s">
        <v>109</v>
      </c>
      <c r="BF186" s="3" t="s">
        <v>109</v>
      </c>
      <c r="BG186" s="3" t="s">
        <v>109</v>
      </c>
      <c r="BH186" s="3" t="s">
        <v>109</v>
      </c>
      <c r="BI186" s="3" t="s">
        <v>109</v>
      </c>
      <c r="BJ186" s="3" t="s">
        <v>109</v>
      </c>
      <c r="BK186" s="3" t="s">
        <v>109</v>
      </c>
      <c r="BM186" s="3" t="s">
        <v>109</v>
      </c>
      <c r="BN186" s="3" t="s">
        <v>109</v>
      </c>
      <c r="BO186" s="3" t="s">
        <v>109</v>
      </c>
      <c r="BP186" s="3" t="s">
        <v>109</v>
      </c>
      <c r="BQ186" s="3" t="s">
        <v>109</v>
      </c>
      <c r="BR186" s="3" t="s">
        <v>109</v>
      </c>
      <c r="BS186" s="3" t="s">
        <v>109</v>
      </c>
      <c r="BT186" s="3" t="s">
        <v>109</v>
      </c>
      <c r="BU186" s="3" t="s">
        <v>109</v>
      </c>
      <c r="BV186" s="3" t="s">
        <v>109</v>
      </c>
      <c r="BW186" s="48">
        <f>((AT186-BY186)/K186)</f>
        <v>3.9434078637770895</v>
      </c>
      <c r="BX186" s="3" t="s">
        <v>109</v>
      </c>
      <c r="BY186" s="48">
        <f>CC186*CB186</f>
        <v>73121.335200000001</v>
      </c>
      <c r="BZ186" s="3">
        <v>0.06</v>
      </c>
      <c r="CA186" s="4">
        <v>2.2567E-2</v>
      </c>
      <c r="CB186" s="3">
        <f>BZ186+CA186</f>
        <v>8.2567000000000002E-2</v>
      </c>
      <c r="CC186" s="47">
        <v>885600</v>
      </c>
      <c r="CD186" s="46">
        <v>0</v>
      </c>
      <c r="CE186" s="46">
        <f>CC186-CD186</f>
        <v>885600</v>
      </c>
      <c r="CF186" s="46" t="s">
        <v>109</v>
      </c>
      <c r="CG186" s="46">
        <f>CE186/K186</f>
        <v>137.08978328173376</v>
      </c>
      <c r="CH186" s="3" t="s">
        <v>611</v>
      </c>
      <c r="CI186" s="3" t="s">
        <v>109</v>
      </c>
      <c r="CJ186" s="3" t="s">
        <v>109</v>
      </c>
      <c r="CK186" s="3" t="s">
        <v>109</v>
      </c>
      <c r="CL186" s="3" t="s">
        <v>109</v>
      </c>
      <c r="CM186" s="3" t="s">
        <v>109</v>
      </c>
      <c r="CN186" s="3" t="s">
        <v>109</v>
      </c>
      <c r="CO186" s="3" t="s">
        <v>109</v>
      </c>
      <c r="CP186" s="3" t="s">
        <v>109</v>
      </c>
      <c r="CQ186" s="5" t="s">
        <v>113</v>
      </c>
      <c r="CR186" s="5" t="s">
        <v>109</v>
      </c>
      <c r="CV186" s="21" t="s">
        <v>113</v>
      </c>
    </row>
    <row r="187" spans="1:100" x14ac:dyDescent="0.25">
      <c r="A187" s="3" t="s">
        <v>666</v>
      </c>
      <c r="B187" s="3" t="s">
        <v>152</v>
      </c>
      <c r="C187" s="4">
        <v>2.7786000000000002E-2</v>
      </c>
      <c r="D187" s="3" t="s">
        <v>667</v>
      </c>
      <c r="E187" s="3" t="s">
        <v>668</v>
      </c>
      <c r="F187" s="3" t="s">
        <v>669</v>
      </c>
      <c r="G187" s="3" t="s">
        <v>133</v>
      </c>
      <c r="H187" s="4">
        <v>47906</v>
      </c>
      <c r="I187" s="3" t="s">
        <v>215</v>
      </c>
      <c r="J187" s="3" t="s">
        <v>216</v>
      </c>
      <c r="K187" s="4">
        <v>7500</v>
      </c>
      <c r="L187" s="3" t="s">
        <v>109</v>
      </c>
      <c r="M187" s="3" t="s">
        <v>109</v>
      </c>
      <c r="N187" s="3" t="s">
        <v>109</v>
      </c>
      <c r="O187" s="3" t="s">
        <v>109</v>
      </c>
      <c r="P187" s="3" t="s">
        <v>109</v>
      </c>
      <c r="Q187" s="2"/>
      <c r="S187" s="48">
        <v>7.5</v>
      </c>
      <c r="T187" s="3" t="s">
        <v>109</v>
      </c>
      <c r="U187" s="3" t="s">
        <v>109</v>
      </c>
      <c r="V187" s="3" t="s">
        <v>109</v>
      </c>
      <c r="W187" s="3" t="s">
        <v>109</v>
      </c>
      <c r="X187" s="3" t="s">
        <v>109</v>
      </c>
      <c r="Y187" s="3" t="s">
        <v>109</v>
      </c>
      <c r="Z187" s="3" t="s">
        <v>109</v>
      </c>
      <c r="AA187" s="4">
        <v>1989</v>
      </c>
      <c r="AB187" s="3" t="s">
        <v>109</v>
      </c>
      <c r="AC187" s="5" t="s">
        <v>111</v>
      </c>
      <c r="AD187" s="3" t="s">
        <v>135</v>
      </c>
      <c r="AE187" s="3" t="s">
        <v>109</v>
      </c>
      <c r="AF187" s="4">
        <v>4</v>
      </c>
      <c r="AG187" s="3" t="s">
        <v>109</v>
      </c>
      <c r="AH187" s="3" t="s">
        <v>111</v>
      </c>
      <c r="AI187" s="3" t="s">
        <v>109</v>
      </c>
      <c r="AN187" s="3" t="s">
        <v>109</v>
      </c>
      <c r="AO187" s="42">
        <f>K187*S187</f>
        <v>56250</v>
      </c>
      <c r="AP187" s="3" t="s">
        <v>109</v>
      </c>
      <c r="AQ187" s="3">
        <v>0.1</v>
      </c>
      <c r="AR187" s="3" t="s">
        <v>109</v>
      </c>
      <c r="AS187" s="3" t="s">
        <v>109</v>
      </c>
      <c r="AT187" s="46">
        <f>AO187*(1-AQ187)</f>
        <v>50625</v>
      </c>
      <c r="AU187" s="3" t="s">
        <v>109</v>
      </c>
      <c r="AV187" s="3" t="s">
        <v>109</v>
      </c>
      <c r="AW187" s="3" t="s">
        <v>109</v>
      </c>
      <c r="AX187" s="3" t="s">
        <v>109</v>
      </c>
      <c r="AY187" s="3" t="s">
        <v>109</v>
      </c>
      <c r="AZ187" s="3" t="s">
        <v>109</v>
      </c>
      <c r="BA187" s="48">
        <f>BW187*0.15</f>
        <v>1.0125</v>
      </c>
      <c r="BB187" s="48">
        <f>BW187*0.35</f>
        <v>2.3624999999999998</v>
      </c>
      <c r="BC187" s="48">
        <f>BW187*0.3</f>
        <v>2.0249999999999999</v>
      </c>
      <c r="BD187" s="48">
        <f>BW187*0.2</f>
        <v>1.35</v>
      </c>
      <c r="BE187" s="3" t="s">
        <v>109</v>
      </c>
      <c r="BF187" s="3" t="s">
        <v>109</v>
      </c>
      <c r="BG187" s="3" t="s">
        <v>109</v>
      </c>
      <c r="BH187" s="3" t="s">
        <v>109</v>
      </c>
      <c r="BI187" s="3" t="s">
        <v>109</v>
      </c>
      <c r="BJ187" s="3" t="s">
        <v>109</v>
      </c>
      <c r="BK187" s="3" t="s">
        <v>109</v>
      </c>
      <c r="BM187" s="3" t="s">
        <v>109</v>
      </c>
      <c r="BN187" s="3" t="s">
        <v>109</v>
      </c>
      <c r="BO187" s="3" t="s">
        <v>109</v>
      </c>
      <c r="BP187" s="3" t="s">
        <v>109</v>
      </c>
      <c r="BQ187" s="3" t="s">
        <v>109</v>
      </c>
      <c r="BR187" s="3" t="s">
        <v>109</v>
      </c>
      <c r="BS187" s="3" t="s">
        <v>109</v>
      </c>
      <c r="BT187" s="3" t="s">
        <v>109</v>
      </c>
      <c r="BU187" s="3" t="s">
        <v>109</v>
      </c>
      <c r="BV187" s="3" t="s">
        <v>109</v>
      </c>
      <c r="BW187" s="48">
        <f>((AT187-BY187)/K187)</f>
        <v>6.75</v>
      </c>
      <c r="BX187" s="3" t="s">
        <v>109</v>
      </c>
      <c r="BY187" s="48">
        <f>CC187*CB187</f>
        <v>0</v>
      </c>
      <c r="BZ187" s="3">
        <v>0.09</v>
      </c>
      <c r="CA187" s="4">
        <v>2.7786000000000002E-2</v>
      </c>
      <c r="CB187" s="3">
        <f>BZ187+CA187</f>
        <v>0.117786</v>
      </c>
      <c r="CC187" s="47">
        <v>0</v>
      </c>
      <c r="CD187" s="46">
        <v>0</v>
      </c>
      <c r="CE187" s="46">
        <f>CC187-CD187</f>
        <v>0</v>
      </c>
      <c r="CF187" s="46" t="s">
        <v>109</v>
      </c>
      <c r="CG187" s="46">
        <f>CE187/K187</f>
        <v>0</v>
      </c>
      <c r="CH187" s="3" t="s">
        <v>670</v>
      </c>
      <c r="CI187" s="3" t="s">
        <v>109</v>
      </c>
      <c r="CJ187" s="3" t="s">
        <v>109</v>
      </c>
      <c r="CK187" s="3" t="s">
        <v>109</v>
      </c>
      <c r="CL187" s="3" t="s">
        <v>109</v>
      </c>
      <c r="CM187" s="3" t="s">
        <v>109</v>
      </c>
      <c r="CN187" s="3" t="s">
        <v>109</v>
      </c>
      <c r="CO187" s="3" t="s">
        <v>109</v>
      </c>
      <c r="CP187" s="3" t="s">
        <v>109</v>
      </c>
      <c r="CQ187" s="5" t="s">
        <v>113</v>
      </c>
      <c r="CR187" s="5" t="s">
        <v>109</v>
      </c>
      <c r="CV187" s="21" t="s">
        <v>113</v>
      </c>
    </row>
    <row r="188" spans="1:100" x14ac:dyDescent="0.25">
      <c r="A188" s="3" t="s">
        <v>728</v>
      </c>
      <c r="B188" s="3" t="s">
        <v>152</v>
      </c>
      <c r="C188" s="4">
        <v>2.7786000000000002E-2</v>
      </c>
      <c r="D188" s="3" t="s">
        <v>109</v>
      </c>
      <c r="E188" s="3" t="s">
        <v>729</v>
      </c>
      <c r="F188" s="3" t="s">
        <v>730</v>
      </c>
      <c r="G188" s="3" t="s">
        <v>133</v>
      </c>
      <c r="H188" s="4">
        <v>47906</v>
      </c>
      <c r="I188" s="3" t="s">
        <v>215</v>
      </c>
      <c r="J188" s="3" t="s">
        <v>216</v>
      </c>
      <c r="K188" s="4">
        <v>10113</v>
      </c>
      <c r="L188" s="3" t="s">
        <v>109</v>
      </c>
      <c r="M188" s="3" t="s">
        <v>109</v>
      </c>
      <c r="N188" s="3" t="s">
        <v>109</v>
      </c>
      <c r="O188" s="3" t="s">
        <v>109</v>
      </c>
      <c r="P188" s="3" t="s">
        <v>731</v>
      </c>
      <c r="Q188" s="2"/>
      <c r="S188" s="48">
        <v>17.5</v>
      </c>
      <c r="T188" s="3" t="s">
        <v>109</v>
      </c>
      <c r="U188" s="3" t="s">
        <v>109</v>
      </c>
      <c r="V188" s="3" t="s">
        <v>109</v>
      </c>
      <c r="W188" s="3" t="s">
        <v>109</v>
      </c>
      <c r="X188" s="3" t="s">
        <v>109</v>
      </c>
      <c r="Y188" s="3" t="s">
        <v>109</v>
      </c>
      <c r="Z188" s="3" t="s">
        <v>109</v>
      </c>
      <c r="AA188" s="4">
        <v>1999</v>
      </c>
      <c r="AB188" s="3" t="s">
        <v>109</v>
      </c>
      <c r="AC188" s="5" t="s">
        <v>156</v>
      </c>
      <c r="AD188" s="3" t="s">
        <v>156</v>
      </c>
      <c r="AE188" s="3" t="s">
        <v>109</v>
      </c>
      <c r="AF188" s="4">
        <v>3</v>
      </c>
      <c r="AG188" s="3" t="s">
        <v>109</v>
      </c>
      <c r="AH188" s="3" t="s">
        <v>126</v>
      </c>
      <c r="AI188" s="3" t="s">
        <v>109</v>
      </c>
      <c r="AN188" s="3" t="s">
        <v>109</v>
      </c>
      <c r="AO188" s="42">
        <f>K188*S188</f>
        <v>176977.5</v>
      </c>
      <c r="AP188" s="3" t="s">
        <v>109</v>
      </c>
      <c r="AQ188" s="3">
        <v>7.4999999999999997E-2</v>
      </c>
      <c r="AR188" s="3" t="s">
        <v>109</v>
      </c>
      <c r="AS188" s="3" t="s">
        <v>109</v>
      </c>
      <c r="AT188" s="46">
        <f>AO188*(1-AQ188)</f>
        <v>163704.1875</v>
      </c>
      <c r="AU188" s="3" t="s">
        <v>109</v>
      </c>
      <c r="AV188" s="3" t="s">
        <v>109</v>
      </c>
      <c r="AW188" s="3" t="s">
        <v>109</v>
      </c>
      <c r="AX188" s="3" t="s">
        <v>109</v>
      </c>
      <c r="AY188" s="3" t="s">
        <v>109</v>
      </c>
      <c r="AZ188" s="3" t="s">
        <v>109</v>
      </c>
      <c r="BA188" s="48">
        <f>BW188*0.15</f>
        <v>0.7231859848709582</v>
      </c>
      <c r="BB188" s="48">
        <f>BW188*0.35</f>
        <v>1.6874339646989023</v>
      </c>
      <c r="BC188" s="48">
        <f>BW188*0.3</f>
        <v>1.4463719697419164</v>
      </c>
      <c r="BD188" s="48">
        <f>BW188*0.2</f>
        <v>0.9642479798279443</v>
      </c>
      <c r="BE188" s="3" t="s">
        <v>109</v>
      </c>
      <c r="BF188" s="3" t="s">
        <v>109</v>
      </c>
      <c r="BG188" s="3" t="s">
        <v>109</v>
      </c>
      <c r="BH188" s="3" t="s">
        <v>109</v>
      </c>
      <c r="BI188" s="3" t="s">
        <v>109</v>
      </c>
      <c r="BJ188" s="3" t="s">
        <v>109</v>
      </c>
      <c r="BK188" s="3" t="s">
        <v>109</v>
      </c>
      <c r="BM188" s="3" t="s">
        <v>109</v>
      </c>
      <c r="BN188" s="3" t="s">
        <v>109</v>
      </c>
      <c r="BO188" s="3" t="s">
        <v>109</v>
      </c>
      <c r="BP188" s="3" t="s">
        <v>109</v>
      </c>
      <c r="BQ188" s="3" t="s">
        <v>109</v>
      </c>
      <c r="BR188" s="3" t="s">
        <v>109</v>
      </c>
      <c r="BS188" s="3" t="s">
        <v>109</v>
      </c>
      <c r="BT188" s="3" t="s">
        <v>109</v>
      </c>
      <c r="BU188" s="3" t="s">
        <v>109</v>
      </c>
      <c r="BV188" s="3" t="s">
        <v>109</v>
      </c>
      <c r="BW188" s="48">
        <f>((AT188-BY188)/K188)</f>
        <v>4.8212398991397212</v>
      </c>
      <c r="BX188" s="3" t="s">
        <v>109</v>
      </c>
      <c r="BY188" s="48">
        <f>CC188*CB188</f>
        <v>114946.9884</v>
      </c>
      <c r="BZ188" s="3">
        <v>0.06</v>
      </c>
      <c r="CA188" s="4">
        <v>2.7786000000000002E-2</v>
      </c>
      <c r="CB188" s="3">
        <f>BZ188+CA188</f>
        <v>8.7786000000000003E-2</v>
      </c>
      <c r="CC188" s="47">
        <v>1309400</v>
      </c>
      <c r="CD188" s="46">
        <v>0</v>
      </c>
      <c r="CE188" s="46">
        <f>CC188-CD188</f>
        <v>1309400</v>
      </c>
      <c r="CF188" s="46" t="s">
        <v>109</v>
      </c>
      <c r="CG188" s="46">
        <f>CE188/K188</f>
        <v>129.47691090675369</v>
      </c>
      <c r="CH188" s="3" t="s">
        <v>732</v>
      </c>
      <c r="CI188" s="3" t="s">
        <v>109</v>
      </c>
      <c r="CJ188" s="3" t="s">
        <v>109</v>
      </c>
      <c r="CK188" s="3" t="s">
        <v>109</v>
      </c>
      <c r="CL188" s="3" t="s">
        <v>109</v>
      </c>
      <c r="CM188" s="3" t="s">
        <v>109</v>
      </c>
      <c r="CN188" s="3" t="s">
        <v>109</v>
      </c>
      <c r="CO188" s="3" t="s">
        <v>109</v>
      </c>
      <c r="CP188" s="3" t="s">
        <v>109</v>
      </c>
      <c r="CQ188" s="5" t="s">
        <v>113</v>
      </c>
      <c r="CR188" s="5" t="s">
        <v>109</v>
      </c>
      <c r="CV188" s="21" t="s">
        <v>113</v>
      </c>
    </row>
    <row r="189" spans="1:100" x14ac:dyDescent="0.25">
      <c r="A189" s="3" t="s">
        <v>737</v>
      </c>
      <c r="B189" s="3" t="s">
        <v>152</v>
      </c>
      <c r="C189" s="4">
        <v>2.7786000000000002E-2</v>
      </c>
      <c r="D189" s="3" t="s">
        <v>738</v>
      </c>
      <c r="E189" s="3" t="s">
        <v>739</v>
      </c>
      <c r="F189" s="3" t="s">
        <v>740</v>
      </c>
      <c r="G189" s="3" t="s">
        <v>133</v>
      </c>
      <c r="H189" s="4">
        <v>47906</v>
      </c>
      <c r="I189" s="3" t="s">
        <v>215</v>
      </c>
      <c r="J189" s="3" t="s">
        <v>216</v>
      </c>
      <c r="K189" s="4">
        <v>11678</v>
      </c>
      <c r="L189" s="3" t="s">
        <v>109</v>
      </c>
      <c r="M189" s="3" t="s">
        <v>109</v>
      </c>
      <c r="N189" s="3" t="s">
        <v>109</v>
      </c>
      <c r="O189" s="3" t="s">
        <v>109</v>
      </c>
      <c r="P189" s="3" t="s">
        <v>109</v>
      </c>
      <c r="Q189" s="2"/>
      <c r="S189" s="48">
        <v>17.5</v>
      </c>
      <c r="T189" s="3" t="s">
        <v>109</v>
      </c>
      <c r="U189" s="3" t="s">
        <v>109</v>
      </c>
      <c r="V189" s="3" t="s">
        <v>109</v>
      </c>
      <c r="W189" s="3" t="s">
        <v>109</v>
      </c>
      <c r="X189" s="3" t="s">
        <v>109</v>
      </c>
      <c r="Y189" s="3" t="s">
        <v>109</v>
      </c>
      <c r="Z189" s="3" t="s">
        <v>109</v>
      </c>
      <c r="AA189" s="4">
        <v>1929</v>
      </c>
      <c r="AB189" s="3" t="s">
        <v>109</v>
      </c>
      <c r="AC189" s="5" t="s">
        <v>156</v>
      </c>
      <c r="AD189" s="3" t="s">
        <v>156</v>
      </c>
      <c r="AE189" s="3" t="s">
        <v>109</v>
      </c>
      <c r="AF189" s="4">
        <v>3</v>
      </c>
      <c r="AG189" s="3" t="s">
        <v>109</v>
      </c>
      <c r="AH189" s="3" t="s">
        <v>111</v>
      </c>
      <c r="AI189" s="3" t="s">
        <v>109</v>
      </c>
      <c r="AN189" s="3" t="s">
        <v>109</v>
      </c>
      <c r="AO189" s="42">
        <f>K189*S189</f>
        <v>204365</v>
      </c>
      <c r="AP189" s="3" t="s">
        <v>109</v>
      </c>
      <c r="AQ189" s="3">
        <v>7.4999999999999997E-2</v>
      </c>
      <c r="AR189" s="3" t="s">
        <v>109</v>
      </c>
      <c r="AS189" s="3" t="s">
        <v>109</v>
      </c>
      <c r="AT189" s="46">
        <f>AO189*(1-AQ189)</f>
        <v>189037.625</v>
      </c>
      <c r="AU189" s="3" t="s">
        <v>109</v>
      </c>
      <c r="AV189" s="3" t="s">
        <v>109</v>
      </c>
      <c r="AW189" s="3" t="s">
        <v>109</v>
      </c>
      <c r="AX189" s="3" t="s">
        <v>109</v>
      </c>
      <c r="AY189" s="3" t="s">
        <v>109</v>
      </c>
      <c r="AZ189" s="3" t="s">
        <v>109</v>
      </c>
      <c r="BA189" s="48">
        <f>BW189*0.15</f>
        <v>0.68747700976194548</v>
      </c>
      <c r="BB189" s="48">
        <f>BW189*0.35</f>
        <v>1.6041130227778726</v>
      </c>
      <c r="BC189" s="48">
        <f>BW189*0.3</f>
        <v>1.374954019523891</v>
      </c>
      <c r="BD189" s="48">
        <f>BW189*0.2</f>
        <v>0.91663601301592734</v>
      </c>
      <c r="BE189" s="3" t="s">
        <v>109</v>
      </c>
      <c r="BF189" s="3" t="s">
        <v>109</v>
      </c>
      <c r="BG189" s="3" t="s">
        <v>109</v>
      </c>
      <c r="BH189" s="3" t="s">
        <v>109</v>
      </c>
      <c r="BI189" s="3" t="s">
        <v>109</v>
      </c>
      <c r="BJ189" s="3" t="s">
        <v>109</v>
      </c>
      <c r="BK189" s="3" t="s">
        <v>109</v>
      </c>
      <c r="BM189" s="3" t="s">
        <v>109</v>
      </c>
      <c r="BN189" s="3" t="s">
        <v>109</v>
      </c>
      <c r="BO189" s="3" t="s">
        <v>109</v>
      </c>
      <c r="BP189" s="3" t="s">
        <v>109</v>
      </c>
      <c r="BQ189" s="3" t="s">
        <v>109</v>
      </c>
      <c r="BR189" s="3" t="s">
        <v>109</v>
      </c>
      <c r="BS189" s="3" t="s">
        <v>109</v>
      </c>
      <c r="BT189" s="3" t="s">
        <v>109</v>
      </c>
      <c r="BU189" s="3" t="s">
        <v>109</v>
      </c>
      <c r="BV189" s="3" t="s">
        <v>109</v>
      </c>
      <c r="BW189" s="48">
        <f>((AT189-BY189)/K189)</f>
        <v>4.5831800650796364</v>
      </c>
      <c r="BX189" s="3" t="s">
        <v>109</v>
      </c>
      <c r="BY189" s="48">
        <f>CC189*CB189</f>
        <v>135515.2482</v>
      </c>
      <c r="BZ189" s="3">
        <v>0.06</v>
      </c>
      <c r="CA189" s="4">
        <v>2.7786000000000002E-2</v>
      </c>
      <c r="CB189" s="3">
        <f>BZ189+CA189</f>
        <v>8.7786000000000003E-2</v>
      </c>
      <c r="CC189" s="47">
        <v>1543700</v>
      </c>
      <c r="CD189" s="46">
        <v>0</v>
      </c>
      <c r="CE189" s="46">
        <f>CC189-CD189</f>
        <v>1543700</v>
      </c>
      <c r="CF189" s="46" t="s">
        <v>109</v>
      </c>
      <c r="CG189" s="46">
        <f>CE189/K189</f>
        <v>132.18873094707999</v>
      </c>
      <c r="CH189" s="3" t="s">
        <v>741</v>
      </c>
      <c r="CI189" s="3" t="s">
        <v>109</v>
      </c>
      <c r="CJ189" s="3" t="s">
        <v>109</v>
      </c>
      <c r="CK189" s="3" t="s">
        <v>109</v>
      </c>
      <c r="CL189" s="3" t="s">
        <v>109</v>
      </c>
      <c r="CM189" s="3" t="s">
        <v>109</v>
      </c>
      <c r="CN189" s="3" t="s">
        <v>109</v>
      </c>
      <c r="CO189" s="3" t="s">
        <v>109</v>
      </c>
      <c r="CP189" s="3" t="s">
        <v>109</v>
      </c>
      <c r="CQ189" s="5" t="s">
        <v>113</v>
      </c>
      <c r="CR189" s="5" t="s">
        <v>109</v>
      </c>
      <c r="CV189" s="21" t="s">
        <v>113</v>
      </c>
    </row>
    <row r="190" spans="1:100" x14ac:dyDescent="0.25">
      <c r="A190" s="3" t="s">
        <v>824</v>
      </c>
      <c r="B190" s="3" t="s">
        <v>118</v>
      </c>
      <c r="C190" s="4">
        <v>2.5474E-2</v>
      </c>
      <c r="D190" s="3" t="s">
        <v>772</v>
      </c>
      <c r="E190" s="3" t="s">
        <v>825</v>
      </c>
      <c r="F190" s="3" t="s">
        <v>826</v>
      </c>
      <c r="G190" s="3" t="s">
        <v>106</v>
      </c>
      <c r="H190" s="4">
        <v>47905</v>
      </c>
      <c r="I190" s="3" t="s">
        <v>215</v>
      </c>
      <c r="J190" s="3" t="s">
        <v>216</v>
      </c>
      <c r="K190" s="4">
        <v>14736</v>
      </c>
      <c r="L190" s="3" t="s">
        <v>109</v>
      </c>
      <c r="M190" s="3" t="s">
        <v>109</v>
      </c>
      <c r="N190" s="3" t="s">
        <v>109</v>
      </c>
      <c r="O190" s="3" t="s">
        <v>109</v>
      </c>
      <c r="P190" s="3" t="s">
        <v>109</v>
      </c>
      <c r="Q190" s="2"/>
      <c r="S190" s="48">
        <v>17.5</v>
      </c>
      <c r="T190" s="3" t="s">
        <v>109</v>
      </c>
      <c r="U190" s="3" t="s">
        <v>109</v>
      </c>
      <c r="V190" s="3" t="s">
        <v>109</v>
      </c>
      <c r="W190" s="3" t="s">
        <v>109</v>
      </c>
      <c r="X190" s="3" t="s">
        <v>109</v>
      </c>
      <c r="Y190" s="3" t="s">
        <v>109</v>
      </c>
      <c r="Z190" s="3" t="s">
        <v>109</v>
      </c>
      <c r="AA190" s="4">
        <v>2007</v>
      </c>
      <c r="AB190" s="3" t="s">
        <v>109</v>
      </c>
      <c r="AC190" s="5" t="s">
        <v>156</v>
      </c>
      <c r="AD190" s="3" t="s">
        <v>156</v>
      </c>
      <c r="AE190" s="3" t="s">
        <v>109</v>
      </c>
      <c r="AF190" s="4">
        <v>5</v>
      </c>
      <c r="AG190" s="3" t="s">
        <v>109</v>
      </c>
      <c r="AH190" s="3" t="s">
        <v>156</v>
      </c>
      <c r="AI190" s="3" t="s">
        <v>109</v>
      </c>
      <c r="AN190" s="3" t="s">
        <v>109</v>
      </c>
      <c r="AO190" s="42">
        <f>K190*S190</f>
        <v>257880</v>
      </c>
      <c r="AP190" s="3" t="s">
        <v>109</v>
      </c>
      <c r="AQ190" s="3">
        <v>7.4999999999999997E-2</v>
      </c>
      <c r="AR190" s="3" t="s">
        <v>109</v>
      </c>
      <c r="AS190" s="3" t="s">
        <v>109</v>
      </c>
      <c r="AT190" s="46">
        <f>AO190*(1-AQ190)</f>
        <v>238539</v>
      </c>
      <c r="AU190" s="3" t="s">
        <v>109</v>
      </c>
      <c r="AV190" s="3" t="s">
        <v>109</v>
      </c>
      <c r="AW190" s="3" t="s">
        <v>109</v>
      </c>
      <c r="AX190" s="3" t="s">
        <v>109</v>
      </c>
      <c r="AY190" s="3" t="s">
        <v>109</v>
      </c>
      <c r="AZ190" s="3" t="s">
        <v>109</v>
      </c>
      <c r="BA190" s="48">
        <f>BW190*0.15</f>
        <v>0.60458106066775275</v>
      </c>
      <c r="BB190" s="48">
        <f>BW190*0.35</f>
        <v>1.4106891415580896</v>
      </c>
      <c r="BC190" s="48">
        <f>BW190*0.3</f>
        <v>1.2091621213355055</v>
      </c>
      <c r="BD190" s="48">
        <f>BW190*0.2</f>
        <v>0.80610808089033703</v>
      </c>
      <c r="BE190" s="3" t="s">
        <v>109</v>
      </c>
      <c r="BF190" s="3" t="s">
        <v>109</v>
      </c>
      <c r="BG190" s="3" t="s">
        <v>109</v>
      </c>
      <c r="BH190" s="3" t="s">
        <v>109</v>
      </c>
      <c r="BI190" s="3" t="s">
        <v>109</v>
      </c>
      <c r="BJ190" s="3" t="s">
        <v>109</v>
      </c>
      <c r="BK190" s="3" t="s">
        <v>109</v>
      </c>
      <c r="BM190" s="3" t="s">
        <v>109</v>
      </c>
      <c r="BN190" s="3" t="s">
        <v>109</v>
      </c>
      <c r="BO190" s="3" t="s">
        <v>109</v>
      </c>
      <c r="BP190" s="3" t="s">
        <v>109</v>
      </c>
      <c r="BQ190" s="3" t="s">
        <v>109</v>
      </c>
      <c r="BR190" s="3" t="s">
        <v>109</v>
      </c>
      <c r="BS190" s="3" t="s">
        <v>109</v>
      </c>
      <c r="BT190" s="3" t="s">
        <v>109</v>
      </c>
      <c r="BU190" s="3" t="s">
        <v>109</v>
      </c>
      <c r="BV190" s="3" t="s">
        <v>109</v>
      </c>
      <c r="BW190" s="48">
        <f>((AT190-BY190)/K190)</f>
        <v>4.0305404044516848</v>
      </c>
      <c r="BX190" s="3" t="s">
        <v>109</v>
      </c>
      <c r="BY190" s="48">
        <f>CC190*CB190</f>
        <v>179144.95659999998</v>
      </c>
      <c r="BZ190" s="3">
        <v>0.06</v>
      </c>
      <c r="CA190" s="4">
        <v>2.5474E-2</v>
      </c>
      <c r="CB190" s="3">
        <f>BZ190+CA190</f>
        <v>8.5473999999999994E-2</v>
      </c>
      <c r="CC190" s="47">
        <v>2095900</v>
      </c>
      <c r="CD190" s="46">
        <v>0</v>
      </c>
      <c r="CE190" s="46">
        <f>CC190-CD190</f>
        <v>2095900</v>
      </c>
      <c r="CF190" s="46" t="s">
        <v>109</v>
      </c>
      <c r="CG190" s="46">
        <f>CE190/K190</f>
        <v>142.22991313789359</v>
      </c>
      <c r="CH190" s="3" t="s">
        <v>827</v>
      </c>
      <c r="CI190" s="3" t="s">
        <v>109</v>
      </c>
      <c r="CJ190" s="3" t="s">
        <v>109</v>
      </c>
      <c r="CK190" s="3" t="s">
        <v>109</v>
      </c>
      <c r="CL190" s="3" t="s">
        <v>109</v>
      </c>
      <c r="CM190" s="3" t="s">
        <v>109</v>
      </c>
      <c r="CN190" s="3" t="s">
        <v>109</v>
      </c>
      <c r="CO190" s="3" t="s">
        <v>109</v>
      </c>
      <c r="CP190" s="3" t="s">
        <v>109</v>
      </c>
      <c r="CQ190" s="5" t="s">
        <v>113</v>
      </c>
      <c r="CR190" s="5" t="s">
        <v>109</v>
      </c>
      <c r="CV190" s="21" t="s">
        <v>113</v>
      </c>
    </row>
    <row r="191" spans="1:100" x14ac:dyDescent="0.25">
      <c r="A191" s="3" t="s">
        <v>1047</v>
      </c>
      <c r="B191" s="3" t="s">
        <v>575</v>
      </c>
      <c r="C191" s="4">
        <v>2.5517999999999999E-2</v>
      </c>
      <c r="D191" s="3" t="s">
        <v>109</v>
      </c>
      <c r="E191" s="3" t="s">
        <v>1048</v>
      </c>
      <c r="F191" s="3" t="s">
        <v>1049</v>
      </c>
      <c r="G191" s="3" t="s">
        <v>106</v>
      </c>
      <c r="H191" s="4">
        <v>47909</v>
      </c>
      <c r="I191" s="3" t="s">
        <v>215</v>
      </c>
      <c r="J191" s="3" t="s">
        <v>216</v>
      </c>
      <c r="K191" s="4">
        <v>1297</v>
      </c>
      <c r="L191" s="3" t="s">
        <v>109</v>
      </c>
      <c r="M191" s="3" t="s">
        <v>109</v>
      </c>
      <c r="N191" s="3" t="s">
        <v>109</v>
      </c>
      <c r="O191" s="3" t="s">
        <v>109</v>
      </c>
      <c r="P191" s="3" t="s">
        <v>109</v>
      </c>
      <c r="Q191" s="2"/>
      <c r="S191" s="48">
        <v>17.5</v>
      </c>
      <c r="T191" s="3" t="s">
        <v>109</v>
      </c>
      <c r="U191" s="3" t="s">
        <v>109</v>
      </c>
      <c r="V191" s="3" t="s">
        <v>109</v>
      </c>
      <c r="W191" s="3" t="s">
        <v>109</v>
      </c>
      <c r="X191" s="3" t="s">
        <v>109</v>
      </c>
      <c r="Y191" s="3" t="s">
        <v>109</v>
      </c>
      <c r="Z191" s="3" t="s">
        <v>109</v>
      </c>
      <c r="AA191" s="4">
        <v>2000</v>
      </c>
      <c r="AB191" s="3" t="s">
        <v>109</v>
      </c>
      <c r="AC191" s="5" t="s">
        <v>156</v>
      </c>
      <c r="AD191" s="3" t="s">
        <v>156</v>
      </c>
      <c r="AE191" s="3" t="s">
        <v>109</v>
      </c>
      <c r="AF191" s="4">
        <v>3</v>
      </c>
      <c r="AG191" s="3" t="s">
        <v>109</v>
      </c>
      <c r="AH191" s="3" t="s">
        <v>111</v>
      </c>
      <c r="AI191" s="3" t="s">
        <v>109</v>
      </c>
      <c r="AN191" s="3" t="s">
        <v>109</v>
      </c>
      <c r="AO191" s="42">
        <f>K191*S191</f>
        <v>22697.5</v>
      </c>
      <c r="AP191" s="3" t="s">
        <v>109</v>
      </c>
      <c r="AQ191" s="3">
        <v>7.4999999999999997E-2</v>
      </c>
      <c r="AR191" s="3" t="s">
        <v>109</v>
      </c>
      <c r="AS191" s="3" t="s">
        <v>109</v>
      </c>
      <c r="AT191" s="46">
        <f>AO191*(1-AQ191)</f>
        <v>20995.1875</v>
      </c>
      <c r="AU191" s="3" t="s">
        <v>109</v>
      </c>
      <c r="AV191" s="3" t="s">
        <v>109</v>
      </c>
      <c r="AW191" s="3" t="s">
        <v>109</v>
      </c>
      <c r="AX191" s="3" t="s">
        <v>109</v>
      </c>
      <c r="AY191" s="3" t="s">
        <v>109</v>
      </c>
      <c r="AZ191" s="3" t="s">
        <v>109</v>
      </c>
      <c r="BA191" s="48">
        <f>BW191*0.15</f>
        <v>0.41848446800308398</v>
      </c>
      <c r="BB191" s="48">
        <f>BW191*0.35</f>
        <v>0.97646375867386259</v>
      </c>
      <c r="BC191" s="48">
        <f>BW191*0.3</f>
        <v>0.83696893600616795</v>
      </c>
      <c r="BD191" s="48">
        <f>BW191*0.2</f>
        <v>0.55797929067077867</v>
      </c>
      <c r="BE191" s="3" t="s">
        <v>109</v>
      </c>
      <c r="BF191" s="3" t="s">
        <v>109</v>
      </c>
      <c r="BG191" s="3" t="s">
        <v>109</v>
      </c>
      <c r="BH191" s="3" t="s">
        <v>109</v>
      </c>
      <c r="BI191" s="3" t="s">
        <v>109</v>
      </c>
      <c r="BJ191" s="3" t="s">
        <v>109</v>
      </c>
      <c r="BK191" s="3" t="s">
        <v>109</v>
      </c>
      <c r="BM191" s="3" t="s">
        <v>109</v>
      </c>
      <c r="BN191" s="3" t="s">
        <v>109</v>
      </c>
      <c r="BO191" s="3" t="s">
        <v>109</v>
      </c>
      <c r="BP191" s="3" t="s">
        <v>109</v>
      </c>
      <c r="BQ191" s="3" t="s">
        <v>109</v>
      </c>
      <c r="BR191" s="3" t="s">
        <v>109</v>
      </c>
      <c r="BS191" s="3" t="s">
        <v>109</v>
      </c>
      <c r="BT191" s="3" t="s">
        <v>109</v>
      </c>
      <c r="BU191" s="3" t="s">
        <v>109</v>
      </c>
      <c r="BV191" s="3" t="s">
        <v>109</v>
      </c>
      <c r="BW191" s="48">
        <f>((AT191-BY191)/K191)</f>
        <v>2.7898964533538932</v>
      </c>
      <c r="BX191" s="3" t="s">
        <v>109</v>
      </c>
      <c r="BY191" s="48">
        <f>CC191*CB191</f>
        <v>17376.691800000001</v>
      </c>
      <c r="BZ191" s="3">
        <v>0.05</v>
      </c>
      <c r="CA191" s="4">
        <v>2.5517999999999999E-2</v>
      </c>
      <c r="CB191" s="3">
        <f>BZ191+CA191</f>
        <v>7.5518000000000002E-2</v>
      </c>
      <c r="CC191" s="47">
        <v>230100</v>
      </c>
      <c r="CD191" s="46">
        <v>0</v>
      </c>
      <c r="CE191" s="46">
        <f>CC191-CD191</f>
        <v>230100</v>
      </c>
      <c r="CF191" s="46" t="s">
        <v>109</v>
      </c>
      <c r="CG191" s="46">
        <f>CE191/K191</f>
        <v>177.40940632228219</v>
      </c>
      <c r="CH191" s="3" t="s">
        <v>1054</v>
      </c>
      <c r="CI191" s="3" t="s">
        <v>109</v>
      </c>
      <c r="CJ191" s="3" t="s">
        <v>109</v>
      </c>
      <c r="CK191" s="3" t="s">
        <v>109</v>
      </c>
      <c r="CL191" s="3" t="s">
        <v>109</v>
      </c>
      <c r="CM191" s="3" t="s">
        <v>109</v>
      </c>
      <c r="CN191" s="3" t="s">
        <v>109</v>
      </c>
      <c r="CO191" s="3" t="s">
        <v>109</v>
      </c>
      <c r="CP191" s="3" t="s">
        <v>109</v>
      </c>
      <c r="CQ191" s="5" t="s">
        <v>113</v>
      </c>
      <c r="CR191" s="5" t="s">
        <v>109</v>
      </c>
      <c r="CV191" s="21" t="s">
        <v>113</v>
      </c>
    </row>
    <row r="192" spans="1:100" x14ac:dyDescent="0.25">
      <c r="A192" s="3" t="s">
        <v>1082</v>
      </c>
      <c r="B192" s="3" t="s">
        <v>1083</v>
      </c>
      <c r="C192" s="4">
        <v>2.2936000000000002E-2</v>
      </c>
      <c r="D192" s="3" t="s">
        <v>1084</v>
      </c>
      <c r="E192" s="3" t="s">
        <v>1085</v>
      </c>
      <c r="F192" s="3" t="s">
        <v>1086</v>
      </c>
      <c r="G192" s="3" t="s">
        <v>1087</v>
      </c>
      <c r="H192" s="4">
        <v>47970</v>
      </c>
      <c r="I192" s="3" t="s">
        <v>215</v>
      </c>
      <c r="J192" s="3" t="s">
        <v>1088</v>
      </c>
      <c r="K192" s="4">
        <v>14278</v>
      </c>
      <c r="L192" s="3" t="s">
        <v>109</v>
      </c>
      <c r="M192" s="3" t="s">
        <v>109</v>
      </c>
      <c r="N192" s="3" t="s">
        <v>109</v>
      </c>
      <c r="O192" s="3" t="s">
        <v>109</v>
      </c>
      <c r="P192" s="3" t="s">
        <v>1089</v>
      </c>
      <c r="Q192" s="2"/>
      <c r="S192" s="48">
        <v>12</v>
      </c>
      <c r="T192" s="3" t="s">
        <v>109</v>
      </c>
      <c r="U192" s="3" t="s">
        <v>109</v>
      </c>
      <c r="V192" s="3" t="s">
        <v>109</v>
      </c>
      <c r="W192" s="3" t="s">
        <v>109</v>
      </c>
      <c r="X192" s="3" t="s">
        <v>109</v>
      </c>
      <c r="Y192" s="3" t="s">
        <v>109</v>
      </c>
      <c r="Z192" s="3" t="s">
        <v>109</v>
      </c>
      <c r="AA192" s="4">
        <v>2004</v>
      </c>
      <c r="AB192" s="3" t="s">
        <v>109</v>
      </c>
      <c r="AC192" s="5" t="s">
        <v>123</v>
      </c>
      <c r="AD192" s="3" t="s">
        <v>123</v>
      </c>
      <c r="AE192" s="3" t="s">
        <v>109</v>
      </c>
      <c r="AF192" s="4">
        <v>3</v>
      </c>
      <c r="AG192" s="3" t="s">
        <v>109</v>
      </c>
      <c r="AH192" s="3" t="s">
        <v>111</v>
      </c>
      <c r="AI192" s="3" t="s">
        <v>109</v>
      </c>
      <c r="AN192" s="3" t="s">
        <v>109</v>
      </c>
      <c r="AO192" s="43">
        <f>K192*S192</f>
        <v>171336</v>
      </c>
      <c r="AP192" s="3" t="s">
        <v>109</v>
      </c>
      <c r="AQ192" s="57">
        <v>0.2</v>
      </c>
      <c r="AR192" s="3" t="s">
        <v>109</v>
      </c>
      <c r="AS192" s="3" t="s">
        <v>109</v>
      </c>
      <c r="AT192" s="46">
        <f>AO192*(1-AQ192)</f>
        <v>137068.80000000002</v>
      </c>
      <c r="AU192" s="3" t="s">
        <v>109</v>
      </c>
      <c r="AV192" s="3" t="s">
        <v>109</v>
      </c>
      <c r="AW192" s="3" t="s">
        <v>109</v>
      </c>
      <c r="AX192" s="3" t="s">
        <v>109</v>
      </c>
      <c r="AY192" s="3" t="s">
        <v>109</v>
      </c>
      <c r="AZ192" s="3" t="s">
        <v>109</v>
      </c>
      <c r="BA192" s="48">
        <f>BW192*0.15</f>
        <v>0.35486033898305103</v>
      </c>
      <c r="BB192" s="48">
        <f>BW192*0.35</f>
        <v>0.82800745762711903</v>
      </c>
      <c r="BC192" s="48">
        <f>BW192*0.3</f>
        <v>0.70972067796610205</v>
      </c>
      <c r="BD192" s="48">
        <f>BW192*0.2</f>
        <v>0.47314711864406811</v>
      </c>
      <c r="BE192" s="3" t="s">
        <v>109</v>
      </c>
      <c r="BF192" s="3" t="s">
        <v>109</v>
      </c>
      <c r="BG192" s="3" t="s">
        <v>109</v>
      </c>
      <c r="BH192" s="3" t="s">
        <v>109</v>
      </c>
      <c r="BI192" s="3" t="s">
        <v>109</v>
      </c>
      <c r="BJ192" s="3" t="s">
        <v>109</v>
      </c>
      <c r="BK192" s="3" t="s">
        <v>109</v>
      </c>
      <c r="BM192" s="3" t="s">
        <v>109</v>
      </c>
      <c r="BN192" s="3" t="s">
        <v>109</v>
      </c>
      <c r="BO192" s="3" t="s">
        <v>109</v>
      </c>
      <c r="BP192" s="3" t="s">
        <v>109</v>
      </c>
      <c r="BQ192" s="3" t="s">
        <v>109</v>
      </c>
      <c r="BR192" s="3" t="s">
        <v>109</v>
      </c>
      <c r="BS192" s="3" t="s">
        <v>109</v>
      </c>
      <c r="BT192" s="3" t="s">
        <v>109</v>
      </c>
      <c r="BU192" s="3" t="s">
        <v>109</v>
      </c>
      <c r="BV192" s="3" t="s">
        <v>109</v>
      </c>
      <c r="BW192" s="48">
        <f>((AT192-BY192)/K192)</f>
        <v>2.3657355932203403</v>
      </c>
      <c r="BX192" s="3" t="s">
        <v>109</v>
      </c>
      <c r="BY192" s="48">
        <f>CC192*CB192</f>
        <v>103290.8272</v>
      </c>
      <c r="BZ192" s="3">
        <v>0.1</v>
      </c>
      <c r="CA192" s="4">
        <v>2.2936000000000002E-2</v>
      </c>
      <c r="CB192" s="3">
        <f>BZ192+CA192</f>
        <v>0.122936</v>
      </c>
      <c r="CC192" s="47">
        <v>840200</v>
      </c>
      <c r="CD192" s="46">
        <v>0</v>
      </c>
      <c r="CE192" s="46">
        <f>CC192-CD192</f>
        <v>840200</v>
      </c>
      <c r="CF192" s="46" t="s">
        <v>109</v>
      </c>
      <c r="CG192" s="46">
        <f>CE192/K192</f>
        <v>58.845776719428493</v>
      </c>
      <c r="CH192" s="3" t="s">
        <v>1090</v>
      </c>
      <c r="CI192" s="3" t="s">
        <v>109</v>
      </c>
      <c r="CJ192" s="3" t="s">
        <v>109</v>
      </c>
      <c r="CK192" s="3" t="s">
        <v>109</v>
      </c>
      <c r="CL192" s="3" t="s">
        <v>109</v>
      </c>
      <c r="CM192" s="3" t="s">
        <v>109</v>
      </c>
      <c r="CN192" s="3" t="s">
        <v>109</v>
      </c>
      <c r="CO192" s="3" t="s">
        <v>109</v>
      </c>
      <c r="CP192" s="3" t="s">
        <v>109</v>
      </c>
      <c r="CQ192" s="5" t="s">
        <v>113</v>
      </c>
      <c r="CR192" s="5" t="s">
        <v>109</v>
      </c>
      <c r="CV192" s="21" t="s">
        <v>113</v>
      </c>
    </row>
    <row r="193" spans="1:100" x14ac:dyDescent="0.25">
      <c r="A193" s="3" t="s">
        <v>1124</v>
      </c>
      <c r="B193" s="3" t="s">
        <v>118</v>
      </c>
      <c r="C193" s="4">
        <v>2.5474E-2</v>
      </c>
      <c r="D193" s="3" t="s">
        <v>1125</v>
      </c>
      <c r="E193" s="3" t="s">
        <v>1126</v>
      </c>
      <c r="F193" s="3" t="s">
        <v>1127</v>
      </c>
      <c r="G193" s="3" t="s">
        <v>106</v>
      </c>
      <c r="H193" s="4">
        <v>47904</v>
      </c>
      <c r="I193" s="3" t="s">
        <v>215</v>
      </c>
      <c r="J193" s="3" t="s">
        <v>1088</v>
      </c>
      <c r="K193" s="4">
        <v>11850</v>
      </c>
      <c r="L193" s="3" t="s">
        <v>109</v>
      </c>
      <c r="M193" s="3" t="s">
        <v>109</v>
      </c>
      <c r="N193" s="3" t="s">
        <v>109</v>
      </c>
      <c r="O193" s="3" t="s">
        <v>109</v>
      </c>
      <c r="P193" s="3" t="s">
        <v>109</v>
      </c>
      <c r="Q193" s="2"/>
      <c r="S193" s="48">
        <v>6.5</v>
      </c>
      <c r="T193" s="3" t="s">
        <v>109</v>
      </c>
      <c r="U193" s="3" t="s">
        <v>109</v>
      </c>
      <c r="V193" s="3" t="s">
        <v>109</v>
      </c>
      <c r="W193" s="3" t="s">
        <v>109</v>
      </c>
      <c r="X193" s="3" t="s">
        <v>109</v>
      </c>
      <c r="Y193" s="3" t="s">
        <v>109</v>
      </c>
      <c r="Z193" s="3" t="s">
        <v>109</v>
      </c>
      <c r="AA193" s="4">
        <v>1966</v>
      </c>
      <c r="AB193" s="3" t="s">
        <v>109</v>
      </c>
      <c r="AC193" s="5" t="s">
        <v>123</v>
      </c>
      <c r="AD193" s="3" t="s">
        <v>123</v>
      </c>
      <c r="AE193" s="3" t="s">
        <v>109</v>
      </c>
      <c r="AF193" s="4">
        <v>1</v>
      </c>
      <c r="AG193" s="3" t="s">
        <v>109</v>
      </c>
      <c r="AH193" s="3" t="s">
        <v>123</v>
      </c>
      <c r="AI193" s="3" t="s">
        <v>109</v>
      </c>
      <c r="AN193" s="3" t="s">
        <v>109</v>
      </c>
      <c r="AO193" s="43">
        <f>K193*S193</f>
        <v>77025</v>
      </c>
      <c r="AP193" s="3" t="s">
        <v>109</v>
      </c>
      <c r="AQ193" s="57" t="s">
        <v>218</v>
      </c>
      <c r="AR193" s="3" t="s">
        <v>109</v>
      </c>
      <c r="AS193" s="3" t="s">
        <v>109</v>
      </c>
      <c r="AT193" s="46">
        <f>AO193*(1-AQ193)</f>
        <v>67011.75</v>
      </c>
      <c r="AU193" s="3" t="s">
        <v>109</v>
      </c>
      <c r="AV193" s="3" t="s">
        <v>109</v>
      </c>
      <c r="AW193" s="3" t="s">
        <v>109</v>
      </c>
      <c r="AX193" s="3" t="s">
        <v>109</v>
      </c>
      <c r="AY193" s="3" t="s">
        <v>109</v>
      </c>
      <c r="AZ193" s="3" t="s">
        <v>109</v>
      </c>
      <c r="BA193" s="48">
        <f>BW193*0.15</f>
        <v>0.16830798227848101</v>
      </c>
      <c r="BB193" s="48">
        <f>BW193*0.35</f>
        <v>0.39271862531645568</v>
      </c>
      <c r="BC193" s="48">
        <f>BW193*0.3</f>
        <v>0.33661596455696202</v>
      </c>
      <c r="BD193" s="48">
        <f>BW193*0.2</f>
        <v>0.2244106430379747</v>
      </c>
      <c r="BE193" s="3" t="s">
        <v>109</v>
      </c>
      <c r="BF193" s="3" t="s">
        <v>109</v>
      </c>
      <c r="BG193" s="3" t="s">
        <v>109</v>
      </c>
      <c r="BH193" s="3" t="s">
        <v>109</v>
      </c>
      <c r="BI193" s="3" t="s">
        <v>109</v>
      </c>
      <c r="BJ193" s="3" t="s">
        <v>109</v>
      </c>
      <c r="BK193" s="3" t="s">
        <v>109</v>
      </c>
      <c r="BM193" s="3" t="s">
        <v>109</v>
      </c>
      <c r="BN193" s="3" t="s">
        <v>109</v>
      </c>
      <c r="BO193" s="3" t="s">
        <v>109</v>
      </c>
      <c r="BP193" s="3" t="s">
        <v>109</v>
      </c>
      <c r="BQ193" s="3" t="s">
        <v>109</v>
      </c>
      <c r="BR193" s="3" t="s">
        <v>109</v>
      </c>
      <c r="BS193" s="3" t="s">
        <v>109</v>
      </c>
      <c r="BT193" s="3" t="s">
        <v>109</v>
      </c>
      <c r="BU193" s="3" t="s">
        <v>109</v>
      </c>
      <c r="BV193" s="3" t="s">
        <v>109</v>
      </c>
      <c r="BW193" s="48">
        <f>((AT193-BY193)/K193)</f>
        <v>1.1220532151898734</v>
      </c>
      <c r="BX193" s="3" t="s">
        <v>109</v>
      </c>
      <c r="BY193" s="48">
        <f>CC193*CB193</f>
        <v>53715.419399999999</v>
      </c>
      <c r="BZ193" s="3">
        <v>0.1</v>
      </c>
      <c r="CA193" s="4">
        <v>2.5474E-2</v>
      </c>
      <c r="CB193" s="3">
        <f>BZ193+CA193</f>
        <v>0.125474</v>
      </c>
      <c r="CC193" s="47">
        <v>428100</v>
      </c>
      <c r="CD193" s="46">
        <v>0</v>
      </c>
      <c r="CE193" s="46">
        <f>CC193-CD193</f>
        <v>428100</v>
      </c>
      <c r="CF193" s="46" t="s">
        <v>109</v>
      </c>
      <c r="CG193" s="46">
        <f>CE193/K193</f>
        <v>36.12658227848101</v>
      </c>
      <c r="CH193" s="3" t="s">
        <v>203</v>
      </c>
      <c r="CI193" s="3" t="s">
        <v>109</v>
      </c>
      <c r="CJ193" s="3" t="s">
        <v>109</v>
      </c>
      <c r="CK193" s="3" t="s">
        <v>109</v>
      </c>
      <c r="CL193" s="3" t="s">
        <v>109</v>
      </c>
      <c r="CM193" s="3" t="s">
        <v>109</v>
      </c>
      <c r="CN193" s="3" t="s">
        <v>109</v>
      </c>
      <c r="CO193" s="3" t="s">
        <v>109</v>
      </c>
      <c r="CP193" s="3" t="s">
        <v>109</v>
      </c>
      <c r="CQ193" s="5" t="s">
        <v>126</v>
      </c>
      <c r="CR193" s="5" t="s">
        <v>1128</v>
      </c>
      <c r="CV193" s="21" t="s">
        <v>113</v>
      </c>
    </row>
    <row r="194" spans="1:100" x14ac:dyDescent="0.25">
      <c r="A194" s="3" t="s">
        <v>1091</v>
      </c>
      <c r="B194" s="3" t="s">
        <v>118</v>
      </c>
      <c r="C194" s="4">
        <v>2.5474E-2</v>
      </c>
      <c r="D194" s="3" t="s">
        <v>1092</v>
      </c>
      <c r="E194" s="3" t="s">
        <v>1093</v>
      </c>
      <c r="F194" s="3" t="s">
        <v>1094</v>
      </c>
      <c r="G194" s="3" t="s">
        <v>106</v>
      </c>
      <c r="H194" s="4">
        <v>47905</v>
      </c>
      <c r="I194" s="3" t="s">
        <v>215</v>
      </c>
      <c r="J194" s="3" t="s">
        <v>1088</v>
      </c>
      <c r="K194" s="4">
        <v>14946</v>
      </c>
      <c r="L194" s="3" t="s">
        <v>109</v>
      </c>
      <c r="M194" s="3" t="s">
        <v>109</v>
      </c>
      <c r="N194" s="3" t="s">
        <v>109</v>
      </c>
      <c r="O194" s="3" t="s">
        <v>109</v>
      </c>
      <c r="P194" s="3" t="s">
        <v>109</v>
      </c>
      <c r="Q194" s="2"/>
      <c r="S194" s="48">
        <v>12</v>
      </c>
      <c r="T194" s="3" t="s">
        <v>109</v>
      </c>
      <c r="U194" s="3" t="s">
        <v>109</v>
      </c>
      <c r="V194" s="3" t="s">
        <v>109</v>
      </c>
      <c r="W194" s="3" t="s">
        <v>109</v>
      </c>
      <c r="X194" s="3" t="s">
        <v>109</v>
      </c>
      <c r="Y194" s="3" t="s">
        <v>109</v>
      </c>
      <c r="Z194" s="3" t="s">
        <v>109</v>
      </c>
      <c r="AA194" s="4">
        <v>1993</v>
      </c>
      <c r="AB194" s="3" t="s">
        <v>109</v>
      </c>
      <c r="AC194" s="5" t="s">
        <v>111</v>
      </c>
      <c r="AD194" s="3" t="s">
        <v>135</v>
      </c>
      <c r="AE194" s="3" t="s">
        <v>109</v>
      </c>
      <c r="AF194" s="4">
        <v>3</v>
      </c>
      <c r="AG194" s="3" t="s">
        <v>109</v>
      </c>
      <c r="AH194" s="3" t="s">
        <v>111</v>
      </c>
      <c r="AI194" s="3" t="s">
        <v>109</v>
      </c>
      <c r="AN194" s="3" t="s">
        <v>109</v>
      </c>
      <c r="AO194" s="43">
        <f>K194*S194</f>
        <v>179352</v>
      </c>
      <c r="AP194" s="3" t="s">
        <v>109</v>
      </c>
      <c r="AQ194" s="57" t="s">
        <v>218</v>
      </c>
      <c r="AR194" s="3" t="s">
        <v>109</v>
      </c>
      <c r="AS194" s="3" t="s">
        <v>109</v>
      </c>
      <c r="AT194" s="46">
        <f>AO194*(1-AQ194)</f>
        <v>156036.24</v>
      </c>
      <c r="AU194" s="3" t="s">
        <v>109</v>
      </c>
      <c r="AV194" s="3" t="s">
        <v>109</v>
      </c>
      <c r="AW194" s="3" t="s">
        <v>109</v>
      </c>
      <c r="AX194" s="3" t="s">
        <v>109</v>
      </c>
      <c r="AY194" s="3" t="s">
        <v>109</v>
      </c>
      <c r="AZ194" s="3" t="s">
        <v>109</v>
      </c>
      <c r="BA194" s="48">
        <f>BW194*0.15</f>
        <v>0.27007896627860295</v>
      </c>
      <c r="BB194" s="48">
        <f>BW194*0.35</f>
        <v>0.63018425465007355</v>
      </c>
      <c r="BC194" s="48">
        <f>BW194*0.3</f>
        <v>0.5401579325572059</v>
      </c>
      <c r="BD194" s="48">
        <f>BW194*0.2</f>
        <v>0.36010528837147066</v>
      </c>
      <c r="BE194" s="3" t="s">
        <v>109</v>
      </c>
      <c r="BF194" s="3" t="s">
        <v>109</v>
      </c>
      <c r="BG194" s="3" t="s">
        <v>109</v>
      </c>
      <c r="BH194" s="3" t="s">
        <v>109</v>
      </c>
      <c r="BI194" s="3" t="s">
        <v>109</v>
      </c>
      <c r="BJ194" s="3" t="s">
        <v>109</v>
      </c>
      <c r="BK194" s="3" t="s">
        <v>109</v>
      </c>
      <c r="BM194" s="3" t="s">
        <v>109</v>
      </c>
      <c r="BN194" s="3" t="s">
        <v>109</v>
      </c>
      <c r="BO194" s="3" t="s">
        <v>109</v>
      </c>
      <c r="BP194" s="3" t="s">
        <v>109</v>
      </c>
      <c r="BQ194" s="3" t="s">
        <v>109</v>
      </c>
      <c r="BR194" s="3" t="s">
        <v>109</v>
      </c>
      <c r="BS194" s="3" t="s">
        <v>109</v>
      </c>
      <c r="BT194" s="3" t="s">
        <v>109</v>
      </c>
      <c r="BU194" s="3" t="s">
        <v>109</v>
      </c>
      <c r="BV194" s="3" t="s">
        <v>109</v>
      </c>
      <c r="BW194" s="48">
        <f>((AT194-BY194)/K194)</f>
        <v>1.8005264418573532</v>
      </c>
      <c r="BX194" s="3" t="s">
        <v>109</v>
      </c>
      <c r="BY194" s="48">
        <f>CC194*CB194</f>
        <v>129125.57179999999</v>
      </c>
      <c r="BZ194" s="3">
        <v>0.06</v>
      </c>
      <c r="CA194" s="4">
        <v>2.5474E-2</v>
      </c>
      <c r="CB194" s="3">
        <f>BZ194+CA194</f>
        <v>8.5473999999999994E-2</v>
      </c>
      <c r="CC194" s="47">
        <v>1510700</v>
      </c>
      <c r="CD194" s="46">
        <v>0</v>
      </c>
      <c r="CE194" s="46">
        <f>CC194-CD194</f>
        <v>1510700</v>
      </c>
      <c r="CF194" s="46" t="s">
        <v>109</v>
      </c>
      <c r="CG194" s="46">
        <f>CE194/K194</f>
        <v>101.07721129399171</v>
      </c>
      <c r="CH194" s="3" t="s">
        <v>1095</v>
      </c>
      <c r="CI194" s="3" t="s">
        <v>109</v>
      </c>
      <c r="CJ194" s="3" t="s">
        <v>109</v>
      </c>
      <c r="CK194" s="3" t="s">
        <v>109</v>
      </c>
      <c r="CL194" s="3" t="s">
        <v>109</v>
      </c>
      <c r="CM194" s="3" t="s">
        <v>109</v>
      </c>
      <c r="CN194" s="3" t="s">
        <v>109</v>
      </c>
      <c r="CO194" s="3" t="s">
        <v>109</v>
      </c>
      <c r="CP194" s="3" t="s">
        <v>109</v>
      </c>
      <c r="CQ194" s="5" t="s">
        <v>126</v>
      </c>
      <c r="CR194" s="5" t="s">
        <v>1096</v>
      </c>
      <c r="CV194" s="21" t="s">
        <v>113</v>
      </c>
    </row>
    <row r="195" spans="1:100" x14ac:dyDescent="0.25">
      <c r="A195" s="3" t="s">
        <v>1106</v>
      </c>
      <c r="B195" s="3" t="s">
        <v>118</v>
      </c>
      <c r="C195" s="4">
        <v>2.5474E-2</v>
      </c>
      <c r="D195" s="3" t="s">
        <v>1107</v>
      </c>
      <c r="E195" s="3" t="s">
        <v>1108</v>
      </c>
      <c r="F195" s="3" t="s">
        <v>1109</v>
      </c>
      <c r="G195" s="3" t="s">
        <v>109</v>
      </c>
      <c r="H195" s="23"/>
      <c r="I195" s="3" t="s">
        <v>215</v>
      </c>
      <c r="J195" s="3" t="s">
        <v>1088</v>
      </c>
      <c r="K195" s="4">
        <v>84396</v>
      </c>
      <c r="L195" s="3" t="s">
        <v>109</v>
      </c>
      <c r="M195" s="3" t="s">
        <v>109</v>
      </c>
      <c r="N195" s="3" t="s">
        <v>109</v>
      </c>
      <c r="O195" s="3" t="s">
        <v>109</v>
      </c>
      <c r="P195" s="3" t="s">
        <v>1110</v>
      </c>
      <c r="Q195" s="2"/>
      <c r="S195" s="48">
        <v>6.5</v>
      </c>
      <c r="T195" s="3" t="s">
        <v>109</v>
      </c>
      <c r="U195" s="3" t="s">
        <v>109</v>
      </c>
      <c r="V195" s="3" t="s">
        <v>109</v>
      </c>
      <c r="W195" s="3" t="s">
        <v>109</v>
      </c>
      <c r="X195" s="3" t="s">
        <v>109</v>
      </c>
      <c r="Y195" s="3" t="s">
        <v>109</v>
      </c>
      <c r="Z195" s="3" t="s">
        <v>109</v>
      </c>
      <c r="AA195" s="4">
        <v>1996</v>
      </c>
      <c r="AB195" s="3" t="s">
        <v>109</v>
      </c>
      <c r="AC195" s="5" t="s">
        <v>111</v>
      </c>
      <c r="AD195" s="3" t="s">
        <v>111</v>
      </c>
      <c r="AE195" s="3" t="s">
        <v>109</v>
      </c>
      <c r="AF195" s="4">
        <v>3</v>
      </c>
      <c r="AG195" s="3" t="s">
        <v>109</v>
      </c>
      <c r="AH195" s="3" t="s">
        <v>111</v>
      </c>
      <c r="AI195" s="3" t="s">
        <v>109</v>
      </c>
      <c r="AN195" s="3" t="s">
        <v>109</v>
      </c>
      <c r="AO195" s="43">
        <f>K195*S195</f>
        <v>548574</v>
      </c>
      <c r="AP195" s="3" t="s">
        <v>109</v>
      </c>
      <c r="AQ195" s="57" t="s">
        <v>218</v>
      </c>
      <c r="AR195" s="3" t="s">
        <v>109</v>
      </c>
      <c r="AS195" s="3" t="s">
        <v>109</v>
      </c>
      <c r="AT195" s="46">
        <f>AO195*(1-AQ195)</f>
        <v>477259.38</v>
      </c>
      <c r="AU195" s="3" t="s">
        <v>109</v>
      </c>
      <c r="AV195" s="3" t="s">
        <v>109</v>
      </c>
      <c r="AW195" s="3" t="s">
        <v>109</v>
      </c>
      <c r="AX195" s="3" t="s">
        <v>109</v>
      </c>
      <c r="AY195" s="3" t="s">
        <v>109</v>
      </c>
      <c r="AZ195" s="3" t="s">
        <v>109</v>
      </c>
      <c r="BA195" s="48">
        <f>BW195*0.15</f>
        <v>0.39576395919237878</v>
      </c>
      <c r="BB195" s="48">
        <f>BW195*0.35</f>
        <v>0.92344923811555046</v>
      </c>
      <c r="BC195" s="48">
        <f>BW195*0.3</f>
        <v>0.79152791838475756</v>
      </c>
      <c r="BD195" s="48">
        <f>BW195*0.2</f>
        <v>0.52768527892317174</v>
      </c>
      <c r="BE195" s="3" t="s">
        <v>109</v>
      </c>
      <c r="BF195" s="3" t="s">
        <v>109</v>
      </c>
      <c r="BG195" s="3" t="s">
        <v>109</v>
      </c>
      <c r="BH195" s="3" t="s">
        <v>109</v>
      </c>
      <c r="BI195" s="3" t="s">
        <v>109</v>
      </c>
      <c r="BJ195" s="3" t="s">
        <v>109</v>
      </c>
      <c r="BK195" s="3" t="s">
        <v>109</v>
      </c>
      <c r="BM195" s="3" t="s">
        <v>109</v>
      </c>
      <c r="BN195" s="3" t="s">
        <v>109</v>
      </c>
      <c r="BO195" s="3" t="s">
        <v>109</v>
      </c>
      <c r="BP195" s="3" t="s">
        <v>109</v>
      </c>
      <c r="BQ195" s="3" t="s">
        <v>109</v>
      </c>
      <c r="BR195" s="3" t="s">
        <v>109</v>
      </c>
      <c r="BS195" s="3" t="s">
        <v>109</v>
      </c>
      <c r="BT195" s="3" t="s">
        <v>109</v>
      </c>
      <c r="BU195" s="3" t="s">
        <v>109</v>
      </c>
      <c r="BV195" s="3" t="s">
        <v>109</v>
      </c>
      <c r="BW195" s="48">
        <f>((AT195-BY195)/K195)</f>
        <v>2.6384263946158586</v>
      </c>
      <c r="BX195" s="3" t="s">
        <v>109</v>
      </c>
      <c r="BY195" s="48">
        <f>CC195*CB195</f>
        <v>254586.74600000001</v>
      </c>
      <c r="BZ195" s="3">
        <v>0.1</v>
      </c>
      <c r="CA195" s="4">
        <v>2.5474E-2</v>
      </c>
      <c r="CB195" s="3">
        <f>BZ195+CA195</f>
        <v>0.125474</v>
      </c>
      <c r="CC195" s="47">
        <v>2029000</v>
      </c>
      <c r="CD195" s="46">
        <v>0</v>
      </c>
      <c r="CE195" s="46">
        <f>CC195-CD195</f>
        <v>2029000</v>
      </c>
      <c r="CF195" s="46" t="s">
        <v>109</v>
      </c>
      <c r="CG195" s="46">
        <f>CE195/K195</f>
        <v>24.04142376415944</v>
      </c>
      <c r="CH195" s="3" t="s">
        <v>1111</v>
      </c>
      <c r="CI195" s="3" t="s">
        <v>109</v>
      </c>
      <c r="CJ195" s="3" t="s">
        <v>109</v>
      </c>
      <c r="CK195" s="3" t="s">
        <v>109</v>
      </c>
      <c r="CL195" s="3" t="s">
        <v>109</v>
      </c>
      <c r="CM195" s="3" t="s">
        <v>109</v>
      </c>
      <c r="CN195" s="3" t="s">
        <v>109</v>
      </c>
      <c r="CO195" s="3" t="s">
        <v>109</v>
      </c>
      <c r="CP195" s="3" t="s">
        <v>109</v>
      </c>
      <c r="CQ195" s="5" t="s">
        <v>126</v>
      </c>
      <c r="CR195" s="5" t="s">
        <v>1112</v>
      </c>
      <c r="CV195" s="21" t="s">
        <v>113</v>
      </c>
    </row>
    <row r="196" spans="1:100" x14ac:dyDescent="0.25">
      <c r="A196" s="3" t="s">
        <v>1113</v>
      </c>
      <c r="B196" s="3" t="s">
        <v>199</v>
      </c>
      <c r="C196" s="9">
        <v>2.4153000000000001E-2</v>
      </c>
      <c r="D196" s="3" t="s">
        <v>1114</v>
      </c>
      <c r="E196" s="3" t="s">
        <v>1108</v>
      </c>
      <c r="F196" s="3" t="s">
        <v>1115</v>
      </c>
      <c r="G196" s="3" t="s">
        <v>106</v>
      </c>
      <c r="H196" s="9">
        <v>47909</v>
      </c>
      <c r="I196" s="3" t="s">
        <v>215</v>
      </c>
      <c r="J196" s="3" t="s">
        <v>1088</v>
      </c>
      <c r="K196" s="4">
        <v>66200</v>
      </c>
      <c r="L196" s="3" t="s">
        <v>109</v>
      </c>
      <c r="M196" s="3" t="s">
        <v>109</v>
      </c>
      <c r="N196" s="3" t="s">
        <v>109</v>
      </c>
      <c r="O196" s="3" t="s">
        <v>109</v>
      </c>
      <c r="P196" s="3" t="s">
        <v>1116</v>
      </c>
      <c r="Q196" s="2"/>
      <c r="S196" s="48">
        <v>8</v>
      </c>
      <c r="T196" s="3" t="s">
        <v>109</v>
      </c>
      <c r="U196" s="3" t="s">
        <v>109</v>
      </c>
      <c r="V196" s="3" t="s">
        <v>109</v>
      </c>
      <c r="W196" s="3" t="s">
        <v>109</v>
      </c>
      <c r="X196" s="3" t="s">
        <v>109</v>
      </c>
      <c r="Y196" s="3" t="s">
        <v>109</v>
      </c>
      <c r="Z196" s="3" t="s">
        <v>109</v>
      </c>
      <c r="AA196" s="9">
        <v>2002</v>
      </c>
      <c r="AB196" s="3" t="s">
        <v>109</v>
      </c>
      <c r="AC196" s="5" t="s">
        <v>111</v>
      </c>
      <c r="AD196" s="3" t="s">
        <v>111</v>
      </c>
      <c r="AE196" s="3" t="s">
        <v>109</v>
      </c>
      <c r="AF196" s="4">
        <v>3</v>
      </c>
      <c r="AG196" s="3" t="s">
        <v>109</v>
      </c>
      <c r="AH196" s="3" t="s">
        <v>135</v>
      </c>
      <c r="AI196" s="3" t="s">
        <v>109</v>
      </c>
      <c r="AN196" s="3" t="s">
        <v>109</v>
      </c>
      <c r="AO196" s="43">
        <f>K196*S196</f>
        <v>529600</v>
      </c>
      <c r="AP196" s="3" t="s">
        <v>109</v>
      </c>
      <c r="AQ196" s="57" t="s">
        <v>218</v>
      </c>
      <c r="AR196" s="3" t="s">
        <v>109</v>
      </c>
      <c r="AS196" s="3" t="s">
        <v>109</v>
      </c>
      <c r="AT196" s="46">
        <f>AO196*(1-AQ196)</f>
        <v>460752</v>
      </c>
      <c r="AU196" s="3" t="s">
        <v>109</v>
      </c>
      <c r="AV196" s="3" t="s">
        <v>109</v>
      </c>
      <c r="AW196" s="3" t="s">
        <v>109</v>
      </c>
      <c r="AX196" s="3" t="s">
        <v>109</v>
      </c>
      <c r="AY196" s="3" t="s">
        <v>109</v>
      </c>
      <c r="AZ196" s="3" t="s">
        <v>109</v>
      </c>
      <c r="BA196" s="48">
        <f>BW196*0.15</f>
        <v>0.32740923874622346</v>
      </c>
      <c r="BB196" s="48">
        <f>BW196*0.35</f>
        <v>0.7639548904078548</v>
      </c>
      <c r="BC196" s="48">
        <f>BW196*0.3</f>
        <v>0.65481847749244693</v>
      </c>
      <c r="BD196" s="48">
        <f>BW196*0.2</f>
        <v>0.43654565166163134</v>
      </c>
      <c r="BE196" s="3" t="s">
        <v>109</v>
      </c>
      <c r="BF196" s="3" t="s">
        <v>109</v>
      </c>
      <c r="BG196" s="3" t="s">
        <v>109</v>
      </c>
      <c r="BH196" s="3" t="s">
        <v>109</v>
      </c>
      <c r="BI196" s="3" t="s">
        <v>109</v>
      </c>
      <c r="BJ196" s="3" t="s">
        <v>109</v>
      </c>
      <c r="BK196" s="3" t="s">
        <v>109</v>
      </c>
      <c r="BM196" s="3" t="s">
        <v>109</v>
      </c>
      <c r="BN196" s="3" t="s">
        <v>109</v>
      </c>
      <c r="BO196" s="3" t="s">
        <v>109</v>
      </c>
      <c r="BP196" s="3" t="s">
        <v>109</v>
      </c>
      <c r="BQ196" s="3" t="s">
        <v>109</v>
      </c>
      <c r="BR196" s="3" t="s">
        <v>109</v>
      </c>
      <c r="BS196" s="3" t="s">
        <v>109</v>
      </c>
      <c r="BT196" s="3" t="s">
        <v>109</v>
      </c>
      <c r="BU196" s="3" t="s">
        <v>109</v>
      </c>
      <c r="BV196" s="3" t="s">
        <v>109</v>
      </c>
      <c r="BW196" s="48">
        <f>((AT196-BY196)/K196)</f>
        <v>2.1827282583081566</v>
      </c>
      <c r="BX196" s="3" t="s">
        <v>109</v>
      </c>
      <c r="BY196" s="48">
        <f>CC196*CB196</f>
        <v>316255.38930000004</v>
      </c>
      <c r="BZ196" s="3">
        <v>0.06</v>
      </c>
      <c r="CA196" s="9">
        <v>2.4153000000000001E-2</v>
      </c>
      <c r="CB196" s="3">
        <f>BZ196+CA196</f>
        <v>8.4153000000000006E-2</v>
      </c>
      <c r="CC196" s="47">
        <v>3758100</v>
      </c>
      <c r="CD196" s="46">
        <v>0</v>
      </c>
      <c r="CE196" s="46">
        <f>CC196-CD196</f>
        <v>3758100</v>
      </c>
      <c r="CF196" s="46" t="s">
        <v>109</v>
      </c>
      <c r="CG196" s="46">
        <f>CE196/K196</f>
        <v>56.768882175226587</v>
      </c>
      <c r="CH196" s="3" t="s">
        <v>1117</v>
      </c>
      <c r="CI196" s="3" t="s">
        <v>109</v>
      </c>
      <c r="CJ196" s="3" t="s">
        <v>109</v>
      </c>
      <c r="CK196" s="3" t="s">
        <v>109</v>
      </c>
      <c r="CL196" s="3" t="s">
        <v>109</v>
      </c>
      <c r="CM196" s="3" t="s">
        <v>109</v>
      </c>
      <c r="CN196" s="3" t="s">
        <v>109</v>
      </c>
      <c r="CO196" s="3" t="s">
        <v>109</v>
      </c>
      <c r="CP196" s="3" t="s">
        <v>109</v>
      </c>
      <c r="CQ196" s="5" t="s">
        <v>113</v>
      </c>
      <c r="CR196" s="5" t="s">
        <v>109</v>
      </c>
      <c r="CV196" s="21" t="s">
        <v>109</v>
      </c>
    </row>
    <row r="197" spans="1:100" x14ac:dyDescent="0.25">
      <c r="A197" s="3" t="s">
        <v>1118</v>
      </c>
      <c r="B197" s="3" t="s">
        <v>118</v>
      </c>
      <c r="C197" s="9">
        <v>2.5474E-2</v>
      </c>
      <c r="D197" s="3" t="s">
        <v>1119</v>
      </c>
      <c r="E197" s="3" t="s">
        <v>1120</v>
      </c>
      <c r="F197" s="3" t="s">
        <v>1121</v>
      </c>
      <c r="G197" s="3" t="s">
        <v>106</v>
      </c>
      <c r="H197" s="9">
        <v>47905</v>
      </c>
      <c r="I197" s="3" t="s">
        <v>215</v>
      </c>
      <c r="J197" s="3" t="s">
        <v>1088</v>
      </c>
      <c r="K197" s="4">
        <v>80574</v>
      </c>
      <c r="L197" s="3" t="s">
        <v>109</v>
      </c>
      <c r="M197" s="3" t="s">
        <v>109</v>
      </c>
      <c r="N197" s="3" t="s">
        <v>109</v>
      </c>
      <c r="O197" s="3" t="s">
        <v>109</v>
      </c>
      <c r="P197" s="3" t="s">
        <v>1122</v>
      </c>
      <c r="Q197" s="2"/>
      <c r="S197" s="48">
        <v>6.5</v>
      </c>
      <c r="T197" s="3" t="s">
        <v>109</v>
      </c>
      <c r="U197" s="3" t="s">
        <v>109</v>
      </c>
      <c r="V197" s="3" t="s">
        <v>109</v>
      </c>
      <c r="W197" s="3" t="s">
        <v>109</v>
      </c>
      <c r="X197" s="3" t="s">
        <v>109</v>
      </c>
      <c r="Y197" s="3" t="s">
        <v>109</v>
      </c>
      <c r="Z197" s="3" t="s">
        <v>109</v>
      </c>
      <c r="AA197" s="9">
        <v>1995</v>
      </c>
      <c r="AB197" s="3" t="s">
        <v>109</v>
      </c>
      <c r="AC197" s="5" t="s">
        <v>111</v>
      </c>
      <c r="AD197" s="3" t="s">
        <v>111</v>
      </c>
      <c r="AE197" s="3" t="s">
        <v>109</v>
      </c>
      <c r="AF197" s="4">
        <v>2</v>
      </c>
      <c r="AG197" s="3" t="s">
        <v>109</v>
      </c>
      <c r="AH197" s="3" t="s">
        <v>111</v>
      </c>
      <c r="AI197" s="3" t="s">
        <v>109</v>
      </c>
      <c r="AN197" s="3" t="s">
        <v>109</v>
      </c>
      <c r="AO197" s="43">
        <f>K197*S197</f>
        <v>523731</v>
      </c>
      <c r="AP197" s="3" t="s">
        <v>109</v>
      </c>
      <c r="AQ197" s="57" t="s">
        <v>218</v>
      </c>
      <c r="AR197" s="3" t="s">
        <v>109</v>
      </c>
      <c r="AS197" s="3" t="s">
        <v>109</v>
      </c>
      <c r="AT197" s="46">
        <f>AO197*(1-AQ197)</f>
        <v>455645.97</v>
      </c>
      <c r="AU197" s="3" t="s">
        <v>109</v>
      </c>
      <c r="AV197" s="3" t="s">
        <v>109</v>
      </c>
      <c r="AW197" s="3" t="s">
        <v>109</v>
      </c>
      <c r="AX197" s="3" t="s">
        <v>109</v>
      </c>
      <c r="AY197" s="3" t="s">
        <v>109</v>
      </c>
      <c r="AZ197" s="3" t="s">
        <v>109</v>
      </c>
      <c r="BA197" s="48">
        <f>BW197*0.15</f>
        <v>0.27057331223471592</v>
      </c>
      <c r="BB197" s="48">
        <f>BW197*0.35</f>
        <v>0.63133772854767045</v>
      </c>
      <c r="BC197" s="48">
        <f>BW197*0.3</f>
        <v>0.54114662446943185</v>
      </c>
      <c r="BD197" s="48">
        <f>BW197*0.2</f>
        <v>0.36076441631295458</v>
      </c>
      <c r="BE197" s="3" t="s">
        <v>109</v>
      </c>
      <c r="BF197" s="3" t="s">
        <v>109</v>
      </c>
      <c r="BG197" s="3" t="s">
        <v>109</v>
      </c>
      <c r="BH197" s="3" t="s">
        <v>109</v>
      </c>
      <c r="BI197" s="3" t="s">
        <v>109</v>
      </c>
      <c r="BJ197" s="3" t="s">
        <v>109</v>
      </c>
      <c r="BK197" s="3" t="s">
        <v>109</v>
      </c>
      <c r="BM197" s="3" t="s">
        <v>109</v>
      </c>
      <c r="BN197" s="3" t="s">
        <v>109</v>
      </c>
      <c r="BO197" s="3" t="s">
        <v>109</v>
      </c>
      <c r="BP197" s="3" t="s">
        <v>109</v>
      </c>
      <c r="BQ197" s="3" t="s">
        <v>109</v>
      </c>
      <c r="BR197" s="3" t="s">
        <v>109</v>
      </c>
      <c r="BS197" s="3" t="s">
        <v>109</v>
      </c>
      <c r="BT197" s="3" t="s">
        <v>109</v>
      </c>
      <c r="BU197" s="3" t="s">
        <v>109</v>
      </c>
      <c r="BV197" s="3" t="s">
        <v>109</v>
      </c>
      <c r="BW197" s="48">
        <f>((AT197-BY197)/K197)</f>
        <v>1.8038220815647728</v>
      </c>
      <c r="BX197" s="3" t="s">
        <v>109</v>
      </c>
      <c r="BY197" s="48">
        <f>CC197*CB197</f>
        <v>310304.80959999998</v>
      </c>
      <c r="BZ197" s="3">
        <v>0.06</v>
      </c>
      <c r="CA197" s="9">
        <v>2.5474E-2</v>
      </c>
      <c r="CB197" s="3">
        <f>BZ197+CA197</f>
        <v>8.5473999999999994E-2</v>
      </c>
      <c r="CC197" s="47">
        <v>3630400</v>
      </c>
      <c r="CD197" s="46">
        <v>0</v>
      </c>
      <c r="CE197" s="46">
        <f>CC197-CD197</f>
        <v>3630400</v>
      </c>
      <c r="CF197" s="46" t="s">
        <v>109</v>
      </c>
      <c r="CG197" s="46">
        <f>CE197/K197</f>
        <v>45.056718048005557</v>
      </c>
      <c r="CH197" s="3" t="s">
        <v>1123</v>
      </c>
      <c r="CI197" s="3" t="s">
        <v>109</v>
      </c>
      <c r="CJ197" s="3" t="s">
        <v>109</v>
      </c>
      <c r="CK197" s="3" t="s">
        <v>109</v>
      </c>
      <c r="CL197" s="3" t="s">
        <v>109</v>
      </c>
      <c r="CM197" s="3" t="s">
        <v>109</v>
      </c>
      <c r="CN197" s="3" t="s">
        <v>109</v>
      </c>
      <c r="CO197" s="3" t="s">
        <v>109</v>
      </c>
      <c r="CP197" s="3" t="s">
        <v>109</v>
      </c>
      <c r="CQ197" s="5" t="s">
        <v>113</v>
      </c>
      <c r="CR197" s="5" t="s">
        <v>109</v>
      </c>
      <c r="CV197" s="21" t="s">
        <v>109</v>
      </c>
    </row>
    <row r="198" spans="1:100" x14ac:dyDescent="0.25">
      <c r="A198" s="3" t="s">
        <v>1097</v>
      </c>
      <c r="B198" s="3" t="s">
        <v>152</v>
      </c>
      <c r="C198" s="4">
        <v>2.7786000000000002E-2</v>
      </c>
      <c r="D198" s="3" t="s">
        <v>1092</v>
      </c>
      <c r="E198" s="3" t="s">
        <v>1098</v>
      </c>
      <c r="F198" s="3" t="s">
        <v>1099</v>
      </c>
      <c r="G198" s="3" t="s">
        <v>133</v>
      </c>
      <c r="H198" s="4">
        <v>47906</v>
      </c>
      <c r="I198" s="3" t="s">
        <v>215</v>
      </c>
      <c r="J198" s="3" t="s">
        <v>1088</v>
      </c>
      <c r="K198" s="4">
        <v>15001</v>
      </c>
      <c r="L198" s="3" t="s">
        <v>109</v>
      </c>
      <c r="M198" s="3" t="s">
        <v>109</v>
      </c>
      <c r="N198" s="3" t="s">
        <v>109</v>
      </c>
      <c r="O198" s="3" t="s">
        <v>109</v>
      </c>
      <c r="P198" s="3" t="s">
        <v>109</v>
      </c>
      <c r="Q198" s="2"/>
      <c r="S198" s="48">
        <v>12</v>
      </c>
      <c r="T198" s="3" t="s">
        <v>109</v>
      </c>
      <c r="U198" s="3" t="s">
        <v>109</v>
      </c>
      <c r="V198" s="3" t="s">
        <v>109</v>
      </c>
      <c r="W198" s="3" t="s">
        <v>109</v>
      </c>
      <c r="X198" s="3" t="s">
        <v>109</v>
      </c>
      <c r="Y198" s="3" t="s">
        <v>109</v>
      </c>
      <c r="Z198" s="3" t="s">
        <v>109</v>
      </c>
      <c r="AA198" s="4">
        <v>2010</v>
      </c>
      <c r="AB198" s="3" t="s">
        <v>109</v>
      </c>
      <c r="AC198" s="5" t="s">
        <v>135</v>
      </c>
      <c r="AD198" s="3" t="s">
        <v>135</v>
      </c>
      <c r="AE198" s="3" t="s">
        <v>109</v>
      </c>
      <c r="AF198" s="4">
        <v>3</v>
      </c>
      <c r="AG198" s="3" t="s">
        <v>109</v>
      </c>
      <c r="AH198" s="3" t="s">
        <v>135</v>
      </c>
      <c r="AI198" s="3" t="s">
        <v>109</v>
      </c>
      <c r="AN198" s="3" t="s">
        <v>109</v>
      </c>
      <c r="AO198" s="43">
        <f>K198*S198</f>
        <v>180012</v>
      </c>
      <c r="AP198" s="3" t="s">
        <v>109</v>
      </c>
      <c r="AQ198" s="57" t="s">
        <v>218</v>
      </c>
      <c r="AR198" s="3" t="s">
        <v>109</v>
      </c>
      <c r="AS198" s="3" t="s">
        <v>109</v>
      </c>
      <c r="AT198" s="46">
        <f>AO198*(1-AQ198)</f>
        <v>156610.44</v>
      </c>
      <c r="AU198" s="3" t="s">
        <v>109</v>
      </c>
      <c r="AV198" s="3" t="s">
        <v>109</v>
      </c>
      <c r="AW198" s="3" t="s">
        <v>109</v>
      </c>
      <c r="AX198" s="3" t="s">
        <v>109</v>
      </c>
      <c r="AY198" s="3" t="s">
        <v>109</v>
      </c>
      <c r="AZ198" s="3" t="s">
        <v>109</v>
      </c>
      <c r="BA198" s="48">
        <f>BW198*0.15</f>
        <v>0.28107419372041864</v>
      </c>
      <c r="BB198" s="48">
        <f>BW198*0.35</f>
        <v>0.65583978534764353</v>
      </c>
      <c r="BC198" s="48">
        <f>BW198*0.3</f>
        <v>0.56214838744083728</v>
      </c>
      <c r="BD198" s="48">
        <f>BW198*0.2</f>
        <v>0.37476559162722489</v>
      </c>
      <c r="BE198" s="3" t="s">
        <v>109</v>
      </c>
      <c r="BF198" s="3" t="s">
        <v>109</v>
      </c>
      <c r="BG198" s="3" t="s">
        <v>109</v>
      </c>
      <c r="BH198" s="3" t="s">
        <v>109</v>
      </c>
      <c r="BI198" s="3" t="s">
        <v>109</v>
      </c>
      <c r="BJ198" s="3" t="s">
        <v>109</v>
      </c>
      <c r="BK198" s="3" t="s">
        <v>109</v>
      </c>
      <c r="BM198" s="3" t="s">
        <v>109</v>
      </c>
      <c r="BN198" s="3" t="s">
        <v>109</v>
      </c>
      <c r="BO198" s="3" t="s">
        <v>109</v>
      </c>
      <c r="BP198" s="3" t="s">
        <v>109</v>
      </c>
      <c r="BQ198" s="3" t="s">
        <v>109</v>
      </c>
      <c r="BR198" s="3" t="s">
        <v>109</v>
      </c>
      <c r="BS198" s="3" t="s">
        <v>109</v>
      </c>
      <c r="BT198" s="3" t="s">
        <v>109</v>
      </c>
      <c r="BU198" s="3" t="s">
        <v>109</v>
      </c>
      <c r="BV198" s="3" t="s">
        <v>109</v>
      </c>
      <c r="BW198" s="48">
        <f>((AT198-BY198)/K198)</f>
        <v>1.8738279581361243</v>
      </c>
      <c r="BX198" s="3" t="s">
        <v>109</v>
      </c>
      <c r="BY198" s="48">
        <f>CC198*CB198</f>
        <v>128501.1468</v>
      </c>
      <c r="BZ198" s="3">
        <v>0.06</v>
      </c>
      <c r="CA198" s="4">
        <v>2.7786000000000002E-2</v>
      </c>
      <c r="CB198" s="3">
        <f>BZ198+CA198</f>
        <v>8.7786000000000003E-2</v>
      </c>
      <c r="CC198" s="47">
        <v>1463800</v>
      </c>
      <c r="CD198" s="46">
        <v>0</v>
      </c>
      <c r="CE198" s="46">
        <f>CC198-CD198</f>
        <v>1463800</v>
      </c>
      <c r="CF198" s="46" t="s">
        <v>109</v>
      </c>
      <c r="CG198" s="46">
        <f>CE198/K198</f>
        <v>97.580161322578491</v>
      </c>
      <c r="CH198" s="3" t="s">
        <v>1100</v>
      </c>
      <c r="CI198" s="3" t="s">
        <v>109</v>
      </c>
      <c r="CJ198" s="3" t="s">
        <v>109</v>
      </c>
      <c r="CK198" s="3" t="s">
        <v>109</v>
      </c>
      <c r="CL198" s="3" t="s">
        <v>109</v>
      </c>
      <c r="CM198" s="3" t="s">
        <v>109</v>
      </c>
      <c r="CN198" s="3" t="s">
        <v>109</v>
      </c>
      <c r="CO198" s="3" t="s">
        <v>109</v>
      </c>
      <c r="CP198" s="3" t="s">
        <v>109</v>
      </c>
      <c r="CQ198" s="5" t="s">
        <v>113</v>
      </c>
      <c r="CR198" s="5" t="s">
        <v>109</v>
      </c>
      <c r="CV198" s="21" t="s">
        <v>113</v>
      </c>
    </row>
    <row r="199" spans="1:100" x14ac:dyDescent="0.25">
      <c r="A199" s="3" t="s">
        <v>1101</v>
      </c>
      <c r="B199" s="3" t="s">
        <v>118</v>
      </c>
      <c r="C199" s="4">
        <v>2.5474E-2</v>
      </c>
      <c r="D199" s="3" t="s">
        <v>1102</v>
      </c>
      <c r="E199" s="3" t="s">
        <v>1103</v>
      </c>
      <c r="F199" s="3" t="s">
        <v>1104</v>
      </c>
      <c r="G199" s="3" t="s">
        <v>106</v>
      </c>
      <c r="H199" s="4">
        <v>47905</v>
      </c>
      <c r="I199" s="3" t="s">
        <v>215</v>
      </c>
      <c r="J199" s="3" t="s">
        <v>1088</v>
      </c>
      <c r="K199" s="4">
        <v>28490</v>
      </c>
      <c r="L199" s="3" t="s">
        <v>109</v>
      </c>
      <c r="M199" s="3" t="s">
        <v>109</v>
      </c>
      <c r="N199" s="3" t="s">
        <v>109</v>
      </c>
      <c r="O199" s="3" t="s">
        <v>109</v>
      </c>
      <c r="P199" s="3" t="s">
        <v>109</v>
      </c>
      <c r="Q199" s="2"/>
      <c r="S199" s="48">
        <v>10</v>
      </c>
      <c r="T199" s="3" t="s">
        <v>109</v>
      </c>
      <c r="U199" s="3" t="s">
        <v>109</v>
      </c>
      <c r="V199" s="3" t="s">
        <v>109</v>
      </c>
      <c r="W199" s="3" t="s">
        <v>109</v>
      </c>
      <c r="X199" s="3" t="s">
        <v>109</v>
      </c>
      <c r="Y199" s="3" t="s">
        <v>109</v>
      </c>
      <c r="Z199" s="3" t="s">
        <v>109</v>
      </c>
      <c r="AA199" s="4">
        <v>2014</v>
      </c>
      <c r="AB199" s="3" t="s">
        <v>109</v>
      </c>
      <c r="AC199" s="5" t="s">
        <v>156</v>
      </c>
      <c r="AD199" s="3" t="s">
        <v>135</v>
      </c>
      <c r="AE199" s="3" t="s">
        <v>109</v>
      </c>
      <c r="AF199" s="4">
        <v>4</v>
      </c>
      <c r="AG199" s="3" t="s">
        <v>109</v>
      </c>
      <c r="AH199" s="3" t="s">
        <v>111</v>
      </c>
      <c r="AI199" s="3" t="s">
        <v>109</v>
      </c>
      <c r="AN199" s="3" t="s">
        <v>109</v>
      </c>
      <c r="AO199" s="43">
        <f>K199*S199</f>
        <v>284900</v>
      </c>
      <c r="AP199" s="3" t="s">
        <v>109</v>
      </c>
      <c r="AQ199" s="57" t="s">
        <v>218</v>
      </c>
      <c r="AR199" s="3" t="s">
        <v>109</v>
      </c>
      <c r="AS199" s="3" t="s">
        <v>109</v>
      </c>
      <c r="AT199" s="46">
        <f>AO199*(1-AQ199)</f>
        <v>247863</v>
      </c>
      <c r="AU199" s="3" t="s">
        <v>109</v>
      </c>
      <c r="AV199" s="3" t="s">
        <v>109</v>
      </c>
      <c r="AW199" s="3" t="s">
        <v>109</v>
      </c>
      <c r="AX199" s="3" t="s">
        <v>109</v>
      </c>
      <c r="AY199" s="3" t="s">
        <v>109</v>
      </c>
      <c r="AZ199" s="3" t="s">
        <v>109</v>
      </c>
      <c r="BA199" s="48">
        <f>BW199*0.15</f>
        <v>0.21936919480519487</v>
      </c>
      <c r="BB199" s="48">
        <f>BW199*0.35</f>
        <v>0.51186145454545473</v>
      </c>
      <c r="BC199" s="48">
        <f>BW199*0.3</f>
        <v>0.43873838961038975</v>
      </c>
      <c r="BD199" s="48">
        <f>BW199*0.2</f>
        <v>0.29249225974025989</v>
      </c>
      <c r="BE199" s="3" t="s">
        <v>109</v>
      </c>
      <c r="BF199" s="3" t="s">
        <v>109</v>
      </c>
      <c r="BG199" s="3" t="s">
        <v>109</v>
      </c>
      <c r="BH199" s="3" t="s">
        <v>109</v>
      </c>
      <c r="BI199" s="3" t="s">
        <v>109</v>
      </c>
      <c r="BJ199" s="3" t="s">
        <v>109</v>
      </c>
      <c r="BK199" s="3" t="s">
        <v>109</v>
      </c>
      <c r="BM199" s="3" t="s">
        <v>109</v>
      </c>
      <c r="BN199" s="3" t="s">
        <v>109</v>
      </c>
      <c r="BO199" s="3" t="s">
        <v>109</v>
      </c>
      <c r="BP199" s="3" t="s">
        <v>109</v>
      </c>
      <c r="BQ199" s="3" t="s">
        <v>109</v>
      </c>
      <c r="BR199" s="3" t="s">
        <v>109</v>
      </c>
      <c r="BS199" s="3" t="s">
        <v>109</v>
      </c>
      <c r="BT199" s="3" t="s">
        <v>109</v>
      </c>
      <c r="BU199" s="3" t="s">
        <v>109</v>
      </c>
      <c r="BV199" s="3" t="s">
        <v>109</v>
      </c>
      <c r="BW199" s="48">
        <f>((AT199-BY199)/K199)</f>
        <v>1.4624612987012993</v>
      </c>
      <c r="BX199" s="3" t="s">
        <v>109</v>
      </c>
      <c r="BY199" s="48">
        <f>CC199*CB199</f>
        <v>206197.47759999998</v>
      </c>
      <c r="BZ199" s="3">
        <v>0.06</v>
      </c>
      <c r="CA199" s="4">
        <v>2.5474E-2</v>
      </c>
      <c r="CB199" s="3">
        <f>BZ199+CA199</f>
        <v>8.5473999999999994E-2</v>
      </c>
      <c r="CC199" s="47">
        <v>2412400</v>
      </c>
      <c r="CD199" s="46">
        <v>0</v>
      </c>
      <c r="CE199" s="46">
        <f>CC199-CD199</f>
        <v>2412400</v>
      </c>
      <c r="CF199" s="46" t="s">
        <v>109</v>
      </c>
      <c r="CG199" s="46">
        <f>CE199/K199</f>
        <v>84.675324675324674</v>
      </c>
      <c r="CH199" s="3" t="s">
        <v>1105</v>
      </c>
      <c r="CI199" s="3" t="s">
        <v>109</v>
      </c>
      <c r="CJ199" s="3" t="s">
        <v>109</v>
      </c>
      <c r="CK199" s="3" t="s">
        <v>109</v>
      </c>
      <c r="CL199" s="3" t="s">
        <v>109</v>
      </c>
      <c r="CM199" s="3" t="s">
        <v>109</v>
      </c>
      <c r="CN199" s="3" t="s">
        <v>109</v>
      </c>
      <c r="CO199" s="3" t="s">
        <v>109</v>
      </c>
      <c r="CP199" s="3" t="s">
        <v>109</v>
      </c>
      <c r="CQ199" s="5" t="s">
        <v>113</v>
      </c>
      <c r="CR199" s="5" t="s">
        <v>109</v>
      </c>
      <c r="CV199" s="21" t="s">
        <v>113</v>
      </c>
    </row>
    <row r="200" spans="1:100" x14ac:dyDescent="0.25">
      <c r="A200" s="3" t="s">
        <v>1129</v>
      </c>
      <c r="B200" s="3" t="s">
        <v>102</v>
      </c>
      <c r="C200" s="4">
        <v>2.4108999999999998E-2</v>
      </c>
      <c r="D200" s="3" t="s">
        <v>1130</v>
      </c>
      <c r="E200" s="3" t="s">
        <v>1131</v>
      </c>
      <c r="F200" s="3" t="s">
        <v>1132</v>
      </c>
      <c r="G200" s="3" t="s">
        <v>106</v>
      </c>
      <c r="H200" s="4">
        <v>47905</v>
      </c>
      <c r="I200" s="3" t="s">
        <v>215</v>
      </c>
      <c r="J200" s="3" t="s">
        <v>1133</v>
      </c>
      <c r="K200" s="4">
        <v>229963</v>
      </c>
      <c r="L200" s="3" t="s">
        <v>109</v>
      </c>
      <c r="M200" s="3" t="s">
        <v>109</v>
      </c>
      <c r="N200" s="3" t="s">
        <v>109</v>
      </c>
      <c r="O200" s="3" t="s">
        <v>109</v>
      </c>
      <c r="P200" s="3" t="s">
        <v>109</v>
      </c>
      <c r="Q200" s="2"/>
      <c r="S200" s="48">
        <v>7</v>
      </c>
      <c r="T200" s="3" t="s">
        <v>109</v>
      </c>
      <c r="U200" s="3" t="s">
        <v>109</v>
      </c>
      <c r="V200" s="3" t="s">
        <v>109</v>
      </c>
      <c r="W200" s="3" t="s">
        <v>109</v>
      </c>
      <c r="X200" s="3" t="s">
        <v>109</v>
      </c>
      <c r="Y200" s="3" t="s">
        <v>109</v>
      </c>
      <c r="Z200" s="3" t="s">
        <v>109</v>
      </c>
      <c r="AA200" s="4">
        <v>2000</v>
      </c>
      <c r="AB200" s="3" t="s">
        <v>109</v>
      </c>
      <c r="AC200" s="5" t="s">
        <v>135</v>
      </c>
      <c r="AD200" s="3" t="s">
        <v>135</v>
      </c>
      <c r="AE200" s="3" t="s">
        <v>109</v>
      </c>
      <c r="AF200" s="4">
        <v>4</v>
      </c>
      <c r="AG200" s="3" t="s">
        <v>109</v>
      </c>
      <c r="AH200" s="3" t="s">
        <v>135</v>
      </c>
      <c r="AI200" s="3" t="s">
        <v>109</v>
      </c>
      <c r="AN200" s="3" t="s">
        <v>109</v>
      </c>
      <c r="AO200" s="43">
        <f>K200*S200</f>
        <v>1609741</v>
      </c>
      <c r="AP200" s="3" t="s">
        <v>109</v>
      </c>
      <c r="AQ200" s="3">
        <v>0.08</v>
      </c>
      <c r="AR200" s="3" t="s">
        <v>109</v>
      </c>
      <c r="AS200" s="3" t="s">
        <v>109</v>
      </c>
      <c r="AT200" s="46">
        <f t="shared" ref="AT200:AT201" si="8">AO200*(1-AQ200)</f>
        <v>1480961.72</v>
      </c>
      <c r="AU200" s="3" t="s">
        <v>109</v>
      </c>
      <c r="AV200" s="3" t="s">
        <v>109</v>
      </c>
      <c r="AW200" s="3" t="s">
        <v>109</v>
      </c>
      <c r="AX200" s="3" t="s">
        <v>109</v>
      </c>
      <c r="AY200" s="3" t="s">
        <v>109</v>
      </c>
      <c r="AZ200" s="3" t="s">
        <v>109</v>
      </c>
      <c r="BA200" s="48">
        <f t="shared" ref="BA200:BA201" si="9">BW200*0.15</f>
        <v>0.17945160980244654</v>
      </c>
      <c r="BB200" s="48">
        <f t="shared" ref="BB200:BB201" si="10">BW200*0.35</f>
        <v>0.41872042287237521</v>
      </c>
      <c r="BC200" s="48">
        <f t="shared" ref="BC200:BC201" si="11">BW200*0.3</f>
        <v>0.35890321960489308</v>
      </c>
      <c r="BD200" s="48">
        <f t="shared" ref="BD200:BD201" si="12">BW200*0.2</f>
        <v>0.23926881306992873</v>
      </c>
      <c r="BE200" s="3" t="s">
        <v>109</v>
      </c>
      <c r="BF200" s="3" t="s">
        <v>109</v>
      </c>
      <c r="BG200" s="3" t="s">
        <v>109</v>
      </c>
      <c r="BH200" s="3" t="s">
        <v>109</v>
      </c>
      <c r="BI200" s="3" t="s">
        <v>109</v>
      </c>
      <c r="BJ200" s="3" t="s">
        <v>109</v>
      </c>
      <c r="BK200" s="3" t="s">
        <v>109</v>
      </c>
      <c r="BM200" s="3" t="s">
        <v>109</v>
      </c>
      <c r="BN200" s="3" t="s">
        <v>109</v>
      </c>
      <c r="BO200" s="3" t="s">
        <v>109</v>
      </c>
      <c r="BP200" s="3" t="s">
        <v>109</v>
      </c>
      <c r="BQ200" s="3" t="s">
        <v>109</v>
      </c>
      <c r="BR200" s="3" t="s">
        <v>109</v>
      </c>
      <c r="BS200" s="3" t="s">
        <v>109</v>
      </c>
      <c r="BT200" s="3" t="s">
        <v>109</v>
      </c>
      <c r="BU200" s="3" t="s">
        <v>109</v>
      </c>
      <c r="BV200" s="3" t="s">
        <v>109</v>
      </c>
      <c r="BW200" s="48">
        <f>((AT200-BY200)/K200)</f>
        <v>1.1963440653496435</v>
      </c>
      <c r="BX200" s="3" t="s">
        <v>109</v>
      </c>
      <c r="BY200" s="48">
        <f t="shared" ref="BY200:BY201" si="13">CC200*CB200</f>
        <v>1205846.8496999999</v>
      </c>
      <c r="BZ200" s="3">
        <v>7.0000000000000007E-2</v>
      </c>
      <c r="CA200" s="4">
        <v>2.4108999999999998E-2</v>
      </c>
      <c r="CB200" s="3">
        <f t="shared" ref="CB200:CB201" si="14">BZ200+CA200</f>
        <v>9.4108999999999998E-2</v>
      </c>
      <c r="CC200" s="47">
        <v>12813300</v>
      </c>
      <c r="CD200" s="46">
        <v>0</v>
      </c>
      <c r="CE200" s="46">
        <f t="shared" ref="CE200:CE201" si="15">CC200-CD200</f>
        <v>12813300</v>
      </c>
      <c r="CF200" s="46" t="s">
        <v>109</v>
      </c>
      <c r="CG200" s="46">
        <f>CE200/K200</f>
        <v>55.718963485430265</v>
      </c>
      <c r="CH200" s="3" t="s">
        <v>1134</v>
      </c>
      <c r="CI200" s="3" t="s">
        <v>109</v>
      </c>
      <c r="CJ200" s="3" t="s">
        <v>109</v>
      </c>
      <c r="CK200" s="3" t="s">
        <v>109</v>
      </c>
      <c r="CL200" s="3" t="s">
        <v>109</v>
      </c>
      <c r="CM200" s="3" t="s">
        <v>109</v>
      </c>
      <c r="CN200" s="3" t="s">
        <v>109</v>
      </c>
      <c r="CO200" s="3" t="s">
        <v>109</v>
      </c>
      <c r="CP200" s="3" t="s">
        <v>109</v>
      </c>
      <c r="CQ200" s="5" t="s">
        <v>113</v>
      </c>
      <c r="CR200" s="5" t="s">
        <v>109</v>
      </c>
      <c r="CV200" s="21" t="s">
        <v>113</v>
      </c>
    </row>
    <row r="201" spans="1:100" x14ac:dyDescent="0.25">
      <c r="A201" s="3" t="s">
        <v>1135</v>
      </c>
      <c r="B201" s="3" t="s">
        <v>606</v>
      </c>
      <c r="C201" s="4">
        <v>2.2567E-2</v>
      </c>
      <c r="D201" s="3" t="s">
        <v>1130</v>
      </c>
      <c r="E201" s="3" t="s">
        <v>1131</v>
      </c>
      <c r="F201" s="3" t="s">
        <v>1136</v>
      </c>
      <c r="G201" s="3" t="s">
        <v>133</v>
      </c>
      <c r="H201" s="4">
        <v>47906</v>
      </c>
      <c r="I201" s="3" t="s">
        <v>215</v>
      </c>
      <c r="J201" s="3" t="s">
        <v>1133</v>
      </c>
      <c r="K201" s="4">
        <v>205628</v>
      </c>
      <c r="L201" s="3" t="s">
        <v>109</v>
      </c>
      <c r="M201" s="3" t="s">
        <v>109</v>
      </c>
      <c r="N201" s="3" t="s">
        <v>109</v>
      </c>
      <c r="O201" s="3" t="s">
        <v>109</v>
      </c>
      <c r="P201" s="3" t="s">
        <v>109</v>
      </c>
      <c r="Q201" s="2"/>
      <c r="S201" s="48">
        <v>7</v>
      </c>
      <c r="T201" s="3" t="s">
        <v>109</v>
      </c>
      <c r="U201" s="3" t="s">
        <v>109</v>
      </c>
      <c r="V201" s="3" t="s">
        <v>109</v>
      </c>
      <c r="W201" s="3" t="s">
        <v>109</v>
      </c>
      <c r="X201" s="3" t="s">
        <v>109</v>
      </c>
      <c r="Y201" s="3" t="s">
        <v>109</v>
      </c>
      <c r="Z201" s="3" t="s">
        <v>109</v>
      </c>
      <c r="AA201" s="4">
        <v>1990</v>
      </c>
      <c r="AB201" s="3" t="s">
        <v>109</v>
      </c>
      <c r="AC201" s="5" t="s">
        <v>135</v>
      </c>
      <c r="AD201" s="3" t="s">
        <v>135</v>
      </c>
      <c r="AE201" s="3" t="s">
        <v>109</v>
      </c>
      <c r="AF201" s="4">
        <v>5</v>
      </c>
      <c r="AG201" s="3" t="s">
        <v>109</v>
      </c>
      <c r="AH201" s="3" t="s">
        <v>135</v>
      </c>
      <c r="AI201" s="3" t="s">
        <v>109</v>
      </c>
      <c r="AN201" s="3" t="s">
        <v>109</v>
      </c>
      <c r="AO201" s="43">
        <f>K201*S201</f>
        <v>1439396</v>
      </c>
      <c r="AP201" s="3" t="s">
        <v>109</v>
      </c>
      <c r="AQ201" s="3">
        <v>0.08</v>
      </c>
      <c r="AR201" s="3" t="s">
        <v>109</v>
      </c>
      <c r="AS201" s="3" t="s">
        <v>109</v>
      </c>
      <c r="AT201" s="46">
        <f t="shared" si="8"/>
        <v>1324244.32</v>
      </c>
      <c r="AU201" s="3" t="s">
        <v>109</v>
      </c>
      <c r="AV201" s="3" t="s">
        <v>109</v>
      </c>
      <c r="AW201" s="3" t="s">
        <v>109</v>
      </c>
      <c r="AX201" s="3" t="s">
        <v>109</v>
      </c>
      <c r="AY201" s="3" t="s">
        <v>109</v>
      </c>
      <c r="AZ201" s="3" t="s">
        <v>109</v>
      </c>
      <c r="BA201" s="48">
        <f t="shared" si="9"/>
        <v>0.17620624469916549</v>
      </c>
      <c r="BB201" s="48">
        <f t="shared" si="10"/>
        <v>0.41114790429805276</v>
      </c>
      <c r="BC201" s="48">
        <f t="shared" si="11"/>
        <v>0.35241248939833097</v>
      </c>
      <c r="BD201" s="48">
        <f t="shared" si="12"/>
        <v>0.23494165959888733</v>
      </c>
      <c r="BE201" s="3" t="s">
        <v>109</v>
      </c>
      <c r="BF201" s="3" t="s">
        <v>109</v>
      </c>
      <c r="BG201" s="3" t="s">
        <v>109</v>
      </c>
      <c r="BH201" s="3" t="s">
        <v>109</v>
      </c>
      <c r="BI201" s="3" t="s">
        <v>109</v>
      </c>
      <c r="BJ201" s="3" t="s">
        <v>109</v>
      </c>
      <c r="BK201" s="3" t="s">
        <v>109</v>
      </c>
      <c r="BM201" s="3" t="s">
        <v>109</v>
      </c>
      <c r="BN201" s="3" t="s">
        <v>109</v>
      </c>
      <c r="BO201" s="3" t="s">
        <v>109</v>
      </c>
      <c r="BP201" s="3" t="s">
        <v>109</v>
      </c>
      <c r="BQ201" s="3" t="s">
        <v>109</v>
      </c>
      <c r="BR201" s="3" t="s">
        <v>109</v>
      </c>
      <c r="BS201" s="3" t="s">
        <v>109</v>
      </c>
      <c r="BT201" s="3" t="s">
        <v>109</v>
      </c>
      <c r="BU201" s="3" t="s">
        <v>109</v>
      </c>
      <c r="BV201" s="3" t="s">
        <v>109</v>
      </c>
      <c r="BW201" s="48">
        <f>((AT201-BY201)/K201)</f>
        <v>1.1747082979944365</v>
      </c>
      <c r="BX201" s="3" t="s">
        <v>109</v>
      </c>
      <c r="BY201" s="48">
        <f t="shared" si="13"/>
        <v>1082691.4021000001</v>
      </c>
      <c r="BZ201" s="3">
        <v>7.0000000000000007E-2</v>
      </c>
      <c r="CA201" s="4">
        <v>2.2567E-2</v>
      </c>
      <c r="CB201" s="3">
        <f t="shared" si="14"/>
        <v>9.256700000000001E-2</v>
      </c>
      <c r="CC201" s="47">
        <v>11696300</v>
      </c>
      <c r="CD201" s="46">
        <v>0</v>
      </c>
      <c r="CE201" s="46">
        <f t="shared" si="15"/>
        <v>11696300</v>
      </c>
      <c r="CF201" s="46" t="s">
        <v>109</v>
      </c>
      <c r="CG201" s="46">
        <f>CE201/K201</f>
        <v>56.880872254751296</v>
      </c>
      <c r="CH201" s="3" t="s">
        <v>1137</v>
      </c>
      <c r="CI201" s="3" t="s">
        <v>109</v>
      </c>
      <c r="CJ201" s="3" t="s">
        <v>109</v>
      </c>
      <c r="CK201" s="3" t="s">
        <v>109</v>
      </c>
      <c r="CL201" s="3" t="s">
        <v>109</v>
      </c>
      <c r="CM201" s="3" t="s">
        <v>109</v>
      </c>
      <c r="CN201" s="3" t="s">
        <v>109</v>
      </c>
      <c r="CO201" s="3" t="s">
        <v>109</v>
      </c>
      <c r="CP201" s="3" t="s">
        <v>109</v>
      </c>
      <c r="CQ201" s="5" t="s">
        <v>113</v>
      </c>
      <c r="CR201" s="5" t="s">
        <v>109</v>
      </c>
      <c r="CV201" s="21" t="s">
        <v>113</v>
      </c>
    </row>
    <row r="202" spans="1:100" x14ac:dyDescent="0.25">
      <c r="A202" s="3" t="s">
        <v>1170</v>
      </c>
      <c r="B202" s="3" t="s">
        <v>102</v>
      </c>
      <c r="C202" s="4">
        <v>2.4108999999999998E-2</v>
      </c>
      <c r="D202" s="3" t="s">
        <v>1171</v>
      </c>
      <c r="E202" s="3" t="s">
        <v>1172</v>
      </c>
      <c r="F202" s="3" t="s">
        <v>1173</v>
      </c>
      <c r="G202" s="3" t="s">
        <v>106</v>
      </c>
      <c r="H202" s="4">
        <v>47905</v>
      </c>
      <c r="I202" s="3" t="s">
        <v>215</v>
      </c>
      <c r="J202" s="3" t="s">
        <v>1252</v>
      </c>
      <c r="K202" s="4">
        <v>3140</v>
      </c>
      <c r="L202" s="3" t="s">
        <v>109</v>
      </c>
      <c r="M202" s="3" t="s">
        <v>109</v>
      </c>
      <c r="N202" s="3" t="s">
        <v>109</v>
      </c>
      <c r="O202" s="3" t="s">
        <v>109</v>
      </c>
      <c r="P202" s="3" t="s">
        <v>109</v>
      </c>
      <c r="Q202" s="2"/>
      <c r="S202" s="55">
        <v>25</v>
      </c>
      <c r="T202" s="3" t="s">
        <v>109</v>
      </c>
      <c r="U202" s="3" t="s">
        <v>109</v>
      </c>
      <c r="V202" s="3" t="s">
        <v>109</v>
      </c>
      <c r="W202" s="3" t="s">
        <v>109</v>
      </c>
      <c r="X202" s="3" t="s">
        <v>109</v>
      </c>
      <c r="Y202" s="3" t="s">
        <v>109</v>
      </c>
      <c r="Z202" s="3" t="s">
        <v>109</v>
      </c>
      <c r="AA202" s="4">
        <v>1995</v>
      </c>
      <c r="AB202" s="3" t="s">
        <v>109</v>
      </c>
      <c r="AC202" s="5" t="s">
        <v>111</v>
      </c>
      <c r="AD202" s="3" t="s">
        <v>111</v>
      </c>
      <c r="AE202" s="3" t="s">
        <v>109</v>
      </c>
      <c r="AF202" s="4">
        <v>3</v>
      </c>
      <c r="AG202" s="3" t="s">
        <v>109</v>
      </c>
      <c r="AH202" s="3" t="s">
        <v>111</v>
      </c>
      <c r="AI202" s="3" t="s">
        <v>109</v>
      </c>
      <c r="AN202" s="3" t="s">
        <v>109</v>
      </c>
      <c r="AO202" s="43">
        <f>K202*S202</f>
        <v>78500</v>
      </c>
      <c r="AP202" s="3" t="s">
        <v>109</v>
      </c>
      <c r="AQ202" s="3">
        <v>7.4999999999999997E-2</v>
      </c>
      <c r="AR202" s="3" t="s">
        <v>109</v>
      </c>
      <c r="AS202" s="3" t="s">
        <v>109</v>
      </c>
      <c r="AT202" s="46">
        <f>AO202*(1-AQ202)</f>
        <v>72612.5</v>
      </c>
      <c r="AU202" s="3" t="s">
        <v>109</v>
      </c>
      <c r="AV202" s="3" t="s">
        <v>109</v>
      </c>
      <c r="AW202" s="3" t="s">
        <v>109</v>
      </c>
      <c r="AX202" s="3" t="s">
        <v>109</v>
      </c>
      <c r="AY202" s="3" t="s">
        <v>109</v>
      </c>
      <c r="AZ202" s="3" t="s">
        <v>109</v>
      </c>
      <c r="BA202" s="48">
        <f>BW202*0.15</f>
        <v>-36.846119727707006</v>
      </c>
      <c r="BB202" s="48">
        <f>BW202*0.35</f>
        <v>-85.974279364649675</v>
      </c>
      <c r="BC202" s="48">
        <f>BW202*0.3</f>
        <v>-73.692239455414011</v>
      </c>
      <c r="BD202" s="48">
        <f>BW202*0.2</f>
        <v>-49.128159636942677</v>
      </c>
      <c r="BE202" s="3" t="s">
        <v>109</v>
      </c>
      <c r="BF202" s="3" t="s">
        <v>109</v>
      </c>
      <c r="BG202" s="3" t="s">
        <v>109</v>
      </c>
      <c r="BH202" s="3" t="s">
        <v>109</v>
      </c>
      <c r="BI202" s="3" t="s">
        <v>109</v>
      </c>
      <c r="BJ202" s="3" t="s">
        <v>109</v>
      </c>
      <c r="BK202" s="3" t="s">
        <v>109</v>
      </c>
      <c r="BM202" s="3" t="s">
        <v>109</v>
      </c>
      <c r="BN202" s="3" t="s">
        <v>109</v>
      </c>
      <c r="BO202" s="3" t="s">
        <v>109</v>
      </c>
      <c r="BP202" s="3" t="s">
        <v>109</v>
      </c>
      <c r="BQ202" s="3" t="s">
        <v>109</v>
      </c>
      <c r="BR202" s="3" t="s">
        <v>109</v>
      </c>
      <c r="BS202" s="3" t="s">
        <v>109</v>
      </c>
      <c r="BT202" s="3" t="s">
        <v>109</v>
      </c>
      <c r="BU202" s="3" t="s">
        <v>109</v>
      </c>
      <c r="BV202" s="3" t="s">
        <v>109</v>
      </c>
      <c r="BW202" s="48">
        <f>((AT202-BY202)/K202)</f>
        <v>-245.64079818471336</v>
      </c>
      <c r="BX202" s="3" t="s">
        <v>109</v>
      </c>
      <c r="BY202" s="48">
        <f>CC202*CB202</f>
        <v>843924.60629999998</v>
      </c>
      <c r="BZ202" s="3">
        <v>6.5000000000000002E-2</v>
      </c>
      <c r="CA202" s="4">
        <v>2.4108999999999998E-2</v>
      </c>
      <c r="CB202" s="3">
        <f>BZ202+CA202</f>
        <v>8.9108999999999994E-2</v>
      </c>
      <c r="CC202" s="47">
        <v>9470700</v>
      </c>
      <c r="CD202" s="46">
        <v>0</v>
      </c>
      <c r="CE202" s="46">
        <f>CC202-CD202</f>
        <v>9470700</v>
      </c>
      <c r="CF202" s="46" t="s">
        <v>109</v>
      </c>
      <c r="CG202" s="46">
        <f>CE202/K202</f>
        <v>3016.1464968152868</v>
      </c>
      <c r="CH202" s="3" t="s">
        <v>1449</v>
      </c>
      <c r="CI202" s="3" t="s">
        <v>109</v>
      </c>
      <c r="CJ202" s="3" t="s">
        <v>109</v>
      </c>
      <c r="CK202" s="3" t="s">
        <v>109</v>
      </c>
      <c r="CL202" s="3" t="s">
        <v>109</v>
      </c>
      <c r="CM202" s="3" t="s">
        <v>109</v>
      </c>
      <c r="CN202" s="3" t="s">
        <v>109</v>
      </c>
      <c r="CO202" s="3" t="s">
        <v>109</v>
      </c>
      <c r="CP202" s="3" t="s">
        <v>109</v>
      </c>
      <c r="CQ202" s="5" t="s">
        <v>113</v>
      </c>
      <c r="CR202" s="5" t="s">
        <v>109</v>
      </c>
      <c r="CV202" s="21" t="s">
        <v>126</v>
      </c>
    </row>
    <row r="203" spans="1:100" x14ac:dyDescent="0.25">
      <c r="A203" s="3" t="s">
        <v>1144</v>
      </c>
      <c r="B203" s="3" t="s">
        <v>118</v>
      </c>
      <c r="C203" s="4">
        <v>2.5474E-2</v>
      </c>
      <c r="D203" s="3" t="s">
        <v>1145</v>
      </c>
      <c r="E203" s="3" t="s">
        <v>1146</v>
      </c>
      <c r="F203" s="3" t="s">
        <v>1147</v>
      </c>
      <c r="G203" s="3" t="s">
        <v>106</v>
      </c>
      <c r="H203" s="4">
        <v>47905</v>
      </c>
      <c r="I203" s="3" t="s">
        <v>215</v>
      </c>
      <c r="J203" s="3" t="s">
        <v>1133</v>
      </c>
      <c r="K203" s="4">
        <v>175614</v>
      </c>
      <c r="L203" s="3" t="s">
        <v>109</v>
      </c>
      <c r="M203" s="3" t="s">
        <v>109</v>
      </c>
      <c r="N203" s="3" t="s">
        <v>109</v>
      </c>
      <c r="O203" s="3" t="s">
        <v>109</v>
      </c>
      <c r="P203" s="3" t="s">
        <v>109</v>
      </c>
      <c r="Q203" s="2"/>
      <c r="S203" s="48">
        <v>6</v>
      </c>
      <c r="T203" s="3" t="s">
        <v>109</v>
      </c>
      <c r="U203" s="3" t="s">
        <v>109</v>
      </c>
      <c r="V203" s="3" t="s">
        <v>109</v>
      </c>
      <c r="W203" s="3" t="s">
        <v>109</v>
      </c>
      <c r="X203" s="3" t="s">
        <v>109</v>
      </c>
      <c r="Y203" s="3" t="s">
        <v>109</v>
      </c>
      <c r="Z203" s="3" t="s">
        <v>109</v>
      </c>
      <c r="AA203" s="4">
        <v>2000</v>
      </c>
      <c r="AB203" s="3" t="s">
        <v>109</v>
      </c>
      <c r="AC203" s="5" t="s">
        <v>135</v>
      </c>
      <c r="AD203" s="3" t="s">
        <v>135</v>
      </c>
      <c r="AE203" s="3" t="s">
        <v>109</v>
      </c>
      <c r="AF203" s="4">
        <v>3</v>
      </c>
      <c r="AG203" s="3" t="s">
        <v>109</v>
      </c>
      <c r="AH203" s="3" t="s">
        <v>111</v>
      </c>
      <c r="AI203" s="3" t="s">
        <v>109</v>
      </c>
      <c r="AN203" s="3" t="s">
        <v>109</v>
      </c>
      <c r="AO203" s="43">
        <f>K203*S203</f>
        <v>1053684</v>
      </c>
      <c r="AP203" s="3" t="s">
        <v>109</v>
      </c>
      <c r="AQ203" s="3">
        <v>0.1</v>
      </c>
      <c r="AR203" s="3" t="s">
        <v>109</v>
      </c>
      <c r="AS203" s="3" t="s">
        <v>109</v>
      </c>
      <c r="AT203" s="46">
        <f>AO203*(1-AQ203)</f>
        <v>948315.6</v>
      </c>
      <c r="AU203" s="3" t="s">
        <v>109</v>
      </c>
      <c r="AV203" s="3" t="s">
        <v>109</v>
      </c>
      <c r="AW203" s="3" t="s">
        <v>109</v>
      </c>
      <c r="AX203" s="3" t="s">
        <v>109</v>
      </c>
      <c r="AY203" s="3" t="s">
        <v>109</v>
      </c>
      <c r="AZ203" s="3" t="s">
        <v>109</v>
      </c>
      <c r="BA203" s="48">
        <f>BW203*0.15</f>
        <v>0.16210592862755815</v>
      </c>
      <c r="BB203" s="48">
        <f>BW203*0.35</f>
        <v>0.37824716679763565</v>
      </c>
      <c r="BC203" s="48">
        <f>BW203*0.3</f>
        <v>0.32421185725511631</v>
      </c>
      <c r="BD203" s="48">
        <f>BW203*0.2</f>
        <v>0.21614123817007755</v>
      </c>
      <c r="BE203" s="3" t="s">
        <v>109</v>
      </c>
      <c r="BF203" s="3" t="s">
        <v>109</v>
      </c>
      <c r="BG203" s="3" t="s">
        <v>109</v>
      </c>
      <c r="BH203" s="3" t="s">
        <v>109</v>
      </c>
      <c r="BI203" s="3" t="s">
        <v>109</v>
      </c>
      <c r="BJ203" s="3" t="s">
        <v>109</v>
      </c>
      <c r="BK203" s="3" t="s">
        <v>109</v>
      </c>
      <c r="BM203" s="3" t="s">
        <v>109</v>
      </c>
      <c r="BN203" s="3" t="s">
        <v>109</v>
      </c>
      <c r="BO203" s="3" t="s">
        <v>109</v>
      </c>
      <c r="BP203" s="3" t="s">
        <v>109</v>
      </c>
      <c r="BQ203" s="3" t="s">
        <v>109</v>
      </c>
      <c r="BR203" s="3" t="s">
        <v>109</v>
      </c>
      <c r="BS203" s="3" t="s">
        <v>109</v>
      </c>
      <c r="BT203" s="3" t="s">
        <v>109</v>
      </c>
      <c r="BU203" s="3" t="s">
        <v>109</v>
      </c>
      <c r="BV203" s="3" t="s">
        <v>109</v>
      </c>
      <c r="BW203" s="48">
        <f>((AT203-BY203)/K203)</f>
        <v>1.0807061908503877</v>
      </c>
      <c r="BX203" s="3" t="s">
        <v>109</v>
      </c>
      <c r="BY203" s="48">
        <f>CC203*CB203</f>
        <v>758528.46299999999</v>
      </c>
      <c r="BZ203" s="3">
        <v>7.4999999999999997E-2</v>
      </c>
      <c r="CA203" s="4">
        <v>2.5474E-2</v>
      </c>
      <c r="CB203" s="3">
        <f>BZ203+CA203</f>
        <v>0.10047399999999999</v>
      </c>
      <c r="CC203" s="47">
        <v>7549500</v>
      </c>
      <c r="CD203" s="46">
        <v>0</v>
      </c>
      <c r="CE203" s="46">
        <f>CC203-CD203</f>
        <v>7549500</v>
      </c>
      <c r="CF203" s="46" t="s">
        <v>109</v>
      </c>
      <c r="CG203" s="46">
        <f>CE203/K203</f>
        <v>42.989169428405482</v>
      </c>
      <c r="CH203" s="3" t="s">
        <v>1148</v>
      </c>
      <c r="CI203" s="3" t="s">
        <v>109</v>
      </c>
      <c r="CJ203" s="3" t="s">
        <v>109</v>
      </c>
      <c r="CK203" s="3" t="s">
        <v>109</v>
      </c>
      <c r="CL203" s="3" t="s">
        <v>109</v>
      </c>
      <c r="CM203" s="3" t="s">
        <v>109</v>
      </c>
      <c r="CN203" s="3" t="s">
        <v>109</v>
      </c>
      <c r="CO203" s="3" t="s">
        <v>109</v>
      </c>
      <c r="CP203" s="3" t="s">
        <v>109</v>
      </c>
      <c r="CQ203" s="5" t="s">
        <v>113</v>
      </c>
      <c r="CR203" s="5" t="s">
        <v>109</v>
      </c>
      <c r="CV203" s="21" t="s">
        <v>113</v>
      </c>
    </row>
    <row r="204" spans="1:100" x14ac:dyDescent="0.25">
      <c r="A204" s="3" t="s">
        <v>1149</v>
      </c>
      <c r="B204" s="3" t="s">
        <v>118</v>
      </c>
      <c r="C204" s="4">
        <v>2.5474E-2</v>
      </c>
      <c r="D204" s="3" t="s">
        <v>1150</v>
      </c>
      <c r="E204" s="3" t="s">
        <v>1151</v>
      </c>
      <c r="F204" s="3" t="s">
        <v>1152</v>
      </c>
      <c r="G204" s="3" t="s">
        <v>106</v>
      </c>
      <c r="H204" s="4">
        <v>47905</v>
      </c>
      <c r="I204" s="3" t="s">
        <v>215</v>
      </c>
      <c r="J204" s="3" t="s">
        <v>1133</v>
      </c>
      <c r="K204" s="4">
        <v>125018</v>
      </c>
      <c r="L204" s="3" t="s">
        <v>109</v>
      </c>
      <c r="M204" s="3" t="s">
        <v>109</v>
      </c>
      <c r="N204" s="3" t="s">
        <v>109</v>
      </c>
      <c r="O204" s="3" t="s">
        <v>109</v>
      </c>
      <c r="P204" s="3" t="s">
        <v>109</v>
      </c>
      <c r="Q204" s="2"/>
      <c r="S204" s="48">
        <v>6</v>
      </c>
      <c r="T204" s="3" t="s">
        <v>109</v>
      </c>
      <c r="U204" s="3" t="s">
        <v>109</v>
      </c>
      <c r="V204" s="3" t="s">
        <v>109</v>
      </c>
      <c r="W204" s="3" t="s">
        <v>109</v>
      </c>
      <c r="X204" s="3" t="s">
        <v>109</v>
      </c>
      <c r="Y204" s="3" t="s">
        <v>109</v>
      </c>
      <c r="Z204" s="3" t="s">
        <v>109</v>
      </c>
      <c r="AA204" s="4">
        <v>1994</v>
      </c>
      <c r="AB204" s="3" t="s">
        <v>109</v>
      </c>
      <c r="AC204" s="5" t="s">
        <v>135</v>
      </c>
      <c r="AD204" s="3" t="s">
        <v>111</v>
      </c>
      <c r="AE204" s="3" t="s">
        <v>109</v>
      </c>
      <c r="AF204" s="4">
        <v>3</v>
      </c>
      <c r="AG204" s="3" t="s">
        <v>109</v>
      </c>
      <c r="AH204" s="3" t="s">
        <v>111</v>
      </c>
      <c r="AI204" s="3" t="s">
        <v>109</v>
      </c>
      <c r="AN204" s="3" t="s">
        <v>109</v>
      </c>
      <c r="AO204" s="43">
        <f>K204*S204</f>
        <v>750108</v>
      </c>
      <c r="AP204" s="3" t="s">
        <v>109</v>
      </c>
      <c r="AQ204" s="3">
        <v>0.1</v>
      </c>
      <c r="AR204" s="3" t="s">
        <v>109</v>
      </c>
      <c r="AS204" s="3" t="s">
        <v>109</v>
      </c>
      <c r="AT204" s="46">
        <f>AO204*(1-AQ204)</f>
        <v>675097.20000000007</v>
      </c>
      <c r="AU204" s="3" t="s">
        <v>109</v>
      </c>
      <c r="AV204" s="3" t="s">
        <v>109</v>
      </c>
      <c r="AW204" s="3" t="s">
        <v>109</v>
      </c>
      <c r="AX204" s="3" t="s">
        <v>109</v>
      </c>
      <c r="AY204" s="3" t="s">
        <v>109</v>
      </c>
      <c r="AZ204" s="3" t="s">
        <v>109</v>
      </c>
      <c r="BA204" s="48">
        <f>BW204*0.15</f>
        <v>0.23680181781823428</v>
      </c>
      <c r="BB204" s="48">
        <f>BW204*0.35</f>
        <v>0.55253757490921329</v>
      </c>
      <c r="BC204" s="48">
        <f>BW204*0.3</f>
        <v>0.47360363563646857</v>
      </c>
      <c r="BD204" s="48">
        <f>BW204*0.2</f>
        <v>0.31573575709097912</v>
      </c>
      <c r="BE204" s="3" t="s">
        <v>109</v>
      </c>
      <c r="BF204" s="3" t="s">
        <v>109</v>
      </c>
      <c r="BG204" s="3" t="s">
        <v>109</v>
      </c>
      <c r="BH204" s="3" t="s">
        <v>109</v>
      </c>
      <c r="BI204" s="3" t="s">
        <v>109</v>
      </c>
      <c r="BJ204" s="3" t="s">
        <v>109</v>
      </c>
      <c r="BK204" s="3" t="s">
        <v>109</v>
      </c>
      <c r="BM204" s="3" t="s">
        <v>109</v>
      </c>
      <c r="BN204" s="3" t="s">
        <v>109</v>
      </c>
      <c r="BO204" s="3" t="s">
        <v>109</v>
      </c>
      <c r="BP204" s="3" t="s">
        <v>109</v>
      </c>
      <c r="BQ204" s="3" t="s">
        <v>109</v>
      </c>
      <c r="BR204" s="3" t="s">
        <v>109</v>
      </c>
      <c r="BS204" s="3" t="s">
        <v>109</v>
      </c>
      <c r="BT204" s="3" t="s">
        <v>109</v>
      </c>
      <c r="BU204" s="3" t="s">
        <v>109</v>
      </c>
      <c r="BV204" s="3" t="s">
        <v>109</v>
      </c>
      <c r="BW204" s="48">
        <f>((AT204-BY204)/K204)</f>
        <v>1.5786787854548954</v>
      </c>
      <c r="BX204" s="3" t="s">
        <v>109</v>
      </c>
      <c r="BY204" s="48">
        <f>CC204*CB204</f>
        <v>477733.93559999997</v>
      </c>
      <c r="BZ204" s="3">
        <v>0.08</v>
      </c>
      <c r="CA204" s="4">
        <v>2.5474E-2</v>
      </c>
      <c r="CB204" s="3">
        <f>BZ204+CA204</f>
        <v>0.105474</v>
      </c>
      <c r="CC204" s="47">
        <v>4529400</v>
      </c>
      <c r="CD204" s="46">
        <v>0</v>
      </c>
      <c r="CE204" s="46">
        <f>CC204-CD204</f>
        <v>4529400</v>
      </c>
      <c r="CF204" s="46" t="s">
        <v>109</v>
      </c>
      <c r="CG204" s="46">
        <f>CE204/K204</f>
        <v>36.229982882464924</v>
      </c>
      <c r="CH204" s="3" t="s">
        <v>1153</v>
      </c>
      <c r="CI204" s="3" t="s">
        <v>109</v>
      </c>
      <c r="CJ204" s="3" t="s">
        <v>109</v>
      </c>
      <c r="CK204" s="3" t="s">
        <v>109</v>
      </c>
      <c r="CL204" s="3" t="s">
        <v>109</v>
      </c>
      <c r="CM204" s="3" t="s">
        <v>109</v>
      </c>
      <c r="CN204" s="3" t="s">
        <v>109</v>
      </c>
      <c r="CO204" s="3" t="s">
        <v>109</v>
      </c>
      <c r="CP204" s="3" t="s">
        <v>109</v>
      </c>
      <c r="CQ204" s="5" t="s">
        <v>113</v>
      </c>
      <c r="CR204" s="5" t="s">
        <v>109</v>
      </c>
      <c r="CV204" s="21" t="s">
        <v>113</v>
      </c>
    </row>
    <row r="205" spans="1:100" x14ac:dyDescent="0.25">
      <c r="A205" s="3" t="s">
        <v>1459</v>
      </c>
      <c r="B205" s="3" t="s">
        <v>109</v>
      </c>
      <c r="C205" s="8"/>
      <c r="D205" s="3" t="s">
        <v>109</v>
      </c>
      <c r="E205" s="3" t="s">
        <v>1108</v>
      </c>
      <c r="F205" s="3" t="s">
        <v>109</v>
      </c>
      <c r="G205" s="3" t="s">
        <v>109</v>
      </c>
      <c r="H205" s="23"/>
      <c r="I205" s="3" t="s">
        <v>215</v>
      </c>
      <c r="J205" s="3" t="s">
        <v>1252</v>
      </c>
      <c r="K205" s="4">
        <v>176</v>
      </c>
      <c r="L205" s="3" t="s">
        <v>109</v>
      </c>
      <c r="M205" s="3" t="s">
        <v>109</v>
      </c>
      <c r="N205" s="3" t="s">
        <v>109</v>
      </c>
      <c r="O205" s="3" t="s">
        <v>109</v>
      </c>
      <c r="P205" s="3" t="s">
        <v>109</v>
      </c>
      <c r="Q205" s="2"/>
      <c r="S205" s="55">
        <v>25</v>
      </c>
      <c r="T205" s="3" t="s">
        <v>109</v>
      </c>
      <c r="U205" s="3" t="s">
        <v>109</v>
      </c>
      <c r="V205" s="3" t="s">
        <v>109</v>
      </c>
      <c r="W205" s="3" t="s">
        <v>109</v>
      </c>
      <c r="X205" s="3" t="s">
        <v>109</v>
      </c>
      <c r="Y205" s="3" t="s">
        <v>109</v>
      </c>
      <c r="Z205" s="3" t="s">
        <v>109</v>
      </c>
      <c r="AA205" s="8"/>
      <c r="AB205" s="3" t="s">
        <v>109</v>
      </c>
      <c r="AC205" s="5" t="s">
        <v>111</v>
      </c>
      <c r="AD205" s="3" t="s">
        <v>135</v>
      </c>
      <c r="AE205" s="3" t="s">
        <v>109</v>
      </c>
      <c r="AF205" s="4">
        <v>3</v>
      </c>
      <c r="AG205" s="3" t="s">
        <v>109</v>
      </c>
      <c r="AH205" s="3" t="s">
        <v>111</v>
      </c>
      <c r="AI205" s="3" t="s">
        <v>109</v>
      </c>
      <c r="AN205" s="3" t="s">
        <v>109</v>
      </c>
      <c r="AO205" s="43">
        <f>K205*S205</f>
        <v>4400</v>
      </c>
      <c r="AP205" s="3" t="s">
        <v>109</v>
      </c>
      <c r="AQ205" s="3">
        <v>7.0000000000000007E-2</v>
      </c>
      <c r="AR205" s="3" t="s">
        <v>109</v>
      </c>
      <c r="AS205" s="3" t="s">
        <v>109</v>
      </c>
      <c r="AT205" s="46">
        <f>AO205*(1-AQ205)</f>
        <v>4091.9999999999995</v>
      </c>
      <c r="AU205" s="3" t="s">
        <v>109</v>
      </c>
      <c r="AV205" s="3" t="s">
        <v>109</v>
      </c>
      <c r="AW205" s="3" t="s">
        <v>109</v>
      </c>
      <c r="AX205" s="3" t="s">
        <v>109</v>
      </c>
      <c r="AY205" s="3" t="s">
        <v>109</v>
      </c>
      <c r="AZ205" s="3" t="s">
        <v>109</v>
      </c>
      <c r="BA205" s="48">
        <f>BW205*0.15</f>
        <v>-21.507954545454542</v>
      </c>
      <c r="BB205" s="48">
        <f>BW205*0.35</f>
        <v>-50.185227272727268</v>
      </c>
      <c r="BC205" s="48">
        <f>BW205*0.3</f>
        <v>-43.015909090909084</v>
      </c>
      <c r="BD205" s="48">
        <f>BW205*0.2</f>
        <v>-28.677272727272726</v>
      </c>
      <c r="BE205" s="3" t="s">
        <v>109</v>
      </c>
      <c r="BF205" s="3" t="s">
        <v>109</v>
      </c>
      <c r="BG205" s="3" t="s">
        <v>109</v>
      </c>
      <c r="BH205" s="3" t="s">
        <v>109</v>
      </c>
      <c r="BI205" s="3" t="s">
        <v>109</v>
      </c>
      <c r="BJ205" s="3" t="s">
        <v>109</v>
      </c>
      <c r="BK205" s="3" t="s">
        <v>109</v>
      </c>
      <c r="BM205" s="3" t="s">
        <v>109</v>
      </c>
      <c r="BN205" s="3" t="s">
        <v>109</v>
      </c>
      <c r="BO205" s="3" t="s">
        <v>109</v>
      </c>
      <c r="BP205" s="3" t="s">
        <v>109</v>
      </c>
      <c r="BQ205" s="3" t="s">
        <v>109</v>
      </c>
      <c r="BR205" s="3" t="s">
        <v>109</v>
      </c>
      <c r="BS205" s="3" t="s">
        <v>109</v>
      </c>
      <c r="BT205" s="3" t="s">
        <v>109</v>
      </c>
      <c r="BU205" s="3" t="s">
        <v>109</v>
      </c>
      <c r="BV205" s="3" t="s">
        <v>109</v>
      </c>
      <c r="BW205" s="48">
        <f>((AT205-BY205)/K205)</f>
        <v>-143.38636363636363</v>
      </c>
      <c r="BX205" s="3" t="s">
        <v>109</v>
      </c>
      <c r="BY205" s="48">
        <f>CC205*CB205</f>
        <v>29328</v>
      </c>
      <c r="BZ205" s="3">
        <v>6.5000000000000002E-2</v>
      </c>
      <c r="CA205" s="8">
        <f>C205</f>
        <v>0</v>
      </c>
      <c r="CB205" s="3">
        <f>BZ205+CA205</f>
        <v>6.5000000000000002E-2</v>
      </c>
      <c r="CC205" s="47">
        <v>451200</v>
      </c>
      <c r="CD205" s="46">
        <v>0</v>
      </c>
      <c r="CE205" s="46">
        <f>CC205-CD205</f>
        <v>451200</v>
      </c>
      <c r="CF205" s="46" t="s">
        <v>109</v>
      </c>
      <c r="CG205" s="46">
        <f>CE205/K205</f>
        <v>2563.6363636363635</v>
      </c>
      <c r="CH205" s="3" t="s">
        <v>1460</v>
      </c>
      <c r="CI205" s="3" t="s">
        <v>109</v>
      </c>
      <c r="CJ205" s="3" t="s">
        <v>109</v>
      </c>
      <c r="CK205" s="3" t="s">
        <v>109</v>
      </c>
      <c r="CL205" s="3" t="s">
        <v>109</v>
      </c>
      <c r="CM205" s="3" t="s">
        <v>109</v>
      </c>
      <c r="CN205" s="3" t="s">
        <v>109</v>
      </c>
      <c r="CO205" s="3" t="s">
        <v>109</v>
      </c>
      <c r="CP205" s="3" t="s">
        <v>109</v>
      </c>
      <c r="CQ205" s="5" t="s">
        <v>113</v>
      </c>
      <c r="CR205" s="5" t="s">
        <v>109</v>
      </c>
      <c r="CT205" s="16"/>
      <c r="CV205" s="21" t="s">
        <v>113</v>
      </c>
    </row>
    <row r="206" spans="1:100" x14ac:dyDescent="0.25">
      <c r="A206" s="3" t="s">
        <v>1159</v>
      </c>
      <c r="B206" s="3" t="s">
        <v>199</v>
      </c>
      <c r="C206" s="4">
        <v>2.4153000000000001E-2</v>
      </c>
      <c r="D206" s="3" t="s">
        <v>1130</v>
      </c>
      <c r="E206" s="3" t="s">
        <v>1131</v>
      </c>
      <c r="F206" s="3" t="s">
        <v>1160</v>
      </c>
      <c r="G206" s="3" t="s">
        <v>106</v>
      </c>
      <c r="H206" s="4">
        <v>47909</v>
      </c>
      <c r="I206" s="3" t="s">
        <v>215</v>
      </c>
      <c r="J206" s="3" t="s">
        <v>1133</v>
      </c>
      <c r="K206" s="4">
        <v>213760</v>
      </c>
      <c r="L206" s="3" t="s">
        <v>109</v>
      </c>
      <c r="M206" s="3" t="s">
        <v>109</v>
      </c>
      <c r="N206" s="3" t="s">
        <v>109</v>
      </c>
      <c r="O206" s="3" t="s">
        <v>109</v>
      </c>
      <c r="P206" s="3" t="s">
        <v>109</v>
      </c>
      <c r="Q206" s="2"/>
      <c r="S206" s="48">
        <v>8</v>
      </c>
      <c r="T206" s="3" t="s">
        <v>109</v>
      </c>
      <c r="U206" s="3" t="s">
        <v>109</v>
      </c>
      <c r="V206" s="3" t="s">
        <v>109</v>
      </c>
      <c r="W206" s="3" t="s">
        <v>109</v>
      </c>
      <c r="X206" s="3" t="s">
        <v>109</v>
      </c>
      <c r="Y206" s="3" t="s">
        <v>109</v>
      </c>
      <c r="Z206" s="3" t="s">
        <v>109</v>
      </c>
      <c r="AA206" s="4">
        <v>2006</v>
      </c>
      <c r="AB206" s="3" t="s">
        <v>109</v>
      </c>
      <c r="AC206" s="5" t="s">
        <v>156</v>
      </c>
      <c r="AD206" s="3" t="s">
        <v>156</v>
      </c>
      <c r="AE206" s="3" t="s">
        <v>109</v>
      </c>
      <c r="AF206" s="4">
        <v>5</v>
      </c>
      <c r="AG206" s="3" t="s">
        <v>109</v>
      </c>
      <c r="AH206" s="3" t="s">
        <v>156</v>
      </c>
      <c r="AI206" s="3" t="s">
        <v>109</v>
      </c>
      <c r="AN206" s="3" t="s">
        <v>109</v>
      </c>
      <c r="AO206" s="43">
        <f>K206*S206</f>
        <v>1710080</v>
      </c>
      <c r="AP206" s="3" t="s">
        <v>109</v>
      </c>
      <c r="AQ206" s="3">
        <v>7.4999999999999997E-2</v>
      </c>
      <c r="AR206" s="3" t="s">
        <v>109</v>
      </c>
      <c r="AS206" s="3" t="s">
        <v>109</v>
      </c>
      <c r="AT206" s="46">
        <f>AO206*(1-AQ206)</f>
        <v>1581824</v>
      </c>
      <c r="AU206" s="3" t="s">
        <v>109</v>
      </c>
      <c r="AV206" s="3" t="s">
        <v>109</v>
      </c>
      <c r="AW206" s="3" t="s">
        <v>109</v>
      </c>
      <c r="AX206" s="3" t="s">
        <v>109</v>
      </c>
      <c r="AY206" s="3" t="s">
        <v>109</v>
      </c>
      <c r="AZ206" s="3" t="s">
        <v>109</v>
      </c>
      <c r="BA206" s="48">
        <f>BW206*0.15</f>
        <v>0.12449214499906419</v>
      </c>
      <c r="BB206" s="48">
        <f>BW206*0.35</f>
        <v>0.29048167166448313</v>
      </c>
      <c r="BC206" s="48">
        <f>BW206*0.3</f>
        <v>0.24898428999812838</v>
      </c>
      <c r="BD206" s="48">
        <f>BW206*0.2</f>
        <v>0.16598952666541894</v>
      </c>
      <c r="BE206" s="3" t="s">
        <v>109</v>
      </c>
      <c r="BF206" s="3" t="s">
        <v>109</v>
      </c>
      <c r="BG206" s="3" t="s">
        <v>109</v>
      </c>
      <c r="BH206" s="3" t="s">
        <v>109</v>
      </c>
      <c r="BI206" s="3" t="s">
        <v>109</v>
      </c>
      <c r="BJ206" s="3" t="s">
        <v>109</v>
      </c>
      <c r="BK206" s="3" t="s">
        <v>109</v>
      </c>
      <c r="BM206" s="3" t="s">
        <v>109</v>
      </c>
      <c r="BN206" s="3" t="s">
        <v>109</v>
      </c>
      <c r="BO206" s="3" t="s">
        <v>109</v>
      </c>
      <c r="BP206" s="3" t="s">
        <v>109</v>
      </c>
      <c r="BQ206" s="3" t="s">
        <v>109</v>
      </c>
      <c r="BR206" s="3" t="s">
        <v>109</v>
      </c>
      <c r="BS206" s="3" t="s">
        <v>109</v>
      </c>
      <c r="BT206" s="3" t="s">
        <v>109</v>
      </c>
      <c r="BU206" s="3" t="s">
        <v>109</v>
      </c>
      <c r="BV206" s="3" t="s">
        <v>109</v>
      </c>
      <c r="BW206" s="48">
        <f>((AT206-BY206)/K206)</f>
        <v>0.82994763332709465</v>
      </c>
      <c r="BX206" s="3" t="s">
        <v>109</v>
      </c>
      <c r="BY206" s="48">
        <f>CC206*CB206</f>
        <v>1404414.3939000003</v>
      </c>
      <c r="BZ206" s="3">
        <v>7.0000000000000007E-2</v>
      </c>
      <c r="CA206" s="4">
        <v>2.4153000000000001E-2</v>
      </c>
      <c r="CB206" s="3">
        <f>BZ206+CA206</f>
        <v>9.4153000000000014E-2</v>
      </c>
      <c r="CC206" s="47">
        <v>14916300</v>
      </c>
      <c r="CD206" s="46">
        <v>0</v>
      </c>
      <c r="CE206" s="46">
        <f>CC206-CD206</f>
        <v>14916300</v>
      </c>
      <c r="CF206" s="46" t="s">
        <v>109</v>
      </c>
      <c r="CG206" s="46">
        <f>CE206/K206</f>
        <v>69.780595059880241</v>
      </c>
      <c r="CH206" s="3" t="s">
        <v>203</v>
      </c>
      <c r="CI206" s="3" t="s">
        <v>109</v>
      </c>
      <c r="CJ206" s="3" t="s">
        <v>109</v>
      </c>
      <c r="CK206" s="3" t="s">
        <v>109</v>
      </c>
      <c r="CL206" s="3" t="s">
        <v>109</v>
      </c>
      <c r="CM206" s="3" t="s">
        <v>109</v>
      </c>
      <c r="CN206" s="3" t="s">
        <v>109</v>
      </c>
      <c r="CO206" s="3" t="s">
        <v>109</v>
      </c>
      <c r="CP206" s="3" t="s">
        <v>109</v>
      </c>
      <c r="CQ206" s="5" t="s">
        <v>113</v>
      </c>
      <c r="CR206" s="5" t="s">
        <v>109</v>
      </c>
      <c r="CV206" s="21" t="s">
        <v>113</v>
      </c>
    </row>
    <row r="207" spans="1:100" x14ac:dyDescent="0.25">
      <c r="A207" s="3" t="s">
        <v>1161</v>
      </c>
      <c r="B207" s="3" t="s">
        <v>199</v>
      </c>
      <c r="C207" s="4">
        <v>2.4153000000000001E-2</v>
      </c>
      <c r="D207" s="3" t="s">
        <v>1155</v>
      </c>
      <c r="E207" s="3" t="s">
        <v>1156</v>
      </c>
      <c r="F207" s="3" t="s">
        <v>1162</v>
      </c>
      <c r="G207" s="3" t="s">
        <v>106</v>
      </c>
      <c r="H207" s="9">
        <v>47905</v>
      </c>
      <c r="I207" s="3" t="s">
        <v>215</v>
      </c>
      <c r="J207" s="3" t="s">
        <v>1133</v>
      </c>
      <c r="K207" s="4">
        <v>188360</v>
      </c>
      <c r="L207" s="3" t="s">
        <v>109</v>
      </c>
      <c r="M207" s="3" t="s">
        <v>109</v>
      </c>
      <c r="N207" s="3" t="s">
        <v>109</v>
      </c>
      <c r="O207" s="3" t="s">
        <v>109</v>
      </c>
      <c r="P207" s="3" t="s">
        <v>109</v>
      </c>
      <c r="Q207" s="2"/>
      <c r="S207" s="48">
        <v>8</v>
      </c>
      <c r="T207" s="3" t="s">
        <v>109</v>
      </c>
      <c r="U207" s="3" t="s">
        <v>109</v>
      </c>
      <c r="V207" s="3" t="s">
        <v>109</v>
      </c>
      <c r="W207" s="3" t="s">
        <v>109</v>
      </c>
      <c r="X207" s="3" t="s">
        <v>109</v>
      </c>
      <c r="Y207" s="3" t="s">
        <v>109</v>
      </c>
      <c r="Z207" s="3" t="s">
        <v>109</v>
      </c>
      <c r="AA207" s="4">
        <v>2002</v>
      </c>
      <c r="AB207" s="3" t="s">
        <v>109</v>
      </c>
      <c r="AC207" s="5" t="s">
        <v>135</v>
      </c>
      <c r="AD207" s="3" t="s">
        <v>135</v>
      </c>
      <c r="AE207" s="3" t="s">
        <v>109</v>
      </c>
      <c r="AF207" s="4">
        <v>4</v>
      </c>
      <c r="AG207" s="3" t="s">
        <v>109</v>
      </c>
      <c r="AH207" s="3" t="s">
        <v>135</v>
      </c>
      <c r="AI207" s="3" t="s">
        <v>109</v>
      </c>
      <c r="AN207" s="3" t="s">
        <v>109</v>
      </c>
      <c r="AO207" s="43">
        <f>K207*S207</f>
        <v>1506880</v>
      </c>
      <c r="AP207" s="3" t="s">
        <v>109</v>
      </c>
      <c r="AQ207" s="3">
        <v>0.08</v>
      </c>
      <c r="AR207" s="3" t="s">
        <v>109</v>
      </c>
      <c r="AS207" s="3" t="s">
        <v>109</v>
      </c>
      <c r="AT207" s="46">
        <f>AO207*(1-AQ207)</f>
        <v>1386329.6</v>
      </c>
      <c r="AU207" s="3" t="s">
        <v>109</v>
      </c>
      <c r="AV207" s="3" t="s">
        <v>109</v>
      </c>
      <c r="AW207" s="3" t="s">
        <v>109</v>
      </c>
      <c r="AX207" s="3" t="s">
        <v>109</v>
      </c>
      <c r="AY207" s="3" t="s">
        <v>109</v>
      </c>
      <c r="AZ207" s="3" t="s">
        <v>109</v>
      </c>
      <c r="BA207" s="48">
        <f>BW207*0.15</f>
        <v>0.2773416041887875</v>
      </c>
      <c r="BB207" s="48">
        <f>BW207*0.35</f>
        <v>0.64713040977383751</v>
      </c>
      <c r="BC207" s="48">
        <f>BW207*0.3</f>
        <v>0.55468320837757501</v>
      </c>
      <c r="BD207" s="48">
        <f>BW207*0.2</f>
        <v>0.36978880558505006</v>
      </c>
      <c r="BE207" s="3" t="s">
        <v>109</v>
      </c>
      <c r="BF207" s="3" t="s">
        <v>109</v>
      </c>
      <c r="BG207" s="3" t="s">
        <v>109</v>
      </c>
      <c r="BH207" s="3" t="s">
        <v>109</v>
      </c>
      <c r="BI207" s="3" t="s">
        <v>109</v>
      </c>
      <c r="BJ207" s="3" t="s">
        <v>109</v>
      </c>
      <c r="BK207" s="3" t="s">
        <v>109</v>
      </c>
      <c r="BM207" s="3" t="s">
        <v>109</v>
      </c>
      <c r="BN207" s="3" t="s">
        <v>109</v>
      </c>
      <c r="BO207" s="3" t="s">
        <v>109</v>
      </c>
      <c r="BP207" s="3" t="s">
        <v>109</v>
      </c>
      <c r="BQ207" s="3" t="s">
        <v>109</v>
      </c>
      <c r="BR207" s="3" t="s">
        <v>109</v>
      </c>
      <c r="BS207" s="3" t="s">
        <v>109</v>
      </c>
      <c r="BT207" s="3" t="s">
        <v>109</v>
      </c>
      <c r="BU207" s="3" t="s">
        <v>109</v>
      </c>
      <c r="BV207" s="3" t="s">
        <v>109</v>
      </c>
      <c r="BW207" s="48">
        <f>((AT207-BY207)/K207)</f>
        <v>1.8489440279252503</v>
      </c>
      <c r="BX207" s="3" t="s">
        <v>109</v>
      </c>
      <c r="BY207" s="48">
        <f>CC207*CB207</f>
        <v>1038062.5029</v>
      </c>
      <c r="BZ207" s="3">
        <v>7.4999999999999997E-2</v>
      </c>
      <c r="CA207" s="4">
        <v>2.4153000000000001E-2</v>
      </c>
      <c r="CB207" s="3">
        <f>BZ207+CA207</f>
        <v>9.9152999999999991E-2</v>
      </c>
      <c r="CC207" s="47">
        <v>10469300</v>
      </c>
      <c r="CD207" s="46">
        <v>0</v>
      </c>
      <c r="CE207" s="46">
        <f>CC207-CD207</f>
        <v>10469300</v>
      </c>
      <c r="CF207" s="46" t="s">
        <v>109</v>
      </c>
      <c r="CG207" s="46">
        <f>CE207/K207</f>
        <v>55.581333616479085</v>
      </c>
      <c r="CH207" s="3" t="s">
        <v>1163</v>
      </c>
      <c r="CI207" s="3" t="s">
        <v>109</v>
      </c>
      <c r="CJ207" s="3" t="s">
        <v>109</v>
      </c>
      <c r="CK207" s="3" t="s">
        <v>109</v>
      </c>
      <c r="CL207" s="3" t="s">
        <v>109</v>
      </c>
      <c r="CM207" s="3" t="s">
        <v>109</v>
      </c>
      <c r="CN207" s="3" t="s">
        <v>109</v>
      </c>
      <c r="CO207" s="3" t="s">
        <v>109</v>
      </c>
      <c r="CP207" s="3" t="s">
        <v>109</v>
      </c>
      <c r="CQ207" s="5" t="s">
        <v>126</v>
      </c>
      <c r="CR207" s="5" t="s">
        <v>1164</v>
      </c>
      <c r="CV207" s="21" t="s">
        <v>113</v>
      </c>
    </row>
    <row r="208" spans="1:100" x14ac:dyDescent="0.25">
      <c r="A208" s="3" t="s">
        <v>1165</v>
      </c>
      <c r="B208" s="3" t="s">
        <v>118</v>
      </c>
      <c r="C208" s="4">
        <v>2.5474E-2</v>
      </c>
      <c r="D208" s="3" t="s">
        <v>1166</v>
      </c>
      <c r="E208" s="3" t="s">
        <v>1167</v>
      </c>
      <c r="F208" s="3" t="s">
        <v>1168</v>
      </c>
      <c r="G208" s="3" t="s">
        <v>106</v>
      </c>
      <c r="H208" s="4">
        <v>47905</v>
      </c>
      <c r="I208" s="3" t="s">
        <v>215</v>
      </c>
      <c r="J208" s="3" t="s">
        <v>1133</v>
      </c>
      <c r="K208" s="4">
        <v>117144</v>
      </c>
      <c r="L208" s="3" t="s">
        <v>109</v>
      </c>
      <c r="M208" s="3" t="s">
        <v>109</v>
      </c>
      <c r="N208" s="3" t="s">
        <v>109</v>
      </c>
      <c r="O208" s="3" t="s">
        <v>109</v>
      </c>
      <c r="P208" s="3" t="s">
        <v>373</v>
      </c>
      <c r="Q208" s="2"/>
      <c r="S208" s="48">
        <v>6</v>
      </c>
      <c r="T208" s="3" t="s">
        <v>109</v>
      </c>
      <c r="U208" s="3" t="s">
        <v>109</v>
      </c>
      <c r="V208" s="3" t="s">
        <v>109</v>
      </c>
      <c r="W208" s="3" t="s">
        <v>109</v>
      </c>
      <c r="X208" s="3" t="s">
        <v>109</v>
      </c>
      <c r="Y208" s="3" t="s">
        <v>109</v>
      </c>
      <c r="Z208" s="3" t="s">
        <v>109</v>
      </c>
      <c r="AA208" s="4">
        <v>1990</v>
      </c>
      <c r="AB208" s="3" t="s">
        <v>109</v>
      </c>
      <c r="AC208" s="5" t="s">
        <v>135</v>
      </c>
      <c r="AD208" s="3" t="s">
        <v>135</v>
      </c>
      <c r="AE208" s="3" t="s">
        <v>109</v>
      </c>
      <c r="AF208" s="4">
        <v>3</v>
      </c>
      <c r="AG208" s="3" t="s">
        <v>109</v>
      </c>
      <c r="AH208" s="3" t="s">
        <v>111</v>
      </c>
      <c r="AI208" s="3" t="s">
        <v>109</v>
      </c>
      <c r="AN208" s="3" t="s">
        <v>109</v>
      </c>
      <c r="AO208" s="43">
        <f>K208*S208</f>
        <v>702864</v>
      </c>
      <c r="AP208" s="3" t="s">
        <v>109</v>
      </c>
      <c r="AQ208" s="3">
        <v>0.1</v>
      </c>
      <c r="AR208" s="3" t="s">
        <v>109</v>
      </c>
      <c r="AS208" s="3" t="s">
        <v>109</v>
      </c>
      <c r="AT208" s="46">
        <f>AO208*(1-AQ208)</f>
        <v>632577.6</v>
      </c>
      <c r="AU208" s="3" t="s">
        <v>109</v>
      </c>
      <c r="AV208" s="3" t="s">
        <v>109</v>
      </c>
      <c r="AW208" s="3" t="s">
        <v>109</v>
      </c>
      <c r="AX208" s="3" t="s">
        <v>109</v>
      </c>
      <c r="AY208" s="3" t="s">
        <v>109</v>
      </c>
      <c r="AZ208" s="3" t="s">
        <v>109</v>
      </c>
      <c r="BA208" s="48">
        <f>BW208*0.15</f>
        <v>0.18826249513419374</v>
      </c>
      <c r="BB208" s="48">
        <f>BW208*0.35</f>
        <v>0.43927915531311867</v>
      </c>
      <c r="BC208" s="48">
        <f>BW208*0.3</f>
        <v>0.37652499026838748</v>
      </c>
      <c r="BD208" s="48">
        <f>BW208*0.2</f>
        <v>0.25101666017892499</v>
      </c>
      <c r="BE208" s="3" t="s">
        <v>109</v>
      </c>
      <c r="BF208" s="3" t="s">
        <v>109</v>
      </c>
      <c r="BG208" s="3" t="s">
        <v>109</v>
      </c>
      <c r="BH208" s="3" t="s">
        <v>109</v>
      </c>
      <c r="BI208" s="3" t="s">
        <v>109</v>
      </c>
      <c r="BJ208" s="3" t="s">
        <v>109</v>
      </c>
      <c r="BK208" s="3" t="s">
        <v>109</v>
      </c>
      <c r="BM208" s="3" t="s">
        <v>109</v>
      </c>
      <c r="BN208" s="3" t="s">
        <v>109</v>
      </c>
      <c r="BO208" s="3" t="s">
        <v>109</v>
      </c>
      <c r="BP208" s="3" t="s">
        <v>109</v>
      </c>
      <c r="BQ208" s="3" t="s">
        <v>109</v>
      </c>
      <c r="BR208" s="3" t="s">
        <v>109</v>
      </c>
      <c r="BS208" s="3" t="s">
        <v>109</v>
      </c>
      <c r="BT208" s="3" t="s">
        <v>109</v>
      </c>
      <c r="BU208" s="3" t="s">
        <v>109</v>
      </c>
      <c r="BV208" s="3" t="s">
        <v>109</v>
      </c>
      <c r="BW208" s="48">
        <f>((AT208-BY208)/K208)</f>
        <v>1.2550833008946249</v>
      </c>
      <c r="BX208" s="3" t="s">
        <v>109</v>
      </c>
      <c r="BY208" s="48">
        <f>CC208*CB208</f>
        <v>485552.12180000002</v>
      </c>
      <c r="BZ208" s="3">
        <v>7.0000000000000007E-2</v>
      </c>
      <c r="CA208" s="4">
        <v>2.5474E-2</v>
      </c>
      <c r="CB208" s="3">
        <f>BZ208+CA208</f>
        <v>9.5474000000000003E-2</v>
      </c>
      <c r="CC208" s="47">
        <v>5085700</v>
      </c>
      <c r="CD208" s="46">
        <v>0</v>
      </c>
      <c r="CE208" s="46">
        <f>CC208-CD208</f>
        <v>5085700</v>
      </c>
      <c r="CF208" s="46" t="s">
        <v>109</v>
      </c>
      <c r="CG208" s="46">
        <f>CE208/K208</f>
        <v>43.41408864303763</v>
      </c>
      <c r="CH208" s="3" t="s">
        <v>1169</v>
      </c>
      <c r="CI208" s="3" t="s">
        <v>109</v>
      </c>
      <c r="CJ208" s="3" t="s">
        <v>109</v>
      </c>
      <c r="CK208" s="3" t="s">
        <v>109</v>
      </c>
      <c r="CL208" s="3" t="s">
        <v>109</v>
      </c>
      <c r="CM208" s="3" t="s">
        <v>109</v>
      </c>
      <c r="CN208" s="3" t="s">
        <v>109</v>
      </c>
      <c r="CO208" s="3" t="s">
        <v>109</v>
      </c>
      <c r="CP208" s="3" t="s">
        <v>109</v>
      </c>
      <c r="CQ208" s="5" t="s">
        <v>113</v>
      </c>
      <c r="CR208" s="5" t="s">
        <v>109</v>
      </c>
      <c r="CV208" s="21" t="s">
        <v>113</v>
      </c>
    </row>
    <row r="209" spans="1:100" x14ac:dyDescent="0.25">
      <c r="A209" s="3" t="s">
        <v>1402</v>
      </c>
      <c r="B209" s="3" t="s">
        <v>118</v>
      </c>
      <c r="C209" s="4">
        <v>2.5474E-2</v>
      </c>
      <c r="D209" s="3" t="s">
        <v>1369</v>
      </c>
      <c r="E209" s="3" t="s">
        <v>1403</v>
      </c>
      <c r="F209" s="3" t="s">
        <v>1404</v>
      </c>
      <c r="G209" s="3" t="s">
        <v>106</v>
      </c>
      <c r="H209" s="4">
        <v>47904</v>
      </c>
      <c r="I209" s="3" t="s">
        <v>215</v>
      </c>
      <c r="J209" s="3" t="s">
        <v>1252</v>
      </c>
      <c r="K209" s="4">
        <v>2123</v>
      </c>
      <c r="L209" s="3" t="s">
        <v>109</v>
      </c>
      <c r="M209" s="3" t="s">
        <v>109</v>
      </c>
      <c r="N209" s="3" t="s">
        <v>109</v>
      </c>
      <c r="O209" s="3" t="s">
        <v>109</v>
      </c>
      <c r="P209" s="3" t="s">
        <v>109</v>
      </c>
      <c r="Q209" s="2"/>
      <c r="S209" s="55">
        <v>25</v>
      </c>
      <c r="T209" s="3" t="s">
        <v>109</v>
      </c>
      <c r="U209" s="3" t="s">
        <v>109</v>
      </c>
      <c r="V209" s="3" t="s">
        <v>109</v>
      </c>
      <c r="W209" s="3" t="s">
        <v>109</v>
      </c>
      <c r="X209" s="3" t="s">
        <v>109</v>
      </c>
      <c r="Y209" s="3" t="s">
        <v>109</v>
      </c>
      <c r="Z209" s="3" t="s">
        <v>109</v>
      </c>
      <c r="AA209" s="4">
        <v>1999</v>
      </c>
      <c r="AB209" s="3" t="s">
        <v>109</v>
      </c>
      <c r="AC209" s="5" t="s">
        <v>111</v>
      </c>
      <c r="AD209" s="3" t="s">
        <v>111</v>
      </c>
      <c r="AE209" s="3" t="s">
        <v>109</v>
      </c>
      <c r="AF209" s="4">
        <v>3</v>
      </c>
      <c r="AG209" s="3" t="s">
        <v>109</v>
      </c>
      <c r="AH209" s="3" t="s">
        <v>111</v>
      </c>
      <c r="AI209" s="3" t="s">
        <v>109</v>
      </c>
      <c r="AN209" s="3" t="s">
        <v>109</v>
      </c>
      <c r="AO209" s="43">
        <f>K209*S209</f>
        <v>53075</v>
      </c>
      <c r="AP209" s="3" t="s">
        <v>109</v>
      </c>
      <c r="AQ209" s="3">
        <v>7.0000000000000007E-2</v>
      </c>
      <c r="AR209" s="3" t="s">
        <v>109</v>
      </c>
      <c r="AS209" s="3" t="s">
        <v>109</v>
      </c>
      <c r="AT209" s="46">
        <f>AO209*(1-AQ209)</f>
        <v>49359.75</v>
      </c>
      <c r="AU209" s="3" t="s">
        <v>109</v>
      </c>
      <c r="AV209" s="3" t="s">
        <v>109</v>
      </c>
      <c r="AW209" s="3" t="s">
        <v>109</v>
      </c>
      <c r="AX209" s="3" t="s">
        <v>109</v>
      </c>
      <c r="AY209" s="3" t="s">
        <v>109</v>
      </c>
      <c r="AZ209" s="3" t="s">
        <v>109</v>
      </c>
      <c r="BA209" s="48">
        <f>BW209*0.15</f>
        <v>0.22544991521431937</v>
      </c>
      <c r="BB209" s="48">
        <f>BW209*0.35</f>
        <v>0.52604980216674513</v>
      </c>
      <c r="BC209" s="48">
        <f>BW209*0.3</f>
        <v>0.45089983042863874</v>
      </c>
      <c r="BD209" s="48">
        <f>BW209*0.2</f>
        <v>0.30059988695242584</v>
      </c>
      <c r="BE209" s="3" t="s">
        <v>109</v>
      </c>
      <c r="BF209" s="3" t="s">
        <v>109</v>
      </c>
      <c r="BG209" s="3" t="s">
        <v>109</v>
      </c>
      <c r="BH209" s="3" t="s">
        <v>109</v>
      </c>
      <c r="BI209" s="3" t="s">
        <v>109</v>
      </c>
      <c r="BJ209" s="3" t="s">
        <v>109</v>
      </c>
      <c r="BK209" s="3" t="s">
        <v>109</v>
      </c>
      <c r="BM209" s="3" t="s">
        <v>109</v>
      </c>
      <c r="BN209" s="3" t="s">
        <v>109</v>
      </c>
      <c r="BO209" s="3" t="s">
        <v>109</v>
      </c>
      <c r="BP209" s="3" t="s">
        <v>109</v>
      </c>
      <c r="BQ209" s="3" t="s">
        <v>109</v>
      </c>
      <c r="BR209" s="3" t="s">
        <v>109</v>
      </c>
      <c r="BS209" s="3" t="s">
        <v>109</v>
      </c>
      <c r="BT209" s="3" t="s">
        <v>109</v>
      </c>
      <c r="BU209" s="3" t="s">
        <v>109</v>
      </c>
      <c r="BV209" s="3" t="s">
        <v>109</v>
      </c>
      <c r="BW209" s="48">
        <f>((AT209-BY209)/K209)</f>
        <v>1.5029994347621292</v>
      </c>
      <c r="BX209" s="3" t="s">
        <v>109</v>
      </c>
      <c r="BY209" s="48">
        <f>CC209*CB209</f>
        <v>46168.8822</v>
      </c>
      <c r="BZ209" s="3">
        <v>6.5000000000000002E-2</v>
      </c>
      <c r="CA209" s="4">
        <v>2.5474E-2</v>
      </c>
      <c r="CB209" s="3">
        <f>BZ209+CA209</f>
        <v>9.0473999999999999E-2</v>
      </c>
      <c r="CC209" s="47">
        <v>510300</v>
      </c>
      <c r="CD209" s="46">
        <v>0</v>
      </c>
      <c r="CE209" s="46">
        <f>CC209-CD209</f>
        <v>510300</v>
      </c>
      <c r="CF209" s="46" t="s">
        <v>109</v>
      </c>
      <c r="CG209" s="46">
        <f>CE209/K209</f>
        <v>240.36740461610927</v>
      </c>
      <c r="CH209" s="3" t="s">
        <v>1405</v>
      </c>
      <c r="CI209" s="3" t="s">
        <v>109</v>
      </c>
      <c r="CJ209" s="3" t="s">
        <v>109</v>
      </c>
      <c r="CK209" s="3" t="s">
        <v>109</v>
      </c>
      <c r="CL209" s="3" t="s">
        <v>109</v>
      </c>
      <c r="CM209" s="3" t="s">
        <v>109</v>
      </c>
      <c r="CN209" s="3" t="s">
        <v>109</v>
      </c>
      <c r="CO209" s="3" t="s">
        <v>109</v>
      </c>
      <c r="CP209" s="3" t="s">
        <v>109</v>
      </c>
      <c r="CQ209" s="5" t="s">
        <v>126</v>
      </c>
      <c r="CR209" s="5" t="s">
        <v>1406</v>
      </c>
      <c r="CT209" s="10">
        <v>850</v>
      </c>
      <c r="CV209" s="21" t="s">
        <v>113</v>
      </c>
    </row>
    <row r="210" spans="1:100" x14ac:dyDescent="0.25">
      <c r="A210" s="3" t="s">
        <v>1175</v>
      </c>
      <c r="B210" s="3" t="s">
        <v>160</v>
      </c>
      <c r="C210" s="4">
        <v>2.2567E-2</v>
      </c>
      <c r="D210" s="3" t="s">
        <v>1176</v>
      </c>
      <c r="E210" s="3" t="s">
        <v>1172</v>
      </c>
      <c r="F210" s="3" t="s">
        <v>1177</v>
      </c>
      <c r="G210" s="3" t="s">
        <v>133</v>
      </c>
      <c r="H210" s="4">
        <v>47906</v>
      </c>
      <c r="I210" s="3" t="s">
        <v>215</v>
      </c>
      <c r="J210" s="3" t="s">
        <v>1133</v>
      </c>
      <c r="K210" s="4">
        <v>194022</v>
      </c>
      <c r="L210" s="3" t="s">
        <v>109</v>
      </c>
      <c r="M210" s="3" t="s">
        <v>109</v>
      </c>
      <c r="N210" s="3" t="s">
        <v>109</v>
      </c>
      <c r="O210" s="3" t="s">
        <v>109</v>
      </c>
      <c r="P210" s="3" t="s">
        <v>109</v>
      </c>
      <c r="Q210" s="2"/>
      <c r="S210" s="48">
        <v>8</v>
      </c>
      <c r="T210" s="3" t="s">
        <v>109</v>
      </c>
      <c r="U210" s="3" t="s">
        <v>109</v>
      </c>
      <c r="V210" s="3" t="s">
        <v>109</v>
      </c>
      <c r="W210" s="3" t="s">
        <v>109</v>
      </c>
      <c r="X210" s="3" t="s">
        <v>109</v>
      </c>
      <c r="Y210" s="3" t="s">
        <v>109</v>
      </c>
      <c r="Z210" s="3" t="s">
        <v>109</v>
      </c>
      <c r="AA210" s="4">
        <v>2013</v>
      </c>
      <c r="AB210" s="3" t="s">
        <v>109</v>
      </c>
      <c r="AC210" s="5" t="s">
        <v>156</v>
      </c>
      <c r="AD210" s="3" t="s">
        <v>156</v>
      </c>
      <c r="AE210" s="3" t="s">
        <v>109</v>
      </c>
      <c r="AF210" s="4">
        <v>5</v>
      </c>
      <c r="AG210" s="3" t="s">
        <v>109</v>
      </c>
      <c r="AH210" s="3" t="s">
        <v>135</v>
      </c>
      <c r="AI210" s="3" t="s">
        <v>109</v>
      </c>
      <c r="AN210" s="3" t="s">
        <v>109</v>
      </c>
      <c r="AO210" s="43">
        <f>K210*S210</f>
        <v>1552176</v>
      </c>
      <c r="AP210" s="3" t="s">
        <v>109</v>
      </c>
      <c r="AQ210" s="3">
        <v>7.4999999999999997E-2</v>
      </c>
      <c r="AR210" s="3" t="s">
        <v>109</v>
      </c>
      <c r="AS210" s="3" t="s">
        <v>109</v>
      </c>
      <c r="AT210" s="46">
        <f>AO210*(1-AQ210)</f>
        <v>1435762.8</v>
      </c>
      <c r="AU210" s="3" t="s">
        <v>109</v>
      </c>
      <c r="AV210" s="3" t="s">
        <v>109</v>
      </c>
      <c r="AW210" s="3" t="s">
        <v>109</v>
      </c>
      <c r="AX210" s="3" t="s">
        <v>109</v>
      </c>
      <c r="AY210" s="3" t="s">
        <v>109</v>
      </c>
      <c r="AZ210" s="3" t="s">
        <v>109</v>
      </c>
      <c r="BA210" s="48">
        <f>BW210*0.15</f>
        <v>0.23393122127903018</v>
      </c>
      <c r="BB210" s="48">
        <f>BW210*0.35</f>
        <v>0.54583951631773708</v>
      </c>
      <c r="BC210" s="48">
        <f>BW210*0.3</f>
        <v>0.46786244255806037</v>
      </c>
      <c r="BD210" s="48">
        <f>BW210*0.2</f>
        <v>0.31190829503870693</v>
      </c>
      <c r="BE210" s="3" t="s">
        <v>109</v>
      </c>
      <c r="BF210" s="3" t="s">
        <v>109</v>
      </c>
      <c r="BG210" s="3" t="s">
        <v>109</v>
      </c>
      <c r="BH210" s="3" t="s">
        <v>109</v>
      </c>
      <c r="BI210" s="3" t="s">
        <v>109</v>
      </c>
      <c r="BJ210" s="3" t="s">
        <v>109</v>
      </c>
      <c r="BK210" s="3" t="s">
        <v>109</v>
      </c>
      <c r="BM210" s="3" t="s">
        <v>109</v>
      </c>
      <c r="BN210" s="3" t="s">
        <v>109</v>
      </c>
      <c r="BO210" s="3" t="s">
        <v>109</v>
      </c>
      <c r="BP210" s="3" t="s">
        <v>109</v>
      </c>
      <c r="BQ210" s="3" t="s">
        <v>109</v>
      </c>
      <c r="BR210" s="3" t="s">
        <v>109</v>
      </c>
      <c r="BS210" s="3" t="s">
        <v>109</v>
      </c>
      <c r="BT210" s="3" t="s">
        <v>109</v>
      </c>
      <c r="BU210" s="3" t="s">
        <v>109</v>
      </c>
      <c r="BV210" s="3" t="s">
        <v>109</v>
      </c>
      <c r="BW210" s="48">
        <f>((AT210-BY210)/K210)</f>
        <v>1.5595414751935346</v>
      </c>
      <c r="BX210" s="3" t="s">
        <v>109</v>
      </c>
      <c r="BY210" s="48">
        <f>CC210*CB210</f>
        <v>1133177.4439000001</v>
      </c>
      <c r="BZ210" s="3">
        <v>7.0000000000000007E-2</v>
      </c>
      <c r="CA210" s="4">
        <v>2.2567E-2</v>
      </c>
      <c r="CB210" s="3">
        <f>BZ210+CA210</f>
        <v>9.256700000000001E-2</v>
      </c>
      <c r="CC210" s="47">
        <v>12241700</v>
      </c>
      <c r="CD210" s="46">
        <v>0</v>
      </c>
      <c r="CE210" s="46">
        <f>CC210-CD210</f>
        <v>12241700</v>
      </c>
      <c r="CF210" s="46" t="s">
        <v>109</v>
      </c>
      <c r="CG210" s="46">
        <f>CE210/K210</f>
        <v>63.09439135768109</v>
      </c>
      <c r="CH210" s="3" t="s">
        <v>1179</v>
      </c>
      <c r="CI210" s="3" t="s">
        <v>109</v>
      </c>
      <c r="CJ210" s="3" t="s">
        <v>109</v>
      </c>
      <c r="CK210" s="3" t="s">
        <v>109</v>
      </c>
      <c r="CL210" s="3" t="s">
        <v>109</v>
      </c>
      <c r="CM210" s="3" t="s">
        <v>109</v>
      </c>
      <c r="CN210" s="3" t="s">
        <v>109</v>
      </c>
      <c r="CO210" s="3" t="s">
        <v>109</v>
      </c>
      <c r="CP210" s="3" t="s">
        <v>109</v>
      </c>
      <c r="CQ210" s="5" t="s">
        <v>113</v>
      </c>
      <c r="CR210" s="5" t="s">
        <v>109</v>
      </c>
      <c r="CV210" s="21" t="s">
        <v>126</v>
      </c>
    </row>
    <row r="211" spans="1:100" x14ac:dyDescent="0.25">
      <c r="A211" s="3" t="s">
        <v>1311</v>
      </c>
      <c r="B211" s="3" t="s">
        <v>118</v>
      </c>
      <c r="C211" s="4">
        <v>2.5474E-2</v>
      </c>
      <c r="D211" s="3" t="s">
        <v>1312</v>
      </c>
      <c r="E211" s="3" t="s">
        <v>1313</v>
      </c>
      <c r="F211" s="3" t="s">
        <v>1314</v>
      </c>
      <c r="G211" s="3" t="s">
        <v>106</v>
      </c>
      <c r="H211" s="4">
        <v>47904</v>
      </c>
      <c r="I211" s="3" t="s">
        <v>215</v>
      </c>
      <c r="J211" s="3" t="s">
        <v>1252</v>
      </c>
      <c r="K211" s="4">
        <v>1653</v>
      </c>
      <c r="L211" s="3" t="s">
        <v>109</v>
      </c>
      <c r="M211" s="3" t="s">
        <v>109</v>
      </c>
      <c r="N211" s="3" t="s">
        <v>109</v>
      </c>
      <c r="O211" s="3" t="s">
        <v>109</v>
      </c>
      <c r="P211" s="3" t="s">
        <v>109</v>
      </c>
      <c r="Q211" s="2"/>
      <c r="S211" s="55">
        <v>26.5</v>
      </c>
      <c r="T211" s="3" t="s">
        <v>109</v>
      </c>
      <c r="U211" s="3" t="s">
        <v>109</v>
      </c>
      <c r="V211" s="3" t="s">
        <v>109</v>
      </c>
      <c r="W211" s="3" t="s">
        <v>109</v>
      </c>
      <c r="X211" s="3" t="s">
        <v>109</v>
      </c>
      <c r="Y211" s="3" t="s">
        <v>109</v>
      </c>
      <c r="Z211" s="3" t="s">
        <v>109</v>
      </c>
      <c r="AA211" s="4">
        <v>1955</v>
      </c>
      <c r="AB211" s="3" t="s">
        <v>109</v>
      </c>
      <c r="AC211" s="5" t="s">
        <v>111</v>
      </c>
      <c r="AD211" s="3" t="s">
        <v>135</v>
      </c>
      <c r="AE211" s="3" t="s">
        <v>109</v>
      </c>
      <c r="AF211" s="4">
        <v>3</v>
      </c>
      <c r="AG211" s="3" t="s">
        <v>109</v>
      </c>
      <c r="AH211" s="3" t="s">
        <v>135</v>
      </c>
      <c r="AI211" s="3" t="s">
        <v>109</v>
      </c>
      <c r="AN211" s="3" t="s">
        <v>109</v>
      </c>
      <c r="AO211" s="43">
        <f>K211*S211</f>
        <v>43804.5</v>
      </c>
      <c r="AP211" s="3" t="s">
        <v>109</v>
      </c>
      <c r="AQ211" s="3">
        <v>6.5000000000000002E-2</v>
      </c>
      <c r="AR211" s="3" t="s">
        <v>109</v>
      </c>
      <c r="AS211" s="3" t="s">
        <v>109</v>
      </c>
      <c r="AT211" s="46">
        <f>AO211*(1-AQ211)</f>
        <v>40957.207500000004</v>
      </c>
      <c r="AU211" s="3" t="s">
        <v>109</v>
      </c>
      <c r="AV211" s="3" t="s">
        <v>109</v>
      </c>
      <c r="AW211" s="3" t="s">
        <v>109</v>
      </c>
      <c r="AX211" s="3" t="s">
        <v>109</v>
      </c>
      <c r="AY211" s="3" t="s">
        <v>109</v>
      </c>
      <c r="AZ211" s="3" t="s">
        <v>109</v>
      </c>
      <c r="BA211" s="48">
        <f>BW211*0.15</f>
        <v>0.10375846642468282</v>
      </c>
      <c r="BB211" s="48">
        <f>BW211*0.35</f>
        <v>0.24210308832425992</v>
      </c>
      <c r="BC211" s="48">
        <f>BW211*0.3</f>
        <v>0.20751693284936565</v>
      </c>
      <c r="BD211" s="48">
        <f>BW211*0.2</f>
        <v>0.13834462189957711</v>
      </c>
      <c r="BE211" s="3" t="s">
        <v>109</v>
      </c>
      <c r="BF211" s="3" t="s">
        <v>109</v>
      </c>
      <c r="BG211" s="3" t="s">
        <v>109</v>
      </c>
      <c r="BH211" s="3" t="s">
        <v>109</v>
      </c>
      <c r="BI211" s="3" t="s">
        <v>109</v>
      </c>
      <c r="BJ211" s="3" t="s">
        <v>109</v>
      </c>
      <c r="BK211" s="3" t="s">
        <v>109</v>
      </c>
      <c r="BM211" s="3" t="s">
        <v>109</v>
      </c>
      <c r="BN211" s="3" t="s">
        <v>109</v>
      </c>
      <c r="BO211" s="3" t="s">
        <v>109</v>
      </c>
      <c r="BP211" s="3" t="s">
        <v>109</v>
      </c>
      <c r="BQ211" s="3" t="s">
        <v>109</v>
      </c>
      <c r="BR211" s="3" t="s">
        <v>109</v>
      </c>
      <c r="BS211" s="3" t="s">
        <v>109</v>
      </c>
      <c r="BT211" s="3" t="s">
        <v>109</v>
      </c>
      <c r="BU211" s="3" t="s">
        <v>109</v>
      </c>
      <c r="BV211" s="3" t="s">
        <v>109</v>
      </c>
      <c r="BW211" s="48">
        <f>((AT211-BY211)/K211)</f>
        <v>0.69172310949788551</v>
      </c>
      <c r="BX211" s="3" t="s">
        <v>109</v>
      </c>
      <c r="BY211" s="48">
        <f>CC211*CB211</f>
        <v>39813.789199999999</v>
      </c>
      <c r="BZ211" s="3">
        <v>0.06</v>
      </c>
      <c r="CA211" s="4">
        <v>2.5474E-2</v>
      </c>
      <c r="CB211" s="3">
        <f>BZ211+CA211</f>
        <v>8.5473999999999994E-2</v>
      </c>
      <c r="CC211" s="47">
        <v>465800</v>
      </c>
      <c r="CD211" s="46">
        <v>0</v>
      </c>
      <c r="CE211" s="46">
        <f>CC211-CD211</f>
        <v>465800</v>
      </c>
      <c r="CF211" s="46" t="s">
        <v>109</v>
      </c>
      <c r="CG211" s="46">
        <f>CE211/K211</f>
        <v>281.79068360556562</v>
      </c>
      <c r="CH211" s="3" t="s">
        <v>1315</v>
      </c>
      <c r="CI211" s="3" t="s">
        <v>109</v>
      </c>
      <c r="CJ211" s="3" t="s">
        <v>109</v>
      </c>
      <c r="CK211" s="3" t="s">
        <v>109</v>
      </c>
      <c r="CL211" s="3" t="s">
        <v>109</v>
      </c>
      <c r="CM211" s="3" t="s">
        <v>109</v>
      </c>
      <c r="CN211" s="3" t="s">
        <v>109</v>
      </c>
      <c r="CO211" s="3" t="s">
        <v>109</v>
      </c>
      <c r="CP211" s="3" t="s">
        <v>109</v>
      </c>
      <c r="CQ211" s="5" t="s">
        <v>113</v>
      </c>
      <c r="CR211" s="5" t="s">
        <v>109</v>
      </c>
      <c r="CV211" s="21" t="s">
        <v>113</v>
      </c>
    </row>
    <row r="212" spans="1:100" x14ac:dyDescent="0.25">
      <c r="A212" s="3" t="s">
        <v>1184</v>
      </c>
      <c r="B212" s="3" t="s">
        <v>118</v>
      </c>
      <c r="C212" s="4">
        <v>2.5474E-2</v>
      </c>
      <c r="D212" s="3" t="s">
        <v>1185</v>
      </c>
      <c r="E212" s="3" t="s">
        <v>1186</v>
      </c>
      <c r="F212" s="3" t="s">
        <v>1187</v>
      </c>
      <c r="G212" s="3" t="s">
        <v>106</v>
      </c>
      <c r="H212" s="4">
        <v>47904</v>
      </c>
      <c r="I212" s="3" t="s">
        <v>215</v>
      </c>
      <c r="J212" s="3" t="s">
        <v>1188</v>
      </c>
      <c r="K212" s="4">
        <v>8984</v>
      </c>
      <c r="L212" s="3" t="s">
        <v>109</v>
      </c>
      <c r="M212" s="3" t="s">
        <v>109</v>
      </c>
      <c r="N212" s="3" t="s">
        <v>109</v>
      </c>
      <c r="O212" s="3" t="s">
        <v>109</v>
      </c>
      <c r="P212" s="3" t="s">
        <v>109</v>
      </c>
      <c r="Q212" s="2"/>
      <c r="S212" s="48">
        <v>10</v>
      </c>
      <c r="T212" s="3" t="s">
        <v>109</v>
      </c>
      <c r="U212" s="3" t="s">
        <v>109</v>
      </c>
      <c r="V212" s="3" t="s">
        <v>109</v>
      </c>
      <c r="W212" s="3" t="s">
        <v>109</v>
      </c>
      <c r="X212" s="3" t="s">
        <v>109</v>
      </c>
      <c r="Y212" s="3" t="s">
        <v>109</v>
      </c>
      <c r="Z212" s="3" t="s">
        <v>109</v>
      </c>
      <c r="AA212" s="4">
        <v>2010</v>
      </c>
      <c r="AB212" s="3" t="s">
        <v>109</v>
      </c>
      <c r="AC212" s="5" t="s">
        <v>123</v>
      </c>
      <c r="AD212" s="3" t="s">
        <v>123</v>
      </c>
      <c r="AE212" s="3" t="s">
        <v>109</v>
      </c>
      <c r="AF212" s="4">
        <v>2</v>
      </c>
      <c r="AG212" s="3" t="s">
        <v>109</v>
      </c>
      <c r="AH212" s="3" t="s">
        <v>111</v>
      </c>
      <c r="AI212" s="3" t="s">
        <v>109</v>
      </c>
      <c r="AN212" s="3" t="s">
        <v>109</v>
      </c>
      <c r="AO212" s="43">
        <f>K212*S212</f>
        <v>89840</v>
      </c>
      <c r="AP212" s="3" t="s">
        <v>109</v>
      </c>
      <c r="AQ212" s="3">
        <v>0.1</v>
      </c>
      <c r="AR212" s="3" t="s">
        <v>109</v>
      </c>
      <c r="AS212" s="3" t="s">
        <v>109</v>
      </c>
      <c r="AT212" s="46">
        <f t="shared" ref="AT212:AT216" si="16">AO212*(1-AQ212)</f>
        <v>80856</v>
      </c>
      <c r="AU212" s="3" t="s">
        <v>109</v>
      </c>
      <c r="AV212" s="3" t="s">
        <v>109</v>
      </c>
      <c r="AW212" s="3" t="s">
        <v>109</v>
      </c>
      <c r="AX212" s="3" t="s">
        <v>109</v>
      </c>
      <c r="AY212" s="3" t="s">
        <v>109</v>
      </c>
      <c r="AZ212" s="3" t="s">
        <v>109</v>
      </c>
      <c r="BA212" s="48">
        <f t="shared" ref="BA212:BA216" si="17">BW212*0.15</f>
        <v>0.41781479853072129</v>
      </c>
      <c r="BB212" s="48">
        <f t="shared" ref="BB212:BB216" si="18">BW212*0.35</f>
        <v>0.97490119657168306</v>
      </c>
      <c r="BC212" s="48">
        <f t="shared" ref="BC212:BC216" si="19">BW212*0.3</f>
        <v>0.83562959706144257</v>
      </c>
      <c r="BD212" s="48">
        <f t="shared" ref="BD212:BD216" si="20">BW212*0.2</f>
        <v>0.55708639804096183</v>
      </c>
      <c r="BE212" s="3" t="s">
        <v>109</v>
      </c>
      <c r="BF212" s="3" t="s">
        <v>109</v>
      </c>
      <c r="BG212" s="3" t="s">
        <v>109</v>
      </c>
      <c r="BH212" s="3" t="s">
        <v>109</v>
      </c>
      <c r="BI212" s="3" t="s">
        <v>109</v>
      </c>
      <c r="BJ212" s="3" t="s">
        <v>109</v>
      </c>
      <c r="BK212" s="3" t="s">
        <v>109</v>
      </c>
      <c r="BM212" s="3" t="s">
        <v>109</v>
      </c>
      <c r="BN212" s="3" t="s">
        <v>109</v>
      </c>
      <c r="BO212" s="3" t="s">
        <v>109</v>
      </c>
      <c r="BP212" s="3" t="s">
        <v>109</v>
      </c>
      <c r="BQ212" s="3" t="s">
        <v>109</v>
      </c>
      <c r="BR212" s="3" t="s">
        <v>109</v>
      </c>
      <c r="BS212" s="3" t="s">
        <v>109</v>
      </c>
      <c r="BT212" s="3" t="s">
        <v>109</v>
      </c>
      <c r="BU212" s="3" t="s">
        <v>109</v>
      </c>
      <c r="BV212" s="3" t="s">
        <v>109</v>
      </c>
      <c r="BW212" s="48">
        <f>((AT212-BY212)/K212)</f>
        <v>2.7854319902048088</v>
      </c>
      <c r="BX212" s="3" t="s">
        <v>109</v>
      </c>
      <c r="BY212" s="48">
        <f t="shared" ref="BY212:BY216" si="21">CC212*CB212</f>
        <v>55831.678999999996</v>
      </c>
      <c r="BZ212" s="3">
        <v>0.09</v>
      </c>
      <c r="CA212" s="4">
        <v>2.5474E-2</v>
      </c>
      <c r="CB212" s="3">
        <f t="shared" ref="CB212:CB216" si="22">BZ212+CA212</f>
        <v>0.11547399999999999</v>
      </c>
      <c r="CC212" s="47">
        <v>483500</v>
      </c>
      <c r="CD212" s="46">
        <v>0</v>
      </c>
      <c r="CE212" s="46">
        <f t="shared" ref="CE212:CE216" si="23">CC212-CD212</f>
        <v>483500</v>
      </c>
      <c r="CF212" s="46" t="s">
        <v>109</v>
      </c>
      <c r="CG212" s="46">
        <f>CE212/K212</f>
        <v>53.817898486197684</v>
      </c>
      <c r="CH212" s="3" t="s">
        <v>1189</v>
      </c>
      <c r="CI212" s="3" t="s">
        <v>109</v>
      </c>
      <c r="CJ212" s="3" t="s">
        <v>109</v>
      </c>
      <c r="CK212" s="3" t="s">
        <v>109</v>
      </c>
      <c r="CL212" s="3" t="s">
        <v>109</v>
      </c>
      <c r="CM212" s="3" t="s">
        <v>109</v>
      </c>
      <c r="CN212" s="3" t="s">
        <v>109</v>
      </c>
      <c r="CO212" s="3" t="s">
        <v>109</v>
      </c>
      <c r="CP212" s="3" t="s">
        <v>109</v>
      </c>
      <c r="CQ212" s="5" t="s">
        <v>126</v>
      </c>
      <c r="CR212" s="5" t="s">
        <v>1190</v>
      </c>
      <c r="CV212" s="21" t="s">
        <v>113</v>
      </c>
    </row>
    <row r="213" spans="1:100" x14ac:dyDescent="0.25">
      <c r="A213" s="3" t="s">
        <v>1191</v>
      </c>
      <c r="B213" s="3" t="s">
        <v>118</v>
      </c>
      <c r="C213" s="4">
        <v>2.5474E-2</v>
      </c>
      <c r="D213" s="3" t="s">
        <v>1192</v>
      </c>
      <c r="E213" s="3" t="s">
        <v>1193</v>
      </c>
      <c r="F213" s="3" t="s">
        <v>1194</v>
      </c>
      <c r="G213" s="3" t="s">
        <v>106</v>
      </c>
      <c r="H213" s="4">
        <v>47901</v>
      </c>
      <c r="I213" s="3" t="s">
        <v>215</v>
      </c>
      <c r="J213" s="3" t="s">
        <v>1188</v>
      </c>
      <c r="K213" s="4">
        <v>5733</v>
      </c>
      <c r="L213" s="3" t="s">
        <v>109</v>
      </c>
      <c r="M213" s="3" t="s">
        <v>109</v>
      </c>
      <c r="N213" s="3" t="s">
        <v>109</v>
      </c>
      <c r="O213" s="3" t="s">
        <v>109</v>
      </c>
      <c r="P213" s="3" t="s">
        <v>109</v>
      </c>
      <c r="Q213" s="2"/>
      <c r="S213" s="48">
        <v>12</v>
      </c>
      <c r="T213" s="3" t="s">
        <v>109</v>
      </c>
      <c r="U213" s="3" t="s">
        <v>109</v>
      </c>
      <c r="V213" s="3" t="s">
        <v>109</v>
      </c>
      <c r="W213" s="3" t="s">
        <v>109</v>
      </c>
      <c r="X213" s="3" t="s">
        <v>109</v>
      </c>
      <c r="Y213" s="3" t="s">
        <v>109</v>
      </c>
      <c r="Z213" s="3" t="s">
        <v>109</v>
      </c>
      <c r="AA213" s="4">
        <v>1897</v>
      </c>
      <c r="AB213" s="3" t="s">
        <v>109</v>
      </c>
      <c r="AC213" s="5" t="s">
        <v>111</v>
      </c>
      <c r="AD213" s="3" t="s">
        <v>111</v>
      </c>
      <c r="AE213" s="3" t="s">
        <v>109</v>
      </c>
      <c r="AF213" s="4">
        <v>2</v>
      </c>
      <c r="AG213" s="3" t="s">
        <v>109</v>
      </c>
      <c r="AH213" s="3" t="s">
        <v>135</v>
      </c>
      <c r="AI213" s="3" t="s">
        <v>109</v>
      </c>
      <c r="AN213" s="3" t="s">
        <v>109</v>
      </c>
      <c r="AO213" s="43">
        <f>K213*S213</f>
        <v>68796</v>
      </c>
      <c r="AP213" s="3" t="s">
        <v>109</v>
      </c>
      <c r="AQ213" s="3">
        <v>0.08</v>
      </c>
      <c r="AR213" s="3" t="s">
        <v>109</v>
      </c>
      <c r="AS213" s="3" t="s">
        <v>109</v>
      </c>
      <c r="AT213" s="46">
        <f t="shared" si="16"/>
        <v>63292.32</v>
      </c>
      <c r="AU213" s="3" t="s">
        <v>109</v>
      </c>
      <c r="AV213" s="3" t="s">
        <v>109</v>
      </c>
      <c r="AW213" s="3" t="s">
        <v>109</v>
      </c>
      <c r="AX213" s="3" t="s">
        <v>109</v>
      </c>
      <c r="AY213" s="3" t="s">
        <v>109</v>
      </c>
      <c r="AZ213" s="3" t="s">
        <v>109</v>
      </c>
      <c r="BA213" s="48">
        <f t="shared" si="17"/>
        <v>0.3465438775510204</v>
      </c>
      <c r="BB213" s="48">
        <f t="shared" si="18"/>
        <v>0.80860238095238091</v>
      </c>
      <c r="BC213" s="48">
        <f t="shared" si="19"/>
        <v>0.69308775510204079</v>
      </c>
      <c r="BD213" s="48">
        <f t="shared" si="20"/>
        <v>0.46205850340136057</v>
      </c>
      <c r="BE213" s="3" t="s">
        <v>109</v>
      </c>
      <c r="BF213" s="3" t="s">
        <v>109</v>
      </c>
      <c r="BG213" s="3" t="s">
        <v>109</v>
      </c>
      <c r="BH213" s="3" t="s">
        <v>109</v>
      </c>
      <c r="BI213" s="3" t="s">
        <v>109</v>
      </c>
      <c r="BJ213" s="3" t="s">
        <v>109</v>
      </c>
      <c r="BK213" s="3" t="s">
        <v>109</v>
      </c>
      <c r="BM213" s="3" t="s">
        <v>109</v>
      </c>
      <c r="BN213" s="3" t="s">
        <v>109</v>
      </c>
      <c r="BO213" s="3" t="s">
        <v>109</v>
      </c>
      <c r="BP213" s="3" t="s">
        <v>109</v>
      </c>
      <c r="BQ213" s="3" t="s">
        <v>109</v>
      </c>
      <c r="BR213" s="3" t="s">
        <v>109</v>
      </c>
      <c r="BS213" s="3" t="s">
        <v>109</v>
      </c>
      <c r="BT213" s="3" t="s">
        <v>109</v>
      </c>
      <c r="BU213" s="3" t="s">
        <v>109</v>
      </c>
      <c r="BV213" s="3" t="s">
        <v>109</v>
      </c>
      <c r="BW213" s="48">
        <f>((AT213-BY213)/K213)</f>
        <v>2.3102925170068027</v>
      </c>
      <c r="BX213" s="3" t="s">
        <v>109</v>
      </c>
      <c r="BY213" s="48">
        <f t="shared" si="21"/>
        <v>50047.413</v>
      </c>
      <c r="BZ213" s="3">
        <v>0.08</v>
      </c>
      <c r="CA213" s="4">
        <v>2.5474E-2</v>
      </c>
      <c r="CB213" s="3">
        <f t="shared" si="22"/>
        <v>0.105474</v>
      </c>
      <c r="CC213" s="47">
        <v>474500</v>
      </c>
      <c r="CD213" s="46">
        <v>0</v>
      </c>
      <c r="CE213" s="46">
        <f t="shared" si="23"/>
        <v>474500</v>
      </c>
      <c r="CF213" s="46" t="s">
        <v>109</v>
      </c>
      <c r="CG213" s="46">
        <f>CE213/K213</f>
        <v>82.766439909297048</v>
      </c>
      <c r="CH213" s="3" t="s">
        <v>1195</v>
      </c>
      <c r="CI213" s="3" t="s">
        <v>109</v>
      </c>
      <c r="CJ213" s="3" t="s">
        <v>109</v>
      </c>
      <c r="CK213" s="3" t="s">
        <v>109</v>
      </c>
      <c r="CL213" s="3" t="s">
        <v>109</v>
      </c>
      <c r="CM213" s="3" t="s">
        <v>109</v>
      </c>
      <c r="CN213" s="3" t="s">
        <v>109</v>
      </c>
      <c r="CO213" s="3" t="s">
        <v>109</v>
      </c>
      <c r="CP213" s="3" t="s">
        <v>109</v>
      </c>
      <c r="CQ213" s="5" t="s">
        <v>126</v>
      </c>
      <c r="CR213" s="5" t="s">
        <v>1196</v>
      </c>
      <c r="CV213" s="21" t="s">
        <v>113</v>
      </c>
    </row>
    <row r="214" spans="1:100" x14ac:dyDescent="0.25">
      <c r="A214" s="3" t="s">
        <v>1197</v>
      </c>
      <c r="B214" s="3" t="s">
        <v>118</v>
      </c>
      <c r="C214" s="4">
        <v>2.5474E-2</v>
      </c>
      <c r="D214" s="3" t="s">
        <v>1198</v>
      </c>
      <c r="E214" s="3" t="s">
        <v>1199</v>
      </c>
      <c r="F214" s="3" t="s">
        <v>1200</v>
      </c>
      <c r="G214" s="3" t="s">
        <v>106</v>
      </c>
      <c r="H214" s="4">
        <v>47904</v>
      </c>
      <c r="I214" s="3" t="s">
        <v>215</v>
      </c>
      <c r="J214" s="3" t="s">
        <v>1188</v>
      </c>
      <c r="K214" s="4">
        <v>15364</v>
      </c>
      <c r="L214" s="3" t="s">
        <v>109</v>
      </c>
      <c r="M214" s="3" t="s">
        <v>109</v>
      </c>
      <c r="N214" s="3" t="s">
        <v>109</v>
      </c>
      <c r="O214" s="3" t="s">
        <v>109</v>
      </c>
      <c r="P214" s="3" t="s">
        <v>109</v>
      </c>
      <c r="Q214" s="2"/>
      <c r="S214" s="48">
        <v>10</v>
      </c>
      <c r="T214" s="3" t="s">
        <v>109</v>
      </c>
      <c r="U214" s="3" t="s">
        <v>109</v>
      </c>
      <c r="V214" s="3" t="s">
        <v>109</v>
      </c>
      <c r="W214" s="3" t="s">
        <v>109</v>
      </c>
      <c r="X214" s="3" t="s">
        <v>109</v>
      </c>
      <c r="Y214" s="3" t="s">
        <v>109</v>
      </c>
      <c r="Z214" s="3" t="s">
        <v>109</v>
      </c>
      <c r="AA214" s="4">
        <v>1878</v>
      </c>
      <c r="AB214" s="3" t="s">
        <v>109</v>
      </c>
      <c r="AC214" s="5" t="s">
        <v>123</v>
      </c>
      <c r="AD214" s="3" t="s">
        <v>111</v>
      </c>
      <c r="AE214" s="3" t="s">
        <v>109</v>
      </c>
      <c r="AF214" s="4">
        <v>2</v>
      </c>
      <c r="AG214" s="3" t="s">
        <v>109</v>
      </c>
      <c r="AH214" s="3" t="s">
        <v>111</v>
      </c>
      <c r="AI214" s="3" t="s">
        <v>109</v>
      </c>
      <c r="AN214" s="3" t="s">
        <v>109</v>
      </c>
      <c r="AO214" s="43">
        <f>K214*S214</f>
        <v>153640</v>
      </c>
      <c r="AP214" s="3" t="s">
        <v>109</v>
      </c>
      <c r="AQ214" s="3">
        <v>0.1</v>
      </c>
      <c r="AR214" s="3" t="s">
        <v>109</v>
      </c>
      <c r="AS214" s="3" t="s">
        <v>109</v>
      </c>
      <c r="AT214" s="46">
        <f t="shared" si="16"/>
        <v>138276</v>
      </c>
      <c r="AU214" s="3" t="s">
        <v>109</v>
      </c>
      <c r="AV214" s="3" t="s">
        <v>109</v>
      </c>
      <c r="AW214" s="3" t="s">
        <v>109</v>
      </c>
      <c r="AX214" s="3" t="s">
        <v>109</v>
      </c>
      <c r="AY214" s="3" t="s">
        <v>109</v>
      </c>
      <c r="AZ214" s="3" t="s">
        <v>109</v>
      </c>
      <c r="BA214" s="48">
        <f t="shared" si="17"/>
        <v>0.54538732947149182</v>
      </c>
      <c r="BB214" s="48">
        <f t="shared" si="18"/>
        <v>1.2725704354334808</v>
      </c>
      <c r="BC214" s="48">
        <f t="shared" si="19"/>
        <v>1.0907746589429836</v>
      </c>
      <c r="BD214" s="48">
        <f t="shared" si="20"/>
        <v>0.7271831059619891</v>
      </c>
      <c r="BE214" s="3" t="s">
        <v>109</v>
      </c>
      <c r="BF214" s="3" t="s">
        <v>109</v>
      </c>
      <c r="BG214" s="3" t="s">
        <v>109</v>
      </c>
      <c r="BH214" s="3" t="s">
        <v>109</v>
      </c>
      <c r="BI214" s="3" t="s">
        <v>109</v>
      </c>
      <c r="BJ214" s="3" t="s">
        <v>109</v>
      </c>
      <c r="BK214" s="3" t="s">
        <v>109</v>
      </c>
      <c r="BM214" s="3" t="s">
        <v>109</v>
      </c>
      <c r="BN214" s="3" t="s">
        <v>109</v>
      </c>
      <c r="BO214" s="3" t="s">
        <v>109</v>
      </c>
      <c r="BP214" s="3" t="s">
        <v>109</v>
      </c>
      <c r="BQ214" s="3" t="s">
        <v>109</v>
      </c>
      <c r="BR214" s="3" t="s">
        <v>109</v>
      </c>
      <c r="BS214" s="3" t="s">
        <v>109</v>
      </c>
      <c r="BT214" s="3" t="s">
        <v>109</v>
      </c>
      <c r="BU214" s="3" t="s">
        <v>109</v>
      </c>
      <c r="BV214" s="3" t="s">
        <v>109</v>
      </c>
      <c r="BW214" s="48">
        <f>((AT214-BY214)/K214)</f>
        <v>3.6359155298099455</v>
      </c>
      <c r="BX214" s="3" t="s">
        <v>109</v>
      </c>
      <c r="BY214" s="48">
        <f t="shared" si="21"/>
        <v>82413.793799999999</v>
      </c>
      <c r="BZ214" s="3">
        <v>0.09</v>
      </c>
      <c r="CA214" s="4">
        <v>2.5474E-2</v>
      </c>
      <c r="CB214" s="3">
        <f t="shared" si="22"/>
        <v>0.11547399999999999</v>
      </c>
      <c r="CC214" s="47">
        <v>713700</v>
      </c>
      <c r="CD214" s="46">
        <v>0</v>
      </c>
      <c r="CE214" s="46">
        <f t="shared" si="23"/>
        <v>713700</v>
      </c>
      <c r="CF214" s="46" t="s">
        <v>109</v>
      </c>
      <c r="CG214" s="46">
        <f>CE214/K214</f>
        <v>46.45274668055194</v>
      </c>
      <c r="CH214" s="3" t="s">
        <v>1201</v>
      </c>
      <c r="CI214" s="3" t="s">
        <v>109</v>
      </c>
      <c r="CJ214" s="3" t="s">
        <v>109</v>
      </c>
      <c r="CK214" s="3" t="s">
        <v>109</v>
      </c>
      <c r="CL214" s="3" t="s">
        <v>109</v>
      </c>
      <c r="CM214" s="3" t="s">
        <v>109</v>
      </c>
      <c r="CN214" s="3" t="s">
        <v>109</v>
      </c>
      <c r="CO214" s="3" t="s">
        <v>109</v>
      </c>
      <c r="CP214" s="3" t="s">
        <v>109</v>
      </c>
      <c r="CQ214" s="5" t="s">
        <v>126</v>
      </c>
      <c r="CR214" s="5" t="s">
        <v>1202</v>
      </c>
      <c r="CV214" s="21" t="s">
        <v>113</v>
      </c>
    </row>
    <row r="215" spans="1:100" x14ac:dyDescent="0.25">
      <c r="A215" s="3" t="s">
        <v>1203</v>
      </c>
      <c r="B215" s="3" t="s">
        <v>575</v>
      </c>
      <c r="C215" s="4">
        <v>2.5517999999999999E-2</v>
      </c>
      <c r="D215" s="3" t="s">
        <v>1204</v>
      </c>
      <c r="E215" s="3" t="s">
        <v>1205</v>
      </c>
      <c r="F215" s="3" t="s">
        <v>1206</v>
      </c>
      <c r="G215" s="3" t="s">
        <v>106</v>
      </c>
      <c r="H215" s="4">
        <v>47909</v>
      </c>
      <c r="I215" s="3" t="s">
        <v>215</v>
      </c>
      <c r="J215" s="3" t="s">
        <v>1188</v>
      </c>
      <c r="K215" s="4">
        <v>18186</v>
      </c>
      <c r="L215" s="3" t="s">
        <v>109</v>
      </c>
      <c r="M215" s="3" t="s">
        <v>109</v>
      </c>
      <c r="N215" s="3" t="s">
        <v>109</v>
      </c>
      <c r="O215" s="3" t="s">
        <v>109</v>
      </c>
      <c r="P215" s="3" t="s">
        <v>1207</v>
      </c>
      <c r="Q215" s="2"/>
      <c r="S215" s="48">
        <v>12</v>
      </c>
      <c r="T215" s="3" t="s">
        <v>109</v>
      </c>
      <c r="U215" s="3" t="s">
        <v>109</v>
      </c>
      <c r="V215" s="3" t="s">
        <v>109</v>
      </c>
      <c r="W215" s="3" t="s">
        <v>109</v>
      </c>
      <c r="X215" s="3" t="s">
        <v>109</v>
      </c>
      <c r="Y215" s="3" t="s">
        <v>109</v>
      </c>
      <c r="Z215" s="3" t="s">
        <v>109</v>
      </c>
      <c r="AA215" s="4">
        <v>2001</v>
      </c>
      <c r="AB215" s="3" t="s">
        <v>109</v>
      </c>
      <c r="AC215" s="5" t="s">
        <v>111</v>
      </c>
      <c r="AD215" s="3" t="s">
        <v>111</v>
      </c>
      <c r="AE215" s="3" t="s">
        <v>109</v>
      </c>
      <c r="AF215" s="4">
        <v>3</v>
      </c>
      <c r="AG215" s="3" t="s">
        <v>109</v>
      </c>
      <c r="AH215" s="3" t="s">
        <v>111</v>
      </c>
      <c r="AI215" s="3" t="s">
        <v>109</v>
      </c>
      <c r="AN215" s="3" t="s">
        <v>109</v>
      </c>
      <c r="AO215" s="43">
        <f>K215*S215</f>
        <v>218232</v>
      </c>
      <c r="AP215" s="3" t="s">
        <v>109</v>
      </c>
      <c r="AQ215" s="3">
        <v>0.08</v>
      </c>
      <c r="AR215" s="3" t="s">
        <v>109</v>
      </c>
      <c r="AS215" s="3" t="s">
        <v>109</v>
      </c>
      <c r="AT215" s="46">
        <f t="shared" si="16"/>
        <v>200773.44</v>
      </c>
      <c r="AU215" s="3" t="s">
        <v>109</v>
      </c>
      <c r="AV215" s="3" t="s">
        <v>109</v>
      </c>
      <c r="AW215" s="3" t="s">
        <v>109</v>
      </c>
      <c r="AX215" s="3" t="s">
        <v>109</v>
      </c>
      <c r="AY215" s="3" t="s">
        <v>109</v>
      </c>
      <c r="AZ215" s="3" t="s">
        <v>109</v>
      </c>
      <c r="BA215" s="48">
        <f t="shared" si="17"/>
        <v>0.41352642032332571</v>
      </c>
      <c r="BB215" s="48">
        <f t="shared" si="18"/>
        <v>0.9648949807544267</v>
      </c>
      <c r="BC215" s="48">
        <f t="shared" si="19"/>
        <v>0.82705284064665141</v>
      </c>
      <c r="BD215" s="48">
        <f t="shared" si="20"/>
        <v>0.55136856043110105</v>
      </c>
      <c r="BE215" s="3" t="s">
        <v>109</v>
      </c>
      <c r="BF215" s="3" t="s">
        <v>109</v>
      </c>
      <c r="BG215" s="3" t="s">
        <v>109</v>
      </c>
      <c r="BH215" s="3" t="s">
        <v>109</v>
      </c>
      <c r="BI215" s="3" t="s">
        <v>109</v>
      </c>
      <c r="BJ215" s="3" t="s">
        <v>109</v>
      </c>
      <c r="BK215" s="3" t="s">
        <v>109</v>
      </c>
      <c r="BM215" s="3" t="s">
        <v>109</v>
      </c>
      <c r="BN215" s="3" t="s">
        <v>109</v>
      </c>
      <c r="BO215" s="3" t="s">
        <v>109</v>
      </c>
      <c r="BP215" s="3" t="s">
        <v>109</v>
      </c>
      <c r="BQ215" s="3" t="s">
        <v>109</v>
      </c>
      <c r="BR215" s="3" t="s">
        <v>109</v>
      </c>
      <c r="BS215" s="3" t="s">
        <v>109</v>
      </c>
      <c r="BT215" s="3" t="s">
        <v>109</v>
      </c>
      <c r="BU215" s="3" t="s">
        <v>109</v>
      </c>
      <c r="BV215" s="3" t="s">
        <v>109</v>
      </c>
      <c r="BW215" s="48">
        <f>((AT215-BY215)/K215)</f>
        <v>2.7568428021555049</v>
      </c>
      <c r="BX215" s="3" t="s">
        <v>109</v>
      </c>
      <c r="BY215" s="48">
        <f t="shared" si="21"/>
        <v>150637.49679999999</v>
      </c>
      <c r="BZ215" s="3">
        <v>0.08</v>
      </c>
      <c r="CA215" s="4">
        <v>2.5517999999999999E-2</v>
      </c>
      <c r="CB215" s="3">
        <f t="shared" si="22"/>
        <v>0.105518</v>
      </c>
      <c r="CC215" s="47">
        <v>1427600</v>
      </c>
      <c r="CD215" s="46">
        <v>0</v>
      </c>
      <c r="CE215" s="46">
        <f t="shared" si="23"/>
        <v>1427600</v>
      </c>
      <c r="CF215" s="46" t="s">
        <v>109</v>
      </c>
      <c r="CG215" s="46">
        <f>CE215/K215</f>
        <v>78.499945012647089</v>
      </c>
      <c r="CH215" s="3" t="s">
        <v>1208</v>
      </c>
      <c r="CI215" s="3" t="s">
        <v>109</v>
      </c>
      <c r="CJ215" s="3" t="s">
        <v>109</v>
      </c>
      <c r="CK215" s="3" t="s">
        <v>109</v>
      </c>
      <c r="CL215" s="3" t="s">
        <v>109</v>
      </c>
      <c r="CM215" s="3" t="s">
        <v>109</v>
      </c>
      <c r="CN215" s="3" t="s">
        <v>109</v>
      </c>
      <c r="CO215" s="3" t="s">
        <v>109</v>
      </c>
      <c r="CP215" s="3" t="s">
        <v>109</v>
      </c>
      <c r="CQ215" s="5" t="s">
        <v>113</v>
      </c>
      <c r="CR215" s="5" t="s">
        <v>109</v>
      </c>
      <c r="CV215" s="21" t="s">
        <v>113</v>
      </c>
    </row>
    <row r="216" spans="1:100" x14ac:dyDescent="0.25">
      <c r="A216" s="3" t="s">
        <v>1209</v>
      </c>
      <c r="B216" s="3" t="s">
        <v>118</v>
      </c>
      <c r="C216" s="4">
        <v>2.5474E-2</v>
      </c>
      <c r="D216" s="3" t="s">
        <v>1210</v>
      </c>
      <c r="E216" s="3" t="s">
        <v>1211</v>
      </c>
      <c r="F216" s="3" t="s">
        <v>1212</v>
      </c>
      <c r="G216" s="3" t="s">
        <v>106</v>
      </c>
      <c r="H216" s="4">
        <v>47901</v>
      </c>
      <c r="I216" s="3" t="s">
        <v>215</v>
      </c>
      <c r="J216" s="3" t="s">
        <v>1188</v>
      </c>
      <c r="K216" s="4">
        <v>6716</v>
      </c>
      <c r="L216" s="3" t="s">
        <v>109</v>
      </c>
      <c r="M216" s="3" t="s">
        <v>109</v>
      </c>
      <c r="N216" s="3" t="s">
        <v>109</v>
      </c>
      <c r="O216" s="3" t="s">
        <v>109</v>
      </c>
      <c r="P216" s="3" t="s">
        <v>109</v>
      </c>
      <c r="Q216" s="2"/>
      <c r="S216" s="48">
        <v>12</v>
      </c>
      <c r="T216" s="3" t="s">
        <v>109</v>
      </c>
      <c r="U216" s="3" t="s">
        <v>109</v>
      </c>
      <c r="V216" s="3" t="s">
        <v>109</v>
      </c>
      <c r="W216" s="3" t="s">
        <v>109</v>
      </c>
      <c r="X216" s="3" t="s">
        <v>109</v>
      </c>
      <c r="Y216" s="3" t="s">
        <v>109</v>
      </c>
      <c r="Z216" s="3" t="s">
        <v>109</v>
      </c>
      <c r="AA216" s="4">
        <v>1940</v>
      </c>
      <c r="AB216" s="3" t="s">
        <v>109</v>
      </c>
      <c r="AC216" s="5" t="s">
        <v>111</v>
      </c>
      <c r="AD216" s="3" t="s">
        <v>111</v>
      </c>
      <c r="AE216" s="3" t="s">
        <v>109</v>
      </c>
      <c r="AF216" s="4">
        <v>4</v>
      </c>
      <c r="AG216" s="3" t="s">
        <v>109</v>
      </c>
      <c r="AH216" s="3" t="s">
        <v>111</v>
      </c>
      <c r="AI216" s="3" t="s">
        <v>109</v>
      </c>
      <c r="AN216" s="3" t="s">
        <v>109</v>
      </c>
      <c r="AO216" s="43">
        <f>K216*S216</f>
        <v>80592</v>
      </c>
      <c r="AP216" s="3" t="s">
        <v>109</v>
      </c>
      <c r="AQ216" s="3">
        <v>0.08</v>
      </c>
      <c r="AR216" s="3" t="s">
        <v>109</v>
      </c>
      <c r="AS216" s="3" t="s">
        <v>109</v>
      </c>
      <c r="AT216" s="46">
        <f t="shared" si="16"/>
        <v>74144.639999999999</v>
      </c>
      <c r="AU216" s="3" t="s">
        <v>109</v>
      </c>
      <c r="AV216" s="3" t="s">
        <v>109</v>
      </c>
      <c r="AW216" s="3" t="s">
        <v>109</v>
      </c>
      <c r="AX216" s="3" t="s">
        <v>109</v>
      </c>
      <c r="AY216" s="3" t="s">
        <v>109</v>
      </c>
      <c r="AZ216" s="3" t="s">
        <v>109</v>
      </c>
      <c r="BA216" s="48">
        <f t="shared" si="17"/>
        <v>0.24224285288862427</v>
      </c>
      <c r="BB216" s="48">
        <f t="shared" si="18"/>
        <v>0.56523332340678989</v>
      </c>
      <c r="BC216" s="48">
        <f t="shared" si="19"/>
        <v>0.48448570577724853</v>
      </c>
      <c r="BD216" s="48">
        <f t="shared" si="20"/>
        <v>0.32299047051816571</v>
      </c>
      <c r="BE216" s="3" t="s">
        <v>109</v>
      </c>
      <c r="BF216" s="3" t="s">
        <v>109</v>
      </c>
      <c r="BG216" s="3" t="s">
        <v>109</v>
      </c>
      <c r="BH216" s="3" t="s">
        <v>109</v>
      </c>
      <c r="BI216" s="3" t="s">
        <v>109</v>
      </c>
      <c r="BJ216" s="3" t="s">
        <v>109</v>
      </c>
      <c r="BK216" s="3" t="s">
        <v>109</v>
      </c>
      <c r="BM216" s="3" t="s">
        <v>109</v>
      </c>
      <c r="BN216" s="3" t="s">
        <v>109</v>
      </c>
      <c r="BO216" s="3" t="s">
        <v>109</v>
      </c>
      <c r="BP216" s="3" t="s">
        <v>109</v>
      </c>
      <c r="BQ216" s="3" t="s">
        <v>109</v>
      </c>
      <c r="BR216" s="3" t="s">
        <v>109</v>
      </c>
      <c r="BS216" s="3" t="s">
        <v>109</v>
      </c>
      <c r="BT216" s="3" t="s">
        <v>109</v>
      </c>
      <c r="BU216" s="3" t="s">
        <v>109</v>
      </c>
      <c r="BV216" s="3" t="s">
        <v>109</v>
      </c>
      <c r="BW216" s="48">
        <f>((AT216-BY216)/K216)</f>
        <v>1.6149523525908285</v>
      </c>
      <c r="BX216" s="3" t="s">
        <v>109</v>
      </c>
      <c r="BY216" s="48">
        <f t="shared" si="21"/>
        <v>63298.619999999995</v>
      </c>
      <c r="BZ216" s="3">
        <v>7.4999999999999997E-2</v>
      </c>
      <c r="CA216" s="4">
        <v>2.5474E-2</v>
      </c>
      <c r="CB216" s="3">
        <f t="shared" si="22"/>
        <v>0.10047399999999999</v>
      </c>
      <c r="CC216" s="47">
        <v>630000</v>
      </c>
      <c r="CD216" s="46">
        <v>0</v>
      </c>
      <c r="CE216" s="46">
        <f t="shared" si="23"/>
        <v>630000</v>
      </c>
      <c r="CF216" s="46" t="s">
        <v>109</v>
      </c>
      <c r="CG216" s="46">
        <f>CE216/K216</f>
        <v>93.805836807623592</v>
      </c>
      <c r="CH216" s="3" t="s">
        <v>1213</v>
      </c>
      <c r="CI216" s="3" t="s">
        <v>109</v>
      </c>
      <c r="CJ216" s="3" t="s">
        <v>109</v>
      </c>
      <c r="CK216" s="3" t="s">
        <v>109</v>
      </c>
      <c r="CL216" s="3" t="s">
        <v>109</v>
      </c>
      <c r="CM216" s="3" t="s">
        <v>109</v>
      </c>
      <c r="CN216" s="3" t="s">
        <v>109</v>
      </c>
      <c r="CO216" s="3" t="s">
        <v>109</v>
      </c>
      <c r="CP216" s="3" t="s">
        <v>109</v>
      </c>
      <c r="CQ216" s="5" t="s">
        <v>113</v>
      </c>
      <c r="CR216" s="5" t="s">
        <v>109</v>
      </c>
      <c r="CV216" s="21" t="s">
        <v>126</v>
      </c>
    </row>
    <row r="217" spans="1:100" x14ac:dyDescent="0.25">
      <c r="A217" s="3" t="s">
        <v>1214</v>
      </c>
      <c r="B217" s="3" t="s">
        <v>118</v>
      </c>
      <c r="C217" s="4">
        <v>2.5474E-2</v>
      </c>
      <c r="D217" s="3" t="s">
        <v>1215</v>
      </c>
      <c r="E217" s="3" t="s">
        <v>1216</v>
      </c>
      <c r="F217" s="3" t="s">
        <v>1217</v>
      </c>
      <c r="G217" s="3" t="s">
        <v>106</v>
      </c>
      <c r="H217" s="4">
        <v>47901</v>
      </c>
      <c r="I217" s="3" t="s">
        <v>215</v>
      </c>
      <c r="J217" s="3" t="s">
        <v>1218</v>
      </c>
      <c r="K217" s="4">
        <v>8499</v>
      </c>
      <c r="L217" s="3" t="s">
        <v>109</v>
      </c>
      <c r="M217" s="3" t="s">
        <v>109</v>
      </c>
      <c r="N217" s="3" t="s">
        <v>109</v>
      </c>
      <c r="O217" s="3" t="s">
        <v>109</v>
      </c>
      <c r="P217" s="3" t="s">
        <v>109</v>
      </c>
      <c r="Q217" s="2"/>
      <c r="S217" s="48"/>
      <c r="T217" s="3" t="s">
        <v>109</v>
      </c>
      <c r="U217" s="3" t="s">
        <v>109</v>
      </c>
      <c r="V217" s="3" t="s">
        <v>109</v>
      </c>
      <c r="W217" s="3" t="s">
        <v>109</v>
      </c>
      <c r="X217" s="3" t="s">
        <v>109</v>
      </c>
      <c r="Y217" s="3" t="s">
        <v>109</v>
      </c>
      <c r="Z217" s="3" t="s">
        <v>109</v>
      </c>
      <c r="AA217" s="4">
        <v>1938</v>
      </c>
      <c r="AB217" s="3" t="s">
        <v>109</v>
      </c>
      <c r="AC217" s="5" t="s">
        <v>123</v>
      </c>
      <c r="AD217" s="3" t="s">
        <v>123</v>
      </c>
      <c r="AE217" s="3" t="s">
        <v>109</v>
      </c>
      <c r="AF217" s="4">
        <v>1</v>
      </c>
      <c r="AG217" s="3" t="s">
        <v>109</v>
      </c>
      <c r="AH217" s="3" t="s">
        <v>126</v>
      </c>
      <c r="AI217" s="3" t="s">
        <v>109</v>
      </c>
      <c r="AN217" s="3" t="s">
        <v>109</v>
      </c>
      <c r="AO217" s="11"/>
      <c r="AP217" s="3" t="s">
        <v>109</v>
      </c>
      <c r="AQ217" s="3" t="s">
        <v>109</v>
      </c>
      <c r="AR217" s="3" t="s">
        <v>109</v>
      </c>
      <c r="AS217" s="3" t="s">
        <v>109</v>
      </c>
      <c r="AT217" s="3" t="s">
        <v>109</v>
      </c>
      <c r="AU217" s="3" t="s">
        <v>109</v>
      </c>
      <c r="AV217" s="3" t="s">
        <v>109</v>
      </c>
      <c r="AW217" s="3" t="s">
        <v>109</v>
      </c>
      <c r="AX217" s="3" t="s">
        <v>109</v>
      </c>
      <c r="AY217" s="3" t="s">
        <v>109</v>
      </c>
      <c r="AZ217" s="3" t="s">
        <v>109</v>
      </c>
      <c r="BA217" s="3" t="s">
        <v>109</v>
      </c>
      <c r="BB217" s="3" t="s">
        <v>109</v>
      </c>
      <c r="BC217" s="3" t="s">
        <v>109</v>
      </c>
      <c r="BD217" s="3" t="s">
        <v>109</v>
      </c>
      <c r="BE217" s="3" t="s">
        <v>109</v>
      </c>
      <c r="BF217" s="3" t="s">
        <v>109</v>
      </c>
      <c r="BG217" s="3" t="s">
        <v>109</v>
      </c>
      <c r="BH217" s="3" t="s">
        <v>109</v>
      </c>
      <c r="BI217" s="3" t="s">
        <v>109</v>
      </c>
      <c r="BJ217" s="3" t="s">
        <v>109</v>
      </c>
      <c r="BK217" s="3" t="s">
        <v>109</v>
      </c>
      <c r="BM217" s="3" t="s">
        <v>109</v>
      </c>
      <c r="BN217" s="3" t="s">
        <v>109</v>
      </c>
      <c r="BO217" s="3" t="s">
        <v>109</v>
      </c>
      <c r="BP217" s="3" t="s">
        <v>109</v>
      </c>
      <c r="BQ217" s="3" t="s">
        <v>109</v>
      </c>
      <c r="BR217" s="3" t="s">
        <v>109</v>
      </c>
      <c r="BS217" s="3" t="s">
        <v>109</v>
      </c>
      <c r="BT217" s="3" t="s">
        <v>109</v>
      </c>
      <c r="BU217" s="3" t="s">
        <v>109</v>
      </c>
      <c r="BV217" s="3" t="s">
        <v>109</v>
      </c>
      <c r="BW217" s="3"/>
      <c r="BX217" s="3"/>
      <c r="BY217" s="3"/>
      <c r="BZ217" s="3"/>
      <c r="CA217" s="4"/>
      <c r="CB217" s="3"/>
      <c r="CC217" s="47"/>
      <c r="CD217" s="46"/>
      <c r="CE217" s="46"/>
      <c r="CF217" s="46"/>
      <c r="CG217" s="46"/>
      <c r="CH217" s="3" t="s">
        <v>1219</v>
      </c>
      <c r="CI217" s="3" t="s">
        <v>109</v>
      </c>
      <c r="CJ217" s="3" t="s">
        <v>109</v>
      </c>
      <c r="CK217" s="3" t="s">
        <v>109</v>
      </c>
      <c r="CL217" s="3" t="s">
        <v>109</v>
      </c>
      <c r="CM217" s="3" t="s">
        <v>109</v>
      </c>
      <c r="CN217" s="3" t="s">
        <v>109</v>
      </c>
      <c r="CO217" s="3" t="s">
        <v>109</v>
      </c>
      <c r="CP217" s="3" t="s">
        <v>109</v>
      </c>
      <c r="CQ217" s="5" t="s">
        <v>113</v>
      </c>
      <c r="CR217" s="5" t="s">
        <v>109</v>
      </c>
      <c r="CV217" s="21" t="s">
        <v>113</v>
      </c>
    </row>
    <row r="218" spans="1:100" x14ac:dyDescent="0.25">
      <c r="A218" s="3" t="s">
        <v>1220</v>
      </c>
      <c r="B218" s="3" t="s">
        <v>152</v>
      </c>
      <c r="C218" s="4">
        <v>2.7786000000000002E-2</v>
      </c>
      <c r="D218" s="3" t="s">
        <v>1221</v>
      </c>
      <c r="E218" s="3" t="s">
        <v>1222</v>
      </c>
      <c r="F218" s="3" t="s">
        <v>1223</v>
      </c>
      <c r="G218" s="3" t="s">
        <v>133</v>
      </c>
      <c r="H218" s="4">
        <v>47906</v>
      </c>
      <c r="I218" s="3" t="s">
        <v>215</v>
      </c>
      <c r="J218" s="3" t="s">
        <v>1218</v>
      </c>
      <c r="K218" s="4">
        <v>23278</v>
      </c>
      <c r="L218" s="3" t="s">
        <v>109</v>
      </c>
      <c r="M218" s="3" t="s">
        <v>109</v>
      </c>
      <c r="N218" s="3" t="s">
        <v>109</v>
      </c>
      <c r="O218" s="3" t="s">
        <v>109</v>
      </c>
      <c r="P218" s="3" t="s">
        <v>1224</v>
      </c>
      <c r="Q218" s="2"/>
      <c r="S218" s="3" t="s">
        <v>109</v>
      </c>
      <c r="T218" s="3" t="s">
        <v>109</v>
      </c>
      <c r="U218" s="3" t="s">
        <v>109</v>
      </c>
      <c r="V218" s="3" t="s">
        <v>109</v>
      </c>
      <c r="W218" s="3" t="s">
        <v>109</v>
      </c>
      <c r="X218" s="3" t="s">
        <v>109</v>
      </c>
      <c r="Y218" s="3" t="s">
        <v>109</v>
      </c>
      <c r="Z218" s="3" t="s">
        <v>109</v>
      </c>
      <c r="AA218" s="4">
        <v>2000</v>
      </c>
      <c r="AB218" s="3" t="s">
        <v>109</v>
      </c>
      <c r="AC218" s="5" t="s">
        <v>135</v>
      </c>
      <c r="AD218" s="3" t="s">
        <v>156</v>
      </c>
      <c r="AE218" s="3" t="s">
        <v>109</v>
      </c>
      <c r="AF218" s="4">
        <v>3</v>
      </c>
      <c r="AG218" s="3" t="s">
        <v>109</v>
      </c>
      <c r="AH218" s="3" t="s">
        <v>111</v>
      </c>
      <c r="AI218" s="3" t="s">
        <v>109</v>
      </c>
      <c r="AN218" s="3" t="s">
        <v>109</v>
      </c>
      <c r="AO218" s="11"/>
      <c r="AP218" s="3" t="s">
        <v>109</v>
      </c>
      <c r="AQ218" s="3" t="s">
        <v>109</v>
      </c>
      <c r="AR218" s="3" t="s">
        <v>109</v>
      </c>
      <c r="AS218" s="3" t="s">
        <v>109</v>
      </c>
      <c r="AT218" s="3" t="s">
        <v>109</v>
      </c>
      <c r="AU218" s="3" t="s">
        <v>109</v>
      </c>
      <c r="AV218" s="3" t="s">
        <v>109</v>
      </c>
      <c r="AW218" s="3" t="s">
        <v>109</v>
      </c>
      <c r="AX218" s="3" t="s">
        <v>109</v>
      </c>
      <c r="AY218" s="3" t="s">
        <v>109</v>
      </c>
      <c r="AZ218" s="3" t="s">
        <v>109</v>
      </c>
      <c r="BA218" s="3" t="s">
        <v>109</v>
      </c>
      <c r="BB218" s="3" t="s">
        <v>109</v>
      </c>
      <c r="BC218" s="3" t="s">
        <v>109</v>
      </c>
      <c r="BD218" s="3" t="s">
        <v>109</v>
      </c>
      <c r="BE218" s="3" t="s">
        <v>109</v>
      </c>
      <c r="BF218" s="3" t="s">
        <v>109</v>
      </c>
      <c r="BG218" s="3" t="s">
        <v>109</v>
      </c>
      <c r="BH218" s="3" t="s">
        <v>109</v>
      </c>
      <c r="BI218" s="3" t="s">
        <v>109</v>
      </c>
      <c r="BJ218" s="3" t="s">
        <v>109</v>
      </c>
      <c r="BK218" s="3" t="s">
        <v>109</v>
      </c>
      <c r="BM218" s="3" t="s">
        <v>109</v>
      </c>
      <c r="BN218" s="3" t="s">
        <v>109</v>
      </c>
      <c r="BO218" s="3" t="s">
        <v>109</v>
      </c>
      <c r="BP218" s="3" t="s">
        <v>109</v>
      </c>
      <c r="BQ218" s="3" t="s">
        <v>109</v>
      </c>
      <c r="BR218" s="3" t="s">
        <v>109</v>
      </c>
      <c r="BS218" s="3" t="s">
        <v>109</v>
      </c>
      <c r="BT218" s="3" t="s">
        <v>109</v>
      </c>
      <c r="BU218" s="3" t="s">
        <v>109</v>
      </c>
      <c r="BV218" s="3" t="s">
        <v>109</v>
      </c>
      <c r="BW218" s="3"/>
      <c r="BX218" s="3"/>
      <c r="BY218" s="3"/>
      <c r="BZ218" s="3"/>
      <c r="CA218" s="4"/>
      <c r="CB218" s="3"/>
      <c r="CC218" s="47"/>
      <c r="CD218" s="46"/>
      <c r="CE218" s="46"/>
      <c r="CF218" s="46"/>
      <c r="CG218" s="46"/>
      <c r="CH218" s="3" t="s">
        <v>1225</v>
      </c>
      <c r="CI218" s="3" t="s">
        <v>109</v>
      </c>
      <c r="CJ218" s="3" t="s">
        <v>109</v>
      </c>
      <c r="CK218" s="3" t="s">
        <v>109</v>
      </c>
      <c r="CL218" s="3" t="s">
        <v>109</v>
      </c>
      <c r="CM218" s="3" t="s">
        <v>109</v>
      </c>
      <c r="CN218" s="3" t="s">
        <v>109</v>
      </c>
      <c r="CO218" s="3" t="s">
        <v>109</v>
      </c>
      <c r="CP218" s="3" t="s">
        <v>109</v>
      </c>
      <c r="CQ218" s="5" t="s">
        <v>126</v>
      </c>
      <c r="CR218" s="5" t="s">
        <v>1226</v>
      </c>
      <c r="CV218" s="21" t="s">
        <v>113</v>
      </c>
    </row>
    <row r="219" spans="1:100" x14ac:dyDescent="0.25">
      <c r="A219" s="3" t="s">
        <v>1227</v>
      </c>
      <c r="B219" s="3" t="s">
        <v>118</v>
      </c>
      <c r="C219" s="4">
        <v>2.5474E-2</v>
      </c>
      <c r="D219" s="3" t="s">
        <v>1228</v>
      </c>
      <c r="E219" s="3" t="s">
        <v>1229</v>
      </c>
      <c r="F219" s="3" t="s">
        <v>1230</v>
      </c>
      <c r="G219" s="3" t="s">
        <v>106</v>
      </c>
      <c r="H219" s="4">
        <v>47905</v>
      </c>
      <c r="I219" s="3" t="s">
        <v>215</v>
      </c>
      <c r="J219" s="3" t="s">
        <v>1218</v>
      </c>
      <c r="K219" s="4">
        <v>18691</v>
      </c>
      <c r="L219" s="3" t="s">
        <v>109</v>
      </c>
      <c r="M219" s="3" t="s">
        <v>109</v>
      </c>
      <c r="N219" s="3" t="s">
        <v>109</v>
      </c>
      <c r="O219" s="3" t="s">
        <v>109</v>
      </c>
      <c r="P219" s="3" t="s">
        <v>1231</v>
      </c>
      <c r="Q219" s="2"/>
      <c r="S219" s="3" t="s">
        <v>109</v>
      </c>
      <c r="T219" s="3" t="s">
        <v>109</v>
      </c>
      <c r="U219" s="3" t="s">
        <v>109</v>
      </c>
      <c r="V219" s="3" t="s">
        <v>109</v>
      </c>
      <c r="W219" s="3" t="s">
        <v>109</v>
      </c>
      <c r="X219" s="3" t="s">
        <v>109</v>
      </c>
      <c r="Y219" s="3" t="s">
        <v>109</v>
      </c>
      <c r="Z219" s="3" t="s">
        <v>109</v>
      </c>
      <c r="AA219" s="4">
        <v>1999</v>
      </c>
      <c r="AB219" s="3" t="s">
        <v>109</v>
      </c>
      <c r="AC219" s="5" t="s">
        <v>111</v>
      </c>
      <c r="AD219" s="3" t="s">
        <v>111</v>
      </c>
      <c r="AE219" s="3" t="s">
        <v>109</v>
      </c>
      <c r="AF219" s="4">
        <v>3</v>
      </c>
      <c r="AG219" s="3" t="s">
        <v>109</v>
      </c>
      <c r="AH219" s="3" t="s">
        <v>135</v>
      </c>
      <c r="AI219" s="3" t="s">
        <v>109</v>
      </c>
      <c r="AN219" s="3" t="s">
        <v>109</v>
      </c>
      <c r="AO219" s="11"/>
      <c r="AP219" s="3" t="s">
        <v>109</v>
      </c>
      <c r="AQ219" s="3" t="s">
        <v>109</v>
      </c>
      <c r="AR219" s="3" t="s">
        <v>109</v>
      </c>
      <c r="AS219" s="3" t="s">
        <v>109</v>
      </c>
      <c r="AT219" s="3" t="s">
        <v>109</v>
      </c>
      <c r="AU219" s="3" t="s">
        <v>109</v>
      </c>
      <c r="AV219" s="3" t="s">
        <v>109</v>
      </c>
      <c r="AW219" s="3" t="s">
        <v>109</v>
      </c>
      <c r="AX219" s="3" t="s">
        <v>109</v>
      </c>
      <c r="AY219" s="3" t="s">
        <v>109</v>
      </c>
      <c r="AZ219" s="3" t="s">
        <v>109</v>
      </c>
      <c r="BA219" s="3" t="s">
        <v>109</v>
      </c>
      <c r="BB219" s="3" t="s">
        <v>109</v>
      </c>
      <c r="BC219" s="3" t="s">
        <v>109</v>
      </c>
      <c r="BD219" s="3" t="s">
        <v>109</v>
      </c>
      <c r="BE219" s="3" t="s">
        <v>109</v>
      </c>
      <c r="BF219" s="3" t="s">
        <v>109</v>
      </c>
      <c r="BG219" s="3" t="s">
        <v>109</v>
      </c>
      <c r="BH219" s="3" t="s">
        <v>109</v>
      </c>
      <c r="BI219" s="3" t="s">
        <v>109</v>
      </c>
      <c r="BJ219" s="3" t="s">
        <v>109</v>
      </c>
      <c r="BK219" s="3" t="s">
        <v>109</v>
      </c>
      <c r="BM219" s="3" t="s">
        <v>109</v>
      </c>
      <c r="BN219" s="3" t="s">
        <v>109</v>
      </c>
      <c r="BO219" s="3" t="s">
        <v>109</v>
      </c>
      <c r="BP219" s="3" t="s">
        <v>109</v>
      </c>
      <c r="BQ219" s="3" t="s">
        <v>109</v>
      </c>
      <c r="BR219" s="3" t="s">
        <v>109</v>
      </c>
      <c r="BS219" s="3" t="s">
        <v>109</v>
      </c>
      <c r="BT219" s="3" t="s">
        <v>109</v>
      </c>
      <c r="BU219" s="3" t="s">
        <v>109</v>
      </c>
      <c r="BV219" s="3" t="s">
        <v>109</v>
      </c>
      <c r="BW219" s="3"/>
      <c r="BX219" s="3"/>
      <c r="BY219" s="3"/>
      <c r="BZ219" s="3"/>
      <c r="CA219" s="4"/>
      <c r="CB219" s="3"/>
      <c r="CC219" s="47"/>
      <c r="CD219" s="46"/>
      <c r="CE219" s="46"/>
      <c r="CF219" s="46"/>
      <c r="CG219" s="46"/>
      <c r="CH219" s="3" t="s">
        <v>1232</v>
      </c>
      <c r="CI219" s="3" t="s">
        <v>109</v>
      </c>
      <c r="CJ219" s="3" t="s">
        <v>109</v>
      </c>
      <c r="CK219" s="3" t="s">
        <v>109</v>
      </c>
      <c r="CL219" s="3" t="s">
        <v>109</v>
      </c>
      <c r="CM219" s="3" t="s">
        <v>109</v>
      </c>
      <c r="CN219" s="3" t="s">
        <v>109</v>
      </c>
      <c r="CO219" s="3" t="s">
        <v>109</v>
      </c>
      <c r="CP219" s="3" t="s">
        <v>109</v>
      </c>
      <c r="CQ219" s="5" t="s">
        <v>126</v>
      </c>
      <c r="CR219" s="5" t="s">
        <v>1233</v>
      </c>
      <c r="CV219" s="21" t="s">
        <v>113</v>
      </c>
    </row>
    <row r="220" spans="1:100" x14ac:dyDescent="0.25">
      <c r="A220" s="3" t="s">
        <v>1234</v>
      </c>
      <c r="B220" s="3" t="s">
        <v>118</v>
      </c>
      <c r="C220" s="4">
        <v>2.5474E-2</v>
      </c>
      <c r="D220" s="3" t="s">
        <v>1235</v>
      </c>
      <c r="E220" s="3" t="s">
        <v>1236</v>
      </c>
      <c r="F220" s="3" t="s">
        <v>1237</v>
      </c>
      <c r="G220" s="3" t="s">
        <v>106</v>
      </c>
      <c r="H220" s="4">
        <v>47905</v>
      </c>
      <c r="I220" s="3" t="s">
        <v>215</v>
      </c>
      <c r="J220" s="3" t="s">
        <v>1218</v>
      </c>
      <c r="K220" s="4">
        <v>32439</v>
      </c>
      <c r="L220" s="3" t="s">
        <v>109</v>
      </c>
      <c r="M220" s="3" t="s">
        <v>109</v>
      </c>
      <c r="N220" s="3" t="s">
        <v>109</v>
      </c>
      <c r="O220" s="3" t="s">
        <v>109</v>
      </c>
      <c r="P220" s="3" t="s">
        <v>1238</v>
      </c>
      <c r="Q220" s="2"/>
      <c r="S220" s="3" t="s">
        <v>109</v>
      </c>
      <c r="T220" s="3" t="s">
        <v>109</v>
      </c>
      <c r="U220" s="3" t="s">
        <v>109</v>
      </c>
      <c r="V220" s="3" t="s">
        <v>109</v>
      </c>
      <c r="W220" s="3" t="s">
        <v>109</v>
      </c>
      <c r="X220" s="3" t="s">
        <v>109</v>
      </c>
      <c r="Y220" s="3" t="s">
        <v>109</v>
      </c>
      <c r="Z220" s="3" t="s">
        <v>109</v>
      </c>
      <c r="AA220" s="8"/>
      <c r="AB220" s="3" t="s">
        <v>109</v>
      </c>
      <c r="AC220" s="5" t="s">
        <v>135</v>
      </c>
      <c r="AD220" s="3" t="s">
        <v>156</v>
      </c>
      <c r="AE220" s="3" t="s">
        <v>109</v>
      </c>
      <c r="AF220" s="4">
        <v>3</v>
      </c>
      <c r="AG220" s="3" t="s">
        <v>109</v>
      </c>
      <c r="AH220" s="3" t="s">
        <v>111</v>
      </c>
      <c r="AI220" s="3" t="s">
        <v>109</v>
      </c>
      <c r="AN220" s="3" t="s">
        <v>109</v>
      </c>
      <c r="AO220" s="11"/>
      <c r="AP220" s="3" t="s">
        <v>109</v>
      </c>
      <c r="AQ220" s="3" t="s">
        <v>109</v>
      </c>
      <c r="AR220" s="3" t="s">
        <v>109</v>
      </c>
      <c r="AS220" s="3" t="s">
        <v>109</v>
      </c>
      <c r="AT220" s="3" t="s">
        <v>109</v>
      </c>
      <c r="AU220" s="3" t="s">
        <v>109</v>
      </c>
      <c r="AV220" s="3" t="s">
        <v>109</v>
      </c>
      <c r="AW220" s="3" t="s">
        <v>109</v>
      </c>
      <c r="AX220" s="3" t="s">
        <v>109</v>
      </c>
      <c r="AY220" s="3" t="s">
        <v>109</v>
      </c>
      <c r="AZ220" s="3" t="s">
        <v>109</v>
      </c>
      <c r="BA220" s="3" t="s">
        <v>109</v>
      </c>
      <c r="BB220" s="3" t="s">
        <v>109</v>
      </c>
      <c r="BC220" s="3" t="s">
        <v>109</v>
      </c>
      <c r="BD220" s="3" t="s">
        <v>109</v>
      </c>
      <c r="BE220" s="3" t="s">
        <v>109</v>
      </c>
      <c r="BF220" s="3" t="s">
        <v>109</v>
      </c>
      <c r="BG220" s="3" t="s">
        <v>109</v>
      </c>
      <c r="BH220" s="3" t="s">
        <v>109</v>
      </c>
      <c r="BI220" s="3" t="s">
        <v>109</v>
      </c>
      <c r="BJ220" s="3" t="s">
        <v>109</v>
      </c>
      <c r="BK220" s="3" t="s">
        <v>109</v>
      </c>
      <c r="BM220" s="3" t="s">
        <v>109</v>
      </c>
      <c r="BN220" s="3" t="s">
        <v>109</v>
      </c>
      <c r="BO220" s="3" t="s">
        <v>109</v>
      </c>
      <c r="BP220" s="3" t="s">
        <v>109</v>
      </c>
      <c r="BQ220" s="3" t="s">
        <v>109</v>
      </c>
      <c r="BR220" s="3" t="s">
        <v>109</v>
      </c>
      <c r="BS220" s="3" t="s">
        <v>109</v>
      </c>
      <c r="BT220" s="3" t="s">
        <v>109</v>
      </c>
      <c r="BU220" s="3" t="s">
        <v>109</v>
      </c>
      <c r="BV220" s="3" t="s">
        <v>109</v>
      </c>
      <c r="BW220" s="3"/>
      <c r="BX220" s="3"/>
      <c r="BY220" s="3"/>
      <c r="BZ220" s="3"/>
      <c r="CA220" s="4"/>
      <c r="CB220" s="3"/>
      <c r="CC220" s="47"/>
      <c r="CD220" s="46"/>
      <c r="CE220" s="46"/>
      <c r="CF220" s="46"/>
      <c r="CG220" s="46"/>
      <c r="CH220" s="3" t="s">
        <v>1239</v>
      </c>
      <c r="CI220" s="3" t="s">
        <v>109</v>
      </c>
      <c r="CJ220" s="3" t="s">
        <v>109</v>
      </c>
      <c r="CK220" s="3" t="s">
        <v>109</v>
      </c>
      <c r="CL220" s="3" t="s">
        <v>109</v>
      </c>
      <c r="CM220" s="3" t="s">
        <v>109</v>
      </c>
      <c r="CN220" s="3" t="s">
        <v>109</v>
      </c>
      <c r="CO220" s="3" t="s">
        <v>109</v>
      </c>
      <c r="CP220" s="3" t="s">
        <v>109</v>
      </c>
      <c r="CQ220" s="5" t="s">
        <v>113</v>
      </c>
      <c r="CR220" s="5" t="s">
        <v>109</v>
      </c>
      <c r="CV220" s="21" t="s">
        <v>113</v>
      </c>
    </row>
    <row r="221" spans="1:100" x14ac:dyDescent="0.25">
      <c r="A221" s="3" t="s">
        <v>1240</v>
      </c>
      <c r="B221" s="3" t="s">
        <v>118</v>
      </c>
      <c r="C221" s="4">
        <v>2.5474E-2</v>
      </c>
      <c r="D221" s="3" t="s">
        <v>1241</v>
      </c>
      <c r="E221" s="3" t="s">
        <v>1242</v>
      </c>
      <c r="F221" s="3" t="s">
        <v>1243</v>
      </c>
      <c r="G221" s="3" t="s">
        <v>106</v>
      </c>
      <c r="H221" s="4">
        <v>47901</v>
      </c>
      <c r="I221" s="3" t="s">
        <v>215</v>
      </c>
      <c r="J221" s="3" t="s">
        <v>1218</v>
      </c>
      <c r="K221" s="4">
        <v>2550</v>
      </c>
      <c r="L221" s="3" t="s">
        <v>109</v>
      </c>
      <c r="M221" s="3" t="s">
        <v>109</v>
      </c>
      <c r="N221" s="3" t="s">
        <v>109</v>
      </c>
      <c r="O221" s="3" t="s">
        <v>109</v>
      </c>
      <c r="P221" s="3" t="s">
        <v>1244</v>
      </c>
      <c r="Q221" s="2"/>
      <c r="S221" s="3" t="s">
        <v>1245</v>
      </c>
      <c r="T221" s="3" t="s">
        <v>109</v>
      </c>
      <c r="U221" s="3" t="s">
        <v>109</v>
      </c>
      <c r="V221" s="3" t="s">
        <v>109</v>
      </c>
      <c r="W221" s="3" t="s">
        <v>109</v>
      </c>
      <c r="X221" s="3" t="s">
        <v>109</v>
      </c>
      <c r="Y221" s="3" t="s">
        <v>109</v>
      </c>
      <c r="Z221" s="3" t="s">
        <v>109</v>
      </c>
      <c r="AA221" s="4">
        <v>1865</v>
      </c>
      <c r="AB221" s="3" t="s">
        <v>109</v>
      </c>
      <c r="AC221" s="5" t="s">
        <v>111</v>
      </c>
      <c r="AD221" s="3" t="s">
        <v>111</v>
      </c>
      <c r="AE221" s="3" t="s">
        <v>109</v>
      </c>
      <c r="AF221" s="4">
        <v>3</v>
      </c>
      <c r="AG221" s="3" t="s">
        <v>109</v>
      </c>
      <c r="AH221" s="3" t="s">
        <v>135</v>
      </c>
      <c r="AI221" s="3" t="s">
        <v>109</v>
      </c>
      <c r="AN221" s="3" t="s">
        <v>109</v>
      </c>
      <c r="AO221" s="6">
        <v>34425</v>
      </c>
      <c r="AP221" s="3" t="s">
        <v>109</v>
      </c>
      <c r="AQ221" s="3" t="s">
        <v>139</v>
      </c>
      <c r="AR221" s="3" t="s">
        <v>109</v>
      </c>
      <c r="AS221" s="3" t="s">
        <v>109</v>
      </c>
      <c r="AT221" s="3" t="s">
        <v>1246</v>
      </c>
      <c r="AU221" s="3" t="s">
        <v>109</v>
      </c>
      <c r="AV221" s="3" t="s">
        <v>109</v>
      </c>
      <c r="AW221" s="3" t="s">
        <v>109</v>
      </c>
      <c r="AX221" s="3" t="s">
        <v>109</v>
      </c>
      <c r="AY221" s="3" t="s">
        <v>109</v>
      </c>
      <c r="AZ221" s="3" t="s">
        <v>109</v>
      </c>
      <c r="BA221" s="3"/>
      <c r="BB221" s="3"/>
      <c r="BC221" s="3"/>
      <c r="BD221" s="3"/>
      <c r="BE221" s="3" t="s">
        <v>109</v>
      </c>
      <c r="BF221" s="3" t="s">
        <v>109</v>
      </c>
      <c r="BG221" s="3" t="s">
        <v>109</v>
      </c>
      <c r="BH221" s="3" t="s">
        <v>109</v>
      </c>
      <c r="BI221" s="3" t="s">
        <v>109</v>
      </c>
      <c r="BJ221" s="3" t="s">
        <v>109</v>
      </c>
      <c r="BK221" s="3" t="s">
        <v>109</v>
      </c>
      <c r="BM221" s="3" t="s">
        <v>109</v>
      </c>
      <c r="BN221" s="3" t="s">
        <v>109</v>
      </c>
      <c r="BO221" s="3" t="s">
        <v>109</v>
      </c>
      <c r="BP221" s="3" t="s">
        <v>109</v>
      </c>
      <c r="BQ221" s="3" t="s">
        <v>109</v>
      </c>
      <c r="BR221" s="3" t="s">
        <v>109</v>
      </c>
      <c r="BS221" s="3" t="s">
        <v>109</v>
      </c>
      <c r="BT221" s="3" t="s">
        <v>109</v>
      </c>
      <c r="BU221" s="3" t="s">
        <v>109</v>
      </c>
      <c r="BV221" s="3" t="s">
        <v>109</v>
      </c>
      <c r="BW221" s="3"/>
      <c r="BX221" s="3"/>
      <c r="BY221" s="3"/>
      <c r="BZ221" s="3"/>
      <c r="CA221" s="4"/>
      <c r="CB221" s="3"/>
      <c r="CC221" s="47"/>
      <c r="CD221" s="46"/>
      <c r="CE221" s="46"/>
      <c r="CF221" s="46"/>
      <c r="CG221" s="46"/>
      <c r="CH221" s="3" t="s">
        <v>1249</v>
      </c>
      <c r="CI221" s="3" t="s">
        <v>109</v>
      </c>
      <c r="CJ221" s="3" t="s">
        <v>109</v>
      </c>
      <c r="CK221" s="3" t="s">
        <v>109</v>
      </c>
      <c r="CL221" s="3" t="s">
        <v>109</v>
      </c>
      <c r="CM221" s="3" t="s">
        <v>109</v>
      </c>
      <c r="CN221" s="3" t="s">
        <v>109</v>
      </c>
      <c r="CO221" s="3" t="s">
        <v>109</v>
      </c>
      <c r="CP221" s="3" t="s">
        <v>109</v>
      </c>
      <c r="CQ221" s="5" t="s">
        <v>113</v>
      </c>
      <c r="CR221" s="5" t="s">
        <v>109</v>
      </c>
      <c r="CV221" s="21" t="s">
        <v>113</v>
      </c>
    </row>
    <row r="222" spans="1:100" x14ac:dyDescent="0.25">
      <c r="A222" s="3" t="s">
        <v>1373</v>
      </c>
      <c r="B222" s="3" t="s">
        <v>118</v>
      </c>
      <c r="C222" s="4">
        <v>2.5474E-2</v>
      </c>
      <c r="D222" s="3" t="s">
        <v>1329</v>
      </c>
      <c r="E222" s="3" t="s">
        <v>1266</v>
      </c>
      <c r="F222" s="3" t="s">
        <v>1374</v>
      </c>
      <c r="G222" s="3" t="s">
        <v>106</v>
      </c>
      <c r="H222" s="4">
        <v>47905</v>
      </c>
      <c r="I222" s="3" t="s">
        <v>215</v>
      </c>
      <c r="J222" s="3" t="s">
        <v>1252</v>
      </c>
      <c r="K222" s="4">
        <v>2498</v>
      </c>
      <c r="L222" s="3" t="s">
        <v>109</v>
      </c>
      <c r="M222" s="3" t="s">
        <v>109</v>
      </c>
      <c r="N222" s="3" t="s">
        <v>109</v>
      </c>
      <c r="O222" s="3" t="s">
        <v>109</v>
      </c>
      <c r="P222" s="3" t="s">
        <v>109</v>
      </c>
      <c r="Q222" s="2"/>
      <c r="S222" s="55">
        <v>32</v>
      </c>
      <c r="T222" s="3" t="s">
        <v>109</v>
      </c>
      <c r="U222" s="3" t="s">
        <v>109</v>
      </c>
      <c r="V222" s="3" t="s">
        <v>109</v>
      </c>
      <c r="W222" s="3" t="s">
        <v>109</v>
      </c>
      <c r="X222" s="3" t="s">
        <v>109</v>
      </c>
      <c r="Y222" s="3" t="s">
        <v>109</v>
      </c>
      <c r="Z222" s="3" t="s">
        <v>109</v>
      </c>
      <c r="AA222" s="4">
        <v>1971</v>
      </c>
      <c r="AB222" s="3" t="s">
        <v>109</v>
      </c>
      <c r="AC222" s="5" t="s">
        <v>156</v>
      </c>
      <c r="AD222" s="3" t="s">
        <v>135</v>
      </c>
      <c r="AE222" s="3" t="s">
        <v>109</v>
      </c>
      <c r="AF222" s="4">
        <v>3</v>
      </c>
      <c r="AG222" s="3" t="s">
        <v>109</v>
      </c>
      <c r="AH222" s="3" t="s">
        <v>111</v>
      </c>
      <c r="AI222" s="3" t="s">
        <v>109</v>
      </c>
      <c r="AN222" s="3" t="s">
        <v>109</v>
      </c>
      <c r="AO222" s="43">
        <f>K222*S222</f>
        <v>79936</v>
      </c>
      <c r="AP222" s="3" t="s">
        <v>109</v>
      </c>
      <c r="AQ222" s="3">
        <v>0.04</v>
      </c>
      <c r="AR222" s="3" t="s">
        <v>109</v>
      </c>
      <c r="AS222" s="3" t="s">
        <v>109</v>
      </c>
      <c r="AT222" s="46">
        <f>AO222*(1-AQ222)</f>
        <v>76738.559999999998</v>
      </c>
      <c r="AU222" s="3" t="s">
        <v>109</v>
      </c>
      <c r="AV222" s="3" t="s">
        <v>109</v>
      </c>
      <c r="AW222" s="3" t="s">
        <v>109</v>
      </c>
      <c r="AX222" s="3" t="s">
        <v>109</v>
      </c>
      <c r="AY222" s="3" t="s">
        <v>109</v>
      </c>
      <c r="AZ222" s="3" t="s">
        <v>109</v>
      </c>
      <c r="BA222" s="48">
        <f>BW222*0.15</f>
        <v>-6.0480828662930294E-2</v>
      </c>
      <c r="BB222" s="48">
        <f>BW222*0.35</f>
        <v>-0.14112193354683736</v>
      </c>
      <c r="BC222" s="48">
        <f>BW222*0.3</f>
        <v>-0.12096165732586059</v>
      </c>
      <c r="BD222" s="48">
        <f>BW222*0.2</f>
        <v>-8.0641104883907078E-2</v>
      </c>
      <c r="BE222" s="3" t="s">
        <v>109</v>
      </c>
      <c r="BF222" s="3" t="s">
        <v>109</v>
      </c>
      <c r="BG222" s="3" t="s">
        <v>109</v>
      </c>
      <c r="BH222" s="3" t="s">
        <v>109</v>
      </c>
      <c r="BI222" s="3" t="s">
        <v>109</v>
      </c>
      <c r="BJ222" s="3" t="s">
        <v>109</v>
      </c>
      <c r="BK222" s="3" t="s">
        <v>109</v>
      </c>
      <c r="BM222" s="3" t="s">
        <v>109</v>
      </c>
      <c r="BN222" s="3" t="s">
        <v>109</v>
      </c>
      <c r="BO222" s="3" t="s">
        <v>109</v>
      </c>
      <c r="BP222" s="3" t="s">
        <v>109</v>
      </c>
      <c r="BQ222" s="3" t="s">
        <v>109</v>
      </c>
      <c r="BR222" s="3" t="s">
        <v>109</v>
      </c>
      <c r="BS222" s="3" t="s">
        <v>109</v>
      </c>
      <c r="BT222" s="3" t="s">
        <v>109</v>
      </c>
      <c r="BU222" s="3" t="s">
        <v>109</v>
      </c>
      <c r="BV222" s="3" t="s">
        <v>109</v>
      </c>
      <c r="BW222" s="48">
        <f>((AT222-BY222)/K222)</f>
        <v>-0.40320552441953533</v>
      </c>
      <c r="BX222" s="3" t="s">
        <v>109</v>
      </c>
      <c r="BY222" s="48">
        <f>CC222*CB222</f>
        <v>77745.767399999997</v>
      </c>
      <c r="BZ222" s="3">
        <v>0.05</v>
      </c>
      <c r="CA222" s="4">
        <v>2.5474E-2</v>
      </c>
      <c r="CB222" s="3">
        <f>BZ222+CA222</f>
        <v>7.5473999999999999E-2</v>
      </c>
      <c r="CC222" s="47">
        <v>1030100</v>
      </c>
      <c r="CD222" s="46">
        <v>0</v>
      </c>
      <c r="CE222" s="46">
        <f>CC222-CD222</f>
        <v>1030100</v>
      </c>
      <c r="CF222" s="46" t="s">
        <v>109</v>
      </c>
      <c r="CG222" s="46">
        <f>CE222/K222</f>
        <v>412.36989591673341</v>
      </c>
      <c r="CH222" s="3" t="s">
        <v>1375</v>
      </c>
      <c r="CI222" s="3" t="s">
        <v>109</v>
      </c>
      <c r="CJ222" s="3" t="s">
        <v>109</v>
      </c>
      <c r="CK222" s="3" t="s">
        <v>109</v>
      </c>
      <c r="CL222" s="3" t="s">
        <v>109</v>
      </c>
      <c r="CM222" s="3" t="s">
        <v>109</v>
      </c>
      <c r="CN222" s="3" t="s">
        <v>109</v>
      </c>
      <c r="CO222" s="3" t="s">
        <v>109</v>
      </c>
      <c r="CP222" s="3" t="s">
        <v>109</v>
      </c>
      <c r="CQ222" s="5" t="s">
        <v>113</v>
      </c>
      <c r="CR222" s="5" t="s">
        <v>109</v>
      </c>
      <c r="CV222" s="21" t="s">
        <v>113</v>
      </c>
    </row>
    <row r="223" spans="1:100" x14ac:dyDescent="0.25">
      <c r="A223" s="3" t="s">
        <v>1254</v>
      </c>
      <c r="B223" s="3" t="s">
        <v>405</v>
      </c>
      <c r="C223" s="4">
        <v>1.4538000000000001E-2</v>
      </c>
      <c r="D223" s="3" t="s">
        <v>1255</v>
      </c>
      <c r="E223" s="3" t="s">
        <v>1256</v>
      </c>
      <c r="F223" s="3" t="s">
        <v>1257</v>
      </c>
      <c r="G223" s="3" t="s">
        <v>409</v>
      </c>
      <c r="H223" s="4">
        <v>47981</v>
      </c>
      <c r="I223" s="3" t="s">
        <v>215</v>
      </c>
      <c r="J223" s="3" t="s">
        <v>1252</v>
      </c>
      <c r="K223" s="4">
        <v>3600</v>
      </c>
      <c r="L223" s="3" t="s">
        <v>109</v>
      </c>
      <c r="M223" s="3" t="s">
        <v>109</v>
      </c>
      <c r="N223" s="3" t="s">
        <v>109</v>
      </c>
      <c r="O223" s="3" t="s">
        <v>109</v>
      </c>
      <c r="P223" s="3" t="s">
        <v>109</v>
      </c>
      <c r="Q223" s="2"/>
      <c r="S223" s="55">
        <v>11</v>
      </c>
      <c r="T223" s="3" t="s">
        <v>109</v>
      </c>
      <c r="U223" s="3" t="s">
        <v>109</v>
      </c>
      <c r="V223" s="3" t="s">
        <v>109</v>
      </c>
      <c r="W223" s="3" t="s">
        <v>109</v>
      </c>
      <c r="X223" s="3" t="s">
        <v>109</v>
      </c>
      <c r="Y223" s="3" t="s">
        <v>109</v>
      </c>
      <c r="Z223" s="3" t="s">
        <v>109</v>
      </c>
      <c r="AA223" s="4">
        <v>1961</v>
      </c>
      <c r="AB223" s="3" t="s">
        <v>109</v>
      </c>
      <c r="AC223" s="5" t="s">
        <v>123</v>
      </c>
      <c r="AD223" s="3" t="s">
        <v>123</v>
      </c>
      <c r="AE223" s="3" t="s">
        <v>109</v>
      </c>
      <c r="AF223" s="4">
        <v>2</v>
      </c>
      <c r="AG223" s="3" t="s">
        <v>109</v>
      </c>
      <c r="AH223" s="3" t="s">
        <v>111</v>
      </c>
      <c r="AI223" s="3" t="s">
        <v>109</v>
      </c>
      <c r="AN223" s="3" t="s">
        <v>109</v>
      </c>
      <c r="AO223" s="43">
        <f>K223*S223</f>
        <v>39600</v>
      </c>
      <c r="AP223" s="3" t="s">
        <v>109</v>
      </c>
      <c r="AQ223" s="3">
        <v>0.15</v>
      </c>
      <c r="AR223" s="3" t="s">
        <v>109</v>
      </c>
      <c r="AS223" s="3" t="s">
        <v>109</v>
      </c>
      <c r="AT223" s="46">
        <f>AO223*(1-AQ223)</f>
        <v>33660</v>
      </c>
      <c r="AU223" s="3" t="s">
        <v>109</v>
      </c>
      <c r="AV223" s="3" t="s">
        <v>109</v>
      </c>
      <c r="AW223" s="3" t="s">
        <v>109</v>
      </c>
      <c r="AX223" s="3" t="s">
        <v>109</v>
      </c>
      <c r="AY223" s="3" t="s">
        <v>109</v>
      </c>
      <c r="AZ223" s="3" t="s">
        <v>109</v>
      </c>
      <c r="BA223" s="48">
        <f>BW223*0.15</f>
        <v>0.45517529166666659</v>
      </c>
      <c r="BB223" s="48">
        <f>BW223*0.35</f>
        <v>1.0620756805555553</v>
      </c>
      <c r="BC223" s="48">
        <f>BW223*0.3</f>
        <v>0.91035058333333319</v>
      </c>
      <c r="BD223" s="48">
        <f>BW223*0.2</f>
        <v>0.60690038888888886</v>
      </c>
      <c r="BE223" s="3" t="s">
        <v>109</v>
      </c>
      <c r="BF223" s="3" t="s">
        <v>109</v>
      </c>
      <c r="BG223" s="3" t="s">
        <v>109</v>
      </c>
      <c r="BH223" s="3" t="s">
        <v>109</v>
      </c>
      <c r="BI223" s="3" t="s">
        <v>109</v>
      </c>
      <c r="BJ223" s="3" t="s">
        <v>109</v>
      </c>
      <c r="BK223" s="3" t="s">
        <v>109</v>
      </c>
      <c r="BM223" s="3" t="s">
        <v>109</v>
      </c>
      <c r="BN223" s="3" t="s">
        <v>109</v>
      </c>
      <c r="BO223" s="3" t="s">
        <v>109</v>
      </c>
      <c r="BP223" s="3" t="s">
        <v>109</v>
      </c>
      <c r="BQ223" s="3" t="s">
        <v>109</v>
      </c>
      <c r="BR223" s="3" t="s">
        <v>109</v>
      </c>
      <c r="BS223" s="3" t="s">
        <v>109</v>
      </c>
      <c r="BT223" s="3" t="s">
        <v>109</v>
      </c>
      <c r="BU223" s="3" t="s">
        <v>109</v>
      </c>
      <c r="BV223" s="3" t="s">
        <v>109</v>
      </c>
      <c r="BW223" s="48">
        <f>((AT223-BY223)/K223)</f>
        <v>3.0345019444444441</v>
      </c>
      <c r="BX223" s="3" t="s">
        <v>109</v>
      </c>
      <c r="BY223" s="48">
        <f>CC223*CB223</f>
        <v>22735.793000000001</v>
      </c>
      <c r="BZ223" s="3">
        <v>0.1</v>
      </c>
      <c r="CA223" s="4">
        <v>1.4538000000000001E-2</v>
      </c>
      <c r="CB223" s="3">
        <f>BZ223+CA223</f>
        <v>0.114538</v>
      </c>
      <c r="CC223" s="47">
        <v>198500</v>
      </c>
      <c r="CD223" s="46">
        <v>0</v>
      </c>
      <c r="CE223" s="46">
        <f>CC223-CD223</f>
        <v>198500</v>
      </c>
      <c r="CF223" s="46" t="s">
        <v>109</v>
      </c>
      <c r="CG223" s="46">
        <f>CE223/K223</f>
        <v>55.138888888888886</v>
      </c>
      <c r="CH223" s="3" t="s">
        <v>1258</v>
      </c>
      <c r="CI223" s="3" t="s">
        <v>109</v>
      </c>
      <c r="CJ223" s="3" t="s">
        <v>109</v>
      </c>
      <c r="CK223" s="3" t="s">
        <v>109</v>
      </c>
      <c r="CL223" s="3" t="s">
        <v>109</v>
      </c>
      <c r="CM223" s="3" t="s">
        <v>109</v>
      </c>
      <c r="CN223" s="3" t="s">
        <v>109</v>
      </c>
      <c r="CO223" s="3" t="s">
        <v>109</v>
      </c>
      <c r="CP223" s="3" t="s">
        <v>109</v>
      </c>
      <c r="CQ223" s="5" t="s">
        <v>113</v>
      </c>
      <c r="CR223" s="5" t="s">
        <v>109</v>
      </c>
      <c r="CV223" s="21" t="s">
        <v>113</v>
      </c>
    </row>
    <row r="224" spans="1:100" x14ac:dyDescent="0.25">
      <c r="A224" s="3" t="s">
        <v>1398</v>
      </c>
      <c r="B224" s="3" t="s">
        <v>118</v>
      </c>
      <c r="C224" s="9">
        <v>2.5474E-2</v>
      </c>
      <c r="D224" s="3" t="s">
        <v>1394</v>
      </c>
      <c r="E224" s="3" t="s">
        <v>1399</v>
      </c>
      <c r="F224" s="3" t="s">
        <v>1400</v>
      </c>
      <c r="G224" s="3" t="s">
        <v>106</v>
      </c>
      <c r="H224" s="9">
        <v>47905</v>
      </c>
      <c r="I224" s="3" t="s">
        <v>215</v>
      </c>
      <c r="J224" s="3" t="s">
        <v>1252</v>
      </c>
      <c r="K224" s="4">
        <v>2016</v>
      </c>
      <c r="L224" s="3" t="s">
        <v>109</v>
      </c>
      <c r="M224" s="3" t="s">
        <v>109</v>
      </c>
      <c r="N224" s="3" t="s">
        <v>109</v>
      </c>
      <c r="O224" s="3" t="s">
        <v>109</v>
      </c>
      <c r="P224" s="3" t="s">
        <v>109</v>
      </c>
      <c r="Q224" s="2"/>
      <c r="S224" s="55">
        <v>26.5</v>
      </c>
      <c r="T224" s="3" t="s">
        <v>109</v>
      </c>
      <c r="U224" s="3" t="s">
        <v>109</v>
      </c>
      <c r="V224" s="3" t="s">
        <v>109</v>
      </c>
      <c r="W224" s="3" t="s">
        <v>109</v>
      </c>
      <c r="X224" s="3" t="s">
        <v>109</v>
      </c>
      <c r="Y224" s="3" t="s">
        <v>109</v>
      </c>
      <c r="Z224" s="3" t="s">
        <v>109</v>
      </c>
      <c r="AA224" s="9">
        <v>1997</v>
      </c>
      <c r="AB224" s="3" t="s">
        <v>109</v>
      </c>
      <c r="AC224" s="5" t="s">
        <v>111</v>
      </c>
      <c r="AD224" s="3" t="s">
        <v>135</v>
      </c>
      <c r="AE224" s="3" t="s">
        <v>109</v>
      </c>
      <c r="AF224" s="4">
        <v>3</v>
      </c>
      <c r="AG224" s="3" t="s">
        <v>109</v>
      </c>
      <c r="AH224" s="3" t="s">
        <v>111</v>
      </c>
      <c r="AI224" s="3" t="s">
        <v>109</v>
      </c>
      <c r="AN224" s="3" t="s">
        <v>109</v>
      </c>
      <c r="AO224" s="43">
        <f>K224*S224</f>
        <v>53424</v>
      </c>
      <c r="AP224" s="3" t="s">
        <v>109</v>
      </c>
      <c r="AQ224" s="3">
        <v>6.5000000000000002E-2</v>
      </c>
      <c r="AR224" s="3" t="s">
        <v>109</v>
      </c>
      <c r="AS224" s="3" t="s">
        <v>109</v>
      </c>
      <c r="AT224" s="46">
        <f>AO224*(1-AQ224)</f>
        <v>49951.44</v>
      </c>
      <c r="AU224" s="3" t="s">
        <v>109</v>
      </c>
      <c r="AV224" s="3" t="s">
        <v>109</v>
      </c>
      <c r="AW224" s="3" t="s">
        <v>109</v>
      </c>
      <c r="AX224" s="3" t="s">
        <v>109</v>
      </c>
      <c r="AY224" s="3" t="s">
        <v>109</v>
      </c>
      <c r="AZ224" s="3" t="s">
        <v>109</v>
      </c>
      <c r="BA224" s="48">
        <f>BW224*0.15</f>
        <v>0.10372352678571457</v>
      </c>
      <c r="BB224" s="48">
        <f>BW224*0.35</f>
        <v>0.24202156250000065</v>
      </c>
      <c r="BC224" s="48">
        <f>BW224*0.3</f>
        <v>0.20744705357142915</v>
      </c>
      <c r="BD224" s="48">
        <f>BW224*0.2</f>
        <v>0.13829803571428609</v>
      </c>
      <c r="BE224" s="3" t="s">
        <v>109</v>
      </c>
      <c r="BF224" s="3" t="s">
        <v>109</v>
      </c>
      <c r="BG224" s="3" t="s">
        <v>109</v>
      </c>
      <c r="BH224" s="3" t="s">
        <v>109</v>
      </c>
      <c r="BI224" s="3" t="s">
        <v>109</v>
      </c>
      <c r="BJ224" s="3" t="s">
        <v>109</v>
      </c>
      <c r="BK224" s="3" t="s">
        <v>109</v>
      </c>
      <c r="BM224" s="3" t="s">
        <v>109</v>
      </c>
      <c r="BN224" s="3" t="s">
        <v>109</v>
      </c>
      <c r="BO224" s="3" t="s">
        <v>109</v>
      </c>
      <c r="BP224" s="3" t="s">
        <v>109</v>
      </c>
      <c r="BQ224" s="3" t="s">
        <v>109</v>
      </c>
      <c r="BR224" s="3" t="s">
        <v>109</v>
      </c>
      <c r="BS224" s="3" t="s">
        <v>109</v>
      </c>
      <c r="BT224" s="3" t="s">
        <v>109</v>
      </c>
      <c r="BU224" s="3" t="s">
        <v>109</v>
      </c>
      <c r="BV224" s="3" t="s">
        <v>109</v>
      </c>
      <c r="BW224" s="48">
        <f>((AT224-BY224)/K224)</f>
        <v>0.69149017857143047</v>
      </c>
      <c r="BX224" s="3" t="s">
        <v>109</v>
      </c>
      <c r="BY224" s="48">
        <f>CC224*CB224</f>
        <v>48557.395799999998</v>
      </c>
      <c r="BZ224" s="3">
        <v>6.5000000000000002E-2</v>
      </c>
      <c r="CA224" s="9">
        <v>2.5474E-2</v>
      </c>
      <c r="CB224" s="3">
        <f>BZ224+CA224</f>
        <v>9.0473999999999999E-2</v>
      </c>
      <c r="CC224" s="47">
        <v>536700</v>
      </c>
      <c r="CD224" s="46">
        <v>0</v>
      </c>
      <c r="CE224" s="46">
        <f>CC224-CD224</f>
        <v>536700</v>
      </c>
      <c r="CF224" s="46" t="s">
        <v>109</v>
      </c>
      <c r="CG224" s="46">
        <f>CE224/K224</f>
        <v>266.22023809523807</v>
      </c>
      <c r="CH224" s="3" t="s">
        <v>1401</v>
      </c>
      <c r="CI224" s="3" t="s">
        <v>109</v>
      </c>
      <c r="CJ224" s="3" t="s">
        <v>109</v>
      </c>
      <c r="CK224" s="3" t="s">
        <v>109</v>
      </c>
      <c r="CL224" s="3" t="s">
        <v>109</v>
      </c>
      <c r="CM224" s="3" t="s">
        <v>109</v>
      </c>
      <c r="CN224" s="3" t="s">
        <v>109</v>
      </c>
      <c r="CO224" s="3" t="s">
        <v>109</v>
      </c>
      <c r="CP224" s="3" t="s">
        <v>109</v>
      </c>
      <c r="CQ224" s="5" t="s">
        <v>113</v>
      </c>
      <c r="CR224" s="5" t="s">
        <v>109</v>
      </c>
      <c r="CV224" s="21" t="s">
        <v>113</v>
      </c>
    </row>
    <row r="225" spans="1:100" x14ac:dyDescent="0.25">
      <c r="A225" s="3" t="s">
        <v>1445</v>
      </c>
      <c r="B225" s="3" t="s">
        <v>199</v>
      </c>
      <c r="C225" s="4">
        <v>2.4153000000000001E-2</v>
      </c>
      <c r="D225" s="3" t="s">
        <v>1446</v>
      </c>
      <c r="E225" s="3" t="s">
        <v>1382</v>
      </c>
      <c r="F225" s="3" t="s">
        <v>1447</v>
      </c>
      <c r="G225" s="3" t="s">
        <v>106</v>
      </c>
      <c r="H225" s="4">
        <v>47909</v>
      </c>
      <c r="I225" s="3" t="s">
        <v>215</v>
      </c>
      <c r="J225" s="3" t="s">
        <v>1252</v>
      </c>
      <c r="K225" s="4">
        <v>4947</v>
      </c>
      <c r="L225" s="3" t="s">
        <v>109</v>
      </c>
      <c r="M225" s="3" t="s">
        <v>109</v>
      </c>
      <c r="N225" s="3" t="s">
        <v>109</v>
      </c>
      <c r="O225" s="3" t="s">
        <v>109</v>
      </c>
      <c r="P225" s="3" t="s">
        <v>109</v>
      </c>
      <c r="Q225" s="2"/>
      <c r="S225" s="55">
        <v>32</v>
      </c>
      <c r="T225" s="3" t="s">
        <v>109</v>
      </c>
      <c r="U225" s="3" t="s">
        <v>109</v>
      </c>
      <c r="V225" s="3" t="s">
        <v>109</v>
      </c>
      <c r="W225" s="3" t="s">
        <v>109</v>
      </c>
      <c r="X225" s="3" t="s">
        <v>109</v>
      </c>
      <c r="Y225" s="3" t="s">
        <v>109</v>
      </c>
      <c r="Z225" s="3" t="s">
        <v>109</v>
      </c>
      <c r="AA225" s="4">
        <v>2003</v>
      </c>
      <c r="AB225" s="3" t="s">
        <v>109</v>
      </c>
      <c r="AC225" s="5" t="s">
        <v>156</v>
      </c>
      <c r="AD225" s="3" t="s">
        <v>135</v>
      </c>
      <c r="AE225" s="3" t="s">
        <v>109</v>
      </c>
      <c r="AF225" s="4">
        <v>3</v>
      </c>
      <c r="AG225" s="3" t="s">
        <v>109</v>
      </c>
      <c r="AH225" s="3" t="s">
        <v>111</v>
      </c>
      <c r="AI225" s="3" t="s">
        <v>109</v>
      </c>
      <c r="AN225" s="3" t="s">
        <v>109</v>
      </c>
      <c r="AO225" s="43">
        <f>K225*S225</f>
        <v>158304</v>
      </c>
      <c r="AP225" s="3" t="s">
        <v>109</v>
      </c>
      <c r="AQ225" s="3">
        <v>0.04</v>
      </c>
      <c r="AR225" s="3" t="s">
        <v>109</v>
      </c>
      <c r="AS225" s="3" t="s">
        <v>109</v>
      </c>
      <c r="AT225" s="46">
        <f>AO225*(1-AQ225)</f>
        <v>151971.84</v>
      </c>
      <c r="AU225" s="3" t="s">
        <v>109</v>
      </c>
      <c r="AV225" s="3" t="s">
        <v>109</v>
      </c>
      <c r="AW225" s="3" t="s">
        <v>109</v>
      </c>
      <c r="AX225" s="3" t="s">
        <v>109</v>
      </c>
      <c r="AY225" s="3" t="s">
        <v>109</v>
      </c>
      <c r="AZ225" s="3" t="s">
        <v>109</v>
      </c>
      <c r="BA225" s="48">
        <f>BW225*0.15</f>
        <v>-0.29356276531230996</v>
      </c>
      <c r="BB225" s="48">
        <f>BW225*0.35</f>
        <v>-0.6849797857287232</v>
      </c>
      <c r="BC225" s="48">
        <f>BW225*0.3</f>
        <v>-0.58712553062461992</v>
      </c>
      <c r="BD225" s="48">
        <f>BW225*0.2</f>
        <v>-0.3914170204164133</v>
      </c>
      <c r="BE225" s="3" t="s">
        <v>109</v>
      </c>
      <c r="BF225" s="3" t="s">
        <v>109</v>
      </c>
      <c r="BG225" s="3" t="s">
        <v>109</v>
      </c>
      <c r="BH225" s="3" t="s">
        <v>109</v>
      </c>
      <c r="BI225" s="3" t="s">
        <v>109</v>
      </c>
      <c r="BJ225" s="3" t="s">
        <v>109</v>
      </c>
      <c r="BK225" s="3" t="s">
        <v>109</v>
      </c>
      <c r="BM225" s="3" t="s">
        <v>109</v>
      </c>
      <c r="BN225" s="3" t="s">
        <v>109</v>
      </c>
      <c r="BO225" s="3" t="s">
        <v>109</v>
      </c>
      <c r="BP225" s="3" t="s">
        <v>109</v>
      </c>
      <c r="BQ225" s="3" t="s">
        <v>109</v>
      </c>
      <c r="BR225" s="3" t="s">
        <v>109</v>
      </c>
      <c r="BS225" s="3" t="s">
        <v>109</v>
      </c>
      <c r="BT225" s="3" t="s">
        <v>109</v>
      </c>
      <c r="BU225" s="3" t="s">
        <v>109</v>
      </c>
      <c r="BV225" s="3" t="s">
        <v>109</v>
      </c>
      <c r="BW225" s="48">
        <f>((AT225-BY225)/K225)</f>
        <v>-1.9570851020820663</v>
      </c>
      <c r="BX225" s="3" t="s">
        <v>109</v>
      </c>
      <c r="BY225" s="48">
        <f>CC225*CB225</f>
        <v>161653.53999999998</v>
      </c>
      <c r="BZ225" s="3">
        <v>0.05</v>
      </c>
      <c r="CA225" s="4">
        <v>2.4153000000000001E-2</v>
      </c>
      <c r="CB225" s="3">
        <f>BZ225+CA225</f>
        <v>7.4152999999999997E-2</v>
      </c>
      <c r="CC225" s="47">
        <v>2180000</v>
      </c>
      <c r="CD225" s="46">
        <v>0</v>
      </c>
      <c r="CE225" s="46">
        <f>CC225-CD225</f>
        <v>2180000</v>
      </c>
      <c r="CF225" s="46" t="s">
        <v>109</v>
      </c>
      <c r="CG225" s="46">
        <f>CE225/K225</f>
        <v>440.67111380634731</v>
      </c>
      <c r="CH225" s="3" t="s">
        <v>1448</v>
      </c>
      <c r="CI225" s="3" t="s">
        <v>109</v>
      </c>
      <c r="CJ225" s="3" t="s">
        <v>109</v>
      </c>
      <c r="CK225" s="3" t="s">
        <v>109</v>
      </c>
      <c r="CL225" s="3" t="s">
        <v>109</v>
      </c>
      <c r="CM225" s="3" t="s">
        <v>109</v>
      </c>
      <c r="CN225" s="3" t="s">
        <v>109</v>
      </c>
      <c r="CO225" s="3" t="s">
        <v>109</v>
      </c>
      <c r="CP225" s="3" t="s">
        <v>109</v>
      </c>
      <c r="CQ225" s="5" t="s">
        <v>113</v>
      </c>
      <c r="CR225" s="5" t="s">
        <v>109</v>
      </c>
      <c r="CT225" s="10">
        <v>1056</v>
      </c>
      <c r="CV225" s="21" t="s">
        <v>113</v>
      </c>
    </row>
    <row r="226" spans="1:100" x14ac:dyDescent="0.25">
      <c r="A226" s="3" t="s">
        <v>1365</v>
      </c>
      <c r="B226" s="3" t="s">
        <v>606</v>
      </c>
      <c r="C226" s="4">
        <v>2.2567E-2</v>
      </c>
      <c r="D226" s="3" t="s">
        <v>1277</v>
      </c>
      <c r="E226" s="3" t="s">
        <v>1366</v>
      </c>
      <c r="F226" s="3" t="s">
        <v>1367</v>
      </c>
      <c r="G226" s="3" t="s">
        <v>133</v>
      </c>
      <c r="H226" s="4">
        <v>47906</v>
      </c>
      <c r="I226" s="3" t="s">
        <v>215</v>
      </c>
      <c r="J226" s="3" t="s">
        <v>1252</v>
      </c>
      <c r="K226" s="4">
        <v>2294</v>
      </c>
      <c r="L226" s="3" t="s">
        <v>109</v>
      </c>
      <c r="M226" s="3" t="s">
        <v>109</v>
      </c>
      <c r="N226" s="3" t="s">
        <v>109</v>
      </c>
      <c r="O226" s="3" t="s">
        <v>109</v>
      </c>
      <c r="P226" s="3" t="s">
        <v>109</v>
      </c>
      <c r="Q226" s="2"/>
      <c r="S226" s="55">
        <v>25</v>
      </c>
      <c r="T226" s="3" t="s">
        <v>109</v>
      </c>
      <c r="U226" s="3" t="s">
        <v>109</v>
      </c>
      <c r="V226" s="3" t="s">
        <v>109</v>
      </c>
      <c r="W226" s="3" t="s">
        <v>109</v>
      </c>
      <c r="X226" s="3" t="s">
        <v>109</v>
      </c>
      <c r="Y226" s="3" t="s">
        <v>109</v>
      </c>
      <c r="Z226" s="3" t="s">
        <v>109</v>
      </c>
      <c r="AA226" s="4">
        <v>1998</v>
      </c>
      <c r="AB226" s="3" t="s">
        <v>109</v>
      </c>
      <c r="AC226" s="5" t="s">
        <v>111</v>
      </c>
      <c r="AD226" s="3" t="s">
        <v>111</v>
      </c>
      <c r="AE226" s="3" t="s">
        <v>109</v>
      </c>
      <c r="AF226" s="4">
        <v>3</v>
      </c>
      <c r="AG226" s="3" t="s">
        <v>109</v>
      </c>
      <c r="AH226" s="3" t="s">
        <v>111</v>
      </c>
      <c r="AI226" s="3" t="s">
        <v>109</v>
      </c>
      <c r="AN226" s="3" t="s">
        <v>109</v>
      </c>
      <c r="AO226" s="43">
        <f>K226*S226</f>
        <v>57350</v>
      </c>
      <c r="AP226" s="3" t="s">
        <v>109</v>
      </c>
      <c r="AQ226" s="3">
        <v>7.0000000000000007E-2</v>
      </c>
      <c r="AR226" s="3" t="s">
        <v>109</v>
      </c>
      <c r="AS226" s="3" t="s">
        <v>109</v>
      </c>
      <c r="AT226" s="46">
        <f>AO226*(1-AQ226)</f>
        <v>53335.5</v>
      </c>
      <c r="AU226" s="3" t="s">
        <v>109</v>
      </c>
      <c r="AV226" s="3" t="s">
        <v>109</v>
      </c>
      <c r="AW226" s="3" t="s">
        <v>109</v>
      </c>
      <c r="AX226" s="3" t="s">
        <v>109</v>
      </c>
      <c r="AY226" s="3" t="s">
        <v>109</v>
      </c>
      <c r="AZ226" s="3" t="s">
        <v>109</v>
      </c>
      <c r="BA226" s="48">
        <f>BW226*0.15</f>
        <v>0.16365670226678256</v>
      </c>
      <c r="BB226" s="48">
        <f>BW226*0.35</f>
        <v>0.38186563862249262</v>
      </c>
      <c r="BC226" s="48">
        <f>BW226*0.3</f>
        <v>0.32731340453356511</v>
      </c>
      <c r="BD226" s="48">
        <f>BW226*0.2</f>
        <v>0.21820893635571009</v>
      </c>
      <c r="BE226" s="3" t="s">
        <v>109</v>
      </c>
      <c r="BF226" s="3" t="s">
        <v>109</v>
      </c>
      <c r="BG226" s="3" t="s">
        <v>109</v>
      </c>
      <c r="BH226" s="3" t="s">
        <v>109</v>
      </c>
      <c r="BI226" s="3" t="s">
        <v>109</v>
      </c>
      <c r="BJ226" s="3" t="s">
        <v>109</v>
      </c>
      <c r="BK226" s="3" t="s">
        <v>109</v>
      </c>
      <c r="BM226" s="3" t="s">
        <v>109</v>
      </c>
      <c r="BN226" s="3" t="s">
        <v>109</v>
      </c>
      <c r="BO226" s="3" t="s">
        <v>109</v>
      </c>
      <c r="BP226" s="3" t="s">
        <v>109</v>
      </c>
      <c r="BQ226" s="3" t="s">
        <v>109</v>
      </c>
      <c r="BR226" s="3" t="s">
        <v>109</v>
      </c>
      <c r="BS226" s="3" t="s">
        <v>109</v>
      </c>
      <c r="BT226" s="3" t="s">
        <v>109</v>
      </c>
      <c r="BU226" s="3" t="s">
        <v>109</v>
      </c>
      <c r="BV226" s="3" t="s">
        <v>109</v>
      </c>
      <c r="BW226" s="48">
        <f>((AT226-BY226)/K226)</f>
        <v>1.0910446817785504</v>
      </c>
      <c r="BX226" s="3" t="s">
        <v>109</v>
      </c>
      <c r="BY226" s="48">
        <f>CC226*CB226</f>
        <v>50832.643500000006</v>
      </c>
      <c r="BZ226" s="3">
        <v>6.5000000000000002E-2</v>
      </c>
      <c r="CA226" s="4">
        <v>2.2567E-2</v>
      </c>
      <c r="CB226" s="3">
        <f>BZ226+CA226</f>
        <v>8.7567000000000006E-2</v>
      </c>
      <c r="CC226" s="47">
        <v>580500</v>
      </c>
      <c r="CD226" s="46">
        <v>0</v>
      </c>
      <c r="CE226" s="46">
        <f>CC226-CD226</f>
        <v>580500</v>
      </c>
      <c r="CF226" s="46" t="s">
        <v>109</v>
      </c>
      <c r="CG226" s="46">
        <f>CE226/K226</f>
        <v>253.0514385353095</v>
      </c>
      <c r="CH226" s="3" t="s">
        <v>1323</v>
      </c>
      <c r="CI226" s="3" t="s">
        <v>109</v>
      </c>
      <c r="CJ226" s="3" t="s">
        <v>109</v>
      </c>
      <c r="CK226" s="3" t="s">
        <v>109</v>
      </c>
      <c r="CL226" s="3" t="s">
        <v>109</v>
      </c>
      <c r="CM226" s="3" t="s">
        <v>109</v>
      </c>
      <c r="CN226" s="3" t="s">
        <v>109</v>
      </c>
      <c r="CO226" s="3" t="s">
        <v>109</v>
      </c>
      <c r="CP226" s="3" t="s">
        <v>109</v>
      </c>
      <c r="CQ226" s="5" t="s">
        <v>113</v>
      </c>
      <c r="CR226" s="5" t="s">
        <v>109</v>
      </c>
      <c r="CV226" s="21" t="s">
        <v>113</v>
      </c>
    </row>
    <row r="227" spans="1:100" x14ac:dyDescent="0.25">
      <c r="A227" s="3" t="s">
        <v>1273</v>
      </c>
      <c r="B227" s="3" t="s">
        <v>118</v>
      </c>
      <c r="C227" s="4">
        <v>2.5474E-2</v>
      </c>
      <c r="D227" s="3" t="s">
        <v>1270</v>
      </c>
      <c r="E227" s="3" t="s">
        <v>1271</v>
      </c>
      <c r="F227" s="3" t="s">
        <v>1274</v>
      </c>
      <c r="G227" s="3" t="s">
        <v>106</v>
      </c>
      <c r="H227" s="4">
        <v>47901</v>
      </c>
      <c r="I227" s="3" t="s">
        <v>215</v>
      </c>
      <c r="J227" s="3" t="s">
        <v>1252</v>
      </c>
      <c r="K227" s="4">
        <v>2250</v>
      </c>
      <c r="L227" s="3" t="s">
        <v>109</v>
      </c>
      <c r="M227" s="3" t="s">
        <v>109</v>
      </c>
      <c r="N227" s="3" t="s">
        <v>109</v>
      </c>
      <c r="O227" s="3" t="s">
        <v>109</v>
      </c>
      <c r="P227" s="3" t="s">
        <v>109</v>
      </c>
      <c r="Q227" s="2"/>
      <c r="S227" s="55">
        <v>13</v>
      </c>
      <c r="T227" s="3" t="s">
        <v>109</v>
      </c>
      <c r="U227" s="3" t="s">
        <v>109</v>
      </c>
      <c r="V227" s="3" t="s">
        <v>109</v>
      </c>
      <c r="W227" s="3" t="s">
        <v>109</v>
      </c>
      <c r="X227" s="3" t="s">
        <v>109</v>
      </c>
      <c r="Y227" s="3" t="s">
        <v>109</v>
      </c>
      <c r="Z227" s="3" t="s">
        <v>109</v>
      </c>
      <c r="AA227" s="4">
        <v>1974</v>
      </c>
      <c r="AB227" s="3" t="s">
        <v>109</v>
      </c>
      <c r="AC227" s="5" t="s">
        <v>123</v>
      </c>
      <c r="AD227" s="3" t="s">
        <v>111</v>
      </c>
      <c r="AE227" s="3" t="s">
        <v>109</v>
      </c>
      <c r="AF227" s="4">
        <v>3</v>
      </c>
      <c r="AG227" s="3" t="s">
        <v>109</v>
      </c>
      <c r="AH227" s="3" t="s">
        <v>111</v>
      </c>
      <c r="AI227" s="3" t="s">
        <v>109</v>
      </c>
      <c r="AN227" s="3" t="s">
        <v>109</v>
      </c>
      <c r="AO227" s="43">
        <f>K227*S227</f>
        <v>29250</v>
      </c>
      <c r="AP227" s="3" t="s">
        <v>109</v>
      </c>
      <c r="AQ227" s="3">
        <v>0.12</v>
      </c>
      <c r="AR227" s="3" t="s">
        <v>109</v>
      </c>
      <c r="AS227" s="3" t="s">
        <v>109</v>
      </c>
      <c r="AT227" s="46">
        <f>AO227*(1-AQ227)</f>
        <v>25740</v>
      </c>
      <c r="AU227" s="3" t="s">
        <v>109</v>
      </c>
      <c r="AV227" s="3" t="s">
        <v>109</v>
      </c>
      <c r="AW227" s="3" t="s">
        <v>109</v>
      </c>
      <c r="AX227" s="3" t="s">
        <v>109</v>
      </c>
      <c r="AY227" s="3" t="s">
        <v>109</v>
      </c>
      <c r="AZ227" s="3" t="s">
        <v>109</v>
      </c>
      <c r="BA227" s="48">
        <f>BW227*0.15</f>
        <v>0.21005677333333322</v>
      </c>
      <c r="BB227" s="48">
        <f>BW227*0.35</f>
        <v>0.4901324711111108</v>
      </c>
      <c r="BC227" s="48">
        <f>BW227*0.3</f>
        <v>0.42011354666666645</v>
      </c>
      <c r="BD227" s="48">
        <f>BW227*0.2</f>
        <v>0.28007569777777763</v>
      </c>
      <c r="BE227" s="3" t="s">
        <v>109</v>
      </c>
      <c r="BF227" s="3" t="s">
        <v>109</v>
      </c>
      <c r="BG227" s="3" t="s">
        <v>109</v>
      </c>
      <c r="BH227" s="3" t="s">
        <v>109</v>
      </c>
      <c r="BI227" s="3" t="s">
        <v>109</v>
      </c>
      <c r="BJ227" s="3" t="s">
        <v>109</v>
      </c>
      <c r="BK227" s="3" t="s">
        <v>109</v>
      </c>
      <c r="BM227" s="3" t="s">
        <v>109</v>
      </c>
      <c r="BN227" s="3" t="s">
        <v>109</v>
      </c>
      <c r="BO227" s="3" t="s">
        <v>109</v>
      </c>
      <c r="BP227" s="3" t="s">
        <v>109</v>
      </c>
      <c r="BQ227" s="3" t="s">
        <v>109</v>
      </c>
      <c r="BR227" s="3" t="s">
        <v>109</v>
      </c>
      <c r="BS227" s="3" t="s">
        <v>109</v>
      </c>
      <c r="BT227" s="3" t="s">
        <v>109</v>
      </c>
      <c r="BU227" s="3" t="s">
        <v>109</v>
      </c>
      <c r="BV227" s="3" t="s">
        <v>109</v>
      </c>
      <c r="BW227" s="48">
        <f>((AT227-BY227)/K227)</f>
        <v>1.4003784888888882</v>
      </c>
      <c r="BX227" s="3" t="s">
        <v>109</v>
      </c>
      <c r="BY227" s="48">
        <f>CC227*CB227</f>
        <v>22589.148400000002</v>
      </c>
      <c r="BZ227" s="3">
        <v>7.0000000000000007E-2</v>
      </c>
      <c r="CA227" s="4">
        <v>2.5474E-2</v>
      </c>
      <c r="CB227" s="3">
        <f>BZ227+CA227</f>
        <v>9.5474000000000003E-2</v>
      </c>
      <c r="CC227" s="47">
        <v>236600</v>
      </c>
      <c r="CD227" s="46">
        <v>0</v>
      </c>
      <c r="CE227" s="46">
        <f>CC227-CD227</f>
        <v>236600</v>
      </c>
      <c r="CF227" s="46" t="s">
        <v>109</v>
      </c>
      <c r="CG227" s="46">
        <f>CE227/K227</f>
        <v>105.15555555555555</v>
      </c>
      <c r="CH227" s="3" t="s">
        <v>203</v>
      </c>
      <c r="CI227" s="3" t="s">
        <v>109</v>
      </c>
      <c r="CJ227" s="3" t="s">
        <v>109</v>
      </c>
      <c r="CK227" s="3" t="s">
        <v>109</v>
      </c>
      <c r="CL227" s="3" t="s">
        <v>109</v>
      </c>
      <c r="CM227" s="3" t="s">
        <v>109</v>
      </c>
      <c r="CN227" s="3" t="s">
        <v>109</v>
      </c>
      <c r="CO227" s="3" t="s">
        <v>109</v>
      </c>
      <c r="CP227" s="3" t="s">
        <v>109</v>
      </c>
      <c r="CQ227" s="5" t="s">
        <v>126</v>
      </c>
      <c r="CR227" s="5" t="s">
        <v>1275</v>
      </c>
      <c r="CV227" s="21" t="s">
        <v>113</v>
      </c>
    </row>
    <row r="228" spans="1:100" x14ac:dyDescent="0.25">
      <c r="A228" s="3" t="s">
        <v>1345</v>
      </c>
      <c r="B228" s="3" t="s">
        <v>152</v>
      </c>
      <c r="C228" s="4">
        <v>2.7786000000000002E-2</v>
      </c>
      <c r="D228" s="3" t="s">
        <v>1297</v>
      </c>
      <c r="E228" s="3" t="s">
        <v>1346</v>
      </c>
      <c r="F228" s="3" t="s">
        <v>1347</v>
      </c>
      <c r="G228" s="3" t="s">
        <v>133</v>
      </c>
      <c r="H228" s="4">
        <v>47906</v>
      </c>
      <c r="I228" s="3" t="s">
        <v>215</v>
      </c>
      <c r="J228" s="3" t="s">
        <v>1252</v>
      </c>
      <c r="K228" s="4">
        <v>864</v>
      </c>
      <c r="L228" s="3" t="s">
        <v>109</v>
      </c>
      <c r="M228" s="3" t="s">
        <v>109</v>
      </c>
      <c r="N228" s="3" t="s">
        <v>109</v>
      </c>
      <c r="O228" s="3" t="s">
        <v>109</v>
      </c>
      <c r="P228" s="3" t="s">
        <v>109</v>
      </c>
      <c r="Q228" s="2"/>
      <c r="S228" s="55">
        <v>32</v>
      </c>
      <c r="T228" s="3" t="s">
        <v>109</v>
      </c>
      <c r="U228" s="3" t="s">
        <v>109</v>
      </c>
      <c r="V228" s="3" t="s">
        <v>109</v>
      </c>
      <c r="W228" s="3" t="s">
        <v>109</v>
      </c>
      <c r="X228" s="3" t="s">
        <v>109</v>
      </c>
      <c r="Y228" s="3" t="s">
        <v>109</v>
      </c>
      <c r="Z228" s="3" t="s">
        <v>109</v>
      </c>
      <c r="AA228" s="4">
        <v>1962</v>
      </c>
      <c r="AB228" s="3" t="s">
        <v>109</v>
      </c>
      <c r="AC228" s="5" t="s">
        <v>156</v>
      </c>
      <c r="AD228" s="3" t="s">
        <v>156</v>
      </c>
      <c r="AE228" s="3" t="s">
        <v>109</v>
      </c>
      <c r="AF228" s="4">
        <v>2</v>
      </c>
      <c r="AG228" s="3" t="s">
        <v>109</v>
      </c>
      <c r="AH228" s="3" t="s">
        <v>123</v>
      </c>
      <c r="AI228" s="3" t="s">
        <v>109</v>
      </c>
      <c r="AN228" s="3" t="s">
        <v>109</v>
      </c>
      <c r="AO228" s="43">
        <f>K228*S228</f>
        <v>27648</v>
      </c>
      <c r="AP228" s="3" t="s">
        <v>109</v>
      </c>
      <c r="AQ228" s="3">
        <v>5.5E-2</v>
      </c>
      <c r="AR228" s="3" t="s">
        <v>109</v>
      </c>
      <c r="AS228" s="3" t="s">
        <v>109</v>
      </c>
      <c r="AT228" s="46">
        <f>AO228*(1-AQ228)</f>
        <v>26127.359999999997</v>
      </c>
      <c r="AU228" s="3" t="s">
        <v>109</v>
      </c>
      <c r="AV228" s="3" t="s">
        <v>109</v>
      </c>
      <c r="AW228" s="3" t="s">
        <v>109</v>
      </c>
      <c r="AX228" s="3" t="s">
        <v>109</v>
      </c>
      <c r="AY228" s="3" t="s">
        <v>109</v>
      </c>
      <c r="AZ228" s="3" t="s">
        <v>109</v>
      </c>
      <c r="BA228" s="48">
        <f>BW228*0.15</f>
        <v>0.21185465277777668</v>
      </c>
      <c r="BB228" s="48">
        <f>BW228*0.35</f>
        <v>0.49432752314814554</v>
      </c>
      <c r="BC228" s="48">
        <f>BW228*0.3</f>
        <v>0.42370930555555336</v>
      </c>
      <c r="BD228" s="48">
        <f>BW228*0.2</f>
        <v>0.28247287037036889</v>
      </c>
      <c r="BE228" s="3" t="s">
        <v>109</v>
      </c>
      <c r="BF228" s="3" t="s">
        <v>109</v>
      </c>
      <c r="BG228" s="3" t="s">
        <v>109</v>
      </c>
      <c r="BH228" s="3" t="s">
        <v>109</v>
      </c>
      <c r="BI228" s="3" t="s">
        <v>109</v>
      </c>
      <c r="BJ228" s="3" t="s">
        <v>109</v>
      </c>
      <c r="BK228" s="3" t="s">
        <v>109</v>
      </c>
      <c r="BM228" s="3" t="s">
        <v>109</v>
      </c>
      <c r="BN228" s="3" t="s">
        <v>109</v>
      </c>
      <c r="BO228" s="3" t="s">
        <v>109</v>
      </c>
      <c r="BP228" s="3" t="s">
        <v>109</v>
      </c>
      <c r="BQ228" s="3" t="s">
        <v>109</v>
      </c>
      <c r="BR228" s="3" t="s">
        <v>109</v>
      </c>
      <c r="BS228" s="3" t="s">
        <v>109</v>
      </c>
      <c r="BT228" s="3" t="s">
        <v>109</v>
      </c>
      <c r="BU228" s="3" t="s">
        <v>109</v>
      </c>
      <c r="BV228" s="3" t="s">
        <v>109</v>
      </c>
      <c r="BW228" s="48">
        <f>((AT228-BY228)/K228)</f>
        <v>1.4123643518518445</v>
      </c>
      <c r="BX228" s="3" t="s">
        <v>109</v>
      </c>
      <c r="BY228" s="48">
        <f>CC228*CB228</f>
        <v>24907.077200000003</v>
      </c>
      <c r="BZ228" s="3">
        <v>0.05</v>
      </c>
      <c r="CA228" s="4">
        <v>2.7786000000000002E-2</v>
      </c>
      <c r="CB228" s="3">
        <f>BZ228+CA228</f>
        <v>7.7786000000000008E-2</v>
      </c>
      <c r="CC228" s="47">
        <v>320200</v>
      </c>
      <c r="CD228" s="46">
        <v>0</v>
      </c>
      <c r="CE228" s="46">
        <f>CC228-CD228</f>
        <v>320200</v>
      </c>
      <c r="CF228" s="46" t="s">
        <v>109</v>
      </c>
      <c r="CG228" s="46">
        <f>CE228/K228</f>
        <v>370.60185185185185</v>
      </c>
      <c r="CH228" s="3" t="s">
        <v>1348</v>
      </c>
      <c r="CI228" s="3" t="s">
        <v>109</v>
      </c>
      <c r="CJ228" s="3" t="s">
        <v>109</v>
      </c>
      <c r="CK228" s="3" t="s">
        <v>109</v>
      </c>
      <c r="CL228" s="3" t="s">
        <v>109</v>
      </c>
      <c r="CM228" s="3" t="s">
        <v>109</v>
      </c>
      <c r="CN228" s="3" t="s">
        <v>109</v>
      </c>
      <c r="CO228" s="3" t="s">
        <v>109</v>
      </c>
      <c r="CP228" s="3" t="s">
        <v>109</v>
      </c>
      <c r="CQ228" s="5" t="s">
        <v>113</v>
      </c>
      <c r="CR228" s="5" t="s">
        <v>109</v>
      </c>
      <c r="CV228" s="21" t="s">
        <v>113</v>
      </c>
    </row>
    <row r="229" spans="1:100" x14ac:dyDescent="0.25">
      <c r="A229" s="3" t="s">
        <v>1280</v>
      </c>
      <c r="B229" s="3" t="s">
        <v>118</v>
      </c>
      <c r="C229" s="4">
        <v>2.5474E-2</v>
      </c>
      <c r="D229" s="3" t="s">
        <v>1270</v>
      </c>
      <c r="E229" s="3" t="s">
        <v>1281</v>
      </c>
      <c r="F229" s="3" t="s">
        <v>1282</v>
      </c>
      <c r="G229" s="3" t="s">
        <v>106</v>
      </c>
      <c r="H229" s="4">
        <v>47905</v>
      </c>
      <c r="I229" s="3" t="s">
        <v>215</v>
      </c>
      <c r="J229" s="3" t="s">
        <v>1252</v>
      </c>
      <c r="K229" s="4">
        <v>2112</v>
      </c>
      <c r="L229" s="3" t="s">
        <v>109</v>
      </c>
      <c r="M229" s="3" t="s">
        <v>109</v>
      </c>
      <c r="N229" s="3" t="s">
        <v>109</v>
      </c>
      <c r="O229" s="3" t="s">
        <v>109</v>
      </c>
      <c r="P229" s="3" t="s">
        <v>109</v>
      </c>
      <c r="Q229" s="2"/>
      <c r="S229" s="55">
        <v>13</v>
      </c>
      <c r="T229" s="3" t="s">
        <v>109</v>
      </c>
      <c r="U229" s="3" t="s">
        <v>109</v>
      </c>
      <c r="V229" s="3" t="s">
        <v>109</v>
      </c>
      <c r="W229" s="3" t="s">
        <v>109</v>
      </c>
      <c r="X229" s="3" t="s">
        <v>109</v>
      </c>
      <c r="Y229" s="3" t="s">
        <v>109</v>
      </c>
      <c r="Z229" s="3" t="s">
        <v>109</v>
      </c>
      <c r="AA229" s="4">
        <v>1971</v>
      </c>
      <c r="AB229" s="3" t="s">
        <v>109</v>
      </c>
      <c r="AC229" s="5" t="s">
        <v>123</v>
      </c>
      <c r="AD229" s="3" t="s">
        <v>123</v>
      </c>
      <c r="AE229" s="3" t="s">
        <v>109</v>
      </c>
      <c r="AF229" s="4">
        <v>2</v>
      </c>
      <c r="AG229" s="3" t="s">
        <v>109</v>
      </c>
      <c r="AH229" s="3" t="s">
        <v>123</v>
      </c>
      <c r="AI229" s="3" t="s">
        <v>109</v>
      </c>
      <c r="AN229" s="3" t="s">
        <v>109</v>
      </c>
      <c r="AO229" s="43">
        <f>K229*S229</f>
        <v>27456</v>
      </c>
      <c r="AP229" s="3" t="s">
        <v>109</v>
      </c>
      <c r="AQ229" s="3">
        <v>0.12</v>
      </c>
      <c r="AR229" s="3" t="s">
        <v>109</v>
      </c>
      <c r="AS229" s="3" t="s">
        <v>109</v>
      </c>
      <c r="AT229" s="46">
        <f>AO229*(1-AQ229)</f>
        <v>24161.279999999999</v>
      </c>
      <c r="AU229" s="3" t="s">
        <v>109</v>
      </c>
      <c r="AV229" s="3" t="s">
        <v>109</v>
      </c>
      <c r="AW229" s="3" t="s">
        <v>109</v>
      </c>
      <c r="AX229" s="3" t="s">
        <v>109</v>
      </c>
      <c r="AY229" s="3" t="s">
        <v>109</v>
      </c>
      <c r="AZ229" s="3" t="s">
        <v>109</v>
      </c>
      <c r="BA229" s="48">
        <f>BW229*0.15</f>
        <v>0.42764346590909069</v>
      </c>
      <c r="BB229" s="48">
        <f>BW229*0.35</f>
        <v>0.99783475378787834</v>
      </c>
      <c r="BC229" s="48">
        <f>BW229*0.3</f>
        <v>0.85528693181818138</v>
      </c>
      <c r="BD229" s="48">
        <f>BW229*0.2</f>
        <v>0.5701912878787877</v>
      </c>
      <c r="BE229" s="3" t="s">
        <v>109</v>
      </c>
      <c r="BF229" s="3" t="s">
        <v>109</v>
      </c>
      <c r="BG229" s="3" t="s">
        <v>109</v>
      </c>
      <c r="BH229" s="3" t="s">
        <v>109</v>
      </c>
      <c r="BI229" s="3" t="s">
        <v>109</v>
      </c>
      <c r="BJ229" s="3" t="s">
        <v>109</v>
      </c>
      <c r="BK229" s="3" t="s">
        <v>109</v>
      </c>
      <c r="BM229" s="3" t="s">
        <v>109</v>
      </c>
      <c r="BN229" s="3" t="s">
        <v>109</v>
      </c>
      <c r="BO229" s="3" t="s">
        <v>109</v>
      </c>
      <c r="BP229" s="3" t="s">
        <v>109</v>
      </c>
      <c r="BQ229" s="3" t="s">
        <v>109</v>
      </c>
      <c r="BR229" s="3" t="s">
        <v>109</v>
      </c>
      <c r="BS229" s="3" t="s">
        <v>109</v>
      </c>
      <c r="BT229" s="3" t="s">
        <v>109</v>
      </c>
      <c r="BU229" s="3" t="s">
        <v>109</v>
      </c>
      <c r="BV229" s="3" t="s">
        <v>109</v>
      </c>
      <c r="BW229" s="48">
        <f>((AT229-BY229)/K229)</f>
        <v>2.8509564393939382</v>
      </c>
      <c r="BX229" s="3" t="s">
        <v>109</v>
      </c>
      <c r="BY229" s="48">
        <f>CC229*CB229</f>
        <v>18140.060000000001</v>
      </c>
      <c r="BZ229" s="3">
        <v>7.0000000000000007E-2</v>
      </c>
      <c r="CA229" s="4">
        <v>2.5474E-2</v>
      </c>
      <c r="CB229" s="3">
        <f>BZ229+CA229</f>
        <v>9.5474000000000003E-2</v>
      </c>
      <c r="CC229" s="47">
        <v>190000</v>
      </c>
      <c r="CD229" s="46">
        <v>0</v>
      </c>
      <c r="CE229" s="46">
        <f>CC229-CD229</f>
        <v>190000</v>
      </c>
      <c r="CF229" s="46" t="s">
        <v>109</v>
      </c>
      <c r="CG229" s="46">
        <f>CE229/K229</f>
        <v>89.962121212121218</v>
      </c>
      <c r="CH229" s="3" t="s">
        <v>203</v>
      </c>
      <c r="CI229" s="3" t="s">
        <v>109</v>
      </c>
      <c r="CJ229" s="3" t="s">
        <v>109</v>
      </c>
      <c r="CK229" s="3" t="s">
        <v>109</v>
      </c>
      <c r="CL229" s="3" t="s">
        <v>109</v>
      </c>
      <c r="CM229" s="3" t="s">
        <v>109</v>
      </c>
      <c r="CN229" s="3" t="s">
        <v>109</v>
      </c>
      <c r="CO229" s="3" t="s">
        <v>109</v>
      </c>
      <c r="CP229" s="3" t="s">
        <v>109</v>
      </c>
      <c r="CQ229" s="5" t="s">
        <v>126</v>
      </c>
      <c r="CR229" s="5" t="s">
        <v>1283</v>
      </c>
      <c r="CV229" s="21" t="s">
        <v>113</v>
      </c>
    </row>
    <row r="230" spans="1:100" x14ac:dyDescent="0.25">
      <c r="A230" s="3" t="s">
        <v>1349</v>
      </c>
      <c r="B230" s="3" t="s">
        <v>102</v>
      </c>
      <c r="C230" s="4">
        <v>2.4108999999999998E-2</v>
      </c>
      <c r="D230" s="3" t="s">
        <v>1277</v>
      </c>
      <c r="E230" s="3" t="s">
        <v>1350</v>
      </c>
      <c r="F230" s="3" t="s">
        <v>1351</v>
      </c>
      <c r="G230" s="3" t="s">
        <v>106</v>
      </c>
      <c r="H230" s="4">
        <v>47909</v>
      </c>
      <c r="I230" s="3" t="s">
        <v>215</v>
      </c>
      <c r="J230" s="3" t="s">
        <v>1252</v>
      </c>
      <c r="K230" s="4">
        <v>1680</v>
      </c>
      <c r="L230" s="3" t="s">
        <v>109</v>
      </c>
      <c r="M230" s="3" t="s">
        <v>109</v>
      </c>
      <c r="N230" s="3" t="s">
        <v>109</v>
      </c>
      <c r="O230" s="3" t="s">
        <v>109</v>
      </c>
      <c r="P230" s="3" t="s">
        <v>109</v>
      </c>
      <c r="Q230" s="2"/>
      <c r="S230" s="55">
        <v>25</v>
      </c>
      <c r="T230" s="3" t="s">
        <v>109</v>
      </c>
      <c r="U230" s="3" t="s">
        <v>109</v>
      </c>
      <c r="V230" s="3" t="s">
        <v>109</v>
      </c>
      <c r="W230" s="3" t="s">
        <v>109</v>
      </c>
      <c r="X230" s="3" t="s">
        <v>109</v>
      </c>
      <c r="Y230" s="3" t="s">
        <v>109</v>
      </c>
      <c r="Z230" s="3" t="s">
        <v>109</v>
      </c>
      <c r="AA230" s="4">
        <v>1996</v>
      </c>
      <c r="AB230" s="3" t="s">
        <v>109</v>
      </c>
      <c r="AC230" s="5" t="s">
        <v>111</v>
      </c>
      <c r="AD230" s="3" t="s">
        <v>111</v>
      </c>
      <c r="AE230" s="3" t="s">
        <v>109</v>
      </c>
      <c r="AF230" s="4">
        <v>3</v>
      </c>
      <c r="AG230" s="3" t="s">
        <v>109</v>
      </c>
      <c r="AH230" s="3" t="s">
        <v>111</v>
      </c>
      <c r="AI230" s="3" t="s">
        <v>109</v>
      </c>
      <c r="AN230" s="3" t="s">
        <v>109</v>
      </c>
      <c r="AO230" s="43">
        <f>K230*S230</f>
        <v>42000</v>
      </c>
      <c r="AP230" s="3" t="s">
        <v>109</v>
      </c>
      <c r="AQ230" s="3">
        <v>7.0000000000000007E-2</v>
      </c>
      <c r="AR230" s="3" t="s">
        <v>109</v>
      </c>
      <c r="AS230" s="3" t="s">
        <v>109</v>
      </c>
      <c r="AT230" s="46">
        <f>AO230*(1-AQ230)</f>
        <v>39060</v>
      </c>
      <c r="AU230" s="3" t="s">
        <v>109</v>
      </c>
      <c r="AV230" s="3" t="s">
        <v>109</v>
      </c>
      <c r="AW230" s="3" t="s">
        <v>109</v>
      </c>
      <c r="AX230" s="3" t="s">
        <v>109</v>
      </c>
      <c r="AY230" s="3" t="s">
        <v>109</v>
      </c>
      <c r="AZ230" s="3" t="s">
        <v>109</v>
      </c>
      <c r="BA230" s="48">
        <f>BW230*0.15</f>
        <v>0.16421166964285736</v>
      </c>
      <c r="BB230" s="48">
        <f>BW230*0.35</f>
        <v>0.38316056250000052</v>
      </c>
      <c r="BC230" s="48">
        <f>BW230*0.3</f>
        <v>0.32842333928571471</v>
      </c>
      <c r="BD230" s="48">
        <f>BW230*0.2</f>
        <v>0.21894889285714317</v>
      </c>
      <c r="BE230" s="3" t="s">
        <v>109</v>
      </c>
      <c r="BF230" s="3" t="s">
        <v>109</v>
      </c>
      <c r="BG230" s="3" t="s">
        <v>109</v>
      </c>
      <c r="BH230" s="3" t="s">
        <v>109</v>
      </c>
      <c r="BI230" s="3" t="s">
        <v>109</v>
      </c>
      <c r="BJ230" s="3" t="s">
        <v>109</v>
      </c>
      <c r="BK230" s="3" t="s">
        <v>109</v>
      </c>
      <c r="BM230" s="3" t="s">
        <v>109</v>
      </c>
      <c r="BN230" s="3" t="s">
        <v>109</v>
      </c>
      <c r="BO230" s="3" t="s">
        <v>109</v>
      </c>
      <c r="BP230" s="3" t="s">
        <v>109</v>
      </c>
      <c r="BQ230" s="3" t="s">
        <v>109</v>
      </c>
      <c r="BR230" s="3" t="s">
        <v>109</v>
      </c>
      <c r="BS230" s="3" t="s">
        <v>109</v>
      </c>
      <c r="BT230" s="3" t="s">
        <v>109</v>
      </c>
      <c r="BU230" s="3" t="s">
        <v>109</v>
      </c>
      <c r="BV230" s="3" t="s">
        <v>109</v>
      </c>
      <c r="BW230" s="48">
        <f>((AT230-BY230)/K230)</f>
        <v>1.0947444642857158</v>
      </c>
      <c r="BX230" s="3" t="s">
        <v>109</v>
      </c>
      <c r="BY230" s="48">
        <f>CC230*CB230</f>
        <v>37220.829299999998</v>
      </c>
      <c r="BZ230" s="3">
        <v>6.5000000000000002E-2</v>
      </c>
      <c r="CA230" s="4">
        <v>2.4108999999999998E-2</v>
      </c>
      <c r="CB230" s="3">
        <f>BZ230+CA230</f>
        <v>8.9108999999999994E-2</v>
      </c>
      <c r="CC230" s="47">
        <v>417700</v>
      </c>
      <c r="CD230" s="46">
        <v>0</v>
      </c>
      <c r="CE230" s="46">
        <f>CC230-CD230</f>
        <v>417700</v>
      </c>
      <c r="CF230" s="46" t="s">
        <v>109</v>
      </c>
      <c r="CG230" s="46">
        <f>CE230/K230</f>
        <v>248.63095238095238</v>
      </c>
      <c r="CH230" s="3" t="s">
        <v>1323</v>
      </c>
      <c r="CI230" s="3" t="s">
        <v>109</v>
      </c>
      <c r="CJ230" s="3" t="s">
        <v>109</v>
      </c>
      <c r="CK230" s="3" t="s">
        <v>109</v>
      </c>
      <c r="CL230" s="3" t="s">
        <v>109</v>
      </c>
      <c r="CM230" s="3" t="s">
        <v>109</v>
      </c>
      <c r="CN230" s="3" t="s">
        <v>109</v>
      </c>
      <c r="CO230" s="3" t="s">
        <v>109</v>
      </c>
      <c r="CP230" s="3" t="s">
        <v>109</v>
      </c>
      <c r="CQ230" s="5" t="s">
        <v>113</v>
      </c>
      <c r="CR230" s="5" t="s">
        <v>109</v>
      </c>
      <c r="CV230" s="21" t="s">
        <v>113</v>
      </c>
    </row>
    <row r="231" spans="1:100" x14ac:dyDescent="0.25">
      <c r="A231" s="3" t="s">
        <v>1393</v>
      </c>
      <c r="B231" s="3" t="s">
        <v>118</v>
      </c>
      <c r="C231" s="4">
        <v>2.5474E-2</v>
      </c>
      <c r="D231" s="3" t="s">
        <v>1394</v>
      </c>
      <c r="E231" s="3" t="s">
        <v>1395</v>
      </c>
      <c r="F231" s="3" t="s">
        <v>1396</v>
      </c>
      <c r="G231" s="3" t="s">
        <v>106</v>
      </c>
      <c r="H231" s="4">
        <v>47905</v>
      </c>
      <c r="I231" s="3" t="s">
        <v>215</v>
      </c>
      <c r="J231" s="3" t="s">
        <v>1252</v>
      </c>
      <c r="K231" s="4">
        <v>4988</v>
      </c>
      <c r="L231" s="3" t="s">
        <v>109</v>
      </c>
      <c r="M231" s="3" t="s">
        <v>109</v>
      </c>
      <c r="N231" s="3" t="s">
        <v>109</v>
      </c>
      <c r="O231" s="3" t="s">
        <v>109</v>
      </c>
      <c r="P231" s="3" t="s">
        <v>109</v>
      </c>
      <c r="Q231" s="2"/>
      <c r="S231" s="55">
        <v>32</v>
      </c>
      <c r="T231" s="3" t="s">
        <v>109</v>
      </c>
      <c r="U231" s="3" t="s">
        <v>109</v>
      </c>
      <c r="V231" s="3" t="s">
        <v>109</v>
      </c>
      <c r="W231" s="3" t="s">
        <v>109</v>
      </c>
      <c r="X231" s="3" t="s">
        <v>109</v>
      </c>
      <c r="Y231" s="3" t="s">
        <v>109</v>
      </c>
      <c r="Z231" s="3" t="s">
        <v>109</v>
      </c>
      <c r="AA231" s="4">
        <v>1999</v>
      </c>
      <c r="AB231" s="3" t="s">
        <v>109</v>
      </c>
      <c r="AC231" s="5" t="s">
        <v>135</v>
      </c>
      <c r="AD231" s="3" t="s">
        <v>135</v>
      </c>
      <c r="AE231" s="3" t="s">
        <v>109</v>
      </c>
      <c r="AF231" s="4">
        <v>4</v>
      </c>
      <c r="AG231" s="3" t="s">
        <v>109</v>
      </c>
      <c r="AH231" s="3" t="s">
        <v>111</v>
      </c>
      <c r="AI231" s="3" t="s">
        <v>109</v>
      </c>
      <c r="AN231" s="3" t="s">
        <v>109</v>
      </c>
      <c r="AO231" s="43">
        <f>K231*S231</f>
        <v>159616</v>
      </c>
      <c r="AP231" s="3" t="s">
        <v>109</v>
      </c>
      <c r="AQ231" s="3">
        <v>5.5E-2</v>
      </c>
      <c r="AR231" s="3" t="s">
        <v>109</v>
      </c>
      <c r="AS231" s="3" t="s">
        <v>109</v>
      </c>
      <c r="AT231" s="46">
        <f>AO231*(1-AQ231)</f>
        <v>150837.12</v>
      </c>
      <c r="AU231" s="3" t="s">
        <v>109</v>
      </c>
      <c r="AV231" s="3" t="s">
        <v>109</v>
      </c>
      <c r="AW231" s="3" t="s">
        <v>109</v>
      </c>
      <c r="AX231" s="3" t="s">
        <v>109</v>
      </c>
      <c r="AY231" s="3" t="s">
        <v>109</v>
      </c>
      <c r="AZ231" s="3" t="s">
        <v>109</v>
      </c>
      <c r="BA231" s="48">
        <f>BW231*0.15</f>
        <v>0.20729579591018424</v>
      </c>
      <c r="BB231" s="48">
        <f>BW231*0.35</f>
        <v>0.48369019045709655</v>
      </c>
      <c r="BC231" s="48">
        <f>BW231*0.3</f>
        <v>0.41459159182036848</v>
      </c>
      <c r="BD231" s="48">
        <f>BW231*0.2</f>
        <v>0.27639439454691234</v>
      </c>
      <c r="BE231" s="3" t="s">
        <v>109</v>
      </c>
      <c r="BF231" s="3" t="s">
        <v>109</v>
      </c>
      <c r="BG231" s="3" t="s">
        <v>109</v>
      </c>
      <c r="BH231" s="3" t="s">
        <v>109</v>
      </c>
      <c r="BI231" s="3" t="s">
        <v>109</v>
      </c>
      <c r="BJ231" s="3" t="s">
        <v>109</v>
      </c>
      <c r="BK231" s="3" t="s">
        <v>109</v>
      </c>
      <c r="BM231" s="3" t="s">
        <v>109</v>
      </c>
      <c r="BN231" s="3" t="s">
        <v>109</v>
      </c>
      <c r="BO231" s="3" t="s">
        <v>109</v>
      </c>
      <c r="BP231" s="3" t="s">
        <v>109</v>
      </c>
      <c r="BQ231" s="3" t="s">
        <v>109</v>
      </c>
      <c r="BR231" s="3" t="s">
        <v>109</v>
      </c>
      <c r="BS231" s="3" t="s">
        <v>109</v>
      </c>
      <c r="BT231" s="3" t="s">
        <v>109</v>
      </c>
      <c r="BU231" s="3" t="s">
        <v>109</v>
      </c>
      <c r="BV231" s="3" t="s">
        <v>109</v>
      </c>
      <c r="BW231" s="48">
        <f>((AT231-BY231)/K231)</f>
        <v>1.3819719727345616</v>
      </c>
      <c r="BX231" s="3" t="s">
        <v>109</v>
      </c>
      <c r="BY231" s="48">
        <f>CC231*CB231</f>
        <v>143943.8438</v>
      </c>
      <c r="BZ231" s="3">
        <v>5.5E-2</v>
      </c>
      <c r="CA231" s="4">
        <v>2.5474E-2</v>
      </c>
      <c r="CB231" s="3">
        <f>BZ231+CA231</f>
        <v>8.0474000000000004E-2</v>
      </c>
      <c r="CC231" s="47">
        <v>1788700</v>
      </c>
      <c r="CD231" s="46">
        <v>0</v>
      </c>
      <c r="CE231" s="46">
        <f>CC231-CD231</f>
        <v>1788700</v>
      </c>
      <c r="CF231" s="46" t="s">
        <v>109</v>
      </c>
      <c r="CG231" s="46">
        <f>CE231/K231</f>
        <v>358.60064153969529</v>
      </c>
      <c r="CH231" s="3" t="s">
        <v>1397</v>
      </c>
      <c r="CI231" s="3" t="s">
        <v>109</v>
      </c>
      <c r="CJ231" s="3" t="s">
        <v>109</v>
      </c>
      <c r="CK231" s="3" t="s">
        <v>109</v>
      </c>
      <c r="CL231" s="3" t="s">
        <v>109</v>
      </c>
      <c r="CM231" s="3" t="s">
        <v>109</v>
      </c>
      <c r="CN231" s="3" t="s">
        <v>109</v>
      </c>
      <c r="CO231" s="3" t="s">
        <v>109</v>
      </c>
      <c r="CP231" s="3" t="s">
        <v>109</v>
      </c>
      <c r="CQ231" s="5" t="s">
        <v>113</v>
      </c>
      <c r="CR231" s="5" t="s">
        <v>109</v>
      </c>
      <c r="CV231" s="21" t="s">
        <v>113</v>
      </c>
    </row>
    <row r="232" spans="1:100" x14ac:dyDescent="0.25">
      <c r="A232" s="3" t="s">
        <v>1343</v>
      </c>
      <c r="B232" s="3" t="s">
        <v>192</v>
      </c>
      <c r="C232" s="4">
        <v>2.4153000000000001E-2</v>
      </c>
      <c r="D232" s="3" t="s">
        <v>1334</v>
      </c>
      <c r="E232" s="3" t="s">
        <v>1335</v>
      </c>
      <c r="F232" s="3" t="s">
        <v>1344</v>
      </c>
      <c r="G232" s="3" t="s">
        <v>106</v>
      </c>
      <c r="H232" s="4">
        <v>47909</v>
      </c>
      <c r="I232" s="3" t="s">
        <v>215</v>
      </c>
      <c r="J232" s="3" t="s">
        <v>1252</v>
      </c>
      <c r="K232" s="4">
        <v>3054</v>
      </c>
      <c r="L232" s="3" t="s">
        <v>109</v>
      </c>
      <c r="M232" s="3" t="s">
        <v>109</v>
      </c>
      <c r="N232" s="3" t="s">
        <v>109</v>
      </c>
      <c r="O232" s="3" t="s">
        <v>109</v>
      </c>
      <c r="P232" s="3" t="s">
        <v>109</v>
      </c>
      <c r="Q232" s="2"/>
      <c r="S232" s="55">
        <v>25</v>
      </c>
      <c r="T232" s="3" t="s">
        <v>109</v>
      </c>
      <c r="U232" s="3" t="s">
        <v>109</v>
      </c>
      <c r="V232" s="3" t="s">
        <v>109</v>
      </c>
      <c r="W232" s="3" t="s">
        <v>109</v>
      </c>
      <c r="X232" s="3" t="s">
        <v>109</v>
      </c>
      <c r="Y232" s="3" t="s">
        <v>109</v>
      </c>
      <c r="Z232" s="3" t="s">
        <v>109</v>
      </c>
      <c r="AA232" s="4">
        <v>1999</v>
      </c>
      <c r="AB232" s="3" t="s">
        <v>109</v>
      </c>
      <c r="AC232" s="5" t="s">
        <v>111</v>
      </c>
      <c r="AD232" s="3" t="s">
        <v>111</v>
      </c>
      <c r="AE232" s="3" t="s">
        <v>109</v>
      </c>
      <c r="AF232" s="4">
        <v>3</v>
      </c>
      <c r="AG232" s="3" t="s">
        <v>109</v>
      </c>
      <c r="AH232" s="3" t="s">
        <v>111</v>
      </c>
      <c r="AI232" s="3" t="s">
        <v>109</v>
      </c>
      <c r="AN232" s="3" t="s">
        <v>109</v>
      </c>
      <c r="AO232" s="43">
        <f>K232*S232</f>
        <v>76350</v>
      </c>
      <c r="AP232" s="3" t="s">
        <v>109</v>
      </c>
      <c r="AQ232" s="3">
        <v>7.0000000000000007E-2</v>
      </c>
      <c r="AR232" s="3" t="s">
        <v>109</v>
      </c>
      <c r="AS232" s="3" t="s">
        <v>109</v>
      </c>
      <c r="AT232" s="46">
        <f>AO232*(1-AQ232)</f>
        <v>71005.5</v>
      </c>
      <c r="AU232" s="3" t="s">
        <v>109</v>
      </c>
      <c r="AV232" s="3" t="s">
        <v>109</v>
      </c>
      <c r="AW232" s="3" t="s">
        <v>109</v>
      </c>
      <c r="AX232" s="3" t="s">
        <v>109</v>
      </c>
      <c r="AY232" s="3" t="s">
        <v>109</v>
      </c>
      <c r="AZ232" s="3" t="s">
        <v>109</v>
      </c>
      <c r="BA232" s="48">
        <f>BW232*0.15</f>
        <v>0.18586139489194459</v>
      </c>
      <c r="BB232" s="48">
        <f>BW232*0.35</f>
        <v>0.43367658808120402</v>
      </c>
      <c r="BC232" s="48">
        <f>BW232*0.3</f>
        <v>0.37172278978388917</v>
      </c>
      <c r="BD232" s="48">
        <f>BW232*0.2</f>
        <v>0.24781519318925949</v>
      </c>
      <c r="BE232" s="3" t="s">
        <v>109</v>
      </c>
      <c r="BF232" s="3" t="s">
        <v>109</v>
      </c>
      <c r="BG232" s="3" t="s">
        <v>109</v>
      </c>
      <c r="BH232" s="3" t="s">
        <v>109</v>
      </c>
      <c r="BI232" s="3" t="s">
        <v>109</v>
      </c>
      <c r="BJ232" s="3" t="s">
        <v>109</v>
      </c>
      <c r="BK232" s="3" t="s">
        <v>109</v>
      </c>
      <c r="BM232" s="3" t="s">
        <v>109</v>
      </c>
      <c r="BN232" s="3" t="s">
        <v>109</v>
      </c>
      <c r="BO232" s="3" t="s">
        <v>109</v>
      </c>
      <c r="BP232" s="3" t="s">
        <v>109</v>
      </c>
      <c r="BQ232" s="3" t="s">
        <v>109</v>
      </c>
      <c r="BR232" s="3" t="s">
        <v>109</v>
      </c>
      <c r="BS232" s="3" t="s">
        <v>109</v>
      </c>
      <c r="BT232" s="3" t="s">
        <v>109</v>
      </c>
      <c r="BU232" s="3" t="s">
        <v>109</v>
      </c>
      <c r="BV232" s="3" t="s">
        <v>109</v>
      </c>
      <c r="BW232" s="48">
        <f>((AT232-BY232)/K232)</f>
        <v>1.2390759659462973</v>
      </c>
      <c r="BX232" s="3" t="s">
        <v>109</v>
      </c>
      <c r="BY232" s="48">
        <f>CC232*CB232</f>
        <v>67221.362000000008</v>
      </c>
      <c r="BZ232" s="3">
        <v>6.5000000000000002E-2</v>
      </c>
      <c r="CA232" s="4">
        <v>2.4153000000000001E-2</v>
      </c>
      <c r="CB232" s="3">
        <f>BZ232+CA232</f>
        <v>8.915300000000001E-2</v>
      </c>
      <c r="CC232" s="47">
        <v>754000</v>
      </c>
      <c r="CD232" s="46">
        <v>0</v>
      </c>
      <c r="CE232" s="46">
        <f>CC232-CD232</f>
        <v>754000</v>
      </c>
      <c r="CF232" s="46" t="s">
        <v>109</v>
      </c>
      <c r="CG232" s="46">
        <f>CE232/K232</f>
        <v>246.88932547478717</v>
      </c>
      <c r="CH232" s="3" t="s">
        <v>109</v>
      </c>
      <c r="CI232" s="3" t="s">
        <v>109</v>
      </c>
      <c r="CJ232" s="3" t="s">
        <v>109</v>
      </c>
      <c r="CK232" s="3" t="s">
        <v>109</v>
      </c>
      <c r="CL232" s="3" t="s">
        <v>109</v>
      </c>
      <c r="CM232" s="3" t="s">
        <v>109</v>
      </c>
      <c r="CN232" s="3" t="s">
        <v>109</v>
      </c>
      <c r="CO232" s="3" t="s">
        <v>109</v>
      </c>
      <c r="CP232" s="3" t="s">
        <v>109</v>
      </c>
      <c r="CQ232" s="5" t="s">
        <v>113</v>
      </c>
      <c r="CR232" s="5" t="s">
        <v>109</v>
      </c>
      <c r="CV232" s="21" t="s">
        <v>113</v>
      </c>
    </row>
    <row r="233" spans="1:100" x14ac:dyDescent="0.25">
      <c r="A233" s="3" t="s">
        <v>1301</v>
      </c>
      <c r="B233" s="3" t="s">
        <v>199</v>
      </c>
      <c r="C233" s="4">
        <v>2.4153000000000001E-2</v>
      </c>
      <c r="D233" s="3" t="s">
        <v>1302</v>
      </c>
      <c r="E233" s="3" t="s">
        <v>1303</v>
      </c>
      <c r="F233" s="3" t="s">
        <v>1304</v>
      </c>
      <c r="G233" s="3" t="s">
        <v>106</v>
      </c>
      <c r="H233" s="4">
        <v>47909</v>
      </c>
      <c r="I233" s="3" t="s">
        <v>215</v>
      </c>
      <c r="J233" s="3" t="s">
        <v>1252</v>
      </c>
      <c r="K233" s="4">
        <v>1215</v>
      </c>
      <c r="L233" s="3" t="s">
        <v>109</v>
      </c>
      <c r="M233" s="3" t="s">
        <v>109</v>
      </c>
      <c r="N233" s="3" t="s">
        <v>109</v>
      </c>
      <c r="O233" s="3" t="s">
        <v>109</v>
      </c>
      <c r="P233" s="3" t="s">
        <v>109</v>
      </c>
      <c r="Q233" s="2"/>
      <c r="S233" s="55">
        <v>32</v>
      </c>
      <c r="T233" s="3" t="s">
        <v>109</v>
      </c>
      <c r="U233" s="3" t="s">
        <v>109</v>
      </c>
      <c r="V233" s="3" t="s">
        <v>109</v>
      </c>
      <c r="W233" s="3" t="s">
        <v>109</v>
      </c>
      <c r="X233" s="3" t="s">
        <v>109</v>
      </c>
      <c r="Y233" s="3" t="s">
        <v>109</v>
      </c>
      <c r="Z233" s="3" t="s">
        <v>109</v>
      </c>
      <c r="AA233" s="4">
        <v>2014</v>
      </c>
      <c r="AB233" s="3" t="s">
        <v>109</v>
      </c>
      <c r="AC233" s="5" t="s">
        <v>135</v>
      </c>
      <c r="AD233" s="3" t="s">
        <v>156</v>
      </c>
      <c r="AE233" s="3" t="s">
        <v>109</v>
      </c>
      <c r="AF233" s="4">
        <v>3</v>
      </c>
      <c r="AG233" s="3" t="s">
        <v>109</v>
      </c>
      <c r="AH233" s="3" t="s">
        <v>111</v>
      </c>
      <c r="AI233" s="3" t="s">
        <v>109</v>
      </c>
      <c r="AN233" s="3" t="s">
        <v>109</v>
      </c>
      <c r="AO233" s="43">
        <f>K233*S233</f>
        <v>38880</v>
      </c>
      <c r="AP233" s="3" t="s">
        <v>109</v>
      </c>
      <c r="AQ233" s="3">
        <v>5.5E-2</v>
      </c>
      <c r="AR233" s="3" t="s">
        <v>109</v>
      </c>
      <c r="AS233" s="3" t="s">
        <v>109</v>
      </c>
      <c r="AT233" s="46">
        <f>AO233*(1-AQ233)</f>
        <v>36741.599999999999</v>
      </c>
      <c r="AU233" s="3" t="s">
        <v>109</v>
      </c>
      <c r="AV233" s="3" t="s">
        <v>109</v>
      </c>
      <c r="AW233" s="3" t="s">
        <v>109</v>
      </c>
      <c r="AX233" s="3" t="s">
        <v>109</v>
      </c>
      <c r="AY233" s="3" t="s">
        <v>109</v>
      </c>
      <c r="AZ233" s="3" t="s">
        <v>109</v>
      </c>
      <c r="BA233" s="48">
        <f>BW233*0.15</f>
        <v>0.20308458024691331</v>
      </c>
      <c r="BB233" s="48">
        <f>BW233*0.35</f>
        <v>0.47386402057613108</v>
      </c>
      <c r="BC233" s="48">
        <f>BW233*0.3</f>
        <v>0.40616916049382662</v>
      </c>
      <c r="BD233" s="48">
        <f>BW233*0.2</f>
        <v>0.2707794403292178</v>
      </c>
      <c r="BE233" s="3" t="s">
        <v>109</v>
      </c>
      <c r="BF233" s="3" t="s">
        <v>109</v>
      </c>
      <c r="BG233" s="3" t="s">
        <v>109</v>
      </c>
      <c r="BH233" s="3" t="s">
        <v>109</v>
      </c>
      <c r="BI233" s="3" t="s">
        <v>109</v>
      </c>
      <c r="BJ233" s="3" t="s">
        <v>109</v>
      </c>
      <c r="BK233" s="3" t="s">
        <v>109</v>
      </c>
      <c r="BM233" s="3" t="s">
        <v>109</v>
      </c>
      <c r="BN233" s="3" t="s">
        <v>109</v>
      </c>
      <c r="BO233" s="3" t="s">
        <v>109</v>
      </c>
      <c r="BP233" s="3" t="s">
        <v>109</v>
      </c>
      <c r="BQ233" s="3" t="s">
        <v>109</v>
      </c>
      <c r="BR233" s="3" t="s">
        <v>109</v>
      </c>
      <c r="BS233" s="3" t="s">
        <v>109</v>
      </c>
      <c r="BT233" s="3" t="s">
        <v>109</v>
      </c>
      <c r="BU233" s="3" t="s">
        <v>109</v>
      </c>
      <c r="BV233" s="3" t="s">
        <v>109</v>
      </c>
      <c r="BW233" s="48">
        <f>((AT233-BY233)/K233)</f>
        <v>1.3538972016460888</v>
      </c>
      <c r="BX233" s="3" t="s">
        <v>109</v>
      </c>
      <c r="BY233" s="48">
        <f>CC233*CB233</f>
        <v>35096.6149</v>
      </c>
      <c r="BZ233" s="3">
        <v>0.05</v>
      </c>
      <c r="CA233" s="4">
        <v>2.4153000000000001E-2</v>
      </c>
      <c r="CB233" s="3">
        <f>BZ233+CA233</f>
        <v>7.4152999999999997E-2</v>
      </c>
      <c r="CC233" s="47">
        <v>473300</v>
      </c>
      <c r="CD233" s="46">
        <v>0</v>
      </c>
      <c r="CE233" s="46">
        <f>CC233-CD233</f>
        <v>473300</v>
      </c>
      <c r="CF233" s="46" t="s">
        <v>109</v>
      </c>
      <c r="CG233" s="46">
        <f>CE233/K233</f>
        <v>389.54732510288068</v>
      </c>
      <c r="CH233" s="3" t="s">
        <v>1305</v>
      </c>
      <c r="CI233" s="3" t="s">
        <v>109</v>
      </c>
      <c r="CJ233" s="3" t="s">
        <v>109</v>
      </c>
      <c r="CK233" s="3" t="s">
        <v>109</v>
      </c>
      <c r="CL233" s="3" t="s">
        <v>109</v>
      </c>
      <c r="CM233" s="3" t="s">
        <v>109</v>
      </c>
      <c r="CN233" s="3" t="s">
        <v>109</v>
      </c>
      <c r="CO233" s="3" t="s">
        <v>109</v>
      </c>
      <c r="CP233" s="3" t="s">
        <v>109</v>
      </c>
      <c r="CQ233" s="5" t="s">
        <v>113</v>
      </c>
      <c r="CR233" s="5" t="s">
        <v>109</v>
      </c>
      <c r="CV233" s="21" t="s">
        <v>113</v>
      </c>
    </row>
    <row r="234" spans="1:100" x14ac:dyDescent="0.25">
      <c r="A234" s="3" t="s">
        <v>1456</v>
      </c>
      <c r="B234" s="3" t="s">
        <v>152</v>
      </c>
      <c r="C234" s="4">
        <v>2.7786000000000002E-2</v>
      </c>
      <c r="D234" s="3" t="s">
        <v>1334</v>
      </c>
      <c r="E234" s="3" t="s">
        <v>1335</v>
      </c>
      <c r="F234" s="3" t="s">
        <v>1457</v>
      </c>
      <c r="G234" s="3" t="s">
        <v>133</v>
      </c>
      <c r="H234" s="4">
        <v>47906</v>
      </c>
      <c r="I234" s="3" t="s">
        <v>215</v>
      </c>
      <c r="J234" s="3" t="s">
        <v>1252</v>
      </c>
      <c r="K234" s="4">
        <v>3360</v>
      </c>
      <c r="L234" s="3" t="s">
        <v>109</v>
      </c>
      <c r="M234" s="3" t="s">
        <v>109</v>
      </c>
      <c r="N234" s="3" t="s">
        <v>109</v>
      </c>
      <c r="O234" s="3" t="s">
        <v>109</v>
      </c>
      <c r="P234" s="3" t="s">
        <v>109</v>
      </c>
      <c r="Q234" s="2"/>
      <c r="S234" s="55">
        <v>32</v>
      </c>
      <c r="T234" s="3" t="s">
        <v>109</v>
      </c>
      <c r="U234" s="3" t="s">
        <v>109</v>
      </c>
      <c r="V234" s="3" t="s">
        <v>109</v>
      </c>
      <c r="W234" s="3" t="s">
        <v>109</v>
      </c>
      <c r="X234" s="3" t="s">
        <v>109</v>
      </c>
      <c r="Y234" s="3" t="s">
        <v>109</v>
      </c>
      <c r="Z234" s="3" t="s">
        <v>109</v>
      </c>
      <c r="AA234" s="9">
        <v>2015</v>
      </c>
      <c r="AB234" s="3" t="s">
        <v>109</v>
      </c>
      <c r="AC234" s="5" t="s">
        <v>135</v>
      </c>
      <c r="AD234" s="3" t="s">
        <v>135</v>
      </c>
      <c r="AE234" s="3" t="s">
        <v>109</v>
      </c>
      <c r="AF234" s="4">
        <v>4</v>
      </c>
      <c r="AG234" s="3" t="s">
        <v>109</v>
      </c>
      <c r="AH234" s="3" t="s">
        <v>135</v>
      </c>
      <c r="AI234" s="3" t="s">
        <v>109</v>
      </c>
      <c r="AN234" s="3" t="s">
        <v>109</v>
      </c>
      <c r="AO234" s="43">
        <f>K234*S234</f>
        <v>107520</v>
      </c>
      <c r="AP234" s="3" t="s">
        <v>109</v>
      </c>
      <c r="AQ234" s="3">
        <v>5.5E-2</v>
      </c>
      <c r="AR234" s="3" t="s">
        <v>109</v>
      </c>
      <c r="AS234" s="3" t="s">
        <v>109</v>
      </c>
      <c r="AT234" s="46">
        <f>AO234*(1-AQ234)</f>
        <v>101606.39999999999</v>
      </c>
      <c r="AU234" s="3" t="s">
        <v>109</v>
      </c>
      <c r="AV234" s="3" t="s">
        <v>109</v>
      </c>
      <c r="AW234" s="3" t="s">
        <v>109</v>
      </c>
      <c r="AX234" s="3" t="s">
        <v>109</v>
      </c>
      <c r="AY234" s="3" t="s">
        <v>109</v>
      </c>
      <c r="AZ234" s="3" t="s">
        <v>109</v>
      </c>
      <c r="BA234" s="48">
        <f>BW234*0.15</f>
        <v>0.38139417857142816</v>
      </c>
      <c r="BB234" s="48">
        <f>BW234*0.35</f>
        <v>0.88991974999999901</v>
      </c>
      <c r="BC234" s="48">
        <f>BW234*0.3</f>
        <v>0.76278835714285631</v>
      </c>
      <c r="BD234" s="48">
        <f>BW234*0.2</f>
        <v>0.50852557142857091</v>
      </c>
      <c r="BE234" s="3" t="s">
        <v>109</v>
      </c>
      <c r="BF234" s="3" t="s">
        <v>109</v>
      </c>
      <c r="BG234" s="3" t="s">
        <v>109</v>
      </c>
      <c r="BH234" s="3" t="s">
        <v>109</v>
      </c>
      <c r="BI234" s="3" t="s">
        <v>109</v>
      </c>
      <c r="BJ234" s="3" t="s">
        <v>109</v>
      </c>
      <c r="BK234" s="3" t="s">
        <v>109</v>
      </c>
      <c r="BM234" s="3" t="s">
        <v>109</v>
      </c>
      <c r="BN234" s="3" t="s">
        <v>109</v>
      </c>
      <c r="BO234" s="3" t="s">
        <v>109</v>
      </c>
      <c r="BP234" s="3" t="s">
        <v>109</v>
      </c>
      <c r="BQ234" s="3" t="s">
        <v>109</v>
      </c>
      <c r="BR234" s="3" t="s">
        <v>109</v>
      </c>
      <c r="BS234" s="3" t="s">
        <v>109</v>
      </c>
      <c r="BT234" s="3" t="s">
        <v>109</v>
      </c>
      <c r="BU234" s="3" t="s">
        <v>109</v>
      </c>
      <c r="BV234" s="3" t="s">
        <v>109</v>
      </c>
      <c r="BW234" s="48">
        <f>((AT234-BY234)/K234)</f>
        <v>2.5426278571428544</v>
      </c>
      <c r="BX234" s="3" t="s">
        <v>109</v>
      </c>
      <c r="BY234" s="48">
        <f>CC234*CB234</f>
        <v>93063.170400000003</v>
      </c>
      <c r="BZ234" s="3">
        <v>0.05</v>
      </c>
      <c r="CA234" s="4">
        <v>2.7786000000000002E-2</v>
      </c>
      <c r="CB234" s="3">
        <f>BZ234+CA234</f>
        <v>7.7786000000000008E-2</v>
      </c>
      <c r="CC234" s="47">
        <v>1196400</v>
      </c>
      <c r="CD234" s="46">
        <v>0</v>
      </c>
      <c r="CE234" s="46">
        <f>CC234-CD234</f>
        <v>1196400</v>
      </c>
      <c r="CF234" s="46" t="s">
        <v>109</v>
      </c>
      <c r="CG234" s="46">
        <f>CE234/K234</f>
        <v>356.07142857142856</v>
      </c>
      <c r="CH234" s="3" t="s">
        <v>1458</v>
      </c>
      <c r="CI234" s="3" t="s">
        <v>109</v>
      </c>
      <c r="CJ234" s="3" t="s">
        <v>109</v>
      </c>
      <c r="CK234" s="3" t="s">
        <v>109</v>
      </c>
      <c r="CL234" s="3" t="s">
        <v>109</v>
      </c>
      <c r="CM234" s="3" t="s">
        <v>109</v>
      </c>
      <c r="CN234" s="3" t="s">
        <v>109</v>
      </c>
      <c r="CO234" s="3" t="s">
        <v>109</v>
      </c>
      <c r="CP234" s="3" t="s">
        <v>109</v>
      </c>
      <c r="CQ234" s="5" t="s">
        <v>113</v>
      </c>
      <c r="CR234" s="5" t="s">
        <v>109</v>
      </c>
      <c r="CV234" s="21" t="s">
        <v>113</v>
      </c>
    </row>
    <row r="235" spans="1:100" x14ac:dyDescent="0.25">
      <c r="A235" s="3" t="s">
        <v>1170</v>
      </c>
      <c r="B235" s="3" t="s">
        <v>102</v>
      </c>
      <c r="C235" s="4">
        <v>2.4108999999999998E-2</v>
      </c>
      <c r="D235" s="3" t="s">
        <v>1171</v>
      </c>
      <c r="E235" s="3" t="s">
        <v>1172</v>
      </c>
      <c r="F235" s="3" t="s">
        <v>1173</v>
      </c>
      <c r="G235" s="3" t="s">
        <v>106</v>
      </c>
      <c r="H235" s="4">
        <v>47905</v>
      </c>
      <c r="I235" s="3" t="s">
        <v>215</v>
      </c>
      <c r="J235" s="3" t="s">
        <v>1133</v>
      </c>
      <c r="K235" s="4">
        <v>231888</v>
      </c>
      <c r="L235" s="3" t="s">
        <v>109</v>
      </c>
      <c r="M235" s="3" t="s">
        <v>109</v>
      </c>
      <c r="N235" s="3" t="s">
        <v>109</v>
      </c>
      <c r="O235" s="3" t="s">
        <v>109</v>
      </c>
      <c r="P235" s="3" t="s">
        <v>109</v>
      </c>
      <c r="Q235" s="2"/>
      <c r="S235" s="48">
        <v>6</v>
      </c>
      <c r="T235" s="3" t="s">
        <v>109</v>
      </c>
      <c r="U235" s="3" t="s">
        <v>109</v>
      </c>
      <c r="V235" s="3" t="s">
        <v>109</v>
      </c>
      <c r="W235" s="3" t="s">
        <v>109</v>
      </c>
      <c r="X235" s="3" t="s">
        <v>109</v>
      </c>
      <c r="Y235" s="3" t="s">
        <v>109</v>
      </c>
      <c r="Z235" s="3" t="s">
        <v>109</v>
      </c>
      <c r="AA235" s="4">
        <v>1995</v>
      </c>
      <c r="AB235" s="3" t="s">
        <v>109</v>
      </c>
      <c r="AC235" s="5" t="s">
        <v>111</v>
      </c>
      <c r="AD235" s="3" t="s">
        <v>111</v>
      </c>
      <c r="AE235" s="3" t="s">
        <v>109</v>
      </c>
      <c r="AF235" s="4">
        <v>3</v>
      </c>
      <c r="AG235" s="3" t="s">
        <v>109</v>
      </c>
      <c r="AH235" s="3" t="s">
        <v>111</v>
      </c>
      <c r="AI235" s="3" t="s">
        <v>109</v>
      </c>
      <c r="AN235" s="3" t="s">
        <v>109</v>
      </c>
      <c r="AO235" s="43">
        <f>K235*S235</f>
        <v>1391328</v>
      </c>
      <c r="AP235" s="3" t="s">
        <v>109</v>
      </c>
      <c r="AQ235" s="3">
        <v>0.1</v>
      </c>
      <c r="AR235" s="3" t="s">
        <v>109</v>
      </c>
      <c r="AS235" s="3" t="s">
        <v>109</v>
      </c>
      <c r="AT235" s="46">
        <f>AO235*(1-AQ235)</f>
        <v>1252195.2</v>
      </c>
      <c r="AU235" s="3" t="s">
        <v>109</v>
      </c>
      <c r="AV235" s="3" t="s">
        <v>109</v>
      </c>
      <c r="AW235" s="3" t="s">
        <v>109</v>
      </c>
      <c r="AX235" s="3" t="s">
        <v>109</v>
      </c>
      <c r="AY235" s="3" t="s">
        <v>109</v>
      </c>
      <c r="AZ235" s="3" t="s">
        <v>109</v>
      </c>
      <c r="BA235" s="48">
        <f>BW235*0.15</f>
        <v>0.20283300151366176</v>
      </c>
      <c r="BB235" s="48">
        <f>BW235*0.35</f>
        <v>0.4732770035318774</v>
      </c>
      <c r="BC235" s="48">
        <f>BW235*0.3</f>
        <v>0.40566600302732353</v>
      </c>
      <c r="BD235" s="48">
        <f>BW235*0.2</f>
        <v>0.27044400201821567</v>
      </c>
      <c r="BE235" s="3" t="s">
        <v>109</v>
      </c>
      <c r="BF235" s="3" t="s">
        <v>109</v>
      </c>
      <c r="BG235" s="3" t="s">
        <v>109</v>
      </c>
      <c r="BH235" s="3" t="s">
        <v>109</v>
      </c>
      <c r="BI235" s="3" t="s">
        <v>109</v>
      </c>
      <c r="BJ235" s="3" t="s">
        <v>109</v>
      </c>
      <c r="BK235" s="3" t="s">
        <v>109</v>
      </c>
      <c r="BM235" s="3" t="s">
        <v>109</v>
      </c>
      <c r="BN235" s="3" t="s">
        <v>109</v>
      </c>
      <c r="BO235" s="3" t="s">
        <v>109</v>
      </c>
      <c r="BP235" s="3" t="s">
        <v>109</v>
      </c>
      <c r="BQ235" s="3" t="s">
        <v>109</v>
      </c>
      <c r="BR235" s="3" t="s">
        <v>109</v>
      </c>
      <c r="BS235" s="3" t="s">
        <v>109</v>
      </c>
      <c r="BT235" s="3" t="s">
        <v>109</v>
      </c>
      <c r="BU235" s="3" t="s">
        <v>109</v>
      </c>
      <c r="BV235" s="3" t="s">
        <v>109</v>
      </c>
      <c r="BW235" s="48">
        <f>((AT235-BY235)/K235)</f>
        <v>1.3522200100910784</v>
      </c>
      <c r="BX235" s="3" t="s">
        <v>109</v>
      </c>
      <c r="BY235" s="48">
        <f>CC235*CB235</f>
        <v>938631.60629999998</v>
      </c>
      <c r="BZ235" s="3">
        <v>7.4999999999999997E-2</v>
      </c>
      <c r="CA235" s="4">
        <v>2.4108999999999998E-2</v>
      </c>
      <c r="CB235" s="3">
        <f>BZ235+CA235</f>
        <v>9.9109000000000003E-2</v>
      </c>
      <c r="CC235" s="47">
        <v>9470700</v>
      </c>
      <c r="CD235" s="46">
        <v>0</v>
      </c>
      <c r="CE235" s="46">
        <f>CC235-CD235</f>
        <v>9470700</v>
      </c>
      <c r="CF235" s="46" t="s">
        <v>109</v>
      </c>
      <c r="CG235" s="46">
        <f>CE235/K235</f>
        <v>40.841699441109505</v>
      </c>
      <c r="CH235" s="3" t="s">
        <v>1174</v>
      </c>
      <c r="CI235" s="3" t="s">
        <v>109</v>
      </c>
      <c r="CJ235" s="3" t="s">
        <v>109</v>
      </c>
      <c r="CK235" s="3" t="s">
        <v>109</v>
      </c>
      <c r="CL235" s="3" t="s">
        <v>109</v>
      </c>
      <c r="CM235" s="3" t="s">
        <v>109</v>
      </c>
      <c r="CN235" s="3" t="s">
        <v>109</v>
      </c>
      <c r="CO235" s="3" t="s">
        <v>109</v>
      </c>
      <c r="CP235" s="3" t="s">
        <v>109</v>
      </c>
      <c r="CQ235" s="5" t="s">
        <v>113</v>
      </c>
      <c r="CR235" s="5" t="s">
        <v>109</v>
      </c>
      <c r="CV235" s="21" t="s">
        <v>126</v>
      </c>
    </row>
    <row r="236" spans="1:100" x14ac:dyDescent="0.25">
      <c r="A236" s="3" t="s">
        <v>1316</v>
      </c>
      <c r="B236" s="3" t="s">
        <v>129</v>
      </c>
      <c r="C236" s="4">
        <v>1.9217000000000001E-2</v>
      </c>
      <c r="D236" s="3" t="s">
        <v>1317</v>
      </c>
      <c r="E236" s="3" t="s">
        <v>131</v>
      </c>
      <c r="F236" s="3" t="s">
        <v>1318</v>
      </c>
      <c r="G236" s="3" t="s">
        <v>133</v>
      </c>
      <c r="H236" s="4">
        <v>47906</v>
      </c>
      <c r="I236" s="3" t="s">
        <v>215</v>
      </c>
      <c r="J236" s="3" t="s">
        <v>1252</v>
      </c>
      <c r="K236" s="4">
        <v>4600</v>
      </c>
      <c r="L236" s="3" t="s">
        <v>109</v>
      </c>
      <c r="M236" s="3" t="s">
        <v>109</v>
      </c>
      <c r="N236" s="3" t="s">
        <v>109</v>
      </c>
      <c r="O236" s="3" t="s">
        <v>109</v>
      </c>
      <c r="P236" s="3" t="s">
        <v>109</v>
      </c>
      <c r="Q236" s="2"/>
      <c r="S236" s="55">
        <v>25</v>
      </c>
      <c r="T236" s="3" t="s">
        <v>109</v>
      </c>
      <c r="U236" s="3" t="s">
        <v>109</v>
      </c>
      <c r="V236" s="3" t="s">
        <v>109</v>
      </c>
      <c r="W236" s="3" t="s">
        <v>109</v>
      </c>
      <c r="X236" s="3" t="s">
        <v>109</v>
      </c>
      <c r="Y236" s="3" t="s">
        <v>109</v>
      </c>
      <c r="Z236" s="3" t="s">
        <v>109</v>
      </c>
      <c r="AA236" s="4">
        <v>1997</v>
      </c>
      <c r="AB236" s="3" t="s">
        <v>109</v>
      </c>
      <c r="AC236" s="5" t="s">
        <v>111</v>
      </c>
      <c r="AD236" s="3" t="s">
        <v>135</v>
      </c>
      <c r="AE236" s="3" t="s">
        <v>109</v>
      </c>
      <c r="AF236" s="4">
        <v>4</v>
      </c>
      <c r="AG236" s="3" t="s">
        <v>109</v>
      </c>
      <c r="AH236" s="3" t="s">
        <v>111</v>
      </c>
      <c r="AI236" s="3" t="s">
        <v>109</v>
      </c>
      <c r="AN236" s="3" t="s">
        <v>109</v>
      </c>
      <c r="AO236" s="43">
        <f>K236*S236</f>
        <v>115000</v>
      </c>
      <c r="AP236" s="3" t="s">
        <v>109</v>
      </c>
      <c r="AQ236" s="3">
        <v>7.0000000000000007E-2</v>
      </c>
      <c r="AR236" s="3" t="s">
        <v>109</v>
      </c>
      <c r="AS236" s="3" t="s">
        <v>109</v>
      </c>
      <c r="AT236" s="46">
        <f>AO236*(1-AQ236)</f>
        <v>106950</v>
      </c>
      <c r="AU236" s="3" t="s">
        <v>109</v>
      </c>
      <c r="AV236" s="3" t="s">
        <v>109</v>
      </c>
      <c r="AW236" s="3" t="s">
        <v>109</v>
      </c>
      <c r="AX236" s="3" t="s">
        <v>109</v>
      </c>
      <c r="AY236" s="3" t="s">
        <v>109</v>
      </c>
      <c r="AZ236" s="3" t="s">
        <v>109</v>
      </c>
      <c r="BA236" s="48">
        <f>BW236*0.15</f>
        <v>0.25603878586956536</v>
      </c>
      <c r="BB236" s="48">
        <f>BW236*0.35</f>
        <v>0.59742383369565244</v>
      </c>
      <c r="BC236" s="48">
        <f>BW236*0.3</f>
        <v>0.51207757173913071</v>
      </c>
      <c r="BD236" s="48">
        <f>BW236*0.2</f>
        <v>0.34138504782608714</v>
      </c>
      <c r="BE236" s="3" t="s">
        <v>109</v>
      </c>
      <c r="BF236" s="3" t="s">
        <v>109</v>
      </c>
      <c r="BG236" s="3" t="s">
        <v>109</v>
      </c>
      <c r="BH236" s="3" t="s">
        <v>109</v>
      </c>
      <c r="BI236" s="3" t="s">
        <v>109</v>
      </c>
      <c r="BJ236" s="3" t="s">
        <v>109</v>
      </c>
      <c r="BK236" s="3" t="s">
        <v>109</v>
      </c>
      <c r="BM236" s="3" t="s">
        <v>109</v>
      </c>
      <c r="BN236" s="3" t="s">
        <v>109</v>
      </c>
      <c r="BO236" s="3" t="s">
        <v>109</v>
      </c>
      <c r="BP236" s="3" t="s">
        <v>109</v>
      </c>
      <c r="BQ236" s="3" t="s">
        <v>109</v>
      </c>
      <c r="BR236" s="3" t="s">
        <v>109</v>
      </c>
      <c r="BS236" s="3" t="s">
        <v>109</v>
      </c>
      <c r="BT236" s="3" t="s">
        <v>109</v>
      </c>
      <c r="BU236" s="3" t="s">
        <v>109</v>
      </c>
      <c r="BV236" s="3" t="s">
        <v>109</v>
      </c>
      <c r="BW236" s="48">
        <f>((AT236-BY236)/K236)</f>
        <v>1.7069252391304357</v>
      </c>
      <c r="BX236" s="3" t="s">
        <v>109</v>
      </c>
      <c r="BY236" s="48">
        <f>CC236*CB236</f>
        <v>99098.143899999995</v>
      </c>
      <c r="BZ236" s="3">
        <v>6.5000000000000002E-2</v>
      </c>
      <c r="CA236" s="4">
        <v>1.9217000000000001E-2</v>
      </c>
      <c r="CB236" s="3">
        <f>BZ236+CA236</f>
        <v>8.4217E-2</v>
      </c>
      <c r="CC236" s="47">
        <v>1176700</v>
      </c>
      <c r="CD236" s="46">
        <v>0</v>
      </c>
      <c r="CE236" s="46">
        <f>CC236-CD236</f>
        <v>1176700</v>
      </c>
      <c r="CF236" s="46" t="s">
        <v>109</v>
      </c>
      <c r="CG236" s="46">
        <f>CE236/K236</f>
        <v>255.80434782608697</v>
      </c>
      <c r="CH236" s="3" t="s">
        <v>1319</v>
      </c>
      <c r="CI236" s="3" t="s">
        <v>109</v>
      </c>
      <c r="CJ236" s="3" t="s">
        <v>109</v>
      </c>
      <c r="CK236" s="3" t="s">
        <v>109</v>
      </c>
      <c r="CL236" s="3" t="s">
        <v>109</v>
      </c>
      <c r="CM236" s="3" t="s">
        <v>109</v>
      </c>
      <c r="CN236" s="3" t="s">
        <v>109</v>
      </c>
      <c r="CO236" s="3" t="s">
        <v>109</v>
      </c>
      <c r="CP236" s="3" t="s">
        <v>109</v>
      </c>
      <c r="CQ236" s="5" t="s">
        <v>113</v>
      </c>
      <c r="CR236" s="5" t="s">
        <v>109</v>
      </c>
      <c r="CT236" s="16"/>
      <c r="CV236" s="21" t="s">
        <v>113</v>
      </c>
    </row>
    <row r="237" spans="1:100" x14ac:dyDescent="0.25">
      <c r="A237" s="3" t="s">
        <v>1175</v>
      </c>
      <c r="B237" s="3" t="s">
        <v>160</v>
      </c>
      <c r="C237" s="4">
        <v>2.2567E-2</v>
      </c>
      <c r="D237" s="3" t="s">
        <v>1176</v>
      </c>
      <c r="E237" s="3" t="s">
        <v>1172</v>
      </c>
      <c r="F237" s="3" t="s">
        <v>1177</v>
      </c>
      <c r="G237" s="3" t="s">
        <v>133</v>
      </c>
      <c r="H237" s="4">
        <v>47906</v>
      </c>
      <c r="I237" s="3" t="s">
        <v>215</v>
      </c>
      <c r="J237" s="3" t="s">
        <v>1133</v>
      </c>
      <c r="K237" s="4">
        <v>2574</v>
      </c>
      <c r="L237" s="3" t="s">
        <v>109</v>
      </c>
      <c r="M237" s="3" t="s">
        <v>109</v>
      </c>
      <c r="N237" s="3" t="s">
        <v>109</v>
      </c>
      <c r="O237" s="3" t="s">
        <v>109</v>
      </c>
      <c r="P237" s="3" t="s">
        <v>109</v>
      </c>
      <c r="Q237" s="2"/>
      <c r="S237" s="48">
        <v>18</v>
      </c>
      <c r="T237" s="3" t="s">
        <v>109</v>
      </c>
      <c r="U237" s="3" t="s">
        <v>109</v>
      </c>
      <c r="V237" s="3" t="s">
        <v>109</v>
      </c>
      <c r="W237" s="3" t="s">
        <v>109</v>
      </c>
      <c r="X237" s="3" t="s">
        <v>109</v>
      </c>
      <c r="Y237" s="3" t="s">
        <v>109</v>
      </c>
      <c r="Z237" s="3" t="s">
        <v>109</v>
      </c>
      <c r="AA237" s="4">
        <v>2013</v>
      </c>
      <c r="AB237" s="3" t="s">
        <v>109</v>
      </c>
      <c r="AC237" s="5" t="s">
        <v>156</v>
      </c>
      <c r="AD237" s="3" t="s">
        <v>156</v>
      </c>
      <c r="AE237" s="3" t="s">
        <v>109</v>
      </c>
      <c r="AF237" s="4">
        <v>5</v>
      </c>
      <c r="AG237" s="3" t="s">
        <v>109</v>
      </c>
      <c r="AH237" s="3" t="s">
        <v>135</v>
      </c>
      <c r="AI237" s="3" t="s">
        <v>109</v>
      </c>
      <c r="AN237" s="3" t="s">
        <v>109</v>
      </c>
      <c r="AO237" s="43">
        <f>K237*S237</f>
        <v>46332</v>
      </c>
      <c r="AP237" s="3" t="s">
        <v>109</v>
      </c>
      <c r="AQ237" s="3">
        <v>0.1</v>
      </c>
      <c r="AR237" s="3" t="s">
        <v>109</v>
      </c>
      <c r="AS237" s="3" t="s">
        <v>109</v>
      </c>
      <c r="AT237" s="46">
        <f>AO237*(1-AQ237)</f>
        <v>41698.800000000003</v>
      </c>
      <c r="AU237" s="3" t="s">
        <v>109</v>
      </c>
      <c r="AV237" s="3" t="s">
        <v>109</v>
      </c>
      <c r="AW237" s="3" t="s">
        <v>109</v>
      </c>
      <c r="AX237" s="3" t="s">
        <v>109</v>
      </c>
      <c r="AY237" s="3" t="s">
        <v>109</v>
      </c>
      <c r="AZ237" s="3" t="s">
        <v>109</v>
      </c>
      <c r="BA237" s="48">
        <f>BW237*0.15</f>
        <v>-42.8285707611101</v>
      </c>
      <c r="BB237" s="48">
        <f>BW237*0.35</f>
        <v>-99.933331775923563</v>
      </c>
      <c r="BC237" s="48">
        <f>BW237*0.3</f>
        <v>-85.657141522220201</v>
      </c>
      <c r="BD237" s="48">
        <f>BW237*0.2</f>
        <v>-57.104761014813477</v>
      </c>
      <c r="BE237" s="3" t="s">
        <v>109</v>
      </c>
      <c r="BF237" s="3" t="s">
        <v>109</v>
      </c>
      <c r="BG237" s="3" t="s">
        <v>109</v>
      </c>
      <c r="BH237" s="3" t="s">
        <v>109</v>
      </c>
      <c r="BI237" s="3" t="s">
        <v>109</v>
      </c>
      <c r="BJ237" s="3" t="s">
        <v>109</v>
      </c>
      <c r="BK237" s="3" t="s">
        <v>109</v>
      </c>
      <c r="BM237" s="3" t="s">
        <v>109</v>
      </c>
      <c r="BN237" s="3" t="s">
        <v>109</v>
      </c>
      <c r="BO237" s="3" t="s">
        <v>109</v>
      </c>
      <c r="BP237" s="3" t="s">
        <v>109</v>
      </c>
      <c r="BQ237" s="3" t="s">
        <v>109</v>
      </c>
      <c r="BR237" s="3" t="s">
        <v>109</v>
      </c>
      <c r="BS237" s="3" t="s">
        <v>109</v>
      </c>
      <c r="BT237" s="3" t="s">
        <v>109</v>
      </c>
      <c r="BU237" s="3" t="s">
        <v>109</v>
      </c>
      <c r="BV237" s="3" t="s">
        <v>109</v>
      </c>
      <c r="BW237" s="48">
        <f>((AT237-BY237)/K237)</f>
        <v>-285.52380507406735</v>
      </c>
      <c r="BX237" s="3" t="s">
        <v>109</v>
      </c>
      <c r="BY237" s="48">
        <f>CC237*CB237</f>
        <v>776637.07426064939</v>
      </c>
      <c r="BZ237" s="3" t="s">
        <v>1178</v>
      </c>
      <c r="CA237" s="4">
        <v>2.2567E-2</v>
      </c>
      <c r="CB237" s="3">
        <f>BZ237+CA237</f>
        <v>6.3441929982000003E-2</v>
      </c>
      <c r="CC237" s="47">
        <v>12241700</v>
      </c>
      <c r="CD237" s="46">
        <v>0</v>
      </c>
      <c r="CE237" s="46">
        <f>CC237-CD237</f>
        <v>12241700</v>
      </c>
      <c r="CF237" s="46" t="s">
        <v>109</v>
      </c>
      <c r="CG237" s="46">
        <f>CE237/K237</f>
        <v>4755.9052059052055</v>
      </c>
      <c r="CH237" s="3" t="s">
        <v>1179</v>
      </c>
      <c r="CI237" s="3" t="s">
        <v>109</v>
      </c>
      <c r="CJ237" s="3" t="s">
        <v>109</v>
      </c>
      <c r="CK237" s="3" t="s">
        <v>109</v>
      </c>
      <c r="CL237" s="3" t="s">
        <v>109</v>
      </c>
      <c r="CM237" s="3" t="s">
        <v>109</v>
      </c>
      <c r="CN237" s="3" t="s">
        <v>109</v>
      </c>
      <c r="CO237" s="3" t="s">
        <v>109</v>
      </c>
      <c r="CP237" s="3" t="s">
        <v>109</v>
      </c>
      <c r="CQ237" s="5" t="s">
        <v>113</v>
      </c>
      <c r="CR237" s="5" t="s">
        <v>109</v>
      </c>
      <c r="CV237" s="21" t="s">
        <v>126</v>
      </c>
    </row>
    <row r="238" spans="1:100" x14ac:dyDescent="0.25">
      <c r="A238" s="3" t="s">
        <v>1138</v>
      </c>
      <c r="B238" s="3" t="s">
        <v>118</v>
      </c>
      <c r="C238" s="4">
        <v>2.5474E-2</v>
      </c>
      <c r="D238" s="3" t="s">
        <v>1139</v>
      </c>
      <c r="E238" s="3" t="s">
        <v>1140</v>
      </c>
      <c r="F238" s="3" t="s">
        <v>1141</v>
      </c>
      <c r="G238" s="3" t="s">
        <v>106</v>
      </c>
      <c r="H238" s="4">
        <v>47905</v>
      </c>
      <c r="I238" s="3" t="s">
        <v>215</v>
      </c>
      <c r="J238" s="3" t="s">
        <v>1133</v>
      </c>
      <c r="K238" s="4">
        <v>118181</v>
      </c>
      <c r="L238" s="3" t="s">
        <v>109</v>
      </c>
      <c r="M238" s="3" t="s">
        <v>109</v>
      </c>
      <c r="N238" s="3" t="s">
        <v>109</v>
      </c>
      <c r="O238" s="3" t="s">
        <v>109</v>
      </c>
      <c r="P238" s="3" t="s">
        <v>1142</v>
      </c>
      <c r="Q238" s="2"/>
      <c r="S238" s="48">
        <v>6</v>
      </c>
      <c r="T238" s="3" t="s">
        <v>109</v>
      </c>
      <c r="U238" s="3" t="s">
        <v>109</v>
      </c>
      <c r="V238" s="3" t="s">
        <v>109</v>
      </c>
      <c r="W238" s="3" t="s">
        <v>109</v>
      </c>
      <c r="X238" s="3" t="s">
        <v>109</v>
      </c>
      <c r="Y238" s="3" t="s">
        <v>109</v>
      </c>
      <c r="Z238" s="3" t="s">
        <v>109</v>
      </c>
      <c r="AA238" s="4">
        <v>1996</v>
      </c>
      <c r="AB238" s="3" t="s">
        <v>109</v>
      </c>
      <c r="AC238" s="5" t="s">
        <v>111</v>
      </c>
      <c r="AD238" s="3" t="s">
        <v>111</v>
      </c>
      <c r="AE238" s="3" t="s">
        <v>109</v>
      </c>
      <c r="AF238" s="4">
        <v>3</v>
      </c>
      <c r="AG238" s="3" t="s">
        <v>109</v>
      </c>
      <c r="AH238" s="3" t="s">
        <v>111</v>
      </c>
      <c r="AI238" s="3" t="s">
        <v>109</v>
      </c>
      <c r="AN238" s="3" t="s">
        <v>109</v>
      </c>
      <c r="AO238" s="43">
        <f>K238*S238</f>
        <v>709086</v>
      </c>
      <c r="AP238" s="3" t="s">
        <v>109</v>
      </c>
      <c r="AQ238" s="3">
        <v>0.1</v>
      </c>
      <c r="AR238" s="3" t="s">
        <v>109</v>
      </c>
      <c r="AS238" s="3" t="s">
        <v>109</v>
      </c>
      <c r="AT238" s="46">
        <f>AO238*(1-AQ238)</f>
        <v>638177.4</v>
      </c>
      <c r="AU238" s="3" t="s">
        <v>109</v>
      </c>
      <c r="AV238" s="3" t="s">
        <v>109</v>
      </c>
      <c r="AW238" s="3" t="s">
        <v>109</v>
      </c>
      <c r="AX238" s="3" t="s">
        <v>109</v>
      </c>
      <c r="AY238" s="3" t="s">
        <v>109</v>
      </c>
      <c r="AZ238" s="3" t="s">
        <v>109</v>
      </c>
      <c r="BA238" s="48">
        <f>BW238*0.15</f>
        <v>0.25053254914072492</v>
      </c>
      <c r="BB238" s="48">
        <f>BW238*0.35</f>
        <v>0.58457594799502477</v>
      </c>
      <c r="BC238" s="48">
        <f>BW238*0.3</f>
        <v>0.50106509828144985</v>
      </c>
      <c r="BD238" s="48">
        <f>BW238*0.2</f>
        <v>0.3340433988542999</v>
      </c>
      <c r="BE238" s="3" t="s">
        <v>109</v>
      </c>
      <c r="BF238" s="3" t="s">
        <v>109</v>
      </c>
      <c r="BG238" s="3" t="s">
        <v>109</v>
      </c>
      <c r="BH238" s="3" t="s">
        <v>109</v>
      </c>
      <c r="BI238" s="3" t="s">
        <v>109</v>
      </c>
      <c r="BJ238" s="3" t="s">
        <v>109</v>
      </c>
      <c r="BK238" s="3" t="s">
        <v>109</v>
      </c>
      <c r="BM238" s="3" t="s">
        <v>109</v>
      </c>
      <c r="BN238" s="3" t="s">
        <v>109</v>
      </c>
      <c r="BO238" s="3" t="s">
        <v>109</v>
      </c>
      <c r="BP238" s="3" t="s">
        <v>109</v>
      </c>
      <c r="BQ238" s="3" t="s">
        <v>109</v>
      </c>
      <c r="BR238" s="3" t="s">
        <v>109</v>
      </c>
      <c r="BS238" s="3" t="s">
        <v>109</v>
      </c>
      <c r="BT238" s="3" t="s">
        <v>109</v>
      </c>
      <c r="BU238" s="3" t="s">
        <v>109</v>
      </c>
      <c r="BV238" s="3" t="s">
        <v>109</v>
      </c>
      <c r="BW238" s="48">
        <f>((AT238-BY238)/K238)</f>
        <v>1.6702169942714995</v>
      </c>
      <c r="BX238" s="3" t="s">
        <v>109</v>
      </c>
      <c r="BY238" s="48">
        <f>CC238*CB238</f>
        <v>440789.48539999995</v>
      </c>
      <c r="BZ238" s="3">
        <v>7.4999999999999997E-2</v>
      </c>
      <c r="CA238" s="4">
        <v>2.5474E-2</v>
      </c>
      <c r="CB238" s="3">
        <f>BZ238+CA238</f>
        <v>0.10047399999999999</v>
      </c>
      <c r="CC238" s="47">
        <v>4387100</v>
      </c>
      <c r="CD238" s="46">
        <v>0</v>
      </c>
      <c r="CE238" s="46">
        <f>CC238-CD238</f>
        <v>4387100</v>
      </c>
      <c r="CF238" s="46" t="s">
        <v>109</v>
      </c>
      <c r="CG238" s="46">
        <f>CE238/K238</f>
        <v>37.121872382193416</v>
      </c>
      <c r="CH238" s="3" t="s">
        <v>1143</v>
      </c>
      <c r="CI238" s="3" t="s">
        <v>109</v>
      </c>
      <c r="CJ238" s="3" t="s">
        <v>109</v>
      </c>
      <c r="CK238" s="3" t="s">
        <v>109</v>
      </c>
      <c r="CL238" s="3" t="s">
        <v>109</v>
      </c>
      <c r="CM238" s="3" t="s">
        <v>109</v>
      </c>
      <c r="CN238" s="3" t="s">
        <v>109</v>
      </c>
      <c r="CO238" s="3" t="s">
        <v>109</v>
      </c>
      <c r="CP238" s="3" t="s">
        <v>109</v>
      </c>
      <c r="CQ238" s="5" t="s">
        <v>113</v>
      </c>
      <c r="CR238" s="5" t="s">
        <v>109</v>
      </c>
      <c r="CT238" s="11"/>
      <c r="CV238" s="21" t="s">
        <v>113</v>
      </c>
    </row>
    <row r="239" spans="1:100" x14ac:dyDescent="0.25">
      <c r="A239" s="3" t="s">
        <v>1376</v>
      </c>
      <c r="B239" s="3" t="s">
        <v>152</v>
      </c>
      <c r="C239" s="4">
        <v>2.7786000000000002E-2</v>
      </c>
      <c r="D239" s="3" t="s">
        <v>1377</v>
      </c>
      <c r="E239" s="3" t="s">
        <v>1378</v>
      </c>
      <c r="F239" s="3" t="s">
        <v>1379</v>
      </c>
      <c r="G239" s="3" t="s">
        <v>133</v>
      </c>
      <c r="H239" s="4">
        <v>47906</v>
      </c>
      <c r="I239" s="3" t="s">
        <v>215</v>
      </c>
      <c r="J239" s="3" t="s">
        <v>1252</v>
      </c>
      <c r="K239" s="4">
        <v>1680</v>
      </c>
      <c r="L239" s="3" t="s">
        <v>109</v>
      </c>
      <c r="M239" s="3" t="s">
        <v>109</v>
      </c>
      <c r="N239" s="3" t="s">
        <v>109</v>
      </c>
      <c r="O239" s="3" t="s">
        <v>109</v>
      </c>
      <c r="P239" s="3" t="s">
        <v>109</v>
      </c>
      <c r="Q239" s="2"/>
      <c r="S239" s="55">
        <v>27.5</v>
      </c>
      <c r="T239" s="3" t="s">
        <v>109</v>
      </c>
      <c r="U239" s="3" t="s">
        <v>109</v>
      </c>
      <c r="V239" s="3" t="s">
        <v>109</v>
      </c>
      <c r="W239" s="3" t="s">
        <v>109</v>
      </c>
      <c r="X239" s="3" t="s">
        <v>109</v>
      </c>
      <c r="Y239" s="3" t="s">
        <v>109</v>
      </c>
      <c r="Z239" s="3" t="s">
        <v>109</v>
      </c>
      <c r="AA239" s="4">
        <v>1955</v>
      </c>
      <c r="AB239" s="3" t="s">
        <v>109</v>
      </c>
      <c r="AC239" s="5" t="s">
        <v>135</v>
      </c>
      <c r="AD239" s="3" t="s">
        <v>135</v>
      </c>
      <c r="AE239" s="3" t="s">
        <v>109</v>
      </c>
      <c r="AF239" s="4">
        <v>3</v>
      </c>
      <c r="AG239" s="3" t="s">
        <v>109</v>
      </c>
      <c r="AH239" s="3" t="s">
        <v>111</v>
      </c>
      <c r="AI239" s="3" t="s">
        <v>109</v>
      </c>
      <c r="AN239" s="3" t="s">
        <v>109</v>
      </c>
      <c r="AO239" s="43">
        <f>K239*S239</f>
        <v>46200</v>
      </c>
      <c r="AP239" s="3" t="s">
        <v>109</v>
      </c>
      <c r="AQ239" s="3">
        <v>0.06</v>
      </c>
      <c r="AR239" s="3" t="s">
        <v>109</v>
      </c>
      <c r="AS239" s="3" t="s">
        <v>109</v>
      </c>
      <c r="AT239" s="46">
        <f>AO239*(1-AQ239)</f>
        <v>43428</v>
      </c>
      <c r="AU239" s="3" t="s">
        <v>109</v>
      </c>
      <c r="AV239" s="3" t="s">
        <v>109</v>
      </c>
      <c r="AW239" s="3" t="s">
        <v>109</v>
      </c>
      <c r="AX239" s="3" t="s">
        <v>109</v>
      </c>
      <c r="AY239" s="3" t="s">
        <v>109</v>
      </c>
      <c r="AZ239" s="3" t="s">
        <v>109</v>
      </c>
      <c r="BA239" s="48">
        <f>BW239*0.15</f>
        <v>0.16462248214285671</v>
      </c>
      <c r="BB239" s="48">
        <f>BW239*0.35</f>
        <v>0.38411912499999895</v>
      </c>
      <c r="BC239" s="48">
        <f>BW239*0.3</f>
        <v>0.32924496428571343</v>
      </c>
      <c r="BD239" s="48">
        <f>BW239*0.2</f>
        <v>0.21949664285714229</v>
      </c>
      <c r="BE239" s="3" t="s">
        <v>109</v>
      </c>
      <c r="BF239" s="3" t="s">
        <v>109</v>
      </c>
      <c r="BG239" s="3" t="s">
        <v>109</v>
      </c>
      <c r="BH239" s="3" t="s">
        <v>109</v>
      </c>
      <c r="BI239" s="3" t="s">
        <v>109</v>
      </c>
      <c r="BJ239" s="3" t="s">
        <v>109</v>
      </c>
      <c r="BK239" s="3" t="s">
        <v>109</v>
      </c>
      <c r="BM239" s="3" t="s">
        <v>109</v>
      </c>
      <c r="BN239" s="3" t="s">
        <v>109</v>
      </c>
      <c r="BO239" s="3" t="s">
        <v>109</v>
      </c>
      <c r="BP239" s="3" t="s">
        <v>109</v>
      </c>
      <c r="BQ239" s="3" t="s">
        <v>109</v>
      </c>
      <c r="BR239" s="3" t="s">
        <v>109</v>
      </c>
      <c r="BS239" s="3" t="s">
        <v>109</v>
      </c>
      <c r="BT239" s="3" t="s">
        <v>109</v>
      </c>
      <c r="BU239" s="3" t="s">
        <v>109</v>
      </c>
      <c r="BV239" s="3" t="s">
        <v>109</v>
      </c>
      <c r="BW239" s="48">
        <f>((AT239-BY239)/K239)</f>
        <v>1.0974832142857114</v>
      </c>
      <c r="BX239" s="3" t="s">
        <v>109</v>
      </c>
      <c r="BY239" s="48">
        <f>CC239*CB239</f>
        <v>41584.228200000005</v>
      </c>
      <c r="BZ239" s="3">
        <v>0.06</v>
      </c>
      <c r="CA239" s="4">
        <v>2.7786000000000002E-2</v>
      </c>
      <c r="CB239" s="3">
        <f>BZ239+CA239</f>
        <v>8.7786000000000003E-2</v>
      </c>
      <c r="CC239" s="47">
        <v>473700</v>
      </c>
      <c r="CD239" s="46">
        <v>0</v>
      </c>
      <c r="CE239" s="46">
        <f>CC239-CD239</f>
        <v>473700</v>
      </c>
      <c r="CF239" s="46" t="s">
        <v>109</v>
      </c>
      <c r="CG239" s="46">
        <f>CE239/K239</f>
        <v>281.96428571428572</v>
      </c>
      <c r="CH239" s="3" t="s">
        <v>1312</v>
      </c>
      <c r="CI239" s="3" t="s">
        <v>109</v>
      </c>
      <c r="CJ239" s="3" t="s">
        <v>109</v>
      </c>
      <c r="CK239" s="3" t="s">
        <v>109</v>
      </c>
      <c r="CL239" s="3" t="s">
        <v>109</v>
      </c>
      <c r="CM239" s="3" t="s">
        <v>109</v>
      </c>
      <c r="CN239" s="3" t="s">
        <v>109</v>
      </c>
      <c r="CO239" s="3" t="s">
        <v>109</v>
      </c>
      <c r="CP239" s="3" t="s">
        <v>109</v>
      </c>
      <c r="CQ239" s="5" t="s">
        <v>113</v>
      </c>
      <c r="CR239" s="5" t="s">
        <v>109</v>
      </c>
      <c r="CT239" s="11"/>
      <c r="CV239" s="21" t="s">
        <v>113</v>
      </c>
    </row>
    <row r="240" spans="1:100" x14ac:dyDescent="0.25">
      <c r="A240" s="3" t="s">
        <v>1154</v>
      </c>
      <c r="B240" s="3" t="s">
        <v>160</v>
      </c>
      <c r="C240" s="4">
        <v>2.2567E-2</v>
      </c>
      <c r="D240" s="3" t="s">
        <v>1155</v>
      </c>
      <c r="E240" s="3" t="s">
        <v>1156</v>
      </c>
      <c r="F240" s="3" t="s">
        <v>1157</v>
      </c>
      <c r="G240" s="3" t="s">
        <v>133</v>
      </c>
      <c r="H240" s="4">
        <v>47906</v>
      </c>
      <c r="I240" s="3" t="s">
        <v>215</v>
      </c>
      <c r="J240" s="3" t="s">
        <v>1133</v>
      </c>
      <c r="K240" s="4">
        <v>197492</v>
      </c>
      <c r="L240" s="3" t="s">
        <v>109</v>
      </c>
      <c r="M240" s="3" t="s">
        <v>109</v>
      </c>
      <c r="N240" s="3" t="s">
        <v>109</v>
      </c>
      <c r="O240" s="3" t="s">
        <v>109</v>
      </c>
      <c r="P240" s="3" t="s">
        <v>109</v>
      </c>
      <c r="Q240" s="2"/>
      <c r="S240" s="48">
        <v>7</v>
      </c>
      <c r="T240" s="3" t="s">
        <v>109</v>
      </c>
      <c r="U240" s="3" t="s">
        <v>109</v>
      </c>
      <c r="V240" s="3" t="s">
        <v>109</v>
      </c>
      <c r="W240" s="3" t="s">
        <v>109</v>
      </c>
      <c r="X240" s="3" t="s">
        <v>109</v>
      </c>
      <c r="Y240" s="3" t="s">
        <v>109</v>
      </c>
      <c r="Z240" s="3" t="s">
        <v>109</v>
      </c>
      <c r="AA240" s="4">
        <v>2005</v>
      </c>
      <c r="AB240" s="3" t="s">
        <v>109</v>
      </c>
      <c r="AC240" s="5" t="s">
        <v>111</v>
      </c>
      <c r="AD240" s="3" t="s">
        <v>111</v>
      </c>
      <c r="AE240" s="3" t="s">
        <v>109</v>
      </c>
      <c r="AF240" s="4">
        <v>5</v>
      </c>
      <c r="AG240" s="3" t="s">
        <v>109</v>
      </c>
      <c r="AH240" s="3" t="s">
        <v>156</v>
      </c>
      <c r="AI240" s="3" t="s">
        <v>109</v>
      </c>
      <c r="AN240" s="3" t="s">
        <v>109</v>
      </c>
      <c r="AO240" s="43">
        <f>K240*S240</f>
        <v>1382444</v>
      </c>
      <c r="AP240" s="3" t="s">
        <v>109</v>
      </c>
      <c r="AQ240" s="3">
        <v>0.1</v>
      </c>
      <c r="AR240" s="3" t="s">
        <v>109</v>
      </c>
      <c r="AS240" s="3" t="s">
        <v>109</v>
      </c>
      <c r="AT240" s="46">
        <f>AO240*(1-AQ240)</f>
        <v>1244199.6000000001</v>
      </c>
      <c r="AU240" s="3" t="s">
        <v>109</v>
      </c>
      <c r="AV240" s="3" t="s">
        <v>109</v>
      </c>
      <c r="AW240" s="3" t="s">
        <v>109</v>
      </c>
      <c r="AX240" s="3" t="s">
        <v>109</v>
      </c>
      <c r="AY240" s="3" t="s">
        <v>109</v>
      </c>
      <c r="AZ240" s="3" t="s">
        <v>109</v>
      </c>
      <c r="BA240" s="48">
        <f>BW240*0.15</f>
        <v>0.29496630428067977</v>
      </c>
      <c r="BB240" s="48">
        <f>BW240*0.35</f>
        <v>0.68825470998825278</v>
      </c>
      <c r="BC240" s="48">
        <f>BW240*0.3</f>
        <v>0.58993260856135954</v>
      </c>
      <c r="BD240" s="48">
        <f>BW240*0.2</f>
        <v>0.39328840570757306</v>
      </c>
      <c r="BE240" s="3" t="s">
        <v>109</v>
      </c>
      <c r="BF240" s="3" t="s">
        <v>109</v>
      </c>
      <c r="BG240" s="3" t="s">
        <v>109</v>
      </c>
      <c r="BH240" s="3" t="s">
        <v>109</v>
      </c>
      <c r="BI240" s="3" t="s">
        <v>109</v>
      </c>
      <c r="BJ240" s="3" t="s">
        <v>109</v>
      </c>
      <c r="BK240" s="3" t="s">
        <v>109</v>
      </c>
      <c r="BM240" s="3" t="s">
        <v>109</v>
      </c>
      <c r="BN240" s="3" t="s">
        <v>109</v>
      </c>
      <c r="BO240" s="3" t="s">
        <v>109</v>
      </c>
      <c r="BP240" s="3" t="s">
        <v>109</v>
      </c>
      <c r="BQ240" s="3" t="s">
        <v>109</v>
      </c>
      <c r="BR240" s="3" t="s">
        <v>109</v>
      </c>
      <c r="BS240" s="3" t="s">
        <v>109</v>
      </c>
      <c r="BT240" s="3" t="s">
        <v>109</v>
      </c>
      <c r="BU240" s="3" t="s">
        <v>109</v>
      </c>
      <c r="BV240" s="3" t="s">
        <v>109</v>
      </c>
      <c r="BW240" s="48">
        <f>((AT240-BY240)/K240)</f>
        <v>1.9664420285378652</v>
      </c>
      <c r="BX240" s="3" t="s">
        <v>109</v>
      </c>
      <c r="BY240" s="48">
        <f>CC240*CB240</f>
        <v>855843.03090000001</v>
      </c>
      <c r="BZ240" s="3">
        <v>7.7499999999999999E-2</v>
      </c>
      <c r="CA240" s="4">
        <v>2.2567E-2</v>
      </c>
      <c r="CB240" s="3">
        <f>BZ240+CA240</f>
        <v>0.100067</v>
      </c>
      <c r="CC240" s="47">
        <v>8552700</v>
      </c>
      <c r="CD240" s="46">
        <v>0</v>
      </c>
      <c r="CE240" s="46">
        <f>CC240-CD240</f>
        <v>8552700</v>
      </c>
      <c r="CF240" s="46" t="s">
        <v>109</v>
      </c>
      <c r="CG240" s="46">
        <f>CE240/K240</f>
        <v>43.306564316529276</v>
      </c>
      <c r="CH240" s="3" t="s">
        <v>1158</v>
      </c>
      <c r="CI240" s="3" t="s">
        <v>109</v>
      </c>
      <c r="CJ240" s="3" t="s">
        <v>109</v>
      </c>
      <c r="CK240" s="3" t="s">
        <v>109</v>
      </c>
      <c r="CL240" s="3" t="s">
        <v>109</v>
      </c>
      <c r="CM240" s="3" t="s">
        <v>109</v>
      </c>
      <c r="CN240" s="3" t="s">
        <v>109</v>
      </c>
      <c r="CO240" s="3" t="s">
        <v>109</v>
      </c>
      <c r="CP240" s="3" t="s">
        <v>109</v>
      </c>
      <c r="CQ240" s="5" t="s">
        <v>113</v>
      </c>
      <c r="CR240" s="5" t="s">
        <v>109</v>
      </c>
      <c r="CV240" s="21" t="s">
        <v>113</v>
      </c>
    </row>
    <row r="241" spans="1:100" x14ac:dyDescent="0.25">
      <c r="A241" s="3" t="s">
        <v>1306</v>
      </c>
      <c r="B241" s="3" t="s">
        <v>118</v>
      </c>
      <c r="C241" s="4">
        <v>2.5474E-2</v>
      </c>
      <c r="D241" s="3" t="s">
        <v>1307</v>
      </c>
      <c r="E241" s="3" t="s">
        <v>1308</v>
      </c>
      <c r="F241" s="3" t="s">
        <v>1309</v>
      </c>
      <c r="G241" s="3" t="s">
        <v>106</v>
      </c>
      <c r="H241" s="23"/>
      <c r="I241" s="3" t="s">
        <v>215</v>
      </c>
      <c r="J241" s="3" t="s">
        <v>1252</v>
      </c>
      <c r="K241" s="4">
        <v>2196</v>
      </c>
      <c r="L241" s="3" t="s">
        <v>109</v>
      </c>
      <c r="M241" s="3" t="s">
        <v>109</v>
      </c>
      <c r="N241" s="3" t="s">
        <v>109</v>
      </c>
      <c r="O241" s="3" t="s">
        <v>109</v>
      </c>
      <c r="P241" s="3" t="s">
        <v>109</v>
      </c>
      <c r="Q241" s="2"/>
      <c r="S241" s="55">
        <v>25</v>
      </c>
      <c r="T241" s="3" t="s">
        <v>109</v>
      </c>
      <c r="U241" s="3" t="s">
        <v>109</v>
      </c>
      <c r="V241" s="3" t="s">
        <v>109</v>
      </c>
      <c r="W241" s="3" t="s">
        <v>109</v>
      </c>
      <c r="X241" s="3" t="s">
        <v>109</v>
      </c>
      <c r="Y241" s="3" t="s">
        <v>109</v>
      </c>
      <c r="Z241" s="3" t="s">
        <v>109</v>
      </c>
      <c r="AA241" s="4">
        <v>2014</v>
      </c>
      <c r="AB241" s="3" t="s">
        <v>109</v>
      </c>
      <c r="AC241" s="5" t="s">
        <v>111</v>
      </c>
      <c r="AD241" s="3" t="s">
        <v>111</v>
      </c>
      <c r="AE241" s="3" t="s">
        <v>109</v>
      </c>
      <c r="AF241" s="4">
        <v>3</v>
      </c>
      <c r="AG241" s="3" t="s">
        <v>109</v>
      </c>
      <c r="AH241" s="3" t="s">
        <v>111</v>
      </c>
      <c r="AI241" s="3" t="s">
        <v>109</v>
      </c>
      <c r="AN241" s="3" t="s">
        <v>109</v>
      </c>
      <c r="AO241" s="43">
        <f>K241*S241</f>
        <v>54900</v>
      </c>
      <c r="AP241" s="3" t="s">
        <v>109</v>
      </c>
      <c r="AQ241" s="3">
        <v>7.4999999999999997E-2</v>
      </c>
      <c r="AR241" s="3" t="s">
        <v>109</v>
      </c>
      <c r="AS241" s="3" t="s">
        <v>109</v>
      </c>
      <c r="AT241" s="46">
        <f>AO241*(1-AQ241)</f>
        <v>50782.5</v>
      </c>
      <c r="AU241" s="3" t="s">
        <v>109</v>
      </c>
      <c r="AV241" s="3" t="s">
        <v>109</v>
      </c>
      <c r="AW241" s="3" t="s">
        <v>109</v>
      </c>
      <c r="AX241" s="3" t="s">
        <v>109</v>
      </c>
      <c r="AY241" s="3" t="s">
        <v>109</v>
      </c>
      <c r="AZ241" s="3" t="s">
        <v>109</v>
      </c>
      <c r="BA241" s="48">
        <f>BW241*0.15</f>
        <v>0.29462260928961759</v>
      </c>
      <c r="BB241" s="48">
        <f>BW241*0.35</f>
        <v>0.68745275500910774</v>
      </c>
      <c r="BC241" s="48">
        <f>BW241*0.3</f>
        <v>0.58924521857923517</v>
      </c>
      <c r="BD241" s="48">
        <f>BW241*0.2</f>
        <v>0.39283014571949015</v>
      </c>
      <c r="BE241" s="3" t="s">
        <v>109</v>
      </c>
      <c r="BF241" s="3" t="s">
        <v>109</v>
      </c>
      <c r="BG241" s="3" t="s">
        <v>109</v>
      </c>
      <c r="BH241" s="3" t="s">
        <v>109</v>
      </c>
      <c r="BI241" s="3" t="s">
        <v>109</v>
      </c>
      <c r="BJ241" s="3" t="s">
        <v>109</v>
      </c>
      <c r="BK241" s="3" t="s">
        <v>109</v>
      </c>
      <c r="BM241" s="3" t="s">
        <v>109</v>
      </c>
      <c r="BN241" s="3" t="s">
        <v>109</v>
      </c>
      <c r="BO241" s="3" t="s">
        <v>109</v>
      </c>
      <c r="BP241" s="3" t="s">
        <v>109</v>
      </c>
      <c r="BQ241" s="3" t="s">
        <v>109</v>
      </c>
      <c r="BR241" s="3" t="s">
        <v>109</v>
      </c>
      <c r="BS241" s="3" t="s">
        <v>109</v>
      </c>
      <c r="BT241" s="3" t="s">
        <v>109</v>
      </c>
      <c r="BU241" s="3" t="s">
        <v>109</v>
      </c>
      <c r="BV241" s="3" t="s">
        <v>109</v>
      </c>
      <c r="BW241" s="48">
        <f>((AT241-BY241)/K241)</f>
        <v>1.9641507285974507</v>
      </c>
      <c r="BX241" s="3" t="s">
        <v>109</v>
      </c>
      <c r="BY241" s="48">
        <f>CC241*CB241</f>
        <v>46469.224999999999</v>
      </c>
      <c r="BZ241" s="3">
        <v>7.4999999999999997E-2</v>
      </c>
      <c r="CA241" s="4">
        <v>2.5474E-2</v>
      </c>
      <c r="CB241" s="3">
        <f>BZ241+CA241</f>
        <v>0.10047399999999999</v>
      </c>
      <c r="CC241" s="47">
        <v>462500</v>
      </c>
      <c r="CD241" s="46">
        <v>0</v>
      </c>
      <c r="CE241" s="46">
        <f>CC241-CD241</f>
        <v>462500</v>
      </c>
      <c r="CF241" s="46" t="s">
        <v>109</v>
      </c>
      <c r="CG241" s="46">
        <f>CE241/K241</f>
        <v>210.61020036429872</v>
      </c>
      <c r="CH241" s="3" t="s">
        <v>1310</v>
      </c>
      <c r="CI241" s="3" t="s">
        <v>109</v>
      </c>
      <c r="CJ241" s="3" t="s">
        <v>109</v>
      </c>
      <c r="CK241" s="3" t="s">
        <v>109</v>
      </c>
      <c r="CL241" s="3" t="s">
        <v>109</v>
      </c>
      <c r="CM241" s="3" t="s">
        <v>109</v>
      </c>
      <c r="CN241" s="3" t="s">
        <v>109</v>
      </c>
      <c r="CO241" s="3" t="s">
        <v>109</v>
      </c>
      <c r="CP241" s="3" t="s">
        <v>109</v>
      </c>
      <c r="CQ241" s="5" t="s">
        <v>113</v>
      </c>
      <c r="CR241" s="5" t="s">
        <v>109</v>
      </c>
      <c r="CV241" s="21" t="s">
        <v>113</v>
      </c>
    </row>
    <row r="242" spans="1:100" x14ac:dyDescent="0.25">
      <c r="A242" s="3" t="s">
        <v>1420</v>
      </c>
      <c r="B242" s="3" t="s">
        <v>102</v>
      </c>
      <c r="C242" s="4">
        <v>2.4108999999999998E-2</v>
      </c>
      <c r="D242" s="3" t="s">
        <v>1277</v>
      </c>
      <c r="E242" s="3" t="s">
        <v>1421</v>
      </c>
      <c r="F242" s="3" t="s">
        <v>1422</v>
      </c>
      <c r="G242" s="3" t="s">
        <v>106</v>
      </c>
      <c r="H242" s="4">
        <v>47909</v>
      </c>
      <c r="I242" s="3" t="s">
        <v>215</v>
      </c>
      <c r="J242" s="3" t="s">
        <v>1252</v>
      </c>
      <c r="K242" s="4">
        <v>1680</v>
      </c>
      <c r="L242" s="3" t="s">
        <v>109</v>
      </c>
      <c r="M242" s="3" t="s">
        <v>109</v>
      </c>
      <c r="N242" s="3" t="s">
        <v>109</v>
      </c>
      <c r="O242" s="3" t="s">
        <v>109</v>
      </c>
      <c r="P242" s="3" t="s">
        <v>109</v>
      </c>
      <c r="Q242" s="2"/>
      <c r="S242" s="55">
        <v>25</v>
      </c>
      <c r="T242" s="3" t="s">
        <v>109</v>
      </c>
      <c r="U242" s="3" t="s">
        <v>109</v>
      </c>
      <c r="V242" s="3" t="s">
        <v>109</v>
      </c>
      <c r="W242" s="3" t="s">
        <v>109</v>
      </c>
      <c r="X242" s="3" t="s">
        <v>109</v>
      </c>
      <c r="Y242" s="3" t="s">
        <v>109</v>
      </c>
      <c r="Z242" s="3" t="s">
        <v>109</v>
      </c>
      <c r="AA242" s="4">
        <v>1996</v>
      </c>
      <c r="AB242" s="3" t="s">
        <v>109</v>
      </c>
      <c r="AC242" s="5" t="s">
        <v>111</v>
      </c>
      <c r="AD242" s="3" t="s">
        <v>111</v>
      </c>
      <c r="AE242" s="3" t="s">
        <v>109</v>
      </c>
      <c r="AF242" s="4">
        <v>3</v>
      </c>
      <c r="AG242" s="3" t="s">
        <v>109</v>
      </c>
      <c r="AH242" s="3" t="s">
        <v>111</v>
      </c>
      <c r="AI242" s="3" t="s">
        <v>109</v>
      </c>
      <c r="AN242" s="3" t="s">
        <v>109</v>
      </c>
      <c r="AO242" s="43">
        <f>K242*S242</f>
        <v>42000</v>
      </c>
      <c r="AP242" s="3" t="s">
        <v>109</v>
      </c>
      <c r="AQ242" s="3">
        <v>7.4999999999999997E-2</v>
      </c>
      <c r="AR242" s="3" t="s">
        <v>109</v>
      </c>
      <c r="AS242" s="3" t="s">
        <v>109</v>
      </c>
      <c r="AT242" s="46">
        <f>AO242*(1-AQ242)</f>
        <v>38850</v>
      </c>
      <c r="AU242" s="3" t="s">
        <v>109</v>
      </c>
      <c r="AV242" s="3" t="s">
        <v>109</v>
      </c>
      <c r="AW242" s="3" t="s">
        <v>109</v>
      </c>
      <c r="AX242" s="3" t="s">
        <v>109</v>
      </c>
      <c r="AY242" s="3" t="s">
        <v>109</v>
      </c>
      <c r="AZ242" s="3" t="s">
        <v>109</v>
      </c>
      <c r="BA242" s="48">
        <f>BW242*0.15</f>
        <v>0.30378926785714283</v>
      </c>
      <c r="BB242" s="48">
        <f>BW242*0.35</f>
        <v>0.70884162499999992</v>
      </c>
      <c r="BC242" s="48">
        <f>BW242*0.3</f>
        <v>0.60757853571428566</v>
      </c>
      <c r="BD242" s="48">
        <f>BW242*0.2</f>
        <v>0.40505235714285714</v>
      </c>
      <c r="BE242" s="3" t="s">
        <v>109</v>
      </c>
      <c r="BF242" s="3" t="s">
        <v>109</v>
      </c>
      <c r="BG242" s="3" t="s">
        <v>109</v>
      </c>
      <c r="BH242" s="3" t="s">
        <v>109</v>
      </c>
      <c r="BI242" s="3" t="s">
        <v>109</v>
      </c>
      <c r="BJ242" s="3" t="s">
        <v>109</v>
      </c>
      <c r="BK242" s="3" t="s">
        <v>109</v>
      </c>
      <c r="BM242" s="3" t="s">
        <v>109</v>
      </c>
      <c r="BN242" s="3" t="s">
        <v>109</v>
      </c>
      <c r="BO242" s="3" t="s">
        <v>109</v>
      </c>
      <c r="BP242" s="3" t="s">
        <v>109</v>
      </c>
      <c r="BQ242" s="3" t="s">
        <v>109</v>
      </c>
      <c r="BR242" s="3" t="s">
        <v>109</v>
      </c>
      <c r="BS242" s="3" t="s">
        <v>109</v>
      </c>
      <c r="BT242" s="3" t="s">
        <v>109</v>
      </c>
      <c r="BU242" s="3" t="s">
        <v>109</v>
      </c>
      <c r="BV242" s="3" t="s">
        <v>109</v>
      </c>
      <c r="BW242" s="48">
        <f>((AT242-BY242)/K242)</f>
        <v>2.0252617857142856</v>
      </c>
      <c r="BX242" s="3" t="s">
        <v>109</v>
      </c>
      <c r="BY242" s="48">
        <f>CC242*CB242</f>
        <v>35447.5602</v>
      </c>
      <c r="BZ242" s="3">
        <v>6.5000000000000002E-2</v>
      </c>
      <c r="CA242" s="4">
        <v>2.4108999999999998E-2</v>
      </c>
      <c r="CB242" s="3">
        <f>BZ242+CA242</f>
        <v>8.9108999999999994E-2</v>
      </c>
      <c r="CC242" s="47">
        <v>397800</v>
      </c>
      <c r="CD242" s="46">
        <v>0</v>
      </c>
      <c r="CE242" s="46">
        <f>CC242-CD242</f>
        <v>397800</v>
      </c>
      <c r="CF242" s="46" t="s">
        <v>109</v>
      </c>
      <c r="CG242" s="46">
        <f>CE242/K242</f>
        <v>236.78571428571428</v>
      </c>
      <c r="CH242" s="3" t="s">
        <v>1423</v>
      </c>
      <c r="CI242" s="3" t="s">
        <v>109</v>
      </c>
      <c r="CJ242" s="3" t="s">
        <v>109</v>
      </c>
      <c r="CK242" s="3" t="s">
        <v>109</v>
      </c>
      <c r="CL242" s="3" t="s">
        <v>109</v>
      </c>
      <c r="CM242" s="3" t="s">
        <v>109</v>
      </c>
      <c r="CN242" s="3" t="s">
        <v>109</v>
      </c>
      <c r="CO242" s="3" t="s">
        <v>109</v>
      </c>
      <c r="CP242" s="3" t="s">
        <v>109</v>
      </c>
      <c r="CQ242" s="5" t="s">
        <v>113</v>
      </c>
      <c r="CR242" s="5" t="s">
        <v>109</v>
      </c>
      <c r="CV242" s="21" t="s">
        <v>113</v>
      </c>
    </row>
    <row r="243" spans="1:100" x14ac:dyDescent="0.25">
      <c r="A243" s="3" t="s">
        <v>1338</v>
      </c>
      <c r="B243" s="3" t="s">
        <v>118</v>
      </c>
      <c r="C243" s="4">
        <v>2.5474E-2</v>
      </c>
      <c r="D243" s="3" t="s">
        <v>1270</v>
      </c>
      <c r="E243" s="3" t="s">
        <v>1339</v>
      </c>
      <c r="F243" s="3" t="s">
        <v>1340</v>
      </c>
      <c r="G243" s="3" t="s">
        <v>106</v>
      </c>
      <c r="H243" s="4">
        <v>47905</v>
      </c>
      <c r="I243" s="3" t="s">
        <v>215</v>
      </c>
      <c r="J243" s="3" t="s">
        <v>1252</v>
      </c>
      <c r="K243" s="4">
        <v>2700</v>
      </c>
      <c r="L243" s="3" t="s">
        <v>109</v>
      </c>
      <c r="M243" s="3" t="s">
        <v>109</v>
      </c>
      <c r="N243" s="3" t="s">
        <v>109</v>
      </c>
      <c r="O243" s="3" t="s">
        <v>109</v>
      </c>
      <c r="P243" s="3" t="s">
        <v>109</v>
      </c>
      <c r="Q243" s="2"/>
      <c r="S243" s="55">
        <v>18</v>
      </c>
      <c r="T243" s="3" t="s">
        <v>109</v>
      </c>
      <c r="U243" s="3" t="s">
        <v>109</v>
      </c>
      <c r="V243" s="3" t="s">
        <v>109</v>
      </c>
      <c r="W243" s="3" t="s">
        <v>109</v>
      </c>
      <c r="X243" s="3" t="s">
        <v>109</v>
      </c>
      <c r="Y243" s="3" t="s">
        <v>109</v>
      </c>
      <c r="Z243" s="3" t="s">
        <v>109</v>
      </c>
      <c r="AA243" s="4">
        <v>1971</v>
      </c>
      <c r="AB243" s="3" t="s">
        <v>109</v>
      </c>
      <c r="AC243" s="5" t="s">
        <v>123</v>
      </c>
      <c r="AD243" s="3" t="s">
        <v>123</v>
      </c>
      <c r="AE243" s="3" t="s">
        <v>109</v>
      </c>
      <c r="AF243" s="4">
        <v>2</v>
      </c>
      <c r="AG243" s="3" t="s">
        <v>109</v>
      </c>
      <c r="AH243" s="3" t="s">
        <v>123</v>
      </c>
      <c r="AI243" s="3" t="s">
        <v>109</v>
      </c>
      <c r="AN243" s="3" t="s">
        <v>109</v>
      </c>
      <c r="AO243" s="43">
        <f>K243*S243</f>
        <v>48600</v>
      </c>
      <c r="AP243" s="3" t="s">
        <v>109</v>
      </c>
      <c r="AQ243" s="3">
        <v>0.09</v>
      </c>
      <c r="AR243" s="3" t="s">
        <v>109</v>
      </c>
      <c r="AS243" s="3" t="s">
        <v>109</v>
      </c>
      <c r="AT243" s="46">
        <f>AO243*(1-AQ243)</f>
        <v>44226</v>
      </c>
      <c r="AU243" s="3" t="s">
        <v>109</v>
      </c>
      <c r="AV243" s="3" t="s">
        <v>109</v>
      </c>
      <c r="AW243" s="3" t="s">
        <v>109</v>
      </c>
      <c r="AX243" s="3" t="s">
        <v>109</v>
      </c>
      <c r="AY243" s="3" t="s">
        <v>109</v>
      </c>
      <c r="AZ243" s="3" t="s">
        <v>109</v>
      </c>
      <c r="BA243" s="48">
        <f>BW243*0.15</f>
        <v>0.31573034444444414</v>
      </c>
      <c r="BB243" s="48">
        <f>BW243*0.35</f>
        <v>0.7367041370370363</v>
      </c>
      <c r="BC243" s="48">
        <f>BW243*0.3</f>
        <v>0.63146068888888829</v>
      </c>
      <c r="BD243" s="48">
        <f>BW243*0.2</f>
        <v>0.42097379259259227</v>
      </c>
      <c r="BE243" s="3" t="s">
        <v>109</v>
      </c>
      <c r="BF243" s="3" t="s">
        <v>109</v>
      </c>
      <c r="BG243" s="3" t="s">
        <v>109</v>
      </c>
      <c r="BH243" s="3" t="s">
        <v>109</v>
      </c>
      <c r="BI243" s="3" t="s">
        <v>109</v>
      </c>
      <c r="BJ243" s="3" t="s">
        <v>109</v>
      </c>
      <c r="BK243" s="3" t="s">
        <v>109</v>
      </c>
      <c r="BM243" s="3" t="s">
        <v>109</v>
      </c>
      <c r="BN243" s="3" t="s">
        <v>109</v>
      </c>
      <c r="BO243" s="3" t="s">
        <v>109</v>
      </c>
      <c r="BP243" s="3" t="s">
        <v>109</v>
      </c>
      <c r="BQ243" s="3" t="s">
        <v>109</v>
      </c>
      <c r="BR243" s="3" t="s">
        <v>109</v>
      </c>
      <c r="BS243" s="3" t="s">
        <v>109</v>
      </c>
      <c r="BT243" s="3" t="s">
        <v>109</v>
      </c>
      <c r="BU243" s="3" t="s">
        <v>109</v>
      </c>
      <c r="BV243" s="3" t="s">
        <v>109</v>
      </c>
      <c r="BW243" s="48">
        <f>((AT243-BY243)/K243)</f>
        <v>2.1048689629629611</v>
      </c>
      <c r="BX243" s="3" t="s">
        <v>109</v>
      </c>
      <c r="BY243" s="48">
        <f>CC243*CB243</f>
        <v>38542.853800000004</v>
      </c>
      <c r="BZ243" s="3">
        <v>7.0000000000000007E-2</v>
      </c>
      <c r="CA243" s="4">
        <v>2.5474E-2</v>
      </c>
      <c r="CB243" s="3">
        <f>BZ243+CA243</f>
        <v>9.5474000000000003E-2</v>
      </c>
      <c r="CC243" s="47">
        <v>403700</v>
      </c>
      <c r="CD243" s="46">
        <v>0</v>
      </c>
      <c r="CE243" s="46">
        <f>CC243-CD243</f>
        <v>403700</v>
      </c>
      <c r="CF243" s="46" t="s">
        <v>109</v>
      </c>
      <c r="CG243" s="46">
        <f>CE243/K243</f>
        <v>149.5185185185185</v>
      </c>
      <c r="CH243" s="3" t="s">
        <v>1270</v>
      </c>
      <c r="CI243" s="3" t="s">
        <v>109</v>
      </c>
      <c r="CJ243" s="3" t="s">
        <v>109</v>
      </c>
      <c r="CK243" s="3" t="s">
        <v>109</v>
      </c>
      <c r="CL243" s="3" t="s">
        <v>109</v>
      </c>
      <c r="CM243" s="3" t="s">
        <v>109</v>
      </c>
      <c r="CN243" s="3" t="s">
        <v>109</v>
      </c>
      <c r="CO243" s="3" t="s">
        <v>109</v>
      </c>
      <c r="CP243" s="3" t="s">
        <v>109</v>
      </c>
      <c r="CQ243" s="5" t="s">
        <v>113</v>
      </c>
      <c r="CR243" s="5" t="s">
        <v>109</v>
      </c>
      <c r="CV243" s="21" t="s">
        <v>113</v>
      </c>
    </row>
    <row r="244" spans="1:100" x14ac:dyDescent="0.25">
      <c r="A244" s="3" t="s">
        <v>1385</v>
      </c>
      <c r="B244" s="3" t="s">
        <v>118</v>
      </c>
      <c r="C244" s="4">
        <v>2.5474E-2</v>
      </c>
      <c r="D244" s="3" t="s">
        <v>1277</v>
      </c>
      <c r="E244" s="3" t="s">
        <v>1386</v>
      </c>
      <c r="F244" s="3" t="s">
        <v>1387</v>
      </c>
      <c r="G244" s="3" t="s">
        <v>106</v>
      </c>
      <c r="H244" s="4">
        <v>47904</v>
      </c>
      <c r="I244" s="3" t="s">
        <v>215</v>
      </c>
      <c r="J244" s="3" t="s">
        <v>1252</v>
      </c>
      <c r="K244" s="4">
        <v>2602</v>
      </c>
      <c r="L244" s="3" t="s">
        <v>109</v>
      </c>
      <c r="M244" s="3" t="s">
        <v>109</v>
      </c>
      <c r="N244" s="3" t="s">
        <v>109</v>
      </c>
      <c r="O244" s="3" t="s">
        <v>109</v>
      </c>
      <c r="P244" s="3" t="s">
        <v>109</v>
      </c>
      <c r="Q244" s="2"/>
      <c r="S244" s="55">
        <v>25</v>
      </c>
      <c r="T244" s="3" t="s">
        <v>109</v>
      </c>
      <c r="U244" s="3" t="s">
        <v>109</v>
      </c>
      <c r="V244" s="3" t="s">
        <v>109</v>
      </c>
      <c r="W244" s="3" t="s">
        <v>109</v>
      </c>
      <c r="X244" s="3" t="s">
        <v>109</v>
      </c>
      <c r="Y244" s="3" t="s">
        <v>109</v>
      </c>
      <c r="Z244" s="3" t="s">
        <v>109</v>
      </c>
      <c r="AA244" s="4">
        <v>2006</v>
      </c>
      <c r="AB244" s="3" t="s">
        <v>109</v>
      </c>
      <c r="AC244" s="5" t="s">
        <v>111</v>
      </c>
      <c r="AD244" s="3" t="s">
        <v>123</v>
      </c>
      <c r="AE244" s="3" t="s">
        <v>109</v>
      </c>
      <c r="AF244" s="4">
        <v>3</v>
      </c>
      <c r="AG244" s="3" t="s">
        <v>109</v>
      </c>
      <c r="AH244" s="3" t="s">
        <v>111</v>
      </c>
      <c r="AI244" s="3" t="s">
        <v>109</v>
      </c>
      <c r="AN244" s="3" t="s">
        <v>109</v>
      </c>
      <c r="AO244" s="43">
        <f>K244*S244</f>
        <v>65050</v>
      </c>
      <c r="AP244" s="3" t="s">
        <v>109</v>
      </c>
      <c r="AQ244" s="3">
        <v>7.4999999999999997E-2</v>
      </c>
      <c r="AR244" s="3" t="s">
        <v>109</v>
      </c>
      <c r="AS244" s="3" t="s">
        <v>109</v>
      </c>
      <c r="AT244" s="46">
        <f>AO244*(1-AQ244)</f>
        <v>60171.25</v>
      </c>
      <c r="AU244" s="3" t="s">
        <v>109</v>
      </c>
      <c r="AV244" s="3" t="s">
        <v>109</v>
      </c>
      <c r="AW244" s="3" t="s">
        <v>109</v>
      </c>
      <c r="AX244" s="3" t="s">
        <v>109</v>
      </c>
      <c r="AY244" s="3" t="s">
        <v>109</v>
      </c>
      <c r="AZ244" s="3" t="s">
        <v>109</v>
      </c>
      <c r="BA244" s="48">
        <f>BW244*0.15</f>
        <v>0.31841514604150672</v>
      </c>
      <c r="BB244" s="48">
        <f>BW244*0.35</f>
        <v>0.74296867409684908</v>
      </c>
      <c r="BC244" s="48">
        <f>BW244*0.3</f>
        <v>0.63683029208301345</v>
      </c>
      <c r="BD244" s="48">
        <f>BW244*0.2</f>
        <v>0.42455352805534236</v>
      </c>
      <c r="BE244" s="3" t="s">
        <v>109</v>
      </c>
      <c r="BF244" s="3" t="s">
        <v>109</v>
      </c>
      <c r="BG244" s="3" t="s">
        <v>109</v>
      </c>
      <c r="BH244" s="3" t="s">
        <v>109</v>
      </c>
      <c r="BI244" s="3" t="s">
        <v>109</v>
      </c>
      <c r="BJ244" s="3" t="s">
        <v>109</v>
      </c>
      <c r="BK244" s="3" t="s">
        <v>109</v>
      </c>
      <c r="BM244" s="3" t="s">
        <v>109</v>
      </c>
      <c r="BN244" s="3" t="s">
        <v>109</v>
      </c>
      <c r="BO244" s="3" t="s">
        <v>109</v>
      </c>
      <c r="BP244" s="3" t="s">
        <v>109</v>
      </c>
      <c r="BQ244" s="3" t="s">
        <v>109</v>
      </c>
      <c r="BR244" s="3" t="s">
        <v>109</v>
      </c>
      <c r="BS244" s="3" t="s">
        <v>109</v>
      </c>
      <c r="BT244" s="3" t="s">
        <v>109</v>
      </c>
      <c r="BU244" s="3" t="s">
        <v>109</v>
      </c>
      <c r="BV244" s="3" t="s">
        <v>109</v>
      </c>
      <c r="BW244" s="48">
        <f>((AT244-BY244)/K244)</f>
        <v>2.1227676402767117</v>
      </c>
      <c r="BX244" s="3" t="s">
        <v>109</v>
      </c>
      <c r="BY244" s="48">
        <f>CC244*CB244</f>
        <v>54647.808599999997</v>
      </c>
      <c r="BZ244" s="3">
        <v>7.4999999999999997E-2</v>
      </c>
      <c r="CA244" s="4">
        <v>2.5474E-2</v>
      </c>
      <c r="CB244" s="3">
        <f>BZ244+CA244</f>
        <v>0.10047399999999999</v>
      </c>
      <c r="CC244" s="47">
        <v>543900</v>
      </c>
      <c r="CD244" s="46">
        <v>0</v>
      </c>
      <c r="CE244" s="46">
        <f>CC244-CD244</f>
        <v>543900</v>
      </c>
      <c r="CF244" s="46" t="s">
        <v>109</v>
      </c>
      <c r="CG244" s="46">
        <f>CE244/K244</f>
        <v>209.03151421983091</v>
      </c>
      <c r="CH244" s="3" t="s">
        <v>1388</v>
      </c>
      <c r="CI244" s="3" t="s">
        <v>109</v>
      </c>
      <c r="CJ244" s="3" t="s">
        <v>109</v>
      </c>
      <c r="CK244" s="3" t="s">
        <v>109</v>
      </c>
      <c r="CL244" s="3" t="s">
        <v>109</v>
      </c>
      <c r="CM244" s="3" t="s">
        <v>109</v>
      </c>
      <c r="CN244" s="3" t="s">
        <v>109</v>
      </c>
      <c r="CO244" s="3" t="s">
        <v>109</v>
      </c>
      <c r="CP244" s="3" t="s">
        <v>109</v>
      </c>
      <c r="CQ244" s="5" t="s">
        <v>113</v>
      </c>
      <c r="CR244" s="5" t="s">
        <v>109</v>
      </c>
      <c r="CV244" s="21" t="s">
        <v>113</v>
      </c>
    </row>
    <row r="245" spans="1:100" x14ac:dyDescent="0.25">
      <c r="A245" s="3" t="s">
        <v>1368</v>
      </c>
      <c r="B245" s="3" t="s">
        <v>118</v>
      </c>
      <c r="C245" s="4">
        <v>2.5474E-2</v>
      </c>
      <c r="D245" s="3" t="s">
        <v>1369</v>
      </c>
      <c r="E245" s="3" t="s">
        <v>1370</v>
      </c>
      <c r="F245" s="3" t="s">
        <v>1371</v>
      </c>
      <c r="G245" s="3" t="s">
        <v>106</v>
      </c>
      <c r="H245" s="4">
        <v>47909</v>
      </c>
      <c r="I245" s="3" t="s">
        <v>215</v>
      </c>
      <c r="J245" s="3" t="s">
        <v>1252</v>
      </c>
      <c r="K245" s="4">
        <v>2150</v>
      </c>
      <c r="L245" s="3" t="s">
        <v>109</v>
      </c>
      <c r="M245" s="3" t="s">
        <v>109</v>
      </c>
      <c r="N245" s="3" t="s">
        <v>109</v>
      </c>
      <c r="O245" s="3" t="s">
        <v>109</v>
      </c>
      <c r="P245" s="3" t="s">
        <v>109</v>
      </c>
      <c r="Q245" s="2"/>
      <c r="S245" s="55">
        <v>25</v>
      </c>
      <c r="T245" s="3" t="s">
        <v>109</v>
      </c>
      <c r="U245" s="3" t="s">
        <v>109</v>
      </c>
      <c r="V245" s="3" t="s">
        <v>109</v>
      </c>
      <c r="W245" s="3" t="s">
        <v>109</v>
      </c>
      <c r="X245" s="3" t="s">
        <v>109</v>
      </c>
      <c r="Y245" s="3" t="s">
        <v>109</v>
      </c>
      <c r="Z245" s="3" t="s">
        <v>109</v>
      </c>
      <c r="AA245" s="4">
        <v>1960</v>
      </c>
      <c r="AB245" s="3" t="s">
        <v>109</v>
      </c>
      <c r="AC245" s="5" t="s">
        <v>111</v>
      </c>
      <c r="AD245" s="3" t="s">
        <v>111</v>
      </c>
      <c r="AE245" s="3" t="s">
        <v>109</v>
      </c>
      <c r="AF245" s="4">
        <v>3</v>
      </c>
      <c r="AG245" s="3" t="s">
        <v>109</v>
      </c>
      <c r="AH245" s="3" t="s">
        <v>111</v>
      </c>
      <c r="AI245" s="3" t="s">
        <v>109</v>
      </c>
      <c r="AN245" s="3" t="s">
        <v>109</v>
      </c>
      <c r="AO245" s="43">
        <f>K245*S245</f>
        <v>53750</v>
      </c>
      <c r="AP245" s="3" t="s">
        <v>109</v>
      </c>
      <c r="AQ245" s="3">
        <v>7.4999999999999997E-2</v>
      </c>
      <c r="AR245" s="3" t="s">
        <v>109</v>
      </c>
      <c r="AS245" s="3" t="s">
        <v>109</v>
      </c>
      <c r="AT245" s="46">
        <f>AO245*(1-AQ245)</f>
        <v>49718.75</v>
      </c>
      <c r="AU245" s="3" t="s">
        <v>109</v>
      </c>
      <c r="AV245" s="3" t="s">
        <v>109</v>
      </c>
      <c r="AW245" s="3" t="s">
        <v>109</v>
      </c>
      <c r="AX245" s="3" t="s">
        <v>109</v>
      </c>
      <c r="AY245" s="3" t="s">
        <v>109</v>
      </c>
      <c r="AZ245" s="3" t="s">
        <v>109</v>
      </c>
      <c r="BA245" s="48">
        <f>BW245*0.15</f>
        <v>0.35939006511627886</v>
      </c>
      <c r="BB245" s="48">
        <f>BW245*0.35</f>
        <v>0.83857681860465072</v>
      </c>
      <c r="BC245" s="48">
        <f>BW245*0.3</f>
        <v>0.71878013023255771</v>
      </c>
      <c r="BD245" s="48">
        <f>BW245*0.2</f>
        <v>0.47918675348837186</v>
      </c>
      <c r="BE245" s="3" t="s">
        <v>109</v>
      </c>
      <c r="BF245" s="3" t="s">
        <v>109</v>
      </c>
      <c r="BG245" s="3" t="s">
        <v>109</v>
      </c>
      <c r="BH245" s="3" t="s">
        <v>109</v>
      </c>
      <c r="BI245" s="3" t="s">
        <v>109</v>
      </c>
      <c r="BJ245" s="3" t="s">
        <v>109</v>
      </c>
      <c r="BK245" s="3" t="s">
        <v>109</v>
      </c>
      <c r="BM245" s="3" t="s">
        <v>109</v>
      </c>
      <c r="BN245" s="3" t="s">
        <v>109</v>
      </c>
      <c r="BO245" s="3" t="s">
        <v>109</v>
      </c>
      <c r="BP245" s="3" t="s">
        <v>109</v>
      </c>
      <c r="BQ245" s="3" t="s">
        <v>109</v>
      </c>
      <c r="BR245" s="3" t="s">
        <v>109</v>
      </c>
      <c r="BS245" s="3" t="s">
        <v>109</v>
      </c>
      <c r="BT245" s="3" t="s">
        <v>109</v>
      </c>
      <c r="BU245" s="3" t="s">
        <v>109</v>
      </c>
      <c r="BV245" s="3" t="s">
        <v>109</v>
      </c>
      <c r="BW245" s="48">
        <f>((AT245-BY245)/K245)</f>
        <v>2.3959337674418593</v>
      </c>
      <c r="BX245" s="3" t="s">
        <v>109</v>
      </c>
      <c r="BY245" s="48">
        <f>CC245*CB245</f>
        <v>44567.492400000003</v>
      </c>
      <c r="BZ245" s="3">
        <v>6.5000000000000002E-2</v>
      </c>
      <c r="CA245" s="4">
        <v>2.5474E-2</v>
      </c>
      <c r="CB245" s="3">
        <f>BZ245+CA245</f>
        <v>9.0473999999999999E-2</v>
      </c>
      <c r="CC245" s="47">
        <v>492600</v>
      </c>
      <c r="CD245" s="46">
        <v>0</v>
      </c>
      <c r="CE245" s="46">
        <f>CC245-CD245</f>
        <v>492600</v>
      </c>
      <c r="CF245" s="46" t="s">
        <v>109</v>
      </c>
      <c r="CG245" s="46">
        <f>CE245/K245</f>
        <v>229.11627906976744</v>
      </c>
      <c r="CH245" s="3" t="s">
        <v>1372</v>
      </c>
      <c r="CI245" s="3" t="s">
        <v>109</v>
      </c>
      <c r="CJ245" s="3" t="s">
        <v>109</v>
      </c>
      <c r="CK245" s="3" t="s">
        <v>109</v>
      </c>
      <c r="CL245" s="3" t="s">
        <v>109</v>
      </c>
      <c r="CM245" s="3" t="s">
        <v>109</v>
      </c>
      <c r="CN245" s="3" t="s">
        <v>109</v>
      </c>
      <c r="CO245" s="3" t="s">
        <v>109</v>
      </c>
      <c r="CP245" s="3" t="s">
        <v>109</v>
      </c>
      <c r="CQ245" s="5" t="s">
        <v>113</v>
      </c>
      <c r="CR245" s="5" t="s">
        <v>109</v>
      </c>
      <c r="CV245" s="21" t="s">
        <v>113</v>
      </c>
    </row>
    <row r="246" spans="1:100" x14ac:dyDescent="0.25">
      <c r="A246" s="3" t="s">
        <v>1264</v>
      </c>
      <c r="B246" s="3" t="s">
        <v>152</v>
      </c>
      <c r="C246" s="4">
        <v>2.7786000000000002E-2</v>
      </c>
      <c r="D246" s="3" t="s">
        <v>1265</v>
      </c>
      <c r="E246" s="3" t="s">
        <v>1266</v>
      </c>
      <c r="F246" s="3" t="s">
        <v>1267</v>
      </c>
      <c r="G246" s="3" t="s">
        <v>133</v>
      </c>
      <c r="H246" s="4">
        <v>47906</v>
      </c>
      <c r="I246" s="3" t="s">
        <v>215</v>
      </c>
      <c r="J246" s="3" t="s">
        <v>1252</v>
      </c>
      <c r="K246" s="4">
        <v>1820</v>
      </c>
      <c r="L246" s="3" t="s">
        <v>109</v>
      </c>
      <c r="M246" s="3" t="s">
        <v>109</v>
      </c>
      <c r="N246" s="3" t="s">
        <v>109</v>
      </c>
      <c r="O246" s="3" t="s">
        <v>109</v>
      </c>
      <c r="P246" s="3" t="s">
        <v>109</v>
      </c>
      <c r="Q246" s="2"/>
      <c r="S246" s="55">
        <v>27.5</v>
      </c>
      <c r="T246" s="3" t="s">
        <v>109</v>
      </c>
      <c r="U246" s="3" t="s">
        <v>109</v>
      </c>
      <c r="V246" s="3" t="s">
        <v>109</v>
      </c>
      <c r="W246" s="3" t="s">
        <v>109</v>
      </c>
      <c r="X246" s="3" t="s">
        <v>109</v>
      </c>
      <c r="Y246" s="3" t="s">
        <v>109</v>
      </c>
      <c r="Z246" s="3" t="s">
        <v>109</v>
      </c>
      <c r="AA246" s="4">
        <v>1993</v>
      </c>
      <c r="AB246" s="3" t="s">
        <v>109</v>
      </c>
      <c r="AC246" s="5" t="s">
        <v>156</v>
      </c>
      <c r="AD246" s="3" t="s">
        <v>156</v>
      </c>
      <c r="AE246" s="3" t="s">
        <v>109</v>
      </c>
      <c r="AF246" s="4">
        <v>5</v>
      </c>
      <c r="AG246" s="3" t="s">
        <v>109</v>
      </c>
      <c r="AH246" s="3" t="s">
        <v>156</v>
      </c>
      <c r="AI246" s="3" t="s">
        <v>109</v>
      </c>
      <c r="AN246" s="3" t="s">
        <v>109</v>
      </c>
      <c r="AO246" s="43">
        <f>K246*S246</f>
        <v>50050</v>
      </c>
      <c r="AP246" s="3" t="s">
        <v>109</v>
      </c>
      <c r="AQ246" s="3">
        <v>7.0000000000000007E-2</v>
      </c>
      <c r="AR246" s="3" t="s">
        <v>109</v>
      </c>
      <c r="AS246" s="3" t="s">
        <v>109</v>
      </c>
      <c r="AT246" s="46">
        <f>AO246*(1-AQ246)</f>
        <v>46546.5</v>
      </c>
      <c r="AU246" s="3" t="s">
        <v>109</v>
      </c>
      <c r="AV246" s="3" t="s">
        <v>109</v>
      </c>
      <c r="AW246" s="3" t="s">
        <v>109</v>
      </c>
      <c r="AX246" s="3" t="s">
        <v>109</v>
      </c>
      <c r="AY246" s="3" t="s">
        <v>109</v>
      </c>
      <c r="AZ246" s="3" t="s">
        <v>109</v>
      </c>
      <c r="BA246" s="48">
        <f>BW246*0.15</f>
        <v>0.27802295604395572</v>
      </c>
      <c r="BB246" s="48">
        <f>BW246*0.35</f>
        <v>0.64872023076923002</v>
      </c>
      <c r="BC246" s="48">
        <f>BW246*0.3</f>
        <v>0.55604591208791143</v>
      </c>
      <c r="BD246" s="48">
        <f>BW246*0.2</f>
        <v>0.37069727472527436</v>
      </c>
      <c r="BE246" s="3" t="s">
        <v>109</v>
      </c>
      <c r="BF246" s="3" t="s">
        <v>109</v>
      </c>
      <c r="BG246" s="3" t="s">
        <v>109</v>
      </c>
      <c r="BH246" s="3" t="s">
        <v>109</v>
      </c>
      <c r="BI246" s="3" t="s">
        <v>109</v>
      </c>
      <c r="BJ246" s="3" t="s">
        <v>109</v>
      </c>
      <c r="BK246" s="3" t="s">
        <v>109</v>
      </c>
      <c r="BM246" s="3" t="s">
        <v>109</v>
      </c>
      <c r="BN246" s="3" t="s">
        <v>109</v>
      </c>
      <c r="BO246" s="3" t="s">
        <v>109</v>
      </c>
      <c r="BP246" s="3" t="s">
        <v>109</v>
      </c>
      <c r="BQ246" s="3" t="s">
        <v>109</v>
      </c>
      <c r="BR246" s="3" t="s">
        <v>109</v>
      </c>
      <c r="BS246" s="3" t="s">
        <v>109</v>
      </c>
      <c r="BT246" s="3" t="s">
        <v>109</v>
      </c>
      <c r="BU246" s="3" t="s">
        <v>109</v>
      </c>
      <c r="BV246" s="3" t="s">
        <v>109</v>
      </c>
      <c r="BW246" s="48">
        <f>((AT246-BY246)/K246)</f>
        <v>1.8534863736263716</v>
      </c>
      <c r="BX246" s="3" t="s">
        <v>109</v>
      </c>
      <c r="BY246" s="48">
        <f>CC246*CB246</f>
        <v>43173.154800000004</v>
      </c>
      <c r="BZ246" s="3">
        <v>0.06</v>
      </c>
      <c r="CA246" s="4">
        <v>2.7786000000000002E-2</v>
      </c>
      <c r="CB246" s="3">
        <f>BZ246+CA246</f>
        <v>8.7786000000000003E-2</v>
      </c>
      <c r="CC246" s="47">
        <v>491800</v>
      </c>
      <c r="CD246" s="46">
        <v>0</v>
      </c>
      <c r="CE246" s="46">
        <f>CC246-CD246</f>
        <v>491800</v>
      </c>
      <c r="CF246" s="46" t="s">
        <v>109</v>
      </c>
      <c r="CG246" s="46">
        <f>CE246/K246</f>
        <v>270.2197802197802</v>
      </c>
      <c r="CH246" s="3" t="s">
        <v>1268</v>
      </c>
      <c r="CI246" s="3" t="s">
        <v>109</v>
      </c>
      <c r="CJ246" s="3" t="s">
        <v>109</v>
      </c>
      <c r="CK246" s="3" t="s">
        <v>109</v>
      </c>
      <c r="CL246" s="3" t="s">
        <v>109</v>
      </c>
      <c r="CM246" s="3" t="s">
        <v>109</v>
      </c>
      <c r="CN246" s="3" t="s">
        <v>109</v>
      </c>
      <c r="CO246" s="3" t="s">
        <v>109</v>
      </c>
      <c r="CP246" s="3" t="s">
        <v>109</v>
      </c>
      <c r="CQ246" s="5" t="s">
        <v>113</v>
      </c>
      <c r="CR246" s="5" t="s">
        <v>109</v>
      </c>
      <c r="CT246" s="10">
        <v>792</v>
      </c>
      <c r="CV246" s="21" t="s">
        <v>113</v>
      </c>
    </row>
    <row r="247" spans="1:100" x14ac:dyDescent="0.25">
      <c r="A247" s="3" t="s">
        <v>1328</v>
      </c>
      <c r="B247" s="3" t="s">
        <v>118</v>
      </c>
      <c r="C247" s="4">
        <v>2.5474E-2</v>
      </c>
      <c r="D247" s="3" t="s">
        <v>1329</v>
      </c>
      <c r="E247" s="3" t="s">
        <v>1330</v>
      </c>
      <c r="F247" s="3" t="s">
        <v>1331</v>
      </c>
      <c r="G247" s="3" t="s">
        <v>106</v>
      </c>
      <c r="H247" s="4">
        <v>47904</v>
      </c>
      <c r="I247" s="3" t="s">
        <v>215</v>
      </c>
      <c r="J247" s="3" t="s">
        <v>1252</v>
      </c>
      <c r="K247" s="4">
        <v>1568</v>
      </c>
      <c r="L247" s="3" t="s">
        <v>109</v>
      </c>
      <c r="M247" s="3" t="s">
        <v>109</v>
      </c>
      <c r="N247" s="3" t="s">
        <v>109</v>
      </c>
      <c r="O247" s="3" t="s">
        <v>109</v>
      </c>
      <c r="P247" s="3" t="s">
        <v>109</v>
      </c>
      <c r="Q247" s="2"/>
      <c r="S247" s="55">
        <v>25</v>
      </c>
      <c r="T247" s="3" t="s">
        <v>109</v>
      </c>
      <c r="U247" s="3" t="s">
        <v>109</v>
      </c>
      <c r="V247" s="3" t="s">
        <v>109</v>
      </c>
      <c r="W247" s="3" t="s">
        <v>109</v>
      </c>
      <c r="X247" s="3" t="s">
        <v>109</v>
      </c>
      <c r="Y247" s="3" t="s">
        <v>109</v>
      </c>
      <c r="Z247" s="3" t="s">
        <v>109</v>
      </c>
      <c r="AA247" s="4">
        <v>1988</v>
      </c>
      <c r="AB247" s="3" t="s">
        <v>109</v>
      </c>
      <c r="AC247" s="5" t="s">
        <v>111</v>
      </c>
      <c r="AD247" s="3" t="s">
        <v>111</v>
      </c>
      <c r="AE247" s="3" t="s">
        <v>109</v>
      </c>
      <c r="AF247" s="4">
        <v>3</v>
      </c>
      <c r="AG247" s="3" t="s">
        <v>109</v>
      </c>
      <c r="AH247" s="3" t="s">
        <v>135</v>
      </c>
      <c r="AI247" s="3" t="s">
        <v>109</v>
      </c>
      <c r="AN247" s="3" t="s">
        <v>109</v>
      </c>
      <c r="AO247" s="43">
        <f>K247*S247</f>
        <v>39200</v>
      </c>
      <c r="AP247" s="3" t="s">
        <v>109</v>
      </c>
      <c r="AQ247" s="3">
        <v>7.4999999999999997E-2</v>
      </c>
      <c r="AR247" s="3" t="s">
        <v>109</v>
      </c>
      <c r="AS247" s="3" t="s">
        <v>109</v>
      </c>
      <c r="AT247" s="46">
        <f>AO247*(1-AQ247)</f>
        <v>36260</v>
      </c>
      <c r="AU247" s="3" t="s">
        <v>109</v>
      </c>
      <c r="AV247" s="3" t="s">
        <v>109</v>
      </c>
      <c r="AW247" s="3" t="s">
        <v>109</v>
      </c>
      <c r="AX247" s="3" t="s">
        <v>109</v>
      </c>
      <c r="AY247" s="3" t="s">
        <v>109</v>
      </c>
      <c r="AZ247" s="3" t="s">
        <v>109</v>
      </c>
      <c r="BA247" s="48">
        <f>BW247*0.15</f>
        <v>0.3805201339285717</v>
      </c>
      <c r="BB247" s="48">
        <f>BW247*0.35</f>
        <v>0.88788031250000055</v>
      </c>
      <c r="BC247" s="48">
        <f>BW247*0.3</f>
        <v>0.7610402678571434</v>
      </c>
      <c r="BD247" s="48">
        <f>BW247*0.2</f>
        <v>0.5073601785714289</v>
      </c>
      <c r="BE247" s="3" t="s">
        <v>109</v>
      </c>
      <c r="BF247" s="3" t="s">
        <v>109</v>
      </c>
      <c r="BG247" s="3" t="s">
        <v>109</v>
      </c>
      <c r="BH247" s="3" t="s">
        <v>109</v>
      </c>
      <c r="BI247" s="3" t="s">
        <v>109</v>
      </c>
      <c r="BJ247" s="3" t="s">
        <v>109</v>
      </c>
      <c r="BK247" s="3" t="s">
        <v>109</v>
      </c>
      <c r="BM247" s="3" t="s">
        <v>109</v>
      </c>
      <c r="BN247" s="3" t="s">
        <v>109</v>
      </c>
      <c r="BO247" s="3" t="s">
        <v>109</v>
      </c>
      <c r="BP247" s="3" t="s">
        <v>109</v>
      </c>
      <c r="BQ247" s="3" t="s">
        <v>109</v>
      </c>
      <c r="BR247" s="3" t="s">
        <v>109</v>
      </c>
      <c r="BS247" s="3" t="s">
        <v>109</v>
      </c>
      <c r="BT247" s="3" t="s">
        <v>109</v>
      </c>
      <c r="BU247" s="3" t="s">
        <v>109</v>
      </c>
      <c r="BV247" s="3" t="s">
        <v>109</v>
      </c>
      <c r="BW247" s="48">
        <f>((AT247-BY247)/K247)</f>
        <v>2.5368008928571446</v>
      </c>
      <c r="BX247" s="3" t="s">
        <v>109</v>
      </c>
      <c r="BY247" s="48">
        <f>CC247*CB247</f>
        <v>32282.296199999997</v>
      </c>
      <c r="BZ247" s="3">
        <v>7.4999999999999997E-2</v>
      </c>
      <c r="CA247" s="4">
        <v>2.5474E-2</v>
      </c>
      <c r="CB247" s="3">
        <f>BZ247+CA247</f>
        <v>0.10047399999999999</v>
      </c>
      <c r="CC247" s="47">
        <v>321300</v>
      </c>
      <c r="CD247" s="46">
        <v>0</v>
      </c>
      <c r="CE247" s="46">
        <f>CC247-CD247</f>
        <v>321300</v>
      </c>
      <c r="CF247" s="46" t="s">
        <v>109</v>
      </c>
      <c r="CG247" s="46">
        <f>CE247/K247</f>
        <v>204.91071428571428</v>
      </c>
      <c r="CH247" s="3" t="s">
        <v>1332</v>
      </c>
      <c r="CI247" s="3" t="s">
        <v>109</v>
      </c>
      <c r="CJ247" s="3" t="s">
        <v>109</v>
      </c>
      <c r="CK247" s="3" t="s">
        <v>109</v>
      </c>
      <c r="CL247" s="3" t="s">
        <v>109</v>
      </c>
      <c r="CM247" s="3" t="s">
        <v>109</v>
      </c>
      <c r="CN247" s="3" t="s">
        <v>109</v>
      </c>
      <c r="CO247" s="3" t="s">
        <v>109</v>
      </c>
      <c r="CP247" s="3" t="s">
        <v>109</v>
      </c>
      <c r="CQ247" s="5" t="s">
        <v>113</v>
      </c>
      <c r="CR247" s="5" t="s">
        <v>109</v>
      </c>
      <c r="CV247" s="21" t="s">
        <v>113</v>
      </c>
    </row>
    <row r="248" spans="1:100" x14ac:dyDescent="0.25">
      <c r="A248" s="3" t="s">
        <v>1360</v>
      </c>
      <c r="B248" s="3" t="s">
        <v>118</v>
      </c>
      <c r="C248" s="4">
        <v>2.5474E-2</v>
      </c>
      <c r="D248" s="3" t="s">
        <v>1361</v>
      </c>
      <c r="E248" s="3" t="s">
        <v>1362</v>
      </c>
      <c r="F248" s="3" t="s">
        <v>1363</v>
      </c>
      <c r="G248" s="3" t="s">
        <v>106</v>
      </c>
      <c r="H248" s="4">
        <v>47905</v>
      </c>
      <c r="I248" s="3" t="s">
        <v>215</v>
      </c>
      <c r="J248" s="3" t="s">
        <v>1252</v>
      </c>
      <c r="K248" s="4">
        <v>1800</v>
      </c>
      <c r="L248" s="3" t="s">
        <v>109</v>
      </c>
      <c r="M248" s="3" t="s">
        <v>109</v>
      </c>
      <c r="N248" s="3" t="s">
        <v>109</v>
      </c>
      <c r="O248" s="3" t="s">
        <v>109</v>
      </c>
      <c r="P248" s="3" t="s">
        <v>109</v>
      </c>
      <c r="Q248" s="2"/>
      <c r="S248" s="55">
        <v>27.5</v>
      </c>
      <c r="T248" s="3" t="s">
        <v>109</v>
      </c>
      <c r="U248" s="3" t="s">
        <v>109</v>
      </c>
      <c r="V248" s="3" t="s">
        <v>109</v>
      </c>
      <c r="W248" s="3" t="s">
        <v>109</v>
      </c>
      <c r="X248" s="3" t="s">
        <v>109</v>
      </c>
      <c r="Y248" s="3" t="s">
        <v>109</v>
      </c>
      <c r="Z248" s="3" t="s">
        <v>109</v>
      </c>
      <c r="AA248" s="4">
        <v>1989</v>
      </c>
      <c r="AB248" s="3" t="s">
        <v>109</v>
      </c>
      <c r="AC248" s="5" t="s">
        <v>135</v>
      </c>
      <c r="AD248" s="3" t="s">
        <v>111</v>
      </c>
      <c r="AE248" s="3" t="s">
        <v>109</v>
      </c>
      <c r="AF248" s="4">
        <v>3</v>
      </c>
      <c r="AG248" s="3" t="s">
        <v>109</v>
      </c>
      <c r="AH248" s="3" t="s">
        <v>111</v>
      </c>
      <c r="AI248" s="3" t="s">
        <v>109</v>
      </c>
      <c r="AN248" s="3" t="s">
        <v>109</v>
      </c>
      <c r="AO248" s="43">
        <f>K248*S248</f>
        <v>49500</v>
      </c>
      <c r="AP248" s="3" t="s">
        <v>109</v>
      </c>
      <c r="AQ248" s="3">
        <v>7.0000000000000007E-2</v>
      </c>
      <c r="AR248" s="3" t="s">
        <v>109</v>
      </c>
      <c r="AS248" s="3" t="s">
        <v>109</v>
      </c>
      <c r="AT248" s="46">
        <f>AO248*(1-AQ248)</f>
        <v>46035</v>
      </c>
      <c r="AU248" s="3" t="s">
        <v>109</v>
      </c>
      <c r="AV248" s="3" t="s">
        <v>109</v>
      </c>
      <c r="AW248" s="3" t="s">
        <v>109</v>
      </c>
      <c r="AX248" s="3" t="s">
        <v>109</v>
      </c>
      <c r="AY248" s="3" t="s">
        <v>109</v>
      </c>
      <c r="AZ248" s="3" t="s">
        <v>109</v>
      </c>
      <c r="BA248" s="48">
        <f>BW248*0.15</f>
        <v>0.37953898333333386</v>
      </c>
      <c r="BB248" s="48">
        <f>BW248*0.35</f>
        <v>0.88559096111111224</v>
      </c>
      <c r="BC248" s="48">
        <f>BW248*0.3</f>
        <v>0.75907796666666771</v>
      </c>
      <c r="BD248" s="48">
        <f>BW248*0.2</f>
        <v>0.50605197777777844</v>
      </c>
      <c r="BE248" s="3" t="s">
        <v>109</v>
      </c>
      <c r="BF248" s="3" t="s">
        <v>109</v>
      </c>
      <c r="BG248" s="3" t="s">
        <v>109</v>
      </c>
      <c r="BH248" s="3" t="s">
        <v>109</v>
      </c>
      <c r="BI248" s="3" t="s">
        <v>109</v>
      </c>
      <c r="BJ248" s="3" t="s">
        <v>109</v>
      </c>
      <c r="BK248" s="3" t="s">
        <v>109</v>
      </c>
      <c r="BM248" s="3" t="s">
        <v>109</v>
      </c>
      <c r="BN248" s="3" t="s">
        <v>109</v>
      </c>
      <c r="BO248" s="3" t="s">
        <v>109</v>
      </c>
      <c r="BP248" s="3" t="s">
        <v>109</v>
      </c>
      <c r="BQ248" s="3" t="s">
        <v>109</v>
      </c>
      <c r="BR248" s="3" t="s">
        <v>109</v>
      </c>
      <c r="BS248" s="3" t="s">
        <v>109</v>
      </c>
      <c r="BT248" s="3" t="s">
        <v>109</v>
      </c>
      <c r="BU248" s="3" t="s">
        <v>109</v>
      </c>
      <c r="BV248" s="3" t="s">
        <v>109</v>
      </c>
      <c r="BW248" s="48">
        <f>((AT248-BY248)/K248)</f>
        <v>2.5302598888888923</v>
      </c>
      <c r="BX248" s="3" t="s">
        <v>109</v>
      </c>
      <c r="BY248" s="48">
        <f>CC248*CB248</f>
        <v>41480.532199999994</v>
      </c>
      <c r="BZ248" s="3">
        <v>0.06</v>
      </c>
      <c r="CA248" s="4">
        <v>2.5474E-2</v>
      </c>
      <c r="CB248" s="3">
        <f>BZ248+CA248</f>
        <v>8.5473999999999994E-2</v>
      </c>
      <c r="CC248" s="47">
        <v>485300</v>
      </c>
      <c r="CD248" s="46">
        <v>0</v>
      </c>
      <c r="CE248" s="46">
        <f>CC248-CD248</f>
        <v>485300</v>
      </c>
      <c r="CF248" s="46" t="s">
        <v>109</v>
      </c>
      <c r="CG248" s="46">
        <f>CE248/K248</f>
        <v>269.61111111111109</v>
      </c>
      <c r="CH248" s="3" t="s">
        <v>1364</v>
      </c>
      <c r="CI248" s="3" t="s">
        <v>109</v>
      </c>
      <c r="CJ248" s="3" t="s">
        <v>109</v>
      </c>
      <c r="CK248" s="3" t="s">
        <v>109</v>
      </c>
      <c r="CL248" s="3" t="s">
        <v>109</v>
      </c>
      <c r="CM248" s="3" t="s">
        <v>109</v>
      </c>
      <c r="CN248" s="3" t="s">
        <v>109</v>
      </c>
      <c r="CO248" s="3" t="s">
        <v>109</v>
      </c>
      <c r="CP248" s="3" t="s">
        <v>109</v>
      </c>
      <c r="CQ248" s="5" t="s">
        <v>113</v>
      </c>
      <c r="CR248" s="5" t="s">
        <v>109</v>
      </c>
      <c r="CV248" s="21" t="s">
        <v>113</v>
      </c>
    </row>
    <row r="249" spans="1:100" x14ac:dyDescent="0.25">
      <c r="A249" s="3" t="s">
        <v>1356</v>
      </c>
      <c r="B249" s="3" t="s">
        <v>118</v>
      </c>
      <c r="C249" s="4">
        <v>2.5474E-2</v>
      </c>
      <c r="D249" s="3" t="s">
        <v>1357</v>
      </c>
      <c r="E249" s="3" t="s">
        <v>1335</v>
      </c>
      <c r="F249" s="3" t="s">
        <v>1358</v>
      </c>
      <c r="G249" s="3" t="s">
        <v>106</v>
      </c>
      <c r="H249" s="9">
        <v>47905</v>
      </c>
      <c r="I249" s="3" t="s">
        <v>215</v>
      </c>
      <c r="J249" s="3" t="s">
        <v>1252</v>
      </c>
      <c r="K249" s="4">
        <v>3128</v>
      </c>
      <c r="L249" s="3" t="s">
        <v>109</v>
      </c>
      <c r="M249" s="3" t="s">
        <v>109</v>
      </c>
      <c r="N249" s="3" t="s">
        <v>109</v>
      </c>
      <c r="O249" s="3" t="s">
        <v>109</v>
      </c>
      <c r="P249" s="3" t="s">
        <v>109</v>
      </c>
      <c r="Q249" s="2"/>
      <c r="S249" s="55">
        <v>18</v>
      </c>
      <c r="T249" s="3" t="s">
        <v>109</v>
      </c>
      <c r="U249" s="3" t="s">
        <v>109</v>
      </c>
      <c r="V249" s="3" t="s">
        <v>109</v>
      </c>
      <c r="W249" s="3" t="s">
        <v>109</v>
      </c>
      <c r="X249" s="3" t="s">
        <v>109</v>
      </c>
      <c r="Y249" s="3" t="s">
        <v>109</v>
      </c>
      <c r="Z249" s="3" t="s">
        <v>109</v>
      </c>
      <c r="AA249" s="4">
        <v>2006</v>
      </c>
      <c r="AB249" s="3" t="s">
        <v>109</v>
      </c>
      <c r="AC249" s="5" t="s">
        <v>123</v>
      </c>
      <c r="AD249" s="3" t="s">
        <v>123</v>
      </c>
      <c r="AE249" s="3" t="s">
        <v>109</v>
      </c>
      <c r="AF249" s="4">
        <v>2</v>
      </c>
      <c r="AG249" s="3" t="s">
        <v>109</v>
      </c>
      <c r="AH249" s="3" t="s">
        <v>123</v>
      </c>
      <c r="AI249" s="3" t="s">
        <v>109</v>
      </c>
      <c r="AN249" s="3" t="s">
        <v>109</v>
      </c>
      <c r="AO249" s="43">
        <f>K249*S249</f>
        <v>56304</v>
      </c>
      <c r="AP249" s="3" t="s">
        <v>109</v>
      </c>
      <c r="AQ249" s="3">
        <v>0.09</v>
      </c>
      <c r="AR249" s="3" t="s">
        <v>109</v>
      </c>
      <c r="AS249" s="3" t="s">
        <v>109</v>
      </c>
      <c r="AT249" s="46">
        <f>AO249*(1-AQ249)</f>
        <v>51236.639999999999</v>
      </c>
      <c r="AU249" s="3" t="s">
        <v>109</v>
      </c>
      <c r="AV249" s="3" t="s">
        <v>109</v>
      </c>
      <c r="AW249" s="3" t="s">
        <v>109</v>
      </c>
      <c r="AX249" s="3" t="s">
        <v>109</v>
      </c>
      <c r="AY249" s="3" t="s">
        <v>109</v>
      </c>
      <c r="AZ249" s="3" t="s">
        <v>109</v>
      </c>
      <c r="BA249" s="48">
        <f>BW249*0.15</f>
        <v>0.1884242167519182</v>
      </c>
      <c r="BB249" s="48">
        <f>BW249*0.35</f>
        <v>0.43965650575447579</v>
      </c>
      <c r="BC249" s="48">
        <f>BW249*0.3</f>
        <v>0.3768484335038364</v>
      </c>
      <c r="BD249" s="48">
        <f>BW249*0.2</f>
        <v>0.25123228900255762</v>
      </c>
      <c r="BE249" s="3" t="s">
        <v>109</v>
      </c>
      <c r="BF249" s="3" t="s">
        <v>109</v>
      </c>
      <c r="BG249" s="3" t="s">
        <v>109</v>
      </c>
      <c r="BH249" s="3" t="s">
        <v>109</v>
      </c>
      <c r="BI249" s="3" t="s">
        <v>109</v>
      </c>
      <c r="BJ249" s="3" t="s">
        <v>109</v>
      </c>
      <c r="BK249" s="3" t="s">
        <v>109</v>
      </c>
      <c r="BM249" s="3" t="s">
        <v>109</v>
      </c>
      <c r="BN249" s="3" t="s">
        <v>109</v>
      </c>
      <c r="BO249" s="3" t="s">
        <v>109</v>
      </c>
      <c r="BP249" s="3" t="s">
        <v>109</v>
      </c>
      <c r="BQ249" s="3" t="s">
        <v>109</v>
      </c>
      <c r="BR249" s="3" t="s">
        <v>109</v>
      </c>
      <c r="BS249" s="3" t="s">
        <v>109</v>
      </c>
      <c r="BT249" s="3" t="s">
        <v>109</v>
      </c>
      <c r="BU249" s="3" t="s">
        <v>109</v>
      </c>
      <c r="BV249" s="3" t="s">
        <v>109</v>
      </c>
      <c r="BW249" s="48">
        <f>((AT249-BY249)/K249)</f>
        <v>1.256161445012788</v>
      </c>
      <c r="BX249" s="3" t="s">
        <v>109</v>
      </c>
      <c r="BY249" s="48">
        <f>CC249*CB249</f>
        <v>47307.366999999998</v>
      </c>
      <c r="BZ249" s="3">
        <v>7.0000000000000007E-2</v>
      </c>
      <c r="CA249" s="4">
        <v>2.5474E-2</v>
      </c>
      <c r="CB249" s="3">
        <f>BZ249+CA249</f>
        <v>9.5474000000000003E-2</v>
      </c>
      <c r="CC249" s="47">
        <v>495500</v>
      </c>
      <c r="CD249" s="46">
        <v>0</v>
      </c>
      <c r="CE249" s="46">
        <f>CC249-CD249</f>
        <v>495500</v>
      </c>
      <c r="CF249" s="46" t="s">
        <v>109</v>
      </c>
      <c r="CG249" s="46">
        <f>CE249/K249</f>
        <v>158.4079283887468</v>
      </c>
      <c r="CH249" s="3" t="s">
        <v>1359</v>
      </c>
      <c r="CI249" s="3" t="s">
        <v>109</v>
      </c>
      <c r="CJ249" s="3" t="s">
        <v>109</v>
      </c>
      <c r="CK249" s="3" t="s">
        <v>109</v>
      </c>
      <c r="CL249" s="3" t="s">
        <v>109</v>
      </c>
      <c r="CM249" s="3" t="s">
        <v>109</v>
      </c>
      <c r="CN249" s="3" t="s">
        <v>109</v>
      </c>
      <c r="CO249" s="3" t="s">
        <v>109</v>
      </c>
      <c r="CP249" s="3" t="s">
        <v>109</v>
      </c>
      <c r="CQ249" s="5" t="s">
        <v>113</v>
      </c>
      <c r="CR249" s="5" t="s">
        <v>109</v>
      </c>
      <c r="CV249" s="21" t="s">
        <v>113</v>
      </c>
    </row>
    <row r="250" spans="1:100" x14ac:dyDescent="0.25">
      <c r="A250" s="3" t="s">
        <v>1352</v>
      </c>
      <c r="B250" s="3" t="s">
        <v>102</v>
      </c>
      <c r="C250" s="4">
        <v>2.4108999999999998E-2</v>
      </c>
      <c r="D250" s="3" t="s">
        <v>1277</v>
      </c>
      <c r="E250" s="3" t="s">
        <v>1353</v>
      </c>
      <c r="F250" s="3" t="s">
        <v>1354</v>
      </c>
      <c r="G250" s="3" t="s">
        <v>106</v>
      </c>
      <c r="H250" s="4">
        <v>47905</v>
      </c>
      <c r="I250" s="3" t="s">
        <v>215</v>
      </c>
      <c r="J250" s="3" t="s">
        <v>1252</v>
      </c>
      <c r="K250" s="4">
        <v>2325</v>
      </c>
      <c r="L250" s="3" t="s">
        <v>109</v>
      </c>
      <c r="M250" s="3" t="s">
        <v>109</v>
      </c>
      <c r="N250" s="3" t="s">
        <v>109</v>
      </c>
      <c r="O250" s="3" t="s">
        <v>109</v>
      </c>
      <c r="P250" s="3" t="s">
        <v>109</v>
      </c>
      <c r="Q250" s="2"/>
      <c r="S250" s="55">
        <v>27.5</v>
      </c>
      <c r="T250" s="3" t="s">
        <v>109</v>
      </c>
      <c r="U250" s="3" t="s">
        <v>109</v>
      </c>
      <c r="V250" s="3" t="s">
        <v>109</v>
      </c>
      <c r="W250" s="3" t="s">
        <v>109</v>
      </c>
      <c r="X250" s="3" t="s">
        <v>109</v>
      </c>
      <c r="Y250" s="3" t="s">
        <v>109</v>
      </c>
      <c r="Z250" s="3" t="s">
        <v>109</v>
      </c>
      <c r="AA250" s="4">
        <v>1993</v>
      </c>
      <c r="AB250" s="3" t="s">
        <v>109</v>
      </c>
      <c r="AC250" s="5" t="s">
        <v>156</v>
      </c>
      <c r="AD250" s="3" t="s">
        <v>135</v>
      </c>
      <c r="AE250" s="3" t="s">
        <v>109</v>
      </c>
      <c r="AF250" s="4">
        <v>3</v>
      </c>
      <c r="AG250" s="3" t="s">
        <v>109</v>
      </c>
      <c r="AH250" s="3" t="s">
        <v>111</v>
      </c>
      <c r="AI250" s="3" t="s">
        <v>109</v>
      </c>
      <c r="AN250" s="3" t="s">
        <v>109</v>
      </c>
      <c r="AO250" s="43">
        <f>K250*S250</f>
        <v>63937.5</v>
      </c>
      <c r="AP250" s="3" t="s">
        <v>109</v>
      </c>
      <c r="AQ250" s="3">
        <v>7.0000000000000007E-2</v>
      </c>
      <c r="AR250" s="3" t="s">
        <v>109</v>
      </c>
      <c r="AS250" s="3" t="s">
        <v>109</v>
      </c>
      <c r="AT250" s="46">
        <f>AO250*(1-AQ250)</f>
        <v>59461.874999999993</v>
      </c>
      <c r="AU250" s="3" t="s">
        <v>109</v>
      </c>
      <c r="AV250" s="3" t="s">
        <v>109</v>
      </c>
      <c r="AW250" s="3" t="s">
        <v>109</v>
      </c>
      <c r="AX250" s="3" t="s">
        <v>109</v>
      </c>
      <c r="AY250" s="3" t="s">
        <v>109</v>
      </c>
      <c r="AZ250" s="3" t="s">
        <v>109</v>
      </c>
      <c r="BA250" s="48">
        <f>BW250*0.15</f>
        <v>0.3883236387096774</v>
      </c>
      <c r="BB250" s="48">
        <f>BW250*0.35</f>
        <v>0.90608849032258065</v>
      </c>
      <c r="BC250" s="48">
        <f>BW250*0.3</f>
        <v>0.7766472774193548</v>
      </c>
      <c r="BD250" s="48">
        <f>BW250*0.2</f>
        <v>0.51776485161290331</v>
      </c>
      <c r="BE250" s="3" t="s">
        <v>109</v>
      </c>
      <c r="BF250" s="3" t="s">
        <v>109</v>
      </c>
      <c r="BG250" s="3" t="s">
        <v>109</v>
      </c>
      <c r="BH250" s="3" t="s">
        <v>109</v>
      </c>
      <c r="BI250" s="3" t="s">
        <v>109</v>
      </c>
      <c r="BJ250" s="3" t="s">
        <v>109</v>
      </c>
      <c r="BK250" s="3" t="s">
        <v>109</v>
      </c>
      <c r="BM250" s="3" t="s">
        <v>109</v>
      </c>
      <c r="BN250" s="3" t="s">
        <v>109</v>
      </c>
      <c r="BO250" s="3" t="s">
        <v>109</v>
      </c>
      <c r="BP250" s="3" t="s">
        <v>109</v>
      </c>
      <c r="BQ250" s="3" t="s">
        <v>109</v>
      </c>
      <c r="BR250" s="3" t="s">
        <v>109</v>
      </c>
      <c r="BS250" s="3" t="s">
        <v>109</v>
      </c>
      <c r="BT250" s="3" t="s">
        <v>109</v>
      </c>
      <c r="BU250" s="3" t="s">
        <v>109</v>
      </c>
      <c r="BV250" s="3" t="s">
        <v>109</v>
      </c>
      <c r="BW250" s="48">
        <f>((AT250-BY250)/K250)</f>
        <v>2.5888242580645162</v>
      </c>
      <c r="BX250" s="3" t="s">
        <v>109</v>
      </c>
      <c r="BY250" s="48">
        <f>CC250*CB250</f>
        <v>53442.858599999992</v>
      </c>
      <c r="BZ250" s="3">
        <v>0.06</v>
      </c>
      <c r="CA250" s="4">
        <v>2.4108999999999998E-2</v>
      </c>
      <c r="CB250" s="3">
        <f>BZ250+CA250</f>
        <v>8.4108999999999989E-2</v>
      </c>
      <c r="CC250" s="47">
        <v>635400</v>
      </c>
      <c r="CD250" s="46">
        <v>0</v>
      </c>
      <c r="CE250" s="46">
        <f>CC250-CD250</f>
        <v>635400</v>
      </c>
      <c r="CF250" s="46" t="s">
        <v>109</v>
      </c>
      <c r="CG250" s="46">
        <f>CE250/K250</f>
        <v>273.29032258064518</v>
      </c>
      <c r="CH250" s="3" t="s">
        <v>1355</v>
      </c>
      <c r="CI250" s="3" t="s">
        <v>109</v>
      </c>
      <c r="CJ250" s="3" t="s">
        <v>109</v>
      </c>
      <c r="CK250" s="3" t="s">
        <v>109</v>
      </c>
      <c r="CL250" s="3" t="s">
        <v>109</v>
      </c>
      <c r="CM250" s="3" t="s">
        <v>109</v>
      </c>
      <c r="CN250" s="3" t="s">
        <v>109</v>
      </c>
      <c r="CO250" s="3" t="s">
        <v>109</v>
      </c>
      <c r="CP250" s="3" t="s">
        <v>109</v>
      </c>
      <c r="CQ250" s="5" t="s">
        <v>113</v>
      </c>
      <c r="CR250" s="5" t="s">
        <v>109</v>
      </c>
      <c r="CV250" s="21" t="s">
        <v>113</v>
      </c>
    </row>
    <row r="251" spans="1:100" x14ac:dyDescent="0.25">
      <c r="A251" s="3" t="s">
        <v>1333</v>
      </c>
      <c r="B251" s="3" t="s">
        <v>443</v>
      </c>
      <c r="C251" s="4">
        <v>1.4511E-2</v>
      </c>
      <c r="D251" s="3" t="s">
        <v>1334</v>
      </c>
      <c r="E251" s="3" t="s">
        <v>1335</v>
      </c>
      <c r="F251" s="3" t="s">
        <v>1336</v>
      </c>
      <c r="G251" s="3" t="s">
        <v>106</v>
      </c>
      <c r="H251" s="4">
        <v>47905</v>
      </c>
      <c r="I251" s="3" t="s">
        <v>215</v>
      </c>
      <c r="J251" s="3" t="s">
        <v>1252</v>
      </c>
      <c r="K251" s="4">
        <v>3750</v>
      </c>
      <c r="L251" s="3" t="s">
        <v>109</v>
      </c>
      <c r="M251" s="3" t="s">
        <v>109</v>
      </c>
      <c r="N251" s="3" t="s">
        <v>109</v>
      </c>
      <c r="O251" s="3" t="s">
        <v>109</v>
      </c>
      <c r="P251" s="3" t="s">
        <v>109</v>
      </c>
      <c r="Q251" s="2"/>
      <c r="S251" s="55">
        <v>25</v>
      </c>
      <c r="T251" s="3" t="s">
        <v>109</v>
      </c>
      <c r="U251" s="3" t="s">
        <v>109</v>
      </c>
      <c r="V251" s="3" t="s">
        <v>109</v>
      </c>
      <c r="W251" s="3" t="s">
        <v>109</v>
      </c>
      <c r="X251" s="3" t="s">
        <v>109</v>
      </c>
      <c r="Y251" s="3" t="s">
        <v>109</v>
      </c>
      <c r="Z251" s="3" t="s">
        <v>109</v>
      </c>
      <c r="AA251" s="4">
        <v>1945</v>
      </c>
      <c r="AB251" s="3" t="s">
        <v>109</v>
      </c>
      <c r="AC251" s="5" t="s">
        <v>111</v>
      </c>
      <c r="AD251" s="3" t="s">
        <v>123</v>
      </c>
      <c r="AE251" s="3" t="s">
        <v>109</v>
      </c>
      <c r="AF251" s="4">
        <v>3</v>
      </c>
      <c r="AG251" s="3" t="s">
        <v>109</v>
      </c>
      <c r="AH251" s="3" t="s">
        <v>111</v>
      </c>
      <c r="AI251" s="3" t="s">
        <v>109</v>
      </c>
      <c r="AN251" s="3" t="s">
        <v>109</v>
      </c>
      <c r="AO251" s="43">
        <f>K251*S251</f>
        <v>93750</v>
      </c>
      <c r="AP251" s="3" t="s">
        <v>109</v>
      </c>
      <c r="AQ251" s="3">
        <v>7.4999999999999997E-2</v>
      </c>
      <c r="AR251" s="3" t="s">
        <v>109</v>
      </c>
      <c r="AS251" s="3" t="s">
        <v>109</v>
      </c>
      <c r="AT251" s="46">
        <f>AO251*(1-AQ251)</f>
        <v>86718.75</v>
      </c>
      <c r="AU251" s="3" t="s">
        <v>109</v>
      </c>
      <c r="AV251" s="3" t="s">
        <v>109</v>
      </c>
      <c r="AW251" s="3" t="s">
        <v>109</v>
      </c>
      <c r="AX251" s="3" t="s">
        <v>109</v>
      </c>
      <c r="AY251" s="3" t="s">
        <v>109</v>
      </c>
      <c r="AZ251" s="3" t="s">
        <v>109</v>
      </c>
      <c r="BA251" s="48">
        <f>BW251*0.15</f>
        <v>0.42247144800000008</v>
      </c>
      <c r="BB251" s="48">
        <f>BW251*0.35</f>
        <v>0.9857667120000001</v>
      </c>
      <c r="BC251" s="48">
        <f>BW251*0.3</f>
        <v>0.84494289600000017</v>
      </c>
      <c r="BD251" s="48">
        <f>BW251*0.2</f>
        <v>0.56329526400000007</v>
      </c>
      <c r="BE251" s="3" t="s">
        <v>109</v>
      </c>
      <c r="BF251" s="3" t="s">
        <v>109</v>
      </c>
      <c r="BG251" s="3" t="s">
        <v>109</v>
      </c>
      <c r="BH251" s="3" t="s">
        <v>109</v>
      </c>
      <c r="BI251" s="3" t="s">
        <v>109</v>
      </c>
      <c r="BJ251" s="3" t="s">
        <v>109</v>
      </c>
      <c r="BK251" s="3" t="s">
        <v>109</v>
      </c>
      <c r="BM251" s="3" t="s">
        <v>109</v>
      </c>
      <c r="BN251" s="3" t="s">
        <v>109</v>
      </c>
      <c r="BO251" s="3" t="s">
        <v>109</v>
      </c>
      <c r="BP251" s="3" t="s">
        <v>109</v>
      </c>
      <c r="BQ251" s="3" t="s">
        <v>109</v>
      </c>
      <c r="BR251" s="3" t="s">
        <v>109</v>
      </c>
      <c r="BS251" s="3" t="s">
        <v>109</v>
      </c>
      <c r="BT251" s="3" t="s">
        <v>109</v>
      </c>
      <c r="BU251" s="3" t="s">
        <v>109</v>
      </c>
      <c r="BV251" s="3" t="s">
        <v>109</v>
      </c>
      <c r="BW251" s="48">
        <f>((AT251-BY251)/K251)</f>
        <v>2.8164763200000005</v>
      </c>
      <c r="BX251" s="3" t="s">
        <v>109</v>
      </c>
      <c r="BY251" s="48">
        <f>CC251*CB251</f>
        <v>76156.963799999998</v>
      </c>
      <c r="BZ251" s="3">
        <v>0.08</v>
      </c>
      <c r="CA251" s="4">
        <v>1.4511E-2</v>
      </c>
      <c r="CB251" s="3">
        <f>BZ251+CA251</f>
        <v>9.4510999999999998E-2</v>
      </c>
      <c r="CC251" s="47">
        <v>805800</v>
      </c>
      <c r="CD251" s="46">
        <v>0</v>
      </c>
      <c r="CE251" s="46">
        <f>CC251-CD251</f>
        <v>805800</v>
      </c>
      <c r="CF251" s="46" t="s">
        <v>109</v>
      </c>
      <c r="CG251" s="46">
        <f>CE251/K251</f>
        <v>214.88</v>
      </c>
      <c r="CH251" s="3" t="s">
        <v>1337</v>
      </c>
      <c r="CI251" s="3" t="s">
        <v>109</v>
      </c>
      <c r="CJ251" s="3" t="s">
        <v>109</v>
      </c>
      <c r="CK251" s="3" t="s">
        <v>109</v>
      </c>
      <c r="CL251" s="3" t="s">
        <v>109</v>
      </c>
      <c r="CM251" s="3" t="s">
        <v>109</v>
      </c>
      <c r="CN251" s="3" t="s">
        <v>109</v>
      </c>
      <c r="CO251" s="3" t="s">
        <v>109</v>
      </c>
      <c r="CP251" s="3" t="s">
        <v>109</v>
      </c>
      <c r="CQ251" s="5" t="s">
        <v>113</v>
      </c>
      <c r="CR251" s="5" t="s">
        <v>109</v>
      </c>
      <c r="CV251" s="21" t="s">
        <v>113</v>
      </c>
    </row>
    <row r="252" spans="1:100" x14ac:dyDescent="0.25">
      <c r="A252" s="3" t="s">
        <v>1324</v>
      </c>
      <c r="B252" s="3" t="s">
        <v>297</v>
      </c>
      <c r="C252" s="4">
        <v>1.8478000000000001E-2</v>
      </c>
      <c r="D252" s="3" t="s">
        <v>1265</v>
      </c>
      <c r="E252" s="3" t="s">
        <v>1325</v>
      </c>
      <c r="F252" s="3" t="s">
        <v>1326</v>
      </c>
      <c r="G252" s="3" t="s">
        <v>300</v>
      </c>
      <c r="H252" s="4">
        <v>47941</v>
      </c>
      <c r="I252" s="3" t="s">
        <v>215</v>
      </c>
      <c r="J252" s="3" t="s">
        <v>1252</v>
      </c>
      <c r="K252" s="4">
        <v>2654</v>
      </c>
      <c r="L252" s="3" t="s">
        <v>109</v>
      </c>
      <c r="M252" s="3" t="s">
        <v>109</v>
      </c>
      <c r="N252" s="3" t="s">
        <v>109</v>
      </c>
      <c r="O252" s="3" t="s">
        <v>109</v>
      </c>
      <c r="P252" s="3" t="s">
        <v>109</v>
      </c>
      <c r="Q252" s="2"/>
      <c r="S252" s="55">
        <v>25</v>
      </c>
      <c r="T252" s="3" t="s">
        <v>109</v>
      </c>
      <c r="U252" s="3" t="s">
        <v>109</v>
      </c>
      <c r="V252" s="3" t="s">
        <v>109</v>
      </c>
      <c r="W252" s="3" t="s">
        <v>109</v>
      </c>
      <c r="X252" s="3" t="s">
        <v>109</v>
      </c>
      <c r="Y252" s="3" t="s">
        <v>109</v>
      </c>
      <c r="Z252" s="3" t="s">
        <v>109</v>
      </c>
      <c r="AA252" s="4">
        <v>1999</v>
      </c>
      <c r="AB252" s="3" t="s">
        <v>109</v>
      </c>
      <c r="AC252" s="5" t="s">
        <v>111</v>
      </c>
      <c r="AD252" s="3" t="s">
        <v>111</v>
      </c>
      <c r="AE252" s="3" t="s">
        <v>109</v>
      </c>
      <c r="AF252" s="4">
        <v>3</v>
      </c>
      <c r="AG252" s="3" t="s">
        <v>109</v>
      </c>
      <c r="AH252" s="3" t="s">
        <v>111</v>
      </c>
      <c r="AI252" s="3" t="s">
        <v>109</v>
      </c>
      <c r="AN252" s="3" t="s">
        <v>109</v>
      </c>
      <c r="AO252" s="43">
        <f>K252*S252</f>
        <v>66350</v>
      </c>
      <c r="AP252" s="3" t="s">
        <v>109</v>
      </c>
      <c r="AQ252" s="3">
        <v>7.4999999999999997E-2</v>
      </c>
      <c r="AR252" s="3" t="s">
        <v>109</v>
      </c>
      <c r="AS252" s="3" t="s">
        <v>109</v>
      </c>
      <c r="AT252" s="46">
        <f>AO252*(1-AQ252)</f>
        <v>61373.75</v>
      </c>
      <c r="AU252" s="3" t="s">
        <v>109</v>
      </c>
      <c r="AV252" s="3" t="s">
        <v>109</v>
      </c>
      <c r="AW252" s="3" t="s">
        <v>109</v>
      </c>
      <c r="AX252" s="3" t="s">
        <v>109</v>
      </c>
      <c r="AY252" s="3" t="s">
        <v>109</v>
      </c>
      <c r="AZ252" s="3" t="s">
        <v>109</v>
      </c>
      <c r="BA252" s="48">
        <f>BW252*0.15</f>
        <v>0.43617434061793497</v>
      </c>
      <c r="BB252" s="48">
        <f>BW252*0.35</f>
        <v>1.017740128108515</v>
      </c>
      <c r="BC252" s="48">
        <f>BW252*0.3</f>
        <v>0.87234868123586995</v>
      </c>
      <c r="BD252" s="48">
        <f>BW252*0.2</f>
        <v>0.58156578749058008</v>
      </c>
      <c r="BE252" s="3" t="s">
        <v>109</v>
      </c>
      <c r="BF252" s="3" t="s">
        <v>109</v>
      </c>
      <c r="BG252" s="3" t="s">
        <v>109</v>
      </c>
      <c r="BH252" s="3" t="s">
        <v>109</v>
      </c>
      <c r="BI252" s="3" t="s">
        <v>109</v>
      </c>
      <c r="BJ252" s="3" t="s">
        <v>109</v>
      </c>
      <c r="BK252" s="3" t="s">
        <v>109</v>
      </c>
      <c r="BM252" s="3" t="s">
        <v>109</v>
      </c>
      <c r="BN252" s="3" t="s">
        <v>109</v>
      </c>
      <c r="BO252" s="3" t="s">
        <v>109</v>
      </c>
      <c r="BP252" s="3" t="s">
        <v>109</v>
      </c>
      <c r="BQ252" s="3" t="s">
        <v>109</v>
      </c>
      <c r="BR252" s="3" t="s">
        <v>109</v>
      </c>
      <c r="BS252" s="3" t="s">
        <v>109</v>
      </c>
      <c r="BT252" s="3" t="s">
        <v>109</v>
      </c>
      <c r="BU252" s="3" t="s">
        <v>109</v>
      </c>
      <c r="BV252" s="3" t="s">
        <v>109</v>
      </c>
      <c r="BW252" s="48">
        <f>((AT252-BY252)/K252)</f>
        <v>2.9078289374529001</v>
      </c>
      <c r="BX252" s="3" t="s">
        <v>109</v>
      </c>
      <c r="BY252" s="48">
        <f>CC252*CB252</f>
        <v>53656.372000000003</v>
      </c>
      <c r="BZ252" s="3">
        <v>7.4999999999999997E-2</v>
      </c>
      <c r="CA252" s="4">
        <v>1.8478000000000001E-2</v>
      </c>
      <c r="CB252" s="3">
        <f>BZ252+CA252</f>
        <v>9.3478000000000006E-2</v>
      </c>
      <c r="CC252" s="47">
        <v>574000</v>
      </c>
      <c r="CD252" s="46">
        <v>0</v>
      </c>
      <c r="CE252" s="46">
        <f>CC252-CD252</f>
        <v>574000</v>
      </c>
      <c r="CF252" s="46" t="s">
        <v>109</v>
      </c>
      <c r="CG252" s="46">
        <f>CE252/K252</f>
        <v>216.2773172569706</v>
      </c>
      <c r="CH252" s="3" t="s">
        <v>1327</v>
      </c>
      <c r="CI252" s="3" t="s">
        <v>109</v>
      </c>
      <c r="CJ252" s="3" t="s">
        <v>109</v>
      </c>
      <c r="CK252" s="3" t="s">
        <v>109</v>
      </c>
      <c r="CL252" s="3" t="s">
        <v>109</v>
      </c>
      <c r="CM252" s="3" t="s">
        <v>109</v>
      </c>
      <c r="CN252" s="3" t="s">
        <v>109</v>
      </c>
      <c r="CO252" s="3" t="s">
        <v>109</v>
      </c>
      <c r="CP252" s="3" t="s">
        <v>109</v>
      </c>
      <c r="CQ252" s="5" t="s">
        <v>113</v>
      </c>
      <c r="CR252" s="5" t="s">
        <v>109</v>
      </c>
      <c r="CV252" s="21" t="s">
        <v>113</v>
      </c>
    </row>
    <row r="253" spans="1:100" x14ac:dyDescent="0.25">
      <c r="A253" s="3" t="s">
        <v>1320</v>
      </c>
      <c r="B253" s="3" t="s">
        <v>152</v>
      </c>
      <c r="C253" s="4">
        <v>2.7786000000000002E-2</v>
      </c>
      <c r="D253" s="3" t="s">
        <v>1277</v>
      </c>
      <c r="E253" s="3" t="s">
        <v>1321</v>
      </c>
      <c r="F253" s="3" t="s">
        <v>1322</v>
      </c>
      <c r="G253" s="3" t="s">
        <v>133</v>
      </c>
      <c r="H253" s="4">
        <v>47906</v>
      </c>
      <c r="I253" s="3" t="s">
        <v>215</v>
      </c>
      <c r="J253" s="3" t="s">
        <v>1252</v>
      </c>
      <c r="K253" s="4">
        <v>2250</v>
      </c>
      <c r="L253" s="3" t="s">
        <v>109</v>
      </c>
      <c r="M253" s="3" t="s">
        <v>109</v>
      </c>
      <c r="N253" s="3" t="s">
        <v>109</v>
      </c>
      <c r="O253" s="3" t="s">
        <v>109</v>
      </c>
      <c r="P253" s="3" t="s">
        <v>109</v>
      </c>
      <c r="Q253" s="2"/>
      <c r="S253" s="55">
        <v>25</v>
      </c>
      <c r="T253" s="3" t="s">
        <v>109</v>
      </c>
      <c r="U253" s="3" t="s">
        <v>109</v>
      </c>
      <c r="V253" s="3" t="s">
        <v>109</v>
      </c>
      <c r="W253" s="3" t="s">
        <v>109</v>
      </c>
      <c r="X253" s="3" t="s">
        <v>109</v>
      </c>
      <c r="Y253" s="3" t="s">
        <v>109</v>
      </c>
      <c r="Z253" s="3" t="s">
        <v>109</v>
      </c>
      <c r="AA253" s="4">
        <v>2006</v>
      </c>
      <c r="AB253" s="3" t="s">
        <v>109</v>
      </c>
      <c r="AC253" s="5" t="s">
        <v>156</v>
      </c>
      <c r="AD253" s="3" t="s">
        <v>135</v>
      </c>
      <c r="AE253" s="3" t="s">
        <v>109</v>
      </c>
      <c r="AF253" s="4">
        <v>3</v>
      </c>
      <c r="AG253" s="3" t="s">
        <v>109</v>
      </c>
      <c r="AH253" s="3" t="s">
        <v>135</v>
      </c>
      <c r="AI253" s="3" t="s">
        <v>109</v>
      </c>
      <c r="AN253" s="3" t="s">
        <v>109</v>
      </c>
      <c r="AO253" s="43">
        <f>K253*S253</f>
        <v>56250</v>
      </c>
      <c r="AP253" s="3" t="s">
        <v>109</v>
      </c>
      <c r="AQ253" s="3">
        <v>7.0000000000000007E-2</v>
      </c>
      <c r="AR253" s="3" t="s">
        <v>109</v>
      </c>
      <c r="AS253" s="3" t="s">
        <v>109</v>
      </c>
      <c r="AT253" s="46">
        <f>AO253*(1-AQ253)</f>
        <v>52312.5</v>
      </c>
      <c r="AU253" s="3" t="s">
        <v>109</v>
      </c>
      <c r="AV253" s="3" t="s">
        <v>109</v>
      </c>
      <c r="AW253" s="3" t="s">
        <v>109</v>
      </c>
      <c r="AX253" s="3" t="s">
        <v>109</v>
      </c>
      <c r="AY253" s="3" t="s">
        <v>109</v>
      </c>
      <c r="AZ253" s="3" t="s">
        <v>109</v>
      </c>
      <c r="BA253" s="48">
        <f>BW253*0.15</f>
        <v>0.20840027999999972</v>
      </c>
      <c r="BB253" s="48">
        <f>BW253*0.35</f>
        <v>0.48626731999999928</v>
      </c>
      <c r="BC253" s="48">
        <f>BW253*0.3</f>
        <v>0.41680055999999943</v>
      </c>
      <c r="BD253" s="48">
        <f>BW253*0.2</f>
        <v>0.27786703999999962</v>
      </c>
      <c r="BE253" s="3" t="s">
        <v>109</v>
      </c>
      <c r="BF253" s="3" t="s">
        <v>109</v>
      </c>
      <c r="BG253" s="3" t="s">
        <v>109</v>
      </c>
      <c r="BH253" s="3" t="s">
        <v>109</v>
      </c>
      <c r="BI253" s="3" t="s">
        <v>109</v>
      </c>
      <c r="BJ253" s="3" t="s">
        <v>109</v>
      </c>
      <c r="BK253" s="3" t="s">
        <v>109</v>
      </c>
      <c r="BM253" s="3" t="s">
        <v>109</v>
      </c>
      <c r="BN253" s="3" t="s">
        <v>109</v>
      </c>
      <c r="BO253" s="3" t="s">
        <v>109</v>
      </c>
      <c r="BP253" s="3" t="s">
        <v>109</v>
      </c>
      <c r="BQ253" s="3" t="s">
        <v>109</v>
      </c>
      <c r="BR253" s="3" t="s">
        <v>109</v>
      </c>
      <c r="BS253" s="3" t="s">
        <v>109</v>
      </c>
      <c r="BT253" s="3" t="s">
        <v>109</v>
      </c>
      <c r="BU253" s="3" t="s">
        <v>109</v>
      </c>
      <c r="BV253" s="3" t="s">
        <v>109</v>
      </c>
      <c r="BW253" s="48">
        <f>((AT253-BY253)/K253)</f>
        <v>1.3893351999999981</v>
      </c>
      <c r="BX253" s="3" t="s">
        <v>109</v>
      </c>
      <c r="BY253" s="48">
        <f>CC253*CB253</f>
        <v>49186.495800000004</v>
      </c>
      <c r="BZ253" s="3">
        <v>0.06</v>
      </c>
      <c r="CA253" s="4">
        <v>2.7786000000000002E-2</v>
      </c>
      <c r="CB253" s="3">
        <f>BZ253+CA253</f>
        <v>8.7786000000000003E-2</v>
      </c>
      <c r="CC253" s="47">
        <v>560300</v>
      </c>
      <c r="CD253" s="46">
        <v>0</v>
      </c>
      <c r="CE253" s="46">
        <f>CC253-CD253</f>
        <v>560300</v>
      </c>
      <c r="CF253" s="46" t="s">
        <v>109</v>
      </c>
      <c r="CG253" s="46">
        <f>CE253/K253</f>
        <v>249.02222222222221</v>
      </c>
      <c r="CH253" s="3" t="s">
        <v>1323</v>
      </c>
      <c r="CI253" s="3" t="s">
        <v>109</v>
      </c>
      <c r="CJ253" s="3" t="s">
        <v>109</v>
      </c>
      <c r="CK253" s="3" t="s">
        <v>109</v>
      </c>
      <c r="CL253" s="3" t="s">
        <v>109</v>
      </c>
      <c r="CM253" s="3" t="s">
        <v>109</v>
      </c>
      <c r="CN253" s="3" t="s">
        <v>109</v>
      </c>
      <c r="CO253" s="3" t="s">
        <v>109</v>
      </c>
      <c r="CP253" s="3" t="s">
        <v>109</v>
      </c>
      <c r="CQ253" s="5" t="s">
        <v>113</v>
      </c>
      <c r="CR253" s="5" t="s">
        <v>109</v>
      </c>
      <c r="CT253" s="16"/>
      <c r="CV253" s="21" t="s">
        <v>113</v>
      </c>
    </row>
    <row r="254" spans="1:100" x14ac:dyDescent="0.25">
      <c r="A254" s="3" t="s">
        <v>1407</v>
      </c>
      <c r="B254" s="3" t="s">
        <v>118</v>
      </c>
      <c r="C254" s="4">
        <v>2.5474E-2</v>
      </c>
      <c r="D254" s="3" t="s">
        <v>1277</v>
      </c>
      <c r="E254" s="3" t="s">
        <v>1321</v>
      </c>
      <c r="F254" s="3" t="s">
        <v>1408</v>
      </c>
      <c r="G254" s="3" t="s">
        <v>106</v>
      </c>
      <c r="H254" s="4">
        <v>47905</v>
      </c>
      <c r="I254" s="3" t="s">
        <v>215</v>
      </c>
      <c r="J254" s="3" t="s">
        <v>1252</v>
      </c>
      <c r="K254" s="4">
        <v>3990</v>
      </c>
      <c r="L254" s="3" t="s">
        <v>109</v>
      </c>
      <c r="M254" s="3" t="s">
        <v>109</v>
      </c>
      <c r="N254" s="3" t="s">
        <v>109</v>
      </c>
      <c r="O254" s="3" t="s">
        <v>109</v>
      </c>
      <c r="P254" s="3" t="s">
        <v>109</v>
      </c>
      <c r="Q254" s="2"/>
      <c r="S254" s="55">
        <v>25</v>
      </c>
      <c r="T254" s="3" t="s">
        <v>109</v>
      </c>
      <c r="U254" s="3" t="s">
        <v>109</v>
      </c>
      <c r="V254" s="3" t="s">
        <v>109</v>
      </c>
      <c r="W254" s="3" t="s">
        <v>109</v>
      </c>
      <c r="X254" s="3" t="s">
        <v>109</v>
      </c>
      <c r="Y254" s="3" t="s">
        <v>109</v>
      </c>
      <c r="Z254" s="3" t="s">
        <v>109</v>
      </c>
      <c r="AA254" s="4">
        <v>2011</v>
      </c>
      <c r="AB254" s="3" t="s">
        <v>109</v>
      </c>
      <c r="AC254" s="5" t="s">
        <v>135</v>
      </c>
      <c r="AD254" s="3" t="s">
        <v>111</v>
      </c>
      <c r="AE254" s="3" t="s">
        <v>109</v>
      </c>
      <c r="AF254" s="4">
        <v>3</v>
      </c>
      <c r="AG254" s="3" t="s">
        <v>109</v>
      </c>
      <c r="AH254" s="3" t="s">
        <v>135</v>
      </c>
      <c r="AI254" s="3" t="s">
        <v>109</v>
      </c>
      <c r="AN254" s="3" t="s">
        <v>109</v>
      </c>
      <c r="AO254" s="43">
        <f>K254*S254</f>
        <v>99750</v>
      </c>
      <c r="AP254" s="3" t="s">
        <v>109</v>
      </c>
      <c r="AQ254" s="3">
        <v>0.08</v>
      </c>
      <c r="AR254" s="3" t="s">
        <v>109</v>
      </c>
      <c r="AS254" s="3" t="s">
        <v>109</v>
      </c>
      <c r="AT254" s="46">
        <f>AO254*(1-AQ254)</f>
        <v>91770</v>
      </c>
      <c r="AU254" s="3" t="s">
        <v>109</v>
      </c>
      <c r="AV254" s="3" t="s">
        <v>109</v>
      </c>
      <c r="AW254" s="3" t="s">
        <v>109</v>
      </c>
      <c r="AX254" s="3" t="s">
        <v>109</v>
      </c>
      <c r="AY254" s="3" t="s">
        <v>109</v>
      </c>
      <c r="AZ254" s="3" t="s">
        <v>109</v>
      </c>
      <c r="BA254" s="48">
        <f>BW254*0.15</f>
        <v>0.24825963909774471</v>
      </c>
      <c r="BB254" s="48">
        <f>BW254*0.35</f>
        <v>0.57927249122807101</v>
      </c>
      <c r="BC254" s="48">
        <f>BW254*0.3</f>
        <v>0.49651927819548941</v>
      </c>
      <c r="BD254" s="48">
        <f>BW254*0.2</f>
        <v>0.33101285213032633</v>
      </c>
      <c r="BE254" s="3" t="s">
        <v>109</v>
      </c>
      <c r="BF254" s="3" t="s">
        <v>109</v>
      </c>
      <c r="BG254" s="3" t="s">
        <v>109</v>
      </c>
      <c r="BH254" s="3" t="s">
        <v>109</v>
      </c>
      <c r="BI254" s="3" t="s">
        <v>109</v>
      </c>
      <c r="BJ254" s="3" t="s">
        <v>109</v>
      </c>
      <c r="BK254" s="3" t="s">
        <v>109</v>
      </c>
      <c r="BM254" s="3" t="s">
        <v>109</v>
      </c>
      <c r="BN254" s="3" t="s">
        <v>109</v>
      </c>
      <c r="BO254" s="3" t="s">
        <v>109</v>
      </c>
      <c r="BP254" s="3" t="s">
        <v>109</v>
      </c>
      <c r="BQ254" s="3" t="s">
        <v>109</v>
      </c>
      <c r="BR254" s="3" t="s">
        <v>109</v>
      </c>
      <c r="BS254" s="3" t="s">
        <v>109</v>
      </c>
      <c r="BT254" s="3" t="s">
        <v>109</v>
      </c>
      <c r="BU254" s="3" t="s">
        <v>109</v>
      </c>
      <c r="BV254" s="3" t="s">
        <v>109</v>
      </c>
      <c r="BW254" s="48">
        <f>((AT254-BY254)/K254)</f>
        <v>1.6550642606516315</v>
      </c>
      <c r="BX254" s="3" t="s">
        <v>109</v>
      </c>
      <c r="BY254" s="48">
        <f>CC254*CB254</f>
        <v>85166.29359999999</v>
      </c>
      <c r="BZ254" s="3">
        <v>0.06</v>
      </c>
      <c r="CA254" s="4">
        <v>2.5474E-2</v>
      </c>
      <c r="CB254" s="3">
        <f>BZ254+CA254</f>
        <v>8.5473999999999994E-2</v>
      </c>
      <c r="CC254" s="47">
        <v>996400</v>
      </c>
      <c r="CD254" s="46">
        <v>0</v>
      </c>
      <c r="CE254" s="46">
        <f>CC254-CD254</f>
        <v>996400</v>
      </c>
      <c r="CF254" s="46" t="s">
        <v>109</v>
      </c>
      <c r="CG254" s="46">
        <f>CE254/K254</f>
        <v>249.72431077694236</v>
      </c>
      <c r="CH254" s="3" t="s">
        <v>1409</v>
      </c>
      <c r="CI254" s="3" t="s">
        <v>109</v>
      </c>
      <c r="CJ254" s="3" t="s">
        <v>109</v>
      </c>
      <c r="CK254" s="3" t="s">
        <v>109</v>
      </c>
      <c r="CL254" s="3" t="s">
        <v>109</v>
      </c>
      <c r="CM254" s="3" t="s">
        <v>109</v>
      </c>
      <c r="CN254" s="3" t="s">
        <v>109</v>
      </c>
      <c r="CO254" s="3" t="s">
        <v>109</v>
      </c>
      <c r="CP254" s="3" t="s">
        <v>109</v>
      </c>
      <c r="CQ254" s="5" t="s">
        <v>126</v>
      </c>
      <c r="CR254" s="5" t="s">
        <v>1410</v>
      </c>
      <c r="CV254" s="21" t="s">
        <v>113</v>
      </c>
    </row>
    <row r="255" spans="1:100" x14ac:dyDescent="0.25">
      <c r="A255" s="3" t="s">
        <v>1341</v>
      </c>
      <c r="B255" s="3" t="s">
        <v>118</v>
      </c>
      <c r="C255" s="4">
        <v>2.5474E-2</v>
      </c>
      <c r="D255" s="3" t="s">
        <v>1270</v>
      </c>
      <c r="E255" s="3" t="s">
        <v>1339</v>
      </c>
      <c r="F255" s="3" t="s">
        <v>1342</v>
      </c>
      <c r="G255" s="3" t="s">
        <v>106</v>
      </c>
      <c r="H255" s="4">
        <v>47904</v>
      </c>
      <c r="I255" s="3" t="s">
        <v>215</v>
      </c>
      <c r="J255" s="3" t="s">
        <v>1252</v>
      </c>
      <c r="K255" s="4">
        <v>1887</v>
      </c>
      <c r="L255" s="3" t="s">
        <v>109</v>
      </c>
      <c r="M255" s="3" t="s">
        <v>109</v>
      </c>
      <c r="N255" s="3" t="s">
        <v>109</v>
      </c>
      <c r="O255" s="3" t="s">
        <v>109</v>
      </c>
      <c r="P255" s="3" t="s">
        <v>109</v>
      </c>
      <c r="Q255" s="2"/>
      <c r="S255" s="55">
        <v>25</v>
      </c>
      <c r="T255" s="3" t="s">
        <v>109</v>
      </c>
      <c r="U255" s="3" t="s">
        <v>109</v>
      </c>
      <c r="V255" s="3" t="s">
        <v>109</v>
      </c>
      <c r="W255" s="3" t="s">
        <v>109</v>
      </c>
      <c r="X255" s="3" t="s">
        <v>109</v>
      </c>
      <c r="Y255" s="3" t="s">
        <v>109</v>
      </c>
      <c r="Z255" s="3" t="s">
        <v>109</v>
      </c>
      <c r="AA255" s="4">
        <v>1976</v>
      </c>
      <c r="AB255" s="3" t="s">
        <v>109</v>
      </c>
      <c r="AC255" s="5" t="s">
        <v>111</v>
      </c>
      <c r="AD255" s="3" t="s">
        <v>123</v>
      </c>
      <c r="AE255" s="3" t="s">
        <v>109</v>
      </c>
      <c r="AF255" s="4">
        <v>3</v>
      </c>
      <c r="AG255" s="3" t="s">
        <v>109</v>
      </c>
      <c r="AH255" s="3" t="s">
        <v>111</v>
      </c>
      <c r="AI255" s="3" t="s">
        <v>109</v>
      </c>
      <c r="AN255" s="3" t="s">
        <v>109</v>
      </c>
      <c r="AO255" s="43">
        <f>K255*S255</f>
        <v>47175</v>
      </c>
      <c r="AP255" s="3" t="s">
        <v>109</v>
      </c>
      <c r="AQ255" s="3">
        <v>7.4999999999999997E-2</v>
      </c>
      <c r="AR255" s="3" t="s">
        <v>109</v>
      </c>
      <c r="AS255" s="3" t="s">
        <v>109</v>
      </c>
      <c r="AT255" s="46">
        <f>AO255*(1-AQ255)</f>
        <v>43636.875</v>
      </c>
      <c r="AU255" s="3" t="s">
        <v>109</v>
      </c>
      <c r="AV255" s="3" t="s">
        <v>109</v>
      </c>
      <c r="AW255" s="3" t="s">
        <v>109</v>
      </c>
      <c r="AX255" s="3" t="s">
        <v>109</v>
      </c>
      <c r="AY255" s="3" t="s">
        <v>109</v>
      </c>
      <c r="AZ255" s="3" t="s">
        <v>109</v>
      </c>
      <c r="BA255" s="48">
        <f>BW255*0.15</f>
        <v>0.31260090620031772</v>
      </c>
      <c r="BB255" s="48">
        <f>BW255*0.35</f>
        <v>0.72940211446740799</v>
      </c>
      <c r="BC255" s="48">
        <f>BW255*0.3</f>
        <v>0.62520181240063544</v>
      </c>
      <c r="BD255" s="48">
        <f>BW255*0.2</f>
        <v>0.41680120826709033</v>
      </c>
      <c r="BE255" s="3" t="s">
        <v>109</v>
      </c>
      <c r="BF255" s="3" t="s">
        <v>109</v>
      </c>
      <c r="BG255" s="3" t="s">
        <v>109</v>
      </c>
      <c r="BH255" s="3" t="s">
        <v>109</v>
      </c>
      <c r="BI255" s="3" t="s">
        <v>109</v>
      </c>
      <c r="BJ255" s="3" t="s">
        <v>109</v>
      </c>
      <c r="BK255" s="3" t="s">
        <v>109</v>
      </c>
      <c r="BM255" s="3" t="s">
        <v>109</v>
      </c>
      <c r="BN255" s="3" t="s">
        <v>109</v>
      </c>
      <c r="BO255" s="3" t="s">
        <v>109</v>
      </c>
      <c r="BP255" s="3" t="s">
        <v>109</v>
      </c>
      <c r="BQ255" s="3" t="s">
        <v>109</v>
      </c>
      <c r="BR255" s="3" t="s">
        <v>109</v>
      </c>
      <c r="BS255" s="3" t="s">
        <v>109</v>
      </c>
      <c r="BT255" s="3" t="s">
        <v>109</v>
      </c>
      <c r="BU255" s="3" t="s">
        <v>109</v>
      </c>
      <c r="BV255" s="3" t="s">
        <v>109</v>
      </c>
      <c r="BW255" s="48">
        <f>((AT255-BY255)/K255)</f>
        <v>2.0840060413354515</v>
      </c>
      <c r="BX255" s="3" t="s">
        <v>109</v>
      </c>
      <c r="BY255" s="48">
        <f>CC255*CB255</f>
        <v>39704.355600000003</v>
      </c>
      <c r="BZ255" s="3">
        <v>8.5000000000000006E-2</v>
      </c>
      <c r="CA255" s="4">
        <v>2.5474E-2</v>
      </c>
      <c r="CB255" s="3">
        <f>BZ255+CA255</f>
        <v>0.110474</v>
      </c>
      <c r="CC255" s="47">
        <v>359400</v>
      </c>
      <c r="CD255" s="46">
        <v>0</v>
      </c>
      <c r="CE255" s="46">
        <f>CC255-CD255</f>
        <v>359400</v>
      </c>
      <c r="CF255" s="46" t="s">
        <v>109</v>
      </c>
      <c r="CG255" s="46">
        <f>CE255/K255</f>
        <v>190.46104928457871</v>
      </c>
      <c r="CH255" s="3" t="s">
        <v>1270</v>
      </c>
      <c r="CI255" s="3" t="s">
        <v>109</v>
      </c>
      <c r="CJ255" s="3" t="s">
        <v>109</v>
      </c>
      <c r="CK255" s="3" t="s">
        <v>109</v>
      </c>
      <c r="CL255" s="3" t="s">
        <v>109</v>
      </c>
      <c r="CM255" s="3" t="s">
        <v>109</v>
      </c>
      <c r="CN255" s="3" t="s">
        <v>109</v>
      </c>
      <c r="CO255" s="3" t="s">
        <v>109</v>
      </c>
      <c r="CP255" s="3" t="s">
        <v>109</v>
      </c>
      <c r="CQ255" s="5" t="s">
        <v>113</v>
      </c>
      <c r="CR255" s="5" t="s">
        <v>109</v>
      </c>
      <c r="CV255" s="21" t="s">
        <v>113</v>
      </c>
    </row>
    <row r="256" spans="1:100" x14ac:dyDescent="0.25">
      <c r="A256" s="3" t="s">
        <v>1424</v>
      </c>
      <c r="B256" s="3" t="s">
        <v>102</v>
      </c>
      <c r="C256" s="4">
        <v>2.4108999999999998E-2</v>
      </c>
      <c r="D256" s="3" t="s">
        <v>1425</v>
      </c>
      <c r="E256" s="3" t="s">
        <v>1426</v>
      </c>
      <c r="F256" s="3" t="s">
        <v>1427</v>
      </c>
      <c r="G256" s="3" t="s">
        <v>106</v>
      </c>
      <c r="H256" s="4">
        <v>47909</v>
      </c>
      <c r="I256" s="3" t="s">
        <v>215</v>
      </c>
      <c r="J256" s="3" t="s">
        <v>1252</v>
      </c>
      <c r="K256" s="4">
        <v>2508</v>
      </c>
      <c r="L256" s="3" t="s">
        <v>109</v>
      </c>
      <c r="M256" s="3" t="s">
        <v>109</v>
      </c>
      <c r="N256" s="3" t="s">
        <v>109</v>
      </c>
      <c r="O256" s="3" t="s">
        <v>109</v>
      </c>
      <c r="P256" s="3" t="s">
        <v>109</v>
      </c>
      <c r="Q256" s="2"/>
      <c r="S256" s="55">
        <v>25</v>
      </c>
      <c r="T256" s="3" t="s">
        <v>109</v>
      </c>
      <c r="U256" s="3" t="s">
        <v>109</v>
      </c>
      <c r="V256" s="3" t="s">
        <v>109</v>
      </c>
      <c r="W256" s="3" t="s">
        <v>109</v>
      </c>
      <c r="X256" s="3" t="s">
        <v>109</v>
      </c>
      <c r="Y256" s="3" t="s">
        <v>109</v>
      </c>
      <c r="Z256" s="3" t="s">
        <v>109</v>
      </c>
      <c r="AA256" s="4">
        <v>2001</v>
      </c>
      <c r="AB256" s="3" t="s">
        <v>109</v>
      </c>
      <c r="AC256" s="5" t="s">
        <v>111</v>
      </c>
      <c r="AD256" s="3" t="s">
        <v>111</v>
      </c>
      <c r="AE256" s="3" t="s">
        <v>109</v>
      </c>
      <c r="AF256" s="4">
        <v>3</v>
      </c>
      <c r="AG256" s="3" t="s">
        <v>109</v>
      </c>
      <c r="AH256" s="3" t="s">
        <v>111</v>
      </c>
      <c r="AI256" s="3" t="s">
        <v>109</v>
      </c>
      <c r="AN256" s="3" t="s">
        <v>109</v>
      </c>
      <c r="AO256" s="43">
        <f>K256*S256</f>
        <v>62700</v>
      </c>
      <c r="AP256" s="3" t="s">
        <v>109</v>
      </c>
      <c r="AQ256" s="3">
        <v>7.4999999999999997E-2</v>
      </c>
      <c r="AR256" s="3" t="s">
        <v>109</v>
      </c>
      <c r="AS256" s="3" t="s">
        <v>109</v>
      </c>
      <c r="AT256" s="46">
        <f>AO256*(1-AQ256)</f>
        <v>57997.5</v>
      </c>
      <c r="AU256" s="3" t="s">
        <v>109</v>
      </c>
      <c r="AV256" s="3" t="s">
        <v>109</v>
      </c>
      <c r="AW256" s="3" t="s">
        <v>109</v>
      </c>
      <c r="AX256" s="3" t="s">
        <v>109</v>
      </c>
      <c r="AY256" s="3" t="s">
        <v>109</v>
      </c>
      <c r="AZ256" s="3" t="s">
        <v>109</v>
      </c>
      <c r="BA256" s="48">
        <f>BW256*0.15</f>
        <v>0.34379086124401914</v>
      </c>
      <c r="BB256" s="48">
        <f>BW256*0.35</f>
        <v>0.80217867623604466</v>
      </c>
      <c r="BC256" s="48">
        <f>BW256*0.3</f>
        <v>0.68758172248803828</v>
      </c>
      <c r="BD256" s="48">
        <f>BW256*0.2</f>
        <v>0.45838781499202552</v>
      </c>
      <c r="BE256" s="3" t="s">
        <v>109</v>
      </c>
      <c r="BF256" s="3" t="s">
        <v>109</v>
      </c>
      <c r="BG256" s="3" t="s">
        <v>109</v>
      </c>
      <c r="BH256" s="3" t="s">
        <v>109</v>
      </c>
      <c r="BI256" s="3" t="s">
        <v>109</v>
      </c>
      <c r="BJ256" s="3" t="s">
        <v>109</v>
      </c>
      <c r="BK256" s="3" t="s">
        <v>109</v>
      </c>
      <c r="BM256" s="3" t="s">
        <v>109</v>
      </c>
      <c r="BN256" s="3" t="s">
        <v>109</v>
      </c>
      <c r="BO256" s="3" t="s">
        <v>109</v>
      </c>
      <c r="BP256" s="3" t="s">
        <v>109</v>
      </c>
      <c r="BQ256" s="3" t="s">
        <v>109</v>
      </c>
      <c r="BR256" s="3" t="s">
        <v>109</v>
      </c>
      <c r="BS256" s="3" t="s">
        <v>109</v>
      </c>
      <c r="BT256" s="3" t="s">
        <v>109</v>
      </c>
      <c r="BU256" s="3" t="s">
        <v>109</v>
      </c>
      <c r="BV256" s="3" t="s">
        <v>109</v>
      </c>
      <c r="BW256" s="48">
        <f>((AT256-BY256)/K256)</f>
        <v>2.2919390749601276</v>
      </c>
      <c r="BX256" s="3" t="s">
        <v>109</v>
      </c>
      <c r="BY256" s="48">
        <f>CC256*CB256</f>
        <v>52249.316800000001</v>
      </c>
      <c r="BZ256" s="3">
        <v>7.0000000000000007E-2</v>
      </c>
      <c r="CA256" s="4">
        <v>2.4108999999999998E-2</v>
      </c>
      <c r="CB256" s="3">
        <f>BZ256+CA256</f>
        <v>9.4108999999999998E-2</v>
      </c>
      <c r="CC256" s="47">
        <v>555200</v>
      </c>
      <c r="CD256" s="46">
        <v>0</v>
      </c>
      <c r="CE256" s="46">
        <f>CC256-CD256</f>
        <v>555200</v>
      </c>
      <c r="CF256" s="46" t="s">
        <v>109</v>
      </c>
      <c r="CG256" s="46">
        <f>CE256/K256</f>
        <v>221.37161084529507</v>
      </c>
      <c r="CH256" s="3" t="s">
        <v>1428</v>
      </c>
      <c r="CI256" s="3" t="s">
        <v>109</v>
      </c>
      <c r="CJ256" s="3" t="s">
        <v>109</v>
      </c>
      <c r="CK256" s="3" t="s">
        <v>109</v>
      </c>
      <c r="CL256" s="3" t="s">
        <v>109</v>
      </c>
      <c r="CM256" s="3" t="s">
        <v>109</v>
      </c>
      <c r="CN256" s="3" t="s">
        <v>109</v>
      </c>
      <c r="CO256" s="3" t="s">
        <v>109</v>
      </c>
      <c r="CP256" s="3" t="s">
        <v>109</v>
      </c>
      <c r="CQ256" s="5" t="s">
        <v>113</v>
      </c>
      <c r="CR256" s="5" t="s">
        <v>109</v>
      </c>
      <c r="CV256" s="21" t="s">
        <v>113</v>
      </c>
    </row>
    <row r="257" spans="1:100" x14ac:dyDescent="0.25">
      <c r="A257" s="3" t="s">
        <v>1380</v>
      </c>
      <c r="B257" s="3" t="s">
        <v>297</v>
      </c>
      <c r="C257" s="4">
        <v>1.8478000000000001E-2</v>
      </c>
      <c r="D257" s="3" t="s">
        <v>1381</v>
      </c>
      <c r="E257" s="3" t="s">
        <v>1382</v>
      </c>
      <c r="F257" s="3" t="s">
        <v>1383</v>
      </c>
      <c r="G257" s="3" t="s">
        <v>300</v>
      </c>
      <c r="H257" s="4">
        <v>47941</v>
      </c>
      <c r="I257" s="3" t="s">
        <v>215</v>
      </c>
      <c r="J257" s="3" t="s">
        <v>1252</v>
      </c>
      <c r="K257" s="4">
        <v>4548</v>
      </c>
      <c r="L257" s="3" t="s">
        <v>109</v>
      </c>
      <c r="M257" s="3" t="s">
        <v>109</v>
      </c>
      <c r="N257" s="3" t="s">
        <v>109</v>
      </c>
      <c r="O257" s="3" t="s">
        <v>109</v>
      </c>
      <c r="P257" s="3" t="s">
        <v>109</v>
      </c>
      <c r="Q257" s="2"/>
      <c r="S257" s="55">
        <v>25</v>
      </c>
      <c r="T257" s="3" t="s">
        <v>109</v>
      </c>
      <c r="U257" s="3" t="s">
        <v>109</v>
      </c>
      <c r="V257" s="3" t="s">
        <v>109</v>
      </c>
      <c r="W257" s="3" t="s">
        <v>109</v>
      </c>
      <c r="X257" s="3" t="s">
        <v>109</v>
      </c>
      <c r="Y257" s="3" t="s">
        <v>109</v>
      </c>
      <c r="Z257" s="3" t="s">
        <v>109</v>
      </c>
      <c r="AA257" s="4">
        <v>2011</v>
      </c>
      <c r="AB257" s="3" t="s">
        <v>109</v>
      </c>
      <c r="AC257" s="5" t="s">
        <v>111</v>
      </c>
      <c r="AD257" s="3" t="s">
        <v>123</v>
      </c>
      <c r="AE257" s="3" t="s">
        <v>109</v>
      </c>
      <c r="AF257" s="4">
        <v>3</v>
      </c>
      <c r="AG257" s="3" t="s">
        <v>109</v>
      </c>
      <c r="AH257" s="3" t="s">
        <v>111</v>
      </c>
      <c r="AI257" s="3" t="s">
        <v>109</v>
      </c>
      <c r="AN257" s="3" t="s">
        <v>109</v>
      </c>
      <c r="AO257" s="43">
        <f>K257*S257</f>
        <v>113700</v>
      </c>
      <c r="AP257" s="3" t="s">
        <v>109</v>
      </c>
      <c r="AQ257" s="3">
        <v>7.4999999999999997E-2</v>
      </c>
      <c r="AR257" s="3" t="s">
        <v>109</v>
      </c>
      <c r="AS257" s="3" t="s">
        <v>109</v>
      </c>
      <c r="AT257" s="46">
        <f>AO257*(1-AQ257)</f>
        <v>105172.5</v>
      </c>
      <c r="AU257" s="3" t="s">
        <v>109</v>
      </c>
      <c r="AV257" s="3" t="s">
        <v>109</v>
      </c>
      <c r="AW257" s="3" t="s">
        <v>109</v>
      </c>
      <c r="AX257" s="3" t="s">
        <v>109</v>
      </c>
      <c r="AY257" s="3" t="s">
        <v>109</v>
      </c>
      <c r="AZ257" s="3" t="s">
        <v>109</v>
      </c>
      <c r="BA257" s="48">
        <f>BW257*0.15</f>
        <v>0.35428581134564596</v>
      </c>
      <c r="BB257" s="48">
        <f>BW257*0.35</f>
        <v>0.82666689313984054</v>
      </c>
      <c r="BC257" s="48">
        <f>BW257*0.3</f>
        <v>0.70857162269129192</v>
      </c>
      <c r="BD257" s="48">
        <f>BW257*0.2</f>
        <v>0.47238108179419469</v>
      </c>
      <c r="BE257" s="3" t="s">
        <v>109</v>
      </c>
      <c r="BF257" s="3" t="s">
        <v>109</v>
      </c>
      <c r="BG257" s="3" t="s">
        <v>109</v>
      </c>
      <c r="BH257" s="3" t="s">
        <v>109</v>
      </c>
      <c r="BI257" s="3" t="s">
        <v>109</v>
      </c>
      <c r="BJ257" s="3" t="s">
        <v>109</v>
      </c>
      <c r="BK257" s="3" t="s">
        <v>109</v>
      </c>
      <c r="BM257" s="3" t="s">
        <v>109</v>
      </c>
      <c r="BN257" s="3" t="s">
        <v>109</v>
      </c>
      <c r="BO257" s="3" t="s">
        <v>109</v>
      </c>
      <c r="BP257" s="3" t="s">
        <v>109</v>
      </c>
      <c r="BQ257" s="3" t="s">
        <v>109</v>
      </c>
      <c r="BR257" s="3" t="s">
        <v>109</v>
      </c>
      <c r="BS257" s="3" t="s">
        <v>109</v>
      </c>
      <c r="BT257" s="3" t="s">
        <v>109</v>
      </c>
      <c r="BU257" s="3" t="s">
        <v>109</v>
      </c>
      <c r="BV257" s="3" t="s">
        <v>109</v>
      </c>
      <c r="BW257" s="48">
        <f>((AT257-BY257)/K257)</f>
        <v>2.3619054089709732</v>
      </c>
      <c r="BX257" s="3" t="s">
        <v>109</v>
      </c>
      <c r="BY257" s="48">
        <f>CC257*CB257</f>
        <v>94430.554200000013</v>
      </c>
      <c r="BZ257" s="3">
        <v>0.08</v>
      </c>
      <c r="CA257" s="4">
        <v>1.8478000000000001E-2</v>
      </c>
      <c r="CB257" s="3">
        <f>BZ257+CA257</f>
        <v>9.847800000000001E-2</v>
      </c>
      <c r="CC257" s="47">
        <v>958900</v>
      </c>
      <c r="CD257" s="46">
        <v>0</v>
      </c>
      <c r="CE257" s="46">
        <f>CC257-CD257</f>
        <v>958900</v>
      </c>
      <c r="CF257" s="46" t="s">
        <v>109</v>
      </c>
      <c r="CG257" s="46">
        <f>CE257/K257</f>
        <v>210.83992963940193</v>
      </c>
      <c r="CH257" s="3" t="s">
        <v>1384</v>
      </c>
      <c r="CI257" s="3" t="s">
        <v>109</v>
      </c>
      <c r="CJ257" s="3" t="s">
        <v>109</v>
      </c>
      <c r="CK257" s="3" t="s">
        <v>109</v>
      </c>
      <c r="CL257" s="3" t="s">
        <v>109</v>
      </c>
      <c r="CM257" s="3" t="s">
        <v>109</v>
      </c>
      <c r="CN257" s="3" t="s">
        <v>109</v>
      </c>
      <c r="CO257" s="3" t="s">
        <v>109</v>
      </c>
      <c r="CP257" s="3" t="s">
        <v>109</v>
      </c>
      <c r="CQ257" s="5" t="s">
        <v>113</v>
      </c>
      <c r="CR257" s="5" t="s">
        <v>109</v>
      </c>
      <c r="CV257" s="21" t="s">
        <v>113</v>
      </c>
    </row>
    <row r="258" spans="1:100" x14ac:dyDescent="0.25">
      <c r="A258" s="3" t="s">
        <v>1276</v>
      </c>
      <c r="B258" s="3" t="s">
        <v>118</v>
      </c>
      <c r="C258" s="4">
        <v>2.5474E-2</v>
      </c>
      <c r="D258" s="3" t="s">
        <v>1277</v>
      </c>
      <c r="E258" s="3" t="s">
        <v>131</v>
      </c>
      <c r="F258" s="3" t="s">
        <v>1278</v>
      </c>
      <c r="G258" s="3" t="s">
        <v>106</v>
      </c>
      <c r="H258" s="4">
        <v>47905</v>
      </c>
      <c r="I258" s="3" t="s">
        <v>215</v>
      </c>
      <c r="J258" s="3" t="s">
        <v>1252</v>
      </c>
      <c r="K258" s="4">
        <v>2928</v>
      </c>
      <c r="L258" s="3" t="s">
        <v>109</v>
      </c>
      <c r="M258" s="3" t="s">
        <v>109</v>
      </c>
      <c r="N258" s="3" t="s">
        <v>109</v>
      </c>
      <c r="O258" s="3" t="s">
        <v>109</v>
      </c>
      <c r="P258" s="3" t="s">
        <v>109</v>
      </c>
      <c r="Q258" s="2"/>
      <c r="S258" s="55">
        <v>23</v>
      </c>
      <c r="T258" s="3" t="s">
        <v>109</v>
      </c>
      <c r="U258" s="3" t="s">
        <v>109</v>
      </c>
      <c r="V258" s="3" t="s">
        <v>109</v>
      </c>
      <c r="W258" s="3" t="s">
        <v>109</v>
      </c>
      <c r="X258" s="3" t="s">
        <v>109</v>
      </c>
      <c r="Y258" s="3" t="s">
        <v>109</v>
      </c>
      <c r="Z258" s="3" t="s">
        <v>109</v>
      </c>
      <c r="AA258" s="4">
        <v>1987</v>
      </c>
      <c r="AB258" s="3" t="s">
        <v>109</v>
      </c>
      <c r="AC258" s="5" t="s">
        <v>156</v>
      </c>
      <c r="AD258" s="3" t="s">
        <v>135</v>
      </c>
      <c r="AE258" s="3" t="s">
        <v>109</v>
      </c>
      <c r="AF258" s="4">
        <v>3</v>
      </c>
      <c r="AG258" s="3" t="s">
        <v>109</v>
      </c>
      <c r="AH258" s="3" t="s">
        <v>111</v>
      </c>
      <c r="AI258" s="3" t="s">
        <v>109</v>
      </c>
      <c r="AN258" s="3" t="s">
        <v>109</v>
      </c>
      <c r="AO258" s="43">
        <f>K258*S258</f>
        <v>67344</v>
      </c>
      <c r="AP258" s="3" t="s">
        <v>109</v>
      </c>
      <c r="AQ258" s="3">
        <v>0.08</v>
      </c>
      <c r="AR258" s="3" t="s">
        <v>109</v>
      </c>
      <c r="AS258" s="3" t="s">
        <v>109</v>
      </c>
      <c r="AT258" s="46">
        <f>AO258*(1-AQ258)</f>
        <v>61956.480000000003</v>
      </c>
      <c r="AU258" s="3" t="s">
        <v>109</v>
      </c>
      <c r="AV258" s="3" t="s">
        <v>109</v>
      </c>
      <c r="AW258" s="3" t="s">
        <v>109</v>
      </c>
      <c r="AX258" s="3" t="s">
        <v>109</v>
      </c>
      <c r="AY258" s="3" t="s">
        <v>109</v>
      </c>
      <c r="AZ258" s="3" t="s">
        <v>109</v>
      </c>
      <c r="BA258" s="48">
        <f>BW258*0.15</f>
        <v>0.33398286885245904</v>
      </c>
      <c r="BB258" s="48">
        <f>BW258*0.35</f>
        <v>0.77929336065573773</v>
      </c>
      <c r="BC258" s="48">
        <f>BW258*0.3</f>
        <v>0.66796573770491807</v>
      </c>
      <c r="BD258" s="48">
        <f>BW258*0.2</f>
        <v>0.44531049180327875</v>
      </c>
      <c r="BE258" s="3" t="s">
        <v>109</v>
      </c>
      <c r="BF258" s="3" t="s">
        <v>109</v>
      </c>
      <c r="BG258" s="3" t="s">
        <v>109</v>
      </c>
      <c r="BH258" s="3" t="s">
        <v>109</v>
      </c>
      <c r="BI258" s="3" t="s">
        <v>109</v>
      </c>
      <c r="BJ258" s="3" t="s">
        <v>109</v>
      </c>
      <c r="BK258" s="3" t="s">
        <v>109</v>
      </c>
      <c r="BM258" s="3" t="s">
        <v>109</v>
      </c>
      <c r="BN258" s="3" t="s">
        <v>109</v>
      </c>
      <c r="BO258" s="3" t="s">
        <v>109</v>
      </c>
      <c r="BP258" s="3" t="s">
        <v>109</v>
      </c>
      <c r="BQ258" s="3" t="s">
        <v>109</v>
      </c>
      <c r="BR258" s="3" t="s">
        <v>109</v>
      </c>
      <c r="BS258" s="3" t="s">
        <v>109</v>
      </c>
      <c r="BT258" s="3" t="s">
        <v>109</v>
      </c>
      <c r="BU258" s="3" t="s">
        <v>109</v>
      </c>
      <c r="BV258" s="3" t="s">
        <v>109</v>
      </c>
      <c r="BW258" s="48">
        <f>((AT258-BY258)/K258)</f>
        <v>2.2265524590163936</v>
      </c>
      <c r="BX258" s="3" t="s">
        <v>109</v>
      </c>
      <c r="BY258" s="48">
        <f>CC258*CB258</f>
        <v>55437.134400000003</v>
      </c>
      <c r="BZ258" s="3">
        <v>0.08</v>
      </c>
      <c r="CA258" s="4">
        <v>2.5474E-2</v>
      </c>
      <c r="CB258" s="3">
        <f>BZ258+CA258</f>
        <v>0.105474</v>
      </c>
      <c r="CC258" s="47">
        <v>525600</v>
      </c>
      <c r="CD258" s="46">
        <v>0</v>
      </c>
      <c r="CE258" s="46">
        <f>CC258-CD258</f>
        <v>525600</v>
      </c>
      <c r="CF258" s="46" t="s">
        <v>109</v>
      </c>
      <c r="CG258" s="46">
        <f>CE258/K258</f>
        <v>179.50819672131146</v>
      </c>
      <c r="CH258" s="3" t="s">
        <v>1279</v>
      </c>
      <c r="CI258" s="3" t="s">
        <v>109</v>
      </c>
      <c r="CJ258" s="3" t="s">
        <v>109</v>
      </c>
      <c r="CK258" s="3" t="s">
        <v>109</v>
      </c>
      <c r="CL258" s="3" t="s">
        <v>109</v>
      </c>
      <c r="CM258" s="3" t="s">
        <v>109</v>
      </c>
      <c r="CN258" s="3" t="s">
        <v>109</v>
      </c>
      <c r="CO258" s="3" t="s">
        <v>109</v>
      </c>
      <c r="CP258" s="3" t="s">
        <v>109</v>
      </c>
      <c r="CQ258" s="5" t="s">
        <v>113</v>
      </c>
      <c r="CR258" s="5" t="s">
        <v>109</v>
      </c>
      <c r="CV258" s="21" t="s">
        <v>113</v>
      </c>
    </row>
    <row r="259" spans="1:100" x14ac:dyDescent="0.25">
      <c r="A259" s="3" t="s">
        <v>1389</v>
      </c>
      <c r="B259" s="3" t="s">
        <v>129</v>
      </c>
      <c r="C259" s="4">
        <v>1.9217000000000001E-2</v>
      </c>
      <c r="D259" s="3" t="s">
        <v>1390</v>
      </c>
      <c r="E259" s="3" t="s">
        <v>1391</v>
      </c>
      <c r="F259" s="3" t="s">
        <v>1392</v>
      </c>
      <c r="G259" s="3" t="s">
        <v>133</v>
      </c>
      <c r="H259" s="4">
        <v>47906</v>
      </c>
      <c r="I259" s="3" t="s">
        <v>215</v>
      </c>
      <c r="J259" s="3" t="s">
        <v>1252</v>
      </c>
      <c r="K259" s="4">
        <v>2592</v>
      </c>
      <c r="L259" s="3" t="s">
        <v>109</v>
      </c>
      <c r="M259" s="3" t="s">
        <v>109</v>
      </c>
      <c r="N259" s="3" t="s">
        <v>109</v>
      </c>
      <c r="O259" s="3" t="s">
        <v>109</v>
      </c>
      <c r="P259" s="3" t="s">
        <v>109</v>
      </c>
      <c r="Q259" s="2"/>
      <c r="S259" s="55">
        <v>23</v>
      </c>
      <c r="T259" s="3" t="s">
        <v>109</v>
      </c>
      <c r="U259" s="3" t="s">
        <v>109</v>
      </c>
      <c r="V259" s="3" t="s">
        <v>109</v>
      </c>
      <c r="W259" s="3" t="s">
        <v>109</v>
      </c>
      <c r="X259" s="3" t="s">
        <v>109</v>
      </c>
      <c r="Y259" s="3" t="s">
        <v>109</v>
      </c>
      <c r="Z259" s="3" t="s">
        <v>109</v>
      </c>
      <c r="AA259" s="4">
        <v>1995</v>
      </c>
      <c r="AB259" s="3" t="s">
        <v>109</v>
      </c>
      <c r="AC259" s="5" t="s">
        <v>111</v>
      </c>
      <c r="AD259" s="3" t="s">
        <v>111</v>
      </c>
      <c r="AE259" s="3" t="s">
        <v>109</v>
      </c>
      <c r="AF259" s="4">
        <v>1</v>
      </c>
      <c r="AG259" s="3" t="s">
        <v>109</v>
      </c>
      <c r="AH259" s="3" t="s">
        <v>126</v>
      </c>
      <c r="AI259" s="3" t="s">
        <v>109</v>
      </c>
      <c r="AN259" s="3" t="s">
        <v>109</v>
      </c>
      <c r="AO259" s="43">
        <f>K259*S259</f>
        <v>59616</v>
      </c>
      <c r="AP259" s="3" t="s">
        <v>109</v>
      </c>
      <c r="AQ259" s="3">
        <v>0.08</v>
      </c>
      <c r="AR259" s="3" t="s">
        <v>109</v>
      </c>
      <c r="AS259" s="3" t="s">
        <v>109</v>
      </c>
      <c r="AT259" s="46">
        <f>AO259*(1-AQ259)</f>
        <v>54846.720000000001</v>
      </c>
      <c r="AU259" s="3" t="s">
        <v>109</v>
      </c>
      <c r="AV259" s="3" t="s">
        <v>109</v>
      </c>
      <c r="AW259" s="3" t="s">
        <v>109</v>
      </c>
      <c r="AX259" s="3" t="s">
        <v>109</v>
      </c>
      <c r="AY259" s="3" t="s">
        <v>109</v>
      </c>
      <c r="AZ259" s="3" t="s">
        <v>109</v>
      </c>
      <c r="BA259" s="48">
        <f>BW259*0.15</f>
        <v>0.34620066550925949</v>
      </c>
      <c r="BB259" s="48">
        <f>BW259*0.35</f>
        <v>0.80780155285493871</v>
      </c>
      <c r="BC259" s="48">
        <f>BW259*0.3</f>
        <v>0.69240133101851897</v>
      </c>
      <c r="BD259" s="48">
        <f>BW259*0.2</f>
        <v>0.46160088734567933</v>
      </c>
      <c r="BE259" s="3" t="s">
        <v>109</v>
      </c>
      <c r="BF259" s="3" t="s">
        <v>109</v>
      </c>
      <c r="BG259" s="3" t="s">
        <v>109</v>
      </c>
      <c r="BH259" s="3" t="s">
        <v>109</v>
      </c>
      <c r="BI259" s="3" t="s">
        <v>109</v>
      </c>
      <c r="BJ259" s="3" t="s">
        <v>109</v>
      </c>
      <c r="BK259" s="3" t="s">
        <v>109</v>
      </c>
      <c r="BM259" s="3" t="s">
        <v>109</v>
      </c>
      <c r="BN259" s="3" t="s">
        <v>109</v>
      </c>
      <c r="BO259" s="3" t="s">
        <v>109</v>
      </c>
      <c r="BP259" s="3" t="s">
        <v>109</v>
      </c>
      <c r="BQ259" s="3" t="s">
        <v>109</v>
      </c>
      <c r="BR259" s="3" t="s">
        <v>109</v>
      </c>
      <c r="BS259" s="3" t="s">
        <v>109</v>
      </c>
      <c r="BT259" s="3" t="s">
        <v>109</v>
      </c>
      <c r="BU259" s="3" t="s">
        <v>109</v>
      </c>
      <c r="BV259" s="3" t="s">
        <v>109</v>
      </c>
      <c r="BW259" s="48">
        <f>((AT259-BY259)/K259)</f>
        <v>2.3080044367283965</v>
      </c>
      <c r="BX259" s="3" t="s">
        <v>109</v>
      </c>
      <c r="BY259" s="48">
        <f>CC259*CB259</f>
        <v>48864.372499999998</v>
      </c>
      <c r="BZ259" s="3">
        <v>0.08</v>
      </c>
      <c r="CA259" s="4">
        <v>1.9217000000000001E-2</v>
      </c>
      <c r="CB259" s="3">
        <f>BZ259+CA259</f>
        <v>9.9217E-2</v>
      </c>
      <c r="CC259" s="47">
        <v>492500</v>
      </c>
      <c r="CD259" s="46">
        <v>0</v>
      </c>
      <c r="CE259" s="46">
        <f>CC259-CD259</f>
        <v>492500</v>
      </c>
      <c r="CF259" s="46" t="s">
        <v>109</v>
      </c>
      <c r="CG259" s="46">
        <f>CE259/K259</f>
        <v>190.00771604938271</v>
      </c>
      <c r="CH259" s="3" t="s">
        <v>109</v>
      </c>
      <c r="CI259" s="3" t="s">
        <v>109</v>
      </c>
      <c r="CJ259" s="3" t="s">
        <v>109</v>
      </c>
      <c r="CK259" s="3" t="s">
        <v>109</v>
      </c>
      <c r="CL259" s="3" t="s">
        <v>109</v>
      </c>
      <c r="CM259" s="3" t="s">
        <v>109</v>
      </c>
      <c r="CN259" s="3" t="s">
        <v>109</v>
      </c>
      <c r="CO259" s="3" t="s">
        <v>109</v>
      </c>
      <c r="CP259" s="3" t="s">
        <v>109</v>
      </c>
      <c r="CQ259" s="5" t="s">
        <v>113</v>
      </c>
      <c r="CR259" s="5" t="s">
        <v>109</v>
      </c>
      <c r="CV259" s="21" t="s">
        <v>113</v>
      </c>
    </row>
    <row r="260" spans="1:100" x14ac:dyDescent="0.25">
      <c r="A260" s="3" t="s">
        <v>1418</v>
      </c>
      <c r="B260" s="3" t="s">
        <v>192</v>
      </c>
      <c r="C260" s="4">
        <v>2.4153000000000001E-2</v>
      </c>
      <c r="D260" s="3" t="s">
        <v>1334</v>
      </c>
      <c r="E260" s="3" t="s">
        <v>1335</v>
      </c>
      <c r="F260" s="3" t="s">
        <v>1419</v>
      </c>
      <c r="G260" s="3" t="s">
        <v>106</v>
      </c>
      <c r="H260" s="4">
        <v>47905</v>
      </c>
      <c r="I260" s="3" t="s">
        <v>215</v>
      </c>
      <c r="J260" s="3" t="s">
        <v>1252</v>
      </c>
      <c r="K260" s="4">
        <v>4096</v>
      </c>
      <c r="L260" s="3" t="s">
        <v>109</v>
      </c>
      <c r="M260" s="3" t="s">
        <v>109</v>
      </c>
      <c r="N260" s="3" t="s">
        <v>109</v>
      </c>
      <c r="O260" s="3" t="s">
        <v>109</v>
      </c>
      <c r="P260" s="3" t="s">
        <v>109</v>
      </c>
      <c r="Q260" s="2"/>
      <c r="S260" s="55">
        <v>23</v>
      </c>
      <c r="T260" s="3" t="s">
        <v>109</v>
      </c>
      <c r="U260" s="3" t="s">
        <v>109</v>
      </c>
      <c r="V260" s="3" t="s">
        <v>109</v>
      </c>
      <c r="W260" s="3" t="s">
        <v>109</v>
      </c>
      <c r="X260" s="3" t="s">
        <v>109</v>
      </c>
      <c r="Y260" s="3" t="s">
        <v>109</v>
      </c>
      <c r="Z260" s="3" t="s">
        <v>109</v>
      </c>
      <c r="AA260" s="4">
        <v>1999</v>
      </c>
      <c r="AB260" s="3" t="s">
        <v>109</v>
      </c>
      <c r="AC260" s="5" t="s">
        <v>111</v>
      </c>
      <c r="AD260" s="3" t="s">
        <v>111</v>
      </c>
      <c r="AE260" s="3" t="s">
        <v>109</v>
      </c>
      <c r="AF260" s="4">
        <v>2</v>
      </c>
      <c r="AG260" s="3" t="s">
        <v>109</v>
      </c>
      <c r="AH260" s="3" t="s">
        <v>111</v>
      </c>
      <c r="AI260" s="3" t="s">
        <v>109</v>
      </c>
      <c r="AN260" s="3" t="s">
        <v>109</v>
      </c>
      <c r="AO260" s="43">
        <f>K260*S260</f>
        <v>94208</v>
      </c>
      <c r="AP260" s="3" t="s">
        <v>109</v>
      </c>
      <c r="AQ260" s="3">
        <v>0.08</v>
      </c>
      <c r="AR260" s="3" t="s">
        <v>109</v>
      </c>
      <c r="AS260" s="3" t="s">
        <v>109</v>
      </c>
      <c r="AT260" s="46">
        <f>AO260*(1-AQ260)</f>
        <v>86671.360000000001</v>
      </c>
      <c r="AU260" s="3" t="s">
        <v>109</v>
      </c>
      <c r="AV260" s="3" t="s">
        <v>109</v>
      </c>
      <c r="AW260" s="3" t="s">
        <v>109</v>
      </c>
      <c r="AX260" s="3" t="s">
        <v>109</v>
      </c>
      <c r="AY260" s="3" t="s">
        <v>109</v>
      </c>
      <c r="AZ260" s="3" t="s">
        <v>109</v>
      </c>
      <c r="BA260" s="48">
        <f>BW260*0.15</f>
        <v>0.3472987683105469</v>
      </c>
      <c r="BB260" s="48">
        <f>BW260*0.35</f>
        <v>0.81036379272460934</v>
      </c>
      <c r="BC260" s="48">
        <f>BW260*0.3</f>
        <v>0.6945975366210938</v>
      </c>
      <c r="BD260" s="48">
        <f>BW260*0.2</f>
        <v>0.46306502441406255</v>
      </c>
      <c r="BE260" s="3" t="s">
        <v>109</v>
      </c>
      <c r="BF260" s="3" t="s">
        <v>109</v>
      </c>
      <c r="BG260" s="3" t="s">
        <v>109</v>
      </c>
      <c r="BH260" s="3" t="s">
        <v>109</v>
      </c>
      <c r="BI260" s="3" t="s">
        <v>109</v>
      </c>
      <c r="BJ260" s="3" t="s">
        <v>109</v>
      </c>
      <c r="BK260" s="3" t="s">
        <v>109</v>
      </c>
      <c r="BM260" s="3" t="s">
        <v>109</v>
      </c>
      <c r="BN260" s="3" t="s">
        <v>109</v>
      </c>
      <c r="BO260" s="3" t="s">
        <v>109</v>
      </c>
      <c r="BP260" s="3" t="s">
        <v>109</v>
      </c>
      <c r="BQ260" s="3" t="s">
        <v>109</v>
      </c>
      <c r="BR260" s="3" t="s">
        <v>109</v>
      </c>
      <c r="BS260" s="3" t="s">
        <v>109</v>
      </c>
      <c r="BT260" s="3" t="s">
        <v>109</v>
      </c>
      <c r="BU260" s="3" t="s">
        <v>109</v>
      </c>
      <c r="BV260" s="3" t="s">
        <v>109</v>
      </c>
      <c r="BW260" s="48">
        <f>((AT260-BY260)/K260)</f>
        <v>2.3153251220703126</v>
      </c>
      <c r="BX260" s="3" t="s">
        <v>109</v>
      </c>
      <c r="BY260" s="48">
        <f>CC260*CB260</f>
        <v>77187.7883</v>
      </c>
      <c r="BZ260" s="3">
        <v>0.08</v>
      </c>
      <c r="CA260" s="4">
        <v>2.4153000000000001E-2</v>
      </c>
      <c r="CB260" s="3">
        <f>BZ260+CA260</f>
        <v>0.104153</v>
      </c>
      <c r="CC260" s="47">
        <v>741100</v>
      </c>
      <c r="CD260" s="46">
        <v>0</v>
      </c>
      <c r="CE260" s="46">
        <f>CC260-CD260</f>
        <v>741100</v>
      </c>
      <c r="CF260" s="46" t="s">
        <v>109</v>
      </c>
      <c r="CG260" s="46">
        <f>CE260/K260</f>
        <v>180.9326171875</v>
      </c>
      <c r="CH260" s="3" t="s">
        <v>109</v>
      </c>
      <c r="CI260" s="3" t="s">
        <v>109</v>
      </c>
      <c r="CJ260" s="3" t="s">
        <v>109</v>
      </c>
      <c r="CK260" s="3" t="s">
        <v>109</v>
      </c>
      <c r="CL260" s="3" t="s">
        <v>109</v>
      </c>
      <c r="CM260" s="3" t="s">
        <v>109</v>
      </c>
      <c r="CN260" s="3" t="s">
        <v>109</v>
      </c>
      <c r="CO260" s="3" t="s">
        <v>109</v>
      </c>
      <c r="CP260" s="3" t="s">
        <v>109</v>
      </c>
      <c r="CQ260" s="5" t="s">
        <v>113</v>
      </c>
      <c r="CR260" s="5" t="s">
        <v>109</v>
      </c>
      <c r="CT260" s="10">
        <v>1664</v>
      </c>
      <c r="CV260" s="21" t="s">
        <v>113</v>
      </c>
    </row>
    <row r="261" spans="1:100" x14ac:dyDescent="0.25">
      <c r="A261" s="3" t="s">
        <v>1435</v>
      </c>
      <c r="B261" s="53" t="s">
        <v>102</v>
      </c>
      <c r="C261" s="4">
        <v>2.4108999999999998E-2</v>
      </c>
      <c r="D261" s="3" t="s">
        <v>1436</v>
      </c>
      <c r="E261" s="3" t="s">
        <v>1437</v>
      </c>
      <c r="F261" s="3" t="s">
        <v>109</v>
      </c>
      <c r="G261" s="3" t="s">
        <v>109</v>
      </c>
      <c r="H261" s="23"/>
      <c r="I261" s="3" t="s">
        <v>215</v>
      </c>
      <c r="J261" s="3" t="s">
        <v>1252</v>
      </c>
      <c r="K261" s="4">
        <v>4320</v>
      </c>
      <c r="L261" s="3" t="s">
        <v>109</v>
      </c>
      <c r="M261" s="3" t="s">
        <v>109</v>
      </c>
      <c r="N261" s="3" t="s">
        <v>109</v>
      </c>
      <c r="O261" s="3" t="s">
        <v>109</v>
      </c>
      <c r="P261" s="3" t="s">
        <v>109</v>
      </c>
      <c r="Q261" s="2"/>
      <c r="S261" s="55">
        <v>25</v>
      </c>
      <c r="T261" s="3" t="s">
        <v>109</v>
      </c>
      <c r="U261" s="3" t="s">
        <v>109</v>
      </c>
      <c r="V261" s="3" t="s">
        <v>109</v>
      </c>
      <c r="W261" s="3" t="s">
        <v>109</v>
      </c>
      <c r="X261" s="3" t="s">
        <v>109</v>
      </c>
      <c r="Y261" s="3" t="s">
        <v>109</v>
      </c>
      <c r="Z261" s="3" t="s">
        <v>109</v>
      </c>
      <c r="AA261" s="8"/>
      <c r="AB261" s="3" t="s">
        <v>109</v>
      </c>
      <c r="AC261" s="5" t="s">
        <v>135</v>
      </c>
      <c r="AD261" s="3" t="s">
        <v>135</v>
      </c>
      <c r="AE261" s="3" t="s">
        <v>109</v>
      </c>
      <c r="AF261" s="4">
        <v>3</v>
      </c>
      <c r="AG261" s="3" t="s">
        <v>109</v>
      </c>
      <c r="AH261" s="3" t="s">
        <v>111</v>
      </c>
      <c r="AI261" s="3" t="s">
        <v>109</v>
      </c>
      <c r="AN261" s="3" t="s">
        <v>109</v>
      </c>
      <c r="AO261" s="43">
        <f>K261*S261</f>
        <v>108000</v>
      </c>
      <c r="AP261" s="3" t="s">
        <v>109</v>
      </c>
      <c r="AQ261" s="3">
        <v>8.5000000000000006E-2</v>
      </c>
      <c r="AR261" s="3" t="s">
        <v>109</v>
      </c>
      <c r="AS261" s="3" t="s">
        <v>109</v>
      </c>
      <c r="AT261" s="46">
        <f>AO261*(1-AQ261)</f>
        <v>98820</v>
      </c>
      <c r="AU261" s="3" t="s">
        <v>109</v>
      </c>
      <c r="AV261" s="3" t="s">
        <v>109</v>
      </c>
      <c r="AW261" s="3" t="s">
        <v>109</v>
      </c>
      <c r="AX261" s="3" t="s">
        <v>109</v>
      </c>
      <c r="AY261" s="3" t="s">
        <v>109</v>
      </c>
      <c r="AZ261" s="3" t="s">
        <v>109</v>
      </c>
      <c r="BA261" s="48">
        <f>BW261*0.15</f>
        <v>0.36458333333333331</v>
      </c>
      <c r="BB261" s="48">
        <f>BW261*0.35</f>
        <v>0.85069444444444431</v>
      </c>
      <c r="BC261" s="48">
        <f>BW261*0.3</f>
        <v>0.72916666666666663</v>
      </c>
      <c r="BD261" s="48">
        <f>BW261*0.2</f>
        <v>0.4861111111111111</v>
      </c>
      <c r="BE261" s="3" t="s">
        <v>109</v>
      </c>
      <c r="BF261" s="3" t="s">
        <v>109</v>
      </c>
      <c r="BG261" s="3" t="s">
        <v>109</v>
      </c>
      <c r="BH261" s="3" t="s">
        <v>109</v>
      </c>
      <c r="BI261" s="3" t="s">
        <v>109</v>
      </c>
      <c r="BJ261" s="3" t="s">
        <v>109</v>
      </c>
      <c r="BK261" s="3" t="s">
        <v>109</v>
      </c>
      <c r="BM261" s="3" t="s">
        <v>109</v>
      </c>
      <c r="BN261" s="3" t="s">
        <v>109</v>
      </c>
      <c r="BO261" s="3" t="s">
        <v>109</v>
      </c>
      <c r="BP261" s="3" t="s">
        <v>109</v>
      </c>
      <c r="BQ261" s="3" t="s">
        <v>109</v>
      </c>
      <c r="BR261" s="3" t="s">
        <v>109</v>
      </c>
      <c r="BS261" s="3" t="s">
        <v>109</v>
      </c>
      <c r="BT261" s="3" t="s">
        <v>109</v>
      </c>
      <c r="BU261" s="3" t="s">
        <v>109</v>
      </c>
      <c r="BV261" s="3" t="s">
        <v>109</v>
      </c>
      <c r="BW261" s="48">
        <f>((AT261-BY261)/K261)</f>
        <v>2.4305555555555554</v>
      </c>
      <c r="BX261" s="3" t="s">
        <v>109</v>
      </c>
      <c r="BY261" s="48">
        <f>CC261*CB261</f>
        <v>88320</v>
      </c>
      <c r="BZ261" s="3">
        <v>0.08</v>
      </c>
      <c r="CA261" s="8"/>
      <c r="CB261" s="3">
        <f>BZ261+CA261</f>
        <v>0.08</v>
      </c>
      <c r="CC261" s="47">
        <v>1104000</v>
      </c>
      <c r="CD261" s="46">
        <v>0</v>
      </c>
      <c r="CE261" s="46">
        <f>CC261-CD261</f>
        <v>1104000</v>
      </c>
      <c r="CF261" s="46" t="s">
        <v>109</v>
      </c>
      <c r="CG261" s="46">
        <f>CE261/K261</f>
        <v>255.55555555555554</v>
      </c>
      <c r="CH261" s="3" t="s">
        <v>1438</v>
      </c>
      <c r="CI261" s="3" t="s">
        <v>109</v>
      </c>
      <c r="CJ261" s="3" t="s">
        <v>109</v>
      </c>
      <c r="CK261" s="3" t="s">
        <v>109</v>
      </c>
      <c r="CL261" s="3" t="s">
        <v>109</v>
      </c>
      <c r="CM261" s="3" t="s">
        <v>109</v>
      </c>
      <c r="CN261" s="3" t="s">
        <v>109</v>
      </c>
      <c r="CO261" s="3" t="s">
        <v>109</v>
      </c>
      <c r="CP261" s="3" t="s">
        <v>109</v>
      </c>
      <c r="CQ261" s="5" t="s">
        <v>113</v>
      </c>
      <c r="CR261" s="5" t="s">
        <v>109</v>
      </c>
      <c r="CV261" s="21" t="s">
        <v>113</v>
      </c>
    </row>
    <row r="262" spans="1:100" x14ac:dyDescent="0.25">
      <c r="A262" s="3" t="s">
        <v>1411</v>
      </c>
      <c r="B262" s="3" t="s">
        <v>102</v>
      </c>
      <c r="C262" s="4">
        <v>2.4108999999999998E-2</v>
      </c>
      <c r="D262" s="3" t="s">
        <v>1381</v>
      </c>
      <c r="E262" s="3" t="s">
        <v>1382</v>
      </c>
      <c r="F262" s="3" t="s">
        <v>1412</v>
      </c>
      <c r="G262" s="3" t="s">
        <v>106</v>
      </c>
      <c r="H262" s="4">
        <v>47905</v>
      </c>
      <c r="I262" s="3" t="s">
        <v>215</v>
      </c>
      <c r="J262" s="3" t="s">
        <v>1252</v>
      </c>
      <c r="K262" s="4">
        <v>3703</v>
      </c>
      <c r="L262" s="3" t="s">
        <v>109</v>
      </c>
      <c r="M262" s="3" t="s">
        <v>109</v>
      </c>
      <c r="N262" s="3" t="s">
        <v>109</v>
      </c>
      <c r="O262" s="3" t="s">
        <v>109</v>
      </c>
      <c r="P262" s="3" t="s">
        <v>109</v>
      </c>
      <c r="Q262" s="2"/>
      <c r="S262" s="55">
        <v>25</v>
      </c>
      <c r="T262" s="3" t="s">
        <v>109</v>
      </c>
      <c r="U262" s="3" t="s">
        <v>109</v>
      </c>
      <c r="V262" s="3" t="s">
        <v>109</v>
      </c>
      <c r="W262" s="3" t="s">
        <v>109</v>
      </c>
      <c r="X262" s="3" t="s">
        <v>109</v>
      </c>
      <c r="Y262" s="3" t="s">
        <v>109</v>
      </c>
      <c r="Z262" s="3" t="s">
        <v>109</v>
      </c>
      <c r="AA262" s="4">
        <v>2012</v>
      </c>
      <c r="AB262" s="3" t="s">
        <v>109</v>
      </c>
      <c r="AC262" s="5" t="s">
        <v>123</v>
      </c>
      <c r="AD262" s="3" t="s">
        <v>123</v>
      </c>
      <c r="AE262" s="3" t="s">
        <v>109</v>
      </c>
      <c r="AF262" s="4">
        <v>3</v>
      </c>
      <c r="AG262" s="3" t="s">
        <v>109</v>
      </c>
      <c r="AH262" s="3" t="s">
        <v>135</v>
      </c>
      <c r="AI262" s="3" t="s">
        <v>109</v>
      </c>
      <c r="AN262" s="3" t="s">
        <v>109</v>
      </c>
      <c r="AO262" s="43">
        <f>K262*S262</f>
        <v>92575</v>
      </c>
      <c r="AP262" s="3" t="s">
        <v>109</v>
      </c>
      <c r="AQ262" s="3">
        <v>0.08</v>
      </c>
      <c r="AR262" s="3" t="s">
        <v>109</v>
      </c>
      <c r="AS262" s="3" t="s">
        <v>109</v>
      </c>
      <c r="AT262" s="46">
        <f>AO262*(1-AQ262)</f>
        <v>85169</v>
      </c>
      <c r="AU262" s="3" t="s">
        <v>109</v>
      </c>
      <c r="AV262" s="3" t="s">
        <v>109</v>
      </c>
      <c r="AW262" s="3" t="s">
        <v>109</v>
      </c>
      <c r="AX262" s="3" t="s">
        <v>109</v>
      </c>
      <c r="AY262" s="3" t="s">
        <v>109</v>
      </c>
      <c r="AZ262" s="3" t="s">
        <v>109</v>
      </c>
      <c r="BA262" s="48">
        <f>BW262*0.15</f>
        <v>0.20388642857142908</v>
      </c>
      <c r="BB262" s="48">
        <f>BW262*0.35</f>
        <v>0.47573500000000113</v>
      </c>
      <c r="BC262" s="48">
        <f>BW262*0.3</f>
        <v>0.40777285714285816</v>
      </c>
      <c r="BD262" s="48">
        <f>BW262*0.2</f>
        <v>0.27184857142857211</v>
      </c>
      <c r="BE262" s="3" t="s">
        <v>109</v>
      </c>
      <c r="BF262" s="3" t="s">
        <v>109</v>
      </c>
      <c r="BG262" s="3" t="s">
        <v>109</v>
      </c>
      <c r="BH262" s="3" t="s">
        <v>109</v>
      </c>
      <c r="BI262" s="3" t="s">
        <v>109</v>
      </c>
      <c r="BJ262" s="3" t="s">
        <v>109</v>
      </c>
      <c r="BK262" s="3" t="s">
        <v>109</v>
      </c>
      <c r="BM262" s="3" t="s">
        <v>109</v>
      </c>
      <c r="BN262" s="3" t="s">
        <v>109</v>
      </c>
      <c r="BO262" s="3" t="s">
        <v>109</v>
      </c>
      <c r="BP262" s="3" t="s">
        <v>109</v>
      </c>
      <c r="BQ262" s="3" t="s">
        <v>109</v>
      </c>
      <c r="BR262" s="3" t="s">
        <v>109</v>
      </c>
      <c r="BS262" s="3" t="s">
        <v>109</v>
      </c>
      <c r="BT262" s="3" t="s">
        <v>109</v>
      </c>
      <c r="BU262" s="3" t="s">
        <v>109</v>
      </c>
      <c r="BV262" s="3" t="s">
        <v>109</v>
      </c>
      <c r="BW262" s="48">
        <f>((AT262-BY262)/K262)</f>
        <v>1.3592428571428605</v>
      </c>
      <c r="BX262" s="3" t="s">
        <v>109</v>
      </c>
      <c r="BY262" s="48">
        <f>CC262*CB262</f>
        <v>80135.723699999988</v>
      </c>
      <c r="BZ262" s="3">
        <v>6.5000000000000002E-2</v>
      </c>
      <c r="CA262" s="4">
        <v>2.4108999999999998E-2</v>
      </c>
      <c r="CB262" s="3">
        <f>BZ262+CA262</f>
        <v>8.9108999999999994E-2</v>
      </c>
      <c r="CC262" s="47">
        <v>899300</v>
      </c>
      <c r="CD262" s="46">
        <v>0</v>
      </c>
      <c r="CE262" s="46">
        <f>CC262-CD262</f>
        <v>899300</v>
      </c>
      <c r="CF262" s="46" t="s">
        <v>109</v>
      </c>
      <c r="CG262" s="46">
        <f>CE262/K262</f>
        <v>242.85714285714286</v>
      </c>
      <c r="CH262" s="3" t="s">
        <v>1413</v>
      </c>
      <c r="CI262" s="3" t="s">
        <v>109</v>
      </c>
      <c r="CJ262" s="3" t="s">
        <v>109</v>
      </c>
      <c r="CK262" s="3" t="s">
        <v>109</v>
      </c>
      <c r="CL262" s="3" t="s">
        <v>109</v>
      </c>
      <c r="CM262" s="3" t="s">
        <v>109</v>
      </c>
      <c r="CN262" s="3" t="s">
        <v>109</v>
      </c>
      <c r="CO262" s="3" t="s">
        <v>109</v>
      </c>
      <c r="CP262" s="3" t="s">
        <v>109</v>
      </c>
      <c r="CQ262" s="5" t="s">
        <v>126</v>
      </c>
      <c r="CR262" s="5" t="s">
        <v>1414</v>
      </c>
      <c r="CT262" s="10">
        <v>1152</v>
      </c>
      <c r="CV262" s="21" t="s">
        <v>113</v>
      </c>
    </row>
    <row r="263" spans="1:100" x14ac:dyDescent="0.25">
      <c r="A263" s="3" t="s">
        <v>1415</v>
      </c>
      <c r="B263" s="3" t="s">
        <v>118</v>
      </c>
      <c r="C263" s="4">
        <v>2.5474E-2</v>
      </c>
      <c r="D263" s="3" t="s">
        <v>1270</v>
      </c>
      <c r="E263" s="3" t="s">
        <v>1294</v>
      </c>
      <c r="F263" s="3" t="s">
        <v>1416</v>
      </c>
      <c r="G263" s="3" t="s">
        <v>106</v>
      </c>
      <c r="H263" s="4">
        <v>47904</v>
      </c>
      <c r="I263" s="3" t="s">
        <v>215</v>
      </c>
      <c r="J263" s="3" t="s">
        <v>1252</v>
      </c>
      <c r="K263" s="4">
        <v>2475</v>
      </c>
      <c r="L263" s="3" t="s">
        <v>109</v>
      </c>
      <c r="M263" s="3" t="s">
        <v>109</v>
      </c>
      <c r="N263" s="3" t="s">
        <v>109</v>
      </c>
      <c r="O263" s="3" t="s">
        <v>109</v>
      </c>
      <c r="P263" s="3" t="s">
        <v>109</v>
      </c>
      <c r="Q263" s="2"/>
      <c r="S263" s="55">
        <v>20</v>
      </c>
      <c r="T263" s="3" t="s">
        <v>109</v>
      </c>
      <c r="U263" s="3" t="s">
        <v>109</v>
      </c>
      <c r="V263" s="3" t="s">
        <v>109</v>
      </c>
      <c r="W263" s="3" t="s">
        <v>109</v>
      </c>
      <c r="X263" s="3" t="s">
        <v>109</v>
      </c>
      <c r="Y263" s="3" t="s">
        <v>109</v>
      </c>
      <c r="Z263" s="3" t="s">
        <v>109</v>
      </c>
      <c r="AA263" s="4">
        <v>1981</v>
      </c>
      <c r="AB263" s="3" t="s">
        <v>109</v>
      </c>
      <c r="AC263" s="5" t="s">
        <v>123</v>
      </c>
      <c r="AD263" s="3" t="s">
        <v>123</v>
      </c>
      <c r="AE263" s="3" t="s">
        <v>109</v>
      </c>
      <c r="AF263" s="4">
        <v>2</v>
      </c>
      <c r="AG263" s="3" t="s">
        <v>109</v>
      </c>
      <c r="AH263" s="3" t="s">
        <v>123</v>
      </c>
      <c r="AI263" s="3" t="s">
        <v>109</v>
      </c>
      <c r="AN263" s="3" t="s">
        <v>109</v>
      </c>
      <c r="AO263" s="43">
        <f>K263*S263</f>
        <v>49500</v>
      </c>
      <c r="AP263" s="3" t="s">
        <v>109</v>
      </c>
      <c r="AQ263" s="3">
        <v>0.09</v>
      </c>
      <c r="AR263" s="3" t="s">
        <v>109</v>
      </c>
      <c r="AS263" s="3" t="s">
        <v>109</v>
      </c>
      <c r="AT263" s="46">
        <f>AO263*(1-AQ263)</f>
        <v>45045</v>
      </c>
      <c r="AU263" s="3" t="s">
        <v>109</v>
      </c>
      <c r="AV263" s="3" t="s">
        <v>109</v>
      </c>
      <c r="AW263" s="3" t="s">
        <v>109</v>
      </c>
      <c r="AX263" s="3" t="s">
        <v>109</v>
      </c>
      <c r="AY263" s="3" t="s">
        <v>109</v>
      </c>
      <c r="AZ263" s="3" t="s">
        <v>109</v>
      </c>
      <c r="BA263" s="48">
        <f>BW263*0.15</f>
        <v>0.42611494545454542</v>
      </c>
      <c r="BB263" s="48">
        <f>BW263*0.35</f>
        <v>0.99426820606060595</v>
      </c>
      <c r="BC263" s="48">
        <f>BW263*0.3</f>
        <v>0.85222989090909085</v>
      </c>
      <c r="BD263" s="48">
        <f>BW263*0.2</f>
        <v>0.56815326060606064</v>
      </c>
      <c r="BE263" s="3" t="s">
        <v>109</v>
      </c>
      <c r="BF263" s="3" t="s">
        <v>109</v>
      </c>
      <c r="BG263" s="3" t="s">
        <v>109</v>
      </c>
      <c r="BH263" s="3" t="s">
        <v>109</v>
      </c>
      <c r="BI263" s="3" t="s">
        <v>109</v>
      </c>
      <c r="BJ263" s="3" t="s">
        <v>109</v>
      </c>
      <c r="BK263" s="3" t="s">
        <v>109</v>
      </c>
      <c r="BM263" s="3" t="s">
        <v>109</v>
      </c>
      <c r="BN263" s="3" t="s">
        <v>109</v>
      </c>
      <c r="BO263" s="3" t="s">
        <v>109</v>
      </c>
      <c r="BP263" s="3" t="s">
        <v>109</v>
      </c>
      <c r="BQ263" s="3" t="s">
        <v>109</v>
      </c>
      <c r="BR263" s="3" t="s">
        <v>109</v>
      </c>
      <c r="BS263" s="3" t="s">
        <v>109</v>
      </c>
      <c r="BT263" s="3" t="s">
        <v>109</v>
      </c>
      <c r="BU263" s="3" t="s">
        <v>109</v>
      </c>
      <c r="BV263" s="3" t="s">
        <v>109</v>
      </c>
      <c r="BW263" s="48">
        <f>((AT263-BY263)/K263)</f>
        <v>2.840766303030303</v>
      </c>
      <c r="BX263" s="3" t="s">
        <v>109</v>
      </c>
      <c r="BY263" s="48">
        <f>CC263*CB263</f>
        <v>38014.1034</v>
      </c>
      <c r="BZ263" s="3">
        <v>8.5000000000000006E-2</v>
      </c>
      <c r="CA263" s="4">
        <v>2.5474E-2</v>
      </c>
      <c r="CB263" s="3">
        <f>BZ263+CA263</f>
        <v>0.110474</v>
      </c>
      <c r="CC263" s="47">
        <v>344100</v>
      </c>
      <c r="CD263" s="46">
        <v>0</v>
      </c>
      <c r="CE263" s="46">
        <f>CC263-CD263</f>
        <v>344100</v>
      </c>
      <c r="CF263" s="46" t="s">
        <v>109</v>
      </c>
      <c r="CG263" s="46">
        <f>CE263/K263</f>
        <v>139.03030303030303</v>
      </c>
      <c r="CH263" s="3" t="s">
        <v>109</v>
      </c>
      <c r="CI263" s="3" t="s">
        <v>109</v>
      </c>
      <c r="CJ263" s="3" t="s">
        <v>109</v>
      </c>
      <c r="CK263" s="3" t="s">
        <v>109</v>
      </c>
      <c r="CL263" s="3" t="s">
        <v>109</v>
      </c>
      <c r="CM263" s="3" t="s">
        <v>109</v>
      </c>
      <c r="CN263" s="3" t="s">
        <v>109</v>
      </c>
      <c r="CO263" s="3" t="s">
        <v>109</v>
      </c>
      <c r="CP263" s="3" t="s">
        <v>109</v>
      </c>
      <c r="CQ263" s="5" t="s">
        <v>126</v>
      </c>
      <c r="CR263" s="5" t="s">
        <v>1417</v>
      </c>
      <c r="CV263" s="21" t="s">
        <v>113</v>
      </c>
    </row>
    <row r="264" spans="1:100" x14ac:dyDescent="0.25">
      <c r="A264" s="3" t="s">
        <v>1259</v>
      </c>
      <c r="B264" s="3" t="s">
        <v>102</v>
      </c>
      <c r="C264" s="4">
        <v>2.4108999999999998E-2</v>
      </c>
      <c r="D264" s="3" t="s">
        <v>1260</v>
      </c>
      <c r="E264" s="3" t="s">
        <v>1261</v>
      </c>
      <c r="F264" s="3" t="s">
        <v>1262</v>
      </c>
      <c r="G264" s="3" t="s">
        <v>106</v>
      </c>
      <c r="H264" s="4">
        <v>47909</v>
      </c>
      <c r="I264" s="3" t="s">
        <v>215</v>
      </c>
      <c r="J264" s="3" t="s">
        <v>1252</v>
      </c>
      <c r="K264" s="4">
        <v>3478</v>
      </c>
      <c r="L264" s="3" t="s">
        <v>109</v>
      </c>
      <c r="M264" s="3" t="s">
        <v>109</v>
      </c>
      <c r="N264" s="3" t="s">
        <v>109</v>
      </c>
      <c r="O264" s="3" t="s">
        <v>109</v>
      </c>
      <c r="P264" s="3" t="s">
        <v>109</v>
      </c>
      <c r="Q264" s="2"/>
      <c r="S264" s="55">
        <v>23</v>
      </c>
      <c r="T264" s="3" t="s">
        <v>109</v>
      </c>
      <c r="U264" s="3" t="s">
        <v>109</v>
      </c>
      <c r="V264" s="3" t="s">
        <v>109</v>
      </c>
      <c r="W264" s="3" t="s">
        <v>109</v>
      </c>
      <c r="X264" s="3" t="s">
        <v>109</v>
      </c>
      <c r="Y264" s="3" t="s">
        <v>109</v>
      </c>
      <c r="Z264" s="3" t="s">
        <v>109</v>
      </c>
      <c r="AA264" s="4">
        <v>1991</v>
      </c>
      <c r="AB264" s="3" t="s">
        <v>109</v>
      </c>
      <c r="AC264" s="5" t="s">
        <v>111</v>
      </c>
      <c r="AD264" s="3" t="s">
        <v>135</v>
      </c>
      <c r="AE264" s="3" t="s">
        <v>109</v>
      </c>
      <c r="AF264" s="4">
        <v>3</v>
      </c>
      <c r="AG264" s="3" t="s">
        <v>109</v>
      </c>
      <c r="AH264" s="3" t="s">
        <v>111</v>
      </c>
      <c r="AI264" s="3" t="s">
        <v>109</v>
      </c>
      <c r="AN264" s="3" t="s">
        <v>109</v>
      </c>
      <c r="AO264" s="43">
        <f>K264*S264</f>
        <v>79994</v>
      </c>
      <c r="AP264" s="3" t="s">
        <v>109</v>
      </c>
      <c r="AQ264" s="3">
        <v>0.08</v>
      </c>
      <c r="AR264" s="3" t="s">
        <v>109</v>
      </c>
      <c r="AS264" s="3" t="s">
        <v>109</v>
      </c>
      <c r="AT264" s="46">
        <f>AO264*(1-AQ264)</f>
        <v>73594.48</v>
      </c>
      <c r="AU264" s="3" t="s">
        <v>109</v>
      </c>
      <c r="AV264" s="3" t="s">
        <v>109</v>
      </c>
      <c r="AW264" s="3" t="s">
        <v>109</v>
      </c>
      <c r="AX264" s="3" t="s">
        <v>109</v>
      </c>
      <c r="AY264" s="3" t="s">
        <v>109</v>
      </c>
      <c r="AZ264" s="3" t="s">
        <v>109</v>
      </c>
      <c r="BA264" s="48">
        <f>BW264*0.15</f>
        <v>0.4334128119608967</v>
      </c>
      <c r="BB264" s="48">
        <f>BW264*0.35</f>
        <v>1.0112965612420923</v>
      </c>
      <c r="BC264" s="48">
        <f>BW264*0.3</f>
        <v>0.86682562392179341</v>
      </c>
      <c r="BD264" s="48">
        <f>BW264*0.2</f>
        <v>0.57788374928119557</v>
      </c>
      <c r="BE264" s="3" t="s">
        <v>109</v>
      </c>
      <c r="BF264" s="3" t="s">
        <v>109</v>
      </c>
      <c r="BG264" s="3" t="s">
        <v>109</v>
      </c>
      <c r="BH264" s="3" t="s">
        <v>109</v>
      </c>
      <c r="BI264" s="3" t="s">
        <v>109</v>
      </c>
      <c r="BJ264" s="3" t="s">
        <v>109</v>
      </c>
      <c r="BK264" s="3" t="s">
        <v>109</v>
      </c>
      <c r="BM264" s="3" t="s">
        <v>109</v>
      </c>
      <c r="BN264" s="3" t="s">
        <v>109</v>
      </c>
      <c r="BO264" s="3" t="s">
        <v>109</v>
      </c>
      <c r="BP264" s="3" t="s">
        <v>109</v>
      </c>
      <c r="BQ264" s="3" t="s">
        <v>109</v>
      </c>
      <c r="BR264" s="3" t="s">
        <v>109</v>
      </c>
      <c r="BS264" s="3" t="s">
        <v>109</v>
      </c>
      <c r="BT264" s="3" t="s">
        <v>109</v>
      </c>
      <c r="BU264" s="3" t="s">
        <v>109</v>
      </c>
      <c r="BV264" s="3" t="s">
        <v>109</v>
      </c>
      <c r="BW264" s="48">
        <f>((AT264-BY264)/K264)</f>
        <v>2.889418746405978</v>
      </c>
      <c r="BX264" s="3" t="s">
        <v>109</v>
      </c>
      <c r="BY264" s="48">
        <f>CC264*CB264</f>
        <v>63545.081600000005</v>
      </c>
      <c r="BZ264" s="3">
        <v>8.5000000000000006E-2</v>
      </c>
      <c r="CA264" s="4">
        <v>2.4108999999999998E-2</v>
      </c>
      <c r="CB264" s="3">
        <f>BZ264+CA264</f>
        <v>0.10910900000000001</v>
      </c>
      <c r="CC264" s="47">
        <v>582400</v>
      </c>
      <c r="CD264" s="46">
        <v>0</v>
      </c>
      <c r="CE264" s="46">
        <f>CC264-CD264</f>
        <v>582400</v>
      </c>
      <c r="CF264" s="46" t="s">
        <v>109</v>
      </c>
      <c r="CG264" s="46">
        <f>CE264/K264</f>
        <v>167.45255894192064</v>
      </c>
      <c r="CH264" s="3" t="s">
        <v>1263</v>
      </c>
      <c r="CI264" s="3" t="s">
        <v>109</v>
      </c>
      <c r="CJ264" s="3" t="s">
        <v>109</v>
      </c>
      <c r="CK264" s="3" t="s">
        <v>109</v>
      </c>
      <c r="CL264" s="3" t="s">
        <v>109</v>
      </c>
      <c r="CM264" s="3" t="s">
        <v>109</v>
      </c>
      <c r="CN264" s="3" t="s">
        <v>109</v>
      </c>
      <c r="CO264" s="3" t="s">
        <v>109</v>
      </c>
      <c r="CP264" s="3" t="s">
        <v>109</v>
      </c>
      <c r="CQ264" s="5" t="s">
        <v>113</v>
      </c>
      <c r="CR264" s="5" t="s">
        <v>109</v>
      </c>
      <c r="CT264" s="10">
        <v>1152</v>
      </c>
      <c r="CV264" s="21" t="s">
        <v>113</v>
      </c>
    </row>
    <row r="265" spans="1:100" x14ac:dyDescent="0.25">
      <c r="A265" s="3" t="s">
        <v>1293</v>
      </c>
      <c r="B265" s="3" t="s">
        <v>118</v>
      </c>
      <c r="C265" s="4">
        <v>2.5474E-2</v>
      </c>
      <c r="D265" s="3" t="s">
        <v>1270</v>
      </c>
      <c r="E265" s="3" t="s">
        <v>1294</v>
      </c>
      <c r="F265" s="3" t="s">
        <v>1295</v>
      </c>
      <c r="G265" s="3" t="s">
        <v>106</v>
      </c>
      <c r="H265" s="4">
        <v>47904</v>
      </c>
      <c r="I265" s="3" t="s">
        <v>215</v>
      </c>
      <c r="J265" s="3" t="s">
        <v>1252</v>
      </c>
      <c r="K265" s="4">
        <v>2400</v>
      </c>
      <c r="L265" s="3" t="s">
        <v>109</v>
      </c>
      <c r="M265" s="3" t="s">
        <v>109</v>
      </c>
      <c r="N265" s="3" t="s">
        <v>109</v>
      </c>
      <c r="O265" s="3" t="s">
        <v>109</v>
      </c>
      <c r="P265" s="3" t="s">
        <v>109</v>
      </c>
      <c r="Q265" s="2"/>
      <c r="S265" s="55">
        <v>15</v>
      </c>
      <c r="T265" s="3" t="s">
        <v>109</v>
      </c>
      <c r="U265" s="3" t="s">
        <v>109</v>
      </c>
      <c r="V265" s="3" t="s">
        <v>109</v>
      </c>
      <c r="W265" s="3" t="s">
        <v>109</v>
      </c>
      <c r="X265" s="3" t="s">
        <v>109</v>
      </c>
      <c r="Y265" s="3" t="s">
        <v>109</v>
      </c>
      <c r="Z265" s="3" t="s">
        <v>109</v>
      </c>
      <c r="AA265" s="4">
        <v>1975</v>
      </c>
      <c r="AB265" s="3" t="s">
        <v>109</v>
      </c>
      <c r="AC265" s="5" t="s">
        <v>111</v>
      </c>
      <c r="AD265" s="3" t="s">
        <v>111</v>
      </c>
      <c r="AE265" s="3" t="s">
        <v>109</v>
      </c>
      <c r="AF265" s="4">
        <v>3</v>
      </c>
      <c r="AG265" s="3" t="s">
        <v>109</v>
      </c>
      <c r="AH265" s="3" t="s">
        <v>111</v>
      </c>
      <c r="AI265" s="3" t="s">
        <v>109</v>
      </c>
      <c r="AN265" s="3" t="s">
        <v>109</v>
      </c>
      <c r="AO265" s="43">
        <f>K265*S265</f>
        <v>36000</v>
      </c>
      <c r="AP265" s="3" t="s">
        <v>109</v>
      </c>
      <c r="AQ265" s="3">
        <v>0.1</v>
      </c>
      <c r="AR265" s="3" t="s">
        <v>109</v>
      </c>
      <c r="AS265" s="3" t="s">
        <v>109</v>
      </c>
      <c r="AT265" s="46">
        <f>AO265*(1-AQ265)</f>
        <v>32400</v>
      </c>
      <c r="AU265" s="3" t="s">
        <v>109</v>
      </c>
      <c r="AV265" s="3" t="s">
        <v>109</v>
      </c>
      <c r="AW265" s="3" t="s">
        <v>109</v>
      </c>
      <c r="AX265" s="3" t="s">
        <v>109</v>
      </c>
      <c r="AY265" s="3" t="s">
        <v>109</v>
      </c>
      <c r="AZ265" s="3" t="s">
        <v>109</v>
      </c>
      <c r="BA265" s="48">
        <f>BW265*0.15</f>
        <v>0.4369570874999999</v>
      </c>
      <c r="BB265" s="48">
        <f>BW265*0.35</f>
        <v>1.0195665374999998</v>
      </c>
      <c r="BC265" s="48">
        <f>BW265*0.3</f>
        <v>0.87391417499999979</v>
      </c>
      <c r="BD265" s="48">
        <f>BW265*0.2</f>
        <v>0.58260944999999997</v>
      </c>
      <c r="BE265" s="3" t="s">
        <v>109</v>
      </c>
      <c r="BF265" s="3" t="s">
        <v>109</v>
      </c>
      <c r="BG265" s="3" t="s">
        <v>109</v>
      </c>
      <c r="BH265" s="3" t="s">
        <v>109</v>
      </c>
      <c r="BI265" s="3" t="s">
        <v>109</v>
      </c>
      <c r="BJ265" s="3" t="s">
        <v>109</v>
      </c>
      <c r="BK265" s="3" t="s">
        <v>109</v>
      </c>
      <c r="BM265" s="3" t="s">
        <v>109</v>
      </c>
      <c r="BN265" s="3" t="s">
        <v>109</v>
      </c>
      <c r="BO265" s="3" t="s">
        <v>109</v>
      </c>
      <c r="BP265" s="3" t="s">
        <v>109</v>
      </c>
      <c r="BQ265" s="3" t="s">
        <v>109</v>
      </c>
      <c r="BR265" s="3" t="s">
        <v>109</v>
      </c>
      <c r="BS265" s="3" t="s">
        <v>109</v>
      </c>
      <c r="BT265" s="3" t="s">
        <v>109</v>
      </c>
      <c r="BU265" s="3" t="s">
        <v>109</v>
      </c>
      <c r="BV265" s="3" t="s">
        <v>109</v>
      </c>
      <c r="BW265" s="48">
        <f>((AT265-BY265)/K265)</f>
        <v>2.9130472499999995</v>
      </c>
      <c r="BX265" s="3" t="s">
        <v>109</v>
      </c>
      <c r="BY265" s="48">
        <f>CC265*CB265</f>
        <v>25408.686600000001</v>
      </c>
      <c r="BZ265" s="3">
        <v>0.08</v>
      </c>
      <c r="CA265" s="4">
        <v>2.5474E-2</v>
      </c>
      <c r="CB265" s="3">
        <f>BZ265+CA265</f>
        <v>0.105474</v>
      </c>
      <c r="CC265" s="47">
        <v>240900</v>
      </c>
      <c r="CD265" s="46">
        <v>0</v>
      </c>
      <c r="CE265" s="46">
        <f>CC265-CD265</f>
        <v>240900</v>
      </c>
      <c r="CF265" s="46" t="s">
        <v>109</v>
      </c>
      <c r="CG265" s="46">
        <f>CE265/K265</f>
        <v>100.375</v>
      </c>
      <c r="CH265" s="3" t="s">
        <v>203</v>
      </c>
      <c r="CI265" s="3" t="s">
        <v>109</v>
      </c>
      <c r="CJ265" s="3" t="s">
        <v>109</v>
      </c>
      <c r="CK265" s="3" t="s">
        <v>109</v>
      </c>
      <c r="CL265" s="3" t="s">
        <v>109</v>
      </c>
      <c r="CM265" s="3" t="s">
        <v>109</v>
      </c>
      <c r="CN265" s="3" t="s">
        <v>109</v>
      </c>
      <c r="CO265" s="3" t="s">
        <v>109</v>
      </c>
      <c r="CP265" s="3" t="s">
        <v>109</v>
      </c>
      <c r="CQ265" s="5" t="s">
        <v>113</v>
      </c>
      <c r="CR265" s="5" t="s">
        <v>109</v>
      </c>
      <c r="CV265" s="21" t="s">
        <v>113</v>
      </c>
    </row>
    <row r="266" spans="1:100" x14ac:dyDescent="0.25">
      <c r="A266" s="3" t="s">
        <v>1269</v>
      </c>
      <c r="B266" s="3" t="s">
        <v>118</v>
      </c>
      <c r="C266" s="4">
        <v>2.5474E-2</v>
      </c>
      <c r="D266" s="3" t="s">
        <v>1270</v>
      </c>
      <c r="E266" s="3" t="s">
        <v>1271</v>
      </c>
      <c r="F266" s="3" t="s">
        <v>1272</v>
      </c>
      <c r="G266" s="3" t="s">
        <v>106</v>
      </c>
      <c r="H266" s="4">
        <v>47901</v>
      </c>
      <c r="I266" s="3" t="s">
        <v>215</v>
      </c>
      <c r="J266" s="3" t="s">
        <v>1252</v>
      </c>
      <c r="K266" s="4">
        <v>2123</v>
      </c>
      <c r="L266" s="3" t="s">
        <v>109</v>
      </c>
      <c r="M266" s="3" t="s">
        <v>109</v>
      </c>
      <c r="N266" s="3" t="s">
        <v>109</v>
      </c>
      <c r="O266" s="3" t="s">
        <v>109</v>
      </c>
      <c r="P266" s="3" t="s">
        <v>109</v>
      </c>
      <c r="Q266" s="2"/>
      <c r="S266" s="55">
        <v>15</v>
      </c>
      <c r="T266" s="3" t="s">
        <v>109</v>
      </c>
      <c r="U266" s="3" t="s">
        <v>109</v>
      </c>
      <c r="V266" s="3" t="s">
        <v>109</v>
      </c>
      <c r="W266" s="3" t="s">
        <v>109</v>
      </c>
      <c r="X266" s="3" t="s">
        <v>109</v>
      </c>
      <c r="Y266" s="3" t="s">
        <v>109</v>
      </c>
      <c r="Z266" s="3" t="s">
        <v>109</v>
      </c>
      <c r="AA266" s="4">
        <v>1974</v>
      </c>
      <c r="AB266" s="3" t="s">
        <v>109</v>
      </c>
      <c r="AC266" s="5" t="s">
        <v>111</v>
      </c>
      <c r="AD266" s="3" t="s">
        <v>111</v>
      </c>
      <c r="AE266" s="3" t="s">
        <v>109</v>
      </c>
      <c r="AF266" s="4">
        <v>3</v>
      </c>
      <c r="AG266" s="3" t="s">
        <v>109</v>
      </c>
      <c r="AH266" s="3" t="s">
        <v>123</v>
      </c>
      <c r="AI266" s="3" t="s">
        <v>109</v>
      </c>
      <c r="AN266" s="3" t="s">
        <v>109</v>
      </c>
      <c r="AO266" s="43">
        <f>K266*S266</f>
        <v>31845</v>
      </c>
      <c r="AP266" s="3" t="s">
        <v>109</v>
      </c>
      <c r="AQ266" s="3">
        <v>0.1</v>
      </c>
      <c r="AR266" s="3" t="s">
        <v>109</v>
      </c>
      <c r="AS266" s="3" t="s">
        <v>109</v>
      </c>
      <c r="AT266" s="46">
        <f>AO266*(1-AQ266)</f>
        <v>28660.5</v>
      </c>
      <c r="AU266" s="3" t="s">
        <v>109</v>
      </c>
      <c r="AV266" s="3" t="s">
        <v>109</v>
      </c>
      <c r="AW266" s="3" t="s">
        <v>109</v>
      </c>
      <c r="AX266" s="3" t="s">
        <v>109</v>
      </c>
      <c r="AY266" s="3" t="s">
        <v>109</v>
      </c>
      <c r="AZ266" s="3" t="s">
        <v>109</v>
      </c>
      <c r="BA266" s="48">
        <f>BW266*0.15</f>
        <v>0.50474357041921813</v>
      </c>
      <c r="BB266" s="48">
        <f>BW266*0.35</f>
        <v>1.1777349976448421</v>
      </c>
      <c r="BC266" s="48">
        <f>BW266*0.3</f>
        <v>1.0094871408384363</v>
      </c>
      <c r="BD266" s="48">
        <f>BW266*0.2</f>
        <v>0.67299142722562422</v>
      </c>
      <c r="BE266" s="3" t="s">
        <v>109</v>
      </c>
      <c r="BF266" s="3" t="s">
        <v>109</v>
      </c>
      <c r="BG266" s="3" t="s">
        <v>109</v>
      </c>
      <c r="BH266" s="3" t="s">
        <v>109</v>
      </c>
      <c r="BI266" s="3" t="s">
        <v>109</v>
      </c>
      <c r="BJ266" s="3" t="s">
        <v>109</v>
      </c>
      <c r="BK266" s="3" t="s">
        <v>109</v>
      </c>
      <c r="BM266" s="3" t="s">
        <v>109</v>
      </c>
      <c r="BN266" s="3" t="s">
        <v>109</v>
      </c>
      <c r="BO266" s="3" t="s">
        <v>109</v>
      </c>
      <c r="BP266" s="3" t="s">
        <v>109</v>
      </c>
      <c r="BQ266" s="3" t="s">
        <v>109</v>
      </c>
      <c r="BR266" s="3" t="s">
        <v>109</v>
      </c>
      <c r="BS266" s="3" t="s">
        <v>109</v>
      </c>
      <c r="BT266" s="3" t="s">
        <v>109</v>
      </c>
      <c r="BU266" s="3" t="s">
        <v>109</v>
      </c>
      <c r="BV266" s="3" t="s">
        <v>109</v>
      </c>
      <c r="BW266" s="48">
        <f>((AT266-BY266)/K266)</f>
        <v>3.3649571361281208</v>
      </c>
      <c r="BX266" s="3" t="s">
        <v>109</v>
      </c>
      <c r="BY266" s="48">
        <f>CC266*CB266</f>
        <v>21516.696</v>
      </c>
      <c r="BZ266" s="3">
        <v>0.08</v>
      </c>
      <c r="CA266" s="4">
        <v>2.5474E-2</v>
      </c>
      <c r="CB266" s="3">
        <f>BZ266+CA266</f>
        <v>0.105474</v>
      </c>
      <c r="CC266" s="47">
        <v>204000</v>
      </c>
      <c r="CD266" s="46">
        <v>0</v>
      </c>
      <c r="CE266" s="46">
        <f>CC266-CD266</f>
        <v>204000</v>
      </c>
      <c r="CF266" s="46" t="s">
        <v>109</v>
      </c>
      <c r="CG266" s="46">
        <f>CE266/K266</f>
        <v>96.090438059349978</v>
      </c>
      <c r="CH266" s="3" t="s">
        <v>203</v>
      </c>
      <c r="CI266" s="3" t="s">
        <v>109</v>
      </c>
      <c r="CJ266" s="3" t="s">
        <v>109</v>
      </c>
      <c r="CK266" s="3" t="s">
        <v>109</v>
      </c>
      <c r="CL266" s="3" t="s">
        <v>109</v>
      </c>
      <c r="CM266" s="3" t="s">
        <v>109</v>
      </c>
      <c r="CN266" s="3" t="s">
        <v>109</v>
      </c>
      <c r="CO266" s="3" t="s">
        <v>109</v>
      </c>
      <c r="CP266" s="3" t="s">
        <v>109</v>
      </c>
      <c r="CQ266" s="5" t="s">
        <v>113</v>
      </c>
      <c r="CR266" s="5" t="s">
        <v>109</v>
      </c>
      <c r="CV266" s="21" t="s">
        <v>109</v>
      </c>
    </row>
    <row r="267" spans="1:100" x14ac:dyDescent="0.25">
      <c r="A267" s="3" t="s">
        <v>1429</v>
      </c>
      <c r="B267" s="3" t="s">
        <v>1430</v>
      </c>
      <c r="C267" s="4">
        <v>1.4645E-2</v>
      </c>
      <c r="D267" s="3" t="s">
        <v>1297</v>
      </c>
      <c r="E267" s="3" t="s">
        <v>1431</v>
      </c>
      <c r="F267" s="3" t="s">
        <v>1432</v>
      </c>
      <c r="G267" s="3" t="s">
        <v>106</v>
      </c>
      <c r="H267" s="4">
        <v>47905</v>
      </c>
      <c r="I267" s="3" t="s">
        <v>215</v>
      </c>
      <c r="J267" s="3" t="s">
        <v>1252</v>
      </c>
      <c r="K267" s="4">
        <v>4000</v>
      </c>
      <c r="L267" s="3" t="s">
        <v>109</v>
      </c>
      <c r="M267" s="3" t="s">
        <v>109</v>
      </c>
      <c r="N267" s="3" t="s">
        <v>109</v>
      </c>
      <c r="O267" s="3" t="s">
        <v>109</v>
      </c>
      <c r="P267" s="3" t="s">
        <v>109</v>
      </c>
      <c r="Q267" s="2"/>
      <c r="S267" s="55">
        <v>11</v>
      </c>
      <c r="T267" s="3" t="s">
        <v>109</v>
      </c>
      <c r="U267" s="3" t="s">
        <v>109</v>
      </c>
      <c r="V267" s="3" t="s">
        <v>109</v>
      </c>
      <c r="W267" s="3" t="s">
        <v>109</v>
      </c>
      <c r="X267" s="3" t="s">
        <v>109</v>
      </c>
      <c r="Y267" s="3" t="s">
        <v>109</v>
      </c>
      <c r="Z267" s="3" t="s">
        <v>109</v>
      </c>
      <c r="AA267" s="4">
        <v>1976</v>
      </c>
      <c r="AB267" s="3" t="s">
        <v>109</v>
      </c>
      <c r="AC267" s="5" t="s">
        <v>126</v>
      </c>
      <c r="AD267" s="3" t="s">
        <v>126</v>
      </c>
      <c r="AE267" s="3" t="s">
        <v>109</v>
      </c>
      <c r="AF267" s="4">
        <v>1</v>
      </c>
      <c r="AG267" s="3" t="s">
        <v>109</v>
      </c>
      <c r="AH267" s="3" t="s">
        <v>123</v>
      </c>
      <c r="AI267" s="3" t="s">
        <v>109</v>
      </c>
      <c r="AN267" s="3" t="s">
        <v>109</v>
      </c>
      <c r="AO267" s="43">
        <f>K267*S267</f>
        <v>44000</v>
      </c>
      <c r="AP267" s="3" t="s">
        <v>109</v>
      </c>
      <c r="AQ267" s="3">
        <v>0.12</v>
      </c>
      <c r="AR267" s="3" t="s">
        <v>109</v>
      </c>
      <c r="AS267" s="3" t="s">
        <v>109</v>
      </c>
      <c r="AT267" s="46">
        <f>AO267*(1-AQ267)</f>
        <v>38720</v>
      </c>
      <c r="AU267" s="3" t="s">
        <v>109</v>
      </c>
      <c r="AV267" s="3" t="s">
        <v>109</v>
      </c>
      <c r="AW267" s="3" t="s">
        <v>109</v>
      </c>
      <c r="AX267" s="3" t="s">
        <v>109</v>
      </c>
      <c r="AY267" s="3" t="s">
        <v>109</v>
      </c>
      <c r="AZ267" s="3" t="s">
        <v>109</v>
      </c>
      <c r="BA267" s="48">
        <f>BW267*0.15</f>
        <v>0.424875</v>
      </c>
      <c r="BB267" s="48">
        <f>BW267*0.35</f>
        <v>0.9913749999999999</v>
      </c>
      <c r="BC267" s="48">
        <f>BW267*0.3</f>
        <v>0.84975000000000001</v>
      </c>
      <c r="BD267" s="48">
        <f>BW267*0.2</f>
        <v>0.5665</v>
      </c>
      <c r="BE267" s="3" t="s">
        <v>109</v>
      </c>
      <c r="BF267" s="3" t="s">
        <v>109</v>
      </c>
      <c r="BG267" s="3" t="s">
        <v>109</v>
      </c>
      <c r="BH267" s="3" t="s">
        <v>109</v>
      </c>
      <c r="BI267" s="3" t="s">
        <v>109</v>
      </c>
      <c r="BJ267" s="3" t="s">
        <v>109</v>
      </c>
      <c r="BK267" s="3" t="s">
        <v>109</v>
      </c>
      <c r="BM267" s="3" t="s">
        <v>109</v>
      </c>
      <c r="BN267" s="3" t="s">
        <v>109</v>
      </c>
      <c r="BO267" s="3" t="s">
        <v>109</v>
      </c>
      <c r="BP267" s="3" t="s">
        <v>109</v>
      </c>
      <c r="BQ267" s="3" t="s">
        <v>109</v>
      </c>
      <c r="BR267" s="3" t="s">
        <v>109</v>
      </c>
      <c r="BS267" s="3" t="s">
        <v>109</v>
      </c>
      <c r="BT267" s="3" t="s">
        <v>109</v>
      </c>
      <c r="BU267" s="3" t="s">
        <v>109</v>
      </c>
      <c r="BV267" s="3" t="s">
        <v>109</v>
      </c>
      <c r="BW267" s="48">
        <f>((AT267-BY267)/K267)</f>
        <v>2.8325</v>
      </c>
      <c r="BX267" s="3" t="s">
        <v>109</v>
      </c>
      <c r="BY267" s="48">
        <f>CC267*CB267</f>
        <v>27390</v>
      </c>
      <c r="BZ267" s="3">
        <v>0.1</v>
      </c>
      <c r="CA267" s="4">
        <v>0</v>
      </c>
      <c r="CB267" s="3">
        <f>BZ267+CA267</f>
        <v>0.1</v>
      </c>
      <c r="CC267" s="47">
        <v>273900</v>
      </c>
      <c r="CD267" s="46">
        <v>0</v>
      </c>
      <c r="CE267" s="46">
        <f>CC267-CD267</f>
        <v>273900</v>
      </c>
      <c r="CF267" s="46" t="s">
        <v>109</v>
      </c>
      <c r="CG267" s="46">
        <f>CE267/K267</f>
        <v>68.474999999999994</v>
      </c>
      <c r="CH267" s="3" t="s">
        <v>1433</v>
      </c>
      <c r="CI267" s="3" t="s">
        <v>109</v>
      </c>
      <c r="CJ267" s="3" t="s">
        <v>109</v>
      </c>
      <c r="CK267" s="3" t="s">
        <v>109</v>
      </c>
      <c r="CL267" s="3" t="s">
        <v>109</v>
      </c>
      <c r="CM267" s="3" t="s">
        <v>109</v>
      </c>
      <c r="CN267" s="3" t="s">
        <v>109</v>
      </c>
      <c r="CO267" s="3" t="s">
        <v>109</v>
      </c>
      <c r="CP267" s="3" t="s">
        <v>109</v>
      </c>
      <c r="CQ267" s="5" t="s">
        <v>113</v>
      </c>
      <c r="CR267" s="5" t="s">
        <v>109</v>
      </c>
      <c r="CV267" s="21" t="s">
        <v>113</v>
      </c>
    </row>
    <row r="268" spans="1:100" x14ac:dyDescent="0.25">
      <c r="A268" s="3" t="s">
        <v>442</v>
      </c>
      <c r="B268" s="3" t="s">
        <v>443</v>
      </c>
      <c r="C268" s="4">
        <v>1.4511E-2</v>
      </c>
      <c r="D268" s="3" t="s">
        <v>1265</v>
      </c>
      <c r="E268" s="3" t="s">
        <v>445</v>
      </c>
      <c r="F268" s="3" t="s">
        <v>446</v>
      </c>
      <c r="G268" s="3" t="s">
        <v>106</v>
      </c>
      <c r="H268" s="4">
        <v>47905</v>
      </c>
      <c r="I268" s="3" t="s">
        <v>215</v>
      </c>
      <c r="J268" s="3" t="s">
        <v>1252</v>
      </c>
      <c r="K268" s="4">
        <v>2352</v>
      </c>
      <c r="L268" s="3" t="s">
        <v>109</v>
      </c>
      <c r="M268" s="3" t="s">
        <v>109</v>
      </c>
      <c r="N268" s="3" t="s">
        <v>109</v>
      </c>
      <c r="O268" s="3" t="s">
        <v>109</v>
      </c>
      <c r="P268" s="3" t="s">
        <v>109</v>
      </c>
      <c r="Q268" s="2"/>
      <c r="S268" s="55">
        <v>20</v>
      </c>
      <c r="T268" s="3" t="s">
        <v>109</v>
      </c>
      <c r="U268" s="3" t="s">
        <v>109</v>
      </c>
      <c r="V268" s="3" t="s">
        <v>109</v>
      </c>
      <c r="W268" s="3" t="s">
        <v>109</v>
      </c>
      <c r="X268" s="3" t="s">
        <v>109</v>
      </c>
      <c r="Y268" s="3" t="s">
        <v>109</v>
      </c>
      <c r="Z268" s="3" t="s">
        <v>109</v>
      </c>
      <c r="AA268" s="4">
        <v>1999</v>
      </c>
      <c r="AB268" s="3" t="s">
        <v>109</v>
      </c>
      <c r="AC268" s="5" t="s">
        <v>123</v>
      </c>
      <c r="AD268" s="3" t="s">
        <v>111</v>
      </c>
      <c r="AE268" s="3" t="s">
        <v>109</v>
      </c>
      <c r="AF268" s="4">
        <v>3</v>
      </c>
      <c r="AG268" s="3" t="s">
        <v>109</v>
      </c>
      <c r="AH268" s="3" t="s">
        <v>111</v>
      </c>
      <c r="AI268" s="3" t="s">
        <v>109</v>
      </c>
      <c r="AN268" s="3" t="s">
        <v>109</v>
      </c>
      <c r="AO268" s="43">
        <f>K268*S268</f>
        <v>47040</v>
      </c>
      <c r="AP268" s="3" t="s">
        <v>109</v>
      </c>
      <c r="AQ268" s="3">
        <v>0.09</v>
      </c>
      <c r="AR268" s="3" t="s">
        <v>109</v>
      </c>
      <c r="AS268" s="3" t="s">
        <v>109</v>
      </c>
      <c r="AT268" s="46">
        <f>AO268*(1-AQ268)</f>
        <v>42806.400000000001</v>
      </c>
      <c r="AU268" s="3" t="s">
        <v>109</v>
      </c>
      <c r="AV268" s="3" t="s">
        <v>109</v>
      </c>
      <c r="AW268" s="3" t="s">
        <v>109</v>
      </c>
      <c r="AX268" s="3" t="s">
        <v>109</v>
      </c>
      <c r="AY268" s="3" t="s">
        <v>109</v>
      </c>
      <c r="AZ268" s="3" t="s">
        <v>109</v>
      </c>
      <c r="BA268" s="48">
        <f>BW268*0.15</f>
        <v>0.15603420918367342</v>
      </c>
      <c r="BB268" s="48">
        <f>BW268*0.35</f>
        <v>0.36407982142857126</v>
      </c>
      <c r="BC268" s="48">
        <f>BW268*0.3</f>
        <v>0.31206841836734683</v>
      </c>
      <c r="BD268" s="48">
        <f>BW268*0.2</f>
        <v>0.2080456122448979</v>
      </c>
      <c r="BE268" s="3" t="s">
        <v>109</v>
      </c>
      <c r="BF268" s="3" t="s">
        <v>109</v>
      </c>
      <c r="BG268" s="3" t="s">
        <v>109</v>
      </c>
      <c r="BH268" s="3" t="s">
        <v>109</v>
      </c>
      <c r="BI268" s="3" t="s">
        <v>109</v>
      </c>
      <c r="BJ268" s="3" t="s">
        <v>109</v>
      </c>
      <c r="BK268" s="3" t="s">
        <v>109</v>
      </c>
      <c r="BM268" s="3" t="s">
        <v>109</v>
      </c>
      <c r="BN268" s="3" t="s">
        <v>109</v>
      </c>
      <c r="BO268" s="3" t="s">
        <v>109</v>
      </c>
      <c r="BP268" s="3" t="s">
        <v>109</v>
      </c>
      <c r="BQ268" s="3" t="s">
        <v>109</v>
      </c>
      <c r="BR268" s="3" t="s">
        <v>109</v>
      </c>
      <c r="BS268" s="3" t="s">
        <v>109</v>
      </c>
      <c r="BT268" s="3" t="s">
        <v>109</v>
      </c>
      <c r="BU268" s="3" t="s">
        <v>109</v>
      </c>
      <c r="BV268" s="3" t="s">
        <v>109</v>
      </c>
      <c r="BW268" s="48">
        <f>((AT268-BY268)/K268)</f>
        <v>1.0402280612244894</v>
      </c>
      <c r="BX268" s="3" t="s">
        <v>109</v>
      </c>
      <c r="BY268" s="48">
        <f>CC268*CB268</f>
        <v>40359.783600000002</v>
      </c>
      <c r="BZ268" s="3">
        <v>6.5000000000000002E-2</v>
      </c>
      <c r="CA268" s="4">
        <v>1.4511E-2</v>
      </c>
      <c r="CB268" s="3">
        <f>BZ268+CA268</f>
        <v>7.9510999999999998E-2</v>
      </c>
      <c r="CC268" s="47">
        <v>507600</v>
      </c>
      <c r="CD268" s="46">
        <v>0</v>
      </c>
      <c r="CE268" s="46">
        <f>CC268-CD268</f>
        <v>507600</v>
      </c>
      <c r="CF268" s="46" t="s">
        <v>109</v>
      </c>
      <c r="CG268" s="46">
        <f>CE268/K268</f>
        <v>215.81632653061226</v>
      </c>
      <c r="CH268" s="3" t="s">
        <v>1434</v>
      </c>
      <c r="CI268" s="3" t="s">
        <v>109</v>
      </c>
      <c r="CJ268" s="3" t="s">
        <v>109</v>
      </c>
      <c r="CK268" s="3" t="s">
        <v>109</v>
      </c>
      <c r="CL268" s="3" t="s">
        <v>109</v>
      </c>
      <c r="CM268" s="3" t="s">
        <v>109</v>
      </c>
      <c r="CN268" s="3" t="s">
        <v>109</v>
      </c>
      <c r="CO268" s="3" t="s">
        <v>109</v>
      </c>
      <c r="CP268" s="3" t="s">
        <v>109</v>
      </c>
      <c r="CQ268" s="5" t="s">
        <v>113</v>
      </c>
      <c r="CR268" s="5" t="s">
        <v>109</v>
      </c>
      <c r="CV268" s="21" t="s">
        <v>126</v>
      </c>
    </row>
    <row r="269" spans="1:100" x14ac:dyDescent="0.25">
      <c r="A269" s="3" t="s">
        <v>1296</v>
      </c>
      <c r="B269" s="3" t="s">
        <v>118</v>
      </c>
      <c r="C269" s="4">
        <v>2.5474E-2</v>
      </c>
      <c r="D269" s="3" t="s">
        <v>1297</v>
      </c>
      <c r="E269" s="3" t="s">
        <v>284</v>
      </c>
      <c r="F269" s="3" t="s">
        <v>1298</v>
      </c>
      <c r="G269" s="3" t="s">
        <v>106</v>
      </c>
      <c r="H269" s="4">
        <v>47905</v>
      </c>
      <c r="I269" s="3" t="s">
        <v>215</v>
      </c>
      <c r="J269" s="3" t="s">
        <v>1252</v>
      </c>
      <c r="K269" s="4">
        <v>410</v>
      </c>
      <c r="L269" s="3" t="s">
        <v>109</v>
      </c>
      <c r="M269" s="3" t="s">
        <v>109</v>
      </c>
      <c r="N269" s="3" t="s">
        <v>109</v>
      </c>
      <c r="O269" s="3" t="s">
        <v>109</v>
      </c>
      <c r="P269" s="3" t="s">
        <v>109</v>
      </c>
      <c r="Q269" s="2"/>
      <c r="S269" s="55">
        <v>22</v>
      </c>
      <c r="T269" s="3" t="s">
        <v>109</v>
      </c>
      <c r="U269" s="3" t="s">
        <v>109</v>
      </c>
      <c r="V269" s="3" t="s">
        <v>109</v>
      </c>
      <c r="W269" s="3" t="s">
        <v>109</v>
      </c>
      <c r="X269" s="3" t="s">
        <v>109</v>
      </c>
      <c r="Y269" s="3" t="s">
        <v>109</v>
      </c>
      <c r="Z269" s="3" t="s">
        <v>109</v>
      </c>
      <c r="AA269" s="4">
        <v>1959</v>
      </c>
      <c r="AB269" s="3" t="s">
        <v>109</v>
      </c>
      <c r="AC269" s="5" t="s">
        <v>135</v>
      </c>
      <c r="AD269" s="3" t="s">
        <v>135</v>
      </c>
      <c r="AE269" s="3" t="s">
        <v>109</v>
      </c>
      <c r="AF269" s="4">
        <v>4</v>
      </c>
      <c r="AG269" s="3" t="s">
        <v>109</v>
      </c>
      <c r="AH269" s="3" t="s">
        <v>135</v>
      </c>
      <c r="AI269" s="3" t="s">
        <v>109</v>
      </c>
      <c r="AN269" s="3" t="s">
        <v>109</v>
      </c>
      <c r="AO269" s="43">
        <f>K269*S269</f>
        <v>9020</v>
      </c>
      <c r="AP269" s="3" t="s">
        <v>109</v>
      </c>
      <c r="AQ269" s="3">
        <v>8.5000000000000006E-2</v>
      </c>
      <c r="AR269" s="3" t="s">
        <v>109</v>
      </c>
      <c r="AS269" s="3" t="s">
        <v>109</v>
      </c>
      <c r="AT269" s="46">
        <f>AO269*(1-AQ269)</f>
        <v>8253.3000000000011</v>
      </c>
      <c r="AU269" s="3" t="s">
        <v>109</v>
      </c>
      <c r="AV269" s="3" t="s">
        <v>109</v>
      </c>
      <c r="AW269" s="3" t="s">
        <v>109</v>
      </c>
      <c r="AX269" s="3" t="s">
        <v>109</v>
      </c>
      <c r="AY269" s="3" t="s">
        <v>109</v>
      </c>
      <c r="AZ269" s="3" t="s">
        <v>109</v>
      </c>
      <c r="BA269" s="48">
        <f>BW269*0.15</f>
        <v>0.33763060975609788</v>
      </c>
      <c r="BB269" s="48">
        <f>BW269*0.35</f>
        <v>0.78780475609756162</v>
      </c>
      <c r="BC269" s="48">
        <f>BW269*0.3</f>
        <v>0.67526121951219575</v>
      </c>
      <c r="BD269" s="48">
        <f>BW269*0.2</f>
        <v>0.45017414634146385</v>
      </c>
      <c r="BE269" s="3" t="s">
        <v>109</v>
      </c>
      <c r="BF269" s="3" t="s">
        <v>109</v>
      </c>
      <c r="BG269" s="3" t="s">
        <v>109</v>
      </c>
      <c r="BH269" s="3" t="s">
        <v>109</v>
      </c>
      <c r="BI269" s="3" t="s">
        <v>109</v>
      </c>
      <c r="BJ269" s="3" t="s">
        <v>109</v>
      </c>
      <c r="BK269" s="3" t="s">
        <v>109</v>
      </c>
      <c r="BM269" s="3" t="s">
        <v>109</v>
      </c>
      <c r="BN269" s="3" t="s">
        <v>109</v>
      </c>
      <c r="BO269" s="3" t="s">
        <v>109</v>
      </c>
      <c r="BP269" s="3" t="s">
        <v>109</v>
      </c>
      <c r="BQ269" s="3" t="s">
        <v>109</v>
      </c>
      <c r="BR269" s="3" t="s">
        <v>109</v>
      </c>
      <c r="BS269" s="3" t="s">
        <v>109</v>
      </c>
      <c r="BT269" s="3" t="s">
        <v>109</v>
      </c>
      <c r="BU269" s="3" t="s">
        <v>109</v>
      </c>
      <c r="BV269" s="3" t="s">
        <v>109</v>
      </c>
      <c r="BW269" s="48">
        <f>((AT269-BY269)/K269)</f>
        <v>2.2508707317073191</v>
      </c>
      <c r="BX269" s="3" t="s">
        <v>109</v>
      </c>
      <c r="BY269" s="48">
        <f>CC269*CB269</f>
        <v>7330.4430000000002</v>
      </c>
      <c r="BZ269" s="3">
        <v>0.08</v>
      </c>
      <c r="CA269" s="4">
        <v>2.5474E-2</v>
      </c>
      <c r="CB269" s="3">
        <f>BZ269+CA269</f>
        <v>0.105474</v>
      </c>
      <c r="CC269" s="47">
        <v>69500</v>
      </c>
      <c r="CD269" s="46">
        <v>0</v>
      </c>
      <c r="CE269" s="46">
        <f>CC269-CD269</f>
        <v>69500</v>
      </c>
      <c r="CF269" s="46" t="s">
        <v>109</v>
      </c>
      <c r="CG269" s="46">
        <f>CE269/K269</f>
        <v>169.51219512195121</v>
      </c>
      <c r="CH269" s="3" t="s">
        <v>1299</v>
      </c>
      <c r="CI269" s="3" t="s">
        <v>109</v>
      </c>
      <c r="CJ269" s="3" t="s">
        <v>109</v>
      </c>
      <c r="CK269" s="3" t="s">
        <v>109</v>
      </c>
      <c r="CL269" s="3" t="s">
        <v>109</v>
      </c>
      <c r="CM269" s="3" t="s">
        <v>109</v>
      </c>
      <c r="CN269" s="3" t="s">
        <v>109</v>
      </c>
      <c r="CO269" s="3" t="s">
        <v>109</v>
      </c>
      <c r="CP269" s="3" t="s">
        <v>109</v>
      </c>
      <c r="CQ269" s="5" t="s">
        <v>126</v>
      </c>
      <c r="CR269" s="5" t="s">
        <v>1300</v>
      </c>
      <c r="CV269" s="21" t="s">
        <v>113</v>
      </c>
    </row>
    <row r="270" spans="1:100" x14ac:dyDescent="0.25">
      <c r="A270" s="3" t="s">
        <v>1250</v>
      </c>
      <c r="B270" s="3" t="s">
        <v>199</v>
      </c>
      <c r="C270" s="4">
        <v>2.4153000000000001E-2</v>
      </c>
      <c r="D270" s="3" t="s">
        <v>1107</v>
      </c>
      <c r="E270" s="3" t="s">
        <v>1108</v>
      </c>
      <c r="F270" s="3" t="s">
        <v>1251</v>
      </c>
      <c r="G270" s="3" t="s">
        <v>106</v>
      </c>
      <c r="H270" s="4">
        <v>47909</v>
      </c>
      <c r="I270" s="3" t="s">
        <v>215</v>
      </c>
      <c r="J270" s="3" t="s">
        <v>1252</v>
      </c>
      <c r="K270" s="4">
        <v>1840</v>
      </c>
      <c r="L270" s="3" t="s">
        <v>109</v>
      </c>
      <c r="M270" s="3" t="s">
        <v>109</v>
      </c>
      <c r="N270" s="3" t="s">
        <v>109</v>
      </c>
      <c r="O270" s="3" t="s">
        <v>109</v>
      </c>
      <c r="P270" s="3" t="s">
        <v>109</v>
      </c>
      <c r="Q270" s="2"/>
      <c r="S270" s="55">
        <v>22</v>
      </c>
      <c r="T270" s="3" t="s">
        <v>109</v>
      </c>
      <c r="U270" s="3" t="s">
        <v>109</v>
      </c>
      <c r="V270" s="3" t="s">
        <v>109</v>
      </c>
      <c r="W270" s="3" t="s">
        <v>109</v>
      </c>
      <c r="X270" s="3" t="s">
        <v>109</v>
      </c>
      <c r="Y270" s="3" t="s">
        <v>109</v>
      </c>
      <c r="Z270" s="3" t="s">
        <v>109</v>
      </c>
      <c r="AA270" s="4">
        <v>2003</v>
      </c>
      <c r="AB270" s="3" t="s">
        <v>109</v>
      </c>
      <c r="AC270" s="5" t="s">
        <v>135</v>
      </c>
      <c r="AD270" s="3" t="s">
        <v>135</v>
      </c>
      <c r="AE270" s="3" t="s">
        <v>109</v>
      </c>
      <c r="AF270" s="4">
        <v>3</v>
      </c>
      <c r="AG270" s="3" t="s">
        <v>109</v>
      </c>
      <c r="AH270" s="3" t="s">
        <v>111</v>
      </c>
      <c r="AI270" s="3" t="s">
        <v>109</v>
      </c>
      <c r="AN270" s="3" t="s">
        <v>109</v>
      </c>
      <c r="AO270" s="43">
        <f>K270*S270</f>
        <v>40480</v>
      </c>
      <c r="AP270" s="3" t="s">
        <v>109</v>
      </c>
      <c r="AQ270" s="3">
        <v>0.09</v>
      </c>
      <c r="AR270" s="3" t="s">
        <v>109</v>
      </c>
      <c r="AS270" s="3" t="s">
        <v>109</v>
      </c>
      <c r="AT270" s="46">
        <f>AO270*(1-AQ270)</f>
        <v>36836.800000000003</v>
      </c>
      <c r="AU270" s="3" t="s">
        <v>109</v>
      </c>
      <c r="AV270" s="3" t="s">
        <v>109</v>
      </c>
      <c r="AW270" s="3" t="s">
        <v>109</v>
      </c>
      <c r="AX270" s="3" t="s">
        <v>109</v>
      </c>
      <c r="AY270" s="3" t="s">
        <v>109</v>
      </c>
      <c r="AZ270" s="3" t="s">
        <v>109</v>
      </c>
      <c r="BA270" s="48">
        <f>BW270*0.15</f>
        <v>0.17303845923913105</v>
      </c>
      <c r="BB270" s="48">
        <f>BW270*0.35</f>
        <v>0.40375640489130582</v>
      </c>
      <c r="BC270" s="48">
        <f>BW270*0.3</f>
        <v>0.34607691847826211</v>
      </c>
      <c r="BD270" s="48">
        <f>BW270*0.2</f>
        <v>0.23071794565217477</v>
      </c>
      <c r="BE270" s="3" t="s">
        <v>109</v>
      </c>
      <c r="BF270" s="3" t="s">
        <v>109</v>
      </c>
      <c r="BG270" s="3" t="s">
        <v>109</v>
      </c>
      <c r="BH270" s="3" t="s">
        <v>109</v>
      </c>
      <c r="BI270" s="3" t="s">
        <v>109</v>
      </c>
      <c r="BJ270" s="3" t="s">
        <v>109</v>
      </c>
      <c r="BK270" s="3" t="s">
        <v>109</v>
      </c>
      <c r="BM270" s="3" t="s">
        <v>109</v>
      </c>
      <c r="BN270" s="3" t="s">
        <v>109</v>
      </c>
      <c r="BO270" s="3" t="s">
        <v>109</v>
      </c>
      <c r="BP270" s="3" t="s">
        <v>109</v>
      </c>
      <c r="BQ270" s="3" t="s">
        <v>109</v>
      </c>
      <c r="BR270" s="3" t="s">
        <v>109</v>
      </c>
      <c r="BS270" s="3" t="s">
        <v>109</v>
      </c>
      <c r="BT270" s="3" t="s">
        <v>109</v>
      </c>
      <c r="BU270" s="3" t="s">
        <v>109</v>
      </c>
      <c r="BV270" s="3" t="s">
        <v>109</v>
      </c>
      <c r="BW270" s="48">
        <f>((AT270-BY270)/K270)</f>
        <v>1.1535897282608738</v>
      </c>
      <c r="BX270" s="3" t="s">
        <v>109</v>
      </c>
      <c r="BY270" s="48">
        <f>CC270*CB270</f>
        <v>34714.194899999995</v>
      </c>
      <c r="BZ270" s="3">
        <v>0.08</v>
      </c>
      <c r="CA270" s="4">
        <v>2.4153000000000001E-2</v>
      </c>
      <c r="CB270" s="3">
        <f>BZ270+CA270</f>
        <v>0.104153</v>
      </c>
      <c r="CC270" s="47">
        <v>333300</v>
      </c>
      <c r="CD270" s="46">
        <v>0</v>
      </c>
      <c r="CE270" s="46">
        <f>CC270-CD270</f>
        <v>333300</v>
      </c>
      <c r="CF270" s="46" t="s">
        <v>109</v>
      </c>
      <c r="CG270" s="46">
        <f>CE270/K270</f>
        <v>181.14130434782609</v>
      </c>
      <c r="CH270" s="3" t="s">
        <v>1253</v>
      </c>
      <c r="CI270" s="3" t="s">
        <v>109</v>
      </c>
      <c r="CJ270" s="3" t="s">
        <v>109</v>
      </c>
      <c r="CK270" s="3" t="s">
        <v>109</v>
      </c>
      <c r="CL270" s="3" t="s">
        <v>109</v>
      </c>
      <c r="CM270" s="3" t="s">
        <v>109</v>
      </c>
      <c r="CN270" s="3" t="s">
        <v>109</v>
      </c>
      <c r="CO270" s="3" t="s">
        <v>109</v>
      </c>
      <c r="CP270" s="3" t="s">
        <v>109</v>
      </c>
      <c r="CQ270" s="5" t="s">
        <v>113</v>
      </c>
      <c r="CR270" s="5" t="s">
        <v>109</v>
      </c>
      <c r="CV270" s="21" t="s">
        <v>113</v>
      </c>
    </row>
    <row r="271" spans="1:100" x14ac:dyDescent="0.25">
      <c r="A271" s="3" t="s">
        <v>1442</v>
      </c>
      <c r="B271" s="3" t="s">
        <v>102</v>
      </c>
      <c r="C271" s="4">
        <v>2.4108999999999998E-2</v>
      </c>
      <c r="D271" s="3" t="s">
        <v>1334</v>
      </c>
      <c r="E271" s="3" t="s">
        <v>1335</v>
      </c>
      <c r="F271" s="3" t="s">
        <v>1443</v>
      </c>
      <c r="G271" s="3" t="s">
        <v>106</v>
      </c>
      <c r="H271" s="4">
        <v>47904</v>
      </c>
      <c r="I271" s="3" t="s">
        <v>215</v>
      </c>
      <c r="J271" s="3" t="s">
        <v>1252</v>
      </c>
      <c r="K271" s="4">
        <v>6300</v>
      </c>
      <c r="L271" s="3" t="s">
        <v>109</v>
      </c>
      <c r="M271" s="3" t="s">
        <v>109</v>
      </c>
      <c r="N271" s="3" t="s">
        <v>109</v>
      </c>
      <c r="O271" s="3" t="s">
        <v>109</v>
      </c>
      <c r="P271" s="3" t="s">
        <v>109</v>
      </c>
      <c r="Q271" s="2"/>
      <c r="S271" s="55">
        <v>22</v>
      </c>
      <c r="T271" s="3" t="s">
        <v>109</v>
      </c>
      <c r="U271" s="3" t="s">
        <v>109</v>
      </c>
      <c r="V271" s="3" t="s">
        <v>109</v>
      </c>
      <c r="W271" s="3" t="s">
        <v>109</v>
      </c>
      <c r="X271" s="3" t="s">
        <v>109</v>
      </c>
      <c r="Y271" s="3" t="s">
        <v>109</v>
      </c>
      <c r="Z271" s="3" t="s">
        <v>109</v>
      </c>
      <c r="AA271" s="4">
        <v>1962</v>
      </c>
      <c r="AB271" s="3" t="s">
        <v>109</v>
      </c>
      <c r="AC271" s="5" t="s">
        <v>123</v>
      </c>
      <c r="AD271" s="3" t="s">
        <v>111</v>
      </c>
      <c r="AE271" s="3" t="s">
        <v>109</v>
      </c>
      <c r="AF271" s="4">
        <v>2</v>
      </c>
      <c r="AG271" s="3" t="s">
        <v>109</v>
      </c>
      <c r="AH271" s="3" t="s">
        <v>111</v>
      </c>
      <c r="AI271" s="3" t="s">
        <v>109</v>
      </c>
      <c r="AN271" s="3" t="s">
        <v>109</v>
      </c>
      <c r="AO271" s="43">
        <f>K271*S271</f>
        <v>138600</v>
      </c>
      <c r="AP271" s="3" t="s">
        <v>109</v>
      </c>
      <c r="AQ271" s="3">
        <v>0.09</v>
      </c>
      <c r="AR271" s="3" t="s">
        <v>109</v>
      </c>
      <c r="AS271" s="3" t="s">
        <v>109</v>
      </c>
      <c r="AT271" s="46">
        <f>AO271*(1-AQ271)</f>
        <v>126126</v>
      </c>
      <c r="AU271" s="3" t="s">
        <v>109</v>
      </c>
      <c r="AV271" s="3" t="s">
        <v>109</v>
      </c>
      <c r="AW271" s="3" t="s">
        <v>109</v>
      </c>
      <c r="AX271" s="3" t="s">
        <v>109</v>
      </c>
      <c r="AY271" s="3" t="s">
        <v>109</v>
      </c>
      <c r="AZ271" s="3" t="s">
        <v>109</v>
      </c>
      <c r="BA271" s="48">
        <f>BW271*0.15</f>
        <v>0.33821657142857153</v>
      </c>
      <c r="BB271" s="48">
        <f>BW271*0.35</f>
        <v>0.78917200000000021</v>
      </c>
      <c r="BC271" s="48">
        <f>BW271*0.3</f>
        <v>0.67643314285714307</v>
      </c>
      <c r="BD271" s="48">
        <f>BW271*0.2</f>
        <v>0.45095542857142878</v>
      </c>
      <c r="BE271" s="3" t="s">
        <v>109</v>
      </c>
      <c r="BF271" s="3" t="s">
        <v>109</v>
      </c>
      <c r="BG271" s="3" t="s">
        <v>109</v>
      </c>
      <c r="BH271" s="3" t="s">
        <v>109</v>
      </c>
      <c r="BI271" s="3" t="s">
        <v>109</v>
      </c>
      <c r="BJ271" s="3" t="s">
        <v>109</v>
      </c>
      <c r="BK271" s="3" t="s">
        <v>109</v>
      </c>
      <c r="BM271" s="3" t="s">
        <v>109</v>
      </c>
      <c r="BN271" s="3" t="s">
        <v>109</v>
      </c>
      <c r="BO271" s="3" t="s">
        <v>109</v>
      </c>
      <c r="BP271" s="3" t="s">
        <v>109</v>
      </c>
      <c r="BQ271" s="3" t="s">
        <v>109</v>
      </c>
      <c r="BR271" s="3" t="s">
        <v>109</v>
      </c>
      <c r="BS271" s="3" t="s">
        <v>109</v>
      </c>
      <c r="BT271" s="3" t="s">
        <v>109</v>
      </c>
      <c r="BU271" s="3" t="s">
        <v>109</v>
      </c>
      <c r="BV271" s="3" t="s">
        <v>109</v>
      </c>
      <c r="BW271" s="48">
        <f>((AT271-BY271)/K271)</f>
        <v>2.2547771428571437</v>
      </c>
      <c r="BX271" s="3" t="s">
        <v>109</v>
      </c>
      <c r="BY271" s="48">
        <f>CC271*CB271</f>
        <v>111920.90399999999</v>
      </c>
      <c r="BZ271" s="3">
        <v>6.5000000000000002E-2</v>
      </c>
      <c r="CA271" s="4">
        <v>2.4108999999999998E-2</v>
      </c>
      <c r="CB271" s="3">
        <f>BZ271+CA271</f>
        <v>8.9108999999999994E-2</v>
      </c>
      <c r="CC271" s="47">
        <v>1256000</v>
      </c>
      <c r="CD271" s="46">
        <v>0</v>
      </c>
      <c r="CE271" s="46">
        <f>CC271-CD271</f>
        <v>1256000</v>
      </c>
      <c r="CF271" s="46" t="s">
        <v>109</v>
      </c>
      <c r="CG271" s="46">
        <f>CE271/K271</f>
        <v>199.36507936507937</v>
      </c>
      <c r="CH271" s="3" t="s">
        <v>1444</v>
      </c>
      <c r="CI271" s="3" t="s">
        <v>109</v>
      </c>
      <c r="CJ271" s="3" t="s">
        <v>109</v>
      </c>
      <c r="CK271" s="3" t="s">
        <v>109</v>
      </c>
      <c r="CL271" s="3" t="s">
        <v>109</v>
      </c>
      <c r="CM271" s="3" t="s">
        <v>109</v>
      </c>
      <c r="CN271" s="3" t="s">
        <v>109</v>
      </c>
      <c r="CO271" s="3" t="s">
        <v>109</v>
      </c>
      <c r="CP271" s="3" t="s">
        <v>109</v>
      </c>
      <c r="CQ271" s="5" t="s">
        <v>113</v>
      </c>
      <c r="CR271" s="5" t="s">
        <v>109</v>
      </c>
      <c r="CV271" s="21" t="s">
        <v>113</v>
      </c>
    </row>
    <row r="272" spans="1:100" x14ac:dyDescent="0.25">
      <c r="A272" s="3" t="s">
        <v>1439</v>
      </c>
      <c r="B272" s="3" t="s">
        <v>176</v>
      </c>
      <c r="C272" s="4">
        <v>1.4482999999999999E-2</v>
      </c>
      <c r="D272" s="3" t="s">
        <v>1270</v>
      </c>
      <c r="E272" s="3" t="s">
        <v>1339</v>
      </c>
      <c r="F272" s="3" t="s">
        <v>1440</v>
      </c>
      <c r="G272" s="3" t="s">
        <v>133</v>
      </c>
      <c r="H272" s="4">
        <v>47906</v>
      </c>
      <c r="I272" s="3" t="s">
        <v>215</v>
      </c>
      <c r="J272" s="3" t="s">
        <v>1252</v>
      </c>
      <c r="K272" s="4">
        <v>6642</v>
      </c>
      <c r="L272" s="3" t="s">
        <v>109</v>
      </c>
      <c r="M272" s="3" t="s">
        <v>109</v>
      </c>
      <c r="N272" s="3" t="s">
        <v>109</v>
      </c>
      <c r="O272" s="3" t="s">
        <v>109</v>
      </c>
      <c r="P272" s="3" t="s">
        <v>109</v>
      </c>
      <c r="Q272" s="2"/>
      <c r="S272" s="55">
        <v>18</v>
      </c>
      <c r="T272" s="3" t="s">
        <v>109</v>
      </c>
      <c r="U272" s="3" t="s">
        <v>109</v>
      </c>
      <c r="V272" s="3" t="s">
        <v>109</v>
      </c>
      <c r="W272" s="3" t="s">
        <v>109</v>
      </c>
      <c r="X272" s="3" t="s">
        <v>109</v>
      </c>
      <c r="Y272" s="3" t="s">
        <v>109</v>
      </c>
      <c r="Z272" s="3" t="s">
        <v>109</v>
      </c>
      <c r="AA272" s="4">
        <v>1999</v>
      </c>
      <c r="AB272" s="3" t="s">
        <v>109</v>
      </c>
      <c r="AC272" s="5" t="s">
        <v>156</v>
      </c>
      <c r="AD272" s="3" t="s">
        <v>135</v>
      </c>
      <c r="AE272" s="3" t="s">
        <v>109</v>
      </c>
      <c r="AF272" s="4">
        <v>4</v>
      </c>
      <c r="AG272" s="3" t="s">
        <v>109</v>
      </c>
      <c r="AH272" s="3" t="s">
        <v>135</v>
      </c>
      <c r="AI272" s="3" t="s">
        <v>109</v>
      </c>
      <c r="AN272" s="3" t="s">
        <v>109</v>
      </c>
      <c r="AO272" s="43">
        <f>K272*S272</f>
        <v>119556</v>
      </c>
      <c r="AP272" s="3" t="s">
        <v>109</v>
      </c>
      <c r="AQ272" s="3">
        <v>0.09</v>
      </c>
      <c r="AR272" s="3" t="s">
        <v>109</v>
      </c>
      <c r="AS272" s="3" t="s">
        <v>109</v>
      </c>
      <c r="AT272" s="46">
        <f>AO272*(1-AQ272)</f>
        <v>108795.96</v>
      </c>
      <c r="AU272" s="3" t="s">
        <v>109</v>
      </c>
      <c r="AV272" s="3" t="s">
        <v>109</v>
      </c>
      <c r="AW272" s="3" t="s">
        <v>109</v>
      </c>
      <c r="AX272" s="3" t="s">
        <v>109</v>
      </c>
      <c r="AY272" s="3" t="s">
        <v>109</v>
      </c>
      <c r="AZ272" s="3" t="s">
        <v>109</v>
      </c>
      <c r="BA272" s="48">
        <f>BW272*0.15</f>
        <v>0.37423450090334248</v>
      </c>
      <c r="BB272" s="48">
        <f>BW272*0.35</f>
        <v>0.87321383544113251</v>
      </c>
      <c r="BC272" s="48">
        <f>BW272*0.3</f>
        <v>0.74846900180668496</v>
      </c>
      <c r="BD272" s="48">
        <f>BW272*0.2</f>
        <v>0.49897933453779003</v>
      </c>
      <c r="BE272" s="3" t="s">
        <v>109</v>
      </c>
      <c r="BF272" s="3" t="s">
        <v>109</v>
      </c>
      <c r="BG272" s="3" t="s">
        <v>109</v>
      </c>
      <c r="BH272" s="3" t="s">
        <v>109</v>
      </c>
      <c r="BI272" s="3" t="s">
        <v>109</v>
      </c>
      <c r="BJ272" s="3" t="s">
        <v>109</v>
      </c>
      <c r="BK272" s="3" t="s">
        <v>109</v>
      </c>
      <c r="BM272" s="3" t="s">
        <v>109</v>
      </c>
      <c r="BN272" s="3" t="s">
        <v>109</v>
      </c>
      <c r="BO272" s="3" t="s">
        <v>109</v>
      </c>
      <c r="BP272" s="3" t="s">
        <v>109</v>
      </c>
      <c r="BQ272" s="3" t="s">
        <v>109</v>
      </c>
      <c r="BR272" s="3" t="s">
        <v>109</v>
      </c>
      <c r="BS272" s="3" t="s">
        <v>109</v>
      </c>
      <c r="BT272" s="3" t="s">
        <v>109</v>
      </c>
      <c r="BU272" s="3" t="s">
        <v>109</v>
      </c>
      <c r="BV272" s="3" t="s">
        <v>109</v>
      </c>
      <c r="BW272" s="48">
        <f>((AT272-BY272)/K272)</f>
        <v>2.4948966726889501</v>
      </c>
      <c r="BX272" s="3" t="s">
        <v>109</v>
      </c>
      <c r="BY272" s="48">
        <f>CC272*CB272</f>
        <v>92224.856299999999</v>
      </c>
      <c r="BZ272" s="3">
        <v>0.08</v>
      </c>
      <c r="CA272" s="4">
        <v>1.4482999999999999E-2</v>
      </c>
      <c r="CB272" s="3">
        <f>BZ272+CA272</f>
        <v>9.4482999999999998E-2</v>
      </c>
      <c r="CC272" s="47">
        <v>976100</v>
      </c>
      <c r="CD272" s="46">
        <v>0</v>
      </c>
      <c r="CE272" s="46">
        <f>CC272-CD272</f>
        <v>976100</v>
      </c>
      <c r="CF272" s="46" t="s">
        <v>109</v>
      </c>
      <c r="CG272" s="46">
        <f>CE272/K272</f>
        <v>146.95874736525144</v>
      </c>
      <c r="CH272" s="3" t="s">
        <v>1441</v>
      </c>
      <c r="CI272" s="3" t="s">
        <v>109</v>
      </c>
      <c r="CJ272" s="3" t="s">
        <v>109</v>
      </c>
      <c r="CK272" s="3" t="s">
        <v>109</v>
      </c>
      <c r="CL272" s="3" t="s">
        <v>109</v>
      </c>
      <c r="CM272" s="3" t="s">
        <v>109</v>
      </c>
      <c r="CN272" s="3" t="s">
        <v>109</v>
      </c>
      <c r="CO272" s="3" t="s">
        <v>109</v>
      </c>
      <c r="CP272" s="3" t="s">
        <v>109</v>
      </c>
      <c r="CQ272" s="5" t="s">
        <v>113</v>
      </c>
      <c r="CR272" s="5" t="s">
        <v>109</v>
      </c>
      <c r="CV272" s="21" t="s">
        <v>113</v>
      </c>
    </row>
    <row r="273" spans="1:100" x14ac:dyDescent="0.25">
      <c r="A273" s="3" t="s">
        <v>1284</v>
      </c>
      <c r="B273" s="3" t="s">
        <v>118</v>
      </c>
      <c r="C273" s="4">
        <v>2.5474E-2</v>
      </c>
      <c r="D273" s="3" t="s">
        <v>1285</v>
      </c>
      <c r="E273" s="3" t="s">
        <v>1286</v>
      </c>
      <c r="F273" s="3" t="s">
        <v>1287</v>
      </c>
      <c r="G273" s="3" t="s">
        <v>106</v>
      </c>
      <c r="H273" s="4">
        <v>47905</v>
      </c>
      <c r="I273" s="3" t="s">
        <v>215</v>
      </c>
      <c r="J273" s="3" t="s">
        <v>1252</v>
      </c>
      <c r="K273" s="4">
        <v>1074</v>
      </c>
      <c r="L273" s="3" t="s">
        <v>109</v>
      </c>
      <c r="M273" s="3" t="s">
        <v>109</v>
      </c>
      <c r="N273" s="3" t="s">
        <v>109</v>
      </c>
      <c r="O273" s="3" t="s">
        <v>109</v>
      </c>
      <c r="P273" s="3" t="s">
        <v>109</v>
      </c>
      <c r="Q273" s="2"/>
      <c r="S273" s="55">
        <v>15</v>
      </c>
      <c r="T273" s="3" t="s">
        <v>109</v>
      </c>
      <c r="U273" s="3" t="s">
        <v>109</v>
      </c>
      <c r="V273" s="3" t="s">
        <v>109</v>
      </c>
      <c r="W273" s="3" t="s">
        <v>109</v>
      </c>
      <c r="X273" s="3" t="s">
        <v>109</v>
      </c>
      <c r="Y273" s="3" t="s">
        <v>109</v>
      </c>
      <c r="Z273" s="3" t="s">
        <v>109</v>
      </c>
      <c r="AA273" s="4">
        <v>1965</v>
      </c>
      <c r="AB273" s="3" t="s">
        <v>109</v>
      </c>
      <c r="AC273" s="5" t="s">
        <v>111</v>
      </c>
      <c r="AD273" s="3" t="s">
        <v>111</v>
      </c>
      <c r="AE273" s="3" t="s">
        <v>109</v>
      </c>
      <c r="AF273" s="4">
        <v>3</v>
      </c>
      <c r="AG273" s="3" t="s">
        <v>109</v>
      </c>
      <c r="AH273" s="3" t="s">
        <v>111</v>
      </c>
      <c r="AI273" s="3" t="s">
        <v>109</v>
      </c>
      <c r="AN273" s="3" t="s">
        <v>109</v>
      </c>
      <c r="AO273" s="43">
        <f>K273*S273</f>
        <v>16110</v>
      </c>
      <c r="AP273" s="3" t="s">
        <v>109</v>
      </c>
      <c r="AQ273" s="3">
        <v>0.1</v>
      </c>
      <c r="AR273" s="3" t="s">
        <v>109</v>
      </c>
      <c r="AS273" s="3" t="s">
        <v>109</v>
      </c>
      <c r="AT273" s="46">
        <f>AO273*(1-AQ273)</f>
        <v>14499</v>
      </c>
      <c r="AU273" s="3" t="s">
        <v>109</v>
      </c>
      <c r="AV273" s="3" t="s">
        <v>109</v>
      </c>
      <c r="AW273" s="3" t="s">
        <v>109</v>
      </c>
      <c r="AX273" s="3" t="s">
        <v>109</v>
      </c>
      <c r="AY273" s="3" t="s">
        <v>109</v>
      </c>
      <c r="AZ273" s="3" t="s">
        <v>109</v>
      </c>
      <c r="BA273" s="48">
        <f>BW273*0.15</f>
        <v>0.56073804469273758</v>
      </c>
      <c r="BB273" s="48">
        <f>BW273*0.35</f>
        <v>1.3083887709497208</v>
      </c>
      <c r="BC273" s="48">
        <f>BW273*0.3</f>
        <v>1.1214760893854752</v>
      </c>
      <c r="BD273" s="48">
        <f>BW273*0.2</f>
        <v>0.74765072625698348</v>
      </c>
      <c r="BE273" s="3" t="s">
        <v>109</v>
      </c>
      <c r="BF273" s="3" t="s">
        <v>109</v>
      </c>
      <c r="BG273" s="3" t="s">
        <v>109</v>
      </c>
      <c r="BH273" s="3" t="s">
        <v>109</v>
      </c>
      <c r="BI273" s="3" t="s">
        <v>109</v>
      </c>
      <c r="BJ273" s="3" t="s">
        <v>109</v>
      </c>
      <c r="BK273" s="3" t="s">
        <v>109</v>
      </c>
      <c r="BM273" s="3" t="s">
        <v>109</v>
      </c>
      <c r="BN273" s="3" t="s">
        <v>109</v>
      </c>
      <c r="BO273" s="3" t="s">
        <v>109</v>
      </c>
      <c r="BP273" s="3" t="s">
        <v>109</v>
      </c>
      <c r="BQ273" s="3" t="s">
        <v>109</v>
      </c>
      <c r="BR273" s="3" t="s">
        <v>109</v>
      </c>
      <c r="BS273" s="3" t="s">
        <v>109</v>
      </c>
      <c r="BT273" s="3" t="s">
        <v>109</v>
      </c>
      <c r="BU273" s="3" t="s">
        <v>109</v>
      </c>
      <c r="BV273" s="3" t="s">
        <v>109</v>
      </c>
      <c r="BW273" s="48">
        <f>((AT273-BY273)/K273)</f>
        <v>3.7382536312849171</v>
      </c>
      <c r="BX273" s="3" t="s">
        <v>109</v>
      </c>
      <c r="BY273" s="48">
        <f>CC273*CB273</f>
        <v>10484.115599999999</v>
      </c>
      <c r="BZ273" s="3">
        <v>0.08</v>
      </c>
      <c r="CA273" s="4">
        <v>2.5474E-2</v>
      </c>
      <c r="CB273" s="3">
        <f>BZ273+CA273</f>
        <v>0.105474</v>
      </c>
      <c r="CC273" s="47">
        <v>99400</v>
      </c>
      <c r="CD273" s="46">
        <v>0</v>
      </c>
      <c r="CE273" s="46">
        <f>CC273-CD273</f>
        <v>99400</v>
      </c>
      <c r="CF273" s="46" t="s">
        <v>109</v>
      </c>
      <c r="CG273" s="46">
        <f>CE273/K273</f>
        <v>92.551210428305396</v>
      </c>
      <c r="CH273" s="3" t="s">
        <v>1288</v>
      </c>
      <c r="CI273" s="3" t="s">
        <v>109</v>
      </c>
      <c r="CJ273" s="3" t="s">
        <v>109</v>
      </c>
      <c r="CK273" s="3" t="s">
        <v>109</v>
      </c>
      <c r="CL273" s="3" t="s">
        <v>109</v>
      </c>
      <c r="CM273" s="3" t="s">
        <v>109</v>
      </c>
      <c r="CN273" s="3" t="s">
        <v>109</v>
      </c>
      <c r="CO273" s="3" t="s">
        <v>109</v>
      </c>
      <c r="CP273" s="3" t="s">
        <v>109</v>
      </c>
      <c r="CQ273" s="5" t="s">
        <v>113</v>
      </c>
      <c r="CR273" s="5" t="s">
        <v>109</v>
      </c>
      <c r="CV273" s="21" t="s">
        <v>113</v>
      </c>
    </row>
    <row r="274" spans="1:100" x14ac:dyDescent="0.25">
      <c r="A274" s="3" t="s">
        <v>1453</v>
      </c>
      <c r="B274" s="3" t="s">
        <v>199</v>
      </c>
      <c r="C274" s="4">
        <v>2.4153000000000001E-2</v>
      </c>
      <c r="D274" s="3" t="s">
        <v>1270</v>
      </c>
      <c r="E274" s="3" t="s">
        <v>1454</v>
      </c>
      <c r="F274" s="3" t="s">
        <v>1455</v>
      </c>
      <c r="G274" s="3" t="s">
        <v>106</v>
      </c>
      <c r="H274" s="4">
        <v>47909</v>
      </c>
      <c r="I274" s="3" t="s">
        <v>215</v>
      </c>
      <c r="J274" s="3" t="s">
        <v>1252</v>
      </c>
      <c r="K274" s="4">
        <v>2550</v>
      </c>
      <c r="L274" s="3" t="s">
        <v>109</v>
      </c>
      <c r="M274" s="3" t="s">
        <v>109</v>
      </c>
      <c r="N274" s="3" t="s">
        <v>109</v>
      </c>
      <c r="O274" s="3" t="s">
        <v>109</v>
      </c>
      <c r="P274" s="3" t="s">
        <v>109</v>
      </c>
      <c r="Q274" s="2"/>
      <c r="S274" s="55">
        <v>15</v>
      </c>
      <c r="T274" s="3" t="s">
        <v>109</v>
      </c>
      <c r="U274" s="3" t="s">
        <v>109</v>
      </c>
      <c r="V274" s="3" t="s">
        <v>109</v>
      </c>
      <c r="W274" s="3" t="s">
        <v>109</v>
      </c>
      <c r="X274" s="3" t="s">
        <v>109</v>
      </c>
      <c r="Y274" s="3" t="s">
        <v>109</v>
      </c>
      <c r="Z274" s="3" t="s">
        <v>109</v>
      </c>
      <c r="AA274" s="4">
        <v>1985</v>
      </c>
      <c r="AB274" s="3" t="s">
        <v>109</v>
      </c>
      <c r="AC274" s="5" t="s">
        <v>111</v>
      </c>
      <c r="AD274" s="3" t="s">
        <v>111</v>
      </c>
      <c r="AE274" s="3" t="s">
        <v>109</v>
      </c>
      <c r="AF274" s="4">
        <v>3</v>
      </c>
      <c r="AG274" s="3" t="s">
        <v>109</v>
      </c>
      <c r="AH274" s="3" t="s">
        <v>111</v>
      </c>
      <c r="AI274" s="3" t="s">
        <v>109</v>
      </c>
      <c r="AN274" s="3" t="s">
        <v>109</v>
      </c>
      <c r="AO274" s="43">
        <f>K274*S274</f>
        <v>38250</v>
      </c>
      <c r="AP274" s="3" t="s">
        <v>109</v>
      </c>
      <c r="AQ274" s="3">
        <v>0.1</v>
      </c>
      <c r="AR274" s="3" t="s">
        <v>109</v>
      </c>
      <c r="AS274" s="3" t="s">
        <v>109</v>
      </c>
      <c r="AT274" s="46">
        <f>AO274*(1-AQ274)</f>
        <v>34425</v>
      </c>
      <c r="AU274" s="3" t="s">
        <v>109</v>
      </c>
      <c r="AV274" s="3" t="s">
        <v>109</v>
      </c>
      <c r="AW274" s="3" t="s">
        <v>109</v>
      </c>
      <c r="AX274" s="3" t="s">
        <v>109</v>
      </c>
      <c r="AY274" s="3" t="s">
        <v>109</v>
      </c>
      <c r="AZ274" s="3" t="s">
        <v>109</v>
      </c>
      <c r="BA274" s="48">
        <f>BW274*0.15</f>
        <v>0.97060404117647059</v>
      </c>
      <c r="BB274" s="48">
        <f>BW274*0.35</f>
        <v>2.2647427627450978</v>
      </c>
      <c r="BC274" s="48">
        <f>BW274*0.3</f>
        <v>1.9412080823529412</v>
      </c>
      <c r="BD274" s="48">
        <f>BW274*0.2</f>
        <v>1.2941387215686275</v>
      </c>
      <c r="BE274" s="3" t="s">
        <v>109</v>
      </c>
      <c r="BF274" s="3" t="s">
        <v>109</v>
      </c>
      <c r="BG274" s="3" t="s">
        <v>109</v>
      </c>
      <c r="BH274" s="3" t="s">
        <v>109</v>
      </c>
      <c r="BI274" s="3" t="s">
        <v>109</v>
      </c>
      <c r="BJ274" s="3" t="s">
        <v>109</v>
      </c>
      <c r="BK274" s="3" t="s">
        <v>109</v>
      </c>
      <c r="BM274" s="3" t="s">
        <v>109</v>
      </c>
      <c r="BN274" s="3" t="s">
        <v>109</v>
      </c>
      <c r="BO274" s="3" t="s">
        <v>109</v>
      </c>
      <c r="BP274" s="3" t="s">
        <v>109</v>
      </c>
      <c r="BQ274" s="3" t="s">
        <v>109</v>
      </c>
      <c r="BR274" s="3" t="s">
        <v>109</v>
      </c>
      <c r="BS274" s="3" t="s">
        <v>109</v>
      </c>
      <c r="BT274" s="3" t="s">
        <v>109</v>
      </c>
      <c r="BU274" s="3" t="s">
        <v>109</v>
      </c>
      <c r="BV274" s="3" t="s">
        <v>109</v>
      </c>
      <c r="BW274" s="48">
        <f>((AT274-BY274)/K274)</f>
        <v>6.4706936078431374</v>
      </c>
      <c r="BX274" s="3" t="s">
        <v>109</v>
      </c>
      <c r="BY274" s="48">
        <f>CC274*CB274</f>
        <v>17924.731299999999</v>
      </c>
      <c r="BZ274" s="3">
        <v>0.08</v>
      </c>
      <c r="CA274" s="4">
        <v>2.4153000000000001E-2</v>
      </c>
      <c r="CB274" s="3">
        <f>BZ274+CA274</f>
        <v>0.104153</v>
      </c>
      <c r="CC274" s="47">
        <v>172100</v>
      </c>
      <c r="CD274" s="46">
        <v>0</v>
      </c>
      <c r="CE274" s="46">
        <f>CC274-CD274</f>
        <v>172100</v>
      </c>
      <c r="CF274" s="46" t="s">
        <v>109</v>
      </c>
      <c r="CG274" s="46">
        <f>CE274/K274</f>
        <v>67.490196078431367</v>
      </c>
      <c r="CH274" s="3" t="s">
        <v>916</v>
      </c>
      <c r="CI274" s="3" t="s">
        <v>109</v>
      </c>
      <c r="CJ274" s="3" t="s">
        <v>109</v>
      </c>
      <c r="CK274" s="3" t="s">
        <v>109</v>
      </c>
      <c r="CL274" s="3" t="s">
        <v>109</v>
      </c>
      <c r="CM274" s="3" t="s">
        <v>109</v>
      </c>
      <c r="CN274" s="3" t="s">
        <v>109</v>
      </c>
      <c r="CO274" s="3" t="s">
        <v>109</v>
      </c>
      <c r="CP274" s="3" t="s">
        <v>109</v>
      </c>
      <c r="CQ274" s="5" t="s">
        <v>113</v>
      </c>
      <c r="CR274" s="5" t="s">
        <v>109</v>
      </c>
      <c r="CT274" s="16"/>
      <c r="CV274" s="21" t="s">
        <v>113</v>
      </c>
    </row>
    <row r="275" spans="1:100" x14ac:dyDescent="0.25">
      <c r="A275" s="3" t="s">
        <v>1450</v>
      </c>
      <c r="B275" s="3" t="s">
        <v>118</v>
      </c>
      <c r="C275" s="4">
        <v>2.5474E-2</v>
      </c>
      <c r="D275" s="3" t="s">
        <v>1265</v>
      </c>
      <c r="E275" s="3" t="s">
        <v>1451</v>
      </c>
      <c r="F275" s="3" t="s">
        <v>109</v>
      </c>
      <c r="G275" s="3" t="s">
        <v>109</v>
      </c>
      <c r="H275" s="23"/>
      <c r="I275" s="3" t="s">
        <v>215</v>
      </c>
      <c r="J275" s="3" t="s">
        <v>1252</v>
      </c>
      <c r="K275" s="4">
        <v>2088</v>
      </c>
      <c r="L275" s="3" t="s">
        <v>109</v>
      </c>
      <c r="M275" s="3" t="s">
        <v>109</v>
      </c>
      <c r="N275" s="3" t="s">
        <v>109</v>
      </c>
      <c r="O275" s="3" t="s">
        <v>109</v>
      </c>
      <c r="P275" s="3" t="s">
        <v>109</v>
      </c>
      <c r="Q275" s="2"/>
      <c r="S275" s="55">
        <v>12</v>
      </c>
      <c r="T275" s="3" t="s">
        <v>109</v>
      </c>
      <c r="U275" s="3" t="s">
        <v>109</v>
      </c>
      <c r="V275" s="3" t="s">
        <v>109</v>
      </c>
      <c r="W275" s="3" t="s">
        <v>109</v>
      </c>
      <c r="X275" s="3" t="s">
        <v>109</v>
      </c>
      <c r="Y275" s="3" t="s">
        <v>109</v>
      </c>
      <c r="Z275" s="3" t="s">
        <v>109</v>
      </c>
      <c r="AA275" s="8"/>
      <c r="AB275" s="3" t="s">
        <v>109</v>
      </c>
      <c r="AC275" s="5">
        <v>3</v>
      </c>
      <c r="AD275" s="3">
        <v>3</v>
      </c>
      <c r="AE275" s="3" t="s">
        <v>109</v>
      </c>
      <c r="AF275" s="8">
        <v>3</v>
      </c>
      <c r="AG275" s="3" t="s">
        <v>109</v>
      </c>
      <c r="AH275" s="3" t="s">
        <v>109</v>
      </c>
      <c r="AI275" s="3" t="s">
        <v>109</v>
      </c>
      <c r="AN275" s="3" t="s">
        <v>109</v>
      </c>
      <c r="AO275" s="43">
        <f>K275*S275</f>
        <v>25056</v>
      </c>
      <c r="AP275" s="3" t="s">
        <v>109</v>
      </c>
      <c r="AQ275" s="3">
        <v>0.1</v>
      </c>
      <c r="AR275" s="3" t="s">
        <v>109</v>
      </c>
      <c r="AS275" s="3" t="s">
        <v>109</v>
      </c>
      <c r="AT275" s="46">
        <f>AO275*(1-AQ275)</f>
        <v>22550.400000000001</v>
      </c>
      <c r="AU275" s="3" t="s">
        <v>109</v>
      </c>
      <c r="AV275" s="3" t="s">
        <v>109</v>
      </c>
      <c r="AW275" s="3" t="s">
        <v>109</v>
      </c>
      <c r="AX275" s="3" t="s">
        <v>109</v>
      </c>
      <c r="AY275" s="3" t="s">
        <v>109</v>
      </c>
      <c r="AZ275" s="3" t="s">
        <v>109</v>
      </c>
      <c r="BA275" s="48">
        <f>BW275*0.15</f>
        <v>1.1431627442528736</v>
      </c>
      <c r="BB275" s="48">
        <f>BW275*0.35</f>
        <v>2.6673797365900382</v>
      </c>
      <c r="BC275" s="48">
        <f>BW275*0.3</f>
        <v>2.2863254885057471</v>
      </c>
      <c r="BD275" s="48">
        <f>BW275*0.2</f>
        <v>1.5242169923371649</v>
      </c>
      <c r="BE275" s="3" t="s">
        <v>109</v>
      </c>
      <c r="BF275" s="3" t="s">
        <v>109</v>
      </c>
      <c r="BG275" s="3" t="s">
        <v>109</v>
      </c>
      <c r="BH275" s="3" t="s">
        <v>109</v>
      </c>
      <c r="BI275" s="3" t="s">
        <v>109</v>
      </c>
      <c r="BJ275" s="3" t="s">
        <v>109</v>
      </c>
      <c r="BK275" s="3" t="s">
        <v>109</v>
      </c>
      <c r="BM275" s="3" t="s">
        <v>109</v>
      </c>
      <c r="BN275" s="3" t="s">
        <v>109</v>
      </c>
      <c r="BO275" s="3" t="s">
        <v>109</v>
      </c>
      <c r="BP275" s="3" t="s">
        <v>109</v>
      </c>
      <c r="BQ275" s="3" t="s">
        <v>109</v>
      </c>
      <c r="BR275" s="3" t="s">
        <v>109</v>
      </c>
      <c r="BS275" s="3" t="s">
        <v>109</v>
      </c>
      <c r="BT275" s="3" t="s">
        <v>109</v>
      </c>
      <c r="BU275" s="3" t="s">
        <v>109</v>
      </c>
      <c r="BV275" s="3" t="s">
        <v>109</v>
      </c>
      <c r="BW275" s="48">
        <f>((AT275-BY275)/K275)</f>
        <v>7.6210849616858241</v>
      </c>
      <c r="BX275" s="3" t="s">
        <v>109</v>
      </c>
      <c r="BY275" s="48">
        <f>CC275*CB275</f>
        <v>6637.5745999999999</v>
      </c>
      <c r="BZ275" s="3">
        <v>0.1</v>
      </c>
      <c r="CA275" s="4">
        <v>2.5474E-2</v>
      </c>
      <c r="CB275" s="3">
        <f>BZ275+CA275</f>
        <v>0.125474</v>
      </c>
      <c r="CC275" s="47">
        <v>52900</v>
      </c>
      <c r="CD275" s="46">
        <v>0</v>
      </c>
      <c r="CE275" s="46">
        <f>CC275-CD275</f>
        <v>52900</v>
      </c>
      <c r="CF275" s="46" t="s">
        <v>109</v>
      </c>
      <c r="CG275" s="46">
        <f>CE275/K275</f>
        <v>25.335249042145595</v>
      </c>
      <c r="CH275" s="3" t="s">
        <v>1452</v>
      </c>
      <c r="CI275" s="3" t="s">
        <v>109</v>
      </c>
      <c r="CJ275" s="3" t="s">
        <v>109</v>
      </c>
      <c r="CK275" s="3" t="s">
        <v>109</v>
      </c>
      <c r="CL275" s="3" t="s">
        <v>109</v>
      </c>
      <c r="CM275" s="3" t="s">
        <v>109</v>
      </c>
      <c r="CN275" s="3" t="s">
        <v>109</v>
      </c>
      <c r="CO275" s="3" t="s">
        <v>109</v>
      </c>
      <c r="CP275" s="3" t="s">
        <v>109</v>
      </c>
      <c r="CQ275" s="5" t="s">
        <v>109</v>
      </c>
      <c r="CR275" s="5" t="s">
        <v>109</v>
      </c>
      <c r="CT275" s="11"/>
      <c r="CV275" s="21" t="s">
        <v>109</v>
      </c>
    </row>
    <row r="276" spans="1:100" x14ac:dyDescent="0.25">
      <c r="A276" s="3" t="s">
        <v>1289</v>
      </c>
      <c r="B276" s="3" t="s">
        <v>176</v>
      </c>
      <c r="C276" s="4">
        <v>1.4482999999999999E-2</v>
      </c>
      <c r="D276" s="3" t="s">
        <v>1285</v>
      </c>
      <c r="E276" s="3" t="s">
        <v>1290</v>
      </c>
      <c r="F276" s="3" t="s">
        <v>1291</v>
      </c>
      <c r="G276" s="3" t="s">
        <v>133</v>
      </c>
      <c r="H276" s="4">
        <v>47906</v>
      </c>
      <c r="I276" s="3" t="s">
        <v>215</v>
      </c>
      <c r="J276" s="3" t="s">
        <v>1252</v>
      </c>
      <c r="K276" s="4">
        <v>1324</v>
      </c>
      <c r="L276" s="3" t="s">
        <v>109</v>
      </c>
      <c r="M276" s="3" t="s">
        <v>109</v>
      </c>
      <c r="N276" s="3" t="s">
        <v>109</v>
      </c>
      <c r="O276" s="3" t="s">
        <v>109</v>
      </c>
      <c r="P276" s="3" t="s">
        <v>109</v>
      </c>
      <c r="Q276" s="2"/>
      <c r="S276" s="55">
        <v>16</v>
      </c>
      <c r="T276" s="3" t="s">
        <v>109</v>
      </c>
      <c r="U276" s="3" t="s">
        <v>109</v>
      </c>
      <c r="V276" s="3" t="s">
        <v>109</v>
      </c>
      <c r="W276" s="3" t="s">
        <v>109</v>
      </c>
      <c r="X276" s="3" t="s">
        <v>109</v>
      </c>
      <c r="Y276" s="3" t="s">
        <v>109</v>
      </c>
      <c r="Z276" s="3" t="s">
        <v>109</v>
      </c>
      <c r="AA276" s="4">
        <v>1972</v>
      </c>
      <c r="AB276" s="3" t="s">
        <v>109</v>
      </c>
      <c r="AC276" s="5" t="s">
        <v>135</v>
      </c>
      <c r="AD276" s="3" t="s">
        <v>135</v>
      </c>
      <c r="AE276" s="3" t="s">
        <v>109</v>
      </c>
      <c r="AF276" s="4">
        <v>2</v>
      </c>
      <c r="AG276" s="3" t="s">
        <v>109</v>
      </c>
      <c r="AH276" s="3" t="s">
        <v>126</v>
      </c>
      <c r="AI276" s="3" t="s">
        <v>109</v>
      </c>
      <c r="AN276" s="3" t="s">
        <v>109</v>
      </c>
      <c r="AO276" s="43">
        <f>K276*S276</f>
        <v>21184</v>
      </c>
      <c r="AP276" s="3" t="s">
        <v>109</v>
      </c>
      <c r="AQ276" s="3">
        <v>0.09</v>
      </c>
      <c r="AR276" s="3" t="s">
        <v>109</v>
      </c>
      <c r="AS276" s="3" t="s">
        <v>109</v>
      </c>
      <c r="AT276" s="46">
        <f>AO276*(1-AQ276)</f>
        <v>19277.440000000002</v>
      </c>
      <c r="AU276" s="3" t="s">
        <v>109</v>
      </c>
      <c r="AV276" s="3" t="s">
        <v>109</v>
      </c>
      <c r="AW276" s="3" t="s">
        <v>109</v>
      </c>
      <c r="AX276" s="3" t="s">
        <v>109</v>
      </c>
      <c r="AY276" s="3" t="s">
        <v>109</v>
      </c>
      <c r="AZ276" s="3" t="s">
        <v>109</v>
      </c>
      <c r="BA276" s="48">
        <f>BW276*0.15</f>
        <v>0.51413429003021172</v>
      </c>
      <c r="BB276" s="48">
        <f>BW276*0.35</f>
        <v>1.1996466767371607</v>
      </c>
      <c r="BC276" s="48">
        <f>BW276*0.3</f>
        <v>1.0282685800604234</v>
      </c>
      <c r="BD276" s="48">
        <f>BW276*0.2</f>
        <v>0.68551238670694903</v>
      </c>
      <c r="BE276" s="3" t="s">
        <v>109</v>
      </c>
      <c r="BF276" s="3" t="s">
        <v>109</v>
      </c>
      <c r="BG276" s="3" t="s">
        <v>109</v>
      </c>
      <c r="BH276" s="3" t="s">
        <v>109</v>
      </c>
      <c r="BI276" s="3" t="s">
        <v>109</v>
      </c>
      <c r="BJ276" s="3" t="s">
        <v>109</v>
      </c>
      <c r="BK276" s="3" t="s">
        <v>109</v>
      </c>
      <c r="BM276" s="3" t="s">
        <v>109</v>
      </c>
      <c r="BN276" s="3" t="s">
        <v>109</v>
      </c>
      <c r="BO276" s="3" t="s">
        <v>109</v>
      </c>
      <c r="BP276" s="3" t="s">
        <v>109</v>
      </c>
      <c r="BQ276" s="3" t="s">
        <v>109</v>
      </c>
      <c r="BR276" s="3" t="s">
        <v>109</v>
      </c>
      <c r="BS276" s="3" t="s">
        <v>109</v>
      </c>
      <c r="BT276" s="3" t="s">
        <v>109</v>
      </c>
      <c r="BU276" s="3" t="s">
        <v>109</v>
      </c>
      <c r="BV276" s="3" t="s">
        <v>109</v>
      </c>
      <c r="BW276" s="48">
        <f>((AT276-BY276)/K276)</f>
        <v>3.4275619335347449</v>
      </c>
      <c r="BX276" s="3" t="s">
        <v>109</v>
      </c>
      <c r="BY276" s="48">
        <f>CC276*CB276</f>
        <v>14739.348</v>
      </c>
      <c r="BZ276" s="3">
        <v>0.08</v>
      </c>
      <c r="CA276" s="4">
        <v>1.4482999999999999E-2</v>
      </c>
      <c r="CB276" s="3">
        <f>BZ276+CA276</f>
        <v>9.4482999999999998E-2</v>
      </c>
      <c r="CC276" s="47">
        <v>156000</v>
      </c>
      <c r="CD276" s="46">
        <v>0</v>
      </c>
      <c r="CE276" s="46">
        <f>CC276-CD276</f>
        <v>156000</v>
      </c>
      <c r="CF276" s="46" t="s">
        <v>109</v>
      </c>
      <c r="CG276" s="46">
        <f>CE276/K276</f>
        <v>117.82477341389728</v>
      </c>
      <c r="CH276" s="3" t="s">
        <v>1292</v>
      </c>
      <c r="CI276" s="3" t="s">
        <v>109</v>
      </c>
      <c r="CJ276" s="3" t="s">
        <v>109</v>
      </c>
      <c r="CK276" s="3" t="s">
        <v>109</v>
      </c>
      <c r="CL276" s="3" t="s">
        <v>109</v>
      </c>
      <c r="CM276" s="3" t="s">
        <v>109</v>
      </c>
      <c r="CN276" s="3" t="s">
        <v>109</v>
      </c>
      <c r="CO276" s="3" t="s">
        <v>109</v>
      </c>
      <c r="CP276" s="3" t="s">
        <v>109</v>
      </c>
      <c r="CQ276" s="5" t="s">
        <v>113</v>
      </c>
      <c r="CR276" s="5" t="s">
        <v>109</v>
      </c>
      <c r="CV276" s="21" t="s">
        <v>113</v>
      </c>
    </row>
    <row r="277" spans="1:100" x14ac:dyDescent="0.25">
      <c r="A277" s="3" t="s">
        <v>1180</v>
      </c>
      <c r="B277" s="3" t="s">
        <v>109</v>
      </c>
      <c r="C277" s="8"/>
      <c r="D277" s="3" t="s">
        <v>1181</v>
      </c>
      <c r="E277" s="3" t="s">
        <v>1182</v>
      </c>
      <c r="F277" s="3" t="s">
        <v>109</v>
      </c>
      <c r="G277" s="3" t="s">
        <v>109</v>
      </c>
      <c r="H277" s="23"/>
      <c r="I277" s="3" t="s">
        <v>215</v>
      </c>
      <c r="J277" s="3" t="s">
        <v>1133</v>
      </c>
      <c r="K277" s="4">
        <v>104946</v>
      </c>
      <c r="L277" s="3" t="s">
        <v>109</v>
      </c>
      <c r="M277" s="3" t="s">
        <v>109</v>
      </c>
      <c r="N277" s="3" t="s">
        <v>109</v>
      </c>
      <c r="O277" s="3" t="s">
        <v>109</v>
      </c>
      <c r="P277" s="3" t="s">
        <v>109</v>
      </c>
      <c r="Q277" s="2"/>
      <c r="S277" s="48">
        <v>6</v>
      </c>
      <c r="T277" s="3" t="s">
        <v>109</v>
      </c>
      <c r="U277" s="3" t="s">
        <v>109</v>
      </c>
      <c r="V277" s="3" t="s">
        <v>109</v>
      </c>
      <c r="W277" s="3" t="s">
        <v>109</v>
      </c>
      <c r="X277" s="3" t="s">
        <v>109</v>
      </c>
      <c r="Y277" s="3" t="s">
        <v>109</v>
      </c>
      <c r="Z277" s="3" t="s">
        <v>109</v>
      </c>
      <c r="AA277" s="8"/>
      <c r="AB277" s="3" t="s">
        <v>109</v>
      </c>
      <c r="AC277" s="5" t="s">
        <v>111</v>
      </c>
      <c r="AD277" s="3" t="s">
        <v>135</v>
      </c>
      <c r="AE277" s="3" t="s">
        <v>109</v>
      </c>
      <c r="AF277" s="4">
        <v>3</v>
      </c>
      <c r="AG277" s="3" t="s">
        <v>109</v>
      </c>
      <c r="AH277" s="3" t="s">
        <v>111</v>
      </c>
      <c r="AI277" s="3" t="s">
        <v>109</v>
      </c>
      <c r="AN277" s="3" t="s">
        <v>109</v>
      </c>
      <c r="AO277" s="43">
        <f>K277*S277</f>
        <v>629676</v>
      </c>
      <c r="AP277" s="3" t="s">
        <v>109</v>
      </c>
      <c r="AQ277" s="3">
        <v>0.1</v>
      </c>
      <c r="AR277" s="3" t="s">
        <v>109</v>
      </c>
      <c r="AS277" s="3" t="s">
        <v>109</v>
      </c>
      <c r="AT277" s="46">
        <f>AO277*(1-AQ277)</f>
        <v>566708.4</v>
      </c>
      <c r="AU277" s="3" t="s">
        <v>109</v>
      </c>
      <c r="AV277" s="3" t="s">
        <v>109</v>
      </c>
      <c r="AW277" s="3" t="s">
        <v>109</v>
      </c>
      <c r="AX277" s="3" t="s">
        <v>109</v>
      </c>
      <c r="AY277" s="3" t="s">
        <v>109</v>
      </c>
      <c r="AZ277" s="3" t="s">
        <v>109</v>
      </c>
      <c r="BA277" s="48" t="e">
        <f>BW277*0.15</f>
        <v>#VALUE!</v>
      </c>
      <c r="BB277" s="48" t="e">
        <f>BW277*0.35</f>
        <v>#VALUE!</v>
      </c>
      <c r="BC277" s="48" t="e">
        <f>BW277*0.3</f>
        <v>#VALUE!</v>
      </c>
      <c r="BD277" s="48" t="e">
        <f>BW277*0.2</f>
        <v>#VALUE!</v>
      </c>
      <c r="BE277" s="3" t="s">
        <v>109</v>
      </c>
      <c r="BF277" s="3" t="s">
        <v>109</v>
      </c>
      <c r="BG277" s="3" t="s">
        <v>109</v>
      </c>
      <c r="BH277" s="3" t="s">
        <v>109</v>
      </c>
      <c r="BI277" s="3" t="s">
        <v>109</v>
      </c>
      <c r="BJ277" s="3" t="s">
        <v>109</v>
      </c>
      <c r="BK277" s="3" t="s">
        <v>109</v>
      </c>
      <c r="BM277" s="3" t="s">
        <v>109</v>
      </c>
      <c r="BN277" s="3" t="s">
        <v>109</v>
      </c>
      <c r="BO277" s="3" t="s">
        <v>109</v>
      </c>
      <c r="BP277" s="3" t="s">
        <v>109</v>
      </c>
      <c r="BQ277" s="3" t="s">
        <v>109</v>
      </c>
      <c r="BR277" s="3" t="s">
        <v>109</v>
      </c>
      <c r="BS277" s="3" t="s">
        <v>109</v>
      </c>
      <c r="BT277" s="3" t="s">
        <v>109</v>
      </c>
      <c r="BU277" s="3" t="s">
        <v>109</v>
      </c>
      <c r="BV277" s="3" t="s">
        <v>109</v>
      </c>
      <c r="BW277" s="48" t="e">
        <f>((AT277-BY277)/K277)</f>
        <v>#VALUE!</v>
      </c>
      <c r="BX277" s="3" t="s">
        <v>109</v>
      </c>
      <c r="BY277" s="48" t="e">
        <f>CC277*CB277</f>
        <v>#VALUE!</v>
      </c>
      <c r="BZ277" s="3" t="s">
        <v>109</v>
      </c>
      <c r="CA277" s="8"/>
      <c r="CB277" s="3" t="e">
        <f>BZ277+CA277</f>
        <v>#VALUE!</v>
      </c>
      <c r="CC277" s="47">
        <v>4679800</v>
      </c>
      <c r="CD277" s="46">
        <v>0</v>
      </c>
      <c r="CE277" s="46">
        <f>CC277-CD277</f>
        <v>4679800</v>
      </c>
      <c r="CF277" s="46" t="s">
        <v>109</v>
      </c>
      <c r="CG277" s="46">
        <f>CE277/K277</f>
        <v>44.592457073161434</v>
      </c>
      <c r="CH277" s="3" t="s">
        <v>1183</v>
      </c>
      <c r="CI277" s="3" t="s">
        <v>109</v>
      </c>
      <c r="CJ277" s="3" t="s">
        <v>109</v>
      </c>
      <c r="CK277" s="3" t="s">
        <v>109</v>
      </c>
      <c r="CL277" s="3" t="s">
        <v>109</v>
      </c>
      <c r="CM277" s="3" t="s">
        <v>109</v>
      </c>
      <c r="CN277" s="3" t="s">
        <v>109</v>
      </c>
      <c r="CO277" s="3" t="s">
        <v>109</v>
      </c>
      <c r="CP277" s="3" t="s">
        <v>109</v>
      </c>
      <c r="CQ277" s="5" t="s">
        <v>113</v>
      </c>
      <c r="CR277" s="5" t="s">
        <v>109</v>
      </c>
      <c r="CT277" s="11"/>
      <c r="CV277" s="21" t="s">
        <v>113</v>
      </c>
    </row>
    <row r="278" spans="1:100" x14ac:dyDescent="0.25">
      <c r="A278" s="3" t="s">
        <v>1461</v>
      </c>
      <c r="B278" s="3" t="s">
        <v>118</v>
      </c>
      <c r="C278" s="4">
        <v>2.5474E-2</v>
      </c>
      <c r="D278" s="3" t="s">
        <v>1462</v>
      </c>
      <c r="E278" s="3" t="s">
        <v>1370</v>
      </c>
      <c r="F278" s="3" t="s">
        <v>1463</v>
      </c>
      <c r="G278" s="3" t="s">
        <v>106</v>
      </c>
      <c r="H278" s="4">
        <v>47904</v>
      </c>
      <c r="I278" s="3" t="s">
        <v>215</v>
      </c>
      <c r="J278" s="3" t="s">
        <v>1252</v>
      </c>
      <c r="K278" s="4">
        <v>2885</v>
      </c>
      <c r="L278" s="3" t="s">
        <v>109</v>
      </c>
      <c r="M278" s="3" t="s">
        <v>109</v>
      </c>
      <c r="N278" s="3" t="s">
        <v>109</v>
      </c>
      <c r="O278" s="3" t="s">
        <v>109</v>
      </c>
      <c r="P278" s="3" t="s">
        <v>109</v>
      </c>
      <c r="Q278" s="2"/>
      <c r="S278" s="55">
        <v>8</v>
      </c>
      <c r="T278" s="3" t="s">
        <v>109</v>
      </c>
      <c r="U278" s="3" t="s">
        <v>109</v>
      </c>
      <c r="V278" s="3" t="s">
        <v>109</v>
      </c>
      <c r="W278" s="3" t="s">
        <v>109</v>
      </c>
      <c r="X278" s="3" t="s">
        <v>109</v>
      </c>
      <c r="Y278" s="3" t="s">
        <v>109</v>
      </c>
      <c r="Z278" s="3" t="s">
        <v>109</v>
      </c>
      <c r="AA278" s="4">
        <v>2003</v>
      </c>
      <c r="AB278" s="3" t="s">
        <v>109</v>
      </c>
      <c r="AC278" s="5" t="s">
        <v>123</v>
      </c>
      <c r="AD278" s="3" t="s">
        <v>123</v>
      </c>
      <c r="AE278" s="3" t="s">
        <v>109</v>
      </c>
      <c r="AF278" s="4">
        <v>2</v>
      </c>
      <c r="AG278" s="3" t="s">
        <v>109</v>
      </c>
      <c r="AH278" s="3" t="s">
        <v>111</v>
      </c>
      <c r="AI278" s="3" t="s">
        <v>109</v>
      </c>
      <c r="AN278" s="3" t="s">
        <v>109</v>
      </c>
      <c r="AO278" s="43">
        <f>K278*S278</f>
        <v>23080</v>
      </c>
      <c r="AP278" s="3" t="s">
        <v>109</v>
      </c>
      <c r="AQ278" s="3">
        <v>0.15</v>
      </c>
      <c r="AR278" s="3" t="s">
        <v>109</v>
      </c>
      <c r="AS278" s="3" t="s">
        <v>109</v>
      </c>
      <c r="AT278" s="46">
        <f t="shared" ref="AT278" si="24">AO278*(1-AQ278)</f>
        <v>19618</v>
      </c>
      <c r="AU278" s="3" t="s">
        <v>109</v>
      </c>
      <c r="AV278" s="3" t="s">
        <v>109</v>
      </c>
      <c r="AW278" s="3" t="s">
        <v>109</v>
      </c>
      <c r="AX278" s="3" t="s">
        <v>109</v>
      </c>
      <c r="AY278" s="3" t="s">
        <v>109</v>
      </c>
      <c r="AZ278" s="3" t="s">
        <v>109</v>
      </c>
      <c r="BA278" s="48">
        <f t="shared" ref="BA278" si="25">BW278*0.15</f>
        <v>0.32521762564991336</v>
      </c>
      <c r="BB278" s="48">
        <f t="shared" ref="BB278" si="26">BW278*0.35</f>
        <v>0.7588411265164644</v>
      </c>
      <c r="BC278" s="48">
        <f t="shared" ref="BC278" si="27">BW278*0.3</f>
        <v>0.65043525129982671</v>
      </c>
      <c r="BD278" s="48">
        <f t="shared" ref="BD278" si="28">BW278*0.2</f>
        <v>0.43362350086655116</v>
      </c>
      <c r="BE278" s="3" t="s">
        <v>109</v>
      </c>
      <c r="BF278" s="3" t="s">
        <v>109</v>
      </c>
      <c r="BG278" s="3" t="s">
        <v>109</v>
      </c>
      <c r="BH278" s="3" t="s">
        <v>109</v>
      </c>
      <c r="BI278" s="3" t="s">
        <v>109</v>
      </c>
      <c r="BJ278" s="3" t="s">
        <v>109</v>
      </c>
      <c r="BK278" s="3" t="s">
        <v>109</v>
      </c>
      <c r="BM278" s="3" t="s">
        <v>109</v>
      </c>
      <c r="BN278" s="3" t="s">
        <v>109</v>
      </c>
      <c r="BO278" s="3" t="s">
        <v>109</v>
      </c>
      <c r="BP278" s="3" t="s">
        <v>109</v>
      </c>
      <c r="BQ278" s="3" t="s">
        <v>109</v>
      </c>
      <c r="BR278" s="3" t="s">
        <v>109</v>
      </c>
      <c r="BS278" s="3" t="s">
        <v>109</v>
      </c>
      <c r="BT278" s="3" t="s">
        <v>109</v>
      </c>
      <c r="BU278" s="3" t="s">
        <v>109</v>
      </c>
      <c r="BV278" s="3" t="s">
        <v>109</v>
      </c>
      <c r="BW278" s="48">
        <f>((AT278-BY278)/K278)</f>
        <v>2.1681175043327556</v>
      </c>
      <c r="BX278" s="3" t="s">
        <v>109</v>
      </c>
      <c r="BY278" s="48">
        <f t="shared" ref="BY278" si="29">CC278*CB278</f>
        <v>13362.981</v>
      </c>
      <c r="BZ278" s="3">
        <v>0.1</v>
      </c>
      <c r="CA278" s="4">
        <v>2.5474E-2</v>
      </c>
      <c r="CB278" s="3">
        <f t="shared" ref="CB278" si="30">BZ278+CA278</f>
        <v>0.125474</v>
      </c>
      <c r="CC278" s="47">
        <v>106500</v>
      </c>
      <c r="CD278" s="46">
        <v>0</v>
      </c>
      <c r="CE278" s="46">
        <f t="shared" ref="CE278" si="31">CC278-CD278</f>
        <v>106500</v>
      </c>
      <c r="CF278" s="46" t="s">
        <v>109</v>
      </c>
      <c r="CG278" s="46">
        <f>CE278/K278</f>
        <v>36.915077989601386</v>
      </c>
      <c r="CH278" s="3" t="s">
        <v>1464</v>
      </c>
      <c r="CI278" s="3" t="s">
        <v>109</v>
      </c>
      <c r="CJ278" s="3" t="s">
        <v>109</v>
      </c>
      <c r="CK278" s="3" t="s">
        <v>109</v>
      </c>
      <c r="CL278" s="3" t="s">
        <v>109</v>
      </c>
      <c r="CM278" s="3" t="s">
        <v>109</v>
      </c>
      <c r="CN278" s="3" t="s">
        <v>109</v>
      </c>
      <c r="CO278" s="3" t="s">
        <v>109</v>
      </c>
      <c r="CP278" s="3" t="s">
        <v>109</v>
      </c>
      <c r="CQ278" s="5" t="s">
        <v>113</v>
      </c>
      <c r="CR278" s="5" t="s">
        <v>109</v>
      </c>
      <c r="CV278" s="21" t="s">
        <v>113</v>
      </c>
    </row>
    <row r="279" spans="1:100" x14ac:dyDescent="0.25">
      <c r="A279" s="3" t="s">
        <v>1634</v>
      </c>
      <c r="B279" s="3" t="s">
        <v>129</v>
      </c>
      <c r="C279" s="4">
        <v>1.9217000000000001E-2</v>
      </c>
      <c r="D279" s="3" t="s">
        <v>1635</v>
      </c>
      <c r="E279" s="3" t="s">
        <v>1636</v>
      </c>
      <c r="F279" s="3" t="s">
        <v>1637</v>
      </c>
      <c r="G279" s="3" t="s">
        <v>189</v>
      </c>
      <c r="H279" s="4">
        <v>47906</v>
      </c>
      <c r="I279" s="3" t="s">
        <v>215</v>
      </c>
      <c r="J279" s="3" t="s">
        <v>1468</v>
      </c>
      <c r="K279" s="4">
        <v>3384</v>
      </c>
      <c r="L279" s="3" t="s">
        <v>109</v>
      </c>
      <c r="M279" s="3" t="s">
        <v>109</v>
      </c>
      <c r="N279" s="3" t="s">
        <v>109</v>
      </c>
      <c r="O279" s="3" t="s">
        <v>109</v>
      </c>
      <c r="P279" s="3" t="s">
        <v>109</v>
      </c>
      <c r="Q279" s="2"/>
      <c r="S279" s="48">
        <v>15</v>
      </c>
      <c r="T279" s="3" t="s">
        <v>109</v>
      </c>
      <c r="U279" s="3" t="s">
        <v>109</v>
      </c>
      <c r="V279" s="3" t="s">
        <v>109</v>
      </c>
      <c r="W279" s="3" t="s">
        <v>109</v>
      </c>
      <c r="X279" s="3" t="s">
        <v>109</v>
      </c>
      <c r="Y279" s="3" t="s">
        <v>109</v>
      </c>
      <c r="Z279" s="3" t="s">
        <v>109</v>
      </c>
      <c r="AA279" s="4">
        <v>1905</v>
      </c>
      <c r="AB279" s="3" t="s">
        <v>109</v>
      </c>
      <c r="AC279" s="5" t="s">
        <v>111</v>
      </c>
      <c r="AD279" s="3" t="s">
        <v>123</v>
      </c>
      <c r="AE279" s="3" t="s">
        <v>109</v>
      </c>
      <c r="AF279" s="4">
        <v>4</v>
      </c>
      <c r="AG279" s="3" t="s">
        <v>109</v>
      </c>
      <c r="AH279" s="3" t="s">
        <v>111</v>
      </c>
      <c r="AI279" s="3" t="s">
        <v>109</v>
      </c>
      <c r="AN279" s="3" t="s">
        <v>109</v>
      </c>
      <c r="AO279" s="43">
        <f>K279*S279</f>
        <v>50760</v>
      </c>
      <c r="AP279" s="3" t="s">
        <v>109</v>
      </c>
      <c r="AQ279" s="3">
        <v>0.1</v>
      </c>
      <c r="AR279" s="3" t="s">
        <v>109</v>
      </c>
      <c r="AS279" s="3" t="s">
        <v>109</v>
      </c>
      <c r="AT279" s="46">
        <f>AO279*(1-AQ279)</f>
        <v>45684</v>
      </c>
      <c r="AU279" s="3" t="s">
        <v>109</v>
      </c>
      <c r="AV279" s="3" t="s">
        <v>109</v>
      </c>
      <c r="AW279" s="3" t="s">
        <v>109</v>
      </c>
      <c r="AX279" s="3" t="s">
        <v>109</v>
      </c>
      <c r="AY279" s="3" t="s">
        <v>109</v>
      </c>
      <c r="AZ279" s="3" t="s">
        <v>109</v>
      </c>
      <c r="BA279" s="48">
        <f>BW279*0.15</f>
        <v>0.54510104166666673</v>
      </c>
      <c r="BB279" s="48">
        <f>BW279*0.35</f>
        <v>1.2719024305555555</v>
      </c>
      <c r="BC279" s="48">
        <f>BW279*0.3</f>
        <v>1.0902020833333335</v>
      </c>
      <c r="BD279" s="48">
        <f>BW279*0.2</f>
        <v>0.72680138888888901</v>
      </c>
      <c r="BE279" s="3" t="s">
        <v>109</v>
      </c>
      <c r="BF279" s="3" t="s">
        <v>109</v>
      </c>
      <c r="BG279" s="3" t="s">
        <v>109</v>
      </c>
      <c r="BH279" s="3" t="s">
        <v>109</v>
      </c>
      <c r="BI279" s="3" t="s">
        <v>109</v>
      </c>
      <c r="BJ279" s="3" t="s">
        <v>109</v>
      </c>
      <c r="BK279" s="3" t="s">
        <v>109</v>
      </c>
      <c r="BM279" s="3" t="s">
        <v>109</v>
      </c>
      <c r="BN279" s="3" t="s">
        <v>109</v>
      </c>
      <c r="BO279" s="3" t="s">
        <v>109</v>
      </c>
      <c r="BP279" s="3" t="s">
        <v>109</v>
      </c>
      <c r="BQ279" s="3" t="s">
        <v>109</v>
      </c>
      <c r="BR279" s="3" t="s">
        <v>109</v>
      </c>
      <c r="BS279" s="3" t="s">
        <v>109</v>
      </c>
      <c r="BT279" s="3" t="s">
        <v>109</v>
      </c>
      <c r="BU279" s="3" t="s">
        <v>109</v>
      </c>
      <c r="BV279" s="3" t="s">
        <v>109</v>
      </c>
      <c r="BW279" s="48">
        <f>((AT279-BY279)/K279)</f>
        <v>3.6340069444444447</v>
      </c>
      <c r="BX279" s="3" t="s">
        <v>109</v>
      </c>
      <c r="BY279" s="48">
        <f>CC279*CB279</f>
        <v>33386.520499999999</v>
      </c>
      <c r="BZ279" s="3">
        <v>0.08</v>
      </c>
      <c r="CA279" s="4">
        <v>1.9217000000000001E-2</v>
      </c>
      <c r="CB279" s="3">
        <f>BZ279+CA279</f>
        <v>9.9217E-2</v>
      </c>
      <c r="CC279" s="47">
        <v>336500</v>
      </c>
      <c r="CD279" s="46">
        <v>0</v>
      </c>
      <c r="CE279" s="46">
        <f>CC279-CD279</f>
        <v>336500</v>
      </c>
      <c r="CF279" s="46" t="s">
        <v>109</v>
      </c>
      <c r="CG279" s="46">
        <f>CE279/K279</f>
        <v>99.438534278959807</v>
      </c>
      <c r="CH279" s="3" t="s">
        <v>1638</v>
      </c>
      <c r="CI279" s="3" t="s">
        <v>109</v>
      </c>
      <c r="CJ279" s="3" t="s">
        <v>109</v>
      </c>
      <c r="CK279" s="3" t="s">
        <v>109</v>
      </c>
      <c r="CL279" s="3" t="s">
        <v>109</v>
      </c>
      <c r="CM279" s="3" t="s">
        <v>109</v>
      </c>
      <c r="CN279" s="3" t="s">
        <v>109</v>
      </c>
      <c r="CO279" s="3" t="s">
        <v>109</v>
      </c>
      <c r="CP279" s="3" t="s">
        <v>109</v>
      </c>
      <c r="CQ279" s="5" t="s">
        <v>126</v>
      </c>
      <c r="CR279" s="5" t="s">
        <v>1639</v>
      </c>
      <c r="CT279" s="11"/>
      <c r="CV279" s="21" t="s">
        <v>113</v>
      </c>
    </row>
    <row r="280" spans="1:100" x14ac:dyDescent="0.25">
      <c r="A280" s="3" t="s">
        <v>1503</v>
      </c>
      <c r="B280" s="3" t="s">
        <v>118</v>
      </c>
      <c r="C280" s="4">
        <v>2.5474E-2</v>
      </c>
      <c r="D280" s="3" t="s">
        <v>1504</v>
      </c>
      <c r="E280" s="3" t="s">
        <v>1505</v>
      </c>
      <c r="F280" s="3" t="s">
        <v>1506</v>
      </c>
      <c r="G280" s="3" t="s">
        <v>106</v>
      </c>
      <c r="H280" s="4">
        <v>47905</v>
      </c>
      <c r="I280" s="3" t="s">
        <v>215</v>
      </c>
      <c r="J280" s="3" t="s">
        <v>1468</v>
      </c>
      <c r="K280" s="4">
        <v>4092</v>
      </c>
      <c r="L280" s="3" t="s">
        <v>109</v>
      </c>
      <c r="M280" s="3" t="s">
        <v>109</v>
      </c>
      <c r="N280" s="3" t="s">
        <v>109</v>
      </c>
      <c r="O280" s="3" t="s">
        <v>109</v>
      </c>
      <c r="P280" s="3" t="s">
        <v>109</v>
      </c>
      <c r="Q280" s="2"/>
      <c r="S280" s="48">
        <v>20</v>
      </c>
      <c r="T280" s="3" t="s">
        <v>109</v>
      </c>
      <c r="U280" s="3" t="s">
        <v>109</v>
      </c>
      <c r="V280" s="3" t="s">
        <v>109</v>
      </c>
      <c r="W280" s="3" t="s">
        <v>109</v>
      </c>
      <c r="X280" s="3" t="s">
        <v>109</v>
      </c>
      <c r="Y280" s="3" t="s">
        <v>109</v>
      </c>
      <c r="Z280" s="3" t="s">
        <v>109</v>
      </c>
      <c r="AA280" s="4">
        <v>2005</v>
      </c>
      <c r="AB280" s="3" t="s">
        <v>109</v>
      </c>
      <c r="AC280" s="5" t="s">
        <v>156</v>
      </c>
      <c r="AD280" s="3" t="s">
        <v>156</v>
      </c>
      <c r="AE280" s="3" t="s">
        <v>109</v>
      </c>
      <c r="AF280" s="4">
        <v>5</v>
      </c>
      <c r="AG280" s="3" t="s">
        <v>109</v>
      </c>
      <c r="AH280" s="3" t="s">
        <v>156</v>
      </c>
      <c r="AI280" s="3" t="s">
        <v>109</v>
      </c>
      <c r="AN280" s="3" t="s">
        <v>109</v>
      </c>
      <c r="AO280" s="43">
        <f>K280*S280</f>
        <v>81840</v>
      </c>
      <c r="AP280" s="3" t="s">
        <v>109</v>
      </c>
      <c r="AQ280" s="3">
        <v>0.08</v>
      </c>
      <c r="AR280" s="3" t="s">
        <v>109</v>
      </c>
      <c r="AS280" s="3" t="s">
        <v>109</v>
      </c>
      <c r="AT280" s="46">
        <f>AO280*(1-AQ280)</f>
        <v>75292.800000000003</v>
      </c>
      <c r="AU280" s="3" t="s">
        <v>109</v>
      </c>
      <c r="AV280" s="3" t="s">
        <v>109</v>
      </c>
      <c r="AW280" s="3" t="s">
        <v>109</v>
      </c>
      <c r="AX280" s="3" t="s">
        <v>109</v>
      </c>
      <c r="AY280" s="3" t="s">
        <v>109</v>
      </c>
      <c r="AZ280" s="3" t="s">
        <v>109</v>
      </c>
      <c r="BA280" s="48">
        <f>BW280*0.15</f>
        <v>0.26001082844574802</v>
      </c>
      <c r="BB280" s="48">
        <f>BW280*0.35</f>
        <v>0.60669193304007862</v>
      </c>
      <c r="BC280" s="48">
        <f>BW280*0.3</f>
        <v>0.52002165689149604</v>
      </c>
      <c r="BD280" s="48">
        <f>BW280*0.2</f>
        <v>0.34668110459433071</v>
      </c>
      <c r="BE280" s="3" t="s">
        <v>109</v>
      </c>
      <c r="BF280" s="3" t="s">
        <v>109</v>
      </c>
      <c r="BG280" s="3" t="s">
        <v>109</v>
      </c>
      <c r="BH280" s="3" t="s">
        <v>109</v>
      </c>
      <c r="BI280" s="3" t="s">
        <v>109</v>
      </c>
      <c r="BJ280" s="3" t="s">
        <v>109</v>
      </c>
      <c r="BK280" s="3" t="s">
        <v>109</v>
      </c>
      <c r="BM280" s="3" t="s">
        <v>109</v>
      </c>
      <c r="BN280" s="3" t="s">
        <v>109</v>
      </c>
      <c r="BO280" s="3" t="s">
        <v>109</v>
      </c>
      <c r="BP280" s="3" t="s">
        <v>109</v>
      </c>
      <c r="BQ280" s="3" t="s">
        <v>109</v>
      </c>
      <c r="BR280" s="3" t="s">
        <v>109</v>
      </c>
      <c r="BS280" s="3" t="s">
        <v>109</v>
      </c>
      <c r="BT280" s="3" t="s">
        <v>109</v>
      </c>
      <c r="BU280" s="3" t="s">
        <v>109</v>
      </c>
      <c r="BV280" s="3" t="s">
        <v>109</v>
      </c>
      <c r="BW280" s="48">
        <f>((AT280-BY280)/K280)</f>
        <v>1.7334055229716534</v>
      </c>
      <c r="BX280" s="3" t="s">
        <v>109</v>
      </c>
      <c r="BY280" s="48">
        <f>CC280*CB280</f>
        <v>68199.704599999997</v>
      </c>
      <c r="BZ280" s="3">
        <v>0.06</v>
      </c>
      <c r="CA280" s="4">
        <v>2.5474E-2</v>
      </c>
      <c r="CB280" s="3">
        <f>BZ280+CA280</f>
        <v>8.5473999999999994E-2</v>
      </c>
      <c r="CC280" s="47">
        <v>797900</v>
      </c>
      <c r="CD280" s="46">
        <v>0</v>
      </c>
      <c r="CE280" s="46">
        <f>CC280-CD280</f>
        <v>797900</v>
      </c>
      <c r="CF280" s="46" t="s">
        <v>109</v>
      </c>
      <c r="CG280" s="46">
        <f>CE280/K280</f>
        <v>194.99022482893452</v>
      </c>
      <c r="CH280" s="3" t="s">
        <v>203</v>
      </c>
      <c r="CI280" s="3" t="s">
        <v>109</v>
      </c>
      <c r="CJ280" s="3" t="s">
        <v>109</v>
      </c>
      <c r="CK280" s="3" t="s">
        <v>109</v>
      </c>
      <c r="CL280" s="3" t="s">
        <v>109</v>
      </c>
      <c r="CM280" s="3" t="s">
        <v>109</v>
      </c>
      <c r="CN280" s="3" t="s">
        <v>109</v>
      </c>
      <c r="CO280" s="3" t="s">
        <v>109</v>
      </c>
      <c r="CP280" s="3" t="s">
        <v>109</v>
      </c>
      <c r="CQ280" s="5" t="s">
        <v>113</v>
      </c>
      <c r="CR280" s="5" t="s">
        <v>109</v>
      </c>
      <c r="CV280" s="21" t="s">
        <v>113</v>
      </c>
    </row>
    <row r="281" spans="1:100" x14ac:dyDescent="0.25">
      <c r="A281" s="3" t="s">
        <v>1584</v>
      </c>
      <c r="B281" s="3" t="s">
        <v>152</v>
      </c>
      <c r="C281" s="4">
        <v>2.7786000000000002E-2</v>
      </c>
      <c r="D281" s="3" t="s">
        <v>1585</v>
      </c>
      <c r="E281" s="3" t="s">
        <v>1586</v>
      </c>
      <c r="F281" s="3" t="s">
        <v>1587</v>
      </c>
      <c r="G281" s="3" t="s">
        <v>133</v>
      </c>
      <c r="H281" s="4">
        <v>47906</v>
      </c>
      <c r="I281" s="3" t="s">
        <v>215</v>
      </c>
      <c r="J281" s="3" t="s">
        <v>1468</v>
      </c>
      <c r="K281" s="4">
        <v>2598</v>
      </c>
      <c r="L281" s="3" t="s">
        <v>109</v>
      </c>
      <c r="M281" s="3" t="s">
        <v>109</v>
      </c>
      <c r="N281" s="3" t="s">
        <v>109</v>
      </c>
      <c r="O281" s="3" t="s">
        <v>109</v>
      </c>
      <c r="P281" s="3" t="s">
        <v>109</v>
      </c>
      <c r="Q281" s="2"/>
      <c r="S281" s="48">
        <v>20</v>
      </c>
      <c r="T281" s="3" t="s">
        <v>109</v>
      </c>
      <c r="U281" s="3" t="s">
        <v>109</v>
      </c>
      <c r="V281" s="3" t="s">
        <v>109</v>
      </c>
      <c r="W281" s="3" t="s">
        <v>109</v>
      </c>
      <c r="X281" s="3" t="s">
        <v>109</v>
      </c>
      <c r="Y281" s="3" t="s">
        <v>109</v>
      </c>
      <c r="Z281" s="3" t="s">
        <v>109</v>
      </c>
      <c r="AA281" s="4">
        <v>2013</v>
      </c>
      <c r="AB281" s="3" t="s">
        <v>109</v>
      </c>
      <c r="AC281" s="5" t="s">
        <v>156</v>
      </c>
      <c r="AD281" s="3" t="s">
        <v>156</v>
      </c>
      <c r="AE281" s="3" t="s">
        <v>109</v>
      </c>
      <c r="AF281" s="4">
        <v>4</v>
      </c>
      <c r="AG281" s="3" t="s">
        <v>109</v>
      </c>
      <c r="AH281" s="3" t="s">
        <v>135</v>
      </c>
      <c r="AI281" s="3" t="s">
        <v>109</v>
      </c>
      <c r="AN281" s="3" t="s">
        <v>109</v>
      </c>
      <c r="AO281" s="43">
        <f>K281*S281</f>
        <v>51960</v>
      </c>
      <c r="AP281" s="3" t="s">
        <v>109</v>
      </c>
      <c r="AQ281" s="3">
        <v>0.08</v>
      </c>
      <c r="AR281" s="3" t="s">
        <v>109</v>
      </c>
      <c r="AS281" s="3" t="s">
        <v>109</v>
      </c>
      <c r="AT281" s="46">
        <f>AO281*(1-AQ281)</f>
        <v>47803.200000000004</v>
      </c>
      <c r="AU281" s="3" t="s">
        <v>109</v>
      </c>
      <c r="AV281" s="3" t="s">
        <v>109</v>
      </c>
      <c r="AW281" s="3" t="s">
        <v>109</v>
      </c>
      <c r="AX281" s="3" t="s">
        <v>109</v>
      </c>
      <c r="AY281" s="3" t="s">
        <v>109</v>
      </c>
      <c r="AZ281" s="3" t="s">
        <v>109</v>
      </c>
      <c r="BA281" s="48">
        <f>BW281*0.15</f>
        <v>0.18588493071593543</v>
      </c>
      <c r="BB281" s="48">
        <f>BW281*0.35</f>
        <v>0.43373150500384933</v>
      </c>
      <c r="BC281" s="48">
        <f>BW281*0.3</f>
        <v>0.37176986143187085</v>
      </c>
      <c r="BD281" s="48">
        <f>BW281*0.2</f>
        <v>0.2478465742879139</v>
      </c>
      <c r="BE281" s="3" t="s">
        <v>109</v>
      </c>
      <c r="BF281" s="3" t="s">
        <v>109</v>
      </c>
      <c r="BG281" s="3" t="s">
        <v>109</v>
      </c>
      <c r="BH281" s="3" t="s">
        <v>109</v>
      </c>
      <c r="BI281" s="3" t="s">
        <v>109</v>
      </c>
      <c r="BJ281" s="3" t="s">
        <v>109</v>
      </c>
      <c r="BK281" s="3" t="s">
        <v>109</v>
      </c>
      <c r="BM281" s="3" t="s">
        <v>109</v>
      </c>
      <c r="BN281" s="3" t="s">
        <v>109</v>
      </c>
      <c r="BO281" s="3" t="s">
        <v>109</v>
      </c>
      <c r="BP281" s="3" t="s">
        <v>109</v>
      </c>
      <c r="BQ281" s="3" t="s">
        <v>109</v>
      </c>
      <c r="BR281" s="3" t="s">
        <v>109</v>
      </c>
      <c r="BS281" s="3" t="s">
        <v>109</v>
      </c>
      <c r="BT281" s="3" t="s">
        <v>109</v>
      </c>
      <c r="BU281" s="3" t="s">
        <v>109</v>
      </c>
      <c r="BV281" s="3" t="s">
        <v>109</v>
      </c>
      <c r="BW281" s="48">
        <f>((AT281-BY281)/K281)</f>
        <v>1.2392328714395695</v>
      </c>
      <c r="BX281" s="3" t="s">
        <v>109</v>
      </c>
      <c r="BY281" s="48">
        <f>CC281*CB281</f>
        <v>44583.673000000003</v>
      </c>
      <c r="BZ281" s="3">
        <v>6.5000000000000002E-2</v>
      </c>
      <c r="CA281" s="4">
        <v>2.7786000000000002E-2</v>
      </c>
      <c r="CB281" s="3">
        <f>BZ281+CA281</f>
        <v>9.2786000000000007E-2</v>
      </c>
      <c r="CC281" s="47">
        <v>480500</v>
      </c>
      <c r="CD281" s="46">
        <v>0</v>
      </c>
      <c r="CE281" s="46">
        <f>CC281-CD281</f>
        <v>480500</v>
      </c>
      <c r="CF281" s="46" t="s">
        <v>109</v>
      </c>
      <c r="CG281" s="46">
        <f>CE281/K281</f>
        <v>184.94996150885297</v>
      </c>
      <c r="CH281" s="3" t="s">
        <v>203</v>
      </c>
      <c r="CI281" s="3" t="s">
        <v>109</v>
      </c>
      <c r="CJ281" s="3" t="s">
        <v>109</v>
      </c>
      <c r="CK281" s="3" t="s">
        <v>109</v>
      </c>
      <c r="CL281" s="3" t="s">
        <v>109</v>
      </c>
      <c r="CM281" s="3" t="s">
        <v>109</v>
      </c>
      <c r="CN281" s="3" t="s">
        <v>109</v>
      </c>
      <c r="CO281" s="3" t="s">
        <v>109</v>
      </c>
      <c r="CP281" s="3" t="s">
        <v>109</v>
      </c>
      <c r="CQ281" s="5" t="s">
        <v>113</v>
      </c>
      <c r="CR281" s="5" t="s">
        <v>109</v>
      </c>
      <c r="CV281" s="21" t="s">
        <v>113</v>
      </c>
    </row>
    <row r="282" spans="1:100" x14ac:dyDescent="0.25">
      <c r="A282" s="3" t="s">
        <v>1588</v>
      </c>
      <c r="B282" s="3" t="s">
        <v>199</v>
      </c>
      <c r="C282" s="4">
        <v>2.4153000000000001E-2</v>
      </c>
      <c r="D282" s="3" t="s">
        <v>1500</v>
      </c>
      <c r="E282" s="3" t="s">
        <v>1589</v>
      </c>
      <c r="F282" s="3" t="s">
        <v>1590</v>
      </c>
      <c r="G282" s="3" t="s">
        <v>106</v>
      </c>
      <c r="H282" s="4">
        <v>47909</v>
      </c>
      <c r="I282" s="3" t="s">
        <v>215</v>
      </c>
      <c r="J282" s="3" t="s">
        <v>1468</v>
      </c>
      <c r="K282" s="4">
        <v>3540</v>
      </c>
      <c r="L282" s="3" t="s">
        <v>109</v>
      </c>
      <c r="M282" s="3" t="s">
        <v>109</v>
      </c>
      <c r="N282" s="3" t="s">
        <v>109</v>
      </c>
      <c r="O282" s="3" t="s">
        <v>109</v>
      </c>
      <c r="P282" s="3" t="s">
        <v>109</v>
      </c>
      <c r="Q282" s="2"/>
      <c r="S282" s="48">
        <v>20</v>
      </c>
      <c r="T282" s="3" t="s">
        <v>109</v>
      </c>
      <c r="U282" s="3" t="s">
        <v>109</v>
      </c>
      <c r="V282" s="3" t="s">
        <v>109</v>
      </c>
      <c r="W282" s="3" t="s">
        <v>109</v>
      </c>
      <c r="X282" s="3" t="s">
        <v>109</v>
      </c>
      <c r="Y282" s="3" t="s">
        <v>109</v>
      </c>
      <c r="Z282" s="3" t="s">
        <v>109</v>
      </c>
      <c r="AA282" s="4">
        <v>2006</v>
      </c>
      <c r="AB282" s="3" t="s">
        <v>109</v>
      </c>
      <c r="AC282" s="5" t="s">
        <v>135</v>
      </c>
      <c r="AD282" s="3" t="s">
        <v>156</v>
      </c>
      <c r="AE282" s="3" t="s">
        <v>109</v>
      </c>
      <c r="AF282" s="4">
        <v>5</v>
      </c>
      <c r="AG282" s="3" t="s">
        <v>109</v>
      </c>
      <c r="AH282" s="3" t="s">
        <v>156</v>
      </c>
      <c r="AI282" s="3" t="s">
        <v>109</v>
      </c>
      <c r="AN282" s="3" t="s">
        <v>109</v>
      </c>
      <c r="AO282" s="43">
        <f>K282*S282</f>
        <v>70800</v>
      </c>
      <c r="AP282" s="3" t="s">
        <v>109</v>
      </c>
      <c r="AQ282" s="3">
        <v>0.08</v>
      </c>
      <c r="AR282" s="3" t="s">
        <v>109</v>
      </c>
      <c r="AS282" s="3" t="s">
        <v>109</v>
      </c>
      <c r="AT282" s="46">
        <f>AO282*(1-AQ282)</f>
        <v>65136</v>
      </c>
      <c r="AU282" s="3" t="s">
        <v>109</v>
      </c>
      <c r="AV282" s="3" t="s">
        <v>109</v>
      </c>
      <c r="AW282" s="3" t="s">
        <v>109</v>
      </c>
      <c r="AX282" s="3" t="s">
        <v>109</v>
      </c>
      <c r="AY282" s="3" t="s">
        <v>109</v>
      </c>
      <c r="AZ282" s="3" t="s">
        <v>109</v>
      </c>
      <c r="BA282" s="48">
        <f>BW282*0.15</f>
        <v>0.28600424999999985</v>
      </c>
      <c r="BB282" s="48">
        <f>BW282*0.35</f>
        <v>0.66734324999999961</v>
      </c>
      <c r="BC282" s="48">
        <f>BW282*0.3</f>
        <v>0.5720084999999997</v>
      </c>
      <c r="BD282" s="48">
        <f>BW282*0.2</f>
        <v>0.38133899999999987</v>
      </c>
      <c r="BE282" s="3" t="s">
        <v>109</v>
      </c>
      <c r="BF282" s="3" t="s">
        <v>109</v>
      </c>
      <c r="BG282" s="3" t="s">
        <v>109</v>
      </c>
      <c r="BH282" s="3" t="s">
        <v>109</v>
      </c>
      <c r="BI282" s="3" t="s">
        <v>109</v>
      </c>
      <c r="BJ282" s="3" t="s">
        <v>109</v>
      </c>
      <c r="BK282" s="3" t="s">
        <v>109</v>
      </c>
      <c r="BM282" s="3" t="s">
        <v>109</v>
      </c>
      <c r="BN282" s="3" t="s">
        <v>109</v>
      </c>
      <c r="BO282" s="3" t="s">
        <v>109</v>
      </c>
      <c r="BP282" s="3" t="s">
        <v>109</v>
      </c>
      <c r="BQ282" s="3" t="s">
        <v>109</v>
      </c>
      <c r="BR282" s="3" t="s">
        <v>109</v>
      </c>
      <c r="BS282" s="3" t="s">
        <v>109</v>
      </c>
      <c r="BT282" s="3" t="s">
        <v>109</v>
      </c>
      <c r="BU282" s="3" t="s">
        <v>109</v>
      </c>
      <c r="BV282" s="3" t="s">
        <v>109</v>
      </c>
      <c r="BW282" s="48">
        <f>((AT282-BY282)/K282)</f>
        <v>1.9066949999999991</v>
      </c>
      <c r="BX282" s="3" t="s">
        <v>109</v>
      </c>
      <c r="BY282" s="48">
        <f>CC282*CB282</f>
        <v>58386.299700000003</v>
      </c>
      <c r="BZ282" s="3">
        <v>6.5000000000000002E-2</v>
      </c>
      <c r="CA282" s="4">
        <v>2.4153000000000001E-2</v>
      </c>
      <c r="CB282" s="3">
        <f>BZ282+CA282</f>
        <v>8.915300000000001E-2</v>
      </c>
      <c r="CC282" s="47">
        <v>654900</v>
      </c>
      <c r="CD282" s="46">
        <v>0</v>
      </c>
      <c r="CE282" s="46">
        <f>CC282-CD282</f>
        <v>654900</v>
      </c>
      <c r="CF282" s="46" t="s">
        <v>109</v>
      </c>
      <c r="CG282" s="46">
        <f>CE282/K282</f>
        <v>185</v>
      </c>
      <c r="CH282" s="3" t="s">
        <v>203</v>
      </c>
      <c r="CI282" s="3" t="s">
        <v>109</v>
      </c>
      <c r="CJ282" s="3" t="s">
        <v>109</v>
      </c>
      <c r="CK282" s="3" t="s">
        <v>109</v>
      </c>
      <c r="CL282" s="3" t="s">
        <v>109</v>
      </c>
      <c r="CM282" s="3" t="s">
        <v>109</v>
      </c>
      <c r="CN282" s="3" t="s">
        <v>109</v>
      </c>
      <c r="CO282" s="3" t="s">
        <v>109</v>
      </c>
      <c r="CP282" s="3" t="s">
        <v>109</v>
      </c>
      <c r="CQ282" s="5" t="s">
        <v>113</v>
      </c>
      <c r="CR282" s="5" t="s">
        <v>109</v>
      </c>
      <c r="CV282" s="21" t="s">
        <v>113</v>
      </c>
    </row>
    <row r="283" spans="1:100" x14ac:dyDescent="0.25">
      <c r="A283" s="3" t="s">
        <v>1495</v>
      </c>
      <c r="B283" s="3" t="s">
        <v>199</v>
      </c>
      <c r="C283" s="4">
        <v>2.4153000000000001E-2</v>
      </c>
      <c r="D283" s="3" t="s">
        <v>1496</v>
      </c>
      <c r="E283" s="3" t="s">
        <v>1497</v>
      </c>
      <c r="F283" s="3" t="s">
        <v>1498</v>
      </c>
      <c r="G283" s="3" t="s">
        <v>106</v>
      </c>
      <c r="H283" s="4">
        <v>47909</v>
      </c>
      <c r="I283" s="3" t="s">
        <v>215</v>
      </c>
      <c r="J283" s="3" t="s">
        <v>1468</v>
      </c>
      <c r="K283" s="4">
        <v>4770</v>
      </c>
      <c r="L283" s="3" t="s">
        <v>109</v>
      </c>
      <c r="M283" s="3" t="s">
        <v>109</v>
      </c>
      <c r="N283" s="3" t="s">
        <v>109</v>
      </c>
      <c r="O283" s="3" t="s">
        <v>109</v>
      </c>
      <c r="P283" s="3" t="s">
        <v>109</v>
      </c>
      <c r="Q283" s="2"/>
      <c r="S283" s="48">
        <v>20</v>
      </c>
      <c r="T283" s="3" t="s">
        <v>109</v>
      </c>
      <c r="U283" s="3" t="s">
        <v>109</v>
      </c>
      <c r="V283" s="3" t="s">
        <v>109</v>
      </c>
      <c r="W283" s="3" t="s">
        <v>109</v>
      </c>
      <c r="X283" s="3" t="s">
        <v>109</v>
      </c>
      <c r="Y283" s="3" t="s">
        <v>109</v>
      </c>
      <c r="Z283" s="3" t="s">
        <v>109</v>
      </c>
      <c r="AA283" s="4">
        <v>2007</v>
      </c>
      <c r="AB283" s="3" t="s">
        <v>109</v>
      </c>
      <c r="AC283" s="5" t="s">
        <v>156</v>
      </c>
      <c r="AD283" s="3" t="s">
        <v>156</v>
      </c>
      <c r="AE283" s="3" t="s">
        <v>109</v>
      </c>
      <c r="AF283" s="4">
        <v>5</v>
      </c>
      <c r="AG283" s="3" t="s">
        <v>109</v>
      </c>
      <c r="AH283" s="3" t="s">
        <v>156</v>
      </c>
      <c r="AI283" s="3" t="s">
        <v>109</v>
      </c>
      <c r="AN283" s="3" t="s">
        <v>109</v>
      </c>
      <c r="AO283" s="43">
        <f>K283*S283</f>
        <v>95400</v>
      </c>
      <c r="AP283" s="3" t="s">
        <v>109</v>
      </c>
      <c r="AQ283" s="3">
        <v>0.08</v>
      </c>
      <c r="AR283" s="3" t="s">
        <v>109</v>
      </c>
      <c r="AS283" s="3" t="s">
        <v>109</v>
      </c>
      <c r="AT283" s="46">
        <f>AO283*(1-AQ283)</f>
        <v>87768</v>
      </c>
      <c r="AU283" s="3" t="s">
        <v>109</v>
      </c>
      <c r="AV283" s="3" t="s">
        <v>109</v>
      </c>
      <c r="AW283" s="3" t="s">
        <v>109</v>
      </c>
      <c r="AX283" s="3" t="s">
        <v>109</v>
      </c>
      <c r="AY283" s="3" t="s">
        <v>109</v>
      </c>
      <c r="AZ283" s="3" t="s">
        <v>109</v>
      </c>
      <c r="BA283" s="48">
        <f>BW283*0.15</f>
        <v>0.21941985534591182</v>
      </c>
      <c r="BB283" s="48">
        <f>BW283*0.35</f>
        <v>0.51197966247379423</v>
      </c>
      <c r="BC283" s="48">
        <f>BW283*0.3</f>
        <v>0.43883971069182365</v>
      </c>
      <c r="BD283" s="48">
        <f>BW283*0.2</f>
        <v>0.29255980712788249</v>
      </c>
      <c r="BE283" s="3" t="s">
        <v>109</v>
      </c>
      <c r="BF283" s="3" t="s">
        <v>109</v>
      </c>
      <c r="BG283" s="3" t="s">
        <v>109</v>
      </c>
      <c r="BH283" s="3" t="s">
        <v>109</v>
      </c>
      <c r="BI283" s="3" t="s">
        <v>109</v>
      </c>
      <c r="BJ283" s="3" t="s">
        <v>109</v>
      </c>
      <c r="BK283" s="3" t="s">
        <v>109</v>
      </c>
      <c r="BM283" s="3" t="s">
        <v>109</v>
      </c>
      <c r="BN283" s="3" t="s">
        <v>109</v>
      </c>
      <c r="BO283" s="3" t="s">
        <v>109</v>
      </c>
      <c r="BP283" s="3" t="s">
        <v>109</v>
      </c>
      <c r="BQ283" s="3" t="s">
        <v>109</v>
      </c>
      <c r="BR283" s="3" t="s">
        <v>109</v>
      </c>
      <c r="BS283" s="3" t="s">
        <v>109</v>
      </c>
      <c r="BT283" s="3" t="s">
        <v>109</v>
      </c>
      <c r="BU283" s="3" t="s">
        <v>109</v>
      </c>
      <c r="BV283" s="3" t="s">
        <v>109</v>
      </c>
      <c r="BW283" s="48">
        <f>((AT283-BY283)/K283)</f>
        <v>1.4627990356394123</v>
      </c>
      <c r="BX283" s="3" t="s">
        <v>109</v>
      </c>
      <c r="BY283" s="48">
        <f>CC283*CB283</f>
        <v>80790.448600000003</v>
      </c>
      <c r="BZ283" s="3">
        <v>6.5000000000000002E-2</v>
      </c>
      <c r="CA283" s="4">
        <v>2.4153000000000001E-2</v>
      </c>
      <c r="CB283" s="3">
        <f>BZ283+CA283</f>
        <v>8.915300000000001E-2</v>
      </c>
      <c r="CC283" s="47">
        <v>906200</v>
      </c>
      <c r="CD283" s="46">
        <v>0</v>
      </c>
      <c r="CE283" s="46">
        <f>CC283-CD283</f>
        <v>906200</v>
      </c>
      <c r="CF283" s="46" t="s">
        <v>109</v>
      </c>
      <c r="CG283" s="46">
        <f>CE283/K283</f>
        <v>189.97903563941298</v>
      </c>
      <c r="CH283" s="3" t="s">
        <v>203</v>
      </c>
      <c r="CI283" s="3" t="s">
        <v>109</v>
      </c>
      <c r="CJ283" s="3" t="s">
        <v>109</v>
      </c>
      <c r="CK283" s="3" t="s">
        <v>109</v>
      </c>
      <c r="CL283" s="3" t="s">
        <v>109</v>
      </c>
      <c r="CM283" s="3" t="s">
        <v>109</v>
      </c>
      <c r="CN283" s="3" t="s">
        <v>109</v>
      </c>
      <c r="CO283" s="3" t="s">
        <v>109</v>
      </c>
      <c r="CP283" s="3" t="s">
        <v>109</v>
      </c>
      <c r="CQ283" s="5" t="s">
        <v>113</v>
      </c>
      <c r="CR283" s="5" t="s">
        <v>109</v>
      </c>
      <c r="CV283" s="21" t="s">
        <v>113</v>
      </c>
    </row>
    <row r="284" spans="1:100" x14ac:dyDescent="0.25">
      <c r="A284" s="3" t="s">
        <v>1489</v>
      </c>
      <c r="B284" s="3" t="s">
        <v>152</v>
      </c>
      <c r="C284" s="4">
        <v>2.7786000000000002E-2</v>
      </c>
      <c r="D284" s="3" t="s">
        <v>1490</v>
      </c>
      <c r="E284" s="3" t="s">
        <v>1491</v>
      </c>
      <c r="F284" s="3" t="s">
        <v>1492</v>
      </c>
      <c r="G284" s="3" t="s">
        <v>133</v>
      </c>
      <c r="H284" s="4">
        <v>47906</v>
      </c>
      <c r="I284" s="3" t="s">
        <v>215</v>
      </c>
      <c r="J284" s="3" t="s">
        <v>1468</v>
      </c>
      <c r="K284" s="4">
        <v>3874</v>
      </c>
      <c r="L284" s="3" t="s">
        <v>109</v>
      </c>
      <c r="M284" s="3" t="s">
        <v>109</v>
      </c>
      <c r="N284" s="3" t="s">
        <v>109</v>
      </c>
      <c r="O284" s="3" t="s">
        <v>109</v>
      </c>
      <c r="P284" s="3" t="s">
        <v>1493</v>
      </c>
      <c r="Q284" s="2"/>
      <c r="S284" s="48">
        <v>20</v>
      </c>
      <c r="T284" s="3" t="s">
        <v>109</v>
      </c>
      <c r="U284" s="3" t="s">
        <v>109</v>
      </c>
      <c r="V284" s="3" t="s">
        <v>109</v>
      </c>
      <c r="W284" s="3" t="s">
        <v>109</v>
      </c>
      <c r="X284" s="3" t="s">
        <v>109</v>
      </c>
      <c r="Y284" s="3" t="s">
        <v>109</v>
      </c>
      <c r="Z284" s="3" t="s">
        <v>109</v>
      </c>
      <c r="AA284" s="4">
        <v>1965</v>
      </c>
      <c r="AB284" s="3" t="s">
        <v>109</v>
      </c>
      <c r="AC284" s="5" t="s">
        <v>156</v>
      </c>
      <c r="AD284" s="3" t="s">
        <v>156</v>
      </c>
      <c r="AE284" s="3" t="s">
        <v>109</v>
      </c>
      <c r="AF284" s="4">
        <v>5</v>
      </c>
      <c r="AG284" s="3" t="s">
        <v>109</v>
      </c>
      <c r="AH284" s="3" t="s">
        <v>156</v>
      </c>
      <c r="AI284" s="3" t="s">
        <v>109</v>
      </c>
      <c r="AN284" s="3" t="s">
        <v>109</v>
      </c>
      <c r="AO284" s="43">
        <f>K284*S284</f>
        <v>77480</v>
      </c>
      <c r="AP284" s="3" t="s">
        <v>109</v>
      </c>
      <c r="AQ284" s="3">
        <v>0.08</v>
      </c>
      <c r="AR284" s="3" t="s">
        <v>109</v>
      </c>
      <c r="AS284" s="3" t="s">
        <v>109</v>
      </c>
      <c r="AT284" s="46">
        <f>AO284*(1-AQ284)</f>
        <v>71281.600000000006</v>
      </c>
      <c r="AU284" s="3" t="s">
        <v>109</v>
      </c>
      <c r="AV284" s="3" t="s">
        <v>109</v>
      </c>
      <c r="AW284" s="3" t="s">
        <v>109</v>
      </c>
      <c r="AX284" s="3" t="s">
        <v>109</v>
      </c>
      <c r="AY284" s="3" t="s">
        <v>109</v>
      </c>
      <c r="AZ284" s="3" t="s">
        <v>109</v>
      </c>
      <c r="BA284" s="48">
        <f>BW284*0.15</f>
        <v>0.22467164945792467</v>
      </c>
      <c r="BB284" s="48">
        <f>BW284*0.35</f>
        <v>0.52423384873515755</v>
      </c>
      <c r="BC284" s="48">
        <f>BW284*0.3</f>
        <v>0.44934329891584934</v>
      </c>
      <c r="BD284" s="48">
        <f>BW284*0.2</f>
        <v>0.29956219927723293</v>
      </c>
      <c r="BE284" s="3" t="s">
        <v>109</v>
      </c>
      <c r="BF284" s="3" t="s">
        <v>109</v>
      </c>
      <c r="BG284" s="3" t="s">
        <v>109</v>
      </c>
      <c r="BH284" s="3" t="s">
        <v>109</v>
      </c>
      <c r="BI284" s="3" t="s">
        <v>109</v>
      </c>
      <c r="BJ284" s="3" t="s">
        <v>109</v>
      </c>
      <c r="BK284" s="3" t="s">
        <v>109</v>
      </c>
      <c r="BM284" s="3" t="s">
        <v>109</v>
      </c>
      <c r="BN284" s="3" t="s">
        <v>109</v>
      </c>
      <c r="BO284" s="3" t="s">
        <v>109</v>
      </c>
      <c r="BP284" s="3" t="s">
        <v>109</v>
      </c>
      <c r="BQ284" s="3" t="s">
        <v>109</v>
      </c>
      <c r="BR284" s="3" t="s">
        <v>109</v>
      </c>
      <c r="BS284" s="3" t="s">
        <v>109</v>
      </c>
      <c r="BT284" s="3" t="s">
        <v>109</v>
      </c>
      <c r="BU284" s="3" t="s">
        <v>109</v>
      </c>
      <c r="BV284" s="3" t="s">
        <v>109</v>
      </c>
      <c r="BW284" s="48">
        <f>((AT284-BY284)/K284)</f>
        <v>1.4978109963861646</v>
      </c>
      <c r="BX284" s="3" t="s">
        <v>109</v>
      </c>
      <c r="BY284" s="48">
        <f>CC284*CB284</f>
        <v>65479.080200000004</v>
      </c>
      <c r="BZ284" s="3">
        <v>6.5000000000000002E-2</v>
      </c>
      <c r="CA284" s="4">
        <v>2.7786000000000002E-2</v>
      </c>
      <c r="CB284" s="3">
        <f>BZ284+CA284</f>
        <v>9.2786000000000007E-2</v>
      </c>
      <c r="CC284" s="47">
        <v>705700</v>
      </c>
      <c r="CD284" s="46">
        <v>0</v>
      </c>
      <c r="CE284" s="46">
        <f>CC284-CD284</f>
        <v>705700</v>
      </c>
      <c r="CF284" s="46" t="s">
        <v>109</v>
      </c>
      <c r="CG284" s="46">
        <f>CE284/K284</f>
        <v>182.16313887454828</v>
      </c>
      <c r="CH284" s="3" t="s">
        <v>1494</v>
      </c>
      <c r="CI284" s="3" t="s">
        <v>109</v>
      </c>
      <c r="CJ284" s="3" t="s">
        <v>109</v>
      </c>
      <c r="CK284" s="3" t="s">
        <v>109</v>
      </c>
      <c r="CL284" s="3" t="s">
        <v>109</v>
      </c>
      <c r="CM284" s="3" t="s">
        <v>109</v>
      </c>
      <c r="CN284" s="3" t="s">
        <v>109</v>
      </c>
      <c r="CO284" s="3" t="s">
        <v>109</v>
      </c>
      <c r="CP284" s="3" t="s">
        <v>109</v>
      </c>
      <c r="CQ284" s="5" t="s">
        <v>113</v>
      </c>
      <c r="CR284" s="5" t="s">
        <v>109</v>
      </c>
      <c r="CV284" s="21" t="s">
        <v>113</v>
      </c>
    </row>
    <row r="285" spans="1:100" x14ac:dyDescent="0.25">
      <c r="A285" s="3" t="s">
        <v>1475</v>
      </c>
      <c r="B285" s="3" t="s">
        <v>199</v>
      </c>
      <c r="C285" s="9">
        <v>2.4153000000000001E-2</v>
      </c>
      <c r="D285" s="3" t="s">
        <v>1476</v>
      </c>
      <c r="E285" s="3" t="s">
        <v>1477</v>
      </c>
      <c r="F285" s="3" t="s">
        <v>1478</v>
      </c>
      <c r="G285" s="3" t="s">
        <v>106</v>
      </c>
      <c r="H285" s="28"/>
      <c r="I285" s="3" t="s">
        <v>215</v>
      </c>
      <c r="J285" s="3" t="s">
        <v>1468</v>
      </c>
      <c r="K285" s="4">
        <v>3636</v>
      </c>
      <c r="L285" s="3" t="s">
        <v>109</v>
      </c>
      <c r="M285" s="3" t="s">
        <v>109</v>
      </c>
      <c r="N285" s="3" t="s">
        <v>109</v>
      </c>
      <c r="O285" s="3" t="s">
        <v>109</v>
      </c>
      <c r="P285" s="3" t="s">
        <v>109</v>
      </c>
      <c r="Q285" s="2"/>
      <c r="S285" s="48">
        <v>20</v>
      </c>
      <c r="T285" s="3" t="s">
        <v>109</v>
      </c>
      <c r="U285" s="3" t="s">
        <v>109</v>
      </c>
      <c r="V285" s="3" t="s">
        <v>109</v>
      </c>
      <c r="W285" s="3" t="s">
        <v>109</v>
      </c>
      <c r="X285" s="3" t="s">
        <v>109</v>
      </c>
      <c r="Y285" s="3" t="s">
        <v>109</v>
      </c>
      <c r="Z285" s="3" t="s">
        <v>109</v>
      </c>
      <c r="AA285" s="9">
        <v>2007</v>
      </c>
      <c r="AB285" s="3" t="s">
        <v>109</v>
      </c>
      <c r="AC285" s="5" t="s">
        <v>156</v>
      </c>
      <c r="AD285" s="3" t="s">
        <v>156</v>
      </c>
      <c r="AE285" s="3" t="s">
        <v>109</v>
      </c>
      <c r="AF285" s="4">
        <v>5</v>
      </c>
      <c r="AG285" s="3" t="s">
        <v>109</v>
      </c>
      <c r="AH285" s="3" t="s">
        <v>156</v>
      </c>
      <c r="AI285" s="3" t="s">
        <v>109</v>
      </c>
      <c r="AN285" s="3" t="s">
        <v>109</v>
      </c>
      <c r="AO285" s="43">
        <f>K285*S285</f>
        <v>72720</v>
      </c>
      <c r="AP285" s="3" t="s">
        <v>109</v>
      </c>
      <c r="AQ285" s="3">
        <v>0.08</v>
      </c>
      <c r="AR285" s="3" t="s">
        <v>109</v>
      </c>
      <c r="AS285" s="3" t="s">
        <v>109</v>
      </c>
      <c r="AT285" s="46">
        <f>AO285*(1-AQ285)</f>
        <v>66902.400000000009</v>
      </c>
      <c r="AU285" s="3" t="s">
        <v>109</v>
      </c>
      <c r="AV285" s="3" t="s">
        <v>109</v>
      </c>
      <c r="AW285" s="3" t="s">
        <v>109</v>
      </c>
      <c r="AX285" s="3" t="s">
        <v>109</v>
      </c>
      <c r="AY285" s="3" t="s">
        <v>109</v>
      </c>
      <c r="AZ285" s="3" t="s">
        <v>109</v>
      </c>
      <c r="BA285" s="48">
        <f>BW285*0.15</f>
        <v>0.23032040429042905</v>
      </c>
      <c r="BB285" s="48">
        <f>BW285*0.35</f>
        <v>0.53741427667766772</v>
      </c>
      <c r="BC285" s="48">
        <f>BW285*0.3</f>
        <v>0.4606408085808581</v>
      </c>
      <c r="BD285" s="48">
        <f>BW285*0.2</f>
        <v>0.30709387238723873</v>
      </c>
      <c r="BE285" s="3" t="s">
        <v>109</v>
      </c>
      <c r="BF285" s="3" t="s">
        <v>109</v>
      </c>
      <c r="BG285" s="3" t="s">
        <v>109</v>
      </c>
      <c r="BH285" s="3" t="s">
        <v>109</v>
      </c>
      <c r="BI285" s="3" t="s">
        <v>109</v>
      </c>
      <c r="BJ285" s="3" t="s">
        <v>109</v>
      </c>
      <c r="BK285" s="3" t="s">
        <v>109</v>
      </c>
      <c r="BM285" s="3" t="s">
        <v>109</v>
      </c>
      <c r="BN285" s="3" t="s">
        <v>109</v>
      </c>
      <c r="BO285" s="3" t="s">
        <v>109</v>
      </c>
      <c r="BP285" s="3" t="s">
        <v>109</v>
      </c>
      <c r="BQ285" s="3" t="s">
        <v>109</v>
      </c>
      <c r="BR285" s="3" t="s">
        <v>109</v>
      </c>
      <c r="BS285" s="3" t="s">
        <v>109</v>
      </c>
      <c r="BT285" s="3" t="s">
        <v>109</v>
      </c>
      <c r="BU285" s="3" t="s">
        <v>109</v>
      </c>
      <c r="BV285" s="3" t="s">
        <v>109</v>
      </c>
      <c r="BW285" s="48">
        <f>((AT285-BY285)/K285)</f>
        <v>1.5354693619361937</v>
      </c>
      <c r="BX285" s="3" t="s">
        <v>109</v>
      </c>
      <c r="BY285" s="48">
        <f>CC285*CB285</f>
        <v>61319.433400000009</v>
      </c>
      <c r="BZ285" s="3">
        <v>6.5000000000000002E-2</v>
      </c>
      <c r="CA285" s="9">
        <v>2.4153000000000001E-2</v>
      </c>
      <c r="CB285" s="3">
        <f>BZ285+CA285</f>
        <v>8.915300000000001E-2</v>
      </c>
      <c r="CC285" s="47">
        <v>687800</v>
      </c>
      <c r="CD285" s="46">
        <v>0</v>
      </c>
      <c r="CE285" s="46">
        <f>CC285-CD285</f>
        <v>687800</v>
      </c>
      <c r="CF285" s="46" t="s">
        <v>109</v>
      </c>
      <c r="CG285" s="46">
        <f>CE285/K285</f>
        <v>189.16391639163916</v>
      </c>
      <c r="CH285" s="3" t="s">
        <v>203</v>
      </c>
      <c r="CI285" s="3" t="s">
        <v>109</v>
      </c>
      <c r="CJ285" s="3" t="s">
        <v>109</v>
      </c>
      <c r="CK285" s="3" t="s">
        <v>109</v>
      </c>
      <c r="CL285" s="3" t="s">
        <v>109</v>
      </c>
      <c r="CM285" s="3" t="s">
        <v>109</v>
      </c>
      <c r="CN285" s="3" t="s">
        <v>109</v>
      </c>
      <c r="CO285" s="3" t="s">
        <v>109</v>
      </c>
      <c r="CP285" s="3" t="s">
        <v>109</v>
      </c>
      <c r="CQ285" s="5" t="s">
        <v>126</v>
      </c>
      <c r="CR285" s="5" t="s">
        <v>1479</v>
      </c>
      <c r="CV285" s="21" t="s">
        <v>113</v>
      </c>
    </row>
    <row r="286" spans="1:100" x14ac:dyDescent="0.25">
      <c r="A286" s="3" t="s">
        <v>1576</v>
      </c>
      <c r="B286" s="3" t="s">
        <v>118</v>
      </c>
      <c r="C286" s="4">
        <v>2.5474E-2</v>
      </c>
      <c r="D286" s="3" t="s">
        <v>1496</v>
      </c>
      <c r="E286" s="3" t="s">
        <v>1577</v>
      </c>
      <c r="F286" s="3" t="s">
        <v>1578</v>
      </c>
      <c r="G286" s="3" t="s">
        <v>106</v>
      </c>
      <c r="H286" s="4">
        <v>47905</v>
      </c>
      <c r="I286" s="3" t="s">
        <v>215</v>
      </c>
      <c r="J286" s="3" t="s">
        <v>1468</v>
      </c>
      <c r="K286" s="4">
        <v>4804</v>
      </c>
      <c r="L286" s="3" t="s">
        <v>109</v>
      </c>
      <c r="M286" s="3" t="s">
        <v>109</v>
      </c>
      <c r="N286" s="3" t="s">
        <v>109</v>
      </c>
      <c r="O286" s="3" t="s">
        <v>109</v>
      </c>
      <c r="P286" s="3" t="s">
        <v>109</v>
      </c>
      <c r="Q286" s="2"/>
      <c r="S286" s="48">
        <v>20</v>
      </c>
      <c r="T286" s="3" t="s">
        <v>109</v>
      </c>
      <c r="U286" s="3" t="s">
        <v>109</v>
      </c>
      <c r="V286" s="3" t="s">
        <v>109</v>
      </c>
      <c r="W286" s="3" t="s">
        <v>109</v>
      </c>
      <c r="X286" s="3" t="s">
        <v>109</v>
      </c>
      <c r="Y286" s="3" t="s">
        <v>109</v>
      </c>
      <c r="Z286" s="3" t="s">
        <v>109</v>
      </c>
      <c r="AA286" s="4">
        <v>2007</v>
      </c>
      <c r="AB286" s="3" t="s">
        <v>109</v>
      </c>
      <c r="AC286" s="5" t="s">
        <v>156</v>
      </c>
      <c r="AD286" s="3" t="s">
        <v>156</v>
      </c>
      <c r="AE286" s="3" t="s">
        <v>109</v>
      </c>
      <c r="AF286" s="4">
        <v>5</v>
      </c>
      <c r="AG286" s="3" t="s">
        <v>109</v>
      </c>
      <c r="AH286" s="3" t="s">
        <v>156</v>
      </c>
      <c r="AI286" s="3" t="s">
        <v>109</v>
      </c>
      <c r="AN286" s="3" t="s">
        <v>109</v>
      </c>
      <c r="AO286" s="43">
        <f>K286*S286</f>
        <v>96080</v>
      </c>
      <c r="AP286" s="3" t="s">
        <v>109</v>
      </c>
      <c r="AQ286" s="3">
        <v>0.08</v>
      </c>
      <c r="AR286" s="3" t="s">
        <v>109</v>
      </c>
      <c r="AS286" s="3" t="s">
        <v>109</v>
      </c>
      <c r="AT286" s="46">
        <f>AO286*(1-AQ286)</f>
        <v>88393.600000000006</v>
      </c>
      <c r="AU286" s="3" t="s">
        <v>109</v>
      </c>
      <c r="AV286" s="3" t="s">
        <v>109</v>
      </c>
      <c r="AW286" s="3" t="s">
        <v>109</v>
      </c>
      <c r="AX286" s="3" t="s">
        <v>109</v>
      </c>
      <c r="AY286" s="3" t="s">
        <v>109</v>
      </c>
      <c r="AZ286" s="3" t="s">
        <v>109</v>
      </c>
      <c r="BA286" s="48">
        <f>BW286*0.15</f>
        <v>0.25991184429641967</v>
      </c>
      <c r="BB286" s="48">
        <f>BW286*0.35</f>
        <v>0.60646097002497923</v>
      </c>
      <c r="BC286" s="48">
        <f>BW286*0.3</f>
        <v>0.51982368859283934</v>
      </c>
      <c r="BD286" s="48">
        <f>BW286*0.2</f>
        <v>0.34654912572855956</v>
      </c>
      <c r="BE286" s="3" t="s">
        <v>109</v>
      </c>
      <c r="BF286" s="3" t="s">
        <v>109</v>
      </c>
      <c r="BG286" s="3" t="s">
        <v>109</v>
      </c>
      <c r="BH286" s="3" t="s">
        <v>109</v>
      </c>
      <c r="BI286" s="3" t="s">
        <v>109</v>
      </c>
      <c r="BJ286" s="3" t="s">
        <v>109</v>
      </c>
      <c r="BK286" s="3" t="s">
        <v>109</v>
      </c>
      <c r="BM286" s="3" t="s">
        <v>109</v>
      </c>
      <c r="BN286" s="3" t="s">
        <v>109</v>
      </c>
      <c r="BO286" s="3" t="s">
        <v>109</v>
      </c>
      <c r="BP286" s="3" t="s">
        <v>109</v>
      </c>
      <c r="BQ286" s="3" t="s">
        <v>109</v>
      </c>
      <c r="BR286" s="3" t="s">
        <v>109</v>
      </c>
      <c r="BS286" s="3" t="s">
        <v>109</v>
      </c>
      <c r="BT286" s="3" t="s">
        <v>109</v>
      </c>
      <c r="BU286" s="3" t="s">
        <v>109</v>
      </c>
      <c r="BV286" s="3" t="s">
        <v>109</v>
      </c>
      <c r="BW286" s="48">
        <f>((AT286-BY286)/K286)</f>
        <v>1.7327456286427978</v>
      </c>
      <c r="BX286" s="3" t="s">
        <v>109</v>
      </c>
      <c r="BY286" s="48">
        <f>CC286*CB286</f>
        <v>80069.490000000005</v>
      </c>
      <c r="BZ286" s="3">
        <v>6.5000000000000002E-2</v>
      </c>
      <c r="CA286" s="4">
        <v>2.5474E-2</v>
      </c>
      <c r="CB286" s="3">
        <f>BZ286+CA286</f>
        <v>9.0473999999999999E-2</v>
      </c>
      <c r="CC286" s="47">
        <v>885000</v>
      </c>
      <c r="CD286" s="46">
        <v>0</v>
      </c>
      <c r="CE286" s="46">
        <f>CC286-CD286</f>
        <v>885000</v>
      </c>
      <c r="CF286" s="46" t="s">
        <v>109</v>
      </c>
      <c r="CG286" s="46">
        <f>CE286/K286</f>
        <v>184.22148209825147</v>
      </c>
      <c r="CH286" s="3" t="s">
        <v>203</v>
      </c>
      <c r="CI286" s="3" t="s">
        <v>109</v>
      </c>
      <c r="CJ286" s="3" t="s">
        <v>109</v>
      </c>
      <c r="CK286" s="3" t="s">
        <v>109</v>
      </c>
      <c r="CL286" s="3" t="s">
        <v>109</v>
      </c>
      <c r="CM286" s="3" t="s">
        <v>109</v>
      </c>
      <c r="CN286" s="3" t="s">
        <v>109</v>
      </c>
      <c r="CO286" s="3" t="s">
        <v>109</v>
      </c>
      <c r="CP286" s="3" t="s">
        <v>109</v>
      </c>
      <c r="CQ286" s="5" t="s">
        <v>113</v>
      </c>
      <c r="CR286" s="5" t="s">
        <v>109</v>
      </c>
      <c r="CV286" s="21" t="s">
        <v>113</v>
      </c>
    </row>
    <row r="287" spans="1:100" x14ac:dyDescent="0.25">
      <c r="A287" s="3" t="s">
        <v>1465</v>
      </c>
      <c r="B287" s="3" t="s">
        <v>199</v>
      </c>
      <c r="C287" s="4">
        <v>2.4153000000000001E-2</v>
      </c>
      <c r="D287" s="3" t="s">
        <v>1466</v>
      </c>
      <c r="E287" s="3" t="s">
        <v>1466</v>
      </c>
      <c r="F287" s="3" t="s">
        <v>1467</v>
      </c>
      <c r="G287" s="3" t="s">
        <v>106</v>
      </c>
      <c r="H287" s="4">
        <v>47909</v>
      </c>
      <c r="I287" s="3" t="s">
        <v>215</v>
      </c>
      <c r="J287" s="3" t="s">
        <v>1468</v>
      </c>
      <c r="K287" s="4">
        <v>2372</v>
      </c>
      <c r="L287" s="3" t="s">
        <v>109</v>
      </c>
      <c r="M287" s="3" t="s">
        <v>109</v>
      </c>
      <c r="N287" s="3" t="s">
        <v>109</v>
      </c>
      <c r="O287" s="3" t="s">
        <v>109</v>
      </c>
      <c r="P287" s="3" t="s">
        <v>109</v>
      </c>
      <c r="Q287" s="2"/>
      <c r="S287" s="48">
        <v>20</v>
      </c>
      <c r="T287" s="3" t="s">
        <v>109</v>
      </c>
      <c r="U287" s="3" t="s">
        <v>109</v>
      </c>
      <c r="V287" s="3" t="s">
        <v>109</v>
      </c>
      <c r="W287" s="3" t="s">
        <v>109</v>
      </c>
      <c r="X287" s="3" t="s">
        <v>109</v>
      </c>
      <c r="Y287" s="3" t="s">
        <v>109</v>
      </c>
      <c r="Z287" s="3" t="s">
        <v>109</v>
      </c>
      <c r="AA287" s="4">
        <v>2014</v>
      </c>
      <c r="AB287" s="3" t="s">
        <v>109</v>
      </c>
      <c r="AC287" s="5" t="s">
        <v>156</v>
      </c>
      <c r="AD287" s="3" t="s">
        <v>156</v>
      </c>
      <c r="AE287" s="3" t="s">
        <v>109</v>
      </c>
      <c r="AF287" s="4">
        <v>4</v>
      </c>
      <c r="AG287" s="3" t="s">
        <v>109</v>
      </c>
      <c r="AH287" s="3" t="s">
        <v>135</v>
      </c>
      <c r="AI287" s="3" t="s">
        <v>109</v>
      </c>
      <c r="AN287" s="3" t="s">
        <v>109</v>
      </c>
      <c r="AO287" s="43">
        <f>K287*S287</f>
        <v>47440</v>
      </c>
      <c r="AP287" s="3" t="s">
        <v>109</v>
      </c>
      <c r="AQ287" s="3">
        <v>0.08</v>
      </c>
      <c r="AR287" s="3" t="s">
        <v>109</v>
      </c>
      <c r="AS287" s="3" t="s">
        <v>109</v>
      </c>
      <c r="AT287" s="46">
        <f>AO287*(1-AQ287)</f>
        <v>43644.800000000003</v>
      </c>
      <c r="AU287" s="3" t="s">
        <v>109</v>
      </c>
      <c r="AV287" s="3" t="s">
        <v>109</v>
      </c>
      <c r="AW287" s="3" t="s">
        <v>109</v>
      </c>
      <c r="AX287" s="3" t="s">
        <v>109</v>
      </c>
      <c r="AY287" s="3" t="s">
        <v>109</v>
      </c>
      <c r="AZ287" s="3" t="s">
        <v>109</v>
      </c>
      <c r="BA287" s="48">
        <f>BW287*0.15</f>
        <v>0.26863971121416524</v>
      </c>
      <c r="BB287" s="48">
        <f>BW287*0.35</f>
        <v>0.62682599283305218</v>
      </c>
      <c r="BC287" s="48">
        <f>BW287*0.3</f>
        <v>0.53727942242833049</v>
      </c>
      <c r="BD287" s="48">
        <f>BW287*0.2</f>
        <v>0.35818628161888699</v>
      </c>
      <c r="BE287" s="3" t="s">
        <v>109</v>
      </c>
      <c r="BF287" s="3" t="s">
        <v>109</v>
      </c>
      <c r="BG287" s="3" t="s">
        <v>109</v>
      </c>
      <c r="BH287" s="3" t="s">
        <v>109</v>
      </c>
      <c r="BI287" s="3" t="s">
        <v>109</v>
      </c>
      <c r="BJ287" s="3" t="s">
        <v>109</v>
      </c>
      <c r="BK287" s="3" t="s">
        <v>109</v>
      </c>
      <c r="BM287" s="3" t="s">
        <v>109</v>
      </c>
      <c r="BN287" s="3" t="s">
        <v>109</v>
      </c>
      <c r="BO287" s="3" t="s">
        <v>109</v>
      </c>
      <c r="BP287" s="3" t="s">
        <v>109</v>
      </c>
      <c r="BQ287" s="3" t="s">
        <v>109</v>
      </c>
      <c r="BR287" s="3" t="s">
        <v>109</v>
      </c>
      <c r="BS287" s="3" t="s">
        <v>109</v>
      </c>
      <c r="BT287" s="3" t="s">
        <v>109</v>
      </c>
      <c r="BU287" s="3" t="s">
        <v>109</v>
      </c>
      <c r="BV287" s="3" t="s">
        <v>109</v>
      </c>
      <c r="BW287" s="48">
        <f>((AT287-BY287)/K287)</f>
        <v>1.790931408094435</v>
      </c>
      <c r="BX287" s="3" t="s">
        <v>109</v>
      </c>
      <c r="BY287" s="48">
        <f>CC287*CB287</f>
        <v>39396.710700000003</v>
      </c>
      <c r="BZ287" s="3">
        <v>6.5000000000000002E-2</v>
      </c>
      <c r="CA287" s="4">
        <v>2.4153000000000001E-2</v>
      </c>
      <c r="CB287" s="3">
        <f>BZ287+CA287</f>
        <v>8.915300000000001E-2</v>
      </c>
      <c r="CC287" s="47">
        <v>441900</v>
      </c>
      <c r="CD287" s="46">
        <v>0</v>
      </c>
      <c r="CE287" s="46">
        <f>CC287-CD287</f>
        <v>441900</v>
      </c>
      <c r="CF287" s="46" t="s">
        <v>109</v>
      </c>
      <c r="CG287" s="46">
        <f>CE287/K287</f>
        <v>186.29848229342326</v>
      </c>
      <c r="CH287" s="3" t="s">
        <v>1469</v>
      </c>
      <c r="CI287" s="3" t="s">
        <v>109</v>
      </c>
      <c r="CJ287" s="3" t="s">
        <v>109</v>
      </c>
      <c r="CK287" s="3" t="s">
        <v>109</v>
      </c>
      <c r="CL287" s="3" t="s">
        <v>109</v>
      </c>
      <c r="CM287" s="3" t="s">
        <v>109</v>
      </c>
      <c r="CN287" s="3" t="s">
        <v>109</v>
      </c>
      <c r="CO287" s="3" t="s">
        <v>109</v>
      </c>
      <c r="CP287" s="3" t="s">
        <v>109</v>
      </c>
      <c r="CQ287" s="5" t="s">
        <v>113</v>
      </c>
      <c r="CR287" s="5" t="s">
        <v>109</v>
      </c>
      <c r="CT287" s="16"/>
      <c r="CV287" s="21" t="s">
        <v>113</v>
      </c>
    </row>
    <row r="288" spans="1:100" x14ac:dyDescent="0.25">
      <c r="A288" s="3" t="s">
        <v>1543</v>
      </c>
      <c r="B288" s="3" t="s">
        <v>152</v>
      </c>
      <c r="C288" s="4">
        <v>2.7786000000000002E-2</v>
      </c>
      <c r="D288" s="3" t="s">
        <v>1540</v>
      </c>
      <c r="E288" s="3" t="s">
        <v>1541</v>
      </c>
      <c r="F288" s="3" t="s">
        <v>1544</v>
      </c>
      <c r="G288" s="3" t="s">
        <v>133</v>
      </c>
      <c r="H288" s="4">
        <v>47906</v>
      </c>
      <c r="I288" s="3" t="s">
        <v>215</v>
      </c>
      <c r="J288" s="3" t="s">
        <v>1468</v>
      </c>
      <c r="K288" s="4">
        <v>2674</v>
      </c>
      <c r="L288" s="3" t="s">
        <v>109</v>
      </c>
      <c r="M288" s="3" t="s">
        <v>109</v>
      </c>
      <c r="N288" s="3" t="s">
        <v>109</v>
      </c>
      <c r="O288" s="3" t="s">
        <v>109</v>
      </c>
      <c r="P288" s="3" t="s">
        <v>109</v>
      </c>
      <c r="Q288" s="2"/>
      <c r="S288" s="48">
        <v>20</v>
      </c>
      <c r="T288" s="3" t="s">
        <v>109</v>
      </c>
      <c r="U288" s="3" t="s">
        <v>109</v>
      </c>
      <c r="V288" s="3" t="s">
        <v>109</v>
      </c>
      <c r="W288" s="3" t="s">
        <v>109</v>
      </c>
      <c r="X288" s="3" t="s">
        <v>109</v>
      </c>
      <c r="Y288" s="3" t="s">
        <v>109</v>
      </c>
      <c r="Z288" s="3" t="s">
        <v>109</v>
      </c>
      <c r="AA288" s="4">
        <v>1963</v>
      </c>
      <c r="AB288" s="3" t="s">
        <v>109</v>
      </c>
      <c r="AC288" s="5" t="s">
        <v>135</v>
      </c>
      <c r="AD288" s="3" t="s">
        <v>135</v>
      </c>
      <c r="AE288" s="3" t="s">
        <v>109</v>
      </c>
      <c r="AF288" s="4">
        <v>5</v>
      </c>
      <c r="AG288" s="3" t="s">
        <v>109</v>
      </c>
      <c r="AH288" s="3" t="s">
        <v>156</v>
      </c>
      <c r="AI288" s="3" t="s">
        <v>109</v>
      </c>
      <c r="AN288" s="3" t="s">
        <v>109</v>
      </c>
      <c r="AO288" s="43">
        <f>K288*S288</f>
        <v>53480</v>
      </c>
      <c r="AP288" s="3" t="s">
        <v>109</v>
      </c>
      <c r="AQ288" s="3">
        <v>0.08</v>
      </c>
      <c r="AR288" s="3" t="s">
        <v>109</v>
      </c>
      <c r="AS288" s="3" t="s">
        <v>109</v>
      </c>
      <c r="AT288" s="46">
        <f>AO288*(1-AQ288)</f>
        <v>49201.599999999999</v>
      </c>
      <c r="AU288" s="3" t="s">
        <v>109</v>
      </c>
      <c r="AV288" s="3" t="s">
        <v>109</v>
      </c>
      <c r="AW288" s="3" t="s">
        <v>109</v>
      </c>
      <c r="AX288" s="3" t="s">
        <v>109</v>
      </c>
      <c r="AY288" s="3" t="s">
        <v>109</v>
      </c>
      <c r="AZ288" s="3" t="s">
        <v>109</v>
      </c>
      <c r="BA288" s="48">
        <f>BW288*0.15</f>
        <v>0.34180391174270708</v>
      </c>
      <c r="BB288" s="48">
        <f>BW288*0.35</f>
        <v>0.79754246073298318</v>
      </c>
      <c r="BC288" s="48">
        <f>BW288*0.3</f>
        <v>0.68360782348541416</v>
      </c>
      <c r="BD288" s="48">
        <f>BW288*0.2</f>
        <v>0.4557385489902761</v>
      </c>
      <c r="BE288" s="3" t="s">
        <v>109</v>
      </c>
      <c r="BF288" s="3" t="s">
        <v>109</v>
      </c>
      <c r="BG288" s="3" t="s">
        <v>109</v>
      </c>
      <c r="BH288" s="3" t="s">
        <v>109</v>
      </c>
      <c r="BI288" s="3" t="s">
        <v>109</v>
      </c>
      <c r="BJ288" s="3" t="s">
        <v>109</v>
      </c>
      <c r="BK288" s="3" t="s">
        <v>109</v>
      </c>
      <c r="BM288" s="3" t="s">
        <v>109</v>
      </c>
      <c r="BN288" s="3" t="s">
        <v>109</v>
      </c>
      <c r="BO288" s="3" t="s">
        <v>109</v>
      </c>
      <c r="BP288" s="3" t="s">
        <v>109</v>
      </c>
      <c r="BQ288" s="3" t="s">
        <v>109</v>
      </c>
      <c r="BR288" s="3" t="s">
        <v>109</v>
      </c>
      <c r="BS288" s="3" t="s">
        <v>109</v>
      </c>
      <c r="BT288" s="3" t="s">
        <v>109</v>
      </c>
      <c r="BU288" s="3" t="s">
        <v>109</v>
      </c>
      <c r="BV288" s="3" t="s">
        <v>109</v>
      </c>
      <c r="BW288" s="48">
        <f>((AT288-BY288)/K288)</f>
        <v>2.2786927449513805</v>
      </c>
      <c r="BX288" s="3" t="s">
        <v>109</v>
      </c>
      <c r="BY288" s="48">
        <f>CC288*CB288</f>
        <v>43108.375600000007</v>
      </c>
      <c r="BZ288" s="3">
        <v>6.5000000000000002E-2</v>
      </c>
      <c r="CA288" s="4">
        <v>2.7786000000000002E-2</v>
      </c>
      <c r="CB288" s="3">
        <f>BZ288+CA288</f>
        <v>9.2786000000000007E-2</v>
      </c>
      <c r="CC288" s="47">
        <v>464600</v>
      </c>
      <c r="CD288" s="46">
        <v>0</v>
      </c>
      <c r="CE288" s="46">
        <f>CC288-CD288</f>
        <v>464600</v>
      </c>
      <c r="CF288" s="46" t="s">
        <v>109</v>
      </c>
      <c r="CG288" s="46">
        <f>CE288/K288</f>
        <v>173.74719521316379</v>
      </c>
      <c r="CH288" s="3" t="s">
        <v>203</v>
      </c>
      <c r="CI288" s="3" t="s">
        <v>109</v>
      </c>
      <c r="CJ288" s="3" t="s">
        <v>109</v>
      </c>
      <c r="CK288" s="3" t="s">
        <v>109</v>
      </c>
      <c r="CL288" s="3" t="s">
        <v>109</v>
      </c>
      <c r="CM288" s="3" t="s">
        <v>109</v>
      </c>
      <c r="CN288" s="3" t="s">
        <v>109</v>
      </c>
      <c r="CO288" s="3" t="s">
        <v>109</v>
      </c>
      <c r="CP288" s="3" t="s">
        <v>109</v>
      </c>
      <c r="CQ288" s="5" t="s">
        <v>113</v>
      </c>
      <c r="CR288" s="5" t="s">
        <v>109</v>
      </c>
      <c r="CT288" s="11"/>
      <c r="CV288" s="21" t="s">
        <v>113</v>
      </c>
    </row>
    <row r="289" spans="1:100" x14ac:dyDescent="0.25">
      <c r="A289" s="3" t="s">
        <v>1529</v>
      </c>
      <c r="B289" s="3" t="s">
        <v>152</v>
      </c>
      <c r="C289" s="4">
        <v>2.7786000000000002E-2</v>
      </c>
      <c r="D289" s="3" t="s">
        <v>1525</v>
      </c>
      <c r="E289" s="3" t="s">
        <v>1530</v>
      </c>
      <c r="F289" s="3" t="s">
        <v>1531</v>
      </c>
      <c r="G289" s="3" t="s">
        <v>133</v>
      </c>
      <c r="H289" s="4">
        <v>47906</v>
      </c>
      <c r="I289" s="3" t="s">
        <v>215</v>
      </c>
      <c r="J289" s="3" t="s">
        <v>1468</v>
      </c>
      <c r="K289" s="4">
        <v>1856</v>
      </c>
      <c r="L289" s="3" t="s">
        <v>109</v>
      </c>
      <c r="M289" s="3" t="s">
        <v>109</v>
      </c>
      <c r="N289" s="3" t="s">
        <v>109</v>
      </c>
      <c r="O289" s="3" t="s">
        <v>109</v>
      </c>
      <c r="P289" s="3" t="s">
        <v>109</v>
      </c>
      <c r="Q289" s="2"/>
      <c r="S289" s="48">
        <v>20</v>
      </c>
      <c r="T289" s="3" t="s">
        <v>109</v>
      </c>
      <c r="U289" s="3" t="s">
        <v>109</v>
      </c>
      <c r="V289" s="3" t="s">
        <v>109</v>
      </c>
      <c r="W289" s="3" t="s">
        <v>109</v>
      </c>
      <c r="X289" s="3" t="s">
        <v>109</v>
      </c>
      <c r="Y289" s="3" t="s">
        <v>109</v>
      </c>
      <c r="Z289" s="3" t="s">
        <v>109</v>
      </c>
      <c r="AA289" s="4">
        <v>2003</v>
      </c>
      <c r="AB289" s="3" t="s">
        <v>109</v>
      </c>
      <c r="AC289" s="5" t="s">
        <v>156</v>
      </c>
      <c r="AD289" s="3" t="s">
        <v>135</v>
      </c>
      <c r="AE289" s="3" t="s">
        <v>109</v>
      </c>
      <c r="AF289" s="4">
        <v>4</v>
      </c>
      <c r="AG289" s="3" t="s">
        <v>109</v>
      </c>
      <c r="AH289" s="3" t="s">
        <v>135</v>
      </c>
      <c r="AI289" s="3" t="s">
        <v>109</v>
      </c>
      <c r="AN289" s="3" t="s">
        <v>109</v>
      </c>
      <c r="AO289" s="43">
        <f>K289*S289</f>
        <v>37120</v>
      </c>
      <c r="AP289" s="3" t="s">
        <v>109</v>
      </c>
      <c r="AQ289" s="3">
        <v>0.08</v>
      </c>
      <c r="AR289" s="3" t="s">
        <v>109</v>
      </c>
      <c r="AS289" s="3" t="s">
        <v>109</v>
      </c>
      <c r="AT289" s="46">
        <f>AO289*(1-AQ289)</f>
        <v>34150.400000000001</v>
      </c>
      <c r="AU289" s="3" t="s">
        <v>109</v>
      </c>
      <c r="AV289" s="3" t="s">
        <v>109</v>
      </c>
      <c r="AW289" s="3" t="s">
        <v>109</v>
      </c>
      <c r="AX289" s="3" t="s">
        <v>109</v>
      </c>
      <c r="AY289" s="3" t="s">
        <v>109</v>
      </c>
      <c r="AZ289" s="3" t="s">
        <v>109</v>
      </c>
      <c r="BA289" s="48">
        <f>BW289*0.15</f>
        <v>0.32661716056034484</v>
      </c>
      <c r="BB289" s="48">
        <f>BW289*0.35</f>
        <v>0.76210670797413793</v>
      </c>
      <c r="BC289" s="48">
        <f>BW289*0.3</f>
        <v>0.65323432112068969</v>
      </c>
      <c r="BD289" s="48">
        <f>BW289*0.2</f>
        <v>0.4354895474137932</v>
      </c>
      <c r="BE289" s="3" t="s">
        <v>109</v>
      </c>
      <c r="BF289" s="3" t="s">
        <v>109</v>
      </c>
      <c r="BG289" s="3" t="s">
        <v>109</v>
      </c>
      <c r="BH289" s="3" t="s">
        <v>109</v>
      </c>
      <c r="BI289" s="3" t="s">
        <v>109</v>
      </c>
      <c r="BJ289" s="3" t="s">
        <v>109</v>
      </c>
      <c r="BK289" s="3" t="s">
        <v>109</v>
      </c>
      <c r="BM289" s="3" t="s">
        <v>109</v>
      </c>
      <c r="BN289" s="3" t="s">
        <v>109</v>
      </c>
      <c r="BO289" s="3" t="s">
        <v>109</v>
      </c>
      <c r="BP289" s="3" t="s">
        <v>109</v>
      </c>
      <c r="BQ289" s="3" t="s">
        <v>109</v>
      </c>
      <c r="BR289" s="3" t="s">
        <v>109</v>
      </c>
      <c r="BS289" s="3" t="s">
        <v>109</v>
      </c>
      <c r="BT289" s="3" t="s">
        <v>109</v>
      </c>
      <c r="BU289" s="3" t="s">
        <v>109</v>
      </c>
      <c r="BV289" s="3" t="s">
        <v>109</v>
      </c>
      <c r="BW289" s="48">
        <f>((AT289-BY289)/K289)</f>
        <v>2.1774477370689658</v>
      </c>
      <c r="BX289" s="3" t="s">
        <v>109</v>
      </c>
      <c r="BY289" s="48">
        <f>CC289*CB289</f>
        <v>30109.057000000001</v>
      </c>
      <c r="BZ289" s="3">
        <v>6.5000000000000002E-2</v>
      </c>
      <c r="CA289" s="4">
        <v>2.7786000000000002E-2</v>
      </c>
      <c r="CB289" s="3">
        <f>BZ289+CA289</f>
        <v>9.2786000000000007E-2</v>
      </c>
      <c r="CC289" s="47">
        <v>324500</v>
      </c>
      <c r="CD289" s="46">
        <v>0</v>
      </c>
      <c r="CE289" s="46">
        <f>CC289-CD289</f>
        <v>324500</v>
      </c>
      <c r="CF289" s="46" t="s">
        <v>109</v>
      </c>
      <c r="CG289" s="46">
        <f>CE289/K289</f>
        <v>174.83836206896552</v>
      </c>
      <c r="CH289" s="3" t="s">
        <v>1532</v>
      </c>
      <c r="CI289" s="3" t="s">
        <v>109</v>
      </c>
      <c r="CJ289" s="3" t="s">
        <v>109</v>
      </c>
      <c r="CK289" s="3" t="s">
        <v>109</v>
      </c>
      <c r="CL289" s="3" t="s">
        <v>109</v>
      </c>
      <c r="CM289" s="3" t="s">
        <v>109</v>
      </c>
      <c r="CN289" s="3" t="s">
        <v>109</v>
      </c>
      <c r="CO289" s="3" t="s">
        <v>109</v>
      </c>
      <c r="CP289" s="3" t="s">
        <v>109</v>
      </c>
      <c r="CQ289" s="5" t="s">
        <v>113</v>
      </c>
      <c r="CR289" s="5" t="s">
        <v>109</v>
      </c>
      <c r="CV289" s="21" t="s">
        <v>113</v>
      </c>
    </row>
    <row r="290" spans="1:100" x14ac:dyDescent="0.25">
      <c r="A290" s="3" t="s">
        <v>1558</v>
      </c>
      <c r="B290" s="3" t="s">
        <v>102</v>
      </c>
      <c r="C290" s="4">
        <v>2.4108999999999998E-2</v>
      </c>
      <c r="D290" s="3" t="s">
        <v>1559</v>
      </c>
      <c r="E290" s="3" t="s">
        <v>1477</v>
      </c>
      <c r="F290" s="3" t="s">
        <v>1560</v>
      </c>
      <c r="G290" s="3" t="s">
        <v>106</v>
      </c>
      <c r="H290" s="4">
        <v>47905</v>
      </c>
      <c r="I290" s="3" t="s">
        <v>215</v>
      </c>
      <c r="J290" s="3" t="s">
        <v>1468</v>
      </c>
      <c r="K290" s="4">
        <v>3259</v>
      </c>
      <c r="L290" s="3" t="s">
        <v>109</v>
      </c>
      <c r="M290" s="3" t="s">
        <v>109</v>
      </c>
      <c r="N290" s="3" t="s">
        <v>109</v>
      </c>
      <c r="O290" s="3" t="s">
        <v>109</v>
      </c>
      <c r="P290" s="3" t="s">
        <v>109</v>
      </c>
      <c r="Q290" s="2"/>
      <c r="S290" s="48">
        <v>18</v>
      </c>
      <c r="T290" s="3" t="s">
        <v>109</v>
      </c>
      <c r="U290" s="3" t="s">
        <v>109</v>
      </c>
      <c r="V290" s="3" t="s">
        <v>109</v>
      </c>
      <c r="W290" s="3" t="s">
        <v>109</v>
      </c>
      <c r="X290" s="3" t="s">
        <v>109</v>
      </c>
      <c r="Y290" s="3" t="s">
        <v>109</v>
      </c>
      <c r="Z290" s="3" t="s">
        <v>109</v>
      </c>
      <c r="AA290" s="4">
        <v>2002</v>
      </c>
      <c r="AB290" s="3" t="s">
        <v>109</v>
      </c>
      <c r="AC290" s="5" t="s">
        <v>135</v>
      </c>
      <c r="AD290" s="3" t="s">
        <v>135</v>
      </c>
      <c r="AE290" s="3" t="s">
        <v>109</v>
      </c>
      <c r="AF290" s="4">
        <v>5</v>
      </c>
      <c r="AG290" s="3" t="s">
        <v>109</v>
      </c>
      <c r="AH290" s="3" t="s">
        <v>156</v>
      </c>
      <c r="AI290" s="3" t="s">
        <v>109</v>
      </c>
      <c r="AN290" s="3" t="s">
        <v>109</v>
      </c>
      <c r="AO290" s="43">
        <f>K290*S290</f>
        <v>58662</v>
      </c>
      <c r="AP290" s="3" t="s">
        <v>109</v>
      </c>
      <c r="AQ290" s="3">
        <v>0.08</v>
      </c>
      <c r="AR290" s="3" t="s">
        <v>109</v>
      </c>
      <c r="AS290" s="3" t="s">
        <v>109</v>
      </c>
      <c r="AT290" s="46">
        <f>AO290*(1-AQ290)</f>
        <v>53969.04</v>
      </c>
      <c r="AU290" s="3" t="s">
        <v>109</v>
      </c>
      <c r="AV290" s="3" t="s">
        <v>109</v>
      </c>
      <c r="AW290" s="3" t="s">
        <v>109</v>
      </c>
      <c r="AX290" s="3" t="s">
        <v>109</v>
      </c>
      <c r="AY290" s="3" t="s">
        <v>109</v>
      </c>
      <c r="AZ290" s="3" t="s">
        <v>109</v>
      </c>
      <c r="BA290" s="48">
        <f>BW290*0.15</f>
        <v>0.16959947683338469</v>
      </c>
      <c r="BB290" s="48">
        <f>BW290*0.35</f>
        <v>0.39573211261123098</v>
      </c>
      <c r="BC290" s="48">
        <f>BW290*0.3</f>
        <v>0.33919895366676939</v>
      </c>
      <c r="BD290" s="48">
        <f>BW290*0.2</f>
        <v>0.22613263577784629</v>
      </c>
      <c r="BE290" s="3" t="s">
        <v>109</v>
      </c>
      <c r="BF290" s="3" t="s">
        <v>109</v>
      </c>
      <c r="BG290" s="3" t="s">
        <v>109</v>
      </c>
      <c r="BH290" s="3" t="s">
        <v>109</v>
      </c>
      <c r="BI290" s="3" t="s">
        <v>109</v>
      </c>
      <c r="BJ290" s="3" t="s">
        <v>109</v>
      </c>
      <c r="BK290" s="3" t="s">
        <v>109</v>
      </c>
      <c r="BM290" s="3" t="s">
        <v>109</v>
      </c>
      <c r="BN290" s="3" t="s">
        <v>109</v>
      </c>
      <c r="BO290" s="3" t="s">
        <v>109</v>
      </c>
      <c r="BP290" s="3" t="s">
        <v>109</v>
      </c>
      <c r="BQ290" s="3" t="s">
        <v>109</v>
      </c>
      <c r="BR290" s="3" t="s">
        <v>109</v>
      </c>
      <c r="BS290" s="3" t="s">
        <v>109</v>
      </c>
      <c r="BT290" s="3" t="s">
        <v>109</v>
      </c>
      <c r="BU290" s="3" t="s">
        <v>109</v>
      </c>
      <c r="BV290" s="3" t="s">
        <v>109</v>
      </c>
      <c r="BW290" s="48">
        <f>((AT290-BY290)/K290)</f>
        <v>1.1306631788892314</v>
      </c>
      <c r="BX290" s="3" t="s">
        <v>109</v>
      </c>
      <c r="BY290" s="48">
        <f>CC290*CB290</f>
        <v>50284.208699999996</v>
      </c>
      <c r="BZ290" s="3">
        <v>6.5000000000000002E-2</v>
      </c>
      <c r="CA290" s="4">
        <v>2.4108999999999998E-2</v>
      </c>
      <c r="CB290" s="3">
        <f>BZ290+CA290</f>
        <v>8.9108999999999994E-2</v>
      </c>
      <c r="CC290" s="47">
        <v>564300</v>
      </c>
      <c r="CD290" s="46">
        <v>0</v>
      </c>
      <c r="CE290" s="46">
        <f>CC290-CD290</f>
        <v>564300</v>
      </c>
      <c r="CF290" s="46" t="s">
        <v>109</v>
      </c>
      <c r="CG290" s="46">
        <f>CE290/K290</f>
        <v>173.15127339674746</v>
      </c>
      <c r="CH290" s="3" t="s">
        <v>1561</v>
      </c>
      <c r="CI290" s="3" t="s">
        <v>109</v>
      </c>
      <c r="CJ290" s="3" t="s">
        <v>109</v>
      </c>
      <c r="CK290" s="3" t="s">
        <v>109</v>
      </c>
      <c r="CL290" s="3" t="s">
        <v>109</v>
      </c>
      <c r="CM290" s="3" t="s">
        <v>109</v>
      </c>
      <c r="CN290" s="3" t="s">
        <v>109</v>
      </c>
      <c r="CO290" s="3" t="s">
        <v>109</v>
      </c>
      <c r="CP290" s="3" t="s">
        <v>109</v>
      </c>
      <c r="CQ290" s="5" t="s">
        <v>113</v>
      </c>
      <c r="CR290" s="5" t="s">
        <v>109</v>
      </c>
      <c r="CV290" s="21" t="s">
        <v>113</v>
      </c>
    </row>
    <row r="291" spans="1:100" x14ac:dyDescent="0.25">
      <c r="A291" s="3" t="s">
        <v>1480</v>
      </c>
      <c r="B291" s="3" t="s">
        <v>152</v>
      </c>
      <c r="C291" s="4">
        <v>2.7786000000000002E-2</v>
      </c>
      <c r="D291" s="3" t="s">
        <v>1481</v>
      </c>
      <c r="E291" s="3" t="s">
        <v>1482</v>
      </c>
      <c r="F291" s="3" t="s">
        <v>1483</v>
      </c>
      <c r="G291" s="3" t="s">
        <v>133</v>
      </c>
      <c r="H291" s="9">
        <v>47906</v>
      </c>
      <c r="I291" s="3" t="s">
        <v>215</v>
      </c>
      <c r="J291" s="3" t="s">
        <v>1468</v>
      </c>
      <c r="K291" s="4">
        <v>3818</v>
      </c>
      <c r="L291" s="3" t="s">
        <v>109</v>
      </c>
      <c r="M291" s="3" t="s">
        <v>109</v>
      </c>
      <c r="N291" s="3" t="s">
        <v>109</v>
      </c>
      <c r="O291" s="3" t="s">
        <v>109</v>
      </c>
      <c r="P291" s="3" t="s">
        <v>109</v>
      </c>
      <c r="Q291" s="2"/>
      <c r="S291" s="48">
        <v>18.5</v>
      </c>
      <c r="T291" s="3" t="s">
        <v>109</v>
      </c>
      <c r="U291" s="3" t="s">
        <v>109</v>
      </c>
      <c r="V291" s="3" t="s">
        <v>109</v>
      </c>
      <c r="W291" s="3" t="s">
        <v>109</v>
      </c>
      <c r="X291" s="3" t="s">
        <v>109</v>
      </c>
      <c r="Y291" s="3" t="s">
        <v>109</v>
      </c>
      <c r="Z291" s="3" t="s">
        <v>109</v>
      </c>
      <c r="AA291" s="9">
        <v>1970</v>
      </c>
      <c r="AB291" s="3" t="s">
        <v>109</v>
      </c>
      <c r="AC291" s="5" t="s">
        <v>156</v>
      </c>
      <c r="AD291" s="3" t="s">
        <v>156</v>
      </c>
      <c r="AE291" s="3" t="s">
        <v>109</v>
      </c>
      <c r="AF291" s="9">
        <v>4</v>
      </c>
      <c r="AG291" s="3" t="s">
        <v>109</v>
      </c>
      <c r="AH291" s="3" t="s">
        <v>135</v>
      </c>
      <c r="AI291" s="3" t="s">
        <v>109</v>
      </c>
      <c r="AN291" s="3" t="s">
        <v>109</v>
      </c>
      <c r="AO291" s="43">
        <f>K291*S291</f>
        <v>70633</v>
      </c>
      <c r="AP291" s="3" t="s">
        <v>109</v>
      </c>
      <c r="AQ291" s="3">
        <v>0.08</v>
      </c>
      <c r="AR291" s="3" t="s">
        <v>109</v>
      </c>
      <c r="AS291" s="3" t="s">
        <v>109</v>
      </c>
      <c r="AT291" s="46">
        <f>AO291*(1-AQ291)</f>
        <v>64982.36</v>
      </c>
      <c r="AU291" s="3" t="s">
        <v>109</v>
      </c>
      <c r="AV291" s="3" t="s">
        <v>109</v>
      </c>
      <c r="AW291" s="3" t="s">
        <v>109</v>
      </c>
      <c r="AX291" s="3" t="s">
        <v>109</v>
      </c>
      <c r="AY291" s="3" t="s">
        <v>109</v>
      </c>
      <c r="AZ291" s="3" t="s">
        <v>109</v>
      </c>
      <c r="BA291" s="48">
        <f>BW291*0.15</f>
        <v>0.19227919329491869</v>
      </c>
      <c r="BB291" s="48">
        <f>BW291*0.35</f>
        <v>0.44865145102147697</v>
      </c>
      <c r="BC291" s="48">
        <f>BW291*0.3</f>
        <v>0.38455838658983738</v>
      </c>
      <c r="BD291" s="48">
        <f>BW291*0.2</f>
        <v>0.25637225772655831</v>
      </c>
      <c r="BE291" s="3" t="s">
        <v>109</v>
      </c>
      <c r="BF291" s="3" t="s">
        <v>109</v>
      </c>
      <c r="BG291" s="3" t="s">
        <v>109</v>
      </c>
      <c r="BH291" s="3" t="s">
        <v>109</v>
      </c>
      <c r="BI291" s="3" t="s">
        <v>109</v>
      </c>
      <c r="BJ291" s="3" t="s">
        <v>109</v>
      </c>
      <c r="BK291" s="3" t="s">
        <v>109</v>
      </c>
      <c r="BM291" s="3" t="s">
        <v>109</v>
      </c>
      <c r="BN291" s="3" t="s">
        <v>109</v>
      </c>
      <c r="BO291" s="3" t="s">
        <v>109</v>
      </c>
      <c r="BP291" s="3" t="s">
        <v>109</v>
      </c>
      <c r="BQ291" s="3" t="s">
        <v>109</v>
      </c>
      <c r="BR291" s="3" t="s">
        <v>109</v>
      </c>
      <c r="BS291" s="3" t="s">
        <v>109</v>
      </c>
      <c r="BT291" s="3" t="s">
        <v>109</v>
      </c>
      <c r="BU291" s="3" t="s">
        <v>109</v>
      </c>
      <c r="BV291" s="3" t="s">
        <v>109</v>
      </c>
      <c r="BW291" s="48">
        <f>((AT291-BY291)/K291)</f>
        <v>1.2818612886327914</v>
      </c>
      <c r="BX291" s="3" t="s">
        <v>109</v>
      </c>
      <c r="BY291" s="48">
        <f>CC291*CB291</f>
        <v>60088.213600000003</v>
      </c>
      <c r="BZ291" s="3">
        <v>6.5000000000000002E-2</v>
      </c>
      <c r="CA291" s="4">
        <v>2.7786000000000002E-2</v>
      </c>
      <c r="CB291" s="3">
        <f>BZ291+CA291</f>
        <v>9.2786000000000007E-2</v>
      </c>
      <c r="CC291" s="47">
        <v>647600</v>
      </c>
      <c r="CD291" s="46">
        <v>0</v>
      </c>
      <c r="CE291" s="46">
        <f>CC291-CD291</f>
        <v>647600</v>
      </c>
      <c r="CF291" s="46" t="s">
        <v>109</v>
      </c>
      <c r="CG291" s="46">
        <f>CE291/K291</f>
        <v>169.61760083813516</v>
      </c>
      <c r="CH291" s="3" t="s">
        <v>203</v>
      </c>
      <c r="CI291" s="3" t="s">
        <v>109</v>
      </c>
      <c r="CJ291" s="3" t="s">
        <v>109</v>
      </c>
      <c r="CK291" s="3" t="s">
        <v>109</v>
      </c>
      <c r="CL291" s="3" t="s">
        <v>109</v>
      </c>
      <c r="CM291" s="3" t="s">
        <v>109</v>
      </c>
      <c r="CN291" s="3" t="s">
        <v>109</v>
      </c>
      <c r="CO291" s="3" t="s">
        <v>109</v>
      </c>
      <c r="CP291" s="3" t="s">
        <v>109</v>
      </c>
      <c r="CQ291" s="5" t="s">
        <v>113</v>
      </c>
      <c r="CR291" s="5" t="s">
        <v>109</v>
      </c>
      <c r="CV291" s="21" t="s">
        <v>113</v>
      </c>
    </row>
    <row r="292" spans="1:100" x14ac:dyDescent="0.25">
      <c r="A292" s="3" t="s">
        <v>1562</v>
      </c>
      <c r="B292" s="3" t="s">
        <v>102</v>
      </c>
      <c r="C292" s="4">
        <v>2.4108999999999998E-2</v>
      </c>
      <c r="D292" s="3" t="s">
        <v>1563</v>
      </c>
      <c r="E292" s="3" t="s">
        <v>1564</v>
      </c>
      <c r="F292" s="3" t="s">
        <v>1565</v>
      </c>
      <c r="G292" s="3" t="s">
        <v>106</v>
      </c>
      <c r="H292" s="4">
        <v>47905</v>
      </c>
      <c r="I292" s="3" t="s">
        <v>215</v>
      </c>
      <c r="J292" s="3" t="s">
        <v>1468</v>
      </c>
      <c r="K292" s="4">
        <v>2970</v>
      </c>
      <c r="L292" s="3" t="s">
        <v>109</v>
      </c>
      <c r="M292" s="3" t="s">
        <v>109</v>
      </c>
      <c r="N292" s="3" t="s">
        <v>109</v>
      </c>
      <c r="O292" s="3" t="s">
        <v>109</v>
      </c>
      <c r="P292" s="3" t="s">
        <v>109</v>
      </c>
      <c r="Q292" s="2"/>
      <c r="S292" s="48">
        <v>18</v>
      </c>
      <c r="T292" s="3" t="s">
        <v>109</v>
      </c>
      <c r="U292" s="3" t="s">
        <v>109</v>
      </c>
      <c r="V292" s="3" t="s">
        <v>109</v>
      </c>
      <c r="W292" s="3" t="s">
        <v>109</v>
      </c>
      <c r="X292" s="3" t="s">
        <v>109</v>
      </c>
      <c r="Y292" s="3" t="s">
        <v>109</v>
      </c>
      <c r="Z292" s="3" t="s">
        <v>109</v>
      </c>
      <c r="AA292" s="4">
        <v>2013</v>
      </c>
      <c r="AB292" s="3" t="s">
        <v>109</v>
      </c>
      <c r="AC292" s="5" t="s">
        <v>135</v>
      </c>
      <c r="AD292" s="3" t="s">
        <v>135</v>
      </c>
      <c r="AE292" s="3" t="s">
        <v>109</v>
      </c>
      <c r="AF292" s="4">
        <v>4</v>
      </c>
      <c r="AG292" s="3" t="s">
        <v>109</v>
      </c>
      <c r="AH292" s="3" t="s">
        <v>135</v>
      </c>
      <c r="AI292" s="3" t="s">
        <v>109</v>
      </c>
      <c r="AN292" s="3" t="s">
        <v>109</v>
      </c>
      <c r="AO292" s="43">
        <f>K292*S292</f>
        <v>53460</v>
      </c>
      <c r="AP292" s="3" t="s">
        <v>109</v>
      </c>
      <c r="AQ292" s="3">
        <v>0.08</v>
      </c>
      <c r="AR292" s="3" t="s">
        <v>109</v>
      </c>
      <c r="AS292" s="3" t="s">
        <v>109</v>
      </c>
      <c r="AT292" s="46">
        <f>AO292*(1-AQ292)</f>
        <v>49183.200000000004</v>
      </c>
      <c r="AU292" s="3" t="s">
        <v>109</v>
      </c>
      <c r="AV292" s="3" t="s">
        <v>109</v>
      </c>
      <c r="AW292" s="3" t="s">
        <v>109</v>
      </c>
      <c r="AX292" s="3" t="s">
        <v>109</v>
      </c>
      <c r="AY292" s="3" t="s">
        <v>109</v>
      </c>
      <c r="AZ292" s="3" t="s">
        <v>109</v>
      </c>
      <c r="BA292" s="48">
        <f>BW292*0.15</f>
        <v>0.19641895454545494</v>
      </c>
      <c r="BB292" s="48">
        <f>BW292*0.35</f>
        <v>0.45831089393939484</v>
      </c>
      <c r="BC292" s="48">
        <f>BW292*0.3</f>
        <v>0.39283790909090988</v>
      </c>
      <c r="BD292" s="48">
        <f>BW292*0.2</f>
        <v>0.26189193939393995</v>
      </c>
      <c r="BE292" s="3" t="s">
        <v>109</v>
      </c>
      <c r="BF292" s="3" t="s">
        <v>109</v>
      </c>
      <c r="BG292" s="3" t="s">
        <v>109</v>
      </c>
      <c r="BH292" s="3" t="s">
        <v>109</v>
      </c>
      <c r="BI292" s="3" t="s">
        <v>109</v>
      </c>
      <c r="BJ292" s="3" t="s">
        <v>109</v>
      </c>
      <c r="BK292" s="3" t="s">
        <v>109</v>
      </c>
      <c r="BM292" s="3" t="s">
        <v>109</v>
      </c>
      <c r="BN292" s="3" t="s">
        <v>109</v>
      </c>
      <c r="BO292" s="3" t="s">
        <v>109</v>
      </c>
      <c r="BP292" s="3" t="s">
        <v>109</v>
      </c>
      <c r="BQ292" s="3" t="s">
        <v>109</v>
      </c>
      <c r="BR292" s="3" t="s">
        <v>109</v>
      </c>
      <c r="BS292" s="3" t="s">
        <v>109</v>
      </c>
      <c r="BT292" s="3" t="s">
        <v>109</v>
      </c>
      <c r="BU292" s="3" t="s">
        <v>109</v>
      </c>
      <c r="BV292" s="3" t="s">
        <v>109</v>
      </c>
      <c r="BW292" s="48">
        <f>((AT292-BY292)/K292)</f>
        <v>1.3094596969696997</v>
      </c>
      <c r="BX292" s="3" t="s">
        <v>109</v>
      </c>
      <c r="BY292" s="48">
        <f>CC292*CB292</f>
        <v>45294.104699999996</v>
      </c>
      <c r="BZ292" s="3">
        <v>6.5000000000000002E-2</v>
      </c>
      <c r="CA292" s="4">
        <v>2.4108999999999998E-2</v>
      </c>
      <c r="CB292" s="3">
        <f>BZ292+CA292</f>
        <v>8.9108999999999994E-2</v>
      </c>
      <c r="CC292" s="47">
        <v>508300</v>
      </c>
      <c r="CD292" s="46">
        <v>0</v>
      </c>
      <c r="CE292" s="46">
        <f>CC292-CD292</f>
        <v>508300</v>
      </c>
      <c r="CF292" s="46" t="s">
        <v>109</v>
      </c>
      <c r="CG292" s="46">
        <f>CE292/K292</f>
        <v>171.14478114478115</v>
      </c>
      <c r="CH292" s="3" t="s">
        <v>203</v>
      </c>
      <c r="CI292" s="3" t="s">
        <v>109</v>
      </c>
      <c r="CJ292" s="3" t="s">
        <v>109</v>
      </c>
      <c r="CK292" s="3" t="s">
        <v>109</v>
      </c>
      <c r="CL292" s="3" t="s">
        <v>109</v>
      </c>
      <c r="CM292" s="3" t="s">
        <v>109</v>
      </c>
      <c r="CN292" s="3" t="s">
        <v>109</v>
      </c>
      <c r="CO292" s="3" t="s">
        <v>109</v>
      </c>
      <c r="CP292" s="3" t="s">
        <v>109</v>
      </c>
      <c r="CQ292" s="5" t="s">
        <v>113</v>
      </c>
      <c r="CR292" s="5" t="s">
        <v>109</v>
      </c>
      <c r="CV292" s="21" t="s">
        <v>113</v>
      </c>
    </row>
    <row r="293" spans="1:100" x14ac:dyDescent="0.25">
      <c r="A293" s="3" t="s">
        <v>1499</v>
      </c>
      <c r="B293" s="3" t="s">
        <v>152</v>
      </c>
      <c r="C293" s="4">
        <v>2.7786000000000002E-2</v>
      </c>
      <c r="D293" s="3" t="s">
        <v>1500</v>
      </c>
      <c r="E293" s="3" t="s">
        <v>1501</v>
      </c>
      <c r="F293" s="3" t="s">
        <v>1502</v>
      </c>
      <c r="G293" s="3" t="s">
        <v>133</v>
      </c>
      <c r="H293" s="4">
        <v>47906</v>
      </c>
      <c r="I293" s="3" t="s">
        <v>215</v>
      </c>
      <c r="J293" s="3" t="s">
        <v>1468</v>
      </c>
      <c r="K293" s="4">
        <v>2486</v>
      </c>
      <c r="L293" s="3" t="s">
        <v>109</v>
      </c>
      <c r="M293" s="3" t="s">
        <v>109</v>
      </c>
      <c r="N293" s="3" t="s">
        <v>109</v>
      </c>
      <c r="O293" s="3" t="s">
        <v>109</v>
      </c>
      <c r="P293" s="3" t="s">
        <v>109</v>
      </c>
      <c r="Q293" s="2"/>
      <c r="S293" s="48">
        <v>18</v>
      </c>
      <c r="T293" s="3" t="s">
        <v>109</v>
      </c>
      <c r="U293" s="3" t="s">
        <v>109</v>
      </c>
      <c r="V293" s="3" t="s">
        <v>109</v>
      </c>
      <c r="W293" s="3" t="s">
        <v>109</v>
      </c>
      <c r="X293" s="3" t="s">
        <v>109</v>
      </c>
      <c r="Y293" s="3" t="s">
        <v>109</v>
      </c>
      <c r="Z293" s="3" t="s">
        <v>109</v>
      </c>
      <c r="AA293" s="4">
        <v>1965</v>
      </c>
      <c r="AB293" s="3" t="s">
        <v>109</v>
      </c>
      <c r="AC293" s="5" t="s">
        <v>135</v>
      </c>
      <c r="AD293" s="3" t="s">
        <v>135</v>
      </c>
      <c r="AE293" s="3" t="s">
        <v>109</v>
      </c>
      <c r="AF293" s="4">
        <v>4</v>
      </c>
      <c r="AG293" s="3" t="s">
        <v>109</v>
      </c>
      <c r="AH293" s="3" t="s">
        <v>111</v>
      </c>
      <c r="AI293" s="3" t="s">
        <v>109</v>
      </c>
      <c r="AN293" s="3" t="s">
        <v>109</v>
      </c>
      <c r="AO293" s="43">
        <f>K293*S293</f>
        <v>44748</v>
      </c>
      <c r="AP293" s="3" t="s">
        <v>109</v>
      </c>
      <c r="AQ293" s="3">
        <v>0.08</v>
      </c>
      <c r="AR293" s="3" t="s">
        <v>109</v>
      </c>
      <c r="AS293" s="3" t="s">
        <v>109</v>
      </c>
      <c r="AT293" s="46">
        <f>AO293*(1-AQ293)</f>
        <v>41168.160000000003</v>
      </c>
      <c r="AU293" s="3" t="s">
        <v>109</v>
      </c>
      <c r="AV293" s="3" t="s">
        <v>109</v>
      </c>
      <c r="AW293" s="3" t="s">
        <v>109</v>
      </c>
      <c r="AX293" s="3" t="s">
        <v>109</v>
      </c>
      <c r="AY293" s="3" t="s">
        <v>109</v>
      </c>
      <c r="AZ293" s="3" t="s">
        <v>109</v>
      </c>
      <c r="BA293" s="48">
        <f>BW293*0.15</f>
        <v>0.19868753821399832</v>
      </c>
      <c r="BB293" s="48">
        <f>BW293*0.35</f>
        <v>0.46360425583266268</v>
      </c>
      <c r="BC293" s="48">
        <f>BW293*0.3</f>
        <v>0.39737507642799663</v>
      </c>
      <c r="BD293" s="48">
        <f>BW293*0.2</f>
        <v>0.26491671761866442</v>
      </c>
      <c r="BE293" s="3" t="s">
        <v>109</v>
      </c>
      <c r="BF293" s="3" t="s">
        <v>109</v>
      </c>
      <c r="BG293" s="3" t="s">
        <v>109</v>
      </c>
      <c r="BH293" s="3" t="s">
        <v>109</v>
      </c>
      <c r="BI293" s="3" t="s">
        <v>109</v>
      </c>
      <c r="BJ293" s="3" t="s">
        <v>109</v>
      </c>
      <c r="BK293" s="3" t="s">
        <v>109</v>
      </c>
      <c r="BM293" s="3" t="s">
        <v>109</v>
      </c>
      <c r="BN293" s="3" t="s">
        <v>109</v>
      </c>
      <c r="BO293" s="3" t="s">
        <v>109</v>
      </c>
      <c r="BP293" s="3" t="s">
        <v>109</v>
      </c>
      <c r="BQ293" s="3" t="s">
        <v>109</v>
      </c>
      <c r="BR293" s="3" t="s">
        <v>109</v>
      </c>
      <c r="BS293" s="3" t="s">
        <v>109</v>
      </c>
      <c r="BT293" s="3" t="s">
        <v>109</v>
      </c>
      <c r="BU293" s="3" t="s">
        <v>109</v>
      </c>
      <c r="BV293" s="3" t="s">
        <v>109</v>
      </c>
      <c r="BW293" s="48">
        <f>((AT293-BY293)/K293)</f>
        <v>1.3245835880933221</v>
      </c>
      <c r="BX293" s="3" t="s">
        <v>109</v>
      </c>
      <c r="BY293" s="48">
        <f>CC293*CB293</f>
        <v>37875.245200000005</v>
      </c>
      <c r="BZ293" s="3">
        <v>6.5000000000000002E-2</v>
      </c>
      <c r="CA293" s="4">
        <v>2.7786000000000002E-2</v>
      </c>
      <c r="CB293" s="3">
        <f>BZ293+CA293</f>
        <v>9.2786000000000007E-2</v>
      </c>
      <c r="CC293" s="47">
        <v>408200</v>
      </c>
      <c r="CD293" s="46">
        <v>0</v>
      </c>
      <c r="CE293" s="46">
        <f>CC293-CD293</f>
        <v>408200</v>
      </c>
      <c r="CF293" s="46" t="s">
        <v>109</v>
      </c>
      <c r="CG293" s="46">
        <f>CE293/K293</f>
        <v>164.19951729686244</v>
      </c>
      <c r="CH293" s="3" t="s">
        <v>203</v>
      </c>
      <c r="CI293" s="3" t="s">
        <v>109</v>
      </c>
      <c r="CJ293" s="3" t="s">
        <v>109</v>
      </c>
      <c r="CK293" s="3" t="s">
        <v>109</v>
      </c>
      <c r="CL293" s="3" t="s">
        <v>109</v>
      </c>
      <c r="CM293" s="3" t="s">
        <v>109</v>
      </c>
      <c r="CN293" s="3" t="s">
        <v>109</v>
      </c>
      <c r="CO293" s="3" t="s">
        <v>109</v>
      </c>
      <c r="CP293" s="3" t="s">
        <v>109</v>
      </c>
      <c r="CQ293" s="5" t="s">
        <v>113</v>
      </c>
      <c r="CR293" s="5" t="s">
        <v>109</v>
      </c>
      <c r="CV293" s="21" t="s">
        <v>113</v>
      </c>
    </row>
    <row r="294" spans="1:100" x14ac:dyDescent="0.25">
      <c r="A294" s="3" t="s">
        <v>1507</v>
      </c>
      <c r="B294" s="3" t="s">
        <v>118</v>
      </c>
      <c r="C294" s="9">
        <v>2.5474E-2</v>
      </c>
      <c r="D294" s="3" t="s">
        <v>1508</v>
      </c>
      <c r="E294" s="3" t="s">
        <v>1509</v>
      </c>
      <c r="F294" s="3" t="s">
        <v>1510</v>
      </c>
      <c r="G294" s="3" t="s">
        <v>106</v>
      </c>
      <c r="H294" s="9">
        <v>47905</v>
      </c>
      <c r="I294" s="3" t="s">
        <v>215</v>
      </c>
      <c r="J294" s="3" t="s">
        <v>1468</v>
      </c>
      <c r="K294" s="4">
        <v>2469</v>
      </c>
      <c r="L294" s="3" t="s">
        <v>109</v>
      </c>
      <c r="M294" s="3" t="s">
        <v>109</v>
      </c>
      <c r="N294" s="3" t="s">
        <v>109</v>
      </c>
      <c r="O294" s="3" t="s">
        <v>109</v>
      </c>
      <c r="P294" s="3" t="s">
        <v>109</v>
      </c>
      <c r="Q294" s="2"/>
      <c r="S294" s="48">
        <v>18</v>
      </c>
      <c r="T294" s="3" t="s">
        <v>109</v>
      </c>
      <c r="U294" s="3" t="s">
        <v>109</v>
      </c>
      <c r="V294" s="3" t="s">
        <v>109</v>
      </c>
      <c r="W294" s="3" t="s">
        <v>109</v>
      </c>
      <c r="X294" s="3" t="s">
        <v>109</v>
      </c>
      <c r="Y294" s="3" t="s">
        <v>109</v>
      </c>
      <c r="Z294" s="3" t="s">
        <v>109</v>
      </c>
      <c r="AA294" s="9">
        <v>1989</v>
      </c>
      <c r="AB294" s="3" t="s">
        <v>109</v>
      </c>
      <c r="AC294" s="5" t="s">
        <v>135</v>
      </c>
      <c r="AD294" s="3" t="s">
        <v>135</v>
      </c>
      <c r="AE294" s="3" t="s">
        <v>109</v>
      </c>
      <c r="AF294" s="4">
        <v>4</v>
      </c>
      <c r="AG294" s="3" t="s">
        <v>109</v>
      </c>
      <c r="AH294" s="3" t="s">
        <v>135</v>
      </c>
      <c r="AI294" s="3" t="s">
        <v>109</v>
      </c>
      <c r="AN294" s="3" t="s">
        <v>109</v>
      </c>
      <c r="AO294" s="43">
        <f>K294*S294</f>
        <v>44442</v>
      </c>
      <c r="AP294" s="3" t="s">
        <v>109</v>
      </c>
      <c r="AQ294" s="3">
        <v>0.08</v>
      </c>
      <c r="AR294" s="3" t="s">
        <v>109</v>
      </c>
      <c r="AS294" s="3" t="s">
        <v>109</v>
      </c>
      <c r="AT294" s="46">
        <f>AO294*(1-AQ294)</f>
        <v>40886.639999999999</v>
      </c>
      <c r="AU294" s="3" t="s">
        <v>109</v>
      </c>
      <c r="AV294" s="3" t="s">
        <v>109</v>
      </c>
      <c r="AW294" s="3" t="s">
        <v>109</v>
      </c>
      <c r="AX294" s="3" t="s">
        <v>109</v>
      </c>
      <c r="AY294" s="3" t="s">
        <v>109</v>
      </c>
      <c r="AZ294" s="3" t="s">
        <v>109</v>
      </c>
      <c r="BA294" s="48">
        <f>BW294*0.15</f>
        <v>0.19906428918590524</v>
      </c>
      <c r="BB294" s="48">
        <f>BW294*0.35</f>
        <v>0.46448334143377884</v>
      </c>
      <c r="BC294" s="48">
        <f>BW294*0.3</f>
        <v>0.39812857837181048</v>
      </c>
      <c r="BD294" s="48">
        <f>BW294*0.2</f>
        <v>0.26541905224787365</v>
      </c>
      <c r="BE294" s="3" t="s">
        <v>109</v>
      </c>
      <c r="BF294" s="3" t="s">
        <v>109</v>
      </c>
      <c r="BG294" s="3" t="s">
        <v>109</v>
      </c>
      <c r="BH294" s="3" t="s">
        <v>109</v>
      </c>
      <c r="BI294" s="3" t="s">
        <v>109</v>
      </c>
      <c r="BJ294" s="3" t="s">
        <v>109</v>
      </c>
      <c r="BK294" s="3" t="s">
        <v>109</v>
      </c>
      <c r="BM294" s="3" t="s">
        <v>109</v>
      </c>
      <c r="BN294" s="3" t="s">
        <v>109</v>
      </c>
      <c r="BO294" s="3" t="s">
        <v>109</v>
      </c>
      <c r="BP294" s="3" t="s">
        <v>109</v>
      </c>
      <c r="BQ294" s="3" t="s">
        <v>109</v>
      </c>
      <c r="BR294" s="3" t="s">
        <v>109</v>
      </c>
      <c r="BS294" s="3" t="s">
        <v>109</v>
      </c>
      <c r="BT294" s="3" t="s">
        <v>109</v>
      </c>
      <c r="BU294" s="3" t="s">
        <v>109</v>
      </c>
      <c r="BV294" s="3" t="s">
        <v>109</v>
      </c>
      <c r="BW294" s="48">
        <f>((AT294-BY294)/K294)</f>
        <v>1.3270952612393683</v>
      </c>
      <c r="BX294" s="3" t="s">
        <v>109</v>
      </c>
      <c r="BY294" s="48">
        <f>CC294*CB294</f>
        <v>37610.041799999999</v>
      </c>
      <c r="BZ294" s="3">
        <v>6.5000000000000002E-2</v>
      </c>
      <c r="CA294" s="9">
        <v>2.5474E-2</v>
      </c>
      <c r="CB294" s="3">
        <f>BZ294+CA294</f>
        <v>9.0473999999999999E-2</v>
      </c>
      <c r="CC294" s="47">
        <v>415700</v>
      </c>
      <c r="CD294" s="46">
        <v>0</v>
      </c>
      <c r="CE294" s="46">
        <f>CC294-CD294</f>
        <v>415700</v>
      </c>
      <c r="CF294" s="46" t="s">
        <v>109</v>
      </c>
      <c r="CG294" s="46">
        <f>CE294/K294</f>
        <v>168.36776022681246</v>
      </c>
      <c r="CH294" s="3" t="s">
        <v>1511</v>
      </c>
      <c r="CI294" s="3" t="s">
        <v>109</v>
      </c>
      <c r="CJ294" s="3" t="s">
        <v>109</v>
      </c>
      <c r="CK294" s="3" t="s">
        <v>109</v>
      </c>
      <c r="CL294" s="3" t="s">
        <v>109</v>
      </c>
      <c r="CM294" s="3" t="s">
        <v>109</v>
      </c>
      <c r="CN294" s="3" t="s">
        <v>109</v>
      </c>
      <c r="CO294" s="3" t="s">
        <v>109</v>
      </c>
      <c r="CP294" s="3" t="s">
        <v>109</v>
      </c>
      <c r="CQ294" s="5" t="s">
        <v>113</v>
      </c>
      <c r="CR294" s="5" t="s">
        <v>109</v>
      </c>
      <c r="CT294" s="16"/>
      <c r="CV294" s="21" t="s">
        <v>113</v>
      </c>
    </row>
    <row r="295" spans="1:100" x14ac:dyDescent="0.25">
      <c r="A295" s="3" t="s">
        <v>1484</v>
      </c>
      <c r="B295" s="3" t="s">
        <v>152</v>
      </c>
      <c r="C295" s="4">
        <v>2.7786000000000002E-2</v>
      </c>
      <c r="D295" s="3" t="s">
        <v>1485</v>
      </c>
      <c r="E295" s="3" t="s">
        <v>1486</v>
      </c>
      <c r="F295" s="3" t="s">
        <v>1487</v>
      </c>
      <c r="G295" s="3" t="s">
        <v>133</v>
      </c>
      <c r="H295" s="4">
        <v>47906</v>
      </c>
      <c r="I295" s="3" t="s">
        <v>215</v>
      </c>
      <c r="J295" s="3" t="s">
        <v>1468</v>
      </c>
      <c r="K295" s="4">
        <v>3621</v>
      </c>
      <c r="L295" s="3" t="s">
        <v>109</v>
      </c>
      <c r="M295" s="3" t="s">
        <v>109</v>
      </c>
      <c r="N295" s="3" t="s">
        <v>109</v>
      </c>
      <c r="O295" s="3" t="s">
        <v>109</v>
      </c>
      <c r="P295" s="3" t="s">
        <v>109</v>
      </c>
      <c r="Q295" s="2"/>
      <c r="S295" s="48">
        <v>18.5</v>
      </c>
      <c r="T295" s="3" t="s">
        <v>109</v>
      </c>
      <c r="U295" s="3" t="s">
        <v>109</v>
      </c>
      <c r="V295" s="3" t="s">
        <v>109</v>
      </c>
      <c r="W295" s="3" t="s">
        <v>109</v>
      </c>
      <c r="X295" s="3" t="s">
        <v>109</v>
      </c>
      <c r="Y295" s="3" t="s">
        <v>109</v>
      </c>
      <c r="Z295" s="3" t="s">
        <v>109</v>
      </c>
      <c r="AA295" s="4">
        <v>2012</v>
      </c>
      <c r="AB295" s="3" t="s">
        <v>109</v>
      </c>
      <c r="AC295" s="5" t="s">
        <v>156</v>
      </c>
      <c r="AD295" s="3" t="s">
        <v>135</v>
      </c>
      <c r="AE295" s="3" t="s">
        <v>109</v>
      </c>
      <c r="AF295" s="4">
        <v>4</v>
      </c>
      <c r="AG295" s="3" t="s">
        <v>109</v>
      </c>
      <c r="AH295" s="3" t="s">
        <v>156</v>
      </c>
      <c r="AI295" s="3" t="s">
        <v>109</v>
      </c>
      <c r="AN295" s="3" t="s">
        <v>109</v>
      </c>
      <c r="AO295" s="43">
        <f>K295*S295</f>
        <v>66988.5</v>
      </c>
      <c r="AP295" s="3" t="s">
        <v>109</v>
      </c>
      <c r="AQ295" s="3">
        <v>0.08</v>
      </c>
      <c r="AR295" s="3" t="s">
        <v>109</v>
      </c>
      <c r="AS295" s="3" t="s">
        <v>109</v>
      </c>
      <c r="AT295" s="46">
        <f>AO295*(1-AQ295)</f>
        <v>61629.420000000006</v>
      </c>
      <c r="AU295" s="3" t="s">
        <v>109</v>
      </c>
      <c r="AV295" s="3" t="s">
        <v>109</v>
      </c>
      <c r="AW295" s="3" t="s">
        <v>109</v>
      </c>
      <c r="AX295" s="3" t="s">
        <v>109</v>
      </c>
      <c r="AY295" s="3" t="s">
        <v>109</v>
      </c>
      <c r="AZ295" s="3" t="s">
        <v>109</v>
      </c>
      <c r="BA295" s="48">
        <f>BW295*0.15</f>
        <v>0.21028802816901418</v>
      </c>
      <c r="BB295" s="48">
        <f>BW295*0.35</f>
        <v>0.49067206572769978</v>
      </c>
      <c r="BC295" s="48">
        <f>BW295*0.3</f>
        <v>0.42057605633802836</v>
      </c>
      <c r="BD295" s="48">
        <f>BW295*0.2</f>
        <v>0.28038403755868563</v>
      </c>
      <c r="BE295" s="3" t="s">
        <v>109</v>
      </c>
      <c r="BF295" s="3" t="s">
        <v>109</v>
      </c>
      <c r="BG295" s="3" t="s">
        <v>109</v>
      </c>
      <c r="BH295" s="3" t="s">
        <v>109</v>
      </c>
      <c r="BI295" s="3" t="s">
        <v>109</v>
      </c>
      <c r="BJ295" s="3" t="s">
        <v>109</v>
      </c>
      <c r="BK295" s="3" t="s">
        <v>109</v>
      </c>
      <c r="BM295" s="3" t="s">
        <v>109</v>
      </c>
      <c r="BN295" s="3" t="s">
        <v>109</v>
      </c>
      <c r="BO295" s="3" t="s">
        <v>109</v>
      </c>
      <c r="BP295" s="3" t="s">
        <v>109</v>
      </c>
      <c r="BQ295" s="3" t="s">
        <v>109</v>
      </c>
      <c r="BR295" s="3" t="s">
        <v>109</v>
      </c>
      <c r="BS295" s="3" t="s">
        <v>109</v>
      </c>
      <c r="BT295" s="3" t="s">
        <v>109</v>
      </c>
      <c r="BU295" s="3" t="s">
        <v>109</v>
      </c>
      <c r="BV295" s="3" t="s">
        <v>109</v>
      </c>
      <c r="BW295" s="48">
        <f>((AT295-BY295)/K295)</f>
        <v>1.401920187793428</v>
      </c>
      <c r="BX295" s="3" t="s">
        <v>109</v>
      </c>
      <c r="BY295" s="48">
        <f>CC295*CB295</f>
        <v>56553.067000000003</v>
      </c>
      <c r="BZ295" s="3">
        <v>6.5000000000000002E-2</v>
      </c>
      <c r="CA295" s="4">
        <v>2.7786000000000002E-2</v>
      </c>
      <c r="CB295" s="3">
        <f>BZ295+CA295</f>
        <v>9.2786000000000007E-2</v>
      </c>
      <c r="CC295" s="47">
        <v>609500</v>
      </c>
      <c r="CD295" s="46">
        <v>0</v>
      </c>
      <c r="CE295" s="46">
        <f>CC295-CD295</f>
        <v>609500</v>
      </c>
      <c r="CF295" s="46" t="s">
        <v>109</v>
      </c>
      <c r="CG295" s="46">
        <f>CE295/K295</f>
        <v>168.32366749516709</v>
      </c>
      <c r="CH295" s="3" t="s">
        <v>1488</v>
      </c>
      <c r="CI295" s="3" t="s">
        <v>109</v>
      </c>
      <c r="CJ295" s="3" t="s">
        <v>109</v>
      </c>
      <c r="CK295" s="3" t="s">
        <v>109</v>
      </c>
      <c r="CL295" s="3" t="s">
        <v>109</v>
      </c>
      <c r="CM295" s="3" t="s">
        <v>109</v>
      </c>
      <c r="CN295" s="3" t="s">
        <v>109</v>
      </c>
      <c r="CO295" s="3" t="s">
        <v>109</v>
      </c>
      <c r="CP295" s="3" t="s">
        <v>109</v>
      </c>
      <c r="CQ295" s="5" t="s">
        <v>113</v>
      </c>
      <c r="CR295" s="5" t="s">
        <v>109</v>
      </c>
      <c r="CV295" s="21" t="s">
        <v>113</v>
      </c>
    </row>
    <row r="296" spans="1:100" x14ac:dyDescent="0.25">
      <c r="A296" s="3" t="s">
        <v>1533</v>
      </c>
      <c r="B296" s="3" t="s">
        <v>118</v>
      </c>
      <c r="C296" s="4">
        <v>2.5474E-2</v>
      </c>
      <c r="D296" s="3" t="s">
        <v>1500</v>
      </c>
      <c r="E296" s="3" t="s">
        <v>1534</v>
      </c>
      <c r="F296" s="3" t="s">
        <v>1535</v>
      </c>
      <c r="G296" s="3" t="s">
        <v>106</v>
      </c>
      <c r="H296" s="4">
        <v>47905</v>
      </c>
      <c r="I296" s="3" t="s">
        <v>215</v>
      </c>
      <c r="J296" s="3" t="s">
        <v>1468</v>
      </c>
      <c r="K296" s="4">
        <v>2707</v>
      </c>
      <c r="L296" s="3" t="s">
        <v>109</v>
      </c>
      <c r="M296" s="3" t="s">
        <v>109</v>
      </c>
      <c r="N296" s="3" t="s">
        <v>109</v>
      </c>
      <c r="O296" s="3" t="s">
        <v>109</v>
      </c>
      <c r="P296" s="3" t="s">
        <v>109</v>
      </c>
      <c r="Q296" s="2"/>
      <c r="S296" s="48">
        <v>18.5</v>
      </c>
      <c r="T296" s="3" t="s">
        <v>109</v>
      </c>
      <c r="U296" s="3" t="s">
        <v>109</v>
      </c>
      <c r="V296" s="3" t="s">
        <v>109</v>
      </c>
      <c r="W296" s="3" t="s">
        <v>109</v>
      </c>
      <c r="X296" s="3" t="s">
        <v>109</v>
      </c>
      <c r="Y296" s="3" t="s">
        <v>109</v>
      </c>
      <c r="Z296" s="3" t="s">
        <v>109</v>
      </c>
      <c r="AA296" s="4">
        <v>1991</v>
      </c>
      <c r="AB296" s="3" t="s">
        <v>109</v>
      </c>
      <c r="AC296" s="5" t="s">
        <v>156</v>
      </c>
      <c r="AD296" s="3" t="s">
        <v>156</v>
      </c>
      <c r="AE296" s="3" t="s">
        <v>109</v>
      </c>
      <c r="AF296" s="4">
        <v>4</v>
      </c>
      <c r="AG296" s="3" t="s">
        <v>109</v>
      </c>
      <c r="AH296" s="3" t="s">
        <v>135</v>
      </c>
      <c r="AI296" s="3" t="s">
        <v>109</v>
      </c>
      <c r="AN296" s="3" t="s">
        <v>109</v>
      </c>
      <c r="AO296" s="43">
        <f>K296*S296</f>
        <v>50079.5</v>
      </c>
      <c r="AP296" s="3" t="s">
        <v>109</v>
      </c>
      <c r="AQ296" s="3">
        <v>0.08</v>
      </c>
      <c r="AR296" s="3" t="s">
        <v>109</v>
      </c>
      <c r="AS296" s="3" t="s">
        <v>109</v>
      </c>
      <c r="AT296" s="46">
        <f>AO296*(1-AQ296)</f>
        <v>46073.14</v>
      </c>
      <c r="AU296" s="3" t="s">
        <v>109</v>
      </c>
      <c r="AV296" s="3" t="s">
        <v>109</v>
      </c>
      <c r="AW296" s="3" t="s">
        <v>109</v>
      </c>
      <c r="AX296" s="3" t="s">
        <v>109</v>
      </c>
      <c r="AY296" s="3" t="s">
        <v>109</v>
      </c>
      <c r="AZ296" s="3" t="s">
        <v>109</v>
      </c>
      <c r="BA296" s="48">
        <f>BW296*0.15</f>
        <v>0.21628418544514214</v>
      </c>
      <c r="BB296" s="48">
        <f>BW296*0.35</f>
        <v>0.50466309937199827</v>
      </c>
      <c r="BC296" s="48">
        <f>BW296*0.3</f>
        <v>0.43256837089028427</v>
      </c>
      <c r="BD296" s="48">
        <f>BW296*0.2</f>
        <v>0.28837891392685616</v>
      </c>
      <c r="BE296" s="3" t="s">
        <v>109</v>
      </c>
      <c r="BF296" s="3" t="s">
        <v>109</v>
      </c>
      <c r="BG296" s="3" t="s">
        <v>109</v>
      </c>
      <c r="BH296" s="3" t="s">
        <v>109</v>
      </c>
      <c r="BI296" s="3" t="s">
        <v>109</v>
      </c>
      <c r="BJ296" s="3" t="s">
        <v>109</v>
      </c>
      <c r="BK296" s="3" t="s">
        <v>109</v>
      </c>
      <c r="BM296" s="3" t="s">
        <v>109</v>
      </c>
      <c r="BN296" s="3" t="s">
        <v>109</v>
      </c>
      <c r="BO296" s="3" t="s">
        <v>109</v>
      </c>
      <c r="BP296" s="3" t="s">
        <v>109</v>
      </c>
      <c r="BQ296" s="3" t="s">
        <v>109</v>
      </c>
      <c r="BR296" s="3" t="s">
        <v>109</v>
      </c>
      <c r="BS296" s="3" t="s">
        <v>109</v>
      </c>
      <c r="BT296" s="3" t="s">
        <v>109</v>
      </c>
      <c r="BU296" s="3" t="s">
        <v>109</v>
      </c>
      <c r="BV296" s="3" t="s">
        <v>109</v>
      </c>
      <c r="BW296" s="48">
        <f>((AT296-BY296)/K296)</f>
        <v>1.4418945696342809</v>
      </c>
      <c r="BX296" s="3" t="s">
        <v>109</v>
      </c>
      <c r="BY296" s="48">
        <f>CC296*CB296</f>
        <v>42169.931400000001</v>
      </c>
      <c r="BZ296" s="3">
        <v>6.5000000000000002E-2</v>
      </c>
      <c r="CA296" s="4">
        <v>2.5474E-2</v>
      </c>
      <c r="CB296" s="3">
        <f>BZ296+CA296</f>
        <v>9.0473999999999999E-2</v>
      </c>
      <c r="CC296" s="47">
        <v>466100</v>
      </c>
      <c r="CD296" s="46">
        <v>0</v>
      </c>
      <c r="CE296" s="46">
        <f>CC296-CD296</f>
        <v>466100</v>
      </c>
      <c r="CF296" s="46" t="s">
        <v>109</v>
      </c>
      <c r="CG296" s="46">
        <f>CE296/K296</f>
        <v>172.1832286664204</v>
      </c>
      <c r="CH296" s="3" t="s">
        <v>203</v>
      </c>
      <c r="CI296" s="3" t="s">
        <v>109</v>
      </c>
      <c r="CJ296" s="3" t="s">
        <v>109</v>
      </c>
      <c r="CK296" s="3" t="s">
        <v>109</v>
      </c>
      <c r="CL296" s="3" t="s">
        <v>109</v>
      </c>
      <c r="CM296" s="3" t="s">
        <v>109</v>
      </c>
      <c r="CN296" s="3" t="s">
        <v>109</v>
      </c>
      <c r="CO296" s="3" t="s">
        <v>109</v>
      </c>
      <c r="CP296" s="3" t="s">
        <v>109</v>
      </c>
      <c r="CQ296" s="5" t="s">
        <v>113</v>
      </c>
      <c r="CR296" s="5" t="s">
        <v>109</v>
      </c>
      <c r="CV296" s="21" t="s">
        <v>113</v>
      </c>
    </row>
    <row r="297" spans="1:100" x14ac:dyDescent="0.25">
      <c r="A297" s="3" t="s">
        <v>1545</v>
      </c>
      <c r="B297" s="3" t="s">
        <v>102</v>
      </c>
      <c r="C297" s="4">
        <v>2.4108999999999998E-2</v>
      </c>
      <c r="D297" s="3" t="s">
        <v>1546</v>
      </c>
      <c r="E297" s="3" t="s">
        <v>1547</v>
      </c>
      <c r="F297" s="3" t="s">
        <v>1548</v>
      </c>
      <c r="G297" s="3" t="s">
        <v>106</v>
      </c>
      <c r="H297" s="4">
        <v>47905</v>
      </c>
      <c r="I297" s="3" t="s">
        <v>215</v>
      </c>
      <c r="J297" s="3" t="s">
        <v>1468</v>
      </c>
      <c r="K297" s="4">
        <v>1998</v>
      </c>
      <c r="L297" s="3" t="s">
        <v>109</v>
      </c>
      <c r="M297" s="3" t="s">
        <v>109</v>
      </c>
      <c r="N297" s="3" t="s">
        <v>109</v>
      </c>
      <c r="O297" s="3" t="s">
        <v>109</v>
      </c>
      <c r="P297" s="3" t="s">
        <v>109</v>
      </c>
      <c r="Q297" s="2"/>
      <c r="S297" s="48">
        <v>18</v>
      </c>
      <c r="T297" s="3" t="s">
        <v>109</v>
      </c>
      <c r="U297" s="3" t="s">
        <v>109</v>
      </c>
      <c r="V297" s="3" t="s">
        <v>109</v>
      </c>
      <c r="W297" s="3" t="s">
        <v>109</v>
      </c>
      <c r="X297" s="3" t="s">
        <v>109</v>
      </c>
      <c r="Y297" s="3" t="s">
        <v>109</v>
      </c>
      <c r="Z297" s="3" t="s">
        <v>109</v>
      </c>
      <c r="AA297" s="4">
        <v>2000</v>
      </c>
      <c r="AB297" s="3" t="s">
        <v>109</v>
      </c>
      <c r="AC297" s="5" t="s">
        <v>135</v>
      </c>
      <c r="AD297" s="3" t="s">
        <v>135</v>
      </c>
      <c r="AE297" s="3" t="s">
        <v>109</v>
      </c>
      <c r="AF297" s="4">
        <v>4</v>
      </c>
      <c r="AG297" s="3" t="s">
        <v>109</v>
      </c>
      <c r="AH297" s="3" t="s">
        <v>135</v>
      </c>
      <c r="AI297" s="3" t="s">
        <v>109</v>
      </c>
      <c r="AN297" s="3" t="s">
        <v>109</v>
      </c>
      <c r="AO297" s="43">
        <f>K297*S297</f>
        <v>35964</v>
      </c>
      <c r="AP297" s="3" t="s">
        <v>109</v>
      </c>
      <c r="AQ297" s="3">
        <v>0.08</v>
      </c>
      <c r="AR297" s="3" t="s">
        <v>109</v>
      </c>
      <c r="AS297" s="3" t="s">
        <v>109</v>
      </c>
      <c r="AT297" s="46">
        <f>AO297*(1-AQ297)</f>
        <v>33086.880000000005</v>
      </c>
      <c r="AU297" s="3" t="s">
        <v>109</v>
      </c>
      <c r="AV297" s="3" t="s">
        <v>109</v>
      </c>
      <c r="AW297" s="3" t="s">
        <v>109</v>
      </c>
      <c r="AX297" s="3" t="s">
        <v>109</v>
      </c>
      <c r="AY297" s="3" t="s">
        <v>109</v>
      </c>
      <c r="AZ297" s="3" t="s">
        <v>109</v>
      </c>
      <c r="BA297" s="48">
        <f>BW297*0.15</f>
        <v>0.22282567567567624</v>
      </c>
      <c r="BB297" s="48">
        <f>BW297*0.35</f>
        <v>0.51992657657657793</v>
      </c>
      <c r="BC297" s="48">
        <f>BW297*0.3</f>
        <v>0.44565135135135248</v>
      </c>
      <c r="BD297" s="48">
        <f>BW297*0.2</f>
        <v>0.29710090090090169</v>
      </c>
      <c r="BE297" s="3" t="s">
        <v>109</v>
      </c>
      <c r="BF297" s="3" t="s">
        <v>109</v>
      </c>
      <c r="BG297" s="3" t="s">
        <v>109</v>
      </c>
      <c r="BH297" s="3" t="s">
        <v>109</v>
      </c>
      <c r="BI297" s="3" t="s">
        <v>109</v>
      </c>
      <c r="BJ297" s="3" t="s">
        <v>109</v>
      </c>
      <c r="BK297" s="3" t="s">
        <v>109</v>
      </c>
      <c r="BM297" s="3" t="s">
        <v>109</v>
      </c>
      <c r="BN297" s="3" t="s">
        <v>109</v>
      </c>
      <c r="BO297" s="3" t="s">
        <v>109</v>
      </c>
      <c r="BP297" s="3" t="s">
        <v>109</v>
      </c>
      <c r="BQ297" s="3" t="s">
        <v>109</v>
      </c>
      <c r="BR297" s="3" t="s">
        <v>109</v>
      </c>
      <c r="BS297" s="3" t="s">
        <v>109</v>
      </c>
      <c r="BT297" s="3" t="s">
        <v>109</v>
      </c>
      <c r="BU297" s="3" t="s">
        <v>109</v>
      </c>
      <c r="BV297" s="3" t="s">
        <v>109</v>
      </c>
      <c r="BW297" s="48">
        <f>((AT297-BY297)/K297)</f>
        <v>1.4855045045045083</v>
      </c>
      <c r="BX297" s="3" t="s">
        <v>109</v>
      </c>
      <c r="BY297" s="48">
        <f>CC297*CB297</f>
        <v>30118.841999999997</v>
      </c>
      <c r="BZ297" s="3">
        <v>6.5000000000000002E-2</v>
      </c>
      <c r="CA297" s="4">
        <v>2.4108999999999998E-2</v>
      </c>
      <c r="CB297" s="3">
        <f>BZ297+CA297</f>
        <v>8.9108999999999994E-2</v>
      </c>
      <c r="CC297" s="47">
        <v>338000</v>
      </c>
      <c r="CD297" s="46">
        <v>0</v>
      </c>
      <c r="CE297" s="46">
        <f>CC297-CD297</f>
        <v>338000</v>
      </c>
      <c r="CF297" s="46" t="s">
        <v>109</v>
      </c>
      <c r="CG297" s="46">
        <f>CE297/K297</f>
        <v>169.16916916916918</v>
      </c>
      <c r="CH297" s="3" t="s">
        <v>203</v>
      </c>
      <c r="CI297" s="3" t="s">
        <v>109</v>
      </c>
      <c r="CJ297" s="3" t="s">
        <v>109</v>
      </c>
      <c r="CK297" s="3" t="s">
        <v>109</v>
      </c>
      <c r="CL297" s="3" t="s">
        <v>109</v>
      </c>
      <c r="CM297" s="3" t="s">
        <v>109</v>
      </c>
      <c r="CN297" s="3" t="s">
        <v>109</v>
      </c>
      <c r="CO297" s="3" t="s">
        <v>109</v>
      </c>
      <c r="CP297" s="3" t="s">
        <v>109</v>
      </c>
      <c r="CQ297" s="5" t="s">
        <v>113</v>
      </c>
      <c r="CR297" s="5" t="s">
        <v>109</v>
      </c>
      <c r="CV297" s="21" t="s">
        <v>113</v>
      </c>
    </row>
    <row r="298" spans="1:100" x14ac:dyDescent="0.25">
      <c r="A298" s="3" t="s">
        <v>1517</v>
      </c>
      <c r="B298" s="3" t="s">
        <v>102</v>
      </c>
      <c r="C298" s="4">
        <v>2.4108999999999998E-2</v>
      </c>
      <c r="D298" s="3" t="s">
        <v>1490</v>
      </c>
      <c r="E298" s="3" t="s">
        <v>1518</v>
      </c>
      <c r="F298" s="3" t="s">
        <v>1519</v>
      </c>
      <c r="G298" s="3" t="s">
        <v>106</v>
      </c>
      <c r="H298" s="9">
        <v>47905</v>
      </c>
      <c r="I298" s="3" t="s">
        <v>215</v>
      </c>
      <c r="J298" s="3" t="s">
        <v>1468</v>
      </c>
      <c r="K298" s="4">
        <v>2419</v>
      </c>
      <c r="L298" s="3" t="s">
        <v>109</v>
      </c>
      <c r="M298" s="3" t="s">
        <v>109</v>
      </c>
      <c r="N298" s="3" t="s">
        <v>109</v>
      </c>
      <c r="O298" s="3" t="s">
        <v>109</v>
      </c>
      <c r="P298" s="3" t="s">
        <v>109</v>
      </c>
      <c r="Q298" s="2"/>
      <c r="S298" s="48">
        <v>18.5</v>
      </c>
      <c r="T298" s="3" t="s">
        <v>109</v>
      </c>
      <c r="U298" s="3" t="s">
        <v>109</v>
      </c>
      <c r="V298" s="3" t="s">
        <v>109</v>
      </c>
      <c r="W298" s="3" t="s">
        <v>109</v>
      </c>
      <c r="X298" s="3" t="s">
        <v>109</v>
      </c>
      <c r="Y298" s="3" t="s">
        <v>109</v>
      </c>
      <c r="Z298" s="3" t="s">
        <v>109</v>
      </c>
      <c r="AA298" s="4">
        <v>1973</v>
      </c>
      <c r="AB298" s="3" t="s">
        <v>109</v>
      </c>
      <c r="AC298" s="5" t="s">
        <v>156</v>
      </c>
      <c r="AD298" s="3" t="s">
        <v>135</v>
      </c>
      <c r="AE298" s="3" t="s">
        <v>109</v>
      </c>
      <c r="AF298" s="4">
        <v>4</v>
      </c>
      <c r="AG298" s="3" t="s">
        <v>109</v>
      </c>
      <c r="AH298" s="3" t="s">
        <v>135</v>
      </c>
      <c r="AI298" s="3" t="s">
        <v>109</v>
      </c>
      <c r="AN298" s="3" t="s">
        <v>109</v>
      </c>
      <c r="AO298" s="43">
        <f>K298*S298</f>
        <v>44751.5</v>
      </c>
      <c r="AP298" s="3" t="s">
        <v>109</v>
      </c>
      <c r="AQ298" s="3">
        <v>0.08</v>
      </c>
      <c r="AR298" s="3" t="s">
        <v>109</v>
      </c>
      <c r="AS298" s="3" t="s">
        <v>109</v>
      </c>
      <c r="AT298" s="46">
        <f>AO298*(1-AQ298)</f>
        <v>41171.380000000005</v>
      </c>
      <c r="AU298" s="3" t="s">
        <v>109</v>
      </c>
      <c r="AV298" s="3" t="s">
        <v>109</v>
      </c>
      <c r="AW298" s="3" t="s">
        <v>109</v>
      </c>
      <c r="AX298" s="3" t="s">
        <v>109</v>
      </c>
      <c r="AY298" s="3" t="s">
        <v>109</v>
      </c>
      <c r="AZ298" s="3" t="s">
        <v>109</v>
      </c>
      <c r="BA298" s="48">
        <f>BW298*0.15</f>
        <v>0.24662774286895456</v>
      </c>
      <c r="BB298" s="48">
        <f>BW298*0.35</f>
        <v>0.57546473336089399</v>
      </c>
      <c r="BC298" s="48">
        <f>BW298*0.3</f>
        <v>0.49325548573790912</v>
      </c>
      <c r="BD298" s="48">
        <f>BW298*0.2</f>
        <v>0.32883699049193948</v>
      </c>
      <c r="BE298" s="3" t="s">
        <v>109</v>
      </c>
      <c r="BF298" s="3" t="s">
        <v>109</v>
      </c>
      <c r="BG298" s="3" t="s">
        <v>109</v>
      </c>
      <c r="BH298" s="3" t="s">
        <v>109</v>
      </c>
      <c r="BI298" s="3" t="s">
        <v>109</v>
      </c>
      <c r="BJ298" s="3" t="s">
        <v>109</v>
      </c>
      <c r="BK298" s="3" t="s">
        <v>109</v>
      </c>
      <c r="BM298" s="3" t="s">
        <v>109</v>
      </c>
      <c r="BN298" s="3" t="s">
        <v>109</v>
      </c>
      <c r="BO298" s="3" t="s">
        <v>109</v>
      </c>
      <c r="BP298" s="3" t="s">
        <v>109</v>
      </c>
      <c r="BQ298" s="3" t="s">
        <v>109</v>
      </c>
      <c r="BR298" s="3" t="s">
        <v>109</v>
      </c>
      <c r="BS298" s="3" t="s">
        <v>109</v>
      </c>
      <c r="BT298" s="3" t="s">
        <v>109</v>
      </c>
      <c r="BU298" s="3" t="s">
        <v>109</v>
      </c>
      <c r="BV298" s="3" t="s">
        <v>109</v>
      </c>
      <c r="BW298" s="48">
        <f>((AT298-BY298)/K298)</f>
        <v>1.6441849524596972</v>
      </c>
      <c r="BX298" s="3" t="s">
        <v>109</v>
      </c>
      <c r="BY298" s="48">
        <f>CC298*CB298</f>
        <v>37194.096599999997</v>
      </c>
      <c r="BZ298" s="3">
        <v>6.5000000000000002E-2</v>
      </c>
      <c r="CA298" s="4">
        <v>2.4108999999999998E-2</v>
      </c>
      <c r="CB298" s="3">
        <f>BZ298+CA298</f>
        <v>8.9108999999999994E-2</v>
      </c>
      <c r="CC298" s="47">
        <v>417400</v>
      </c>
      <c r="CD298" s="46">
        <v>0</v>
      </c>
      <c r="CE298" s="46">
        <f>CC298-CD298</f>
        <v>417400</v>
      </c>
      <c r="CF298" s="46" t="s">
        <v>109</v>
      </c>
      <c r="CG298" s="46">
        <f>CE298/K298</f>
        <v>172.55064076064488</v>
      </c>
      <c r="CH298" s="3" t="s">
        <v>1520</v>
      </c>
      <c r="CI298" s="3" t="s">
        <v>109</v>
      </c>
      <c r="CJ298" s="3" t="s">
        <v>109</v>
      </c>
      <c r="CK298" s="3" t="s">
        <v>109</v>
      </c>
      <c r="CL298" s="3" t="s">
        <v>109</v>
      </c>
      <c r="CM298" s="3" t="s">
        <v>109</v>
      </c>
      <c r="CN298" s="3" t="s">
        <v>109</v>
      </c>
      <c r="CO298" s="3" t="s">
        <v>109</v>
      </c>
      <c r="CP298" s="3" t="s">
        <v>109</v>
      </c>
      <c r="CQ298" s="5" t="s">
        <v>113</v>
      </c>
      <c r="CR298" s="5" t="s">
        <v>109</v>
      </c>
      <c r="CV298" s="21" t="s">
        <v>113</v>
      </c>
    </row>
    <row r="299" spans="1:100" x14ac:dyDescent="0.25">
      <c r="A299" s="3" t="s">
        <v>1470</v>
      </c>
      <c r="B299" s="3" t="s">
        <v>176</v>
      </c>
      <c r="C299" s="4">
        <v>1.4482999999999999E-2</v>
      </c>
      <c r="D299" s="3" t="s">
        <v>1471</v>
      </c>
      <c r="E299" s="3" t="s">
        <v>1472</v>
      </c>
      <c r="F299" s="3" t="s">
        <v>1473</v>
      </c>
      <c r="G299" s="3" t="s">
        <v>133</v>
      </c>
      <c r="H299" s="4">
        <v>47906</v>
      </c>
      <c r="I299" s="3" t="s">
        <v>215</v>
      </c>
      <c r="J299" s="3" t="s">
        <v>1468</v>
      </c>
      <c r="K299" s="4">
        <v>3308</v>
      </c>
      <c r="L299" s="3" t="s">
        <v>109</v>
      </c>
      <c r="M299" s="3" t="s">
        <v>109</v>
      </c>
      <c r="N299" s="3" t="s">
        <v>109</v>
      </c>
      <c r="O299" s="3" t="s">
        <v>109</v>
      </c>
      <c r="P299" s="3" t="s">
        <v>109</v>
      </c>
      <c r="Q299" s="2"/>
      <c r="S299" s="48">
        <v>18.5</v>
      </c>
      <c r="T299" s="3" t="s">
        <v>109</v>
      </c>
      <c r="U299" s="3" t="s">
        <v>109</v>
      </c>
      <c r="V299" s="3" t="s">
        <v>109</v>
      </c>
      <c r="W299" s="3" t="s">
        <v>109</v>
      </c>
      <c r="X299" s="3" t="s">
        <v>109</v>
      </c>
      <c r="Y299" s="3" t="s">
        <v>109</v>
      </c>
      <c r="Z299" s="3" t="s">
        <v>109</v>
      </c>
      <c r="AA299" s="4">
        <v>2014</v>
      </c>
      <c r="AB299" s="3" t="s">
        <v>109</v>
      </c>
      <c r="AC299" s="5" t="s">
        <v>156</v>
      </c>
      <c r="AD299" s="3" t="s">
        <v>156</v>
      </c>
      <c r="AE299" s="3" t="s">
        <v>109</v>
      </c>
      <c r="AF299" s="4">
        <v>5</v>
      </c>
      <c r="AG299" s="3" t="s">
        <v>109</v>
      </c>
      <c r="AH299" s="3" t="s">
        <v>135</v>
      </c>
      <c r="AI299" s="3" t="s">
        <v>109</v>
      </c>
      <c r="AN299" s="3" t="s">
        <v>109</v>
      </c>
      <c r="AO299" s="43">
        <f>K299*S299</f>
        <v>61198</v>
      </c>
      <c r="AP299" s="3" t="s">
        <v>109</v>
      </c>
      <c r="AQ299" s="3">
        <v>0.08</v>
      </c>
      <c r="AR299" s="3" t="s">
        <v>109</v>
      </c>
      <c r="AS299" s="3" t="s">
        <v>109</v>
      </c>
      <c r="AT299" s="46">
        <f>AO299*(1-AQ299)</f>
        <v>56302.16</v>
      </c>
      <c r="AU299" s="3" t="s">
        <v>109</v>
      </c>
      <c r="AV299" s="3" t="s">
        <v>109</v>
      </c>
      <c r="AW299" s="3" t="s">
        <v>109</v>
      </c>
      <c r="AX299" s="3" t="s">
        <v>109</v>
      </c>
      <c r="AY299" s="3" t="s">
        <v>109</v>
      </c>
      <c r="AZ299" s="3" t="s">
        <v>109</v>
      </c>
      <c r="BA299" s="48">
        <f>BW299*0.15</f>
        <v>0.25068408101571954</v>
      </c>
      <c r="BB299" s="48">
        <f>BW299*0.35</f>
        <v>0.58492952237001217</v>
      </c>
      <c r="BC299" s="48">
        <f>BW299*0.3</f>
        <v>0.50136816203143908</v>
      </c>
      <c r="BD299" s="48">
        <f>BW299*0.2</f>
        <v>0.33424544135429274</v>
      </c>
      <c r="BE299" s="3" t="s">
        <v>109</v>
      </c>
      <c r="BF299" s="3" t="s">
        <v>109</v>
      </c>
      <c r="BG299" s="3" t="s">
        <v>109</v>
      </c>
      <c r="BH299" s="3" t="s">
        <v>109</v>
      </c>
      <c r="BI299" s="3" t="s">
        <v>109</v>
      </c>
      <c r="BJ299" s="3" t="s">
        <v>109</v>
      </c>
      <c r="BK299" s="3" t="s">
        <v>109</v>
      </c>
      <c r="BM299" s="3" t="s">
        <v>109</v>
      </c>
      <c r="BN299" s="3" t="s">
        <v>109</v>
      </c>
      <c r="BO299" s="3" t="s">
        <v>109</v>
      </c>
      <c r="BP299" s="3" t="s">
        <v>109</v>
      </c>
      <c r="BQ299" s="3" t="s">
        <v>109</v>
      </c>
      <c r="BR299" s="3" t="s">
        <v>109</v>
      </c>
      <c r="BS299" s="3" t="s">
        <v>109</v>
      </c>
      <c r="BT299" s="3" t="s">
        <v>109</v>
      </c>
      <c r="BU299" s="3" t="s">
        <v>109</v>
      </c>
      <c r="BV299" s="3" t="s">
        <v>109</v>
      </c>
      <c r="BW299" s="48">
        <f>((AT299-BY299)/K299)</f>
        <v>1.6712272067714635</v>
      </c>
      <c r="BX299" s="3" t="s">
        <v>109</v>
      </c>
      <c r="BY299" s="48">
        <f>CC299*CB299</f>
        <v>50773.740400000002</v>
      </c>
      <c r="BZ299" s="3">
        <v>6.5000000000000002E-2</v>
      </c>
      <c r="CA299" s="4">
        <v>1.4482999999999999E-2</v>
      </c>
      <c r="CB299" s="3">
        <f>BZ299+CA299</f>
        <v>7.9482999999999998E-2</v>
      </c>
      <c r="CC299" s="47">
        <v>638800</v>
      </c>
      <c r="CD299" s="46">
        <v>0</v>
      </c>
      <c r="CE299" s="46">
        <f>CC299-CD299</f>
        <v>638800</v>
      </c>
      <c r="CF299" s="46" t="s">
        <v>109</v>
      </c>
      <c r="CG299" s="46">
        <f>CE299/K299</f>
        <v>193.10761789600969</v>
      </c>
      <c r="CH299" s="3" t="s">
        <v>1474</v>
      </c>
      <c r="CI299" s="3" t="s">
        <v>109</v>
      </c>
      <c r="CJ299" s="3" t="s">
        <v>109</v>
      </c>
      <c r="CK299" s="3" t="s">
        <v>109</v>
      </c>
      <c r="CL299" s="3" t="s">
        <v>109</v>
      </c>
      <c r="CM299" s="3" t="s">
        <v>109</v>
      </c>
      <c r="CN299" s="3" t="s">
        <v>109</v>
      </c>
      <c r="CO299" s="3" t="s">
        <v>109</v>
      </c>
      <c r="CP299" s="3" t="s">
        <v>109</v>
      </c>
      <c r="CQ299" s="5" t="s">
        <v>113</v>
      </c>
      <c r="CR299" s="5" t="s">
        <v>109</v>
      </c>
      <c r="CV299" s="21" t="s">
        <v>113</v>
      </c>
    </row>
    <row r="300" spans="1:100" x14ac:dyDescent="0.25">
      <c r="A300" s="3" t="s">
        <v>1536</v>
      </c>
      <c r="B300" s="3" t="s">
        <v>118</v>
      </c>
      <c r="C300" s="4">
        <v>2.5474E-2</v>
      </c>
      <c r="D300" s="3" t="s">
        <v>1500</v>
      </c>
      <c r="E300" s="3" t="s">
        <v>1537</v>
      </c>
      <c r="F300" s="3" t="s">
        <v>1538</v>
      </c>
      <c r="G300" s="3" t="s">
        <v>106</v>
      </c>
      <c r="H300" s="4">
        <v>47909</v>
      </c>
      <c r="I300" s="3" t="s">
        <v>215</v>
      </c>
      <c r="J300" s="3" t="s">
        <v>1468</v>
      </c>
      <c r="K300" s="4">
        <v>2380</v>
      </c>
      <c r="L300" s="3" t="s">
        <v>109</v>
      </c>
      <c r="M300" s="3" t="s">
        <v>109</v>
      </c>
      <c r="N300" s="3" t="s">
        <v>109</v>
      </c>
      <c r="O300" s="3" t="s">
        <v>109</v>
      </c>
      <c r="P300" s="3" t="s">
        <v>109</v>
      </c>
      <c r="Q300" s="2"/>
      <c r="S300" s="48">
        <v>17.5</v>
      </c>
      <c r="T300" s="3" t="s">
        <v>109</v>
      </c>
      <c r="U300" s="3" t="s">
        <v>109</v>
      </c>
      <c r="V300" s="3" t="s">
        <v>109</v>
      </c>
      <c r="W300" s="3" t="s">
        <v>109</v>
      </c>
      <c r="X300" s="3" t="s">
        <v>109</v>
      </c>
      <c r="Y300" s="3" t="s">
        <v>109</v>
      </c>
      <c r="Z300" s="3" t="s">
        <v>109</v>
      </c>
      <c r="AA300" s="4">
        <v>1958</v>
      </c>
      <c r="AB300" s="3" t="s">
        <v>109</v>
      </c>
      <c r="AC300" s="5" t="s">
        <v>111</v>
      </c>
      <c r="AD300" s="3" t="s">
        <v>135</v>
      </c>
      <c r="AE300" s="3" t="s">
        <v>109</v>
      </c>
      <c r="AF300" s="4">
        <v>3</v>
      </c>
      <c r="AG300" s="3" t="s">
        <v>109</v>
      </c>
      <c r="AH300" s="3" t="s">
        <v>111</v>
      </c>
      <c r="AI300" s="3" t="s">
        <v>109</v>
      </c>
      <c r="AN300" s="3" t="s">
        <v>109</v>
      </c>
      <c r="AO300" s="43">
        <f>K300*S300</f>
        <v>41650</v>
      </c>
      <c r="AP300" s="3" t="s">
        <v>109</v>
      </c>
      <c r="AQ300" s="3">
        <v>0.1</v>
      </c>
      <c r="AR300" s="3" t="s">
        <v>109</v>
      </c>
      <c r="AS300" s="3" t="s">
        <v>109</v>
      </c>
      <c r="AT300" s="46">
        <f>AO300*(1-AQ300)</f>
        <v>37485</v>
      </c>
      <c r="AU300" s="3" t="s">
        <v>109</v>
      </c>
      <c r="AV300" s="3" t="s">
        <v>109</v>
      </c>
      <c r="AW300" s="3" t="s">
        <v>109</v>
      </c>
      <c r="AX300" s="3" t="s">
        <v>109</v>
      </c>
      <c r="AY300" s="3" t="s">
        <v>109</v>
      </c>
      <c r="AZ300" s="3" t="s">
        <v>109</v>
      </c>
      <c r="BA300" s="48">
        <f>BW300*0.15</f>
        <v>0.25124732773109248</v>
      </c>
      <c r="BB300" s="48">
        <f>BW300*0.35</f>
        <v>0.58624376470588246</v>
      </c>
      <c r="BC300" s="48">
        <f>BW300*0.3</f>
        <v>0.50249465546218497</v>
      </c>
      <c r="BD300" s="48">
        <f>BW300*0.2</f>
        <v>0.33499643697479004</v>
      </c>
      <c r="BE300" s="3" t="s">
        <v>109</v>
      </c>
      <c r="BF300" s="3" t="s">
        <v>109</v>
      </c>
      <c r="BG300" s="3" t="s">
        <v>109</v>
      </c>
      <c r="BH300" s="3" t="s">
        <v>109</v>
      </c>
      <c r="BI300" s="3" t="s">
        <v>109</v>
      </c>
      <c r="BJ300" s="3" t="s">
        <v>109</v>
      </c>
      <c r="BK300" s="3" t="s">
        <v>109</v>
      </c>
      <c r="BM300" s="3" t="s">
        <v>109</v>
      </c>
      <c r="BN300" s="3" t="s">
        <v>109</v>
      </c>
      <c r="BO300" s="3" t="s">
        <v>109</v>
      </c>
      <c r="BP300" s="3" t="s">
        <v>109</v>
      </c>
      <c r="BQ300" s="3" t="s">
        <v>109</v>
      </c>
      <c r="BR300" s="3" t="s">
        <v>109</v>
      </c>
      <c r="BS300" s="3" t="s">
        <v>109</v>
      </c>
      <c r="BT300" s="3" t="s">
        <v>109</v>
      </c>
      <c r="BU300" s="3" t="s">
        <v>109</v>
      </c>
      <c r="BV300" s="3" t="s">
        <v>109</v>
      </c>
      <c r="BW300" s="48">
        <f>((AT300-BY300)/K300)</f>
        <v>1.6749821848739501</v>
      </c>
      <c r="BX300" s="3" t="s">
        <v>109</v>
      </c>
      <c r="BY300" s="48">
        <f>CC300*CB300</f>
        <v>33498.542399999998</v>
      </c>
      <c r="BZ300" s="3">
        <v>0.08</v>
      </c>
      <c r="CA300" s="4">
        <v>2.5474E-2</v>
      </c>
      <c r="CB300" s="3">
        <f>BZ300+CA300</f>
        <v>0.105474</v>
      </c>
      <c r="CC300" s="47">
        <v>317600</v>
      </c>
      <c r="CD300" s="46">
        <v>0</v>
      </c>
      <c r="CE300" s="46">
        <f>CC300-CD300</f>
        <v>317600</v>
      </c>
      <c r="CF300" s="46" t="s">
        <v>109</v>
      </c>
      <c r="CG300" s="46">
        <f>CE300/K300</f>
        <v>133.44537815126051</v>
      </c>
      <c r="CH300" s="3" t="s">
        <v>203</v>
      </c>
      <c r="CI300" s="3" t="s">
        <v>109</v>
      </c>
      <c r="CJ300" s="3" t="s">
        <v>109</v>
      </c>
      <c r="CK300" s="3" t="s">
        <v>109</v>
      </c>
      <c r="CL300" s="3" t="s">
        <v>109</v>
      </c>
      <c r="CM300" s="3" t="s">
        <v>109</v>
      </c>
      <c r="CN300" s="3" t="s">
        <v>109</v>
      </c>
      <c r="CO300" s="3" t="s">
        <v>109</v>
      </c>
      <c r="CP300" s="3" t="s">
        <v>109</v>
      </c>
      <c r="CQ300" s="5" t="s">
        <v>113</v>
      </c>
      <c r="CR300" s="5" t="s">
        <v>109</v>
      </c>
      <c r="CV300" s="21" t="s">
        <v>113</v>
      </c>
    </row>
    <row r="301" spans="1:100" x14ac:dyDescent="0.25">
      <c r="A301" s="3" t="s">
        <v>1521</v>
      </c>
      <c r="B301" s="3" t="s">
        <v>118</v>
      </c>
      <c r="C301" s="4">
        <v>2.5474E-2</v>
      </c>
      <c r="D301" s="3" t="s">
        <v>1522</v>
      </c>
      <c r="E301" s="3" t="s">
        <v>1472</v>
      </c>
      <c r="F301" s="3" t="s">
        <v>1523</v>
      </c>
      <c r="G301" s="3" t="s">
        <v>106</v>
      </c>
      <c r="H301" s="4">
        <v>47905</v>
      </c>
      <c r="I301" s="3" t="s">
        <v>215</v>
      </c>
      <c r="J301" s="3" t="s">
        <v>1468</v>
      </c>
      <c r="K301" s="4">
        <v>3974</v>
      </c>
      <c r="L301" s="3" t="s">
        <v>109</v>
      </c>
      <c r="M301" s="3" t="s">
        <v>109</v>
      </c>
      <c r="N301" s="3" t="s">
        <v>109</v>
      </c>
      <c r="O301" s="3" t="s">
        <v>109</v>
      </c>
      <c r="P301" s="3" t="s">
        <v>109</v>
      </c>
      <c r="Q301" s="2"/>
      <c r="S301" s="48">
        <v>18</v>
      </c>
      <c r="T301" s="3" t="s">
        <v>109</v>
      </c>
      <c r="U301" s="3" t="s">
        <v>109</v>
      </c>
      <c r="V301" s="3" t="s">
        <v>109</v>
      </c>
      <c r="W301" s="3" t="s">
        <v>109</v>
      </c>
      <c r="X301" s="3" t="s">
        <v>109</v>
      </c>
      <c r="Y301" s="3" t="s">
        <v>109</v>
      </c>
      <c r="Z301" s="3" t="s">
        <v>109</v>
      </c>
      <c r="AA301" s="4">
        <v>2000</v>
      </c>
      <c r="AB301" s="3" t="s">
        <v>109</v>
      </c>
      <c r="AC301" s="5" t="s">
        <v>135</v>
      </c>
      <c r="AD301" s="3" t="s">
        <v>135</v>
      </c>
      <c r="AE301" s="3" t="s">
        <v>109</v>
      </c>
      <c r="AF301" s="4">
        <v>3</v>
      </c>
      <c r="AG301" s="3" t="s">
        <v>109</v>
      </c>
      <c r="AH301" s="3" t="s">
        <v>111</v>
      </c>
      <c r="AI301" s="3" t="s">
        <v>109</v>
      </c>
      <c r="AN301" s="3" t="s">
        <v>109</v>
      </c>
      <c r="AO301" s="43">
        <f>K301*S301</f>
        <v>71532</v>
      </c>
      <c r="AP301" s="3" t="s">
        <v>109</v>
      </c>
      <c r="AQ301" s="3">
        <v>0.08</v>
      </c>
      <c r="AR301" s="3" t="s">
        <v>109</v>
      </c>
      <c r="AS301" s="3" t="s">
        <v>109</v>
      </c>
      <c r="AT301" s="46">
        <f>AO301*(1-AQ301)</f>
        <v>65809.440000000002</v>
      </c>
      <c r="AU301" s="3" t="s">
        <v>109</v>
      </c>
      <c r="AV301" s="3" t="s">
        <v>109</v>
      </c>
      <c r="AW301" s="3" t="s">
        <v>109</v>
      </c>
      <c r="AX301" s="3" t="s">
        <v>109</v>
      </c>
      <c r="AY301" s="3" t="s">
        <v>109</v>
      </c>
      <c r="AZ301" s="3" t="s">
        <v>109</v>
      </c>
      <c r="BA301" s="48">
        <f>BW301*0.15</f>
        <v>0.26563398087569207</v>
      </c>
      <c r="BB301" s="48">
        <f>BW301*0.35</f>
        <v>0.61981262204328147</v>
      </c>
      <c r="BC301" s="48">
        <f>BW301*0.3</f>
        <v>0.53126796175138413</v>
      </c>
      <c r="BD301" s="48">
        <f>BW301*0.2</f>
        <v>0.35417864116758946</v>
      </c>
      <c r="BE301" s="3" t="s">
        <v>109</v>
      </c>
      <c r="BF301" s="3" t="s">
        <v>109</v>
      </c>
      <c r="BG301" s="3" t="s">
        <v>109</v>
      </c>
      <c r="BH301" s="3" t="s">
        <v>109</v>
      </c>
      <c r="BI301" s="3" t="s">
        <v>109</v>
      </c>
      <c r="BJ301" s="3" t="s">
        <v>109</v>
      </c>
      <c r="BK301" s="3" t="s">
        <v>109</v>
      </c>
      <c r="BM301" s="3" t="s">
        <v>109</v>
      </c>
      <c r="BN301" s="3" t="s">
        <v>109</v>
      </c>
      <c r="BO301" s="3" t="s">
        <v>109</v>
      </c>
      <c r="BP301" s="3" t="s">
        <v>109</v>
      </c>
      <c r="BQ301" s="3" t="s">
        <v>109</v>
      </c>
      <c r="BR301" s="3" t="s">
        <v>109</v>
      </c>
      <c r="BS301" s="3" t="s">
        <v>109</v>
      </c>
      <c r="BT301" s="3" t="s">
        <v>109</v>
      </c>
      <c r="BU301" s="3" t="s">
        <v>109</v>
      </c>
      <c r="BV301" s="3" t="s">
        <v>109</v>
      </c>
      <c r="BW301" s="48">
        <f>((AT301-BY301)/K301)</f>
        <v>1.7708932058379472</v>
      </c>
      <c r="BX301" s="3" t="s">
        <v>109</v>
      </c>
      <c r="BY301" s="48">
        <f>CC301*CB301</f>
        <v>58771.910400000001</v>
      </c>
      <c r="BZ301" s="3">
        <v>6.5000000000000002E-2</v>
      </c>
      <c r="CA301" s="4">
        <v>2.5474E-2</v>
      </c>
      <c r="CB301" s="3">
        <f>BZ301+CA301</f>
        <v>9.0473999999999999E-2</v>
      </c>
      <c r="CC301" s="47">
        <v>649600</v>
      </c>
      <c r="CD301" s="46">
        <v>0</v>
      </c>
      <c r="CE301" s="46">
        <f>CC301-CD301</f>
        <v>649600</v>
      </c>
      <c r="CF301" s="46" t="s">
        <v>109</v>
      </c>
      <c r="CG301" s="46">
        <f>CE301/K301</f>
        <v>163.46250629089079</v>
      </c>
      <c r="CH301" s="3" t="s">
        <v>203</v>
      </c>
      <c r="CI301" s="3" t="s">
        <v>109</v>
      </c>
      <c r="CJ301" s="3" t="s">
        <v>109</v>
      </c>
      <c r="CK301" s="3" t="s">
        <v>109</v>
      </c>
      <c r="CL301" s="3" t="s">
        <v>109</v>
      </c>
      <c r="CM301" s="3" t="s">
        <v>109</v>
      </c>
      <c r="CN301" s="3" t="s">
        <v>109</v>
      </c>
      <c r="CO301" s="3" t="s">
        <v>109</v>
      </c>
      <c r="CP301" s="3" t="s">
        <v>109</v>
      </c>
      <c r="CQ301" s="5" t="s">
        <v>113</v>
      </c>
      <c r="CR301" s="5" t="s">
        <v>109</v>
      </c>
      <c r="CV301" s="21" t="s">
        <v>113</v>
      </c>
    </row>
    <row r="302" spans="1:100" x14ac:dyDescent="0.25">
      <c r="A302" s="3" t="s">
        <v>1512</v>
      </c>
      <c r="B302" s="3" t="s">
        <v>199</v>
      </c>
      <c r="C302" s="4">
        <v>2.4153000000000001E-2</v>
      </c>
      <c r="D302" s="3" t="s">
        <v>1513</v>
      </c>
      <c r="E302" s="3" t="s">
        <v>1514</v>
      </c>
      <c r="F302" s="3" t="s">
        <v>1515</v>
      </c>
      <c r="G302" s="3" t="s">
        <v>106</v>
      </c>
      <c r="H302" s="4">
        <v>47909</v>
      </c>
      <c r="I302" s="3" t="s">
        <v>215</v>
      </c>
      <c r="J302" s="3" t="s">
        <v>1468</v>
      </c>
      <c r="K302" s="4">
        <v>2900</v>
      </c>
      <c r="L302" s="3" t="s">
        <v>109</v>
      </c>
      <c r="M302" s="3" t="s">
        <v>109</v>
      </c>
      <c r="N302" s="3" t="s">
        <v>109</v>
      </c>
      <c r="O302" s="3" t="s">
        <v>109</v>
      </c>
      <c r="P302" s="3" t="s">
        <v>109</v>
      </c>
      <c r="Q302" s="2"/>
      <c r="S302" s="48">
        <v>18</v>
      </c>
      <c r="T302" s="3" t="s">
        <v>109</v>
      </c>
      <c r="U302" s="3" t="s">
        <v>109</v>
      </c>
      <c r="V302" s="3" t="s">
        <v>109</v>
      </c>
      <c r="W302" s="3" t="s">
        <v>109</v>
      </c>
      <c r="X302" s="3" t="s">
        <v>109</v>
      </c>
      <c r="Y302" s="3" t="s">
        <v>109</v>
      </c>
      <c r="Z302" s="3" t="s">
        <v>109</v>
      </c>
      <c r="AA302" s="4">
        <v>1980</v>
      </c>
      <c r="AB302" s="3" t="s">
        <v>109</v>
      </c>
      <c r="AC302" s="5" t="s">
        <v>135</v>
      </c>
      <c r="AD302" s="3" t="s">
        <v>135</v>
      </c>
      <c r="AE302" s="3" t="s">
        <v>109</v>
      </c>
      <c r="AF302" s="4">
        <v>4</v>
      </c>
      <c r="AG302" s="3" t="s">
        <v>109</v>
      </c>
      <c r="AH302" s="3" t="s">
        <v>135</v>
      </c>
      <c r="AI302" s="3" t="s">
        <v>109</v>
      </c>
      <c r="AN302" s="3" t="s">
        <v>109</v>
      </c>
      <c r="AO302" s="43">
        <f>K302*S302</f>
        <v>52200</v>
      </c>
      <c r="AP302" s="3" t="s">
        <v>109</v>
      </c>
      <c r="AQ302" s="3">
        <v>0.08</v>
      </c>
      <c r="AR302" s="3" t="s">
        <v>109</v>
      </c>
      <c r="AS302" s="3" t="s">
        <v>109</v>
      </c>
      <c r="AT302" s="46">
        <f>AO302*(1-AQ302)</f>
        <v>48024</v>
      </c>
      <c r="AU302" s="3" t="s">
        <v>109</v>
      </c>
      <c r="AV302" s="3" t="s">
        <v>109</v>
      </c>
      <c r="AW302" s="3" t="s">
        <v>109</v>
      </c>
      <c r="AX302" s="3" t="s">
        <v>109</v>
      </c>
      <c r="AY302" s="3" t="s">
        <v>109</v>
      </c>
      <c r="AZ302" s="3" t="s">
        <v>109</v>
      </c>
      <c r="BA302" s="48">
        <f>BW302*0.15</f>
        <v>0.28714711034482737</v>
      </c>
      <c r="BB302" s="48">
        <f>BW302*0.35</f>
        <v>0.67000992413793059</v>
      </c>
      <c r="BC302" s="48">
        <f>BW302*0.3</f>
        <v>0.57429422068965474</v>
      </c>
      <c r="BD302" s="48">
        <f>BW302*0.2</f>
        <v>0.38286281379310322</v>
      </c>
      <c r="BE302" s="3" t="s">
        <v>109</v>
      </c>
      <c r="BF302" s="3" t="s">
        <v>109</v>
      </c>
      <c r="BG302" s="3" t="s">
        <v>109</v>
      </c>
      <c r="BH302" s="3" t="s">
        <v>109</v>
      </c>
      <c r="BI302" s="3" t="s">
        <v>109</v>
      </c>
      <c r="BJ302" s="3" t="s">
        <v>109</v>
      </c>
      <c r="BK302" s="3" t="s">
        <v>109</v>
      </c>
      <c r="BM302" s="3" t="s">
        <v>109</v>
      </c>
      <c r="BN302" s="3" t="s">
        <v>109</v>
      </c>
      <c r="BO302" s="3" t="s">
        <v>109</v>
      </c>
      <c r="BP302" s="3" t="s">
        <v>109</v>
      </c>
      <c r="BQ302" s="3" t="s">
        <v>109</v>
      </c>
      <c r="BR302" s="3" t="s">
        <v>109</v>
      </c>
      <c r="BS302" s="3" t="s">
        <v>109</v>
      </c>
      <c r="BT302" s="3" t="s">
        <v>109</v>
      </c>
      <c r="BU302" s="3" t="s">
        <v>109</v>
      </c>
      <c r="BV302" s="3" t="s">
        <v>109</v>
      </c>
      <c r="BW302" s="48">
        <f>((AT302-BY302)/K302)</f>
        <v>1.914314068965516</v>
      </c>
      <c r="BX302" s="3" t="s">
        <v>109</v>
      </c>
      <c r="BY302" s="48">
        <f>CC302*CB302</f>
        <v>42472.489200000004</v>
      </c>
      <c r="BZ302" s="3">
        <v>6.5000000000000002E-2</v>
      </c>
      <c r="CA302" s="4">
        <v>2.4153000000000001E-2</v>
      </c>
      <c r="CB302" s="3">
        <f>BZ302+CA302</f>
        <v>8.915300000000001E-2</v>
      </c>
      <c r="CC302" s="47">
        <v>476400</v>
      </c>
      <c r="CD302" s="46">
        <v>0</v>
      </c>
      <c r="CE302" s="46">
        <f>CC302-CD302</f>
        <v>476400</v>
      </c>
      <c r="CF302" s="46" t="s">
        <v>109</v>
      </c>
      <c r="CG302" s="46">
        <f>CE302/K302</f>
        <v>164.27586206896552</v>
      </c>
      <c r="CH302" s="3" t="s">
        <v>1516</v>
      </c>
      <c r="CI302" s="3" t="s">
        <v>109</v>
      </c>
      <c r="CJ302" s="3" t="s">
        <v>109</v>
      </c>
      <c r="CK302" s="3" t="s">
        <v>109</v>
      </c>
      <c r="CL302" s="3" t="s">
        <v>109</v>
      </c>
      <c r="CM302" s="3" t="s">
        <v>109</v>
      </c>
      <c r="CN302" s="3" t="s">
        <v>109</v>
      </c>
      <c r="CO302" s="3" t="s">
        <v>109</v>
      </c>
      <c r="CP302" s="3" t="s">
        <v>109</v>
      </c>
      <c r="CQ302" s="5" t="s">
        <v>113</v>
      </c>
      <c r="CR302" s="5" t="s">
        <v>109</v>
      </c>
      <c r="CV302" s="21" t="s">
        <v>113</v>
      </c>
    </row>
    <row r="303" spans="1:100" x14ac:dyDescent="0.25">
      <c r="A303" s="3" t="s">
        <v>1552</v>
      </c>
      <c r="B303" s="3" t="s">
        <v>575</v>
      </c>
      <c r="C303" s="4">
        <v>2.5517999999999999E-2</v>
      </c>
      <c r="D303" s="3" t="s">
        <v>1546</v>
      </c>
      <c r="E303" s="3" t="s">
        <v>1547</v>
      </c>
      <c r="F303" s="3" t="s">
        <v>1553</v>
      </c>
      <c r="G303" s="3" t="s">
        <v>106</v>
      </c>
      <c r="H303" s="4">
        <v>47909</v>
      </c>
      <c r="I303" s="3" t="s">
        <v>215</v>
      </c>
      <c r="J303" s="3" t="s">
        <v>1468</v>
      </c>
      <c r="K303" s="4">
        <v>3180</v>
      </c>
      <c r="L303" s="3" t="s">
        <v>109</v>
      </c>
      <c r="M303" s="3" t="s">
        <v>109</v>
      </c>
      <c r="N303" s="3" t="s">
        <v>109</v>
      </c>
      <c r="O303" s="3" t="s">
        <v>109</v>
      </c>
      <c r="P303" s="3" t="s">
        <v>109</v>
      </c>
      <c r="Q303" s="2"/>
      <c r="S303" s="48">
        <v>17.5</v>
      </c>
      <c r="T303" s="3" t="s">
        <v>109</v>
      </c>
      <c r="U303" s="3" t="s">
        <v>109</v>
      </c>
      <c r="V303" s="3" t="s">
        <v>109</v>
      </c>
      <c r="W303" s="3" t="s">
        <v>109</v>
      </c>
      <c r="X303" s="3" t="s">
        <v>109</v>
      </c>
      <c r="Y303" s="3" t="s">
        <v>109</v>
      </c>
      <c r="Z303" s="3" t="s">
        <v>109</v>
      </c>
      <c r="AA303" s="4">
        <v>1998</v>
      </c>
      <c r="AB303" s="3" t="s">
        <v>109</v>
      </c>
      <c r="AC303" s="5" t="s">
        <v>111</v>
      </c>
      <c r="AD303" s="3" t="s">
        <v>135</v>
      </c>
      <c r="AE303" s="3" t="s">
        <v>109</v>
      </c>
      <c r="AF303" s="4">
        <v>4</v>
      </c>
      <c r="AG303" s="3" t="s">
        <v>109</v>
      </c>
      <c r="AH303" s="3" t="s">
        <v>111</v>
      </c>
      <c r="AI303" s="3" t="s">
        <v>109</v>
      </c>
      <c r="AN303" s="3" t="s">
        <v>109</v>
      </c>
      <c r="AO303" s="43">
        <f>K303*S303</f>
        <v>55650</v>
      </c>
      <c r="AP303" s="3" t="s">
        <v>109</v>
      </c>
      <c r="AQ303" s="3">
        <v>0.1</v>
      </c>
      <c r="AR303" s="3" t="s">
        <v>109</v>
      </c>
      <c r="AS303" s="3" t="s">
        <v>109</v>
      </c>
      <c r="AT303" s="46">
        <f>AO303*(1-AQ303)</f>
        <v>50085</v>
      </c>
      <c r="AU303" s="3" t="s">
        <v>109</v>
      </c>
      <c r="AV303" s="3" t="s">
        <v>109</v>
      </c>
      <c r="AW303" s="3" t="s">
        <v>109</v>
      </c>
      <c r="AX303" s="3" t="s">
        <v>109</v>
      </c>
      <c r="AY303" s="3" t="s">
        <v>109</v>
      </c>
      <c r="AZ303" s="3" t="s">
        <v>109</v>
      </c>
      <c r="BA303" s="48">
        <f>BW303*0.15</f>
        <v>0.3178398867924529</v>
      </c>
      <c r="BB303" s="48">
        <f>BW303*0.35</f>
        <v>0.74162640251572343</v>
      </c>
      <c r="BC303" s="48">
        <f>BW303*0.3</f>
        <v>0.63567977358490579</v>
      </c>
      <c r="BD303" s="48">
        <f>BW303*0.2</f>
        <v>0.42378651572327053</v>
      </c>
      <c r="BE303" s="3" t="s">
        <v>109</v>
      </c>
      <c r="BF303" s="3" t="s">
        <v>109</v>
      </c>
      <c r="BG303" s="3" t="s">
        <v>109</v>
      </c>
      <c r="BH303" s="3" t="s">
        <v>109</v>
      </c>
      <c r="BI303" s="3" t="s">
        <v>109</v>
      </c>
      <c r="BJ303" s="3" t="s">
        <v>109</v>
      </c>
      <c r="BK303" s="3" t="s">
        <v>109</v>
      </c>
      <c r="BM303" s="3" t="s">
        <v>109</v>
      </c>
      <c r="BN303" s="3" t="s">
        <v>109</v>
      </c>
      <c r="BO303" s="3" t="s">
        <v>109</v>
      </c>
      <c r="BP303" s="3" t="s">
        <v>109</v>
      </c>
      <c r="BQ303" s="3" t="s">
        <v>109</v>
      </c>
      <c r="BR303" s="3" t="s">
        <v>109</v>
      </c>
      <c r="BS303" s="3" t="s">
        <v>109</v>
      </c>
      <c r="BT303" s="3" t="s">
        <v>109</v>
      </c>
      <c r="BU303" s="3" t="s">
        <v>109</v>
      </c>
      <c r="BV303" s="3" t="s">
        <v>109</v>
      </c>
      <c r="BW303" s="48">
        <f>((AT303-BY303)/K303)</f>
        <v>2.1189325786163526</v>
      </c>
      <c r="BX303" s="3" t="s">
        <v>109</v>
      </c>
      <c r="BY303" s="48">
        <f>CC303*CB303</f>
        <v>43346.794399999999</v>
      </c>
      <c r="BZ303" s="3">
        <v>0.08</v>
      </c>
      <c r="CA303" s="4">
        <v>2.5517999999999999E-2</v>
      </c>
      <c r="CB303" s="3">
        <f>BZ303+CA303</f>
        <v>0.105518</v>
      </c>
      <c r="CC303" s="47">
        <v>410800</v>
      </c>
      <c r="CD303" s="46">
        <v>0</v>
      </c>
      <c r="CE303" s="46">
        <f>CC303-CD303</f>
        <v>410800</v>
      </c>
      <c r="CF303" s="46" t="s">
        <v>109</v>
      </c>
      <c r="CG303" s="46">
        <f>CE303/K303</f>
        <v>129.1823899371069</v>
      </c>
      <c r="CH303" s="3" t="s">
        <v>203</v>
      </c>
      <c r="CI303" s="3" t="s">
        <v>109</v>
      </c>
      <c r="CJ303" s="3" t="s">
        <v>109</v>
      </c>
      <c r="CK303" s="3" t="s">
        <v>109</v>
      </c>
      <c r="CL303" s="3" t="s">
        <v>109</v>
      </c>
      <c r="CM303" s="3" t="s">
        <v>109</v>
      </c>
      <c r="CN303" s="3" t="s">
        <v>109</v>
      </c>
      <c r="CO303" s="3" t="s">
        <v>109</v>
      </c>
      <c r="CP303" s="3" t="s">
        <v>109</v>
      </c>
      <c r="CQ303" s="5" t="s">
        <v>113</v>
      </c>
      <c r="CR303" s="5" t="s">
        <v>109</v>
      </c>
      <c r="CV303" s="21" t="s">
        <v>113</v>
      </c>
    </row>
    <row r="304" spans="1:100" x14ac:dyDescent="0.25">
      <c r="A304" s="3" t="s">
        <v>1554</v>
      </c>
      <c r="B304" s="3" t="s">
        <v>118</v>
      </c>
      <c r="C304" s="4">
        <v>2.5474E-2</v>
      </c>
      <c r="D304" s="3" t="s">
        <v>1513</v>
      </c>
      <c r="E304" s="3" t="s">
        <v>1555</v>
      </c>
      <c r="F304" s="3" t="s">
        <v>1556</v>
      </c>
      <c r="G304" s="3" t="s">
        <v>106</v>
      </c>
      <c r="H304" s="4">
        <v>47905</v>
      </c>
      <c r="I304" s="3" t="s">
        <v>215</v>
      </c>
      <c r="J304" s="3" t="s">
        <v>1468</v>
      </c>
      <c r="K304" s="4">
        <v>3392</v>
      </c>
      <c r="L304" s="3" t="s">
        <v>109</v>
      </c>
      <c r="M304" s="3" t="s">
        <v>109</v>
      </c>
      <c r="N304" s="3" t="s">
        <v>109</v>
      </c>
      <c r="O304" s="3" t="s">
        <v>109</v>
      </c>
      <c r="P304" s="3" t="s">
        <v>109</v>
      </c>
      <c r="Q304" s="2"/>
      <c r="S304" s="48">
        <v>17.5</v>
      </c>
      <c r="T304" s="3" t="s">
        <v>109</v>
      </c>
      <c r="U304" s="3" t="s">
        <v>109</v>
      </c>
      <c r="V304" s="3" t="s">
        <v>109</v>
      </c>
      <c r="W304" s="3" t="s">
        <v>109</v>
      </c>
      <c r="X304" s="3" t="s">
        <v>109</v>
      </c>
      <c r="Y304" s="3" t="s">
        <v>109</v>
      </c>
      <c r="Z304" s="3" t="s">
        <v>109</v>
      </c>
      <c r="AA304" s="4">
        <v>1974</v>
      </c>
      <c r="AB304" s="3" t="s">
        <v>109</v>
      </c>
      <c r="AC304" s="5" t="s">
        <v>111</v>
      </c>
      <c r="AD304" s="3" t="s">
        <v>135</v>
      </c>
      <c r="AE304" s="3" t="s">
        <v>109</v>
      </c>
      <c r="AF304" s="4">
        <v>3</v>
      </c>
      <c r="AG304" s="3" t="s">
        <v>109</v>
      </c>
      <c r="AH304" s="3" t="s">
        <v>111</v>
      </c>
      <c r="AI304" s="3" t="s">
        <v>109</v>
      </c>
      <c r="AN304" s="3" t="s">
        <v>109</v>
      </c>
      <c r="AO304" s="43">
        <f>K304*S304</f>
        <v>59360</v>
      </c>
      <c r="AP304" s="3" t="s">
        <v>109</v>
      </c>
      <c r="AQ304" s="3">
        <v>0.1</v>
      </c>
      <c r="AR304" s="3" t="s">
        <v>109</v>
      </c>
      <c r="AS304" s="3" t="s">
        <v>109</v>
      </c>
      <c r="AT304" s="46">
        <f>AO304*(1-AQ304)</f>
        <v>53424</v>
      </c>
      <c r="AU304" s="3" t="s">
        <v>109</v>
      </c>
      <c r="AV304" s="3" t="s">
        <v>109</v>
      </c>
      <c r="AW304" s="3" t="s">
        <v>109</v>
      </c>
      <c r="AX304" s="3" t="s">
        <v>109</v>
      </c>
      <c r="AY304" s="3" t="s">
        <v>109</v>
      </c>
      <c r="AZ304" s="3" t="s">
        <v>109</v>
      </c>
      <c r="BA304" s="48">
        <f>BW304*0.15</f>
        <v>0.31863030070754711</v>
      </c>
      <c r="BB304" s="48">
        <f>BW304*0.35</f>
        <v>0.74347070165094331</v>
      </c>
      <c r="BC304" s="48">
        <f>BW304*0.3</f>
        <v>0.63726060141509422</v>
      </c>
      <c r="BD304" s="48">
        <f>BW304*0.2</f>
        <v>0.4248404009433962</v>
      </c>
      <c r="BE304" s="3" t="s">
        <v>109</v>
      </c>
      <c r="BF304" s="3" t="s">
        <v>109</v>
      </c>
      <c r="BG304" s="3" t="s">
        <v>109</v>
      </c>
      <c r="BH304" s="3" t="s">
        <v>109</v>
      </c>
      <c r="BI304" s="3" t="s">
        <v>109</v>
      </c>
      <c r="BJ304" s="3" t="s">
        <v>109</v>
      </c>
      <c r="BK304" s="3" t="s">
        <v>109</v>
      </c>
      <c r="BM304" s="3" t="s">
        <v>109</v>
      </c>
      <c r="BN304" s="3" t="s">
        <v>109</v>
      </c>
      <c r="BO304" s="3" t="s">
        <v>109</v>
      </c>
      <c r="BP304" s="3" t="s">
        <v>109</v>
      </c>
      <c r="BQ304" s="3" t="s">
        <v>109</v>
      </c>
      <c r="BR304" s="3" t="s">
        <v>109</v>
      </c>
      <c r="BS304" s="3" t="s">
        <v>109</v>
      </c>
      <c r="BT304" s="3" t="s">
        <v>109</v>
      </c>
      <c r="BU304" s="3" t="s">
        <v>109</v>
      </c>
      <c r="BV304" s="3" t="s">
        <v>109</v>
      </c>
      <c r="BW304" s="48">
        <f>((AT304-BY304)/K304)</f>
        <v>2.124202004716981</v>
      </c>
      <c r="BX304" s="3" t="s">
        <v>109</v>
      </c>
      <c r="BY304" s="48">
        <f>CC304*CB304</f>
        <v>46218.7068</v>
      </c>
      <c r="BZ304" s="3">
        <v>0.08</v>
      </c>
      <c r="CA304" s="4">
        <v>2.5474E-2</v>
      </c>
      <c r="CB304" s="3">
        <f>BZ304+CA304</f>
        <v>0.105474</v>
      </c>
      <c r="CC304" s="47">
        <v>438200</v>
      </c>
      <c r="CD304" s="46">
        <v>0</v>
      </c>
      <c r="CE304" s="46">
        <f>CC304-CD304</f>
        <v>438200</v>
      </c>
      <c r="CF304" s="46" t="s">
        <v>109</v>
      </c>
      <c r="CG304" s="46">
        <f>CE304/K304</f>
        <v>129.18632075471697</v>
      </c>
      <c r="CH304" s="3" t="s">
        <v>1557</v>
      </c>
      <c r="CI304" s="3" t="s">
        <v>109</v>
      </c>
      <c r="CJ304" s="3" t="s">
        <v>109</v>
      </c>
      <c r="CK304" s="3" t="s">
        <v>109</v>
      </c>
      <c r="CL304" s="3" t="s">
        <v>109</v>
      </c>
      <c r="CM304" s="3" t="s">
        <v>109</v>
      </c>
      <c r="CN304" s="3" t="s">
        <v>109</v>
      </c>
      <c r="CO304" s="3" t="s">
        <v>109</v>
      </c>
      <c r="CP304" s="3" t="s">
        <v>109</v>
      </c>
      <c r="CQ304" s="5" t="s">
        <v>113</v>
      </c>
      <c r="CR304" s="5" t="s">
        <v>109</v>
      </c>
      <c r="CV304" s="21" t="s">
        <v>113</v>
      </c>
    </row>
    <row r="305" spans="1:100" x14ac:dyDescent="0.25">
      <c r="A305" s="3" t="s">
        <v>1599</v>
      </c>
      <c r="B305" s="3" t="s">
        <v>199</v>
      </c>
      <c r="C305" s="4">
        <v>2.4153000000000001E-2</v>
      </c>
      <c r="D305" s="3" t="s">
        <v>1600</v>
      </c>
      <c r="E305" s="3" t="s">
        <v>1601</v>
      </c>
      <c r="F305" s="3" t="s">
        <v>1602</v>
      </c>
      <c r="G305" s="3" t="s">
        <v>106</v>
      </c>
      <c r="H305" s="4">
        <v>47905</v>
      </c>
      <c r="I305" s="3" t="s">
        <v>215</v>
      </c>
      <c r="J305" s="3" t="s">
        <v>1468</v>
      </c>
      <c r="K305" s="4">
        <v>5370</v>
      </c>
      <c r="L305" s="3" t="s">
        <v>109</v>
      </c>
      <c r="M305" s="3" t="s">
        <v>109</v>
      </c>
      <c r="N305" s="3" t="s">
        <v>109</v>
      </c>
      <c r="O305" s="3" t="s">
        <v>109</v>
      </c>
      <c r="P305" s="3" t="s">
        <v>109</v>
      </c>
      <c r="Q305" s="2"/>
      <c r="S305" s="48">
        <v>18.5</v>
      </c>
      <c r="T305" s="3" t="s">
        <v>109</v>
      </c>
      <c r="U305" s="3" t="s">
        <v>109</v>
      </c>
      <c r="V305" s="3" t="s">
        <v>109</v>
      </c>
      <c r="W305" s="3" t="s">
        <v>109</v>
      </c>
      <c r="X305" s="3" t="s">
        <v>109</v>
      </c>
      <c r="Y305" s="3" t="s">
        <v>109</v>
      </c>
      <c r="Z305" s="3" t="s">
        <v>109</v>
      </c>
      <c r="AA305" s="4">
        <v>2005</v>
      </c>
      <c r="AB305" s="3" t="s">
        <v>109</v>
      </c>
      <c r="AC305" s="5" t="s">
        <v>156</v>
      </c>
      <c r="AD305" s="3" t="s">
        <v>156</v>
      </c>
      <c r="AE305" s="3" t="s">
        <v>109</v>
      </c>
      <c r="AF305" s="4">
        <v>5</v>
      </c>
      <c r="AG305" s="3" t="s">
        <v>109</v>
      </c>
      <c r="AH305" s="3" t="s">
        <v>156</v>
      </c>
      <c r="AI305" s="3" t="s">
        <v>109</v>
      </c>
      <c r="AN305" s="3" t="s">
        <v>109</v>
      </c>
      <c r="AO305" s="43">
        <f>K305*S305</f>
        <v>99345</v>
      </c>
      <c r="AP305" s="3" t="s">
        <v>109</v>
      </c>
      <c r="AQ305" s="3">
        <v>0.08</v>
      </c>
      <c r="AR305" s="3" t="s">
        <v>109</v>
      </c>
      <c r="AS305" s="3" t="s">
        <v>109</v>
      </c>
      <c r="AT305" s="46">
        <f>AO305*(1-AQ305)</f>
        <v>91397.400000000009</v>
      </c>
      <c r="AU305" s="3" t="s">
        <v>109</v>
      </c>
      <c r="AV305" s="3" t="s">
        <v>109</v>
      </c>
      <c r="AW305" s="3" t="s">
        <v>109</v>
      </c>
      <c r="AX305" s="3" t="s">
        <v>109</v>
      </c>
      <c r="AY305" s="3" t="s">
        <v>109</v>
      </c>
      <c r="AZ305" s="3" t="s">
        <v>109</v>
      </c>
      <c r="BA305" s="48">
        <f>BW305*0.15</f>
        <v>0.32492209217877105</v>
      </c>
      <c r="BB305" s="48">
        <f>BW305*0.35</f>
        <v>0.7581515484171325</v>
      </c>
      <c r="BC305" s="48">
        <f>BW305*0.3</f>
        <v>0.6498441843575421</v>
      </c>
      <c r="BD305" s="48">
        <f>BW305*0.2</f>
        <v>0.43322945623836145</v>
      </c>
      <c r="BE305" s="3" t="s">
        <v>109</v>
      </c>
      <c r="BF305" s="3" t="s">
        <v>109</v>
      </c>
      <c r="BG305" s="3" t="s">
        <v>109</v>
      </c>
      <c r="BH305" s="3" t="s">
        <v>109</v>
      </c>
      <c r="BI305" s="3" t="s">
        <v>109</v>
      </c>
      <c r="BJ305" s="3" t="s">
        <v>109</v>
      </c>
      <c r="BK305" s="3" t="s">
        <v>109</v>
      </c>
      <c r="BM305" s="3" t="s">
        <v>109</v>
      </c>
      <c r="BN305" s="3" t="s">
        <v>109</v>
      </c>
      <c r="BO305" s="3" t="s">
        <v>109</v>
      </c>
      <c r="BP305" s="3" t="s">
        <v>109</v>
      </c>
      <c r="BQ305" s="3" t="s">
        <v>109</v>
      </c>
      <c r="BR305" s="3" t="s">
        <v>109</v>
      </c>
      <c r="BS305" s="3" t="s">
        <v>109</v>
      </c>
      <c r="BT305" s="3" t="s">
        <v>109</v>
      </c>
      <c r="BU305" s="3" t="s">
        <v>109</v>
      </c>
      <c r="BV305" s="3" t="s">
        <v>109</v>
      </c>
      <c r="BW305" s="48">
        <f>((AT305-BY305)/K305)</f>
        <v>2.1661472811918072</v>
      </c>
      <c r="BX305" s="3" t="s">
        <v>109</v>
      </c>
      <c r="BY305" s="48">
        <f>CC305*CB305</f>
        <v>79765.189100000003</v>
      </c>
      <c r="BZ305" s="3">
        <v>6.5000000000000002E-2</v>
      </c>
      <c r="CA305" s="4">
        <f>C305</f>
        <v>2.4153000000000001E-2</v>
      </c>
      <c r="CB305" s="3">
        <f>BZ305+CA305</f>
        <v>8.915300000000001E-2</v>
      </c>
      <c r="CC305" s="47">
        <v>894700</v>
      </c>
      <c r="CD305" s="46">
        <v>0</v>
      </c>
      <c r="CE305" s="46">
        <f>CC305-CD305</f>
        <v>894700</v>
      </c>
      <c r="CF305" s="46" t="s">
        <v>109</v>
      </c>
      <c r="CG305" s="46">
        <f>CE305/K305</f>
        <v>166.61080074487896</v>
      </c>
      <c r="CH305" s="3" t="s">
        <v>1603</v>
      </c>
      <c r="CI305" s="3" t="s">
        <v>109</v>
      </c>
      <c r="CJ305" s="3" t="s">
        <v>109</v>
      </c>
      <c r="CK305" s="3" t="s">
        <v>109</v>
      </c>
      <c r="CL305" s="3" t="s">
        <v>109</v>
      </c>
      <c r="CM305" s="3" t="s">
        <v>109</v>
      </c>
      <c r="CN305" s="3" t="s">
        <v>109</v>
      </c>
      <c r="CO305" s="3" t="s">
        <v>109</v>
      </c>
      <c r="CP305" s="3" t="s">
        <v>109</v>
      </c>
      <c r="CQ305" s="5" t="s">
        <v>113</v>
      </c>
      <c r="CR305" s="5" t="s">
        <v>109</v>
      </c>
      <c r="CV305" s="21" t="s">
        <v>113</v>
      </c>
    </row>
    <row r="306" spans="1:100" x14ac:dyDescent="0.25">
      <c r="A306" s="3" t="s">
        <v>1524</v>
      </c>
      <c r="B306" s="3" t="s">
        <v>118</v>
      </c>
      <c r="C306" s="4">
        <v>2.5474E-2</v>
      </c>
      <c r="D306" s="3" t="s">
        <v>1525</v>
      </c>
      <c r="E306" s="3" t="s">
        <v>1526</v>
      </c>
      <c r="F306" s="3" t="s">
        <v>1527</v>
      </c>
      <c r="G306" s="3" t="s">
        <v>106</v>
      </c>
      <c r="H306" s="4">
        <v>47905</v>
      </c>
      <c r="I306" s="3" t="s">
        <v>215</v>
      </c>
      <c r="J306" s="3" t="s">
        <v>1468</v>
      </c>
      <c r="K306" s="4">
        <v>1705</v>
      </c>
      <c r="L306" s="3" t="s">
        <v>109</v>
      </c>
      <c r="M306" s="3" t="s">
        <v>109</v>
      </c>
      <c r="N306" s="3" t="s">
        <v>109</v>
      </c>
      <c r="O306" s="3" t="s">
        <v>109</v>
      </c>
      <c r="P306" s="3" t="s">
        <v>109</v>
      </c>
      <c r="Q306" s="2"/>
      <c r="S306" s="48">
        <v>18.5</v>
      </c>
      <c r="T306" s="3" t="s">
        <v>109</v>
      </c>
      <c r="U306" s="3" t="s">
        <v>109</v>
      </c>
      <c r="V306" s="3" t="s">
        <v>109</v>
      </c>
      <c r="W306" s="3" t="s">
        <v>109</v>
      </c>
      <c r="X306" s="3" t="s">
        <v>109</v>
      </c>
      <c r="Y306" s="3" t="s">
        <v>109</v>
      </c>
      <c r="Z306" s="3" t="s">
        <v>109</v>
      </c>
      <c r="AA306" s="4">
        <v>1989</v>
      </c>
      <c r="AB306" s="3" t="s">
        <v>109</v>
      </c>
      <c r="AC306" s="5" t="s">
        <v>156</v>
      </c>
      <c r="AD306" s="3" t="s">
        <v>135</v>
      </c>
      <c r="AE306" s="3" t="s">
        <v>109</v>
      </c>
      <c r="AF306" s="4">
        <v>4</v>
      </c>
      <c r="AG306" s="3" t="s">
        <v>109</v>
      </c>
      <c r="AH306" s="3" t="s">
        <v>135</v>
      </c>
      <c r="AI306" s="3" t="s">
        <v>109</v>
      </c>
      <c r="AN306" s="3" t="s">
        <v>109</v>
      </c>
      <c r="AO306" s="43">
        <f>K306*S306</f>
        <v>31542.5</v>
      </c>
      <c r="AP306" s="3" t="s">
        <v>109</v>
      </c>
      <c r="AQ306" s="3">
        <v>0.08</v>
      </c>
      <c r="AR306" s="3" t="s">
        <v>109</v>
      </c>
      <c r="AS306" s="3" t="s">
        <v>109</v>
      </c>
      <c r="AT306" s="46">
        <f>AO306*(1-AQ306)</f>
        <v>29019.100000000002</v>
      </c>
      <c r="AU306" s="3" t="s">
        <v>109</v>
      </c>
      <c r="AV306" s="3" t="s">
        <v>109</v>
      </c>
      <c r="AW306" s="3" t="s">
        <v>109</v>
      </c>
      <c r="AX306" s="3" t="s">
        <v>109</v>
      </c>
      <c r="AY306" s="3" t="s">
        <v>109</v>
      </c>
      <c r="AZ306" s="3" t="s">
        <v>109</v>
      </c>
      <c r="BA306" s="48">
        <f>BW306*0.15</f>
        <v>0.32988666862170096</v>
      </c>
      <c r="BB306" s="48">
        <f>BW306*0.35</f>
        <v>0.76973556011730215</v>
      </c>
      <c r="BC306" s="48">
        <f>BW306*0.3</f>
        <v>0.65977333724340193</v>
      </c>
      <c r="BD306" s="48">
        <f>BW306*0.2</f>
        <v>0.4398488914956013</v>
      </c>
      <c r="BE306" s="3" t="s">
        <v>109</v>
      </c>
      <c r="BF306" s="3" t="s">
        <v>109</v>
      </c>
      <c r="BG306" s="3" t="s">
        <v>109</v>
      </c>
      <c r="BH306" s="3" t="s">
        <v>109</v>
      </c>
      <c r="BI306" s="3" t="s">
        <v>109</v>
      </c>
      <c r="BJ306" s="3" t="s">
        <v>109</v>
      </c>
      <c r="BK306" s="3" t="s">
        <v>109</v>
      </c>
      <c r="BM306" s="3" t="s">
        <v>109</v>
      </c>
      <c r="BN306" s="3" t="s">
        <v>109</v>
      </c>
      <c r="BO306" s="3" t="s">
        <v>109</v>
      </c>
      <c r="BP306" s="3" t="s">
        <v>109</v>
      </c>
      <c r="BQ306" s="3" t="s">
        <v>109</v>
      </c>
      <c r="BR306" s="3" t="s">
        <v>109</v>
      </c>
      <c r="BS306" s="3" t="s">
        <v>109</v>
      </c>
      <c r="BT306" s="3" t="s">
        <v>109</v>
      </c>
      <c r="BU306" s="3" t="s">
        <v>109</v>
      </c>
      <c r="BV306" s="3" t="s">
        <v>109</v>
      </c>
      <c r="BW306" s="48">
        <f>((AT306-BY306)/K306)</f>
        <v>2.1992444574780063</v>
      </c>
      <c r="BX306" s="3" t="s">
        <v>109</v>
      </c>
      <c r="BY306" s="48">
        <f>CC306*CB306</f>
        <v>25269.388200000001</v>
      </c>
      <c r="BZ306" s="3">
        <v>6.5000000000000002E-2</v>
      </c>
      <c r="CA306" s="4">
        <v>2.5474E-2</v>
      </c>
      <c r="CB306" s="3">
        <f>BZ306+CA306</f>
        <v>9.0473999999999999E-2</v>
      </c>
      <c r="CC306" s="47">
        <v>279300</v>
      </c>
      <c r="CD306" s="46">
        <v>0</v>
      </c>
      <c r="CE306" s="46">
        <f>CC306-CD306</f>
        <v>279300</v>
      </c>
      <c r="CF306" s="46" t="s">
        <v>109</v>
      </c>
      <c r="CG306" s="46">
        <f>CE306/K306</f>
        <v>163.81231671554252</v>
      </c>
      <c r="CH306" s="3" t="s">
        <v>1528</v>
      </c>
      <c r="CI306" s="3" t="s">
        <v>109</v>
      </c>
      <c r="CJ306" s="3" t="s">
        <v>109</v>
      </c>
      <c r="CK306" s="3" t="s">
        <v>109</v>
      </c>
      <c r="CL306" s="3" t="s">
        <v>109</v>
      </c>
      <c r="CM306" s="3" t="s">
        <v>109</v>
      </c>
      <c r="CN306" s="3" t="s">
        <v>109</v>
      </c>
      <c r="CO306" s="3" t="s">
        <v>109</v>
      </c>
      <c r="CP306" s="3" t="s">
        <v>109</v>
      </c>
      <c r="CQ306" s="5" t="s">
        <v>113</v>
      </c>
      <c r="CR306" s="5" t="s">
        <v>109</v>
      </c>
      <c r="CV306" s="21" t="s">
        <v>113</v>
      </c>
    </row>
    <row r="307" spans="1:100" x14ac:dyDescent="0.25">
      <c r="A307" s="3" t="s">
        <v>1566</v>
      </c>
      <c r="B307" s="3" t="s">
        <v>118</v>
      </c>
      <c r="C307" s="4">
        <v>2.5474E-2</v>
      </c>
      <c r="D307" s="3" t="s">
        <v>1500</v>
      </c>
      <c r="E307" s="3" t="s">
        <v>1534</v>
      </c>
      <c r="F307" s="3" t="s">
        <v>1567</v>
      </c>
      <c r="G307" s="3" t="s">
        <v>106</v>
      </c>
      <c r="H307" s="4">
        <v>47904</v>
      </c>
      <c r="I307" s="3" t="s">
        <v>215</v>
      </c>
      <c r="J307" s="3" t="s">
        <v>1468</v>
      </c>
      <c r="K307" s="4">
        <v>2501</v>
      </c>
      <c r="L307" s="3" t="s">
        <v>109</v>
      </c>
      <c r="M307" s="3" t="s">
        <v>109</v>
      </c>
      <c r="N307" s="3" t="s">
        <v>109</v>
      </c>
      <c r="O307" s="3" t="s">
        <v>109</v>
      </c>
      <c r="P307" s="3" t="s">
        <v>1568</v>
      </c>
      <c r="Q307" s="2"/>
      <c r="S307" s="48">
        <v>17.5</v>
      </c>
      <c r="T307" s="3" t="s">
        <v>109</v>
      </c>
      <c r="U307" s="3" t="s">
        <v>109</v>
      </c>
      <c r="V307" s="3" t="s">
        <v>109</v>
      </c>
      <c r="W307" s="3" t="s">
        <v>109</v>
      </c>
      <c r="X307" s="3" t="s">
        <v>109</v>
      </c>
      <c r="Y307" s="3" t="s">
        <v>109</v>
      </c>
      <c r="Z307" s="3" t="s">
        <v>109</v>
      </c>
      <c r="AA307" s="4">
        <v>1970</v>
      </c>
      <c r="AB307" s="3" t="s">
        <v>109</v>
      </c>
      <c r="AC307" s="5" t="s">
        <v>111</v>
      </c>
      <c r="AD307" s="3" t="s">
        <v>111</v>
      </c>
      <c r="AE307" s="3" t="s">
        <v>109</v>
      </c>
      <c r="AF307" s="4">
        <v>4</v>
      </c>
      <c r="AG307" s="3" t="s">
        <v>109</v>
      </c>
      <c r="AH307" s="3" t="s">
        <v>135</v>
      </c>
      <c r="AI307" s="3" t="s">
        <v>109</v>
      </c>
      <c r="AN307" s="3" t="s">
        <v>109</v>
      </c>
      <c r="AO307" s="43">
        <f>K307*S307</f>
        <v>43767.5</v>
      </c>
      <c r="AP307" s="3" t="s">
        <v>109</v>
      </c>
      <c r="AQ307" s="3">
        <v>0.1</v>
      </c>
      <c r="AR307" s="3" t="s">
        <v>109</v>
      </c>
      <c r="AS307" s="3" t="s">
        <v>109</v>
      </c>
      <c r="AT307" s="46">
        <f>AO307*(1-AQ307)</f>
        <v>39390.75</v>
      </c>
      <c r="AU307" s="3" t="s">
        <v>109</v>
      </c>
      <c r="AV307" s="3" t="s">
        <v>109</v>
      </c>
      <c r="AW307" s="3" t="s">
        <v>109</v>
      </c>
      <c r="AX307" s="3" t="s">
        <v>109</v>
      </c>
      <c r="AY307" s="3" t="s">
        <v>109</v>
      </c>
      <c r="AZ307" s="3" t="s">
        <v>109</v>
      </c>
      <c r="BA307" s="48">
        <f>BW307*0.15</f>
        <v>0.39261173930427812</v>
      </c>
      <c r="BB307" s="48">
        <f>BW307*0.35</f>
        <v>0.91609405837664892</v>
      </c>
      <c r="BC307" s="48">
        <f>BW307*0.3</f>
        <v>0.78522347860855624</v>
      </c>
      <c r="BD307" s="48">
        <f>BW307*0.2</f>
        <v>0.52348231907237086</v>
      </c>
      <c r="BE307" s="3" t="s">
        <v>109</v>
      </c>
      <c r="BF307" s="3" t="s">
        <v>109</v>
      </c>
      <c r="BG307" s="3" t="s">
        <v>109</v>
      </c>
      <c r="BH307" s="3" t="s">
        <v>109</v>
      </c>
      <c r="BI307" s="3" t="s">
        <v>109</v>
      </c>
      <c r="BJ307" s="3" t="s">
        <v>109</v>
      </c>
      <c r="BK307" s="3" t="s">
        <v>109</v>
      </c>
      <c r="BM307" s="3" t="s">
        <v>109</v>
      </c>
      <c r="BN307" s="3" t="s">
        <v>109</v>
      </c>
      <c r="BO307" s="3" t="s">
        <v>109</v>
      </c>
      <c r="BP307" s="3" t="s">
        <v>109</v>
      </c>
      <c r="BQ307" s="3" t="s">
        <v>109</v>
      </c>
      <c r="BR307" s="3" t="s">
        <v>109</v>
      </c>
      <c r="BS307" s="3" t="s">
        <v>109</v>
      </c>
      <c r="BT307" s="3" t="s">
        <v>109</v>
      </c>
      <c r="BU307" s="3" t="s">
        <v>109</v>
      </c>
      <c r="BV307" s="3" t="s">
        <v>109</v>
      </c>
      <c r="BW307" s="48">
        <f>((AT307-BY307)/K307)</f>
        <v>2.6174115953618542</v>
      </c>
      <c r="BX307" s="3" t="s">
        <v>109</v>
      </c>
      <c r="BY307" s="48">
        <f>CC307*CB307</f>
        <v>32844.603600000002</v>
      </c>
      <c r="BZ307" s="3">
        <v>0.08</v>
      </c>
      <c r="CA307" s="4">
        <v>2.5474E-2</v>
      </c>
      <c r="CB307" s="3">
        <f>BZ307+CA307</f>
        <v>0.105474</v>
      </c>
      <c r="CC307" s="47">
        <v>311400</v>
      </c>
      <c r="CD307" s="46">
        <v>0</v>
      </c>
      <c r="CE307" s="46">
        <f>CC307-CD307</f>
        <v>311400</v>
      </c>
      <c r="CF307" s="46" t="s">
        <v>109</v>
      </c>
      <c r="CG307" s="46">
        <f>CE307/K307</f>
        <v>124.51019592163135</v>
      </c>
      <c r="CH307" s="3" t="s">
        <v>1569</v>
      </c>
      <c r="CI307" s="3" t="s">
        <v>109</v>
      </c>
      <c r="CJ307" s="3" t="s">
        <v>109</v>
      </c>
      <c r="CK307" s="3" t="s">
        <v>109</v>
      </c>
      <c r="CL307" s="3" t="s">
        <v>109</v>
      </c>
      <c r="CM307" s="3" t="s">
        <v>109</v>
      </c>
      <c r="CN307" s="3" t="s">
        <v>109</v>
      </c>
      <c r="CO307" s="3" t="s">
        <v>109</v>
      </c>
      <c r="CP307" s="3" t="s">
        <v>109</v>
      </c>
      <c r="CQ307" s="5" t="s">
        <v>113</v>
      </c>
      <c r="CR307" s="5" t="s">
        <v>109</v>
      </c>
      <c r="CV307" s="21" t="s">
        <v>113</v>
      </c>
    </row>
    <row r="308" spans="1:100" x14ac:dyDescent="0.25">
      <c r="A308" s="3" t="s">
        <v>1595</v>
      </c>
      <c r="B308" s="3" t="s">
        <v>118</v>
      </c>
      <c r="C308" s="4">
        <v>2.5474E-2</v>
      </c>
      <c r="D308" s="3" t="s">
        <v>1596</v>
      </c>
      <c r="E308" s="3" t="s">
        <v>1597</v>
      </c>
      <c r="F308" s="3" t="s">
        <v>1598</v>
      </c>
      <c r="G308" s="3" t="s">
        <v>106</v>
      </c>
      <c r="H308" s="4">
        <v>47905</v>
      </c>
      <c r="I308" s="3" t="s">
        <v>215</v>
      </c>
      <c r="J308" s="3" t="s">
        <v>1468</v>
      </c>
      <c r="K308" s="4">
        <v>5445</v>
      </c>
      <c r="L308" s="3" t="s">
        <v>109</v>
      </c>
      <c r="M308" s="3" t="s">
        <v>109</v>
      </c>
      <c r="N308" s="3" t="s">
        <v>109</v>
      </c>
      <c r="O308" s="3" t="s">
        <v>109</v>
      </c>
      <c r="P308" s="3" t="s">
        <v>109</v>
      </c>
      <c r="Q308" s="2"/>
      <c r="S308" s="48">
        <v>18.5</v>
      </c>
      <c r="T308" s="3" t="s">
        <v>109</v>
      </c>
      <c r="U308" s="3" t="s">
        <v>109</v>
      </c>
      <c r="V308" s="3" t="s">
        <v>109</v>
      </c>
      <c r="W308" s="3" t="s">
        <v>109</v>
      </c>
      <c r="X308" s="3" t="s">
        <v>109</v>
      </c>
      <c r="Y308" s="3" t="s">
        <v>109</v>
      </c>
      <c r="Z308" s="3" t="s">
        <v>109</v>
      </c>
      <c r="AA308" s="4">
        <v>1988</v>
      </c>
      <c r="AB308" s="3" t="s">
        <v>109</v>
      </c>
      <c r="AC308" s="5" t="s">
        <v>156</v>
      </c>
      <c r="AD308" s="3" t="s">
        <v>156</v>
      </c>
      <c r="AE308" s="3" t="s">
        <v>109</v>
      </c>
      <c r="AF308" s="4">
        <v>5</v>
      </c>
      <c r="AG308" s="3" t="s">
        <v>109</v>
      </c>
      <c r="AH308" s="3" t="s">
        <v>156</v>
      </c>
      <c r="AI308" s="3" t="s">
        <v>109</v>
      </c>
      <c r="AN308" s="3" t="s">
        <v>109</v>
      </c>
      <c r="AO308" s="43">
        <f>K308*S308</f>
        <v>100732.5</v>
      </c>
      <c r="AP308" s="3" t="s">
        <v>109</v>
      </c>
      <c r="AQ308" s="3">
        <v>0.08</v>
      </c>
      <c r="AR308" s="3" t="s">
        <v>109</v>
      </c>
      <c r="AS308" s="3" t="s">
        <v>109</v>
      </c>
      <c r="AT308" s="46">
        <f>AO308*(1-AQ308)</f>
        <v>92673.900000000009</v>
      </c>
      <c r="AU308" s="3" t="s">
        <v>109</v>
      </c>
      <c r="AV308" s="3" t="s">
        <v>109</v>
      </c>
      <c r="AW308" s="3" t="s">
        <v>109</v>
      </c>
      <c r="AX308" s="3" t="s">
        <v>109</v>
      </c>
      <c r="AY308" s="3" t="s">
        <v>109</v>
      </c>
      <c r="AZ308" s="3" t="s">
        <v>109</v>
      </c>
      <c r="BA308" s="48">
        <f>BW308*0.15</f>
        <v>0.40131393388429792</v>
      </c>
      <c r="BB308" s="48">
        <f>BW308*0.35</f>
        <v>0.93639917906336179</v>
      </c>
      <c r="BC308" s="48">
        <f>BW308*0.3</f>
        <v>0.80262786776859585</v>
      </c>
      <c r="BD308" s="48">
        <f>BW308*0.2</f>
        <v>0.53508524517906397</v>
      </c>
      <c r="BE308" s="3" t="s">
        <v>109</v>
      </c>
      <c r="BF308" s="3" t="s">
        <v>109</v>
      </c>
      <c r="BG308" s="3" t="s">
        <v>109</v>
      </c>
      <c r="BH308" s="3" t="s">
        <v>109</v>
      </c>
      <c r="BI308" s="3" t="s">
        <v>109</v>
      </c>
      <c r="BJ308" s="3" t="s">
        <v>109</v>
      </c>
      <c r="BK308" s="3" t="s">
        <v>109</v>
      </c>
      <c r="BM308" s="3" t="s">
        <v>109</v>
      </c>
      <c r="BN308" s="3" t="s">
        <v>109</v>
      </c>
      <c r="BO308" s="3" t="s">
        <v>109</v>
      </c>
      <c r="BP308" s="3" t="s">
        <v>109</v>
      </c>
      <c r="BQ308" s="3" t="s">
        <v>109</v>
      </c>
      <c r="BR308" s="3" t="s">
        <v>109</v>
      </c>
      <c r="BS308" s="3" t="s">
        <v>109</v>
      </c>
      <c r="BT308" s="3" t="s">
        <v>109</v>
      </c>
      <c r="BU308" s="3" t="s">
        <v>109</v>
      </c>
      <c r="BV308" s="3" t="s">
        <v>109</v>
      </c>
      <c r="BW308" s="48">
        <f>((AT308-BY308)/K308)</f>
        <v>2.6754262258953196</v>
      </c>
      <c r="BX308" s="3" t="s">
        <v>109</v>
      </c>
      <c r="BY308" s="48">
        <f>CC308*CB308</f>
        <v>78106.204199999993</v>
      </c>
      <c r="BZ308" s="3">
        <v>6.5000000000000002E-2</v>
      </c>
      <c r="CA308" s="4">
        <v>2.5474E-2</v>
      </c>
      <c r="CB308" s="3">
        <f>BZ308+CA308</f>
        <v>9.0473999999999999E-2</v>
      </c>
      <c r="CC308" s="47">
        <v>863300</v>
      </c>
      <c r="CD308" s="46">
        <v>0</v>
      </c>
      <c r="CE308" s="46">
        <f>CC308-CD308</f>
        <v>863300</v>
      </c>
      <c r="CF308" s="46" t="s">
        <v>109</v>
      </c>
      <c r="CG308" s="46">
        <f>CE308/K308</f>
        <v>158.54912764003674</v>
      </c>
      <c r="CH308" s="3" t="s">
        <v>203</v>
      </c>
      <c r="CI308" s="3" t="s">
        <v>109</v>
      </c>
      <c r="CJ308" s="3" t="s">
        <v>109</v>
      </c>
      <c r="CK308" s="3" t="s">
        <v>109</v>
      </c>
      <c r="CL308" s="3" t="s">
        <v>109</v>
      </c>
      <c r="CM308" s="3" t="s">
        <v>109</v>
      </c>
      <c r="CN308" s="3" t="s">
        <v>109</v>
      </c>
      <c r="CO308" s="3" t="s">
        <v>109</v>
      </c>
      <c r="CP308" s="3" t="s">
        <v>109</v>
      </c>
      <c r="CQ308" s="5" t="s">
        <v>113</v>
      </c>
      <c r="CR308" s="5" t="s">
        <v>109</v>
      </c>
      <c r="CV308" s="21" t="s">
        <v>113</v>
      </c>
    </row>
    <row r="309" spans="1:100" x14ac:dyDescent="0.25">
      <c r="A309" s="3" t="s">
        <v>1630</v>
      </c>
      <c r="B309" s="3" t="s">
        <v>118</v>
      </c>
      <c r="C309" s="4">
        <v>2.5474E-2</v>
      </c>
      <c r="D309" s="3" t="s">
        <v>1504</v>
      </c>
      <c r="E309" s="3" t="s">
        <v>1631</v>
      </c>
      <c r="F309" s="3" t="s">
        <v>1632</v>
      </c>
      <c r="G309" s="3" t="s">
        <v>106</v>
      </c>
      <c r="H309" s="4">
        <v>47901</v>
      </c>
      <c r="I309" s="3" t="s">
        <v>215</v>
      </c>
      <c r="J309" s="3" t="s">
        <v>1468</v>
      </c>
      <c r="K309" s="4">
        <v>7459</v>
      </c>
      <c r="L309" s="3" t="s">
        <v>109</v>
      </c>
      <c r="M309" s="3" t="s">
        <v>109</v>
      </c>
      <c r="N309" s="3" t="s">
        <v>109</v>
      </c>
      <c r="O309" s="3" t="s">
        <v>109</v>
      </c>
      <c r="P309" s="3" t="s">
        <v>109</v>
      </c>
      <c r="Q309" s="2"/>
      <c r="S309" s="48">
        <v>18</v>
      </c>
      <c r="T309" s="3" t="s">
        <v>109</v>
      </c>
      <c r="U309" s="3" t="s">
        <v>109</v>
      </c>
      <c r="V309" s="3" t="s">
        <v>109</v>
      </c>
      <c r="W309" s="3" t="s">
        <v>109</v>
      </c>
      <c r="X309" s="3" t="s">
        <v>109</v>
      </c>
      <c r="Y309" s="3" t="s">
        <v>109</v>
      </c>
      <c r="Z309" s="3" t="s">
        <v>109</v>
      </c>
      <c r="AA309" s="4">
        <v>2002</v>
      </c>
      <c r="AB309" s="3" t="s">
        <v>109</v>
      </c>
      <c r="AC309" s="5" t="s">
        <v>135</v>
      </c>
      <c r="AD309" s="3" t="s">
        <v>135</v>
      </c>
      <c r="AE309" s="3" t="s">
        <v>109</v>
      </c>
      <c r="AF309" s="4">
        <v>4</v>
      </c>
      <c r="AG309" s="3" t="s">
        <v>109</v>
      </c>
      <c r="AH309" s="3" t="s">
        <v>135</v>
      </c>
      <c r="AI309" s="3" t="s">
        <v>109</v>
      </c>
      <c r="AN309" s="3" t="s">
        <v>109</v>
      </c>
      <c r="AO309" s="43">
        <f>K309*S309</f>
        <v>134262</v>
      </c>
      <c r="AP309" s="3" t="s">
        <v>109</v>
      </c>
      <c r="AQ309" s="3">
        <v>0.08</v>
      </c>
      <c r="AR309" s="3" t="s">
        <v>109</v>
      </c>
      <c r="AS309" s="3" t="s">
        <v>109</v>
      </c>
      <c r="AT309" s="46">
        <f>AO309*(1-AQ309)</f>
        <v>123521.04000000001</v>
      </c>
      <c r="AU309" s="3" t="s">
        <v>109</v>
      </c>
      <c r="AV309" s="3" t="s">
        <v>109</v>
      </c>
      <c r="AW309" s="3" t="s">
        <v>109</v>
      </c>
      <c r="AX309" s="3" t="s">
        <v>109</v>
      </c>
      <c r="AY309" s="3" t="s">
        <v>109</v>
      </c>
      <c r="AZ309" s="3" t="s">
        <v>109</v>
      </c>
      <c r="BA309" s="48">
        <f>BW309*0.15</f>
        <v>0.45752310229253262</v>
      </c>
      <c r="BB309" s="48">
        <f>BW309*0.35</f>
        <v>1.0675539053492427</v>
      </c>
      <c r="BC309" s="48">
        <f>BW309*0.3</f>
        <v>0.91504620458506525</v>
      </c>
      <c r="BD309" s="48">
        <f>BW309*0.2</f>
        <v>0.6100308030567102</v>
      </c>
      <c r="BE309" s="3" t="s">
        <v>109</v>
      </c>
      <c r="BF309" s="3" t="s">
        <v>109</v>
      </c>
      <c r="BG309" s="3" t="s">
        <v>109</v>
      </c>
      <c r="BH309" s="3" t="s">
        <v>109</v>
      </c>
      <c r="BI309" s="3" t="s">
        <v>109</v>
      </c>
      <c r="BJ309" s="3" t="s">
        <v>109</v>
      </c>
      <c r="BK309" s="3" t="s">
        <v>109</v>
      </c>
      <c r="BM309" s="3" t="s">
        <v>109</v>
      </c>
      <c r="BN309" s="3" t="s">
        <v>109</v>
      </c>
      <c r="BO309" s="3" t="s">
        <v>109</v>
      </c>
      <c r="BP309" s="3" t="s">
        <v>109</v>
      </c>
      <c r="BQ309" s="3" t="s">
        <v>109</v>
      </c>
      <c r="BR309" s="3" t="s">
        <v>109</v>
      </c>
      <c r="BS309" s="3" t="s">
        <v>109</v>
      </c>
      <c r="BT309" s="3" t="s">
        <v>109</v>
      </c>
      <c r="BU309" s="3" t="s">
        <v>109</v>
      </c>
      <c r="BV309" s="3" t="s">
        <v>109</v>
      </c>
      <c r="BW309" s="48">
        <f>((AT309-BY309)/K309)</f>
        <v>3.0501540152835509</v>
      </c>
      <c r="BX309" s="3" t="s">
        <v>109</v>
      </c>
      <c r="BY309" s="48">
        <f>CC309*CB309</f>
        <v>100769.9412</v>
      </c>
      <c r="BZ309" s="3">
        <v>6.5000000000000002E-2</v>
      </c>
      <c r="CA309" s="4">
        <v>2.5474E-2</v>
      </c>
      <c r="CB309" s="3">
        <f>BZ309+CA309</f>
        <v>9.0473999999999999E-2</v>
      </c>
      <c r="CC309" s="47">
        <v>1113800</v>
      </c>
      <c r="CD309" s="46">
        <v>0</v>
      </c>
      <c r="CE309" s="46">
        <f>CC309-CD309</f>
        <v>1113800</v>
      </c>
      <c r="CF309" s="46" t="s">
        <v>109</v>
      </c>
      <c r="CG309" s="46">
        <f>CE309/K309</f>
        <v>149.32296554497921</v>
      </c>
      <c r="CH309" s="3" t="s">
        <v>916</v>
      </c>
      <c r="CI309" s="3" t="s">
        <v>109</v>
      </c>
      <c r="CJ309" s="3" t="s">
        <v>109</v>
      </c>
      <c r="CK309" s="3" t="s">
        <v>109</v>
      </c>
      <c r="CL309" s="3" t="s">
        <v>109</v>
      </c>
      <c r="CM309" s="3" t="s">
        <v>109</v>
      </c>
      <c r="CN309" s="3" t="s">
        <v>109</v>
      </c>
      <c r="CO309" s="3" t="s">
        <v>109</v>
      </c>
      <c r="CP309" s="3" t="s">
        <v>109</v>
      </c>
      <c r="CQ309" s="5" t="s">
        <v>126</v>
      </c>
      <c r="CR309" s="5" t="s">
        <v>1633</v>
      </c>
      <c r="CV309" s="21" t="s">
        <v>113</v>
      </c>
    </row>
    <row r="310" spans="1:100" x14ac:dyDescent="0.25">
      <c r="A310" s="3" t="s">
        <v>1573</v>
      </c>
      <c r="B310" s="3" t="s">
        <v>152</v>
      </c>
      <c r="C310" s="4">
        <v>2.7786000000000002E-2</v>
      </c>
      <c r="D310" s="3" t="s">
        <v>1513</v>
      </c>
      <c r="E310" s="3" t="s">
        <v>729</v>
      </c>
      <c r="F310" s="3" t="s">
        <v>1574</v>
      </c>
      <c r="G310" s="3" t="s">
        <v>133</v>
      </c>
      <c r="H310" s="4">
        <v>47906</v>
      </c>
      <c r="I310" s="3" t="s">
        <v>215</v>
      </c>
      <c r="J310" s="3" t="s">
        <v>1468</v>
      </c>
      <c r="K310" s="4">
        <v>3788</v>
      </c>
      <c r="L310" s="3" t="s">
        <v>109</v>
      </c>
      <c r="M310" s="3" t="s">
        <v>109</v>
      </c>
      <c r="N310" s="3" t="s">
        <v>109</v>
      </c>
      <c r="O310" s="3" t="s">
        <v>109</v>
      </c>
      <c r="P310" s="3" t="s">
        <v>109</v>
      </c>
      <c r="Q310" s="2"/>
      <c r="S310" s="48">
        <v>17</v>
      </c>
      <c r="T310" s="3" t="s">
        <v>109</v>
      </c>
      <c r="U310" s="3" t="s">
        <v>109</v>
      </c>
      <c r="V310" s="3" t="s">
        <v>109</v>
      </c>
      <c r="W310" s="3" t="s">
        <v>109</v>
      </c>
      <c r="X310" s="3" t="s">
        <v>109</v>
      </c>
      <c r="Y310" s="3" t="s">
        <v>109</v>
      </c>
      <c r="Z310" s="3" t="s">
        <v>109</v>
      </c>
      <c r="AA310" s="4">
        <v>1966</v>
      </c>
      <c r="AB310" s="3" t="s">
        <v>109</v>
      </c>
      <c r="AC310" s="5" t="s">
        <v>111</v>
      </c>
      <c r="AD310" s="3" t="s">
        <v>135</v>
      </c>
      <c r="AE310" s="3" t="s">
        <v>109</v>
      </c>
      <c r="AF310" s="4">
        <v>3</v>
      </c>
      <c r="AG310" s="3" t="s">
        <v>109</v>
      </c>
      <c r="AH310" s="3" t="s">
        <v>111</v>
      </c>
      <c r="AI310" s="3" t="s">
        <v>109</v>
      </c>
      <c r="AN310" s="3" t="s">
        <v>109</v>
      </c>
      <c r="AO310" s="43">
        <f>K310*S310</f>
        <v>64396</v>
      </c>
      <c r="AP310" s="3" t="s">
        <v>109</v>
      </c>
      <c r="AQ310" s="3">
        <v>0.1</v>
      </c>
      <c r="AR310" s="3" t="s">
        <v>109</v>
      </c>
      <c r="AS310" s="3" t="s">
        <v>109</v>
      </c>
      <c r="AT310" s="46">
        <f>AO310*(1-AQ310)</f>
        <v>57956.4</v>
      </c>
      <c r="AU310" s="3" t="s">
        <v>109</v>
      </c>
      <c r="AV310" s="3" t="s">
        <v>109</v>
      </c>
      <c r="AW310" s="3" t="s">
        <v>109</v>
      </c>
      <c r="AX310" s="3" t="s">
        <v>109</v>
      </c>
      <c r="AY310" s="3" t="s">
        <v>109</v>
      </c>
      <c r="AZ310" s="3" t="s">
        <v>109</v>
      </c>
      <c r="BA310" s="48">
        <f>BW310*0.15</f>
        <v>0.45925190337909189</v>
      </c>
      <c r="BB310" s="48">
        <f>BW310*0.35</f>
        <v>1.0715877745512143</v>
      </c>
      <c r="BC310" s="48">
        <f>BW310*0.3</f>
        <v>0.91850380675818377</v>
      </c>
      <c r="BD310" s="48">
        <f>BW310*0.2</f>
        <v>0.61233587117212263</v>
      </c>
      <c r="BE310" s="3" t="s">
        <v>109</v>
      </c>
      <c r="BF310" s="3" t="s">
        <v>109</v>
      </c>
      <c r="BG310" s="3" t="s">
        <v>109</v>
      </c>
      <c r="BH310" s="3" t="s">
        <v>109</v>
      </c>
      <c r="BI310" s="3" t="s">
        <v>109</v>
      </c>
      <c r="BJ310" s="3" t="s">
        <v>109</v>
      </c>
      <c r="BK310" s="3" t="s">
        <v>109</v>
      </c>
      <c r="BM310" s="3" t="s">
        <v>109</v>
      </c>
      <c r="BN310" s="3" t="s">
        <v>109</v>
      </c>
      <c r="BO310" s="3" t="s">
        <v>109</v>
      </c>
      <c r="BP310" s="3" t="s">
        <v>109</v>
      </c>
      <c r="BQ310" s="3" t="s">
        <v>109</v>
      </c>
      <c r="BR310" s="3" t="s">
        <v>109</v>
      </c>
      <c r="BS310" s="3" t="s">
        <v>109</v>
      </c>
      <c r="BT310" s="3" t="s">
        <v>109</v>
      </c>
      <c r="BU310" s="3" t="s">
        <v>109</v>
      </c>
      <c r="BV310" s="3" t="s">
        <v>109</v>
      </c>
      <c r="BW310" s="48">
        <f>((AT310-BY310)/K310)</f>
        <v>3.0616793558606128</v>
      </c>
      <c r="BX310" s="3" t="s">
        <v>109</v>
      </c>
      <c r="BY310" s="48">
        <f>CC310*CB310</f>
        <v>46358.758600000001</v>
      </c>
      <c r="BZ310" s="3">
        <v>0.08</v>
      </c>
      <c r="CA310" s="4">
        <v>2.7786000000000002E-2</v>
      </c>
      <c r="CB310" s="3">
        <f>BZ310+CA310</f>
        <v>0.10778600000000001</v>
      </c>
      <c r="CC310" s="47">
        <v>430100</v>
      </c>
      <c r="CD310" s="46">
        <v>0</v>
      </c>
      <c r="CE310" s="46">
        <f>CC310-CD310</f>
        <v>430100</v>
      </c>
      <c r="CF310" s="46" t="s">
        <v>109</v>
      </c>
      <c r="CG310" s="46">
        <f>CE310/K310</f>
        <v>113.5427666314678</v>
      </c>
      <c r="CH310" s="3" t="s">
        <v>1575</v>
      </c>
      <c r="CI310" s="3" t="s">
        <v>109</v>
      </c>
      <c r="CJ310" s="3" t="s">
        <v>109</v>
      </c>
      <c r="CK310" s="3" t="s">
        <v>109</v>
      </c>
      <c r="CL310" s="3" t="s">
        <v>109</v>
      </c>
      <c r="CM310" s="3" t="s">
        <v>109</v>
      </c>
      <c r="CN310" s="3" t="s">
        <v>109</v>
      </c>
      <c r="CO310" s="3" t="s">
        <v>109</v>
      </c>
      <c r="CP310" s="3" t="s">
        <v>109</v>
      </c>
      <c r="CQ310" s="5" t="s">
        <v>113</v>
      </c>
      <c r="CR310" s="5" t="s">
        <v>109</v>
      </c>
      <c r="CV310" s="21" t="s">
        <v>113</v>
      </c>
    </row>
    <row r="311" spans="1:100" x14ac:dyDescent="0.25">
      <c r="A311" s="3" t="s">
        <v>1579</v>
      </c>
      <c r="B311" s="3" t="s">
        <v>118</v>
      </c>
      <c r="C311" s="4">
        <v>2.5474E-2</v>
      </c>
      <c r="D311" s="3" t="s">
        <v>1580</v>
      </c>
      <c r="E311" s="3" t="s">
        <v>1581</v>
      </c>
      <c r="F311" s="3" t="s">
        <v>1582</v>
      </c>
      <c r="G311" s="3" t="s">
        <v>106</v>
      </c>
      <c r="H311" s="4">
        <v>47904</v>
      </c>
      <c r="I311" s="3" t="s">
        <v>215</v>
      </c>
      <c r="J311" s="3" t="s">
        <v>1468</v>
      </c>
      <c r="K311" s="4">
        <v>1644</v>
      </c>
      <c r="L311" s="3" t="s">
        <v>109</v>
      </c>
      <c r="M311" s="3" t="s">
        <v>109</v>
      </c>
      <c r="N311" s="3" t="s">
        <v>109</v>
      </c>
      <c r="O311" s="3" t="s">
        <v>109</v>
      </c>
      <c r="P311" s="3" t="s">
        <v>109</v>
      </c>
      <c r="Q311" s="2"/>
      <c r="S311" s="48">
        <v>16.5</v>
      </c>
      <c r="T311" s="3" t="s">
        <v>109</v>
      </c>
      <c r="U311" s="3" t="s">
        <v>109</v>
      </c>
      <c r="V311" s="3" t="s">
        <v>109</v>
      </c>
      <c r="W311" s="3" t="s">
        <v>109</v>
      </c>
      <c r="X311" s="3" t="s">
        <v>109</v>
      </c>
      <c r="Y311" s="3" t="s">
        <v>109</v>
      </c>
      <c r="Z311" s="3" t="s">
        <v>109</v>
      </c>
      <c r="AA311" s="4">
        <v>1965</v>
      </c>
      <c r="AB311" s="3" t="s">
        <v>109</v>
      </c>
      <c r="AC311" s="5" t="s">
        <v>111</v>
      </c>
      <c r="AD311" s="3" t="s">
        <v>111</v>
      </c>
      <c r="AE311" s="3" t="s">
        <v>109</v>
      </c>
      <c r="AF311" s="4">
        <v>4</v>
      </c>
      <c r="AG311" s="3" t="s">
        <v>109</v>
      </c>
      <c r="AH311" s="3" t="s">
        <v>111</v>
      </c>
      <c r="AI311" s="3" t="s">
        <v>109</v>
      </c>
      <c r="AN311" s="3" t="s">
        <v>109</v>
      </c>
      <c r="AO311" s="43">
        <f>K311*S311</f>
        <v>27126</v>
      </c>
      <c r="AP311" s="3" t="s">
        <v>109</v>
      </c>
      <c r="AQ311" s="3">
        <v>0.1</v>
      </c>
      <c r="AR311" s="3" t="s">
        <v>109</v>
      </c>
      <c r="AS311" s="3" t="s">
        <v>109</v>
      </c>
      <c r="AT311" s="46">
        <f>AO311*(1-AQ311)</f>
        <v>24413.4</v>
      </c>
      <c r="AU311" s="3" t="s">
        <v>109</v>
      </c>
      <c r="AV311" s="3" t="s">
        <v>109</v>
      </c>
      <c r="AW311" s="3" t="s">
        <v>109</v>
      </c>
      <c r="AX311" s="3" t="s">
        <v>109</v>
      </c>
      <c r="AY311" s="3" t="s">
        <v>109</v>
      </c>
      <c r="AZ311" s="3" t="s">
        <v>109</v>
      </c>
      <c r="BA311" s="48">
        <f>BW311*0.15</f>
        <v>0.47601569343065703</v>
      </c>
      <c r="BB311" s="48">
        <f>BW311*0.35</f>
        <v>1.110703284671533</v>
      </c>
      <c r="BC311" s="48">
        <f>BW311*0.3</f>
        <v>0.95203138686131406</v>
      </c>
      <c r="BD311" s="48">
        <f>BW311*0.2</f>
        <v>0.63468759124087615</v>
      </c>
      <c r="BE311" s="3" t="s">
        <v>109</v>
      </c>
      <c r="BF311" s="3" t="s">
        <v>109</v>
      </c>
      <c r="BG311" s="3" t="s">
        <v>109</v>
      </c>
      <c r="BH311" s="3" t="s">
        <v>109</v>
      </c>
      <c r="BI311" s="3" t="s">
        <v>109</v>
      </c>
      <c r="BJ311" s="3" t="s">
        <v>109</v>
      </c>
      <c r="BK311" s="3" t="s">
        <v>109</v>
      </c>
      <c r="BM311" s="3" t="s">
        <v>109</v>
      </c>
      <c r="BN311" s="3" t="s">
        <v>109</v>
      </c>
      <c r="BO311" s="3" t="s">
        <v>109</v>
      </c>
      <c r="BP311" s="3" t="s">
        <v>109</v>
      </c>
      <c r="BQ311" s="3" t="s">
        <v>109</v>
      </c>
      <c r="BR311" s="3" t="s">
        <v>109</v>
      </c>
      <c r="BS311" s="3" t="s">
        <v>109</v>
      </c>
      <c r="BT311" s="3" t="s">
        <v>109</v>
      </c>
      <c r="BU311" s="3" t="s">
        <v>109</v>
      </c>
      <c r="BV311" s="3" t="s">
        <v>109</v>
      </c>
      <c r="BW311" s="48">
        <f>((AT311-BY311)/K311)</f>
        <v>3.1734379562043804</v>
      </c>
      <c r="BX311" s="3" t="s">
        <v>109</v>
      </c>
      <c r="BY311" s="48">
        <f>CC311*CB311</f>
        <v>19196.268</v>
      </c>
      <c r="BZ311" s="3">
        <v>0.08</v>
      </c>
      <c r="CA311" s="4">
        <v>2.5474E-2</v>
      </c>
      <c r="CB311" s="3">
        <f>BZ311+CA311</f>
        <v>0.105474</v>
      </c>
      <c r="CC311" s="47">
        <v>182000</v>
      </c>
      <c r="CD311" s="46">
        <v>0</v>
      </c>
      <c r="CE311" s="46">
        <f>CC311-CD311</f>
        <v>182000</v>
      </c>
      <c r="CF311" s="46" t="s">
        <v>109</v>
      </c>
      <c r="CG311" s="46">
        <f>CE311/K311</f>
        <v>110.70559610705597</v>
      </c>
      <c r="CH311" s="3" t="s">
        <v>203</v>
      </c>
      <c r="CI311" s="3" t="s">
        <v>109</v>
      </c>
      <c r="CJ311" s="3" t="s">
        <v>109</v>
      </c>
      <c r="CK311" s="3" t="s">
        <v>109</v>
      </c>
      <c r="CL311" s="3" t="s">
        <v>109</v>
      </c>
      <c r="CM311" s="3" t="s">
        <v>109</v>
      </c>
      <c r="CN311" s="3" t="s">
        <v>109</v>
      </c>
      <c r="CO311" s="3" t="s">
        <v>109</v>
      </c>
      <c r="CP311" s="3" t="s">
        <v>109</v>
      </c>
      <c r="CQ311" s="5" t="s">
        <v>126</v>
      </c>
      <c r="CR311" s="5" t="s">
        <v>1583</v>
      </c>
      <c r="CT311" s="16"/>
      <c r="CV311" s="21" t="s">
        <v>113</v>
      </c>
    </row>
    <row r="312" spans="1:100" x14ac:dyDescent="0.25">
      <c r="A312" s="3" t="s">
        <v>1539</v>
      </c>
      <c r="B312" s="3" t="s">
        <v>118</v>
      </c>
      <c r="C312" s="4">
        <v>2.5474E-2</v>
      </c>
      <c r="D312" s="3" t="s">
        <v>1540</v>
      </c>
      <c r="E312" s="3" t="s">
        <v>1541</v>
      </c>
      <c r="F312" s="3" t="s">
        <v>1542</v>
      </c>
      <c r="G312" s="3" t="s">
        <v>106</v>
      </c>
      <c r="H312" s="4">
        <v>47909</v>
      </c>
      <c r="I312" s="3" t="s">
        <v>215</v>
      </c>
      <c r="J312" s="3" t="s">
        <v>1468</v>
      </c>
      <c r="K312" s="4">
        <v>3484</v>
      </c>
      <c r="L312" s="3" t="s">
        <v>109</v>
      </c>
      <c r="M312" s="3" t="s">
        <v>109</v>
      </c>
      <c r="N312" s="3" t="s">
        <v>109</v>
      </c>
      <c r="O312" s="3" t="s">
        <v>109</v>
      </c>
      <c r="P312" s="3" t="s">
        <v>109</v>
      </c>
      <c r="Q312" s="2"/>
      <c r="S312" s="48">
        <v>16</v>
      </c>
      <c r="T312" s="3" t="s">
        <v>109</v>
      </c>
      <c r="U312" s="3" t="s">
        <v>109</v>
      </c>
      <c r="V312" s="3" t="s">
        <v>109</v>
      </c>
      <c r="W312" s="3" t="s">
        <v>109</v>
      </c>
      <c r="X312" s="3" t="s">
        <v>109</v>
      </c>
      <c r="Y312" s="3" t="s">
        <v>109</v>
      </c>
      <c r="Z312" s="3" t="s">
        <v>109</v>
      </c>
      <c r="AA312" s="4">
        <v>1959</v>
      </c>
      <c r="AB312" s="3" t="s">
        <v>109</v>
      </c>
      <c r="AC312" s="5" t="s">
        <v>111</v>
      </c>
      <c r="AD312" s="3" t="s">
        <v>111</v>
      </c>
      <c r="AE312" s="3" t="s">
        <v>109</v>
      </c>
      <c r="AF312" s="4">
        <v>3</v>
      </c>
      <c r="AG312" s="3" t="s">
        <v>109</v>
      </c>
      <c r="AH312" s="3" t="s">
        <v>111</v>
      </c>
      <c r="AI312" s="3" t="s">
        <v>109</v>
      </c>
      <c r="AN312" s="3" t="s">
        <v>109</v>
      </c>
      <c r="AO312" s="43">
        <f>K312*S312</f>
        <v>55744</v>
      </c>
      <c r="AP312" s="3" t="s">
        <v>109</v>
      </c>
      <c r="AQ312" s="3">
        <v>0.1</v>
      </c>
      <c r="AR312" s="3" t="s">
        <v>109</v>
      </c>
      <c r="AS312" s="3" t="s">
        <v>109</v>
      </c>
      <c r="AT312" s="46">
        <f>AO312*(1-AQ312)</f>
        <v>50169.599999999999</v>
      </c>
      <c r="AU312" s="3" t="s">
        <v>109</v>
      </c>
      <c r="AV312" s="3" t="s">
        <v>109</v>
      </c>
      <c r="AW312" s="3" t="s">
        <v>109</v>
      </c>
      <c r="AX312" s="3" t="s">
        <v>109</v>
      </c>
      <c r="AY312" s="3" t="s">
        <v>109</v>
      </c>
      <c r="AZ312" s="3" t="s">
        <v>109</v>
      </c>
      <c r="BA312" s="48">
        <f>BW312*0.15</f>
        <v>0.43087296785304247</v>
      </c>
      <c r="BB312" s="48">
        <f>BW312*0.35</f>
        <v>1.0053702583237658</v>
      </c>
      <c r="BC312" s="48">
        <f>BW312*0.3</f>
        <v>0.86174593570608493</v>
      </c>
      <c r="BD312" s="48">
        <f>BW312*0.2</f>
        <v>0.5744972904707234</v>
      </c>
      <c r="BE312" s="3" t="s">
        <v>109</v>
      </c>
      <c r="BF312" s="3" t="s">
        <v>109</v>
      </c>
      <c r="BG312" s="3" t="s">
        <v>109</v>
      </c>
      <c r="BH312" s="3" t="s">
        <v>109</v>
      </c>
      <c r="BI312" s="3" t="s">
        <v>109</v>
      </c>
      <c r="BJ312" s="3" t="s">
        <v>109</v>
      </c>
      <c r="BK312" s="3" t="s">
        <v>109</v>
      </c>
      <c r="BM312" s="3" t="s">
        <v>109</v>
      </c>
      <c r="BN312" s="3" t="s">
        <v>109</v>
      </c>
      <c r="BO312" s="3" t="s">
        <v>109</v>
      </c>
      <c r="BP312" s="3" t="s">
        <v>109</v>
      </c>
      <c r="BQ312" s="3" t="s">
        <v>109</v>
      </c>
      <c r="BR312" s="3" t="s">
        <v>109</v>
      </c>
      <c r="BS312" s="3" t="s">
        <v>109</v>
      </c>
      <c r="BT312" s="3" t="s">
        <v>109</v>
      </c>
      <c r="BU312" s="3" t="s">
        <v>109</v>
      </c>
      <c r="BV312" s="3" t="s">
        <v>109</v>
      </c>
      <c r="BW312" s="48">
        <f>((AT312-BY312)/K312)</f>
        <v>2.8724864523536167</v>
      </c>
      <c r="BX312" s="3" t="s">
        <v>109</v>
      </c>
      <c r="BY312" s="48">
        <f>CC312*CB312</f>
        <v>40161.857199999999</v>
      </c>
      <c r="BZ312" s="3">
        <v>0.09</v>
      </c>
      <c r="CA312" s="4">
        <v>2.5474E-2</v>
      </c>
      <c r="CB312" s="3">
        <f>BZ312+CA312</f>
        <v>0.11547399999999999</v>
      </c>
      <c r="CC312" s="47">
        <v>347800</v>
      </c>
      <c r="CD312" s="46">
        <v>0</v>
      </c>
      <c r="CE312" s="46">
        <f>CC312-CD312</f>
        <v>347800</v>
      </c>
      <c r="CF312" s="46" t="s">
        <v>109</v>
      </c>
      <c r="CG312" s="46">
        <f>CE312/K312</f>
        <v>99.827784156142371</v>
      </c>
      <c r="CH312" s="3" t="s">
        <v>203</v>
      </c>
      <c r="CI312" s="3" t="s">
        <v>109</v>
      </c>
      <c r="CJ312" s="3" t="s">
        <v>109</v>
      </c>
      <c r="CK312" s="3" t="s">
        <v>109</v>
      </c>
      <c r="CL312" s="3" t="s">
        <v>109</v>
      </c>
      <c r="CM312" s="3" t="s">
        <v>109</v>
      </c>
      <c r="CN312" s="3" t="s">
        <v>109</v>
      </c>
      <c r="CO312" s="3" t="s">
        <v>109</v>
      </c>
      <c r="CP312" s="3" t="s">
        <v>109</v>
      </c>
      <c r="CQ312" s="5" t="s">
        <v>113</v>
      </c>
      <c r="CR312" s="5" t="s">
        <v>109</v>
      </c>
      <c r="CV312" s="21" t="s">
        <v>113</v>
      </c>
    </row>
    <row r="313" spans="1:100" x14ac:dyDescent="0.25">
      <c r="A313" s="3" t="s">
        <v>1570</v>
      </c>
      <c r="B313" s="3" t="s">
        <v>118</v>
      </c>
      <c r="C313" s="4">
        <v>2.5474E-2</v>
      </c>
      <c r="D313" s="3" t="s">
        <v>1563</v>
      </c>
      <c r="E313" s="3" t="s">
        <v>1571</v>
      </c>
      <c r="F313" s="3" t="s">
        <v>1572</v>
      </c>
      <c r="G313" s="3" t="s">
        <v>106</v>
      </c>
      <c r="H313" s="4">
        <v>47901</v>
      </c>
      <c r="I313" s="3" t="s">
        <v>215</v>
      </c>
      <c r="J313" s="3" t="s">
        <v>1468</v>
      </c>
      <c r="K313" s="4">
        <v>812</v>
      </c>
      <c r="L313" s="3" t="s">
        <v>109</v>
      </c>
      <c r="M313" s="3" t="s">
        <v>109</v>
      </c>
      <c r="N313" s="3" t="s">
        <v>109</v>
      </c>
      <c r="O313" s="3" t="s">
        <v>109</v>
      </c>
      <c r="P313" s="3" t="s">
        <v>109</v>
      </c>
      <c r="Q313" s="2"/>
      <c r="S313" s="48">
        <v>16</v>
      </c>
      <c r="T313" s="3" t="s">
        <v>109</v>
      </c>
      <c r="U313" s="3" t="s">
        <v>109</v>
      </c>
      <c r="V313" s="3" t="s">
        <v>109</v>
      </c>
      <c r="W313" s="3" t="s">
        <v>109</v>
      </c>
      <c r="X313" s="3" t="s">
        <v>109</v>
      </c>
      <c r="Y313" s="3" t="s">
        <v>109</v>
      </c>
      <c r="Z313" s="3" t="s">
        <v>109</v>
      </c>
      <c r="AA313" s="4">
        <v>1987</v>
      </c>
      <c r="AB313" s="3" t="s">
        <v>109</v>
      </c>
      <c r="AC313" s="5" t="s">
        <v>111</v>
      </c>
      <c r="AD313" s="3" t="s">
        <v>111</v>
      </c>
      <c r="AE313" s="3" t="s">
        <v>109</v>
      </c>
      <c r="AF313" s="4">
        <v>4</v>
      </c>
      <c r="AG313" s="3" t="s">
        <v>109</v>
      </c>
      <c r="AH313" s="3" t="s">
        <v>135</v>
      </c>
      <c r="AI313" s="3" t="s">
        <v>109</v>
      </c>
      <c r="AN313" s="3" t="s">
        <v>109</v>
      </c>
      <c r="AO313" s="43">
        <f>K313*S313</f>
        <v>12992</v>
      </c>
      <c r="AP313" s="3" t="s">
        <v>109</v>
      </c>
      <c r="AQ313" s="3">
        <v>0.1</v>
      </c>
      <c r="AR313" s="3" t="s">
        <v>109</v>
      </c>
      <c r="AS313" s="3" t="s">
        <v>109</v>
      </c>
      <c r="AT313" s="46">
        <f>AO313*(1-AQ313)</f>
        <v>11692.800000000001</v>
      </c>
      <c r="AU313" s="3" t="s">
        <v>109</v>
      </c>
      <c r="AV313" s="3" t="s">
        <v>109</v>
      </c>
      <c r="AW313" s="3" t="s">
        <v>109</v>
      </c>
      <c r="AX313" s="3" t="s">
        <v>109</v>
      </c>
      <c r="AY313" s="3" t="s">
        <v>109</v>
      </c>
      <c r="AZ313" s="3" t="s">
        <v>109</v>
      </c>
      <c r="BA313" s="48">
        <f>BW313*0.15</f>
        <v>0.44344961822660134</v>
      </c>
      <c r="BB313" s="48">
        <f>BW313*0.35</f>
        <v>1.0347157758620698</v>
      </c>
      <c r="BC313" s="48">
        <f>BW313*0.3</f>
        <v>0.88689923645320268</v>
      </c>
      <c r="BD313" s="48">
        <f>BW313*0.2</f>
        <v>0.59126615763546853</v>
      </c>
      <c r="BE313" s="3" t="s">
        <v>109</v>
      </c>
      <c r="BF313" s="3" t="s">
        <v>109</v>
      </c>
      <c r="BG313" s="3" t="s">
        <v>109</v>
      </c>
      <c r="BH313" s="3" t="s">
        <v>109</v>
      </c>
      <c r="BI313" s="3" t="s">
        <v>109</v>
      </c>
      <c r="BJ313" s="3" t="s">
        <v>109</v>
      </c>
      <c r="BK313" s="3" t="s">
        <v>109</v>
      </c>
      <c r="BM313" s="3" t="s">
        <v>109</v>
      </c>
      <c r="BN313" s="3" t="s">
        <v>109</v>
      </c>
      <c r="BO313" s="3" t="s">
        <v>109</v>
      </c>
      <c r="BP313" s="3" t="s">
        <v>109</v>
      </c>
      <c r="BQ313" s="3" t="s">
        <v>109</v>
      </c>
      <c r="BR313" s="3" t="s">
        <v>109</v>
      </c>
      <c r="BS313" s="3" t="s">
        <v>109</v>
      </c>
      <c r="BT313" s="3" t="s">
        <v>109</v>
      </c>
      <c r="BU313" s="3" t="s">
        <v>109</v>
      </c>
      <c r="BV313" s="3" t="s">
        <v>109</v>
      </c>
      <c r="BW313" s="48">
        <f>((AT313-BY313)/K313)</f>
        <v>2.9563307881773424</v>
      </c>
      <c r="BX313" s="3" t="s">
        <v>109</v>
      </c>
      <c r="BY313" s="48">
        <f>CC313*CB313</f>
        <v>9292.259399999999</v>
      </c>
      <c r="BZ313" s="3">
        <v>0.08</v>
      </c>
      <c r="CA313" s="4">
        <v>2.5474E-2</v>
      </c>
      <c r="CB313" s="3">
        <f>BZ313+CA313</f>
        <v>0.105474</v>
      </c>
      <c r="CC313" s="47">
        <v>88100</v>
      </c>
      <c r="CD313" s="46">
        <v>0</v>
      </c>
      <c r="CE313" s="46">
        <f>CC313-CD313</f>
        <v>88100</v>
      </c>
      <c r="CF313" s="46" t="s">
        <v>109</v>
      </c>
      <c r="CG313" s="46">
        <f>CE313/K313</f>
        <v>108.49753694581281</v>
      </c>
      <c r="CH313" s="3" t="s">
        <v>203</v>
      </c>
      <c r="CI313" s="3" t="s">
        <v>109</v>
      </c>
      <c r="CJ313" s="3" t="s">
        <v>109</v>
      </c>
      <c r="CK313" s="3" t="s">
        <v>109</v>
      </c>
      <c r="CL313" s="3" t="s">
        <v>109</v>
      </c>
      <c r="CM313" s="3" t="s">
        <v>109</v>
      </c>
      <c r="CN313" s="3" t="s">
        <v>109</v>
      </c>
      <c r="CO313" s="3" t="s">
        <v>109</v>
      </c>
      <c r="CP313" s="3" t="s">
        <v>109</v>
      </c>
      <c r="CQ313" s="5" t="s">
        <v>113</v>
      </c>
      <c r="CR313" s="5" t="s">
        <v>109</v>
      </c>
      <c r="CV313" s="21" t="s">
        <v>113</v>
      </c>
    </row>
    <row r="314" spans="1:100" x14ac:dyDescent="0.25">
      <c r="A314" s="3" t="s">
        <v>1549</v>
      </c>
      <c r="B314" s="3" t="s">
        <v>152</v>
      </c>
      <c r="C314" s="4">
        <v>2.7786000000000002E-2</v>
      </c>
      <c r="D314" s="3" t="s">
        <v>1546</v>
      </c>
      <c r="E314" s="3" t="s">
        <v>1547</v>
      </c>
      <c r="F314" s="3" t="s">
        <v>1550</v>
      </c>
      <c r="G314" s="3" t="s">
        <v>133</v>
      </c>
      <c r="H314" s="4">
        <v>47906</v>
      </c>
      <c r="I314" s="3" t="s">
        <v>215</v>
      </c>
      <c r="J314" s="3" t="s">
        <v>1468</v>
      </c>
      <c r="K314" s="4">
        <v>4795</v>
      </c>
      <c r="L314" s="3" t="s">
        <v>109</v>
      </c>
      <c r="M314" s="3" t="s">
        <v>109</v>
      </c>
      <c r="N314" s="3" t="s">
        <v>109</v>
      </c>
      <c r="O314" s="3" t="s">
        <v>109</v>
      </c>
      <c r="P314" s="3" t="s">
        <v>109</v>
      </c>
      <c r="Q314" s="2"/>
      <c r="S314" s="48">
        <v>16</v>
      </c>
      <c r="T314" s="3" t="s">
        <v>109</v>
      </c>
      <c r="U314" s="3" t="s">
        <v>109</v>
      </c>
      <c r="V314" s="3" t="s">
        <v>109</v>
      </c>
      <c r="W314" s="3" t="s">
        <v>109</v>
      </c>
      <c r="X314" s="3" t="s">
        <v>109</v>
      </c>
      <c r="Y314" s="3" t="s">
        <v>109</v>
      </c>
      <c r="Z314" s="3" t="s">
        <v>109</v>
      </c>
      <c r="AA314" s="4">
        <v>1991</v>
      </c>
      <c r="AB314" s="3" t="s">
        <v>109</v>
      </c>
      <c r="AC314" s="5" t="s">
        <v>111</v>
      </c>
      <c r="AD314" s="3" t="s">
        <v>111</v>
      </c>
      <c r="AE314" s="3" t="s">
        <v>109</v>
      </c>
      <c r="AF314" s="4">
        <v>3</v>
      </c>
      <c r="AG314" s="3" t="s">
        <v>109</v>
      </c>
      <c r="AH314" s="3" t="s">
        <v>111</v>
      </c>
      <c r="AI314" s="3" t="s">
        <v>109</v>
      </c>
      <c r="AN314" s="3" t="s">
        <v>109</v>
      </c>
      <c r="AO314" s="43">
        <f>K314*S314</f>
        <v>76720</v>
      </c>
      <c r="AP314" s="3" t="s">
        <v>109</v>
      </c>
      <c r="AQ314" s="3">
        <v>0.1</v>
      </c>
      <c r="AR314" s="3" t="s">
        <v>109</v>
      </c>
      <c r="AS314" s="3" t="s">
        <v>109</v>
      </c>
      <c r="AT314" s="46">
        <f>AO314*(1-AQ314)</f>
        <v>69048</v>
      </c>
      <c r="AU314" s="3" t="s">
        <v>109</v>
      </c>
      <c r="AV314" s="3" t="s">
        <v>109</v>
      </c>
      <c r="AW314" s="3" t="s">
        <v>109</v>
      </c>
      <c r="AX314" s="3" t="s">
        <v>109</v>
      </c>
      <c r="AY314" s="3" t="s">
        <v>109</v>
      </c>
      <c r="AZ314" s="3" t="s">
        <v>109</v>
      </c>
      <c r="BA314" s="48">
        <f>BW314*0.15</f>
        <v>0.51001342648592274</v>
      </c>
      <c r="BB314" s="48">
        <f>BW314*0.35</f>
        <v>1.1900313284671531</v>
      </c>
      <c r="BC314" s="48">
        <f>BW314*0.3</f>
        <v>1.0200268529718455</v>
      </c>
      <c r="BD314" s="48">
        <f>BW314*0.2</f>
        <v>0.68001790198123047</v>
      </c>
      <c r="BE314" s="3" t="s">
        <v>109</v>
      </c>
      <c r="BF314" s="3" t="s">
        <v>109</v>
      </c>
      <c r="BG314" s="3" t="s">
        <v>109</v>
      </c>
      <c r="BH314" s="3" t="s">
        <v>109</v>
      </c>
      <c r="BI314" s="3" t="s">
        <v>109</v>
      </c>
      <c r="BJ314" s="3" t="s">
        <v>109</v>
      </c>
      <c r="BK314" s="3" t="s">
        <v>109</v>
      </c>
      <c r="BM314" s="3" t="s">
        <v>109</v>
      </c>
      <c r="BN314" s="3" t="s">
        <v>109</v>
      </c>
      <c r="BO314" s="3" t="s">
        <v>109</v>
      </c>
      <c r="BP314" s="3" t="s">
        <v>109</v>
      </c>
      <c r="BQ314" s="3" t="s">
        <v>109</v>
      </c>
      <c r="BR314" s="3" t="s">
        <v>109</v>
      </c>
      <c r="BS314" s="3" t="s">
        <v>109</v>
      </c>
      <c r="BT314" s="3" t="s">
        <v>109</v>
      </c>
      <c r="BU314" s="3" t="s">
        <v>109</v>
      </c>
      <c r="BV314" s="3" t="s">
        <v>109</v>
      </c>
      <c r="BW314" s="48">
        <f>((AT314-BY314)/K314)</f>
        <v>3.4000895099061519</v>
      </c>
      <c r="BX314" s="3" t="s">
        <v>109</v>
      </c>
      <c r="BY314" s="48">
        <f>CC314*CB314</f>
        <v>52744.570800000001</v>
      </c>
      <c r="BZ314" s="3">
        <v>0.09</v>
      </c>
      <c r="CA314" s="4">
        <v>2.7786000000000002E-2</v>
      </c>
      <c r="CB314" s="3">
        <f>BZ314+CA314</f>
        <v>0.117786</v>
      </c>
      <c r="CC314" s="47">
        <v>447800</v>
      </c>
      <c r="CD314" s="46">
        <v>0</v>
      </c>
      <c r="CE314" s="46">
        <f>CC314-CD314</f>
        <v>447800</v>
      </c>
      <c r="CF314" s="46" t="s">
        <v>109</v>
      </c>
      <c r="CG314" s="46">
        <f>CE314/K314</f>
        <v>93.38894681960376</v>
      </c>
      <c r="CH314" s="3" t="s">
        <v>1551</v>
      </c>
      <c r="CI314" s="3" t="s">
        <v>109</v>
      </c>
      <c r="CJ314" s="3" t="s">
        <v>109</v>
      </c>
      <c r="CK314" s="3" t="s">
        <v>109</v>
      </c>
      <c r="CL314" s="3" t="s">
        <v>109</v>
      </c>
      <c r="CM314" s="3" t="s">
        <v>109</v>
      </c>
      <c r="CN314" s="3" t="s">
        <v>109</v>
      </c>
      <c r="CO314" s="3" t="s">
        <v>109</v>
      </c>
      <c r="CP314" s="3" t="s">
        <v>109</v>
      </c>
      <c r="CQ314" s="5" t="s">
        <v>113</v>
      </c>
      <c r="CR314" s="5" t="s">
        <v>109</v>
      </c>
      <c r="CV314" s="21" t="s">
        <v>113</v>
      </c>
    </row>
    <row r="315" spans="1:100" x14ac:dyDescent="0.25">
      <c r="A315" s="3" t="s">
        <v>1613</v>
      </c>
      <c r="B315" s="3" t="s">
        <v>118</v>
      </c>
      <c r="C315" s="4">
        <v>2.5474E-2</v>
      </c>
      <c r="D315" s="3" t="s">
        <v>1585</v>
      </c>
      <c r="E315" s="3" t="s">
        <v>1586</v>
      </c>
      <c r="F315" s="3" t="s">
        <v>1614</v>
      </c>
      <c r="G315" s="3" t="s">
        <v>106</v>
      </c>
      <c r="H315" s="4">
        <v>47901</v>
      </c>
      <c r="I315" s="3" t="s">
        <v>215</v>
      </c>
      <c r="J315" s="3" t="s">
        <v>1468</v>
      </c>
      <c r="K315" s="4">
        <v>16344</v>
      </c>
      <c r="L315" s="3" t="s">
        <v>109</v>
      </c>
      <c r="M315" s="3" t="s">
        <v>109</v>
      </c>
      <c r="N315" s="3" t="s">
        <v>109</v>
      </c>
      <c r="O315" s="3" t="s">
        <v>109</v>
      </c>
      <c r="P315" s="3" t="s">
        <v>109</v>
      </c>
      <c r="Q315" s="2"/>
      <c r="S315" s="48">
        <v>17.5</v>
      </c>
      <c r="T315" s="3" t="s">
        <v>109</v>
      </c>
      <c r="U315" s="3" t="s">
        <v>109</v>
      </c>
      <c r="V315" s="3" t="s">
        <v>109</v>
      </c>
      <c r="W315" s="3" t="s">
        <v>109</v>
      </c>
      <c r="X315" s="3" t="s">
        <v>109</v>
      </c>
      <c r="Y315" s="3" t="s">
        <v>109</v>
      </c>
      <c r="Z315" s="3" t="s">
        <v>109</v>
      </c>
      <c r="AA315" s="4">
        <v>2013</v>
      </c>
      <c r="AB315" s="3" t="s">
        <v>109</v>
      </c>
      <c r="AC315" s="5" t="s">
        <v>135</v>
      </c>
      <c r="AD315" s="3" t="s">
        <v>135</v>
      </c>
      <c r="AE315" s="3" t="s">
        <v>109</v>
      </c>
      <c r="AF315" s="4">
        <v>4</v>
      </c>
      <c r="AG315" s="3" t="s">
        <v>109</v>
      </c>
      <c r="AH315" s="3" t="s">
        <v>111</v>
      </c>
      <c r="AI315" s="3" t="s">
        <v>109</v>
      </c>
      <c r="AN315" s="3" t="s">
        <v>109</v>
      </c>
      <c r="AO315" s="43">
        <f>K315*S315</f>
        <v>286020</v>
      </c>
      <c r="AP315" s="3" t="s">
        <v>109</v>
      </c>
      <c r="AQ315" s="3">
        <v>0.08</v>
      </c>
      <c r="AR315" s="3" t="s">
        <v>109</v>
      </c>
      <c r="AS315" s="3" t="s">
        <v>109</v>
      </c>
      <c r="AT315" s="46">
        <f>AO315*(1-AQ315)</f>
        <v>263138.40000000002</v>
      </c>
      <c r="AU315" s="3" t="s">
        <v>109</v>
      </c>
      <c r="AV315" s="3" t="s">
        <v>109</v>
      </c>
      <c r="AW315" s="3" t="s">
        <v>109</v>
      </c>
      <c r="AX315" s="3" t="s">
        <v>109</v>
      </c>
      <c r="AY315" s="3" t="s">
        <v>109</v>
      </c>
      <c r="AZ315" s="3" t="s">
        <v>109</v>
      </c>
      <c r="BA315" s="48">
        <f>BW315*0.15</f>
        <v>0.56426816629955978</v>
      </c>
      <c r="BB315" s="48">
        <f>BW315*0.35</f>
        <v>1.3166257213656394</v>
      </c>
      <c r="BC315" s="48">
        <f>BW315*0.3</f>
        <v>1.1285363325991196</v>
      </c>
      <c r="BD315" s="48">
        <f>BW315*0.2</f>
        <v>0.75235755506607971</v>
      </c>
      <c r="BE315" s="3" t="s">
        <v>109</v>
      </c>
      <c r="BF315" s="3" t="s">
        <v>109</v>
      </c>
      <c r="BG315" s="3" t="s">
        <v>109</v>
      </c>
      <c r="BH315" s="3" t="s">
        <v>109</v>
      </c>
      <c r="BI315" s="3" t="s">
        <v>109</v>
      </c>
      <c r="BJ315" s="3" t="s">
        <v>109</v>
      </c>
      <c r="BK315" s="3" t="s">
        <v>109</v>
      </c>
      <c r="BM315" s="3" t="s">
        <v>109</v>
      </c>
      <c r="BN315" s="3" t="s">
        <v>109</v>
      </c>
      <c r="BO315" s="3" t="s">
        <v>109</v>
      </c>
      <c r="BP315" s="3" t="s">
        <v>109</v>
      </c>
      <c r="BQ315" s="3" t="s">
        <v>109</v>
      </c>
      <c r="BR315" s="3" t="s">
        <v>109</v>
      </c>
      <c r="BS315" s="3" t="s">
        <v>109</v>
      </c>
      <c r="BT315" s="3" t="s">
        <v>109</v>
      </c>
      <c r="BU315" s="3" t="s">
        <v>109</v>
      </c>
      <c r="BV315" s="3" t="s">
        <v>109</v>
      </c>
      <c r="BW315" s="48">
        <f>((AT315-BY315)/K315)</f>
        <v>3.7617877753303985</v>
      </c>
      <c r="BX315" s="3" t="s">
        <v>109</v>
      </c>
      <c r="BY315" s="48">
        <f>CC315*CB315</f>
        <v>201655.74059999999</v>
      </c>
      <c r="BZ315" s="3">
        <v>0.08</v>
      </c>
      <c r="CA315" s="4">
        <v>2.5474E-2</v>
      </c>
      <c r="CB315" s="3">
        <f>BZ315+CA315</f>
        <v>0.105474</v>
      </c>
      <c r="CC315" s="47">
        <v>1911900</v>
      </c>
      <c r="CD315" s="46">
        <v>0</v>
      </c>
      <c r="CE315" s="46">
        <f>CC315-CD315</f>
        <v>1911900</v>
      </c>
      <c r="CF315" s="46" t="s">
        <v>109</v>
      </c>
      <c r="CG315" s="46">
        <f>CE315/K315</f>
        <v>116.97870778267254</v>
      </c>
      <c r="CH315" s="3" t="s">
        <v>1615</v>
      </c>
      <c r="CI315" s="3" t="s">
        <v>109</v>
      </c>
      <c r="CJ315" s="3" t="s">
        <v>109</v>
      </c>
      <c r="CK315" s="3" t="s">
        <v>109</v>
      </c>
      <c r="CL315" s="3" t="s">
        <v>109</v>
      </c>
      <c r="CM315" s="3" t="s">
        <v>109</v>
      </c>
      <c r="CN315" s="3" t="s">
        <v>109</v>
      </c>
      <c r="CO315" s="3" t="s">
        <v>109</v>
      </c>
      <c r="CP315" s="3" t="s">
        <v>109</v>
      </c>
      <c r="CQ315" s="5" t="s">
        <v>126</v>
      </c>
      <c r="CR315" s="5" t="s">
        <v>1616</v>
      </c>
      <c r="CV315" s="21" t="s">
        <v>113</v>
      </c>
    </row>
    <row r="316" spans="1:100" x14ac:dyDescent="0.25">
      <c r="A316" s="3" t="s">
        <v>1624</v>
      </c>
      <c r="B316" s="3" t="s">
        <v>118</v>
      </c>
      <c r="C316" s="4">
        <v>2.5474E-2</v>
      </c>
      <c r="D316" s="3" t="s">
        <v>1525</v>
      </c>
      <c r="E316" s="3" t="s">
        <v>1625</v>
      </c>
      <c r="F316" s="3" t="s">
        <v>1626</v>
      </c>
      <c r="G316" s="3" t="s">
        <v>106</v>
      </c>
      <c r="H316" s="4">
        <v>47901</v>
      </c>
      <c r="I316" s="3" t="s">
        <v>215</v>
      </c>
      <c r="J316" s="3" t="s">
        <v>1468</v>
      </c>
      <c r="K316" s="4">
        <v>6968</v>
      </c>
      <c r="L316" s="3" t="s">
        <v>109</v>
      </c>
      <c r="M316" s="3" t="s">
        <v>109</v>
      </c>
      <c r="N316" s="3" t="s">
        <v>109</v>
      </c>
      <c r="O316" s="3" t="s">
        <v>109</v>
      </c>
      <c r="P316" s="3" t="s">
        <v>1627</v>
      </c>
      <c r="Q316" s="2"/>
      <c r="S316" s="48">
        <v>15</v>
      </c>
      <c r="T316" s="3" t="s">
        <v>109</v>
      </c>
      <c r="U316" s="3" t="s">
        <v>109</v>
      </c>
      <c r="V316" s="3" t="s">
        <v>109</v>
      </c>
      <c r="W316" s="3" t="s">
        <v>109</v>
      </c>
      <c r="X316" s="3" t="s">
        <v>109</v>
      </c>
      <c r="Y316" s="3" t="s">
        <v>109</v>
      </c>
      <c r="Z316" s="3" t="s">
        <v>109</v>
      </c>
      <c r="AA316" s="4">
        <v>1914</v>
      </c>
      <c r="AB316" s="3" t="s">
        <v>109</v>
      </c>
      <c r="AC316" s="5" t="s">
        <v>111</v>
      </c>
      <c r="AD316" s="3" t="s">
        <v>111</v>
      </c>
      <c r="AE316" s="3" t="s">
        <v>109</v>
      </c>
      <c r="AF316" s="4">
        <v>3</v>
      </c>
      <c r="AG316" s="3" t="s">
        <v>109</v>
      </c>
      <c r="AH316" s="3" t="s">
        <v>111</v>
      </c>
      <c r="AI316" s="3" t="s">
        <v>109</v>
      </c>
      <c r="AN316" s="3" t="s">
        <v>109</v>
      </c>
      <c r="AO316" s="43">
        <f>K316*S316</f>
        <v>104520</v>
      </c>
      <c r="AP316" s="3" t="s">
        <v>109</v>
      </c>
      <c r="AQ316" s="3">
        <v>0.1</v>
      </c>
      <c r="AR316" s="3" t="s">
        <v>109</v>
      </c>
      <c r="AS316" s="3" t="s">
        <v>109</v>
      </c>
      <c r="AT316" s="46">
        <f>AO316*(1-AQ316)</f>
        <v>94068</v>
      </c>
      <c r="AU316" s="3" t="s">
        <v>109</v>
      </c>
      <c r="AV316" s="3" t="s">
        <v>109</v>
      </c>
      <c r="AW316" s="3" t="s">
        <v>109</v>
      </c>
      <c r="AX316" s="3" t="s">
        <v>109</v>
      </c>
      <c r="AY316" s="3" t="s">
        <v>109</v>
      </c>
      <c r="AZ316" s="3" t="s">
        <v>109</v>
      </c>
      <c r="BA316" s="48">
        <f>BW316*0.15</f>
        <v>0.42215194029850767</v>
      </c>
      <c r="BB316" s="48">
        <f>BW316*0.35</f>
        <v>0.98502119402985111</v>
      </c>
      <c r="BC316" s="48">
        <f>BW316*0.3</f>
        <v>0.84430388059701533</v>
      </c>
      <c r="BD316" s="48">
        <f>BW316*0.2</f>
        <v>0.56286925373134356</v>
      </c>
      <c r="BE316" s="3" t="s">
        <v>109</v>
      </c>
      <c r="BF316" s="3" t="s">
        <v>109</v>
      </c>
      <c r="BG316" s="3" t="s">
        <v>109</v>
      </c>
      <c r="BH316" s="3" t="s">
        <v>109</v>
      </c>
      <c r="BI316" s="3" t="s">
        <v>109</v>
      </c>
      <c r="BJ316" s="3" t="s">
        <v>109</v>
      </c>
      <c r="BK316" s="3" t="s">
        <v>109</v>
      </c>
      <c r="BM316" s="3" t="s">
        <v>109</v>
      </c>
      <c r="BN316" s="3" t="s">
        <v>109</v>
      </c>
      <c r="BO316" s="3" t="s">
        <v>109</v>
      </c>
      <c r="BP316" s="3" t="s">
        <v>109</v>
      </c>
      <c r="BQ316" s="3" t="s">
        <v>109</v>
      </c>
      <c r="BR316" s="3" t="s">
        <v>109</v>
      </c>
      <c r="BS316" s="3" t="s">
        <v>109</v>
      </c>
      <c r="BT316" s="3" t="s">
        <v>109</v>
      </c>
      <c r="BU316" s="3" t="s">
        <v>109</v>
      </c>
      <c r="BV316" s="3" t="s">
        <v>109</v>
      </c>
      <c r="BW316" s="48">
        <f>((AT316-BY316)/K316)</f>
        <v>2.8143462686567178</v>
      </c>
      <c r="BX316" s="3" t="s">
        <v>109</v>
      </c>
      <c r="BY316" s="48">
        <f>CC316*CB316</f>
        <v>74457.63519999999</v>
      </c>
      <c r="BZ316" s="3">
        <v>0.09</v>
      </c>
      <c r="CA316" s="4">
        <v>2.5474E-2</v>
      </c>
      <c r="CB316" s="3">
        <f>BZ316+CA316</f>
        <v>0.11547399999999999</v>
      </c>
      <c r="CC316" s="47">
        <v>644800</v>
      </c>
      <c r="CD316" s="46">
        <v>0</v>
      </c>
      <c r="CE316" s="46">
        <f>CC316-CD316</f>
        <v>644800</v>
      </c>
      <c r="CF316" s="46" t="s">
        <v>109</v>
      </c>
      <c r="CG316" s="46">
        <f>CE316/K316</f>
        <v>92.537313432835816</v>
      </c>
      <c r="CH316" s="3" t="s">
        <v>1628</v>
      </c>
      <c r="CI316" s="3" t="s">
        <v>109</v>
      </c>
      <c r="CJ316" s="3" t="s">
        <v>109</v>
      </c>
      <c r="CK316" s="3" t="s">
        <v>109</v>
      </c>
      <c r="CL316" s="3" t="s">
        <v>109</v>
      </c>
      <c r="CM316" s="3" t="s">
        <v>109</v>
      </c>
      <c r="CN316" s="3" t="s">
        <v>109</v>
      </c>
      <c r="CO316" s="3" t="s">
        <v>109</v>
      </c>
      <c r="CP316" s="3" t="s">
        <v>109</v>
      </c>
      <c r="CQ316" s="5" t="s">
        <v>126</v>
      </c>
      <c r="CR316" s="5" t="s">
        <v>1629</v>
      </c>
      <c r="CV316" s="21" t="s">
        <v>113</v>
      </c>
    </row>
    <row r="317" spans="1:100" x14ac:dyDescent="0.25">
      <c r="A317" s="3" t="s">
        <v>1591</v>
      </c>
      <c r="B317" s="3" t="s">
        <v>118</v>
      </c>
      <c r="C317" s="4">
        <v>2.5474E-2</v>
      </c>
      <c r="D317" s="3" t="s">
        <v>1559</v>
      </c>
      <c r="E317" s="3" t="s">
        <v>1477</v>
      </c>
      <c r="F317" s="3" t="s">
        <v>1592</v>
      </c>
      <c r="G317" s="3" t="s">
        <v>106</v>
      </c>
      <c r="H317" s="4">
        <v>47904</v>
      </c>
      <c r="I317" s="3" t="s">
        <v>215</v>
      </c>
      <c r="J317" s="3" t="s">
        <v>1468</v>
      </c>
      <c r="K317" s="4">
        <v>5656</v>
      </c>
      <c r="L317" s="3" t="s">
        <v>109</v>
      </c>
      <c r="M317" s="3" t="s">
        <v>109</v>
      </c>
      <c r="N317" s="3" t="s">
        <v>109</v>
      </c>
      <c r="O317" s="3" t="s">
        <v>109</v>
      </c>
      <c r="P317" s="3" t="s">
        <v>109</v>
      </c>
      <c r="Q317" s="2"/>
      <c r="S317" s="48">
        <v>15</v>
      </c>
      <c r="T317" s="3" t="s">
        <v>109</v>
      </c>
      <c r="U317" s="3" t="s">
        <v>109</v>
      </c>
      <c r="V317" s="3" t="s">
        <v>109</v>
      </c>
      <c r="W317" s="3" t="s">
        <v>109</v>
      </c>
      <c r="X317" s="3" t="s">
        <v>109</v>
      </c>
      <c r="Y317" s="3" t="s">
        <v>109</v>
      </c>
      <c r="Z317" s="3" t="s">
        <v>109</v>
      </c>
      <c r="AA317" s="4">
        <v>1974</v>
      </c>
      <c r="AB317" s="3" t="s">
        <v>109</v>
      </c>
      <c r="AC317" s="5" t="s">
        <v>111</v>
      </c>
      <c r="AD317" s="3" t="s">
        <v>111</v>
      </c>
      <c r="AE317" s="3" t="s">
        <v>109</v>
      </c>
      <c r="AF317" s="4">
        <v>3</v>
      </c>
      <c r="AG317" s="3" t="s">
        <v>109</v>
      </c>
      <c r="AH317" s="3" t="s">
        <v>111</v>
      </c>
      <c r="AI317" s="3" t="s">
        <v>109</v>
      </c>
      <c r="AN317" s="3" t="s">
        <v>109</v>
      </c>
      <c r="AO317" s="43">
        <f>K317*S317</f>
        <v>84840</v>
      </c>
      <c r="AP317" s="3" t="s">
        <v>109</v>
      </c>
      <c r="AQ317" s="3">
        <v>0.1</v>
      </c>
      <c r="AR317" s="3" t="s">
        <v>109</v>
      </c>
      <c r="AS317" s="3" t="s">
        <v>109</v>
      </c>
      <c r="AT317" s="46">
        <f>AO317*(1-AQ317)</f>
        <v>76356</v>
      </c>
      <c r="AU317" s="3" t="s">
        <v>109</v>
      </c>
      <c r="AV317" s="3" t="s">
        <v>109</v>
      </c>
      <c r="AW317" s="3" t="s">
        <v>109</v>
      </c>
      <c r="AX317" s="3" t="s">
        <v>109</v>
      </c>
      <c r="AY317" s="3" t="s">
        <v>109</v>
      </c>
      <c r="AZ317" s="3" t="s">
        <v>109</v>
      </c>
      <c r="BA317" s="48">
        <f>BW317*0.15</f>
        <v>0.42243075848656303</v>
      </c>
      <c r="BB317" s="48">
        <f>BW317*0.35</f>
        <v>0.98567176980198046</v>
      </c>
      <c r="BC317" s="48">
        <f>BW317*0.3</f>
        <v>0.84486151697312606</v>
      </c>
      <c r="BD317" s="48">
        <f>BW317*0.2</f>
        <v>0.56324101131541748</v>
      </c>
      <c r="BE317" s="3" t="s">
        <v>109</v>
      </c>
      <c r="BF317" s="3" t="s">
        <v>109</v>
      </c>
      <c r="BG317" s="3" t="s">
        <v>109</v>
      </c>
      <c r="BH317" s="3" t="s">
        <v>109</v>
      </c>
      <c r="BI317" s="3" t="s">
        <v>109</v>
      </c>
      <c r="BJ317" s="3" t="s">
        <v>109</v>
      </c>
      <c r="BK317" s="3" t="s">
        <v>109</v>
      </c>
      <c r="BM317" s="3" t="s">
        <v>109</v>
      </c>
      <c r="BN317" s="3" t="s">
        <v>109</v>
      </c>
      <c r="BO317" s="3" t="s">
        <v>109</v>
      </c>
      <c r="BP317" s="3" t="s">
        <v>109</v>
      </c>
      <c r="BQ317" s="3" t="s">
        <v>109</v>
      </c>
      <c r="BR317" s="3" t="s">
        <v>109</v>
      </c>
      <c r="BS317" s="3" t="s">
        <v>109</v>
      </c>
      <c r="BT317" s="3" t="s">
        <v>109</v>
      </c>
      <c r="BU317" s="3" t="s">
        <v>109</v>
      </c>
      <c r="BV317" s="3" t="s">
        <v>109</v>
      </c>
      <c r="BW317" s="48">
        <f>((AT317-BY317)/K317)</f>
        <v>2.8162050565770871</v>
      </c>
      <c r="BX317" s="3" t="s">
        <v>109</v>
      </c>
      <c r="BY317" s="48">
        <f>CC317*CB317</f>
        <v>60427.544199999997</v>
      </c>
      <c r="BZ317" s="3">
        <v>0.09</v>
      </c>
      <c r="CA317" s="4">
        <v>2.5474E-2</v>
      </c>
      <c r="CB317" s="3">
        <f>BZ317+CA317</f>
        <v>0.11547399999999999</v>
      </c>
      <c r="CC317" s="47">
        <v>523300</v>
      </c>
      <c r="CD317" s="46">
        <v>0</v>
      </c>
      <c r="CE317" s="46">
        <f>CC317-CD317</f>
        <v>523300</v>
      </c>
      <c r="CF317" s="46" t="s">
        <v>109</v>
      </c>
      <c r="CG317" s="46">
        <f>CE317/K317</f>
        <v>92.521216407355027</v>
      </c>
      <c r="CH317" s="3" t="s">
        <v>1593</v>
      </c>
      <c r="CI317" s="3" t="s">
        <v>109</v>
      </c>
      <c r="CJ317" s="3" t="s">
        <v>109</v>
      </c>
      <c r="CK317" s="3" t="s">
        <v>109</v>
      </c>
      <c r="CL317" s="3" t="s">
        <v>109</v>
      </c>
      <c r="CM317" s="3" t="s">
        <v>109</v>
      </c>
      <c r="CN317" s="3" t="s">
        <v>109</v>
      </c>
      <c r="CO317" s="3" t="s">
        <v>109</v>
      </c>
      <c r="CP317" s="3" t="s">
        <v>109</v>
      </c>
      <c r="CQ317" s="5" t="s">
        <v>126</v>
      </c>
      <c r="CR317" s="5" t="s">
        <v>1594</v>
      </c>
      <c r="CV317" s="21" t="s">
        <v>113</v>
      </c>
    </row>
    <row r="318" spans="1:100" x14ac:dyDescent="0.25">
      <c r="A318" s="3" t="s">
        <v>1640</v>
      </c>
      <c r="B318" s="3" t="s">
        <v>118</v>
      </c>
      <c r="C318" s="4">
        <v>2.5474E-2</v>
      </c>
      <c r="D318" s="3" t="s">
        <v>1641</v>
      </c>
      <c r="E318" s="3" t="s">
        <v>1642</v>
      </c>
      <c r="F318" s="3" t="s">
        <v>1643</v>
      </c>
      <c r="G318" s="3" t="s">
        <v>106</v>
      </c>
      <c r="H318" s="4">
        <v>47901</v>
      </c>
      <c r="I318" s="3" t="s">
        <v>215</v>
      </c>
      <c r="J318" s="3" t="s">
        <v>1468</v>
      </c>
      <c r="K318" s="4">
        <v>12924</v>
      </c>
      <c r="L318" s="3" t="s">
        <v>109</v>
      </c>
      <c r="M318" s="3" t="s">
        <v>109</v>
      </c>
      <c r="N318" s="3" t="s">
        <v>109</v>
      </c>
      <c r="O318" s="3" t="s">
        <v>109</v>
      </c>
      <c r="P318" s="3" t="s">
        <v>1644</v>
      </c>
      <c r="Q318" s="2"/>
      <c r="S318" s="48">
        <v>14</v>
      </c>
      <c r="T318" s="3" t="s">
        <v>109</v>
      </c>
      <c r="U318" s="3" t="s">
        <v>109</v>
      </c>
      <c r="V318" s="3" t="s">
        <v>109</v>
      </c>
      <c r="W318" s="3" t="s">
        <v>109</v>
      </c>
      <c r="X318" s="3" t="s">
        <v>109</v>
      </c>
      <c r="Y318" s="3" t="s">
        <v>109</v>
      </c>
      <c r="Z318" s="3" t="s">
        <v>109</v>
      </c>
      <c r="AA318" s="4">
        <v>1962</v>
      </c>
      <c r="AB318" s="3" t="s">
        <v>109</v>
      </c>
      <c r="AC318" s="5" t="s">
        <v>111</v>
      </c>
      <c r="AD318" s="3" t="s">
        <v>135</v>
      </c>
      <c r="AE318" s="3" t="s">
        <v>109</v>
      </c>
      <c r="AF318" s="4">
        <v>4</v>
      </c>
      <c r="AG318" s="3" t="s">
        <v>109</v>
      </c>
      <c r="AH318" s="3" t="s">
        <v>111</v>
      </c>
      <c r="AI318" s="3" t="s">
        <v>109</v>
      </c>
      <c r="AN318" s="3" t="s">
        <v>109</v>
      </c>
      <c r="AO318" s="43">
        <f>K318*S318</f>
        <v>180936</v>
      </c>
      <c r="AP318" s="3" t="s">
        <v>109</v>
      </c>
      <c r="AQ318" s="3">
        <v>0.1</v>
      </c>
      <c r="AR318" s="3" t="s">
        <v>109</v>
      </c>
      <c r="AS318" s="3" t="s">
        <v>109</v>
      </c>
      <c r="AT318" s="46">
        <f>AO318*(1-AQ318)</f>
        <v>162842.4</v>
      </c>
      <c r="AU318" s="3" t="s">
        <v>109</v>
      </c>
      <c r="AV318" s="3" t="s">
        <v>109</v>
      </c>
      <c r="AW318" s="3" t="s">
        <v>109</v>
      </c>
      <c r="AX318" s="3" t="s">
        <v>109</v>
      </c>
      <c r="AY318" s="3" t="s">
        <v>109</v>
      </c>
      <c r="AZ318" s="3" t="s">
        <v>109</v>
      </c>
      <c r="BA318" s="48">
        <f>BW318*0.15</f>
        <v>0.65114568245125348</v>
      </c>
      <c r="BB318" s="48">
        <f>BW318*0.35</f>
        <v>1.5193399257195914</v>
      </c>
      <c r="BC318" s="48">
        <f>BW318*0.3</f>
        <v>1.302291364902507</v>
      </c>
      <c r="BD318" s="48">
        <f>BW318*0.2</f>
        <v>0.86819424326833805</v>
      </c>
      <c r="BE318" s="3" t="s">
        <v>109</v>
      </c>
      <c r="BF318" s="3" t="s">
        <v>109</v>
      </c>
      <c r="BG318" s="3" t="s">
        <v>109</v>
      </c>
      <c r="BH318" s="3" t="s">
        <v>109</v>
      </c>
      <c r="BI318" s="3" t="s">
        <v>109</v>
      </c>
      <c r="BJ318" s="3" t="s">
        <v>109</v>
      </c>
      <c r="BK318" s="3" t="s">
        <v>109</v>
      </c>
      <c r="BM318" s="3" t="s">
        <v>109</v>
      </c>
      <c r="BN318" s="3" t="s">
        <v>109</v>
      </c>
      <c r="BO318" s="3" t="s">
        <v>109</v>
      </c>
      <c r="BP318" s="3" t="s">
        <v>109</v>
      </c>
      <c r="BQ318" s="3" t="s">
        <v>109</v>
      </c>
      <c r="BR318" s="3" t="s">
        <v>109</v>
      </c>
      <c r="BS318" s="3" t="s">
        <v>109</v>
      </c>
      <c r="BT318" s="3" t="s">
        <v>109</v>
      </c>
      <c r="BU318" s="3" t="s">
        <v>109</v>
      </c>
      <c r="BV318" s="3" t="s">
        <v>109</v>
      </c>
      <c r="BW318" s="48">
        <f>((AT318-BY318)/K318)</f>
        <v>4.34097121634169</v>
      </c>
      <c r="BX318" s="3" t="s">
        <v>109</v>
      </c>
      <c r="BY318" s="48">
        <f>CC318*CB318</f>
        <v>106739.68799999999</v>
      </c>
      <c r="BZ318" s="3">
        <v>0.08</v>
      </c>
      <c r="CA318" s="4">
        <v>2.5474E-2</v>
      </c>
      <c r="CB318" s="3">
        <f>BZ318+CA318</f>
        <v>0.105474</v>
      </c>
      <c r="CC318" s="47">
        <v>1012000</v>
      </c>
      <c r="CD318" s="46">
        <v>0</v>
      </c>
      <c r="CE318" s="46">
        <f>CC318-CD318</f>
        <v>1012000</v>
      </c>
      <c r="CF318" s="46" t="s">
        <v>109</v>
      </c>
      <c r="CG318" s="46">
        <f>CE318/K318</f>
        <v>78.303930671618687</v>
      </c>
      <c r="CH318" s="3" t="s">
        <v>1645</v>
      </c>
      <c r="CI318" s="3" t="s">
        <v>109</v>
      </c>
      <c r="CJ318" s="3" t="s">
        <v>109</v>
      </c>
      <c r="CK318" s="3" t="s">
        <v>109</v>
      </c>
      <c r="CL318" s="3" t="s">
        <v>109</v>
      </c>
      <c r="CM318" s="3" t="s">
        <v>109</v>
      </c>
      <c r="CN318" s="3" t="s">
        <v>109</v>
      </c>
      <c r="CO318" s="3" t="s">
        <v>109</v>
      </c>
      <c r="CP318" s="3" t="s">
        <v>109</v>
      </c>
      <c r="CQ318" s="5" t="s">
        <v>113</v>
      </c>
      <c r="CR318" s="5" t="s">
        <v>109</v>
      </c>
      <c r="CV318" s="21" t="s">
        <v>113</v>
      </c>
    </row>
    <row r="319" spans="1:100" x14ac:dyDescent="0.25">
      <c r="A319" s="3" t="s">
        <v>1609</v>
      </c>
      <c r="B319" s="3" t="s">
        <v>118</v>
      </c>
      <c r="C319" s="4">
        <v>2.5474E-2</v>
      </c>
      <c r="D319" s="3" t="s">
        <v>1546</v>
      </c>
      <c r="E319" s="3" t="s">
        <v>1610</v>
      </c>
      <c r="F319" s="3" t="s">
        <v>1611</v>
      </c>
      <c r="G319" s="3" t="s">
        <v>106</v>
      </c>
      <c r="H319" s="4">
        <v>47905</v>
      </c>
      <c r="I319" s="3" t="s">
        <v>215</v>
      </c>
      <c r="J319" s="3" t="s">
        <v>1468</v>
      </c>
      <c r="K319" s="4">
        <v>10864</v>
      </c>
      <c r="L319" s="3" t="s">
        <v>109</v>
      </c>
      <c r="M319" s="3" t="s">
        <v>109</v>
      </c>
      <c r="N319" s="3" t="s">
        <v>109</v>
      </c>
      <c r="O319" s="3" t="s">
        <v>109</v>
      </c>
      <c r="P319" s="3" t="s">
        <v>109</v>
      </c>
      <c r="Q319" s="2"/>
      <c r="S319" s="48">
        <v>15</v>
      </c>
      <c r="T319" s="3" t="s">
        <v>109</v>
      </c>
      <c r="U319" s="3" t="s">
        <v>109</v>
      </c>
      <c r="V319" s="3" t="s">
        <v>109</v>
      </c>
      <c r="W319" s="3" t="s">
        <v>109</v>
      </c>
      <c r="X319" s="3" t="s">
        <v>109</v>
      </c>
      <c r="Y319" s="3" t="s">
        <v>109</v>
      </c>
      <c r="Z319" s="3" t="s">
        <v>109</v>
      </c>
      <c r="AA319" s="4">
        <v>1982</v>
      </c>
      <c r="AB319" s="3" t="s">
        <v>109</v>
      </c>
      <c r="AC319" s="5" t="s">
        <v>135</v>
      </c>
      <c r="AD319" s="3" t="s">
        <v>135</v>
      </c>
      <c r="AE319" s="3" t="s">
        <v>109</v>
      </c>
      <c r="AF319" s="4">
        <v>4</v>
      </c>
      <c r="AG319" s="3" t="s">
        <v>109</v>
      </c>
      <c r="AH319" s="3" t="s">
        <v>111</v>
      </c>
      <c r="AI319" s="3" t="s">
        <v>109</v>
      </c>
      <c r="AN319" s="3" t="s">
        <v>109</v>
      </c>
      <c r="AO319" s="43">
        <f>K319*S319</f>
        <v>162960</v>
      </c>
      <c r="AP319" s="3" t="s">
        <v>109</v>
      </c>
      <c r="AQ319" s="3">
        <v>0.1</v>
      </c>
      <c r="AR319" s="3" t="s">
        <v>109</v>
      </c>
      <c r="AS319" s="3" t="s">
        <v>109</v>
      </c>
      <c r="AT319" s="46">
        <f>AO319*(1-AQ319)</f>
        <v>146664</v>
      </c>
      <c r="AU319" s="3" t="s">
        <v>109</v>
      </c>
      <c r="AV319" s="3" t="s">
        <v>109</v>
      </c>
      <c r="AW319" s="3" t="s">
        <v>109</v>
      </c>
      <c r="AX319" s="3" t="s">
        <v>109</v>
      </c>
      <c r="AY319" s="3" t="s">
        <v>109</v>
      </c>
      <c r="AZ319" s="3" t="s">
        <v>109</v>
      </c>
      <c r="BA319" s="48">
        <f>BW319*0.15</f>
        <v>0.52094697349042707</v>
      </c>
      <c r="BB319" s="48">
        <f>BW319*0.35</f>
        <v>1.2155429381443299</v>
      </c>
      <c r="BC319" s="48">
        <f>BW319*0.3</f>
        <v>1.0418939469808541</v>
      </c>
      <c r="BD319" s="48">
        <f>BW319*0.2</f>
        <v>0.69459596465390283</v>
      </c>
      <c r="BE319" s="3" t="s">
        <v>109</v>
      </c>
      <c r="BF319" s="3" t="s">
        <v>109</v>
      </c>
      <c r="BG319" s="3" t="s">
        <v>109</v>
      </c>
      <c r="BH319" s="3" t="s">
        <v>109</v>
      </c>
      <c r="BI319" s="3" t="s">
        <v>109</v>
      </c>
      <c r="BJ319" s="3" t="s">
        <v>109</v>
      </c>
      <c r="BK319" s="3" t="s">
        <v>109</v>
      </c>
      <c r="BM319" s="3" t="s">
        <v>109</v>
      </c>
      <c r="BN319" s="3" t="s">
        <v>109</v>
      </c>
      <c r="BO319" s="3" t="s">
        <v>109</v>
      </c>
      <c r="BP319" s="3" t="s">
        <v>109</v>
      </c>
      <c r="BQ319" s="3" t="s">
        <v>109</v>
      </c>
      <c r="BR319" s="3" t="s">
        <v>109</v>
      </c>
      <c r="BS319" s="3" t="s">
        <v>109</v>
      </c>
      <c r="BT319" s="3" t="s">
        <v>109</v>
      </c>
      <c r="BU319" s="3" t="s">
        <v>109</v>
      </c>
      <c r="BV319" s="3" t="s">
        <v>109</v>
      </c>
      <c r="BW319" s="48">
        <f>((AT319-BY319)/K319)</f>
        <v>3.4729798232695139</v>
      </c>
      <c r="BX319" s="3" t="s">
        <v>109</v>
      </c>
      <c r="BY319" s="48">
        <f>CC319*CB319</f>
        <v>108933.5472</v>
      </c>
      <c r="BZ319" s="3">
        <v>0.08</v>
      </c>
      <c r="CA319" s="4">
        <v>2.5474E-2</v>
      </c>
      <c r="CB319" s="3">
        <f>BZ319+CA319</f>
        <v>0.105474</v>
      </c>
      <c r="CC319" s="47">
        <v>1032800</v>
      </c>
      <c r="CD319" s="46">
        <v>0</v>
      </c>
      <c r="CE319" s="46">
        <f>CC319-CD319</f>
        <v>1032800</v>
      </c>
      <c r="CF319" s="46" t="s">
        <v>109</v>
      </c>
      <c r="CG319" s="46">
        <f>CE319/K319</f>
        <v>95.06627393225331</v>
      </c>
      <c r="CH319" s="3" t="s">
        <v>1612</v>
      </c>
      <c r="CI319" s="3" t="s">
        <v>109</v>
      </c>
      <c r="CJ319" s="3" t="s">
        <v>109</v>
      </c>
      <c r="CK319" s="3" t="s">
        <v>109</v>
      </c>
      <c r="CL319" s="3" t="s">
        <v>109</v>
      </c>
      <c r="CM319" s="3" t="s">
        <v>109</v>
      </c>
      <c r="CN319" s="3" t="s">
        <v>109</v>
      </c>
      <c r="CO319" s="3" t="s">
        <v>109</v>
      </c>
      <c r="CP319" s="3" t="s">
        <v>109</v>
      </c>
      <c r="CQ319" s="5" t="s">
        <v>113</v>
      </c>
      <c r="CR319" s="5" t="s">
        <v>109</v>
      </c>
      <c r="CV319" s="21" t="s">
        <v>113</v>
      </c>
    </row>
    <row r="320" spans="1:100" x14ac:dyDescent="0.25">
      <c r="A320" s="3" t="s">
        <v>1621</v>
      </c>
      <c r="B320" s="3" t="s">
        <v>118</v>
      </c>
      <c r="C320" s="4">
        <v>2.5474E-2</v>
      </c>
      <c r="D320" s="3" t="s">
        <v>1500</v>
      </c>
      <c r="E320" s="3" t="s">
        <v>1534</v>
      </c>
      <c r="F320" s="3" t="s">
        <v>1622</v>
      </c>
      <c r="G320" s="3" t="s">
        <v>106</v>
      </c>
      <c r="H320" s="4">
        <v>47901</v>
      </c>
      <c r="I320" s="3" t="s">
        <v>215</v>
      </c>
      <c r="J320" s="3" t="s">
        <v>1468</v>
      </c>
      <c r="K320" s="4">
        <v>19488</v>
      </c>
      <c r="L320" s="3" t="s">
        <v>109</v>
      </c>
      <c r="M320" s="3" t="s">
        <v>109</v>
      </c>
      <c r="N320" s="3" t="s">
        <v>109</v>
      </c>
      <c r="O320" s="3" t="s">
        <v>109</v>
      </c>
      <c r="P320" s="3" t="s">
        <v>109</v>
      </c>
      <c r="Q320" s="2"/>
      <c r="S320" s="48">
        <v>13</v>
      </c>
      <c r="T320" s="3" t="s">
        <v>109</v>
      </c>
      <c r="U320" s="3" t="s">
        <v>109</v>
      </c>
      <c r="V320" s="3" t="s">
        <v>109</v>
      </c>
      <c r="W320" s="3" t="s">
        <v>109</v>
      </c>
      <c r="X320" s="3" t="s">
        <v>109</v>
      </c>
      <c r="Y320" s="3" t="s">
        <v>109</v>
      </c>
      <c r="Z320" s="3" t="s">
        <v>109</v>
      </c>
      <c r="AA320" s="4">
        <v>1957</v>
      </c>
      <c r="AB320" s="3" t="s">
        <v>109</v>
      </c>
      <c r="AC320" s="5" t="s">
        <v>135</v>
      </c>
      <c r="AD320" s="3" t="s">
        <v>156</v>
      </c>
      <c r="AE320" s="3" t="s">
        <v>109</v>
      </c>
      <c r="AF320" s="4">
        <v>4</v>
      </c>
      <c r="AG320" s="3" t="s">
        <v>109</v>
      </c>
      <c r="AH320" s="3" t="s">
        <v>111</v>
      </c>
      <c r="AI320" s="3" t="s">
        <v>109</v>
      </c>
      <c r="AN320" s="3" t="s">
        <v>109</v>
      </c>
      <c r="AO320" s="43">
        <f>K320*S320</f>
        <v>253344</v>
      </c>
      <c r="AP320" s="3" t="s">
        <v>109</v>
      </c>
      <c r="AQ320" s="3">
        <v>0.12</v>
      </c>
      <c r="AR320" s="3" t="s">
        <v>109</v>
      </c>
      <c r="AS320" s="3" t="s">
        <v>109</v>
      </c>
      <c r="AT320" s="46">
        <f>AO320*(1-AQ320)</f>
        <v>222942.72</v>
      </c>
      <c r="AU320" s="3" t="s">
        <v>109</v>
      </c>
      <c r="AV320" s="3" t="s">
        <v>109</v>
      </c>
      <c r="AW320" s="3" t="s">
        <v>109</v>
      </c>
      <c r="AX320" s="3" t="s">
        <v>109</v>
      </c>
      <c r="AY320" s="3" t="s">
        <v>109</v>
      </c>
      <c r="AZ320" s="3" t="s">
        <v>109</v>
      </c>
      <c r="BA320" s="48">
        <f>BW320*0.15</f>
        <v>0.44709712130541879</v>
      </c>
      <c r="BB320" s="48">
        <f>BW320*0.35</f>
        <v>1.0432266163793105</v>
      </c>
      <c r="BC320" s="48">
        <f>BW320*0.3</f>
        <v>0.89419424261083758</v>
      </c>
      <c r="BD320" s="48">
        <f>BW320*0.2</f>
        <v>0.59612949507389179</v>
      </c>
      <c r="BE320" s="3" t="s">
        <v>109</v>
      </c>
      <c r="BF320" s="3" t="s">
        <v>109</v>
      </c>
      <c r="BG320" s="3" t="s">
        <v>109</v>
      </c>
      <c r="BH320" s="3" t="s">
        <v>109</v>
      </c>
      <c r="BI320" s="3" t="s">
        <v>109</v>
      </c>
      <c r="BJ320" s="3" t="s">
        <v>109</v>
      </c>
      <c r="BK320" s="3" t="s">
        <v>109</v>
      </c>
      <c r="BM320" s="3" t="s">
        <v>109</v>
      </c>
      <c r="BN320" s="3" t="s">
        <v>109</v>
      </c>
      <c r="BO320" s="3" t="s">
        <v>109</v>
      </c>
      <c r="BP320" s="3" t="s">
        <v>109</v>
      </c>
      <c r="BQ320" s="3" t="s">
        <v>109</v>
      </c>
      <c r="BR320" s="3" t="s">
        <v>109</v>
      </c>
      <c r="BS320" s="3" t="s">
        <v>109</v>
      </c>
      <c r="BT320" s="3" t="s">
        <v>109</v>
      </c>
      <c r="BU320" s="3" t="s">
        <v>109</v>
      </c>
      <c r="BV320" s="3" t="s">
        <v>109</v>
      </c>
      <c r="BW320" s="48">
        <f>((AT320-BY320)/K320)</f>
        <v>2.9806474753694587</v>
      </c>
      <c r="BX320" s="3" t="s">
        <v>109</v>
      </c>
      <c r="BY320" s="48">
        <f>CC320*CB320</f>
        <v>164855.86199999999</v>
      </c>
      <c r="BZ320" s="3">
        <v>0.08</v>
      </c>
      <c r="CA320" s="4">
        <v>2.5474E-2</v>
      </c>
      <c r="CB320" s="3">
        <f>BZ320+CA320</f>
        <v>0.105474</v>
      </c>
      <c r="CC320" s="47">
        <v>1563000</v>
      </c>
      <c r="CD320" s="46">
        <v>0</v>
      </c>
      <c r="CE320" s="46">
        <f>CC320-CD320</f>
        <v>1563000</v>
      </c>
      <c r="CF320" s="46" t="s">
        <v>109</v>
      </c>
      <c r="CG320" s="46">
        <f>CE320/K320</f>
        <v>80.203201970443345</v>
      </c>
      <c r="CH320" s="3" t="s">
        <v>1623</v>
      </c>
      <c r="CI320" s="3" t="s">
        <v>109</v>
      </c>
      <c r="CJ320" s="3" t="s">
        <v>109</v>
      </c>
      <c r="CK320" s="3" t="s">
        <v>109</v>
      </c>
      <c r="CL320" s="3" t="s">
        <v>109</v>
      </c>
      <c r="CM320" s="3" t="s">
        <v>109</v>
      </c>
      <c r="CN320" s="3" t="s">
        <v>109</v>
      </c>
      <c r="CO320" s="3" t="s">
        <v>109</v>
      </c>
      <c r="CP320" s="3" t="s">
        <v>109</v>
      </c>
      <c r="CQ320" s="5" t="s">
        <v>113</v>
      </c>
      <c r="CR320" s="5" t="s">
        <v>109</v>
      </c>
      <c r="CV320" s="21" t="s">
        <v>113</v>
      </c>
    </row>
    <row r="321" spans="1:100" x14ac:dyDescent="0.25">
      <c r="A321" s="3" t="s">
        <v>1617</v>
      </c>
      <c r="B321" s="3" t="s">
        <v>118</v>
      </c>
      <c r="C321" s="4">
        <v>2.5474E-2</v>
      </c>
      <c r="D321" s="3" t="s">
        <v>1496</v>
      </c>
      <c r="E321" s="3" t="s">
        <v>1618</v>
      </c>
      <c r="F321" s="3" t="s">
        <v>1619</v>
      </c>
      <c r="G321" s="3" t="s">
        <v>106</v>
      </c>
      <c r="H321" s="4">
        <v>47901</v>
      </c>
      <c r="I321" s="3" t="s">
        <v>215</v>
      </c>
      <c r="J321" s="3" t="s">
        <v>1468</v>
      </c>
      <c r="K321" s="4">
        <v>25520</v>
      </c>
      <c r="L321" s="3" t="s">
        <v>109</v>
      </c>
      <c r="M321" s="3" t="s">
        <v>109</v>
      </c>
      <c r="N321" s="3" t="s">
        <v>109</v>
      </c>
      <c r="O321" s="3" t="s">
        <v>109</v>
      </c>
      <c r="P321" s="3" t="s">
        <v>109</v>
      </c>
      <c r="Q321" s="2"/>
      <c r="S321" s="48">
        <v>13</v>
      </c>
      <c r="T321" s="3" t="s">
        <v>109</v>
      </c>
      <c r="U321" s="3" t="s">
        <v>109</v>
      </c>
      <c r="V321" s="3" t="s">
        <v>109</v>
      </c>
      <c r="W321" s="3" t="s">
        <v>109</v>
      </c>
      <c r="X321" s="3" t="s">
        <v>109</v>
      </c>
      <c r="Y321" s="3" t="s">
        <v>109</v>
      </c>
      <c r="Z321" s="3" t="s">
        <v>109</v>
      </c>
      <c r="AA321" s="4">
        <v>1904</v>
      </c>
      <c r="AB321" s="3" t="s">
        <v>109</v>
      </c>
      <c r="AC321" s="5" t="s">
        <v>123</v>
      </c>
      <c r="AD321" s="3" t="s">
        <v>123</v>
      </c>
      <c r="AE321" s="3" t="s">
        <v>109</v>
      </c>
      <c r="AF321" s="4">
        <v>3</v>
      </c>
      <c r="AG321" s="3" t="s">
        <v>109</v>
      </c>
      <c r="AH321" s="3" t="s">
        <v>111</v>
      </c>
      <c r="AI321" s="3" t="s">
        <v>109</v>
      </c>
      <c r="AN321" s="3" t="s">
        <v>109</v>
      </c>
      <c r="AO321" s="43">
        <f>K321*S321</f>
        <v>331760</v>
      </c>
      <c r="AP321" s="3" t="s">
        <v>109</v>
      </c>
      <c r="AQ321" s="3">
        <v>0.12</v>
      </c>
      <c r="AR321" s="3" t="s">
        <v>109</v>
      </c>
      <c r="AS321" s="3" t="s">
        <v>109</v>
      </c>
      <c r="AT321" s="46">
        <f>AO321*(1-AQ321)</f>
        <v>291948.79999999999</v>
      </c>
      <c r="AU321" s="3" t="s">
        <v>109</v>
      </c>
      <c r="AV321" s="3" t="s">
        <v>109</v>
      </c>
      <c r="AW321" s="3" t="s">
        <v>109</v>
      </c>
      <c r="AX321" s="3" t="s">
        <v>109</v>
      </c>
      <c r="AY321" s="3" t="s">
        <v>109</v>
      </c>
      <c r="AZ321" s="3" t="s">
        <v>109</v>
      </c>
      <c r="BA321" s="48">
        <f>BW321*0.15</f>
        <v>0.9879361316614419</v>
      </c>
      <c r="BB321" s="48">
        <f>BW321*0.35</f>
        <v>2.3051843072100309</v>
      </c>
      <c r="BC321" s="48">
        <f>BW321*0.3</f>
        <v>1.9758722633228838</v>
      </c>
      <c r="BD321" s="48">
        <f>BW321*0.2</f>
        <v>1.3172481755485892</v>
      </c>
      <c r="BE321" s="3" t="s">
        <v>109</v>
      </c>
      <c r="BF321" s="3" t="s">
        <v>109</v>
      </c>
      <c r="BG321" s="3" t="s">
        <v>109</v>
      </c>
      <c r="BH321" s="3" t="s">
        <v>109</v>
      </c>
      <c r="BI321" s="3" t="s">
        <v>109</v>
      </c>
      <c r="BJ321" s="3" t="s">
        <v>109</v>
      </c>
      <c r="BK321" s="3" t="s">
        <v>109</v>
      </c>
      <c r="BM321" s="3" t="s">
        <v>109</v>
      </c>
      <c r="BN321" s="3" t="s">
        <v>109</v>
      </c>
      <c r="BO321" s="3" t="s">
        <v>109</v>
      </c>
      <c r="BP321" s="3" t="s">
        <v>109</v>
      </c>
      <c r="BQ321" s="3" t="s">
        <v>109</v>
      </c>
      <c r="BR321" s="3" t="s">
        <v>109</v>
      </c>
      <c r="BS321" s="3" t="s">
        <v>109</v>
      </c>
      <c r="BT321" s="3" t="s">
        <v>109</v>
      </c>
      <c r="BU321" s="3" t="s">
        <v>109</v>
      </c>
      <c r="BV321" s="3" t="s">
        <v>109</v>
      </c>
      <c r="BW321" s="48">
        <f>((AT321-BY321)/K321)</f>
        <v>6.586240877742946</v>
      </c>
      <c r="BX321" s="3" t="s">
        <v>109</v>
      </c>
      <c r="BY321" s="48">
        <f>CC321*CB321</f>
        <v>123867.9328</v>
      </c>
      <c r="BZ321" s="3">
        <v>0.1</v>
      </c>
      <c r="CA321" s="4">
        <v>2.5474E-2</v>
      </c>
      <c r="CB321" s="3">
        <f>BZ321+CA321</f>
        <v>0.125474</v>
      </c>
      <c r="CC321" s="47">
        <v>987200</v>
      </c>
      <c r="CD321" s="46">
        <v>0</v>
      </c>
      <c r="CE321" s="46">
        <f>CC321-CD321</f>
        <v>987200</v>
      </c>
      <c r="CF321" s="46" t="s">
        <v>109</v>
      </c>
      <c r="CG321" s="46">
        <f>CE321/K321</f>
        <v>38.683385579937301</v>
      </c>
      <c r="CH321" s="3" t="s">
        <v>1620</v>
      </c>
      <c r="CI321" s="3" t="s">
        <v>109</v>
      </c>
      <c r="CJ321" s="3" t="s">
        <v>109</v>
      </c>
      <c r="CK321" s="3" t="s">
        <v>109</v>
      </c>
      <c r="CL321" s="3" t="s">
        <v>109</v>
      </c>
      <c r="CM321" s="3" t="s">
        <v>109</v>
      </c>
      <c r="CN321" s="3" t="s">
        <v>109</v>
      </c>
      <c r="CO321" s="3" t="s">
        <v>109</v>
      </c>
      <c r="CP321" s="3" t="s">
        <v>109</v>
      </c>
      <c r="CQ321" s="5" t="s">
        <v>113</v>
      </c>
      <c r="CR321" s="5" t="s">
        <v>109</v>
      </c>
      <c r="CT321" s="16"/>
      <c r="CV321" s="21" t="s">
        <v>113</v>
      </c>
    </row>
    <row r="322" spans="1:100" x14ac:dyDescent="0.25">
      <c r="A322" s="3" t="s">
        <v>1646</v>
      </c>
      <c r="B322" s="3" t="s">
        <v>118</v>
      </c>
      <c r="C322" s="4">
        <v>2.5474E-2</v>
      </c>
      <c r="D322" s="3" t="s">
        <v>1496</v>
      </c>
      <c r="E322" s="3" t="s">
        <v>1586</v>
      </c>
      <c r="F322" s="3" t="s">
        <v>1647</v>
      </c>
      <c r="G322" s="3" t="s">
        <v>106</v>
      </c>
      <c r="H322" s="4">
        <v>47901</v>
      </c>
      <c r="I322" s="3" t="s">
        <v>215</v>
      </c>
      <c r="J322" s="3" t="s">
        <v>1468</v>
      </c>
      <c r="K322" s="4">
        <v>6120</v>
      </c>
      <c r="L322" s="3" t="s">
        <v>109</v>
      </c>
      <c r="M322" s="3" t="s">
        <v>109</v>
      </c>
      <c r="N322" s="3" t="s">
        <v>109</v>
      </c>
      <c r="O322" s="3" t="s">
        <v>109</v>
      </c>
      <c r="P322" s="3" t="s">
        <v>1648</v>
      </c>
      <c r="Q322" s="2"/>
      <c r="S322" s="48">
        <v>13</v>
      </c>
      <c r="T322" s="3" t="s">
        <v>109</v>
      </c>
      <c r="U322" s="3" t="s">
        <v>109</v>
      </c>
      <c r="V322" s="3" t="s">
        <v>109</v>
      </c>
      <c r="W322" s="3" t="s">
        <v>109</v>
      </c>
      <c r="X322" s="3" t="s">
        <v>109</v>
      </c>
      <c r="Y322" s="3" t="s">
        <v>109</v>
      </c>
      <c r="Z322" s="3" t="s">
        <v>109</v>
      </c>
      <c r="AA322" s="4">
        <v>1930</v>
      </c>
      <c r="AB322" s="3" t="s">
        <v>109</v>
      </c>
      <c r="AC322" s="5" t="s">
        <v>111</v>
      </c>
      <c r="AD322" s="3" t="s">
        <v>111</v>
      </c>
      <c r="AE322" s="3" t="s">
        <v>109</v>
      </c>
      <c r="AF322" s="4">
        <v>4</v>
      </c>
      <c r="AG322" s="3" t="s">
        <v>109</v>
      </c>
      <c r="AH322" s="3" t="s">
        <v>111</v>
      </c>
      <c r="AI322" s="3" t="s">
        <v>109</v>
      </c>
      <c r="AN322" s="3" t="s">
        <v>109</v>
      </c>
      <c r="AO322" s="43">
        <f>K322*S322</f>
        <v>79560</v>
      </c>
      <c r="AP322" s="3" t="s">
        <v>109</v>
      </c>
      <c r="AQ322" s="3">
        <v>0.12</v>
      </c>
      <c r="AR322" s="3" t="s">
        <v>109</v>
      </c>
      <c r="AS322" s="3" t="s">
        <v>109</v>
      </c>
      <c r="AT322" s="46">
        <f>AO322*(1-AQ322)</f>
        <v>70012.800000000003</v>
      </c>
      <c r="AU322" s="3" t="s">
        <v>109</v>
      </c>
      <c r="AV322" s="3" t="s">
        <v>109</v>
      </c>
      <c r="AW322" s="3" t="s">
        <v>109</v>
      </c>
      <c r="AX322" s="3" t="s">
        <v>109</v>
      </c>
      <c r="AY322" s="3" t="s">
        <v>109</v>
      </c>
      <c r="AZ322" s="3" t="s">
        <v>109</v>
      </c>
      <c r="BA322" s="48">
        <f>BW322*0.15</f>
        <v>0.88473475000000013</v>
      </c>
      <c r="BB322" s="48">
        <f>BW322*0.35</f>
        <v>2.0643810833333336</v>
      </c>
      <c r="BC322" s="48">
        <f>BW322*0.3</f>
        <v>1.7694695000000003</v>
      </c>
      <c r="BD322" s="48">
        <f>BW322*0.2</f>
        <v>1.1796463333333336</v>
      </c>
      <c r="BE322" s="3" t="s">
        <v>109</v>
      </c>
      <c r="BF322" s="3" t="s">
        <v>109</v>
      </c>
      <c r="BG322" s="3" t="s">
        <v>109</v>
      </c>
      <c r="BH322" s="3" t="s">
        <v>109</v>
      </c>
      <c r="BI322" s="3" t="s">
        <v>109</v>
      </c>
      <c r="BJ322" s="3" t="s">
        <v>109</v>
      </c>
      <c r="BK322" s="3" t="s">
        <v>109</v>
      </c>
      <c r="BM322" s="3" t="s">
        <v>109</v>
      </c>
      <c r="BN322" s="3" t="s">
        <v>109</v>
      </c>
      <c r="BO322" s="3" t="s">
        <v>109</v>
      </c>
      <c r="BP322" s="3" t="s">
        <v>109</v>
      </c>
      <c r="BQ322" s="3" t="s">
        <v>109</v>
      </c>
      <c r="BR322" s="3" t="s">
        <v>109</v>
      </c>
      <c r="BS322" s="3" t="s">
        <v>109</v>
      </c>
      <c r="BT322" s="3" t="s">
        <v>109</v>
      </c>
      <c r="BU322" s="3" t="s">
        <v>109</v>
      </c>
      <c r="BV322" s="3" t="s">
        <v>109</v>
      </c>
      <c r="BW322" s="48">
        <f>((AT322-BY322)/K322)</f>
        <v>5.8982316666666676</v>
      </c>
      <c r="BX322" s="3" t="s">
        <v>109</v>
      </c>
      <c r="BY322" s="48">
        <f>CC322*CB322</f>
        <v>33915.622199999998</v>
      </c>
      <c r="BZ322" s="3">
        <v>0.1</v>
      </c>
      <c r="CA322" s="4">
        <v>2.5474E-2</v>
      </c>
      <c r="CB322" s="3">
        <f>BZ322+CA322</f>
        <v>0.125474</v>
      </c>
      <c r="CC322" s="47">
        <v>270300</v>
      </c>
      <c r="CD322" s="46">
        <v>0</v>
      </c>
      <c r="CE322" s="46">
        <f>CC322-CD322</f>
        <v>270300</v>
      </c>
      <c r="CF322" s="46" t="s">
        <v>109</v>
      </c>
      <c r="CG322" s="46">
        <f>CE322/K322</f>
        <v>44.166666666666664</v>
      </c>
      <c r="CH322" s="3" t="s">
        <v>1649</v>
      </c>
      <c r="CI322" s="3" t="s">
        <v>109</v>
      </c>
      <c r="CJ322" s="3" t="s">
        <v>109</v>
      </c>
      <c r="CK322" s="3" t="s">
        <v>109</v>
      </c>
      <c r="CL322" s="3" t="s">
        <v>109</v>
      </c>
      <c r="CM322" s="3" t="s">
        <v>109</v>
      </c>
      <c r="CN322" s="3" t="s">
        <v>109</v>
      </c>
      <c r="CO322" s="3" t="s">
        <v>109</v>
      </c>
      <c r="CP322" s="3" t="s">
        <v>109</v>
      </c>
      <c r="CQ322" s="5" t="s">
        <v>113</v>
      </c>
      <c r="CR322" s="5" t="s">
        <v>109</v>
      </c>
      <c r="CV322" s="21" t="s">
        <v>113</v>
      </c>
    </row>
    <row r="323" spans="1:100" x14ac:dyDescent="0.25">
      <c r="A323" s="3" t="s">
        <v>1604</v>
      </c>
      <c r="B323" s="3" t="s">
        <v>118</v>
      </c>
      <c r="C323" s="4">
        <v>2.5474E-2</v>
      </c>
      <c r="D323" s="3" t="s">
        <v>109</v>
      </c>
      <c r="E323" s="3" t="s">
        <v>1605</v>
      </c>
      <c r="F323" s="3" t="s">
        <v>1606</v>
      </c>
      <c r="G323" s="3" t="s">
        <v>106</v>
      </c>
      <c r="H323" s="4">
        <v>47901</v>
      </c>
      <c r="I323" s="3" t="s">
        <v>215</v>
      </c>
      <c r="J323" s="3" t="s">
        <v>1468</v>
      </c>
      <c r="K323" s="8"/>
      <c r="L323" s="3" t="s">
        <v>109</v>
      </c>
      <c r="M323" s="3" t="s">
        <v>109</v>
      </c>
      <c r="N323" s="3" t="s">
        <v>109</v>
      </c>
      <c r="O323" s="3" t="s">
        <v>109</v>
      </c>
      <c r="P323" s="3" t="s">
        <v>109</v>
      </c>
      <c r="Q323" s="2"/>
      <c r="S323" s="48">
        <v>16</v>
      </c>
      <c r="T323" s="3" t="s">
        <v>109</v>
      </c>
      <c r="U323" s="3" t="s">
        <v>109</v>
      </c>
      <c r="V323" s="3" t="s">
        <v>109</v>
      </c>
      <c r="W323" s="3" t="s">
        <v>109</v>
      </c>
      <c r="X323" s="3" t="s">
        <v>109</v>
      </c>
      <c r="Y323" s="3" t="s">
        <v>109</v>
      </c>
      <c r="Z323" s="3" t="s">
        <v>109</v>
      </c>
      <c r="AA323" s="8"/>
      <c r="AB323" s="3" t="s">
        <v>109</v>
      </c>
      <c r="AC323" s="5" t="s">
        <v>135</v>
      </c>
      <c r="AD323" s="3" t="s">
        <v>135</v>
      </c>
      <c r="AE323" s="3" t="s">
        <v>109</v>
      </c>
      <c r="AF323" s="4">
        <v>4</v>
      </c>
      <c r="AG323" s="3" t="s">
        <v>109</v>
      </c>
      <c r="AH323" s="3" t="s">
        <v>111</v>
      </c>
      <c r="AI323" s="3" t="s">
        <v>109</v>
      </c>
      <c r="AN323" s="3" t="s">
        <v>109</v>
      </c>
      <c r="AO323" s="43">
        <f>K323*S323</f>
        <v>0</v>
      </c>
      <c r="AP323" s="3" t="s">
        <v>109</v>
      </c>
      <c r="AQ323" s="3">
        <v>0.08</v>
      </c>
      <c r="AR323" s="3" t="s">
        <v>109</v>
      </c>
      <c r="AS323" s="3" t="s">
        <v>109</v>
      </c>
      <c r="AT323" s="46">
        <f>AO323*(1-AQ323)</f>
        <v>0</v>
      </c>
      <c r="AU323" s="3" t="s">
        <v>109</v>
      </c>
      <c r="AV323" s="3" t="s">
        <v>109</v>
      </c>
      <c r="AW323" s="3" t="s">
        <v>109</v>
      </c>
      <c r="AX323" s="3" t="s">
        <v>109</v>
      </c>
      <c r="AY323" s="3" t="s">
        <v>109</v>
      </c>
      <c r="AZ323" s="3" t="s">
        <v>109</v>
      </c>
      <c r="BA323" s="48" t="e">
        <f>BW323*0.15</f>
        <v>#DIV/0!</v>
      </c>
      <c r="BB323" s="48" t="e">
        <f>BW323*0.35</f>
        <v>#DIV/0!</v>
      </c>
      <c r="BC323" s="48" t="e">
        <f>BW323*0.3</f>
        <v>#DIV/0!</v>
      </c>
      <c r="BD323" s="48" t="e">
        <f>BW323*0.2</f>
        <v>#DIV/0!</v>
      </c>
      <c r="BE323" s="3" t="s">
        <v>109</v>
      </c>
      <c r="BF323" s="3" t="s">
        <v>109</v>
      </c>
      <c r="BG323" s="3" t="s">
        <v>109</v>
      </c>
      <c r="BH323" s="3" t="s">
        <v>109</v>
      </c>
      <c r="BI323" s="3" t="s">
        <v>109</v>
      </c>
      <c r="BJ323" s="3" t="s">
        <v>109</v>
      </c>
      <c r="BK323" s="3" t="s">
        <v>109</v>
      </c>
      <c r="BM323" s="3" t="s">
        <v>109</v>
      </c>
      <c r="BN323" s="3" t="s">
        <v>109</v>
      </c>
      <c r="BO323" s="3" t="s">
        <v>109</v>
      </c>
      <c r="BP323" s="3" t="s">
        <v>109</v>
      </c>
      <c r="BQ323" s="3" t="s">
        <v>109</v>
      </c>
      <c r="BR323" s="3" t="s">
        <v>109</v>
      </c>
      <c r="BS323" s="3" t="s">
        <v>109</v>
      </c>
      <c r="BT323" s="3" t="s">
        <v>109</v>
      </c>
      <c r="BU323" s="3" t="s">
        <v>109</v>
      </c>
      <c r="BV323" s="3" t="s">
        <v>109</v>
      </c>
      <c r="BW323" s="48" t="e">
        <f>((AT323-BY323)/K323)</f>
        <v>#DIV/0!</v>
      </c>
      <c r="BX323" s="3" t="s">
        <v>109</v>
      </c>
      <c r="BY323" s="48">
        <f>CC323*CB323</f>
        <v>344787.36660000001</v>
      </c>
      <c r="BZ323" s="3">
        <v>6.5000000000000002E-2</v>
      </c>
      <c r="CA323" s="4">
        <v>2.5474E-2</v>
      </c>
      <c r="CB323" s="3">
        <f>BZ323+CA323</f>
        <v>9.0473999999999999E-2</v>
      </c>
      <c r="CC323" s="47">
        <v>3810900</v>
      </c>
      <c r="CD323" s="46">
        <v>0</v>
      </c>
      <c r="CE323" s="46">
        <f>CC323-CD323</f>
        <v>3810900</v>
      </c>
      <c r="CF323" s="46" t="s">
        <v>109</v>
      </c>
      <c r="CG323" s="46" t="e">
        <f>CE323/K323</f>
        <v>#DIV/0!</v>
      </c>
      <c r="CH323" s="3" t="s">
        <v>1608</v>
      </c>
      <c r="CI323" s="3" t="s">
        <v>109</v>
      </c>
      <c r="CJ323" s="3" t="s">
        <v>109</v>
      </c>
      <c r="CK323" s="3" t="s">
        <v>109</v>
      </c>
      <c r="CL323" s="3" t="s">
        <v>109</v>
      </c>
      <c r="CM323" s="3" t="s">
        <v>109</v>
      </c>
      <c r="CN323" s="3" t="s">
        <v>109</v>
      </c>
      <c r="CO323" s="3" t="s">
        <v>109</v>
      </c>
      <c r="CP323" s="3" t="s">
        <v>109</v>
      </c>
      <c r="CQ323" s="5" t="s">
        <v>113</v>
      </c>
      <c r="CR323" s="5" t="s">
        <v>109</v>
      </c>
      <c r="CV323" s="21" t="s">
        <v>113</v>
      </c>
    </row>
    <row r="324" spans="1:100" x14ac:dyDescent="0.25">
      <c r="A324" s="3" t="s">
        <v>2157</v>
      </c>
      <c r="B324" s="3" t="s">
        <v>118</v>
      </c>
      <c r="C324" s="4">
        <v>2.5474E-2</v>
      </c>
      <c r="D324" s="3" t="s">
        <v>2158</v>
      </c>
      <c r="E324" s="3" t="s">
        <v>2158</v>
      </c>
      <c r="F324" s="3" t="s">
        <v>2159</v>
      </c>
      <c r="G324" s="3" t="s">
        <v>106</v>
      </c>
      <c r="H324" s="4">
        <v>47901</v>
      </c>
      <c r="I324" s="3" t="s">
        <v>215</v>
      </c>
      <c r="J324" s="3" t="s">
        <v>1654</v>
      </c>
      <c r="K324" s="4">
        <v>510</v>
      </c>
      <c r="L324" s="3" t="s">
        <v>109</v>
      </c>
      <c r="M324" s="3" t="s">
        <v>109</v>
      </c>
      <c r="N324" s="3" t="s">
        <v>109</v>
      </c>
      <c r="O324" s="3" t="s">
        <v>109</v>
      </c>
      <c r="P324" s="3" t="s">
        <v>2160</v>
      </c>
      <c r="Q324" s="2"/>
      <c r="S324" s="55">
        <v>15</v>
      </c>
      <c r="T324" s="3" t="s">
        <v>109</v>
      </c>
      <c r="U324" s="3" t="s">
        <v>109</v>
      </c>
      <c r="V324" s="3" t="s">
        <v>109</v>
      </c>
      <c r="W324" s="3" t="s">
        <v>109</v>
      </c>
      <c r="X324" s="3" t="s">
        <v>109</v>
      </c>
      <c r="Y324" s="3" t="s">
        <v>109</v>
      </c>
      <c r="Z324" s="3" t="s">
        <v>109</v>
      </c>
      <c r="AA324" s="4">
        <v>1875</v>
      </c>
      <c r="AB324" s="3" t="s">
        <v>109</v>
      </c>
      <c r="AC324" s="5" t="s">
        <v>135</v>
      </c>
      <c r="AD324" s="3" t="s">
        <v>135</v>
      </c>
      <c r="AE324" s="3" t="s">
        <v>109</v>
      </c>
      <c r="AF324" s="4">
        <v>4</v>
      </c>
      <c r="AG324" s="3" t="s">
        <v>109</v>
      </c>
      <c r="AH324" s="3" t="s">
        <v>156</v>
      </c>
      <c r="AI324" s="3" t="s">
        <v>109</v>
      </c>
      <c r="AN324" s="3" t="s">
        <v>109</v>
      </c>
      <c r="AO324" s="43">
        <f>K324*S324</f>
        <v>7650</v>
      </c>
      <c r="AP324" s="3" t="s">
        <v>109</v>
      </c>
      <c r="AQ324" s="57">
        <v>0.08</v>
      </c>
      <c r="AR324" s="3" t="s">
        <v>109</v>
      </c>
      <c r="AS324" s="3" t="s">
        <v>109</v>
      </c>
      <c r="AT324" s="46">
        <f>AO324*(1-AQ324)</f>
        <v>7038</v>
      </c>
      <c r="AU324" s="3" t="s">
        <v>109</v>
      </c>
      <c r="AV324" s="3" t="s">
        <v>109</v>
      </c>
      <c r="AW324" s="3" t="s">
        <v>109</v>
      </c>
      <c r="AX324" s="3" t="s">
        <v>109</v>
      </c>
      <c r="AY324" s="3" t="s">
        <v>109</v>
      </c>
      <c r="AZ324" s="3" t="s">
        <v>109</v>
      </c>
      <c r="BA324" s="48">
        <f>BW324*0.15</f>
        <v>-3.2243601176470578</v>
      </c>
      <c r="BB324" s="48">
        <f>BW324*0.35</f>
        <v>-7.5235069411764686</v>
      </c>
      <c r="BC324" s="48">
        <f>BW324*0.3</f>
        <v>-6.4487202352941155</v>
      </c>
      <c r="BD324" s="48">
        <f>BW324*0.2</f>
        <v>-4.2991468235294112</v>
      </c>
      <c r="BE324" s="3" t="s">
        <v>109</v>
      </c>
      <c r="BF324" s="3" t="s">
        <v>109</v>
      </c>
      <c r="BG324" s="3" t="s">
        <v>109</v>
      </c>
      <c r="BH324" s="3" t="s">
        <v>109</v>
      </c>
      <c r="BI324" s="3" t="s">
        <v>109</v>
      </c>
      <c r="BJ324" s="3" t="s">
        <v>109</v>
      </c>
      <c r="BK324" s="3" t="s">
        <v>109</v>
      </c>
      <c r="BM324" s="3" t="s">
        <v>109</v>
      </c>
      <c r="BN324" s="3" t="s">
        <v>109</v>
      </c>
      <c r="BO324" s="3" t="s">
        <v>109</v>
      </c>
      <c r="BP324" s="3" t="s">
        <v>109</v>
      </c>
      <c r="BQ324" s="3" t="s">
        <v>109</v>
      </c>
      <c r="BR324" s="3" t="s">
        <v>109</v>
      </c>
      <c r="BS324" s="3" t="s">
        <v>109</v>
      </c>
      <c r="BT324" s="3" t="s">
        <v>109</v>
      </c>
      <c r="BU324" s="3" t="s">
        <v>109</v>
      </c>
      <c r="BV324" s="3" t="s">
        <v>109</v>
      </c>
      <c r="BW324" s="48">
        <f>((AT324-BY324)/K324)</f>
        <v>-21.495734117647054</v>
      </c>
      <c r="BX324" s="3" t="s">
        <v>109</v>
      </c>
      <c r="BY324" s="48">
        <f>CC324*CB324</f>
        <v>18000.824399999998</v>
      </c>
      <c r="BZ324" s="3">
        <v>0.06</v>
      </c>
      <c r="CA324" s="4">
        <v>2.5474E-2</v>
      </c>
      <c r="CB324" s="3">
        <f>BZ324+CA324</f>
        <v>8.5473999999999994E-2</v>
      </c>
      <c r="CC324" s="47">
        <v>210600</v>
      </c>
      <c r="CD324" s="46">
        <v>0</v>
      </c>
      <c r="CE324" s="46">
        <f>CC324-CD324</f>
        <v>210600</v>
      </c>
      <c r="CF324" s="46" t="s">
        <v>109</v>
      </c>
      <c r="CG324" s="46">
        <f>CE324/K324</f>
        <v>412.94117647058823</v>
      </c>
      <c r="CH324" s="3" t="s">
        <v>2161</v>
      </c>
      <c r="CI324" s="3" t="s">
        <v>109</v>
      </c>
      <c r="CJ324" s="3" t="s">
        <v>109</v>
      </c>
      <c r="CK324" s="3" t="s">
        <v>109</v>
      </c>
      <c r="CL324" s="3" t="s">
        <v>109</v>
      </c>
      <c r="CM324" s="3" t="s">
        <v>109</v>
      </c>
      <c r="CN324" s="3" t="s">
        <v>109</v>
      </c>
      <c r="CO324" s="3" t="s">
        <v>109</v>
      </c>
      <c r="CP324" s="3" t="s">
        <v>109</v>
      </c>
      <c r="CQ324" s="5" t="s">
        <v>113</v>
      </c>
      <c r="CR324" s="5" t="s">
        <v>109</v>
      </c>
      <c r="CV324" s="21" t="s">
        <v>126</v>
      </c>
    </row>
    <row r="325" spans="1:100" x14ac:dyDescent="0.25">
      <c r="A325" s="3" t="s">
        <v>1658</v>
      </c>
      <c r="B325" s="3" t="s">
        <v>118</v>
      </c>
      <c r="C325" s="4">
        <v>2.5474E-2</v>
      </c>
      <c r="D325" s="3" t="s">
        <v>1659</v>
      </c>
      <c r="E325" s="3" t="s">
        <v>1660</v>
      </c>
      <c r="F325" s="3" t="s">
        <v>1661</v>
      </c>
      <c r="G325" s="3" t="s">
        <v>106</v>
      </c>
      <c r="H325" s="4">
        <v>47901</v>
      </c>
      <c r="I325" s="3" t="s">
        <v>215</v>
      </c>
      <c r="J325" s="3" t="s">
        <v>1654</v>
      </c>
      <c r="K325" s="4">
        <v>800</v>
      </c>
      <c r="L325" s="3" t="s">
        <v>109</v>
      </c>
      <c r="M325" s="3" t="s">
        <v>109</v>
      </c>
      <c r="N325" s="3" t="s">
        <v>109</v>
      </c>
      <c r="O325" s="3" t="s">
        <v>109</v>
      </c>
      <c r="P325" s="3" t="s">
        <v>109</v>
      </c>
      <c r="Q325" s="2"/>
      <c r="S325" s="55">
        <v>14</v>
      </c>
      <c r="T325" s="3" t="s">
        <v>109</v>
      </c>
      <c r="U325" s="3" t="s">
        <v>109</v>
      </c>
      <c r="V325" s="3" t="s">
        <v>109</v>
      </c>
      <c r="W325" s="3" t="s">
        <v>109</v>
      </c>
      <c r="X325" s="3" t="s">
        <v>109</v>
      </c>
      <c r="Y325" s="3" t="s">
        <v>109</v>
      </c>
      <c r="Z325" s="3" t="s">
        <v>109</v>
      </c>
      <c r="AA325" s="4">
        <v>1910</v>
      </c>
      <c r="AB325" s="3" t="s">
        <v>109</v>
      </c>
      <c r="AC325" s="5" t="s">
        <v>123</v>
      </c>
      <c r="AD325" s="3" t="s">
        <v>123</v>
      </c>
      <c r="AE325" s="3" t="s">
        <v>109</v>
      </c>
      <c r="AF325" s="4">
        <v>2</v>
      </c>
      <c r="AG325" s="3" t="s">
        <v>109</v>
      </c>
      <c r="AH325" s="3" t="s">
        <v>123</v>
      </c>
      <c r="AI325" s="3" t="s">
        <v>109</v>
      </c>
      <c r="AN325" s="3" t="s">
        <v>109</v>
      </c>
      <c r="AO325" s="43">
        <f>K325*S325</f>
        <v>11200</v>
      </c>
      <c r="AP325" s="3" t="s">
        <v>109</v>
      </c>
      <c r="AQ325" s="57">
        <v>0.08</v>
      </c>
      <c r="AR325" s="3" t="s">
        <v>109</v>
      </c>
      <c r="AS325" s="3" t="s">
        <v>109</v>
      </c>
      <c r="AT325" s="46">
        <f>AO325*(1-AQ325)</f>
        <v>10304</v>
      </c>
      <c r="AU325" s="3" t="s">
        <v>109</v>
      </c>
      <c r="AV325" s="3" t="s">
        <v>109</v>
      </c>
      <c r="AW325" s="3" t="s">
        <v>109</v>
      </c>
      <c r="AX325" s="3" t="s">
        <v>109</v>
      </c>
      <c r="AY325" s="3" t="s">
        <v>109</v>
      </c>
      <c r="AZ325" s="3" t="s">
        <v>109</v>
      </c>
      <c r="BA325" s="48">
        <f>BW325*0.15</f>
        <v>-0.82133122499999989</v>
      </c>
      <c r="BB325" s="48">
        <f>BW325*0.35</f>
        <v>-1.9164395249999997</v>
      </c>
      <c r="BC325" s="48">
        <f>BW325*0.3</f>
        <v>-1.6426624499999998</v>
      </c>
      <c r="BD325" s="48">
        <f>BW325*0.2</f>
        <v>-1.0951082999999999</v>
      </c>
      <c r="BE325" s="3" t="s">
        <v>109</v>
      </c>
      <c r="BF325" s="3" t="s">
        <v>109</v>
      </c>
      <c r="BG325" s="3" t="s">
        <v>109</v>
      </c>
      <c r="BH325" s="3" t="s">
        <v>109</v>
      </c>
      <c r="BI325" s="3" t="s">
        <v>109</v>
      </c>
      <c r="BJ325" s="3" t="s">
        <v>109</v>
      </c>
      <c r="BK325" s="3" t="s">
        <v>109</v>
      </c>
      <c r="BM325" s="3" t="s">
        <v>109</v>
      </c>
      <c r="BN325" s="3" t="s">
        <v>109</v>
      </c>
      <c r="BO325" s="3" t="s">
        <v>109</v>
      </c>
      <c r="BP325" s="3" t="s">
        <v>109</v>
      </c>
      <c r="BQ325" s="3" t="s">
        <v>109</v>
      </c>
      <c r="BR325" s="3" t="s">
        <v>109</v>
      </c>
      <c r="BS325" s="3" t="s">
        <v>109</v>
      </c>
      <c r="BT325" s="3" t="s">
        <v>109</v>
      </c>
      <c r="BU325" s="3" t="s">
        <v>109</v>
      </c>
      <c r="BV325" s="3" t="s">
        <v>109</v>
      </c>
      <c r="BW325" s="48">
        <f>((AT325-BY325)/K325)</f>
        <v>-5.4755414999999994</v>
      </c>
      <c r="BX325" s="3" t="s">
        <v>109</v>
      </c>
      <c r="BY325" s="48">
        <f>CC325*CB325</f>
        <v>14684.433199999999</v>
      </c>
      <c r="BZ325" s="3">
        <v>0.06</v>
      </c>
      <c r="CA325" s="4">
        <v>2.5474E-2</v>
      </c>
      <c r="CB325" s="3">
        <f>BZ325+CA325</f>
        <v>8.5473999999999994E-2</v>
      </c>
      <c r="CC325" s="47">
        <v>171800</v>
      </c>
      <c r="CD325" s="46">
        <v>0</v>
      </c>
      <c r="CE325" s="46">
        <f>CC325-CD325</f>
        <v>171800</v>
      </c>
      <c r="CF325" s="46" t="s">
        <v>109</v>
      </c>
      <c r="CG325" s="46">
        <f>CE325/K325</f>
        <v>214.75</v>
      </c>
      <c r="CH325" s="3" t="s">
        <v>1662</v>
      </c>
      <c r="CI325" s="3" t="s">
        <v>109</v>
      </c>
      <c r="CJ325" s="3" t="s">
        <v>109</v>
      </c>
      <c r="CK325" s="3" t="s">
        <v>109</v>
      </c>
      <c r="CL325" s="3" t="s">
        <v>109</v>
      </c>
      <c r="CM325" s="3" t="s">
        <v>109</v>
      </c>
      <c r="CN325" s="3" t="s">
        <v>109</v>
      </c>
      <c r="CO325" s="3" t="s">
        <v>109</v>
      </c>
      <c r="CP325" s="3" t="s">
        <v>109</v>
      </c>
      <c r="CQ325" s="5" t="s">
        <v>113</v>
      </c>
      <c r="CR325" s="5" t="s">
        <v>109</v>
      </c>
      <c r="CV325" s="21" t="s">
        <v>126</v>
      </c>
    </row>
    <row r="326" spans="1:100" x14ac:dyDescent="0.25">
      <c r="A326" s="3" t="s">
        <v>2219</v>
      </c>
      <c r="B326" s="3" t="s">
        <v>118</v>
      </c>
      <c r="C326" s="4">
        <v>2.5474E-2</v>
      </c>
      <c r="D326" s="3" t="s">
        <v>2220</v>
      </c>
      <c r="E326" s="3" t="s">
        <v>2221</v>
      </c>
      <c r="F326" s="3" t="s">
        <v>109</v>
      </c>
      <c r="G326" s="3" t="s">
        <v>109</v>
      </c>
      <c r="H326" s="23"/>
      <c r="I326" s="3" t="s">
        <v>215</v>
      </c>
      <c r="J326" s="3" t="s">
        <v>1654</v>
      </c>
      <c r="K326" s="4">
        <v>850</v>
      </c>
      <c r="L326" s="3" t="s">
        <v>109</v>
      </c>
      <c r="M326" s="3" t="s">
        <v>109</v>
      </c>
      <c r="N326" s="3" t="s">
        <v>109</v>
      </c>
      <c r="O326" s="3" t="s">
        <v>109</v>
      </c>
      <c r="P326" s="3" t="s">
        <v>2222</v>
      </c>
      <c r="Q326" s="2"/>
      <c r="S326" s="55">
        <v>15</v>
      </c>
      <c r="T326" s="3" t="s">
        <v>109</v>
      </c>
      <c r="U326" s="3" t="s">
        <v>109</v>
      </c>
      <c r="V326" s="3" t="s">
        <v>109</v>
      </c>
      <c r="W326" s="3" t="s">
        <v>109</v>
      </c>
      <c r="X326" s="3" t="s">
        <v>109</v>
      </c>
      <c r="Y326" s="3" t="s">
        <v>109</v>
      </c>
      <c r="Z326" s="3" t="s">
        <v>109</v>
      </c>
      <c r="AA326" s="8"/>
      <c r="AB326" s="3" t="s">
        <v>109</v>
      </c>
      <c r="AC326" s="5" t="s">
        <v>111</v>
      </c>
      <c r="AD326" s="3" t="s">
        <v>111</v>
      </c>
      <c r="AE326" s="3" t="s">
        <v>109</v>
      </c>
      <c r="AF326" s="4">
        <v>4</v>
      </c>
      <c r="AG326" s="3" t="s">
        <v>109</v>
      </c>
      <c r="AH326" s="3" t="s">
        <v>111</v>
      </c>
      <c r="AI326" s="3" t="s">
        <v>109</v>
      </c>
      <c r="AJ326" s="12">
        <v>3</v>
      </c>
      <c r="AN326" s="3" t="s">
        <v>109</v>
      </c>
      <c r="AO326" s="43">
        <f>K326*S326</f>
        <v>12750</v>
      </c>
      <c r="AP326" s="3" t="s">
        <v>109</v>
      </c>
      <c r="AQ326" s="57">
        <v>0.08</v>
      </c>
      <c r="AR326" s="3" t="s">
        <v>109</v>
      </c>
      <c r="AS326" s="3" t="s">
        <v>109</v>
      </c>
      <c r="AT326" s="46">
        <f>AO326*(1-AQ326)</f>
        <v>11730</v>
      </c>
      <c r="AU326" s="3" t="s">
        <v>109</v>
      </c>
      <c r="AV326" s="3" t="s">
        <v>109</v>
      </c>
      <c r="AW326" s="3" t="s">
        <v>109</v>
      </c>
      <c r="AX326" s="3" t="s">
        <v>109</v>
      </c>
      <c r="AY326" s="3" t="s">
        <v>109</v>
      </c>
      <c r="AZ326" s="3" t="s">
        <v>109</v>
      </c>
      <c r="BA326" s="48">
        <f>BW326*0.15</f>
        <v>-0.66768194117647039</v>
      </c>
      <c r="BB326" s="48">
        <f>BW326*0.35</f>
        <v>-1.5579245294117641</v>
      </c>
      <c r="BC326" s="48">
        <f>BW326*0.3</f>
        <v>-1.3353638823529408</v>
      </c>
      <c r="BD326" s="48">
        <f>BW326*0.2</f>
        <v>-0.8902425882352939</v>
      </c>
      <c r="BE326" s="3" t="s">
        <v>109</v>
      </c>
      <c r="BF326" s="3" t="s">
        <v>109</v>
      </c>
      <c r="BG326" s="3" t="s">
        <v>109</v>
      </c>
      <c r="BH326" s="3" t="s">
        <v>109</v>
      </c>
      <c r="BI326" s="3" t="s">
        <v>109</v>
      </c>
      <c r="BJ326" s="3" t="s">
        <v>109</v>
      </c>
      <c r="BK326" s="3" t="s">
        <v>109</v>
      </c>
      <c r="BM326" s="3" t="s">
        <v>109</v>
      </c>
      <c r="BN326" s="3" t="s">
        <v>109</v>
      </c>
      <c r="BO326" s="3" t="s">
        <v>109</v>
      </c>
      <c r="BP326" s="3" t="s">
        <v>109</v>
      </c>
      <c r="BQ326" s="3" t="s">
        <v>109</v>
      </c>
      <c r="BR326" s="3" t="s">
        <v>109</v>
      </c>
      <c r="BS326" s="3" t="s">
        <v>109</v>
      </c>
      <c r="BT326" s="3" t="s">
        <v>109</v>
      </c>
      <c r="BU326" s="3" t="s">
        <v>109</v>
      </c>
      <c r="BV326" s="3" t="s">
        <v>109</v>
      </c>
      <c r="BW326" s="48">
        <f>((AT326-BY326)/K326)</f>
        <v>-4.4512129411764692</v>
      </c>
      <c r="BX326" s="3" t="s">
        <v>109</v>
      </c>
      <c r="BY326" s="48">
        <f>CC326*CB326</f>
        <v>15513.530999999999</v>
      </c>
      <c r="BZ326" s="3">
        <v>0.06</v>
      </c>
      <c r="CA326" s="4">
        <v>2.5474E-2</v>
      </c>
      <c r="CB326" s="3">
        <f>BZ326+CA326</f>
        <v>8.5473999999999994E-2</v>
      </c>
      <c r="CC326" s="47">
        <v>181500</v>
      </c>
      <c r="CD326" s="46">
        <v>0</v>
      </c>
      <c r="CE326" s="46">
        <f>CC326-CD326</f>
        <v>181500</v>
      </c>
      <c r="CF326" s="46" t="s">
        <v>109</v>
      </c>
      <c r="CG326" s="46">
        <f>CE326/K326</f>
        <v>213.52941176470588</v>
      </c>
      <c r="CH326" s="3" t="s">
        <v>2223</v>
      </c>
      <c r="CI326" s="3" t="s">
        <v>109</v>
      </c>
      <c r="CJ326" s="3" t="s">
        <v>109</v>
      </c>
      <c r="CK326" s="3" t="s">
        <v>109</v>
      </c>
      <c r="CL326" s="3" t="s">
        <v>109</v>
      </c>
      <c r="CM326" s="3" t="s">
        <v>109</v>
      </c>
      <c r="CN326" s="3" t="s">
        <v>109</v>
      </c>
      <c r="CO326" s="3" t="s">
        <v>109</v>
      </c>
      <c r="CP326" s="3" t="s">
        <v>109</v>
      </c>
      <c r="CQ326" s="5" t="s">
        <v>126</v>
      </c>
      <c r="CR326" s="5" t="s">
        <v>2224</v>
      </c>
      <c r="CV326" s="21" t="s">
        <v>126</v>
      </c>
    </row>
    <row r="327" spans="1:100" x14ac:dyDescent="0.25">
      <c r="A327" s="3" t="s">
        <v>2213</v>
      </c>
      <c r="B327" s="3" t="s">
        <v>118</v>
      </c>
      <c r="C327" s="4">
        <v>2.5474E-2</v>
      </c>
      <c r="D327" s="3" t="s">
        <v>2214</v>
      </c>
      <c r="E327" s="3" t="s">
        <v>2215</v>
      </c>
      <c r="F327" s="3" t="s">
        <v>2216</v>
      </c>
      <c r="G327" s="3" t="s">
        <v>1725</v>
      </c>
      <c r="H327" s="4">
        <v>47901</v>
      </c>
      <c r="I327" s="3" t="s">
        <v>215</v>
      </c>
      <c r="J327" s="3" t="s">
        <v>1654</v>
      </c>
      <c r="K327" s="4">
        <v>1378</v>
      </c>
      <c r="L327" s="3" t="s">
        <v>109</v>
      </c>
      <c r="M327" s="3" t="s">
        <v>109</v>
      </c>
      <c r="N327" s="3" t="s">
        <v>109</v>
      </c>
      <c r="O327" s="3" t="s">
        <v>109</v>
      </c>
      <c r="P327" s="3" t="s">
        <v>2217</v>
      </c>
      <c r="Q327" s="2"/>
      <c r="S327" s="55">
        <v>13.5</v>
      </c>
      <c r="T327" s="3" t="s">
        <v>109</v>
      </c>
      <c r="U327" s="3" t="s">
        <v>109</v>
      </c>
      <c r="V327" s="3" t="s">
        <v>109</v>
      </c>
      <c r="W327" s="3" t="s">
        <v>109</v>
      </c>
      <c r="X327" s="3" t="s">
        <v>109</v>
      </c>
      <c r="Y327" s="3" t="s">
        <v>109</v>
      </c>
      <c r="Z327" s="3" t="s">
        <v>109</v>
      </c>
      <c r="AA327" s="4">
        <v>1920</v>
      </c>
      <c r="AB327" s="3" t="s">
        <v>109</v>
      </c>
      <c r="AC327" s="5" t="s">
        <v>111</v>
      </c>
      <c r="AD327" s="3" t="s">
        <v>111</v>
      </c>
      <c r="AE327" s="3" t="s">
        <v>109</v>
      </c>
      <c r="AF327" s="4">
        <v>3</v>
      </c>
      <c r="AG327" s="3" t="s">
        <v>109</v>
      </c>
      <c r="AH327" s="3" t="s">
        <v>111</v>
      </c>
      <c r="AI327" s="3" t="s">
        <v>109</v>
      </c>
      <c r="AJ327" s="12">
        <v>3</v>
      </c>
      <c r="AN327" s="3" t="s">
        <v>109</v>
      </c>
      <c r="AO327" s="43">
        <f>K327*S327</f>
        <v>18603</v>
      </c>
      <c r="AP327" s="3" t="s">
        <v>109</v>
      </c>
      <c r="AQ327" s="57">
        <v>0.08</v>
      </c>
      <c r="AR327" s="3" t="s">
        <v>109</v>
      </c>
      <c r="AS327" s="3" t="s">
        <v>109</v>
      </c>
      <c r="AT327" s="46">
        <f>AO327*(1-AQ327)</f>
        <v>17114.760000000002</v>
      </c>
      <c r="AU327" s="3" t="s">
        <v>109</v>
      </c>
      <c r="AV327" s="3" t="s">
        <v>109</v>
      </c>
      <c r="AW327" s="3" t="s">
        <v>109</v>
      </c>
      <c r="AX327" s="3" t="s">
        <v>109</v>
      </c>
      <c r="AY327" s="3" t="s">
        <v>109</v>
      </c>
      <c r="AZ327" s="3" t="s">
        <v>109</v>
      </c>
      <c r="BA327" s="48">
        <f>BW327*0.15</f>
        <v>-0.36441026124818532</v>
      </c>
      <c r="BB327" s="48">
        <f>BW327*0.35</f>
        <v>-0.85029060957909908</v>
      </c>
      <c r="BC327" s="48">
        <f>BW327*0.3</f>
        <v>-0.72882052249637064</v>
      </c>
      <c r="BD327" s="48">
        <f>BW327*0.2</f>
        <v>-0.48588034833091376</v>
      </c>
      <c r="BE327" s="3" t="s">
        <v>109</v>
      </c>
      <c r="BF327" s="3" t="s">
        <v>109</v>
      </c>
      <c r="BG327" s="3" t="s">
        <v>109</v>
      </c>
      <c r="BH327" s="3" t="s">
        <v>109</v>
      </c>
      <c r="BI327" s="3" t="s">
        <v>109</v>
      </c>
      <c r="BJ327" s="3" t="s">
        <v>109</v>
      </c>
      <c r="BK327" s="3" t="s">
        <v>109</v>
      </c>
      <c r="BM327" s="3" t="s">
        <v>109</v>
      </c>
      <c r="BN327" s="3" t="s">
        <v>109</v>
      </c>
      <c r="BO327" s="3" t="s">
        <v>109</v>
      </c>
      <c r="BP327" s="3" t="s">
        <v>109</v>
      </c>
      <c r="BQ327" s="3" t="s">
        <v>109</v>
      </c>
      <c r="BR327" s="3" t="s">
        <v>109</v>
      </c>
      <c r="BS327" s="3" t="s">
        <v>109</v>
      </c>
      <c r="BT327" s="3" t="s">
        <v>109</v>
      </c>
      <c r="BU327" s="3" t="s">
        <v>109</v>
      </c>
      <c r="BV327" s="3" t="s">
        <v>109</v>
      </c>
      <c r="BW327" s="48">
        <f>((AT327-BY327)/K327)</f>
        <v>-2.4294017416545688</v>
      </c>
      <c r="BX327" s="3" t="s">
        <v>109</v>
      </c>
      <c r="BY327" s="48">
        <f>CC327*CB327</f>
        <v>20462.475599999998</v>
      </c>
      <c r="BZ327" s="3">
        <v>0.06</v>
      </c>
      <c r="CA327" s="4">
        <v>2.5474E-2</v>
      </c>
      <c r="CB327" s="3">
        <f>BZ327+CA327</f>
        <v>8.5473999999999994E-2</v>
      </c>
      <c r="CC327" s="47">
        <v>239400</v>
      </c>
      <c r="CD327" s="46">
        <v>0</v>
      </c>
      <c r="CE327" s="46">
        <f>CC327-CD327</f>
        <v>239400</v>
      </c>
      <c r="CF327" s="46" t="s">
        <v>109</v>
      </c>
      <c r="CG327" s="46">
        <f>CE327/K327</f>
        <v>173.7300435413643</v>
      </c>
      <c r="CH327" s="3" t="s">
        <v>2218</v>
      </c>
      <c r="CI327" s="3" t="s">
        <v>109</v>
      </c>
      <c r="CJ327" s="3" t="s">
        <v>109</v>
      </c>
      <c r="CK327" s="3" t="s">
        <v>109</v>
      </c>
      <c r="CL327" s="3" t="s">
        <v>109</v>
      </c>
      <c r="CM327" s="3" t="s">
        <v>109</v>
      </c>
      <c r="CN327" s="3" t="s">
        <v>109</v>
      </c>
      <c r="CO327" s="3" t="s">
        <v>109</v>
      </c>
      <c r="CP327" s="3" t="s">
        <v>109</v>
      </c>
      <c r="CQ327" s="5" t="s">
        <v>113</v>
      </c>
      <c r="CR327" s="5" t="s">
        <v>109</v>
      </c>
      <c r="CV327" s="21" t="s">
        <v>126</v>
      </c>
    </row>
    <row r="328" spans="1:100" x14ac:dyDescent="0.25">
      <c r="A328" s="3" t="s">
        <v>2192</v>
      </c>
      <c r="B328" s="3" t="s">
        <v>118</v>
      </c>
      <c r="C328" s="4">
        <v>2.5474E-2</v>
      </c>
      <c r="D328" s="3" t="s">
        <v>2193</v>
      </c>
      <c r="E328" s="3" t="s">
        <v>2194</v>
      </c>
      <c r="F328" s="3" t="s">
        <v>2195</v>
      </c>
      <c r="G328" s="3" t="s">
        <v>106</v>
      </c>
      <c r="H328" s="4">
        <v>47901</v>
      </c>
      <c r="I328" s="3" t="s">
        <v>215</v>
      </c>
      <c r="J328" s="3" t="s">
        <v>1654</v>
      </c>
      <c r="K328" s="4">
        <v>1190</v>
      </c>
      <c r="L328" s="3" t="s">
        <v>109</v>
      </c>
      <c r="M328" s="3" t="s">
        <v>109</v>
      </c>
      <c r="N328" s="3" t="s">
        <v>109</v>
      </c>
      <c r="O328" s="3" t="s">
        <v>109</v>
      </c>
      <c r="P328" s="3" t="s">
        <v>2196</v>
      </c>
      <c r="Q328" s="2"/>
      <c r="S328" s="55">
        <v>13.5</v>
      </c>
      <c r="T328" s="3" t="s">
        <v>109</v>
      </c>
      <c r="U328" s="3" t="s">
        <v>109</v>
      </c>
      <c r="V328" s="3" t="s">
        <v>109</v>
      </c>
      <c r="W328" s="3" t="s">
        <v>109</v>
      </c>
      <c r="X328" s="3" t="s">
        <v>109</v>
      </c>
      <c r="Y328" s="3" t="s">
        <v>109</v>
      </c>
      <c r="Z328" s="3" t="s">
        <v>109</v>
      </c>
      <c r="AA328" s="4">
        <v>1900</v>
      </c>
      <c r="AB328" s="3" t="s">
        <v>109</v>
      </c>
      <c r="AC328" s="5" t="s">
        <v>111</v>
      </c>
      <c r="AD328" s="3" t="s">
        <v>111</v>
      </c>
      <c r="AE328" s="3" t="s">
        <v>109</v>
      </c>
      <c r="AF328" s="4">
        <v>2</v>
      </c>
      <c r="AG328" s="3" t="s">
        <v>109</v>
      </c>
      <c r="AH328" s="3" t="s">
        <v>111</v>
      </c>
      <c r="AI328" s="3" t="s">
        <v>109</v>
      </c>
      <c r="AN328" s="3" t="s">
        <v>109</v>
      </c>
      <c r="AO328" s="43">
        <f>K328*S328</f>
        <v>16065</v>
      </c>
      <c r="AP328" s="3" t="s">
        <v>109</v>
      </c>
      <c r="AQ328" s="57">
        <v>8.5000000000000006E-2</v>
      </c>
      <c r="AR328" s="3" t="s">
        <v>109</v>
      </c>
      <c r="AS328" s="3" t="s">
        <v>109</v>
      </c>
      <c r="AT328" s="46">
        <f>AO328*(1-AQ328)</f>
        <v>14699.475</v>
      </c>
      <c r="AU328" s="3" t="s">
        <v>109</v>
      </c>
      <c r="AV328" s="3" t="s">
        <v>109</v>
      </c>
      <c r="AW328" s="3" t="s">
        <v>109</v>
      </c>
      <c r="AX328" s="3" t="s">
        <v>109</v>
      </c>
      <c r="AY328" s="3" t="s">
        <v>109</v>
      </c>
      <c r="AZ328" s="3" t="s">
        <v>109</v>
      </c>
      <c r="BA328" s="48">
        <f>BW328*0.15</f>
        <v>-0.27176442857142846</v>
      </c>
      <c r="BB328" s="48">
        <f>BW328*0.35</f>
        <v>-0.63411699999999971</v>
      </c>
      <c r="BC328" s="48">
        <f>BW328*0.3</f>
        <v>-0.54352885714285692</v>
      </c>
      <c r="BD328" s="48">
        <f>BW328*0.2</f>
        <v>-0.36235257142857136</v>
      </c>
      <c r="BE328" s="3" t="s">
        <v>109</v>
      </c>
      <c r="BF328" s="3" t="s">
        <v>109</v>
      </c>
      <c r="BG328" s="3" t="s">
        <v>109</v>
      </c>
      <c r="BH328" s="3" t="s">
        <v>109</v>
      </c>
      <c r="BI328" s="3" t="s">
        <v>109</v>
      </c>
      <c r="BJ328" s="3" t="s">
        <v>109</v>
      </c>
      <c r="BK328" s="3" t="s">
        <v>109</v>
      </c>
      <c r="BM328" s="3" t="s">
        <v>109</v>
      </c>
      <c r="BN328" s="3" t="s">
        <v>109</v>
      </c>
      <c r="BO328" s="3" t="s">
        <v>109</v>
      </c>
      <c r="BP328" s="3" t="s">
        <v>109</v>
      </c>
      <c r="BQ328" s="3" t="s">
        <v>109</v>
      </c>
      <c r="BR328" s="3" t="s">
        <v>109</v>
      </c>
      <c r="BS328" s="3" t="s">
        <v>109</v>
      </c>
      <c r="BT328" s="3" t="s">
        <v>109</v>
      </c>
      <c r="BU328" s="3" t="s">
        <v>109</v>
      </c>
      <c r="BV328" s="3" t="s">
        <v>109</v>
      </c>
      <c r="BW328" s="48">
        <f>((AT328-BY328)/K328)</f>
        <v>-1.8117628571428566</v>
      </c>
      <c r="BX328" s="3" t="s">
        <v>109</v>
      </c>
      <c r="BY328" s="48">
        <f>CC328*CB328</f>
        <v>16855.4728</v>
      </c>
      <c r="BZ328" s="3">
        <v>0.06</v>
      </c>
      <c r="CA328" s="4">
        <v>2.5474E-2</v>
      </c>
      <c r="CB328" s="3">
        <f>BZ328+CA328</f>
        <v>8.5473999999999994E-2</v>
      </c>
      <c r="CC328" s="47">
        <v>197200</v>
      </c>
      <c r="CD328" s="46">
        <v>0</v>
      </c>
      <c r="CE328" s="46">
        <f>CC328-CD328</f>
        <v>197200</v>
      </c>
      <c r="CF328" s="46" t="s">
        <v>109</v>
      </c>
      <c r="CG328" s="46">
        <f>CE328/K328</f>
        <v>165.71428571428572</v>
      </c>
      <c r="CH328" s="3" t="s">
        <v>2197</v>
      </c>
      <c r="CI328" s="3" t="s">
        <v>109</v>
      </c>
      <c r="CJ328" s="3" t="s">
        <v>109</v>
      </c>
      <c r="CK328" s="3" t="s">
        <v>109</v>
      </c>
      <c r="CL328" s="3" t="s">
        <v>109</v>
      </c>
      <c r="CM328" s="3" t="s">
        <v>109</v>
      </c>
      <c r="CN328" s="3" t="s">
        <v>109</v>
      </c>
      <c r="CO328" s="3" t="s">
        <v>109</v>
      </c>
      <c r="CP328" s="3" t="s">
        <v>109</v>
      </c>
      <c r="CQ328" s="5" t="s">
        <v>113</v>
      </c>
      <c r="CR328" s="5" t="s">
        <v>109</v>
      </c>
      <c r="CV328" s="21" t="s">
        <v>126</v>
      </c>
    </row>
    <row r="329" spans="1:100" x14ac:dyDescent="0.25">
      <c r="A329" s="3" t="s">
        <v>2099</v>
      </c>
      <c r="B329" s="3" t="s">
        <v>118</v>
      </c>
      <c r="C329" s="4">
        <v>2.5474E-2</v>
      </c>
      <c r="D329" s="3" t="s">
        <v>2100</v>
      </c>
      <c r="E329" s="3" t="s">
        <v>2101</v>
      </c>
      <c r="F329" s="3" t="s">
        <v>2102</v>
      </c>
      <c r="G329" s="3" t="s">
        <v>106</v>
      </c>
      <c r="H329" s="4">
        <v>47904</v>
      </c>
      <c r="I329" s="3" t="s">
        <v>215</v>
      </c>
      <c r="J329" s="3" t="s">
        <v>1654</v>
      </c>
      <c r="K329" s="4">
        <v>4440</v>
      </c>
      <c r="L329" s="3" t="s">
        <v>109</v>
      </c>
      <c r="M329" s="3" t="s">
        <v>109</v>
      </c>
      <c r="N329" s="3" t="s">
        <v>109</v>
      </c>
      <c r="O329" s="3" t="s">
        <v>109</v>
      </c>
      <c r="P329" s="3" t="s">
        <v>2103</v>
      </c>
      <c r="Q329" s="2"/>
      <c r="R329" s="16"/>
      <c r="S329" s="55">
        <v>13.5</v>
      </c>
      <c r="T329" s="3" t="s">
        <v>109</v>
      </c>
      <c r="U329" s="3" t="s">
        <v>109</v>
      </c>
      <c r="V329" s="3" t="s">
        <v>109</v>
      </c>
      <c r="W329" s="3" t="s">
        <v>109</v>
      </c>
      <c r="X329" s="3" t="s">
        <v>109</v>
      </c>
      <c r="Y329" s="3" t="s">
        <v>109</v>
      </c>
      <c r="Z329" s="3" t="s">
        <v>109</v>
      </c>
      <c r="AA329" s="4">
        <v>1907</v>
      </c>
      <c r="AB329" s="3" t="s">
        <v>109</v>
      </c>
      <c r="AC329" s="5" t="s">
        <v>111</v>
      </c>
      <c r="AD329" s="3" t="s">
        <v>111</v>
      </c>
      <c r="AE329" s="3" t="s">
        <v>109</v>
      </c>
      <c r="AF329" s="4">
        <v>2</v>
      </c>
      <c r="AG329" s="3" t="s">
        <v>109</v>
      </c>
      <c r="AH329" s="3" t="s">
        <v>111</v>
      </c>
      <c r="AI329" s="3" t="s">
        <v>109</v>
      </c>
      <c r="AN329" s="3" t="s">
        <v>109</v>
      </c>
      <c r="AO329" s="43">
        <f>K329*S329</f>
        <v>59940</v>
      </c>
      <c r="AP329" s="3" t="s">
        <v>109</v>
      </c>
      <c r="AQ329" s="57">
        <v>8.5000000000000006E-2</v>
      </c>
      <c r="AR329" s="3" t="s">
        <v>109</v>
      </c>
      <c r="AS329" s="3" t="s">
        <v>109</v>
      </c>
      <c r="AT329" s="46">
        <f>AO329*(1-AQ329)</f>
        <v>54845.1</v>
      </c>
      <c r="AU329" s="3" t="s">
        <v>109</v>
      </c>
      <c r="AV329" s="3" t="s">
        <v>109</v>
      </c>
      <c r="AW329" s="3" t="s">
        <v>109</v>
      </c>
      <c r="AX329" s="3" t="s">
        <v>109</v>
      </c>
      <c r="AY329" s="3" t="s">
        <v>109</v>
      </c>
      <c r="AZ329" s="3" t="s">
        <v>109</v>
      </c>
      <c r="BA329" s="48">
        <f>BW329*0.15</f>
        <v>-4.5745101351351361E-2</v>
      </c>
      <c r="BB329" s="48">
        <f>BW329*0.35</f>
        <v>-0.10673856981981984</v>
      </c>
      <c r="BC329" s="48">
        <f>BW329*0.3</f>
        <v>-9.1490202702702722E-2</v>
      </c>
      <c r="BD329" s="48">
        <f>BW329*0.2</f>
        <v>-6.0993468468468481E-2</v>
      </c>
      <c r="BE329" s="3" t="s">
        <v>109</v>
      </c>
      <c r="BF329" s="3" t="s">
        <v>109</v>
      </c>
      <c r="BG329" s="3" t="s">
        <v>109</v>
      </c>
      <c r="BH329" s="3" t="s">
        <v>109</v>
      </c>
      <c r="BI329" s="3" t="s">
        <v>109</v>
      </c>
      <c r="BJ329" s="3" t="s">
        <v>109</v>
      </c>
      <c r="BK329" s="3" t="s">
        <v>109</v>
      </c>
      <c r="BM329" s="3" t="s">
        <v>109</v>
      </c>
      <c r="BN329" s="3" t="s">
        <v>109</v>
      </c>
      <c r="BO329" s="3" t="s">
        <v>109</v>
      </c>
      <c r="BP329" s="3" t="s">
        <v>109</v>
      </c>
      <c r="BQ329" s="3" t="s">
        <v>109</v>
      </c>
      <c r="BR329" s="3" t="s">
        <v>109</v>
      </c>
      <c r="BS329" s="3" t="s">
        <v>109</v>
      </c>
      <c r="BT329" s="3" t="s">
        <v>109</v>
      </c>
      <c r="BU329" s="3" t="s">
        <v>109</v>
      </c>
      <c r="BV329" s="3" t="s">
        <v>109</v>
      </c>
      <c r="BW329" s="48">
        <f>((AT329-BY329)/K329)</f>
        <v>-0.30496734234234241</v>
      </c>
      <c r="BX329" s="3" t="s">
        <v>109</v>
      </c>
      <c r="BY329" s="48">
        <f>CC329*CB329</f>
        <v>56199.154999999999</v>
      </c>
      <c r="BZ329" s="3">
        <v>0.06</v>
      </c>
      <c r="CA329" s="4">
        <v>2.5474E-2</v>
      </c>
      <c r="CB329" s="3">
        <f>BZ329+CA329</f>
        <v>8.5473999999999994E-2</v>
      </c>
      <c r="CC329" s="47">
        <v>657500</v>
      </c>
      <c r="CD329" s="46">
        <v>0</v>
      </c>
      <c r="CE329" s="46">
        <f>CC329-CD329</f>
        <v>657500</v>
      </c>
      <c r="CF329" s="46" t="s">
        <v>109</v>
      </c>
      <c r="CG329" s="46">
        <f>CE329/K329</f>
        <v>148.08558558558559</v>
      </c>
      <c r="CH329" s="3" t="s">
        <v>2104</v>
      </c>
      <c r="CI329" s="3" t="s">
        <v>109</v>
      </c>
      <c r="CJ329" s="3" t="s">
        <v>109</v>
      </c>
      <c r="CK329" s="3" t="s">
        <v>109</v>
      </c>
      <c r="CL329" s="3" t="s">
        <v>109</v>
      </c>
      <c r="CM329" s="3" t="s">
        <v>109</v>
      </c>
      <c r="CN329" s="3" t="s">
        <v>109</v>
      </c>
      <c r="CO329" s="3" t="s">
        <v>109</v>
      </c>
      <c r="CP329" s="3" t="s">
        <v>109</v>
      </c>
      <c r="CQ329" s="5" t="s">
        <v>113</v>
      </c>
      <c r="CR329" s="5" t="s">
        <v>109</v>
      </c>
      <c r="CV329" s="21" t="s">
        <v>126</v>
      </c>
    </row>
    <row r="330" spans="1:100" x14ac:dyDescent="0.25">
      <c r="A330" s="3" t="s">
        <v>2203</v>
      </c>
      <c r="B330" s="3" t="s">
        <v>118</v>
      </c>
      <c r="C330" s="4">
        <v>2.5474E-2</v>
      </c>
      <c r="D330" s="3" t="s">
        <v>2204</v>
      </c>
      <c r="E330" s="3" t="s">
        <v>2205</v>
      </c>
      <c r="F330" s="3" t="s">
        <v>2206</v>
      </c>
      <c r="G330" s="3" t="s">
        <v>106</v>
      </c>
      <c r="H330" s="4">
        <v>47901</v>
      </c>
      <c r="I330" s="3" t="s">
        <v>215</v>
      </c>
      <c r="J330" s="3" t="s">
        <v>1654</v>
      </c>
      <c r="K330" s="4">
        <v>684</v>
      </c>
      <c r="L330" s="3" t="s">
        <v>109</v>
      </c>
      <c r="M330" s="3" t="s">
        <v>109</v>
      </c>
      <c r="N330" s="3" t="s">
        <v>109</v>
      </c>
      <c r="O330" s="3" t="s">
        <v>109</v>
      </c>
      <c r="P330" s="3" t="s">
        <v>109</v>
      </c>
      <c r="Q330" s="2"/>
      <c r="S330" s="55">
        <v>13.5</v>
      </c>
      <c r="T330" s="3" t="s">
        <v>109</v>
      </c>
      <c r="U330" s="3" t="s">
        <v>109</v>
      </c>
      <c r="V330" s="3" t="s">
        <v>109</v>
      </c>
      <c r="W330" s="3" t="s">
        <v>109</v>
      </c>
      <c r="X330" s="3" t="s">
        <v>109</v>
      </c>
      <c r="Y330" s="3" t="s">
        <v>109</v>
      </c>
      <c r="Z330" s="3" t="s">
        <v>109</v>
      </c>
      <c r="AA330" s="4">
        <v>1890</v>
      </c>
      <c r="AB330" s="3" t="s">
        <v>109</v>
      </c>
      <c r="AC330" s="5" t="s">
        <v>111</v>
      </c>
      <c r="AD330" s="3" t="s">
        <v>111</v>
      </c>
      <c r="AE330" s="3" t="s">
        <v>109</v>
      </c>
      <c r="AF330" s="4">
        <v>3</v>
      </c>
      <c r="AG330" s="3" t="s">
        <v>109</v>
      </c>
      <c r="AH330" s="3" t="s">
        <v>111</v>
      </c>
      <c r="AI330" s="3" t="s">
        <v>109</v>
      </c>
      <c r="AN330" s="3" t="s">
        <v>109</v>
      </c>
      <c r="AO330" s="43">
        <f>K330*S330</f>
        <v>9234</v>
      </c>
      <c r="AP330" s="3" t="s">
        <v>109</v>
      </c>
      <c r="AQ330" s="57">
        <v>8.5000000000000006E-2</v>
      </c>
      <c r="AR330" s="3" t="s">
        <v>109</v>
      </c>
      <c r="AS330" s="3" t="s">
        <v>109</v>
      </c>
      <c r="AT330" s="46">
        <f>AO330*(1-AQ330)</f>
        <v>8449.11</v>
      </c>
      <c r="AU330" s="3" t="s">
        <v>109</v>
      </c>
      <c r="AV330" s="3" t="s">
        <v>109</v>
      </c>
      <c r="AW330" s="3" t="s">
        <v>109</v>
      </c>
      <c r="AX330" s="3" t="s">
        <v>109</v>
      </c>
      <c r="AY330" s="3" t="s">
        <v>109</v>
      </c>
      <c r="AZ330" s="3" t="s">
        <v>109</v>
      </c>
      <c r="BA330" s="48">
        <f>BW330*0.15</f>
        <v>0.11527855263157924</v>
      </c>
      <c r="BB330" s="48">
        <f>BW330*0.35</f>
        <v>0.26898328947368488</v>
      </c>
      <c r="BC330" s="48">
        <f>BW330*0.3</f>
        <v>0.23055710526315848</v>
      </c>
      <c r="BD330" s="48">
        <f>BW330*0.2</f>
        <v>0.15370473684210567</v>
      </c>
      <c r="BE330" s="3" t="s">
        <v>109</v>
      </c>
      <c r="BF330" s="3" t="s">
        <v>109</v>
      </c>
      <c r="BG330" s="3" t="s">
        <v>109</v>
      </c>
      <c r="BH330" s="3" t="s">
        <v>109</v>
      </c>
      <c r="BI330" s="3" t="s">
        <v>109</v>
      </c>
      <c r="BJ330" s="3" t="s">
        <v>109</v>
      </c>
      <c r="BK330" s="3" t="s">
        <v>109</v>
      </c>
      <c r="BM330" s="3" t="s">
        <v>109</v>
      </c>
      <c r="BN330" s="3" t="s">
        <v>109</v>
      </c>
      <c r="BO330" s="3" t="s">
        <v>109</v>
      </c>
      <c r="BP330" s="3" t="s">
        <v>109</v>
      </c>
      <c r="BQ330" s="3" t="s">
        <v>109</v>
      </c>
      <c r="BR330" s="3" t="s">
        <v>109</v>
      </c>
      <c r="BS330" s="3" t="s">
        <v>109</v>
      </c>
      <c r="BT330" s="3" t="s">
        <v>109</v>
      </c>
      <c r="BU330" s="3" t="s">
        <v>109</v>
      </c>
      <c r="BV330" s="3" t="s">
        <v>109</v>
      </c>
      <c r="BW330" s="48">
        <f>((AT330-BY330)/K330)</f>
        <v>0.7685236842105283</v>
      </c>
      <c r="BX330" s="3" t="s">
        <v>109</v>
      </c>
      <c r="BY330" s="48">
        <f>CC330*CB330</f>
        <v>7923.4397999999992</v>
      </c>
      <c r="BZ330" s="3">
        <v>0.06</v>
      </c>
      <c r="CA330" s="4">
        <v>2.5474E-2</v>
      </c>
      <c r="CB330" s="3">
        <f>BZ330+CA330</f>
        <v>8.5473999999999994E-2</v>
      </c>
      <c r="CC330" s="47">
        <v>92700</v>
      </c>
      <c r="CD330" s="46">
        <v>0</v>
      </c>
      <c r="CE330" s="46">
        <f>CC330-CD330</f>
        <v>92700</v>
      </c>
      <c r="CF330" s="46" t="s">
        <v>109</v>
      </c>
      <c r="CG330" s="46">
        <f>CE330/K330</f>
        <v>135.52631578947367</v>
      </c>
      <c r="CH330" s="60" t="s">
        <v>12521</v>
      </c>
      <c r="CI330" s="3" t="s">
        <v>109</v>
      </c>
      <c r="CJ330" s="3" t="s">
        <v>109</v>
      </c>
      <c r="CK330" s="3" t="s">
        <v>109</v>
      </c>
      <c r="CL330" s="3" t="s">
        <v>109</v>
      </c>
      <c r="CM330" s="3" t="s">
        <v>109</v>
      </c>
      <c r="CN330" s="3" t="s">
        <v>109</v>
      </c>
      <c r="CO330" s="3" t="s">
        <v>109</v>
      </c>
      <c r="CP330" s="3" t="s">
        <v>109</v>
      </c>
      <c r="CQ330" s="5" t="s">
        <v>113</v>
      </c>
      <c r="CR330" s="5" t="s">
        <v>109</v>
      </c>
      <c r="CV330" s="21" t="s">
        <v>126</v>
      </c>
    </row>
    <row r="331" spans="1:100" x14ac:dyDescent="0.25">
      <c r="A331" s="3" t="s">
        <v>2198</v>
      </c>
      <c r="B331" s="3" t="s">
        <v>118</v>
      </c>
      <c r="C331" s="4">
        <v>2.5474E-2</v>
      </c>
      <c r="D331" s="3" t="s">
        <v>2199</v>
      </c>
      <c r="E331" s="3" t="s">
        <v>2200</v>
      </c>
      <c r="F331" s="3" t="s">
        <v>2201</v>
      </c>
      <c r="G331" s="3" t="s">
        <v>106</v>
      </c>
      <c r="H331" s="4">
        <v>47901</v>
      </c>
      <c r="I331" s="3" t="s">
        <v>215</v>
      </c>
      <c r="J331" s="3" t="s">
        <v>1654</v>
      </c>
      <c r="K331" s="9">
        <v>1980</v>
      </c>
      <c r="L331" s="3" t="s">
        <v>109</v>
      </c>
      <c r="M331" s="3" t="s">
        <v>109</v>
      </c>
      <c r="N331" s="3" t="s">
        <v>109</v>
      </c>
      <c r="O331" s="3" t="s">
        <v>109</v>
      </c>
      <c r="P331" s="3" t="s">
        <v>2202</v>
      </c>
      <c r="Q331" s="2"/>
      <c r="S331" s="55">
        <v>13.5</v>
      </c>
      <c r="T331" s="3" t="s">
        <v>109</v>
      </c>
      <c r="U331" s="3" t="s">
        <v>109</v>
      </c>
      <c r="V331" s="3" t="s">
        <v>109</v>
      </c>
      <c r="W331" s="3" t="s">
        <v>109</v>
      </c>
      <c r="X331" s="3" t="s">
        <v>109</v>
      </c>
      <c r="Y331" s="3" t="s">
        <v>109</v>
      </c>
      <c r="Z331" s="3" t="s">
        <v>109</v>
      </c>
      <c r="AA331" s="9">
        <v>1890</v>
      </c>
      <c r="AB331" s="3" t="s">
        <v>109</v>
      </c>
      <c r="AC331" s="5" t="s">
        <v>111</v>
      </c>
      <c r="AD331" s="3" t="s">
        <v>111</v>
      </c>
      <c r="AE331" s="3" t="s">
        <v>109</v>
      </c>
      <c r="AF331" s="4">
        <v>4</v>
      </c>
      <c r="AG331" s="3" t="s">
        <v>109</v>
      </c>
      <c r="AH331" s="3" t="s">
        <v>111</v>
      </c>
      <c r="AI331" s="3" t="s">
        <v>109</v>
      </c>
      <c r="AN331" s="3" t="s">
        <v>109</v>
      </c>
      <c r="AO331" s="43">
        <f>K331*S331</f>
        <v>26730</v>
      </c>
      <c r="AP331" s="3" t="s">
        <v>109</v>
      </c>
      <c r="AQ331" s="57">
        <v>8.5000000000000006E-2</v>
      </c>
      <c r="AR331" s="3" t="s">
        <v>109</v>
      </c>
      <c r="AS331" s="3" t="s">
        <v>109</v>
      </c>
      <c r="AT331" s="46">
        <f>AO331*(1-AQ331)</f>
        <v>24457.95</v>
      </c>
      <c r="AU331" s="3" t="s">
        <v>109</v>
      </c>
      <c r="AV331" s="3" t="s">
        <v>109</v>
      </c>
      <c r="AW331" s="3" t="s">
        <v>109</v>
      </c>
      <c r="AX331" s="3" t="s">
        <v>109</v>
      </c>
      <c r="AY331" s="3" t="s">
        <v>109</v>
      </c>
      <c r="AZ331" s="3" t="s">
        <v>109</v>
      </c>
      <c r="BA331" s="48">
        <f>BW331*0.15</f>
        <v>0.14598512121212148</v>
      </c>
      <c r="BB331" s="48">
        <f>BW331*0.35</f>
        <v>0.34063194949495013</v>
      </c>
      <c r="BC331" s="48">
        <f>BW331*0.3</f>
        <v>0.29197024242424297</v>
      </c>
      <c r="BD331" s="48">
        <f>BW331*0.2</f>
        <v>0.19464682828282864</v>
      </c>
      <c r="BE331" s="3" t="s">
        <v>109</v>
      </c>
      <c r="BF331" s="3" t="s">
        <v>109</v>
      </c>
      <c r="BG331" s="3" t="s">
        <v>109</v>
      </c>
      <c r="BH331" s="3" t="s">
        <v>109</v>
      </c>
      <c r="BI331" s="3" t="s">
        <v>109</v>
      </c>
      <c r="BJ331" s="3" t="s">
        <v>109</v>
      </c>
      <c r="BK331" s="3" t="s">
        <v>109</v>
      </c>
      <c r="BM331" s="3" t="s">
        <v>109</v>
      </c>
      <c r="BN331" s="3" t="s">
        <v>109</v>
      </c>
      <c r="BO331" s="3" t="s">
        <v>109</v>
      </c>
      <c r="BP331" s="3" t="s">
        <v>109</v>
      </c>
      <c r="BQ331" s="3" t="s">
        <v>109</v>
      </c>
      <c r="BR331" s="3" t="s">
        <v>109</v>
      </c>
      <c r="BS331" s="3" t="s">
        <v>109</v>
      </c>
      <c r="BT331" s="3" t="s">
        <v>109</v>
      </c>
      <c r="BU331" s="3" t="s">
        <v>109</v>
      </c>
      <c r="BV331" s="3" t="s">
        <v>109</v>
      </c>
      <c r="BW331" s="48">
        <f>((AT331-BY331)/K331)</f>
        <v>0.97323414141414322</v>
      </c>
      <c r="BX331" s="3" t="s">
        <v>109</v>
      </c>
      <c r="BY331" s="48">
        <f>CC331*CB331</f>
        <v>22530.946399999997</v>
      </c>
      <c r="BZ331" s="3">
        <v>0.06</v>
      </c>
      <c r="CA331" s="4">
        <v>2.5474E-2</v>
      </c>
      <c r="CB331" s="3">
        <f>BZ331+CA331</f>
        <v>8.5473999999999994E-2</v>
      </c>
      <c r="CC331" s="47">
        <v>263600</v>
      </c>
      <c r="CD331" s="46">
        <v>0</v>
      </c>
      <c r="CE331" s="46">
        <f>CC331-CD331</f>
        <v>263600</v>
      </c>
      <c r="CF331" s="46" t="s">
        <v>109</v>
      </c>
      <c r="CG331" s="46">
        <f>CE331/K331</f>
        <v>133.13131313131314</v>
      </c>
      <c r="CH331" s="3" t="s">
        <v>2185</v>
      </c>
      <c r="CI331" s="3" t="s">
        <v>109</v>
      </c>
      <c r="CJ331" s="3" t="s">
        <v>109</v>
      </c>
      <c r="CK331" s="3" t="s">
        <v>109</v>
      </c>
      <c r="CL331" s="3" t="s">
        <v>109</v>
      </c>
      <c r="CM331" s="3" t="s">
        <v>109</v>
      </c>
      <c r="CN331" s="3" t="s">
        <v>109</v>
      </c>
      <c r="CO331" s="3" t="s">
        <v>109</v>
      </c>
      <c r="CP331" s="3" t="s">
        <v>109</v>
      </c>
      <c r="CQ331" s="5" t="s">
        <v>113</v>
      </c>
      <c r="CR331" s="5" t="s">
        <v>109</v>
      </c>
      <c r="CV331" s="21" t="s">
        <v>126</v>
      </c>
    </row>
    <row r="332" spans="1:100" x14ac:dyDescent="0.25">
      <c r="A332" s="3" t="s">
        <v>2128</v>
      </c>
      <c r="B332" s="3" t="s">
        <v>118</v>
      </c>
      <c r="C332" s="4">
        <v>2.5474E-2</v>
      </c>
      <c r="D332" s="3" t="s">
        <v>2129</v>
      </c>
      <c r="E332" s="3" t="s">
        <v>2130</v>
      </c>
      <c r="F332" s="3" t="s">
        <v>2131</v>
      </c>
      <c r="G332" s="3" t="s">
        <v>106</v>
      </c>
      <c r="H332" s="4">
        <v>47901</v>
      </c>
      <c r="I332" s="3" t="s">
        <v>215</v>
      </c>
      <c r="J332" s="3" t="s">
        <v>1654</v>
      </c>
      <c r="K332" s="4">
        <v>3021</v>
      </c>
      <c r="L332" s="3" t="s">
        <v>109</v>
      </c>
      <c r="M332" s="3" t="s">
        <v>109</v>
      </c>
      <c r="N332" s="3" t="s">
        <v>109</v>
      </c>
      <c r="O332" s="3" t="s">
        <v>109</v>
      </c>
      <c r="P332" s="3" t="s">
        <v>2132</v>
      </c>
      <c r="Q332" s="2"/>
      <c r="R332" s="16"/>
      <c r="S332" s="55">
        <v>13</v>
      </c>
      <c r="T332" s="3" t="s">
        <v>109</v>
      </c>
      <c r="U332" s="3" t="s">
        <v>109</v>
      </c>
      <c r="V332" s="3" t="s">
        <v>109</v>
      </c>
      <c r="W332" s="3" t="s">
        <v>109</v>
      </c>
      <c r="X332" s="3" t="s">
        <v>109</v>
      </c>
      <c r="Y332" s="3" t="s">
        <v>109</v>
      </c>
      <c r="Z332" s="3" t="s">
        <v>109</v>
      </c>
      <c r="AA332" s="4">
        <v>1870</v>
      </c>
      <c r="AB332" s="3" t="s">
        <v>109</v>
      </c>
      <c r="AC332" s="5" t="s">
        <v>111</v>
      </c>
      <c r="AD332" s="3" t="s">
        <v>111</v>
      </c>
      <c r="AE332" s="3" t="s">
        <v>109</v>
      </c>
      <c r="AF332" s="4">
        <v>2</v>
      </c>
      <c r="AG332" s="3" t="s">
        <v>109</v>
      </c>
      <c r="AH332" s="3" t="s">
        <v>111</v>
      </c>
      <c r="AI332" s="3" t="s">
        <v>109</v>
      </c>
      <c r="AN332" s="3" t="s">
        <v>109</v>
      </c>
      <c r="AO332" s="43">
        <f>K332*S332</f>
        <v>39273</v>
      </c>
      <c r="AP332" s="3" t="s">
        <v>109</v>
      </c>
      <c r="AQ332" s="57">
        <v>8.5000000000000006E-2</v>
      </c>
      <c r="AR332" s="3" t="s">
        <v>109</v>
      </c>
      <c r="AS332" s="3" t="s">
        <v>109</v>
      </c>
      <c r="AT332" s="46">
        <f>AO332*(1-AQ332)</f>
        <v>35934.794999999998</v>
      </c>
      <c r="AU332" s="3" t="s">
        <v>109</v>
      </c>
      <c r="AV332" s="3" t="s">
        <v>109</v>
      </c>
      <c r="AW332" s="3" t="s">
        <v>109</v>
      </c>
      <c r="AX332" s="3" t="s">
        <v>109</v>
      </c>
      <c r="AY332" s="3" t="s">
        <v>109</v>
      </c>
      <c r="AZ332" s="3" t="s">
        <v>109</v>
      </c>
      <c r="BA332" s="48">
        <f>BW332*0.15</f>
        <v>0.17917220456802385</v>
      </c>
      <c r="BB332" s="48">
        <f>BW332*0.35</f>
        <v>0.41806847732538899</v>
      </c>
      <c r="BC332" s="48">
        <f>BW332*0.3</f>
        <v>0.3583444091360477</v>
      </c>
      <c r="BD332" s="48">
        <f>BW332*0.2</f>
        <v>0.23889627275736514</v>
      </c>
      <c r="BE332" s="3" t="s">
        <v>109</v>
      </c>
      <c r="BF332" s="3" t="s">
        <v>109</v>
      </c>
      <c r="BG332" s="3" t="s">
        <v>109</v>
      </c>
      <c r="BH332" s="3" t="s">
        <v>109</v>
      </c>
      <c r="BI332" s="3" t="s">
        <v>109</v>
      </c>
      <c r="BJ332" s="3" t="s">
        <v>109</v>
      </c>
      <c r="BK332" s="3" t="s">
        <v>109</v>
      </c>
      <c r="BM332" s="3" t="s">
        <v>109</v>
      </c>
      <c r="BN332" s="3" t="s">
        <v>109</v>
      </c>
      <c r="BO332" s="3" t="s">
        <v>109</v>
      </c>
      <c r="BP332" s="3" t="s">
        <v>109</v>
      </c>
      <c r="BQ332" s="3" t="s">
        <v>109</v>
      </c>
      <c r="BR332" s="3" t="s">
        <v>109</v>
      </c>
      <c r="BS332" s="3" t="s">
        <v>109</v>
      </c>
      <c r="BT332" s="3" t="s">
        <v>109</v>
      </c>
      <c r="BU332" s="3" t="s">
        <v>109</v>
      </c>
      <c r="BV332" s="3" t="s">
        <v>109</v>
      </c>
      <c r="BW332" s="48">
        <f>((AT332-BY332)/K332)</f>
        <v>1.1944813637868257</v>
      </c>
      <c r="BX332" s="3" t="s">
        <v>109</v>
      </c>
      <c r="BY332" s="48">
        <f>CC332*CB332</f>
        <v>32326.266799999998</v>
      </c>
      <c r="BZ332" s="3">
        <v>0.06</v>
      </c>
      <c r="CA332" s="4">
        <v>2.5474E-2</v>
      </c>
      <c r="CB332" s="3">
        <f>BZ332+CA332</f>
        <v>8.5473999999999994E-2</v>
      </c>
      <c r="CC332" s="47">
        <v>378200</v>
      </c>
      <c r="CD332" s="46">
        <v>0</v>
      </c>
      <c r="CE332" s="46">
        <f>CC332-CD332</f>
        <v>378200</v>
      </c>
      <c r="CF332" s="46" t="s">
        <v>109</v>
      </c>
      <c r="CG332" s="46">
        <f>CE332/K332</f>
        <v>125.19033432638199</v>
      </c>
      <c r="CH332" s="3" t="s">
        <v>12490</v>
      </c>
      <c r="CI332" s="3" t="s">
        <v>109</v>
      </c>
      <c r="CJ332" s="3" t="s">
        <v>109</v>
      </c>
      <c r="CK332" s="3" t="s">
        <v>109</v>
      </c>
      <c r="CL332" s="3" t="s">
        <v>109</v>
      </c>
      <c r="CM332" s="3" t="s">
        <v>109</v>
      </c>
      <c r="CN332" s="3" t="s">
        <v>109</v>
      </c>
      <c r="CO332" s="3" t="s">
        <v>109</v>
      </c>
      <c r="CP332" s="3" t="s">
        <v>109</v>
      </c>
      <c r="CQ332" s="5" t="s">
        <v>113</v>
      </c>
      <c r="CR332" s="5" t="s">
        <v>109</v>
      </c>
      <c r="CV332" s="21" t="s">
        <v>126</v>
      </c>
    </row>
    <row r="333" spans="1:100" x14ac:dyDescent="0.25">
      <c r="A333" s="3" t="s">
        <v>1663</v>
      </c>
      <c r="B333" s="3" t="s">
        <v>118</v>
      </c>
      <c r="C333" s="4">
        <v>2.5474E-2</v>
      </c>
      <c r="D333" s="3" t="s">
        <v>1664</v>
      </c>
      <c r="E333" s="3" t="s">
        <v>1652</v>
      </c>
      <c r="F333" s="3" t="s">
        <v>1665</v>
      </c>
      <c r="G333" s="3" t="s">
        <v>106</v>
      </c>
      <c r="H333" s="4">
        <v>47901</v>
      </c>
      <c r="I333" s="3" t="s">
        <v>215</v>
      </c>
      <c r="J333" s="3" t="s">
        <v>1654</v>
      </c>
      <c r="K333" s="4">
        <v>1257</v>
      </c>
      <c r="L333" s="3" t="s">
        <v>109</v>
      </c>
      <c r="M333" s="3" t="s">
        <v>109</v>
      </c>
      <c r="N333" s="3" t="s">
        <v>109</v>
      </c>
      <c r="O333" s="3" t="s">
        <v>109</v>
      </c>
      <c r="P333" s="3" t="s">
        <v>1666</v>
      </c>
      <c r="Q333" s="2"/>
      <c r="R333" s="16"/>
      <c r="S333" s="55">
        <v>12</v>
      </c>
      <c r="T333" s="3" t="s">
        <v>109</v>
      </c>
      <c r="U333" s="3" t="s">
        <v>109</v>
      </c>
      <c r="V333" s="3" t="s">
        <v>109</v>
      </c>
      <c r="W333" s="3" t="s">
        <v>109</v>
      </c>
      <c r="X333" s="3" t="s">
        <v>109</v>
      </c>
      <c r="Y333" s="3" t="s">
        <v>109</v>
      </c>
      <c r="Z333" s="3" t="s">
        <v>109</v>
      </c>
      <c r="AA333" s="4">
        <v>1880</v>
      </c>
      <c r="AB333" s="3" t="s">
        <v>109</v>
      </c>
      <c r="AC333" s="5" t="s">
        <v>111</v>
      </c>
      <c r="AD333" s="3" t="s">
        <v>135</v>
      </c>
      <c r="AE333" s="3" t="s">
        <v>109</v>
      </c>
      <c r="AF333" s="4">
        <v>2</v>
      </c>
      <c r="AG333" s="3" t="s">
        <v>109</v>
      </c>
      <c r="AH333" s="3" t="s">
        <v>123</v>
      </c>
      <c r="AI333" s="3" t="s">
        <v>109</v>
      </c>
      <c r="AN333" s="3" t="s">
        <v>109</v>
      </c>
      <c r="AO333" s="43">
        <f>K333*S333</f>
        <v>15084</v>
      </c>
      <c r="AP333" s="3" t="s">
        <v>109</v>
      </c>
      <c r="AQ333" s="57">
        <v>0.105</v>
      </c>
      <c r="AR333" s="3" t="s">
        <v>109</v>
      </c>
      <c r="AS333" s="3" t="s">
        <v>109</v>
      </c>
      <c r="AT333" s="46">
        <f>AO333*(1-AQ333)</f>
        <v>13500.18</v>
      </c>
      <c r="AU333" s="3" t="s">
        <v>109</v>
      </c>
      <c r="AV333" s="3" t="s">
        <v>109</v>
      </c>
      <c r="AW333" s="3" t="s">
        <v>109</v>
      </c>
      <c r="AX333" s="3" t="s">
        <v>109</v>
      </c>
      <c r="AY333" s="3" t="s">
        <v>109</v>
      </c>
      <c r="AZ333" s="3" t="s">
        <v>109</v>
      </c>
      <c r="BA333" s="48">
        <f>BW333*0.15</f>
        <v>0.20167615751789983</v>
      </c>
      <c r="BB333" s="48">
        <f>BW333*0.35</f>
        <v>0.47057770087509959</v>
      </c>
      <c r="BC333" s="48">
        <f>BW333*0.3</f>
        <v>0.40335231503579966</v>
      </c>
      <c r="BD333" s="48">
        <f>BW333*0.2</f>
        <v>0.26890154335719979</v>
      </c>
      <c r="BE333" s="3" t="s">
        <v>109</v>
      </c>
      <c r="BF333" s="3" t="s">
        <v>109</v>
      </c>
      <c r="BG333" s="3" t="s">
        <v>109</v>
      </c>
      <c r="BH333" s="3" t="s">
        <v>109</v>
      </c>
      <c r="BI333" s="3" t="s">
        <v>109</v>
      </c>
      <c r="BJ333" s="3" t="s">
        <v>109</v>
      </c>
      <c r="BK333" s="3" t="s">
        <v>109</v>
      </c>
      <c r="BM333" s="3" t="s">
        <v>109</v>
      </c>
      <c r="BN333" s="3" t="s">
        <v>109</v>
      </c>
      <c r="BO333" s="3" t="s">
        <v>109</v>
      </c>
      <c r="BP333" s="3" t="s">
        <v>109</v>
      </c>
      <c r="BQ333" s="3" t="s">
        <v>109</v>
      </c>
      <c r="BR333" s="3" t="s">
        <v>109</v>
      </c>
      <c r="BS333" s="3" t="s">
        <v>109</v>
      </c>
      <c r="BT333" s="3" t="s">
        <v>109</v>
      </c>
      <c r="BU333" s="3" t="s">
        <v>109</v>
      </c>
      <c r="BV333" s="3" t="s">
        <v>109</v>
      </c>
      <c r="BW333" s="48">
        <f>((AT333-BY333)/K333)</f>
        <v>1.3445077167859989</v>
      </c>
      <c r="BX333" s="3" t="s">
        <v>109</v>
      </c>
      <c r="BY333" s="48">
        <f>CC333*CB333</f>
        <v>11810.1338</v>
      </c>
      <c r="BZ333" s="3">
        <v>7.0000000000000007E-2</v>
      </c>
      <c r="CA333" s="4">
        <v>2.5474E-2</v>
      </c>
      <c r="CB333" s="3">
        <f>BZ333+CA333</f>
        <v>9.5474000000000003E-2</v>
      </c>
      <c r="CC333" s="47">
        <v>123700</v>
      </c>
      <c r="CD333" s="46">
        <v>0</v>
      </c>
      <c r="CE333" s="46">
        <f>CC333-CD333</f>
        <v>123700</v>
      </c>
      <c r="CF333" s="46" t="s">
        <v>109</v>
      </c>
      <c r="CG333" s="46">
        <f>CE333/K333</f>
        <v>98.408910103420837</v>
      </c>
      <c r="CH333" s="3" t="s">
        <v>1667</v>
      </c>
      <c r="CI333" s="3" t="s">
        <v>109</v>
      </c>
      <c r="CJ333" s="3" t="s">
        <v>109</v>
      </c>
      <c r="CK333" s="3" t="s">
        <v>109</v>
      </c>
      <c r="CL333" s="3" t="s">
        <v>109</v>
      </c>
      <c r="CM333" s="3" t="s">
        <v>109</v>
      </c>
      <c r="CN333" s="3" t="s">
        <v>109</v>
      </c>
      <c r="CO333" s="3" t="s">
        <v>109</v>
      </c>
      <c r="CP333" s="3" t="s">
        <v>109</v>
      </c>
      <c r="CQ333" s="5" t="s">
        <v>113</v>
      </c>
      <c r="CR333" s="5" t="s">
        <v>109</v>
      </c>
      <c r="CV333" s="21" t="s">
        <v>113</v>
      </c>
    </row>
    <row r="334" spans="1:100" x14ac:dyDescent="0.25">
      <c r="A334" s="3" t="s">
        <v>2105</v>
      </c>
      <c r="B334" s="3" t="s">
        <v>118</v>
      </c>
      <c r="C334" s="4">
        <v>2.5474E-2</v>
      </c>
      <c r="D334" s="3" t="s">
        <v>2106</v>
      </c>
      <c r="E334" s="3" t="s">
        <v>2107</v>
      </c>
      <c r="F334" s="3" t="s">
        <v>2108</v>
      </c>
      <c r="G334" s="3" t="s">
        <v>106</v>
      </c>
      <c r="H334" s="4">
        <v>47901</v>
      </c>
      <c r="I334" s="3" t="s">
        <v>215</v>
      </c>
      <c r="J334" s="3" t="s">
        <v>1654</v>
      </c>
      <c r="K334" s="4">
        <v>3000</v>
      </c>
      <c r="L334" s="3" t="s">
        <v>109</v>
      </c>
      <c r="M334" s="3" t="s">
        <v>109</v>
      </c>
      <c r="N334" s="3" t="s">
        <v>109</v>
      </c>
      <c r="O334" s="3" t="s">
        <v>109</v>
      </c>
      <c r="P334" s="3" t="s">
        <v>2109</v>
      </c>
      <c r="Q334" s="2"/>
      <c r="R334" s="16"/>
      <c r="S334" s="55">
        <v>12</v>
      </c>
      <c r="T334" s="3" t="s">
        <v>109</v>
      </c>
      <c r="U334" s="3" t="s">
        <v>109</v>
      </c>
      <c r="V334" s="3" t="s">
        <v>109</v>
      </c>
      <c r="W334" s="3" t="s">
        <v>109</v>
      </c>
      <c r="X334" s="3" t="s">
        <v>109</v>
      </c>
      <c r="Y334" s="3" t="s">
        <v>109</v>
      </c>
      <c r="Z334" s="3" t="s">
        <v>109</v>
      </c>
      <c r="AA334" s="4">
        <v>1890</v>
      </c>
      <c r="AB334" s="3" t="s">
        <v>109</v>
      </c>
      <c r="AC334" s="5" t="s">
        <v>111</v>
      </c>
      <c r="AD334" s="3" t="s">
        <v>111</v>
      </c>
      <c r="AE334" s="3" t="s">
        <v>109</v>
      </c>
      <c r="AF334" s="4">
        <v>3</v>
      </c>
      <c r="AG334" s="3" t="s">
        <v>109</v>
      </c>
      <c r="AH334" s="3" t="s">
        <v>123</v>
      </c>
      <c r="AI334" s="3" t="s">
        <v>109</v>
      </c>
      <c r="AN334" s="3" t="s">
        <v>109</v>
      </c>
      <c r="AO334" s="43">
        <f>K334*S334</f>
        <v>36000</v>
      </c>
      <c r="AP334" s="3" t="s">
        <v>109</v>
      </c>
      <c r="AQ334" s="57">
        <v>0.105</v>
      </c>
      <c r="AR334" s="3" t="s">
        <v>109</v>
      </c>
      <c r="AS334" s="3" t="s">
        <v>109</v>
      </c>
      <c r="AT334" s="46">
        <f>AO334*(1-AQ334)</f>
        <v>32220</v>
      </c>
      <c r="AU334" s="3" t="s">
        <v>109</v>
      </c>
      <c r="AV334" s="3" t="s">
        <v>109</v>
      </c>
      <c r="AW334" s="3" t="s">
        <v>109</v>
      </c>
      <c r="AX334" s="3" t="s">
        <v>109</v>
      </c>
      <c r="AY334" s="3" t="s">
        <v>109</v>
      </c>
      <c r="AZ334" s="3" t="s">
        <v>109</v>
      </c>
      <c r="BA334" s="48">
        <f>BW334*0.15</f>
        <v>0.20466798</v>
      </c>
      <c r="BB334" s="48">
        <f>BW334*0.35</f>
        <v>0.47755861999999999</v>
      </c>
      <c r="BC334" s="48">
        <f>BW334*0.3</f>
        <v>0.40933596</v>
      </c>
      <c r="BD334" s="48">
        <f>BW334*0.2</f>
        <v>0.27289064000000002</v>
      </c>
      <c r="BE334" s="3" t="s">
        <v>109</v>
      </c>
      <c r="BF334" s="3" t="s">
        <v>109</v>
      </c>
      <c r="BG334" s="3" t="s">
        <v>109</v>
      </c>
      <c r="BH334" s="3" t="s">
        <v>109</v>
      </c>
      <c r="BI334" s="3" t="s">
        <v>109</v>
      </c>
      <c r="BJ334" s="3" t="s">
        <v>109</v>
      </c>
      <c r="BK334" s="3" t="s">
        <v>109</v>
      </c>
      <c r="BM334" s="3" t="s">
        <v>109</v>
      </c>
      <c r="BN334" s="3" t="s">
        <v>109</v>
      </c>
      <c r="BO334" s="3" t="s">
        <v>109</v>
      </c>
      <c r="BP334" s="3" t="s">
        <v>109</v>
      </c>
      <c r="BQ334" s="3" t="s">
        <v>109</v>
      </c>
      <c r="BR334" s="3" t="s">
        <v>109</v>
      </c>
      <c r="BS334" s="3" t="s">
        <v>109</v>
      </c>
      <c r="BT334" s="3" t="s">
        <v>109</v>
      </c>
      <c r="BU334" s="3" t="s">
        <v>109</v>
      </c>
      <c r="BV334" s="3" t="s">
        <v>109</v>
      </c>
      <c r="BW334" s="48">
        <f>((AT334-BY334)/K334)</f>
        <v>1.3644532</v>
      </c>
      <c r="BX334" s="3" t="s">
        <v>109</v>
      </c>
      <c r="BY334" s="48">
        <f>CC334*CB334</f>
        <v>28126.6404</v>
      </c>
      <c r="BZ334" s="3">
        <v>7.0000000000000007E-2</v>
      </c>
      <c r="CA334" s="4">
        <v>2.5474E-2</v>
      </c>
      <c r="CB334" s="3">
        <f>BZ334+CA334</f>
        <v>9.5474000000000003E-2</v>
      </c>
      <c r="CC334" s="47">
        <v>294600</v>
      </c>
      <c r="CD334" s="46">
        <v>0</v>
      </c>
      <c r="CE334" s="46">
        <f>CC334-CD334</f>
        <v>294600</v>
      </c>
      <c r="CF334" s="46" t="s">
        <v>109</v>
      </c>
      <c r="CG334" s="46">
        <f>CE334/K334</f>
        <v>98.2</v>
      </c>
      <c r="CH334" s="3" t="s">
        <v>2110</v>
      </c>
      <c r="CI334" s="3" t="s">
        <v>109</v>
      </c>
      <c r="CJ334" s="3" t="s">
        <v>109</v>
      </c>
      <c r="CK334" s="3" t="s">
        <v>109</v>
      </c>
      <c r="CL334" s="3" t="s">
        <v>109</v>
      </c>
      <c r="CM334" s="3" t="s">
        <v>109</v>
      </c>
      <c r="CN334" s="3" t="s">
        <v>109</v>
      </c>
      <c r="CO334" s="3" t="s">
        <v>109</v>
      </c>
      <c r="CP334" s="3" t="s">
        <v>109</v>
      </c>
      <c r="CQ334" s="5" t="s">
        <v>126</v>
      </c>
      <c r="CR334" s="5" t="s">
        <v>2111</v>
      </c>
      <c r="CV334" s="21">
        <v>1</v>
      </c>
    </row>
    <row r="335" spans="1:100" x14ac:dyDescent="0.25">
      <c r="A335" s="3" t="s">
        <v>2047</v>
      </c>
      <c r="B335" s="3" t="s">
        <v>118</v>
      </c>
      <c r="C335" s="4">
        <v>2.5474E-2</v>
      </c>
      <c r="D335" s="3" t="s">
        <v>2048</v>
      </c>
      <c r="E335" s="3" t="s">
        <v>2049</v>
      </c>
      <c r="F335" s="3" t="s">
        <v>2050</v>
      </c>
      <c r="G335" s="3" t="s">
        <v>106</v>
      </c>
      <c r="H335" s="4">
        <v>47901</v>
      </c>
      <c r="I335" s="3" t="s">
        <v>215</v>
      </c>
      <c r="J335" s="3" t="s">
        <v>1654</v>
      </c>
      <c r="K335" s="4">
        <v>3000</v>
      </c>
      <c r="L335" s="3" t="s">
        <v>109</v>
      </c>
      <c r="M335" s="3" t="s">
        <v>109</v>
      </c>
      <c r="N335" s="3" t="s">
        <v>109</v>
      </c>
      <c r="O335" s="3" t="s">
        <v>109</v>
      </c>
      <c r="P335" s="3" t="s">
        <v>697</v>
      </c>
      <c r="Q335" s="2"/>
      <c r="R335" s="16"/>
      <c r="S335" s="55">
        <v>12</v>
      </c>
      <c r="T335" s="3" t="s">
        <v>109</v>
      </c>
      <c r="U335" s="3" t="s">
        <v>109</v>
      </c>
      <c r="V335" s="3" t="s">
        <v>109</v>
      </c>
      <c r="W335" s="3" t="s">
        <v>109</v>
      </c>
      <c r="X335" s="3" t="s">
        <v>109</v>
      </c>
      <c r="Y335" s="3" t="s">
        <v>109</v>
      </c>
      <c r="Z335" s="3" t="s">
        <v>109</v>
      </c>
      <c r="AA335" s="4">
        <v>1870</v>
      </c>
      <c r="AB335" s="3" t="s">
        <v>109</v>
      </c>
      <c r="AC335" s="5" t="s">
        <v>111</v>
      </c>
      <c r="AD335" s="3" t="s">
        <v>111</v>
      </c>
      <c r="AE335" s="3" t="s">
        <v>109</v>
      </c>
      <c r="AF335" s="4">
        <v>2</v>
      </c>
      <c r="AG335" s="3" t="s">
        <v>109</v>
      </c>
      <c r="AH335" s="3" t="s">
        <v>123</v>
      </c>
      <c r="AI335" s="3" t="s">
        <v>109</v>
      </c>
      <c r="AN335" s="3" t="s">
        <v>109</v>
      </c>
      <c r="AO335" s="43">
        <f>K335*S335</f>
        <v>36000</v>
      </c>
      <c r="AP335" s="3" t="s">
        <v>109</v>
      </c>
      <c r="AQ335" s="57">
        <v>0.105</v>
      </c>
      <c r="AR335" s="3" t="s">
        <v>109</v>
      </c>
      <c r="AS335" s="3" t="s">
        <v>109</v>
      </c>
      <c r="AT335" s="46">
        <f>AO335*(1-AQ335)</f>
        <v>32220</v>
      </c>
      <c r="AU335" s="3" t="s">
        <v>109</v>
      </c>
      <c r="AV335" s="3" t="s">
        <v>109</v>
      </c>
      <c r="AW335" s="3" t="s">
        <v>109</v>
      </c>
      <c r="AX335" s="3" t="s">
        <v>109</v>
      </c>
      <c r="AY335" s="3" t="s">
        <v>109</v>
      </c>
      <c r="AZ335" s="3" t="s">
        <v>109</v>
      </c>
      <c r="BA335" s="48">
        <f>BW335*0.15</f>
        <v>0.23048724000000001</v>
      </c>
      <c r="BB335" s="48">
        <f>BW335*0.35</f>
        <v>0.53780355999999996</v>
      </c>
      <c r="BC335" s="48">
        <f>BW335*0.3</f>
        <v>0.46097448000000002</v>
      </c>
      <c r="BD335" s="48">
        <f>BW335*0.2</f>
        <v>0.30731632000000003</v>
      </c>
      <c r="BE335" s="3" t="s">
        <v>109</v>
      </c>
      <c r="BF335" s="3" t="s">
        <v>109</v>
      </c>
      <c r="BG335" s="3" t="s">
        <v>109</v>
      </c>
      <c r="BH335" s="3" t="s">
        <v>109</v>
      </c>
      <c r="BI335" s="3" t="s">
        <v>109</v>
      </c>
      <c r="BJ335" s="3" t="s">
        <v>109</v>
      </c>
      <c r="BK335" s="3" t="s">
        <v>109</v>
      </c>
      <c r="BM335" s="3" t="s">
        <v>109</v>
      </c>
      <c r="BN335" s="3" t="s">
        <v>109</v>
      </c>
      <c r="BO335" s="3" t="s">
        <v>109</v>
      </c>
      <c r="BP335" s="3" t="s">
        <v>109</v>
      </c>
      <c r="BQ335" s="3" t="s">
        <v>109</v>
      </c>
      <c r="BR335" s="3" t="s">
        <v>109</v>
      </c>
      <c r="BS335" s="3" t="s">
        <v>109</v>
      </c>
      <c r="BT335" s="3" t="s">
        <v>109</v>
      </c>
      <c r="BU335" s="3" t="s">
        <v>109</v>
      </c>
      <c r="BV335" s="3" t="s">
        <v>109</v>
      </c>
      <c r="BW335" s="48">
        <f>((AT335-BY335)/K335)</f>
        <v>1.5365816000000001</v>
      </c>
      <c r="BX335" s="3" t="s">
        <v>109</v>
      </c>
      <c r="BY335" s="48">
        <f>CC335*CB335</f>
        <v>27610.2552</v>
      </c>
      <c r="BZ335" s="3">
        <v>7.4999999999999997E-2</v>
      </c>
      <c r="CA335" s="4">
        <v>2.5474E-2</v>
      </c>
      <c r="CB335" s="3">
        <f>BZ335+CA335</f>
        <v>0.10047399999999999</v>
      </c>
      <c r="CC335" s="47">
        <v>274800</v>
      </c>
      <c r="CD335" s="46">
        <v>0</v>
      </c>
      <c r="CE335" s="46">
        <f>CC335-CD335</f>
        <v>274800</v>
      </c>
      <c r="CF335" s="46" t="s">
        <v>109</v>
      </c>
      <c r="CG335" s="46">
        <f>CE335/K335</f>
        <v>91.6</v>
      </c>
      <c r="CH335" s="3" t="s">
        <v>2051</v>
      </c>
      <c r="CI335" s="3" t="s">
        <v>109</v>
      </c>
      <c r="CJ335" s="3" t="s">
        <v>109</v>
      </c>
      <c r="CK335" s="3" t="s">
        <v>109</v>
      </c>
      <c r="CL335" s="3" t="s">
        <v>109</v>
      </c>
      <c r="CM335" s="3" t="s">
        <v>109</v>
      </c>
      <c r="CN335" s="3" t="s">
        <v>109</v>
      </c>
      <c r="CO335" s="3" t="s">
        <v>109</v>
      </c>
      <c r="CP335" s="3" t="s">
        <v>109</v>
      </c>
      <c r="CQ335" s="5" t="s">
        <v>113</v>
      </c>
      <c r="CR335" s="5" t="s">
        <v>109</v>
      </c>
      <c r="CV335" s="21" t="s">
        <v>126</v>
      </c>
    </row>
    <row r="336" spans="1:100" x14ac:dyDescent="0.25">
      <c r="A336" s="3" t="s">
        <v>2064</v>
      </c>
      <c r="B336" s="3" t="s">
        <v>118</v>
      </c>
      <c r="C336" s="4">
        <v>2.5474E-2</v>
      </c>
      <c r="D336" s="3" t="s">
        <v>2065</v>
      </c>
      <c r="E336" s="3" t="s">
        <v>2066</v>
      </c>
      <c r="F336" s="3" t="s">
        <v>2067</v>
      </c>
      <c r="G336" s="3" t="s">
        <v>106</v>
      </c>
      <c r="H336" s="4">
        <v>47901</v>
      </c>
      <c r="I336" s="3" t="s">
        <v>215</v>
      </c>
      <c r="J336" s="3" t="s">
        <v>1654</v>
      </c>
      <c r="K336" s="4">
        <v>480</v>
      </c>
      <c r="L336" s="3" t="s">
        <v>109</v>
      </c>
      <c r="M336" s="3" t="s">
        <v>109</v>
      </c>
      <c r="N336" s="3" t="s">
        <v>109</v>
      </c>
      <c r="O336" s="3" t="s">
        <v>109</v>
      </c>
      <c r="P336" s="3" t="s">
        <v>109</v>
      </c>
      <c r="Q336" s="2"/>
      <c r="R336" s="16"/>
      <c r="S336" s="55">
        <v>13.5</v>
      </c>
      <c r="T336" s="3" t="s">
        <v>109</v>
      </c>
      <c r="U336" s="3" t="s">
        <v>109</v>
      </c>
      <c r="V336" s="3" t="s">
        <v>109</v>
      </c>
      <c r="W336" s="3" t="s">
        <v>109</v>
      </c>
      <c r="X336" s="3" t="s">
        <v>109</v>
      </c>
      <c r="Y336" s="3" t="s">
        <v>109</v>
      </c>
      <c r="Z336" s="3" t="s">
        <v>109</v>
      </c>
      <c r="AA336" s="4">
        <v>1955</v>
      </c>
      <c r="AB336" s="3" t="s">
        <v>109</v>
      </c>
      <c r="AC336" s="5" t="s">
        <v>111</v>
      </c>
      <c r="AD336" s="3" t="s">
        <v>135</v>
      </c>
      <c r="AE336" s="3" t="s">
        <v>109</v>
      </c>
      <c r="AF336" s="4">
        <v>2</v>
      </c>
      <c r="AG336" s="3" t="s">
        <v>109</v>
      </c>
      <c r="AH336" s="3" t="s">
        <v>123</v>
      </c>
      <c r="AI336" s="3" t="s">
        <v>109</v>
      </c>
      <c r="AN336" s="3" t="s">
        <v>109</v>
      </c>
      <c r="AO336" s="43">
        <f>K336*S336</f>
        <v>6480</v>
      </c>
      <c r="AP336" s="3" t="s">
        <v>109</v>
      </c>
      <c r="AQ336" s="57">
        <v>8.5000000000000006E-2</v>
      </c>
      <c r="AR336" s="3" t="s">
        <v>109</v>
      </c>
      <c r="AS336" s="3" t="s">
        <v>109</v>
      </c>
      <c r="AT336" s="46">
        <f>AO336*(1-AQ336)</f>
        <v>5929.2</v>
      </c>
      <c r="AU336" s="3" t="s">
        <v>109</v>
      </c>
      <c r="AV336" s="3" t="s">
        <v>109</v>
      </c>
      <c r="AW336" s="3" t="s">
        <v>109</v>
      </c>
      <c r="AX336" s="3" t="s">
        <v>109</v>
      </c>
      <c r="AY336" s="3" t="s">
        <v>109</v>
      </c>
      <c r="AZ336" s="3" t="s">
        <v>109</v>
      </c>
      <c r="BA336" s="48">
        <f>BW336*0.15</f>
        <v>0.24222431249999998</v>
      </c>
      <c r="BB336" s="48">
        <f>BW336*0.35</f>
        <v>0.56519006249999992</v>
      </c>
      <c r="BC336" s="48">
        <f>BW336*0.3</f>
        <v>0.48444862499999997</v>
      </c>
      <c r="BD336" s="48">
        <f>BW336*0.2</f>
        <v>0.32296575000000005</v>
      </c>
      <c r="BE336" s="3" t="s">
        <v>109</v>
      </c>
      <c r="BF336" s="3" t="s">
        <v>109</v>
      </c>
      <c r="BG336" s="3" t="s">
        <v>109</v>
      </c>
      <c r="BH336" s="3" t="s">
        <v>109</v>
      </c>
      <c r="BI336" s="3" t="s">
        <v>109</v>
      </c>
      <c r="BJ336" s="3" t="s">
        <v>109</v>
      </c>
      <c r="BK336" s="3" t="s">
        <v>109</v>
      </c>
      <c r="BM336" s="3" t="s">
        <v>109</v>
      </c>
      <c r="BN336" s="3" t="s">
        <v>109</v>
      </c>
      <c r="BO336" s="3" t="s">
        <v>109</v>
      </c>
      <c r="BP336" s="3" t="s">
        <v>109</v>
      </c>
      <c r="BQ336" s="3" t="s">
        <v>109</v>
      </c>
      <c r="BR336" s="3" t="s">
        <v>109</v>
      </c>
      <c r="BS336" s="3" t="s">
        <v>109</v>
      </c>
      <c r="BT336" s="3" t="s">
        <v>109</v>
      </c>
      <c r="BU336" s="3" t="s">
        <v>109</v>
      </c>
      <c r="BV336" s="3" t="s">
        <v>109</v>
      </c>
      <c r="BW336" s="48">
        <f>((AT336-BY336)/K336)</f>
        <v>1.61482875</v>
      </c>
      <c r="BX336" s="3" t="s">
        <v>109</v>
      </c>
      <c r="BY336" s="48">
        <f>CC336*CB336</f>
        <v>5154.0821999999998</v>
      </c>
      <c r="BZ336" s="3">
        <v>0.06</v>
      </c>
      <c r="CA336" s="4">
        <v>2.5474E-2</v>
      </c>
      <c r="CB336" s="3">
        <f>BZ336+CA336</f>
        <v>8.5473999999999994E-2</v>
      </c>
      <c r="CC336" s="47">
        <v>60300</v>
      </c>
      <c r="CD336" s="46">
        <v>0</v>
      </c>
      <c r="CE336" s="46">
        <f>CC336-CD336</f>
        <v>60300</v>
      </c>
      <c r="CF336" s="46" t="s">
        <v>109</v>
      </c>
      <c r="CG336" s="46">
        <f>CE336/K336</f>
        <v>125.625</v>
      </c>
      <c r="CH336" s="3" t="s">
        <v>1688</v>
      </c>
      <c r="CI336" s="3" t="s">
        <v>109</v>
      </c>
      <c r="CJ336" s="3" t="s">
        <v>109</v>
      </c>
      <c r="CK336" s="3" t="s">
        <v>109</v>
      </c>
      <c r="CL336" s="3" t="s">
        <v>109</v>
      </c>
      <c r="CM336" s="3" t="s">
        <v>109</v>
      </c>
      <c r="CN336" s="3" t="s">
        <v>109</v>
      </c>
      <c r="CO336" s="3" t="s">
        <v>109</v>
      </c>
      <c r="CP336" s="3" t="s">
        <v>109</v>
      </c>
      <c r="CQ336" s="5" t="s">
        <v>113</v>
      </c>
      <c r="CR336" s="5" t="s">
        <v>109</v>
      </c>
      <c r="CV336" s="21" t="s">
        <v>113</v>
      </c>
    </row>
    <row r="337" spans="1:101" x14ac:dyDescent="0.25">
      <c r="A337" s="3" t="s">
        <v>3552</v>
      </c>
      <c r="B337" s="61" t="str">
        <f>CONCATENATE(RIGHT(LEFT(A337,26),3))</f>
        <v>004</v>
      </c>
      <c r="C337" s="4">
        <v>0.02</v>
      </c>
      <c r="D337" s="3" t="s">
        <v>109</v>
      </c>
      <c r="E337" s="3" t="s">
        <v>508</v>
      </c>
      <c r="F337" s="3" t="s">
        <v>3554</v>
      </c>
      <c r="G337" s="3" t="s">
        <v>106</v>
      </c>
      <c r="H337" s="4">
        <v>47901</v>
      </c>
      <c r="I337" s="3" t="s">
        <v>1726</v>
      </c>
      <c r="J337" s="3" t="s">
        <v>3998</v>
      </c>
      <c r="K337" s="4">
        <v>3276</v>
      </c>
      <c r="L337" s="3" t="s">
        <v>109</v>
      </c>
      <c r="M337" s="3" t="s">
        <v>109</v>
      </c>
      <c r="N337" s="3" t="s">
        <v>109</v>
      </c>
      <c r="O337" s="3" t="s">
        <v>109</v>
      </c>
      <c r="P337" s="3" t="s">
        <v>109</v>
      </c>
      <c r="Q337" s="63">
        <v>3</v>
      </c>
      <c r="S337" s="3" t="s">
        <v>109</v>
      </c>
      <c r="T337" s="3" t="s">
        <v>109</v>
      </c>
      <c r="U337" s="46">
        <v>725</v>
      </c>
      <c r="V337" s="3" t="s">
        <v>109</v>
      </c>
      <c r="W337" s="3" t="s">
        <v>109</v>
      </c>
      <c r="X337" s="3" t="s">
        <v>109</v>
      </c>
      <c r="Y337" s="3" t="s">
        <v>109</v>
      </c>
      <c r="Z337" s="3" t="s">
        <v>109</v>
      </c>
      <c r="AA337" s="4">
        <v>1870</v>
      </c>
      <c r="AB337" s="3" t="s">
        <v>109</v>
      </c>
      <c r="AC337" s="5">
        <v>3</v>
      </c>
      <c r="AD337" s="3" t="s">
        <v>109</v>
      </c>
      <c r="AE337" s="3" t="s">
        <v>109</v>
      </c>
      <c r="AF337" s="8"/>
      <c r="AG337" s="3" t="s">
        <v>109</v>
      </c>
      <c r="AH337" s="3" t="s">
        <v>109</v>
      </c>
      <c r="AI337" s="3" t="s">
        <v>109</v>
      </c>
      <c r="AN337" s="3" t="s">
        <v>109</v>
      </c>
      <c r="AO337" s="42">
        <f>(Q337*U337)*12</f>
        <v>26100</v>
      </c>
      <c r="AP337" s="3" t="s">
        <v>109</v>
      </c>
      <c r="AQ337" s="3">
        <v>6.9000000000000006E-2</v>
      </c>
      <c r="AR337" s="3" t="s">
        <v>109</v>
      </c>
      <c r="AS337" s="3">
        <v>0.02</v>
      </c>
      <c r="AT337" s="48">
        <f>(AO337*(1-AQ337))+(AO337*AS337)</f>
        <v>24821.100000000002</v>
      </c>
      <c r="AU337" s="3" t="s">
        <v>109</v>
      </c>
      <c r="AV337" s="3" t="s">
        <v>109</v>
      </c>
      <c r="AW337" s="3" t="s">
        <v>109</v>
      </c>
      <c r="AX337" s="3" t="s">
        <v>109</v>
      </c>
      <c r="AY337" s="3" t="s">
        <v>109</v>
      </c>
      <c r="AZ337" s="3" t="s">
        <v>109</v>
      </c>
      <c r="BA337" s="3" t="s">
        <v>109</v>
      </c>
      <c r="BB337" s="3" t="s">
        <v>109</v>
      </c>
      <c r="BC337" s="3" t="s">
        <v>109</v>
      </c>
      <c r="BD337" s="3" t="s">
        <v>109</v>
      </c>
      <c r="BE337" s="3" t="s">
        <v>109</v>
      </c>
      <c r="BF337" s="3" t="s">
        <v>109</v>
      </c>
      <c r="BG337" s="3" t="s">
        <v>109</v>
      </c>
      <c r="BH337" s="3" t="s">
        <v>109</v>
      </c>
      <c r="BI337" s="3" t="s">
        <v>109</v>
      </c>
      <c r="BJ337" s="3">
        <f>BX337*0.1</f>
        <v>-4.0122718171233342E-2</v>
      </c>
      <c r="BK337" s="3">
        <f>BX337*0.23</f>
        <v>-9.2282251793836687E-2</v>
      </c>
      <c r="BL337" s="2">
        <f>BX337*0.32</f>
        <v>-0.12839269814794668</v>
      </c>
      <c r="BM337" s="3">
        <f>BX337*0.3</f>
        <v>-0.12036815451370002</v>
      </c>
      <c r="BN337" s="3">
        <f>BX337*0.05</f>
        <v>-2.0061359085616671E-2</v>
      </c>
      <c r="BO337" s="3" t="s">
        <v>109</v>
      </c>
      <c r="BP337" s="3" t="s">
        <v>109</v>
      </c>
      <c r="BQ337" s="3" t="s">
        <v>109</v>
      </c>
      <c r="BR337" s="3" t="s">
        <v>109</v>
      </c>
      <c r="BS337" s="3" t="s">
        <v>109</v>
      </c>
      <c r="BT337" s="3" t="s">
        <v>109</v>
      </c>
      <c r="BU337" s="3" t="s">
        <v>109</v>
      </c>
      <c r="BV337" s="3" t="s">
        <v>109</v>
      </c>
      <c r="BW337" s="3" t="s">
        <v>109</v>
      </c>
      <c r="BX337" s="71">
        <f>1-(BY337/AT337)</f>
        <v>-0.4012271817123334</v>
      </c>
      <c r="BY337" s="46">
        <f>CE337*CB337</f>
        <v>34780</v>
      </c>
      <c r="BZ337" s="3">
        <v>0.08</v>
      </c>
      <c r="CA337" s="4">
        <f>C337</f>
        <v>0.02</v>
      </c>
      <c r="CB337" s="3">
        <f>BZ337+CA337</f>
        <v>0.1</v>
      </c>
      <c r="CC337" s="47">
        <v>347800</v>
      </c>
      <c r="CD337" s="46">
        <v>0</v>
      </c>
      <c r="CE337" s="46">
        <f>CC337-CD337</f>
        <v>347800</v>
      </c>
      <c r="CF337" s="46">
        <f>CE337/Q337</f>
        <v>115933.33333333333</v>
      </c>
      <c r="CG337" s="46" t="s">
        <v>109</v>
      </c>
      <c r="CH337" s="3" t="s">
        <v>4004</v>
      </c>
      <c r="CI337" s="3" t="s">
        <v>109</v>
      </c>
      <c r="CJ337" s="3" t="s">
        <v>109</v>
      </c>
      <c r="CK337" s="3" t="s">
        <v>109</v>
      </c>
      <c r="CL337" s="3" t="s">
        <v>109</v>
      </c>
      <c r="CM337" s="3" t="s">
        <v>109</v>
      </c>
      <c r="CN337" s="3" t="s">
        <v>109</v>
      </c>
      <c r="CO337" s="3" t="s">
        <v>109</v>
      </c>
      <c r="CP337" s="3" t="s">
        <v>109</v>
      </c>
      <c r="CQ337" s="5" t="s">
        <v>113</v>
      </c>
      <c r="CR337" s="5" t="s">
        <v>109</v>
      </c>
      <c r="CV337" s="21" t="s">
        <v>126</v>
      </c>
    </row>
    <row r="338" spans="1:101" x14ac:dyDescent="0.25">
      <c r="A338" s="3" t="s">
        <v>4231</v>
      </c>
      <c r="B338" s="61" t="str">
        <f>CONCATENATE(RIGHT(LEFT(A338,26),3))</f>
        <v>004</v>
      </c>
      <c r="C338" s="4">
        <v>0.02</v>
      </c>
      <c r="D338" s="3" t="s">
        <v>109</v>
      </c>
      <c r="E338" s="3" t="s">
        <v>2450</v>
      </c>
      <c r="F338" s="3" t="s">
        <v>109</v>
      </c>
      <c r="G338" s="3" t="s">
        <v>109</v>
      </c>
      <c r="H338" s="23"/>
      <c r="I338" s="3" t="s">
        <v>1726</v>
      </c>
      <c r="J338" s="3" t="s">
        <v>4173</v>
      </c>
      <c r="K338" s="8"/>
      <c r="L338" s="3" t="s">
        <v>109</v>
      </c>
      <c r="M338" s="3" t="s">
        <v>109</v>
      </c>
      <c r="N338" s="3" t="s">
        <v>109</v>
      </c>
      <c r="O338" s="3" t="s">
        <v>109</v>
      </c>
      <c r="P338" s="3" t="s">
        <v>109</v>
      </c>
      <c r="Q338" s="63">
        <v>6</v>
      </c>
      <c r="R338" s="16"/>
      <c r="S338" s="3" t="s">
        <v>109</v>
      </c>
      <c r="T338" s="3" t="s">
        <v>109</v>
      </c>
      <c r="U338" s="46">
        <v>725</v>
      </c>
      <c r="V338" s="3" t="s">
        <v>109</v>
      </c>
      <c r="W338" s="3" t="s">
        <v>109</v>
      </c>
      <c r="X338" s="3" t="s">
        <v>109</v>
      </c>
      <c r="Y338" s="3" t="s">
        <v>109</v>
      </c>
      <c r="Z338" s="3" t="s">
        <v>109</v>
      </c>
      <c r="AA338" s="8"/>
      <c r="AB338" s="3" t="s">
        <v>109</v>
      </c>
      <c r="AC338" s="5">
        <v>3</v>
      </c>
      <c r="AD338" s="3" t="s">
        <v>109</v>
      </c>
      <c r="AE338" s="3" t="s">
        <v>109</v>
      </c>
      <c r="AF338" s="8"/>
      <c r="AG338" s="3" t="s">
        <v>109</v>
      </c>
      <c r="AH338" s="3" t="s">
        <v>109</v>
      </c>
      <c r="AI338" s="3" t="s">
        <v>109</v>
      </c>
      <c r="AJ338" s="16"/>
      <c r="AN338" s="3" t="s">
        <v>109</v>
      </c>
      <c r="AO338" s="42">
        <f>(Q338*U338)*12</f>
        <v>52200</v>
      </c>
      <c r="AP338" s="3" t="s">
        <v>109</v>
      </c>
      <c r="AQ338" s="3">
        <v>6.9000000000000006E-2</v>
      </c>
      <c r="AR338" s="3" t="s">
        <v>109</v>
      </c>
      <c r="AS338" s="3">
        <v>0.02</v>
      </c>
      <c r="AT338" s="48">
        <f>(AO338*(1-AQ338))+(AO338*AS338)</f>
        <v>49642.200000000004</v>
      </c>
      <c r="AU338" s="3" t="s">
        <v>109</v>
      </c>
      <c r="AV338" s="3" t="s">
        <v>109</v>
      </c>
      <c r="AW338" s="3" t="s">
        <v>109</v>
      </c>
      <c r="AX338" s="3" t="s">
        <v>109</v>
      </c>
      <c r="AY338" s="3" t="s">
        <v>109</v>
      </c>
      <c r="AZ338" s="3" t="s">
        <v>109</v>
      </c>
      <c r="BA338" s="3" t="s">
        <v>109</v>
      </c>
      <c r="BB338" s="3" t="s">
        <v>109</v>
      </c>
      <c r="BC338" s="3" t="s">
        <v>109</v>
      </c>
      <c r="BD338" s="3" t="s">
        <v>109</v>
      </c>
      <c r="BE338" s="3" t="s">
        <v>109</v>
      </c>
      <c r="BF338" s="3" t="s">
        <v>109</v>
      </c>
      <c r="BG338" s="3" t="s">
        <v>109</v>
      </c>
      <c r="BH338" s="3" t="s">
        <v>109</v>
      </c>
      <c r="BI338" s="3" t="s">
        <v>109</v>
      </c>
      <c r="BJ338" s="3">
        <f>BX338*0.1</f>
        <v>2.5504913158562671E-2</v>
      </c>
      <c r="BK338" s="3">
        <f>BX338*0.23</f>
        <v>5.8661300264694141E-2</v>
      </c>
      <c r="BL338" s="2">
        <f>BX338*0.32</f>
        <v>8.1615722107400548E-2</v>
      </c>
      <c r="BM338" s="3">
        <f>BX338*0.3</f>
        <v>7.6514739475688001E-2</v>
      </c>
      <c r="BN338" s="3">
        <f>BX338*0.05</f>
        <v>1.2752456579281335E-2</v>
      </c>
      <c r="BO338" s="3" t="s">
        <v>109</v>
      </c>
      <c r="BP338" s="3" t="s">
        <v>109</v>
      </c>
      <c r="BQ338" s="3" t="s">
        <v>109</v>
      </c>
      <c r="BR338" s="3" t="s">
        <v>109</v>
      </c>
      <c r="BS338" s="3" t="s">
        <v>109</v>
      </c>
      <c r="BT338" s="3" t="s">
        <v>109</v>
      </c>
      <c r="BU338" s="3" t="s">
        <v>109</v>
      </c>
      <c r="BV338" s="3" t="s">
        <v>109</v>
      </c>
      <c r="BW338" s="3" t="s">
        <v>109</v>
      </c>
      <c r="BX338" s="71">
        <f>1-(BY338/AT338)</f>
        <v>0.2550491315856267</v>
      </c>
      <c r="BY338" s="46">
        <f>CE338*CB338</f>
        <v>36981.000000000007</v>
      </c>
      <c r="BZ338" s="3">
        <v>7.0000000000000007E-2</v>
      </c>
      <c r="CA338" s="4">
        <f>C338</f>
        <v>0.02</v>
      </c>
      <c r="CB338" s="3">
        <f>BZ338+CA338</f>
        <v>9.0000000000000011E-2</v>
      </c>
      <c r="CC338" s="47">
        <v>410900</v>
      </c>
      <c r="CD338" s="46">
        <v>0</v>
      </c>
      <c r="CE338" s="46">
        <f>CC338-CD338</f>
        <v>410900</v>
      </c>
      <c r="CF338" s="46">
        <f>CE338/Q338</f>
        <v>68483.333333333328</v>
      </c>
      <c r="CG338" s="46" t="s">
        <v>109</v>
      </c>
      <c r="CH338" s="3" t="s">
        <v>4232</v>
      </c>
      <c r="CI338" s="3" t="s">
        <v>109</v>
      </c>
      <c r="CJ338" s="3" t="s">
        <v>109</v>
      </c>
      <c r="CK338" s="3" t="s">
        <v>109</v>
      </c>
      <c r="CL338" s="3" t="s">
        <v>109</v>
      </c>
      <c r="CM338" s="3" t="s">
        <v>109</v>
      </c>
      <c r="CN338" s="3" t="s">
        <v>109</v>
      </c>
      <c r="CO338" s="3" t="s">
        <v>109</v>
      </c>
      <c r="CP338" s="3" t="s">
        <v>109</v>
      </c>
      <c r="CQ338" s="5" t="s">
        <v>113</v>
      </c>
      <c r="CR338" s="5" t="s">
        <v>109</v>
      </c>
      <c r="CV338" s="21" t="s">
        <v>113</v>
      </c>
      <c r="CW338" s="16"/>
    </row>
    <row r="339" spans="1:101" x14ac:dyDescent="0.25">
      <c r="A339" s="3" t="s">
        <v>4245</v>
      </c>
      <c r="B339" s="61" t="str">
        <f>CONCATENATE(RIGHT(LEFT(A339,26),3))</f>
        <v>004</v>
      </c>
      <c r="C339" s="4">
        <v>0.02</v>
      </c>
      <c r="D339" s="3" t="s">
        <v>4246</v>
      </c>
      <c r="E339" s="3" t="s">
        <v>4211</v>
      </c>
      <c r="F339" s="3" t="s">
        <v>109</v>
      </c>
      <c r="G339" s="3" t="s">
        <v>109</v>
      </c>
      <c r="H339" s="23"/>
      <c r="I339" s="3" t="s">
        <v>1726</v>
      </c>
      <c r="J339" s="3" t="s">
        <v>4173</v>
      </c>
      <c r="K339" s="4">
        <v>3328</v>
      </c>
      <c r="L339" s="3" t="s">
        <v>109</v>
      </c>
      <c r="M339" s="3" t="s">
        <v>109</v>
      </c>
      <c r="N339" s="3" t="s">
        <v>109</v>
      </c>
      <c r="O339" s="3" t="s">
        <v>109</v>
      </c>
      <c r="P339" s="3" t="s">
        <v>109</v>
      </c>
      <c r="Q339" s="63">
        <v>4</v>
      </c>
      <c r="R339" s="9">
        <v>4</v>
      </c>
      <c r="S339" s="3" t="s">
        <v>109</v>
      </c>
      <c r="T339" s="3" t="s">
        <v>109</v>
      </c>
      <c r="U339" s="46">
        <v>825</v>
      </c>
      <c r="V339" s="3" t="s">
        <v>109</v>
      </c>
      <c r="W339" s="3" t="s">
        <v>109</v>
      </c>
      <c r="X339" s="3" t="s">
        <v>109</v>
      </c>
      <c r="Y339" s="3" t="s">
        <v>109</v>
      </c>
      <c r="Z339" s="3" t="s">
        <v>109</v>
      </c>
      <c r="AA339" s="8"/>
      <c r="AB339" s="3" t="s">
        <v>109</v>
      </c>
      <c r="AC339" s="5">
        <v>4</v>
      </c>
      <c r="AD339" s="3" t="s">
        <v>135</v>
      </c>
      <c r="AE339" s="3" t="s">
        <v>109</v>
      </c>
      <c r="AF339" s="4">
        <v>4</v>
      </c>
      <c r="AG339" s="3" t="s">
        <v>109</v>
      </c>
      <c r="AH339" s="3" t="s">
        <v>111</v>
      </c>
      <c r="AI339" s="3" t="s">
        <v>109</v>
      </c>
      <c r="AJ339" s="12">
        <v>4</v>
      </c>
      <c r="AN339" s="3" t="s">
        <v>109</v>
      </c>
      <c r="AO339" s="42">
        <f>(Q339*U339)*12</f>
        <v>39600</v>
      </c>
      <c r="AP339" s="3" t="s">
        <v>109</v>
      </c>
      <c r="AQ339" s="3">
        <v>6.9000000000000006E-2</v>
      </c>
      <c r="AR339" s="3" t="s">
        <v>109</v>
      </c>
      <c r="AS339" s="3">
        <v>0.02</v>
      </c>
      <c r="AT339" s="48">
        <f>(AO339*(1-AQ339))+(AO339*AS339)</f>
        <v>37659.599999999999</v>
      </c>
      <c r="AU339" s="3" t="s">
        <v>109</v>
      </c>
      <c r="AV339" s="3" t="s">
        <v>109</v>
      </c>
      <c r="AW339" s="3" t="s">
        <v>109</v>
      </c>
      <c r="AX339" s="3" t="s">
        <v>109</v>
      </c>
      <c r="AY339" s="3" t="s">
        <v>109</v>
      </c>
      <c r="AZ339" s="3" t="s">
        <v>109</v>
      </c>
      <c r="BA339" s="3" t="s">
        <v>109</v>
      </c>
      <c r="BB339" s="3" t="s">
        <v>109</v>
      </c>
      <c r="BC339" s="3" t="s">
        <v>109</v>
      </c>
      <c r="BD339" s="3" t="s">
        <v>109</v>
      </c>
      <c r="BE339" s="3" t="s">
        <v>109</v>
      </c>
      <c r="BF339" s="3" t="s">
        <v>109</v>
      </c>
      <c r="BG339" s="3" t="s">
        <v>109</v>
      </c>
      <c r="BH339" s="3" t="s">
        <v>109</v>
      </c>
      <c r="BI339" s="3" t="s">
        <v>109</v>
      </c>
      <c r="BJ339" s="3">
        <f>BX339*0.1</f>
        <v>4.9707378729460752E-2</v>
      </c>
      <c r="BK339" s="3">
        <f>BX339*0.23</f>
        <v>0.11432697107775973</v>
      </c>
      <c r="BL339" s="2">
        <f>BX339*0.32</f>
        <v>0.1590636119342744</v>
      </c>
      <c r="BM339" s="3">
        <f>BX339*0.3</f>
        <v>0.14912213618838224</v>
      </c>
      <c r="BN339" s="3">
        <f>BX339*0.05</f>
        <v>2.4853689364730376E-2</v>
      </c>
      <c r="BO339" s="3" t="s">
        <v>109</v>
      </c>
      <c r="BP339" s="3" t="s">
        <v>109</v>
      </c>
      <c r="BQ339" s="3" t="s">
        <v>109</v>
      </c>
      <c r="BR339" s="3" t="s">
        <v>109</v>
      </c>
      <c r="BS339" s="3" t="s">
        <v>109</v>
      </c>
      <c r="BT339" s="3" t="s">
        <v>109</v>
      </c>
      <c r="BU339" s="3" t="s">
        <v>109</v>
      </c>
      <c r="BV339" s="3" t="s">
        <v>109</v>
      </c>
      <c r="BW339" s="3" t="s">
        <v>109</v>
      </c>
      <c r="BX339" s="71">
        <f>1-(BY339/AT339)</f>
        <v>0.49707378729460749</v>
      </c>
      <c r="BY339" s="46">
        <f>CE339*CB339</f>
        <v>18940</v>
      </c>
      <c r="BZ339" s="3">
        <v>0.08</v>
      </c>
      <c r="CA339" s="4">
        <f>C339</f>
        <v>0.02</v>
      </c>
      <c r="CB339" s="3">
        <f>BZ339+CA339</f>
        <v>0.1</v>
      </c>
      <c r="CC339" s="47">
        <v>189400</v>
      </c>
      <c r="CD339" s="46">
        <v>0</v>
      </c>
      <c r="CE339" s="46">
        <f>CC339-CD339</f>
        <v>189400</v>
      </c>
      <c r="CF339" s="46">
        <f>CE339/Q339</f>
        <v>47350</v>
      </c>
      <c r="CG339" s="46" t="s">
        <v>109</v>
      </c>
      <c r="CH339" s="3" t="s">
        <v>4247</v>
      </c>
      <c r="CI339" s="3" t="s">
        <v>109</v>
      </c>
      <c r="CJ339" s="3" t="s">
        <v>109</v>
      </c>
      <c r="CK339" s="3" t="s">
        <v>109</v>
      </c>
      <c r="CL339" s="3" t="s">
        <v>109</v>
      </c>
      <c r="CM339" s="3" t="s">
        <v>109</v>
      </c>
      <c r="CN339" s="3" t="s">
        <v>109</v>
      </c>
      <c r="CO339" s="3" t="s">
        <v>109</v>
      </c>
      <c r="CP339" s="3" t="s">
        <v>109</v>
      </c>
      <c r="CQ339" s="5" t="s">
        <v>126</v>
      </c>
      <c r="CR339" s="5" t="s">
        <v>4248</v>
      </c>
      <c r="CV339" s="21" t="s">
        <v>113</v>
      </c>
      <c r="CW339" s="10">
        <v>1210</v>
      </c>
    </row>
    <row r="340" spans="1:101" x14ac:dyDescent="0.25">
      <c r="A340" s="3" t="s">
        <v>4249</v>
      </c>
      <c r="B340" s="61" t="str">
        <f>CONCATENATE(RIGHT(LEFT(A340,26),3))</f>
        <v>004</v>
      </c>
      <c r="C340" s="4">
        <v>0.02</v>
      </c>
      <c r="D340" s="3" t="s">
        <v>4250</v>
      </c>
      <c r="E340" s="3" t="s">
        <v>4251</v>
      </c>
      <c r="F340" s="3" t="s">
        <v>109</v>
      </c>
      <c r="G340" s="3" t="s">
        <v>109</v>
      </c>
      <c r="H340" s="23"/>
      <c r="I340" s="3" t="s">
        <v>1726</v>
      </c>
      <c r="J340" s="3" t="s">
        <v>4173</v>
      </c>
      <c r="K340" s="4">
        <v>81860</v>
      </c>
      <c r="L340" s="3" t="s">
        <v>109</v>
      </c>
      <c r="M340" s="3" t="s">
        <v>109</v>
      </c>
      <c r="N340" s="3" t="s">
        <v>109</v>
      </c>
      <c r="O340" s="3" t="s">
        <v>109</v>
      </c>
      <c r="P340" s="3" t="s">
        <v>109</v>
      </c>
      <c r="Q340" s="63">
        <v>64</v>
      </c>
      <c r="S340" s="3" t="s">
        <v>109</v>
      </c>
      <c r="T340" s="3" t="s">
        <v>109</v>
      </c>
      <c r="U340" s="46">
        <v>725</v>
      </c>
      <c r="V340" s="3" t="s">
        <v>109</v>
      </c>
      <c r="W340" s="3" t="s">
        <v>109</v>
      </c>
      <c r="X340" s="3" t="s">
        <v>109</v>
      </c>
      <c r="Y340" s="3" t="s">
        <v>109</v>
      </c>
      <c r="Z340" s="3" t="s">
        <v>109</v>
      </c>
      <c r="AA340" s="8"/>
      <c r="AB340" s="3" t="s">
        <v>109</v>
      </c>
      <c r="AC340" s="5">
        <v>3</v>
      </c>
      <c r="AD340" s="3" t="s">
        <v>109</v>
      </c>
      <c r="AE340" s="3" t="s">
        <v>109</v>
      </c>
      <c r="AF340" s="8"/>
      <c r="AG340" s="3" t="s">
        <v>109</v>
      </c>
      <c r="AH340" s="3" t="s">
        <v>109</v>
      </c>
      <c r="AI340" s="3" t="s">
        <v>109</v>
      </c>
      <c r="AJ340" s="16"/>
      <c r="AN340" s="3" t="s">
        <v>109</v>
      </c>
      <c r="AO340" s="42">
        <f>(Q340*U340)*12</f>
        <v>556800</v>
      </c>
      <c r="AP340" s="3" t="s">
        <v>109</v>
      </c>
      <c r="AQ340" s="3">
        <v>6.9000000000000006E-2</v>
      </c>
      <c r="AR340" s="3" t="s">
        <v>109</v>
      </c>
      <c r="AS340" s="3">
        <v>0.02</v>
      </c>
      <c r="AT340" s="48">
        <f>(AO340*(1-AQ340))+(AO340*AS340)</f>
        <v>529516.80000000005</v>
      </c>
      <c r="AU340" s="3" t="s">
        <v>109</v>
      </c>
      <c r="AV340" s="3" t="s">
        <v>109</v>
      </c>
      <c r="AW340" s="3" t="s">
        <v>109</v>
      </c>
      <c r="AX340" s="3" t="s">
        <v>109</v>
      </c>
      <c r="AY340" s="3" t="s">
        <v>109</v>
      </c>
      <c r="AZ340" s="3" t="s">
        <v>109</v>
      </c>
      <c r="BA340" s="3" t="s">
        <v>109</v>
      </c>
      <c r="BB340" s="3" t="s">
        <v>109</v>
      </c>
      <c r="BC340" s="3" t="s">
        <v>109</v>
      </c>
      <c r="BD340" s="3" t="s">
        <v>109</v>
      </c>
      <c r="BE340" s="3" t="s">
        <v>109</v>
      </c>
      <c r="BF340" s="3" t="s">
        <v>109</v>
      </c>
      <c r="BG340" s="3" t="s">
        <v>109</v>
      </c>
      <c r="BH340" s="3" t="s">
        <v>109</v>
      </c>
      <c r="BI340" s="3" t="s">
        <v>109</v>
      </c>
      <c r="BJ340" s="3">
        <f>BX340*0.1</f>
        <v>-1.5741370245476616E-2</v>
      </c>
      <c r="BK340" s="3">
        <f>BX340*0.23</f>
        <v>-3.6205151564596215E-2</v>
      </c>
      <c r="BL340" s="2">
        <f>BX340*0.32</f>
        <v>-5.0372384785525172E-2</v>
      </c>
      <c r="BM340" s="3">
        <f>BX340*0.3</f>
        <v>-4.7224110736429847E-2</v>
      </c>
      <c r="BN340" s="3">
        <f>BX340*0.05</f>
        <v>-7.8706851227383079E-3</v>
      </c>
      <c r="BO340" s="3" t="s">
        <v>109</v>
      </c>
      <c r="BP340" s="3" t="s">
        <v>109</v>
      </c>
      <c r="BQ340" s="3" t="s">
        <v>109</v>
      </c>
      <c r="BR340" s="3" t="s">
        <v>109</v>
      </c>
      <c r="BS340" s="3" t="s">
        <v>109</v>
      </c>
      <c r="BT340" s="3" t="s">
        <v>109</v>
      </c>
      <c r="BU340" s="3" t="s">
        <v>109</v>
      </c>
      <c r="BV340" s="3" t="s">
        <v>109</v>
      </c>
      <c r="BW340" s="3" t="s">
        <v>109</v>
      </c>
      <c r="BX340" s="71">
        <f>1-(BY340/AT340)</f>
        <v>-0.15741370245476616</v>
      </c>
      <c r="BY340" s="46">
        <f>CE340*CB340</f>
        <v>612870</v>
      </c>
      <c r="BZ340" s="3">
        <v>0.08</v>
      </c>
      <c r="CA340" s="4">
        <f>C340</f>
        <v>0.02</v>
      </c>
      <c r="CB340" s="3">
        <f>BZ340+CA340</f>
        <v>0.1</v>
      </c>
      <c r="CC340" s="47">
        <v>6128700</v>
      </c>
      <c r="CD340" s="46">
        <v>0</v>
      </c>
      <c r="CE340" s="46">
        <f>CC340-CD340</f>
        <v>6128700</v>
      </c>
      <c r="CF340" s="46">
        <f>CE340/Q340</f>
        <v>95760.9375</v>
      </c>
      <c r="CG340" s="46" t="s">
        <v>109</v>
      </c>
      <c r="CH340" s="3" t="s">
        <v>12493</v>
      </c>
      <c r="CI340" s="3" t="s">
        <v>109</v>
      </c>
      <c r="CJ340" s="3" t="s">
        <v>109</v>
      </c>
      <c r="CK340" s="3" t="s">
        <v>109</v>
      </c>
      <c r="CL340" s="3" t="s">
        <v>109</v>
      </c>
      <c r="CM340" s="3" t="s">
        <v>109</v>
      </c>
      <c r="CN340" s="3" t="s">
        <v>109</v>
      </c>
      <c r="CO340" s="3" t="s">
        <v>109</v>
      </c>
      <c r="CP340" s="3" t="s">
        <v>109</v>
      </c>
      <c r="CQ340" s="5" t="s">
        <v>113</v>
      </c>
      <c r="CR340" s="5" t="s">
        <v>109</v>
      </c>
      <c r="CV340" s="21" t="s">
        <v>113</v>
      </c>
    </row>
    <row r="341" spans="1:101" x14ac:dyDescent="0.25">
      <c r="A341" s="3" t="s">
        <v>4594</v>
      </c>
      <c r="B341" s="61" t="str">
        <f>CONCATENATE(RIGHT(LEFT(A341,26),3))</f>
        <v>004</v>
      </c>
      <c r="C341" s="4">
        <v>0.02</v>
      </c>
      <c r="D341" s="3" t="s">
        <v>109</v>
      </c>
      <c r="E341" s="3" t="s">
        <v>4595</v>
      </c>
      <c r="F341" s="3" t="s">
        <v>109</v>
      </c>
      <c r="G341" s="3" t="s">
        <v>109</v>
      </c>
      <c r="H341" s="23"/>
      <c r="I341" s="3" t="s">
        <v>1726</v>
      </c>
      <c r="J341" s="3" t="s">
        <v>1727</v>
      </c>
      <c r="K341" s="4">
        <v>3444</v>
      </c>
      <c r="L341" s="3" t="s">
        <v>109</v>
      </c>
      <c r="M341" s="3" t="s">
        <v>109</v>
      </c>
      <c r="N341" s="3" t="s">
        <v>109</v>
      </c>
      <c r="O341" s="3" t="s">
        <v>109</v>
      </c>
      <c r="P341" s="3" t="s">
        <v>109</v>
      </c>
      <c r="Q341" s="63">
        <v>4</v>
      </c>
      <c r="R341" s="16"/>
      <c r="S341" s="3" t="s">
        <v>109</v>
      </c>
      <c r="T341" s="3" t="s">
        <v>109</v>
      </c>
      <c r="U341" s="46">
        <v>700</v>
      </c>
      <c r="V341" s="3" t="s">
        <v>109</v>
      </c>
      <c r="W341" s="3" t="s">
        <v>109</v>
      </c>
      <c r="X341" s="3" t="s">
        <v>109</v>
      </c>
      <c r="Y341" s="3" t="s">
        <v>109</v>
      </c>
      <c r="Z341" s="3" t="s">
        <v>109</v>
      </c>
      <c r="AA341" s="8"/>
      <c r="AB341" s="3" t="s">
        <v>109</v>
      </c>
      <c r="AC341" s="5">
        <v>3</v>
      </c>
      <c r="AD341" s="3" t="s">
        <v>109</v>
      </c>
      <c r="AE341" s="3" t="s">
        <v>109</v>
      </c>
      <c r="AF341" s="8"/>
      <c r="AG341" s="3" t="s">
        <v>109</v>
      </c>
      <c r="AH341" s="3" t="s">
        <v>109</v>
      </c>
      <c r="AI341" s="3" t="s">
        <v>109</v>
      </c>
      <c r="AJ341" s="16"/>
      <c r="AN341" s="3" t="s">
        <v>109</v>
      </c>
      <c r="AO341" s="42">
        <f>(Q341*U341)*12</f>
        <v>33600</v>
      </c>
      <c r="AP341" s="3" t="s">
        <v>109</v>
      </c>
      <c r="AQ341" s="3">
        <v>6.9000000000000006E-2</v>
      </c>
      <c r="AR341" s="3" t="s">
        <v>109</v>
      </c>
      <c r="AS341" s="3">
        <v>0.02</v>
      </c>
      <c r="AT341" s="48">
        <f>(AO341*(1-AQ341))+(AO341*AS341)</f>
        <v>31953.600000000002</v>
      </c>
      <c r="AU341" s="3" t="s">
        <v>109</v>
      </c>
      <c r="AV341" s="3" t="s">
        <v>109</v>
      </c>
      <c r="AW341" s="3" t="s">
        <v>109</v>
      </c>
      <c r="AX341" s="3" t="s">
        <v>109</v>
      </c>
      <c r="AY341" s="3" t="s">
        <v>109</v>
      </c>
      <c r="AZ341" s="3" t="s">
        <v>109</v>
      </c>
      <c r="BA341" s="3" t="s">
        <v>109</v>
      </c>
      <c r="BB341" s="3" t="s">
        <v>109</v>
      </c>
      <c r="BC341" s="3" t="s">
        <v>109</v>
      </c>
      <c r="BD341" s="3" t="s">
        <v>109</v>
      </c>
      <c r="BE341" s="3" t="s">
        <v>109</v>
      </c>
      <c r="BF341" s="3" t="s">
        <v>109</v>
      </c>
      <c r="BG341" s="3" t="s">
        <v>109</v>
      </c>
      <c r="BH341" s="3" t="s">
        <v>109</v>
      </c>
      <c r="BI341" s="3" t="s">
        <v>109</v>
      </c>
      <c r="BJ341" s="3">
        <f>BX341*0.1</f>
        <v>4.8771030494216619E-2</v>
      </c>
      <c r="BK341" s="3">
        <f>BX341*0.23</f>
        <v>0.11217337013669822</v>
      </c>
      <c r="BL341" s="2">
        <f>BX341*0.32</f>
        <v>0.15606729758149318</v>
      </c>
      <c r="BM341" s="3">
        <f>BX341*0.3</f>
        <v>0.14631309148264984</v>
      </c>
      <c r="BN341" s="3">
        <f>BX341*0.05</f>
        <v>2.4385515247108309E-2</v>
      </c>
      <c r="BO341" s="3" t="s">
        <v>109</v>
      </c>
      <c r="BP341" s="3" t="s">
        <v>109</v>
      </c>
      <c r="BQ341" s="3" t="s">
        <v>109</v>
      </c>
      <c r="BR341" s="3" t="s">
        <v>109</v>
      </c>
      <c r="BS341" s="3" t="s">
        <v>109</v>
      </c>
      <c r="BT341" s="3" t="s">
        <v>109</v>
      </c>
      <c r="BU341" s="3" t="s">
        <v>109</v>
      </c>
      <c r="BV341" s="3" t="s">
        <v>109</v>
      </c>
      <c r="BW341" s="3" t="s">
        <v>109</v>
      </c>
      <c r="BX341" s="71">
        <f>1-(BY341/AT341)</f>
        <v>0.48771030494216616</v>
      </c>
      <c r="BY341" s="46">
        <f>CE341*CB341</f>
        <v>16369.500000000002</v>
      </c>
      <c r="BZ341" s="3">
        <v>8.5000000000000006E-2</v>
      </c>
      <c r="CA341" s="4">
        <f>C341</f>
        <v>0.02</v>
      </c>
      <c r="CB341" s="3">
        <f>BZ341+CA341</f>
        <v>0.10500000000000001</v>
      </c>
      <c r="CC341" s="47">
        <v>155900</v>
      </c>
      <c r="CD341" s="46">
        <v>0</v>
      </c>
      <c r="CE341" s="46">
        <f>CC341-CD341</f>
        <v>155900</v>
      </c>
      <c r="CF341" s="46">
        <f>CE341/Q341</f>
        <v>38975</v>
      </c>
      <c r="CG341" s="3" t="s">
        <v>109</v>
      </c>
      <c r="CH341" s="3" t="s">
        <v>4596</v>
      </c>
      <c r="CI341" s="3" t="s">
        <v>109</v>
      </c>
      <c r="CJ341" s="3" t="s">
        <v>109</v>
      </c>
      <c r="CK341" s="3" t="s">
        <v>109</v>
      </c>
      <c r="CL341" s="3" t="s">
        <v>109</v>
      </c>
      <c r="CM341" s="3" t="s">
        <v>109</v>
      </c>
      <c r="CN341" s="3" t="s">
        <v>109</v>
      </c>
      <c r="CO341" s="3" t="s">
        <v>109</v>
      </c>
      <c r="CP341" s="3" t="s">
        <v>109</v>
      </c>
      <c r="CQ341" s="5" t="s">
        <v>113</v>
      </c>
      <c r="CR341" s="5" t="s">
        <v>109</v>
      </c>
      <c r="CV341" s="21" t="s">
        <v>113</v>
      </c>
      <c r="CW341" s="16"/>
    </row>
    <row r="342" spans="1:101" x14ac:dyDescent="0.25">
      <c r="A342" s="3" t="s">
        <v>4697</v>
      </c>
      <c r="B342" s="61" t="str">
        <f>CONCATENATE(RIGHT(LEFT(A342,26),3))</f>
        <v>004</v>
      </c>
      <c r="C342" s="4">
        <v>0.02</v>
      </c>
      <c r="D342" s="3" t="s">
        <v>109</v>
      </c>
      <c r="E342" s="3" t="s">
        <v>4698</v>
      </c>
      <c r="F342" s="3" t="s">
        <v>109</v>
      </c>
      <c r="G342" s="3" t="s">
        <v>109</v>
      </c>
      <c r="H342" s="23"/>
      <c r="I342" s="3" t="s">
        <v>1726</v>
      </c>
      <c r="J342" s="3" t="s">
        <v>4664</v>
      </c>
      <c r="K342" s="4">
        <v>4524</v>
      </c>
      <c r="L342" s="3" t="s">
        <v>109</v>
      </c>
      <c r="M342" s="3" t="s">
        <v>109</v>
      </c>
      <c r="N342" s="3" t="s">
        <v>109</v>
      </c>
      <c r="O342" s="3" t="s">
        <v>109</v>
      </c>
      <c r="P342" s="3" t="s">
        <v>109</v>
      </c>
      <c r="Q342" s="65"/>
      <c r="S342" s="3" t="s">
        <v>109</v>
      </c>
      <c r="T342" s="3" t="s">
        <v>109</v>
      </c>
      <c r="U342" s="46">
        <v>600</v>
      </c>
      <c r="V342" s="3" t="s">
        <v>109</v>
      </c>
      <c r="W342" s="3" t="s">
        <v>109</v>
      </c>
      <c r="X342" s="3" t="s">
        <v>109</v>
      </c>
      <c r="Y342" s="3" t="s">
        <v>109</v>
      </c>
      <c r="Z342" s="3" t="s">
        <v>109</v>
      </c>
      <c r="AA342" s="8"/>
      <c r="AB342" s="3" t="s">
        <v>109</v>
      </c>
      <c r="AC342" s="5">
        <v>3</v>
      </c>
      <c r="AD342" s="3" t="s">
        <v>109</v>
      </c>
      <c r="AE342" s="3" t="s">
        <v>109</v>
      </c>
      <c r="AF342" s="8">
        <v>3</v>
      </c>
      <c r="AG342" s="3" t="s">
        <v>109</v>
      </c>
      <c r="AH342" s="3" t="s">
        <v>109</v>
      </c>
      <c r="AI342" s="3" t="s">
        <v>109</v>
      </c>
      <c r="AJ342" s="16"/>
      <c r="AN342" s="3" t="s">
        <v>109</v>
      </c>
      <c r="AO342" s="42">
        <f>(Q342*U342)*12</f>
        <v>0</v>
      </c>
      <c r="AP342" s="3" t="s">
        <v>109</v>
      </c>
      <c r="AQ342" s="3">
        <v>6.9000000000000006E-2</v>
      </c>
      <c r="AR342" s="3" t="s">
        <v>109</v>
      </c>
      <c r="AS342" s="3">
        <v>0.02</v>
      </c>
      <c r="AT342" s="48">
        <f>(AO342*(1-AQ342))+(AO342*AS342)</f>
        <v>0</v>
      </c>
      <c r="AU342" s="3" t="s">
        <v>109</v>
      </c>
      <c r="AV342" s="3" t="s">
        <v>109</v>
      </c>
      <c r="AW342" s="3" t="s">
        <v>109</v>
      </c>
      <c r="AX342" s="3" t="s">
        <v>109</v>
      </c>
      <c r="AY342" s="3" t="s">
        <v>109</v>
      </c>
      <c r="AZ342" s="3" t="s">
        <v>109</v>
      </c>
      <c r="BA342" s="3" t="s">
        <v>109</v>
      </c>
      <c r="BB342" s="3" t="s">
        <v>109</v>
      </c>
      <c r="BC342" s="3" t="s">
        <v>109</v>
      </c>
      <c r="BD342" s="3" t="s">
        <v>109</v>
      </c>
      <c r="BE342" s="3" t="s">
        <v>109</v>
      </c>
      <c r="BF342" s="3" t="s">
        <v>109</v>
      </c>
      <c r="BG342" s="3" t="s">
        <v>109</v>
      </c>
      <c r="BH342" s="3" t="s">
        <v>109</v>
      </c>
      <c r="BI342" s="3" t="s">
        <v>109</v>
      </c>
      <c r="BJ342" s="3" t="e">
        <f>BX342*0.1</f>
        <v>#VALUE!</v>
      </c>
      <c r="BK342" s="3" t="e">
        <f>BX342*0.23</f>
        <v>#VALUE!</v>
      </c>
      <c r="BL342" s="2" t="e">
        <f>BX342*0.32</f>
        <v>#VALUE!</v>
      </c>
      <c r="BM342" s="3" t="e">
        <f>BX342*0.3</f>
        <v>#VALUE!</v>
      </c>
      <c r="BN342" s="3" t="e">
        <f>BX342*0.05</f>
        <v>#VALUE!</v>
      </c>
      <c r="BO342" s="3" t="s">
        <v>109</v>
      </c>
      <c r="BP342" s="3" t="s">
        <v>109</v>
      </c>
      <c r="BQ342" s="3" t="s">
        <v>109</v>
      </c>
      <c r="BR342" s="3" t="s">
        <v>109</v>
      </c>
      <c r="BS342" s="3" t="s">
        <v>109</v>
      </c>
      <c r="BT342" s="3" t="s">
        <v>109</v>
      </c>
      <c r="BU342" s="3" t="s">
        <v>109</v>
      </c>
      <c r="BV342" s="3" t="s">
        <v>109</v>
      </c>
      <c r="BW342" s="3" t="s">
        <v>109</v>
      </c>
      <c r="BX342" s="71" t="e">
        <f>1-(BY342/AT342)</f>
        <v>#VALUE!</v>
      </c>
      <c r="BY342" s="46" t="e">
        <f>CE342*CB342</f>
        <v>#VALUE!</v>
      </c>
      <c r="BZ342" s="3" t="s">
        <v>109</v>
      </c>
      <c r="CA342" s="4">
        <f>C342</f>
        <v>0.02</v>
      </c>
      <c r="CB342" s="3" t="e">
        <f>BZ342+CA342</f>
        <v>#VALUE!</v>
      </c>
      <c r="CC342" s="47">
        <v>83400</v>
      </c>
      <c r="CD342" s="46">
        <v>0</v>
      </c>
      <c r="CE342" s="46">
        <f>CC342-CD342</f>
        <v>83400</v>
      </c>
      <c r="CF342" s="46" t="e">
        <f>CE342/Q342</f>
        <v>#DIV/0!</v>
      </c>
      <c r="CG342" s="3" t="s">
        <v>109</v>
      </c>
      <c r="CH342" s="3" t="s">
        <v>4699</v>
      </c>
      <c r="CI342" s="3" t="s">
        <v>109</v>
      </c>
      <c r="CJ342" s="3" t="s">
        <v>109</v>
      </c>
      <c r="CK342" s="3" t="s">
        <v>109</v>
      </c>
      <c r="CL342" s="3" t="s">
        <v>109</v>
      </c>
      <c r="CM342" s="3" t="s">
        <v>109</v>
      </c>
      <c r="CN342" s="3" t="s">
        <v>109</v>
      </c>
      <c r="CO342" s="3" t="s">
        <v>109</v>
      </c>
      <c r="CP342" s="3" t="s">
        <v>109</v>
      </c>
      <c r="CQ342" s="5" t="s">
        <v>113</v>
      </c>
      <c r="CR342" s="5" t="s">
        <v>109</v>
      </c>
      <c r="CV342" s="21" t="s">
        <v>113</v>
      </c>
    </row>
    <row r="343" spans="1:101" x14ac:dyDescent="0.25">
      <c r="A343" s="3" t="s">
        <v>4700</v>
      </c>
      <c r="B343" s="61" t="str">
        <f>CONCATENATE(RIGHT(LEFT(A343,26),3))</f>
        <v>033</v>
      </c>
      <c r="C343" s="4">
        <v>0.02</v>
      </c>
      <c r="D343" s="3" t="s">
        <v>109</v>
      </c>
      <c r="E343" s="3" t="s">
        <v>4701</v>
      </c>
      <c r="F343" s="3" t="s">
        <v>4702</v>
      </c>
      <c r="G343" s="3" t="s">
        <v>1725</v>
      </c>
      <c r="H343" s="4">
        <v>47909</v>
      </c>
      <c r="I343" s="3" t="s">
        <v>1726</v>
      </c>
      <c r="J343" s="3" t="s">
        <v>4703</v>
      </c>
      <c r="K343" s="4">
        <v>1344</v>
      </c>
      <c r="L343" s="3" t="s">
        <v>109</v>
      </c>
      <c r="M343" s="3" t="s">
        <v>109</v>
      </c>
      <c r="N343" s="3" t="s">
        <v>109</v>
      </c>
      <c r="O343" s="3" t="s">
        <v>109</v>
      </c>
      <c r="P343" s="3" t="s">
        <v>109</v>
      </c>
      <c r="Q343" s="63">
        <v>2</v>
      </c>
      <c r="R343" s="16"/>
      <c r="S343" s="3" t="s">
        <v>109</v>
      </c>
      <c r="T343" s="3" t="s">
        <v>109</v>
      </c>
      <c r="U343" s="46" t="s">
        <v>109</v>
      </c>
      <c r="V343" s="3" t="s">
        <v>109</v>
      </c>
      <c r="W343" s="3" t="s">
        <v>109</v>
      </c>
      <c r="X343" s="3" t="s">
        <v>109</v>
      </c>
      <c r="Y343" s="3" t="s">
        <v>109</v>
      </c>
      <c r="Z343" s="3" t="s">
        <v>109</v>
      </c>
      <c r="AA343" s="4">
        <v>1995</v>
      </c>
      <c r="AB343" s="3" t="s">
        <v>109</v>
      </c>
      <c r="AC343" s="5" t="s">
        <v>109</v>
      </c>
      <c r="AD343" s="3" t="s">
        <v>109</v>
      </c>
      <c r="AE343" s="3" t="s">
        <v>109</v>
      </c>
      <c r="AF343" s="8"/>
      <c r="AG343" s="3" t="s">
        <v>109</v>
      </c>
      <c r="AH343" s="3" t="s">
        <v>109</v>
      </c>
      <c r="AI343" s="3" t="s">
        <v>109</v>
      </c>
      <c r="AJ343" s="16"/>
      <c r="AN343" s="3" t="s">
        <v>109</v>
      </c>
      <c r="AO343" s="42" t="e">
        <f>(Q343*U343)*12</f>
        <v>#VALUE!</v>
      </c>
      <c r="AP343" s="3" t="s">
        <v>109</v>
      </c>
      <c r="AQ343" s="3" t="s">
        <v>109</v>
      </c>
      <c r="AR343" s="3" t="s">
        <v>109</v>
      </c>
      <c r="AS343" s="3">
        <v>0.02</v>
      </c>
      <c r="AT343" s="48" t="e">
        <f>(AO343*(1-AQ343))+(AO343*AS343)</f>
        <v>#VALUE!</v>
      </c>
      <c r="AU343" s="3" t="s">
        <v>109</v>
      </c>
      <c r="AV343" s="3" t="s">
        <v>109</v>
      </c>
      <c r="AW343" s="3" t="s">
        <v>109</v>
      </c>
      <c r="AX343" s="3" t="s">
        <v>109</v>
      </c>
      <c r="AY343" s="3" t="s">
        <v>109</v>
      </c>
      <c r="AZ343" s="3" t="s">
        <v>109</v>
      </c>
      <c r="BA343" s="3" t="s">
        <v>109</v>
      </c>
      <c r="BB343" s="3" t="s">
        <v>109</v>
      </c>
      <c r="BC343" s="3" t="s">
        <v>109</v>
      </c>
      <c r="BD343" s="3" t="s">
        <v>109</v>
      </c>
      <c r="BE343" s="3" t="s">
        <v>109</v>
      </c>
      <c r="BF343" s="3" t="s">
        <v>109</v>
      </c>
      <c r="BG343" s="3" t="s">
        <v>109</v>
      </c>
      <c r="BH343" s="3" t="s">
        <v>109</v>
      </c>
      <c r="BI343" s="3" t="s">
        <v>109</v>
      </c>
      <c r="BJ343" s="3" t="e">
        <f>BX343*0.1</f>
        <v>#VALUE!</v>
      </c>
      <c r="BK343" s="3" t="e">
        <f>BX343*0.23</f>
        <v>#VALUE!</v>
      </c>
      <c r="BL343" s="2" t="e">
        <f>BX343*0.32</f>
        <v>#VALUE!</v>
      </c>
      <c r="BM343" s="3" t="e">
        <f>BX343*0.3</f>
        <v>#VALUE!</v>
      </c>
      <c r="BN343" s="3" t="e">
        <f>BX343*0.05</f>
        <v>#VALUE!</v>
      </c>
      <c r="BO343" s="3" t="s">
        <v>109</v>
      </c>
      <c r="BP343" s="3" t="s">
        <v>109</v>
      </c>
      <c r="BQ343" s="3" t="s">
        <v>109</v>
      </c>
      <c r="BR343" s="3" t="s">
        <v>109</v>
      </c>
      <c r="BS343" s="3" t="s">
        <v>109</v>
      </c>
      <c r="BT343" s="3" t="s">
        <v>109</v>
      </c>
      <c r="BU343" s="3" t="s">
        <v>109</v>
      </c>
      <c r="BV343" s="3" t="s">
        <v>109</v>
      </c>
      <c r="BW343" s="3" t="s">
        <v>109</v>
      </c>
      <c r="BX343" s="71" t="e">
        <f>1-(BY343/AT343)</f>
        <v>#VALUE!</v>
      </c>
      <c r="BY343" s="46" t="e">
        <f>CE343*CB343</f>
        <v>#VALUE!</v>
      </c>
      <c r="BZ343" s="3" t="s">
        <v>109</v>
      </c>
      <c r="CA343" s="4">
        <f>C343</f>
        <v>0.02</v>
      </c>
      <c r="CB343" s="3" t="e">
        <f>BZ343+CA343</f>
        <v>#VALUE!</v>
      </c>
      <c r="CC343" s="47">
        <v>97300</v>
      </c>
      <c r="CD343" s="46">
        <v>0</v>
      </c>
      <c r="CE343" s="46">
        <f>CC343-CD343</f>
        <v>97300</v>
      </c>
      <c r="CF343" s="46">
        <f>CE343/Q343</f>
        <v>48650</v>
      </c>
      <c r="CG343" s="3" t="s">
        <v>109</v>
      </c>
      <c r="CH343" s="3" t="s">
        <v>4704</v>
      </c>
      <c r="CI343" s="3" t="s">
        <v>109</v>
      </c>
      <c r="CJ343" s="3" t="s">
        <v>109</v>
      </c>
      <c r="CK343" s="3" t="s">
        <v>109</v>
      </c>
      <c r="CL343" s="3" t="s">
        <v>109</v>
      </c>
      <c r="CM343" s="3" t="s">
        <v>109</v>
      </c>
      <c r="CN343" s="3" t="s">
        <v>109</v>
      </c>
      <c r="CO343" s="3" t="s">
        <v>109</v>
      </c>
      <c r="CP343" s="3" t="s">
        <v>109</v>
      </c>
      <c r="CQ343" s="5" t="s">
        <v>113</v>
      </c>
      <c r="CR343" s="5" t="s">
        <v>109</v>
      </c>
      <c r="CV343" s="21" t="s">
        <v>113</v>
      </c>
      <c r="CW343" s="16"/>
    </row>
    <row r="344" spans="1:101" x14ac:dyDescent="0.25">
      <c r="A344" s="3" t="s">
        <v>4705</v>
      </c>
      <c r="B344" s="61" t="str">
        <f>CONCATENATE(RIGHT(LEFT(A344,26),3))</f>
        <v>033</v>
      </c>
      <c r="C344" s="4">
        <v>0.02</v>
      </c>
      <c r="D344" s="3" t="s">
        <v>109</v>
      </c>
      <c r="E344" s="3" t="s">
        <v>4701</v>
      </c>
      <c r="F344" s="3" t="s">
        <v>4706</v>
      </c>
      <c r="G344" s="3" t="s">
        <v>1725</v>
      </c>
      <c r="H344" s="4">
        <v>47909</v>
      </c>
      <c r="I344" s="3" t="s">
        <v>1726</v>
      </c>
      <c r="J344" s="3" t="s">
        <v>4703</v>
      </c>
      <c r="K344" s="4">
        <v>1344</v>
      </c>
      <c r="L344" s="3" t="s">
        <v>109</v>
      </c>
      <c r="M344" s="3" t="s">
        <v>109</v>
      </c>
      <c r="N344" s="3" t="s">
        <v>109</v>
      </c>
      <c r="O344" s="3" t="s">
        <v>109</v>
      </c>
      <c r="P344" s="3" t="s">
        <v>109</v>
      </c>
      <c r="Q344" s="63">
        <v>2</v>
      </c>
      <c r="R344" s="16"/>
      <c r="S344" s="3" t="s">
        <v>109</v>
      </c>
      <c r="T344" s="3" t="s">
        <v>109</v>
      </c>
      <c r="U344" s="46" t="s">
        <v>109</v>
      </c>
      <c r="V344" s="3" t="s">
        <v>109</v>
      </c>
      <c r="W344" s="3" t="s">
        <v>109</v>
      </c>
      <c r="X344" s="3" t="s">
        <v>109</v>
      </c>
      <c r="Y344" s="3" t="s">
        <v>109</v>
      </c>
      <c r="Z344" s="3" t="s">
        <v>109</v>
      </c>
      <c r="AA344" s="4">
        <v>1995</v>
      </c>
      <c r="AB344" s="3" t="s">
        <v>109</v>
      </c>
      <c r="AC344" s="5" t="s">
        <v>109</v>
      </c>
      <c r="AD344" s="3" t="s">
        <v>109</v>
      </c>
      <c r="AE344" s="3" t="s">
        <v>109</v>
      </c>
      <c r="AF344" s="8"/>
      <c r="AG344" s="3" t="s">
        <v>109</v>
      </c>
      <c r="AH344" s="3" t="s">
        <v>109</v>
      </c>
      <c r="AI344" s="3" t="s">
        <v>109</v>
      </c>
      <c r="AJ344" s="16"/>
      <c r="AN344" s="3" t="s">
        <v>109</v>
      </c>
      <c r="AO344" s="42" t="e">
        <f>(Q344*U344)*12</f>
        <v>#VALUE!</v>
      </c>
      <c r="AP344" s="3" t="s">
        <v>109</v>
      </c>
      <c r="AQ344" s="3" t="s">
        <v>109</v>
      </c>
      <c r="AR344" s="3" t="s">
        <v>109</v>
      </c>
      <c r="AS344" s="3">
        <v>0.02</v>
      </c>
      <c r="AT344" s="48" t="e">
        <f>(AO344*(1-AQ344))+(AO344*AS344)</f>
        <v>#VALUE!</v>
      </c>
      <c r="AU344" s="3" t="s">
        <v>109</v>
      </c>
      <c r="AV344" s="3" t="s">
        <v>109</v>
      </c>
      <c r="AW344" s="3" t="s">
        <v>109</v>
      </c>
      <c r="AX344" s="3" t="s">
        <v>109</v>
      </c>
      <c r="AY344" s="3" t="s">
        <v>109</v>
      </c>
      <c r="AZ344" s="3" t="s">
        <v>109</v>
      </c>
      <c r="BA344" s="3" t="s">
        <v>109</v>
      </c>
      <c r="BB344" s="3" t="s">
        <v>109</v>
      </c>
      <c r="BC344" s="3" t="s">
        <v>109</v>
      </c>
      <c r="BD344" s="3" t="s">
        <v>109</v>
      </c>
      <c r="BE344" s="3" t="s">
        <v>109</v>
      </c>
      <c r="BF344" s="3" t="s">
        <v>109</v>
      </c>
      <c r="BG344" s="3" t="s">
        <v>109</v>
      </c>
      <c r="BH344" s="3" t="s">
        <v>109</v>
      </c>
      <c r="BI344" s="3" t="s">
        <v>109</v>
      </c>
      <c r="BJ344" s="3" t="e">
        <f>BX344*0.1</f>
        <v>#VALUE!</v>
      </c>
      <c r="BK344" s="3" t="e">
        <f>BX344*0.23</f>
        <v>#VALUE!</v>
      </c>
      <c r="BL344" s="2" t="e">
        <f>BX344*0.32</f>
        <v>#VALUE!</v>
      </c>
      <c r="BM344" s="3" t="e">
        <f>BX344*0.3</f>
        <v>#VALUE!</v>
      </c>
      <c r="BN344" s="3" t="e">
        <f>BX344*0.05</f>
        <v>#VALUE!</v>
      </c>
      <c r="BO344" s="3" t="s">
        <v>109</v>
      </c>
      <c r="BP344" s="3" t="s">
        <v>109</v>
      </c>
      <c r="BQ344" s="3" t="s">
        <v>109</v>
      </c>
      <c r="BR344" s="3" t="s">
        <v>109</v>
      </c>
      <c r="BS344" s="3" t="s">
        <v>109</v>
      </c>
      <c r="BT344" s="3" t="s">
        <v>109</v>
      </c>
      <c r="BU344" s="3" t="s">
        <v>109</v>
      </c>
      <c r="BV344" s="3" t="s">
        <v>109</v>
      </c>
      <c r="BW344" s="3" t="s">
        <v>109</v>
      </c>
      <c r="BX344" s="71" t="e">
        <f>1-(BY344/AT344)</f>
        <v>#VALUE!</v>
      </c>
      <c r="BY344" s="46" t="e">
        <f>CE344*CB344</f>
        <v>#VALUE!</v>
      </c>
      <c r="BZ344" s="3" t="s">
        <v>109</v>
      </c>
      <c r="CA344" s="4">
        <f>C344</f>
        <v>0.02</v>
      </c>
      <c r="CB344" s="3" t="e">
        <f>BZ344+CA344</f>
        <v>#VALUE!</v>
      </c>
      <c r="CC344" s="47">
        <v>97300</v>
      </c>
      <c r="CD344" s="46">
        <v>0</v>
      </c>
      <c r="CE344" s="46">
        <f>CC344-CD344</f>
        <v>97300</v>
      </c>
      <c r="CF344" s="46">
        <f>CE344/Q344</f>
        <v>48650</v>
      </c>
      <c r="CG344" s="3" t="s">
        <v>109</v>
      </c>
      <c r="CH344" s="3" t="s">
        <v>4704</v>
      </c>
      <c r="CI344" s="3" t="s">
        <v>109</v>
      </c>
      <c r="CJ344" s="3" t="s">
        <v>109</v>
      </c>
      <c r="CK344" s="3" t="s">
        <v>109</v>
      </c>
      <c r="CL344" s="3" t="s">
        <v>109</v>
      </c>
      <c r="CM344" s="3" t="s">
        <v>109</v>
      </c>
      <c r="CN344" s="3" t="s">
        <v>109</v>
      </c>
      <c r="CO344" s="3" t="s">
        <v>109</v>
      </c>
      <c r="CP344" s="3" t="s">
        <v>109</v>
      </c>
      <c r="CQ344" s="5" t="s">
        <v>113</v>
      </c>
      <c r="CR344" s="5" t="s">
        <v>109</v>
      </c>
      <c r="CV344" s="21" t="s">
        <v>113</v>
      </c>
      <c r="CW344" s="16"/>
    </row>
    <row r="345" spans="1:101" x14ac:dyDescent="0.25">
      <c r="A345" s="3" t="s">
        <v>4707</v>
      </c>
      <c r="B345" s="61" t="str">
        <f>CONCATENATE(RIGHT(LEFT(A345,26),3))</f>
        <v>033</v>
      </c>
      <c r="C345" s="4">
        <v>0.02</v>
      </c>
      <c r="D345" s="3" t="s">
        <v>109</v>
      </c>
      <c r="E345" s="3" t="s">
        <v>4708</v>
      </c>
      <c r="F345" s="3" t="s">
        <v>4709</v>
      </c>
      <c r="G345" s="3" t="s">
        <v>1725</v>
      </c>
      <c r="H345" s="4">
        <v>47909</v>
      </c>
      <c r="I345" s="3" t="s">
        <v>1726</v>
      </c>
      <c r="J345" s="3" t="s">
        <v>4703</v>
      </c>
      <c r="K345" s="4">
        <v>1344</v>
      </c>
      <c r="L345" s="3" t="s">
        <v>109</v>
      </c>
      <c r="M345" s="3" t="s">
        <v>109</v>
      </c>
      <c r="N345" s="3" t="s">
        <v>109</v>
      </c>
      <c r="O345" s="3" t="s">
        <v>109</v>
      </c>
      <c r="P345" s="3" t="s">
        <v>109</v>
      </c>
      <c r="Q345" s="63">
        <v>2</v>
      </c>
      <c r="S345" s="3" t="s">
        <v>109</v>
      </c>
      <c r="T345" s="3" t="s">
        <v>109</v>
      </c>
      <c r="U345" s="46" t="s">
        <v>109</v>
      </c>
      <c r="V345" s="3" t="s">
        <v>109</v>
      </c>
      <c r="W345" s="3" t="s">
        <v>109</v>
      </c>
      <c r="X345" s="3" t="s">
        <v>109</v>
      </c>
      <c r="Y345" s="3" t="s">
        <v>109</v>
      </c>
      <c r="Z345" s="3" t="s">
        <v>109</v>
      </c>
      <c r="AA345" s="4">
        <v>1995</v>
      </c>
      <c r="AB345" s="3" t="s">
        <v>109</v>
      </c>
      <c r="AC345" s="5" t="s">
        <v>109</v>
      </c>
      <c r="AD345" s="3" t="s">
        <v>109</v>
      </c>
      <c r="AE345" s="3" t="s">
        <v>109</v>
      </c>
      <c r="AF345" s="8"/>
      <c r="AG345" s="3" t="s">
        <v>109</v>
      </c>
      <c r="AH345" s="3" t="s">
        <v>109</v>
      </c>
      <c r="AI345" s="3" t="s">
        <v>109</v>
      </c>
      <c r="AJ345" s="16"/>
      <c r="AN345" s="3" t="s">
        <v>109</v>
      </c>
      <c r="AO345" s="42" t="e">
        <f>(Q345*U345)*12</f>
        <v>#VALUE!</v>
      </c>
      <c r="AP345" s="3" t="s">
        <v>109</v>
      </c>
      <c r="AQ345" s="3" t="s">
        <v>109</v>
      </c>
      <c r="AR345" s="3" t="s">
        <v>109</v>
      </c>
      <c r="AS345" s="3">
        <v>0.02</v>
      </c>
      <c r="AT345" s="48" t="e">
        <f>(AO345*(1-AQ345))+(AO345*AS345)</f>
        <v>#VALUE!</v>
      </c>
      <c r="AU345" s="3" t="s">
        <v>109</v>
      </c>
      <c r="AV345" s="3" t="s">
        <v>109</v>
      </c>
      <c r="AW345" s="3" t="s">
        <v>109</v>
      </c>
      <c r="AX345" s="3" t="s">
        <v>109</v>
      </c>
      <c r="AY345" s="3" t="s">
        <v>109</v>
      </c>
      <c r="AZ345" s="3" t="s">
        <v>109</v>
      </c>
      <c r="BA345" s="3" t="s">
        <v>109</v>
      </c>
      <c r="BB345" s="3" t="s">
        <v>109</v>
      </c>
      <c r="BC345" s="3" t="s">
        <v>109</v>
      </c>
      <c r="BD345" s="3" t="s">
        <v>109</v>
      </c>
      <c r="BE345" s="3" t="s">
        <v>109</v>
      </c>
      <c r="BF345" s="3" t="s">
        <v>109</v>
      </c>
      <c r="BG345" s="3" t="s">
        <v>109</v>
      </c>
      <c r="BH345" s="3" t="s">
        <v>109</v>
      </c>
      <c r="BI345" s="3" t="s">
        <v>109</v>
      </c>
      <c r="BJ345" s="3" t="e">
        <f>BX345*0.1</f>
        <v>#VALUE!</v>
      </c>
      <c r="BK345" s="3" t="e">
        <f>BX345*0.23</f>
        <v>#VALUE!</v>
      </c>
      <c r="BL345" s="2" t="e">
        <f>BX345*0.32</f>
        <v>#VALUE!</v>
      </c>
      <c r="BM345" s="3" t="e">
        <f>BX345*0.3</f>
        <v>#VALUE!</v>
      </c>
      <c r="BN345" s="3" t="e">
        <f>BX345*0.05</f>
        <v>#VALUE!</v>
      </c>
      <c r="BO345" s="3" t="s">
        <v>109</v>
      </c>
      <c r="BP345" s="3" t="s">
        <v>109</v>
      </c>
      <c r="BQ345" s="3" t="s">
        <v>109</v>
      </c>
      <c r="BR345" s="3" t="s">
        <v>109</v>
      </c>
      <c r="BS345" s="3" t="s">
        <v>109</v>
      </c>
      <c r="BT345" s="3" t="s">
        <v>109</v>
      </c>
      <c r="BU345" s="3" t="s">
        <v>109</v>
      </c>
      <c r="BV345" s="3" t="s">
        <v>109</v>
      </c>
      <c r="BW345" s="3" t="s">
        <v>109</v>
      </c>
      <c r="BX345" s="71" t="e">
        <f>1-(BY345/AT345)</f>
        <v>#VALUE!</v>
      </c>
      <c r="BY345" s="46" t="e">
        <f>CE345*CB345</f>
        <v>#VALUE!</v>
      </c>
      <c r="BZ345" s="3" t="s">
        <v>109</v>
      </c>
      <c r="CA345" s="4">
        <f>C345</f>
        <v>0.02</v>
      </c>
      <c r="CB345" s="3" t="e">
        <f>BZ345+CA345</f>
        <v>#VALUE!</v>
      </c>
      <c r="CC345" s="47">
        <v>94200</v>
      </c>
      <c r="CD345" s="46">
        <v>0</v>
      </c>
      <c r="CE345" s="46">
        <f>CC345-CD345</f>
        <v>94200</v>
      </c>
      <c r="CF345" s="46">
        <f>CE345/Q345</f>
        <v>47100</v>
      </c>
      <c r="CG345" s="3" t="s">
        <v>109</v>
      </c>
      <c r="CH345" s="3" t="s">
        <v>4704</v>
      </c>
      <c r="CI345" s="3" t="s">
        <v>109</v>
      </c>
      <c r="CJ345" s="3" t="s">
        <v>109</v>
      </c>
      <c r="CK345" s="3" t="s">
        <v>109</v>
      </c>
      <c r="CL345" s="3" t="s">
        <v>109</v>
      </c>
      <c r="CM345" s="3" t="s">
        <v>109</v>
      </c>
      <c r="CN345" s="3" t="s">
        <v>109</v>
      </c>
      <c r="CO345" s="3" t="s">
        <v>109</v>
      </c>
      <c r="CP345" s="3" t="s">
        <v>109</v>
      </c>
      <c r="CQ345" s="5" t="s">
        <v>113</v>
      </c>
      <c r="CR345" s="5" t="s">
        <v>109</v>
      </c>
      <c r="CV345" s="21" t="s">
        <v>113</v>
      </c>
    </row>
    <row r="346" spans="1:101" x14ac:dyDescent="0.25">
      <c r="A346" s="3" t="s">
        <v>4710</v>
      </c>
      <c r="B346" s="61" t="str">
        <f>CONCATENATE(RIGHT(LEFT(A346,26),3))</f>
        <v>033</v>
      </c>
      <c r="C346" s="4">
        <v>0.02</v>
      </c>
      <c r="D346" s="3" t="s">
        <v>109</v>
      </c>
      <c r="E346" s="3" t="s">
        <v>4711</v>
      </c>
      <c r="F346" s="3" t="s">
        <v>4712</v>
      </c>
      <c r="G346" s="3" t="s">
        <v>1725</v>
      </c>
      <c r="H346" s="4">
        <v>47909</v>
      </c>
      <c r="I346" s="3" t="s">
        <v>1726</v>
      </c>
      <c r="J346" s="3" t="s">
        <v>4703</v>
      </c>
      <c r="K346" s="4">
        <v>1344</v>
      </c>
      <c r="L346" s="3" t="s">
        <v>109</v>
      </c>
      <c r="M346" s="3" t="s">
        <v>109</v>
      </c>
      <c r="N346" s="3" t="s">
        <v>109</v>
      </c>
      <c r="O346" s="3" t="s">
        <v>109</v>
      </c>
      <c r="P346" s="3" t="s">
        <v>109</v>
      </c>
      <c r="Q346" s="63">
        <v>2</v>
      </c>
      <c r="S346" s="3" t="s">
        <v>109</v>
      </c>
      <c r="T346" s="3" t="s">
        <v>109</v>
      </c>
      <c r="U346" s="46" t="s">
        <v>109</v>
      </c>
      <c r="V346" s="3" t="s">
        <v>109</v>
      </c>
      <c r="W346" s="3" t="s">
        <v>109</v>
      </c>
      <c r="X346" s="3" t="s">
        <v>109</v>
      </c>
      <c r="Y346" s="3" t="s">
        <v>109</v>
      </c>
      <c r="Z346" s="3" t="s">
        <v>109</v>
      </c>
      <c r="AA346" s="4">
        <v>1995</v>
      </c>
      <c r="AB346" s="3" t="s">
        <v>109</v>
      </c>
      <c r="AC346" s="5" t="s">
        <v>109</v>
      </c>
      <c r="AD346" s="3" t="s">
        <v>109</v>
      </c>
      <c r="AE346" s="3" t="s">
        <v>109</v>
      </c>
      <c r="AF346" s="8"/>
      <c r="AG346" s="3" t="s">
        <v>109</v>
      </c>
      <c r="AH346" s="3" t="s">
        <v>109</v>
      </c>
      <c r="AI346" s="3" t="s">
        <v>109</v>
      </c>
      <c r="AJ346" s="16"/>
      <c r="AN346" s="3" t="s">
        <v>109</v>
      </c>
      <c r="AO346" s="42" t="e">
        <f>(Q346*U346)*12</f>
        <v>#VALUE!</v>
      </c>
      <c r="AP346" s="3" t="s">
        <v>109</v>
      </c>
      <c r="AQ346" s="3" t="s">
        <v>109</v>
      </c>
      <c r="AR346" s="3" t="s">
        <v>109</v>
      </c>
      <c r="AS346" s="3">
        <v>0.02</v>
      </c>
      <c r="AT346" s="48" t="e">
        <f>(AO346*(1-AQ346))+(AO346*AS346)</f>
        <v>#VALUE!</v>
      </c>
      <c r="AU346" s="3" t="s">
        <v>109</v>
      </c>
      <c r="AV346" s="3" t="s">
        <v>109</v>
      </c>
      <c r="AW346" s="3" t="s">
        <v>109</v>
      </c>
      <c r="AX346" s="3" t="s">
        <v>109</v>
      </c>
      <c r="AY346" s="3" t="s">
        <v>109</v>
      </c>
      <c r="AZ346" s="3" t="s">
        <v>109</v>
      </c>
      <c r="BA346" s="3" t="s">
        <v>109</v>
      </c>
      <c r="BB346" s="3" t="s">
        <v>109</v>
      </c>
      <c r="BC346" s="3" t="s">
        <v>109</v>
      </c>
      <c r="BD346" s="3" t="s">
        <v>109</v>
      </c>
      <c r="BE346" s="3" t="s">
        <v>109</v>
      </c>
      <c r="BF346" s="3" t="s">
        <v>109</v>
      </c>
      <c r="BG346" s="3" t="s">
        <v>109</v>
      </c>
      <c r="BH346" s="3" t="s">
        <v>109</v>
      </c>
      <c r="BI346" s="3" t="s">
        <v>109</v>
      </c>
      <c r="BJ346" s="3" t="e">
        <f>BX346*0.1</f>
        <v>#VALUE!</v>
      </c>
      <c r="BK346" s="3" t="e">
        <f>BX346*0.23</f>
        <v>#VALUE!</v>
      </c>
      <c r="BL346" s="2" t="e">
        <f>BX346*0.32</f>
        <v>#VALUE!</v>
      </c>
      <c r="BM346" s="3" t="e">
        <f>BX346*0.3</f>
        <v>#VALUE!</v>
      </c>
      <c r="BN346" s="3" t="e">
        <f>BX346*0.05</f>
        <v>#VALUE!</v>
      </c>
      <c r="BO346" s="3" t="s">
        <v>109</v>
      </c>
      <c r="BP346" s="3" t="s">
        <v>109</v>
      </c>
      <c r="BQ346" s="3" t="s">
        <v>109</v>
      </c>
      <c r="BR346" s="3" t="s">
        <v>109</v>
      </c>
      <c r="BS346" s="3" t="s">
        <v>109</v>
      </c>
      <c r="BT346" s="3" t="s">
        <v>109</v>
      </c>
      <c r="BU346" s="3" t="s">
        <v>109</v>
      </c>
      <c r="BV346" s="3" t="s">
        <v>109</v>
      </c>
      <c r="BW346" s="3" t="s">
        <v>109</v>
      </c>
      <c r="BX346" s="71" t="e">
        <f>1-(BY346/AT346)</f>
        <v>#VALUE!</v>
      </c>
      <c r="BY346" s="46" t="e">
        <f>CE346*CB346</f>
        <v>#VALUE!</v>
      </c>
      <c r="BZ346" s="3" t="s">
        <v>109</v>
      </c>
      <c r="CA346" s="4">
        <f>C346</f>
        <v>0.02</v>
      </c>
      <c r="CB346" s="3" t="e">
        <f>BZ346+CA346</f>
        <v>#VALUE!</v>
      </c>
      <c r="CC346" s="47">
        <v>97300</v>
      </c>
      <c r="CD346" s="46">
        <v>0</v>
      </c>
      <c r="CE346" s="46">
        <f>CC346-CD346</f>
        <v>97300</v>
      </c>
      <c r="CF346" s="46">
        <f>CE346/Q346</f>
        <v>48650</v>
      </c>
      <c r="CG346" s="3" t="s">
        <v>109</v>
      </c>
      <c r="CH346" s="3" t="s">
        <v>4704</v>
      </c>
      <c r="CI346" s="3" t="s">
        <v>109</v>
      </c>
      <c r="CJ346" s="3" t="s">
        <v>109</v>
      </c>
      <c r="CK346" s="3" t="s">
        <v>109</v>
      </c>
      <c r="CL346" s="3" t="s">
        <v>109</v>
      </c>
      <c r="CM346" s="3" t="s">
        <v>109</v>
      </c>
      <c r="CN346" s="3" t="s">
        <v>109</v>
      </c>
      <c r="CO346" s="3" t="s">
        <v>109</v>
      </c>
      <c r="CP346" s="3" t="s">
        <v>109</v>
      </c>
      <c r="CQ346" s="5" t="s">
        <v>113</v>
      </c>
      <c r="CR346" s="5" t="s">
        <v>109</v>
      </c>
      <c r="CV346" s="21" t="s">
        <v>113</v>
      </c>
    </row>
    <row r="347" spans="1:101" x14ac:dyDescent="0.25">
      <c r="A347" s="3" t="s">
        <v>4713</v>
      </c>
      <c r="B347" s="61" t="str">
        <f>CONCATENATE(RIGHT(LEFT(A347,26),3))</f>
        <v>033</v>
      </c>
      <c r="C347" s="4">
        <v>0.02</v>
      </c>
      <c r="D347" s="3" t="s">
        <v>109</v>
      </c>
      <c r="E347" s="3" t="s">
        <v>4714</v>
      </c>
      <c r="F347" s="3" t="s">
        <v>4715</v>
      </c>
      <c r="G347" s="3" t="s">
        <v>1725</v>
      </c>
      <c r="H347" s="4">
        <v>47909</v>
      </c>
      <c r="I347" s="3" t="s">
        <v>1726</v>
      </c>
      <c r="J347" s="3" t="s">
        <v>4703</v>
      </c>
      <c r="K347" s="4">
        <v>1344</v>
      </c>
      <c r="L347" s="3" t="s">
        <v>109</v>
      </c>
      <c r="M347" s="3" t="s">
        <v>109</v>
      </c>
      <c r="N347" s="3" t="s">
        <v>109</v>
      </c>
      <c r="O347" s="3" t="s">
        <v>109</v>
      </c>
      <c r="P347" s="3" t="s">
        <v>109</v>
      </c>
      <c r="Q347" s="63">
        <v>2</v>
      </c>
      <c r="S347" s="3" t="s">
        <v>109</v>
      </c>
      <c r="T347" s="3" t="s">
        <v>109</v>
      </c>
      <c r="U347" s="46" t="s">
        <v>109</v>
      </c>
      <c r="V347" s="3" t="s">
        <v>109</v>
      </c>
      <c r="W347" s="3" t="s">
        <v>109</v>
      </c>
      <c r="X347" s="3" t="s">
        <v>109</v>
      </c>
      <c r="Y347" s="3" t="s">
        <v>109</v>
      </c>
      <c r="Z347" s="3" t="s">
        <v>109</v>
      </c>
      <c r="AA347" s="4">
        <v>1995</v>
      </c>
      <c r="AB347" s="3" t="s">
        <v>109</v>
      </c>
      <c r="AC347" s="5" t="s">
        <v>109</v>
      </c>
      <c r="AD347" s="3" t="s">
        <v>109</v>
      </c>
      <c r="AE347" s="3" t="s">
        <v>109</v>
      </c>
      <c r="AF347" s="8"/>
      <c r="AG347" s="3" t="s">
        <v>109</v>
      </c>
      <c r="AH347" s="3" t="s">
        <v>109</v>
      </c>
      <c r="AI347" s="3" t="s">
        <v>109</v>
      </c>
      <c r="AJ347" s="16"/>
      <c r="AN347" s="3" t="s">
        <v>109</v>
      </c>
      <c r="AO347" s="42" t="e">
        <f>(Q347*U347)*12</f>
        <v>#VALUE!</v>
      </c>
      <c r="AP347" s="3" t="s">
        <v>109</v>
      </c>
      <c r="AQ347" s="3" t="s">
        <v>109</v>
      </c>
      <c r="AR347" s="3" t="s">
        <v>109</v>
      </c>
      <c r="AS347" s="3">
        <v>0.02</v>
      </c>
      <c r="AT347" s="48" t="e">
        <f>(AO347*(1-AQ347))+(AO347*AS347)</f>
        <v>#VALUE!</v>
      </c>
      <c r="AU347" s="3" t="s">
        <v>109</v>
      </c>
      <c r="AV347" s="3" t="s">
        <v>109</v>
      </c>
      <c r="AW347" s="3" t="s">
        <v>109</v>
      </c>
      <c r="AX347" s="3" t="s">
        <v>109</v>
      </c>
      <c r="AY347" s="3" t="s">
        <v>109</v>
      </c>
      <c r="AZ347" s="3" t="s">
        <v>109</v>
      </c>
      <c r="BA347" s="3" t="s">
        <v>109</v>
      </c>
      <c r="BB347" s="3" t="s">
        <v>109</v>
      </c>
      <c r="BC347" s="3" t="s">
        <v>109</v>
      </c>
      <c r="BD347" s="3" t="s">
        <v>109</v>
      </c>
      <c r="BE347" s="3" t="s">
        <v>109</v>
      </c>
      <c r="BF347" s="3" t="s">
        <v>109</v>
      </c>
      <c r="BG347" s="3" t="s">
        <v>109</v>
      </c>
      <c r="BH347" s="3" t="s">
        <v>109</v>
      </c>
      <c r="BI347" s="3" t="s">
        <v>109</v>
      </c>
      <c r="BJ347" s="3" t="e">
        <f>BX347*0.1</f>
        <v>#VALUE!</v>
      </c>
      <c r="BK347" s="3" t="e">
        <f>BX347*0.23</f>
        <v>#VALUE!</v>
      </c>
      <c r="BL347" s="2" t="e">
        <f>BX347*0.32</f>
        <v>#VALUE!</v>
      </c>
      <c r="BM347" s="3" t="e">
        <f>BX347*0.3</f>
        <v>#VALUE!</v>
      </c>
      <c r="BN347" s="3" t="e">
        <f>BX347*0.05</f>
        <v>#VALUE!</v>
      </c>
      <c r="BO347" s="3" t="s">
        <v>109</v>
      </c>
      <c r="BP347" s="3" t="s">
        <v>109</v>
      </c>
      <c r="BQ347" s="3" t="s">
        <v>109</v>
      </c>
      <c r="BR347" s="3" t="s">
        <v>109</v>
      </c>
      <c r="BS347" s="3" t="s">
        <v>109</v>
      </c>
      <c r="BT347" s="3" t="s">
        <v>109</v>
      </c>
      <c r="BU347" s="3" t="s">
        <v>109</v>
      </c>
      <c r="BV347" s="3" t="s">
        <v>109</v>
      </c>
      <c r="BW347" s="3" t="s">
        <v>109</v>
      </c>
      <c r="BX347" s="71" t="e">
        <f>1-(BY347/AT347)</f>
        <v>#VALUE!</v>
      </c>
      <c r="BY347" s="46" t="e">
        <f>CE347*CB347</f>
        <v>#VALUE!</v>
      </c>
      <c r="BZ347" s="3" t="s">
        <v>109</v>
      </c>
      <c r="CA347" s="4">
        <f>C347</f>
        <v>0.02</v>
      </c>
      <c r="CB347" s="3" t="e">
        <f>BZ347+CA347</f>
        <v>#VALUE!</v>
      </c>
      <c r="CC347" s="47">
        <v>97300</v>
      </c>
      <c r="CD347" s="46">
        <v>0</v>
      </c>
      <c r="CE347" s="46">
        <f>CC347-CD347</f>
        <v>97300</v>
      </c>
      <c r="CF347" s="46">
        <f>CE347/Q347</f>
        <v>48650</v>
      </c>
      <c r="CG347" s="3" t="s">
        <v>109</v>
      </c>
      <c r="CH347" s="3" t="s">
        <v>4704</v>
      </c>
      <c r="CI347" s="3" t="s">
        <v>109</v>
      </c>
      <c r="CJ347" s="3" t="s">
        <v>109</v>
      </c>
      <c r="CK347" s="3" t="s">
        <v>109</v>
      </c>
      <c r="CL347" s="3" t="s">
        <v>109</v>
      </c>
      <c r="CM347" s="3" t="s">
        <v>109</v>
      </c>
      <c r="CN347" s="3" t="s">
        <v>109</v>
      </c>
      <c r="CO347" s="3" t="s">
        <v>109</v>
      </c>
      <c r="CP347" s="3" t="s">
        <v>109</v>
      </c>
      <c r="CQ347" s="5" t="s">
        <v>113</v>
      </c>
      <c r="CR347" s="5" t="s">
        <v>109</v>
      </c>
      <c r="CV347" s="21" t="s">
        <v>113</v>
      </c>
    </row>
    <row r="348" spans="1:101" x14ac:dyDescent="0.25">
      <c r="A348" s="3" t="s">
        <v>4716</v>
      </c>
      <c r="B348" s="61" t="str">
        <f>CONCATENATE(RIGHT(LEFT(A348,26),3))</f>
        <v>033</v>
      </c>
      <c r="C348" s="4">
        <v>0.02</v>
      </c>
      <c r="D348" s="3" t="s">
        <v>109</v>
      </c>
      <c r="E348" s="3" t="s">
        <v>4717</v>
      </c>
      <c r="F348" s="3" t="s">
        <v>4718</v>
      </c>
      <c r="G348" s="3" t="s">
        <v>1725</v>
      </c>
      <c r="H348" s="4">
        <v>47909</v>
      </c>
      <c r="I348" s="3" t="s">
        <v>1726</v>
      </c>
      <c r="J348" s="3" t="s">
        <v>4703</v>
      </c>
      <c r="K348" s="4">
        <v>1344</v>
      </c>
      <c r="L348" s="3" t="s">
        <v>109</v>
      </c>
      <c r="M348" s="3" t="s">
        <v>109</v>
      </c>
      <c r="N348" s="3" t="s">
        <v>109</v>
      </c>
      <c r="O348" s="3" t="s">
        <v>109</v>
      </c>
      <c r="P348" s="3" t="s">
        <v>109</v>
      </c>
      <c r="Q348" s="63">
        <v>2</v>
      </c>
      <c r="S348" s="3" t="s">
        <v>109</v>
      </c>
      <c r="T348" s="3" t="s">
        <v>109</v>
      </c>
      <c r="U348" s="46" t="s">
        <v>109</v>
      </c>
      <c r="V348" s="3" t="s">
        <v>109</v>
      </c>
      <c r="W348" s="3" t="s">
        <v>109</v>
      </c>
      <c r="X348" s="3" t="s">
        <v>109</v>
      </c>
      <c r="Y348" s="3" t="s">
        <v>109</v>
      </c>
      <c r="Z348" s="3" t="s">
        <v>109</v>
      </c>
      <c r="AA348" s="4">
        <v>1995</v>
      </c>
      <c r="AB348" s="3" t="s">
        <v>109</v>
      </c>
      <c r="AC348" s="5" t="s">
        <v>109</v>
      </c>
      <c r="AD348" s="3" t="s">
        <v>109</v>
      </c>
      <c r="AE348" s="3" t="s">
        <v>109</v>
      </c>
      <c r="AF348" s="8"/>
      <c r="AG348" s="3" t="s">
        <v>109</v>
      </c>
      <c r="AH348" s="3" t="s">
        <v>109</v>
      </c>
      <c r="AI348" s="3" t="s">
        <v>109</v>
      </c>
      <c r="AJ348" s="16"/>
      <c r="AN348" s="3" t="s">
        <v>109</v>
      </c>
      <c r="AO348" s="42" t="e">
        <f>(Q348*U348)*12</f>
        <v>#VALUE!</v>
      </c>
      <c r="AP348" s="3" t="s">
        <v>109</v>
      </c>
      <c r="AQ348" s="3" t="s">
        <v>109</v>
      </c>
      <c r="AR348" s="3" t="s">
        <v>109</v>
      </c>
      <c r="AS348" s="3">
        <v>0.02</v>
      </c>
      <c r="AT348" s="48" t="e">
        <f>(AO348*(1-AQ348))+(AO348*AS348)</f>
        <v>#VALUE!</v>
      </c>
      <c r="AU348" s="3" t="s">
        <v>109</v>
      </c>
      <c r="AV348" s="3" t="s">
        <v>109</v>
      </c>
      <c r="AW348" s="3" t="s">
        <v>109</v>
      </c>
      <c r="AX348" s="3" t="s">
        <v>109</v>
      </c>
      <c r="AY348" s="3" t="s">
        <v>109</v>
      </c>
      <c r="AZ348" s="3" t="s">
        <v>109</v>
      </c>
      <c r="BA348" s="3" t="s">
        <v>109</v>
      </c>
      <c r="BB348" s="3" t="s">
        <v>109</v>
      </c>
      <c r="BC348" s="3" t="s">
        <v>109</v>
      </c>
      <c r="BD348" s="3" t="s">
        <v>109</v>
      </c>
      <c r="BE348" s="3" t="s">
        <v>109</v>
      </c>
      <c r="BF348" s="3" t="s">
        <v>109</v>
      </c>
      <c r="BG348" s="3" t="s">
        <v>109</v>
      </c>
      <c r="BH348" s="3" t="s">
        <v>109</v>
      </c>
      <c r="BI348" s="3" t="s">
        <v>109</v>
      </c>
      <c r="BJ348" s="3" t="e">
        <f>BX348*0.1</f>
        <v>#VALUE!</v>
      </c>
      <c r="BK348" s="3" t="e">
        <f>BX348*0.23</f>
        <v>#VALUE!</v>
      </c>
      <c r="BL348" s="2" t="e">
        <f>BX348*0.32</f>
        <v>#VALUE!</v>
      </c>
      <c r="BM348" s="3" t="e">
        <f>BX348*0.3</f>
        <v>#VALUE!</v>
      </c>
      <c r="BN348" s="3" t="e">
        <f>BX348*0.05</f>
        <v>#VALUE!</v>
      </c>
      <c r="BO348" s="3" t="s">
        <v>109</v>
      </c>
      <c r="BP348" s="3" t="s">
        <v>109</v>
      </c>
      <c r="BQ348" s="3" t="s">
        <v>109</v>
      </c>
      <c r="BR348" s="3" t="s">
        <v>109</v>
      </c>
      <c r="BS348" s="3" t="s">
        <v>109</v>
      </c>
      <c r="BT348" s="3" t="s">
        <v>109</v>
      </c>
      <c r="BU348" s="3" t="s">
        <v>109</v>
      </c>
      <c r="BV348" s="3" t="s">
        <v>109</v>
      </c>
      <c r="BW348" s="3" t="s">
        <v>109</v>
      </c>
      <c r="BX348" s="71" t="e">
        <f>1-(BY348/AT348)</f>
        <v>#VALUE!</v>
      </c>
      <c r="BY348" s="46" t="e">
        <f>CE348*CB348</f>
        <v>#VALUE!</v>
      </c>
      <c r="BZ348" s="3" t="s">
        <v>109</v>
      </c>
      <c r="CA348" s="4">
        <f>C348</f>
        <v>0.02</v>
      </c>
      <c r="CB348" s="3" t="e">
        <f>BZ348+CA348</f>
        <v>#VALUE!</v>
      </c>
      <c r="CC348" s="47">
        <v>88400</v>
      </c>
      <c r="CD348" s="46">
        <v>0</v>
      </c>
      <c r="CE348" s="46">
        <f>CC348-CD348</f>
        <v>88400</v>
      </c>
      <c r="CF348" s="46">
        <f>CE348/Q348</f>
        <v>44200</v>
      </c>
      <c r="CG348" s="3" t="s">
        <v>109</v>
      </c>
      <c r="CH348" s="3" t="s">
        <v>4704</v>
      </c>
      <c r="CI348" s="3" t="s">
        <v>109</v>
      </c>
      <c r="CJ348" s="3" t="s">
        <v>109</v>
      </c>
      <c r="CK348" s="3" t="s">
        <v>109</v>
      </c>
      <c r="CL348" s="3" t="s">
        <v>109</v>
      </c>
      <c r="CM348" s="3" t="s">
        <v>109</v>
      </c>
      <c r="CN348" s="3" t="s">
        <v>109</v>
      </c>
      <c r="CO348" s="3" t="s">
        <v>109</v>
      </c>
      <c r="CP348" s="3" t="s">
        <v>109</v>
      </c>
      <c r="CQ348" s="5" t="s">
        <v>113</v>
      </c>
      <c r="CR348" s="5" t="s">
        <v>109</v>
      </c>
      <c r="CV348" s="21" t="s">
        <v>113</v>
      </c>
    </row>
    <row r="349" spans="1:101" x14ac:dyDescent="0.25">
      <c r="A349" s="3" t="s">
        <v>4719</v>
      </c>
      <c r="B349" s="61" t="str">
        <f>CONCATENATE(RIGHT(LEFT(A349,26),3))</f>
        <v>033</v>
      </c>
      <c r="C349" s="4">
        <v>0.02</v>
      </c>
      <c r="D349" s="3" t="s">
        <v>109</v>
      </c>
      <c r="E349" s="3" t="s">
        <v>4720</v>
      </c>
      <c r="F349" s="3" t="s">
        <v>4721</v>
      </c>
      <c r="G349" s="3" t="s">
        <v>1725</v>
      </c>
      <c r="H349" s="4">
        <v>47909</v>
      </c>
      <c r="I349" s="3" t="s">
        <v>1726</v>
      </c>
      <c r="J349" s="3" t="s">
        <v>4703</v>
      </c>
      <c r="K349" s="4">
        <v>1344</v>
      </c>
      <c r="L349" s="3" t="s">
        <v>109</v>
      </c>
      <c r="M349" s="3" t="s">
        <v>109</v>
      </c>
      <c r="N349" s="3" t="s">
        <v>109</v>
      </c>
      <c r="O349" s="3" t="s">
        <v>109</v>
      </c>
      <c r="P349" s="3" t="s">
        <v>109</v>
      </c>
      <c r="Q349" s="63">
        <v>2</v>
      </c>
      <c r="S349" s="3" t="s">
        <v>109</v>
      </c>
      <c r="T349" s="3" t="s">
        <v>109</v>
      </c>
      <c r="U349" s="46" t="s">
        <v>109</v>
      </c>
      <c r="V349" s="3" t="s">
        <v>109</v>
      </c>
      <c r="W349" s="3" t="s">
        <v>109</v>
      </c>
      <c r="X349" s="3" t="s">
        <v>109</v>
      </c>
      <c r="Y349" s="3" t="s">
        <v>109</v>
      </c>
      <c r="Z349" s="3" t="s">
        <v>109</v>
      </c>
      <c r="AA349" s="4">
        <v>1995</v>
      </c>
      <c r="AB349" s="3" t="s">
        <v>109</v>
      </c>
      <c r="AC349" s="5" t="s">
        <v>109</v>
      </c>
      <c r="AD349" s="3" t="s">
        <v>109</v>
      </c>
      <c r="AE349" s="3" t="s">
        <v>109</v>
      </c>
      <c r="AF349" s="8"/>
      <c r="AG349" s="3" t="s">
        <v>109</v>
      </c>
      <c r="AH349" s="3" t="s">
        <v>109</v>
      </c>
      <c r="AI349" s="3" t="s">
        <v>109</v>
      </c>
      <c r="AN349" s="3" t="s">
        <v>109</v>
      </c>
      <c r="AO349" s="42" t="e">
        <f>(Q349*U349)*12</f>
        <v>#VALUE!</v>
      </c>
      <c r="AP349" s="3" t="s">
        <v>109</v>
      </c>
      <c r="AQ349" s="3" t="s">
        <v>109</v>
      </c>
      <c r="AR349" s="3" t="s">
        <v>109</v>
      </c>
      <c r="AS349" s="3">
        <v>0.02</v>
      </c>
      <c r="AT349" s="48" t="e">
        <f>(AO349*(1-AQ349))+(AO349*AS349)</f>
        <v>#VALUE!</v>
      </c>
      <c r="AU349" s="3" t="s">
        <v>109</v>
      </c>
      <c r="AV349" s="3" t="s">
        <v>109</v>
      </c>
      <c r="AW349" s="3" t="s">
        <v>109</v>
      </c>
      <c r="AX349" s="3" t="s">
        <v>109</v>
      </c>
      <c r="AY349" s="3" t="s">
        <v>109</v>
      </c>
      <c r="AZ349" s="3" t="s">
        <v>109</v>
      </c>
      <c r="BA349" s="3" t="s">
        <v>109</v>
      </c>
      <c r="BB349" s="3" t="s">
        <v>109</v>
      </c>
      <c r="BC349" s="3" t="s">
        <v>109</v>
      </c>
      <c r="BD349" s="3" t="s">
        <v>109</v>
      </c>
      <c r="BE349" s="3" t="s">
        <v>109</v>
      </c>
      <c r="BF349" s="3" t="s">
        <v>109</v>
      </c>
      <c r="BG349" s="3" t="s">
        <v>109</v>
      </c>
      <c r="BH349" s="3" t="s">
        <v>109</v>
      </c>
      <c r="BI349" s="3" t="s">
        <v>109</v>
      </c>
      <c r="BJ349" s="3" t="e">
        <f>BX349*0.1</f>
        <v>#VALUE!</v>
      </c>
      <c r="BK349" s="3" t="e">
        <f>BX349*0.23</f>
        <v>#VALUE!</v>
      </c>
      <c r="BL349" s="2" t="e">
        <f>BX349*0.32</f>
        <v>#VALUE!</v>
      </c>
      <c r="BM349" s="3" t="e">
        <f>BX349*0.3</f>
        <v>#VALUE!</v>
      </c>
      <c r="BN349" s="3" t="e">
        <f>BX349*0.05</f>
        <v>#VALUE!</v>
      </c>
      <c r="BO349" s="3" t="s">
        <v>109</v>
      </c>
      <c r="BP349" s="3" t="s">
        <v>109</v>
      </c>
      <c r="BQ349" s="3" t="s">
        <v>109</v>
      </c>
      <c r="BR349" s="3" t="s">
        <v>109</v>
      </c>
      <c r="BS349" s="3" t="s">
        <v>109</v>
      </c>
      <c r="BT349" s="3" t="s">
        <v>109</v>
      </c>
      <c r="BU349" s="3" t="s">
        <v>109</v>
      </c>
      <c r="BV349" s="3" t="s">
        <v>109</v>
      </c>
      <c r="BW349" s="3" t="s">
        <v>109</v>
      </c>
      <c r="BX349" s="71" t="e">
        <f>1-(BY349/AT349)</f>
        <v>#VALUE!</v>
      </c>
      <c r="BY349" s="46" t="e">
        <f>CE349*CB349</f>
        <v>#VALUE!</v>
      </c>
      <c r="BZ349" s="3" t="s">
        <v>109</v>
      </c>
      <c r="CA349" s="4">
        <f>C349</f>
        <v>0.02</v>
      </c>
      <c r="CB349" s="3" t="e">
        <f>BZ349+CA349</f>
        <v>#VALUE!</v>
      </c>
      <c r="CC349" s="47">
        <v>88400</v>
      </c>
      <c r="CD349" s="46">
        <v>0</v>
      </c>
      <c r="CE349" s="46">
        <f>CC349-CD349</f>
        <v>88400</v>
      </c>
      <c r="CF349" s="46">
        <f>CE349/Q349</f>
        <v>44200</v>
      </c>
      <c r="CG349" s="3" t="s">
        <v>109</v>
      </c>
      <c r="CH349" s="3" t="s">
        <v>4704</v>
      </c>
      <c r="CI349" s="3" t="s">
        <v>109</v>
      </c>
      <c r="CJ349" s="3" t="s">
        <v>109</v>
      </c>
      <c r="CK349" s="3" t="s">
        <v>109</v>
      </c>
      <c r="CL349" s="3" t="s">
        <v>109</v>
      </c>
      <c r="CM349" s="3" t="s">
        <v>109</v>
      </c>
      <c r="CN349" s="3" t="s">
        <v>109</v>
      </c>
      <c r="CO349" s="3" t="s">
        <v>109</v>
      </c>
      <c r="CP349" s="3" t="s">
        <v>109</v>
      </c>
      <c r="CQ349" s="5" t="s">
        <v>113</v>
      </c>
      <c r="CR349" s="5" t="s">
        <v>109</v>
      </c>
      <c r="CV349" s="21" t="s">
        <v>113</v>
      </c>
    </row>
    <row r="350" spans="1:101" x14ac:dyDescent="0.25">
      <c r="A350" s="3" t="s">
        <v>4722</v>
      </c>
      <c r="B350" s="61" t="str">
        <f>CONCATENATE(RIGHT(LEFT(A350,26),3))</f>
        <v>033</v>
      </c>
      <c r="C350" s="4">
        <v>0.02</v>
      </c>
      <c r="D350" s="3" t="s">
        <v>109</v>
      </c>
      <c r="E350" s="3" t="s">
        <v>4723</v>
      </c>
      <c r="F350" s="3" t="s">
        <v>4724</v>
      </c>
      <c r="G350" s="3" t="s">
        <v>1725</v>
      </c>
      <c r="H350" s="4">
        <v>47909</v>
      </c>
      <c r="I350" s="3" t="s">
        <v>1726</v>
      </c>
      <c r="J350" s="3" t="s">
        <v>4703</v>
      </c>
      <c r="K350" s="4">
        <v>1344</v>
      </c>
      <c r="L350" s="3" t="s">
        <v>109</v>
      </c>
      <c r="M350" s="3" t="s">
        <v>109</v>
      </c>
      <c r="N350" s="3" t="s">
        <v>109</v>
      </c>
      <c r="O350" s="3" t="s">
        <v>109</v>
      </c>
      <c r="P350" s="3" t="s">
        <v>109</v>
      </c>
      <c r="Q350" s="63">
        <v>2</v>
      </c>
      <c r="S350" s="3" t="s">
        <v>109</v>
      </c>
      <c r="T350" s="3" t="s">
        <v>109</v>
      </c>
      <c r="U350" s="46" t="s">
        <v>109</v>
      </c>
      <c r="V350" s="3" t="s">
        <v>109</v>
      </c>
      <c r="W350" s="3" t="s">
        <v>109</v>
      </c>
      <c r="X350" s="3" t="s">
        <v>109</v>
      </c>
      <c r="Y350" s="3" t="s">
        <v>109</v>
      </c>
      <c r="Z350" s="3" t="s">
        <v>109</v>
      </c>
      <c r="AA350" s="4">
        <v>1995</v>
      </c>
      <c r="AB350" s="3" t="s">
        <v>109</v>
      </c>
      <c r="AC350" s="5" t="s">
        <v>109</v>
      </c>
      <c r="AD350" s="3" t="s">
        <v>109</v>
      </c>
      <c r="AE350" s="3" t="s">
        <v>109</v>
      </c>
      <c r="AF350" s="8"/>
      <c r="AG350" s="3" t="s">
        <v>109</v>
      </c>
      <c r="AH350" s="3" t="s">
        <v>109</v>
      </c>
      <c r="AI350" s="3" t="s">
        <v>109</v>
      </c>
      <c r="AN350" s="3" t="s">
        <v>109</v>
      </c>
      <c r="AO350" s="42" t="e">
        <f>(Q350*U350)*12</f>
        <v>#VALUE!</v>
      </c>
      <c r="AP350" s="3" t="s">
        <v>109</v>
      </c>
      <c r="AQ350" s="3" t="s">
        <v>109</v>
      </c>
      <c r="AR350" s="3" t="s">
        <v>109</v>
      </c>
      <c r="AS350" s="3">
        <v>0.02</v>
      </c>
      <c r="AT350" s="48" t="e">
        <f>(AO350*(1-AQ350))+(AO350*AS350)</f>
        <v>#VALUE!</v>
      </c>
      <c r="AU350" s="3" t="s">
        <v>109</v>
      </c>
      <c r="AV350" s="3" t="s">
        <v>109</v>
      </c>
      <c r="AW350" s="3" t="s">
        <v>109</v>
      </c>
      <c r="AX350" s="3" t="s">
        <v>109</v>
      </c>
      <c r="AY350" s="3" t="s">
        <v>109</v>
      </c>
      <c r="AZ350" s="3" t="s">
        <v>109</v>
      </c>
      <c r="BA350" s="3" t="s">
        <v>109</v>
      </c>
      <c r="BB350" s="3" t="s">
        <v>109</v>
      </c>
      <c r="BC350" s="3" t="s">
        <v>109</v>
      </c>
      <c r="BD350" s="3" t="s">
        <v>109</v>
      </c>
      <c r="BE350" s="3" t="s">
        <v>109</v>
      </c>
      <c r="BF350" s="3" t="s">
        <v>109</v>
      </c>
      <c r="BG350" s="3" t="s">
        <v>109</v>
      </c>
      <c r="BH350" s="3" t="s">
        <v>109</v>
      </c>
      <c r="BI350" s="3" t="s">
        <v>109</v>
      </c>
      <c r="BJ350" s="3" t="e">
        <f>BX350*0.1</f>
        <v>#VALUE!</v>
      </c>
      <c r="BK350" s="3" t="e">
        <f>BX350*0.23</f>
        <v>#VALUE!</v>
      </c>
      <c r="BL350" s="2" t="e">
        <f>BX350*0.32</f>
        <v>#VALUE!</v>
      </c>
      <c r="BM350" s="3" t="e">
        <f>BX350*0.3</f>
        <v>#VALUE!</v>
      </c>
      <c r="BN350" s="3" t="e">
        <f>BX350*0.05</f>
        <v>#VALUE!</v>
      </c>
      <c r="BO350" s="3" t="s">
        <v>109</v>
      </c>
      <c r="BP350" s="3" t="s">
        <v>109</v>
      </c>
      <c r="BQ350" s="3" t="s">
        <v>109</v>
      </c>
      <c r="BR350" s="3" t="s">
        <v>109</v>
      </c>
      <c r="BS350" s="3" t="s">
        <v>109</v>
      </c>
      <c r="BT350" s="3" t="s">
        <v>109</v>
      </c>
      <c r="BU350" s="3" t="s">
        <v>109</v>
      </c>
      <c r="BV350" s="3" t="s">
        <v>109</v>
      </c>
      <c r="BW350" s="3" t="s">
        <v>109</v>
      </c>
      <c r="BX350" s="71" t="e">
        <f>1-(BY350/AT350)</f>
        <v>#VALUE!</v>
      </c>
      <c r="BY350" s="46" t="e">
        <f>CE350*CB350</f>
        <v>#VALUE!</v>
      </c>
      <c r="BZ350" s="3" t="s">
        <v>109</v>
      </c>
      <c r="CA350" s="4">
        <f>C350</f>
        <v>0.02</v>
      </c>
      <c r="CB350" s="3" t="e">
        <f>BZ350+CA350</f>
        <v>#VALUE!</v>
      </c>
      <c r="CC350" s="47">
        <v>97300</v>
      </c>
      <c r="CD350" s="46">
        <v>0</v>
      </c>
      <c r="CE350" s="46">
        <f>CC350-CD350</f>
        <v>97300</v>
      </c>
      <c r="CF350" s="46">
        <f>CE350/Q350</f>
        <v>48650</v>
      </c>
      <c r="CG350" s="3" t="s">
        <v>109</v>
      </c>
      <c r="CH350" s="3" t="s">
        <v>4704</v>
      </c>
      <c r="CI350" s="3" t="s">
        <v>109</v>
      </c>
      <c r="CJ350" s="3" t="s">
        <v>109</v>
      </c>
      <c r="CK350" s="3" t="s">
        <v>109</v>
      </c>
      <c r="CL350" s="3" t="s">
        <v>109</v>
      </c>
      <c r="CM350" s="3" t="s">
        <v>109</v>
      </c>
      <c r="CN350" s="3" t="s">
        <v>109</v>
      </c>
      <c r="CO350" s="3" t="s">
        <v>109</v>
      </c>
      <c r="CP350" s="3" t="s">
        <v>109</v>
      </c>
      <c r="CQ350" s="5" t="s">
        <v>113</v>
      </c>
      <c r="CR350" s="5" t="s">
        <v>109</v>
      </c>
      <c r="CV350" s="21" t="s">
        <v>113</v>
      </c>
    </row>
    <row r="351" spans="1:101" x14ac:dyDescent="0.25">
      <c r="A351" s="3" t="s">
        <v>4725</v>
      </c>
      <c r="B351" s="61" t="str">
        <f>CONCATENATE(RIGHT(LEFT(A351,26),3))</f>
        <v>033</v>
      </c>
      <c r="C351" s="4">
        <v>0.02</v>
      </c>
      <c r="D351" s="3" t="s">
        <v>109</v>
      </c>
      <c r="E351" s="3" t="s">
        <v>4726</v>
      </c>
      <c r="F351" s="3" t="s">
        <v>4727</v>
      </c>
      <c r="G351" s="3" t="s">
        <v>1725</v>
      </c>
      <c r="H351" s="4">
        <v>47909</v>
      </c>
      <c r="I351" s="3" t="s">
        <v>1726</v>
      </c>
      <c r="J351" s="3" t="s">
        <v>4703</v>
      </c>
      <c r="K351" s="4">
        <v>1344</v>
      </c>
      <c r="L351" s="3" t="s">
        <v>109</v>
      </c>
      <c r="M351" s="3" t="s">
        <v>109</v>
      </c>
      <c r="N351" s="3" t="s">
        <v>109</v>
      </c>
      <c r="O351" s="3" t="s">
        <v>109</v>
      </c>
      <c r="P351" s="3" t="s">
        <v>109</v>
      </c>
      <c r="Q351" s="63">
        <v>2</v>
      </c>
      <c r="S351" s="3" t="s">
        <v>109</v>
      </c>
      <c r="T351" s="3" t="s">
        <v>109</v>
      </c>
      <c r="U351" s="46" t="s">
        <v>109</v>
      </c>
      <c r="V351" s="3" t="s">
        <v>109</v>
      </c>
      <c r="W351" s="3" t="s">
        <v>109</v>
      </c>
      <c r="X351" s="3" t="s">
        <v>109</v>
      </c>
      <c r="Y351" s="3" t="s">
        <v>109</v>
      </c>
      <c r="Z351" s="3" t="s">
        <v>109</v>
      </c>
      <c r="AA351" s="4">
        <v>1995</v>
      </c>
      <c r="AB351" s="3" t="s">
        <v>109</v>
      </c>
      <c r="AC351" s="5" t="s">
        <v>109</v>
      </c>
      <c r="AD351" s="3" t="s">
        <v>109</v>
      </c>
      <c r="AE351" s="3" t="s">
        <v>109</v>
      </c>
      <c r="AF351" s="8"/>
      <c r="AG351" s="3" t="s">
        <v>109</v>
      </c>
      <c r="AH351" s="3" t="s">
        <v>109</v>
      </c>
      <c r="AI351" s="3" t="s">
        <v>109</v>
      </c>
      <c r="AN351" s="3" t="s">
        <v>109</v>
      </c>
      <c r="AO351" s="42" t="e">
        <f>(Q351*U351)*12</f>
        <v>#VALUE!</v>
      </c>
      <c r="AP351" s="3" t="s">
        <v>109</v>
      </c>
      <c r="AQ351" s="3" t="s">
        <v>109</v>
      </c>
      <c r="AR351" s="3" t="s">
        <v>109</v>
      </c>
      <c r="AS351" s="3">
        <v>0.02</v>
      </c>
      <c r="AT351" s="48" t="e">
        <f>(AO351*(1-AQ351))+(AO351*AS351)</f>
        <v>#VALUE!</v>
      </c>
      <c r="AU351" s="3" t="s">
        <v>109</v>
      </c>
      <c r="AV351" s="3" t="s">
        <v>109</v>
      </c>
      <c r="AW351" s="3" t="s">
        <v>109</v>
      </c>
      <c r="AX351" s="3" t="s">
        <v>109</v>
      </c>
      <c r="AY351" s="3" t="s">
        <v>109</v>
      </c>
      <c r="AZ351" s="3" t="s">
        <v>109</v>
      </c>
      <c r="BA351" s="3" t="s">
        <v>109</v>
      </c>
      <c r="BB351" s="3" t="s">
        <v>109</v>
      </c>
      <c r="BC351" s="3" t="s">
        <v>109</v>
      </c>
      <c r="BD351" s="3" t="s">
        <v>109</v>
      </c>
      <c r="BE351" s="3" t="s">
        <v>109</v>
      </c>
      <c r="BF351" s="3" t="s">
        <v>109</v>
      </c>
      <c r="BG351" s="3" t="s">
        <v>109</v>
      </c>
      <c r="BH351" s="3" t="s">
        <v>109</v>
      </c>
      <c r="BI351" s="3" t="s">
        <v>109</v>
      </c>
      <c r="BJ351" s="3" t="e">
        <f>BX351*0.1</f>
        <v>#VALUE!</v>
      </c>
      <c r="BK351" s="3" t="e">
        <f>BX351*0.23</f>
        <v>#VALUE!</v>
      </c>
      <c r="BL351" s="2" t="e">
        <f>BX351*0.32</f>
        <v>#VALUE!</v>
      </c>
      <c r="BM351" s="3" t="e">
        <f>BX351*0.3</f>
        <v>#VALUE!</v>
      </c>
      <c r="BN351" s="3" t="e">
        <f>BX351*0.05</f>
        <v>#VALUE!</v>
      </c>
      <c r="BO351" s="3" t="s">
        <v>109</v>
      </c>
      <c r="BP351" s="3" t="s">
        <v>109</v>
      </c>
      <c r="BQ351" s="3" t="s">
        <v>109</v>
      </c>
      <c r="BR351" s="3" t="s">
        <v>109</v>
      </c>
      <c r="BS351" s="3" t="s">
        <v>109</v>
      </c>
      <c r="BT351" s="3" t="s">
        <v>109</v>
      </c>
      <c r="BU351" s="3" t="s">
        <v>109</v>
      </c>
      <c r="BV351" s="3" t="s">
        <v>109</v>
      </c>
      <c r="BW351" s="3" t="s">
        <v>109</v>
      </c>
      <c r="BX351" s="71" t="e">
        <f>1-(BY351/AT351)</f>
        <v>#VALUE!</v>
      </c>
      <c r="BY351" s="46" t="e">
        <f>CE351*CB351</f>
        <v>#VALUE!</v>
      </c>
      <c r="BZ351" s="3" t="s">
        <v>109</v>
      </c>
      <c r="CA351" s="4">
        <f>C351</f>
        <v>0.02</v>
      </c>
      <c r="CB351" s="3" t="e">
        <f>BZ351+CA351</f>
        <v>#VALUE!</v>
      </c>
      <c r="CC351" s="47">
        <v>97300</v>
      </c>
      <c r="CD351" s="46">
        <v>0</v>
      </c>
      <c r="CE351" s="46">
        <f>CC351-CD351</f>
        <v>97300</v>
      </c>
      <c r="CF351" s="46">
        <f>CE351/Q351</f>
        <v>48650</v>
      </c>
      <c r="CG351" s="3" t="s">
        <v>109</v>
      </c>
      <c r="CH351" s="3" t="s">
        <v>4704</v>
      </c>
      <c r="CI351" s="3" t="s">
        <v>109</v>
      </c>
      <c r="CJ351" s="3" t="s">
        <v>109</v>
      </c>
      <c r="CK351" s="3" t="s">
        <v>109</v>
      </c>
      <c r="CL351" s="3" t="s">
        <v>109</v>
      </c>
      <c r="CM351" s="3" t="s">
        <v>109</v>
      </c>
      <c r="CN351" s="3" t="s">
        <v>109</v>
      </c>
      <c r="CO351" s="3" t="s">
        <v>109</v>
      </c>
      <c r="CP351" s="3" t="s">
        <v>109</v>
      </c>
      <c r="CQ351" s="5" t="s">
        <v>113</v>
      </c>
      <c r="CR351" s="5" t="s">
        <v>109</v>
      </c>
      <c r="CV351" s="21" t="s">
        <v>113</v>
      </c>
    </row>
    <row r="352" spans="1:101" x14ac:dyDescent="0.25">
      <c r="A352" s="3" t="s">
        <v>4728</v>
      </c>
      <c r="B352" s="61" t="str">
        <f>CONCATENATE(RIGHT(LEFT(A352,26),3))</f>
        <v>033</v>
      </c>
      <c r="C352" s="4">
        <v>0.02</v>
      </c>
      <c r="D352" s="3" t="s">
        <v>109</v>
      </c>
      <c r="E352" s="3" t="s">
        <v>4726</v>
      </c>
      <c r="F352" s="3" t="s">
        <v>4729</v>
      </c>
      <c r="G352" s="3" t="s">
        <v>1725</v>
      </c>
      <c r="H352" s="4">
        <v>47909</v>
      </c>
      <c r="I352" s="3" t="s">
        <v>1726</v>
      </c>
      <c r="J352" s="3" t="s">
        <v>4703</v>
      </c>
      <c r="K352" s="4">
        <v>1344</v>
      </c>
      <c r="L352" s="3" t="s">
        <v>109</v>
      </c>
      <c r="M352" s="3" t="s">
        <v>109</v>
      </c>
      <c r="N352" s="3" t="s">
        <v>109</v>
      </c>
      <c r="O352" s="3" t="s">
        <v>109</v>
      </c>
      <c r="P352" s="3" t="s">
        <v>109</v>
      </c>
      <c r="Q352" s="63">
        <v>2</v>
      </c>
      <c r="S352" s="3" t="s">
        <v>109</v>
      </c>
      <c r="T352" s="3" t="s">
        <v>109</v>
      </c>
      <c r="U352" s="46" t="s">
        <v>109</v>
      </c>
      <c r="V352" s="3" t="s">
        <v>109</v>
      </c>
      <c r="W352" s="3" t="s">
        <v>109</v>
      </c>
      <c r="X352" s="3" t="s">
        <v>109</v>
      </c>
      <c r="Y352" s="3" t="s">
        <v>109</v>
      </c>
      <c r="Z352" s="3" t="s">
        <v>109</v>
      </c>
      <c r="AA352" s="4">
        <v>1995</v>
      </c>
      <c r="AB352" s="3" t="s">
        <v>109</v>
      </c>
      <c r="AC352" s="5" t="s">
        <v>109</v>
      </c>
      <c r="AD352" s="3" t="s">
        <v>109</v>
      </c>
      <c r="AE352" s="3" t="s">
        <v>109</v>
      </c>
      <c r="AF352" s="8"/>
      <c r="AG352" s="3" t="s">
        <v>109</v>
      </c>
      <c r="AH352" s="3" t="s">
        <v>109</v>
      </c>
      <c r="AI352" s="3" t="s">
        <v>109</v>
      </c>
      <c r="AN352" s="3" t="s">
        <v>109</v>
      </c>
      <c r="AO352" s="42" t="e">
        <f>(Q352*U352)*12</f>
        <v>#VALUE!</v>
      </c>
      <c r="AP352" s="3" t="s">
        <v>109</v>
      </c>
      <c r="AQ352" s="3" t="s">
        <v>109</v>
      </c>
      <c r="AR352" s="3" t="s">
        <v>109</v>
      </c>
      <c r="AS352" s="3">
        <v>0.02</v>
      </c>
      <c r="AT352" s="48" t="e">
        <f>(AO352*(1-AQ352))+(AO352*AS352)</f>
        <v>#VALUE!</v>
      </c>
      <c r="AU352" s="3" t="s">
        <v>109</v>
      </c>
      <c r="AV352" s="3" t="s">
        <v>109</v>
      </c>
      <c r="AW352" s="3" t="s">
        <v>109</v>
      </c>
      <c r="AX352" s="3" t="s">
        <v>109</v>
      </c>
      <c r="AY352" s="3" t="s">
        <v>109</v>
      </c>
      <c r="AZ352" s="3" t="s">
        <v>109</v>
      </c>
      <c r="BA352" s="3" t="s">
        <v>109</v>
      </c>
      <c r="BB352" s="3" t="s">
        <v>109</v>
      </c>
      <c r="BC352" s="3" t="s">
        <v>109</v>
      </c>
      <c r="BD352" s="3" t="s">
        <v>109</v>
      </c>
      <c r="BE352" s="3" t="s">
        <v>109</v>
      </c>
      <c r="BF352" s="3" t="s">
        <v>109</v>
      </c>
      <c r="BG352" s="3" t="s">
        <v>109</v>
      </c>
      <c r="BH352" s="3" t="s">
        <v>109</v>
      </c>
      <c r="BI352" s="3" t="s">
        <v>109</v>
      </c>
      <c r="BJ352" s="3" t="e">
        <f>BX352*0.1</f>
        <v>#VALUE!</v>
      </c>
      <c r="BK352" s="3" t="e">
        <f>BX352*0.23</f>
        <v>#VALUE!</v>
      </c>
      <c r="BL352" s="2" t="e">
        <f>BX352*0.32</f>
        <v>#VALUE!</v>
      </c>
      <c r="BM352" s="3" t="e">
        <f>BX352*0.3</f>
        <v>#VALUE!</v>
      </c>
      <c r="BN352" s="3" t="e">
        <f>BX352*0.05</f>
        <v>#VALUE!</v>
      </c>
      <c r="BO352" s="3" t="s">
        <v>109</v>
      </c>
      <c r="BP352" s="3" t="s">
        <v>109</v>
      </c>
      <c r="BQ352" s="3" t="s">
        <v>109</v>
      </c>
      <c r="BR352" s="3" t="s">
        <v>109</v>
      </c>
      <c r="BS352" s="3" t="s">
        <v>109</v>
      </c>
      <c r="BT352" s="3" t="s">
        <v>109</v>
      </c>
      <c r="BU352" s="3" t="s">
        <v>109</v>
      </c>
      <c r="BV352" s="3" t="s">
        <v>109</v>
      </c>
      <c r="BW352" s="3" t="s">
        <v>109</v>
      </c>
      <c r="BX352" s="71" t="e">
        <f>1-(BY352/AT352)</f>
        <v>#VALUE!</v>
      </c>
      <c r="BY352" s="46" t="e">
        <f>CE352*CB352</f>
        <v>#VALUE!</v>
      </c>
      <c r="BZ352" s="3" t="s">
        <v>109</v>
      </c>
      <c r="CA352" s="4">
        <f>C352</f>
        <v>0.02</v>
      </c>
      <c r="CB352" s="3" t="e">
        <f>BZ352+CA352</f>
        <v>#VALUE!</v>
      </c>
      <c r="CC352" s="47">
        <v>97300</v>
      </c>
      <c r="CD352" s="46">
        <v>0</v>
      </c>
      <c r="CE352" s="46">
        <f>CC352-CD352</f>
        <v>97300</v>
      </c>
      <c r="CF352" s="46">
        <f>CE352/Q352</f>
        <v>48650</v>
      </c>
      <c r="CG352" s="3" t="s">
        <v>109</v>
      </c>
      <c r="CH352" s="3" t="s">
        <v>4704</v>
      </c>
      <c r="CI352" s="3" t="s">
        <v>109</v>
      </c>
      <c r="CJ352" s="3" t="s">
        <v>109</v>
      </c>
      <c r="CK352" s="3" t="s">
        <v>109</v>
      </c>
      <c r="CL352" s="3" t="s">
        <v>109</v>
      </c>
      <c r="CM352" s="3" t="s">
        <v>109</v>
      </c>
      <c r="CN352" s="3" t="s">
        <v>109</v>
      </c>
      <c r="CO352" s="3" t="s">
        <v>109</v>
      </c>
      <c r="CP352" s="3" t="s">
        <v>109</v>
      </c>
      <c r="CQ352" s="5" t="s">
        <v>113</v>
      </c>
      <c r="CR352" s="5" t="s">
        <v>109</v>
      </c>
      <c r="CV352" s="21" t="s">
        <v>113</v>
      </c>
    </row>
    <row r="353" spans="1:101" x14ac:dyDescent="0.25">
      <c r="A353" s="3" t="s">
        <v>4730</v>
      </c>
      <c r="B353" s="61" t="str">
        <f>CONCATENATE(RIGHT(LEFT(A353,26),3))</f>
        <v>033</v>
      </c>
      <c r="C353" s="4">
        <v>0.02</v>
      </c>
      <c r="D353" s="3" t="s">
        <v>109</v>
      </c>
      <c r="E353" s="3" t="s">
        <v>4731</v>
      </c>
      <c r="F353" s="3" t="s">
        <v>4732</v>
      </c>
      <c r="G353" s="3" t="s">
        <v>1725</v>
      </c>
      <c r="H353" s="4">
        <v>47909</v>
      </c>
      <c r="I353" s="3" t="s">
        <v>1726</v>
      </c>
      <c r="J353" s="3" t="s">
        <v>4703</v>
      </c>
      <c r="K353" s="4">
        <v>1344</v>
      </c>
      <c r="L353" s="3" t="s">
        <v>109</v>
      </c>
      <c r="M353" s="3" t="s">
        <v>109</v>
      </c>
      <c r="N353" s="3" t="s">
        <v>109</v>
      </c>
      <c r="O353" s="3" t="s">
        <v>109</v>
      </c>
      <c r="P353" s="3" t="s">
        <v>109</v>
      </c>
      <c r="Q353" s="63">
        <v>2</v>
      </c>
      <c r="S353" s="3" t="s">
        <v>109</v>
      </c>
      <c r="T353" s="3" t="s">
        <v>109</v>
      </c>
      <c r="U353" s="46" t="s">
        <v>109</v>
      </c>
      <c r="V353" s="3" t="s">
        <v>109</v>
      </c>
      <c r="W353" s="3" t="s">
        <v>109</v>
      </c>
      <c r="X353" s="3" t="s">
        <v>109</v>
      </c>
      <c r="Y353" s="3" t="s">
        <v>109</v>
      </c>
      <c r="Z353" s="3" t="s">
        <v>109</v>
      </c>
      <c r="AA353" s="4">
        <v>1995</v>
      </c>
      <c r="AB353" s="3" t="s">
        <v>109</v>
      </c>
      <c r="AC353" s="5" t="s">
        <v>109</v>
      </c>
      <c r="AD353" s="3" t="s">
        <v>109</v>
      </c>
      <c r="AE353" s="3" t="s">
        <v>109</v>
      </c>
      <c r="AF353" s="8"/>
      <c r="AG353" s="3" t="s">
        <v>109</v>
      </c>
      <c r="AH353" s="3" t="s">
        <v>109</v>
      </c>
      <c r="AI353" s="3" t="s">
        <v>109</v>
      </c>
      <c r="AN353" s="3" t="s">
        <v>109</v>
      </c>
      <c r="AO353" s="42" t="e">
        <f>(Q353*U353)*12</f>
        <v>#VALUE!</v>
      </c>
      <c r="AP353" s="3" t="s">
        <v>109</v>
      </c>
      <c r="AQ353" s="3" t="s">
        <v>109</v>
      </c>
      <c r="AR353" s="3" t="s">
        <v>109</v>
      </c>
      <c r="AS353" s="3">
        <v>0.02</v>
      </c>
      <c r="AT353" s="48" t="e">
        <f>(AO353*(1-AQ353))+(AO353*AS353)</f>
        <v>#VALUE!</v>
      </c>
      <c r="AU353" s="3" t="s">
        <v>109</v>
      </c>
      <c r="AV353" s="3" t="s">
        <v>109</v>
      </c>
      <c r="AW353" s="3" t="s">
        <v>109</v>
      </c>
      <c r="AX353" s="3" t="s">
        <v>109</v>
      </c>
      <c r="AY353" s="3" t="s">
        <v>109</v>
      </c>
      <c r="AZ353" s="3" t="s">
        <v>109</v>
      </c>
      <c r="BA353" s="3" t="s">
        <v>109</v>
      </c>
      <c r="BB353" s="3" t="s">
        <v>109</v>
      </c>
      <c r="BC353" s="3" t="s">
        <v>109</v>
      </c>
      <c r="BD353" s="3" t="s">
        <v>109</v>
      </c>
      <c r="BE353" s="3" t="s">
        <v>109</v>
      </c>
      <c r="BF353" s="3" t="s">
        <v>109</v>
      </c>
      <c r="BG353" s="3" t="s">
        <v>109</v>
      </c>
      <c r="BH353" s="3" t="s">
        <v>109</v>
      </c>
      <c r="BI353" s="3" t="s">
        <v>109</v>
      </c>
      <c r="BJ353" s="3" t="e">
        <f>BX353*0.1</f>
        <v>#VALUE!</v>
      </c>
      <c r="BK353" s="3" t="e">
        <f>BX353*0.23</f>
        <v>#VALUE!</v>
      </c>
      <c r="BL353" s="2" t="e">
        <f>BX353*0.32</f>
        <v>#VALUE!</v>
      </c>
      <c r="BM353" s="3" t="e">
        <f>BX353*0.3</f>
        <v>#VALUE!</v>
      </c>
      <c r="BN353" s="3" t="e">
        <f>BX353*0.05</f>
        <v>#VALUE!</v>
      </c>
      <c r="BO353" s="3" t="s">
        <v>109</v>
      </c>
      <c r="BP353" s="3" t="s">
        <v>109</v>
      </c>
      <c r="BQ353" s="3" t="s">
        <v>109</v>
      </c>
      <c r="BR353" s="3" t="s">
        <v>109</v>
      </c>
      <c r="BS353" s="3" t="s">
        <v>109</v>
      </c>
      <c r="BT353" s="3" t="s">
        <v>109</v>
      </c>
      <c r="BU353" s="3" t="s">
        <v>109</v>
      </c>
      <c r="BV353" s="3" t="s">
        <v>109</v>
      </c>
      <c r="BW353" s="3" t="s">
        <v>109</v>
      </c>
      <c r="BX353" s="71" t="e">
        <f>1-(BY353/AT353)</f>
        <v>#VALUE!</v>
      </c>
      <c r="BY353" s="46" t="e">
        <f>CE353*CB353</f>
        <v>#VALUE!</v>
      </c>
      <c r="BZ353" s="3" t="s">
        <v>109</v>
      </c>
      <c r="CA353" s="4">
        <f>C353</f>
        <v>0.02</v>
      </c>
      <c r="CB353" s="3" t="e">
        <f>BZ353+CA353</f>
        <v>#VALUE!</v>
      </c>
      <c r="CC353" s="47">
        <v>97300</v>
      </c>
      <c r="CD353" s="46">
        <v>0</v>
      </c>
      <c r="CE353" s="46">
        <f>CC353-CD353</f>
        <v>97300</v>
      </c>
      <c r="CF353" s="46">
        <f>CE353/Q353</f>
        <v>48650</v>
      </c>
      <c r="CG353" s="3" t="s">
        <v>109</v>
      </c>
      <c r="CH353" s="3" t="s">
        <v>4704</v>
      </c>
      <c r="CI353" s="3" t="s">
        <v>109</v>
      </c>
      <c r="CJ353" s="3" t="s">
        <v>109</v>
      </c>
      <c r="CK353" s="3" t="s">
        <v>109</v>
      </c>
      <c r="CL353" s="3" t="s">
        <v>109</v>
      </c>
      <c r="CM353" s="3" t="s">
        <v>109</v>
      </c>
      <c r="CN353" s="3" t="s">
        <v>109</v>
      </c>
      <c r="CO353" s="3" t="s">
        <v>109</v>
      </c>
      <c r="CP353" s="3" t="s">
        <v>109</v>
      </c>
      <c r="CQ353" s="5" t="s">
        <v>113</v>
      </c>
      <c r="CR353" s="5" t="s">
        <v>109</v>
      </c>
      <c r="CV353" s="21" t="s">
        <v>113</v>
      </c>
    </row>
    <row r="354" spans="1:101" x14ac:dyDescent="0.25">
      <c r="A354" s="3" t="s">
        <v>4733</v>
      </c>
      <c r="B354" s="61" t="str">
        <f>CONCATENATE(RIGHT(LEFT(A354,26),3))</f>
        <v>033</v>
      </c>
      <c r="C354" s="4">
        <v>0.02</v>
      </c>
      <c r="D354" s="3" t="s">
        <v>109</v>
      </c>
      <c r="E354" s="3" t="s">
        <v>4726</v>
      </c>
      <c r="F354" s="3" t="s">
        <v>4734</v>
      </c>
      <c r="G354" s="3" t="s">
        <v>1725</v>
      </c>
      <c r="H354" s="4">
        <v>47909</v>
      </c>
      <c r="I354" s="3" t="s">
        <v>1726</v>
      </c>
      <c r="J354" s="3" t="s">
        <v>4703</v>
      </c>
      <c r="K354" s="4">
        <v>1344</v>
      </c>
      <c r="L354" s="3" t="s">
        <v>109</v>
      </c>
      <c r="M354" s="3" t="s">
        <v>109</v>
      </c>
      <c r="N354" s="3" t="s">
        <v>109</v>
      </c>
      <c r="O354" s="3" t="s">
        <v>109</v>
      </c>
      <c r="P354" s="3" t="s">
        <v>109</v>
      </c>
      <c r="Q354" s="63">
        <v>2</v>
      </c>
      <c r="S354" s="3" t="s">
        <v>109</v>
      </c>
      <c r="T354" s="3" t="s">
        <v>109</v>
      </c>
      <c r="U354" s="46" t="s">
        <v>109</v>
      </c>
      <c r="V354" s="3" t="s">
        <v>109</v>
      </c>
      <c r="W354" s="3" t="s">
        <v>109</v>
      </c>
      <c r="X354" s="3" t="s">
        <v>109</v>
      </c>
      <c r="Y354" s="3" t="s">
        <v>109</v>
      </c>
      <c r="Z354" s="3" t="s">
        <v>109</v>
      </c>
      <c r="AA354" s="4">
        <v>1995</v>
      </c>
      <c r="AB354" s="3" t="s">
        <v>109</v>
      </c>
      <c r="AC354" s="5" t="s">
        <v>109</v>
      </c>
      <c r="AD354" s="3" t="s">
        <v>109</v>
      </c>
      <c r="AE354" s="3" t="s">
        <v>109</v>
      </c>
      <c r="AF354" s="8"/>
      <c r="AG354" s="3" t="s">
        <v>109</v>
      </c>
      <c r="AH354" s="3" t="s">
        <v>109</v>
      </c>
      <c r="AI354" s="3" t="s">
        <v>109</v>
      </c>
      <c r="AN354" s="3" t="s">
        <v>109</v>
      </c>
      <c r="AO354" s="42" t="e">
        <f>(Q354*U354)*12</f>
        <v>#VALUE!</v>
      </c>
      <c r="AP354" s="3" t="s">
        <v>109</v>
      </c>
      <c r="AQ354" s="3" t="s">
        <v>109</v>
      </c>
      <c r="AR354" s="3" t="s">
        <v>109</v>
      </c>
      <c r="AS354" s="3">
        <v>0.02</v>
      </c>
      <c r="AT354" s="48" t="e">
        <f>(AO354*(1-AQ354))+(AO354*AS354)</f>
        <v>#VALUE!</v>
      </c>
      <c r="AU354" s="3" t="s">
        <v>109</v>
      </c>
      <c r="AV354" s="3" t="s">
        <v>109</v>
      </c>
      <c r="AW354" s="3" t="s">
        <v>109</v>
      </c>
      <c r="AX354" s="3" t="s">
        <v>109</v>
      </c>
      <c r="AY354" s="3" t="s">
        <v>109</v>
      </c>
      <c r="AZ354" s="3" t="s">
        <v>109</v>
      </c>
      <c r="BA354" s="3" t="s">
        <v>109</v>
      </c>
      <c r="BB354" s="3" t="s">
        <v>109</v>
      </c>
      <c r="BC354" s="3" t="s">
        <v>109</v>
      </c>
      <c r="BD354" s="3" t="s">
        <v>109</v>
      </c>
      <c r="BE354" s="3" t="s">
        <v>109</v>
      </c>
      <c r="BF354" s="3" t="s">
        <v>109</v>
      </c>
      <c r="BG354" s="3" t="s">
        <v>109</v>
      </c>
      <c r="BH354" s="3" t="s">
        <v>109</v>
      </c>
      <c r="BI354" s="3" t="s">
        <v>109</v>
      </c>
      <c r="BJ354" s="3" t="e">
        <f>BX354*0.1</f>
        <v>#VALUE!</v>
      </c>
      <c r="BK354" s="3" t="e">
        <f>BX354*0.23</f>
        <v>#VALUE!</v>
      </c>
      <c r="BL354" s="2" t="e">
        <f>BX354*0.32</f>
        <v>#VALUE!</v>
      </c>
      <c r="BM354" s="3" t="e">
        <f>BX354*0.3</f>
        <v>#VALUE!</v>
      </c>
      <c r="BN354" s="3" t="e">
        <f>BX354*0.05</f>
        <v>#VALUE!</v>
      </c>
      <c r="BO354" s="3" t="s">
        <v>109</v>
      </c>
      <c r="BP354" s="3" t="s">
        <v>109</v>
      </c>
      <c r="BQ354" s="3" t="s">
        <v>109</v>
      </c>
      <c r="BR354" s="3" t="s">
        <v>109</v>
      </c>
      <c r="BS354" s="3" t="s">
        <v>109</v>
      </c>
      <c r="BT354" s="3" t="s">
        <v>109</v>
      </c>
      <c r="BU354" s="3" t="s">
        <v>109</v>
      </c>
      <c r="BV354" s="3" t="s">
        <v>109</v>
      </c>
      <c r="BW354" s="3" t="s">
        <v>109</v>
      </c>
      <c r="BX354" s="71" t="e">
        <f>1-(BY354/AT354)</f>
        <v>#VALUE!</v>
      </c>
      <c r="BY354" s="46" t="e">
        <f>CE354*CB354</f>
        <v>#VALUE!</v>
      </c>
      <c r="BZ354" s="3" t="s">
        <v>109</v>
      </c>
      <c r="CA354" s="4">
        <f>C354</f>
        <v>0.02</v>
      </c>
      <c r="CB354" s="3" t="e">
        <f>BZ354+CA354</f>
        <v>#VALUE!</v>
      </c>
      <c r="CC354" s="47">
        <v>97300</v>
      </c>
      <c r="CD354" s="46">
        <v>0</v>
      </c>
      <c r="CE354" s="46">
        <f>CC354-CD354</f>
        <v>97300</v>
      </c>
      <c r="CF354" s="46">
        <f>CE354/Q354</f>
        <v>48650</v>
      </c>
      <c r="CG354" s="3" t="s">
        <v>109</v>
      </c>
      <c r="CH354" s="3" t="s">
        <v>4704</v>
      </c>
      <c r="CI354" s="3" t="s">
        <v>109</v>
      </c>
      <c r="CJ354" s="3" t="s">
        <v>109</v>
      </c>
      <c r="CK354" s="3" t="s">
        <v>109</v>
      </c>
      <c r="CL354" s="3" t="s">
        <v>109</v>
      </c>
      <c r="CM354" s="3" t="s">
        <v>109</v>
      </c>
      <c r="CN354" s="3" t="s">
        <v>109</v>
      </c>
      <c r="CO354" s="3" t="s">
        <v>109</v>
      </c>
      <c r="CP354" s="3" t="s">
        <v>109</v>
      </c>
      <c r="CQ354" s="5" t="s">
        <v>113</v>
      </c>
      <c r="CR354" s="5" t="s">
        <v>109</v>
      </c>
      <c r="CV354" s="21" t="s">
        <v>113</v>
      </c>
    </row>
    <row r="355" spans="1:101" x14ac:dyDescent="0.25">
      <c r="A355" s="3" t="s">
        <v>4735</v>
      </c>
      <c r="B355" s="61" t="str">
        <f>CONCATENATE(RIGHT(LEFT(A355,26),3))</f>
        <v>033</v>
      </c>
      <c r="C355" s="4">
        <v>0.02</v>
      </c>
      <c r="D355" s="3" t="s">
        <v>109</v>
      </c>
      <c r="E355" s="3" t="s">
        <v>4736</v>
      </c>
      <c r="F355" s="3" t="s">
        <v>4737</v>
      </c>
      <c r="G355" s="3" t="s">
        <v>1725</v>
      </c>
      <c r="H355" s="4">
        <v>47909</v>
      </c>
      <c r="I355" s="3" t="s">
        <v>1726</v>
      </c>
      <c r="J355" s="3" t="s">
        <v>4703</v>
      </c>
      <c r="K355" s="4">
        <v>1344</v>
      </c>
      <c r="L355" s="3" t="s">
        <v>109</v>
      </c>
      <c r="M355" s="3" t="s">
        <v>109</v>
      </c>
      <c r="N355" s="3" t="s">
        <v>109</v>
      </c>
      <c r="O355" s="3" t="s">
        <v>109</v>
      </c>
      <c r="P355" s="3" t="s">
        <v>109</v>
      </c>
      <c r="Q355" s="63">
        <v>2</v>
      </c>
      <c r="S355" s="3" t="s">
        <v>109</v>
      </c>
      <c r="T355" s="3" t="s">
        <v>109</v>
      </c>
      <c r="U355" s="46" t="s">
        <v>109</v>
      </c>
      <c r="V355" s="3" t="s">
        <v>109</v>
      </c>
      <c r="W355" s="3" t="s">
        <v>109</v>
      </c>
      <c r="X355" s="3" t="s">
        <v>109</v>
      </c>
      <c r="Y355" s="3" t="s">
        <v>109</v>
      </c>
      <c r="Z355" s="3" t="s">
        <v>109</v>
      </c>
      <c r="AA355" s="4">
        <v>1995</v>
      </c>
      <c r="AB355" s="3" t="s">
        <v>109</v>
      </c>
      <c r="AC355" s="5" t="s">
        <v>109</v>
      </c>
      <c r="AD355" s="3" t="s">
        <v>109</v>
      </c>
      <c r="AE355" s="3" t="s">
        <v>109</v>
      </c>
      <c r="AF355" s="8"/>
      <c r="AG355" s="3" t="s">
        <v>109</v>
      </c>
      <c r="AH355" s="3" t="s">
        <v>109</v>
      </c>
      <c r="AI355" s="3" t="s">
        <v>109</v>
      </c>
      <c r="AN355" s="3" t="s">
        <v>109</v>
      </c>
      <c r="AO355" s="42" t="e">
        <f>(Q355*U355)*12</f>
        <v>#VALUE!</v>
      </c>
      <c r="AP355" s="3" t="s">
        <v>109</v>
      </c>
      <c r="AQ355" s="3" t="s">
        <v>109</v>
      </c>
      <c r="AR355" s="3" t="s">
        <v>109</v>
      </c>
      <c r="AS355" s="3">
        <v>0.02</v>
      </c>
      <c r="AT355" s="48" t="e">
        <f>(AO355*(1-AQ355))+(AO355*AS355)</f>
        <v>#VALUE!</v>
      </c>
      <c r="AU355" s="3" t="s">
        <v>109</v>
      </c>
      <c r="AV355" s="3" t="s">
        <v>109</v>
      </c>
      <c r="AW355" s="3" t="s">
        <v>109</v>
      </c>
      <c r="AX355" s="3" t="s">
        <v>109</v>
      </c>
      <c r="AY355" s="3" t="s">
        <v>109</v>
      </c>
      <c r="AZ355" s="3" t="s">
        <v>109</v>
      </c>
      <c r="BA355" s="3" t="s">
        <v>109</v>
      </c>
      <c r="BB355" s="3" t="s">
        <v>109</v>
      </c>
      <c r="BC355" s="3" t="s">
        <v>109</v>
      </c>
      <c r="BD355" s="3" t="s">
        <v>109</v>
      </c>
      <c r="BE355" s="3" t="s">
        <v>109</v>
      </c>
      <c r="BF355" s="3" t="s">
        <v>109</v>
      </c>
      <c r="BG355" s="3" t="s">
        <v>109</v>
      </c>
      <c r="BH355" s="3" t="s">
        <v>109</v>
      </c>
      <c r="BI355" s="3" t="s">
        <v>109</v>
      </c>
      <c r="BJ355" s="3" t="e">
        <f>BX355*0.1</f>
        <v>#VALUE!</v>
      </c>
      <c r="BK355" s="3" t="e">
        <f>BX355*0.23</f>
        <v>#VALUE!</v>
      </c>
      <c r="BL355" s="2" t="e">
        <f>BX355*0.32</f>
        <v>#VALUE!</v>
      </c>
      <c r="BM355" s="3" t="e">
        <f>BX355*0.3</f>
        <v>#VALUE!</v>
      </c>
      <c r="BN355" s="3" t="e">
        <f>BX355*0.05</f>
        <v>#VALUE!</v>
      </c>
      <c r="BO355" s="3" t="s">
        <v>109</v>
      </c>
      <c r="BP355" s="3" t="s">
        <v>109</v>
      </c>
      <c r="BQ355" s="3" t="s">
        <v>109</v>
      </c>
      <c r="BR355" s="3" t="s">
        <v>109</v>
      </c>
      <c r="BS355" s="3" t="s">
        <v>109</v>
      </c>
      <c r="BT355" s="3" t="s">
        <v>109</v>
      </c>
      <c r="BU355" s="3" t="s">
        <v>109</v>
      </c>
      <c r="BV355" s="3" t="s">
        <v>109</v>
      </c>
      <c r="BW355" s="3" t="s">
        <v>109</v>
      </c>
      <c r="BX355" s="71" t="e">
        <f>1-(BY355/AT355)</f>
        <v>#VALUE!</v>
      </c>
      <c r="BY355" s="46" t="e">
        <f>CE355*CB355</f>
        <v>#VALUE!</v>
      </c>
      <c r="BZ355" s="3" t="s">
        <v>109</v>
      </c>
      <c r="CA355" s="4">
        <f>C355</f>
        <v>0.02</v>
      </c>
      <c r="CB355" s="3" t="e">
        <f>BZ355+CA355</f>
        <v>#VALUE!</v>
      </c>
      <c r="CC355" s="47">
        <v>97300</v>
      </c>
      <c r="CD355" s="46">
        <v>0</v>
      </c>
      <c r="CE355" s="46">
        <f>CC355-CD355</f>
        <v>97300</v>
      </c>
      <c r="CF355" s="46">
        <f>CE355/Q355</f>
        <v>48650</v>
      </c>
      <c r="CG355" s="3" t="s">
        <v>109</v>
      </c>
      <c r="CH355" s="3" t="s">
        <v>4704</v>
      </c>
      <c r="CI355" s="3" t="s">
        <v>109</v>
      </c>
      <c r="CJ355" s="3" t="s">
        <v>109</v>
      </c>
      <c r="CK355" s="3" t="s">
        <v>109</v>
      </c>
      <c r="CL355" s="3" t="s">
        <v>109</v>
      </c>
      <c r="CM355" s="3" t="s">
        <v>109</v>
      </c>
      <c r="CN355" s="3" t="s">
        <v>109</v>
      </c>
      <c r="CO355" s="3" t="s">
        <v>109</v>
      </c>
      <c r="CP355" s="3" t="s">
        <v>109</v>
      </c>
      <c r="CQ355" s="5" t="s">
        <v>113</v>
      </c>
      <c r="CR355" s="5" t="s">
        <v>109</v>
      </c>
      <c r="CV355" s="21" t="s">
        <v>113</v>
      </c>
    </row>
    <row r="356" spans="1:101" x14ac:dyDescent="0.25">
      <c r="A356" s="3" t="s">
        <v>4738</v>
      </c>
      <c r="B356" s="61" t="str">
        <f>CONCATENATE(RIGHT(LEFT(A356,26),3))</f>
        <v>033</v>
      </c>
      <c r="C356" s="4">
        <v>0.02</v>
      </c>
      <c r="D356" s="3" t="s">
        <v>109</v>
      </c>
      <c r="E356" s="3" t="s">
        <v>4726</v>
      </c>
      <c r="F356" s="3" t="s">
        <v>4739</v>
      </c>
      <c r="G356" s="3" t="s">
        <v>1725</v>
      </c>
      <c r="H356" s="4">
        <v>47909</v>
      </c>
      <c r="I356" s="3" t="s">
        <v>1726</v>
      </c>
      <c r="J356" s="3" t="s">
        <v>4703</v>
      </c>
      <c r="K356" s="4">
        <v>1344</v>
      </c>
      <c r="L356" s="3" t="s">
        <v>109</v>
      </c>
      <c r="M356" s="3" t="s">
        <v>109</v>
      </c>
      <c r="N356" s="3" t="s">
        <v>109</v>
      </c>
      <c r="O356" s="3" t="s">
        <v>109</v>
      </c>
      <c r="P356" s="3" t="s">
        <v>109</v>
      </c>
      <c r="Q356" s="63">
        <v>2</v>
      </c>
      <c r="S356" s="3" t="s">
        <v>109</v>
      </c>
      <c r="T356" s="3" t="s">
        <v>109</v>
      </c>
      <c r="U356" s="46" t="s">
        <v>109</v>
      </c>
      <c r="V356" s="3" t="s">
        <v>109</v>
      </c>
      <c r="W356" s="3" t="s">
        <v>109</v>
      </c>
      <c r="X356" s="3" t="s">
        <v>109</v>
      </c>
      <c r="Y356" s="3" t="s">
        <v>109</v>
      </c>
      <c r="Z356" s="3" t="s">
        <v>109</v>
      </c>
      <c r="AA356" s="4">
        <v>1995</v>
      </c>
      <c r="AB356" s="3" t="s">
        <v>109</v>
      </c>
      <c r="AC356" s="5" t="s">
        <v>109</v>
      </c>
      <c r="AD356" s="3" t="s">
        <v>109</v>
      </c>
      <c r="AE356" s="3" t="s">
        <v>109</v>
      </c>
      <c r="AF356" s="8"/>
      <c r="AG356" s="3" t="s">
        <v>109</v>
      </c>
      <c r="AH356" s="3" t="s">
        <v>109</v>
      </c>
      <c r="AI356" s="3" t="s">
        <v>109</v>
      </c>
      <c r="AN356" s="3" t="s">
        <v>109</v>
      </c>
      <c r="AO356" s="42" t="e">
        <f>(Q356*U356)*12</f>
        <v>#VALUE!</v>
      </c>
      <c r="AP356" s="3" t="s">
        <v>109</v>
      </c>
      <c r="AQ356" s="3" t="s">
        <v>109</v>
      </c>
      <c r="AR356" s="3" t="s">
        <v>109</v>
      </c>
      <c r="AS356" s="3">
        <v>0.02</v>
      </c>
      <c r="AT356" s="48" t="e">
        <f>(AO356*(1-AQ356))+(AO356*AS356)</f>
        <v>#VALUE!</v>
      </c>
      <c r="AU356" s="3" t="s">
        <v>109</v>
      </c>
      <c r="AV356" s="3" t="s">
        <v>109</v>
      </c>
      <c r="AW356" s="3" t="s">
        <v>109</v>
      </c>
      <c r="AX356" s="3" t="s">
        <v>109</v>
      </c>
      <c r="AY356" s="3" t="s">
        <v>109</v>
      </c>
      <c r="AZ356" s="3" t="s">
        <v>109</v>
      </c>
      <c r="BA356" s="3" t="s">
        <v>109</v>
      </c>
      <c r="BB356" s="3" t="s">
        <v>109</v>
      </c>
      <c r="BC356" s="3" t="s">
        <v>109</v>
      </c>
      <c r="BD356" s="3" t="s">
        <v>109</v>
      </c>
      <c r="BE356" s="3" t="s">
        <v>109</v>
      </c>
      <c r="BF356" s="3" t="s">
        <v>109</v>
      </c>
      <c r="BG356" s="3" t="s">
        <v>109</v>
      </c>
      <c r="BH356" s="3" t="s">
        <v>109</v>
      </c>
      <c r="BI356" s="3" t="s">
        <v>109</v>
      </c>
      <c r="BJ356" s="3" t="e">
        <f>BX356*0.1</f>
        <v>#VALUE!</v>
      </c>
      <c r="BK356" s="3" t="e">
        <f>BX356*0.23</f>
        <v>#VALUE!</v>
      </c>
      <c r="BL356" s="2" t="e">
        <f>BX356*0.32</f>
        <v>#VALUE!</v>
      </c>
      <c r="BM356" s="3" t="e">
        <f>BX356*0.3</f>
        <v>#VALUE!</v>
      </c>
      <c r="BN356" s="3" t="e">
        <f>BX356*0.05</f>
        <v>#VALUE!</v>
      </c>
      <c r="BO356" s="3" t="s">
        <v>109</v>
      </c>
      <c r="BP356" s="3" t="s">
        <v>109</v>
      </c>
      <c r="BQ356" s="3" t="s">
        <v>109</v>
      </c>
      <c r="BR356" s="3" t="s">
        <v>109</v>
      </c>
      <c r="BS356" s="3" t="s">
        <v>109</v>
      </c>
      <c r="BT356" s="3" t="s">
        <v>109</v>
      </c>
      <c r="BU356" s="3" t="s">
        <v>109</v>
      </c>
      <c r="BV356" s="3" t="s">
        <v>109</v>
      </c>
      <c r="BW356" s="3" t="s">
        <v>109</v>
      </c>
      <c r="BX356" s="71" t="e">
        <f>1-(BY356/AT356)</f>
        <v>#VALUE!</v>
      </c>
      <c r="BY356" s="46" t="e">
        <f>CE356*CB356</f>
        <v>#VALUE!</v>
      </c>
      <c r="BZ356" s="3" t="s">
        <v>109</v>
      </c>
      <c r="CA356" s="4">
        <f>C356</f>
        <v>0.02</v>
      </c>
      <c r="CB356" s="3" t="e">
        <f>BZ356+CA356</f>
        <v>#VALUE!</v>
      </c>
      <c r="CC356" s="47">
        <v>97300</v>
      </c>
      <c r="CD356" s="46">
        <v>0</v>
      </c>
      <c r="CE356" s="46">
        <f>CC356-CD356</f>
        <v>97300</v>
      </c>
      <c r="CF356" s="46">
        <f>CE356/Q356</f>
        <v>48650</v>
      </c>
      <c r="CG356" s="3" t="s">
        <v>109</v>
      </c>
      <c r="CH356" s="3" t="s">
        <v>4704</v>
      </c>
      <c r="CI356" s="3" t="s">
        <v>109</v>
      </c>
      <c r="CJ356" s="3" t="s">
        <v>109</v>
      </c>
      <c r="CK356" s="3" t="s">
        <v>109</v>
      </c>
      <c r="CL356" s="3" t="s">
        <v>109</v>
      </c>
      <c r="CM356" s="3" t="s">
        <v>109</v>
      </c>
      <c r="CN356" s="3" t="s">
        <v>109</v>
      </c>
      <c r="CO356" s="3" t="s">
        <v>109</v>
      </c>
      <c r="CP356" s="3" t="s">
        <v>109</v>
      </c>
      <c r="CQ356" s="5" t="s">
        <v>113</v>
      </c>
      <c r="CR356" s="5" t="s">
        <v>109</v>
      </c>
      <c r="CV356" s="21" t="s">
        <v>113</v>
      </c>
    </row>
    <row r="357" spans="1:101" x14ac:dyDescent="0.25">
      <c r="A357" s="3" t="s">
        <v>4740</v>
      </c>
      <c r="B357" s="61" t="str">
        <f>CONCATENATE(RIGHT(LEFT(A357,26),3))</f>
        <v>033</v>
      </c>
      <c r="C357" s="4">
        <v>0.02</v>
      </c>
      <c r="D357" s="3" t="s">
        <v>109</v>
      </c>
      <c r="E357" s="3" t="s">
        <v>4708</v>
      </c>
      <c r="F357" s="3" t="s">
        <v>4741</v>
      </c>
      <c r="G357" s="3" t="s">
        <v>1725</v>
      </c>
      <c r="H357" s="4">
        <v>47909</v>
      </c>
      <c r="I357" s="3" t="s">
        <v>1726</v>
      </c>
      <c r="J357" s="3" t="s">
        <v>4703</v>
      </c>
      <c r="K357" s="4">
        <v>1344</v>
      </c>
      <c r="L357" s="3" t="s">
        <v>109</v>
      </c>
      <c r="M357" s="3" t="s">
        <v>109</v>
      </c>
      <c r="N357" s="3" t="s">
        <v>109</v>
      </c>
      <c r="O357" s="3" t="s">
        <v>109</v>
      </c>
      <c r="P357" s="3" t="s">
        <v>109</v>
      </c>
      <c r="Q357" s="63">
        <v>2</v>
      </c>
      <c r="S357" s="3" t="s">
        <v>109</v>
      </c>
      <c r="T357" s="3" t="s">
        <v>109</v>
      </c>
      <c r="U357" s="46" t="s">
        <v>109</v>
      </c>
      <c r="V357" s="3" t="s">
        <v>109</v>
      </c>
      <c r="W357" s="3" t="s">
        <v>109</v>
      </c>
      <c r="X357" s="3" t="s">
        <v>109</v>
      </c>
      <c r="Y357" s="3" t="s">
        <v>109</v>
      </c>
      <c r="Z357" s="3" t="s">
        <v>109</v>
      </c>
      <c r="AA357" s="4">
        <v>1995</v>
      </c>
      <c r="AB357" s="3" t="s">
        <v>109</v>
      </c>
      <c r="AC357" s="5" t="s">
        <v>109</v>
      </c>
      <c r="AD357" s="3" t="s">
        <v>109</v>
      </c>
      <c r="AE357" s="3" t="s">
        <v>109</v>
      </c>
      <c r="AF357" s="8"/>
      <c r="AG357" s="3" t="s">
        <v>109</v>
      </c>
      <c r="AH357" s="3" t="s">
        <v>109</v>
      </c>
      <c r="AI357" s="3" t="s">
        <v>109</v>
      </c>
      <c r="AN357" s="3" t="s">
        <v>109</v>
      </c>
      <c r="AO357" s="42" t="e">
        <f>(Q357*U357)*12</f>
        <v>#VALUE!</v>
      </c>
      <c r="AP357" s="3" t="s">
        <v>109</v>
      </c>
      <c r="AQ357" s="3" t="s">
        <v>109</v>
      </c>
      <c r="AR357" s="3" t="s">
        <v>109</v>
      </c>
      <c r="AS357" s="3">
        <v>0.02</v>
      </c>
      <c r="AT357" s="48" t="e">
        <f>(AO357*(1-AQ357))+(AO357*AS357)</f>
        <v>#VALUE!</v>
      </c>
      <c r="AU357" s="3" t="s">
        <v>109</v>
      </c>
      <c r="AV357" s="3" t="s">
        <v>109</v>
      </c>
      <c r="AW357" s="3" t="s">
        <v>109</v>
      </c>
      <c r="AX357" s="3" t="s">
        <v>109</v>
      </c>
      <c r="AY357" s="3" t="s">
        <v>109</v>
      </c>
      <c r="AZ357" s="3" t="s">
        <v>109</v>
      </c>
      <c r="BA357" s="3" t="s">
        <v>109</v>
      </c>
      <c r="BB357" s="3" t="s">
        <v>109</v>
      </c>
      <c r="BC357" s="3" t="s">
        <v>109</v>
      </c>
      <c r="BD357" s="3" t="s">
        <v>109</v>
      </c>
      <c r="BE357" s="3" t="s">
        <v>109</v>
      </c>
      <c r="BF357" s="3" t="s">
        <v>109</v>
      </c>
      <c r="BG357" s="3" t="s">
        <v>109</v>
      </c>
      <c r="BH357" s="3" t="s">
        <v>109</v>
      </c>
      <c r="BI357" s="3" t="s">
        <v>109</v>
      </c>
      <c r="BJ357" s="3" t="e">
        <f>BX357*0.1</f>
        <v>#VALUE!</v>
      </c>
      <c r="BK357" s="3" t="e">
        <f>BX357*0.23</f>
        <v>#VALUE!</v>
      </c>
      <c r="BL357" s="2" t="e">
        <f>BX357*0.32</f>
        <v>#VALUE!</v>
      </c>
      <c r="BM357" s="3" t="e">
        <f>BX357*0.3</f>
        <v>#VALUE!</v>
      </c>
      <c r="BN357" s="3" t="e">
        <f>BX357*0.05</f>
        <v>#VALUE!</v>
      </c>
      <c r="BO357" s="3" t="s">
        <v>109</v>
      </c>
      <c r="BP357" s="3" t="s">
        <v>109</v>
      </c>
      <c r="BQ357" s="3" t="s">
        <v>109</v>
      </c>
      <c r="BR357" s="3" t="s">
        <v>109</v>
      </c>
      <c r="BS357" s="3" t="s">
        <v>109</v>
      </c>
      <c r="BT357" s="3" t="s">
        <v>109</v>
      </c>
      <c r="BU357" s="3" t="s">
        <v>109</v>
      </c>
      <c r="BV357" s="3" t="s">
        <v>109</v>
      </c>
      <c r="BW357" s="3" t="s">
        <v>109</v>
      </c>
      <c r="BX357" s="71" t="e">
        <f>1-(BY357/AT357)</f>
        <v>#VALUE!</v>
      </c>
      <c r="BY357" s="46" t="e">
        <f>CE357*CB357</f>
        <v>#VALUE!</v>
      </c>
      <c r="BZ357" s="3" t="s">
        <v>109</v>
      </c>
      <c r="CA357" s="4">
        <f>C357</f>
        <v>0.02</v>
      </c>
      <c r="CB357" s="3" t="e">
        <f>BZ357+CA357</f>
        <v>#VALUE!</v>
      </c>
      <c r="CC357" s="47">
        <v>97300</v>
      </c>
      <c r="CD357" s="46">
        <v>0</v>
      </c>
      <c r="CE357" s="46">
        <f>CC357-CD357</f>
        <v>97300</v>
      </c>
      <c r="CF357" s="46">
        <f>CE357/Q357</f>
        <v>48650</v>
      </c>
      <c r="CG357" s="3" t="s">
        <v>109</v>
      </c>
      <c r="CH357" s="3" t="s">
        <v>4704</v>
      </c>
      <c r="CI357" s="3" t="s">
        <v>109</v>
      </c>
      <c r="CJ357" s="3" t="s">
        <v>109</v>
      </c>
      <c r="CK357" s="3" t="s">
        <v>109</v>
      </c>
      <c r="CL357" s="3" t="s">
        <v>109</v>
      </c>
      <c r="CM357" s="3" t="s">
        <v>109</v>
      </c>
      <c r="CN357" s="3" t="s">
        <v>109</v>
      </c>
      <c r="CO357" s="3" t="s">
        <v>109</v>
      </c>
      <c r="CP357" s="3" t="s">
        <v>109</v>
      </c>
      <c r="CQ357" s="5" t="s">
        <v>113</v>
      </c>
      <c r="CR357" s="5" t="s">
        <v>109</v>
      </c>
      <c r="CV357" s="21" t="s">
        <v>113</v>
      </c>
    </row>
    <row r="358" spans="1:101" x14ac:dyDescent="0.25">
      <c r="A358" s="3" t="s">
        <v>4742</v>
      </c>
      <c r="B358" s="61" t="str">
        <f>CONCATENATE(RIGHT(LEFT(A358,26),3))</f>
        <v>033</v>
      </c>
      <c r="C358" s="4">
        <v>0.02</v>
      </c>
      <c r="D358" s="3" t="s">
        <v>109</v>
      </c>
      <c r="E358" s="3" t="s">
        <v>4743</v>
      </c>
      <c r="F358" s="3" t="s">
        <v>4744</v>
      </c>
      <c r="G358" s="3" t="s">
        <v>1725</v>
      </c>
      <c r="H358" s="9">
        <v>47909</v>
      </c>
      <c r="I358" s="3" t="s">
        <v>1726</v>
      </c>
      <c r="J358" s="3" t="s">
        <v>4703</v>
      </c>
      <c r="K358" s="4">
        <v>1904</v>
      </c>
      <c r="L358" s="3" t="s">
        <v>109</v>
      </c>
      <c r="M358" s="3" t="s">
        <v>109</v>
      </c>
      <c r="N358" s="3" t="s">
        <v>109</v>
      </c>
      <c r="O358" s="3" t="s">
        <v>109</v>
      </c>
      <c r="P358" s="3" t="s">
        <v>109</v>
      </c>
      <c r="Q358" s="64">
        <v>2</v>
      </c>
      <c r="R358" s="8"/>
      <c r="S358" s="3" t="s">
        <v>109</v>
      </c>
      <c r="T358" s="3" t="s">
        <v>109</v>
      </c>
      <c r="U358" s="46" t="s">
        <v>109</v>
      </c>
      <c r="V358" s="3" t="s">
        <v>109</v>
      </c>
      <c r="W358" s="3" t="s">
        <v>109</v>
      </c>
      <c r="X358" s="3" t="s">
        <v>109</v>
      </c>
      <c r="Y358" s="3" t="s">
        <v>109</v>
      </c>
      <c r="Z358" s="3" t="s">
        <v>109</v>
      </c>
      <c r="AA358" s="9">
        <v>1995</v>
      </c>
      <c r="AB358" s="3" t="s">
        <v>109</v>
      </c>
      <c r="AC358" s="5" t="s">
        <v>109</v>
      </c>
      <c r="AD358" s="3" t="s">
        <v>109</v>
      </c>
      <c r="AE358" s="3" t="s">
        <v>109</v>
      </c>
      <c r="AF358" s="8"/>
      <c r="AG358" s="3" t="s">
        <v>109</v>
      </c>
      <c r="AH358" s="3" t="s">
        <v>109</v>
      </c>
      <c r="AI358" s="3" t="s">
        <v>109</v>
      </c>
      <c r="AJ358" s="13"/>
      <c r="AN358" s="3" t="s">
        <v>109</v>
      </c>
      <c r="AO358" s="42" t="e">
        <f>(Q358*U358)*12</f>
        <v>#VALUE!</v>
      </c>
      <c r="AP358" s="3" t="s">
        <v>109</v>
      </c>
      <c r="AQ358" s="3" t="s">
        <v>109</v>
      </c>
      <c r="AR358" s="3" t="s">
        <v>109</v>
      </c>
      <c r="AS358" s="3">
        <v>0.02</v>
      </c>
      <c r="AT358" s="48" t="e">
        <f>(AO358*(1-AQ358))+(AO358*AS358)</f>
        <v>#VALUE!</v>
      </c>
      <c r="AU358" s="3" t="s">
        <v>109</v>
      </c>
      <c r="AV358" s="3" t="s">
        <v>109</v>
      </c>
      <c r="AW358" s="3" t="s">
        <v>109</v>
      </c>
      <c r="AX358" s="3" t="s">
        <v>109</v>
      </c>
      <c r="AY358" s="3" t="s">
        <v>109</v>
      </c>
      <c r="AZ358" s="3" t="s">
        <v>109</v>
      </c>
      <c r="BA358" s="3" t="s">
        <v>109</v>
      </c>
      <c r="BB358" s="3" t="s">
        <v>109</v>
      </c>
      <c r="BC358" s="3" t="s">
        <v>109</v>
      </c>
      <c r="BD358" s="3" t="s">
        <v>109</v>
      </c>
      <c r="BE358" s="3" t="s">
        <v>109</v>
      </c>
      <c r="BF358" s="3" t="s">
        <v>109</v>
      </c>
      <c r="BG358" s="3" t="s">
        <v>109</v>
      </c>
      <c r="BH358" s="3" t="s">
        <v>109</v>
      </c>
      <c r="BI358" s="3" t="s">
        <v>109</v>
      </c>
      <c r="BJ358" s="3" t="e">
        <f>BX358*0.1</f>
        <v>#VALUE!</v>
      </c>
      <c r="BK358" s="3" t="e">
        <f>BX358*0.23</f>
        <v>#VALUE!</v>
      </c>
      <c r="BL358" s="2" t="e">
        <f>BX358*0.32</f>
        <v>#VALUE!</v>
      </c>
      <c r="BM358" s="3" t="e">
        <f>BX358*0.3</f>
        <v>#VALUE!</v>
      </c>
      <c r="BN358" s="3" t="e">
        <f>BX358*0.05</f>
        <v>#VALUE!</v>
      </c>
      <c r="BO358" s="3" t="s">
        <v>109</v>
      </c>
      <c r="BP358" s="3" t="s">
        <v>109</v>
      </c>
      <c r="BQ358" s="3" t="s">
        <v>109</v>
      </c>
      <c r="BR358" s="3" t="s">
        <v>109</v>
      </c>
      <c r="BS358" s="3" t="s">
        <v>109</v>
      </c>
      <c r="BT358" s="3" t="s">
        <v>109</v>
      </c>
      <c r="BU358" s="3" t="s">
        <v>109</v>
      </c>
      <c r="BV358" s="3" t="s">
        <v>109</v>
      </c>
      <c r="BW358" s="3" t="s">
        <v>109</v>
      </c>
      <c r="BX358" s="71" t="e">
        <f>1-(BY358/AT358)</f>
        <v>#VALUE!</v>
      </c>
      <c r="BY358" s="46" t="e">
        <f>CE358*CB358</f>
        <v>#VALUE!</v>
      </c>
      <c r="BZ358" s="3" t="s">
        <v>109</v>
      </c>
      <c r="CA358" s="4">
        <f>C358</f>
        <v>0.02</v>
      </c>
      <c r="CB358" s="3" t="e">
        <f>BZ358+CA358</f>
        <v>#VALUE!</v>
      </c>
      <c r="CC358" s="47">
        <v>106400</v>
      </c>
      <c r="CD358" s="46">
        <v>0</v>
      </c>
      <c r="CE358" s="46">
        <f>CC358-CD358</f>
        <v>106400</v>
      </c>
      <c r="CF358" s="46">
        <f>CE358/Q358</f>
        <v>53200</v>
      </c>
      <c r="CG358" s="3" t="s">
        <v>109</v>
      </c>
      <c r="CH358" s="3" t="s">
        <v>4704</v>
      </c>
      <c r="CI358" s="3" t="s">
        <v>109</v>
      </c>
      <c r="CJ358" s="3" t="s">
        <v>109</v>
      </c>
      <c r="CK358" s="3" t="s">
        <v>109</v>
      </c>
      <c r="CL358" s="3" t="s">
        <v>109</v>
      </c>
      <c r="CM358" s="3" t="s">
        <v>109</v>
      </c>
      <c r="CN358" s="3" t="s">
        <v>109</v>
      </c>
      <c r="CO358" s="3" t="s">
        <v>109</v>
      </c>
      <c r="CP358" s="3" t="s">
        <v>109</v>
      </c>
      <c r="CQ358" s="5" t="s">
        <v>113</v>
      </c>
      <c r="CR358" s="5" t="s">
        <v>109</v>
      </c>
      <c r="CV358" s="21" t="s">
        <v>113</v>
      </c>
      <c r="CW358" s="11"/>
    </row>
    <row r="359" spans="1:101" x14ac:dyDescent="0.25">
      <c r="A359" s="3" t="s">
        <v>4745</v>
      </c>
      <c r="B359" s="61" t="str">
        <f>CONCATENATE(RIGHT(LEFT(A359,26),3))</f>
        <v>033</v>
      </c>
      <c r="C359" s="4">
        <v>0.02</v>
      </c>
      <c r="D359" s="3" t="s">
        <v>109</v>
      </c>
      <c r="E359" s="3" t="s">
        <v>4708</v>
      </c>
      <c r="F359" s="3" t="s">
        <v>4746</v>
      </c>
      <c r="G359" s="3" t="s">
        <v>1725</v>
      </c>
      <c r="H359" s="9">
        <v>47909</v>
      </c>
      <c r="I359" s="3" t="s">
        <v>1726</v>
      </c>
      <c r="J359" s="3" t="s">
        <v>4703</v>
      </c>
      <c r="K359" s="4">
        <v>1904</v>
      </c>
      <c r="L359" s="3" t="s">
        <v>109</v>
      </c>
      <c r="M359" s="3" t="s">
        <v>109</v>
      </c>
      <c r="N359" s="3" t="s">
        <v>109</v>
      </c>
      <c r="O359" s="3" t="s">
        <v>109</v>
      </c>
      <c r="P359" s="3" t="s">
        <v>109</v>
      </c>
      <c r="Q359" s="64">
        <v>2</v>
      </c>
      <c r="R359" s="8"/>
      <c r="S359" s="3" t="s">
        <v>109</v>
      </c>
      <c r="T359" s="3" t="s">
        <v>109</v>
      </c>
      <c r="U359" s="46" t="s">
        <v>109</v>
      </c>
      <c r="V359" s="3" t="s">
        <v>109</v>
      </c>
      <c r="W359" s="3" t="s">
        <v>109</v>
      </c>
      <c r="X359" s="3" t="s">
        <v>109</v>
      </c>
      <c r="Y359" s="3" t="s">
        <v>109</v>
      </c>
      <c r="Z359" s="3" t="s">
        <v>109</v>
      </c>
      <c r="AA359" s="9">
        <v>1995</v>
      </c>
      <c r="AB359" s="3" t="s">
        <v>109</v>
      </c>
      <c r="AC359" s="5" t="s">
        <v>109</v>
      </c>
      <c r="AD359" s="3" t="s">
        <v>109</v>
      </c>
      <c r="AE359" s="3" t="s">
        <v>109</v>
      </c>
      <c r="AF359" s="8"/>
      <c r="AG359" s="3" t="s">
        <v>109</v>
      </c>
      <c r="AH359" s="3" t="s">
        <v>109</v>
      </c>
      <c r="AI359" s="3" t="s">
        <v>109</v>
      </c>
      <c r="AJ359" s="13"/>
      <c r="AN359" s="3" t="s">
        <v>109</v>
      </c>
      <c r="AO359" s="42" t="e">
        <f>(Q359*U359)*12</f>
        <v>#VALUE!</v>
      </c>
      <c r="AP359" s="3" t="s">
        <v>109</v>
      </c>
      <c r="AQ359" s="3" t="s">
        <v>109</v>
      </c>
      <c r="AR359" s="3" t="s">
        <v>109</v>
      </c>
      <c r="AS359" s="3">
        <v>0.02</v>
      </c>
      <c r="AT359" s="48" t="e">
        <f>(AO359*(1-AQ359))+(AO359*AS359)</f>
        <v>#VALUE!</v>
      </c>
      <c r="AU359" s="3" t="s">
        <v>109</v>
      </c>
      <c r="AV359" s="3" t="s">
        <v>109</v>
      </c>
      <c r="AW359" s="3" t="s">
        <v>109</v>
      </c>
      <c r="AX359" s="3" t="s">
        <v>109</v>
      </c>
      <c r="AY359" s="3" t="s">
        <v>109</v>
      </c>
      <c r="AZ359" s="3" t="s">
        <v>109</v>
      </c>
      <c r="BA359" s="3" t="s">
        <v>109</v>
      </c>
      <c r="BB359" s="3" t="s">
        <v>109</v>
      </c>
      <c r="BC359" s="3" t="s">
        <v>109</v>
      </c>
      <c r="BD359" s="3" t="s">
        <v>109</v>
      </c>
      <c r="BE359" s="3" t="s">
        <v>109</v>
      </c>
      <c r="BF359" s="3" t="s">
        <v>109</v>
      </c>
      <c r="BG359" s="3" t="s">
        <v>109</v>
      </c>
      <c r="BH359" s="3" t="s">
        <v>109</v>
      </c>
      <c r="BI359" s="3" t="s">
        <v>109</v>
      </c>
      <c r="BJ359" s="3" t="e">
        <f>BX359*0.1</f>
        <v>#VALUE!</v>
      </c>
      <c r="BK359" s="3" t="e">
        <f>BX359*0.23</f>
        <v>#VALUE!</v>
      </c>
      <c r="BL359" s="2" t="e">
        <f>BX359*0.32</f>
        <v>#VALUE!</v>
      </c>
      <c r="BM359" s="3" t="e">
        <f>BX359*0.3</f>
        <v>#VALUE!</v>
      </c>
      <c r="BN359" s="3" t="e">
        <f>BX359*0.05</f>
        <v>#VALUE!</v>
      </c>
      <c r="BO359" s="3" t="s">
        <v>109</v>
      </c>
      <c r="BP359" s="3" t="s">
        <v>109</v>
      </c>
      <c r="BQ359" s="3" t="s">
        <v>109</v>
      </c>
      <c r="BR359" s="3" t="s">
        <v>109</v>
      </c>
      <c r="BS359" s="3" t="s">
        <v>109</v>
      </c>
      <c r="BT359" s="3" t="s">
        <v>109</v>
      </c>
      <c r="BU359" s="3" t="s">
        <v>109</v>
      </c>
      <c r="BV359" s="3" t="s">
        <v>109</v>
      </c>
      <c r="BW359" s="3" t="s">
        <v>109</v>
      </c>
      <c r="BX359" s="71" t="e">
        <f>1-(BY359/AT359)</f>
        <v>#VALUE!</v>
      </c>
      <c r="BY359" s="46" t="e">
        <f>CE359*CB359</f>
        <v>#VALUE!</v>
      </c>
      <c r="BZ359" s="3" t="s">
        <v>109</v>
      </c>
      <c r="CA359" s="4">
        <f>C359</f>
        <v>0.02</v>
      </c>
      <c r="CB359" s="3" t="e">
        <f>BZ359+CA359</f>
        <v>#VALUE!</v>
      </c>
      <c r="CC359" s="47">
        <v>106400</v>
      </c>
      <c r="CD359" s="46">
        <v>0</v>
      </c>
      <c r="CE359" s="46">
        <f>CC359-CD359</f>
        <v>106400</v>
      </c>
      <c r="CF359" s="46">
        <f>CE359/Q359</f>
        <v>53200</v>
      </c>
      <c r="CG359" s="3" t="s">
        <v>109</v>
      </c>
      <c r="CH359" s="3" t="s">
        <v>4704</v>
      </c>
      <c r="CI359" s="3" t="s">
        <v>109</v>
      </c>
      <c r="CJ359" s="3" t="s">
        <v>109</v>
      </c>
      <c r="CK359" s="3" t="s">
        <v>109</v>
      </c>
      <c r="CL359" s="3" t="s">
        <v>109</v>
      </c>
      <c r="CM359" s="3" t="s">
        <v>109</v>
      </c>
      <c r="CN359" s="3" t="s">
        <v>109</v>
      </c>
      <c r="CO359" s="3" t="s">
        <v>109</v>
      </c>
      <c r="CP359" s="3" t="s">
        <v>109</v>
      </c>
      <c r="CQ359" s="5" t="s">
        <v>113</v>
      </c>
      <c r="CR359" s="5" t="s">
        <v>109</v>
      </c>
      <c r="CV359" s="21" t="s">
        <v>113</v>
      </c>
      <c r="CW359" s="11"/>
    </row>
    <row r="360" spans="1:101" x14ac:dyDescent="0.25">
      <c r="A360" s="3" t="s">
        <v>4747</v>
      </c>
      <c r="B360" s="61" t="str">
        <f>CONCATENATE(RIGHT(LEFT(A360,26),3))</f>
        <v>033</v>
      </c>
      <c r="C360" s="4">
        <v>0.02</v>
      </c>
      <c r="D360" s="3" t="s">
        <v>109</v>
      </c>
      <c r="E360" s="3" t="s">
        <v>4726</v>
      </c>
      <c r="F360" s="3" t="s">
        <v>4748</v>
      </c>
      <c r="G360" s="3" t="s">
        <v>1725</v>
      </c>
      <c r="H360" s="9">
        <v>47909</v>
      </c>
      <c r="I360" s="3" t="s">
        <v>1726</v>
      </c>
      <c r="J360" s="3" t="s">
        <v>4703</v>
      </c>
      <c r="K360" s="4">
        <v>1904</v>
      </c>
      <c r="L360" s="3" t="s">
        <v>109</v>
      </c>
      <c r="M360" s="3" t="s">
        <v>109</v>
      </c>
      <c r="N360" s="3" t="s">
        <v>109</v>
      </c>
      <c r="O360" s="3" t="s">
        <v>109</v>
      </c>
      <c r="P360" s="3" t="s">
        <v>109</v>
      </c>
      <c r="Q360" s="64">
        <v>2</v>
      </c>
      <c r="S360" s="3" t="s">
        <v>109</v>
      </c>
      <c r="T360" s="3" t="s">
        <v>109</v>
      </c>
      <c r="U360" s="46" t="s">
        <v>109</v>
      </c>
      <c r="V360" s="3" t="s">
        <v>109</v>
      </c>
      <c r="W360" s="3" t="s">
        <v>109</v>
      </c>
      <c r="X360" s="3" t="s">
        <v>109</v>
      </c>
      <c r="Y360" s="3" t="s">
        <v>109</v>
      </c>
      <c r="Z360" s="3" t="s">
        <v>109</v>
      </c>
      <c r="AA360" s="4">
        <v>1995</v>
      </c>
      <c r="AB360" s="3" t="s">
        <v>109</v>
      </c>
      <c r="AC360" s="5" t="s">
        <v>109</v>
      </c>
      <c r="AD360" s="3" t="s">
        <v>109</v>
      </c>
      <c r="AE360" s="3" t="s">
        <v>109</v>
      </c>
      <c r="AF360" s="8"/>
      <c r="AG360" s="3" t="s">
        <v>109</v>
      </c>
      <c r="AH360" s="3" t="s">
        <v>109</v>
      </c>
      <c r="AI360" s="3" t="s">
        <v>109</v>
      </c>
      <c r="AJ360" s="13"/>
      <c r="AN360" s="3" t="s">
        <v>109</v>
      </c>
      <c r="AO360" s="42" t="e">
        <f>(Q360*U360)*12</f>
        <v>#VALUE!</v>
      </c>
      <c r="AP360" s="3" t="s">
        <v>109</v>
      </c>
      <c r="AQ360" s="3" t="s">
        <v>109</v>
      </c>
      <c r="AR360" s="3" t="s">
        <v>109</v>
      </c>
      <c r="AS360" s="3">
        <v>0.02</v>
      </c>
      <c r="AT360" s="48" t="e">
        <f>(AO360*(1-AQ360))+(AO360*AS360)</f>
        <v>#VALUE!</v>
      </c>
      <c r="AU360" s="3" t="s">
        <v>109</v>
      </c>
      <c r="AV360" s="3" t="s">
        <v>109</v>
      </c>
      <c r="AW360" s="3" t="s">
        <v>109</v>
      </c>
      <c r="AX360" s="3" t="s">
        <v>109</v>
      </c>
      <c r="AY360" s="3" t="s">
        <v>109</v>
      </c>
      <c r="AZ360" s="3" t="s">
        <v>109</v>
      </c>
      <c r="BA360" s="3" t="s">
        <v>109</v>
      </c>
      <c r="BB360" s="3" t="s">
        <v>109</v>
      </c>
      <c r="BC360" s="3" t="s">
        <v>109</v>
      </c>
      <c r="BD360" s="3" t="s">
        <v>109</v>
      </c>
      <c r="BE360" s="3" t="s">
        <v>109</v>
      </c>
      <c r="BF360" s="3" t="s">
        <v>109</v>
      </c>
      <c r="BG360" s="3" t="s">
        <v>109</v>
      </c>
      <c r="BH360" s="3" t="s">
        <v>109</v>
      </c>
      <c r="BI360" s="3" t="s">
        <v>109</v>
      </c>
      <c r="BJ360" s="3" t="e">
        <f>BX360*0.1</f>
        <v>#VALUE!</v>
      </c>
      <c r="BK360" s="3" t="e">
        <f>BX360*0.23</f>
        <v>#VALUE!</v>
      </c>
      <c r="BL360" s="2" t="e">
        <f>BX360*0.32</f>
        <v>#VALUE!</v>
      </c>
      <c r="BM360" s="3" t="e">
        <f>BX360*0.3</f>
        <v>#VALUE!</v>
      </c>
      <c r="BN360" s="3" t="e">
        <f>BX360*0.05</f>
        <v>#VALUE!</v>
      </c>
      <c r="BO360" s="3" t="s">
        <v>109</v>
      </c>
      <c r="BP360" s="3" t="s">
        <v>109</v>
      </c>
      <c r="BQ360" s="3" t="s">
        <v>109</v>
      </c>
      <c r="BR360" s="3" t="s">
        <v>109</v>
      </c>
      <c r="BS360" s="3" t="s">
        <v>109</v>
      </c>
      <c r="BT360" s="3" t="s">
        <v>109</v>
      </c>
      <c r="BU360" s="3" t="s">
        <v>109</v>
      </c>
      <c r="BV360" s="3" t="s">
        <v>109</v>
      </c>
      <c r="BW360" s="3" t="s">
        <v>109</v>
      </c>
      <c r="BX360" s="71" t="e">
        <f>1-(BY360/AT360)</f>
        <v>#VALUE!</v>
      </c>
      <c r="BY360" s="46" t="e">
        <f>CE360*CB360</f>
        <v>#VALUE!</v>
      </c>
      <c r="BZ360" s="3" t="s">
        <v>109</v>
      </c>
      <c r="CA360" s="4">
        <f>C360</f>
        <v>0.02</v>
      </c>
      <c r="CB360" s="3" t="e">
        <f>BZ360+CA360</f>
        <v>#VALUE!</v>
      </c>
      <c r="CC360" s="47">
        <v>106400</v>
      </c>
      <c r="CD360" s="46">
        <v>0</v>
      </c>
      <c r="CE360" s="46">
        <f>CC360-CD360</f>
        <v>106400</v>
      </c>
      <c r="CF360" s="46">
        <f>CE360/Q360</f>
        <v>53200</v>
      </c>
      <c r="CG360" s="3" t="s">
        <v>109</v>
      </c>
      <c r="CH360" s="3" t="s">
        <v>4704</v>
      </c>
      <c r="CI360" s="3" t="s">
        <v>109</v>
      </c>
      <c r="CJ360" s="3" t="s">
        <v>109</v>
      </c>
      <c r="CK360" s="3" t="s">
        <v>109</v>
      </c>
      <c r="CL360" s="3" t="s">
        <v>109</v>
      </c>
      <c r="CM360" s="3" t="s">
        <v>109</v>
      </c>
      <c r="CN360" s="3" t="s">
        <v>109</v>
      </c>
      <c r="CO360" s="3" t="s">
        <v>109</v>
      </c>
      <c r="CP360" s="3" t="s">
        <v>109</v>
      </c>
      <c r="CQ360" s="5" t="s">
        <v>113</v>
      </c>
      <c r="CR360" s="5" t="s">
        <v>109</v>
      </c>
      <c r="CV360" s="21" t="s">
        <v>113</v>
      </c>
    </row>
    <row r="361" spans="1:101" x14ac:dyDescent="0.25">
      <c r="A361" s="3" t="s">
        <v>4749</v>
      </c>
      <c r="B361" s="61" t="str">
        <f>CONCATENATE(RIGHT(LEFT(A361,26),3))</f>
        <v>033</v>
      </c>
      <c r="C361" s="4">
        <v>0.02</v>
      </c>
      <c r="D361" s="3" t="s">
        <v>109</v>
      </c>
      <c r="E361" s="3" t="s">
        <v>4750</v>
      </c>
      <c r="F361" s="3" t="s">
        <v>4751</v>
      </c>
      <c r="G361" s="3" t="s">
        <v>1725</v>
      </c>
      <c r="H361" s="9">
        <v>47909</v>
      </c>
      <c r="I361" s="3" t="s">
        <v>1726</v>
      </c>
      <c r="J361" s="3" t="s">
        <v>4703</v>
      </c>
      <c r="K361" s="4">
        <v>1904</v>
      </c>
      <c r="L361" s="3" t="s">
        <v>109</v>
      </c>
      <c r="M361" s="3" t="s">
        <v>109</v>
      </c>
      <c r="N361" s="3" t="s">
        <v>109</v>
      </c>
      <c r="O361" s="3" t="s">
        <v>109</v>
      </c>
      <c r="P361" s="3" t="s">
        <v>109</v>
      </c>
      <c r="Q361" s="64">
        <v>2</v>
      </c>
      <c r="R361" s="8"/>
      <c r="S361" s="3" t="s">
        <v>109</v>
      </c>
      <c r="T361" s="3" t="s">
        <v>109</v>
      </c>
      <c r="U361" s="46" t="s">
        <v>109</v>
      </c>
      <c r="V361" s="3" t="s">
        <v>109</v>
      </c>
      <c r="W361" s="3" t="s">
        <v>109</v>
      </c>
      <c r="X361" s="3" t="s">
        <v>109</v>
      </c>
      <c r="Y361" s="3" t="s">
        <v>109</v>
      </c>
      <c r="Z361" s="3" t="s">
        <v>109</v>
      </c>
      <c r="AA361" s="9">
        <v>1995</v>
      </c>
      <c r="AB361" s="3" t="s">
        <v>109</v>
      </c>
      <c r="AC361" s="5" t="s">
        <v>109</v>
      </c>
      <c r="AD361" s="3" t="s">
        <v>109</v>
      </c>
      <c r="AE361" s="3" t="s">
        <v>109</v>
      </c>
      <c r="AF361" s="8"/>
      <c r="AG361" s="3" t="s">
        <v>109</v>
      </c>
      <c r="AH361" s="3" t="s">
        <v>109</v>
      </c>
      <c r="AI361" s="3" t="s">
        <v>109</v>
      </c>
      <c r="AJ361" s="13"/>
      <c r="AN361" s="3" t="s">
        <v>109</v>
      </c>
      <c r="AO361" s="42" t="e">
        <f>(Q361*U361)*12</f>
        <v>#VALUE!</v>
      </c>
      <c r="AP361" s="3" t="s">
        <v>109</v>
      </c>
      <c r="AQ361" s="3" t="s">
        <v>109</v>
      </c>
      <c r="AR361" s="3" t="s">
        <v>109</v>
      </c>
      <c r="AS361" s="3">
        <v>0.02</v>
      </c>
      <c r="AT361" s="48" t="e">
        <f>(AO361*(1-AQ361))+(AO361*AS361)</f>
        <v>#VALUE!</v>
      </c>
      <c r="AU361" s="3" t="s">
        <v>109</v>
      </c>
      <c r="AV361" s="3" t="s">
        <v>109</v>
      </c>
      <c r="AW361" s="3" t="s">
        <v>109</v>
      </c>
      <c r="AX361" s="3" t="s">
        <v>109</v>
      </c>
      <c r="AY361" s="3" t="s">
        <v>109</v>
      </c>
      <c r="AZ361" s="3" t="s">
        <v>109</v>
      </c>
      <c r="BA361" s="3" t="s">
        <v>109</v>
      </c>
      <c r="BB361" s="3" t="s">
        <v>109</v>
      </c>
      <c r="BC361" s="3" t="s">
        <v>109</v>
      </c>
      <c r="BD361" s="3" t="s">
        <v>109</v>
      </c>
      <c r="BE361" s="3" t="s">
        <v>109</v>
      </c>
      <c r="BF361" s="3" t="s">
        <v>109</v>
      </c>
      <c r="BG361" s="3" t="s">
        <v>109</v>
      </c>
      <c r="BH361" s="3" t="s">
        <v>109</v>
      </c>
      <c r="BI361" s="3" t="s">
        <v>109</v>
      </c>
      <c r="BJ361" s="3" t="e">
        <f>BX361*0.1</f>
        <v>#VALUE!</v>
      </c>
      <c r="BK361" s="3" t="e">
        <f>BX361*0.23</f>
        <v>#VALUE!</v>
      </c>
      <c r="BL361" s="2" t="e">
        <f>BX361*0.32</f>
        <v>#VALUE!</v>
      </c>
      <c r="BM361" s="3" t="e">
        <f>BX361*0.3</f>
        <v>#VALUE!</v>
      </c>
      <c r="BN361" s="3" t="e">
        <f>BX361*0.05</f>
        <v>#VALUE!</v>
      </c>
      <c r="BO361" s="3" t="s">
        <v>109</v>
      </c>
      <c r="BP361" s="3" t="s">
        <v>109</v>
      </c>
      <c r="BQ361" s="3" t="s">
        <v>109</v>
      </c>
      <c r="BR361" s="3" t="s">
        <v>109</v>
      </c>
      <c r="BS361" s="3" t="s">
        <v>109</v>
      </c>
      <c r="BT361" s="3" t="s">
        <v>109</v>
      </c>
      <c r="BU361" s="3" t="s">
        <v>109</v>
      </c>
      <c r="BV361" s="3" t="s">
        <v>109</v>
      </c>
      <c r="BW361" s="3" t="s">
        <v>109</v>
      </c>
      <c r="BX361" s="71" t="e">
        <f>1-(BY361/AT361)</f>
        <v>#VALUE!</v>
      </c>
      <c r="BY361" s="46" t="e">
        <f>CE361*CB361</f>
        <v>#VALUE!</v>
      </c>
      <c r="BZ361" s="3" t="s">
        <v>109</v>
      </c>
      <c r="CA361" s="4">
        <f>C361</f>
        <v>0.02</v>
      </c>
      <c r="CB361" s="3" t="e">
        <f>BZ361+CA361</f>
        <v>#VALUE!</v>
      </c>
      <c r="CC361" s="47">
        <v>106400</v>
      </c>
      <c r="CD361" s="46">
        <v>0</v>
      </c>
      <c r="CE361" s="46">
        <f>CC361-CD361</f>
        <v>106400</v>
      </c>
      <c r="CF361" s="46">
        <f>CE361/Q361</f>
        <v>53200</v>
      </c>
      <c r="CG361" s="3" t="s">
        <v>109</v>
      </c>
      <c r="CH361" s="3" t="s">
        <v>4704</v>
      </c>
      <c r="CI361" s="3" t="s">
        <v>109</v>
      </c>
      <c r="CJ361" s="3" t="s">
        <v>109</v>
      </c>
      <c r="CK361" s="3" t="s">
        <v>109</v>
      </c>
      <c r="CL361" s="3" t="s">
        <v>109</v>
      </c>
      <c r="CM361" s="3" t="s">
        <v>109</v>
      </c>
      <c r="CN361" s="3" t="s">
        <v>109</v>
      </c>
      <c r="CO361" s="3" t="s">
        <v>109</v>
      </c>
      <c r="CP361" s="3" t="s">
        <v>109</v>
      </c>
      <c r="CQ361" s="5" t="s">
        <v>113</v>
      </c>
      <c r="CR361" s="5" t="s">
        <v>109</v>
      </c>
      <c r="CV361" s="21" t="s">
        <v>113</v>
      </c>
    </row>
    <row r="362" spans="1:101" x14ac:dyDescent="0.25">
      <c r="A362" s="3" t="s">
        <v>4752</v>
      </c>
      <c r="B362" s="61" t="str">
        <f>CONCATENATE(RIGHT(LEFT(A362,26),3))</f>
        <v>033</v>
      </c>
      <c r="C362" s="4">
        <v>0.02</v>
      </c>
      <c r="D362" s="3" t="s">
        <v>109</v>
      </c>
      <c r="E362" s="3" t="s">
        <v>4753</v>
      </c>
      <c r="F362" s="3" t="s">
        <v>4754</v>
      </c>
      <c r="G362" s="3" t="s">
        <v>1725</v>
      </c>
      <c r="H362" s="4">
        <v>47909</v>
      </c>
      <c r="I362" s="3" t="s">
        <v>1726</v>
      </c>
      <c r="J362" s="3" t="s">
        <v>4703</v>
      </c>
      <c r="K362" s="4">
        <v>1904</v>
      </c>
      <c r="L362" s="3" t="s">
        <v>109</v>
      </c>
      <c r="M362" s="3" t="s">
        <v>109</v>
      </c>
      <c r="N362" s="3" t="s">
        <v>109</v>
      </c>
      <c r="O362" s="3" t="s">
        <v>109</v>
      </c>
      <c r="P362" s="3" t="s">
        <v>109</v>
      </c>
      <c r="Q362" s="64">
        <v>2</v>
      </c>
      <c r="R362" s="8"/>
      <c r="S362" s="3" t="s">
        <v>109</v>
      </c>
      <c r="T362" s="3" t="s">
        <v>109</v>
      </c>
      <c r="U362" s="46" t="s">
        <v>109</v>
      </c>
      <c r="V362" s="3" t="s">
        <v>109</v>
      </c>
      <c r="W362" s="3" t="s">
        <v>109</v>
      </c>
      <c r="X362" s="3" t="s">
        <v>109</v>
      </c>
      <c r="Y362" s="3" t="s">
        <v>109</v>
      </c>
      <c r="Z362" s="3" t="s">
        <v>109</v>
      </c>
      <c r="AA362" s="4">
        <v>1995</v>
      </c>
      <c r="AB362" s="3" t="s">
        <v>109</v>
      </c>
      <c r="AC362" s="5" t="s">
        <v>109</v>
      </c>
      <c r="AD362" s="3" t="s">
        <v>109</v>
      </c>
      <c r="AE362" s="3" t="s">
        <v>109</v>
      </c>
      <c r="AF362" s="8"/>
      <c r="AG362" s="3" t="s">
        <v>109</v>
      </c>
      <c r="AH362" s="3" t="s">
        <v>109</v>
      </c>
      <c r="AI362" s="3" t="s">
        <v>109</v>
      </c>
      <c r="AJ362" s="13"/>
      <c r="AN362" s="3" t="s">
        <v>109</v>
      </c>
      <c r="AO362" s="42" t="e">
        <f>(Q362*U362)*12</f>
        <v>#VALUE!</v>
      </c>
      <c r="AP362" s="3" t="s">
        <v>109</v>
      </c>
      <c r="AQ362" s="3" t="s">
        <v>109</v>
      </c>
      <c r="AR362" s="3" t="s">
        <v>109</v>
      </c>
      <c r="AS362" s="3">
        <v>0.02</v>
      </c>
      <c r="AT362" s="48" t="e">
        <f>(AO362*(1-AQ362))+(AO362*AS362)</f>
        <v>#VALUE!</v>
      </c>
      <c r="AU362" s="3" t="s">
        <v>109</v>
      </c>
      <c r="AV362" s="3" t="s">
        <v>109</v>
      </c>
      <c r="AW362" s="3" t="s">
        <v>109</v>
      </c>
      <c r="AX362" s="3" t="s">
        <v>109</v>
      </c>
      <c r="AY362" s="3" t="s">
        <v>109</v>
      </c>
      <c r="AZ362" s="3" t="s">
        <v>109</v>
      </c>
      <c r="BA362" s="3" t="s">
        <v>109</v>
      </c>
      <c r="BB362" s="3" t="s">
        <v>109</v>
      </c>
      <c r="BC362" s="3" t="s">
        <v>109</v>
      </c>
      <c r="BD362" s="3" t="s">
        <v>109</v>
      </c>
      <c r="BE362" s="3" t="s">
        <v>109</v>
      </c>
      <c r="BF362" s="3" t="s">
        <v>109</v>
      </c>
      <c r="BG362" s="3" t="s">
        <v>109</v>
      </c>
      <c r="BH362" s="3" t="s">
        <v>109</v>
      </c>
      <c r="BI362" s="3" t="s">
        <v>109</v>
      </c>
      <c r="BJ362" s="3" t="e">
        <f>BX362*0.1</f>
        <v>#VALUE!</v>
      </c>
      <c r="BK362" s="3" t="e">
        <f>BX362*0.23</f>
        <v>#VALUE!</v>
      </c>
      <c r="BL362" s="2" t="e">
        <f>BX362*0.32</f>
        <v>#VALUE!</v>
      </c>
      <c r="BM362" s="3" t="e">
        <f>BX362*0.3</f>
        <v>#VALUE!</v>
      </c>
      <c r="BN362" s="3" t="e">
        <f>BX362*0.05</f>
        <v>#VALUE!</v>
      </c>
      <c r="BO362" s="3" t="s">
        <v>109</v>
      </c>
      <c r="BP362" s="3" t="s">
        <v>109</v>
      </c>
      <c r="BQ362" s="3" t="s">
        <v>109</v>
      </c>
      <c r="BR362" s="3" t="s">
        <v>109</v>
      </c>
      <c r="BS362" s="3" t="s">
        <v>109</v>
      </c>
      <c r="BT362" s="3" t="s">
        <v>109</v>
      </c>
      <c r="BU362" s="3" t="s">
        <v>109</v>
      </c>
      <c r="BV362" s="3" t="s">
        <v>109</v>
      </c>
      <c r="BW362" s="3" t="s">
        <v>109</v>
      </c>
      <c r="BX362" s="71" t="e">
        <f>1-(BY362/AT362)</f>
        <v>#VALUE!</v>
      </c>
      <c r="BY362" s="46" t="e">
        <f>CE362*CB362</f>
        <v>#VALUE!</v>
      </c>
      <c r="BZ362" s="3" t="s">
        <v>109</v>
      </c>
      <c r="CA362" s="4">
        <f>C362</f>
        <v>0.02</v>
      </c>
      <c r="CB362" s="3" t="e">
        <f>BZ362+CA362</f>
        <v>#VALUE!</v>
      </c>
      <c r="CC362" s="47">
        <v>106400</v>
      </c>
      <c r="CD362" s="46">
        <v>0</v>
      </c>
      <c r="CE362" s="46">
        <f>CC362-CD362</f>
        <v>106400</v>
      </c>
      <c r="CF362" s="46">
        <f>CE362/Q362</f>
        <v>53200</v>
      </c>
      <c r="CG362" s="3" t="s">
        <v>109</v>
      </c>
      <c r="CH362" s="3" t="s">
        <v>4704</v>
      </c>
      <c r="CI362" s="3" t="s">
        <v>109</v>
      </c>
      <c r="CJ362" s="3" t="s">
        <v>109</v>
      </c>
      <c r="CK362" s="3" t="s">
        <v>109</v>
      </c>
      <c r="CL362" s="3" t="s">
        <v>109</v>
      </c>
      <c r="CM362" s="3" t="s">
        <v>109</v>
      </c>
      <c r="CN362" s="3" t="s">
        <v>109</v>
      </c>
      <c r="CO362" s="3" t="s">
        <v>109</v>
      </c>
      <c r="CP362" s="3" t="s">
        <v>109</v>
      </c>
      <c r="CQ362" s="5" t="s">
        <v>113</v>
      </c>
      <c r="CR362" s="5" t="s">
        <v>109</v>
      </c>
      <c r="CV362" s="21" t="s">
        <v>113</v>
      </c>
      <c r="CW362" s="11"/>
    </row>
    <row r="363" spans="1:101" x14ac:dyDescent="0.25">
      <c r="A363" s="3" t="s">
        <v>4755</v>
      </c>
      <c r="B363" s="61" t="str">
        <f>CONCATENATE(RIGHT(LEFT(A363,26),3))</f>
        <v>033</v>
      </c>
      <c r="C363" s="4">
        <v>0.02</v>
      </c>
      <c r="D363" s="3" t="s">
        <v>109</v>
      </c>
      <c r="E363" s="3" t="s">
        <v>4756</v>
      </c>
      <c r="F363" s="3" t="s">
        <v>4757</v>
      </c>
      <c r="G363" s="3" t="s">
        <v>1725</v>
      </c>
      <c r="H363" s="9">
        <v>47909</v>
      </c>
      <c r="I363" s="3" t="s">
        <v>1726</v>
      </c>
      <c r="J363" s="3" t="s">
        <v>4703</v>
      </c>
      <c r="K363" s="4">
        <v>1904</v>
      </c>
      <c r="L363" s="3" t="s">
        <v>109</v>
      </c>
      <c r="M363" s="3" t="s">
        <v>109</v>
      </c>
      <c r="N363" s="3" t="s">
        <v>109</v>
      </c>
      <c r="O363" s="3" t="s">
        <v>109</v>
      </c>
      <c r="P363" s="3" t="s">
        <v>109</v>
      </c>
      <c r="Q363" s="64">
        <v>2</v>
      </c>
      <c r="S363" s="3" t="s">
        <v>109</v>
      </c>
      <c r="T363" s="3" t="s">
        <v>109</v>
      </c>
      <c r="U363" s="46" t="s">
        <v>109</v>
      </c>
      <c r="V363" s="3" t="s">
        <v>109</v>
      </c>
      <c r="W363" s="3" t="s">
        <v>109</v>
      </c>
      <c r="X363" s="3" t="s">
        <v>109</v>
      </c>
      <c r="Y363" s="3" t="s">
        <v>109</v>
      </c>
      <c r="Z363" s="3" t="s">
        <v>109</v>
      </c>
      <c r="AA363" s="9">
        <v>1994</v>
      </c>
      <c r="AB363" s="3" t="s">
        <v>109</v>
      </c>
      <c r="AC363" s="5" t="s">
        <v>109</v>
      </c>
      <c r="AD363" s="3" t="s">
        <v>109</v>
      </c>
      <c r="AE363" s="3" t="s">
        <v>109</v>
      </c>
      <c r="AF363" s="8"/>
      <c r="AG363" s="3" t="s">
        <v>109</v>
      </c>
      <c r="AH363" s="3" t="s">
        <v>109</v>
      </c>
      <c r="AI363" s="3" t="s">
        <v>109</v>
      </c>
      <c r="AJ363" s="13"/>
      <c r="AN363" s="3" t="s">
        <v>109</v>
      </c>
      <c r="AO363" s="42" t="e">
        <f>(Q363*U363)*12</f>
        <v>#VALUE!</v>
      </c>
      <c r="AP363" s="3" t="s">
        <v>109</v>
      </c>
      <c r="AQ363" s="3" t="s">
        <v>109</v>
      </c>
      <c r="AR363" s="3" t="s">
        <v>109</v>
      </c>
      <c r="AS363" s="3">
        <v>0.02</v>
      </c>
      <c r="AT363" s="48" t="e">
        <f>(AO363*(1-AQ363))+(AO363*AS363)</f>
        <v>#VALUE!</v>
      </c>
      <c r="AU363" s="3" t="s">
        <v>109</v>
      </c>
      <c r="AV363" s="3" t="s">
        <v>109</v>
      </c>
      <c r="AW363" s="3" t="s">
        <v>109</v>
      </c>
      <c r="AX363" s="3" t="s">
        <v>109</v>
      </c>
      <c r="AY363" s="3" t="s">
        <v>109</v>
      </c>
      <c r="AZ363" s="3" t="s">
        <v>109</v>
      </c>
      <c r="BA363" s="3" t="s">
        <v>109</v>
      </c>
      <c r="BB363" s="3" t="s">
        <v>109</v>
      </c>
      <c r="BC363" s="3" t="s">
        <v>109</v>
      </c>
      <c r="BD363" s="3" t="s">
        <v>109</v>
      </c>
      <c r="BE363" s="3" t="s">
        <v>109</v>
      </c>
      <c r="BF363" s="3" t="s">
        <v>109</v>
      </c>
      <c r="BG363" s="3" t="s">
        <v>109</v>
      </c>
      <c r="BH363" s="3" t="s">
        <v>109</v>
      </c>
      <c r="BI363" s="3" t="s">
        <v>109</v>
      </c>
      <c r="BJ363" s="3" t="e">
        <f>BX363*0.1</f>
        <v>#VALUE!</v>
      </c>
      <c r="BK363" s="3" t="e">
        <f>BX363*0.23</f>
        <v>#VALUE!</v>
      </c>
      <c r="BL363" s="2" t="e">
        <f>BX363*0.32</f>
        <v>#VALUE!</v>
      </c>
      <c r="BM363" s="3" t="e">
        <f>BX363*0.3</f>
        <v>#VALUE!</v>
      </c>
      <c r="BN363" s="3" t="e">
        <f>BX363*0.05</f>
        <v>#VALUE!</v>
      </c>
      <c r="BO363" s="3" t="s">
        <v>109</v>
      </c>
      <c r="BP363" s="3" t="s">
        <v>109</v>
      </c>
      <c r="BQ363" s="3" t="s">
        <v>109</v>
      </c>
      <c r="BR363" s="3" t="s">
        <v>109</v>
      </c>
      <c r="BS363" s="3" t="s">
        <v>109</v>
      </c>
      <c r="BT363" s="3" t="s">
        <v>109</v>
      </c>
      <c r="BU363" s="3" t="s">
        <v>109</v>
      </c>
      <c r="BV363" s="3" t="s">
        <v>109</v>
      </c>
      <c r="BW363" s="3" t="s">
        <v>109</v>
      </c>
      <c r="BX363" s="71" t="e">
        <f>1-(BY363/AT363)</f>
        <v>#VALUE!</v>
      </c>
      <c r="BY363" s="46" t="e">
        <f>CE363*CB363</f>
        <v>#VALUE!</v>
      </c>
      <c r="BZ363" s="3" t="s">
        <v>109</v>
      </c>
      <c r="CA363" s="4">
        <f>C363</f>
        <v>0.02</v>
      </c>
      <c r="CB363" s="3" t="e">
        <f>BZ363+CA363</f>
        <v>#VALUE!</v>
      </c>
      <c r="CC363" s="47">
        <v>106400</v>
      </c>
      <c r="CD363" s="46">
        <v>0</v>
      </c>
      <c r="CE363" s="46">
        <f>CC363-CD363</f>
        <v>106400</v>
      </c>
      <c r="CF363" s="46">
        <f>CE363/Q363</f>
        <v>53200</v>
      </c>
      <c r="CG363" s="3" t="s">
        <v>109</v>
      </c>
      <c r="CH363" s="3" t="s">
        <v>4704</v>
      </c>
      <c r="CI363" s="3" t="s">
        <v>109</v>
      </c>
      <c r="CJ363" s="3" t="s">
        <v>109</v>
      </c>
      <c r="CK363" s="3" t="s">
        <v>109</v>
      </c>
      <c r="CL363" s="3" t="s">
        <v>109</v>
      </c>
      <c r="CM363" s="3" t="s">
        <v>109</v>
      </c>
      <c r="CN363" s="3" t="s">
        <v>109</v>
      </c>
      <c r="CO363" s="3" t="s">
        <v>109</v>
      </c>
      <c r="CP363" s="3" t="s">
        <v>109</v>
      </c>
      <c r="CQ363" s="5" t="s">
        <v>113</v>
      </c>
      <c r="CR363" s="5" t="s">
        <v>109</v>
      </c>
      <c r="CV363" s="21" t="s">
        <v>113</v>
      </c>
    </row>
    <row r="364" spans="1:101" x14ac:dyDescent="0.25">
      <c r="A364" s="3" t="s">
        <v>4758</v>
      </c>
      <c r="B364" s="61" t="str">
        <f>CONCATENATE(RIGHT(LEFT(A364,26),3))</f>
        <v>033</v>
      </c>
      <c r="C364" s="4">
        <v>0.02</v>
      </c>
      <c r="D364" s="3" t="s">
        <v>109</v>
      </c>
      <c r="E364" s="3" t="s">
        <v>4756</v>
      </c>
      <c r="F364" s="3" t="s">
        <v>4759</v>
      </c>
      <c r="G364" s="3" t="s">
        <v>1725</v>
      </c>
      <c r="H364" s="9">
        <v>47909</v>
      </c>
      <c r="I364" s="3" t="s">
        <v>1726</v>
      </c>
      <c r="J364" s="3" t="s">
        <v>4703</v>
      </c>
      <c r="K364" s="4">
        <v>1904</v>
      </c>
      <c r="L364" s="3" t="s">
        <v>109</v>
      </c>
      <c r="M364" s="3" t="s">
        <v>109</v>
      </c>
      <c r="N364" s="3" t="s">
        <v>109</v>
      </c>
      <c r="O364" s="3" t="s">
        <v>109</v>
      </c>
      <c r="P364" s="3" t="s">
        <v>109</v>
      </c>
      <c r="Q364" s="64">
        <v>2</v>
      </c>
      <c r="S364" s="3" t="s">
        <v>109</v>
      </c>
      <c r="T364" s="3" t="s">
        <v>109</v>
      </c>
      <c r="U364" s="46" t="s">
        <v>109</v>
      </c>
      <c r="V364" s="3" t="s">
        <v>109</v>
      </c>
      <c r="W364" s="3" t="s">
        <v>109</v>
      </c>
      <c r="X364" s="3" t="s">
        <v>109</v>
      </c>
      <c r="Y364" s="3" t="s">
        <v>109</v>
      </c>
      <c r="Z364" s="3" t="s">
        <v>109</v>
      </c>
      <c r="AA364" s="9">
        <v>1994</v>
      </c>
      <c r="AB364" s="3" t="s">
        <v>109</v>
      </c>
      <c r="AC364" s="5" t="s">
        <v>109</v>
      </c>
      <c r="AD364" s="3" t="s">
        <v>109</v>
      </c>
      <c r="AE364" s="3" t="s">
        <v>109</v>
      </c>
      <c r="AF364" s="8"/>
      <c r="AG364" s="3" t="s">
        <v>109</v>
      </c>
      <c r="AH364" s="3" t="s">
        <v>109</v>
      </c>
      <c r="AI364" s="3" t="s">
        <v>109</v>
      </c>
      <c r="AJ364" s="13"/>
      <c r="AN364" s="3" t="s">
        <v>109</v>
      </c>
      <c r="AO364" s="42" t="e">
        <f>(Q364*U364)*12</f>
        <v>#VALUE!</v>
      </c>
      <c r="AP364" s="3" t="s">
        <v>109</v>
      </c>
      <c r="AQ364" s="3" t="s">
        <v>109</v>
      </c>
      <c r="AR364" s="3" t="s">
        <v>109</v>
      </c>
      <c r="AS364" s="3">
        <v>0.02</v>
      </c>
      <c r="AT364" s="48" t="e">
        <f>(AO364*(1-AQ364))+(AO364*AS364)</f>
        <v>#VALUE!</v>
      </c>
      <c r="AU364" s="3" t="s">
        <v>109</v>
      </c>
      <c r="AV364" s="3" t="s">
        <v>109</v>
      </c>
      <c r="AW364" s="3" t="s">
        <v>109</v>
      </c>
      <c r="AX364" s="3" t="s">
        <v>109</v>
      </c>
      <c r="AY364" s="3" t="s">
        <v>109</v>
      </c>
      <c r="AZ364" s="3" t="s">
        <v>109</v>
      </c>
      <c r="BA364" s="3" t="s">
        <v>109</v>
      </c>
      <c r="BB364" s="3" t="s">
        <v>109</v>
      </c>
      <c r="BC364" s="3" t="s">
        <v>109</v>
      </c>
      <c r="BD364" s="3" t="s">
        <v>109</v>
      </c>
      <c r="BE364" s="3" t="s">
        <v>109</v>
      </c>
      <c r="BF364" s="3" t="s">
        <v>109</v>
      </c>
      <c r="BG364" s="3" t="s">
        <v>109</v>
      </c>
      <c r="BH364" s="3" t="s">
        <v>109</v>
      </c>
      <c r="BI364" s="3" t="s">
        <v>109</v>
      </c>
      <c r="BJ364" s="3" t="e">
        <f>BX364*0.1</f>
        <v>#VALUE!</v>
      </c>
      <c r="BK364" s="3" t="e">
        <f>BX364*0.23</f>
        <v>#VALUE!</v>
      </c>
      <c r="BL364" s="2" t="e">
        <f>BX364*0.32</f>
        <v>#VALUE!</v>
      </c>
      <c r="BM364" s="3" t="e">
        <f>BX364*0.3</f>
        <v>#VALUE!</v>
      </c>
      <c r="BN364" s="3" t="e">
        <f>BX364*0.05</f>
        <v>#VALUE!</v>
      </c>
      <c r="BO364" s="3" t="s">
        <v>109</v>
      </c>
      <c r="BP364" s="3" t="s">
        <v>109</v>
      </c>
      <c r="BQ364" s="3" t="s">
        <v>109</v>
      </c>
      <c r="BR364" s="3" t="s">
        <v>109</v>
      </c>
      <c r="BS364" s="3" t="s">
        <v>109</v>
      </c>
      <c r="BT364" s="3" t="s">
        <v>109</v>
      </c>
      <c r="BU364" s="3" t="s">
        <v>109</v>
      </c>
      <c r="BV364" s="3" t="s">
        <v>109</v>
      </c>
      <c r="BW364" s="3" t="s">
        <v>109</v>
      </c>
      <c r="BX364" s="71" t="e">
        <f>1-(BY364/AT364)</f>
        <v>#VALUE!</v>
      </c>
      <c r="BY364" s="46" t="e">
        <f>CE364*CB364</f>
        <v>#VALUE!</v>
      </c>
      <c r="BZ364" s="3" t="s">
        <v>109</v>
      </c>
      <c r="CA364" s="4">
        <f>C364</f>
        <v>0.02</v>
      </c>
      <c r="CB364" s="3" t="e">
        <f>BZ364+CA364</f>
        <v>#VALUE!</v>
      </c>
      <c r="CC364" s="47">
        <v>106400</v>
      </c>
      <c r="CD364" s="46">
        <v>0</v>
      </c>
      <c r="CE364" s="46">
        <f>CC364-CD364</f>
        <v>106400</v>
      </c>
      <c r="CF364" s="46">
        <f>CE364/Q364</f>
        <v>53200</v>
      </c>
      <c r="CG364" s="3" t="s">
        <v>109</v>
      </c>
      <c r="CH364" s="3" t="s">
        <v>4704</v>
      </c>
      <c r="CI364" s="3" t="s">
        <v>109</v>
      </c>
      <c r="CJ364" s="3" t="s">
        <v>109</v>
      </c>
      <c r="CK364" s="3" t="s">
        <v>109</v>
      </c>
      <c r="CL364" s="3" t="s">
        <v>109</v>
      </c>
      <c r="CM364" s="3" t="s">
        <v>109</v>
      </c>
      <c r="CN364" s="3" t="s">
        <v>109</v>
      </c>
      <c r="CO364" s="3" t="s">
        <v>109</v>
      </c>
      <c r="CP364" s="3" t="s">
        <v>109</v>
      </c>
      <c r="CQ364" s="5" t="s">
        <v>113</v>
      </c>
      <c r="CR364" s="5" t="s">
        <v>109</v>
      </c>
      <c r="CV364" s="21" t="s">
        <v>113</v>
      </c>
    </row>
    <row r="365" spans="1:101" x14ac:dyDescent="0.25">
      <c r="A365" s="3" t="s">
        <v>4760</v>
      </c>
      <c r="B365" s="61" t="str">
        <f>CONCATENATE(RIGHT(LEFT(A365,26),3))</f>
        <v>033</v>
      </c>
      <c r="C365" s="4">
        <v>0.02</v>
      </c>
      <c r="D365" s="3" t="s">
        <v>109</v>
      </c>
      <c r="E365" s="3" t="s">
        <v>4761</v>
      </c>
      <c r="F365" s="3" t="s">
        <v>4762</v>
      </c>
      <c r="G365" s="3" t="s">
        <v>1725</v>
      </c>
      <c r="H365" s="9">
        <v>47909</v>
      </c>
      <c r="I365" s="3" t="s">
        <v>1726</v>
      </c>
      <c r="J365" s="3" t="s">
        <v>4703</v>
      </c>
      <c r="K365" s="4">
        <v>1904</v>
      </c>
      <c r="L365" s="3" t="s">
        <v>109</v>
      </c>
      <c r="M365" s="3" t="s">
        <v>109</v>
      </c>
      <c r="N365" s="3" t="s">
        <v>109</v>
      </c>
      <c r="O365" s="3" t="s">
        <v>109</v>
      </c>
      <c r="P365" s="3" t="s">
        <v>109</v>
      </c>
      <c r="Q365" s="64">
        <v>2</v>
      </c>
      <c r="R365" s="8"/>
      <c r="S365" s="3" t="s">
        <v>109</v>
      </c>
      <c r="T365" s="3" t="s">
        <v>109</v>
      </c>
      <c r="U365" s="46" t="s">
        <v>109</v>
      </c>
      <c r="V365" s="3" t="s">
        <v>109</v>
      </c>
      <c r="W365" s="3" t="s">
        <v>109</v>
      </c>
      <c r="X365" s="3" t="s">
        <v>109</v>
      </c>
      <c r="Y365" s="3" t="s">
        <v>109</v>
      </c>
      <c r="Z365" s="3" t="s">
        <v>109</v>
      </c>
      <c r="AA365" s="9">
        <v>1994</v>
      </c>
      <c r="AB365" s="3" t="s">
        <v>109</v>
      </c>
      <c r="AC365" s="5" t="s">
        <v>109</v>
      </c>
      <c r="AD365" s="3" t="s">
        <v>109</v>
      </c>
      <c r="AE365" s="3" t="s">
        <v>109</v>
      </c>
      <c r="AF365" s="8"/>
      <c r="AG365" s="3" t="s">
        <v>109</v>
      </c>
      <c r="AH365" s="3" t="s">
        <v>109</v>
      </c>
      <c r="AI365" s="3" t="s">
        <v>109</v>
      </c>
      <c r="AJ365" s="13"/>
      <c r="AN365" s="3" t="s">
        <v>109</v>
      </c>
      <c r="AO365" s="42" t="e">
        <f>(Q365*U365)*12</f>
        <v>#VALUE!</v>
      </c>
      <c r="AP365" s="3" t="s">
        <v>109</v>
      </c>
      <c r="AQ365" s="3" t="s">
        <v>109</v>
      </c>
      <c r="AR365" s="3" t="s">
        <v>109</v>
      </c>
      <c r="AS365" s="3">
        <v>0.02</v>
      </c>
      <c r="AT365" s="48" t="e">
        <f>(AO365*(1-AQ365))+(AO365*AS365)</f>
        <v>#VALUE!</v>
      </c>
      <c r="AU365" s="3" t="s">
        <v>109</v>
      </c>
      <c r="AV365" s="3" t="s">
        <v>109</v>
      </c>
      <c r="AW365" s="3" t="s">
        <v>109</v>
      </c>
      <c r="AX365" s="3" t="s">
        <v>109</v>
      </c>
      <c r="AY365" s="3" t="s">
        <v>109</v>
      </c>
      <c r="AZ365" s="3" t="s">
        <v>109</v>
      </c>
      <c r="BA365" s="3" t="s">
        <v>109</v>
      </c>
      <c r="BB365" s="3" t="s">
        <v>109</v>
      </c>
      <c r="BC365" s="3" t="s">
        <v>109</v>
      </c>
      <c r="BD365" s="3" t="s">
        <v>109</v>
      </c>
      <c r="BE365" s="3" t="s">
        <v>109</v>
      </c>
      <c r="BF365" s="3" t="s">
        <v>109</v>
      </c>
      <c r="BG365" s="3" t="s">
        <v>109</v>
      </c>
      <c r="BH365" s="3" t="s">
        <v>109</v>
      </c>
      <c r="BI365" s="3" t="s">
        <v>109</v>
      </c>
      <c r="BJ365" s="3" t="e">
        <f>BX365*0.1</f>
        <v>#VALUE!</v>
      </c>
      <c r="BK365" s="3" t="e">
        <f>BX365*0.23</f>
        <v>#VALUE!</v>
      </c>
      <c r="BL365" s="2" t="e">
        <f>BX365*0.32</f>
        <v>#VALUE!</v>
      </c>
      <c r="BM365" s="3" t="e">
        <f>BX365*0.3</f>
        <v>#VALUE!</v>
      </c>
      <c r="BN365" s="3" t="e">
        <f>BX365*0.05</f>
        <v>#VALUE!</v>
      </c>
      <c r="BO365" s="3" t="s">
        <v>109</v>
      </c>
      <c r="BP365" s="3" t="s">
        <v>109</v>
      </c>
      <c r="BQ365" s="3" t="s">
        <v>109</v>
      </c>
      <c r="BR365" s="3" t="s">
        <v>109</v>
      </c>
      <c r="BS365" s="3" t="s">
        <v>109</v>
      </c>
      <c r="BT365" s="3" t="s">
        <v>109</v>
      </c>
      <c r="BU365" s="3" t="s">
        <v>109</v>
      </c>
      <c r="BV365" s="3" t="s">
        <v>109</v>
      </c>
      <c r="BW365" s="3" t="s">
        <v>109</v>
      </c>
      <c r="BX365" s="71" t="e">
        <f>1-(BY365/AT365)</f>
        <v>#VALUE!</v>
      </c>
      <c r="BY365" s="46" t="e">
        <f>CE365*CB365</f>
        <v>#VALUE!</v>
      </c>
      <c r="BZ365" s="3" t="s">
        <v>109</v>
      </c>
      <c r="CA365" s="4">
        <f>C365</f>
        <v>0.02</v>
      </c>
      <c r="CB365" s="3" t="e">
        <f>BZ365+CA365</f>
        <v>#VALUE!</v>
      </c>
      <c r="CC365" s="47">
        <v>106400</v>
      </c>
      <c r="CD365" s="46">
        <v>0</v>
      </c>
      <c r="CE365" s="46">
        <f>CC365-CD365</f>
        <v>106400</v>
      </c>
      <c r="CF365" s="46">
        <f>CE365/Q365</f>
        <v>53200</v>
      </c>
      <c r="CG365" s="3" t="s">
        <v>109</v>
      </c>
      <c r="CH365" s="3" t="s">
        <v>4704</v>
      </c>
      <c r="CI365" s="3" t="s">
        <v>109</v>
      </c>
      <c r="CJ365" s="3" t="s">
        <v>109</v>
      </c>
      <c r="CK365" s="3" t="s">
        <v>109</v>
      </c>
      <c r="CL365" s="3" t="s">
        <v>109</v>
      </c>
      <c r="CM365" s="3" t="s">
        <v>109</v>
      </c>
      <c r="CN365" s="3" t="s">
        <v>109</v>
      </c>
      <c r="CO365" s="3" t="s">
        <v>109</v>
      </c>
      <c r="CP365" s="3" t="s">
        <v>109</v>
      </c>
      <c r="CQ365" s="5" t="s">
        <v>113</v>
      </c>
      <c r="CR365" s="5" t="s">
        <v>109</v>
      </c>
      <c r="CV365" s="21" t="s">
        <v>113</v>
      </c>
      <c r="CW365" s="11"/>
    </row>
    <row r="366" spans="1:101" x14ac:dyDescent="0.25">
      <c r="A366" s="3" t="s">
        <v>4763</v>
      </c>
      <c r="B366" s="61" t="str">
        <f>CONCATENATE(RIGHT(LEFT(A366,26),3))</f>
        <v>033</v>
      </c>
      <c r="C366" s="4">
        <v>0.02</v>
      </c>
      <c r="D366" s="3" t="s">
        <v>109</v>
      </c>
      <c r="E366" s="3" t="s">
        <v>4764</v>
      </c>
      <c r="F366" s="3" t="s">
        <v>4765</v>
      </c>
      <c r="G366" s="3" t="s">
        <v>1725</v>
      </c>
      <c r="H366" s="9">
        <v>47909</v>
      </c>
      <c r="I366" s="3" t="s">
        <v>1726</v>
      </c>
      <c r="J366" s="3" t="s">
        <v>4703</v>
      </c>
      <c r="K366" s="4">
        <v>1904</v>
      </c>
      <c r="L366" s="3" t="s">
        <v>109</v>
      </c>
      <c r="M366" s="3" t="s">
        <v>109</v>
      </c>
      <c r="N366" s="3" t="s">
        <v>109</v>
      </c>
      <c r="O366" s="3" t="s">
        <v>109</v>
      </c>
      <c r="P366" s="3" t="s">
        <v>109</v>
      </c>
      <c r="Q366" s="64">
        <v>2</v>
      </c>
      <c r="R366" s="8"/>
      <c r="S366" s="3" t="s">
        <v>109</v>
      </c>
      <c r="T366" s="3" t="s">
        <v>109</v>
      </c>
      <c r="U366" s="46" t="s">
        <v>109</v>
      </c>
      <c r="V366" s="3" t="s">
        <v>109</v>
      </c>
      <c r="W366" s="3" t="s">
        <v>109</v>
      </c>
      <c r="X366" s="3" t="s">
        <v>109</v>
      </c>
      <c r="Y366" s="3" t="s">
        <v>109</v>
      </c>
      <c r="Z366" s="3" t="s">
        <v>109</v>
      </c>
      <c r="AA366" s="9">
        <v>1994</v>
      </c>
      <c r="AB366" s="3" t="s">
        <v>109</v>
      </c>
      <c r="AC366" s="5" t="s">
        <v>109</v>
      </c>
      <c r="AD366" s="3" t="s">
        <v>109</v>
      </c>
      <c r="AE366" s="3" t="s">
        <v>109</v>
      </c>
      <c r="AF366" s="8"/>
      <c r="AG366" s="3" t="s">
        <v>109</v>
      </c>
      <c r="AH366" s="3" t="s">
        <v>109</v>
      </c>
      <c r="AI366" s="3" t="s">
        <v>109</v>
      </c>
      <c r="AJ366" s="13"/>
      <c r="AN366" s="3" t="s">
        <v>109</v>
      </c>
      <c r="AO366" s="42" t="e">
        <f>(Q366*U366)*12</f>
        <v>#VALUE!</v>
      </c>
      <c r="AP366" s="3" t="s">
        <v>109</v>
      </c>
      <c r="AQ366" s="3" t="s">
        <v>109</v>
      </c>
      <c r="AR366" s="3" t="s">
        <v>109</v>
      </c>
      <c r="AS366" s="3">
        <v>0.02</v>
      </c>
      <c r="AT366" s="48" t="e">
        <f>(AO366*(1-AQ366))+(AO366*AS366)</f>
        <v>#VALUE!</v>
      </c>
      <c r="AU366" s="3" t="s">
        <v>109</v>
      </c>
      <c r="AV366" s="3" t="s">
        <v>109</v>
      </c>
      <c r="AW366" s="3" t="s">
        <v>109</v>
      </c>
      <c r="AX366" s="3" t="s">
        <v>109</v>
      </c>
      <c r="AY366" s="3" t="s">
        <v>109</v>
      </c>
      <c r="AZ366" s="3" t="s">
        <v>109</v>
      </c>
      <c r="BA366" s="3" t="s">
        <v>109</v>
      </c>
      <c r="BB366" s="3" t="s">
        <v>109</v>
      </c>
      <c r="BC366" s="3" t="s">
        <v>109</v>
      </c>
      <c r="BD366" s="3" t="s">
        <v>109</v>
      </c>
      <c r="BE366" s="3" t="s">
        <v>109</v>
      </c>
      <c r="BF366" s="3" t="s">
        <v>109</v>
      </c>
      <c r="BG366" s="3" t="s">
        <v>109</v>
      </c>
      <c r="BH366" s="3" t="s">
        <v>109</v>
      </c>
      <c r="BI366" s="3" t="s">
        <v>109</v>
      </c>
      <c r="BJ366" s="3" t="e">
        <f>BX366*0.1</f>
        <v>#VALUE!</v>
      </c>
      <c r="BK366" s="3" t="e">
        <f>BX366*0.23</f>
        <v>#VALUE!</v>
      </c>
      <c r="BL366" s="2" t="e">
        <f>BX366*0.32</f>
        <v>#VALUE!</v>
      </c>
      <c r="BM366" s="3" t="e">
        <f>BX366*0.3</f>
        <v>#VALUE!</v>
      </c>
      <c r="BN366" s="3" t="e">
        <f>BX366*0.05</f>
        <v>#VALUE!</v>
      </c>
      <c r="BO366" s="3" t="s">
        <v>109</v>
      </c>
      <c r="BP366" s="3" t="s">
        <v>109</v>
      </c>
      <c r="BQ366" s="3" t="s">
        <v>109</v>
      </c>
      <c r="BR366" s="3" t="s">
        <v>109</v>
      </c>
      <c r="BS366" s="3" t="s">
        <v>109</v>
      </c>
      <c r="BT366" s="3" t="s">
        <v>109</v>
      </c>
      <c r="BU366" s="3" t="s">
        <v>109</v>
      </c>
      <c r="BV366" s="3" t="s">
        <v>109</v>
      </c>
      <c r="BW366" s="3" t="s">
        <v>109</v>
      </c>
      <c r="BX366" s="71" t="e">
        <f>1-(BY366/AT366)</f>
        <v>#VALUE!</v>
      </c>
      <c r="BY366" s="46" t="e">
        <f>CE366*CB366</f>
        <v>#VALUE!</v>
      </c>
      <c r="BZ366" s="3" t="s">
        <v>109</v>
      </c>
      <c r="CA366" s="4">
        <f>C366</f>
        <v>0.02</v>
      </c>
      <c r="CB366" s="3" t="e">
        <f>BZ366+CA366</f>
        <v>#VALUE!</v>
      </c>
      <c r="CC366" s="47">
        <v>106400</v>
      </c>
      <c r="CD366" s="46">
        <v>0</v>
      </c>
      <c r="CE366" s="46">
        <f>CC366-CD366</f>
        <v>106400</v>
      </c>
      <c r="CF366" s="46">
        <f>CE366/Q366</f>
        <v>53200</v>
      </c>
      <c r="CG366" s="3" t="s">
        <v>109</v>
      </c>
      <c r="CH366" s="3" t="s">
        <v>4704</v>
      </c>
      <c r="CI366" s="3" t="s">
        <v>109</v>
      </c>
      <c r="CJ366" s="3" t="s">
        <v>109</v>
      </c>
      <c r="CK366" s="3" t="s">
        <v>109</v>
      </c>
      <c r="CL366" s="3" t="s">
        <v>109</v>
      </c>
      <c r="CM366" s="3" t="s">
        <v>109</v>
      </c>
      <c r="CN366" s="3" t="s">
        <v>109</v>
      </c>
      <c r="CO366" s="3" t="s">
        <v>109</v>
      </c>
      <c r="CP366" s="3" t="s">
        <v>109</v>
      </c>
      <c r="CQ366" s="5" t="s">
        <v>113</v>
      </c>
      <c r="CR366" s="5" t="s">
        <v>109</v>
      </c>
      <c r="CV366" s="21" t="s">
        <v>113</v>
      </c>
      <c r="CW366" s="11"/>
    </row>
    <row r="367" spans="1:101" x14ac:dyDescent="0.25">
      <c r="A367" s="3" t="s">
        <v>4766</v>
      </c>
      <c r="B367" s="61" t="str">
        <f>CONCATENATE(RIGHT(LEFT(A367,26),3))</f>
        <v>033</v>
      </c>
      <c r="C367" s="4">
        <v>0.02</v>
      </c>
      <c r="D367" s="3" t="s">
        <v>109</v>
      </c>
      <c r="E367" s="3" t="s">
        <v>4764</v>
      </c>
      <c r="F367" s="3" t="s">
        <v>4767</v>
      </c>
      <c r="G367" s="3" t="s">
        <v>1725</v>
      </c>
      <c r="H367" s="9">
        <v>47909</v>
      </c>
      <c r="I367" s="3" t="s">
        <v>1726</v>
      </c>
      <c r="J367" s="3" t="s">
        <v>4703</v>
      </c>
      <c r="K367" s="4">
        <v>1904</v>
      </c>
      <c r="L367" s="3" t="s">
        <v>109</v>
      </c>
      <c r="M367" s="3" t="s">
        <v>109</v>
      </c>
      <c r="N367" s="3" t="s">
        <v>109</v>
      </c>
      <c r="O367" s="3" t="s">
        <v>109</v>
      </c>
      <c r="P367" s="3" t="s">
        <v>109</v>
      </c>
      <c r="Q367" s="64">
        <v>2</v>
      </c>
      <c r="S367" s="3" t="s">
        <v>109</v>
      </c>
      <c r="T367" s="3" t="s">
        <v>109</v>
      </c>
      <c r="U367" s="46" t="s">
        <v>109</v>
      </c>
      <c r="V367" s="3" t="s">
        <v>109</v>
      </c>
      <c r="W367" s="3" t="s">
        <v>109</v>
      </c>
      <c r="X367" s="3" t="s">
        <v>109</v>
      </c>
      <c r="Y367" s="3" t="s">
        <v>109</v>
      </c>
      <c r="Z367" s="3" t="s">
        <v>109</v>
      </c>
      <c r="AA367" s="9">
        <v>1994</v>
      </c>
      <c r="AB367" s="3" t="s">
        <v>109</v>
      </c>
      <c r="AC367" s="5" t="s">
        <v>109</v>
      </c>
      <c r="AD367" s="3" t="s">
        <v>109</v>
      </c>
      <c r="AE367" s="3" t="s">
        <v>109</v>
      </c>
      <c r="AF367" s="8"/>
      <c r="AG367" s="3" t="s">
        <v>109</v>
      </c>
      <c r="AH367" s="3" t="s">
        <v>109</v>
      </c>
      <c r="AI367" s="3" t="s">
        <v>109</v>
      </c>
      <c r="AJ367" s="13"/>
      <c r="AN367" s="3" t="s">
        <v>109</v>
      </c>
      <c r="AO367" s="42" t="e">
        <f>(Q367*U367)*12</f>
        <v>#VALUE!</v>
      </c>
      <c r="AP367" s="3" t="s">
        <v>109</v>
      </c>
      <c r="AQ367" s="3" t="s">
        <v>109</v>
      </c>
      <c r="AR367" s="3" t="s">
        <v>109</v>
      </c>
      <c r="AS367" s="3">
        <v>0.02</v>
      </c>
      <c r="AT367" s="48" t="e">
        <f>(AO367*(1-AQ367))+(AO367*AS367)</f>
        <v>#VALUE!</v>
      </c>
      <c r="AU367" s="3" t="s">
        <v>109</v>
      </c>
      <c r="AV367" s="3" t="s">
        <v>109</v>
      </c>
      <c r="AW367" s="3" t="s">
        <v>109</v>
      </c>
      <c r="AX367" s="3" t="s">
        <v>109</v>
      </c>
      <c r="AY367" s="3" t="s">
        <v>109</v>
      </c>
      <c r="AZ367" s="3" t="s">
        <v>109</v>
      </c>
      <c r="BA367" s="3" t="s">
        <v>109</v>
      </c>
      <c r="BB367" s="3" t="s">
        <v>109</v>
      </c>
      <c r="BC367" s="3" t="s">
        <v>109</v>
      </c>
      <c r="BD367" s="3" t="s">
        <v>109</v>
      </c>
      <c r="BE367" s="3" t="s">
        <v>109</v>
      </c>
      <c r="BF367" s="3" t="s">
        <v>109</v>
      </c>
      <c r="BG367" s="3" t="s">
        <v>109</v>
      </c>
      <c r="BH367" s="3" t="s">
        <v>109</v>
      </c>
      <c r="BI367" s="3" t="s">
        <v>109</v>
      </c>
      <c r="BJ367" s="3" t="e">
        <f>BX367*0.1</f>
        <v>#VALUE!</v>
      </c>
      <c r="BK367" s="3" t="e">
        <f>BX367*0.23</f>
        <v>#VALUE!</v>
      </c>
      <c r="BL367" s="2" t="e">
        <f>BX367*0.32</f>
        <v>#VALUE!</v>
      </c>
      <c r="BM367" s="3" t="e">
        <f>BX367*0.3</f>
        <v>#VALUE!</v>
      </c>
      <c r="BN367" s="3" t="e">
        <f>BX367*0.05</f>
        <v>#VALUE!</v>
      </c>
      <c r="BO367" s="3" t="s">
        <v>109</v>
      </c>
      <c r="BP367" s="3" t="s">
        <v>109</v>
      </c>
      <c r="BQ367" s="3" t="s">
        <v>109</v>
      </c>
      <c r="BR367" s="3" t="s">
        <v>109</v>
      </c>
      <c r="BS367" s="3" t="s">
        <v>109</v>
      </c>
      <c r="BT367" s="3" t="s">
        <v>109</v>
      </c>
      <c r="BU367" s="3" t="s">
        <v>109</v>
      </c>
      <c r="BV367" s="3" t="s">
        <v>109</v>
      </c>
      <c r="BW367" s="3" t="s">
        <v>109</v>
      </c>
      <c r="BX367" s="71" t="e">
        <f>1-(BY367/AT367)</f>
        <v>#VALUE!</v>
      </c>
      <c r="BY367" s="46" t="e">
        <f>CE367*CB367</f>
        <v>#VALUE!</v>
      </c>
      <c r="BZ367" s="3" t="s">
        <v>109</v>
      </c>
      <c r="CA367" s="4">
        <f>C367</f>
        <v>0.02</v>
      </c>
      <c r="CB367" s="3" t="e">
        <f>BZ367+CA367</f>
        <v>#VALUE!</v>
      </c>
      <c r="CC367" s="47">
        <v>106400</v>
      </c>
      <c r="CD367" s="46">
        <v>0</v>
      </c>
      <c r="CE367" s="46">
        <f>CC367-CD367</f>
        <v>106400</v>
      </c>
      <c r="CF367" s="46">
        <f>CE367/Q367</f>
        <v>53200</v>
      </c>
      <c r="CG367" s="3" t="s">
        <v>109</v>
      </c>
      <c r="CH367" s="3" t="s">
        <v>4704</v>
      </c>
      <c r="CI367" s="3" t="s">
        <v>109</v>
      </c>
      <c r="CJ367" s="3" t="s">
        <v>109</v>
      </c>
      <c r="CK367" s="3" t="s">
        <v>109</v>
      </c>
      <c r="CL367" s="3" t="s">
        <v>109</v>
      </c>
      <c r="CM367" s="3" t="s">
        <v>109</v>
      </c>
      <c r="CN367" s="3" t="s">
        <v>109</v>
      </c>
      <c r="CO367" s="3" t="s">
        <v>109</v>
      </c>
      <c r="CP367" s="3" t="s">
        <v>109</v>
      </c>
      <c r="CQ367" s="5" t="s">
        <v>113</v>
      </c>
      <c r="CR367" s="5" t="s">
        <v>109</v>
      </c>
      <c r="CV367" s="21" t="s">
        <v>113</v>
      </c>
    </row>
    <row r="368" spans="1:101" x14ac:dyDescent="0.25">
      <c r="A368" s="3" t="s">
        <v>4768</v>
      </c>
      <c r="B368" s="61" t="str">
        <f>CONCATENATE(RIGHT(LEFT(A368,26),3))</f>
        <v>033</v>
      </c>
      <c r="C368" s="4">
        <v>0.02</v>
      </c>
      <c r="D368" s="3" t="s">
        <v>109</v>
      </c>
      <c r="E368" s="3" t="s">
        <v>4750</v>
      </c>
      <c r="F368" s="3" t="s">
        <v>4769</v>
      </c>
      <c r="G368" s="3" t="s">
        <v>1725</v>
      </c>
      <c r="H368" s="9">
        <v>47909</v>
      </c>
      <c r="I368" s="3" t="s">
        <v>1726</v>
      </c>
      <c r="J368" s="3" t="s">
        <v>4703</v>
      </c>
      <c r="K368" s="4">
        <v>1904</v>
      </c>
      <c r="L368" s="3" t="s">
        <v>109</v>
      </c>
      <c r="M368" s="3" t="s">
        <v>109</v>
      </c>
      <c r="N368" s="3" t="s">
        <v>109</v>
      </c>
      <c r="O368" s="3" t="s">
        <v>109</v>
      </c>
      <c r="P368" s="3" t="s">
        <v>109</v>
      </c>
      <c r="Q368" s="64">
        <v>2</v>
      </c>
      <c r="S368" s="3" t="s">
        <v>109</v>
      </c>
      <c r="T368" s="3" t="s">
        <v>109</v>
      </c>
      <c r="U368" s="46" t="s">
        <v>109</v>
      </c>
      <c r="V368" s="3" t="s">
        <v>109</v>
      </c>
      <c r="W368" s="3" t="s">
        <v>109</v>
      </c>
      <c r="X368" s="3" t="s">
        <v>109</v>
      </c>
      <c r="Y368" s="3" t="s">
        <v>109</v>
      </c>
      <c r="Z368" s="3" t="s">
        <v>109</v>
      </c>
      <c r="AA368" s="4">
        <v>1994</v>
      </c>
      <c r="AB368" s="3" t="s">
        <v>109</v>
      </c>
      <c r="AC368" s="5" t="s">
        <v>109</v>
      </c>
      <c r="AD368" s="3" t="s">
        <v>109</v>
      </c>
      <c r="AE368" s="3" t="s">
        <v>109</v>
      </c>
      <c r="AF368" s="8"/>
      <c r="AG368" s="3" t="s">
        <v>109</v>
      </c>
      <c r="AH368" s="3" t="s">
        <v>109</v>
      </c>
      <c r="AI368" s="3" t="s">
        <v>109</v>
      </c>
      <c r="AJ368" s="13"/>
      <c r="AN368" s="3" t="s">
        <v>109</v>
      </c>
      <c r="AO368" s="42" t="e">
        <f>(Q368*U368)*12</f>
        <v>#VALUE!</v>
      </c>
      <c r="AP368" s="3" t="s">
        <v>109</v>
      </c>
      <c r="AQ368" s="3" t="s">
        <v>109</v>
      </c>
      <c r="AR368" s="3" t="s">
        <v>109</v>
      </c>
      <c r="AS368" s="3">
        <v>0.02</v>
      </c>
      <c r="AT368" s="48" t="e">
        <f>(AO368*(1-AQ368))+(AO368*AS368)</f>
        <v>#VALUE!</v>
      </c>
      <c r="AU368" s="3" t="s">
        <v>109</v>
      </c>
      <c r="AV368" s="3" t="s">
        <v>109</v>
      </c>
      <c r="AW368" s="3" t="s">
        <v>109</v>
      </c>
      <c r="AX368" s="3" t="s">
        <v>109</v>
      </c>
      <c r="AY368" s="3" t="s">
        <v>109</v>
      </c>
      <c r="AZ368" s="3" t="s">
        <v>109</v>
      </c>
      <c r="BA368" s="3" t="s">
        <v>109</v>
      </c>
      <c r="BB368" s="3" t="s">
        <v>109</v>
      </c>
      <c r="BC368" s="3" t="s">
        <v>109</v>
      </c>
      <c r="BD368" s="3" t="s">
        <v>109</v>
      </c>
      <c r="BE368" s="3" t="s">
        <v>109</v>
      </c>
      <c r="BF368" s="3" t="s">
        <v>109</v>
      </c>
      <c r="BG368" s="3" t="s">
        <v>109</v>
      </c>
      <c r="BH368" s="3" t="s">
        <v>109</v>
      </c>
      <c r="BI368" s="3" t="s">
        <v>109</v>
      </c>
      <c r="BJ368" s="3" t="e">
        <f>BX368*0.1</f>
        <v>#VALUE!</v>
      </c>
      <c r="BK368" s="3" t="e">
        <f>BX368*0.23</f>
        <v>#VALUE!</v>
      </c>
      <c r="BL368" s="2" t="e">
        <f>BX368*0.32</f>
        <v>#VALUE!</v>
      </c>
      <c r="BM368" s="3" t="e">
        <f>BX368*0.3</f>
        <v>#VALUE!</v>
      </c>
      <c r="BN368" s="3" t="e">
        <f>BX368*0.05</f>
        <v>#VALUE!</v>
      </c>
      <c r="BO368" s="3" t="s">
        <v>109</v>
      </c>
      <c r="BP368" s="3" t="s">
        <v>109</v>
      </c>
      <c r="BQ368" s="3" t="s">
        <v>109</v>
      </c>
      <c r="BR368" s="3" t="s">
        <v>109</v>
      </c>
      <c r="BS368" s="3" t="s">
        <v>109</v>
      </c>
      <c r="BT368" s="3" t="s">
        <v>109</v>
      </c>
      <c r="BU368" s="3" t="s">
        <v>109</v>
      </c>
      <c r="BV368" s="3" t="s">
        <v>109</v>
      </c>
      <c r="BW368" s="3" t="s">
        <v>109</v>
      </c>
      <c r="BX368" s="71" t="e">
        <f>1-(BY368/AT368)</f>
        <v>#VALUE!</v>
      </c>
      <c r="BY368" s="46" t="e">
        <f>CE368*CB368</f>
        <v>#VALUE!</v>
      </c>
      <c r="BZ368" s="3" t="s">
        <v>109</v>
      </c>
      <c r="CA368" s="4">
        <f>C368</f>
        <v>0.02</v>
      </c>
      <c r="CB368" s="3" t="e">
        <f>BZ368+CA368</f>
        <v>#VALUE!</v>
      </c>
      <c r="CC368" s="47">
        <v>106400</v>
      </c>
      <c r="CD368" s="46">
        <v>0</v>
      </c>
      <c r="CE368" s="46">
        <f>CC368-CD368</f>
        <v>106400</v>
      </c>
      <c r="CF368" s="46">
        <f>CE368/Q368</f>
        <v>53200</v>
      </c>
      <c r="CG368" s="3" t="s">
        <v>109</v>
      </c>
      <c r="CH368" s="3" t="s">
        <v>4704</v>
      </c>
      <c r="CI368" s="3" t="s">
        <v>109</v>
      </c>
      <c r="CJ368" s="3" t="s">
        <v>109</v>
      </c>
      <c r="CK368" s="3" t="s">
        <v>109</v>
      </c>
      <c r="CL368" s="3" t="s">
        <v>109</v>
      </c>
      <c r="CM368" s="3" t="s">
        <v>109</v>
      </c>
      <c r="CN368" s="3" t="s">
        <v>109</v>
      </c>
      <c r="CO368" s="3" t="s">
        <v>109</v>
      </c>
      <c r="CP368" s="3" t="s">
        <v>109</v>
      </c>
      <c r="CQ368" s="5" t="s">
        <v>113</v>
      </c>
      <c r="CR368" s="5" t="s">
        <v>109</v>
      </c>
      <c r="CV368" s="21" t="s">
        <v>113</v>
      </c>
    </row>
    <row r="369" spans="1:101" x14ac:dyDescent="0.25">
      <c r="A369" s="3" t="s">
        <v>4770</v>
      </c>
      <c r="B369" s="61" t="str">
        <f>CONCATENATE(RIGHT(LEFT(A369,26),3))</f>
        <v>033</v>
      </c>
      <c r="C369" s="4">
        <v>0.02</v>
      </c>
      <c r="D369" s="3" t="s">
        <v>109</v>
      </c>
      <c r="E369" s="3" t="s">
        <v>4753</v>
      </c>
      <c r="F369" s="3" t="s">
        <v>4771</v>
      </c>
      <c r="G369" s="3" t="s">
        <v>1725</v>
      </c>
      <c r="H369" s="4">
        <v>47909</v>
      </c>
      <c r="I369" s="3" t="s">
        <v>1726</v>
      </c>
      <c r="J369" s="3" t="s">
        <v>4703</v>
      </c>
      <c r="K369" s="4">
        <v>1904</v>
      </c>
      <c r="L369" s="3" t="s">
        <v>109</v>
      </c>
      <c r="M369" s="3" t="s">
        <v>109</v>
      </c>
      <c r="N369" s="3" t="s">
        <v>109</v>
      </c>
      <c r="O369" s="3" t="s">
        <v>109</v>
      </c>
      <c r="P369" s="3" t="s">
        <v>109</v>
      </c>
      <c r="Q369" s="64">
        <v>2</v>
      </c>
      <c r="S369" s="3" t="s">
        <v>109</v>
      </c>
      <c r="T369" s="3" t="s">
        <v>109</v>
      </c>
      <c r="U369" s="46" t="s">
        <v>109</v>
      </c>
      <c r="V369" s="3" t="s">
        <v>109</v>
      </c>
      <c r="W369" s="3" t="s">
        <v>109</v>
      </c>
      <c r="X369" s="3" t="s">
        <v>109</v>
      </c>
      <c r="Y369" s="3" t="s">
        <v>109</v>
      </c>
      <c r="Z369" s="3" t="s">
        <v>109</v>
      </c>
      <c r="AA369" s="4">
        <v>1994</v>
      </c>
      <c r="AB369" s="3" t="s">
        <v>109</v>
      </c>
      <c r="AC369" s="5" t="s">
        <v>109</v>
      </c>
      <c r="AD369" s="3" t="s">
        <v>109</v>
      </c>
      <c r="AE369" s="3" t="s">
        <v>109</v>
      </c>
      <c r="AF369" s="8"/>
      <c r="AG369" s="3" t="s">
        <v>109</v>
      </c>
      <c r="AH369" s="3" t="s">
        <v>109</v>
      </c>
      <c r="AI369" s="3" t="s">
        <v>109</v>
      </c>
      <c r="AJ369" s="13"/>
      <c r="AN369" s="3" t="s">
        <v>109</v>
      </c>
      <c r="AO369" s="42" t="e">
        <f>(Q369*U369)*12</f>
        <v>#VALUE!</v>
      </c>
      <c r="AP369" s="3" t="s">
        <v>109</v>
      </c>
      <c r="AQ369" s="3" t="s">
        <v>109</v>
      </c>
      <c r="AR369" s="3" t="s">
        <v>109</v>
      </c>
      <c r="AS369" s="3">
        <v>0.02</v>
      </c>
      <c r="AT369" s="48" t="e">
        <f>(AO369*(1-AQ369))+(AO369*AS369)</f>
        <v>#VALUE!</v>
      </c>
      <c r="AU369" s="3" t="s">
        <v>109</v>
      </c>
      <c r="AV369" s="3" t="s">
        <v>109</v>
      </c>
      <c r="AW369" s="3" t="s">
        <v>109</v>
      </c>
      <c r="AX369" s="3" t="s">
        <v>109</v>
      </c>
      <c r="AY369" s="3" t="s">
        <v>109</v>
      </c>
      <c r="AZ369" s="3" t="s">
        <v>109</v>
      </c>
      <c r="BA369" s="3" t="s">
        <v>109</v>
      </c>
      <c r="BB369" s="3" t="s">
        <v>109</v>
      </c>
      <c r="BC369" s="3" t="s">
        <v>109</v>
      </c>
      <c r="BD369" s="3" t="s">
        <v>109</v>
      </c>
      <c r="BE369" s="3" t="s">
        <v>109</v>
      </c>
      <c r="BF369" s="3" t="s">
        <v>109</v>
      </c>
      <c r="BG369" s="3" t="s">
        <v>109</v>
      </c>
      <c r="BH369" s="3" t="s">
        <v>109</v>
      </c>
      <c r="BI369" s="3" t="s">
        <v>109</v>
      </c>
      <c r="BJ369" s="3" t="e">
        <f>BX369*0.1</f>
        <v>#VALUE!</v>
      </c>
      <c r="BK369" s="3" t="e">
        <f>BX369*0.23</f>
        <v>#VALUE!</v>
      </c>
      <c r="BL369" s="2" t="e">
        <f>BX369*0.32</f>
        <v>#VALUE!</v>
      </c>
      <c r="BM369" s="3" t="e">
        <f>BX369*0.3</f>
        <v>#VALUE!</v>
      </c>
      <c r="BN369" s="3" t="e">
        <f>BX369*0.05</f>
        <v>#VALUE!</v>
      </c>
      <c r="BO369" s="3" t="s">
        <v>109</v>
      </c>
      <c r="BP369" s="3" t="s">
        <v>109</v>
      </c>
      <c r="BQ369" s="3" t="s">
        <v>109</v>
      </c>
      <c r="BR369" s="3" t="s">
        <v>109</v>
      </c>
      <c r="BS369" s="3" t="s">
        <v>109</v>
      </c>
      <c r="BT369" s="3" t="s">
        <v>109</v>
      </c>
      <c r="BU369" s="3" t="s">
        <v>109</v>
      </c>
      <c r="BV369" s="3" t="s">
        <v>109</v>
      </c>
      <c r="BW369" s="3" t="s">
        <v>109</v>
      </c>
      <c r="BX369" s="71" t="e">
        <f>1-(BY369/AT369)</f>
        <v>#VALUE!</v>
      </c>
      <c r="BY369" s="46" t="e">
        <f>CE369*CB369</f>
        <v>#VALUE!</v>
      </c>
      <c r="BZ369" s="3" t="s">
        <v>109</v>
      </c>
      <c r="CA369" s="4">
        <f>C369</f>
        <v>0.02</v>
      </c>
      <c r="CB369" s="3" t="e">
        <f>BZ369+CA369</f>
        <v>#VALUE!</v>
      </c>
      <c r="CC369" s="47">
        <v>106400</v>
      </c>
      <c r="CD369" s="46">
        <v>0</v>
      </c>
      <c r="CE369" s="46">
        <f>CC369-CD369</f>
        <v>106400</v>
      </c>
      <c r="CF369" s="46">
        <f>CE369/Q369</f>
        <v>53200</v>
      </c>
      <c r="CG369" s="3" t="s">
        <v>109</v>
      </c>
      <c r="CH369" s="3" t="s">
        <v>4704</v>
      </c>
      <c r="CI369" s="3" t="s">
        <v>109</v>
      </c>
      <c r="CJ369" s="3" t="s">
        <v>109</v>
      </c>
      <c r="CK369" s="3" t="s">
        <v>109</v>
      </c>
      <c r="CL369" s="3" t="s">
        <v>109</v>
      </c>
      <c r="CM369" s="3" t="s">
        <v>109</v>
      </c>
      <c r="CN369" s="3" t="s">
        <v>109</v>
      </c>
      <c r="CO369" s="3" t="s">
        <v>109</v>
      </c>
      <c r="CP369" s="3" t="s">
        <v>109</v>
      </c>
      <c r="CQ369" s="5" t="s">
        <v>113</v>
      </c>
      <c r="CR369" s="5" t="s">
        <v>109</v>
      </c>
      <c r="CV369" s="21" t="s">
        <v>113</v>
      </c>
    </row>
    <row r="370" spans="1:101" x14ac:dyDescent="0.25">
      <c r="A370" s="3" t="s">
        <v>4772</v>
      </c>
      <c r="B370" s="61" t="str">
        <f>CONCATENATE(RIGHT(LEFT(A370,26),3))</f>
        <v>033</v>
      </c>
      <c r="C370" s="4">
        <v>0.02</v>
      </c>
      <c r="D370" s="3" t="s">
        <v>109</v>
      </c>
      <c r="E370" s="3" t="s">
        <v>4726</v>
      </c>
      <c r="F370" s="3" t="s">
        <v>4773</v>
      </c>
      <c r="G370" s="3" t="s">
        <v>1725</v>
      </c>
      <c r="H370" s="9">
        <v>47909</v>
      </c>
      <c r="I370" s="3" t="s">
        <v>1726</v>
      </c>
      <c r="J370" s="3" t="s">
        <v>4703</v>
      </c>
      <c r="K370" s="4">
        <v>1904</v>
      </c>
      <c r="L370" s="3" t="s">
        <v>109</v>
      </c>
      <c r="M370" s="3" t="s">
        <v>109</v>
      </c>
      <c r="N370" s="3" t="s">
        <v>109</v>
      </c>
      <c r="O370" s="3" t="s">
        <v>109</v>
      </c>
      <c r="P370" s="3" t="s">
        <v>109</v>
      </c>
      <c r="Q370" s="64">
        <v>2</v>
      </c>
      <c r="R370" s="8"/>
      <c r="S370" s="3" t="s">
        <v>109</v>
      </c>
      <c r="T370" s="3" t="s">
        <v>109</v>
      </c>
      <c r="U370" s="46" t="s">
        <v>109</v>
      </c>
      <c r="V370" s="3" t="s">
        <v>109</v>
      </c>
      <c r="W370" s="3" t="s">
        <v>109</v>
      </c>
      <c r="X370" s="3" t="s">
        <v>109</v>
      </c>
      <c r="Y370" s="3" t="s">
        <v>109</v>
      </c>
      <c r="Z370" s="3" t="s">
        <v>109</v>
      </c>
      <c r="AA370" s="9">
        <v>1994</v>
      </c>
      <c r="AB370" s="3" t="s">
        <v>109</v>
      </c>
      <c r="AC370" s="5" t="s">
        <v>109</v>
      </c>
      <c r="AD370" s="3" t="s">
        <v>109</v>
      </c>
      <c r="AE370" s="3" t="s">
        <v>109</v>
      </c>
      <c r="AF370" s="8"/>
      <c r="AG370" s="3" t="s">
        <v>109</v>
      </c>
      <c r="AH370" s="3" t="s">
        <v>109</v>
      </c>
      <c r="AI370" s="3" t="s">
        <v>109</v>
      </c>
      <c r="AJ370" s="13"/>
      <c r="AN370" s="3" t="s">
        <v>109</v>
      </c>
      <c r="AO370" s="42" t="e">
        <f>(Q370*U370)*12</f>
        <v>#VALUE!</v>
      </c>
      <c r="AP370" s="3" t="s">
        <v>109</v>
      </c>
      <c r="AQ370" s="3" t="s">
        <v>109</v>
      </c>
      <c r="AR370" s="3" t="s">
        <v>109</v>
      </c>
      <c r="AS370" s="3">
        <v>0.02</v>
      </c>
      <c r="AT370" s="48" t="e">
        <f>(AO370*(1-AQ370))+(AO370*AS370)</f>
        <v>#VALUE!</v>
      </c>
      <c r="AU370" s="3" t="s">
        <v>109</v>
      </c>
      <c r="AV370" s="3" t="s">
        <v>109</v>
      </c>
      <c r="AW370" s="3" t="s">
        <v>109</v>
      </c>
      <c r="AX370" s="3" t="s">
        <v>109</v>
      </c>
      <c r="AY370" s="3" t="s">
        <v>109</v>
      </c>
      <c r="AZ370" s="3" t="s">
        <v>109</v>
      </c>
      <c r="BA370" s="3" t="s">
        <v>109</v>
      </c>
      <c r="BB370" s="3" t="s">
        <v>109</v>
      </c>
      <c r="BC370" s="3" t="s">
        <v>109</v>
      </c>
      <c r="BD370" s="3" t="s">
        <v>109</v>
      </c>
      <c r="BE370" s="3" t="s">
        <v>109</v>
      </c>
      <c r="BF370" s="3" t="s">
        <v>109</v>
      </c>
      <c r="BG370" s="3" t="s">
        <v>109</v>
      </c>
      <c r="BH370" s="3" t="s">
        <v>109</v>
      </c>
      <c r="BI370" s="3" t="s">
        <v>109</v>
      </c>
      <c r="BJ370" s="3" t="e">
        <f>BX370*0.1</f>
        <v>#VALUE!</v>
      </c>
      <c r="BK370" s="3" t="e">
        <f>BX370*0.23</f>
        <v>#VALUE!</v>
      </c>
      <c r="BL370" s="2" t="e">
        <f>BX370*0.32</f>
        <v>#VALUE!</v>
      </c>
      <c r="BM370" s="3" t="e">
        <f>BX370*0.3</f>
        <v>#VALUE!</v>
      </c>
      <c r="BN370" s="3" t="e">
        <f>BX370*0.05</f>
        <v>#VALUE!</v>
      </c>
      <c r="BO370" s="3" t="s">
        <v>109</v>
      </c>
      <c r="BP370" s="3" t="s">
        <v>109</v>
      </c>
      <c r="BQ370" s="3" t="s">
        <v>109</v>
      </c>
      <c r="BR370" s="3" t="s">
        <v>109</v>
      </c>
      <c r="BS370" s="3" t="s">
        <v>109</v>
      </c>
      <c r="BT370" s="3" t="s">
        <v>109</v>
      </c>
      <c r="BU370" s="3" t="s">
        <v>109</v>
      </c>
      <c r="BV370" s="3" t="s">
        <v>109</v>
      </c>
      <c r="BW370" s="3" t="s">
        <v>109</v>
      </c>
      <c r="BX370" s="71" t="e">
        <f>1-(BY370/AT370)</f>
        <v>#VALUE!</v>
      </c>
      <c r="BY370" s="46" t="e">
        <f>CE370*CB370</f>
        <v>#VALUE!</v>
      </c>
      <c r="BZ370" s="3" t="s">
        <v>109</v>
      </c>
      <c r="CA370" s="4">
        <f>C370</f>
        <v>0.02</v>
      </c>
      <c r="CB370" s="3" t="e">
        <f>BZ370+CA370</f>
        <v>#VALUE!</v>
      </c>
      <c r="CC370" s="47">
        <v>106400</v>
      </c>
      <c r="CD370" s="46">
        <v>0</v>
      </c>
      <c r="CE370" s="46">
        <f>CC370-CD370</f>
        <v>106400</v>
      </c>
      <c r="CF370" s="46">
        <f>CE370/Q370</f>
        <v>53200</v>
      </c>
      <c r="CG370" s="3" t="s">
        <v>109</v>
      </c>
      <c r="CH370" s="3" t="s">
        <v>4704</v>
      </c>
      <c r="CI370" s="3" t="s">
        <v>109</v>
      </c>
      <c r="CJ370" s="3" t="s">
        <v>109</v>
      </c>
      <c r="CK370" s="3" t="s">
        <v>109</v>
      </c>
      <c r="CL370" s="3" t="s">
        <v>109</v>
      </c>
      <c r="CM370" s="3" t="s">
        <v>109</v>
      </c>
      <c r="CN370" s="3" t="s">
        <v>109</v>
      </c>
      <c r="CO370" s="3" t="s">
        <v>109</v>
      </c>
      <c r="CP370" s="3" t="s">
        <v>109</v>
      </c>
      <c r="CQ370" s="5" t="s">
        <v>113</v>
      </c>
      <c r="CR370" s="5" t="s">
        <v>109</v>
      </c>
      <c r="CV370" s="21" t="s">
        <v>113</v>
      </c>
      <c r="CW370" s="11"/>
    </row>
    <row r="371" spans="1:101" x14ac:dyDescent="0.25">
      <c r="A371" s="3" t="s">
        <v>4774</v>
      </c>
      <c r="B371" s="61" t="str">
        <f>CONCATENATE(RIGHT(LEFT(A371,26),3))</f>
        <v>033</v>
      </c>
      <c r="C371" s="4">
        <v>0.02</v>
      </c>
      <c r="D371" s="3" t="s">
        <v>109</v>
      </c>
      <c r="E371" s="3" t="s">
        <v>4750</v>
      </c>
      <c r="F371" s="3" t="s">
        <v>4775</v>
      </c>
      <c r="G371" s="3" t="s">
        <v>1725</v>
      </c>
      <c r="H371" s="9">
        <v>47909</v>
      </c>
      <c r="I371" s="3" t="s">
        <v>1726</v>
      </c>
      <c r="J371" s="3" t="s">
        <v>4703</v>
      </c>
      <c r="K371" s="4">
        <v>1904</v>
      </c>
      <c r="L371" s="3" t="s">
        <v>109</v>
      </c>
      <c r="M371" s="3" t="s">
        <v>109</v>
      </c>
      <c r="N371" s="3" t="s">
        <v>109</v>
      </c>
      <c r="O371" s="3" t="s">
        <v>109</v>
      </c>
      <c r="P371" s="3" t="s">
        <v>109</v>
      </c>
      <c r="Q371" s="64">
        <v>2</v>
      </c>
      <c r="S371" s="3" t="s">
        <v>109</v>
      </c>
      <c r="T371" s="3" t="s">
        <v>109</v>
      </c>
      <c r="U371" s="46" t="s">
        <v>109</v>
      </c>
      <c r="V371" s="3" t="s">
        <v>109</v>
      </c>
      <c r="W371" s="3" t="s">
        <v>109</v>
      </c>
      <c r="X371" s="3" t="s">
        <v>109</v>
      </c>
      <c r="Y371" s="3" t="s">
        <v>109</v>
      </c>
      <c r="Z371" s="3" t="s">
        <v>109</v>
      </c>
      <c r="AA371" s="9">
        <v>1994</v>
      </c>
      <c r="AB371" s="3" t="s">
        <v>109</v>
      </c>
      <c r="AC371" s="5" t="s">
        <v>109</v>
      </c>
      <c r="AD371" s="3" t="s">
        <v>109</v>
      </c>
      <c r="AE371" s="3" t="s">
        <v>109</v>
      </c>
      <c r="AF371" s="8"/>
      <c r="AG371" s="3" t="s">
        <v>109</v>
      </c>
      <c r="AH371" s="3" t="s">
        <v>109</v>
      </c>
      <c r="AI371" s="3" t="s">
        <v>109</v>
      </c>
      <c r="AJ371" s="13"/>
      <c r="AN371" s="3" t="s">
        <v>109</v>
      </c>
      <c r="AO371" s="42" t="e">
        <f>(Q371*U371)*12</f>
        <v>#VALUE!</v>
      </c>
      <c r="AP371" s="3" t="s">
        <v>109</v>
      </c>
      <c r="AQ371" s="3" t="s">
        <v>109</v>
      </c>
      <c r="AR371" s="3" t="s">
        <v>109</v>
      </c>
      <c r="AS371" s="3">
        <v>0.02</v>
      </c>
      <c r="AT371" s="48" t="e">
        <f>(AO371*(1-AQ371))+(AO371*AS371)</f>
        <v>#VALUE!</v>
      </c>
      <c r="AU371" s="3" t="s">
        <v>109</v>
      </c>
      <c r="AV371" s="3" t="s">
        <v>109</v>
      </c>
      <c r="AW371" s="3" t="s">
        <v>109</v>
      </c>
      <c r="AX371" s="3" t="s">
        <v>109</v>
      </c>
      <c r="AY371" s="3" t="s">
        <v>109</v>
      </c>
      <c r="AZ371" s="3" t="s">
        <v>109</v>
      </c>
      <c r="BA371" s="3" t="s">
        <v>109</v>
      </c>
      <c r="BB371" s="3" t="s">
        <v>109</v>
      </c>
      <c r="BC371" s="3" t="s">
        <v>109</v>
      </c>
      <c r="BD371" s="3" t="s">
        <v>109</v>
      </c>
      <c r="BE371" s="3" t="s">
        <v>109</v>
      </c>
      <c r="BF371" s="3" t="s">
        <v>109</v>
      </c>
      <c r="BG371" s="3" t="s">
        <v>109</v>
      </c>
      <c r="BH371" s="3" t="s">
        <v>109</v>
      </c>
      <c r="BI371" s="3" t="s">
        <v>109</v>
      </c>
      <c r="BJ371" s="3" t="e">
        <f>BX371*0.1</f>
        <v>#VALUE!</v>
      </c>
      <c r="BK371" s="3" t="e">
        <f>BX371*0.23</f>
        <v>#VALUE!</v>
      </c>
      <c r="BL371" s="2" t="e">
        <f>BX371*0.32</f>
        <v>#VALUE!</v>
      </c>
      <c r="BM371" s="3" t="e">
        <f>BX371*0.3</f>
        <v>#VALUE!</v>
      </c>
      <c r="BN371" s="3" t="e">
        <f>BX371*0.05</f>
        <v>#VALUE!</v>
      </c>
      <c r="BO371" s="3" t="s">
        <v>109</v>
      </c>
      <c r="BP371" s="3" t="s">
        <v>109</v>
      </c>
      <c r="BQ371" s="3" t="s">
        <v>109</v>
      </c>
      <c r="BR371" s="3" t="s">
        <v>109</v>
      </c>
      <c r="BS371" s="3" t="s">
        <v>109</v>
      </c>
      <c r="BT371" s="3" t="s">
        <v>109</v>
      </c>
      <c r="BU371" s="3" t="s">
        <v>109</v>
      </c>
      <c r="BV371" s="3" t="s">
        <v>109</v>
      </c>
      <c r="BW371" s="3" t="s">
        <v>109</v>
      </c>
      <c r="BX371" s="71" t="e">
        <f>1-(BY371/AT371)</f>
        <v>#VALUE!</v>
      </c>
      <c r="BY371" s="46" t="e">
        <f>CE371*CB371</f>
        <v>#VALUE!</v>
      </c>
      <c r="BZ371" s="3" t="s">
        <v>109</v>
      </c>
      <c r="CA371" s="4">
        <f>C371</f>
        <v>0.02</v>
      </c>
      <c r="CB371" s="3" t="e">
        <f>BZ371+CA371</f>
        <v>#VALUE!</v>
      </c>
      <c r="CC371" s="47">
        <v>106400</v>
      </c>
      <c r="CD371" s="46">
        <v>0</v>
      </c>
      <c r="CE371" s="46">
        <f>CC371-CD371</f>
        <v>106400</v>
      </c>
      <c r="CF371" s="46">
        <f>CE371/Q371</f>
        <v>53200</v>
      </c>
      <c r="CG371" s="3" t="s">
        <v>109</v>
      </c>
      <c r="CH371" s="3" t="s">
        <v>4704</v>
      </c>
      <c r="CI371" s="3" t="s">
        <v>109</v>
      </c>
      <c r="CJ371" s="3" t="s">
        <v>109</v>
      </c>
      <c r="CK371" s="3" t="s">
        <v>109</v>
      </c>
      <c r="CL371" s="3" t="s">
        <v>109</v>
      </c>
      <c r="CM371" s="3" t="s">
        <v>109</v>
      </c>
      <c r="CN371" s="3" t="s">
        <v>109</v>
      </c>
      <c r="CO371" s="3" t="s">
        <v>109</v>
      </c>
      <c r="CP371" s="3" t="s">
        <v>109</v>
      </c>
      <c r="CQ371" s="5" t="s">
        <v>113</v>
      </c>
      <c r="CR371" s="5" t="s">
        <v>109</v>
      </c>
      <c r="CV371" s="21" t="s">
        <v>113</v>
      </c>
    </row>
    <row r="372" spans="1:101" x14ac:dyDescent="0.25">
      <c r="A372" s="3" t="s">
        <v>4776</v>
      </c>
      <c r="B372" s="61" t="str">
        <f>CONCATENATE(RIGHT(LEFT(A372,26),3))</f>
        <v>033</v>
      </c>
      <c r="C372" s="4">
        <v>0.02</v>
      </c>
      <c r="D372" s="3" t="s">
        <v>109</v>
      </c>
      <c r="E372" s="3" t="s">
        <v>4723</v>
      </c>
      <c r="F372" s="3" t="s">
        <v>4777</v>
      </c>
      <c r="G372" s="3" t="s">
        <v>1725</v>
      </c>
      <c r="H372" s="9">
        <v>47909</v>
      </c>
      <c r="I372" s="3" t="s">
        <v>1726</v>
      </c>
      <c r="J372" s="3" t="s">
        <v>4703</v>
      </c>
      <c r="K372" s="4">
        <v>1904</v>
      </c>
      <c r="L372" s="3" t="s">
        <v>109</v>
      </c>
      <c r="M372" s="3" t="s">
        <v>109</v>
      </c>
      <c r="N372" s="3" t="s">
        <v>109</v>
      </c>
      <c r="O372" s="3" t="s">
        <v>109</v>
      </c>
      <c r="P372" s="3" t="s">
        <v>109</v>
      </c>
      <c r="Q372" s="64">
        <v>2</v>
      </c>
      <c r="S372" s="3" t="s">
        <v>109</v>
      </c>
      <c r="T372" s="3" t="s">
        <v>109</v>
      </c>
      <c r="U372" s="46" t="s">
        <v>109</v>
      </c>
      <c r="V372" s="3" t="s">
        <v>109</v>
      </c>
      <c r="W372" s="3" t="s">
        <v>109</v>
      </c>
      <c r="X372" s="3" t="s">
        <v>109</v>
      </c>
      <c r="Y372" s="3" t="s">
        <v>109</v>
      </c>
      <c r="Z372" s="3" t="s">
        <v>109</v>
      </c>
      <c r="AA372" s="9">
        <v>1994</v>
      </c>
      <c r="AB372" s="3" t="s">
        <v>109</v>
      </c>
      <c r="AC372" s="5" t="s">
        <v>109</v>
      </c>
      <c r="AD372" s="3" t="s">
        <v>109</v>
      </c>
      <c r="AE372" s="3" t="s">
        <v>109</v>
      </c>
      <c r="AF372" s="8"/>
      <c r="AG372" s="3" t="s">
        <v>109</v>
      </c>
      <c r="AH372" s="3" t="s">
        <v>109</v>
      </c>
      <c r="AI372" s="3" t="s">
        <v>109</v>
      </c>
      <c r="AJ372" s="13"/>
      <c r="AN372" s="3" t="s">
        <v>109</v>
      </c>
      <c r="AO372" s="42" t="e">
        <f>(Q372*U372)*12</f>
        <v>#VALUE!</v>
      </c>
      <c r="AP372" s="3" t="s">
        <v>109</v>
      </c>
      <c r="AQ372" s="3" t="s">
        <v>109</v>
      </c>
      <c r="AR372" s="3" t="s">
        <v>109</v>
      </c>
      <c r="AS372" s="3">
        <v>0.02</v>
      </c>
      <c r="AT372" s="48" t="e">
        <f>(AO372*(1-AQ372))+(AO372*AS372)</f>
        <v>#VALUE!</v>
      </c>
      <c r="AU372" s="3" t="s">
        <v>109</v>
      </c>
      <c r="AV372" s="3" t="s">
        <v>109</v>
      </c>
      <c r="AW372" s="3" t="s">
        <v>109</v>
      </c>
      <c r="AX372" s="3" t="s">
        <v>109</v>
      </c>
      <c r="AY372" s="3" t="s">
        <v>109</v>
      </c>
      <c r="AZ372" s="3" t="s">
        <v>109</v>
      </c>
      <c r="BA372" s="3" t="s">
        <v>109</v>
      </c>
      <c r="BB372" s="3" t="s">
        <v>109</v>
      </c>
      <c r="BC372" s="3" t="s">
        <v>109</v>
      </c>
      <c r="BD372" s="3" t="s">
        <v>109</v>
      </c>
      <c r="BE372" s="3" t="s">
        <v>109</v>
      </c>
      <c r="BF372" s="3" t="s">
        <v>109</v>
      </c>
      <c r="BG372" s="3" t="s">
        <v>109</v>
      </c>
      <c r="BH372" s="3" t="s">
        <v>109</v>
      </c>
      <c r="BI372" s="3" t="s">
        <v>109</v>
      </c>
      <c r="BJ372" s="3" t="e">
        <f>BX372*0.1</f>
        <v>#VALUE!</v>
      </c>
      <c r="BK372" s="3" t="e">
        <f>BX372*0.23</f>
        <v>#VALUE!</v>
      </c>
      <c r="BL372" s="2" t="e">
        <f>BX372*0.32</f>
        <v>#VALUE!</v>
      </c>
      <c r="BM372" s="3" t="e">
        <f>BX372*0.3</f>
        <v>#VALUE!</v>
      </c>
      <c r="BN372" s="3" t="e">
        <f>BX372*0.05</f>
        <v>#VALUE!</v>
      </c>
      <c r="BO372" s="3" t="s">
        <v>109</v>
      </c>
      <c r="BP372" s="3" t="s">
        <v>109</v>
      </c>
      <c r="BQ372" s="3" t="s">
        <v>109</v>
      </c>
      <c r="BR372" s="3" t="s">
        <v>109</v>
      </c>
      <c r="BS372" s="3" t="s">
        <v>109</v>
      </c>
      <c r="BT372" s="3" t="s">
        <v>109</v>
      </c>
      <c r="BU372" s="3" t="s">
        <v>109</v>
      </c>
      <c r="BV372" s="3" t="s">
        <v>109</v>
      </c>
      <c r="BW372" s="3" t="s">
        <v>109</v>
      </c>
      <c r="BX372" s="71" t="e">
        <f>1-(BY372/AT372)</f>
        <v>#VALUE!</v>
      </c>
      <c r="BY372" s="46" t="e">
        <f>CE372*CB372</f>
        <v>#VALUE!</v>
      </c>
      <c r="BZ372" s="3" t="s">
        <v>109</v>
      </c>
      <c r="CA372" s="4">
        <f>C372</f>
        <v>0.02</v>
      </c>
      <c r="CB372" s="3" t="e">
        <f>BZ372+CA372</f>
        <v>#VALUE!</v>
      </c>
      <c r="CC372" s="47">
        <v>106400</v>
      </c>
      <c r="CD372" s="46">
        <v>0</v>
      </c>
      <c r="CE372" s="46">
        <f>CC372-CD372</f>
        <v>106400</v>
      </c>
      <c r="CF372" s="46">
        <f>CE372/Q372</f>
        <v>53200</v>
      </c>
      <c r="CG372" s="3" t="s">
        <v>109</v>
      </c>
      <c r="CH372" s="3" t="s">
        <v>4704</v>
      </c>
      <c r="CI372" s="3" t="s">
        <v>109</v>
      </c>
      <c r="CJ372" s="3" t="s">
        <v>109</v>
      </c>
      <c r="CK372" s="3" t="s">
        <v>109</v>
      </c>
      <c r="CL372" s="3" t="s">
        <v>109</v>
      </c>
      <c r="CM372" s="3" t="s">
        <v>109</v>
      </c>
      <c r="CN372" s="3" t="s">
        <v>109</v>
      </c>
      <c r="CO372" s="3" t="s">
        <v>109</v>
      </c>
      <c r="CP372" s="3" t="s">
        <v>109</v>
      </c>
      <c r="CQ372" s="5" t="s">
        <v>113</v>
      </c>
      <c r="CR372" s="5" t="s">
        <v>109</v>
      </c>
      <c r="CV372" s="21" t="s">
        <v>113</v>
      </c>
    </row>
    <row r="373" spans="1:101" x14ac:dyDescent="0.25">
      <c r="A373" s="3" t="s">
        <v>1858</v>
      </c>
      <c r="B373" s="3" t="s">
        <v>102</v>
      </c>
      <c r="C373" s="4">
        <v>2.4108999999999998E-2</v>
      </c>
      <c r="D373" s="3" t="s">
        <v>1859</v>
      </c>
      <c r="E373" s="3" t="s">
        <v>1860</v>
      </c>
      <c r="F373" s="3" t="s">
        <v>1861</v>
      </c>
      <c r="G373" s="3" t="s">
        <v>106</v>
      </c>
      <c r="H373" s="9">
        <v>47905</v>
      </c>
      <c r="I373" s="3" t="s">
        <v>107</v>
      </c>
      <c r="J373" s="3" t="s">
        <v>1862</v>
      </c>
      <c r="K373" s="4">
        <v>37206</v>
      </c>
      <c r="L373" s="3" t="s">
        <v>109</v>
      </c>
      <c r="M373" s="3" t="s">
        <v>109</v>
      </c>
      <c r="N373" s="3" t="s">
        <v>109</v>
      </c>
      <c r="O373" s="3" t="s">
        <v>109</v>
      </c>
      <c r="P373" s="3" t="s">
        <v>109</v>
      </c>
      <c r="Q373" s="11"/>
      <c r="R373" s="9">
        <v>77</v>
      </c>
      <c r="S373" s="3" t="s">
        <v>109</v>
      </c>
      <c r="T373" s="3" t="s">
        <v>109</v>
      </c>
      <c r="U373" s="3" t="s">
        <v>109</v>
      </c>
      <c r="V373" s="3" t="s">
        <v>1863</v>
      </c>
      <c r="W373" s="3" t="s">
        <v>109</v>
      </c>
      <c r="X373" s="3" t="s">
        <v>109</v>
      </c>
      <c r="Y373" s="3" t="s">
        <v>109</v>
      </c>
      <c r="Z373" s="3" t="s">
        <v>109</v>
      </c>
      <c r="AA373" s="4">
        <v>1999</v>
      </c>
      <c r="AB373" s="3" t="s">
        <v>109</v>
      </c>
      <c r="AC373" s="5" t="s">
        <v>123</v>
      </c>
      <c r="AD373" s="3" t="s">
        <v>111</v>
      </c>
      <c r="AE373" s="3" t="s">
        <v>109</v>
      </c>
      <c r="AF373" s="4">
        <v>3</v>
      </c>
      <c r="AG373" s="3" t="s">
        <v>109</v>
      </c>
      <c r="AH373" s="3" t="s">
        <v>111</v>
      </c>
      <c r="AI373" s="3" t="s">
        <v>109</v>
      </c>
      <c r="AJ373" s="13"/>
      <c r="AN373" s="3" t="s">
        <v>109</v>
      </c>
      <c r="AO373" s="10">
        <v>2189068</v>
      </c>
      <c r="AP373" s="3" t="s">
        <v>112</v>
      </c>
      <c r="AQ373" s="3" t="s">
        <v>109</v>
      </c>
      <c r="AR373" s="3" t="s">
        <v>1864</v>
      </c>
      <c r="AS373" s="3" t="s">
        <v>1865</v>
      </c>
      <c r="AT373" s="3" t="s">
        <v>1866</v>
      </c>
      <c r="AU373" s="3" t="s">
        <v>1867</v>
      </c>
      <c r="AV373" s="3" t="s">
        <v>1868</v>
      </c>
      <c r="AW373" s="3" t="s">
        <v>1869</v>
      </c>
      <c r="AX373" s="3" t="s">
        <v>1870</v>
      </c>
      <c r="AY373" s="3" t="s">
        <v>1871</v>
      </c>
      <c r="AZ373" s="3" t="s">
        <v>1872</v>
      </c>
      <c r="BA373" s="3" t="s">
        <v>109</v>
      </c>
      <c r="BB373" s="3" t="s">
        <v>109</v>
      </c>
      <c r="BC373" s="3" t="s">
        <v>109</v>
      </c>
      <c r="BD373" s="3" t="s">
        <v>109</v>
      </c>
      <c r="BE373" s="3" t="s">
        <v>109</v>
      </c>
      <c r="BF373" s="3" t="s">
        <v>109</v>
      </c>
      <c r="BG373" s="3" t="s">
        <v>109</v>
      </c>
      <c r="BH373" s="3" t="s">
        <v>109</v>
      </c>
      <c r="BI373" s="3" t="s">
        <v>109</v>
      </c>
      <c r="BJ373" s="3" t="s">
        <v>109</v>
      </c>
      <c r="BK373" s="3" t="s">
        <v>109</v>
      </c>
      <c r="BM373" s="3" t="s">
        <v>109</v>
      </c>
      <c r="BN373" s="3" t="s">
        <v>109</v>
      </c>
      <c r="BO373" s="3" t="s">
        <v>109</v>
      </c>
      <c r="BP373" s="3" t="s">
        <v>109</v>
      </c>
      <c r="BQ373" s="3" t="s">
        <v>109</v>
      </c>
      <c r="BR373" s="3" t="s">
        <v>109</v>
      </c>
      <c r="BS373" s="3" t="s">
        <v>109</v>
      </c>
      <c r="BT373" s="3" t="s">
        <v>109</v>
      </c>
      <c r="BU373" s="3" t="s">
        <v>109</v>
      </c>
      <c r="BV373" s="3" t="s">
        <v>109</v>
      </c>
      <c r="BW373" s="3" t="s">
        <v>109</v>
      </c>
      <c r="BX373" s="3" t="s">
        <v>1873</v>
      </c>
      <c r="BY373" s="3" t="s">
        <v>1874</v>
      </c>
      <c r="BZ373" s="3" t="s">
        <v>114</v>
      </c>
      <c r="CA373" s="4">
        <v>2.4108999999999998E-2</v>
      </c>
      <c r="CB373" s="3" t="s">
        <v>115</v>
      </c>
      <c r="CC373" s="4">
        <v>2901700</v>
      </c>
      <c r="CD373" s="3" t="s">
        <v>109</v>
      </c>
      <c r="CE373" s="3" t="s">
        <v>1875</v>
      </c>
      <c r="CF373" s="3" t="s">
        <v>1876</v>
      </c>
      <c r="CG373" s="3" t="s">
        <v>109</v>
      </c>
      <c r="CH373" s="3" t="s">
        <v>1877</v>
      </c>
      <c r="CI373" s="3" t="s">
        <v>109</v>
      </c>
      <c r="CJ373" s="3" t="s">
        <v>109</v>
      </c>
      <c r="CK373" s="3" t="s">
        <v>109</v>
      </c>
      <c r="CL373" s="3" t="s">
        <v>109</v>
      </c>
      <c r="CM373" s="3" t="s">
        <v>109</v>
      </c>
      <c r="CN373" s="3" t="s">
        <v>109</v>
      </c>
      <c r="CO373" s="3" t="s">
        <v>109</v>
      </c>
      <c r="CP373" s="3" t="s">
        <v>109</v>
      </c>
      <c r="CQ373" s="5" t="s">
        <v>113</v>
      </c>
      <c r="CR373" s="5" t="s">
        <v>109</v>
      </c>
      <c r="CV373" s="21" t="s">
        <v>113</v>
      </c>
      <c r="CW373" s="11"/>
    </row>
    <row r="374" spans="1:101" x14ac:dyDescent="0.25">
      <c r="A374" s="3" t="s">
        <v>1878</v>
      </c>
      <c r="B374" s="3" t="s">
        <v>118</v>
      </c>
      <c r="C374" s="4">
        <v>2.5474E-2</v>
      </c>
      <c r="D374" s="3" t="s">
        <v>1879</v>
      </c>
      <c r="E374" s="3" t="s">
        <v>1880</v>
      </c>
      <c r="F374" s="3" t="s">
        <v>1881</v>
      </c>
      <c r="G374" s="3" t="s">
        <v>106</v>
      </c>
      <c r="H374" s="9">
        <v>47905</v>
      </c>
      <c r="I374" s="3" t="s">
        <v>107</v>
      </c>
      <c r="J374" s="3" t="s">
        <v>1862</v>
      </c>
      <c r="K374" s="4">
        <v>33081</v>
      </c>
      <c r="L374" s="3" t="s">
        <v>109</v>
      </c>
      <c r="M374" s="3" t="s">
        <v>109</v>
      </c>
      <c r="N374" s="3" t="s">
        <v>109</v>
      </c>
      <c r="O374" s="3" t="s">
        <v>109</v>
      </c>
      <c r="P374" s="3" t="s">
        <v>109</v>
      </c>
      <c r="Q374" s="11"/>
      <c r="R374" s="9">
        <v>63</v>
      </c>
      <c r="S374" s="3" t="s">
        <v>109</v>
      </c>
      <c r="T374" s="3" t="s">
        <v>109</v>
      </c>
      <c r="U374" s="3" t="s">
        <v>109</v>
      </c>
      <c r="V374" s="3" t="s">
        <v>1882</v>
      </c>
      <c r="W374" s="3" t="s">
        <v>109</v>
      </c>
      <c r="X374" s="3" t="s">
        <v>109</v>
      </c>
      <c r="Y374" s="3" t="s">
        <v>109</v>
      </c>
      <c r="Z374" s="3" t="s">
        <v>109</v>
      </c>
      <c r="AA374" s="4">
        <v>1994</v>
      </c>
      <c r="AB374" s="3" t="s">
        <v>109</v>
      </c>
      <c r="AC374" s="5" t="s">
        <v>123</v>
      </c>
      <c r="AD374" s="3" t="s">
        <v>111</v>
      </c>
      <c r="AE374" s="3" t="s">
        <v>109</v>
      </c>
      <c r="AF374" s="4">
        <v>3</v>
      </c>
      <c r="AG374" s="3" t="s">
        <v>109</v>
      </c>
      <c r="AH374" s="3" t="s">
        <v>111</v>
      </c>
      <c r="AI374" s="3" t="s">
        <v>109</v>
      </c>
      <c r="AJ374" s="13"/>
      <c r="AN374" s="3" t="s">
        <v>109</v>
      </c>
      <c r="AO374" s="10">
        <v>2092663</v>
      </c>
      <c r="AP374" s="3" t="s">
        <v>112</v>
      </c>
      <c r="AQ374" s="3" t="s">
        <v>109</v>
      </c>
      <c r="AR374" s="3" t="s">
        <v>1864</v>
      </c>
      <c r="AS374" s="3" t="s">
        <v>1865</v>
      </c>
      <c r="AT374" s="3" t="s">
        <v>1883</v>
      </c>
      <c r="AU374" s="3" t="s">
        <v>1867</v>
      </c>
      <c r="AV374" s="3" t="s">
        <v>1872</v>
      </c>
      <c r="AW374" s="3" t="s">
        <v>1869</v>
      </c>
      <c r="AX374" s="3" t="s">
        <v>1870</v>
      </c>
      <c r="AY374" s="3" t="s">
        <v>1871</v>
      </c>
      <c r="AZ374" s="3" t="s">
        <v>1872</v>
      </c>
      <c r="BA374" s="3" t="s">
        <v>109</v>
      </c>
      <c r="BB374" s="3" t="s">
        <v>109</v>
      </c>
      <c r="BC374" s="3" t="s">
        <v>109</v>
      </c>
      <c r="BD374" s="3" t="s">
        <v>109</v>
      </c>
      <c r="BE374" s="3" t="s">
        <v>109</v>
      </c>
      <c r="BF374" s="3" t="s">
        <v>109</v>
      </c>
      <c r="BG374" s="3" t="s">
        <v>109</v>
      </c>
      <c r="BH374" s="3" t="s">
        <v>109</v>
      </c>
      <c r="BI374" s="3" t="s">
        <v>109</v>
      </c>
      <c r="BJ374" s="3" t="s">
        <v>109</v>
      </c>
      <c r="BK374" s="3" t="s">
        <v>109</v>
      </c>
      <c r="BM374" s="3" t="s">
        <v>109</v>
      </c>
      <c r="BN374" s="3" t="s">
        <v>109</v>
      </c>
      <c r="BO374" s="3" t="s">
        <v>109</v>
      </c>
      <c r="BP374" s="3" t="s">
        <v>109</v>
      </c>
      <c r="BQ374" s="3" t="s">
        <v>109</v>
      </c>
      <c r="BR374" s="3" t="s">
        <v>109</v>
      </c>
      <c r="BS374" s="3" t="s">
        <v>109</v>
      </c>
      <c r="BT374" s="3" t="s">
        <v>109</v>
      </c>
      <c r="BU374" s="3" t="s">
        <v>109</v>
      </c>
      <c r="BV374" s="3" t="s">
        <v>109</v>
      </c>
      <c r="BW374" s="3" t="s">
        <v>109</v>
      </c>
      <c r="BX374" s="3" t="s">
        <v>1884</v>
      </c>
      <c r="BY374" s="3" t="s">
        <v>1885</v>
      </c>
      <c r="BZ374" s="3" t="s">
        <v>114</v>
      </c>
      <c r="CA374" s="4">
        <v>2.5474E-2</v>
      </c>
      <c r="CB374" s="3" t="s">
        <v>124</v>
      </c>
      <c r="CC374" s="4">
        <v>2070600</v>
      </c>
      <c r="CD374" s="3" t="s">
        <v>109</v>
      </c>
      <c r="CE374" s="3" t="s">
        <v>1886</v>
      </c>
      <c r="CF374" s="3" t="s">
        <v>1887</v>
      </c>
      <c r="CG374" s="3" t="s">
        <v>109</v>
      </c>
      <c r="CH374" s="3" t="s">
        <v>1888</v>
      </c>
      <c r="CI374" s="3" t="s">
        <v>109</v>
      </c>
      <c r="CJ374" s="3" t="s">
        <v>109</v>
      </c>
      <c r="CK374" s="3" t="s">
        <v>109</v>
      </c>
      <c r="CL374" s="3" t="s">
        <v>109</v>
      </c>
      <c r="CM374" s="3" t="s">
        <v>109</v>
      </c>
      <c r="CN374" s="3" t="s">
        <v>109</v>
      </c>
      <c r="CO374" s="3" t="s">
        <v>109</v>
      </c>
      <c r="CP374" s="3" t="s">
        <v>109</v>
      </c>
      <c r="CQ374" s="5" t="s">
        <v>113</v>
      </c>
      <c r="CR374" s="5" t="s">
        <v>109</v>
      </c>
      <c r="CV374" s="21" t="s">
        <v>113</v>
      </c>
    </row>
    <row r="375" spans="1:101" x14ac:dyDescent="0.25">
      <c r="A375" s="3" t="s">
        <v>1889</v>
      </c>
      <c r="B375" s="3" t="s">
        <v>102</v>
      </c>
      <c r="C375" s="4">
        <v>2.4108999999999998E-2</v>
      </c>
      <c r="D375" s="3" t="s">
        <v>1890</v>
      </c>
      <c r="E375" s="3" t="s">
        <v>1891</v>
      </c>
      <c r="F375" s="3" t="s">
        <v>1892</v>
      </c>
      <c r="G375" s="3" t="s">
        <v>106</v>
      </c>
      <c r="H375" s="9">
        <v>47905</v>
      </c>
      <c r="I375" s="3" t="s">
        <v>107</v>
      </c>
      <c r="J375" s="3" t="s">
        <v>1862</v>
      </c>
      <c r="K375" s="4">
        <v>66720</v>
      </c>
      <c r="L375" s="3" t="s">
        <v>109</v>
      </c>
      <c r="M375" s="3" t="s">
        <v>109</v>
      </c>
      <c r="N375" s="3" t="s">
        <v>109</v>
      </c>
      <c r="O375" s="3" t="s">
        <v>109</v>
      </c>
      <c r="P375" s="3" t="s">
        <v>109</v>
      </c>
      <c r="Q375" s="11"/>
      <c r="R375" s="9">
        <v>126</v>
      </c>
      <c r="S375" s="3" t="s">
        <v>109</v>
      </c>
      <c r="T375" s="3" t="s">
        <v>109</v>
      </c>
      <c r="U375" s="3" t="s">
        <v>109</v>
      </c>
      <c r="V375" s="3" t="s">
        <v>1893</v>
      </c>
      <c r="W375" s="3" t="s">
        <v>109</v>
      </c>
      <c r="X375" s="3" t="s">
        <v>109</v>
      </c>
      <c r="Y375" s="3" t="s">
        <v>109</v>
      </c>
      <c r="Z375" s="3" t="s">
        <v>109</v>
      </c>
      <c r="AA375" s="4">
        <v>1972</v>
      </c>
      <c r="AB375" s="3" t="s">
        <v>109</v>
      </c>
      <c r="AC375" s="5" t="s">
        <v>123</v>
      </c>
      <c r="AD375" s="3" t="s">
        <v>111</v>
      </c>
      <c r="AE375" s="3" t="s">
        <v>109</v>
      </c>
      <c r="AF375" s="4">
        <v>3</v>
      </c>
      <c r="AG375" s="3" t="s">
        <v>109</v>
      </c>
      <c r="AH375" s="3" t="s">
        <v>123</v>
      </c>
      <c r="AI375" s="3" t="s">
        <v>109</v>
      </c>
      <c r="AJ375" s="13"/>
      <c r="AN375" s="3" t="s">
        <v>109</v>
      </c>
      <c r="AO375" s="10">
        <v>3758588</v>
      </c>
      <c r="AP375" s="3" t="s">
        <v>112</v>
      </c>
      <c r="AQ375" s="3" t="s">
        <v>109</v>
      </c>
      <c r="AR375" s="3" t="s">
        <v>1894</v>
      </c>
      <c r="AS375" s="3" t="s">
        <v>1865</v>
      </c>
      <c r="AT375" s="3" t="s">
        <v>1895</v>
      </c>
      <c r="AU375" s="3" t="s">
        <v>109</v>
      </c>
      <c r="AV375" s="3" t="s">
        <v>1868</v>
      </c>
      <c r="AW375" s="3" t="s">
        <v>109</v>
      </c>
      <c r="AX375" s="3" t="s">
        <v>109</v>
      </c>
      <c r="AY375" s="3" t="s">
        <v>109</v>
      </c>
      <c r="AZ375" s="3" t="s">
        <v>109</v>
      </c>
      <c r="BA375" s="3" t="s">
        <v>109</v>
      </c>
      <c r="BB375" s="3" t="s">
        <v>109</v>
      </c>
      <c r="BC375" s="3" t="s">
        <v>109</v>
      </c>
      <c r="BD375" s="3" t="s">
        <v>109</v>
      </c>
      <c r="BE375" s="3" t="s">
        <v>109</v>
      </c>
      <c r="BF375" s="3" t="s">
        <v>109</v>
      </c>
      <c r="BG375" s="3" t="s">
        <v>109</v>
      </c>
      <c r="BH375" s="3" t="s">
        <v>109</v>
      </c>
      <c r="BI375" s="3" t="s">
        <v>109</v>
      </c>
      <c r="BJ375" s="3" t="s">
        <v>109</v>
      </c>
      <c r="BK375" s="3" t="s">
        <v>109</v>
      </c>
      <c r="BM375" s="3" t="s">
        <v>109</v>
      </c>
      <c r="BN375" s="3" t="s">
        <v>109</v>
      </c>
      <c r="BO375" s="3" t="s">
        <v>109</v>
      </c>
      <c r="BP375" s="3" t="s">
        <v>109</v>
      </c>
      <c r="BQ375" s="3" t="s">
        <v>109</v>
      </c>
      <c r="BR375" s="3" t="s">
        <v>109</v>
      </c>
      <c r="BS375" s="3" t="s">
        <v>109</v>
      </c>
      <c r="BT375" s="3" t="s">
        <v>109</v>
      </c>
      <c r="BU375" s="3" t="s">
        <v>109</v>
      </c>
      <c r="BV375" s="3" t="s">
        <v>109</v>
      </c>
      <c r="BW375" s="3" t="s">
        <v>109</v>
      </c>
      <c r="BX375" s="3" t="s">
        <v>109</v>
      </c>
      <c r="BY375" s="3" t="s">
        <v>109</v>
      </c>
      <c r="BZ375" s="3" t="s">
        <v>114</v>
      </c>
      <c r="CA375" s="4">
        <v>2.4108999999999998E-2</v>
      </c>
      <c r="CB375" s="3" t="s">
        <v>115</v>
      </c>
      <c r="CC375" s="4">
        <v>2413900</v>
      </c>
      <c r="CD375" s="3" t="s">
        <v>109</v>
      </c>
      <c r="CE375" s="3" t="s">
        <v>109</v>
      </c>
      <c r="CF375" s="3" t="s">
        <v>109</v>
      </c>
      <c r="CG375" s="3" t="s">
        <v>109</v>
      </c>
      <c r="CH375" s="3" t="s">
        <v>1896</v>
      </c>
      <c r="CI375" s="3" t="s">
        <v>109</v>
      </c>
      <c r="CJ375" s="3" t="s">
        <v>109</v>
      </c>
      <c r="CK375" s="3" t="s">
        <v>109</v>
      </c>
      <c r="CL375" s="3" t="s">
        <v>109</v>
      </c>
      <c r="CM375" s="3" t="s">
        <v>109</v>
      </c>
      <c r="CN375" s="3" t="s">
        <v>109</v>
      </c>
      <c r="CO375" s="3" t="s">
        <v>109</v>
      </c>
      <c r="CP375" s="3" t="s">
        <v>109</v>
      </c>
      <c r="CQ375" s="5" t="s">
        <v>113</v>
      </c>
      <c r="CR375" s="5" t="s">
        <v>109</v>
      </c>
      <c r="CV375" s="21" t="s">
        <v>113</v>
      </c>
    </row>
    <row r="376" spans="1:101" x14ac:dyDescent="0.25">
      <c r="A376" s="3" t="s">
        <v>1897</v>
      </c>
      <c r="B376" s="3" t="s">
        <v>102</v>
      </c>
      <c r="C376" s="4">
        <v>2.4108999999999998E-2</v>
      </c>
      <c r="D376" s="3" t="s">
        <v>1898</v>
      </c>
      <c r="E376" s="3" t="s">
        <v>1899</v>
      </c>
      <c r="F376" s="3" t="s">
        <v>1900</v>
      </c>
      <c r="G376" s="3" t="s">
        <v>106</v>
      </c>
      <c r="H376" s="9">
        <v>47905</v>
      </c>
      <c r="I376" s="3" t="s">
        <v>107</v>
      </c>
      <c r="J376" s="3" t="s">
        <v>1862</v>
      </c>
      <c r="K376" s="4">
        <v>43931</v>
      </c>
      <c r="L376" s="3" t="s">
        <v>109</v>
      </c>
      <c r="M376" s="3" t="s">
        <v>109</v>
      </c>
      <c r="N376" s="3" t="s">
        <v>109</v>
      </c>
      <c r="O376" s="3" t="s">
        <v>109</v>
      </c>
      <c r="P376" s="3" t="s">
        <v>109</v>
      </c>
      <c r="Q376" s="11"/>
      <c r="R376" s="4">
        <v>81</v>
      </c>
      <c r="S376" s="3" t="s">
        <v>109</v>
      </c>
      <c r="T376" s="3" t="s">
        <v>109</v>
      </c>
      <c r="U376" s="3" t="s">
        <v>109</v>
      </c>
      <c r="V376" s="3" t="s">
        <v>1901</v>
      </c>
      <c r="W376" s="3" t="s">
        <v>109</v>
      </c>
      <c r="X376" s="3" t="s">
        <v>109</v>
      </c>
      <c r="Y376" s="3" t="s">
        <v>109</v>
      </c>
      <c r="Z376" s="3" t="s">
        <v>109</v>
      </c>
      <c r="AA376" s="9">
        <v>1996</v>
      </c>
      <c r="AB376" s="3" t="s">
        <v>109</v>
      </c>
      <c r="AC376" s="5" t="s">
        <v>111</v>
      </c>
      <c r="AD376" s="3" t="s">
        <v>111</v>
      </c>
      <c r="AE376" s="3" t="s">
        <v>109</v>
      </c>
      <c r="AF376" s="4">
        <v>3</v>
      </c>
      <c r="AG376" s="3" t="s">
        <v>109</v>
      </c>
      <c r="AH376" s="3" t="s">
        <v>111</v>
      </c>
      <c r="AI376" s="3" t="s">
        <v>109</v>
      </c>
      <c r="AJ376" s="13"/>
      <c r="AN376" s="3" t="s">
        <v>109</v>
      </c>
      <c r="AO376" s="10">
        <v>3188445</v>
      </c>
      <c r="AP376" s="3" t="s">
        <v>112</v>
      </c>
      <c r="AQ376" s="3" t="s">
        <v>109</v>
      </c>
      <c r="AR376" s="3" t="s">
        <v>1902</v>
      </c>
      <c r="AS376" s="3" t="s">
        <v>1865</v>
      </c>
      <c r="AT376" s="3" t="s">
        <v>1903</v>
      </c>
      <c r="AU376" s="3" t="s">
        <v>1904</v>
      </c>
      <c r="AV376" s="3" t="s">
        <v>1905</v>
      </c>
      <c r="AW376" s="3" t="s">
        <v>1869</v>
      </c>
      <c r="AX376" s="3" t="s">
        <v>1906</v>
      </c>
      <c r="AY376" s="3" t="s">
        <v>1907</v>
      </c>
      <c r="AZ376" s="3" t="s">
        <v>1905</v>
      </c>
      <c r="BA376" s="3" t="s">
        <v>109</v>
      </c>
      <c r="BB376" s="3" t="s">
        <v>109</v>
      </c>
      <c r="BC376" s="3" t="s">
        <v>109</v>
      </c>
      <c r="BD376" s="3" t="s">
        <v>109</v>
      </c>
      <c r="BE376" s="3" t="s">
        <v>109</v>
      </c>
      <c r="BF376" s="3" t="s">
        <v>109</v>
      </c>
      <c r="BG376" s="3" t="s">
        <v>109</v>
      </c>
      <c r="BH376" s="3" t="s">
        <v>109</v>
      </c>
      <c r="BI376" s="3" t="s">
        <v>109</v>
      </c>
      <c r="BJ376" s="3" t="s">
        <v>109</v>
      </c>
      <c r="BK376" s="3" t="s">
        <v>109</v>
      </c>
      <c r="BM376" s="3" t="s">
        <v>109</v>
      </c>
      <c r="BN376" s="3" t="s">
        <v>109</v>
      </c>
      <c r="BO376" s="3" t="s">
        <v>109</v>
      </c>
      <c r="BP376" s="3" t="s">
        <v>109</v>
      </c>
      <c r="BQ376" s="3" t="s">
        <v>109</v>
      </c>
      <c r="BR376" s="3" t="s">
        <v>109</v>
      </c>
      <c r="BS376" s="3" t="s">
        <v>109</v>
      </c>
      <c r="BT376" s="3" t="s">
        <v>109</v>
      </c>
      <c r="BU376" s="3" t="s">
        <v>109</v>
      </c>
      <c r="BV376" s="3" t="s">
        <v>109</v>
      </c>
      <c r="BW376" s="3" t="s">
        <v>109</v>
      </c>
      <c r="BX376" s="3" t="s">
        <v>1908</v>
      </c>
      <c r="BY376" s="3" t="s">
        <v>1909</v>
      </c>
      <c r="BZ376" s="3" t="s">
        <v>114</v>
      </c>
      <c r="CA376" s="4">
        <v>2.4108999999999998E-2</v>
      </c>
      <c r="CB376" s="3" t="s">
        <v>115</v>
      </c>
      <c r="CC376" s="4">
        <v>3037600</v>
      </c>
      <c r="CD376" s="3" t="s">
        <v>109</v>
      </c>
      <c r="CE376" s="3" t="s">
        <v>1910</v>
      </c>
      <c r="CF376" s="3" t="s">
        <v>1911</v>
      </c>
      <c r="CG376" s="3" t="s">
        <v>109</v>
      </c>
      <c r="CH376" s="3" t="s">
        <v>1912</v>
      </c>
      <c r="CI376" s="3" t="s">
        <v>109</v>
      </c>
      <c r="CJ376" s="3" t="s">
        <v>109</v>
      </c>
      <c r="CK376" s="3" t="s">
        <v>109</v>
      </c>
      <c r="CL376" s="3" t="s">
        <v>109</v>
      </c>
      <c r="CM376" s="3" t="s">
        <v>109</v>
      </c>
      <c r="CN376" s="3" t="s">
        <v>109</v>
      </c>
      <c r="CO376" s="3" t="s">
        <v>109</v>
      </c>
      <c r="CP376" s="3" t="s">
        <v>109</v>
      </c>
      <c r="CQ376" s="5" t="s">
        <v>113</v>
      </c>
      <c r="CR376" s="5" t="s">
        <v>109</v>
      </c>
      <c r="CV376" s="21" t="s">
        <v>113</v>
      </c>
      <c r="CW376" s="11"/>
    </row>
    <row r="377" spans="1:101" x14ac:dyDescent="0.25">
      <c r="A377" s="3" t="s">
        <v>1913</v>
      </c>
      <c r="B377" s="3" t="s">
        <v>118</v>
      </c>
      <c r="C377" s="4">
        <v>2.5474E-2</v>
      </c>
      <c r="D377" s="3" t="s">
        <v>1914</v>
      </c>
      <c r="E377" s="3" t="s">
        <v>1915</v>
      </c>
      <c r="F377" s="3" t="s">
        <v>1916</v>
      </c>
      <c r="G377" s="3" t="s">
        <v>106</v>
      </c>
      <c r="H377" s="9">
        <v>47905</v>
      </c>
      <c r="I377" s="3" t="s">
        <v>107</v>
      </c>
      <c r="J377" s="3" t="s">
        <v>1862</v>
      </c>
      <c r="K377" s="4">
        <v>74303</v>
      </c>
      <c r="L377" s="3" t="s">
        <v>109</v>
      </c>
      <c r="M377" s="3" t="s">
        <v>109</v>
      </c>
      <c r="N377" s="3" t="s">
        <v>109</v>
      </c>
      <c r="O377" s="3" t="s">
        <v>109</v>
      </c>
      <c r="P377" s="3" t="s">
        <v>109</v>
      </c>
      <c r="Q377" s="11"/>
      <c r="R377" s="9">
        <v>62</v>
      </c>
      <c r="S377" s="3" t="s">
        <v>109</v>
      </c>
      <c r="T377" s="3" t="s">
        <v>109</v>
      </c>
      <c r="U377" s="3" t="s">
        <v>109</v>
      </c>
      <c r="V377" s="3" t="s">
        <v>1917</v>
      </c>
      <c r="W377" s="3" t="s">
        <v>109</v>
      </c>
      <c r="X377" s="3" t="s">
        <v>109</v>
      </c>
      <c r="Y377" s="3" t="s">
        <v>109</v>
      </c>
      <c r="Z377" s="3" t="s">
        <v>109</v>
      </c>
      <c r="AA377" s="9">
        <v>1997</v>
      </c>
      <c r="AB377" s="3" t="s">
        <v>109</v>
      </c>
      <c r="AC377" s="5" t="s">
        <v>111</v>
      </c>
      <c r="AD377" s="3" t="s">
        <v>123</v>
      </c>
      <c r="AE377" s="3" t="s">
        <v>109</v>
      </c>
      <c r="AF377" s="4">
        <v>3</v>
      </c>
      <c r="AG377" s="3" t="s">
        <v>109</v>
      </c>
      <c r="AH377" s="3" t="s">
        <v>135</v>
      </c>
      <c r="AI377" s="3" t="s">
        <v>109</v>
      </c>
      <c r="AJ377" s="13"/>
      <c r="AN377" s="3" t="s">
        <v>109</v>
      </c>
      <c r="AO377" s="10">
        <v>3042526</v>
      </c>
      <c r="AP377" s="3" t="s">
        <v>112</v>
      </c>
      <c r="AQ377" s="3" t="s">
        <v>109</v>
      </c>
      <c r="AR377" s="3" t="s">
        <v>1918</v>
      </c>
      <c r="AS377" s="3" t="s">
        <v>1919</v>
      </c>
      <c r="AT377" s="3" t="s">
        <v>1920</v>
      </c>
      <c r="AU377" s="3" t="s">
        <v>109</v>
      </c>
      <c r="AV377" s="3" t="s">
        <v>1921</v>
      </c>
      <c r="AW377" s="3" t="s">
        <v>109</v>
      </c>
      <c r="AX377" s="3" t="s">
        <v>109</v>
      </c>
      <c r="AY377" s="3" t="s">
        <v>109</v>
      </c>
      <c r="AZ377" s="3" t="s">
        <v>109</v>
      </c>
      <c r="BA377" s="3" t="s">
        <v>109</v>
      </c>
      <c r="BB377" s="3" t="s">
        <v>109</v>
      </c>
      <c r="BC377" s="3" t="s">
        <v>109</v>
      </c>
      <c r="BD377" s="3" t="s">
        <v>109</v>
      </c>
      <c r="BE377" s="3" t="s">
        <v>109</v>
      </c>
      <c r="BF377" s="3" t="s">
        <v>109</v>
      </c>
      <c r="BG377" s="3" t="s">
        <v>109</v>
      </c>
      <c r="BH377" s="3" t="s">
        <v>109</v>
      </c>
      <c r="BI377" s="3" t="s">
        <v>109</v>
      </c>
      <c r="BJ377" s="3" t="s">
        <v>109</v>
      </c>
      <c r="BK377" s="3" t="s">
        <v>109</v>
      </c>
      <c r="BM377" s="3" t="s">
        <v>109</v>
      </c>
      <c r="BN377" s="3" t="s">
        <v>109</v>
      </c>
      <c r="BO377" s="3" t="s">
        <v>109</v>
      </c>
      <c r="BP377" s="3" t="s">
        <v>109</v>
      </c>
      <c r="BQ377" s="3" t="s">
        <v>109</v>
      </c>
      <c r="BR377" s="3" t="s">
        <v>109</v>
      </c>
      <c r="BS377" s="3" t="s">
        <v>109</v>
      </c>
      <c r="BT377" s="3" t="s">
        <v>109</v>
      </c>
      <c r="BU377" s="3" t="s">
        <v>109</v>
      </c>
      <c r="BV377" s="3" t="s">
        <v>109</v>
      </c>
      <c r="BW377" s="3" t="s">
        <v>109</v>
      </c>
      <c r="BX377" s="3" t="s">
        <v>109</v>
      </c>
      <c r="BY377" s="3" t="s">
        <v>109</v>
      </c>
      <c r="BZ377" s="3" t="s">
        <v>114</v>
      </c>
      <c r="CA377" s="4">
        <v>2.5474E-2</v>
      </c>
      <c r="CB377" s="3" t="s">
        <v>124</v>
      </c>
      <c r="CC377" s="4">
        <v>2514600</v>
      </c>
      <c r="CD377" s="3" t="s">
        <v>109</v>
      </c>
      <c r="CE377" s="3" t="s">
        <v>109</v>
      </c>
      <c r="CF377" s="3" t="s">
        <v>109</v>
      </c>
      <c r="CG377" s="3" t="s">
        <v>109</v>
      </c>
      <c r="CH377" s="3" t="s">
        <v>1922</v>
      </c>
      <c r="CI377" s="3" t="s">
        <v>109</v>
      </c>
      <c r="CJ377" s="3" t="s">
        <v>109</v>
      </c>
      <c r="CK377" s="3" t="s">
        <v>109</v>
      </c>
      <c r="CL377" s="3" t="s">
        <v>109</v>
      </c>
      <c r="CM377" s="3" t="s">
        <v>109</v>
      </c>
      <c r="CN377" s="3" t="s">
        <v>109</v>
      </c>
      <c r="CO377" s="3" t="s">
        <v>109</v>
      </c>
      <c r="CP377" s="3" t="s">
        <v>109</v>
      </c>
      <c r="CQ377" s="5" t="s">
        <v>113</v>
      </c>
      <c r="CR377" s="5" t="s">
        <v>109</v>
      </c>
      <c r="CV377" s="21" t="s">
        <v>113</v>
      </c>
    </row>
    <row r="378" spans="1:101" x14ac:dyDescent="0.25">
      <c r="A378" s="3" t="s">
        <v>1923</v>
      </c>
      <c r="B378" s="3" t="s">
        <v>118</v>
      </c>
      <c r="C378" s="4">
        <v>2.5474E-2</v>
      </c>
      <c r="D378" s="3" t="s">
        <v>1924</v>
      </c>
      <c r="E378" s="3" t="s">
        <v>1925</v>
      </c>
      <c r="F378" s="3" t="s">
        <v>1926</v>
      </c>
      <c r="G378" s="3" t="s">
        <v>106</v>
      </c>
      <c r="H378" s="9">
        <v>47905</v>
      </c>
      <c r="I378" s="3" t="s">
        <v>107</v>
      </c>
      <c r="J378" s="3" t="s">
        <v>155</v>
      </c>
      <c r="K378" s="4">
        <v>55871</v>
      </c>
      <c r="L378" s="3" t="s">
        <v>109</v>
      </c>
      <c r="M378" s="3" t="s">
        <v>109</v>
      </c>
      <c r="N378" s="3" t="s">
        <v>109</v>
      </c>
      <c r="O378" s="3" t="s">
        <v>109</v>
      </c>
      <c r="P378" s="3" t="s">
        <v>109</v>
      </c>
      <c r="Q378" s="11"/>
      <c r="R378" s="4">
        <v>74</v>
      </c>
      <c r="S378" s="3" t="s">
        <v>109</v>
      </c>
      <c r="T378" s="3" t="s">
        <v>109</v>
      </c>
      <c r="U378" s="3" t="s">
        <v>109</v>
      </c>
      <c r="V378" s="3" t="s">
        <v>1927</v>
      </c>
      <c r="W378" s="3" t="s">
        <v>109</v>
      </c>
      <c r="X378" s="3" t="s">
        <v>109</v>
      </c>
      <c r="Y378" s="3" t="s">
        <v>109</v>
      </c>
      <c r="Z378" s="3" t="s">
        <v>109</v>
      </c>
      <c r="AA378" s="4">
        <v>2000</v>
      </c>
      <c r="AB378" s="3" t="s">
        <v>109</v>
      </c>
      <c r="AC378" s="5" t="s">
        <v>111</v>
      </c>
      <c r="AD378" s="3" t="s">
        <v>111</v>
      </c>
      <c r="AE378" s="3" t="s">
        <v>109</v>
      </c>
      <c r="AF378" s="4">
        <v>4</v>
      </c>
      <c r="AG378" s="3" t="s">
        <v>109</v>
      </c>
      <c r="AH378" s="3" t="s">
        <v>111</v>
      </c>
      <c r="AI378" s="3" t="s">
        <v>109</v>
      </c>
      <c r="AJ378" s="13"/>
      <c r="AN378" s="3" t="s">
        <v>109</v>
      </c>
      <c r="AO378" s="10">
        <v>3878710</v>
      </c>
      <c r="AP378" s="3" t="s">
        <v>112</v>
      </c>
      <c r="AQ378" s="3" t="s">
        <v>109</v>
      </c>
      <c r="AR378" s="3" t="s">
        <v>109</v>
      </c>
      <c r="AS378" s="3" t="s">
        <v>109</v>
      </c>
      <c r="AT378" s="3" t="s">
        <v>113</v>
      </c>
      <c r="AU378" s="3" t="s">
        <v>109</v>
      </c>
      <c r="AV378" s="3" t="s">
        <v>109</v>
      </c>
      <c r="AW378" s="3" t="s">
        <v>109</v>
      </c>
      <c r="AX378" s="3" t="s">
        <v>109</v>
      </c>
      <c r="AY378" s="3" t="s">
        <v>109</v>
      </c>
      <c r="AZ378" s="3" t="s">
        <v>109</v>
      </c>
      <c r="BA378" s="3" t="s">
        <v>109</v>
      </c>
      <c r="BB378" s="3" t="s">
        <v>109</v>
      </c>
      <c r="BC378" s="3" t="s">
        <v>109</v>
      </c>
      <c r="BD378" s="3" t="s">
        <v>109</v>
      </c>
      <c r="BE378" s="3" t="s">
        <v>109</v>
      </c>
      <c r="BF378" s="3" t="s">
        <v>109</v>
      </c>
      <c r="BG378" s="3" t="s">
        <v>109</v>
      </c>
      <c r="BH378" s="3" t="s">
        <v>109</v>
      </c>
      <c r="BI378" s="3" t="s">
        <v>109</v>
      </c>
      <c r="BJ378" s="3" t="s">
        <v>109</v>
      </c>
      <c r="BK378" s="3" t="s">
        <v>109</v>
      </c>
      <c r="BM378" s="3" t="s">
        <v>109</v>
      </c>
      <c r="BN378" s="3" t="s">
        <v>109</v>
      </c>
      <c r="BO378" s="3" t="s">
        <v>109</v>
      </c>
      <c r="BP378" s="3" t="s">
        <v>109</v>
      </c>
      <c r="BQ378" s="3" t="s">
        <v>109</v>
      </c>
      <c r="BR378" s="3" t="s">
        <v>109</v>
      </c>
      <c r="BS378" s="3" t="s">
        <v>109</v>
      </c>
      <c r="BT378" s="3" t="s">
        <v>109</v>
      </c>
      <c r="BU378" s="3" t="s">
        <v>109</v>
      </c>
      <c r="BV378" s="3" t="s">
        <v>109</v>
      </c>
      <c r="BW378" s="3" t="s">
        <v>109</v>
      </c>
      <c r="BX378" s="3" t="s">
        <v>113</v>
      </c>
      <c r="BY378" s="3" t="s">
        <v>113</v>
      </c>
      <c r="BZ378" s="3" t="s">
        <v>114</v>
      </c>
      <c r="CA378" s="4">
        <v>2.5474E-2</v>
      </c>
      <c r="CB378" s="3" t="s">
        <v>124</v>
      </c>
      <c r="CC378" s="4">
        <v>3980700</v>
      </c>
      <c r="CD378" s="3" t="s">
        <v>109</v>
      </c>
      <c r="CE378" s="3" t="s">
        <v>113</v>
      </c>
      <c r="CF378" s="3" t="s">
        <v>113</v>
      </c>
      <c r="CG378" s="3" t="s">
        <v>109</v>
      </c>
      <c r="CH378" s="3" t="s">
        <v>1928</v>
      </c>
      <c r="CI378" s="3" t="s">
        <v>109</v>
      </c>
      <c r="CJ378" s="3" t="s">
        <v>109</v>
      </c>
      <c r="CK378" s="3" t="s">
        <v>109</v>
      </c>
      <c r="CL378" s="3" t="s">
        <v>109</v>
      </c>
      <c r="CM378" s="3" t="s">
        <v>109</v>
      </c>
      <c r="CN378" s="3" t="s">
        <v>109</v>
      </c>
      <c r="CO378" s="3" t="s">
        <v>109</v>
      </c>
      <c r="CP378" s="3" t="s">
        <v>109</v>
      </c>
      <c r="CQ378" s="5" t="s">
        <v>113</v>
      </c>
      <c r="CR378" s="5" t="s">
        <v>109</v>
      </c>
      <c r="CV378" s="21" t="s">
        <v>113</v>
      </c>
      <c r="CW378" s="11"/>
    </row>
    <row r="379" spans="1:101" x14ac:dyDescent="0.25">
      <c r="A379" s="3" t="s">
        <v>1929</v>
      </c>
      <c r="B379" s="3" t="s">
        <v>118</v>
      </c>
      <c r="C379" s="4">
        <v>2.5474E-2</v>
      </c>
      <c r="D379" s="3" t="s">
        <v>1930</v>
      </c>
      <c r="E379" s="3" t="s">
        <v>1931</v>
      </c>
      <c r="F379" s="3" t="s">
        <v>1932</v>
      </c>
      <c r="G379" s="3" t="s">
        <v>106</v>
      </c>
      <c r="H379" s="9">
        <v>47905</v>
      </c>
      <c r="I379" s="3" t="s">
        <v>107</v>
      </c>
      <c r="J379" s="3" t="s">
        <v>1862</v>
      </c>
      <c r="K379" s="4">
        <v>36561</v>
      </c>
      <c r="L379" s="3" t="s">
        <v>109</v>
      </c>
      <c r="M379" s="3" t="s">
        <v>109</v>
      </c>
      <c r="N379" s="3" t="s">
        <v>109</v>
      </c>
      <c r="O379" s="3" t="s">
        <v>109</v>
      </c>
      <c r="P379" s="3" t="s">
        <v>109</v>
      </c>
      <c r="Q379" s="11"/>
      <c r="R379" s="9">
        <v>78</v>
      </c>
      <c r="S379" s="3" t="s">
        <v>109</v>
      </c>
      <c r="T379" s="3" t="s">
        <v>109</v>
      </c>
      <c r="U379" s="3" t="s">
        <v>109</v>
      </c>
      <c r="V379" s="3" t="s">
        <v>1933</v>
      </c>
      <c r="W379" s="3" t="s">
        <v>109</v>
      </c>
      <c r="X379" s="3" t="s">
        <v>109</v>
      </c>
      <c r="Y379" s="3" t="s">
        <v>109</v>
      </c>
      <c r="Z379" s="3" t="s">
        <v>109</v>
      </c>
      <c r="AA379" s="9">
        <v>1995</v>
      </c>
      <c r="AB379" s="3" t="s">
        <v>109</v>
      </c>
      <c r="AC379" s="5" t="s">
        <v>111</v>
      </c>
      <c r="AD379" s="3" t="s">
        <v>111</v>
      </c>
      <c r="AE379" s="3" t="s">
        <v>109</v>
      </c>
      <c r="AF379" s="4">
        <v>3</v>
      </c>
      <c r="AG379" s="3" t="s">
        <v>109</v>
      </c>
      <c r="AH379" s="3" t="s">
        <v>111</v>
      </c>
      <c r="AI379" s="3" t="s">
        <v>109</v>
      </c>
      <c r="AJ379" s="13"/>
      <c r="AN379" s="3" t="s">
        <v>109</v>
      </c>
      <c r="AO379" s="10">
        <v>3224716</v>
      </c>
      <c r="AP379" s="3" t="s">
        <v>112</v>
      </c>
      <c r="AQ379" s="3" t="s">
        <v>109</v>
      </c>
      <c r="AR379" s="3" t="s">
        <v>1934</v>
      </c>
      <c r="AS379" s="3" t="s">
        <v>1935</v>
      </c>
      <c r="AT379" s="3" t="s">
        <v>1936</v>
      </c>
      <c r="AU379" s="3" t="s">
        <v>109</v>
      </c>
      <c r="AV379" s="3" t="s">
        <v>1937</v>
      </c>
      <c r="AW379" s="3" t="s">
        <v>109</v>
      </c>
      <c r="AX379" s="3" t="s">
        <v>109</v>
      </c>
      <c r="AY379" s="3" t="s">
        <v>109</v>
      </c>
      <c r="AZ379" s="3" t="s">
        <v>109</v>
      </c>
      <c r="BA379" s="3" t="s">
        <v>109</v>
      </c>
      <c r="BB379" s="3" t="s">
        <v>109</v>
      </c>
      <c r="BC379" s="3" t="s">
        <v>109</v>
      </c>
      <c r="BD379" s="3" t="s">
        <v>109</v>
      </c>
      <c r="BE379" s="3" t="s">
        <v>109</v>
      </c>
      <c r="BF379" s="3" t="s">
        <v>109</v>
      </c>
      <c r="BG379" s="3" t="s">
        <v>109</v>
      </c>
      <c r="BH379" s="3" t="s">
        <v>109</v>
      </c>
      <c r="BI379" s="3" t="s">
        <v>109</v>
      </c>
      <c r="BJ379" s="3" t="s">
        <v>109</v>
      </c>
      <c r="BK379" s="3" t="s">
        <v>109</v>
      </c>
      <c r="BM379" s="3" t="s">
        <v>109</v>
      </c>
      <c r="BN379" s="3" t="s">
        <v>109</v>
      </c>
      <c r="BO379" s="3" t="s">
        <v>109</v>
      </c>
      <c r="BP379" s="3" t="s">
        <v>109</v>
      </c>
      <c r="BQ379" s="3" t="s">
        <v>109</v>
      </c>
      <c r="BR379" s="3" t="s">
        <v>109</v>
      </c>
      <c r="BS379" s="3" t="s">
        <v>109</v>
      </c>
      <c r="BT379" s="3" t="s">
        <v>109</v>
      </c>
      <c r="BU379" s="3" t="s">
        <v>109</v>
      </c>
      <c r="BV379" s="3" t="s">
        <v>109</v>
      </c>
      <c r="BW379" s="3" t="s">
        <v>109</v>
      </c>
      <c r="BX379" s="3" t="s">
        <v>1937</v>
      </c>
      <c r="BY379" s="3" t="s">
        <v>1938</v>
      </c>
      <c r="BZ379" s="3" t="s">
        <v>114</v>
      </c>
      <c r="CA379" s="4">
        <v>2.5474E-2</v>
      </c>
      <c r="CB379" s="3" t="s">
        <v>124</v>
      </c>
      <c r="CC379" s="4">
        <v>3563700</v>
      </c>
      <c r="CD379" s="3" t="s">
        <v>109</v>
      </c>
      <c r="CE379" s="3" t="s">
        <v>1939</v>
      </c>
      <c r="CF379" s="3" t="s">
        <v>1940</v>
      </c>
      <c r="CG379" s="3" t="s">
        <v>109</v>
      </c>
      <c r="CH379" s="3" t="s">
        <v>1941</v>
      </c>
      <c r="CI379" s="3" t="s">
        <v>109</v>
      </c>
      <c r="CJ379" s="3" t="s">
        <v>109</v>
      </c>
      <c r="CK379" s="3" t="s">
        <v>109</v>
      </c>
      <c r="CL379" s="3" t="s">
        <v>109</v>
      </c>
      <c r="CM379" s="3" t="s">
        <v>109</v>
      </c>
      <c r="CN379" s="3" t="s">
        <v>109</v>
      </c>
      <c r="CO379" s="3" t="s">
        <v>109</v>
      </c>
      <c r="CP379" s="3" t="s">
        <v>109</v>
      </c>
      <c r="CQ379" s="5" t="s">
        <v>126</v>
      </c>
      <c r="CR379" s="5" t="s">
        <v>1942</v>
      </c>
      <c r="CV379" s="21" t="s">
        <v>113</v>
      </c>
    </row>
    <row r="380" spans="1:101" x14ac:dyDescent="0.25">
      <c r="A380" s="3" t="s">
        <v>1943</v>
      </c>
      <c r="B380" s="3" t="s">
        <v>102</v>
      </c>
      <c r="C380" s="4">
        <v>2.4108999999999998E-2</v>
      </c>
      <c r="D380" s="3" t="s">
        <v>1944</v>
      </c>
      <c r="E380" s="3" t="s">
        <v>1945</v>
      </c>
      <c r="F380" s="3" t="s">
        <v>1946</v>
      </c>
      <c r="G380" s="3" t="s">
        <v>106</v>
      </c>
      <c r="H380" s="9">
        <v>47905</v>
      </c>
      <c r="I380" s="3" t="s">
        <v>107</v>
      </c>
      <c r="J380" s="3" t="s">
        <v>1862</v>
      </c>
      <c r="K380" s="4">
        <v>32060</v>
      </c>
      <c r="L380" s="3" t="s">
        <v>109</v>
      </c>
      <c r="M380" s="3" t="s">
        <v>109</v>
      </c>
      <c r="N380" s="3" t="s">
        <v>109</v>
      </c>
      <c r="O380" s="3" t="s">
        <v>109</v>
      </c>
      <c r="P380" s="3" t="s">
        <v>109</v>
      </c>
      <c r="Q380" s="11"/>
      <c r="R380" s="4">
        <v>84</v>
      </c>
      <c r="S380" s="3" t="s">
        <v>109</v>
      </c>
      <c r="T380" s="3" t="s">
        <v>109</v>
      </c>
      <c r="U380" s="3" t="s">
        <v>109</v>
      </c>
      <c r="V380" s="3" t="s">
        <v>1947</v>
      </c>
      <c r="W380" s="3" t="s">
        <v>109</v>
      </c>
      <c r="X380" s="3" t="s">
        <v>109</v>
      </c>
      <c r="Y380" s="3" t="s">
        <v>109</v>
      </c>
      <c r="Z380" s="3" t="s">
        <v>109</v>
      </c>
      <c r="AA380" s="9">
        <v>2008</v>
      </c>
      <c r="AB380" s="3" t="s">
        <v>109</v>
      </c>
      <c r="AC380" s="5" t="s">
        <v>135</v>
      </c>
      <c r="AD380" s="3" t="s">
        <v>111</v>
      </c>
      <c r="AE380" s="3" t="s">
        <v>109</v>
      </c>
      <c r="AF380" s="4">
        <v>3</v>
      </c>
      <c r="AG380" s="3" t="s">
        <v>109</v>
      </c>
      <c r="AH380" s="3" t="s">
        <v>111</v>
      </c>
      <c r="AI380" s="3" t="s">
        <v>109</v>
      </c>
      <c r="AJ380" s="13"/>
      <c r="AN380" s="3" t="s">
        <v>109</v>
      </c>
      <c r="AO380" s="10">
        <v>3365460</v>
      </c>
      <c r="AP380" s="3" t="s">
        <v>112</v>
      </c>
      <c r="AQ380" s="3" t="s">
        <v>109</v>
      </c>
      <c r="AR380" s="3" t="s">
        <v>109</v>
      </c>
      <c r="AS380" s="3" t="s">
        <v>109</v>
      </c>
      <c r="AT380" s="3" t="s">
        <v>113</v>
      </c>
      <c r="AU380" s="3" t="s">
        <v>109</v>
      </c>
      <c r="AV380" s="3" t="s">
        <v>109</v>
      </c>
      <c r="AW380" s="3" t="s">
        <v>109</v>
      </c>
      <c r="AX380" s="3" t="s">
        <v>109</v>
      </c>
      <c r="AY380" s="3" t="s">
        <v>109</v>
      </c>
      <c r="AZ380" s="3" t="s">
        <v>109</v>
      </c>
      <c r="BA380" s="3" t="s">
        <v>109</v>
      </c>
      <c r="BB380" s="3" t="s">
        <v>109</v>
      </c>
      <c r="BC380" s="3" t="s">
        <v>109</v>
      </c>
      <c r="BD380" s="3" t="s">
        <v>109</v>
      </c>
      <c r="BE380" s="3" t="s">
        <v>109</v>
      </c>
      <c r="BF380" s="3" t="s">
        <v>109</v>
      </c>
      <c r="BG380" s="3" t="s">
        <v>109</v>
      </c>
      <c r="BH380" s="3" t="s">
        <v>109</v>
      </c>
      <c r="BI380" s="3" t="s">
        <v>109</v>
      </c>
      <c r="BJ380" s="3" t="s">
        <v>109</v>
      </c>
      <c r="BK380" s="3" t="s">
        <v>109</v>
      </c>
      <c r="BM380" s="3" t="s">
        <v>109</v>
      </c>
      <c r="BN380" s="3" t="s">
        <v>109</v>
      </c>
      <c r="BO380" s="3" t="s">
        <v>109</v>
      </c>
      <c r="BP380" s="3" t="s">
        <v>109</v>
      </c>
      <c r="BQ380" s="3" t="s">
        <v>109</v>
      </c>
      <c r="BR380" s="3" t="s">
        <v>109</v>
      </c>
      <c r="BS380" s="3" t="s">
        <v>109</v>
      </c>
      <c r="BT380" s="3" t="s">
        <v>109</v>
      </c>
      <c r="BU380" s="3" t="s">
        <v>109</v>
      </c>
      <c r="BV380" s="3" t="s">
        <v>109</v>
      </c>
      <c r="BW380" s="3" t="s">
        <v>109</v>
      </c>
      <c r="BX380" s="3" t="s">
        <v>113</v>
      </c>
      <c r="BY380" s="3" t="s">
        <v>113</v>
      </c>
      <c r="BZ380" s="3" t="s">
        <v>114</v>
      </c>
      <c r="CA380" s="4">
        <v>2.4108999999999998E-2</v>
      </c>
      <c r="CB380" s="3" t="s">
        <v>115</v>
      </c>
      <c r="CC380" s="4">
        <v>3449000</v>
      </c>
      <c r="CD380" s="3" t="s">
        <v>109</v>
      </c>
      <c r="CE380" s="3" t="s">
        <v>113</v>
      </c>
      <c r="CF380" s="3" t="s">
        <v>113</v>
      </c>
      <c r="CG380" s="3" t="s">
        <v>109</v>
      </c>
      <c r="CH380" s="3" t="s">
        <v>1948</v>
      </c>
      <c r="CI380" s="3" t="s">
        <v>109</v>
      </c>
      <c r="CJ380" s="3" t="s">
        <v>109</v>
      </c>
      <c r="CK380" s="3" t="s">
        <v>109</v>
      </c>
      <c r="CL380" s="3" t="s">
        <v>109</v>
      </c>
      <c r="CM380" s="3" t="s">
        <v>109</v>
      </c>
      <c r="CN380" s="3" t="s">
        <v>109</v>
      </c>
      <c r="CO380" s="3" t="s">
        <v>109</v>
      </c>
      <c r="CP380" s="3" t="s">
        <v>109</v>
      </c>
      <c r="CQ380" s="5" t="s">
        <v>113</v>
      </c>
      <c r="CR380" s="5" t="s">
        <v>109</v>
      </c>
      <c r="CV380" s="21" t="s">
        <v>113</v>
      </c>
    </row>
    <row r="381" spans="1:101" x14ac:dyDescent="0.25">
      <c r="A381" s="3" t="s">
        <v>1949</v>
      </c>
      <c r="B381" s="3" t="s">
        <v>102</v>
      </c>
      <c r="C381" s="4">
        <v>2.4108999999999998E-2</v>
      </c>
      <c r="D381" s="3" t="s">
        <v>1950</v>
      </c>
      <c r="E381" s="3" t="s">
        <v>1951</v>
      </c>
      <c r="F381" s="3" t="s">
        <v>1952</v>
      </c>
      <c r="G381" s="3" t="s">
        <v>106</v>
      </c>
      <c r="H381" s="9">
        <v>47905</v>
      </c>
      <c r="I381" s="3" t="s">
        <v>107</v>
      </c>
      <c r="J381" s="3" t="s">
        <v>1862</v>
      </c>
      <c r="K381" s="4">
        <v>50076</v>
      </c>
      <c r="L381" s="3" t="s">
        <v>109</v>
      </c>
      <c r="M381" s="3" t="s">
        <v>109</v>
      </c>
      <c r="N381" s="3" t="s">
        <v>109</v>
      </c>
      <c r="O381" s="3" t="s">
        <v>109</v>
      </c>
      <c r="P381" s="3" t="s">
        <v>109</v>
      </c>
      <c r="Q381" s="11"/>
      <c r="R381" s="4">
        <v>81</v>
      </c>
      <c r="S381" s="3" t="s">
        <v>109</v>
      </c>
      <c r="T381" s="3" t="s">
        <v>109</v>
      </c>
      <c r="U381" s="3" t="s">
        <v>109</v>
      </c>
      <c r="V381" s="3" t="s">
        <v>1953</v>
      </c>
      <c r="W381" s="3" t="s">
        <v>109</v>
      </c>
      <c r="X381" s="3" t="s">
        <v>109</v>
      </c>
      <c r="Y381" s="3" t="s">
        <v>109</v>
      </c>
      <c r="Z381" s="3" t="s">
        <v>109</v>
      </c>
      <c r="AA381" s="9">
        <v>2011</v>
      </c>
      <c r="AB381" s="3" t="s">
        <v>109</v>
      </c>
      <c r="AC381" s="5" t="s">
        <v>135</v>
      </c>
      <c r="AD381" s="3" t="s">
        <v>111</v>
      </c>
      <c r="AE381" s="3" t="s">
        <v>109</v>
      </c>
      <c r="AF381" s="4">
        <v>4</v>
      </c>
      <c r="AG381" s="3" t="s">
        <v>109</v>
      </c>
      <c r="AH381" s="3" t="s">
        <v>111</v>
      </c>
      <c r="AI381" s="3" t="s">
        <v>109</v>
      </c>
      <c r="AJ381" s="13"/>
      <c r="AN381" s="3" t="s">
        <v>109</v>
      </c>
      <c r="AO381" s="10">
        <v>3542373</v>
      </c>
      <c r="AP381" s="3" t="s">
        <v>112</v>
      </c>
      <c r="AQ381" s="3" t="s">
        <v>109</v>
      </c>
      <c r="AR381" s="3" t="s">
        <v>109</v>
      </c>
      <c r="AS381" s="3" t="s">
        <v>109</v>
      </c>
      <c r="AT381" s="3" t="s">
        <v>113</v>
      </c>
      <c r="AU381" s="3" t="s">
        <v>109</v>
      </c>
      <c r="AV381" s="3" t="s">
        <v>109</v>
      </c>
      <c r="AW381" s="3" t="s">
        <v>109</v>
      </c>
      <c r="AX381" s="3" t="s">
        <v>109</v>
      </c>
      <c r="AY381" s="3" t="s">
        <v>109</v>
      </c>
      <c r="AZ381" s="3" t="s">
        <v>109</v>
      </c>
      <c r="BA381" s="3" t="s">
        <v>109</v>
      </c>
      <c r="BB381" s="3" t="s">
        <v>109</v>
      </c>
      <c r="BC381" s="3" t="s">
        <v>109</v>
      </c>
      <c r="BD381" s="3" t="s">
        <v>109</v>
      </c>
      <c r="BE381" s="3" t="s">
        <v>109</v>
      </c>
      <c r="BF381" s="3" t="s">
        <v>109</v>
      </c>
      <c r="BG381" s="3" t="s">
        <v>109</v>
      </c>
      <c r="BH381" s="3" t="s">
        <v>109</v>
      </c>
      <c r="BI381" s="3" t="s">
        <v>109</v>
      </c>
      <c r="BJ381" s="3" t="s">
        <v>109</v>
      </c>
      <c r="BK381" s="3" t="s">
        <v>109</v>
      </c>
      <c r="BM381" s="3" t="s">
        <v>109</v>
      </c>
      <c r="BN381" s="3" t="s">
        <v>109</v>
      </c>
      <c r="BO381" s="3" t="s">
        <v>109</v>
      </c>
      <c r="BP381" s="3" t="s">
        <v>109</v>
      </c>
      <c r="BQ381" s="3" t="s">
        <v>109</v>
      </c>
      <c r="BR381" s="3" t="s">
        <v>109</v>
      </c>
      <c r="BS381" s="3" t="s">
        <v>109</v>
      </c>
      <c r="BT381" s="3" t="s">
        <v>109</v>
      </c>
      <c r="BU381" s="3" t="s">
        <v>109</v>
      </c>
      <c r="BV381" s="3" t="s">
        <v>109</v>
      </c>
      <c r="BW381" s="3" t="s">
        <v>109</v>
      </c>
      <c r="BX381" s="3" t="s">
        <v>113</v>
      </c>
      <c r="BY381" s="3" t="s">
        <v>113</v>
      </c>
      <c r="BZ381" s="3" t="s">
        <v>114</v>
      </c>
      <c r="CA381" s="4">
        <v>2.4108999999999998E-2</v>
      </c>
      <c r="CB381" s="3" t="s">
        <v>115</v>
      </c>
      <c r="CC381" s="4">
        <v>4248800</v>
      </c>
      <c r="CD381" s="3" t="s">
        <v>109</v>
      </c>
      <c r="CE381" s="3" t="s">
        <v>113</v>
      </c>
      <c r="CF381" s="3" t="s">
        <v>113</v>
      </c>
      <c r="CG381" s="3" t="s">
        <v>109</v>
      </c>
      <c r="CH381" s="3" t="s">
        <v>109</v>
      </c>
      <c r="CI381" s="3" t="s">
        <v>109</v>
      </c>
      <c r="CJ381" s="3" t="s">
        <v>109</v>
      </c>
      <c r="CK381" s="3" t="s">
        <v>109</v>
      </c>
      <c r="CL381" s="3" t="s">
        <v>109</v>
      </c>
      <c r="CM381" s="3" t="s">
        <v>109</v>
      </c>
      <c r="CN381" s="3" t="s">
        <v>109</v>
      </c>
      <c r="CO381" s="3" t="s">
        <v>109</v>
      </c>
      <c r="CP381" s="3" t="s">
        <v>109</v>
      </c>
      <c r="CQ381" s="5" t="s">
        <v>126</v>
      </c>
      <c r="CR381" s="5" t="s">
        <v>1954</v>
      </c>
      <c r="CV381" s="21" t="s">
        <v>113</v>
      </c>
      <c r="CW381" s="11"/>
    </row>
    <row r="382" spans="1:101" x14ac:dyDescent="0.25">
      <c r="A382" s="3" t="s">
        <v>1955</v>
      </c>
      <c r="B382" s="3" t="s">
        <v>118</v>
      </c>
      <c r="C382" s="4">
        <v>2.5474E-2</v>
      </c>
      <c r="D382" s="3" t="s">
        <v>1956</v>
      </c>
      <c r="E382" s="3" t="s">
        <v>1957</v>
      </c>
      <c r="F382" s="3" t="s">
        <v>1958</v>
      </c>
      <c r="G382" s="3" t="s">
        <v>106</v>
      </c>
      <c r="H382" s="9">
        <v>47905</v>
      </c>
      <c r="I382" s="3" t="s">
        <v>107</v>
      </c>
      <c r="J382" s="3" t="s">
        <v>1862</v>
      </c>
      <c r="K382" s="4">
        <v>37054</v>
      </c>
      <c r="L382" s="3" t="s">
        <v>109</v>
      </c>
      <c r="M382" s="3" t="s">
        <v>109</v>
      </c>
      <c r="N382" s="3" t="s">
        <v>109</v>
      </c>
      <c r="O382" s="3" t="s">
        <v>109</v>
      </c>
      <c r="P382" s="3" t="s">
        <v>109</v>
      </c>
      <c r="Q382" s="11"/>
      <c r="R382" s="9">
        <v>62</v>
      </c>
      <c r="S382" s="3" t="s">
        <v>109</v>
      </c>
      <c r="T382" s="3" t="s">
        <v>109</v>
      </c>
      <c r="U382" s="3" t="s">
        <v>109</v>
      </c>
      <c r="V382" s="3" t="s">
        <v>1959</v>
      </c>
      <c r="W382" s="3" t="s">
        <v>109</v>
      </c>
      <c r="X382" s="3" t="s">
        <v>109</v>
      </c>
      <c r="Y382" s="3" t="s">
        <v>109</v>
      </c>
      <c r="Z382" s="3" t="s">
        <v>109</v>
      </c>
      <c r="AA382" s="9">
        <v>1998</v>
      </c>
      <c r="AB382" s="3" t="s">
        <v>109</v>
      </c>
      <c r="AC382" s="5" t="s">
        <v>156</v>
      </c>
      <c r="AD382" s="3" t="s">
        <v>111</v>
      </c>
      <c r="AE382" s="3" t="s">
        <v>109</v>
      </c>
      <c r="AF382" s="4">
        <v>3</v>
      </c>
      <c r="AG382" s="3" t="s">
        <v>109</v>
      </c>
      <c r="AH382" s="3" t="s">
        <v>111</v>
      </c>
      <c r="AI382" s="3" t="s">
        <v>109</v>
      </c>
      <c r="AJ382" s="13"/>
      <c r="AN382" s="3" t="s">
        <v>109</v>
      </c>
      <c r="AO382" s="10">
        <v>2984556</v>
      </c>
      <c r="AP382" s="3" t="s">
        <v>112</v>
      </c>
      <c r="AQ382" s="3" t="s">
        <v>109</v>
      </c>
      <c r="AR382" s="3" t="s">
        <v>109</v>
      </c>
      <c r="AS382" s="3" t="s">
        <v>109</v>
      </c>
      <c r="AT382" s="3" t="s">
        <v>113</v>
      </c>
      <c r="AU382" s="3" t="s">
        <v>109</v>
      </c>
      <c r="AV382" s="3" t="s">
        <v>109</v>
      </c>
      <c r="AW382" s="3" t="s">
        <v>109</v>
      </c>
      <c r="AX382" s="3" t="s">
        <v>109</v>
      </c>
      <c r="AY382" s="3" t="s">
        <v>109</v>
      </c>
      <c r="AZ382" s="3" t="s">
        <v>109</v>
      </c>
      <c r="BA382" s="3" t="s">
        <v>109</v>
      </c>
      <c r="BB382" s="3" t="s">
        <v>109</v>
      </c>
      <c r="BC382" s="3" t="s">
        <v>109</v>
      </c>
      <c r="BD382" s="3" t="s">
        <v>109</v>
      </c>
      <c r="BE382" s="3" t="s">
        <v>109</v>
      </c>
      <c r="BF382" s="3" t="s">
        <v>109</v>
      </c>
      <c r="BG382" s="3" t="s">
        <v>109</v>
      </c>
      <c r="BH382" s="3" t="s">
        <v>109</v>
      </c>
      <c r="BI382" s="3" t="s">
        <v>109</v>
      </c>
      <c r="BJ382" s="3" t="s">
        <v>109</v>
      </c>
      <c r="BK382" s="3" t="s">
        <v>109</v>
      </c>
      <c r="BM382" s="3" t="s">
        <v>109</v>
      </c>
      <c r="BN382" s="3" t="s">
        <v>109</v>
      </c>
      <c r="BO382" s="3" t="s">
        <v>109</v>
      </c>
      <c r="BP382" s="3" t="s">
        <v>109</v>
      </c>
      <c r="BQ382" s="3" t="s">
        <v>109</v>
      </c>
      <c r="BR382" s="3" t="s">
        <v>109</v>
      </c>
      <c r="BS382" s="3" t="s">
        <v>109</v>
      </c>
      <c r="BT382" s="3" t="s">
        <v>109</v>
      </c>
      <c r="BU382" s="3" t="s">
        <v>109</v>
      </c>
      <c r="BV382" s="3" t="s">
        <v>109</v>
      </c>
      <c r="BW382" s="3" t="s">
        <v>109</v>
      </c>
      <c r="BX382" s="3" t="s">
        <v>113</v>
      </c>
      <c r="BY382" s="3" t="s">
        <v>113</v>
      </c>
      <c r="BZ382" s="3" t="s">
        <v>114</v>
      </c>
      <c r="CA382" s="4">
        <v>2.5474E-2</v>
      </c>
      <c r="CB382" s="3" t="s">
        <v>124</v>
      </c>
      <c r="CC382" s="4">
        <v>2926900</v>
      </c>
      <c r="CD382" s="3" t="s">
        <v>109</v>
      </c>
      <c r="CE382" s="3" t="s">
        <v>113</v>
      </c>
      <c r="CF382" s="3" t="s">
        <v>113</v>
      </c>
      <c r="CG382" s="3" t="s">
        <v>109</v>
      </c>
      <c r="CH382" s="3" t="s">
        <v>1960</v>
      </c>
      <c r="CI382" s="3" t="s">
        <v>109</v>
      </c>
      <c r="CJ382" s="3" t="s">
        <v>109</v>
      </c>
      <c r="CK382" s="3" t="s">
        <v>109</v>
      </c>
      <c r="CL382" s="3" t="s">
        <v>109</v>
      </c>
      <c r="CM382" s="3" t="s">
        <v>109</v>
      </c>
      <c r="CN382" s="3" t="s">
        <v>109</v>
      </c>
      <c r="CO382" s="3" t="s">
        <v>109</v>
      </c>
      <c r="CP382" s="3" t="s">
        <v>109</v>
      </c>
      <c r="CQ382" s="5" t="s">
        <v>113</v>
      </c>
      <c r="CR382" s="5" t="s">
        <v>109</v>
      </c>
      <c r="CV382" s="21" t="s">
        <v>113</v>
      </c>
    </row>
    <row r="383" spans="1:101" x14ac:dyDescent="0.25">
      <c r="A383" s="3" t="s">
        <v>1961</v>
      </c>
      <c r="B383" s="3" t="s">
        <v>118</v>
      </c>
      <c r="C383" s="4">
        <v>2.5474E-2</v>
      </c>
      <c r="D383" s="3" t="s">
        <v>1962</v>
      </c>
      <c r="E383" s="3" t="s">
        <v>1963</v>
      </c>
      <c r="F383" s="3" t="s">
        <v>1964</v>
      </c>
      <c r="G383" s="3" t="s">
        <v>106</v>
      </c>
      <c r="H383" s="9">
        <v>47905</v>
      </c>
      <c r="I383" s="3" t="s">
        <v>107</v>
      </c>
      <c r="J383" s="3" t="s">
        <v>1965</v>
      </c>
      <c r="K383" s="4">
        <v>61828</v>
      </c>
      <c r="L383" s="3" t="s">
        <v>109</v>
      </c>
      <c r="M383" s="3" t="s">
        <v>109</v>
      </c>
      <c r="N383" s="3" t="s">
        <v>109</v>
      </c>
      <c r="O383" s="3" t="s">
        <v>109</v>
      </c>
      <c r="P383" s="3" t="s">
        <v>109</v>
      </c>
      <c r="Q383" s="11"/>
      <c r="R383" s="9">
        <v>84</v>
      </c>
      <c r="S383" s="3" t="s">
        <v>109</v>
      </c>
      <c r="T383" s="3" t="s">
        <v>109</v>
      </c>
      <c r="U383" s="3" t="s">
        <v>109</v>
      </c>
      <c r="V383" s="3" t="s">
        <v>1966</v>
      </c>
      <c r="W383" s="3" t="s">
        <v>109</v>
      </c>
      <c r="X383" s="3" t="s">
        <v>109</v>
      </c>
      <c r="Y383" s="3" t="s">
        <v>109</v>
      </c>
      <c r="Z383" s="3" t="s">
        <v>109</v>
      </c>
      <c r="AA383" s="9">
        <v>1990</v>
      </c>
      <c r="AB383" s="3" t="s">
        <v>109</v>
      </c>
      <c r="AC383" s="5" t="s">
        <v>156</v>
      </c>
      <c r="AD383" s="3" t="s">
        <v>111</v>
      </c>
      <c r="AE383" s="3" t="s">
        <v>109</v>
      </c>
      <c r="AF383" s="4">
        <v>4</v>
      </c>
      <c r="AG383" s="3" t="s">
        <v>109</v>
      </c>
      <c r="AH383" s="3" t="s">
        <v>111</v>
      </c>
      <c r="AI383" s="3" t="s">
        <v>109</v>
      </c>
      <c r="AJ383" s="13"/>
      <c r="AN383" s="3" t="s">
        <v>109</v>
      </c>
      <c r="AO383" s="10">
        <v>3784872</v>
      </c>
      <c r="AP383" s="3" t="s">
        <v>112</v>
      </c>
      <c r="AQ383" s="3" t="s">
        <v>109</v>
      </c>
      <c r="AR383" s="3" t="s">
        <v>109</v>
      </c>
      <c r="AS383" s="3" t="s">
        <v>109</v>
      </c>
      <c r="AT383" s="3" t="s">
        <v>113</v>
      </c>
      <c r="AU383" s="3" t="s">
        <v>109</v>
      </c>
      <c r="AV383" s="3" t="s">
        <v>109</v>
      </c>
      <c r="AW383" s="3" t="s">
        <v>109</v>
      </c>
      <c r="AX383" s="3" t="s">
        <v>109</v>
      </c>
      <c r="AY383" s="3" t="s">
        <v>109</v>
      </c>
      <c r="AZ383" s="3" t="s">
        <v>109</v>
      </c>
      <c r="BA383" s="3" t="s">
        <v>109</v>
      </c>
      <c r="BB383" s="3" t="s">
        <v>109</v>
      </c>
      <c r="BC383" s="3" t="s">
        <v>109</v>
      </c>
      <c r="BD383" s="3" t="s">
        <v>109</v>
      </c>
      <c r="BE383" s="3" t="s">
        <v>109</v>
      </c>
      <c r="BF383" s="3" t="s">
        <v>109</v>
      </c>
      <c r="BG383" s="3" t="s">
        <v>109</v>
      </c>
      <c r="BH383" s="3" t="s">
        <v>109</v>
      </c>
      <c r="BI383" s="3" t="s">
        <v>109</v>
      </c>
      <c r="BJ383" s="3" t="s">
        <v>109</v>
      </c>
      <c r="BK383" s="3" t="s">
        <v>109</v>
      </c>
      <c r="BM383" s="3" t="s">
        <v>109</v>
      </c>
      <c r="BN383" s="3" t="s">
        <v>109</v>
      </c>
      <c r="BO383" s="3" t="s">
        <v>109</v>
      </c>
      <c r="BP383" s="3" t="s">
        <v>109</v>
      </c>
      <c r="BQ383" s="3" t="s">
        <v>109</v>
      </c>
      <c r="BR383" s="3" t="s">
        <v>109</v>
      </c>
      <c r="BS383" s="3" t="s">
        <v>109</v>
      </c>
      <c r="BT383" s="3" t="s">
        <v>109</v>
      </c>
      <c r="BU383" s="3" t="s">
        <v>109</v>
      </c>
      <c r="BV383" s="3" t="s">
        <v>109</v>
      </c>
      <c r="BW383" s="3" t="s">
        <v>109</v>
      </c>
      <c r="BX383" s="3" t="s">
        <v>113</v>
      </c>
      <c r="BY383" s="3" t="s">
        <v>113</v>
      </c>
      <c r="BZ383" s="3" t="s">
        <v>114</v>
      </c>
      <c r="CA383" s="4">
        <v>2.5474E-2</v>
      </c>
      <c r="CB383" s="3" t="s">
        <v>124</v>
      </c>
      <c r="CC383" s="4">
        <v>5046300</v>
      </c>
      <c r="CD383" s="3" t="s">
        <v>109</v>
      </c>
      <c r="CE383" s="3" t="s">
        <v>113</v>
      </c>
      <c r="CF383" s="3" t="s">
        <v>113</v>
      </c>
      <c r="CG383" s="3" t="s">
        <v>109</v>
      </c>
      <c r="CH383" s="3" t="s">
        <v>1967</v>
      </c>
      <c r="CI383" s="3" t="s">
        <v>109</v>
      </c>
      <c r="CJ383" s="3" t="s">
        <v>109</v>
      </c>
      <c r="CK383" s="3" t="s">
        <v>109</v>
      </c>
      <c r="CL383" s="3" t="s">
        <v>109</v>
      </c>
      <c r="CM383" s="3" t="s">
        <v>109</v>
      </c>
      <c r="CN383" s="3" t="s">
        <v>109</v>
      </c>
      <c r="CO383" s="3" t="s">
        <v>109</v>
      </c>
      <c r="CP383" s="3" t="s">
        <v>109</v>
      </c>
      <c r="CQ383" s="5" t="s">
        <v>113</v>
      </c>
      <c r="CR383" s="5" t="s">
        <v>109</v>
      </c>
      <c r="CV383" s="21" t="s">
        <v>113</v>
      </c>
    </row>
    <row r="384" spans="1:101" x14ac:dyDescent="0.25">
      <c r="A384" s="3" t="s">
        <v>1968</v>
      </c>
      <c r="B384" s="3" t="s">
        <v>118</v>
      </c>
      <c r="C384" s="4">
        <v>2.5474E-2</v>
      </c>
      <c r="D384" s="3" t="s">
        <v>1969</v>
      </c>
      <c r="E384" s="3" t="s">
        <v>1970</v>
      </c>
      <c r="F384" s="3" t="s">
        <v>1971</v>
      </c>
      <c r="G384" s="3" t="s">
        <v>106</v>
      </c>
      <c r="H384" s="9">
        <v>47901</v>
      </c>
      <c r="I384" s="3" t="s">
        <v>107</v>
      </c>
      <c r="J384" s="3" t="s">
        <v>1965</v>
      </c>
      <c r="K384" s="4">
        <v>128894</v>
      </c>
      <c r="L384" s="3" t="s">
        <v>109</v>
      </c>
      <c r="M384" s="3" t="s">
        <v>109</v>
      </c>
      <c r="N384" s="3" t="s">
        <v>109</v>
      </c>
      <c r="O384" s="3" t="s">
        <v>109</v>
      </c>
      <c r="P384" s="3" t="s">
        <v>109</v>
      </c>
      <c r="Q384" s="11"/>
      <c r="R384" s="4">
        <v>147</v>
      </c>
      <c r="S384" s="3" t="s">
        <v>109</v>
      </c>
      <c r="T384" s="3" t="s">
        <v>109</v>
      </c>
      <c r="U384" s="3" t="s">
        <v>109</v>
      </c>
      <c r="V384" s="3" t="s">
        <v>1972</v>
      </c>
      <c r="W384" s="3" t="s">
        <v>109</v>
      </c>
      <c r="X384" s="3" t="s">
        <v>109</v>
      </c>
      <c r="Y384" s="3" t="s">
        <v>109</v>
      </c>
      <c r="Z384" s="3" t="s">
        <v>109</v>
      </c>
      <c r="AA384" s="9">
        <v>2002</v>
      </c>
      <c r="AB384" s="3" t="s">
        <v>109</v>
      </c>
      <c r="AC384" s="5" t="s">
        <v>111</v>
      </c>
      <c r="AD384" s="3" t="s">
        <v>111</v>
      </c>
      <c r="AE384" s="3" t="s">
        <v>109</v>
      </c>
      <c r="AF384" s="4">
        <v>3</v>
      </c>
      <c r="AG384" s="3" t="s">
        <v>109</v>
      </c>
      <c r="AH384" s="3" t="s">
        <v>135</v>
      </c>
      <c r="AI384" s="3" t="s">
        <v>109</v>
      </c>
      <c r="AJ384" s="13"/>
      <c r="AN384" s="3" t="s">
        <v>109</v>
      </c>
      <c r="AO384" s="10">
        <v>5659571</v>
      </c>
      <c r="AP384" s="3" t="s">
        <v>112</v>
      </c>
      <c r="AQ384" s="3" t="s">
        <v>109</v>
      </c>
      <c r="AR384" s="3" t="s">
        <v>109</v>
      </c>
      <c r="AS384" s="3" t="s">
        <v>109</v>
      </c>
      <c r="AT384" s="3" t="s">
        <v>113</v>
      </c>
      <c r="AU384" s="3" t="s">
        <v>109</v>
      </c>
      <c r="AV384" s="3" t="s">
        <v>109</v>
      </c>
      <c r="AW384" s="3" t="s">
        <v>109</v>
      </c>
      <c r="AX384" s="3" t="s">
        <v>109</v>
      </c>
      <c r="AY384" s="3" t="s">
        <v>109</v>
      </c>
      <c r="AZ384" s="3" t="s">
        <v>109</v>
      </c>
      <c r="BA384" s="3" t="s">
        <v>109</v>
      </c>
      <c r="BB384" s="3" t="s">
        <v>109</v>
      </c>
      <c r="BC384" s="3" t="s">
        <v>109</v>
      </c>
      <c r="BD384" s="3" t="s">
        <v>109</v>
      </c>
      <c r="BE384" s="3" t="s">
        <v>109</v>
      </c>
      <c r="BF384" s="3" t="s">
        <v>109</v>
      </c>
      <c r="BG384" s="3" t="s">
        <v>109</v>
      </c>
      <c r="BH384" s="3" t="s">
        <v>109</v>
      </c>
      <c r="BI384" s="3" t="s">
        <v>109</v>
      </c>
      <c r="BJ384" s="3" t="s">
        <v>109</v>
      </c>
      <c r="BK384" s="3" t="s">
        <v>109</v>
      </c>
      <c r="BM384" s="3" t="s">
        <v>109</v>
      </c>
      <c r="BN384" s="3" t="s">
        <v>109</v>
      </c>
      <c r="BO384" s="3" t="s">
        <v>109</v>
      </c>
      <c r="BP384" s="3" t="s">
        <v>109</v>
      </c>
      <c r="BQ384" s="3" t="s">
        <v>109</v>
      </c>
      <c r="BR384" s="3" t="s">
        <v>109</v>
      </c>
      <c r="BS384" s="3" t="s">
        <v>109</v>
      </c>
      <c r="BT384" s="3" t="s">
        <v>109</v>
      </c>
      <c r="BU384" s="3" t="s">
        <v>109</v>
      </c>
      <c r="BV384" s="3" t="s">
        <v>109</v>
      </c>
      <c r="BW384" s="3" t="s">
        <v>109</v>
      </c>
      <c r="BX384" s="3" t="s">
        <v>113</v>
      </c>
      <c r="BY384" s="3" t="s">
        <v>113</v>
      </c>
      <c r="BZ384" s="3" t="s">
        <v>114</v>
      </c>
      <c r="CA384" s="4">
        <v>2.5474E-2</v>
      </c>
      <c r="CB384" s="3" t="s">
        <v>124</v>
      </c>
      <c r="CC384" s="4">
        <v>9079700</v>
      </c>
      <c r="CD384" s="3" t="s">
        <v>109</v>
      </c>
      <c r="CE384" s="3" t="s">
        <v>113</v>
      </c>
      <c r="CF384" s="3" t="s">
        <v>113</v>
      </c>
      <c r="CG384" s="3" t="s">
        <v>109</v>
      </c>
      <c r="CH384" s="3" t="s">
        <v>1973</v>
      </c>
      <c r="CI384" s="3" t="s">
        <v>109</v>
      </c>
      <c r="CJ384" s="3" t="s">
        <v>109</v>
      </c>
      <c r="CK384" s="3" t="s">
        <v>109</v>
      </c>
      <c r="CL384" s="3" t="s">
        <v>109</v>
      </c>
      <c r="CM384" s="3" t="s">
        <v>109</v>
      </c>
      <c r="CN384" s="3" t="s">
        <v>109</v>
      </c>
      <c r="CO384" s="3" t="s">
        <v>109</v>
      </c>
      <c r="CP384" s="3" t="s">
        <v>109</v>
      </c>
      <c r="CQ384" s="5" t="s">
        <v>113</v>
      </c>
      <c r="CR384" s="5" t="s">
        <v>109</v>
      </c>
      <c r="CV384" s="21" t="s">
        <v>126</v>
      </c>
      <c r="CW384" s="11"/>
    </row>
    <row r="385" spans="1:101" x14ac:dyDescent="0.25">
      <c r="A385" s="3" t="s">
        <v>1968</v>
      </c>
      <c r="B385" s="3" t="s">
        <v>118</v>
      </c>
      <c r="C385" s="4">
        <v>2.5474E-2</v>
      </c>
      <c r="D385" s="3" t="s">
        <v>1969</v>
      </c>
      <c r="E385" s="3" t="s">
        <v>1970</v>
      </c>
      <c r="F385" s="3" t="s">
        <v>1974</v>
      </c>
      <c r="G385" s="3" t="s">
        <v>106</v>
      </c>
      <c r="H385" s="9">
        <v>47905</v>
      </c>
      <c r="I385" s="3" t="s">
        <v>107</v>
      </c>
      <c r="J385" s="3" t="s">
        <v>1965</v>
      </c>
      <c r="K385" s="4">
        <v>128894</v>
      </c>
      <c r="L385" s="3" t="s">
        <v>109</v>
      </c>
      <c r="M385" s="3" t="s">
        <v>109</v>
      </c>
      <c r="N385" s="3" t="s">
        <v>109</v>
      </c>
      <c r="O385" s="3" t="s">
        <v>109</v>
      </c>
      <c r="P385" s="3" t="s">
        <v>109</v>
      </c>
      <c r="Q385" s="11"/>
      <c r="R385" s="4">
        <v>147</v>
      </c>
      <c r="S385" s="3" t="s">
        <v>217</v>
      </c>
      <c r="T385" s="3" t="s">
        <v>109</v>
      </c>
      <c r="U385" s="3" t="s">
        <v>109</v>
      </c>
      <c r="V385" s="3" t="s">
        <v>109</v>
      </c>
      <c r="W385" s="3" t="s">
        <v>109</v>
      </c>
      <c r="X385" s="3" t="s">
        <v>109</v>
      </c>
      <c r="Y385" s="3" t="s">
        <v>109</v>
      </c>
      <c r="Z385" s="3" t="s">
        <v>109</v>
      </c>
      <c r="AA385" s="9">
        <v>2002</v>
      </c>
      <c r="AB385" s="3" t="s">
        <v>109</v>
      </c>
      <c r="AC385" s="5" t="s">
        <v>111</v>
      </c>
      <c r="AD385" s="3" t="s">
        <v>111</v>
      </c>
      <c r="AE385" s="3" t="s">
        <v>109</v>
      </c>
      <c r="AF385" s="4">
        <v>3</v>
      </c>
      <c r="AG385" s="3" t="s">
        <v>109</v>
      </c>
      <c r="AH385" s="3" t="s">
        <v>135</v>
      </c>
      <c r="AI385" s="3" t="s">
        <v>109</v>
      </c>
      <c r="AJ385" s="13"/>
      <c r="AN385" s="3" t="s">
        <v>109</v>
      </c>
      <c r="AO385" s="10">
        <v>0</v>
      </c>
      <c r="AP385" s="3" t="s">
        <v>109</v>
      </c>
      <c r="AQ385" s="3" t="s">
        <v>139</v>
      </c>
      <c r="AR385" s="3" t="s">
        <v>109</v>
      </c>
      <c r="AS385" s="3" t="s">
        <v>109</v>
      </c>
      <c r="AT385" s="3" t="s">
        <v>113</v>
      </c>
      <c r="AU385" s="3" t="s">
        <v>109</v>
      </c>
      <c r="AV385" s="3" t="s">
        <v>109</v>
      </c>
      <c r="AW385" s="3" t="s">
        <v>109</v>
      </c>
      <c r="AX385" s="3" t="s">
        <v>109</v>
      </c>
      <c r="AY385" s="3" t="s">
        <v>109</v>
      </c>
      <c r="AZ385" s="3" t="s">
        <v>109</v>
      </c>
      <c r="BA385" s="3" t="s">
        <v>1247</v>
      </c>
      <c r="BB385" s="3" t="s">
        <v>1067</v>
      </c>
      <c r="BC385" s="3" t="s">
        <v>449</v>
      </c>
      <c r="BD385" s="3" t="s">
        <v>1066</v>
      </c>
      <c r="BE385" s="3" t="s">
        <v>109</v>
      </c>
      <c r="BF385" s="3" t="s">
        <v>109</v>
      </c>
      <c r="BG385" s="3" t="s">
        <v>109</v>
      </c>
      <c r="BH385" s="3" t="s">
        <v>109</v>
      </c>
      <c r="BI385" s="3" t="s">
        <v>109</v>
      </c>
      <c r="BJ385" s="3" t="s">
        <v>109</v>
      </c>
      <c r="BK385" s="3" t="s">
        <v>109</v>
      </c>
      <c r="BM385" s="3" t="s">
        <v>109</v>
      </c>
      <c r="BN385" s="3" t="s">
        <v>109</v>
      </c>
      <c r="BO385" s="3" t="s">
        <v>109</v>
      </c>
      <c r="BP385" s="3" t="s">
        <v>109</v>
      </c>
      <c r="BQ385" s="3" t="s">
        <v>109</v>
      </c>
      <c r="BR385" s="3" t="s">
        <v>109</v>
      </c>
      <c r="BS385" s="3" t="s">
        <v>109</v>
      </c>
      <c r="BT385" s="3" t="s">
        <v>109</v>
      </c>
      <c r="BU385" s="3" t="s">
        <v>109</v>
      </c>
      <c r="BV385" s="3" t="s">
        <v>109</v>
      </c>
      <c r="BW385" s="3" t="s">
        <v>1248</v>
      </c>
      <c r="BX385" s="3" t="s">
        <v>109</v>
      </c>
      <c r="BY385" s="3" t="s">
        <v>113</v>
      </c>
      <c r="BZ385" s="3" t="s">
        <v>1607</v>
      </c>
      <c r="CA385" s="4">
        <v>2.5474E-2</v>
      </c>
      <c r="CB385" s="3" t="s">
        <v>113</v>
      </c>
      <c r="CC385" s="4">
        <v>9079700</v>
      </c>
      <c r="CD385" s="3" t="s">
        <v>109</v>
      </c>
      <c r="CE385" s="3" t="s">
        <v>1975</v>
      </c>
      <c r="CF385" s="3" t="s">
        <v>109</v>
      </c>
      <c r="CG385" s="3" t="s">
        <v>109</v>
      </c>
      <c r="CH385" s="3" t="s">
        <v>1973</v>
      </c>
      <c r="CI385" s="3" t="s">
        <v>109</v>
      </c>
      <c r="CJ385" s="3" t="s">
        <v>109</v>
      </c>
      <c r="CK385" s="3" t="s">
        <v>109</v>
      </c>
      <c r="CL385" s="3" t="s">
        <v>109</v>
      </c>
      <c r="CM385" s="3" t="s">
        <v>109</v>
      </c>
      <c r="CN385" s="3" t="s">
        <v>109</v>
      </c>
      <c r="CO385" s="3" t="s">
        <v>109</v>
      </c>
      <c r="CP385" s="3" t="s">
        <v>109</v>
      </c>
      <c r="CQ385" s="5" t="s">
        <v>113</v>
      </c>
      <c r="CR385" s="5" t="s">
        <v>109</v>
      </c>
      <c r="CV385" s="21" t="s">
        <v>126</v>
      </c>
      <c r="CW385" s="11"/>
    </row>
    <row r="386" spans="1:101" x14ac:dyDescent="0.25">
      <c r="A386" s="3" t="s">
        <v>1976</v>
      </c>
      <c r="B386" s="3" t="s">
        <v>152</v>
      </c>
      <c r="C386" s="4">
        <v>2.7786000000000002E-2</v>
      </c>
      <c r="D386" s="3" t="s">
        <v>1977</v>
      </c>
      <c r="E386" s="3" t="s">
        <v>1978</v>
      </c>
      <c r="F386" s="3" t="s">
        <v>1979</v>
      </c>
      <c r="G386" s="3" t="s">
        <v>133</v>
      </c>
      <c r="H386" s="9">
        <v>47906</v>
      </c>
      <c r="I386" s="3" t="s">
        <v>107</v>
      </c>
      <c r="J386" s="3" t="s">
        <v>1965</v>
      </c>
      <c r="K386" s="4">
        <v>62354</v>
      </c>
      <c r="L386" s="3" t="s">
        <v>109</v>
      </c>
      <c r="M386" s="3" t="s">
        <v>109</v>
      </c>
      <c r="N386" s="3" t="s">
        <v>109</v>
      </c>
      <c r="O386" s="3" t="s">
        <v>109</v>
      </c>
      <c r="P386" s="3" t="s">
        <v>109</v>
      </c>
      <c r="Q386" s="11"/>
      <c r="R386" s="4">
        <v>104</v>
      </c>
      <c r="S386" s="3" t="s">
        <v>109</v>
      </c>
      <c r="T386" s="3" t="s">
        <v>109</v>
      </c>
      <c r="U386" s="3" t="s">
        <v>109</v>
      </c>
      <c r="V386" s="3" t="s">
        <v>1980</v>
      </c>
      <c r="W386" s="3" t="s">
        <v>109</v>
      </c>
      <c r="X386" s="3" t="s">
        <v>109</v>
      </c>
      <c r="Y386" s="3" t="s">
        <v>109</v>
      </c>
      <c r="Z386" s="3" t="s">
        <v>109</v>
      </c>
      <c r="AA386" s="9">
        <v>2002</v>
      </c>
      <c r="AB386" s="3" t="s">
        <v>109</v>
      </c>
      <c r="AC386" s="5" t="s">
        <v>135</v>
      </c>
      <c r="AD386" s="3" t="s">
        <v>111</v>
      </c>
      <c r="AE386" s="3" t="s">
        <v>109</v>
      </c>
      <c r="AF386" s="4">
        <v>4</v>
      </c>
      <c r="AG386" s="3" t="s">
        <v>109</v>
      </c>
      <c r="AH386" s="3" t="s">
        <v>135</v>
      </c>
      <c r="AI386" s="3" t="s">
        <v>109</v>
      </c>
      <c r="AJ386" s="13"/>
      <c r="AN386" s="3" t="s">
        <v>109</v>
      </c>
      <c r="AO386" s="10">
        <v>4495290</v>
      </c>
      <c r="AP386" s="3" t="s">
        <v>112</v>
      </c>
      <c r="AQ386" s="3" t="s">
        <v>109</v>
      </c>
      <c r="AR386" s="3" t="s">
        <v>1981</v>
      </c>
      <c r="AS386" s="3" t="s">
        <v>1982</v>
      </c>
      <c r="AT386" s="3" t="s">
        <v>1983</v>
      </c>
      <c r="AU386" s="3" t="s">
        <v>109</v>
      </c>
      <c r="AV386" s="3" t="s">
        <v>1984</v>
      </c>
      <c r="AW386" s="3" t="s">
        <v>109</v>
      </c>
      <c r="AX386" s="3" t="s">
        <v>109</v>
      </c>
      <c r="AY386" s="3" t="s">
        <v>109</v>
      </c>
      <c r="AZ386" s="3" t="s">
        <v>109</v>
      </c>
      <c r="BA386" s="3" t="s">
        <v>109</v>
      </c>
      <c r="BB386" s="3" t="s">
        <v>109</v>
      </c>
      <c r="BC386" s="3" t="s">
        <v>109</v>
      </c>
      <c r="BD386" s="3" t="s">
        <v>109</v>
      </c>
      <c r="BE386" s="3" t="s">
        <v>109</v>
      </c>
      <c r="BF386" s="3" t="s">
        <v>109</v>
      </c>
      <c r="BG386" s="3" t="s">
        <v>109</v>
      </c>
      <c r="BH386" s="3" t="s">
        <v>109</v>
      </c>
      <c r="BI386" s="3" t="s">
        <v>109</v>
      </c>
      <c r="BJ386" s="3" t="s">
        <v>109</v>
      </c>
      <c r="BK386" s="3" t="s">
        <v>109</v>
      </c>
      <c r="BM386" s="3" t="s">
        <v>109</v>
      </c>
      <c r="BN386" s="3" t="s">
        <v>109</v>
      </c>
      <c r="BO386" s="3" t="s">
        <v>109</v>
      </c>
      <c r="BP386" s="3" t="s">
        <v>109</v>
      </c>
      <c r="BQ386" s="3" t="s">
        <v>109</v>
      </c>
      <c r="BR386" s="3" t="s">
        <v>109</v>
      </c>
      <c r="BS386" s="3" t="s">
        <v>109</v>
      </c>
      <c r="BT386" s="3" t="s">
        <v>109</v>
      </c>
      <c r="BU386" s="3" t="s">
        <v>109</v>
      </c>
      <c r="BV386" s="3" t="s">
        <v>109</v>
      </c>
      <c r="BW386" s="3" t="s">
        <v>109</v>
      </c>
      <c r="BX386" s="3" t="s">
        <v>109</v>
      </c>
      <c r="BY386" s="3" t="s">
        <v>109</v>
      </c>
      <c r="BZ386" s="3" t="s">
        <v>114</v>
      </c>
      <c r="CA386" s="4">
        <v>2.7786000000000002E-2</v>
      </c>
      <c r="CB386" s="3" t="s">
        <v>1985</v>
      </c>
      <c r="CC386" s="4">
        <v>6563900</v>
      </c>
      <c r="CD386" s="3" t="s">
        <v>109</v>
      </c>
      <c r="CE386" s="3" t="s">
        <v>109</v>
      </c>
      <c r="CF386" s="3" t="s">
        <v>109</v>
      </c>
      <c r="CG386" s="3" t="s">
        <v>109</v>
      </c>
      <c r="CH386" s="3" t="s">
        <v>1986</v>
      </c>
      <c r="CI386" s="3" t="s">
        <v>109</v>
      </c>
      <c r="CJ386" s="3" t="s">
        <v>109</v>
      </c>
      <c r="CK386" s="3" t="s">
        <v>109</v>
      </c>
      <c r="CL386" s="3" t="s">
        <v>109</v>
      </c>
      <c r="CM386" s="3" t="s">
        <v>109</v>
      </c>
      <c r="CN386" s="3" t="s">
        <v>109</v>
      </c>
      <c r="CO386" s="3" t="s">
        <v>109</v>
      </c>
      <c r="CP386" s="3" t="s">
        <v>109</v>
      </c>
      <c r="CQ386" s="5" t="s">
        <v>113</v>
      </c>
      <c r="CR386" s="5" t="s">
        <v>109</v>
      </c>
      <c r="CV386" s="21" t="s">
        <v>113</v>
      </c>
      <c r="CW386" s="11"/>
    </row>
    <row r="387" spans="1:101" x14ac:dyDescent="0.25">
      <c r="A387" s="3" t="s">
        <v>1987</v>
      </c>
      <c r="B387" s="3" t="s">
        <v>118</v>
      </c>
      <c r="C387" s="4">
        <v>2.5474E-2</v>
      </c>
      <c r="D387" s="3" t="s">
        <v>1988</v>
      </c>
      <c r="E387" s="3" t="s">
        <v>1989</v>
      </c>
      <c r="F387" s="3" t="s">
        <v>1990</v>
      </c>
      <c r="G387" s="3" t="s">
        <v>106</v>
      </c>
      <c r="H387" s="9">
        <v>47905</v>
      </c>
      <c r="I387" s="3" t="s">
        <v>107</v>
      </c>
      <c r="J387" s="3" t="s">
        <v>1965</v>
      </c>
      <c r="K387" s="4">
        <v>91751</v>
      </c>
      <c r="L387" s="3" t="s">
        <v>109</v>
      </c>
      <c r="M387" s="3" t="s">
        <v>109</v>
      </c>
      <c r="N387" s="3" t="s">
        <v>109</v>
      </c>
      <c r="O387" s="3" t="s">
        <v>109</v>
      </c>
      <c r="P387" s="3" t="s">
        <v>109</v>
      </c>
      <c r="Q387" s="11"/>
      <c r="R387" s="4">
        <v>126</v>
      </c>
      <c r="S387" s="3" t="s">
        <v>109</v>
      </c>
      <c r="T387" s="3" t="s">
        <v>109</v>
      </c>
      <c r="U387" s="3" t="s">
        <v>109</v>
      </c>
      <c r="V387" s="3" t="s">
        <v>1991</v>
      </c>
      <c r="W387" s="3" t="s">
        <v>109</v>
      </c>
      <c r="X387" s="3" t="s">
        <v>109</v>
      </c>
      <c r="Y387" s="3" t="s">
        <v>109</v>
      </c>
      <c r="Z387" s="3" t="s">
        <v>109</v>
      </c>
      <c r="AA387" s="9">
        <v>2009</v>
      </c>
      <c r="AB387" s="3" t="s">
        <v>109</v>
      </c>
      <c r="AC387" s="5" t="s">
        <v>135</v>
      </c>
      <c r="AD387" s="3" t="s">
        <v>111</v>
      </c>
      <c r="AE387" s="3" t="s">
        <v>109</v>
      </c>
      <c r="AF387" s="4">
        <v>4</v>
      </c>
      <c r="AG387" s="3" t="s">
        <v>109</v>
      </c>
      <c r="AH387" s="3" t="s">
        <v>135</v>
      </c>
      <c r="AI387" s="3" t="s">
        <v>109</v>
      </c>
      <c r="AJ387" s="13"/>
      <c r="AN387" s="3" t="s">
        <v>109</v>
      </c>
      <c r="AO387" s="10">
        <v>5620692</v>
      </c>
      <c r="AP387" s="3" t="s">
        <v>112</v>
      </c>
      <c r="AQ387" s="3" t="s">
        <v>109</v>
      </c>
      <c r="AR387" s="3" t="s">
        <v>109</v>
      </c>
      <c r="AS387" s="3" t="s">
        <v>109</v>
      </c>
      <c r="AT387" s="3" t="s">
        <v>113</v>
      </c>
      <c r="AU387" s="3" t="s">
        <v>109</v>
      </c>
      <c r="AV387" s="3" t="s">
        <v>109</v>
      </c>
      <c r="AW387" s="3" t="s">
        <v>109</v>
      </c>
      <c r="AX387" s="3" t="s">
        <v>109</v>
      </c>
      <c r="AY387" s="3" t="s">
        <v>109</v>
      </c>
      <c r="AZ387" s="3" t="s">
        <v>109</v>
      </c>
      <c r="BA387" s="3" t="s">
        <v>109</v>
      </c>
      <c r="BB387" s="3" t="s">
        <v>109</v>
      </c>
      <c r="BC387" s="3" t="s">
        <v>109</v>
      </c>
      <c r="BD387" s="3" t="s">
        <v>109</v>
      </c>
      <c r="BE387" s="3" t="s">
        <v>109</v>
      </c>
      <c r="BF387" s="3" t="s">
        <v>109</v>
      </c>
      <c r="BG387" s="3" t="s">
        <v>109</v>
      </c>
      <c r="BH387" s="3" t="s">
        <v>109</v>
      </c>
      <c r="BI387" s="3" t="s">
        <v>109</v>
      </c>
      <c r="BJ387" s="3" t="s">
        <v>109</v>
      </c>
      <c r="BK387" s="3" t="s">
        <v>109</v>
      </c>
      <c r="BM387" s="3" t="s">
        <v>109</v>
      </c>
      <c r="BN387" s="3" t="s">
        <v>109</v>
      </c>
      <c r="BO387" s="3" t="s">
        <v>109</v>
      </c>
      <c r="BP387" s="3" t="s">
        <v>109</v>
      </c>
      <c r="BQ387" s="3" t="s">
        <v>109</v>
      </c>
      <c r="BR387" s="3" t="s">
        <v>109</v>
      </c>
      <c r="BS387" s="3" t="s">
        <v>109</v>
      </c>
      <c r="BT387" s="3" t="s">
        <v>109</v>
      </c>
      <c r="BU387" s="3" t="s">
        <v>109</v>
      </c>
      <c r="BV387" s="3" t="s">
        <v>109</v>
      </c>
      <c r="BW387" s="3" t="s">
        <v>109</v>
      </c>
      <c r="BX387" s="3" t="s">
        <v>113</v>
      </c>
      <c r="BY387" s="3" t="s">
        <v>113</v>
      </c>
      <c r="BZ387" s="3" t="s">
        <v>114</v>
      </c>
      <c r="CA387" s="4">
        <v>2.5474E-2</v>
      </c>
      <c r="CB387" s="3" t="s">
        <v>124</v>
      </c>
      <c r="CC387" s="4">
        <v>4159400</v>
      </c>
      <c r="CD387" s="3" t="s">
        <v>109</v>
      </c>
      <c r="CE387" s="3" t="s">
        <v>113</v>
      </c>
      <c r="CF387" s="3" t="s">
        <v>113</v>
      </c>
      <c r="CG387" s="3" t="s">
        <v>109</v>
      </c>
      <c r="CH387" s="3" t="s">
        <v>1992</v>
      </c>
      <c r="CI387" s="3" t="s">
        <v>109</v>
      </c>
      <c r="CJ387" s="3" t="s">
        <v>109</v>
      </c>
      <c r="CK387" s="3" t="s">
        <v>109</v>
      </c>
      <c r="CL387" s="3" t="s">
        <v>109</v>
      </c>
      <c r="CM387" s="3" t="s">
        <v>109</v>
      </c>
      <c r="CN387" s="3" t="s">
        <v>109</v>
      </c>
      <c r="CO387" s="3" t="s">
        <v>109</v>
      </c>
      <c r="CP387" s="3" t="s">
        <v>109</v>
      </c>
      <c r="CQ387" s="5" t="s">
        <v>113</v>
      </c>
      <c r="CR387" s="5" t="s">
        <v>109</v>
      </c>
      <c r="CV387" s="21" t="s">
        <v>113</v>
      </c>
      <c r="CW387" s="11"/>
    </row>
    <row r="388" spans="1:101" x14ac:dyDescent="0.25">
      <c r="A388" s="3" t="s">
        <v>1993</v>
      </c>
      <c r="B388" s="3" t="s">
        <v>606</v>
      </c>
      <c r="C388" s="4">
        <v>2.2567E-2</v>
      </c>
      <c r="D388" s="3" t="s">
        <v>1994</v>
      </c>
      <c r="E388" s="3" t="s">
        <v>1995</v>
      </c>
      <c r="F388" s="3" t="s">
        <v>1996</v>
      </c>
      <c r="G388" s="3" t="s">
        <v>133</v>
      </c>
      <c r="H388" s="9">
        <v>47906</v>
      </c>
      <c r="I388" s="3" t="s">
        <v>107</v>
      </c>
      <c r="J388" s="3" t="s">
        <v>1965</v>
      </c>
      <c r="K388" s="4">
        <v>172065</v>
      </c>
      <c r="L388" s="3" t="s">
        <v>109</v>
      </c>
      <c r="M388" s="3" t="s">
        <v>109</v>
      </c>
      <c r="N388" s="3" t="s">
        <v>109</v>
      </c>
      <c r="O388" s="3" t="s">
        <v>109</v>
      </c>
      <c r="P388" s="3" t="s">
        <v>109</v>
      </c>
      <c r="Q388" s="11"/>
      <c r="R388" s="4">
        <v>171</v>
      </c>
      <c r="S388" s="3" t="s">
        <v>109</v>
      </c>
      <c r="T388" s="3" t="s">
        <v>109</v>
      </c>
      <c r="U388" s="3" t="s">
        <v>109</v>
      </c>
      <c r="V388" s="3" t="s">
        <v>1997</v>
      </c>
      <c r="W388" s="3" t="s">
        <v>109</v>
      </c>
      <c r="X388" s="3" t="s">
        <v>109</v>
      </c>
      <c r="Y388" s="3" t="s">
        <v>109</v>
      </c>
      <c r="Z388" s="3" t="s">
        <v>109</v>
      </c>
      <c r="AA388" s="9">
        <v>1975</v>
      </c>
      <c r="AB388" s="3" t="s">
        <v>109</v>
      </c>
      <c r="AC388" s="5" t="s">
        <v>135</v>
      </c>
      <c r="AD388" s="3" t="s">
        <v>123</v>
      </c>
      <c r="AE388" s="3" t="s">
        <v>109</v>
      </c>
      <c r="AF388" s="4">
        <v>4</v>
      </c>
      <c r="AG388" s="3" t="s">
        <v>109</v>
      </c>
      <c r="AH388" s="3" t="s">
        <v>123</v>
      </c>
      <c r="AI388" s="3" t="s">
        <v>109</v>
      </c>
      <c r="AJ388" s="13"/>
      <c r="AN388" s="3" t="s">
        <v>109</v>
      </c>
      <c r="AO388" s="10">
        <v>8093376</v>
      </c>
      <c r="AP388" s="3" t="s">
        <v>112</v>
      </c>
      <c r="AQ388" s="3" t="s">
        <v>109</v>
      </c>
      <c r="AR388" s="3" t="s">
        <v>109</v>
      </c>
      <c r="AS388" s="3" t="s">
        <v>109</v>
      </c>
      <c r="AT388" s="3" t="s">
        <v>113</v>
      </c>
      <c r="AU388" s="3" t="s">
        <v>109</v>
      </c>
      <c r="AV388" s="3" t="s">
        <v>109</v>
      </c>
      <c r="AW388" s="3" t="s">
        <v>109</v>
      </c>
      <c r="AX388" s="3" t="s">
        <v>109</v>
      </c>
      <c r="AY388" s="3" t="s">
        <v>109</v>
      </c>
      <c r="AZ388" s="3" t="s">
        <v>109</v>
      </c>
      <c r="BA388" s="3" t="s">
        <v>109</v>
      </c>
      <c r="BB388" s="3" t="s">
        <v>109</v>
      </c>
      <c r="BC388" s="3" t="s">
        <v>109</v>
      </c>
      <c r="BD388" s="3" t="s">
        <v>109</v>
      </c>
      <c r="BE388" s="3" t="s">
        <v>109</v>
      </c>
      <c r="BF388" s="3" t="s">
        <v>109</v>
      </c>
      <c r="BG388" s="3" t="s">
        <v>109</v>
      </c>
      <c r="BH388" s="3" t="s">
        <v>109</v>
      </c>
      <c r="BI388" s="3" t="s">
        <v>109</v>
      </c>
      <c r="BJ388" s="3" t="s">
        <v>109</v>
      </c>
      <c r="BK388" s="3" t="s">
        <v>109</v>
      </c>
      <c r="BM388" s="3" t="s">
        <v>109</v>
      </c>
      <c r="BN388" s="3" t="s">
        <v>109</v>
      </c>
      <c r="BO388" s="3" t="s">
        <v>109</v>
      </c>
      <c r="BP388" s="3" t="s">
        <v>109</v>
      </c>
      <c r="BQ388" s="3" t="s">
        <v>109</v>
      </c>
      <c r="BR388" s="3" t="s">
        <v>109</v>
      </c>
      <c r="BS388" s="3" t="s">
        <v>109</v>
      </c>
      <c r="BT388" s="3" t="s">
        <v>109</v>
      </c>
      <c r="BU388" s="3" t="s">
        <v>109</v>
      </c>
      <c r="BV388" s="3" t="s">
        <v>109</v>
      </c>
      <c r="BW388" s="3" t="s">
        <v>109</v>
      </c>
      <c r="BX388" s="3" t="s">
        <v>113</v>
      </c>
      <c r="BY388" s="3" t="s">
        <v>113</v>
      </c>
      <c r="BZ388" s="3" t="s">
        <v>114</v>
      </c>
      <c r="CA388" s="4">
        <v>2.2567E-2</v>
      </c>
      <c r="CB388" s="3" t="s">
        <v>1998</v>
      </c>
      <c r="CC388" s="4">
        <v>7506700</v>
      </c>
      <c r="CD388" s="3" t="s">
        <v>109</v>
      </c>
      <c r="CE388" s="3" t="s">
        <v>113</v>
      </c>
      <c r="CF388" s="3" t="s">
        <v>113</v>
      </c>
      <c r="CG388" s="3" t="s">
        <v>109</v>
      </c>
      <c r="CH388" s="3" t="s">
        <v>1999</v>
      </c>
      <c r="CI388" s="3" t="s">
        <v>109</v>
      </c>
      <c r="CJ388" s="3" t="s">
        <v>109</v>
      </c>
      <c r="CK388" s="3" t="s">
        <v>109</v>
      </c>
      <c r="CL388" s="3" t="s">
        <v>109</v>
      </c>
      <c r="CM388" s="3" t="s">
        <v>109</v>
      </c>
      <c r="CN388" s="3" t="s">
        <v>109</v>
      </c>
      <c r="CO388" s="3" t="s">
        <v>109</v>
      </c>
      <c r="CP388" s="3" t="s">
        <v>109</v>
      </c>
      <c r="CQ388" s="5" t="s">
        <v>113</v>
      </c>
      <c r="CR388" s="5" t="s">
        <v>109</v>
      </c>
      <c r="CV388" s="21" t="s">
        <v>113</v>
      </c>
      <c r="CW388" s="11"/>
    </row>
    <row r="389" spans="1:101" x14ac:dyDescent="0.25">
      <c r="A389" s="3" t="s">
        <v>2000</v>
      </c>
      <c r="B389" s="3" t="s">
        <v>383</v>
      </c>
      <c r="C389" s="4">
        <v>1.4197E-2</v>
      </c>
      <c r="D389" s="3" t="s">
        <v>2001</v>
      </c>
      <c r="E389" s="3" t="s">
        <v>2002</v>
      </c>
      <c r="F389" s="3" t="s">
        <v>2003</v>
      </c>
      <c r="G389" s="3" t="s">
        <v>239</v>
      </c>
      <c r="H389" s="9">
        <v>47930</v>
      </c>
      <c r="I389" s="3" t="s">
        <v>107</v>
      </c>
      <c r="J389" s="3" t="s">
        <v>108</v>
      </c>
      <c r="K389" s="4">
        <v>17974</v>
      </c>
      <c r="L389" s="3" t="s">
        <v>109</v>
      </c>
      <c r="M389" s="3" t="s">
        <v>109</v>
      </c>
      <c r="N389" s="3" t="s">
        <v>109</v>
      </c>
      <c r="O389" s="3" t="s">
        <v>109</v>
      </c>
      <c r="P389" s="3" t="s">
        <v>109</v>
      </c>
      <c r="Q389" s="11"/>
      <c r="R389" s="9">
        <v>44</v>
      </c>
      <c r="S389" s="3" t="s">
        <v>109</v>
      </c>
      <c r="T389" s="3" t="s">
        <v>109</v>
      </c>
      <c r="U389" s="3" t="s">
        <v>109</v>
      </c>
      <c r="V389" s="3" t="s">
        <v>2004</v>
      </c>
      <c r="W389" s="3" t="s">
        <v>109</v>
      </c>
      <c r="X389" s="3" t="s">
        <v>109</v>
      </c>
      <c r="Y389" s="3" t="s">
        <v>109</v>
      </c>
      <c r="Z389" s="3" t="s">
        <v>109</v>
      </c>
      <c r="AA389" s="9">
        <v>1955</v>
      </c>
      <c r="AB389" s="3" t="s">
        <v>109</v>
      </c>
      <c r="AC389" s="5" t="s">
        <v>126</v>
      </c>
      <c r="AD389" s="3" t="s">
        <v>111</v>
      </c>
      <c r="AE389" s="3" t="s">
        <v>109</v>
      </c>
      <c r="AF389" s="4">
        <v>1</v>
      </c>
      <c r="AG389" s="3" t="s">
        <v>109</v>
      </c>
      <c r="AH389" s="3" t="s">
        <v>111</v>
      </c>
      <c r="AI389" s="3" t="s">
        <v>109</v>
      </c>
      <c r="AJ389" s="13"/>
      <c r="AN389" s="3" t="s">
        <v>109</v>
      </c>
      <c r="AO389" s="10">
        <v>504152</v>
      </c>
      <c r="AP389" s="3" t="s">
        <v>157</v>
      </c>
      <c r="AQ389" s="3" t="s">
        <v>109</v>
      </c>
      <c r="AR389" s="3" t="s">
        <v>109</v>
      </c>
      <c r="AS389" s="3" t="s">
        <v>109</v>
      </c>
      <c r="AT389" s="3" t="s">
        <v>113</v>
      </c>
      <c r="AU389" s="3" t="s">
        <v>109</v>
      </c>
      <c r="AV389" s="3" t="s">
        <v>109</v>
      </c>
      <c r="AW389" s="3" t="s">
        <v>109</v>
      </c>
      <c r="AX389" s="3" t="s">
        <v>109</v>
      </c>
      <c r="AY389" s="3" t="s">
        <v>109</v>
      </c>
      <c r="AZ389" s="3" t="s">
        <v>109</v>
      </c>
      <c r="BA389" s="3" t="s">
        <v>109</v>
      </c>
      <c r="BB389" s="3" t="s">
        <v>109</v>
      </c>
      <c r="BC389" s="3" t="s">
        <v>109</v>
      </c>
      <c r="BD389" s="3" t="s">
        <v>109</v>
      </c>
      <c r="BE389" s="3" t="s">
        <v>109</v>
      </c>
      <c r="BF389" s="3" t="s">
        <v>109</v>
      </c>
      <c r="BG389" s="3" t="s">
        <v>109</v>
      </c>
      <c r="BH389" s="3" t="s">
        <v>109</v>
      </c>
      <c r="BI389" s="3" t="s">
        <v>109</v>
      </c>
      <c r="BJ389" s="3" t="s">
        <v>109</v>
      </c>
      <c r="BK389" s="3" t="s">
        <v>109</v>
      </c>
      <c r="BM389" s="3" t="s">
        <v>109</v>
      </c>
      <c r="BN389" s="3" t="s">
        <v>109</v>
      </c>
      <c r="BO389" s="3" t="s">
        <v>109</v>
      </c>
      <c r="BP389" s="3" t="s">
        <v>109</v>
      </c>
      <c r="BQ389" s="3" t="s">
        <v>109</v>
      </c>
      <c r="BR389" s="3" t="s">
        <v>109</v>
      </c>
      <c r="BS389" s="3" t="s">
        <v>109</v>
      </c>
      <c r="BT389" s="3" t="s">
        <v>109</v>
      </c>
      <c r="BU389" s="3" t="s">
        <v>109</v>
      </c>
      <c r="BV389" s="3" t="s">
        <v>109</v>
      </c>
      <c r="BW389" s="3" t="s">
        <v>109</v>
      </c>
      <c r="BX389" s="3" t="s">
        <v>113</v>
      </c>
      <c r="BY389" s="3" t="s">
        <v>113</v>
      </c>
      <c r="BZ389" s="3" t="s">
        <v>114</v>
      </c>
      <c r="CA389" s="4">
        <v>1.4197E-2</v>
      </c>
      <c r="CB389" s="3" t="s">
        <v>2005</v>
      </c>
      <c r="CC389" s="4">
        <v>257000</v>
      </c>
      <c r="CD389" s="3" t="s">
        <v>109</v>
      </c>
      <c r="CE389" s="3" t="s">
        <v>113</v>
      </c>
      <c r="CF389" s="3" t="s">
        <v>113</v>
      </c>
      <c r="CG389" s="3" t="s">
        <v>109</v>
      </c>
      <c r="CH389" s="3" t="s">
        <v>2006</v>
      </c>
      <c r="CI389" s="3" t="s">
        <v>109</v>
      </c>
      <c r="CJ389" s="3" t="s">
        <v>109</v>
      </c>
      <c r="CK389" s="3" t="s">
        <v>109</v>
      </c>
      <c r="CL389" s="3" t="s">
        <v>109</v>
      </c>
      <c r="CM389" s="3" t="s">
        <v>109</v>
      </c>
      <c r="CN389" s="3" t="s">
        <v>109</v>
      </c>
      <c r="CO389" s="3" t="s">
        <v>109</v>
      </c>
      <c r="CP389" s="3" t="s">
        <v>109</v>
      </c>
      <c r="CQ389" s="5" t="s">
        <v>113</v>
      </c>
      <c r="CR389" s="5" t="s">
        <v>109</v>
      </c>
      <c r="CV389" s="21" t="s">
        <v>113</v>
      </c>
    </row>
    <row r="390" spans="1:101" x14ac:dyDescent="0.25">
      <c r="A390" s="3" t="s">
        <v>2007</v>
      </c>
      <c r="B390" s="3" t="s">
        <v>118</v>
      </c>
      <c r="C390" s="4">
        <v>2.5474E-2</v>
      </c>
      <c r="D390" s="3" t="s">
        <v>2008</v>
      </c>
      <c r="E390" s="3" t="s">
        <v>2009</v>
      </c>
      <c r="F390" s="3" t="s">
        <v>2010</v>
      </c>
      <c r="G390" s="3" t="s">
        <v>106</v>
      </c>
      <c r="H390" s="9">
        <v>47904</v>
      </c>
      <c r="I390" s="3" t="s">
        <v>107</v>
      </c>
      <c r="J390" s="3" t="s">
        <v>108</v>
      </c>
      <c r="K390" s="4">
        <v>27167</v>
      </c>
      <c r="L390" s="3" t="s">
        <v>109</v>
      </c>
      <c r="M390" s="3" t="s">
        <v>109</v>
      </c>
      <c r="N390" s="3" t="s">
        <v>109</v>
      </c>
      <c r="O390" s="3" t="s">
        <v>109</v>
      </c>
      <c r="P390" s="3" t="s">
        <v>109</v>
      </c>
      <c r="Q390" s="11"/>
      <c r="R390" s="4">
        <v>80</v>
      </c>
      <c r="S390" s="3" t="s">
        <v>109</v>
      </c>
      <c r="T390" s="3" t="s">
        <v>109</v>
      </c>
      <c r="U390" s="3" t="s">
        <v>109</v>
      </c>
      <c r="V390" s="3" t="s">
        <v>2004</v>
      </c>
      <c r="W390" s="3" t="s">
        <v>109</v>
      </c>
      <c r="X390" s="3" t="s">
        <v>109</v>
      </c>
      <c r="Y390" s="3" t="s">
        <v>109</v>
      </c>
      <c r="Z390" s="3" t="s">
        <v>109</v>
      </c>
      <c r="AA390" s="9">
        <v>1958</v>
      </c>
      <c r="AB390" s="3" t="s">
        <v>109</v>
      </c>
      <c r="AC390" s="5" t="s">
        <v>126</v>
      </c>
      <c r="AD390" s="3" t="s">
        <v>111</v>
      </c>
      <c r="AE390" s="3" t="s">
        <v>109</v>
      </c>
      <c r="AF390" s="4">
        <v>1</v>
      </c>
      <c r="AG390" s="3" t="s">
        <v>109</v>
      </c>
      <c r="AH390" s="3" t="s">
        <v>111</v>
      </c>
      <c r="AI390" s="3" t="s">
        <v>109</v>
      </c>
      <c r="AJ390" s="13"/>
      <c r="AN390" s="3" t="s">
        <v>109</v>
      </c>
      <c r="AO390" s="10">
        <v>916640</v>
      </c>
      <c r="AP390" s="3" t="s">
        <v>157</v>
      </c>
      <c r="AQ390" s="3" t="s">
        <v>109</v>
      </c>
      <c r="AR390" s="3" t="s">
        <v>109</v>
      </c>
      <c r="AS390" s="3" t="s">
        <v>109</v>
      </c>
      <c r="AT390" s="3" t="s">
        <v>113</v>
      </c>
      <c r="AU390" s="3" t="s">
        <v>109</v>
      </c>
      <c r="AV390" s="3" t="s">
        <v>109</v>
      </c>
      <c r="AW390" s="3" t="s">
        <v>109</v>
      </c>
      <c r="AX390" s="3" t="s">
        <v>109</v>
      </c>
      <c r="AY390" s="3" t="s">
        <v>109</v>
      </c>
      <c r="AZ390" s="3" t="s">
        <v>109</v>
      </c>
      <c r="BA390" s="3" t="s">
        <v>109</v>
      </c>
      <c r="BB390" s="3" t="s">
        <v>109</v>
      </c>
      <c r="BC390" s="3" t="s">
        <v>109</v>
      </c>
      <c r="BD390" s="3" t="s">
        <v>109</v>
      </c>
      <c r="BE390" s="3" t="s">
        <v>109</v>
      </c>
      <c r="BF390" s="3" t="s">
        <v>109</v>
      </c>
      <c r="BG390" s="3" t="s">
        <v>109</v>
      </c>
      <c r="BH390" s="3" t="s">
        <v>109</v>
      </c>
      <c r="BI390" s="3" t="s">
        <v>109</v>
      </c>
      <c r="BJ390" s="3" t="s">
        <v>109</v>
      </c>
      <c r="BK390" s="3" t="s">
        <v>109</v>
      </c>
      <c r="BM390" s="3" t="s">
        <v>109</v>
      </c>
      <c r="BN390" s="3" t="s">
        <v>109</v>
      </c>
      <c r="BO390" s="3" t="s">
        <v>109</v>
      </c>
      <c r="BP390" s="3" t="s">
        <v>109</v>
      </c>
      <c r="BQ390" s="3" t="s">
        <v>109</v>
      </c>
      <c r="BR390" s="3" t="s">
        <v>109</v>
      </c>
      <c r="BS390" s="3" t="s">
        <v>109</v>
      </c>
      <c r="BT390" s="3" t="s">
        <v>109</v>
      </c>
      <c r="BU390" s="3" t="s">
        <v>109</v>
      </c>
      <c r="BV390" s="3" t="s">
        <v>109</v>
      </c>
      <c r="BW390" s="3" t="s">
        <v>109</v>
      </c>
      <c r="BX390" s="3" t="s">
        <v>113</v>
      </c>
      <c r="BY390" s="3" t="s">
        <v>113</v>
      </c>
      <c r="BZ390" s="3" t="s">
        <v>114</v>
      </c>
      <c r="CA390" s="4">
        <v>2.5474E-2</v>
      </c>
      <c r="CB390" s="3" t="s">
        <v>124</v>
      </c>
      <c r="CC390" s="4">
        <v>587400</v>
      </c>
      <c r="CD390" s="3" t="s">
        <v>109</v>
      </c>
      <c r="CE390" s="3" t="s">
        <v>113</v>
      </c>
      <c r="CF390" s="3" t="s">
        <v>113</v>
      </c>
      <c r="CG390" s="3" t="s">
        <v>109</v>
      </c>
      <c r="CH390" s="3" t="s">
        <v>2011</v>
      </c>
      <c r="CI390" s="3" t="s">
        <v>109</v>
      </c>
      <c r="CJ390" s="3" t="s">
        <v>109</v>
      </c>
      <c r="CK390" s="3" t="s">
        <v>109</v>
      </c>
      <c r="CL390" s="3" t="s">
        <v>109</v>
      </c>
      <c r="CM390" s="3" t="s">
        <v>109</v>
      </c>
      <c r="CN390" s="3" t="s">
        <v>109</v>
      </c>
      <c r="CO390" s="3" t="s">
        <v>109</v>
      </c>
      <c r="CP390" s="3" t="s">
        <v>109</v>
      </c>
      <c r="CQ390" s="5" t="s">
        <v>113</v>
      </c>
      <c r="CR390" s="5" t="s">
        <v>109</v>
      </c>
      <c r="CV390" s="21" t="s">
        <v>113</v>
      </c>
      <c r="CW390" s="11"/>
    </row>
    <row r="391" spans="1:101" x14ac:dyDescent="0.25">
      <c r="A391" s="3" t="s">
        <v>2012</v>
      </c>
      <c r="B391" s="3" t="s">
        <v>118</v>
      </c>
      <c r="C391" s="4">
        <v>2.5474E-2</v>
      </c>
      <c r="D391" s="3" t="s">
        <v>130</v>
      </c>
      <c r="E391" s="3" t="s">
        <v>2013</v>
      </c>
      <c r="F391" s="3" t="s">
        <v>2014</v>
      </c>
      <c r="G391" s="3" t="s">
        <v>106</v>
      </c>
      <c r="H391" s="9">
        <v>47905</v>
      </c>
      <c r="I391" s="3" t="s">
        <v>107</v>
      </c>
      <c r="J391" s="3" t="s">
        <v>108</v>
      </c>
      <c r="K391" s="4">
        <v>56752</v>
      </c>
      <c r="L391" s="3" t="s">
        <v>109</v>
      </c>
      <c r="M391" s="3" t="s">
        <v>109</v>
      </c>
      <c r="N391" s="3" t="s">
        <v>109</v>
      </c>
      <c r="O391" s="3" t="s">
        <v>109</v>
      </c>
      <c r="P391" s="3" t="s">
        <v>109</v>
      </c>
      <c r="Q391" s="11"/>
      <c r="R391" s="4">
        <v>62</v>
      </c>
      <c r="S391" s="3" t="s">
        <v>109</v>
      </c>
      <c r="T391" s="3" t="s">
        <v>109</v>
      </c>
      <c r="U391" s="3" t="s">
        <v>109</v>
      </c>
      <c r="V391" s="3" t="s">
        <v>2015</v>
      </c>
      <c r="W391" s="3" t="s">
        <v>109</v>
      </c>
      <c r="X391" s="3" t="s">
        <v>109</v>
      </c>
      <c r="Y391" s="3" t="s">
        <v>109</v>
      </c>
      <c r="Z391" s="3" t="s">
        <v>109</v>
      </c>
      <c r="AA391" s="9">
        <v>1983</v>
      </c>
      <c r="AB391" s="3" t="s">
        <v>109</v>
      </c>
      <c r="AC391" s="5" t="s">
        <v>111</v>
      </c>
      <c r="AD391" s="3" t="s">
        <v>111</v>
      </c>
      <c r="AE391" s="3" t="s">
        <v>109</v>
      </c>
      <c r="AF391" s="4">
        <v>2</v>
      </c>
      <c r="AG391" s="3" t="s">
        <v>109</v>
      </c>
      <c r="AH391" s="3" t="s">
        <v>123</v>
      </c>
      <c r="AI391" s="3" t="s">
        <v>109</v>
      </c>
      <c r="AJ391" s="13"/>
      <c r="AN391" s="3" t="s">
        <v>109</v>
      </c>
      <c r="AO391" s="10">
        <v>1285694</v>
      </c>
      <c r="AP391" s="3" t="s">
        <v>112</v>
      </c>
      <c r="AQ391" s="3" t="s">
        <v>109</v>
      </c>
      <c r="AR391" s="3" t="s">
        <v>109</v>
      </c>
      <c r="AS391" s="3" t="s">
        <v>109</v>
      </c>
      <c r="AT391" s="3" t="s">
        <v>113</v>
      </c>
      <c r="AU391" s="3" t="s">
        <v>109</v>
      </c>
      <c r="AV391" s="3" t="s">
        <v>109</v>
      </c>
      <c r="AW391" s="3" t="s">
        <v>109</v>
      </c>
      <c r="AX391" s="3" t="s">
        <v>109</v>
      </c>
      <c r="AY391" s="3" t="s">
        <v>109</v>
      </c>
      <c r="AZ391" s="3" t="s">
        <v>109</v>
      </c>
      <c r="BA391" s="3" t="s">
        <v>109</v>
      </c>
      <c r="BB391" s="3" t="s">
        <v>109</v>
      </c>
      <c r="BC391" s="3" t="s">
        <v>109</v>
      </c>
      <c r="BD391" s="3" t="s">
        <v>109</v>
      </c>
      <c r="BE391" s="3" t="s">
        <v>109</v>
      </c>
      <c r="BF391" s="3" t="s">
        <v>109</v>
      </c>
      <c r="BG391" s="3" t="s">
        <v>109</v>
      </c>
      <c r="BH391" s="3" t="s">
        <v>109</v>
      </c>
      <c r="BI391" s="3" t="s">
        <v>109</v>
      </c>
      <c r="BJ391" s="3" t="s">
        <v>109</v>
      </c>
      <c r="BK391" s="3" t="s">
        <v>109</v>
      </c>
      <c r="BM391" s="3" t="s">
        <v>109</v>
      </c>
      <c r="BN391" s="3" t="s">
        <v>109</v>
      </c>
      <c r="BO391" s="3" t="s">
        <v>109</v>
      </c>
      <c r="BP391" s="3" t="s">
        <v>109</v>
      </c>
      <c r="BQ391" s="3" t="s">
        <v>109</v>
      </c>
      <c r="BR391" s="3" t="s">
        <v>109</v>
      </c>
      <c r="BS391" s="3" t="s">
        <v>109</v>
      </c>
      <c r="BT391" s="3" t="s">
        <v>109</v>
      </c>
      <c r="BU391" s="3" t="s">
        <v>109</v>
      </c>
      <c r="BV391" s="3" t="s">
        <v>109</v>
      </c>
      <c r="BW391" s="3" t="s">
        <v>109</v>
      </c>
      <c r="BX391" s="3" t="s">
        <v>113</v>
      </c>
      <c r="BY391" s="3" t="s">
        <v>113</v>
      </c>
      <c r="BZ391" s="3" t="s">
        <v>114</v>
      </c>
      <c r="CA391" s="4">
        <v>2.5474E-2</v>
      </c>
      <c r="CB391" s="3" t="s">
        <v>124</v>
      </c>
      <c r="CC391" s="4">
        <v>1376200</v>
      </c>
      <c r="CD391" s="3" t="s">
        <v>109</v>
      </c>
      <c r="CE391" s="3" t="s">
        <v>113</v>
      </c>
      <c r="CF391" s="3" t="s">
        <v>113</v>
      </c>
      <c r="CG391" s="3" t="s">
        <v>109</v>
      </c>
      <c r="CH391" s="3" t="s">
        <v>2016</v>
      </c>
      <c r="CI391" s="3" t="s">
        <v>109</v>
      </c>
      <c r="CJ391" s="3" t="s">
        <v>109</v>
      </c>
      <c r="CK391" s="3" t="s">
        <v>109</v>
      </c>
      <c r="CL391" s="3" t="s">
        <v>109</v>
      </c>
      <c r="CM391" s="3" t="s">
        <v>109</v>
      </c>
      <c r="CN391" s="3" t="s">
        <v>109</v>
      </c>
      <c r="CO391" s="3" t="s">
        <v>109</v>
      </c>
      <c r="CP391" s="3" t="s">
        <v>109</v>
      </c>
      <c r="CQ391" s="5" t="s">
        <v>113</v>
      </c>
      <c r="CR391" s="5" t="s">
        <v>109</v>
      </c>
      <c r="CV391" s="21" t="s">
        <v>113</v>
      </c>
      <c r="CW391" s="11"/>
    </row>
    <row r="392" spans="1:101" x14ac:dyDescent="0.25">
      <c r="A392" s="3" t="s">
        <v>2017</v>
      </c>
      <c r="B392" s="3" t="s">
        <v>152</v>
      </c>
      <c r="C392" s="4">
        <v>2.7786000000000002E-2</v>
      </c>
      <c r="D392" s="3" t="s">
        <v>2018</v>
      </c>
      <c r="E392" s="3" t="s">
        <v>2019</v>
      </c>
      <c r="F392" s="3" t="s">
        <v>2020</v>
      </c>
      <c r="G392" s="3" t="s">
        <v>133</v>
      </c>
      <c r="H392" s="9">
        <v>47906</v>
      </c>
      <c r="I392" s="3" t="s">
        <v>107</v>
      </c>
      <c r="J392" s="3" t="s">
        <v>108</v>
      </c>
      <c r="K392" s="4">
        <v>15720</v>
      </c>
      <c r="L392" s="3" t="s">
        <v>109</v>
      </c>
      <c r="M392" s="3" t="s">
        <v>109</v>
      </c>
      <c r="N392" s="3" t="s">
        <v>109</v>
      </c>
      <c r="O392" s="3" t="s">
        <v>109</v>
      </c>
      <c r="P392" s="3" t="s">
        <v>109</v>
      </c>
      <c r="Q392" s="11"/>
      <c r="R392" s="4">
        <v>50</v>
      </c>
      <c r="S392" s="3" t="s">
        <v>109</v>
      </c>
      <c r="T392" s="3" t="s">
        <v>109</v>
      </c>
      <c r="U392" s="3" t="s">
        <v>109</v>
      </c>
      <c r="V392" s="3" t="s">
        <v>2021</v>
      </c>
      <c r="W392" s="3" t="s">
        <v>109</v>
      </c>
      <c r="X392" s="3" t="s">
        <v>109</v>
      </c>
      <c r="Y392" s="3" t="s">
        <v>109</v>
      </c>
      <c r="Z392" s="3" t="s">
        <v>109</v>
      </c>
      <c r="AA392" s="9">
        <v>1958</v>
      </c>
      <c r="AB392" s="3" t="s">
        <v>109</v>
      </c>
      <c r="AC392" s="5" t="s">
        <v>123</v>
      </c>
      <c r="AD392" s="3" t="s">
        <v>111</v>
      </c>
      <c r="AE392" s="3" t="s">
        <v>109</v>
      </c>
      <c r="AF392" s="4">
        <v>1</v>
      </c>
      <c r="AG392" s="3" t="s">
        <v>109</v>
      </c>
      <c r="AH392" s="3" t="s">
        <v>126</v>
      </c>
      <c r="AI392" s="3" t="s">
        <v>109</v>
      </c>
      <c r="AJ392" s="13"/>
      <c r="AN392" s="3" t="s">
        <v>109</v>
      </c>
      <c r="AO392" s="10">
        <v>962800</v>
      </c>
      <c r="AP392" s="3" t="s">
        <v>157</v>
      </c>
      <c r="AQ392" s="3" t="s">
        <v>109</v>
      </c>
      <c r="AR392" s="3" t="s">
        <v>109</v>
      </c>
      <c r="AS392" s="3" t="s">
        <v>109</v>
      </c>
      <c r="AT392" s="3" t="s">
        <v>113</v>
      </c>
      <c r="AU392" s="3" t="s">
        <v>109</v>
      </c>
      <c r="AV392" s="3" t="s">
        <v>109</v>
      </c>
      <c r="AW392" s="3" t="s">
        <v>109</v>
      </c>
      <c r="AX392" s="3" t="s">
        <v>109</v>
      </c>
      <c r="AY392" s="3" t="s">
        <v>109</v>
      </c>
      <c r="AZ392" s="3" t="s">
        <v>109</v>
      </c>
      <c r="BA392" s="3" t="s">
        <v>109</v>
      </c>
      <c r="BB392" s="3" t="s">
        <v>109</v>
      </c>
      <c r="BC392" s="3" t="s">
        <v>109</v>
      </c>
      <c r="BD392" s="3" t="s">
        <v>109</v>
      </c>
      <c r="BE392" s="3" t="s">
        <v>109</v>
      </c>
      <c r="BF392" s="3" t="s">
        <v>109</v>
      </c>
      <c r="BG392" s="3" t="s">
        <v>109</v>
      </c>
      <c r="BH392" s="3" t="s">
        <v>109</v>
      </c>
      <c r="BI392" s="3" t="s">
        <v>109</v>
      </c>
      <c r="BJ392" s="3" t="s">
        <v>109</v>
      </c>
      <c r="BK392" s="3" t="s">
        <v>109</v>
      </c>
      <c r="BM392" s="3" t="s">
        <v>109</v>
      </c>
      <c r="BN392" s="3" t="s">
        <v>109</v>
      </c>
      <c r="BO392" s="3" t="s">
        <v>109</v>
      </c>
      <c r="BP392" s="3" t="s">
        <v>109</v>
      </c>
      <c r="BQ392" s="3" t="s">
        <v>109</v>
      </c>
      <c r="BR392" s="3" t="s">
        <v>109</v>
      </c>
      <c r="BS392" s="3" t="s">
        <v>109</v>
      </c>
      <c r="BT392" s="3" t="s">
        <v>109</v>
      </c>
      <c r="BU392" s="3" t="s">
        <v>109</v>
      </c>
      <c r="BV392" s="3" t="s">
        <v>109</v>
      </c>
      <c r="BW392" s="3" t="s">
        <v>109</v>
      </c>
      <c r="BX392" s="3" t="s">
        <v>113</v>
      </c>
      <c r="BY392" s="3" t="s">
        <v>113</v>
      </c>
      <c r="BZ392" s="3" t="s">
        <v>114</v>
      </c>
      <c r="CA392" s="4">
        <v>2.7786000000000002E-2</v>
      </c>
      <c r="CB392" s="3" t="s">
        <v>1985</v>
      </c>
      <c r="CC392" s="4">
        <v>607600</v>
      </c>
      <c r="CD392" s="3" t="s">
        <v>109</v>
      </c>
      <c r="CE392" s="3" t="s">
        <v>113</v>
      </c>
      <c r="CF392" s="3" t="s">
        <v>113</v>
      </c>
      <c r="CG392" s="3" t="s">
        <v>109</v>
      </c>
      <c r="CH392" s="3" t="s">
        <v>2022</v>
      </c>
      <c r="CI392" s="3" t="s">
        <v>109</v>
      </c>
      <c r="CJ392" s="3" t="s">
        <v>109</v>
      </c>
      <c r="CK392" s="3" t="s">
        <v>109</v>
      </c>
      <c r="CL392" s="3" t="s">
        <v>109</v>
      </c>
      <c r="CM392" s="3" t="s">
        <v>109</v>
      </c>
      <c r="CN392" s="3" t="s">
        <v>109</v>
      </c>
      <c r="CO392" s="3" t="s">
        <v>109</v>
      </c>
      <c r="CP392" s="3" t="s">
        <v>109</v>
      </c>
      <c r="CQ392" s="5" t="s">
        <v>113</v>
      </c>
      <c r="CR392" s="5" t="s">
        <v>109</v>
      </c>
      <c r="CV392" s="21" t="s">
        <v>113</v>
      </c>
      <c r="CW392" s="11"/>
    </row>
    <row r="393" spans="1:101" x14ac:dyDescent="0.25">
      <c r="A393" s="3" t="s">
        <v>2023</v>
      </c>
      <c r="B393" s="3" t="s">
        <v>118</v>
      </c>
      <c r="C393" s="4">
        <v>2.5474E-2</v>
      </c>
      <c r="D393" s="3" t="s">
        <v>2024</v>
      </c>
      <c r="E393" s="3" t="s">
        <v>2025</v>
      </c>
      <c r="F393" s="3" t="s">
        <v>2026</v>
      </c>
      <c r="G393" s="3" t="s">
        <v>106</v>
      </c>
      <c r="H393" s="9">
        <v>47905</v>
      </c>
      <c r="I393" s="3" t="s">
        <v>107</v>
      </c>
      <c r="J393" s="3" t="s">
        <v>108</v>
      </c>
      <c r="K393" s="4">
        <v>36799</v>
      </c>
      <c r="L393" s="3" t="s">
        <v>109</v>
      </c>
      <c r="M393" s="3" t="s">
        <v>109</v>
      </c>
      <c r="N393" s="3" t="s">
        <v>109</v>
      </c>
      <c r="O393" s="3" t="s">
        <v>109</v>
      </c>
      <c r="P393" s="3" t="s">
        <v>109</v>
      </c>
      <c r="Q393" s="11"/>
      <c r="R393" s="9">
        <v>106</v>
      </c>
      <c r="S393" s="3" t="s">
        <v>109</v>
      </c>
      <c r="T393" s="3" t="s">
        <v>109</v>
      </c>
      <c r="U393" s="3" t="s">
        <v>109</v>
      </c>
      <c r="V393" s="3" t="s">
        <v>2027</v>
      </c>
      <c r="W393" s="3" t="s">
        <v>109</v>
      </c>
      <c r="X393" s="3" t="s">
        <v>109</v>
      </c>
      <c r="Y393" s="3" t="s">
        <v>109</v>
      </c>
      <c r="Z393" s="3" t="s">
        <v>109</v>
      </c>
      <c r="AA393" s="9">
        <v>1987</v>
      </c>
      <c r="AB393" s="3" t="s">
        <v>109</v>
      </c>
      <c r="AC393" s="5" t="s">
        <v>111</v>
      </c>
      <c r="AD393" s="3" t="s">
        <v>111</v>
      </c>
      <c r="AE393" s="3" t="s">
        <v>109</v>
      </c>
      <c r="AF393" s="4">
        <v>1</v>
      </c>
      <c r="AG393" s="3" t="s">
        <v>109</v>
      </c>
      <c r="AH393" s="3" t="s">
        <v>123</v>
      </c>
      <c r="AI393" s="3" t="s">
        <v>109</v>
      </c>
      <c r="AJ393" s="13"/>
      <c r="AN393" s="3" t="s">
        <v>109</v>
      </c>
      <c r="AO393" s="10">
        <v>1786100</v>
      </c>
      <c r="AP393" s="3" t="s">
        <v>112</v>
      </c>
      <c r="AQ393" s="3" t="s">
        <v>109</v>
      </c>
      <c r="AR393" s="3" t="s">
        <v>109</v>
      </c>
      <c r="AS393" s="3" t="s">
        <v>109</v>
      </c>
      <c r="AT393" s="3" t="s">
        <v>113</v>
      </c>
      <c r="AU393" s="3" t="s">
        <v>109</v>
      </c>
      <c r="AV393" s="3" t="s">
        <v>109</v>
      </c>
      <c r="AW393" s="3" t="s">
        <v>109</v>
      </c>
      <c r="AX393" s="3" t="s">
        <v>109</v>
      </c>
      <c r="AY393" s="3" t="s">
        <v>109</v>
      </c>
      <c r="AZ393" s="3" t="s">
        <v>109</v>
      </c>
      <c r="BA393" s="3" t="s">
        <v>109</v>
      </c>
      <c r="BB393" s="3" t="s">
        <v>109</v>
      </c>
      <c r="BC393" s="3" t="s">
        <v>109</v>
      </c>
      <c r="BD393" s="3" t="s">
        <v>109</v>
      </c>
      <c r="BE393" s="3" t="s">
        <v>109</v>
      </c>
      <c r="BF393" s="3" t="s">
        <v>109</v>
      </c>
      <c r="BG393" s="3" t="s">
        <v>109</v>
      </c>
      <c r="BH393" s="3" t="s">
        <v>109</v>
      </c>
      <c r="BI393" s="3" t="s">
        <v>109</v>
      </c>
      <c r="BJ393" s="3" t="s">
        <v>109</v>
      </c>
      <c r="BK393" s="3" t="s">
        <v>109</v>
      </c>
      <c r="BM393" s="3" t="s">
        <v>109</v>
      </c>
      <c r="BN393" s="3" t="s">
        <v>109</v>
      </c>
      <c r="BO393" s="3" t="s">
        <v>109</v>
      </c>
      <c r="BP393" s="3" t="s">
        <v>109</v>
      </c>
      <c r="BQ393" s="3" t="s">
        <v>109</v>
      </c>
      <c r="BR393" s="3" t="s">
        <v>109</v>
      </c>
      <c r="BS393" s="3" t="s">
        <v>109</v>
      </c>
      <c r="BT393" s="3" t="s">
        <v>109</v>
      </c>
      <c r="BU393" s="3" t="s">
        <v>109</v>
      </c>
      <c r="BV393" s="3" t="s">
        <v>109</v>
      </c>
      <c r="BW393" s="3" t="s">
        <v>109</v>
      </c>
      <c r="BX393" s="3" t="s">
        <v>113</v>
      </c>
      <c r="BY393" s="3" t="s">
        <v>113</v>
      </c>
      <c r="BZ393" s="3" t="s">
        <v>114</v>
      </c>
      <c r="CA393" s="4">
        <v>2.5474E-2</v>
      </c>
      <c r="CB393" s="3" t="s">
        <v>124</v>
      </c>
      <c r="CC393" s="4">
        <v>2523900</v>
      </c>
      <c r="CD393" s="3" t="s">
        <v>109</v>
      </c>
      <c r="CE393" s="3" t="s">
        <v>113</v>
      </c>
      <c r="CF393" s="3" t="s">
        <v>113</v>
      </c>
      <c r="CG393" s="3" t="s">
        <v>109</v>
      </c>
      <c r="CH393" s="3" t="s">
        <v>2028</v>
      </c>
      <c r="CI393" s="3" t="s">
        <v>109</v>
      </c>
      <c r="CJ393" s="3" t="s">
        <v>109</v>
      </c>
      <c r="CK393" s="3" t="s">
        <v>109</v>
      </c>
      <c r="CL393" s="3" t="s">
        <v>109</v>
      </c>
      <c r="CM393" s="3" t="s">
        <v>109</v>
      </c>
      <c r="CN393" s="3" t="s">
        <v>109</v>
      </c>
      <c r="CO393" s="3" t="s">
        <v>109</v>
      </c>
      <c r="CP393" s="3" t="s">
        <v>109</v>
      </c>
      <c r="CQ393" s="5" t="s">
        <v>113</v>
      </c>
      <c r="CR393" s="5" t="s">
        <v>109</v>
      </c>
      <c r="CV393" s="21" t="s">
        <v>113</v>
      </c>
    </row>
    <row r="394" spans="1:101" x14ac:dyDescent="0.25">
      <c r="A394" s="3" t="s">
        <v>2029</v>
      </c>
      <c r="B394" s="3" t="s">
        <v>152</v>
      </c>
      <c r="C394" s="4">
        <v>2.7786000000000002E-2</v>
      </c>
      <c r="D394" s="3" t="s">
        <v>2030</v>
      </c>
      <c r="E394" s="3" t="s">
        <v>2031</v>
      </c>
      <c r="F394" s="3" t="s">
        <v>2032</v>
      </c>
      <c r="G394" s="3" t="s">
        <v>133</v>
      </c>
      <c r="H394" s="4">
        <v>47906</v>
      </c>
      <c r="I394" s="3" t="s">
        <v>107</v>
      </c>
      <c r="J394" s="3" t="s">
        <v>108</v>
      </c>
      <c r="K394" s="4">
        <v>18008</v>
      </c>
      <c r="L394" s="3" t="s">
        <v>109</v>
      </c>
      <c r="M394" s="3" t="s">
        <v>109</v>
      </c>
      <c r="N394" s="3" t="s">
        <v>109</v>
      </c>
      <c r="O394" s="3" t="s">
        <v>109</v>
      </c>
      <c r="P394" s="3" t="s">
        <v>109</v>
      </c>
      <c r="Q394" s="2"/>
      <c r="R394" s="4">
        <v>80</v>
      </c>
      <c r="S394" s="3" t="s">
        <v>109</v>
      </c>
      <c r="T394" s="3" t="s">
        <v>109</v>
      </c>
      <c r="U394" s="3" t="s">
        <v>109</v>
      </c>
      <c r="V394" s="3" t="s">
        <v>2033</v>
      </c>
      <c r="W394" s="3" t="s">
        <v>109</v>
      </c>
      <c r="X394" s="3" t="s">
        <v>109</v>
      </c>
      <c r="Y394" s="3" t="s">
        <v>109</v>
      </c>
      <c r="Z394" s="3" t="s">
        <v>109</v>
      </c>
      <c r="AA394" s="4">
        <v>1964</v>
      </c>
      <c r="AB394" s="3" t="s">
        <v>109</v>
      </c>
      <c r="AC394" s="5" t="s">
        <v>135</v>
      </c>
      <c r="AD394" s="3" t="s">
        <v>156</v>
      </c>
      <c r="AE394" s="3" t="s">
        <v>109</v>
      </c>
      <c r="AF394" s="4">
        <v>1</v>
      </c>
      <c r="AG394" s="3" t="s">
        <v>109</v>
      </c>
      <c r="AH394" s="3" t="s">
        <v>126</v>
      </c>
      <c r="AI394" s="3" t="s">
        <v>109</v>
      </c>
      <c r="AN394" s="3" t="s">
        <v>109</v>
      </c>
      <c r="AO394" s="6">
        <v>1625920</v>
      </c>
      <c r="AP394" s="3" t="s">
        <v>157</v>
      </c>
      <c r="AQ394" s="3" t="s">
        <v>109</v>
      </c>
      <c r="AR394" s="3" t="s">
        <v>109</v>
      </c>
      <c r="AS394" s="3" t="s">
        <v>109</v>
      </c>
      <c r="AT394" s="3" t="s">
        <v>113</v>
      </c>
      <c r="AU394" s="3" t="s">
        <v>109</v>
      </c>
      <c r="AV394" s="3" t="s">
        <v>109</v>
      </c>
      <c r="AW394" s="3" t="s">
        <v>109</v>
      </c>
      <c r="AX394" s="3" t="s">
        <v>109</v>
      </c>
      <c r="AY394" s="3" t="s">
        <v>109</v>
      </c>
      <c r="AZ394" s="3" t="s">
        <v>109</v>
      </c>
      <c r="BA394" s="3" t="s">
        <v>109</v>
      </c>
      <c r="BB394" s="3" t="s">
        <v>109</v>
      </c>
      <c r="BC394" s="3" t="s">
        <v>109</v>
      </c>
      <c r="BD394" s="3" t="s">
        <v>109</v>
      </c>
      <c r="BE394" s="3" t="s">
        <v>109</v>
      </c>
      <c r="BF394" s="3" t="s">
        <v>109</v>
      </c>
      <c r="BG394" s="3" t="s">
        <v>109</v>
      </c>
      <c r="BH394" s="3" t="s">
        <v>109</v>
      </c>
      <c r="BI394" s="3" t="s">
        <v>109</v>
      </c>
      <c r="BJ394" s="3" t="s">
        <v>109</v>
      </c>
      <c r="BK394" s="3" t="s">
        <v>109</v>
      </c>
      <c r="BM394" s="3" t="s">
        <v>109</v>
      </c>
      <c r="BN394" s="3" t="s">
        <v>109</v>
      </c>
      <c r="BO394" s="3" t="s">
        <v>109</v>
      </c>
      <c r="BP394" s="3" t="s">
        <v>109</v>
      </c>
      <c r="BQ394" s="3" t="s">
        <v>109</v>
      </c>
      <c r="BR394" s="3" t="s">
        <v>109</v>
      </c>
      <c r="BS394" s="3" t="s">
        <v>109</v>
      </c>
      <c r="BT394" s="3" t="s">
        <v>109</v>
      </c>
      <c r="BU394" s="3" t="s">
        <v>109</v>
      </c>
      <c r="BV394" s="3" t="s">
        <v>109</v>
      </c>
      <c r="BW394" s="3" t="s">
        <v>109</v>
      </c>
      <c r="BX394" s="3" t="s">
        <v>113</v>
      </c>
      <c r="BY394" s="3" t="s">
        <v>113</v>
      </c>
      <c r="BZ394" s="3" t="s">
        <v>114</v>
      </c>
      <c r="CA394" s="4">
        <v>2.7786000000000002E-2</v>
      </c>
      <c r="CB394" s="3" t="s">
        <v>1985</v>
      </c>
      <c r="CC394" s="4">
        <v>1229900</v>
      </c>
      <c r="CD394" s="3" t="s">
        <v>109</v>
      </c>
      <c r="CE394" s="3" t="s">
        <v>113</v>
      </c>
      <c r="CF394" s="3" t="s">
        <v>113</v>
      </c>
      <c r="CG394" s="3" t="s">
        <v>109</v>
      </c>
      <c r="CH394" s="3" t="s">
        <v>2034</v>
      </c>
      <c r="CI394" s="3" t="s">
        <v>109</v>
      </c>
      <c r="CJ394" s="3" t="s">
        <v>109</v>
      </c>
      <c r="CK394" s="3" t="s">
        <v>109</v>
      </c>
      <c r="CL394" s="3" t="s">
        <v>109</v>
      </c>
      <c r="CM394" s="3" t="s">
        <v>109</v>
      </c>
      <c r="CN394" s="3" t="s">
        <v>109</v>
      </c>
      <c r="CO394" s="3" t="s">
        <v>109</v>
      </c>
      <c r="CP394" s="3" t="s">
        <v>109</v>
      </c>
      <c r="CQ394" s="5" t="s">
        <v>113</v>
      </c>
      <c r="CR394" s="5" t="s">
        <v>109</v>
      </c>
      <c r="CV394" s="21" t="s">
        <v>113</v>
      </c>
    </row>
    <row r="395" spans="1:101" x14ac:dyDescent="0.25">
      <c r="A395" s="3" t="s">
        <v>2035</v>
      </c>
      <c r="B395" s="3" t="s">
        <v>102</v>
      </c>
      <c r="C395" s="4">
        <v>2.4108999999999998E-2</v>
      </c>
      <c r="D395" s="3" t="s">
        <v>2036</v>
      </c>
      <c r="E395" s="3" t="s">
        <v>2037</v>
      </c>
      <c r="F395" s="3" t="s">
        <v>2038</v>
      </c>
      <c r="G395" s="3" t="s">
        <v>106</v>
      </c>
      <c r="H395" s="4">
        <v>47905</v>
      </c>
      <c r="I395" s="3" t="s">
        <v>107</v>
      </c>
      <c r="J395" s="3" t="s">
        <v>108</v>
      </c>
      <c r="K395" s="4">
        <v>24192</v>
      </c>
      <c r="L395" s="3" t="s">
        <v>109</v>
      </c>
      <c r="M395" s="3" t="s">
        <v>109</v>
      </c>
      <c r="N395" s="3" t="s">
        <v>109</v>
      </c>
      <c r="O395" s="3" t="s">
        <v>109</v>
      </c>
      <c r="P395" s="3" t="s">
        <v>109</v>
      </c>
      <c r="Q395" s="2"/>
      <c r="R395" s="4">
        <v>76</v>
      </c>
      <c r="S395" s="3" t="s">
        <v>109</v>
      </c>
      <c r="T395" s="3" t="s">
        <v>109</v>
      </c>
      <c r="U395" s="3" t="s">
        <v>109</v>
      </c>
      <c r="V395" s="3" t="s">
        <v>2039</v>
      </c>
      <c r="W395" s="3" t="s">
        <v>109</v>
      </c>
      <c r="X395" s="3" t="s">
        <v>109</v>
      </c>
      <c r="Y395" s="3" t="s">
        <v>109</v>
      </c>
      <c r="Z395" s="3" t="s">
        <v>109</v>
      </c>
      <c r="AA395" s="4">
        <v>1981</v>
      </c>
      <c r="AB395" s="3" t="s">
        <v>109</v>
      </c>
      <c r="AC395" s="5" t="s">
        <v>111</v>
      </c>
      <c r="AD395" s="3" t="s">
        <v>111</v>
      </c>
      <c r="AE395" s="3" t="s">
        <v>109</v>
      </c>
      <c r="AF395" s="4">
        <v>3</v>
      </c>
      <c r="AG395" s="3" t="s">
        <v>109</v>
      </c>
      <c r="AH395" s="3" t="s">
        <v>123</v>
      </c>
      <c r="AI395" s="3" t="s">
        <v>109</v>
      </c>
      <c r="AN395" s="3" t="s">
        <v>109</v>
      </c>
      <c r="AO395" s="6">
        <v>1832132</v>
      </c>
      <c r="AP395" s="3" t="s">
        <v>112</v>
      </c>
      <c r="AQ395" s="3" t="s">
        <v>109</v>
      </c>
      <c r="AR395" s="3" t="s">
        <v>109</v>
      </c>
      <c r="AS395" s="3" t="s">
        <v>109</v>
      </c>
      <c r="AT395" s="3" t="s">
        <v>113</v>
      </c>
      <c r="AU395" s="3" t="s">
        <v>109</v>
      </c>
      <c r="AV395" s="3" t="s">
        <v>109</v>
      </c>
      <c r="AW395" s="3" t="s">
        <v>109</v>
      </c>
      <c r="AX395" s="3" t="s">
        <v>109</v>
      </c>
      <c r="AY395" s="3" t="s">
        <v>109</v>
      </c>
      <c r="AZ395" s="3" t="s">
        <v>109</v>
      </c>
      <c r="BA395" s="3" t="s">
        <v>109</v>
      </c>
      <c r="BB395" s="3" t="s">
        <v>109</v>
      </c>
      <c r="BC395" s="3" t="s">
        <v>109</v>
      </c>
      <c r="BD395" s="3" t="s">
        <v>109</v>
      </c>
      <c r="BE395" s="3" t="s">
        <v>109</v>
      </c>
      <c r="BF395" s="3" t="s">
        <v>109</v>
      </c>
      <c r="BG395" s="3" t="s">
        <v>109</v>
      </c>
      <c r="BH395" s="3" t="s">
        <v>109</v>
      </c>
      <c r="BI395" s="3" t="s">
        <v>109</v>
      </c>
      <c r="BJ395" s="3" t="s">
        <v>109</v>
      </c>
      <c r="BK395" s="3" t="s">
        <v>109</v>
      </c>
      <c r="BM395" s="3" t="s">
        <v>109</v>
      </c>
      <c r="BN395" s="3" t="s">
        <v>109</v>
      </c>
      <c r="BO395" s="3" t="s">
        <v>109</v>
      </c>
      <c r="BP395" s="3" t="s">
        <v>109</v>
      </c>
      <c r="BQ395" s="3" t="s">
        <v>109</v>
      </c>
      <c r="BR395" s="3" t="s">
        <v>109</v>
      </c>
      <c r="BS395" s="3" t="s">
        <v>109</v>
      </c>
      <c r="BT395" s="3" t="s">
        <v>109</v>
      </c>
      <c r="BU395" s="3" t="s">
        <v>109</v>
      </c>
      <c r="BV395" s="3" t="s">
        <v>109</v>
      </c>
      <c r="BW395" s="3" t="s">
        <v>109</v>
      </c>
      <c r="BX395" s="3" t="s">
        <v>113</v>
      </c>
      <c r="BY395" s="3" t="s">
        <v>113</v>
      </c>
      <c r="BZ395" s="3" t="s">
        <v>114</v>
      </c>
      <c r="CA395" s="4">
        <v>2.4108999999999998E-2</v>
      </c>
      <c r="CB395" s="3" t="s">
        <v>115</v>
      </c>
      <c r="CC395" s="4">
        <v>1292000</v>
      </c>
      <c r="CD395" s="3" t="s">
        <v>109</v>
      </c>
      <c r="CE395" s="3" t="s">
        <v>113</v>
      </c>
      <c r="CF395" s="3" t="s">
        <v>113</v>
      </c>
      <c r="CG395" s="3" t="s">
        <v>109</v>
      </c>
      <c r="CH395" s="3" t="s">
        <v>2040</v>
      </c>
      <c r="CI395" s="3" t="s">
        <v>109</v>
      </c>
      <c r="CJ395" s="3" t="s">
        <v>109</v>
      </c>
      <c r="CK395" s="3" t="s">
        <v>109</v>
      </c>
      <c r="CL395" s="3" t="s">
        <v>109</v>
      </c>
      <c r="CM395" s="3" t="s">
        <v>109</v>
      </c>
      <c r="CN395" s="3" t="s">
        <v>109</v>
      </c>
      <c r="CO395" s="3" t="s">
        <v>109</v>
      </c>
      <c r="CP395" s="3" t="s">
        <v>109</v>
      </c>
      <c r="CQ395" s="5" t="s">
        <v>113</v>
      </c>
      <c r="CR395" s="5" t="s">
        <v>109</v>
      </c>
      <c r="CV395" s="21" t="s">
        <v>113</v>
      </c>
    </row>
    <row r="396" spans="1:101" x14ac:dyDescent="0.25">
      <c r="A396" s="3" t="s">
        <v>2168</v>
      </c>
      <c r="B396" s="3" t="s">
        <v>118</v>
      </c>
      <c r="C396" s="4">
        <v>2.5474E-2</v>
      </c>
      <c r="D396" s="3" t="s">
        <v>2169</v>
      </c>
      <c r="E396" s="3" t="s">
        <v>2170</v>
      </c>
      <c r="F396" s="3" t="s">
        <v>2171</v>
      </c>
      <c r="G396" s="3" t="s">
        <v>106</v>
      </c>
      <c r="H396" s="4">
        <v>47901</v>
      </c>
      <c r="I396" s="3" t="s">
        <v>215</v>
      </c>
      <c r="J396" s="3" t="s">
        <v>1654</v>
      </c>
      <c r="K396" s="4">
        <v>1800</v>
      </c>
      <c r="L396" s="3" t="s">
        <v>109</v>
      </c>
      <c r="M396" s="3" t="s">
        <v>109</v>
      </c>
      <c r="N396" s="3" t="s">
        <v>109</v>
      </c>
      <c r="O396" s="3" t="s">
        <v>109</v>
      </c>
      <c r="P396" s="3" t="s">
        <v>2172</v>
      </c>
      <c r="Q396" s="2"/>
      <c r="R396" s="8"/>
      <c r="S396" s="55">
        <v>13</v>
      </c>
      <c r="T396" s="3" t="s">
        <v>109</v>
      </c>
      <c r="U396" s="3" t="s">
        <v>109</v>
      </c>
      <c r="V396" s="3" t="s">
        <v>109</v>
      </c>
      <c r="W396" s="3" t="s">
        <v>109</v>
      </c>
      <c r="X396" s="3" t="s">
        <v>109</v>
      </c>
      <c r="Y396" s="3" t="s">
        <v>109</v>
      </c>
      <c r="Z396" s="3" t="s">
        <v>109</v>
      </c>
      <c r="AA396" s="4">
        <v>1910</v>
      </c>
      <c r="AB396" s="3" t="s">
        <v>109</v>
      </c>
      <c r="AC396" s="5" t="s">
        <v>111</v>
      </c>
      <c r="AD396" s="3" t="s">
        <v>111</v>
      </c>
      <c r="AE396" s="3" t="s">
        <v>109</v>
      </c>
      <c r="AF396" s="4">
        <v>4</v>
      </c>
      <c r="AG396" s="3" t="s">
        <v>109</v>
      </c>
      <c r="AH396" s="3" t="s">
        <v>123</v>
      </c>
      <c r="AI396" s="3" t="s">
        <v>109</v>
      </c>
      <c r="AN396" s="3" t="s">
        <v>109</v>
      </c>
      <c r="AO396" s="43">
        <f>K396*S396</f>
        <v>23400</v>
      </c>
      <c r="AP396" s="3" t="s">
        <v>109</v>
      </c>
      <c r="AQ396" s="57">
        <v>0.09</v>
      </c>
      <c r="AR396" s="3" t="s">
        <v>109</v>
      </c>
      <c r="AS396" s="3" t="s">
        <v>109</v>
      </c>
      <c r="AT396" s="46">
        <f>AO396*(1-AQ396)</f>
        <v>21294</v>
      </c>
      <c r="AU396" s="3" t="s">
        <v>109</v>
      </c>
      <c r="AV396" s="3" t="s">
        <v>109</v>
      </c>
      <c r="AW396" s="3" t="s">
        <v>109</v>
      </c>
      <c r="AX396" s="3" t="s">
        <v>109</v>
      </c>
      <c r="AY396" s="3" t="s">
        <v>109</v>
      </c>
      <c r="AZ396" s="3" t="s">
        <v>109</v>
      </c>
      <c r="BA396" s="48">
        <f>BW396*0.15</f>
        <v>0.15576934999999986</v>
      </c>
      <c r="BB396" s="48">
        <f>BW396*0.35</f>
        <v>0.36346181666666633</v>
      </c>
      <c r="BC396" s="48">
        <f>BW396*0.3</f>
        <v>0.31153869999999972</v>
      </c>
      <c r="BD396" s="48">
        <f>BW396*0.2</f>
        <v>0.20769246666666652</v>
      </c>
      <c r="BE396" s="3" t="s">
        <v>109</v>
      </c>
      <c r="BF396" s="3" t="s">
        <v>109</v>
      </c>
      <c r="BG396" s="3" t="s">
        <v>109</v>
      </c>
      <c r="BH396" s="3" t="s">
        <v>109</v>
      </c>
      <c r="BI396" s="3" t="s">
        <v>109</v>
      </c>
      <c r="BJ396" s="3" t="s">
        <v>109</v>
      </c>
      <c r="BK396" s="3" t="s">
        <v>109</v>
      </c>
      <c r="BM396" s="3" t="s">
        <v>109</v>
      </c>
      <c r="BN396" s="3" t="s">
        <v>109</v>
      </c>
      <c r="BO396" s="3" t="s">
        <v>109</v>
      </c>
      <c r="BP396" s="3" t="s">
        <v>109</v>
      </c>
      <c r="BQ396" s="3" t="s">
        <v>109</v>
      </c>
      <c r="BR396" s="3" t="s">
        <v>109</v>
      </c>
      <c r="BS396" s="3" t="s">
        <v>109</v>
      </c>
      <c r="BT396" s="3" t="s">
        <v>109</v>
      </c>
      <c r="BU396" s="3" t="s">
        <v>109</v>
      </c>
      <c r="BV396" s="3" t="s">
        <v>109</v>
      </c>
      <c r="BW396" s="48">
        <f>((AT396-BY396)/K396)</f>
        <v>1.0384623333333325</v>
      </c>
      <c r="BX396" s="3" t="s">
        <v>109</v>
      </c>
      <c r="BY396" s="48">
        <f>CC396*CB396</f>
        <v>19424.767800000001</v>
      </c>
      <c r="BZ396" s="3">
        <v>6.5000000000000002E-2</v>
      </c>
      <c r="CA396" s="4">
        <v>2.5474E-2</v>
      </c>
      <c r="CB396" s="3">
        <f>BZ396+CA396</f>
        <v>9.0473999999999999E-2</v>
      </c>
      <c r="CC396" s="47">
        <v>214700</v>
      </c>
      <c r="CD396" s="46">
        <v>0</v>
      </c>
      <c r="CE396" s="46">
        <f>CC396-CD396</f>
        <v>214700</v>
      </c>
      <c r="CF396" s="46" t="s">
        <v>109</v>
      </c>
      <c r="CG396" s="46">
        <f>CE396/K396</f>
        <v>119.27777777777777</v>
      </c>
      <c r="CH396" s="3" t="s">
        <v>2173</v>
      </c>
      <c r="CI396" s="3" t="s">
        <v>109</v>
      </c>
      <c r="CJ396" s="3" t="s">
        <v>109</v>
      </c>
      <c r="CK396" s="3" t="s">
        <v>109</v>
      </c>
      <c r="CL396" s="3" t="s">
        <v>109</v>
      </c>
      <c r="CM396" s="3" t="s">
        <v>109</v>
      </c>
      <c r="CN396" s="3" t="s">
        <v>109</v>
      </c>
      <c r="CO396" s="3" t="s">
        <v>109</v>
      </c>
      <c r="CP396" s="3" t="s">
        <v>109</v>
      </c>
      <c r="CQ396" s="5" t="s">
        <v>113</v>
      </c>
      <c r="CR396" s="5" t="s">
        <v>109</v>
      </c>
      <c r="CV396" s="21" t="s">
        <v>126</v>
      </c>
    </row>
    <row r="397" spans="1:101" x14ac:dyDescent="0.25">
      <c r="A397" s="3" t="s">
        <v>1674</v>
      </c>
      <c r="B397" s="3" t="s">
        <v>118</v>
      </c>
      <c r="C397" s="4">
        <v>2.5474E-2</v>
      </c>
      <c r="D397" s="3" t="s">
        <v>109</v>
      </c>
      <c r="E397" s="3" t="s">
        <v>618</v>
      </c>
      <c r="F397" s="3" t="s">
        <v>1675</v>
      </c>
      <c r="G397" s="3" t="s">
        <v>106</v>
      </c>
      <c r="H397" s="4">
        <v>47901</v>
      </c>
      <c r="I397" s="3" t="s">
        <v>215</v>
      </c>
      <c r="J397" s="3" t="s">
        <v>1654</v>
      </c>
      <c r="K397" s="4">
        <v>1953</v>
      </c>
      <c r="L397" s="3" t="s">
        <v>109</v>
      </c>
      <c r="M397" s="3" t="s">
        <v>109</v>
      </c>
      <c r="N397" s="3" t="s">
        <v>109</v>
      </c>
      <c r="O397" s="3" t="s">
        <v>109</v>
      </c>
      <c r="P397" s="3" t="s">
        <v>1676</v>
      </c>
      <c r="Q397" s="2"/>
      <c r="R397" s="8"/>
      <c r="S397" s="55">
        <v>12.5</v>
      </c>
      <c r="T397" s="3" t="s">
        <v>109</v>
      </c>
      <c r="U397" s="3" t="s">
        <v>109</v>
      </c>
      <c r="V397" s="3" t="s">
        <v>109</v>
      </c>
      <c r="W397" s="3" t="s">
        <v>109</v>
      </c>
      <c r="X397" s="3" t="s">
        <v>109</v>
      </c>
      <c r="Y397" s="3" t="s">
        <v>109</v>
      </c>
      <c r="Z397" s="3" t="s">
        <v>109</v>
      </c>
      <c r="AA397" s="4">
        <v>1870</v>
      </c>
      <c r="AB397" s="3" t="s">
        <v>109</v>
      </c>
      <c r="AC397" s="5" t="s">
        <v>111</v>
      </c>
      <c r="AD397" s="3" t="s">
        <v>135</v>
      </c>
      <c r="AE397" s="3" t="s">
        <v>109</v>
      </c>
      <c r="AF397" s="4">
        <v>3</v>
      </c>
      <c r="AG397" s="3" t="s">
        <v>109</v>
      </c>
      <c r="AH397" s="3" t="s">
        <v>111</v>
      </c>
      <c r="AI397" s="3" t="s">
        <v>109</v>
      </c>
      <c r="AN397" s="3" t="s">
        <v>109</v>
      </c>
      <c r="AO397" s="43">
        <f>K397*S397</f>
        <v>24412.5</v>
      </c>
      <c r="AP397" s="3" t="s">
        <v>109</v>
      </c>
      <c r="AQ397" s="57">
        <v>0.09</v>
      </c>
      <c r="AR397" s="3" t="s">
        <v>109</v>
      </c>
      <c r="AS397" s="3" t="s">
        <v>109</v>
      </c>
      <c r="AT397" s="46">
        <f>AO397*(1-AQ397)</f>
        <v>22215.375</v>
      </c>
      <c r="AU397" s="3" t="s">
        <v>109</v>
      </c>
      <c r="AV397" s="3" t="s">
        <v>109</v>
      </c>
      <c r="AW397" s="3" t="s">
        <v>109</v>
      </c>
      <c r="AX397" s="3" t="s">
        <v>109</v>
      </c>
      <c r="AY397" s="3" t="s">
        <v>109</v>
      </c>
      <c r="AZ397" s="3" t="s">
        <v>109</v>
      </c>
      <c r="BA397" s="48">
        <f>BW397*0.15</f>
        <v>0.32829357910906315</v>
      </c>
      <c r="BB397" s="48">
        <f>BW397*0.35</f>
        <v>0.76601835125448059</v>
      </c>
      <c r="BC397" s="48">
        <f>BW397*0.3</f>
        <v>0.6565871582181263</v>
      </c>
      <c r="BD397" s="48">
        <f>BW397*0.2</f>
        <v>0.43772477214541755</v>
      </c>
      <c r="BE397" s="3" t="s">
        <v>109</v>
      </c>
      <c r="BF397" s="3" t="s">
        <v>109</v>
      </c>
      <c r="BG397" s="3" t="s">
        <v>109</v>
      </c>
      <c r="BH397" s="3" t="s">
        <v>109</v>
      </c>
      <c r="BI397" s="3" t="s">
        <v>109</v>
      </c>
      <c r="BJ397" s="3" t="s">
        <v>109</v>
      </c>
      <c r="BK397" s="3" t="s">
        <v>109</v>
      </c>
      <c r="BM397" s="3" t="s">
        <v>109</v>
      </c>
      <c r="BN397" s="3" t="s">
        <v>109</v>
      </c>
      <c r="BO397" s="3" t="s">
        <v>109</v>
      </c>
      <c r="BP397" s="3" t="s">
        <v>109</v>
      </c>
      <c r="BQ397" s="3" t="s">
        <v>109</v>
      </c>
      <c r="BR397" s="3" t="s">
        <v>109</v>
      </c>
      <c r="BS397" s="3" t="s">
        <v>109</v>
      </c>
      <c r="BT397" s="3" t="s">
        <v>109</v>
      </c>
      <c r="BU397" s="3" t="s">
        <v>109</v>
      </c>
      <c r="BV397" s="3" t="s">
        <v>109</v>
      </c>
      <c r="BW397" s="48">
        <f>((AT397-BY397)/K397)</f>
        <v>2.1886238607270876</v>
      </c>
      <c r="BX397" s="3" t="s">
        <v>109</v>
      </c>
      <c r="BY397" s="48">
        <f>CC397*CB397</f>
        <v>17940.992599999998</v>
      </c>
      <c r="BZ397" s="3">
        <v>0.06</v>
      </c>
      <c r="CA397" s="4">
        <v>2.5474E-2</v>
      </c>
      <c r="CB397" s="3">
        <f>BZ397+CA397</f>
        <v>8.5473999999999994E-2</v>
      </c>
      <c r="CC397" s="47">
        <v>209900</v>
      </c>
      <c r="CD397" s="46">
        <v>0</v>
      </c>
      <c r="CE397" s="46">
        <f>CC397-CD397</f>
        <v>209900</v>
      </c>
      <c r="CF397" s="46" t="s">
        <v>109</v>
      </c>
      <c r="CG397" s="46">
        <f>CE397/K397</f>
        <v>107.47567844342038</v>
      </c>
      <c r="CH397" s="3" t="s">
        <v>1677</v>
      </c>
      <c r="CI397" s="3" t="s">
        <v>109</v>
      </c>
      <c r="CJ397" s="3" t="s">
        <v>109</v>
      </c>
      <c r="CK397" s="3" t="s">
        <v>109</v>
      </c>
      <c r="CL397" s="3" t="s">
        <v>109</v>
      </c>
      <c r="CM397" s="3" t="s">
        <v>109</v>
      </c>
      <c r="CN397" s="3" t="s">
        <v>109</v>
      </c>
      <c r="CO397" s="3" t="s">
        <v>109</v>
      </c>
      <c r="CP397" s="3" t="s">
        <v>109</v>
      </c>
      <c r="CQ397" s="5" t="s">
        <v>113</v>
      </c>
      <c r="CR397" s="5" t="s">
        <v>109</v>
      </c>
      <c r="CV397" s="21" t="s">
        <v>126</v>
      </c>
    </row>
    <row r="398" spans="1:101" x14ac:dyDescent="0.25">
      <c r="A398" s="3" t="s">
        <v>2174</v>
      </c>
      <c r="B398" s="3" t="s">
        <v>118</v>
      </c>
      <c r="C398" s="4">
        <v>2.5474E-2</v>
      </c>
      <c r="D398" s="3" t="s">
        <v>2175</v>
      </c>
      <c r="E398" s="3" t="s">
        <v>1670</v>
      </c>
      <c r="F398" s="3" t="s">
        <v>2176</v>
      </c>
      <c r="G398" s="3" t="s">
        <v>106</v>
      </c>
      <c r="H398" s="4">
        <v>47901</v>
      </c>
      <c r="I398" s="3" t="s">
        <v>215</v>
      </c>
      <c r="J398" s="3" t="s">
        <v>1654</v>
      </c>
      <c r="K398" s="4">
        <v>2900</v>
      </c>
      <c r="L398" s="3" t="s">
        <v>109</v>
      </c>
      <c r="M398" s="3" t="s">
        <v>109</v>
      </c>
      <c r="N398" s="3" t="s">
        <v>109</v>
      </c>
      <c r="O398" s="3" t="s">
        <v>109</v>
      </c>
      <c r="P398" s="3" t="s">
        <v>2177</v>
      </c>
      <c r="Q398" s="2"/>
      <c r="R398" s="8"/>
      <c r="S398" s="55">
        <v>12.5</v>
      </c>
      <c r="T398" s="3" t="s">
        <v>109</v>
      </c>
      <c r="U398" s="3" t="s">
        <v>109</v>
      </c>
      <c r="V398" s="3" t="s">
        <v>109</v>
      </c>
      <c r="W398" s="3" t="s">
        <v>109</v>
      </c>
      <c r="X398" s="3" t="s">
        <v>109</v>
      </c>
      <c r="Y398" s="3" t="s">
        <v>109</v>
      </c>
      <c r="Z398" s="3" t="s">
        <v>109</v>
      </c>
      <c r="AA398" s="4">
        <v>1901</v>
      </c>
      <c r="AB398" s="3" t="s">
        <v>109</v>
      </c>
      <c r="AC398" s="5" t="s">
        <v>111</v>
      </c>
      <c r="AD398" s="3" t="s">
        <v>111</v>
      </c>
      <c r="AE398" s="3" t="s">
        <v>109</v>
      </c>
      <c r="AF398" s="4">
        <v>2</v>
      </c>
      <c r="AG398" s="3" t="s">
        <v>109</v>
      </c>
      <c r="AH398" s="3" t="s">
        <v>111</v>
      </c>
      <c r="AI398" s="3" t="s">
        <v>109</v>
      </c>
      <c r="AN398" s="3" t="s">
        <v>109</v>
      </c>
      <c r="AO398" s="43">
        <f>K398*S398</f>
        <v>36250</v>
      </c>
      <c r="AP398" s="3" t="s">
        <v>109</v>
      </c>
      <c r="AQ398" s="57">
        <v>0.09</v>
      </c>
      <c r="AR398" s="3" t="s">
        <v>109</v>
      </c>
      <c r="AS398" s="3" t="s">
        <v>109</v>
      </c>
      <c r="AT398" s="46">
        <f>AO398*(1-AQ398)</f>
        <v>32987.5</v>
      </c>
      <c r="AU398" s="3" t="s">
        <v>109</v>
      </c>
      <c r="AV398" s="3" t="s">
        <v>109</v>
      </c>
      <c r="AW398" s="3" t="s">
        <v>109</v>
      </c>
      <c r="AX398" s="3" t="s">
        <v>109</v>
      </c>
      <c r="AY398" s="3" t="s">
        <v>109</v>
      </c>
      <c r="AZ398" s="3" t="s">
        <v>109</v>
      </c>
      <c r="BA398" s="48">
        <f>BW398*0.15</f>
        <v>0.25083409655172417</v>
      </c>
      <c r="BB398" s="48">
        <f>BW398*0.35</f>
        <v>0.5852795586206897</v>
      </c>
      <c r="BC398" s="48">
        <f>BW398*0.3</f>
        <v>0.50166819310344835</v>
      </c>
      <c r="BD398" s="48">
        <f>BW398*0.2</f>
        <v>0.33444546206896564</v>
      </c>
      <c r="BE398" s="3" t="s">
        <v>109</v>
      </c>
      <c r="BF398" s="3" t="s">
        <v>109</v>
      </c>
      <c r="BG398" s="3" t="s">
        <v>109</v>
      </c>
      <c r="BH398" s="3" t="s">
        <v>109</v>
      </c>
      <c r="BI398" s="3" t="s">
        <v>109</v>
      </c>
      <c r="BJ398" s="3" t="s">
        <v>109</v>
      </c>
      <c r="BK398" s="3" t="s">
        <v>109</v>
      </c>
      <c r="BM398" s="3" t="s">
        <v>109</v>
      </c>
      <c r="BN398" s="3" t="s">
        <v>109</v>
      </c>
      <c r="BO398" s="3" t="s">
        <v>109</v>
      </c>
      <c r="BP398" s="3" t="s">
        <v>109</v>
      </c>
      <c r="BQ398" s="3" t="s">
        <v>109</v>
      </c>
      <c r="BR398" s="3" t="s">
        <v>109</v>
      </c>
      <c r="BS398" s="3" t="s">
        <v>109</v>
      </c>
      <c r="BT398" s="3" t="s">
        <v>109</v>
      </c>
      <c r="BU398" s="3" t="s">
        <v>109</v>
      </c>
      <c r="BV398" s="3" t="s">
        <v>109</v>
      </c>
      <c r="BW398" s="48">
        <f>((AT398-BY398)/K398)</f>
        <v>1.672227310344828</v>
      </c>
      <c r="BX398" s="3" t="s">
        <v>109</v>
      </c>
      <c r="BY398" s="48">
        <f>CC398*CB398</f>
        <v>28138.040799999999</v>
      </c>
      <c r="BZ398" s="3">
        <v>0.06</v>
      </c>
      <c r="CA398" s="4">
        <v>2.5474E-2</v>
      </c>
      <c r="CB398" s="3">
        <f>BZ398+CA398</f>
        <v>8.5473999999999994E-2</v>
      </c>
      <c r="CC398" s="47">
        <v>329200</v>
      </c>
      <c r="CD398" s="46">
        <v>0</v>
      </c>
      <c r="CE398" s="46">
        <f>CC398-CD398</f>
        <v>329200</v>
      </c>
      <c r="CF398" s="46" t="s">
        <v>109</v>
      </c>
      <c r="CG398" s="46">
        <f>CE398/K398</f>
        <v>113.51724137931035</v>
      </c>
      <c r="CH398" s="3" t="s">
        <v>2178</v>
      </c>
      <c r="CI398" s="3" t="s">
        <v>109</v>
      </c>
      <c r="CJ398" s="3" t="s">
        <v>109</v>
      </c>
      <c r="CK398" s="3" t="s">
        <v>109</v>
      </c>
      <c r="CL398" s="3" t="s">
        <v>109</v>
      </c>
      <c r="CM398" s="3" t="s">
        <v>109</v>
      </c>
      <c r="CN398" s="3" t="s">
        <v>109</v>
      </c>
      <c r="CO398" s="3" t="s">
        <v>109</v>
      </c>
      <c r="CP398" s="3" t="s">
        <v>109</v>
      </c>
      <c r="CQ398" s="5" t="s">
        <v>126</v>
      </c>
      <c r="CR398" s="5" t="s">
        <v>2179</v>
      </c>
      <c r="CV398" s="21" t="s">
        <v>126</v>
      </c>
    </row>
    <row r="399" spans="1:101" x14ac:dyDescent="0.25">
      <c r="A399" s="3" t="s">
        <v>1701</v>
      </c>
      <c r="B399" s="3" t="s">
        <v>118</v>
      </c>
      <c r="C399" s="4">
        <v>2.5474E-2</v>
      </c>
      <c r="D399" s="3" t="s">
        <v>1702</v>
      </c>
      <c r="E399" s="3" t="s">
        <v>1703</v>
      </c>
      <c r="F399" s="3" t="s">
        <v>1704</v>
      </c>
      <c r="G399" s="3" t="s">
        <v>106</v>
      </c>
      <c r="H399" s="4">
        <v>47901</v>
      </c>
      <c r="I399" s="3" t="s">
        <v>215</v>
      </c>
      <c r="J399" s="3" t="s">
        <v>1654</v>
      </c>
      <c r="K399" s="4">
        <v>1500</v>
      </c>
      <c r="L399" s="3" t="s">
        <v>109</v>
      </c>
      <c r="M399" s="3" t="s">
        <v>109</v>
      </c>
      <c r="N399" s="3" t="s">
        <v>109</v>
      </c>
      <c r="O399" s="3" t="s">
        <v>109</v>
      </c>
      <c r="P399" s="3" t="s">
        <v>1705</v>
      </c>
      <c r="Q399" s="2"/>
      <c r="R399" s="8"/>
      <c r="S399" s="55">
        <v>12.5</v>
      </c>
      <c r="T399" s="3" t="s">
        <v>109</v>
      </c>
      <c r="U399" s="3" t="s">
        <v>109</v>
      </c>
      <c r="V399" s="3" t="s">
        <v>109</v>
      </c>
      <c r="W399" s="3" t="s">
        <v>109</v>
      </c>
      <c r="X399" s="3" t="s">
        <v>109</v>
      </c>
      <c r="Y399" s="3" t="s">
        <v>109</v>
      </c>
      <c r="Z399" s="3" t="s">
        <v>109</v>
      </c>
      <c r="AA399" s="4">
        <v>1920</v>
      </c>
      <c r="AB399" s="3" t="s">
        <v>109</v>
      </c>
      <c r="AC399" s="5" t="s">
        <v>111</v>
      </c>
      <c r="AD399" s="3" t="s">
        <v>111</v>
      </c>
      <c r="AE399" s="3" t="s">
        <v>109</v>
      </c>
      <c r="AF399" s="4">
        <v>3</v>
      </c>
      <c r="AG399" s="3" t="s">
        <v>109</v>
      </c>
      <c r="AH399" s="3" t="s">
        <v>111</v>
      </c>
      <c r="AI399" s="3" t="s">
        <v>109</v>
      </c>
      <c r="AN399" s="3" t="s">
        <v>109</v>
      </c>
      <c r="AO399" s="43">
        <f>K399*S399</f>
        <v>18750</v>
      </c>
      <c r="AP399" s="3" t="s">
        <v>109</v>
      </c>
      <c r="AQ399" s="57">
        <v>0.09</v>
      </c>
      <c r="AR399" s="3" t="s">
        <v>109</v>
      </c>
      <c r="AS399" s="3" t="s">
        <v>109</v>
      </c>
      <c r="AT399" s="46">
        <f>AO399*(1-AQ399)</f>
        <v>17062.5</v>
      </c>
      <c r="AU399" s="3" t="s">
        <v>109</v>
      </c>
      <c r="AV399" s="3" t="s">
        <v>109</v>
      </c>
      <c r="AW399" s="3" t="s">
        <v>109</v>
      </c>
      <c r="AX399" s="3" t="s">
        <v>109</v>
      </c>
      <c r="AY399" s="3" t="s">
        <v>109</v>
      </c>
      <c r="AZ399" s="3" t="s">
        <v>109</v>
      </c>
      <c r="BA399" s="48">
        <f>BW399*0.15</f>
        <v>0.25142808</v>
      </c>
      <c r="BB399" s="48">
        <f>BW399*0.35</f>
        <v>0.58666552000000005</v>
      </c>
      <c r="BC399" s="48">
        <f>BW399*0.3</f>
        <v>0.50285616</v>
      </c>
      <c r="BD399" s="48">
        <f>BW399*0.2</f>
        <v>0.33523744000000005</v>
      </c>
      <c r="BE399" s="3" t="s">
        <v>109</v>
      </c>
      <c r="BF399" s="3" t="s">
        <v>109</v>
      </c>
      <c r="BG399" s="3" t="s">
        <v>109</v>
      </c>
      <c r="BH399" s="3" t="s">
        <v>109</v>
      </c>
      <c r="BI399" s="3" t="s">
        <v>109</v>
      </c>
      <c r="BJ399" s="3" t="s">
        <v>109</v>
      </c>
      <c r="BK399" s="3" t="s">
        <v>109</v>
      </c>
      <c r="BM399" s="3" t="s">
        <v>109</v>
      </c>
      <c r="BN399" s="3" t="s">
        <v>109</v>
      </c>
      <c r="BO399" s="3" t="s">
        <v>109</v>
      </c>
      <c r="BP399" s="3" t="s">
        <v>109</v>
      </c>
      <c r="BQ399" s="3" t="s">
        <v>109</v>
      </c>
      <c r="BR399" s="3" t="s">
        <v>109</v>
      </c>
      <c r="BS399" s="3" t="s">
        <v>109</v>
      </c>
      <c r="BT399" s="3" t="s">
        <v>109</v>
      </c>
      <c r="BU399" s="3" t="s">
        <v>109</v>
      </c>
      <c r="BV399" s="3" t="s">
        <v>109</v>
      </c>
      <c r="BW399" s="48">
        <f>((AT399-BY399)/K399)</f>
        <v>1.6761872000000002</v>
      </c>
      <c r="BX399" s="3" t="s">
        <v>109</v>
      </c>
      <c r="BY399" s="48">
        <f>CC399*CB399</f>
        <v>14548.2192</v>
      </c>
      <c r="BZ399" s="3">
        <v>6.5000000000000002E-2</v>
      </c>
      <c r="CA399" s="4">
        <v>2.5474E-2</v>
      </c>
      <c r="CB399" s="3">
        <f>BZ399+CA399</f>
        <v>9.0473999999999999E-2</v>
      </c>
      <c r="CC399" s="47">
        <v>160800</v>
      </c>
      <c r="CD399" s="46">
        <v>0</v>
      </c>
      <c r="CE399" s="46">
        <f>CC399-CD399</f>
        <v>160800</v>
      </c>
      <c r="CF399" s="46" t="s">
        <v>109</v>
      </c>
      <c r="CG399" s="46">
        <f>CE399/K399</f>
        <v>107.2</v>
      </c>
      <c r="CH399" s="3" t="s">
        <v>1706</v>
      </c>
      <c r="CI399" s="3" t="s">
        <v>109</v>
      </c>
      <c r="CJ399" s="3" t="s">
        <v>109</v>
      </c>
      <c r="CK399" s="3" t="s">
        <v>109</v>
      </c>
      <c r="CL399" s="3" t="s">
        <v>109</v>
      </c>
      <c r="CM399" s="3" t="s">
        <v>109</v>
      </c>
      <c r="CN399" s="3" t="s">
        <v>109</v>
      </c>
      <c r="CO399" s="3" t="s">
        <v>109</v>
      </c>
      <c r="CP399" s="3" t="s">
        <v>109</v>
      </c>
      <c r="CQ399" s="5" t="s">
        <v>113</v>
      </c>
      <c r="CR399" s="5" t="s">
        <v>109</v>
      </c>
      <c r="CV399" s="21" t="s">
        <v>113</v>
      </c>
    </row>
    <row r="400" spans="1:101" x14ac:dyDescent="0.25">
      <c r="A400" s="3" t="s">
        <v>2150</v>
      </c>
      <c r="B400" s="3" t="s">
        <v>118</v>
      </c>
      <c r="C400" s="4">
        <v>2.5474E-2</v>
      </c>
      <c r="D400" s="3" t="s">
        <v>2151</v>
      </c>
      <c r="E400" s="3" t="s">
        <v>2152</v>
      </c>
      <c r="F400" s="3" t="s">
        <v>2153</v>
      </c>
      <c r="G400" s="3" t="s">
        <v>106</v>
      </c>
      <c r="H400" s="4">
        <v>47901</v>
      </c>
      <c r="I400" s="3" t="s">
        <v>215</v>
      </c>
      <c r="J400" s="3" t="s">
        <v>1654</v>
      </c>
      <c r="K400" s="4">
        <v>1220</v>
      </c>
      <c r="L400" s="3" t="s">
        <v>109</v>
      </c>
      <c r="M400" s="3" t="s">
        <v>109</v>
      </c>
      <c r="N400" s="3" t="s">
        <v>109</v>
      </c>
      <c r="O400" s="3" t="s">
        <v>109</v>
      </c>
      <c r="P400" s="3" t="s">
        <v>109</v>
      </c>
      <c r="Q400" s="2"/>
      <c r="R400" s="8"/>
      <c r="S400" s="55">
        <v>13</v>
      </c>
      <c r="T400" s="3" t="s">
        <v>109</v>
      </c>
      <c r="U400" s="3" t="s">
        <v>260</v>
      </c>
      <c r="V400" s="3" t="s">
        <v>109</v>
      </c>
      <c r="W400" s="3" t="s">
        <v>109</v>
      </c>
      <c r="X400" s="3" t="s">
        <v>109</v>
      </c>
      <c r="Y400" s="3" t="s">
        <v>109</v>
      </c>
      <c r="Z400" s="3" t="s">
        <v>109</v>
      </c>
      <c r="AA400" s="4">
        <v>1907</v>
      </c>
      <c r="AB400" s="3" t="s">
        <v>109</v>
      </c>
      <c r="AC400" s="5" t="s">
        <v>111</v>
      </c>
      <c r="AD400" s="3" t="s">
        <v>111</v>
      </c>
      <c r="AE400" s="3" t="s">
        <v>109</v>
      </c>
      <c r="AF400" s="4">
        <v>3</v>
      </c>
      <c r="AG400" s="3" t="s">
        <v>109</v>
      </c>
      <c r="AH400" s="3" t="s">
        <v>111</v>
      </c>
      <c r="AI400" s="3" t="s">
        <v>109</v>
      </c>
      <c r="AN400" s="3" t="s">
        <v>109</v>
      </c>
      <c r="AO400" s="43">
        <f>K400*S400</f>
        <v>15860</v>
      </c>
      <c r="AP400" s="3" t="s">
        <v>109</v>
      </c>
      <c r="AQ400" s="57">
        <v>0.09</v>
      </c>
      <c r="AR400" s="3" t="s">
        <v>109</v>
      </c>
      <c r="AS400" s="3" t="s">
        <v>109</v>
      </c>
      <c r="AT400" s="46">
        <f>AO400*(1-AQ400)</f>
        <v>14432.6</v>
      </c>
      <c r="AU400" s="3" t="s">
        <v>109</v>
      </c>
      <c r="AV400" s="3" t="s">
        <v>109</v>
      </c>
      <c r="AW400" s="3" t="s">
        <v>109</v>
      </c>
      <c r="AX400" s="3" t="s">
        <v>109</v>
      </c>
      <c r="AY400" s="3" t="s">
        <v>109</v>
      </c>
      <c r="AZ400" s="3" t="s">
        <v>109</v>
      </c>
      <c r="BA400" s="48">
        <f>BW400*0.15</f>
        <v>0.25609413934426245</v>
      </c>
      <c r="BB400" s="48">
        <f>BW400*0.35</f>
        <v>0.59755299180327903</v>
      </c>
      <c r="BC400" s="48">
        <f>BW400*0.3</f>
        <v>0.5121882786885249</v>
      </c>
      <c r="BD400" s="48">
        <f>BW400*0.2</f>
        <v>0.34145885245901664</v>
      </c>
      <c r="BE400" s="3" t="s">
        <v>109</v>
      </c>
      <c r="BF400" s="3" t="s">
        <v>109</v>
      </c>
      <c r="BG400" s="3" t="s">
        <v>109</v>
      </c>
      <c r="BH400" s="3" t="s">
        <v>109</v>
      </c>
      <c r="BI400" s="3" t="s">
        <v>109</v>
      </c>
      <c r="BJ400" s="3" t="s">
        <v>2155</v>
      </c>
      <c r="BK400" s="3" t="s">
        <v>114</v>
      </c>
      <c r="BL400" s="14">
        <v>0.05</v>
      </c>
      <c r="BM400" s="3" t="s">
        <v>2155</v>
      </c>
      <c r="BN400" s="3" t="s">
        <v>1868</v>
      </c>
      <c r="BO400" s="3" t="s">
        <v>109</v>
      </c>
      <c r="BP400" s="3" t="s">
        <v>109</v>
      </c>
      <c r="BQ400" s="3" t="s">
        <v>109</v>
      </c>
      <c r="BR400" s="3" t="s">
        <v>109</v>
      </c>
      <c r="BS400" s="3" t="s">
        <v>109</v>
      </c>
      <c r="BT400" s="3" t="s">
        <v>109</v>
      </c>
      <c r="BU400" s="3" t="s">
        <v>109</v>
      </c>
      <c r="BV400" s="3" t="s">
        <v>109</v>
      </c>
      <c r="BW400" s="48">
        <f>((AT400-BY400)/K400)</f>
        <v>1.7072942622950831</v>
      </c>
      <c r="BX400" s="3" t="s">
        <v>136</v>
      </c>
      <c r="BY400" s="48">
        <f>CC400*CB400</f>
        <v>12349.700999999999</v>
      </c>
      <c r="BZ400" s="3">
        <v>6.5000000000000002E-2</v>
      </c>
      <c r="CA400" s="4">
        <v>2.5474E-2</v>
      </c>
      <c r="CB400" s="3">
        <f>BZ400+CA400</f>
        <v>9.0473999999999999E-2</v>
      </c>
      <c r="CC400" s="47">
        <v>136500</v>
      </c>
      <c r="CD400" s="46">
        <v>0</v>
      </c>
      <c r="CE400" s="46">
        <f>CC400-CD400</f>
        <v>136500</v>
      </c>
      <c r="CF400" s="46" t="s">
        <v>2156</v>
      </c>
      <c r="CG400" s="46">
        <f>CE400/K400</f>
        <v>111.88524590163935</v>
      </c>
      <c r="CH400" s="3" t="s">
        <v>2143</v>
      </c>
      <c r="CI400" s="3" t="s">
        <v>109</v>
      </c>
      <c r="CJ400" s="3" t="s">
        <v>109</v>
      </c>
      <c r="CK400" s="3" t="s">
        <v>109</v>
      </c>
      <c r="CL400" s="3" t="s">
        <v>109</v>
      </c>
      <c r="CM400" s="3" t="s">
        <v>109</v>
      </c>
      <c r="CN400" s="3" t="s">
        <v>109</v>
      </c>
      <c r="CO400" s="3" t="s">
        <v>109</v>
      </c>
      <c r="CP400" s="3" t="s">
        <v>109</v>
      </c>
      <c r="CQ400" s="5" t="s">
        <v>113</v>
      </c>
      <c r="CR400" s="5" t="s">
        <v>109</v>
      </c>
      <c r="CV400" s="21" t="s">
        <v>126</v>
      </c>
    </row>
    <row r="401" spans="1:100" x14ac:dyDescent="0.25">
      <c r="A401" s="3" t="s">
        <v>2180</v>
      </c>
      <c r="B401" s="3" t="s">
        <v>118</v>
      </c>
      <c r="C401" s="4">
        <v>2.5474E-2</v>
      </c>
      <c r="D401" s="3" t="s">
        <v>2181</v>
      </c>
      <c r="E401" s="3" t="s">
        <v>2182</v>
      </c>
      <c r="F401" s="3" t="s">
        <v>2183</v>
      </c>
      <c r="G401" s="3" t="s">
        <v>106</v>
      </c>
      <c r="H401" s="4">
        <v>47901</v>
      </c>
      <c r="I401" s="3" t="s">
        <v>215</v>
      </c>
      <c r="J401" s="3" t="s">
        <v>1654</v>
      </c>
      <c r="K401" s="4">
        <v>2820</v>
      </c>
      <c r="L401" s="3" t="s">
        <v>109</v>
      </c>
      <c r="M401" s="3" t="s">
        <v>109</v>
      </c>
      <c r="N401" s="3" t="s">
        <v>109</v>
      </c>
      <c r="O401" s="3" t="s">
        <v>109</v>
      </c>
      <c r="P401" s="3" t="s">
        <v>2184</v>
      </c>
      <c r="Q401" s="2"/>
      <c r="R401" s="8"/>
      <c r="S401" s="55">
        <v>12.5</v>
      </c>
      <c r="T401" s="3" t="s">
        <v>109</v>
      </c>
      <c r="U401" s="3" t="s">
        <v>109</v>
      </c>
      <c r="V401" s="3" t="s">
        <v>109</v>
      </c>
      <c r="W401" s="3" t="s">
        <v>109</v>
      </c>
      <c r="X401" s="3" t="s">
        <v>109</v>
      </c>
      <c r="Y401" s="3" t="s">
        <v>109</v>
      </c>
      <c r="Z401" s="3" t="s">
        <v>109</v>
      </c>
      <c r="AA401" s="4">
        <v>1890</v>
      </c>
      <c r="AB401" s="3" t="s">
        <v>109</v>
      </c>
      <c r="AC401" s="5" t="s">
        <v>111</v>
      </c>
      <c r="AD401" s="3" t="s">
        <v>111</v>
      </c>
      <c r="AE401" s="3" t="s">
        <v>109</v>
      </c>
      <c r="AF401" s="4">
        <v>2</v>
      </c>
      <c r="AG401" s="3" t="s">
        <v>109</v>
      </c>
      <c r="AH401" s="3" t="s">
        <v>111</v>
      </c>
      <c r="AI401" s="3" t="s">
        <v>109</v>
      </c>
      <c r="AN401" s="3" t="s">
        <v>109</v>
      </c>
      <c r="AO401" s="43">
        <f>K401*S401</f>
        <v>35250</v>
      </c>
      <c r="AP401" s="3" t="s">
        <v>109</v>
      </c>
      <c r="AQ401" s="57">
        <v>0.09</v>
      </c>
      <c r="AR401" s="3" t="s">
        <v>109</v>
      </c>
      <c r="AS401" s="3" t="s">
        <v>109</v>
      </c>
      <c r="AT401" s="46">
        <f>AO401*(1-AQ401)</f>
        <v>32077.5</v>
      </c>
      <c r="AU401" s="3" t="s">
        <v>109</v>
      </c>
      <c r="AV401" s="3" t="s">
        <v>109</v>
      </c>
      <c r="AW401" s="3" t="s">
        <v>109</v>
      </c>
      <c r="AX401" s="3" t="s">
        <v>109</v>
      </c>
      <c r="AY401" s="3" t="s">
        <v>109</v>
      </c>
      <c r="AZ401" s="3" t="s">
        <v>109</v>
      </c>
      <c r="BA401" s="48">
        <f>BW401*0.15</f>
        <v>0.25773848936170229</v>
      </c>
      <c r="BB401" s="48">
        <f>BW401*0.35</f>
        <v>0.60138980851063872</v>
      </c>
      <c r="BC401" s="48">
        <f>BW401*0.3</f>
        <v>0.51547697872340459</v>
      </c>
      <c r="BD401" s="48">
        <f>BW401*0.2</f>
        <v>0.34365131914893643</v>
      </c>
      <c r="BE401" s="3" t="s">
        <v>109</v>
      </c>
      <c r="BF401" s="3" t="s">
        <v>109</v>
      </c>
      <c r="BG401" s="3" t="s">
        <v>109</v>
      </c>
      <c r="BH401" s="3" t="s">
        <v>109</v>
      </c>
      <c r="BI401" s="3" t="s">
        <v>109</v>
      </c>
      <c r="BJ401" s="3" t="s">
        <v>109</v>
      </c>
      <c r="BK401" s="3" t="s">
        <v>109</v>
      </c>
      <c r="BM401" s="3" t="s">
        <v>109</v>
      </c>
      <c r="BN401" s="3" t="s">
        <v>109</v>
      </c>
      <c r="BO401" s="3" t="s">
        <v>109</v>
      </c>
      <c r="BP401" s="3" t="s">
        <v>109</v>
      </c>
      <c r="BQ401" s="3" t="s">
        <v>109</v>
      </c>
      <c r="BR401" s="3" t="s">
        <v>109</v>
      </c>
      <c r="BS401" s="3" t="s">
        <v>109</v>
      </c>
      <c r="BT401" s="3" t="s">
        <v>109</v>
      </c>
      <c r="BU401" s="3" t="s">
        <v>109</v>
      </c>
      <c r="BV401" s="3" t="s">
        <v>109</v>
      </c>
      <c r="BW401" s="48">
        <f>((AT401-BY401)/K401)</f>
        <v>1.718256595744682</v>
      </c>
      <c r="BX401" s="3" t="s">
        <v>109</v>
      </c>
      <c r="BY401" s="48">
        <f>CC401*CB401</f>
        <v>27232.016399999997</v>
      </c>
      <c r="BZ401" s="3">
        <v>0.06</v>
      </c>
      <c r="CA401" s="4">
        <v>2.5474E-2</v>
      </c>
      <c r="CB401" s="3">
        <f>BZ401+CA401</f>
        <v>8.5473999999999994E-2</v>
      </c>
      <c r="CC401" s="47">
        <v>318600</v>
      </c>
      <c r="CD401" s="46">
        <v>0</v>
      </c>
      <c r="CE401" s="46">
        <f>CC401-CD401</f>
        <v>318600</v>
      </c>
      <c r="CF401" s="46" t="s">
        <v>109</v>
      </c>
      <c r="CG401" s="46">
        <f>CE401/K401</f>
        <v>112.97872340425532</v>
      </c>
      <c r="CH401" s="3" t="s">
        <v>2185</v>
      </c>
      <c r="CI401" s="3" t="s">
        <v>109</v>
      </c>
      <c r="CJ401" s="3" t="s">
        <v>109</v>
      </c>
      <c r="CK401" s="3" t="s">
        <v>109</v>
      </c>
      <c r="CL401" s="3" t="s">
        <v>109</v>
      </c>
      <c r="CM401" s="3" t="s">
        <v>109</v>
      </c>
      <c r="CN401" s="3" t="s">
        <v>109</v>
      </c>
      <c r="CO401" s="3" t="s">
        <v>109</v>
      </c>
      <c r="CP401" s="3" t="s">
        <v>109</v>
      </c>
      <c r="CQ401" s="5" t="s">
        <v>113</v>
      </c>
      <c r="CR401" s="5" t="s">
        <v>109</v>
      </c>
      <c r="CV401" s="21" t="s">
        <v>126</v>
      </c>
    </row>
    <row r="402" spans="1:100" x14ac:dyDescent="0.25">
      <c r="A402" s="3" t="s">
        <v>2112</v>
      </c>
      <c r="B402" s="3" t="s">
        <v>118</v>
      </c>
      <c r="C402" s="4">
        <v>2.5474E-2</v>
      </c>
      <c r="D402" s="3" t="s">
        <v>2113</v>
      </c>
      <c r="E402" s="3" t="s">
        <v>2114</v>
      </c>
      <c r="F402" s="3" t="s">
        <v>2115</v>
      </c>
      <c r="G402" s="3" t="s">
        <v>106</v>
      </c>
      <c r="H402" s="4">
        <v>47901</v>
      </c>
      <c r="I402" s="3" t="s">
        <v>215</v>
      </c>
      <c r="J402" s="3" t="s">
        <v>1654</v>
      </c>
      <c r="K402" s="4">
        <v>1955</v>
      </c>
      <c r="L402" s="3" t="s">
        <v>109</v>
      </c>
      <c r="M402" s="3" t="s">
        <v>109</v>
      </c>
      <c r="N402" s="3" t="s">
        <v>109</v>
      </c>
      <c r="O402" s="3" t="s">
        <v>109</v>
      </c>
      <c r="P402" s="3" t="s">
        <v>2116</v>
      </c>
      <c r="Q402" s="2"/>
      <c r="R402" s="8"/>
      <c r="S402" s="55">
        <v>13</v>
      </c>
      <c r="T402" s="3" t="s">
        <v>109</v>
      </c>
      <c r="U402" s="3" t="s">
        <v>109</v>
      </c>
      <c r="V402" s="3" t="s">
        <v>109</v>
      </c>
      <c r="W402" s="3" t="s">
        <v>109</v>
      </c>
      <c r="X402" s="3" t="s">
        <v>109</v>
      </c>
      <c r="Y402" s="3" t="s">
        <v>109</v>
      </c>
      <c r="Z402" s="3" t="s">
        <v>109</v>
      </c>
      <c r="AA402" s="4">
        <v>1870</v>
      </c>
      <c r="AB402" s="3" t="s">
        <v>109</v>
      </c>
      <c r="AC402" s="5" t="s">
        <v>111</v>
      </c>
      <c r="AD402" s="3" t="s">
        <v>111</v>
      </c>
      <c r="AE402" s="3" t="s">
        <v>109</v>
      </c>
      <c r="AF402" s="4">
        <v>3</v>
      </c>
      <c r="AG402" s="3" t="s">
        <v>109</v>
      </c>
      <c r="AH402" s="3" t="s">
        <v>123</v>
      </c>
      <c r="AI402" s="3" t="s">
        <v>109</v>
      </c>
      <c r="AN402" s="3" t="s">
        <v>109</v>
      </c>
      <c r="AO402" s="43">
        <f>K402*S402</f>
        <v>25415</v>
      </c>
      <c r="AP402" s="3" t="s">
        <v>109</v>
      </c>
      <c r="AQ402" s="57">
        <v>0.09</v>
      </c>
      <c r="AR402" s="3" t="s">
        <v>109</v>
      </c>
      <c r="AS402" s="3" t="s">
        <v>109</v>
      </c>
      <c r="AT402" s="46">
        <f>AO402*(1-AQ402)</f>
        <v>23127.65</v>
      </c>
      <c r="AU402" s="3" t="s">
        <v>109</v>
      </c>
      <c r="AV402" s="3" t="s">
        <v>109</v>
      </c>
      <c r="AW402" s="3" t="s">
        <v>109</v>
      </c>
      <c r="AX402" s="3" t="s">
        <v>109</v>
      </c>
      <c r="AY402" s="3" t="s">
        <v>109</v>
      </c>
      <c r="AZ402" s="3" t="s">
        <v>109</v>
      </c>
      <c r="BA402" s="48">
        <f>BW402*0.15</f>
        <v>0.26547948337595917</v>
      </c>
      <c r="BB402" s="48">
        <f>BW402*0.35</f>
        <v>0.61945212787723802</v>
      </c>
      <c r="BC402" s="48">
        <f>BW402*0.3</f>
        <v>0.53095896675191834</v>
      </c>
      <c r="BD402" s="48">
        <f>BW402*0.2</f>
        <v>0.35397264450127897</v>
      </c>
      <c r="BE402" s="3" t="s">
        <v>109</v>
      </c>
      <c r="BF402" s="3" t="s">
        <v>109</v>
      </c>
      <c r="BG402" s="3" t="s">
        <v>109</v>
      </c>
      <c r="BH402" s="3" t="s">
        <v>109</v>
      </c>
      <c r="BI402" s="3" t="s">
        <v>109</v>
      </c>
      <c r="BJ402" s="3" t="s">
        <v>109</v>
      </c>
      <c r="BK402" s="3" t="s">
        <v>109</v>
      </c>
      <c r="BM402" s="3" t="s">
        <v>109</v>
      </c>
      <c r="BN402" s="3" t="s">
        <v>109</v>
      </c>
      <c r="BO402" s="3" t="s">
        <v>109</v>
      </c>
      <c r="BP402" s="3" t="s">
        <v>109</v>
      </c>
      <c r="BQ402" s="3" t="s">
        <v>109</v>
      </c>
      <c r="BR402" s="3" t="s">
        <v>109</v>
      </c>
      <c r="BS402" s="3" t="s">
        <v>109</v>
      </c>
      <c r="BT402" s="3" t="s">
        <v>109</v>
      </c>
      <c r="BU402" s="3" t="s">
        <v>109</v>
      </c>
      <c r="BV402" s="3" t="s">
        <v>109</v>
      </c>
      <c r="BW402" s="48">
        <f>((AT402-BY402)/K402)</f>
        <v>1.7698632225063946</v>
      </c>
      <c r="BX402" s="3" t="s">
        <v>109</v>
      </c>
      <c r="BY402" s="48">
        <f>CC402*CB402</f>
        <v>19667.5674</v>
      </c>
      <c r="BZ402" s="3">
        <v>0.06</v>
      </c>
      <c r="CA402" s="4">
        <v>2.5474E-2</v>
      </c>
      <c r="CB402" s="3">
        <f>BZ402+CA402</f>
        <v>8.5473999999999994E-2</v>
      </c>
      <c r="CC402" s="47">
        <v>230100</v>
      </c>
      <c r="CD402" s="46">
        <v>0</v>
      </c>
      <c r="CE402" s="46">
        <f>CC402-CD402</f>
        <v>230100</v>
      </c>
      <c r="CF402" s="46" t="s">
        <v>109</v>
      </c>
      <c r="CG402" s="46">
        <f>CE402/K402</f>
        <v>117.69820971867007</v>
      </c>
      <c r="CH402" s="3" t="s">
        <v>2117</v>
      </c>
      <c r="CI402" s="3" t="s">
        <v>109</v>
      </c>
      <c r="CJ402" s="3" t="s">
        <v>109</v>
      </c>
      <c r="CK402" s="3" t="s">
        <v>109</v>
      </c>
      <c r="CL402" s="3" t="s">
        <v>109</v>
      </c>
      <c r="CM402" s="3" t="s">
        <v>109</v>
      </c>
      <c r="CN402" s="3" t="s">
        <v>109</v>
      </c>
      <c r="CO402" s="3" t="s">
        <v>109</v>
      </c>
      <c r="CP402" s="3" t="s">
        <v>109</v>
      </c>
      <c r="CQ402" s="5" t="s">
        <v>126</v>
      </c>
      <c r="CR402" s="5" t="s">
        <v>2118</v>
      </c>
      <c r="CV402" s="21" t="s">
        <v>126</v>
      </c>
    </row>
    <row r="403" spans="1:100" x14ac:dyDescent="0.25">
      <c r="A403" s="3" t="s">
        <v>2162</v>
      </c>
      <c r="B403" s="3" t="s">
        <v>118</v>
      </c>
      <c r="C403" s="4">
        <v>2.5474E-2</v>
      </c>
      <c r="D403" s="3" t="s">
        <v>2163</v>
      </c>
      <c r="E403" s="3" t="s">
        <v>2164</v>
      </c>
      <c r="F403" s="3" t="s">
        <v>2165</v>
      </c>
      <c r="G403" s="3" t="s">
        <v>106</v>
      </c>
      <c r="H403" s="4">
        <v>47901</v>
      </c>
      <c r="I403" s="3" t="s">
        <v>215</v>
      </c>
      <c r="J403" s="3" t="s">
        <v>1654</v>
      </c>
      <c r="K403" s="4">
        <v>3130</v>
      </c>
      <c r="L403" s="3" t="s">
        <v>109</v>
      </c>
      <c r="M403" s="3" t="s">
        <v>109</v>
      </c>
      <c r="N403" s="3" t="s">
        <v>109</v>
      </c>
      <c r="O403" s="3" t="s">
        <v>109</v>
      </c>
      <c r="P403" s="3" t="s">
        <v>2166</v>
      </c>
      <c r="Q403" s="2"/>
      <c r="R403" s="8"/>
      <c r="S403" s="55">
        <v>12</v>
      </c>
      <c r="T403" s="3" t="s">
        <v>109</v>
      </c>
      <c r="U403" s="3" t="s">
        <v>109</v>
      </c>
      <c r="V403" s="3" t="s">
        <v>109</v>
      </c>
      <c r="W403" s="3" t="s">
        <v>109</v>
      </c>
      <c r="X403" s="3" t="s">
        <v>109</v>
      </c>
      <c r="Y403" s="3" t="s">
        <v>109</v>
      </c>
      <c r="Z403" s="3" t="s">
        <v>109</v>
      </c>
      <c r="AA403" s="4">
        <v>1900</v>
      </c>
      <c r="AB403" s="3" t="s">
        <v>109</v>
      </c>
      <c r="AC403" s="5" t="s">
        <v>111</v>
      </c>
      <c r="AD403" s="3" t="s">
        <v>111</v>
      </c>
      <c r="AE403" s="3" t="s">
        <v>109</v>
      </c>
      <c r="AF403" s="4">
        <v>3</v>
      </c>
      <c r="AG403" s="3" t="s">
        <v>109</v>
      </c>
      <c r="AH403" s="3" t="s">
        <v>123</v>
      </c>
      <c r="AI403" s="3" t="s">
        <v>109</v>
      </c>
      <c r="AN403" s="3" t="s">
        <v>109</v>
      </c>
      <c r="AO403" s="43">
        <f>K403*S403</f>
        <v>37560</v>
      </c>
      <c r="AP403" s="3" t="s">
        <v>109</v>
      </c>
      <c r="AQ403" s="57">
        <v>0.105</v>
      </c>
      <c r="AR403" s="3" t="s">
        <v>109</v>
      </c>
      <c r="AS403" s="3" t="s">
        <v>109</v>
      </c>
      <c r="AT403" s="46">
        <f>AO403*(1-AQ403)</f>
        <v>33616.199999999997</v>
      </c>
      <c r="AU403" s="3" t="s">
        <v>109</v>
      </c>
      <c r="AV403" s="3" t="s">
        <v>109</v>
      </c>
      <c r="AW403" s="3" t="s">
        <v>109</v>
      </c>
      <c r="AX403" s="3" t="s">
        <v>109</v>
      </c>
      <c r="AY403" s="3" t="s">
        <v>109</v>
      </c>
      <c r="AZ403" s="3" t="s">
        <v>109</v>
      </c>
      <c r="BA403" s="48">
        <f>BW403*0.15</f>
        <v>0.27360142811501575</v>
      </c>
      <c r="BB403" s="48">
        <f>BW403*0.35</f>
        <v>0.63840333226837009</v>
      </c>
      <c r="BC403" s="48">
        <f>BW403*0.3</f>
        <v>0.54720285623003151</v>
      </c>
      <c r="BD403" s="48">
        <f>BW403*0.2</f>
        <v>0.36480190415335434</v>
      </c>
      <c r="BE403" s="3" t="s">
        <v>109</v>
      </c>
      <c r="BF403" s="3" t="s">
        <v>109</v>
      </c>
      <c r="BG403" s="3" t="s">
        <v>109</v>
      </c>
      <c r="BH403" s="3" t="s">
        <v>109</v>
      </c>
      <c r="BI403" s="3" t="s">
        <v>109</v>
      </c>
      <c r="BJ403" s="3" t="s">
        <v>109</v>
      </c>
      <c r="BK403" s="3" t="s">
        <v>109</v>
      </c>
      <c r="BM403" s="3" t="s">
        <v>109</v>
      </c>
      <c r="BN403" s="3" t="s">
        <v>109</v>
      </c>
      <c r="BO403" s="3" t="s">
        <v>109</v>
      </c>
      <c r="BP403" s="3" t="s">
        <v>109</v>
      </c>
      <c r="BQ403" s="3" t="s">
        <v>109</v>
      </c>
      <c r="BR403" s="3" t="s">
        <v>109</v>
      </c>
      <c r="BS403" s="3" t="s">
        <v>109</v>
      </c>
      <c r="BT403" s="3" t="s">
        <v>109</v>
      </c>
      <c r="BU403" s="3" t="s">
        <v>109</v>
      </c>
      <c r="BV403" s="3" t="s">
        <v>109</v>
      </c>
      <c r="BW403" s="48">
        <f>((AT403-BY403)/K403)</f>
        <v>1.8240095207667717</v>
      </c>
      <c r="BX403" s="3" t="s">
        <v>109</v>
      </c>
      <c r="BY403" s="48">
        <f>CC403*CB403</f>
        <v>27907.050200000001</v>
      </c>
      <c r="BZ403" s="3">
        <v>7.0000000000000007E-2</v>
      </c>
      <c r="CA403" s="4">
        <v>2.5474E-2</v>
      </c>
      <c r="CB403" s="3">
        <f>BZ403+CA403</f>
        <v>9.5474000000000003E-2</v>
      </c>
      <c r="CC403" s="47">
        <v>292300</v>
      </c>
      <c r="CD403" s="46">
        <v>0</v>
      </c>
      <c r="CE403" s="46">
        <f>CC403-CD403</f>
        <v>292300</v>
      </c>
      <c r="CF403" s="46" t="s">
        <v>109</v>
      </c>
      <c r="CG403" s="46">
        <f>CE403/K403</f>
        <v>93.386581469648561</v>
      </c>
      <c r="CH403" s="3" t="s">
        <v>2167</v>
      </c>
      <c r="CI403" s="3" t="s">
        <v>109</v>
      </c>
      <c r="CJ403" s="3" t="s">
        <v>109</v>
      </c>
      <c r="CK403" s="3" t="s">
        <v>109</v>
      </c>
      <c r="CL403" s="3" t="s">
        <v>109</v>
      </c>
      <c r="CM403" s="3" t="s">
        <v>109</v>
      </c>
      <c r="CN403" s="3" t="s">
        <v>109</v>
      </c>
      <c r="CO403" s="3" t="s">
        <v>109</v>
      </c>
      <c r="CP403" s="3" t="s">
        <v>109</v>
      </c>
      <c r="CQ403" s="5" t="s">
        <v>113</v>
      </c>
      <c r="CR403" s="5" t="s">
        <v>109</v>
      </c>
      <c r="CV403" s="21" t="s">
        <v>126</v>
      </c>
    </row>
    <row r="404" spans="1:100" x14ac:dyDescent="0.25">
      <c r="A404" s="3" t="s">
        <v>2058</v>
      </c>
      <c r="B404" s="3" t="s">
        <v>118</v>
      </c>
      <c r="C404" s="4">
        <v>2.5474E-2</v>
      </c>
      <c r="D404" s="3" t="s">
        <v>2059</v>
      </c>
      <c r="E404" s="3" t="s">
        <v>2060</v>
      </c>
      <c r="F404" s="3" t="s">
        <v>2061</v>
      </c>
      <c r="G404" s="3" t="s">
        <v>106</v>
      </c>
      <c r="H404" s="4">
        <v>47901</v>
      </c>
      <c r="I404" s="3" t="s">
        <v>215</v>
      </c>
      <c r="J404" s="3" t="s">
        <v>1654</v>
      </c>
      <c r="K404" s="4">
        <v>960</v>
      </c>
      <c r="L404" s="3" t="s">
        <v>109</v>
      </c>
      <c r="M404" s="3" t="s">
        <v>109</v>
      </c>
      <c r="N404" s="3" t="s">
        <v>109</v>
      </c>
      <c r="O404" s="3" t="s">
        <v>109</v>
      </c>
      <c r="P404" s="3" t="s">
        <v>2062</v>
      </c>
      <c r="Q404" s="2"/>
      <c r="R404" s="8"/>
      <c r="S404" s="55">
        <v>12</v>
      </c>
      <c r="T404" s="3" t="s">
        <v>109</v>
      </c>
      <c r="U404" s="3" t="s">
        <v>109</v>
      </c>
      <c r="V404" s="3" t="s">
        <v>109</v>
      </c>
      <c r="W404" s="3" t="s">
        <v>109</v>
      </c>
      <c r="X404" s="3" t="s">
        <v>109</v>
      </c>
      <c r="Y404" s="3" t="s">
        <v>109</v>
      </c>
      <c r="Z404" s="3" t="s">
        <v>109</v>
      </c>
      <c r="AA404" s="4">
        <v>1900</v>
      </c>
      <c r="AB404" s="3" t="s">
        <v>109</v>
      </c>
      <c r="AC404" s="5" t="s">
        <v>111</v>
      </c>
      <c r="AD404" s="3" t="s">
        <v>111</v>
      </c>
      <c r="AE404" s="3" t="s">
        <v>109</v>
      </c>
      <c r="AF404" s="4">
        <v>3</v>
      </c>
      <c r="AG404" s="3" t="s">
        <v>109</v>
      </c>
      <c r="AH404" s="3" t="s">
        <v>111</v>
      </c>
      <c r="AI404" s="3" t="s">
        <v>109</v>
      </c>
      <c r="AN404" s="3" t="s">
        <v>109</v>
      </c>
      <c r="AO404" s="43">
        <f>K404*S404</f>
        <v>11520</v>
      </c>
      <c r="AP404" s="3" t="s">
        <v>109</v>
      </c>
      <c r="AQ404" s="57">
        <v>0.105</v>
      </c>
      <c r="AR404" s="3" t="s">
        <v>109</v>
      </c>
      <c r="AS404" s="3" t="s">
        <v>109</v>
      </c>
      <c r="AT404" s="46">
        <f>AO404*(1-AQ404)</f>
        <v>10310.4</v>
      </c>
      <c r="AU404" s="3" t="s">
        <v>109</v>
      </c>
      <c r="AV404" s="3" t="s">
        <v>109</v>
      </c>
      <c r="AW404" s="3" t="s">
        <v>109</v>
      </c>
      <c r="AX404" s="3" t="s">
        <v>109</v>
      </c>
      <c r="AY404" s="3" t="s">
        <v>109</v>
      </c>
      <c r="AZ404" s="3" t="s">
        <v>109</v>
      </c>
      <c r="BA404" s="48">
        <f>BW404*0.15</f>
        <v>0.27509484374999998</v>
      </c>
      <c r="BB404" s="48">
        <f>BW404*0.35</f>
        <v>0.64188796874999998</v>
      </c>
      <c r="BC404" s="48">
        <f>BW404*0.3</f>
        <v>0.55018968749999997</v>
      </c>
      <c r="BD404" s="48">
        <f>BW404*0.2</f>
        <v>0.36679312500000005</v>
      </c>
      <c r="BE404" s="3" t="s">
        <v>109</v>
      </c>
      <c r="BF404" s="3" t="s">
        <v>109</v>
      </c>
      <c r="BG404" s="3" t="s">
        <v>109</v>
      </c>
      <c r="BH404" s="3" t="s">
        <v>109</v>
      </c>
      <c r="BI404" s="3" t="s">
        <v>109</v>
      </c>
      <c r="BJ404" s="3" t="s">
        <v>109</v>
      </c>
      <c r="BK404" s="3" t="s">
        <v>109</v>
      </c>
      <c r="BM404" s="3" t="s">
        <v>109</v>
      </c>
      <c r="BN404" s="3" t="s">
        <v>109</v>
      </c>
      <c r="BO404" s="3" t="s">
        <v>109</v>
      </c>
      <c r="BP404" s="3" t="s">
        <v>109</v>
      </c>
      <c r="BQ404" s="3" t="s">
        <v>109</v>
      </c>
      <c r="BR404" s="3" t="s">
        <v>109</v>
      </c>
      <c r="BS404" s="3" t="s">
        <v>109</v>
      </c>
      <c r="BT404" s="3" t="s">
        <v>109</v>
      </c>
      <c r="BU404" s="3" t="s">
        <v>109</v>
      </c>
      <c r="BV404" s="3" t="s">
        <v>109</v>
      </c>
      <c r="BW404" s="48">
        <f>((AT404-BY404)/K404)</f>
        <v>1.833965625</v>
      </c>
      <c r="BX404" s="3" t="s">
        <v>109</v>
      </c>
      <c r="BY404" s="48">
        <f>CC404*CB404</f>
        <v>8549.7929999999997</v>
      </c>
      <c r="BZ404" s="3">
        <v>6.5000000000000002E-2</v>
      </c>
      <c r="CA404" s="4">
        <v>2.5474E-2</v>
      </c>
      <c r="CB404" s="3">
        <f>BZ404+CA404</f>
        <v>9.0473999999999999E-2</v>
      </c>
      <c r="CC404" s="47">
        <v>94500</v>
      </c>
      <c r="CD404" s="46">
        <v>0</v>
      </c>
      <c r="CE404" s="46">
        <f>CC404-CD404</f>
        <v>94500</v>
      </c>
      <c r="CF404" s="46" t="s">
        <v>109</v>
      </c>
      <c r="CG404" s="46">
        <f>CE404/K404</f>
        <v>98.4375</v>
      </c>
      <c r="CH404" s="3" t="s">
        <v>2063</v>
      </c>
      <c r="CI404" s="3" t="s">
        <v>109</v>
      </c>
      <c r="CJ404" s="3" t="s">
        <v>109</v>
      </c>
      <c r="CK404" s="3" t="s">
        <v>109</v>
      </c>
      <c r="CL404" s="3" t="s">
        <v>109</v>
      </c>
      <c r="CM404" s="3" t="s">
        <v>109</v>
      </c>
      <c r="CN404" s="3" t="s">
        <v>109</v>
      </c>
      <c r="CO404" s="3" t="s">
        <v>109</v>
      </c>
      <c r="CP404" s="3" t="s">
        <v>109</v>
      </c>
      <c r="CQ404" s="5" t="s">
        <v>113</v>
      </c>
      <c r="CR404" s="5" t="s">
        <v>109</v>
      </c>
      <c r="CV404" s="21" t="s">
        <v>113</v>
      </c>
    </row>
    <row r="405" spans="1:100" x14ac:dyDescent="0.25">
      <c r="A405" s="3" t="s">
        <v>2133</v>
      </c>
      <c r="B405" s="3" t="s">
        <v>118</v>
      </c>
      <c r="C405" s="4">
        <v>2.5474E-2</v>
      </c>
      <c r="D405" s="3" t="s">
        <v>2134</v>
      </c>
      <c r="E405" s="3" t="s">
        <v>2135</v>
      </c>
      <c r="F405" s="3" t="s">
        <v>2136</v>
      </c>
      <c r="G405" s="3" t="s">
        <v>106</v>
      </c>
      <c r="H405" s="4">
        <v>47901</v>
      </c>
      <c r="I405" s="3" t="s">
        <v>215</v>
      </c>
      <c r="J405" s="3" t="s">
        <v>1654</v>
      </c>
      <c r="K405" s="4">
        <v>2268</v>
      </c>
      <c r="L405" s="3" t="s">
        <v>109</v>
      </c>
      <c r="M405" s="3" t="s">
        <v>109</v>
      </c>
      <c r="N405" s="3" t="s">
        <v>109</v>
      </c>
      <c r="O405" s="3" t="s">
        <v>109</v>
      </c>
      <c r="P405" s="3" t="s">
        <v>109</v>
      </c>
      <c r="Q405" s="2"/>
      <c r="R405" s="8"/>
      <c r="S405" s="55">
        <v>12</v>
      </c>
      <c r="T405" s="3" t="s">
        <v>109</v>
      </c>
      <c r="U405" s="3" t="s">
        <v>109</v>
      </c>
      <c r="V405" s="3" t="s">
        <v>109</v>
      </c>
      <c r="W405" s="3" t="s">
        <v>109</v>
      </c>
      <c r="X405" s="3" t="s">
        <v>109</v>
      </c>
      <c r="Y405" s="3" t="s">
        <v>109</v>
      </c>
      <c r="Z405" s="3" t="s">
        <v>109</v>
      </c>
      <c r="AA405" s="4">
        <v>1880</v>
      </c>
      <c r="AB405" s="3" t="s">
        <v>109</v>
      </c>
      <c r="AC405" s="5" t="s">
        <v>111</v>
      </c>
      <c r="AD405" s="3" t="s">
        <v>135</v>
      </c>
      <c r="AE405" s="3" t="s">
        <v>109</v>
      </c>
      <c r="AF405" s="4">
        <v>2</v>
      </c>
      <c r="AG405" s="3" t="s">
        <v>109</v>
      </c>
      <c r="AH405" s="3" t="s">
        <v>111</v>
      </c>
      <c r="AI405" s="3" t="s">
        <v>109</v>
      </c>
      <c r="AN405" s="3" t="s">
        <v>109</v>
      </c>
      <c r="AO405" s="43">
        <f>K405*S405</f>
        <v>27216</v>
      </c>
      <c r="AP405" s="3" t="s">
        <v>109</v>
      </c>
      <c r="AQ405" s="57">
        <v>0.105</v>
      </c>
      <c r="AR405" s="3" t="s">
        <v>109</v>
      </c>
      <c r="AS405" s="3" t="s">
        <v>109</v>
      </c>
      <c r="AT405" s="46">
        <f>AO405*(1-AQ405)</f>
        <v>24358.32</v>
      </c>
      <c r="AU405" s="3" t="s">
        <v>109</v>
      </c>
      <c r="AV405" s="3" t="s">
        <v>109</v>
      </c>
      <c r="AW405" s="3" t="s">
        <v>109</v>
      </c>
      <c r="AX405" s="3" t="s">
        <v>109</v>
      </c>
      <c r="AY405" s="3" t="s">
        <v>109</v>
      </c>
      <c r="AZ405" s="3" t="s">
        <v>109</v>
      </c>
      <c r="BA405" s="48">
        <f>BW405*0.15</f>
        <v>0.27676347883597874</v>
      </c>
      <c r="BB405" s="48">
        <f>BW405*0.35</f>
        <v>0.64578145061728376</v>
      </c>
      <c r="BC405" s="48">
        <f>BW405*0.3</f>
        <v>0.55352695767195748</v>
      </c>
      <c r="BD405" s="48">
        <f>BW405*0.2</f>
        <v>0.36901797178130502</v>
      </c>
      <c r="BE405" s="3" t="s">
        <v>109</v>
      </c>
      <c r="BF405" s="3" t="s">
        <v>109</v>
      </c>
      <c r="BG405" s="3" t="s">
        <v>109</v>
      </c>
      <c r="BH405" s="3" t="s">
        <v>109</v>
      </c>
      <c r="BI405" s="3" t="s">
        <v>109</v>
      </c>
      <c r="BJ405" s="3" t="s">
        <v>109</v>
      </c>
      <c r="BK405" s="3" t="s">
        <v>109</v>
      </c>
      <c r="BM405" s="3" t="s">
        <v>109</v>
      </c>
      <c r="BN405" s="3" t="s">
        <v>109</v>
      </c>
      <c r="BO405" s="3" t="s">
        <v>109</v>
      </c>
      <c r="BP405" s="3" t="s">
        <v>109</v>
      </c>
      <c r="BQ405" s="3" t="s">
        <v>109</v>
      </c>
      <c r="BR405" s="3" t="s">
        <v>109</v>
      </c>
      <c r="BS405" s="3" t="s">
        <v>109</v>
      </c>
      <c r="BT405" s="3" t="s">
        <v>109</v>
      </c>
      <c r="BU405" s="3" t="s">
        <v>109</v>
      </c>
      <c r="BV405" s="3" t="s">
        <v>109</v>
      </c>
      <c r="BW405" s="48">
        <f>((AT405-BY405)/K405)</f>
        <v>1.845089858906525</v>
      </c>
      <c r="BX405" s="3" t="s">
        <v>109</v>
      </c>
      <c r="BY405" s="48">
        <f>CC405*CB405</f>
        <v>20173.656200000001</v>
      </c>
      <c r="BZ405" s="3">
        <v>7.0000000000000007E-2</v>
      </c>
      <c r="CA405" s="4">
        <v>2.5474E-2</v>
      </c>
      <c r="CB405" s="3">
        <f>BZ405+CA405</f>
        <v>9.5474000000000003E-2</v>
      </c>
      <c r="CC405" s="47">
        <v>211300</v>
      </c>
      <c r="CD405" s="46">
        <v>0</v>
      </c>
      <c r="CE405" s="46">
        <f>CC405-CD405</f>
        <v>211300</v>
      </c>
      <c r="CF405" s="46" t="s">
        <v>109</v>
      </c>
      <c r="CG405" s="46">
        <f>CE405/K405</f>
        <v>93.165784832451493</v>
      </c>
      <c r="CH405" s="3" t="s">
        <v>2137</v>
      </c>
      <c r="CI405" s="3" t="s">
        <v>109</v>
      </c>
      <c r="CJ405" s="3" t="s">
        <v>109</v>
      </c>
      <c r="CK405" s="3" t="s">
        <v>109</v>
      </c>
      <c r="CL405" s="3" t="s">
        <v>109</v>
      </c>
      <c r="CM405" s="3" t="s">
        <v>109</v>
      </c>
      <c r="CN405" s="3" t="s">
        <v>109</v>
      </c>
      <c r="CO405" s="3" t="s">
        <v>109</v>
      </c>
      <c r="CP405" s="3" t="s">
        <v>109</v>
      </c>
      <c r="CQ405" s="5" t="s">
        <v>113</v>
      </c>
      <c r="CR405" s="5" t="s">
        <v>109</v>
      </c>
      <c r="CV405" s="21" t="s">
        <v>126</v>
      </c>
    </row>
    <row r="406" spans="1:100" x14ac:dyDescent="0.25">
      <c r="A406" s="3" t="s">
        <v>2084</v>
      </c>
      <c r="B406" s="3" t="s">
        <v>118</v>
      </c>
      <c r="C406" s="4">
        <v>2.5474E-2</v>
      </c>
      <c r="D406" s="3" t="s">
        <v>2085</v>
      </c>
      <c r="E406" s="3" t="s">
        <v>2086</v>
      </c>
      <c r="F406" s="3" t="s">
        <v>2087</v>
      </c>
      <c r="G406" s="3" t="s">
        <v>106</v>
      </c>
      <c r="H406" s="4">
        <v>47901</v>
      </c>
      <c r="I406" s="3" t="s">
        <v>215</v>
      </c>
      <c r="J406" s="3" t="s">
        <v>1654</v>
      </c>
      <c r="K406" s="4">
        <v>1563</v>
      </c>
      <c r="L406" s="3" t="s">
        <v>109</v>
      </c>
      <c r="M406" s="3" t="s">
        <v>109</v>
      </c>
      <c r="N406" s="3" t="s">
        <v>109</v>
      </c>
      <c r="O406" s="3" t="s">
        <v>109</v>
      </c>
      <c r="P406" s="3" t="s">
        <v>335</v>
      </c>
      <c r="Q406" s="2"/>
      <c r="R406" s="8"/>
      <c r="S406" s="55">
        <v>12</v>
      </c>
      <c r="T406" s="3" t="s">
        <v>109</v>
      </c>
      <c r="U406" s="3" t="s">
        <v>109</v>
      </c>
      <c r="V406" s="3" t="s">
        <v>109</v>
      </c>
      <c r="W406" s="3" t="s">
        <v>109</v>
      </c>
      <c r="X406" s="3" t="s">
        <v>109</v>
      </c>
      <c r="Y406" s="3" t="s">
        <v>109</v>
      </c>
      <c r="Z406" s="3" t="s">
        <v>109</v>
      </c>
      <c r="AA406" s="4">
        <v>1910</v>
      </c>
      <c r="AB406" s="3" t="s">
        <v>109</v>
      </c>
      <c r="AC406" s="5" t="s">
        <v>111</v>
      </c>
      <c r="AD406" s="3" t="s">
        <v>111</v>
      </c>
      <c r="AE406" s="3" t="s">
        <v>109</v>
      </c>
      <c r="AF406" s="4">
        <v>3</v>
      </c>
      <c r="AG406" s="3" t="s">
        <v>109</v>
      </c>
      <c r="AH406" s="3" t="s">
        <v>135</v>
      </c>
      <c r="AI406" s="3" t="s">
        <v>109</v>
      </c>
      <c r="AN406" s="3" t="s">
        <v>109</v>
      </c>
      <c r="AO406" s="43">
        <f>K406*S406</f>
        <v>18756</v>
      </c>
      <c r="AP406" s="3" t="s">
        <v>109</v>
      </c>
      <c r="AQ406" s="57">
        <v>0.105</v>
      </c>
      <c r="AR406" s="3" t="s">
        <v>109</v>
      </c>
      <c r="AS406" s="3" t="s">
        <v>109</v>
      </c>
      <c r="AT406" s="46">
        <f>AO406*(1-AQ406)</f>
        <v>16786.62</v>
      </c>
      <c r="AU406" s="3" t="s">
        <v>109</v>
      </c>
      <c r="AV406" s="3" t="s">
        <v>109</v>
      </c>
      <c r="AW406" s="3" t="s">
        <v>109</v>
      </c>
      <c r="AX406" s="3" t="s">
        <v>109</v>
      </c>
      <c r="AY406" s="3" t="s">
        <v>109</v>
      </c>
      <c r="AZ406" s="3" t="s">
        <v>109</v>
      </c>
      <c r="BA406" s="48">
        <f>BW406*0.15</f>
        <v>0.28613170825335887</v>
      </c>
      <c r="BB406" s="48">
        <f>BW406*0.35</f>
        <v>0.66764065259117067</v>
      </c>
      <c r="BC406" s="48">
        <f>BW406*0.3</f>
        <v>0.57226341650671775</v>
      </c>
      <c r="BD406" s="48">
        <f>BW406*0.2</f>
        <v>0.38150894433781185</v>
      </c>
      <c r="BE406" s="3" t="s">
        <v>109</v>
      </c>
      <c r="BF406" s="3" t="s">
        <v>109</v>
      </c>
      <c r="BG406" s="3" t="s">
        <v>109</v>
      </c>
      <c r="BH406" s="3" t="s">
        <v>109</v>
      </c>
      <c r="BI406" s="3" t="s">
        <v>109</v>
      </c>
      <c r="BJ406" s="3" t="s">
        <v>109</v>
      </c>
      <c r="BK406" s="3" t="s">
        <v>109</v>
      </c>
      <c r="BM406" s="3" t="s">
        <v>109</v>
      </c>
      <c r="BN406" s="3" t="s">
        <v>109</v>
      </c>
      <c r="BO406" s="3" t="s">
        <v>109</v>
      </c>
      <c r="BP406" s="3" t="s">
        <v>109</v>
      </c>
      <c r="BQ406" s="3" t="s">
        <v>109</v>
      </c>
      <c r="BR406" s="3" t="s">
        <v>109</v>
      </c>
      <c r="BS406" s="3" t="s">
        <v>109</v>
      </c>
      <c r="BT406" s="3" t="s">
        <v>109</v>
      </c>
      <c r="BU406" s="3" t="s">
        <v>109</v>
      </c>
      <c r="BV406" s="3" t="s">
        <v>109</v>
      </c>
      <c r="BW406" s="48">
        <f>((AT406-BY406)/K406)</f>
        <v>1.9075447216890591</v>
      </c>
      <c r="BX406" s="3" t="s">
        <v>109</v>
      </c>
      <c r="BY406" s="48">
        <f>CC406*CB406</f>
        <v>13805.1276</v>
      </c>
      <c r="BZ406" s="3">
        <v>7.4999999999999997E-2</v>
      </c>
      <c r="CA406" s="4">
        <v>2.5474E-2</v>
      </c>
      <c r="CB406" s="3">
        <f>BZ406+CA406</f>
        <v>0.10047399999999999</v>
      </c>
      <c r="CC406" s="47">
        <v>137400</v>
      </c>
      <c r="CD406" s="46">
        <v>0</v>
      </c>
      <c r="CE406" s="46">
        <f>CC406-CD406</f>
        <v>137400</v>
      </c>
      <c r="CF406" s="46" t="s">
        <v>109</v>
      </c>
      <c r="CG406" s="46">
        <f>CE406/K406</f>
        <v>87.907869481765829</v>
      </c>
      <c r="CH406" s="3" t="s">
        <v>1688</v>
      </c>
      <c r="CI406" s="3" t="s">
        <v>109</v>
      </c>
      <c r="CJ406" s="3" t="s">
        <v>109</v>
      </c>
      <c r="CK406" s="3" t="s">
        <v>109</v>
      </c>
      <c r="CL406" s="3" t="s">
        <v>109</v>
      </c>
      <c r="CM406" s="3" t="s">
        <v>109</v>
      </c>
      <c r="CN406" s="3" t="s">
        <v>109</v>
      </c>
      <c r="CO406" s="3" t="s">
        <v>109</v>
      </c>
      <c r="CP406" s="3" t="s">
        <v>109</v>
      </c>
      <c r="CQ406" s="5" t="s">
        <v>113</v>
      </c>
      <c r="CR406" s="5" t="s">
        <v>109</v>
      </c>
      <c r="CV406" s="21" t="s">
        <v>113</v>
      </c>
    </row>
    <row r="407" spans="1:100" x14ac:dyDescent="0.25">
      <c r="A407" s="3" t="s">
        <v>2144</v>
      </c>
      <c r="B407" s="3" t="s">
        <v>118</v>
      </c>
      <c r="C407" s="4">
        <v>2.5474E-2</v>
      </c>
      <c r="D407" s="3" t="s">
        <v>2145</v>
      </c>
      <c r="E407" s="3" t="s">
        <v>2146</v>
      </c>
      <c r="F407" s="3" t="s">
        <v>2147</v>
      </c>
      <c r="G407" s="3" t="s">
        <v>106</v>
      </c>
      <c r="H407" s="4">
        <v>47901</v>
      </c>
      <c r="I407" s="3" t="s">
        <v>215</v>
      </c>
      <c r="J407" s="3" t="s">
        <v>1654</v>
      </c>
      <c r="K407" s="4">
        <v>2370</v>
      </c>
      <c r="L407" s="3" t="s">
        <v>109</v>
      </c>
      <c r="M407" s="3" t="s">
        <v>109</v>
      </c>
      <c r="N407" s="3" t="s">
        <v>109</v>
      </c>
      <c r="O407" s="3" t="s">
        <v>109</v>
      </c>
      <c r="P407" s="3" t="s">
        <v>2148</v>
      </c>
      <c r="Q407" s="2"/>
      <c r="R407" s="8"/>
      <c r="S407" s="55">
        <v>12</v>
      </c>
      <c r="T407" s="3" t="s">
        <v>109</v>
      </c>
      <c r="U407" s="3" t="s">
        <v>109</v>
      </c>
      <c r="V407" s="3" t="s">
        <v>109</v>
      </c>
      <c r="W407" s="3" t="s">
        <v>109</v>
      </c>
      <c r="X407" s="3" t="s">
        <v>109</v>
      </c>
      <c r="Y407" s="3" t="s">
        <v>109</v>
      </c>
      <c r="Z407" s="3" t="s">
        <v>109</v>
      </c>
      <c r="AA407" s="4">
        <v>1900</v>
      </c>
      <c r="AB407" s="3" t="s">
        <v>109</v>
      </c>
      <c r="AC407" s="5" t="s">
        <v>123</v>
      </c>
      <c r="AD407" s="3" t="s">
        <v>123</v>
      </c>
      <c r="AE407" s="3" t="s">
        <v>109</v>
      </c>
      <c r="AF407" s="4">
        <v>3</v>
      </c>
      <c r="AG407" s="3" t="s">
        <v>109</v>
      </c>
      <c r="AH407" s="3" t="s">
        <v>123</v>
      </c>
      <c r="AI407" s="3" t="s">
        <v>109</v>
      </c>
      <c r="AN407" s="3" t="s">
        <v>109</v>
      </c>
      <c r="AO407" s="43">
        <f>K407*S407</f>
        <v>28440</v>
      </c>
      <c r="AP407" s="3" t="s">
        <v>109</v>
      </c>
      <c r="AQ407" s="57">
        <v>0.105</v>
      </c>
      <c r="AR407" s="3" t="s">
        <v>109</v>
      </c>
      <c r="AS407" s="3" t="s">
        <v>109</v>
      </c>
      <c r="AT407" s="46">
        <f>AO407*(1-AQ407)</f>
        <v>25453.8</v>
      </c>
      <c r="AU407" s="3" t="s">
        <v>109</v>
      </c>
      <c r="AV407" s="3" t="s">
        <v>109</v>
      </c>
      <c r="AW407" s="3" t="s">
        <v>109</v>
      </c>
      <c r="AX407" s="3" t="s">
        <v>109</v>
      </c>
      <c r="AY407" s="3" t="s">
        <v>109</v>
      </c>
      <c r="AZ407" s="3" t="s">
        <v>109</v>
      </c>
      <c r="BA407" s="48">
        <f>BW407*0.15</f>
        <v>0.28830430379746846</v>
      </c>
      <c r="BB407" s="48">
        <f>BW407*0.35</f>
        <v>0.67271004219409314</v>
      </c>
      <c r="BC407" s="48">
        <f>BW407*0.3</f>
        <v>0.57660860759493693</v>
      </c>
      <c r="BD407" s="48">
        <f>BW407*0.2</f>
        <v>0.38440573839662467</v>
      </c>
      <c r="BE407" s="3" t="s">
        <v>109</v>
      </c>
      <c r="BF407" s="3" t="s">
        <v>109</v>
      </c>
      <c r="BG407" s="3" t="s">
        <v>109</v>
      </c>
      <c r="BH407" s="3" t="s">
        <v>109</v>
      </c>
      <c r="BI407" s="3" t="s">
        <v>109</v>
      </c>
      <c r="BJ407" s="3" t="s">
        <v>109</v>
      </c>
      <c r="BK407" s="3" t="s">
        <v>109</v>
      </c>
      <c r="BM407" s="3" t="s">
        <v>109</v>
      </c>
      <c r="BN407" s="3" t="s">
        <v>109</v>
      </c>
      <c r="BO407" s="3" t="s">
        <v>109</v>
      </c>
      <c r="BP407" s="3" t="s">
        <v>109</v>
      </c>
      <c r="BQ407" s="3" t="s">
        <v>109</v>
      </c>
      <c r="BR407" s="3" t="s">
        <v>109</v>
      </c>
      <c r="BS407" s="3" t="s">
        <v>109</v>
      </c>
      <c r="BT407" s="3" t="s">
        <v>109</v>
      </c>
      <c r="BU407" s="3" t="s">
        <v>109</v>
      </c>
      <c r="BV407" s="3" t="s">
        <v>109</v>
      </c>
      <c r="BW407" s="48">
        <f>((AT407-BY407)/K407)</f>
        <v>1.9220286919831233</v>
      </c>
      <c r="BX407" s="3" t="s">
        <v>109</v>
      </c>
      <c r="BY407" s="48">
        <f>CC407*CB407</f>
        <v>20898.591999999997</v>
      </c>
      <c r="BZ407" s="3">
        <v>7.4999999999999997E-2</v>
      </c>
      <c r="CA407" s="4">
        <v>2.5474E-2</v>
      </c>
      <c r="CB407" s="3">
        <f>BZ407+CA407</f>
        <v>0.10047399999999999</v>
      </c>
      <c r="CC407" s="47">
        <v>208000</v>
      </c>
      <c r="CD407" s="46">
        <v>0</v>
      </c>
      <c r="CE407" s="46">
        <f>CC407-CD407</f>
        <v>208000</v>
      </c>
      <c r="CF407" s="46" t="s">
        <v>109</v>
      </c>
      <c r="CG407" s="46">
        <f>CE407/K407</f>
        <v>87.76371308016877</v>
      </c>
      <c r="CH407" s="3" t="s">
        <v>2149</v>
      </c>
      <c r="CI407" s="3" t="s">
        <v>109</v>
      </c>
      <c r="CJ407" s="3" t="s">
        <v>109</v>
      </c>
      <c r="CK407" s="3" t="s">
        <v>109</v>
      </c>
      <c r="CL407" s="3" t="s">
        <v>109</v>
      </c>
      <c r="CM407" s="3" t="s">
        <v>109</v>
      </c>
      <c r="CN407" s="3" t="s">
        <v>109</v>
      </c>
      <c r="CO407" s="3" t="s">
        <v>109</v>
      </c>
      <c r="CP407" s="3" t="s">
        <v>109</v>
      </c>
      <c r="CQ407" s="5" t="s">
        <v>113</v>
      </c>
      <c r="CR407" s="5" t="s">
        <v>109</v>
      </c>
      <c r="CV407" s="21" t="s">
        <v>126</v>
      </c>
    </row>
    <row r="408" spans="1:100" x14ac:dyDescent="0.25">
      <c r="A408" s="3" t="s">
        <v>1678</v>
      </c>
      <c r="B408" s="3" t="s">
        <v>118</v>
      </c>
      <c r="C408" s="4">
        <v>2.5474E-2</v>
      </c>
      <c r="D408" s="3" t="s">
        <v>1679</v>
      </c>
      <c r="E408" s="3" t="s">
        <v>1680</v>
      </c>
      <c r="F408" s="3" t="s">
        <v>1681</v>
      </c>
      <c r="G408" s="3" t="s">
        <v>106</v>
      </c>
      <c r="H408" s="4">
        <v>47901</v>
      </c>
      <c r="I408" s="3" t="s">
        <v>215</v>
      </c>
      <c r="J408" s="3" t="s">
        <v>1654</v>
      </c>
      <c r="K408" s="4">
        <v>600</v>
      </c>
      <c r="L408" s="3" t="s">
        <v>109</v>
      </c>
      <c r="M408" s="3" t="s">
        <v>109</v>
      </c>
      <c r="N408" s="3" t="s">
        <v>109</v>
      </c>
      <c r="O408" s="3" t="s">
        <v>109</v>
      </c>
      <c r="P408" s="3" t="s">
        <v>1682</v>
      </c>
      <c r="Q408" s="2"/>
      <c r="R408" s="8"/>
      <c r="S408" s="55">
        <v>13</v>
      </c>
      <c r="T408" s="3" t="s">
        <v>109</v>
      </c>
      <c r="U408" s="3" t="s">
        <v>109</v>
      </c>
      <c r="V408" s="3" t="s">
        <v>109</v>
      </c>
      <c r="W408" s="3" t="s">
        <v>109</v>
      </c>
      <c r="X408" s="3" t="s">
        <v>109</v>
      </c>
      <c r="Y408" s="3" t="s">
        <v>109</v>
      </c>
      <c r="Z408" s="3" t="s">
        <v>109</v>
      </c>
      <c r="AA408" s="4">
        <v>1900</v>
      </c>
      <c r="AB408" s="3" t="s">
        <v>109</v>
      </c>
      <c r="AC408" s="5" t="s">
        <v>111</v>
      </c>
      <c r="AD408" s="3" t="s">
        <v>111</v>
      </c>
      <c r="AE408" s="3" t="s">
        <v>109</v>
      </c>
      <c r="AF408" s="4">
        <v>4</v>
      </c>
      <c r="AG408" s="3" t="s">
        <v>109</v>
      </c>
      <c r="AH408" s="3" t="s">
        <v>111</v>
      </c>
      <c r="AI408" s="3" t="s">
        <v>109</v>
      </c>
      <c r="AN408" s="3" t="s">
        <v>109</v>
      </c>
      <c r="AO408" s="43">
        <f>K408*S408</f>
        <v>7800</v>
      </c>
      <c r="AP408" s="3" t="s">
        <v>109</v>
      </c>
      <c r="AQ408" s="57">
        <v>0.09</v>
      </c>
      <c r="AR408" s="3" t="s">
        <v>109</v>
      </c>
      <c r="AS408" s="3" t="s">
        <v>109</v>
      </c>
      <c r="AT408" s="46">
        <f>AO408*(1-AQ408)</f>
        <v>7098</v>
      </c>
      <c r="AU408" s="3" t="s">
        <v>109</v>
      </c>
      <c r="AV408" s="3" t="s">
        <v>109</v>
      </c>
      <c r="AW408" s="3" t="s">
        <v>109</v>
      </c>
      <c r="AX408" s="3" t="s">
        <v>109</v>
      </c>
      <c r="AY408" s="3" t="s">
        <v>109</v>
      </c>
      <c r="AZ408" s="3" t="s">
        <v>109</v>
      </c>
      <c r="BA408" s="48">
        <f>BW408*0.15</f>
        <v>0.28846454999999988</v>
      </c>
      <c r="BB408" s="48">
        <f>BW408*0.35</f>
        <v>0.67308394999999976</v>
      </c>
      <c r="BC408" s="48">
        <f>BW408*0.3</f>
        <v>0.57692909999999975</v>
      </c>
      <c r="BD408" s="48">
        <f>BW408*0.2</f>
        <v>0.38461939999999989</v>
      </c>
      <c r="BE408" s="3" t="s">
        <v>109</v>
      </c>
      <c r="BF408" s="3" t="s">
        <v>109</v>
      </c>
      <c r="BG408" s="3" t="s">
        <v>109</v>
      </c>
      <c r="BH408" s="3" t="s">
        <v>109</v>
      </c>
      <c r="BI408" s="3" t="s">
        <v>109</v>
      </c>
      <c r="BJ408" s="3" t="s">
        <v>109</v>
      </c>
      <c r="BK408" s="3" t="s">
        <v>109</v>
      </c>
      <c r="BM408" s="3" t="s">
        <v>109</v>
      </c>
      <c r="BN408" s="3" t="s">
        <v>109</v>
      </c>
      <c r="BO408" s="3" t="s">
        <v>109</v>
      </c>
      <c r="BP408" s="3" t="s">
        <v>109</v>
      </c>
      <c r="BQ408" s="3" t="s">
        <v>109</v>
      </c>
      <c r="BR408" s="3" t="s">
        <v>109</v>
      </c>
      <c r="BS408" s="3" t="s">
        <v>109</v>
      </c>
      <c r="BT408" s="3" t="s">
        <v>109</v>
      </c>
      <c r="BU408" s="3" t="s">
        <v>109</v>
      </c>
      <c r="BV408" s="3" t="s">
        <v>109</v>
      </c>
      <c r="BW408" s="48">
        <f>((AT408-BY408)/K408)</f>
        <v>1.9230969999999994</v>
      </c>
      <c r="BX408" s="3" t="s">
        <v>109</v>
      </c>
      <c r="BY408" s="48">
        <f>CC408*CB408</f>
        <v>5944.1418000000003</v>
      </c>
      <c r="BZ408" s="3">
        <v>6.5000000000000002E-2</v>
      </c>
      <c r="CA408" s="4">
        <v>2.5474E-2</v>
      </c>
      <c r="CB408" s="3">
        <f>BZ408+CA408</f>
        <v>9.0473999999999999E-2</v>
      </c>
      <c r="CC408" s="47">
        <v>65700</v>
      </c>
      <c r="CD408" s="46">
        <v>0</v>
      </c>
      <c r="CE408" s="46">
        <f>CC408-CD408</f>
        <v>65700</v>
      </c>
      <c r="CF408" s="46" t="s">
        <v>109</v>
      </c>
      <c r="CG408" s="46">
        <f>CE408/K408</f>
        <v>109.5</v>
      </c>
      <c r="CH408" s="3" t="s">
        <v>1683</v>
      </c>
      <c r="CI408" s="3" t="s">
        <v>109</v>
      </c>
      <c r="CJ408" s="3" t="s">
        <v>109</v>
      </c>
      <c r="CK408" s="3" t="s">
        <v>109</v>
      </c>
      <c r="CL408" s="3" t="s">
        <v>109</v>
      </c>
      <c r="CM408" s="3" t="s">
        <v>109</v>
      </c>
      <c r="CN408" s="3" t="s">
        <v>109</v>
      </c>
      <c r="CO408" s="3" t="s">
        <v>109</v>
      </c>
      <c r="CP408" s="3" t="s">
        <v>109</v>
      </c>
      <c r="CQ408" s="5" t="s">
        <v>113</v>
      </c>
      <c r="CR408" s="5" t="s">
        <v>109</v>
      </c>
      <c r="CV408" s="21" t="s">
        <v>113</v>
      </c>
    </row>
    <row r="409" spans="1:100" x14ac:dyDescent="0.25">
      <c r="A409" s="3" t="s">
        <v>2119</v>
      </c>
      <c r="B409" s="3" t="s">
        <v>118</v>
      </c>
      <c r="C409" s="4">
        <v>2.5474E-2</v>
      </c>
      <c r="D409" s="3" t="s">
        <v>2120</v>
      </c>
      <c r="E409" s="3" t="s">
        <v>2121</v>
      </c>
      <c r="F409" s="3" t="s">
        <v>2122</v>
      </c>
      <c r="G409" s="3" t="s">
        <v>106</v>
      </c>
      <c r="H409" s="4">
        <v>47901</v>
      </c>
      <c r="I409" s="3" t="s">
        <v>215</v>
      </c>
      <c r="J409" s="3" t="s">
        <v>1654</v>
      </c>
      <c r="K409" s="4">
        <v>2178</v>
      </c>
      <c r="L409" s="3" t="s">
        <v>109</v>
      </c>
      <c r="M409" s="3" t="s">
        <v>109</v>
      </c>
      <c r="N409" s="3" t="s">
        <v>109</v>
      </c>
      <c r="O409" s="3" t="s">
        <v>109</v>
      </c>
      <c r="P409" s="3" t="s">
        <v>109</v>
      </c>
      <c r="Q409" s="2"/>
      <c r="R409" s="8"/>
      <c r="S409" s="55">
        <v>13</v>
      </c>
      <c r="T409" s="3" t="s">
        <v>109</v>
      </c>
      <c r="U409" s="3" t="s">
        <v>109</v>
      </c>
      <c r="V409" s="3" t="s">
        <v>109</v>
      </c>
      <c r="W409" s="3" t="s">
        <v>109</v>
      </c>
      <c r="X409" s="3" t="s">
        <v>109</v>
      </c>
      <c r="Y409" s="3" t="s">
        <v>109</v>
      </c>
      <c r="Z409" s="3" t="s">
        <v>109</v>
      </c>
      <c r="AA409" s="4">
        <v>1890</v>
      </c>
      <c r="AB409" s="3" t="s">
        <v>109</v>
      </c>
      <c r="AC409" s="5" t="s">
        <v>111</v>
      </c>
      <c r="AD409" s="3" t="s">
        <v>111</v>
      </c>
      <c r="AE409" s="3" t="s">
        <v>109</v>
      </c>
      <c r="AF409" s="4">
        <v>4</v>
      </c>
      <c r="AG409" s="3" t="s">
        <v>109</v>
      </c>
      <c r="AH409" s="3" t="s">
        <v>111</v>
      </c>
      <c r="AI409" s="3" t="s">
        <v>109</v>
      </c>
      <c r="AN409" s="3" t="s">
        <v>109</v>
      </c>
      <c r="AO409" s="43">
        <f>K409*S409</f>
        <v>28314</v>
      </c>
      <c r="AP409" s="3" t="s">
        <v>109</v>
      </c>
      <c r="AQ409" s="57">
        <v>0.09</v>
      </c>
      <c r="AR409" s="3" t="s">
        <v>109</v>
      </c>
      <c r="AS409" s="3" t="s">
        <v>109</v>
      </c>
      <c r="AT409" s="46">
        <f>AO409*(1-AQ409)</f>
        <v>25765.74</v>
      </c>
      <c r="AU409" s="3" t="s">
        <v>109</v>
      </c>
      <c r="AV409" s="3" t="s">
        <v>109</v>
      </c>
      <c r="AW409" s="3" t="s">
        <v>109</v>
      </c>
      <c r="AX409" s="3" t="s">
        <v>109</v>
      </c>
      <c r="AY409" s="3" t="s">
        <v>109</v>
      </c>
      <c r="AZ409" s="3" t="s">
        <v>109</v>
      </c>
      <c r="BA409" s="48">
        <f>BW409*0.15</f>
        <v>0.28930095041322335</v>
      </c>
      <c r="BB409" s="48">
        <f>BW409*0.35</f>
        <v>0.67503555096418777</v>
      </c>
      <c r="BC409" s="48">
        <f>BW409*0.3</f>
        <v>0.57860190082644669</v>
      </c>
      <c r="BD409" s="48">
        <f>BW409*0.2</f>
        <v>0.38573460055096448</v>
      </c>
      <c r="BE409" s="3" t="s">
        <v>109</v>
      </c>
      <c r="BF409" s="3" t="s">
        <v>109</v>
      </c>
      <c r="BG409" s="3" t="s">
        <v>109</v>
      </c>
      <c r="BH409" s="3" t="s">
        <v>109</v>
      </c>
      <c r="BI409" s="3" t="s">
        <v>109</v>
      </c>
      <c r="BJ409" s="3" t="s">
        <v>109</v>
      </c>
      <c r="BK409" s="3" t="s">
        <v>109</v>
      </c>
      <c r="BM409" s="3" t="s">
        <v>109</v>
      </c>
      <c r="BN409" s="3" t="s">
        <v>109</v>
      </c>
      <c r="BO409" s="3" t="s">
        <v>109</v>
      </c>
      <c r="BP409" s="3" t="s">
        <v>109</v>
      </c>
      <c r="BQ409" s="3" t="s">
        <v>109</v>
      </c>
      <c r="BR409" s="3" t="s">
        <v>109</v>
      </c>
      <c r="BS409" s="3" t="s">
        <v>109</v>
      </c>
      <c r="BT409" s="3" t="s">
        <v>109</v>
      </c>
      <c r="BU409" s="3" t="s">
        <v>109</v>
      </c>
      <c r="BV409" s="3" t="s">
        <v>109</v>
      </c>
      <c r="BW409" s="48">
        <f>((AT409-BY409)/K409)</f>
        <v>1.9286730027548222</v>
      </c>
      <c r="BX409" s="3" t="s">
        <v>109</v>
      </c>
      <c r="BY409" s="48">
        <f>CC409*CB409</f>
        <v>21565.090199999999</v>
      </c>
      <c r="BZ409" s="3">
        <v>0.06</v>
      </c>
      <c r="CA409" s="4">
        <v>2.5474E-2</v>
      </c>
      <c r="CB409" s="3">
        <f>BZ409+CA409</f>
        <v>8.5473999999999994E-2</v>
      </c>
      <c r="CC409" s="47">
        <v>252300</v>
      </c>
      <c r="CD409" s="46">
        <v>0</v>
      </c>
      <c r="CE409" s="46">
        <f>CC409-CD409</f>
        <v>252300</v>
      </c>
      <c r="CF409" s="46" t="s">
        <v>109</v>
      </c>
      <c r="CG409" s="46">
        <f>CE409/K409</f>
        <v>115.84022038567493</v>
      </c>
      <c r="CH409" s="3" t="s">
        <v>2123</v>
      </c>
      <c r="CI409" s="3" t="s">
        <v>109</v>
      </c>
      <c r="CJ409" s="3" t="s">
        <v>109</v>
      </c>
      <c r="CK409" s="3" t="s">
        <v>109</v>
      </c>
      <c r="CL409" s="3" t="s">
        <v>109</v>
      </c>
      <c r="CM409" s="3" t="s">
        <v>109</v>
      </c>
      <c r="CN409" s="3" t="s">
        <v>109</v>
      </c>
      <c r="CO409" s="3" t="s">
        <v>109</v>
      </c>
      <c r="CP409" s="3" t="s">
        <v>109</v>
      </c>
      <c r="CQ409" s="5" t="s">
        <v>113</v>
      </c>
      <c r="CR409" s="5" t="s">
        <v>109</v>
      </c>
      <c r="CV409" s="21" t="s">
        <v>126</v>
      </c>
    </row>
    <row r="410" spans="1:100" x14ac:dyDescent="0.25">
      <c r="A410" s="3" t="s">
        <v>1650</v>
      </c>
      <c r="B410" s="3" t="s">
        <v>118</v>
      </c>
      <c r="C410" s="4">
        <v>2.5474E-2</v>
      </c>
      <c r="D410" s="3" t="s">
        <v>1651</v>
      </c>
      <c r="E410" s="3" t="s">
        <v>1652</v>
      </c>
      <c r="F410" s="3" t="s">
        <v>1653</v>
      </c>
      <c r="G410" s="3" t="s">
        <v>106</v>
      </c>
      <c r="H410" s="4">
        <v>47901</v>
      </c>
      <c r="I410" s="3" t="s">
        <v>215</v>
      </c>
      <c r="J410" s="3" t="s">
        <v>1654</v>
      </c>
      <c r="K410" s="4">
        <v>1386</v>
      </c>
      <c r="L410" s="3" t="s">
        <v>109</v>
      </c>
      <c r="M410" s="3" t="s">
        <v>109</v>
      </c>
      <c r="N410" s="3" t="s">
        <v>109</v>
      </c>
      <c r="O410" s="3" t="s">
        <v>109</v>
      </c>
      <c r="P410" s="3" t="s">
        <v>109</v>
      </c>
      <c r="Q410" s="2"/>
      <c r="R410" s="8"/>
      <c r="S410" s="55">
        <v>16</v>
      </c>
      <c r="T410" s="3" t="s">
        <v>109</v>
      </c>
      <c r="U410" s="3" t="s">
        <v>109</v>
      </c>
      <c r="V410" s="3" t="s">
        <v>109</v>
      </c>
      <c r="W410" s="3" t="s">
        <v>109</v>
      </c>
      <c r="X410" s="3" t="s">
        <v>109</v>
      </c>
      <c r="Y410" s="3" t="s">
        <v>109</v>
      </c>
      <c r="Z410" s="3" t="s">
        <v>109</v>
      </c>
      <c r="AA410" s="4">
        <v>1901</v>
      </c>
      <c r="AB410" s="3" t="s">
        <v>109</v>
      </c>
      <c r="AC410" s="5" t="s">
        <v>111</v>
      </c>
      <c r="AD410" s="3" t="s">
        <v>135</v>
      </c>
      <c r="AE410" s="3" t="s">
        <v>109</v>
      </c>
      <c r="AF410" s="4">
        <v>2</v>
      </c>
      <c r="AG410" s="3" t="s">
        <v>109</v>
      </c>
      <c r="AH410" s="3" t="s">
        <v>111</v>
      </c>
      <c r="AI410" s="3" t="s">
        <v>109</v>
      </c>
      <c r="AN410" s="3" t="s">
        <v>109</v>
      </c>
      <c r="AO410" s="43">
        <f>K410*S410</f>
        <v>22176</v>
      </c>
      <c r="AP410" s="3" t="s">
        <v>109</v>
      </c>
      <c r="AQ410" s="57">
        <v>0.105</v>
      </c>
      <c r="AR410" s="3" t="s">
        <v>109</v>
      </c>
      <c r="AS410" s="3" t="s">
        <v>109</v>
      </c>
      <c r="AT410" s="46">
        <f>AO410*(1-AQ410)</f>
        <v>19847.52</v>
      </c>
      <c r="AU410" s="3" t="s">
        <v>109</v>
      </c>
      <c r="AV410" s="3" t="s">
        <v>109</v>
      </c>
      <c r="AW410" s="3" t="s">
        <v>109</v>
      </c>
      <c r="AX410" s="3" t="s">
        <v>109</v>
      </c>
      <c r="AY410" s="3" t="s">
        <v>109</v>
      </c>
      <c r="AZ410" s="3" t="s">
        <v>109</v>
      </c>
      <c r="BA410" s="48">
        <f>BW410*0.15</f>
        <v>0.30361590909090913</v>
      </c>
      <c r="BB410" s="48">
        <f>BW410*0.35</f>
        <v>0.70843712121212121</v>
      </c>
      <c r="BC410" s="48">
        <f>BW410*0.3</f>
        <v>0.60723181818181826</v>
      </c>
      <c r="BD410" s="48">
        <f>BW410*0.2</f>
        <v>0.40482121212121219</v>
      </c>
      <c r="BE410" s="3" t="s">
        <v>109</v>
      </c>
      <c r="BF410" s="3" t="s">
        <v>109</v>
      </c>
      <c r="BG410" s="3" t="s">
        <v>109</v>
      </c>
      <c r="BH410" s="3" t="s">
        <v>109</v>
      </c>
      <c r="BI410" s="3" t="s">
        <v>109</v>
      </c>
      <c r="BJ410" s="3" t="s">
        <v>109</v>
      </c>
      <c r="BK410" s="3" t="s">
        <v>109</v>
      </c>
      <c r="BM410" s="3" t="s">
        <v>109</v>
      </c>
      <c r="BN410" s="3" t="s">
        <v>109</v>
      </c>
      <c r="BO410" s="3" t="s">
        <v>109</v>
      </c>
      <c r="BP410" s="3" t="s">
        <v>109</v>
      </c>
      <c r="BQ410" s="3" t="s">
        <v>109</v>
      </c>
      <c r="BR410" s="3" t="s">
        <v>109</v>
      </c>
      <c r="BS410" s="3" t="s">
        <v>109</v>
      </c>
      <c r="BT410" s="3" t="s">
        <v>109</v>
      </c>
      <c r="BU410" s="3" t="s">
        <v>109</v>
      </c>
      <c r="BV410" s="3" t="s">
        <v>109</v>
      </c>
      <c r="BW410" s="48">
        <f>((AT410-BY410)/K410)</f>
        <v>2.0241060606060608</v>
      </c>
      <c r="BX410" s="3" t="s">
        <v>109</v>
      </c>
      <c r="BY410" s="48">
        <f>CC410*CB410</f>
        <v>17042.109</v>
      </c>
      <c r="BZ410" s="3">
        <v>7.0000000000000007E-2</v>
      </c>
      <c r="CA410" s="4">
        <v>2.5474E-2</v>
      </c>
      <c r="CB410" s="3">
        <f>BZ410+CA410</f>
        <v>9.5474000000000003E-2</v>
      </c>
      <c r="CC410" s="47">
        <v>178500</v>
      </c>
      <c r="CD410" s="46">
        <v>0</v>
      </c>
      <c r="CE410" s="46">
        <f>CC410-CD410</f>
        <v>178500</v>
      </c>
      <c r="CF410" s="46" t="s">
        <v>109</v>
      </c>
      <c r="CG410" s="46">
        <f>CE410/K410</f>
        <v>128.78787878787878</v>
      </c>
      <c r="CH410" s="3" t="s">
        <v>1655</v>
      </c>
      <c r="CI410" s="3" t="s">
        <v>109</v>
      </c>
      <c r="CJ410" s="3" t="s">
        <v>109</v>
      </c>
      <c r="CK410" s="3" t="s">
        <v>109</v>
      </c>
      <c r="CL410" s="3" t="s">
        <v>109</v>
      </c>
      <c r="CM410" s="3" t="s">
        <v>109</v>
      </c>
      <c r="CN410" s="3" t="s">
        <v>109</v>
      </c>
      <c r="CO410" s="3" t="s">
        <v>109</v>
      </c>
      <c r="CP410" s="3" t="s">
        <v>109</v>
      </c>
      <c r="CQ410" s="5" t="s">
        <v>126</v>
      </c>
      <c r="CR410" s="5" t="s">
        <v>1656</v>
      </c>
      <c r="CV410" s="21" t="s">
        <v>126</v>
      </c>
    </row>
    <row r="411" spans="1:100" x14ac:dyDescent="0.25">
      <c r="A411" s="3" t="s">
        <v>2124</v>
      </c>
      <c r="B411" s="3" t="s">
        <v>118</v>
      </c>
      <c r="C411" s="4">
        <v>2.5474E-2</v>
      </c>
      <c r="D411" s="3" t="s">
        <v>2125</v>
      </c>
      <c r="E411" s="3" t="s">
        <v>949</v>
      </c>
      <c r="F411" s="3" t="s">
        <v>2126</v>
      </c>
      <c r="G411" s="3" t="s">
        <v>106</v>
      </c>
      <c r="H411" s="4">
        <v>47901</v>
      </c>
      <c r="I411" s="3" t="s">
        <v>215</v>
      </c>
      <c r="J411" s="3" t="s">
        <v>1654</v>
      </c>
      <c r="K411" s="4">
        <v>1400</v>
      </c>
      <c r="L411" s="3" t="s">
        <v>109</v>
      </c>
      <c r="M411" s="3" t="s">
        <v>109</v>
      </c>
      <c r="N411" s="3" t="s">
        <v>109</v>
      </c>
      <c r="O411" s="3" t="s">
        <v>109</v>
      </c>
      <c r="P411" s="3" t="s">
        <v>109</v>
      </c>
      <c r="Q411" s="2"/>
      <c r="R411" s="8"/>
      <c r="S411" s="55">
        <v>11</v>
      </c>
      <c r="T411" s="3" t="s">
        <v>109</v>
      </c>
      <c r="U411" s="3" t="s">
        <v>109</v>
      </c>
      <c r="V411" s="3" t="s">
        <v>109</v>
      </c>
      <c r="W411" s="3" t="s">
        <v>109</v>
      </c>
      <c r="X411" s="3" t="s">
        <v>109</v>
      </c>
      <c r="Y411" s="3" t="s">
        <v>109</v>
      </c>
      <c r="Z411" s="3" t="s">
        <v>109</v>
      </c>
      <c r="AA411" s="4">
        <v>1910</v>
      </c>
      <c r="AB411" s="3" t="s">
        <v>109</v>
      </c>
      <c r="AC411" s="5" t="s">
        <v>123</v>
      </c>
      <c r="AD411" s="3" t="s">
        <v>111</v>
      </c>
      <c r="AE411" s="3" t="s">
        <v>109</v>
      </c>
      <c r="AF411" s="4">
        <v>2</v>
      </c>
      <c r="AG411" s="3" t="s">
        <v>109</v>
      </c>
      <c r="AH411" s="3" t="s">
        <v>126</v>
      </c>
      <c r="AI411" s="3" t="s">
        <v>109</v>
      </c>
      <c r="AN411" s="3" t="s">
        <v>109</v>
      </c>
      <c r="AO411" s="43">
        <f>K411*S411</f>
        <v>15400</v>
      </c>
      <c r="AP411" s="3" t="s">
        <v>109</v>
      </c>
      <c r="AQ411" s="57">
        <v>0.12</v>
      </c>
      <c r="AR411" s="3" t="s">
        <v>109</v>
      </c>
      <c r="AS411" s="3" t="s">
        <v>109</v>
      </c>
      <c r="AT411" s="46">
        <f>AO411*(1-AQ411)</f>
        <v>13552</v>
      </c>
      <c r="AU411" s="3" t="s">
        <v>109</v>
      </c>
      <c r="AV411" s="3" t="s">
        <v>109</v>
      </c>
      <c r="AW411" s="3" t="s">
        <v>109</v>
      </c>
      <c r="AX411" s="3" t="s">
        <v>109</v>
      </c>
      <c r="AY411" s="3" t="s">
        <v>109</v>
      </c>
      <c r="AZ411" s="3" t="s">
        <v>109</v>
      </c>
      <c r="BA411" s="48">
        <f>BW411*0.15</f>
        <v>0.31128184285714294</v>
      </c>
      <c r="BB411" s="48">
        <f>BW411*0.35</f>
        <v>0.72632430000000026</v>
      </c>
      <c r="BC411" s="48">
        <f>BW411*0.3</f>
        <v>0.62256368571428589</v>
      </c>
      <c r="BD411" s="48">
        <f>BW411*0.2</f>
        <v>0.41504245714285731</v>
      </c>
      <c r="BE411" s="3" t="s">
        <v>109</v>
      </c>
      <c r="BF411" s="3" t="s">
        <v>109</v>
      </c>
      <c r="BG411" s="3" t="s">
        <v>109</v>
      </c>
      <c r="BH411" s="3" t="s">
        <v>109</v>
      </c>
      <c r="BI411" s="3" t="s">
        <v>109</v>
      </c>
      <c r="BJ411" s="3" t="s">
        <v>109</v>
      </c>
      <c r="BK411" s="3" t="s">
        <v>109</v>
      </c>
      <c r="BM411" s="3" t="s">
        <v>109</v>
      </c>
      <c r="BN411" s="3" t="s">
        <v>109</v>
      </c>
      <c r="BO411" s="3" t="s">
        <v>109</v>
      </c>
      <c r="BP411" s="3" t="s">
        <v>109</v>
      </c>
      <c r="BQ411" s="3" t="s">
        <v>109</v>
      </c>
      <c r="BR411" s="3" t="s">
        <v>109</v>
      </c>
      <c r="BS411" s="3" t="s">
        <v>109</v>
      </c>
      <c r="BT411" s="3" t="s">
        <v>109</v>
      </c>
      <c r="BU411" s="3" t="s">
        <v>109</v>
      </c>
      <c r="BV411" s="3" t="s">
        <v>109</v>
      </c>
      <c r="BW411" s="48">
        <f>((AT411-BY411)/K411)</f>
        <v>2.0752122857142865</v>
      </c>
      <c r="BX411" s="3" t="s">
        <v>109</v>
      </c>
      <c r="BY411" s="48">
        <f>CC411*CB411</f>
        <v>10646.702799999999</v>
      </c>
      <c r="BZ411" s="3">
        <v>0.09</v>
      </c>
      <c r="CA411" s="4">
        <v>2.5474E-2</v>
      </c>
      <c r="CB411" s="3">
        <f>BZ411+CA411</f>
        <v>0.11547399999999999</v>
      </c>
      <c r="CC411" s="47">
        <v>92200</v>
      </c>
      <c r="CD411" s="46">
        <v>0</v>
      </c>
      <c r="CE411" s="46">
        <f>CC411-CD411</f>
        <v>92200</v>
      </c>
      <c r="CF411" s="46" t="s">
        <v>109</v>
      </c>
      <c r="CG411" s="46">
        <f>CE411/K411</f>
        <v>65.857142857142861</v>
      </c>
      <c r="CH411" s="3" t="s">
        <v>2127</v>
      </c>
      <c r="CI411" s="3" t="s">
        <v>109</v>
      </c>
      <c r="CJ411" s="3" t="s">
        <v>109</v>
      </c>
      <c r="CK411" s="3" t="s">
        <v>109</v>
      </c>
      <c r="CL411" s="3" t="s">
        <v>109</v>
      </c>
      <c r="CM411" s="3" t="s">
        <v>109</v>
      </c>
      <c r="CN411" s="3" t="s">
        <v>109</v>
      </c>
      <c r="CO411" s="3" t="s">
        <v>109</v>
      </c>
      <c r="CP411" s="3" t="s">
        <v>109</v>
      </c>
      <c r="CQ411" s="5" t="s">
        <v>113</v>
      </c>
      <c r="CR411" s="5" t="s">
        <v>109</v>
      </c>
      <c r="CV411" s="21" t="s">
        <v>126</v>
      </c>
    </row>
    <row r="412" spans="1:100" x14ac:dyDescent="0.25">
      <c r="A412" s="3" t="s">
        <v>1713</v>
      </c>
      <c r="B412" s="3" t="s">
        <v>118</v>
      </c>
      <c r="C412" s="4">
        <v>2.5474E-2</v>
      </c>
      <c r="D412" s="3" t="s">
        <v>1714</v>
      </c>
      <c r="E412" s="3" t="s">
        <v>1715</v>
      </c>
      <c r="F412" s="3" t="s">
        <v>1716</v>
      </c>
      <c r="G412" s="3" t="s">
        <v>106</v>
      </c>
      <c r="H412" s="4">
        <v>47901</v>
      </c>
      <c r="I412" s="3" t="s">
        <v>215</v>
      </c>
      <c r="J412" s="3" t="s">
        <v>1654</v>
      </c>
      <c r="K412" s="4">
        <v>1080</v>
      </c>
      <c r="L412" s="3" t="s">
        <v>109</v>
      </c>
      <c r="M412" s="3" t="s">
        <v>109</v>
      </c>
      <c r="N412" s="3" t="s">
        <v>109</v>
      </c>
      <c r="O412" s="3" t="s">
        <v>109</v>
      </c>
      <c r="P412" s="3" t="s">
        <v>109</v>
      </c>
      <c r="Q412" s="2"/>
      <c r="R412" s="8"/>
      <c r="S412" s="55">
        <v>13</v>
      </c>
      <c r="T412" s="3" t="s">
        <v>109</v>
      </c>
      <c r="U412" s="3" t="s">
        <v>109</v>
      </c>
      <c r="V412" s="3" t="s">
        <v>109</v>
      </c>
      <c r="W412" s="3" t="s">
        <v>109</v>
      </c>
      <c r="X412" s="3" t="s">
        <v>109</v>
      </c>
      <c r="Y412" s="3" t="s">
        <v>109</v>
      </c>
      <c r="Z412" s="3" t="s">
        <v>109</v>
      </c>
      <c r="AA412" s="4">
        <v>1920</v>
      </c>
      <c r="AB412" s="3" t="s">
        <v>109</v>
      </c>
      <c r="AC412" s="5" t="s">
        <v>111</v>
      </c>
      <c r="AD412" s="3" t="s">
        <v>111</v>
      </c>
      <c r="AE412" s="3" t="s">
        <v>109</v>
      </c>
      <c r="AF412" s="4">
        <v>3</v>
      </c>
      <c r="AG412" s="3" t="s">
        <v>109</v>
      </c>
      <c r="AH412" s="3" t="s">
        <v>135</v>
      </c>
      <c r="AI412" s="3" t="s">
        <v>109</v>
      </c>
      <c r="AN412" s="3" t="s">
        <v>109</v>
      </c>
      <c r="AO412" s="43">
        <f>K412*S412</f>
        <v>14040</v>
      </c>
      <c r="AP412" s="3" t="s">
        <v>109</v>
      </c>
      <c r="AQ412" s="57">
        <v>0.09</v>
      </c>
      <c r="AR412" s="3" t="s">
        <v>109</v>
      </c>
      <c r="AS412" s="3" t="s">
        <v>109</v>
      </c>
      <c r="AT412" s="46">
        <f>AO412*(1-AQ412)</f>
        <v>12776.4</v>
      </c>
      <c r="AU412" s="3" t="s">
        <v>109</v>
      </c>
      <c r="AV412" s="3" t="s">
        <v>109</v>
      </c>
      <c r="AW412" s="3" t="s">
        <v>109</v>
      </c>
      <c r="AX412" s="3" t="s">
        <v>109</v>
      </c>
      <c r="AY412" s="3" t="s">
        <v>109</v>
      </c>
      <c r="AZ412" s="3" t="s">
        <v>109</v>
      </c>
      <c r="BA412" s="48">
        <f>BW412*0.15</f>
        <v>0.31431916666666665</v>
      </c>
      <c r="BB412" s="48">
        <f>BW412*0.35</f>
        <v>0.7334113888888889</v>
      </c>
      <c r="BC412" s="48">
        <f>BW412*0.3</f>
        <v>0.6286383333333333</v>
      </c>
      <c r="BD412" s="48">
        <f>BW412*0.2</f>
        <v>0.41909222222222225</v>
      </c>
      <c r="BE412" s="3" t="s">
        <v>109</v>
      </c>
      <c r="BF412" s="3" t="s">
        <v>109</v>
      </c>
      <c r="BG412" s="3" t="s">
        <v>109</v>
      </c>
      <c r="BH412" s="3" t="s">
        <v>109</v>
      </c>
      <c r="BI412" s="3" t="s">
        <v>109</v>
      </c>
      <c r="BJ412" s="3" t="s">
        <v>109</v>
      </c>
      <c r="BK412" s="3" t="s">
        <v>109</v>
      </c>
      <c r="BM412" s="3" t="s">
        <v>109</v>
      </c>
      <c r="BN412" s="3" t="s">
        <v>109</v>
      </c>
      <c r="BO412" s="3" t="s">
        <v>109</v>
      </c>
      <c r="BP412" s="3" t="s">
        <v>109</v>
      </c>
      <c r="BQ412" s="3" t="s">
        <v>109</v>
      </c>
      <c r="BR412" s="3" t="s">
        <v>109</v>
      </c>
      <c r="BS412" s="3" t="s">
        <v>109</v>
      </c>
      <c r="BT412" s="3" t="s">
        <v>109</v>
      </c>
      <c r="BU412" s="3" t="s">
        <v>109</v>
      </c>
      <c r="BV412" s="3" t="s">
        <v>109</v>
      </c>
      <c r="BW412" s="48">
        <f>((AT412-BY412)/K412)</f>
        <v>2.0954611111111112</v>
      </c>
      <c r="BX412" s="3" t="s">
        <v>109</v>
      </c>
      <c r="BY412" s="48">
        <f>CC412*CB412</f>
        <v>10513.302</v>
      </c>
      <c r="BZ412" s="3">
        <v>0.06</v>
      </c>
      <c r="CA412" s="4">
        <v>2.5474E-2</v>
      </c>
      <c r="CB412" s="3">
        <f>BZ412+CA412</f>
        <v>8.5473999999999994E-2</v>
      </c>
      <c r="CC412" s="47">
        <v>123000</v>
      </c>
      <c r="CD412" s="46">
        <v>0</v>
      </c>
      <c r="CE412" s="46">
        <f>CC412-CD412</f>
        <v>123000</v>
      </c>
      <c r="CF412" s="46" t="s">
        <v>109</v>
      </c>
      <c r="CG412" s="46">
        <f>CE412/K412</f>
        <v>113.88888888888889</v>
      </c>
      <c r="CH412" s="3" t="s">
        <v>1688</v>
      </c>
      <c r="CI412" s="3" t="s">
        <v>109</v>
      </c>
      <c r="CJ412" s="3" t="s">
        <v>109</v>
      </c>
      <c r="CK412" s="3" t="s">
        <v>109</v>
      </c>
      <c r="CL412" s="3" t="s">
        <v>109</v>
      </c>
      <c r="CM412" s="3" t="s">
        <v>109</v>
      </c>
      <c r="CN412" s="3" t="s">
        <v>109</v>
      </c>
      <c r="CO412" s="3" t="s">
        <v>109</v>
      </c>
      <c r="CP412" s="3" t="s">
        <v>109</v>
      </c>
      <c r="CQ412" s="5" t="s">
        <v>113</v>
      </c>
      <c r="CR412" s="5" t="s">
        <v>109</v>
      </c>
      <c r="CV412" s="21" t="s">
        <v>113</v>
      </c>
    </row>
    <row r="413" spans="1:100" x14ac:dyDescent="0.25">
      <c r="A413" s="3" t="s">
        <v>2080</v>
      </c>
      <c r="B413" s="3" t="s">
        <v>118</v>
      </c>
      <c r="C413" s="4">
        <v>2.5474E-2</v>
      </c>
      <c r="D413" s="3" t="s">
        <v>2081</v>
      </c>
      <c r="E413" s="3" t="s">
        <v>2082</v>
      </c>
      <c r="F413" s="3" t="s">
        <v>2083</v>
      </c>
      <c r="G413" s="3" t="s">
        <v>106</v>
      </c>
      <c r="H413" s="4">
        <v>47901</v>
      </c>
      <c r="I413" s="3" t="s">
        <v>215</v>
      </c>
      <c r="J413" s="3" t="s">
        <v>1654</v>
      </c>
      <c r="K413" s="4">
        <v>1599</v>
      </c>
      <c r="L413" s="3" t="s">
        <v>109</v>
      </c>
      <c r="M413" s="3" t="s">
        <v>109</v>
      </c>
      <c r="N413" s="3" t="s">
        <v>109</v>
      </c>
      <c r="O413" s="3" t="s">
        <v>109</v>
      </c>
      <c r="P413" s="3" t="s">
        <v>335</v>
      </c>
      <c r="Q413" s="2"/>
      <c r="R413" s="8"/>
      <c r="S413" s="55">
        <v>12</v>
      </c>
      <c r="T413" s="3" t="s">
        <v>109</v>
      </c>
      <c r="U413" s="3" t="s">
        <v>109</v>
      </c>
      <c r="V413" s="3" t="s">
        <v>109</v>
      </c>
      <c r="W413" s="3" t="s">
        <v>109</v>
      </c>
      <c r="X413" s="3" t="s">
        <v>109</v>
      </c>
      <c r="Y413" s="3" t="s">
        <v>109</v>
      </c>
      <c r="Z413" s="3" t="s">
        <v>109</v>
      </c>
      <c r="AA413" s="4">
        <v>1910</v>
      </c>
      <c r="AB413" s="3" t="s">
        <v>109</v>
      </c>
      <c r="AC413" s="5" t="s">
        <v>111</v>
      </c>
      <c r="AD413" s="3" t="s">
        <v>111</v>
      </c>
      <c r="AE413" s="3" t="s">
        <v>109</v>
      </c>
      <c r="AF413" s="4">
        <v>3</v>
      </c>
      <c r="AG413" s="3" t="s">
        <v>109</v>
      </c>
      <c r="AH413" s="3" t="s">
        <v>135</v>
      </c>
      <c r="AI413" s="3" t="s">
        <v>109</v>
      </c>
      <c r="AN413" s="3" t="s">
        <v>109</v>
      </c>
      <c r="AO413" s="43">
        <f>K413*S413</f>
        <v>19188</v>
      </c>
      <c r="AP413" s="3" t="s">
        <v>109</v>
      </c>
      <c r="AQ413" s="57">
        <v>0.105</v>
      </c>
      <c r="AR413" s="3" t="s">
        <v>109</v>
      </c>
      <c r="AS413" s="3" t="s">
        <v>109</v>
      </c>
      <c r="AT413" s="46">
        <f>AO413*(1-AQ413)</f>
        <v>17173.260000000002</v>
      </c>
      <c r="AU413" s="3" t="s">
        <v>109</v>
      </c>
      <c r="AV413" s="3" t="s">
        <v>109</v>
      </c>
      <c r="AW413" s="3" t="s">
        <v>109</v>
      </c>
      <c r="AX413" s="3" t="s">
        <v>109</v>
      </c>
      <c r="AY413" s="3" t="s">
        <v>109</v>
      </c>
      <c r="AZ413" s="3" t="s">
        <v>109</v>
      </c>
      <c r="BA413" s="48">
        <f>BW413*0.15</f>
        <v>0.3159598874296437</v>
      </c>
      <c r="BB413" s="48">
        <f>BW413*0.35</f>
        <v>0.73723973733583537</v>
      </c>
      <c r="BC413" s="48">
        <f>BW413*0.3</f>
        <v>0.63191977485928741</v>
      </c>
      <c r="BD413" s="48">
        <f>BW413*0.2</f>
        <v>0.42127984990619166</v>
      </c>
      <c r="BE413" s="3" t="s">
        <v>109</v>
      </c>
      <c r="BF413" s="3" t="s">
        <v>109</v>
      </c>
      <c r="BG413" s="3" t="s">
        <v>109</v>
      </c>
      <c r="BH413" s="3" t="s">
        <v>109</v>
      </c>
      <c r="BI413" s="3" t="s">
        <v>109</v>
      </c>
      <c r="BJ413" s="3" t="s">
        <v>109</v>
      </c>
      <c r="BK413" s="3" t="s">
        <v>109</v>
      </c>
      <c r="BM413" s="3" t="s">
        <v>109</v>
      </c>
      <c r="BN413" s="3" t="s">
        <v>109</v>
      </c>
      <c r="BO413" s="3" t="s">
        <v>109</v>
      </c>
      <c r="BP413" s="3" t="s">
        <v>109</v>
      </c>
      <c r="BQ413" s="3" t="s">
        <v>109</v>
      </c>
      <c r="BR413" s="3" t="s">
        <v>109</v>
      </c>
      <c r="BS413" s="3" t="s">
        <v>109</v>
      </c>
      <c r="BT413" s="3" t="s">
        <v>109</v>
      </c>
      <c r="BU413" s="3" t="s">
        <v>109</v>
      </c>
      <c r="BV413" s="3" t="s">
        <v>109</v>
      </c>
      <c r="BW413" s="48">
        <f>((AT413-BY413)/K413)</f>
        <v>2.1063992495309583</v>
      </c>
      <c r="BX413" s="3" t="s">
        <v>109</v>
      </c>
      <c r="BY413" s="48">
        <f>CC413*CB413</f>
        <v>13805.1276</v>
      </c>
      <c r="BZ413" s="3">
        <v>7.4999999999999997E-2</v>
      </c>
      <c r="CA413" s="4">
        <v>2.5474E-2</v>
      </c>
      <c r="CB413" s="3">
        <f>BZ413+CA413</f>
        <v>0.10047399999999999</v>
      </c>
      <c r="CC413" s="47">
        <v>137400</v>
      </c>
      <c r="CD413" s="46">
        <v>0</v>
      </c>
      <c r="CE413" s="46">
        <f>CC413-CD413</f>
        <v>137400</v>
      </c>
      <c r="CF413" s="46" t="s">
        <v>109</v>
      </c>
      <c r="CG413" s="46">
        <f>CE413/K413</f>
        <v>85.928705440900558</v>
      </c>
      <c r="CH413" s="3" t="s">
        <v>1688</v>
      </c>
      <c r="CI413" s="3" t="s">
        <v>109</v>
      </c>
      <c r="CJ413" s="3" t="s">
        <v>109</v>
      </c>
      <c r="CK413" s="3" t="s">
        <v>109</v>
      </c>
      <c r="CL413" s="3" t="s">
        <v>109</v>
      </c>
      <c r="CM413" s="3" t="s">
        <v>109</v>
      </c>
      <c r="CN413" s="3" t="s">
        <v>109</v>
      </c>
      <c r="CO413" s="3" t="s">
        <v>109</v>
      </c>
      <c r="CP413" s="3" t="s">
        <v>109</v>
      </c>
      <c r="CQ413" s="5" t="s">
        <v>113</v>
      </c>
      <c r="CR413" s="5" t="s">
        <v>109</v>
      </c>
      <c r="CV413" s="21" t="s">
        <v>113</v>
      </c>
    </row>
    <row r="414" spans="1:100" x14ac:dyDescent="0.25">
      <c r="A414" s="3" t="s">
        <v>1707</v>
      </c>
      <c r="B414" s="3" t="s">
        <v>118</v>
      </c>
      <c r="C414" s="4">
        <v>2.5474E-2</v>
      </c>
      <c r="D414" s="3" t="s">
        <v>1708</v>
      </c>
      <c r="E414" s="3" t="s">
        <v>1709</v>
      </c>
      <c r="F414" s="3" t="s">
        <v>1710</v>
      </c>
      <c r="G414" s="3" t="s">
        <v>106</v>
      </c>
      <c r="H414" s="4">
        <v>47901</v>
      </c>
      <c r="I414" s="3" t="s">
        <v>215</v>
      </c>
      <c r="J414" s="3" t="s">
        <v>1654</v>
      </c>
      <c r="K414" s="4">
        <v>4848</v>
      </c>
      <c r="L414" s="3" t="s">
        <v>109</v>
      </c>
      <c r="M414" s="3" t="s">
        <v>109</v>
      </c>
      <c r="N414" s="3" t="s">
        <v>109</v>
      </c>
      <c r="O414" s="3" t="s">
        <v>109</v>
      </c>
      <c r="P414" s="3" t="s">
        <v>109</v>
      </c>
      <c r="Q414" s="2"/>
      <c r="R414" s="8"/>
      <c r="S414" s="55">
        <v>10</v>
      </c>
      <c r="T414" s="3" t="s">
        <v>109</v>
      </c>
      <c r="U414" s="3" t="s">
        <v>109</v>
      </c>
      <c r="V414" s="3" t="s">
        <v>109</v>
      </c>
      <c r="W414" s="3" t="s">
        <v>109</v>
      </c>
      <c r="X414" s="3" t="s">
        <v>109</v>
      </c>
      <c r="Y414" s="3" t="s">
        <v>109</v>
      </c>
      <c r="Z414" s="3" t="s">
        <v>109</v>
      </c>
      <c r="AA414" s="4">
        <v>1969</v>
      </c>
      <c r="AB414" s="3" t="s">
        <v>109</v>
      </c>
      <c r="AC414" s="5" t="s">
        <v>111</v>
      </c>
      <c r="AD414" s="3" t="s">
        <v>111</v>
      </c>
      <c r="AE414" s="3" t="s">
        <v>109</v>
      </c>
      <c r="AF414" s="4">
        <v>2</v>
      </c>
      <c r="AG414" s="3" t="s">
        <v>109</v>
      </c>
      <c r="AH414" s="3" t="s">
        <v>111</v>
      </c>
      <c r="AI414" s="3" t="s">
        <v>109</v>
      </c>
      <c r="AN414" s="3" t="s">
        <v>109</v>
      </c>
      <c r="AO414" s="43">
        <f>K414*S414</f>
        <v>48480</v>
      </c>
      <c r="AP414" s="3" t="s">
        <v>109</v>
      </c>
      <c r="AQ414" s="57">
        <v>0.12</v>
      </c>
      <c r="AR414" s="3" t="s">
        <v>109</v>
      </c>
      <c r="AS414" s="3" t="s">
        <v>109</v>
      </c>
      <c r="AT414" s="46">
        <f>AO414*(1-AQ414)</f>
        <v>42662.400000000001</v>
      </c>
      <c r="AU414" s="3" t="s">
        <v>109</v>
      </c>
      <c r="AV414" s="3" t="s">
        <v>109</v>
      </c>
      <c r="AW414" s="3" t="s">
        <v>109</v>
      </c>
      <c r="AX414" s="3" t="s">
        <v>109</v>
      </c>
      <c r="AY414" s="3" t="s">
        <v>109</v>
      </c>
      <c r="AZ414" s="3" t="s">
        <v>109</v>
      </c>
      <c r="BA414" s="48">
        <f>BW414*0.15</f>
        <v>0.31817730198019806</v>
      </c>
      <c r="BB414" s="48">
        <f>BW414*0.35</f>
        <v>0.74241370462046219</v>
      </c>
      <c r="BC414" s="48">
        <f>BW414*0.3</f>
        <v>0.63635460396039611</v>
      </c>
      <c r="BD414" s="48">
        <f>BW414*0.2</f>
        <v>0.42423640264026413</v>
      </c>
      <c r="BE414" s="3" t="s">
        <v>109</v>
      </c>
      <c r="BF414" s="3" t="s">
        <v>109</v>
      </c>
      <c r="BG414" s="3" t="s">
        <v>109</v>
      </c>
      <c r="BH414" s="3" t="s">
        <v>109</v>
      </c>
      <c r="BI414" s="3" t="s">
        <v>109</v>
      </c>
      <c r="BJ414" s="3" t="s">
        <v>109</v>
      </c>
      <c r="BK414" s="3" t="s">
        <v>109</v>
      </c>
      <c r="BM414" s="3" t="s">
        <v>109</v>
      </c>
      <c r="BN414" s="3" t="s">
        <v>109</v>
      </c>
      <c r="BO414" s="3" t="s">
        <v>109</v>
      </c>
      <c r="BP414" s="3" t="s">
        <v>109</v>
      </c>
      <c r="BQ414" s="3" t="s">
        <v>109</v>
      </c>
      <c r="BR414" s="3" t="s">
        <v>109</v>
      </c>
      <c r="BS414" s="3" t="s">
        <v>109</v>
      </c>
      <c r="BT414" s="3" t="s">
        <v>109</v>
      </c>
      <c r="BU414" s="3" t="s">
        <v>109</v>
      </c>
      <c r="BV414" s="3" t="s">
        <v>109</v>
      </c>
      <c r="BW414" s="48">
        <f>((AT414-BY414)/K414)</f>
        <v>2.1211820132013206</v>
      </c>
      <c r="BX414" s="3" t="s">
        <v>109</v>
      </c>
      <c r="BY414" s="48">
        <f>CC414*CB414</f>
        <v>32378.909599999999</v>
      </c>
      <c r="BZ414" s="3">
        <v>0.09</v>
      </c>
      <c r="CA414" s="4">
        <v>2.5474E-2</v>
      </c>
      <c r="CB414" s="3">
        <f>BZ414+CA414</f>
        <v>0.11547399999999999</v>
      </c>
      <c r="CC414" s="47">
        <v>280400</v>
      </c>
      <c r="CD414" s="46">
        <v>0</v>
      </c>
      <c r="CE414" s="46">
        <f>CC414-CD414</f>
        <v>280400</v>
      </c>
      <c r="CF414" s="46" t="s">
        <v>109</v>
      </c>
      <c r="CG414" s="46">
        <f>CE414/K414</f>
        <v>57.838283828382835</v>
      </c>
      <c r="CH414" s="3" t="s">
        <v>1711</v>
      </c>
      <c r="CI414" s="3" t="s">
        <v>109</v>
      </c>
      <c r="CJ414" s="3" t="s">
        <v>109</v>
      </c>
      <c r="CK414" s="3" t="s">
        <v>109</v>
      </c>
      <c r="CL414" s="3" t="s">
        <v>109</v>
      </c>
      <c r="CM414" s="3" t="s">
        <v>109</v>
      </c>
      <c r="CN414" s="3" t="s">
        <v>109</v>
      </c>
      <c r="CO414" s="3" t="s">
        <v>109</v>
      </c>
      <c r="CP414" s="3" t="s">
        <v>109</v>
      </c>
      <c r="CQ414" s="5" t="s">
        <v>126</v>
      </c>
      <c r="CR414" s="5" t="s">
        <v>1712</v>
      </c>
      <c r="CV414" s="21" t="s">
        <v>113</v>
      </c>
    </row>
    <row r="415" spans="1:100" x14ac:dyDescent="0.25">
      <c r="A415" s="3" t="s">
        <v>1668</v>
      </c>
      <c r="B415" s="3" t="s">
        <v>118</v>
      </c>
      <c r="C415" s="4">
        <v>2.5474E-2</v>
      </c>
      <c r="D415" s="3" t="s">
        <v>1669</v>
      </c>
      <c r="E415" s="3" t="s">
        <v>1670</v>
      </c>
      <c r="F415" s="3" t="s">
        <v>1671</v>
      </c>
      <c r="G415" s="3" t="s">
        <v>106</v>
      </c>
      <c r="H415" s="4">
        <v>47901</v>
      </c>
      <c r="I415" s="3" t="s">
        <v>215</v>
      </c>
      <c r="J415" s="3" t="s">
        <v>1654</v>
      </c>
      <c r="K415" s="4">
        <v>2482</v>
      </c>
      <c r="L415" s="3" t="s">
        <v>109</v>
      </c>
      <c r="M415" s="3" t="s">
        <v>109</v>
      </c>
      <c r="N415" s="3" t="s">
        <v>109</v>
      </c>
      <c r="O415" s="3" t="s">
        <v>109</v>
      </c>
      <c r="P415" s="3" t="s">
        <v>1672</v>
      </c>
      <c r="Q415" s="2"/>
      <c r="R415" s="8"/>
      <c r="S415" s="55">
        <v>12</v>
      </c>
      <c r="T415" s="3" t="s">
        <v>109</v>
      </c>
      <c r="U415" s="3" t="s">
        <v>109</v>
      </c>
      <c r="V415" s="3" t="s">
        <v>109</v>
      </c>
      <c r="W415" s="3" t="s">
        <v>109</v>
      </c>
      <c r="X415" s="3" t="s">
        <v>109</v>
      </c>
      <c r="Y415" s="3" t="s">
        <v>109</v>
      </c>
      <c r="Z415" s="3" t="s">
        <v>109</v>
      </c>
      <c r="AA415" s="4">
        <v>1875</v>
      </c>
      <c r="AB415" s="3" t="s">
        <v>109</v>
      </c>
      <c r="AC415" s="5" t="s">
        <v>111</v>
      </c>
      <c r="AD415" s="3" t="s">
        <v>111</v>
      </c>
      <c r="AE415" s="3" t="s">
        <v>109</v>
      </c>
      <c r="AF415" s="4">
        <v>2</v>
      </c>
      <c r="AG415" s="3" t="s">
        <v>109</v>
      </c>
      <c r="AH415" s="3" t="s">
        <v>111</v>
      </c>
      <c r="AI415" s="3" t="s">
        <v>109</v>
      </c>
      <c r="AN415" s="3" t="s">
        <v>109</v>
      </c>
      <c r="AO415" s="43">
        <f>K415*S415</f>
        <v>29784</v>
      </c>
      <c r="AP415" s="3" t="s">
        <v>109</v>
      </c>
      <c r="AQ415" s="57">
        <v>0.105</v>
      </c>
      <c r="AR415" s="3" t="s">
        <v>109</v>
      </c>
      <c r="AS415" s="3" t="s">
        <v>109</v>
      </c>
      <c r="AT415" s="46">
        <f>AO415*(1-AQ415)</f>
        <v>26656.68</v>
      </c>
      <c r="AU415" s="3" t="s">
        <v>109</v>
      </c>
      <c r="AV415" s="3" t="s">
        <v>109</v>
      </c>
      <c r="AW415" s="3" t="s">
        <v>109</v>
      </c>
      <c r="AX415" s="3" t="s">
        <v>109</v>
      </c>
      <c r="AY415" s="3" t="s">
        <v>109</v>
      </c>
      <c r="AZ415" s="3" t="s">
        <v>109</v>
      </c>
      <c r="BA415" s="48">
        <f>BW415*0.15</f>
        <v>0.32109809830781633</v>
      </c>
      <c r="BB415" s="48">
        <f>BW415*0.35</f>
        <v>0.74922889605157139</v>
      </c>
      <c r="BC415" s="48">
        <f>BW415*0.3</f>
        <v>0.64219619661563265</v>
      </c>
      <c r="BD415" s="48">
        <f>BW415*0.2</f>
        <v>0.42813079774375518</v>
      </c>
      <c r="BE415" s="3" t="s">
        <v>109</v>
      </c>
      <c r="BF415" s="3" t="s">
        <v>109</v>
      </c>
      <c r="BG415" s="3" t="s">
        <v>109</v>
      </c>
      <c r="BH415" s="3" t="s">
        <v>109</v>
      </c>
      <c r="BI415" s="3" t="s">
        <v>109</v>
      </c>
      <c r="BJ415" s="3" t="s">
        <v>109</v>
      </c>
      <c r="BK415" s="3" t="s">
        <v>109</v>
      </c>
      <c r="BM415" s="3" t="s">
        <v>109</v>
      </c>
      <c r="BN415" s="3" t="s">
        <v>109</v>
      </c>
      <c r="BO415" s="3" t="s">
        <v>109</v>
      </c>
      <c r="BP415" s="3" t="s">
        <v>109</v>
      </c>
      <c r="BQ415" s="3" t="s">
        <v>109</v>
      </c>
      <c r="BR415" s="3" t="s">
        <v>109</v>
      </c>
      <c r="BS415" s="3" t="s">
        <v>109</v>
      </c>
      <c r="BT415" s="3" t="s">
        <v>109</v>
      </c>
      <c r="BU415" s="3" t="s">
        <v>109</v>
      </c>
      <c r="BV415" s="3" t="s">
        <v>109</v>
      </c>
      <c r="BW415" s="48">
        <f>((AT415-BY415)/K415)</f>
        <v>2.1406539887187757</v>
      </c>
      <c r="BX415" s="3" t="s">
        <v>109</v>
      </c>
      <c r="BY415" s="48">
        <f>CC415*CB415</f>
        <v>21343.576799999999</v>
      </c>
      <c r="BZ415" s="3">
        <v>8.5000000000000006E-2</v>
      </c>
      <c r="CA415" s="4">
        <v>2.5474E-2</v>
      </c>
      <c r="CB415" s="3">
        <f>BZ415+CA415</f>
        <v>0.110474</v>
      </c>
      <c r="CC415" s="47">
        <v>193200</v>
      </c>
      <c r="CD415" s="46">
        <v>0</v>
      </c>
      <c r="CE415" s="46">
        <f>CC415-CD415</f>
        <v>193200</v>
      </c>
      <c r="CF415" s="46" t="s">
        <v>109</v>
      </c>
      <c r="CG415" s="46">
        <f>CE415/K415</f>
        <v>77.84045124899275</v>
      </c>
      <c r="CH415" s="3" t="s">
        <v>1673</v>
      </c>
      <c r="CI415" s="3" t="s">
        <v>109</v>
      </c>
      <c r="CJ415" s="3" t="s">
        <v>109</v>
      </c>
      <c r="CK415" s="3" t="s">
        <v>109</v>
      </c>
      <c r="CL415" s="3" t="s">
        <v>109</v>
      </c>
      <c r="CM415" s="3" t="s">
        <v>109</v>
      </c>
      <c r="CN415" s="3" t="s">
        <v>109</v>
      </c>
      <c r="CO415" s="3" t="s">
        <v>109</v>
      </c>
      <c r="CP415" s="3" t="s">
        <v>109</v>
      </c>
      <c r="CQ415" s="5" t="s">
        <v>113</v>
      </c>
      <c r="CR415" s="5" t="s">
        <v>109</v>
      </c>
      <c r="CV415" s="21" t="s">
        <v>113</v>
      </c>
    </row>
    <row r="416" spans="1:100" x14ac:dyDescent="0.25">
      <c r="A416" s="3" t="s">
        <v>1684</v>
      </c>
      <c r="B416" s="3" t="s">
        <v>118</v>
      </c>
      <c r="C416" s="4">
        <v>2.5474E-2</v>
      </c>
      <c r="D416" s="3" t="s">
        <v>1685</v>
      </c>
      <c r="E416" s="3" t="s">
        <v>1686</v>
      </c>
      <c r="F416" s="3" t="s">
        <v>1687</v>
      </c>
      <c r="G416" s="3" t="s">
        <v>106</v>
      </c>
      <c r="H416" s="4">
        <v>47901</v>
      </c>
      <c r="I416" s="3" t="s">
        <v>215</v>
      </c>
      <c r="J416" s="3" t="s">
        <v>1654</v>
      </c>
      <c r="K416" s="4">
        <v>1824</v>
      </c>
      <c r="L416" s="3" t="s">
        <v>109</v>
      </c>
      <c r="M416" s="3" t="s">
        <v>109</v>
      </c>
      <c r="N416" s="3" t="s">
        <v>109</v>
      </c>
      <c r="O416" s="3" t="s">
        <v>109</v>
      </c>
      <c r="P416" s="3" t="s">
        <v>109</v>
      </c>
      <c r="Q416" s="2"/>
      <c r="R416" s="8"/>
      <c r="S416" s="55">
        <v>10</v>
      </c>
      <c r="T416" s="3" t="s">
        <v>109</v>
      </c>
      <c r="U416" s="3" t="s">
        <v>109</v>
      </c>
      <c r="V416" s="3" t="s">
        <v>109</v>
      </c>
      <c r="W416" s="3" t="s">
        <v>109</v>
      </c>
      <c r="X416" s="3" t="s">
        <v>109</v>
      </c>
      <c r="Y416" s="3" t="s">
        <v>109</v>
      </c>
      <c r="Z416" s="3" t="s">
        <v>109</v>
      </c>
      <c r="AA416" s="4">
        <v>1916</v>
      </c>
      <c r="AB416" s="3" t="s">
        <v>109</v>
      </c>
      <c r="AC416" s="5" t="s">
        <v>123</v>
      </c>
      <c r="AD416" s="3" t="s">
        <v>123</v>
      </c>
      <c r="AE416" s="3" t="s">
        <v>109</v>
      </c>
      <c r="AF416" s="4">
        <v>2</v>
      </c>
      <c r="AG416" s="3" t="s">
        <v>109</v>
      </c>
      <c r="AH416" s="3" t="s">
        <v>123</v>
      </c>
      <c r="AI416" s="3" t="s">
        <v>109</v>
      </c>
      <c r="AN416" s="3" t="s">
        <v>109</v>
      </c>
      <c r="AO416" s="43">
        <f>K416*S416</f>
        <v>18240</v>
      </c>
      <c r="AP416" s="3" t="s">
        <v>109</v>
      </c>
      <c r="AQ416" s="57">
        <v>0.14000000000000001</v>
      </c>
      <c r="AR416" s="3" t="s">
        <v>109</v>
      </c>
      <c r="AS416" s="3" t="s">
        <v>109</v>
      </c>
      <c r="AT416" s="46">
        <f>AO416*(1-AQ416)</f>
        <v>15686.4</v>
      </c>
      <c r="AU416" s="3" t="s">
        <v>109</v>
      </c>
      <c r="AV416" s="3" t="s">
        <v>109</v>
      </c>
      <c r="AW416" s="3" t="s">
        <v>109</v>
      </c>
      <c r="AX416" s="3" t="s">
        <v>109</v>
      </c>
      <c r="AY416" s="3" t="s">
        <v>109</v>
      </c>
      <c r="AZ416" s="3" t="s">
        <v>109</v>
      </c>
      <c r="BA416" s="48">
        <f>BW416*0.15</f>
        <v>0.32993245065789478</v>
      </c>
      <c r="BB416" s="48">
        <f>BW416*0.35</f>
        <v>0.76984238486842116</v>
      </c>
      <c r="BC416" s="48">
        <f>BW416*0.3</f>
        <v>0.65986490131578956</v>
      </c>
      <c r="BD416" s="48">
        <f>BW416*0.2</f>
        <v>0.43990993421052638</v>
      </c>
      <c r="BE416" s="3" t="s">
        <v>109</v>
      </c>
      <c r="BF416" s="3" t="s">
        <v>109</v>
      </c>
      <c r="BG416" s="3" t="s">
        <v>109</v>
      </c>
      <c r="BH416" s="3" t="s">
        <v>109</v>
      </c>
      <c r="BI416" s="3" t="s">
        <v>109</v>
      </c>
      <c r="BJ416" s="3" t="s">
        <v>109</v>
      </c>
      <c r="BK416" s="3" t="s">
        <v>109</v>
      </c>
      <c r="BM416" s="3" t="s">
        <v>109</v>
      </c>
      <c r="BN416" s="3" t="s">
        <v>109</v>
      </c>
      <c r="BO416" s="3" t="s">
        <v>109</v>
      </c>
      <c r="BP416" s="3" t="s">
        <v>109</v>
      </c>
      <c r="BQ416" s="3" t="s">
        <v>109</v>
      </c>
      <c r="BR416" s="3" t="s">
        <v>109</v>
      </c>
      <c r="BS416" s="3" t="s">
        <v>109</v>
      </c>
      <c r="BT416" s="3" t="s">
        <v>109</v>
      </c>
      <c r="BU416" s="3" t="s">
        <v>109</v>
      </c>
      <c r="BV416" s="3" t="s">
        <v>109</v>
      </c>
      <c r="BW416" s="48">
        <f>((AT416-BY416)/K416)</f>
        <v>2.1995496710526319</v>
      </c>
      <c r="BX416" s="3" t="s">
        <v>109</v>
      </c>
      <c r="BY416" s="48">
        <f>CC416*CB416</f>
        <v>11674.421399999999</v>
      </c>
      <c r="BZ416" s="3">
        <v>0.09</v>
      </c>
      <c r="CA416" s="4">
        <v>2.5474E-2</v>
      </c>
      <c r="CB416" s="3">
        <f>BZ416+CA416</f>
        <v>0.11547399999999999</v>
      </c>
      <c r="CC416" s="47">
        <v>101100</v>
      </c>
      <c r="CD416" s="46">
        <v>0</v>
      </c>
      <c r="CE416" s="46">
        <f>CC416-CD416</f>
        <v>101100</v>
      </c>
      <c r="CF416" s="46" t="s">
        <v>109</v>
      </c>
      <c r="CG416" s="46">
        <f>CE416/K416</f>
        <v>55.42763157894737</v>
      </c>
      <c r="CH416" s="3" t="s">
        <v>1688</v>
      </c>
      <c r="CI416" s="3" t="s">
        <v>109</v>
      </c>
      <c r="CJ416" s="3" t="s">
        <v>109</v>
      </c>
      <c r="CK416" s="3" t="s">
        <v>109</v>
      </c>
      <c r="CL416" s="3" t="s">
        <v>109</v>
      </c>
      <c r="CM416" s="3" t="s">
        <v>109</v>
      </c>
      <c r="CN416" s="3" t="s">
        <v>109</v>
      </c>
      <c r="CO416" s="3" t="s">
        <v>109</v>
      </c>
      <c r="CP416" s="3" t="s">
        <v>109</v>
      </c>
      <c r="CQ416" s="5" t="s">
        <v>113</v>
      </c>
      <c r="CR416" s="5" t="s">
        <v>109</v>
      </c>
      <c r="CV416" s="21" t="s">
        <v>113</v>
      </c>
    </row>
    <row r="417" spans="1:100" x14ac:dyDescent="0.25">
      <c r="A417" s="3" t="s">
        <v>2207</v>
      </c>
      <c r="B417" s="3" t="s">
        <v>118</v>
      </c>
      <c r="C417" s="4">
        <v>2.5474E-2</v>
      </c>
      <c r="D417" s="3" t="s">
        <v>2208</v>
      </c>
      <c r="E417" s="3" t="s">
        <v>2209</v>
      </c>
      <c r="F417" s="3" t="s">
        <v>2210</v>
      </c>
      <c r="G417" s="3" t="s">
        <v>106</v>
      </c>
      <c r="H417" s="4">
        <v>47901</v>
      </c>
      <c r="I417" s="3" t="s">
        <v>215</v>
      </c>
      <c r="J417" s="3" t="s">
        <v>1654</v>
      </c>
      <c r="K417" s="4">
        <v>2516</v>
      </c>
      <c r="L417" s="3" t="s">
        <v>109</v>
      </c>
      <c r="M417" s="3" t="s">
        <v>109</v>
      </c>
      <c r="N417" s="3" t="s">
        <v>109</v>
      </c>
      <c r="O417" s="3" t="s">
        <v>109</v>
      </c>
      <c r="P417" s="3" t="s">
        <v>2211</v>
      </c>
      <c r="Q417" s="2"/>
      <c r="R417" s="16"/>
      <c r="S417" s="55">
        <v>12</v>
      </c>
      <c r="T417" s="3" t="s">
        <v>109</v>
      </c>
      <c r="U417" s="3" t="s">
        <v>109</v>
      </c>
      <c r="V417" s="3" t="s">
        <v>109</v>
      </c>
      <c r="W417" s="3" t="s">
        <v>109</v>
      </c>
      <c r="X417" s="3" t="s">
        <v>109</v>
      </c>
      <c r="Y417" s="3" t="s">
        <v>109</v>
      </c>
      <c r="Z417" s="3" t="s">
        <v>109</v>
      </c>
      <c r="AA417" s="4">
        <v>1900</v>
      </c>
      <c r="AB417" s="3" t="s">
        <v>109</v>
      </c>
      <c r="AC417" s="5" t="s">
        <v>111</v>
      </c>
      <c r="AD417" s="3" t="s">
        <v>111</v>
      </c>
      <c r="AE417" s="3" t="s">
        <v>109</v>
      </c>
      <c r="AF417" s="4">
        <v>3</v>
      </c>
      <c r="AG417" s="3" t="s">
        <v>109</v>
      </c>
      <c r="AH417" s="3" t="s">
        <v>111</v>
      </c>
      <c r="AI417" s="3" t="s">
        <v>109</v>
      </c>
      <c r="AN417" s="3" t="s">
        <v>109</v>
      </c>
      <c r="AO417" s="43">
        <f>K417*S417</f>
        <v>30192</v>
      </c>
      <c r="AP417" s="3" t="s">
        <v>109</v>
      </c>
      <c r="AQ417" s="57">
        <v>0.105</v>
      </c>
      <c r="AR417" s="3" t="s">
        <v>109</v>
      </c>
      <c r="AS417" s="3" t="s">
        <v>109</v>
      </c>
      <c r="AT417" s="46">
        <f>AO417*(1-AQ417)</f>
        <v>27021.84</v>
      </c>
      <c r="AU417" s="3" t="s">
        <v>109</v>
      </c>
      <c r="AV417" s="3" t="s">
        <v>109</v>
      </c>
      <c r="AW417" s="3" t="s">
        <v>109</v>
      </c>
      <c r="AX417" s="3" t="s">
        <v>109</v>
      </c>
      <c r="AY417" s="3" t="s">
        <v>109</v>
      </c>
      <c r="AZ417" s="3" t="s">
        <v>109</v>
      </c>
      <c r="BA417" s="48">
        <f>BW417*0.15</f>
        <v>0.34511549284578691</v>
      </c>
      <c r="BB417" s="48">
        <f>BW417*0.35</f>
        <v>0.80526948330683612</v>
      </c>
      <c r="BC417" s="48">
        <f>BW417*0.3</f>
        <v>0.69023098569157382</v>
      </c>
      <c r="BD417" s="48">
        <f>BW417*0.2</f>
        <v>0.46015399046104921</v>
      </c>
      <c r="BE417" s="3" t="s">
        <v>109</v>
      </c>
      <c r="BF417" s="3" t="s">
        <v>109</v>
      </c>
      <c r="BG417" s="3" t="s">
        <v>109</v>
      </c>
      <c r="BH417" s="3" t="s">
        <v>109</v>
      </c>
      <c r="BI417" s="3" t="s">
        <v>109</v>
      </c>
      <c r="BJ417" s="3" t="s">
        <v>109</v>
      </c>
      <c r="BK417" s="3" t="s">
        <v>109</v>
      </c>
      <c r="BM417" s="3" t="s">
        <v>109</v>
      </c>
      <c r="BN417" s="3" t="s">
        <v>109</v>
      </c>
      <c r="BO417" s="3" t="s">
        <v>109</v>
      </c>
      <c r="BP417" s="3" t="s">
        <v>109</v>
      </c>
      <c r="BQ417" s="3" t="s">
        <v>109</v>
      </c>
      <c r="BR417" s="3" t="s">
        <v>109</v>
      </c>
      <c r="BS417" s="3" t="s">
        <v>109</v>
      </c>
      <c r="BT417" s="3" t="s">
        <v>109</v>
      </c>
      <c r="BU417" s="3" t="s">
        <v>109</v>
      </c>
      <c r="BV417" s="3" t="s">
        <v>109</v>
      </c>
      <c r="BW417" s="48">
        <f>((AT417-BY417)/K417)</f>
        <v>2.3007699523052461</v>
      </c>
      <c r="BX417" s="3" t="s">
        <v>109</v>
      </c>
      <c r="BY417" s="48">
        <f>CC417*CB417</f>
        <v>21233.102800000001</v>
      </c>
      <c r="BZ417" s="3">
        <v>8.5000000000000006E-2</v>
      </c>
      <c r="CA417" s="4">
        <v>2.5474E-2</v>
      </c>
      <c r="CB417" s="3">
        <f>BZ417+CA417</f>
        <v>0.110474</v>
      </c>
      <c r="CC417" s="47">
        <v>192200</v>
      </c>
      <c r="CD417" s="46">
        <v>0</v>
      </c>
      <c r="CE417" s="46">
        <f>CC417-CD417</f>
        <v>192200</v>
      </c>
      <c r="CF417" s="46" t="s">
        <v>109</v>
      </c>
      <c r="CG417" s="46">
        <f>CE417/K417</f>
        <v>76.391096979332275</v>
      </c>
      <c r="CH417" s="3" t="s">
        <v>2212</v>
      </c>
      <c r="CI417" s="3" t="s">
        <v>109</v>
      </c>
      <c r="CJ417" s="3" t="s">
        <v>109</v>
      </c>
      <c r="CK417" s="3" t="s">
        <v>109</v>
      </c>
      <c r="CL417" s="3" t="s">
        <v>109</v>
      </c>
      <c r="CM417" s="3" t="s">
        <v>109</v>
      </c>
      <c r="CN417" s="3" t="s">
        <v>109</v>
      </c>
      <c r="CO417" s="3" t="s">
        <v>109</v>
      </c>
      <c r="CP417" s="3" t="s">
        <v>109</v>
      </c>
      <c r="CQ417" s="5" t="s">
        <v>113</v>
      </c>
      <c r="CR417" s="5" t="s">
        <v>109</v>
      </c>
      <c r="CV417" s="21" t="s">
        <v>126</v>
      </c>
    </row>
    <row r="418" spans="1:100" x14ac:dyDescent="0.25">
      <c r="A418" s="3" t="s">
        <v>2069</v>
      </c>
      <c r="B418" s="3" t="s">
        <v>118</v>
      </c>
      <c r="C418" s="4">
        <v>2.5474E-2</v>
      </c>
      <c r="D418" s="3" t="s">
        <v>2070</v>
      </c>
      <c r="E418" s="3" t="s">
        <v>2071</v>
      </c>
      <c r="F418" s="3" t="s">
        <v>2072</v>
      </c>
      <c r="G418" s="3" t="s">
        <v>106</v>
      </c>
      <c r="H418" s="4">
        <v>47901</v>
      </c>
      <c r="I418" s="3" t="s">
        <v>215</v>
      </c>
      <c r="J418" s="3" t="s">
        <v>1654</v>
      </c>
      <c r="K418" s="4">
        <v>1920</v>
      </c>
      <c r="L418" s="3" t="s">
        <v>109</v>
      </c>
      <c r="M418" s="3" t="s">
        <v>109</v>
      </c>
      <c r="N418" s="3" t="s">
        <v>109</v>
      </c>
      <c r="O418" s="3" t="s">
        <v>109</v>
      </c>
      <c r="P418" s="3" t="s">
        <v>2073</v>
      </c>
      <c r="Q418" s="2"/>
      <c r="R418" s="16"/>
      <c r="S418" s="55">
        <v>12</v>
      </c>
      <c r="T418" s="3" t="s">
        <v>109</v>
      </c>
      <c r="U418" s="3" t="s">
        <v>109</v>
      </c>
      <c r="V418" s="3" t="s">
        <v>109</v>
      </c>
      <c r="W418" s="3" t="s">
        <v>109</v>
      </c>
      <c r="X418" s="3" t="s">
        <v>109</v>
      </c>
      <c r="Y418" s="3" t="s">
        <v>109</v>
      </c>
      <c r="Z418" s="3" t="s">
        <v>109</v>
      </c>
      <c r="AA418" s="4">
        <v>1920</v>
      </c>
      <c r="AB418" s="3" t="s">
        <v>109</v>
      </c>
      <c r="AC418" s="5" t="s">
        <v>111</v>
      </c>
      <c r="AD418" s="3" t="s">
        <v>123</v>
      </c>
      <c r="AE418" s="3" t="s">
        <v>109</v>
      </c>
      <c r="AF418" s="4">
        <v>3</v>
      </c>
      <c r="AG418" s="3" t="s">
        <v>109</v>
      </c>
      <c r="AH418" s="3" t="s">
        <v>111</v>
      </c>
      <c r="AI418" s="3" t="s">
        <v>109</v>
      </c>
      <c r="AN418" s="3" t="s">
        <v>109</v>
      </c>
      <c r="AO418" s="43">
        <f>K418*S418</f>
        <v>23040</v>
      </c>
      <c r="AP418" s="3" t="s">
        <v>109</v>
      </c>
      <c r="AQ418" s="57">
        <v>0.105</v>
      </c>
      <c r="AR418" s="3" t="s">
        <v>109</v>
      </c>
      <c r="AS418" s="3" t="s">
        <v>109</v>
      </c>
      <c r="AT418" s="46">
        <f>AO418*(1-AQ418)</f>
        <v>20620.8</v>
      </c>
      <c r="AU418" s="3" t="s">
        <v>109</v>
      </c>
      <c r="AV418" s="3" t="s">
        <v>109</v>
      </c>
      <c r="AW418" s="3" t="s">
        <v>109</v>
      </c>
      <c r="AX418" s="3" t="s">
        <v>109</v>
      </c>
      <c r="AY418" s="3" t="s">
        <v>109</v>
      </c>
      <c r="AZ418" s="3" t="s">
        <v>109</v>
      </c>
      <c r="BA418" s="48">
        <f>BW418*0.15</f>
        <v>0.3552213281249999</v>
      </c>
      <c r="BB418" s="48">
        <f>BW418*0.35</f>
        <v>0.82884976562499968</v>
      </c>
      <c r="BC418" s="48">
        <f>BW418*0.3</f>
        <v>0.7104426562499998</v>
      </c>
      <c r="BD418" s="48">
        <f>BW418*0.2</f>
        <v>0.47362843749999989</v>
      </c>
      <c r="BE418" s="3" t="s">
        <v>109</v>
      </c>
      <c r="BF418" s="3" t="s">
        <v>109</v>
      </c>
      <c r="BG418" s="3" t="s">
        <v>109</v>
      </c>
      <c r="BH418" s="3" t="s">
        <v>109</v>
      </c>
      <c r="BI418" s="3" t="s">
        <v>109</v>
      </c>
      <c r="BJ418" s="3" t="s">
        <v>109</v>
      </c>
      <c r="BK418" s="3" t="s">
        <v>109</v>
      </c>
      <c r="BM418" s="3" t="s">
        <v>109</v>
      </c>
      <c r="BN418" s="3" t="s">
        <v>109</v>
      </c>
      <c r="BO418" s="3" t="s">
        <v>109</v>
      </c>
      <c r="BP418" s="3" t="s">
        <v>109</v>
      </c>
      <c r="BQ418" s="3" t="s">
        <v>109</v>
      </c>
      <c r="BR418" s="3" t="s">
        <v>109</v>
      </c>
      <c r="BS418" s="3" t="s">
        <v>109</v>
      </c>
      <c r="BT418" s="3" t="s">
        <v>109</v>
      </c>
      <c r="BU418" s="3" t="s">
        <v>109</v>
      </c>
      <c r="BV418" s="3" t="s">
        <v>109</v>
      </c>
      <c r="BW418" s="48">
        <f>((AT418-BY418)/K418)</f>
        <v>2.3681421874999993</v>
      </c>
      <c r="BX418" s="3" t="s">
        <v>109</v>
      </c>
      <c r="BY418" s="48">
        <f>CC418*CB418</f>
        <v>16073.967000000001</v>
      </c>
      <c r="BZ418" s="3">
        <v>8.5000000000000006E-2</v>
      </c>
      <c r="CA418" s="4">
        <v>2.5474E-2</v>
      </c>
      <c r="CB418" s="3">
        <f>BZ418+CA418</f>
        <v>0.110474</v>
      </c>
      <c r="CC418" s="47">
        <v>145500</v>
      </c>
      <c r="CD418" s="46">
        <v>0</v>
      </c>
      <c r="CE418" s="46">
        <f>CC418-CD418</f>
        <v>145500</v>
      </c>
      <c r="CF418" s="46" t="s">
        <v>109</v>
      </c>
      <c r="CG418" s="46">
        <f>CE418/K418</f>
        <v>75.78125</v>
      </c>
      <c r="CH418" s="3" t="s">
        <v>2074</v>
      </c>
      <c r="CI418" s="3" t="s">
        <v>109</v>
      </c>
      <c r="CJ418" s="3" t="s">
        <v>109</v>
      </c>
      <c r="CK418" s="3" t="s">
        <v>109</v>
      </c>
      <c r="CL418" s="3" t="s">
        <v>109</v>
      </c>
      <c r="CM418" s="3" t="s">
        <v>109</v>
      </c>
      <c r="CN418" s="3" t="s">
        <v>109</v>
      </c>
      <c r="CO418" s="3" t="s">
        <v>109</v>
      </c>
      <c r="CP418" s="3" t="s">
        <v>109</v>
      </c>
      <c r="CQ418" s="5" t="s">
        <v>113</v>
      </c>
      <c r="CR418" s="5" t="s">
        <v>109</v>
      </c>
      <c r="CV418" s="21" t="s">
        <v>113</v>
      </c>
    </row>
    <row r="419" spans="1:100" x14ac:dyDescent="0.25">
      <c r="A419" s="3" t="s">
        <v>2186</v>
      </c>
      <c r="B419" s="3" t="s">
        <v>118</v>
      </c>
      <c r="C419" s="4">
        <v>2.5474E-2</v>
      </c>
      <c r="D419" s="3" t="s">
        <v>2187</v>
      </c>
      <c r="E419" s="3" t="s">
        <v>2188</v>
      </c>
      <c r="F419" s="3" t="s">
        <v>2189</v>
      </c>
      <c r="G419" s="3" t="s">
        <v>106</v>
      </c>
      <c r="H419" s="4">
        <v>47901</v>
      </c>
      <c r="I419" s="3" t="s">
        <v>215</v>
      </c>
      <c r="J419" s="3" t="s">
        <v>1654</v>
      </c>
      <c r="K419" s="4">
        <v>2340</v>
      </c>
      <c r="L419" s="3" t="s">
        <v>109</v>
      </c>
      <c r="M419" s="3" t="s">
        <v>109</v>
      </c>
      <c r="N419" s="3" t="s">
        <v>109</v>
      </c>
      <c r="O419" s="3" t="s">
        <v>109</v>
      </c>
      <c r="P419" s="3" t="s">
        <v>2190</v>
      </c>
      <c r="Q419" s="2"/>
      <c r="S419" s="55">
        <v>10.5</v>
      </c>
      <c r="T419" s="3" t="s">
        <v>109</v>
      </c>
      <c r="U419" s="3" t="s">
        <v>109</v>
      </c>
      <c r="V419" s="3" t="s">
        <v>109</v>
      </c>
      <c r="W419" s="3" t="s">
        <v>109</v>
      </c>
      <c r="X419" s="3" t="s">
        <v>109</v>
      </c>
      <c r="Y419" s="3" t="s">
        <v>109</v>
      </c>
      <c r="Z419" s="3" t="s">
        <v>109</v>
      </c>
      <c r="AA419" s="4">
        <v>1887</v>
      </c>
      <c r="AB419" s="3" t="s">
        <v>109</v>
      </c>
      <c r="AC419" s="5" t="s">
        <v>123</v>
      </c>
      <c r="AD419" s="3" t="s">
        <v>123</v>
      </c>
      <c r="AE419" s="3" t="s">
        <v>109</v>
      </c>
      <c r="AF419" s="4">
        <v>2</v>
      </c>
      <c r="AG419" s="3" t="s">
        <v>109</v>
      </c>
      <c r="AH419" s="3" t="s">
        <v>126</v>
      </c>
      <c r="AI419" s="3" t="s">
        <v>109</v>
      </c>
      <c r="AN419" s="3" t="s">
        <v>109</v>
      </c>
      <c r="AO419" s="43">
        <f>K419*S419</f>
        <v>24570</v>
      </c>
      <c r="AP419" s="3" t="s">
        <v>109</v>
      </c>
      <c r="AQ419" s="57">
        <v>0.12</v>
      </c>
      <c r="AR419" s="3" t="s">
        <v>109</v>
      </c>
      <c r="AS419" s="3" t="s">
        <v>109</v>
      </c>
      <c r="AT419" s="46">
        <f>AO419*(1-AQ419)</f>
        <v>21621.599999999999</v>
      </c>
      <c r="AU419" s="3" t="s">
        <v>109</v>
      </c>
      <c r="AV419" s="3" t="s">
        <v>109</v>
      </c>
      <c r="AW419" s="3" t="s">
        <v>109</v>
      </c>
      <c r="AX419" s="3" t="s">
        <v>109</v>
      </c>
      <c r="AY419" s="3" t="s">
        <v>109</v>
      </c>
      <c r="AZ419" s="3" t="s">
        <v>109</v>
      </c>
      <c r="BA419" s="48">
        <f>BW419*0.15</f>
        <v>0.36153835897435888</v>
      </c>
      <c r="BB419" s="48">
        <f>BW419*0.35</f>
        <v>0.8435895042735041</v>
      </c>
      <c r="BC419" s="48">
        <f>BW419*0.3</f>
        <v>0.72307671794871775</v>
      </c>
      <c r="BD419" s="48">
        <f>BW419*0.2</f>
        <v>0.48205114529914522</v>
      </c>
      <c r="BE419" s="3" t="s">
        <v>109</v>
      </c>
      <c r="BF419" s="3" t="s">
        <v>109</v>
      </c>
      <c r="BG419" s="3" t="s">
        <v>109</v>
      </c>
      <c r="BH419" s="3" t="s">
        <v>109</v>
      </c>
      <c r="BI419" s="3" t="s">
        <v>109</v>
      </c>
      <c r="BJ419" s="3" t="s">
        <v>109</v>
      </c>
      <c r="BK419" s="3" t="s">
        <v>109</v>
      </c>
      <c r="BM419" s="3" t="s">
        <v>109</v>
      </c>
      <c r="BN419" s="3" t="s">
        <v>109</v>
      </c>
      <c r="BO419" s="3" t="s">
        <v>109</v>
      </c>
      <c r="BP419" s="3" t="s">
        <v>109</v>
      </c>
      <c r="BQ419" s="3" t="s">
        <v>109</v>
      </c>
      <c r="BR419" s="3" t="s">
        <v>109</v>
      </c>
      <c r="BS419" s="3" t="s">
        <v>109</v>
      </c>
      <c r="BT419" s="3" t="s">
        <v>109</v>
      </c>
      <c r="BU419" s="3" t="s">
        <v>109</v>
      </c>
      <c r="BV419" s="3" t="s">
        <v>109</v>
      </c>
      <c r="BW419" s="48">
        <f>((AT419-BY419)/K419)</f>
        <v>2.4102557264957261</v>
      </c>
      <c r="BX419" s="3" t="s">
        <v>109</v>
      </c>
      <c r="BY419" s="48">
        <f>CC419*CB419</f>
        <v>15981.6016</v>
      </c>
      <c r="BZ419" s="3">
        <v>0.09</v>
      </c>
      <c r="CA419" s="4">
        <v>2.5474E-2</v>
      </c>
      <c r="CB419" s="3">
        <f>BZ419+CA419</f>
        <v>0.11547399999999999</v>
      </c>
      <c r="CC419" s="47">
        <v>138400</v>
      </c>
      <c r="CD419" s="46">
        <v>0</v>
      </c>
      <c r="CE419" s="46">
        <f>CC419-CD419</f>
        <v>138400</v>
      </c>
      <c r="CF419" s="46" t="s">
        <v>109</v>
      </c>
      <c r="CG419" s="46">
        <f>CE419/K419</f>
        <v>59.145299145299148</v>
      </c>
      <c r="CH419" s="3" t="s">
        <v>2191</v>
      </c>
      <c r="CI419" s="3" t="s">
        <v>109</v>
      </c>
      <c r="CJ419" s="3" t="s">
        <v>109</v>
      </c>
      <c r="CK419" s="3" t="s">
        <v>109</v>
      </c>
      <c r="CL419" s="3" t="s">
        <v>109</v>
      </c>
      <c r="CM419" s="3" t="s">
        <v>109</v>
      </c>
      <c r="CN419" s="3" t="s">
        <v>109</v>
      </c>
      <c r="CO419" s="3" t="s">
        <v>109</v>
      </c>
      <c r="CP419" s="3" t="s">
        <v>109</v>
      </c>
      <c r="CQ419" s="5" t="s">
        <v>113</v>
      </c>
      <c r="CR419" s="5" t="s">
        <v>109</v>
      </c>
      <c r="CV419" s="21" t="s">
        <v>126</v>
      </c>
    </row>
    <row r="420" spans="1:100" x14ac:dyDescent="0.25">
      <c r="A420" s="3" t="s">
        <v>2075</v>
      </c>
      <c r="B420" s="3" t="s">
        <v>118</v>
      </c>
      <c r="C420" s="4">
        <v>2.5474E-2</v>
      </c>
      <c r="D420" s="3" t="s">
        <v>2076</v>
      </c>
      <c r="E420" s="3" t="s">
        <v>2077</v>
      </c>
      <c r="F420" s="3" t="s">
        <v>2078</v>
      </c>
      <c r="G420" s="3" t="s">
        <v>106</v>
      </c>
      <c r="H420" s="4">
        <v>47901</v>
      </c>
      <c r="I420" s="3" t="s">
        <v>215</v>
      </c>
      <c r="J420" s="3" t="s">
        <v>1654</v>
      </c>
      <c r="K420" s="4">
        <v>6720</v>
      </c>
      <c r="L420" s="3" t="s">
        <v>109</v>
      </c>
      <c r="M420" s="3" t="s">
        <v>109</v>
      </c>
      <c r="N420" s="3" t="s">
        <v>109</v>
      </c>
      <c r="O420" s="3" t="s">
        <v>109</v>
      </c>
      <c r="P420" s="3" t="s">
        <v>109</v>
      </c>
      <c r="Q420" s="2"/>
      <c r="R420" s="16"/>
      <c r="S420" s="55">
        <v>10.5</v>
      </c>
      <c r="T420" s="3" t="s">
        <v>109</v>
      </c>
      <c r="U420" s="3" t="s">
        <v>109</v>
      </c>
      <c r="V420" s="3" t="s">
        <v>109</v>
      </c>
      <c r="W420" s="3" t="s">
        <v>109</v>
      </c>
      <c r="X420" s="3" t="s">
        <v>109</v>
      </c>
      <c r="Y420" s="3" t="s">
        <v>109</v>
      </c>
      <c r="Z420" s="3" t="s">
        <v>109</v>
      </c>
      <c r="AA420" s="4">
        <v>1900</v>
      </c>
      <c r="AB420" s="3" t="s">
        <v>109</v>
      </c>
      <c r="AC420" s="5" t="s">
        <v>123</v>
      </c>
      <c r="AD420" s="3" t="s">
        <v>123</v>
      </c>
      <c r="AE420" s="3" t="s">
        <v>109</v>
      </c>
      <c r="AF420" s="4">
        <v>3</v>
      </c>
      <c r="AG420" s="3" t="s">
        <v>109</v>
      </c>
      <c r="AH420" s="3" t="s">
        <v>111</v>
      </c>
      <c r="AI420" s="3" t="s">
        <v>109</v>
      </c>
      <c r="AN420" s="3" t="s">
        <v>109</v>
      </c>
      <c r="AO420" s="43">
        <f>K420*S420</f>
        <v>70560</v>
      </c>
      <c r="AP420" s="3" t="s">
        <v>109</v>
      </c>
      <c r="AQ420" s="57">
        <v>0.12</v>
      </c>
      <c r="AR420" s="3" t="s">
        <v>109</v>
      </c>
      <c r="AS420" s="3" t="s">
        <v>109</v>
      </c>
      <c r="AT420" s="46">
        <f>AO420*(1-AQ420)</f>
        <v>62092.800000000003</v>
      </c>
      <c r="AU420" s="3" t="s">
        <v>109</v>
      </c>
      <c r="AV420" s="3" t="s">
        <v>109</v>
      </c>
      <c r="AW420" s="3" t="s">
        <v>109</v>
      </c>
      <c r="AX420" s="3" t="s">
        <v>109</v>
      </c>
      <c r="AY420" s="3" t="s">
        <v>109</v>
      </c>
      <c r="AZ420" s="3" t="s">
        <v>109</v>
      </c>
      <c r="BA420" s="48">
        <f>BW420*0.15</f>
        <v>0.36400354910714289</v>
      </c>
      <c r="BB420" s="48">
        <f>BW420*0.35</f>
        <v>0.84934161458333346</v>
      </c>
      <c r="BC420" s="48">
        <f>BW420*0.3</f>
        <v>0.72800709821428577</v>
      </c>
      <c r="BD420" s="48">
        <f>BW420*0.2</f>
        <v>0.48533806547619057</v>
      </c>
      <c r="BE420" s="3" t="s">
        <v>109</v>
      </c>
      <c r="BF420" s="3" t="s">
        <v>109</v>
      </c>
      <c r="BG420" s="3" t="s">
        <v>109</v>
      </c>
      <c r="BH420" s="3" t="s">
        <v>109</v>
      </c>
      <c r="BI420" s="3" t="s">
        <v>109</v>
      </c>
      <c r="BJ420" s="3" t="s">
        <v>109</v>
      </c>
      <c r="BK420" s="3" t="s">
        <v>109</v>
      </c>
      <c r="BM420" s="3" t="s">
        <v>109</v>
      </c>
      <c r="BN420" s="3" t="s">
        <v>109</v>
      </c>
      <c r="BO420" s="3" t="s">
        <v>109</v>
      </c>
      <c r="BP420" s="3" t="s">
        <v>109</v>
      </c>
      <c r="BQ420" s="3" t="s">
        <v>109</v>
      </c>
      <c r="BR420" s="3" t="s">
        <v>109</v>
      </c>
      <c r="BS420" s="3" t="s">
        <v>109</v>
      </c>
      <c r="BT420" s="3" t="s">
        <v>109</v>
      </c>
      <c r="BU420" s="3" t="s">
        <v>109</v>
      </c>
      <c r="BV420" s="3" t="s">
        <v>109</v>
      </c>
      <c r="BW420" s="48">
        <f>((AT420-BY420)/K420)</f>
        <v>2.4266903273809528</v>
      </c>
      <c r="BX420" s="3" t="s">
        <v>109</v>
      </c>
      <c r="BY420" s="48">
        <f>CC420*CB420</f>
        <v>45785.440999999999</v>
      </c>
      <c r="BZ420" s="3">
        <v>0.09</v>
      </c>
      <c r="CA420" s="4">
        <v>2.5474E-2</v>
      </c>
      <c r="CB420" s="3">
        <f>BZ420+CA420</f>
        <v>0.11547399999999999</v>
      </c>
      <c r="CC420" s="47">
        <v>396500</v>
      </c>
      <c r="CD420" s="46">
        <v>0</v>
      </c>
      <c r="CE420" s="46">
        <f>CC420-CD420</f>
        <v>396500</v>
      </c>
      <c r="CF420" s="46" t="s">
        <v>109</v>
      </c>
      <c r="CG420" s="46">
        <f>CE420/K420</f>
        <v>59.00297619047619</v>
      </c>
      <c r="CH420" s="3" t="s">
        <v>2079</v>
      </c>
      <c r="CI420" s="3" t="s">
        <v>109</v>
      </c>
      <c r="CJ420" s="3" t="s">
        <v>109</v>
      </c>
      <c r="CK420" s="3" t="s">
        <v>109</v>
      </c>
      <c r="CL420" s="3" t="s">
        <v>109</v>
      </c>
      <c r="CM420" s="3" t="s">
        <v>109</v>
      </c>
      <c r="CN420" s="3" t="s">
        <v>109</v>
      </c>
      <c r="CO420" s="3" t="s">
        <v>109</v>
      </c>
      <c r="CP420" s="3" t="s">
        <v>109</v>
      </c>
      <c r="CQ420" s="5" t="s">
        <v>113</v>
      </c>
      <c r="CR420" s="5" t="s">
        <v>109</v>
      </c>
      <c r="CV420" s="21" t="s">
        <v>113</v>
      </c>
    </row>
    <row r="421" spans="1:100" x14ac:dyDescent="0.25">
      <c r="A421" s="3" t="s">
        <v>1689</v>
      </c>
      <c r="B421" s="3" t="s">
        <v>118</v>
      </c>
      <c r="C421" s="4">
        <v>2.5474E-2</v>
      </c>
      <c r="D421" s="3" t="s">
        <v>1690</v>
      </c>
      <c r="E421" s="3" t="s">
        <v>1691</v>
      </c>
      <c r="F421" s="3" t="s">
        <v>1692</v>
      </c>
      <c r="G421" s="3" t="s">
        <v>106</v>
      </c>
      <c r="H421" s="4">
        <v>47901</v>
      </c>
      <c r="I421" s="3" t="s">
        <v>215</v>
      </c>
      <c r="J421" s="3" t="s">
        <v>1654</v>
      </c>
      <c r="K421" s="4">
        <v>2480</v>
      </c>
      <c r="L421" s="3" t="s">
        <v>109</v>
      </c>
      <c r="M421" s="3" t="s">
        <v>109</v>
      </c>
      <c r="N421" s="3" t="s">
        <v>109</v>
      </c>
      <c r="O421" s="3" t="s">
        <v>109</v>
      </c>
      <c r="P421" s="3" t="s">
        <v>1693</v>
      </c>
      <c r="Q421" s="2"/>
      <c r="R421" s="16"/>
      <c r="S421" s="55">
        <v>12</v>
      </c>
      <c r="T421" s="3" t="s">
        <v>109</v>
      </c>
      <c r="U421" s="3" t="s">
        <v>109</v>
      </c>
      <c r="V421" s="3" t="s">
        <v>109</v>
      </c>
      <c r="W421" s="3" t="s">
        <v>109</v>
      </c>
      <c r="X421" s="3" t="s">
        <v>109</v>
      </c>
      <c r="Y421" s="3" t="s">
        <v>109</v>
      </c>
      <c r="Z421" s="3" t="s">
        <v>109</v>
      </c>
      <c r="AA421" s="4">
        <v>1910</v>
      </c>
      <c r="AB421" s="3" t="s">
        <v>109</v>
      </c>
      <c r="AC421" s="5" t="s">
        <v>111</v>
      </c>
      <c r="AD421" s="3" t="s">
        <v>123</v>
      </c>
      <c r="AE421" s="3" t="s">
        <v>109</v>
      </c>
      <c r="AF421" s="4">
        <v>3</v>
      </c>
      <c r="AG421" s="3" t="s">
        <v>109</v>
      </c>
      <c r="AH421" s="3" t="s">
        <v>111</v>
      </c>
      <c r="AI421" s="3" t="s">
        <v>109</v>
      </c>
      <c r="AN421" s="3" t="s">
        <v>109</v>
      </c>
      <c r="AO421" s="43">
        <f>K421*S421</f>
        <v>29760</v>
      </c>
      <c r="AP421" s="3" t="s">
        <v>109</v>
      </c>
      <c r="AQ421" s="57">
        <v>0.105</v>
      </c>
      <c r="AR421" s="3" t="s">
        <v>109</v>
      </c>
      <c r="AS421" s="3" t="s">
        <v>109</v>
      </c>
      <c r="AT421" s="46">
        <f>AO421*(1-AQ421)</f>
        <v>26635.200000000001</v>
      </c>
      <c r="AU421" s="3" t="s">
        <v>109</v>
      </c>
      <c r="AV421" s="3" t="s">
        <v>109</v>
      </c>
      <c r="AW421" s="3" t="s">
        <v>109</v>
      </c>
      <c r="AX421" s="3" t="s">
        <v>109</v>
      </c>
      <c r="AY421" s="3" t="s">
        <v>109</v>
      </c>
      <c r="AZ421" s="3" t="s">
        <v>109</v>
      </c>
      <c r="BA421" s="48">
        <f>BW421*0.15</f>
        <v>0.36683112096774201</v>
      </c>
      <c r="BB421" s="48">
        <f>BW421*0.35</f>
        <v>0.85593928225806459</v>
      </c>
      <c r="BC421" s="48">
        <f>BW421*0.3</f>
        <v>0.73366224193548402</v>
      </c>
      <c r="BD421" s="48">
        <f>BW421*0.2</f>
        <v>0.4891081612903227</v>
      </c>
      <c r="BE421" s="3" t="s">
        <v>109</v>
      </c>
      <c r="BF421" s="3" t="s">
        <v>109</v>
      </c>
      <c r="BG421" s="3" t="s">
        <v>109</v>
      </c>
      <c r="BH421" s="3" t="s">
        <v>109</v>
      </c>
      <c r="BI421" s="3" t="s">
        <v>109</v>
      </c>
      <c r="BJ421" s="3" t="s">
        <v>109</v>
      </c>
      <c r="BK421" s="3" t="s">
        <v>109</v>
      </c>
      <c r="BM421" s="3" t="s">
        <v>109</v>
      </c>
      <c r="BN421" s="3" t="s">
        <v>109</v>
      </c>
      <c r="BO421" s="3" t="s">
        <v>109</v>
      </c>
      <c r="BP421" s="3" t="s">
        <v>109</v>
      </c>
      <c r="BQ421" s="3" t="s">
        <v>109</v>
      </c>
      <c r="BR421" s="3" t="s">
        <v>109</v>
      </c>
      <c r="BS421" s="3" t="s">
        <v>109</v>
      </c>
      <c r="BT421" s="3" t="s">
        <v>109</v>
      </c>
      <c r="BU421" s="3" t="s">
        <v>109</v>
      </c>
      <c r="BV421" s="3" t="s">
        <v>109</v>
      </c>
      <c r="BW421" s="48">
        <f>((AT421-BY421)/K421)</f>
        <v>2.4455408064516133</v>
      </c>
      <c r="BX421" s="3" t="s">
        <v>109</v>
      </c>
      <c r="BY421" s="48">
        <f>CC421*CB421</f>
        <v>20570.2588</v>
      </c>
      <c r="BZ421" s="3">
        <v>8.5000000000000006E-2</v>
      </c>
      <c r="CA421" s="4">
        <v>2.5474E-2</v>
      </c>
      <c r="CB421" s="3">
        <f>BZ421+CA421</f>
        <v>0.110474</v>
      </c>
      <c r="CC421" s="47">
        <v>186200</v>
      </c>
      <c r="CD421" s="46">
        <v>0</v>
      </c>
      <c r="CE421" s="46">
        <f>CC421-CD421</f>
        <v>186200</v>
      </c>
      <c r="CF421" s="46" t="s">
        <v>109</v>
      </c>
      <c r="CG421" s="46">
        <f>CE421/K421</f>
        <v>75.08064516129032</v>
      </c>
      <c r="CH421" s="3" t="s">
        <v>1694</v>
      </c>
      <c r="CI421" s="3" t="s">
        <v>109</v>
      </c>
      <c r="CJ421" s="3" t="s">
        <v>109</v>
      </c>
      <c r="CK421" s="3" t="s">
        <v>109</v>
      </c>
      <c r="CL421" s="3" t="s">
        <v>109</v>
      </c>
      <c r="CM421" s="3" t="s">
        <v>109</v>
      </c>
      <c r="CN421" s="3" t="s">
        <v>109</v>
      </c>
      <c r="CO421" s="3" t="s">
        <v>109</v>
      </c>
      <c r="CP421" s="3" t="s">
        <v>109</v>
      </c>
      <c r="CQ421" s="5" t="s">
        <v>113</v>
      </c>
      <c r="CR421" s="5" t="s">
        <v>109</v>
      </c>
      <c r="CV421" s="21" t="s">
        <v>113</v>
      </c>
    </row>
    <row r="422" spans="1:100" x14ac:dyDescent="0.25">
      <c r="A422" s="3" t="s">
        <v>1717</v>
      </c>
      <c r="B422" s="3" t="s">
        <v>118</v>
      </c>
      <c r="C422" s="4">
        <v>2.5474E-2</v>
      </c>
      <c r="D422" s="3" t="s">
        <v>1718</v>
      </c>
      <c r="E422" s="3" t="s">
        <v>1719</v>
      </c>
      <c r="F422" s="3" t="s">
        <v>1720</v>
      </c>
      <c r="G422" s="3" t="s">
        <v>106</v>
      </c>
      <c r="H422" s="4">
        <v>47901</v>
      </c>
      <c r="I422" s="3" t="s">
        <v>215</v>
      </c>
      <c r="J422" s="3" t="s">
        <v>1654</v>
      </c>
      <c r="K422" s="4">
        <v>2185</v>
      </c>
      <c r="L422" s="3" t="s">
        <v>109</v>
      </c>
      <c r="M422" s="3" t="s">
        <v>109</v>
      </c>
      <c r="N422" s="3" t="s">
        <v>109</v>
      </c>
      <c r="O422" s="3" t="s">
        <v>109</v>
      </c>
      <c r="P422" s="3" t="s">
        <v>1721</v>
      </c>
      <c r="Q422" s="2"/>
      <c r="S422" s="55">
        <v>10.5</v>
      </c>
      <c r="T422" s="3" t="s">
        <v>109</v>
      </c>
      <c r="U422" s="3" t="s">
        <v>109</v>
      </c>
      <c r="V422" s="3" t="s">
        <v>109</v>
      </c>
      <c r="W422" s="3" t="s">
        <v>109</v>
      </c>
      <c r="X422" s="3" t="s">
        <v>109</v>
      </c>
      <c r="Y422" s="3" t="s">
        <v>109</v>
      </c>
      <c r="Z422" s="3" t="s">
        <v>109</v>
      </c>
      <c r="AA422" s="4">
        <v>1900</v>
      </c>
      <c r="AB422" s="3" t="s">
        <v>109</v>
      </c>
      <c r="AC422" s="5" t="s">
        <v>123</v>
      </c>
      <c r="AD422" s="3" t="s">
        <v>111</v>
      </c>
      <c r="AE422" s="3" t="s">
        <v>109</v>
      </c>
      <c r="AF422" s="4">
        <v>2</v>
      </c>
      <c r="AG422" s="3" t="s">
        <v>109</v>
      </c>
      <c r="AH422" s="3" t="s">
        <v>123</v>
      </c>
      <c r="AI422" s="3" t="s">
        <v>109</v>
      </c>
      <c r="AN422" s="3" t="s">
        <v>109</v>
      </c>
      <c r="AO422" s="43">
        <f>K422*S422</f>
        <v>22942.5</v>
      </c>
      <c r="AP422" s="3" t="s">
        <v>109</v>
      </c>
      <c r="AQ422" s="57">
        <v>0.12</v>
      </c>
      <c r="AR422" s="3" t="s">
        <v>109</v>
      </c>
      <c r="AS422" s="3" t="s">
        <v>109</v>
      </c>
      <c r="AT422" s="46">
        <f>AO422*(1-AQ422)</f>
        <v>20189.400000000001</v>
      </c>
      <c r="AU422" s="3" t="s">
        <v>109</v>
      </c>
      <c r="AV422" s="3" t="s">
        <v>109</v>
      </c>
      <c r="AW422" s="3" t="s">
        <v>109</v>
      </c>
      <c r="AX422" s="3" t="s">
        <v>109</v>
      </c>
      <c r="AY422" s="3" t="s">
        <v>109</v>
      </c>
      <c r="AZ422" s="3" t="s">
        <v>109</v>
      </c>
      <c r="BA422" s="48">
        <f>BW422*0.15</f>
        <v>0.3713085583524029</v>
      </c>
      <c r="BB422" s="48">
        <f>BW422*0.35</f>
        <v>0.86638663615560674</v>
      </c>
      <c r="BC422" s="48">
        <f>BW422*0.3</f>
        <v>0.74261711670480579</v>
      </c>
      <c r="BD422" s="48">
        <f>BW422*0.2</f>
        <v>0.4950780778032039</v>
      </c>
      <c r="BE422" s="3" t="s">
        <v>109</v>
      </c>
      <c r="BF422" s="3" t="s">
        <v>109</v>
      </c>
      <c r="BG422" s="3" t="s">
        <v>109</v>
      </c>
      <c r="BH422" s="3" t="s">
        <v>109</v>
      </c>
      <c r="BI422" s="3" t="s">
        <v>109</v>
      </c>
      <c r="BJ422" s="3" t="s">
        <v>109</v>
      </c>
      <c r="BK422" s="3" t="s">
        <v>109</v>
      </c>
      <c r="BM422" s="3" t="s">
        <v>109</v>
      </c>
      <c r="BN422" s="3" t="s">
        <v>109</v>
      </c>
      <c r="BO422" s="3" t="s">
        <v>109</v>
      </c>
      <c r="BP422" s="3" t="s">
        <v>109</v>
      </c>
      <c r="BQ422" s="3" t="s">
        <v>109</v>
      </c>
      <c r="BR422" s="3" t="s">
        <v>109</v>
      </c>
      <c r="BS422" s="3" t="s">
        <v>109</v>
      </c>
      <c r="BT422" s="3" t="s">
        <v>109</v>
      </c>
      <c r="BU422" s="3" t="s">
        <v>109</v>
      </c>
      <c r="BV422" s="3" t="s">
        <v>109</v>
      </c>
      <c r="BW422" s="48">
        <f>((AT422-BY422)/K422)</f>
        <v>2.4753903890160194</v>
      </c>
      <c r="BX422" s="3" t="s">
        <v>109</v>
      </c>
      <c r="BY422" s="48">
        <f>CC422*CB422</f>
        <v>14780.671999999999</v>
      </c>
      <c r="BZ422" s="3">
        <v>0.09</v>
      </c>
      <c r="CA422" s="4">
        <v>2.5474E-2</v>
      </c>
      <c r="CB422" s="3">
        <f>BZ422+CA422</f>
        <v>0.11547399999999999</v>
      </c>
      <c r="CC422" s="47">
        <v>128000</v>
      </c>
      <c r="CD422" s="46">
        <v>0</v>
      </c>
      <c r="CE422" s="46">
        <f>CC422-CD422</f>
        <v>128000</v>
      </c>
      <c r="CF422" s="46" t="s">
        <v>109</v>
      </c>
      <c r="CG422" s="46">
        <f>CE422/K422</f>
        <v>58.581235697940507</v>
      </c>
      <c r="CH422" s="3" t="s">
        <v>1694</v>
      </c>
      <c r="CI422" s="3" t="s">
        <v>109</v>
      </c>
      <c r="CJ422" s="3" t="s">
        <v>109</v>
      </c>
      <c r="CK422" s="3" t="s">
        <v>109</v>
      </c>
      <c r="CL422" s="3" t="s">
        <v>109</v>
      </c>
      <c r="CM422" s="3" t="s">
        <v>109</v>
      </c>
      <c r="CN422" s="3" t="s">
        <v>109</v>
      </c>
      <c r="CO422" s="3" t="s">
        <v>109</v>
      </c>
      <c r="CP422" s="3" t="s">
        <v>109</v>
      </c>
      <c r="CQ422" s="5" t="s">
        <v>113</v>
      </c>
      <c r="CR422" s="5" t="s">
        <v>109</v>
      </c>
      <c r="CV422" s="21" t="s">
        <v>113</v>
      </c>
    </row>
    <row r="423" spans="1:100" x14ac:dyDescent="0.25">
      <c r="A423" s="3" t="s">
        <v>2041</v>
      </c>
      <c r="B423" s="3" t="s">
        <v>118</v>
      </c>
      <c r="C423" s="4">
        <v>2.5474E-2</v>
      </c>
      <c r="D423" s="3" t="s">
        <v>2042</v>
      </c>
      <c r="E423" s="3" t="s">
        <v>2043</v>
      </c>
      <c r="F423" s="3" t="s">
        <v>2044</v>
      </c>
      <c r="G423" s="3" t="s">
        <v>106</v>
      </c>
      <c r="H423" s="4">
        <v>47901</v>
      </c>
      <c r="I423" s="3" t="s">
        <v>215</v>
      </c>
      <c r="J423" s="3" t="s">
        <v>1654</v>
      </c>
      <c r="K423" s="4">
        <v>2134</v>
      </c>
      <c r="L423" s="3" t="s">
        <v>109</v>
      </c>
      <c r="M423" s="3" t="s">
        <v>109</v>
      </c>
      <c r="N423" s="3" t="s">
        <v>109</v>
      </c>
      <c r="O423" s="3" t="s">
        <v>109</v>
      </c>
      <c r="P423" s="3" t="s">
        <v>2045</v>
      </c>
      <c r="Q423" s="2"/>
      <c r="R423" s="16"/>
      <c r="S423" s="55">
        <v>11</v>
      </c>
      <c r="T423" s="3" t="s">
        <v>109</v>
      </c>
      <c r="U423" s="3" t="s">
        <v>109</v>
      </c>
      <c r="V423" s="3" t="s">
        <v>109</v>
      </c>
      <c r="W423" s="3" t="s">
        <v>109</v>
      </c>
      <c r="X423" s="3" t="s">
        <v>109</v>
      </c>
      <c r="Y423" s="3" t="s">
        <v>109</v>
      </c>
      <c r="Z423" s="3" t="s">
        <v>109</v>
      </c>
      <c r="AA423" s="4">
        <v>1900</v>
      </c>
      <c r="AB423" s="3" t="s">
        <v>109</v>
      </c>
      <c r="AC423" s="5" t="s">
        <v>123</v>
      </c>
      <c r="AD423" s="3" t="s">
        <v>123</v>
      </c>
      <c r="AE423" s="3" t="s">
        <v>109</v>
      </c>
      <c r="AF423" s="4">
        <v>2</v>
      </c>
      <c r="AG423" s="3" t="s">
        <v>109</v>
      </c>
      <c r="AH423" s="3" t="s">
        <v>111</v>
      </c>
      <c r="AI423" s="3" t="s">
        <v>109</v>
      </c>
      <c r="AN423" s="3" t="s">
        <v>109</v>
      </c>
      <c r="AO423" s="43">
        <f>K423*S423</f>
        <v>23474</v>
      </c>
      <c r="AP423" s="3" t="s">
        <v>109</v>
      </c>
      <c r="AQ423" s="57">
        <v>0.12</v>
      </c>
      <c r="AR423" s="3" t="s">
        <v>109</v>
      </c>
      <c r="AS423" s="3" t="s">
        <v>109</v>
      </c>
      <c r="AT423" s="46">
        <f>AO423*(1-AQ423)</f>
        <v>20657.12</v>
      </c>
      <c r="AU423" s="3" t="s">
        <v>109</v>
      </c>
      <c r="AV423" s="3" t="s">
        <v>109</v>
      </c>
      <c r="AW423" s="3" t="s">
        <v>109</v>
      </c>
      <c r="AX423" s="3" t="s">
        <v>109</v>
      </c>
      <c r="AY423" s="3" t="s">
        <v>109</v>
      </c>
      <c r="AZ423" s="3" t="s">
        <v>109</v>
      </c>
      <c r="BA423" s="48">
        <f>BW423*0.15</f>
        <v>0.3749100421743205</v>
      </c>
      <c r="BB423" s="48">
        <f>BW423*0.35</f>
        <v>0.87479009840674782</v>
      </c>
      <c r="BC423" s="48">
        <f>BW423*0.3</f>
        <v>0.749820084348641</v>
      </c>
      <c r="BD423" s="48">
        <f>BW423*0.2</f>
        <v>0.49988005623242737</v>
      </c>
      <c r="BE423" s="3" t="s">
        <v>109</v>
      </c>
      <c r="BF423" s="3" t="s">
        <v>109</v>
      </c>
      <c r="BG423" s="3" t="s">
        <v>109</v>
      </c>
      <c r="BH423" s="3" t="s">
        <v>109</v>
      </c>
      <c r="BI423" s="3" t="s">
        <v>109</v>
      </c>
      <c r="BJ423" s="3" t="s">
        <v>109</v>
      </c>
      <c r="BK423" s="3" t="s">
        <v>109</v>
      </c>
      <c r="BM423" s="3" t="s">
        <v>109</v>
      </c>
      <c r="BN423" s="3" t="s">
        <v>109</v>
      </c>
      <c r="BO423" s="3" t="s">
        <v>109</v>
      </c>
      <c r="BP423" s="3" t="s">
        <v>109</v>
      </c>
      <c r="BQ423" s="3" t="s">
        <v>109</v>
      </c>
      <c r="BR423" s="3" t="s">
        <v>109</v>
      </c>
      <c r="BS423" s="3" t="s">
        <v>109</v>
      </c>
      <c r="BT423" s="3" t="s">
        <v>109</v>
      </c>
      <c r="BU423" s="3" t="s">
        <v>109</v>
      </c>
      <c r="BV423" s="3" t="s">
        <v>109</v>
      </c>
      <c r="BW423" s="48">
        <f>((AT423-BY423)/K423)</f>
        <v>2.4994002811621367</v>
      </c>
      <c r="BX423" s="3" t="s">
        <v>109</v>
      </c>
      <c r="BY423" s="48">
        <f>CC423*CB423</f>
        <v>15323.399799999999</v>
      </c>
      <c r="BZ423" s="3">
        <v>0.09</v>
      </c>
      <c r="CA423" s="4">
        <v>2.5474E-2</v>
      </c>
      <c r="CB423" s="3">
        <f>BZ423+CA423</f>
        <v>0.11547399999999999</v>
      </c>
      <c r="CC423" s="47">
        <v>132700</v>
      </c>
      <c r="CD423" s="46">
        <v>0</v>
      </c>
      <c r="CE423" s="46">
        <f>CC423-CD423</f>
        <v>132700</v>
      </c>
      <c r="CF423" s="46" t="s">
        <v>109</v>
      </c>
      <c r="CG423" s="46">
        <f>CE423/K423</f>
        <v>62.183692596063729</v>
      </c>
      <c r="CH423" s="3" t="s">
        <v>2046</v>
      </c>
      <c r="CI423" s="3" t="s">
        <v>109</v>
      </c>
      <c r="CJ423" s="3" t="s">
        <v>109</v>
      </c>
      <c r="CK423" s="3" t="s">
        <v>109</v>
      </c>
      <c r="CL423" s="3" t="s">
        <v>109</v>
      </c>
      <c r="CM423" s="3" t="s">
        <v>109</v>
      </c>
      <c r="CN423" s="3" t="s">
        <v>109</v>
      </c>
      <c r="CO423" s="3" t="s">
        <v>109</v>
      </c>
      <c r="CP423" s="3" t="s">
        <v>109</v>
      </c>
      <c r="CQ423" s="5" t="s">
        <v>113</v>
      </c>
      <c r="CR423" s="5" t="s">
        <v>109</v>
      </c>
      <c r="CV423" s="21" t="s">
        <v>113</v>
      </c>
    </row>
    <row r="424" spans="1:100" x14ac:dyDescent="0.25">
      <c r="A424" s="3" t="s">
        <v>2052</v>
      </c>
      <c r="B424" s="3" t="s">
        <v>118</v>
      </c>
      <c r="C424" s="4">
        <v>2.5474E-2</v>
      </c>
      <c r="D424" s="3" t="s">
        <v>109</v>
      </c>
      <c r="E424" s="3" t="s">
        <v>2053</v>
      </c>
      <c r="F424" s="3" t="s">
        <v>2054</v>
      </c>
      <c r="G424" s="3" t="s">
        <v>106</v>
      </c>
      <c r="H424" s="4">
        <v>47901</v>
      </c>
      <c r="I424" s="3" t="s">
        <v>215</v>
      </c>
      <c r="J424" s="3" t="s">
        <v>1654</v>
      </c>
      <c r="K424" s="4">
        <v>3428</v>
      </c>
      <c r="L424" s="3" t="s">
        <v>109</v>
      </c>
      <c r="M424" s="3" t="s">
        <v>109</v>
      </c>
      <c r="N424" s="3" t="s">
        <v>109</v>
      </c>
      <c r="O424" s="3" t="s">
        <v>109</v>
      </c>
      <c r="P424" s="3" t="s">
        <v>2055</v>
      </c>
      <c r="Q424" s="2"/>
      <c r="R424" s="16"/>
      <c r="S424" s="55">
        <v>10</v>
      </c>
      <c r="T424" s="3" t="s">
        <v>109</v>
      </c>
      <c r="U424" s="3" t="s">
        <v>109</v>
      </c>
      <c r="V424" s="3" t="s">
        <v>109</v>
      </c>
      <c r="W424" s="3" t="s">
        <v>109</v>
      </c>
      <c r="X424" s="3" t="s">
        <v>109</v>
      </c>
      <c r="Y424" s="3" t="s">
        <v>109</v>
      </c>
      <c r="Z424" s="3" t="s">
        <v>109</v>
      </c>
      <c r="AA424" s="4">
        <v>1900</v>
      </c>
      <c r="AB424" s="3" t="s">
        <v>109</v>
      </c>
      <c r="AC424" s="5" t="s">
        <v>123</v>
      </c>
      <c r="AD424" s="3" t="s">
        <v>123</v>
      </c>
      <c r="AE424" s="3" t="s">
        <v>109</v>
      </c>
      <c r="AF424" s="4">
        <v>2</v>
      </c>
      <c r="AG424" s="3" t="s">
        <v>109</v>
      </c>
      <c r="AH424" s="3" t="s">
        <v>111</v>
      </c>
      <c r="AI424" s="3" t="s">
        <v>109</v>
      </c>
      <c r="AN424" s="3" t="s">
        <v>109</v>
      </c>
      <c r="AO424" s="43">
        <f>K424*S424</f>
        <v>34280</v>
      </c>
      <c r="AP424" s="3" t="s">
        <v>109</v>
      </c>
      <c r="AQ424" s="57">
        <v>0.14000000000000001</v>
      </c>
      <c r="AR424" s="3" t="s">
        <v>109</v>
      </c>
      <c r="AS424" s="3" t="s">
        <v>109</v>
      </c>
      <c r="AT424" s="46">
        <f>AO424*(1-AQ424)</f>
        <v>29480.799999999999</v>
      </c>
      <c r="AU424" s="3" t="s">
        <v>109</v>
      </c>
      <c r="AV424" s="3" t="s">
        <v>109</v>
      </c>
      <c r="AW424" s="3" t="s">
        <v>109</v>
      </c>
      <c r="AX424" s="3" t="s">
        <v>109</v>
      </c>
      <c r="AY424" s="3" t="s">
        <v>109</v>
      </c>
      <c r="AZ424" s="3" t="s">
        <v>109</v>
      </c>
      <c r="BA424" s="48">
        <f>BW424*0.15</f>
        <v>0.38301707992998829</v>
      </c>
      <c r="BB424" s="48">
        <f>BW424*0.35</f>
        <v>0.8937065198366394</v>
      </c>
      <c r="BC424" s="48">
        <f>BW424*0.3</f>
        <v>0.76603415985997658</v>
      </c>
      <c r="BD424" s="48">
        <f>BW424*0.2</f>
        <v>0.51068943990665117</v>
      </c>
      <c r="BE424" s="3" t="s">
        <v>109</v>
      </c>
      <c r="BF424" s="3" t="s">
        <v>109</v>
      </c>
      <c r="BG424" s="3" t="s">
        <v>109</v>
      </c>
      <c r="BH424" s="3" t="s">
        <v>109</v>
      </c>
      <c r="BI424" s="3" t="s">
        <v>109</v>
      </c>
      <c r="BJ424" s="3" t="s">
        <v>109</v>
      </c>
      <c r="BK424" s="3" t="s">
        <v>109</v>
      </c>
      <c r="BM424" s="3" t="s">
        <v>109</v>
      </c>
      <c r="BN424" s="3" t="s">
        <v>109</v>
      </c>
      <c r="BO424" s="3" t="s">
        <v>109</v>
      </c>
      <c r="BP424" s="3" t="s">
        <v>109</v>
      </c>
      <c r="BQ424" s="3" t="s">
        <v>109</v>
      </c>
      <c r="BR424" s="3" t="s">
        <v>109</v>
      </c>
      <c r="BS424" s="3" t="s">
        <v>109</v>
      </c>
      <c r="BT424" s="3" t="s">
        <v>109</v>
      </c>
      <c r="BU424" s="3" t="s">
        <v>109</v>
      </c>
      <c r="BV424" s="3" t="s">
        <v>109</v>
      </c>
      <c r="BW424" s="48">
        <f>((AT424-BY424)/K424)</f>
        <v>2.5534471995332555</v>
      </c>
      <c r="BX424" s="3" t="s">
        <v>109</v>
      </c>
      <c r="BY424" s="48">
        <f>CC424*CB424</f>
        <v>20727.582999999999</v>
      </c>
      <c r="BZ424" s="3">
        <v>0.09</v>
      </c>
      <c r="CA424" s="4">
        <v>2.5474E-2</v>
      </c>
      <c r="CB424" s="3">
        <f>BZ424+CA424</f>
        <v>0.11547399999999999</v>
      </c>
      <c r="CC424" s="47">
        <v>179500</v>
      </c>
      <c r="CD424" s="46">
        <v>0</v>
      </c>
      <c r="CE424" s="46">
        <f>CC424-CD424</f>
        <v>179500</v>
      </c>
      <c r="CF424" s="46" t="s">
        <v>109</v>
      </c>
      <c r="CG424" s="46">
        <f>CE424/K424</f>
        <v>52.362893815635942</v>
      </c>
      <c r="CH424" s="3" t="s">
        <v>2056</v>
      </c>
      <c r="CI424" s="3" t="s">
        <v>109</v>
      </c>
      <c r="CJ424" s="3" t="s">
        <v>109</v>
      </c>
      <c r="CK424" s="3" t="s">
        <v>109</v>
      </c>
      <c r="CL424" s="3" t="s">
        <v>109</v>
      </c>
      <c r="CM424" s="3" t="s">
        <v>109</v>
      </c>
      <c r="CN424" s="3" t="s">
        <v>109</v>
      </c>
      <c r="CO424" s="3" t="s">
        <v>109</v>
      </c>
      <c r="CP424" s="3" t="s">
        <v>109</v>
      </c>
      <c r="CQ424" s="5" t="s">
        <v>126</v>
      </c>
      <c r="CR424" s="5" t="s">
        <v>2057</v>
      </c>
      <c r="CV424" s="21" t="s">
        <v>113</v>
      </c>
    </row>
    <row r="425" spans="1:100" x14ac:dyDescent="0.25">
      <c r="A425" s="3" t="s">
        <v>1695</v>
      </c>
      <c r="B425" s="3" t="s">
        <v>118</v>
      </c>
      <c r="C425" s="4">
        <v>2.5474E-2</v>
      </c>
      <c r="D425" s="3" t="s">
        <v>1696</v>
      </c>
      <c r="E425" s="3" t="s">
        <v>1697</v>
      </c>
      <c r="F425" s="3" t="s">
        <v>1698</v>
      </c>
      <c r="G425" s="3" t="s">
        <v>106</v>
      </c>
      <c r="H425" s="4">
        <v>47901</v>
      </c>
      <c r="I425" s="3" t="s">
        <v>215</v>
      </c>
      <c r="J425" s="3" t="s">
        <v>1654</v>
      </c>
      <c r="K425" s="4">
        <v>3380</v>
      </c>
      <c r="L425" s="3" t="s">
        <v>109</v>
      </c>
      <c r="M425" s="3" t="s">
        <v>109</v>
      </c>
      <c r="N425" s="3" t="s">
        <v>109</v>
      </c>
      <c r="O425" s="3" t="s">
        <v>109</v>
      </c>
      <c r="P425" s="3" t="s">
        <v>1699</v>
      </c>
      <c r="Q425" s="2"/>
      <c r="S425" s="55">
        <v>11</v>
      </c>
      <c r="T425" s="3" t="s">
        <v>109</v>
      </c>
      <c r="U425" s="3" t="s">
        <v>109</v>
      </c>
      <c r="V425" s="3" t="s">
        <v>109</v>
      </c>
      <c r="W425" s="3" t="s">
        <v>109</v>
      </c>
      <c r="X425" s="3" t="s">
        <v>109</v>
      </c>
      <c r="Y425" s="3" t="s">
        <v>109</v>
      </c>
      <c r="Z425" s="3" t="s">
        <v>109</v>
      </c>
      <c r="AA425" s="4">
        <v>1900</v>
      </c>
      <c r="AB425" s="3" t="s">
        <v>109</v>
      </c>
      <c r="AC425" s="5" t="s">
        <v>123</v>
      </c>
      <c r="AD425" s="3" t="s">
        <v>111</v>
      </c>
      <c r="AE425" s="3" t="s">
        <v>109</v>
      </c>
      <c r="AF425" s="4">
        <v>2</v>
      </c>
      <c r="AG425" s="3" t="s">
        <v>109</v>
      </c>
      <c r="AH425" s="3" t="s">
        <v>111</v>
      </c>
      <c r="AI425" s="3" t="s">
        <v>109</v>
      </c>
      <c r="AN425" s="3" t="s">
        <v>109</v>
      </c>
      <c r="AO425" s="43">
        <f>K425*S425</f>
        <v>37180</v>
      </c>
      <c r="AP425" s="3" t="s">
        <v>109</v>
      </c>
      <c r="AQ425" s="57">
        <v>0.12</v>
      </c>
      <c r="AR425" s="3" t="s">
        <v>109</v>
      </c>
      <c r="AS425" s="3" t="s">
        <v>109</v>
      </c>
      <c r="AT425" s="46">
        <f>AO425*(1-AQ425)</f>
        <v>32718.400000000001</v>
      </c>
      <c r="AU425" s="3" t="s">
        <v>109</v>
      </c>
      <c r="AV425" s="3" t="s">
        <v>109</v>
      </c>
      <c r="AW425" s="3" t="s">
        <v>109</v>
      </c>
      <c r="AX425" s="3" t="s">
        <v>109</v>
      </c>
      <c r="AY425" s="3" t="s">
        <v>109</v>
      </c>
      <c r="AZ425" s="3" t="s">
        <v>109</v>
      </c>
      <c r="BA425" s="48">
        <f>BW425*0.15</f>
        <v>0.38352386094674568</v>
      </c>
      <c r="BB425" s="48">
        <f>BW425*0.35</f>
        <v>0.89488900887573997</v>
      </c>
      <c r="BC425" s="48">
        <f>BW425*0.3</f>
        <v>0.76704772189349135</v>
      </c>
      <c r="BD425" s="48">
        <f>BW425*0.2</f>
        <v>0.51136514792899435</v>
      </c>
      <c r="BE425" s="3" t="s">
        <v>109</v>
      </c>
      <c r="BF425" s="3" t="s">
        <v>109</v>
      </c>
      <c r="BG425" s="3" t="s">
        <v>109</v>
      </c>
      <c r="BH425" s="3" t="s">
        <v>109</v>
      </c>
      <c r="BI425" s="3" t="s">
        <v>109</v>
      </c>
      <c r="BJ425" s="3" t="s">
        <v>109</v>
      </c>
      <c r="BK425" s="3" t="s">
        <v>109</v>
      </c>
      <c r="BM425" s="3" t="s">
        <v>109</v>
      </c>
      <c r="BN425" s="3" t="s">
        <v>109</v>
      </c>
      <c r="BO425" s="3" t="s">
        <v>109</v>
      </c>
      <c r="BP425" s="3" t="s">
        <v>109</v>
      </c>
      <c r="BQ425" s="3" t="s">
        <v>109</v>
      </c>
      <c r="BR425" s="3" t="s">
        <v>109</v>
      </c>
      <c r="BS425" s="3" t="s">
        <v>109</v>
      </c>
      <c r="BT425" s="3" t="s">
        <v>109</v>
      </c>
      <c r="BU425" s="3" t="s">
        <v>109</v>
      </c>
      <c r="BV425" s="3" t="s">
        <v>109</v>
      </c>
      <c r="BW425" s="48">
        <f>((AT425-BY425)/K425)</f>
        <v>2.5568257396449714</v>
      </c>
      <c r="BX425" s="3" t="s">
        <v>109</v>
      </c>
      <c r="BY425" s="48">
        <f>CC425*CB425</f>
        <v>24076.328999999998</v>
      </c>
      <c r="BZ425" s="3">
        <v>0.09</v>
      </c>
      <c r="CA425" s="4">
        <v>2.5474E-2</v>
      </c>
      <c r="CB425" s="3">
        <f>BZ425+CA425</f>
        <v>0.11547399999999999</v>
      </c>
      <c r="CC425" s="47">
        <v>208500</v>
      </c>
      <c r="CD425" s="46">
        <v>0</v>
      </c>
      <c r="CE425" s="46">
        <f>CC425-CD425</f>
        <v>208500</v>
      </c>
      <c r="CF425" s="46" t="s">
        <v>109</v>
      </c>
      <c r="CG425" s="46">
        <f>CE425/K425</f>
        <v>61.68639053254438</v>
      </c>
      <c r="CH425" s="3" t="s">
        <v>1700</v>
      </c>
      <c r="CI425" s="3" t="s">
        <v>109</v>
      </c>
      <c r="CJ425" s="3" t="s">
        <v>109</v>
      </c>
      <c r="CK425" s="3" t="s">
        <v>109</v>
      </c>
      <c r="CL425" s="3" t="s">
        <v>109</v>
      </c>
      <c r="CM425" s="3" t="s">
        <v>109</v>
      </c>
      <c r="CN425" s="3" t="s">
        <v>109</v>
      </c>
      <c r="CO425" s="3" t="s">
        <v>109</v>
      </c>
      <c r="CP425" s="3" t="s">
        <v>109</v>
      </c>
      <c r="CQ425" s="5" t="s">
        <v>113</v>
      </c>
      <c r="CR425" s="5" t="s">
        <v>109</v>
      </c>
      <c r="CV425" s="21" t="s">
        <v>113</v>
      </c>
    </row>
    <row r="426" spans="1:100" x14ac:dyDescent="0.25">
      <c r="A426" s="3" t="s">
        <v>2138</v>
      </c>
      <c r="B426" s="3" t="s">
        <v>118</v>
      </c>
      <c r="C426" s="4">
        <v>2.5474E-2</v>
      </c>
      <c r="D426" s="3" t="s">
        <v>2139</v>
      </c>
      <c r="E426" s="3" t="s">
        <v>2140</v>
      </c>
      <c r="F426" s="3" t="s">
        <v>2141</v>
      </c>
      <c r="G426" s="3" t="s">
        <v>106</v>
      </c>
      <c r="H426" s="4">
        <v>47901</v>
      </c>
      <c r="I426" s="3" t="s">
        <v>215</v>
      </c>
      <c r="J426" s="3" t="s">
        <v>1654</v>
      </c>
      <c r="K426" s="4">
        <v>1400</v>
      </c>
      <c r="L426" s="3" t="s">
        <v>109</v>
      </c>
      <c r="M426" s="3" t="s">
        <v>109</v>
      </c>
      <c r="N426" s="3" t="s">
        <v>109</v>
      </c>
      <c r="O426" s="3" t="s">
        <v>109</v>
      </c>
      <c r="P426" s="3" t="s">
        <v>2142</v>
      </c>
      <c r="Q426" s="2"/>
      <c r="R426" s="16"/>
      <c r="S426" s="55">
        <v>12</v>
      </c>
      <c r="T426" s="3" t="s">
        <v>109</v>
      </c>
      <c r="U426" s="3" t="s">
        <v>109</v>
      </c>
      <c r="V426" s="3" t="s">
        <v>109</v>
      </c>
      <c r="W426" s="3" t="s">
        <v>109</v>
      </c>
      <c r="X426" s="3" t="s">
        <v>109</v>
      </c>
      <c r="Y426" s="3" t="s">
        <v>109</v>
      </c>
      <c r="Z426" s="3" t="s">
        <v>109</v>
      </c>
      <c r="AA426" s="4">
        <v>1901</v>
      </c>
      <c r="AB426" s="3" t="s">
        <v>109</v>
      </c>
      <c r="AC426" s="5" t="s">
        <v>123</v>
      </c>
      <c r="AD426" s="3" t="s">
        <v>111</v>
      </c>
      <c r="AE426" s="3" t="s">
        <v>109</v>
      </c>
      <c r="AF426" s="4">
        <v>2</v>
      </c>
      <c r="AG426" s="3" t="s">
        <v>109</v>
      </c>
      <c r="AH426" s="3" t="s">
        <v>111</v>
      </c>
      <c r="AI426" s="3" t="s">
        <v>109</v>
      </c>
      <c r="AN426" s="3" t="s">
        <v>109</v>
      </c>
      <c r="AO426" s="43">
        <f>K426*S426</f>
        <v>16800</v>
      </c>
      <c r="AP426" s="3" t="s">
        <v>109</v>
      </c>
      <c r="AQ426" s="57">
        <v>0.105</v>
      </c>
      <c r="AR426" s="3" t="s">
        <v>109</v>
      </c>
      <c r="AS426" s="3" t="s">
        <v>109</v>
      </c>
      <c r="AT426" s="46">
        <f>AO426*(1-AQ426)</f>
        <v>15036</v>
      </c>
      <c r="AU426" s="3" t="s">
        <v>109</v>
      </c>
      <c r="AV426" s="3" t="s">
        <v>109</v>
      </c>
      <c r="AW426" s="3" t="s">
        <v>109</v>
      </c>
      <c r="AX426" s="3" t="s">
        <v>109</v>
      </c>
      <c r="AY426" s="3" t="s">
        <v>109</v>
      </c>
      <c r="AZ426" s="3" t="s">
        <v>109</v>
      </c>
      <c r="BA426" s="48">
        <f>BW426*0.15</f>
        <v>0.41831854285714298</v>
      </c>
      <c r="BB426" s="48">
        <f>BW426*0.35</f>
        <v>0.97607660000000018</v>
      </c>
      <c r="BC426" s="48">
        <f>BW426*0.3</f>
        <v>0.83663708571428597</v>
      </c>
      <c r="BD426" s="48">
        <f>BW426*0.2</f>
        <v>0.55775805714285731</v>
      </c>
      <c r="BE426" s="3" t="s">
        <v>109</v>
      </c>
      <c r="BF426" s="3" t="s">
        <v>109</v>
      </c>
      <c r="BG426" s="3" t="s">
        <v>109</v>
      </c>
      <c r="BH426" s="3" t="s">
        <v>109</v>
      </c>
      <c r="BI426" s="3" t="s">
        <v>109</v>
      </c>
      <c r="BJ426" s="3" t="s">
        <v>109</v>
      </c>
      <c r="BK426" s="3" t="s">
        <v>109</v>
      </c>
      <c r="BM426" s="3" t="s">
        <v>109</v>
      </c>
      <c r="BN426" s="3" t="s">
        <v>109</v>
      </c>
      <c r="BO426" s="3" t="s">
        <v>109</v>
      </c>
      <c r="BP426" s="3" t="s">
        <v>109</v>
      </c>
      <c r="BQ426" s="3" t="s">
        <v>109</v>
      </c>
      <c r="BR426" s="3" t="s">
        <v>109</v>
      </c>
      <c r="BS426" s="3" t="s">
        <v>109</v>
      </c>
      <c r="BT426" s="3" t="s">
        <v>109</v>
      </c>
      <c r="BU426" s="3" t="s">
        <v>109</v>
      </c>
      <c r="BV426" s="3" t="s">
        <v>109</v>
      </c>
      <c r="BW426" s="48">
        <f>((AT426-BY426)/K426)</f>
        <v>2.7887902857142866</v>
      </c>
      <c r="BX426" s="3" t="s">
        <v>109</v>
      </c>
      <c r="BY426" s="48">
        <f>CC426*CB426</f>
        <v>11131.693599999999</v>
      </c>
      <c r="BZ426" s="3">
        <v>0.09</v>
      </c>
      <c r="CA426" s="4">
        <v>2.5474E-2</v>
      </c>
      <c r="CB426" s="3">
        <f>BZ426+CA426</f>
        <v>0.11547399999999999</v>
      </c>
      <c r="CC426" s="47">
        <v>96400</v>
      </c>
      <c r="CD426" s="46">
        <v>0</v>
      </c>
      <c r="CE426" s="46">
        <f>CC426-CD426</f>
        <v>96400</v>
      </c>
      <c r="CF426" s="46" t="s">
        <v>109</v>
      </c>
      <c r="CG426" s="46">
        <f>CE426/K426</f>
        <v>68.857142857142861</v>
      </c>
      <c r="CH426" s="3" t="s">
        <v>2143</v>
      </c>
      <c r="CI426" s="3" t="s">
        <v>109</v>
      </c>
      <c r="CJ426" s="3" t="s">
        <v>109</v>
      </c>
      <c r="CK426" s="3" t="s">
        <v>109</v>
      </c>
      <c r="CL426" s="3" t="s">
        <v>109</v>
      </c>
      <c r="CM426" s="3" t="s">
        <v>109</v>
      </c>
      <c r="CN426" s="3" t="s">
        <v>109</v>
      </c>
      <c r="CO426" s="3" t="s">
        <v>109</v>
      </c>
      <c r="CP426" s="3" t="s">
        <v>109</v>
      </c>
      <c r="CQ426" s="5" t="s">
        <v>113</v>
      </c>
      <c r="CR426" s="5" t="s">
        <v>109</v>
      </c>
      <c r="CV426" s="21" t="s">
        <v>126</v>
      </c>
    </row>
    <row r="427" spans="1:100" x14ac:dyDescent="0.25">
      <c r="A427" s="3" t="s">
        <v>2088</v>
      </c>
      <c r="B427" s="3" t="s">
        <v>118</v>
      </c>
      <c r="C427" s="4">
        <v>2.5474E-2</v>
      </c>
      <c r="D427" s="3" t="s">
        <v>2089</v>
      </c>
      <c r="E427" s="3" t="s">
        <v>2090</v>
      </c>
      <c r="F427" s="3" t="s">
        <v>2091</v>
      </c>
      <c r="G427" s="3" t="s">
        <v>106</v>
      </c>
      <c r="H427" s="4">
        <v>47901</v>
      </c>
      <c r="I427" s="3" t="s">
        <v>215</v>
      </c>
      <c r="J427" s="3" t="s">
        <v>1654</v>
      </c>
      <c r="K427" s="4">
        <v>19208</v>
      </c>
      <c r="L427" s="3" t="s">
        <v>109</v>
      </c>
      <c r="M427" s="3" t="s">
        <v>109</v>
      </c>
      <c r="N427" s="3" t="s">
        <v>109</v>
      </c>
      <c r="O427" s="3" t="s">
        <v>109</v>
      </c>
      <c r="P427" s="3" t="s">
        <v>2092</v>
      </c>
      <c r="Q427" s="2"/>
      <c r="R427" s="16"/>
      <c r="S427" s="55">
        <v>7</v>
      </c>
      <c r="T427" s="3" t="s">
        <v>109</v>
      </c>
      <c r="U427" s="3" t="s">
        <v>109</v>
      </c>
      <c r="V427" s="3" t="s">
        <v>109</v>
      </c>
      <c r="W427" s="3" t="s">
        <v>109</v>
      </c>
      <c r="X427" s="3" t="s">
        <v>109</v>
      </c>
      <c r="Y427" s="3" t="s">
        <v>109</v>
      </c>
      <c r="Z427" s="3" t="s">
        <v>109</v>
      </c>
      <c r="AA427" s="4">
        <v>1890</v>
      </c>
      <c r="AB427" s="3" t="s">
        <v>109</v>
      </c>
      <c r="AC427" s="5" t="s">
        <v>123</v>
      </c>
      <c r="AD427" s="3" t="s">
        <v>123</v>
      </c>
      <c r="AE427" s="3" t="s">
        <v>109</v>
      </c>
      <c r="AF427" s="4">
        <v>1</v>
      </c>
      <c r="AG427" s="3" t="s">
        <v>109</v>
      </c>
      <c r="AH427" s="3" t="s">
        <v>126</v>
      </c>
      <c r="AI427" s="3" t="s">
        <v>109</v>
      </c>
      <c r="AN427" s="3" t="s">
        <v>109</v>
      </c>
      <c r="AO427" s="43">
        <f>K427*S427</f>
        <v>134456</v>
      </c>
      <c r="AP427" s="3" t="s">
        <v>109</v>
      </c>
      <c r="AQ427" s="57">
        <v>0.15</v>
      </c>
      <c r="AR427" s="3" t="s">
        <v>109</v>
      </c>
      <c r="AS427" s="3" t="s">
        <v>109</v>
      </c>
      <c r="AT427" s="46">
        <f>AO427*(1-AQ427)</f>
        <v>114287.59999999999</v>
      </c>
      <c r="AU427" s="3" t="s">
        <v>109</v>
      </c>
      <c r="AV427" s="3" t="s">
        <v>109</v>
      </c>
      <c r="AW427" s="3" t="s">
        <v>109</v>
      </c>
      <c r="AX427" s="3" t="s">
        <v>109</v>
      </c>
      <c r="AY427" s="3" t="s">
        <v>109</v>
      </c>
      <c r="AZ427" s="3" t="s">
        <v>109</v>
      </c>
      <c r="BA427" s="48">
        <f>BW427*0.15</f>
        <v>0.43305078873386083</v>
      </c>
      <c r="BB427" s="48">
        <f>BW427*0.35</f>
        <v>1.0104518403790086</v>
      </c>
      <c r="BC427" s="48">
        <f>BW427*0.3</f>
        <v>0.86610157746772165</v>
      </c>
      <c r="BD427" s="48">
        <f>BW427*0.2</f>
        <v>0.57740105164514777</v>
      </c>
      <c r="BE427" s="3" t="s">
        <v>109</v>
      </c>
      <c r="BF427" s="3" t="s">
        <v>109</v>
      </c>
      <c r="BG427" s="3" t="s">
        <v>109</v>
      </c>
      <c r="BH427" s="3" t="s">
        <v>109</v>
      </c>
      <c r="BI427" s="3" t="s">
        <v>109</v>
      </c>
      <c r="BJ427" s="3" t="s">
        <v>109</v>
      </c>
      <c r="BK427" s="3" t="s">
        <v>109</v>
      </c>
      <c r="BM427" s="3" t="s">
        <v>109</v>
      </c>
      <c r="BN427" s="3" t="s">
        <v>109</v>
      </c>
      <c r="BO427" s="3" t="s">
        <v>109</v>
      </c>
      <c r="BP427" s="3" t="s">
        <v>109</v>
      </c>
      <c r="BQ427" s="3" t="s">
        <v>109</v>
      </c>
      <c r="BR427" s="3" t="s">
        <v>109</v>
      </c>
      <c r="BS427" s="3" t="s">
        <v>109</v>
      </c>
      <c r="BT427" s="3" t="s">
        <v>109</v>
      </c>
      <c r="BU427" s="3" t="s">
        <v>109</v>
      </c>
      <c r="BV427" s="3" t="s">
        <v>109</v>
      </c>
      <c r="BW427" s="48">
        <f>((AT427-BY427)/K427)</f>
        <v>2.8870052582257388</v>
      </c>
      <c r="BX427" s="3" t="s">
        <v>109</v>
      </c>
      <c r="BY427" s="48">
        <f>CC427*CB427</f>
        <v>58834.002999999997</v>
      </c>
      <c r="BZ427" s="3">
        <v>0.09</v>
      </c>
      <c r="CA427" s="4">
        <v>2.5474E-2</v>
      </c>
      <c r="CB427" s="3">
        <f>BZ427+CA427</f>
        <v>0.11547399999999999</v>
      </c>
      <c r="CC427" s="47">
        <v>509500</v>
      </c>
      <c r="CD427" s="46">
        <v>0</v>
      </c>
      <c r="CE427" s="46">
        <f>CC427-CD427</f>
        <v>509500</v>
      </c>
      <c r="CF427" s="46" t="s">
        <v>109</v>
      </c>
      <c r="CG427" s="46">
        <f>CE427/K427</f>
        <v>26.525406080799666</v>
      </c>
      <c r="CH427" s="3" t="s">
        <v>2093</v>
      </c>
      <c r="CI427" s="3" t="s">
        <v>109</v>
      </c>
      <c r="CJ427" s="3" t="s">
        <v>109</v>
      </c>
      <c r="CK427" s="3" t="s">
        <v>109</v>
      </c>
      <c r="CL427" s="3" t="s">
        <v>109</v>
      </c>
      <c r="CM427" s="3" t="s">
        <v>109</v>
      </c>
      <c r="CN427" s="3" t="s">
        <v>109</v>
      </c>
      <c r="CO427" s="3" t="s">
        <v>109</v>
      </c>
      <c r="CP427" s="3" t="s">
        <v>109</v>
      </c>
      <c r="CQ427" s="5" t="s">
        <v>113</v>
      </c>
      <c r="CR427" s="5" t="s">
        <v>109</v>
      </c>
      <c r="CV427" s="21" t="s">
        <v>113</v>
      </c>
    </row>
    <row r="428" spans="1:100" x14ac:dyDescent="0.25">
      <c r="A428" s="3" t="s">
        <v>2094</v>
      </c>
      <c r="B428" s="3" t="s">
        <v>118</v>
      </c>
      <c r="C428" s="4">
        <v>2.5474E-2</v>
      </c>
      <c r="D428" s="3" t="s">
        <v>2095</v>
      </c>
      <c r="E428" s="3" t="s">
        <v>2096</v>
      </c>
      <c r="F428" s="3" t="s">
        <v>2097</v>
      </c>
      <c r="G428" s="3" t="s">
        <v>106</v>
      </c>
      <c r="H428" s="4">
        <v>47901</v>
      </c>
      <c r="I428" s="3" t="s">
        <v>215</v>
      </c>
      <c r="J428" s="3" t="s">
        <v>1654</v>
      </c>
      <c r="K428" s="4">
        <v>4084</v>
      </c>
      <c r="L428" s="3" t="s">
        <v>109</v>
      </c>
      <c r="M428" s="3" t="s">
        <v>109</v>
      </c>
      <c r="N428" s="3" t="s">
        <v>109</v>
      </c>
      <c r="O428" s="3" t="s">
        <v>109</v>
      </c>
      <c r="P428" s="3" t="s">
        <v>109</v>
      </c>
      <c r="Q428" s="2"/>
      <c r="R428" s="16"/>
      <c r="S428" s="55">
        <v>12.5</v>
      </c>
      <c r="T428" s="3" t="s">
        <v>109</v>
      </c>
      <c r="U428" s="3" t="s">
        <v>109</v>
      </c>
      <c r="V428" s="3" t="s">
        <v>109</v>
      </c>
      <c r="W428" s="3" t="s">
        <v>109</v>
      </c>
      <c r="X428" s="3" t="s">
        <v>109</v>
      </c>
      <c r="Y428" s="3" t="s">
        <v>109</v>
      </c>
      <c r="Z428" s="3" t="s">
        <v>109</v>
      </c>
      <c r="AA428" s="4">
        <v>1900</v>
      </c>
      <c r="AB428" s="3" t="s">
        <v>109</v>
      </c>
      <c r="AC428" s="5" t="s">
        <v>111</v>
      </c>
      <c r="AD428" s="3" t="s">
        <v>111</v>
      </c>
      <c r="AE428" s="3" t="s">
        <v>109</v>
      </c>
      <c r="AF428" s="4">
        <v>3</v>
      </c>
      <c r="AG428" s="3" t="s">
        <v>109</v>
      </c>
      <c r="AH428" s="3" t="s">
        <v>123</v>
      </c>
      <c r="AI428" s="3" t="s">
        <v>109</v>
      </c>
      <c r="AN428" s="3" t="s">
        <v>109</v>
      </c>
      <c r="AO428" s="43">
        <f>K428*S428</f>
        <v>51050</v>
      </c>
      <c r="AP428" s="3" t="s">
        <v>109</v>
      </c>
      <c r="AQ428" s="57">
        <v>0.105</v>
      </c>
      <c r="AR428" s="3" t="s">
        <v>109</v>
      </c>
      <c r="AS428" s="3" t="s">
        <v>109</v>
      </c>
      <c r="AT428" s="46">
        <f>AO428*(1-AQ428)</f>
        <v>45689.75</v>
      </c>
      <c r="AU428" s="3" t="s">
        <v>109</v>
      </c>
      <c r="AV428" s="3" t="s">
        <v>109</v>
      </c>
      <c r="AW428" s="3" t="s">
        <v>109</v>
      </c>
      <c r="AX428" s="3" t="s">
        <v>109</v>
      </c>
      <c r="AY428" s="3" t="s">
        <v>109</v>
      </c>
      <c r="AZ428" s="3" t="s">
        <v>109</v>
      </c>
      <c r="BA428" s="48">
        <f>BW428*0.15</f>
        <v>1.6781249999999999</v>
      </c>
      <c r="BB428" s="48">
        <f>BW428*0.35</f>
        <v>3.9156249999999999</v>
      </c>
      <c r="BC428" s="48">
        <f>BW428*0.3</f>
        <v>3.3562499999999997</v>
      </c>
      <c r="BD428" s="48">
        <f>BW428*0.2</f>
        <v>2.2375000000000003</v>
      </c>
      <c r="BE428" s="3" t="s">
        <v>109</v>
      </c>
      <c r="BF428" s="3" t="s">
        <v>109</v>
      </c>
      <c r="BG428" s="3" t="s">
        <v>109</v>
      </c>
      <c r="BH428" s="3" t="s">
        <v>109</v>
      </c>
      <c r="BI428" s="3" t="s">
        <v>109</v>
      </c>
      <c r="BJ428" s="3" t="s">
        <v>109</v>
      </c>
      <c r="BK428" s="3" t="s">
        <v>109</v>
      </c>
      <c r="BM428" s="3" t="s">
        <v>109</v>
      </c>
      <c r="BN428" s="3" t="s">
        <v>109</v>
      </c>
      <c r="BO428" s="3" t="s">
        <v>109</v>
      </c>
      <c r="BP428" s="3" t="s">
        <v>109</v>
      </c>
      <c r="BQ428" s="3" t="s">
        <v>109</v>
      </c>
      <c r="BR428" s="3" t="s">
        <v>109</v>
      </c>
      <c r="BS428" s="3" t="s">
        <v>109</v>
      </c>
      <c r="BT428" s="3" t="s">
        <v>109</v>
      </c>
      <c r="BU428" s="3" t="s">
        <v>109</v>
      </c>
      <c r="BV428" s="3" t="s">
        <v>109</v>
      </c>
      <c r="BW428" s="48">
        <f>((AT428-BY428)/K428)</f>
        <v>11.1875</v>
      </c>
      <c r="BX428" s="3" t="s">
        <v>109</v>
      </c>
      <c r="BY428" s="48">
        <f>CC428*CB428</f>
        <v>0</v>
      </c>
      <c r="BZ428" s="3">
        <v>0.09</v>
      </c>
      <c r="CA428" s="4">
        <v>2.5474E-2</v>
      </c>
      <c r="CB428" s="3">
        <f>BZ428+CA428</f>
        <v>0.11547399999999999</v>
      </c>
      <c r="CC428" s="47">
        <v>0</v>
      </c>
      <c r="CD428" s="46">
        <v>0</v>
      </c>
      <c r="CE428" s="46">
        <f>CC428-CD428</f>
        <v>0</v>
      </c>
      <c r="CF428" s="46" t="s">
        <v>109</v>
      </c>
      <c r="CG428" s="46">
        <f>CE428/K428</f>
        <v>0</v>
      </c>
      <c r="CH428" s="3" t="s">
        <v>2098</v>
      </c>
      <c r="CI428" s="3" t="s">
        <v>109</v>
      </c>
      <c r="CJ428" s="3" t="s">
        <v>109</v>
      </c>
      <c r="CK428" s="3" t="s">
        <v>109</v>
      </c>
      <c r="CL428" s="3" t="s">
        <v>109</v>
      </c>
      <c r="CM428" s="3" t="s">
        <v>109</v>
      </c>
      <c r="CN428" s="3" t="s">
        <v>109</v>
      </c>
      <c r="CO428" s="3" t="s">
        <v>109</v>
      </c>
      <c r="CP428" s="3" t="s">
        <v>109</v>
      </c>
      <c r="CQ428" s="5" t="s">
        <v>113</v>
      </c>
      <c r="CR428" s="5" t="s">
        <v>109</v>
      </c>
      <c r="CV428" s="21" t="s">
        <v>126</v>
      </c>
    </row>
    <row r="429" spans="1:100" x14ac:dyDescent="0.25">
      <c r="A429" s="3" t="s">
        <v>2225</v>
      </c>
      <c r="B429" s="3" t="s">
        <v>160</v>
      </c>
      <c r="C429" s="4">
        <v>2.2567E-2</v>
      </c>
      <c r="D429" s="3" t="s">
        <v>2226</v>
      </c>
      <c r="E429" s="3" t="s">
        <v>2227</v>
      </c>
      <c r="F429" s="3" t="s">
        <v>2228</v>
      </c>
      <c r="G429" s="3" t="s">
        <v>133</v>
      </c>
      <c r="H429" s="4">
        <v>47906</v>
      </c>
      <c r="I429" s="3" t="s">
        <v>215</v>
      </c>
      <c r="J429" s="3" t="s">
        <v>2229</v>
      </c>
      <c r="K429" s="4">
        <v>1134</v>
      </c>
      <c r="L429" s="3" t="s">
        <v>109</v>
      </c>
      <c r="M429" s="3" t="s">
        <v>109</v>
      </c>
      <c r="N429" s="3" t="s">
        <v>109</v>
      </c>
      <c r="O429" s="3" t="s">
        <v>109</v>
      </c>
      <c r="P429" s="3" t="s">
        <v>109</v>
      </c>
      <c r="Q429" s="2"/>
      <c r="S429" s="3" t="s">
        <v>109</v>
      </c>
      <c r="T429" s="3" t="s">
        <v>109</v>
      </c>
      <c r="U429" s="3" t="s">
        <v>109</v>
      </c>
      <c r="V429" s="3" t="s">
        <v>109</v>
      </c>
      <c r="W429" s="3" t="s">
        <v>109</v>
      </c>
      <c r="X429" s="3" t="s">
        <v>109</v>
      </c>
      <c r="Y429" s="3" t="s">
        <v>109</v>
      </c>
      <c r="Z429" s="3" t="s">
        <v>109</v>
      </c>
      <c r="AA429" s="4">
        <v>2001</v>
      </c>
      <c r="AB429" s="3" t="s">
        <v>109</v>
      </c>
      <c r="AC429" s="5" t="s">
        <v>111</v>
      </c>
      <c r="AD429" s="3" t="s">
        <v>109</v>
      </c>
      <c r="AE429" s="3" t="s">
        <v>109</v>
      </c>
      <c r="AF429" s="4">
        <v>4</v>
      </c>
      <c r="AG429" s="3" t="s">
        <v>109</v>
      </c>
      <c r="AH429" s="3" t="s">
        <v>109</v>
      </c>
      <c r="AI429" s="3" t="s">
        <v>109</v>
      </c>
      <c r="AN429" s="3" t="s">
        <v>109</v>
      </c>
      <c r="AO429" s="11"/>
      <c r="AP429" s="3" t="s">
        <v>109</v>
      </c>
      <c r="AQ429" s="3" t="s">
        <v>109</v>
      </c>
      <c r="AR429" s="3" t="s">
        <v>109</v>
      </c>
      <c r="AS429" s="3" t="s">
        <v>109</v>
      </c>
      <c r="AT429" s="3" t="s">
        <v>109</v>
      </c>
      <c r="AU429" s="3" t="s">
        <v>109</v>
      </c>
      <c r="AV429" s="3" t="s">
        <v>109</v>
      </c>
      <c r="AW429" s="3" t="s">
        <v>109</v>
      </c>
      <c r="AX429" s="3" t="s">
        <v>109</v>
      </c>
      <c r="AY429" s="3" t="s">
        <v>109</v>
      </c>
      <c r="AZ429" s="3" t="s">
        <v>109</v>
      </c>
      <c r="BA429" s="3" t="s">
        <v>109</v>
      </c>
      <c r="BB429" s="3" t="s">
        <v>109</v>
      </c>
      <c r="BC429" s="3" t="s">
        <v>109</v>
      </c>
      <c r="BD429" s="3" t="s">
        <v>109</v>
      </c>
      <c r="BE429" s="3" t="s">
        <v>109</v>
      </c>
      <c r="BF429" s="3" t="s">
        <v>109</v>
      </c>
      <c r="BG429" s="3" t="s">
        <v>109</v>
      </c>
      <c r="BH429" s="3" t="s">
        <v>109</v>
      </c>
      <c r="BI429" s="3" t="s">
        <v>109</v>
      </c>
      <c r="BJ429" s="3" t="s">
        <v>109</v>
      </c>
      <c r="BK429" s="3" t="s">
        <v>109</v>
      </c>
      <c r="BM429" s="3" t="s">
        <v>109</v>
      </c>
      <c r="BN429" s="3" t="s">
        <v>109</v>
      </c>
      <c r="BO429" s="3" t="s">
        <v>109</v>
      </c>
      <c r="BP429" s="3" t="s">
        <v>109</v>
      </c>
      <c r="BQ429" s="3" t="s">
        <v>109</v>
      </c>
      <c r="BR429" s="3" t="s">
        <v>109</v>
      </c>
      <c r="BS429" s="3" t="s">
        <v>109</v>
      </c>
      <c r="BT429" s="3" t="s">
        <v>109</v>
      </c>
      <c r="BU429" s="3" t="s">
        <v>109</v>
      </c>
      <c r="BV429" s="3" t="s">
        <v>109</v>
      </c>
      <c r="BW429" s="3" t="s">
        <v>109</v>
      </c>
      <c r="BX429" s="3" t="s">
        <v>109</v>
      </c>
      <c r="BY429" s="3" t="s">
        <v>109</v>
      </c>
      <c r="BZ429" s="3" t="s">
        <v>109</v>
      </c>
      <c r="CA429" s="4">
        <v>2.2567E-2</v>
      </c>
      <c r="CB429" s="3" t="s">
        <v>109</v>
      </c>
      <c r="CC429" s="4">
        <v>314900</v>
      </c>
      <c r="CD429" s="3" t="s">
        <v>109</v>
      </c>
      <c r="CE429" s="3" t="s">
        <v>109</v>
      </c>
      <c r="CF429" s="3" t="s">
        <v>109</v>
      </c>
      <c r="CG429" s="3" t="s">
        <v>109</v>
      </c>
      <c r="CH429" s="3" t="s">
        <v>109</v>
      </c>
      <c r="CI429" s="3" t="s">
        <v>109</v>
      </c>
      <c r="CJ429" s="3" t="s">
        <v>109</v>
      </c>
      <c r="CK429" s="3" t="s">
        <v>109</v>
      </c>
      <c r="CL429" s="3" t="s">
        <v>109</v>
      </c>
      <c r="CM429" s="3" t="s">
        <v>109</v>
      </c>
      <c r="CN429" s="3" t="s">
        <v>109</v>
      </c>
      <c r="CO429" s="3" t="s">
        <v>109</v>
      </c>
      <c r="CP429" s="3" t="s">
        <v>109</v>
      </c>
      <c r="CQ429" s="5" t="s">
        <v>113</v>
      </c>
      <c r="CR429" s="5" t="s">
        <v>109</v>
      </c>
      <c r="CV429" s="21" t="s">
        <v>113</v>
      </c>
    </row>
    <row r="430" spans="1:100" x14ac:dyDescent="0.25">
      <c r="A430" s="3" t="s">
        <v>2284</v>
      </c>
      <c r="B430" s="3" t="s">
        <v>118</v>
      </c>
      <c r="C430" s="4">
        <v>2.5474E-2</v>
      </c>
      <c r="D430" s="3" t="s">
        <v>109</v>
      </c>
      <c r="E430" s="3" t="s">
        <v>2215</v>
      </c>
      <c r="F430" s="3" t="s">
        <v>109</v>
      </c>
      <c r="G430" s="3" t="s">
        <v>106</v>
      </c>
      <c r="H430" s="4">
        <v>47901</v>
      </c>
      <c r="I430" s="3" t="s">
        <v>2233</v>
      </c>
      <c r="J430" s="3" t="s">
        <v>1654</v>
      </c>
      <c r="K430" s="4">
        <v>3910</v>
      </c>
      <c r="L430" s="3" t="s">
        <v>109</v>
      </c>
      <c r="M430" s="3" t="s">
        <v>109</v>
      </c>
      <c r="N430" s="3" t="s">
        <v>109</v>
      </c>
      <c r="O430" s="3" t="s">
        <v>109</v>
      </c>
      <c r="P430" s="3" t="s">
        <v>109</v>
      </c>
      <c r="Q430" s="2"/>
      <c r="S430" s="48">
        <v>12</v>
      </c>
      <c r="T430" s="3" t="s">
        <v>109</v>
      </c>
      <c r="U430" s="3" t="s">
        <v>109</v>
      </c>
      <c r="V430" s="3" t="s">
        <v>109</v>
      </c>
      <c r="W430" s="3" t="s">
        <v>109</v>
      </c>
      <c r="X430" s="3" t="s">
        <v>109</v>
      </c>
      <c r="Y430" s="3" t="s">
        <v>109</v>
      </c>
      <c r="Z430" s="3" t="s">
        <v>109</v>
      </c>
      <c r="AA430" s="8"/>
      <c r="AB430" s="3" t="s">
        <v>109</v>
      </c>
      <c r="AC430" s="5" t="s">
        <v>156</v>
      </c>
      <c r="AD430" s="3" t="s">
        <v>135</v>
      </c>
      <c r="AE430" s="3" t="s">
        <v>109</v>
      </c>
      <c r="AF430" s="4">
        <v>5</v>
      </c>
      <c r="AG430" s="3" t="s">
        <v>109</v>
      </c>
      <c r="AH430" s="3" t="s">
        <v>135</v>
      </c>
      <c r="AI430" s="3" t="s">
        <v>109</v>
      </c>
      <c r="AJ430" s="12">
        <v>4</v>
      </c>
      <c r="AN430" s="3" t="s">
        <v>109</v>
      </c>
      <c r="AO430" s="42">
        <f>K430*S430</f>
        <v>46920</v>
      </c>
      <c r="AP430" s="3" t="s">
        <v>109</v>
      </c>
      <c r="AQ430" s="57">
        <v>0.08</v>
      </c>
      <c r="AR430" s="3" t="s">
        <v>109</v>
      </c>
      <c r="AS430" s="3" t="s">
        <v>109</v>
      </c>
      <c r="AT430" s="46">
        <f>AO430*(1-AQ430)</f>
        <v>43166.400000000001</v>
      </c>
      <c r="AU430" s="3" t="s">
        <v>109</v>
      </c>
      <c r="AV430" s="3" t="s">
        <v>109</v>
      </c>
      <c r="AW430" s="3" t="s">
        <v>109</v>
      </c>
      <c r="AX430" s="3" t="s">
        <v>109</v>
      </c>
      <c r="AY430" s="3" t="s">
        <v>109</v>
      </c>
      <c r="AZ430" s="3" t="s">
        <v>109</v>
      </c>
      <c r="BA430" s="48">
        <f>BW430*0.15</f>
        <v>-1.0009506521739127</v>
      </c>
      <c r="BB430" s="48">
        <f>BW430*0.35</f>
        <v>-2.3355515217391294</v>
      </c>
      <c r="BC430" s="48">
        <f>BW430*0.3</f>
        <v>-2.0019013043478253</v>
      </c>
      <c r="BD430" s="48">
        <f>BW430*0.2</f>
        <v>-1.3346008695652172</v>
      </c>
      <c r="BE430" s="3" t="s">
        <v>109</v>
      </c>
      <c r="BF430" s="3" t="s">
        <v>109</v>
      </c>
      <c r="BG430" s="3" t="s">
        <v>109</v>
      </c>
      <c r="BH430" s="3" t="s">
        <v>109</v>
      </c>
      <c r="BI430" s="3" t="s">
        <v>109</v>
      </c>
      <c r="BJ430" s="3" t="s">
        <v>109</v>
      </c>
      <c r="BK430" s="3" t="s">
        <v>109</v>
      </c>
      <c r="BM430" s="3" t="s">
        <v>109</v>
      </c>
      <c r="BN430" s="3" t="s">
        <v>109</v>
      </c>
      <c r="BO430" s="3" t="s">
        <v>109</v>
      </c>
      <c r="BP430" s="3" t="s">
        <v>109</v>
      </c>
      <c r="BQ430" s="3" t="s">
        <v>109</v>
      </c>
      <c r="BR430" s="3" t="s">
        <v>109</v>
      </c>
      <c r="BS430" s="3" t="s">
        <v>109</v>
      </c>
      <c r="BT430" s="3" t="s">
        <v>109</v>
      </c>
      <c r="BU430" s="3" t="s">
        <v>109</v>
      </c>
      <c r="BV430" s="3" t="s">
        <v>109</v>
      </c>
      <c r="BW430" s="48">
        <f>((AT430-BY430)/K430)</f>
        <v>-6.673004347826085</v>
      </c>
      <c r="BX430" s="3" t="s">
        <v>109</v>
      </c>
      <c r="BY430" s="48">
        <f>CC430*CB430</f>
        <v>69257.846999999994</v>
      </c>
      <c r="BZ430" s="3">
        <v>6.5000000000000002E-2</v>
      </c>
      <c r="CA430" s="4">
        <v>2.5474E-2</v>
      </c>
      <c r="CB430" s="3">
        <f>BZ430+CA430</f>
        <v>9.0473999999999999E-2</v>
      </c>
      <c r="CC430" s="47">
        <v>765500</v>
      </c>
      <c r="CD430" s="46">
        <v>0</v>
      </c>
      <c r="CE430" s="46">
        <f>CC430-CD430</f>
        <v>765500</v>
      </c>
      <c r="CF430" s="46" t="s">
        <v>109</v>
      </c>
      <c r="CG430" s="46">
        <f>CE430/K430</f>
        <v>195.78005115089513</v>
      </c>
      <c r="CH430" s="3" t="s">
        <v>2285</v>
      </c>
      <c r="CI430" s="3" t="s">
        <v>109</v>
      </c>
      <c r="CJ430" s="3" t="s">
        <v>109</v>
      </c>
      <c r="CK430" s="3" t="s">
        <v>109</v>
      </c>
      <c r="CL430" s="3" t="s">
        <v>109</v>
      </c>
      <c r="CM430" s="3" t="s">
        <v>109</v>
      </c>
      <c r="CN430" s="3" t="s">
        <v>109</v>
      </c>
      <c r="CO430" s="3" t="s">
        <v>109</v>
      </c>
      <c r="CP430" s="3" t="s">
        <v>109</v>
      </c>
      <c r="CQ430" s="5" t="s">
        <v>126</v>
      </c>
      <c r="CR430" s="5" t="s">
        <v>2286</v>
      </c>
      <c r="CV430" s="21" t="s">
        <v>126</v>
      </c>
    </row>
    <row r="431" spans="1:100" x14ac:dyDescent="0.25">
      <c r="A431" s="3" t="s">
        <v>2277</v>
      </c>
      <c r="B431" s="3" t="s">
        <v>118</v>
      </c>
      <c r="C431" s="4">
        <v>2.5474E-2</v>
      </c>
      <c r="D431" s="3" t="s">
        <v>109</v>
      </c>
      <c r="E431" s="3" t="s">
        <v>2278</v>
      </c>
      <c r="F431" s="3" t="s">
        <v>2279</v>
      </c>
      <c r="G431" s="3" t="s">
        <v>106</v>
      </c>
      <c r="H431" s="4">
        <v>47901</v>
      </c>
      <c r="I431" s="3" t="s">
        <v>2233</v>
      </c>
      <c r="J431" s="3" t="s">
        <v>1654</v>
      </c>
      <c r="K431" s="4">
        <v>6119</v>
      </c>
      <c r="L431" s="3" t="s">
        <v>109</v>
      </c>
      <c r="M431" s="3" t="s">
        <v>109</v>
      </c>
      <c r="N431" s="3" t="s">
        <v>109</v>
      </c>
      <c r="O431" s="3" t="s">
        <v>109</v>
      </c>
      <c r="P431" s="3" t="s">
        <v>2280</v>
      </c>
      <c r="Q431" s="2"/>
      <c r="S431" s="48">
        <v>12</v>
      </c>
      <c r="T431" s="3" t="s">
        <v>109</v>
      </c>
      <c r="U431" s="3" t="s">
        <v>109</v>
      </c>
      <c r="V431" s="3" t="s">
        <v>109</v>
      </c>
      <c r="W431" s="3" t="s">
        <v>109</v>
      </c>
      <c r="X431" s="3" t="s">
        <v>109</v>
      </c>
      <c r="Y431" s="3" t="s">
        <v>109</v>
      </c>
      <c r="Z431" s="3" t="s">
        <v>109</v>
      </c>
      <c r="AA431" s="4">
        <v>1900</v>
      </c>
      <c r="AB431" s="3" t="s">
        <v>109</v>
      </c>
      <c r="AC431" s="5" t="s">
        <v>111</v>
      </c>
      <c r="AD431" s="3" t="s">
        <v>111</v>
      </c>
      <c r="AE431" s="3" t="s">
        <v>109</v>
      </c>
      <c r="AF431" s="4">
        <v>4</v>
      </c>
      <c r="AG431" s="3" t="s">
        <v>109</v>
      </c>
      <c r="AH431" s="3" t="s">
        <v>111</v>
      </c>
      <c r="AI431" s="3" t="s">
        <v>109</v>
      </c>
      <c r="AN431" s="3" t="s">
        <v>109</v>
      </c>
      <c r="AO431" s="42">
        <f>K431*S431</f>
        <v>73428</v>
      </c>
      <c r="AP431" s="3" t="s">
        <v>109</v>
      </c>
      <c r="AQ431" s="57">
        <v>0.08</v>
      </c>
      <c r="AR431" s="3" t="s">
        <v>109</v>
      </c>
      <c r="AS431" s="3" t="s">
        <v>109</v>
      </c>
      <c r="AT431" s="46">
        <f>AO431*(1-AQ431)</f>
        <v>67553.760000000009</v>
      </c>
      <c r="AU431" s="3" t="s">
        <v>109</v>
      </c>
      <c r="AV431" s="3" t="s">
        <v>109</v>
      </c>
      <c r="AW431" s="3" t="s">
        <v>109</v>
      </c>
      <c r="AX431" s="3" t="s">
        <v>109</v>
      </c>
      <c r="AY431" s="3" t="s">
        <v>109</v>
      </c>
      <c r="AZ431" s="3" t="s">
        <v>109</v>
      </c>
      <c r="BA431" s="48">
        <f>BW431*0.15</f>
        <v>-3.8668656643241997E-2</v>
      </c>
      <c r="BB431" s="48">
        <f>BW431*0.35</f>
        <v>-9.0226865500897993E-2</v>
      </c>
      <c r="BC431" s="48">
        <f>BW431*0.3</f>
        <v>-7.7337313286483994E-2</v>
      </c>
      <c r="BD431" s="48">
        <f>BW431*0.2</f>
        <v>-5.1558208857655996E-2</v>
      </c>
      <c r="BE431" s="3" t="s">
        <v>109</v>
      </c>
      <c r="BF431" s="3" t="s">
        <v>109</v>
      </c>
      <c r="BG431" s="3" t="s">
        <v>109</v>
      </c>
      <c r="BH431" s="3" t="s">
        <v>109</v>
      </c>
      <c r="BI431" s="3" t="s">
        <v>109</v>
      </c>
      <c r="BJ431" s="3" t="s">
        <v>109</v>
      </c>
      <c r="BK431" s="3" t="s">
        <v>109</v>
      </c>
      <c r="BM431" s="3" t="s">
        <v>109</v>
      </c>
      <c r="BN431" s="3" t="s">
        <v>109</v>
      </c>
      <c r="BO431" s="3" t="s">
        <v>109</v>
      </c>
      <c r="BP431" s="3" t="s">
        <v>109</v>
      </c>
      <c r="BQ431" s="3" t="s">
        <v>109</v>
      </c>
      <c r="BR431" s="3" t="s">
        <v>109</v>
      </c>
      <c r="BS431" s="3" t="s">
        <v>109</v>
      </c>
      <c r="BT431" s="3" t="s">
        <v>109</v>
      </c>
      <c r="BU431" s="3" t="s">
        <v>109</v>
      </c>
      <c r="BV431" s="3" t="s">
        <v>109</v>
      </c>
      <c r="BW431" s="48">
        <f>((AT431-BY431)/K431)</f>
        <v>-0.25779104428827998</v>
      </c>
      <c r="BX431" s="3" t="s">
        <v>109</v>
      </c>
      <c r="BY431" s="48">
        <f>CC431*CB431</f>
        <v>69131.183399999994</v>
      </c>
      <c r="BZ431" s="3">
        <v>6.5000000000000002E-2</v>
      </c>
      <c r="CA431" s="4">
        <v>2.5474E-2</v>
      </c>
      <c r="CB431" s="3">
        <f>BZ431+CA431</f>
        <v>9.0473999999999999E-2</v>
      </c>
      <c r="CC431" s="47">
        <v>764100</v>
      </c>
      <c r="CD431" s="46">
        <v>0</v>
      </c>
      <c r="CE431" s="46">
        <f>CC431-CD431</f>
        <v>764100</v>
      </c>
      <c r="CF431" s="46" t="s">
        <v>109</v>
      </c>
      <c r="CG431" s="46">
        <f>CE431/K431</f>
        <v>124.8733453178624</v>
      </c>
      <c r="CH431" s="3" t="s">
        <v>12492</v>
      </c>
      <c r="CI431" s="3" t="s">
        <v>109</v>
      </c>
      <c r="CJ431" s="3" t="s">
        <v>109</v>
      </c>
      <c r="CK431" s="3" t="s">
        <v>109</v>
      </c>
      <c r="CL431" s="3" t="s">
        <v>109</v>
      </c>
      <c r="CM431" s="3" t="s">
        <v>109</v>
      </c>
      <c r="CN431" s="3" t="s">
        <v>109</v>
      </c>
      <c r="CO431" s="3" t="s">
        <v>109</v>
      </c>
      <c r="CP431" s="3" t="s">
        <v>109</v>
      </c>
      <c r="CQ431" s="5" t="s">
        <v>126</v>
      </c>
      <c r="CR431" s="5" t="s">
        <v>2283</v>
      </c>
      <c r="CV431" s="21" t="s">
        <v>126</v>
      </c>
    </row>
    <row r="432" spans="1:100" x14ac:dyDescent="0.25">
      <c r="A432" s="3" t="s">
        <v>2277</v>
      </c>
      <c r="B432" s="3" t="s">
        <v>118</v>
      </c>
      <c r="C432" s="4">
        <v>2.5474E-2</v>
      </c>
      <c r="D432" s="3" t="s">
        <v>109</v>
      </c>
      <c r="E432" s="3" t="s">
        <v>2278</v>
      </c>
      <c r="F432" s="3" t="s">
        <v>2279</v>
      </c>
      <c r="G432" s="3" t="s">
        <v>106</v>
      </c>
      <c r="H432" s="4">
        <v>47901</v>
      </c>
      <c r="I432" s="3" t="s">
        <v>2233</v>
      </c>
      <c r="J432" s="3" t="s">
        <v>1654</v>
      </c>
      <c r="K432" s="4">
        <v>6119</v>
      </c>
      <c r="L432" s="3" t="s">
        <v>109</v>
      </c>
      <c r="M432" s="3" t="s">
        <v>109</v>
      </c>
      <c r="N432" s="3" t="s">
        <v>109</v>
      </c>
      <c r="O432" s="3" t="s">
        <v>109</v>
      </c>
      <c r="P432" s="3" t="s">
        <v>2280</v>
      </c>
      <c r="Q432" s="2"/>
      <c r="S432" s="48">
        <v>12</v>
      </c>
      <c r="T432" s="3" t="s">
        <v>109</v>
      </c>
      <c r="U432" s="3" t="s">
        <v>109</v>
      </c>
      <c r="V432" s="3" t="s">
        <v>109</v>
      </c>
      <c r="W432" s="3" t="s">
        <v>109</v>
      </c>
      <c r="X432" s="3" t="s">
        <v>109</v>
      </c>
      <c r="Y432" s="3" t="s">
        <v>109</v>
      </c>
      <c r="Z432" s="3" t="s">
        <v>109</v>
      </c>
      <c r="AA432" s="4">
        <v>1900</v>
      </c>
      <c r="AB432" s="3" t="s">
        <v>109</v>
      </c>
      <c r="AC432" s="5" t="s">
        <v>111</v>
      </c>
      <c r="AD432" s="3" t="s">
        <v>111</v>
      </c>
      <c r="AE432" s="3" t="s">
        <v>109</v>
      </c>
      <c r="AF432" s="4">
        <v>4</v>
      </c>
      <c r="AG432" s="3" t="s">
        <v>109</v>
      </c>
      <c r="AH432" s="3" t="s">
        <v>111</v>
      </c>
      <c r="AI432" s="3" t="s">
        <v>109</v>
      </c>
      <c r="AN432" s="3" t="s">
        <v>109</v>
      </c>
      <c r="AO432" s="42">
        <f>K432*S432</f>
        <v>73428</v>
      </c>
      <c r="AP432" s="3" t="s">
        <v>109</v>
      </c>
      <c r="AQ432" s="57">
        <v>0.08</v>
      </c>
      <c r="AR432" s="3" t="s">
        <v>109</v>
      </c>
      <c r="AS432" s="3" t="s">
        <v>109</v>
      </c>
      <c r="AT432" s="46">
        <f>AO432*(1-AQ432)</f>
        <v>67553.760000000009</v>
      </c>
      <c r="AU432" s="3" t="s">
        <v>109</v>
      </c>
      <c r="AV432" s="3" t="s">
        <v>109</v>
      </c>
      <c r="AW432" s="3" t="s">
        <v>109</v>
      </c>
      <c r="AX432" s="3" t="s">
        <v>109</v>
      </c>
      <c r="AY432" s="3" t="s">
        <v>109</v>
      </c>
      <c r="AZ432" s="3" t="s">
        <v>109</v>
      </c>
      <c r="BA432" s="48">
        <f>BW432*0.15</f>
        <v>-3.8668656643241997E-2</v>
      </c>
      <c r="BB432" s="48">
        <f>BW432*0.35</f>
        <v>-9.0226865500897993E-2</v>
      </c>
      <c r="BC432" s="48">
        <f>BW432*0.3</f>
        <v>-7.7337313286483994E-2</v>
      </c>
      <c r="BD432" s="48">
        <f>BW432*0.2</f>
        <v>-5.1558208857655996E-2</v>
      </c>
      <c r="BE432" s="3" t="s">
        <v>109</v>
      </c>
      <c r="BF432" s="3" t="s">
        <v>109</v>
      </c>
      <c r="BG432" s="3" t="s">
        <v>109</v>
      </c>
      <c r="BH432" s="3" t="s">
        <v>109</v>
      </c>
      <c r="BI432" s="3" t="s">
        <v>109</v>
      </c>
      <c r="BJ432" s="3" t="s">
        <v>109</v>
      </c>
      <c r="BK432" s="3" t="s">
        <v>109</v>
      </c>
      <c r="BM432" s="3" t="s">
        <v>109</v>
      </c>
      <c r="BN432" s="3" t="s">
        <v>109</v>
      </c>
      <c r="BO432" s="3" t="s">
        <v>109</v>
      </c>
      <c r="BP432" s="3" t="s">
        <v>109</v>
      </c>
      <c r="BQ432" s="3" t="s">
        <v>109</v>
      </c>
      <c r="BR432" s="3" t="s">
        <v>109</v>
      </c>
      <c r="BS432" s="3" t="s">
        <v>109</v>
      </c>
      <c r="BT432" s="3" t="s">
        <v>109</v>
      </c>
      <c r="BU432" s="3" t="s">
        <v>109</v>
      </c>
      <c r="BV432" s="3" t="s">
        <v>109</v>
      </c>
      <c r="BW432" s="48">
        <f>((AT432-BY432)/K432)</f>
        <v>-0.25779104428827998</v>
      </c>
      <c r="BX432" s="3" t="s">
        <v>109</v>
      </c>
      <c r="BY432" s="48">
        <f>CC432*CB432</f>
        <v>69131.183399999994</v>
      </c>
      <c r="BZ432" s="3">
        <v>6.5000000000000002E-2</v>
      </c>
      <c r="CA432" s="4">
        <v>2.5474E-2</v>
      </c>
      <c r="CB432" s="3">
        <f>BZ432+CA432</f>
        <v>9.0473999999999999E-2</v>
      </c>
      <c r="CC432" s="47">
        <v>764100</v>
      </c>
      <c r="CD432" s="46">
        <v>0</v>
      </c>
      <c r="CE432" s="46">
        <f>CC432-CD432</f>
        <v>764100</v>
      </c>
      <c r="CF432" s="46" t="s">
        <v>109</v>
      </c>
      <c r="CG432" s="46">
        <f>CE432/K432</f>
        <v>124.8733453178624</v>
      </c>
      <c r="CH432" s="3" t="s">
        <v>2282</v>
      </c>
      <c r="CI432" s="3" t="s">
        <v>109</v>
      </c>
      <c r="CJ432" s="3" t="s">
        <v>109</v>
      </c>
      <c r="CK432" s="3" t="s">
        <v>109</v>
      </c>
      <c r="CL432" s="3" t="s">
        <v>109</v>
      </c>
      <c r="CM432" s="3" t="s">
        <v>109</v>
      </c>
      <c r="CN432" s="3" t="s">
        <v>109</v>
      </c>
      <c r="CO432" s="3" t="s">
        <v>109</v>
      </c>
      <c r="CP432" s="3" t="s">
        <v>109</v>
      </c>
      <c r="CQ432" s="5" t="s">
        <v>126</v>
      </c>
      <c r="CR432" s="5" t="s">
        <v>2283</v>
      </c>
      <c r="CV432" s="21" t="s">
        <v>126</v>
      </c>
    </row>
    <row r="433" spans="1:100" x14ac:dyDescent="0.25">
      <c r="A433" s="3" t="s">
        <v>2244</v>
      </c>
      <c r="B433" s="3" t="s">
        <v>118</v>
      </c>
      <c r="C433" s="4">
        <v>2.5474E-2</v>
      </c>
      <c r="D433" s="3" t="s">
        <v>109</v>
      </c>
      <c r="E433" s="3" t="s">
        <v>2245</v>
      </c>
      <c r="F433" s="3" t="s">
        <v>2246</v>
      </c>
      <c r="G433" s="3" t="s">
        <v>106</v>
      </c>
      <c r="H433" s="4">
        <v>47901</v>
      </c>
      <c r="I433" s="3" t="s">
        <v>2233</v>
      </c>
      <c r="J433" s="3" t="s">
        <v>1654</v>
      </c>
      <c r="K433" s="4">
        <v>1584</v>
      </c>
      <c r="L433" s="3" t="s">
        <v>109</v>
      </c>
      <c r="M433" s="3" t="s">
        <v>109</v>
      </c>
      <c r="N433" s="3" t="s">
        <v>109</v>
      </c>
      <c r="O433" s="3" t="s">
        <v>109</v>
      </c>
      <c r="P433" s="3" t="s">
        <v>2247</v>
      </c>
      <c r="Q433" s="2"/>
      <c r="S433" s="48">
        <v>12</v>
      </c>
      <c r="T433" s="3" t="s">
        <v>109</v>
      </c>
      <c r="U433" s="3" t="s">
        <v>109</v>
      </c>
      <c r="V433" s="3" t="s">
        <v>109</v>
      </c>
      <c r="W433" s="3" t="s">
        <v>109</v>
      </c>
      <c r="X433" s="3" t="s">
        <v>109</v>
      </c>
      <c r="Y433" s="3" t="s">
        <v>109</v>
      </c>
      <c r="Z433" s="3" t="s">
        <v>109</v>
      </c>
      <c r="AA433" s="4">
        <v>1998</v>
      </c>
      <c r="AB433" s="3" t="s">
        <v>109</v>
      </c>
      <c r="AC433" s="5" t="s">
        <v>111</v>
      </c>
      <c r="AD433" s="3" t="s">
        <v>111</v>
      </c>
      <c r="AE433" s="3" t="s">
        <v>109</v>
      </c>
      <c r="AF433" s="4">
        <v>3</v>
      </c>
      <c r="AG433" s="3" t="s">
        <v>109</v>
      </c>
      <c r="AH433" s="3" t="s">
        <v>111</v>
      </c>
      <c r="AI433" s="3" t="s">
        <v>109</v>
      </c>
      <c r="AN433" s="3" t="s">
        <v>109</v>
      </c>
      <c r="AO433" s="42">
        <f>K433*S433</f>
        <v>19008</v>
      </c>
      <c r="AP433" s="3" t="s">
        <v>109</v>
      </c>
      <c r="AQ433" s="57">
        <v>0.08</v>
      </c>
      <c r="AR433" s="3" t="s">
        <v>109</v>
      </c>
      <c r="AS433" s="3" t="s">
        <v>109</v>
      </c>
      <c r="AT433" s="46">
        <f>AO433*(1-AQ433)</f>
        <v>17487.36</v>
      </c>
      <c r="AU433" s="3" t="s">
        <v>109</v>
      </c>
      <c r="AV433" s="3" t="s">
        <v>109</v>
      </c>
      <c r="AW433" s="3" t="s">
        <v>109</v>
      </c>
      <c r="AX433" s="3" t="s">
        <v>109</v>
      </c>
      <c r="AY433" s="3" t="s">
        <v>109</v>
      </c>
      <c r="AZ433" s="3" t="s">
        <v>109</v>
      </c>
      <c r="BA433" s="48">
        <f>BW433*0.15</f>
        <v>2.4726363636363768E-2</v>
      </c>
      <c r="BB433" s="48">
        <f>BW433*0.35</f>
        <v>5.7694848484848786E-2</v>
      </c>
      <c r="BC433" s="48">
        <f>BW433*0.3</f>
        <v>4.9452727272727537E-2</v>
      </c>
      <c r="BD433" s="48">
        <f>BW433*0.2</f>
        <v>3.2968484848485025E-2</v>
      </c>
      <c r="BE433" s="3" t="s">
        <v>109</v>
      </c>
      <c r="BF433" s="3" t="s">
        <v>109</v>
      </c>
      <c r="BG433" s="3" t="s">
        <v>109</v>
      </c>
      <c r="BH433" s="3" t="s">
        <v>109</v>
      </c>
      <c r="BI433" s="3" t="s">
        <v>109</v>
      </c>
      <c r="BJ433" s="3" t="s">
        <v>109</v>
      </c>
      <c r="BK433" s="3" t="s">
        <v>109</v>
      </c>
      <c r="BM433" s="3" t="s">
        <v>109</v>
      </c>
      <c r="BN433" s="3" t="s">
        <v>109</v>
      </c>
      <c r="BO433" s="3" t="s">
        <v>109</v>
      </c>
      <c r="BP433" s="3" t="s">
        <v>109</v>
      </c>
      <c r="BQ433" s="3" t="s">
        <v>109</v>
      </c>
      <c r="BR433" s="3" t="s">
        <v>109</v>
      </c>
      <c r="BS433" s="3" t="s">
        <v>109</v>
      </c>
      <c r="BT433" s="3" t="s">
        <v>109</v>
      </c>
      <c r="BU433" s="3" t="s">
        <v>109</v>
      </c>
      <c r="BV433" s="3" t="s">
        <v>109</v>
      </c>
      <c r="BW433" s="48">
        <f>((AT433-BY433)/K433)</f>
        <v>0.16484242424242512</v>
      </c>
      <c r="BX433" s="3" t="s">
        <v>109</v>
      </c>
      <c r="BY433" s="48">
        <f>CC433*CB433</f>
        <v>17226.249599999999</v>
      </c>
      <c r="BZ433" s="3">
        <v>6.5000000000000002E-2</v>
      </c>
      <c r="CA433" s="4">
        <v>2.5474E-2</v>
      </c>
      <c r="CB433" s="3">
        <f>BZ433+CA433</f>
        <v>9.0473999999999999E-2</v>
      </c>
      <c r="CC433" s="47">
        <v>190400</v>
      </c>
      <c r="CD433" s="46">
        <v>0</v>
      </c>
      <c r="CE433" s="46">
        <f>CC433-CD433</f>
        <v>190400</v>
      </c>
      <c r="CF433" s="46" t="s">
        <v>109</v>
      </c>
      <c r="CG433" s="46">
        <f>CE433/K433</f>
        <v>120.20202020202021</v>
      </c>
      <c r="CH433" s="3" t="s">
        <v>2249</v>
      </c>
      <c r="CI433" s="3" t="s">
        <v>109</v>
      </c>
      <c r="CJ433" s="3" t="s">
        <v>109</v>
      </c>
      <c r="CK433" s="3" t="s">
        <v>109</v>
      </c>
      <c r="CL433" s="3" t="s">
        <v>109</v>
      </c>
      <c r="CM433" s="3" t="s">
        <v>109</v>
      </c>
      <c r="CN433" s="3" t="s">
        <v>109</v>
      </c>
      <c r="CO433" s="3" t="s">
        <v>109</v>
      </c>
      <c r="CP433" s="3" t="s">
        <v>109</v>
      </c>
      <c r="CQ433" s="5" t="s">
        <v>113</v>
      </c>
      <c r="CR433" s="5" t="s">
        <v>109</v>
      </c>
      <c r="CV433" s="21" t="s">
        <v>126</v>
      </c>
    </row>
    <row r="434" spans="1:100" x14ac:dyDescent="0.25">
      <c r="A434" s="3" t="s">
        <v>2250</v>
      </c>
      <c r="B434" s="3" t="s">
        <v>118</v>
      </c>
      <c r="C434" s="4">
        <v>2.5474E-2</v>
      </c>
      <c r="D434" s="3" t="s">
        <v>109</v>
      </c>
      <c r="E434" s="3" t="s">
        <v>2251</v>
      </c>
      <c r="F434" s="3" t="s">
        <v>2252</v>
      </c>
      <c r="G434" s="3" t="s">
        <v>106</v>
      </c>
      <c r="H434" s="4">
        <v>47901</v>
      </c>
      <c r="I434" s="3" t="s">
        <v>2233</v>
      </c>
      <c r="J434" s="3" t="s">
        <v>1654</v>
      </c>
      <c r="K434" s="4">
        <v>2313</v>
      </c>
      <c r="L434" s="3" t="s">
        <v>109</v>
      </c>
      <c r="M434" s="3" t="s">
        <v>109</v>
      </c>
      <c r="N434" s="3" t="s">
        <v>109</v>
      </c>
      <c r="O434" s="3" t="s">
        <v>109</v>
      </c>
      <c r="P434" s="3" t="s">
        <v>2253</v>
      </c>
      <c r="Q434" s="2"/>
      <c r="S434" s="48">
        <v>12</v>
      </c>
      <c r="T434" s="3" t="s">
        <v>109</v>
      </c>
      <c r="U434" s="3" t="s">
        <v>109</v>
      </c>
      <c r="V434" s="3" t="s">
        <v>109</v>
      </c>
      <c r="W434" s="3" t="s">
        <v>109</v>
      </c>
      <c r="X434" s="3" t="s">
        <v>109</v>
      </c>
      <c r="Y434" s="3" t="s">
        <v>109</v>
      </c>
      <c r="Z434" s="3" t="s">
        <v>109</v>
      </c>
      <c r="AA434" s="4">
        <v>1910</v>
      </c>
      <c r="AB434" s="3" t="s">
        <v>109</v>
      </c>
      <c r="AC434" s="5" t="s">
        <v>111</v>
      </c>
      <c r="AD434" s="3" t="s">
        <v>111</v>
      </c>
      <c r="AE434" s="3" t="s">
        <v>109</v>
      </c>
      <c r="AF434" s="4">
        <v>3</v>
      </c>
      <c r="AG434" s="3" t="s">
        <v>109</v>
      </c>
      <c r="AH434" s="3" t="s">
        <v>111</v>
      </c>
      <c r="AI434" s="3" t="s">
        <v>109</v>
      </c>
      <c r="AN434" s="3" t="s">
        <v>109</v>
      </c>
      <c r="AO434" s="42">
        <f>K434*S434</f>
        <v>27756</v>
      </c>
      <c r="AP434" s="3" t="s">
        <v>109</v>
      </c>
      <c r="AQ434" s="57">
        <v>0.08</v>
      </c>
      <c r="AR434" s="3" t="s">
        <v>109</v>
      </c>
      <c r="AS434" s="3" t="s">
        <v>109</v>
      </c>
      <c r="AT434" s="46">
        <f>AO434*(1-AQ434)</f>
        <v>25535.52</v>
      </c>
      <c r="AU434" s="3" t="s">
        <v>109</v>
      </c>
      <c r="AV434" s="3" t="s">
        <v>109</v>
      </c>
      <c r="AW434" s="3" t="s">
        <v>109</v>
      </c>
      <c r="AX434" s="3" t="s">
        <v>109</v>
      </c>
      <c r="AY434" s="3" t="s">
        <v>109</v>
      </c>
      <c r="AZ434" s="3" t="s">
        <v>109</v>
      </c>
      <c r="BA434" s="48">
        <f>BW434*0.15</f>
        <v>5.4222957198443715E-2</v>
      </c>
      <c r="BB434" s="48">
        <f>BW434*0.35</f>
        <v>0.12652023346303534</v>
      </c>
      <c r="BC434" s="48">
        <f>BW434*0.3</f>
        <v>0.10844591439688743</v>
      </c>
      <c r="BD434" s="48">
        <f>BW434*0.2</f>
        <v>7.2297276264591634E-2</v>
      </c>
      <c r="BE434" s="3" t="s">
        <v>109</v>
      </c>
      <c r="BF434" s="3" t="s">
        <v>109</v>
      </c>
      <c r="BG434" s="3" t="s">
        <v>109</v>
      </c>
      <c r="BH434" s="3" t="s">
        <v>109</v>
      </c>
      <c r="BI434" s="3" t="s">
        <v>109</v>
      </c>
      <c r="BJ434" s="3" t="s">
        <v>109</v>
      </c>
      <c r="BK434" s="3" t="s">
        <v>109</v>
      </c>
      <c r="BM434" s="3" t="s">
        <v>109</v>
      </c>
      <c r="BN434" s="3" t="s">
        <v>109</v>
      </c>
      <c r="BO434" s="3" t="s">
        <v>109</v>
      </c>
      <c r="BP434" s="3" t="s">
        <v>109</v>
      </c>
      <c r="BQ434" s="3" t="s">
        <v>109</v>
      </c>
      <c r="BR434" s="3" t="s">
        <v>109</v>
      </c>
      <c r="BS434" s="3" t="s">
        <v>109</v>
      </c>
      <c r="BT434" s="3" t="s">
        <v>109</v>
      </c>
      <c r="BU434" s="3" t="s">
        <v>109</v>
      </c>
      <c r="BV434" s="3" t="s">
        <v>109</v>
      </c>
      <c r="BW434" s="48">
        <f>((AT434-BY434)/K434)</f>
        <v>0.36148638132295813</v>
      </c>
      <c r="BX434" s="3" t="s">
        <v>109</v>
      </c>
      <c r="BY434" s="48">
        <f>CC434*CB434</f>
        <v>24699.401999999998</v>
      </c>
      <c r="BZ434" s="3">
        <v>6.5000000000000002E-2</v>
      </c>
      <c r="CA434" s="4">
        <v>2.5474E-2</v>
      </c>
      <c r="CB434" s="3">
        <f>BZ434+CA434</f>
        <v>9.0473999999999999E-2</v>
      </c>
      <c r="CC434" s="47">
        <v>273000</v>
      </c>
      <c r="CD434" s="46">
        <v>0</v>
      </c>
      <c r="CE434" s="46">
        <f>CC434-CD434</f>
        <v>273000</v>
      </c>
      <c r="CF434" s="46" t="s">
        <v>109</v>
      </c>
      <c r="CG434" s="46">
        <f>CE434/K434</f>
        <v>118.02853437094683</v>
      </c>
      <c r="CH434" s="3" t="s">
        <v>2255</v>
      </c>
      <c r="CI434" s="3" t="s">
        <v>109</v>
      </c>
      <c r="CJ434" s="3" t="s">
        <v>109</v>
      </c>
      <c r="CK434" s="3" t="s">
        <v>109</v>
      </c>
      <c r="CL434" s="3" t="s">
        <v>109</v>
      </c>
      <c r="CM434" s="3" t="s">
        <v>109</v>
      </c>
      <c r="CN434" s="3" t="s">
        <v>109</v>
      </c>
      <c r="CO434" s="3" t="s">
        <v>109</v>
      </c>
      <c r="CP434" s="3" t="s">
        <v>109</v>
      </c>
      <c r="CQ434" s="5" t="s">
        <v>113</v>
      </c>
      <c r="CR434" s="5" t="s">
        <v>109</v>
      </c>
      <c r="CV434" s="21" t="s">
        <v>126</v>
      </c>
    </row>
    <row r="435" spans="1:100" x14ac:dyDescent="0.25">
      <c r="A435" s="3" t="s">
        <v>2230</v>
      </c>
      <c r="B435" s="3" t="s">
        <v>118</v>
      </c>
      <c r="C435" s="4">
        <v>2.5474E-2</v>
      </c>
      <c r="D435" s="3" t="s">
        <v>109</v>
      </c>
      <c r="E435" s="3" t="s">
        <v>2231</v>
      </c>
      <c r="F435" s="3" t="s">
        <v>2232</v>
      </c>
      <c r="G435" s="3" t="s">
        <v>106</v>
      </c>
      <c r="H435" s="4">
        <v>47901</v>
      </c>
      <c r="I435" s="3" t="s">
        <v>2233</v>
      </c>
      <c r="J435" s="3" t="s">
        <v>1654</v>
      </c>
      <c r="K435" s="4">
        <v>4343</v>
      </c>
      <c r="L435" s="3" t="s">
        <v>109</v>
      </c>
      <c r="M435" s="3" t="s">
        <v>109</v>
      </c>
      <c r="N435" s="3" t="s">
        <v>109</v>
      </c>
      <c r="O435" s="3" t="s">
        <v>109</v>
      </c>
      <c r="P435" s="3" t="s">
        <v>2234</v>
      </c>
      <c r="Q435" s="2"/>
      <c r="S435" s="48">
        <v>12</v>
      </c>
      <c r="T435" s="3" t="s">
        <v>109</v>
      </c>
      <c r="U435" s="3" t="s">
        <v>109</v>
      </c>
      <c r="V435" s="3" t="s">
        <v>109</v>
      </c>
      <c r="W435" s="3" t="s">
        <v>109</v>
      </c>
      <c r="X435" s="3" t="s">
        <v>109</v>
      </c>
      <c r="Y435" s="3" t="s">
        <v>109</v>
      </c>
      <c r="Z435" s="3" t="s">
        <v>109</v>
      </c>
      <c r="AA435" s="4">
        <v>1899</v>
      </c>
      <c r="AB435" s="3" t="s">
        <v>109</v>
      </c>
      <c r="AC435" s="5" t="s">
        <v>111</v>
      </c>
      <c r="AD435" s="3" t="s">
        <v>111</v>
      </c>
      <c r="AE435" s="3" t="s">
        <v>109</v>
      </c>
      <c r="AF435" s="4">
        <v>3</v>
      </c>
      <c r="AG435" s="3" t="s">
        <v>109</v>
      </c>
      <c r="AH435" s="3" t="s">
        <v>123</v>
      </c>
      <c r="AI435" s="3" t="s">
        <v>109</v>
      </c>
      <c r="AN435" s="3" t="s">
        <v>109</v>
      </c>
      <c r="AO435" s="42">
        <f>K435*S435</f>
        <v>52116</v>
      </c>
      <c r="AP435" s="3" t="s">
        <v>109</v>
      </c>
      <c r="AQ435" s="57">
        <v>0.08</v>
      </c>
      <c r="AR435" s="3" t="s">
        <v>109</v>
      </c>
      <c r="AS435" s="3" t="s">
        <v>109</v>
      </c>
      <c r="AT435" s="46">
        <f>AO435*(1-AQ435)</f>
        <v>47946.720000000001</v>
      </c>
      <c r="AU435" s="3" t="s">
        <v>109</v>
      </c>
      <c r="AV435" s="3" t="s">
        <v>109</v>
      </c>
      <c r="AW435" s="3" t="s">
        <v>109</v>
      </c>
      <c r="AX435" s="3" t="s">
        <v>109</v>
      </c>
      <c r="AY435" s="3" t="s">
        <v>109</v>
      </c>
      <c r="AZ435" s="3" t="s">
        <v>109</v>
      </c>
      <c r="BA435" s="48">
        <f>BW435*0.15</f>
        <v>0.25983289431268719</v>
      </c>
      <c r="BB435" s="48">
        <f>BW435*0.35</f>
        <v>0.60627675339627007</v>
      </c>
      <c r="BC435" s="48">
        <f>BW435*0.3</f>
        <v>0.51966578862537438</v>
      </c>
      <c r="BD435" s="48">
        <f>BW435*0.2</f>
        <v>0.34644385908358294</v>
      </c>
      <c r="BE435" s="3" t="s">
        <v>109</v>
      </c>
      <c r="BF435" s="3" t="s">
        <v>109</v>
      </c>
      <c r="BG435" s="3" t="s">
        <v>109</v>
      </c>
      <c r="BH435" s="3" t="s">
        <v>109</v>
      </c>
      <c r="BI435" s="3" t="s">
        <v>109</v>
      </c>
      <c r="BJ435" s="3" t="s">
        <v>109</v>
      </c>
      <c r="BK435" s="3" t="s">
        <v>109</v>
      </c>
      <c r="BM435" s="3" t="s">
        <v>109</v>
      </c>
      <c r="BN435" s="3" t="s">
        <v>109</v>
      </c>
      <c r="BO435" s="3" t="s">
        <v>109</v>
      </c>
      <c r="BP435" s="3" t="s">
        <v>109</v>
      </c>
      <c r="BQ435" s="3" t="s">
        <v>109</v>
      </c>
      <c r="BR435" s="3" t="s">
        <v>109</v>
      </c>
      <c r="BS435" s="3" t="s">
        <v>109</v>
      </c>
      <c r="BT435" s="3" t="s">
        <v>109</v>
      </c>
      <c r="BU435" s="3" t="s">
        <v>109</v>
      </c>
      <c r="BV435" s="3" t="s">
        <v>109</v>
      </c>
      <c r="BW435" s="48">
        <f>((AT435-BY435)/K435)</f>
        <v>1.7322192954179145</v>
      </c>
      <c r="BX435" s="3" t="s">
        <v>109</v>
      </c>
      <c r="BY435" s="48">
        <f>CC435*CB435</f>
        <v>40423.691599999998</v>
      </c>
      <c r="BZ435" s="3">
        <v>7.0000000000000007E-2</v>
      </c>
      <c r="CA435" s="4">
        <v>2.5474E-2</v>
      </c>
      <c r="CB435" s="3">
        <f>BZ435+CA435</f>
        <v>9.5474000000000003E-2</v>
      </c>
      <c r="CC435" s="47">
        <v>423400</v>
      </c>
      <c r="CD435" s="46">
        <v>0</v>
      </c>
      <c r="CE435" s="46">
        <f>CC435-CD435</f>
        <v>423400</v>
      </c>
      <c r="CF435" s="46" t="s">
        <v>109</v>
      </c>
      <c r="CG435" s="46">
        <f>CE435/K435</f>
        <v>97.490214137692845</v>
      </c>
      <c r="CH435" s="3" t="s">
        <v>2238</v>
      </c>
      <c r="CI435" s="3" t="s">
        <v>109</v>
      </c>
      <c r="CJ435" s="3" t="s">
        <v>109</v>
      </c>
      <c r="CK435" s="3" t="s">
        <v>109</v>
      </c>
      <c r="CL435" s="3" t="s">
        <v>109</v>
      </c>
      <c r="CM435" s="3" t="s">
        <v>109</v>
      </c>
      <c r="CN435" s="3" t="s">
        <v>109</v>
      </c>
      <c r="CO435" s="3" t="s">
        <v>109</v>
      </c>
      <c r="CP435" s="3" t="s">
        <v>109</v>
      </c>
      <c r="CQ435" s="5" t="s">
        <v>126</v>
      </c>
      <c r="CR435" s="5" t="s">
        <v>2239</v>
      </c>
      <c r="CV435" s="21" t="s">
        <v>126</v>
      </c>
    </row>
    <row r="436" spans="1:100" x14ac:dyDescent="0.25">
      <c r="A436" s="3" t="s">
        <v>2272</v>
      </c>
      <c r="B436" s="3" t="s">
        <v>118</v>
      </c>
      <c r="C436" s="4">
        <v>2.5474E-2</v>
      </c>
      <c r="D436" s="3" t="s">
        <v>109</v>
      </c>
      <c r="E436" s="3" t="s">
        <v>1660</v>
      </c>
      <c r="F436" s="3" t="s">
        <v>2273</v>
      </c>
      <c r="G436" s="3" t="s">
        <v>106</v>
      </c>
      <c r="H436" s="4">
        <v>47901</v>
      </c>
      <c r="I436" s="3" t="s">
        <v>2233</v>
      </c>
      <c r="J436" s="3" t="s">
        <v>1654</v>
      </c>
      <c r="K436" s="4">
        <v>3744</v>
      </c>
      <c r="L436" s="3" t="s">
        <v>109</v>
      </c>
      <c r="M436" s="3" t="s">
        <v>109</v>
      </c>
      <c r="N436" s="3" t="s">
        <v>109</v>
      </c>
      <c r="O436" s="3" t="s">
        <v>109</v>
      </c>
      <c r="P436" s="3" t="s">
        <v>2274</v>
      </c>
      <c r="Q436" s="2"/>
      <c r="S436" s="48">
        <v>12</v>
      </c>
      <c r="T436" s="3" t="s">
        <v>109</v>
      </c>
      <c r="U436" s="3" t="s">
        <v>109</v>
      </c>
      <c r="V436" s="3" t="s">
        <v>109</v>
      </c>
      <c r="W436" s="3" t="s">
        <v>109</v>
      </c>
      <c r="X436" s="3" t="s">
        <v>109</v>
      </c>
      <c r="Y436" s="3" t="s">
        <v>109</v>
      </c>
      <c r="Z436" s="3" t="s">
        <v>109</v>
      </c>
      <c r="AA436" s="4">
        <v>1923</v>
      </c>
      <c r="AB436" s="3" t="s">
        <v>109</v>
      </c>
      <c r="AC436" s="5" t="s">
        <v>111</v>
      </c>
      <c r="AD436" s="3" t="s">
        <v>111</v>
      </c>
      <c r="AE436" s="3" t="s">
        <v>109</v>
      </c>
      <c r="AF436" s="4">
        <v>3</v>
      </c>
      <c r="AG436" s="3" t="s">
        <v>109</v>
      </c>
      <c r="AH436" s="3" t="s">
        <v>111</v>
      </c>
      <c r="AI436" s="3" t="s">
        <v>109</v>
      </c>
      <c r="AN436" s="3" t="s">
        <v>109</v>
      </c>
      <c r="AO436" s="42">
        <f>K436*S436</f>
        <v>44928</v>
      </c>
      <c r="AP436" s="3" t="s">
        <v>109</v>
      </c>
      <c r="AQ436" s="57">
        <v>0.09</v>
      </c>
      <c r="AR436" s="3" t="s">
        <v>109</v>
      </c>
      <c r="AS436" s="3" t="s">
        <v>109</v>
      </c>
      <c r="AT436" s="46">
        <f>AO436*(1-AQ436)</f>
        <v>40884.480000000003</v>
      </c>
      <c r="AU436" s="3" t="s">
        <v>109</v>
      </c>
      <c r="AV436" s="3" t="s">
        <v>109</v>
      </c>
      <c r="AW436" s="3" t="s">
        <v>109</v>
      </c>
      <c r="AX436" s="3" t="s">
        <v>109</v>
      </c>
      <c r="AY436" s="3" t="s">
        <v>109</v>
      </c>
      <c r="AZ436" s="3" t="s">
        <v>109</v>
      </c>
      <c r="BA436" s="48">
        <f>BW436*0.15</f>
        <v>0.42009448717948727</v>
      </c>
      <c r="BB436" s="48">
        <f>BW436*0.35</f>
        <v>0.9802204700854702</v>
      </c>
      <c r="BC436" s="48">
        <f>BW436*0.3</f>
        <v>0.84018897435897455</v>
      </c>
      <c r="BD436" s="48">
        <f>BW436*0.2</f>
        <v>0.56012598290598303</v>
      </c>
      <c r="BE436" s="3" t="s">
        <v>109</v>
      </c>
      <c r="BF436" s="3" t="s">
        <v>109</v>
      </c>
      <c r="BG436" s="3" t="s">
        <v>109</v>
      </c>
      <c r="BH436" s="3" t="s">
        <v>109</v>
      </c>
      <c r="BI436" s="3" t="s">
        <v>109</v>
      </c>
      <c r="BJ436" s="3" t="s">
        <v>109</v>
      </c>
      <c r="BK436" s="3" t="s">
        <v>109</v>
      </c>
      <c r="BM436" s="3" t="s">
        <v>109</v>
      </c>
      <c r="BN436" s="3" t="s">
        <v>109</v>
      </c>
      <c r="BO436" s="3" t="s">
        <v>109</v>
      </c>
      <c r="BP436" s="3" t="s">
        <v>109</v>
      </c>
      <c r="BQ436" s="3" t="s">
        <v>109</v>
      </c>
      <c r="BR436" s="3" t="s">
        <v>109</v>
      </c>
      <c r="BS436" s="3" t="s">
        <v>109</v>
      </c>
      <c r="BT436" s="3" t="s">
        <v>109</v>
      </c>
      <c r="BU436" s="3" t="s">
        <v>109</v>
      </c>
      <c r="BV436" s="3" t="s">
        <v>109</v>
      </c>
      <c r="BW436" s="48">
        <f>((AT436-BY436)/K436)</f>
        <v>2.8006299145299152</v>
      </c>
      <c r="BX436" s="3" t="s">
        <v>109</v>
      </c>
      <c r="BY436" s="48">
        <f>CC436*CB436</f>
        <v>30398.921600000001</v>
      </c>
      <c r="BZ436" s="3">
        <v>7.0000000000000007E-2</v>
      </c>
      <c r="CA436" s="4">
        <v>2.5474E-2</v>
      </c>
      <c r="CB436" s="3">
        <f>BZ436+CA436</f>
        <v>9.5474000000000003E-2</v>
      </c>
      <c r="CC436" s="47">
        <v>318400</v>
      </c>
      <c r="CD436" s="46">
        <v>0</v>
      </c>
      <c r="CE436" s="46">
        <f>CC436-CD436</f>
        <v>318400</v>
      </c>
      <c r="CF436" s="46" t="s">
        <v>109</v>
      </c>
      <c r="CG436" s="46">
        <f>CE436/K436</f>
        <v>85.042735042735046</v>
      </c>
      <c r="CH436" s="3" t="s">
        <v>2276</v>
      </c>
      <c r="CI436" s="3" t="s">
        <v>109</v>
      </c>
      <c r="CJ436" s="3" t="s">
        <v>109</v>
      </c>
      <c r="CK436" s="3" t="s">
        <v>109</v>
      </c>
      <c r="CL436" s="3" t="s">
        <v>109</v>
      </c>
      <c r="CM436" s="3" t="s">
        <v>109</v>
      </c>
      <c r="CN436" s="3" t="s">
        <v>109</v>
      </c>
      <c r="CO436" s="3" t="s">
        <v>109</v>
      </c>
      <c r="CP436" s="3" t="s">
        <v>109</v>
      </c>
      <c r="CQ436" s="5" t="s">
        <v>113</v>
      </c>
      <c r="CR436" s="5" t="s">
        <v>109</v>
      </c>
      <c r="CV436" s="21" t="s">
        <v>126</v>
      </c>
    </row>
    <row r="437" spans="1:100" x14ac:dyDescent="0.25">
      <c r="A437" s="3" t="s">
        <v>2261</v>
      </c>
      <c r="B437" s="3" t="s">
        <v>118</v>
      </c>
      <c r="C437" s="4">
        <v>2.5474E-2</v>
      </c>
      <c r="D437" s="3" t="s">
        <v>109</v>
      </c>
      <c r="E437" s="3" t="s">
        <v>2262</v>
      </c>
      <c r="F437" s="3" t="s">
        <v>2263</v>
      </c>
      <c r="G437" s="3" t="s">
        <v>106</v>
      </c>
      <c r="H437" s="4">
        <v>47901</v>
      </c>
      <c r="I437" s="3" t="s">
        <v>2233</v>
      </c>
      <c r="J437" s="3" t="s">
        <v>1654</v>
      </c>
      <c r="K437" s="4">
        <v>8361</v>
      </c>
      <c r="L437" s="3" t="s">
        <v>109</v>
      </c>
      <c r="M437" s="3" t="s">
        <v>109</v>
      </c>
      <c r="N437" s="3" t="s">
        <v>109</v>
      </c>
      <c r="O437" s="3" t="s">
        <v>109</v>
      </c>
      <c r="P437" s="3" t="s">
        <v>2264</v>
      </c>
      <c r="Q437" s="2"/>
      <c r="S437" s="48">
        <v>12</v>
      </c>
      <c r="T437" s="3" t="s">
        <v>109</v>
      </c>
      <c r="U437" s="3" t="s">
        <v>109</v>
      </c>
      <c r="V437" s="3" t="s">
        <v>109</v>
      </c>
      <c r="W437" s="3" t="s">
        <v>109</v>
      </c>
      <c r="X437" s="3" t="s">
        <v>109</v>
      </c>
      <c r="Y437" s="3" t="s">
        <v>109</v>
      </c>
      <c r="Z437" s="3" t="s">
        <v>109</v>
      </c>
      <c r="AA437" s="4">
        <v>1928</v>
      </c>
      <c r="AB437" s="3" t="s">
        <v>109</v>
      </c>
      <c r="AC437" s="5" t="s">
        <v>111</v>
      </c>
      <c r="AD437" s="3" t="s">
        <v>123</v>
      </c>
      <c r="AE437" s="3" t="s">
        <v>109</v>
      </c>
      <c r="AF437" s="4">
        <v>2</v>
      </c>
      <c r="AG437" s="3" t="s">
        <v>109</v>
      </c>
      <c r="AH437" s="3" t="s">
        <v>123</v>
      </c>
      <c r="AI437" s="3" t="s">
        <v>109</v>
      </c>
      <c r="AN437" s="3" t="s">
        <v>109</v>
      </c>
      <c r="AO437" s="42">
        <f>K437*S437</f>
        <v>100332</v>
      </c>
      <c r="AP437" s="3" t="s">
        <v>109</v>
      </c>
      <c r="AQ437" s="57">
        <v>0.09</v>
      </c>
      <c r="AR437" s="3" t="s">
        <v>109</v>
      </c>
      <c r="AS437" s="3" t="s">
        <v>109</v>
      </c>
      <c r="AT437" s="46">
        <f>AO437*(1-AQ437)</f>
        <v>91302.12000000001</v>
      </c>
      <c r="AU437" s="3" t="s">
        <v>109</v>
      </c>
      <c r="AV437" s="3" t="s">
        <v>109</v>
      </c>
      <c r="AW437" s="3" t="s">
        <v>109</v>
      </c>
      <c r="AX437" s="3" t="s">
        <v>109</v>
      </c>
      <c r="AY437" s="3" t="s">
        <v>109</v>
      </c>
      <c r="AZ437" s="3" t="s">
        <v>109</v>
      </c>
      <c r="BA437" s="48">
        <f>BW437*0.15</f>
        <v>0.62159756727664162</v>
      </c>
      <c r="BB437" s="48">
        <f>BW437*0.35</f>
        <v>1.450394323645497</v>
      </c>
      <c r="BC437" s="48">
        <f>BW437*0.3</f>
        <v>1.2431951345532832</v>
      </c>
      <c r="BD437" s="48">
        <f>BW437*0.2</f>
        <v>0.82879675636885564</v>
      </c>
      <c r="BE437" s="3" t="s">
        <v>109</v>
      </c>
      <c r="BF437" s="3" t="s">
        <v>109</v>
      </c>
      <c r="BG437" s="3" t="s">
        <v>109</v>
      </c>
      <c r="BH437" s="3" t="s">
        <v>109</v>
      </c>
      <c r="BI437" s="3" t="s">
        <v>109</v>
      </c>
      <c r="BJ437" s="3" t="s">
        <v>109</v>
      </c>
      <c r="BK437" s="3" t="s">
        <v>109</v>
      </c>
      <c r="BM437" s="3" t="s">
        <v>109</v>
      </c>
      <c r="BN437" s="3" t="s">
        <v>109</v>
      </c>
      <c r="BO437" s="3" t="s">
        <v>109</v>
      </c>
      <c r="BP437" s="3" t="s">
        <v>109</v>
      </c>
      <c r="BQ437" s="3" t="s">
        <v>109</v>
      </c>
      <c r="BR437" s="3" t="s">
        <v>109</v>
      </c>
      <c r="BS437" s="3" t="s">
        <v>109</v>
      </c>
      <c r="BT437" s="3" t="s">
        <v>109</v>
      </c>
      <c r="BU437" s="3" t="s">
        <v>109</v>
      </c>
      <c r="BV437" s="3" t="s">
        <v>109</v>
      </c>
      <c r="BW437" s="48">
        <f>((AT437-BY437)/K437)</f>
        <v>4.1439837818442777</v>
      </c>
      <c r="BX437" s="3" t="s">
        <v>109</v>
      </c>
      <c r="BY437" s="48">
        <f>CC437*CB437</f>
        <v>56654.2716</v>
      </c>
      <c r="BZ437" s="3">
        <v>7.0000000000000007E-2</v>
      </c>
      <c r="CA437" s="4">
        <v>2.5474E-2</v>
      </c>
      <c r="CB437" s="3">
        <f>BZ437+CA437</f>
        <v>9.5474000000000003E-2</v>
      </c>
      <c r="CC437" s="47">
        <v>593400</v>
      </c>
      <c r="CD437" s="46">
        <v>0</v>
      </c>
      <c r="CE437" s="46">
        <f>CC437-CD437</f>
        <v>593400</v>
      </c>
      <c r="CF437" s="46" t="s">
        <v>109</v>
      </c>
      <c r="CG437" s="46">
        <f>CE437/K437</f>
        <v>70.972371725870104</v>
      </c>
      <c r="CH437" s="3" t="s">
        <v>2271</v>
      </c>
      <c r="CI437" s="3" t="s">
        <v>109</v>
      </c>
      <c r="CJ437" s="3" t="s">
        <v>109</v>
      </c>
      <c r="CK437" s="3" t="s">
        <v>109</v>
      </c>
      <c r="CL437" s="3" t="s">
        <v>109</v>
      </c>
      <c r="CM437" s="3" t="s">
        <v>109</v>
      </c>
      <c r="CN437" s="3" t="s">
        <v>109</v>
      </c>
      <c r="CO437" s="3" t="s">
        <v>109</v>
      </c>
      <c r="CP437" s="3" t="s">
        <v>109</v>
      </c>
      <c r="CQ437" s="5" t="s">
        <v>113</v>
      </c>
      <c r="CR437" s="5" t="s">
        <v>109</v>
      </c>
      <c r="CV437" s="21" t="s">
        <v>126</v>
      </c>
    </row>
    <row r="438" spans="1:100" x14ac:dyDescent="0.25">
      <c r="A438" s="3" t="s">
        <v>2240</v>
      </c>
      <c r="B438" s="3" t="s">
        <v>118</v>
      </c>
      <c r="C438" s="4">
        <v>2.5474E-2</v>
      </c>
      <c r="D438" s="3" t="s">
        <v>109</v>
      </c>
      <c r="E438" s="3" t="s">
        <v>2107</v>
      </c>
      <c r="F438" s="3" t="s">
        <v>2241</v>
      </c>
      <c r="G438" s="3" t="s">
        <v>106</v>
      </c>
      <c r="H438" s="4">
        <v>47901</v>
      </c>
      <c r="I438" s="3" t="s">
        <v>2233</v>
      </c>
      <c r="J438" s="3" t="s">
        <v>1654</v>
      </c>
      <c r="K438" s="4">
        <v>4600</v>
      </c>
      <c r="L438" s="3" t="s">
        <v>109</v>
      </c>
      <c r="M438" s="3" t="s">
        <v>109</v>
      </c>
      <c r="N438" s="3" t="s">
        <v>109</v>
      </c>
      <c r="O438" s="3" t="s">
        <v>109</v>
      </c>
      <c r="P438" s="3" t="s">
        <v>2242</v>
      </c>
      <c r="Q438" s="2"/>
      <c r="S438" s="48">
        <v>12</v>
      </c>
      <c r="T438" s="3" t="s">
        <v>109</v>
      </c>
      <c r="U438" s="3" t="s">
        <v>109</v>
      </c>
      <c r="V438" s="3" t="s">
        <v>109</v>
      </c>
      <c r="W438" s="3" t="s">
        <v>109</v>
      </c>
      <c r="X438" s="3" t="s">
        <v>109</v>
      </c>
      <c r="Y438" s="3" t="s">
        <v>109</v>
      </c>
      <c r="Z438" s="3" t="s">
        <v>109</v>
      </c>
      <c r="AA438" s="4">
        <v>1890</v>
      </c>
      <c r="AB438" s="3" t="s">
        <v>109</v>
      </c>
      <c r="AC438" s="5" t="s">
        <v>111</v>
      </c>
      <c r="AD438" s="3" t="s">
        <v>111</v>
      </c>
      <c r="AE438" s="3" t="s">
        <v>109</v>
      </c>
      <c r="AF438" s="4">
        <v>2</v>
      </c>
      <c r="AG438" s="3" t="s">
        <v>109</v>
      </c>
      <c r="AH438" s="3" t="s">
        <v>111</v>
      </c>
      <c r="AI438" s="3" t="s">
        <v>109</v>
      </c>
      <c r="AN438" s="3" t="s">
        <v>109</v>
      </c>
      <c r="AO438" s="42">
        <f>K438*S438</f>
        <v>55200</v>
      </c>
      <c r="AP438" s="3" t="s">
        <v>109</v>
      </c>
      <c r="AQ438" s="57">
        <v>0.09</v>
      </c>
      <c r="AR438" s="3" t="s">
        <v>109</v>
      </c>
      <c r="AS438" s="3" t="s">
        <v>109</v>
      </c>
      <c r="AT438" s="46">
        <f>AO438*(1-AQ438)</f>
        <v>50232</v>
      </c>
      <c r="AU438" s="3" t="s">
        <v>109</v>
      </c>
      <c r="AV438" s="3" t="s">
        <v>109</v>
      </c>
      <c r="AW438" s="3" t="s">
        <v>109</v>
      </c>
      <c r="AX438" s="3" t="s">
        <v>109</v>
      </c>
      <c r="AY438" s="3" t="s">
        <v>109</v>
      </c>
      <c r="AZ438" s="3" t="s">
        <v>109</v>
      </c>
      <c r="BA438" s="48">
        <f>BW438*0.15</f>
        <v>0.74199726521739129</v>
      </c>
      <c r="BB438" s="48">
        <f>BW438*0.35</f>
        <v>1.731326952173913</v>
      </c>
      <c r="BC438" s="48">
        <f>BW438*0.3</f>
        <v>1.4839945304347826</v>
      </c>
      <c r="BD438" s="48">
        <f>BW438*0.2</f>
        <v>0.98932968695652179</v>
      </c>
      <c r="BE438" s="3" t="s">
        <v>109</v>
      </c>
      <c r="BF438" s="3" t="s">
        <v>109</v>
      </c>
      <c r="BG438" s="3" t="s">
        <v>109</v>
      </c>
      <c r="BH438" s="3" t="s">
        <v>109</v>
      </c>
      <c r="BI438" s="3" t="s">
        <v>109</v>
      </c>
      <c r="BJ438" s="3" t="s">
        <v>109</v>
      </c>
      <c r="BK438" s="3" t="s">
        <v>109</v>
      </c>
      <c r="BM438" s="3" t="s">
        <v>109</v>
      </c>
      <c r="BN438" s="3" t="s">
        <v>109</v>
      </c>
      <c r="BO438" s="3" t="s">
        <v>109</v>
      </c>
      <c r="BP438" s="3" t="s">
        <v>109</v>
      </c>
      <c r="BQ438" s="3" t="s">
        <v>109</v>
      </c>
      <c r="BR438" s="3" t="s">
        <v>109</v>
      </c>
      <c r="BS438" s="3" t="s">
        <v>109</v>
      </c>
      <c r="BT438" s="3" t="s">
        <v>109</v>
      </c>
      <c r="BU438" s="3" t="s">
        <v>109</v>
      </c>
      <c r="BV438" s="3" t="s">
        <v>109</v>
      </c>
      <c r="BW438" s="48">
        <f>((AT438-BY438)/K438)</f>
        <v>4.9466484347826087</v>
      </c>
      <c r="BX438" s="3" t="s">
        <v>109</v>
      </c>
      <c r="BY438" s="48">
        <f>CC438*CB438</f>
        <v>27477.4172</v>
      </c>
      <c r="BZ438" s="3">
        <v>7.0000000000000007E-2</v>
      </c>
      <c r="CA438" s="4">
        <v>2.5474E-2</v>
      </c>
      <c r="CB438" s="3">
        <f>BZ438+CA438</f>
        <v>9.5474000000000003E-2</v>
      </c>
      <c r="CC438" s="47">
        <v>287800</v>
      </c>
      <c r="CD438" s="46">
        <v>0</v>
      </c>
      <c r="CE438" s="46">
        <f>CC438-CD438</f>
        <v>287800</v>
      </c>
      <c r="CF438" s="46" t="s">
        <v>109</v>
      </c>
      <c r="CG438" s="46">
        <f>CE438/K438</f>
        <v>62.565217391304351</v>
      </c>
      <c r="CH438" s="3" t="s">
        <v>2243</v>
      </c>
      <c r="CI438" s="3" t="s">
        <v>109</v>
      </c>
      <c r="CJ438" s="3" t="s">
        <v>109</v>
      </c>
      <c r="CK438" s="3" t="s">
        <v>109</v>
      </c>
      <c r="CL438" s="3" t="s">
        <v>109</v>
      </c>
      <c r="CM438" s="3" t="s">
        <v>109</v>
      </c>
      <c r="CN438" s="3" t="s">
        <v>109</v>
      </c>
      <c r="CO438" s="3" t="s">
        <v>109</v>
      </c>
      <c r="CP438" s="3" t="s">
        <v>109</v>
      </c>
      <c r="CQ438" s="5" t="s">
        <v>113</v>
      </c>
      <c r="CR438" s="5" t="s">
        <v>109</v>
      </c>
      <c r="CV438" s="21" t="s">
        <v>113</v>
      </c>
    </row>
    <row r="439" spans="1:100" x14ac:dyDescent="0.25">
      <c r="A439" s="3" t="s">
        <v>2256</v>
      </c>
      <c r="B439" s="3" t="s">
        <v>118</v>
      </c>
      <c r="C439" s="4">
        <v>2.5474E-2</v>
      </c>
      <c r="D439" s="3" t="s">
        <v>109</v>
      </c>
      <c r="E439" s="3" t="s">
        <v>269</v>
      </c>
      <c r="F439" s="3" t="s">
        <v>2257</v>
      </c>
      <c r="G439" s="3" t="s">
        <v>106</v>
      </c>
      <c r="H439" s="4">
        <v>47901</v>
      </c>
      <c r="I439" s="3" t="s">
        <v>2233</v>
      </c>
      <c r="J439" s="3" t="s">
        <v>1654</v>
      </c>
      <c r="K439" s="4">
        <v>7670</v>
      </c>
      <c r="L439" s="3" t="s">
        <v>109</v>
      </c>
      <c r="M439" s="3" t="s">
        <v>109</v>
      </c>
      <c r="N439" s="3" t="s">
        <v>109</v>
      </c>
      <c r="O439" s="3" t="s">
        <v>109</v>
      </c>
      <c r="P439" s="3" t="s">
        <v>2258</v>
      </c>
      <c r="Q439" s="2"/>
      <c r="S439" s="48">
        <v>9</v>
      </c>
      <c r="T439" s="3" t="s">
        <v>109</v>
      </c>
      <c r="U439" s="3" t="s">
        <v>109</v>
      </c>
      <c r="V439" s="3" t="s">
        <v>109</v>
      </c>
      <c r="W439" s="3" t="s">
        <v>109</v>
      </c>
      <c r="X439" s="3" t="s">
        <v>109</v>
      </c>
      <c r="Y439" s="3" t="s">
        <v>109</v>
      </c>
      <c r="Z439" s="3" t="s">
        <v>109</v>
      </c>
      <c r="AA439" s="4">
        <v>1893</v>
      </c>
      <c r="AB439" s="3" t="s">
        <v>109</v>
      </c>
      <c r="AC439" s="5" t="s">
        <v>123</v>
      </c>
      <c r="AD439" s="3" t="s">
        <v>123</v>
      </c>
      <c r="AE439" s="3" t="s">
        <v>109</v>
      </c>
      <c r="AF439" s="4">
        <v>3</v>
      </c>
      <c r="AG439" s="3" t="s">
        <v>109</v>
      </c>
      <c r="AH439" s="3" t="s">
        <v>123</v>
      </c>
      <c r="AI439" s="3" t="s">
        <v>109</v>
      </c>
      <c r="AN439" s="3" t="s">
        <v>109</v>
      </c>
      <c r="AO439" s="42">
        <f>K439*S439</f>
        <v>69030</v>
      </c>
      <c r="AP439" s="3" t="s">
        <v>109</v>
      </c>
      <c r="AQ439" s="57">
        <v>0.11</v>
      </c>
      <c r="AR439" s="3" t="s">
        <v>109</v>
      </c>
      <c r="AS439" s="3" t="s">
        <v>109</v>
      </c>
      <c r="AT439" s="46">
        <f>AO439*(1-AQ439)</f>
        <v>61436.700000000004</v>
      </c>
      <c r="AU439" s="3" t="s">
        <v>109</v>
      </c>
      <c r="AV439" s="3" t="s">
        <v>109</v>
      </c>
      <c r="AW439" s="3" t="s">
        <v>109</v>
      </c>
      <c r="AX439" s="3" t="s">
        <v>109</v>
      </c>
      <c r="AY439" s="3" t="s">
        <v>109</v>
      </c>
      <c r="AZ439" s="3" t="s">
        <v>109</v>
      </c>
      <c r="BA439" s="48">
        <f>BW439*0.15</f>
        <v>0.36183915645371584</v>
      </c>
      <c r="BB439" s="48">
        <f>BW439*0.35</f>
        <v>0.8442913650586702</v>
      </c>
      <c r="BC439" s="48">
        <f>BW439*0.3</f>
        <v>0.72367831290743168</v>
      </c>
      <c r="BD439" s="48">
        <f>BW439*0.2</f>
        <v>0.48245220860495447</v>
      </c>
      <c r="BE439" s="3" t="s">
        <v>109</v>
      </c>
      <c r="BF439" s="3" t="s">
        <v>109</v>
      </c>
      <c r="BG439" s="3" t="s">
        <v>109</v>
      </c>
      <c r="BH439" s="3" t="s">
        <v>109</v>
      </c>
      <c r="BI439" s="3" t="s">
        <v>109</v>
      </c>
      <c r="BJ439" s="3" t="s">
        <v>109</v>
      </c>
      <c r="BK439" s="3" t="s">
        <v>109</v>
      </c>
      <c r="BM439" s="3" t="s">
        <v>109</v>
      </c>
      <c r="BN439" s="3" t="s">
        <v>109</v>
      </c>
      <c r="BO439" s="3" t="s">
        <v>109</v>
      </c>
      <c r="BP439" s="3" t="s">
        <v>109</v>
      </c>
      <c r="BQ439" s="3" t="s">
        <v>109</v>
      </c>
      <c r="BR439" s="3" t="s">
        <v>109</v>
      </c>
      <c r="BS439" s="3" t="s">
        <v>109</v>
      </c>
      <c r="BT439" s="3" t="s">
        <v>109</v>
      </c>
      <c r="BU439" s="3" t="s">
        <v>109</v>
      </c>
      <c r="BV439" s="3" t="s">
        <v>109</v>
      </c>
      <c r="BW439" s="48">
        <f>((AT439-BY439)/K439)</f>
        <v>2.4122610430247722</v>
      </c>
      <c r="BX439" s="3" t="s">
        <v>109</v>
      </c>
      <c r="BY439" s="48">
        <f>CC439*CB439</f>
        <v>42934.657800000001</v>
      </c>
      <c r="BZ439" s="3">
        <v>7.0000000000000007E-2</v>
      </c>
      <c r="CA439" s="4">
        <v>2.5474E-2</v>
      </c>
      <c r="CB439" s="3">
        <f>BZ439+CA439</f>
        <v>9.5474000000000003E-2</v>
      </c>
      <c r="CC439" s="47">
        <v>449700</v>
      </c>
      <c r="CD439" s="46">
        <v>0</v>
      </c>
      <c r="CE439" s="46">
        <f>CC439-CD439</f>
        <v>449700</v>
      </c>
      <c r="CF439" s="46" t="s">
        <v>109</v>
      </c>
      <c r="CG439" s="46">
        <f>CE439/K439</f>
        <v>58.63102998696219</v>
      </c>
      <c r="CH439" s="3" t="s">
        <v>2260</v>
      </c>
      <c r="CI439" s="3" t="s">
        <v>109</v>
      </c>
      <c r="CJ439" s="3" t="s">
        <v>109</v>
      </c>
      <c r="CK439" s="3" t="s">
        <v>109</v>
      </c>
      <c r="CL439" s="3" t="s">
        <v>109</v>
      </c>
      <c r="CM439" s="3" t="s">
        <v>109</v>
      </c>
      <c r="CN439" s="3" t="s">
        <v>109</v>
      </c>
      <c r="CO439" s="3" t="s">
        <v>109</v>
      </c>
      <c r="CP439" s="3" t="s">
        <v>109</v>
      </c>
      <c r="CQ439" s="5" t="s">
        <v>113</v>
      </c>
      <c r="CR439" s="5" t="s">
        <v>109</v>
      </c>
      <c r="CV439" s="21" t="s">
        <v>126</v>
      </c>
    </row>
    <row r="440" spans="1:100" x14ac:dyDescent="0.25">
      <c r="A440" s="3" t="s">
        <v>2287</v>
      </c>
      <c r="B440" s="3" t="s">
        <v>118</v>
      </c>
      <c r="C440" s="4">
        <v>2.5474E-2</v>
      </c>
      <c r="D440" s="3" t="s">
        <v>109</v>
      </c>
      <c r="E440" s="3" t="s">
        <v>2288</v>
      </c>
      <c r="F440" s="3" t="s">
        <v>2289</v>
      </c>
      <c r="G440" s="3" t="s">
        <v>106</v>
      </c>
      <c r="H440" s="4">
        <v>47901</v>
      </c>
      <c r="I440" s="3" t="s">
        <v>2233</v>
      </c>
      <c r="J440" s="3" t="s">
        <v>1654</v>
      </c>
      <c r="K440" s="4">
        <v>4752</v>
      </c>
      <c r="L440" s="3" t="s">
        <v>109</v>
      </c>
      <c r="M440" s="3" t="s">
        <v>109</v>
      </c>
      <c r="N440" s="3" t="s">
        <v>109</v>
      </c>
      <c r="O440" s="3" t="s">
        <v>109</v>
      </c>
      <c r="P440" s="3" t="s">
        <v>109</v>
      </c>
      <c r="Q440" s="2"/>
      <c r="S440" s="48">
        <v>9</v>
      </c>
      <c r="T440" s="3" t="s">
        <v>109</v>
      </c>
      <c r="U440" s="3" t="s">
        <v>109</v>
      </c>
      <c r="V440" s="3" t="s">
        <v>109</v>
      </c>
      <c r="W440" s="3" t="s">
        <v>109</v>
      </c>
      <c r="X440" s="3" t="s">
        <v>109</v>
      </c>
      <c r="Y440" s="3" t="s">
        <v>109</v>
      </c>
      <c r="Z440" s="3" t="s">
        <v>109</v>
      </c>
      <c r="AA440" s="4">
        <v>1969</v>
      </c>
      <c r="AB440" s="3" t="s">
        <v>109</v>
      </c>
      <c r="AC440" s="5" t="s">
        <v>111</v>
      </c>
      <c r="AD440" s="3" t="s">
        <v>111</v>
      </c>
      <c r="AE440" s="3" t="s">
        <v>109</v>
      </c>
      <c r="AF440" s="4">
        <v>3</v>
      </c>
      <c r="AG440" s="3" t="s">
        <v>109</v>
      </c>
      <c r="AH440" s="3" t="s">
        <v>111</v>
      </c>
      <c r="AI440" s="3" t="s">
        <v>109</v>
      </c>
      <c r="AN440" s="3" t="s">
        <v>109</v>
      </c>
      <c r="AO440" s="42">
        <f>K440*S440</f>
        <v>42768</v>
      </c>
      <c r="AP440" s="3" t="s">
        <v>109</v>
      </c>
      <c r="AQ440" s="57">
        <v>0.11</v>
      </c>
      <c r="AR440" s="3" t="s">
        <v>109</v>
      </c>
      <c r="AS440" s="3" t="s">
        <v>109</v>
      </c>
      <c r="AT440" s="46">
        <f>AO440*(1-AQ440)</f>
        <v>38063.520000000004</v>
      </c>
      <c r="AU440" s="3" t="s">
        <v>109</v>
      </c>
      <c r="AV440" s="3" t="s">
        <v>109</v>
      </c>
      <c r="AW440" s="3" t="s">
        <v>109</v>
      </c>
      <c r="AX440" s="3" t="s">
        <v>109</v>
      </c>
      <c r="AY440" s="3" t="s">
        <v>109</v>
      </c>
      <c r="AZ440" s="3" t="s">
        <v>109</v>
      </c>
      <c r="BA440" s="48">
        <f>BW440*0.15</f>
        <v>0.39654086489898999</v>
      </c>
      <c r="BB440" s="48">
        <f>BW440*0.35</f>
        <v>0.92526201809764319</v>
      </c>
      <c r="BC440" s="48">
        <f>BW440*0.3</f>
        <v>0.79308172979797997</v>
      </c>
      <c r="BD440" s="48">
        <f>BW440*0.2</f>
        <v>0.52872115319865332</v>
      </c>
      <c r="BE440" s="3" t="s">
        <v>109</v>
      </c>
      <c r="BF440" s="3" t="s">
        <v>109</v>
      </c>
      <c r="BG440" s="3" t="s">
        <v>109</v>
      </c>
      <c r="BH440" s="3" t="s">
        <v>109</v>
      </c>
      <c r="BI440" s="3" t="s">
        <v>109</v>
      </c>
      <c r="BJ440" s="3" t="s">
        <v>109</v>
      </c>
      <c r="BK440" s="3" t="s">
        <v>109</v>
      </c>
      <c r="BM440" s="3" t="s">
        <v>109</v>
      </c>
      <c r="BN440" s="3" t="s">
        <v>109</v>
      </c>
      <c r="BO440" s="3" t="s">
        <v>109</v>
      </c>
      <c r="BP440" s="3" t="s">
        <v>109</v>
      </c>
      <c r="BQ440" s="3" t="s">
        <v>109</v>
      </c>
      <c r="BR440" s="3" t="s">
        <v>109</v>
      </c>
      <c r="BS440" s="3" t="s">
        <v>109</v>
      </c>
      <c r="BT440" s="3" t="s">
        <v>109</v>
      </c>
      <c r="BU440" s="3" t="s">
        <v>109</v>
      </c>
      <c r="BV440" s="3" t="s">
        <v>109</v>
      </c>
      <c r="BW440" s="48">
        <f>((AT440-BY440)/K440)</f>
        <v>2.6436057659932666</v>
      </c>
      <c r="BX440" s="3" t="s">
        <v>109</v>
      </c>
      <c r="BY440" s="48">
        <f>CC440*CB440</f>
        <v>25501.1054</v>
      </c>
      <c r="BZ440" s="3">
        <v>7.0000000000000007E-2</v>
      </c>
      <c r="CA440" s="4">
        <v>2.5474E-2</v>
      </c>
      <c r="CB440" s="3">
        <f>BZ440+CA440</f>
        <v>9.5474000000000003E-2</v>
      </c>
      <c r="CC440" s="47">
        <v>267100</v>
      </c>
      <c r="CD440" s="46">
        <v>0</v>
      </c>
      <c r="CE440" s="46">
        <f>CC440-CD440</f>
        <v>267100</v>
      </c>
      <c r="CF440" s="46" t="s">
        <v>109</v>
      </c>
      <c r="CG440" s="46">
        <f>CE440/K440</f>
        <v>56.207912457912457</v>
      </c>
      <c r="CH440" s="3" t="s">
        <v>2292</v>
      </c>
      <c r="CI440" s="3" t="s">
        <v>109</v>
      </c>
      <c r="CJ440" s="3" t="s">
        <v>109</v>
      </c>
      <c r="CK440" s="3" t="s">
        <v>109</v>
      </c>
      <c r="CL440" s="3" t="s">
        <v>109</v>
      </c>
      <c r="CM440" s="3" t="s">
        <v>109</v>
      </c>
      <c r="CN440" s="3" t="s">
        <v>109</v>
      </c>
      <c r="CO440" s="3" t="s">
        <v>109</v>
      </c>
      <c r="CP440" s="3" t="s">
        <v>109</v>
      </c>
      <c r="CQ440" s="5" t="s">
        <v>113</v>
      </c>
      <c r="CR440" s="5" t="s">
        <v>109</v>
      </c>
      <c r="CV440" s="21" t="s">
        <v>113</v>
      </c>
    </row>
    <row r="441" spans="1:100" x14ac:dyDescent="0.25">
      <c r="A441" s="3" t="s">
        <v>2293</v>
      </c>
      <c r="B441" s="3" t="s">
        <v>118</v>
      </c>
      <c r="C441" s="4">
        <v>2.5474E-2</v>
      </c>
      <c r="D441" s="3" t="s">
        <v>109</v>
      </c>
      <c r="E441" s="3" t="s">
        <v>2245</v>
      </c>
      <c r="F441" s="3" t="s">
        <v>2294</v>
      </c>
      <c r="G441" s="3" t="s">
        <v>106</v>
      </c>
      <c r="H441" s="4">
        <v>47901</v>
      </c>
      <c r="I441" s="3" t="s">
        <v>2233</v>
      </c>
      <c r="J441" s="3" t="s">
        <v>1654</v>
      </c>
      <c r="K441" s="4">
        <v>2789</v>
      </c>
      <c r="L441" s="3" t="s">
        <v>109</v>
      </c>
      <c r="M441" s="3" t="s">
        <v>109</v>
      </c>
      <c r="N441" s="3" t="s">
        <v>109</v>
      </c>
      <c r="O441" s="3" t="s">
        <v>109</v>
      </c>
      <c r="P441" s="3" t="s">
        <v>2295</v>
      </c>
      <c r="Q441" s="2"/>
      <c r="S441" s="48">
        <v>9</v>
      </c>
      <c r="T441" s="3" t="s">
        <v>109</v>
      </c>
      <c r="U441" s="3" t="s">
        <v>109</v>
      </c>
      <c r="V441" s="3" t="s">
        <v>109</v>
      </c>
      <c r="W441" s="3" t="s">
        <v>109</v>
      </c>
      <c r="X441" s="3" t="s">
        <v>109</v>
      </c>
      <c r="Y441" s="3" t="s">
        <v>109</v>
      </c>
      <c r="Z441" s="3" t="s">
        <v>109</v>
      </c>
      <c r="AA441" s="4">
        <v>1930</v>
      </c>
      <c r="AB441" s="3" t="s">
        <v>109</v>
      </c>
      <c r="AC441" s="5" t="s">
        <v>123</v>
      </c>
      <c r="AD441" s="3" t="s">
        <v>123</v>
      </c>
      <c r="AE441" s="3" t="s">
        <v>109</v>
      </c>
      <c r="AF441" s="4">
        <v>2</v>
      </c>
      <c r="AG441" s="3" t="s">
        <v>109</v>
      </c>
      <c r="AH441" s="3" t="s">
        <v>123</v>
      </c>
      <c r="AI441" s="3" t="s">
        <v>109</v>
      </c>
      <c r="AN441" s="3" t="s">
        <v>109</v>
      </c>
      <c r="AO441" s="42">
        <f>K441*S441</f>
        <v>25101</v>
      </c>
      <c r="AP441" s="3" t="s">
        <v>109</v>
      </c>
      <c r="AQ441" s="57">
        <v>0.11</v>
      </c>
      <c r="AR441" s="3" t="s">
        <v>109</v>
      </c>
      <c r="AS441" s="3" t="s">
        <v>109</v>
      </c>
      <c r="AT441" s="46">
        <f>AO441*(1-AQ441)</f>
        <v>22339.89</v>
      </c>
      <c r="AU441" s="3" t="s">
        <v>109</v>
      </c>
      <c r="AV441" s="3" t="s">
        <v>109</v>
      </c>
      <c r="AW441" s="3" t="s">
        <v>109</v>
      </c>
      <c r="AX441" s="3" t="s">
        <v>109</v>
      </c>
      <c r="AY441" s="3" t="s">
        <v>109</v>
      </c>
      <c r="AZ441" s="3" t="s">
        <v>109</v>
      </c>
      <c r="BA441" s="48">
        <f>BW441*0.15</f>
        <v>0.7208779275726066</v>
      </c>
      <c r="BB441" s="48">
        <f>BW441*0.35</f>
        <v>1.6820484976694152</v>
      </c>
      <c r="BC441" s="48">
        <f>BW441*0.3</f>
        <v>1.4417558551452132</v>
      </c>
      <c r="BD441" s="48">
        <f>BW441*0.2</f>
        <v>0.96117057009680884</v>
      </c>
      <c r="BE441" s="3" t="s">
        <v>109</v>
      </c>
      <c r="BF441" s="3" t="s">
        <v>109</v>
      </c>
      <c r="BG441" s="3" t="s">
        <v>109</v>
      </c>
      <c r="BH441" s="3" t="s">
        <v>109</v>
      </c>
      <c r="BI441" s="3" t="s">
        <v>109</v>
      </c>
      <c r="BJ441" s="3" t="s">
        <v>109</v>
      </c>
      <c r="BK441" s="3" t="s">
        <v>109</v>
      </c>
      <c r="BM441" s="3" t="s">
        <v>109</v>
      </c>
      <c r="BN441" s="3" t="s">
        <v>109</v>
      </c>
      <c r="BO441" s="3" t="s">
        <v>109</v>
      </c>
      <c r="BP441" s="3" t="s">
        <v>109</v>
      </c>
      <c r="BQ441" s="3" t="s">
        <v>109</v>
      </c>
      <c r="BR441" s="3" t="s">
        <v>109</v>
      </c>
      <c r="BS441" s="3" t="s">
        <v>109</v>
      </c>
      <c r="BT441" s="3" t="s">
        <v>109</v>
      </c>
      <c r="BU441" s="3" t="s">
        <v>109</v>
      </c>
      <c r="BV441" s="3" t="s">
        <v>109</v>
      </c>
      <c r="BW441" s="48">
        <f>((AT441-BY441)/K441)</f>
        <v>4.8058528504840439</v>
      </c>
      <c r="BX441" s="3" t="s">
        <v>109</v>
      </c>
      <c r="BY441" s="48">
        <f>CC441*CB441</f>
        <v>8936.3664000000008</v>
      </c>
      <c r="BZ441" s="3">
        <v>7.0000000000000007E-2</v>
      </c>
      <c r="CA441" s="4">
        <v>2.5474E-2</v>
      </c>
      <c r="CB441" s="3">
        <f>BZ441+CA441</f>
        <v>9.5474000000000003E-2</v>
      </c>
      <c r="CC441" s="47">
        <v>93600</v>
      </c>
      <c r="CD441" s="46">
        <v>0</v>
      </c>
      <c r="CE441" s="46">
        <f>CC441-CD441</f>
        <v>93600</v>
      </c>
      <c r="CF441" s="46" t="s">
        <v>109</v>
      </c>
      <c r="CG441" s="46">
        <f>CE441/K441</f>
        <v>33.560415919684473</v>
      </c>
      <c r="CH441" s="3" t="s">
        <v>2296</v>
      </c>
      <c r="CI441" s="3" t="s">
        <v>109</v>
      </c>
      <c r="CJ441" s="3" t="s">
        <v>109</v>
      </c>
      <c r="CK441" s="3" t="s">
        <v>109</v>
      </c>
      <c r="CL441" s="3" t="s">
        <v>109</v>
      </c>
      <c r="CM441" s="3" t="s">
        <v>109</v>
      </c>
      <c r="CN441" s="3" t="s">
        <v>109</v>
      </c>
      <c r="CO441" s="3" t="s">
        <v>109</v>
      </c>
      <c r="CP441" s="3" t="s">
        <v>109</v>
      </c>
      <c r="CQ441" s="5" t="s">
        <v>113</v>
      </c>
      <c r="CR441" s="5" t="s">
        <v>109</v>
      </c>
      <c r="CV441" s="21" t="s">
        <v>113</v>
      </c>
    </row>
    <row r="442" spans="1:100" x14ac:dyDescent="0.25">
      <c r="A442" s="3" t="s">
        <v>2348</v>
      </c>
      <c r="B442" s="3" t="s">
        <v>118</v>
      </c>
      <c r="C442" s="4">
        <v>2.5474E-2</v>
      </c>
      <c r="D442" s="3" t="s">
        <v>2349</v>
      </c>
      <c r="E442" s="3" t="s">
        <v>1577</v>
      </c>
      <c r="F442" s="3" t="s">
        <v>2350</v>
      </c>
      <c r="G442" s="3" t="s">
        <v>106</v>
      </c>
      <c r="H442" s="4">
        <v>47905</v>
      </c>
      <c r="I442" s="3" t="s">
        <v>2233</v>
      </c>
      <c r="J442" s="3" t="s">
        <v>2301</v>
      </c>
      <c r="K442" s="4">
        <v>195731</v>
      </c>
      <c r="L442" s="3" t="s">
        <v>2351</v>
      </c>
      <c r="M442" s="3" t="s">
        <v>2352</v>
      </c>
      <c r="N442" s="3" t="s">
        <v>109</v>
      </c>
      <c r="O442" s="3" t="s">
        <v>2353</v>
      </c>
      <c r="P442" s="3" t="s">
        <v>2354</v>
      </c>
      <c r="Q442" s="2"/>
      <c r="S442" s="48">
        <v>15.75</v>
      </c>
      <c r="T442" s="3" t="s">
        <v>109</v>
      </c>
      <c r="U442" s="3" t="s">
        <v>109</v>
      </c>
      <c r="V442" s="3" t="s">
        <v>109</v>
      </c>
      <c r="W442" s="3" t="s">
        <v>109</v>
      </c>
      <c r="X442" s="3" t="s">
        <v>109</v>
      </c>
      <c r="Y442" s="3" t="s">
        <v>109</v>
      </c>
      <c r="Z442" s="3" t="s">
        <v>109</v>
      </c>
      <c r="AA442" s="4">
        <v>2006</v>
      </c>
      <c r="AB442" s="3" t="s">
        <v>109</v>
      </c>
      <c r="AC442" s="5" t="s">
        <v>156</v>
      </c>
      <c r="AD442" s="3" t="s">
        <v>156</v>
      </c>
      <c r="AE442" s="3" t="s">
        <v>109</v>
      </c>
      <c r="AF442" s="4">
        <v>5</v>
      </c>
      <c r="AG442" s="3" t="s">
        <v>109</v>
      </c>
      <c r="AH442" s="3" t="s">
        <v>156</v>
      </c>
      <c r="AI442" s="3" t="s">
        <v>109</v>
      </c>
      <c r="AN442" s="3" t="s">
        <v>109</v>
      </c>
      <c r="AO442" s="42">
        <f>K442*S442</f>
        <v>3082763.25</v>
      </c>
      <c r="AP442" s="3" t="s">
        <v>109</v>
      </c>
      <c r="AQ442" s="3">
        <v>7.4999999999999997E-2</v>
      </c>
      <c r="AR442" s="3" t="s">
        <v>109</v>
      </c>
      <c r="AS442" s="3" t="s">
        <v>109</v>
      </c>
      <c r="AT442" s="46">
        <f>AO442*(1-AQ442)</f>
        <v>2851556.0062500001</v>
      </c>
      <c r="AU442" s="3" t="s">
        <v>109</v>
      </c>
      <c r="AV442" s="3" t="s">
        <v>109</v>
      </c>
      <c r="AW442" s="3" t="s">
        <v>109</v>
      </c>
      <c r="AX442" s="3" t="s">
        <v>109</v>
      </c>
      <c r="AY442" s="3" t="s">
        <v>109</v>
      </c>
      <c r="AZ442" s="3" t="s">
        <v>109</v>
      </c>
      <c r="BA442" s="48">
        <f>BW442*0.15</f>
        <v>0.19345707020093938</v>
      </c>
      <c r="BB442" s="48">
        <f>BW442*0.35</f>
        <v>0.45139983046885851</v>
      </c>
      <c r="BC442" s="48">
        <f>BW442*0.3</f>
        <v>0.38691414040187877</v>
      </c>
      <c r="BD442" s="48">
        <f>BW442*0.2</f>
        <v>0.25794276026791918</v>
      </c>
      <c r="BE442" s="3" t="s">
        <v>109</v>
      </c>
      <c r="BF442" s="3" t="s">
        <v>109</v>
      </c>
      <c r="BG442" s="3" t="s">
        <v>109</v>
      </c>
      <c r="BH442" s="3" t="s">
        <v>109</v>
      </c>
      <c r="BI442" s="3" t="s">
        <v>109</v>
      </c>
      <c r="BJ442" s="3" t="s">
        <v>109</v>
      </c>
      <c r="BK442" s="3" t="s">
        <v>109</v>
      </c>
      <c r="BM442" s="3" t="s">
        <v>109</v>
      </c>
      <c r="BN442" s="3" t="s">
        <v>109</v>
      </c>
      <c r="BO442" s="3" t="s">
        <v>109</v>
      </c>
      <c r="BP442" s="3" t="s">
        <v>109</v>
      </c>
      <c r="BQ442" s="3" t="s">
        <v>109</v>
      </c>
      <c r="BR442" s="3" t="s">
        <v>109</v>
      </c>
      <c r="BS442" s="3" t="s">
        <v>109</v>
      </c>
      <c r="BT442" s="3" t="s">
        <v>109</v>
      </c>
      <c r="BU442" s="3" t="s">
        <v>109</v>
      </c>
      <c r="BV442" s="3" t="s">
        <v>109</v>
      </c>
      <c r="BW442" s="48">
        <f>((AT442-BY442)/K442)</f>
        <v>1.2897138013395959</v>
      </c>
      <c r="BX442" s="3" t="s">
        <v>109</v>
      </c>
      <c r="BY442" s="48">
        <f>CC442*CB442</f>
        <v>2599119.0341999996</v>
      </c>
      <c r="BZ442" s="3">
        <v>0.06</v>
      </c>
      <c r="CA442" s="4">
        <v>2.5474E-2</v>
      </c>
      <c r="CB442" s="3">
        <f>BZ442+CA442</f>
        <v>8.5473999999999994E-2</v>
      </c>
      <c r="CC442" s="47">
        <v>30408300</v>
      </c>
      <c r="CD442" s="46">
        <v>0</v>
      </c>
      <c r="CE442" s="46">
        <f>CC442-CD442</f>
        <v>30408300</v>
      </c>
      <c r="CF442" s="46" t="s">
        <v>109</v>
      </c>
      <c r="CG442" s="46">
        <f>CE442/K442</f>
        <v>155.35760814587368</v>
      </c>
      <c r="CH442" s="3" t="s">
        <v>2355</v>
      </c>
      <c r="CI442" s="3" t="s">
        <v>109</v>
      </c>
      <c r="CJ442" s="3" t="s">
        <v>109</v>
      </c>
      <c r="CK442" s="3" t="s">
        <v>109</v>
      </c>
      <c r="CL442" s="3" t="s">
        <v>109</v>
      </c>
      <c r="CM442" s="3" t="s">
        <v>109</v>
      </c>
      <c r="CN442" s="3" t="s">
        <v>109</v>
      </c>
      <c r="CO442" s="3" t="s">
        <v>109</v>
      </c>
      <c r="CP442" s="3" t="s">
        <v>109</v>
      </c>
      <c r="CQ442" s="5" t="s">
        <v>113</v>
      </c>
      <c r="CR442" s="5" t="s">
        <v>109</v>
      </c>
      <c r="CV442" s="21" t="s">
        <v>113</v>
      </c>
    </row>
    <row r="443" spans="1:100" x14ac:dyDescent="0.25">
      <c r="A443" s="3" t="s">
        <v>2356</v>
      </c>
      <c r="B443" s="3" t="s">
        <v>118</v>
      </c>
      <c r="C443" s="4">
        <v>2.5474E-2</v>
      </c>
      <c r="D443" s="3" t="s">
        <v>2349</v>
      </c>
      <c r="E443" s="3" t="s">
        <v>1577</v>
      </c>
      <c r="F443" s="3" t="s">
        <v>2357</v>
      </c>
      <c r="G443" s="3" t="s">
        <v>106</v>
      </c>
      <c r="H443" s="4">
        <v>47905</v>
      </c>
      <c r="I443" s="3" t="s">
        <v>2233</v>
      </c>
      <c r="J443" s="3" t="s">
        <v>2301</v>
      </c>
      <c r="K443" s="4">
        <v>115514</v>
      </c>
      <c r="L443" s="3" t="s">
        <v>2358</v>
      </c>
      <c r="M443" s="3" t="s">
        <v>2068</v>
      </c>
      <c r="N443" s="3" t="s">
        <v>109</v>
      </c>
      <c r="O443" s="3" t="s">
        <v>2359</v>
      </c>
      <c r="P443" s="3" t="s">
        <v>109</v>
      </c>
      <c r="Q443" s="2"/>
      <c r="S443" s="48">
        <v>12</v>
      </c>
      <c r="T443" s="3" t="s">
        <v>109</v>
      </c>
      <c r="U443" s="3" t="s">
        <v>109</v>
      </c>
      <c r="V443" s="3" t="s">
        <v>109</v>
      </c>
      <c r="W443" s="3" t="s">
        <v>109</v>
      </c>
      <c r="X443" s="3" t="s">
        <v>109</v>
      </c>
      <c r="Y443" s="3" t="s">
        <v>109</v>
      </c>
      <c r="Z443" s="3" t="s">
        <v>109</v>
      </c>
      <c r="AA443" s="4">
        <v>2006</v>
      </c>
      <c r="AB443" s="3" t="s">
        <v>109</v>
      </c>
      <c r="AC443" s="5" t="s">
        <v>135</v>
      </c>
      <c r="AD443" s="3" t="s">
        <v>156</v>
      </c>
      <c r="AE443" s="3" t="s">
        <v>109</v>
      </c>
      <c r="AF443" s="4">
        <v>4</v>
      </c>
      <c r="AG443" s="3" t="s">
        <v>109</v>
      </c>
      <c r="AH443" s="3" t="s">
        <v>135</v>
      </c>
      <c r="AI443" s="3" t="s">
        <v>109</v>
      </c>
      <c r="AN443" s="3" t="s">
        <v>109</v>
      </c>
      <c r="AO443" s="42">
        <f>K443*S443</f>
        <v>1386168</v>
      </c>
      <c r="AP443" s="3" t="s">
        <v>109</v>
      </c>
      <c r="AQ443" s="3">
        <v>7.4999999999999997E-2</v>
      </c>
      <c r="AR443" s="3" t="s">
        <v>109</v>
      </c>
      <c r="AS443" s="3" t="s">
        <v>109</v>
      </c>
      <c r="AT443" s="46">
        <f>AO443*(1-AQ443)</f>
        <v>1282205.4000000001</v>
      </c>
      <c r="AU443" s="3" t="s">
        <v>109</v>
      </c>
      <c r="AV443" s="3" t="s">
        <v>109</v>
      </c>
      <c r="AW443" s="3" t="s">
        <v>109</v>
      </c>
      <c r="AX443" s="3" t="s">
        <v>109</v>
      </c>
      <c r="AY443" s="3" t="s">
        <v>109</v>
      </c>
      <c r="AZ443" s="3" t="s">
        <v>109</v>
      </c>
      <c r="BA443" s="48">
        <f>BW443*0.15</f>
        <v>0.26744748991464251</v>
      </c>
      <c r="BB443" s="48">
        <f>BW443*0.35</f>
        <v>0.6240441431341659</v>
      </c>
      <c r="BC443" s="48">
        <f>BW443*0.3</f>
        <v>0.53489497982928502</v>
      </c>
      <c r="BD443" s="48">
        <f>BW443*0.2</f>
        <v>0.35659665321952339</v>
      </c>
      <c r="BE443" s="3" t="s">
        <v>109</v>
      </c>
      <c r="BF443" s="3" t="s">
        <v>109</v>
      </c>
      <c r="BG443" s="3" t="s">
        <v>109</v>
      </c>
      <c r="BH443" s="3" t="s">
        <v>109</v>
      </c>
      <c r="BI443" s="3" t="s">
        <v>109</v>
      </c>
      <c r="BJ443" s="3" t="s">
        <v>109</v>
      </c>
      <c r="BK443" s="3" t="s">
        <v>109</v>
      </c>
      <c r="BM443" s="3" t="s">
        <v>109</v>
      </c>
      <c r="BN443" s="3" t="s">
        <v>109</v>
      </c>
      <c r="BO443" s="3" t="s">
        <v>109</v>
      </c>
      <c r="BP443" s="3" t="s">
        <v>109</v>
      </c>
      <c r="BQ443" s="3" t="s">
        <v>109</v>
      </c>
      <c r="BR443" s="3" t="s">
        <v>109</v>
      </c>
      <c r="BS443" s="3" t="s">
        <v>109</v>
      </c>
      <c r="BT443" s="3" t="s">
        <v>109</v>
      </c>
      <c r="BU443" s="3" t="s">
        <v>109</v>
      </c>
      <c r="BV443" s="3" t="s">
        <v>109</v>
      </c>
      <c r="BW443" s="48">
        <f>((AT443-BY443)/K443)</f>
        <v>1.7829832660976168</v>
      </c>
      <c r="BX443" s="3" t="s">
        <v>109</v>
      </c>
      <c r="BY443" s="48">
        <f>CC443*CB443</f>
        <v>1076245.871</v>
      </c>
      <c r="BZ443" s="3">
        <v>0.06</v>
      </c>
      <c r="CA443" s="4">
        <v>2.5474E-2</v>
      </c>
      <c r="CB443" s="3">
        <f>BZ443+CA443</f>
        <v>8.5473999999999994E-2</v>
      </c>
      <c r="CC443" s="47">
        <v>12591500</v>
      </c>
      <c r="CD443" s="46">
        <v>0</v>
      </c>
      <c r="CE443" s="46">
        <f>CC443-CD443</f>
        <v>12591500</v>
      </c>
      <c r="CF443" s="46" t="s">
        <v>109</v>
      </c>
      <c r="CG443" s="46">
        <f>CE443/K443</f>
        <v>109.00410339872224</v>
      </c>
      <c r="CH443" s="3" t="s">
        <v>2360</v>
      </c>
      <c r="CI443" s="3" t="s">
        <v>109</v>
      </c>
      <c r="CJ443" s="3" t="s">
        <v>109</v>
      </c>
      <c r="CK443" s="3" t="s">
        <v>109</v>
      </c>
      <c r="CL443" s="3" t="s">
        <v>109</v>
      </c>
      <c r="CM443" s="3" t="s">
        <v>109</v>
      </c>
      <c r="CN443" s="3" t="s">
        <v>109</v>
      </c>
      <c r="CO443" s="3" t="s">
        <v>109</v>
      </c>
      <c r="CP443" s="3" t="s">
        <v>109</v>
      </c>
      <c r="CQ443" s="5" t="s">
        <v>113</v>
      </c>
      <c r="CR443" s="5" t="s">
        <v>109</v>
      </c>
      <c r="CV443" s="21" t="s">
        <v>113</v>
      </c>
    </row>
    <row r="444" spans="1:100" x14ac:dyDescent="0.25">
      <c r="A444" s="3" t="s">
        <v>2331</v>
      </c>
      <c r="B444" s="3" t="s">
        <v>118</v>
      </c>
      <c r="C444" s="4">
        <v>2.5474E-2</v>
      </c>
      <c r="D444" s="3" t="s">
        <v>2322</v>
      </c>
      <c r="E444" s="3" t="s">
        <v>2332</v>
      </c>
      <c r="F444" s="3" t="s">
        <v>2333</v>
      </c>
      <c r="G444" s="3" t="s">
        <v>106</v>
      </c>
      <c r="H444" s="4">
        <v>47905</v>
      </c>
      <c r="I444" s="3" t="s">
        <v>2233</v>
      </c>
      <c r="J444" s="3" t="s">
        <v>2301</v>
      </c>
      <c r="K444" s="4">
        <v>84783</v>
      </c>
      <c r="L444" s="3" t="s">
        <v>2334</v>
      </c>
      <c r="M444" s="3" t="s">
        <v>2335</v>
      </c>
      <c r="N444" s="3" t="s">
        <v>2336</v>
      </c>
      <c r="O444" s="3" t="s">
        <v>2337</v>
      </c>
      <c r="P444" s="3" t="s">
        <v>2338</v>
      </c>
      <c r="Q444" s="2"/>
      <c r="S444" s="48">
        <v>10.5</v>
      </c>
      <c r="T444" s="3" t="s">
        <v>109</v>
      </c>
      <c r="U444" s="3" t="s">
        <v>109</v>
      </c>
      <c r="V444" s="3" t="s">
        <v>109</v>
      </c>
      <c r="W444" s="3" t="s">
        <v>109</v>
      </c>
      <c r="X444" s="3" t="s">
        <v>109</v>
      </c>
      <c r="Y444" s="3" t="s">
        <v>109</v>
      </c>
      <c r="Z444" s="3" t="s">
        <v>109</v>
      </c>
      <c r="AA444" s="4">
        <v>1996</v>
      </c>
      <c r="AB444" s="3" t="s">
        <v>109</v>
      </c>
      <c r="AC444" s="5" t="s">
        <v>111</v>
      </c>
      <c r="AD444" s="3" t="s">
        <v>111</v>
      </c>
      <c r="AE444" s="3" t="s">
        <v>109</v>
      </c>
      <c r="AF444" s="4">
        <v>2</v>
      </c>
      <c r="AG444" s="3" t="s">
        <v>109</v>
      </c>
      <c r="AH444" s="3" t="s">
        <v>123</v>
      </c>
      <c r="AI444" s="3" t="s">
        <v>109</v>
      </c>
      <c r="AN444" s="3" t="s">
        <v>109</v>
      </c>
      <c r="AO444" s="42">
        <f>K444*S444</f>
        <v>890221.5</v>
      </c>
      <c r="AP444" s="3" t="s">
        <v>109</v>
      </c>
      <c r="AQ444" s="3">
        <v>0.1</v>
      </c>
      <c r="AR444" s="3" t="s">
        <v>109</v>
      </c>
      <c r="AS444" s="3" t="s">
        <v>109</v>
      </c>
      <c r="AT444" s="46">
        <f>AO444*(1-AQ444)</f>
        <v>801199.35</v>
      </c>
      <c r="AU444" s="3" t="s">
        <v>109</v>
      </c>
      <c r="AV444" s="3" t="s">
        <v>109</v>
      </c>
      <c r="AW444" s="3" t="s">
        <v>109</v>
      </c>
      <c r="AX444" s="3" t="s">
        <v>109</v>
      </c>
      <c r="AY444" s="3" t="s">
        <v>109</v>
      </c>
      <c r="AZ444" s="3" t="s">
        <v>109</v>
      </c>
      <c r="BA444" s="48">
        <f>BW444*0.15</f>
        <v>0.29798871554438983</v>
      </c>
      <c r="BB444" s="48">
        <f>BW444*0.35</f>
        <v>0.6953070029369095</v>
      </c>
      <c r="BC444" s="48">
        <f>BW444*0.3</f>
        <v>0.59597743108877965</v>
      </c>
      <c r="BD444" s="48">
        <f>BW444*0.2</f>
        <v>0.39731828739251979</v>
      </c>
      <c r="BE444" s="3" t="s">
        <v>109</v>
      </c>
      <c r="BF444" s="3" t="s">
        <v>109</v>
      </c>
      <c r="BG444" s="3" t="s">
        <v>109</v>
      </c>
      <c r="BH444" s="3" t="s">
        <v>109</v>
      </c>
      <c r="BI444" s="3" t="s">
        <v>109</v>
      </c>
      <c r="BJ444" s="3" t="s">
        <v>109</v>
      </c>
      <c r="BK444" s="3" t="s">
        <v>109</v>
      </c>
      <c r="BM444" s="3" t="s">
        <v>109</v>
      </c>
      <c r="BN444" s="3" t="s">
        <v>109</v>
      </c>
      <c r="BO444" s="3" t="s">
        <v>109</v>
      </c>
      <c r="BP444" s="3" t="s">
        <v>109</v>
      </c>
      <c r="BQ444" s="3" t="s">
        <v>109</v>
      </c>
      <c r="BR444" s="3" t="s">
        <v>109</v>
      </c>
      <c r="BS444" s="3" t="s">
        <v>109</v>
      </c>
      <c r="BT444" s="3" t="s">
        <v>109</v>
      </c>
      <c r="BU444" s="3" t="s">
        <v>109</v>
      </c>
      <c r="BV444" s="3" t="s">
        <v>109</v>
      </c>
      <c r="BW444" s="48">
        <f>((AT444-BY444)/K444)</f>
        <v>1.9865914369625988</v>
      </c>
      <c r="BX444" s="3" t="s">
        <v>109</v>
      </c>
      <c r="BY444" s="48">
        <f>CC444*CB444</f>
        <v>632770.16819999996</v>
      </c>
      <c r="BZ444" s="3">
        <v>0.08</v>
      </c>
      <c r="CA444" s="4">
        <v>2.5474E-2</v>
      </c>
      <c r="CB444" s="3">
        <f>BZ444+CA444</f>
        <v>0.105474</v>
      </c>
      <c r="CC444" s="47">
        <v>5999300</v>
      </c>
      <c r="CD444" s="46">
        <v>0</v>
      </c>
      <c r="CE444" s="46">
        <f>CC444-CD444</f>
        <v>5999300</v>
      </c>
      <c r="CF444" s="46" t="s">
        <v>109</v>
      </c>
      <c r="CG444" s="46">
        <f>CE444/K444</f>
        <v>70.760647771369264</v>
      </c>
      <c r="CH444" s="3" t="s">
        <v>2339</v>
      </c>
      <c r="CI444" s="3" t="s">
        <v>109</v>
      </c>
      <c r="CJ444" s="3" t="s">
        <v>109</v>
      </c>
      <c r="CK444" s="3" t="s">
        <v>109</v>
      </c>
      <c r="CL444" s="3" t="s">
        <v>109</v>
      </c>
      <c r="CM444" s="3" t="s">
        <v>109</v>
      </c>
      <c r="CN444" s="3" t="s">
        <v>109</v>
      </c>
      <c r="CO444" s="3" t="s">
        <v>109</v>
      </c>
      <c r="CP444" s="3" t="s">
        <v>109</v>
      </c>
      <c r="CQ444" s="5" t="s">
        <v>126</v>
      </c>
      <c r="CR444" s="5" t="s">
        <v>2340</v>
      </c>
      <c r="CV444" s="21" t="s">
        <v>113</v>
      </c>
    </row>
    <row r="445" spans="1:100" x14ac:dyDescent="0.25">
      <c r="A445" s="3" t="s">
        <v>2377</v>
      </c>
      <c r="B445" s="3" t="s">
        <v>102</v>
      </c>
      <c r="C445" s="4">
        <v>2.4108999999999998E-2</v>
      </c>
      <c r="D445" s="3" t="s">
        <v>2378</v>
      </c>
      <c r="E445" s="3" t="s">
        <v>2379</v>
      </c>
      <c r="F445" s="3" t="s">
        <v>2380</v>
      </c>
      <c r="G445" s="3" t="s">
        <v>106</v>
      </c>
      <c r="H445" s="4">
        <v>47905</v>
      </c>
      <c r="I445" s="3" t="s">
        <v>2233</v>
      </c>
      <c r="J445" s="3" t="s">
        <v>2301</v>
      </c>
      <c r="K445" s="4">
        <v>807429</v>
      </c>
      <c r="L445" s="3" t="s">
        <v>2381</v>
      </c>
      <c r="M445" s="3" t="s">
        <v>2382</v>
      </c>
      <c r="N445" s="3" t="s">
        <v>2383</v>
      </c>
      <c r="O445" s="3" t="s">
        <v>2384</v>
      </c>
      <c r="P445" s="3" t="s">
        <v>109</v>
      </c>
      <c r="Q445" s="2"/>
      <c r="S445" s="48">
        <v>8.5</v>
      </c>
      <c r="T445" s="3" t="s">
        <v>109</v>
      </c>
      <c r="U445" s="3" t="s">
        <v>109</v>
      </c>
      <c r="V445" s="3" t="s">
        <v>109</v>
      </c>
      <c r="W445" s="3" t="s">
        <v>109</v>
      </c>
      <c r="X445" s="3" t="s">
        <v>109</v>
      </c>
      <c r="Y445" s="3" t="s">
        <v>109</v>
      </c>
      <c r="Z445" s="3" t="s">
        <v>109</v>
      </c>
      <c r="AA445" s="8"/>
      <c r="AB445" s="3" t="s">
        <v>109</v>
      </c>
      <c r="AC445" s="5" t="s">
        <v>111</v>
      </c>
      <c r="AD445" s="3" t="s">
        <v>111</v>
      </c>
      <c r="AE445" s="3" t="s">
        <v>109</v>
      </c>
      <c r="AF445" s="4">
        <v>3</v>
      </c>
      <c r="AG445" s="3" t="s">
        <v>109</v>
      </c>
      <c r="AH445" s="3" t="s">
        <v>135</v>
      </c>
      <c r="AI445" s="3" t="s">
        <v>109</v>
      </c>
      <c r="AN445" s="3" t="s">
        <v>109</v>
      </c>
      <c r="AO445" s="42">
        <f>K445*S445</f>
        <v>6863146.5</v>
      </c>
      <c r="AP445" s="3" t="s">
        <v>109</v>
      </c>
      <c r="AQ445" s="3">
        <v>0.12</v>
      </c>
      <c r="AR445" s="3" t="s">
        <v>109</v>
      </c>
      <c r="AS445" s="3" t="s">
        <v>109</v>
      </c>
      <c r="AT445" s="46">
        <f>AO445*(1-AQ445)</f>
        <v>6039568.9199999999</v>
      </c>
      <c r="AU445" s="3" t="s">
        <v>109</v>
      </c>
      <c r="AV445" s="3" t="s">
        <v>109</v>
      </c>
      <c r="AW445" s="3" t="s">
        <v>109</v>
      </c>
      <c r="AX445" s="3" t="s">
        <v>109</v>
      </c>
      <c r="AY445" s="3" t="s">
        <v>109</v>
      </c>
      <c r="AZ445" s="3" t="s">
        <v>109</v>
      </c>
      <c r="BA445" s="48">
        <f>BW445*0.15</f>
        <v>0.3283091816432156</v>
      </c>
      <c r="BB445" s="48">
        <f>BW445*0.35</f>
        <v>0.76605475716750304</v>
      </c>
      <c r="BC445" s="48">
        <f>BW445*0.3</f>
        <v>0.65661836328643119</v>
      </c>
      <c r="BD445" s="48">
        <f>BW445*0.2</f>
        <v>0.4377455755242875</v>
      </c>
      <c r="BE445" s="3" t="s">
        <v>109</v>
      </c>
      <c r="BF445" s="3" t="s">
        <v>109</v>
      </c>
      <c r="BG445" s="3" t="s">
        <v>109</v>
      </c>
      <c r="BH445" s="3" t="s">
        <v>109</v>
      </c>
      <c r="BI445" s="3" t="s">
        <v>109</v>
      </c>
      <c r="BJ445" s="3" t="s">
        <v>109</v>
      </c>
      <c r="BK445" s="3" t="s">
        <v>109</v>
      </c>
      <c r="BL445" s="16"/>
      <c r="BM445" s="3" t="s">
        <v>109</v>
      </c>
      <c r="BN445" s="3" t="s">
        <v>109</v>
      </c>
      <c r="BO445" s="3" t="s">
        <v>109</v>
      </c>
      <c r="BP445" s="3" t="s">
        <v>109</v>
      </c>
      <c r="BQ445" s="3" t="s">
        <v>109</v>
      </c>
      <c r="BR445" s="3" t="s">
        <v>109</v>
      </c>
      <c r="BS445" s="3" t="s">
        <v>109</v>
      </c>
      <c r="BT445" s="3" t="s">
        <v>109</v>
      </c>
      <c r="BU445" s="3" t="s">
        <v>109</v>
      </c>
      <c r="BV445" s="3" t="s">
        <v>109</v>
      </c>
      <c r="BW445" s="48">
        <f>((AT445-BY445)/K445)</f>
        <v>2.1887278776214374</v>
      </c>
      <c r="BX445" s="3" t="s">
        <v>109</v>
      </c>
      <c r="BY445" s="48">
        <f>CC445*CB445</f>
        <v>4272326.5585000003</v>
      </c>
      <c r="BZ445" s="3">
        <v>8.5000000000000006E-2</v>
      </c>
      <c r="CA445" s="4">
        <v>2.4108999999999998E-2</v>
      </c>
      <c r="CB445" s="3">
        <f>BZ445+CA445</f>
        <v>0.10910900000000001</v>
      </c>
      <c r="CC445" s="47">
        <v>39156500</v>
      </c>
      <c r="CD445" s="46">
        <v>0</v>
      </c>
      <c r="CE445" s="46">
        <f>CC445-CD445</f>
        <v>39156500</v>
      </c>
      <c r="CF445" s="46" t="s">
        <v>109</v>
      </c>
      <c r="CG445" s="46">
        <f>CE445/K445</f>
        <v>48.495285653599261</v>
      </c>
      <c r="CH445" s="3" t="s">
        <v>2385</v>
      </c>
      <c r="CI445" s="3" t="s">
        <v>109</v>
      </c>
      <c r="CJ445" s="3" t="s">
        <v>109</v>
      </c>
      <c r="CK445" s="3" t="s">
        <v>109</v>
      </c>
      <c r="CL445" s="3" t="s">
        <v>109</v>
      </c>
      <c r="CM445" s="3" t="s">
        <v>109</v>
      </c>
      <c r="CN445" s="3" t="s">
        <v>109</v>
      </c>
      <c r="CO445" s="3" t="s">
        <v>109</v>
      </c>
      <c r="CP445" s="3" t="s">
        <v>109</v>
      </c>
      <c r="CQ445" s="5" t="s">
        <v>126</v>
      </c>
      <c r="CR445" s="5" t="s">
        <v>2386</v>
      </c>
      <c r="CV445" s="21" t="s">
        <v>113</v>
      </c>
    </row>
    <row r="446" spans="1:100" x14ac:dyDescent="0.25">
      <c r="A446" s="3" t="s">
        <v>2321</v>
      </c>
      <c r="B446" s="3" t="s">
        <v>118</v>
      </c>
      <c r="C446" s="4">
        <v>2.5474E-2</v>
      </c>
      <c r="D446" s="3" t="s">
        <v>2322</v>
      </c>
      <c r="E446" s="3" t="s">
        <v>2323</v>
      </c>
      <c r="F446" s="3" t="s">
        <v>2324</v>
      </c>
      <c r="G446" s="3" t="s">
        <v>106</v>
      </c>
      <c r="H446" s="4">
        <v>47905</v>
      </c>
      <c r="I446" s="3" t="s">
        <v>2233</v>
      </c>
      <c r="J446" s="3" t="s">
        <v>2301</v>
      </c>
      <c r="K446" s="4">
        <v>96196</v>
      </c>
      <c r="L446" s="3" t="s">
        <v>2325</v>
      </c>
      <c r="M446" s="3" t="s">
        <v>2326</v>
      </c>
      <c r="N446" s="3" t="s">
        <v>2327</v>
      </c>
      <c r="O446" s="3" t="s">
        <v>2328</v>
      </c>
      <c r="P446" s="3" t="s">
        <v>109</v>
      </c>
      <c r="Q446" s="2"/>
      <c r="S446" s="48">
        <v>9.5</v>
      </c>
      <c r="T446" s="3" t="s">
        <v>109</v>
      </c>
      <c r="U446" s="3" t="s">
        <v>109</v>
      </c>
      <c r="V446" s="3" t="s">
        <v>109</v>
      </c>
      <c r="W446" s="3" t="s">
        <v>109</v>
      </c>
      <c r="X446" s="3" t="s">
        <v>109</v>
      </c>
      <c r="Y446" s="3" t="s">
        <v>109</v>
      </c>
      <c r="Z446" s="3" t="s">
        <v>109</v>
      </c>
      <c r="AA446" s="4">
        <v>1996</v>
      </c>
      <c r="AB446" s="3" t="s">
        <v>109</v>
      </c>
      <c r="AC446" s="5" t="s">
        <v>123</v>
      </c>
      <c r="AD446" s="3" t="s">
        <v>123</v>
      </c>
      <c r="AE446" s="3" t="s">
        <v>109</v>
      </c>
      <c r="AF446" s="4">
        <v>1</v>
      </c>
      <c r="AG446" s="3" t="s">
        <v>109</v>
      </c>
      <c r="AH446" s="3" t="s">
        <v>123</v>
      </c>
      <c r="AI446" s="3" t="s">
        <v>109</v>
      </c>
      <c r="AN446" s="3" t="s">
        <v>109</v>
      </c>
      <c r="AO446" s="42">
        <f>K446*S446</f>
        <v>913862</v>
      </c>
      <c r="AP446" s="3" t="s">
        <v>109</v>
      </c>
      <c r="AQ446" s="3">
        <v>0.1</v>
      </c>
      <c r="AR446" s="3" t="s">
        <v>109</v>
      </c>
      <c r="AS446" s="3" t="s">
        <v>109</v>
      </c>
      <c r="AT446" s="46">
        <f>AO446*(1-AQ446)</f>
        <v>822475.8</v>
      </c>
      <c r="AU446" s="3" t="s">
        <v>109</v>
      </c>
      <c r="AV446" s="3" t="s">
        <v>109</v>
      </c>
      <c r="AW446" s="3" t="s">
        <v>109</v>
      </c>
      <c r="AX446" s="3" t="s">
        <v>109</v>
      </c>
      <c r="AY446" s="3" t="s">
        <v>109</v>
      </c>
      <c r="AZ446" s="3" t="s">
        <v>109</v>
      </c>
      <c r="BA446" s="48">
        <f>BW446*0.15</f>
        <v>0.36931155515821873</v>
      </c>
      <c r="BB446" s="48">
        <f>BW446*0.35</f>
        <v>0.86172696203584376</v>
      </c>
      <c r="BC446" s="48">
        <f>BW446*0.3</f>
        <v>0.73862311031643746</v>
      </c>
      <c r="BD446" s="48">
        <f>BW446*0.2</f>
        <v>0.49241540687762503</v>
      </c>
      <c r="BE446" s="3" t="s">
        <v>109</v>
      </c>
      <c r="BF446" s="3" t="s">
        <v>109</v>
      </c>
      <c r="BG446" s="3" t="s">
        <v>109</v>
      </c>
      <c r="BH446" s="3" t="s">
        <v>109</v>
      </c>
      <c r="BI446" s="3" t="s">
        <v>109</v>
      </c>
      <c r="BJ446" s="3" t="s">
        <v>109</v>
      </c>
      <c r="BK446" s="3" t="s">
        <v>109</v>
      </c>
      <c r="BM446" s="3" t="s">
        <v>109</v>
      </c>
      <c r="BN446" s="3" t="s">
        <v>109</v>
      </c>
      <c r="BO446" s="3" t="s">
        <v>109</v>
      </c>
      <c r="BP446" s="3" t="s">
        <v>109</v>
      </c>
      <c r="BQ446" s="3" t="s">
        <v>109</v>
      </c>
      <c r="BR446" s="3" t="s">
        <v>109</v>
      </c>
      <c r="BS446" s="3" t="s">
        <v>109</v>
      </c>
      <c r="BT446" s="3" t="s">
        <v>109</v>
      </c>
      <c r="BU446" s="3" t="s">
        <v>109</v>
      </c>
      <c r="BV446" s="3" t="s">
        <v>109</v>
      </c>
      <c r="BW446" s="48">
        <f>((AT446-BY446)/K446)</f>
        <v>2.4620770343881251</v>
      </c>
      <c r="BX446" s="3" t="s">
        <v>109</v>
      </c>
      <c r="BY446" s="48">
        <f>CC446*CB446</f>
        <v>585633.83759999997</v>
      </c>
      <c r="BZ446" s="3">
        <v>0.08</v>
      </c>
      <c r="CA446" s="4">
        <v>2.5474E-2</v>
      </c>
      <c r="CB446" s="3">
        <f>BZ446+CA446</f>
        <v>0.105474</v>
      </c>
      <c r="CC446" s="47">
        <v>5552400</v>
      </c>
      <c r="CD446" s="46">
        <v>0</v>
      </c>
      <c r="CE446" s="46">
        <f>CC446-CD446</f>
        <v>5552400</v>
      </c>
      <c r="CF446" s="46" t="s">
        <v>109</v>
      </c>
      <c r="CG446" s="46">
        <f>CE446/K446</f>
        <v>57.719655702939832</v>
      </c>
      <c r="CH446" s="3" t="s">
        <v>2329</v>
      </c>
      <c r="CI446" s="3" t="s">
        <v>109</v>
      </c>
      <c r="CJ446" s="3" t="s">
        <v>109</v>
      </c>
      <c r="CK446" s="3" t="s">
        <v>109</v>
      </c>
      <c r="CL446" s="3" t="s">
        <v>109</v>
      </c>
      <c r="CM446" s="3" t="s">
        <v>109</v>
      </c>
      <c r="CN446" s="3" t="s">
        <v>109</v>
      </c>
      <c r="CO446" s="3" t="s">
        <v>109</v>
      </c>
      <c r="CP446" s="3" t="s">
        <v>109</v>
      </c>
      <c r="CQ446" s="5" t="s">
        <v>126</v>
      </c>
      <c r="CR446" s="5" t="s">
        <v>2330</v>
      </c>
      <c r="CV446" s="21" t="s">
        <v>113</v>
      </c>
    </row>
    <row r="447" spans="1:100" x14ac:dyDescent="0.25">
      <c r="A447" s="3" t="s">
        <v>2361</v>
      </c>
      <c r="B447" s="3" t="s">
        <v>152</v>
      </c>
      <c r="C447" s="4">
        <v>2.7786000000000002E-2</v>
      </c>
      <c r="D447" s="3" t="s">
        <v>2362</v>
      </c>
      <c r="E447" s="3" t="s">
        <v>668</v>
      </c>
      <c r="F447" s="3" t="s">
        <v>2363</v>
      </c>
      <c r="G447" s="3" t="s">
        <v>133</v>
      </c>
      <c r="H447" s="4">
        <v>47906</v>
      </c>
      <c r="I447" s="3" t="s">
        <v>2233</v>
      </c>
      <c r="J447" s="3" t="s">
        <v>2301</v>
      </c>
      <c r="K447" s="4">
        <v>123058</v>
      </c>
      <c r="L447" s="3" t="s">
        <v>2327</v>
      </c>
      <c r="M447" s="3" t="s">
        <v>2364</v>
      </c>
      <c r="N447" s="3" t="s">
        <v>2365</v>
      </c>
      <c r="O447" s="3" t="s">
        <v>2366</v>
      </c>
      <c r="P447" s="3" t="s">
        <v>109</v>
      </c>
      <c r="Q447" s="2"/>
      <c r="S447" s="48">
        <v>9</v>
      </c>
      <c r="T447" s="3" t="s">
        <v>109</v>
      </c>
      <c r="U447" s="3" t="s">
        <v>109</v>
      </c>
      <c r="V447" s="3" t="s">
        <v>109</v>
      </c>
      <c r="W447" s="3" t="s">
        <v>109</v>
      </c>
      <c r="X447" s="3" t="s">
        <v>109</v>
      </c>
      <c r="Y447" s="3" t="s">
        <v>109</v>
      </c>
      <c r="Z447" s="3" t="s">
        <v>109</v>
      </c>
      <c r="AA447" s="4">
        <v>1964</v>
      </c>
      <c r="AB447" s="3" t="s">
        <v>109</v>
      </c>
      <c r="AC447" s="5" t="s">
        <v>123</v>
      </c>
      <c r="AD447" s="3" t="s">
        <v>123</v>
      </c>
      <c r="AE447" s="3" t="s">
        <v>109</v>
      </c>
      <c r="AF447" s="4">
        <v>2</v>
      </c>
      <c r="AG447" s="3" t="s">
        <v>109</v>
      </c>
      <c r="AH447" s="3" t="s">
        <v>126</v>
      </c>
      <c r="AI447" s="3" t="s">
        <v>109</v>
      </c>
      <c r="AN447" s="3" t="s">
        <v>109</v>
      </c>
      <c r="AO447" s="42">
        <f>K447*S447</f>
        <v>1107522</v>
      </c>
      <c r="AP447" s="3" t="s">
        <v>109</v>
      </c>
      <c r="AQ447" s="3">
        <v>0.1</v>
      </c>
      <c r="AR447" s="3" t="s">
        <v>109</v>
      </c>
      <c r="AS447" s="3" t="s">
        <v>109</v>
      </c>
      <c r="AT447" s="46">
        <f>AO447*(1-AQ447)</f>
        <v>996769.8</v>
      </c>
      <c r="AU447" s="3" t="s">
        <v>109</v>
      </c>
      <c r="AV447" s="3" t="s">
        <v>109</v>
      </c>
      <c r="AW447" s="3" t="s">
        <v>109</v>
      </c>
      <c r="AX447" s="3" t="s">
        <v>109</v>
      </c>
      <c r="AY447" s="3" t="s">
        <v>109</v>
      </c>
      <c r="AZ447" s="3" t="s">
        <v>109</v>
      </c>
      <c r="BA447" s="48">
        <f>BW447*0.15</f>
        <v>0.37001444798387756</v>
      </c>
      <c r="BB447" s="48">
        <f>BW447*0.35</f>
        <v>0.86336704529571429</v>
      </c>
      <c r="BC447" s="48">
        <f>BW447*0.3</f>
        <v>0.74002889596775512</v>
      </c>
      <c r="BD447" s="48">
        <f>BW447*0.2</f>
        <v>0.49335259731183678</v>
      </c>
      <c r="BE447" s="3" t="s">
        <v>109</v>
      </c>
      <c r="BF447" s="3" t="s">
        <v>109</v>
      </c>
      <c r="BG447" s="3" t="s">
        <v>109</v>
      </c>
      <c r="BH447" s="3" t="s">
        <v>109</v>
      </c>
      <c r="BI447" s="3" t="s">
        <v>109</v>
      </c>
      <c r="BJ447" s="3" t="s">
        <v>109</v>
      </c>
      <c r="BK447" s="3" t="s">
        <v>109</v>
      </c>
      <c r="BL447" s="16"/>
      <c r="BM447" s="3" t="s">
        <v>109</v>
      </c>
      <c r="BN447" s="3" t="s">
        <v>109</v>
      </c>
      <c r="BO447" s="3" t="s">
        <v>109</v>
      </c>
      <c r="BP447" s="3" t="s">
        <v>109</v>
      </c>
      <c r="BQ447" s="3" t="s">
        <v>109</v>
      </c>
      <c r="BR447" s="3" t="s">
        <v>109</v>
      </c>
      <c r="BS447" s="3" t="s">
        <v>109</v>
      </c>
      <c r="BT447" s="3" t="s">
        <v>109</v>
      </c>
      <c r="BU447" s="3" t="s">
        <v>109</v>
      </c>
      <c r="BV447" s="3" t="s">
        <v>109</v>
      </c>
      <c r="BW447" s="48">
        <f>((AT447-BY447)/K447)</f>
        <v>2.4667629865591838</v>
      </c>
      <c r="BX447" s="3" t="s">
        <v>109</v>
      </c>
      <c r="BY447" s="48">
        <f>CC447*CB447</f>
        <v>693214.88040000002</v>
      </c>
      <c r="BZ447" s="3">
        <v>0.08</v>
      </c>
      <c r="CA447" s="4">
        <v>2.7786000000000002E-2</v>
      </c>
      <c r="CB447" s="3">
        <f>BZ447+CA447</f>
        <v>0.10778600000000001</v>
      </c>
      <c r="CC447" s="47">
        <v>6431400</v>
      </c>
      <c r="CD447" s="46">
        <v>0</v>
      </c>
      <c r="CE447" s="46">
        <f>CC447-CD447</f>
        <v>6431400</v>
      </c>
      <c r="CF447" s="46" t="s">
        <v>109</v>
      </c>
      <c r="CG447" s="46">
        <f>CE447/K447</f>
        <v>52.263160460920865</v>
      </c>
      <c r="CH447" s="3" t="s">
        <v>2367</v>
      </c>
      <c r="CI447" s="3" t="s">
        <v>109</v>
      </c>
      <c r="CJ447" s="3" t="s">
        <v>109</v>
      </c>
      <c r="CK447" s="3" t="s">
        <v>109</v>
      </c>
      <c r="CL447" s="3" t="s">
        <v>109</v>
      </c>
      <c r="CM447" s="3" t="s">
        <v>109</v>
      </c>
      <c r="CN447" s="3" t="s">
        <v>109</v>
      </c>
      <c r="CO447" s="3" t="s">
        <v>109</v>
      </c>
      <c r="CP447" s="3" t="s">
        <v>109</v>
      </c>
      <c r="CQ447" s="5" t="s">
        <v>126</v>
      </c>
      <c r="CR447" s="5" t="s">
        <v>2368</v>
      </c>
      <c r="CV447" s="21" t="s">
        <v>113</v>
      </c>
    </row>
    <row r="448" spans="1:100" x14ac:dyDescent="0.25">
      <c r="A448" s="3" t="s">
        <v>2401</v>
      </c>
      <c r="B448" s="3" t="s">
        <v>102</v>
      </c>
      <c r="C448" s="4">
        <v>2.4108999999999998E-2</v>
      </c>
      <c r="D448" s="3" t="s">
        <v>109</v>
      </c>
      <c r="E448" s="3" t="s">
        <v>2402</v>
      </c>
      <c r="F448" s="3" t="s">
        <v>2403</v>
      </c>
      <c r="G448" s="3" t="s">
        <v>106</v>
      </c>
      <c r="H448" s="4">
        <v>47905</v>
      </c>
      <c r="I448" s="3" t="s">
        <v>2233</v>
      </c>
      <c r="J448" s="3" t="s">
        <v>2301</v>
      </c>
      <c r="K448" s="4">
        <v>53198</v>
      </c>
      <c r="L448" s="3" t="s">
        <v>2404</v>
      </c>
      <c r="M448" s="3" t="s">
        <v>2405</v>
      </c>
      <c r="N448" s="3" t="s">
        <v>109</v>
      </c>
      <c r="O448" s="3" t="s">
        <v>2406</v>
      </c>
      <c r="P448" s="3" t="s">
        <v>1089</v>
      </c>
      <c r="Q448" s="2"/>
      <c r="S448" s="48">
        <v>10.5</v>
      </c>
      <c r="T448" s="3" t="s">
        <v>109</v>
      </c>
      <c r="U448" s="3" t="s">
        <v>109</v>
      </c>
      <c r="V448" s="3" t="s">
        <v>109</v>
      </c>
      <c r="W448" s="3" t="s">
        <v>109</v>
      </c>
      <c r="X448" s="3" t="s">
        <v>109</v>
      </c>
      <c r="Y448" s="3" t="s">
        <v>109</v>
      </c>
      <c r="Z448" s="3" t="s">
        <v>109</v>
      </c>
      <c r="AA448" s="4">
        <v>1986</v>
      </c>
      <c r="AB448" s="3" t="s">
        <v>109</v>
      </c>
      <c r="AC448" s="5" t="s">
        <v>111</v>
      </c>
      <c r="AD448" s="3" t="s">
        <v>111</v>
      </c>
      <c r="AE448" s="3" t="s">
        <v>109</v>
      </c>
      <c r="AF448" s="4">
        <v>2</v>
      </c>
      <c r="AG448" s="3" t="s">
        <v>109</v>
      </c>
      <c r="AH448" s="3" t="s">
        <v>111</v>
      </c>
      <c r="AI448" s="3" t="s">
        <v>109</v>
      </c>
      <c r="AN448" s="3" t="s">
        <v>109</v>
      </c>
      <c r="AO448" s="42">
        <f>K448*S448</f>
        <v>558579</v>
      </c>
      <c r="AP448" s="3" t="s">
        <v>109</v>
      </c>
      <c r="AQ448" s="3">
        <v>0.11</v>
      </c>
      <c r="AR448" s="3" t="s">
        <v>109</v>
      </c>
      <c r="AS448" s="3" t="s">
        <v>109</v>
      </c>
      <c r="AT448" s="46">
        <f>AO448*(1-AQ448)</f>
        <v>497135.31</v>
      </c>
      <c r="AU448" s="3" t="s">
        <v>109</v>
      </c>
      <c r="AV448" s="3" t="s">
        <v>109</v>
      </c>
      <c r="AW448" s="3" t="s">
        <v>109</v>
      </c>
      <c r="AX448" s="3" t="s">
        <v>109</v>
      </c>
      <c r="AY448" s="3" t="s">
        <v>109</v>
      </c>
      <c r="AZ448" s="3" t="s">
        <v>109</v>
      </c>
      <c r="BA448" s="48">
        <f>BW448*0.15</f>
        <v>0.3816000033835858</v>
      </c>
      <c r="BB448" s="48">
        <f>BW448*0.35</f>
        <v>0.89040000789503349</v>
      </c>
      <c r="BC448" s="48">
        <f>BW448*0.3</f>
        <v>0.76320000676717159</v>
      </c>
      <c r="BD448" s="48">
        <f>BW448*0.2</f>
        <v>0.5088000045114478</v>
      </c>
      <c r="BE448" s="3" t="s">
        <v>109</v>
      </c>
      <c r="BF448" s="3" t="s">
        <v>109</v>
      </c>
      <c r="BG448" s="3" t="s">
        <v>109</v>
      </c>
      <c r="BH448" s="3" t="s">
        <v>109</v>
      </c>
      <c r="BI448" s="3" t="s">
        <v>109</v>
      </c>
      <c r="BJ448" s="3" t="s">
        <v>109</v>
      </c>
      <c r="BK448" s="3" t="s">
        <v>109</v>
      </c>
      <c r="BM448" s="3" t="s">
        <v>109</v>
      </c>
      <c r="BN448" s="3" t="s">
        <v>109</v>
      </c>
      <c r="BO448" s="3" t="s">
        <v>109</v>
      </c>
      <c r="BP448" s="3" t="s">
        <v>109</v>
      </c>
      <c r="BQ448" s="3" t="s">
        <v>109</v>
      </c>
      <c r="BR448" s="3" t="s">
        <v>109</v>
      </c>
      <c r="BS448" s="3" t="s">
        <v>109</v>
      </c>
      <c r="BT448" s="3" t="s">
        <v>109</v>
      </c>
      <c r="BU448" s="3" t="s">
        <v>109</v>
      </c>
      <c r="BV448" s="3" t="s">
        <v>109</v>
      </c>
      <c r="BW448" s="48">
        <f>((AT448-BY448)/K448)</f>
        <v>2.5440000225572388</v>
      </c>
      <c r="BX448" s="3" t="s">
        <v>109</v>
      </c>
      <c r="BY448" s="48">
        <f>CC448*CB448</f>
        <v>361799.5968</v>
      </c>
      <c r="BZ448" s="3">
        <v>0.08</v>
      </c>
      <c r="CA448" s="4">
        <v>2.4108999999999998E-2</v>
      </c>
      <c r="CB448" s="3">
        <f>BZ448+CA448</f>
        <v>0.10410900000000001</v>
      </c>
      <c r="CC448" s="47">
        <v>3475200</v>
      </c>
      <c r="CD448" s="46">
        <v>0</v>
      </c>
      <c r="CE448" s="46">
        <f>CC448-CD448</f>
        <v>3475200</v>
      </c>
      <c r="CF448" s="46" t="s">
        <v>109</v>
      </c>
      <c r="CG448" s="46">
        <f>CE448/K448</f>
        <v>65.325764126470915</v>
      </c>
      <c r="CH448" s="3" t="s">
        <v>2407</v>
      </c>
      <c r="CI448" s="3" t="s">
        <v>109</v>
      </c>
      <c r="CJ448" s="3" t="s">
        <v>109</v>
      </c>
      <c r="CK448" s="3" t="s">
        <v>109</v>
      </c>
      <c r="CL448" s="3" t="s">
        <v>109</v>
      </c>
      <c r="CM448" s="3" t="s">
        <v>109</v>
      </c>
      <c r="CN448" s="3" t="s">
        <v>109</v>
      </c>
      <c r="CO448" s="3" t="s">
        <v>109</v>
      </c>
      <c r="CP448" s="3" t="s">
        <v>109</v>
      </c>
      <c r="CQ448" s="5" t="s">
        <v>113</v>
      </c>
      <c r="CR448" s="5" t="s">
        <v>109</v>
      </c>
      <c r="CV448" s="21" t="s">
        <v>113</v>
      </c>
    </row>
    <row r="449" spans="1:100" x14ac:dyDescent="0.25">
      <c r="A449" s="3" t="s">
        <v>2308</v>
      </c>
      <c r="B449" s="3" t="s">
        <v>118</v>
      </c>
      <c r="C449" s="4">
        <v>2.5474E-2</v>
      </c>
      <c r="D449" s="3" t="s">
        <v>2309</v>
      </c>
      <c r="E449" s="3" t="s">
        <v>377</v>
      </c>
      <c r="F449" s="3" t="s">
        <v>2310</v>
      </c>
      <c r="G449" s="3" t="s">
        <v>106</v>
      </c>
      <c r="H449" s="4">
        <v>47905</v>
      </c>
      <c r="I449" s="3" t="s">
        <v>2233</v>
      </c>
      <c r="J449" s="3" t="s">
        <v>2301</v>
      </c>
      <c r="K449" s="4">
        <v>108132</v>
      </c>
      <c r="L449" s="3" t="s">
        <v>109</v>
      </c>
      <c r="M449" s="3" t="s">
        <v>109</v>
      </c>
      <c r="N449" s="3" t="s">
        <v>109</v>
      </c>
      <c r="O449" s="3" t="s">
        <v>109</v>
      </c>
      <c r="P449" s="3" t="s">
        <v>109</v>
      </c>
      <c r="Q449" s="2"/>
      <c r="S449" s="48">
        <v>6.5</v>
      </c>
      <c r="T449" s="3" t="s">
        <v>109</v>
      </c>
      <c r="U449" s="3" t="s">
        <v>109</v>
      </c>
      <c r="V449" s="3" t="s">
        <v>109</v>
      </c>
      <c r="W449" s="3" t="s">
        <v>109</v>
      </c>
      <c r="X449" s="3" t="s">
        <v>109</v>
      </c>
      <c r="Y449" s="3" t="s">
        <v>109</v>
      </c>
      <c r="Z449" s="3" t="s">
        <v>109</v>
      </c>
      <c r="AA449" s="4">
        <v>1990</v>
      </c>
      <c r="AB449" s="3" t="s">
        <v>109</v>
      </c>
      <c r="AC449" s="5" t="s">
        <v>123</v>
      </c>
      <c r="AD449" s="3" t="s">
        <v>111</v>
      </c>
      <c r="AE449" s="3" t="s">
        <v>109</v>
      </c>
      <c r="AF449" s="4">
        <v>1</v>
      </c>
      <c r="AG449" s="3" t="s">
        <v>109</v>
      </c>
      <c r="AH449" s="3" t="s">
        <v>123</v>
      </c>
      <c r="AI449" s="3" t="s">
        <v>109</v>
      </c>
      <c r="AN449" s="3" t="s">
        <v>109</v>
      </c>
      <c r="AO449" s="42">
        <f>K449*S449</f>
        <v>702858</v>
      </c>
      <c r="AP449" s="3" t="s">
        <v>109</v>
      </c>
      <c r="AQ449" s="3">
        <v>0.13</v>
      </c>
      <c r="AR449" s="3" t="s">
        <v>109</v>
      </c>
      <c r="AS449" s="3" t="s">
        <v>109</v>
      </c>
      <c r="AT449" s="46">
        <f>AO449*(1-AQ449)</f>
        <v>611486.46</v>
      </c>
      <c r="AU449" s="3" t="s">
        <v>109</v>
      </c>
      <c r="AV449" s="3" t="s">
        <v>109</v>
      </c>
      <c r="AW449" s="3" t="s">
        <v>109</v>
      </c>
      <c r="AX449" s="3" t="s">
        <v>109</v>
      </c>
      <c r="AY449" s="3" t="s">
        <v>109</v>
      </c>
      <c r="AZ449" s="3" t="s">
        <v>109</v>
      </c>
      <c r="BA449" s="48">
        <f>BW449*0.15</f>
        <v>0.38425858700477189</v>
      </c>
      <c r="BB449" s="48">
        <f>BW449*0.35</f>
        <v>0.89660336967780097</v>
      </c>
      <c r="BC449" s="48">
        <f>BW449*0.3</f>
        <v>0.76851717400954378</v>
      </c>
      <c r="BD449" s="48">
        <f>BW449*0.2</f>
        <v>0.51234478267302919</v>
      </c>
      <c r="BE449" s="3" t="s">
        <v>109</v>
      </c>
      <c r="BF449" s="3" t="s">
        <v>109</v>
      </c>
      <c r="BG449" s="3" t="s">
        <v>109</v>
      </c>
      <c r="BH449" s="3" t="s">
        <v>109</v>
      </c>
      <c r="BI449" s="3" t="s">
        <v>109</v>
      </c>
      <c r="BJ449" s="3" t="s">
        <v>109</v>
      </c>
      <c r="BK449" s="3" t="s">
        <v>109</v>
      </c>
      <c r="BL449" s="15"/>
      <c r="BM449" s="3" t="s">
        <v>109</v>
      </c>
      <c r="BN449" s="3" t="s">
        <v>109</v>
      </c>
      <c r="BO449" s="3" t="s">
        <v>109</v>
      </c>
      <c r="BP449" s="3" t="s">
        <v>109</v>
      </c>
      <c r="BQ449" s="3" t="s">
        <v>109</v>
      </c>
      <c r="BR449" s="3" t="s">
        <v>109</v>
      </c>
      <c r="BS449" s="3" t="s">
        <v>109</v>
      </c>
      <c r="BT449" s="3" t="s">
        <v>109</v>
      </c>
      <c r="BU449" s="3" t="s">
        <v>109</v>
      </c>
      <c r="BV449" s="3" t="s">
        <v>109</v>
      </c>
      <c r="BW449" s="48">
        <f>((AT449-BY449)/K449)</f>
        <v>2.5617239133651459</v>
      </c>
      <c r="BX449" s="3" t="s">
        <v>109</v>
      </c>
      <c r="BY449" s="48">
        <f>CC449*CB449</f>
        <v>334482.1298</v>
      </c>
      <c r="BZ449" s="3">
        <v>8.5000000000000006E-2</v>
      </c>
      <c r="CA449" s="4">
        <v>2.5474E-2</v>
      </c>
      <c r="CB449" s="3">
        <f>BZ449+CA449</f>
        <v>0.110474</v>
      </c>
      <c r="CC449" s="47">
        <v>3027700</v>
      </c>
      <c r="CD449" s="46">
        <v>0</v>
      </c>
      <c r="CE449" s="46">
        <f>CC449-CD449</f>
        <v>3027700</v>
      </c>
      <c r="CF449" s="46" t="s">
        <v>109</v>
      </c>
      <c r="CG449" s="46">
        <f>CE449/K449</f>
        <v>28.000036991824807</v>
      </c>
      <c r="CH449" s="3" t="s">
        <v>2311</v>
      </c>
      <c r="CI449" s="3" t="s">
        <v>109</v>
      </c>
      <c r="CJ449" s="3" t="s">
        <v>109</v>
      </c>
      <c r="CK449" s="3" t="s">
        <v>109</v>
      </c>
      <c r="CL449" s="3" t="s">
        <v>109</v>
      </c>
      <c r="CM449" s="3" t="s">
        <v>109</v>
      </c>
      <c r="CN449" s="3" t="s">
        <v>109</v>
      </c>
      <c r="CO449" s="3" t="s">
        <v>109</v>
      </c>
      <c r="CP449" s="3" t="s">
        <v>109</v>
      </c>
      <c r="CQ449" s="5" t="s">
        <v>113</v>
      </c>
      <c r="CR449" s="5" t="s">
        <v>109</v>
      </c>
      <c r="CV449" s="21" t="s">
        <v>113</v>
      </c>
    </row>
    <row r="450" spans="1:100" x14ac:dyDescent="0.25">
      <c r="A450" s="3" t="s">
        <v>2421</v>
      </c>
      <c r="B450" s="3" t="s">
        <v>152</v>
      </c>
      <c r="C450" s="4">
        <v>2.7786000000000002E-2</v>
      </c>
      <c r="D450" s="3" t="s">
        <v>109</v>
      </c>
      <c r="E450" s="3" t="s">
        <v>2422</v>
      </c>
      <c r="F450" s="3" t="s">
        <v>2423</v>
      </c>
      <c r="G450" s="3" t="s">
        <v>133</v>
      </c>
      <c r="H450" s="4">
        <v>47906</v>
      </c>
      <c r="I450" s="3" t="s">
        <v>2233</v>
      </c>
      <c r="J450" s="3" t="s">
        <v>2301</v>
      </c>
      <c r="K450" s="4">
        <v>46600</v>
      </c>
      <c r="L450" s="3" t="s">
        <v>2424</v>
      </c>
      <c r="M450" s="3" t="s">
        <v>109</v>
      </c>
      <c r="N450" s="3" t="s">
        <v>109</v>
      </c>
      <c r="O450" s="3" t="s">
        <v>2425</v>
      </c>
      <c r="P450" s="3" t="s">
        <v>2426</v>
      </c>
      <c r="Q450" s="2"/>
      <c r="S450" s="48">
        <v>9.5</v>
      </c>
      <c r="T450" s="3" t="s">
        <v>109</v>
      </c>
      <c r="U450" s="3" t="s">
        <v>109</v>
      </c>
      <c r="V450" s="3" t="s">
        <v>109</v>
      </c>
      <c r="W450" s="3" t="s">
        <v>109</v>
      </c>
      <c r="X450" s="3" t="s">
        <v>109</v>
      </c>
      <c r="Y450" s="3" t="s">
        <v>109</v>
      </c>
      <c r="Z450" s="3" t="s">
        <v>109</v>
      </c>
      <c r="AA450" s="4">
        <v>1959</v>
      </c>
      <c r="AB450" s="3" t="s">
        <v>109</v>
      </c>
      <c r="AC450" s="5" t="s">
        <v>111</v>
      </c>
      <c r="AD450" s="3" t="s">
        <v>111</v>
      </c>
      <c r="AE450" s="3" t="s">
        <v>109</v>
      </c>
      <c r="AF450" s="4">
        <v>2</v>
      </c>
      <c r="AG450" s="3" t="s">
        <v>109</v>
      </c>
      <c r="AH450" s="3" t="s">
        <v>123</v>
      </c>
      <c r="AI450" s="3" t="s">
        <v>109</v>
      </c>
      <c r="AN450" s="3" t="s">
        <v>109</v>
      </c>
      <c r="AO450" s="42">
        <f>K450*S450</f>
        <v>442700</v>
      </c>
      <c r="AP450" s="3" t="s">
        <v>109</v>
      </c>
      <c r="AQ450" s="3">
        <v>0.1</v>
      </c>
      <c r="AR450" s="3" t="s">
        <v>109</v>
      </c>
      <c r="AS450" s="3" t="s">
        <v>109</v>
      </c>
      <c r="AT450" s="46">
        <f>AO450*(1-AQ450)</f>
        <v>398430</v>
      </c>
      <c r="AU450" s="3" t="s">
        <v>109</v>
      </c>
      <c r="AV450" s="3" t="s">
        <v>109</v>
      </c>
      <c r="AW450" s="3" t="s">
        <v>109</v>
      </c>
      <c r="AX450" s="3" t="s">
        <v>109</v>
      </c>
      <c r="AY450" s="3" t="s">
        <v>109</v>
      </c>
      <c r="AZ450" s="3" t="s">
        <v>109</v>
      </c>
      <c r="BA450" s="48">
        <f>BW450*0.15</f>
        <v>0.38934495772532191</v>
      </c>
      <c r="BB450" s="48">
        <f>BW450*0.35</f>
        <v>0.90847156802575102</v>
      </c>
      <c r="BC450" s="48">
        <f>BW450*0.3</f>
        <v>0.77868991545064381</v>
      </c>
      <c r="BD450" s="48">
        <f>BW450*0.2</f>
        <v>0.51912661030042917</v>
      </c>
      <c r="BE450" s="3" t="s">
        <v>109</v>
      </c>
      <c r="BF450" s="3" t="s">
        <v>109</v>
      </c>
      <c r="BG450" s="3" t="s">
        <v>109</v>
      </c>
      <c r="BH450" s="3" t="s">
        <v>109</v>
      </c>
      <c r="BI450" s="3" t="s">
        <v>109</v>
      </c>
      <c r="BJ450" s="3" t="s">
        <v>109</v>
      </c>
      <c r="BK450" s="3" t="s">
        <v>109</v>
      </c>
      <c r="BM450" s="3" t="s">
        <v>109</v>
      </c>
      <c r="BN450" s="3" t="s">
        <v>109</v>
      </c>
      <c r="BO450" s="3" t="s">
        <v>109</v>
      </c>
      <c r="BP450" s="3" t="s">
        <v>109</v>
      </c>
      <c r="BQ450" s="3" t="s">
        <v>109</v>
      </c>
      <c r="BR450" s="3" t="s">
        <v>109</v>
      </c>
      <c r="BS450" s="3" t="s">
        <v>109</v>
      </c>
      <c r="BT450" s="3" t="s">
        <v>109</v>
      </c>
      <c r="BU450" s="3" t="s">
        <v>109</v>
      </c>
      <c r="BV450" s="3" t="s">
        <v>109</v>
      </c>
      <c r="BW450" s="48">
        <f>((AT450-BY450)/K450)</f>
        <v>2.595633051502146</v>
      </c>
      <c r="BX450" s="3" t="s">
        <v>109</v>
      </c>
      <c r="BY450" s="48">
        <f>CC450*CB450</f>
        <v>277473.49979999999</v>
      </c>
      <c r="BZ450" s="3">
        <v>0.08</v>
      </c>
      <c r="CA450" s="4">
        <v>2.7786000000000002E-2</v>
      </c>
      <c r="CB450" s="3">
        <f>BZ450+CA450</f>
        <v>0.10778600000000001</v>
      </c>
      <c r="CC450" s="47">
        <v>2574300</v>
      </c>
      <c r="CD450" s="46">
        <v>0</v>
      </c>
      <c r="CE450" s="46">
        <f>CC450-CD450</f>
        <v>2574300</v>
      </c>
      <c r="CF450" s="46" t="s">
        <v>109</v>
      </c>
      <c r="CG450" s="46">
        <f>CE450/K450</f>
        <v>55.242489270386265</v>
      </c>
      <c r="CH450" s="3" t="s">
        <v>2427</v>
      </c>
      <c r="CI450" s="3" t="s">
        <v>109</v>
      </c>
      <c r="CJ450" s="3" t="s">
        <v>109</v>
      </c>
      <c r="CK450" s="3" t="s">
        <v>109</v>
      </c>
      <c r="CL450" s="3" t="s">
        <v>109</v>
      </c>
      <c r="CM450" s="3" t="s">
        <v>109</v>
      </c>
      <c r="CN450" s="3" t="s">
        <v>109</v>
      </c>
      <c r="CO450" s="3" t="s">
        <v>109</v>
      </c>
      <c r="CP450" s="3" t="s">
        <v>109</v>
      </c>
      <c r="CQ450" s="5" t="s">
        <v>113</v>
      </c>
      <c r="CR450" s="5" t="s">
        <v>109</v>
      </c>
      <c r="CV450" s="21" t="s">
        <v>113</v>
      </c>
    </row>
    <row r="451" spans="1:100" x14ac:dyDescent="0.25">
      <c r="A451" s="3" t="s">
        <v>2341</v>
      </c>
      <c r="B451" s="3" t="s">
        <v>118</v>
      </c>
      <c r="C451" s="4">
        <v>2.5474E-2</v>
      </c>
      <c r="D451" s="3" t="s">
        <v>109</v>
      </c>
      <c r="E451" s="3" t="s">
        <v>2342</v>
      </c>
      <c r="F451" s="3" t="s">
        <v>2343</v>
      </c>
      <c r="G451" s="3" t="s">
        <v>106</v>
      </c>
      <c r="H451" s="4">
        <v>47905</v>
      </c>
      <c r="I451" s="3" t="s">
        <v>2233</v>
      </c>
      <c r="J451" s="3" t="s">
        <v>2301</v>
      </c>
      <c r="K451" s="4">
        <v>104006</v>
      </c>
      <c r="L451" s="3" t="s">
        <v>2344</v>
      </c>
      <c r="M451" s="3" t="s">
        <v>2345</v>
      </c>
      <c r="N451" s="3" t="s">
        <v>109</v>
      </c>
      <c r="O451" s="3" t="s">
        <v>2346</v>
      </c>
      <c r="P451" s="3" t="s">
        <v>109</v>
      </c>
      <c r="Q451" s="2"/>
      <c r="S451" s="48">
        <v>9.5</v>
      </c>
      <c r="T451" s="3" t="s">
        <v>109</v>
      </c>
      <c r="U451" s="3" t="s">
        <v>109</v>
      </c>
      <c r="V451" s="3" t="s">
        <v>109</v>
      </c>
      <c r="W451" s="3" t="s">
        <v>109</v>
      </c>
      <c r="X451" s="3" t="s">
        <v>109</v>
      </c>
      <c r="Y451" s="3" t="s">
        <v>109</v>
      </c>
      <c r="Z451" s="3" t="s">
        <v>109</v>
      </c>
      <c r="AA451" s="4">
        <v>1972</v>
      </c>
      <c r="AB451" s="3" t="s">
        <v>109</v>
      </c>
      <c r="AC451" s="5" t="s">
        <v>123</v>
      </c>
      <c r="AD451" s="3" t="s">
        <v>123</v>
      </c>
      <c r="AE451" s="3" t="s">
        <v>109</v>
      </c>
      <c r="AF451" s="4">
        <v>2</v>
      </c>
      <c r="AG451" s="3" t="s">
        <v>109</v>
      </c>
      <c r="AH451" s="3" t="s">
        <v>123</v>
      </c>
      <c r="AI451" s="3" t="s">
        <v>109</v>
      </c>
      <c r="AN451" s="3" t="s">
        <v>109</v>
      </c>
      <c r="AO451" s="42">
        <f>K451*S451</f>
        <v>988057</v>
      </c>
      <c r="AP451" s="3" t="s">
        <v>109</v>
      </c>
      <c r="AQ451" s="3">
        <v>0.1</v>
      </c>
      <c r="AR451" s="3" t="s">
        <v>109</v>
      </c>
      <c r="AS451" s="3" t="s">
        <v>109</v>
      </c>
      <c r="AT451" s="46">
        <f>AO451*(1-AQ451)</f>
        <v>889251.3</v>
      </c>
      <c r="AU451" s="3" t="s">
        <v>109</v>
      </c>
      <c r="AV451" s="3" t="s">
        <v>109</v>
      </c>
      <c r="AW451" s="3" t="s">
        <v>109</v>
      </c>
      <c r="AX451" s="3" t="s">
        <v>109</v>
      </c>
      <c r="AY451" s="3" t="s">
        <v>109</v>
      </c>
      <c r="AZ451" s="3" t="s">
        <v>109</v>
      </c>
      <c r="BA451" s="48">
        <f>BW451*0.15</f>
        <v>0.39116935128742586</v>
      </c>
      <c r="BB451" s="48">
        <f>BW451*0.35</f>
        <v>0.91272848633732706</v>
      </c>
      <c r="BC451" s="48">
        <f>BW451*0.3</f>
        <v>0.78233870257485172</v>
      </c>
      <c r="BD451" s="48">
        <f>BW451*0.2</f>
        <v>0.52155913504990126</v>
      </c>
      <c r="BE451" s="3" t="s">
        <v>109</v>
      </c>
      <c r="BF451" s="3" t="s">
        <v>109</v>
      </c>
      <c r="BG451" s="3" t="s">
        <v>109</v>
      </c>
      <c r="BH451" s="3" t="s">
        <v>109</v>
      </c>
      <c r="BI451" s="3" t="s">
        <v>109</v>
      </c>
      <c r="BJ451" s="3" t="s">
        <v>109</v>
      </c>
      <c r="BK451" s="3" t="s">
        <v>109</v>
      </c>
      <c r="BL451" s="16"/>
      <c r="BM451" s="3" t="s">
        <v>109</v>
      </c>
      <c r="BN451" s="3" t="s">
        <v>109</v>
      </c>
      <c r="BO451" s="3" t="s">
        <v>109</v>
      </c>
      <c r="BP451" s="3" t="s">
        <v>109</v>
      </c>
      <c r="BQ451" s="3" t="s">
        <v>109</v>
      </c>
      <c r="BR451" s="3" t="s">
        <v>109</v>
      </c>
      <c r="BS451" s="3" t="s">
        <v>109</v>
      </c>
      <c r="BT451" s="3" t="s">
        <v>109</v>
      </c>
      <c r="BU451" s="3" t="s">
        <v>109</v>
      </c>
      <c r="BV451" s="3" t="s">
        <v>109</v>
      </c>
      <c r="BW451" s="48">
        <f>((AT451-BY451)/K451)</f>
        <v>2.607795675249506</v>
      </c>
      <c r="BX451" s="3" t="s">
        <v>109</v>
      </c>
      <c r="BY451" s="48">
        <f>CC451*CB451</f>
        <v>618024.90299999993</v>
      </c>
      <c r="BZ451" s="3">
        <v>0.08</v>
      </c>
      <c r="CA451" s="4">
        <v>2.5474E-2</v>
      </c>
      <c r="CB451" s="3">
        <f>BZ451+CA451</f>
        <v>0.105474</v>
      </c>
      <c r="CC451" s="47">
        <v>5859500</v>
      </c>
      <c r="CD451" s="46">
        <v>0</v>
      </c>
      <c r="CE451" s="46">
        <f>CC451-CD451</f>
        <v>5859500</v>
      </c>
      <c r="CF451" s="46" t="s">
        <v>109</v>
      </c>
      <c r="CG451" s="46">
        <f>CE451/K451</f>
        <v>56.338095879083902</v>
      </c>
      <c r="CH451" s="3" t="s">
        <v>2347</v>
      </c>
      <c r="CI451" s="3" t="s">
        <v>109</v>
      </c>
      <c r="CJ451" s="3" t="s">
        <v>109</v>
      </c>
      <c r="CK451" s="3" t="s">
        <v>109</v>
      </c>
      <c r="CL451" s="3" t="s">
        <v>109</v>
      </c>
      <c r="CM451" s="3" t="s">
        <v>109</v>
      </c>
      <c r="CN451" s="3" t="s">
        <v>109</v>
      </c>
      <c r="CO451" s="3" t="s">
        <v>109</v>
      </c>
      <c r="CP451" s="3" t="s">
        <v>109</v>
      </c>
      <c r="CQ451" s="5" t="s">
        <v>113</v>
      </c>
      <c r="CR451" s="5" t="s">
        <v>109</v>
      </c>
      <c r="CV451" s="21" t="s">
        <v>113</v>
      </c>
    </row>
    <row r="452" spans="1:100" x14ac:dyDescent="0.25">
      <c r="A452" s="3" t="s">
        <v>2408</v>
      </c>
      <c r="B452" s="3" t="s">
        <v>575</v>
      </c>
      <c r="C452" s="4">
        <v>2.5517999999999999E-2</v>
      </c>
      <c r="D452" s="3" t="s">
        <v>2409</v>
      </c>
      <c r="E452" s="3" t="s">
        <v>2410</v>
      </c>
      <c r="F452" s="3" t="s">
        <v>2411</v>
      </c>
      <c r="G452" s="3" t="s">
        <v>106</v>
      </c>
      <c r="H452" s="4">
        <v>47909</v>
      </c>
      <c r="I452" s="3" t="s">
        <v>2233</v>
      </c>
      <c r="J452" s="3" t="s">
        <v>2301</v>
      </c>
      <c r="K452" s="4">
        <v>24048</v>
      </c>
      <c r="L452" s="3" t="s">
        <v>2412</v>
      </c>
      <c r="M452" s="3" t="s">
        <v>109</v>
      </c>
      <c r="N452" s="3" t="s">
        <v>109</v>
      </c>
      <c r="O452" s="3" t="s">
        <v>2413</v>
      </c>
      <c r="P452" s="3" t="s">
        <v>109</v>
      </c>
      <c r="Q452" s="2"/>
      <c r="S452" s="48">
        <v>9.5</v>
      </c>
      <c r="T452" s="3" t="s">
        <v>109</v>
      </c>
      <c r="U452" s="3" t="s">
        <v>109</v>
      </c>
      <c r="V452" s="3" t="s">
        <v>109</v>
      </c>
      <c r="W452" s="3" t="s">
        <v>109</v>
      </c>
      <c r="X452" s="3" t="s">
        <v>109</v>
      </c>
      <c r="Y452" s="3" t="s">
        <v>109</v>
      </c>
      <c r="Z452" s="3" t="s">
        <v>109</v>
      </c>
      <c r="AA452" s="4">
        <v>1991</v>
      </c>
      <c r="AB452" s="3" t="s">
        <v>109</v>
      </c>
      <c r="AC452" s="5" t="s">
        <v>123</v>
      </c>
      <c r="AD452" s="3" t="s">
        <v>123</v>
      </c>
      <c r="AE452" s="3" t="s">
        <v>109</v>
      </c>
      <c r="AF452" s="4">
        <v>2</v>
      </c>
      <c r="AG452" s="3" t="s">
        <v>109</v>
      </c>
      <c r="AH452" s="3" t="s">
        <v>123</v>
      </c>
      <c r="AI452" s="3" t="s">
        <v>109</v>
      </c>
      <c r="AN452" s="3" t="s">
        <v>109</v>
      </c>
      <c r="AO452" s="42">
        <f>K452*S452</f>
        <v>228456</v>
      </c>
      <c r="AP452" s="3" t="s">
        <v>109</v>
      </c>
      <c r="AQ452" s="3">
        <v>0.1</v>
      </c>
      <c r="AR452" s="3" t="s">
        <v>109</v>
      </c>
      <c r="AS452" s="3" t="s">
        <v>109</v>
      </c>
      <c r="AT452" s="46">
        <f>AO452*(1-AQ452)</f>
        <v>205610.4</v>
      </c>
      <c r="AU452" s="3" t="s">
        <v>109</v>
      </c>
      <c r="AV452" s="3" t="s">
        <v>109</v>
      </c>
      <c r="AW452" s="3" t="s">
        <v>109</v>
      </c>
      <c r="AX452" s="3" t="s">
        <v>109</v>
      </c>
      <c r="AY452" s="3" t="s">
        <v>109</v>
      </c>
      <c r="AZ452" s="3" t="s">
        <v>109</v>
      </c>
      <c r="BA452" s="48">
        <f>BW452*0.15</f>
        <v>0.44273941991017957</v>
      </c>
      <c r="BB452" s="48">
        <f>BW452*0.35</f>
        <v>1.0330586464570857</v>
      </c>
      <c r="BC452" s="48">
        <f>BW452*0.3</f>
        <v>0.88547883982035913</v>
      </c>
      <c r="BD452" s="48">
        <f>BW452*0.2</f>
        <v>0.59031922654690605</v>
      </c>
      <c r="BE452" s="3" t="s">
        <v>109</v>
      </c>
      <c r="BF452" s="3" t="s">
        <v>109</v>
      </c>
      <c r="BG452" s="3" t="s">
        <v>109</v>
      </c>
      <c r="BH452" s="3" t="s">
        <v>109</v>
      </c>
      <c r="BI452" s="3" t="s">
        <v>109</v>
      </c>
      <c r="BJ452" s="3" t="s">
        <v>109</v>
      </c>
      <c r="BK452" s="3" t="s">
        <v>109</v>
      </c>
      <c r="BM452" s="3" t="s">
        <v>109</v>
      </c>
      <c r="BN452" s="3" t="s">
        <v>109</v>
      </c>
      <c r="BO452" s="3" t="s">
        <v>109</v>
      </c>
      <c r="BP452" s="3" t="s">
        <v>109</v>
      </c>
      <c r="BQ452" s="3" t="s">
        <v>109</v>
      </c>
      <c r="BR452" s="3" t="s">
        <v>109</v>
      </c>
      <c r="BS452" s="3" t="s">
        <v>109</v>
      </c>
      <c r="BT452" s="3" t="s">
        <v>109</v>
      </c>
      <c r="BU452" s="3" t="s">
        <v>109</v>
      </c>
      <c r="BV452" s="3" t="s">
        <v>109</v>
      </c>
      <c r="BW452" s="48">
        <f>((AT452-BY452)/K452)</f>
        <v>2.9515961327345304</v>
      </c>
      <c r="BX452" s="3" t="s">
        <v>109</v>
      </c>
      <c r="BY452" s="48">
        <f>CC452*CB452</f>
        <v>134630.41620000001</v>
      </c>
      <c r="BZ452" s="3">
        <v>0.08</v>
      </c>
      <c r="CA452" s="4">
        <v>2.5517999999999999E-2</v>
      </c>
      <c r="CB452" s="3">
        <f>BZ452+CA452</f>
        <v>0.105518</v>
      </c>
      <c r="CC452" s="47">
        <v>1275900</v>
      </c>
      <c r="CD452" s="46">
        <v>0</v>
      </c>
      <c r="CE452" s="46">
        <f>CC452-CD452</f>
        <v>1275900</v>
      </c>
      <c r="CF452" s="46" t="s">
        <v>109</v>
      </c>
      <c r="CG452" s="46">
        <f>CE452/K452</f>
        <v>53.056387225548903</v>
      </c>
      <c r="CH452" s="3" t="s">
        <v>2414</v>
      </c>
      <c r="CI452" s="3" t="s">
        <v>109</v>
      </c>
      <c r="CJ452" s="3" t="s">
        <v>109</v>
      </c>
      <c r="CK452" s="3" t="s">
        <v>109</v>
      </c>
      <c r="CL452" s="3" t="s">
        <v>109</v>
      </c>
      <c r="CM452" s="3" t="s">
        <v>109</v>
      </c>
      <c r="CN452" s="3" t="s">
        <v>109</v>
      </c>
      <c r="CO452" s="3" t="s">
        <v>109</v>
      </c>
      <c r="CP452" s="3" t="s">
        <v>109</v>
      </c>
      <c r="CQ452" s="5" t="s">
        <v>113</v>
      </c>
      <c r="CR452" s="5" t="s">
        <v>109</v>
      </c>
      <c r="CV452" s="21" t="s">
        <v>113</v>
      </c>
    </row>
    <row r="453" spans="1:100" x14ac:dyDescent="0.25">
      <c r="A453" s="3" t="s">
        <v>2304</v>
      </c>
      <c r="B453" s="3" t="s">
        <v>102</v>
      </c>
      <c r="C453" s="4">
        <v>2.4108999999999998E-2</v>
      </c>
      <c r="D453" s="3" t="s">
        <v>109</v>
      </c>
      <c r="E453" s="3" t="s">
        <v>2305</v>
      </c>
      <c r="F453" s="3" t="s">
        <v>2306</v>
      </c>
      <c r="G453" s="3" t="s">
        <v>106</v>
      </c>
      <c r="H453" s="4">
        <v>47905</v>
      </c>
      <c r="I453" s="3" t="s">
        <v>2233</v>
      </c>
      <c r="J453" s="3" t="s">
        <v>2301</v>
      </c>
      <c r="K453" s="4">
        <v>103710</v>
      </c>
      <c r="L453" s="3" t="s">
        <v>109</v>
      </c>
      <c r="M453" s="3" t="s">
        <v>109</v>
      </c>
      <c r="N453" s="3" t="s">
        <v>109</v>
      </c>
      <c r="O453" s="3" t="s">
        <v>109</v>
      </c>
      <c r="P453" s="3" t="s">
        <v>109</v>
      </c>
      <c r="Q453" s="2"/>
      <c r="S453" s="48">
        <v>7</v>
      </c>
      <c r="T453" s="3" t="s">
        <v>109</v>
      </c>
      <c r="U453" s="3" t="s">
        <v>109</v>
      </c>
      <c r="V453" s="3" t="s">
        <v>109</v>
      </c>
      <c r="W453" s="3" t="s">
        <v>109</v>
      </c>
      <c r="X453" s="3" t="s">
        <v>109</v>
      </c>
      <c r="Y453" s="3" t="s">
        <v>109</v>
      </c>
      <c r="Z453" s="3" t="s">
        <v>109</v>
      </c>
      <c r="AA453" s="4">
        <v>1962</v>
      </c>
      <c r="AB453" s="3" t="s">
        <v>109</v>
      </c>
      <c r="AC453" s="5" t="s">
        <v>111</v>
      </c>
      <c r="AD453" s="3" t="s">
        <v>111</v>
      </c>
      <c r="AE453" s="3" t="s">
        <v>109</v>
      </c>
      <c r="AF453" s="4">
        <v>2</v>
      </c>
      <c r="AG453" s="3" t="s">
        <v>109</v>
      </c>
      <c r="AH453" s="3" t="s">
        <v>123</v>
      </c>
      <c r="AI453" s="3" t="s">
        <v>109</v>
      </c>
      <c r="AN453" s="3" t="s">
        <v>109</v>
      </c>
      <c r="AO453" s="42">
        <f>K453*S453</f>
        <v>725970</v>
      </c>
      <c r="AP453" s="3" t="s">
        <v>109</v>
      </c>
      <c r="AQ453" s="3">
        <v>0.12</v>
      </c>
      <c r="AR453" s="3" t="s">
        <v>109</v>
      </c>
      <c r="AS453" s="3" t="s">
        <v>109</v>
      </c>
      <c r="AT453" s="46">
        <f>AO453*(1-AQ453)</f>
        <v>638853.6</v>
      </c>
      <c r="AU453" s="3" t="s">
        <v>109</v>
      </c>
      <c r="AV453" s="3" t="s">
        <v>109</v>
      </c>
      <c r="AW453" s="3" t="s">
        <v>109</v>
      </c>
      <c r="AX453" s="3" t="s">
        <v>109</v>
      </c>
      <c r="AY453" s="3" t="s">
        <v>109</v>
      </c>
      <c r="AZ453" s="3" t="s">
        <v>109</v>
      </c>
      <c r="BA453" s="48">
        <f>BW453*0.15</f>
        <v>0.45229373459647082</v>
      </c>
      <c r="BB453" s="48">
        <f>BW453*0.35</f>
        <v>1.0553520473917652</v>
      </c>
      <c r="BC453" s="48">
        <f>BW453*0.3</f>
        <v>0.90458746919294164</v>
      </c>
      <c r="BD453" s="48">
        <f>BW453*0.2</f>
        <v>0.60305831279529443</v>
      </c>
      <c r="BE453" s="3" t="s">
        <v>109</v>
      </c>
      <c r="BF453" s="3" t="s">
        <v>109</v>
      </c>
      <c r="BG453" s="3" t="s">
        <v>109</v>
      </c>
      <c r="BH453" s="3" t="s">
        <v>109</v>
      </c>
      <c r="BI453" s="3" t="s">
        <v>109</v>
      </c>
      <c r="BJ453" s="3" t="s">
        <v>109</v>
      </c>
      <c r="BK453" s="3" t="s">
        <v>109</v>
      </c>
      <c r="BM453" s="3" t="s">
        <v>109</v>
      </c>
      <c r="BN453" s="3" t="s">
        <v>109</v>
      </c>
      <c r="BO453" s="3" t="s">
        <v>109</v>
      </c>
      <c r="BP453" s="3" t="s">
        <v>109</v>
      </c>
      <c r="BQ453" s="3" t="s">
        <v>109</v>
      </c>
      <c r="BR453" s="3" t="s">
        <v>109</v>
      </c>
      <c r="BS453" s="3" t="s">
        <v>109</v>
      </c>
      <c r="BT453" s="3" t="s">
        <v>109</v>
      </c>
      <c r="BU453" s="3" t="s">
        <v>109</v>
      </c>
      <c r="BV453" s="3" t="s">
        <v>109</v>
      </c>
      <c r="BW453" s="48">
        <f>((AT453-BY453)/K453)</f>
        <v>3.0152915639764721</v>
      </c>
      <c r="BX453" s="3" t="s">
        <v>109</v>
      </c>
      <c r="BY453" s="48">
        <f>CC453*CB453</f>
        <v>326137.71190000005</v>
      </c>
      <c r="BZ453" s="3">
        <v>8.5000000000000006E-2</v>
      </c>
      <c r="CA453" s="4">
        <v>2.4108999999999998E-2</v>
      </c>
      <c r="CB453" s="3">
        <f>BZ453+CA453</f>
        <v>0.10910900000000001</v>
      </c>
      <c r="CC453" s="47">
        <v>2989100</v>
      </c>
      <c r="CD453" s="46">
        <v>0</v>
      </c>
      <c r="CE453" s="46">
        <f>CC453-CD453</f>
        <v>2989100</v>
      </c>
      <c r="CF453" s="46" t="s">
        <v>109</v>
      </c>
      <c r="CG453" s="46">
        <f>CE453/K453</f>
        <v>28.821714395911677</v>
      </c>
      <c r="CH453" s="3" t="s">
        <v>2307</v>
      </c>
      <c r="CI453" s="3" t="s">
        <v>109</v>
      </c>
      <c r="CJ453" s="3" t="s">
        <v>109</v>
      </c>
      <c r="CK453" s="3" t="s">
        <v>109</v>
      </c>
      <c r="CL453" s="3" t="s">
        <v>109</v>
      </c>
      <c r="CM453" s="3" t="s">
        <v>109</v>
      </c>
      <c r="CN453" s="3" t="s">
        <v>109</v>
      </c>
      <c r="CO453" s="3" t="s">
        <v>109</v>
      </c>
      <c r="CP453" s="3" t="s">
        <v>109</v>
      </c>
      <c r="CQ453" s="5" t="s">
        <v>113</v>
      </c>
      <c r="CR453" s="5" t="s">
        <v>109</v>
      </c>
      <c r="CV453" s="21" t="s">
        <v>113</v>
      </c>
    </row>
    <row r="454" spans="1:100" x14ac:dyDescent="0.25">
      <c r="A454" s="3" t="s">
        <v>2312</v>
      </c>
      <c r="B454" s="3" t="s">
        <v>118</v>
      </c>
      <c r="C454" s="4">
        <v>2.5474E-2</v>
      </c>
      <c r="D454" s="3" t="s">
        <v>2313</v>
      </c>
      <c r="E454" s="3" t="s">
        <v>2314</v>
      </c>
      <c r="F454" s="3" t="s">
        <v>2315</v>
      </c>
      <c r="G454" s="3" t="s">
        <v>106</v>
      </c>
      <c r="H454" s="4">
        <v>47909</v>
      </c>
      <c r="I454" s="3" t="s">
        <v>2233</v>
      </c>
      <c r="J454" s="3" t="s">
        <v>2301</v>
      </c>
      <c r="K454" s="4">
        <v>75309</v>
      </c>
      <c r="L454" s="3" t="s">
        <v>2316</v>
      </c>
      <c r="M454" s="3" t="s">
        <v>109</v>
      </c>
      <c r="N454" s="3" t="s">
        <v>109</v>
      </c>
      <c r="O454" s="3" t="s">
        <v>2317</v>
      </c>
      <c r="P454" s="3" t="s">
        <v>109</v>
      </c>
      <c r="Q454" s="2"/>
      <c r="S454" s="48">
        <v>8.5</v>
      </c>
      <c r="T454" s="3" t="s">
        <v>109</v>
      </c>
      <c r="U454" s="3" t="s">
        <v>109</v>
      </c>
      <c r="V454" s="3" t="s">
        <v>109</v>
      </c>
      <c r="W454" s="3" t="s">
        <v>109</v>
      </c>
      <c r="X454" s="3" t="s">
        <v>109</v>
      </c>
      <c r="Y454" s="3" t="s">
        <v>109</v>
      </c>
      <c r="Z454" s="3" t="s">
        <v>109</v>
      </c>
      <c r="AA454" s="4">
        <v>1958</v>
      </c>
      <c r="AB454" s="3" t="s">
        <v>109</v>
      </c>
      <c r="AC454" s="5" t="s">
        <v>111</v>
      </c>
      <c r="AD454" s="3" t="s">
        <v>123</v>
      </c>
      <c r="AE454" s="3" t="s">
        <v>109</v>
      </c>
      <c r="AF454" s="4">
        <v>2</v>
      </c>
      <c r="AG454" s="3" t="s">
        <v>109</v>
      </c>
      <c r="AH454" s="3" t="s">
        <v>123</v>
      </c>
      <c r="AI454" s="3" t="s">
        <v>109</v>
      </c>
      <c r="AN454" s="3" t="s">
        <v>109</v>
      </c>
      <c r="AO454" s="42">
        <f>K454*S454</f>
        <v>640126.5</v>
      </c>
      <c r="AP454" s="3" t="s">
        <v>109</v>
      </c>
      <c r="AQ454" s="3">
        <v>0.12</v>
      </c>
      <c r="AR454" s="3" t="s">
        <v>109</v>
      </c>
      <c r="AS454" s="3" t="s">
        <v>109</v>
      </c>
      <c r="AT454" s="46">
        <f>AO454*(1-AQ454)</f>
        <v>563311.31999999995</v>
      </c>
      <c r="AU454" s="3" t="s">
        <v>109</v>
      </c>
      <c r="AV454" s="3" t="s">
        <v>109</v>
      </c>
      <c r="AW454" s="3" t="s">
        <v>109</v>
      </c>
      <c r="AX454" s="3" t="s">
        <v>109</v>
      </c>
      <c r="AY454" s="3" t="s">
        <v>109</v>
      </c>
      <c r="AZ454" s="3" t="s">
        <v>109</v>
      </c>
      <c r="BA454" s="48">
        <f>BW454*0.15</f>
        <v>0.45809099948213355</v>
      </c>
      <c r="BB454" s="48">
        <f>BW454*0.35</f>
        <v>1.0688789987916449</v>
      </c>
      <c r="BC454" s="48">
        <f>BW454*0.3</f>
        <v>0.91618199896426711</v>
      </c>
      <c r="BD454" s="48">
        <f>BW454*0.2</f>
        <v>0.61078799930951144</v>
      </c>
      <c r="BE454" s="3" t="s">
        <v>109</v>
      </c>
      <c r="BF454" s="3" t="s">
        <v>109</v>
      </c>
      <c r="BG454" s="3" t="s">
        <v>109</v>
      </c>
      <c r="BH454" s="3" t="s">
        <v>109</v>
      </c>
      <c r="BI454" s="3" t="s">
        <v>109</v>
      </c>
      <c r="BJ454" s="3" t="s">
        <v>109</v>
      </c>
      <c r="BK454" s="3" t="s">
        <v>109</v>
      </c>
      <c r="BM454" s="3" t="s">
        <v>109</v>
      </c>
      <c r="BN454" s="3" t="s">
        <v>109</v>
      </c>
      <c r="BO454" s="3" t="s">
        <v>109</v>
      </c>
      <c r="BP454" s="3" t="s">
        <v>109</v>
      </c>
      <c r="BQ454" s="3" t="s">
        <v>109</v>
      </c>
      <c r="BR454" s="3" t="s">
        <v>109</v>
      </c>
      <c r="BS454" s="3" t="s">
        <v>109</v>
      </c>
      <c r="BT454" s="3" t="s">
        <v>109</v>
      </c>
      <c r="BU454" s="3" t="s">
        <v>109</v>
      </c>
      <c r="BV454" s="3" t="s">
        <v>109</v>
      </c>
      <c r="BW454" s="48">
        <f>((AT454-BY454)/K454)</f>
        <v>3.0539399965475571</v>
      </c>
      <c r="BX454" s="3" t="s">
        <v>109</v>
      </c>
      <c r="BY454" s="48">
        <f>CC454*CB454</f>
        <v>333322.15279999998</v>
      </c>
      <c r="BZ454" s="3">
        <v>8.5000000000000006E-2</v>
      </c>
      <c r="CA454" s="4">
        <v>2.5474E-2</v>
      </c>
      <c r="CB454" s="3">
        <f>BZ454+CA454</f>
        <v>0.110474</v>
      </c>
      <c r="CC454" s="47">
        <v>3017200</v>
      </c>
      <c r="CD454" s="46">
        <v>0</v>
      </c>
      <c r="CE454" s="46">
        <f>CC454-CD454</f>
        <v>3017200</v>
      </c>
      <c r="CF454" s="46" t="s">
        <v>109</v>
      </c>
      <c r="CG454" s="46">
        <f>CE454/K454</f>
        <v>40.064268546920026</v>
      </c>
      <c r="CH454" s="3" t="s">
        <v>2318</v>
      </c>
      <c r="CI454" s="3" t="s">
        <v>109</v>
      </c>
      <c r="CJ454" s="3" t="s">
        <v>109</v>
      </c>
      <c r="CK454" s="3" t="s">
        <v>109</v>
      </c>
      <c r="CL454" s="3" t="s">
        <v>109</v>
      </c>
      <c r="CM454" s="3" t="s">
        <v>109</v>
      </c>
      <c r="CN454" s="3" t="s">
        <v>109</v>
      </c>
      <c r="CO454" s="3" t="s">
        <v>109</v>
      </c>
      <c r="CP454" s="3" t="s">
        <v>109</v>
      </c>
      <c r="CQ454" s="5" t="s">
        <v>126</v>
      </c>
      <c r="CR454" s="5" t="s">
        <v>2319</v>
      </c>
      <c r="CV454" s="21" t="s">
        <v>126</v>
      </c>
    </row>
    <row r="455" spans="1:100" x14ac:dyDescent="0.25">
      <c r="A455" s="3" t="s">
        <v>2312</v>
      </c>
      <c r="B455" s="3" t="s">
        <v>118</v>
      </c>
      <c r="C455" s="4">
        <v>2.5474E-2</v>
      </c>
      <c r="D455" s="3" t="s">
        <v>2313</v>
      </c>
      <c r="E455" s="3" t="s">
        <v>2314</v>
      </c>
      <c r="F455" s="3" t="s">
        <v>2320</v>
      </c>
      <c r="G455" s="3" t="s">
        <v>106</v>
      </c>
      <c r="H455" s="4">
        <v>47909</v>
      </c>
      <c r="I455" s="3" t="s">
        <v>2233</v>
      </c>
      <c r="J455" s="3" t="s">
        <v>2301</v>
      </c>
      <c r="K455" s="4">
        <v>75309</v>
      </c>
      <c r="L455" s="3" t="s">
        <v>2316</v>
      </c>
      <c r="M455" s="3" t="s">
        <v>109</v>
      </c>
      <c r="N455" s="3" t="s">
        <v>109</v>
      </c>
      <c r="O455" s="3" t="s">
        <v>2317</v>
      </c>
      <c r="P455" s="3" t="s">
        <v>109</v>
      </c>
      <c r="Q455" s="2"/>
      <c r="S455" s="48">
        <v>8.5</v>
      </c>
      <c r="T455" s="3" t="s">
        <v>109</v>
      </c>
      <c r="U455" s="3" t="s">
        <v>109</v>
      </c>
      <c r="V455" s="3" t="s">
        <v>109</v>
      </c>
      <c r="W455" s="3" t="s">
        <v>109</v>
      </c>
      <c r="X455" s="3" t="s">
        <v>109</v>
      </c>
      <c r="Y455" s="3" t="s">
        <v>109</v>
      </c>
      <c r="Z455" s="3" t="s">
        <v>109</v>
      </c>
      <c r="AA455" s="4">
        <v>1977</v>
      </c>
      <c r="AB455" s="3" t="s">
        <v>109</v>
      </c>
      <c r="AC455" s="5" t="s">
        <v>111</v>
      </c>
      <c r="AD455" s="3" t="s">
        <v>123</v>
      </c>
      <c r="AE455" s="3" t="s">
        <v>109</v>
      </c>
      <c r="AF455" s="4">
        <v>2</v>
      </c>
      <c r="AG455" s="3" t="s">
        <v>109</v>
      </c>
      <c r="AH455" s="3" t="s">
        <v>123</v>
      </c>
      <c r="AI455" s="3" t="s">
        <v>109</v>
      </c>
      <c r="AN455" s="3" t="s">
        <v>109</v>
      </c>
      <c r="AO455" s="42">
        <f>K455*S455</f>
        <v>640126.5</v>
      </c>
      <c r="AP455" s="3" t="s">
        <v>109</v>
      </c>
      <c r="AQ455" s="3">
        <v>0.12</v>
      </c>
      <c r="AR455" s="3" t="s">
        <v>109</v>
      </c>
      <c r="AS455" s="3" t="s">
        <v>109</v>
      </c>
      <c r="AT455" s="46">
        <f>AO455*(1-AQ455)</f>
        <v>563311.31999999995</v>
      </c>
      <c r="AU455" s="3" t="s">
        <v>109</v>
      </c>
      <c r="AV455" s="3" t="s">
        <v>109</v>
      </c>
      <c r="AW455" s="3" t="s">
        <v>109</v>
      </c>
      <c r="AX455" s="3" t="s">
        <v>109</v>
      </c>
      <c r="AY455" s="3" t="s">
        <v>109</v>
      </c>
      <c r="AZ455" s="3" t="s">
        <v>109</v>
      </c>
      <c r="BA455" s="48">
        <f>BW455*0.15</f>
        <v>0.45809099948213355</v>
      </c>
      <c r="BB455" s="48">
        <f>BW455*0.35</f>
        <v>1.0688789987916449</v>
      </c>
      <c r="BC455" s="48">
        <f>BW455*0.3</f>
        <v>0.91618199896426711</v>
      </c>
      <c r="BD455" s="48">
        <f>BW455*0.2</f>
        <v>0.61078799930951144</v>
      </c>
      <c r="BE455" s="3" t="s">
        <v>109</v>
      </c>
      <c r="BF455" s="3" t="s">
        <v>109</v>
      </c>
      <c r="BG455" s="3" t="s">
        <v>109</v>
      </c>
      <c r="BH455" s="3" t="s">
        <v>109</v>
      </c>
      <c r="BI455" s="3" t="s">
        <v>109</v>
      </c>
      <c r="BJ455" s="3" t="s">
        <v>109</v>
      </c>
      <c r="BK455" s="3" t="s">
        <v>109</v>
      </c>
      <c r="BL455" s="16"/>
      <c r="BM455" s="3" t="s">
        <v>109</v>
      </c>
      <c r="BN455" s="3" t="s">
        <v>109</v>
      </c>
      <c r="BO455" s="3" t="s">
        <v>109</v>
      </c>
      <c r="BP455" s="3" t="s">
        <v>109</v>
      </c>
      <c r="BQ455" s="3" t="s">
        <v>109</v>
      </c>
      <c r="BR455" s="3" t="s">
        <v>109</v>
      </c>
      <c r="BS455" s="3" t="s">
        <v>109</v>
      </c>
      <c r="BT455" s="3" t="s">
        <v>109</v>
      </c>
      <c r="BU455" s="3" t="s">
        <v>109</v>
      </c>
      <c r="BV455" s="3" t="s">
        <v>109</v>
      </c>
      <c r="BW455" s="48">
        <f>((AT455-BY455)/K455)</f>
        <v>3.0539399965475571</v>
      </c>
      <c r="BX455" s="3" t="s">
        <v>109</v>
      </c>
      <c r="BY455" s="48">
        <f>CC455*CB455</f>
        <v>333322.15279999998</v>
      </c>
      <c r="BZ455" s="3">
        <v>8.5000000000000006E-2</v>
      </c>
      <c r="CA455" s="4">
        <v>2.5474E-2</v>
      </c>
      <c r="CB455" s="3">
        <f>BZ455+CA455</f>
        <v>0.110474</v>
      </c>
      <c r="CC455" s="47">
        <v>3017200</v>
      </c>
      <c r="CD455" s="46">
        <v>0</v>
      </c>
      <c r="CE455" s="46">
        <f>CC455-CD455</f>
        <v>3017200</v>
      </c>
      <c r="CF455" s="46" t="s">
        <v>109</v>
      </c>
      <c r="CG455" s="46">
        <f>CE455/K455</f>
        <v>40.064268546920026</v>
      </c>
      <c r="CH455" s="3" t="s">
        <v>2318</v>
      </c>
      <c r="CI455" s="3" t="s">
        <v>109</v>
      </c>
      <c r="CJ455" s="3" t="s">
        <v>109</v>
      </c>
      <c r="CK455" s="3" t="s">
        <v>109</v>
      </c>
      <c r="CL455" s="3" t="s">
        <v>109</v>
      </c>
      <c r="CM455" s="3" t="s">
        <v>109</v>
      </c>
      <c r="CN455" s="3" t="s">
        <v>109</v>
      </c>
      <c r="CO455" s="3" t="s">
        <v>109</v>
      </c>
      <c r="CP455" s="3" t="s">
        <v>109</v>
      </c>
      <c r="CQ455" s="5" t="s">
        <v>126</v>
      </c>
      <c r="CR455" s="5" t="s">
        <v>2319</v>
      </c>
      <c r="CV455" s="21" t="s">
        <v>126</v>
      </c>
    </row>
    <row r="456" spans="1:100" x14ac:dyDescent="0.25">
      <c r="A456" s="3" t="s">
        <v>2387</v>
      </c>
      <c r="B456" s="3" t="s">
        <v>199</v>
      </c>
      <c r="C456" s="4">
        <v>2.4153000000000001E-2</v>
      </c>
      <c r="D456" s="3" t="s">
        <v>109</v>
      </c>
      <c r="E456" s="3" t="s">
        <v>2388</v>
      </c>
      <c r="F456" s="3" t="s">
        <v>2389</v>
      </c>
      <c r="G456" s="3" t="s">
        <v>106</v>
      </c>
      <c r="H456" s="4">
        <v>47905</v>
      </c>
      <c r="I456" s="3" t="s">
        <v>2233</v>
      </c>
      <c r="J456" s="3" t="s">
        <v>2301</v>
      </c>
      <c r="K456" s="4">
        <v>68405</v>
      </c>
      <c r="L456" s="3" t="s">
        <v>2390</v>
      </c>
      <c r="M456" s="3" t="s">
        <v>109</v>
      </c>
      <c r="N456" s="3" t="s">
        <v>109</v>
      </c>
      <c r="O456" s="3" t="s">
        <v>2391</v>
      </c>
      <c r="P456" s="3" t="s">
        <v>2392</v>
      </c>
      <c r="Q456" s="2"/>
      <c r="S456" s="48">
        <v>5</v>
      </c>
      <c r="T456" s="3" t="s">
        <v>109</v>
      </c>
      <c r="U456" s="3" t="s">
        <v>109</v>
      </c>
      <c r="V456" s="3" t="s">
        <v>109</v>
      </c>
      <c r="W456" s="3" t="s">
        <v>109</v>
      </c>
      <c r="X456" s="3" t="s">
        <v>109</v>
      </c>
      <c r="Y456" s="3" t="s">
        <v>109</v>
      </c>
      <c r="Z456" s="3" t="s">
        <v>109</v>
      </c>
      <c r="AA456" s="4">
        <v>1981</v>
      </c>
      <c r="AB456" s="3" t="s">
        <v>109</v>
      </c>
      <c r="AC456" s="5" t="s">
        <v>126</v>
      </c>
      <c r="AD456" s="3" t="s">
        <v>126</v>
      </c>
      <c r="AE456" s="3" t="s">
        <v>109</v>
      </c>
      <c r="AF456" s="4">
        <v>1</v>
      </c>
      <c r="AG456" s="3" t="s">
        <v>109</v>
      </c>
      <c r="AH456" s="3" t="s">
        <v>126</v>
      </c>
      <c r="AI456" s="3" t="s">
        <v>109</v>
      </c>
      <c r="AN456" s="3" t="s">
        <v>109</v>
      </c>
      <c r="AO456" s="42">
        <f>K456*S456</f>
        <v>342025</v>
      </c>
      <c r="AP456" s="3" t="s">
        <v>109</v>
      </c>
      <c r="AQ456" s="3">
        <v>0.2</v>
      </c>
      <c r="AR456" s="3" t="s">
        <v>109</v>
      </c>
      <c r="AS456" s="3" t="s">
        <v>109</v>
      </c>
      <c r="AT456" s="46">
        <f>AO456*(1-AQ456)</f>
        <v>273620</v>
      </c>
      <c r="AU456" s="3" t="s">
        <v>109</v>
      </c>
      <c r="AV456" s="3" t="s">
        <v>109</v>
      </c>
      <c r="AW456" s="3" t="s">
        <v>109</v>
      </c>
      <c r="AX456" s="3" t="s">
        <v>109</v>
      </c>
      <c r="AY456" s="3" t="s">
        <v>109</v>
      </c>
      <c r="AZ456" s="3" t="s">
        <v>109</v>
      </c>
      <c r="BA456" s="48">
        <f>BW456*0.15</f>
        <v>0.45878166069731746</v>
      </c>
      <c r="BB456" s="48">
        <f>BW456*0.35</f>
        <v>1.070490541627074</v>
      </c>
      <c r="BC456" s="48">
        <f>BW456*0.3</f>
        <v>0.91756332139463492</v>
      </c>
      <c r="BD456" s="48">
        <f>BW456*0.2</f>
        <v>0.61170888092975673</v>
      </c>
      <c r="BE456" s="3" t="s">
        <v>109</v>
      </c>
      <c r="BF456" s="3" t="s">
        <v>109</v>
      </c>
      <c r="BG456" s="3" t="s">
        <v>109</v>
      </c>
      <c r="BH456" s="3" t="s">
        <v>109</v>
      </c>
      <c r="BI456" s="3" t="s">
        <v>109</v>
      </c>
      <c r="BJ456" s="3" t="s">
        <v>109</v>
      </c>
      <c r="BK456" s="3" t="s">
        <v>109</v>
      </c>
      <c r="BM456" s="3" t="s">
        <v>109</v>
      </c>
      <c r="BN456" s="3" t="s">
        <v>109</v>
      </c>
      <c r="BO456" s="3" t="s">
        <v>109</v>
      </c>
      <c r="BP456" s="3" t="s">
        <v>109</v>
      </c>
      <c r="BQ456" s="3" t="s">
        <v>109</v>
      </c>
      <c r="BR456" s="3" t="s">
        <v>109</v>
      </c>
      <c r="BS456" s="3" t="s">
        <v>109</v>
      </c>
      <c r="BT456" s="3" t="s">
        <v>109</v>
      </c>
      <c r="BU456" s="3" t="s">
        <v>109</v>
      </c>
      <c r="BV456" s="3" t="s">
        <v>109</v>
      </c>
      <c r="BW456" s="48">
        <f>((AT456-BY456)/K456)</f>
        <v>3.0585444046487833</v>
      </c>
      <c r="BX456" s="3" t="s">
        <v>109</v>
      </c>
      <c r="BY456" s="48">
        <f>CC456*CB456</f>
        <v>64400.27</v>
      </c>
      <c r="BZ456" s="3">
        <v>8.5000000000000006E-2</v>
      </c>
      <c r="CA456" s="4">
        <v>2.4153000000000001E-2</v>
      </c>
      <c r="CB456" s="3">
        <f>BZ456+CA456</f>
        <v>0.109153</v>
      </c>
      <c r="CC456" s="47">
        <v>590000</v>
      </c>
      <c r="CD456" s="46">
        <v>0</v>
      </c>
      <c r="CE456" s="46">
        <f>CC456-CD456</f>
        <v>590000</v>
      </c>
      <c r="CF456" s="46" t="s">
        <v>109</v>
      </c>
      <c r="CG456" s="46">
        <f>CE456/K456</f>
        <v>8.6251005043490974</v>
      </c>
      <c r="CH456" s="3" t="s">
        <v>2393</v>
      </c>
      <c r="CI456" s="3" t="s">
        <v>109</v>
      </c>
      <c r="CJ456" s="3" t="s">
        <v>109</v>
      </c>
      <c r="CK456" s="3" t="s">
        <v>109</v>
      </c>
      <c r="CL456" s="3" t="s">
        <v>109</v>
      </c>
      <c r="CM456" s="3" t="s">
        <v>109</v>
      </c>
      <c r="CN456" s="3" t="s">
        <v>109</v>
      </c>
      <c r="CO456" s="3" t="s">
        <v>109</v>
      </c>
      <c r="CP456" s="3" t="s">
        <v>109</v>
      </c>
      <c r="CQ456" s="5" t="s">
        <v>126</v>
      </c>
      <c r="CR456" s="5" t="s">
        <v>2394</v>
      </c>
      <c r="CV456" s="21" t="s">
        <v>113</v>
      </c>
    </row>
    <row r="457" spans="1:100" x14ac:dyDescent="0.25">
      <c r="A457" s="3" t="s">
        <v>2395</v>
      </c>
      <c r="B457" s="3" t="s">
        <v>118</v>
      </c>
      <c r="C457" s="4">
        <v>2.5474E-2</v>
      </c>
      <c r="D457" s="3" t="s">
        <v>109</v>
      </c>
      <c r="E457" s="3" t="s">
        <v>2396</v>
      </c>
      <c r="F457" s="3" t="s">
        <v>2397</v>
      </c>
      <c r="G457" s="3" t="s">
        <v>106</v>
      </c>
      <c r="H457" s="4">
        <v>47905</v>
      </c>
      <c r="I457" s="3" t="s">
        <v>2233</v>
      </c>
      <c r="J457" s="3" t="s">
        <v>2301</v>
      </c>
      <c r="K457" s="4">
        <v>31620</v>
      </c>
      <c r="L457" s="3" t="s">
        <v>2398</v>
      </c>
      <c r="M457" s="3" t="s">
        <v>109</v>
      </c>
      <c r="N457" s="3" t="s">
        <v>109</v>
      </c>
      <c r="O457" s="3" t="s">
        <v>2399</v>
      </c>
      <c r="P457" s="3" t="s">
        <v>109</v>
      </c>
      <c r="Q457" s="2"/>
      <c r="S457" s="48">
        <v>9.5</v>
      </c>
      <c r="T457" s="3" t="s">
        <v>109</v>
      </c>
      <c r="U457" s="3" t="s">
        <v>109</v>
      </c>
      <c r="V457" s="3" t="s">
        <v>109</v>
      </c>
      <c r="W457" s="3" t="s">
        <v>109</v>
      </c>
      <c r="X457" s="3" t="s">
        <v>109</v>
      </c>
      <c r="Y457" s="3" t="s">
        <v>109</v>
      </c>
      <c r="Z457" s="3" t="s">
        <v>109</v>
      </c>
      <c r="AA457" s="4">
        <v>1993</v>
      </c>
      <c r="AB457" s="3" t="s">
        <v>109</v>
      </c>
      <c r="AC457" s="5" t="s">
        <v>126</v>
      </c>
      <c r="AD457" s="3" t="s">
        <v>135</v>
      </c>
      <c r="AE457" s="3" t="s">
        <v>109</v>
      </c>
      <c r="AF457" s="4">
        <v>1</v>
      </c>
      <c r="AG457" s="3" t="s">
        <v>109</v>
      </c>
      <c r="AH457" s="3" t="s">
        <v>126</v>
      </c>
      <c r="AI457" s="3" t="s">
        <v>109</v>
      </c>
      <c r="AN457" s="3" t="s">
        <v>109</v>
      </c>
      <c r="AO457" s="42">
        <f>K457*S457</f>
        <v>300390</v>
      </c>
      <c r="AP457" s="3" t="s">
        <v>109</v>
      </c>
      <c r="AQ457" s="3">
        <v>0.1</v>
      </c>
      <c r="AR457" s="3" t="s">
        <v>109</v>
      </c>
      <c r="AS457" s="3" t="s">
        <v>109</v>
      </c>
      <c r="AT457" s="46">
        <f>AO457*(1-AQ457)</f>
        <v>270351</v>
      </c>
      <c r="AU457" s="3" t="s">
        <v>109</v>
      </c>
      <c r="AV457" s="3" t="s">
        <v>109</v>
      </c>
      <c r="AW457" s="3" t="s">
        <v>109</v>
      </c>
      <c r="AX457" s="3" t="s">
        <v>109</v>
      </c>
      <c r="AY457" s="3" t="s">
        <v>109</v>
      </c>
      <c r="AZ457" s="3" t="s">
        <v>109</v>
      </c>
      <c r="BA457" s="48">
        <f>BW457*0.15</f>
        <v>0.46432159013282726</v>
      </c>
      <c r="BB457" s="48">
        <f>BW457*0.35</f>
        <v>1.0834170436432635</v>
      </c>
      <c r="BC457" s="48">
        <f>BW457*0.3</f>
        <v>0.92864318026565451</v>
      </c>
      <c r="BD457" s="48">
        <f>BW457*0.2</f>
        <v>0.61909545351043649</v>
      </c>
      <c r="BE457" s="3" t="s">
        <v>109</v>
      </c>
      <c r="BF457" s="3" t="s">
        <v>109</v>
      </c>
      <c r="BG457" s="3" t="s">
        <v>109</v>
      </c>
      <c r="BH457" s="3" t="s">
        <v>109</v>
      </c>
      <c r="BI457" s="3" t="s">
        <v>109</v>
      </c>
      <c r="BJ457" s="3" t="s">
        <v>109</v>
      </c>
      <c r="BK457" s="3" t="s">
        <v>109</v>
      </c>
      <c r="BM457" s="3" t="s">
        <v>109</v>
      </c>
      <c r="BN457" s="3" t="s">
        <v>109</v>
      </c>
      <c r="BO457" s="3" t="s">
        <v>109</v>
      </c>
      <c r="BP457" s="3" t="s">
        <v>109</v>
      </c>
      <c r="BQ457" s="3" t="s">
        <v>109</v>
      </c>
      <c r="BR457" s="3" t="s">
        <v>109</v>
      </c>
      <c r="BS457" s="3" t="s">
        <v>109</v>
      </c>
      <c r="BT457" s="3" t="s">
        <v>109</v>
      </c>
      <c r="BU457" s="3" t="s">
        <v>109</v>
      </c>
      <c r="BV457" s="3" t="s">
        <v>109</v>
      </c>
      <c r="BW457" s="48">
        <f>((AT457-BY457)/K457)</f>
        <v>3.095477267552182</v>
      </c>
      <c r="BX457" s="3" t="s">
        <v>109</v>
      </c>
      <c r="BY457" s="48">
        <f>CC457*CB457</f>
        <v>172472.00880000001</v>
      </c>
      <c r="BZ457" s="3">
        <v>8.5000000000000006E-2</v>
      </c>
      <c r="CA457" s="4">
        <v>2.5474E-2</v>
      </c>
      <c r="CB457" s="3">
        <f>BZ457+CA457</f>
        <v>0.110474</v>
      </c>
      <c r="CC457" s="47">
        <v>1561200</v>
      </c>
      <c r="CD457" s="46">
        <v>0</v>
      </c>
      <c r="CE457" s="46">
        <f>CC457-CD457</f>
        <v>1561200</v>
      </c>
      <c r="CF457" s="46" t="s">
        <v>109</v>
      </c>
      <c r="CG457" s="46">
        <f>CE457/K457</f>
        <v>49.373814041745732</v>
      </c>
      <c r="CH457" s="3" t="s">
        <v>2400</v>
      </c>
      <c r="CI457" s="3" t="s">
        <v>109</v>
      </c>
      <c r="CJ457" s="3" t="s">
        <v>109</v>
      </c>
      <c r="CK457" s="3" t="s">
        <v>109</v>
      </c>
      <c r="CL457" s="3" t="s">
        <v>109</v>
      </c>
      <c r="CM457" s="3" t="s">
        <v>109</v>
      </c>
      <c r="CN457" s="3" t="s">
        <v>109</v>
      </c>
      <c r="CO457" s="3" t="s">
        <v>109</v>
      </c>
      <c r="CP457" s="3" t="s">
        <v>109</v>
      </c>
      <c r="CQ457" s="5" t="s">
        <v>113</v>
      </c>
      <c r="CR457" s="5" t="s">
        <v>109</v>
      </c>
      <c r="CV457" s="21" t="s">
        <v>113</v>
      </c>
    </row>
    <row r="458" spans="1:100" x14ac:dyDescent="0.25">
      <c r="A458" s="3" t="s">
        <v>2297</v>
      </c>
      <c r="B458" s="3" t="s">
        <v>118</v>
      </c>
      <c r="C458" s="4">
        <v>2.5474E-2</v>
      </c>
      <c r="D458" s="3" t="s">
        <v>2298</v>
      </c>
      <c r="E458" s="3" t="s">
        <v>2299</v>
      </c>
      <c r="F458" s="3" t="s">
        <v>2300</v>
      </c>
      <c r="G458" s="3" t="s">
        <v>106</v>
      </c>
      <c r="H458" s="4">
        <v>47905</v>
      </c>
      <c r="I458" s="3" t="s">
        <v>2233</v>
      </c>
      <c r="J458" s="3" t="s">
        <v>2301</v>
      </c>
      <c r="K458" s="4">
        <v>252694</v>
      </c>
      <c r="L458" s="3" t="s">
        <v>109</v>
      </c>
      <c r="M458" s="3" t="s">
        <v>109</v>
      </c>
      <c r="N458" s="3" t="s">
        <v>109</v>
      </c>
      <c r="O458" s="3" t="s">
        <v>109</v>
      </c>
      <c r="P458" s="3" t="s">
        <v>109</v>
      </c>
      <c r="Q458" s="2"/>
      <c r="S458" s="48">
        <v>8</v>
      </c>
      <c r="T458" s="3" t="s">
        <v>109</v>
      </c>
      <c r="U458" s="3" t="s">
        <v>109</v>
      </c>
      <c r="V458" s="3" t="s">
        <v>109</v>
      </c>
      <c r="W458" s="3" t="s">
        <v>109</v>
      </c>
      <c r="X458" s="3" t="s">
        <v>109</v>
      </c>
      <c r="Y458" s="3" t="s">
        <v>109</v>
      </c>
      <c r="Z458" s="3" t="s">
        <v>109</v>
      </c>
      <c r="AA458" s="4">
        <v>1972</v>
      </c>
      <c r="AB458" s="3" t="s">
        <v>109</v>
      </c>
      <c r="AC458" s="5" t="s">
        <v>111</v>
      </c>
      <c r="AD458" s="3" t="s">
        <v>111</v>
      </c>
      <c r="AE458" s="3" t="s">
        <v>109</v>
      </c>
      <c r="AF458" s="4">
        <v>2</v>
      </c>
      <c r="AG458" s="3" t="s">
        <v>109</v>
      </c>
      <c r="AH458" s="3" t="s">
        <v>123</v>
      </c>
      <c r="AI458" s="3" t="s">
        <v>109</v>
      </c>
      <c r="AN458" s="3" t="s">
        <v>109</v>
      </c>
      <c r="AO458" s="42">
        <f>K458*S458</f>
        <v>2021552</v>
      </c>
      <c r="AP458" s="3" t="s">
        <v>109</v>
      </c>
      <c r="AQ458" s="3">
        <v>0.12</v>
      </c>
      <c r="AR458" s="3" t="s">
        <v>109</v>
      </c>
      <c r="AS458" s="3" t="s">
        <v>109</v>
      </c>
      <c r="AT458" s="46">
        <f>AO458*(1-AQ458)</f>
        <v>1778965.76</v>
      </c>
      <c r="AU458" s="3" t="s">
        <v>109</v>
      </c>
      <c r="AV458" s="3" t="s">
        <v>109</v>
      </c>
      <c r="AW458" s="3" t="s">
        <v>109</v>
      </c>
      <c r="AX458" s="3" t="s">
        <v>109</v>
      </c>
      <c r="AY458" s="3" t="s">
        <v>109</v>
      </c>
      <c r="AZ458" s="3" t="s">
        <v>109</v>
      </c>
      <c r="BA458" s="48">
        <f>BW458*0.15</f>
        <v>0.46905960438316691</v>
      </c>
      <c r="BB458" s="48">
        <f>BW458*0.35</f>
        <v>1.0944724102273895</v>
      </c>
      <c r="BC458" s="48">
        <f>BW458*0.3</f>
        <v>0.93811920876633381</v>
      </c>
      <c r="BD458" s="48">
        <f>BW458*0.2</f>
        <v>0.62541280584422265</v>
      </c>
      <c r="BE458" s="3" t="s">
        <v>109</v>
      </c>
      <c r="BF458" s="3" t="s">
        <v>109</v>
      </c>
      <c r="BG458" s="3" t="s">
        <v>109</v>
      </c>
      <c r="BH458" s="3" t="s">
        <v>109</v>
      </c>
      <c r="BI458" s="3" t="s">
        <v>109</v>
      </c>
      <c r="BJ458" s="3" t="s">
        <v>109</v>
      </c>
      <c r="BK458" s="3" t="s">
        <v>109</v>
      </c>
      <c r="BM458" s="3" t="s">
        <v>109</v>
      </c>
      <c r="BN458" s="3" t="s">
        <v>109</v>
      </c>
      <c r="BO458" s="3" t="s">
        <v>109</v>
      </c>
      <c r="BP458" s="3" t="s">
        <v>109</v>
      </c>
      <c r="BQ458" s="3" t="s">
        <v>109</v>
      </c>
      <c r="BR458" s="3" t="s">
        <v>109</v>
      </c>
      <c r="BS458" s="3" t="s">
        <v>109</v>
      </c>
      <c r="BT458" s="3" t="s">
        <v>109</v>
      </c>
      <c r="BU458" s="3" t="s">
        <v>109</v>
      </c>
      <c r="BV458" s="3" t="s">
        <v>109</v>
      </c>
      <c r="BW458" s="48">
        <f>((AT458-BY458)/K458)</f>
        <v>3.1270640292211129</v>
      </c>
      <c r="BX458" s="3" t="s">
        <v>109</v>
      </c>
      <c r="BY458" s="48">
        <f>CC458*CB458</f>
        <v>988775.44220000005</v>
      </c>
      <c r="BZ458" s="3">
        <v>8.5000000000000006E-2</v>
      </c>
      <c r="CA458" s="4">
        <v>2.5474E-2</v>
      </c>
      <c r="CB458" s="3">
        <f>BZ458+CA458</f>
        <v>0.110474</v>
      </c>
      <c r="CC458" s="47">
        <v>8950300</v>
      </c>
      <c r="CD458" s="46">
        <v>0</v>
      </c>
      <c r="CE458" s="46">
        <f>CC458-CD458</f>
        <v>8950300</v>
      </c>
      <c r="CF458" s="46" t="s">
        <v>109</v>
      </c>
      <c r="CG458" s="46">
        <f>CE458/K458</f>
        <v>35.419519260449398</v>
      </c>
      <c r="CH458" s="3" t="s">
        <v>2302</v>
      </c>
      <c r="CI458" s="3" t="s">
        <v>109</v>
      </c>
      <c r="CJ458" s="3" t="s">
        <v>109</v>
      </c>
      <c r="CK458" s="3" t="s">
        <v>109</v>
      </c>
      <c r="CL458" s="3" t="s">
        <v>109</v>
      </c>
      <c r="CM458" s="3" t="s">
        <v>109</v>
      </c>
      <c r="CN458" s="3" t="s">
        <v>109</v>
      </c>
      <c r="CO458" s="3" t="s">
        <v>109</v>
      </c>
      <c r="CP458" s="3" t="s">
        <v>109</v>
      </c>
      <c r="CQ458" s="5" t="s">
        <v>126</v>
      </c>
      <c r="CR458" s="5" t="s">
        <v>2303</v>
      </c>
      <c r="CV458" s="21" t="s">
        <v>113</v>
      </c>
    </row>
    <row r="459" spans="1:100" x14ac:dyDescent="0.25">
      <c r="A459" s="3" t="s">
        <v>2415</v>
      </c>
      <c r="B459" s="3" t="s">
        <v>118</v>
      </c>
      <c r="C459" s="4">
        <v>2.5474E-2</v>
      </c>
      <c r="D459" s="3" t="s">
        <v>109</v>
      </c>
      <c r="E459" s="3" t="s">
        <v>2416</v>
      </c>
      <c r="F459" s="3" t="s">
        <v>2417</v>
      </c>
      <c r="G459" s="3" t="s">
        <v>106</v>
      </c>
      <c r="H459" s="4">
        <v>47904</v>
      </c>
      <c r="I459" s="3" t="s">
        <v>2233</v>
      </c>
      <c r="J459" s="3" t="s">
        <v>2301</v>
      </c>
      <c r="K459" s="4">
        <v>91632</v>
      </c>
      <c r="L459" s="3" t="s">
        <v>2418</v>
      </c>
      <c r="M459" s="3" t="s">
        <v>109</v>
      </c>
      <c r="N459" s="3" t="s">
        <v>109</v>
      </c>
      <c r="O459" s="3" t="s">
        <v>2419</v>
      </c>
      <c r="P459" s="3" t="s">
        <v>109</v>
      </c>
      <c r="Q459" s="2"/>
      <c r="S459" s="48">
        <v>8</v>
      </c>
      <c r="T459" s="3" t="s">
        <v>109</v>
      </c>
      <c r="U459" s="3" t="s">
        <v>109</v>
      </c>
      <c r="V459" s="3" t="s">
        <v>109</v>
      </c>
      <c r="W459" s="3" t="s">
        <v>109</v>
      </c>
      <c r="X459" s="3" t="s">
        <v>109</v>
      </c>
      <c r="Y459" s="3" t="s">
        <v>109</v>
      </c>
      <c r="Z459" s="3" t="s">
        <v>109</v>
      </c>
      <c r="AA459" s="4">
        <v>1970</v>
      </c>
      <c r="AB459" s="3" t="s">
        <v>109</v>
      </c>
      <c r="AC459" s="5" t="s">
        <v>123</v>
      </c>
      <c r="AD459" s="3" t="s">
        <v>123</v>
      </c>
      <c r="AE459" s="3" t="s">
        <v>109</v>
      </c>
      <c r="AF459" s="4">
        <v>2</v>
      </c>
      <c r="AG459" s="3" t="s">
        <v>109</v>
      </c>
      <c r="AH459" s="3" t="s">
        <v>123</v>
      </c>
      <c r="AI459" s="3" t="s">
        <v>109</v>
      </c>
      <c r="AN459" s="3" t="s">
        <v>109</v>
      </c>
      <c r="AO459" s="42">
        <f>K459*S459</f>
        <v>733056</v>
      </c>
      <c r="AP459" s="3" t="s">
        <v>109</v>
      </c>
      <c r="AQ459" s="3">
        <v>0.12</v>
      </c>
      <c r="AR459" s="3" t="s">
        <v>109</v>
      </c>
      <c r="AS459" s="3" t="s">
        <v>109</v>
      </c>
      <c r="AT459" s="46">
        <f>AO459*(1-AQ459)</f>
        <v>645089.28000000003</v>
      </c>
      <c r="AU459" s="3" t="s">
        <v>109</v>
      </c>
      <c r="AV459" s="3" t="s">
        <v>109</v>
      </c>
      <c r="AW459" s="3" t="s">
        <v>109</v>
      </c>
      <c r="AX459" s="3" t="s">
        <v>109</v>
      </c>
      <c r="AY459" s="3" t="s">
        <v>109</v>
      </c>
      <c r="AZ459" s="3" t="s">
        <v>109</v>
      </c>
      <c r="BA459" s="48">
        <f>BW459*0.15</f>
        <v>0.48491264307228915</v>
      </c>
      <c r="BB459" s="48">
        <f>BW459*0.35</f>
        <v>1.1314628338353414</v>
      </c>
      <c r="BC459" s="48">
        <f>BW459*0.3</f>
        <v>0.9698252861445783</v>
      </c>
      <c r="BD459" s="48">
        <f>BW459*0.2</f>
        <v>0.64655019076305231</v>
      </c>
      <c r="BE459" s="3" t="s">
        <v>109</v>
      </c>
      <c r="BF459" s="3" t="s">
        <v>109</v>
      </c>
      <c r="BG459" s="3" t="s">
        <v>109</v>
      </c>
      <c r="BH459" s="3" t="s">
        <v>109</v>
      </c>
      <c r="BI459" s="3" t="s">
        <v>109</v>
      </c>
      <c r="BJ459" s="3" t="s">
        <v>109</v>
      </c>
      <c r="BK459" s="3" t="s">
        <v>109</v>
      </c>
      <c r="BM459" s="3" t="s">
        <v>109</v>
      </c>
      <c r="BN459" s="3" t="s">
        <v>109</v>
      </c>
      <c r="BO459" s="3" t="s">
        <v>109</v>
      </c>
      <c r="BP459" s="3" t="s">
        <v>109</v>
      </c>
      <c r="BQ459" s="3" t="s">
        <v>109</v>
      </c>
      <c r="BR459" s="3" t="s">
        <v>109</v>
      </c>
      <c r="BS459" s="3" t="s">
        <v>109</v>
      </c>
      <c r="BT459" s="3" t="s">
        <v>109</v>
      </c>
      <c r="BU459" s="3" t="s">
        <v>109</v>
      </c>
      <c r="BV459" s="3" t="s">
        <v>109</v>
      </c>
      <c r="BW459" s="48">
        <f>((AT459-BY459)/K459)</f>
        <v>3.2327509538152612</v>
      </c>
      <c r="BX459" s="3" t="s">
        <v>109</v>
      </c>
      <c r="BY459" s="48">
        <f>CC459*CB459</f>
        <v>348865.84460000001</v>
      </c>
      <c r="BZ459" s="3">
        <v>8.5000000000000006E-2</v>
      </c>
      <c r="CA459" s="4">
        <v>2.5474E-2</v>
      </c>
      <c r="CB459" s="3">
        <f>BZ459+CA459</f>
        <v>0.110474</v>
      </c>
      <c r="CC459" s="47">
        <v>3157900</v>
      </c>
      <c r="CD459" s="46">
        <v>0</v>
      </c>
      <c r="CE459" s="46">
        <f>CC459-CD459</f>
        <v>3157900</v>
      </c>
      <c r="CF459" s="46" t="s">
        <v>109</v>
      </c>
      <c r="CG459" s="46">
        <f>CE459/K459</f>
        <v>34.462851405622487</v>
      </c>
      <c r="CH459" s="3" t="s">
        <v>2420</v>
      </c>
      <c r="CI459" s="3" t="s">
        <v>109</v>
      </c>
      <c r="CJ459" s="3" t="s">
        <v>109</v>
      </c>
      <c r="CK459" s="3" t="s">
        <v>109</v>
      </c>
      <c r="CL459" s="3" t="s">
        <v>109</v>
      </c>
      <c r="CM459" s="3" t="s">
        <v>109</v>
      </c>
      <c r="CN459" s="3" t="s">
        <v>109</v>
      </c>
      <c r="CO459" s="3" t="s">
        <v>109</v>
      </c>
      <c r="CP459" s="3" t="s">
        <v>109</v>
      </c>
      <c r="CQ459" s="5" t="s">
        <v>113</v>
      </c>
      <c r="CR459" s="5" t="s">
        <v>109</v>
      </c>
      <c r="CV459" s="21" t="s">
        <v>113</v>
      </c>
    </row>
    <row r="460" spans="1:100" x14ac:dyDescent="0.25">
      <c r="A460" s="3" t="s">
        <v>2428</v>
      </c>
      <c r="B460" s="3" t="s">
        <v>118</v>
      </c>
      <c r="C460" s="4">
        <v>2.5474E-2</v>
      </c>
      <c r="D460" s="3" t="s">
        <v>2429</v>
      </c>
      <c r="E460" s="3" t="s">
        <v>2430</v>
      </c>
      <c r="F460" s="3" t="s">
        <v>2431</v>
      </c>
      <c r="G460" s="3" t="s">
        <v>106</v>
      </c>
      <c r="H460" s="4">
        <v>47904</v>
      </c>
      <c r="I460" s="3" t="s">
        <v>2233</v>
      </c>
      <c r="J460" s="3" t="s">
        <v>2301</v>
      </c>
      <c r="K460" s="4">
        <v>165872</v>
      </c>
      <c r="L460" s="3" t="s">
        <v>109</v>
      </c>
      <c r="M460" s="3" t="s">
        <v>109</v>
      </c>
      <c r="N460" s="3" t="s">
        <v>109</v>
      </c>
      <c r="O460" s="3" t="s">
        <v>109</v>
      </c>
      <c r="P460" s="3" t="s">
        <v>109</v>
      </c>
      <c r="Q460" s="2"/>
      <c r="S460" s="48">
        <v>5.5</v>
      </c>
      <c r="T460" s="3" t="s">
        <v>109</v>
      </c>
      <c r="U460" s="3" t="s">
        <v>109</v>
      </c>
      <c r="V460" s="3" t="s">
        <v>109</v>
      </c>
      <c r="W460" s="3" t="s">
        <v>109</v>
      </c>
      <c r="X460" s="3" t="s">
        <v>109</v>
      </c>
      <c r="Y460" s="3" t="s">
        <v>109</v>
      </c>
      <c r="Z460" s="3" t="s">
        <v>109</v>
      </c>
      <c r="AA460" s="4">
        <v>1957</v>
      </c>
      <c r="AB460" s="3" t="s">
        <v>109</v>
      </c>
      <c r="AC460" s="5" t="s">
        <v>126</v>
      </c>
      <c r="AD460" s="3" t="s">
        <v>123</v>
      </c>
      <c r="AE460" s="3" t="s">
        <v>109</v>
      </c>
      <c r="AF460" s="4">
        <v>1</v>
      </c>
      <c r="AG460" s="3" t="s">
        <v>109</v>
      </c>
      <c r="AH460" s="3" t="s">
        <v>126</v>
      </c>
      <c r="AI460" s="3" t="s">
        <v>109</v>
      </c>
      <c r="AN460" s="3" t="s">
        <v>109</v>
      </c>
      <c r="AO460" s="42">
        <f>K460*S460</f>
        <v>912296</v>
      </c>
      <c r="AP460" s="3" t="s">
        <v>109</v>
      </c>
      <c r="AQ460" s="3">
        <v>0.15</v>
      </c>
      <c r="AR460" s="3" t="s">
        <v>109</v>
      </c>
      <c r="AS460" s="3" t="s">
        <v>109</v>
      </c>
      <c r="AT460" s="46">
        <f>AO460*(1-AQ460)</f>
        <v>775451.6</v>
      </c>
      <c r="AU460" s="3" t="s">
        <v>109</v>
      </c>
      <c r="AV460" s="3" t="s">
        <v>109</v>
      </c>
      <c r="AW460" s="3" t="s">
        <v>109</v>
      </c>
      <c r="AX460" s="3" t="s">
        <v>109</v>
      </c>
      <c r="AY460" s="3" t="s">
        <v>109</v>
      </c>
      <c r="AZ460" s="3" t="s">
        <v>109</v>
      </c>
      <c r="BA460" s="48">
        <f>BW460*0.15</f>
        <v>0.48801717083051988</v>
      </c>
      <c r="BB460" s="48">
        <f>BW460*0.35</f>
        <v>1.1387067319378796</v>
      </c>
      <c r="BC460" s="48">
        <f>BW460*0.3</f>
        <v>0.97603434166103975</v>
      </c>
      <c r="BD460" s="48">
        <f>BW460*0.2</f>
        <v>0.65068956110735998</v>
      </c>
      <c r="BE460" s="3" t="s">
        <v>109</v>
      </c>
      <c r="BF460" s="3" t="s">
        <v>109</v>
      </c>
      <c r="BG460" s="3" t="s">
        <v>109</v>
      </c>
      <c r="BH460" s="3" t="s">
        <v>109</v>
      </c>
      <c r="BI460" s="3" t="s">
        <v>109</v>
      </c>
      <c r="BJ460" s="3" t="s">
        <v>109</v>
      </c>
      <c r="BK460" s="3" t="s">
        <v>109</v>
      </c>
      <c r="BM460" s="3" t="s">
        <v>109</v>
      </c>
      <c r="BN460" s="3" t="s">
        <v>109</v>
      </c>
      <c r="BO460" s="3" t="s">
        <v>109</v>
      </c>
      <c r="BP460" s="3" t="s">
        <v>109</v>
      </c>
      <c r="BQ460" s="3" t="s">
        <v>109</v>
      </c>
      <c r="BR460" s="3" t="s">
        <v>109</v>
      </c>
      <c r="BS460" s="3" t="s">
        <v>109</v>
      </c>
      <c r="BT460" s="3" t="s">
        <v>109</v>
      </c>
      <c r="BU460" s="3" t="s">
        <v>109</v>
      </c>
      <c r="BV460" s="3" t="s">
        <v>109</v>
      </c>
      <c r="BW460" s="48">
        <f>((AT460-BY460)/K460)</f>
        <v>3.2534478055367995</v>
      </c>
      <c r="BX460" s="3" t="s">
        <v>109</v>
      </c>
      <c r="BY460" s="48">
        <f>CC460*CB460</f>
        <v>235795.70560000002</v>
      </c>
      <c r="BZ460" s="3">
        <v>8.5000000000000006E-2</v>
      </c>
      <c r="CA460" s="4">
        <v>2.5474E-2</v>
      </c>
      <c r="CB460" s="3">
        <f>BZ460+CA460</f>
        <v>0.110474</v>
      </c>
      <c r="CC460" s="47">
        <v>2134400</v>
      </c>
      <c r="CD460" s="46">
        <v>0</v>
      </c>
      <c r="CE460" s="46">
        <f>CC460-CD460</f>
        <v>2134400</v>
      </c>
      <c r="CF460" s="46" t="s">
        <v>109</v>
      </c>
      <c r="CG460" s="46">
        <f>CE460/K460</f>
        <v>12.867753448442173</v>
      </c>
      <c r="CH460" s="3" t="s">
        <v>2432</v>
      </c>
      <c r="CI460" s="3" t="s">
        <v>109</v>
      </c>
      <c r="CJ460" s="3" t="s">
        <v>109</v>
      </c>
      <c r="CK460" s="3" t="s">
        <v>109</v>
      </c>
      <c r="CL460" s="3" t="s">
        <v>109</v>
      </c>
      <c r="CM460" s="3" t="s">
        <v>109</v>
      </c>
      <c r="CN460" s="3" t="s">
        <v>109</v>
      </c>
      <c r="CO460" s="3" t="s">
        <v>109</v>
      </c>
      <c r="CP460" s="3" t="s">
        <v>109</v>
      </c>
      <c r="CQ460" s="5" t="s">
        <v>113</v>
      </c>
      <c r="CR460" s="5" t="s">
        <v>109</v>
      </c>
      <c r="CV460" s="21" t="s">
        <v>113</v>
      </c>
    </row>
    <row r="461" spans="1:100" x14ac:dyDescent="0.25">
      <c r="A461" s="3" t="s">
        <v>2369</v>
      </c>
      <c r="B461" s="3" t="s">
        <v>102</v>
      </c>
      <c r="C461" s="4">
        <v>2.4108999999999998E-2</v>
      </c>
      <c r="D461" s="3" t="s">
        <v>2370</v>
      </c>
      <c r="E461" s="3" t="s">
        <v>2371</v>
      </c>
      <c r="F461" s="3" t="s">
        <v>1109</v>
      </c>
      <c r="G461" s="3" t="s">
        <v>109</v>
      </c>
      <c r="H461" s="23"/>
      <c r="I461" s="3" t="s">
        <v>2233</v>
      </c>
      <c r="J461" s="3" t="s">
        <v>2301</v>
      </c>
      <c r="K461" s="4">
        <v>130354</v>
      </c>
      <c r="L461" s="3" t="s">
        <v>109</v>
      </c>
      <c r="M461" s="3" t="s">
        <v>2372</v>
      </c>
      <c r="N461" s="3" t="s">
        <v>2373</v>
      </c>
      <c r="O461" s="3" t="s">
        <v>2374</v>
      </c>
      <c r="P461" s="3" t="s">
        <v>260</v>
      </c>
      <c r="Q461" s="2"/>
      <c r="S461" s="48">
        <v>5.5</v>
      </c>
      <c r="T461" s="3" t="s">
        <v>109</v>
      </c>
      <c r="U461" s="3" t="s">
        <v>109</v>
      </c>
      <c r="V461" s="3" t="s">
        <v>109</v>
      </c>
      <c r="W461" s="3" t="s">
        <v>109</v>
      </c>
      <c r="X461" s="3" t="s">
        <v>109</v>
      </c>
      <c r="Y461" s="3" t="s">
        <v>109</v>
      </c>
      <c r="Z461" s="3" t="s">
        <v>109</v>
      </c>
      <c r="AA461" s="4">
        <v>1996</v>
      </c>
      <c r="AB461" s="3" t="s">
        <v>109</v>
      </c>
      <c r="AC461" s="5" t="s">
        <v>123</v>
      </c>
      <c r="AD461" s="3" t="s">
        <v>123</v>
      </c>
      <c r="AE461" s="3" t="s">
        <v>109</v>
      </c>
      <c r="AF461" s="4">
        <v>2</v>
      </c>
      <c r="AG461" s="3" t="s">
        <v>109</v>
      </c>
      <c r="AH461" s="3" t="s">
        <v>123</v>
      </c>
      <c r="AI461" s="3" t="s">
        <v>109</v>
      </c>
      <c r="AN461" s="3" t="s">
        <v>109</v>
      </c>
      <c r="AO461" s="42">
        <f>K461*S461</f>
        <v>716947</v>
      </c>
      <c r="AP461" s="3" t="s">
        <v>109</v>
      </c>
      <c r="AQ461" s="3">
        <v>0.15</v>
      </c>
      <c r="AR461" s="3" t="s">
        <v>109</v>
      </c>
      <c r="AS461" s="3" t="s">
        <v>109</v>
      </c>
      <c r="AT461" s="46">
        <f>AO461*(1-AQ461)</f>
        <v>609404.94999999995</v>
      </c>
      <c r="AU461" s="3" t="s">
        <v>109</v>
      </c>
      <c r="AV461" s="3" t="s">
        <v>109</v>
      </c>
      <c r="AW461" s="3" t="s">
        <v>109</v>
      </c>
      <c r="AX461" s="3" t="s">
        <v>109</v>
      </c>
      <c r="AY461" s="3" t="s">
        <v>109</v>
      </c>
      <c r="AZ461" s="3" t="s">
        <v>109</v>
      </c>
      <c r="BA461" s="48">
        <f>BW461*0.15</f>
        <v>0.51233023654816878</v>
      </c>
      <c r="BB461" s="48">
        <f>BW461*0.35</f>
        <v>1.1954372186123938</v>
      </c>
      <c r="BC461" s="48">
        <f>BW461*0.3</f>
        <v>1.0246604730963376</v>
      </c>
      <c r="BD461" s="48">
        <f>BW461*0.2</f>
        <v>0.68310698206422504</v>
      </c>
      <c r="BE461" s="3" t="s">
        <v>109</v>
      </c>
      <c r="BF461" s="3" t="s">
        <v>109</v>
      </c>
      <c r="BG461" s="3" t="s">
        <v>109</v>
      </c>
      <c r="BH461" s="3" t="s">
        <v>109</v>
      </c>
      <c r="BI461" s="3" t="s">
        <v>109</v>
      </c>
      <c r="BJ461" s="3" t="s">
        <v>109</v>
      </c>
      <c r="BK461" s="3" t="s">
        <v>109</v>
      </c>
      <c r="BM461" s="3" t="s">
        <v>109</v>
      </c>
      <c r="BN461" s="3" t="s">
        <v>109</v>
      </c>
      <c r="BO461" s="3" t="s">
        <v>109</v>
      </c>
      <c r="BP461" s="3" t="s">
        <v>109</v>
      </c>
      <c r="BQ461" s="3" t="s">
        <v>109</v>
      </c>
      <c r="BR461" s="3" t="s">
        <v>109</v>
      </c>
      <c r="BS461" s="3" t="s">
        <v>109</v>
      </c>
      <c r="BT461" s="3" t="s">
        <v>109</v>
      </c>
      <c r="BU461" s="3" t="s">
        <v>109</v>
      </c>
      <c r="BV461" s="3" t="s">
        <v>109</v>
      </c>
      <c r="BW461" s="48">
        <f>((AT461-BY461)/K461)</f>
        <v>3.4155349103211252</v>
      </c>
      <c r="BX461" s="3" t="s">
        <v>109</v>
      </c>
      <c r="BY461" s="48">
        <f>CC461*CB461</f>
        <v>164176.31230000002</v>
      </c>
      <c r="BZ461" s="3">
        <v>8.5000000000000006E-2</v>
      </c>
      <c r="CA461" s="4">
        <v>2.4108999999999998E-2</v>
      </c>
      <c r="CB461" s="3">
        <f>BZ461+CA461</f>
        <v>0.10910900000000001</v>
      </c>
      <c r="CC461" s="47">
        <v>1504700</v>
      </c>
      <c r="CD461" s="46">
        <v>0</v>
      </c>
      <c r="CE461" s="46">
        <f>CC461-CD461</f>
        <v>1504700</v>
      </c>
      <c r="CF461" s="46" t="s">
        <v>109</v>
      </c>
      <c r="CG461" s="46">
        <f>CE461/K461</f>
        <v>11.543182410973197</v>
      </c>
      <c r="CH461" s="3" t="s">
        <v>2375</v>
      </c>
      <c r="CI461" s="3" t="s">
        <v>109</v>
      </c>
      <c r="CJ461" s="3" t="s">
        <v>109</v>
      </c>
      <c r="CK461" s="3" t="s">
        <v>109</v>
      </c>
      <c r="CL461" s="3" t="s">
        <v>109</v>
      </c>
      <c r="CM461" s="3" t="s">
        <v>109</v>
      </c>
      <c r="CN461" s="3" t="s">
        <v>109</v>
      </c>
      <c r="CO461" s="3" t="s">
        <v>109</v>
      </c>
      <c r="CP461" s="3" t="s">
        <v>109</v>
      </c>
      <c r="CQ461" s="5" t="s">
        <v>126</v>
      </c>
      <c r="CR461" s="5" t="s">
        <v>2376</v>
      </c>
      <c r="CV461" s="21" t="s">
        <v>113</v>
      </c>
    </row>
    <row r="462" spans="1:100" x14ac:dyDescent="0.25">
      <c r="A462" s="3" t="s">
        <v>2842</v>
      </c>
      <c r="B462" s="3" t="s">
        <v>152</v>
      </c>
      <c r="C462" s="4">
        <v>2.7786000000000002E-2</v>
      </c>
      <c r="D462" s="3" t="s">
        <v>2843</v>
      </c>
      <c r="E462" s="3" t="s">
        <v>2844</v>
      </c>
      <c r="F462" s="3" t="s">
        <v>2845</v>
      </c>
      <c r="G462" s="3" t="s">
        <v>133</v>
      </c>
      <c r="H462" s="4">
        <v>47906</v>
      </c>
      <c r="I462" s="3" t="s">
        <v>2233</v>
      </c>
      <c r="J462" s="3" t="s">
        <v>2435</v>
      </c>
      <c r="K462" s="4">
        <v>17242</v>
      </c>
      <c r="L462" s="3" t="s">
        <v>109</v>
      </c>
      <c r="M462" s="3" t="s">
        <v>109</v>
      </c>
      <c r="N462" s="3" t="s">
        <v>109</v>
      </c>
      <c r="O462" s="3" t="s">
        <v>109</v>
      </c>
      <c r="P462" s="3" t="s">
        <v>109</v>
      </c>
      <c r="Q462" s="2"/>
      <c r="S462" s="48">
        <v>22</v>
      </c>
      <c r="T462" s="3" t="s">
        <v>109</v>
      </c>
      <c r="U462" s="3" t="s">
        <v>2062</v>
      </c>
      <c r="V462" s="3" t="s">
        <v>109</v>
      </c>
      <c r="W462" s="3" t="s">
        <v>109</v>
      </c>
      <c r="X462" s="3" t="s">
        <v>109</v>
      </c>
      <c r="Y462" s="3" t="s">
        <v>109</v>
      </c>
      <c r="Z462" s="3" t="s">
        <v>109</v>
      </c>
      <c r="AA462" s="4">
        <v>2007</v>
      </c>
      <c r="AB462" s="3" t="s">
        <v>109</v>
      </c>
      <c r="AC462" s="5" t="s">
        <v>156</v>
      </c>
      <c r="AD462" s="3" t="s">
        <v>156</v>
      </c>
      <c r="AE462" s="3" t="s">
        <v>109</v>
      </c>
      <c r="AF462" s="4">
        <v>5</v>
      </c>
      <c r="AG462" s="3" t="s">
        <v>109</v>
      </c>
      <c r="AH462" s="3" t="s">
        <v>156</v>
      </c>
      <c r="AI462" s="3" t="s">
        <v>109</v>
      </c>
      <c r="AN462" s="3" t="s">
        <v>109</v>
      </c>
      <c r="AO462" s="42">
        <f>K462*S462</f>
        <v>379324</v>
      </c>
      <c r="AP462" s="3" t="s">
        <v>109</v>
      </c>
      <c r="AQ462" s="3">
        <v>7.0000000000000007E-2</v>
      </c>
      <c r="AR462" s="3" t="s">
        <v>109</v>
      </c>
      <c r="AS462" s="3" t="s">
        <v>1865</v>
      </c>
      <c r="AT462" s="46">
        <f>AO462*(1-AQ462)</f>
        <v>352771.31999999995</v>
      </c>
      <c r="AU462" s="3" t="s">
        <v>109</v>
      </c>
      <c r="AV462" s="3" t="s">
        <v>109</v>
      </c>
      <c r="AW462" s="3" t="s">
        <v>109</v>
      </c>
      <c r="AX462" s="3" t="s">
        <v>109</v>
      </c>
      <c r="AY462" s="3" t="s">
        <v>109</v>
      </c>
      <c r="AZ462" s="3" t="s">
        <v>109</v>
      </c>
      <c r="BA462" s="48">
        <f>BW462*0.15</f>
        <v>-21.22161817596567</v>
      </c>
      <c r="BB462" s="48">
        <f>BW462*0.35</f>
        <v>-49.517109077253224</v>
      </c>
      <c r="BC462" s="48">
        <f>BW462*0.3</f>
        <v>-42.44323635193134</v>
      </c>
      <c r="BD462" s="48">
        <f>BW462*0.2</f>
        <v>-28.295490901287561</v>
      </c>
      <c r="BE462" s="3" t="s">
        <v>109</v>
      </c>
      <c r="BF462" s="3" t="s">
        <v>109</v>
      </c>
      <c r="BG462" s="3" t="s">
        <v>109</v>
      </c>
      <c r="BH462" s="3" t="s">
        <v>109</v>
      </c>
      <c r="BI462" s="3" t="s">
        <v>109</v>
      </c>
      <c r="BJ462" s="3" t="s">
        <v>1868</v>
      </c>
      <c r="BK462" s="3" t="s">
        <v>137</v>
      </c>
      <c r="BL462" s="14">
        <v>0.06</v>
      </c>
      <c r="BM462" s="3" t="s">
        <v>1868</v>
      </c>
      <c r="BN462" s="3" t="s">
        <v>2847</v>
      </c>
      <c r="BO462" s="3" t="s">
        <v>109</v>
      </c>
      <c r="BP462" s="3" t="s">
        <v>109</v>
      </c>
      <c r="BQ462" s="3" t="s">
        <v>109</v>
      </c>
      <c r="BR462" s="3" t="s">
        <v>109</v>
      </c>
      <c r="BS462" s="3" t="s">
        <v>109</v>
      </c>
      <c r="BT462" s="3" t="s">
        <v>109</v>
      </c>
      <c r="BU462" s="3" t="s">
        <v>109</v>
      </c>
      <c r="BV462" s="3" t="s">
        <v>109</v>
      </c>
      <c r="BW462" s="48">
        <f>((AT462-BY462)/K462)</f>
        <v>-141.47745450643779</v>
      </c>
      <c r="BX462" s="3" t="s">
        <v>2848</v>
      </c>
      <c r="BY462" s="48">
        <f>CC462*CB462</f>
        <v>2792125.5906000002</v>
      </c>
      <c r="BZ462" s="3">
        <v>6.5000000000000002E-2</v>
      </c>
      <c r="CA462" s="4">
        <f>C462</f>
        <v>2.7786000000000002E-2</v>
      </c>
      <c r="CB462" s="3">
        <f>BZ462+CA462</f>
        <v>9.2786000000000007E-2</v>
      </c>
      <c r="CC462" s="47">
        <v>30092100</v>
      </c>
      <c r="CD462" s="46">
        <v>0</v>
      </c>
      <c r="CE462" s="46">
        <f>CC462-CD462</f>
        <v>30092100</v>
      </c>
      <c r="CF462" s="46" t="s">
        <v>109</v>
      </c>
      <c r="CG462" s="46">
        <f>CE462/K462</f>
        <v>1745.2789699570815</v>
      </c>
      <c r="CH462" s="3" t="s">
        <v>2850</v>
      </c>
      <c r="CI462" s="3" t="s">
        <v>109</v>
      </c>
      <c r="CJ462" s="3" t="s">
        <v>109</v>
      </c>
      <c r="CK462" s="3" t="s">
        <v>109</v>
      </c>
      <c r="CL462" s="3" t="s">
        <v>109</v>
      </c>
      <c r="CM462" s="3" t="s">
        <v>109</v>
      </c>
      <c r="CN462" s="3" t="s">
        <v>109</v>
      </c>
      <c r="CO462" s="3" t="s">
        <v>109</v>
      </c>
      <c r="CP462" s="3" t="s">
        <v>109</v>
      </c>
      <c r="CQ462" s="5" t="s">
        <v>113</v>
      </c>
      <c r="CR462" s="5" t="s">
        <v>109</v>
      </c>
      <c r="CV462" s="21" t="s">
        <v>126</v>
      </c>
    </row>
    <row r="463" spans="1:100" x14ac:dyDescent="0.25">
      <c r="A463" s="3" t="s">
        <v>2898</v>
      </c>
      <c r="B463" s="3" t="s">
        <v>152</v>
      </c>
      <c r="C463" s="4">
        <v>2.7786000000000002E-2</v>
      </c>
      <c r="D463" s="3" t="s">
        <v>109</v>
      </c>
      <c r="E463" s="3" t="s">
        <v>2899</v>
      </c>
      <c r="F463" s="3" t="s">
        <v>2900</v>
      </c>
      <c r="G463" s="3" t="s">
        <v>133</v>
      </c>
      <c r="H463" s="4">
        <v>47906</v>
      </c>
      <c r="I463" s="3" t="s">
        <v>2233</v>
      </c>
      <c r="J463" s="3" t="s">
        <v>2435</v>
      </c>
      <c r="K463" s="4">
        <v>6098</v>
      </c>
      <c r="L463" s="3" t="s">
        <v>109</v>
      </c>
      <c r="M463" s="3" t="s">
        <v>109</v>
      </c>
      <c r="N463" s="3" t="s">
        <v>109</v>
      </c>
      <c r="O463" s="3" t="s">
        <v>109</v>
      </c>
      <c r="P463" s="3" t="s">
        <v>109</v>
      </c>
      <c r="Q463" s="2"/>
      <c r="S463" s="48">
        <v>22</v>
      </c>
      <c r="T463" s="3" t="s">
        <v>109</v>
      </c>
      <c r="U463" s="3" t="s">
        <v>109</v>
      </c>
      <c r="V463" s="3" t="s">
        <v>109</v>
      </c>
      <c r="W463" s="3" t="s">
        <v>109</v>
      </c>
      <c r="X463" s="3" t="s">
        <v>109</v>
      </c>
      <c r="Y463" s="3" t="s">
        <v>109</v>
      </c>
      <c r="Z463" s="3" t="s">
        <v>109</v>
      </c>
      <c r="AA463" s="4">
        <v>2015</v>
      </c>
      <c r="AB463" s="3" t="s">
        <v>109</v>
      </c>
      <c r="AC463" s="5" t="s">
        <v>156</v>
      </c>
      <c r="AD463" s="3" t="s">
        <v>156</v>
      </c>
      <c r="AE463" s="3" t="s">
        <v>109</v>
      </c>
      <c r="AF463" s="4">
        <v>5</v>
      </c>
      <c r="AG463" s="3" t="s">
        <v>109</v>
      </c>
      <c r="AH463" s="3" t="s">
        <v>156</v>
      </c>
      <c r="AI463" s="3" t="s">
        <v>109</v>
      </c>
      <c r="AN463" s="3" t="s">
        <v>109</v>
      </c>
      <c r="AO463" s="42">
        <f>K463*S463</f>
        <v>134156</v>
      </c>
      <c r="AP463" s="3" t="s">
        <v>109</v>
      </c>
      <c r="AQ463" s="3">
        <v>7.0000000000000007E-2</v>
      </c>
      <c r="AR463" s="3" t="s">
        <v>109</v>
      </c>
      <c r="AS463" s="3" t="s">
        <v>109</v>
      </c>
      <c r="AT463" s="46">
        <f>AO463*(1-AQ463)</f>
        <v>124765.07999999999</v>
      </c>
      <c r="AU463" s="3" t="s">
        <v>109</v>
      </c>
      <c r="AV463" s="3" t="s">
        <v>109</v>
      </c>
      <c r="AW463" s="3" t="s">
        <v>109</v>
      </c>
      <c r="AX463" s="3" t="s">
        <v>109</v>
      </c>
      <c r="AY463" s="3" t="s">
        <v>109</v>
      </c>
      <c r="AZ463" s="3" t="s">
        <v>109</v>
      </c>
      <c r="BA463" s="48">
        <f>BW463*0.15</f>
        <v>-15.175134740898656</v>
      </c>
      <c r="BB463" s="48">
        <f>BW463*0.35</f>
        <v>-35.408647728763533</v>
      </c>
      <c r="BC463" s="48">
        <f>BW463*0.3</f>
        <v>-30.350269481797312</v>
      </c>
      <c r="BD463" s="48">
        <f>BW463*0.2</f>
        <v>-20.233512987864877</v>
      </c>
      <c r="BE463" s="3" t="s">
        <v>109</v>
      </c>
      <c r="BF463" s="3" t="s">
        <v>109</v>
      </c>
      <c r="BG463" s="3" t="s">
        <v>109</v>
      </c>
      <c r="BH463" s="3" t="s">
        <v>109</v>
      </c>
      <c r="BI463" s="3" t="s">
        <v>109</v>
      </c>
      <c r="BJ463" s="3" t="s">
        <v>109</v>
      </c>
      <c r="BK463" s="3" t="s">
        <v>109</v>
      </c>
      <c r="BM463" s="3" t="s">
        <v>109</v>
      </c>
      <c r="BN463" s="3" t="s">
        <v>109</v>
      </c>
      <c r="BO463" s="3" t="s">
        <v>109</v>
      </c>
      <c r="BP463" s="3" t="s">
        <v>109</v>
      </c>
      <c r="BQ463" s="3" t="s">
        <v>109</v>
      </c>
      <c r="BR463" s="3" t="s">
        <v>109</v>
      </c>
      <c r="BS463" s="3" t="s">
        <v>109</v>
      </c>
      <c r="BT463" s="3" t="s">
        <v>109</v>
      </c>
      <c r="BU463" s="3" t="s">
        <v>109</v>
      </c>
      <c r="BV463" s="3" t="s">
        <v>109</v>
      </c>
      <c r="BW463" s="48">
        <f>((AT463-BY463)/K463)</f>
        <v>-101.16756493932438</v>
      </c>
      <c r="BX463" s="3" t="s">
        <v>109</v>
      </c>
      <c r="BY463" s="48">
        <f>CC463*CB463</f>
        <v>741684.89100000006</v>
      </c>
      <c r="BZ463" s="3">
        <v>6.5000000000000002E-2</v>
      </c>
      <c r="CA463" s="4">
        <f>C463</f>
        <v>2.7786000000000002E-2</v>
      </c>
      <c r="CB463" s="3">
        <f>BZ463+CA463</f>
        <v>9.2786000000000007E-2</v>
      </c>
      <c r="CC463" s="47">
        <v>7993500</v>
      </c>
      <c r="CD463" s="46">
        <v>0</v>
      </c>
      <c r="CE463" s="46">
        <f>CC463-CD463</f>
        <v>7993500</v>
      </c>
      <c r="CF463" s="46" t="s">
        <v>109</v>
      </c>
      <c r="CG463" s="46">
        <f>CE463/K463</f>
        <v>1310.8396195473927</v>
      </c>
      <c r="CH463" s="3" t="s">
        <v>2901</v>
      </c>
      <c r="CI463" s="3" t="s">
        <v>109</v>
      </c>
      <c r="CJ463" s="3" t="s">
        <v>109</v>
      </c>
      <c r="CK463" s="3" t="s">
        <v>109</v>
      </c>
      <c r="CL463" s="3" t="s">
        <v>109</v>
      </c>
      <c r="CM463" s="3" t="s">
        <v>109</v>
      </c>
      <c r="CN463" s="3" t="s">
        <v>109</v>
      </c>
      <c r="CO463" s="3" t="s">
        <v>109</v>
      </c>
      <c r="CP463" s="3" t="s">
        <v>109</v>
      </c>
      <c r="CQ463" s="5" t="s">
        <v>113</v>
      </c>
      <c r="CR463" s="5" t="s">
        <v>109</v>
      </c>
      <c r="CV463" s="21" t="s">
        <v>126</v>
      </c>
    </row>
    <row r="464" spans="1:100" x14ac:dyDescent="0.25">
      <c r="A464" s="3" t="s">
        <v>2908</v>
      </c>
      <c r="B464" s="3" t="s">
        <v>152</v>
      </c>
      <c r="C464" s="4">
        <v>2.7786000000000002E-2</v>
      </c>
      <c r="D464" s="3" t="s">
        <v>2909</v>
      </c>
      <c r="E464" s="3" t="s">
        <v>2910</v>
      </c>
      <c r="F464" s="3" t="s">
        <v>2911</v>
      </c>
      <c r="G464" s="3" t="s">
        <v>133</v>
      </c>
      <c r="H464" s="4">
        <v>47906</v>
      </c>
      <c r="I464" s="3" t="s">
        <v>2233</v>
      </c>
      <c r="J464" s="3" t="s">
        <v>2435</v>
      </c>
      <c r="K464" s="4">
        <v>55439</v>
      </c>
      <c r="L464" s="3" t="s">
        <v>109</v>
      </c>
      <c r="M464" s="3" t="s">
        <v>109</v>
      </c>
      <c r="N464" s="3" t="s">
        <v>109</v>
      </c>
      <c r="O464" s="3" t="s">
        <v>109</v>
      </c>
      <c r="P464" s="3" t="s">
        <v>109</v>
      </c>
      <c r="Q464" s="2"/>
      <c r="S464" s="48">
        <v>22</v>
      </c>
      <c r="T464" s="3" t="s">
        <v>109</v>
      </c>
      <c r="U464" s="3" t="s">
        <v>109</v>
      </c>
      <c r="V464" s="3" t="s">
        <v>109</v>
      </c>
      <c r="W464" s="3" t="s">
        <v>109</v>
      </c>
      <c r="X464" s="3" t="s">
        <v>109</v>
      </c>
      <c r="Y464" s="3" t="s">
        <v>109</v>
      </c>
      <c r="Z464" s="3" t="s">
        <v>109</v>
      </c>
      <c r="AA464" s="4">
        <v>2013</v>
      </c>
      <c r="AB464" s="3" t="s">
        <v>109</v>
      </c>
      <c r="AC464" s="5" t="s">
        <v>156</v>
      </c>
      <c r="AD464" s="3" t="s">
        <v>156</v>
      </c>
      <c r="AE464" s="3" t="s">
        <v>109</v>
      </c>
      <c r="AF464" s="4">
        <v>5</v>
      </c>
      <c r="AG464" s="3" t="s">
        <v>109</v>
      </c>
      <c r="AH464" s="3" t="s">
        <v>156</v>
      </c>
      <c r="AI464" s="3" t="s">
        <v>109</v>
      </c>
      <c r="AN464" s="3" t="s">
        <v>109</v>
      </c>
      <c r="AO464" s="42">
        <f>K464*S464</f>
        <v>1219658</v>
      </c>
      <c r="AP464" s="3" t="s">
        <v>109</v>
      </c>
      <c r="AQ464" s="3">
        <v>7.0000000000000007E-2</v>
      </c>
      <c r="AR464" s="3" t="s">
        <v>109</v>
      </c>
      <c r="AS464" s="3" t="s">
        <v>109</v>
      </c>
      <c r="AT464" s="46">
        <f>AO464*(1-AQ464)</f>
        <v>1134281.94</v>
      </c>
      <c r="AU464" s="3" t="s">
        <v>109</v>
      </c>
      <c r="AV464" s="3" t="s">
        <v>109</v>
      </c>
      <c r="AW464" s="3" t="s">
        <v>109</v>
      </c>
      <c r="AX464" s="3" t="s">
        <v>109</v>
      </c>
      <c r="AY464" s="3" t="s">
        <v>109</v>
      </c>
      <c r="AZ464" s="3" t="s">
        <v>109</v>
      </c>
      <c r="BA464" s="48">
        <f>BW464*0.15</f>
        <v>-8.5354592761413457</v>
      </c>
      <c r="BB464" s="48">
        <f>BW464*0.35</f>
        <v>-19.916071644329808</v>
      </c>
      <c r="BC464" s="48">
        <f>BW464*0.3</f>
        <v>-17.070918552282691</v>
      </c>
      <c r="BD464" s="48">
        <f>BW464*0.2</f>
        <v>-11.380612368188462</v>
      </c>
      <c r="BE464" s="3" t="s">
        <v>109</v>
      </c>
      <c r="BF464" s="3" t="s">
        <v>109</v>
      </c>
      <c r="BG464" s="3" t="s">
        <v>109</v>
      </c>
      <c r="BH464" s="3" t="s">
        <v>109</v>
      </c>
      <c r="BI464" s="3" t="s">
        <v>109</v>
      </c>
      <c r="BJ464" s="3" t="s">
        <v>109</v>
      </c>
      <c r="BK464" s="3" t="s">
        <v>109</v>
      </c>
      <c r="BM464" s="3" t="s">
        <v>109</v>
      </c>
      <c r="BN464" s="3" t="s">
        <v>109</v>
      </c>
      <c r="BO464" s="3" t="s">
        <v>109</v>
      </c>
      <c r="BP464" s="3" t="s">
        <v>109</v>
      </c>
      <c r="BQ464" s="3" t="s">
        <v>109</v>
      </c>
      <c r="BR464" s="3" t="s">
        <v>109</v>
      </c>
      <c r="BS464" s="3" t="s">
        <v>109</v>
      </c>
      <c r="BT464" s="3" t="s">
        <v>109</v>
      </c>
      <c r="BU464" s="3" t="s">
        <v>109</v>
      </c>
      <c r="BV464" s="3" t="s">
        <v>109</v>
      </c>
      <c r="BW464" s="48">
        <f>((AT464-BY464)/K464)</f>
        <v>-56.903061840942307</v>
      </c>
      <c r="BX464" s="3" t="s">
        <v>109</v>
      </c>
      <c r="BY464" s="48">
        <f>CC464*CB464</f>
        <v>4288930.7854000004</v>
      </c>
      <c r="BZ464" s="3">
        <v>6.5000000000000002E-2</v>
      </c>
      <c r="CA464" s="4">
        <f>C464</f>
        <v>2.7786000000000002E-2</v>
      </c>
      <c r="CB464" s="3">
        <f>BZ464+CA464</f>
        <v>9.2786000000000007E-2</v>
      </c>
      <c r="CC464" s="47">
        <v>46223900</v>
      </c>
      <c r="CD464" s="46">
        <v>0</v>
      </c>
      <c r="CE464" s="46">
        <f>CC464-CD464</f>
        <v>46223900</v>
      </c>
      <c r="CF464" s="46" t="s">
        <v>109</v>
      </c>
      <c r="CG464" s="46">
        <f>CE464/K464</f>
        <v>833.77946932664736</v>
      </c>
      <c r="CH464" s="3" t="s">
        <v>2912</v>
      </c>
      <c r="CI464" s="3" t="s">
        <v>109</v>
      </c>
      <c r="CJ464" s="3" t="s">
        <v>109</v>
      </c>
      <c r="CK464" s="3" t="s">
        <v>109</v>
      </c>
      <c r="CL464" s="3" t="s">
        <v>109</v>
      </c>
      <c r="CM464" s="3" t="s">
        <v>109</v>
      </c>
      <c r="CN464" s="3" t="s">
        <v>109</v>
      </c>
      <c r="CO464" s="3" t="s">
        <v>109</v>
      </c>
      <c r="CP464" s="3" t="s">
        <v>109</v>
      </c>
      <c r="CQ464" s="5" t="s">
        <v>113</v>
      </c>
      <c r="CR464" s="5" t="s">
        <v>109</v>
      </c>
      <c r="CV464" s="21" t="s">
        <v>126</v>
      </c>
    </row>
    <row r="465" spans="1:100" x14ac:dyDescent="0.25">
      <c r="A465" s="3" t="s">
        <v>2860</v>
      </c>
      <c r="B465" s="3" t="s">
        <v>152</v>
      </c>
      <c r="C465" s="4">
        <v>2.7786000000000002E-2</v>
      </c>
      <c r="D465" s="3" t="s">
        <v>2861</v>
      </c>
      <c r="E465" s="3" t="s">
        <v>2862</v>
      </c>
      <c r="F465" s="3" t="s">
        <v>2863</v>
      </c>
      <c r="G465" s="3" t="s">
        <v>133</v>
      </c>
      <c r="H465" s="4">
        <v>47906</v>
      </c>
      <c r="I465" s="3" t="s">
        <v>2233</v>
      </c>
      <c r="J465" s="3" t="s">
        <v>2435</v>
      </c>
      <c r="K465" s="4">
        <v>3610</v>
      </c>
      <c r="L465" s="3" t="s">
        <v>109</v>
      </c>
      <c r="M465" s="3" t="s">
        <v>109</v>
      </c>
      <c r="N465" s="3" t="s">
        <v>109</v>
      </c>
      <c r="O465" s="3" t="s">
        <v>109</v>
      </c>
      <c r="P465" s="3" t="s">
        <v>2864</v>
      </c>
      <c r="Q465" s="2"/>
      <c r="S465" s="48">
        <v>22</v>
      </c>
      <c r="T465" s="3" t="s">
        <v>109</v>
      </c>
      <c r="U465" s="3" t="s">
        <v>109</v>
      </c>
      <c r="V465" s="3" t="s">
        <v>109</v>
      </c>
      <c r="W465" s="3" t="s">
        <v>109</v>
      </c>
      <c r="X465" s="3" t="s">
        <v>109</v>
      </c>
      <c r="Y465" s="3" t="s">
        <v>109</v>
      </c>
      <c r="Z465" s="3" t="s">
        <v>109</v>
      </c>
      <c r="AA465" s="4">
        <v>1997</v>
      </c>
      <c r="AB465" s="3" t="s">
        <v>109</v>
      </c>
      <c r="AC465" s="5" t="s">
        <v>156</v>
      </c>
      <c r="AD465" s="3" t="s">
        <v>156</v>
      </c>
      <c r="AE465" s="3" t="s">
        <v>109</v>
      </c>
      <c r="AF465" s="4">
        <v>5</v>
      </c>
      <c r="AG465" s="3" t="s">
        <v>109</v>
      </c>
      <c r="AH465" s="3" t="s">
        <v>156</v>
      </c>
      <c r="AI465" s="3" t="s">
        <v>109</v>
      </c>
      <c r="AN465" s="3" t="s">
        <v>109</v>
      </c>
      <c r="AO465" s="42">
        <f>K465*S465</f>
        <v>79420</v>
      </c>
      <c r="AP465" s="3" t="s">
        <v>109</v>
      </c>
      <c r="AQ465" s="3">
        <v>7.0000000000000007E-2</v>
      </c>
      <c r="AR465" s="3" t="s">
        <v>109</v>
      </c>
      <c r="AS465" s="3" t="s">
        <v>109</v>
      </c>
      <c r="AT465" s="46">
        <f>AO465*(1-AQ465)</f>
        <v>73860.599999999991</v>
      </c>
      <c r="AU465" s="3" t="s">
        <v>109</v>
      </c>
      <c r="AV465" s="3" t="s">
        <v>109</v>
      </c>
      <c r="AW465" s="3" t="s">
        <v>109</v>
      </c>
      <c r="AX465" s="3" t="s">
        <v>109</v>
      </c>
      <c r="AY465" s="3" t="s">
        <v>109</v>
      </c>
      <c r="AZ465" s="3" t="s">
        <v>109</v>
      </c>
      <c r="BA465" s="48">
        <f>BW465*0.15</f>
        <v>-8.1478250027700838</v>
      </c>
      <c r="BB465" s="48">
        <f>BW465*0.35</f>
        <v>-19.011591673130194</v>
      </c>
      <c r="BC465" s="48">
        <f>BW465*0.3</f>
        <v>-16.295650005540168</v>
      </c>
      <c r="BD465" s="48">
        <f>BW465*0.2</f>
        <v>-10.863766670360114</v>
      </c>
      <c r="BE465" s="3" t="s">
        <v>109</v>
      </c>
      <c r="BF465" s="3" t="s">
        <v>109</v>
      </c>
      <c r="BG465" s="3" t="s">
        <v>109</v>
      </c>
      <c r="BH465" s="3" t="s">
        <v>109</v>
      </c>
      <c r="BI465" s="3" t="s">
        <v>109</v>
      </c>
      <c r="BJ465" s="3" t="s">
        <v>109</v>
      </c>
      <c r="BK465" s="3" t="s">
        <v>109</v>
      </c>
      <c r="BM465" s="3" t="s">
        <v>109</v>
      </c>
      <c r="BN465" s="3" t="s">
        <v>109</v>
      </c>
      <c r="BO465" s="3" t="s">
        <v>109</v>
      </c>
      <c r="BP465" s="3" t="s">
        <v>109</v>
      </c>
      <c r="BQ465" s="3" t="s">
        <v>109</v>
      </c>
      <c r="BR465" s="3" t="s">
        <v>109</v>
      </c>
      <c r="BS465" s="3" t="s">
        <v>109</v>
      </c>
      <c r="BT465" s="3" t="s">
        <v>109</v>
      </c>
      <c r="BU465" s="3" t="s">
        <v>109</v>
      </c>
      <c r="BV465" s="3" t="s">
        <v>109</v>
      </c>
      <c r="BW465" s="48">
        <f>((AT465-BY465)/K465)</f>
        <v>-54.318833351800563</v>
      </c>
      <c r="BX465" s="3" t="s">
        <v>109</v>
      </c>
      <c r="BY465" s="48">
        <f>CC465*CB465</f>
        <v>269951.58840000001</v>
      </c>
      <c r="BZ465" s="3">
        <v>6.5000000000000002E-2</v>
      </c>
      <c r="CA465" s="4">
        <f>C465</f>
        <v>2.7786000000000002E-2</v>
      </c>
      <c r="CB465" s="3">
        <f>BZ465+CA465</f>
        <v>9.2786000000000007E-2</v>
      </c>
      <c r="CC465" s="47">
        <v>2909400</v>
      </c>
      <c r="CD465" s="46">
        <v>0</v>
      </c>
      <c r="CE465" s="46">
        <f>CC465-CD465</f>
        <v>2909400</v>
      </c>
      <c r="CF465" s="46" t="s">
        <v>109</v>
      </c>
      <c r="CG465" s="46">
        <f>CE465/K465</f>
        <v>805.9279778393352</v>
      </c>
      <c r="CH465" s="3" t="s">
        <v>2865</v>
      </c>
      <c r="CI465" s="3" t="s">
        <v>109</v>
      </c>
      <c r="CJ465" s="3" t="s">
        <v>109</v>
      </c>
      <c r="CK465" s="3" t="s">
        <v>109</v>
      </c>
      <c r="CL465" s="3" t="s">
        <v>109</v>
      </c>
      <c r="CM465" s="3" t="s">
        <v>109</v>
      </c>
      <c r="CN465" s="3" t="s">
        <v>109</v>
      </c>
      <c r="CO465" s="3" t="s">
        <v>109</v>
      </c>
      <c r="CP465" s="3" t="s">
        <v>109</v>
      </c>
      <c r="CQ465" s="5" t="s">
        <v>113</v>
      </c>
      <c r="CR465" s="5" t="s">
        <v>109</v>
      </c>
      <c r="CV465" s="21" t="s">
        <v>126</v>
      </c>
    </row>
    <row r="466" spans="1:100" x14ac:dyDescent="0.25">
      <c r="A466" s="3" t="s">
        <v>2851</v>
      </c>
      <c r="B466" s="3" t="s">
        <v>152</v>
      </c>
      <c r="C466" s="4">
        <v>2.7786000000000002E-2</v>
      </c>
      <c r="D466" s="3" t="s">
        <v>109</v>
      </c>
      <c r="E466" s="3" t="s">
        <v>2852</v>
      </c>
      <c r="F466" s="3" t="s">
        <v>2853</v>
      </c>
      <c r="G466" s="3" t="s">
        <v>133</v>
      </c>
      <c r="H466" s="4">
        <v>47906</v>
      </c>
      <c r="I466" s="3" t="s">
        <v>2233</v>
      </c>
      <c r="J466" s="3" t="s">
        <v>2435</v>
      </c>
      <c r="K466" s="4">
        <v>14112</v>
      </c>
      <c r="L466" s="3" t="s">
        <v>109</v>
      </c>
      <c r="M466" s="3" t="s">
        <v>109</v>
      </c>
      <c r="N466" s="3" t="s">
        <v>109</v>
      </c>
      <c r="O466" s="3" t="s">
        <v>109</v>
      </c>
      <c r="P466" s="3" t="s">
        <v>2854</v>
      </c>
      <c r="Q466" s="2"/>
      <c r="S466" s="48">
        <v>22</v>
      </c>
      <c r="T466" s="3" t="s">
        <v>109</v>
      </c>
      <c r="U466" s="3" t="s">
        <v>109</v>
      </c>
      <c r="V466" s="3" t="s">
        <v>109</v>
      </c>
      <c r="W466" s="3" t="s">
        <v>109</v>
      </c>
      <c r="X466" s="3" t="s">
        <v>109</v>
      </c>
      <c r="Y466" s="3" t="s">
        <v>109</v>
      </c>
      <c r="Z466" s="3" t="s">
        <v>109</v>
      </c>
      <c r="AA466" s="4">
        <v>2004</v>
      </c>
      <c r="AB466" s="3" t="s">
        <v>109</v>
      </c>
      <c r="AC466" s="5" t="s">
        <v>156</v>
      </c>
      <c r="AD466" s="3" t="s">
        <v>156</v>
      </c>
      <c r="AE466" s="3" t="s">
        <v>109</v>
      </c>
      <c r="AF466" s="4">
        <v>5</v>
      </c>
      <c r="AG466" s="3" t="s">
        <v>109</v>
      </c>
      <c r="AH466" s="3" t="s">
        <v>156</v>
      </c>
      <c r="AI466" s="3" t="s">
        <v>109</v>
      </c>
      <c r="AN466" s="3" t="s">
        <v>109</v>
      </c>
      <c r="AO466" s="42">
        <f>K466*S466</f>
        <v>310464</v>
      </c>
      <c r="AP466" s="3" t="s">
        <v>109</v>
      </c>
      <c r="AQ466" s="3">
        <v>7.0000000000000007E-2</v>
      </c>
      <c r="AR466" s="3" t="s">
        <v>109</v>
      </c>
      <c r="AS466" s="3" t="s">
        <v>109</v>
      </c>
      <c r="AT466" s="46">
        <f>AO466*(1-AQ466)</f>
        <v>288731.51999999996</v>
      </c>
      <c r="AU466" s="3" t="s">
        <v>109</v>
      </c>
      <c r="AV466" s="3" t="s">
        <v>109</v>
      </c>
      <c r="AW466" s="3" t="s">
        <v>109</v>
      </c>
      <c r="AX466" s="3" t="s">
        <v>109</v>
      </c>
      <c r="AY466" s="3" t="s">
        <v>109</v>
      </c>
      <c r="AZ466" s="3" t="s">
        <v>109</v>
      </c>
      <c r="BA466" s="48">
        <f>BW466*0.15</f>
        <v>-6.6208644770408176</v>
      </c>
      <c r="BB466" s="48">
        <f>BW466*0.35</f>
        <v>-15.448683779761907</v>
      </c>
      <c r="BC466" s="48">
        <f>BW466*0.3</f>
        <v>-13.241728954081635</v>
      </c>
      <c r="BD466" s="48">
        <f>BW466*0.2</f>
        <v>-8.8278193027210907</v>
      </c>
      <c r="BE466" s="3" t="s">
        <v>109</v>
      </c>
      <c r="BF466" s="3" t="s">
        <v>109</v>
      </c>
      <c r="BG466" s="3" t="s">
        <v>109</v>
      </c>
      <c r="BH466" s="3" t="s">
        <v>109</v>
      </c>
      <c r="BI466" s="3" t="s">
        <v>109</v>
      </c>
      <c r="BJ466" s="3" t="s">
        <v>109</v>
      </c>
      <c r="BK466" s="3" t="s">
        <v>109</v>
      </c>
      <c r="BM466" s="3" t="s">
        <v>109</v>
      </c>
      <c r="BN466" s="3" t="s">
        <v>109</v>
      </c>
      <c r="BO466" s="3" t="s">
        <v>109</v>
      </c>
      <c r="BP466" s="3" t="s">
        <v>109</v>
      </c>
      <c r="BQ466" s="3" t="s">
        <v>109</v>
      </c>
      <c r="BR466" s="3" t="s">
        <v>109</v>
      </c>
      <c r="BS466" s="3" t="s">
        <v>109</v>
      </c>
      <c r="BT466" s="3" t="s">
        <v>109</v>
      </c>
      <c r="BU466" s="3" t="s">
        <v>109</v>
      </c>
      <c r="BV466" s="3" t="s">
        <v>109</v>
      </c>
      <c r="BW466" s="48">
        <f>((AT466-BY466)/K466)</f>
        <v>-44.139096513605452</v>
      </c>
      <c r="BX466" s="3" t="s">
        <v>109</v>
      </c>
      <c r="BY466" s="48">
        <f>CC466*CB466</f>
        <v>911622.45000000007</v>
      </c>
      <c r="BZ466" s="3">
        <v>6.5000000000000002E-2</v>
      </c>
      <c r="CA466" s="4">
        <f>C466</f>
        <v>2.7786000000000002E-2</v>
      </c>
      <c r="CB466" s="3">
        <f>BZ466+CA466</f>
        <v>9.2786000000000007E-2</v>
      </c>
      <c r="CC466" s="47">
        <v>9825000</v>
      </c>
      <c r="CD466" s="46">
        <v>0</v>
      </c>
      <c r="CE466" s="46">
        <f>CC466-CD466</f>
        <v>9825000</v>
      </c>
      <c r="CF466" s="46" t="s">
        <v>109</v>
      </c>
      <c r="CG466" s="46">
        <f>CE466/K466</f>
        <v>696.21598639455783</v>
      </c>
      <c r="CH466" s="3" t="s">
        <v>2855</v>
      </c>
      <c r="CI466" s="3" t="s">
        <v>109</v>
      </c>
      <c r="CJ466" s="3" t="s">
        <v>109</v>
      </c>
      <c r="CK466" s="3" t="s">
        <v>109</v>
      </c>
      <c r="CL466" s="3" t="s">
        <v>109</v>
      </c>
      <c r="CM466" s="3" t="s">
        <v>109</v>
      </c>
      <c r="CN466" s="3" t="s">
        <v>109</v>
      </c>
      <c r="CO466" s="3" t="s">
        <v>109</v>
      </c>
      <c r="CP466" s="3" t="s">
        <v>109</v>
      </c>
      <c r="CQ466" s="5" t="s">
        <v>113</v>
      </c>
      <c r="CR466" s="5" t="s">
        <v>109</v>
      </c>
      <c r="CV466" s="21">
        <v>1</v>
      </c>
    </row>
    <row r="467" spans="1:100" x14ac:dyDescent="0.25">
      <c r="A467" s="3" t="s">
        <v>2681</v>
      </c>
      <c r="B467" s="3" t="s">
        <v>152</v>
      </c>
      <c r="C467" s="4">
        <v>2.7786000000000002E-2</v>
      </c>
      <c r="D467" s="3" t="s">
        <v>109</v>
      </c>
      <c r="E467" s="3" t="s">
        <v>2682</v>
      </c>
      <c r="F467" s="3" t="s">
        <v>2683</v>
      </c>
      <c r="G467" s="3" t="s">
        <v>359</v>
      </c>
      <c r="H467" s="23"/>
      <c r="I467" s="3" t="s">
        <v>2233</v>
      </c>
      <c r="J467" s="3" t="s">
        <v>2435</v>
      </c>
      <c r="K467" s="4">
        <v>22412</v>
      </c>
      <c r="L467" s="3" t="s">
        <v>109</v>
      </c>
      <c r="M467" s="3" t="s">
        <v>109</v>
      </c>
      <c r="N467" s="3" t="s">
        <v>109</v>
      </c>
      <c r="O467" s="3" t="s">
        <v>109</v>
      </c>
      <c r="P467" s="3" t="s">
        <v>109</v>
      </c>
      <c r="Q467" s="2"/>
      <c r="S467" s="48">
        <v>16.5</v>
      </c>
      <c r="T467" s="3" t="s">
        <v>109</v>
      </c>
      <c r="U467" s="3" t="s">
        <v>109</v>
      </c>
      <c r="V467" s="3" t="s">
        <v>109</v>
      </c>
      <c r="W467" s="3" t="s">
        <v>109</v>
      </c>
      <c r="X467" s="3" t="s">
        <v>109</v>
      </c>
      <c r="Y467" s="3" t="s">
        <v>109</v>
      </c>
      <c r="Z467" s="3" t="s">
        <v>109</v>
      </c>
      <c r="AA467" s="4">
        <v>2000</v>
      </c>
      <c r="AB467" s="3" t="s">
        <v>109</v>
      </c>
      <c r="AC467" s="5" t="s">
        <v>135</v>
      </c>
      <c r="AD467" s="3" t="s">
        <v>135</v>
      </c>
      <c r="AE467" s="3" t="s">
        <v>109</v>
      </c>
      <c r="AF467" s="4">
        <v>3</v>
      </c>
      <c r="AG467" s="3" t="s">
        <v>109</v>
      </c>
      <c r="AH467" s="3" t="s">
        <v>111</v>
      </c>
      <c r="AI467" s="3" t="s">
        <v>109</v>
      </c>
      <c r="AN467" s="3" t="s">
        <v>109</v>
      </c>
      <c r="AO467" s="42">
        <f>K467*S467</f>
        <v>369798</v>
      </c>
      <c r="AP467" s="3" t="s">
        <v>109</v>
      </c>
      <c r="AQ467" s="3">
        <v>0.08</v>
      </c>
      <c r="AR467" s="3" t="s">
        <v>109</v>
      </c>
      <c r="AS467" s="3" t="s">
        <v>109</v>
      </c>
      <c r="AT467" s="46">
        <f>AO467*(1-AQ467)</f>
        <v>340214.16000000003</v>
      </c>
      <c r="AU467" s="3" t="s">
        <v>109</v>
      </c>
      <c r="AV467" s="3" t="s">
        <v>109</v>
      </c>
      <c r="AW467" s="3" t="s">
        <v>109</v>
      </c>
      <c r="AX467" s="3" t="s">
        <v>109</v>
      </c>
      <c r="AY467" s="3" t="s">
        <v>109</v>
      </c>
      <c r="AZ467" s="3" t="s">
        <v>109</v>
      </c>
      <c r="BA467" s="48">
        <f>BW467*0.15</f>
        <v>-7.8965988635552371</v>
      </c>
      <c r="BB467" s="48">
        <f>BW467*0.35</f>
        <v>-18.425397348295554</v>
      </c>
      <c r="BC467" s="48">
        <f>BW467*0.3</f>
        <v>-15.793197727110474</v>
      </c>
      <c r="BD467" s="48">
        <f>BW467*0.2</f>
        <v>-10.528798484740317</v>
      </c>
      <c r="BE467" s="3" t="s">
        <v>109</v>
      </c>
      <c r="BF467" s="3" t="s">
        <v>109</v>
      </c>
      <c r="BG467" s="3" t="s">
        <v>109</v>
      </c>
      <c r="BH467" s="3" t="s">
        <v>109</v>
      </c>
      <c r="BI467" s="3" t="s">
        <v>109</v>
      </c>
      <c r="BJ467" s="3" t="s">
        <v>109</v>
      </c>
      <c r="BK467" s="3" t="s">
        <v>109</v>
      </c>
      <c r="BM467" s="3" t="s">
        <v>109</v>
      </c>
      <c r="BN467" s="3" t="s">
        <v>109</v>
      </c>
      <c r="BO467" s="3" t="s">
        <v>109</v>
      </c>
      <c r="BP467" s="3" t="s">
        <v>109</v>
      </c>
      <c r="BQ467" s="3" t="s">
        <v>109</v>
      </c>
      <c r="BR467" s="3" t="s">
        <v>109</v>
      </c>
      <c r="BS467" s="3" t="s">
        <v>109</v>
      </c>
      <c r="BT467" s="3" t="s">
        <v>109</v>
      </c>
      <c r="BU467" s="3" t="s">
        <v>109</v>
      </c>
      <c r="BV467" s="3" t="s">
        <v>109</v>
      </c>
      <c r="BW467" s="48">
        <f>((AT467-BY467)/K467)</f>
        <v>-52.643992423701583</v>
      </c>
      <c r="BX467" s="3" t="s">
        <v>109</v>
      </c>
      <c r="BY467" s="48">
        <f>CC467*CB467</f>
        <v>1520071.3182000001</v>
      </c>
      <c r="BZ467" s="3">
        <v>7.4999999999999997E-2</v>
      </c>
      <c r="CA467" s="4">
        <f>C467</f>
        <v>2.7786000000000002E-2</v>
      </c>
      <c r="CB467" s="3">
        <f>BZ467+CA467</f>
        <v>0.102786</v>
      </c>
      <c r="CC467" s="47">
        <v>14788700</v>
      </c>
      <c r="CD467" s="46">
        <v>0</v>
      </c>
      <c r="CE467" s="46">
        <f>CC467-CD467</f>
        <v>14788700</v>
      </c>
      <c r="CF467" s="46" t="s">
        <v>109</v>
      </c>
      <c r="CG467" s="46">
        <f>CE467/K467</f>
        <v>659.85632696769585</v>
      </c>
      <c r="CH467" s="3" t="s">
        <v>2684</v>
      </c>
      <c r="CI467" s="3" t="s">
        <v>109</v>
      </c>
      <c r="CJ467" s="3" t="s">
        <v>109</v>
      </c>
      <c r="CK467" s="3" t="s">
        <v>109</v>
      </c>
      <c r="CL467" s="3" t="s">
        <v>109</v>
      </c>
      <c r="CM467" s="3" t="s">
        <v>109</v>
      </c>
      <c r="CN467" s="3" t="s">
        <v>109</v>
      </c>
      <c r="CO467" s="3" t="s">
        <v>109</v>
      </c>
      <c r="CP467" s="3" t="s">
        <v>109</v>
      </c>
      <c r="CQ467" s="5" t="s">
        <v>113</v>
      </c>
      <c r="CR467" s="5" t="s">
        <v>109</v>
      </c>
      <c r="CV467" s="21" t="s">
        <v>126</v>
      </c>
    </row>
    <row r="468" spans="1:100" x14ac:dyDescent="0.25">
      <c r="A468" s="3" t="s">
        <v>2681</v>
      </c>
      <c r="B468" s="3" t="s">
        <v>152</v>
      </c>
      <c r="C468" s="4">
        <v>2.7786000000000002E-2</v>
      </c>
      <c r="D468" s="3" t="s">
        <v>109</v>
      </c>
      <c r="E468" s="3" t="s">
        <v>2682</v>
      </c>
      <c r="F468" s="3" t="s">
        <v>2685</v>
      </c>
      <c r="G468" s="3" t="s">
        <v>133</v>
      </c>
      <c r="H468" s="4">
        <v>47906</v>
      </c>
      <c r="I468" s="3" t="s">
        <v>2233</v>
      </c>
      <c r="J468" s="3" t="s">
        <v>2435</v>
      </c>
      <c r="K468" s="4">
        <v>22412</v>
      </c>
      <c r="L468" s="3" t="s">
        <v>109</v>
      </c>
      <c r="M468" s="3" t="s">
        <v>109</v>
      </c>
      <c r="N468" s="3" t="s">
        <v>109</v>
      </c>
      <c r="O468" s="3" t="s">
        <v>109</v>
      </c>
      <c r="P468" s="3" t="s">
        <v>109</v>
      </c>
      <c r="Q468" s="2"/>
      <c r="S468" s="48">
        <v>16.5</v>
      </c>
      <c r="T468" s="3" t="s">
        <v>109</v>
      </c>
      <c r="U468" s="3" t="s">
        <v>109</v>
      </c>
      <c r="V468" s="3" t="s">
        <v>109</v>
      </c>
      <c r="W468" s="3" t="s">
        <v>109</v>
      </c>
      <c r="X468" s="3" t="s">
        <v>109</v>
      </c>
      <c r="Y468" s="3" t="s">
        <v>109</v>
      </c>
      <c r="Z468" s="3" t="s">
        <v>109</v>
      </c>
      <c r="AA468" s="4">
        <v>2000</v>
      </c>
      <c r="AB468" s="3" t="s">
        <v>109</v>
      </c>
      <c r="AC468" s="5" t="s">
        <v>135</v>
      </c>
      <c r="AD468" s="3" t="s">
        <v>135</v>
      </c>
      <c r="AE468" s="3" t="s">
        <v>109</v>
      </c>
      <c r="AF468" s="4">
        <v>3</v>
      </c>
      <c r="AG468" s="3" t="s">
        <v>109</v>
      </c>
      <c r="AH468" s="3" t="s">
        <v>111</v>
      </c>
      <c r="AI468" s="3" t="s">
        <v>109</v>
      </c>
      <c r="AN468" s="3" t="s">
        <v>109</v>
      </c>
      <c r="AO468" s="42">
        <f>K468*S468</f>
        <v>369798</v>
      </c>
      <c r="AP468" s="3" t="s">
        <v>109</v>
      </c>
      <c r="AQ468" s="3">
        <v>0.08</v>
      </c>
      <c r="AR468" s="3" t="s">
        <v>109</v>
      </c>
      <c r="AS468" s="3" t="s">
        <v>109</v>
      </c>
      <c r="AT468" s="46">
        <f>AO468*(1-AQ468)</f>
        <v>340214.16000000003</v>
      </c>
      <c r="AU468" s="3" t="s">
        <v>109</v>
      </c>
      <c r="AV468" s="3" t="s">
        <v>109</v>
      </c>
      <c r="AW468" s="3" t="s">
        <v>109</v>
      </c>
      <c r="AX468" s="3" t="s">
        <v>109</v>
      </c>
      <c r="AY468" s="3" t="s">
        <v>109</v>
      </c>
      <c r="AZ468" s="3" t="s">
        <v>109</v>
      </c>
      <c r="BA468" s="48">
        <f>BW468*0.15</f>
        <v>-7.8965988635552371</v>
      </c>
      <c r="BB468" s="48">
        <f>BW468*0.35</f>
        <v>-18.425397348295554</v>
      </c>
      <c r="BC468" s="48">
        <f>BW468*0.3</f>
        <v>-15.793197727110474</v>
      </c>
      <c r="BD468" s="48">
        <f>BW468*0.2</f>
        <v>-10.528798484740317</v>
      </c>
      <c r="BE468" s="3" t="s">
        <v>109</v>
      </c>
      <c r="BF468" s="3" t="s">
        <v>109</v>
      </c>
      <c r="BG468" s="3" t="s">
        <v>109</v>
      </c>
      <c r="BH468" s="3" t="s">
        <v>109</v>
      </c>
      <c r="BI468" s="3" t="s">
        <v>109</v>
      </c>
      <c r="BJ468" s="3" t="s">
        <v>109</v>
      </c>
      <c r="BK468" s="3" t="s">
        <v>109</v>
      </c>
      <c r="BM468" s="3" t="s">
        <v>109</v>
      </c>
      <c r="BN468" s="3" t="s">
        <v>109</v>
      </c>
      <c r="BO468" s="3" t="s">
        <v>109</v>
      </c>
      <c r="BP468" s="3" t="s">
        <v>109</v>
      </c>
      <c r="BQ468" s="3" t="s">
        <v>109</v>
      </c>
      <c r="BR468" s="3" t="s">
        <v>109</v>
      </c>
      <c r="BS468" s="3" t="s">
        <v>109</v>
      </c>
      <c r="BT468" s="3" t="s">
        <v>109</v>
      </c>
      <c r="BU468" s="3" t="s">
        <v>109</v>
      </c>
      <c r="BV468" s="3" t="s">
        <v>109</v>
      </c>
      <c r="BW468" s="48">
        <f>((AT468-BY468)/K468)</f>
        <v>-52.643992423701583</v>
      </c>
      <c r="BX468" s="3" t="s">
        <v>109</v>
      </c>
      <c r="BY468" s="48">
        <f>CC468*CB468</f>
        <v>1520071.3182000001</v>
      </c>
      <c r="BZ468" s="3">
        <v>7.4999999999999997E-2</v>
      </c>
      <c r="CA468" s="4">
        <f>C468</f>
        <v>2.7786000000000002E-2</v>
      </c>
      <c r="CB468" s="3">
        <f>BZ468+CA468</f>
        <v>0.102786</v>
      </c>
      <c r="CC468" s="47">
        <v>14788700</v>
      </c>
      <c r="CD468" s="46">
        <v>0</v>
      </c>
      <c r="CE468" s="46">
        <f>CC468-CD468</f>
        <v>14788700</v>
      </c>
      <c r="CF468" s="46" t="s">
        <v>109</v>
      </c>
      <c r="CG468" s="46">
        <f>CE468/K468</f>
        <v>659.85632696769585</v>
      </c>
      <c r="CH468" s="3" t="s">
        <v>2684</v>
      </c>
      <c r="CI468" s="3" t="s">
        <v>109</v>
      </c>
      <c r="CJ468" s="3" t="s">
        <v>109</v>
      </c>
      <c r="CK468" s="3" t="s">
        <v>109</v>
      </c>
      <c r="CL468" s="3" t="s">
        <v>109</v>
      </c>
      <c r="CM468" s="3" t="s">
        <v>109</v>
      </c>
      <c r="CN468" s="3" t="s">
        <v>109</v>
      </c>
      <c r="CO468" s="3" t="s">
        <v>109</v>
      </c>
      <c r="CP468" s="3" t="s">
        <v>109</v>
      </c>
      <c r="CQ468" s="5" t="s">
        <v>113</v>
      </c>
      <c r="CR468" s="5" t="s">
        <v>109</v>
      </c>
      <c r="CV468" s="21" t="s">
        <v>126</v>
      </c>
    </row>
    <row r="469" spans="1:100" x14ac:dyDescent="0.25">
      <c r="A469" s="3" t="s">
        <v>2871</v>
      </c>
      <c r="B469" s="3" t="s">
        <v>152</v>
      </c>
      <c r="C469" s="4">
        <v>2.7786000000000002E-2</v>
      </c>
      <c r="D469" s="3" t="s">
        <v>2872</v>
      </c>
      <c r="E469" s="3" t="s">
        <v>2873</v>
      </c>
      <c r="F469" s="3" t="s">
        <v>2874</v>
      </c>
      <c r="G469" s="3" t="s">
        <v>133</v>
      </c>
      <c r="H469" s="4">
        <v>47906</v>
      </c>
      <c r="I469" s="3" t="s">
        <v>2233</v>
      </c>
      <c r="J469" s="3" t="s">
        <v>2435</v>
      </c>
      <c r="K469" s="4">
        <v>3016</v>
      </c>
      <c r="L469" s="3" t="s">
        <v>109</v>
      </c>
      <c r="M469" s="3" t="s">
        <v>109</v>
      </c>
      <c r="N469" s="3" t="s">
        <v>109</v>
      </c>
      <c r="O469" s="3" t="s">
        <v>109</v>
      </c>
      <c r="P469" s="3" t="s">
        <v>109</v>
      </c>
      <c r="Q469" s="2"/>
      <c r="S469" s="48">
        <v>16.5</v>
      </c>
      <c r="T469" s="3" t="s">
        <v>109</v>
      </c>
      <c r="U469" s="3" t="s">
        <v>109</v>
      </c>
      <c r="V469" s="3" t="s">
        <v>109</v>
      </c>
      <c r="W469" s="3" t="s">
        <v>109</v>
      </c>
      <c r="X469" s="3" t="s">
        <v>109</v>
      </c>
      <c r="Y469" s="3" t="s">
        <v>109</v>
      </c>
      <c r="Z469" s="3" t="s">
        <v>109</v>
      </c>
      <c r="AA469" s="4">
        <v>2006</v>
      </c>
      <c r="AB469" s="3" t="s">
        <v>109</v>
      </c>
      <c r="AC469" s="5" t="s">
        <v>135</v>
      </c>
      <c r="AD469" s="3" t="s">
        <v>156</v>
      </c>
      <c r="AE469" s="3" t="s">
        <v>109</v>
      </c>
      <c r="AF469" s="4">
        <v>3</v>
      </c>
      <c r="AG469" s="3" t="s">
        <v>109</v>
      </c>
      <c r="AH469" s="3" t="s">
        <v>111</v>
      </c>
      <c r="AI469" s="3" t="s">
        <v>109</v>
      </c>
      <c r="AN469" s="3" t="s">
        <v>109</v>
      </c>
      <c r="AO469" s="42">
        <f>K469*S469</f>
        <v>49764</v>
      </c>
      <c r="AP469" s="3" t="s">
        <v>109</v>
      </c>
      <c r="AQ469" s="3">
        <v>0.08</v>
      </c>
      <c r="AR469" s="3" t="s">
        <v>109</v>
      </c>
      <c r="AS469" s="3" t="s">
        <v>109</v>
      </c>
      <c r="AT469" s="46">
        <f>AO469*(1-AQ469)</f>
        <v>45782.880000000005</v>
      </c>
      <c r="AU469" s="3" t="s">
        <v>109</v>
      </c>
      <c r="AV469" s="3" t="s">
        <v>109</v>
      </c>
      <c r="AW469" s="3" t="s">
        <v>109</v>
      </c>
      <c r="AX469" s="3" t="s">
        <v>109</v>
      </c>
      <c r="AY469" s="3" t="s">
        <v>109</v>
      </c>
      <c r="AZ469" s="3" t="s">
        <v>109</v>
      </c>
      <c r="BA469" s="48">
        <f>BW469*0.15</f>
        <v>-7.2421218799734746</v>
      </c>
      <c r="BB469" s="48">
        <f>BW469*0.35</f>
        <v>-16.898284386604775</v>
      </c>
      <c r="BC469" s="48">
        <f>BW469*0.3</f>
        <v>-14.484243759946949</v>
      </c>
      <c r="BD469" s="48">
        <f>BW469*0.2</f>
        <v>-9.6561625066313006</v>
      </c>
      <c r="BE469" s="3" t="s">
        <v>109</v>
      </c>
      <c r="BF469" s="3" t="s">
        <v>109</v>
      </c>
      <c r="BG469" s="3" t="s">
        <v>109</v>
      </c>
      <c r="BH469" s="3" t="s">
        <v>109</v>
      </c>
      <c r="BI469" s="3" t="s">
        <v>109</v>
      </c>
      <c r="BJ469" s="3" t="s">
        <v>109</v>
      </c>
      <c r="BK469" s="3" t="s">
        <v>109</v>
      </c>
      <c r="BM469" s="3" t="s">
        <v>109</v>
      </c>
      <c r="BN469" s="3" t="s">
        <v>109</v>
      </c>
      <c r="BO469" s="3" t="s">
        <v>109</v>
      </c>
      <c r="BP469" s="3" t="s">
        <v>109</v>
      </c>
      <c r="BQ469" s="3" t="s">
        <v>109</v>
      </c>
      <c r="BR469" s="3" t="s">
        <v>109</v>
      </c>
      <c r="BS469" s="3" t="s">
        <v>109</v>
      </c>
      <c r="BT469" s="3" t="s">
        <v>109</v>
      </c>
      <c r="BU469" s="3" t="s">
        <v>109</v>
      </c>
      <c r="BV469" s="3" t="s">
        <v>109</v>
      </c>
      <c r="BW469" s="48">
        <f>((AT469-BY469)/K469)</f>
        <v>-48.280812533156499</v>
      </c>
      <c r="BX469" s="3" t="s">
        <v>109</v>
      </c>
      <c r="BY469" s="48">
        <f>CC469*CB469</f>
        <v>191397.8106</v>
      </c>
      <c r="BZ469" s="3">
        <v>7.4999999999999997E-2</v>
      </c>
      <c r="CA469" s="4">
        <f>C469</f>
        <v>2.7786000000000002E-2</v>
      </c>
      <c r="CB469" s="3">
        <f>BZ469+CA469</f>
        <v>0.102786</v>
      </c>
      <c r="CC469" s="47">
        <v>1862100</v>
      </c>
      <c r="CD469" s="46">
        <v>0</v>
      </c>
      <c r="CE469" s="46">
        <f>CC469-CD469</f>
        <v>1862100</v>
      </c>
      <c r="CF469" s="46" t="s">
        <v>109</v>
      </c>
      <c r="CG469" s="46">
        <f>CE469/K469</f>
        <v>617.40716180371351</v>
      </c>
      <c r="CH469" s="3" t="s">
        <v>2875</v>
      </c>
      <c r="CI469" s="3" t="s">
        <v>109</v>
      </c>
      <c r="CJ469" s="3" t="s">
        <v>109</v>
      </c>
      <c r="CK469" s="3" t="s">
        <v>109</v>
      </c>
      <c r="CL469" s="3" t="s">
        <v>109</v>
      </c>
      <c r="CM469" s="3" t="s">
        <v>109</v>
      </c>
      <c r="CN469" s="3" t="s">
        <v>109</v>
      </c>
      <c r="CO469" s="3" t="s">
        <v>109</v>
      </c>
      <c r="CP469" s="3" t="s">
        <v>109</v>
      </c>
      <c r="CQ469" s="5" t="s">
        <v>113</v>
      </c>
      <c r="CR469" s="5" t="s">
        <v>109</v>
      </c>
      <c r="CV469" s="21" t="s">
        <v>126</v>
      </c>
    </row>
    <row r="470" spans="1:100" x14ac:dyDescent="0.25">
      <c r="A470" s="3" t="s">
        <v>2902</v>
      </c>
      <c r="B470" s="3" t="s">
        <v>152</v>
      </c>
      <c r="C470" s="4">
        <v>2.7786000000000002E-2</v>
      </c>
      <c r="D470" s="3" t="s">
        <v>2903</v>
      </c>
      <c r="E470" s="3" t="s">
        <v>2904</v>
      </c>
      <c r="F470" s="3" t="s">
        <v>2905</v>
      </c>
      <c r="G470" s="3" t="s">
        <v>133</v>
      </c>
      <c r="H470" s="4">
        <v>47906</v>
      </c>
      <c r="I470" s="3" t="s">
        <v>2233</v>
      </c>
      <c r="J470" s="3" t="s">
        <v>2435</v>
      </c>
      <c r="K470" s="4">
        <v>9264</v>
      </c>
      <c r="L470" s="3" t="s">
        <v>109</v>
      </c>
      <c r="M470" s="3" t="s">
        <v>109</v>
      </c>
      <c r="N470" s="3" t="s">
        <v>109</v>
      </c>
      <c r="O470" s="3" t="s">
        <v>109</v>
      </c>
      <c r="P470" s="3" t="s">
        <v>2906</v>
      </c>
      <c r="Q470" s="2"/>
      <c r="S470" s="48">
        <v>16.5</v>
      </c>
      <c r="T470" s="3" t="s">
        <v>109</v>
      </c>
      <c r="U470" s="3" t="s">
        <v>109</v>
      </c>
      <c r="V470" s="3" t="s">
        <v>109</v>
      </c>
      <c r="W470" s="3" t="s">
        <v>109</v>
      </c>
      <c r="X470" s="3" t="s">
        <v>109</v>
      </c>
      <c r="Y470" s="3" t="s">
        <v>109</v>
      </c>
      <c r="Z470" s="3" t="s">
        <v>109</v>
      </c>
      <c r="AA470" s="4">
        <v>2001</v>
      </c>
      <c r="AB470" s="3" t="s">
        <v>109</v>
      </c>
      <c r="AC470" s="5" t="s">
        <v>135</v>
      </c>
      <c r="AD470" s="3" t="s">
        <v>135</v>
      </c>
      <c r="AE470" s="3" t="s">
        <v>109</v>
      </c>
      <c r="AF470" s="4">
        <v>4</v>
      </c>
      <c r="AG470" s="3" t="s">
        <v>109</v>
      </c>
      <c r="AH470" s="3" t="s">
        <v>111</v>
      </c>
      <c r="AI470" s="3" t="s">
        <v>109</v>
      </c>
      <c r="AN470" s="3" t="s">
        <v>109</v>
      </c>
      <c r="AO470" s="42">
        <f>K470*S470</f>
        <v>152856</v>
      </c>
      <c r="AP470" s="3" t="s">
        <v>109</v>
      </c>
      <c r="AQ470" s="3">
        <v>0.08</v>
      </c>
      <c r="AR470" s="3" t="s">
        <v>109</v>
      </c>
      <c r="AS470" s="3" t="s">
        <v>109</v>
      </c>
      <c r="AT470" s="46">
        <f>AO470*(1-AQ470)</f>
        <v>140627.52000000002</v>
      </c>
      <c r="AU470" s="3" t="s">
        <v>109</v>
      </c>
      <c r="AV470" s="3" t="s">
        <v>109</v>
      </c>
      <c r="AW470" s="3" t="s">
        <v>109</v>
      </c>
      <c r="AX470" s="3" t="s">
        <v>109</v>
      </c>
      <c r="AY470" s="3" t="s">
        <v>109</v>
      </c>
      <c r="AZ470" s="3" t="s">
        <v>109</v>
      </c>
      <c r="BA470" s="48">
        <f>BW470*0.15</f>
        <v>-6.6829900939119167</v>
      </c>
      <c r="BB470" s="48">
        <f>BW470*0.35</f>
        <v>-15.593643552461138</v>
      </c>
      <c r="BC470" s="48">
        <f>BW470*0.3</f>
        <v>-13.365980187823833</v>
      </c>
      <c r="BD470" s="48">
        <f>BW470*0.2</f>
        <v>-8.9106534585492234</v>
      </c>
      <c r="BE470" s="3" t="s">
        <v>109</v>
      </c>
      <c r="BF470" s="3" t="s">
        <v>109</v>
      </c>
      <c r="BG470" s="3" t="s">
        <v>109</v>
      </c>
      <c r="BH470" s="3" t="s">
        <v>109</v>
      </c>
      <c r="BI470" s="3" t="s">
        <v>109</v>
      </c>
      <c r="BJ470" s="3" t="s">
        <v>109</v>
      </c>
      <c r="BK470" s="3" t="s">
        <v>109</v>
      </c>
      <c r="BM470" s="3" t="s">
        <v>109</v>
      </c>
      <c r="BN470" s="3" t="s">
        <v>109</v>
      </c>
      <c r="BO470" s="3" t="s">
        <v>109</v>
      </c>
      <c r="BP470" s="3" t="s">
        <v>109</v>
      </c>
      <c r="BQ470" s="3" t="s">
        <v>109</v>
      </c>
      <c r="BR470" s="3" t="s">
        <v>109</v>
      </c>
      <c r="BS470" s="3" t="s">
        <v>109</v>
      </c>
      <c r="BT470" s="3" t="s">
        <v>109</v>
      </c>
      <c r="BU470" s="3" t="s">
        <v>109</v>
      </c>
      <c r="BV470" s="3" t="s">
        <v>109</v>
      </c>
      <c r="BW470" s="48">
        <f>((AT470-BY470)/K470)</f>
        <v>-44.553267292746114</v>
      </c>
      <c r="BX470" s="3" t="s">
        <v>109</v>
      </c>
      <c r="BY470" s="48">
        <f>CC470*CB470</f>
        <v>553368.98820000002</v>
      </c>
      <c r="BZ470" s="3">
        <v>7.4999999999999997E-2</v>
      </c>
      <c r="CA470" s="4">
        <f>C470</f>
        <v>2.7786000000000002E-2</v>
      </c>
      <c r="CB470" s="3">
        <f>BZ470+CA470</f>
        <v>0.102786</v>
      </c>
      <c r="CC470" s="47">
        <v>5383700</v>
      </c>
      <c r="CD470" s="46">
        <v>0</v>
      </c>
      <c r="CE470" s="46">
        <f>CC470-CD470</f>
        <v>5383700</v>
      </c>
      <c r="CF470" s="46" t="s">
        <v>109</v>
      </c>
      <c r="CG470" s="46">
        <f>CE470/K470</f>
        <v>581.14205526770297</v>
      </c>
      <c r="CH470" s="3" t="s">
        <v>2907</v>
      </c>
      <c r="CI470" s="3" t="s">
        <v>109</v>
      </c>
      <c r="CJ470" s="3" t="s">
        <v>109</v>
      </c>
      <c r="CK470" s="3" t="s">
        <v>109</v>
      </c>
      <c r="CL470" s="3" t="s">
        <v>109</v>
      </c>
      <c r="CM470" s="3" t="s">
        <v>109</v>
      </c>
      <c r="CN470" s="3" t="s">
        <v>109</v>
      </c>
      <c r="CO470" s="3" t="s">
        <v>109</v>
      </c>
      <c r="CP470" s="3" t="s">
        <v>109</v>
      </c>
      <c r="CQ470" s="5" t="s">
        <v>113</v>
      </c>
      <c r="CR470" s="5" t="s">
        <v>109</v>
      </c>
      <c r="CV470" s="21" t="s">
        <v>126</v>
      </c>
    </row>
    <row r="471" spans="1:100" x14ac:dyDescent="0.25">
      <c r="A471" s="3" t="s">
        <v>2856</v>
      </c>
      <c r="B471" s="3" t="s">
        <v>152</v>
      </c>
      <c r="C471" s="4">
        <v>2.7786000000000002E-2</v>
      </c>
      <c r="D471" s="3" t="s">
        <v>109</v>
      </c>
      <c r="E471" s="3" t="s">
        <v>2857</v>
      </c>
      <c r="F471" s="3" t="s">
        <v>2858</v>
      </c>
      <c r="G471" s="3" t="s">
        <v>133</v>
      </c>
      <c r="H471" s="4">
        <v>47906</v>
      </c>
      <c r="I471" s="3" t="s">
        <v>2233</v>
      </c>
      <c r="J471" s="3" t="s">
        <v>2435</v>
      </c>
      <c r="K471" s="4">
        <v>11035</v>
      </c>
      <c r="L471" s="3" t="s">
        <v>109</v>
      </c>
      <c r="M471" s="3" t="s">
        <v>109</v>
      </c>
      <c r="N471" s="3" t="s">
        <v>109</v>
      </c>
      <c r="O471" s="3" t="s">
        <v>109</v>
      </c>
      <c r="P471" s="3" t="s">
        <v>109</v>
      </c>
      <c r="Q471" s="2"/>
      <c r="S471" s="48">
        <v>16.5</v>
      </c>
      <c r="T471" s="3" t="s">
        <v>109</v>
      </c>
      <c r="U471" s="3" t="s">
        <v>109</v>
      </c>
      <c r="V471" s="3" t="s">
        <v>109</v>
      </c>
      <c r="W471" s="3" t="s">
        <v>109</v>
      </c>
      <c r="X471" s="3" t="s">
        <v>109</v>
      </c>
      <c r="Y471" s="3" t="s">
        <v>109</v>
      </c>
      <c r="Z471" s="3" t="s">
        <v>109</v>
      </c>
      <c r="AA471" s="8"/>
      <c r="AB471" s="3" t="s">
        <v>109</v>
      </c>
      <c r="AC471" s="5" t="s">
        <v>135</v>
      </c>
      <c r="AD471" s="3" t="s">
        <v>156</v>
      </c>
      <c r="AE471" s="3" t="s">
        <v>109</v>
      </c>
      <c r="AF471" s="4">
        <v>4</v>
      </c>
      <c r="AG471" s="3" t="s">
        <v>109</v>
      </c>
      <c r="AH471" s="3" t="s">
        <v>135</v>
      </c>
      <c r="AI471" s="3" t="s">
        <v>109</v>
      </c>
      <c r="AJ471" s="13"/>
      <c r="AN471" s="3" t="s">
        <v>109</v>
      </c>
      <c r="AO471" s="42">
        <f>K471*S471</f>
        <v>182077.5</v>
      </c>
      <c r="AP471" s="3" t="s">
        <v>109</v>
      </c>
      <c r="AQ471" s="3">
        <v>0.08</v>
      </c>
      <c r="AR471" s="3" t="s">
        <v>109</v>
      </c>
      <c r="AS471" s="3" t="s">
        <v>109</v>
      </c>
      <c r="AT471" s="46">
        <f>AO471*(1-AQ471)</f>
        <v>167511.30000000002</v>
      </c>
      <c r="AU471" s="3" t="s">
        <v>109</v>
      </c>
      <c r="AV471" s="3" t="s">
        <v>109</v>
      </c>
      <c r="AW471" s="3" t="s">
        <v>109</v>
      </c>
      <c r="AX471" s="3" t="s">
        <v>109</v>
      </c>
      <c r="AY471" s="3" t="s">
        <v>109</v>
      </c>
      <c r="AZ471" s="3" t="s">
        <v>109</v>
      </c>
      <c r="BA471" s="48">
        <f>BW471*0.15</f>
        <v>-4.1922306823742641</v>
      </c>
      <c r="BB471" s="48">
        <f>BW471*0.35</f>
        <v>-9.7818715922066168</v>
      </c>
      <c r="BC471" s="48">
        <f>BW471*0.3</f>
        <v>-8.3844613647485282</v>
      </c>
      <c r="BD471" s="48">
        <f>BW471*0.2</f>
        <v>-5.5896409098323527</v>
      </c>
      <c r="BE471" s="3" t="s">
        <v>109</v>
      </c>
      <c r="BF471" s="3" t="s">
        <v>109</v>
      </c>
      <c r="BG471" s="3" t="s">
        <v>109</v>
      </c>
      <c r="BH471" s="3" t="s">
        <v>109</v>
      </c>
      <c r="BI471" s="3" t="s">
        <v>109</v>
      </c>
      <c r="BJ471" s="3" t="s">
        <v>109</v>
      </c>
      <c r="BK471" s="3" t="s">
        <v>109</v>
      </c>
      <c r="BM471" s="3" t="s">
        <v>109</v>
      </c>
      <c r="BN471" s="3" t="s">
        <v>109</v>
      </c>
      <c r="BO471" s="3" t="s">
        <v>109</v>
      </c>
      <c r="BP471" s="3" t="s">
        <v>109</v>
      </c>
      <c r="BQ471" s="3" t="s">
        <v>109</v>
      </c>
      <c r="BR471" s="3" t="s">
        <v>109</v>
      </c>
      <c r="BS471" s="3" t="s">
        <v>109</v>
      </c>
      <c r="BT471" s="3" t="s">
        <v>109</v>
      </c>
      <c r="BU471" s="3" t="s">
        <v>109</v>
      </c>
      <c r="BV471" s="3" t="s">
        <v>109</v>
      </c>
      <c r="BW471" s="48">
        <f>((AT471-BY471)/K471)</f>
        <v>-27.948204549161762</v>
      </c>
      <c r="BX471" s="3" t="s">
        <v>109</v>
      </c>
      <c r="BY471" s="48">
        <f>CC471*CB471</f>
        <v>475919.73720000003</v>
      </c>
      <c r="BZ471" s="3">
        <v>7.4999999999999997E-2</v>
      </c>
      <c r="CA471" s="4">
        <f>C471</f>
        <v>2.7786000000000002E-2</v>
      </c>
      <c r="CB471" s="3">
        <f>BZ471+CA471</f>
        <v>0.102786</v>
      </c>
      <c r="CC471" s="47">
        <v>4630200</v>
      </c>
      <c r="CD471" s="46">
        <v>0</v>
      </c>
      <c r="CE471" s="46">
        <f>CC471-CD471</f>
        <v>4630200</v>
      </c>
      <c r="CF471" s="46" t="s">
        <v>109</v>
      </c>
      <c r="CG471" s="46">
        <f>CE471/K471</f>
        <v>419.59220661531492</v>
      </c>
      <c r="CH471" s="3" t="s">
        <v>2859</v>
      </c>
      <c r="CI471" s="3" t="s">
        <v>109</v>
      </c>
      <c r="CJ471" s="3" t="s">
        <v>109</v>
      </c>
      <c r="CK471" s="3" t="s">
        <v>109</v>
      </c>
      <c r="CL471" s="3" t="s">
        <v>109</v>
      </c>
      <c r="CM471" s="3" t="s">
        <v>109</v>
      </c>
      <c r="CN471" s="3" t="s">
        <v>109</v>
      </c>
      <c r="CO471" s="3" t="s">
        <v>109</v>
      </c>
      <c r="CP471" s="3" t="s">
        <v>109</v>
      </c>
      <c r="CQ471" s="5" t="s">
        <v>113</v>
      </c>
      <c r="CR471" s="5" t="s">
        <v>109</v>
      </c>
      <c r="CV471" s="21" t="s">
        <v>126</v>
      </c>
    </row>
    <row r="472" spans="1:100" x14ac:dyDescent="0.25">
      <c r="A472" s="3" t="s">
        <v>2866</v>
      </c>
      <c r="B472" s="3" t="s">
        <v>152</v>
      </c>
      <c r="C472" s="4">
        <v>2.7786000000000002E-2</v>
      </c>
      <c r="D472" s="3" t="s">
        <v>109</v>
      </c>
      <c r="E472" s="3" t="s">
        <v>2867</v>
      </c>
      <c r="F472" s="3" t="s">
        <v>2868</v>
      </c>
      <c r="G472" s="3" t="s">
        <v>133</v>
      </c>
      <c r="H472" s="4">
        <v>47906</v>
      </c>
      <c r="I472" s="3" t="s">
        <v>2233</v>
      </c>
      <c r="J472" s="3" t="s">
        <v>2435</v>
      </c>
      <c r="K472" s="4">
        <v>6814</v>
      </c>
      <c r="L472" s="3" t="s">
        <v>109</v>
      </c>
      <c r="M472" s="3" t="s">
        <v>109</v>
      </c>
      <c r="N472" s="3" t="s">
        <v>109</v>
      </c>
      <c r="O472" s="3" t="s">
        <v>109</v>
      </c>
      <c r="P472" s="3" t="s">
        <v>2869</v>
      </c>
      <c r="Q472" s="2"/>
      <c r="S472" s="48">
        <v>16.5</v>
      </c>
      <c r="T472" s="3" t="s">
        <v>109</v>
      </c>
      <c r="U472" s="3" t="s">
        <v>109</v>
      </c>
      <c r="V472" s="3" t="s">
        <v>109</v>
      </c>
      <c r="W472" s="3" t="s">
        <v>109</v>
      </c>
      <c r="X472" s="3" t="s">
        <v>109</v>
      </c>
      <c r="Y472" s="3" t="s">
        <v>109</v>
      </c>
      <c r="Z472" s="3" t="s">
        <v>109</v>
      </c>
      <c r="AA472" s="4">
        <v>1893</v>
      </c>
      <c r="AB472" s="3" t="s">
        <v>109</v>
      </c>
      <c r="AC472" s="5" t="s">
        <v>135</v>
      </c>
      <c r="AD472" s="3" t="s">
        <v>156</v>
      </c>
      <c r="AE472" s="3" t="s">
        <v>109</v>
      </c>
      <c r="AF472" s="4">
        <v>5</v>
      </c>
      <c r="AG472" s="3" t="s">
        <v>109</v>
      </c>
      <c r="AH472" s="3" t="s">
        <v>111</v>
      </c>
      <c r="AI472" s="3" t="s">
        <v>109</v>
      </c>
      <c r="AJ472" s="13"/>
      <c r="AN472" s="3" t="s">
        <v>109</v>
      </c>
      <c r="AO472" s="42">
        <f>K472*S472</f>
        <v>112431</v>
      </c>
      <c r="AP472" s="3" t="s">
        <v>109</v>
      </c>
      <c r="AQ472" s="3">
        <v>0.08</v>
      </c>
      <c r="AR472" s="3" t="s">
        <v>109</v>
      </c>
      <c r="AS472" s="3" t="s">
        <v>109</v>
      </c>
      <c r="AT472" s="46">
        <f>AO472*(1-AQ472)</f>
        <v>103436.52</v>
      </c>
      <c r="AU472" s="3" t="s">
        <v>109</v>
      </c>
      <c r="AV472" s="3" t="s">
        <v>109</v>
      </c>
      <c r="AW472" s="3" t="s">
        <v>109</v>
      </c>
      <c r="AX472" s="3" t="s">
        <v>109</v>
      </c>
      <c r="AY472" s="3" t="s">
        <v>109</v>
      </c>
      <c r="AZ472" s="3" t="s">
        <v>109</v>
      </c>
      <c r="BA472" s="48">
        <f>BW472*0.15</f>
        <v>-1.7928821147637215</v>
      </c>
      <c r="BB472" s="48">
        <f>BW472*0.35</f>
        <v>-4.1833916011153498</v>
      </c>
      <c r="BC472" s="48">
        <f>BW472*0.3</f>
        <v>-3.585764229527443</v>
      </c>
      <c r="BD472" s="48">
        <f>BW472*0.2</f>
        <v>-2.3905094863516285</v>
      </c>
      <c r="BE472" s="3" t="s">
        <v>109</v>
      </c>
      <c r="BF472" s="3" t="s">
        <v>109</v>
      </c>
      <c r="BG472" s="3" t="s">
        <v>109</v>
      </c>
      <c r="BH472" s="3" t="s">
        <v>109</v>
      </c>
      <c r="BI472" s="3" t="s">
        <v>109</v>
      </c>
      <c r="BJ472" s="3" t="s">
        <v>109</v>
      </c>
      <c r="BK472" s="3" t="s">
        <v>109</v>
      </c>
      <c r="BM472" s="3" t="s">
        <v>109</v>
      </c>
      <c r="BN472" s="3" t="s">
        <v>109</v>
      </c>
      <c r="BO472" s="3" t="s">
        <v>109</v>
      </c>
      <c r="BP472" s="3" t="s">
        <v>109</v>
      </c>
      <c r="BQ472" s="3" t="s">
        <v>109</v>
      </c>
      <c r="BR472" s="3" t="s">
        <v>109</v>
      </c>
      <c r="BS472" s="3" t="s">
        <v>109</v>
      </c>
      <c r="BT472" s="3" t="s">
        <v>109</v>
      </c>
      <c r="BU472" s="3" t="s">
        <v>109</v>
      </c>
      <c r="BV472" s="3" t="s">
        <v>109</v>
      </c>
      <c r="BW472" s="48">
        <f>((AT472-BY472)/K472)</f>
        <v>-11.952547431758143</v>
      </c>
      <c r="BX472" s="3" t="s">
        <v>109</v>
      </c>
      <c r="BY472" s="48">
        <f>CC472*CB472</f>
        <v>184881.17819999999</v>
      </c>
      <c r="BZ472" s="3">
        <v>7.4999999999999997E-2</v>
      </c>
      <c r="CA472" s="4">
        <f>C472</f>
        <v>2.7786000000000002E-2</v>
      </c>
      <c r="CB472" s="3">
        <f>BZ472+CA472</f>
        <v>0.102786</v>
      </c>
      <c r="CC472" s="47">
        <v>1798700</v>
      </c>
      <c r="CD472" s="46">
        <v>0</v>
      </c>
      <c r="CE472" s="46">
        <f>CC472-CD472</f>
        <v>1798700</v>
      </c>
      <c r="CF472" s="46" t="s">
        <v>109</v>
      </c>
      <c r="CG472" s="46">
        <f>CE472/K472</f>
        <v>263.97123569122397</v>
      </c>
      <c r="CH472" s="3" t="s">
        <v>2870</v>
      </c>
      <c r="CI472" s="3" t="s">
        <v>109</v>
      </c>
      <c r="CJ472" s="3" t="s">
        <v>109</v>
      </c>
      <c r="CK472" s="3" t="s">
        <v>109</v>
      </c>
      <c r="CL472" s="3" t="s">
        <v>109</v>
      </c>
      <c r="CM472" s="3" t="s">
        <v>109</v>
      </c>
      <c r="CN472" s="3" t="s">
        <v>109</v>
      </c>
      <c r="CO472" s="3" t="s">
        <v>109</v>
      </c>
      <c r="CP472" s="3" t="s">
        <v>109</v>
      </c>
      <c r="CQ472" s="5" t="s">
        <v>113</v>
      </c>
      <c r="CR472" s="5" t="s">
        <v>109</v>
      </c>
      <c r="CV472" s="21" t="s">
        <v>126</v>
      </c>
    </row>
    <row r="473" spans="1:100" x14ac:dyDescent="0.25">
      <c r="A473" s="3" t="s">
        <v>2894</v>
      </c>
      <c r="B473" s="3" t="s">
        <v>152</v>
      </c>
      <c r="C473" s="9">
        <v>2.7786000000000002E-2</v>
      </c>
      <c r="D473" s="3" t="s">
        <v>109</v>
      </c>
      <c r="E473" s="3" t="s">
        <v>2895</v>
      </c>
      <c r="F473" s="3" t="s">
        <v>318</v>
      </c>
      <c r="G473" s="3" t="s">
        <v>133</v>
      </c>
      <c r="H473" s="9">
        <v>47906</v>
      </c>
      <c r="I473" s="3" t="s">
        <v>2233</v>
      </c>
      <c r="J473" s="3" t="s">
        <v>2435</v>
      </c>
      <c r="K473" s="4">
        <v>8000</v>
      </c>
      <c r="L473" s="3" t="s">
        <v>109</v>
      </c>
      <c r="M473" s="3" t="s">
        <v>109</v>
      </c>
      <c r="N473" s="3" t="s">
        <v>109</v>
      </c>
      <c r="O473" s="3" t="s">
        <v>109</v>
      </c>
      <c r="P473" s="3" t="s">
        <v>2896</v>
      </c>
      <c r="Q473" s="2"/>
      <c r="S473" s="48">
        <v>25</v>
      </c>
      <c r="T473" s="3" t="s">
        <v>109</v>
      </c>
      <c r="U473" s="3" t="s">
        <v>109</v>
      </c>
      <c r="V473" s="3" t="s">
        <v>109</v>
      </c>
      <c r="W473" s="3" t="s">
        <v>109</v>
      </c>
      <c r="X473" s="3" t="s">
        <v>109</v>
      </c>
      <c r="Y473" s="3" t="s">
        <v>109</v>
      </c>
      <c r="Z473" s="3" t="s">
        <v>109</v>
      </c>
      <c r="AA473" s="9">
        <v>1997</v>
      </c>
      <c r="AB473" s="3" t="s">
        <v>109</v>
      </c>
      <c r="AC473" s="5" t="s">
        <v>156</v>
      </c>
      <c r="AD473" s="3" t="s">
        <v>156</v>
      </c>
      <c r="AE473" s="3" t="s">
        <v>109</v>
      </c>
      <c r="AF473" s="4">
        <v>5</v>
      </c>
      <c r="AG473" s="3" t="s">
        <v>109</v>
      </c>
      <c r="AH473" s="3" t="s">
        <v>123</v>
      </c>
      <c r="AI473" s="3" t="s">
        <v>109</v>
      </c>
      <c r="AJ473" s="13"/>
      <c r="AN473" s="3" t="s">
        <v>109</v>
      </c>
      <c r="AO473" s="42">
        <f>K473*S473</f>
        <v>200000</v>
      </c>
      <c r="AP473" s="3" t="s">
        <v>109</v>
      </c>
      <c r="AQ473" s="3">
        <v>6.5000000000000002E-2</v>
      </c>
      <c r="AR473" s="3" t="s">
        <v>109</v>
      </c>
      <c r="AS473" s="3" t="s">
        <v>109</v>
      </c>
      <c r="AT473" s="46">
        <f>AO473*(1-AQ473)</f>
        <v>187000</v>
      </c>
      <c r="AU473" s="3" t="s">
        <v>109</v>
      </c>
      <c r="AV473" s="3" t="s">
        <v>109</v>
      </c>
      <c r="AW473" s="3" t="s">
        <v>109</v>
      </c>
      <c r="AX473" s="3" t="s">
        <v>109</v>
      </c>
      <c r="AY473" s="3" t="s">
        <v>109</v>
      </c>
      <c r="AZ473" s="3" t="s">
        <v>109</v>
      </c>
      <c r="BA473" s="48">
        <f>BW473*0.15</f>
        <v>0.47674807125000007</v>
      </c>
      <c r="BB473" s="48">
        <f>BW473*0.35</f>
        <v>1.1124121662500002</v>
      </c>
      <c r="BC473" s="48">
        <f>BW473*0.3</f>
        <v>0.95349614250000014</v>
      </c>
      <c r="BD473" s="48">
        <f>BW473*0.2</f>
        <v>0.6356640950000001</v>
      </c>
      <c r="BE473" s="3" t="s">
        <v>109</v>
      </c>
      <c r="BF473" s="3" t="s">
        <v>109</v>
      </c>
      <c r="BG473" s="3" t="s">
        <v>109</v>
      </c>
      <c r="BH473" s="3" t="s">
        <v>109</v>
      </c>
      <c r="BI473" s="3" t="s">
        <v>109</v>
      </c>
      <c r="BJ473" s="3" t="s">
        <v>109</v>
      </c>
      <c r="BK473" s="3" t="s">
        <v>109</v>
      </c>
      <c r="BM473" s="3" t="s">
        <v>109</v>
      </c>
      <c r="BN473" s="3" t="s">
        <v>109</v>
      </c>
      <c r="BO473" s="3" t="s">
        <v>109</v>
      </c>
      <c r="BP473" s="3" t="s">
        <v>109</v>
      </c>
      <c r="BQ473" s="3" t="s">
        <v>109</v>
      </c>
      <c r="BR473" s="3" t="s">
        <v>109</v>
      </c>
      <c r="BS473" s="3" t="s">
        <v>109</v>
      </c>
      <c r="BT473" s="3" t="s">
        <v>109</v>
      </c>
      <c r="BU473" s="3" t="s">
        <v>109</v>
      </c>
      <c r="BV473" s="3" t="s">
        <v>109</v>
      </c>
      <c r="BW473" s="48">
        <f>((AT473-BY473)/K473)</f>
        <v>3.1783204750000005</v>
      </c>
      <c r="BX473" s="3" t="s">
        <v>109</v>
      </c>
      <c r="BY473" s="48">
        <f>CC473*CB473</f>
        <v>161573.4362</v>
      </c>
      <c r="BZ473" s="3">
        <v>5.5E-2</v>
      </c>
      <c r="CA473" s="4">
        <f>C473</f>
        <v>2.7786000000000002E-2</v>
      </c>
      <c r="CB473" s="3">
        <f>BZ473+CA473</f>
        <v>8.2785999999999998E-2</v>
      </c>
      <c r="CC473" s="47">
        <v>1951700</v>
      </c>
      <c r="CD473" s="46">
        <v>0</v>
      </c>
      <c r="CE473" s="46">
        <f>CC473-CD473</f>
        <v>1951700</v>
      </c>
      <c r="CF473" s="46" t="s">
        <v>109</v>
      </c>
      <c r="CG473" s="46">
        <f>CE473/K473</f>
        <v>243.96250000000001</v>
      </c>
      <c r="CH473" s="3" t="s">
        <v>2897</v>
      </c>
      <c r="CI473" s="3" t="s">
        <v>109</v>
      </c>
      <c r="CJ473" s="3" t="s">
        <v>109</v>
      </c>
      <c r="CK473" s="3" t="s">
        <v>109</v>
      </c>
      <c r="CL473" s="3" t="s">
        <v>109</v>
      </c>
      <c r="CM473" s="3" t="s">
        <v>109</v>
      </c>
      <c r="CN473" s="3" t="s">
        <v>109</v>
      </c>
      <c r="CO473" s="3" t="s">
        <v>109</v>
      </c>
      <c r="CP473" s="3" t="s">
        <v>109</v>
      </c>
      <c r="CQ473" s="5" t="s">
        <v>113</v>
      </c>
      <c r="CR473" s="5" t="s">
        <v>109</v>
      </c>
      <c r="CV473" s="21" t="s">
        <v>126</v>
      </c>
    </row>
    <row r="474" spans="1:100" x14ac:dyDescent="0.25">
      <c r="A474" s="3" t="s">
        <v>2804</v>
      </c>
      <c r="B474" s="3" t="s">
        <v>118</v>
      </c>
      <c r="C474" s="4">
        <v>2.5474E-2</v>
      </c>
      <c r="D474" s="3" t="s">
        <v>109</v>
      </c>
      <c r="E474" s="3" t="s">
        <v>2805</v>
      </c>
      <c r="F474" s="3" t="s">
        <v>2806</v>
      </c>
      <c r="G474" s="3" t="s">
        <v>106</v>
      </c>
      <c r="H474" s="4">
        <v>47901</v>
      </c>
      <c r="I474" s="3" t="s">
        <v>2233</v>
      </c>
      <c r="J474" s="3" t="s">
        <v>2435</v>
      </c>
      <c r="K474" s="4">
        <v>14100</v>
      </c>
      <c r="L474" s="3" t="s">
        <v>109</v>
      </c>
      <c r="M474" s="3" t="s">
        <v>109</v>
      </c>
      <c r="N474" s="3" t="s">
        <v>109</v>
      </c>
      <c r="O474" s="3" t="s">
        <v>109</v>
      </c>
      <c r="P474" s="3" t="s">
        <v>109</v>
      </c>
      <c r="Q474" s="2"/>
      <c r="S474" s="48">
        <v>11</v>
      </c>
      <c r="T474" s="3" t="s">
        <v>109</v>
      </c>
      <c r="U474" s="3" t="s">
        <v>109</v>
      </c>
      <c r="V474" s="3" t="s">
        <v>109</v>
      </c>
      <c r="W474" s="3" t="s">
        <v>109</v>
      </c>
      <c r="X474" s="3" t="s">
        <v>109</v>
      </c>
      <c r="Y474" s="3" t="s">
        <v>109</v>
      </c>
      <c r="Z474" s="3" t="s">
        <v>109</v>
      </c>
      <c r="AA474" s="4">
        <v>1865</v>
      </c>
      <c r="AB474" s="3" t="s">
        <v>109</v>
      </c>
      <c r="AC474" s="5" t="s">
        <v>123</v>
      </c>
      <c r="AD474" s="3" t="s">
        <v>123</v>
      </c>
      <c r="AE474" s="3" t="s">
        <v>109</v>
      </c>
      <c r="AF474" s="4">
        <v>2</v>
      </c>
      <c r="AG474" s="3" t="s">
        <v>109</v>
      </c>
      <c r="AH474" s="3" t="s">
        <v>111</v>
      </c>
      <c r="AI474" s="3" t="s">
        <v>109</v>
      </c>
      <c r="AN474" s="3" t="s">
        <v>109</v>
      </c>
      <c r="AO474" s="42">
        <f>K474*S474</f>
        <v>155100</v>
      </c>
      <c r="AP474" s="3" t="s">
        <v>109</v>
      </c>
      <c r="AQ474" s="3">
        <v>0.1</v>
      </c>
      <c r="AR474" s="3" t="s">
        <v>109</v>
      </c>
      <c r="AS474" s="3" t="s">
        <v>109</v>
      </c>
      <c r="AT474" s="46">
        <f>AO474*(1-AQ474)</f>
        <v>139590</v>
      </c>
      <c r="AU474" s="3" t="s">
        <v>109</v>
      </c>
      <c r="AV474" s="3" t="s">
        <v>109</v>
      </c>
      <c r="AW474" s="3" t="s">
        <v>109</v>
      </c>
      <c r="AX474" s="3" t="s">
        <v>109</v>
      </c>
      <c r="AY474" s="3" t="s">
        <v>109</v>
      </c>
      <c r="AZ474" s="3" t="s">
        <v>109</v>
      </c>
      <c r="BA474" s="48">
        <f>BW474*0.15</f>
        <v>-2.111434763829787</v>
      </c>
      <c r="BB474" s="48">
        <f>BW474*0.35</f>
        <v>-4.9266811156028361</v>
      </c>
      <c r="BC474" s="48">
        <f>BW474*0.3</f>
        <v>-4.222869527659574</v>
      </c>
      <c r="BD474" s="48">
        <f>BW474*0.2</f>
        <v>-2.8152463517730499</v>
      </c>
      <c r="BE474" s="3" t="s">
        <v>109</v>
      </c>
      <c r="BF474" s="3" t="s">
        <v>109</v>
      </c>
      <c r="BG474" s="3" t="s">
        <v>109</v>
      </c>
      <c r="BH474" s="3" t="s">
        <v>109</v>
      </c>
      <c r="BI474" s="3" t="s">
        <v>109</v>
      </c>
      <c r="BJ474" s="3" t="s">
        <v>109</v>
      </c>
      <c r="BK474" s="3" t="s">
        <v>109</v>
      </c>
      <c r="BM474" s="3" t="s">
        <v>109</v>
      </c>
      <c r="BN474" s="3" t="s">
        <v>109</v>
      </c>
      <c r="BO474" s="3" t="s">
        <v>109</v>
      </c>
      <c r="BP474" s="3" t="s">
        <v>109</v>
      </c>
      <c r="BQ474" s="3" t="s">
        <v>109</v>
      </c>
      <c r="BR474" s="3" t="s">
        <v>109</v>
      </c>
      <c r="BS474" s="3" t="s">
        <v>109</v>
      </c>
      <c r="BT474" s="3" t="s">
        <v>109</v>
      </c>
      <c r="BU474" s="3" t="s">
        <v>109</v>
      </c>
      <c r="BV474" s="3" t="s">
        <v>109</v>
      </c>
      <c r="BW474" s="48">
        <f>((AT474-BY474)/K474)</f>
        <v>-14.076231758865248</v>
      </c>
      <c r="BX474" s="3" t="s">
        <v>109</v>
      </c>
      <c r="BY474" s="48">
        <f>CC474*CB474</f>
        <v>338064.86780000001</v>
      </c>
      <c r="BZ474" s="3">
        <v>7.4999999999999997E-2</v>
      </c>
      <c r="CA474" s="4">
        <f>C474</f>
        <v>2.5474E-2</v>
      </c>
      <c r="CB474" s="3">
        <f>BZ474+CA474</f>
        <v>0.10047399999999999</v>
      </c>
      <c r="CC474" s="47">
        <v>3364700</v>
      </c>
      <c r="CD474" s="46">
        <v>0</v>
      </c>
      <c r="CE474" s="46">
        <f>CC474-CD474</f>
        <v>3364700</v>
      </c>
      <c r="CF474" s="46" t="s">
        <v>109</v>
      </c>
      <c r="CG474" s="46">
        <f>CE474/K474</f>
        <v>238.63120567375887</v>
      </c>
      <c r="CH474" s="3" t="s">
        <v>2808</v>
      </c>
      <c r="CI474" s="3" t="s">
        <v>109</v>
      </c>
      <c r="CJ474" s="3" t="s">
        <v>109</v>
      </c>
      <c r="CK474" s="3" t="s">
        <v>109</v>
      </c>
      <c r="CL474" s="3" t="s">
        <v>109</v>
      </c>
      <c r="CM474" s="3" t="s">
        <v>109</v>
      </c>
      <c r="CN474" s="3" t="s">
        <v>109</v>
      </c>
      <c r="CO474" s="3" t="s">
        <v>109</v>
      </c>
      <c r="CP474" s="3" t="s">
        <v>109</v>
      </c>
      <c r="CQ474" s="5" t="s">
        <v>113</v>
      </c>
      <c r="CR474" s="5" t="s">
        <v>109</v>
      </c>
      <c r="CV474" s="21" t="s">
        <v>126</v>
      </c>
    </row>
    <row r="475" spans="1:100" x14ac:dyDescent="0.25">
      <c r="A475" s="3" t="s">
        <v>2804</v>
      </c>
      <c r="B475" s="3" t="s">
        <v>118</v>
      </c>
      <c r="C475" s="4">
        <v>2.5474E-2</v>
      </c>
      <c r="D475" s="3" t="s">
        <v>109</v>
      </c>
      <c r="E475" s="3" t="s">
        <v>2805</v>
      </c>
      <c r="F475" s="3" t="s">
        <v>2809</v>
      </c>
      <c r="G475" s="3" t="s">
        <v>106</v>
      </c>
      <c r="H475" s="4">
        <v>47901</v>
      </c>
      <c r="I475" s="3" t="s">
        <v>2233</v>
      </c>
      <c r="J475" s="3" t="s">
        <v>2435</v>
      </c>
      <c r="K475" s="4">
        <v>14100</v>
      </c>
      <c r="L475" s="3" t="s">
        <v>109</v>
      </c>
      <c r="M475" s="3" t="s">
        <v>109</v>
      </c>
      <c r="N475" s="3" t="s">
        <v>109</v>
      </c>
      <c r="O475" s="3" t="s">
        <v>109</v>
      </c>
      <c r="P475" s="3" t="s">
        <v>109</v>
      </c>
      <c r="Q475" s="2"/>
      <c r="S475" s="48">
        <v>11</v>
      </c>
      <c r="T475" s="3" t="s">
        <v>109</v>
      </c>
      <c r="U475" s="3" t="s">
        <v>109</v>
      </c>
      <c r="V475" s="3" t="s">
        <v>109</v>
      </c>
      <c r="W475" s="3" t="s">
        <v>109</v>
      </c>
      <c r="X475" s="3" t="s">
        <v>109</v>
      </c>
      <c r="Y475" s="3" t="s">
        <v>109</v>
      </c>
      <c r="Z475" s="3" t="s">
        <v>109</v>
      </c>
      <c r="AA475" s="4">
        <v>1865</v>
      </c>
      <c r="AB475" s="3" t="s">
        <v>109</v>
      </c>
      <c r="AC475" s="5" t="s">
        <v>123</v>
      </c>
      <c r="AD475" s="3" t="s">
        <v>123</v>
      </c>
      <c r="AE475" s="3" t="s">
        <v>109</v>
      </c>
      <c r="AF475" s="4">
        <v>2</v>
      </c>
      <c r="AG475" s="3" t="s">
        <v>109</v>
      </c>
      <c r="AH475" s="3" t="s">
        <v>111</v>
      </c>
      <c r="AI475" s="3" t="s">
        <v>109</v>
      </c>
      <c r="AN475" s="3" t="s">
        <v>109</v>
      </c>
      <c r="AO475" s="42">
        <f>K475*S475</f>
        <v>155100</v>
      </c>
      <c r="AP475" s="3" t="s">
        <v>109</v>
      </c>
      <c r="AQ475" s="3">
        <v>0.1</v>
      </c>
      <c r="AR475" s="3" t="s">
        <v>109</v>
      </c>
      <c r="AS475" s="3" t="s">
        <v>109</v>
      </c>
      <c r="AT475" s="46">
        <f>AO475*(1-AQ475)</f>
        <v>139590</v>
      </c>
      <c r="AU475" s="3" t="s">
        <v>109</v>
      </c>
      <c r="AV475" s="3" t="s">
        <v>109</v>
      </c>
      <c r="AW475" s="3" t="s">
        <v>109</v>
      </c>
      <c r="AX475" s="3" t="s">
        <v>109</v>
      </c>
      <c r="AY475" s="3" t="s">
        <v>109</v>
      </c>
      <c r="AZ475" s="3" t="s">
        <v>109</v>
      </c>
      <c r="BA475" s="48">
        <f>BW475*0.15</f>
        <v>-2.111434763829787</v>
      </c>
      <c r="BB475" s="48">
        <f>BW475*0.35</f>
        <v>-4.9266811156028361</v>
      </c>
      <c r="BC475" s="48">
        <f>BW475*0.3</f>
        <v>-4.222869527659574</v>
      </c>
      <c r="BD475" s="48">
        <f>BW475*0.2</f>
        <v>-2.8152463517730499</v>
      </c>
      <c r="BE475" s="3" t="s">
        <v>109</v>
      </c>
      <c r="BF475" s="3" t="s">
        <v>109</v>
      </c>
      <c r="BG475" s="3" t="s">
        <v>109</v>
      </c>
      <c r="BH475" s="3" t="s">
        <v>109</v>
      </c>
      <c r="BI475" s="3" t="s">
        <v>109</v>
      </c>
      <c r="BJ475" s="3" t="s">
        <v>109</v>
      </c>
      <c r="BK475" s="3" t="s">
        <v>109</v>
      </c>
      <c r="BM475" s="3" t="s">
        <v>109</v>
      </c>
      <c r="BN475" s="3" t="s">
        <v>109</v>
      </c>
      <c r="BO475" s="3" t="s">
        <v>109</v>
      </c>
      <c r="BP475" s="3" t="s">
        <v>109</v>
      </c>
      <c r="BQ475" s="3" t="s">
        <v>109</v>
      </c>
      <c r="BR475" s="3" t="s">
        <v>109</v>
      </c>
      <c r="BS475" s="3" t="s">
        <v>109</v>
      </c>
      <c r="BT475" s="3" t="s">
        <v>109</v>
      </c>
      <c r="BU475" s="3" t="s">
        <v>109</v>
      </c>
      <c r="BV475" s="3" t="s">
        <v>109</v>
      </c>
      <c r="BW475" s="48">
        <f>((AT475-BY475)/K475)</f>
        <v>-14.076231758865248</v>
      </c>
      <c r="BX475" s="3" t="s">
        <v>109</v>
      </c>
      <c r="BY475" s="48">
        <f>CC475*CB475</f>
        <v>338064.86780000001</v>
      </c>
      <c r="BZ475" s="3">
        <v>7.4999999999999997E-2</v>
      </c>
      <c r="CA475" s="4">
        <f>C475</f>
        <v>2.5474E-2</v>
      </c>
      <c r="CB475" s="3">
        <f>BZ475+CA475</f>
        <v>0.10047399999999999</v>
      </c>
      <c r="CC475" s="47">
        <v>3364700</v>
      </c>
      <c r="CD475" s="46">
        <v>0</v>
      </c>
      <c r="CE475" s="46">
        <f>CC475-CD475</f>
        <v>3364700</v>
      </c>
      <c r="CF475" s="46" t="s">
        <v>109</v>
      </c>
      <c r="CG475" s="46">
        <f>CE475/K475</f>
        <v>238.63120567375887</v>
      </c>
      <c r="CH475" s="3" t="s">
        <v>2808</v>
      </c>
      <c r="CI475" s="3" t="s">
        <v>109</v>
      </c>
      <c r="CJ475" s="3" t="s">
        <v>109</v>
      </c>
      <c r="CK475" s="3" t="s">
        <v>109</v>
      </c>
      <c r="CL475" s="3" t="s">
        <v>109</v>
      </c>
      <c r="CM475" s="3" t="s">
        <v>109</v>
      </c>
      <c r="CN475" s="3" t="s">
        <v>109</v>
      </c>
      <c r="CO475" s="3" t="s">
        <v>109</v>
      </c>
      <c r="CP475" s="3" t="s">
        <v>109</v>
      </c>
      <c r="CQ475" s="5" t="s">
        <v>113</v>
      </c>
      <c r="CR475" s="5" t="s">
        <v>109</v>
      </c>
      <c r="CV475" s="21" t="s">
        <v>126</v>
      </c>
    </row>
    <row r="476" spans="1:100" x14ac:dyDescent="0.25">
      <c r="A476" s="3" t="s">
        <v>2876</v>
      </c>
      <c r="B476" s="3" t="s">
        <v>152</v>
      </c>
      <c r="C476" s="4">
        <v>2.7786000000000002E-2</v>
      </c>
      <c r="D476" s="3" t="s">
        <v>109</v>
      </c>
      <c r="E476" s="3" t="s">
        <v>2877</v>
      </c>
      <c r="F476" s="3" t="s">
        <v>2878</v>
      </c>
      <c r="G476" s="3" t="s">
        <v>133</v>
      </c>
      <c r="H476" s="4">
        <v>47906</v>
      </c>
      <c r="I476" s="3" t="s">
        <v>2233</v>
      </c>
      <c r="J476" s="3" t="s">
        <v>2435</v>
      </c>
      <c r="K476" s="4">
        <v>3513</v>
      </c>
      <c r="L476" s="3" t="s">
        <v>109</v>
      </c>
      <c r="M476" s="3" t="s">
        <v>109</v>
      </c>
      <c r="N476" s="3" t="s">
        <v>109</v>
      </c>
      <c r="O476" s="3" t="s">
        <v>109</v>
      </c>
      <c r="P476" s="3" t="s">
        <v>109</v>
      </c>
      <c r="Q476" s="2"/>
      <c r="S476" s="48">
        <v>16.5</v>
      </c>
      <c r="T476" s="3" t="s">
        <v>109</v>
      </c>
      <c r="U476" s="3" t="s">
        <v>109</v>
      </c>
      <c r="V476" s="3" t="s">
        <v>109</v>
      </c>
      <c r="W476" s="3" t="s">
        <v>109</v>
      </c>
      <c r="X476" s="3" t="s">
        <v>109</v>
      </c>
      <c r="Y476" s="3" t="s">
        <v>109</v>
      </c>
      <c r="Z476" s="3" t="s">
        <v>109</v>
      </c>
      <c r="AA476" s="4">
        <v>1994</v>
      </c>
      <c r="AB476" s="3" t="s">
        <v>109</v>
      </c>
      <c r="AC476" s="5" t="s">
        <v>135</v>
      </c>
      <c r="AD476" s="3" t="s">
        <v>135</v>
      </c>
      <c r="AE476" s="3" t="s">
        <v>109</v>
      </c>
      <c r="AF476" s="4">
        <v>4</v>
      </c>
      <c r="AG476" s="3" t="s">
        <v>109</v>
      </c>
      <c r="AH476" s="3" t="s">
        <v>111</v>
      </c>
      <c r="AI476" s="3" t="s">
        <v>109</v>
      </c>
      <c r="AN476" s="3" t="s">
        <v>109</v>
      </c>
      <c r="AO476" s="42">
        <f>K476*S476</f>
        <v>57964.5</v>
      </c>
      <c r="AP476" s="3" t="s">
        <v>109</v>
      </c>
      <c r="AQ476" s="3">
        <v>0.08</v>
      </c>
      <c r="AR476" s="3" t="s">
        <v>109</v>
      </c>
      <c r="AS476" s="3" t="s">
        <v>109</v>
      </c>
      <c r="AT476" s="46">
        <f>AO476*(1-AQ476)</f>
        <v>53327.340000000004</v>
      </c>
      <c r="AU476" s="3" t="s">
        <v>109</v>
      </c>
      <c r="AV476" s="3" t="s">
        <v>109</v>
      </c>
      <c r="AW476" s="3" t="s">
        <v>109</v>
      </c>
      <c r="AX476" s="3" t="s">
        <v>109</v>
      </c>
      <c r="AY476" s="3" t="s">
        <v>109</v>
      </c>
      <c r="AZ476" s="3" t="s">
        <v>109</v>
      </c>
      <c r="BA476" s="48">
        <f>BW476*0.15</f>
        <v>-0.86231792485055514</v>
      </c>
      <c r="BB476" s="48">
        <f>BW476*0.35</f>
        <v>-2.0120751579846288</v>
      </c>
      <c r="BC476" s="48">
        <f>BW476*0.3</f>
        <v>-1.7246358497011103</v>
      </c>
      <c r="BD476" s="48">
        <f>BW476*0.2</f>
        <v>-1.1497572331340737</v>
      </c>
      <c r="BE476" s="3" t="s">
        <v>109</v>
      </c>
      <c r="BF476" s="3" t="s">
        <v>109</v>
      </c>
      <c r="BG476" s="3" t="s">
        <v>109</v>
      </c>
      <c r="BH476" s="3" t="s">
        <v>109</v>
      </c>
      <c r="BI476" s="3" t="s">
        <v>109</v>
      </c>
      <c r="BJ476" s="3" t="s">
        <v>109</v>
      </c>
      <c r="BK476" s="3" t="s">
        <v>109</v>
      </c>
      <c r="BM476" s="3" t="s">
        <v>109</v>
      </c>
      <c r="BN476" s="3" t="s">
        <v>109</v>
      </c>
      <c r="BO476" s="3" t="s">
        <v>109</v>
      </c>
      <c r="BP476" s="3" t="s">
        <v>109</v>
      </c>
      <c r="BQ476" s="3" t="s">
        <v>109</v>
      </c>
      <c r="BR476" s="3" t="s">
        <v>109</v>
      </c>
      <c r="BS476" s="3" t="s">
        <v>109</v>
      </c>
      <c r="BT476" s="3" t="s">
        <v>109</v>
      </c>
      <c r="BU476" s="3" t="s">
        <v>109</v>
      </c>
      <c r="BV476" s="3" t="s">
        <v>109</v>
      </c>
      <c r="BW476" s="48">
        <f>((AT476-BY476)/K476)</f>
        <v>-5.748786165670368</v>
      </c>
      <c r="BX476" s="3" t="s">
        <v>109</v>
      </c>
      <c r="BY476" s="48">
        <f>CC476*CB476</f>
        <v>73522.825800000006</v>
      </c>
      <c r="BZ476" s="3">
        <v>7.4999999999999997E-2</v>
      </c>
      <c r="CA476" s="4">
        <f>C476</f>
        <v>2.7786000000000002E-2</v>
      </c>
      <c r="CB476" s="3">
        <f>BZ476+CA476</f>
        <v>0.102786</v>
      </c>
      <c r="CC476" s="47">
        <v>715300</v>
      </c>
      <c r="CD476" s="46">
        <v>0</v>
      </c>
      <c r="CE476" s="46">
        <f>CC476-CD476</f>
        <v>715300</v>
      </c>
      <c r="CF476" s="46" t="s">
        <v>109</v>
      </c>
      <c r="CG476" s="46">
        <f>CE476/K476</f>
        <v>203.6151437517791</v>
      </c>
      <c r="CH476" s="3" t="s">
        <v>2880</v>
      </c>
      <c r="CI476" s="3" t="s">
        <v>109</v>
      </c>
      <c r="CJ476" s="3" t="s">
        <v>109</v>
      </c>
      <c r="CK476" s="3" t="s">
        <v>109</v>
      </c>
      <c r="CL476" s="3" t="s">
        <v>109</v>
      </c>
      <c r="CM476" s="3" t="s">
        <v>109</v>
      </c>
      <c r="CN476" s="3" t="s">
        <v>109</v>
      </c>
      <c r="CO476" s="3" t="s">
        <v>109</v>
      </c>
      <c r="CP476" s="3" t="s">
        <v>109</v>
      </c>
      <c r="CQ476" s="5" t="s">
        <v>113</v>
      </c>
      <c r="CR476" s="5" t="s">
        <v>109</v>
      </c>
      <c r="CV476" s="21" t="s">
        <v>126</v>
      </c>
    </row>
    <row r="477" spans="1:100" x14ac:dyDescent="0.25">
      <c r="A477" s="3" t="s">
        <v>2718</v>
      </c>
      <c r="B477" s="3" t="s">
        <v>118</v>
      </c>
      <c r="C477" s="4">
        <v>2.5474E-2</v>
      </c>
      <c r="D477" s="3" t="s">
        <v>109</v>
      </c>
      <c r="E477" s="3" t="s">
        <v>1577</v>
      </c>
      <c r="F477" s="3" t="s">
        <v>2719</v>
      </c>
      <c r="G477" s="3" t="s">
        <v>106</v>
      </c>
      <c r="H477" s="4">
        <v>47905</v>
      </c>
      <c r="I477" s="3" t="s">
        <v>2233</v>
      </c>
      <c r="J477" s="3" t="s">
        <v>2435</v>
      </c>
      <c r="K477" s="4">
        <v>11200</v>
      </c>
      <c r="L477" s="3" t="s">
        <v>109</v>
      </c>
      <c r="M477" s="3" t="s">
        <v>109</v>
      </c>
      <c r="N477" s="3" t="s">
        <v>109</v>
      </c>
      <c r="O477" s="3" t="s">
        <v>109</v>
      </c>
      <c r="P477" s="3" t="s">
        <v>109</v>
      </c>
      <c r="Q477" s="2"/>
      <c r="S477" s="48">
        <v>22</v>
      </c>
      <c r="T477" s="3" t="s">
        <v>109</v>
      </c>
      <c r="U477" s="3" t="s">
        <v>109</v>
      </c>
      <c r="V477" s="3" t="s">
        <v>109</v>
      </c>
      <c r="W477" s="3" t="s">
        <v>109</v>
      </c>
      <c r="X477" s="3" t="s">
        <v>109</v>
      </c>
      <c r="Y477" s="3" t="s">
        <v>109</v>
      </c>
      <c r="Z477" s="3" t="s">
        <v>109</v>
      </c>
      <c r="AA477" s="4">
        <v>2006</v>
      </c>
      <c r="AB477" s="3" t="s">
        <v>109</v>
      </c>
      <c r="AC477" s="5" t="s">
        <v>156</v>
      </c>
      <c r="AD477" s="3" t="s">
        <v>156</v>
      </c>
      <c r="AE477" s="3" t="s">
        <v>109</v>
      </c>
      <c r="AF477" s="4">
        <v>5</v>
      </c>
      <c r="AG477" s="3" t="s">
        <v>109</v>
      </c>
      <c r="AH477" s="3" t="s">
        <v>156</v>
      </c>
      <c r="AI477" s="3" t="s">
        <v>109</v>
      </c>
      <c r="AN477" s="3" t="s">
        <v>109</v>
      </c>
      <c r="AO477" s="42">
        <f>K477*S477</f>
        <v>246400</v>
      </c>
      <c r="AP477" s="3" t="s">
        <v>109</v>
      </c>
      <c r="AQ477" s="3">
        <v>6.5000000000000002E-2</v>
      </c>
      <c r="AR477" s="3" t="s">
        <v>109</v>
      </c>
      <c r="AS477" s="3" t="s">
        <v>109</v>
      </c>
      <c r="AT477" s="46">
        <f>AO477*(1-AQ477)</f>
        <v>230384</v>
      </c>
      <c r="AU477" s="3" t="s">
        <v>109</v>
      </c>
      <c r="AV477" s="3" t="s">
        <v>109</v>
      </c>
      <c r="AW477" s="3" t="s">
        <v>109</v>
      </c>
      <c r="AX477" s="3" t="s">
        <v>109</v>
      </c>
      <c r="AY477" s="3" t="s">
        <v>109</v>
      </c>
      <c r="AZ477" s="3" t="s">
        <v>109</v>
      </c>
      <c r="BA477" s="48">
        <f>BW477*0.15</f>
        <v>0.41539145089285739</v>
      </c>
      <c r="BB477" s="48">
        <f>BW477*0.35</f>
        <v>0.96924671875000057</v>
      </c>
      <c r="BC477" s="48">
        <f>BW477*0.3</f>
        <v>0.83078290178571479</v>
      </c>
      <c r="BD477" s="48">
        <f>BW477*0.2</f>
        <v>0.55385526785714323</v>
      </c>
      <c r="BE477" s="3" t="s">
        <v>109</v>
      </c>
      <c r="BF477" s="3" t="s">
        <v>109</v>
      </c>
      <c r="BG477" s="3" t="s">
        <v>109</v>
      </c>
      <c r="BH477" s="3" t="s">
        <v>109</v>
      </c>
      <c r="BI477" s="3" t="s">
        <v>109</v>
      </c>
      <c r="BJ477" s="3" t="s">
        <v>109</v>
      </c>
      <c r="BK477" s="3" t="s">
        <v>109</v>
      </c>
      <c r="BM477" s="3" t="s">
        <v>109</v>
      </c>
      <c r="BN477" s="3" t="s">
        <v>109</v>
      </c>
      <c r="BO477" s="3" t="s">
        <v>109</v>
      </c>
      <c r="BP477" s="3" t="s">
        <v>109</v>
      </c>
      <c r="BQ477" s="3" t="s">
        <v>109</v>
      </c>
      <c r="BR477" s="3" t="s">
        <v>109</v>
      </c>
      <c r="BS477" s="3" t="s">
        <v>109</v>
      </c>
      <c r="BT477" s="3" t="s">
        <v>109</v>
      </c>
      <c r="BU477" s="3" t="s">
        <v>109</v>
      </c>
      <c r="BV477" s="3" t="s">
        <v>109</v>
      </c>
      <c r="BW477" s="48">
        <f>((AT477-BY477)/K477)</f>
        <v>2.769276339285716</v>
      </c>
      <c r="BX477" s="3" t="s">
        <v>109</v>
      </c>
      <c r="BY477" s="48">
        <f>CC477*CB477</f>
        <v>199368.10499999998</v>
      </c>
      <c r="BZ477" s="3">
        <v>0.06</v>
      </c>
      <c r="CA477" s="4">
        <f>C477</f>
        <v>2.5474E-2</v>
      </c>
      <c r="CB477" s="3">
        <f>BZ477+CA477</f>
        <v>8.5473999999999994E-2</v>
      </c>
      <c r="CC477" s="47">
        <v>2332500</v>
      </c>
      <c r="CD477" s="46">
        <v>0</v>
      </c>
      <c r="CE477" s="46">
        <f>CC477-CD477</f>
        <v>2332500</v>
      </c>
      <c r="CF477" s="46" t="s">
        <v>109</v>
      </c>
      <c r="CG477" s="46">
        <f>CE477/K477</f>
        <v>208.25892857142858</v>
      </c>
      <c r="CH477" s="3" t="s">
        <v>2720</v>
      </c>
      <c r="CI477" s="3" t="s">
        <v>109</v>
      </c>
      <c r="CJ477" s="3" t="s">
        <v>109</v>
      </c>
      <c r="CK477" s="3" t="s">
        <v>109</v>
      </c>
      <c r="CL477" s="3" t="s">
        <v>109</v>
      </c>
      <c r="CM477" s="3" t="s">
        <v>109</v>
      </c>
      <c r="CN477" s="3" t="s">
        <v>109</v>
      </c>
      <c r="CO477" s="3" t="s">
        <v>109</v>
      </c>
      <c r="CP477" s="3" t="s">
        <v>109</v>
      </c>
      <c r="CQ477" s="5" t="s">
        <v>113</v>
      </c>
      <c r="CR477" s="5" t="s">
        <v>109</v>
      </c>
      <c r="CV477" s="21" t="s">
        <v>113</v>
      </c>
    </row>
    <row r="478" spans="1:100" x14ac:dyDescent="0.25">
      <c r="A478" s="3" t="s">
        <v>2721</v>
      </c>
      <c r="B478" s="3" t="s">
        <v>118</v>
      </c>
      <c r="C478" s="4">
        <v>2.5474E-2</v>
      </c>
      <c r="D478" s="3" t="s">
        <v>109</v>
      </c>
      <c r="E478" s="3" t="s">
        <v>1577</v>
      </c>
      <c r="F478" s="3" t="s">
        <v>2722</v>
      </c>
      <c r="G478" s="3" t="s">
        <v>106</v>
      </c>
      <c r="H478" s="4">
        <v>47905</v>
      </c>
      <c r="I478" s="3" t="s">
        <v>2233</v>
      </c>
      <c r="J478" s="3" t="s">
        <v>2435</v>
      </c>
      <c r="K478" s="4">
        <v>11200</v>
      </c>
      <c r="L478" s="3" t="s">
        <v>109</v>
      </c>
      <c r="M478" s="3" t="s">
        <v>109</v>
      </c>
      <c r="N478" s="3" t="s">
        <v>109</v>
      </c>
      <c r="O478" s="3" t="s">
        <v>109</v>
      </c>
      <c r="P478" s="3" t="s">
        <v>109</v>
      </c>
      <c r="Q478" s="2"/>
      <c r="S478" s="48">
        <v>22</v>
      </c>
      <c r="T478" s="3" t="s">
        <v>109</v>
      </c>
      <c r="U478" s="3" t="s">
        <v>109</v>
      </c>
      <c r="V478" s="3" t="s">
        <v>109</v>
      </c>
      <c r="W478" s="3" t="s">
        <v>109</v>
      </c>
      <c r="X478" s="3" t="s">
        <v>109</v>
      </c>
      <c r="Y478" s="3" t="s">
        <v>109</v>
      </c>
      <c r="Z478" s="3" t="s">
        <v>109</v>
      </c>
      <c r="AA478" s="4">
        <v>2007</v>
      </c>
      <c r="AB478" s="3" t="s">
        <v>109</v>
      </c>
      <c r="AC478" s="5" t="s">
        <v>156</v>
      </c>
      <c r="AD478" s="3" t="s">
        <v>156</v>
      </c>
      <c r="AE478" s="3" t="s">
        <v>109</v>
      </c>
      <c r="AF478" s="4">
        <v>5</v>
      </c>
      <c r="AG478" s="3" t="s">
        <v>109</v>
      </c>
      <c r="AH478" s="3" t="s">
        <v>156</v>
      </c>
      <c r="AI478" s="3" t="s">
        <v>109</v>
      </c>
      <c r="AN478" s="3" t="s">
        <v>109</v>
      </c>
      <c r="AO478" s="42">
        <f>K478*S478</f>
        <v>246400</v>
      </c>
      <c r="AP478" s="3" t="s">
        <v>109</v>
      </c>
      <c r="AQ478" s="3">
        <v>6.5000000000000002E-2</v>
      </c>
      <c r="AR478" s="3" t="s">
        <v>109</v>
      </c>
      <c r="AS478" s="3" t="s">
        <v>109</v>
      </c>
      <c r="AT478" s="46">
        <f>AO478*(1-AQ478)</f>
        <v>230384</v>
      </c>
      <c r="AU478" s="3" t="s">
        <v>109</v>
      </c>
      <c r="AV478" s="3" t="s">
        <v>109</v>
      </c>
      <c r="AW478" s="3" t="s">
        <v>109</v>
      </c>
      <c r="AX478" s="3" t="s">
        <v>109</v>
      </c>
      <c r="AY478" s="3" t="s">
        <v>109</v>
      </c>
      <c r="AZ478" s="3" t="s">
        <v>109</v>
      </c>
      <c r="BA478" s="48">
        <f>BW478*0.15</f>
        <v>0.41539145089285739</v>
      </c>
      <c r="BB478" s="48">
        <f>BW478*0.35</f>
        <v>0.96924671875000057</v>
      </c>
      <c r="BC478" s="48">
        <f>BW478*0.3</f>
        <v>0.83078290178571479</v>
      </c>
      <c r="BD478" s="48">
        <f>BW478*0.2</f>
        <v>0.55385526785714323</v>
      </c>
      <c r="BE478" s="3" t="s">
        <v>109</v>
      </c>
      <c r="BF478" s="3" t="s">
        <v>109</v>
      </c>
      <c r="BG478" s="3" t="s">
        <v>109</v>
      </c>
      <c r="BH478" s="3" t="s">
        <v>109</v>
      </c>
      <c r="BI478" s="3" t="s">
        <v>109</v>
      </c>
      <c r="BJ478" s="3" t="s">
        <v>109</v>
      </c>
      <c r="BK478" s="3" t="s">
        <v>109</v>
      </c>
      <c r="BM478" s="3" t="s">
        <v>109</v>
      </c>
      <c r="BN478" s="3" t="s">
        <v>109</v>
      </c>
      <c r="BO478" s="3" t="s">
        <v>109</v>
      </c>
      <c r="BP478" s="3" t="s">
        <v>109</v>
      </c>
      <c r="BQ478" s="3" t="s">
        <v>109</v>
      </c>
      <c r="BR478" s="3" t="s">
        <v>109</v>
      </c>
      <c r="BS478" s="3" t="s">
        <v>109</v>
      </c>
      <c r="BT478" s="3" t="s">
        <v>109</v>
      </c>
      <c r="BU478" s="3" t="s">
        <v>109</v>
      </c>
      <c r="BV478" s="3" t="s">
        <v>109</v>
      </c>
      <c r="BW478" s="48">
        <f>((AT478-BY478)/K478)</f>
        <v>2.769276339285716</v>
      </c>
      <c r="BX478" s="3" t="s">
        <v>109</v>
      </c>
      <c r="BY478" s="48">
        <f>CC478*CB478</f>
        <v>199368.10499999998</v>
      </c>
      <c r="BZ478" s="3">
        <v>0.06</v>
      </c>
      <c r="CA478" s="4">
        <f>C478</f>
        <v>2.5474E-2</v>
      </c>
      <c r="CB478" s="3">
        <f>BZ478+CA478</f>
        <v>8.5473999999999994E-2</v>
      </c>
      <c r="CC478" s="47">
        <v>2332500</v>
      </c>
      <c r="CD478" s="46">
        <v>0</v>
      </c>
      <c r="CE478" s="46">
        <f>CC478-CD478</f>
        <v>2332500</v>
      </c>
      <c r="CF478" s="46" t="s">
        <v>109</v>
      </c>
      <c r="CG478" s="46">
        <f>CE478/K478</f>
        <v>208.25892857142858</v>
      </c>
      <c r="CH478" s="3" t="s">
        <v>2723</v>
      </c>
      <c r="CI478" s="3" t="s">
        <v>109</v>
      </c>
      <c r="CJ478" s="3" t="s">
        <v>109</v>
      </c>
      <c r="CK478" s="3" t="s">
        <v>109</v>
      </c>
      <c r="CL478" s="3" t="s">
        <v>109</v>
      </c>
      <c r="CM478" s="3" t="s">
        <v>109</v>
      </c>
      <c r="CN478" s="3" t="s">
        <v>109</v>
      </c>
      <c r="CO478" s="3" t="s">
        <v>109</v>
      </c>
      <c r="CP478" s="3" t="s">
        <v>109</v>
      </c>
      <c r="CQ478" s="5" t="s">
        <v>113</v>
      </c>
      <c r="CR478" s="5" t="s">
        <v>109</v>
      </c>
      <c r="CV478" s="21" t="s">
        <v>113</v>
      </c>
    </row>
    <row r="479" spans="1:100" x14ac:dyDescent="0.25">
      <c r="A479" s="3" t="s">
        <v>2583</v>
      </c>
      <c r="B479" s="3" t="s">
        <v>152</v>
      </c>
      <c r="C479" s="4">
        <v>2.7786000000000002E-2</v>
      </c>
      <c r="D479" s="3" t="s">
        <v>109</v>
      </c>
      <c r="E479" s="3" t="s">
        <v>2584</v>
      </c>
      <c r="F479" s="3" t="s">
        <v>2585</v>
      </c>
      <c r="G479" s="3" t="s">
        <v>133</v>
      </c>
      <c r="H479" s="4">
        <v>47906</v>
      </c>
      <c r="I479" s="3" t="s">
        <v>2233</v>
      </c>
      <c r="J479" s="3" t="s">
        <v>2435</v>
      </c>
      <c r="K479" s="4">
        <v>9976</v>
      </c>
      <c r="L479" s="3" t="s">
        <v>109</v>
      </c>
      <c r="M479" s="3" t="s">
        <v>109</v>
      </c>
      <c r="N479" s="3" t="s">
        <v>109</v>
      </c>
      <c r="O479" s="3" t="s">
        <v>109</v>
      </c>
      <c r="P479" s="3" t="s">
        <v>2586</v>
      </c>
      <c r="Q479" s="2"/>
      <c r="S479" s="48">
        <v>22</v>
      </c>
      <c r="T479" s="3" t="s">
        <v>109</v>
      </c>
      <c r="U479" s="3" t="s">
        <v>109</v>
      </c>
      <c r="V479" s="3" t="s">
        <v>109</v>
      </c>
      <c r="W479" s="3" t="s">
        <v>109</v>
      </c>
      <c r="X479" s="3" t="s">
        <v>109</v>
      </c>
      <c r="Y479" s="3" t="s">
        <v>109</v>
      </c>
      <c r="Z479" s="3" t="s">
        <v>109</v>
      </c>
      <c r="AA479" s="4">
        <v>1991</v>
      </c>
      <c r="AB479" s="3" t="s">
        <v>109</v>
      </c>
      <c r="AC479" s="5" t="s">
        <v>156</v>
      </c>
      <c r="AD479" s="3" t="s">
        <v>156</v>
      </c>
      <c r="AE479" s="3" t="s">
        <v>109</v>
      </c>
      <c r="AF479" s="4">
        <v>5</v>
      </c>
      <c r="AG479" s="3" t="s">
        <v>109</v>
      </c>
      <c r="AH479" s="3" t="s">
        <v>156</v>
      </c>
      <c r="AI479" s="3" t="s">
        <v>109</v>
      </c>
      <c r="AN479" s="3" t="s">
        <v>109</v>
      </c>
      <c r="AO479" s="42">
        <f>K479*S479</f>
        <v>219472</v>
      </c>
      <c r="AP479" s="3" t="s">
        <v>109</v>
      </c>
      <c r="AQ479" s="3">
        <v>6.5000000000000002E-2</v>
      </c>
      <c r="AR479" s="3" t="s">
        <v>109</v>
      </c>
      <c r="AS479" s="3" t="s">
        <v>109</v>
      </c>
      <c r="AT479" s="46">
        <f>AO479*(1-AQ479)</f>
        <v>205206.32</v>
      </c>
      <c r="AU479" s="3" t="s">
        <v>109</v>
      </c>
      <c r="AV479" s="3" t="s">
        <v>109</v>
      </c>
      <c r="AW479" s="3" t="s">
        <v>109</v>
      </c>
      <c r="AX479" s="3" t="s">
        <v>109</v>
      </c>
      <c r="AY479" s="3" t="s">
        <v>109</v>
      </c>
      <c r="AZ479" s="3" t="s">
        <v>109</v>
      </c>
      <c r="BA479" s="48">
        <f>BW479*0.15</f>
        <v>0.57124419406575788</v>
      </c>
      <c r="BB479" s="48">
        <f>BW479*0.35</f>
        <v>1.3329031194867682</v>
      </c>
      <c r="BC479" s="48">
        <f>BW479*0.3</f>
        <v>1.1424883881315158</v>
      </c>
      <c r="BD479" s="48">
        <f>BW479*0.2</f>
        <v>0.76165892542101055</v>
      </c>
      <c r="BE479" s="3" t="s">
        <v>109</v>
      </c>
      <c r="BF479" s="3" t="s">
        <v>109</v>
      </c>
      <c r="BG479" s="3" t="s">
        <v>109</v>
      </c>
      <c r="BH479" s="3" t="s">
        <v>109</v>
      </c>
      <c r="BI479" s="3" t="s">
        <v>109</v>
      </c>
      <c r="BJ479" s="3" t="s">
        <v>109</v>
      </c>
      <c r="BK479" s="3" t="s">
        <v>109</v>
      </c>
      <c r="BM479" s="3" t="s">
        <v>109</v>
      </c>
      <c r="BN479" s="3" t="s">
        <v>109</v>
      </c>
      <c r="BO479" s="3" t="s">
        <v>109</v>
      </c>
      <c r="BP479" s="3" t="s">
        <v>109</v>
      </c>
      <c r="BQ479" s="3" t="s">
        <v>109</v>
      </c>
      <c r="BR479" s="3" t="s">
        <v>109</v>
      </c>
      <c r="BS479" s="3" t="s">
        <v>109</v>
      </c>
      <c r="BT479" s="3" t="s">
        <v>109</v>
      </c>
      <c r="BU479" s="3" t="s">
        <v>109</v>
      </c>
      <c r="BV479" s="3" t="s">
        <v>109</v>
      </c>
      <c r="BW479" s="48">
        <f>((AT479-BY479)/K479)</f>
        <v>3.8082946271050524</v>
      </c>
      <c r="BX479" s="3" t="s">
        <v>109</v>
      </c>
      <c r="BY479" s="48">
        <f>CC479*CB479</f>
        <v>167214.77280000001</v>
      </c>
      <c r="BZ479" s="3">
        <v>0.06</v>
      </c>
      <c r="CA479" s="4">
        <f>C479</f>
        <v>2.7786000000000002E-2</v>
      </c>
      <c r="CB479" s="3">
        <f>BZ479+CA479</f>
        <v>8.7786000000000003E-2</v>
      </c>
      <c r="CC479" s="47">
        <v>1904800</v>
      </c>
      <c r="CD479" s="46">
        <v>0</v>
      </c>
      <c r="CE479" s="46">
        <f>CC479-CD479</f>
        <v>1904800</v>
      </c>
      <c r="CF479" s="46" t="s">
        <v>109</v>
      </c>
      <c r="CG479" s="46">
        <f>CE479/K479</f>
        <v>190.93825180433041</v>
      </c>
      <c r="CH479" s="3" t="s">
        <v>2587</v>
      </c>
      <c r="CI479" s="3" t="s">
        <v>109</v>
      </c>
      <c r="CJ479" s="3" t="s">
        <v>109</v>
      </c>
      <c r="CK479" s="3" t="s">
        <v>109</v>
      </c>
      <c r="CL479" s="3" t="s">
        <v>109</v>
      </c>
      <c r="CM479" s="3" t="s">
        <v>109</v>
      </c>
      <c r="CN479" s="3" t="s">
        <v>109</v>
      </c>
      <c r="CO479" s="3" t="s">
        <v>109</v>
      </c>
      <c r="CP479" s="3" t="s">
        <v>109</v>
      </c>
      <c r="CQ479" s="5" t="s">
        <v>113</v>
      </c>
      <c r="CR479" s="5" t="s">
        <v>109</v>
      </c>
      <c r="CV479" s="21" t="s">
        <v>113</v>
      </c>
    </row>
    <row r="480" spans="1:100" x14ac:dyDescent="0.25">
      <c r="A480" s="3" t="s">
        <v>2560</v>
      </c>
      <c r="B480" s="3" t="s">
        <v>152</v>
      </c>
      <c r="C480" s="4">
        <v>2.7786000000000002E-2</v>
      </c>
      <c r="D480" s="3" t="s">
        <v>109</v>
      </c>
      <c r="E480" s="3" t="s">
        <v>2164</v>
      </c>
      <c r="F480" s="3" t="s">
        <v>2561</v>
      </c>
      <c r="G480" s="3" t="s">
        <v>133</v>
      </c>
      <c r="H480" s="4">
        <v>47906</v>
      </c>
      <c r="I480" s="3" t="s">
        <v>2233</v>
      </c>
      <c r="J480" s="3" t="s">
        <v>2435</v>
      </c>
      <c r="K480" s="4">
        <v>1773</v>
      </c>
      <c r="L480" s="3" t="s">
        <v>109</v>
      </c>
      <c r="M480" s="3" t="s">
        <v>109</v>
      </c>
      <c r="N480" s="3" t="s">
        <v>109</v>
      </c>
      <c r="O480" s="3" t="s">
        <v>109</v>
      </c>
      <c r="P480" s="3" t="s">
        <v>109</v>
      </c>
      <c r="Q480" s="2"/>
      <c r="S480" s="48">
        <v>22</v>
      </c>
      <c r="T480" s="3" t="s">
        <v>109</v>
      </c>
      <c r="U480" s="3" t="s">
        <v>109</v>
      </c>
      <c r="V480" s="3" t="s">
        <v>109</v>
      </c>
      <c r="W480" s="3" t="s">
        <v>109</v>
      </c>
      <c r="X480" s="3" t="s">
        <v>109</v>
      </c>
      <c r="Y480" s="3" t="s">
        <v>109</v>
      </c>
      <c r="Z480" s="3" t="s">
        <v>109</v>
      </c>
      <c r="AA480" s="4">
        <v>1933</v>
      </c>
      <c r="AB480" s="3" t="s">
        <v>109</v>
      </c>
      <c r="AC480" s="5" t="s">
        <v>156</v>
      </c>
      <c r="AD480" s="3" t="s">
        <v>156</v>
      </c>
      <c r="AE480" s="3" t="s">
        <v>109</v>
      </c>
      <c r="AF480" s="4">
        <v>3</v>
      </c>
      <c r="AG480" s="3" t="s">
        <v>109</v>
      </c>
      <c r="AH480" s="3" t="s">
        <v>135</v>
      </c>
      <c r="AI480" s="3" t="s">
        <v>109</v>
      </c>
      <c r="AN480" s="3" t="s">
        <v>109</v>
      </c>
      <c r="AO480" s="42">
        <f>K480*S480</f>
        <v>39006</v>
      </c>
      <c r="AP480" s="3" t="s">
        <v>109</v>
      </c>
      <c r="AQ480" s="3">
        <v>6.5000000000000002E-2</v>
      </c>
      <c r="AR480" s="3" t="s">
        <v>109</v>
      </c>
      <c r="AS480" s="3" t="s">
        <v>109</v>
      </c>
      <c r="AT480" s="46">
        <f>AO480*(1-AQ480)</f>
        <v>36470.61</v>
      </c>
      <c r="AU480" s="3" t="s">
        <v>109</v>
      </c>
      <c r="AV480" s="3" t="s">
        <v>109</v>
      </c>
      <c r="AW480" s="3" t="s">
        <v>109</v>
      </c>
      <c r="AX480" s="3" t="s">
        <v>109</v>
      </c>
      <c r="AY480" s="3" t="s">
        <v>109</v>
      </c>
      <c r="AZ480" s="3" t="s">
        <v>109</v>
      </c>
      <c r="BA480" s="48">
        <f>BW480*0.15</f>
        <v>0.72968619289340109</v>
      </c>
      <c r="BB480" s="48">
        <f>BW480*0.35</f>
        <v>1.7026011167512691</v>
      </c>
      <c r="BC480" s="48">
        <f>BW480*0.3</f>
        <v>1.4593723857868022</v>
      </c>
      <c r="BD480" s="48">
        <f>BW480*0.2</f>
        <v>0.97291492385786826</v>
      </c>
      <c r="BE480" s="3" t="s">
        <v>109</v>
      </c>
      <c r="BF480" s="3" t="s">
        <v>109</v>
      </c>
      <c r="BG480" s="3" t="s">
        <v>109</v>
      </c>
      <c r="BH480" s="3" t="s">
        <v>109</v>
      </c>
      <c r="BI480" s="3" t="s">
        <v>109</v>
      </c>
      <c r="BJ480" s="3" t="s">
        <v>109</v>
      </c>
      <c r="BK480" s="3" t="s">
        <v>109</v>
      </c>
      <c r="BM480" s="3" t="s">
        <v>109</v>
      </c>
      <c r="BN480" s="3" t="s">
        <v>109</v>
      </c>
      <c r="BO480" s="3" t="s">
        <v>109</v>
      </c>
      <c r="BP480" s="3" t="s">
        <v>109</v>
      </c>
      <c r="BQ480" s="3" t="s">
        <v>109</v>
      </c>
      <c r="BR480" s="3" t="s">
        <v>109</v>
      </c>
      <c r="BS480" s="3" t="s">
        <v>109</v>
      </c>
      <c r="BT480" s="3" t="s">
        <v>109</v>
      </c>
      <c r="BU480" s="3" t="s">
        <v>109</v>
      </c>
      <c r="BV480" s="3" t="s">
        <v>109</v>
      </c>
      <c r="BW480" s="48">
        <f>((AT480-BY480)/K480)</f>
        <v>4.8645746192893409</v>
      </c>
      <c r="BX480" s="3" t="s">
        <v>109</v>
      </c>
      <c r="BY480" s="48">
        <f>CC480*CB480</f>
        <v>27845.7192</v>
      </c>
      <c r="BZ480" s="3">
        <v>0.06</v>
      </c>
      <c r="CA480" s="4">
        <f>C480</f>
        <v>2.7786000000000002E-2</v>
      </c>
      <c r="CB480" s="3">
        <f>BZ480+CA480</f>
        <v>8.7786000000000003E-2</v>
      </c>
      <c r="CC480" s="47">
        <v>317200</v>
      </c>
      <c r="CD480" s="46">
        <v>0</v>
      </c>
      <c r="CE480" s="46">
        <f>CC480-CD480</f>
        <v>317200</v>
      </c>
      <c r="CF480" s="46" t="s">
        <v>109</v>
      </c>
      <c r="CG480" s="46">
        <f>CE480/K480</f>
        <v>178.90580936266215</v>
      </c>
      <c r="CH480" s="3" t="s">
        <v>2562</v>
      </c>
      <c r="CI480" s="3" t="s">
        <v>109</v>
      </c>
      <c r="CJ480" s="3" t="s">
        <v>109</v>
      </c>
      <c r="CK480" s="3" t="s">
        <v>109</v>
      </c>
      <c r="CL480" s="3" t="s">
        <v>109</v>
      </c>
      <c r="CM480" s="3" t="s">
        <v>109</v>
      </c>
      <c r="CN480" s="3" t="s">
        <v>109</v>
      </c>
      <c r="CO480" s="3" t="s">
        <v>109</v>
      </c>
      <c r="CP480" s="3" t="s">
        <v>109</v>
      </c>
      <c r="CQ480" s="5" t="s">
        <v>113</v>
      </c>
      <c r="CR480" s="5" t="s">
        <v>109</v>
      </c>
      <c r="CV480" s="21" t="s">
        <v>113</v>
      </c>
    </row>
    <row r="481" spans="1:100" x14ac:dyDescent="0.25">
      <c r="A481" s="3" t="s">
        <v>2445</v>
      </c>
      <c r="B481" s="3" t="s">
        <v>152</v>
      </c>
      <c r="C481" s="4">
        <v>2.7786000000000002E-2</v>
      </c>
      <c r="D481" s="3" t="s">
        <v>109</v>
      </c>
      <c r="E481" s="3" t="s">
        <v>2446</v>
      </c>
      <c r="F481" s="3" t="s">
        <v>2447</v>
      </c>
      <c r="G481" s="3" t="s">
        <v>133</v>
      </c>
      <c r="H481" s="4">
        <v>47906</v>
      </c>
      <c r="I481" s="3" t="s">
        <v>2233</v>
      </c>
      <c r="J481" s="3" t="s">
        <v>2435</v>
      </c>
      <c r="K481" s="4">
        <v>3644</v>
      </c>
      <c r="L481" s="3" t="s">
        <v>109</v>
      </c>
      <c r="M481" s="3" t="s">
        <v>109</v>
      </c>
      <c r="N481" s="3" t="s">
        <v>109</v>
      </c>
      <c r="O481" s="3" t="s">
        <v>109</v>
      </c>
      <c r="P481" s="3" t="s">
        <v>109</v>
      </c>
      <c r="Q481" s="2"/>
      <c r="S481" s="48">
        <v>22</v>
      </c>
      <c r="T481" s="3" t="s">
        <v>109</v>
      </c>
      <c r="U481" s="3" t="s">
        <v>109</v>
      </c>
      <c r="V481" s="3" t="s">
        <v>109</v>
      </c>
      <c r="W481" s="3" t="s">
        <v>109</v>
      </c>
      <c r="X481" s="3" t="s">
        <v>109</v>
      </c>
      <c r="Y481" s="3" t="s">
        <v>109</v>
      </c>
      <c r="Z481" s="3" t="s">
        <v>109</v>
      </c>
      <c r="AA481" s="4">
        <v>1990</v>
      </c>
      <c r="AB481" s="3" t="s">
        <v>109</v>
      </c>
      <c r="AC481" s="5" t="s">
        <v>156</v>
      </c>
      <c r="AD481" s="3" t="s">
        <v>156</v>
      </c>
      <c r="AE481" s="3" t="s">
        <v>109</v>
      </c>
      <c r="AF481" s="4">
        <v>5</v>
      </c>
      <c r="AG481" s="3" t="s">
        <v>109</v>
      </c>
      <c r="AH481" s="3" t="s">
        <v>156</v>
      </c>
      <c r="AI481" s="3" t="s">
        <v>109</v>
      </c>
      <c r="AN481" s="3" t="s">
        <v>109</v>
      </c>
      <c r="AO481" s="42">
        <f>K481*S481</f>
        <v>80168</v>
      </c>
      <c r="AP481" s="3" t="s">
        <v>109</v>
      </c>
      <c r="AQ481" s="3">
        <v>6.5000000000000002E-2</v>
      </c>
      <c r="AR481" s="3" t="s">
        <v>109</v>
      </c>
      <c r="AS481" s="3" t="s">
        <v>109</v>
      </c>
      <c r="AT481" s="46">
        <f>AO481*(1-AQ481)</f>
        <v>74957.08</v>
      </c>
      <c r="AU481" s="3" t="s">
        <v>109</v>
      </c>
      <c r="AV481" s="3" t="s">
        <v>109</v>
      </c>
      <c r="AW481" s="3" t="s">
        <v>109</v>
      </c>
      <c r="AX481" s="3" t="s">
        <v>109</v>
      </c>
      <c r="AY481" s="3" t="s">
        <v>109</v>
      </c>
      <c r="AZ481" s="3" t="s">
        <v>109</v>
      </c>
      <c r="BA481" s="48">
        <f>BW481*0.15</f>
        <v>0.80785802140504948</v>
      </c>
      <c r="BB481" s="48">
        <f>BW481*0.35</f>
        <v>1.8850020499451152</v>
      </c>
      <c r="BC481" s="48">
        <f>BW481*0.3</f>
        <v>1.615716042810099</v>
      </c>
      <c r="BD481" s="48">
        <f>BW481*0.2</f>
        <v>1.077144028540066</v>
      </c>
      <c r="BE481" s="3" t="s">
        <v>109</v>
      </c>
      <c r="BF481" s="3" t="s">
        <v>109</v>
      </c>
      <c r="BG481" s="3" t="s">
        <v>109</v>
      </c>
      <c r="BH481" s="3" t="s">
        <v>109</v>
      </c>
      <c r="BI481" s="3" t="s">
        <v>109</v>
      </c>
      <c r="BJ481" s="3" t="s">
        <v>109</v>
      </c>
      <c r="BK481" s="3" t="s">
        <v>109</v>
      </c>
      <c r="BM481" s="3" t="s">
        <v>109</v>
      </c>
      <c r="BN481" s="3" t="s">
        <v>109</v>
      </c>
      <c r="BO481" s="3" t="s">
        <v>109</v>
      </c>
      <c r="BP481" s="3" t="s">
        <v>109</v>
      </c>
      <c r="BQ481" s="3" t="s">
        <v>109</v>
      </c>
      <c r="BR481" s="3" t="s">
        <v>109</v>
      </c>
      <c r="BS481" s="3" t="s">
        <v>109</v>
      </c>
      <c r="BT481" s="3" t="s">
        <v>109</v>
      </c>
      <c r="BU481" s="3" t="s">
        <v>109</v>
      </c>
      <c r="BV481" s="3" t="s">
        <v>109</v>
      </c>
      <c r="BW481" s="48">
        <f>((AT481-BY481)/K481)</f>
        <v>5.3857201427003298</v>
      </c>
      <c r="BX481" s="3" t="s">
        <v>109</v>
      </c>
      <c r="BY481" s="48">
        <f>CC481*CB481</f>
        <v>55331.515800000001</v>
      </c>
      <c r="BZ481" s="3">
        <v>0.06</v>
      </c>
      <c r="CA481" s="4">
        <f>C481</f>
        <v>2.7786000000000002E-2</v>
      </c>
      <c r="CB481" s="3">
        <f>BZ481+CA481</f>
        <v>8.7786000000000003E-2</v>
      </c>
      <c r="CC481" s="47">
        <v>630300</v>
      </c>
      <c r="CD481" s="46">
        <v>0</v>
      </c>
      <c r="CE481" s="46">
        <f>CC481-CD481</f>
        <v>630300</v>
      </c>
      <c r="CF481" s="46" t="s">
        <v>109</v>
      </c>
      <c r="CG481" s="46">
        <f>CE481/K481</f>
        <v>172.96926454445665</v>
      </c>
      <c r="CH481" s="3" t="s">
        <v>2448</v>
      </c>
      <c r="CI481" s="3" t="s">
        <v>109</v>
      </c>
      <c r="CJ481" s="3" t="s">
        <v>109</v>
      </c>
      <c r="CK481" s="3" t="s">
        <v>109</v>
      </c>
      <c r="CL481" s="3" t="s">
        <v>109</v>
      </c>
      <c r="CM481" s="3" t="s">
        <v>109</v>
      </c>
      <c r="CN481" s="3" t="s">
        <v>109</v>
      </c>
      <c r="CO481" s="3" t="s">
        <v>109</v>
      </c>
      <c r="CP481" s="3" t="s">
        <v>109</v>
      </c>
      <c r="CQ481" s="5" t="s">
        <v>113</v>
      </c>
      <c r="CR481" s="5" t="s">
        <v>109</v>
      </c>
      <c r="CV481" s="21" t="s">
        <v>113</v>
      </c>
    </row>
    <row r="482" spans="1:100" x14ac:dyDescent="0.25">
      <c r="A482" s="3" t="s">
        <v>2469</v>
      </c>
      <c r="B482" s="3" t="s">
        <v>152</v>
      </c>
      <c r="C482" s="4">
        <v>2.7786000000000002E-2</v>
      </c>
      <c r="D482" s="3" t="s">
        <v>109</v>
      </c>
      <c r="E482" s="3" t="s">
        <v>2470</v>
      </c>
      <c r="F482" s="3" t="s">
        <v>2471</v>
      </c>
      <c r="G482" s="3" t="s">
        <v>133</v>
      </c>
      <c r="H482" s="4">
        <v>47906</v>
      </c>
      <c r="I482" s="3" t="s">
        <v>2233</v>
      </c>
      <c r="J482" s="3" t="s">
        <v>2435</v>
      </c>
      <c r="K482" s="4">
        <v>4080</v>
      </c>
      <c r="L482" s="3" t="s">
        <v>109</v>
      </c>
      <c r="M482" s="3" t="s">
        <v>109</v>
      </c>
      <c r="N482" s="3" t="s">
        <v>109</v>
      </c>
      <c r="O482" s="3" t="s">
        <v>109</v>
      </c>
      <c r="P482" s="3" t="s">
        <v>109</v>
      </c>
      <c r="Q482" s="2"/>
      <c r="S482" s="48">
        <v>22</v>
      </c>
      <c r="T482" s="3" t="s">
        <v>109</v>
      </c>
      <c r="U482" s="3" t="s">
        <v>109</v>
      </c>
      <c r="V482" s="3" t="s">
        <v>109</v>
      </c>
      <c r="W482" s="3" t="s">
        <v>109</v>
      </c>
      <c r="X482" s="3" t="s">
        <v>109</v>
      </c>
      <c r="Y482" s="3" t="s">
        <v>109</v>
      </c>
      <c r="Z482" s="3" t="s">
        <v>109</v>
      </c>
      <c r="AA482" s="4">
        <v>1997</v>
      </c>
      <c r="AB482" s="3" t="s">
        <v>109</v>
      </c>
      <c r="AC482" s="5" t="s">
        <v>156</v>
      </c>
      <c r="AD482" s="3" t="s">
        <v>156</v>
      </c>
      <c r="AE482" s="3" t="s">
        <v>109</v>
      </c>
      <c r="AF482" s="4">
        <v>5</v>
      </c>
      <c r="AG482" s="3" t="s">
        <v>109</v>
      </c>
      <c r="AH482" s="3" t="s">
        <v>156</v>
      </c>
      <c r="AI482" s="3" t="s">
        <v>109</v>
      </c>
      <c r="AJ482" s="16"/>
      <c r="AN482" s="3" t="s">
        <v>109</v>
      </c>
      <c r="AO482" s="42">
        <f>K482*S482</f>
        <v>89760</v>
      </c>
      <c r="AP482" s="3" t="s">
        <v>109</v>
      </c>
      <c r="AQ482" s="3">
        <v>7.0000000000000007E-2</v>
      </c>
      <c r="AR482" s="3" t="s">
        <v>109</v>
      </c>
      <c r="AS482" s="3" t="s">
        <v>109</v>
      </c>
      <c r="AT482" s="46">
        <f>AO482*(1-AQ482)</f>
        <v>83476.799999999988</v>
      </c>
      <c r="AU482" s="3" t="s">
        <v>109</v>
      </c>
      <c r="AV482" s="3" t="s">
        <v>109</v>
      </c>
      <c r="AW482" s="3" t="s">
        <v>109</v>
      </c>
      <c r="AX482" s="3" t="s">
        <v>109</v>
      </c>
      <c r="AY482" s="3" t="s">
        <v>109</v>
      </c>
      <c r="AZ482" s="3" t="s">
        <v>109</v>
      </c>
      <c r="BA482" s="48">
        <f>BW482*0.15</f>
        <v>0.86014932352941131</v>
      </c>
      <c r="BB482" s="48">
        <f>BW482*0.35</f>
        <v>2.0070150882352928</v>
      </c>
      <c r="BC482" s="48">
        <f>BW482*0.3</f>
        <v>1.7202986470588226</v>
      </c>
      <c r="BD482" s="48">
        <f>BW482*0.2</f>
        <v>1.1468657647058818</v>
      </c>
      <c r="BE482" s="3" t="s">
        <v>109</v>
      </c>
      <c r="BF482" s="3" t="s">
        <v>109</v>
      </c>
      <c r="BG482" s="3" t="s">
        <v>109</v>
      </c>
      <c r="BH482" s="3" t="s">
        <v>109</v>
      </c>
      <c r="BI482" s="3" t="s">
        <v>109</v>
      </c>
      <c r="BJ482" s="3" t="s">
        <v>109</v>
      </c>
      <c r="BK482" s="3" t="s">
        <v>109</v>
      </c>
      <c r="BM482" s="3" t="s">
        <v>109</v>
      </c>
      <c r="BN482" s="3" t="s">
        <v>109</v>
      </c>
      <c r="BO482" s="3" t="s">
        <v>109</v>
      </c>
      <c r="BP482" s="3" t="s">
        <v>109</v>
      </c>
      <c r="BQ482" s="3" t="s">
        <v>109</v>
      </c>
      <c r="BR482" s="3" t="s">
        <v>109</v>
      </c>
      <c r="BS482" s="3" t="s">
        <v>109</v>
      </c>
      <c r="BT482" s="3" t="s">
        <v>109</v>
      </c>
      <c r="BU482" s="3" t="s">
        <v>109</v>
      </c>
      <c r="BV482" s="3" t="s">
        <v>109</v>
      </c>
      <c r="BW482" s="48">
        <f>((AT482-BY482)/K482)</f>
        <v>5.7343288235294088</v>
      </c>
      <c r="BX482" s="3" t="s">
        <v>109</v>
      </c>
      <c r="BY482" s="48">
        <f>CC482*CB482</f>
        <v>60080.738400000002</v>
      </c>
      <c r="BZ482" s="3">
        <v>0.06</v>
      </c>
      <c r="CA482" s="4">
        <f>C482</f>
        <v>2.7786000000000002E-2</v>
      </c>
      <c r="CB482" s="3">
        <f>BZ482+CA482</f>
        <v>8.7786000000000003E-2</v>
      </c>
      <c r="CC482" s="47">
        <v>684400</v>
      </c>
      <c r="CD482" s="46">
        <v>0</v>
      </c>
      <c r="CE482" s="46">
        <f>CC482-CD482</f>
        <v>684400</v>
      </c>
      <c r="CF482" s="46" t="s">
        <v>109</v>
      </c>
      <c r="CG482" s="46">
        <f>CE482/K482</f>
        <v>167.74509803921569</v>
      </c>
      <c r="CH482" s="3" t="s">
        <v>2472</v>
      </c>
      <c r="CI482" s="3" t="s">
        <v>109</v>
      </c>
      <c r="CJ482" s="3" t="s">
        <v>109</v>
      </c>
      <c r="CK482" s="3" t="s">
        <v>109</v>
      </c>
      <c r="CL482" s="3" t="s">
        <v>109</v>
      </c>
      <c r="CM482" s="3" t="s">
        <v>109</v>
      </c>
      <c r="CN482" s="3" t="s">
        <v>109</v>
      </c>
      <c r="CO482" s="3" t="s">
        <v>109</v>
      </c>
      <c r="CP482" s="3" t="s">
        <v>109</v>
      </c>
      <c r="CQ482" s="5" t="s">
        <v>113</v>
      </c>
      <c r="CR482" s="5" t="s">
        <v>109</v>
      </c>
      <c r="CV482" s="21" t="s">
        <v>113</v>
      </c>
    </row>
    <row r="483" spans="1:100" x14ac:dyDescent="0.25">
      <c r="A483" s="3" t="s">
        <v>2777</v>
      </c>
      <c r="B483" s="3" t="s">
        <v>152</v>
      </c>
      <c r="C483" s="4">
        <v>2.7786000000000002E-2</v>
      </c>
      <c r="D483" s="3" t="s">
        <v>109</v>
      </c>
      <c r="E483" s="3" t="s">
        <v>2778</v>
      </c>
      <c r="F483" s="3" t="s">
        <v>2779</v>
      </c>
      <c r="G483" s="3" t="s">
        <v>133</v>
      </c>
      <c r="H483" s="4">
        <v>47906</v>
      </c>
      <c r="I483" s="3" t="s">
        <v>2233</v>
      </c>
      <c r="J483" s="3" t="s">
        <v>2435</v>
      </c>
      <c r="K483" s="4">
        <v>51139</v>
      </c>
      <c r="L483" s="3" t="s">
        <v>109</v>
      </c>
      <c r="M483" s="3" t="s">
        <v>109</v>
      </c>
      <c r="N483" s="3" t="s">
        <v>109</v>
      </c>
      <c r="O483" s="3" t="s">
        <v>109</v>
      </c>
      <c r="P483" s="3" t="s">
        <v>109</v>
      </c>
      <c r="Q483" s="2"/>
      <c r="S483" s="48">
        <v>20</v>
      </c>
      <c r="T483" s="3" t="s">
        <v>109</v>
      </c>
      <c r="U483" s="3" t="s">
        <v>109</v>
      </c>
      <c r="V483" s="3" t="s">
        <v>109</v>
      </c>
      <c r="W483" s="3" t="s">
        <v>109</v>
      </c>
      <c r="X483" s="3" t="s">
        <v>109</v>
      </c>
      <c r="Y483" s="3" t="s">
        <v>109</v>
      </c>
      <c r="Z483" s="3" t="s">
        <v>109</v>
      </c>
      <c r="AA483" s="4">
        <v>1979</v>
      </c>
      <c r="AB483" s="3" t="s">
        <v>109</v>
      </c>
      <c r="AC483" s="5" t="s">
        <v>156</v>
      </c>
      <c r="AD483" s="3" t="s">
        <v>156</v>
      </c>
      <c r="AE483" s="3" t="s">
        <v>109</v>
      </c>
      <c r="AF483" s="4">
        <v>5</v>
      </c>
      <c r="AG483" s="3" t="s">
        <v>109</v>
      </c>
      <c r="AH483" s="3" t="s">
        <v>156</v>
      </c>
      <c r="AI483" s="3" t="s">
        <v>109</v>
      </c>
      <c r="AN483" s="3" t="s">
        <v>109</v>
      </c>
      <c r="AO483" s="42">
        <f>K483*S483</f>
        <v>1022780</v>
      </c>
      <c r="AP483" s="3" t="s">
        <v>109</v>
      </c>
      <c r="AQ483" s="3">
        <v>7.0000000000000007E-2</v>
      </c>
      <c r="AR483" s="3" t="s">
        <v>109</v>
      </c>
      <c r="AS483" s="3" t="s">
        <v>109</v>
      </c>
      <c r="AT483" s="46">
        <f>AO483*(1-AQ483)</f>
        <v>951185.39999999991</v>
      </c>
      <c r="AU483" s="3" t="s">
        <v>109</v>
      </c>
      <c r="AV483" s="3" t="s">
        <v>109</v>
      </c>
      <c r="AW483" s="3" t="s">
        <v>109</v>
      </c>
      <c r="AX483" s="3" t="s">
        <v>109</v>
      </c>
      <c r="AY483" s="3" t="s">
        <v>109</v>
      </c>
      <c r="AZ483" s="3" t="s">
        <v>109</v>
      </c>
      <c r="BA483" s="48">
        <f>BW483*0.15</f>
        <v>0.60712765716967421</v>
      </c>
      <c r="BB483" s="48">
        <f>BW483*0.35</f>
        <v>1.4166312000625731</v>
      </c>
      <c r="BC483" s="48">
        <f>BW483*0.3</f>
        <v>1.2142553143393484</v>
      </c>
      <c r="BD483" s="48">
        <f>BW483*0.2</f>
        <v>0.80950354289289894</v>
      </c>
      <c r="BE483" s="3" t="s">
        <v>109</v>
      </c>
      <c r="BF483" s="3" t="s">
        <v>109</v>
      </c>
      <c r="BG483" s="3" t="s">
        <v>109</v>
      </c>
      <c r="BH483" s="3" t="s">
        <v>109</v>
      </c>
      <c r="BI483" s="3" t="s">
        <v>109</v>
      </c>
      <c r="BJ483" s="3" t="s">
        <v>109</v>
      </c>
      <c r="BK483" s="3" t="s">
        <v>109</v>
      </c>
      <c r="BM483" s="3" t="s">
        <v>109</v>
      </c>
      <c r="BN483" s="3" t="s">
        <v>109</v>
      </c>
      <c r="BO483" s="3" t="s">
        <v>109</v>
      </c>
      <c r="BP483" s="3" t="s">
        <v>109</v>
      </c>
      <c r="BQ483" s="3" t="s">
        <v>109</v>
      </c>
      <c r="BR483" s="3" t="s">
        <v>109</v>
      </c>
      <c r="BS483" s="3" t="s">
        <v>109</v>
      </c>
      <c r="BT483" s="3" t="s">
        <v>109</v>
      </c>
      <c r="BU483" s="3" t="s">
        <v>109</v>
      </c>
      <c r="BV483" s="3" t="s">
        <v>109</v>
      </c>
      <c r="BW483" s="48">
        <f>((AT483-BY483)/K483)</f>
        <v>4.0475177144644947</v>
      </c>
      <c r="BX483" s="3" t="s">
        <v>109</v>
      </c>
      <c r="BY483" s="48">
        <f>CC483*CB483</f>
        <v>744199.39160000009</v>
      </c>
      <c r="BZ483" s="3">
        <v>6.5000000000000002E-2</v>
      </c>
      <c r="CA483" s="4">
        <f>C483</f>
        <v>2.7786000000000002E-2</v>
      </c>
      <c r="CB483" s="3">
        <f>BZ483+CA483</f>
        <v>9.2786000000000007E-2</v>
      </c>
      <c r="CC483" s="47">
        <v>8020600</v>
      </c>
      <c r="CD483" s="46">
        <v>0</v>
      </c>
      <c r="CE483" s="46">
        <f>CC483-CD483</f>
        <v>8020600</v>
      </c>
      <c r="CF483" s="46" t="s">
        <v>109</v>
      </c>
      <c r="CG483" s="46">
        <f>CE483/K483</f>
        <v>156.83920295664757</v>
      </c>
      <c r="CH483" s="3" t="s">
        <v>2780</v>
      </c>
      <c r="CI483" s="3" t="s">
        <v>109</v>
      </c>
      <c r="CJ483" s="3" t="s">
        <v>109</v>
      </c>
      <c r="CK483" s="3" t="s">
        <v>109</v>
      </c>
      <c r="CL483" s="3" t="s">
        <v>109</v>
      </c>
      <c r="CM483" s="3" t="s">
        <v>109</v>
      </c>
      <c r="CN483" s="3" t="s">
        <v>109</v>
      </c>
      <c r="CO483" s="3" t="s">
        <v>109</v>
      </c>
      <c r="CP483" s="3" t="s">
        <v>109</v>
      </c>
      <c r="CQ483" s="5" t="s">
        <v>126</v>
      </c>
      <c r="CR483" s="5" t="s">
        <v>2781</v>
      </c>
      <c r="CV483" s="21" t="s">
        <v>113</v>
      </c>
    </row>
    <row r="484" spans="1:100" x14ac:dyDescent="0.25">
      <c r="A484" s="3" t="s">
        <v>2820</v>
      </c>
      <c r="B484" s="3" t="s">
        <v>443</v>
      </c>
      <c r="C484" s="4">
        <v>1.4511E-2</v>
      </c>
      <c r="D484" s="3" t="s">
        <v>109</v>
      </c>
      <c r="E484" s="3" t="s">
        <v>2821</v>
      </c>
      <c r="F484" s="3" t="s">
        <v>2822</v>
      </c>
      <c r="G484" s="3" t="s">
        <v>106</v>
      </c>
      <c r="H484" s="4">
        <v>47905</v>
      </c>
      <c r="I484" s="3" t="s">
        <v>2233</v>
      </c>
      <c r="J484" s="3" t="s">
        <v>2435</v>
      </c>
      <c r="K484" s="4">
        <v>6228</v>
      </c>
      <c r="L484" s="3" t="s">
        <v>109</v>
      </c>
      <c r="M484" s="3" t="s">
        <v>109</v>
      </c>
      <c r="N484" s="3" t="s">
        <v>109</v>
      </c>
      <c r="O484" s="3" t="s">
        <v>109</v>
      </c>
      <c r="P484" s="3" t="s">
        <v>109</v>
      </c>
      <c r="Q484" s="2"/>
      <c r="S484" s="48">
        <v>16</v>
      </c>
      <c r="T484" s="3" t="s">
        <v>109</v>
      </c>
      <c r="U484" s="3" t="s">
        <v>109</v>
      </c>
      <c r="V484" s="3" t="s">
        <v>109</v>
      </c>
      <c r="W484" s="3" t="s">
        <v>109</v>
      </c>
      <c r="X484" s="3" t="s">
        <v>109</v>
      </c>
      <c r="Y484" s="3" t="s">
        <v>109</v>
      </c>
      <c r="Z484" s="3" t="s">
        <v>109</v>
      </c>
      <c r="AA484" s="4">
        <v>2014</v>
      </c>
      <c r="AB484" s="3" t="s">
        <v>109</v>
      </c>
      <c r="AC484" s="5" t="s">
        <v>111</v>
      </c>
      <c r="AD484" s="3" t="s">
        <v>123</v>
      </c>
      <c r="AE484" s="3" t="s">
        <v>109</v>
      </c>
      <c r="AF484" s="4">
        <v>3</v>
      </c>
      <c r="AG484" s="3" t="s">
        <v>109</v>
      </c>
      <c r="AH484" s="3" t="s">
        <v>135</v>
      </c>
      <c r="AI484" s="3" t="s">
        <v>109</v>
      </c>
      <c r="AN484" s="3" t="s">
        <v>109</v>
      </c>
      <c r="AO484" s="42">
        <f>K484*S484</f>
        <v>99648</v>
      </c>
      <c r="AP484" s="3" t="s">
        <v>109</v>
      </c>
      <c r="AQ484" s="3">
        <v>7.0000000000000007E-2</v>
      </c>
      <c r="AR484" s="3" t="s">
        <v>109</v>
      </c>
      <c r="AS484" s="3" t="s">
        <v>109</v>
      </c>
      <c r="AT484" s="46">
        <f>AO484*(1-AQ484)</f>
        <v>92672.639999999999</v>
      </c>
      <c r="AU484" s="3" t="s">
        <v>109</v>
      </c>
      <c r="AV484" s="3" t="s">
        <v>109</v>
      </c>
      <c r="AW484" s="3" t="s">
        <v>109</v>
      </c>
      <c r="AX484" s="3" t="s">
        <v>109</v>
      </c>
      <c r="AY484" s="3" t="s">
        <v>109</v>
      </c>
      <c r="AZ484" s="3" t="s">
        <v>109</v>
      </c>
      <c r="BA484" s="48">
        <f>BW484*0.15</f>
        <v>0.33786873554913316</v>
      </c>
      <c r="BB484" s="48">
        <f>BW484*0.35</f>
        <v>0.78836038294797728</v>
      </c>
      <c r="BC484" s="48">
        <f>BW484*0.3</f>
        <v>0.67573747109826632</v>
      </c>
      <c r="BD484" s="48">
        <f>BW484*0.2</f>
        <v>0.45049164739884423</v>
      </c>
      <c r="BE484" s="3" t="s">
        <v>109</v>
      </c>
      <c r="BF484" s="3" t="s">
        <v>109</v>
      </c>
      <c r="BG484" s="3" t="s">
        <v>109</v>
      </c>
      <c r="BH484" s="3" t="s">
        <v>109</v>
      </c>
      <c r="BI484" s="3" t="s">
        <v>109</v>
      </c>
      <c r="BJ484" s="3" t="s">
        <v>109</v>
      </c>
      <c r="BK484" s="3" t="s">
        <v>109</v>
      </c>
      <c r="BM484" s="3" t="s">
        <v>109</v>
      </c>
      <c r="BN484" s="3" t="s">
        <v>109</v>
      </c>
      <c r="BO484" s="3" t="s">
        <v>109</v>
      </c>
      <c r="BP484" s="3" t="s">
        <v>109</v>
      </c>
      <c r="BQ484" s="3" t="s">
        <v>109</v>
      </c>
      <c r="BR484" s="3" t="s">
        <v>109</v>
      </c>
      <c r="BS484" s="3" t="s">
        <v>109</v>
      </c>
      <c r="BT484" s="3" t="s">
        <v>109</v>
      </c>
      <c r="BU484" s="3" t="s">
        <v>109</v>
      </c>
      <c r="BV484" s="3" t="s">
        <v>109</v>
      </c>
      <c r="BW484" s="48">
        <f>((AT484-BY484)/K484)</f>
        <v>2.252458236994221</v>
      </c>
      <c r="BX484" s="3" t="s">
        <v>109</v>
      </c>
      <c r="BY484" s="48">
        <f>CC484*CB484</f>
        <v>78644.330099999992</v>
      </c>
      <c r="BZ484" s="3">
        <v>6.5000000000000002E-2</v>
      </c>
      <c r="CA484" s="4">
        <f>C484</f>
        <v>1.4511E-2</v>
      </c>
      <c r="CB484" s="3">
        <f>BZ484+CA484</f>
        <v>7.9510999999999998E-2</v>
      </c>
      <c r="CC484" s="47">
        <v>989100</v>
      </c>
      <c r="CD484" s="46">
        <v>0</v>
      </c>
      <c r="CE484" s="46">
        <f>CC484-CD484</f>
        <v>989100</v>
      </c>
      <c r="CF484" s="46" t="s">
        <v>109</v>
      </c>
      <c r="CG484" s="46">
        <f>CE484/K484</f>
        <v>158.81502890173411</v>
      </c>
      <c r="CH484" s="3" t="s">
        <v>2828</v>
      </c>
      <c r="CI484" s="3" t="s">
        <v>109</v>
      </c>
      <c r="CJ484" s="3" t="s">
        <v>109</v>
      </c>
      <c r="CK484" s="3" t="s">
        <v>109</v>
      </c>
      <c r="CL484" s="3" t="s">
        <v>109</v>
      </c>
      <c r="CM484" s="3" t="s">
        <v>109</v>
      </c>
      <c r="CN484" s="3" t="s">
        <v>109</v>
      </c>
      <c r="CO484" s="3" t="s">
        <v>109</v>
      </c>
      <c r="CP484" s="3" t="s">
        <v>109</v>
      </c>
      <c r="CQ484" s="5" t="s">
        <v>113</v>
      </c>
      <c r="CR484" s="5" t="s">
        <v>109</v>
      </c>
      <c r="CV484" s="21" t="s">
        <v>126</v>
      </c>
    </row>
    <row r="485" spans="1:100" x14ac:dyDescent="0.25">
      <c r="A485" s="3" t="s">
        <v>2695</v>
      </c>
      <c r="B485" s="3" t="s">
        <v>152</v>
      </c>
      <c r="C485" s="4">
        <v>2.7786000000000002E-2</v>
      </c>
      <c r="D485" s="3" t="s">
        <v>109</v>
      </c>
      <c r="E485" s="3" t="s">
        <v>2696</v>
      </c>
      <c r="F485" s="3" t="s">
        <v>2697</v>
      </c>
      <c r="G485" s="3" t="s">
        <v>133</v>
      </c>
      <c r="H485" s="4">
        <v>47906</v>
      </c>
      <c r="I485" s="3" t="s">
        <v>2233</v>
      </c>
      <c r="J485" s="3" t="s">
        <v>2435</v>
      </c>
      <c r="K485" s="4">
        <v>11387</v>
      </c>
      <c r="L485" s="3" t="s">
        <v>109</v>
      </c>
      <c r="M485" s="3" t="s">
        <v>109</v>
      </c>
      <c r="N485" s="3" t="s">
        <v>109</v>
      </c>
      <c r="O485" s="3" t="s">
        <v>109</v>
      </c>
      <c r="P485" s="3" t="s">
        <v>109</v>
      </c>
      <c r="Q485" s="2"/>
      <c r="S485" s="48">
        <v>20</v>
      </c>
      <c r="T485" s="3" t="s">
        <v>109</v>
      </c>
      <c r="U485" s="3" t="s">
        <v>109</v>
      </c>
      <c r="V485" s="3" t="s">
        <v>109</v>
      </c>
      <c r="W485" s="3" t="s">
        <v>109</v>
      </c>
      <c r="X485" s="3" t="s">
        <v>109</v>
      </c>
      <c r="Y485" s="3" t="s">
        <v>109</v>
      </c>
      <c r="Z485" s="3" t="s">
        <v>109</v>
      </c>
      <c r="AA485" s="4">
        <v>1985</v>
      </c>
      <c r="AB485" s="3" t="s">
        <v>109</v>
      </c>
      <c r="AC485" s="5" t="s">
        <v>156</v>
      </c>
      <c r="AD485" s="3" t="s">
        <v>156</v>
      </c>
      <c r="AE485" s="3" t="s">
        <v>109</v>
      </c>
      <c r="AF485" s="4">
        <v>3</v>
      </c>
      <c r="AG485" s="3" t="s">
        <v>109</v>
      </c>
      <c r="AH485" s="3" t="s">
        <v>123</v>
      </c>
      <c r="AI485" s="3" t="s">
        <v>109</v>
      </c>
      <c r="AN485" s="3" t="s">
        <v>109</v>
      </c>
      <c r="AO485" s="42">
        <f>K485*S485</f>
        <v>227740</v>
      </c>
      <c r="AP485" s="3" t="s">
        <v>109</v>
      </c>
      <c r="AQ485" s="3">
        <v>7.0000000000000007E-2</v>
      </c>
      <c r="AR485" s="3" t="s">
        <v>109</v>
      </c>
      <c r="AS485" s="3" t="s">
        <v>109</v>
      </c>
      <c r="AT485" s="46">
        <f>AO485*(1-AQ485)</f>
        <v>211798.19999999998</v>
      </c>
      <c r="AU485" s="3" t="s">
        <v>109</v>
      </c>
      <c r="AV485" s="3" t="s">
        <v>109</v>
      </c>
      <c r="AW485" s="3" t="s">
        <v>109</v>
      </c>
      <c r="AX485" s="3" t="s">
        <v>109</v>
      </c>
      <c r="AY485" s="3" t="s">
        <v>109</v>
      </c>
      <c r="AZ485" s="3" t="s">
        <v>109</v>
      </c>
      <c r="BA485" s="48">
        <f>BW485*0.15</f>
        <v>0.99853025116360716</v>
      </c>
      <c r="BB485" s="48">
        <f>BW485*0.35</f>
        <v>2.3299039193817501</v>
      </c>
      <c r="BC485" s="48">
        <f>BW485*0.3</f>
        <v>1.9970605023272143</v>
      </c>
      <c r="BD485" s="48">
        <f>BW485*0.2</f>
        <v>1.3313736682181432</v>
      </c>
      <c r="BE485" s="3" t="s">
        <v>109</v>
      </c>
      <c r="BF485" s="3" t="s">
        <v>109</v>
      </c>
      <c r="BG485" s="3" t="s">
        <v>109</v>
      </c>
      <c r="BH485" s="3" t="s">
        <v>109</v>
      </c>
      <c r="BI485" s="3" t="s">
        <v>109</v>
      </c>
      <c r="BJ485" s="3" t="s">
        <v>109</v>
      </c>
      <c r="BK485" s="3" t="s">
        <v>109</v>
      </c>
      <c r="BM485" s="3" t="s">
        <v>109</v>
      </c>
      <c r="BN485" s="3" t="s">
        <v>109</v>
      </c>
      <c r="BO485" s="3" t="s">
        <v>109</v>
      </c>
      <c r="BP485" s="3" t="s">
        <v>109</v>
      </c>
      <c r="BQ485" s="3" t="s">
        <v>109</v>
      </c>
      <c r="BR485" s="3" t="s">
        <v>109</v>
      </c>
      <c r="BS485" s="3" t="s">
        <v>109</v>
      </c>
      <c r="BT485" s="3" t="s">
        <v>109</v>
      </c>
      <c r="BU485" s="3" t="s">
        <v>109</v>
      </c>
      <c r="BV485" s="3" t="s">
        <v>109</v>
      </c>
      <c r="BW485" s="48">
        <f>((AT485-BY485)/K485)</f>
        <v>6.656868341090715</v>
      </c>
      <c r="BX485" s="3" t="s">
        <v>109</v>
      </c>
      <c r="BY485" s="48">
        <f>CC485*CB485</f>
        <v>135996.44020000001</v>
      </c>
      <c r="BZ485" s="3">
        <v>6.5000000000000002E-2</v>
      </c>
      <c r="CA485" s="4">
        <f>C485</f>
        <v>2.7786000000000002E-2</v>
      </c>
      <c r="CB485" s="3">
        <f>BZ485+CA485</f>
        <v>9.2786000000000007E-2</v>
      </c>
      <c r="CC485" s="47">
        <v>1465700</v>
      </c>
      <c r="CD485" s="46">
        <v>0</v>
      </c>
      <c r="CE485" s="46">
        <f>CC485-CD485</f>
        <v>1465700</v>
      </c>
      <c r="CF485" s="46" t="s">
        <v>109</v>
      </c>
      <c r="CG485" s="46">
        <f>CE485/K485</f>
        <v>128.71695793448669</v>
      </c>
      <c r="CH485" s="3" t="s">
        <v>2698</v>
      </c>
      <c r="CI485" s="3" t="s">
        <v>109</v>
      </c>
      <c r="CJ485" s="3" t="s">
        <v>109</v>
      </c>
      <c r="CK485" s="3" t="s">
        <v>109</v>
      </c>
      <c r="CL485" s="3" t="s">
        <v>109</v>
      </c>
      <c r="CM485" s="3" t="s">
        <v>109</v>
      </c>
      <c r="CN485" s="3" t="s">
        <v>109</v>
      </c>
      <c r="CO485" s="3" t="s">
        <v>109</v>
      </c>
      <c r="CP485" s="3" t="s">
        <v>109</v>
      </c>
      <c r="CQ485" s="5" t="s">
        <v>113</v>
      </c>
      <c r="CR485" s="5" t="s">
        <v>109</v>
      </c>
      <c r="CV485" s="21" t="s">
        <v>113</v>
      </c>
    </row>
    <row r="486" spans="1:100" x14ac:dyDescent="0.25">
      <c r="A486" s="3" t="s">
        <v>2477</v>
      </c>
      <c r="B486" s="3" t="s">
        <v>118</v>
      </c>
      <c r="C486" s="4">
        <v>2.5474E-2</v>
      </c>
      <c r="D486" s="3" t="s">
        <v>109</v>
      </c>
      <c r="E486" s="3" t="s">
        <v>2478</v>
      </c>
      <c r="F486" s="3" t="s">
        <v>2479</v>
      </c>
      <c r="G486" s="3" t="s">
        <v>106</v>
      </c>
      <c r="H486" s="4">
        <v>47905</v>
      </c>
      <c r="I486" s="3" t="s">
        <v>2233</v>
      </c>
      <c r="J486" s="3" t="s">
        <v>2435</v>
      </c>
      <c r="K486" s="4">
        <v>5000</v>
      </c>
      <c r="L486" s="3" t="s">
        <v>109</v>
      </c>
      <c r="M486" s="3" t="s">
        <v>109</v>
      </c>
      <c r="N486" s="3" t="s">
        <v>109</v>
      </c>
      <c r="O486" s="3" t="s">
        <v>109</v>
      </c>
      <c r="P486" s="3" t="s">
        <v>109</v>
      </c>
      <c r="Q486" s="2"/>
      <c r="S486" s="48">
        <v>16.5</v>
      </c>
      <c r="T486" s="3" t="s">
        <v>109</v>
      </c>
      <c r="U486" s="3" t="s">
        <v>109</v>
      </c>
      <c r="V486" s="3" t="s">
        <v>109</v>
      </c>
      <c r="W486" s="3" t="s">
        <v>109</v>
      </c>
      <c r="X486" s="3" t="s">
        <v>109</v>
      </c>
      <c r="Y486" s="3" t="s">
        <v>109</v>
      </c>
      <c r="Z486" s="3" t="s">
        <v>109</v>
      </c>
      <c r="AA486" s="4">
        <v>1992</v>
      </c>
      <c r="AB486" s="3" t="s">
        <v>109</v>
      </c>
      <c r="AC486" s="5" t="s">
        <v>135</v>
      </c>
      <c r="AD486" s="3" t="s">
        <v>135</v>
      </c>
      <c r="AE486" s="3" t="s">
        <v>109</v>
      </c>
      <c r="AF486" s="4">
        <v>3</v>
      </c>
      <c r="AG486" s="3" t="s">
        <v>109</v>
      </c>
      <c r="AH486" s="3" t="s">
        <v>111</v>
      </c>
      <c r="AI486" s="3" t="s">
        <v>109</v>
      </c>
      <c r="AJ486" s="16"/>
      <c r="AN486" s="3" t="s">
        <v>109</v>
      </c>
      <c r="AO486" s="42">
        <f>K486*S486</f>
        <v>82500</v>
      </c>
      <c r="AP486" s="3" t="s">
        <v>109</v>
      </c>
      <c r="AQ486" s="3">
        <v>0.08</v>
      </c>
      <c r="AR486" s="3" t="s">
        <v>109</v>
      </c>
      <c r="AS486" s="3" t="s">
        <v>109</v>
      </c>
      <c r="AT486" s="46">
        <f>AO486*(1-AQ486)</f>
        <v>75900</v>
      </c>
      <c r="AU486" s="3" t="s">
        <v>109</v>
      </c>
      <c r="AV486" s="3" t="s">
        <v>109</v>
      </c>
      <c r="AW486" s="3" t="s">
        <v>109</v>
      </c>
      <c r="AX486" s="3" t="s">
        <v>109</v>
      </c>
      <c r="AY486" s="3" t="s">
        <v>109</v>
      </c>
      <c r="AZ486" s="3" t="s">
        <v>109</v>
      </c>
      <c r="BA486" s="48">
        <f>BW486*0.15</f>
        <v>0.44977983600000004</v>
      </c>
      <c r="BB486" s="48">
        <f>BW486*0.35</f>
        <v>1.0494862840000001</v>
      </c>
      <c r="BC486" s="48">
        <f>BW486*0.3</f>
        <v>0.89955967200000009</v>
      </c>
      <c r="BD486" s="48">
        <f>BW486*0.2</f>
        <v>0.59970644800000006</v>
      </c>
      <c r="BE486" s="3" t="s">
        <v>109</v>
      </c>
      <c r="BF486" s="3" t="s">
        <v>109</v>
      </c>
      <c r="BG486" s="3" t="s">
        <v>109</v>
      </c>
      <c r="BH486" s="3" t="s">
        <v>109</v>
      </c>
      <c r="BI486" s="3" t="s">
        <v>109</v>
      </c>
      <c r="BJ486" s="3" t="s">
        <v>109</v>
      </c>
      <c r="BK486" s="3" t="s">
        <v>109</v>
      </c>
      <c r="BM486" s="3" t="s">
        <v>109</v>
      </c>
      <c r="BN486" s="3" t="s">
        <v>109</v>
      </c>
      <c r="BO486" s="3" t="s">
        <v>109</v>
      </c>
      <c r="BP486" s="3" t="s">
        <v>109</v>
      </c>
      <c r="BQ486" s="3" t="s">
        <v>109</v>
      </c>
      <c r="BR486" s="3" t="s">
        <v>109</v>
      </c>
      <c r="BS486" s="3" t="s">
        <v>109</v>
      </c>
      <c r="BT486" s="3" t="s">
        <v>109</v>
      </c>
      <c r="BU486" s="3" t="s">
        <v>109</v>
      </c>
      <c r="BV486" s="3" t="s">
        <v>109</v>
      </c>
      <c r="BW486" s="48">
        <f>((AT486-BY486)/K486)</f>
        <v>2.9985322400000003</v>
      </c>
      <c r="BX486" s="3" t="s">
        <v>109</v>
      </c>
      <c r="BY486" s="48">
        <f>CC486*CB486</f>
        <v>60907.338799999998</v>
      </c>
      <c r="BZ486" s="3">
        <v>7.4999999999999997E-2</v>
      </c>
      <c r="CA486" s="4">
        <f>C486</f>
        <v>2.5474E-2</v>
      </c>
      <c r="CB486" s="3">
        <f>BZ486+CA486</f>
        <v>0.10047399999999999</v>
      </c>
      <c r="CC486" s="47">
        <v>606200</v>
      </c>
      <c r="CD486" s="46">
        <v>0</v>
      </c>
      <c r="CE486" s="46">
        <f>CC486-CD486</f>
        <v>606200</v>
      </c>
      <c r="CF486" s="46" t="s">
        <v>109</v>
      </c>
      <c r="CG486" s="46">
        <f>CE486/K486</f>
        <v>121.24</v>
      </c>
      <c r="CH486" s="3" t="s">
        <v>2480</v>
      </c>
      <c r="CI486" s="3" t="s">
        <v>109</v>
      </c>
      <c r="CJ486" s="3" t="s">
        <v>109</v>
      </c>
      <c r="CK486" s="3" t="s">
        <v>109</v>
      </c>
      <c r="CL486" s="3" t="s">
        <v>109</v>
      </c>
      <c r="CM486" s="3" t="s">
        <v>109</v>
      </c>
      <c r="CN486" s="3" t="s">
        <v>109</v>
      </c>
      <c r="CO486" s="3" t="s">
        <v>109</v>
      </c>
      <c r="CP486" s="3" t="s">
        <v>109</v>
      </c>
      <c r="CQ486" s="5" t="s">
        <v>113</v>
      </c>
      <c r="CR486" s="5" t="s">
        <v>109</v>
      </c>
      <c r="CV486" s="21" t="s">
        <v>113</v>
      </c>
    </row>
    <row r="487" spans="1:100" x14ac:dyDescent="0.25">
      <c r="A487" s="3" t="s">
        <v>2481</v>
      </c>
      <c r="B487" s="3" t="s">
        <v>118</v>
      </c>
      <c r="C487" s="4">
        <v>2.5474E-2</v>
      </c>
      <c r="D487" s="3" t="s">
        <v>109</v>
      </c>
      <c r="E487" s="3" t="s">
        <v>2482</v>
      </c>
      <c r="F487" s="3" t="s">
        <v>2483</v>
      </c>
      <c r="G487" s="3" t="s">
        <v>106</v>
      </c>
      <c r="H487" s="4">
        <v>47905</v>
      </c>
      <c r="I487" s="3" t="s">
        <v>2233</v>
      </c>
      <c r="J487" s="3" t="s">
        <v>2435</v>
      </c>
      <c r="K487" s="4">
        <v>6660</v>
      </c>
      <c r="L487" s="3" t="s">
        <v>109</v>
      </c>
      <c r="M487" s="3" t="s">
        <v>109</v>
      </c>
      <c r="N487" s="3" t="s">
        <v>109</v>
      </c>
      <c r="O487" s="3" t="s">
        <v>109</v>
      </c>
      <c r="P487" s="3" t="s">
        <v>109</v>
      </c>
      <c r="Q487" s="2"/>
      <c r="S487" s="48">
        <v>14.5</v>
      </c>
      <c r="T487" s="3" t="s">
        <v>109</v>
      </c>
      <c r="U487" s="3" t="s">
        <v>109</v>
      </c>
      <c r="V487" s="3" t="s">
        <v>109</v>
      </c>
      <c r="W487" s="3" t="s">
        <v>109</v>
      </c>
      <c r="X487" s="3" t="s">
        <v>109</v>
      </c>
      <c r="Y487" s="3" t="s">
        <v>109</v>
      </c>
      <c r="Z487" s="3" t="s">
        <v>109</v>
      </c>
      <c r="AA487" s="4">
        <v>2008</v>
      </c>
      <c r="AB487" s="3" t="s">
        <v>109</v>
      </c>
      <c r="AC487" s="5" t="s">
        <v>111</v>
      </c>
      <c r="AD487" s="3" t="s">
        <v>135</v>
      </c>
      <c r="AE487" s="3" t="s">
        <v>109</v>
      </c>
      <c r="AF487" s="4">
        <v>3</v>
      </c>
      <c r="AG487" s="3" t="s">
        <v>109</v>
      </c>
      <c r="AH487" s="3" t="s">
        <v>111</v>
      </c>
      <c r="AI487" s="3" t="s">
        <v>109</v>
      </c>
      <c r="AN487" s="3" t="s">
        <v>109</v>
      </c>
      <c r="AO487" s="42">
        <f>K487*S487</f>
        <v>96570</v>
      </c>
      <c r="AP487" s="3" t="s">
        <v>109</v>
      </c>
      <c r="AQ487" s="3">
        <v>7.0000000000000007E-2</v>
      </c>
      <c r="AR487" s="3" t="s">
        <v>109</v>
      </c>
      <c r="AS487" s="3" t="s">
        <v>109</v>
      </c>
      <c r="AT487" s="46">
        <f>AO487*(1-AQ487)</f>
        <v>89810.099999999991</v>
      </c>
      <c r="AU487" s="3" t="s">
        <v>109</v>
      </c>
      <c r="AV487" s="3" t="s">
        <v>109</v>
      </c>
      <c r="AW487" s="3" t="s">
        <v>109</v>
      </c>
      <c r="AX487" s="3" t="s">
        <v>109</v>
      </c>
      <c r="AY487" s="3" t="s">
        <v>109</v>
      </c>
      <c r="AZ487" s="3" t="s">
        <v>109</v>
      </c>
      <c r="BA487" s="48">
        <f>BW487*0.15</f>
        <v>0.33225652702702685</v>
      </c>
      <c r="BB487" s="48">
        <f>BW487*0.35</f>
        <v>0.77526522972972922</v>
      </c>
      <c r="BC487" s="48">
        <f>BW487*0.3</f>
        <v>0.6645130540540537</v>
      </c>
      <c r="BD487" s="48">
        <f>BW487*0.2</f>
        <v>0.44300870270270248</v>
      </c>
      <c r="BE487" s="3" t="s">
        <v>109</v>
      </c>
      <c r="BF487" s="3" t="s">
        <v>109</v>
      </c>
      <c r="BG487" s="3" t="s">
        <v>109</v>
      </c>
      <c r="BH487" s="3" t="s">
        <v>109</v>
      </c>
      <c r="BI487" s="3" t="s">
        <v>109</v>
      </c>
      <c r="BJ487" s="3" t="s">
        <v>109</v>
      </c>
      <c r="BK487" s="3" t="s">
        <v>109</v>
      </c>
      <c r="BM487" s="3" t="s">
        <v>109</v>
      </c>
      <c r="BN487" s="3" t="s">
        <v>109</v>
      </c>
      <c r="BO487" s="3" t="s">
        <v>109</v>
      </c>
      <c r="BP487" s="3" t="s">
        <v>109</v>
      </c>
      <c r="BQ487" s="3" t="s">
        <v>109</v>
      </c>
      <c r="BR487" s="3" t="s">
        <v>109</v>
      </c>
      <c r="BS487" s="3" t="s">
        <v>109</v>
      </c>
      <c r="BT487" s="3" t="s">
        <v>109</v>
      </c>
      <c r="BU487" s="3" t="s">
        <v>109</v>
      </c>
      <c r="BV487" s="3" t="s">
        <v>109</v>
      </c>
      <c r="BW487" s="48">
        <f>((AT487-BY487)/K487)</f>
        <v>2.2150435135135123</v>
      </c>
      <c r="BX487" s="3" t="s">
        <v>109</v>
      </c>
      <c r="BY487" s="48">
        <f>CC487*CB487</f>
        <v>75057.910199999998</v>
      </c>
      <c r="BZ487" s="3">
        <v>6.7500000000000004E-2</v>
      </c>
      <c r="CA487" s="4">
        <f>C487</f>
        <v>2.5474E-2</v>
      </c>
      <c r="CB487" s="3">
        <f>BZ487+CA487</f>
        <v>9.2974000000000001E-2</v>
      </c>
      <c r="CC487" s="47">
        <v>807300</v>
      </c>
      <c r="CD487" s="46">
        <v>0</v>
      </c>
      <c r="CE487" s="46">
        <f>CC487-CD487</f>
        <v>807300</v>
      </c>
      <c r="CF487" s="46" t="s">
        <v>109</v>
      </c>
      <c r="CG487" s="46">
        <f>CE487/K487</f>
        <v>121.21621621621621</v>
      </c>
      <c r="CH487" s="3" t="s">
        <v>109</v>
      </c>
      <c r="CI487" s="3" t="s">
        <v>109</v>
      </c>
      <c r="CJ487" s="3" t="s">
        <v>109</v>
      </c>
      <c r="CK487" s="3" t="s">
        <v>109</v>
      </c>
      <c r="CL487" s="3" t="s">
        <v>109</v>
      </c>
      <c r="CM487" s="3" t="s">
        <v>109</v>
      </c>
      <c r="CN487" s="3" t="s">
        <v>109</v>
      </c>
      <c r="CO487" s="3" t="s">
        <v>109</v>
      </c>
      <c r="CP487" s="3" t="s">
        <v>109</v>
      </c>
      <c r="CQ487" s="5" t="s">
        <v>113</v>
      </c>
      <c r="CR487" s="5" t="s">
        <v>109</v>
      </c>
      <c r="CV487" s="21" t="s">
        <v>113</v>
      </c>
    </row>
    <row r="488" spans="1:100" x14ac:dyDescent="0.25">
      <c r="A488" s="3" t="s">
        <v>2525</v>
      </c>
      <c r="B488" s="3" t="s">
        <v>118</v>
      </c>
      <c r="C488" s="4">
        <v>2.5474E-2</v>
      </c>
      <c r="D488" s="3" t="s">
        <v>109</v>
      </c>
      <c r="E488" s="3" t="s">
        <v>2526</v>
      </c>
      <c r="F488" s="3" t="s">
        <v>2527</v>
      </c>
      <c r="G488" s="3" t="s">
        <v>106</v>
      </c>
      <c r="H488" s="4">
        <v>47905</v>
      </c>
      <c r="I488" s="3" t="s">
        <v>2233</v>
      </c>
      <c r="J488" s="3" t="s">
        <v>2435</v>
      </c>
      <c r="K488" s="4">
        <v>5091</v>
      </c>
      <c r="L488" s="3" t="s">
        <v>109</v>
      </c>
      <c r="M488" s="3" t="s">
        <v>109</v>
      </c>
      <c r="N488" s="3" t="s">
        <v>109</v>
      </c>
      <c r="O488" s="3" t="s">
        <v>109</v>
      </c>
      <c r="P488" s="3" t="s">
        <v>2528</v>
      </c>
      <c r="Q488" s="2"/>
      <c r="S488" s="48">
        <v>14.5</v>
      </c>
      <c r="T488" s="3" t="s">
        <v>109</v>
      </c>
      <c r="U488" s="3" t="s">
        <v>109</v>
      </c>
      <c r="V488" s="3" t="s">
        <v>109</v>
      </c>
      <c r="W488" s="3" t="s">
        <v>109</v>
      </c>
      <c r="X488" s="3" t="s">
        <v>109</v>
      </c>
      <c r="Y488" s="3" t="s">
        <v>109</v>
      </c>
      <c r="Z488" s="3" t="s">
        <v>109</v>
      </c>
      <c r="AA488" s="4">
        <v>1991</v>
      </c>
      <c r="AB488" s="3" t="s">
        <v>109</v>
      </c>
      <c r="AC488" s="5" t="s">
        <v>111</v>
      </c>
      <c r="AD488" s="3" t="s">
        <v>135</v>
      </c>
      <c r="AE488" s="3" t="s">
        <v>109</v>
      </c>
      <c r="AF488" s="4">
        <v>3</v>
      </c>
      <c r="AG488" s="3" t="s">
        <v>109</v>
      </c>
      <c r="AH488" s="3" t="s">
        <v>111</v>
      </c>
      <c r="AI488" s="3" t="s">
        <v>109</v>
      </c>
      <c r="AN488" s="3" t="s">
        <v>109</v>
      </c>
      <c r="AO488" s="42">
        <f>K488*S488</f>
        <v>73819.5</v>
      </c>
      <c r="AP488" s="3" t="s">
        <v>109</v>
      </c>
      <c r="AQ488" s="3">
        <v>7.0000000000000007E-2</v>
      </c>
      <c r="AR488" s="3" t="s">
        <v>109</v>
      </c>
      <c r="AS488" s="3" t="s">
        <v>109</v>
      </c>
      <c r="AT488" s="46">
        <f>AO488*(1-AQ488)</f>
        <v>68652.134999999995</v>
      </c>
      <c r="AU488" s="3" t="s">
        <v>109</v>
      </c>
      <c r="AV488" s="3" t="s">
        <v>109</v>
      </c>
      <c r="AW488" s="3" t="s">
        <v>109</v>
      </c>
      <c r="AX488" s="3" t="s">
        <v>109</v>
      </c>
      <c r="AY488" s="3" t="s">
        <v>109</v>
      </c>
      <c r="AZ488" s="3" t="s">
        <v>109</v>
      </c>
      <c r="BA488" s="48">
        <f>BW488*0.15</f>
        <v>0.33283660577489665</v>
      </c>
      <c r="BB488" s="48">
        <f>BW488*0.35</f>
        <v>0.77661874680809218</v>
      </c>
      <c r="BC488" s="48">
        <f>BW488*0.3</f>
        <v>0.66567321154979331</v>
      </c>
      <c r="BD488" s="48">
        <f>BW488*0.2</f>
        <v>0.44378214103319558</v>
      </c>
      <c r="BE488" s="3" t="s">
        <v>109</v>
      </c>
      <c r="BF488" s="3" t="s">
        <v>109</v>
      </c>
      <c r="BG488" s="3" t="s">
        <v>109</v>
      </c>
      <c r="BH488" s="3" t="s">
        <v>109</v>
      </c>
      <c r="BI488" s="3" t="s">
        <v>109</v>
      </c>
      <c r="BJ488" s="3" t="s">
        <v>109</v>
      </c>
      <c r="BK488" s="3" t="s">
        <v>109</v>
      </c>
      <c r="BM488" s="3" t="s">
        <v>109</v>
      </c>
      <c r="BN488" s="3" t="s">
        <v>109</v>
      </c>
      <c r="BO488" s="3" t="s">
        <v>109</v>
      </c>
      <c r="BP488" s="3" t="s">
        <v>109</v>
      </c>
      <c r="BQ488" s="3" t="s">
        <v>109</v>
      </c>
      <c r="BR488" s="3" t="s">
        <v>109</v>
      </c>
      <c r="BS488" s="3" t="s">
        <v>109</v>
      </c>
      <c r="BT488" s="3" t="s">
        <v>109</v>
      </c>
      <c r="BU488" s="3" t="s">
        <v>109</v>
      </c>
      <c r="BV488" s="3" t="s">
        <v>109</v>
      </c>
      <c r="BW488" s="48">
        <f>((AT488-BY488)/K488)</f>
        <v>2.2189107051659778</v>
      </c>
      <c r="BX488" s="3" t="s">
        <v>109</v>
      </c>
      <c r="BY488" s="48">
        <f>CC488*CB488</f>
        <v>57355.660600000003</v>
      </c>
      <c r="BZ488" s="3">
        <v>6.7500000000000004E-2</v>
      </c>
      <c r="CA488" s="4">
        <f>C488</f>
        <v>2.5474E-2</v>
      </c>
      <c r="CB488" s="3">
        <f>BZ488+CA488</f>
        <v>9.2974000000000001E-2</v>
      </c>
      <c r="CC488" s="47">
        <v>616900</v>
      </c>
      <c r="CD488" s="46">
        <v>0</v>
      </c>
      <c r="CE488" s="46">
        <f>CC488-CD488</f>
        <v>616900</v>
      </c>
      <c r="CF488" s="46" t="s">
        <v>109</v>
      </c>
      <c r="CG488" s="46">
        <f>CE488/K488</f>
        <v>121.17462188175212</v>
      </c>
      <c r="CH488" s="3" t="s">
        <v>2529</v>
      </c>
      <c r="CI488" s="3" t="s">
        <v>109</v>
      </c>
      <c r="CJ488" s="3" t="s">
        <v>109</v>
      </c>
      <c r="CK488" s="3" t="s">
        <v>109</v>
      </c>
      <c r="CL488" s="3" t="s">
        <v>109</v>
      </c>
      <c r="CM488" s="3" t="s">
        <v>109</v>
      </c>
      <c r="CN488" s="3" t="s">
        <v>109</v>
      </c>
      <c r="CO488" s="3" t="s">
        <v>109</v>
      </c>
      <c r="CP488" s="3" t="s">
        <v>109</v>
      </c>
      <c r="CQ488" s="5" t="s">
        <v>113</v>
      </c>
      <c r="CR488" s="5" t="s">
        <v>109</v>
      </c>
      <c r="CV488" s="21" t="s">
        <v>113</v>
      </c>
    </row>
    <row r="489" spans="1:100" x14ac:dyDescent="0.25">
      <c r="A489" s="3" t="s">
        <v>2508</v>
      </c>
      <c r="B489" s="3" t="s">
        <v>575</v>
      </c>
      <c r="C489" s="4">
        <v>2.5517999999999999E-2</v>
      </c>
      <c r="D489" s="3" t="s">
        <v>109</v>
      </c>
      <c r="E489" s="3" t="s">
        <v>2509</v>
      </c>
      <c r="F489" s="3" t="s">
        <v>2510</v>
      </c>
      <c r="G489" s="3" t="s">
        <v>106</v>
      </c>
      <c r="H489" s="4">
        <v>47909</v>
      </c>
      <c r="I489" s="3" t="s">
        <v>2233</v>
      </c>
      <c r="J489" s="3" t="s">
        <v>2435</v>
      </c>
      <c r="K489" s="4">
        <v>8870</v>
      </c>
      <c r="L489" s="3" t="s">
        <v>109</v>
      </c>
      <c r="M489" s="3" t="s">
        <v>109</v>
      </c>
      <c r="N489" s="3" t="s">
        <v>109</v>
      </c>
      <c r="O489" s="3" t="s">
        <v>109</v>
      </c>
      <c r="P489" s="3" t="s">
        <v>109</v>
      </c>
      <c r="Q489" s="2"/>
      <c r="S489" s="48">
        <v>14.5</v>
      </c>
      <c r="T489" s="3" t="s">
        <v>109</v>
      </c>
      <c r="U489" s="3" t="s">
        <v>109</v>
      </c>
      <c r="V489" s="3" t="s">
        <v>109</v>
      </c>
      <c r="W489" s="3" t="s">
        <v>109</v>
      </c>
      <c r="X489" s="3" t="s">
        <v>109</v>
      </c>
      <c r="Y489" s="3" t="s">
        <v>109</v>
      </c>
      <c r="Z489" s="3" t="s">
        <v>109</v>
      </c>
      <c r="AA489" s="4">
        <v>2005</v>
      </c>
      <c r="AB489" s="3" t="s">
        <v>109</v>
      </c>
      <c r="AC489" s="5" t="s">
        <v>111</v>
      </c>
      <c r="AD489" s="3" t="s">
        <v>135</v>
      </c>
      <c r="AE489" s="3" t="s">
        <v>109</v>
      </c>
      <c r="AF489" s="4">
        <v>3</v>
      </c>
      <c r="AG489" s="3" t="s">
        <v>109</v>
      </c>
      <c r="AH489" s="3" t="s">
        <v>111</v>
      </c>
      <c r="AI489" s="3" t="s">
        <v>109</v>
      </c>
      <c r="AN489" s="3" t="s">
        <v>109</v>
      </c>
      <c r="AO489" s="42">
        <f>K489*S489</f>
        <v>128615</v>
      </c>
      <c r="AP489" s="3" t="s">
        <v>109</v>
      </c>
      <c r="AQ489" s="3">
        <v>7.0000000000000007E-2</v>
      </c>
      <c r="AR489" s="3" t="s">
        <v>109</v>
      </c>
      <c r="AS489" s="3" t="s">
        <v>109</v>
      </c>
      <c r="AT489" s="46">
        <f>AO489*(1-AQ489)</f>
        <v>119611.95</v>
      </c>
      <c r="AU489" s="3" t="s">
        <v>109</v>
      </c>
      <c r="AV489" s="3" t="s">
        <v>109</v>
      </c>
      <c r="AW489" s="3" t="s">
        <v>109</v>
      </c>
      <c r="AX489" s="3" t="s">
        <v>109</v>
      </c>
      <c r="AY489" s="3" t="s">
        <v>109</v>
      </c>
      <c r="AZ489" s="3" t="s">
        <v>109</v>
      </c>
      <c r="BA489" s="48">
        <f>BW489*0.15</f>
        <v>0.36541463134160074</v>
      </c>
      <c r="BB489" s="48">
        <f>BW489*0.35</f>
        <v>0.85263413979706837</v>
      </c>
      <c r="BC489" s="48">
        <f>BW489*0.3</f>
        <v>0.73082926268320147</v>
      </c>
      <c r="BD489" s="48">
        <f>BW489*0.2</f>
        <v>0.48721950845546769</v>
      </c>
      <c r="BE489" s="3" t="s">
        <v>109</v>
      </c>
      <c r="BF489" s="3" t="s">
        <v>109</v>
      </c>
      <c r="BG489" s="3" t="s">
        <v>109</v>
      </c>
      <c r="BH489" s="3" t="s">
        <v>109</v>
      </c>
      <c r="BI489" s="3" t="s">
        <v>109</v>
      </c>
      <c r="BJ489" s="3" t="s">
        <v>109</v>
      </c>
      <c r="BK489" s="3" t="s">
        <v>109</v>
      </c>
      <c r="BM489" s="3" t="s">
        <v>109</v>
      </c>
      <c r="BN489" s="3" t="s">
        <v>109</v>
      </c>
      <c r="BO489" s="3" t="s">
        <v>109</v>
      </c>
      <c r="BP489" s="3" t="s">
        <v>109</v>
      </c>
      <c r="BQ489" s="3" t="s">
        <v>109</v>
      </c>
      <c r="BR489" s="3" t="s">
        <v>109</v>
      </c>
      <c r="BS489" s="3" t="s">
        <v>109</v>
      </c>
      <c r="BT489" s="3" t="s">
        <v>109</v>
      </c>
      <c r="BU489" s="3" t="s">
        <v>109</v>
      </c>
      <c r="BV489" s="3" t="s">
        <v>109</v>
      </c>
      <c r="BW489" s="48">
        <f>((AT489-BY489)/K489)</f>
        <v>2.4360975422773383</v>
      </c>
      <c r="BX489" s="3" t="s">
        <v>109</v>
      </c>
      <c r="BY489" s="48">
        <f>CC489*CB489</f>
        <v>98003.764800000004</v>
      </c>
      <c r="BZ489" s="3">
        <v>6.7500000000000004E-2</v>
      </c>
      <c r="CA489" s="4">
        <f>C489</f>
        <v>2.5517999999999999E-2</v>
      </c>
      <c r="CB489" s="3">
        <f>BZ489+CA489</f>
        <v>9.3018000000000003E-2</v>
      </c>
      <c r="CC489" s="47">
        <v>1053600</v>
      </c>
      <c r="CD489" s="46">
        <v>0</v>
      </c>
      <c r="CE489" s="46">
        <f>CC489-CD489</f>
        <v>1053600</v>
      </c>
      <c r="CF489" s="46" t="s">
        <v>109</v>
      </c>
      <c r="CG489" s="46">
        <f>CE489/K489</f>
        <v>118.78241262683201</v>
      </c>
      <c r="CH489" s="3" t="s">
        <v>2511</v>
      </c>
      <c r="CI489" s="3" t="s">
        <v>109</v>
      </c>
      <c r="CJ489" s="3" t="s">
        <v>109</v>
      </c>
      <c r="CK489" s="3" t="s">
        <v>109</v>
      </c>
      <c r="CL489" s="3" t="s">
        <v>109</v>
      </c>
      <c r="CM489" s="3" t="s">
        <v>109</v>
      </c>
      <c r="CN489" s="3" t="s">
        <v>109</v>
      </c>
      <c r="CO489" s="3" t="s">
        <v>109</v>
      </c>
      <c r="CP489" s="3" t="s">
        <v>109</v>
      </c>
      <c r="CQ489" s="5" t="s">
        <v>113</v>
      </c>
      <c r="CR489" s="5" t="s">
        <v>109</v>
      </c>
      <c r="CV489" s="21" t="s">
        <v>113</v>
      </c>
    </row>
    <row r="490" spans="1:100" x14ac:dyDescent="0.25">
      <c r="A490" s="3" t="s">
        <v>2699</v>
      </c>
      <c r="B490" s="3" t="s">
        <v>160</v>
      </c>
      <c r="C490" s="9">
        <v>2.2567E-2</v>
      </c>
      <c r="D490" s="3" t="s">
        <v>109</v>
      </c>
      <c r="E490" s="3" t="s">
        <v>2700</v>
      </c>
      <c r="F490" s="3" t="s">
        <v>2701</v>
      </c>
      <c r="G490" s="3" t="s">
        <v>133</v>
      </c>
      <c r="H490" s="9">
        <v>47906</v>
      </c>
      <c r="I490" s="3" t="s">
        <v>2233</v>
      </c>
      <c r="J490" s="3" t="s">
        <v>2435</v>
      </c>
      <c r="K490" s="4">
        <v>15471</v>
      </c>
      <c r="L490" s="3" t="s">
        <v>109</v>
      </c>
      <c r="M490" s="3" t="s">
        <v>109</v>
      </c>
      <c r="N490" s="3" t="s">
        <v>109</v>
      </c>
      <c r="O490" s="3" t="s">
        <v>109</v>
      </c>
      <c r="P490" s="3" t="s">
        <v>109</v>
      </c>
      <c r="Q490" s="2"/>
      <c r="S490" s="48">
        <v>14.5</v>
      </c>
      <c r="T490" s="3" t="s">
        <v>109</v>
      </c>
      <c r="U490" s="3" t="s">
        <v>109</v>
      </c>
      <c r="V490" s="3" t="s">
        <v>109</v>
      </c>
      <c r="W490" s="3" t="s">
        <v>109</v>
      </c>
      <c r="X490" s="3" t="s">
        <v>109</v>
      </c>
      <c r="Y490" s="3" t="s">
        <v>109</v>
      </c>
      <c r="Z490" s="3" t="s">
        <v>109</v>
      </c>
      <c r="AA490" s="9">
        <v>2001</v>
      </c>
      <c r="AB490" s="3" t="s">
        <v>109</v>
      </c>
      <c r="AC490" s="5" t="s">
        <v>111</v>
      </c>
      <c r="AD490" s="3" t="s">
        <v>111</v>
      </c>
      <c r="AE490" s="3" t="s">
        <v>109</v>
      </c>
      <c r="AF490" s="4">
        <v>3</v>
      </c>
      <c r="AG490" s="3" t="s">
        <v>109</v>
      </c>
      <c r="AH490" s="3" t="s">
        <v>111</v>
      </c>
      <c r="AI490" s="3" t="s">
        <v>109</v>
      </c>
      <c r="AJ490" s="13"/>
      <c r="AN490" s="3" t="s">
        <v>109</v>
      </c>
      <c r="AO490" s="42">
        <f>K490*S490</f>
        <v>224329.5</v>
      </c>
      <c r="AP490" s="3" t="s">
        <v>109</v>
      </c>
      <c r="AQ490" s="3">
        <v>7.0000000000000007E-2</v>
      </c>
      <c r="AR490" s="3" t="s">
        <v>109</v>
      </c>
      <c r="AS490" s="3" t="s">
        <v>109</v>
      </c>
      <c r="AT490" s="46">
        <f>AO490*(1-AQ490)</f>
        <v>208626.435</v>
      </c>
      <c r="AU490" s="3" t="s">
        <v>109</v>
      </c>
      <c r="AV490" s="3" t="s">
        <v>109</v>
      </c>
      <c r="AW490" s="3" t="s">
        <v>109</v>
      </c>
      <c r="AX490" s="3" t="s">
        <v>109</v>
      </c>
      <c r="AY490" s="3" t="s">
        <v>109</v>
      </c>
      <c r="AZ490" s="3" t="s">
        <v>109</v>
      </c>
      <c r="BA490" s="48">
        <f>BW490*0.15</f>
        <v>0.33783167539267017</v>
      </c>
      <c r="BB490" s="48">
        <f>BW490*0.35</f>
        <v>0.78827390924956364</v>
      </c>
      <c r="BC490" s="48">
        <f>BW490*0.3</f>
        <v>0.67566335078534034</v>
      </c>
      <c r="BD490" s="48">
        <f>BW490*0.2</f>
        <v>0.45044223385689358</v>
      </c>
      <c r="BE490" s="3" t="s">
        <v>109</v>
      </c>
      <c r="BF490" s="3" t="s">
        <v>109</v>
      </c>
      <c r="BG490" s="3" t="s">
        <v>109</v>
      </c>
      <c r="BH490" s="3" t="s">
        <v>109</v>
      </c>
      <c r="BI490" s="3" t="s">
        <v>109</v>
      </c>
      <c r="BJ490" s="3" t="s">
        <v>109</v>
      </c>
      <c r="BK490" s="3" t="s">
        <v>109</v>
      </c>
      <c r="BM490" s="3" t="s">
        <v>109</v>
      </c>
      <c r="BN490" s="3" t="s">
        <v>109</v>
      </c>
      <c r="BO490" s="3" t="s">
        <v>109</v>
      </c>
      <c r="BP490" s="3" t="s">
        <v>109</v>
      </c>
      <c r="BQ490" s="3" t="s">
        <v>109</v>
      </c>
      <c r="BR490" s="3" t="s">
        <v>109</v>
      </c>
      <c r="BS490" s="3" t="s">
        <v>109</v>
      </c>
      <c r="BT490" s="3" t="s">
        <v>109</v>
      </c>
      <c r="BU490" s="3" t="s">
        <v>109</v>
      </c>
      <c r="BV490" s="3" t="s">
        <v>109</v>
      </c>
      <c r="BW490" s="48">
        <f>((AT490-BY490)/K490)</f>
        <v>2.2522111692844677</v>
      </c>
      <c r="BX490" s="3" t="s">
        <v>109</v>
      </c>
      <c r="BY490" s="48">
        <f>CC490*CB490</f>
        <v>173782.476</v>
      </c>
      <c r="BZ490" s="3">
        <v>7.2499999999999995E-2</v>
      </c>
      <c r="CA490" s="4">
        <f>C490</f>
        <v>2.2567E-2</v>
      </c>
      <c r="CB490" s="3">
        <f>BZ490+CA490</f>
        <v>9.5066999999999999E-2</v>
      </c>
      <c r="CC490" s="47">
        <v>1828000</v>
      </c>
      <c r="CD490" s="46">
        <v>0</v>
      </c>
      <c r="CE490" s="46">
        <f>CC490-CD490</f>
        <v>1828000</v>
      </c>
      <c r="CF490" s="46" t="s">
        <v>109</v>
      </c>
      <c r="CG490" s="46">
        <f>CE490/K490</f>
        <v>118.15655096632409</v>
      </c>
      <c r="CH490" s="3" t="s">
        <v>2702</v>
      </c>
      <c r="CI490" s="3" t="s">
        <v>109</v>
      </c>
      <c r="CJ490" s="3" t="s">
        <v>109</v>
      </c>
      <c r="CK490" s="3" t="s">
        <v>109</v>
      </c>
      <c r="CL490" s="3" t="s">
        <v>109</v>
      </c>
      <c r="CM490" s="3" t="s">
        <v>109</v>
      </c>
      <c r="CN490" s="3" t="s">
        <v>109</v>
      </c>
      <c r="CO490" s="3" t="s">
        <v>109</v>
      </c>
      <c r="CP490" s="3" t="s">
        <v>109</v>
      </c>
      <c r="CQ490" s="5" t="s">
        <v>113</v>
      </c>
      <c r="CR490" s="5" t="s">
        <v>109</v>
      </c>
      <c r="CV490" s="21" t="s">
        <v>113</v>
      </c>
    </row>
    <row r="491" spans="1:100" x14ac:dyDescent="0.25">
      <c r="A491" s="3" t="s">
        <v>2489</v>
      </c>
      <c r="B491" s="3" t="s">
        <v>118</v>
      </c>
      <c r="C491" s="4">
        <v>2.5474E-2</v>
      </c>
      <c r="D491" s="3" t="s">
        <v>109</v>
      </c>
      <c r="E491" s="3" t="s">
        <v>324</v>
      </c>
      <c r="F491" s="3" t="s">
        <v>2490</v>
      </c>
      <c r="G491" s="3" t="s">
        <v>106</v>
      </c>
      <c r="H491" s="4">
        <v>47905</v>
      </c>
      <c r="I491" s="3" t="s">
        <v>2233</v>
      </c>
      <c r="J491" s="3" t="s">
        <v>2435</v>
      </c>
      <c r="K491" s="4">
        <v>7375</v>
      </c>
      <c r="L491" s="3" t="s">
        <v>109</v>
      </c>
      <c r="M491" s="3" t="s">
        <v>109</v>
      </c>
      <c r="N491" s="3" t="s">
        <v>109</v>
      </c>
      <c r="O491" s="3" t="s">
        <v>109</v>
      </c>
      <c r="P491" s="3" t="s">
        <v>109</v>
      </c>
      <c r="Q491" s="2"/>
      <c r="S491" s="48">
        <v>14.5</v>
      </c>
      <c r="T491" s="3" t="s">
        <v>109</v>
      </c>
      <c r="U491" s="3" t="s">
        <v>109</v>
      </c>
      <c r="V491" s="3" t="s">
        <v>109</v>
      </c>
      <c r="W491" s="3" t="s">
        <v>109</v>
      </c>
      <c r="X491" s="3" t="s">
        <v>109</v>
      </c>
      <c r="Y491" s="3" t="s">
        <v>109</v>
      </c>
      <c r="Z491" s="3" t="s">
        <v>109</v>
      </c>
      <c r="AA491" s="4">
        <v>2014</v>
      </c>
      <c r="AB491" s="3" t="s">
        <v>109</v>
      </c>
      <c r="AC491" s="5" t="s">
        <v>111</v>
      </c>
      <c r="AD491" s="3" t="s">
        <v>135</v>
      </c>
      <c r="AE491" s="3" t="s">
        <v>109</v>
      </c>
      <c r="AF491" s="4">
        <v>4</v>
      </c>
      <c r="AG491" s="3" t="s">
        <v>109</v>
      </c>
      <c r="AH491" s="3" t="s">
        <v>111</v>
      </c>
      <c r="AI491" s="3" t="s">
        <v>109</v>
      </c>
      <c r="AN491" s="3" t="s">
        <v>109</v>
      </c>
      <c r="AO491" s="42">
        <f>K491*S491</f>
        <v>106937.5</v>
      </c>
      <c r="AP491" s="3" t="s">
        <v>109</v>
      </c>
      <c r="AQ491" s="3">
        <v>7.4999999999999997E-2</v>
      </c>
      <c r="AR491" s="3" t="s">
        <v>109</v>
      </c>
      <c r="AS491" s="3" t="s">
        <v>109</v>
      </c>
      <c r="AT491" s="46">
        <f>AO491*(1-AQ491)</f>
        <v>98917.1875</v>
      </c>
      <c r="AU491" s="3" t="s">
        <v>109</v>
      </c>
      <c r="AV491" s="3" t="s">
        <v>109</v>
      </c>
      <c r="AW491" s="3" t="s">
        <v>109</v>
      </c>
      <c r="AX491" s="3" t="s">
        <v>109</v>
      </c>
      <c r="AY491" s="3" t="s">
        <v>109</v>
      </c>
      <c r="AZ491" s="3" t="s">
        <v>109</v>
      </c>
      <c r="BA491" s="48">
        <f>BW491*0.15</f>
        <v>0.33482581220338992</v>
      </c>
      <c r="BB491" s="48">
        <f>BW491*0.35</f>
        <v>0.78126022847457643</v>
      </c>
      <c r="BC491" s="48">
        <f>BW491*0.3</f>
        <v>0.66965162440677983</v>
      </c>
      <c r="BD491" s="48">
        <f>BW491*0.2</f>
        <v>0.44643441627118663</v>
      </c>
      <c r="BE491" s="3" t="s">
        <v>109</v>
      </c>
      <c r="BF491" s="3" t="s">
        <v>109</v>
      </c>
      <c r="BG491" s="3" t="s">
        <v>109</v>
      </c>
      <c r="BH491" s="3" t="s">
        <v>109</v>
      </c>
      <c r="BI491" s="3" t="s">
        <v>109</v>
      </c>
      <c r="BJ491" s="3" t="s">
        <v>109</v>
      </c>
      <c r="BK491" s="3" t="s">
        <v>109</v>
      </c>
      <c r="BM491" s="3" t="s">
        <v>109</v>
      </c>
      <c r="BN491" s="3" t="s">
        <v>109</v>
      </c>
      <c r="BO491" s="3" t="s">
        <v>109</v>
      </c>
      <c r="BP491" s="3" t="s">
        <v>109</v>
      </c>
      <c r="BQ491" s="3" t="s">
        <v>109</v>
      </c>
      <c r="BR491" s="3" t="s">
        <v>109</v>
      </c>
      <c r="BS491" s="3" t="s">
        <v>109</v>
      </c>
      <c r="BT491" s="3" t="s">
        <v>109</v>
      </c>
      <c r="BU491" s="3" t="s">
        <v>109</v>
      </c>
      <c r="BV491" s="3" t="s">
        <v>109</v>
      </c>
      <c r="BW491" s="48">
        <f>((AT491-BY491)/K491)</f>
        <v>2.2321720813559329</v>
      </c>
      <c r="BX491" s="3" t="s">
        <v>109</v>
      </c>
      <c r="BY491" s="48">
        <f>CC491*CB491</f>
        <v>82454.918399999995</v>
      </c>
      <c r="BZ491" s="3">
        <v>7.2499999999999995E-2</v>
      </c>
      <c r="CA491" s="4">
        <f>C491</f>
        <v>2.5474E-2</v>
      </c>
      <c r="CB491" s="3">
        <f>BZ491+CA491</f>
        <v>9.7973999999999992E-2</v>
      </c>
      <c r="CC491" s="47">
        <v>841600</v>
      </c>
      <c r="CD491" s="46">
        <v>0</v>
      </c>
      <c r="CE491" s="46">
        <f>CC491-CD491</f>
        <v>841600</v>
      </c>
      <c r="CF491" s="46" t="s">
        <v>109</v>
      </c>
      <c r="CG491" s="46">
        <f>CE491/K491</f>
        <v>114.11525423728814</v>
      </c>
      <c r="CH491" s="3" t="s">
        <v>2491</v>
      </c>
      <c r="CI491" s="3" t="s">
        <v>109</v>
      </c>
      <c r="CJ491" s="3" t="s">
        <v>109</v>
      </c>
      <c r="CK491" s="3" t="s">
        <v>109</v>
      </c>
      <c r="CL491" s="3" t="s">
        <v>109</v>
      </c>
      <c r="CM491" s="3" t="s">
        <v>109</v>
      </c>
      <c r="CN491" s="3" t="s">
        <v>109</v>
      </c>
      <c r="CO491" s="3" t="s">
        <v>109</v>
      </c>
      <c r="CP491" s="3" t="s">
        <v>109</v>
      </c>
      <c r="CQ491" s="5" t="s">
        <v>113</v>
      </c>
      <c r="CR491" s="5" t="s">
        <v>109</v>
      </c>
      <c r="CV491" s="21" t="s">
        <v>113</v>
      </c>
    </row>
    <row r="492" spans="1:100" x14ac:dyDescent="0.25">
      <c r="A492" s="3" t="s">
        <v>2512</v>
      </c>
      <c r="B492" s="3" t="s">
        <v>575</v>
      </c>
      <c r="C492" s="4">
        <v>2.5517999999999999E-2</v>
      </c>
      <c r="D492" s="3" t="s">
        <v>109</v>
      </c>
      <c r="E492" s="3" t="s">
        <v>2513</v>
      </c>
      <c r="F492" s="3" t="s">
        <v>2514</v>
      </c>
      <c r="G492" s="3" t="s">
        <v>106</v>
      </c>
      <c r="H492" s="4">
        <v>47909</v>
      </c>
      <c r="I492" s="3" t="s">
        <v>2233</v>
      </c>
      <c r="J492" s="3" t="s">
        <v>2435</v>
      </c>
      <c r="K492" s="4">
        <v>6438</v>
      </c>
      <c r="L492" s="3" t="s">
        <v>109</v>
      </c>
      <c r="M492" s="3" t="s">
        <v>109</v>
      </c>
      <c r="N492" s="3" t="s">
        <v>109</v>
      </c>
      <c r="O492" s="3" t="s">
        <v>109</v>
      </c>
      <c r="P492" s="3" t="s">
        <v>109</v>
      </c>
      <c r="Q492" s="2"/>
      <c r="S492" s="48">
        <v>16.5</v>
      </c>
      <c r="T492" s="3" t="s">
        <v>109</v>
      </c>
      <c r="U492" s="3" t="s">
        <v>109</v>
      </c>
      <c r="V492" s="3" t="s">
        <v>109</v>
      </c>
      <c r="W492" s="3" t="s">
        <v>109</v>
      </c>
      <c r="X492" s="3" t="s">
        <v>109</v>
      </c>
      <c r="Y492" s="3" t="s">
        <v>109</v>
      </c>
      <c r="Z492" s="3" t="s">
        <v>109</v>
      </c>
      <c r="AA492" s="4">
        <v>2005</v>
      </c>
      <c r="AB492" s="3" t="s">
        <v>109</v>
      </c>
      <c r="AC492" s="5" t="s">
        <v>135</v>
      </c>
      <c r="AD492" s="3" t="s">
        <v>111</v>
      </c>
      <c r="AE492" s="3" t="s">
        <v>109</v>
      </c>
      <c r="AF492" s="4">
        <v>4</v>
      </c>
      <c r="AG492" s="3" t="s">
        <v>109</v>
      </c>
      <c r="AH492" s="3" t="s">
        <v>135</v>
      </c>
      <c r="AI492" s="3" t="s">
        <v>109</v>
      </c>
      <c r="AN492" s="3" t="s">
        <v>109</v>
      </c>
      <c r="AO492" s="42">
        <f>K492*S492</f>
        <v>106227</v>
      </c>
      <c r="AP492" s="3" t="s">
        <v>109</v>
      </c>
      <c r="AQ492" s="3">
        <v>0.08</v>
      </c>
      <c r="AR492" s="3" t="s">
        <v>109</v>
      </c>
      <c r="AS492" s="3" t="s">
        <v>109</v>
      </c>
      <c r="AT492" s="46">
        <f>AO492*(1-AQ492)</f>
        <v>97728.840000000011</v>
      </c>
      <c r="AU492" s="3" t="s">
        <v>109</v>
      </c>
      <c r="AV492" s="3" t="s">
        <v>109</v>
      </c>
      <c r="AW492" s="3" t="s">
        <v>109</v>
      </c>
      <c r="AX492" s="3" t="s">
        <v>109</v>
      </c>
      <c r="AY492" s="3" t="s">
        <v>109</v>
      </c>
      <c r="AZ492" s="3" t="s">
        <v>109</v>
      </c>
      <c r="BA492" s="48">
        <f>BW492*0.15</f>
        <v>0.59568890493942239</v>
      </c>
      <c r="BB492" s="48">
        <f>BW492*0.35</f>
        <v>1.3899407781919857</v>
      </c>
      <c r="BC492" s="48">
        <f>BW492*0.3</f>
        <v>1.1913778098788448</v>
      </c>
      <c r="BD492" s="48">
        <f>BW492*0.2</f>
        <v>0.7942518732525633</v>
      </c>
      <c r="BE492" s="3" t="s">
        <v>109</v>
      </c>
      <c r="BF492" s="3" t="s">
        <v>109</v>
      </c>
      <c r="BG492" s="3" t="s">
        <v>109</v>
      </c>
      <c r="BH492" s="3" t="s">
        <v>109</v>
      </c>
      <c r="BI492" s="3" t="s">
        <v>109</v>
      </c>
      <c r="BJ492" s="3" t="s">
        <v>109</v>
      </c>
      <c r="BK492" s="3" t="s">
        <v>109</v>
      </c>
      <c r="BM492" s="3" t="s">
        <v>109</v>
      </c>
      <c r="BN492" s="3" t="s">
        <v>109</v>
      </c>
      <c r="BO492" s="3" t="s">
        <v>109</v>
      </c>
      <c r="BP492" s="3" t="s">
        <v>109</v>
      </c>
      <c r="BQ492" s="3" t="s">
        <v>109</v>
      </c>
      <c r="BR492" s="3" t="s">
        <v>109</v>
      </c>
      <c r="BS492" s="3" t="s">
        <v>109</v>
      </c>
      <c r="BT492" s="3" t="s">
        <v>109</v>
      </c>
      <c r="BU492" s="3" t="s">
        <v>109</v>
      </c>
      <c r="BV492" s="3" t="s">
        <v>109</v>
      </c>
      <c r="BW492" s="48">
        <f>((AT492-BY492)/K492)</f>
        <v>3.9712593662628164</v>
      </c>
      <c r="BX492" s="3" t="s">
        <v>109</v>
      </c>
      <c r="BY492" s="48">
        <f>CC492*CB492</f>
        <v>72161.872199999998</v>
      </c>
      <c r="BZ492" s="3">
        <v>7.4999999999999997E-2</v>
      </c>
      <c r="CA492" s="4">
        <f>C492</f>
        <v>2.5517999999999999E-2</v>
      </c>
      <c r="CB492" s="3">
        <f>BZ492+CA492</f>
        <v>0.100518</v>
      </c>
      <c r="CC492" s="47">
        <v>717900</v>
      </c>
      <c r="CD492" s="46">
        <v>0</v>
      </c>
      <c r="CE492" s="46">
        <f>CC492-CD492</f>
        <v>717900</v>
      </c>
      <c r="CF492" s="46" t="s">
        <v>109</v>
      </c>
      <c r="CG492" s="46">
        <f>CE492/K492</f>
        <v>111.50978564771668</v>
      </c>
      <c r="CH492" s="3" t="s">
        <v>588</v>
      </c>
      <c r="CI492" s="3" t="s">
        <v>109</v>
      </c>
      <c r="CJ492" s="3" t="s">
        <v>109</v>
      </c>
      <c r="CK492" s="3" t="s">
        <v>109</v>
      </c>
      <c r="CL492" s="3" t="s">
        <v>109</v>
      </c>
      <c r="CM492" s="3" t="s">
        <v>109</v>
      </c>
      <c r="CN492" s="3" t="s">
        <v>109</v>
      </c>
      <c r="CO492" s="3" t="s">
        <v>109</v>
      </c>
      <c r="CP492" s="3" t="s">
        <v>109</v>
      </c>
      <c r="CQ492" s="5" t="s">
        <v>113</v>
      </c>
      <c r="CR492" s="5" t="s">
        <v>109</v>
      </c>
      <c r="CV492" s="21" t="s">
        <v>113</v>
      </c>
    </row>
    <row r="493" spans="1:100" x14ac:dyDescent="0.25">
      <c r="A493" s="3" t="s">
        <v>2829</v>
      </c>
      <c r="B493" s="3" t="s">
        <v>102</v>
      </c>
      <c r="C493" s="4">
        <v>2.4108999999999998E-2</v>
      </c>
      <c r="D493" s="3" t="s">
        <v>109</v>
      </c>
      <c r="E493" s="3" t="s">
        <v>2830</v>
      </c>
      <c r="F493" s="3" t="s">
        <v>2831</v>
      </c>
      <c r="G493" s="3" t="s">
        <v>106</v>
      </c>
      <c r="H493" s="4">
        <v>47905</v>
      </c>
      <c r="I493" s="3" t="s">
        <v>2233</v>
      </c>
      <c r="J493" s="3" t="s">
        <v>2435</v>
      </c>
      <c r="K493" s="4">
        <v>12606</v>
      </c>
      <c r="L493" s="3" t="s">
        <v>109</v>
      </c>
      <c r="M493" s="3" t="s">
        <v>109</v>
      </c>
      <c r="N493" s="3" t="s">
        <v>109</v>
      </c>
      <c r="O493" s="3" t="s">
        <v>109</v>
      </c>
      <c r="P493" s="3" t="s">
        <v>109</v>
      </c>
      <c r="Q493" s="2"/>
      <c r="S493" s="48">
        <v>14</v>
      </c>
      <c r="T493" s="3" t="s">
        <v>109</v>
      </c>
      <c r="U493" s="3" t="s">
        <v>109</v>
      </c>
      <c r="V493" s="3" t="s">
        <v>109</v>
      </c>
      <c r="W493" s="3" t="s">
        <v>109</v>
      </c>
      <c r="X493" s="3" t="s">
        <v>109</v>
      </c>
      <c r="Y493" s="3" t="s">
        <v>109</v>
      </c>
      <c r="Z493" s="3" t="s">
        <v>109</v>
      </c>
      <c r="AA493" s="4">
        <v>2004</v>
      </c>
      <c r="AB493" s="3" t="s">
        <v>109</v>
      </c>
      <c r="AC493" s="5" t="s">
        <v>111</v>
      </c>
      <c r="AD493" s="3" t="s">
        <v>111</v>
      </c>
      <c r="AE493" s="3" t="s">
        <v>109</v>
      </c>
      <c r="AF493" s="4">
        <v>3</v>
      </c>
      <c r="AG493" s="3" t="s">
        <v>109</v>
      </c>
      <c r="AH493" s="3" t="s">
        <v>111</v>
      </c>
      <c r="AI493" s="3" t="s">
        <v>109</v>
      </c>
      <c r="AN493" s="3" t="s">
        <v>109</v>
      </c>
      <c r="AO493" s="42">
        <f>K493*S493</f>
        <v>176484</v>
      </c>
      <c r="AP493" s="3" t="s">
        <v>109</v>
      </c>
      <c r="AQ493" s="3">
        <v>7.4999999999999997E-2</v>
      </c>
      <c r="AR493" s="3" t="s">
        <v>109</v>
      </c>
      <c r="AS493" s="3" t="s">
        <v>109</v>
      </c>
      <c r="AT493" s="46">
        <f>AO493*(1-AQ493)</f>
        <v>163247.70000000001</v>
      </c>
      <c r="AU493" s="3" t="s">
        <v>109</v>
      </c>
      <c r="AV493" s="3" t="s">
        <v>109</v>
      </c>
      <c r="AW493" s="3" t="s">
        <v>109</v>
      </c>
      <c r="AX493" s="3" t="s">
        <v>109</v>
      </c>
      <c r="AY493" s="3" t="s">
        <v>109</v>
      </c>
      <c r="AZ493" s="3" t="s">
        <v>109</v>
      </c>
      <c r="BA493" s="48">
        <f>BW493*0.15</f>
        <v>0.30610171941932446</v>
      </c>
      <c r="BB493" s="48">
        <f>BW493*0.35</f>
        <v>0.71423734531175698</v>
      </c>
      <c r="BC493" s="48">
        <f>BW493*0.3</f>
        <v>0.61220343883864892</v>
      </c>
      <c r="BD493" s="48">
        <f>BW493*0.2</f>
        <v>0.40813562589243263</v>
      </c>
      <c r="BE493" s="3" t="s">
        <v>109</v>
      </c>
      <c r="BF493" s="3" t="s">
        <v>109</v>
      </c>
      <c r="BG493" s="3" t="s">
        <v>109</v>
      </c>
      <c r="BH493" s="3" t="s">
        <v>109</v>
      </c>
      <c r="BI493" s="3" t="s">
        <v>109</v>
      </c>
      <c r="BJ493" s="3" t="s">
        <v>109</v>
      </c>
      <c r="BK493" s="3" t="s">
        <v>109</v>
      </c>
      <c r="BM493" s="3" t="s">
        <v>109</v>
      </c>
      <c r="BN493" s="3" t="s">
        <v>109</v>
      </c>
      <c r="BO493" s="3" t="s">
        <v>109</v>
      </c>
      <c r="BP493" s="3" t="s">
        <v>109</v>
      </c>
      <c r="BQ493" s="3" t="s">
        <v>109</v>
      </c>
      <c r="BR493" s="3" t="s">
        <v>109</v>
      </c>
      <c r="BS493" s="3" t="s">
        <v>109</v>
      </c>
      <c r="BT493" s="3" t="s">
        <v>109</v>
      </c>
      <c r="BU493" s="3" t="s">
        <v>109</v>
      </c>
      <c r="BV493" s="3" t="s">
        <v>109</v>
      </c>
      <c r="BW493" s="48">
        <f>((AT493-BY493)/K493)</f>
        <v>2.040678129462163</v>
      </c>
      <c r="BX493" s="3" t="s">
        <v>109</v>
      </c>
      <c r="BY493" s="48">
        <f>CC493*CB493</f>
        <v>137522.91149999999</v>
      </c>
      <c r="BZ493" s="3">
        <v>7.2499999999999995E-2</v>
      </c>
      <c r="CA493" s="4">
        <f>C493</f>
        <v>2.4108999999999998E-2</v>
      </c>
      <c r="CB493" s="3">
        <f>BZ493+CA493</f>
        <v>9.6609E-2</v>
      </c>
      <c r="CC493" s="47">
        <v>1423500</v>
      </c>
      <c r="CD493" s="46">
        <v>0</v>
      </c>
      <c r="CE493" s="46">
        <f>CC493-CD493</f>
        <v>1423500</v>
      </c>
      <c r="CF493" s="46" t="s">
        <v>109</v>
      </c>
      <c r="CG493" s="46">
        <f>CE493/K493</f>
        <v>112.92241789623989</v>
      </c>
      <c r="CH493" s="3" t="s">
        <v>2832</v>
      </c>
      <c r="CI493" s="3" t="s">
        <v>109</v>
      </c>
      <c r="CJ493" s="3" t="s">
        <v>109</v>
      </c>
      <c r="CK493" s="3" t="s">
        <v>109</v>
      </c>
      <c r="CL493" s="3" t="s">
        <v>109</v>
      </c>
      <c r="CM493" s="3" t="s">
        <v>109</v>
      </c>
      <c r="CN493" s="3" t="s">
        <v>109</v>
      </c>
      <c r="CO493" s="3" t="s">
        <v>109</v>
      </c>
      <c r="CP493" s="3" t="s">
        <v>109</v>
      </c>
      <c r="CQ493" s="5" t="s">
        <v>113</v>
      </c>
      <c r="CR493" s="5" t="s">
        <v>109</v>
      </c>
      <c r="CV493" s="21" t="s">
        <v>113</v>
      </c>
    </row>
    <row r="494" spans="1:100" x14ac:dyDescent="0.25">
      <c r="A494" s="3" t="s">
        <v>2617</v>
      </c>
      <c r="B494" s="3" t="s">
        <v>575</v>
      </c>
      <c r="C494" s="4">
        <v>2.5517999999999999E-2</v>
      </c>
      <c r="D494" s="3" t="s">
        <v>109</v>
      </c>
      <c r="E494" s="3" t="s">
        <v>2618</v>
      </c>
      <c r="F494" s="3" t="s">
        <v>2619</v>
      </c>
      <c r="G494" s="3" t="s">
        <v>106</v>
      </c>
      <c r="H494" s="4">
        <v>47909</v>
      </c>
      <c r="I494" s="3" t="s">
        <v>2233</v>
      </c>
      <c r="J494" s="3" t="s">
        <v>2435</v>
      </c>
      <c r="K494" s="4">
        <v>14158</v>
      </c>
      <c r="L494" s="3" t="s">
        <v>109</v>
      </c>
      <c r="M494" s="3" t="s">
        <v>109</v>
      </c>
      <c r="N494" s="3" t="s">
        <v>109</v>
      </c>
      <c r="O494" s="3" t="s">
        <v>109</v>
      </c>
      <c r="P494" s="3" t="s">
        <v>109</v>
      </c>
      <c r="Q494" s="2"/>
      <c r="S494" s="48">
        <v>14</v>
      </c>
      <c r="T494" s="3" t="s">
        <v>109</v>
      </c>
      <c r="U494" s="3" t="s">
        <v>109</v>
      </c>
      <c r="V494" s="3" t="s">
        <v>109</v>
      </c>
      <c r="W494" s="3" t="s">
        <v>109</v>
      </c>
      <c r="X494" s="3" t="s">
        <v>109</v>
      </c>
      <c r="Y494" s="3" t="s">
        <v>109</v>
      </c>
      <c r="Z494" s="3" t="s">
        <v>109</v>
      </c>
      <c r="AA494" s="4">
        <v>1998</v>
      </c>
      <c r="AB494" s="3" t="s">
        <v>109</v>
      </c>
      <c r="AC494" s="5" t="s">
        <v>111</v>
      </c>
      <c r="AD494" s="3" t="s">
        <v>111</v>
      </c>
      <c r="AE494" s="3" t="s">
        <v>109</v>
      </c>
      <c r="AF494" s="4">
        <v>4</v>
      </c>
      <c r="AG494" s="3" t="s">
        <v>109</v>
      </c>
      <c r="AH494" s="3" t="s">
        <v>111</v>
      </c>
      <c r="AI494" s="3" t="s">
        <v>109</v>
      </c>
      <c r="AN494" s="3" t="s">
        <v>109</v>
      </c>
      <c r="AO494" s="42">
        <f>K494*S494</f>
        <v>198212</v>
      </c>
      <c r="AP494" s="3" t="s">
        <v>109</v>
      </c>
      <c r="AQ494" s="3">
        <v>7.4999999999999997E-2</v>
      </c>
      <c r="AR494" s="3" t="s">
        <v>109</v>
      </c>
      <c r="AS494" s="3" t="s">
        <v>109</v>
      </c>
      <c r="AT494" s="46">
        <f>AO494*(1-AQ494)</f>
        <v>183346.1</v>
      </c>
      <c r="AU494" s="3" t="s">
        <v>109</v>
      </c>
      <c r="AV494" s="3" t="s">
        <v>109</v>
      </c>
      <c r="AW494" s="3" t="s">
        <v>109</v>
      </c>
      <c r="AX494" s="3" t="s">
        <v>109</v>
      </c>
      <c r="AY494" s="3" t="s">
        <v>109</v>
      </c>
      <c r="AZ494" s="3" t="s">
        <v>109</v>
      </c>
      <c r="BA494" s="48">
        <f>BW494*0.15</f>
        <v>0.37492508475773417</v>
      </c>
      <c r="BB494" s="48">
        <f>BW494*0.35</f>
        <v>0.87482519776804646</v>
      </c>
      <c r="BC494" s="48">
        <f>BW494*0.3</f>
        <v>0.74985016951546835</v>
      </c>
      <c r="BD494" s="48">
        <f>BW494*0.2</f>
        <v>0.49990011301031229</v>
      </c>
      <c r="BE494" s="3" t="s">
        <v>109</v>
      </c>
      <c r="BF494" s="3" t="s">
        <v>109</v>
      </c>
      <c r="BG494" s="3" t="s">
        <v>109</v>
      </c>
      <c r="BH494" s="3" t="s">
        <v>109</v>
      </c>
      <c r="BI494" s="3" t="s">
        <v>109</v>
      </c>
      <c r="BJ494" s="3" t="s">
        <v>109</v>
      </c>
      <c r="BK494" s="3" t="s">
        <v>109</v>
      </c>
      <c r="BM494" s="3" t="s">
        <v>109</v>
      </c>
      <c r="BN494" s="3" t="s">
        <v>109</v>
      </c>
      <c r="BO494" s="3" t="s">
        <v>109</v>
      </c>
      <c r="BP494" s="3" t="s">
        <v>109</v>
      </c>
      <c r="BQ494" s="3" t="s">
        <v>109</v>
      </c>
      <c r="BR494" s="3" t="s">
        <v>109</v>
      </c>
      <c r="BS494" s="3" t="s">
        <v>109</v>
      </c>
      <c r="BT494" s="3" t="s">
        <v>109</v>
      </c>
      <c r="BU494" s="3" t="s">
        <v>109</v>
      </c>
      <c r="BV494" s="3" t="s">
        <v>109</v>
      </c>
      <c r="BW494" s="48">
        <f>((AT494-BY494)/K494)</f>
        <v>2.4995005650515614</v>
      </c>
      <c r="BX494" s="3" t="s">
        <v>109</v>
      </c>
      <c r="BY494" s="48">
        <f>CC494*CB494</f>
        <v>147958.171</v>
      </c>
      <c r="BZ494" s="3">
        <v>7.2499999999999995E-2</v>
      </c>
      <c r="CA494" s="4">
        <f>C494</f>
        <v>2.5517999999999999E-2</v>
      </c>
      <c r="CB494" s="3">
        <f>BZ494+CA494</f>
        <v>9.8017999999999994E-2</v>
      </c>
      <c r="CC494" s="47">
        <v>1509500</v>
      </c>
      <c r="CD494" s="46">
        <v>0</v>
      </c>
      <c r="CE494" s="46">
        <f>CC494-CD494</f>
        <v>1509500</v>
      </c>
      <c r="CF494" s="46" t="s">
        <v>109</v>
      </c>
      <c r="CG494" s="46">
        <f>CE494/K494</f>
        <v>106.6181664076847</v>
      </c>
      <c r="CH494" s="3" t="s">
        <v>109</v>
      </c>
      <c r="CI494" s="3" t="s">
        <v>109</v>
      </c>
      <c r="CJ494" s="3" t="s">
        <v>109</v>
      </c>
      <c r="CK494" s="3" t="s">
        <v>109</v>
      </c>
      <c r="CL494" s="3" t="s">
        <v>109</v>
      </c>
      <c r="CM494" s="3" t="s">
        <v>109</v>
      </c>
      <c r="CN494" s="3" t="s">
        <v>109</v>
      </c>
      <c r="CO494" s="3" t="s">
        <v>109</v>
      </c>
      <c r="CP494" s="3" t="s">
        <v>109</v>
      </c>
      <c r="CQ494" s="5" t="s">
        <v>126</v>
      </c>
      <c r="CR494" s="5" t="s">
        <v>2620</v>
      </c>
      <c r="CV494" s="21" t="s">
        <v>113</v>
      </c>
    </row>
    <row r="495" spans="1:100" x14ac:dyDescent="0.25">
      <c r="A495" s="3" t="s">
        <v>2798</v>
      </c>
      <c r="B495" s="3" t="s">
        <v>118</v>
      </c>
      <c r="C495" s="4">
        <v>2.5474E-2</v>
      </c>
      <c r="D495" s="3" t="s">
        <v>2799</v>
      </c>
      <c r="E495" s="3" t="s">
        <v>2800</v>
      </c>
      <c r="F495" s="3" t="s">
        <v>2801</v>
      </c>
      <c r="G495" s="3" t="s">
        <v>106</v>
      </c>
      <c r="H495" s="4">
        <v>47904</v>
      </c>
      <c r="I495" s="3" t="s">
        <v>2233</v>
      </c>
      <c r="J495" s="3" t="s">
        <v>2435</v>
      </c>
      <c r="K495" s="4">
        <v>5860</v>
      </c>
      <c r="L495" s="3" t="s">
        <v>109</v>
      </c>
      <c r="M495" s="3" t="s">
        <v>109</v>
      </c>
      <c r="N495" s="3" t="s">
        <v>109</v>
      </c>
      <c r="O495" s="3" t="s">
        <v>109</v>
      </c>
      <c r="P495" s="3" t="s">
        <v>109</v>
      </c>
      <c r="Q495" s="2"/>
      <c r="S495" s="48">
        <v>14</v>
      </c>
      <c r="T495" s="3" t="s">
        <v>109</v>
      </c>
      <c r="U495" s="3" t="s">
        <v>109</v>
      </c>
      <c r="V495" s="3" t="s">
        <v>109</v>
      </c>
      <c r="W495" s="3" t="s">
        <v>109</v>
      </c>
      <c r="X495" s="3" t="s">
        <v>109</v>
      </c>
      <c r="Y495" s="3" t="s">
        <v>109</v>
      </c>
      <c r="Z495" s="3" t="s">
        <v>109</v>
      </c>
      <c r="AA495" s="4">
        <v>2010</v>
      </c>
      <c r="AB495" s="3" t="s">
        <v>109</v>
      </c>
      <c r="AC495" s="5" t="s">
        <v>111</v>
      </c>
      <c r="AD495" s="3" t="s">
        <v>111</v>
      </c>
      <c r="AE495" s="3" t="s">
        <v>109</v>
      </c>
      <c r="AF495" s="4">
        <v>4</v>
      </c>
      <c r="AG495" s="3" t="s">
        <v>109</v>
      </c>
      <c r="AH495" s="3" t="s">
        <v>135</v>
      </c>
      <c r="AI495" s="3" t="s">
        <v>109</v>
      </c>
      <c r="AN495" s="3" t="s">
        <v>109</v>
      </c>
      <c r="AO495" s="42">
        <f>K495*S495</f>
        <v>82040</v>
      </c>
      <c r="AP495" s="3" t="s">
        <v>109</v>
      </c>
      <c r="AQ495" s="3">
        <v>7.4999999999999997E-2</v>
      </c>
      <c r="AR495" s="3" t="s">
        <v>109</v>
      </c>
      <c r="AS495" s="3" t="s">
        <v>109</v>
      </c>
      <c r="AT495" s="46">
        <f>AO495*(1-AQ495)</f>
        <v>75887</v>
      </c>
      <c r="AU495" s="3" t="s">
        <v>109</v>
      </c>
      <c r="AV495" s="3" t="s">
        <v>109</v>
      </c>
      <c r="AW495" s="3" t="s">
        <v>109</v>
      </c>
      <c r="AX495" s="3" t="s">
        <v>109</v>
      </c>
      <c r="AY495" s="3" t="s">
        <v>109</v>
      </c>
      <c r="AZ495" s="3" t="s">
        <v>109</v>
      </c>
      <c r="BA495" s="48">
        <f>BW495*0.15</f>
        <v>0.39339061945392512</v>
      </c>
      <c r="BB495" s="48">
        <f>BW495*0.35</f>
        <v>0.91791144539249192</v>
      </c>
      <c r="BC495" s="48">
        <f>BW495*0.3</f>
        <v>0.78678123890785023</v>
      </c>
      <c r="BD495" s="48">
        <f>BW495*0.2</f>
        <v>0.52452082593856686</v>
      </c>
      <c r="BE495" s="3" t="s">
        <v>109</v>
      </c>
      <c r="BF495" s="3" t="s">
        <v>109</v>
      </c>
      <c r="BG495" s="3" t="s">
        <v>109</v>
      </c>
      <c r="BH495" s="3" t="s">
        <v>109</v>
      </c>
      <c r="BI495" s="3" t="s">
        <v>109</v>
      </c>
      <c r="BJ495" s="3" t="s">
        <v>109</v>
      </c>
      <c r="BK495" s="3" t="s">
        <v>109</v>
      </c>
      <c r="BM495" s="3" t="s">
        <v>109</v>
      </c>
      <c r="BN495" s="3" t="s">
        <v>109</v>
      </c>
      <c r="BO495" s="3" t="s">
        <v>109</v>
      </c>
      <c r="BP495" s="3" t="s">
        <v>109</v>
      </c>
      <c r="BQ495" s="3" t="s">
        <v>109</v>
      </c>
      <c r="BR495" s="3" t="s">
        <v>109</v>
      </c>
      <c r="BS495" s="3" t="s">
        <v>109</v>
      </c>
      <c r="BT495" s="3" t="s">
        <v>109</v>
      </c>
      <c r="BU495" s="3" t="s">
        <v>109</v>
      </c>
      <c r="BV495" s="3" t="s">
        <v>109</v>
      </c>
      <c r="BW495" s="48">
        <f>((AT495-BY495)/K495)</f>
        <v>2.6226041296928342</v>
      </c>
      <c r="BX495" s="3" t="s">
        <v>109</v>
      </c>
      <c r="BY495" s="48">
        <f>CC495*CB495</f>
        <v>60518.539799999991</v>
      </c>
      <c r="BZ495" s="3">
        <v>7.2499999999999995E-2</v>
      </c>
      <c r="CA495" s="4">
        <f>C495</f>
        <v>2.5474E-2</v>
      </c>
      <c r="CB495" s="3">
        <f>BZ495+CA495</f>
        <v>9.7973999999999992E-2</v>
      </c>
      <c r="CC495" s="47">
        <v>617700</v>
      </c>
      <c r="CD495" s="46">
        <v>0</v>
      </c>
      <c r="CE495" s="46">
        <f>CC495-CD495</f>
        <v>617700</v>
      </c>
      <c r="CF495" s="46" t="s">
        <v>109</v>
      </c>
      <c r="CG495" s="46">
        <f>CE495/K495</f>
        <v>105.40955631399318</v>
      </c>
      <c r="CH495" s="3" t="s">
        <v>2802</v>
      </c>
      <c r="CI495" s="3" t="s">
        <v>109</v>
      </c>
      <c r="CJ495" s="3" t="s">
        <v>109</v>
      </c>
      <c r="CK495" s="3" t="s">
        <v>109</v>
      </c>
      <c r="CL495" s="3" t="s">
        <v>109</v>
      </c>
      <c r="CM495" s="3" t="s">
        <v>109</v>
      </c>
      <c r="CN495" s="3" t="s">
        <v>109</v>
      </c>
      <c r="CO495" s="3" t="s">
        <v>109</v>
      </c>
      <c r="CP495" s="3" t="s">
        <v>109</v>
      </c>
      <c r="CQ495" s="5" t="s">
        <v>126</v>
      </c>
      <c r="CR495" s="5" t="s">
        <v>2803</v>
      </c>
      <c r="CV495" s="21" t="s">
        <v>113</v>
      </c>
    </row>
    <row r="496" spans="1:100" x14ac:dyDescent="0.25">
      <c r="A496" s="3" t="s">
        <v>2649</v>
      </c>
      <c r="B496" s="3" t="s">
        <v>199</v>
      </c>
      <c r="C496" s="4">
        <v>2.4153000000000001E-2</v>
      </c>
      <c r="D496" s="3" t="s">
        <v>109</v>
      </c>
      <c r="E496" s="3" t="s">
        <v>2650</v>
      </c>
      <c r="F496" s="3" t="s">
        <v>2651</v>
      </c>
      <c r="G496" s="3" t="s">
        <v>106</v>
      </c>
      <c r="H496" s="4">
        <v>47909</v>
      </c>
      <c r="I496" s="3" t="s">
        <v>2233</v>
      </c>
      <c r="J496" s="3" t="s">
        <v>2435</v>
      </c>
      <c r="K496" s="4">
        <v>29060</v>
      </c>
      <c r="L496" s="3" t="s">
        <v>109</v>
      </c>
      <c r="M496" s="3" t="s">
        <v>109</v>
      </c>
      <c r="N496" s="3" t="s">
        <v>109</v>
      </c>
      <c r="O496" s="3" t="s">
        <v>109</v>
      </c>
      <c r="P496" s="3" t="s">
        <v>109</v>
      </c>
      <c r="Q496" s="2"/>
      <c r="S496" s="48">
        <v>16.5</v>
      </c>
      <c r="T496" s="3" t="s">
        <v>109</v>
      </c>
      <c r="U496" s="3" t="s">
        <v>109</v>
      </c>
      <c r="V496" s="3" t="s">
        <v>109</v>
      </c>
      <c r="W496" s="3" t="s">
        <v>109</v>
      </c>
      <c r="X496" s="3" t="s">
        <v>109</v>
      </c>
      <c r="Y496" s="3" t="s">
        <v>109</v>
      </c>
      <c r="Z496" s="3" t="s">
        <v>109</v>
      </c>
      <c r="AA496" s="4">
        <v>2013</v>
      </c>
      <c r="AB496" s="3" t="s">
        <v>109</v>
      </c>
      <c r="AC496" s="5" t="s">
        <v>135</v>
      </c>
      <c r="AD496" s="3" t="s">
        <v>135</v>
      </c>
      <c r="AE496" s="3" t="s">
        <v>109</v>
      </c>
      <c r="AF496" s="4">
        <v>3</v>
      </c>
      <c r="AG496" s="3" t="s">
        <v>109</v>
      </c>
      <c r="AH496" s="3" t="s">
        <v>111</v>
      </c>
      <c r="AI496" s="3" t="s">
        <v>109</v>
      </c>
      <c r="AN496" s="3" t="s">
        <v>109</v>
      </c>
      <c r="AO496" s="42">
        <f>K496*S496</f>
        <v>479490</v>
      </c>
      <c r="AP496" s="3" t="s">
        <v>109</v>
      </c>
      <c r="AQ496" s="3">
        <v>0.08</v>
      </c>
      <c r="AR496" s="3" t="s">
        <v>109</v>
      </c>
      <c r="AS496" s="3" t="s">
        <v>109</v>
      </c>
      <c r="AT496" s="46">
        <f>AO496*(1-AQ496)</f>
        <v>441130.80000000005</v>
      </c>
      <c r="AU496" s="3" t="s">
        <v>109</v>
      </c>
      <c r="AV496" s="3" t="s">
        <v>109</v>
      </c>
      <c r="AW496" s="3" t="s">
        <v>109</v>
      </c>
      <c r="AX496" s="3" t="s">
        <v>109</v>
      </c>
      <c r="AY496" s="3" t="s">
        <v>109</v>
      </c>
      <c r="AZ496" s="3" t="s">
        <v>109</v>
      </c>
      <c r="BA496" s="48">
        <f>BW496*0.15</f>
        <v>0.69937204490708904</v>
      </c>
      <c r="BB496" s="48">
        <f>BW496*0.35</f>
        <v>1.6318681047832078</v>
      </c>
      <c r="BC496" s="48">
        <f>BW496*0.3</f>
        <v>1.3987440898141781</v>
      </c>
      <c r="BD496" s="48">
        <f>BW496*0.2</f>
        <v>0.93249605987611872</v>
      </c>
      <c r="BE496" s="3" t="s">
        <v>109</v>
      </c>
      <c r="BF496" s="3" t="s">
        <v>109</v>
      </c>
      <c r="BG496" s="3" t="s">
        <v>109</v>
      </c>
      <c r="BH496" s="3" t="s">
        <v>109</v>
      </c>
      <c r="BI496" s="3" t="s">
        <v>109</v>
      </c>
      <c r="BJ496" s="3" t="s">
        <v>109</v>
      </c>
      <c r="BK496" s="3" t="s">
        <v>109</v>
      </c>
      <c r="BM496" s="3" t="s">
        <v>109</v>
      </c>
      <c r="BN496" s="3" t="s">
        <v>109</v>
      </c>
      <c r="BO496" s="3" t="s">
        <v>109</v>
      </c>
      <c r="BP496" s="3" t="s">
        <v>109</v>
      </c>
      <c r="BQ496" s="3" t="s">
        <v>109</v>
      </c>
      <c r="BR496" s="3" t="s">
        <v>109</v>
      </c>
      <c r="BS496" s="3" t="s">
        <v>109</v>
      </c>
      <c r="BT496" s="3" t="s">
        <v>109</v>
      </c>
      <c r="BU496" s="3" t="s">
        <v>109</v>
      </c>
      <c r="BV496" s="3" t="s">
        <v>109</v>
      </c>
      <c r="BW496" s="48">
        <f>((AT496-BY496)/K496)</f>
        <v>4.6624802993805936</v>
      </c>
      <c r="BX496" s="3" t="s">
        <v>109</v>
      </c>
      <c r="BY496" s="48">
        <f>CC496*CB496</f>
        <v>305639.1225</v>
      </c>
      <c r="BZ496" s="3">
        <v>7.4999999999999997E-2</v>
      </c>
      <c r="CA496" s="4">
        <f>C496</f>
        <v>2.4153000000000001E-2</v>
      </c>
      <c r="CB496" s="3">
        <f>BZ496+CA496</f>
        <v>9.9152999999999991E-2</v>
      </c>
      <c r="CC496" s="47">
        <v>3082500</v>
      </c>
      <c r="CD496" s="46">
        <v>0</v>
      </c>
      <c r="CE496" s="46">
        <f>CC496-CD496</f>
        <v>3082500</v>
      </c>
      <c r="CF496" s="46" t="s">
        <v>109</v>
      </c>
      <c r="CG496" s="46">
        <f>CE496/K496</f>
        <v>106.07364074328974</v>
      </c>
      <c r="CH496" s="3" t="s">
        <v>12478</v>
      </c>
      <c r="CI496" s="3" t="s">
        <v>109</v>
      </c>
      <c r="CJ496" s="3" t="s">
        <v>109</v>
      </c>
      <c r="CK496" s="3" t="s">
        <v>109</v>
      </c>
      <c r="CL496" s="3" t="s">
        <v>109</v>
      </c>
      <c r="CM496" s="3" t="s">
        <v>109</v>
      </c>
      <c r="CN496" s="3" t="s">
        <v>109</v>
      </c>
      <c r="CO496" s="3" t="s">
        <v>109</v>
      </c>
      <c r="CP496" s="3" t="s">
        <v>109</v>
      </c>
      <c r="CQ496" s="5">
        <v>1</v>
      </c>
      <c r="CR496" s="5" t="s">
        <v>12477</v>
      </c>
      <c r="CV496" s="21" t="s">
        <v>113</v>
      </c>
    </row>
    <row r="497" spans="1:100" x14ac:dyDescent="0.25">
      <c r="A497" s="3" t="s">
        <v>2440</v>
      </c>
      <c r="B497" s="3" t="s">
        <v>152</v>
      </c>
      <c r="C497" s="4">
        <v>2.7786000000000002E-2</v>
      </c>
      <c r="D497" s="3" t="s">
        <v>109</v>
      </c>
      <c r="E497" s="3" t="s">
        <v>2441</v>
      </c>
      <c r="F497" s="3" t="s">
        <v>2442</v>
      </c>
      <c r="G497" s="3" t="s">
        <v>133</v>
      </c>
      <c r="H497" s="4">
        <v>47906</v>
      </c>
      <c r="I497" s="3" t="s">
        <v>2233</v>
      </c>
      <c r="J497" s="3" t="s">
        <v>2435</v>
      </c>
      <c r="K497" s="4">
        <v>9636</v>
      </c>
      <c r="L497" s="3" t="s">
        <v>109</v>
      </c>
      <c r="M497" s="3" t="s">
        <v>109</v>
      </c>
      <c r="N497" s="3" t="s">
        <v>109</v>
      </c>
      <c r="O497" s="3" t="s">
        <v>109</v>
      </c>
      <c r="P497" s="3" t="s">
        <v>109</v>
      </c>
      <c r="Q497" s="2"/>
      <c r="S497" s="48">
        <v>14</v>
      </c>
      <c r="T497" s="3" t="s">
        <v>109</v>
      </c>
      <c r="U497" s="3" t="s">
        <v>109</v>
      </c>
      <c r="V497" s="3" t="s">
        <v>109</v>
      </c>
      <c r="W497" s="3" t="s">
        <v>109</v>
      </c>
      <c r="X497" s="3" t="s">
        <v>109</v>
      </c>
      <c r="Y497" s="3" t="s">
        <v>109</v>
      </c>
      <c r="Z497" s="3" t="s">
        <v>109</v>
      </c>
      <c r="AA497" s="4">
        <v>2012</v>
      </c>
      <c r="AB497" s="3" t="s">
        <v>109</v>
      </c>
      <c r="AC497" s="5" t="s">
        <v>111</v>
      </c>
      <c r="AD497" s="3" t="s">
        <v>111</v>
      </c>
      <c r="AE497" s="3" t="s">
        <v>109</v>
      </c>
      <c r="AF497" s="4">
        <v>4</v>
      </c>
      <c r="AG497" s="3" t="s">
        <v>109</v>
      </c>
      <c r="AH497" s="3" t="s">
        <v>156</v>
      </c>
      <c r="AI497" s="3" t="s">
        <v>109</v>
      </c>
      <c r="AN497" s="3" t="s">
        <v>109</v>
      </c>
      <c r="AO497" s="42">
        <f>K497*S497</f>
        <v>134904</v>
      </c>
      <c r="AP497" s="3" t="s">
        <v>109</v>
      </c>
      <c r="AQ497" s="3">
        <v>7.4999999999999997E-2</v>
      </c>
      <c r="AR497" s="3" t="s">
        <v>109</v>
      </c>
      <c r="AS497" s="3" t="s">
        <v>109</v>
      </c>
      <c r="AT497" s="46">
        <f>AO497*(1-AQ497)</f>
        <v>124786.20000000001</v>
      </c>
      <c r="AU497" s="3" t="s">
        <v>109</v>
      </c>
      <c r="AV497" s="3" t="s">
        <v>109</v>
      </c>
      <c r="AW497" s="3" t="s">
        <v>109</v>
      </c>
      <c r="AX497" s="3" t="s">
        <v>109</v>
      </c>
      <c r="AY497" s="3" t="s">
        <v>109</v>
      </c>
      <c r="AZ497" s="3" t="s">
        <v>109</v>
      </c>
      <c r="BA497" s="48">
        <f>BW497*0.15</f>
        <v>0.4291555354919056</v>
      </c>
      <c r="BB497" s="48">
        <f>BW497*0.35</f>
        <v>1.0013629161477797</v>
      </c>
      <c r="BC497" s="48">
        <f>BW497*0.3</f>
        <v>0.85831107098381121</v>
      </c>
      <c r="BD497" s="48">
        <f>BW497*0.2</f>
        <v>0.57220738065587418</v>
      </c>
      <c r="BE497" s="3" t="s">
        <v>109</v>
      </c>
      <c r="BF497" s="3" t="s">
        <v>109</v>
      </c>
      <c r="BG497" s="3" t="s">
        <v>109</v>
      </c>
      <c r="BH497" s="3" t="s">
        <v>109</v>
      </c>
      <c r="BI497" s="3" t="s">
        <v>109</v>
      </c>
      <c r="BJ497" s="3" t="s">
        <v>109</v>
      </c>
      <c r="BK497" s="3" t="s">
        <v>109</v>
      </c>
      <c r="BM497" s="3" t="s">
        <v>109</v>
      </c>
      <c r="BN497" s="3" t="s">
        <v>109</v>
      </c>
      <c r="BO497" s="3" t="s">
        <v>109</v>
      </c>
      <c r="BP497" s="3" t="s">
        <v>109</v>
      </c>
      <c r="BQ497" s="3" t="s">
        <v>109</v>
      </c>
      <c r="BR497" s="3" t="s">
        <v>109</v>
      </c>
      <c r="BS497" s="3" t="s">
        <v>109</v>
      </c>
      <c r="BT497" s="3" t="s">
        <v>109</v>
      </c>
      <c r="BU497" s="3" t="s">
        <v>109</v>
      </c>
      <c r="BV497" s="3" t="s">
        <v>109</v>
      </c>
      <c r="BW497" s="48">
        <f>((AT497-BY497)/K497)</f>
        <v>2.8610369032793708</v>
      </c>
      <c r="BX497" s="3" t="s">
        <v>109</v>
      </c>
      <c r="BY497" s="48">
        <f>CC497*CB497</f>
        <v>97217.248399999997</v>
      </c>
      <c r="BZ497" s="3">
        <v>7.2499999999999995E-2</v>
      </c>
      <c r="CA497" s="4">
        <f>C497</f>
        <v>2.7786000000000002E-2</v>
      </c>
      <c r="CB497" s="3">
        <f>BZ497+CA497</f>
        <v>0.100286</v>
      </c>
      <c r="CC497" s="47">
        <v>969400</v>
      </c>
      <c r="CD497" s="46">
        <v>0</v>
      </c>
      <c r="CE497" s="46">
        <f>CC497-CD497</f>
        <v>969400</v>
      </c>
      <c r="CF497" s="46" t="s">
        <v>109</v>
      </c>
      <c r="CG497" s="46">
        <f>CE497/K497</f>
        <v>100.6019095060191</v>
      </c>
      <c r="CH497" s="3" t="s">
        <v>2444</v>
      </c>
      <c r="CI497" s="3" t="s">
        <v>109</v>
      </c>
      <c r="CJ497" s="3" t="s">
        <v>109</v>
      </c>
      <c r="CK497" s="3" t="s">
        <v>109</v>
      </c>
      <c r="CL497" s="3" t="s">
        <v>109</v>
      </c>
      <c r="CM497" s="3" t="s">
        <v>109</v>
      </c>
      <c r="CN497" s="3" t="s">
        <v>109</v>
      </c>
      <c r="CO497" s="3" t="s">
        <v>109</v>
      </c>
      <c r="CP497" s="3" t="s">
        <v>109</v>
      </c>
      <c r="CQ497" s="5" t="s">
        <v>113</v>
      </c>
      <c r="CR497" s="5" t="s">
        <v>109</v>
      </c>
      <c r="CV497" s="21" t="s">
        <v>113</v>
      </c>
    </row>
    <row r="498" spans="1:100" x14ac:dyDescent="0.25">
      <c r="A498" s="3" t="s">
        <v>2727</v>
      </c>
      <c r="B498" s="3" t="s">
        <v>152</v>
      </c>
      <c r="C498" s="4">
        <v>2.7786000000000002E-2</v>
      </c>
      <c r="D498" s="3" t="s">
        <v>109</v>
      </c>
      <c r="E498" s="3" t="s">
        <v>2728</v>
      </c>
      <c r="F498" s="3" t="s">
        <v>2729</v>
      </c>
      <c r="G498" s="3" t="s">
        <v>133</v>
      </c>
      <c r="H498" s="4">
        <v>47906</v>
      </c>
      <c r="I498" s="3" t="s">
        <v>2233</v>
      </c>
      <c r="J498" s="3" t="s">
        <v>2435</v>
      </c>
      <c r="K498" s="4">
        <v>36291</v>
      </c>
      <c r="L498" s="3" t="s">
        <v>109</v>
      </c>
      <c r="M498" s="3" t="s">
        <v>109</v>
      </c>
      <c r="N498" s="3" t="s">
        <v>109</v>
      </c>
      <c r="O498" s="3" t="s">
        <v>109</v>
      </c>
      <c r="P498" s="3" t="s">
        <v>109</v>
      </c>
      <c r="Q498" s="2"/>
      <c r="S498" s="48">
        <v>16.5</v>
      </c>
      <c r="T498" s="3" t="s">
        <v>109</v>
      </c>
      <c r="U498" s="3" t="s">
        <v>109</v>
      </c>
      <c r="V498" s="3" t="s">
        <v>109</v>
      </c>
      <c r="W498" s="3" t="s">
        <v>109</v>
      </c>
      <c r="X498" s="3" t="s">
        <v>109</v>
      </c>
      <c r="Y498" s="3" t="s">
        <v>109</v>
      </c>
      <c r="Z498" s="3" t="s">
        <v>109</v>
      </c>
      <c r="AA498" s="4">
        <v>1992</v>
      </c>
      <c r="AB498" s="3" t="s">
        <v>109</v>
      </c>
      <c r="AC498" s="5" t="s">
        <v>135</v>
      </c>
      <c r="AD498" s="3" t="s">
        <v>135</v>
      </c>
      <c r="AE498" s="3" t="s">
        <v>109</v>
      </c>
      <c r="AF498" s="4">
        <v>3</v>
      </c>
      <c r="AG498" s="3" t="s">
        <v>109</v>
      </c>
      <c r="AH498" s="3" t="s">
        <v>135</v>
      </c>
      <c r="AI498" s="3" t="s">
        <v>109</v>
      </c>
      <c r="AN498" s="3" t="s">
        <v>109</v>
      </c>
      <c r="AO498" s="42">
        <f>K498*S498</f>
        <v>598801.5</v>
      </c>
      <c r="AP498" s="3" t="s">
        <v>109</v>
      </c>
      <c r="AQ498" s="3">
        <v>0.08</v>
      </c>
      <c r="AR498" s="3" t="s">
        <v>109</v>
      </c>
      <c r="AS498" s="3" t="s">
        <v>109</v>
      </c>
      <c r="AT498" s="46">
        <f>AO498*(1-AQ498)</f>
        <v>550897.38</v>
      </c>
      <c r="AU498" s="3" t="s">
        <v>109</v>
      </c>
      <c r="AV498" s="3" t="s">
        <v>109</v>
      </c>
      <c r="AW498" s="3" t="s">
        <v>109</v>
      </c>
      <c r="AX498" s="3" t="s">
        <v>109</v>
      </c>
      <c r="AY498" s="3" t="s">
        <v>109</v>
      </c>
      <c r="AZ498" s="3" t="s">
        <v>109</v>
      </c>
      <c r="BA498" s="48">
        <f>BW498*0.15</f>
        <v>0.72556611225923773</v>
      </c>
      <c r="BB498" s="48">
        <f>BW498*0.35</f>
        <v>1.6929875952715545</v>
      </c>
      <c r="BC498" s="48">
        <f>BW498*0.3</f>
        <v>1.4511322245184755</v>
      </c>
      <c r="BD498" s="48">
        <f>BW498*0.2</f>
        <v>0.96742148301231701</v>
      </c>
      <c r="BE498" s="3" t="s">
        <v>109</v>
      </c>
      <c r="BF498" s="3" t="s">
        <v>109</v>
      </c>
      <c r="BG498" s="3" t="s">
        <v>109</v>
      </c>
      <c r="BH498" s="3" t="s">
        <v>109</v>
      </c>
      <c r="BI498" s="3" t="s">
        <v>109</v>
      </c>
      <c r="BJ498" s="3" t="s">
        <v>109</v>
      </c>
      <c r="BK498" s="3" t="s">
        <v>109</v>
      </c>
      <c r="BM498" s="3" t="s">
        <v>109</v>
      </c>
      <c r="BN498" s="3" t="s">
        <v>109</v>
      </c>
      <c r="BO498" s="3" t="s">
        <v>109</v>
      </c>
      <c r="BP498" s="3" t="s">
        <v>109</v>
      </c>
      <c r="BQ498" s="3" t="s">
        <v>109</v>
      </c>
      <c r="BR498" s="3" t="s">
        <v>109</v>
      </c>
      <c r="BS498" s="3" t="s">
        <v>109</v>
      </c>
      <c r="BT498" s="3" t="s">
        <v>109</v>
      </c>
      <c r="BU498" s="3" t="s">
        <v>109</v>
      </c>
      <c r="BV498" s="3" t="s">
        <v>109</v>
      </c>
      <c r="BW498" s="48">
        <f>((AT498-BY498)/K498)</f>
        <v>4.8371074150615847</v>
      </c>
      <c r="BX498" s="3" t="s">
        <v>109</v>
      </c>
      <c r="BY498" s="48">
        <f>CC498*CB498</f>
        <v>375353.91480000003</v>
      </c>
      <c r="BZ498" s="3">
        <v>7.4999999999999997E-2</v>
      </c>
      <c r="CA498" s="4">
        <f>C498</f>
        <v>2.7786000000000002E-2</v>
      </c>
      <c r="CB498" s="3">
        <f>BZ498+CA498</f>
        <v>0.102786</v>
      </c>
      <c r="CC498" s="47">
        <v>3651800</v>
      </c>
      <c r="CD498" s="46">
        <v>0</v>
      </c>
      <c r="CE498" s="46">
        <f>CC498-CD498</f>
        <v>3651800</v>
      </c>
      <c r="CF498" s="46" t="s">
        <v>109</v>
      </c>
      <c r="CG498" s="46">
        <f>CE498/K498</f>
        <v>100.62549943512165</v>
      </c>
      <c r="CH498" s="3" t="s">
        <v>2730</v>
      </c>
      <c r="CI498" s="3" t="s">
        <v>109</v>
      </c>
      <c r="CJ498" s="3" t="s">
        <v>109</v>
      </c>
      <c r="CK498" s="3" t="s">
        <v>109</v>
      </c>
      <c r="CL498" s="3" t="s">
        <v>109</v>
      </c>
      <c r="CM498" s="3" t="s">
        <v>109</v>
      </c>
      <c r="CN498" s="3" t="s">
        <v>109</v>
      </c>
      <c r="CO498" s="3" t="s">
        <v>109</v>
      </c>
      <c r="CP498" s="3" t="s">
        <v>109</v>
      </c>
      <c r="CQ498" s="5" t="s">
        <v>113</v>
      </c>
      <c r="CR498" s="5" t="s">
        <v>109</v>
      </c>
      <c r="CV498" s="21" t="s">
        <v>113</v>
      </c>
    </row>
    <row r="499" spans="1:100" x14ac:dyDescent="0.25">
      <c r="A499" s="3" t="s">
        <v>2534</v>
      </c>
      <c r="B499" s="3" t="s">
        <v>102</v>
      </c>
      <c r="C499" s="4">
        <v>2.4108999999999998E-2</v>
      </c>
      <c r="D499" s="3" t="s">
        <v>109</v>
      </c>
      <c r="E499" s="3" t="s">
        <v>2535</v>
      </c>
      <c r="F499" s="3" t="s">
        <v>2536</v>
      </c>
      <c r="G499" s="3" t="s">
        <v>106</v>
      </c>
      <c r="H499" s="4">
        <v>47905</v>
      </c>
      <c r="I499" s="3" t="s">
        <v>2233</v>
      </c>
      <c r="J499" s="3" t="s">
        <v>2435</v>
      </c>
      <c r="K499" s="4">
        <v>5600</v>
      </c>
      <c r="L499" s="3" t="s">
        <v>109</v>
      </c>
      <c r="M499" s="3" t="s">
        <v>109</v>
      </c>
      <c r="N499" s="3" t="s">
        <v>109</v>
      </c>
      <c r="O499" s="3" t="s">
        <v>109</v>
      </c>
      <c r="P499" s="3" t="s">
        <v>109</v>
      </c>
      <c r="Q499" s="2"/>
      <c r="S499" s="48">
        <v>14</v>
      </c>
      <c r="T499" s="3" t="s">
        <v>109</v>
      </c>
      <c r="U499" s="3" t="s">
        <v>109</v>
      </c>
      <c r="V499" s="3" t="s">
        <v>109</v>
      </c>
      <c r="W499" s="3" t="s">
        <v>109</v>
      </c>
      <c r="X499" s="3" t="s">
        <v>109</v>
      </c>
      <c r="Y499" s="3" t="s">
        <v>109</v>
      </c>
      <c r="Z499" s="3" t="s">
        <v>109</v>
      </c>
      <c r="AA499" s="4">
        <v>1969</v>
      </c>
      <c r="AB499" s="3" t="s">
        <v>109</v>
      </c>
      <c r="AC499" s="5" t="s">
        <v>111</v>
      </c>
      <c r="AD499" s="3" t="s">
        <v>111</v>
      </c>
      <c r="AE499" s="3" t="s">
        <v>109</v>
      </c>
      <c r="AF499" s="4">
        <v>3</v>
      </c>
      <c r="AG499" s="3" t="s">
        <v>109</v>
      </c>
      <c r="AH499" s="3" t="s">
        <v>111</v>
      </c>
      <c r="AI499" s="3" t="s">
        <v>109</v>
      </c>
      <c r="AN499" s="3" t="s">
        <v>109</v>
      </c>
      <c r="AO499" s="42">
        <f>K499*S499</f>
        <v>78400</v>
      </c>
      <c r="AP499" s="3" t="s">
        <v>109</v>
      </c>
      <c r="AQ499" s="3">
        <v>7.4999999999999997E-2</v>
      </c>
      <c r="AR499" s="3" t="s">
        <v>109</v>
      </c>
      <c r="AS499" s="3" t="s">
        <v>109</v>
      </c>
      <c r="AT499" s="46">
        <f>AO499*(1-AQ499)</f>
        <v>72520</v>
      </c>
      <c r="AU499" s="3" t="s">
        <v>109</v>
      </c>
      <c r="AV499" s="3" t="s">
        <v>109</v>
      </c>
      <c r="AW499" s="3" t="s">
        <v>109</v>
      </c>
      <c r="AX499" s="3" t="s">
        <v>109</v>
      </c>
      <c r="AY499" s="3" t="s">
        <v>109</v>
      </c>
      <c r="AZ499" s="3" t="s">
        <v>109</v>
      </c>
      <c r="BA499" s="48">
        <f>BW499*0.15</f>
        <v>0.46127701071428562</v>
      </c>
      <c r="BB499" s="48">
        <f>BW499*0.35</f>
        <v>1.0763130249999997</v>
      </c>
      <c r="BC499" s="48">
        <f>BW499*0.3</f>
        <v>0.92255402142857124</v>
      </c>
      <c r="BD499" s="48">
        <f>BW499*0.2</f>
        <v>0.61503601428571431</v>
      </c>
      <c r="BE499" s="3" t="s">
        <v>109</v>
      </c>
      <c r="BF499" s="3" t="s">
        <v>109</v>
      </c>
      <c r="BG499" s="3" t="s">
        <v>109</v>
      </c>
      <c r="BH499" s="3" t="s">
        <v>109</v>
      </c>
      <c r="BI499" s="3" t="s">
        <v>109</v>
      </c>
      <c r="BJ499" s="3" t="s">
        <v>109</v>
      </c>
      <c r="BK499" s="3" t="s">
        <v>109</v>
      </c>
      <c r="BM499" s="3" t="s">
        <v>109</v>
      </c>
      <c r="BN499" s="3" t="s">
        <v>109</v>
      </c>
      <c r="BO499" s="3" t="s">
        <v>109</v>
      </c>
      <c r="BP499" s="3" t="s">
        <v>109</v>
      </c>
      <c r="BQ499" s="3" t="s">
        <v>109</v>
      </c>
      <c r="BR499" s="3" t="s">
        <v>109</v>
      </c>
      <c r="BS499" s="3" t="s">
        <v>109</v>
      </c>
      <c r="BT499" s="3" t="s">
        <v>109</v>
      </c>
      <c r="BU499" s="3" t="s">
        <v>109</v>
      </c>
      <c r="BV499" s="3" t="s">
        <v>109</v>
      </c>
      <c r="BW499" s="48">
        <f>((AT499-BY499)/K499)</f>
        <v>3.0751800714285711</v>
      </c>
      <c r="BX499" s="3" t="s">
        <v>109</v>
      </c>
      <c r="BY499" s="48">
        <f>CC499*CB499</f>
        <v>55298.991600000001</v>
      </c>
      <c r="BZ499" s="3">
        <v>7.2499999999999995E-2</v>
      </c>
      <c r="CA499" s="4">
        <f>C499</f>
        <v>2.4108999999999998E-2</v>
      </c>
      <c r="CB499" s="3">
        <f>BZ499+CA499</f>
        <v>9.6609E-2</v>
      </c>
      <c r="CC499" s="47">
        <v>572400</v>
      </c>
      <c r="CD499" s="46">
        <v>0</v>
      </c>
      <c r="CE499" s="46">
        <f>CC499-CD499</f>
        <v>572400</v>
      </c>
      <c r="CF499" s="46" t="s">
        <v>109</v>
      </c>
      <c r="CG499" s="46">
        <f>CE499/K499</f>
        <v>102.21428571428571</v>
      </c>
      <c r="CH499" s="3" t="s">
        <v>2537</v>
      </c>
      <c r="CI499" s="3" t="s">
        <v>109</v>
      </c>
      <c r="CJ499" s="3" t="s">
        <v>109</v>
      </c>
      <c r="CK499" s="3" t="s">
        <v>109</v>
      </c>
      <c r="CL499" s="3" t="s">
        <v>109</v>
      </c>
      <c r="CM499" s="3" t="s">
        <v>109</v>
      </c>
      <c r="CN499" s="3" t="s">
        <v>109</v>
      </c>
      <c r="CO499" s="3" t="s">
        <v>109</v>
      </c>
      <c r="CP499" s="3" t="s">
        <v>109</v>
      </c>
      <c r="CQ499" s="5" t="s">
        <v>113</v>
      </c>
      <c r="CR499" s="5" t="s">
        <v>109</v>
      </c>
      <c r="CV499" s="21" t="s">
        <v>113</v>
      </c>
    </row>
    <row r="500" spans="1:100" x14ac:dyDescent="0.25">
      <c r="A500" s="3" t="s">
        <v>2473</v>
      </c>
      <c r="B500" s="3" t="s">
        <v>102</v>
      </c>
      <c r="C500" s="4">
        <v>2.4108999999999998E-2</v>
      </c>
      <c r="D500" s="3" t="s">
        <v>109</v>
      </c>
      <c r="E500" s="3" t="s">
        <v>2474</v>
      </c>
      <c r="F500" s="3" t="s">
        <v>2475</v>
      </c>
      <c r="G500" s="3" t="s">
        <v>106</v>
      </c>
      <c r="H500" s="4">
        <v>47905</v>
      </c>
      <c r="I500" s="3" t="s">
        <v>2233</v>
      </c>
      <c r="J500" s="3" t="s">
        <v>2435</v>
      </c>
      <c r="K500" s="4">
        <v>4680</v>
      </c>
      <c r="L500" s="3" t="s">
        <v>109</v>
      </c>
      <c r="M500" s="3" t="s">
        <v>109</v>
      </c>
      <c r="N500" s="3" t="s">
        <v>109</v>
      </c>
      <c r="O500" s="3" t="s">
        <v>109</v>
      </c>
      <c r="P500" s="3" t="s">
        <v>109</v>
      </c>
      <c r="Q500" s="2"/>
      <c r="S500" s="48">
        <v>16.5</v>
      </c>
      <c r="T500" s="3" t="s">
        <v>109</v>
      </c>
      <c r="U500" s="3" t="s">
        <v>109</v>
      </c>
      <c r="V500" s="3" t="s">
        <v>109</v>
      </c>
      <c r="W500" s="3" t="s">
        <v>109</v>
      </c>
      <c r="X500" s="3" t="s">
        <v>109</v>
      </c>
      <c r="Y500" s="3" t="s">
        <v>109</v>
      </c>
      <c r="Z500" s="3" t="s">
        <v>109</v>
      </c>
      <c r="AA500" s="4">
        <v>2013</v>
      </c>
      <c r="AB500" s="3" t="s">
        <v>109</v>
      </c>
      <c r="AC500" s="5" t="s">
        <v>135</v>
      </c>
      <c r="AD500" s="3" t="s">
        <v>135</v>
      </c>
      <c r="AE500" s="3" t="s">
        <v>109</v>
      </c>
      <c r="AF500" s="4">
        <v>3</v>
      </c>
      <c r="AG500" s="3" t="s">
        <v>109</v>
      </c>
      <c r="AH500" s="3" t="s">
        <v>111</v>
      </c>
      <c r="AI500" s="3" t="s">
        <v>109</v>
      </c>
      <c r="AJ500" s="16"/>
      <c r="AN500" s="3" t="s">
        <v>109</v>
      </c>
      <c r="AO500" s="42">
        <f>K500*S500</f>
        <v>77220</v>
      </c>
      <c r="AP500" s="3" t="s">
        <v>109</v>
      </c>
      <c r="AQ500" s="3">
        <v>0.08</v>
      </c>
      <c r="AR500" s="3" t="s">
        <v>109</v>
      </c>
      <c r="AS500" s="3" t="s">
        <v>109</v>
      </c>
      <c r="AT500" s="46">
        <f>AO500*(1-AQ500)</f>
        <v>71042.400000000009</v>
      </c>
      <c r="AU500" s="3" t="s">
        <v>109</v>
      </c>
      <c r="AV500" s="3" t="s">
        <v>109</v>
      </c>
      <c r="AW500" s="3" t="s">
        <v>109</v>
      </c>
      <c r="AX500" s="3" t="s">
        <v>109</v>
      </c>
      <c r="AY500" s="3" t="s">
        <v>109</v>
      </c>
      <c r="AZ500" s="3" t="s">
        <v>109</v>
      </c>
      <c r="BA500" s="48">
        <f>BW500*0.15</f>
        <v>0.75383443910256431</v>
      </c>
      <c r="BB500" s="48">
        <f>BW500*0.35</f>
        <v>1.7589470245726502</v>
      </c>
      <c r="BC500" s="48">
        <f>BW500*0.3</f>
        <v>1.5076688782051286</v>
      </c>
      <c r="BD500" s="48">
        <f>BW500*0.2</f>
        <v>1.005112585470086</v>
      </c>
      <c r="BE500" s="3" t="s">
        <v>109</v>
      </c>
      <c r="BF500" s="3" t="s">
        <v>109</v>
      </c>
      <c r="BG500" s="3" t="s">
        <v>109</v>
      </c>
      <c r="BH500" s="3" t="s">
        <v>109</v>
      </c>
      <c r="BI500" s="3" t="s">
        <v>109</v>
      </c>
      <c r="BJ500" s="3" t="s">
        <v>109</v>
      </c>
      <c r="BK500" s="3" t="s">
        <v>109</v>
      </c>
      <c r="BM500" s="3" t="s">
        <v>109</v>
      </c>
      <c r="BN500" s="3" t="s">
        <v>109</v>
      </c>
      <c r="BO500" s="3" t="s">
        <v>109</v>
      </c>
      <c r="BP500" s="3" t="s">
        <v>109</v>
      </c>
      <c r="BQ500" s="3" t="s">
        <v>109</v>
      </c>
      <c r="BR500" s="3" t="s">
        <v>109</v>
      </c>
      <c r="BS500" s="3" t="s">
        <v>109</v>
      </c>
      <c r="BT500" s="3" t="s">
        <v>109</v>
      </c>
      <c r="BU500" s="3" t="s">
        <v>109</v>
      </c>
      <c r="BV500" s="3" t="s">
        <v>109</v>
      </c>
      <c r="BW500" s="48">
        <f>((AT500-BY500)/K500)</f>
        <v>5.0255629273504292</v>
      </c>
      <c r="BX500" s="3" t="s">
        <v>109</v>
      </c>
      <c r="BY500" s="48">
        <f>CC500*CB500</f>
        <v>47522.765500000001</v>
      </c>
      <c r="BZ500" s="3">
        <v>7.4999999999999997E-2</v>
      </c>
      <c r="CA500" s="4">
        <f>C500</f>
        <v>2.4108999999999998E-2</v>
      </c>
      <c r="CB500" s="3">
        <f>BZ500+CA500</f>
        <v>9.9109000000000003E-2</v>
      </c>
      <c r="CC500" s="47">
        <v>479500</v>
      </c>
      <c r="CD500" s="46">
        <v>0</v>
      </c>
      <c r="CE500" s="46">
        <f>CC500-CD500</f>
        <v>479500</v>
      </c>
      <c r="CF500" s="46" t="s">
        <v>109</v>
      </c>
      <c r="CG500" s="46">
        <f>CE500/K500</f>
        <v>102.45726495726495</v>
      </c>
      <c r="CH500" s="3" t="s">
        <v>2476</v>
      </c>
      <c r="CI500" s="3" t="s">
        <v>109</v>
      </c>
      <c r="CJ500" s="3" t="s">
        <v>109</v>
      </c>
      <c r="CK500" s="3" t="s">
        <v>109</v>
      </c>
      <c r="CL500" s="3" t="s">
        <v>109</v>
      </c>
      <c r="CM500" s="3" t="s">
        <v>109</v>
      </c>
      <c r="CN500" s="3" t="s">
        <v>109</v>
      </c>
      <c r="CO500" s="3" t="s">
        <v>109</v>
      </c>
      <c r="CP500" s="3" t="s">
        <v>109</v>
      </c>
      <c r="CQ500" s="5" t="s">
        <v>113</v>
      </c>
      <c r="CR500" s="5" t="s">
        <v>109</v>
      </c>
      <c r="CV500" s="21" t="s">
        <v>113</v>
      </c>
    </row>
    <row r="501" spans="1:100" x14ac:dyDescent="0.25">
      <c r="A501" s="3" t="s">
        <v>2656</v>
      </c>
      <c r="B501" s="3" t="s">
        <v>192</v>
      </c>
      <c r="C501" s="4">
        <v>2.4153000000000001E-2</v>
      </c>
      <c r="D501" s="3" t="s">
        <v>109</v>
      </c>
      <c r="E501" s="3" t="s">
        <v>2657</v>
      </c>
      <c r="F501" s="3" t="s">
        <v>2658</v>
      </c>
      <c r="G501" s="3" t="s">
        <v>106</v>
      </c>
      <c r="H501" s="4">
        <v>47905</v>
      </c>
      <c r="I501" s="3" t="s">
        <v>2233</v>
      </c>
      <c r="J501" s="3" t="s">
        <v>2435</v>
      </c>
      <c r="K501" s="4">
        <v>24976</v>
      </c>
      <c r="L501" s="3" t="s">
        <v>109</v>
      </c>
      <c r="M501" s="3" t="s">
        <v>109</v>
      </c>
      <c r="N501" s="3" t="s">
        <v>109</v>
      </c>
      <c r="O501" s="3" t="s">
        <v>109</v>
      </c>
      <c r="P501" s="3" t="s">
        <v>2659</v>
      </c>
      <c r="Q501" s="2"/>
      <c r="S501" s="48">
        <v>13.5</v>
      </c>
      <c r="T501" s="3" t="s">
        <v>109</v>
      </c>
      <c r="U501" s="3" t="s">
        <v>109</v>
      </c>
      <c r="V501" s="3" t="s">
        <v>109</v>
      </c>
      <c r="W501" s="3" t="s">
        <v>109</v>
      </c>
      <c r="X501" s="3" t="s">
        <v>109</v>
      </c>
      <c r="Y501" s="3" t="s">
        <v>109</v>
      </c>
      <c r="Z501" s="3" t="s">
        <v>109</v>
      </c>
      <c r="AA501" s="4">
        <v>2007</v>
      </c>
      <c r="AB501" s="3" t="s">
        <v>109</v>
      </c>
      <c r="AC501" s="5" t="s">
        <v>111</v>
      </c>
      <c r="AD501" s="3" t="s">
        <v>111</v>
      </c>
      <c r="AE501" s="3" t="s">
        <v>109</v>
      </c>
      <c r="AF501" s="4">
        <v>3</v>
      </c>
      <c r="AG501" s="3" t="s">
        <v>109</v>
      </c>
      <c r="AH501" s="3" t="s">
        <v>111</v>
      </c>
      <c r="AI501" s="3" t="s">
        <v>109</v>
      </c>
      <c r="AN501" s="3" t="s">
        <v>109</v>
      </c>
      <c r="AO501" s="42">
        <f>K501*S501</f>
        <v>337176</v>
      </c>
      <c r="AP501" s="3" t="s">
        <v>109</v>
      </c>
      <c r="AQ501" s="3">
        <v>7.4999999999999997E-2</v>
      </c>
      <c r="AR501" s="3" t="s">
        <v>109</v>
      </c>
      <c r="AS501" s="3" t="s">
        <v>109</v>
      </c>
      <c r="AT501" s="46">
        <f>AO501*(1-AQ501)</f>
        <v>311887.8</v>
      </c>
      <c r="AU501" s="3" t="s">
        <v>109</v>
      </c>
      <c r="AV501" s="3" t="s">
        <v>109</v>
      </c>
      <c r="AW501" s="3" t="s">
        <v>109</v>
      </c>
      <c r="AX501" s="3" t="s">
        <v>109</v>
      </c>
      <c r="AY501" s="3" t="s">
        <v>109</v>
      </c>
      <c r="AZ501" s="3" t="s">
        <v>109</v>
      </c>
      <c r="BA501" s="48">
        <f>BW501*0.15</f>
        <v>0.45177328755605384</v>
      </c>
      <c r="BB501" s="48">
        <f>BW501*0.35</f>
        <v>1.0541376709641257</v>
      </c>
      <c r="BC501" s="48">
        <f>BW501*0.3</f>
        <v>0.90354657511210767</v>
      </c>
      <c r="BD501" s="48">
        <f>BW501*0.2</f>
        <v>0.60236438340807186</v>
      </c>
      <c r="BE501" s="3" t="s">
        <v>109</v>
      </c>
      <c r="BF501" s="3" t="s">
        <v>109</v>
      </c>
      <c r="BG501" s="3" t="s">
        <v>109</v>
      </c>
      <c r="BH501" s="3" t="s">
        <v>109</v>
      </c>
      <c r="BI501" s="3" t="s">
        <v>109</v>
      </c>
      <c r="BJ501" s="3" t="s">
        <v>109</v>
      </c>
      <c r="BK501" s="3" t="s">
        <v>109</v>
      </c>
      <c r="BM501" s="3" t="s">
        <v>109</v>
      </c>
      <c r="BN501" s="3" t="s">
        <v>109</v>
      </c>
      <c r="BO501" s="3" t="s">
        <v>109</v>
      </c>
      <c r="BP501" s="3" t="s">
        <v>109</v>
      </c>
      <c r="BQ501" s="3" t="s">
        <v>109</v>
      </c>
      <c r="BR501" s="3" t="s">
        <v>109</v>
      </c>
      <c r="BS501" s="3" t="s">
        <v>109</v>
      </c>
      <c r="BT501" s="3" t="s">
        <v>109</v>
      </c>
      <c r="BU501" s="3" t="s">
        <v>109</v>
      </c>
      <c r="BV501" s="3" t="s">
        <v>109</v>
      </c>
      <c r="BW501" s="48">
        <f>((AT501-BY501)/K501)</f>
        <v>3.0118219170403591</v>
      </c>
      <c r="BX501" s="3" t="s">
        <v>109</v>
      </c>
      <c r="BY501" s="48">
        <f>CC501*CB501</f>
        <v>236664.53579999998</v>
      </c>
      <c r="BZ501" s="3">
        <v>7.2499999999999995E-2</v>
      </c>
      <c r="CA501" s="4">
        <f>C501</f>
        <v>2.4153000000000001E-2</v>
      </c>
      <c r="CB501" s="3">
        <f>BZ501+CA501</f>
        <v>9.6652999999999989E-2</v>
      </c>
      <c r="CC501" s="47">
        <v>2448600</v>
      </c>
      <c r="CD501" s="46">
        <v>0</v>
      </c>
      <c r="CE501" s="46">
        <f>CC501-CD501</f>
        <v>2448600</v>
      </c>
      <c r="CF501" s="46" t="s">
        <v>109</v>
      </c>
      <c r="CG501" s="46">
        <f>CE501/K501</f>
        <v>98.038116591928258</v>
      </c>
      <c r="CH501" s="3" t="s">
        <v>2660</v>
      </c>
      <c r="CI501" s="3" t="s">
        <v>109</v>
      </c>
      <c r="CJ501" s="3" t="s">
        <v>109</v>
      </c>
      <c r="CK501" s="3" t="s">
        <v>109</v>
      </c>
      <c r="CL501" s="3" t="s">
        <v>109</v>
      </c>
      <c r="CM501" s="3" t="s">
        <v>109</v>
      </c>
      <c r="CN501" s="3" t="s">
        <v>109</v>
      </c>
      <c r="CO501" s="3" t="s">
        <v>109</v>
      </c>
      <c r="CP501" s="3" t="s">
        <v>109</v>
      </c>
      <c r="CQ501" s="5" t="s">
        <v>113</v>
      </c>
      <c r="CR501" s="5" t="s">
        <v>109</v>
      </c>
      <c r="CV501" s="21" t="s">
        <v>113</v>
      </c>
    </row>
    <row r="502" spans="1:100" x14ac:dyDescent="0.25">
      <c r="A502" s="3" t="s">
        <v>2521</v>
      </c>
      <c r="B502" s="3" t="s">
        <v>152</v>
      </c>
      <c r="C502" s="4">
        <v>2.7786000000000002E-2</v>
      </c>
      <c r="D502" s="3" t="s">
        <v>109</v>
      </c>
      <c r="E502" s="3" t="s">
        <v>2522</v>
      </c>
      <c r="F502" s="3" t="s">
        <v>2523</v>
      </c>
      <c r="G502" s="3" t="s">
        <v>133</v>
      </c>
      <c r="H502" s="4">
        <v>47906</v>
      </c>
      <c r="I502" s="3" t="s">
        <v>2233</v>
      </c>
      <c r="J502" s="3" t="s">
        <v>2435</v>
      </c>
      <c r="K502" s="4">
        <v>9812</v>
      </c>
      <c r="L502" s="3" t="s">
        <v>109</v>
      </c>
      <c r="M502" s="3" t="s">
        <v>109</v>
      </c>
      <c r="N502" s="3" t="s">
        <v>109</v>
      </c>
      <c r="O502" s="3" t="s">
        <v>109</v>
      </c>
      <c r="P502" s="3" t="s">
        <v>109</v>
      </c>
      <c r="Q502" s="2"/>
      <c r="S502" s="48">
        <v>16.5</v>
      </c>
      <c r="T502" s="3" t="s">
        <v>109</v>
      </c>
      <c r="U502" s="3" t="s">
        <v>109</v>
      </c>
      <c r="V502" s="3" t="s">
        <v>109</v>
      </c>
      <c r="W502" s="3" t="s">
        <v>109</v>
      </c>
      <c r="X502" s="3" t="s">
        <v>109</v>
      </c>
      <c r="Y502" s="3" t="s">
        <v>109</v>
      </c>
      <c r="Z502" s="3" t="s">
        <v>109</v>
      </c>
      <c r="AA502" s="4">
        <v>1998</v>
      </c>
      <c r="AB502" s="3" t="s">
        <v>109</v>
      </c>
      <c r="AC502" s="5" t="s">
        <v>135</v>
      </c>
      <c r="AD502" s="3" t="s">
        <v>111</v>
      </c>
      <c r="AE502" s="3" t="s">
        <v>109</v>
      </c>
      <c r="AF502" s="4">
        <v>3</v>
      </c>
      <c r="AG502" s="3" t="s">
        <v>109</v>
      </c>
      <c r="AH502" s="3" t="s">
        <v>111</v>
      </c>
      <c r="AI502" s="3" t="s">
        <v>109</v>
      </c>
      <c r="AN502" s="3" t="s">
        <v>109</v>
      </c>
      <c r="AO502" s="42">
        <f>K502*S502</f>
        <v>161898</v>
      </c>
      <c r="AP502" s="3" t="s">
        <v>109</v>
      </c>
      <c r="AQ502" s="3">
        <v>0.08</v>
      </c>
      <c r="AR502" s="3" t="s">
        <v>109</v>
      </c>
      <c r="AS502" s="3" t="s">
        <v>109</v>
      </c>
      <c r="AT502" s="46">
        <f>AO502*(1-AQ502)</f>
        <v>148946.16</v>
      </c>
      <c r="AU502" s="3" t="s">
        <v>109</v>
      </c>
      <c r="AV502" s="3" t="s">
        <v>109</v>
      </c>
      <c r="AW502" s="3" t="s">
        <v>109</v>
      </c>
      <c r="AX502" s="3" t="s">
        <v>109</v>
      </c>
      <c r="AY502" s="3" t="s">
        <v>109</v>
      </c>
      <c r="AZ502" s="3" t="s">
        <v>109</v>
      </c>
      <c r="BA502" s="48">
        <f>BW502*0.15</f>
        <v>0.75846569914390549</v>
      </c>
      <c r="BB502" s="48">
        <f>BW502*0.35</f>
        <v>1.769753298002446</v>
      </c>
      <c r="BC502" s="48">
        <f>BW502*0.3</f>
        <v>1.516931398287811</v>
      </c>
      <c r="BD502" s="48">
        <f>BW502*0.2</f>
        <v>1.0112875988585406</v>
      </c>
      <c r="BE502" s="3" t="s">
        <v>109</v>
      </c>
      <c r="BF502" s="3" t="s">
        <v>109</v>
      </c>
      <c r="BG502" s="3" t="s">
        <v>109</v>
      </c>
      <c r="BH502" s="3" t="s">
        <v>109</v>
      </c>
      <c r="BI502" s="3" t="s">
        <v>109</v>
      </c>
      <c r="BJ502" s="3" t="s">
        <v>109</v>
      </c>
      <c r="BK502" s="3" t="s">
        <v>109</v>
      </c>
      <c r="BM502" s="3" t="s">
        <v>109</v>
      </c>
      <c r="BN502" s="3" t="s">
        <v>109</v>
      </c>
      <c r="BO502" s="3" t="s">
        <v>109</v>
      </c>
      <c r="BP502" s="3" t="s">
        <v>109</v>
      </c>
      <c r="BQ502" s="3" t="s">
        <v>109</v>
      </c>
      <c r="BR502" s="3" t="s">
        <v>109</v>
      </c>
      <c r="BS502" s="3" t="s">
        <v>109</v>
      </c>
      <c r="BT502" s="3" t="s">
        <v>109</v>
      </c>
      <c r="BU502" s="3" t="s">
        <v>109</v>
      </c>
      <c r="BV502" s="3" t="s">
        <v>109</v>
      </c>
      <c r="BW502" s="48">
        <f>((AT502-BY502)/K502)</f>
        <v>5.0564379942927031</v>
      </c>
      <c r="BX502" s="3" t="s">
        <v>109</v>
      </c>
      <c r="BY502" s="48">
        <f>CC502*CB502</f>
        <v>99332.390400000004</v>
      </c>
      <c r="BZ502" s="3">
        <v>7.4999999999999997E-2</v>
      </c>
      <c r="CA502" s="4">
        <f>C502</f>
        <v>2.7786000000000002E-2</v>
      </c>
      <c r="CB502" s="3">
        <f>BZ502+CA502</f>
        <v>0.102786</v>
      </c>
      <c r="CC502" s="47">
        <v>966400</v>
      </c>
      <c r="CD502" s="46">
        <v>0</v>
      </c>
      <c r="CE502" s="46">
        <f>CC502-CD502</f>
        <v>966400</v>
      </c>
      <c r="CF502" s="46" t="s">
        <v>109</v>
      </c>
      <c r="CG502" s="46">
        <f>CE502/K502</f>
        <v>98.491642886261715</v>
      </c>
      <c r="CH502" s="3" t="s">
        <v>2524</v>
      </c>
      <c r="CI502" s="3" t="s">
        <v>109</v>
      </c>
      <c r="CJ502" s="3" t="s">
        <v>109</v>
      </c>
      <c r="CK502" s="3" t="s">
        <v>109</v>
      </c>
      <c r="CL502" s="3" t="s">
        <v>109</v>
      </c>
      <c r="CM502" s="3" t="s">
        <v>109</v>
      </c>
      <c r="CN502" s="3" t="s">
        <v>109</v>
      </c>
      <c r="CO502" s="3" t="s">
        <v>109</v>
      </c>
      <c r="CP502" s="3" t="s">
        <v>109</v>
      </c>
      <c r="CQ502" s="5" t="s">
        <v>113</v>
      </c>
      <c r="CR502" s="5" t="s">
        <v>109</v>
      </c>
      <c r="CV502" s="21" t="s">
        <v>113</v>
      </c>
    </row>
    <row r="503" spans="1:100" x14ac:dyDescent="0.25">
      <c r="A503" s="3" t="s">
        <v>2538</v>
      </c>
      <c r="B503" s="3" t="s">
        <v>199</v>
      </c>
      <c r="C503" s="4">
        <v>2.4153000000000001E-2</v>
      </c>
      <c r="D503" s="3" t="s">
        <v>109</v>
      </c>
      <c r="E503" s="3" t="s">
        <v>2539</v>
      </c>
      <c r="F503" s="3" t="s">
        <v>2540</v>
      </c>
      <c r="G503" s="3" t="s">
        <v>106</v>
      </c>
      <c r="H503" s="4">
        <v>47909</v>
      </c>
      <c r="I503" s="3" t="s">
        <v>2233</v>
      </c>
      <c r="J503" s="3" t="s">
        <v>2435</v>
      </c>
      <c r="K503" s="4">
        <v>8080</v>
      </c>
      <c r="L503" s="3" t="s">
        <v>109</v>
      </c>
      <c r="M503" s="3" t="s">
        <v>109</v>
      </c>
      <c r="N503" s="3" t="s">
        <v>109</v>
      </c>
      <c r="O503" s="3" t="s">
        <v>109</v>
      </c>
      <c r="P503" s="3" t="s">
        <v>109</v>
      </c>
      <c r="Q503" s="2"/>
      <c r="S503" s="48">
        <v>13.5</v>
      </c>
      <c r="T503" s="3" t="s">
        <v>109</v>
      </c>
      <c r="U503" s="3" t="s">
        <v>109</v>
      </c>
      <c r="V503" s="3" t="s">
        <v>109</v>
      </c>
      <c r="W503" s="3" t="s">
        <v>109</v>
      </c>
      <c r="X503" s="3" t="s">
        <v>109</v>
      </c>
      <c r="Y503" s="3" t="s">
        <v>109</v>
      </c>
      <c r="Z503" s="3" t="s">
        <v>109</v>
      </c>
      <c r="AA503" s="4">
        <v>2004</v>
      </c>
      <c r="AB503" s="3" t="s">
        <v>109</v>
      </c>
      <c r="AC503" s="5" t="s">
        <v>111</v>
      </c>
      <c r="AD503" s="3" t="s">
        <v>111</v>
      </c>
      <c r="AE503" s="3" t="s">
        <v>109</v>
      </c>
      <c r="AF503" s="4">
        <v>3</v>
      </c>
      <c r="AG503" s="3" t="s">
        <v>109</v>
      </c>
      <c r="AH503" s="3" t="s">
        <v>111</v>
      </c>
      <c r="AI503" s="3" t="s">
        <v>109</v>
      </c>
      <c r="AJ503" s="16"/>
      <c r="AN503" s="3" t="s">
        <v>109</v>
      </c>
      <c r="AO503" s="42">
        <f>K503*S503</f>
        <v>109080</v>
      </c>
      <c r="AP503" s="3" t="s">
        <v>109</v>
      </c>
      <c r="AQ503" s="3">
        <v>7.4999999999999997E-2</v>
      </c>
      <c r="AR503" s="3" t="s">
        <v>109</v>
      </c>
      <c r="AS503" s="3" t="s">
        <v>109</v>
      </c>
      <c r="AT503" s="46">
        <f>AO503*(1-AQ503)</f>
        <v>100899</v>
      </c>
      <c r="AU503" s="3" t="s">
        <v>109</v>
      </c>
      <c r="AV503" s="3" t="s">
        <v>109</v>
      </c>
      <c r="AW503" s="3" t="s">
        <v>109</v>
      </c>
      <c r="AX503" s="3" t="s">
        <v>109</v>
      </c>
      <c r="AY503" s="3" t="s">
        <v>109</v>
      </c>
      <c r="AZ503" s="3" t="s">
        <v>109</v>
      </c>
      <c r="BA503" s="48">
        <f>BW503*0.15</f>
        <v>0.4559862735148516</v>
      </c>
      <c r="BB503" s="48">
        <f>BW503*0.35</f>
        <v>1.0639679715346537</v>
      </c>
      <c r="BC503" s="48">
        <f>BW503*0.3</f>
        <v>0.91197254702970321</v>
      </c>
      <c r="BD503" s="48">
        <f>BW503*0.2</f>
        <v>0.60798169801980217</v>
      </c>
      <c r="BE503" s="3" t="s">
        <v>109</v>
      </c>
      <c r="BF503" s="3" t="s">
        <v>109</v>
      </c>
      <c r="BG503" s="3" t="s">
        <v>109</v>
      </c>
      <c r="BH503" s="3" t="s">
        <v>109</v>
      </c>
      <c r="BI503" s="3" t="s">
        <v>109</v>
      </c>
      <c r="BJ503" s="3" t="s">
        <v>109</v>
      </c>
      <c r="BK503" s="3" t="s">
        <v>109</v>
      </c>
      <c r="BM503" s="3" t="s">
        <v>109</v>
      </c>
      <c r="BN503" s="3" t="s">
        <v>109</v>
      </c>
      <c r="BO503" s="3" t="s">
        <v>109</v>
      </c>
      <c r="BP503" s="3" t="s">
        <v>109</v>
      </c>
      <c r="BQ503" s="3" t="s">
        <v>109</v>
      </c>
      <c r="BR503" s="3" t="s">
        <v>109</v>
      </c>
      <c r="BS503" s="3" t="s">
        <v>109</v>
      </c>
      <c r="BT503" s="3" t="s">
        <v>109</v>
      </c>
      <c r="BU503" s="3" t="s">
        <v>109</v>
      </c>
      <c r="BV503" s="3" t="s">
        <v>109</v>
      </c>
      <c r="BW503" s="48">
        <f>((AT503-BY503)/K503)</f>
        <v>3.0399084900990108</v>
      </c>
      <c r="BX503" s="3" t="s">
        <v>109</v>
      </c>
      <c r="BY503" s="48">
        <f>CC503*CB503</f>
        <v>76336.539399999994</v>
      </c>
      <c r="BZ503" s="3">
        <v>7.2499999999999995E-2</v>
      </c>
      <c r="CA503" s="4">
        <f>C503</f>
        <v>2.4153000000000001E-2</v>
      </c>
      <c r="CB503" s="3">
        <f>BZ503+CA503</f>
        <v>9.6652999999999989E-2</v>
      </c>
      <c r="CC503" s="47">
        <v>789800</v>
      </c>
      <c r="CD503" s="46">
        <v>0</v>
      </c>
      <c r="CE503" s="46">
        <f>CC503-CD503</f>
        <v>789800</v>
      </c>
      <c r="CF503" s="46" t="s">
        <v>109</v>
      </c>
      <c r="CG503" s="46">
        <f>CE503/K503</f>
        <v>97.747524752475243</v>
      </c>
      <c r="CH503" s="3" t="s">
        <v>2541</v>
      </c>
      <c r="CI503" s="3" t="s">
        <v>109</v>
      </c>
      <c r="CJ503" s="3" t="s">
        <v>109</v>
      </c>
      <c r="CK503" s="3" t="s">
        <v>109</v>
      </c>
      <c r="CL503" s="3" t="s">
        <v>109</v>
      </c>
      <c r="CM503" s="3" t="s">
        <v>109</v>
      </c>
      <c r="CN503" s="3" t="s">
        <v>109</v>
      </c>
      <c r="CO503" s="3" t="s">
        <v>109</v>
      </c>
      <c r="CP503" s="3" t="s">
        <v>109</v>
      </c>
      <c r="CQ503" s="5" t="s">
        <v>113</v>
      </c>
      <c r="CR503" s="5" t="s">
        <v>109</v>
      </c>
      <c r="CV503" s="21" t="s">
        <v>113</v>
      </c>
    </row>
    <row r="504" spans="1:100" x14ac:dyDescent="0.25">
      <c r="A504" s="3" t="s">
        <v>2515</v>
      </c>
      <c r="B504" s="3" t="s">
        <v>118</v>
      </c>
      <c r="C504" s="4">
        <v>2.5474E-2</v>
      </c>
      <c r="D504" s="3" t="s">
        <v>109</v>
      </c>
      <c r="E504" s="3" t="s">
        <v>2516</v>
      </c>
      <c r="F504" s="3" t="s">
        <v>2517</v>
      </c>
      <c r="G504" s="3" t="s">
        <v>106</v>
      </c>
      <c r="H504" s="9">
        <v>47904</v>
      </c>
      <c r="I504" s="3" t="s">
        <v>2233</v>
      </c>
      <c r="J504" s="3" t="s">
        <v>2435</v>
      </c>
      <c r="K504" s="4">
        <v>5720</v>
      </c>
      <c r="L504" s="3" t="s">
        <v>109</v>
      </c>
      <c r="M504" s="3" t="s">
        <v>109</v>
      </c>
      <c r="N504" s="3" t="s">
        <v>109</v>
      </c>
      <c r="O504" s="3" t="s">
        <v>109</v>
      </c>
      <c r="P504" s="3" t="s">
        <v>109</v>
      </c>
      <c r="Q504" s="2"/>
      <c r="S504" s="48">
        <v>13.5</v>
      </c>
      <c r="T504" s="3" t="s">
        <v>109</v>
      </c>
      <c r="U504" s="3" t="s">
        <v>109</v>
      </c>
      <c r="V504" s="3" t="s">
        <v>109</v>
      </c>
      <c r="W504" s="3" t="s">
        <v>109</v>
      </c>
      <c r="X504" s="3" t="s">
        <v>109</v>
      </c>
      <c r="Y504" s="3" t="s">
        <v>109</v>
      </c>
      <c r="Z504" s="3" t="s">
        <v>109</v>
      </c>
      <c r="AA504" s="4">
        <v>1986</v>
      </c>
      <c r="AB504" s="3" t="s">
        <v>109</v>
      </c>
      <c r="AC504" s="5" t="s">
        <v>111</v>
      </c>
      <c r="AD504" s="3" t="s">
        <v>111</v>
      </c>
      <c r="AE504" s="3" t="s">
        <v>109</v>
      </c>
      <c r="AF504" s="4">
        <v>3</v>
      </c>
      <c r="AG504" s="3" t="s">
        <v>109</v>
      </c>
      <c r="AH504" s="3" t="s">
        <v>111</v>
      </c>
      <c r="AI504" s="3" t="s">
        <v>109</v>
      </c>
      <c r="AN504" s="3" t="s">
        <v>109</v>
      </c>
      <c r="AO504" s="42">
        <f>K504*S504</f>
        <v>77220</v>
      </c>
      <c r="AP504" s="3" t="s">
        <v>109</v>
      </c>
      <c r="AQ504" s="3">
        <v>7.4999999999999997E-2</v>
      </c>
      <c r="AR504" s="3" t="s">
        <v>109</v>
      </c>
      <c r="AS504" s="3" t="s">
        <v>109</v>
      </c>
      <c r="AT504" s="46">
        <f>AO504*(1-AQ504)</f>
        <v>71428.5</v>
      </c>
      <c r="AU504" s="3" t="s">
        <v>109</v>
      </c>
      <c r="AV504" s="3" t="s">
        <v>109</v>
      </c>
      <c r="AW504" s="3" t="s">
        <v>109</v>
      </c>
      <c r="AX504" s="3" t="s">
        <v>109</v>
      </c>
      <c r="AY504" s="3" t="s">
        <v>109</v>
      </c>
      <c r="AZ504" s="3" t="s">
        <v>109</v>
      </c>
      <c r="BA504" s="48">
        <f>BW504*0.15</f>
        <v>0.47185700349650372</v>
      </c>
      <c r="BB504" s="48">
        <f>BW504*0.35</f>
        <v>1.1009996748251754</v>
      </c>
      <c r="BC504" s="48">
        <f>BW504*0.3</f>
        <v>0.94371400699300745</v>
      </c>
      <c r="BD504" s="48">
        <f>BW504*0.2</f>
        <v>0.62914267132867163</v>
      </c>
      <c r="BE504" s="3" t="s">
        <v>109</v>
      </c>
      <c r="BF504" s="3" t="s">
        <v>109</v>
      </c>
      <c r="BG504" s="3" t="s">
        <v>109</v>
      </c>
      <c r="BH504" s="3" t="s">
        <v>109</v>
      </c>
      <c r="BI504" s="3" t="s">
        <v>109</v>
      </c>
      <c r="BJ504" s="3" t="s">
        <v>109</v>
      </c>
      <c r="BK504" s="3" t="s">
        <v>109</v>
      </c>
      <c r="BM504" s="3" t="s">
        <v>109</v>
      </c>
      <c r="BN504" s="3" t="s">
        <v>109</v>
      </c>
      <c r="BO504" s="3" t="s">
        <v>109</v>
      </c>
      <c r="BP504" s="3" t="s">
        <v>109</v>
      </c>
      <c r="BQ504" s="3" t="s">
        <v>109</v>
      </c>
      <c r="BR504" s="3" t="s">
        <v>109</v>
      </c>
      <c r="BS504" s="3" t="s">
        <v>109</v>
      </c>
      <c r="BT504" s="3" t="s">
        <v>109</v>
      </c>
      <c r="BU504" s="3" t="s">
        <v>109</v>
      </c>
      <c r="BV504" s="3" t="s">
        <v>109</v>
      </c>
      <c r="BW504" s="48">
        <f>((AT504-BY504)/K504)</f>
        <v>3.1457133566433582</v>
      </c>
      <c r="BX504" s="3" t="s">
        <v>109</v>
      </c>
      <c r="BY504" s="48">
        <f>CC504*CB504</f>
        <v>53435.019599999992</v>
      </c>
      <c r="BZ504" s="3">
        <v>7.2499999999999995E-2</v>
      </c>
      <c r="CA504" s="4">
        <f>C504</f>
        <v>2.5474E-2</v>
      </c>
      <c r="CB504" s="3">
        <f>BZ504+CA504</f>
        <v>9.7973999999999992E-2</v>
      </c>
      <c r="CC504" s="47">
        <v>545400</v>
      </c>
      <c r="CD504" s="46">
        <v>0</v>
      </c>
      <c r="CE504" s="46">
        <f>CC504-CD504</f>
        <v>545400</v>
      </c>
      <c r="CF504" s="46" t="s">
        <v>109</v>
      </c>
      <c r="CG504" s="46">
        <f>CE504/K504</f>
        <v>95.349650349650346</v>
      </c>
      <c r="CH504" s="3" t="s">
        <v>109</v>
      </c>
      <c r="CI504" s="3" t="s">
        <v>109</v>
      </c>
      <c r="CJ504" s="3" t="s">
        <v>109</v>
      </c>
      <c r="CK504" s="3" t="s">
        <v>109</v>
      </c>
      <c r="CL504" s="3" t="s">
        <v>109</v>
      </c>
      <c r="CM504" s="3" t="s">
        <v>109</v>
      </c>
      <c r="CN504" s="3" t="s">
        <v>109</v>
      </c>
      <c r="CO504" s="3" t="s">
        <v>109</v>
      </c>
      <c r="CP504" s="3" t="s">
        <v>109</v>
      </c>
      <c r="CQ504" s="5" t="s">
        <v>113</v>
      </c>
      <c r="CR504" s="5" t="s">
        <v>109</v>
      </c>
      <c r="CV504" s="21" t="s">
        <v>113</v>
      </c>
    </row>
    <row r="505" spans="1:100" x14ac:dyDescent="0.25">
      <c r="A505" s="3" t="s">
        <v>2563</v>
      </c>
      <c r="B505" s="3" t="s">
        <v>176</v>
      </c>
      <c r="C505" s="4">
        <v>1.4482999999999999E-2</v>
      </c>
      <c r="D505" s="3" t="s">
        <v>109</v>
      </c>
      <c r="E505" s="3" t="s">
        <v>2564</v>
      </c>
      <c r="F505" s="3" t="s">
        <v>2565</v>
      </c>
      <c r="G505" s="3" t="s">
        <v>133</v>
      </c>
      <c r="H505" s="4">
        <v>47906</v>
      </c>
      <c r="I505" s="3" t="s">
        <v>2233</v>
      </c>
      <c r="J505" s="3" t="s">
        <v>2435</v>
      </c>
      <c r="K505" s="4">
        <v>29928</v>
      </c>
      <c r="L505" s="3" t="s">
        <v>109</v>
      </c>
      <c r="M505" s="3" t="s">
        <v>109</v>
      </c>
      <c r="N505" s="3" t="s">
        <v>109</v>
      </c>
      <c r="O505" s="3" t="s">
        <v>109</v>
      </c>
      <c r="P505" s="3" t="s">
        <v>109</v>
      </c>
      <c r="Q505" s="2"/>
      <c r="S505" s="48">
        <v>13.5</v>
      </c>
      <c r="T505" s="3" t="s">
        <v>109</v>
      </c>
      <c r="U505" s="3" t="s">
        <v>109</v>
      </c>
      <c r="V505" s="3" t="s">
        <v>109</v>
      </c>
      <c r="W505" s="3" t="s">
        <v>109</v>
      </c>
      <c r="X505" s="3" t="s">
        <v>109</v>
      </c>
      <c r="Y505" s="3" t="s">
        <v>109</v>
      </c>
      <c r="Z505" s="3" t="s">
        <v>109</v>
      </c>
      <c r="AA505" s="9">
        <v>2009</v>
      </c>
      <c r="AB505" s="3" t="s">
        <v>109</v>
      </c>
      <c r="AC505" s="5" t="s">
        <v>111</v>
      </c>
      <c r="AD505" s="3" t="s">
        <v>111</v>
      </c>
      <c r="AE505" s="3" t="s">
        <v>109</v>
      </c>
      <c r="AF505" s="4">
        <v>3</v>
      </c>
      <c r="AG505" s="3" t="s">
        <v>109</v>
      </c>
      <c r="AH505" s="3" t="s">
        <v>111</v>
      </c>
      <c r="AI505" s="3" t="s">
        <v>109</v>
      </c>
      <c r="AN505" s="3" t="s">
        <v>109</v>
      </c>
      <c r="AO505" s="42">
        <f>K505*S505</f>
        <v>404028</v>
      </c>
      <c r="AP505" s="3" t="s">
        <v>109</v>
      </c>
      <c r="AQ505" s="3">
        <v>7.4999999999999997E-2</v>
      </c>
      <c r="AR505" s="3" t="s">
        <v>109</v>
      </c>
      <c r="AS505" s="3" t="s">
        <v>109</v>
      </c>
      <c r="AT505" s="46">
        <f>AO505*(1-AQ505)</f>
        <v>373725.9</v>
      </c>
      <c r="AU505" s="3" t="s">
        <v>109</v>
      </c>
      <c r="AV505" s="3" t="s">
        <v>109</v>
      </c>
      <c r="AW505" s="3" t="s">
        <v>109</v>
      </c>
      <c r="AX505" s="3" t="s">
        <v>109</v>
      </c>
      <c r="AY505" s="3" t="s">
        <v>109</v>
      </c>
      <c r="AZ505" s="3" t="s">
        <v>109</v>
      </c>
      <c r="BA505" s="48">
        <f>BW505*0.15</f>
        <v>0.44934426724137966</v>
      </c>
      <c r="BB505" s="48">
        <f>BW505*0.35</f>
        <v>1.0484699568965525</v>
      </c>
      <c r="BC505" s="48">
        <f>BW505*0.3</f>
        <v>0.89868853448275932</v>
      </c>
      <c r="BD505" s="48">
        <f>BW505*0.2</f>
        <v>0.59912568965517288</v>
      </c>
      <c r="BE505" s="3" t="s">
        <v>109</v>
      </c>
      <c r="BF505" s="3" t="s">
        <v>109</v>
      </c>
      <c r="BG505" s="3" t="s">
        <v>109</v>
      </c>
      <c r="BH505" s="3" t="s">
        <v>109</v>
      </c>
      <c r="BI505" s="3" t="s">
        <v>109</v>
      </c>
      <c r="BJ505" s="3" t="s">
        <v>109</v>
      </c>
      <c r="BK505" s="3" t="s">
        <v>109</v>
      </c>
      <c r="BM505" s="3" t="s">
        <v>109</v>
      </c>
      <c r="BN505" s="3" t="s">
        <v>109</v>
      </c>
      <c r="BO505" s="3" t="s">
        <v>109</v>
      </c>
      <c r="BP505" s="3" t="s">
        <v>109</v>
      </c>
      <c r="BQ505" s="3" t="s">
        <v>109</v>
      </c>
      <c r="BR505" s="3" t="s">
        <v>109</v>
      </c>
      <c r="BS505" s="3" t="s">
        <v>109</v>
      </c>
      <c r="BT505" s="3" t="s">
        <v>109</v>
      </c>
      <c r="BU505" s="3" t="s">
        <v>109</v>
      </c>
      <c r="BV505" s="3" t="s">
        <v>109</v>
      </c>
      <c r="BW505" s="48">
        <f>((AT505-BY505)/K505)</f>
        <v>2.9956284482758644</v>
      </c>
      <c r="BX505" s="3" t="s">
        <v>109</v>
      </c>
      <c r="BY505" s="48">
        <f>CC505*CB505</f>
        <v>284072.73179999995</v>
      </c>
      <c r="BZ505" s="3">
        <v>7.4999999999999997E-2</v>
      </c>
      <c r="CA505" s="4">
        <f>C505</f>
        <v>1.4482999999999999E-2</v>
      </c>
      <c r="CB505" s="3">
        <f>BZ505+CA505</f>
        <v>8.9482999999999993E-2</v>
      </c>
      <c r="CC505" s="47">
        <v>3174600</v>
      </c>
      <c r="CD505" s="46">
        <v>0</v>
      </c>
      <c r="CE505" s="46">
        <f>CC505-CD505</f>
        <v>3174600</v>
      </c>
      <c r="CF505" s="46" t="s">
        <v>109</v>
      </c>
      <c r="CG505" s="46">
        <f>CE505/K505</f>
        <v>106.07457898957497</v>
      </c>
      <c r="CH505" s="3" t="s">
        <v>2566</v>
      </c>
      <c r="CI505" s="3" t="s">
        <v>109</v>
      </c>
      <c r="CJ505" s="3" t="s">
        <v>109</v>
      </c>
      <c r="CK505" s="3" t="s">
        <v>109</v>
      </c>
      <c r="CL505" s="3" t="s">
        <v>109</v>
      </c>
      <c r="CM505" s="3" t="s">
        <v>109</v>
      </c>
      <c r="CN505" s="3" t="s">
        <v>109</v>
      </c>
      <c r="CO505" s="3" t="s">
        <v>109</v>
      </c>
      <c r="CP505" s="3" t="s">
        <v>109</v>
      </c>
      <c r="CQ505" s="5" t="s">
        <v>126</v>
      </c>
      <c r="CR505" s="5" t="s">
        <v>2567</v>
      </c>
      <c r="CV505" s="21" t="s">
        <v>113</v>
      </c>
    </row>
    <row r="506" spans="1:100" x14ac:dyDescent="0.25">
      <c r="A506" s="3" t="s">
        <v>2518</v>
      </c>
      <c r="B506" s="3" t="s">
        <v>118</v>
      </c>
      <c r="C506" s="4">
        <v>2.5474E-2</v>
      </c>
      <c r="D506" s="3" t="s">
        <v>109</v>
      </c>
      <c r="E506" s="3" t="s">
        <v>2519</v>
      </c>
      <c r="F506" s="3" t="s">
        <v>2520</v>
      </c>
      <c r="G506" s="3" t="s">
        <v>106</v>
      </c>
      <c r="H506" s="4">
        <v>47905</v>
      </c>
      <c r="I506" s="3" t="s">
        <v>2233</v>
      </c>
      <c r="J506" s="3" t="s">
        <v>2435</v>
      </c>
      <c r="K506" s="4">
        <v>5950</v>
      </c>
      <c r="L506" s="3" t="s">
        <v>109</v>
      </c>
      <c r="M506" s="3" t="s">
        <v>109</v>
      </c>
      <c r="N506" s="3" t="s">
        <v>109</v>
      </c>
      <c r="O506" s="3" t="s">
        <v>109</v>
      </c>
      <c r="P506" s="3" t="s">
        <v>109</v>
      </c>
      <c r="Q506" s="2"/>
      <c r="S506" s="48">
        <v>13.5</v>
      </c>
      <c r="T506" s="3" t="s">
        <v>109</v>
      </c>
      <c r="U506" s="3" t="s">
        <v>109</v>
      </c>
      <c r="V506" s="3" t="s">
        <v>109</v>
      </c>
      <c r="W506" s="3" t="s">
        <v>109</v>
      </c>
      <c r="X506" s="3" t="s">
        <v>109</v>
      </c>
      <c r="Y506" s="3" t="s">
        <v>109</v>
      </c>
      <c r="Z506" s="3" t="s">
        <v>109</v>
      </c>
      <c r="AA506" s="4">
        <v>2004</v>
      </c>
      <c r="AB506" s="3" t="s">
        <v>109</v>
      </c>
      <c r="AC506" s="5" t="s">
        <v>111</v>
      </c>
      <c r="AD506" s="3" t="s">
        <v>111</v>
      </c>
      <c r="AE506" s="3" t="s">
        <v>109</v>
      </c>
      <c r="AF506" s="4">
        <v>4</v>
      </c>
      <c r="AG506" s="3" t="s">
        <v>109</v>
      </c>
      <c r="AH506" s="3" t="s">
        <v>156</v>
      </c>
      <c r="AI506" s="3" t="s">
        <v>109</v>
      </c>
      <c r="AN506" s="3" t="s">
        <v>109</v>
      </c>
      <c r="AO506" s="42">
        <f>K506*S506</f>
        <v>80325</v>
      </c>
      <c r="AP506" s="3" t="s">
        <v>109</v>
      </c>
      <c r="AQ506" s="3">
        <v>7.4999999999999997E-2</v>
      </c>
      <c r="AR506" s="3" t="s">
        <v>109</v>
      </c>
      <c r="AS506" s="3" t="s">
        <v>109</v>
      </c>
      <c r="AT506" s="46">
        <f>AO506*(1-AQ506)</f>
        <v>74300.625</v>
      </c>
      <c r="AU506" s="3" t="s">
        <v>109</v>
      </c>
      <c r="AV506" s="3" t="s">
        <v>109</v>
      </c>
      <c r="AW506" s="3" t="s">
        <v>109</v>
      </c>
      <c r="AX506" s="3" t="s">
        <v>109</v>
      </c>
      <c r="AY506" s="3" t="s">
        <v>109</v>
      </c>
      <c r="AZ506" s="3" t="s">
        <v>109</v>
      </c>
      <c r="BA506" s="48">
        <f>BW506*0.15</f>
        <v>0.45010920504201679</v>
      </c>
      <c r="BB506" s="48">
        <f>BW506*0.35</f>
        <v>1.0502548117647059</v>
      </c>
      <c r="BC506" s="48">
        <f>BW506*0.3</f>
        <v>0.90021841008403358</v>
      </c>
      <c r="BD506" s="48">
        <f>BW506*0.2</f>
        <v>0.60014560672268913</v>
      </c>
      <c r="BE506" s="3" t="s">
        <v>109</v>
      </c>
      <c r="BF506" s="3" t="s">
        <v>109</v>
      </c>
      <c r="BG506" s="3" t="s">
        <v>109</v>
      </c>
      <c r="BH506" s="3" t="s">
        <v>109</v>
      </c>
      <c r="BI506" s="3" t="s">
        <v>109</v>
      </c>
      <c r="BJ506" s="3" t="s">
        <v>109</v>
      </c>
      <c r="BK506" s="3" t="s">
        <v>109</v>
      </c>
      <c r="BM506" s="3" t="s">
        <v>109</v>
      </c>
      <c r="BN506" s="3" t="s">
        <v>109</v>
      </c>
      <c r="BO506" s="3" t="s">
        <v>109</v>
      </c>
      <c r="BP506" s="3" t="s">
        <v>109</v>
      </c>
      <c r="BQ506" s="3" t="s">
        <v>109</v>
      </c>
      <c r="BR506" s="3" t="s">
        <v>109</v>
      </c>
      <c r="BS506" s="3" t="s">
        <v>109</v>
      </c>
      <c r="BT506" s="3" t="s">
        <v>109</v>
      </c>
      <c r="BU506" s="3" t="s">
        <v>109</v>
      </c>
      <c r="BV506" s="3" t="s">
        <v>109</v>
      </c>
      <c r="BW506" s="48">
        <f>((AT506-BY506)/K506)</f>
        <v>3.0007280336134454</v>
      </c>
      <c r="BX506" s="3" t="s">
        <v>109</v>
      </c>
      <c r="BY506" s="48">
        <f>CC506*CB506</f>
        <v>56446.2932</v>
      </c>
      <c r="BZ506" s="3">
        <v>7.4999999999999997E-2</v>
      </c>
      <c r="CA506" s="4">
        <f>C506</f>
        <v>2.5474E-2</v>
      </c>
      <c r="CB506" s="3">
        <f>BZ506+CA506</f>
        <v>0.10047399999999999</v>
      </c>
      <c r="CC506" s="47">
        <v>561800</v>
      </c>
      <c r="CD506" s="46">
        <v>0</v>
      </c>
      <c r="CE506" s="46">
        <f>CC506-CD506</f>
        <v>561800</v>
      </c>
      <c r="CF506" s="46" t="s">
        <v>109</v>
      </c>
      <c r="CG506" s="46">
        <f>CE506/K506</f>
        <v>94.420168067226896</v>
      </c>
      <c r="CH506" s="3" t="s">
        <v>109</v>
      </c>
      <c r="CI506" s="3" t="s">
        <v>109</v>
      </c>
      <c r="CJ506" s="3" t="s">
        <v>109</v>
      </c>
      <c r="CK506" s="3" t="s">
        <v>109</v>
      </c>
      <c r="CL506" s="3" t="s">
        <v>109</v>
      </c>
      <c r="CM506" s="3" t="s">
        <v>109</v>
      </c>
      <c r="CN506" s="3" t="s">
        <v>109</v>
      </c>
      <c r="CO506" s="3" t="s">
        <v>109</v>
      </c>
      <c r="CP506" s="3" t="s">
        <v>109</v>
      </c>
      <c r="CQ506" s="5" t="s">
        <v>113</v>
      </c>
      <c r="CR506" s="5" t="s">
        <v>109</v>
      </c>
      <c r="CV506" s="21" t="s">
        <v>113</v>
      </c>
    </row>
    <row r="507" spans="1:100" x14ac:dyDescent="0.25">
      <c r="A507" s="3" t="s">
        <v>2668</v>
      </c>
      <c r="B507" s="3" t="s">
        <v>199</v>
      </c>
      <c r="C507" s="4">
        <v>2.4153000000000001E-2</v>
      </c>
      <c r="D507" s="3" t="s">
        <v>109</v>
      </c>
      <c r="E507" s="3" t="s">
        <v>2669</v>
      </c>
      <c r="F507" s="3" t="s">
        <v>2670</v>
      </c>
      <c r="G507" s="3" t="s">
        <v>106</v>
      </c>
      <c r="H507" s="4">
        <v>47909</v>
      </c>
      <c r="I507" s="3" t="s">
        <v>2233</v>
      </c>
      <c r="J507" s="3" t="s">
        <v>2435</v>
      </c>
      <c r="K507" s="4">
        <v>19400</v>
      </c>
      <c r="L507" s="3" t="s">
        <v>109</v>
      </c>
      <c r="M507" s="3" t="s">
        <v>109</v>
      </c>
      <c r="N507" s="3" t="s">
        <v>109</v>
      </c>
      <c r="O507" s="3" t="s">
        <v>109</v>
      </c>
      <c r="P507" s="3" t="s">
        <v>109</v>
      </c>
      <c r="Q507" s="2"/>
      <c r="S507" s="48">
        <v>16.5</v>
      </c>
      <c r="T507" s="3" t="s">
        <v>109</v>
      </c>
      <c r="U507" s="3" t="s">
        <v>109</v>
      </c>
      <c r="V507" s="3" t="s">
        <v>109</v>
      </c>
      <c r="W507" s="3" t="s">
        <v>109</v>
      </c>
      <c r="X507" s="3" t="s">
        <v>109</v>
      </c>
      <c r="Y507" s="3" t="s">
        <v>109</v>
      </c>
      <c r="Z507" s="3" t="s">
        <v>109</v>
      </c>
      <c r="AA507" s="4">
        <v>2006</v>
      </c>
      <c r="AB507" s="3" t="s">
        <v>109</v>
      </c>
      <c r="AC507" s="5" t="s">
        <v>135</v>
      </c>
      <c r="AD507" s="3" t="s">
        <v>111</v>
      </c>
      <c r="AE507" s="3" t="s">
        <v>109</v>
      </c>
      <c r="AF507" s="4">
        <v>3</v>
      </c>
      <c r="AG507" s="3" t="s">
        <v>109</v>
      </c>
      <c r="AH507" s="3" t="s">
        <v>135</v>
      </c>
      <c r="AI507" s="3" t="s">
        <v>109</v>
      </c>
      <c r="AN507" s="3" t="s">
        <v>109</v>
      </c>
      <c r="AO507" s="42">
        <f>K507*S507</f>
        <v>320100</v>
      </c>
      <c r="AP507" s="3" t="s">
        <v>109</v>
      </c>
      <c r="AQ507" s="3">
        <v>0.08</v>
      </c>
      <c r="AR507" s="3" t="s">
        <v>109</v>
      </c>
      <c r="AS507" s="3" t="s">
        <v>109</v>
      </c>
      <c r="AT507" s="46">
        <f>AO507*(1-AQ507)</f>
        <v>294492</v>
      </c>
      <c r="AU507" s="3" t="s">
        <v>109</v>
      </c>
      <c r="AV507" s="3" t="s">
        <v>109</v>
      </c>
      <c r="AW507" s="3" t="s">
        <v>109</v>
      </c>
      <c r="AX507" s="3" t="s">
        <v>109</v>
      </c>
      <c r="AY507" s="3" t="s">
        <v>109</v>
      </c>
      <c r="AZ507" s="3" t="s">
        <v>109</v>
      </c>
      <c r="BA507" s="48">
        <f>BW507*0.15</f>
        <v>0.81922090592783525</v>
      </c>
      <c r="BB507" s="48">
        <f>BW507*0.35</f>
        <v>1.9115154471649487</v>
      </c>
      <c r="BC507" s="48">
        <f>BW507*0.3</f>
        <v>1.6384418118556705</v>
      </c>
      <c r="BD507" s="48">
        <f>BW507*0.2</f>
        <v>1.0922945412371137</v>
      </c>
      <c r="BE507" s="3" t="s">
        <v>109</v>
      </c>
      <c r="BF507" s="3" t="s">
        <v>109</v>
      </c>
      <c r="BG507" s="3" t="s">
        <v>109</v>
      </c>
      <c r="BH507" s="3" t="s">
        <v>109</v>
      </c>
      <c r="BI507" s="3" t="s">
        <v>109</v>
      </c>
      <c r="BJ507" s="3" t="s">
        <v>109</v>
      </c>
      <c r="BK507" s="3" t="s">
        <v>109</v>
      </c>
      <c r="BM507" s="3" t="s">
        <v>109</v>
      </c>
      <c r="BN507" s="3" t="s">
        <v>109</v>
      </c>
      <c r="BO507" s="3" t="s">
        <v>109</v>
      </c>
      <c r="BP507" s="3" t="s">
        <v>109</v>
      </c>
      <c r="BQ507" s="3" t="s">
        <v>109</v>
      </c>
      <c r="BR507" s="3" t="s">
        <v>109</v>
      </c>
      <c r="BS507" s="3" t="s">
        <v>109</v>
      </c>
      <c r="BT507" s="3" t="s">
        <v>109</v>
      </c>
      <c r="BU507" s="3" t="s">
        <v>109</v>
      </c>
      <c r="BV507" s="3" t="s">
        <v>109</v>
      </c>
      <c r="BW507" s="48">
        <f>((AT507-BY507)/K507)</f>
        <v>5.4614727061855683</v>
      </c>
      <c r="BX507" s="3" t="s">
        <v>109</v>
      </c>
      <c r="BY507" s="48">
        <f>CC507*CB507</f>
        <v>188539.42949999997</v>
      </c>
      <c r="BZ507" s="3">
        <v>7.4999999999999997E-2</v>
      </c>
      <c r="CA507" s="4">
        <f>C507</f>
        <v>2.4153000000000001E-2</v>
      </c>
      <c r="CB507" s="3">
        <f>BZ507+CA507</f>
        <v>9.9152999999999991E-2</v>
      </c>
      <c r="CC507" s="47">
        <v>1901500</v>
      </c>
      <c r="CD507" s="46">
        <v>0</v>
      </c>
      <c r="CE507" s="46">
        <f>CC507-CD507</f>
        <v>1901500</v>
      </c>
      <c r="CF507" s="46" t="s">
        <v>109</v>
      </c>
      <c r="CG507" s="46">
        <f>CE507/K507</f>
        <v>98.015463917525778</v>
      </c>
      <c r="CH507" s="3" t="s">
        <v>2671</v>
      </c>
      <c r="CI507" s="3" t="s">
        <v>109</v>
      </c>
      <c r="CJ507" s="3" t="s">
        <v>109</v>
      </c>
      <c r="CK507" s="3" t="s">
        <v>109</v>
      </c>
      <c r="CL507" s="3" t="s">
        <v>109</v>
      </c>
      <c r="CM507" s="3" t="s">
        <v>109</v>
      </c>
      <c r="CN507" s="3" t="s">
        <v>109</v>
      </c>
      <c r="CO507" s="3" t="s">
        <v>109</v>
      </c>
      <c r="CP507" s="3" t="s">
        <v>109</v>
      </c>
      <c r="CQ507" s="5" t="s">
        <v>113</v>
      </c>
      <c r="CR507" s="5" t="s">
        <v>109</v>
      </c>
      <c r="CV507" s="21" t="s">
        <v>113</v>
      </c>
    </row>
    <row r="508" spans="1:100" x14ac:dyDescent="0.25">
      <c r="A508" s="3" t="s">
        <v>2572</v>
      </c>
      <c r="B508" s="3" t="s">
        <v>606</v>
      </c>
      <c r="C508" s="4">
        <v>2.2567E-2</v>
      </c>
      <c r="D508" s="3" t="s">
        <v>109</v>
      </c>
      <c r="E508" s="3" t="s">
        <v>2573</v>
      </c>
      <c r="F508" s="3" t="s">
        <v>2574</v>
      </c>
      <c r="G508" s="3" t="s">
        <v>133</v>
      </c>
      <c r="H508" s="4">
        <v>47906</v>
      </c>
      <c r="I508" s="3" t="s">
        <v>2233</v>
      </c>
      <c r="J508" s="3" t="s">
        <v>2435</v>
      </c>
      <c r="K508" s="4">
        <v>18624</v>
      </c>
      <c r="L508" s="3" t="s">
        <v>109</v>
      </c>
      <c r="M508" s="3" t="s">
        <v>109</v>
      </c>
      <c r="N508" s="3" t="s">
        <v>109</v>
      </c>
      <c r="O508" s="3" t="s">
        <v>109</v>
      </c>
      <c r="P508" s="3" t="s">
        <v>109</v>
      </c>
      <c r="Q508" s="2"/>
      <c r="S508" s="48">
        <v>13.5</v>
      </c>
      <c r="T508" s="3" t="s">
        <v>109</v>
      </c>
      <c r="U508" s="3" t="s">
        <v>109</v>
      </c>
      <c r="V508" s="3" t="s">
        <v>109</v>
      </c>
      <c r="W508" s="3" t="s">
        <v>109</v>
      </c>
      <c r="X508" s="3" t="s">
        <v>109</v>
      </c>
      <c r="Y508" s="3" t="s">
        <v>109</v>
      </c>
      <c r="Z508" s="3" t="s">
        <v>109</v>
      </c>
      <c r="AA508" s="4">
        <v>1998</v>
      </c>
      <c r="AB508" s="3" t="s">
        <v>109</v>
      </c>
      <c r="AC508" s="5" t="s">
        <v>111</v>
      </c>
      <c r="AD508" s="3" t="s">
        <v>111</v>
      </c>
      <c r="AE508" s="3" t="s">
        <v>109</v>
      </c>
      <c r="AF508" s="4">
        <v>3</v>
      </c>
      <c r="AG508" s="3" t="s">
        <v>109</v>
      </c>
      <c r="AH508" s="3" t="s">
        <v>111</v>
      </c>
      <c r="AI508" s="3" t="s">
        <v>109</v>
      </c>
      <c r="AN508" s="3" t="s">
        <v>109</v>
      </c>
      <c r="AO508" s="42">
        <f>K508*S508</f>
        <v>251424</v>
      </c>
      <c r="AP508" s="3" t="s">
        <v>109</v>
      </c>
      <c r="AQ508" s="3">
        <v>7.4999999999999997E-2</v>
      </c>
      <c r="AR508" s="3" t="s">
        <v>109</v>
      </c>
      <c r="AS508" s="3" t="s">
        <v>109</v>
      </c>
      <c r="AT508" s="46">
        <f>AO508*(1-AQ508)</f>
        <v>232567.2</v>
      </c>
      <c r="AU508" s="3" t="s">
        <v>109</v>
      </c>
      <c r="AV508" s="3" t="s">
        <v>109</v>
      </c>
      <c r="AW508" s="3" t="s">
        <v>109</v>
      </c>
      <c r="AX508" s="3" t="s">
        <v>109</v>
      </c>
      <c r="AY508" s="3" t="s">
        <v>109</v>
      </c>
      <c r="AZ508" s="3" t="s">
        <v>109</v>
      </c>
      <c r="BA508" s="48">
        <f>BW508*0.15</f>
        <v>0.46863483327963912</v>
      </c>
      <c r="BB508" s="48">
        <f>BW508*0.35</f>
        <v>1.0934812776524911</v>
      </c>
      <c r="BC508" s="48">
        <f>BW508*0.3</f>
        <v>0.93726966655927824</v>
      </c>
      <c r="BD508" s="48">
        <f>BW508*0.2</f>
        <v>0.62484644437285219</v>
      </c>
      <c r="BE508" s="3" t="s">
        <v>109</v>
      </c>
      <c r="BF508" s="3" t="s">
        <v>109</v>
      </c>
      <c r="BG508" s="3" t="s">
        <v>109</v>
      </c>
      <c r="BH508" s="3" t="s">
        <v>109</v>
      </c>
      <c r="BI508" s="3" t="s">
        <v>109</v>
      </c>
      <c r="BJ508" s="3" t="s">
        <v>109</v>
      </c>
      <c r="BK508" s="3" t="s">
        <v>109</v>
      </c>
      <c r="BM508" s="3" t="s">
        <v>109</v>
      </c>
      <c r="BN508" s="3" t="s">
        <v>109</v>
      </c>
      <c r="BO508" s="3" t="s">
        <v>109</v>
      </c>
      <c r="BP508" s="3" t="s">
        <v>109</v>
      </c>
      <c r="BQ508" s="3" t="s">
        <v>109</v>
      </c>
      <c r="BR508" s="3" t="s">
        <v>109</v>
      </c>
      <c r="BS508" s="3" t="s">
        <v>109</v>
      </c>
      <c r="BT508" s="3" t="s">
        <v>109</v>
      </c>
      <c r="BU508" s="3" t="s">
        <v>109</v>
      </c>
      <c r="BV508" s="3" t="s">
        <v>109</v>
      </c>
      <c r="BW508" s="48">
        <f>((AT508-BY508)/K508)</f>
        <v>3.1242322218642609</v>
      </c>
      <c r="BX508" s="3" t="s">
        <v>109</v>
      </c>
      <c r="BY508" s="48">
        <f>CC508*CB508</f>
        <v>174381.49910000002</v>
      </c>
      <c r="BZ508" s="3">
        <v>7.4999999999999997E-2</v>
      </c>
      <c r="CA508" s="4">
        <f>C508</f>
        <v>2.2567E-2</v>
      </c>
      <c r="CB508" s="3">
        <f>BZ508+CA508</f>
        <v>9.7567000000000001E-2</v>
      </c>
      <c r="CC508" s="47">
        <v>1787300</v>
      </c>
      <c r="CD508" s="46">
        <v>0</v>
      </c>
      <c r="CE508" s="46">
        <f>CC508-CD508</f>
        <v>1787300</v>
      </c>
      <c r="CF508" s="46" t="s">
        <v>109</v>
      </c>
      <c r="CG508" s="46">
        <f>CE508/K508</f>
        <v>95.967568728522338</v>
      </c>
      <c r="CH508" s="3" t="s">
        <v>2575</v>
      </c>
      <c r="CI508" s="3" t="s">
        <v>109</v>
      </c>
      <c r="CJ508" s="3" t="s">
        <v>109</v>
      </c>
      <c r="CK508" s="3" t="s">
        <v>109</v>
      </c>
      <c r="CL508" s="3" t="s">
        <v>109</v>
      </c>
      <c r="CM508" s="3" t="s">
        <v>109</v>
      </c>
      <c r="CN508" s="3" t="s">
        <v>109</v>
      </c>
      <c r="CO508" s="3" t="s">
        <v>109</v>
      </c>
      <c r="CP508" s="3" t="s">
        <v>109</v>
      </c>
      <c r="CQ508" s="5" t="s">
        <v>113</v>
      </c>
      <c r="CR508" s="5" t="s">
        <v>109</v>
      </c>
      <c r="CV508" s="21" t="s">
        <v>113</v>
      </c>
    </row>
    <row r="509" spans="1:100" x14ac:dyDescent="0.25">
      <c r="A509" s="3" t="s">
        <v>2552</v>
      </c>
      <c r="B509" s="3" t="s">
        <v>102</v>
      </c>
      <c r="C509" s="4">
        <v>2.4108999999999998E-2</v>
      </c>
      <c r="D509" s="3" t="s">
        <v>109</v>
      </c>
      <c r="E509" s="3" t="s">
        <v>2553</v>
      </c>
      <c r="F509" s="3" t="s">
        <v>2554</v>
      </c>
      <c r="G509" s="3" t="s">
        <v>106</v>
      </c>
      <c r="H509" s="23"/>
      <c r="I509" s="3" t="s">
        <v>2233</v>
      </c>
      <c r="J509" s="3" t="s">
        <v>2435</v>
      </c>
      <c r="K509" s="4">
        <v>6585</v>
      </c>
      <c r="L509" s="3" t="s">
        <v>109</v>
      </c>
      <c r="M509" s="3" t="s">
        <v>109</v>
      </c>
      <c r="N509" s="3" t="s">
        <v>109</v>
      </c>
      <c r="O509" s="3" t="s">
        <v>109</v>
      </c>
      <c r="P509" s="3" t="s">
        <v>109</v>
      </c>
      <c r="Q509" s="2"/>
      <c r="S509" s="48">
        <v>13.5</v>
      </c>
      <c r="T509" s="3" t="s">
        <v>109</v>
      </c>
      <c r="U509" s="3" t="s">
        <v>109</v>
      </c>
      <c r="V509" s="3" t="s">
        <v>109</v>
      </c>
      <c r="W509" s="3" t="s">
        <v>109</v>
      </c>
      <c r="X509" s="3" t="s">
        <v>109</v>
      </c>
      <c r="Y509" s="3" t="s">
        <v>109</v>
      </c>
      <c r="Z509" s="3" t="s">
        <v>109</v>
      </c>
      <c r="AA509" s="4">
        <v>1985</v>
      </c>
      <c r="AB509" s="3" t="s">
        <v>109</v>
      </c>
      <c r="AC509" s="5" t="s">
        <v>111</v>
      </c>
      <c r="AD509" s="3" t="s">
        <v>111</v>
      </c>
      <c r="AE509" s="3" t="s">
        <v>109</v>
      </c>
      <c r="AF509" s="4">
        <v>3</v>
      </c>
      <c r="AG509" s="3" t="s">
        <v>109</v>
      </c>
      <c r="AH509" s="3" t="s">
        <v>111</v>
      </c>
      <c r="AI509" s="3" t="s">
        <v>109</v>
      </c>
      <c r="AN509" s="3" t="s">
        <v>109</v>
      </c>
      <c r="AO509" s="42">
        <f>K509*S509</f>
        <v>88897.5</v>
      </c>
      <c r="AP509" s="3" t="s">
        <v>109</v>
      </c>
      <c r="AQ509" s="3">
        <v>7.4999999999999997E-2</v>
      </c>
      <c r="AR509" s="3" t="s">
        <v>109</v>
      </c>
      <c r="AS509" s="3" t="s">
        <v>109</v>
      </c>
      <c r="AT509" s="46">
        <f>AO509*(1-AQ509)</f>
        <v>82230.1875</v>
      </c>
      <c r="AU509" s="3" t="s">
        <v>109</v>
      </c>
      <c r="AV509" s="3" t="s">
        <v>109</v>
      </c>
      <c r="AW509" s="3" t="s">
        <v>109</v>
      </c>
      <c r="AX509" s="3" t="s">
        <v>109</v>
      </c>
      <c r="AY509" s="3" t="s">
        <v>109</v>
      </c>
      <c r="AZ509" s="3" t="s">
        <v>109</v>
      </c>
      <c r="BA509" s="48">
        <f>BW509*0.15</f>
        <v>0.49372638952164</v>
      </c>
      <c r="BB509" s="48">
        <f>BW509*0.35</f>
        <v>1.1520282422171599</v>
      </c>
      <c r="BC509" s="48">
        <f>BW509*0.3</f>
        <v>0.98745277904327999</v>
      </c>
      <c r="BD509" s="48">
        <f>BW509*0.2</f>
        <v>0.65830185269552011</v>
      </c>
      <c r="BE509" s="3" t="s">
        <v>109</v>
      </c>
      <c r="BF509" s="3" t="s">
        <v>109</v>
      </c>
      <c r="BG509" s="3" t="s">
        <v>109</v>
      </c>
      <c r="BH509" s="3" t="s">
        <v>109</v>
      </c>
      <c r="BI509" s="3" t="s">
        <v>109</v>
      </c>
      <c r="BJ509" s="3" t="s">
        <v>109</v>
      </c>
      <c r="BK509" s="3" t="s">
        <v>109</v>
      </c>
      <c r="BM509" s="3" t="s">
        <v>109</v>
      </c>
      <c r="BN509" s="3" t="s">
        <v>109</v>
      </c>
      <c r="BO509" s="3" t="s">
        <v>109</v>
      </c>
      <c r="BP509" s="3" t="s">
        <v>109</v>
      </c>
      <c r="BQ509" s="3" t="s">
        <v>109</v>
      </c>
      <c r="BR509" s="3" t="s">
        <v>109</v>
      </c>
      <c r="BS509" s="3" t="s">
        <v>109</v>
      </c>
      <c r="BT509" s="3" t="s">
        <v>109</v>
      </c>
      <c r="BU509" s="3" t="s">
        <v>109</v>
      </c>
      <c r="BV509" s="3" t="s">
        <v>109</v>
      </c>
      <c r="BW509" s="48">
        <f>((AT509-BY509)/K509)</f>
        <v>3.2915092634776002</v>
      </c>
      <c r="BX509" s="3" t="s">
        <v>109</v>
      </c>
      <c r="BY509" s="48">
        <f>CC509*CB509</f>
        <v>60555.599000000002</v>
      </c>
      <c r="BZ509" s="3">
        <v>7.4999999999999997E-2</v>
      </c>
      <c r="CA509" s="4">
        <f>C509</f>
        <v>2.4108999999999998E-2</v>
      </c>
      <c r="CB509" s="3">
        <f>BZ509+CA509</f>
        <v>9.9109000000000003E-2</v>
      </c>
      <c r="CC509" s="47">
        <v>611000</v>
      </c>
      <c r="CD509" s="46">
        <v>0</v>
      </c>
      <c r="CE509" s="46">
        <f>CC509-CD509</f>
        <v>611000</v>
      </c>
      <c r="CF509" s="46" t="s">
        <v>109</v>
      </c>
      <c r="CG509" s="46">
        <f>CE509/K509</f>
        <v>92.786636294608954</v>
      </c>
      <c r="CH509" s="3" t="s">
        <v>2555</v>
      </c>
      <c r="CI509" s="3" t="s">
        <v>109</v>
      </c>
      <c r="CJ509" s="3" t="s">
        <v>109</v>
      </c>
      <c r="CK509" s="3" t="s">
        <v>109</v>
      </c>
      <c r="CL509" s="3" t="s">
        <v>109</v>
      </c>
      <c r="CM509" s="3" t="s">
        <v>109</v>
      </c>
      <c r="CN509" s="3" t="s">
        <v>109</v>
      </c>
      <c r="CO509" s="3" t="s">
        <v>109</v>
      </c>
      <c r="CP509" s="3" t="s">
        <v>109</v>
      </c>
      <c r="CQ509" s="5" t="s">
        <v>113</v>
      </c>
      <c r="CR509" s="5" t="s">
        <v>109</v>
      </c>
      <c r="CV509" s="21" t="s">
        <v>113</v>
      </c>
    </row>
    <row r="510" spans="1:100" x14ac:dyDescent="0.25">
      <c r="A510" s="3" t="s">
        <v>2461</v>
      </c>
      <c r="B510" s="3" t="s">
        <v>118</v>
      </c>
      <c r="C510" s="4">
        <v>2.5474E-2</v>
      </c>
      <c r="D510" s="3" t="s">
        <v>109</v>
      </c>
      <c r="E510" s="3" t="s">
        <v>2462</v>
      </c>
      <c r="F510" s="3" t="s">
        <v>2463</v>
      </c>
      <c r="G510" s="3" t="s">
        <v>106</v>
      </c>
      <c r="H510" s="4">
        <v>47905</v>
      </c>
      <c r="I510" s="3" t="s">
        <v>2233</v>
      </c>
      <c r="J510" s="3" t="s">
        <v>2435</v>
      </c>
      <c r="K510" s="4">
        <v>3248</v>
      </c>
      <c r="L510" s="3" t="s">
        <v>109</v>
      </c>
      <c r="M510" s="3" t="s">
        <v>109</v>
      </c>
      <c r="N510" s="3" t="s">
        <v>109</v>
      </c>
      <c r="O510" s="3" t="s">
        <v>109</v>
      </c>
      <c r="P510" s="3" t="s">
        <v>109</v>
      </c>
      <c r="Q510" s="2"/>
      <c r="S510" s="48">
        <v>13.5</v>
      </c>
      <c r="T510" s="3" t="s">
        <v>109</v>
      </c>
      <c r="U510" s="3" t="s">
        <v>109</v>
      </c>
      <c r="V510" s="3" t="s">
        <v>109</v>
      </c>
      <c r="W510" s="3" t="s">
        <v>109</v>
      </c>
      <c r="X510" s="3" t="s">
        <v>109</v>
      </c>
      <c r="Y510" s="3" t="s">
        <v>109</v>
      </c>
      <c r="Z510" s="3" t="s">
        <v>109</v>
      </c>
      <c r="AA510" s="4">
        <v>1987</v>
      </c>
      <c r="AB510" s="3" t="s">
        <v>109</v>
      </c>
      <c r="AC510" s="5" t="s">
        <v>111</v>
      </c>
      <c r="AD510" s="3" t="s">
        <v>135</v>
      </c>
      <c r="AE510" s="3" t="s">
        <v>109</v>
      </c>
      <c r="AF510" s="4">
        <v>3</v>
      </c>
      <c r="AG510" s="3" t="s">
        <v>109</v>
      </c>
      <c r="AH510" s="3" t="s">
        <v>111</v>
      </c>
      <c r="AI510" s="3" t="s">
        <v>109</v>
      </c>
      <c r="AN510" s="3" t="s">
        <v>109</v>
      </c>
      <c r="AO510" s="42">
        <f>K510*S510</f>
        <v>43848</v>
      </c>
      <c r="AP510" s="3" t="s">
        <v>109</v>
      </c>
      <c r="AQ510" s="3">
        <v>7.4999999999999997E-2</v>
      </c>
      <c r="AR510" s="3" t="s">
        <v>109</v>
      </c>
      <c r="AS510" s="3" t="s">
        <v>109</v>
      </c>
      <c r="AT510" s="46">
        <f>AO510*(1-AQ510)</f>
        <v>40559.4</v>
      </c>
      <c r="AU510" s="3" t="s">
        <v>109</v>
      </c>
      <c r="AV510" s="3" t="s">
        <v>109</v>
      </c>
      <c r="AW510" s="3" t="s">
        <v>109</v>
      </c>
      <c r="AX510" s="3" t="s">
        <v>109</v>
      </c>
      <c r="AY510" s="3" t="s">
        <v>109</v>
      </c>
      <c r="AZ510" s="3" t="s">
        <v>109</v>
      </c>
      <c r="BA510" s="48">
        <f>BW510*0.15</f>
        <v>0.49454624076354692</v>
      </c>
      <c r="BB510" s="48">
        <f>BW510*0.35</f>
        <v>1.1539412284482762</v>
      </c>
      <c r="BC510" s="48">
        <f>BW510*0.3</f>
        <v>0.98909248152709384</v>
      </c>
      <c r="BD510" s="48">
        <f>BW510*0.2</f>
        <v>0.65939498768472937</v>
      </c>
      <c r="BE510" s="3" t="s">
        <v>109</v>
      </c>
      <c r="BF510" s="3" t="s">
        <v>109</v>
      </c>
      <c r="BG510" s="3" t="s">
        <v>109</v>
      </c>
      <c r="BH510" s="3" t="s">
        <v>109</v>
      </c>
      <c r="BI510" s="3" t="s">
        <v>109</v>
      </c>
      <c r="BJ510" s="3" t="s">
        <v>109</v>
      </c>
      <c r="BK510" s="3" t="s">
        <v>109</v>
      </c>
      <c r="BM510" s="3" t="s">
        <v>109</v>
      </c>
      <c r="BN510" s="3" t="s">
        <v>109</v>
      </c>
      <c r="BO510" s="3" t="s">
        <v>109</v>
      </c>
      <c r="BP510" s="3" t="s">
        <v>109</v>
      </c>
      <c r="BQ510" s="3" t="s">
        <v>109</v>
      </c>
      <c r="BR510" s="3" t="s">
        <v>109</v>
      </c>
      <c r="BS510" s="3" t="s">
        <v>109</v>
      </c>
      <c r="BT510" s="3" t="s">
        <v>109</v>
      </c>
      <c r="BU510" s="3" t="s">
        <v>109</v>
      </c>
      <c r="BV510" s="3" t="s">
        <v>109</v>
      </c>
      <c r="BW510" s="48">
        <f>((AT510-BY510)/K510)</f>
        <v>3.2969749384236464</v>
      </c>
      <c r="BX510" s="3" t="s">
        <v>109</v>
      </c>
      <c r="BY510" s="48">
        <f>CC510*CB510</f>
        <v>29850.825399999998</v>
      </c>
      <c r="BZ510" s="3">
        <v>7.4999999999999997E-2</v>
      </c>
      <c r="CA510" s="4">
        <f>C510</f>
        <v>2.5474E-2</v>
      </c>
      <c r="CB510" s="3">
        <f>BZ510+CA510</f>
        <v>0.10047399999999999</v>
      </c>
      <c r="CC510" s="47">
        <v>297100</v>
      </c>
      <c r="CD510" s="46">
        <v>0</v>
      </c>
      <c r="CE510" s="46">
        <f>CC510-CD510</f>
        <v>297100</v>
      </c>
      <c r="CF510" s="46" t="s">
        <v>109</v>
      </c>
      <c r="CG510" s="46">
        <f>CE510/K510</f>
        <v>91.471674876847288</v>
      </c>
      <c r="CH510" s="3" t="s">
        <v>109</v>
      </c>
      <c r="CI510" s="3" t="s">
        <v>109</v>
      </c>
      <c r="CJ510" s="3" t="s">
        <v>109</v>
      </c>
      <c r="CK510" s="3" t="s">
        <v>109</v>
      </c>
      <c r="CL510" s="3" t="s">
        <v>109</v>
      </c>
      <c r="CM510" s="3" t="s">
        <v>109</v>
      </c>
      <c r="CN510" s="3" t="s">
        <v>109</v>
      </c>
      <c r="CO510" s="3" t="s">
        <v>109</v>
      </c>
      <c r="CP510" s="3" t="s">
        <v>109</v>
      </c>
      <c r="CQ510" s="5" t="s">
        <v>113</v>
      </c>
      <c r="CR510" s="5" t="s">
        <v>109</v>
      </c>
      <c r="CV510" s="21" t="s">
        <v>113</v>
      </c>
    </row>
    <row r="511" spans="1:100" x14ac:dyDescent="0.25">
      <c r="A511" s="3" t="s">
        <v>2793</v>
      </c>
      <c r="B511" s="3" t="s">
        <v>152</v>
      </c>
      <c r="C511" s="4">
        <v>2.7786000000000002E-2</v>
      </c>
      <c r="D511" s="3" t="s">
        <v>109</v>
      </c>
      <c r="E511" s="3" t="s">
        <v>2794</v>
      </c>
      <c r="F511" s="3" t="s">
        <v>2795</v>
      </c>
      <c r="G511" s="3" t="s">
        <v>133</v>
      </c>
      <c r="H511" s="4">
        <v>47906</v>
      </c>
      <c r="I511" s="3" t="s">
        <v>2233</v>
      </c>
      <c r="J511" s="3" t="s">
        <v>2435</v>
      </c>
      <c r="K511" s="4">
        <v>8292</v>
      </c>
      <c r="L511" s="3" t="s">
        <v>109</v>
      </c>
      <c r="M511" s="3" t="s">
        <v>109</v>
      </c>
      <c r="N511" s="3" t="s">
        <v>109</v>
      </c>
      <c r="O511" s="3" t="s">
        <v>109</v>
      </c>
      <c r="P511" s="3" t="s">
        <v>2796</v>
      </c>
      <c r="Q511" s="2"/>
      <c r="S511" s="48">
        <v>16.5</v>
      </c>
      <c r="T511" s="3" t="s">
        <v>109</v>
      </c>
      <c r="U511" s="3" t="s">
        <v>109</v>
      </c>
      <c r="V511" s="3" t="s">
        <v>109</v>
      </c>
      <c r="W511" s="3" t="s">
        <v>109</v>
      </c>
      <c r="X511" s="3" t="s">
        <v>109</v>
      </c>
      <c r="Y511" s="3" t="s">
        <v>109</v>
      </c>
      <c r="Z511" s="3" t="s">
        <v>109</v>
      </c>
      <c r="AA511" s="4">
        <v>1943</v>
      </c>
      <c r="AB511" s="3" t="s">
        <v>109</v>
      </c>
      <c r="AC511" s="5" t="s">
        <v>135</v>
      </c>
      <c r="AD511" s="3" t="s">
        <v>135</v>
      </c>
      <c r="AE511" s="3" t="s">
        <v>109</v>
      </c>
      <c r="AF511" s="4">
        <v>2</v>
      </c>
      <c r="AG511" s="3" t="s">
        <v>109</v>
      </c>
      <c r="AH511" s="3" t="s">
        <v>123</v>
      </c>
      <c r="AI511" s="3" t="s">
        <v>109</v>
      </c>
      <c r="AN511" s="3" t="s">
        <v>109</v>
      </c>
      <c r="AO511" s="42">
        <f>K511*S511</f>
        <v>136818</v>
      </c>
      <c r="AP511" s="3" t="s">
        <v>109</v>
      </c>
      <c r="AQ511" s="3">
        <v>0.08</v>
      </c>
      <c r="AR511" s="3" t="s">
        <v>109</v>
      </c>
      <c r="AS511" s="3" t="s">
        <v>109</v>
      </c>
      <c r="AT511" s="46">
        <f>AO511*(1-AQ511)</f>
        <v>125872.56000000001</v>
      </c>
      <c r="AU511" s="3" t="s">
        <v>109</v>
      </c>
      <c r="AV511" s="3" t="s">
        <v>109</v>
      </c>
      <c r="AW511" s="3" t="s">
        <v>109</v>
      </c>
      <c r="AX511" s="3" t="s">
        <v>109</v>
      </c>
      <c r="AY511" s="3" t="s">
        <v>109</v>
      </c>
      <c r="AZ511" s="3" t="s">
        <v>109</v>
      </c>
      <c r="BA511" s="48">
        <f>BW511*0.15</f>
        <v>0.86592374457308263</v>
      </c>
      <c r="BB511" s="48">
        <f>BW511*0.35</f>
        <v>2.0204887373371929</v>
      </c>
      <c r="BC511" s="48">
        <f>BW511*0.3</f>
        <v>1.7318474891461653</v>
      </c>
      <c r="BD511" s="48">
        <f>BW511*0.2</f>
        <v>1.1545649927641104</v>
      </c>
      <c r="BE511" s="3" t="s">
        <v>109</v>
      </c>
      <c r="BF511" s="3" t="s">
        <v>109</v>
      </c>
      <c r="BG511" s="3" t="s">
        <v>109</v>
      </c>
      <c r="BH511" s="3" t="s">
        <v>109</v>
      </c>
      <c r="BI511" s="3" t="s">
        <v>109</v>
      </c>
      <c r="BJ511" s="3" t="s">
        <v>109</v>
      </c>
      <c r="BK511" s="3" t="s">
        <v>109</v>
      </c>
      <c r="BM511" s="3" t="s">
        <v>109</v>
      </c>
      <c r="BN511" s="3" t="s">
        <v>109</v>
      </c>
      <c r="BO511" s="3" t="s">
        <v>109</v>
      </c>
      <c r="BP511" s="3" t="s">
        <v>109</v>
      </c>
      <c r="BQ511" s="3" t="s">
        <v>109</v>
      </c>
      <c r="BR511" s="3" t="s">
        <v>109</v>
      </c>
      <c r="BS511" s="3" t="s">
        <v>109</v>
      </c>
      <c r="BT511" s="3" t="s">
        <v>109</v>
      </c>
      <c r="BU511" s="3" t="s">
        <v>109</v>
      </c>
      <c r="BV511" s="3" t="s">
        <v>109</v>
      </c>
      <c r="BW511" s="48">
        <f>((AT511-BY511)/K511)</f>
        <v>5.7728249638205513</v>
      </c>
      <c r="BX511" s="3" t="s">
        <v>109</v>
      </c>
      <c r="BY511" s="48">
        <f>CC511*CB511</f>
        <v>78004.295400000003</v>
      </c>
      <c r="BZ511" s="3">
        <v>7.4999999999999997E-2</v>
      </c>
      <c r="CA511" s="4">
        <f>C511</f>
        <v>2.7786000000000002E-2</v>
      </c>
      <c r="CB511" s="3">
        <f>BZ511+CA511</f>
        <v>0.102786</v>
      </c>
      <c r="CC511" s="47">
        <v>758900</v>
      </c>
      <c r="CD511" s="46">
        <v>0</v>
      </c>
      <c r="CE511" s="46">
        <f>CC511-CD511</f>
        <v>758900</v>
      </c>
      <c r="CF511" s="46" t="s">
        <v>109</v>
      </c>
      <c r="CG511" s="46">
        <f>CE511/K511</f>
        <v>91.52194886637723</v>
      </c>
      <c r="CH511" s="3" t="s">
        <v>2797</v>
      </c>
      <c r="CI511" s="3" t="s">
        <v>109</v>
      </c>
      <c r="CJ511" s="3" t="s">
        <v>109</v>
      </c>
      <c r="CK511" s="3" t="s">
        <v>109</v>
      </c>
      <c r="CL511" s="3" t="s">
        <v>109</v>
      </c>
      <c r="CM511" s="3" t="s">
        <v>109</v>
      </c>
      <c r="CN511" s="3" t="s">
        <v>109</v>
      </c>
      <c r="CO511" s="3" t="s">
        <v>109</v>
      </c>
      <c r="CP511" s="3" t="s">
        <v>109</v>
      </c>
      <c r="CQ511" s="5" t="s">
        <v>113</v>
      </c>
      <c r="CR511" s="5" t="s">
        <v>109</v>
      </c>
      <c r="CV511" s="21" t="s">
        <v>113</v>
      </c>
    </row>
    <row r="512" spans="1:100" x14ac:dyDescent="0.25">
      <c r="A512" s="3" t="s">
        <v>2652</v>
      </c>
      <c r="B512" s="3" t="s">
        <v>199</v>
      </c>
      <c r="C512" s="4">
        <v>2.4153000000000001E-2</v>
      </c>
      <c r="D512" s="3" t="s">
        <v>109</v>
      </c>
      <c r="E512" s="3" t="s">
        <v>2653</v>
      </c>
      <c r="F512" s="3" t="s">
        <v>2654</v>
      </c>
      <c r="G512" s="3" t="s">
        <v>106</v>
      </c>
      <c r="H512" s="4">
        <v>47909</v>
      </c>
      <c r="I512" s="3" t="s">
        <v>2233</v>
      </c>
      <c r="J512" s="3" t="s">
        <v>2435</v>
      </c>
      <c r="K512" s="4">
        <v>22100</v>
      </c>
      <c r="L512" s="3" t="s">
        <v>109</v>
      </c>
      <c r="M512" s="3" t="s">
        <v>109</v>
      </c>
      <c r="N512" s="3" t="s">
        <v>109</v>
      </c>
      <c r="O512" s="3" t="s">
        <v>109</v>
      </c>
      <c r="P512" s="3" t="s">
        <v>109</v>
      </c>
      <c r="Q512" s="2"/>
      <c r="S512" s="48">
        <v>16.5</v>
      </c>
      <c r="T512" s="3" t="s">
        <v>109</v>
      </c>
      <c r="U512" s="3" t="s">
        <v>109</v>
      </c>
      <c r="V512" s="3" t="s">
        <v>109</v>
      </c>
      <c r="W512" s="3" t="s">
        <v>109</v>
      </c>
      <c r="X512" s="3" t="s">
        <v>109</v>
      </c>
      <c r="Y512" s="3" t="s">
        <v>109</v>
      </c>
      <c r="Z512" s="3" t="s">
        <v>109</v>
      </c>
      <c r="AA512" s="4">
        <v>1998</v>
      </c>
      <c r="AB512" s="3" t="s">
        <v>109</v>
      </c>
      <c r="AC512" s="5" t="s">
        <v>135</v>
      </c>
      <c r="AD512" s="3" t="s">
        <v>135</v>
      </c>
      <c r="AE512" s="3" t="s">
        <v>109</v>
      </c>
      <c r="AF512" s="4">
        <v>3</v>
      </c>
      <c r="AG512" s="3" t="s">
        <v>109</v>
      </c>
      <c r="AH512" s="3" t="s">
        <v>111</v>
      </c>
      <c r="AI512" s="3" t="s">
        <v>109</v>
      </c>
      <c r="AN512" s="3" t="s">
        <v>109</v>
      </c>
      <c r="AO512" s="42">
        <f>K512*S512</f>
        <v>364650</v>
      </c>
      <c r="AP512" s="3" t="s">
        <v>109</v>
      </c>
      <c r="AQ512" s="3">
        <v>0.08</v>
      </c>
      <c r="AR512" s="3" t="s">
        <v>109</v>
      </c>
      <c r="AS512" s="3" t="s">
        <v>109</v>
      </c>
      <c r="AT512" s="46">
        <f>AO512*(1-AQ512)</f>
        <v>335478</v>
      </c>
      <c r="AU512" s="3" t="s">
        <v>109</v>
      </c>
      <c r="AV512" s="3" t="s">
        <v>109</v>
      </c>
      <c r="AW512" s="3" t="s">
        <v>109</v>
      </c>
      <c r="AX512" s="3" t="s">
        <v>109</v>
      </c>
      <c r="AY512" s="3" t="s">
        <v>109</v>
      </c>
      <c r="AZ512" s="3" t="s">
        <v>109</v>
      </c>
      <c r="BA512" s="48">
        <f>BW512*0.15</f>
        <v>0.91609142579185521</v>
      </c>
      <c r="BB512" s="48">
        <f>BW512*0.35</f>
        <v>2.1375466601809956</v>
      </c>
      <c r="BC512" s="48">
        <f>BW512*0.3</f>
        <v>1.8321828515837104</v>
      </c>
      <c r="BD512" s="48">
        <f>BW512*0.2</f>
        <v>1.2214552343891405</v>
      </c>
      <c r="BE512" s="3" t="s">
        <v>109</v>
      </c>
      <c r="BF512" s="3" t="s">
        <v>109</v>
      </c>
      <c r="BG512" s="3" t="s">
        <v>109</v>
      </c>
      <c r="BH512" s="3" t="s">
        <v>109</v>
      </c>
      <c r="BI512" s="3" t="s">
        <v>109</v>
      </c>
      <c r="BJ512" s="3" t="s">
        <v>109</v>
      </c>
      <c r="BK512" s="3" t="s">
        <v>109</v>
      </c>
      <c r="BM512" s="3" t="s">
        <v>109</v>
      </c>
      <c r="BN512" s="3" t="s">
        <v>109</v>
      </c>
      <c r="BO512" s="3" t="s">
        <v>109</v>
      </c>
      <c r="BP512" s="3" t="s">
        <v>109</v>
      </c>
      <c r="BQ512" s="3" t="s">
        <v>109</v>
      </c>
      <c r="BR512" s="3" t="s">
        <v>109</v>
      </c>
      <c r="BS512" s="3" t="s">
        <v>109</v>
      </c>
      <c r="BT512" s="3" t="s">
        <v>109</v>
      </c>
      <c r="BU512" s="3" t="s">
        <v>109</v>
      </c>
      <c r="BV512" s="3" t="s">
        <v>109</v>
      </c>
      <c r="BW512" s="48">
        <f>((AT512-BY512)/K512)</f>
        <v>6.1072761719457018</v>
      </c>
      <c r="BX512" s="3" t="s">
        <v>109</v>
      </c>
      <c r="BY512" s="48">
        <f>CC512*CB512</f>
        <v>200507.1966</v>
      </c>
      <c r="BZ512" s="3">
        <v>7.4999999999999997E-2</v>
      </c>
      <c r="CA512" s="4">
        <f>C512</f>
        <v>2.4153000000000001E-2</v>
      </c>
      <c r="CB512" s="3">
        <f>BZ512+CA512</f>
        <v>9.9152999999999991E-2</v>
      </c>
      <c r="CC512" s="47">
        <v>2022200</v>
      </c>
      <c r="CD512" s="46">
        <v>0</v>
      </c>
      <c r="CE512" s="46">
        <f>CC512-CD512</f>
        <v>2022200</v>
      </c>
      <c r="CF512" s="46" t="s">
        <v>109</v>
      </c>
      <c r="CG512" s="46">
        <f>CE512/K512</f>
        <v>91.502262443438909</v>
      </c>
      <c r="CH512" s="3" t="s">
        <v>2655</v>
      </c>
      <c r="CI512" s="3" t="s">
        <v>109</v>
      </c>
      <c r="CJ512" s="3" t="s">
        <v>109</v>
      </c>
      <c r="CK512" s="3" t="s">
        <v>109</v>
      </c>
      <c r="CL512" s="3" t="s">
        <v>109</v>
      </c>
      <c r="CM512" s="3" t="s">
        <v>109</v>
      </c>
      <c r="CN512" s="3" t="s">
        <v>109</v>
      </c>
      <c r="CO512" s="3" t="s">
        <v>109</v>
      </c>
      <c r="CP512" s="3" t="s">
        <v>109</v>
      </c>
      <c r="CQ512" s="5" t="s">
        <v>113</v>
      </c>
      <c r="CR512" s="5" t="s">
        <v>109</v>
      </c>
      <c r="CV512" s="21" t="s">
        <v>113</v>
      </c>
    </row>
    <row r="513" spans="1:100" x14ac:dyDescent="0.25">
      <c r="A513" s="3" t="s">
        <v>2502</v>
      </c>
      <c r="B513" s="3" t="s">
        <v>575</v>
      </c>
      <c r="C513" s="4">
        <v>2.5517999999999999E-2</v>
      </c>
      <c r="D513" s="3" t="s">
        <v>109</v>
      </c>
      <c r="E513" s="3" t="s">
        <v>652</v>
      </c>
      <c r="F513" s="3" t="s">
        <v>2503</v>
      </c>
      <c r="G513" s="3" t="s">
        <v>106</v>
      </c>
      <c r="H513" s="4">
        <v>47909</v>
      </c>
      <c r="I513" s="3" t="s">
        <v>2233</v>
      </c>
      <c r="J513" s="3" t="s">
        <v>2435</v>
      </c>
      <c r="K513" s="4">
        <v>9885</v>
      </c>
      <c r="L513" s="3" t="s">
        <v>109</v>
      </c>
      <c r="M513" s="3" t="s">
        <v>109</v>
      </c>
      <c r="N513" s="3" t="s">
        <v>109</v>
      </c>
      <c r="O513" s="3" t="s">
        <v>109</v>
      </c>
      <c r="P513" s="3" t="s">
        <v>109</v>
      </c>
      <c r="Q513" s="2"/>
      <c r="S513" s="48">
        <v>13.5</v>
      </c>
      <c r="T513" s="3" t="s">
        <v>109</v>
      </c>
      <c r="U513" s="3" t="s">
        <v>109</v>
      </c>
      <c r="V513" s="3" t="s">
        <v>109</v>
      </c>
      <c r="W513" s="3" t="s">
        <v>109</v>
      </c>
      <c r="X513" s="3" t="s">
        <v>109</v>
      </c>
      <c r="Y513" s="3" t="s">
        <v>109</v>
      </c>
      <c r="Z513" s="3" t="s">
        <v>109</v>
      </c>
      <c r="AA513" s="4">
        <v>2006</v>
      </c>
      <c r="AB513" s="3" t="s">
        <v>109</v>
      </c>
      <c r="AC513" s="5" t="s">
        <v>111</v>
      </c>
      <c r="AD513" s="3" t="s">
        <v>111</v>
      </c>
      <c r="AE513" s="3" t="s">
        <v>109</v>
      </c>
      <c r="AF513" s="4">
        <v>2</v>
      </c>
      <c r="AG513" s="3" t="s">
        <v>109</v>
      </c>
      <c r="AH513" s="3" t="s">
        <v>111</v>
      </c>
      <c r="AI513" s="3" t="s">
        <v>109</v>
      </c>
      <c r="AN513" s="3" t="s">
        <v>109</v>
      </c>
      <c r="AO513" s="42">
        <f>K513*S513</f>
        <v>133447.5</v>
      </c>
      <c r="AP513" s="3" t="s">
        <v>109</v>
      </c>
      <c r="AQ513" s="3">
        <v>7.4999999999999997E-2</v>
      </c>
      <c r="AR513" s="3" t="s">
        <v>109</v>
      </c>
      <c r="AS513" s="3" t="s">
        <v>109</v>
      </c>
      <c r="AT513" s="46">
        <f>AO513*(1-AQ513)</f>
        <v>123438.9375</v>
      </c>
      <c r="AU513" s="3" t="s">
        <v>109</v>
      </c>
      <c r="AV513" s="3" t="s">
        <v>109</v>
      </c>
      <c r="AW513" s="3" t="s">
        <v>109</v>
      </c>
      <c r="AX513" s="3" t="s">
        <v>109</v>
      </c>
      <c r="AY513" s="3" t="s">
        <v>109</v>
      </c>
      <c r="AZ513" s="3" t="s">
        <v>109</v>
      </c>
      <c r="BA513" s="48">
        <f>BW513*0.15</f>
        <v>0.54061324279210921</v>
      </c>
      <c r="BB513" s="48">
        <f>BW513*0.35</f>
        <v>1.2614308998482548</v>
      </c>
      <c r="BC513" s="48">
        <f>BW513*0.3</f>
        <v>1.0812264855842184</v>
      </c>
      <c r="BD513" s="48">
        <f>BW513*0.2</f>
        <v>0.72081765705614576</v>
      </c>
      <c r="BE513" s="3" t="s">
        <v>109</v>
      </c>
      <c r="BF513" s="3" t="s">
        <v>109</v>
      </c>
      <c r="BG513" s="3" t="s">
        <v>109</v>
      </c>
      <c r="BH513" s="3" t="s">
        <v>109</v>
      </c>
      <c r="BI513" s="3" t="s">
        <v>109</v>
      </c>
      <c r="BJ513" s="3" t="s">
        <v>109</v>
      </c>
      <c r="BK513" s="3" t="s">
        <v>109</v>
      </c>
      <c r="BM513" s="3" t="s">
        <v>109</v>
      </c>
      <c r="BN513" s="3" t="s">
        <v>109</v>
      </c>
      <c r="BO513" s="3" t="s">
        <v>109</v>
      </c>
      <c r="BP513" s="3" t="s">
        <v>109</v>
      </c>
      <c r="BQ513" s="3" t="s">
        <v>109</v>
      </c>
      <c r="BR513" s="3" t="s">
        <v>109</v>
      </c>
      <c r="BS513" s="3" t="s">
        <v>109</v>
      </c>
      <c r="BT513" s="3" t="s">
        <v>109</v>
      </c>
      <c r="BU513" s="3" t="s">
        <v>109</v>
      </c>
      <c r="BV513" s="3" t="s">
        <v>109</v>
      </c>
      <c r="BW513" s="48">
        <f>((AT513-BY513)/K513)</f>
        <v>3.6040882852807283</v>
      </c>
      <c r="BX513" s="3" t="s">
        <v>109</v>
      </c>
      <c r="BY513" s="48">
        <f>CC513*CB513</f>
        <v>87812.524799999999</v>
      </c>
      <c r="BZ513" s="3">
        <v>7.4999999999999997E-2</v>
      </c>
      <c r="CA513" s="4">
        <f>C513</f>
        <v>2.5517999999999999E-2</v>
      </c>
      <c r="CB513" s="3">
        <f>BZ513+CA513</f>
        <v>0.100518</v>
      </c>
      <c r="CC513" s="47">
        <v>873600</v>
      </c>
      <c r="CD513" s="46">
        <v>0</v>
      </c>
      <c r="CE513" s="46">
        <f>CC513-CD513</f>
        <v>873600</v>
      </c>
      <c r="CF513" s="46" t="s">
        <v>109</v>
      </c>
      <c r="CG513" s="46">
        <f>CE513/K513</f>
        <v>88.376327769347498</v>
      </c>
      <c r="CH513" s="3" t="s">
        <v>2504</v>
      </c>
      <c r="CI513" s="3" t="s">
        <v>109</v>
      </c>
      <c r="CJ513" s="3" t="s">
        <v>109</v>
      </c>
      <c r="CK513" s="3" t="s">
        <v>109</v>
      </c>
      <c r="CL513" s="3" t="s">
        <v>109</v>
      </c>
      <c r="CM513" s="3" t="s">
        <v>109</v>
      </c>
      <c r="CN513" s="3" t="s">
        <v>109</v>
      </c>
      <c r="CO513" s="3" t="s">
        <v>109</v>
      </c>
      <c r="CP513" s="3" t="s">
        <v>109</v>
      </c>
      <c r="CQ513" s="5" t="s">
        <v>113</v>
      </c>
      <c r="CR513" s="5" t="s">
        <v>109</v>
      </c>
      <c r="CV513" s="21" t="s">
        <v>113</v>
      </c>
    </row>
    <row r="514" spans="1:100" x14ac:dyDescent="0.25">
      <c r="A514" s="3" t="s">
        <v>2433</v>
      </c>
      <c r="B514" s="3" t="s">
        <v>176</v>
      </c>
      <c r="C514" s="4">
        <v>1.4482999999999999E-2</v>
      </c>
      <c r="D514" s="3" t="s">
        <v>109</v>
      </c>
      <c r="E514" s="3" t="s">
        <v>1652</v>
      </c>
      <c r="F514" s="3" t="s">
        <v>2434</v>
      </c>
      <c r="G514" s="3" t="s">
        <v>133</v>
      </c>
      <c r="H514" s="4">
        <v>47906</v>
      </c>
      <c r="I514" s="3" t="s">
        <v>2233</v>
      </c>
      <c r="J514" s="3" t="s">
        <v>2435</v>
      </c>
      <c r="K514" s="4">
        <v>2640</v>
      </c>
      <c r="L514" s="3" t="s">
        <v>109</v>
      </c>
      <c r="M514" s="3" t="s">
        <v>109</v>
      </c>
      <c r="N514" s="3" t="s">
        <v>109</v>
      </c>
      <c r="O514" s="3" t="s">
        <v>109</v>
      </c>
      <c r="P514" s="3" t="s">
        <v>109</v>
      </c>
      <c r="Q514" s="2"/>
      <c r="S514" s="48">
        <v>13.5</v>
      </c>
      <c r="T514" s="3" t="s">
        <v>109</v>
      </c>
      <c r="U514" s="3" t="s">
        <v>109</v>
      </c>
      <c r="V514" s="3" t="s">
        <v>109</v>
      </c>
      <c r="W514" s="3" t="s">
        <v>109</v>
      </c>
      <c r="X514" s="3" t="s">
        <v>109</v>
      </c>
      <c r="Y514" s="3" t="s">
        <v>109</v>
      </c>
      <c r="Z514" s="3" t="s">
        <v>109</v>
      </c>
      <c r="AA514" s="4">
        <v>1968</v>
      </c>
      <c r="AB514" s="3" t="s">
        <v>109</v>
      </c>
      <c r="AC514" s="5" t="s">
        <v>111</v>
      </c>
      <c r="AD514" s="3" t="s">
        <v>111</v>
      </c>
      <c r="AE514" s="3" t="s">
        <v>109</v>
      </c>
      <c r="AF514" s="4">
        <v>2</v>
      </c>
      <c r="AG514" s="3" t="s">
        <v>109</v>
      </c>
      <c r="AH514" s="3" t="s">
        <v>123</v>
      </c>
      <c r="AI514" s="3" t="s">
        <v>109</v>
      </c>
      <c r="AN514" s="3" t="s">
        <v>109</v>
      </c>
      <c r="AO514" s="42">
        <f>K514*S514</f>
        <v>35640</v>
      </c>
      <c r="AP514" s="3" t="s">
        <v>109</v>
      </c>
      <c r="AQ514" s="3">
        <v>7.4999999999999997E-2</v>
      </c>
      <c r="AR514" s="3" t="s">
        <v>109</v>
      </c>
      <c r="AS514" s="3" t="s">
        <v>109</v>
      </c>
      <c r="AT514" s="46">
        <f>AO514*(1-AQ514)</f>
        <v>32967</v>
      </c>
      <c r="AU514" s="3" t="s">
        <v>109</v>
      </c>
      <c r="AV514" s="3" t="s">
        <v>109</v>
      </c>
      <c r="AW514" s="3" t="s">
        <v>109</v>
      </c>
      <c r="AX514" s="3" t="s">
        <v>109</v>
      </c>
      <c r="AY514" s="3" t="s">
        <v>109</v>
      </c>
      <c r="AZ514" s="3" t="s">
        <v>109</v>
      </c>
      <c r="BA514" s="48">
        <f>BW514*0.15</f>
        <v>0.56799510795454555</v>
      </c>
      <c r="BB514" s="48">
        <f>BW514*0.35</f>
        <v>1.3253219185606062</v>
      </c>
      <c r="BC514" s="48">
        <f>BW514*0.3</f>
        <v>1.1359902159090911</v>
      </c>
      <c r="BD514" s="48">
        <f>BW514*0.2</f>
        <v>0.75732681060606089</v>
      </c>
      <c r="BE514" s="3" t="s">
        <v>109</v>
      </c>
      <c r="BF514" s="3" t="s">
        <v>109</v>
      </c>
      <c r="BG514" s="3" t="s">
        <v>109</v>
      </c>
      <c r="BH514" s="3" t="s">
        <v>109</v>
      </c>
      <c r="BI514" s="3" t="s">
        <v>109</v>
      </c>
      <c r="BJ514" s="3" t="s">
        <v>109</v>
      </c>
      <c r="BK514" s="3" t="s">
        <v>109</v>
      </c>
      <c r="BM514" s="3" t="s">
        <v>109</v>
      </c>
      <c r="BN514" s="3" t="s">
        <v>109</v>
      </c>
      <c r="BO514" s="3" t="s">
        <v>109</v>
      </c>
      <c r="BP514" s="3" t="s">
        <v>109</v>
      </c>
      <c r="BQ514" s="3" t="s">
        <v>109</v>
      </c>
      <c r="BR514" s="3" t="s">
        <v>109</v>
      </c>
      <c r="BS514" s="3" t="s">
        <v>109</v>
      </c>
      <c r="BT514" s="3" t="s">
        <v>109</v>
      </c>
      <c r="BU514" s="3" t="s">
        <v>109</v>
      </c>
      <c r="BV514" s="3" t="s">
        <v>109</v>
      </c>
      <c r="BW514" s="48">
        <f>((AT514-BY514)/K514)</f>
        <v>3.786634053030304</v>
      </c>
      <c r="BX514" s="3" t="s">
        <v>109</v>
      </c>
      <c r="BY514" s="48">
        <f>CC514*CB514</f>
        <v>22970.286099999998</v>
      </c>
      <c r="BZ514" s="3">
        <v>7.4999999999999997E-2</v>
      </c>
      <c r="CA514" s="4">
        <f>C514</f>
        <v>1.4482999999999999E-2</v>
      </c>
      <c r="CB514" s="3">
        <f>BZ514+CA514</f>
        <v>8.9482999999999993E-2</v>
      </c>
      <c r="CC514" s="47">
        <v>256700</v>
      </c>
      <c r="CD514" s="46">
        <v>0</v>
      </c>
      <c r="CE514" s="46">
        <f>CC514-CD514</f>
        <v>256700</v>
      </c>
      <c r="CF514" s="46" t="s">
        <v>109</v>
      </c>
      <c r="CG514" s="46">
        <f>CE514/K514</f>
        <v>97.234848484848484</v>
      </c>
      <c r="CH514" s="3" t="s">
        <v>203</v>
      </c>
      <c r="CI514" s="3" t="s">
        <v>109</v>
      </c>
      <c r="CJ514" s="3" t="s">
        <v>109</v>
      </c>
      <c r="CK514" s="3" t="s">
        <v>109</v>
      </c>
      <c r="CL514" s="3" t="s">
        <v>109</v>
      </c>
      <c r="CM514" s="3" t="s">
        <v>109</v>
      </c>
      <c r="CN514" s="3" t="s">
        <v>109</v>
      </c>
      <c r="CO514" s="3" t="s">
        <v>109</v>
      </c>
      <c r="CP514" s="3" t="s">
        <v>109</v>
      </c>
      <c r="CQ514" s="5" t="s">
        <v>113</v>
      </c>
      <c r="CR514" s="5" t="s">
        <v>109</v>
      </c>
      <c r="CV514" s="21" t="s">
        <v>113</v>
      </c>
    </row>
    <row r="515" spans="1:100" x14ac:dyDescent="0.25">
      <c r="A515" s="3" t="s">
        <v>2885</v>
      </c>
      <c r="B515" s="3" t="s">
        <v>152</v>
      </c>
      <c r="C515" s="4">
        <v>2.7786000000000002E-2</v>
      </c>
      <c r="D515" s="3" t="s">
        <v>109</v>
      </c>
      <c r="E515" s="3" t="s">
        <v>2886</v>
      </c>
      <c r="F515" s="3" t="s">
        <v>2887</v>
      </c>
      <c r="G515" s="3" t="s">
        <v>133</v>
      </c>
      <c r="H515" s="4">
        <v>47906</v>
      </c>
      <c r="I515" s="3" t="s">
        <v>2233</v>
      </c>
      <c r="J515" s="3" t="s">
        <v>2435</v>
      </c>
      <c r="K515" s="4">
        <v>8952</v>
      </c>
      <c r="L515" s="3" t="s">
        <v>109</v>
      </c>
      <c r="M515" s="3" t="s">
        <v>109</v>
      </c>
      <c r="N515" s="3" t="s">
        <v>109</v>
      </c>
      <c r="O515" s="3" t="s">
        <v>109</v>
      </c>
      <c r="P515" s="3" t="s">
        <v>109</v>
      </c>
      <c r="Q515" s="2"/>
      <c r="S515" s="48">
        <v>16.5</v>
      </c>
      <c r="T515" s="3" t="s">
        <v>109</v>
      </c>
      <c r="U515" s="3" t="s">
        <v>109</v>
      </c>
      <c r="V515" s="3" t="s">
        <v>109</v>
      </c>
      <c r="W515" s="3" t="s">
        <v>109</v>
      </c>
      <c r="X515" s="3" t="s">
        <v>109</v>
      </c>
      <c r="Y515" s="3" t="s">
        <v>109</v>
      </c>
      <c r="Z515" s="3" t="s">
        <v>109</v>
      </c>
      <c r="AA515" s="4">
        <v>1929</v>
      </c>
      <c r="AB515" s="3" t="s">
        <v>109</v>
      </c>
      <c r="AC515" s="5" t="s">
        <v>135</v>
      </c>
      <c r="AD515" s="3" t="s">
        <v>156</v>
      </c>
      <c r="AE515" s="3" t="s">
        <v>109</v>
      </c>
      <c r="AF515" s="4">
        <v>1</v>
      </c>
      <c r="AG515" s="3" t="s">
        <v>109</v>
      </c>
      <c r="AH515" s="3" t="s">
        <v>126</v>
      </c>
      <c r="AI515" s="3" t="s">
        <v>109</v>
      </c>
      <c r="AN515" s="3" t="s">
        <v>109</v>
      </c>
      <c r="AO515" s="42">
        <f>K515*S515</f>
        <v>147708</v>
      </c>
      <c r="AP515" s="3" t="s">
        <v>109</v>
      </c>
      <c r="AQ515" s="3">
        <v>0.08</v>
      </c>
      <c r="AR515" s="3" t="s">
        <v>109</v>
      </c>
      <c r="AS515" s="3" t="s">
        <v>109</v>
      </c>
      <c r="AT515" s="46">
        <f>AO515*(1-AQ515)</f>
        <v>135891.36000000002</v>
      </c>
      <c r="AU515" s="3" t="s">
        <v>109</v>
      </c>
      <c r="AV515" s="3" t="s">
        <v>109</v>
      </c>
      <c r="AW515" s="3" t="s">
        <v>109</v>
      </c>
      <c r="AX515" s="3" t="s">
        <v>109</v>
      </c>
      <c r="AY515" s="3" t="s">
        <v>109</v>
      </c>
      <c r="AZ515" s="3" t="s">
        <v>109</v>
      </c>
      <c r="BA515" s="48">
        <f>BW515*0.15</f>
        <v>0.92225020777479905</v>
      </c>
      <c r="BB515" s="48">
        <f>BW515*0.35</f>
        <v>2.1519171514745312</v>
      </c>
      <c r="BC515" s="48">
        <f>BW515*0.3</f>
        <v>1.8445004155495981</v>
      </c>
      <c r="BD515" s="48">
        <f>BW515*0.2</f>
        <v>1.2296669436997323</v>
      </c>
      <c r="BE515" s="3" t="s">
        <v>109</v>
      </c>
      <c r="BF515" s="3" t="s">
        <v>109</v>
      </c>
      <c r="BG515" s="3" t="s">
        <v>109</v>
      </c>
      <c r="BH515" s="3" t="s">
        <v>109</v>
      </c>
      <c r="BI515" s="3" t="s">
        <v>109</v>
      </c>
      <c r="BJ515" s="3" t="s">
        <v>109</v>
      </c>
      <c r="BK515" s="3" t="s">
        <v>109</v>
      </c>
      <c r="BM515" s="3" t="s">
        <v>109</v>
      </c>
      <c r="BN515" s="3" t="s">
        <v>109</v>
      </c>
      <c r="BO515" s="3" t="s">
        <v>109</v>
      </c>
      <c r="BP515" s="3" t="s">
        <v>109</v>
      </c>
      <c r="BQ515" s="3" t="s">
        <v>109</v>
      </c>
      <c r="BR515" s="3" t="s">
        <v>109</v>
      </c>
      <c r="BS515" s="3" t="s">
        <v>109</v>
      </c>
      <c r="BT515" s="3" t="s">
        <v>109</v>
      </c>
      <c r="BU515" s="3" t="s">
        <v>109</v>
      </c>
      <c r="BV515" s="3" t="s">
        <v>109</v>
      </c>
      <c r="BW515" s="48">
        <f>((AT515-BY515)/K515)</f>
        <v>6.1483347184986608</v>
      </c>
      <c r="BX515" s="3" t="s">
        <v>109</v>
      </c>
      <c r="BY515" s="48">
        <f>CC515*CB515</f>
        <v>80851.467600000004</v>
      </c>
      <c r="BZ515" s="3">
        <v>7.4999999999999997E-2</v>
      </c>
      <c r="CA515" s="4">
        <f>C515</f>
        <v>2.7786000000000002E-2</v>
      </c>
      <c r="CB515" s="3">
        <f>BZ515+CA515</f>
        <v>0.102786</v>
      </c>
      <c r="CC515" s="47">
        <v>786600</v>
      </c>
      <c r="CD515" s="46">
        <v>0</v>
      </c>
      <c r="CE515" s="46">
        <f>CC515-CD515</f>
        <v>786600</v>
      </c>
      <c r="CF515" s="46" t="s">
        <v>109</v>
      </c>
      <c r="CG515" s="46">
        <f>CE515/K515</f>
        <v>87.868632707774793</v>
      </c>
      <c r="CH515" s="3" t="s">
        <v>2888</v>
      </c>
      <c r="CI515" s="3" t="s">
        <v>109</v>
      </c>
      <c r="CJ515" s="3" t="s">
        <v>109</v>
      </c>
      <c r="CK515" s="3" t="s">
        <v>109</v>
      </c>
      <c r="CL515" s="3" t="s">
        <v>109</v>
      </c>
      <c r="CM515" s="3" t="s">
        <v>109</v>
      </c>
      <c r="CN515" s="3" t="s">
        <v>109</v>
      </c>
      <c r="CO515" s="3" t="s">
        <v>109</v>
      </c>
      <c r="CP515" s="3" t="s">
        <v>109</v>
      </c>
      <c r="CQ515" s="5" t="s">
        <v>113</v>
      </c>
      <c r="CR515" s="5" t="s">
        <v>109</v>
      </c>
      <c r="CV515" s="21" t="s">
        <v>126</v>
      </c>
    </row>
    <row r="516" spans="1:100" x14ac:dyDescent="0.25">
      <c r="A516" s="3" t="s">
        <v>2530</v>
      </c>
      <c r="B516" s="3" t="s">
        <v>118</v>
      </c>
      <c r="C516" s="4">
        <v>2.5474E-2</v>
      </c>
      <c r="D516" s="3" t="s">
        <v>109</v>
      </c>
      <c r="E516" s="3" t="s">
        <v>2531</v>
      </c>
      <c r="F516" s="3" t="s">
        <v>2532</v>
      </c>
      <c r="G516" s="3" t="s">
        <v>106</v>
      </c>
      <c r="H516" s="4">
        <v>47905</v>
      </c>
      <c r="I516" s="3" t="s">
        <v>2233</v>
      </c>
      <c r="J516" s="3" t="s">
        <v>2435</v>
      </c>
      <c r="K516" s="4">
        <v>5900</v>
      </c>
      <c r="L516" s="3" t="s">
        <v>109</v>
      </c>
      <c r="M516" s="3" t="s">
        <v>109</v>
      </c>
      <c r="N516" s="3" t="s">
        <v>109</v>
      </c>
      <c r="O516" s="3" t="s">
        <v>109</v>
      </c>
      <c r="P516" s="3" t="s">
        <v>109</v>
      </c>
      <c r="Q516" s="2"/>
      <c r="S516" s="48">
        <v>13.5</v>
      </c>
      <c r="T516" s="3" t="s">
        <v>109</v>
      </c>
      <c r="U516" s="3" t="s">
        <v>109</v>
      </c>
      <c r="V516" s="3" t="s">
        <v>109</v>
      </c>
      <c r="W516" s="3" t="s">
        <v>109</v>
      </c>
      <c r="X516" s="3" t="s">
        <v>109</v>
      </c>
      <c r="Y516" s="3" t="s">
        <v>109</v>
      </c>
      <c r="Z516" s="3" t="s">
        <v>109</v>
      </c>
      <c r="AA516" s="4">
        <v>2003</v>
      </c>
      <c r="AB516" s="3" t="s">
        <v>109</v>
      </c>
      <c r="AC516" s="5" t="s">
        <v>111</v>
      </c>
      <c r="AD516" s="3" t="s">
        <v>111</v>
      </c>
      <c r="AE516" s="3" t="s">
        <v>109</v>
      </c>
      <c r="AF516" s="4">
        <v>2</v>
      </c>
      <c r="AG516" s="3" t="s">
        <v>109</v>
      </c>
      <c r="AH516" s="3" t="s">
        <v>111</v>
      </c>
      <c r="AI516" s="3" t="s">
        <v>109</v>
      </c>
      <c r="AN516" s="3" t="s">
        <v>109</v>
      </c>
      <c r="AO516" s="42">
        <f>K516*S516</f>
        <v>79650</v>
      </c>
      <c r="AP516" s="3" t="s">
        <v>109</v>
      </c>
      <c r="AQ516" s="3">
        <v>7.4999999999999997E-2</v>
      </c>
      <c r="AR516" s="3" t="s">
        <v>109</v>
      </c>
      <c r="AS516" s="3" t="s">
        <v>109</v>
      </c>
      <c r="AT516" s="46">
        <f>AO516*(1-AQ516)</f>
        <v>73676.25</v>
      </c>
      <c r="AU516" s="3" t="s">
        <v>109</v>
      </c>
      <c r="AV516" s="3" t="s">
        <v>109</v>
      </c>
      <c r="AW516" s="3" t="s">
        <v>109</v>
      </c>
      <c r="AX516" s="3" t="s">
        <v>109</v>
      </c>
      <c r="AY516" s="3" t="s">
        <v>109</v>
      </c>
      <c r="AZ516" s="3" t="s">
        <v>109</v>
      </c>
      <c r="BA516" s="48">
        <f>BW516*0.15</f>
        <v>0.61149512033898301</v>
      </c>
      <c r="BB516" s="48">
        <f>BW516*0.35</f>
        <v>1.4268219474576271</v>
      </c>
      <c r="BC516" s="48">
        <f>BW516*0.3</f>
        <v>1.222990240677966</v>
      </c>
      <c r="BD516" s="48">
        <f>BW516*0.2</f>
        <v>0.81532682711864413</v>
      </c>
      <c r="BE516" s="3" t="s">
        <v>109</v>
      </c>
      <c r="BF516" s="3" t="s">
        <v>109</v>
      </c>
      <c r="BG516" s="3" t="s">
        <v>109</v>
      </c>
      <c r="BH516" s="3" t="s">
        <v>109</v>
      </c>
      <c r="BI516" s="3" t="s">
        <v>109</v>
      </c>
      <c r="BJ516" s="3" t="s">
        <v>109</v>
      </c>
      <c r="BK516" s="3" t="s">
        <v>109</v>
      </c>
      <c r="BM516" s="3" t="s">
        <v>109</v>
      </c>
      <c r="BN516" s="3" t="s">
        <v>109</v>
      </c>
      <c r="BO516" s="3" t="s">
        <v>109</v>
      </c>
      <c r="BP516" s="3" t="s">
        <v>109</v>
      </c>
      <c r="BQ516" s="3" t="s">
        <v>109</v>
      </c>
      <c r="BR516" s="3" t="s">
        <v>109</v>
      </c>
      <c r="BS516" s="3" t="s">
        <v>109</v>
      </c>
      <c r="BT516" s="3" t="s">
        <v>109</v>
      </c>
      <c r="BU516" s="3" t="s">
        <v>109</v>
      </c>
      <c r="BV516" s="3" t="s">
        <v>109</v>
      </c>
      <c r="BW516" s="48">
        <f>((AT516-BY516)/K516)</f>
        <v>4.0766341355932205</v>
      </c>
      <c r="BX516" s="3" t="s">
        <v>109</v>
      </c>
      <c r="BY516" s="48">
        <f>CC516*CB516</f>
        <v>49624.1086</v>
      </c>
      <c r="BZ516" s="3">
        <v>7.4999999999999997E-2</v>
      </c>
      <c r="CA516" s="4">
        <f>C516</f>
        <v>2.5474E-2</v>
      </c>
      <c r="CB516" s="3">
        <f>BZ516+CA516</f>
        <v>0.10047399999999999</v>
      </c>
      <c r="CC516" s="47">
        <v>493900</v>
      </c>
      <c r="CD516" s="46">
        <v>0</v>
      </c>
      <c r="CE516" s="46">
        <f>CC516-CD516</f>
        <v>493900</v>
      </c>
      <c r="CF516" s="46" t="s">
        <v>109</v>
      </c>
      <c r="CG516" s="46">
        <f>CE516/K516</f>
        <v>83.711864406779668</v>
      </c>
      <c r="CH516" s="3" t="s">
        <v>2533</v>
      </c>
      <c r="CI516" s="3" t="s">
        <v>109</v>
      </c>
      <c r="CJ516" s="3" t="s">
        <v>109</v>
      </c>
      <c r="CK516" s="3" t="s">
        <v>109</v>
      </c>
      <c r="CL516" s="3" t="s">
        <v>109</v>
      </c>
      <c r="CM516" s="3" t="s">
        <v>109</v>
      </c>
      <c r="CN516" s="3" t="s">
        <v>109</v>
      </c>
      <c r="CO516" s="3" t="s">
        <v>109</v>
      </c>
      <c r="CP516" s="3" t="s">
        <v>109</v>
      </c>
      <c r="CQ516" s="5" t="s">
        <v>113</v>
      </c>
      <c r="CR516" s="5" t="s">
        <v>109</v>
      </c>
      <c r="CV516" s="21" t="s">
        <v>113</v>
      </c>
    </row>
    <row r="517" spans="1:100" x14ac:dyDescent="0.25">
      <c r="A517" s="3" t="s">
        <v>2542</v>
      </c>
      <c r="B517" s="3" t="s">
        <v>199</v>
      </c>
      <c r="C517" s="4">
        <v>2.4153000000000001E-2</v>
      </c>
      <c r="D517" s="3" t="s">
        <v>109</v>
      </c>
      <c r="E517" s="3" t="s">
        <v>2543</v>
      </c>
      <c r="F517" s="3" t="s">
        <v>2544</v>
      </c>
      <c r="G517" s="3" t="s">
        <v>106</v>
      </c>
      <c r="H517" s="4">
        <v>47909</v>
      </c>
      <c r="I517" s="3" t="s">
        <v>2233</v>
      </c>
      <c r="J517" s="3" t="s">
        <v>2435</v>
      </c>
      <c r="K517" s="4">
        <v>9015</v>
      </c>
      <c r="L517" s="3" t="s">
        <v>109</v>
      </c>
      <c r="M517" s="3" t="s">
        <v>109</v>
      </c>
      <c r="N517" s="3" t="s">
        <v>109</v>
      </c>
      <c r="O517" s="3" t="s">
        <v>109</v>
      </c>
      <c r="P517" s="3" t="s">
        <v>109</v>
      </c>
      <c r="Q517" s="2"/>
      <c r="S517" s="48">
        <v>13.5</v>
      </c>
      <c r="T517" s="3" t="s">
        <v>109</v>
      </c>
      <c r="U517" s="3" t="s">
        <v>109</v>
      </c>
      <c r="V517" s="3" t="s">
        <v>109</v>
      </c>
      <c r="W517" s="3" t="s">
        <v>109</v>
      </c>
      <c r="X517" s="3" t="s">
        <v>109</v>
      </c>
      <c r="Y517" s="3" t="s">
        <v>109</v>
      </c>
      <c r="Z517" s="3" t="s">
        <v>109</v>
      </c>
      <c r="AA517" s="4">
        <v>2003</v>
      </c>
      <c r="AB517" s="3" t="s">
        <v>109</v>
      </c>
      <c r="AC517" s="5" t="s">
        <v>111</v>
      </c>
      <c r="AD517" s="3" t="s">
        <v>111</v>
      </c>
      <c r="AE517" s="3" t="s">
        <v>109</v>
      </c>
      <c r="AF517" s="4">
        <v>3</v>
      </c>
      <c r="AG517" s="3" t="s">
        <v>109</v>
      </c>
      <c r="AH517" s="3" t="s">
        <v>111</v>
      </c>
      <c r="AI517" s="3" t="s">
        <v>109</v>
      </c>
      <c r="AN517" s="3" t="s">
        <v>109</v>
      </c>
      <c r="AO517" s="42">
        <f>K517*S517</f>
        <v>121702.5</v>
      </c>
      <c r="AP517" s="3" t="s">
        <v>109</v>
      </c>
      <c r="AQ517" s="3">
        <v>7.4999999999999997E-2</v>
      </c>
      <c r="AR517" s="3" t="s">
        <v>109</v>
      </c>
      <c r="AS517" s="3" t="s">
        <v>109</v>
      </c>
      <c r="AT517" s="46">
        <f>AO517*(1-AQ517)</f>
        <v>112574.8125</v>
      </c>
      <c r="AU517" s="3" t="s">
        <v>109</v>
      </c>
      <c r="AV517" s="3" t="s">
        <v>109</v>
      </c>
      <c r="AW517" s="3" t="s">
        <v>109</v>
      </c>
      <c r="AX517" s="3" t="s">
        <v>109</v>
      </c>
      <c r="AY517" s="3" t="s">
        <v>109</v>
      </c>
      <c r="AZ517" s="3" t="s">
        <v>109</v>
      </c>
      <c r="BA517" s="48">
        <f>BW517*0.15</f>
        <v>0.61581216638935132</v>
      </c>
      <c r="BB517" s="48">
        <f>BW517*0.35</f>
        <v>1.4368950549084862</v>
      </c>
      <c r="BC517" s="48">
        <f>BW517*0.3</f>
        <v>1.2316243327787026</v>
      </c>
      <c r="BD517" s="48">
        <f>BW517*0.2</f>
        <v>0.82108288851913513</v>
      </c>
      <c r="BE517" s="3" t="s">
        <v>109</v>
      </c>
      <c r="BF517" s="3" t="s">
        <v>109</v>
      </c>
      <c r="BG517" s="3" t="s">
        <v>109</v>
      </c>
      <c r="BH517" s="3" t="s">
        <v>109</v>
      </c>
      <c r="BI517" s="3" t="s">
        <v>109</v>
      </c>
      <c r="BJ517" s="3" t="s">
        <v>109</v>
      </c>
      <c r="BK517" s="3" t="s">
        <v>109</v>
      </c>
      <c r="BM517" s="3" t="s">
        <v>109</v>
      </c>
      <c r="BN517" s="3" t="s">
        <v>109</v>
      </c>
      <c r="BO517" s="3" t="s">
        <v>109</v>
      </c>
      <c r="BP517" s="3" t="s">
        <v>109</v>
      </c>
      <c r="BQ517" s="3" t="s">
        <v>109</v>
      </c>
      <c r="BR517" s="3" t="s">
        <v>109</v>
      </c>
      <c r="BS517" s="3" t="s">
        <v>109</v>
      </c>
      <c r="BT517" s="3" t="s">
        <v>109</v>
      </c>
      <c r="BU517" s="3" t="s">
        <v>109</v>
      </c>
      <c r="BV517" s="3" t="s">
        <v>109</v>
      </c>
      <c r="BW517" s="48">
        <f>((AT517-BY517)/K517)</f>
        <v>4.1054144425956753</v>
      </c>
      <c r="BX517" s="3" t="s">
        <v>109</v>
      </c>
      <c r="BY517" s="48">
        <f>CC517*CB517</f>
        <v>75564.501299999989</v>
      </c>
      <c r="BZ517" s="3">
        <v>7.4999999999999997E-2</v>
      </c>
      <c r="CA517" s="4">
        <f>C517</f>
        <v>2.4153000000000001E-2</v>
      </c>
      <c r="CB517" s="3">
        <f>BZ517+CA517</f>
        <v>9.9152999999999991E-2</v>
      </c>
      <c r="CC517" s="47">
        <v>762100</v>
      </c>
      <c r="CD517" s="46">
        <v>0</v>
      </c>
      <c r="CE517" s="46">
        <f>CC517-CD517</f>
        <v>762100</v>
      </c>
      <c r="CF517" s="46" t="s">
        <v>109</v>
      </c>
      <c r="CG517" s="46">
        <f>CE517/K517</f>
        <v>84.536882972823079</v>
      </c>
      <c r="CH517" s="3" t="s">
        <v>109</v>
      </c>
      <c r="CI517" s="3" t="s">
        <v>109</v>
      </c>
      <c r="CJ517" s="3" t="s">
        <v>109</v>
      </c>
      <c r="CK517" s="3" t="s">
        <v>109</v>
      </c>
      <c r="CL517" s="3" t="s">
        <v>109</v>
      </c>
      <c r="CM517" s="3" t="s">
        <v>109</v>
      </c>
      <c r="CN517" s="3" t="s">
        <v>109</v>
      </c>
      <c r="CO517" s="3" t="s">
        <v>109</v>
      </c>
      <c r="CP517" s="3" t="s">
        <v>109</v>
      </c>
      <c r="CQ517" s="5" t="s">
        <v>113</v>
      </c>
      <c r="CR517" s="5" t="s">
        <v>109</v>
      </c>
      <c r="CV517" s="21" t="s">
        <v>113</v>
      </c>
    </row>
    <row r="518" spans="1:100" x14ac:dyDescent="0.25">
      <c r="A518" s="3" t="s">
        <v>2837</v>
      </c>
      <c r="B518" s="3" t="s">
        <v>118</v>
      </c>
      <c r="C518" s="4">
        <v>2.5474E-2</v>
      </c>
      <c r="D518" s="3" t="s">
        <v>109</v>
      </c>
      <c r="E518" s="3" t="s">
        <v>2704</v>
      </c>
      <c r="F518" s="3" t="s">
        <v>2838</v>
      </c>
      <c r="G518" s="3" t="s">
        <v>106</v>
      </c>
      <c r="H518" s="4">
        <v>47905</v>
      </c>
      <c r="I518" s="3" t="s">
        <v>2233</v>
      </c>
      <c r="J518" s="3" t="s">
        <v>2435</v>
      </c>
      <c r="K518" s="4">
        <v>2984</v>
      </c>
      <c r="L518" s="3" t="s">
        <v>109</v>
      </c>
      <c r="M518" s="3" t="s">
        <v>109</v>
      </c>
      <c r="N518" s="3" t="s">
        <v>109</v>
      </c>
      <c r="O518" s="3" t="s">
        <v>109</v>
      </c>
      <c r="P518" s="3" t="s">
        <v>109</v>
      </c>
      <c r="Q518" s="2"/>
      <c r="S518" s="48">
        <v>11</v>
      </c>
      <c r="T518" s="3" t="s">
        <v>109</v>
      </c>
      <c r="U518" s="3" t="s">
        <v>109</v>
      </c>
      <c r="V518" s="3" t="s">
        <v>109</v>
      </c>
      <c r="W518" s="3" t="s">
        <v>109</v>
      </c>
      <c r="X518" s="3" t="s">
        <v>109</v>
      </c>
      <c r="Y518" s="3" t="s">
        <v>109</v>
      </c>
      <c r="Z518" s="3" t="s">
        <v>109</v>
      </c>
      <c r="AA518" s="4">
        <v>1900</v>
      </c>
      <c r="AB518" s="3" t="s">
        <v>109</v>
      </c>
      <c r="AC518" s="5" t="s">
        <v>123</v>
      </c>
      <c r="AD518" s="3" t="s">
        <v>123</v>
      </c>
      <c r="AE518" s="3" t="s">
        <v>109</v>
      </c>
      <c r="AF518" s="4">
        <v>2</v>
      </c>
      <c r="AG518" s="3" t="s">
        <v>109</v>
      </c>
      <c r="AH518" s="3" t="s">
        <v>123</v>
      </c>
      <c r="AI518" s="3" t="s">
        <v>109</v>
      </c>
      <c r="AN518" s="3" t="s">
        <v>109</v>
      </c>
      <c r="AO518" s="42">
        <f>K518*S518</f>
        <v>32824</v>
      </c>
      <c r="AP518" s="3" t="s">
        <v>109</v>
      </c>
      <c r="AQ518" s="3">
        <v>0.1</v>
      </c>
      <c r="AR518" s="3" t="s">
        <v>109</v>
      </c>
      <c r="AS518" s="3" t="s">
        <v>109</v>
      </c>
      <c r="AT518" s="46">
        <f>AO518*(1-AQ518)</f>
        <v>29541.600000000002</v>
      </c>
      <c r="AU518" s="3" t="s">
        <v>109</v>
      </c>
      <c r="AV518" s="3" t="s">
        <v>109</v>
      </c>
      <c r="AW518" s="3" t="s">
        <v>109</v>
      </c>
      <c r="AX518" s="3" t="s">
        <v>109</v>
      </c>
      <c r="AY518" s="3" t="s">
        <v>109</v>
      </c>
      <c r="AZ518" s="3" t="s">
        <v>109</v>
      </c>
      <c r="BA518" s="48">
        <f>BW518*0.15</f>
        <v>0.31877101206434327</v>
      </c>
      <c r="BB518" s="48">
        <f>BW518*0.35</f>
        <v>0.74379902815013421</v>
      </c>
      <c r="BC518" s="48">
        <f>BW518*0.3</f>
        <v>0.63754202412868655</v>
      </c>
      <c r="BD518" s="48">
        <f>BW518*0.2</f>
        <v>0.42502801608579105</v>
      </c>
      <c r="BE518" s="3" t="s">
        <v>109</v>
      </c>
      <c r="BF518" s="3" t="s">
        <v>109</v>
      </c>
      <c r="BG518" s="3" t="s">
        <v>109</v>
      </c>
      <c r="BH518" s="3" t="s">
        <v>109</v>
      </c>
      <c r="BI518" s="3" t="s">
        <v>109</v>
      </c>
      <c r="BJ518" s="3" t="s">
        <v>109</v>
      </c>
      <c r="BK518" s="3" t="s">
        <v>109</v>
      </c>
      <c r="BM518" s="3" t="s">
        <v>109</v>
      </c>
      <c r="BN518" s="3" t="s">
        <v>109</v>
      </c>
      <c r="BO518" s="3" t="s">
        <v>109</v>
      </c>
      <c r="BP518" s="3" t="s">
        <v>109</v>
      </c>
      <c r="BQ518" s="3" t="s">
        <v>109</v>
      </c>
      <c r="BR518" s="3" t="s">
        <v>109</v>
      </c>
      <c r="BS518" s="3" t="s">
        <v>109</v>
      </c>
      <c r="BT518" s="3" t="s">
        <v>109</v>
      </c>
      <c r="BU518" s="3" t="s">
        <v>109</v>
      </c>
      <c r="BV518" s="3" t="s">
        <v>109</v>
      </c>
      <c r="BW518" s="48">
        <f>((AT518-BY518)/K518)</f>
        <v>2.1251400804289551</v>
      </c>
      <c r="BX518" s="3" t="s">
        <v>109</v>
      </c>
      <c r="BY518" s="48">
        <f>CC518*CB518</f>
        <v>23200.182000000001</v>
      </c>
      <c r="BZ518" s="3">
        <v>7.0000000000000007E-2</v>
      </c>
      <c r="CA518" s="4">
        <f>C518</f>
        <v>2.5474E-2</v>
      </c>
      <c r="CB518" s="3">
        <f>BZ518+CA518</f>
        <v>9.5474000000000003E-2</v>
      </c>
      <c r="CC518" s="47">
        <v>243000</v>
      </c>
      <c r="CD518" s="46">
        <v>0</v>
      </c>
      <c r="CE518" s="46">
        <f>CC518-CD518</f>
        <v>243000</v>
      </c>
      <c r="CF518" s="46" t="s">
        <v>109</v>
      </c>
      <c r="CG518" s="46">
        <f>CE518/K518</f>
        <v>81.434316353887397</v>
      </c>
      <c r="CH518" s="3" t="s">
        <v>2840</v>
      </c>
      <c r="CI518" s="3" t="s">
        <v>109</v>
      </c>
      <c r="CJ518" s="3" t="s">
        <v>109</v>
      </c>
      <c r="CK518" s="3" t="s">
        <v>109</v>
      </c>
      <c r="CL518" s="3" t="s">
        <v>109</v>
      </c>
      <c r="CM518" s="3" t="s">
        <v>109</v>
      </c>
      <c r="CN518" s="3" t="s">
        <v>109</v>
      </c>
      <c r="CO518" s="3" t="s">
        <v>109</v>
      </c>
      <c r="CP518" s="3" t="s">
        <v>109</v>
      </c>
      <c r="CQ518" s="5" t="s">
        <v>126</v>
      </c>
      <c r="CR518" s="5" t="s">
        <v>2841</v>
      </c>
      <c r="CV518" s="21" t="s">
        <v>126</v>
      </c>
    </row>
    <row r="519" spans="1:100" x14ac:dyDescent="0.25">
      <c r="A519" s="3" t="s">
        <v>2713</v>
      </c>
      <c r="B519" s="3" t="s">
        <v>152</v>
      </c>
      <c r="C519" s="4">
        <v>2.7786000000000002E-2</v>
      </c>
      <c r="D519" s="3" t="s">
        <v>109</v>
      </c>
      <c r="E519" s="3" t="s">
        <v>2714</v>
      </c>
      <c r="F519" s="3" t="s">
        <v>2715</v>
      </c>
      <c r="G519" s="3" t="s">
        <v>133</v>
      </c>
      <c r="H519" s="4">
        <v>47906</v>
      </c>
      <c r="I519" s="3" t="s">
        <v>2233</v>
      </c>
      <c r="J519" s="3" t="s">
        <v>2435</v>
      </c>
      <c r="K519" s="4">
        <v>9635</v>
      </c>
      <c r="L519" s="3" t="s">
        <v>109</v>
      </c>
      <c r="M519" s="3" t="s">
        <v>109</v>
      </c>
      <c r="N519" s="3" t="s">
        <v>109</v>
      </c>
      <c r="O519" s="3" t="s">
        <v>109</v>
      </c>
      <c r="P519" s="3" t="s">
        <v>2716</v>
      </c>
      <c r="Q519" s="2"/>
      <c r="S519" s="48">
        <v>13.5</v>
      </c>
      <c r="T519" s="3" t="s">
        <v>109</v>
      </c>
      <c r="U519" s="3" t="s">
        <v>109</v>
      </c>
      <c r="V519" s="3" t="s">
        <v>109</v>
      </c>
      <c r="W519" s="3" t="s">
        <v>109</v>
      </c>
      <c r="X519" s="3" t="s">
        <v>109</v>
      </c>
      <c r="Y519" s="3" t="s">
        <v>109</v>
      </c>
      <c r="Z519" s="3" t="s">
        <v>109</v>
      </c>
      <c r="AA519" s="9">
        <v>1900</v>
      </c>
      <c r="AB519" s="3" t="s">
        <v>109</v>
      </c>
      <c r="AC519" s="5" t="s">
        <v>111</v>
      </c>
      <c r="AD519" s="3" t="s">
        <v>156</v>
      </c>
      <c r="AE519" s="3" t="s">
        <v>109</v>
      </c>
      <c r="AF519" s="4">
        <v>3</v>
      </c>
      <c r="AG519" s="3" t="s">
        <v>109</v>
      </c>
      <c r="AH519" s="3" t="s">
        <v>111</v>
      </c>
      <c r="AI519" s="3" t="s">
        <v>109</v>
      </c>
      <c r="AN519" s="3" t="s">
        <v>109</v>
      </c>
      <c r="AO519" s="42">
        <f>K519*S519</f>
        <v>130072.5</v>
      </c>
      <c r="AP519" s="3" t="s">
        <v>109</v>
      </c>
      <c r="AQ519" s="3">
        <v>7.4999999999999997E-2</v>
      </c>
      <c r="AR519" s="3" t="s">
        <v>109</v>
      </c>
      <c r="AS519" s="3" t="s">
        <v>109</v>
      </c>
      <c r="AT519" s="46">
        <f>AO519*(1-AQ519)</f>
        <v>120317.0625</v>
      </c>
      <c r="AU519" s="3" t="s">
        <v>109</v>
      </c>
      <c r="AV519" s="3" t="s">
        <v>109</v>
      </c>
      <c r="AW519" s="3" t="s">
        <v>109</v>
      </c>
      <c r="AX519" s="3" t="s">
        <v>109</v>
      </c>
      <c r="AY519" s="3" t="s">
        <v>109</v>
      </c>
      <c r="AZ519" s="3" t="s">
        <v>109</v>
      </c>
      <c r="BA519" s="48">
        <f>BW519*0.15</f>
        <v>-1.5107693305656398E-2</v>
      </c>
      <c r="BB519" s="48">
        <f>BW519*0.35</f>
        <v>-3.5251284379864925E-2</v>
      </c>
      <c r="BC519" s="48">
        <f>BW519*0.3</f>
        <v>-3.0215386611312796E-2</v>
      </c>
      <c r="BD519" s="48">
        <f>BW519*0.2</f>
        <v>-2.0143591074208531E-2</v>
      </c>
      <c r="BE519" s="3" t="s">
        <v>109</v>
      </c>
      <c r="BF519" s="3" t="s">
        <v>109</v>
      </c>
      <c r="BG519" s="3" t="s">
        <v>109</v>
      </c>
      <c r="BH519" s="3" t="s">
        <v>109</v>
      </c>
      <c r="BI519" s="3" t="s">
        <v>109</v>
      </c>
      <c r="BJ519" s="3" t="s">
        <v>109</v>
      </c>
      <c r="BK519" s="3" t="s">
        <v>109</v>
      </c>
      <c r="BM519" s="3" t="s">
        <v>109</v>
      </c>
      <c r="BN519" s="3" t="s">
        <v>109</v>
      </c>
      <c r="BO519" s="3" t="s">
        <v>109</v>
      </c>
      <c r="BP519" s="3" t="s">
        <v>109</v>
      </c>
      <c r="BQ519" s="3" t="s">
        <v>109</v>
      </c>
      <c r="BR519" s="3" t="s">
        <v>109</v>
      </c>
      <c r="BS519" s="3" t="s">
        <v>109</v>
      </c>
      <c r="BT519" s="3" t="s">
        <v>109</v>
      </c>
      <c r="BU519" s="3" t="s">
        <v>109</v>
      </c>
      <c r="BV519" s="3" t="s">
        <v>109</v>
      </c>
      <c r="BW519" s="48">
        <f>((AT519-BY519)/K519)</f>
        <v>-0.10071795537104265</v>
      </c>
      <c r="BX519" s="3" t="s">
        <v>109</v>
      </c>
      <c r="BY519" s="48">
        <f>CC519*CB519</f>
        <v>121287.48</v>
      </c>
      <c r="BZ519" s="3">
        <v>7.4999999999999997E-2</v>
      </c>
      <c r="CA519" s="4">
        <f>C519</f>
        <v>2.7786000000000002E-2</v>
      </c>
      <c r="CB519" s="3">
        <f>BZ519+CA519</f>
        <v>0.102786</v>
      </c>
      <c r="CC519" s="47">
        <v>1180000</v>
      </c>
      <c r="CD519" s="46">
        <v>0</v>
      </c>
      <c r="CE519" s="46">
        <f>CC519-CD519</f>
        <v>1180000</v>
      </c>
      <c r="CF519" s="46" t="s">
        <v>109</v>
      </c>
      <c r="CG519" s="46">
        <f>CE519/K519</f>
        <v>122.47016087182148</v>
      </c>
      <c r="CH519" s="3" t="s">
        <v>2717</v>
      </c>
      <c r="CI519" s="3" t="s">
        <v>109</v>
      </c>
      <c r="CJ519" s="3" t="s">
        <v>109</v>
      </c>
      <c r="CK519" s="3" t="s">
        <v>109</v>
      </c>
      <c r="CL519" s="3" t="s">
        <v>109</v>
      </c>
      <c r="CM519" s="3" t="s">
        <v>109</v>
      </c>
      <c r="CN519" s="3" t="s">
        <v>109</v>
      </c>
      <c r="CO519" s="3" t="s">
        <v>109</v>
      </c>
      <c r="CP519" s="3" t="s">
        <v>109</v>
      </c>
      <c r="CQ519" s="5" t="s">
        <v>113</v>
      </c>
      <c r="CR519" s="5" t="s">
        <v>109</v>
      </c>
      <c r="CV519" s="21" t="s">
        <v>113</v>
      </c>
    </row>
    <row r="520" spans="1:100" x14ac:dyDescent="0.25">
      <c r="A520" s="3" t="s">
        <v>2881</v>
      </c>
      <c r="B520" s="3" t="s">
        <v>118</v>
      </c>
      <c r="C520" s="4">
        <v>2.5474E-2</v>
      </c>
      <c r="D520" s="3" t="s">
        <v>109</v>
      </c>
      <c r="E520" s="3" t="s">
        <v>2882</v>
      </c>
      <c r="F520" s="3" t="s">
        <v>792</v>
      </c>
      <c r="G520" s="3" t="s">
        <v>106</v>
      </c>
      <c r="H520" s="4">
        <v>47901</v>
      </c>
      <c r="I520" s="3" t="s">
        <v>2233</v>
      </c>
      <c r="J520" s="3" t="s">
        <v>2435</v>
      </c>
      <c r="K520" s="4">
        <v>3168</v>
      </c>
      <c r="L520" s="3" t="s">
        <v>109</v>
      </c>
      <c r="M520" s="3" t="s">
        <v>109</v>
      </c>
      <c r="N520" s="3" t="s">
        <v>109</v>
      </c>
      <c r="O520" s="3" t="s">
        <v>109</v>
      </c>
      <c r="P520" s="3" t="s">
        <v>109</v>
      </c>
      <c r="Q520" s="2"/>
      <c r="S520" s="48">
        <v>13.5</v>
      </c>
      <c r="T520" s="3" t="s">
        <v>109</v>
      </c>
      <c r="U520" s="3" t="s">
        <v>109</v>
      </c>
      <c r="V520" s="3" t="s">
        <v>109</v>
      </c>
      <c r="W520" s="3" t="s">
        <v>109</v>
      </c>
      <c r="X520" s="3" t="s">
        <v>109</v>
      </c>
      <c r="Y520" s="3" t="s">
        <v>109</v>
      </c>
      <c r="Z520" s="3" t="s">
        <v>109</v>
      </c>
      <c r="AA520" s="4">
        <v>2001</v>
      </c>
      <c r="AB520" s="3" t="s">
        <v>109</v>
      </c>
      <c r="AC520" s="5" t="s">
        <v>111</v>
      </c>
      <c r="AD520" s="3" t="s">
        <v>123</v>
      </c>
      <c r="AE520" s="3" t="s">
        <v>109</v>
      </c>
      <c r="AF520" s="4">
        <v>2</v>
      </c>
      <c r="AG520" s="3" t="s">
        <v>109</v>
      </c>
      <c r="AH520" s="3" t="s">
        <v>135</v>
      </c>
      <c r="AI520" s="3" t="s">
        <v>109</v>
      </c>
      <c r="AN520" s="3" t="s">
        <v>109</v>
      </c>
      <c r="AO520" s="42">
        <f>K520*S520</f>
        <v>42768</v>
      </c>
      <c r="AP520" s="3" t="s">
        <v>109</v>
      </c>
      <c r="AQ520" s="3">
        <v>7.4999999999999997E-2</v>
      </c>
      <c r="AR520" s="3" t="s">
        <v>109</v>
      </c>
      <c r="AS520" s="3" t="s">
        <v>109</v>
      </c>
      <c r="AT520" s="46">
        <f>AO520*(1-AQ520)</f>
        <v>39560.400000000001</v>
      </c>
      <c r="AU520" s="3" t="s">
        <v>109</v>
      </c>
      <c r="AV520" s="3" t="s">
        <v>109</v>
      </c>
      <c r="AW520" s="3" t="s">
        <v>109</v>
      </c>
      <c r="AX520" s="3" t="s">
        <v>109</v>
      </c>
      <c r="AY520" s="3" t="s">
        <v>109</v>
      </c>
      <c r="AZ520" s="3" t="s">
        <v>109</v>
      </c>
      <c r="BA520" s="48">
        <f>BW520*0.15</f>
        <v>0.66001562500000011</v>
      </c>
      <c r="BB520" s="48">
        <f>BW520*0.35</f>
        <v>1.5400364583333337</v>
      </c>
      <c r="BC520" s="48">
        <f>BW520*0.3</f>
        <v>1.3200312500000002</v>
      </c>
      <c r="BD520" s="48">
        <f>BW520*0.2</f>
        <v>0.88002083333333359</v>
      </c>
      <c r="BE520" s="3" t="s">
        <v>109</v>
      </c>
      <c r="BF520" s="3" t="s">
        <v>109</v>
      </c>
      <c r="BG520" s="3" t="s">
        <v>109</v>
      </c>
      <c r="BH520" s="3" t="s">
        <v>109</v>
      </c>
      <c r="BI520" s="3" t="s">
        <v>109</v>
      </c>
      <c r="BJ520" s="3" t="s">
        <v>109</v>
      </c>
      <c r="BK520" s="3" t="s">
        <v>109</v>
      </c>
      <c r="BM520" s="3" t="s">
        <v>109</v>
      </c>
      <c r="BN520" s="3" t="s">
        <v>109</v>
      </c>
      <c r="BO520" s="3" t="s">
        <v>109</v>
      </c>
      <c r="BP520" s="3" t="s">
        <v>109</v>
      </c>
      <c r="BQ520" s="3" t="s">
        <v>109</v>
      </c>
      <c r="BR520" s="3" t="s">
        <v>109</v>
      </c>
      <c r="BS520" s="3" t="s">
        <v>109</v>
      </c>
      <c r="BT520" s="3" t="s">
        <v>109</v>
      </c>
      <c r="BU520" s="3" t="s">
        <v>109</v>
      </c>
      <c r="BV520" s="3" t="s">
        <v>109</v>
      </c>
      <c r="BW520" s="48">
        <f>((AT520-BY520)/K520)</f>
        <v>4.4001041666666678</v>
      </c>
      <c r="BX520" s="3" t="s">
        <v>109</v>
      </c>
      <c r="BY520" s="48">
        <f>CC520*CB520</f>
        <v>25620.87</v>
      </c>
      <c r="BZ520" s="3">
        <v>7.4999999999999997E-2</v>
      </c>
      <c r="CA520" s="4">
        <f>C520</f>
        <v>2.5474E-2</v>
      </c>
      <c r="CB520" s="3">
        <f>BZ520+CA520</f>
        <v>0.10047399999999999</v>
      </c>
      <c r="CC520" s="47">
        <v>255000</v>
      </c>
      <c r="CD520" s="46">
        <v>0</v>
      </c>
      <c r="CE520" s="46">
        <f>CC520-CD520</f>
        <v>255000</v>
      </c>
      <c r="CF520" s="46" t="s">
        <v>109</v>
      </c>
      <c r="CG520" s="46">
        <f>CE520/K520</f>
        <v>80.492424242424249</v>
      </c>
      <c r="CH520" s="3" t="s">
        <v>2884</v>
      </c>
      <c r="CI520" s="3" t="s">
        <v>109</v>
      </c>
      <c r="CJ520" s="3" t="s">
        <v>109</v>
      </c>
      <c r="CK520" s="3" t="s">
        <v>109</v>
      </c>
      <c r="CL520" s="3" t="s">
        <v>109</v>
      </c>
      <c r="CM520" s="3" t="s">
        <v>109</v>
      </c>
      <c r="CN520" s="3" t="s">
        <v>109</v>
      </c>
      <c r="CO520" s="3" t="s">
        <v>109</v>
      </c>
      <c r="CP520" s="3" t="s">
        <v>109</v>
      </c>
      <c r="CQ520" s="5" t="s">
        <v>113</v>
      </c>
      <c r="CR520" s="5" t="s">
        <v>109</v>
      </c>
      <c r="CV520" s="21" t="s">
        <v>126</v>
      </c>
    </row>
    <row r="521" spans="1:100" x14ac:dyDescent="0.25">
      <c r="A521" s="3" t="s">
        <v>2492</v>
      </c>
      <c r="B521" s="3" t="s">
        <v>129</v>
      </c>
      <c r="C521" s="4">
        <v>1.9217000000000001E-2</v>
      </c>
      <c r="D521" s="3" t="s">
        <v>109</v>
      </c>
      <c r="E521" s="3" t="s">
        <v>2437</v>
      </c>
      <c r="F521" s="3" t="s">
        <v>2493</v>
      </c>
      <c r="G521" s="3" t="s">
        <v>133</v>
      </c>
      <c r="H521" s="4">
        <v>47906</v>
      </c>
      <c r="I521" s="3" t="s">
        <v>2233</v>
      </c>
      <c r="J521" s="3" t="s">
        <v>2435</v>
      </c>
      <c r="K521" s="4">
        <v>7452</v>
      </c>
      <c r="L521" s="3" t="s">
        <v>109</v>
      </c>
      <c r="M521" s="3" t="s">
        <v>109</v>
      </c>
      <c r="N521" s="3" t="s">
        <v>109</v>
      </c>
      <c r="O521" s="3" t="s">
        <v>109</v>
      </c>
      <c r="P521" s="3" t="s">
        <v>109</v>
      </c>
      <c r="Q521" s="2"/>
      <c r="S521" s="48">
        <v>13.5</v>
      </c>
      <c r="T521" s="3" t="s">
        <v>109</v>
      </c>
      <c r="U521" s="3" t="s">
        <v>109</v>
      </c>
      <c r="V521" s="3" t="s">
        <v>109</v>
      </c>
      <c r="W521" s="3" t="s">
        <v>109</v>
      </c>
      <c r="X521" s="3" t="s">
        <v>109</v>
      </c>
      <c r="Y521" s="3" t="s">
        <v>109</v>
      </c>
      <c r="Z521" s="3" t="s">
        <v>109</v>
      </c>
      <c r="AA521" s="4">
        <v>2014</v>
      </c>
      <c r="AB521" s="3" t="s">
        <v>109</v>
      </c>
      <c r="AC521" s="5" t="s">
        <v>111</v>
      </c>
      <c r="AD521" s="3" t="s">
        <v>123</v>
      </c>
      <c r="AE521" s="3" t="s">
        <v>109</v>
      </c>
      <c r="AF521" s="4">
        <v>3</v>
      </c>
      <c r="AG521" s="3" t="s">
        <v>109</v>
      </c>
      <c r="AH521" s="3" t="s">
        <v>111</v>
      </c>
      <c r="AI521" s="3" t="s">
        <v>109</v>
      </c>
      <c r="AN521" s="3" t="s">
        <v>109</v>
      </c>
      <c r="AO521" s="42">
        <f>K521*S521</f>
        <v>100602</v>
      </c>
      <c r="AP521" s="3" t="s">
        <v>109</v>
      </c>
      <c r="AQ521" s="3">
        <v>7.4999999999999997E-2</v>
      </c>
      <c r="AR521" s="3" t="s">
        <v>109</v>
      </c>
      <c r="AS521" s="3" t="s">
        <v>109</v>
      </c>
      <c r="AT521" s="46">
        <f>AO521*(1-AQ521)</f>
        <v>93056.85</v>
      </c>
      <c r="AU521" s="3" t="s">
        <v>109</v>
      </c>
      <c r="AV521" s="3" t="s">
        <v>109</v>
      </c>
      <c r="AW521" s="3" t="s">
        <v>109</v>
      </c>
      <c r="AX521" s="3" t="s">
        <v>109</v>
      </c>
      <c r="AY521" s="3" t="s">
        <v>109</v>
      </c>
      <c r="AZ521" s="3" t="s">
        <v>109</v>
      </c>
      <c r="BA521" s="48">
        <f>BW521*0.15</f>
        <v>0.66943075885668291</v>
      </c>
      <c r="BB521" s="48">
        <f>BW521*0.35</f>
        <v>1.5620051039989269</v>
      </c>
      <c r="BC521" s="48">
        <f>BW521*0.3</f>
        <v>1.3388615177133658</v>
      </c>
      <c r="BD521" s="48">
        <f>BW521*0.2</f>
        <v>0.89257434514224399</v>
      </c>
      <c r="BE521" s="3" t="s">
        <v>109</v>
      </c>
      <c r="BF521" s="3" t="s">
        <v>109</v>
      </c>
      <c r="BG521" s="3" t="s">
        <v>109</v>
      </c>
      <c r="BH521" s="3" t="s">
        <v>109</v>
      </c>
      <c r="BI521" s="3" t="s">
        <v>109</v>
      </c>
      <c r="BJ521" s="3" t="s">
        <v>109</v>
      </c>
      <c r="BK521" s="3" t="s">
        <v>109</v>
      </c>
      <c r="BM521" s="3" t="s">
        <v>109</v>
      </c>
      <c r="BN521" s="3" t="s">
        <v>109</v>
      </c>
      <c r="BO521" s="3" t="s">
        <v>109</v>
      </c>
      <c r="BP521" s="3" t="s">
        <v>109</v>
      </c>
      <c r="BQ521" s="3" t="s">
        <v>109</v>
      </c>
      <c r="BR521" s="3" t="s">
        <v>109</v>
      </c>
      <c r="BS521" s="3" t="s">
        <v>109</v>
      </c>
      <c r="BT521" s="3" t="s">
        <v>109</v>
      </c>
      <c r="BU521" s="3" t="s">
        <v>109</v>
      </c>
      <c r="BV521" s="3" t="s">
        <v>109</v>
      </c>
      <c r="BW521" s="48">
        <f>((AT521-BY521)/K521)</f>
        <v>4.4628717257112198</v>
      </c>
      <c r="BX521" s="3" t="s">
        <v>109</v>
      </c>
      <c r="BY521" s="48">
        <f>CC521*CB521</f>
        <v>59799.529899999994</v>
      </c>
      <c r="BZ521" s="3">
        <v>7.4999999999999997E-2</v>
      </c>
      <c r="CA521" s="4">
        <f>C521</f>
        <v>1.9217000000000001E-2</v>
      </c>
      <c r="CB521" s="3">
        <f>BZ521+CA521</f>
        <v>9.4216999999999995E-2</v>
      </c>
      <c r="CC521" s="47">
        <v>634700</v>
      </c>
      <c r="CD521" s="46">
        <v>0</v>
      </c>
      <c r="CE521" s="46">
        <f>CC521-CD521</f>
        <v>634700</v>
      </c>
      <c r="CF521" s="46" t="s">
        <v>109</v>
      </c>
      <c r="CG521" s="46">
        <f>CE521/K521</f>
        <v>85.171765968867419</v>
      </c>
      <c r="CH521" s="3" t="s">
        <v>2494</v>
      </c>
      <c r="CI521" s="3" t="s">
        <v>109</v>
      </c>
      <c r="CJ521" s="3" t="s">
        <v>109</v>
      </c>
      <c r="CK521" s="3" t="s">
        <v>109</v>
      </c>
      <c r="CL521" s="3" t="s">
        <v>109</v>
      </c>
      <c r="CM521" s="3" t="s">
        <v>109</v>
      </c>
      <c r="CN521" s="3" t="s">
        <v>109</v>
      </c>
      <c r="CO521" s="3" t="s">
        <v>109</v>
      </c>
      <c r="CP521" s="3" t="s">
        <v>109</v>
      </c>
      <c r="CQ521" s="5" t="s">
        <v>113</v>
      </c>
      <c r="CR521" s="5" t="s">
        <v>109</v>
      </c>
      <c r="CV521" s="21" t="s">
        <v>113</v>
      </c>
    </row>
    <row r="522" spans="1:100" x14ac:dyDescent="0.25">
      <c r="A522" s="3" t="s">
        <v>2641</v>
      </c>
      <c r="B522" s="3" t="s">
        <v>118</v>
      </c>
      <c r="C522" s="4">
        <v>2.5474E-2</v>
      </c>
      <c r="D522" s="3" t="s">
        <v>109</v>
      </c>
      <c r="E522" s="3" t="s">
        <v>2642</v>
      </c>
      <c r="F522" s="3" t="s">
        <v>2643</v>
      </c>
      <c r="G522" s="3" t="s">
        <v>106</v>
      </c>
      <c r="H522" s="4">
        <v>47905</v>
      </c>
      <c r="I522" s="3" t="s">
        <v>2233</v>
      </c>
      <c r="J522" s="3" t="s">
        <v>2435</v>
      </c>
      <c r="K522" s="4">
        <v>10360</v>
      </c>
      <c r="L522" s="3" t="s">
        <v>109</v>
      </c>
      <c r="M522" s="3" t="s">
        <v>109</v>
      </c>
      <c r="N522" s="3" t="s">
        <v>109</v>
      </c>
      <c r="O522" s="3" t="s">
        <v>109</v>
      </c>
      <c r="P522" s="3" t="s">
        <v>109</v>
      </c>
      <c r="Q522" s="2"/>
      <c r="S522" s="48">
        <v>13.5</v>
      </c>
      <c r="T522" s="3" t="s">
        <v>109</v>
      </c>
      <c r="U522" s="3" t="s">
        <v>109</v>
      </c>
      <c r="V522" s="3" t="s">
        <v>109</v>
      </c>
      <c r="W522" s="3" t="s">
        <v>109</v>
      </c>
      <c r="X522" s="3" t="s">
        <v>109</v>
      </c>
      <c r="Y522" s="3" t="s">
        <v>109</v>
      </c>
      <c r="Z522" s="3" t="s">
        <v>109</v>
      </c>
      <c r="AA522" s="4">
        <v>1988</v>
      </c>
      <c r="AB522" s="3" t="s">
        <v>109</v>
      </c>
      <c r="AC522" s="5" t="s">
        <v>111</v>
      </c>
      <c r="AD522" s="3" t="s">
        <v>111</v>
      </c>
      <c r="AE522" s="3" t="s">
        <v>109</v>
      </c>
      <c r="AF522" s="4">
        <v>2</v>
      </c>
      <c r="AG522" s="3" t="s">
        <v>109</v>
      </c>
      <c r="AH522" s="3" t="s">
        <v>111</v>
      </c>
      <c r="AI522" s="3" t="s">
        <v>109</v>
      </c>
      <c r="AN522" s="3" t="s">
        <v>109</v>
      </c>
      <c r="AO522" s="42">
        <f>K522*S522</f>
        <v>139860</v>
      </c>
      <c r="AP522" s="3" t="s">
        <v>109</v>
      </c>
      <c r="AQ522" s="3">
        <v>7.4999999999999997E-2</v>
      </c>
      <c r="AR522" s="3" t="s">
        <v>109</v>
      </c>
      <c r="AS522" s="3" t="s">
        <v>109</v>
      </c>
      <c r="AT522" s="46">
        <f>AO522*(1-AQ522)</f>
        <v>129370.5</v>
      </c>
      <c r="AU522" s="3" t="s">
        <v>109</v>
      </c>
      <c r="AV522" s="3" t="s">
        <v>109</v>
      </c>
      <c r="AW522" s="3" t="s">
        <v>109</v>
      </c>
      <c r="AX522" s="3" t="s">
        <v>109</v>
      </c>
      <c r="AY522" s="3" t="s">
        <v>109</v>
      </c>
      <c r="AZ522" s="3" t="s">
        <v>109</v>
      </c>
      <c r="BA522" s="48">
        <f>BW522*0.15</f>
        <v>0.67747470173745172</v>
      </c>
      <c r="BB522" s="48">
        <f>BW522*0.35</f>
        <v>1.5807743040540538</v>
      </c>
      <c r="BC522" s="48">
        <f>BW522*0.3</f>
        <v>1.3549494034749034</v>
      </c>
      <c r="BD522" s="48">
        <f>BW522*0.2</f>
        <v>0.90329960231660233</v>
      </c>
      <c r="BE522" s="3" t="s">
        <v>109</v>
      </c>
      <c r="BF522" s="3" t="s">
        <v>109</v>
      </c>
      <c r="BG522" s="3" t="s">
        <v>109</v>
      </c>
      <c r="BH522" s="3" t="s">
        <v>109</v>
      </c>
      <c r="BI522" s="3" t="s">
        <v>109</v>
      </c>
      <c r="BJ522" s="3" t="s">
        <v>109</v>
      </c>
      <c r="BK522" s="3" t="s">
        <v>109</v>
      </c>
      <c r="BM522" s="3" t="s">
        <v>109</v>
      </c>
      <c r="BN522" s="3" t="s">
        <v>109</v>
      </c>
      <c r="BO522" s="3" t="s">
        <v>109</v>
      </c>
      <c r="BP522" s="3" t="s">
        <v>109</v>
      </c>
      <c r="BQ522" s="3" t="s">
        <v>109</v>
      </c>
      <c r="BR522" s="3" t="s">
        <v>109</v>
      </c>
      <c r="BS522" s="3" t="s">
        <v>109</v>
      </c>
      <c r="BT522" s="3" t="s">
        <v>109</v>
      </c>
      <c r="BU522" s="3" t="s">
        <v>109</v>
      </c>
      <c r="BV522" s="3" t="s">
        <v>109</v>
      </c>
      <c r="BW522" s="48">
        <f>((AT522-BY522)/K522)</f>
        <v>4.5164980115830113</v>
      </c>
      <c r="BX522" s="3" t="s">
        <v>109</v>
      </c>
      <c r="BY522" s="48">
        <f>CC522*CB522</f>
        <v>82579.580600000001</v>
      </c>
      <c r="BZ522" s="3">
        <v>7.4999999999999997E-2</v>
      </c>
      <c r="CA522" s="4">
        <f>C522</f>
        <v>2.5474E-2</v>
      </c>
      <c r="CB522" s="3">
        <f>BZ522+CA522</f>
        <v>0.10047399999999999</v>
      </c>
      <c r="CC522" s="47">
        <v>821900</v>
      </c>
      <c r="CD522" s="46">
        <v>0</v>
      </c>
      <c r="CE522" s="46">
        <f>CC522-CD522</f>
        <v>821900</v>
      </c>
      <c r="CF522" s="46" t="s">
        <v>109</v>
      </c>
      <c r="CG522" s="46">
        <f>CE522/K522</f>
        <v>79.333976833976834</v>
      </c>
      <c r="CH522" s="3" t="s">
        <v>2644</v>
      </c>
      <c r="CI522" s="3" t="s">
        <v>109</v>
      </c>
      <c r="CJ522" s="3" t="s">
        <v>109</v>
      </c>
      <c r="CK522" s="3" t="s">
        <v>109</v>
      </c>
      <c r="CL522" s="3" t="s">
        <v>109</v>
      </c>
      <c r="CM522" s="3" t="s">
        <v>109</v>
      </c>
      <c r="CN522" s="3" t="s">
        <v>109</v>
      </c>
      <c r="CO522" s="3" t="s">
        <v>109</v>
      </c>
      <c r="CP522" s="3" t="s">
        <v>109</v>
      </c>
      <c r="CQ522" s="5" t="s">
        <v>113</v>
      </c>
      <c r="CR522" s="5" t="s">
        <v>109</v>
      </c>
      <c r="CV522" s="21" t="s">
        <v>113</v>
      </c>
    </row>
    <row r="523" spans="1:100" x14ac:dyDescent="0.25">
      <c r="A523" s="3" t="s">
        <v>2499</v>
      </c>
      <c r="B523" s="3" t="s">
        <v>152</v>
      </c>
      <c r="C523" s="4">
        <v>2.7786000000000002E-2</v>
      </c>
      <c r="D523" s="3" t="s">
        <v>109</v>
      </c>
      <c r="E523" s="3" t="s">
        <v>2500</v>
      </c>
      <c r="F523" s="3" t="s">
        <v>2501</v>
      </c>
      <c r="G523" s="3" t="s">
        <v>133</v>
      </c>
      <c r="H523" s="4">
        <v>47906</v>
      </c>
      <c r="I523" s="3" t="s">
        <v>2233</v>
      </c>
      <c r="J523" s="3" t="s">
        <v>2435</v>
      </c>
      <c r="K523" s="4">
        <v>6461</v>
      </c>
      <c r="L523" s="3" t="s">
        <v>109</v>
      </c>
      <c r="M523" s="3" t="s">
        <v>109</v>
      </c>
      <c r="N523" s="3" t="s">
        <v>109</v>
      </c>
      <c r="O523" s="3" t="s">
        <v>109</v>
      </c>
      <c r="P523" s="3" t="s">
        <v>109</v>
      </c>
      <c r="Q523" s="2"/>
      <c r="S523" s="48">
        <v>16</v>
      </c>
      <c r="T523" s="3" t="s">
        <v>109</v>
      </c>
      <c r="U523" s="3" t="s">
        <v>109</v>
      </c>
      <c r="V523" s="3" t="s">
        <v>109</v>
      </c>
      <c r="W523" s="3" t="s">
        <v>109</v>
      </c>
      <c r="X523" s="3" t="s">
        <v>109</v>
      </c>
      <c r="Y523" s="3" t="s">
        <v>109</v>
      </c>
      <c r="Z523" s="3" t="s">
        <v>109</v>
      </c>
      <c r="AA523" s="4">
        <v>1955</v>
      </c>
      <c r="AB523" s="3" t="s">
        <v>109</v>
      </c>
      <c r="AC523" s="5" t="s">
        <v>135</v>
      </c>
      <c r="AD523" s="3" t="s">
        <v>111</v>
      </c>
      <c r="AE523" s="3" t="s">
        <v>109</v>
      </c>
      <c r="AF523" s="4">
        <v>1</v>
      </c>
      <c r="AG523" s="3" t="s">
        <v>109</v>
      </c>
      <c r="AH523" s="3" t="s">
        <v>111</v>
      </c>
      <c r="AI523" s="3" t="s">
        <v>109</v>
      </c>
      <c r="AN523" s="3" t="s">
        <v>109</v>
      </c>
      <c r="AO523" s="42">
        <f>K523*S523</f>
        <v>103376</v>
      </c>
      <c r="AP523" s="3" t="s">
        <v>109</v>
      </c>
      <c r="AQ523" s="3">
        <v>0.08</v>
      </c>
      <c r="AR523" s="3" t="s">
        <v>109</v>
      </c>
      <c r="AS523" s="3" t="s">
        <v>109</v>
      </c>
      <c r="AT523" s="46">
        <f>AO523*(1-AQ523)</f>
        <v>95105.919999999998</v>
      </c>
      <c r="AU523" s="3" t="s">
        <v>109</v>
      </c>
      <c r="AV523" s="3" t="s">
        <v>109</v>
      </c>
      <c r="AW523" s="3" t="s">
        <v>109</v>
      </c>
      <c r="AX523" s="3" t="s">
        <v>109</v>
      </c>
      <c r="AY523" s="3" t="s">
        <v>109</v>
      </c>
      <c r="AZ523" s="3" t="s">
        <v>109</v>
      </c>
      <c r="BA523" s="48">
        <f>BW523*0.15</f>
        <v>0.91724901563225492</v>
      </c>
      <c r="BB523" s="48">
        <f>BW523*0.35</f>
        <v>2.1402477031419282</v>
      </c>
      <c r="BC523" s="48">
        <f>BW523*0.3</f>
        <v>1.8344980312645098</v>
      </c>
      <c r="BD523" s="48">
        <f>BW523*0.2</f>
        <v>1.2229986875096734</v>
      </c>
      <c r="BE523" s="3" t="s">
        <v>109</v>
      </c>
      <c r="BF523" s="3" t="s">
        <v>109</v>
      </c>
      <c r="BG523" s="3" t="s">
        <v>109</v>
      </c>
      <c r="BH523" s="3" t="s">
        <v>109</v>
      </c>
      <c r="BI523" s="3" t="s">
        <v>109</v>
      </c>
      <c r="BJ523" s="3" t="s">
        <v>109</v>
      </c>
      <c r="BK523" s="3" t="s">
        <v>109</v>
      </c>
      <c r="BM523" s="3" t="s">
        <v>109</v>
      </c>
      <c r="BN523" s="3" t="s">
        <v>109</v>
      </c>
      <c r="BO523" s="3" t="s">
        <v>109</v>
      </c>
      <c r="BP523" s="3" t="s">
        <v>109</v>
      </c>
      <c r="BQ523" s="3" t="s">
        <v>109</v>
      </c>
      <c r="BR523" s="3" t="s">
        <v>109</v>
      </c>
      <c r="BS523" s="3" t="s">
        <v>109</v>
      </c>
      <c r="BT523" s="3" t="s">
        <v>109</v>
      </c>
      <c r="BU523" s="3" t="s">
        <v>109</v>
      </c>
      <c r="BV523" s="3" t="s">
        <v>109</v>
      </c>
      <c r="BW523" s="48">
        <f>((AT523-BY523)/K523)</f>
        <v>6.1149934375483666</v>
      </c>
      <c r="BX523" s="3" t="s">
        <v>109</v>
      </c>
      <c r="BY523" s="48">
        <f>CC523*CB523</f>
        <v>55596.947400000005</v>
      </c>
      <c r="BZ523" s="3">
        <v>7.4999999999999997E-2</v>
      </c>
      <c r="CA523" s="4">
        <f>C523</f>
        <v>2.7786000000000002E-2</v>
      </c>
      <c r="CB523" s="3">
        <f>BZ523+CA523</f>
        <v>0.102786</v>
      </c>
      <c r="CC523" s="47">
        <v>540900</v>
      </c>
      <c r="CD523" s="46">
        <v>0</v>
      </c>
      <c r="CE523" s="46">
        <f>CC523-CD523</f>
        <v>540900</v>
      </c>
      <c r="CF523" s="46" t="s">
        <v>109</v>
      </c>
      <c r="CG523" s="46">
        <f>CE523/K523</f>
        <v>83.717690759944276</v>
      </c>
      <c r="CH523" s="3" t="s">
        <v>109</v>
      </c>
      <c r="CI523" s="3" t="s">
        <v>109</v>
      </c>
      <c r="CJ523" s="3" t="s">
        <v>109</v>
      </c>
      <c r="CK523" s="3" t="s">
        <v>109</v>
      </c>
      <c r="CL523" s="3" t="s">
        <v>109</v>
      </c>
      <c r="CM523" s="3" t="s">
        <v>109</v>
      </c>
      <c r="CN523" s="3" t="s">
        <v>109</v>
      </c>
      <c r="CO523" s="3" t="s">
        <v>109</v>
      </c>
      <c r="CP523" s="3" t="s">
        <v>109</v>
      </c>
      <c r="CQ523" s="5" t="s">
        <v>113</v>
      </c>
      <c r="CR523" s="5" t="s">
        <v>109</v>
      </c>
      <c r="CV523" s="21" t="s">
        <v>113</v>
      </c>
    </row>
    <row r="524" spans="1:100" x14ac:dyDescent="0.25">
      <c r="A524" s="3" t="s">
        <v>2661</v>
      </c>
      <c r="B524" s="3" t="s">
        <v>199</v>
      </c>
      <c r="C524" s="4">
        <v>2.4153000000000001E-2</v>
      </c>
      <c r="D524" s="3" t="s">
        <v>109</v>
      </c>
      <c r="E524" s="3" t="s">
        <v>2662</v>
      </c>
      <c r="F524" s="3" t="s">
        <v>2663</v>
      </c>
      <c r="G524" s="3" t="s">
        <v>106</v>
      </c>
      <c r="H524" s="4">
        <v>47909</v>
      </c>
      <c r="I524" s="3" t="s">
        <v>2233</v>
      </c>
      <c r="J524" s="3" t="s">
        <v>2435</v>
      </c>
      <c r="K524" s="4">
        <v>10560</v>
      </c>
      <c r="L524" s="3" t="s">
        <v>109</v>
      </c>
      <c r="M524" s="3" t="s">
        <v>109</v>
      </c>
      <c r="N524" s="3" t="s">
        <v>109</v>
      </c>
      <c r="O524" s="3" t="s">
        <v>109</v>
      </c>
      <c r="P524" s="3" t="s">
        <v>109</v>
      </c>
      <c r="Q524" s="2"/>
      <c r="S524" s="48">
        <v>16</v>
      </c>
      <c r="T524" s="3" t="s">
        <v>109</v>
      </c>
      <c r="U524" s="3" t="s">
        <v>109</v>
      </c>
      <c r="V524" s="3" t="s">
        <v>109</v>
      </c>
      <c r="W524" s="3" t="s">
        <v>109</v>
      </c>
      <c r="X524" s="3" t="s">
        <v>109</v>
      </c>
      <c r="Y524" s="3" t="s">
        <v>109</v>
      </c>
      <c r="Z524" s="3" t="s">
        <v>109</v>
      </c>
      <c r="AA524" s="4">
        <v>2004</v>
      </c>
      <c r="AB524" s="3" t="s">
        <v>109</v>
      </c>
      <c r="AC524" s="5" t="s">
        <v>135</v>
      </c>
      <c r="AD524" s="3" t="s">
        <v>111</v>
      </c>
      <c r="AE524" s="3" t="s">
        <v>109</v>
      </c>
      <c r="AF524" s="4">
        <v>3</v>
      </c>
      <c r="AG524" s="3" t="s">
        <v>109</v>
      </c>
      <c r="AH524" s="3" t="s">
        <v>111</v>
      </c>
      <c r="AI524" s="3" t="s">
        <v>109</v>
      </c>
      <c r="AN524" s="3" t="s">
        <v>109</v>
      </c>
      <c r="AO524" s="42">
        <f>K524*S524</f>
        <v>168960</v>
      </c>
      <c r="AP524" s="3" t="s">
        <v>109</v>
      </c>
      <c r="AQ524" s="3">
        <v>0.08</v>
      </c>
      <c r="AR524" s="3" t="s">
        <v>109</v>
      </c>
      <c r="AS524" s="3" t="s">
        <v>109</v>
      </c>
      <c r="AT524" s="46">
        <f>AO524*(1-AQ524)</f>
        <v>155443.20000000001</v>
      </c>
      <c r="AU524" s="3" t="s">
        <v>109</v>
      </c>
      <c r="AV524" s="3" t="s">
        <v>109</v>
      </c>
      <c r="AW524" s="3" t="s">
        <v>109</v>
      </c>
      <c r="AX524" s="3" t="s">
        <v>109</v>
      </c>
      <c r="AY524" s="3" t="s">
        <v>109</v>
      </c>
      <c r="AZ524" s="3" t="s">
        <v>109</v>
      </c>
      <c r="BA524" s="48">
        <f>BW524*0.15</f>
        <v>1.0281638053977273</v>
      </c>
      <c r="BB524" s="48">
        <f>BW524*0.35</f>
        <v>2.3990488792613638</v>
      </c>
      <c r="BC524" s="48">
        <f>BW524*0.3</f>
        <v>2.0563276107954547</v>
      </c>
      <c r="BD524" s="48">
        <f>BW524*0.2</f>
        <v>1.3708850738636367</v>
      </c>
      <c r="BE524" s="3" t="s">
        <v>109</v>
      </c>
      <c r="BF524" s="3" t="s">
        <v>109</v>
      </c>
      <c r="BG524" s="3" t="s">
        <v>109</v>
      </c>
      <c r="BH524" s="3" t="s">
        <v>109</v>
      </c>
      <c r="BI524" s="3" t="s">
        <v>109</v>
      </c>
      <c r="BJ524" s="3" t="s">
        <v>109</v>
      </c>
      <c r="BK524" s="3" t="s">
        <v>109</v>
      </c>
      <c r="BM524" s="3" t="s">
        <v>109</v>
      </c>
      <c r="BN524" s="3" t="s">
        <v>109</v>
      </c>
      <c r="BO524" s="3" t="s">
        <v>109</v>
      </c>
      <c r="BP524" s="3" t="s">
        <v>109</v>
      </c>
      <c r="BQ524" s="3" t="s">
        <v>109</v>
      </c>
      <c r="BR524" s="3" t="s">
        <v>109</v>
      </c>
      <c r="BS524" s="3" t="s">
        <v>109</v>
      </c>
      <c r="BT524" s="3" t="s">
        <v>109</v>
      </c>
      <c r="BU524" s="3" t="s">
        <v>109</v>
      </c>
      <c r="BV524" s="3" t="s">
        <v>109</v>
      </c>
      <c r="BW524" s="48">
        <f>((AT524-BY524)/K524)</f>
        <v>6.8544253693181831</v>
      </c>
      <c r="BX524" s="3" t="s">
        <v>109</v>
      </c>
      <c r="BY524" s="48">
        <f>CC524*CB524</f>
        <v>83060.468099999998</v>
      </c>
      <c r="BZ524" s="3">
        <v>7.4999999999999997E-2</v>
      </c>
      <c r="CA524" s="4">
        <f>C524</f>
        <v>2.4153000000000001E-2</v>
      </c>
      <c r="CB524" s="3">
        <f>BZ524+CA524</f>
        <v>9.9152999999999991E-2</v>
      </c>
      <c r="CC524" s="47">
        <v>837700</v>
      </c>
      <c r="CD524" s="46">
        <v>0</v>
      </c>
      <c r="CE524" s="46">
        <f>CC524-CD524</f>
        <v>837700</v>
      </c>
      <c r="CF524" s="46" t="s">
        <v>109</v>
      </c>
      <c r="CG524" s="46">
        <f>CE524/K524</f>
        <v>79.327651515151516</v>
      </c>
      <c r="CH524" s="3" t="s">
        <v>2664</v>
      </c>
      <c r="CI524" s="3" t="s">
        <v>109</v>
      </c>
      <c r="CJ524" s="3" t="s">
        <v>109</v>
      </c>
      <c r="CK524" s="3" t="s">
        <v>109</v>
      </c>
      <c r="CL524" s="3" t="s">
        <v>109</v>
      </c>
      <c r="CM524" s="3" t="s">
        <v>109</v>
      </c>
      <c r="CN524" s="3" t="s">
        <v>109</v>
      </c>
      <c r="CO524" s="3" t="s">
        <v>109</v>
      </c>
      <c r="CP524" s="3" t="s">
        <v>109</v>
      </c>
      <c r="CQ524" s="5" t="s">
        <v>113</v>
      </c>
      <c r="CR524" s="5" t="s">
        <v>109</v>
      </c>
      <c r="CV524" s="21" t="s">
        <v>113</v>
      </c>
    </row>
    <row r="525" spans="1:100" x14ac:dyDescent="0.25">
      <c r="A525" s="3" t="s">
        <v>2549</v>
      </c>
      <c r="B525" s="3" t="s">
        <v>118</v>
      </c>
      <c r="C525" s="4">
        <v>2.5474E-2</v>
      </c>
      <c r="D525" s="3" t="s">
        <v>109</v>
      </c>
      <c r="E525" s="3" t="s">
        <v>747</v>
      </c>
      <c r="F525" s="3" t="s">
        <v>2550</v>
      </c>
      <c r="G525" s="3" t="s">
        <v>106</v>
      </c>
      <c r="H525" s="4">
        <v>47905</v>
      </c>
      <c r="I525" s="3" t="s">
        <v>2233</v>
      </c>
      <c r="J525" s="3" t="s">
        <v>2435</v>
      </c>
      <c r="K525" s="4">
        <v>9793</v>
      </c>
      <c r="L525" s="3" t="s">
        <v>109</v>
      </c>
      <c r="M525" s="3" t="s">
        <v>109</v>
      </c>
      <c r="N525" s="3" t="s">
        <v>109</v>
      </c>
      <c r="O525" s="3" t="s">
        <v>109</v>
      </c>
      <c r="P525" s="3" t="s">
        <v>109</v>
      </c>
      <c r="Q525" s="2"/>
      <c r="S525" s="48">
        <v>13.5</v>
      </c>
      <c r="T525" s="3" t="s">
        <v>109</v>
      </c>
      <c r="U525" s="3" t="s">
        <v>109</v>
      </c>
      <c r="V525" s="3" t="s">
        <v>109</v>
      </c>
      <c r="W525" s="3" t="s">
        <v>109</v>
      </c>
      <c r="X525" s="3" t="s">
        <v>109</v>
      </c>
      <c r="Y525" s="3" t="s">
        <v>109</v>
      </c>
      <c r="Z525" s="3" t="s">
        <v>109</v>
      </c>
      <c r="AA525" s="4">
        <v>2001</v>
      </c>
      <c r="AB525" s="3" t="s">
        <v>109</v>
      </c>
      <c r="AC525" s="5" t="s">
        <v>111</v>
      </c>
      <c r="AD525" s="3" t="s">
        <v>123</v>
      </c>
      <c r="AE525" s="3" t="s">
        <v>109</v>
      </c>
      <c r="AF525" s="4">
        <v>2</v>
      </c>
      <c r="AG525" s="3" t="s">
        <v>109</v>
      </c>
      <c r="AH525" s="3" t="s">
        <v>111</v>
      </c>
      <c r="AI525" s="3" t="s">
        <v>109</v>
      </c>
      <c r="AN525" s="3" t="s">
        <v>109</v>
      </c>
      <c r="AO525" s="42">
        <f>K525*S525</f>
        <v>132205.5</v>
      </c>
      <c r="AP525" s="3" t="s">
        <v>109</v>
      </c>
      <c r="AQ525" s="3">
        <v>7.4999999999999997E-2</v>
      </c>
      <c r="AR525" s="3" t="s">
        <v>109</v>
      </c>
      <c r="AS525" s="3" t="s">
        <v>109</v>
      </c>
      <c r="AT525" s="46">
        <f>AO525*(1-AQ525)</f>
        <v>122290.08750000001</v>
      </c>
      <c r="AU525" s="3" t="s">
        <v>109</v>
      </c>
      <c r="AV525" s="3" t="s">
        <v>109</v>
      </c>
      <c r="AW525" s="3" t="s">
        <v>109</v>
      </c>
      <c r="AX525" s="3" t="s">
        <v>109</v>
      </c>
      <c r="AY525" s="3" t="s">
        <v>109</v>
      </c>
      <c r="AZ525" s="3" t="s">
        <v>109</v>
      </c>
      <c r="BA525" s="48">
        <f>BW525*0.15</f>
        <v>0.70381817063208429</v>
      </c>
      <c r="BB525" s="48">
        <f>BW525*0.35</f>
        <v>1.6422423981415299</v>
      </c>
      <c r="BC525" s="48">
        <f>BW525*0.3</f>
        <v>1.4076363412641686</v>
      </c>
      <c r="BD525" s="48">
        <f>BW525*0.2</f>
        <v>0.93842422750944587</v>
      </c>
      <c r="BE525" s="3" t="s">
        <v>109</v>
      </c>
      <c r="BF525" s="3" t="s">
        <v>109</v>
      </c>
      <c r="BG525" s="3" t="s">
        <v>109</v>
      </c>
      <c r="BH525" s="3" t="s">
        <v>109</v>
      </c>
      <c r="BI525" s="3" t="s">
        <v>109</v>
      </c>
      <c r="BJ525" s="3" t="s">
        <v>109</v>
      </c>
      <c r="BK525" s="3" t="s">
        <v>109</v>
      </c>
      <c r="BM525" s="3" t="s">
        <v>109</v>
      </c>
      <c r="BN525" s="3" t="s">
        <v>109</v>
      </c>
      <c r="BO525" s="3" t="s">
        <v>109</v>
      </c>
      <c r="BP525" s="3" t="s">
        <v>109</v>
      </c>
      <c r="BQ525" s="3" t="s">
        <v>109</v>
      </c>
      <c r="BR525" s="3" t="s">
        <v>109</v>
      </c>
      <c r="BS525" s="3" t="s">
        <v>109</v>
      </c>
      <c r="BT525" s="3" t="s">
        <v>109</v>
      </c>
      <c r="BU525" s="3" t="s">
        <v>109</v>
      </c>
      <c r="BV525" s="3" t="s">
        <v>109</v>
      </c>
      <c r="BW525" s="48">
        <f>((AT525-BY525)/K525)</f>
        <v>4.6921211375472289</v>
      </c>
      <c r="BX525" s="3" t="s">
        <v>109</v>
      </c>
      <c r="BY525" s="48">
        <f>CC525*CB525</f>
        <v>76340.145199999999</v>
      </c>
      <c r="BZ525" s="3">
        <v>7.4999999999999997E-2</v>
      </c>
      <c r="CA525" s="4">
        <f>C525</f>
        <v>2.5474E-2</v>
      </c>
      <c r="CB525" s="3">
        <f>BZ525+CA525</f>
        <v>0.10047399999999999</v>
      </c>
      <c r="CC525" s="47">
        <v>759800</v>
      </c>
      <c r="CD525" s="46">
        <v>0</v>
      </c>
      <c r="CE525" s="46">
        <f>CC525-CD525</f>
        <v>759800</v>
      </c>
      <c r="CF525" s="46" t="s">
        <v>109</v>
      </c>
      <c r="CG525" s="46">
        <f>CE525/K525</f>
        <v>77.586030838353921</v>
      </c>
      <c r="CH525" s="3" t="s">
        <v>2551</v>
      </c>
      <c r="CI525" s="3" t="s">
        <v>109</v>
      </c>
      <c r="CJ525" s="3" t="s">
        <v>109</v>
      </c>
      <c r="CK525" s="3" t="s">
        <v>109</v>
      </c>
      <c r="CL525" s="3" t="s">
        <v>109</v>
      </c>
      <c r="CM525" s="3" t="s">
        <v>109</v>
      </c>
      <c r="CN525" s="3" t="s">
        <v>109</v>
      </c>
      <c r="CO525" s="3" t="s">
        <v>109</v>
      </c>
      <c r="CP525" s="3" t="s">
        <v>109</v>
      </c>
      <c r="CQ525" s="5" t="s">
        <v>113</v>
      </c>
      <c r="CR525" s="5" t="s">
        <v>109</v>
      </c>
      <c r="CV525" s="21" t="s">
        <v>113</v>
      </c>
    </row>
    <row r="526" spans="1:100" x14ac:dyDescent="0.25">
      <c r="A526" s="3" t="s">
        <v>2576</v>
      </c>
      <c r="B526" s="3" t="s">
        <v>118</v>
      </c>
      <c r="C526" s="4">
        <v>2.5474E-2</v>
      </c>
      <c r="D526" s="3" t="s">
        <v>109</v>
      </c>
      <c r="E526" s="3" t="s">
        <v>747</v>
      </c>
      <c r="F526" s="3" t="s">
        <v>2577</v>
      </c>
      <c r="G526" s="3" t="s">
        <v>106</v>
      </c>
      <c r="H526" s="4">
        <v>47905</v>
      </c>
      <c r="I526" s="3" t="s">
        <v>2233</v>
      </c>
      <c r="J526" s="3" t="s">
        <v>2435</v>
      </c>
      <c r="K526" s="4">
        <v>10164</v>
      </c>
      <c r="L526" s="3" t="s">
        <v>109</v>
      </c>
      <c r="M526" s="3" t="s">
        <v>109</v>
      </c>
      <c r="N526" s="3" t="s">
        <v>109</v>
      </c>
      <c r="O526" s="3" t="s">
        <v>109</v>
      </c>
      <c r="P526" s="3" t="s">
        <v>109</v>
      </c>
      <c r="Q526" s="2"/>
      <c r="S526" s="48">
        <v>13.5</v>
      </c>
      <c r="T526" s="3" t="s">
        <v>109</v>
      </c>
      <c r="U526" s="3" t="s">
        <v>109</v>
      </c>
      <c r="V526" s="3" t="s">
        <v>109</v>
      </c>
      <c r="W526" s="3" t="s">
        <v>109</v>
      </c>
      <c r="X526" s="3" t="s">
        <v>109</v>
      </c>
      <c r="Y526" s="3" t="s">
        <v>109</v>
      </c>
      <c r="Z526" s="3" t="s">
        <v>109</v>
      </c>
      <c r="AA526" s="4">
        <v>1989</v>
      </c>
      <c r="AB526" s="3" t="s">
        <v>109</v>
      </c>
      <c r="AC526" s="5" t="s">
        <v>111</v>
      </c>
      <c r="AD526" s="3" t="s">
        <v>111</v>
      </c>
      <c r="AE526" s="3" t="s">
        <v>109</v>
      </c>
      <c r="AF526" s="4">
        <v>1</v>
      </c>
      <c r="AG526" s="3" t="s">
        <v>109</v>
      </c>
      <c r="AH526" s="3" t="s">
        <v>123</v>
      </c>
      <c r="AI526" s="3" t="s">
        <v>109</v>
      </c>
      <c r="AN526" s="3" t="s">
        <v>109</v>
      </c>
      <c r="AO526" s="42">
        <f>K526*S526</f>
        <v>137214</v>
      </c>
      <c r="AP526" s="3" t="s">
        <v>109</v>
      </c>
      <c r="AQ526" s="3">
        <v>7.4999999999999997E-2</v>
      </c>
      <c r="AR526" s="3" t="s">
        <v>109</v>
      </c>
      <c r="AS526" s="3" t="s">
        <v>109</v>
      </c>
      <c r="AT526" s="46">
        <f>AO526*(1-AQ526)</f>
        <v>126922.95000000001</v>
      </c>
      <c r="AU526" s="3" t="s">
        <v>109</v>
      </c>
      <c r="AV526" s="3" t="s">
        <v>109</v>
      </c>
      <c r="AW526" s="3" t="s">
        <v>109</v>
      </c>
      <c r="AX526" s="3" t="s">
        <v>109</v>
      </c>
      <c r="AY526" s="3" t="s">
        <v>109</v>
      </c>
      <c r="AZ526" s="3" t="s">
        <v>109</v>
      </c>
      <c r="BA526" s="48">
        <f>BW526*0.15</f>
        <v>0.71343321428571449</v>
      </c>
      <c r="BB526" s="48">
        <f>BW526*0.35</f>
        <v>1.6646775000000005</v>
      </c>
      <c r="BC526" s="48">
        <f>BW526*0.3</f>
        <v>1.426866428571429</v>
      </c>
      <c r="BD526" s="48">
        <f>BW526*0.2</f>
        <v>0.95124428571428599</v>
      </c>
      <c r="BE526" s="3" t="s">
        <v>109</v>
      </c>
      <c r="BF526" s="3" t="s">
        <v>109</v>
      </c>
      <c r="BG526" s="3" t="s">
        <v>109</v>
      </c>
      <c r="BH526" s="3" t="s">
        <v>109</v>
      </c>
      <c r="BI526" s="3" t="s">
        <v>109</v>
      </c>
      <c r="BJ526" s="3" t="s">
        <v>109</v>
      </c>
      <c r="BK526" s="3" t="s">
        <v>109</v>
      </c>
      <c r="BM526" s="3" t="s">
        <v>109</v>
      </c>
      <c r="BN526" s="3" t="s">
        <v>109</v>
      </c>
      <c r="BO526" s="3" t="s">
        <v>109</v>
      </c>
      <c r="BP526" s="3" t="s">
        <v>109</v>
      </c>
      <c r="BQ526" s="3" t="s">
        <v>109</v>
      </c>
      <c r="BR526" s="3" t="s">
        <v>109</v>
      </c>
      <c r="BS526" s="3" t="s">
        <v>109</v>
      </c>
      <c r="BT526" s="3" t="s">
        <v>109</v>
      </c>
      <c r="BU526" s="3" t="s">
        <v>109</v>
      </c>
      <c r="BV526" s="3" t="s">
        <v>109</v>
      </c>
      <c r="BW526" s="48">
        <f>((AT526-BY526)/K526)</f>
        <v>4.7562214285714299</v>
      </c>
      <c r="BX526" s="3" t="s">
        <v>109</v>
      </c>
      <c r="BY526" s="48">
        <f>CC526*CB526</f>
        <v>78580.715400000001</v>
      </c>
      <c r="BZ526" s="3">
        <v>7.4999999999999997E-2</v>
      </c>
      <c r="CA526" s="4">
        <f>C526</f>
        <v>2.5474E-2</v>
      </c>
      <c r="CB526" s="3">
        <f>BZ526+CA526</f>
        <v>0.10047399999999999</v>
      </c>
      <c r="CC526" s="47">
        <v>782100</v>
      </c>
      <c r="CD526" s="46">
        <v>0</v>
      </c>
      <c r="CE526" s="46">
        <f>CC526-CD526</f>
        <v>782100</v>
      </c>
      <c r="CF526" s="46" t="s">
        <v>109</v>
      </c>
      <c r="CG526" s="46">
        <f>CE526/K526</f>
        <v>76.948051948051955</v>
      </c>
      <c r="CH526" s="3" t="s">
        <v>2578</v>
      </c>
      <c r="CI526" s="3" t="s">
        <v>109</v>
      </c>
      <c r="CJ526" s="3" t="s">
        <v>109</v>
      </c>
      <c r="CK526" s="3" t="s">
        <v>109</v>
      </c>
      <c r="CL526" s="3" t="s">
        <v>109</v>
      </c>
      <c r="CM526" s="3" t="s">
        <v>109</v>
      </c>
      <c r="CN526" s="3" t="s">
        <v>109</v>
      </c>
      <c r="CO526" s="3" t="s">
        <v>109</v>
      </c>
      <c r="CP526" s="3" t="s">
        <v>109</v>
      </c>
      <c r="CQ526" s="5" t="s">
        <v>113</v>
      </c>
      <c r="CR526" s="5" t="s">
        <v>109</v>
      </c>
      <c r="CV526" s="21" t="s">
        <v>113</v>
      </c>
    </row>
    <row r="527" spans="1:100" x14ac:dyDescent="0.25">
      <c r="A527" s="3" t="s">
        <v>2556</v>
      </c>
      <c r="B527" s="3" t="s">
        <v>118</v>
      </c>
      <c r="C527" s="4">
        <v>2.5474E-2</v>
      </c>
      <c r="D527" s="3" t="s">
        <v>109</v>
      </c>
      <c r="E527" s="3" t="s">
        <v>2557</v>
      </c>
      <c r="F527" s="3" t="s">
        <v>2558</v>
      </c>
      <c r="G527" s="3" t="s">
        <v>106</v>
      </c>
      <c r="H527" s="4">
        <v>47905</v>
      </c>
      <c r="I527" s="3" t="s">
        <v>2233</v>
      </c>
      <c r="J527" s="3" t="s">
        <v>2435</v>
      </c>
      <c r="K527" s="4">
        <v>4893</v>
      </c>
      <c r="L527" s="3" t="s">
        <v>109</v>
      </c>
      <c r="M527" s="3" t="s">
        <v>109</v>
      </c>
      <c r="N527" s="3" t="s">
        <v>109</v>
      </c>
      <c r="O527" s="3" t="s">
        <v>109</v>
      </c>
      <c r="P527" s="3" t="s">
        <v>109</v>
      </c>
      <c r="Q527" s="2"/>
      <c r="S527" s="48">
        <v>11</v>
      </c>
      <c r="T527" s="3" t="s">
        <v>109</v>
      </c>
      <c r="U527" s="3" t="s">
        <v>109</v>
      </c>
      <c r="V527" s="3" t="s">
        <v>109</v>
      </c>
      <c r="W527" s="3" t="s">
        <v>109</v>
      </c>
      <c r="X527" s="3" t="s">
        <v>109</v>
      </c>
      <c r="Y527" s="3" t="s">
        <v>109</v>
      </c>
      <c r="Z527" s="3" t="s">
        <v>109</v>
      </c>
      <c r="AA527" s="4">
        <v>1956</v>
      </c>
      <c r="AB527" s="3" t="s">
        <v>109</v>
      </c>
      <c r="AC527" s="5" t="s">
        <v>126</v>
      </c>
      <c r="AD527" s="3" t="s">
        <v>123</v>
      </c>
      <c r="AE527" s="3" t="s">
        <v>109</v>
      </c>
      <c r="AF527" s="4">
        <v>2</v>
      </c>
      <c r="AG527" s="3" t="s">
        <v>109</v>
      </c>
      <c r="AH527" s="3" t="s">
        <v>123</v>
      </c>
      <c r="AI527" s="3" t="s">
        <v>109</v>
      </c>
      <c r="AN527" s="3" t="s">
        <v>109</v>
      </c>
      <c r="AO527" s="42">
        <f>K527*S527</f>
        <v>53823</v>
      </c>
      <c r="AP527" s="3" t="s">
        <v>109</v>
      </c>
      <c r="AQ527" s="3">
        <v>0.1</v>
      </c>
      <c r="AR527" s="3" t="s">
        <v>109</v>
      </c>
      <c r="AS527" s="3" t="s">
        <v>109</v>
      </c>
      <c r="AT527" s="46">
        <f>AO527*(1-AQ527)</f>
        <v>48440.700000000004</v>
      </c>
      <c r="AU527" s="3" t="s">
        <v>109</v>
      </c>
      <c r="AV527" s="3" t="s">
        <v>109</v>
      </c>
      <c r="AW527" s="3" t="s">
        <v>109</v>
      </c>
      <c r="AX527" s="3" t="s">
        <v>109</v>
      </c>
      <c r="AY527" s="3" t="s">
        <v>109</v>
      </c>
      <c r="AZ527" s="3" t="s">
        <v>109</v>
      </c>
      <c r="BA527" s="48">
        <f>BW527*0.15</f>
        <v>0.40908821581851629</v>
      </c>
      <c r="BB527" s="48">
        <f>BW527*0.35</f>
        <v>0.95453917024320456</v>
      </c>
      <c r="BC527" s="48">
        <f>BW527*0.3</f>
        <v>0.81817643163703258</v>
      </c>
      <c r="BD527" s="48">
        <f>BW527*0.2</f>
        <v>0.54545095442468838</v>
      </c>
      <c r="BE527" s="3" t="s">
        <v>109</v>
      </c>
      <c r="BF527" s="3" t="s">
        <v>109</v>
      </c>
      <c r="BG527" s="3" t="s">
        <v>109</v>
      </c>
      <c r="BH527" s="3" t="s">
        <v>109</v>
      </c>
      <c r="BI527" s="3" t="s">
        <v>109</v>
      </c>
      <c r="BJ527" s="3" t="s">
        <v>109</v>
      </c>
      <c r="BK527" s="3" t="s">
        <v>109</v>
      </c>
      <c r="BM527" s="3" t="s">
        <v>109</v>
      </c>
      <c r="BN527" s="3" t="s">
        <v>109</v>
      </c>
      <c r="BO527" s="3" t="s">
        <v>109</v>
      </c>
      <c r="BP527" s="3" t="s">
        <v>109</v>
      </c>
      <c r="BQ527" s="3" t="s">
        <v>109</v>
      </c>
      <c r="BR527" s="3" t="s">
        <v>109</v>
      </c>
      <c r="BS527" s="3" t="s">
        <v>109</v>
      </c>
      <c r="BT527" s="3" t="s">
        <v>109</v>
      </c>
      <c r="BU527" s="3" t="s">
        <v>109</v>
      </c>
      <c r="BV527" s="3" t="s">
        <v>109</v>
      </c>
      <c r="BW527" s="48">
        <f>((AT527-BY527)/K527)</f>
        <v>2.7272547721234419</v>
      </c>
      <c r="BX527" s="3" t="s">
        <v>109</v>
      </c>
      <c r="BY527" s="48">
        <f>CC527*CB527</f>
        <v>35096.242400000003</v>
      </c>
      <c r="BZ527" s="3">
        <v>7.0000000000000007E-2</v>
      </c>
      <c r="CA527" s="4">
        <f>C527</f>
        <v>2.5474E-2</v>
      </c>
      <c r="CB527" s="3">
        <f>BZ527+CA527</f>
        <v>9.5474000000000003E-2</v>
      </c>
      <c r="CC527" s="47">
        <v>367600</v>
      </c>
      <c r="CD527" s="46">
        <v>0</v>
      </c>
      <c r="CE527" s="46">
        <f>CC527-CD527</f>
        <v>367600</v>
      </c>
      <c r="CF527" s="46" t="s">
        <v>109</v>
      </c>
      <c r="CG527" s="46">
        <f>CE527/K527</f>
        <v>75.127733496832207</v>
      </c>
      <c r="CH527" s="3" t="s">
        <v>2559</v>
      </c>
      <c r="CI527" s="3" t="s">
        <v>109</v>
      </c>
      <c r="CJ527" s="3" t="s">
        <v>109</v>
      </c>
      <c r="CK527" s="3" t="s">
        <v>109</v>
      </c>
      <c r="CL527" s="3" t="s">
        <v>109</v>
      </c>
      <c r="CM527" s="3" t="s">
        <v>109</v>
      </c>
      <c r="CN527" s="3" t="s">
        <v>109</v>
      </c>
      <c r="CO527" s="3" t="s">
        <v>109</v>
      </c>
      <c r="CP527" s="3" t="s">
        <v>109</v>
      </c>
      <c r="CQ527" s="5" t="s">
        <v>113</v>
      </c>
      <c r="CR527" s="5" t="s">
        <v>109</v>
      </c>
      <c r="CV527" s="21" t="s">
        <v>113</v>
      </c>
    </row>
    <row r="528" spans="1:100" x14ac:dyDescent="0.25">
      <c r="A528" s="3" t="s">
        <v>2579</v>
      </c>
      <c r="B528" s="3" t="s">
        <v>102</v>
      </c>
      <c r="C528" s="4">
        <v>2.4108999999999998E-2</v>
      </c>
      <c r="D528" s="3" t="s">
        <v>109</v>
      </c>
      <c r="E528" s="3" t="s">
        <v>2580</v>
      </c>
      <c r="F528" s="3" t="s">
        <v>2581</v>
      </c>
      <c r="G528" s="3" t="s">
        <v>106</v>
      </c>
      <c r="H528" s="4">
        <v>47905</v>
      </c>
      <c r="I528" s="3" t="s">
        <v>2233</v>
      </c>
      <c r="J528" s="3" t="s">
        <v>2435</v>
      </c>
      <c r="K528" s="4">
        <v>12738</v>
      </c>
      <c r="L528" s="3" t="s">
        <v>109</v>
      </c>
      <c r="M528" s="3" t="s">
        <v>109</v>
      </c>
      <c r="N528" s="3" t="s">
        <v>109</v>
      </c>
      <c r="O528" s="3" t="s">
        <v>109</v>
      </c>
      <c r="P528" s="3" t="s">
        <v>109</v>
      </c>
      <c r="Q528" s="2"/>
      <c r="S528" s="48">
        <v>13.5</v>
      </c>
      <c r="T528" s="3" t="s">
        <v>109</v>
      </c>
      <c r="U528" s="3" t="s">
        <v>109</v>
      </c>
      <c r="V528" s="3" t="s">
        <v>109</v>
      </c>
      <c r="W528" s="3" t="s">
        <v>109</v>
      </c>
      <c r="X528" s="3" t="s">
        <v>109</v>
      </c>
      <c r="Y528" s="3" t="s">
        <v>109</v>
      </c>
      <c r="Z528" s="3" t="s">
        <v>109</v>
      </c>
      <c r="AA528" s="4">
        <v>2005</v>
      </c>
      <c r="AB528" s="3" t="s">
        <v>109</v>
      </c>
      <c r="AC528" s="5" t="s">
        <v>111</v>
      </c>
      <c r="AD528" s="3" t="s">
        <v>123</v>
      </c>
      <c r="AE528" s="3" t="s">
        <v>109</v>
      </c>
      <c r="AF528" s="4">
        <v>2</v>
      </c>
      <c r="AG528" s="3" t="s">
        <v>109</v>
      </c>
      <c r="AH528" s="3" t="s">
        <v>111</v>
      </c>
      <c r="AI528" s="3" t="s">
        <v>109</v>
      </c>
      <c r="AN528" s="3" t="s">
        <v>109</v>
      </c>
      <c r="AO528" s="42">
        <f>K528*S528</f>
        <v>171963</v>
      </c>
      <c r="AP528" s="3" t="s">
        <v>109</v>
      </c>
      <c r="AQ528" s="3">
        <v>7.4999999999999997E-2</v>
      </c>
      <c r="AR528" s="3" t="s">
        <v>109</v>
      </c>
      <c r="AS528" s="3" t="s">
        <v>109</v>
      </c>
      <c r="AT528" s="46">
        <f>AO528*(1-AQ528)</f>
        <v>159065.77499999999</v>
      </c>
      <c r="AU528" s="3" t="s">
        <v>109</v>
      </c>
      <c r="AV528" s="3" t="s">
        <v>109</v>
      </c>
      <c r="AW528" s="3" t="s">
        <v>109</v>
      </c>
      <c r="AX528" s="3" t="s">
        <v>109</v>
      </c>
      <c r="AY528" s="3" t="s">
        <v>109</v>
      </c>
      <c r="AZ528" s="3" t="s">
        <v>109</v>
      </c>
      <c r="BA528" s="48">
        <f>BW528*0.15</f>
        <v>0.7643926636834667</v>
      </c>
      <c r="BB528" s="48">
        <f>BW528*0.35</f>
        <v>1.7835828819280888</v>
      </c>
      <c r="BC528" s="48">
        <f>BW528*0.3</f>
        <v>1.5287853273669334</v>
      </c>
      <c r="BD528" s="48">
        <f>BW528*0.2</f>
        <v>1.0191902182446222</v>
      </c>
      <c r="BE528" s="3" t="s">
        <v>109</v>
      </c>
      <c r="BF528" s="3" t="s">
        <v>109</v>
      </c>
      <c r="BG528" s="3" t="s">
        <v>109</v>
      </c>
      <c r="BH528" s="3" t="s">
        <v>109</v>
      </c>
      <c r="BI528" s="3" t="s">
        <v>109</v>
      </c>
      <c r="BJ528" s="3" t="s">
        <v>109</v>
      </c>
      <c r="BK528" s="3" t="s">
        <v>109</v>
      </c>
      <c r="BM528" s="3" t="s">
        <v>109</v>
      </c>
      <c r="BN528" s="3" t="s">
        <v>109</v>
      </c>
      <c r="BO528" s="3" t="s">
        <v>109</v>
      </c>
      <c r="BP528" s="3" t="s">
        <v>109</v>
      </c>
      <c r="BQ528" s="3" t="s">
        <v>109</v>
      </c>
      <c r="BR528" s="3" t="s">
        <v>109</v>
      </c>
      <c r="BS528" s="3" t="s">
        <v>109</v>
      </c>
      <c r="BT528" s="3" t="s">
        <v>109</v>
      </c>
      <c r="BU528" s="3" t="s">
        <v>109</v>
      </c>
      <c r="BV528" s="3" t="s">
        <v>109</v>
      </c>
      <c r="BW528" s="48">
        <f>((AT528-BY528)/K528)</f>
        <v>5.0959510912231112</v>
      </c>
      <c r="BX528" s="3" t="s">
        <v>109</v>
      </c>
      <c r="BY528" s="48">
        <f>CC528*CB528</f>
        <v>94153.55</v>
      </c>
      <c r="BZ528" s="3">
        <v>7.4999999999999997E-2</v>
      </c>
      <c r="CA528" s="4">
        <f>C528</f>
        <v>2.4108999999999998E-2</v>
      </c>
      <c r="CB528" s="3">
        <f>BZ528+CA528</f>
        <v>9.9109000000000003E-2</v>
      </c>
      <c r="CC528" s="47">
        <v>950000</v>
      </c>
      <c r="CD528" s="46">
        <v>0</v>
      </c>
      <c r="CE528" s="46">
        <f>CC528-CD528</f>
        <v>950000</v>
      </c>
      <c r="CF528" s="46" t="s">
        <v>109</v>
      </c>
      <c r="CG528" s="46">
        <f>CE528/K528</f>
        <v>74.579996859789603</v>
      </c>
      <c r="CH528" s="3" t="s">
        <v>2582</v>
      </c>
      <c r="CI528" s="3" t="s">
        <v>109</v>
      </c>
      <c r="CJ528" s="3" t="s">
        <v>109</v>
      </c>
      <c r="CK528" s="3" t="s">
        <v>109</v>
      </c>
      <c r="CL528" s="3" t="s">
        <v>109</v>
      </c>
      <c r="CM528" s="3" t="s">
        <v>109</v>
      </c>
      <c r="CN528" s="3" t="s">
        <v>109</v>
      </c>
      <c r="CO528" s="3" t="s">
        <v>109</v>
      </c>
      <c r="CP528" s="3" t="s">
        <v>109</v>
      </c>
      <c r="CQ528" s="5" t="s">
        <v>113</v>
      </c>
      <c r="CR528" s="5" t="s">
        <v>109</v>
      </c>
      <c r="CV528" s="21" t="s">
        <v>113</v>
      </c>
    </row>
    <row r="529" spans="1:100" x14ac:dyDescent="0.25">
      <c r="A529" s="3" t="s">
        <v>2568</v>
      </c>
      <c r="B529" s="3" t="s">
        <v>102</v>
      </c>
      <c r="C529" s="4">
        <v>2.4108999999999998E-2</v>
      </c>
      <c r="D529" s="3" t="s">
        <v>109</v>
      </c>
      <c r="E529" s="3" t="s">
        <v>2569</v>
      </c>
      <c r="F529" s="3" t="s">
        <v>2570</v>
      </c>
      <c r="G529" s="3" t="s">
        <v>106</v>
      </c>
      <c r="H529" s="4">
        <v>47905</v>
      </c>
      <c r="I529" s="3" t="s">
        <v>2233</v>
      </c>
      <c r="J529" s="3" t="s">
        <v>2435</v>
      </c>
      <c r="K529" s="4">
        <v>16250</v>
      </c>
      <c r="L529" s="3" t="s">
        <v>109</v>
      </c>
      <c r="M529" s="3" t="s">
        <v>109</v>
      </c>
      <c r="N529" s="3" t="s">
        <v>109</v>
      </c>
      <c r="O529" s="3" t="s">
        <v>109</v>
      </c>
      <c r="P529" s="3" t="s">
        <v>109</v>
      </c>
      <c r="Q529" s="2"/>
      <c r="S529" s="48">
        <v>12.15</v>
      </c>
      <c r="T529" s="3" t="s">
        <v>109</v>
      </c>
      <c r="U529" s="3" t="s">
        <v>109</v>
      </c>
      <c r="V529" s="3" t="s">
        <v>109</v>
      </c>
      <c r="W529" s="3" t="s">
        <v>109</v>
      </c>
      <c r="X529" s="3" t="s">
        <v>109</v>
      </c>
      <c r="Y529" s="3" t="s">
        <v>109</v>
      </c>
      <c r="Z529" s="3" t="s">
        <v>109</v>
      </c>
      <c r="AA529" s="4">
        <v>2004</v>
      </c>
      <c r="AB529" s="3" t="s">
        <v>109</v>
      </c>
      <c r="AC529" s="5" t="s">
        <v>111</v>
      </c>
      <c r="AD529" s="3" t="s">
        <v>123</v>
      </c>
      <c r="AE529" s="3" t="s">
        <v>109</v>
      </c>
      <c r="AF529" s="4">
        <v>2</v>
      </c>
      <c r="AG529" s="3" t="s">
        <v>109</v>
      </c>
      <c r="AH529" s="3" t="s">
        <v>111</v>
      </c>
      <c r="AI529" s="3" t="s">
        <v>109</v>
      </c>
      <c r="AN529" s="3" t="s">
        <v>109</v>
      </c>
      <c r="AO529" s="42">
        <f>K529*S529</f>
        <v>197437.5</v>
      </c>
      <c r="AP529" s="3" t="s">
        <v>109</v>
      </c>
      <c r="AQ529" s="3">
        <v>0.08</v>
      </c>
      <c r="AR529" s="3" t="s">
        <v>109</v>
      </c>
      <c r="AS529" s="3" t="s">
        <v>109</v>
      </c>
      <c r="AT529" s="46">
        <f>AO529*(1-AQ529)</f>
        <v>181642.5</v>
      </c>
      <c r="AU529" s="3" t="s">
        <v>109</v>
      </c>
      <c r="AV529" s="3" t="s">
        <v>109</v>
      </c>
      <c r="AW529" s="3" t="s">
        <v>109</v>
      </c>
      <c r="AX529" s="3" t="s">
        <v>109</v>
      </c>
      <c r="AY529" s="3" t="s">
        <v>109</v>
      </c>
      <c r="AZ529" s="3" t="s">
        <v>109</v>
      </c>
      <c r="BA529" s="48">
        <f>BW529*0.15</f>
        <v>0.58180475815384602</v>
      </c>
      <c r="BB529" s="48">
        <f>BW529*0.35</f>
        <v>1.3575444356923074</v>
      </c>
      <c r="BC529" s="48">
        <f>BW529*0.3</f>
        <v>1.163609516307692</v>
      </c>
      <c r="BD529" s="48">
        <f>BW529*0.2</f>
        <v>0.77573967753846151</v>
      </c>
      <c r="BE529" s="3" t="s">
        <v>109</v>
      </c>
      <c r="BF529" s="3" t="s">
        <v>109</v>
      </c>
      <c r="BG529" s="3" t="s">
        <v>109</v>
      </c>
      <c r="BH529" s="3" t="s">
        <v>109</v>
      </c>
      <c r="BI529" s="3" t="s">
        <v>109</v>
      </c>
      <c r="BJ529" s="3" t="s">
        <v>109</v>
      </c>
      <c r="BK529" s="3" t="s">
        <v>109</v>
      </c>
      <c r="BM529" s="3" t="s">
        <v>109</v>
      </c>
      <c r="BN529" s="3" t="s">
        <v>109</v>
      </c>
      <c r="BO529" s="3" t="s">
        <v>109</v>
      </c>
      <c r="BP529" s="3" t="s">
        <v>109</v>
      </c>
      <c r="BQ529" s="3" t="s">
        <v>109</v>
      </c>
      <c r="BR529" s="3" t="s">
        <v>109</v>
      </c>
      <c r="BS529" s="3" t="s">
        <v>109</v>
      </c>
      <c r="BT529" s="3" t="s">
        <v>109</v>
      </c>
      <c r="BU529" s="3" t="s">
        <v>109</v>
      </c>
      <c r="BV529" s="3" t="s">
        <v>109</v>
      </c>
      <c r="BW529" s="48">
        <f>((AT529-BY529)/K529)</f>
        <v>3.8786983876923071</v>
      </c>
      <c r="BX529" s="3" t="s">
        <v>109</v>
      </c>
      <c r="BY529" s="48">
        <f>CC529*CB529</f>
        <v>118613.65120000001</v>
      </c>
      <c r="BZ529" s="3">
        <v>7.4999999999999997E-2</v>
      </c>
      <c r="CA529" s="4">
        <f>C529</f>
        <v>2.4108999999999998E-2</v>
      </c>
      <c r="CB529" s="3">
        <f>BZ529+CA529</f>
        <v>9.9109000000000003E-2</v>
      </c>
      <c r="CC529" s="47">
        <v>1196800</v>
      </c>
      <c r="CD529" s="46">
        <v>0</v>
      </c>
      <c r="CE529" s="46">
        <f>CC529-CD529</f>
        <v>1196800</v>
      </c>
      <c r="CF529" s="46" t="s">
        <v>109</v>
      </c>
      <c r="CG529" s="46">
        <f>CE529/K529</f>
        <v>73.649230769230769</v>
      </c>
      <c r="CH529" s="3" t="s">
        <v>2571</v>
      </c>
      <c r="CI529" s="3" t="s">
        <v>109</v>
      </c>
      <c r="CJ529" s="3" t="s">
        <v>109</v>
      </c>
      <c r="CK529" s="3" t="s">
        <v>109</v>
      </c>
      <c r="CL529" s="3" t="s">
        <v>109</v>
      </c>
      <c r="CM529" s="3" t="s">
        <v>109</v>
      </c>
      <c r="CN529" s="3" t="s">
        <v>109</v>
      </c>
      <c r="CO529" s="3" t="s">
        <v>109</v>
      </c>
      <c r="CP529" s="3" t="s">
        <v>109</v>
      </c>
      <c r="CQ529" s="5" t="s">
        <v>113</v>
      </c>
      <c r="CR529" s="5" t="s">
        <v>109</v>
      </c>
      <c r="CV529" s="21" t="s">
        <v>113</v>
      </c>
    </row>
    <row r="530" spans="1:100" x14ac:dyDescent="0.25">
      <c r="A530" s="3" t="s">
        <v>2708</v>
      </c>
      <c r="B530" s="3" t="s">
        <v>118</v>
      </c>
      <c r="C530" s="4">
        <v>2.5474E-2</v>
      </c>
      <c r="D530" s="3" t="s">
        <v>109</v>
      </c>
      <c r="E530" s="3" t="s">
        <v>2709</v>
      </c>
      <c r="F530" s="3" t="s">
        <v>2710</v>
      </c>
      <c r="G530" s="3" t="s">
        <v>106</v>
      </c>
      <c r="H530" s="4">
        <v>47905</v>
      </c>
      <c r="I530" s="3" t="s">
        <v>2233</v>
      </c>
      <c r="J530" s="3" t="s">
        <v>2435</v>
      </c>
      <c r="K530" s="4">
        <v>31032</v>
      </c>
      <c r="L530" s="3" t="s">
        <v>109</v>
      </c>
      <c r="M530" s="3" t="s">
        <v>109</v>
      </c>
      <c r="N530" s="3" t="s">
        <v>109</v>
      </c>
      <c r="O530" s="3" t="s">
        <v>109</v>
      </c>
      <c r="P530" s="3" t="s">
        <v>109</v>
      </c>
      <c r="Q530" s="2"/>
      <c r="S530" s="48">
        <v>12.15</v>
      </c>
      <c r="T530" s="3" t="s">
        <v>109</v>
      </c>
      <c r="U530" s="3" t="s">
        <v>109</v>
      </c>
      <c r="V530" s="3" t="s">
        <v>109</v>
      </c>
      <c r="W530" s="3" t="s">
        <v>109</v>
      </c>
      <c r="X530" s="3" t="s">
        <v>109</v>
      </c>
      <c r="Y530" s="3" t="s">
        <v>109</v>
      </c>
      <c r="Z530" s="3" t="s">
        <v>109</v>
      </c>
      <c r="AA530" s="4">
        <v>1998</v>
      </c>
      <c r="AB530" s="3" t="s">
        <v>109</v>
      </c>
      <c r="AC530" s="5" t="s">
        <v>111</v>
      </c>
      <c r="AD530" s="3" t="s">
        <v>111</v>
      </c>
      <c r="AE530" s="3" t="s">
        <v>109</v>
      </c>
      <c r="AF530" s="4">
        <v>3</v>
      </c>
      <c r="AG530" s="3" t="s">
        <v>109</v>
      </c>
      <c r="AH530" s="3" t="s">
        <v>111</v>
      </c>
      <c r="AI530" s="3" t="s">
        <v>109</v>
      </c>
      <c r="AN530" s="3" t="s">
        <v>109</v>
      </c>
      <c r="AO530" s="42">
        <f>K530*S530</f>
        <v>377038.8</v>
      </c>
      <c r="AP530" s="3" t="s">
        <v>109</v>
      </c>
      <c r="AQ530" s="3">
        <v>0.08</v>
      </c>
      <c r="AR530" s="3" t="s">
        <v>109</v>
      </c>
      <c r="AS530" s="3" t="s">
        <v>109</v>
      </c>
      <c r="AT530" s="46">
        <f>AO530*(1-AQ530)</f>
        <v>346875.696</v>
      </c>
      <c r="AU530" s="3" t="s">
        <v>109</v>
      </c>
      <c r="AV530" s="3" t="s">
        <v>109</v>
      </c>
      <c r="AW530" s="3" t="s">
        <v>109</v>
      </c>
      <c r="AX530" s="3" t="s">
        <v>109</v>
      </c>
      <c r="AY530" s="3" t="s">
        <v>109</v>
      </c>
      <c r="AZ530" s="3" t="s">
        <v>109</v>
      </c>
      <c r="BA530" s="48">
        <f>BW530*0.15</f>
        <v>0.63218418503480278</v>
      </c>
      <c r="BB530" s="48">
        <f>BW530*0.35</f>
        <v>1.475096431747873</v>
      </c>
      <c r="BC530" s="48">
        <f>BW530*0.3</f>
        <v>1.2643683700696056</v>
      </c>
      <c r="BD530" s="48">
        <f>BW530*0.2</f>
        <v>0.84291224671307041</v>
      </c>
      <c r="BE530" s="3" t="s">
        <v>109</v>
      </c>
      <c r="BF530" s="3" t="s">
        <v>109</v>
      </c>
      <c r="BG530" s="3" t="s">
        <v>109</v>
      </c>
      <c r="BH530" s="3" t="s">
        <v>109</v>
      </c>
      <c r="BI530" s="3" t="s">
        <v>109</v>
      </c>
      <c r="BJ530" s="3" t="s">
        <v>109</v>
      </c>
      <c r="BK530" s="3" t="s">
        <v>109</v>
      </c>
      <c r="BM530" s="3" t="s">
        <v>109</v>
      </c>
      <c r="BN530" s="3" t="s">
        <v>109</v>
      </c>
      <c r="BO530" s="3" t="s">
        <v>109</v>
      </c>
      <c r="BP530" s="3" t="s">
        <v>109</v>
      </c>
      <c r="BQ530" s="3" t="s">
        <v>109</v>
      </c>
      <c r="BR530" s="3" t="s">
        <v>109</v>
      </c>
      <c r="BS530" s="3" t="s">
        <v>109</v>
      </c>
      <c r="BT530" s="3" t="s">
        <v>109</v>
      </c>
      <c r="BU530" s="3" t="s">
        <v>109</v>
      </c>
      <c r="BV530" s="3" t="s">
        <v>109</v>
      </c>
      <c r="BW530" s="48">
        <f>((AT530-BY530)/K530)</f>
        <v>4.2145612335653517</v>
      </c>
      <c r="BX530" s="3" t="s">
        <v>109</v>
      </c>
      <c r="BY530" s="48">
        <f>CC530*CB530</f>
        <v>216089.43179999999</v>
      </c>
      <c r="BZ530" s="3">
        <v>7.4999999999999997E-2</v>
      </c>
      <c r="CA530" s="4">
        <f>C530</f>
        <v>2.5474E-2</v>
      </c>
      <c r="CB530" s="3">
        <f>BZ530+CA530</f>
        <v>0.10047399999999999</v>
      </c>
      <c r="CC530" s="47">
        <v>2150700</v>
      </c>
      <c r="CD530" s="46">
        <v>0</v>
      </c>
      <c r="CE530" s="46">
        <f>CC530-CD530</f>
        <v>2150700</v>
      </c>
      <c r="CF530" s="46" t="s">
        <v>109</v>
      </c>
      <c r="CG530" s="46">
        <f>CE530/K530</f>
        <v>69.305877803557621</v>
      </c>
      <c r="CH530" s="3" t="s">
        <v>2711</v>
      </c>
      <c r="CI530" s="3" t="s">
        <v>109</v>
      </c>
      <c r="CJ530" s="3" t="s">
        <v>109</v>
      </c>
      <c r="CK530" s="3" t="s">
        <v>109</v>
      </c>
      <c r="CL530" s="3" t="s">
        <v>109</v>
      </c>
      <c r="CM530" s="3" t="s">
        <v>109</v>
      </c>
      <c r="CN530" s="3" t="s">
        <v>109</v>
      </c>
      <c r="CO530" s="3" t="s">
        <v>109</v>
      </c>
      <c r="CP530" s="3" t="s">
        <v>109</v>
      </c>
      <c r="CQ530" s="5" t="s">
        <v>126</v>
      </c>
      <c r="CR530" s="59" t="s">
        <v>2712</v>
      </c>
      <c r="CV530" s="21" t="s">
        <v>113</v>
      </c>
    </row>
    <row r="531" spans="1:100" x14ac:dyDescent="0.25">
      <c r="A531" s="3" t="s">
        <v>2751</v>
      </c>
      <c r="B531" s="3" t="s">
        <v>118</v>
      </c>
      <c r="C531" s="4">
        <v>2.5474E-2</v>
      </c>
      <c r="D531" s="3" t="s">
        <v>109</v>
      </c>
      <c r="E531" s="3" t="s">
        <v>2752</v>
      </c>
      <c r="F531" s="3" t="s">
        <v>2753</v>
      </c>
      <c r="G531" s="3" t="s">
        <v>106</v>
      </c>
      <c r="H531" s="4">
        <v>47905</v>
      </c>
      <c r="I531" s="3" t="s">
        <v>2233</v>
      </c>
      <c r="J531" s="3" t="s">
        <v>2435</v>
      </c>
      <c r="K531" s="4">
        <v>11712</v>
      </c>
      <c r="L531" s="3" t="s">
        <v>109</v>
      </c>
      <c r="M531" s="3" t="s">
        <v>109</v>
      </c>
      <c r="N531" s="3" t="s">
        <v>109</v>
      </c>
      <c r="O531" s="3" t="s">
        <v>109</v>
      </c>
      <c r="P531" s="3" t="s">
        <v>109</v>
      </c>
      <c r="Q531" s="2"/>
      <c r="S531" s="48">
        <v>12.15</v>
      </c>
      <c r="T531" s="3" t="s">
        <v>109</v>
      </c>
      <c r="U531" s="3" t="s">
        <v>109</v>
      </c>
      <c r="V531" s="3" t="s">
        <v>109</v>
      </c>
      <c r="W531" s="3" t="s">
        <v>109</v>
      </c>
      <c r="X531" s="3" t="s">
        <v>109</v>
      </c>
      <c r="Y531" s="3" t="s">
        <v>109</v>
      </c>
      <c r="Z531" s="3" t="s">
        <v>109</v>
      </c>
      <c r="AA531" s="4">
        <v>1984</v>
      </c>
      <c r="AB531" s="3" t="s">
        <v>109</v>
      </c>
      <c r="AC531" s="5" t="s">
        <v>111</v>
      </c>
      <c r="AD531" s="3" t="s">
        <v>111</v>
      </c>
      <c r="AE531" s="3" t="s">
        <v>109</v>
      </c>
      <c r="AF531" s="4">
        <v>2</v>
      </c>
      <c r="AG531" s="3" t="s">
        <v>109</v>
      </c>
      <c r="AH531" s="3" t="s">
        <v>123</v>
      </c>
      <c r="AI531" s="3" t="s">
        <v>109</v>
      </c>
      <c r="AN531" s="3" t="s">
        <v>109</v>
      </c>
      <c r="AO531" s="42">
        <f>K531*S531</f>
        <v>142300.80000000002</v>
      </c>
      <c r="AP531" s="3" t="s">
        <v>109</v>
      </c>
      <c r="AQ531" s="3">
        <v>0.08</v>
      </c>
      <c r="AR531" s="3" t="s">
        <v>109</v>
      </c>
      <c r="AS531" s="3" t="s">
        <v>109</v>
      </c>
      <c r="AT531" s="46">
        <f>AO531*(1-AQ531)</f>
        <v>130916.73600000002</v>
      </c>
      <c r="AU531" s="3" t="s">
        <v>109</v>
      </c>
      <c r="AV531" s="3" t="s">
        <v>109</v>
      </c>
      <c r="AW531" s="3" t="s">
        <v>109</v>
      </c>
      <c r="AX531" s="3" t="s">
        <v>109</v>
      </c>
      <c r="AY531" s="3" t="s">
        <v>109</v>
      </c>
      <c r="AZ531" s="3" t="s">
        <v>109</v>
      </c>
      <c r="BA531" s="48">
        <f>BW531*0.15</f>
        <v>0.67170263831967258</v>
      </c>
      <c r="BB531" s="48">
        <f>BW531*0.35</f>
        <v>1.5673061560792358</v>
      </c>
      <c r="BC531" s="48">
        <f>BW531*0.3</f>
        <v>1.3434052766393452</v>
      </c>
      <c r="BD531" s="48">
        <f>BW531*0.2</f>
        <v>0.89560351775956348</v>
      </c>
      <c r="BE531" s="3" t="s">
        <v>109</v>
      </c>
      <c r="BF531" s="3" t="s">
        <v>109</v>
      </c>
      <c r="BG531" s="3" t="s">
        <v>109</v>
      </c>
      <c r="BH531" s="3" t="s">
        <v>109</v>
      </c>
      <c r="BI531" s="3" t="s">
        <v>109</v>
      </c>
      <c r="BJ531" s="3" t="s">
        <v>109</v>
      </c>
      <c r="BK531" s="3" t="s">
        <v>109</v>
      </c>
      <c r="BM531" s="3" t="s">
        <v>109</v>
      </c>
      <c r="BN531" s="3" t="s">
        <v>109</v>
      </c>
      <c r="BO531" s="3" t="s">
        <v>109</v>
      </c>
      <c r="BP531" s="3" t="s">
        <v>109</v>
      </c>
      <c r="BQ531" s="3" t="s">
        <v>109</v>
      </c>
      <c r="BR531" s="3" t="s">
        <v>109</v>
      </c>
      <c r="BS531" s="3" t="s">
        <v>109</v>
      </c>
      <c r="BT531" s="3" t="s">
        <v>109</v>
      </c>
      <c r="BU531" s="3" t="s">
        <v>109</v>
      </c>
      <c r="BV531" s="3" t="s">
        <v>109</v>
      </c>
      <c r="BW531" s="48">
        <f>((AT531-BY531)/K531)</f>
        <v>4.4780175887978171</v>
      </c>
      <c r="BX531" s="3" t="s">
        <v>109</v>
      </c>
      <c r="BY531" s="48">
        <f>CC531*CB531</f>
        <v>78470.193999999989</v>
      </c>
      <c r="BZ531" s="3">
        <v>7.4999999999999997E-2</v>
      </c>
      <c r="CA531" s="4">
        <f>C531</f>
        <v>2.5474E-2</v>
      </c>
      <c r="CB531" s="3">
        <f>BZ531+CA531</f>
        <v>0.10047399999999999</v>
      </c>
      <c r="CC531" s="47">
        <v>781000</v>
      </c>
      <c r="CD531" s="46">
        <v>0</v>
      </c>
      <c r="CE531" s="46">
        <f>CC531-CD531</f>
        <v>781000</v>
      </c>
      <c r="CF531" s="46" t="s">
        <v>109</v>
      </c>
      <c r="CG531" s="46">
        <f>CE531/K531</f>
        <v>66.683743169398909</v>
      </c>
      <c r="CH531" s="3" t="s">
        <v>109</v>
      </c>
      <c r="CI531" s="3" t="s">
        <v>109</v>
      </c>
      <c r="CJ531" s="3" t="s">
        <v>109</v>
      </c>
      <c r="CK531" s="3" t="s">
        <v>109</v>
      </c>
      <c r="CL531" s="3" t="s">
        <v>109</v>
      </c>
      <c r="CM531" s="3" t="s">
        <v>109</v>
      </c>
      <c r="CN531" s="3" t="s">
        <v>109</v>
      </c>
      <c r="CO531" s="3" t="s">
        <v>109</v>
      </c>
      <c r="CP531" s="3" t="s">
        <v>109</v>
      </c>
      <c r="CQ531" s="5" t="s">
        <v>113</v>
      </c>
      <c r="CR531" s="5" t="s">
        <v>109</v>
      </c>
      <c r="CV531" s="21" t="s">
        <v>113</v>
      </c>
    </row>
    <row r="532" spans="1:100" x14ac:dyDescent="0.25">
      <c r="A532" s="3" t="s">
        <v>2449</v>
      </c>
      <c r="B532" s="3" t="s">
        <v>118</v>
      </c>
      <c r="C532" s="4">
        <v>2.5474E-2</v>
      </c>
      <c r="D532" s="3" t="s">
        <v>109</v>
      </c>
      <c r="E532" s="3" t="s">
        <v>2450</v>
      </c>
      <c r="F532" s="3" t="s">
        <v>2451</v>
      </c>
      <c r="G532" s="3" t="s">
        <v>106</v>
      </c>
      <c r="H532" s="4">
        <v>47904</v>
      </c>
      <c r="I532" s="3" t="s">
        <v>2233</v>
      </c>
      <c r="J532" s="3" t="s">
        <v>2435</v>
      </c>
      <c r="K532" s="4">
        <v>3170</v>
      </c>
      <c r="L532" s="3" t="s">
        <v>109</v>
      </c>
      <c r="M532" s="3" t="s">
        <v>109</v>
      </c>
      <c r="N532" s="3" t="s">
        <v>109</v>
      </c>
      <c r="O532" s="3" t="s">
        <v>109</v>
      </c>
      <c r="P532" s="3" t="s">
        <v>109</v>
      </c>
      <c r="Q532" s="2"/>
      <c r="S532" s="48">
        <v>12.15</v>
      </c>
      <c r="T532" s="3" t="s">
        <v>109</v>
      </c>
      <c r="U532" s="3" t="s">
        <v>109</v>
      </c>
      <c r="V532" s="3" t="s">
        <v>109</v>
      </c>
      <c r="W532" s="3" t="s">
        <v>109</v>
      </c>
      <c r="X532" s="3" t="s">
        <v>109</v>
      </c>
      <c r="Y532" s="3" t="s">
        <v>109</v>
      </c>
      <c r="Z532" s="3" t="s">
        <v>109</v>
      </c>
      <c r="AA532" s="4">
        <v>1994</v>
      </c>
      <c r="AB532" s="3" t="s">
        <v>109</v>
      </c>
      <c r="AC532" s="5" t="s">
        <v>111</v>
      </c>
      <c r="AD532" s="3" t="s">
        <v>123</v>
      </c>
      <c r="AE532" s="3" t="s">
        <v>109</v>
      </c>
      <c r="AF532" s="4">
        <v>3</v>
      </c>
      <c r="AG532" s="3" t="s">
        <v>109</v>
      </c>
      <c r="AH532" s="3" t="s">
        <v>111</v>
      </c>
      <c r="AI532" s="3" t="s">
        <v>109</v>
      </c>
      <c r="AN532" s="3" t="s">
        <v>109</v>
      </c>
      <c r="AO532" s="42">
        <f>K532*S532</f>
        <v>38515.5</v>
      </c>
      <c r="AP532" s="3" t="s">
        <v>109</v>
      </c>
      <c r="AQ532" s="3">
        <v>0.08</v>
      </c>
      <c r="AR532" s="3" t="s">
        <v>109</v>
      </c>
      <c r="AS532" s="3" t="s">
        <v>109</v>
      </c>
      <c r="AT532" s="46">
        <f>AO532*(1-AQ532)</f>
        <v>35434.26</v>
      </c>
      <c r="AU532" s="3" t="s">
        <v>109</v>
      </c>
      <c r="AV532" s="3" t="s">
        <v>109</v>
      </c>
      <c r="AW532" s="3" t="s">
        <v>109</v>
      </c>
      <c r="AX532" s="3" t="s">
        <v>109</v>
      </c>
      <c r="AY532" s="3" t="s">
        <v>109</v>
      </c>
      <c r="AZ532" s="3" t="s">
        <v>109</v>
      </c>
      <c r="BA532" s="48">
        <f>BW532*0.15</f>
        <v>0.69351278233438485</v>
      </c>
      <c r="BB532" s="48">
        <f>BW532*0.35</f>
        <v>1.6181964921135648</v>
      </c>
      <c r="BC532" s="48">
        <f>BW532*0.3</f>
        <v>1.3870255646687697</v>
      </c>
      <c r="BD532" s="48">
        <f>BW532*0.2</f>
        <v>0.92468370977917991</v>
      </c>
      <c r="BE532" s="3" t="s">
        <v>109</v>
      </c>
      <c r="BF532" s="3" t="s">
        <v>109</v>
      </c>
      <c r="BG532" s="3" t="s">
        <v>109</v>
      </c>
      <c r="BH532" s="3" t="s">
        <v>109</v>
      </c>
      <c r="BI532" s="3" t="s">
        <v>109</v>
      </c>
      <c r="BJ532" s="3" t="s">
        <v>109</v>
      </c>
      <c r="BK532" s="3" t="s">
        <v>109</v>
      </c>
      <c r="BM532" s="3" t="s">
        <v>109</v>
      </c>
      <c r="BN532" s="3" t="s">
        <v>109</v>
      </c>
      <c r="BO532" s="3" t="s">
        <v>109</v>
      </c>
      <c r="BP532" s="3" t="s">
        <v>109</v>
      </c>
      <c r="BQ532" s="3" t="s">
        <v>109</v>
      </c>
      <c r="BR532" s="3" t="s">
        <v>109</v>
      </c>
      <c r="BS532" s="3" t="s">
        <v>109</v>
      </c>
      <c r="BT532" s="3" t="s">
        <v>109</v>
      </c>
      <c r="BU532" s="3" t="s">
        <v>109</v>
      </c>
      <c r="BV532" s="3" t="s">
        <v>109</v>
      </c>
      <c r="BW532" s="48">
        <f>((AT532-BY532)/K532)</f>
        <v>4.6234185488958994</v>
      </c>
      <c r="BX532" s="3" t="s">
        <v>109</v>
      </c>
      <c r="BY532" s="48">
        <f>CC532*CB532</f>
        <v>20778.0232</v>
      </c>
      <c r="BZ532" s="3">
        <v>7.4999999999999997E-2</v>
      </c>
      <c r="CA532" s="4">
        <f>C532</f>
        <v>2.5474E-2</v>
      </c>
      <c r="CB532" s="3">
        <f>BZ532+CA532</f>
        <v>0.10047399999999999</v>
      </c>
      <c r="CC532" s="47">
        <v>206800</v>
      </c>
      <c r="CD532" s="46">
        <v>0</v>
      </c>
      <c r="CE532" s="46">
        <f>CC532-CD532</f>
        <v>206800</v>
      </c>
      <c r="CF532" s="46" t="s">
        <v>109</v>
      </c>
      <c r="CG532" s="46">
        <f>CE532/K532</f>
        <v>65.236593059936908</v>
      </c>
      <c r="CH532" s="3" t="s">
        <v>109</v>
      </c>
      <c r="CI532" s="3" t="s">
        <v>109</v>
      </c>
      <c r="CJ532" s="3" t="s">
        <v>109</v>
      </c>
      <c r="CK532" s="3" t="s">
        <v>109</v>
      </c>
      <c r="CL532" s="3" t="s">
        <v>109</v>
      </c>
      <c r="CM532" s="3" t="s">
        <v>109</v>
      </c>
      <c r="CN532" s="3" t="s">
        <v>109</v>
      </c>
      <c r="CO532" s="3" t="s">
        <v>109</v>
      </c>
      <c r="CP532" s="3" t="s">
        <v>109</v>
      </c>
      <c r="CQ532" s="5" t="s">
        <v>113</v>
      </c>
      <c r="CR532" s="5" t="s">
        <v>109</v>
      </c>
      <c r="CV532" s="21" t="s">
        <v>113</v>
      </c>
    </row>
    <row r="533" spans="1:100" x14ac:dyDescent="0.25">
      <c r="A533" s="3" t="s">
        <v>2495</v>
      </c>
      <c r="B533" s="3" t="s">
        <v>118</v>
      </c>
      <c r="C533" s="4">
        <v>2.5474E-2</v>
      </c>
      <c r="D533" s="3" t="s">
        <v>109</v>
      </c>
      <c r="E533" s="3" t="s">
        <v>2496</v>
      </c>
      <c r="F533" s="3" t="s">
        <v>2497</v>
      </c>
      <c r="G533" s="3" t="s">
        <v>106</v>
      </c>
      <c r="H533" s="4">
        <v>47905</v>
      </c>
      <c r="I533" s="3" t="s">
        <v>2233</v>
      </c>
      <c r="J533" s="3" t="s">
        <v>2435</v>
      </c>
      <c r="K533" s="4">
        <v>7000</v>
      </c>
      <c r="L533" s="3" t="s">
        <v>109</v>
      </c>
      <c r="M533" s="3" t="s">
        <v>109</v>
      </c>
      <c r="N533" s="3" t="s">
        <v>109</v>
      </c>
      <c r="O533" s="3" t="s">
        <v>109</v>
      </c>
      <c r="P533" s="3" t="s">
        <v>109</v>
      </c>
      <c r="Q533" s="2"/>
      <c r="S533" s="48">
        <v>12.15</v>
      </c>
      <c r="T533" s="3" t="s">
        <v>109</v>
      </c>
      <c r="U533" s="3" t="s">
        <v>109</v>
      </c>
      <c r="V533" s="3" t="s">
        <v>109</v>
      </c>
      <c r="W533" s="3" t="s">
        <v>109</v>
      </c>
      <c r="X533" s="3" t="s">
        <v>109</v>
      </c>
      <c r="Y533" s="3" t="s">
        <v>109</v>
      </c>
      <c r="Z533" s="3" t="s">
        <v>109</v>
      </c>
      <c r="AA533" s="4">
        <v>1984</v>
      </c>
      <c r="AB533" s="3" t="s">
        <v>109</v>
      </c>
      <c r="AC533" s="5" t="s">
        <v>111</v>
      </c>
      <c r="AD533" s="3" t="s">
        <v>123</v>
      </c>
      <c r="AE533" s="3" t="s">
        <v>109</v>
      </c>
      <c r="AF533" s="4">
        <v>2</v>
      </c>
      <c r="AG533" s="3" t="s">
        <v>109</v>
      </c>
      <c r="AH533" s="3" t="s">
        <v>123</v>
      </c>
      <c r="AI533" s="3" t="s">
        <v>109</v>
      </c>
      <c r="AN533" s="3" t="s">
        <v>109</v>
      </c>
      <c r="AO533" s="42">
        <f>K533*S533</f>
        <v>85050</v>
      </c>
      <c r="AP533" s="3" t="s">
        <v>109</v>
      </c>
      <c r="AQ533" s="3">
        <v>0.08</v>
      </c>
      <c r="AR533" s="3" t="s">
        <v>109</v>
      </c>
      <c r="AS533" s="3" t="s">
        <v>109</v>
      </c>
      <c r="AT533" s="46">
        <f>AO533*(1-AQ533)</f>
        <v>78246</v>
      </c>
      <c r="AU533" s="3" t="s">
        <v>109</v>
      </c>
      <c r="AV533" s="3" t="s">
        <v>109</v>
      </c>
      <c r="AW533" s="3" t="s">
        <v>109</v>
      </c>
      <c r="AX533" s="3" t="s">
        <v>109</v>
      </c>
      <c r="AY533" s="3" t="s">
        <v>109</v>
      </c>
      <c r="AZ533" s="3" t="s">
        <v>109</v>
      </c>
      <c r="BA533" s="48">
        <f>BW533*0.15</f>
        <v>0.70246103571428564</v>
      </c>
      <c r="BB533" s="48">
        <f>BW533*0.35</f>
        <v>1.6390757499999999</v>
      </c>
      <c r="BC533" s="48">
        <f>BW533*0.3</f>
        <v>1.4049220714285713</v>
      </c>
      <c r="BD533" s="48">
        <f>BW533*0.2</f>
        <v>0.9366147142857143</v>
      </c>
      <c r="BE533" s="3" t="s">
        <v>109</v>
      </c>
      <c r="BF533" s="3" t="s">
        <v>109</v>
      </c>
      <c r="BG533" s="3" t="s">
        <v>109</v>
      </c>
      <c r="BH533" s="3" t="s">
        <v>109</v>
      </c>
      <c r="BI533" s="3" t="s">
        <v>109</v>
      </c>
      <c r="BJ533" s="3" t="s">
        <v>109</v>
      </c>
      <c r="BK533" s="3" t="s">
        <v>109</v>
      </c>
      <c r="BM533" s="3" t="s">
        <v>109</v>
      </c>
      <c r="BN533" s="3" t="s">
        <v>109</v>
      </c>
      <c r="BO533" s="3" t="s">
        <v>109</v>
      </c>
      <c r="BP533" s="3" t="s">
        <v>109</v>
      </c>
      <c r="BQ533" s="3" t="s">
        <v>109</v>
      </c>
      <c r="BR533" s="3" t="s">
        <v>109</v>
      </c>
      <c r="BS533" s="3" t="s">
        <v>109</v>
      </c>
      <c r="BT533" s="3" t="s">
        <v>109</v>
      </c>
      <c r="BU533" s="3" t="s">
        <v>109</v>
      </c>
      <c r="BV533" s="3" t="s">
        <v>109</v>
      </c>
      <c r="BW533" s="48">
        <f>((AT533-BY533)/K533)</f>
        <v>4.6830735714285714</v>
      </c>
      <c r="BX533" s="3" t="s">
        <v>109</v>
      </c>
      <c r="BY533" s="48">
        <f>CC533*CB533</f>
        <v>45464.485000000001</v>
      </c>
      <c r="BZ533" s="3">
        <v>7.4999999999999997E-2</v>
      </c>
      <c r="CA533" s="4">
        <f>C533</f>
        <v>2.5474E-2</v>
      </c>
      <c r="CB533" s="3">
        <f>BZ533+CA533</f>
        <v>0.10047399999999999</v>
      </c>
      <c r="CC533" s="47">
        <v>452500</v>
      </c>
      <c r="CD533" s="46">
        <v>0</v>
      </c>
      <c r="CE533" s="46">
        <f>CC533-CD533</f>
        <v>452500</v>
      </c>
      <c r="CF533" s="46" t="s">
        <v>109</v>
      </c>
      <c r="CG533" s="46">
        <f>CE533/K533</f>
        <v>64.642857142857139</v>
      </c>
      <c r="CH533" s="3" t="s">
        <v>2498</v>
      </c>
      <c r="CI533" s="3" t="s">
        <v>109</v>
      </c>
      <c r="CJ533" s="3" t="s">
        <v>109</v>
      </c>
      <c r="CK533" s="3" t="s">
        <v>109</v>
      </c>
      <c r="CL533" s="3" t="s">
        <v>109</v>
      </c>
      <c r="CM533" s="3" t="s">
        <v>109</v>
      </c>
      <c r="CN533" s="3" t="s">
        <v>109</v>
      </c>
      <c r="CO533" s="3" t="s">
        <v>109</v>
      </c>
      <c r="CP533" s="3" t="s">
        <v>109</v>
      </c>
      <c r="CQ533" s="5" t="s">
        <v>113</v>
      </c>
      <c r="CR533" s="5" t="s">
        <v>109</v>
      </c>
      <c r="CV533" s="21" t="s">
        <v>113</v>
      </c>
    </row>
    <row r="534" spans="1:100" x14ac:dyDescent="0.25">
      <c r="A534" s="3" t="s">
        <v>2724</v>
      </c>
      <c r="B534" s="3" t="s">
        <v>152</v>
      </c>
      <c r="C534" s="4">
        <v>2.7786000000000002E-2</v>
      </c>
      <c r="D534" s="3" t="s">
        <v>109</v>
      </c>
      <c r="E534" s="3" t="s">
        <v>1222</v>
      </c>
      <c r="F534" s="3" t="s">
        <v>2725</v>
      </c>
      <c r="G534" s="3" t="s">
        <v>133</v>
      </c>
      <c r="H534" s="4">
        <v>47906</v>
      </c>
      <c r="I534" s="3" t="s">
        <v>2233</v>
      </c>
      <c r="J534" s="3" t="s">
        <v>2435</v>
      </c>
      <c r="K534" s="4">
        <v>57561</v>
      </c>
      <c r="L534" s="3" t="s">
        <v>109</v>
      </c>
      <c r="M534" s="3" t="s">
        <v>109</v>
      </c>
      <c r="N534" s="3" t="s">
        <v>109</v>
      </c>
      <c r="O534" s="3" t="s">
        <v>109</v>
      </c>
      <c r="P534" s="3" t="s">
        <v>109</v>
      </c>
      <c r="Q534" s="2"/>
      <c r="S534" s="48">
        <v>20</v>
      </c>
      <c r="T534" s="3" t="s">
        <v>109</v>
      </c>
      <c r="U534" s="3" t="s">
        <v>109</v>
      </c>
      <c r="V534" s="3" t="s">
        <v>109</v>
      </c>
      <c r="W534" s="3" t="s">
        <v>109</v>
      </c>
      <c r="X534" s="3" t="s">
        <v>109</v>
      </c>
      <c r="Y534" s="3" t="s">
        <v>109</v>
      </c>
      <c r="Z534" s="3" t="s">
        <v>109</v>
      </c>
      <c r="AA534" s="4">
        <v>2000</v>
      </c>
      <c r="AB534" s="3" t="s">
        <v>109</v>
      </c>
      <c r="AC534" s="5" t="s">
        <v>156</v>
      </c>
      <c r="AD534" s="3" t="s">
        <v>156</v>
      </c>
      <c r="AE534" s="3" t="s">
        <v>109</v>
      </c>
      <c r="AF534" s="4">
        <v>3</v>
      </c>
      <c r="AG534" s="3" t="s">
        <v>109</v>
      </c>
      <c r="AH534" s="3" t="s">
        <v>111</v>
      </c>
      <c r="AI534" s="3" t="s">
        <v>109</v>
      </c>
      <c r="AN534" s="3" t="s">
        <v>109</v>
      </c>
      <c r="AO534" s="42">
        <f>K534*S534</f>
        <v>1151220</v>
      </c>
      <c r="AP534" s="3" t="s">
        <v>109</v>
      </c>
      <c r="AQ534" s="3">
        <v>7.0000000000000007E-2</v>
      </c>
      <c r="AR534" s="3" t="s">
        <v>109</v>
      </c>
      <c r="AS534" s="3" t="s">
        <v>109</v>
      </c>
      <c r="AT534" s="46">
        <f>AO534*(1-AQ534)</f>
        <v>1070634.5999999999</v>
      </c>
      <c r="AU534" s="3" t="s">
        <v>109</v>
      </c>
      <c r="AV534" s="3" t="s">
        <v>109</v>
      </c>
      <c r="AW534" s="3" t="s">
        <v>109</v>
      </c>
      <c r="AX534" s="3" t="s">
        <v>109</v>
      </c>
      <c r="AY534" s="3" t="s">
        <v>109</v>
      </c>
      <c r="AZ534" s="3" t="s">
        <v>109</v>
      </c>
      <c r="BA534" s="48">
        <f>BW534*0.15</f>
        <v>1.308746248501589</v>
      </c>
      <c r="BB534" s="48">
        <f>BW534*0.35</f>
        <v>3.0537412465037077</v>
      </c>
      <c r="BC534" s="48">
        <f>BW534*0.3</f>
        <v>2.6174924970031781</v>
      </c>
      <c r="BD534" s="48">
        <f>BW534*0.2</f>
        <v>1.7449949980021189</v>
      </c>
      <c r="BE534" s="3" t="s">
        <v>109</v>
      </c>
      <c r="BF534" s="3" t="s">
        <v>109</v>
      </c>
      <c r="BG534" s="3" t="s">
        <v>109</v>
      </c>
      <c r="BH534" s="3" t="s">
        <v>109</v>
      </c>
      <c r="BI534" s="3" t="s">
        <v>109</v>
      </c>
      <c r="BJ534" s="3" t="s">
        <v>109</v>
      </c>
      <c r="BK534" s="3" t="s">
        <v>109</v>
      </c>
      <c r="BM534" s="3" t="s">
        <v>109</v>
      </c>
      <c r="BN534" s="3" t="s">
        <v>109</v>
      </c>
      <c r="BO534" s="3" t="s">
        <v>109</v>
      </c>
      <c r="BP534" s="3" t="s">
        <v>109</v>
      </c>
      <c r="BQ534" s="3" t="s">
        <v>109</v>
      </c>
      <c r="BR534" s="3" t="s">
        <v>109</v>
      </c>
      <c r="BS534" s="3" t="s">
        <v>109</v>
      </c>
      <c r="BT534" s="3" t="s">
        <v>109</v>
      </c>
      <c r="BU534" s="3" t="s">
        <v>109</v>
      </c>
      <c r="BV534" s="3" t="s">
        <v>109</v>
      </c>
      <c r="BW534" s="48">
        <f>((AT534-BY534)/K534)</f>
        <v>8.724974990010594</v>
      </c>
      <c r="BX534" s="3" t="s">
        <v>109</v>
      </c>
      <c r="BY534" s="48">
        <f>CC534*CB534</f>
        <v>568416.31460000004</v>
      </c>
      <c r="BZ534" s="3">
        <v>6.5000000000000002E-2</v>
      </c>
      <c r="CA534" s="4">
        <f>C534</f>
        <v>2.7786000000000002E-2</v>
      </c>
      <c r="CB534" s="3">
        <f>BZ534+CA534</f>
        <v>9.2786000000000007E-2</v>
      </c>
      <c r="CC534" s="47">
        <v>6126100</v>
      </c>
      <c r="CD534" s="46">
        <v>0</v>
      </c>
      <c r="CE534" s="46">
        <f>CC534-CD534</f>
        <v>6126100</v>
      </c>
      <c r="CF534" s="46" t="s">
        <v>109</v>
      </c>
      <c r="CG534" s="46">
        <f>CE534/K534</f>
        <v>106.42796337798163</v>
      </c>
      <c r="CH534" s="3" t="s">
        <v>2726</v>
      </c>
      <c r="CI534" s="3" t="s">
        <v>109</v>
      </c>
      <c r="CJ534" s="3" t="s">
        <v>109</v>
      </c>
      <c r="CK534" s="3" t="s">
        <v>109</v>
      </c>
      <c r="CL534" s="3" t="s">
        <v>109</v>
      </c>
      <c r="CM534" s="3" t="s">
        <v>109</v>
      </c>
      <c r="CN534" s="3" t="s">
        <v>109</v>
      </c>
      <c r="CO534" s="3" t="s">
        <v>109</v>
      </c>
      <c r="CP534" s="3" t="s">
        <v>109</v>
      </c>
      <c r="CQ534" s="5" t="s">
        <v>113</v>
      </c>
      <c r="CR534" s="5" t="s">
        <v>109</v>
      </c>
      <c r="CV534" s="21" t="s">
        <v>113</v>
      </c>
    </row>
    <row r="535" spans="1:100" x14ac:dyDescent="0.25">
      <c r="A535" s="3" t="s">
        <v>2754</v>
      </c>
      <c r="B535" s="3" t="s">
        <v>152</v>
      </c>
      <c r="C535" s="4">
        <v>2.7786000000000002E-2</v>
      </c>
      <c r="D535" s="3" t="s">
        <v>109</v>
      </c>
      <c r="E535" s="3" t="s">
        <v>2755</v>
      </c>
      <c r="F535" s="3" t="s">
        <v>2756</v>
      </c>
      <c r="G535" s="3" t="s">
        <v>133</v>
      </c>
      <c r="H535" s="4">
        <v>47906</v>
      </c>
      <c r="I535" s="3" t="s">
        <v>2233</v>
      </c>
      <c r="J535" s="3" t="s">
        <v>2435</v>
      </c>
      <c r="K535" s="4">
        <v>20000</v>
      </c>
      <c r="L535" s="3" t="s">
        <v>109</v>
      </c>
      <c r="M535" s="3" t="s">
        <v>109</v>
      </c>
      <c r="N535" s="3" t="s">
        <v>109</v>
      </c>
      <c r="O535" s="3" t="s">
        <v>109</v>
      </c>
      <c r="P535" s="3" t="s">
        <v>109</v>
      </c>
      <c r="Q535" s="2"/>
      <c r="S535" s="48">
        <v>12.15</v>
      </c>
      <c r="T535" s="3" t="s">
        <v>109</v>
      </c>
      <c r="U535" s="3" t="s">
        <v>109</v>
      </c>
      <c r="V535" s="3" t="s">
        <v>109</v>
      </c>
      <c r="W535" s="3" t="s">
        <v>109</v>
      </c>
      <c r="X535" s="3" t="s">
        <v>109</v>
      </c>
      <c r="Y535" s="3" t="s">
        <v>109</v>
      </c>
      <c r="Z535" s="3" t="s">
        <v>109</v>
      </c>
      <c r="AA535" s="4">
        <v>1973</v>
      </c>
      <c r="AB535" s="3" t="s">
        <v>109</v>
      </c>
      <c r="AC535" s="5" t="s">
        <v>111</v>
      </c>
      <c r="AD535" s="3" t="s">
        <v>111</v>
      </c>
      <c r="AE535" s="3" t="s">
        <v>109</v>
      </c>
      <c r="AF535" s="4">
        <v>2</v>
      </c>
      <c r="AG535" s="3" t="s">
        <v>109</v>
      </c>
      <c r="AH535" s="3" t="s">
        <v>123</v>
      </c>
      <c r="AI535" s="3" t="s">
        <v>109</v>
      </c>
      <c r="AN535" s="3" t="s">
        <v>109</v>
      </c>
      <c r="AO535" s="42">
        <f>K535*S535</f>
        <v>243000</v>
      </c>
      <c r="AP535" s="3" t="s">
        <v>109</v>
      </c>
      <c r="AQ535" s="3">
        <v>0.08</v>
      </c>
      <c r="AR535" s="3" t="s">
        <v>109</v>
      </c>
      <c r="AS535" s="3" t="s">
        <v>109</v>
      </c>
      <c r="AT535" s="46">
        <f>AO535*(1-AQ535)</f>
        <v>223560</v>
      </c>
      <c r="AU535" s="3" t="s">
        <v>109</v>
      </c>
      <c r="AV535" s="3" t="s">
        <v>109</v>
      </c>
      <c r="AW535" s="3" t="s">
        <v>109</v>
      </c>
      <c r="AX535" s="3" t="s">
        <v>109</v>
      </c>
      <c r="AY535" s="3" t="s">
        <v>109</v>
      </c>
      <c r="AZ535" s="3" t="s">
        <v>109</v>
      </c>
      <c r="BA535" s="48">
        <f>BW535*0.15</f>
        <v>0.70922677499999986</v>
      </c>
      <c r="BB535" s="48">
        <f>BW535*0.35</f>
        <v>1.6548624749999996</v>
      </c>
      <c r="BC535" s="48">
        <f>BW535*0.3</f>
        <v>1.4184535499999997</v>
      </c>
      <c r="BD535" s="48">
        <f>BW535*0.2</f>
        <v>0.94563569999999997</v>
      </c>
      <c r="BE535" s="3" t="s">
        <v>109</v>
      </c>
      <c r="BF535" s="3" t="s">
        <v>109</v>
      </c>
      <c r="BG535" s="3" t="s">
        <v>109</v>
      </c>
      <c r="BH535" s="3" t="s">
        <v>109</v>
      </c>
      <c r="BI535" s="3" t="s">
        <v>109</v>
      </c>
      <c r="BJ535" s="3" t="s">
        <v>109</v>
      </c>
      <c r="BK535" s="3" t="s">
        <v>109</v>
      </c>
      <c r="BM535" s="3" t="s">
        <v>109</v>
      </c>
      <c r="BN535" s="3" t="s">
        <v>109</v>
      </c>
      <c r="BO535" s="3" t="s">
        <v>109</v>
      </c>
      <c r="BP535" s="3" t="s">
        <v>109</v>
      </c>
      <c r="BQ535" s="3" t="s">
        <v>109</v>
      </c>
      <c r="BR535" s="3" t="s">
        <v>109</v>
      </c>
      <c r="BS535" s="3" t="s">
        <v>109</v>
      </c>
      <c r="BT535" s="3" t="s">
        <v>109</v>
      </c>
      <c r="BU535" s="3" t="s">
        <v>109</v>
      </c>
      <c r="BV535" s="3" t="s">
        <v>109</v>
      </c>
      <c r="BW535" s="48">
        <f>((AT535-BY535)/K535)</f>
        <v>4.7281784999999994</v>
      </c>
      <c r="BX535" s="3" t="s">
        <v>109</v>
      </c>
      <c r="BY535" s="48">
        <f>CC535*CB535</f>
        <v>128996.43000000001</v>
      </c>
      <c r="BZ535" s="3">
        <v>7.4999999999999997E-2</v>
      </c>
      <c r="CA535" s="4">
        <f>C535</f>
        <v>2.7786000000000002E-2</v>
      </c>
      <c r="CB535" s="3">
        <f>BZ535+CA535</f>
        <v>0.102786</v>
      </c>
      <c r="CC535" s="47">
        <v>1255000</v>
      </c>
      <c r="CD535" s="46">
        <v>0</v>
      </c>
      <c r="CE535" s="46">
        <f>CC535-CD535</f>
        <v>1255000</v>
      </c>
      <c r="CF535" s="46" t="s">
        <v>109</v>
      </c>
      <c r="CG535" s="46">
        <f>CE535/K535</f>
        <v>62.75</v>
      </c>
      <c r="CH535" s="3" t="s">
        <v>2757</v>
      </c>
      <c r="CI535" s="3" t="s">
        <v>109</v>
      </c>
      <c r="CJ535" s="3" t="s">
        <v>109</v>
      </c>
      <c r="CK535" s="3" t="s">
        <v>109</v>
      </c>
      <c r="CL535" s="3" t="s">
        <v>109</v>
      </c>
      <c r="CM535" s="3" t="s">
        <v>109</v>
      </c>
      <c r="CN535" s="3" t="s">
        <v>109</v>
      </c>
      <c r="CO535" s="3" t="s">
        <v>109</v>
      </c>
      <c r="CP535" s="3" t="s">
        <v>109</v>
      </c>
      <c r="CQ535" s="5" t="s">
        <v>113</v>
      </c>
      <c r="CR535" s="5" t="s">
        <v>109</v>
      </c>
      <c r="CV535" s="21" t="s">
        <v>113</v>
      </c>
    </row>
    <row r="536" spans="1:100" x14ac:dyDescent="0.25">
      <c r="A536" s="3" t="s">
        <v>2816</v>
      </c>
      <c r="B536" s="3" t="s">
        <v>199</v>
      </c>
      <c r="C536" s="4">
        <v>2.4153000000000001E-2</v>
      </c>
      <c r="D536" s="3" t="s">
        <v>109</v>
      </c>
      <c r="E536" s="3" t="s">
        <v>2817</v>
      </c>
      <c r="F536" s="3" t="s">
        <v>2818</v>
      </c>
      <c r="G536" s="3" t="s">
        <v>106</v>
      </c>
      <c r="H536" s="4">
        <v>47909</v>
      </c>
      <c r="I536" s="3" t="s">
        <v>2233</v>
      </c>
      <c r="J536" s="3" t="s">
        <v>2435</v>
      </c>
      <c r="K536" s="4">
        <v>41200</v>
      </c>
      <c r="L536" s="3" t="s">
        <v>109</v>
      </c>
      <c r="M536" s="3" t="s">
        <v>109</v>
      </c>
      <c r="N536" s="3" t="s">
        <v>109</v>
      </c>
      <c r="O536" s="3" t="s">
        <v>109</v>
      </c>
      <c r="P536" s="3" t="s">
        <v>109</v>
      </c>
      <c r="Q536" s="2"/>
      <c r="S536" s="48">
        <v>12.15</v>
      </c>
      <c r="T536" s="3" t="s">
        <v>109</v>
      </c>
      <c r="U536" s="3" t="s">
        <v>109</v>
      </c>
      <c r="V536" s="3" t="s">
        <v>109</v>
      </c>
      <c r="W536" s="3" t="s">
        <v>109</v>
      </c>
      <c r="X536" s="3" t="s">
        <v>109</v>
      </c>
      <c r="Y536" s="3" t="s">
        <v>109</v>
      </c>
      <c r="Z536" s="3" t="s">
        <v>109</v>
      </c>
      <c r="AA536" s="4">
        <v>2004</v>
      </c>
      <c r="AB536" s="3" t="s">
        <v>109</v>
      </c>
      <c r="AC536" s="5" t="s">
        <v>111</v>
      </c>
      <c r="AD536" s="3" t="s">
        <v>123</v>
      </c>
      <c r="AE536" s="3" t="s">
        <v>109</v>
      </c>
      <c r="AF536" s="4">
        <v>3</v>
      </c>
      <c r="AG536" s="3" t="s">
        <v>109</v>
      </c>
      <c r="AH536" s="3" t="s">
        <v>111</v>
      </c>
      <c r="AI536" s="3" t="s">
        <v>109</v>
      </c>
      <c r="AN536" s="3" t="s">
        <v>109</v>
      </c>
      <c r="AO536" s="42">
        <f>K536*S536</f>
        <v>500580</v>
      </c>
      <c r="AP536" s="3" t="s">
        <v>109</v>
      </c>
      <c r="AQ536" s="3">
        <v>0.08</v>
      </c>
      <c r="AR536" s="3" t="s">
        <v>109</v>
      </c>
      <c r="AS536" s="3" t="s">
        <v>109</v>
      </c>
      <c r="AT536" s="46">
        <f>AO536*(1-AQ536)</f>
        <v>460533.60000000003</v>
      </c>
      <c r="AU536" s="3" t="s">
        <v>109</v>
      </c>
      <c r="AV536" s="3" t="s">
        <v>109</v>
      </c>
      <c r="AW536" s="3" t="s">
        <v>109</v>
      </c>
      <c r="AX536" s="3" t="s">
        <v>109</v>
      </c>
      <c r="AY536" s="3" t="s">
        <v>109</v>
      </c>
      <c r="AZ536" s="3" t="s">
        <v>109</v>
      </c>
      <c r="BA536" s="48">
        <f>BW536*0.15</f>
        <v>0.71753912257281582</v>
      </c>
      <c r="BB536" s="48">
        <f>BW536*0.35</f>
        <v>1.6742579526699035</v>
      </c>
      <c r="BC536" s="48">
        <f>BW536*0.3</f>
        <v>1.4350782451456316</v>
      </c>
      <c r="BD536" s="48">
        <f>BW536*0.2</f>
        <v>0.95671883009708791</v>
      </c>
      <c r="BE536" s="3" t="s">
        <v>109</v>
      </c>
      <c r="BF536" s="3" t="s">
        <v>109</v>
      </c>
      <c r="BG536" s="3" t="s">
        <v>109</v>
      </c>
      <c r="BH536" s="3" t="s">
        <v>109</v>
      </c>
      <c r="BI536" s="3" t="s">
        <v>109</v>
      </c>
      <c r="BJ536" s="3" t="s">
        <v>109</v>
      </c>
      <c r="BK536" s="3" t="s">
        <v>109</v>
      </c>
      <c r="BM536" s="3" t="s">
        <v>109</v>
      </c>
      <c r="BN536" s="3" t="s">
        <v>109</v>
      </c>
      <c r="BO536" s="3" t="s">
        <v>109</v>
      </c>
      <c r="BP536" s="3" t="s">
        <v>109</v>
      </c>
      <c r="BQ536" s="3" t="s">
        <v>109</v>
      </c>
      <c r="BR536" s="3" t="s">
        <v>109</v>
      </c>
      <c r="BS536" s="3" t="s">
        <v>109</v>
      </c>
      <c r="BT536" s="3" t="s">
        <v>109</v>
      </c>
      <c r="BU536" s="3" t="s">
        <v>109</v>
      </c>
      <c r="BV536" s="3" t="s">
        <v>109</v>
      </c>
      <c r="BW536" s="48">
        <f>((AT536-BY536)/K536)</f>
        <v>4.7835941504854391</v>
      </c>
      <c r="BX536" s="3" t="s">
        <v>109</v>
      </c>
      <c r="BY536" s="48">
        <f>CC536*CB536</f>
        <v>263449.52099999995</v>
      </c>
      <c r="BZ536" s="3">
        <v>7.4999999999999997E-2</v>
      </c>
      <c r="CA536" s="4">
        <f>C536</f>
        <v>2.4153000000000001E-2</v>
      </c>
      <c r="CB536" s="3">
        <f>BZ536+CA536</f>
        <v>9.9152999999999991E-2</v>
      </c>
      <c r="CC536" s="47">
        <v>2657000</v>
      </c>
      <c r="CD536" s="46">
        <v>0</v>
      </c>
      <c r="CE536" s="46">
        <f>CC536-CD536</f>
        <v>2657000</v>
      </c>
      <c r="CF536" s="46" t="s">
        <v>109</v>
      </c>
      <c r="CG536" s="46">
        <f>CE536/K536</f>
        <v>64.490291262135926</v>
      </c>
      <c r="CH536" s="3" t="s">
        <v>2819</v>
      </c>
      <c r="CI536" s="3" t="s">
        <v>109</v>
      </c>
      <c r="CJ536" s="3" t="s">
        <v>109</v>
      </c>
      <c r="CK536" s="3" t="s">
        <v>109</v>
      </c>
      <c r="CL536" s="3" t="s">
        <v>109</v>
      </c>
      <c r="CM536" s="3" t="s">
        <v>109</v>
      </c>
      <c r="CN536" s="3" t="s">
        <v>109</v>
      </c>
      <c r="CO536" s="3" t="s">
        <v>109</v>
      </c>
      <c r="CP536" s="3" t="s">
        <v>109</v>
      </c>
      <c r="CQ536" s="5" t="s">
        <v>113</v>
      </c>
      <c r="CR536" s="5" t="s">
        <v>109</v>
      </c>
      <c r="CV536" s="21" t="s">
        <v>113</v>
      </c>
    </row>
    <row r="537" spans="1:100" x14ac:dyDescent="0.25">
      <c r="A537" s="3" t="s">
        <v>2672</v>
      </c>
      <c r="B537" s="3" t="s">
        <v>2673</v>
      </c>
      <c r="C537" s="4">
        <v>1.5876000000000001E-2</v>
      </c>
      <c r="D537" s="3" t="s">
        <v>109</v>
      </c>
      <c r="E537" s="3" t="s">
        <v>2674</v>
      </c>
      <c r="F537" s="3" t="s">
        <v>2675</v>
      </c>
      <c r="G537" s="3" t="s">
        <v>106</v>
      </c>
      <c r="H537" s="4">
        <v>47905</v>
      </c>
      <c r="I537" s="3" t="s">
        <v>2233</v>
      </c>
      <c r="J537" s="3" t="s">
        <v>2435</v>
      </c>
      <c r="K537" s="4">
        <v>12000</v>
      </c>
      <c r="L537" s="3" t="s">
        <v>109</v>
      </c>
      <c r="M537" s="3" t="s">
        <v>109</v>
      </c>
      <c r="N537" s="3" t="s">
        <v>109</v>
      </c>
      <c r="O537" s="3" t="s">
        <v>109</v>
      </c>
      <c r="P537" s="3" t="s">
        <v>109</v>
      </c>
      <c r="Q537" s="2"/>
      <c r="S537" s="48">
        <v>12.15</v>
      </c>
      <c r="T537" s="3" t="s">
        <v>109</v>
      </c>
      <c r="U537" s="3" t="s">
        <v>109</v>
      </c>
      <c r="V537" s="3" t="s">
        <v>109</v>
      </c>
      <c r="W537" s="3" t="s">
        <v>109</v>
      </c>
      <c r="X537" s="3" t="s">
        <v>109</v>
      </c>
      <c r="Y537" s="3" t="s">
        <v>109</v>
      </c>
      <c r="Z537" s="3" t="s">
        <v>109</v>
      </c>
      <c r="AA537" s="4">
        <v>2003</v>
      </c>
      <c r="AB537" s="3" t="s">
        <v>109</v>
      </c>
      <c r="AC537" s="5" t="s">
        <v>111</v>
      </c>
      <c r="AD537" s="3" t="s">
        <v>123</v>
      </c>
      <c r="AE537" s="3" t="s">
        <v>109</v>
      </c>
      <c r="AF537" s="4">
        <v>3</v>
      </c>
      <c r="AG537" s="3" t="s">
        <v>109</v>
      </c>
      <c r="AH537" s="3" t="s">
        <v>111</v>
      </c>
      <c r="AI537" s="3" t="s">
        <v>109</v>
      </c>
      <c r="AN537" s="3" t="s">
        <v>109</v>
      </c>
      <c r="AO537" s="42">
        <f>K537*S537</f>
        <v>145800</v>
      </c>
      <c r="AP537" s="3" t="s">
        <v>109</v>
      </c>
      <c r="AQ537" s="3">
        <v>0.08</v>
      </c>
      <c r="AR537" s="3" t="s">
        <v>109</v>
      </c>
      <c r="AS537" s="3" t="s">
        <v>109</v>
      </c>
      <c r="AT537" s="46">
        <f>AO537*(1-AQ537)</f>
        <v>134136</v>
      </c>
      <c r="AU537" s="3" t="s">
        <v>109</v>
      </c>
      <c r="AV537" s="3" t="s">
        <v>109</v>
      </c>
      <c r="AW537" s="3" t="s">
        <v>109</v>
      </c>
      <c r="AX537" s="3" t="s">
        <v>109</v>
      </c>
      <c r="AY537" s="3" t="s">
        <v>109</v>
      </c>
      <c r="AZ537" s="3" t="s">
        <v>109</v>
      </c>
      <c r="BA537" s="48">
        <f>BW537*0.15</f>
        <v>0.74215393500000004</v>
      </c>
      <c r="BB537" s="48">
        <f>BW537*0.35</f>
        <v>1.7316925150000002</v>
      </c>
      <c r="BC537" s="48">
        <f>BW537*0.3</f>
        <v>1.4843078700000001</v>
      </c>
      <c r="BD537" s="48">
        <f>BW537*0.2</f>
        <v>0.98953858000000017</v>
      </c>
      <c r="BE537" s="3" t="s">
        <v>109</v>
      </c>
      <c r="BF537" s="3" t="s">
        <v>109</v>
      </c>
      <c r="BG537" s="3" t="s">
        <v>109</v>
      </c>
      <c r="BH537" s="3" t="s">
        <v>109</v>
      </c>
      <c r="BI537" s="3" t="s">
        <v>109</v>
      </c>
      <c r="BJ537" s="3" t="s">
        <v>109</v>
      </c>
      <c r="BK537" s="3" t="s">
        <v>109</v>
      </c>
      <c r="BM537" s="3" t="s">
        <v>109</v>
      </c>
      <c r="BN537" s="3" t="s">
        <v>109</v>
      </c>
      <c r="BO537" s="3" t="s">
        <v>109</v>
      </c>
      <c r="BP537" s="3" t="s">
        <v>109</v>
      </c>
      <c r="BQ537" s="3" t="s">
        <v>109</v>
      </c>
      <c r="BR537" s="3" t="s">
        <v>109</v>
      </c>
      <c r="BS537" s="3" t="s">
        <v>109</v>
      </c>
      <c r="BT537" s="3" t="s">
        <v>109</v>
      </c>
      <c r="BU537" s="3" t="s">
        <v>109</v>
      </c>
      <c r="BV537" s="3" t="s">
        <v>109</v>
      </c>
      <c r="BW537" s="48">
        <f>((AT537-BY537)/K537)</f>
        <v>4.9476929000000007</v>
      </c>
      <c r="BX537" s="3" t="s">
        <v>109</v>
      </c>
      <c r="BY537" s="48">
        <f>CC537*CB537</f>
        <v>74763.685199999993</v>
      </c>
      <c r="BZ537" s="3">
        <v>7.4999999999999997E-2</v>
      </c>
      <c r="CA537" s="4">
        <f>C537</f>
        <v>1.5876000000000001E-2</v>
      </c>
      <c r="CB537" s="3">
        <f>BZ537+CA537</f>
        <v>9.0875999999999998E-2</v>
      </c>
      <c r="CC537" s="47">
        <v>822700</v>
      </c>
      <c r="CD537" s="46">
        <v>0</v>
      </c>
      <c r="CE537" s="46">
        <f>CC537-CD537</f>
        <v>822700</v>
      </c>
      <c r="CF537" s="46" t="s">
        <v>109</v>
      </c>
      <c r="CG537" s="46">
        <f>CE537/K537</f>
        <v>68.558333333333337</v>
      </c>
      <c r="CH537" s="3" t="s">
        <v>2676</v>
      </c>
      <c r="CI537" s="3" t="s">
        <v>109</v>
      </c>
      <c r="CJ537" s="3" t="s">
        <v>109</v>
      </c>
      <c r="CK537" s="3" t="s">
        <v>109</v>
      </c>
      <c r="CL537" s="3" t="s">
        <v>109</v>
      </c>
      <c r="CM537" s="3" t="s">
        <v>109</v>
      </c>
      <c r="CN537" s="3" t="s">
        <v>109</v>
      </c>
      <c r="CO537" s="3" t="s">
        <v>109</v>
      </c>
      <c r="CP537" s="3" t="s">
        <v>109</v>
      </c>
      <c r="CQ537" s="5" t="s">
        <v>113</v>
      </c>
      <c r="CR537" s="5" t="s">
        <v>109</v>
      </c>
      <c r="CV537" s="21" t="s">
        <v>113</v>
      </c>
    </row>
    <row r="538" spans="1:100" x14ac:dyDescent="0.25">
      <c r="A538" s="3" t="s">
        <v>2605</v>
      </c>
      <c r="B538" s="3" t="s">
        <v>118</v>
      </c>
      <c r="C538" s="4">
        <v>2.5474E-2</v>
      </c>
      <c r="D538" s="3" t="s">
        <v>109</v>
      </c>
      <c r="E538" s="3" t="s">
        <v>2606</v>
      </c>
      <c r="F538" s="3" t="s">
        <v>2607</v>
      </c>
      <c r="G538" s="3" t="s">
        <v>106</v>
      </c>
      <c r="H538" s="4">
        <v>47904</v>
      </c>
      <c r="I538" s="3" t="s">
        <v>2233</v>
      </c>
      <c r="J538" s="3" t="s">
        <v>2435</v>
      </c>
      <c r="K538" s="4">
        <v>10080</v>
      </c>
      <c r="L538" s="3" t="s">
        <v>109</v>
      </c>
      <c r="M538" s="3" t="s">
        <v>109</v>
      </c>
      <c r="N538" s="3" t="s">
        <v>109</v>
      </c>
      <c r="O538" s="3" t="s">
        <v>109</v>
      </c>
      <c r="P538" s="3" t="s">
        <v>109</v>
      </c>
      <c r="Q538" s="2"/>
      <c r="S538" s="48">
        <v>11</v>
      </c>
      <c r="T538" s="3" t="s">
        <v>109</v>
      </c>
      <c r="U538" s="3" t="s">
        <v>109</v>
      </c>
      <c r="V538" s="3" t="s">
        <v>109</v>
      </c>
      <c r="W538" s="3" t="s">
        <v>109</v>
      </c>
      <c r="X538" s="3" t="s">
        <v>109</v>
      </c>
      <c r="Y538" s="3" t="s">
        <v>109</v>
      </c>
      <c r="Z538" s="3" t="s">
        <v>109</v>
      </c>
      <c r="AA538" s="4">
        <v>1986</v>
      </c>
      <c r="AB538" s="3" t="s">
        <v>109</v>
      </c>
      <c r="AC538" s="5" t="s">
        <v>123</v>
      </c>
      <c r="AD538" s="3" t="s">
        <v>123</v>
      </c>
      <c r="AE538" s="3" t="s">
        <v>109</v>
      </c>
      <c r="AF538" s="4">
        <v>2</v>
      </c>
      <c r="AG538" s="3" t="s">
        <v>109</v>
      </c>
      <c r="AH538" s="3" t="s">
        <v>111</v>
      </c>
      <c r="AI538" s="3" t="s">
        <v>109</v>
      </c>
      <c r="AN538" s="3" t="s">
        <v>109</v>
      </c>
      <c r="AO538" s="42">
        <f>K538*S538</f>
        <v>110880</v>
      </c>
      <c r="AP538" s="3" t="s">
        <v>109</v>
      </c>
      <c r="AQ538" s="3">
        <v>0.1</v>
      </c>
      <c r="AR538" s="3" t="s">
        <v>109</v>
      </c>
      <c r="AS538" s="3" t="s">
        <v>109</v>
      </c>
      <c r="AT538" s="46">
        <f>AO538*(1-AQ538)</f>
        <v>99792</v>
      </c>
      <c r="AU538" s="3" t="s">
        <v>109</v>
      </c>
      <c r="AV538" s="3" t="s">
        <v>109</v>
      </c>
      <c r="AW538" s="3" t="s">
        <v>109</v>
      </c>
      <c r="AX538" s="3" t="s">
        <v>109</v>
      </c>
      <c r="AY538" s="3" t="s">
        <v>109</v>
      </c>
      <c r="AZ538" s="3" t="s">
        <v>109</v>
      </c>
      <c r="BA538" s="48">
        <f>BW538*0.15</f>
        <v>0.56563299702380954</v>
      </c>
      <c r="BB538" s="48">
        <f>BW538*0.35</f>
        <v>1.3198103263888887</v>
      </c>
      <c r="BC538" s="48">
        <f>BW538*0.3</f>
        <v>1.1312659940476191</v>
      </c>
      <c r="BD538" s="48">
        <f>BW538*0.2</f>
        <v>0.75417732936507942</v>
      </c>
      <c r="BE538" s="3" t="s">
        <v>109</v>
      </c>
      <c r="BF538" s="3" t="s">
        <v>109</v>
      </c>
      <c r="BG538" s="3" t="s">
        <v>109</v>
      </c>
      <c r="BH538" s="3" t="s">
        <v>109</v>
      </c>
      <c r="BI538" s="3" t="s">
        <v>109</v>
      </c>
      <c r="BJ538" s="3" t="s">
        <v>109</v>
      </c>
      <c r="BK538" s="3" t="s">
        <v>109</v>
      </c>
      <c r="BM538" s="3" t="s">
        <v>109</v>
      </c>
      <c r="BN538" s="3" t="s">
        <v>109</v>
      </c>
      <c r="BO538" s="3" t="s">
        <v>109</v>
      </c>
      <c r="BP538" s="3" t="s">
        <v>109</v>
      </c>
      <c r="BQ538" s="3" t="s">
        <v>109</v>
      </c>
      <c r="BR538" s="3" t="s">
        <v>109</v>
      </c>
      <c r="BS538" s="3" t="s">
        <v>109</v>
      </c>
      <c r="BT538" s="3" t="s">
        <v>109</v>
      </c>
      <c r="BU538" s="3" t="s">
        <v>109</v>
      </c>
      <c r="BV538" s="3" t="s">
        <v>109</v>
      </c>
      <c r="BW538" s="48">
        <f>((AT538-BY538)/K538)</f>
        <v>3.7708866468253968</v>
      </c>
      <c r="BX538" s="3" t="s">
        <v>109</v>
      </c>
      <c r="BY538" s="48">
        <f>CC538*CB538</f>
        <v>61781.462599999999</v>
      </c>
      <c r="BZ538" s="3">
        <v>7.4999999999999997E-2</v>
      </c>
      <c r="CA538" s="4">
        <f>C538</f>
        <v>2.5474E-2</v>
      </c>
      <c r="CB538" s="3">
        <f>BZ538+CA538</f>
        <v>0.10047399999999999</v>
      </c>
      <c r="CC538" s="47">
        <v>614900</v>
      </c>
      <c r="CD538" s="46">
        <v>0</v>
      </c>
      <c r="CE538" s="46">
        <f>CC538-CD538</f>
        <v>614900</v>
      </c>
      <c r="CF538" s="46" t="s">
        <v>109</v>
      </c>
      <c r="CG538" s="46">
        <f>CE538/K538</f>
        <v>61.001984126984127</v>
      </c>
      <c r="CH538" s="3" t="s">
        <v>2608</v>
      </c>
      <c r="CI538" s="3" t="s">
        <v>109</v>
      </c>
      <c r="CJ538" s="3" t="s">
        <v>109</v>
      </c>
      <c r="CK538" s="3" t="s">
        <v>109</v>
      </c>
      <c r="CL538" s="3" t="s">
        <v>109</v>
      </c>
      <c r="CM538" s="3" t="s">
        <v>109</v>
      </c>
      <c r="CN538" s="3" t="s">
        <v>109</v>
      </c>
      <c r="CO538" s="3" t="s">
        <v>109</v>
      </c>
      <c r="CP538" s="3" t="s">
        <v>109</v>
      </c>
      <c r="CQ538" s="5" t="s">
        <v>113</v>
      </c>
      <c r="CR538" s="5" t="s">
        <v>109</v>
      </c>
      <c r="CV538" s="21" t="s">
        <v>113</v>
      </c>
    </row>
    <row r="539" spans="1:100" x14ac:dyDescent="0.25">
      <c r="A539" s="3" t="s">
        <v>2665</v>
      </c>
      <c r="B539" s="3" t="s">
        <v>199</v>
      </c>
      <c r="C539" s="4">
        <v>2.4153000000000001E-2</v>
      </c>
      <c r="D539" s="3" t="s">
        <v>109</v>
      </c>
      <c r="E539" s="3" t="s">
        <v>2662</v>
      </c>
      <c r="F539" s="3" t="s">
        <v>2666</v>
      </c>
      <c r="G539" s="3" t="s">
        <v>106</v>
      </c>
      <c r="H539" s="4">
        <v>47909</v>
      </c>
      <c r="I539" s="3" t="s">
        <v>2233</v>
      </c>
      <c r="J539" s="3" t="s">
        <v>2435</v>
      </c>
      <c r="K539" s="4">
        <v>10560</v>
      </c>
      <c r="L539" s="3" t="s">
        <v>109</v>
      </c>
      <c r="M539" s="3" t="s">
        <v>109</v>
      </c>
      <c r="N539" s="3" t="s">
        <v>109</v>
      </c>
      <c r="O539" s="3" t="s">
        <v>109</v>
      </c>
      <c r="P539" s="3" t="s">
        <v>109</v>
      </c>
      <c r="Q539" s="2"/>
      <c r="S539" s="48">
        <v>16</v>
      </c>
      <c r="T539" s="3" t="s">
        <v>109</v>
      </c>
      <c r="U539" s="3" t="s">
        <v>109</v>
      </c>
      <c r="V539" s="3" t="s">
        <v>109</v>
      </c>
      <c r="W539" s="3" t="s">
        <v>109</v>
      </c>
      <c r="X539" s="3" t="s">
        <v>109</v>
      </c>
      <c r="Y539" s="3" t="s">
        <v>109</v>
      </c>
      <c r="Z539" s="3" t="s">
        <v>109</v>
      </c>
      <c r="AA539" s="4">
        <v>2004</v>
      </c>
      <c r="AB539" s="3" t="s">
        <v>109</v>
      </c>
      <c r="AC539" s="5" t="s">
        <v>135</v>
      </c>
      <c r="AD539" s="3" t="s">
        <v>111</v>
      </c>
      <c r="AE539" s="3" t="s">
        <v>109</v>
      </c>
      <c r="AF539" s="4">
        <v>3</v>
      </c>
      <c r="AG539" s="3" t="s">
        <v>109</v>
      </c>
      <c r="AH539" s="3" t="s">
        <v>111</v>
      </c>
      <c r="AI539" s="3" t="s">
        <v>109</v>
      </c>
      <c r="AN539" s="3" t="s">
        <v>109</v>
      </c>
      <c r="AO539" s="42">
        <f>K539*S539</f>
        <v>168960</v>
      </c>
      <c r="AP539" s="3" t="s">
        <v>109</v>
      </c>
      <c r="AQ539" s="3">
        <v>0.08</v>
      </c>
      <c r="AR539" s="3" t="s">
        <v>109</v>
      </c>
      <c r="AS539" s="3" t="s">
        <v>109</v>
      </c>
      <c r="AT539" s="46">
        <f>AO539*(1-AQ539)</f>
        <v>155443.20000000001</v>
      </c>
      <c r="AU539" s="3" t="s">
        <v>109</v>
      </c>
      <c r="AV539" s="3" t="s">
        <v>109</v>
      </c>
      <c r="AW539" s="3" t="s">
        <v>109</v>
      </c>
      <c r="AX539" s="3" t="s">
        <v>109</v>
      </c>
      <c r="AY539" s="3" t="s">
        <v>109</v>
      </c>
      <c r="AZ539" s="3" t="s">
        <v>109</v>
      </c>
      <c r="BA539" s="48">
        <f>BW539*0.15</f>
        <v>1.0281638053977273</v>
      </c>
      <c r="BB539" s="48">
        <f>BW539*0.35</f>
        <v>2.3990488792613638</v>
      </c>
      <c r="BC539" s="48">
        <f>BW539*0.3</f>
        <v>2.0563276107954547</v>
      </c>
      <c r="BD539" s="48">
        <f>BW539*0.2</f>
        <v>1.3708850738636367</v>
      </c>
      <c r="BE539" s="3" t="s">
        <v>109</v>
      </c>
      <c r="BF539" s="3" t="s">
        <v>109</v>
      </c>
      <c r="BG539" s="3" t="s">
        <v>109</v>
      </c>
      <c r="BH539" s="3" t="s">
        <v>109</v>
      </c>
      <c r="BI539" s="3" t="s">
        <v>109</v>
      </c>
      <c r="BJ539" s="3" t="s">
        <v>109</v>
      </c>
      <c r="BK539" s="3" t="s">
        <v>109</v>
      </c>
      <c r="BM539" s="3" t="s">
        <v>109</v>
      </c>
      <c r="BN539" s="3" t="s">
        <v>109</v>
      </c>
      <c r="BO539" s="3" t="s">
        <v>109</v>
      </c>
      <c r="BP539" s="3" t="s">
        <v>109</v>
      </c>
      <c r="BQ539" s="3" t="s">
        <v>109</v>
      </c>
      <c r="BR539" s="3" t="s">
        <v>109</v>
      </c>
      <c r="BS539" s="3" t="s">
        <v>109</v>
      </c>
      <c r="BT539" s="3" t="s">
        <v>109</v>
      </c>
      <c r="BU539" s="3" t="s">
        <v>109</v>
      </c>
      <c r="BV539" s="3" t="s">
        <v>109</v>
      </c>
      <c r="BW539" s="48">
        <f>((AT539-BY539)/K539)</f>
        <v>6.8544253693181831</v>
      </c>
      <c r="BX539" s="3" t="s">
        <v>109</v>
      </c>
      <c r="BY539" s="48">
        <f>CC539*CB539</f>
        <v>83060.468099999998</v>
      </c>
      <c r="BZ539" s="3">
        <v>7.4999999999999997E-2</v>
      </c>
      <c r="CA539" s="4">
        <f>C539</f>
        <v>2.4153000000000001E-2</v>
      </c>
      <c r="CB539" s="3">
        <f>BZ539+CA539</f>
        <v>9.9152999999999991E-2</v>
      </c>
      <c r="CC539" s="47">
        <v>837700</v>
      </c>
      <c r="CD539" s="46">
        <v>0</v>
      </c>
      <c r="CE539" s="46">
        <f>CC539-CD539</f>
        <v>837700</v>
      </c>
      <c r="CF539" s="46" t="s">
        <v>109</v>
      </c>
      <c r="CG539" s="46">
        <f>CE539/K539</f>
        <v>79.327651515151516</v>
      </c>
      <c r="CH539" s="3" t="s">
        <v>2667</v>
      </c>
      <c r="CI539" s="3" t="s">
        <v>109</v>
      </c>
      <c r="CJ539" s="3" t="s">
        <v>109</v>
      </c>
      <c r="CK539" s="3" t="s">
        <v>109</v>
      </c>
      <c r="CL539" s="3" t="s">
        <v>109</v>
      </c>
      <c r="CM539" s="3" t="s">
        <v>109</v>
      </c>
      <c r="CN539" s="3" t="s">
        <v>109</v>
      </c>
      <c r="CO539" s="3" t="s">
        <v>109</v>
      </c>
      <c r="CP539" s="3" t="s">
        <v>109</v>
      </c>
      <c r="CQ539" s="5" t="s">
        <v>113</v>
      </c>
      <c r="CR539" s="5" t="s">
        <v>109</v>
      </c>
      <c r="CV539" s="21" t="s">
        <v>113</v>
      </c>
    </row>
    <row r="540" spans="1:100" x14ac:dyDescent="0.25">
      <c r="A540" s="3" t="s">
        <v>2762</v>
      </c>
      <c r="B540" s="3" t="s">
        <v>118</v>
      </c>
      <c r="C540" s="4">
        <v>2.5474E-2</v>
      </c>
      <c r="D540" s="3" t="s">
        <v>109</v>
      </c>
      <c r="E540" s="3" t="s">
        <v>2763</v>
      </c>
      <c r="F540" s="3" t="s">
        <v>2764</v>
      </c>
      <c r="G540" s="3" t="s">
        <v>106</v>
      </c>
      <c r="H540" s="4">
        <v>47904</v>
      </c>
      <c r="I540" s="3" t="s">
        <v>2233</v>
      </c>
      <c r="J540" s="3" t="s">
        <v>2435</v>
      </c>
      <c r="K540" s="4">
        <v>15862</v>
      </c>
      <c r="L540" s="3" t="s">
        <v>109</v>
      </c>
      <c r="M540" s="3" t="s">
        <v>109</v>
      </c>
      <c r="N540" s="3" t="s">
        <v>109</v>
      </c>
      <c r="O540" s="3" t="s">
        <v>109</v>
      </c>
      <c r="P540" s="3" t="s">
        <v>109</v>
      </c>
      <c r="Q540" s="2"/>
      <c r="S540" s="48">
        <v>12.15</v>
      </c>
      <c r="T540" s="3" t="s">
        <v>109</v>
      </c>
      <c r="U540" s="3" t="s">
        <v>109</v>
      </c>
      <c r="V540" s="3" t="s">
        <v>109</v>
      </c>
      <c r="W540" s="3" t="s">
        <v>109</v>
      </c>
      <c r="X540" s="3" t="s">
        <v>109</v>
      </c>
      <c r="Y540" s="3" t="s">
        <v>109</v>
      </c>
      <c r="Z540" s="3" t="s">
        <v>109</v>
      </c>
      <c r="AA540" s="4">
        <v>2005</v>
      </c>
      <c r="AB540" s="3" t="s">
        <v>109</v>
      </c>
      <c r="AC540" s="5" t="s">
        <v>111</v>
      </c>
      <c r="AD540" s="3" t="s">
        <v>111</v>
      </c>
      <c r="AE540" s="3" t="s">
        <v>109</v>
      </c>
      <c r="AF540" s="4">
        <v>3</v>
      </c>
      <c r="AG540" s="3" t="s">
        <v>109</v>
      </c>
      <c r="AH540" s="3" t="s">
        <v>111</v>
      </c>
      <c r="AI540" s="3" t="s">
        <v>109</v>
      </c>
      <c r="AN540" s="3" t="s">
        <v>109</v>
      </c>
      <c r="AO540" s="42">
        <f>K540*S540</f>
        <v>192723.30000000002</v>
      </c>
      <c r="AP540" s="3" t="s">
        <v>109</v>
      </c>
      <c r="AQ540" s="3">
        <v>0.08</v>
      </c>
      <c r="AR540" s="3" t="s">
        <v>109</v>
      </c>
      <c r="AS540" s="3" t="s">
        <v>109</v>
      </c>
      <c r="AT540" s="46">
        <f>AO540*(1-AQ540)</f>
        <v>177305.43600000002</v>
      </c>
      <c r="AU540" s="3" t="s">
        <v>109</v>
      </c>
      <c r="AV540" s="3" t="s">
        <v>109</v>
      </c>
      <c r="AW540" s="3" t="s">
        <v>109</v>
      </c>
      <c r="AX540" s="3" t="s">
        <v>109</v>
      </c>
      <c r="AY540" s="3" t="s">
        <v>109</v>
      </c>
      <c r="AZ540" s="3" t="s">
        <v>109</v>
      </c>
      <c r="BA540" s="48">
        <f>BW540*0.15</f>
        <v>0.75040978502080458</v>
      </c>
      <c r="BB540" s="48">
        <f>BW540*0.35</f>
        <v>1.7509561650485441</v>
      </c>
      <c r="BC540" s="48">
        <f>BW540*0.3</f>
        <v>1.5008195700416092</v>
      </c>
      <c r="BD540" s="48">
        <f>BW540*0.2</f>
        <v>1.0005463800277397</v>
      </c>
      <c r="BE540" s="3" t="s">
        <v>109</v>
      </c>
      <c r="BF540" s="3" t="s">
        <v>109</v>
      </c>
      <c r="BG540" s="3" t="s">
        <v>109</v>
      </c>
      <c r="BH540" s="3" t="s">
        <v>109</v>
      </c>
      <c r="BI540" s="3" t="s">
        <v>109</v>
      </c>
      <c r="BJ540" s="3" t="s">
        <v>109</v>
      </c>
      <c r="BK540" s="3" t="s">
        <v>109</v>
      </c>
      <c r="BM540" s="3" t="s">
        <v>109</v>
      </c>
      <c r="BN540" s="3" t="s">
        <v>109</v>
      </c>
      <c r="BO540" s="3" t="s">
        <v>109</v>
      </c>
      <c r="BP540" s="3" t="s">
        <v>109</v>
      </c>
      <c r="BQ540" s="3" t="s">
        <v>109</v>
      </c>
      <c r="BR540" s="3" t="s">
        <v>109</v>
      </c>
      <c r="BS540" s="3" t="s">
        <v>109</v>
      </c>
      <c r="BT540" s="3" t="s">
        <v>109</v>
      </c>
      <c r="BU540" s="3" t="s">
        <v>109</v>
      </c>
      <c r="BV540" s="3" t="s">
        <v>109</v>
      </c>
      <c r="BW540" s="48">
        <f>((AT540-BY540)/K540)</f>
        <v>5.0027319001386976</v>
      </c>
      <c r="BX540" s="3" t="s">
        <v>109</v>
      </c>
      <c r="BY540" s="48">
        <f>CC540*CB540</f>
        <v>97952.102599999998</v>
      </c>
      <c r="BZ540" s="3">
        <v>7.4999999999999997E-2</v>
      </c>
      <c r="CA540" s="4">
        <f>C540</f>
        <v>2.5474E-2</v>
      </c>
      <c r="CB540" s="3">
        <f>BZ540+CA540</f>
        <v>0.10047399999999999</v>
      </c>
      <c r="CC540" s="47">
        <v>974900</v>
      </c>
      <c r="CD540" s="46">
        <v>0</v>
      </c>
      <c r="CE540" s="46">
        <f>CC540-CD540</f>
        <v>974900</v>
      </c>
      <c r="CF540" s="46" t="s">
        <v>109</v>
      </c>
      <c r="CG540" s="46">
        <f>CE540/K540</f>
        <v>61.461354179800779</v>
      </c>
      <c r="CH540" s="3" t="s">
        <v>2765</v>
      </c>
      <c r="CI540" s="3" t="s">
        <v>109</v>
      </c>
      <c r="CJ540" s="3" t="s">
        <v>109</v>
      </c>
      <c r="CK540" s="3" t="s">
        <v>109</v>
      </c>
      <c r="CL540" s="3" t="s">
        <v>109</v>
      </c>
      <c r="CM540" s="3" t="s">
        <v>109</v>
      </c>
      <c r="CN540" s="3" t="s">
        <v>109</v>
      </c>
      <c r="CO540" s="3" t="s">
        <v>109</v>
      </c>
      <c r="CP540" s="3" t="s">
        <v>109</v>
      </c>
      <c r="CQ540" s="5" t="s">
        <v>126</v>
      </c>
      <c r="CR540" s="5" t="s">
        <v>2766</v>
      </c>
      <c r="CV540" s="21" t="s">
        <v>113</v>
      </c>
    </row>
    <row r="541" spans="1:100" x14ac:dyDescent="0.25">
      <c r="A541" s="3" t="s">
        <v>2687</v>
      </c>
      <c r="B541" s="3" t="s">
        <v>118</v>
      </c>
      <c r="C541" s="4">
        <v>2.5474E-2</v>
      </c>
      <c r="D541" s="3" t="s">
        <v>109</v>
      </c>
      <c r="E541" s="3" t="s">
        <v>2688</v>
      </c>
      <c r="F541" s="3" t="s">
        <v>2689</v>
      </c>
      <c r="G541" s="3" t="s">
        <v>106</v>
      </c>
      <c r="H541" s="4">
        <v>47905</v>
      </c>
      <c r="I541" s="3" t="s">
        <v>2233</v>
      </c>
      <c r="J541" s="3" t="s">
        <v>2435</v>
      </c>
      <c r="K541" s="4">
        <v>19044</v>
      </c>
      <c r="L541" s="3" t="s">
        <v>109</v>
      </c>
      <c r="M541" s="3" t="s">
        <v>109</v>
      </c>
      <c r="N541" s="3" t="s">
        <v>109</v>
      </c>
      <c r="O541" s="3" t="s">
        <v>109</v>
      </c>
      <c r="P541" s="3" t="s">
        <v>2690</v>
      </c>
      <c r="Q541" s="2"/>
      <c r="S541" s="48">
        <v>16</v>
      </c>
      <c r="T541" s="3" t="s">
        <v>109</v>
      </c>
      <c r="U541" s="3" t="s">
        <v>109</v>
      </c>
      <c r="V541" s="3" t="s">
        <v>109</v>
      </c>
      <c r="W541" s="3" t="s">
        <v>109</v>
      </c>
      <c r="X541" s="3" t="s">
        <v>109</v>
      </c>
      <c r="Y541" s="3" t="s">
        <v>109</v>
      </c>
      <c r="Z541" s="3" t="s">
        <v>109</v>
      </c>
      <c r="AA541" s="4">
        <v>1988</v>
      </c>
      <c r="AB541" s="3" t="s">
        <v>109</v>
      </c>
      <c r="AC541" s="5" t="s">
        <v>135</v>
      </c>
      <c r="AD541" s="3" t="s">
        <v>111</v>
      </c>
      <c r="AE541" s="3" t="s">
        <v>109</v>
      </c>
      <c r="AF541" s="4">
        <v>3</v>
      </c>
      <c r="AG541" s="3" t="s">
        <v>109</v>
      </c>
      <c r="AH541" s="3" t="s">
        <v>111</v>
      </c>
      <c r="AI541" s="3" t="s">
        <v>109</v>
      </c>
      <c r="AN541" s="3" t="s">
        <v>109</v>
      </c>
      <c r="AO541" s="42">
        <f>K541*S541</f>
        <v>304704</v>
      </c>
      <c r="AP541" s="3" t="s">
        <v>109</v>
      </c>
      <c r="AQ541" s="3">
        <v>0.08</v>
      </c>
      <c r="AR541" s="3" t="s">
        <v>109</v>
      </c>
      <c r="AS541" s="3" t="s">
        <v>109</v>
      </c>
      <c r="AT541" s="46">
        <f>AO541*(1-AQ541)</f>
        <v>280327.67999999999</v>
      </c>
      <c r="AU541" s="3" t="s">
        <v>109</v>
      </c>
      <c r="AV541" s="3" t="s">
        <v>109</v>
      </c>
      <c r="AW541" s="3" t="s">
        <v>109</v>
      </c>
      <c r="AX541" s="3" t="s">
        <v>109</v>
      </c>
      <c r="AY541" s="3" t="s">
        <v>109</v>
      </c>
      <c r="AZ541" s="3" t="s">
        <v>109</v>
      </c>
      <c r="BA541" s="48">
        <f>BW541*0.15</f>
        <v>1.1025960680529299</v>
      </c>
      <c r="BB541" s="48">
        <f>BW541*0.35</f>
        <v>2.5727241587901699</v>
      </c>
      <c r="BC541" s="48">
        <f>BW541*0.3</f>
        <v>2.2051921361058597</v>
      </c>
      <c r="BD541" s="48">
        <f>BW541*0.2</f>
        <v>1.47012809073724</v>
      </c>
      <c r="BE541" s="3" t="s">
        <v>109</v>
      </c>
      <c r="BF541" s="3" t="s">
        <v>109</v>
      </c>
      <c r="BG541" s="3" t="s">
        <v>109</v>
      </c>
      <c r="BH541" s="3" t="s">
        <v>109</v>
      </c>
      <c r="BI541" s="3" t="s">
        <v>109</v>
      </c>
      <c r="BJ541" s="3" t="s">
        <v>109</v>
      </c>
      <c r="BK541" s="3" t="s">
        <v>109</v>
      </c>
      <c r="BM541" s="3" t="s">
        <v>109</v>
      </c>
      <c r="BN541" s="3" t="s">
        <v>109</v>
      </c>
      <c r="BO541" s="3" t="s">
        <v>109</v>
      </c>
      <c r="BP541" s="3" t="s">
        <v>109</v>
      </c>
      <c r="BQ541" s="3" t="s">
        <v>109</v>
      </c>
      <c r="BR541" s="3" t="s">
        <v>109</v>
      </c>
      <c r="BS541" s="3" t="s">
        <v>109</v>
      </c>
      <c r="BT541" s="3" t="s">
        <v>109</v>
      </c>
      <c r="BU541" s="3" t="s">
        <v>109</v>
      </c>
      <c r="BV541" s="3" t="s">
        <v>109</v>
      </c>
      <c r="BW541" s="48">
        <f>((AT541-BY541)/K541)</f>
        <v>7.3506404536862</v>
      </c>
      <c r="BX541" s="3" t="s">
        <v>109</v>
      </c>
      <c r="BY541" s="48">
        <f>CC541*CB541</f>
        <v>140342.08319999999</v>
      </c>
      <c r="BZ541" s="3">
        <v>7.4999999999999997E-2</v>
      </c>
      <c r="CA541" s="4">
        <f>C541</f>
        <v>2.5474E-2</v>
      </c>
      <c r="CB541" s="3">
        <f>BZ541+CA541</f>
        <v>0.10047399999999999</v>
      </c>
      <c r="CC541" s="47">
        <v>1396800</v>
      </c>
      <c r="CD541" s="46">
        <v>0</v>
      </c>
      <c r="CE541" s="46">
        <f>CC541-CD541</f>
        <v>1396800</v>
      </c>
      <c r="CF541" s="46" t="s">
        <v>109</v>
      </c>
      <c r="CG541" s="46">
        <f>CE541/K541</f>
        <v>73.345935727788273</v>
      </c>
      <c r="CH541" s="3" t="s">
        <v>12518</v>
      </c>
      <c r="CI541" s="3" t="s">
        <v>109</v>
      </c>
      <c r="CJ541" s="3" t="s">
        <v>109</v>
      </c>
      <c r="CK541" s="3" t="s">
        <v>109</v>
      </c>
      <c r="CL541" s="3" t="s">
        <v>109</v>
      </c>
      <c r="CM541" s="3" t="s">
        <v>109</v>
      </c>
      <c r="CN541" s="3" t="s">
        <v>109</v>
      </c>
      <c r="CO541" s="3" t="s">
        <v>109</v>
      </c>
      <c r="CP541" s="3" t="s">
        <v>109</v>
      </c>
      <c r="CQ541" s="5">
        <v>1</v>
      </c>
      <c r="CR541" s="58" t="s">
        <v>12517</v>
      </c>
      <c r="CV541" s="21" t="s">
        <v>113</v>
      </c>
    </row>
    <row r="542" spans="1:100" x14ac:dyDescent="0.25">
      <c r="A542" s="3" t="s">
        <v>2745</v>
      </c>
      <c r="B542" s="3" t="s">
        <v>118</v>
      </c>
      <c r="C542" s="4">
        <v>2.5474E-2</v>
      </c>
      <c r="D542" s="3" t="s">
        <v>109</v>
      </c>
      <c r="E542" s="3" t="s">
        <v>2741</v>
      </c>
      <c r="F542" s="3" t="s">
        <v>2742</v>
      </c>
      <c r="G542" s="3" t="s">
        <v>106</v>
      </c>
      <c r="H542" s="4">
        <v>47905</v>
      </c>
      <c r="I542" s="3" t="s">
        <v>2233</v>
      </c>
      <c r="J542" s="3" t="s">
        <v>2435</v>
      </c>
      <c r="K542" s="4">
        <v>18224</v>
      </c>
      <c r="L542" s="3" t="s">
        <v>109</v>
      </c>
      <c r="M542" s="3" t="s">
        <v>109</v>
      </c>
      <c r="N542" s="3" t="s">
        <v>109</v>
      </c>
      <c r="O542" s="3" t="s">
        <v>109</v>
      </c>
      <c r="P542" s="3" t="s">
        <v>109</v>
      </c>
      <c r="Q542" s="2"/>
      <c r="S542" s="48">
        <v>10</v>
      </c>
      <c r="T542" s="3" t="s">
        <v>109</v>
      </c>
      <c r="U542" s="3" t="s">
        <v>109</v>
      </c>
      <c r="V542" s="3" t="s">
        <v>109</v>
      </c>
      <c r="W542" s="3" t="s">
        <v>109</v>
      </c>
      <c r="X542" s="3" t="s">
        <v>109</v>
      </c>
      <c r="Y542" s="3" t="s">
        <v>109</v>
      </c>
      <c r="Z542" s="3" t="s">
        <v>109</v>
      </c>
      <c r="AA542" s="4">
        <v>1994</v>
      </c>
      <c r="AB542" s="3" t="s">
        <v>109</v>
      </c>
      <c r="AC542" s="5" t="s">
        <v>123</v>
      </c>
      <c r="AD542" s="3" t="s">
        <v>123</v>
      </c>
      <c r="AE542" s="3" t="s">
        <v>109</v>
      </c>
      <c r="AF542" s="4">
        <v>1</v>
      </c>
      <c r="AG542" s="3" t="s">
        <v>109</v>
      </c>
      <c r="AH542" s="3" t="s">
        <v>123</v>
      </c>
      <c r="AI542" s="3" t="s">
        <v>109</v>
      </c>
      <c r="AN542" s="3" t="s">
        <v>109</v>
      </c>
      <c r="AO542" s="42">
        <f>K542*S542</f>
        <v>182240</v>
      </c>
      <c r="AP542" s="3" t="s">
        <v>109</v>
      </c>
      <c r="AQ542" s="3">
        <v>0.11</v>
      </c>
      <c r="AR542" s="3" t="s">
        <v>109</v>
      </c>
      <c r="AS542" s="3" t="s">
        <v>109</v>
      </c>
      <c r="AT542" s="46">
        <f>AO542*(1-AQ542)</f>
        <v>162193.60000000001</v>
      </c>
      <c r="AU542" s="3" t="s">
        <v>109</v>
      </c>
      <c r="AV542" s="3" t="s">
        <v>109</v>
      </c>
      <c r="AW542" s="3" t="s">
        <v>109</v>
      </c>
      <c r="AX542" s="3" t="s">
        <v>109</v>
      </c>
      <c r="AY542" s="3" t="s">
        <v>109</v>
      </c>
      <c r="AZ542" s="3" t="s">
        <v>109</v>
      </c>
      <c r="BA542" s="48">
        <f>BW542*0.15</f>
        <v>0.62138063652326603</v>
      </c>
      <c r="BB542" s="48">
        <f>BW542*0.35</f>
        <v>1.4498881518876205</v>
      </c>
      <c r="BC542" s="48">
        <f>BW542*0.3</f>
        <v>1.2427612730465321</v>
      </c>
      <c r="BD542" s="48">
        <f>BW542*0.2</f>
        <v>0.82850751536435474</v>
      </c>
      <c r="BE542" s="3" t="s">
        <v>109</v>
      </c>
      <c r="BF542" s="3" t="s">
        <v>109</v>
      </c>
      <c r="BG542" s="3" t="s">
        <v>109</v>
      </c>
      <c r="BH542" s="3" t="s">
        <v>109</v>
      </c>
      <c r="BI542" s="3" t="s">
        <v>109</v>
      </c>
      <c r="BJ542" s="3" t="s">
        <v>109</v>
      </c>
      <c r="BK542" s="3" t="s">
        <v>109</v>
      </c>
      <c r="BM542" s="3" t="s">
        <v>109</v>
      </c>
      <c r="BN542" s="3" t="s">
        <v>109</v>
      </c>
      <c r="BO542" s="3" t="s">
        <v>109</v>
      </c>
      <c r="BP542" s="3" t="s">
        <v>109</v>
      </c>
      <c r="BQ542" s="3" t="s">
        <v>109</v>
      </c>
      <c r="BR542" s="3" t="s">
        <v>109</v>
      </c>
      <c r="BS542" s="3" t="s">
        <v>109</v>
      </c>
      <c r="BT542" s="3" t="s">
        <v>109</v>
      </c>
      <c r="BU542" s="3" t="s">
        <v>109</v>
      </c>
      <c r="BV542" s="3" t="s">
        <v>109</v>
      </c>
      <c r="BW542" s="48">
        <f>((AT542-BY542)/K542)</f>
        <v>4.1425375768217734</v>
      </c>
      <c r="BX542" s="3" t="s">
        <v>109</v>
      </c>
      <c r="BY542" s="48">
        <f>CC542*CB542</f>
        <v>86699.995200000005</v>
      </c>
      <c r="BZ542" s="3">
        <v>8.5000000000000006E-2</v>
      </c>
      <c r="CA542" s="4">
        <f>C542</f>
        <v>2.5474E-2</v>
      </c>
      <c r="CB542" s="3">
        <f>BZ542+CA542</f>
        <v>0.110474</v>
      </c>
      <c r="CC542" s="47">
        <v>784800</v>
      </c>
      <c r="CD542" s="46">
        <v>0</v>
      </c>
      <c r="CE542" s="46">
        <f>CC542-CD542</f>
        <v>784800</v>
      </c>
      <c r="CF542" s="46" t="s">
        <v>109</v>
      </c>
      <c r="CG542" s="46">
        <f>CE542/K542</f>
        <v>43.064091308165054</v>
      </c>
      <c r="CH542" s="3" t="s">
        <v>2746</v>
      </c>
      <c r="CI542" s="3" t="s">
        <v>109</v>
      </c>
      <c r="CJ542" s="3" t="s">
        <v>109</v>
      </c>
      <c r="CK542" s="3" t="s">
        <v>109</v>
      </c>
      <c r="CL542" s="3" t="s">
        <v>109</v>
      </c>
      <c r="CM542" s="3" t="s">
        <v>109</v>
      </c>
      <c r="CN542" s="3" t="s">
        <v>109</v>
      </c>
      <c r="CO542" s="3" t="s">
        <v>109</v>
      </c>
      <c r="CP542" s="3" t="s">
        <v>109</v>
      </c>
      <c r="CQ542" s="5" t="s">
        <v>113</v>
      </c>
      <c r="CR542" s="5" t="s">
        <v>109</v>
      </c>
      <c r="CV542" s="21" t="s">
        <v>113</v>
      </c>
    </row>
    <row r="543" spans="1:100" x14ac:dyDescent="0.25">
      <c r="A543" s="3" t="s">
        <v>2597</v>
      </c>
      <c r="B543" s="3" t="s">
        <v>118</v>
      </c>
      <c r="C543" s="4">
        <v>2.5474E-2</v>
      </c>
      <c r="D543" s="3" t="s">
        <v>109</v>
      </c>
      <c r="E543" s="3" t="s">
        <v>2598</v>
      </c>
      <c r="F543" s="3" t="s">
        <v>2599</v>
      </c>
      <c r="G543" s="3" t="s">
        <v>106</v>
      </c>
      <c r="H543" s="4">
        <v>47905</v>
      </c>
      <c r="I543" s="3" t="s">
        <v>2233</v>
      </c>
      <c r="J543" s="3" t="s">
        <v>2435</v>
      </c>
      <c r="K543" s="4">
        <v>16020</v>
      </c>
      <c r="L543" s="3" t="s">
        <v>109</v>
      </c>
      <c r="M543" s="3" t="s">
        <v>109</v>
      </c>
      <c r="N543" s="3" t="s">
        <v>109</v>
      </c>
      <c r="O543" s="3" t="s">
        <v>109</v>
      </c>
      <c r="P543" s="3" t="s">
        <v>109</v>
      </c>
      <c r="Q543" s="2"/>
      <c r="S543" s="48">
        <v>10</v>
      </c>
      <c r="T543" s="3" t="s">
        <v>109</v>
      </c>
      <c r="U543" s="3" t="s">
        <v>109</v>
      </c>
      <c r="V543" s="3" t="s">
        <v>109</v>
      </c>
      <c r="W543" s="3" t="s">
        <v>109</v>
      </c>
      <c r="X543" s="3" t="s">
        <v>109</v>
      </c>
      <c r="Y543" s="3" t="s">
        <v>109</v>
      </c>
      <c r="Z543" s="3" t="s">
        <v>109</v>
      </c>
      <c r="AA543" s="4">
        <v>1991</v>
      </c>
      <c r="AB543" s="3" t="s">
        <v>109</v>
      </c>
      <c r="AC543" s="5" t="s">
        <v>123</v>
      </c>
      <c r="AD543" s="3" t="s">
        <v>123</v>
      </c>
      <c r="AE543" s="3" t="s">
        <v>109</v>
      </c>
      <c r="AF543" s="4">
        <v>2</v>
      </c>
      <c r="AG543" s="3" t="s">
        <v>109</v>
      </c>
      <c r="AH543" s="3" t="s">
        <v>111</v>
      </c>
      <c r="AI543" s="3" t="s">
        <v>109</v>
      </c>
      <c r="AN543" s="3" t="s">
        <v>109</v>
      </c>
      <c r="AO543" s="42">
        <f>K543*S543</f>
        <v>160200</v>
      </c>
      <c r="AP543" s="3" t="s">
        <v>109</v>
      </c>
      <c r="AQ543" s="3">
        <v>0.11</v>
      </c>
      <c r="AR543" s="3" t="s">
        <v>109</v>
      </c>
      <c r="AS543" s="3" t="s">
        <v>109</v>
      </c>
      <c r="AT543" s="46">
        <f>AO543*(1-AQ543)</f>
        <v>142578</v>
      </c>
      <c r="AU543" s="3" t="s">
        <v>109</v>
      </c>
      <c r="AV543" s="3" t="s">
        <v>109</v>
      </c>
      <c r="AW543" s="3" t="s">
        <v>109</v>
      </c>
      <c r="AX543" s="3" t="s">
        <v>109</v>
      </c>
      <c r="AY543" s="3" t="s">
        <v>109</v>
      </c>
      <c r="AZ543" s="3" t="s">
        <v>109</v>
      </c>
      <c r="BA543" s="48">
        <f>BW543*0.15</f>
        <v>0.6218841235955056</v>
      </c>
      <c r="BB543" s="48">
        <f>BW543*0.35</f>
        <v>1.4510629550561795</v>
      </c>
      <c r="BC543" s="48">
        <f>BW543*0.3</f>
        <v>1.2437682471910112</v>
      </c>
      <c r="BD543" s="48">
        <f>BW543*0.2</f>
        <v>0.82917883146067417</v>
      </c>
      <c r="BE543" s="3" t="s">
        <v>109</v>
      </c>
      <c r="BF543" s="3" t="s">
        <v>109</v>
      </c>
      <c r="BG543" s="3" t="s">
        <v>109</v>
      </c>
      <c r="BH543" s="3" t="s">
        <v>109</v>
      </c>
      <c r="BI543" s="3" t="s">
        <v>109</v>
      </c>
      <c r="BJ543" s="3" t="s">
        <v>109</v>
      </c>
      <c r="BK543" s="3" t="s">
        <v>109</v>
      </c>
      <c r="BM543" s="3" t="s">
        <v>109</v>
      </c>
      <c r="BN543" s="3" t="s">
        <v>109</v>
      </c>
      <c r="BO543" s="3" t="s">
        <v>109</v>
      </c>
      <c r="BP543" s="3" t="s">
        <v>109</v>
      </c>
      <c r="BQ543" s="3" t="s">
        <v>109</v>
      </c>
      <c r="BR543" s="3" t="s">
        <v>109</v>
      </c>
      <c r="BS543" s="3" t="s">
        <v>109</v>
      </c>
      <c r="BT543" s="3" t="s">
        <v>109</v>
      </c>
      <c r="BU543" s="3" t="s">
        <v>109</v>
      </c>
      <c r="BV543" s="3" t="s">
        <v>109</v>
      </c>
      <c r="BW543" s="48">
        <f>((AT543-BY543)/K543)</f>
        <v>4.1458941573033705</v>
      </c>
      <c r="BX543" s="3" t="s">
        <v>109</v>
      </c>
      <c r="BY543" s="48">
        <f>CC543*CB543</f>
        <v>76160.775600000008</v>
      </c>
      <c r="BZ543" s="3">
        <v>8.5000000000000006E-2</v>
      </c>
      <c r="CA543" s="4">
        <f>C543</f>
        <v>2.5474E-2</v>
      </c>
      <c r="CB543" s="3">
        <f>BZ543+CA543</f>
        <v>0.110474</v>
      </c>
      <c r="CC543" s="47">
        <v>689400</v>
      </c>
      <c r="CD543" s="46">
        <v>0</v>
      </c>
      <c r="CE543" s="46">
        <f>CC543-CD543</f>
        <v>689400</v>
      </c>
      <c r="CF543" s="46" t="s">
        <v>109</v>
      </c>
      <c r="CG543" s="46">
        <f>CE543/K543</f>
        <v>43.033707865168537</v>
      </c>
      <c r="CH543" s="3" t="s">
        <v>2600</v>
      </c>
      <c r="CI543" s="3" t="s">
        <v>109</v>
      </c>
      <c r="CJ543" s="3" t="s">
        <v>109</v>
      </c>
      <c r="CK543" s="3" t="s">
        <v>109</v>
      </c>
      <c r="CL543" s="3" t="s">
        <v>109</v>
      </c>
      <c r="CM543" s="3" t="s">
        <v>109</v>
      </c>
      <c r="CN543" s="3" t="s">
        <v>109</v>
      </c>
      <c r="CO543" s="3" t="s">
        <v>109</v>
      </c>
      <c r="CP543" s="3" t="s">
        <v>109</v>
      </c>
      <c r="CQ543" s="5" t="s">
        <v>113</v>
      </c>
      <c r="CR543" s="5" t="s">
        <v>109</v>
      </c>
      <c r="CV543" s="21" t="s">
        <v>113</v>
      </c>
    </row>
    <row r="544" spans="1:100" x14ac:dyDescent="0.25">
      <c r="A544" s="3" t="s">
        <v>2464</v>
      </c>
      <c r="B544" s="3" t="s">
        <v>118</v>
      </c>
      <c r="C544" s="4">
        <v>2.5474E-2</v>
      </c>
      <c r="D544" s="3" t="s">
        <v>109</v>
      </c>
      <c r="E544" s="3" t="s">
        <v>2465</v>
      </c>
      <c r="F544" s="3" t="s">
        <v>2466</v>
      </c>
      <c r="G544" s="3" t="s">
        <v>106</v>
      </c>
      <c r="H544" s="4">
        <v>47904</v>
      </c>
      <c r="I544" s="3" t="s">
        <v>2233</v>
      </c>
      <c r="J544" s="3" t="s">
        <v>2435</v>
      </c>
      <c r="K544" s="4">
        <v>3024</v>
      </c>
      <c r="L544" s="3" t="s">
        <v>109</v>
      </c>
      <c r="M544" s="3" t="s">
        <v>109</v>
      </c>
      <c r="N544" s="3" t="s">
        <v>109</v>
      </c>
      <c r="O544" s="3" t="s">
        <v>109</v>
      </c>
      <c r="P544" s="3" t="s">
        <v>2467</v>
      </c>
      <c r="Q544" s="2"/>
      <c r="S544" s="48">
        <v>12.15</v>
      </c>
      <c r="T544" s="3" t="s">
        <v>109</v>
      </c>
      <c r="U544" s="3" t="s">
        <v>109</v>
      </c>
      <c r="V544" s="3" t="s">
        <v>109</v>
      </c>
      <c r="W544" s="3" t="s">
        <v>109</v>
      </c>
      <c r="X544" s="3" t="s">
        <v>109</v>
      </c>
      <c r="Y544" s="3" t="s">
        <v>109</v>
      </c>
      <c r="Z544" s="3" t="s">
        <v>109</v>
      </c>
      <c r="AA544" s="4">
        <v>1986</v>
      </c>
      <c r="AB544" s="3" t="s">
        <v>109</v>
      </c>
      <c r="AC544" s="5" t="s">
        <v>111</v>
      </c>
      <c r="AD544" s="3" t="s">
        <v>123</v>
      </c>
      <c r="AE544" s="3" t="s">
        <v>109</v>
      </c>
      <c r="AF544" s="4">
        <v>3</v>
      </c>
      <c r="AG544" s="3" t="s">
        <v>109</v>
      </c>
      <c r="AH544" s="3" t="s">
        <v>111</v>
      </c>
      <c r="AI544" s="3" t="s">
        <v>109</v>
      </c>
      <c r="AN544" s="3" t="s">
        <v>109</v>
      </c>
      <c r="AO544" s="42">
        <f>K544*S544</f>
        <v>36741.599999999999</v>
      </c>
      <c r="AP544" s="3" t="s">
        <v>109</v>
      </c>
      <c r="AQ544" s="3">
        <v>0.08</v>
      </c>
      <c r="AR544" s="3" t="s">
        <v>109</v>
      </c>
      <c r="AS544" s="3" t="s">
        <v>109</v>
      </c>
      <c r="AT544" s="46">
        <f>AO544*(1-AQ544)</f>
        <v>33802.271999999997</v>
      </c>
      <c r="AU544" s="3" t="s">
        <v>109</v>
      </c>
      <c r="AV544" s="3" t="s">
        <v>109</v>
      </c>
      <c r="AW544" s="3" t="s">
        <v>109</v>
      </c>
      <c r="AX544" s="3" t="s">
        <v>109</v>
      </c>
      <c r="AY544" s="3" t="s">
        <v>109</v>
      </c>
      <c r="AZ544" s="3" t="s">
        <v>109</v>
      </c>
      <c r="BA544" s="48">
        <f>BW544*0.15</f>
        <v>0.8010411805555554</v>
      </c>
      <c r="BB544" s="48">
        <f>BW544*0.35</f>
        <v>1.8690960879629626</v>
      </c>
      <c r="BC544" s="48">
        <f>BW544*0.3</f>
        <v>1.6020823611111108</v>
      </c>
      <c r="BD544" s="48">
        <f>BW544*0.2</f>
        <v>1.0680549074074073</v>
      </c>
      <c r="BE544" s="3" t="s">
        <v>109</v>
      </c>
      <c r="BF544" s="3" t="s">
        <v>109</v>
      </c>
      <c r="BG544" s="3" t="s">
        <v>109</v>
      </c>
      <c r="BH544" s="3" t="s">
        <v>109</v>
      </c>
      <c r="BI544" s="3" t="s">
        <v>109</v>
      </c>
      <c r="BJ544" s="3" t="s">
        <v>109</v>
      </c>
      <c r="BK544" s="3" t="s">
        <v>109</v>
      </c>
      <c r="BM544" s="3" t="s">
        <v>109</v>
      </c>
      <c r="BN544" s="3" t="s">
        <v>109</v>
      </c>
      <c r="BO544" s="3" t="s">
        <v>109</v>
      </c>
      <c r="BP544" s="3" t="s">
        <v>109</v>
      </c>
      <c r="BQ544" s="3" t="s">
        <v>109</v>
      </c>
      <c r="BR544" s="3" t="s">
        <v>109</v>
      </c>
      <c r="BS544" s="3" t="s">
        <v>109</v>
      </c>
      <c r="BT544" s="3" t="s">
        <v>109</v>
      </c>
      <c r="BU544" s="3" t="s">
        <v>109</v>
      </c>
      <c r="BV544" s="3" t="s">
        <v>109</v>
      </c>
      <c r="BW544" s="48">
        <f>((AT544-BY544)/K544)</f>
        <v>5.3402745370370361</v>
      </c>
      <c r="BX544" s="3" t="s">
        <v>109</v>
      </c>
      <c r="BY544" s="48">
        <f>CC544*CB544</f>
        <v>17653.281800000001</v>
      </c>
      <c r="BZ544" s="3">
        <v>7.4999999999999997E-2</v>
      </c>
      <c r="CA544" s="4">
        <f>C544</f>
        <v>2.5474E-2</v>
      </c>
      <c r="CB544" s="3">
        <f>BZ544+CA544</f>
        <v>0.10047399999999999</v>
      </c>
      <c r="CC544" s="47">
        <v>175700</v>
      </c>
      <c r="CD544" s="46">
        <v>0</v>
      </c>
      <c r="CE544" s="46">
        <f>CC544-CD544</f>
        <v>175700</v>
      </c>
      <c r="CF544" s="46" t="s">
        <v>109</v>
      </c>
      <c r="CG544" s="46">
        <f>CE544/K544</f>
        <v>58.101851851851855</v>
      </c>
      <c r="CH544" s="3" t="s">
        <v>2468</v>
      </c>
      <c r="CI544" s="3" t="s">
        <v>109</v>
      </c>
      <c r="CJ544" s="3" t="s">
        <v>109</v>
      </c>
      <c r="CK544" s="3" t="s">
        <v>109</v>
      </c>
      <c r="CL544" s="3" t="s">
        <v>109</v>
      </c>
      <c r="CM544" s="3" t="s">
        <v>109</v>
      </c>
      <c r="CN544" s="3" t="s">
        <v>109</v>
      </c>
      <c r="CO544" s="3" t="s">
        <v>109</v>
      </c>
      <c r="CP544" s="3" t="s">
        <v>109</v>
      </c>
      <c r="CQ544" s="5" t="s">
        <v>113</v>
      </c>
      <c r="CR544" s="5" t="s">
        <v>109</v>
      </c>
      <c r="CV544" s="21" t="s">
        <v>113</v>
      </c>
    </row>
    <row r="545" spans="1:100" x14ac:dyDescent="0.25">
      <c r="A545" s="3" t="s">
        <v>2505</v>
      </c>
      <c r="B545" s="3" t="s">
        <v>176</v>
      </c>
      <c r="C545" s="4">
        <v>1.4482999999999999E-2</v>
      </c>
      <c r="D545" s="3" t="s">
        <v>109</v>
      </c>
      <c r="E545" s="3" t="s">
        <v>2506</v>
      </c>
      <c r="F545" s="3" t="s">
        <v>2507</v>
      </c>
      <c r="G545" s="3" t="s">
        <v>133</v>
      </c>
      <c r="H545" s="9">
        <v>47906</v>
      </c>
      <c r="I545" s="3" t="s">
        <v>2233</v>
      </c>
      <c r="J545" s="3" t="s">
        <v>2435</v>
      </c>
      <c r="K545" s="4">
        <v>9713</v>
      </c>
      <c r="L545" s="3" t="s">
        <v>109</v>
      </c>
      <c r="M545" s="3" t="s">
        <v>109</v>
      </c>
      <c r="N545" s="3" t="s">
        <v>109</v>
      </c>
      <c r="O545" s="3" t="s">
        <v>109</v>
      </c>
      <c r="P545" s="3" t="s">
        <v>109</v>
      </c>
      <c r="Q545" s="2"/>
      <c r="S545" s="48">
        <v>10</v>
      </c>
      <c r="T545" s="3" t="s">
        <v>109</v>
      </c>
      <c r="U545" s="3" t="s">
        <v>109</v>
      </c>
      <c r="V545" s="3" t="s">
        <v>109</v>
      </c>
      <c r="W545" s="3" t="s">
        <v>109</v>
      </c>
      <c r="X545" s="3" t="s">
        <v>109</v>
      </c>
      <c r="Y545" s="3" t="s">
        <v>109</v>
      </c>
      <c r="Z545" s="3" t="s">
        <v>109</v>
      </c>
      <c r="AA545" s="4">
        <v>1997</v>
      </c>
      <c r="AB545" s="3" t="s">
        <v>109</v>
      </c>
      <c r="AC545" s="5" t="s">
        <v>123</v>
      </c>
      <c r="AD545" s="3" t="s">
        <v>123</v>
      </c>
      <c r="AE545" s="3" t="s">
        <v>109</v>
      </c>
      <c r="AF545" s="4">
        <v>2</v>
      </c>
      <c r="AG545" s="3" t="s">
        <v>109</v>
      </c>
      <c r="AH545" s="3" t="s">
        <v>111</v>
      </c>
      <c r="AI545" s="3" t="s">
        <v>109</v>
      </c>
      <c r="AN545" s="3" t="s">
        <v>109</v>
      </c>
      <c r="AO545" s="42">
        <f>K545*S545</f>
        <v>97130</v>
      </c>
      <c r="AP545" s="3" t="s">
        <v>109</v>
      </c>
      <c r="AQ545" s="3">
        <v>0.11</v>
      </c>
      <c r="AR545" s="3" t="s">
        <v>109</v>
      </c>
      <c r="AS545" s="3" t="s">
        <v>109</v>
      </c>
      <c r="AT545" s="46">
        <f>AO545*(1-AQ545)</f>
        <v>86445.7</v>
      </c>
      <c r="AU545" s="3" t="s">
        <v>109</v>
      </c>
      <c r="AV545" s="3" t="s">
        <v>109</v>
      </c>
      <c r="AW545" s="3" t="s">
        <v>109</v>
      </c>
      <c r="AX545" s="3" t="s">
        <v>109</v>
      </c>
      <c r="AY545" s="3" t="s">
        <v>109</v>
      </c>
      <c r="AZ545" s="3" t="s">
        <v>109</v>
      </c>
      <c r="BA545" s="48">
        <f>BW545*0.15</f>
        <v>0.63611989035313476</v>
      </c>
      <c r="BB545" s="48">
        <f>BW545*0.35</f>
        <v>1.4842797441573146</v>
      </c>
      <c r="BC545" s="48">
        <f>BW545*0.3</f>
        <v>1.2722397807062695</v>
      </c>
      <c r="BD545" s="48">
        <f>BW545*0.2</f>
        <v>0.8481598538041798</v>
      </c>
      <c r="BE545" s="3" t="s">
        <v>109</v>
      </c>
      <c r="BF545" s="3" t="s">
        <v>109</v>
      </c>
      <c r="BG545" s="3" t="s">
        <v>109</v>
      </c>
      <c r="BH545" s="3" t="s">
        <v>109</v>
      </c>
      <c r="BI545" s="3" t="s">
        <v>109</v>
      </c>
      <c r="BJ545" s="3" t="s">
        <v>109</v>
      </c>
      <c r="BK545" s="3" t="s">
        <v>109</v>
      </c>
      <c r="BM545" s="3" t="s">
        <v>109</v>
      </c>
      <c r="BN545" s="3" t="s">
        <v>109</v>
      </c>
      <c r="BO545" s="3" t="s">
        <v>109</v>
      </c>
      <c r="BP545" s="3" t="s">
        <v>109</v>
      </c>
      <c r="BQ545" s="3" t="s">
        <v>109</v>
      </c>
      <c r="BR545" s="3" t="s">
        <v>109</v>
      </c>
      <c r="BS545" s="3" t="s">
        <v>109</v>
      </c>
      <c r="BT545" s="3" t="s">
        <v>109</v>
      </c>
      <c r="BU545" s="3" t="s">
        <v>109</v>
      </c>
      <c r="BV545" s="3" t="s">
        <v>109</v>
      </c>
      <c r="BW545" s="48">
        <f>((AT545-BY545)/K545)</f>
        <v>4.2407992690208989</v>
      </c>
      <c r="BX545" s="3" t="s">
        <v>109</v>
      </c>
      <c r="BY545" s="48">
        <f>CC545*CB545</f>
        <v>45254.816700000003</v>
      </c>
      <c r="BZ545" s="3">
        <v>8.5000000000000006E-2</v>
      </c>
      <c r="CA545" s="4">
        <f>C545</f>
        <v>1.4482999999999999E-2</v>
      </c>
      <c r="CB545" s="3">
        <f>BZ545+CA545</f>
        <v>9.9483000000000002E-2</v>
      </c>
      <c r="CC545" s="47">
        <v>454900</v>
      </c>
      <c r="CD545" s="46">
        <v>0</v>
      </c>
      <c r="CE545" s="46">
        <f>CC545-CD545</f>
        <v>454900</v>
      </c>
      <c r="CF545" s="46" t="s">
        <v>109</v>
      </c>
      <c r="CG545" s="46">
        <f>CE545/K545</f>
        <v>46.834139812622261</v>
      </c>
      <c r="CH545" s="3" t="s">
        <v>109</v>
      </c>
      <c r="CI545" s="3" t="s">
        <v>109</v>
      </c>
      <c r="CJ545" s="3" t="s">
        <v>109</v>
      </c>
      <c r="CK545" s="3" t="s">
        <v>109</v>
      </c>
      <c r="CL545" s="3" t="s">
        <v>109</v>
      </c>
      <c r="CM545" s="3" t="s">
        <v>109</v>
      </c>
      <c r="CN545" s="3" t="s">
        <v>109</v>
      </c>
      <c r="CO545" s="3" t="s">
        <v>109</v>
      </c>
      <c r="CP545" s="3" t="s">
        <v>109</v>
      </c>
      <c r="CQ545" s="5" t="s">
        <v>113</v>
      </c>
      <c r="CR545" s="5" t="s">
        <v>109</v>
      </c>
      <c r="CV545" s="21" t="s">
        <v>113</v>
      </c>
    </row>
    <row r="546" spans="1:100" x14ac:dyDescent="0.25">
      <c r="A546" s="3" t="s">
        <v>2833</v>
      </c>
      <c r="B546" s="3" t="s">
        <v>102</v>
      </c>
      <c r="C546" s="4">
        <v>2.4108999999999998E-2</v>
      </c>
      <c r="D546" s="3" t="s">
        <v>109</v>
      </c>
      <c r="E546" s="3" t="s">
        <v>2834</v>
      </c>
      <c r="F546" s="3" t="s">
        <v>2835</v>
      </c>
      <c r="G546" s="3" t="s">
        <v>106</v>
      </c>
      <c r="H546" s="4">
        <v>47909</v>
      </c>
      <c r="I546" s="3" t="s">
        <v>2233</v>
      </c>
      <c r="J546" s="3" t="s">
        <v>2435</v>
      </c>
      <c r="K546" s="4">
        <v>12898</v>
      </c>
      <c r="L546" s="3" t="s">
        <v>109</v>
      </c>
      <c r="M546" s="3" t="s">
        <v>109</v>
      </c>
      <c r="N546" s="3" t="s">
        <v>109</v>
      </c>
      <c r="O546" s="3" t="s">
        <v>109</v>
      </c>
      <c r="P546" s="3" t="s">
        <v>109</v>
      </c>
      <c r="Q546" s="2"/>
      <c r="S546" s="48">
        <v>10</v>
      </c>
      <c r="T546" s="3" t="s">
        <v>109</v>
      </c>
      <c r="U546" s="3" t="s">
        <v>109</v>
      </c>
      <c r="V546" s="3" t="s">
        <v>109</v>
      </c>
      <c r="W546" s="3" t="s">
        <v>109</v>
      </c>
      <c r="X546" s="3" t="s">
        <v>109</v>
      </c>
      <c r="Y546" s="3" t="s">
        <v>109</v>
      </c>
      <c r="Z546" s="3" t="s">
        <v>109</v>
      </c>
      <c r="AA546" s="8"/>
      <c r="AB546" s="3" t="s">
        <v>109</v>
      </c>
      <c r="AC546" s="5" t="s">
        <v>123</v>
      </c>
      <c r="AD546" s="3" t="s">
        <v>123</v>
      </c>
      <c r="AE546" s="3" t="s">
        <v>109</v>
      </c>
      <c r="AF546" s="4">
        <v>3</v>
      </c>
      <c r="AG546" s="3" t="s">
        <v>109</v>
      </c>
      <c r="AH546" s="3" t="s">
        <v>123</v>
      </c>
      <c r="AI546" s="3" t="s">
        <v>109</v>
      </c>
      <c r="AN546" s="3" t="s">
        <v>109</v>
      </c>
      <c r="AO546" s="42">
        <f>K546*S546</f>
        <v>128980</v>
      </c>
      <c r="AP546" s="3" t="s">
        <v>109</v>
      </c>
      <c r="AQ546" s="3">
        <v>0.11</v>
      </c>
      <c r="AR546" s="3" t="s">
        <v>109</v>
      </c>
      <c r="AS546" s="3" t="s">
        <v>109</v>
      </c>
      <c r="AT546" s="46">
        <f>AO546*(1-AQ546)</f>
        <v>114792.2</v>
      </c>
      <c r="AU546" s="3" t="s">
        <v>109</v>
      </c>
      <c r="AV546" s="3" t="s">
        <v>109</v>
      </c>
      <c r="AW546" s="3" t="s">
        <v>109</v>
      </c>
      <c r="AX546" s="3" t="s">
        <v>109</v>
      </c>
      <c r="AY546" s="3" t="s">
        <v>109</v>
      </c>
      <c r="AZ546" s="3" t="s">
        <v>109</v>
      </c>
      <c r="BA546" s="48">
        <f>BW546*0.15</f>
        <v>0.64344621259109924</v>
      </c>
      <c r="BB546" s="48">
        <f>BW546*0.35</f>
        <v>1.5013744960458983</v>
      </c>
      <c r="BC546" s="48">
        <f>BW546*0.3</f>
        <v>1.2868924251821985</v>
      </c>
      <c r="BD546" s="48">
        <f>BW546*0.2</f>
        <v>0.8579282834547991</v>
      </c>
      <c r="BE546" s="3" t="s">
        <v>109</v>
      </c>
      <c r="BF546" s="3" t="s">
        <v>109</v>
      </c>
      <c r="BG546" s="3" t="s">
        <v>109</v>
      </c>
      <c r="BH546" s="3" t="s">
        <v>109</v>
      </c>
      <c r="BI546" s="3" t="s">
        <v>109</v>
      </c>
      <c r="BJ546" s="3" t="s">
        <v>109</v>
      </c>
      <c r="BK546" s="3" t="s">
        <v>109</v>
      </c>
      <c r="BM546" s="3" t="s">
        <v>109</v>
      </c>
      <c r="BN546" s="3" t="s">
        <v>109</v>
      </c>
      <c r="BO546" s="3" t="s">
        <v>109</v>
      </c>
      <c r="BP546" s="3" t="s">
        <v>109</v>
      </c>
      <c r="BQ546" s="3" t="s">
        <v>109</v>
      </c>
      <c r="BR546" s="3" t="s">
        <v>109</v>
      </c>
      <c r="BS546" s="3" t="s">
        <v>109</v>
      </c>
      <c r="BT546" s="3" t="s">
        <v>109</v>
      </c>
      <c r="BU546" s="3" t="s">
        <v>109</v>
      </c>
      <c r="BV546" s="3" t="s">
        <v>109</v>
      </c>
      <c r="BW546" s="48">
        <f>((AT546-BY546)/K546)</f>
        <v>4.2896414172739954</v>
      </c>
      <c r="BX546" s="3" t="s">
        <v>109</v>
      </c>
      <c r="BY546" s="48">
        <f>CC546*CB546</f>
        <v>59464.405000000006</v>
      </c>
      <c r="BZ546" s="3">
        <v>8.5000000000000006E-2</v>
      </c>
      <c r="CA546" s="4">
        <f>C546</f>
        <v>2.4108999999999998E-2</v>
      </c>
      <c r="CB546" s="3">
        <f>BZ546+CA546</f>
        <v>0.10910900000000001</v>
      </c>
      <c r="CC546" s="47">
        <v>545000</v>
      </c>
      <c r="CD546" s="46">
        <v>0</v>
      </c>
      <c r="CE546" s="46">
        <f>CC546-CD546</f>
        <v>545000</v>
      </c>
      <c r="CF546" s="46" t="s">
        <v>109</v>
      </c>
      <c r="CG546" s="46">
        <f>CE546/K546</f>
        <v>42.254613118312918</v>
      </c>
      <c r="CH546" s="3" t="s">
        <v>2836</v>
      </c>
      <c r="CI546" s="3" t="s">
        <v>109</v>
      </c>
      <c r="CJ546" s="3" t="s">
        <v>109</v>
      </c>
      <c r="CK546" s="3" t="s">
        <v>109</v>
      </c>
      <c r="CL546" s="3" t="s">
        <v>109</v>
      </c>
      <c r="CM546" s="3" t="s">
        <v>109</v>
      </c>
      <c r="CN546" s="3" t="s">
        <v>109</v>
      </c>
      <c r="CO546" s="3" t="s">
        <v>109</v>
      </c>
      <c r="CP546" s="3" t="s">
        <v>109</v>
      </c>
      <c r="CQ546" s="5" t="s">
        <v>113</v>
      </c>
      <c r="CR546" s="5" t="s">
        <v>109</v>
      </c>
      <c r="CV546" s="21" t="s">
        <v>113</v>
      </c>
    </row>
    <row r="547" spans="1:100" x14ac:dyDescent="0.25">
      <c r="A547" s="3" t="s">
        <v>2932</v>
      </c>
      <c r="B547" s="3" t="s">
        <v>118</v>
      </c>
      <c r="C547" s="4">
        <v>2.5474E-2</v>
      </c>
      <c r="D547" s="3" t="s">
        <v>109</v>
      </c>
      <c r="E547" s="3" t="s">
        <v>2933</v>
      </c>
      <c r="F547" s="3" t="s">
        <v>2934</v>
      </c>
      <c r="G547" s="3" t="s">
        <v>106</v>
      </c>
      <c r="H547" s="4">
        <v>47904</v>
      </c>
      <c r="I547" s="3" t="s">
        <v>2233</v>
      </c>
      <c r="J547" s="3" t="s">
        <v>2435</v>
      </c>
      <c r="K547" s="4">
        <v>21010</v>
      </c>
      <c r="L547" s="3" t="s">
        <v>2935</v>
      </c>
      <c r="M547" s="3" t="s">
        <v>109</v>
      </c>
      <c r="N547" s="3" t="s">
        <v>109</v>
      </c>
      <c r="O547" s="3" t="s">
        <v>2936</v>
      </c>
      <c r="P547" s="3" t="s">
        <v>109</v>
      </c>
      <c r="Q547" s="2"/>
      <c r="S547" s="48">
        <v>10</v>
      </c>
      <c r="T547" s="3" t="s">
        <v>109</v>
      </c>
      <c r="U547" s="3" t="s">
        <v>109</v>
      </c>
      <c r="V547" s="3" t="s">
        <v>109</v>
      </c>
      <c r="W547" s="3" t="s">
        <v>109</v>
      </c>
      <c r="X547" s="3" t="s">
        <v>109</v>
      </c>
      <c r="Y547" s="3" t="s">
        <v>109</v>
      </c>
      <c r="Z547" s="3" t="s">
        <v>109</v>
      </c>
      <c r="AA547" s="4">
        <v>1970</v>
      </c>
      <c r="AB547" s="3" t="s">
        <v>109</v>
      </c>
      <c r="AC547" s="5" t="s">
        <v>123</v>
      </c>
      <c r="AD547" s="3" t="s">
        <v>123</v>
      </c>
      <c r="AE547" s="3" t="s">
        <v>109</v>
      </c>
      <c r="AF547" s="4">
        <v>1</v>
      </c>
      <c r="AG547" s="3" t="s">
        <v>109</v>
      </c>
      <c r="AH547" s="3" t="s">
        <v>123</v>
      </c>
      <c r="AI547" s="3" t="s">
        <v>109</v>
      </c>
      <c r="AN547" s="3" t="s">
        <v>109</v>
      </c>
      <c r="AO547" s="42">
        <f>K547*S547</f>
        <v>210100</v>
      </c>
      <c r="AP547" s="3" t="s">
        <v>109</v>
      </c>
      <c r="AQ547" s="3">
        <v>0.11</v>
      </c>
      <c r="AR547" s="3" t="s">
        <v>109</v>
      </c>
      <c r="AS547" s="3" t="s">
        <v>109</v>
      </c>
      <c r="AT547" s="46">
        <f>AO547*(1-AQ547)</f>
        <v>186989</v>
      </c>
      <c r="AU547" s="3" t="s">
        <v>109</v>
      </c>
      <c r="AV547" s="3" t="s">
        <v>109</v>
      </c>
      <c r="AW547" s="3" t="s">
        <v>109</v>
      </c>
      <c r="AX547" s="3" t="s">
        <v>109</v>
      </c>
      <c r="AY547" s="3" t="s">
        <v>109</v>
      </c>
      <c r="AZ547" s="3" t="s">
        <v>109</v>
      </c>
      <c r="BA547" s="48">
        <f>BW547*0.15</f>
        <v>0.64510275249880999</v>
      </c>
      <c r="BB547" s="48">
        <f>BW547*0.35</f>
        <v>1.5052397558305566</v>
      </c>
      <c r="BC547" s="48">
        <f>BW547*0.3</f>
        <v>1.29020550499762</v>
      </c>
      <c r="BD547" s="48">
        <f>BW547*0.2</f>
        <v>0.86013700333174681</v>
      </c>
      <c r="BE547" s="3" t="s">
        <v>109</v>
      </c>
      <c r="BF547" s="3" t="s">
        <v>109</v>
      </c>
      <c r="BG547" s="3" t="s">
        <v>109</v>
      </c>
      <c r="BH547" s="3" t="s">
        <v>109</v>
      </c>
      <c r="BI547" s="3" t="s">
        <v>109</v>
      </c>
      <c r="BJ547" s="3" t="s">
        <v>109</v>
      </c>
      <c r="BK547" s="3" t="s">
        <v>109</v>
      </c>
      <c r="BM547" s="3" t="s">
        <v>109</v>
      </c>
      <c r="BN547" s="3" t="s">
        <v>109</v>
      </c>
      <c r="BO547" s="3" t="s">
        <v>109</v>
      </c>
      <c r="BP547" s="3" t="s">
        <v>109</v>
      </c>
      <c r="BQ547" s="3" t="s">
        <v>109</v>
      </c>
      <c r="BR547" s="3" t="s">
        <v>109</v>
      </c>
      <c r="BS547" s="3" t="s">
        <v>109</v>
      </c>
      <c r="BT547" s="3" t="s">
        <v>109</v>
      </c>
      <c r="BU547" s="3" t="s">
        <v>109</v>
      </c>
      <c r="BV547" s="3" t="s">
        <v>109</v>
      </c>
      <c r="BW547" s="48">
        <f>((AT547-BY547)/K547)</f>
        <v>4.3006850166587336</v>
      </c>
      <c r="BX547" s="3" t="s">
        <v>109</v>
      </c>
      <c r="BY547" s="48">
        <f>CC547*CB547</f>
        <v>96631.607799999998</v>
      </c>
      <c r="BZ547" s="3">
        <v>8.5000000000000006E-2</v>
      </c>
      <c r="CA547" s="4">
        <f>C547</f>
        <v>2.5474E-2</v>
      </c>
      <c r="CB547" s="3">
        <f>BZ547+CA547</f>
        <v>0.110474</v>
      </c>
      <c r="CC547" s="47">
        <v>874700</v>
      </c>
      <c r="CD547" s="46">
        <v>0</v>
      </c>
      <c r="CE547" s="46">
        <f>CC547-CD547</f>
        <v>874700</v>
      </c>
      <c r="CF547" s="46" t="s">
        <v>109</v>
      </c>
      <c r="CG547" s="46">
        <f>CE547/K547</f>
        <v>41.632555925749642</v>
      </c>
      <c r="CH547" s="3" t="s">
        <v>2937</v>
      </c>
      <c r="CI547" s="3" t="s">
        <v>109</v>
      </c>
      <c r="CJ547" s="3" t="s">
        <v>109</v>
      </c>
      <c r="CK547" s="3" t="s">
        <v>109</v>
      </c>
      <c r="CL547" s="3" t="s">
        <v>109</v>
      </c>
      <c r="CM547" s="3" t="s">
        <v>109</v>
      </c>
      <c r="CN547" s="3" t="s">
        <v>109</v>
      </c>
      <c r="CO547" s="3" t="s">
        <v>109</v>
      </c>
      <c r="CP547" s="3" t="s">
        <v>109</v>
      </c>
      <c r="CQ547" s="5" t="s">
        <v>126</v>
      </c>
      <c r="CR547" s="5" t="s">
        <v>2938</v>
      </c>
      <c r="CV547" s="21" t="s">
        <v>113</v>
      </c>
    </row>
    <row r="548" spans="1:100" x14ac:dyDescent="0.25">
      <c r="A548" s="3" t="s">
        <v>2484</v>
      </c>
      <c r="B548" s="3" t="s">
        <v>118</v>
      </c>
      <c r="C548" s="4">
        <v>2.5474E-2</v>
      </c>
      <c r="D548" s="3" t="s">
        <v>109</v>
      </c>
      <c r="E548" s="3" t="s">
        <v>2485</v>
      </c>
      <c r="F548" s="3" t="s">
        <v>2486</v>
      </c>
      <c r="G548" s="3" t="s">
        <v>106</v>
      </c>
      <c r="H548" s="4">
        <v>47905</v>
      </c>
      <c r="I548" s="3" t="s">
        <v>2233</v>
      </c>
      <c r="J548" s="3" t="s">
        <v>2435</v>
      </c>
      <c r="K548" s="4">
        <v>7349</v>
      </c>
      <c r="L548" s="3" t="s">
        <v>109</v>
      </c>
      <c r="M548" s="3" t="s">
        <v>109</v>
      </c>
      <c r="N548" s="3" t="s">
        <v>109</v>
      </c>
      <c r="O548" s="3" t="s">
        <v>109</v>
      </c>
      <c r="P548" s="3" t="s">
        <v>2487</v>
      </c>
      <c r="Q548" s="2"/>
      <c r="S548" s="48">
        <v>10</v>
      </c>
      <c r="T548" s="3" t="s">
        <v>109</v>
      </c>
      <c r="U548" s="3" t="s">
        <v>109</v>
      </c>
      <c r="V548" s="3" t="s">
        <v>109</v>
      </c>
      <c r="W548" s="3" t="s">
        <v>109</v>
      </c>
      <c r="X548" s="3" t="s">
        <v>109</v>
      </c>
      <c r="Y548" s="3" t="s">
        <v>109</v>
      </c>
      <c r="Z548" s="3" t="s">
        <v>109</v>
      </c>
      <c r="AA548" s="4">
        <v>1946</v>
      </c>
      <c r="AB548" s="3" t="s">
        <v>109</v>
      </c>
      <c r="AC548" s="5" t="s">
        <v>123</v>
      </c>
      <c r="AD548" s="3" t="s">
        <v>123</v>
      </c>
      <c r="AE548" s="3" t="s">
        <v>109</v>
      </c>
      <c r="AF548" s="4">
        <v>1</v>
      </c>
      <c r="AG548" s="3" t="s">
        <v>109</v>
      </c>
      <c r="AH548" s="3" t="s">
        <v>126</v>
      </c>
      <c r="AI548" s="3" t="s">
        <v>109</v>
      </c>
      <c r="AN548" s="3" t="s">
        <v>109</v>
      </c>
      <c r="AO548" s="42">
        <f>K548*S548</f>
        <v>73490</v>
      </c>
      <c r="AP548" s="3" t="s">
        <v>109</v>
      </c>
      <c r="AQ548" s="3">
        <v>0.11</v>
      </c>
      <c r="AR548" s="3" t="s">
        <v>109</v>
      </c>
      <c r="AS548" s="3" t="s">
        <v>109</v>
      </c>
      <c r="AT548" s="46">
        <f>AO548*(1-AQ548)</f>
        <v>65406.1</v>
      </c>
      <c r="AU548" s="3" t="s">
        <v>109</v>
      </c>
      <c r="AV548" s="3" t="s">
        <v>109</v>
      </c>
      <c r="AW548" s="3" t="s">
        <v>109</v>
      </c>
      <c r="AX548" s="3" t="s">
        <v>109</v>
      </c>
      <c r="AY548" s="3" t="s">
        <v>109</v>
      </c>
      <c r="AZ548" s="3" t="s">
        <v>109</v>
      </c>
      <c r="BA548" s="48">
        <f>BW548*0.15</f>
        <v>0.64906604708123539</v>
      </c>
      <c r="BB548" s="48">
        <f>BW548*0.35</f>
        <v>1.5144874431895492</v>
      </c>
      <c r="BC548" s="48">
        <f>BW548*0.3</f>
        <v>1.2981320941624708</v>
      </c>
      <c r="BD548" s="48">
        <f>BW548*0.2</f>
        <v>0.86542139610831392</v>
      </c>
      <c r="BE548" s="3" t="s">
        <v>109</v>
      </c>
      <c r="BF548" s="3" t="s">
        <v>109</v>
      </c>
      <c r="BG548" s="3" t="s">
        <v>109</v>
      </c>
      <c r="BH548" s="3" t="s">
        <v>109</v>
      </c>
      <c r="BI548" s="3" t="s">
        <v>109</v>
      </c>
      <c r="BJ548" s="3" t="s">
        <v>109</v>
      </c>
      <c r="BK548" s="3" t="s">
        <v>109</v>
      </c>
      <c r="BM548" s="3" t="s">
        <v>109</v>
      </c>
      <c r="BN548" s="3" t="s">
        <v>109</v>
      </c>
      <c r="BO548" s="3" t="s">
        <v>109</v>
      </c>
      <c r="BP548" s="3" t="s">
        <v>109</v>
      </c>
      <c r="BQ548" s="3" t="s">
        <v>109</v>
      </c>
      <c r="BR548" s="3" t="s">
        <v>109</v>
      </c>
      <c r="BS548" s="3" t="s">
        <v>109</v>
      </c>
      <c r="BT548" s="3" t="s">
        <v>109</v>
      </c>
      <c r="BU548" s="3" t="s">
        <v>109</v>
      </c>
      <c r="BV548" s="3" t="s">
        <v>109</v>
      </c>
      <c r="BW548" s="48">
        <f>((AT548-BY548)/K548)</f>
        <v>4.3271069805415694</v>
      </c>
      <c r="BX548" s="3" t="s">
        <v>109</v>
      </c>
      <c r="BY548" s="48">
        <f>CC548*CB548</f>
        <v>33606.190800000004</v>
      </c>
      <c r="BZ548" s="3">
        <v>8.5000000000000006E-2</v>
      </c>
      <c r="CA548" s="4">
        <f>C548</f>
        <v>2.5474E-2</v>
      </c>
      <c r="CB548" s="3">
        <f>BZ548+CA548</f>
        <v>0.110474</v>
      </c>
      <c r="CC548" s="47">
        <v>304200</v>
      </c>
      <c r="CD548" s="46">
        <v>0</v>
      </c>
      <c r="CE548" s="46">
        <f>CC548-CD548</f>
        <v>304200</v>
      </c>
      <c r="CF548" s="46" t="s">
        <v>109</v>
      </c>
      <c r="CG548" s="46">
        <f>CE548/K548</f>
        <v>41.393386855354471</v>
      </c>
      <c r="CH548" s="3" t="s">
        <v>2488</v>
      </c>
      <c r="CI548" s="3" t="s">
        <v>109</v>
      </c>
      <c r="CJ548" s="3" t="s">
        <v>109</v>
      </c>
      <c r="CK548" s="3" t="s">
        <v>109</v>
      </c>
      <c r="CL548" s="3" t="s">
        <v>109</v>
      </c>
      <c r="CM548" s="3" t="s">
        <v>109</v>
      </c>
      <c r="CN548" s="3" t="s">
        <v>109</v>
      </c>
      <c r="CO548" s="3" t="s">
        <v>109</v>
      </c>
      <c r="CP548" s="3" t="s">
        <v>109</v>
      </c>
      <c r="CQ548" s="5" t="s">
        <v>113</v>
      </c>
      <c r="CR548" s="5" t="s">
        <v>109</v>
      </c>
      <c r="CV548" s="21" t="s">
        <v>113</v>
      </c>
    </row>
    <row r="549" spans="1:100" x14ac:dyDescent="0.25">
      <c r="A549" s="3" t="s">
        <v>2740</v>
      </c>
      <c r="B549" s="3" t="s">
        <v>118</v>
      </c>
      <c r="C549" s="4">
        <v>2.5474E-2</v>
      </c>
      <c r="D549" s="3" t="s">
        <v>109</v>
      </c>
      <c r="E549" s="3" t="s">
        <v>2741</v>
      </c>
      <c r="F549" s="3" t="s">
        <v>2742</v>
      </c>
      <c r="G549" s="3" t="s">
        <v>106</v>
      </c>
      <c r="H549" s="4">
        <v>47905</v>
      </c>
      <c r="I549" s="3" t="s">
        <v>2233</v>
      </c>
      <c r="J549" s="3" t="s">
        <v>2435</v>
      </c>
      <c r="K549" s="4">
        <v>11956</v>
      </c>
      <c r="L549" s="3" t="s">
        <v>109</v>
      </c>
      <c r="M549" s="3" t="s">
        <v>109</v>
      </c>
      <c r="N549" s="3" t="s">
        <v>109</v>
      </c>
      <c r="O549" s="3" t="s">
        <v>109</v>
      </c>
      <c r="P549" s="3" t="s">
        <v>109</v>
      </c>
      <c r="Q549" s="2"/>
      <c r="S549" s="48">
        <v>12.15</v>
      </c>
      <c r="T549" s="3" t="s">
        <v>109</v>
      </c>
      <c r="U549" s="3" t="s">
        <v>109</v>
      </c>
      <c r="V549" s="3" t="s">
        <v>109</v>
      </c>
      <c r="W549" s="3" t="s">
        <v>109</v>
      </c>
      <c r="X549" s="3" t="s">
        <v>109</v>
      </c>
      <c r="Y549" s="3" t="s">
        <v>109</v>
      </c>
      <c r="Z549" s="3" t="s">
        <v>109</v>
      </c>
      <c r="AA549" s="4">
        <v>1951</v>
      </c>
      <c r="AB549" s="3" t="s">
        <v>109</v>
      </c>
      <c r="AC549" s="5" t="s">
        <v>111</v>
      </c>
      <c r="AD549" s="3" t="s">
        <v>123</v>
      </c>
      <c r="AE549" s="3" t="s">
        <v>109</v>
      </c>
      <c r="AF549" s="4">
        <v>2</v>
      </c>
      <c r="AG549" s="3" t="s">
        <v>109</v>
      </c>
      <c r="AH549" s="3" t="s">
        <v>111</v>
      </c>
      <c r="AI549" s="3" t="s">
        <v>109</v>
      </c>
      <c r="AN549" s="3" t="s">
        <v>109</v>
      </c>
      <c r="AO549" s="42">
        <f>K549*S549</f>
        <v>145265.4</v>
      </c>
      <c r="AP549" s="3" t="s">
        <v>109</v>
      </c>
      <c r="AQ549" s="3">
        <v>0.08</v>
      </c>
      <c r="AR549" s="3" t="s">
        <v>109</v>
      </c>
      <c r="AS549" s="3" t="s">
        <v>109</v>
      </c>
      <c r="AT549" s="46">
        <f>AO549*(1-AQ549)</f>
        <v>133644.16800000001</v>
      </c>
      <c r="AU549" s="3" t="s">
        <v>109</v>
      </c>
      <c r="AV549" s="3" t="s">
        <v>109</v>
      </c>
      <c r="AW549" s="3" t="s">
        <v>109</v>
      </c>
      <c r="AX549" s="3" t="s">
        <v>109</v>
      </c>
      <c r="AY549" s="3" t="s">
        <v>109</v>
      </c>
      <c r="AZ549" s="3" t="s">
        <v>109</v>
      </c>
      <c r="BA549" s="48">
        <f>BW549*0.15</f>
        <v>0.87297522917363668</v>
      </c>
      <c r="BB549" s="48">
        <f>BW549*0.35</f>
        <v>2.0369422014051524</v>
      </c>
      <c r="BC549" s="48">
        <f>BW549*0.3</f>
        <v>1.7459504583472734</v>
      </c>
      <c r="BD549" s="48">
        <f>BW549*0.2</f>
        <v>1.1639669722315158</v>
      </c>
      <c r="BE549" s="3" t="s">
        <v>109</v>
      </c>
      <c r="BF549" s="3" t="s">
        <v>109</v>
      </c>
      <c r="BG549" s="3" t="s">
        <v>109</v>
      </c>
      <c r="BH549" s="3" t="s">
        <v>109</v>
      </c>
      <c r="BI549" s="3" t="s">
        <v>109</v>
      </c>
      <c r="BJ549" s="3" t="s">
        <v>109</v>
      </c>
      <c r="BK549" s="3" t="s">
        <v>109</v>
      </c>
      <c r="BM549" s="3" t="s">
        <v>109</v>
      </c>
      <c r="BN549" s="3" t="s">
        <v>109</v>
      </c>
      <c r="BO549" s="3" t="s">
        <v>109</v>
      </c>
      <c r="BP549" s="3" t="s">
        <v>109</v>
      </c>
      <c r="BQ549" s="3" t="s">
        <v>109</v>
      </c>
      <c r="BR549" s="3" t="s">
        <v>109</v>
      </c>
      <c r="BS549" s="3" t="s">
        <v>109</v>
      </c>
      <c r="BT549" s="3" t="s">
        <v>109</v>
      </c>
      <c r="BU549" s="3" t="s">
        <v>109</v>
      </c>
      <c r="BV549" s="3" t="s">
        <v>109</v>
      </c>
      <c r="BW549" s="48">
        <f>((AT549-BY549)/K549)</f>
        <v>5.8198348611575783</v>
      </c>
      <c r="BX549" s="3" t="s">
        <v>109</v>
      </c>
      <c r="BY549" s="48">
        <f>CC549*CB549</f>
        <v>64062.222399999999</v>
      </c>
      <c r="BZ549" s="3">
        <v>7.4999999999999997E-2</v>
      </c>
      <c r="CA549" s="4">
        <f>C549</f>
        <v>2.5474E-2</v>
      </c>
      <c r="CB549" s="3">
        <f>BZ549+CA549</f>
        <v>0.10047399999999999</v>
      </c>
      <c r="CC549" s="47">
        <v>637600</v>
      </c>
      <c r="CD549" s="46">
        <v>0</v>
      </c>
      <c r="CE549" s="46">
        <f>CC549-CD549</f>
        <v>637600</v>
      </c>
      <c r="CF549" s="46" t="s">
        <v>109</v>
      </c>
      <c r="CG549" s="46">
        <f>CE549/K549</f>
        <v>53.328872532619606</v>
      </c>
      <c r="CH549" s="3" t="s">
        <v>2743</v>
      </c>
      <c r="CI549" s="3" t="s">
        <v>109</v>
      </c>
      <c r="CJ549" s="3" t="s">
        <v>109</v>
      </c>
      <c r="CK549" s="3" t="s">
        <v>109</v>
      </c>
      <c r="CL549" s="3" t="s">
        <v>109</v>
      </c>
      <c r="CM549" s="3" t="s">
        <v>109</v>
      </c>
      <c r="CN549" s="3" t="s">
        <v>109</v>
      </c>
      <c r="CO549" s="3" t="s">
        <v>109</v>
      </c>
      <c r="CP549" s="3" t="s">
        <v>109</v>
      </c>
      <c r="CQ549" s="5" t="s">
        <v>126</v>
      </c>
      <c r="CR549" s="5" t="s">
        <v>2744</v>
      </c>
      <c r="CV549" s="21" t="s">
        <v>113</v>
      </c>
    </row>
    <row r="550" spans="1:100" x14ac:dyDescent="0.25">
      <c r="A550" s="3" t="s">
        <v>2452</v>
      </c>
      <c r="B550" s="3" t="s">
        <v>118</v>
      </c>
      <c r="C550" s="4">
        <v>2.5474E-2</v>
      </c>
      <c r="D550" s="3" t="s">
        <v>109</v>
      </c>
      <c r="E550" s="3" t="s">
        <v>2453</v>
      </c>
      <c r="F550" s="3" t="s">
        <v>2454</v>
      </c>
      <c r="G550" s="3" t="s">
        <v>106</v>
      </c>
      <c r="H550" s="4">
        <v>47904</v>
      </c>
      <c r="I550" s="3" t="s">
        <v>2233</v>
      </c>
      <c r="J550" s="3" t="s">
        <v>2435</v>
      </c>
      <c r="K550" s="4">
        <v>2222</v>
      </c>
      <c r="L550" s="3" t="s">
        <v>109</v>
      </c>
      <c r="M550" s="3" t="s">
        <v>109</v>
      </c>
      <c r="N550" s="3" t="s">
        <v>109</v>
      </c>
      <c r="O550" s="3" t="s">
        <v>109</v>
      </c>
      <c r="P550" s="3" t="s">
        <v>109</v>
      </c>
      <c r="Q550" s="2"/>
      <c r="S550" s="48">
        <v>11.75</v>
      </c>
      <c r="T550" s="3" t="s">
        <v>109</v>
      </c>
      <c r="U550" s="3" t="s">
        <v>109</v>
      </c>
      <c r="V550" s="3" t="s">
        <v>109</v>
      </c>
      <c r="W550" s="3" t="s">
        <v>109</v>
      </c>
      <c r="X550" s="3" t="s">
        <v>109</v>
      </c>
      <c r="Y550" s="3" t="s">
        <v>109</v>
      </c>
      <c r="Z550" s="3" t="s">
        <v>109</v>
      </c>
      <c r="AA550" s="4">
        <v>1970</v>
      </c>
      <c r="AB550" s="3" t="s">
        <v>109</v>
      </c>
      <c r="AC550" s="5" t="s">
        <v>111</v>
      </c>
      <c r="AD550" s="3" t="s">
        <v>111</v>
      </c>
      <c r="AE550" s="3" t="s">
        <v>109</v>
      </c>
      <c r="AF550" s="4">
        <v>3</v>
      </c>
      <c r="AG550" s="3" t="s">
        <v>109</v>
      </c>
      <c r="AH550" s="3" t="s">
        <v>111</v>
      </c>
      <c r="AI550" s="3" t="s">
        <v>109</v>
      </c>
      <c r="AN550" s="3" t="s">
        <v>109</v>
      </c>
      <c r="AO550" s="42">
        <f>K550*S550</f>
        <v>26108.5</v>
      </c>
      <c r="AP550" s="3" t="s">
        <v>109</v>
      </c>
      <c r="AQ550" s="3">
        <v>0.09</v>
      </c>
      <c r="AR550" s="3" t="s">
        <v>109</v>
      </c>
      <c r="AS550" s="3" t="s">
        <v>109</v>
      </c>
      <c r="AT550" s="46">
        <f>AO550*(1-AQ550)</f>
        <v>23758.735000000001</v>
      </c>
      <c r="AU550" s="3" t="s">
        <v>109</v>
      </c>
      <c r="AV550" s="3" t="s">
        <v>109</v>
      </c>
      <c r="AW550" s="3" t="s">
        <v>109</v>
      </c>
      <c r="AX550" s="3" t="s">
        <v>109</v>
      </c>
      <c r="AY550" s="3" t="s">
        <v>109</v>
      </c>
      <c r="AZ550" s="3" t="s">
        <v>109</v>
      </c>
      <c r="BA550" s="48">
        <f>BW550*0.15</f>
        <v>0.84082425742574274</v>
      </c>
      <c r="BB550" s="48">
        <f>BW550*0.35</f>
        <v>1.9619232673267328</v>
      </c>
      <c r="BC550" s="48">
        <f>BW550*0.3</f>
        <v>1.6816485148514855</v>
      </c>
      <c r="BD550" s="48">
        <f>BW550*0.2</f>
        <v>1.1210990099009903</v>
      </c>
      <c r="BE550" s="3" t="s">
        <v>109</v>
      </c>
      <c r="BF550" s="3" t="s">
        <v>109</v>
      </c>
      <c r="BG550" s="3" t="s">
        <v>109</v>
      </c>
      <c r="BH550" s="3" t="s">
        <v>109</v>
      </c>
      <c r="BI550" s="3" t="s">
        <v>109</v>
      </c>
      <c r="BJ550" s="3" t="s">
        <v>109</v>
      </c>
      <c r="BK550" s="3" t="s">
        <v>109</v>
      </c>
      <c r="BM550" s="3" t="s">
        <v>109</v>
      </c>
      <c r="BN550" s="3" t="s">
        <v>109</v>
      </c>
      <c r="BO550" s="3" t="s">
        <v>109</v>
      </c>
      <c r="BP550" s="3" t="s">
        <v>109</v>
      </c>
      <c r="BQ550" s="3" t="s">
        <v>109</v>
      </c>
      <c r="BR550" s="3" t="s">
        <v>109</v>
      </c>
      <c r="BS550" s="3" t="s">
        <v>109</v>
      </c>
      <c r="BT550" s="3" t="s">
        <v>109</v>
      </c>
      <c r="BU550" s="3" t="s">
        <v>109</v>
      </c>
      <c r="BV550" s="3" t="s">
        <v>109</v>
      </c>
      <c r="BW550" s="48">
        <f>((AT550-BY550)/K550)</f>
        <v>5.6054950495049516</v>
      </c>
      <c r="BX550" s="3" t="s">
        <v>109</v>
      </c>
      <c r="BY550" s="48">
        <f>CC550*CB550</f>
        <v>11303.324999999999</v>
      </c>
      <c r="BZ550" s="3">
        <v>7.4999999999999997E-2</v>
      </c>
      <c r="CA550" s="4">
        <f>C550</f>
        <v>2.5474E-2</v>
      </c>
      <c r="CB550" s="3">
        <f>BZ550+CA550</f>
        <v>0.10047399999999999</v>
      </c>
      <c r="CC550" s="47">
        <v>112500</v>
      </c>
      <c r="CD550" s="46">
        <v>0</v>
      </c>
      <c r="CE550" s="46">
        <f>CC550-CD550</f>
        <v>112500</v>
      </c>
      <c r="CF550" s="46" t="s">
        <v>109</v>
      </c>
      <c r="CG550" s="46">
        <f>CE550/K550</f>
        <v>50.630063006300631</v>
      </c>
      <c r="CH550" s="3" t="s">
        <v>2455</v>
      </c>
      <c r="CI550" s="3" t="s">
        <v>109</v>
      </c>
      <c r="CJ550" s="3" t="s">
        <v>109</v>
      </c>
      <c r="CK550" s="3" t="s">
        <v>109</v>
      </c>
      <c r="CL550" s="3" t="s">
        <v>109</v>
      </c>
      <c r="CM550" s="3" t="s">
        <v>109</v>
      </c>
      <c r="CN550" s="3" t="s">
        <v>109</v>
      </c>
      <c r="CO550" s="3" t="s">
        <v>109</v>
      </c>
      <c r="CP550" s="3" t="s">
        <v>109</v>
      </c>
      <c r="CQ550" s="5" t="s">
        <v>113</v>
      </c>
      <c r="CR550" s="5" t="s">
        <v>109</v>
      </c>
      <c r="CV550" s="21" t="s">
        <v>113</v>
      </c>
    </row>
    <row r="551" spans="1:100" x14ac:dyDescent="0.25">
      <c r="A551" s="3" t="s">
        <v>2916</v>
      </c>
      <c r="B551" s="3" t="s">
        <v>160</v>
      </c>
      <c r="C551" s="4">
        <v>2.2567E-2</v>
      </c>
      <c r="D551" s="3" t="s">
        <v>2917</v>
      </c>
      <c r="E551" s="3" t="s">
        <v>154</v>
      </c>
      <c r="F551" s="3" t="s">
        <v>2918</v>
      </c>
      <c r="G551" s="3" t="s">
        <v>133</v>
      </c>
      <c r="H551" s="4">
        <v>47906</v>
      </c>
      <c r="I551" s="3" t="s">
        <v>2233</v>
      </c>
      <c r="J551" s="3" t="s">
        <v>2435</v>
      </c>
      <c r="K551" s="4">
        <v>69108</v>
      </c>
      <c r="L551" s="3" t="s">
        <v>109</v>
      </c>
      <c r="M551" s="3" t="s">
        <v>109</v>
      </c>
      <c r="N551" s="3" t="s">
        <v>109</v>
      </c>
      <c r="O551" s="3" t="s">
        <v>109</v>
      </c>
      <c r="P551" s="3" t="s">
        <v>109</v>
      </c>
      <c r="Q551" s="2"/>
      <c r="S551" s="48">
        <v>15</v>
      </c>
      <c r="T551" s="3" t="s">
        <v>109</v>
      </c>
      <c r="U551" s="3" t="s">
        <v>109</v>
      </c>
      <c r="V551" s="3" t="s">
        <v>109</v>
      </c>
      <c r="W551" s="3" t="s">
        <v>109</v>
      </c>
      <c r="X551" s="3" t="s">
        <v>109</v>
      </c>
      <c r="Y551" s="3" t="s">
        <v>109</v>
      </c>
      <c r="Z551" s="3" t="s">
        <v>109</v>
      </c>
      <c r="AA551" s="4">
        <v>1968</v>
      </c>
      <c r="AB551" s="3" t="s">
        <v>109</v>
      </c>
      <c r="AC551" s="5" t="s">
        <v>109</v>
      </c>
      <c r="AD551" s="3" t="s">
        <v>109</v>
      </c>
      <c r="AE551" s="3" t="s">
        <v>109</v>
      </c>
      <c r="AF551" s="8"/>
      <c r="AG551" s="3" t="s">
        <v>109</v>
      </c>
      <c r="AH551" s="3" t="s">
        <v>109</v>
      </c>
      <c r="AI551" s="3" t="s">
        <v>109</v>
      </c>
      <c r="AN551" s="3" t="s">
        <v>109</v>
      </c>
      <c r="AO551" s="42">
        <f>K551*S551</f>
        <v>1036620</v>
      </c>
      <c r="AP551" s="3" t="s">
        <v>109</v>
      </c>
      <c r="AQ551" s="3">
        <v>0.08</v>
      </c>
      <c r="AR551" s="3" t="s">
        <v>109</v>
      </c>
      <c r="AS551" s="3" t="s">
        <v>109</v>
      </c>
      <c r="AT551" s="46">
        <f>AO551*(1-AQ551)</f>
        <v>953690.4</v>
      </c>
      <c r="AU551" s="3" t="s">
        <v>109</v>
      </c>
      <c r="AV551" s="3" t="s">
        <v>109</v>
      </c>
      <c r="AW551" s="3" t="s">
        <v>109</v>
      </c>
      <c r="AX551" s="3" t="s">
        <v>109</v>
      </c>
      <c r="AY551" s="3" t="s">
        <v>109</v>
      </c>
      <c r="AZ551" s="3" t="s">
        <v>109</v>
      </c>
      <c r="BA551" s="48">
        <f>BW551*0.15</f>
        <v>0.94456575620767502</v>
      </c>
      <c r="BB551" s="48">
        <f>BW551*0.35</f>
        <v>2.2039867644845752</v>
      </c>
      <c r="BC551" s="48">
        <f>BW551*0.3</f>
        <v>1.88913151241535</v>
      </c>
      <c r="BD551" s="48">
        <f>BW551*0.2</f>
        <v>1.2594210082769002</v>
      </c>
      <c r="BE551" s="3" t="s">
        <v>109</v>
      </c>
      <c r="BF551" s="3" t="s">
        <v>109</v>
      </c>
      <c r="BG551" s="3" t="s">
        <v>109</v>
      </c>
      <c r="BH551" s="3" t="s">
        <v>109</v>
      </c>
      <c r="BI551" s="3" t="s">
        <v>109</v>
      </c>
      <c r="BJ551" s="3" t="s">
        <v>109</v>
      </c>
      <c r="BK551" s="3" t="s">
        <v>109</v>
      </c>
      <c r="BM551" s="3" t="s">
        <v>109</v>
      </c>
      <c r="BN551" s="3" t="s">
        <v>109</v>
      </c>
      <c r="BO551" s="3" t="s">
        <v>109</v>
      </c>
      <c r="BP551" s="3" t="s">
        <v>109</v>
      </c>
      <c r="BQ551" s="3" t="s">
        <v>109</v>
      </c>
      <c r="BR551" s="3" t="s">
        <v>109</v>
      </c>
      <c r="BS551" s="3" t="s">
        <v>109</v>
      </c>
      <c r="BT551" s="3" t="s">
        <v>109</v>
      </c>
      <c r="BU551" s="3" t="s">
        <v>109</v>
      </c>
      <c r="BV551" s="3" t="s">
        <v>109</v>
      </c>
      <c r="BW551" s="48">
        <f>((AT551-BY551)/K551)</f>
        <v>6.2971050413845004</v>
      </c>
      <c r="BX551" s="3" t="s">
        <v>109</v>
      </c>
      <c r="BY551" s="48">
        <f>CC551*CB551</f>
        <v>518510.06479999999</v>
      </c>
      <c r="BZ551" s="3">
        <v>7.4999999999999997E-2</v>
      </c>
      <c r="CA551" s="4">
        <f>C551</f>
        <v>2.2567E-2</v>
      </c>
      <c r="CB551" s="3">
        <f>BZ551+CA551</f>
        <v>9.7567000000000001E-2</v>
      </c>
      <c r="CC551" s="47">
        <v>5314400</v>
      </c>
      <c r="CD551" s="46">
        <v>0</v>
      </c>
      <c r="CE551" s="46">
        <f>CC551-CD551</f>
        <v>5314400</v>
      </c>
      <c r="CF551" s="46" t="s">
        <v>109</v>
      </c>
      <c r="CG551" s="46">
        <f>CE551/K551</f>
        <v>76.899924755455231</v>
      </c>
      <c r="CH551" s="3" t="s">
        <v>2919</v>
      </c>
      <c r="CI551" s="3" t="s">
        <v>109</v>
      </c>
      <c r="CJ551" s="3" t="s">
        <v>109</v>
      </c>
      <c r="CK551" s="3" t="s">
        <v>109</v>
      </c>
      <c r="CL551" s="3" t="s">
        <v>109</v>
      </c>
      <c r="CM551" s="3" t="s">
        <v>109</v>
      </c>
      <c r="CN551" s="3" t="s">
        <v>109</v>
      </c>
      <c r="CO551" s="3" t="s">
        <v>109</v>
      </c>
      <c r="CP551" s="3" t="s">
        <v>109</v>
      </c>
      <c r="CQ551" s="5" t="s">
        <v>126</v>
      </c>
      <c r="CR551" s="5" t="s">
        <v>2920</v>
      </c>
      <c r="CV551" s="21" t="s">
        <v>113</v>
      </c>
    </row>
    <row r="552" spans="1:100" x14ac:dyDescent="0.25">
      <c r="A552" s="3" t="s">
        <v>2747</v>
      </c>
      <c r="B552" s="3" t="s">
        <v>102</v>
      </c>
      <c r="C552" s="4">
        <v>2.4108999999999998E-2</v>
      </c>
      <c r="D552" s="3" t="s">
        <v>109</v>
      </c>
      <c r="E552" s="3" t="s">
        <v>2748</v>
      </c>
      <c r="F552" s="3" t="s">
        <v>2749</v>
      </c>
      <c r="G552" s="3" t="s">
        <v>106</v>
      </c>
      <c r="H552" s="4">
        <v>47905</v>
      </c>
      <c r="I552" s="3" t="s">
        <v>2233</v>
      </c>
      <c r="J552" s="3" t="s">
        <v>2435</v>
      </c>
      <c r="K552" s="4">
        <v>35100</v>
      </c>
      <c r="L552" s="3" t="s">
        <v>109</v>
      </c>
      <c r="M552" s="3" t="s">
        <v>109</v>
      </c>
      <c r="N552" s="3" t="s">
        <v>109</v>
      </c>
      <c r="O552" s="3" t="s">
        <v>109</v>
      </c>
      <c r="P552" s="3" t="s">
        <v>109</v>
      </c>
      <c r="Q552" s="2"/>
      <c r="S552" s="48">
        <v>11.75</v>
      </c>
      <c r="T552" s="3" t="s">
        <v>109</v>
      </c>
      <c r="U552" s="3" t="s">
        <v>109</v>
      </c>
      <c r="V552" s="3" t="s">
        <v>109</v>
      </c>
      <c r="W552" s="3" t="s">
        <v>109</v>
      </c>
      <c r="X552" s="3" t="s">
        <v>109</v>
      </c>
      <c r="Y552" s="3" t="s">
        <v>109</v>
      </c>
      <c r="Z552" s="3" t="s">
        <v>109</v>
      </c>
      <c r="AA552" s="4">
        <v>2000</v>
      </c>
      <c r="AB552" s="3" t="s">
        <v>109</v>
      </c>
      <c r="AC552" s="5" t="s">
        <v>111</v>
      </c>
      <c r="AD552" s="3" t="s">
        <v>111</v>
      </c>
      <c r="AE552" s="3" t="s">
        <v>109</v>
      </c>
      <c r="AF552" s="4">
        <v>3</v>
      </c>
      <c r="AG552" s="3" t="s">
        <v>109</v>
      </c>
      <c r="AH552" s="3" t="s">
        <v>111</v>
      </c>
      <c r="AI552" s="3" t="s">
        <v>109</v>
      </c>
      <c r="AN552" s="3" t="s">
        <v>109</v>
      </c>
      <c r="AO552" s="42">
        <f>K552*S552</f>
        <v>412425</v>
      </c>
      <c r="AP552" s="3" t="s">
        <v>109</v>
      </c>
      <c r="AQ552" s="3">
        <v>0.09</v>
      </c>
      <c r="AR552" s="3" t="s">
        <v>109</v>
      </c>
      <c r="AS552" s="3" t="s">
        <v>109</v>
      </c>
      <c r="AT552" s="46">
        <f>AO552*(1-AQ552)</f>
        <v>375306.75</v>
      </c>
      <c r="AU552" s="3" t="s">
        <v>109</v>
      </c>
      <c r="AV552" s="3" t="s">
        <v>109</v>
      </c>
      <c r="AW552" s="3" t="s">
        <v>109</v>
      </c>
      <c r="AX552" s="3" t="s">
        <v>109</v>
      </c>
      <c r="AY552" s="3" t="s">
        <v>109</v>
      </c>
      <c r="AZ552" s="3" t="s">
        <v>109</v>
      </c>
      <c r="BA552" s="48">
        <f>BW552*0.15</f>
        <v>0.84662294401709393</v>
      </c>
      <c r="BB552" s="48">
        <f>BW552*0.35</f>
        <v>1.9754535360398859</v>
      </c>
      <c r="BC552" s="48">
        <f>BW552*0.3</f>
        <v>1.6932458880341879</v>
      </c>
      <c r="BD552" s="48">
        <f>BW552*0.2</f>
        <v>1.1288305920227921</v>
      </c>
      <c r="BE552" s="3" t="s">
        <v>109</v>
      </c>
      <c r="BF552" s="3" t="s">
        <v>109</v>
      </c>
      <c r="BG552" s="3" t="s">
        <v>109</v>
      </c>
      <c r="BH552" s="3" t="s">
        <v>109</v>
      </c>
      <c r="BI552" s="3" t="s">
        <v>109</v>
      </c>
      <c r="BJ552" s="3" t="s">
        <v>109</v>
      </c>
      <c r="BK552" s="3" t="s">
        <v>109</v>
      </c>
      <c r="BM552" s="3" t="s">
        <v>109</v>
      </c>
      <c r="BN552" s="3" t="s">
        <v>109</v>
      </c>
      <c r="BO552" s="3" t="s">
        <v>109</v>
      </c>
      <c r="BP552" s="3" t="s">
        <v>109</v>
      </c>
      <c r="BQ552" s="3" t="s">
        <v>109</v>
      </c>
      <c r="BR552" s="3" t="s">
        <v>109</v>
      </c>
      <c r="BS552" s="3" t="s">
        <v>109</v>
      </c>
      <c r="BT552" s="3" t="s">
        <v>109</v>
      </c>
      <c r="BU552" s="3" t="s">
        <v>109</v>
      </c>
      <c r="BV552" s="3" t="s">
        <v>109</v>
      </c>
      <c r="BW552" s="48">
        <f>((AT552-BY552)/K552)</f>
        <v>5.6441529601139599</v>
      </c>
      <c r="BX552" s="3" t="s">
        <v>109</v>
      </c>
      <c r="BY552" s="48">
        <f>CC552*CB552</f>
        <v>177196.9811</v>
      </c>
      <c r="BZ552" s="3">
        <v>7.4999999999999997E-2</v>
      </c>
      <c r="CA552" s="4">
        <f>C552</f>
        <v>2.4108999999999998E-2</v>
      </c>
      <c r="CB552" s="3">
        <f>BZ552+CA552</f>
        <v>9.9109000000000003E-2</v>
      </c>
      <c r="CC552" s="47">
        <v>1787900</v>
      </c>
      <c r="CD552" s="46">
        <v>0</v>
      </c>
      <c r="CE552" s="46">
        <f>CC552-CD552</f>
        <v>1787900</v>
      </c>
      <c r="CF552" s="46" t="s">
        <v>109</v>
      </c>
      <c r="CG552" s="46">
        <f>CE552/K552</f>
        <v>50.93732193732194</v>
      </c>
      <c r="CH552" s="3" t="s">
        <v>2750</v>
      </c>
      <c r="CI552" s="3" t="s">
        <v>109</v>
      </c>
      <c r="CJ552" s="3" t="s">
        <v>109</v>
      </c>
      <c r="CK552" s="3" t="s">
        <v>109</v>
      </c>
      <c r="CL552" s="3" t="s">
        <v>109</v>
      </c>
      <c r="CM552" s="3" t="s">
        <v>109</v>
      </c>
      <c r="CN552" s="3" t="s">
        <v>109</v>
      </c>
      <c r="CO552" s="3" t="s">
        <v>109</v>
      </c>
      <c r="CP552" s="3" t="s">
        <v>109</v>
      </c>
      <c r="CQ552" s="5" t="s">
        <v>113</v>
      </c>
      <c r="CR552" s="5" t="s">
        <v>109</v>
      </c>
      <c r="CV552" s="21" t="s">
        <v>113</v>
      </c>
    </row>
    <row r="553" spans="1:100" x14ac:dyDescent="0.25">
      <c r="A553" s="3" t="s">
        <v>2786</v>
      </c>
      <c r="B553" s="3" t="s">
        <v>575</v>
      </c>
      <c r="C553" s="4">
        <v>2.5517999999999999E-2</v>
      </c>
      <c r="D553" s="3" t="s">
        <v>109</v>
      </c>
      <c r="E553" s="3" t="s">
        <v>2787</v>
      </c>
      <c r="F553" s="3" t="s">
        <v>2788</v>
      </c>
      <c r="G553" s="3" t="s">
        <v>106</v>
      </c>
      <c r="H553" s="4">
        <v>47909</v>
      </c>
      <c r="I553" s="3" t="s">
        <v>2233</v>
      </c>
      <c r="J553" s="3" t="s">
        <v>2435</v>
      </c>
      <c r="K553" s="4">
        <v>5052</v>
      </c>
      <c r="L553" s="3" t="s">
        <v>109</v>
      </c>
      <c r="M553" s="3" t="s">
        <v>109</v>
      </c>
      <c r="N553" s="3" t="s">
        <v>109</v>
      </c>
      <c r="O553" s="3" t="s">
        <v>109</v>
      </c>
      <c r="P553" s="3" t="s">
        <v>109</v>
      </c>
      <c r="Q553" s="2"/>
      <c r="S553" s="48">
        <v>11.75</v>
      </c>
      <c r="T553" s="3" t="s">
        <v>109</v>
      </c>
      <c r="U553" s="3" t="s">
        <v>109</v>
      </c>
      <c r="V553" s="3" t="s">
        <v>109</v>
      </c>
      <c r="W553" s="3" t="s">
        <v>109</v>
      </c>
      <c r="X553" s="3" t="s">
        <v>109</v>
      </c>
      <c r="Y553" s="3" t="s">
        <v>109</v>
      </c>
      <c r="Z553" s="3" t="s">
        <v>109</v>
      </c>
      <c r="AA553" s="4">
        <v>1974</v>
      </c>
      <c r="AB553" s="3" t="s">
        <v>109</v>
      </c>
      <c r="AC553" s="5" t="s">
        <v>111</v>
      </c>
      <c r="AD553" s="3" t="s">
        <v>135</v>
      </c>
      <c r="AE553" s="3" t="s">
        <v>109</v>
      </c>
      <c r="AF553" s="4">
        <v>3</v>
      </c>
      <c r="AG553" s="3" t="s">
        <v>109</v>
      </c>
      <c r="AH553" s="3" t="s">
        <v>111</v>
      </c>
      <c r="AI553" s="3" t="s">
        <v>109</v>
      </c>
      <c r="AN553" s="3" t="s">
        <v>109</v>
      </c>
      <c r="AO553" s="42">
        <f>K553*S553</f>
        <v>59361</v>
      </c>
      <c r="AP553" s="3" t="s">
        <v>109</v>
      </c>
      <c r="AQ553" s="3">
        <v>0.09</v>
      </c>
      <c r="AR553" s="3" t="s">
        <v>109</v>
      </c>
      <c r="AS553" s="3" t="s">
        <v>109</v>
      </c>
      <c r="AT553" s="46">
        <f>AO553*(1-AQ553)</f>
        <v>54018.51</v>
      </c>
      <c r="AU553" s="3" t="s">
        <v>109</v>
      </c>
      <c r="AV553" s="3" t="s">
        <v>109</v>
      </c>
      <c r="AW553" s="3" t="s">
        <v>109</v>
      </c>
      <c r="AX553" s="3" t="s">
        <v>109</v>
      </c>
      <c r="AY553" s="3" t="s">
        <v>109</v>
      </c>
      <c r="AZ553" s="3" t="s">
        <v>109</v>
      </c>
      <c r="BA553" s="48">
        <f>BW553*0.15</f>
        <v>0.87297065914489314</v>
      </c>
      <c r="BB553" s="48">
        <f>BW553*0.35</f>
        <v>2.0369315380047506</v>
      </c>
      <c r="BC553" s="48">
        <f>BW553*0.3</f>
        <v>1.7459413182897863</v>
      </c>
      <c r="BD553" s="48">
        <f>BW553*0.2</f>
        <v>1.1639608788598577</v>
      </c>
      <c r="BE553" s="3" t="s">
        <v>109</v>
      </c>
      <c r="BF553" s="3" t="s">
        <v>109</v>
      </c>
      <c r="BG553" s="3" t="s">
        <v>109</v>
      </c>
      <c r="BH553" s="3" t="s">
        <v>109</v>
      </c>
      <c r="BI553" s="3" t="s">
        <v>109</v>
      </c>
      <c r="BJ553" s="3" t="s">
        <v>109</v>
      </c>
      <c r="BK553" s="3" t="s">
        <v>109</v>
      </c>
      <c r="BM553" s="3" t="s">
        <v>109</v>
      </c>
      <c r="BN553" s="3" t="s">
        <v>109</v>
      </c>
      <c r="BO553" s="3" t="s">
        <v>109</v>
      </c>
      <c r="BP553" s="3" t="s">
        <v>109</v>
      </c>
      <c r="BQ553" s="3" t="s">
        <v>109</v>
      </c>
      <c r="BR553" s="3" t="s">
        <v>109</v>
      </c>
      <c r="BS553" s="3" t="s">
        <v>109</v>
      </c>
      <c r="BT553" s="3" t="s">
        <v>109</v>
      </c>
      <c r="BU553" s="3" t="s">
        <v>109</v>
      </c>
      <c r="BV553" s="3" t="s">
        <v>109</v>
      </c>
      <c r="BW553" s="48">
        <f>((AT553-BY553)/K553)</f>
        <v>5.8198043942992879</v>
      </c>
      <c r="BX553" s="3" t="s">
        <v>109</v>
      </c>
      <c r="BY553" s="48">
        <f>CC553*CB553</f>
        <v>24616.858199999999</v>
      </c>
      <c r="BZ553" s="3">
        <v>7.4999999999999997E-2</v>
      </c>
      <c r="CA553" s="4">
        <f>C553</f>
        <v>2.5517999999999999E-2</v>
      </c>
      <c r="CB553" s="3">
        <f>BZ553+CA553</f>
        <v>0.100518</v>
      </c>
      <c r="CC553" s="47">
        <v>244900</v>
      </c>
      <c r="CD553" s="46">
        <v>0</v>
      </c>
      <c r="CE553" s="46">
        <f>CC553-CD553</f>
        <v>244900</v>
      </c>
      <c r="CF553" s="46" t="s">
        <v>109</v>
      </c>
      <c r="CG553" s="46">
        <f>CE553/K553</f>
        <v>48.475851148060173</v>
      </c>
      <c r="CH553" s="3" t="s">
        <v>2789</v>
      </c>
      <c r="CI553" s="3" t="s">
        <v>109</v>
      </c>
      <c r="CJ553" s="3" t="s">
        <v>109</v>
      </c>
      <c r="CK553" s="3" t="s">
        <v>109</v>
      </c>
      <c r="CL553" s="3" t="s">
        <v>109</v>
      </c>
      <c r="CM553" s="3" t="s">
        <v>109</v>
      </c>
      <c r="CN553" s="3" t="s">
        <v>109</v>
      </c>
      <c r="CO553" s="3" t="s">
        <v>109</v>
      </c>
      <c r="CP553" s="3" t="s">
        <v>109</v>
      </c>
      <c r="CQ553" s="5" t="s">
        <v>113</v>
      </c>
      <c r="CR553" s="5" t="s">
        <v>109</v>
      </c>
      <c r="CV553" s="21" t="s">
        <v>113</v>
      </c>
    </row>
    <row r="554" spans="1:100" x14ac:dyDescent="0.25">
      <c r="A554" s="3" t="s">
        <v>2545</v>
      </c>
      <c r="B554" s="3" t="s">
        <v>205</v>
      </c>
      <c r="C554" s="4">
        <v>1.6063999999999998E-2</v>
      </c>
      <c r="D554" s="3" t="s">
        <v>109</v>
      </c>
      <c r="E554" s="3" t="s">
        <v>2546</v>
      </c>
      <c r="F554" s="3" t="s">
        <v>2547</v>
      </c>
      <c r="G554" s="3" t="s">
        <v>106</v>
      </c>
      <c r="H554" s="4">
        <v>47909</v>
      </c>
      <c r="I554" s="3" t="s">
        <v>2233</v>
      </c>
      <c r="J554" s="3" t="s">
        <v>2435</v>
      </c>
      <c r="K554" s="4">
        <v>6128</v>
      </c>
      <c r="L554" s="3" t="s">
        <v>109</v>
      </c>
      <c r="M554" s="3" t="s">
        <v>109</v>
      </c>
      <c r="N554" s="3" t="s">
        <v>109</v>
      </c>
      <c r="O554" s="3" t="s">
        <v>109</v>
      </c>
      <c r="P554" s="3" t="s">
        <v>109</v>
      </c>
      <c r="Q554" s="2"/>
      <c r="S554" s="48">
        <v>11</v>
      </c>
      <c r="T554" s="3" t="s">
        <v>109</v>
      </c>
      <c r="U554" s="3" t="s">
        <v>109</v>
      </c>
      <c r="V554" s="3" t="s">
        <v>109</v>
      </c>
      <c r="W554" s="3" t="s">
        <v>109</v>
      </c>
      <c r="X554" s="3" t="s">
        <v>109</v>
      </c>
      <c r="Y554" s="3" t="s">
        <v>109</v>
      </c>
      <c r="Z554" s="3" t="s">
        <v>109</v>
      </c>
      <c r="AA554" s="4">
        <v>1994</v>
      </c>
      <c r="AB554" s="3" t="s">
        <v>109</v>
      </c>
      <c r="AC554" s="5" t="s">
        <v>123</v>
      </c>
      <c r="AD554" s="3" t="s">
        <v>123</v>
      </c>
      <c r="AE554" s="3" t="s">
        <v>109</v>
      </c>
      <c r="AF554" s="4">
        <v>3</v>
      </c>
      <c r="AG554" s="3" t="s">
        <v>109</v>
      </c>
      <c r="AH554" s="3" t="s">
        <v>111</v>
      </c>
      <c r="AI554" s="3" t="s">
        <v>109</v>
      </c>
      <c r="AN554" s="3" t="s">
        <v>109</v>
      </c>
      <c r="AO554" s="42">
        <f>K554*S554</f>
        <v>67408</v>
      </c>
      <c r="AP554" s="3" t="s">
        <v>109</v>
      </c>
      <c r="AQ554" s="3">
        <v>0.1</v>
      </c>
      <c r="AR554" s="3" t="s">
        <v>109</v>
      </c>
      <c r="AS554" s="3" t="s">
        <v>109</v>
      </c>
      <c r="AT554" s="46">
        <f>AO554*(1-AQ554)</f>
        <v>60667.200000000004</v>
      </c>
      <c r="AU554" s="3" t="s">
        <v>109</v>
      </c>
      <c r="AV554" s="3" t="s">
        <v>109</v>
      </c>
      <c r="AW554" s="3" t="s">
        <v>109</v>
      </c>
      <c r="AX554" s="3" t="s">
        <v>109</v>
      </c>
      <c r="AY554" s="3" t="s">
        <v>109</v>
      </c>
      <c r="AZ554" s="3" t="s">
        <v>109</v>
      </c>
      <c r="BA554" s="48">
        <f>BW554*0.15</f>
        <v>0.6546799934725851</v>
      </c>
      <c r="BB554" s="48">
        <f>BW554*0.35</f>
        <v>1.5275866514360319</v>
      </c>
      <c r="BC554" s="48">
        <f>BW554*0.3</f>
        <v>1.3093599869451702</v>
      </c>
      <c r="BD554" s="48">
        <f>BW554*0.2</f>
        <v>0.8729066579634468</v>
      </c>
      <c r="BE554" s="3" t="s">
        <v>109</v>
      </c>
      <c r="BF554" s="3" t="s">
        <v>109</v>
      </c>
      <c r="BG554" s="3" t="s">
        <v>109</v>
      </c>
      <c r="BH554" s="3" t="s">
        <v>109</v>
      </c>
      <c r="BI554" s="3" t="s">
        <v>109</v>
      </c>
      <c r="BJ554" s="3" t="s">
        <v>109</v>
      </c>
      <c r="BK554" s="3" t="s">
        <v>109</v>
      </c>
      <c r="BM554" s="3" t="s">
        <v>109</v>
      </c>
      <c r="BN554" s="3" t="s">
        <v>109</v>
      </c>
      <c r="BO554" s="3" t="s">
        <v>109</v>
      </c>
      <c r="BP554" s="3" t="s">
        <v>109</v>
      </c>
      <c r="BQ554" s="3" t="s">
        <v>109</v>
      </c>
      <c r="BR554" s="3" t="s">
        <v>109</v>
      </c>
      <c r="BS554" s="3" t="s">
        <v>109</v>
      </c>
      <c r="BT554" s="3" t="s">
        <v>109</v>
      </c>
      <c r="BU554" s="3" t="s">
        <v>109</v>
      </c>
      <c r="BV554" s="3" t="s">
        <v>109</v>
      </c>
      <c r="BW554" s="48">
        <f>((AT554-BY554)/K554)</f>
        <v>4.364533289817234</v>
      </c>
      <c r="BX554" s="3" t="s">
        <v>109</v>
      </c>
      <c r="BY554" s="48">
        <f>CC554*CB554</f>
        <v>33921.339999999997</v>
      </c>
      <c r="BZ554" s="3">
        <v>7.4999999999999997E-2</v>
      </c>
      <c r="CA554" s="4">
        <f>C554</f>
        <v>1.6063999999999998E-2</v>
      </c>
      <c r="CB554" s="3">
        <f>BZ554+CA554</f>
        <v>9.1063999999999992E-2</v>
      </c>
      <c r="CC554" s="47">
        <v>372500</v>
      </c>
      <c r="CD554" s="46">
        <v>0</v>
      </c>
      <c r="CE554" s="46">
        <f>CC554-CD554</f>
        <v>372500</v>
      </c>
      <c r="CF554" s="46" t="s">
        <v>109</v>
      </c>
      <c r="CG554" s="46">
        <f>CE554/K554</f>
        <v>60.786553524804177</v>
      </c>
      <c r="CH554" s="3" t="s">
        <v>2548</v>
      </c>
      <c r="CI554" s="3" t="s">
        <v>109</v>
      </c>
      <c r="CJ554" s="3" t="s">
        <v>109</v>
      </c>
      <c r="CK554" s="3" t="s">
        <v>109</v>
      </c>
      <c r="CL554" s="3" t="s">
        <v>109</v>
      </c>
      <c r="CM554" s="3" t="s">
        <v>109</v>
      </c>
      <c r="CN554" s="3" t="s">
        <v>109</v>
      </c>
      <c r="CO554" s="3" t="s">
        <v>109</v>
      </c>
      <c r="CP554" s="3" t="s">
        <v>109</v>
      </c>
      <c r="CQ554" s="5" t="s">
        <v>113</v>
      </c>
      <c r="CR554" s="5" t="s">
        <v>109</v>
      </c>
      <c r="CV554" s="21" t="s">
        <v>113</v>
      </c>
    </row>
    <row r="555" spans="1:100" x14ac:dyDescent="0.25">
      <c r="A555" s="3" t="s">
        <v>2772</v>
      </c>
      <c r="B555" s="3" t="s">
        <v>199</v>
      </c>
      <c r="C555" s="4">
        <v>2.4153000000000001E-2</v>
      </c>
      <c r="D555" s="3" t="s">
        <v>109</v>
      </c>
      <c r="E555" s="3" t="s">
        <v>2773</v>
      </c>
      <c r="F555" s="3" t="s">
        <v>2774</v>
      </c>
      <c r="G555" s="3" t="s">
        <v>106</v>
      </c>
      <c r="H555" s="4">
        <v>47909</v>
      </c>
      <c r="I555" s="3" t="s">
        <v>2233</v>
      </c>
      <c r="J555" s="3" t="s">
        <v>2435</v>
      </c>
      <c r="K555" s="4">
        <v>37312</v>
      </c>
      <c r="L555" s="3" t="s">
        <v>109</v>
      </c>
      <c r="M555" s="3" t="s">
        <v>109</v>
      </c>
      <c r="N555" s="3" t="s">
        <v>109</v>
      </c>
      <c r="O555" s="3" t="s">
        <v>109</v>
      </c>
      <c r="P555" s="3" t="s">
        <v>109</v>
      </c>
      <c r="Q555" s="2"/>
      <c r="S555" s="48">
        <v>11.75</v>
      </c>
      <c r="T555" s="3" t="s">
        <v>109</v>
      </c>
      <c r="U555" s="3" t="s">
        <v>109</v>
      </c>
      <c r="V555" s="3" t="s">
        <v>109</v>
      </c>
      <c r="W555" s="3" t="s">
        <v>109</v>
      </c>
      <c r="X555" s="3" t="s">
        <v>109</v>
      </c>
      <c r="Y555" s="3" t="s">
        <v>109</v>
      </c>
      <c r="Z555" s="3" t="s">
        <v>109</v>
      </c>
      <c r="AA555" s="4">
        <v>2006</v>
      </c>
      <c r="AB555" s="3" t="s">
        <v>109</v>
      </c>
      <c r="AC555" s="5" t="s">
        <v>111</v>
      </c>
      <c r="AD555" s="3" t="s">
        <v>123</v>
      </c>
      <c r="AE555" s="3" t="s">
        <v>109</v>
      </c>
      <c r="AF555" s="4">
        <v>2</v>
      </c>
      <c r="AG555" s="3" t="s">
        <v>109</v>
      </c>
      <c r="AH555" s="3" t="s">
        <v>111</v>
      </c>
      <c r="AI555" s="3" t="s">
        <v>109</v>
      </c>
      <c r="AN555" s="3" t="s">
        <v>109</v>
      </c>
      <c r="AO555" s="42">
        <f>K555*S555</f>
        <v>438416</v>
      </c>
      <c r="AP555" s="3" t="s">
        <v>109</v>
      </c>
      <c r="AQ555" s="3">
        <v>0.09</v>
      </c>
      <c r="AR555" s="3" t="s">
        <v>109</v>
      </c>
      <c r="AS555" s="3" t="s">
        <v>109</v>
      </c>
      <c r="AT555" s="46">
        <f>AO555*(1-AQ555)</f>
        <v>398958.56</v>
      </c>
      <c r="AU555" s="3" t="s">
        <v>109</v>
      </c>
      <c r="AV555" s="3" t="s">
        <v>109</v>
      </c>
      <c r="AW555" s="3" t="s">
        <v>109</v>
      </c>
      <c r="AX555" s="3" t="s">
        <v>109</v>
      </c>
      <c r="AY555" s="3" t="s">
        <v>109</v>
      </c>
      <c r="AZ555" s="3" t="s">
        <v>109</v>
      </c>
      <c r="BA555" s="48">
        <f>BW555*0.15</f>
        <v>0.87545441600557461</v>
      </c>
      <c r="BB555" s="48">
        <f>BW555*0.35</f>
        <v>2.042726970679674</v>
      </c>
      <c r="BC555" s="48">
        <f>BW555*0.3</f>
        <v>1.7509088320111492</v>
      </c>
      <c r="BD555" s="48">
        <f>BW555*0.2</f>
        <v>1.1672725546740996</v>
      </c>
      <c r="BE555" s="3" t="s">
        <v>109</v>
      </c>
      <c r="BF555" s="3" t="s">
        <v>109</v>
      </c>
      <c r="BG555" s="3" t="s">
        <v>109</v>
      </c>
      <c r="BH555" s="3" t="s">
        <v>109</v>
      </c>
      <c r="BI555" s="3" t="s">
        <v>109</v>
      </c>
      <c r="BJ555" s="3" t="s">
        <v>109</v>
      </c>
      <c r="BK555" s="3" t="s">
        <v>109</v>
      </c>
      <c r="BM555" s="3" t="s">
        <v>109</v>
      </c>
      <c r="BN555" s="3" t="s">
        <v>109</v>
      </c>
      <c r="BO555" s="3" t="s">
        <v>109</v>
      </c>
      <c r="BP555" s="3" t="s">
        <v>109</v>
      </c>
      <c r="BQ555" s="3" t="s">
        <v>109</v>
      </c>
      <c r="BR555" s="3" t="s">
        <v>109</v>
      </c>
      <c r="BS555" s="3" t="s">
        <v>109</v>
      </c>
      <c r="BT555" s="3" t="s">
        <v>109</v>
      </c>
      <c r="BU555" s="3" t="s">
        <v>109</v>
      </c>
      <c r="BV555" s="3" t="s">
        <v>109</v>
      </c>
      <c r="BW555" s="48">
        <f>((AT555-BY555)/K555)</f>
        <v>5.8363627733704977</v>
      </c>
      <c r="BX555" s="3" t="s">
        <v>109</v>
      </c>
      <c r="BY555" s="48">
        <f>CC555*CB555</f>
        <v>181192.19219999999</v>
      </c>
      <c r="BZ555" s="3">
        <v>7.4999999999999997E-2</v>
      </c>
      <c r="CA555" s="4">
        <f>C555</f>
        <v>2.4153000000000001E-2</v>
      </c>
      <c r="CB555" s="3">
        <f>BZ555+CA555</f>
        <v>9.9152999999999991E-2</v>
      </c>
      <c r="CC555" s="47">
        <v>1827400</v>
      </c>
      <c r="CD555" s="46">
        <v>0</v>
      </c>
      <c r="CE555" s="46">
        <f>CC555-CD555</f>
        <v>1827400</v>
      </c>
      <c r="CF555" s="46" t="s">
        <v>109</v>
      </c>
      <c r="CG555" s="46">
        <f>CE555/K555</f>
        <v>48.976200686106345</v>
      </c>
      <c r="CH555" s="3" t="s">
        <v>2775</v>
      </c>
      <c r="CI555" s="3" t="s">
        <v>109</v>
      </c>
      <c r="CJ555" s="3" t="s">
        <v>109</v>
      </c>
      <c r="CK555" s="3" t="s">
        <v>109</v>
      </c>
      <c r="CL555" s="3" t="s">
        <v>109</v>
      </c>
      <c r="CM555" s="3" t="s">
        <v>109</v>
      </c>
      <c r="CN555" s="3" t="s">
        <v>109</v>
      </c>
      <c r="CO555" s="3" t="s">
        <v>109</v>
      </c>
      <c r="CP555" s="3" t="s">
        <v>109</v>
      </c>
      <c r="CQ555" s="5" t="s">
        <v>126</v>
      </c>
      <c r="CR555" s="5" t="s">
        <v>2776</v>
      </c>
      <c r="CV555" s="21" t="s">
        <v>113</v>
      </c>
    </row>
    <row r="556" spans="1:100" x14ac:dyDescent="0.25">
      <c r="A556" s="3" t="s">
        <v>2609</v>
      </c>
      <c r="B556" s="3" t="s">
        <v>118</v>
      </c>
      <c r="C556" s="4">
        <v>2.5474E-2</v>
      </c>
      <c r="D556" s="3" t="s">
        <v>109</v>
      </c>
      <c r="E556" s="3" t="s">
        <v>2602</v>
      </c>
      <c r="F556" s="3" t="s">
        <v>2610</v>
      </c>
      <c r="G556" s="3" t="s">
        <v>106</v>
      </c>
      <c r="H556" s="4">
        <v>47904</v>
      </c>
      <c r="I556" s="3" t="s">
        <v>2233</v>
      </c>
      <c r="J556" s="3" t="s">
        <v>2435</v>
      </c>
      <c r="K556" s="4">
        <v>13432</v>
      </c>
      <c r="L556" s="3" t="s">
        <v>109</v>
      </c>
      <c r="M556" s="3" t="s">
        <v>109</v>
      </c>
      <c r="N556" s="3" t="s">
        <v>109</v>
      </c>
      <c r="O556" s="3" t="s">
        <v>109</v>
      </c>
      <c r="P556" s="3" t="s">
        <v>109</v>
      </c>
      <c r="Q556" s="2"/>
      <c r="S556" s="48">
        <v>11</v>
      </c>
      <c r="T556" s="3" t="s">
        <v>109</v>
      </c>
      <c r="U556" s="3" t="s">
        <v>109</v>
      </c>
      <c r="V556" s="3" t="s">
        <v>109</v>
      </c>
      <c r="W556" s="3" t="s">
        <v>109</v>
      </c>
      <c r="X556" s="3" t="s">
        <v>109</v>
      </c>
      <c r="Y556" s="3" t="s">
        <v>109</v>
      </c>
      <c r="Z556" s="3" t="s">
        <v>109</v>
      </c>
      <c r="AA556" s="4">
        <v>2003</v>
      </c>
      <c r="AB556" s="3" t="s">
        <v>109</v>
      </c>
      <c r="AC556" s="5" t="s">
        <v>123</v>
      </c>
      <c r="AD556" s="3" t="s">
        <v>123</v>
      </c>
      <c r="AE556" s="3" t="s">
        <v>109</v>
      </c>
      <c r="AF556" s="4">
        <v>3</v>
      </c>
      <c r="AG556" s="3" t="s">
        <v>109</v>
      </c>
      <c r="AH556" s="3" t="s">
        <v>111</v>
      </c>
      <c r="AI556" s="3" t="s">
        <v>109</v>
      </c>
      <c r="AN556" s="3" t="s">
        <v>109</v>
      </c>
      <c r="AO556" s="42">
        <f>K556*S556</f>
        <v>147752</v>
      </c>
      <c r="AP556" s="3" t="s">
        <v>109</v>
      </c>
      <c r="AQ556" s="3">
        <v>0.1</v>
      </c>
      <c r="AR556" s="3" t="s">
        <v>109</v>
      </c>
      <c r="AS556" s="3" t="s">
        <v>109</v>
      </c>
      <c r="AT556" s="46">
        <f>AO556*(1-AQ556)</f>
        <v>132976.80000000002</v>
      </c>
      <c r="AU556" s="3" t="s">
        <v>109</v>
      </c>
      <c r="AV556" s="3" t="s">
        <v>109</v>
      </c>
      <c r="AW556" s="3" t="s">
        <v>109</v>
      </c>
      <c r="AX556" s="3" t="s">
        <v>109</v>
      </c>
      <c r="AY556" s="3" t="s">
        <v>109</v>
      </c>
      <c r="AZ556" s="3" t="s">
        <v>109</v>
      </c>
      <c r="BA556" s="48">
        <f>BW556*0.15</f>
        <v>0.65604461882072673</v>
      </c>
      <c r="BB556" s="48">
        <f>BW556*0.35</f>
        <v>1.5307707772483623</v>
      </c>
      <c r="BC556" s="48">
        <f>BW556*0.3</f>
        <v>1.3120892376414535</v>
      </c>
      <c r="BD556" s="48">
        <f>BW556*0.2</f>
        <v>0.87472615842763579</v>
      </c>
      <c r="BE556" s="3" t="s">
        <v>109</v>
      </c>
      <c r="BF556" s="3" t="s">
        <v>109</v>
      </c>
      <c r="BG556" s="3" t="s">
        <v>109</v>
      </c>
      <c r="BH556" s="3" t="s">
        <v>109</v>
      </c>
      <c r="BI556" s="3" t="s">
        <v>109</v>
      </c>
      <c r="BJ556" s="3" t="s">
        <v>109</v>
      </c>
      <c r="BK556" s="3" t="s">
        <v>109</v>
      </c>
      <c r="BM556" s="3" t="s">
        <v>109</v>
      </c>
      <c r="BN556" s="3" t="s">
        <v>109</v>
      </c>
      <c r="BO556" s="3" t="s">
        <v>109</v>
      </c>
      <c r="BP556" s="3" t="s">
        <v>109</v>
      </c>
      <c r="BQ556" s="3" t="s">
        <v>109</v>
      </c>
      <c r="BR556" s="3" t="s">
        <v>109</v>
      </c>
      <c r="BS556" s="3" t="s">
        <v>109</v>
      </c>
      <c r="BT556" s="3" t="s">
        <v>109</v>
      </c>
      <c r="BU556" s="3" t="s">
        <v>109</v>
      </c>
      <c r="BV556" s="3" t="s">
        <v>109</v>
      </c>
      <c r="BW556" s="48">
        <f>((AT556-BY556)/K556)</f>
        <v>4.3736307921381785</v>
      </c>
      <c r="BX556" s="3" t="s">
        <v>109</v>
      </c>
      <c r="BY556" s="48">
        <f>CC556*CB556</f>
        <v>74230.191200000001</v>
      </c>
      <c r="BZ556" s="3">
        <v>7.4999999999999997E-2</v>
      </c>
      <c r="CA556" s="4">
        <f>C556</f>
        <v>2.5474E-2</v>
      </c>
      <c r="CB556" s="3">
        <f>BZ556+CA556</f>
        <v>0.10047399999999999</v>
      </c>
      <c r="CC556" s="47">
        <v>738800</v>
      </c>
      <c r="CD556" s="46">
        <v>0</v>
      </c>
      <c r="CE556" s="46">
        <f>CC556-CD556</f>
        <v>738800</v>
      </c>
      <c r="CF556" s="46" t="s">
        <v>109</v>
      </c>
      <c r="CG556" s="46">
        <f>CE556/K556</f>
        <v>55.002977963073256</v>
      </c>
      <c r="CH556" s="3" t="s">
        <v>2611</v>
      </c>
      <c r="CI556" s="3" t="s">
        <v>109</v>
      </c>
      <c r="CJ556" s="3" t="s">
        <v>109</v>
      </c>
      <c r="CK556" s="3" t="s">
        <v>109</v>
      </c>
      <c r="CL556" s="3" t="s">
        <v>109</v>
      </c>
      <c r="CM556" s="3" t="s">
        <v>109</v>
      </c>
      <c r="CN556" s="3" t="s">
        <v>109</v>
      </c>
      <c r="CO556" s="3" t="s">
        <v>109</v>
      </c>
      <c r="CP556" s="3" t="s">
        <v>109</v>
      </c>
      <c r="CQ556" s="5" t="s">
        <v>113</v>
      </c>
      <c r="CR556" s="5" t="s">
        <v>109</v>
      </c>
      <c r="CV556" s="21" t="s">
        <v>113</v>
      </c>
    </row>
    <row r="557" spans="1:100" x14ac:dyDescent="0.25">
      <c r="A557" s="3" t="s">
        <v>2645</v>
      </c>
      <c r="B557" s="3" t="s">
        <v>192</v>
      </c>
      <c r="C557" s="4">
        <v>2.4153000000000001E-2</v>
      </c>
      <c r="D557" s="3" t="s">
        <v>109</v>
      </c>
      <c r="E557" s="3" t="s">
        <v>2646</v>
      </c>
      <c r="F557" s="3" t="s">
        <v>2647</v>
      </c>
      <c r="G557" s="3" t="s">
        <v>106</v>
      </c>
      <c r="H557" s="4">
        <v>47905</v>
      </c>
      <c r="I557" s="3" t="s">
        <v>2233</v>
      </c>
      <c r="J557" s="3" t="s">
        <v>2435</v>
      </c>
      <c r="K557" s="4">
        <v>16950</v>
      </c>
      <c r="L557" s="3" t="s">
        <v>109</v>
      </c>
      <c r="M557" s="3" t="s">
        <v>109</v>
      </c>
      <c r="N557" s="3" t="s">
        <v>109</v>
      </c>
      <c r="O557" s="3" t="s">
        <v>109</v>
      </c>
      <c r="P557" s="3" t="s">
        <v>109</v>
      </c>
      <c r="Q557" s="2"/>
      <c r="S557" s="48">
        <v>11.75</v>
      </c>
      <c r="T557" s="3" t="s">
        <v>109</v>
      </c>
      <c r="U557" s="3" t="s">
        <v>109</v>
      </c>
      <c r="V557" s="3" t="s">
        <v>109</v>
      </c>
      <c r="W557" s="3" t="s">
        <v>109</v>
      </c>
      <c r="X557" s="3" t="s">
        <v>109</v>
      </c>
      <c r="Y557" s="3" t="s">
        <v>109</v>
      </c>
      <c r="Z557" s="3" t="s">
        <v>109</v>
      </c>
      <c r="AA557" s="4">
        <v>1999</v>
      </c>
      <c r="AB557" s="3" t="s">
        <v>109</v>
      </c>
      <c r="AC557" s="5" t="s">
        <v>111</v>
      </c>
      <c r="AD557" s="3" t="s">
        <v>123</v>
      </c>
      <c r="AE557" s="3" t="s">
        <v>109</v>
      </c>
      <c r="AF557" s="4">
        <v>3</v>
      </c>
      <c r="AG557" s="3" t="s">
        <v>109</v>
      </c>
      <c r="AH557" s="3" t="s">
        <v>111</v>
      </c>
      <c r="AI557" s="3" t="s">
        <v>109</v>
      </c>
      <c r="AN557" s="3" t="s">
        <v>109</v>
      </c>
      <c r="AO557" s="42">
        <f>K557*S557</f>
        <v>199162.5</v>
      </c>
      <c r="AP557" s="3" t="s">
        <v>109</v>
      </c>
      <c r="AQ557" s="3">
        <v>0.09</v>
      </c>
      <c r="AR557" s="3" t="s">
        <v>109</v>
      </c>
      <c r="AS557" s="3" t="s">
        <v>109</v>
      </c>
      <c r="AT557" s="46">
        <f>AO557*(1-AQ557)</f>
        <v>181237.875</v>
      </c>
      <c r="AU557" s="3" t="s">
        <v>109</v>
      </c>
      <c r="AV557" s="3" t="s">
        <v>109</v>
      </c>
      <c r="AW557" s="3" t="s">
        <v>109</v>
      </c>
      <c r="AX557" s="3" t="s">
        <v>109</v>
      </c>
      <c r="AY557" s="3" t="s">
        <v>109</v>
      </c>
      <c r="AZ557" s="3" t="s">
        <v>109</v>
      </c>
      <c r="BA557" s="48">
        <f>BW557*0.15</f>
        <v>0.92173745840707955</v>
      </c>
      <c r="BB557" s="48">
        <f>BW557*0.35</f>
        <v>2.1507207362831857</v>
      </c>
      <c r="BC557" s="48">
        <f>BW557*0.3</f>
        <v>1.8434749168141591</v>
      </c>
      <c r="BD557" s="48">
        <f>BW557*0.2</f>
        <v>1.2289832778761063</v>
      </c>
      <c r="BE557" s="3" t="s">
        <v>109</v>
      </c>
      <c r="BF557" s="3" t="s">
        <v>109</v>
      </c>
      <c r="BG557" s="3" t="s">
        <v>109</v>
      </c>
      <c r="BH557" s="3" t="s">
        <v>109</v>
      </c>
      <c r="BI557" s="3" t="s">
        <v>109</v>
      </c>
      <c r="BJ557" s="3" t="s">
        <v>109</v>
      </c>
      <c r="BK557" s="3" t="s">
        <v>109</v>
      </c>
      <c r="BM557" s="3" t="s">
        <v>109</v>
      </c>
      <c r="BN557" s="3" t="s">
        <v>109</v>
      </c>
      <c r="BO557" s="3" t="s">
        <v>109</v>
      </c>
      <c r="BP557" s="3" t="s">
        <v>109</v>
      </c>
      <c r="BQ557" s="3" t="s">
        <v>109</v>
      </c>
      <c r="BR557" s="3" t="s">
        <v>109</v>
      </c>
      <c r="BS557" s="3" t="s">
        <v>109</v>
      </c>
      <c r="BT557" s="3" t="s">
        <v>109</v>
      </c>
      <c r="BU557" s="3" t="s">
        <v>109</v>
      </c>
      <c r="BV557" s="3" t="s">
        <v>109</v>
      </c>
      <c r="BW557" s="48">
        <f>((AT557-BY557)/K557)</f>
        <v>6.1449163893805308</v>
      </c>
      <c r="BX557" s="3" t="s">
        <v>109</v>
      </c>
      <c r="BY557" s="48">
        <f>CC557*CB557</f>
        <v>77081.542199999996</v>
      </c>
      <c r="BZ557" s="3">
        <v>7.4999999999999997E-2</v>
      </c>
      <c r="CA557" s="4">
        <f>C557</f>
        <v>2.4153000000000001E-2</v>
      </c>
      <c r="CB557" s="3">
        <f>BZ557+CA557</f>
        <v>9.9152999999999991E-2</v>
      </c>
      <c r="CC557" s="47">
        <v>777400</v>
      </c>
      <c r="CD557" s="46">
        <v>0</v>
      </c>
      <c r="CE557" s="46">
        <f>CC557-CD557</f>
        <v>777400</v>
      </c>
      <c r="CF557" s="46" t="s">
        <v>109</v>
      </c>
      <c r="CG557" s="46">
        <f>CE557/K557</f>
        <v>45.864306784660769</v>
      </c>
      <c r="CH557" s="3" t="s">
        <v>2648</v>
      </c>
      <c r="CI557" s="3" t="s">
        <v>109</v>
      </c>
      <c r="CJ557" s="3" t="s">
        <v>109</v>
      </c>
      <c r="CK557" s="3" t="s">
        <v>109</v>
      </c>
      <c r="CL557" s="3" t="s">
        <v>109</v>
      </c>
      <c r="CM557" s="3" t="s">
        <v>109</v>
      </c>
      <c r="CN557" s="3" t="s">
        <v>109</v>
      </c>
      <c r="CO557" s="3" t="s">
        <v>109</v>
      </c>
      <c r="CP557" s="3" t="s">
        <v>109</v>
      </c>
      <c r="CQ557" s="5" t="s">
        <v>113</v>
      </c>
      <c r="CR557" s="5" t="s">
        <v>109</v>
      </c>
      <c r="CV557" s="21" t="s">
        <v>113</v>
      </c>
    </row>
    <row r="558" spans="1:100" x14ac:dyDescent="0.25">
      <c r="A558" s="3" t="s">
        <v>2929</v>
      </c>
      <c r="B558" s="3" t="s">
        <v>152</v>
      </c>
      <c r="C558" s="4">
        <v>2.7786000000000002E-2</v>
      </c>
      <c r="D558" s="3" t="s">
        <v>109</v>
      </c>
      <c r="E558" s="3" t="s">
        <v>729</v>
      </c>
      <c r="F558" s="3" t="s">
        <v>2930</v>
      </c>
      <c r="G558" s="3" t="s">
        <v>133</v>
      </c>
      <c r="H558" s="4">
        <v>47906</v>
      </c>
      <c r="I558" s="3" t="s">
        <v>2233</v>
      </c>
      <c r="J558" s="3" t="s">
        <v>2435</v>
      </c>
      <c r="K558" s="4">
        <v>62296</v>
      </c>
      <c r="L558" s="3" t="s">
        <v>109</v>
      </c>
      <c r="M558" s="3" t="s">
        <v>109</v>
      </c>
      <c r="N558" s="3" t="s">
        <v>109</v>
      </c>
      <c r="O558" s="3" t="s">
        <v>109</v>
      </c>
      <c r="P558" s="3" t="s">
        <v>109</v>
      </c>
      <c r="Q558" s="2"/>
      <c r="S558" s="48">
        <v>11.75</v>
      </c>
      <c r="T558" s="3" t="s">
        <v>109</v>
      </c>
      <c r="U558" s="3" t="s">
        <v>109</v>
      </c>
      <c r="V558" s="3" t="s">
        <v>109</v>
      </c>
      <c r="W558" s="3" t="s">
        <v>109</v>
      </c>
      <c r="X558" s="3" t="s">
        <v>109</v>
      </c>
      <c r="Y558" s="3" t="s">
        <v>109</v>
      </c>
      <c r="Z558" s="3" t="s">
        <v>109</v>
      </c>
      <c r="AA558" s="4">
        <v>1970</v>
      </c>
      <c r="AB558" s="3" t="s">
        <v>109</v>
      </c>
      <c r="AC558" s="5" t="s">
        <v>111</v>
      </c>
      <c r="AD558" s="3" t="s">
        <v>111</v>
      </c>
      <c r="AE558" s="3" t="s">
        <v>109</v>
      </c>
      <c r="AF558" s="4">
        <v>2</v>
      </c>
      <c r="AG558" s="3" t="s">
        <v>109</v>
      </c>
      <c r="AH558" s="3" t="s">
        <v>123</v>
      </c>
      <c r="AI558" s="3" t="s">
        <v>109</v>
      </c>
      <c r="AN558" s="3" t="s">
        <v>109</v>
      </c>
      <c r="AO558" s="42">
        <f>K558*S558</f>
        <v>731978</v>
      </c>
      <c r="AP558" s="3" t="s">
        <v>109</v>
      </c>
      <c r="AQ558" s="3">
        <v>0.09</v>
      </c>
      <c r="AR558" s="3" t="s">
        <v>109</v>
      </c>
      <c r="AS558" s="3" t="s">
        <v>109</v>
      </c>
      <c r="AT558" s="46">
        <f>AO558*(1-AQ558)</f>
        <v>666099.98</v>
      </c>
      <c r="AU558" s="3" t="s">
        <v>109</v>
      </c>
      <c r="AV558" s="3" t="s">
        <v>109</v>
      </c>
      <c r="AW558" s="3" t="s">
        <v>109</v>
      </c>
      <c r="AX558" s="3" t="s">
        <v>109</v>
      </c>
      <c r="AY558" s="3" t="s">
        <v>109</v>
      </c>
      <c r="AZ558" s="3" t="s">
        <v>109</v>
      </c>
      <c r="BA558" s="48">
        <f>BW558*0.15</f>
        <v>0.9445998937331449</v>
      </c>
      <c r="BB558" s="48">
        <f>BW558*0.35</f>
        <v>2.2040664187106715</v>
      </c>
      <c r="BC558" s="48">
        <f>BW558*0.3</f>
        <v>1.8891997874662898</v>
      </c>
      <c r="BD558" s="48">
        <f>BW558*0.2</f>
        <v>1.2594665249775268</v>
      </c>
      <c r="BE558" s="3" t="s">
        <v>109</v>
      </c>
      <c r="BF558" s="3" t="s">
        <v>109</v>
      </c>
      <c r="BG558" s="3" t="s">
        <v>109</v>
      </c>
      <c r="BH558" s="3" t="s">
        <v>109</v>
      </c>
      <c r="BI558" s="3" t="s">
        <v>109</v>
      </c>
      <c r="BJ558" s="3" t="s">
        <v>109</v>
      </c>
      <c r="BK558" s="3" t="s">
        <v>109</v>
      </c>
      <c r="BM558" s="3" t="s">
        <v>109</v>
      </c>
      <c r="BN558" s="3" t="s">
        <v>109</v>
      </c>
      <c r="BO558" s="3" t="s">
        <v>109</v>
      </c>
      <c r="BP558" s="3" t="s">
        <v>109</v>
      </c>
      <c r="BQ558" s="3" t="s">
        <v>109</v>
      </c>
      <c r="BR558" s="3" t="s">
        <v>109</v>
      </c>
      <c r="BS558" s="3" t="s">
        <v>109</v>
      </c>
      <c r="BT558" s="3" t="s">
        <v>109</v>
      </c>
      <c r="BU558" s="3" t="s">
        <v>109</v>
      </c>
      <c r="BV558" s="3" t="s">
        <v>109</v>
      </c>
      <c r="BW558" s="48">
        <f>((AT558-BY558)/K558)</f>
        <v>6.2973326248876331</v>
      </c>
      <c r="BX558" s="3" t="s">
        <v>109</v>
      </c>
      <c r="BY558" s="48">
        <f>CC558*CB558</f>
        <v>273801.3468</v>
      </c>
      <c r="BZ558" s="3">
        <v>7.4999999999999997E-2</v>
      </c>
      <c r="CA558" s="4">
        <f>C558</f>
        <v>2.7786000000000002E-2</v>
      </c>
      <c r="CB558" s="3">
        <f>BZ558+CA558</f>
        <v>0.102786</v>
      </c>
      <c r="CC558" s="47">
        <v>2663800</v>
      </c>
      <c r="CD558" s="46">
        <v>0</v>
      </c>
      <c r="CE558" s="46">
        <f>CC558-CD558</f>
        <v>2663800</v>
      </c>
      <c r="CF558" s="46" t="s">
        <v>109</v>
      </c>
      <c r="CG558" s="46">
        <f>CE558/K558</f>
        <v>42.760369847181202</v>
      </c>
      <c r="CH558" s="3" t="s">
        <v>2931</v>
      </c>
      <c r="CI558" s="3" t="s">
        <v>109</v>
      </c>
      <c r="CJ558" s="3" t="s">
        <v>109</v>
      </c>
      <c r="CK558" s="3" t="s">
        <v>109</v>
      </c>
      <c r="CL558" s="3" t="s">
        <v>109</v>
      </c>
      <c r="CM558" s="3" t="s">
        <v>109</v>
      </c>
      <c r="CN558" s="3" t="s">
        <v>109</v>
      </c>
      <c r="CO558" s="3" t="s">
        <v>109</v>
      </c>
      <c r="CP558" s="3" t="s">
        <v>109</v>
      </c>
      <c r="CQ558" s="5" t="s">
        <v>113</v>
      </c>
      <c r="CR558" s="5" t="s">
        <v>109</v>
      </c>
      <c r="CV558" s="21" t="s">
        <v>113</v>
      </c>
    </row>
    <row r="559" spans="1:100" x14ac:dyDescent="0.25">
      <c r="A559" s="3" t="s">
        <v>2588</v>
      </c>
      <c r="B559" s="3" t="s">
        <v>152</v>
      </c>
      <c r="C559" s="4">
        <v>2.7786000000000002E-2</v>
      </c>
      <c r="D559" s="3" t="s">
        <v>109</v>
      </c>
      <c r="E559" s="3" t="s">
        <v>2589</v>
      </c>
      <c r="F559" s="3" t="s">
        <v>2590</v>
      </c>
      <c r="G559" s="3" t="s">
        <v>133</v>
      </c>
      <c r="H559" s="4">
        <v>47906</v>
      </c>
      <c r="I559" s="3" t="s">
        <v>2233</v>
      </c>
      <c r="J559" s="3" t="s">
        <v>2435</v>
      </c>
      <c r="K559" s="4">
        <v>29457</v>
      </c>
      <c r="L559" s="3" t="s">
        <v>109</v>
      </c>
      <c r="M559" s="3" t="s">
        <v>109</v>
      </c>
      <c r="N559" s="3" t="s">
        <v>109</v>
      </c>
      <c r="O559" s="3" t="s">
        <v>109</v>
      </c>
      <c r="P559" s="3" t="s">
        <v>109</v>
      </c>
      <c r="Q559" s="2"/>
      <c r="S559" s="48">
        <v>10</v>
      </c>
      <c r="T559" s="3" t="s">
        <v>109</v>
      </c>
      <c r="U559" s="3" t="s">
        <v>109</v>
      </c>
      <c r="V559" s="3" t="s">
        <v>109</v>
      </c>
      <c r="W559" s="3" t="s">
        <v>109</v>
      </c>
      <c r="X559" s="3" t="s">
        <v>109</v>
      </c>
      <c r="Y559" s="3" t="s">
        <v>109</v>
      </c>
      <c r="Z559" s="3" t="s">
        <v>109</v>
      </c>
      <c r="AA559" s="4">
        <v>2001</v>
      </c>
      <c r="AB559" s="3" t="s">
        <v>109</v>
      </c>
      <c r="AC559" s="5" t="s">
        <v>126</v>
      </c>
      <c r="AD559" s="3" t="s">
        <v>126</v>
      </c>
      <c r="AE559" s="3" t="s">
        <v>109</v>
      </c>
      <c r="AF559" s="4">
        <v>3</v>
      </c>
      <c r="AG559" s="3" t="s">
        <v>109</v>
      </c>
      <c r="AH559" s="3" t="s">
        <v>111</v>
      </c>
      <c r="AI559" s="3" t="s">
        <v>109</v>
      </c>
      <c r="AN559" s="3" t="s">
        <v>109</v>
      </c>
      <c r="AO559" s="42">
        <f>K559*S559</f>
        <v>294570</v>
      </c>
      <c r="AP559" s="3" t="s">
        <v>109</v>
      </c>
      <c r="AQ559" s="3">
        <v>0.11</v>
      </c>
      <c r="AR559" s="3" t="s">
        <v>109</v>
      </c>
      <c r="AS559" s="3" t="s">
        <v>109</v>
      </c>
      <c r="AT559" s="46">
        <f>AO559*(1-AQ559)</f>
        <v>262167.3</v>
      </c>
      <c r="AU559" s="3" t="s">
        <v>109</v>
      </c>
      <c r="AV559" s="3" t="s">
        <v>109</v>
      </c>
      <c r="AW559" s="3" t="s">
        <v>109</v>
      </c>
      <c r="AX559" s="3" t="s">
        <v>109</v>
      </c>
      <c r="AY559" s="3" t="s">
        <v>109</v>
      </c>
      <c r="AZ559" s="3" t="s">
        <v>109</v>
      </c>
      <c r="BA559" s="48">
        <f>BW559*0.15</f>
        <v>0.67159686016905995</v>
      </c>
      <c r="BB559" s="48">
        <f>BW559*0.35</f>
        <v>1.567059340394473</v>
      </c>
      <c r="BC559" s="48">
        <f>BW559*0.3</f>
        <v>1.3431937203381199</v>
      </c>
      <c r="BD559" s="48">
        <f>BW559*0.2</f>
        <v>0.8954624802254133</v>
      </c>
      <c r="BE559" s="3" t="s">
        <v>109</v>
      </c>
      <c r="BF559" s="3" t="s">
        <v>109</v>
      </c>
      <c r="BG559" s="3" t="s">
        <v>109</v>
      </c>
      <c r="BH559" s="3" t="s">
        <v>109</v>
      </c>
      <c r="BI559" s="3" t="s">
        <v>109</v>
      </c>
      <c r="BJ559" s="3" t="s">
        <v>109</v>
      </c>
      <c r="BK559" s="3" t="s">
        <v>109</v>
      </c>
      <c r="BM559" s="3" t="s">
        <v>109</v>
      </c>
      <c r="BN559" s="3" t="s">
        <v>109</v>
      </c>
      <c r="BO559" s="3" t="s">
        <v>109</v>
      </c>
      <c r="BP559" s="3" t="s">
        <v>109</v>
      </c>
      <c r="BQ559" s="3" t="s">
        <v>109</v>
      </c>
      <c r="BR559" s="3" t="s">
        <v>109</v>
      </c>
      <c r="BS559" s="3" t="s">
        <v>109</v>
      </c>
      <c r="BT559" s="3" t="s">
        <v>109</v>
      </c>
      <c r="BU559" s="3" t="s">
        <v>109</v>
      </c>
      <c r="BV559" s="3" t="s">
        <v>109</v>
      </c>
      <c r="BW559" s="48">
        <f>((AT559-BY559)/K559)</f>
        <v>4.4773124011270662</v>
      </c>
      <c r="BX559" s="3" t="s">
        <v>109</v>
      </c>
      <c r="BY559" s="48">
        <f>CC559*CB559</f>
        <v>130279.10860000001</v>
      </c>
      <c r="BZ559" s="3">
        <v>8.5000000000000006E-2</v>
      </c>
      <c r="CA559" s="4">
        <f>C559</f>
        <v>2.7786000000000002E-2</v>
      </c>
      <c r="CB559" s="3">
        <f>BZ559+CA559</f>
        <v>0.11278600000000001</v>
      </c>
      <c r="CC559" s="47">
        <v>1155100</v>
      </c>
      <c r="CD559" s="46">
        <v>0</v>
      </c>
      <c r="CE559" s="46">
        <f>CC559-CD559</f>
        <v>1155100</v>
      </c>
      <c r="CF559" s="46" t="s">
        <v>109</v>
      </c>
      <c r="CG559" s="46">
        <f>CE559/K559</f>
        <v>39.213090267169093</v>
      </c>
      <c r="CH559" s="3" t="s">
        <v>2591</v>
      </c>
      <c r="CI559" s="3" t="s">
        <v>109</v>
      </c>
      <c r="CJ559" s="3" t="s">
        <v>109</v>
      </c>
      <c r="CK559" s="3" t="s">
        <v>109</v>
      </c>
      <c r="CL559" s="3" t="s">
        <v>109</v>
      </c>
      <c r="CM559" s="3" t="s">
        <v>109</v>
      </c>
      <c r="CN559" s="3" t="s">
        <v>109</v>
      </c>
      <c r="CO559" s="3" t="s">
        <v>109</v>
      </c>
      <c r="CP559" s="3" t="s">
        <v>109</v>
      </c>
      <c r="CQ559" s="5" t="s">
        <v>113</v>
      </c>
      <c r="CR559" s="5" t="s">
        <v>109</v>
      </c>
      <c r="CV559" s="21" t="s">
        <v>113</v>
      </c>
    </row>
    <row r="560" spans="1:100" x14ac:dyDescent="0.25">
      <c r="A560" s="3" t="s">
        <v>2790</v>
      </c>
      <c r="B560" s="3" t="s">
        <v>102</v>
      </c>
      <c r="C560" s="4">
        <v>2.4108999999999998E-2</v>
      </c>
      <c r="D560" s="3" t="s">
        <v>109</v>
      </c>
      <c r="E560" s="3" t="s">
        <v>786</v>
      </c>
      <c r="F560" s="3" t="s">
        <v>2791</v>
      </c>
      <c r="G560" s="3" t="s">
        <v>106</v>
      </c>
      <c r="H560" s="4">
        <v>47909</v>
      </c>
      <c r="I560" s="3" t="s">
        <v>2233</v>
      </c>
      <c r="J560" s="3" t="s">
        <v>2435</v>
      </c>
      <c r="K560" s="4">
        <v>5906</v>
      </c>
      <c r="L560" s="3" t="s">
        <v>109</v>
      </c>
      <c r="M560" s="3" t="s">
        <v>109</v>
      </c>
      <c r="N560" s="3" t="s">
        <v>109</v>
      </c>
      <c r="O560" s="3" t="s">
        <v>109</v>
      </c>
      <c r="P560" s="3" t="s">
        <v>109</v>
      </c>
      <c r="Q560" s="2"/>
      <c r="S560" s="48">
        <v>11</v>
      </c>
      <c r="T560" s="3" t="s">
        <v>109</v>
      </c>
      <c r="U560" s="3" t="s">
        <v>109</v>
      </c>
      <c r="V560" s="3" t="s">
        <v>109</v>
      </c>
      <c r="W560" s="3" t="s">
        <v>109</v>
      </c>
      <c r="X560" s="3" t="s">
        <v>109</v>
      </c>
      <c r="Y560" s="3" t="s">
        <v>109</v>
      </c>
      <c r="Z560" s="3" t="s">
        <v>109</v>
      </c>
      <c r="AA560" s="4">
        <v>1975</v>
      </c>
      <c r="AB560" s="3" t="s">
        <v>109</v>
      </c>
      <c r="AC560" s="5" t="s">
        <v>123</v>
      </c>
      <c r="AD560" s="3" t="s">
        <v>123</v>
      </c>
      <c r="AE560" s="3" t="s">
        <v>109</v>
      </c>
      <c r="AF560" s="4">
        <v>2</v>
      </c>
      <c r="AG560" s="3" t="s">
        <v>109</v>
      </c>
      <c r="AH560" s="3" t="s">
        <v>123</v>
      </c>
      <c r="AI560" s="3" t="s">
        <v>109</v>
      </c>
      <c r="AN560" s="3" t="s">
        <v>109</v>
      </c>
      <c r="AO560" s="42">
        <f>K560*S560</f>
        <v>64966</v>
      </c>
      <c r="AP560" s="3" t="s">
        <v>109</v>
      </c>
      <c r="AQ560" s="3">
        <v>0.1</v>
      </c>
      <c r="AR560" s="3" t="s">
        <v>109</v>
      </c>
      <c r="AS560" s="3" t="s">
        <v>109</v>
      </c>
      <c r="AT560" s="46">
        <f>AO560*(1-AQ560)</f>
        <v>58469.4</v>
      </c>
      <c r="AU560" s="3" t="s">
        <v>109</v>
      </c>
      <c r="AV560" s="3" t="s">
        <v>109</v>
      </c>
      <c r="AW560" s="3" t="s">
        <v>109</v>
      </c>
      <c r="AX560" s="3" t="s">
        <v>109</v>
      </c>
      <c r="AY560" s="3" t="s">
        <v>109</v>
      </c>
      <c r="AZ560" s="3" t="s">
        <v>109</v>
      </c>
      <c r="BA560" s="48">
        <f>BW560*0.15</f>
        <v>0.67271230189637643</v>
      </c>
      <c r="BB560" s="48">
        <f>BW560*0.35</f>
        <v>1.5696620377582118</v>
      </c>
      <c r="BC560" s="48">
        <f>BW560*0.3</f>
        <v>1.3454246037927529</v>
      </c>
      <c r="BD560" s="48">
        <f>BW560*0.2</f>
        <v>0.89694973586183535</v>
      </c>
      <c r="BE560" s="3" t="s">
        <v>109</v>
      </c>
      <c r="BF560" s="3" t="s">
        <v>109</v>
      </c>
      <c r="BG560" s="3" t="s">
        <v>109</v>
      </c>
      <c r="BH560" s="3" t="s">
        <v>109</v>
      </c>
      <c r="BI560" s="3" t="s">
        <v>109</v>
      </c>
      <c r="BJ560" s="3" t="s">
        <v>109</v>
      </c>
      <c r="BK560" s="3" t="s">
        <v>109</v>
      </c>
      <c r="BM560" s="3" t="s">
        <v>109</v>
      </c>
      <c r="BN560" s="3" t="s">
        <v>109</v>
      </c>
      <c r="BO560" s="3" t="s">
        <v>109</v>
      </c>
      <c r="BP560" s="3" t="s">
        <v>109</v>
      </c>
      <c r="BQ560" s="3" t="s">
        <v>109</v>
      </c>
      <c r="BR560" s="3" t="s">
        <v>109</v>
      </c>
      <c r="BS560" s="3" t="s">
        <v>109</v>
      </c>
      <c r="BT560" s="3" t="s">
        <v>109</v>
      </c>
      <c r="BU560" s="3" t="s">
        <v>109</v>
      </c>
      <c r="BV560" s="3" t="s">
        <v>109</v>
      </c>
      <c r="BW560" s="48">
        <f>((AT560-BY560)/K560)</f>
        <v>4.4847486793091766</v>
      </c>
      <c r="BX560" s="3" t="s">
        <v>109</v>
      </c>
      <c r="BY560" s="48">
        <f>CC560*CB560</f>
        <v>31982.474300000002</v>
      </c>
      <c r="BZ560" s="3">
        <v>7.4999999999999997E-2</v>
      </c>
      <c r="CA560" s="4">
        <f>C560</f>
        <v>2.4108999999999998E-2</v>
      </c>
      <c r="CB560" s="3">
        <f>BZ560+CA560</f>
        <v>9.9109000000000003E-2</v>
      </c>
      <c r="CC560" s="47">
        <v>322700</v>
      </c>
      <c r="CD560" s="46">
        <v>0</v>
      </c>
      <c r="CE560" s="46">
        <f>CC560-CD560</f>
        <v>322700</v>
      </c>
      <c r="CF560" s="46" t="s">
        <v>109</v>
      </c>
      <c r="CG560" s="46">
        <f>CE560/K560</f>
        <v>54.63934981374873</v>
      </c>
      <c r="CH560" s="3" t="s">
        <v>2792</v>
      </c>
      <c r="CI560" s="3" t="s">
        <v>109</v>
      </c>
      <c r="CJ560" s="3" t="s">
        <v>109</v>
      </c>
      <c r="CK560" s="3" t="s">
        <v>109</v>
      </c>
      <c r="CL560" s="3" t="s">
        <v>109</v>
      </c>
      <c r="CM560" s="3" t="s">
        <v>109</v>
      </c>
      <c r="CN560" s="3" t="s">
        <v>109</v>
      </c>
      <c r="CO560" s="3" t="s">
        <v>109</v>
      </c>
      <c r="CP560" s="3" t="s">
        <v>109</v>
      </c>
      <c r="CQ560" s="5" t="s">
        <v>113</v>
      </c>
      <c r="CR560" s="5" t="s">
        <v>109</v>
      </c>
      <c r="CV560" s="21" t="s">
        <v>113</v>
      </c>
    </row>
    <row r="561" spans="1:100" x14ac:dyDescent="0.25">
      <c r="A561" s="3" t="s">
        <v>2627</v>
      </c>
      <c r="B561" s="3" t="s">
        <v>118</v>
      </c>
      <c r="C561" s="4">
        <v>2.5474E-2</v>
      </c>
      <c r="D561" s="3" t="s">
        <v>109</v>
      </c>
      <c r="E561" s="3" t="s">
        <v>1454</v>
      </c>
      <c r="F561" s="3" t="s">
        <v>2628</v>
      </c>
      <c r="G561" s="3" t="s">
        <v>106</v>
      </c>
      <c r="H561" s="4">
        <v>47905</v>
      </c>
      <c r="I561" s="3" t="s">
        <v>2233</v>
      </c>
      <c r="J561" s="3" t="s">
        <v>2435</v>
      </c>
      <c r="K561" s="4">
        <v>20412</v>
      </c>
      <c r="L561" s="3" t="s">
        <v>109</v>
      </c>
      <c r="M561" s="3" t="s">
        <v>109</v>
      </c>
      <c r="N561" s="3" t="s">
        <v>109</v>
      </c>
      <c r="O561" s="3" t="s">
        <v>109</v>
      </c>
      <c r="P561" s="3" t="s">
        <v>109</v>
      </c>
      <c r="Q561" s="2"/>
      <c r="S561" s="48">
        <v>10</v>
      </c>
      <c r="T561" s="3" t="s">
        <v>109</v>
      </c>
      <c r="U561" s="3" t="s">
        <v>109</v>
      </c>
      <c r="V561" s="3" t="s">
        <v>109</v>
      </c>
      <c r="W561" s="3" t="s">
        <v>109</v>
      </c>
      <c r="X561" s="3" t="s">
        <v>109</v>
      </c>
      <c r="Y561" s="3" t="s">
        <v>109</v>
      </c>
      <c r="Z561" s="3" t="s">
        <v>109</v>
      </c>
      <c r="AA561" s="4">
        <v>1969</v>
      </c>
      <c r="AB561" s="3" t="s">
        <v>109</v>
      </c>
      <c r="AC561" s="5" t="s">
        <v>123</v>
      </c>
      <c r="AD561" s="3" t="s">
        <v>123</v>
      </c>
      <c r="AE561" s="3" t="s">
        <v>109</v>
      </c>
      <c r="AF561" s="4">
        <v>2</v>
      </c>
      <c r="AG561" s="3" t="s">
        <v>109</v>
      </c>
      <c r="AH561" s="3" t="s">
        <v>111</v>
      </c>
      <c r="AI561" s="3" t="s">
        <v>109</v>
      </c>
      <c r="AN561" s="3" t="s">
        <v>109</v>
      </c>
      <c r="AO561" s="42">
        <f>K561*S561</f>
        <v>204120</v>
      </c>
      <c r="AP561" s="3" t="s">
        <v>109</v>
      </c>
      <c r="AQ561" s="3">
        <v>0.11</v>
      </c>
      <c r="AR561" s="3" t="s">
        <v>109</v>
      </c>
      <c r="AS561" s="3" t="s">
        <v>109</v>
      </c>
      <c r="AT561" s="46">
        <f>AO561*(1-AQ561)</f>
        <v>181666.8</v>
      </c>
      <c r="AU561" s="3" t="s">
        <v>109</v>
      </c>
      <c r="AV561" s="3" t="s">
        <v>109</v>
      </c>
      <c r="AW561" s="3" t="s">
        <v>109</v>
      </c>
      <c r="AX561" s="3" t="s">
        <v>109</v>
      </c>
      <c r="AY561" s="3" t="s">
        <v>109</v>
      </c>
      <c r="AZ561" s="3" t="s">
        <v>109</v>
      </c>
      <c r="BA561" s="48">
        <f>BW561*0.15</f>
        <v>0.68163818930041142</v>
      </c>
      <c r="BB561" s="48">
        <f>BW561*0.35</f>
        <v>1.5904891083676265</v>
      </c>
      <c r="BC561" s="48">
        <f>BW561*0.3</f>
        <v>1.3632763786008228</v>
      </c>
      <c r="BD561" s="48">
        <f>BW561*0.2</f>
        <v>0.90885091906721527</v>
      </c>
      <c r="BE561" s="3" t="s">
        <v>109</v>
      </c>
      <c r="BF561" s="3" t="s">
        <v>109</v>
      </c>
      <c r="BG561" s="3" t="s">
        <v>109</v>
      </c>
      <c r="BH561" s="3" t="s">
        <v>109</v>
      </c>
      <c r="BI561" s="3" t="s">
        <v>109</v>
      </c>
      <c r="BJ561" s="3" t="s">
        <v>109</v>
      </c>
      <c r="BK561" s="3" t="s">
        <v>109</v>
      </c>
      <c r="BM561" s="3" t="s">
        <v>109</v>
      </c>
      <c r="BN561" s="3" t="s">
        <v>109</v>
      </c>
      <c r="BO561" s="3" t="s">
        <v>109</v>
      </c>
      <c r="BP561" s="3" t="s">
        <v>109</v>
      </c>
      <c r="BQ561" s="3" t="s">
        <v>109</v>
      </c>
      <c r="BR561" s="3" t="s">
        <v>109</v>
      </c>
      <c r="BS561" s="3" t="s">
        <v>109</v>
      </c>
      <c r="BT561" s="3" t="s">
        <v>109</v>
      </c>
      <c r="BU561" s="3" t="s">
        <v>109</v>
      </c>
      <c r="BV561" s="3" t="s">
        <v>109</v>
      </c>
      <c r="BW561" s="48">
        <f>((AT561-BY561)/K561)</f>
        <v>4.544254595336076</v>
      </c>
      <c r="BX561" s="3" t="s">
        <v>109</v>
      </c>
      <c r="BY561" s="48">
        <f>CC561*CB561</f>
        <v>88909.475200000001</v>
      </c>
      <c r="BZ561" s="3">
        <v>8.5000000000000006E-2</v>
      </c>
      <c r="CA561" s="4">
        <f>C561</f>
        <v>2.5474E-2</v>
      </c>
      <c r="CB561" s="3">
        <f>BZ561+CA561</f>
        <v>0.110474</v>
      </c>
      <c r="CC561" s="47">
        <v>804800</v>
      </c>
      <c r="CD561" s="46">
        <v>0</v>
      </c>
      <c r="CE561" s="46">
        <f>CC561-CD561</f>
        <v>804800</v>
      </c>
      <c r="CF561" s="46" t="s">
        <v>109</v>
      </c>
      <c r="CG561" s="46">
        <f>CE561/K561</f>
        <v>39.427787575935724</v>
      </c>
      <c r="CH561" s="3" t="s">
        <v>2629</v>
      </c>
      <c r="CI561" s="3" t="s">
        <v>109</v>
      </c>
      <c r="CJ561" s="3" t="s">
        <v>109</v>
      </c>
      <c r="CK561" s="3" t="s">
        <v>109</v>
      </c>
      <c r="CL561" s="3" t="s">
        <v>109</v>
      </c>
      <c r="CM561" s="3" t="s">
        <v>109</v>
      </c>
      <c r="CN561" s="3" t="s">
        <v>109</v>
      </c>
      <c r="CO561" s="3" t="s">
        <v>109</v>
      </c>
      <c r="CP561" s="3" t="s">
        <v>109</v>
      </c>
      <c r="CQ561" s="5" t="s">
        <v>113</v>
      </c>
      <c r="CR561" s="5" t="s">
        <v>109</v>
      </c>
      <c r="CV561" s="21" t="s">
        <v>113</v>
      </c>
    </row>
    <row r="562" spans="1:100" x14ac:dyDescent="0.25">
      <c r="A562" s="3" t="s">
        <v>2436</v>
      </c>
      <c r="B562" s="3" t="s">
        <v>297</v>
      </c>
      <c r="C562" s="4">
        <v>1.8478000000000001E-2</v>
      </c>
      <c r="D562" s="3" t="s">
        <v>109</v>
      </c>
      <c r="E562" s="3" t="s">
        <v>2437</v>
      </c>
      <c r="F562" s="3" t="s">
        <v>2438</v>
      </c>
      <c r="G562" s="3" t="s">
        <v>300</v>
      </c>
      <c r="H562" s="4">
        <v>47941</v>
      </c>
      <c r="I562" s="3" t="s">
        <v>2233</v>
      </c>
      <c r="J562" s="3" t="s">
        <v>2435</v>
      </c>
      <c r="K562" s="4">
        <v>5884</v>
      </c>
      <c r="L562" s="3" t="s">
        <v>109</v>
      </c>
      <c r="M562" s="3" t="s">
        <v>109</v>
      </c>
      <c r="N562" s="3" t="s">
        <v>109</v>
      </c>
      <c r="O562" s="3" t="s">
        <v>109</v>
      </c>
      <c r="P562" s="3" t="s">
        <v>109</v>
      </c>
      <c r="Q562" s="2"/>
      <c r="S562" s="48">
        <v>11</v>
      </c>
      <c r="T562" s="3" t="s">
        <v>109</v>
      </c>
      <c r="U562" s="3" t="s">
        <v>109</v>
      </c>
      <c r="V562" s="3" t="s">
        <v>109</v>
      </c>
      <c r="W562" s="3" t="s">
        <v>109</v>
      </c>
      <c r="X562" s="3" t="s">
        <v>109</v>
      </c>
      <c r="Y562" s="3" t="s">
        <v>109</v>
      </c>
      <c r="Z562" s="3" t="s">
        <v>109</v>
      </c>
      <c r="AA562" s="4">
        <v>2008</v>
      </c>
      <c r="AB562" s="3" t="s">
        <v>109</v>
      </c>
      <c r="AC562" s="5" t="s">
        <v>123</v>
      </c>
      <c r="AD562" s="3" t="s">
        <v>123</v>
      </c>
      <c r="AE562" s="3" t="s">
        <v>109</v>
      </c>
      <c r="AF562" s="4">
        <v>2</v>
      </c>
      <c r="AG562" s="3" t="s">
        <v>109</v>
      </c>
      <c r="AH562" s="3" t="s">
        <v>111</v>
      </c>
      <c r="AI562" s="3" t="s">
        <v>109</v>
      </c>
      <c r="AN562" s="3" t="s">
        <v>109</v>
      </c>
      <c r="AO562" s="42">
        <f>K562*S562</f>
        <v>64724</v>
      </c>
      <c r="AP562" s="3" t="s">
        <v>109</v>
      </c>
      <c r="AQ562" s="3">
        <v>0.1</v>
      </c>
      <c r="AR562" s="3" t="s">
        <v>109</v>
      </c>
      <c r="AS562" s="3" t="s">
        <v>109</v>
      </c>
      <c r="AT562" s="46">
        <f>AO562*(1-AQ562)</f>
        <v>58251.6</v>
      </c>
      <c r="AU562" s="3" t="s">
        <v>109</v>
      </c>
      <c r="AV562" s="3" t="s">
        <v>109</v>
      </c>
      <c r="AW562" s="3" t="s">
        <v>109</v>
      </c>
      <c r="AX562" s="3" t="s">
        <v>109</v>
      </c>
      <c r="AY562" s="3" t="s">
        <v>109</v>
      </c>
      <c r="AZ562" s="3" t="s">
        <v>109</v>
      </c>
      <c r="BA562" s="48">
        <f>BW562*0.15</f>
        <v>0.68168336675730778</v>
      </c>
      <c r="BB562" s="48">
        <f>BW562*0.35</f>
        <v>1.5905945224337181</v>
      </c>
      <c r="BC562" s="48">
        <f>BW562*0.3</f>
        <v>1.3633667335146156</v>
      </c>
      <c r="BD562" s="48">
        <f>BW562*0.2</f>
        <v>0.90891115567641045</v>
      </c>
      <c r="BE562" s="3" t="s">
        <v>109</v>
      </c>
      <c r="BF562" s="3" t="s">
        <v>109</v>
      </c>
      <c r="BG562" s="3" t="s">
        <v>109</v>
      </c>
      <c r="BH562" s="3" t="s">
        <v>109</v>
      </c>
      <c r="BI562" s="3" t="s">
        <v>109</v>
      </c>
      <c r="BJ562" s="3" t="s">
        <v>109</v>
      </c>
      <c r="BK562" s="3" t="s">
        <v>109</v>
      </c>
      <c r="BM562" s="3" t="s">
        <v>109</v>
      </c>
      <c r="BN562" s="3" t="s">
        <v>109</v>
      </c>
      <c r="BO562" s="3" t="s">
        <v>109</v>
      </c>
      <c r="BP562" s="3" t="s">
        <v>109</v>
      </c>
      <c r="BQ562" s="3" t="s">
        <v>109</v>
      </c>
      <c r="BR562" s="3" t="s">
        <v>109</v>
      </c>
      <c r="BS562" s="3" t="s">
        <v>109</v>
      </c>
      <c r="BT562" s="3" t="s">
        <v>109</v>
      </c>
      <c r="BU562" s="3" t="s">
        <v>109</v>
      </c>
      <c r="BV562" s="3" t="s">
        <v>109</v>
      </c>
      <c r="BW562" s="48">
        <f>((AT562-BY562)/K562)</f>
        <v>4.544555778382052</v>
      </c>
      <c r="BX562" s="3" t="s">
        <v>109</v>
      </c>
      <c r="BY562" s="48">
        <f>CC562*CB562</f>
        <v>31511.433800000003</v>
      </c>
      <c r="BZ562" s="3">
        <v>7.4999999999999997E-2</v>
      </c>
      <c r="CA562" s="4">
        <f>C562</f>
        <v>1.8478000000000001E-2</v>
      </c>
      <c r="CB562" s="3">
        <f>BZ562+CA562</f>
        <v>9.3478000000000006E-2</v>
      </c>
      <c r="CC562" s="47">
        <v>337100</v>
      </c>
      <c r="CD562" s="46">
        <v>0</v>
      </c>
      <c r="CE562" s="46">
        <f>CC562-CD562</f>
        <v>337100</v>
      </c>
      <c r="CF562" s="46" t="s">
        <v>109</v>
      </c>
      <c r="CG562" s="46">
        <f>CE562/K562</f>
        <v>57.290958531611146</v>
      </c>
      <c r="CH562" s="3" t="s">
        <v>2439</v>
      </c>
      <c r="CI562" s="3" t="s">
        <v>109</v>
      </c>
      <c r="CJ562" s="3" t="s">
        <v>109</v>
      </c>
      <c r="CK562" s="3" t="s">
        <v>109</v>
      </c>
      <c r="CL562" s="3" t="s">
        <v>109</v>
      </c>
      <c r="CM562" s="3" t="s">
        <v>109</v>
      </c>
      <c r="CN562" s="3" t="s">
        <v>109</v>
      </c>
      <c r="CO562" s="3" t="s">
        <v>109</v>
      </c>
      <c r="CP562" s="3" t="s">
        <v>109</v>
      </c>
      <c r="CQ562" s="5" t="s">
        <v>113</v>
      </c>
      <c r="CR562" s="5" t="s">
        <v>109</v>
      </c>
      <c r="CV562" s="21" t="s">
        <v>113</v>
      </c>
    </row>
    <row r="563" spans="1:100" x14ac:dyDescent="0.25">
      <c r="A563" s="3" t="s">
        <v>2782</v>
      </c>
      <c r="B563" s="3" t="s">
        <v>152</v>
      </c>
      <c r="C563" s="4">
        <v>2.7786000000000002E-2</v>
      </c>
      <c r="D563" s="3" t="s">
        <v>109</v>
      </c>
      <c r="E563" s="3" t="s">
        <v>2783</v>
      </c>
      <c r="F563" s="3" t="s">
        <v>2784</v>
      </c>
      <c r="G563" s="3" t="s">
        <v>133</v>
      </c>
      <c r="H563" s="4">
        <v>47906</v>
      </c>
      <c r="I563" s="3" t="s">
        <v>2233</v>
      </c>
      <c r="J563" s="3" t="s">
        <v>2435</v>
      </c>
      <c r="K563" s="4">
        <v>4128</v>
      </c>
      <c r="L563" s="3" t="s">
        <v>109</v>
      </c>
      <c r="M563" s="3" t="s">
        <v>109</v>
      </c>
      <c r="N563" s="3" t="s">
        <v>109</v>
      </c>
      <c r="O563" s="3" t="s">
        <v>109</v>
      </c>
      <c r="P563" s="3" t="s">
        <v>109</v>
      </c>
      <c r="Q563" s="2"/>
      <c r="S563" s="48">
        <v>11.75</v>
      </c>
      <c r="T563" s="3" t="s">
        <v>109</v>
      </c>
      <c r="U563" s="3" t="s">
        <v>109</v>
      </c>
      <c r="V563" s="3" t="s">
        <v>109</v>
      </c>
      <c r="W563" s="3" t="s">
        <v>109</v>
      </c>
      <c r="X563" s="3" t="s">
        <v>109</v>
      </c>
      <c r="Y563" s="3" t="s">
        <v>109</v>
      </c>
      <c r="Z563" s="3" t="s">
        <v>109</v>
      </c>
      <c r="AA563" s="4">
        <v>1950</v>
      </c>
      <c r="AB563" s="3" t="s">
        <v>109</v>
      </c>
      <c r="AC563" s="5" t="s">
        <v>111</v>
      </c>
      <c r="AD563" s="3" t="s">
        <v>135</v>
      </c>
      <c r="AE563" s="3" t="s">
        <v>109</v>
      </c>
      <c r="AF563" s="4">
        <v>2</v>
      </c>
      <c r="AG563" s="3" t="s">
        <v>109</v>
      </c>
      <c r="AH563" s="3" t="s">
        <v>111</v>
      </c>
      <c r="AI563" s="3" t="s">
        <v>109</v>
      </c>
      <c r="AN563" s="3" t="s">
        <v>109</v>
      </c>
      <c r="AO563" s="42">
        <f>K563*S563</f>
        <v>48504</v>
      </c>
      <c r="AP563" s="3" t="s">
        <v>109</v>
      </c>
      <c r="AQ563" s="3">
        <v>0.09</v>
      </c>
      <c r="AR563" s="3" t="s">
        <v>109</v>
      </c>
      <c r="AS563" s="3" t="s">
        <v>109</v>
      </c>
      <c r="AT563" s="46">
        <f>AO563*(1-AQ563)</f>
        <v>44138.64</v>
      </c>
      <c r="AU563" s="3" t="s">
        <v>109</v>
      </c>
      <c r="AV563" s="3" t="s">
        <v>109</v>
      </c>
      <c r="AW563" s="3" t="s">
        <v>109</v>
      </c>
      <c r="AX563" s="3" t="s">
        <v>109</v>
      </c>
      <c r="AY563" s="3" t="s">
        <v>109</v>
      </c>
      <c r="AZ563" s="3" t="s">
        <v>109</v>
      </c>
      <c r="BA563" s="48">
        <f>BW563*0.15</f>
        <v>0.93765412063953479</v>
      </c>
      <c r="BB563" s="48">
        <f>BW563*0.35</f>
        <v>2.1878596148255811</v>
      </c>
      <c r="BC563" s="48">
        <f>BW563*0.3</f>
        <v>1.8753082412790696</v>
      </c>
      <c r="BD563" s="48">
        <f>BW563*0.2</f>
        <v>1.2502054941860465</v>
      </c>
      <c r="BE563" s="3" t="s">
        <v>109</v>
      </c>
      <c r="BF563" s="3" t="s">
        <v>109</v>
      </c>
      <c r="BG563" s="3" t="s">
        <v>109</v>
      </c>
      <c r="BH563" s="3" t="s">
        <v>109</v>
      </c>
      <c r="BI563" s="3" t="s">
        <v>109</v>
      </c>
      <c r="BJ563" s="3" t="s">
        <v>109</v>
      </c>
      <c r="BK563" s="3" t="s">
        <v>109</v>
      </c>
      <c r="BM563" s="3" t="s">
        <v>109</v>
      </c>
      <c r="BN563" s="3" t="s">
        <v>109</v>
      </c>
      <c r="BO563" s="3" t="s">
        <v>109</v>
      </c>
      <c r="BP563" s="3" t="s">
        <v>109</v>
      </c>
      <c r="BQ563" s="3" t="s">
        <v>109</v>
      </c>
      <c r="BR563" s="3" t="s">
        <v>109</v>
      </c>
      <c r="BS563" s="3" t="s">
        <v>109</v>
      </c>
      <c r="BT563" s="3" t="s">
        <v>109</v>
      </c>
      <c r="BU563" s="3" t="s">
        <v>109</v>
      </c>
      <c r="BV563" s="3" t="s">
        <v>109</v>
      </c>
      <c r="BW563" s="48">
        <f>((AT563-BY563)/K563)</f>
        <v>6.2510274709302323</v>
      </c>
      <c r="BX563" s="3" t="s">
        <v>109</v>
      </c>
      <c r="BY563" s="48">
        <f>CC563*CB563</f>
        <v>18334.3986</v>
      </c>
      <c r="BZ563" s="3">
        <v>0.08</v>
      </c>
      <c r="CA563" s="4">
        <f>C563</f>
        <v>2.7786000000000002E-2</v>
      </c>
      <c r="CB563" s="3">
        <f>BZ563+CA563</f>
        <v>0.10778600000000001</v>
      </c>
      <c r="CC563" s="47">
        <v>170100</v>
      </c>
      <c r="CD563" s="46">
        <v>0</v>
      </c>
      <c r="CE563" s="46">
        <f>CC563-CD563</f>
        <v>170100</v>
      </c>
      <c r="CF563" s="46" t="s">
        <v>109</v>
      </c>
      <c r="CG563" s="46">
        <f>CE563/K563</f>
        <v>41.206395348837212</v>
      </c>
      <c r="CH563" s="3" t="s">
        <v>2785</v>
      </c>
      <c r="CI563" s="3" t="s">
        <v>109</v>
      </c>
      <c r="CJ563" s="3" t="s">
        <v>109</v>
      </c>
      <c r="CK563" s="3" t="s">
        <v>109</v>
      </c>
      <c r="CL563" s="3" t="s">
        <v>109</v>
      </c>
      <c r="CM563" s="3" t="s">
        <v>109</v>
      </c>
      <c r="CN563" s="3" t="s">
        <v>109</v>
      </c>
      <c r="CO563" s="3" t="s">
        <v>109</v>
      </c>
      <c r="CP563" s="3" t="s">
        <v>109</v>
      </c>
      <c r="CQ563" s="5" t="s">
        <v>113</v>
      </c>
      <c r="CR563" s="5" t="s">
        <v>109</v>
      </c>
      <c r="CV563" s="21" t="s">
        <v>113</v>
      </c>
    </row>
    <row r="564" spans="1:100" x14ac:dyDescent="0.25">
      <c r="A564" s="3" t="s">
        <v>2691</v>
      </c>
      <c r="B564" s="3" t="s">
        <v>118</v>
      </c>
      <c r="C564" s="4">
        <v>2.5474E-2</v>
      </c>
      <c r="D564" s="3" t="s">
        <v>109</v>
      </c>
      <c r="E564" s="3" t="s">
        <v>2692</v>
      </c>
      <c r="F564" s="3" t="s">
        <v>2693</v>
      </c>
      <c r="G564" s="3" t="s">
        <v>106</v>
      </c>
      <c r="H564" s="4">
        <v>47905</v>
      </c>
      <c r="I564" s="3" t="s">
        <v>2233</v>
      </c>
      <c r="J564" s="3" t="s">
        <v>2435</v>
      </c>
      <c r="K564" s="4">
        <v>26047</v>
      </c>
      <c r="L564" s="3" t="s">
        <v>109</v>
      </c>
      <c r="M564" s="3" t="s">
        <v>109</v>
      </c>
      <c r="N564" s="3" t="s">
        <v>109</v>
      </c>
      <c r="O564" s="3" t="s">
        <v>109</v>
      </c>
      <c r="P564" s="3" t="s">
        <v>109</v>
      </c>
      <c r="Q564" s="2"/>
      <c r="S564" s="48">
        <v>16</v>
      </c>
      <c r="T564" s="3" t="s">
        <v>109</v>
      </c>
      <c r="U564" s="3" t="s">
        <v>109</v>
      </c>
      <c r="V564" s="3" t="s">
        <v>109</v>
      </c>
      <c r="W564" s="3" t="s">
        <v>109</v>
      </c>
      <c r="X564" s="3" t="s">
        <v>109</v>
      </c>
      <c r="Y564" s="3" t="s">
        <v>109</v>
      </c>
      <c r="Z564" s="3" t="s">
        <v>109</v>
      </c>
      <c r="AA564" s="4">
        <v>1972</v>
      </c>
      <c r="AB564" s="3" t="s">
        <v>109</v>
      </c>
      <c r="AC564" s="5" t="s">
        <v>135</v>
      </c>
      <c r="AD564" s="3" t="s">
        <v>135</v>
      </c>
      <c r="AE564" s="3" t="s">
        <v>109</v>
      </c>
      <c r="AF564" s="4">
        <v>3</v>
      </c>
      <c r="AG564" s="3" t="s">
        <v>109</v>
      </c>
      <c r="AH564" s="3" t="s">
        <v>111</v>
      </c>
      <c r="AI564" s="3" t="s">
        <v>109</v>
      </c>
      <c r="AN564" s="3" t="s">
        <v>109</v>
      </c>
      <c r="AO564" s="42">
        <f>K564*S564</f>
        <v>416752</v>
      </c>
      <c r="AP564" s="3" t="s">
        <v>109</v>
      </c>
      <c r="AQ564" s="3">
        <v>0.08</v>
      </c>
      <c r="AR564" s="3" t="s">
        <v>109</v>
      </c>
      <c r="AS564" s="3" t="s">
        <v>109</v>
      </c>
      <c r="AT564" s="46">
        <f>AO564*(1-AQ564)</f>
        <v>383411.84</v>
      </c>
      <c r="AU564" s="3" t="s">
        <v>109</v>
      </c>
      <c r="AV564" s="3" t="s">
        <v>109</v>
      </c>
      <c r="AW564" s="3" t="s">
        <v>109</v>
      </c>
      <c r="AX564" s="3" t="s">
        <v>109</v>
      </c>
      <c r="AY564" s="3" t="s">
        <v>109</v>
      </c>
      <c r="AZ564" s="3" t="s">
        <v>109</v>
      </c>
      <c r="BA564" s="48">
        <f>BW564*0.15</f>
        <v>1.3511338737666527</v>
      </c>
      <c r="BB564" s="48">
        <f>BW564*0.35</f>
        <v>3.152645705455523</v>
      </c>
      <c r="BC564" s="48">
        <f>BW564*0.3</f>
        <v>2.7022677475333055</v>
      </c>
      <c r="BD564" s="48">
        <f>BW564*0.2</f>
        <v>1.8015118316888703</v>
      </c>
      <c r="BE564" s="3" t="s">
        <v>109</v>
      </c>
      <c r="BF564" s="3" t="s">
        <v>109</v>
      </c>
      <c r="BG564" s="3" t="s">
        <v>109</v>
      </c>
      <c r="BH564" s="3" t="s">
        <v>109</v>
      </c>
      <c r="BI564" s="3" t="s">
        <v>109</v>
      </c>
      <c r="BJ564" s="3" t="s">
        <v>109</v>
      </c>
      <c r="BK564" s="3" t="s">
        <v>109</v>
      </c>
      <c r="BM564" s="3" t="s">
        <v>109</v>
      </c>
      <c r="BN564" s="3" t="s">
        <v>109</v>
      </c>
      <c r="BO564" s="3" t="s">
        <v>109</v>
      </c>
      <c r="BP564" s="3" t="s">
        <v>109</v>
      </c>
      <c r="BQ564" s="3" t="s">
        <v>109</v>
      </c>
      <c r="BR564" s="3" t="s">
        <v>109</v>
      </c>
      <c r="BS564" s="3" t="s">
        <v>109</v>
      </c>
      <c r="BT564" s="3" t="s">
        <v>109</v>
      </c>
      <c r="BU564" s="3" t="s">
        <v>109</v>
      </c>
      <c r="BV564" s="3" t="s">
        <v>109</v>
      </c>
      <c r="BW564" s="48">
        <f>((AT564-BY564)/K564)</f>
        <v>9.0075591584443515</v>
      </c>
      <c r="BX564" s="3" t="s">
        <v>109</v>
      </c>
      <c r="BY564" s="48">
        <f>CC564*CB564</f>
        <v>148791.9466</v>
      </c>
      <c r="BZ564" s="3">
        <v>7.4999999999999997E-2</v>
      </c>
      <c r="CA564" s="4">
        <f>C564</f>
        <v>2.5474E-2</v>
      </c>
      <c r="CB564" s="3">
        <f>BZ564+CA564</f>
        <v>0.10047399999999999</v>
      </c>
      <c r="CC564" s="47">
        <v>1480900</v>
      </c>
      <c r="CD564" s="46">
        <v>0</v>
      </c>
      <c r="CE564" s="46">
        <f>CC564-CD564</f>
        <v>1480900</v>
      </c>
      <c r="CF564" s="46" t="s">
        <v>109</v>
      </c>
      <c r="CG564" s="46">
        <f>CE564/K564</f>
        <v>56.854916113180018</v>
      </c>
      <c r="CH564" s="3" t="s">
        <v>2694</v>
      </c>
      <c r="CI564" s="3" t="s">
        <v>109</v>
      </c>
      <c r="CJ564" s="3" t="s">
        <v>109</v>
      </c>
      <c r="CK564" s="3" t="s">
        <v>109</v>
      </c>
      <c r="CL564" s="3" t="s">
        <v>109</v>
      </c>
      <c r="CM564" s="3" t="s">
        <v>109</v>
      </c>
      <c r="CN564" s="3" t="s">
        <v>109</v>
      </c>
      <c r="CO564" s="3" t="s">
        <v>109</v>
      </c>
      <c r="CP564" s="3" t="s">
        <v>109</v>
      </c>
      <c r="CQ564" s="5" t="s">
        <v>113</v>
      </c>
      <c r="CR564" s="5" t="s">
        <v>109</v>
      </c>
      <c r="CV564" s="21" t="s">
        <v>113</v>
      </c>
    </row>
    <row r="565" spans="1:100" x14ac:dyDescent="0.25">
      <c r="A565" s="3" t="s">
        <v>2731</v>
      </c>
      <c r="B565" s="3" t="s">
        <v>152</v>
      </c>
      <c r="C565" s="4">
        <v>2.7786000000000002E-2</v>
      </c>
      <c r="D565" s="3" t="s">
        <v>109</v>
      </c>
      <c r="E565" s="3" t="s">
        <v>2732</v>
      </c>
      <c r="F565" s="3" t="s">
        <v>2733</v>
      </c>
      <c r="G565" s="3" t="s">
        <v>133</v>
      </c>
      <c r="H565" s="4">
        <v>47906</v>
      </c>
      <c r="I565" s="3" t="s">
        <v>2233</v>
      </c>
      <c r="J565" s="3" t="s">
        <v>2435</v>
      </c>
      <c r="K565" s="4">
        <v>10200</v>
      </c>
      <c r="L565" s="3" t="s">
        <v>109</v>
      </c>
      <c r="M565" s="3" t="s">
        <v>109</v>
      </c>
      <c r="N565" s="3" t="s">
        <v>109</v>
      </c>
      <c r="O565" s="3" t="s">
        <v>109</v>
      </c>
      <c r="P565" s="3" t="s">
        <v>109</v>
      </c>
      <c r="Q565" s="2"/>
      <c r="S565" s="48">
        <v>11</v>
      </c>
      <c r="T565" s="3" t="s">
        <v>109</v>
      </c>
      <c r="U565" s="3" t="s">
        <v>109</v>
      </c>
      <c r="V565" s="3" t="s">
        <v>109</v>
      </c>
      <c r="W565" s="3" t="s">
        <v>109</v>
      </c>
      <c r="X565" s="3" t="s">
        <v>109</v>
      </c>
      <c r="Y565" s="3" t="s">
        <v>109</v>
      </c>
      <c r="Z565" s="3" t="s">
        <v>109</v>
      </c>
      <c r="AA565" s="4">
        <v>1970</v>
      </c>
      <c r="AB565" s="3" t="s">
        <v>109</v>
      </c>
      <c r="AC565" s="5" t="s">
        <v>123</v>
      </c>
      <c r="AD565" s="3" t="s">
        <v>111</v>
      </c>
      <c r="AE565" s="3" t="s">
        <v>109</v>
      </c>
      <c r="AF565" s="4">
        <v>3</v>
      </c>
      <c r="AG565" s="3" t="s">
        <v>109</v>
      </c>
      <c r="AH565" s="3" t="s">
        <v>111</v>
      </c>
      <c r="AI565" s="3" t="s">
        <v>109</v>
      </c>
      <c r="AN565" s="3" t="s">
        <v>109</v>
      </c>
      <c r="AO565" s="42">
        <f>K565*S565</f>
        <v>112200</v>
      </c>
      <c r="AP565" s="3" t="s">
        <v>109</v>
      </c>
      <c r="AQ565" s="3">
        <v>0.1</v>
      </c>
      <c r="AR565" s="3" t="s">
        <v>109</v>
      </c>
      <c r="AS565" s="3" t="s">
        <v>109</v>
      </c>
      <c r="AT565" s="46">
        <f>AO565*(1-AQ565)</f>
        <v>100980</v>
      </c>
      <c r="AU565" s="3" t="s">
        <v>109</v>
      </c>
      <c r="AV565" s="3" t="s">
        <v>109</v>
      </c>
      <c r="AW565" s="3" t="s">
        <v>109</v>
      </c>
      <c r="AX565" s="3" t="s">
        <v>109</v>
      </c>
      <c r="AY565" s="3" t="s">
        <v>109</v>
      </c>
      <c r="AZ565" s="3" t="s">
        <v>109</v>
      </c>
      <c r="BA565" s="48">
        <f>BW565*0.15</f>
        <v>0.68523422647058818</v>
      </c>
      <c r="BB565" s="48">
        <f>BW565*0.35</f>
        <v>1.5988798617647058</v>
      </c>
      <c r="BC565" s="48">
        <f>BW565*0.3</f>
        <v>1.3704684529411764</v>
      </c>
      <c r="BD565" s="48">
        <f>BW565*0.2</f>
        <v>0.91364563529411758</v>
      </c>
      <c r="BE565" s="3" t="s">
        <v>109</v>
      </c>
      <c r="BF565" s="3" t="s">
        <v>109</v>
      </c>
      <c r="BG565" s="3" t="s">
        <v>109</v>
      </c>
      <c r="BH565" s="3" t="s">
        <v>109</v>
      </c>
      <c r="BI565" s="3" t="s">
        <v>109</v>
      </c>
      <c r="BJ565" s="3" t="s">
        <v>109</v>
      </c>
      <c r="BK565" s="3" t="s">
        <v>109</v>
      </c>
      <c r="BM565" s="3" t="s">
        <v>109</v>
      </c>
      <c r="BN565" s="3" t="s">
        <v>109</v>
      </c>
      <c r="BO565" s="3" t="s">
        <v>109</v>
      </c>
      <c r="BP565" s="3" t="s">
        <v>109</v>
      </c>
      <c r="BQ565" s="3" t="s">
        <v>109</v>
      </c>
      <c r="BR565" s="3" t="s">
        <v>109</v>
      </c>
      <c r="BS565" s="3" t="s">
        <v>109</v>
      </c>
      <c r="BT565" s="3" t="s">
        <v>109</v>
      </c>
      <c r="BU565" s="3" t="s">
        <v>109</v>
      </c>
      <c r="BV565" s="3" t="s">
        <v>109</v>
      </c>
      <c r="BW565" s="48">
        <f>((AT565-BY565)/K565)</f>
        <v>4.5682281764705879</v>
      </c>
      <c r="BX565" s="3" t="s">
        <v>109</v>
      </c>
      <c r="BY565" s="48">
        <f>CC565*CB565</f>
        <v>54384.0726</v>
      </c>
      <c r="BZ565" s="3">
        <v>7.4999999999999997E-2</v>
      </c>
      <c r="CA565" s="4">
        <f>C565</f>
        <v>2.7786000000000002E-2</v>
      </c>
      <c r="CB565" s="3">
        <f>BZ565+CA565</f>
        <v>0.102786</v>
      </c>
      <c r="CC565" s="47">
        <v>529100</v>
      </c>
      <c r="CD565" s="46">
        <v>0</v>
      </c>
      <c r="CE565" s="46">
        <f>CC565-CD565</f>
        <v>529100</v>
      </c>
      <c r="CF565" s="46" t="s">
        <v>109</v>
      </c>
      <c r="CG565" s="46">
        <f>CE565/K565</f>
        <v>51.872549019607845</v>
      </c>
      <c r="CH565" s="3" t="s">
        <v>2734</v>
      </c>
      <c r="CI565" s="3" t="s">
        <v>109</v>
      </c>
      <c r="CJ565" s="3" t="s">
        <v>109</v>
      </c>
      <c r="CK565" s="3" t="s">
        <v>109</v>
      </c>
      <c r="CL565" s="3" t="s">
        <v>109</v>
      </c>
      <c r="CM565" s="3" t="s">
        <v>109</v>
      </c>
      <c r="CN565" s="3" t="s">
        <v>109</v>
      </c>
      <c r="CO565" s="3" t="s">
        <v>109</v>
      </c>
      <c r="CP565" s="3" t="s">
        <v>109</v>
      </c>
      <c r="CQ565" s="5" t="s">
        <v>113</v>
      </c>
      <c r="CR565" s="5" t="s">
        <v>109</v>
      </c>
      <c r="CV565" s="21" t="s">
        <v>113</v>
      </c>
    </row>
    <row r="566" spans="1:100" x14ac:dyDescent="0.25">
      <c r="A566" s="3" t="s">
        <v>784</v>
      </c>
      <c r="B566" s="3" t="s">
        <v>102</v>
      </c>
      <c r="C566" s="4">
        <v>2.4108999999999998E-2</v>
      </c>
      <c r="D566" s="3" t="s">
        <v>785</v>
      </c>
      <c r="E566" s="3" t="s">
        <v>786</v>
      </c>
      <c r="F566" s="3" t="s">
        <v>787</v>
      </c>
      <c r="G566" s="3" t="s">
        <v>106</v>
      </c>
      <c r="H566" s="4">
        <v>47909</v>
      </c>
      <c r="I566" s="3" t="s">
        <v>2233</v>
      </c>
      <c r="J566" s="3" t="s">
        <v>2435</v>
      </c>
      <c r="K566" s="4">
        <v>10010</v>
      </c>
      <c r="L566" s="3" t="s">
        <v>109</v>
      </c>
      <c r="M566" s="3" t="s">
        <v>109</v>
      </c>
      <c r="N566" s="3" t="s">
        <v>109</v>
      </c>
      <c r="O566" s="3" t="s">
        <v>109</v>
      </c>
      <c r="P566" s="3" t="s">
        <v>109</v>
      </c>
      <c r="Q566" s="2"/>
      <c r="S566" s="48">
        <v>10</v>
      </c>
      <c r="T566" s="3" t="s">
        <v>109</v>
      </c>
      <c r="U566" s="3" t="s">
        <v>109</v>
      </c>
      <c r="V566" s="3" t="s">
        <v>109</v>
      </c>
      <c r="W566" s="3" t="s">
        <v>109</v>
      </c>
      <c r="X566" s="3" t="s">
        <v>109</v>
      </c>
      <c r="Y566" s="3" t="s">
        <v>109</v>
      </c>
      <c r="Z566" s="3" t="s">
        <v>109</v>
      </c>
      <c r="AA566" s="4">
        <v>1971</v>
      </c>
      <c r="AB566" s="3" t="s">
        <v>109</v>
      </c>
      <c r="AC566" s="5" t="s">
        <v>123</v>
      </c>
      <c r="AD566" s="3" t="s">
        <v>123</v>
      </c>
      <c r="AE566" s="3" t="s">
        <v>109</v>
      </c>
      <c r="AF566" s="4">
        <v>1</v>
      </c>
      <c r="AG566" s="3" t="s">
        <v>109</v>
      </c>
      <c r="AH566" s="3" t="s">
        <v>123</v>
      </c>
      <c r="AI566" s="3" t="s">
        <v>109</v>
      </c>
      <c r="AN566" s="3" t="s">
        <v>109</v>
      </c>
      <c r="AO566" s="42">
        <f>K566*S566</f>
        <v>100100</v>
      </c>
      <c r="AP566" s="3" t="s">
        <v>109</v>
      </c>
      <c r="AQ566" s="3">
        <v>0.11</v>
      </c>
      <c r="AR566" s="3" t="s">
        <v>109</v>
      </c>
      <c r="AS566" s="3" t="s">
        <v>109</v>
      </c>
      <c r="AT566" s="46">
        <f>AO566*(1-AQ566)</f>
        <v>89089</v>
      </c>
      <c r="AU566" s="3" t="s">
        <v>109</v>
      </c>
      <c r="AV566" s="3" t="s">
        <v>109</v>
      </c>
      <c r="AW566" s="3" t="s">
        <v>109</v>
      </c>
      <c r="AX566" s="3" t="s">
        <v>109</v>
      </c>
      <c r="AY566" s="3" t="s">
        <v>109</v>
      </c>
      <c r="AZ566" s="3" t="s">
        <v>109</v>
      </c>
      <c r="BA566" s="48">
        <f>BW566*0.15</f>
        <v>0.6996389999999999</v>
      </c>
      <c r="BB566" s="48">
        <f>BW566*0.35</f>
        <v>1.6324909999999997</v>
      </c>
      <c r="BC566" s="48">
        <f>BW566*0.3</f>
        <v>1.3992779999999998</v>
      </c>
      <c r="BD566" s="48">
        <f>BW566*0.2</f>
        <v>0.93285200000000001</v>
      </c>
      <c r="BE566" s="3" t="s">
        <v>109</v>
      </c>
      <c r="BF566" s="3" t="s">
        <v>109</v>
      </c>
      <c r="BG566" s="3" t="s">
        <v>109</v>
      </c>
      <c r="BH566" s="3" t="s">
        <v>109</v>
      </c>
      <c r="BI566" s="3" t="s">
        <v>109</v>
      </c>
      <c r="BJ566" s="3" t="s">
        <v>109</v>
      </c>
      <c r="BK566" s="3" t="s">
        <v>109</v>
      </c>
      <c r="BM566" s="3" t="s">
        <v>109</v>
      </c>
      <c r="BN566" s="3" t="s">
        <v>109</v>
      </c>
      <c r="BO566" s="3" t="s">
        <v>109</v>
      </c>
      <c r="BP566" s="3" t="s">
        <v>109</v>
      </c>
      <c r="BQ566" s="3" t="s">
        <v>109</v>
      </c>
      <c r="BR566" s="3" t="s">
        <v>109</v>
      </c>
      <c r="BS566" s="3" t="s">
        <v>109</v>
      </c>
      <c r="BT566" s="3" t="s">
        <v>109</v>
      </c>
      <c r="BU566" s="3" t="s">
        <v>109</v>
      </c>
      <c r="BV566" s="3" t="s">
        <v>109</v>
      </c>
      <c r="BW566" s="48">
        <f>((AT566-BY566)/K566)</f>
        <v>4.6642599999999996</v>
      </c>
      <c r="BX566" s="3" t="s">
        <v>109</v>
      </c>
      <c r="BY566" s="48">
        <f>CC566*CB566</f>
        <v>42399.757400000002</v>
      </c>
      <c r="BZ566" s="3">
        <v>8.5000000000000006E-2</v>
      </c>
      <c r="CA566" s="4">
        <f>C566</f>
        <v>2.4108999999999998E-2</v>
      </c>
      <c r="CB566" s="3">
        <f>BZ566+CA566</f>
        <v>0.10910900000000001</v>
      </c>
      <c r="CC566" s="47">
        <v>388600</v>
      </c>
      <c r="CD566" s="46">
        <v>0</v>
      </c>
      <c r="CE566" s="46">
        <f>CC566-CD566</f>
        <v>388600</v>
      </c>
      <c r="CF566" s="46" t="s">
        <v>109</v>
      </c>
      <c r="CG566" s="46">
        <f>CE566/K566</f>
        <v>38.821178821178819</v>
      </c>
      <c r="CH566" s="3" t="s">
        <v>2921</v>
      </c>
      <c r="CI566" s="3" t="s">
        <v>109</v>
      </c>
      <c r="CJ566" s="3" t="s">
        <v>109</v>
      </c>
      <c r="CK566" s="3" t="s">
        <v>109</v>
      </c>
      <c r="CL566" s="3" t="s">
        <v>109</v>
      </c>
      <c r="CM566" s="3" t="s">
        <v>109</v>
      </c>
      <c r="CN566" s="3" t="s">
        <v>109</v>
      </c>
      <c r="CO566" s="3" t="s">
        <v>109</v>
      </c>
      <c r="CP566" s="3" t="s">
        <v>109</v>
      </c>
      <c r="CQ566" s="5" t="s">
        <v>126</v>
      </c>
      <c r="CR566" s="5" t="s">
        <v>788</v>
      </c>
      <c r="CV566" s="21" t="s">
        <v>113</v>
      </c>
    </row>
    <row r="567" spans="1:100" x14ac:dyDescent="0.25">
      <c r="A567" s="3" t="s">
        <v>2703</v>
      </c>
      <c r="B567" s="3" t="s">
        <v>118</v>
      </c>
      <c r="C567" s="4">
        <v>2.5474E-2</v>
      </c>
      <c r="D567" s="3" t="s">
        <v>109</v>
      </c>
      <c r="E567" s="3" t="s">
        <v>2704</v>
      </c>
      <c r="F567" s="3" t="s">
        <v>2705</v>
      </c>
      <c r="G567" s="3" t="s">
        <v>106</v>
      </c>
      <c r="H567" s="4">
        <v>47904</v>
      </c>
      <c r="I567" s="3" t="s">
        <v>2233</v>
      </c>
      <c r="J567" s="3" t="s">
        <v>2435</v>
      </c>
      <c r="K567" s="4">
        <v>12000</v>
      </c>
      <c r="L567" s="3" t="s">
        <v>109</v>
      </c>
      <c r="M567" s="3" t="s">
        <v>109</v>
      </c>
      <c r="N567" s="3" t="s">
        <v>109</v>
      </c>
      <c r="O567" s="3" t="s">
        <v>109</v>
      </c>
      <c r="P567" s="3" t="s">
        <v>2706</v>
      </c>
      <c r="Q567" s="2"/>
      <c r="S567" s="48">
        <v>11</v>
      </c>
      <c r="T567" s="3" t="s">
        <v>109</v>
      </c>
      <c r="U567" s="3" t="s">
        <v>109</v>
      </c>
      <c r="V567" s="3" t="s">
        <v>109</v>
      </c>
      <c r="W567" s="3" t="s">
        <v>109</v>
      </c>
      <c r="X567" s="3" t="s">
        <v>109</v>
      </c>
      <c r="Y567" s="3" t="s">
        <v>109</v>
      </c>
      <c r="Z567" s="3" t="s">
        <v>109</v>
      </c>
      <c r="AA567" s="4">
        <v>1962</v>
      </c>
      <c r="AB567" s="3" t="s">
        <v>109</v>
      </c>
      <c r="AC567" s="5" t="s">
        <v>123</v>
      </c>
      <c r="AD567" s="3" t="s">
        <v>123</v>
      </c>
      <c r="AE567" s="3" t="s">
        <v>109</v>
      </c>
      <c r="AF567" s="4">
        <v>1</v>
      </c>
      <c r="AG567" s="3" t="s">
        <v>109</v>
      </c>
      <c r="AH567" s="3" t="s">
        <v>126</v>
      </c>
      <c r="AI567" s="3" t="s">
        <v>109</v>
      </c>
      <c r="AN567" s="3" t="s">
        <v>109</v>
      </c>
      <c r="AO567" s="42">
        <f>K567*S567</f>
        <v>132000</v>
      </c>
      <c r="AP567" s="3" t="s">
        <v>109</v>
      </c>
      <c r="AQ567" s="3">
        <v>0.1</v>
      </c>
      <c r="AR567" s="3" t="s">
        <v>109</v>
      </c>
      <c r="AS567" s="3" t="s">
        <v>109</v>
      </c>
      <c r="AT567" s="46">
        <f>AO567*(1-AQ567)</f>
        <v>118800</v>
      </c>
      <c r="AU567" s="3" t="s">
        <v>109</v>
      </c>
      <c r="AV567" s="3" t="s">
        <v>109</v>
      </c>
      <c r="AW567" s="3" t="s">
        <v>109</v>
      </c>
      <c r="AX567" s="3" t="s">
        <v>109</v>
      </c>
      <c r="AY567" s="3" t="s">
        <v>109</v>
      </c>
      <c r="AZ567" s="3" t="s">
        <v>109</v>
      </c>
      <c r="BA567" s="48">
        <f>BW567*0.15</f>
        <v>0.70318668750000002</v>
      </c>
      <c r="BB567" s="48">
        <f>BW567*0.35</f>
        <v>1.6407689374999999</v>
      </c>
      <c r="BC567" s="48">
        <f>BW567*0.3</f>
        <v>1.406373375</v>
      </c>
      <c r="BD567" s="48">
        <f>BW567*0.2</f>
        <v>0.93758225000000006</v>
      </c>
      <c r="BE567" s="3" t="s">
        <v>109</v>
      </c>
      <c r="BF567" s="3" t="s">
        <v>109</v>
      </c>
      <c r="BG567" s="3" t="s">
        <v>109</v>
      </c>
      <c r="BH567" s="3" t="s">
        <v>109</v>
      </c>
      <c r="BI567" s="3" t="s">
        <v>109</v>
      </c>
      <c r="BJ567" s="3" t="s">
        <v>109</v>
      </c>
      <c r="BK567" s="3" t="s">
        <v>109</v>
      </c>
      <c r="BM567" s="3" t="s">
        <v>109</v>
      </c>
      <c r="BN567" s="3" t="s">
        <v>109</v>
      </c>
      <c r="BO567" s="3" t="s">
        <v>109</v>
      </c>
      <c r="BP567" s="3" t="s">
        <v>109</v>
      </c>
      <c r="BQ567" s="3" t="s">
        <v>109</v>
      </c>
      <c r="BR567" s="3" t="s">
        <v>109</v>
      </c>
      <c r="BS567" s="3" t="s">
        <v>109</v>
      </c>
      <c r="BT567" s="3" t="s">
        <v>109</v>
      </c>
      <c r="BU567" s="3" t="s">
        <v>109</v>
      </c>
      <c r="BV567" s="3" t="s">
        <v>109</v>
      </c>
      <c r="BW567" s="48">
        <f>((AT567-BY567)/K567)</f>
        <v>4.68791125</v>
      </c>
      <c r="BX567" s="3" t="s">
        <v>109</v>
      </c>
      <c r="BY567" s="48">
        <f>CC567*CB567</f>
        <v>62545.064999999995</v>
      </c>
      <c r="BZ567" s="3">
        <v>7.4999999999999997E-2</v>
      </c>
      <c r="CA567" s="4">
        <f>C567</f>
        <v>2.5474E-2</v>
      </c>
      <c r="CB567" s="3">
        <f>BZ567+CA567</f>
        <v>0.10047399999999999</v>
      </c>
      <c r="CC567" s="47">
        <v>622500</v>
      </c>
      <c r="CD567" s="46">
        <v>0</v>
      </c>
      <c r="CE567" s="46">
        <f>CC567-CD567</f>
        <v>622500</v>
      </c>
      <c r="CF567" s="46" t="s">
        <v>109</v>
      </c>
      <c r="CG567" s="46">
        <f>CE567/K567</f>
        <v>51.875</v>
      </c>
      <c r="CH567" s="3" t="s">
        <v>2707</v>
      </c>
      <c r="CI567" s="3" t="s">
        <v>109</v>
      </c>
      <c r="CJ567" s="3" t="s">
        <v>109</v>
      </c>
      <c r="CK567" s="3" t="s">
        <v>109</v>
      </c>
      <c r="CL567" s="3" t="s">
        <v>109</v>
      </c>
      <c r="CM567" s="3" t="s">
        <v>109</v>
      </c>
      <c r="CN567" s="3" t="s">
        <v>109</v>
      </c>
      <c r="CO567" s="3" t="s">
        <v>109</v>
      </c>
      <c r="CP567" s="3" t="s">
        <v>109</v>
      </c>
      <c r="CQ567" s="5" t="s">
        <v>113</v>
      </c>
      <c r="CR567" s="5" t="s">
        <v>109</v>
      </c>
      <c r="CV567" s="21" t="s">
        <v>113</v>
      </c>
    </row>
    <row r="568" spans="1:100" x14ac:dyDescent="0.25">
      <c r="A568" s="3" t="s">
        <v>2767</v>
      </c>
      <c r="B568" s="3" t="s">
        <v>118</v>
      </c>
      <c r="C568" s="4">
        <v>2.5474E-2</v>
      </c>
      <c r="D568" s="3" t="s">
        <v>109</v>
      </c>
      <c r="E568" s="3" t="s">
        <v>2768</v>
      </c>
      <c r="F568" s="3" t="s">
        <v>2769</v>
      </c>
      <c r="G568" s="3" t="s">
        <v>106</v>
      </c>
      <c r="H568" s="4">
        <v>47901</v>
      </c>
      <c r="I568" s="3" t="s">
        <v>2233</v>
      </c>
      <c r="J568" s="3" t="s">
        <v>2435</v>
      </c>
      <c r="K568" s="4">
        <v>12884</v>
      </c>
      <c r="L568" s="3" t="s">
        <v>109</v>
      </c>
      <c r="M568" s="3" t="s">
        <v>109</v>
      </c>
      <c r="N568" s="3" t="s">
        <v>109</v>
      </c>
      <c r="O568" s="3" t="s">
        <v>109</v>
      </c>
      <c r="P568" s="3" t="s">
        <v>109</v>
      </c>
      <c r="Q568" s="2"/>
      <c r="S568" s="48">
        <v>11</v>
      </c>
      <c r="T568" s="3" t="s">
        <v>109</v>
      </c>
      <c r="U568" s="3" t="s">
        <v>109</v>
      </c>
      <c r="V568" s="3" t="s">
        <v>109</v>
      </c>
      <c r="W568" s="3" t="s">
        <v>109</v>
      </c>
      <c r="X568" s="3" t="s">
        <v>109</v>
      </c>
      <c r="Y568" s="3" t="s">
        <v>109</v>
      </c>
      <c r="Z568" s="3" t="s">
        <v>109</v>
      </c>
      <c r="AA568" s="4">
        <v>1985</v>
      </c>
      <c r="AB568" s="3" t="s">
        <v>109</v>
      </c>
      <c r="AC568" s="5" t="s">
        <v>123</v>
      </c>
      <c r="AD568" s="3" t="s">
        <v>123</v>
      </c>
      <c r="AE568" s="3" t="s">
        <v>109</v>
      </c>
      <c r="AF568" s="4">
        <v>3</v>
      </c>
      <c r="AG568" s="3" t="s">
        <v>109</v>
      </c>
      <c r="AH568" s="3" t="s">
        <v>111</v>
      </c>
      <c r="AI568" s="3" t="s">
        <v>109</v>
      </c>
      <c r="AN568" s="3" t="s">
        <v>109</v>
      </c>
      <c r="AO568" s="42">
        <f>K568*S568</f>
        <v>141724</v>
      </c>
      <c r="AP568" s="3" t="s">
        <v>109</v>
      </c>
      <c r="AQ568" s="3">
        <v>0.1</v>
      </c>
      <c r="AR568" s="3" t="s">
        <v>109</v>
      </c>
      <c r="AS568" s="3" t="s">
        <v>109</v>
      </c>
      <c r="AT568" s="46">
        <f>AO568*(1-AQ568)</f>
        <v>127551.6</v>
      </c>
      <c r="AU568" s="3" t="s">
        <v>109</v>
      </c>
      <c r="AV568" s="3" t="s">
        <v>109</v>
      </c>
      <c r="AW568" s="3" t="s">
        <v>109</v>
      </c>
      <c r="AX568" s="3" t="s">
        <v>109</v>
      </c>
      <c r="AY568" s="3" t="s">
        <v>109</v>
      </c>
      <c r="AZ568" s="3" t="s">
        <v>109</v>
      </c>
      <c r="BA568" s="48">
        <f>BW568*0.15</f>
        <v>0.70326183017696364</v>
      </c>
      <c r="BB568" s="48">
        <f>BW568*0.35</f>
        <v>1.6409442704129151</v>
      </c>
      <c r="BC568" s="48">
        <f>BW568*0.3</f>
        <v>1.4065236603539273</v>
      </c>
      <c r="BD568" s="48">
        <f>BW568*0.2</f>
        <v>0.9376824402359516</v>
      </c>
      <c r="BE568" s="3" t="s">
        <v>109</v>
      </c>
      <c r="BF568" s="3" t="s">
        <v>109</v>
      </c>
      <c r="BG568" s="3" t="s">
        <v>109</v>
      </c>
      <c r="BH568" s="3" t="s">
        <v>109</v>
      </c>
      <c r="BI568" s="3" t="s">
        <v>109</v>
      </c>
      <c r="BJ568" s="3" t="s">
        <v>109</v>
      </c>
      <c r="BK568" s="3" t="s">
        <v>109</v>
      </c>
      <c r="BM568" s="3" t="s">
        <v>109</v>
      </c>
      <c r="BN568" s="3" t="s">
        <v>109</v>
      </c>
      <c r="BO568" s="3" t="s">
        <v>109</v>
      </c>
      <c r="BP568" s="3" t="s">
        <v>109</v>
      </c>
      <c r="BQ568" s="3" t="s">
        <v>109</v>
      </c>
      <c r="BR568" s="3" t="s">
        <v>109</v>
      </c>
      <c r="BS568" s="3" t="s">
        <v>109</v>
      </c>
      <c r="BT568" s="3" t="s">
        <v>109</v>
      </c>
      <c r="BU568" s="3" t="s">
        <v>109</v>
      </c>
      <c r="BV568" s="3" t="s">
        <v>109</v>
      </c>
      <c r="BW568" s="48">
        <f>((AT568-BY568)/K568)</f>
        <v>4.6884122011797578</v>
      </c>
      <c r="BX568" s="3" t="s">
        <v>109</v>
      </c>
      <c r="BY568" s="48">
        <f>CC568*CB568</f>
        <v>67146.097200000004</v>
      </c>
      <c r="BZ568" s="3">
        <v>8.5000000000000006E-2</v>
      </c>
      <c r="CA568" s="4">
        <f>C568</f>
        <v>2.5474E-2</v>
      </c>
      <c r="CB568" s="3">
        <f>BZ568+CA568</f>
        <v>0.110474</v>
      </c>
      <c r="CC568" s="47">
        <v>607800</v>
      </c>
      <c r="CD568" s="46">
        <v>0</v>
      </c>
      <c r="CE568" s="46">
        <f>CC568-CD568</f>
        <v>607800</v>
      </c>
      <c r="CF568" s="46" t="s">
        <v>109</v>
      </c>
      <c r="CG568" s="46">
        <f>CE568/K568</f>
        <v>47.17479043775225</v>
      </c>
      <c r="CH568" s="3" t="s">
        <v>2770</v>
      </c>
      <c r="CI568" s="3" t="s">
        <v>109</v>
      </c>
      <c r="CJ568" s="3" t="s">
        <v>109</v>
      </c>
      <c r="CK568" s="3" t="s">
        <v>109</v>
      </c>
      <c r="CL568" s="3" t="s">
        <v>109</v>
      </c>
      <c r="CM568" s="3" t="s">
        <v>109</v>
      </c>
      <c r="CN568" s="3" t="s">
        <v>109</v>
      </c>
      <c r="CO568" s="3" t="s">
        <v>109</v>
      </c>
      <c r="CP568" s="3" t="s">
        <v>109</v>
      </c>
      <c r="CQ568" s="5" t="s">
        <v>126</v>
      </c>
      <c r="CR568" s="5" t="s">
        <v>2771</v>
      </c>
      <c r="CV568" s="21" t="s">
        <v>113</v>
      </c>
    </row>
    <row r="569" spans="1:100" x14ac:dyDescent="0.25">
      <c r="A569" s="3" t="s">
        <v>2592</v>
      </c>
      <c r="B569" s="3" t="s">
        <v>152</v>
      </c>
      <c r="C569" s="4">
        <v>2.7786000000000002E-2</v>
      </c>
      <c r="D569" s="3" t="s">
        <v>109</v>
      </c>
      <c r="E569" s="3" t="s">
        <v>2593</v>
      </c>
      <c r="F569" s="3" t="s">
        <v>2594</v>
      </c>
      <c r="G569" s="3" t="s">
        <v>133</v>
      </c>
      <c r="H569" s="4">
        <v>47906</v>
      </c>
      <c r="I569" s="3" t="s">
        <v>2233</v>
      </c>
      <c r="J569" s="3" t="s">
        <v>2435</v>
      </c>
      <c r="K569" s="4">
        <v>15388</v>
      </c>
      <c r="L569" s="3" t="s">
        <v>109</v>
      </c>
      <c r="M569" s="3" t="s">
        <v>109</v>
      </c>
      <c r="N569" s="3" t="s">
        <v>109</v>
      </c>
      <c r="O569" s="3" t="s">
        <v>109</v>
      </c>
      <c r="P569" s="3" t="s">
        <v>109</v>
      </c>
      <c r="Q569" s="2"/>
      <c r="S569" s="48">
        <v>11.75</v>
      </c>
      <c r="T569" s="3" t="s">
        <v>109</v>
      </c>
      <c r="U569" s="3" t="s">
        <v>109</v>
      </c>
      <c r="V569" s="3" t="s">
        <v>109</v>
      </c>
      <c r="W569" s="3" t="s">
        <v>109</v>
      </c>
      <c r="X569" s="3" t="s">
        <v>109</v>
      </c>
      <c r="Y569" s="3" t="s">
        <v>109</v>
      </c>
      <c r="Z569" s="3" t="s">
        <v>109</v>
      </c>
      <c r="AA569" s="4">
        <v>1954</v>
      </c>
      <c r="AB569" s="3" t="s">
        <v>109</v>
      </c>
      <c r="AC569" s="5" t="s">
        <v>111</v>
      </c>
      <c r="AD569" s="3" t="s">
        <v>123</v>
      </c>
      <c r="AE569" s="3" t="s">
        <v>109</v>
      </c>
      <c r="AF569" s="4">
        <v>2</v>
      </c>
      <c r="AG569" s="3" t="s">
        <v>109</v>
      </c>
      <c r="AH569" s="3" t="s">
        <v>123</v>
      </c>
      <c r="AI569" s="3" t="s">
        <v>109</v>
      </c>
      <c r="AN569" s="3" t="s">
        <v>109</v>
      </c>
      <c r="AO569" s="42">
        <f>K569*S569</f>
        <v>180809</v>
      </c>
      <c r="AP569" s="3" t="s">
        <v>109</v>
      </c>
      <c r="AQ569" s="3">
        <v>0.09</v>
      </c>
      <c r="AR569" s="3" t="s">
        <v>109</v>
      </c>
      <c r="AS569" s="3" t="s">
        <v>109</v>
      </c>
      <c r="AT569" s="46">
        <f>AO569*(1-AQ569)</f>
        <v>164536.19</v>
      </c>
      <c r="AU569" s="3" t="s">
        <v>109</v>
      </c>
      <c r="AV569" s="3" t="s">
        <v>109</v>
      </c>
      <c r="AW569" s="3" t="s">
        <v>109</v>
      </c>
      <c r="AX569" s="3" t="s">
        <v>109</v>
      </c>
      <c r="AY569" s="3" t="s">
        <v>109</v>
      </c>
      <c r="AZ569" s="3" t="s">
        <v>109</v>
      </c>
      <c r="BA569" s="48">
        <f>BW569*0.15</f>
        <v>0.94289073368858833</v>
      </c>
      <c r="BB569" s="48">
        <f>BW569*0.35</f>
        <v>2.200078378606706</v>
      </c>
      <c r="BC569" s="48">
        <f>BW569*0.3</f>
        <v>1.8857814673771767</v>
      </c>
      <c r="BD569" s="48">
        <f>BW569*0.2</f>
        <v>1.2571876449181181</v>
      </c>
      <c r="BE569" s="3" t="s">
        <v>109</v>
      </c>
      <c r="BF569" s="3" t="s">
        <v>109</v>
      </c>
      <c r="BG569" s="3" t="s">
        <v>109</v>
      </c>
      <c r="BH569" s="3" t="s">
        <v>109</v>
      </c>
      <c r="BI569" s="3" t="s">
        <v>109</v>
      </c>
      <c r="BJ569" s="3" t="s">
        <v>109</v>
      </c>
      <c r="BK569" s="3" t="s">
        <v>109</v>
      </c>
      <c r="BM569" s="3" t="s">
        <v>109</v>
      </c>
      <c r="BN569" s="3" t="s">
        <v>109</v>
      </c>
      <c r="BO569" s="3" t="s">
        <v>109</v>
      </c>
      <c r="BP569" s="3" t="s">
        <v>109</v>
      </c>
      <c r="BQ569" s="3" t="s">
        <v>109</v>
      </c>
      <c r="BR569" s="3" t="s">
        <v>109</v>
      </c>
      <c r="BS569" s="3" t="s">
        <v>109</v>
      </c>
      <c r="BT569" s="3" t="s">
        <v>109</v>
      </c>
      <c r="BU569" s="3" t="s">
        <v>109</v>
      </c>
      <c r="BV569" s="3" t="s">
        <v>109</v>
      </c>
      <c r="BW569" s="48">
        <f>((AT569-BY569)/K569)</f>
        <v>6.2859382245905895</v>
      </c>
      <c r="BX569" s="3" t="s">
        <v>109</v>
      </c>
      <c r="BY569" s="48">
        <f>CC569*CB569</f>
        <v>67808.172600000005</v>
      </c>
      <c r="BZ569" s="3">
        <v>0.08</v>
      </c>
      <c r="CA569" s="4">
        <f>C569</f>
        <v>2.7786000000000002E-2</v>
      </c>
      <c r="CB569" s="3">
        <f>BZ569+CA569</f>
        <v>0.10778600000000001</v>
      </c>
      <c r="CC569" s="47">
        <v>629100</v>
      </c>
      <c r="CD569" s="46">
        <v>0</v>
      </c>
      <c r="CE569" s="46">
        <f>CC569-CD569</f>
        <v>629100</v>
      </c>
      <c r="CF569" s="46" t="s">
        <v>109</v>
      </c>
      <c r="CG569" s="46">
        <f>CE569/K569</f>
        <v>40.882505848713286</v>
      </c>
      <c r="CH569" s="3" t="s">
        <v>2595</v>
      </c>
      <c r="CI569" s="3" t="s">
        <v>109</v>
      </c>
      <c r="CJ569" s="3" t="s">
        <v>109</v>
      </c>
      <c r="CK569" s="3" t="s">
        <v>109</v>
      </c>
      <c r="CL569" s="3" t="s">
        <v>109</v>
      </c>
      <c r="CM569" s="3" t="s">
        <v>109</v>
      </c>
      <c r="CN569" s="3" t="s">
        <v>109</v>
      </c>
      <c r="CO569" s="3" t="s">
        <v>109</v>
      </c>
      <c r="CP569" s="3" t="s">
        <v>109</v>
      </c>
      <c r="CQ569" s="5" t="s">
        <v>126</v>
      </c>
      <c r="CR569" s="5" t="s">
        <v>2596</v>
      </c>
      <c r="CV569" s="21" t="s">
        <v>113</v>
      </c>
    </row>
    <row r="570" spans="1:100" x14ac:dyDescent="0.25">
      <c r="A570" s="3" t="s">
        <v>2456</v>
      </c>
      <c r="B570" s="3" t="s">
        <v>575</v>
      </c>
      <c r="C570" s="4">
        <v>2.5517999999999999E-2</v>
      </c>
      <c r="D570" s="3" t="s">
        <v>2457</v>
      </c>
      <c r="E570" s="3" t="s">
        <v>2458</v>
      </c>
      <c r="F570" s="3" t="s">
        <v>2459</v>
      </c>
      <c r="G570" s="3" t="s">
        <v>106</v>
      </c>
      <c r="H570" s="4">
        <v>47909</v>
      </c>
      <c r="I570" s="3" t="s">
        <v>2233</v>
      </c>
      <c r="J570" s="3" t="s">
        <v>2435</v>
      </c>
      <c r="K570" s="4">
        <v>3394</v>
      </c>
      <c r="L570" s="3" t="s">
        <v>109</v>
      </c>
      <c r="M570" s="3" t="s">
        <v>109</v>
      </c>
      <c r="N570" s="3" t="s">
        <v>109</v>
      </c>
      <c r="O570" s="3" t="s">
        <v>109</v>
      </c>
      <c r="P570" s="3" t="s">
        <v>109</v>
      </c>
      <c r="Q570" s="2"/>
      <c r="S570" s="48">
        <v>9.5</v>
      </c>
      <c r="T570" s="3" t="s">
        <v>109</v>
      </c>
      <c r="U570" s="3" t="s">
        <v>109</v>
      </c>
      <c r="V570" s="3" t="s">
        <v>109</v>
      </c>
      <c r="W570" s="3" t="s">
        <v>109</v>
      </c>
      <c r="X570" s="3" t="s">
        <v>109</v>
      </c>
      <c r="Y570" s="3" t="s">
        <v>109</v>
      </c>
      <c r="Z570" s="3" t="s">
        <v>109</v>
      </c>
      <c r="AA570" s="8"/>
      <c r="AB570" s="3" t="s">
        <v>109</v>
      </c>
      <c r="AC570" s="5" t="s">
        <v>123</v>
      </c>
      <c r="AD570" s="3" t="s">
        <v>123</v>
      </c>
      <c r="AE570" s="3" t="s">
        <v>109</v>
      </c>
      <c r="AF570" s="4">
        <v>2</v>
      </c>
      <c r="AG570" s="3" t="s">
        <v>109</v>
      </c>
      <c r="AH570" s="3" t="s">
        <v>111</v>
      </c>
      <c r="AI570" s="3" t="s">
        <v>109</v>
      </c>
      <c r="AN570" s="3" t="s">
        <v>109</v>
      </c>
      <c r="AO570" s="42">
        <f>K570*S570</f>
        <v>32243</v>
      </c>
      <c r="AP570" s="3" t="s">
        <v>109</v>
      </c>
      <c r="AQ570" s="3">
        <v>0.125</v>
      </c>
      <c r="AR570" s="3" t="s">
        <v>109</v>
      </c>
      <c r="AS570" s="3" t="s">
        <v>109</v>
      </c>
      <c r="AT570" s="46">
        <f>AO570*(1-AQ570)</f>
        <v>28212.625</v>
      </c>
      <c r="AU570" s="3" t="s">
        <v>109</v>
      </c>
      <c r="AV570" s="3" t="s">
        <v>109</v>
      </c>
      <c r="AW570" s="3" t="s">
        <v>109</v>
      </c>
      <c r="AX570" s="3" t="s">
        <v>109</v>
      </c>
      <c r="AY570" s="3" t="s">
        <v>109</v>
      </c>
      <c r="AZ570" s="3" t="s">
        <v>109</v>
      </c>
      <c r="BA570" s="48">
        <f>BW570*0.15</f>
        <v>0.70665884796700051</v>
      </c>
      <c r="BB570" s="48">
        <f>BW570*0.35</f>
        <v>1.6488706452563346</v>
      </c>
      <c r="BC570" s="48">
        <f>BW570*0.3</f>
        <v>1.413317695934001</v>
      </c>
      <c r="BD570" s="48">
        <f>BW570*0.2</f>
        <v>0.94221179728933413</v>
      </c>
      <c r="BE570" s="3" t="s">
        <v>109</v>
      </c>
      <c r="BF570" s="3" t="s">
        <v>109</v>
      </c>
      <c r="BG570" s="3" t="s">
        <v>109</v>
      </c>
      <c r="BH570" s="3" t="s">
        <v>109</v>
      </c>
      <c r="BI570" s="3" t="s">
        <v>109</v>
      </c>
      <c r="BJ570" s="3" t="s">
        <v>109</v>
      </c>
      <c r="BK570" s="3" t="s">
        <v>109</v>
      </c>
      <c r="BM570" s="3" t="s">
        <v>109</v>
      </c>
      <c r="BN570" s="3" t="s">
        <v>109</v>
      </c>
      <c r="BO570" s="3" t="s">
        <v>109</v>
      </c>
      <c r="BP570" s="3" t="s">
        <v>109</v>
      </c>
      <c r="BQ570" s="3" t="s">
        <v>109</v>
      </c>
      <c r="BR570" s="3" t="s">
        <v>109</v>
      </c>
      <c r="BS570" s="3" t="s">
        <v>109</v>
      </c>
      <c r="BT570" s="3" t="s">
        <v>109</v>
      </c>
      <c r="BU570" s="3" t="s">
        <v>109</v>
      </c>
      <c r="BV570" s="3" t="s">
        <v>109</v>
      </c>
      <c r="BW570" s="48">
        <f>((AT570-BY570)/K570)</f>
        <v>4.7110589864466705</v>
      </c>
      <c r="BX570" s="3" t="s">
        <v>109</v>
      </c>
      <c r="BY570" s="48">
        <f>CC570*CB570</f>
        <v>12223.290800000001</v>
      </c>
      <c r="BZ570" s="3">
        <v>8.5000000000000006E-2</v>
      </c>
      <c r="CA570" s="4">
        <f>C570</f>
        <v>2.5517999999999999E-2</v>
      </c>
      <c r="CB570" s="3">
        <f>BZ570+CA570</f>
        <v>0.11051800000000001</v>
      </c>
      <c r="CC570" s="47">
        <v>110600</v>
      </c>
      <c r="CD570" s="46">
        <v>0</v>
      </c>
      <c r="CE570" s="46">
        <f>CC570-CD570</f>
        <v>110600</v>
      </c>
      <c r="CF570" s="46" t="s">
        <v>109</v>
      </c>
      <c r="CG570" s="46">
        <f>CE570/K570</f>
        <v>32.586918090748377</v>
      </c>
      <c r="CH570" s="3" t="s">
        <v>2460</v>
      </c>
      <c r="CI570" s="3" t="s">
        <v>109</v>
      </c>
      <c r="CJ570" s="3" t="s">
        <v>109</v>
      </c>
      <c r="CK570" s="3" t="s">
        <v>109</v>
      </c>
      <c r="CL570" s="3" t="s">
        <v>109</v>
      </c>
      <c r="CM570" s="3" t="s">
        <v>109</v>
      </c>
      <c r="CN570" s="3" t="s">
        <v>109</v>
      </c>
      <c r="CO570" s="3" t="s">
        <v>109</v>
      </c>
      <c r="CP570" s="3" t="s">
        <v>109</v>
      </c>
      <c r="CQ570" s="5" t="s">
        <v>113</v>
      </c>
      <c r="CR570" s="5" t="s">
        <v>109</v>
      </c>
      <c r="CV570" s="21" t="s">
        <v>113</v>
      </c>
    </row>
    <row r="571" spans="1:100" x14ac:dyDescent="0.25">
      <c r="A571" s="3" t="s">
        <v>2810</v>
      </c>
      <c r="B571" s="3" t="s">
        <v>118</v>
      </c>
      <c r="C571" s="4">
        <v>2.5474E-2</v>
      </c>
      <c r="D571" s="3" t="s">
        <v>109</v>
      </c>
      <c r="E571" s="3" t="s">
        <v>2811</v>
      </c>
      <c r="F571" s="3" t="s">
        <v>2812</v>
      </c>
      <c r="G571" s="3" t="s">
        <v>106</v>
      </c>
      <c r="H571" s="4">
        <v>47901</v>
      </c>
      <c r="I571" s="3" t="s">
        <v>2233</v>
      </c>
      <c r="J571" s="3" t="s">
        <v>2435</v>
      </c>
      <c r="K571" s="4">
        <v>14564</v>
      </c>
      <c r="L571" s="3" t="s">
        <v>109</v>
      </c>
      <c r="M571" s="3" t="s">
        <v>109</v>
      </c>
      <c r="N571" s="3" t="s">
        <v>109</v>
      </c>
      <c r="O571" s="3" t="s">
        <v>109</v>
      </c>
      <c r="P571" s="3" t="s">
        <v>109</v>
      </c>
      <c r="Q571" s="2"/>
      <c r="S571" s="48">
        <v>16</v>
      </c>
      <c r="T571" s="3" t="s">
        <v>109</v>
      </c>
      <c r="U571" s="3" t="s">
        <v>109</v>
      </c>
      <c r="V571" s="3" t="s">
        <v>109</v>
      </c>
      <c r="W571" s="3" t="s">
        <v>109</v>
      </c>
      <c r="X571" s="3" t="s">
        <v>109</v>
      </c>
      <c r="Y571" s="3" t="s">
        <v>109</v>
      </c>
      <c r="Z571" s="3" t="s">
        <v>109</v>
      </c>
      <c r="AA571" s="8"/>
      <c r="AB571" s="3" t="s">
        <v>109</v>
      </c>
      <c r="AC571" s="5" t="s">
        <v>135</v>
      </c>
      <c r="AD571" s="3" t="s">
        <v>135</v>
      </c>
      <c r="AE571" s="3" t="s">
        <v>109</v>
      </c>
      <c r="AF571" s="4">
        <v>4</v>
      </c>
      <c r="AG571" s="3" t="s">
        <v>109</v>
      </c>
      <c r="AH571" s="3" t="s">
        <v>135</v>
      </c>
      <c r="AI571" s="3" t="s">
        <v>109</v>
      </c>
      <c r="AN571" s="3" t="s">
        <v>109</v>
      </c>
      <c r="AO571" s="42">
        <f>K571*S571</f>
        <v>233024</v>
      </c>
      <c r="AP571" s="3" t="s">
        <v>109</v>
      </c>
      <c r="AQ571" s="3">
        <v>0.08</v>
      </c>
      <c r="AR571" s="3" t="s">
        <v>109</v>
      </c>
      <c r="AS571" s="3" t="s">
        <v>109</v>
      </c>
      <c r="AT571" s="46">
        <f>AO571*(1-AQ571)</f>
        <v>214382.08000000002</v>
      </c>
      <c r="AU571" s="3" t="s">
        <v>109</v>
      </c>
      <c r="AV571" s="3" t="s">
        <v>109</v>
      </c>
      <c r="AW571" s="3" t="s">
        <v>109</v>
      </c>
      <c r="AX571" s="3" t="s">
        <v>109</v>
      </c>
      <c r="AY571" s="3" t="s">
        <v>109</v>
      </c>
      <c r="AZ571" s="3" t="s">
        <v>109</v>
      </c>
      <c r="BA571" s="48">
        <f>BW571*0.15</f>
        <v>1.6565450981873111</v>
      </c>
      <c r="BB571" s="48">
        <f>BW571*0.35</f>
        <v>3.8652718957703924</v>
      </c>
      <c r="BC571" s="48">
        <f>BW571*0.3</f>
        <v>3.3130901963746222</v>
      </c>
      <c r="BD571" s="48">
        <f>BW571*0.2</f>
        <v>2.2087267975830818</v>
      </c>
      <c r="BE571" s="3" t="s">
        <v>109</v>
      </c>
      <c r="BF571" s="3" t="s">
        <v>109</v>
      </c>
      <c r="BG571" s="3" t="s">
        <v>109</v>
      </c>
      <c r="BH571" s="3" t="s">
        <v>109</v>
      </c>
      <c r="BI571" s="3" t="s">
        <v>109</v>
      </c>
      <c r="BJ571" s="3" t="s">
        <v>109</v>
      </c>
      <c r="BK571" s="3" t="s">
        <v>109</v>
      </c>
      <c r="BM571" s="3" t="s">
        <v>109</v>
      </c>
      <c r="BN571" s="3" t="s">
        <v>109</v>
      </c>
      <c r="BO571" s="3" t="s">
        <v>109</v>
      </c>
      <c r="BP571" s="3" t="s">
        <v>109</v>
      </c>
      <c r="BQ571" s="3" t="s">
        <v>109</v>
      </c>
      <c r="BR571" s="3" t="s">
        <v>109</v>
      </c>
      <c r="BS571" s="3" t="s">
        <v>109</v>
      </c>
      <c r="BT571" s="3" t="s">
        <v>109</v>
      </c>
      <c r="BU571" s="3" t="s">
        <v>109</v>
      </c>
      <c r="BV571" s="3" t="s">
        <v>109</v>
      </c>
      <c r="BW571" s="48">
        <f>((AT571-BY571)/K571)</f>
        <v>11.043633987915408</v>
      </c>
      <c r="BX571" s="3" t="s">
        <v>109</v>
      </c>
      <c r="BY571" s="48">
        <f>CC571*CB571</f>
        <v>53542.594599999997</v>
      </c>
      <c r="BZ571" s="3">
        <v>7.4999999999999997E-2</v>
      </c>
      <c r="CA571" s="4">
        <f>C571</f>
        <v>2.5474E-2</v>
      </c>
      <c r="CB571" s="3">
        <f>BZ571+CA571</f>
        <v>0.10047399999999999</v>
      </c>
      <c r="CC571" s="47">
        <v>532900</v>
      </c>
      <c r="CD571" s="46">
        <v>0</v>
      </c>
      <c r="CE571" s="46">
        <f>CC571-CD571</f>
        <v>532900</v>
      </c>
      <c r="CF571" s="46" t="s">
        <v>109</v>
      </c>
      <c r="CG571" s="46">
        <f>CE571/K571</f>
        <v>36.590222466355399</v>
      </c>
      <c r="CH571" s="3" t="s">
        <v>2813</v>
      </c>
      <c r="CI571" s="3" t="s">
        <v>109</v>
      </c>
      <c r="CJ571" s="3" t="s">
        <v>109</v>
      </c>
      <c r="CK571" s="3" t="s">
        <v>109</v>
      </c>
      <c r="CL571" s="3" t="s">
        <v>109</v>
      </c>
      <c r="CM571" s="3" t="s">
        <v>109</v>
      </c>
      <c r="CN571" s="3" t="s">
        <v>109</v>
      </c>
      <c r="CO571" s="3" t="s">
        <v>109</v>
      </c>
      <c r="CP571" s="3" t="s">
        <v>109</v>
      </c>
      <c r="CQ571" s="5" t="s">
        <v>126</v>
      </c>
      <c r="CR571" s="5" t="s">
        <v>2814</v>
      </c>
      <c r="CV571" s="21" t="s">
        <v>126</v>
      </c>
    </row>
    <row r="572" spans="1:100" x14ac:dyDescent="0.25">
      <c r="A572" s="3" t="s">
        <v>2638</v>
      </c>
      <c r="B572" s="3" t="s">
        <v>575</v>
      </c>
      <c r="C572" s="4">
        <v>2.5517999999999999E-2</v>
      </c>
      <c r="D572" s="3" t="s">
        <v>109</v>
      </c>
      <c r="E572" s="3" t="s">
        <v>2639</v>
      </c>
      <c r="F572" s="3" t="s">
        <v>2640</v>
      </c>
      <c r="G572" s="3" t="s">
        <v>106</v>
      </c>
      <c r="H572" s="4">
        <v>47909</v>
      </c>
      <c r="I572" s="3" t="s">
        <v>2233</v>
      </c>
      <c r="J572" s="3" t="s">
        <v>2435</v>
      </c>
      <c r="K572" s="4">
        <v>14400</v>
      </c>
      <c r="L572" s="3" t="s">
        <v>109</v>
      </c>
      <c r="M572" s="3" t="s">
        <v>109</v>
      </c>
      <c r="N572" s="3" t="s">
        <v>109</v>
      </c>
      <c r="O572" s="3" t="s">
        <v>109</v>
      </c>
      <c r="P572" s="3" t="s">
        <v>109</v>
      </c>
      <c r="Q572" s="2"/>
      <c r="S572" s="48">
        <v>11</v>
      </c>
      <c r="T572" s="3" t="s">
        <v>109</v>
      </c>
      <c r="U572" s="3" t="s">
        <v>109</v>
      </c>
      <c r="V572" s="3" t="s">
        <v>109</v>
      </c>
      <c r="W572" s="3" t="s">
        <v>109</v>
      </c>
      <c r="X572" s="3" t="s">
        <v>109</v>
      </c>
      <c r="Y572" s="3" t="s">
        <v>109</v>
      </c>
      <c r="Z572" s="3" t="s">
        <v>109</v>
      </c>
      <c r="AA572" s="4">
        <v>1987</v>
      </c>
      <c r="AB572" s="3" t="s">
        <v>109</v>
      </c>
      <c r="AC572" s="5" t="s">
        <v>123</v>
      </c>
      <c r="AD572" s="3" t="s">
        <v>123</v>
      </c>
      <c r="AE572" s="3" t="s">
        <v>109</v>
      </c>
      <c r="AF572" s="4">
        <v>2</v>
      </c>
      <c r="AG572" s="3" t="s">
        <v>109</v>
      </c>
      <c r="AH572" s="3" t="s">
        <v>126</v>
      </c>
      <c r="AI572" s="3" t="s">
        <v>109</v>
      </c>
      <c r="AN572" s="3" t="s">
        <v>109</v>
      </c>
      <c r="AO572" s="42">
        <f>K572*S572</f>
        <v>158400</v>
      </c>
      <c r="AP572" s="3" t="s">
        <v>109</v>
      </c>
      <c r="AQ572" s="3">
        <v>0.1</v>
      </c>
      <c r="AR572" s="3" t="s">
        <v>109</v>
      </c>
      <c r="AS572" s="3" t="s">
        <v>109</v>
      </c>
      <c r="AT572" s="46">
        <f>AO572*(1-AQ572)</f>
        <v>142560</v>
      </c>
      <c r="AU572" s="3" t="s">
        <v>109</v>
      </c>
      <c r="AV572" s="3" t="s">
        <v>109</v>
      </c>
      <c r="AW572" s="3" t="s">
        <v>109</v>
      </c>
      <c r="AX572" s="3" t="s">
        <v>109</v>
      </c>
      <c r="AY572" s="3" t="s">
        <v>109</v>
      </c>
      <c r="AZ572" s="3" t="s">
        <v>109</v>
      </c>
      <c r="BA572" s="48">
        <f>BW572*0.15</f>
        <v>0.71656083124999992</v>
      </c>
      <c r="BB572" s="48">
        <f>BW572*0.35</f>
        <v>1.6719752729166666</v>
      </c>
      <c r="BC572" s="48">
        <f>BW572*0.3</f>
        <v>1.4331216624999998</v>
      </c>
      <c r="BD572" s="48">
        <f>BW572*0.2</f>
        <v>0.95541444166666667</v>
      </c>
      <c r="BE572" s="3" t="s">
        <v>109</v>
      </c>
      <c r="BF572" s="3" t="s">
        <v>109</v>
      </c>
      <c r="BG572" s="3" t="s">
        <v>109</v>
      </c>
      <c r="BH572" s="3" t="s">
        <v>109</v>
      </c>
      <c r="BI572" s="3" t="s">
        <v>109</v>
      </c>
      <c r="BJ572" s="3" t="s">
        <v>109</v>
      </c>
      <c r="BK572" s="3" t="s">
        <v>109</v>
      </c>
      <c r="BM572" s="3" t="s">
        <v>109</v>
      </c>
      <c r="BN572" s="3" t="s">
        <v>109</v>
      </c>
      <c r="BO572" s="3" t="s">
        <v>109</v>
      </c>
      <c r="BP572" s="3" t="s">
        <v>109</v>
      </c>
      <c r="BQ572" s="3" t="s">
        <v>109</v>
      </c>
      <c r="BR572" s="3" t="s">
        <v>109</v>
      </c>
      <c r="BS572" s="3" t="s">
        <v>109</v>
      </c>
      <c r="BT572" s="3" t="s">
        <v>109</v>
      </c>
      <c r="BU572" s="3" t="s">
        <v>109</v>
      </c>
      <c r="BV572" s="3" t="s">
        <v>109</v>
      </c>
      <c r="BW572" s="48">
        <f>((AT572-BY572)/K572)</f>
        <v>4.7770722083333332</v>
      </c>
      <c r="BX572" s="3" t="s">
        <v>109</v>
      </c>
      <c r="BY572" s="48">
        <f>CC572*CB572</f>
        <v>73770.160199999998</v>
      </c>
      <c r="BZ572" s="3">
        <v>7.4999999999999997E-2</v>
      </c>
      <c r="CA572" s="4">
        <f>C572</f>
        <v>2.5517999999999999E-2</v>
      </c>
      <c r="CB572" s="3">
        <f>BZ572+CA572</f>
        <v>0.100518</v>
      </c>
      <c r="CC572" s="47">
        <v>733900</v>
      </c>
      <c r="CD572" s="46">
        <v>0</v>
      </c>
      <c r="CE572" s="46">
        <f>CC572-CD572</f>
        <v>733900</v>
      </c>
      <c r="CF572" s="46" t="s">
        <v>109</v>
      </c>
      <c r="CG572" s="46">
        <f>CE572/K572</f>
        <v>50.965277777777779</v>
      </c>
      <c r="CH572" s="3" t="s">
        <v>109</v>
      </c>
      <c r="CI572" s="3" t="s">
        <v>109</v>
      </c>
      <c r="CJ572" s="3" t="s">
        <v>109</v>
      </c>
      <c r="CK572" s="3" t="s">
        <v>109</v>
      </c>
      <c r="CL572" s="3" t="s">
        <v>109</v>
      </c>
      <c r="CM572" s="3" t="s">
        <v>109</v>
      </c>
      <c r="CN572" s="3" t="s">
        <v>109</v>
      </c>
      <c r="CO572" s="3" t="s">
        <v>109</v>
      </c>
      <c r="CP572" s="3" t="s">
        <v>109</v>
      </c>
      <c r="CQ572" s="5" t="s">
        <v>113</v>
      </c>
      <c r="CR572" s="5" t="s">
        <v>109</v>
      </c>
      <c r="CV572" s="21" t="s">
        <v>113</v>
      </c>
    </row>
    <row r="573" spans="1:100" x14ac:dyDescent="0.25">
      <c r="A573" s="3" t="s">
        <v>2634</v>
      </c>
      <c r="B573" s="3" t="s">
        <v>118</v>
      </c>
      <c r="C573" s="4">
        <v>2.5474E-2</v>
      </c>
      <c r="D573" s="3" t="s">
        <v>109</v>
      </c>
      <c r="E573" s="3" t="s">
        <v>2635</v>
      </c>
      <c r="F573" s="3" t="s">
        <v>2636</v>
      </c>
      <c r="G573" s="3" t="s">
        <v>106</v>
      </c>
      <c r="H573" s="4">
        <v>47905</v>
      </c>
      <c r="I573" s="3" t="s">
        <v>2233</v>
      </c>
      <c r="J573" s="3" t="s">
        <v>2435</v>
      </c>
      <c r="K573" s="4">
        <v>12000</v>
      </c>
      <c r="L573" s="3" t="s">
        <v>109</v>
      </c>
      <c r="M573" s="3" t="s">
        <v>109</v>
      </c>
      <c r="N573" s="3" t="s">
        <v>109</v>
      </c>
      <c r="O573" s="3" t="s">
        <v>109</v>
      </c>
      <c r="P573" s="3" t="s">
        <v>109</v>
      </c>
      <c r="Q573" s="2"/>
      <c r="S573" s="48">
        <v>10</v>
      </c>
      <c r="T573" s="3" t="s">
        <v>109</v>
      </c>
      <c r="U573" s="3" t="s">
        <v>109</v>
      </c>
      <c r="V573" s="3" t="s">
        <v>109</v>
      </c>
      <c r="W573" s="3" t="s">
        <v>109</v>
      </c>
      <c r="X573" s="3" t="s">
        <v>109</v>
      </c>
      <c r="Y573" s="3" t="s">
        <v>109</v>
      </c>
      <c r="Z573" s="3" t="s">
        <v>109</v>
      </c>
      <c r="AA573" s="4">
        <v>1986</v>
      </c>
      <c r="AB573" s="3" t="s">
        <v>109</v>
      </c>
      <c r="AC573" s="5" t="s">
        <v>123</v>
      </c>
      <c r="AD573" s="3" t="s">
        <v>126</v>
      </c>
      <c r="AE573" s="3" t="s">
        <v>109</v>
      </c>
      <c r="AF573" s="4">
        <v>2</v>
      </c>
      <c r="AG573" s="3" t="s">
        <v>109</v>
      </c>
      <c r="AH573" s="3" t="s">
        <v>123</v>
      </c>
      <c r="AI573" s="3" t="s">
        <v>109</v>
      </c>
      <c r="AN573" s="3" t="s">
        <v>109</v>
      </c>
      <c r="AO573" s="42">
        <f>K573*S573</f>
        <v>120000</v>
      </c>
      <c r="AP573" s="3" t="s">
        <v>109</v>
      </c>
      <c r="AQ573" s="3">
        <v>0.11</v>
      </c>
      <c r="AR573" s="3" t="s">
        <v>109</v>
      </c>
      <c r="AS573" s="3" t="s">
        <v>109</v>
      </c>
      <c r="AT573" s="46">
        <f>AO573*(1-AQ573)</f>
        <v>106800</v>
      </c>
      <c r="AU573" s="3" t="s">
        <v>109</v>
      </c>
      <c r="AV573" s="3" t="s">
        <v>109</v>
      </c>
      <c r="AW573" s="3" t="s">
        <v>109</v>
      </c>
      <c r="AX573" s="3" t="s">
        <v>109</v>
      </c>
      <c r="AY573" s="3" t="s">
        <v>109</v>
      </c>
      <c r="AZ573" s="3" t="s">
        <v>109</v>
      </c>
      <c r="BA573" s="48">
        <f>BW573*0.15</f>
        <v>0.73457380999999988</v>
      </c>
      <c r="BB573" s="48">
        <f>BW573*0.35</f>
        <v>1.7140055566666663</v>
      </c>
      <c r="BC573" s="48">
        <f>BW573*0.3</f>
        <v>1.4691476199999998</v>
      </c>
      <c r="BD573" s="48">
        <f>BW573*0.2</f>
        <v>0.97943174666666666</v>
      </c>
      <c r="BE573" s="3" t="s">
        <v>109</v>
      </c>
      <c r="BF573" s="3" t="s">
        <v>109</v>
      </c>
      <c r="BG573" s="3" t="s">
        <v>109</v>
      </c>
      <c r="BH573" s="3" t="s">
        <v>109</v>
      </c>
      <c r="BI573" s="3" t="s">
        <v>109</v>
      </c>
      <c r="BJ573" s="3" t="s">
        <v>109</v>
      </c>
      <c r="BK573" s="3" t="s">
        <v>109</v>
      </c>
      <c r="BM573" s="3" t="s">
        <v>109</v>
      </c>
      <c r="BN573" s="3" t="s">
        <v>109</v>
      </c>
      <c r="BO573" s="3" t="s">
        <v>109</v>
      </c>
      <c r="BP573" s="3" t="s">
        <v>109</v>
      </c>
      <c r="BQ573" s="3" t="s">
        <v>109</v>
      </c>
      <c r="BR573" s="3" t="s">
        <v>109</v>
      </c>
      <c r="BS573" s="3" t="s">
        <v>109</v>
      </c>
      <c r="BT573" s="3" t="s">
        <v>109</v>
      </c>
      <c r="BU573" s="3" t="s">
        <v>109</v>
      </c>
      <c r="BV573" s="3" t="s">
        <v>109</v>
      </c>
      <c r="BW573" s="48">
        <f>((AT573-BY573)/K573)</f>
        <v>4.8971587333333328</v>
      </c>
      <c r="BX573" s="3" t="s">
        <v>109</v>
      </c>
      <c r="BY573" s="48">
        <f>CC573*CB573</f>
        <v>48034.095200000003</v>
      </c>
      <c r="BZ573" s="3">
        <v>8.5000000000000006E-2</v>
      </c>
      <c r="CA573" s="4">
        <f>C573</f>
        <v>2.5474E-2</v>
      </c>
      <c r="CB573" s="3">
        <f>BZ573+CA573</f>
        <v>0.110474</v>
      </c>
      <c r="CC573" s="47">
        <v>434800</v>
      </c>
      <c r="CD573" s="46">
        <v>0</v>
      </c>
      <c r="CE573" s="46">
        <f>CC573-CD573</f>
        <v>434800</v>
      </c>
      <c r="CF573" s="46" t="s">
        <v>109</v>
      </c>
      <c r="CG573" s="46">
        <f>CE573/K573</f>
        <v>36.233333333333334</v>
      </c>
      <c r="CH573" s="3" t="s">
        <v>2637</v>
      </c>
      <c r="CI573" s="3" t="s">
        <v>109</v>
      </c>
      <c r="CJ573" s="3" t="s">
        <v>109</v>
      </c>
      <c r="CK573" s="3" t="s">
        <v>109</v>
      </c>
      <c r="CL573" s="3" t="s">
        <v>109</v>
      </c>
      <c r="CM573" s="3" t="s">
        <v>109</v>
      </c>
      <c r="CN573" s="3" t="s">
        <v>109</v>
      </c>
      <c r="CO573" s="3" t="s">
        <v>109</v>
      </c>
      <c r="CP573" s="3" t="s">
        <v>109</v>
      </c>
      <c r="CQ573" s="5" t="s">
        <v>113</v>
      </c>
      <c r="CR573" s="5" t="s">
        <v>109</v>
      </c>
      <c r="CV573" s="21" t="s">
        <v>113</v>
      </c>
    </row>
    <row r="574" spans="1:100" x14ac:dyDescent="0.25">
      <c r="A574" s="3" t="s">
        <v>2889</v>
      </c>
      <c r="B574" s="3" t="s">
        <v>118</v>
      </c>
      <c r="C574" s="4">
        <v>2.5474E-2</v>
      </c>
      <c r="D574" s="3" t="s">
        <v>109</v>
      </c>
      <c r="E574" s="3" t="s">
        <v>2890</v>
      </c>
      <c r="F574" s="3" t="s">
        <v>2891</v>
      </c>
      <c r="G574" s="3" t="s">
        <v>106</v>
      </c>
      <c r="H574" s="4">
        <v>47905</v>
      </c>
      <c r="I574" s="3" t="s">
        <v>2233</v>
      </c>
      <c r="J574" s="3" t="s">
        <v>2435</v>
      </c>
      <c r="K574" s="4">
        <v>6290</v>
      </c>
      <c r="L574" s="3" t="s">
        <v>109</v>
      </c>
      <c r="M574" s="3" t="s">
        <v>109</v>
      </c>
      <c r="N574" s="3" t="s">
        <v>109</v>
      </c>
      <c r="O574" s="3" t="s">
        <v>109</v>
      </c>
      <c r="P574" s="3" t="s">
        <v>2892</v>
      </c>
      <c r="Q574" s="2"/>
      <c r="S574" s="48">
        <v>11.75</v>
      </c>
      <c r="T574" s="3" t="s">
        <v>109</v>
      </c>
      <c r="U574" s="3" t="s">
        <v>109</v>
      </c>
      <c r="V574" s="3" t="s">
        <v>109</v>
      </c>
      <c r="W574" s="3" t="s">
        <v>109</v>
      </c>
      <c r="X574" s="3" t="s">
        <v>109</v>
      </c>
      <c r="Y574" s="3" t="s">
        <v>109</v>
      </c>
      <c r="Z574" s="3" t="s">
        <v>109</v>
      </c>
      <c r="AA574" s="4">
        <v>1928</v>
      </c>
      <c r="AB574" s="3" t="s">
        <v>109</v>
      </c>
      <c r="AC574" s="5" t="s">
        <v>111</v>
      </c>
      <c r="AD574" s="3" t="s">
        <v>111</v>
      </c>
      <c r="AE574" s="3" t="s">
        <v>109</v>
      </c>
      <c r="AF574" s="4">
        <v>3</v>
      </c>
      <c r="AG574" s="3" t="s">
        <v>109</v>
      </c>
      <c r="AH574" s="3" t="s">
        <v>111</v>
      </c>
      <c r="AI574" s="3" t="s">
        <v>109</v>
      </c>
      <c r="AN574" s="3" t="s">
        <v>109</v>
      </c>
      <c r="AO574" s="42">
        <f>K574*S574</f>
        <v>73907.5</v>
      </c>
      <c r="AP574" s="3" t="s">
        <v>109</v>
      </c>
      <c r="AQ574" s="3">
        <v>0.09</v>
      </c>
      <c r="AR574" s="3" t="s">
        <v>109</v>
      </c>
      <c r="AS574" s="3" t="s">
        <v>109</v>
      </c>
      <c r="AT574" s="46">
        <f>AO574*(1-AQ574)</f>
        <v>67255.824999999997</v>
      </c>
      <c r="AU574" s="3" t="s">
        <v>109</v>
      </c>
      <c r="AV574" s="3" t="s">
        <v>109</v>
      </c>
      <c r="AW574" s="3" t="s">
        <v>109</v>
      </c>
      <c r="AX574" s="3" t="s">
        <v>109</v>
      </c>
      <c r="AY574" s="3" t="s">
        <v>109</v>
      </c>
      <c r="AZ574" s="3" t="s">
        <v>109</v>
      </c>
      <c r="BA574" s="48">
        <f>BW574*0.15</f>
        <v>1.0027235055643877</v>
      </c>
      <c r="BB574" s="48">
        <f>BW574*0.35</f>
        <v>2.339688179650238</v>
      </c>
      <c r="BC574" s="48">
        <f>BW574*0.3</f>
        <v>2.0054470111287754</v>
      </c>
      <c r="BD574" s="48">
        <f>BW574*0.2</f>
        <v>1.3369646740858505</v>
      </c>
      <c r="BE574" s="3" t="s">
        <v>109</v>
      </c>
      <c r="BF574" s="3" t="s">
        <v>109</v>
      </c>
      <c r="BG574" s="3" t="s">
        <v>109</v>
      </c>
      <c r="BH574" s="3" t="s">
        <v>109</v>
      </c>
      <c r="BI574" s="3" t="s">
        <v>109</v>
      </c>
      <c r="BJ574" s="3" t="s">
        <v>109</v>
      </c>
      <c r="BK574" s="3" t="s">
        <v>109</v>
      </c>
      <c r="BM574" s="3" t="s">
        <v>109</v>
      </c>
      <c r="BN574" s="3" t="s">
        <v>109</v>
      </c>
      <c r="BO574" s="3" t="s">
        <v>109</v>
      </c>
      <c r="BP574" s="3" t="s">
        <v>109</v>
      </c>
      <c r="BQ574" s="3" t="s">
        <v>109</v>
      </c>
      <c r="BR574" s="3" t="s">
        <v>109</v>
      </c>
      <c r="BS574" s="3" t="s">
        <v>109</v>
      </c>
      <c r="BT574" s="3" t="s">
        <v>109</v>
      </c>
      <c r="BU574" s="3" t="s">
        <v>109</v>
      </c>
      <c r="BV574" s="3" t="s">
        <v>109</v>
      </c>
      <c r="BW574" s="48">
        <f>((AT574-BY574)/K574)</f>
        <v>6.6848233704292523</v>
      </c>
      <c r="BX574" s="3" t="s">
        <v>109</v>
      </c>
      <c r="BY574" s="48">
        <f>CC574*CB574</f>
        <v>25208.286</v>
      </c>
      <c r="BZ574" s="3">
        <v>0.08</v>
      </c>
      <c r="CA574" s="4">
        <f>C574</f>
        <v>2.5474E-2</v>
      </c>
      <c r="CB574" s="3">
        <f>BZ574+CA574</f>
        <v>0.105474</v>
      </c>
      <c r="CC574" s="47">
        <v>239000</v>
      </c>
      <c r="CD574" s="46">
        <v>0</v>
      </c>
      <c r="CE574" s="46">
        <f>CC574-CD574</f>
        <v>239000</v>
      </c>
      <c r="CF574" s="46" t="s">
        <v>109</v>
      </c>
      <c r="CG574" s="46">
        <f>CE574/K574</f>
        <v>37.996820349761528</v>
      </c>
      <c r="CH574" s="3" t="s">
        <v>2893</v>
      </c>
      <c r="CI574" s="3" t="s">
        <v>109</v>
      </c>
      <c r="CJ574" s="3" t="s">
        <v>109</v>
      </c>
      <c r="CK574" s="3" t="s">
        <v>109</v>
      </c>
      <c r="CL574" s="3" t="s">
        <v>109</v>
      </c>
      <c r="CM574" s="3" t="s">
        <v>109</v>
      </c>
      <c r="CN574" s="3" t="s">
        <v>109</v>
      </c>
      <c r="CO574" s="3" t="s">
        <v>109</v>
      </c>
      <c r="CP574" s="3" t="s">
        <v>109</v>
      </c>
      <c r="CQ574" s="5" t="s">
        <v>113</v>
      </c>
      <c r="CR574" s="5" t="s">
        <v>109</v>
      </c>
      <c r="CV574" s="21" t="s">
        <v>113</v>
      </c>
    </row>
    <row r="575" spans="1:100" x14ac:dyDescent="0.25">
      <c r="A575" s="3" t="s">
        <v>2923</v>
      </c>
      <c r="B575" s="3" t="s">
        <v>118</v>
      </c>
      <c r="C575" s="4">
        <v>2.5474E-2</v>
      </c>
      <c r="D575" s="3" t="s">
        <v>2924</v>
      </c>
      <c r="E575" s="3" t="s">
        <v>2925</v>
      </c>
      <c r="F575" s="3" t="s">
        <v>2926</v>
      </c>
      <c r="G575" s="3" t="s">
        <v>106</v>
      </c>
      <c r="H575" s="4">
        <v>47901</v>
      </c>
      <c r="I575" s="3" t="s">
        <v>2233</v>
      </c>
      <c r="J575" s="3" t="s">
        <v>2435</v>
      </c>
      <c r="K575" s="4">
        <v>10092</v>
      </c>
      <c r="L575" s="3" t="s">
        <v>109</v>
      </c>
      <c r="M575" s="3" t="s">
        <v>109</v>
      </c>
      <c r="N575" s="3" t="s">
        <v>109</v>
      </c>
      <c r="O575" s="3" t="s">
        <v>109</v>
      </c>
      <c r="P575" s="3" t="s">
        <v>109</v>
      </c>
      <c r="Q575" s="2"/>
      <c r="S575" s="48">
        <v>11</v>
      </c>
      <c r="T575" s="3" t="s">
        <v>109</v>
      </c>
      <c r="U575" s="3" t="s">
        <v>109</v>
      </c>
      <c r="V575" s="3" t="s">
        <v>109</v>
      </c>
      <c r="W575" s="3" t="s">
        <v>109</v>
      </c>
      <c r="X575" s="3" t="s">
        <v>109</v>
      </c>
      <c r="Y575" s="3" t="s">
        <v>109</v>
      </c>
      <c r="Z575" s="3" t="s">
        <v>109</v>
      </c>
      <c r="AA575" s="4">
        <v>1895</v>
      </c>
      <c r="AB575" s="3" t="s">
        <v>109</v>
      </c>
      <c r="AC575" s="5" t="s">
        <v>123</v>
      </c>
      <c r="AD575" s="3" t="s">
        <v>123</v>
      </c>
      <c r="AE575" s="3" t="s">
        <v>109</v>
      </c>
      <c r="AF575" s="4">
        <v>2</v>
      </c>
      <c r="AG575" s="3" t="s">
        <v>109</v>
      </c>
      <c r="AH575" s="3" t="s">
        <v>123</v>
      </c>
      <c r="AI575" s="3" t="s">
        <v>109</v>
      </c>
      <c r="AN575" s="3" t="s">
        <v>109</v>
      </c>
      <c r="AO575" s="42">
        <f>K575*S575</f>
        <v>111012</v>
      </c>
      <c r="AP575" s="3" t="s">
        <v>109</v>
      </c>
      <c r="AQ575" s="3">
        <v>0.1</v>
      </c>
      <c r="AR575" s="3" t="s">
        <v>109</v>
      </c>
      <c r="AS575" s="3" t="s">
        <v>109</v>
      </c>
      <c r="AT575" s="46">
        <f>AO575*(1-AQ575)</f>
        <v>99910.8</v>
      </c>
      <c r="AU575" s="3" t="s">
        <v>109</v>
      </c>
      <c r="AV575" s="3" t="s">
        <v>109</v>
      </c>
      <c r="AW575" s="3" t="s">
        <v>109</v>
      </c>
      <c r="AX575" s="3" t="s">
        <v>109</v>
      </c>
      <c r="AY575" s="3" t="s">
        <v>109</v>
      </c>
      <c r="AZ575" s="3" t="s">
        <v>109</v>
      </c>
      <c r="BA575" s="48">
        <f>BW575*0.15</f>
        <v>0.74593419441141506</v>
      </c>
      <c r="BB575" s="48">
        <f>BW575*0.35</f>
        <v>1.7405131202933017</v>
      </c>
      <c r="BC575" s="48">
        <f>BW575*0.3</f>
        <v>1.4918683888228301</v>
      </c>
      <c r="BD575" s="48">
        <f>BW575*0.2</f>
        <v>0.9945789258818869</v>
      </c>
      <c r="BE575" s="3" t="s">
        <v>109</v>
      </c>
      <c r="BF575" s="3" t="s">
        <v>109</v>
      </c>
      <c r="BG575" s="3" t="s">
        <v>109</v>
      </c>
      <c r="BH575" s="3" t="s">
        <v>109</v>
      </c>
      <c r="BI575" s="3" t="s">
        <v>109</v>
      </c>
      <c r="BJ575" s="3" t="s">
        <v>109</v>
      </c>
      <c r="BK575" s="3" t="s">
        <v>109</v>
      </c>
      <c r="BM575" s="3" t="s">
        <v>109</v>
      </c>
      <c r="BN575" s="3" t="s">
        <v>109</v>
      </c>
      <c r="BO575" s="3" t="s">
        <v>109</v>
      </c>
      <c r="BP575" s="3" t="s">
        <v>109</v>
      </c>
      <c r="BQ575" s="3" t="s">
        <v>109</v>
      </c>
      <c r="BR575" s="3" t="s">
        <v>109</v>
      </c>
      <c r="BS575" s="3" t="s">
        <v>109</v>
      </c>
      <c r="BT575" s="3" t="s">
        <v>109</v>
      </c>
      <c r="BU575" s="3" t="s">
        <v>109</v>
      </c>
      <c r="BV575" s="3" t="s">
        <v>109</v>
      </c>
      <c r="BW575" s="48">
        <f>((AT575-BY575)/K575)</f>
        <v>4.9728946294094341</v>
      </c>
      <c r="BX575" s="3" t="s">
        <v>109</v>
      </c>
      <c r="BY575" s="48">
        <f>CC575*CB575</f>
        <v>49724.347399999999</v>
      </c>
      <c r="BZ575" s="3">
        <v>8.5000000000000006E-2</v>
      </c>
      <c r="CA575" s="4">
        <f>C575</f>
        <v>2.5474E-2</v>
      </c>
      <c r="CB575" s="3">
        <f>BZ575+CA575</f>
        <v>0.110474</v>
      </c>
      <c r="CC575" s="47">
        <v>450100</v>
      </c>
      <c r="CD575" s="46">
        <v>0</v>
      </c>
      <c r="CE575" s="46">
        <f>CC575-CD575</f>
        <v>450100</v>
      </c>
      <c r="CF575" s="46" t="s">
        <v>109</v>
      </c>
      <c r="CG575" s="46">
        <f>CE575/K575</f>
        <v>44.599682917162106</v>
      </c>
      <c r="CH575" s="3" t="s">
        <v>2927</v>
      </c>
      <c r="CI575" s="3" t="s">
        <v>109</v>
      </c>
      <c r="CJ575" s="3" t="s">
        <v>109</v>
      </c>
      <c r="CK575" s="3" t="s">
        <v>109</v>
      </c>
      <c r="CL575" s="3" t="s">
        <v>109</v>
      </c>
      <c r="CM575" s="3" t="s">
        <v>109</v>
      </c>
      <c r="CN575" s="3" t="s">
        <v>109</v>
      </c>
      <c r="CO575" s="3" t="s">
        <v>109</v>
      </c>
      <c r="CP575" s="3" t="s">
        <v>109</v>
      </c>
      <c r="CQ575" s="5" t="s">
        <v>126</v>
      </c>
      <c r="CR575" s="5" t="s">
        <v>2928</v>
      </c>
      <c r="CV575" s="21" t="s">
        <v>126</v>
      </c>
    </row>
    <row r="576" spans="1:100" x14ac:dyDescent="0.25">
      <c r="A576" s="3" t="s">
        <v>2810</v>
      </c>
      <c r="B576" s="3" t="s">
        <v>118</v>
      </c>
      <c r="C576" s="4">
        <v>2.5474E-2</v>
      </c>
      <c r="D576" s="3" t="s">
        <v>109</v>
      </c>
      <c r="E576" s="3" t="s">
        <v>2811</v>
      </c>
      <c r="F576" s="3" t="s">
        <v>2815</v>
      </c>
      <c r="G576" s="3" t="s">
        <v>106</v>
      </c>
      <c r="H576" s="4">
        <v>47901</v>
      </c>
      <c r="I576" s="3" t="s">
        <v>2233</v>
      </c>
      <c r="J576" s="3" t="s">
        <v>2435</v>
      </c>
      <c r="K576" s="4">
        <v>14564</v>
      </c>
      <c r="L576" s="3" t="s">
        <v>109</v>
      </c>
      <c r="M576" s="3" t="s">
        <v>109</v>
      </c>
      <c r="N576" s="3" t="s">
        <v>109</v>
      </c>
      <c r="O576" s="3" t="s">
        <v>109</v>
      </c>
      <c r="P576" s="3" t="s">
        <v>109</v>
      </c>
      <c r="Q576" s="2"/>
      <c r="S576" s="48">
        <v>16</v>
      </c>
      <c r="T576" s="3" t="s">
        <v>109</v>
      </c>
      <c r="U576" s="3" t="s">
        <v>109</v>
      </c>
      <c r="V576" s="3" t="s">
        <v>109</v>
      </c>
      <c r="W576" s="3" t="s">
        <v>109</v>
      </c>
      <c r="X576" s="3" t="s">
        <v>109</v>
      </c>
      <c r="Y576" s="3" t="s">
        <v>109</v>
      </c>
      <c r="Z576" s="3" t="s">
        <v>109</v>
      </c>
      <c r="AA576" s="4">
        <v>1980</v>
      </c>
      <c r="AB576" s="3" t="s">
        <v>109</v>
      </c>
      <c r="AC576" s="5" t="s">
        <v>135</v>
      </c>
      <c r="AD576" s="3" t="s">
        <v>135</v>
      </c>
      <c r="AE576" s="3" t="s">
        <v>109</v>
      </c>
      <c r="AF576" s="4">
        <v>4</v>
      </c>
      <c r="AG576" s="3" t="s">
        <v>109</v>
      </c>
      <c r="AH576" s="3" t="s">
        <v>135</v>
      </c>
      <c r="AI576" s="3" t="s">
        <v>109</v>
      </c>
      <c r="AN576" s="3" t="s">
        <v>109</v>
      </c>
      <c r="AO576" s="42">
        <f>K576*S576</f>
        <v>233024</v>
      </c>
      <c r="AP576" s="3" t="s">
        <v>109</v>
      </c>
      <c r="AQ576" s="3">
        <v>0.08</v>
      </c>
      <c r="AR576" s="3" t="s">
        <v>109</v>
      </c>
      <c r="AS576" s="3" t="s">
        <v>109</v>
      </c>
      <c r="AT576" s="46">
        <f>AO576*(1-AQ576)</f>
        <v>214382.08000000002</v>
      </c>
      <c r="AU576" s="3" t="s">
        <v>109</v>
      </c>
      <c r="AV576" s="3" t="s">
        <v>109</v>
      </c>
      <c r="AW576" s="3" t="s">
        <v>109</v>
      </c>
      <c r="AX576" s="3" t="s">
        <v>109</v>
      </c>
      <c r="AY576" s="3" t="s">
        <v>109</v>
      </c>
      <c r="AZ576" s="3" t="s">
        <v>109</v>
      </c>
      <c r="BA576" s="48">
        <f>BW576*0.15</f>
        <v>1.6565450981873111</v>
      </c>
      <c r="BB576" s="48">
        <f>BW576*0.35</f>
        <v>3.8652718957703924</v>
      </c>
      <c r="BC576" s="48">
        <f>BW576*0.3</f>
        <v>3.3130901963746222</v>
      </c>
      <c r="BD576" s="48">
        <f>BW576*0.2</f>
        <v>2.2087267975830818</v>
      </c>
      <c r="BE576" s="3" t="s">
        <v>109</v>
      </c>
      <c r="BF576" s="3" t="s">
        <v>109</v>
      </c>
      <c r="BG576" s="3" t="s">
        <v>109</v>
      </c>
      <c r="BH576" s="3" t="s">
        <v>109</v>
      </c>
      <c r="BI576" s="3" t="s">
        <v>109</v>
      </c>
      <c r="BJ576" s="3" t="s">
        <v>109</v>
      </c>
      <c r="BK576" s="3" t="s">
        <v>109</v>
      </c>
      <c r="BM576" s="3" t="s">
        <v>109</v>
      </c>
      <c r="BN576" s="3" t="s">
        <v>109</v>
      </c>
      <c r="BO576" s="3" t="s">
        <v>109</v>
      </c>
      <c r="BP576" s="3" t="s">
        <v>109</v>
      </c>
      <c r="BQ576" s="3" t="s">
        <v>109</v>
      </c>
      <c r="BR576" s="3" t="s">
        <v>109</v>
      </c>
      <c r="BS576" s="3" t="s">
        <v>109</v>
      </c>
      <c r="BT576" s="3" t="s">
        <v>109</v>
      </c>
      <c r="BU576" s="3" t="s">
        <v>109</v>
      </c>
      <c r="BV576" s="3" t="s">
        <v>109</v>
      </c>
      <c r="BW576" s="48">
        <f>((AT576-BY576)/K576)</f>
        <v>11.043633987915408</v>
      </c>
      <c r="BX576" s="3" t="s">
        <v>109</v>
      </c>
      <c r="BY576" s="48">
        <f>CC576*CB576</f>
        <v>53542.594599999997</v>
      </c>
      <c r="BZ576" s="3">
        <v>7.4999999999999997E-2</v>
      </c>
      <c r="CA576" s="4">
        <f>C576</f>
        <v>2.5474E-2</v>
      </c>
      <c r="CB576" s="3">
        <f>BZ576+CA576</f>
        <v>0.10047399999999999</v>
      </c>
      <c r="CC576" s="47">
        <v>532900</v>
      </c>
      <c r="CD576" s="46">
        <v>0</v>
      </c>
      <c r="CE576" s="46">
        <f>CC576-CD576</f>
        <v>532900</v>
      </c>
      <c r="CF576" s="46" t="s">
        <v>109</v>
      </c>
      <c r="CG576" s="46">
        <f>CE576/K576</f>
        <v>36.590222466355399</v>
      </c>
      <c r="CH576" s="3" t="s">
        <v>2813</v>
      </c>
      <c r="CI576" s="3" t="s">
        <v>109</v>
      </c>
      <c r="CJ576" s="3" t="s">
        <v>109</v>
      </c>
      <c r="CK576" s="3" t="s">
        <v>109</v>
      </c>
      <c r="CL576" s="3" t="s">
        <v>109</v>
      </c>
      <c r="CM576" s="3" t="s">
        <v>109</v>
      </c>
      <c r="CN576" s="3" t="s">
        <v>109</v>
      </c>
      <c r="CO576" s="3" t="s">
        <v>109</v>
      </c>
      <c r="CP576" s="3" t="s">
        <v>109</v>
      </c>
      <c r="CQ576" s="5" t="s">
        <v>126</v>
      </c>
      <c r="CR576" s="5" t="s">
        <v>2814</v>
      </c>
      <c r="CV576" s="21" t="s">
        <v>126</v>
      </c>
    </row>
    <row r="577" spans="1:100" x14ac:dyDescent="0.25">
      <c r="A577" s="3" t="s">
        <v>2615</v>
      </c>
      <c r="B577" s="3" t="s">
        <v>118</v>
      </c>
      <c r="C577" s="4">
        <v>2.5474E-2</v>
      </c>
      <c r="D577" s="3" t="s">
        <v>109</v>
      </c>
      <c r="E577" s="3" t="s">
        <v>2602</v>
      </c>
      <c r="F577" s="3" t="s">
        <v>2616</v>
      </c>
      <c r="G577" s="3" t="s">
        <v>106</v>
      </c>
      <c r="H577" s="4">
        <v>47904</v>
      </c>
      <c r="I577" s="3" t="s">
        <v>2233</v>
      </c>
      <c r="J577" s="3" t="s">
        <v>2435</v>
      </c>
      <c r="K577" s="4">
        <v>13640</v>
      </c>
      <c r="L577" s="3" t="s">
        <v>109</v>
      </c>
      <c r="M577" s="3" t="s">
        <v>109</v>
      </c>
      <c r="N577" s="3" t="s">
        <v>109</v>
      </c>
      <c r="O577" s="3" t="s">
        <v>109</v>
      </c>
      <c r="P577" s="3" t="s">
        <v>109</v>
      </c>
      <c r="Q577" s="2"/>
      <c r="S577" s="48">
        <v>10</v>
      </c>
      <c r="T577" s="3" t="s">
        <v>109</v>
      </c>
      <c r="U577" s="3" t="s">
        <v>109</v>
      </c>
      <c r="V577" s="3" t="s">
        <v>109</v>
      </c>
      <c r="W577" s="3" t="s">
        <v>109</v>
      </c>
      <c r="X577" s="3" t="s">
        <v>109</v>
      </c>
      <c r="Y577" s="3" t="s">
        <v>109</v>
      </c>
      <c r="Z577" s="3" t="s">
        <v>109</v>
      </c>
      <c r="AA577" s="4">
        <v>2000</v>
      </c>
      <c r="AB577" s="3" t="s">
        <v>109</v>
      </c>
      <c r="AC577" s="5" t="s">
        <v>123</v>
      </c>
      <c r="AD577" s="3" t="s">
        <v>123</v>
      </c>
      <c r="AE577" s="3" t="s">
        <v>109</v>
      </c>
      <c r="AF577" s="4">
        <v>3</v>
      </c>
      <c r="AG577" s="3" t="s">
        <v>109</v>
      </c>
      <c r="AH577" s="3" t="s">
        <v>111</v>
      </c>
      <c r="AI577" s="3" t="s">
        <v>109</v>
      </c>
      <c r="AN577" s="3" t="s">
        <v>109</v>
      </c>
      <c r="AO577" s="42">
        <f>K577*S577</f>
        <v>136400</v>
      </c>
      <c r="AP577" s="3" t="s">
        <v>109</v>
      </c>
      <c r="AQ577" s="3">
        <v>0.11</v>
      </c>
      <c r="AR577" s="3" t="s">
        <v>109</v>
      </c>
      <c r="AS577" s="3" t="s">
        <v>109</v>
      </c>
      <c r="AT577" s="46">
        <f>AO577*(1-AQ577)</f>
        <v>121396</v>
      </c>
      <c r="AU577" s="3" t="s">
        <v>109</v>
      </c>
      <c r="AV577" s="3" t="s">
        <v>109</v>
      </c>
      <c r="AW577" s="3" t="s">
        <v>109</v>
      </c>
      <c r="AX577" s="3" t="s">
        <v>109</v>
      </c>
      <c r="AY577" s="3" t="s">
        <v>109</v>
      </c>
      <c r="AZ577" s="3" t="s">
        <v>109</v>
      </c>
      <c r="BA577" s="48">
        <f>BW577*0.15</f>
        <v>0.74626429178885634</v>
      </c>
      <c r="BB577" s="48">
        <f>BW577*0.35</f>
        <v>1.7412833475073313</v>
      </c>
      <c r="BC577" s="48">
        <f>BW577*0.3</f>
        <v>1.4925285835777127</v>
      </c>
      <c r="BD577" s="48">
        <f>BW577*0.2</f>
        <v>0.99501905571847515</v>
      </c>
      <c r="BE577" s="3" t="s">
        <v>109</v>
      </c>
      <c r="BF577" s="3" t="s">
        <v>109</v>
      </c>
      <c r="BG577" s="3" t="s">
        <v>109</v>
      </c>
      <c r="BH577" s="3" t="s">
        <v>109</v>
      </c>
      <c r="BI577" s="3" t="s">
        <v>109</v>
      </c>
      <c r="BJ577" s="3" t="s">
        <v>109</v>
      </c>
      <c r="BK577" s="3" t="s">
        <v>109</v>
      </c>
      <c r="BM577" s="3" t="s">
        <v>109</v>
      </c>
      <c r="BN577" s="3" t="s">
        <v>109</v>
      </c>
      <c r="BO577" s="3" t="s">
        <v>109</v>
      </c>
      <c r="BP577" s="3" t="s">
        <v>109</v>
      </c>
      <c r="BQ577" s="3" t="s">
        <v>109</v>
      </c>
      <c r="BR577" s="3" t="s">
        <v>109</v>
      </c>
      <c r="BS577" s="3" t="s">
        <v>109</v>
      </c>
      <c r="BT577" s="3" t="s">
        <v>109</v>
      </c>
      <c r="BU577" s="3" t="s">
        <v>109</v>
      </c>
      <c r="BV577" s="3" t="s">
        <v>109</v>
      </c>
      <c r="BW577" s="48">
        <f>((AT577-BY577)/K577)</f>
        <v>4.9750952785923754</v>
      </c>
      <c r="BX577" s="3" t="s">
        <v>109</v>
      </c>
      <c r="BY577" s="48">
        <f>CC577*CB577</f>
        <v>53535.700400000002</v>
      </c>
      <c r="BZ577" s="3">
        <v>8.5000000000000006E-2</v>
      </c>
      <c r="CA577" s="4">
        <f>C577</f>
        <v>2.5474E-2</v>
      </c>
      <c r="CB577" s="3">
        <f>BZ577+CA577</f>
        <v>0.110474</v>
      </c>
      <c r="CC577" s="47">
        <v>484600</v>
      </c>
      <c r="CD577" s="46">
        <v>0</v>
      </c>
      <c r="CE577" s="46">
        <f>CC577-CD577</f>
        <v>484600</v>
      </c>
      <c r="CF577" s="46" t="s">
        <v>109</v>
      </c>
      <c r="CG577" s="46">
        <f>CE577/K577</f>
        <v>35.52785923753666</v>
      </c>
      <c r="CH577" s="3" t="s">
        <v>2614</v>
      </c>
      <c r="CI577" s="3" t="s">
        <v>109</v>
      </c>
      <c r="CJ577" s="3" t="s">
        <v>109</v>
      </c>
      <c r="CK577" s="3" t="s">
        <v>109</v>
      </c>
      <c r="CL577" s="3" t="s">
        <v>109</v>
      </c>
      <c r="CM577" s="3" t="s">
        <v>109</v>
      </c>
      <c r="CN577" s="3" t="s">
        <v>109</v>
      </c>
      <c r="CO577" s="3" t="s">
        <v>109</v>
      </c>
      <c r="CP577" s="3" t="s">
        <v>109</v>
      </c>
      <c r="CQ577" s="5" t="s">
        <v>113</v>
      </c>
      <c r="CR577" s="5" t="s">
        <v>109</v>
      </c>
      <c r="CV577" s="21" t="s">
        <v>113</v>
      </c>
    </row>
    <row r="578" spans="1:100" x14ac:dyDescent="0.25">
      <c r="A578" s="3" t="s">
        <v>2677</v>
      </c>
      <c r="B578" s="3" t="s">
        <v>118</v>
      </c>
      <c r="C578" s="4">
        <v>2.5474E-2</v>
      </c>
      <c r="D578" s="3" t="s">
        <v>109</v>
      </c>
      <c r="E578" s="3" t="s">
        <v>2678</v>
      </c>
      <c r="F578" s="3" t="s">
        <v>2679</v>
      </c>
      <c r="G578" s="3" t="s">
        <v>106</v>
      </c>
      <c r="H578" s="4">
        <v>47904</v>
      </c>
      <c r="I578" s="3" t="s">
        <v>2233</v>
      </c>
      <c r="J578" s="3" t="s">
        <v>2435</v>
      </c>
      <c r="K578" s="4">
        <v>25551</v>
      </c>
      <c r="L578" s="3" t="s">
        <v>109</v>
      </c>
      <c r="M578" s="3" t="s">
        <v>109</v>
      </c>
      <c r="N578" s="3" t="s">
        <v>109</v>
      </c>
      <c r="O578" s="3" t="s">
        <v>109</v>
      </c>
      <c r="P578" s="3" t="s">
        <v>109</v>
      </c>
      <c r="Q578" s="2"/>
      <c r="S578" s="48">
        <v>11.75</v>
      </c>
      <c r="T578" s="3" t="s">
        <v>109</v>
      </c>
      <c r="U578" s="3" t="s">
        <v>109</v>
      </c>
      <c r="V578" s="3" t="s">
        <v>109</v>
      </c>
      <c r="W578" s="3" t="s">
        <v>109</v>
      </c>
      <c r="X578" s="3" t="s">
        <v>109</v>
      </c>
      <c r="Y578" s="3" t="s">
        <v>109</v>
      </c>
      <c r="Z578" s="3" t="s">
        <v>109</v>
      </c>
      <c r="AA578" s="4">
        <v>1951</v>
      </c>
      <c r="AB578" s="3" t="s">
        <v>109</v>
      </c>
      <c r="AC578" s="5" t="s">
        <v>111</v>
      </c>
      <c r="AD578" s="3" t="s">
        <v>111</v>
      </c>
      <c r="AE578" s="3" t="s">
        <v>109</v>
      </c>
      <c r="AF578" s="4">
        <v>3</v>
      </c>
      <c r="AG578" s="3" t="s">
        <v>109</v>
      </c>
      <c r="AH578" s="3" t="s">
        <v>111</v>
      </c>
      <c r="AI578" s="3" t="s">
        <v>109</v>
      </c>
      <c r="AN578" s="3" t="s">
        <v>109</v>
      </c>
      <c r="AO578" s="42">
        <f>K578*S578</f>
        <v>300224.25</v>
      </c>
      <c r="AP578" s="3" t="s">
        <v>109</v>
      </c>
      <c r="AQ578" s="3">
        <v>0.09</v>
      </c>
      <c r="AR578" s="3" t="s">
        <v>109</v>
      </c>
      <c r="AS578" s="3" t="s">
        <v>109</v>
      </c>
      <c r="AT578" s="46">
        <f>AO578*(1-AQ578)</f>
        <v>273204.0675</v>
      </c>
      <c r="AU578" s="3" t="s">
        <v>109</v>
      </c>
      <c r="AV578" s="3" t="s">
        <v>109</v>
      </c>
      <c r="AW578" s="3" t="s">
        <v>109</v>
      </c>
      <c r="AX578" s="3" t="s">
        <v>109</v>
      </c>
      <c r="AY578" s="3" t="s">
        <v>109</v>
      </c>
      <c r="AZ578" s="3" t="s">
        <v>109</v>
      </c>
      <c r="BA578" s="48">
        <f>BW578*0.15</f>
        <v>1.0566287794998239</v>
      </c>
      <c r="BB578" s="48">
        <f>BW578*0.35</f>
        <v>2.4654671521662559</v>
      </c>
      <c r="BC578" s="48">
        <f>BW578*0.3</f>
        <v>2.1132575589996478</v>
      </c>
      <c r="BD578" s="48">
        <f>BW578*0.2</f>
        <v>1.4088383726664322</v>
      </c>
      <c r="BE578" s="3" t="s">
        <v>109</v>
      </c>
      <c r="BF578" s="3" t="s">
        <v>109</v>
      </c>
      <c r="BG578" s="3" t="s">
        <v>109</v>
      </c>
      <c r="BH578" s="3" t="s">
        <v>109</v>
      </c>
      <c r="BI578" s="3" t="s">
        <v>109</v>
      </c>
      <c r="BJ578" s="3" t="s">
        <v>109</v>
      </c>
      <c r="BK578" s="3" t="s">
        <v>109</v>
      </c>
      <c r="BM578" s="3" t="s">
        <v>109</v>
      </c>
      <c r="BN578" s="3" t="s">
        <v>109</v>
      </c>
      <c r="BO578" s="3" t="s">
        <v>109</v>
      </c>
      <c r="BP578" s="3" t="s">
        <v>109</v>
      </c>
      <c r="BQ578" s="3" t="s">
        <v>109</v>
      </c>
      <c r="BR578" s="3" t="s">
        <v>109</v>
      </c>
      <c r="BS578" s="3" t="s">
        <v>109</v>
      </c>
      <c r="BT578" s="3" t="s">
        <v>109</v>
      </c>
      <c r="BU578" s="3" t="s">
        <v>109</v>
      </c>
      <c r="BV578" s="3" t="s">
        <v>109</v>
      </c>
      <c r="BW578" s="48">
        <f>((AT578-BY578)/K578)</f>
        <v>7.0441918633321601</v>
      </c>
      <c r="BX578" s="3" t="s">
        <v>109</v>
      </c>
      <c r="BY578" s="48">
        <f>CC578*CB578</f>
        <v>93217.921199999997</v>
      </c>
      <c r="BZ578" s="3">
        <v>0.08</v>
      </c>
      <c r="CA578" s="4">
        <f>C578</f>
        <v>2.5474E-2</v>
      </c>
      <c r="CB578" s="3">
        <f>BZ578+CA578</f>
        <v>0.105474</v>
      </c>
      <c r="CC578" s="47">
        <v>883800</v>
      </c>
      <c r="CD578" s="46">
        <v>0</v>
      </c>
      <c r="CE578" s="46">
        <f>CC578-CD578</f>
        <v>883800</v>
      </c>
      <c r="CF578" s="46" t="s">
        <v>109</v>
      </c>
      <c r="CG578" s="46">
        <f>CE578/K578</f>
        <v>34.589644240929907</v>
      </c>
      <c r="CH578" s="3" t="s">
        <v>2680</v>
      </c>
      <c r="CI578" s="3" t="s">
        <v>109</v>
      </c>
      <c r="CJ578" s="3" t="s">
        <v>109</v>
      </c>
      <c r="CK578" s="3" t="s">
        <v>109</v>
      </c>
      <c r="CL578" s="3" t="s">
        <v>109</v>
      </c>
      <c r="CM578" s="3" t="s">
        <v>109</v>
      </c>
      <c r="CN578" s="3" t="s">
        <v>109</v>
      </c>
      <c r="CO578" s="3" t="s">
        <v>109</v>
      </c>
      <c r="CP578" s="3" t="s">
        <v>109</v>
      </c>
      <c r="CQ578" s="5" t="s">
        <v>113</v>
      </c>
      <c r="CR578" s="5" t="s">
        <v>109</v>
      </c>
      <c r="CV578" s="21" t="s">
        <v>113</v>
      </c>
    </row>
    <row r="579" spans="1:100" x14ac:dyDescent="0.25">
      <c r="A579" s="3" t="s">
        <v>2621</v>
      </c>
      <c r="B579" s="3" t="s">
        <v>118</v>
      </c>
      <c r="C579" s="4">
        <v>2.5474E-2</v>
      </c>
      <c r="D579" s="3" t="s">
        <v>109</v>
      </c>
      <c r="E579" s="3" t="s">
        <v>2622</v>
      </c>
      <c r="F579" s="3" t="s">
        <v>2623</v>
      </c>
      <c r="G579" s="3" t="s">
        <v>106</v>
      </c>
      <c r="H579" s="9">
        <v>47904</v>
      </c>
      <c r="I579" s="3" t="s">
        <v>2233</v>
      </c>
      <c r="J579" s="3" t="s">
        <v>2435</v>
      </c>
      <c r="K579" s="4">
        <v>31874</v>
      </c>
      <c r="L579" s="3" t="s">
        <v>109</v>
      </c>
      <c r="M579" s="3" t="s">
        <v>109</v>
      </c>
      <c r="N579" s="3" t="s">
        <v>109</v>
      </c>
      <c r="O579" s="3" t="s">
        <v>109</v>
      </c>
      <c r="P579" s="3" t="s">
        <v>109</v>
      </c>
      <c r="Q579" s="2"/>
      <c r="S579" s="48">
        <v>11.75</v>
      </c>
      <c r="T579" s="3" t="s">
        <v>109</v>
      </c>
      <c r="U579" s="3" t="s">
        <v>109</v>
      </c>
      <c r="V579" s="3" t="s">
        <v>109</v>
      </c>
      <c r="W579" s="3" t="s">
        <v>109</v>
      </c>
      <c r="X579" s="3" t="s">
        <v>109</v>
      </c>
      <c r="Y579" s="3" t="s">
        <v>109</v>
      </c>
      <c r="Z579" s="3" t="s">
        <v>109</v>
      </c>
      <c r="AA579" s="4">
        <v>1953</v>
      </c>
      <c r="AB579" s="3" t="s">
        <v>109</v>
      </c>
      <c r="AC579" s="5" t="s">
        <v>111</v>
      </c>
      <c r="AD579" s="3" t="s">
        <v>111</v>
      </c>
      <c r="AE579" s="3" t="s">
        <v>109</v>
      </c>
      <c r="AF579" s="4">
        <v>2</v>
      </c>
      <c r="AG579" s="3" t="s">
        <v>109</v>
      </c>
      <c r="AH579" s="3" t="s">
        <v>123</v>
      </c>
      <c r="AI579" s="3" t="s">
        <v>109</v>
      </c>
      <c r="AN579" s="3" t="s">
        <v>109</v>
      </c>
      <c r="AO579" s="42">
        <f>K579*S579</f>
        <v>374519.5</v>
      </c>
      <c r="AP579" s="3" t="s">
        <v>109</v>
      </c>
      <c r="AQ579" s="3">
        <v>0.09</v>
      </c>
      <c r="AR579" s="3" t="s">
        <v>109</v>
      </c>
      <c r="AS579" s="3" t="s">
        <v>109</v>
      </c>
      <c r="AT579" s="46">
        <f>AO579*(1-AQ579)</f>
        <v>340812.745</v>
      </c>
      <c r="AU579" s="3" t="s">
        <v>109</v>
      </c>
      <c r="AV579" s="3" t="s">
        <v>109</v>
      </c>
      <c r="AW579" s="3" t="s">
        <v>109</v>
      </c>
      <c r="AX579" s="3" t="s">
        <v>109</v>
      </c>
      <c r="AY579" s="3" t="s">
        <v>109</v>
      </c>
      <c r="AZ579" s="3" t="s">
        <v>109</v>
      </c>
      <c r="BA579" s="48">
        <f>BW579*0.15</f>
        <v>1.1831248202296543</v>
      </c>
      <c r="BB579" s="48">
        <f>BW579*0.35</f>
        <v>2.7606245805358598</v>
      </c>
      <c r="BC579" s="48">
        <f>BW579*0.3</f>
        <v>2.3662496404593085</v>
      </c>
      <c r="BD579" s="48">
        <f>BW579*0.2</f>
        <v>1.5774997603062058</v>
      </c>
      <c r="BE579" s="3" t="s">
        <v>109</v>
      </c>
      <c r="BF579" s="3" t="s">
        <v>109</v>
      </c>
      <c r="BG579" s="3" t="s">
        <v>109</v>
      </c>
      <c r="BH579" s="3" t="s">
        <v>109</v>
      </c>
      <c r="BI579" s="3" t="s">
        <v>109</v>
      </c>
      <c r="BJ579" s="3" t="s">
        <v>109</v>
      </c>
      <c r="BK579" s="3" t="s">
        <v>109</v>
      </c>
      <c r="BM579" s="3" t="s">
        <v>109</v>
      </c>
      <c r="BN579" s="3" t="s">
        <v>109</v>
      </c>
      <c r="BO579" s="3" t="s">
        <v>109</v>
      </c>
      <c r="BP579" s="3" t="s">
        <v>109</v>
      </c>
      <c r="BQ579" s="3" t="s">
        <v>109</v>
      </c>
      <c r="BR579" s="3" t="s">
        <v>109</v>
      </c>
      <c r="BS579" s="3" t="s">
        <v>109</v>
      </c>
      <c r="BT579" s="3" t="s">
        <v>109</v>
      </c>
      <c r="BU579" s="3" t="s">
        <v>109</v>
      </c>
      <c r="BV579" s="3" t="s">
        <v>109</v>
      </c>
      <c r="BW579" s="48">
        <f>((AT579-BY579)/K579)</f>
        <v>7.8874988015310281</v>
      </c>
      <c r="BX579" s="3" t="s">
        <v>109</v>
      </c>
      <c r="BY579" s="48">
        <f>CC579*CB579</f>
        <v>89406.608200000002</v>
      </c>
      <c r="BZ579" s="3">
        <v>8.5000000000000006E-2</v>
      </c>
      <c r="CA579" s="4">
        <f>C579</f>
        <v>2.5474E-2</v>
      </c>
      <c r="CB579" s="3">
        <f>BZ579+CA579</f>
        <v>0.110474</v>
      </c>
      <c r="CC579" s="47">
        <v>809300</v>
      </c>
      <c r="CD579" s="46">
        <v>0</v>
      </c>
      <c r="CE579" s="46">
        <f>CC579-CD579</f>
        <v>809300</v>
      </c>
      <c r="CF579" s="46" t="s">
        <v>109</v>
      </c>
      <c r="CG579" s="46">
        <f>CE579/K579</f>
        <v>25.390600489427118</v>
      </c>
      <c r="CH579" s="3" t="s">
        <v>109</v>
      </c>
      <c r="CI579" s="3" t="s">
        <v>109</v>
      </c>
      <c r="CJ579" s="3" t="s">
        <v>109</v>
      </c>
      <c r="CK579" s="3" t="s">
        <v>109</v>
      </c>
      <c r="CL579" s="3" t="s">
        <v>109</v>
      </c>
      <c r="CM579" s="3" t="s">
        <v>109</v>
      </c>
      <c r="CN579" s="3" t="s">
        <v>109</v>
      </c>
      <c r="CO579" s="3" t="s">
        <v>109</v>
      </c>
      <c r="CP579" s="3" t="s">
        <v>109</v>
      </c>
      <c r="CQ579" s="5" t="s">
        <v>113</v>
      </c>
      <c r="CR579" s="5" t="s">
        <v>109</v>
      </c>
      <c r="CV579" s="21" t="s">
        <v>113</v>
      </c>
    </row>
    <row r="580" spans="1:100" x14ac:dyDescent="0.25">
      <c r="A580" s="3" t="s">
        <v>2601</v>
      </c>
      <c r="B580" s="3" t="s">
        <v>118</v>
      </c>
      <c r="C580" s="4">
        <v>2.5474E-2</v>
      </c>
      <c r="D580" s="3" t="s">
        <v>109</v>
      </c>
      <c r="E580" s="3" t="s">
        <v>2602</v>
      </c>
      <c r="F580" s="3" t="s">
        <v>2603</v>
      </c>
      <c r="G580" s="3" t="s">
        <v>106</v>
      </c>
      <c r="H580" s="4">
        <v>47904</v>
      </c>
      <c r="I580" s="3" t="s">
        <v>2233</v>
      </c>
      <c r="J580" s="3" t="s">
        <v>2435</v>
      </c>
      <c r="K580" s="4">
        <v>12000</v>
      </c>
      <c r="L580" s="3" t="s">
        <v>109</v>
      </c>
      <c r="M580" s="3" t="s">
        <v>109</v>
      </c>
      <c r="N580" s="3" t="s">
        <v>109</v>
      </c>
      <c r="O580" s="3" t="s">
        <v>109</v>
      </c>
      <c r="P580" s="3" t="s">
        <v>109</v>
      </c>
      <c r="Q580" s="2"/>
      <c r="S580" s="48">
        <v>10</v>
      </c>
      <c r="T580" s="3" t="s">
        <v>109</v>
      </c>
      <c r="U580" s="3" t="s">
        <v>109</v>
      </c>
      <c r="V580" s="3" t="s">
        <v>109</v>
      </c>
      <c r="W580" s="3" t="s">
        <v>109</v>
      </c>
      <c r="X580" s="3" t="s">
        <v>109</v>
      </c>
      <c r="Y580" s="3" t="s">
        <v>109</v>
      </c>
      <c r="Z580" s="3" t="s">
        <v>109</v>
      </c>
      <c r="AA580" s="4">
        <v>1997</v>
      </c>
      <c r="AB580" s="3" t="s">
        <v>109</v>
      </c>
      <c r="AC580" s="5" t="s">
        <v>123</v>
      </c>
      <c r="AD580" s="3" t="s">
        <v>123</v>
      </c>
      <c r="AE580" s="3" t="s">
        <v>109</v>
      </c>
      <c r="AF580" s="4">
        <v>3</v>
      </c>
      <c r="AG580" s="3" t="s">
        <v>109</v>
      </c>
      <c r="AH580" s="3" t="s">
        <v>111</v>
      </c>
      <c r="AI580" s="3" t="s">
        <v>109</v>
      </c>
      <c r="AN580" s="3" t="s">
        <v>109</v>
      </c>
      <c r="AO580" s="42">
        <f>K580*S580</f>
        <v>120000</v>
      </c>
      <c r="AP580" s="3" t="s">
        <v>109</v>
      </c>
      <c r="AQ580" s="3">
        <v>0.11</v>
      </c>
      <c r="AR580" s="3" t="s">
        <v>109</v>
      </c>
      <c r="AS580" s="3" t="s">
        <v>109</v>
      </c>
      <c r="AT580" s="46">
        <f>AO580*(1-AQ580)</f>
        <v>106800</v>
      </c>
      <c r="AU580" s="3" t="s">
        <v>109</v>
      </c>
      <c r="AV580" s="3" t="s">
        <v>109</v>
      </c>
      <c r="AW580" s="3" t="s">
        <v>109</v>
      </c>
      <c r="AX580" s="3" t="s">
        <v>109</v>
      </c>
      <c r="AY580" s="3" t="s">
        <v>109</v>
      </c>
      <c r="AZ580" s="3" t="s">
        <v>109</v>
      </c>
      <c r="BA580" s="48">
        <f>BW580*0.15</f>
        <v>0.74631167249999997</v>
      </c>
      <c r="BB580" s="48">
        <f>BW580*0.35</f>
        <v>1.7413939025</v>
      </c>
      <c r="BC580" s="48">
        <f>BW580*0.3</f>
        <v>1.4926233449999999</v>
      </c>
      <c r="BD580" s="48">
        <f>BW580*0.2</f>
        <v>0.99508223000000007</v>
      </c>
      <c r="BE580" s="3" t="s">
        <v>109</v>
      </c>
      <c r="BF580" s="3" t="s">
        <v>109</v>
      </c>
      <c r="BG580" s="3" t="s">
        <v>109</v>
      </c>
      <c r="BH580" s="3" t="s">
        <v>109</v>
      </c>
      <c r="BI580" s="3" t="s">
        <v>109</v>
      </c>
      <c r="BJ580" s="3" t="s">
        <v>109</v>
      </c>
      <c r="BK580" s="3" t="s">
        <v>109</v>
      </c>
      <c r="BM580" s="3" t="s">
        <v>109</v>
      </c>
      <c r="BN580" s="3" t="s">
        <v>109</v>
      </c>
      <c r="BO580" s="3" t="s">
        <v>109</v>
      </c>
      <c r="BP580" s="3" t="s">
        <v>109</v>
      </c>
      <c r="BQ580" s="3" t="s">
        <v>109</v>
      </c>
      <c r="BR580" s="3" t="s">
        <v>109</v>
      </c>
      <c r="BS580" s="3" t="s">
        <v>109</v>
      </c>
      <c r="BT580" s="3" t="s">
        <v>109</v>
      </c>
      <c r="BU580" s="3" t="s">
        <v>109</v>
      </c>
      <c r="BV580" s="3" t="s">
        <v>109</v>
      </c>
      <c r="BW580" s="48">
        <f>((AT580-BY580)/K580)</f>
        <v>4.9754111500000002</v>
      </c>
      <c r="BX580" s="3" t="s">
        <v>109</v>
      </c>
      <c r="BY580" s="48">
        <f>CC580*CB580</f>
        <v>47095.066200000001</v>
      </c>
      <c r="BZ580" s="3">
        <v>8.5000000000000006E-2</v>
      </c>
      <c r="CA580" s="4">
        <f>C580</f>
        <v>2.5474E-2</v>
      </c>
      <c r="CB580" s="3">
        <f>BZ580+CA580</f>
        <v>0.110474</v>
      </c>
      <c r="CC580" s="47">
        <v>426300</v>
      </c>
      <c r="CD580" s="46">
        <v>0</v>
      </c>
      <c r="CE580" s="46">
        <f>CC580-CD580</f>
        <v>426300</v>
      </c>
      <c r="CF580" s="46" t="s">
        <v>109</v>
      </c>
      <c r="CG580" s="46">
        <f>CE580/K580</f>
        <v>35.524999999999999</v>
      </c>
      <c r="CH580" s="3" t="s">
        <v>2604</v>
      </c>
      <c r="CI580" s="3" t="s">
        <v>109</v>
      </c>
      <c r="CJ580" s="3" t="s">
        <v>109</v>
      </c>
      <c r="CK580" s="3" t="s">
        <v>109</v>
      </c>
      <c r="CL580" s="3" t="s">
        <v>109</v>
      </c>
      <c r="CM580" s="3" t="s">
        <v>109</v>
      </c>
      <c r="CN580" s="3" t="s">
        <v>109</v>
      </c>
      <c r="CO580" s="3" t="s">
        <v>109</v>
      </c>
      <c r="CP580" s="3" t="s">
        <v>109</v>
      </c>
      <c r="CQ580" s="5" t="s">
        <v>113</v>
      </c>
      <c r="CR580" s="5" t="s">
        <v>109</v>
      </c>
      <c r="CV580" s="21" t="s">
        <v>113</v>
      </c>
    </row>
    <row r="581" spans="1:100" x14ac:dyDescent="0.25">
      <c r="A581" s="3" t="s">
        <v>2624</v>
      </c>
      <c r="B581" s="3" t="s">
        <v>118</v>
      </c>
      <c r="C581" s="4">
        <v>2.5474E-2</v>
      </c>
      <c r="D581" s="3" t="s">
        <v>109</v>
      </c>
      <c r="E581" s="3" t="s">
        <v>1454</v>
      </c>
      <c r="F581" s="3" t="s">
        <v>2625</v>
      </c>
      <c r="G581" s="3" t="s">
        <v>106</v>
      </c>
      <c r="H581" s="4">
        <v>47905</v>
      </c>
      <c r="I581" s="3" t="s">
        <v>2233</v>
      </c>
      <c r="J581" s="3" t="s">
        <v>2435</v>
      </c>
      <c r="K581" s="4">
        <v>14480</v>
      </c>
      <c r="L581" s="3" t="s">
        <v>109</v>
      </c>
      <c r="M581" s="3" t="s">
        <v>109</v>
      </c>
      <c r="N581" s="3" t="s">
        <v>109</v>
      </c>
      <c r="O581" s="3" t="s">
        <v>109</v>
      </c>
      <c r="P581" s="3" t="s">
        <v>109</v>
      </c>
      <c r="Q581" s="2"/>
      <c r="S581" s="48">
        <v>10</v>
      </c>
      <c r="T581" s="3" t="s">
        <v>109</v>
      </c>
      <c r="U581" s="3" t="s">
        <v>109</v>
      </c>
      <c r="V581" s="3" t="s">
        <v>109</v>
      </c>
      <c r="W581" s="3" t="s">
        <v>109</v>
      </c>
      <c r="X581" s="3" t="s">
        <v>109</v>
      </c>
      <c r="Y581" s="3" t="s">
        <v>109</v>
      </c>
      <c r="Z581" s="3" t="s">
        <v>109</v>
      </c>
      <c r="AA581" s="4">
        <v>1974</v>
      </c>
      <c r="AB581" s="3" t="s">
        <v>109</v>
      </c>
      <c r="AC581" s="5" t="s">
        <v>123</v>
      </c>
      <c r="AD581" s="3" t="s">
        <v>123</v>
      </c>
      <c r="AE581" s="3" t="s">
        <v>109</v>
      </c>
      <c r="AF581" s="4">
        <v>2</v>
      </c>
      <c r="AG581" s="3" t="s">
        <v>109</v>
      </c>
      <c r="AH581" s="3" t="s">
        <v>111</v>
      </c>
      <c r="AI581" s="3" t="s">
        <v>109</v>
      </c>
      <c r="AN581" s="3" t="s">
        <v>109</v>
      </c>
      <c r="AO581" s="42">
        <f>K581*S581</f>
        <v>144800</v>
      </c>
      <c r="AP581" s="3" t="s">
        <v>109</v>
      </c>
      <c r="AQ581" s="3">
        <v>0.11</v>
      </c>
      <c r="AR581" s="3" t="s">
        <v>109</v>
      </c>
      <c r="AS581" s="3" t="s">
        <v>109</v>
      </c>
      <c r="AT581" s="46">
        <f>AO581*(1-AQ581)</f>
        <v>128872</v>
      </c>
      <c r="AU581" s="3" t="s">
        <v>109</v>
      </c>
      <c r="AV581" s="3" t="s">
        <v>109</v>
      </c>
      <c r="AW581" s="3" t="s">
        <v>109</v>
      </c>
      <c r="AX581" s="3" t="s">
        <v>109</v>
      </c>
      <c r="AY581" s="3" t="s">
        <v>109</v>
      </c>
      <c r="AZ581" s="3" t="s">
        <v>109</v>
      </c>
      <c r="BA581" s="48">
        <f>BW581*0.15</f>
        <v>0.74722949171270714</v>
      </c>
      <c r="BB581" s="48">
        <f>BW581*0.35</f>
        <v>1.7435354806629833</v>
      </c>
      <c r="BC581" s="48">
        <f>BW581*0.3</f>
        <v>1.4944589834254143</v>
      </c>
      <c r="BD581" s="48">
        <f>BW581*0.2</f>
        <v>0.99630598895027633</v>
      </c>
      <c r="BE581" s="3" t="s">
        <v>109</v>
      </c>
      <c r="BF581" s="3" t="s">
        <v>109</v>
      </c>
      <c r="BG581" s="3" t="s">
        <v>109</v>
      </c>
      <c r="BH581" s="3" t="s">
        <v>109</v>
      </c>
      <c r="BI581" s="3" t="s">
        <v>109</v>
      </c>
      <c r="BJ581" s="3" t="s">
        <v>109</v>
      </c>
      <c r="BK581" s="3" t="s">
        <v>109</v>
      </c>
      <c r="BM581" s="3" t="s">
        <v>109</v>
      </c>
      <c r="BN581" s="3" t="s">
        <v>109</v>
      </c>
      <c r="BO581" s="3" t="s">
        <v>109</v>
      </c>
      <c r="BP581" s="3" t="s">
        <v>109</v>
      </c>
      <c r="BQ581" s="3" t="s">
        <v>109</v>
      </c>
      <c r="BR581" s="3" t="s">
        <v>109</v>
      </c>
      <c r="BS581" s="3" t="s">
        <v>109</v>
      </c>
      <c r="BT581" s="3" t="s">
        <v>109</v>
      </c>
      <c r="BU581" s="3" t="s">
        <v>109</v>
      </c>
      <c r="BV581" s="3" t="s">
        <v>109</v>
      </c>
      <c r="BW581" s="48">
        <f>((AT581-BY581)/K581)</f>
        <v>4.9815299447513812</v>
      </c>
      <c r="BX581" s="3" t="s">
        <v>109</v>
      </c>
      <c r="BY581" s="48">
        <f>CC581*CB581</f>
        <v>56739.446400000001</v>
      </c>
      <c r="BZ581" s="3">
        <v>8.5000000000000006E-2</v>
      </c>
      <c r="CA581" s="4">
        <f>C581</f>
        <v>2.5474E-2</v>
      </c>
      <c r="CB581" s="3">
        <f>BZ581+CA581</f>
        <v>0.110474</v>
      </c>
      <c r="CC581" s="47">
        <v>513600</v>
      </c>
      <c r="CD581" s="46">
        <v>0</v>
      </c>
      <c r="CE581" s="46">
        <f>CC581-CD581</f>
        <v>513600</v>
      </c>
      <c r="CF581" s="46" t="s">
        <v>109</v>
      </c>
      <c r="CG581" s="46">
        <f>CE581/K581</f>
        <v>35.469613259668506</v>
      </c>
      <c r="CH581" s="3" t="s">
        <v>2626</v>
      </c>
      <c r="CI581" s="3" t="s">
        <v>109</v>
      </c>
      <c r="CJ581" s="3" t="s">
        <v>109</v>
      </c>
      <c r="CK581" s="3" t="s">
        <v>109</v>
      </c>
      <c r="CL581" s="3" t="s">
        <v>109</v>
      </c>
      <c r="CM581" s="3" t="s">
        <v>109</v>
      </c>
      <c r="CN581" s="3" t="s">
        <v>109</v>
      </c>
      <c r="CO581" s="3" t="s">
        <v>109</v>
      </c>
      <c r="CP581" s="3" t="s">
        <v>109</v>
      </c>
      <c r="CQ581" s="5" t="s">
        <v>113</v>
      </c>
      <c r="CR581" s="5" t="s">
        <v>109</v>
      </c>
      <c r="CV581" s="21" t="s">
        <v>113</v>
      </c>
    </row>
    <row r="582" spans="1:100" x14ac:dyDescent="0.25">
      <c r="A582" s="3" t="s">
        <v>2612</v>
      </c>
      <c r="B582" s="3" t="s">
        <v>118</v>
      </c>
      <c r="C582" s="4">
        <v>2.5474E-2</v>
      </c>
      <c r="D582" s="3" t="s">
        <v>109</v>
      </c>
      <c r="E582" s="3" t="s">
        <v>2602</v>
      </c>
      <c r="F582" s="3" t="s">
        <v>2613</v>
      </c>
      <c r="G582" s="3" t="s">
        <v>106</v>
      </c>
      <c r="H582" s="4">
        <v>47904</v>
      </c>
      <c r="I582" s="3" t="s">
        <v>2233</v>
      </c>
      <c r="J582" s="3" t="s">
        <v>2435</v>
      </c>
      <c r="K582" s="4">
        <v>12000</v>
      </c>
      <c r="L582" s="3" t="s">
        <v>109</v>
      </c>
      <c r="M582" s="3" t="s">
        <v>109</v>
      </c>
      <c r="N582" s="3" t="s">
        <v>109</v>
      </c>
      <c r="O582" s="3" t="s">
        <v>109</v>
      </c>
      <c r="P582" s="3" t="s">
        <v>109</v>
      </c>
      <c r="Q582" s="2"/>
      <c r="S582" s="48">
        <v>9.5</v>
      </c>
      <c r="T582" s="3" t="s">
        <v>109</v>
      </c>
      <c r="U582" s="3" t="s">
        <v>109</v>
      </c>
      <c r="V582" s="3" t="s">
        <v>109</v>
      </c>
      <c r="W582" s="3" t="s">
        <v>109</v>
      </c>
      <c r="X582" s="3" t="s">
        <v>109</v>
      </c>
      <c r="Y582" s="3" t="s">
        <v>109</v>
      </c>
      <c r="Z582" s="3" t="s">
        <v>109</v>
      </c>
      <c r="AA582" s="4">
        <v>1996</v>
      </c>
      <c r="AB582" s="3" t="s">
        <v>109</v>
      </c>
      <c r="AC582" s="5" t="s">
        <v>123</v>
      </c>
      <c r="AD582" s="3" t="s">
        <v>123</v>
      </c>
      <c r="AE582" s="3" t="s">
        <v>109</v>
      </c>
      <c r="AF582" s="4">
        <v>2</v>
      </c>
      <c r="AG582" s="3" t="s">
        <v>109</v>
      </c>
      <c r="AH582" s="3" t="s">
        <v>111</v>
      </c>
      <c r="AI582" s="3" t="s">
        <v>109</v>
      </c>
      <c r="AN582" s="3" t="s">
        <v>109</v>
      </c>
      <c r="AO582" s="42">
        <f>K582*S582</f>
        <v>114000</v>
      </c>
      <c r="AP582" s="3" t="s">
        <v>109</v>
      </c>
      <c r="AQ582" s="3">
        <v>0.125</v>
      </c>
      <c r="AR582" s="3" t="s">
        <v>109</v>
      </c>
      <c r="AS582" s="3" t="s">
        <v>109</v>
      </c>
      <c r="AT582" s="46">
        <f>AO582*(1-AQ582)</f>
        <v>99750</v>
      </c>
      <c r="AU582" s="3" t="s">
        <v>109</v>
      </c>
      <c r="AV582" s="3" t="s">
        <v>109</v>
      </c>
      <c r="AW582" s="3" t="s">
        <v>109</v>
      </c>
      <c r="AX582" s="3" t="s">
        <v>109</v>
      </c>
      <c r="AY582" s="3" t="s">
        <v>109</v>
      </c>
      <c r="AZ582" s="3" t="s">
        <v>109</v>
      </c>
      <c r="BA582" s="48">
        <f>BW582*0.15</f>
        <v>0.67033881249999994</v>
      </c>
      <c r="BB582" s="48">
        <f>BW582*0.35</f>
        <v>1.564123895833333</v>
      </c>
      <c r="BC582" s="48">
        <f>BW582*0.3</f>
        <v>1.3406776249999999</v>
      </c>
      <c r="BD582" s="48">
        <f>BW582*0.2</f>
        <v>0.89378508333333329</v>
      </c>
      <c r="BE582" s="3" t="s">
        <v>109</v>
      </c>
      <c r="BF582" s="3" t="s">
        <v>109</v>
      </c>
      <c r="BG582" s="3" t="s">
        <v>109</v>
      </c>
      <c r="BH582" s="3" t="s">
        <v>109</v>
      </c>
      <c r="BI582" s="3" t="s">
        <v>109</v>
      </c>
      <c r="BJ582" s="3" t="s">
        <v>109</v>
      </c>
      <c r="BK582" s="3" t="s">
        <v>109</v>
      </c>
      <c r="BM582" s="3" t="s">
        <v>109</v>
      </c>
      <c r="BN582" s="3" t="s">
        <v>109</v>
      </c>
      <c r="BO582" s="3" t="s">
        <v>109</v>
      </c>
      <c r="BP582" s="3" t="s">
        <v>109</v>
      </c>
      <c r="BQ582" s="3" t="s">
        <v>109</v>
      </c>
      <c r="BR582" s="3" t="s">
        <v>109</v>
      </c>
      <c r="BS582" s="3" t="s">
        <v>109</v>
      </c>
      <c r="BT582" s="3" t="s">
        <v>109</v>
      </c>
      <c r="BU582" s="3" t="s">
        <v>109</v>
      </c>
      <c r="BV582" s="3" t="s">
        <v>109</v>
      </c>
      <c r="BW582" s="48">
        <f>((AT582-BY582)/K582)</f>
        <v>4.4689254166666661</v>
      </c>
      <c r="BX582" s="3" t="s">
        <v>109</v>
      </c>
      <c r="BY582" s="48">
        <f>CC582*CB582</f>
        <v>46122.895000000004</v>
      </c>
      <c r="BZ582" s="3">
        <v>8.5000000000000006E-2</v>
      </c>
      <c r="CA582" s="4">
        <f>C582</f>
        <v>2.5474E-2</v>
      </c>
      <c r="CB582" s="3">
        <f>BZ582+CA582</f>
        <v>0.110474</v>
      </c>
      <c r="CC582" s="47">
        <v>417500</v>
      </c>
      <c r="CD582" s="46">
        <v>0</v>
      </c>
      <c r="CE582" s="46">
        <f>CC582-CD582</f>
        <v>417500</v>
      </c>
      <c r="CF582" s="46" t="s">
        <v>109</v>
      </c>
      <c r="CG582" s="46">
        <f>CE582/K582</f>
        <v>34.791666666666664</v>
      </c>
      <c r="CH582" s="3" t="s">
        <v>2614</v>
      </c>
      <c r="CI582" s="3" t="s">
        <v>109</v>
      </c>
      <c r="CJ582" s="3" t="s">
        <v>109</v>
      </c>
      <c r="CK582" s="3" t="s">
        <v>109</v>
      </c>
      <c r="CL582" s="3" t="s">
        <v>109</v>
      </c>
      <c r="CM582" s="3" t="s">
        <v>109</v>
      </c>
      <c r="CN582" s="3" t="s">
        <v>109</v>
      </c>
      <c r="CO582" s="3" t="s">
        <v>109</v>
      </c>
      <c r="CP582" s="3" t="s">
        <v>109</v>
      </c>
      <c r="CQ582" s="5" t="s">
        <v>113</v>
      </c>
      <c r="CR582" s="5" t="s">
        <v>109</v>
      </c>
      <c r="CV582" s="21" t="s">
        <v>113</v>
      </c>
    </row>
    <row r="583" spans="1:100" x14ac:dyDescent="0.25">
      <c r="A583" s="3" t="s">
        <v>2735</v>
      </c>
      <c r="B583" s="3" t="s">
        <v>118</v>
      </c>
      <c r="C583" s="4">
        <v>2.5474E-2</v>
      </c>
      <c r="D583" s="3" t="s">
        <v>109</v>
      </c>
      <c r="E583" s="3" t="s">
        <v>2736</v>
      </c>
      <c r="F583" s="3" t="s">
        <v>2737</v>
      </c>
      <c r="G583" s="3" t="s">
        <v>106</v>
      </c>
      <c r="H583" s="4">
        <v>47904</v>
      </c>
      <c r="I583" s="3" t="s">
        <v>2233</v>
      </c>
      <c r="J583" s="3" t="s">
        <v>2435</v>
      </c>
      <c r="K583" s="4">
        <v>72630</v>
      </c>
      <c r="L583" s="3" t="s">
        <v>109</v>
      </c>
      <c r="M583" s="3" t="s">
        <v>109</v>
      </c>
      <c r="N583" s="3" t="s">
        <v>109</v>
      </c>
      <c r="O583" s="3" t="s">
        <v>109</v>
      </c>
      <c r="P583" s="3" t="s">
        <v>109</v>
      </c>
      <c r="Q583" s="2"/>
      <c r="S583" s="48">
        <v>9</v>
      </c>
      <c r="T583" s="3" t="s">
        <v>109</v>
      </c>
      <c r="U583" s="3" t="s">
        <v>109</v>
      </c>
      <c r="V583" s="3" t="s">
        <v>109</v>
      </c>
      <c r="W583" s="3" t="s">
        <v>109</v>
      </c>
      <c r="X583" s="3" t="s">
        <v>109</v>
      </c>
      <c r="Y583" s="3" t="s">
        <v>109</v>
      </c>
      <c r="Z583" s="3" t="s">
        <v>109</v>
      </c>
      <c r="AA583" s="8"/>
      <c r="AB583" s="3" t="s">
        <v>109</v>
      </c>
      <c r="AC583" s="5" t="s">
        <v>123</v>
      </c>
      <c r="AD583" s="3" t="s">
        <v>123</v>
      </c>
      <c r="AE583" s="3" t="s">
        <v>109</v>
      </c>
      <c r="AF583" s="4">
        <v>1</v>
      </c>
      <c r="AG583" s="3" t="s">
        <v>109</v>
      </c>
      <c r="AH583" s="3" t="s">
        <v>123</v>
      </c>
      <c r="AI583" s="3" t="s">
        <v>109</v>
      </c>
      <c r="AN583" s="3" t="s">
        <v>109</v>
      </c>
      <c r="AO583" s="42">
        <f>K583*S583</f>
        <v>653670</v>
      </c>
      <c r="AP583" s="3" t="s">
        <v>109</v>
      </c>
      <c r="AQ583" s="3">
        <v>0.13500000000000001</v>
      </c>
      <c r="AR583" s="3" t="s">
        <v>109</v>
      </c>
      <c r="AS583" s="3" t="s">
        <v>109</v>
      </c>
      <c r="AT583" s="46">
        <f>AO583*(1-AQ583)</f>
        <v>565424.55000000005</v>
      </c>
      <c r="AU583" s="3" t="s">
        <v>109</v>
      </c>
      <c r="AV583" s="3" t="s">
        <v>109</v>
      </c>
      <c r="AW583" s="3" t="s">
        <v>109</v>
      </c>
      <c r="AX583" s="3" t="s">
        <v>109</v>
      </c>
      <c r="AY583" s="3" t="s">
        <v>109</v>
      </c>
      <c r="AZ583" s="3" t="s">
        <v>109</v>
      </c>
      <c r="BA583" s="48">
        <f>BW583*0.15</f>
        <v>0.69836098678232139</v>
      </c>
      <c r="BB583" s="48">
        <f>BW583*0.35</f>
        <v>1.6295089691587499</v>
      </c>
      <c r="BC583" s="48">
        <f>BW583*0.3</f>
        <v>1.3967219735646428</v>
      </c>
      <c r="BD583" s="48">
        <f>BW583*0.2</f>
        <v>0.9311479823764286</v>
      </c>
      <c r="BE583" s="3" t="s">
        <v>109</v>
      </c>
      <c r="BF583" s="3" t="s">
        <v>109</v>
      </c>
      <c r="BG583" s="3" t="s">
        <v>109</v>
      </c>
      <c r="BH583" s="3" t="s">
        <v>109</v>
      </c>
      <c r="BI583" s="3" t="s">
        <v>109</v>
      </c>
      <c r="BJ583" s="3" t="s">
        <v>109</v>
      </c>
      <c r="BK583" s="3" t="s">
        <v>109</v>
      </c>
      <c r="BM583" s="3" t="s">
        <v>109</v>
      </c>
      <c r="BN583" s="3" t="s">
        <v>109</v>
      </c>
      <c r="BO583" s="3" t="s">
        <v>109</v>
      </c>
      <c r="BP583" s="3" t="s">
        <v>109</v>
      </c>
      <c r="BQ583" s="3" t="s">
        <v>109</v>
      </c>
      <c r="BR583" s="3" t="s">
        <v>109</v>
      </c>
      <c r="BS583" s="3" t="s">
        <v>109</v>
      </c>
      <c r="BT583" s="3" t="s">
        <v>109</v>
      </c>
      <c r="BU583" s="3" t="s">
        <v>109</v>
      </c>
      <c r="BV583" s="3" t="s">
        <v>109</v>
      </c>
      <c r="BW583" s="48">
        <f>((AT583-BY583)/K583)</f>
        <v>4.6557399118821428</v>
      </c>
      <c r="BX583" s="3" t="s">
        <v>109</v>
      </c>
      <c r="BY583" s="48">
        <f>CC583*CB583</f>
        <v>227278.16020000001</v>
      </c>
      <c r="BZ583" s="3">
        <v>8.5000000000000006E-2</v>
      </c>
      <c r="CA583" s="4">
        <f>C583</f>
        <v>2.5474E-2</v>
      </c>
      <c r="CB583" s="3">
        <f>BZ583+CA583</f>
        <v>0.110474</v>
      </c>
      <c r="CC583" s="47">
        <v>2057300</v>
      </c>
      <c r="CD583" s="46">
        <v>0</v>
      </c>
      <c r="CE583" s="46">
        <f>CC583-CD583</f>
        <v>2057300</v>
      </c>
      <c r="CF583" s="46" t="s">
        <v>109</v>
      </c>
      <c r="CG583" s="46">
        <f>CE583/K583</f>
        <v>28.325760704942862</v>
      </c>
      <c r="CH583" s="3" t="s">
        <v>2738</v>
      </c>
      <c r="CI583" s="3" t="s">
        <v>109</v>
      </c>
      <c r="CJ583" s="3" t="s">
        <v>109</v>
      </c>
      <c r="CK583" s="3" t="s">
        <v>109</v>
      </c>
      <c r="CL583" s="3" t="s">
        <v>109</v>
      </c>
      <c r="CM583" s="3" t="s">
        <v>109</v>
      </c>
      <c r="CN583" s="3" t="s">
        <v>109</v>
      </c>
      <c r="CO583" s="3" t="s">
        <v>109</v>
      </c>
      <c r="CP583" s="3" t="s">
        <v>109</v>
      </c>
      <c r="CQ583" s="5" t="s">
        <v>126</v>
      </c>
      <c r="CR583" s="5" t="s">
        <v>2739</v>
      </c>
      <c r="CV583" s="21" t="s">
        <v>113</v>
      </c>
    </row>
    <row r="584" spans="1:100" x14ac:dyDescent="0.25">
      <c r="A584" s="3" t="s">
        <v>841</v>
      </c>
      <c r="B584" s="3" t="s">
        <v>102</v>
      </c>
      <c r="C584" s="4">
        <v>2.4108999999999998E-2</v>
      </c>
      <c r="D584" s="3" t="s">
        <v>842</v>
      </c>
      <c r="E584" s="3" t="s">
        <v>843</v>
      </c>
      <c r="F584" s="3" t="s">
        <v>844</v>
      </c>
      <c r="G584" s="3" t="s">
        <v>106</v>
      </c>
      <c r="H584" s="4">
        <v>47909</v>
      </c>
      <c r="I584" s="3" t="s">
        <v>2233</v>
      </c>
      <c r="J584" s="3" t="s">
        <v>2435</v>
      </c>
      <c r="K584" s="4">
        <v>32150</v>
      </c>
      <c r="L584" s="3" t="s">
        <v>109</v>
      </c>
      <c r="M584" s="3" t="s">
        <v>109</v>
      </c>
      <c r="N584" s="3" t="s">
        <v>109</v>
      </c>
      <c r="O584" s="3" t="s">
        <v>109</v>
      </c>
      <c r="P584" s="3" t="s">
        <v>845</v>
      </c>
      <c r="Q584" s="2"/>
      <c r="S584" s="48">
        <v>8.5</v>
      </c>
      <c r="T584" s="3" t="s">
        <v>109</v>
      </c>
      <c r="U584" s="3" t="s">
        <v>109</v>
      </c>
      <c r="V584" s="3" t="s">
        <v>109</v>
      </c>
      <c r="W584" s="3" t="s">
        <v>109</v>
      </c>
      <c r="X584" s="3" t="s">
        <v>109</v>
      </c>
      <c r="Y584" s="3" t="s">
        <v>109</v>
      </c>
      <c r="Z584" s="3" t="s">
        <v>109</v>
      </c>
      <c r="AA584" s="4">
        <v>1974</v>
      </c>
      <c r="AB584" s="3" t="s">
        <v>109</v>
      </c>
      <c r="AC584" s="5" t="s">
        <v>123</v>
      </c>
      <c r="AD584" s="3" t="s">
        <v>111</v>
      </c>
      <c r="AE584" s="3" t="s">
        <v>109</v>
      </c>
      <c r="AF584" s="4">
        <v>2</v>
      </c>
      <c r="AG584" s="3" t="s">
        <v>109</v>
      </c>
      <c r="AH584" s="3" t="s">
        <v>111</v>
      </c>
      <c r="AI584" s="3" t="s">
        <v>109</v>
      </c>
      <c r="AN584" s="3" t="s">
        <v>109</v>
      </c>
      <c r="AO584" s="42">
        <f>K584*S584</f>
        <v>273275</v>
      </c>
      <c r="AP584" s="3" t="s">
        <v>109</v>
      </c>
      <c r="AQ584" s="3">
        <v>0.13500000000000001</v>
      </c>
      <c r="AR584" s="3" t="s">
        <v>109</v>
      </c>
      <c r="AS584" s="3" t="s">
        <v>109</v>
      </c>
      <c r="AT584" s="46">
        <f>AO584*(1-AQ584)</f>
        <v>236382.875</v>
      </c>
      <c r="AU584" s="3" t="s">
        <v>109</v>
      </c>
      <c r="AV584" s="3" t="s">
        <v>109</v>
      </c>
      <c r="AW584" s="3" t="s">
        <v>109</v>
      </c>
      <c r="AX584" s="3" t="s">
        <v>109</v>
      </c>
      <c r="AY584" s="3" t="s">
        <v>109</v>
      </c>
      <c r="AZ584" s="3" t="s">
        <v>109</v>
      </c>
      <c r="BA584" s="48">
        <f>BW584*0.15</f>
        <v>0.66192531508553643</v>
      </c>
      <c r="BB584" s="48">
        <f>BW584*0.35</f>
        <v>1.5444924018662516</v>
      </c>
      <c r="BC584" s="48">
        <f>BW584*0.3</f>
        <v>1.3238506301710729</v>
      </c>
      <c r="BD584" s="48">
        <f>BW584*0.2</f>
        <v>0.88256708678071538</v>
      </c>
      <c r="BE584" s="3" t="s">
        <v>109</v>
      </c>
      <c r="BF584" s="3" t="s">
        <v>109</v>
      </c>
      <c r="BG584" s="3" t="s">
        <v>109</v>
      </c>
      <c r="BH584" s="3" t="s">
        <v>109</v>
      </c>
      <c r="BI584" s="3" t="s">
        <v>109</v>
      </c>
      <c r="BJ584" s="3" t="s">
        <v>109</v>
      </c>
      <c r="BK584" s="3" t="s">
        <v>109</v>
      </c>
      <c r="BM584" s="3" t="s">
        <v>109</v>
      </c>
      <c r="BN584" s="3" t="s">
        <v>109</v>
      </c>
      <c r="BO584" s="3" t="s">
        <v>109</v>
      </c>
      <c r="BP584" s="3" t="s">
        <v>109</v>
      </c>
      <c r="BQ584" s="3" t="s">
        <v>109</v>
      </c>
      <c r="BR584" s="3" t="s">
        <v>109</v>
      </c>
      <c r="BS584" s="3" t="s">
        <v>109</v>
      </c>
      <c r="BT584" s="3" t="s">
        <v>109</v>
      </c>
      <c r="BU584" s="3" t="s">
        <v>109</v>
      </c>
      <c r="BV584" s="3" t="s">
        <v>109</v>
      </c>
      <c r="BW584" s="48">
        <f>((AT584-BY584)/K584)</f>
        <v>4.4128354339035765</v>
      </c>
      <c r="BX584" s="3" t="s">
        <v>109</v>
      </c>
      <c r="BY584" s="48">
        <f>CC584*CB584</f>
        <v>94510.215800000005</v>
      </c>
      <c r="BZ584" s="3">
        <v>8.5000000000000006E-2</v>
      </c>
      <c r="CA584" s="4">
        <f>C584</f>
        <v>2.4108999999999998E-2</v>
      </c>
      <c r="CB584" s="3">
        <f>BZ584+CA584</f>
        <v>0.10910900000000001</v>
      </c>
      <c r="CC584" s="47">
        <v>866200</v>
      </c>
      <c r="CD584" s="46">
        <v>0</v>
      </c>
      <c r="CE584" s="46">
        <f>CC584-CD584</f>
        <v>866200</v>
      </c>
      <c r="CF584" s="46" t="s">
        <v>109</v>
      </c>
      <c r="CG584" s="46">
        <f>CE584/K584</f>
        <v>26.942457231726284</v>
      </c>
      <c r="CH584" s="3" t="s">
        <v>846</v>
      </c>
      <c r="CI584" s="3" t="s">
        <v>109</v>
      </c>
      <c r="CJ584" s="3" t="s">
        <v>109</v>
      </c>
      <c r="CK584" s="3" t="s">
        <v>109</v>
      </c>
      <c r="CL584" s="3" t="s">
        <v>109</v>
      </c>
      <c r="CM584" s="3" t="s">
        <v>109</v>
      </c>
      <c r="CN584" s="3" t="s">
        <v>109</v>
      </c>
      <c r="CO584" s="3" t="s">
        <v>109</v>
      </c>
      <c r="CP584" s="3" t="s">
        <v>109</v>
      </c>
      <c r="CQ584" s="5" t="s">
        <v>113</v>
      </c>
      <c r="CR584" s="5" t="s">
        <v>109</v>
      </c>
      <c r="CV584" s="21" t="s">
        <v>113</v>
      </c>
    </row>
    <row r="585" spans="1:100" x14ac:dyDescent="0.25">
      <c r="A585" s="3" t="s">
        <v>2758</v>
      </c>
      <c r="B585" s="3" t="s">
        <v>118</v>
      </c>
      <c r="C585" s="4">
        <v>2.5474E-2</v>
      </c>
      <c r="D585" s="3" t="s">
        <v>109</v>
      </c>
      <c r="E585" s="3" t="s">
        <v>2759</v>
      </c>
      <c r="F585" s="3" t="s">
        <v>2760</v>
      </c>
      <c r="G585" s="3" t="s">
        <v>106</v>
      </c>
      <c r="H585" s="4">
        <v>47904</v>
      </c>
      <c r="I585" s="3" t="s">
        <v>2233</v>
      </c>
      <c r="J585" s="3" t="s">
        <v>2435</v>
      </c>
      <c r="K585" s="4">
        <v>17374</v>
      </c>
      <c r="L585" s="3" t="s">
        <v>109</v>
      </c>
      <c r="M585" s="3" t="s">
        <v>109</v>
      </c>
      <c r="N585" s="3" t="s">
        <v>109</v>
      </c>
      <c r="O585" s="3" t="s">
        <v>109</v>
      </c>
      <c r="P585" s="3" t="s">
        <v>109</v>
      </c>
      <c r="Q585" s="2"/>
      <c r="S585" s="48">
        <v>8.5</v>
      </c>
      <c r="T585" s="3" t="s">
        <v>109</v>
      </c>
      <c r="U585" s="3" t="s">
        <v>109</v>
      </c>
      <c r="V585" s="3" t="s">
        <v>109</v>
      </c>
      <c r="W585" s="3" t="s">
        <v>109</v>
      </c>
      <c r="X585" s="3" t="s">
        <v>109</v>
      </c>
      <c r="Y585" s="3" t="s">
        <v>109</v>
      </c>
      <c r="Z585" s="3" t="s">
        <v>109</v>
      </c>
      <c r="AA585" s="8"/>
      <c r="AB585" s="3" t="s">
        <v>109</v>
      </c>
      <c r="AC585" s="5" t="s">
        <v>123</v>
      </c>
      <c r="AD585" s="3" t="s">
        <v>123</v>
      </c>
      <c r="AE585" s="3" t="s">
        <v>109</v>
      </c>
      <c r="AF585" s="4">
        <v>1</v>
      </c>
      <c r="AG585" s="3" t="s">
        <v>109</v>
      </c>
      <c r="AH585" s="3" t="s">
        <v>126</v>
      </c>
      <c r="AI585" s="3" t="s">
        <v>109</v>
      </c>
      <c r="AN585" s="3" t="s">
        <v>109</v>
      </c>
      <c r="AO585" s="42">
        <f>K585*S585</f>
        <v>147679</v>
      </c>
      <c r="AP585" s="3" t="s">
        <v>109</v>
      </c>
      <c r="AQ585" s="3">
        <v>0.13500000000000001</v>
      </c>
      <c r="AR585" s="3" t="s">
        <v>109</v>
      </c>
      <c r="AS585" s="3" t="s">
        <v>109</v>
      </c>
      <c r="AT585" s="46">
        <f>AO585*(1-AQ585)</f>
        <v>127742.33499999999</v>
      </c>
      <c r="AU585" s="3" t="s">
        <v>109</v>
      </c>
      <c r="AV585" s="3" t="s">
        <v>109</v>
      </c>
      <c r="AW585" s="3" t="s">
        <v>109</v>
      </c>
      <c r="AX585" s="3" t="s">
        <v>109</v>
      </c>
      <c r="AY585" s="3" t="s">
        <v>109</v>
      </c>
      <c r="AZ585" s="3" t="s">
        <v>109</v>
      </c>
      <c r="BA585" s="48">
        <f>BW585*0.15</f>
        <v>0.68187329975825939</v>
      </c>
      <c r="BB585" s="48">
        <f>BW585*0.35</f>
        <v>1.5910376994359385</v>
      </c>
      <c r="BC585" s="48">
        <f>BW585*0.3</f>
        <v>1.3637465995165188</v>
      </c>
      <c r="BD585" s="48">
        <f>BW585*0.2</f>
        <v>0.90916439967767926</v>
      </c>
      <c r="BE585" s="3" t="s">
        <v>109</v>
      </c>
      <c r="BF585" s="3" t="s">
        <v>109</v>
      </c>
      <c r="BG585" s="3" t="s">
        <v>109</v>
      </c>
      <c r="BH585" s="3" t="s">
        <v>109</v>
      </c>
      <c r="BI585" s="3" t="s">
        <v>109</v>
      </c>
      <c r="BJ585" s="3" t="s">
        <v>109</v>
      </c>
      <c r="BK585" s="3" t="s">
        <v>109</v>
      </c>
      <c r="BM585" s="3" t="s">
        <v>109</v>
      </c>
      <c r="BN585" s="3" t="s">
        <v>109</v>
      </c>
      <c r="BO585" s="3" t="s">
        <v>109</v>
      </c>
      <c r="BP585" s="3" t="s">
        <v>109</v>
      </c>
      <c r="BQ585" s="3" t="s">
        <v>109</v>
      </c>
      <c r="BR585" s="3" t="s">
        <v>109</v>
      </c>
      <c r="BS585" s="3" t="s">
        <v>109</v>
      </c>
      <c r="BT585" s="3" t="s">
        <v>109</v>
      </c>
      <c r="BU585" s="3" t="s">
        <v>109</v>
      </c>
      <c r="BV585" s="3" t="s">
        <v>109</v>
      </c>
      <c r="BW585" s="48">
        <f>((AT585-BY585)/K585)</f>
        <v>4.5458219983883961</v>
      </c>
      <c r="BX585" s="3" t="s">
        <v>109</v>
      </c>
      <c r="BY585" s="48">
        <f>CC585*CB585</f>
        <v>48763.223600000005</v>
      </c>
      <c r="BZ585" s="3">
        <v>8.5000000000000006E-2</v>
      </c>
      <c r="CA585" s="4">
        <f>C585</f>
        <v>2.5474E-2</v>
      </c>
      <c r="CB585" s="3">
        <f>BZ585+CA585</f>
        <v>0.110474</v>
      </c>
      <c r="CC585" s="47">
        <v>441400</v>
      </c>
      <c r="CD585" s="46">
        <v>0</v>
      </c>
      <c r="CE585" s="46">
        <f>CC585-CD585</f>
        <v>441400</v>
      </c>
      <c r="CF585" s="46" t="s">
        <v>109</v>
      </c>
      <c r="CG585" s="46">
        <f>CE585/K585</f>
        <v>25.405778749856108</v>
      </c>
      <c r="CH585" s="3" t="s">
        <v>2761</v>
      </c>
      <c r="CI585" s="3" t="s">
        <v>109</v>
      </c>
      <c r="CJ585" s="3" t="s">
        <v>109</v>
      </c>
      <c r="CK585" s="3" t="s">
        <v>109</v>
      </c>
      <c r="CL585" s="3" t="s">
        <v>109</v>
      </c>
      <c r="CM585" s="3" t="s">
        <v>109</v>
      </c>
      <c r="CN585" s="3" t="s">
        <v>109</v>
      </c>
      <c r="CO585" s="3" t="s">
        <v>109</v>
      </c>
      <c r="CP585" s="3" t="s">
        <v>109</v>
      </c>
      <c r="CQ585" s="5" t="s">
        <v>113</v>
      </c>
      <c r="CR585" s="5" t="s">
        <v>109</v>
      </c>
      <c r="CV585" s="21" t="s">
        <v>113</v>
      </c>
    </row>
    <row r="586" spans="1:100" x14ac:dyDescent="0.25">
      <c r="A586" s="3" t="s">
        <v>2630</v>
      </c>
      <c r="B586" s="3" t="s">
        <v>118</v>
      </c>
      <c r="C586" s="4">
        <v>2.5474E-2</v>
      </c>
      <c r="D586" s="3" t="s">
        <v>109</v>
      </c>
      <c r="E586" s="3" t="s">
        <v>2631</v>
      </c>
      <c r="F586" s="3" t="s">
        <v>2632</v>
      </c>
      <c r="G586" s="3" t="s">
        <v>106</v>
      </c>
      <c r="H586" s="4">
        <v>47905</v>
      </c>
      <c r="I586" s="3" t="s">
        <v>2233</v>
      </c>
      <c r="J586" s="3" t="s">
        <v>2435</v>
      </c>
      <c r="K586" s="4">
        <v>30996</v>
      </c>
      <c r="L586" s="3" t="s">
        <v>109</v>
      </c>
      <c r="M586" s="3" t="s">
        <v>109</v>
      </c>
      <c r="N586" s="3" t="s">
        <v>109</v>
      </c>
      <c r="O586" s="3" t="s">
        <v>109</v>
      </c>
      <c r="P586" s="3" t="s">
        <v>109</v>
      </c>
      <c r="Q586" s="2"/>
      <c r="S586" s="48">
        <v>8.5</v>
      </c>
      <c r="T586" s="3" t="s">
        <v>109</v>
      </c>
      <c r="U586" s="3" t="s">
        <v>109</v>
      </c>
      <c r="V586" s="3" t="s">
        <v>109</v>
      </c>
      <c r="W586" s="3" t="s">
        <v>109</v>
      </c>
      <c r="X586" s="3" t="s">
        <v>109</v>
      </c>
      <c r="Y586" s="3" t="s">
        <v>109</v>
      </c>
      <c r="Z586" s="3" t="s">
        <v>109</v>
      </c>
      <c r="AA586" s="4">
        <v>1957</v>
      </c>
      <c r="AB586" s="3" t="s">
        <v>109</v>
      </c>
      <c r="AC586" s="5" t="s">
        <v>123</v>
      </c>
      <c r="AD586" s="3" t="s">
        <v>126</v>
      </c>
      <c r="AE586" s="3" t="s">
        <v>109</v>
      </c>
      <c r="AF586" s="4">
        <v>1</v>
      </c>
      <c r="AG586" s="3" t="s">
        <v>109</v>
      </c>
      <c r="AH586" s="3" t="s">
        <v>126</v>
      </c>
      <c r="AI586" s="3" t="s">
        <v>109</v>
      </c>
      <c r="AN586" s="3" t="s">
        <v>109</v>
      </c>
      <c r="AO586" s="42">
        <f>K586*S586</f>
        <v>263466</v>
      </c>
      <c r="AP586" s="3" t="s">
        <v>109</v>
      </c>
      <c r="AQ586" s="3">
        <v>0.13500000000000001</v>
      </c>
      <c r="AR586" s="3" t="s">
        <v>109</v>
      </c>
      <c r="AS586" s="3" t="s">
        <v>109</v>
      </c>
      <c r="AT586" s="46">
        <f>AO586*(1-AQ586)</f>
        <v>227898.09</v>
      </c>
      <c r="AU586" s="3" t="s">
        <v>109</v>
      </c>
      <c r="AV586" s="3" t="s">
        <v>109</v>
      </c>
      <c r="AW586" s="3" t="s">
        <v>109</v>
      </c>
      <c r="AX586" s="3" t="s">
        <v>109</v>
      </c>
      <c r="AY586" s="3" t="s">
        <v>109</v>
      </c>
      <c r="AZ586" s="3" t="s">
        <v>109</v>
      </c>
      <c r="BA586" s="48">
        <f>BW586*0.15</f>
        <v>0.758098177506775</v>
      </c>
      <c r="BB586" s="48">
        <f>BW586*0.35</f>
        <v>1.7688957475158082</v>
      </c>
      <c r="BC586" s="48">
        <f>BW586*0.3</f>
        <v>1.51619635501355</v>
      </c>
      <c r="BD586" s="48">
        <f>BW586*0.2</f>
        <v>1.0107975700090335</v>
      </c>
      <c r="BE586" s="3" t="s">
        <v>109</v>
      </c>
      <c r="BF586" s="3" t="s">
        <v>109</v>
      </c>
      <c r="BG586" s="3" t="s">
        <v>109</v>
      </c>
      <c r="BH586" s="3" t="s">
        <v>109</v>
      </c>
      <c r="BI586" s="3" t="s">
        <v>109</v>
      </c>
      <c r="BJ586" s="3" t="s">
        <v>109</v>
      </c>
      <c r="BK586" s="3" t="s">
        <v>109</v>
      </c>
      <c r="BM586" s="3" t="s">
        <v>109</v>
      </c>
      <c r="BN586" s="3" t="s">
        <v>109</v>
      </c>
      <c r="BO586" s="3" t="s">
        <v>109</v>
      </c>
      <c r="BP586" s="3" t="s">
        <v>109</v>
      </c>
      <c r="BQ586" s="3" t="s">
        <v>109</v>
      </c>
      <c r="BR586" s="3" t="s">
        <v>109</v>
      </c>
      <c r="BS586" s="3" t="s">
        <v>109</v>
      </c>
      <c r="BT586" s="3" t="s">
        <v>109</v>
      </c>
      <c r="BU586" s="3" t="s">
        <v>109</v>
      </c>
      <c r="BV586" s="3" t="s">
        <v>109</v>
      </c>
      <c r="BW586" s="48">
        <f>((AT586-BY586)/K586)</f>
        <v>5.0539878500451669</v>
      </c>
      <c r="BX586" s="3" t="s">
        <v>109</v>
      </c>
      <c r="BY586" s="48">
        <f>CC586*CB586</f>
        <v>71244.6826</v>
      </c>
      <c r="BZ586" s="3">
        <v>8.5000000000000006E-2</v>
      </c>
      <c r="CA586" s="4">
        <f>C586</f>
        <v>2.5474E-2</v>
      </c>
      <c r="CB586" s="3">
        <f>BZ586+CA586</f>
        <v>0.110474</v>
      </c>
      <c r="CC586" s="47">
        <v>644900</v>
      </c>
      <c r="CD586" s="46">
        <v>0</v>
      </c>
      <c r="CE586" s="46">
        <f>CC586-CD586</f>
        <v>644900</v>
      </c>
      <c r="CF586" s="46" t="s">
        <v>109</v>
      </c>
      <c r="CG586" s="46">
        <f>CE586/K586</f>
        <v>20.805910440056781</v>
      </c>
      <c r="CH586" s="3" t="s">
        <v>2633</v>
      </c>
      <c r="CI586" s="3" t="s">
        <v>109</v>
      </c>
      <c r="CJ586" s="3" t="s">
        <v>109</v>
      </c>
      <c r="CK586" s="3" t="s">
        <v>109</v>
      </c>
      <c r="CL586" s="3" t="s">
        <v>109</v>
      </c>
      <c r="CM586" s="3" t="s">
        <v>109</v>
      </c>
      <c r="CN586" s="3" t="s">
        <v>109</v>
      </c>
      <c r="CO586" s="3" t="s">
        <v>109</v>
      </c>
      <c r="CP586" s="3" t="s">
        <v>109</v>
      </c>
      <c r="CQ586" s="5" t="s">
        <v>113</v>
      </c>
      <c r="CR586" s="5" t="s">
        <v>109</v>
      </c>
      <c r="CV586" s="21" t="s">
        <v>113</v>
      </c>
    </row>
    <row r="587" spans="1:100" x14ac:dyDescent="0.25">
      <c r="A587" s="3" t="s">
        <v>888</v>
      </c>
      <c r="B587" s="3" t="s">
        <v>102</v>
      </c>
      <c r="C587" s="4">
        <v>2.4108999999999998E-2</v>
      </c>
      <c r="D587" s="3" t="s">
        <v>889</v>
      </c>
      <c r="E587" s="3" t="s">
        <v>890</v>
      </c>
      <c r="F587" s="3" t="s">
        <v>891</v>
      </c>
      <c r="G587" s="3" t="s">
        <v>106</v>
      </c>
      <c r="H587" s="4">
        <v>47905</v>
      </c>
      <c r="I587" s="3" t="s">
        <v>2233</v>
      </c>
      <c r="J587" s="3" t="s">
        <v>2435</v>
      </c>
      <c r="K587" s="4">
        <v>52440</v>
      </c>
      <c r="L587" s="3" t="s">
        <v>109</v>
      </c>
      <c r="M587" s="3" t="s">
        <v>109</v>
      </c>
      <c r="N587" s="3" t="s">
        <v>109</v>
      </c>
      <c r="O587" s="3" t="s">
        <v>109</v>
      </c>
      <c r="P587" s="3" t="s">
        <v>109</v>
      </c>
      <c r="Q587" s="2"/>
      <c r="S587" s="48">
        <v>8.5</v>
      </c>
      <c r="T587" s="3" t="s">
        <v>109</v>
      </c>
      <c r="U587" s="3" t="s">
        <v>109</v>
      </c>
      <c r="V587" s="3" t="s">
        <v>109</v>
      </c>
      <c r="W587" s="3" t="s">
        <v>109</v>
      </c>
      <c r="X587" s="3" t="s">
        <v>109</v>
      </c>
      <c r="Y587" s="3" t="s">
        <v>109</v>
      </c>
      <c r="Z587" s="3" t="s">
        <v>109</v>
      </c>
      <c r="AA587" s="4">
        <v>1968</v>
      </c>
      <c r="AB587" s="3" t="s">
        <v>109</v>
      </c>
      <c r="AC587" s="5" t="s">
        <v>123</v>
      </c>
      <c r="AD587" s="3" t="s">
        <v>123</v>
      </c>
      <c r="AE587" s="3" t="s">
        <v>109</v>
      </c>
      <c r="AF587" s="4">
        <v>2</v>
      </c>
      <c r="AG587" s="3" t="s">
        <v>109</v>
      </c>
      <c r="AH587" s="3" t="s">
        <v>123</v>
      </c>
      <c r="AI587" s="3" t="s">
        <v>109</v>
      </c>
      <c r="AN587" s="3" t="s">
        <v>109</v>
      </c>
      <c r="AO587" s="42">
        <f>K587*S587</f>
        <v>445740</v>
      </c>
      <c r="AP587" s="3" t="s">
        <v>109</v>
      </c>
      <c r="AQ587" s="3">
        <v>0.13500000000000001</v>
      </c>
      <c r="AR587" s="3" t="s">
        <v>109</v>
      </c>
      <c r="AS587" s="3" t="s">
        <v>109</v>
      </c>
      <c r="AT587" s="46">
        <f>AO587*(1-AQ587)</f>
        <v>385565.1</v>
      </c>
      <c r="AU587" s="3" t="s">
        <v>109</v>
      </c>
      <c r="AV587" s="3" t="s">
        <v>109</v>
      </c>
      <c r="AW587" s="3" t="s">
        <v>109</v>
      </c>
      <c r="AX587" s="3" t="s">
        <v>109</v>
      </c>
      <c r="AY587" s="3" t="s">
        <v>109</v>
      </c>
      <c r="AZ587" s="3" t="s">
        <v>109</v>
      </c>
      <c r="BA587" s="48">
        <f>BW587*0.15</f>
        <v>0.80444815274599535</v>
      </c>
      <c r="BB587" s="48">
        <f>BW587*0.35</f>
        <v>1.8770456897406558</v>
      </c>
      <c r="BC587" s="48">
        <f>BW587*0.3</f>
        <v>1.6088963054919907</v>
      </c>
      <c r="BD587" s="48">
        <f>BW587*0.2</f>
        <v>1.0725975369946605</v>
      </c>
      <c r="BE587" s="3" t="s">
        <v>109</v>
      </c>
      <c r="BF587" s="3" t="s">
        <v>109</v>
      </c>
      <c r="BG587" s="3" t="s">
        <v>109</v>
      </c>
      <c r="BH587" s="3" t="s">
        <v>109</v>
      </c>
      <c r="BI587" s="3" t="s">
        <v>109</v>
      </c>
      <c r="BJ587" s="3" t="s">
        <v>109</v>
      </c>
      <c r="BK587" s="3" t="s">
        <v>109</v>
      </c>
      <c r="BM587" s="3" t="s">
        <v>109</v>
      </c>
      <c r="BN587" s="3" t="s">
        <v>109</v>
      </c>
      <c r="BO587" s="3" t="s">
        <v>109</v>
      </c>
      <c r="BP587" s="3" t="s">
        <v>109</v>
      </c>
      <c r="BQ587" s="3" t="s">
        <v>109</v>
      </c>
      <c r="BR587" s="3" t="s">
        <v>109</v>
      </c>
      <c r="BS587" s="3" t="s">
        <v>109</v>
      </c>
      <c r="BT587" s="3" t="s">
        <v>109</v>
      </c>
      <c r="BU587" s="3" t="s">
        <v>109</v>
      </c>
      <c r="BV587" s="3" t="s">
        <v>109</v>
      </c>
      <c r="BW587" s="48">
        <f>((AT587-BY587)/K587)</f>
        <v>5.3629876849733025</v>
      </c>
      <c r="BX587" s="3" t="s">
        <v>109</v>
      </c>
      <c r="BY587" s="48">
        <f>CC587*CB587</f>
        <v>104330.02580000002</v>
      </c>
      <c r="BZ587" s="3">
        <v>8.5000000000000006E-2</v>
      </c>
      <c r="CA587" s="4">
        <f>C587</f>
        <v>2.4108999999999998E-2</v>
      </c>
      <c r="CB587" s="3">
        <f>BZ587+CA587</f>
        <v>0.10910900000000001</v>
      </c>
      <c r="CC587" s="47">
        <v>956200</v>
      </c>
      <c r="CD587" s="46">
        <v>0</v>
      </c>
      <c r="CE587" s="46">
        <f>CC587-CD587</f>
        <v>956200</v>
      </c>
      <c r="CF587" s="46" t="s">
        <v>109</v>
      </c>
      <c r="CG587" s="46">
        <f>CE587/K587</f>
        <v>18.234172387490464</v>
      </c>
      <c r="CH587" s="3" t="s">
        <v>2922</v>
      </c>
      <c r="CI587" s="3" t="s">
        <v>109</v>
      </c>
      <c r="CJ587" s="3" t="s">
        <v>109</v>
      </c>
      <c r="CK587" s="3" t="s">
        <v>109</v>
      </c>
      <c r="CL587" s="3" t="s">
        <v>109</v>
      </c>
      <c r="CM587" s="3" t="s">
        <v>109</v>
      </c>
      <c r="CN587" s="3" t="s">
        <v>109</v>
      </c>
      <c r="CO587" s="3" t="s">
        <v>109</v>
      </c>
      <c r="CP587" s="3" t="s">
        <v>109</v>
      </c>
      <c r="CQ587" s="5" t="s">
        <v>113</v>
      </c>
      <c r="CR587" s="5" t="s">
        <v>109</v>
      </c>
      <c r="CV587" s="21" t="s">
        <v>113</v>
      </c>
    </row>
    <row r="588" spans="1:100" x14ac:dyDescent="0.25">
      <c r="A588" s="3" t="s">
        <v>2913</v>
      </c>
      <c r="B588" s="3" t="s">
        <v>118</v>
      </c>
      <c r="C588" s="4">
        <v>2.5474E-2</v>
      </c>
      <c r="D588" s="3" t="s">
        <v>109</v>
      </c>
      <c r="E588" s="3" t="s">
        <v>2914</v>
      </c>
      <c r="F588" s="3" t="s">
        <v>109</v>
      </c>
      <c r="G588" s="3" t="s">
        <v>109</v>
      </c>
      <c r="H588" s="23"/>
      <c r="I588" s="3" t="s">
        <v>2233</v>
      </c>
      <c r="J588" s="3" t="s">
        <v>2435</v>
      </c>
      <c r="K588" s="4">
        <v>76052</v>
      </c>
      <c r="L588" s="3" t="s">
        <v>109</v>
      </c>
      <c r="M588" s="3" t="s">
        <v>109</v>
      </c>
      <c r="N588" s="3" t="s">
        <v>109</v>
      </c>
      <c r="O588" s="3" t="s">
        <v>109</v>
      </c>
      <c r="P588" s="3" t="s">
        <v>109</v>
      </c>
      <c r="Q588" s="2"/>
      <c r="S588" s="48">
        <v>8.5</v>
      </c>
      <c r="T588" s="3" t="s">
        <v>109</v>
      </c>
      <c r="U588" s="3" t="s">
        <v>109</v>
      </c>
      <c r="V588" s="3" t="s">
        <v>109</v>
      </c>
      <c r="W588" s="3" t="s">
        <v>109</v>
      </c>
      <c r="X588" s="3" t="s">
        <v>109</v>
      </c>
      <c r="Y588" s="3" t="s">
        <v>109</v>
      </c>
      <c r="Z588" s="3" t="s">
        <v>109</v>
      </c>
      <c r="AA588" s="8"/>
      <c r="AB588" s="3" t="s">
        <v>109</v>
      </c>
      <c r="AC588" s="5" t="s">
        <v>126</v>
      </c>
      <c r="AD588" s="3" t="s">
        <v>123</v>
      </c>
      <c r="AE588" s="3" t="s">
        <v>109</v>
      </c>
      <c r="AF588" s="4">
        <v>1</v>
      </c>
      <c r="AG588" s="3" t="s">
        <v>109</v>
      </c>
      <c r="AH588" s="3" t="s">
        <v>126</v>
      </c>
      <c r="AI588" s="3" t="s">
        <v>109</v>
      </c>
      <c r="AN588" s="3" t="s">
        <v>109</v>
      </c>
      <c r="AO588" s="42">
        <f>K588*S588</f>
        <v>646442</v>
      </c>
      <c r="AP588" s="3" t="s">
        <v>109</v>
      </c>
      <c r="AQ588" s="3">
        <v>0.13500000000000001</v>
      </c>
      <c r="AR588" s="3" t="s">
        <v>109</v>
      </c>
      <c r="AS588" s="3" t="s">
        <v>109</v>
      </c>
      <c r="AT588" s="46">
        <f>AO588*(1-AQ588)</f>
        <v>559172.32999999996</v>
      </c>
      <c r="AU588" s="3" t="s">
        <v>109</v>
      </c>
      <c r="AV588" s="3" t="s">
        <v>109</v>
      </c>
      <c r="AW588" s="3" t="s">
        <v>109</v>
      </c>
      <c r="AX588" s="3" t="s">
        <v>109</v>
      </c>
      <c r="AY588" s="3" t="s">
        <v>109</v>
      </c>
      <c r="AZ588" s="3" t="s">
        <v>109</v>
      </c>
      <c r="BA588" s="48">
        <f>BW588*0.15</f>
        <v>0.82778672158523103</v>
      </c>
      <c r="BB588" s="48">
        <f>BW588*0.35</f>
        <v>1.9315023503655389</v>
      </c>
      <c r="BC588" s="48">
        <f>BW588*0.3</f>
        <v>1.6555734431704621</v>
      </c>
      <c r="BD588" s="48">
        <f>BW588*0.2</f>
        <v>1.103715628780308</v>
      </c>
      <c r="BE588" s="3" t="s">
        <v>109</v>
      </c>
      <c r="BF588" s="3" t="s">
        <v>109</v>
      </c>
      <c r="BG588" s="3" t="s">
        <v>109</v>
      </c>
      <c r="BH588" s="3" t="s">
        <v>109</v>
      </c>
      <c r="BI588" s="3" t="s">
        <v>109</v>
      </c>
      <c r="BJ588" s="3" t="s">
        <v>109</v>
      </c>
      <c r="BK588" s="3" t="s">
        <v>109</v>
      </c>
      <c r="BM588" s="3" t="s">
        <v>109</v>
      </c>
      <c r="BN588" s="3" t="s">
        <v>109</v>
      </c>
      <c r="BO588" s="3" t="s">
        <v>109</v>
      </c>
      <c r="BP588" s="3" t="s">
        <v>109</v>
      </c>
      <c r="BQ588" s="3" t="s">
        <v>109</v>
      </c>
      <c r="BR588" s="3" t="s">
        <v>109</v>
      </c>
      <c r="BS588" s="3" t="s">
        <v>109</v>
      </c>
      <c r="BT588" s="3" t="s">
        <v>109</v>
      </c>
      <c r="BU588" s="3" t="s">
        <v>109</v>
      </c>
      <c r="BV588" s="3" t="s">
        <v>109</v>
      </c>
      <c r="BW588" s="48">
        <f>((AT588-BY588)/K588)</f>
        <v>5.5185781439015402</v>
      </c>
      <c r="BX588" s="3" t="s">
        <v>109</v>
      </c>
      <c r="BY588" s="48">
        <f>CC588*CB588</f>
        <v>139473.42500000002</v>
      </c>
      <c r="BZ588" s="3">
        <v>8.5000000000000006E-2</v>
      </c>
      <c r="CA588" s="4">
        <f>C588</f>
        <v>2.5474E-2</v>
      </c>
      <c r="CB588" s="3">
        <f>BZ588+CA588</f>
        <v>0.110474</v>
      </c>
      <c r="CC588" s="47">
        <v>1262500</v>
      </c>
      <c r="CD588" s="46">
        <v>0</v>
      </c>
      <c r="CE588" s="46">
        <f>CC588-CD588</f>
        <v>1262500</v>
      </c>
      <c r="CF588" s="46" t="s">
        <v>109</v>
      </c>
      <c r="CG588" s="46">
        <f>CE588/K588</f>
        <v>16.600483879450902</v>
      </c>
      <c r="CH588" s="3" t="s">
        <v>2915</v>
      </c>
      <c r="CI588" s="3" t="s">
        <v>109</v>
      </c>
      <c r="CJ588" s="3" t="s">
        <v>109</v>
      </c>
      <c r="CK588" s="3" t="s">
        <v>109</v>
      </c>
      <c r="CL588" s="3" t="s">
        <v>109</v>
      </c>
      <c r="CM588" s="3" t="s">
        <v>109</v>
      </c>
      <c r="CN588" s="3" t="s">
        <v>109</v>
      </c>
      <c r="CO588" s="3" t="s">
        <v>109</v>
      </c>
      <c r="CP588" s="3" t="s">
        <v>109</v>
      </c>
      <c r="CQ588" s="5" t="s">
        <v>113</v>
      </c>
      <c r="CR588" s="5" t="s">
        <v>109</v>
      </c>
      <c r="CV588" s="21" t="s">
        <v>113</v>
      </c>
    </row>
    <row r="589" spans="1:100" x14ac:dyDescent="0.25">
      <c r="A589" s="3" t="s">
        <v>2948</v>
      </c>
      <c r="B589" s="3" t="s">
        <v>102</v>
      </c>
      <c r="C589" s="4">
        <v>2.4108999999999998E-2</v>
      </c>
      <c r="D589" s="3" t="s">
        <v>2949</v>
      </c>
      <c r="E589" s="3" t="s">
        <v>925</v>
      </c>
      <c r="F589" s="3" t="s">
        <v>2950</v>
      </c>
      <c r="G589" s="3" t="s">
        <v>106</v>
      </c>
      <c r="H589" s="4">
        <v>47909</v>
      </c>
      <c r="I589" s="3" t="s">
        <v>2233</v>
      </c>
      <c r="J589" s="3" t="s">
        <v>2942</v>
      </c>
      <c r="K589" s="4">
        <v>3481</v>
      </c>
      <c r="L589" s="3" t="s">
        <v>109</v>
      </c>
      <c r="M589" s="3" t="s">
        <v>109</v>
      </c>
      <c r="N589" s="3" t="s">
        <v>109</v>
      </c>
      <c r="O589" s="3" t="s">
        <v>109</v>
      </c>
      <c r="P589" s="3" t="s">
        <v>109</v>
      </c>
      <c r="Q589" s="2"/>
      <c r="S589" s="48">
        <v>13</v>
      </c>
      <c r="T589" s="3" t="s">
        <v>109</v>
      </c>
      <c r="U589" s="3" t="s">
        <v>109</v>
      </c>
      <c r="V589" s="3" t="s">
        <v>109</v>
      </c>
      <c r="W589" s="3" t="s">
        <v>109</v>
      </c>
      <c r="X589" s="3" t="s">
        <v>109</v>
      </c>
      <c r="Y589" s="3" t="s">
        <v>109</v>
      </c>
      <c r="Z589" s="3" t="s">
        <v>109</v>
      </c>
      <c r="AA589" s="4">
        <v>1964</v>
      </c>
      <c r="AB589" s="3" t="s">
        <v>109</v>
      </c>
      <c r="AC589" s="5" t="s">
        <v>111</v>
      </c>
      <c r="AD589" s="3" t="s">
        <v>111</v>
      </c>
      <c r="AE589" s="3" t="s">
        <v>109</v>
      </c>
      <c r="AF589" s="4">
        <v>2</v>
      </c>
      <c r="AG589" s="3" t="s">
        <v>109</v>
      </c>
      <c r="AH589" s="3" t="s">
        <v>111</v>
      </c>
      <c r="AI589" s="3" t="s">
        <v>109</v>
      </c>
      <c r="AN589" s="3" t="s">
        <v>109</v>
      </c>
      <c r="AO589" s="42">
        <f>K589*S589</f>
        <v>45253</v>
      </c>
      <c r="AP589" s="3" t="s">
        <v>109</v>
      </c>
      <c r="AQ589" s="3">
        <v>8.5000000000000006E-2</v>
      </c>
      <c r="AR589" s="3" t="s">
        <v>109</v>
      </c>
      <c r="AS589" s="3" t="s">
        <v>109</v>
      </c>
      <c r="AT589" s="46">
        <f>AO589*(1-AQ589)</f>
        <v>41406.495000000003</v>
      </c>
      <c r="AU589" s="3" t="s">
        <v>109</v>
      </c>
      <c r="AV589" s="3" t="s">
        <v>109</v>
      </c>
      <c r="AW589" s="3" t="s">
        <v>109</v>
      </c>
      <c r="AX589" s="3" t="s">
        <v>109</v>
      </c>
      <c r="AY589" s="3" t="s">
        <v>109</v>
      </c>
      <c r="AZ589" s="3" t="s">
        <v>109</v>
      </c>
      <c r="BA589" s="48">
        <f>BW589*0.15</f>
        <v>0.31817037345590332</v>
      </c>
      <c r="BB589" s="48">
        <f>BW589*0.35</f>
        <v>0.7423975380637744</v>
      </c>
      <c r="BC589" s="48">
        <f>BW589*0.3</f>
        <v>0.63634074691180664</v>
      </c>
      <c r="BD589" s="48">
        <f>BW589*0.2</f>
        <v>0.42422716460787113</v>
      </c>
      <c r="BE589" s="3" t="s">
        <v>109</v>
      </c>
      <c r="BF589" s="3" t="s">
        <v>109</v>
      </c>
      <c r="BG589" s="3" t="s">
        <v>109</v>
      </c>
      <c r="BH589" s="3" t="s">
        <v>109</v>
      </c>
      <c r="BI589" s="3" t="s">
        <v>109</v>
      </c>
      <c r="BJ589" s="3" t="s">
        <v>109</v>
      </c>
      <c r="BK589" s="3" t="s">
        <v>109</v>
      </c>
      <c r="BM589" s="3" t="s">
        <v>109</v>
      </c>
      <c r="BN589" s="3" t="s">
        <v>109</v>
      </c>
      <c r="BO589" s="3" t="s">
        <v>109</v>
      </c>
      <c r="BP589" s="3" t="s">
        <v>109</v>
      </c>
      <c r="BQ589" s="3" t="s">
        <v>109</v>
      </c>
      <c r="BR589" s="3" t="s">
        <v>109</v>
      </c>
      <c r="BS589" s="3" t="s">
        <v>109</v>
      </c>
      <c r="BT589" s="3" t="s">
        <v>109</v>
      </c>
      <c r="BU589" s="3" t="s">
        <v>109</v>
      </c>
      <c r="BV589" s="3" t="s">
        <v>109</v>
      </c>
      <c r="BW589" s="48">
        <f>((AT589-BY589)/K589)</f>
        <v>2.1211358230393556</v>
      </c>
      <c r="BX589" s="3" t="s">
        <v>109</v>
      </c>
      <c r="BY589" s="48">
        <f>CC589*CB589</f>
        <v>34022.821200000006</v>
      </c>
      <c r="BZ589" s="3">
        <v>0.08</v>
      </c>
      <c r="CA589" s="4">
        <v>2.4108999999999998E-2</v>
      </c>
      <c r="CB589" s="3">
        <f>BZ589+CA589</f>
        <v>0.10410900000000001</v>
      </c>
      <c r="CC589" s="47">
        <v>326800</v>
      </c>
      <c r="CD589" s="46">
        <v>0</v>
      </c>
      <c r="CE589" s="46">
        <f>CC589-CD589</f>
        <v>326800</v>
      </c>
      <c r="CF589" s="46" t="s">
        <v>109</v>
      </c>
      <c r="CG589" s="46">
        <f>CE589/K589</f>
        <v>93.881068658431488</v>
      </c>
      <c r="CH589" s="3" t="s">
        <v>1070</v>
      </c>
      <c r="CI589" s="3" t="s">
        <v>109</v>
      </c>
      <c r="CJ589" s="3" t="s">
        <v>109</v>
      </c>
      <c r="CK589" s="3" t="s">
        <v>109</v>
      </c>
      <c r="CL589" s="3" t="s">
        <v>109</v>
      </c>
      <c r="CM589" s="3" t="s">
        <v>109</v>
      </c>
      <c r="CN589" s="3" t="s">
        <v>109</v>
      </c>
      <c r="CO589" s="3" t="s">
        <v>109</v>
      </c>
      <c r="CP589" s="3" t="s">
        <v>109</v>
      </c>
      <c r="CQ589" s="5" t="s">
        <v>113</v>
      </c>
      <c r="CR589" s="5" t="s">
        <v>109</v>
      </c>
      <c r="CV589" s="21" t="s">
        <v>113</v>
      </c>
    </row>
    <row r="590" spans="1:100" x14ac:dyDescent="0.25">
      <c r="A590" s="3" t="s">
        <v>1062</v>
      </c>
      <c r="B590" s="3" t="s">
        <v>118</v>
      </c>
      <c r="C590" s="4">
        <v>2.5474E-2</v>
      </c>
      <c r="D590" s="3" t="s">
        <v>1063</v>
      </c>
      <c r="E590" s="3" t="s">
        <v>1064</v>
      </c>
      <c r="F590" s="3" t="s">
        <v>1065</v>
      </c>
      <c r="G590" s="3" t="s">
        <v>106</v>
      </c>
      <c r="H590" s="4">
        <v>47909</v>
      </c>
      <c r="I590" s="3" t="s">
        <v>2233</v>
      </c>
      <c r="J590" s="3" t="s">
        <v>2942</v>
      </c>
      <c r="K590" s="4">
        <v>1868</v>
      </c>
      <c r="L590" s="3" t="s">
        <v>109</v>
      </c>
      <c r="M590" s="3" t="s">
        <v>109</v>
      </c>
      <c r="N590" s="3" t="s">
        <v>109</v>
      </c>
      <c r="O590" s="3" t="s">
        <v>109</v>
      </c>
      <c r="P590" s="3" t="s">
        <v>109</v>
      </c>
      <c r="Q590" s="2"/>
      <c r="S590" s="48">
        <v>12</v>
      </c>
      <c r="T590" s="3" t="s">
        <v>109</v>
      </c>
      <c r="U590" s="3" t="s">
        <v>109</v>
      </c>
      <c r="V590" s="3" t="s">
        <v>109</v>
      </c>
      <c r="W590" s="3" t="s">
        <v>109</v>
      </c>
      <c r="X590" s="3" t="s">
        <v>109</v>
      </c>
      <c r="Y590" s="3" t="s">
        <v>109</v>
      </c>
      <c r="Z590" s="3" t="s">
        <v>109</v>
      </c>
      <c r="AA590" s="4">
        <v>1940</v>
      </c>
      <c r="AB590" s="3" t="s">
        <v>109</v>
      </c>
      <c r="AC590" s="5" t="s">
        <v>111</v>
      </c>
      <c r="AD590" s="3" t="s">
        <v>111</v>
      </c>
      <c r="AE590" s="3" t="s">
        <v>109</v>
      </c>
      <c r="AF590" s="4">
        <v>2</v>
      </c>
      <c r="AG590" s="3" t="s">
        <v>109</v>
      </c>
      <c r="AH590" s="3" t="s">
        <v>111</v>
      </c>
      <c r="AI590" s="3" t="s">
        <v>109</v>
      </c>
      <c r="AN590" s="3" t="s">
        <v>109</v>
      </c>
      <c r="AO590" s="42">
        <f>K590*S590</f>
        <v>22416</v>
      </c>
      <c r="AP590" s="3" t="s">
        <v>109</v>
      </c>
      <c r="AQ590" s="3">
        <v>8.5000000000000006E-2</v>
      </c>
      <c r="AR590" s="3" t="s">
        <v>109</v>
      </c>
      <c r="AS590" s="3" t="s">
        <v>109</v>
      </c>
      <c r="AT590" s="46">
        <f>AO590*(1-AQ590)</f>
        <v>20510.64</v>
      </c>
      <c r="AU590" s="3" t="s">
        <v>109</v>
      </c>
      <c r="AV590" s="3" t="s">
        <v>109</v>
      </c>
      <c r="AW590" s="3" t="s">
        <v>109</v>
      </c>
      <c r="AX590" s="3" t="s">
        <v>109</v>
      </c>
      <c r="AY590" s="3" t="s">
        <v>109</v>
      </c>
      <c r="AZ590" s="3" t="s">
        <v>109</v>
      </c>
      <c r="BA590" s="48">
        <f>BW590*0.15</f>
        <v>0.27324067451820128</v>
      </c>
      <c r="BB590" s="48">
        <f>BW590*0.35</f>
        <v>0.63756157387580292</v>
      </c>
      <c r="BC590" s="48">
        <f>BW590*0.3</f>
        <v>0.54648134903640255</v>
      </c>
      <c r="BD590" s="48">
        <f>BW590*0.2</f>
        <v>0.3643208993576017</v>
      </c>
      <c r="BE590" s="3" t="s">
        <v>109</v>
      </c>
      <c r="BF590" s="3" t="s">
        <v>109</v>
      </c>
      <c r="BG590" s="3" t="s">
        <v>109</v>
      </c>
      <c r="BH590" s="3" t="s">
        <v>109</v>
      </c>
      <c r="BI590" s="3" t="s">
        <v>109</v>
      </c>
      <c r="BJ590" s="3" t="s">
        <v>109</v>
      </c>
      <c r="BK590" s="3" t="s">
        <v>109</v>
      </c>
      <c r="BM590" s="3" t="s">
        <v>109</v>
      </c>
      <c r="BN590" s="3" t="s">
        <v>109</v>
      </c>
      <c r="BO590" s="3" t="s">
        <v>109</v>
      </c>
      <c r="BP590" s="3" t="s">
        <v>109</v>
      </c>
      <c r="BQ590" s="3" t="s">
        <v>109</v>
      </c>
      <c r="BR590" s="3" t="s">
        <v>109</v>
      </c>
      <c r="BS590" s="3" t="s">
        <v>109</v>
      </c>
      <c r="BT590" s="3" t="s">
        <v>109</v>
      </c>
      <c r="BU590" s="3" t="s">
        <v>109</v>
      </c>
      <c r="BV590" s="3" t="s">
        <v>109</v>
      </c>
      <c r="BW590" s="48">
        <f>((AT590-BY590)/K590)</f>
        <v>1.8216044967880085</v>
      </c>
      <c r="BX590" s="3" t="s">
        <v>109</v>
      </c>
      <c r="BY590" s="48">
        <f>CC590*CB590</f>
        <v>17107.882799999999</v>
      </c>
      <c r="BZ590" s="3">
        <v>0.08</v>
      </c>
      <c r="CA590" s="4">
        <v>2.5474E-2</v>
      </c>
      <c r="CB590" s="3">
        <f>BZ590+CA590</f>
        <v>0.105474</v>
      </c>
      <c r="CC590" s="47">
        <v>162200</v>
      </c>
      <c r="CD590" s="46">
        <v>0</v>
      </c>
      <c r="CE590" s="46">
        <f>CC590-CD590</f>
        <v>162200</v>
      </c>
      <c r="CF590" s="46" t="s">
        <v>109</v>
      </c>
      <c r="CG590" s="46">
        <f>CE590/K590</f>
        <v>86.83083511777302</v>
      </c>
      <c r="CH590" s="3" t="s">
        <v>1070</v>
      </c>
      <c r="CI590" s="3" t="s">
        <v>109</v>
      </c>
      <c r="CJ590" s="3" t="s">
        <v>109</v>
      </c>
      <c r="CK590" s="3" t="s">
        <v>109</v>
      </c>
      <c r="CL590" s="3" t="s">
        <v>109</v>
      </c>
      <c r="CM590" s="3" t="s">
        <v>109</v>
      </c>
      <c r="CN590" s="3" t="s">
        <v>109</v>
      </c>
      <c r="CO590" s="3" t="s">
        <v>109</v>
      </c>
      <c r="CP590" s="3" t="s">
        <v>109</v>
      </c>
      <c r="CQ590" s="5" t="s">
        <v>113</v>
      </c>
      <c r="CR590" s="5" t="s">
        <v>109</v>
      </c>
      <c r="CV590" s="21" t="s">
        <v>113</v>
      </c>
    </row>
    <row r="591" spans="1:100" x14ac:dyDescent="0.25">
      <c r="A591" s="3" t="s">
        <v>2944</v>
      </c>
      <c r="B591" s="3" t="s">
        <v>118</v>
      </c>
      <c r="C591" s="4">
        <v>2.5474E-2</v>
      </c>
      <c r="D591" s="3" t="s">
        <v>109</v>
      </c>
      <c r="E591" s="3" t="s">
        <v>2945</v>
      </c>
      <c r="F591" s="3" t="s">
        <v>2946</v>
      </c>
      <c r="G591" s="3" t="s">
        <v>106</v>
      </c>
      <c r="H591" s="4">
        <v>47905</v>
      </c>
      <c r="I591" s="3" t="s">
        <v>2233</v>
      </c>
      <c r="J591" s="3" t="s">
        <v>2942</v>
      </c>
      <c r="K591" s="4">
        <v>3776</v>
      </c>
      <c r="L591" s="3" t="s">
        <v>109</v>
      </c>
      <c r="M591" s="3" t="s">
        <v>109</v>
      </c>
      <c r="N591" s="3" t="s">
        <v>109</v>
      </c>
      <c r="O591" s="3" t="s">
        <v>109</v>
      </c>
      <c r="P591" s="3" t="s">
        <v>109</v>
      </c>
      <c r="Q591" s="2"/>
      <c r="S591" s="48">
        <v>12</v>
      </c>
      <c r="T591" s="3" t="s">
        <v>109</v>
      </c>
      <c r="U591" s="3" t="s">
        <v>109</v>
      </c>
      <c r="V591" s="3" t="s">
        <v>109</v>
      </c>
      <c r="W591" s="3" t="s">
        <v>109</v>
      </c>
      <c r="X591" s="3" t="s">
        <v>109</v>
      </c>
      <c r="Y591" s="3" t="s">
        <v>109</v>
      </c>
      <c r="Z591" s="3" t="s">
        <v>109</v>
      </c>
      <c r="AA591" s="4">
        <v>1973</v>
      </c>
      <c r="AB591" s="3" t="s">
        <v>109</v>
      </c>
      <c r="AC591" s="5" t="s">
        <v>111</v>
      </c>
      <c r="AD591" s="3" t="s">
        <v>111</v>
      </c>
      <c r="AE591" s="3" t="s">
        <v>109</v>
      </c>
      <c r="AF591" s="4">
        <v>3</v>
      </c>
      <c r="AG591" s="3" t="s">
        <v>109</v>
      </c>
      <c r="AH591" s="3" t="s">
        <v>111</v>
      </c>
      <c r="AI591" s="3" t="s">
        <v>109</v>
      </c>
      <c r="AN591" s="3" t="s">
        <v>109</v>
      </c>
      <c r="AO591" s="42">
        <f>K591*S591</f>
        <v>45312</v>
      </c>
      <c r="AP591" s="3" t="s">
        <v>109</v>
      </c>
      <c r="AQ591" s="3">
        <v>8.5000000000000006E-2</v>
      </c>
      <c r="AR591" s="3" t="s">
        <v>109</v>
      </c>
      <c r="AS591" s="3" t="s">
        <v>109</v>
      </c>
      <c r="AT591" s="46">
        <f>AO591*(1-AQ591)</f>
        <v>41460.480000000003</v>
      </c>
      <c r="AU591" s="3" t="s">
        <v>109</v>
      </c>
      <c r="AV591" s="3" t="s">
        <v>109</v>
      </c>
      <c r="AW591" s="3" t="s">
        <v>109</v>
      </c>
      <c r="AX591" s="3" t="s">
        <v>109</v>
      </c>
      <c r="AY591" s="3" t="s">
        <v>109</v>
      </c>
      <c r="AZ591" s="3" t="s">
        <v>109</v>
      </c>
      <c r="BA591" s="48">
        <f>BW591*0.15</f>
        <v>0.33723414724576267</v>
      </c>
      <c r="BB591" s="48">
        <f>BW591*0.35</f>
        <v>0.78687967690677962</v>
      </c>
      <c r="BC591" s="48">
        <f>BW591*0.3</f>
        <v>0.67446829449152534</v>
      </c>
      <c r="BD591" s="48">
        <f>BW591*0.2</f>
        <v>0.44964552966101695</v>
      </c>
      <c r="BE591" s="3" t="s">
        <v>109</v>
      </c>
      <c r="BF591" s="3" t="s">
        <v>109</v>
      </c>
      <c r="BG591" s="3" t="s">
        <v>109</v>
      </c>
      <c r="BH591" s="3" t="s">
        <v>109</v>
      </c>
      <c r="BI591" s="3" t="s">
        <v>109</v>
      </c>
      <c r="BJ591" s="3" t="s">
        <v>109</v>
      </c>
      <c r="BK591" s="3" t="s">
        <v>109</v>
      </c>
      <c r="BM591" s="3" t="s">
        <v>109</v>
      </c>
      <c r="BN591" s="3" t="s">
        <v>109</v>
      </c>
      <c r="BO591" s="3" t="s">
        <v>109</v>
      </c>
      <c r="BP591" s="3" t="s">
        <v>109</v>
      </c>
      <c r="BQ591" s="3" t="s">
        <v>109</v>
      </c>
      <c r="BR591" s="3" t="s">
        <v>109</v>
      </c>
      <c r="BS591" s="3" t="s">
        <v>109</v>
      </c>
      <c r="BT591" s="3" t="s">
        <v>109</v>
      </c>
      <c r="BU591" s="3" t="s">
        <v>109</v>
      </c>
      <c r="BV591" s="3" t="s">
        <v>109</v>
      </c>
      <c r="BW591" s="48">
        <f>((AT591-BY591)/K591)</f>
        <v>2.2482276483050847</v>
      </c>
      <c r="BX591" s="3" t="s">
        <v>109</v>
      </c>
      <c r="BY591" s="48">
        <f>CC591*CB591</f>
        <v>32971.172400000003</v>
      </c>
      <c r="BZ591" s="3">
        <v>0.08</v>
      </c>
      <c r="CA591" s="4">
        <v>2.5474E-2</v>
      </c>
      <c r="CB591" s="3">
        <f>BZ591+CA591</f>
        <v>0.105474</v>
      </c>
      <c r="CC591" s="47">
        <v>312600</v>
      </c>
      <c r="CD591" s="46">
        <v>0</v>
      </c>
      <c r="CE591" s="46">
        <f>CC591-CD591</f>
        <v>312600</v>
      </c>
      <c r="CF591" s="46" t="s">
        <v>109</v>
      </c>
      <c r="CG591" s="46">
        <f>CE591/K591</f>
        <v>82.78601694915254</v>
      </c>
      <c r="CH591" s="3" t="s">
        <v>2947</v>
      </c>
      <c r="CI591" s="3" t="s">
        <v>109</v>
      </c>
      <c r="CJ591" s="3" t="s">
        <v>109</v>
      </c>
      <c r="CK591" s="3" t="s">
        <v>109</v>
      </c>
      <c r="CL591" s="3" t="s">
        <v>109</v>
      </c>
      <c r="CM591" s="3" t="s">
        <v>109</v>
      </c>
      <c r="CN591" s="3" t="s">
        <v>109</v>
      </c>
      <c r="CO591" s="3" t="s">
        <v>109</v>
      </c>
      <c r="CP591" s="3" t="s">
        <v>109</v>
      </c>
      <c r="CQ591" s="5" t="s">
        <v>113</v>
      </c>
      <c r="CR591" s="5" t="s">
        <v>109</v>
      </c>
      <c r="CV591" s="21" t="s">
        <v>113</v>
      </c>
    </row>
    <row r="592" spans="1:100" x14ac:dyDescent="0.25">
      <c r="A592" s="3" t="s">
        <v>2976</v>
      </c>
      <c r="B592" s="3" t="s">
        <v>118</v>
      </c>
      <c r="C592" s="4">
        <v>2.5474E-2</v>
      </c>
      <c r="D592" s="3" t="s">
        <v>109</v>
      </c>
      <c r="E592" s="3" t="s">
        <v>2977</v>
      </c>
      <c r="F592" s="3" t="s">
        <v>2978</v>
      </c>
      <c r="G592" s="3" t="s">
        <v>106</v>
      </c>
      <c r="H592" s="4">
        <v>47904</v>
      </c>
      <c r="I592" s="3" t="s">
        <v>2233</v>
      </c>
      <c r="J592" s="3" t="s">
        <v>2942</v>
      </c>
      <c r="K592" s="4">
        <v>1414</v>
      </c>
      <c r="L592" s="3" t="s">
        <v>109</v>
      </c>
      <c r="M592" s="3" t="s">
        <v>109</v>
      </c>
      <c r="N592" s="3" t="s">
        <v>109</v>
      </c>
      <c r="O592" s="3" t="s">
        <v>109</v>
      </c>
      <c r="P592" s="3" t="s">
        <v>109</v>
      </c>
      <c r="Q592" s="2"/>
      <c r="S592" s="48">
        <v>9.5</v>
      </c>
      <c r="T592" s="3" t="s">
        <v>109</v>
      </c>
      <c r="U592" s="3" t="s">
        <v>109</v>
      </c>
      <c r="V592" s="3" t="s">
        <v>109</v>
      </c>
      <c r="W592" s="3" t="s">
        <v>109</v>
      </c>
      <c r="X592" s="3" t="s">
        <v>109</v>
      </c>
      <c r="Y592" s="3" t="s">
        <v>109</v>
      </c>
      <c r="Z592" s="3" t="s">
        <v>109</v>
      </c>
      <c r="AA592" s="4">
        <v>1945</v>
      </c>
      <c r="AB592" s="3" t="s">
        <v>109</v>
      </c>
      <c r="AC592" s="5" t="s">
        <v>111</v>
      </c>
      <c r="AD592" s="3" t="s">
        <v>111</v>
      </c>
      <c r="AE592" s="3" t="s">
        <v>109</v>
      </c>
      <c r="AF592" s="4">
        <v>3</v>
      </c>
      <c r="AG592" s="3" t="s">
        <v>109</v>
      </c>
      <c r="AH592" s="3" t="s">
        <v>111</v>
      </c>
      <c r="AI592" s="3" t="s">
        <v>109</v>
      </c>
      <c r="AN592" s="3" t="s">
        <v>109</v>
      </c>
      <c r="AO592" s="42">
        <f>K592*S592</f>
        <v>13433</v>
      </c>
      <c r="AP592" s="3" t="s">
        <v>109</v>
      </c>
      <c r="AQ592" s="3">
        <v>9.5000000000000001E-2</v>
      </c>
      <c r="AR592" s="3" t="s">
        <v>109</v>
      </c>
      <c r="AS592" s="3" t="s">
        <v>109</v>
      </c>
      <c r="AT592" s="46">
        <f>AO592*(1-AQ592)</f>
        <v>12156.865</v>
      </c>
      <c r="AU592" s="3" t="s">
        <v>109</v>
      </c>
      <c r="AV592" s="3" t="s">
        <v>109</v>
      </c>
      <c r="AW592" s="3" t="s">
        <v>109</v>
      </c>
      <c r="AX592" s="3" t="s">
        <v>109</v>
      </c>
      <c r="AY592" s="3" t="s">
        <v>109</v>
      </c>
      <c r="AZ592" s="3" t="s">
        <v>109</v>
      </c>
      <c r="BA592" s="48">
        <f>BW592*0.15</f>
        <v>0.2445820438472418</v>
      </c>
      <c r="BB592" s="48">
        <f>BW592*0.35</f>
        <v>0.57069143564356417</v>
      </c>
      <c r="BC592" s="48">
        <f>BW592*0.3</f>
        <v>0.48916408769448361</v>
      </c>
      <c r="BD592" s="48">
        <f>BW592*0.2</f>
        <v>0.32610939179632248</v>
      </c>
      <c r="BE592" s="3" t="s">
        <v>109</v>
      </c>
      <c r="BF592" s="3" t="s">
        <v>109</v>
      </c>
      <c r="BG592" s="3" t="s">
        <v>109</v>
      </c>
      <c r="BH592" s="3" t="s">
        <v>109</v>
      </c>
      <c r="BI592" s="3" t="s">
        <v>109</v>
      </c>
      <c r="BJ592" s="3" t="s">
        <v>109</v>
      </c>
      <c r="BK592" s="3" t="s">
        <v>109</v>
      </c>
      <c r="BM592" s="3" t="s">
        <v>109</v>
      </c>
      <c r="BN592" s="3" t="s">
        <v>109</v>
      </c>
      <c r="BO592" s="3" t="s">
        <v>109</v>
      </c>
      <c r="BP592" s="3" t="s">
        <v>109</v>
      </c>
      <c r="BQ592" s="3" t="s">
        <v>109</v>
      </c>
      <c r="BR592" s="3" t="s">
        <v>109</v>
      </c>
      <c r="BS592" s="3" t="s">
        <v>109</v>
      </c>
      <c r="BT592" s="3" t="s">
        <v>109</v>
      </c>
      <c r="BU592" s="3" t="s">
        <v>109</v>
      </c>
      <c r="BV592" s="3" t="s">
        <v>109</v>
      </c>
      <c r="BW592" s="48">
        <f>((AT592-BY592)/K592)</f>
        <v>1.6305469589816122</v>
      </c>
      <c r="BX592" s="3" t="s">
        <v>109</v>
      </c>
      <c r="BY592" s="48">
        <f>CC592*CB592</f>
        <v>9851.2716</v>
      </c>
      <c r="BZ592" s="3">
        <v>0.08</v>
      </c>
      <c r="CA592" s="4">
        <v>2.5474E-2</v>
      </c>
      <c r="CB592" s="3">
        <f>BZ592+CA592</f>
        <v>0.105474</v>
      </c>
      <c r="CC592" s="47">
        <v>93400</v>
      </c>
      <c r="CD592" s="46">
        <v>0</v>
      </c>
      <c r="CE592" s="46">
        <f>CC592-CD592</f>
        <v>93400</v>
      </c>
      <c r="CF592" s="46" t="s">
        <v>109</v>
      </c>
      <c r="CG592" s="46">
        <f>CE592/K592</f>
        <v>66.053748231966054</v>
      </c>
      <c r="CH592" s="3" t="s">
        <v>2979</v>
      </c>
      <c r="CI592" s="3" t="s">
        <v>109</v>
      </c>
      <c r="CJ592" s="3" t="s">
        <v>109</v>
      </c>
      <c r="CK592" s="3" t="s">
        <v>109</v>
      </c>
      <c r="CL592" s="3" t="s">
        <v>109</v>
      </c>
      <c r="CM592" s="3" t="s">
        <v>109</v>
      </c>
      <c r="CN592" s="3" t="s">
        <v>109</v>
      </c>
      <c r="CO592" s="3" t="s">
        <v>109</v>
      </c>
      <c r="CP592" s="3" t="s">
        <v>109</v>
      </c>
      <c r="CQ592" s="5" t="s">
        <v>113</v>
      </c>
      <c r="CR592" s="5" t="s">
        <v>109</v>
      </c>
      <c r="CV592" s="21" t="s">
        <v>113</v>
      </c>
    </row>
    <row r="593" spans="1:100" x14ac:dyDescent="0.25">
      <c r="A593" s="3" t="s">
        <v>2980</v>
      </c>
      <c r="B593" s="3" t="s">
        <v>118</v>
      </c>
      <c r="C593" s="4">
        <v>2.5474E-2</v>
      </c>
      <c r="D593" s="3" t="s">
        <v>2981</v>
      </c>
      <c r="E593" s="3" t="s">
        <v>2982</v>
      </c>
      <c r="F593" s="3" t="s">
        <v>2983</v>
      </c>
      <c r="G593" s="3" t="s">
        <v>106</v>
      </c>
      <c r="H593" s="4">
        <v>47901</v>
      </c>
      <c r="I593" s="3" t="s">
        <v>2233</v>
      </c>
      <c r="J593" s="3" t="s">
        <v>2942</v>
      </c>
      <c r="K593" s="4">
        <v>1980</v>
      </c>
      <c r="L593" s="3" t="s">
        <v>109</v>
      </c>
      <c r="M593" s="3" t="s">
        <v>109</v>
      </c>
      <c r="N593" s="3" t="s">
        <v>109</v>
      </c>
      <c r="O593" s="3" t="s">
        <v>109</v>
      </c>
      <c r="P593" s="3" t="s">
        <v>2984</v>
      </c>
      <c r="Q593" s="2"/>
      <c r="S593" s="48">
        <v>9.5</v>
      </c>
      <c r="T593" s="3" t="s">
        <v>109</v>
      </c>
      <c r="U593" s="3" t="s">
        <v>109</v>
      </c>
      <c r="V593" s="3" t="s">
        <v>109</v>
      </c>
      <c r="W593" s="3" t="s">
        <v>109</v>
      </c>
      <c r="X593" s="3" t="s">
        <v>109</v>
      </c>
      <c r="Y593" s="3" t="s">
        <v>109</v>
      </c>
      <c r="Z593" s="3" t="s">
        <v>109</v>
      </c>
      <c r="AA593" s="9">
        <v>1900</v>
      </c>
      <c r="AB593" s="3" t="s">
        <v>109</v>
      </c>
      <c r="AC593" s="5" t="s">
        <v>111</v>
      </c>
      <c r="AD593" s="3" t="s">
        <v>111</v>
      </c>
      <c r="AE593" s="3" t="s">
        <v>109</v>
      </c>
      <c r="AF593" s="4">
        <v>3</v>
      </c>
      <c r="AG593" s="3" t="s">
        <v>109</v>
      </c>
      <c r="AH593" s="3" t="s">
        <v>111</v>
      </c>
      <c r="AI593" s="3" t="s">
        <v>109</v>
      </c>
      <c r="AN593" s="3" t="s">
        <v>109</v>
      </c>
      <c r="AO593" s="42">
        <f>K593*S593</f>
        <v>18810</v>
      </c>
      <c r="AP593" s="3" t="s">
        <v>109</v>
      </c>
      <c r="AQ593" s="3">
        <v>9.5000000000000001E-2</v>
      </c>
      <c r="AR593" s="3" t="s">
        <v>109</v>
      </c>
      <c r="AS593" s="3" t="s">
        <v>109</v>
      </c>
      <c r="AT593" s="46">
        <f>AO593*(1-AQ593)</f>
        <v>17023.05</v>
      </c>
      <c r="AU593" s="3" t="s">
        <v>109</v>
      </c>
      <c r="AV593" s="3" t="s">
        <v>109</v>
      </c>
      <c r="AW593" s="3" t="s">
        <v>109</v>
      </c>
      <c r="AX593" s="3" t="s">
        <v>109</v>
      </c>
      <c r="AY593" s="3" t="s">
        <v>109</v>
      </c>
      <c r="AZ593" s="3" t="s">
        <v>109</v>
      </c>
      <c r="BA593" s="48">
        <f>BW593*0.15</f>
        <v>0.25686048484848473</v>
      </c>
      <c r="BB593" s="48">
        <f>BW593*0.35</f>
        <v>0.59934113131313094</v>
      </c>
      <c r="BC593" s="48">
        <f>BW593*0.3</f>
        <v>0.51372096969696945</v>
      </c>
      <c r="BD593" s="48">
        <f>BW593*0.2</f>
        <v>0.34248064646464632</v>
      </c>
      <c r="BE593" s="3" t="s">
        <v>109</v>
      </c>
      <c r="BF593" s="3" t="s">
        <v>109</v>
      </c>
      <c r="BG593" s="3" t="s">
        <v>109</v>
      </c>
      <c r="BH593" s="3" t="s">
        <v>109</v>
      </c>
      <c r="BI593" s="3" t="s">
        <v>109</v>
      </c>
      <c r="BJ593" s="3" t="s">
        <v>109</v>
      </c>
      <c r="BK593" s="3" t="s">
        <v>109</v>
      </c>
      <c r="BM593" s="3" t="s">
        <v>109</v>
      </c>
      <c r="BN593" s="3" t="s">
        <v>109</v>
      </c>
      <c r="BO593" s="3" t="s">
        <v>109</v>
      </c>
      <c r="BP593" s="3" t="s">
        <v>109</v>
      </c>
      <c r="BQ593" s="3" t="s">
        <v>109</v>
      </c>
      <c r="BR593" s="3" t="s">
        <v>109</v>
      </c>
      <c r="BS593" s="3" t="s">
        <v>109</v>
      </c>
      <c r="BT593" s="3" t="s">
        <v>109</v>
      </c>
      <c r="BU593" s="3" t="s">
        <v>109</v>
      </c>
      <c r="BV593" s="3" t="s">
        <v>109</v>
      </c>
      <c r="BW593" s="48">
        <f>((AT593-BY593)/K593)</f>
        <v>1.7124032323232314</v>
      </c>
      <c r="BX593" s="3" t="s">
        <v>109</v>
      </c>
      <c r="BY593" s="48">
        <f>CC593*CB593</f>
        <v>13632.491600000001</v>
      </c>
      <c r="BZ593" s="3">
        <v>8.5000000000000006E-2</v>
      </c>
      <c r="CA593" s="4">
        <v>2.5474E-2</v>
      </c>
      <c r="CB593" s="3">
        <f>BZ593+CA593</f>
        <v>0.110474</v>
      </c>
      <c r="CC593" s="47">
        <v>123400</v>
      </c>
      <c r="CD593" s="46">
        <v>0</v>
      </c>
      <c r="CE593" s="46">
        <f>CC593-CD593</f>
        <v>123400</v>
      </c>
      <c r="CF593" s="46" t="s">
        <v>109</v>
      </c>
      <c r="CG593" s="46">
        <f>CE593/K593</f>
        <v>62.323232323232325</v>
      </c>
      <c r="CH593" s="3" t="s">
        <v>2985</v>
      </c>
      <c r="CI593" s="3" t="s">
        <v>109</v>
      </c>
      <c r="CJ593" s="3" t="s">
        <v>109</v>
      </c>
      <c r="CK593" s="3" t="s">
        <v>109</v>
      </c>
      <c r="CL593" s="3" t="s">
        <v>109</v>
      </c>
      <c r="CM593" s="3" t="s">
        <v>109</v>
      </c>
      <c r="CN593" s="3" t="s">
        <v>109</v>
      </c>
      <c r="CO593" s="3" t="s">
        <v>109</v>
      </c>
      <c r="CP593" s="3" t="s">
        <v>109</v>
      </c>
      <c r="CQ593" s="5" t="s">
        <v>113</v>
      </c>
      <c r="CR593" s="5" t="s">
        <v>109</v>
      </c>
      <c r="CV593" s="21" t="s">
        <v>113</v>
      </c>
    </row>
    <row r="594" spans="1:100" x14ac:dyDescent="0.25">
      <c r="A594" s="3" t="s">
        <v>2966</v>
      </c>
      <c r="B594" s="3" t="s">
        <v>118</v>
      </c>
      <c r="C594" s="4">
        <v>2.5474E-2</v>
      </c>
      <c r="D594" s="3" t="s">
        <v>2967</v>
      </c>
      <c r="E594" s="3" t="s">
        <v>2968</v>
      </c>
      <c r="F594" s="3" t="s">
        <v>2969</v>
      </c>
      <c r="G594" s="3" t="s">
        <v>106</v>
      </c>
      <c r="H594" s="4">
        <v>47904</v>
      </c>
      <c r="I594" s="3" t="s">
        <v>2233</v>
      </c>
      <c r="J594" s="3" t="s">
        <v>2942</v>
      </c>
      <c r="K594" s="4">
        <v>2887</v>
      </c>
      <c r="L594" s="3" t="s">
        <v>109</v>
      </c>
      <c r="M594" s="3" t="s">
        <v>109</v>
      </c>
      <c r="N594" s="3" t="s">
        <v>109</v>
      </c>
      <c r="O594" s="3" t="s">
        <v>109</v>
      </c>
      <c r="P594" s="3" t="s">
        <v>109</v>
      </c>
      <c r="Q594" s="2"/>
      <c r="S594" s="48">
        <v>9</v>
      </c>
      <c r="T594" s="3" t="s">
        <v>109</v>
      </c>
      <c r="U594" s="3" t="s">
        <v>109</v>
      </c>
      <c r="V594" s="3" t="s">
        <v>109</v>
      </c>
      <c r="W594" s="3" t="s">
        <v>109</v>
      </c>
      <c r="X594" s="3" t="s">
        <v>109</v>
      </c>
      <c r="Y594" s="3" t="s">
        <v>109</v>
      </c>
      <c r="Z594" s="3" t="s">
        <v>109</v>
      </c>
      <c r="AA594" s="4">
        <v>1920</v>
      </c>
      <c r="AB594" s="3" t="s">
        <v>109</v>
      </c>
      <c r="AC594" s="5" t="s">
        <v>123</v>
      </c>
      <c r="AD594" s="3" t="s">
        <v>123</v>
      </c>
      <c r="AE594" s="3" t="s">
        <v>109</v>
      </c>
      <c r="AF594" s="4">
        <v>2</v>
      </c>
      <c r="AG594" s="3" t="s">
        <v>109</v>
      </c>
      <c r="AH594" s="3" t="s">
        <v>123</v>
      </c>
      <c r="AI594" s="3" t="s">
        <v>109</v>
      </c>
      <c r="AN594" s="3" t="s">
        <v>109</v>
      </c>
      <c r="AO594" s="42">
        <f>K594*S594</f>
        <v>25983</v>
      </c>
      <c r="AP594" s="3" t="s">
        <v>109</v>
      </c>
      <c r="AQ594" s="3">
        <v>9.5000000000000001E-2</v>
      </c>
      <c r="AR594" s="3" t="s">
        <v>109</v>
      </c>
      <c r="AS594" s="3" t="s">
        <v>109</v>
      </c>
      <c r="AT594" s="46">
        <f>AO594*(1-AQ594)</f>
        <v>23514.615000000002</v>
      </c>
      <c r="AU594" s="3" t="s">
        <v>109</v>
      </c>
      <c r="AV594" s="3" t="s">
        <v>109</v>
      </c>
      <c r="AW594" s="3" t="s">
        <v>109</v>
      </c>
      <c r="AX594" s="3" t="s">
        <v>109</v>
      </c>
      <c r="AY594" s="3" t="s">
        <v>109</v>
      </c>
      <c r="AZ594" s="3" t="s">
        <v>109</v>
      </c>
      <c r="BA594" s="48">
        <f>BW594*0.15</f>
        <v>0.19430736058191894</v>
      </c>
      <c r="BB594" s="48">
        <f>BW594*0.35</f>
        <v>0.45338384135781085</v>
      </c>
      <c r="BC594" s="48">
        <f>BW594*0.3</f>
        <v>0.38861472116383788</v>
      </c>
      <c r="BD594" s="48">
        <f>BW594*0.2</f>
        <v>0.25907648077589196</v>
      </c>
      <c r="BE594" s="3" t="s">
        <v>109</v>
      </c>
      <c r="BF594" s="3" t="s">
        <v>109</v>
      </c>
      <c r="BG594" s="3" t="s">
        <v>109</v>
      </c>
      <c r="BH594" s="3" t="s">
        <v>109</v>
      </c>
      <c r="BI594" s="3" t="s">
        <v>109</v>
      </c>
      <c r="BJ594" s="3" t="s">
        <v>109</v>
      </c>
      <c r="BK594" s="3" t="s">
        <v>109</v>
      </c>
      <c r="BM594" s="3" t="s">
        <v>109</v>
      </c>
      <c r="BN594" s="3" t="s">
        <v>109</v>
      </c>
      <c r="BO594" s="3" t="s">
        <v>109</v>
      </c>
      <c r="BP594" s="3" t="s">
        <v>109</v>
      </c>
      <c r="BQ594" s="3" t="s">
        <v>109</v>
      </c>
      <c r="BR594" s="3" t="s">
        <v>109</v>
      </c>
      <c r="BS594" s="3" t="s">
        <v>109</v>
      </c>
      <c r="BT594" s="3" t="s">
        <v>109</v>
      </c>
      <c r="BU594" s="3" t="s">
        <v>109</v>
      </c>
      <c r="BV594" s="3" t="s">
        <v>109</v>
      </c>
      <c r="BW594" s="48">
        <f>((AT594-BY594)/K594)</f>
        <v>1.2953824038794597</v>
      </c>
      <c r="BX594" s="3" t="s">
        <v>109</v>
      </c>
      <c r="BY594" s="48">
        <f>CC594*CB594</f>
        <v>19774.846000000001</v>
      </c>
      <c r="BZ594" s="3">
        <v>8.5000000000000006E-2</v>
      </c>
      <c r="CA594" s="4">
        <v>2.5474E-2</v>
      </c>
      <c r="CB594" s="3">
        <f>BZ594+CA594</f>
        <v>0.110474</v>
      </c>
      <c r="CC594" s="47">
        <v>179000</v>
      </c>
      <c r="CD594" s="46">
        <v>0</v>
      </c>
      <c r="CE594" s="46">
        <f>CC594-CD594</f>
        <v>179000</v>
      </c>
      <c r="CF594" s="46" t="s">
        <v>109</v>
      </c>
      <c r="CG594" s="46">
        <f>CE594/K594</f>
        <v>62.002078281953587</v>
      </c>
      <c r="CH594" s="3" t="s">
        <v>1070</v>
      </c>
      <c r="CI594" s="3" t="s">
        <v>109</v>
      </c>
      <c r="CJ594" s="3" t="s">
        <v>109</v>
      </c>
      <c r="CK594" s="3" t="s">
        <v>109</v>
      </c>
      <c r="CL594" s="3" t="s">
        <v>109</v>
      </c>
      <c r="CM594" s="3" t="s">
        <v>109</v>
      </c>
      <c r="CN594" s="3" t="s">
        <v>109</v>
      </c>
      <c r="CO594" s="3" t="s">
        <v>109</v>
      </c>
      <c r="CP594" s="3" t="s">
        <v>109</v>
      </c>
      <c r="CQ594" s="5" t="s">
        <v>126</v>
      </c>
      <c r="CR594" s="5" t="s">
        <v>2970</v>
      </c>
      <c r="CV594" s="21" t="s">
        <v>113</v>
      </c>
    </row>
    <row r="595" spans="1:100" x14ac:dyDescent="0.25">
      <c r="A595" s="3" t="s">
        <v>2955</v>
      </c>
      <c r="B595" s="3" t="s">
        <v>118</v>
      </c>
      <c r="C595" s="4">
        <v>2.5474E-2</v>
      </c>
      <c r="D595" s="3" t="s">
        <v>2956</v>
      </c>
      <c r="E595" s="3" t="s">
        <v>2957</v>
      </c>
      <c r="F595" s="3" t="s">
        <v>2958</v>
      </c>
      <c r="G595" s="3" t="s">
        <v>106</v>
      </c>
      <c r="H595" s="4">
        <v>47905</v>
      </c>
      <c r="I595" s="3" t="s">
        <v>2233</v>
      </c>
      <c r="J595" s="3" t="s">
        <v>2942</v>
      </c>
      <c r="K595" s="4">
        <v>4108</v>
      </c>
      <c r="L595" s="3" t="s">
        <v>109</v>
      </c>
      <c r="M595" s="3" t="s">
        <v>109</v>
      </c>
      <c r="N595" s="3" t="s">
        <v>109</v>
      </c>
      <c r="O595" s="3" t="s">
        <v>109</v>
      </c>
      <c r="P595" s="3" t="s">
        <v>109</v>
      </c>
      <c r="Q595" s="2"/>
      <c r="S595" s="48">
        <v>9</v>
      </c>
      <c r="T595" s="3" t="s">
        <v>109</v>
      </c>
      <c r="U595" s="3" t="s">
        <v>109</v>
      </c>
      <c r="V595" s="3" t="s">
        <v>109</v>
      </c>
      <c r="W595" s="3" t="s">
        <v>109</v>
      </c>
      <c r="X595" s="3" t="s">
        <v>109</v>
      </c>
      <c r="Y595" s="3" t="s">
        <v>109</v>
      </c>
      <c r="Z595" s="3" t="s">
        <v>109</v>
      </c>
      <c r="AA595" s="4">
        <v>1950</v>
      </c>
      <c r="AB595" s="3" t="s">
        <v>109</v>
      </c>
      <c r="AC595" s="5" t="s">
        <v>123</v>
      </c>
      <c r="AD595" s="3" t="s">
        <v>123</v>
      </c>
      <c r="AE595" s="3" t="s">
        <v>109</v>
      </c>
      <c r="AF595" s="4">
        <v>2</v>
      </c>
      <c r="AG595" s="3" t="s">
        <v>109</v>
      </c>
      <c r="AH595" s="3" t="s">
        <v>111</v>
      </c>
      <c r="AI595" s="3" t="s">
        <v>109</v>
      </c>
      <c r="AN595" s="3" t="s">
        <v>109</v>
      </c>
      <c r="AO595" s="42">
        <f>K595*S595</f>
        <v>36972</v>
      </c>
      <c r="AP595" s="3" t="s">
        <v>109</v>
      </c>
      <c r="AQ595" s="3">
        <v>0.105</v>
      </c>
      <c r="AR595" s="3" t="s">
        <v>109</v>
      </c>
      <c r="AS595" s="3" t="s">
        <v>109</v>
      </c>
      <c r="AT595" s="46">
        <f>AO595*(1-AQ595)</f>
        <v>33089.94</v>
      </c>
      <c r="AU595" s="3" t="s">
        <v>109</v>
      </c>
      <c r="AV595" s="3" t="s">
        <v>109</v>
      </c>
      <c r="AW595" s="3" t="s">
        <v>109</v>
      </c>
      <c r="AX595" s="3" t="s">
        <v>109</v>
      </c>
      <c r="AY595" s="3" t="s">
        <v>109</v>
      </c>
      <c r="AZ595" s="3" t="s">
        <v>109</v>
      </c>
      <c r="BA595" s="48">
        <f>BW595*0.15</f>
        <v>0.20825591772151905</v>
      </c>
      <c r="BB595" s="48">
        <f>BW595*0.35</f>
        <v>0.48593047468354444</v>
      </c>
      <c r="BC595" s="48">
        <f>BW595*0.3</f>
        <v>0.4165118354430381</v>
      </c>
      <c r="BD595" s="48">
        <f>BW595*0.2</f>
        <v>0.27767455696202542</v>
      </c>
      <c r="BE595" s="3" t="s">
        <v>109</v>
      </c>
      <c r="BF595" s="3" t="s">
        <v>109</v>
      </c>
      <c r="BG595" s="3" t="s">
        <v>109</v>
      </c>
      <c r="BH595" s="3" t="s">
        <v>109</v>
      </c>
      <c r="BI595" s="3" t="s">
        <v>109</v>
      </c>
      <c r="BJ595" s="3" t="s">
        <v>109</v>
      </c>
      <c r="BK595" s="3" t="s">
        <v>109</v>
      </c>
      <c r="BM595" s="3" t="s">
        <v>109</v>
      </c>
      <c r="BN595" s="3" t="s">
        <v>109</v>
      </c>
      <c r="BO595" s="3" t="s">
        <v>109</v>
      </c>
      <c r="BP595" s="3" t="s">
        <v>109</v>
      </c>
      <c r="BQ595" s="3" t="s">
        <v>109</v>
      </c>
      <c r="BR595" s="3" t="s">
        <v>109</v>
      </c>
      <c r="BS595" s="3" t="s">
        <v>109</v>
      </c>
      <c r="BT595" s="3" t="s">
        <v>109</v>
      </c>
      <c r="BU595" s="3" t="s">
        <v>109</v>
      </c>
      <c r="BV595" s="3" t="s">
        <v>109</v>
      </c>
      <c r="BW595" s="48">
        <f>((AT595-BY595)/K595)</f>
        <v>1.388372784810127</v>
      </c>
      <c r="BX595" s="3" t="s">
        <v>109</v>
      </c>
      <c r="BY595" s="48">
        <f>CC595*CB595</f>
        <v>27386.5046</v>
      </c>
      <c r="BZ595" s="3">
        <v>8.5000000000000006E-2</v>
      </c>
      <c r="CA595" s="4">
        <v>2.5474E-2</v>
      </c>
      <c r="CB595" s="3">
        <f>BZ595+CA595</f>
        <v>0.110474</v>
      </c>
      <c r="CC595" s="47">
        <v>247900</v>
      </c>
      <c r="CD595" s="46">
        <v>0</v>
      </c>
      <c r="CE595" s="46">
        <f>CC595-CD595</f>
        <v>247900</v>
      </c>
      <c r="CF595" s="46" t="s">
        <v>109</v>
      </c>
      <c r="CG595" s="46">
        <f>CE595/K595</f>
        <v>60.345666991236612</v>
      </c>
      <c r="CH595" s="3" t="s">
        <v>1070</v>
      </c>
      <c r="CI595" s="3" t="s">
        <v>109</v>
      </c>
      <c r="CJ595" s="3" t="s">
        <v>109</v>
      </c>
      <c r="CK595" s="3" t="s">
        <v>109</v>
      </c>
      <c r="CL595" s="3" t="s">
        <v>109</v>
      </c>
      <c r="CM595" s="3" t="s">
        <v>109</v>
      </c>
      <c r="CN595" s="3" t="s">
        <v>109</v>
      </c>
      <c r="CO595" s="3" t="s">
        <v>109</v>
      </c>
      <c r="CP595" s="3" t="s">
        <v>109</v>
      </c>
      <c r="CQ595" s="5" t="s">
        <v>113</v>
      </c>
      <c r="CR595" s="5" t="s">
        <v>109</v>
      </c>
      <c r="CV595" s="21" t="s">
        <v>113</v>
      </c>
    </row>
    <row r="596" spans="1:100" x14ac:dyDescent="0.25">
      <c r="A596" s="3" t="s">
        <v>2971</v>
      </c>
      <c r="B596" s="3" t="s">
        <v>118</v>
      </c>
      <c r="C596" s="4">
        <v>2.5474E-2</v>
      </c>
      <c r="D596" s="3" t="s">
        <v>109</v>
      </c>
      <c r="E596" s="3" t="s">
        <v>2972</v>
      </c>
      <c r="F596" s="3" t="s">
        <v>2973</v>
      </c>
      <c r="G596" s="3" t="s">
        <v>106</v>
      </c>
      <c r="H596" s="4">
        <v>47905</v>
      </c>
      <c r="I596" s="3" t="s">
        <v>2233</v>
      </c>
      <c r="J596" s="3" t="s">
        <v>2942</v>
      </c>
      <c r="K596" s="4">
        <v>3785</v>
      </c>
      <c r="L596" s="3" t="s">
        <v>109</v>
      </c>
      <c r="M596" s="3" t="s">
        <v>109</v>
      </c>
      <c r="N596" s="3" t="s">
        <v>109</v>
      </c>
      <c r="O596" s="3" t="s">
        <v>109</v>
      </c>
      <c r="P596" s="3" t="s">
        <v>109</v>
      </c>
      <c r="Q596" s="2"/>
      <c r="S596" s="48">
        <v>9</v>
      </c>
      <c r="T596" s="3" t="s">
        <v>109</v>
      </c>
      <c r="U596" s="3" t="s">
        <v>109</v>
      </c>
      <c r="V596" s="3" t="s">
        <v>109</v>
      </c>
      <c r="W596" s="3" t="s">
        <v>109</v>
      </c>
      <c r="X596" s="3" t="s">
        <v>109</v>
      </c>
      <c r="Y596" s="3" t="s">
        <v>109</v>
      </c>
      <c r="Z596" s="3" t="s">
        <v>109</v>
      </c>
      <c r="AA596" s="4">
        <v>1955</v>
      </c>
      <c r="AB596" s="3" t="s">
        <v>109</v>
      </c>
      <c r="AC596" s="5" t="s">
        <v>123</v>
      </c>
      <c r="AD596" s="3" t="s">
        <v>111</v>
      </c>
      <c r="AE596" s="3" t="s">
        <v>109</v>
      </c>
      <c r="AF596" s="4">
        <v>1</v>
      </c>
      <c r="AG596" s="3" t="s">
        <v>109</v>
      </c>
      <c r="AH596" s="3" t="s">
        <v>126</v>
      </c>
      <c r="AI596" s="3" t="s">
        <v>109</v>
      </c>
      <c r="AN596" s="3" t="s">
        <v>109</v>
      </c>
      <c r="AO596" s="42">
        <f>K596*S596</f>
        <v>34065</v>
      </c>
      <c r="AP596" s="3" t="s">
        <v>109</v>
      </c>
      <c r="AQ596" s="3">
        <v>0.105</v>
      </c>
      <c r="AR596" s="3" t="s">
        <v>109</v>
      </c>
      <c r="AS596" s="3" t="s">
        <v>109</v>
      </c>
      <c r="AT596" s="46">
        <f>AO596*(1-AQ596)</f>
        <v>30488.174999999999</v>
      </c>
      <c r="AU596" s="3" t="s">
        <v>109</v>
      </c>
      <c r="AV596" s="3" t="s">
        <v>109</v>
      </c>
      <c r="AW596" s="3" t="s">
        <v>109</v>
      </c>
      <c r="AX596" s="3" t="s">
        <v>109</v>
      </c>
      <c r="AY596" s="3" t="s">
        <v>109</v>
      </c>
      <c r="AZ596" s="3" t="s">
        <v>109</v>
      </c>
      <c r="BA596" s="48">
        <f>BW596*0.15</f>
        <v>0.20829247291941869</v>
      </c>
      <c r="BB596" s="48">
        <f>BW596*0.35</f>
        <v>0.48601577014531022</v>
      </c>
      <c r="BC596" s="48">
        <f>BW596*0.3</f>
        <v>0.41658494583883737</v>
      </c>
      <c r="BD596" s="48">
        <f>BW596*0.2</f>
        <v>0.27772329722589156</v>
      </c>
      <c r="BE596" s="3" t="s">
        <v>109</v>
      </c>
      <c r="BF596" s="3" t="s">
        <v>109</v>
      </c>
      <c r="BG596" s="3" t="s">
        <v>109</v>
      </c>
      <c r="BH596" s="3" t="s">
        <v>109</v>
      </c>
      <c r="BI596" s="3" t="s">
        <v>109</v>
      </c>
      <c r="BJ596" s="3" t="s">
        <v>109</v>
      </c>
      <c r="BK596" s="3" t="s">
        <v>109</v>
      </c>
      <c r="BM596" s="3" t="s">
        <v>109</v>
      </c>
      <c r="BN596" s="3" t="s">
        <v>109</v>
      </c>
      <c r="BO596" s="3" t="s">
        <v>109</v>
      </c>
      <c r="BP596" s="3" t="s">
        <v>109</v>
      </c>
      <c r="BQ596" s="3" t="s">
        <v>109</v>
      </c>
      <c r="BR596" s="3" t="s">
        <v>109</v>
      </c>
      <c r="BS596" s="3" t="s">
        <v>109</v>
      </c>
      <c r="BT596" s="3" t="s">
        <v>109</v>
      </c>
      <c r="BU596" s="3" t="s">
        <v>109</v>
      </c>
      <c r="BV596" s="3" t="s">
        <v>109</v>
      </c>
      <c r="BW596" s="48">
        <f>((AT596-BY596)/K596)</f>
        <v>1.3886164861294579</v>
      </c>
      <c r="BX596" s="3" t="s">
        <v>109</v>
      </c>
      <c r="BY596" s="48">
        <f>CC596*CB596</f>
        <v>25232.261600000002</v>
      </c>
      <c r="BZ596" s="3">
        <v>8.5000000000000006E-2</v>
      </c>
      <c r="CA596" s="4">
        <v>2.5474E-2</v>
      </c>
      <c r="CB596" s="3">
        <f>BZ596+CA596</f>
        <v>0.110474</v>
      </c>
      <c r="CC596" s="47">
        <v>228400</v>
      </c>
      <c r="CD596" s="46">
        <v>0</v>
      </c>
      <c r="CE596" s="46">
        <f>CC596-CD596</f>
        <v>228400</v>
      </c>
      <c r="CF596" s="46" t="s">
        <v>109</v>
      </c>
      <c r="CG596" s="46">
        <f>CE596/K596</f>
        <v>60.343461030383089</v>
      </c>
      <c r="CH596" s="3" t="s">
        <v>2974</v>
      </c>
      <c r="CI596" s="3" t="s">
        <v>109</v>
      </c>
      <c r="CJ596" s="3" t="s">
        <v>109</v>
      </c>
      <c r="CK596" s="3" t="s">
        <v>109</v>
      </c>
      <c r="CL596" s="3" t="s">
        <v>109</v>
      </c>
      <c r="CM596" s="3" t="s">
        <v>109</v>
      </c>
      <c r="CN596" s="3" t="s">
        <v>109</v>
      </c>
      <c r="CO596" s="3" t="s">
        <v>109</v>
      </c>
      <c r="CP596" s="3" t="s">
        <v>109</v>
      </c>
      <c r="CQ596" s="5" t="s">
        <v>126</v>
      </c>
      <c r="CR596" s="5" t="s">
        <v>2975</v>
      </c>
      <c r="CV596" s="21" t="s">
        <v>113</v>
      </c>
    </row>
    <row r="597" spans="1:100" x14ac:dyDescent="0.25">
      <c r="A597" s="3" t="s">
        <v>2959</v>
      </c>
      <c r="B597" s="3" t="s">
        <v>118</v>
      </c>
      <c r="C597" s="4">
        <v>2.5474E-2</v>
      </c>
      <c r="D597" s="3" t="s">
        <v>2960</v>
      </c>
      <c r="E597" s="3" t="s">
        <v>2961</v>
      </c>
      <c r="F597" s="3" t="s">
        <v>2962</v>
      </c>
      <c r="G597" s="3" t="s">
        <v>106</v>
      </c>
      <c r="H597" s="4">
        <v>47905</v>
      </c>
      <c r="I597" s="3" t="s">
        <v>2233</v>
      </c>
      <c r="J597" s="3" t="s">
        <v>2942</v>
      </c>
      <c r="K597" s="4">
        <v>1680</v>
      </c>
      <c r="L597" s="3" t="s">
        <v>109</v>
      </c>
      <c r="M597" s="3" t="s">
        <v>109</v>
      </c>
      <c r="N597" s="3" t="s">
        <v>109</v>
      </c>
      <c r="O597" s="3" t="s">
        <v>109</v>
      </c>
      <c r="P597" s="3" t="s">
        <v>2963</v>
      </c>
      <c r="Q597" s="2"/>
      <c r="S597" s="48">
        <v>8</v>
      </c>
      <c r="T597" s="3" t="s">
        <v>109</v>
      </c>
      <c r="U597" s="3" t="s">
        <v>109</v>
      </c>
      <c r="V597" s="3" t="s">
        <v>109</v>
      </c>
      <c r="W597" s="3" t="s">
        <v>109</v>
      </c>
      <c r="X597" s="3" t="s">
        <v>109</v>
      </c>
      <c r="Y597" s="3" t="s">
        <v>109</v>
      </c>
      <c r="Z597" s="3" t="s">
        <v>109</v>
      </c>
      <c r="AA597" s="4">
        <v>1945</v>
      </c>
      <c r="AB597" s="3" t="s">
        <v>109</v>
      </c>
      <c r="AC597" s="5" t="s">
        <v>123</v>
      </c>
      <c r="AD597" s="3" t="s">
        <v>123</v>
      </c>
      <c r="AE597" s="3" t="s">
        <v>109</v>
      </c>
      <c r="AF597" s="4">
        <v>2</v>
      </c>
      <c r="AG597" s="3" t="s">
        <v>109</v>
      </c>
      <c r="AH597" s="3" t="s">
        <v>123</v>
      </c>
      <c r="AI597" s="3" t="s">
        <v>109</v>
      </c>
      <c r="AN597" s="3" t="s">
        <v>109</v>
      </c>
      <c r="AO597" s="42">
        <f>K597*S597</f>
        <v>13440</v>
      </c>
      <c r="AP597" s="3" t="s">
        <v>109</v>
      </c>
      <c r="AQ597" s="3">
        <v>0.105</v>
      </c>
      <c r="AR597" s="3" t="s">
        <v>109</v>
      </c>
      <c r="AS597" s="3" t="s">
        <v>109</v>
      </c>
      <c r="AT597" s="46">
        <f>AO597*(1-AQ597)</f>
        <v>12028.800000000001</v>
      </c>
      <c r="AU597" s="3" t="s">
        <v>109</v>
      </c>
      <c r="AV597" s="3" t="s">
        <v>109</v>
      </c>
      <c r="AW597" s="3" t="s">
        <v>109</v>
      </c>
      <c r="AX597" s="3" t="s">
        <v>109</v>
      </c>
      <c r="AY597" s="3" t="s">
        <v>109</v>
      </c>
      <c r="AZ597" s="3" t="s">
        <v>109</v>
      </c>
      <c r="BA597" s="48">
        <f>BW597*0.15</f>
        <v>0.27083708928571432</v>
      </c>
      <c r="BB597" s="48">
        <f>BW597*0.35</f>
        <v>0.63195320833333346</v>
      </c>
      <c r="BC597" s="48">
        <f>BW597*0.3</f>
        <v>0.54167417857142863</v>
      </c>
      <c r="BD597" s="48">
        <f>BW597*0.2</f>
        <v>0.36111611904761914</v>
      </c>
      <c r="BE597" s="3" t="s">
        <v>109</v>
      </c>
      <c r="BF597" s="3" t="s">
        <v>109</v>
      </c>
      <c r="BG597" s="3" t="s">
        <v>109</v>
      </c>
      <c r="BH597" s="3" t="s">
        <v>109</v>
      </c>
      <c r="BI597" s="3" t="s">
        <v>109</v>
      </c>
      <c r="BJ597" s="3" t="s">
        <v>109</v>
      </c>
      <c r="BK597" s="3" t="s">
        <v>109</v>
      </c>
      <c r="BM597" s="3" t="s">
        <v>109</v>
      </c>
      <c r="BN597" s="3" t="s">
        <v>109</v>
      </c>
      <c r="BO597" s="3" t="s">
        <v>109</v>
      </c>
      <c r="BP597" s="3" t="s">
        <v>109</v>
      </c>
      <c r="BQ597" s="3" t="s">
        <v>109</v>
      </c>
      <c r="BR597" s="3" t="s">
        <v>109</v>
      </c>
      <c r="BS597" s="3" t="s">
        <v>109</v>
      </c>
      <c r="BT597" s="3" t="s">
        <v>109</v>
      </c>
      <c r="BU597" s="3" t="s">
        <v>109</v>
      </c>
      <c r="BV597" s="3" t="s">
        <v>109</v>
      </c>
      <c r="BW597" s="48">
        <f>((AT597-BY597)/K597)</f>
        <v>1.8055805952380957</v>
      </c>
      <c r="BX597" s="3" t="s">
        <v>109</v>
      </c>
      <c r="BY597" s="48">
        <f>CC597*CB597</f>
        <v>8995.4246000000003</v>
      </c>
      <c r="BZ597" s="3">
        <v>0.09</v>
      </c>
      <c r="CA597" s="4">
        <v>2.5474E-2</v>
      </c>
      <c r="CB597" s="3">
        <f>BZ597+CA597</f>
        <v>0.11547399999999999</v>
      </c>
      <c r="CC597" s="47">
        <v>77900</v>
      </c>
      <c r="CD597" s="46">
        <v>0</v>
      </c>
      <c r="CE597" s="46">
        <f>CC597-CD597</f>
        <v>77900</v>
      </c>
      <c r="CF597" s="46" t="s">
        <v>109</v>
      </c>
      <c r="CG597" s="46">
        <f>CE597/K597</f>
        <v>46.36904761904762</v>
      </c>
      <c r="CH597" s="3" t="s">
        <v>2964</v>
      </c>
      <c r="CI597" s="3" t="s">
        <v>109</v>
      </c>
      <c r="CJ597" s="3" t="s">
        <v>109</v>
      </c>
      <c r="CK597" s="3" t="s">
        <v>109</v>
      </c>
      <c r="CL597" s="3" t="s">
        <v>109</v>
      </c>
      <c r="CM597" s="3" t="s">
        <v>109</v>
      </c>
      <c r="CN597" s="3" t="s">
        <v>109</v>
      </c>
      <c r="CO597" s="3" t="s">
        <v>109</v>
      </c>
      <c r="CP597" s="3" t="s">
        <v>109</v>
      </c>
      <c r="CQ597" s="5" t="s">
        <v>126</v>
      </c>
      <c r="CR597" s="5" t="s">
        <v>2965</v>
      </c>
      <c r="CV597" s="21" t="s">
        <v>113</v>
      </c>
    </row>
    <row r="598" spans="1:100" x14ac:dyDescent="0.25">
      <c r="A598" s="3" t="s">
        <v>2939</v>
      </c>
      <c r="B598" s="3" t="s">
        <v>118</v>
      </c>
      <c r="C598" s="4">
        <v>2.5474E-2</v>
      </c>
      <c r="D598" s="3" t="s">
        <v>109</v>
      </c>
      <c r="E598" s="3" t="s">
        <v>2940</v>
      </c>
      <c r="F598" s="3" t="s">
        <v>2941</v>
      </c>
      <c r="G598" s="3" t="s">
        <v>106</v>
      </c>
      <c r="H598" s="4">
        <v>47905</v>
      </c>
      <c r="I598" s="3" t="s">
        <v>2233</v>
      </c>
      <c r="J598" s="3" t="s">
        <v>2942</v>
      </c>
      <c r="K598" s="4">
        <v>2017</v>
      </c>
      <c r="L598" s="3" t="s">
        <v>109</v>
      </c>
      <c r="M598" s="3" t="s">
        <v>109</v>
      </c>
      <c r="N598" s="3" t="s">
        <v>109</v>
      </c>
      <c r="O598" s="3" t="s">
        <v>109</v>
      </c>
      <c r="P598" s="3" t="s">
        <v>109</v>
      </c>
      <c r="Q598" s="2"/>
      <c r="S598" s="48">
        <v>7.85</v>
      </c>
      <c r="T598" s="3" t="s">
        <v>109</v>
      </c>
      <c r="U598" s="3" t="s">
        <v>109</v>
      </c>
      <c r="V598" s="3" t="s">
        <v>109</v>
      </c>
      <c r="W598" s="3" t="s">
        <v>109</v>
      </c>
      <c r="X598" s="3" t="s">
        <v>109</v>
      </c>
      <c r="Y598" s="3" t="s">
        <v>109</v>
      </c>
      <c r="Z598" s="3" t="s">
        <v>109</v>
      </c>
      <c r="AA598" s="4">
        <v>1935</v>
      </c>
      <c r="AB598" s="3" t="s">
        <v>109</v>
      </c>
      <c r="AC598" s="5" t="s">
        <v>123</v>
      </c>
      <c r="AD598" s="3" t="s">
        <v>123</v>
      </c>
      <c r="AE598" s="3" t="s">
        <v>109</v>
      </c>
      <c r="AF598" s="4">
        <v>2</v>
      </c>
      <c r="AG598" s="3" t="s">
        <v>109</v>
      </c>
      <c r="AH598" s="3" t="s">
        <v>123</v>
      </c>
      <c r="AI598" s="3" t="s">
        <v>109</v>
      </c>
      <c r="AN598" s="3" t="s">
        <v>109</v>
      </c>
      <c r="AO598" s="42">
        <f>K598*S598</f>
        <v>15833.449999999999</v>
      </c>
      <c r="AP598" s="3" t="s">
        <v>109</v>
      </c>
      <c r="AQ598" s="3">
        <v>0.15</v>
      </c>
      <c r="AR598" s="3" t="s">
        <v>109</v>
      </c>
      <c r="AS598" s="3" t="s">
        <v>109</v>
      </c>
      <c r="AT598" s="46">
        <f>AO598*(1-AQ598)</f>
        <v>13458.432499999999</v>
      </c>
      <c r="AU598" s="3" t="s">
        <v>109</v>
      </c>
      <c r="AV598" s="3" t="s">
        <v>109</v>
      </c>
      <c r="AW598" s="3" t="s">
        <v>109</v>
      </c>
      <c r="AX598" s="3" t="s">
        <v>109</v>
      </c>
      <c r="AY598" s="3" t="s">
        <v>109</v>
      </c>
      <c r="AZ598" s="3" t="s">
        <v>109</v>
      </c>
      <c r="BA598" s="48">
        <f>BW598*0.15</f>
        <v>0.32761062716906292</v>
      </c>
      <c r="BB598" s="48">
        <f>BW598*0.35</f>
        <v>0.76442479672781338</v>
      </c>
      <c r="BC598" s="48">
        <f>BW598*0.3</f>
        <v>0.65522125433812584</v>
      </c>
      <c r="BD598" s="48">
        <f>BW598*0.2</f>
        <v>0.43681416955875058</v>
      </c>
      <c r="BE598" s="3" t="s">
        <v>109</v>
      </c>
      <c r="BF598" s="3" t="s">
        <v>109</v>
      </c>
      <c r="BG598" s="3" t="s">
        <v>109</v>
      </c>
      <c r="BH598" s="3" t="s">
        <v>109</v>
      </c>
      <c r="BI598" s="3" t="s">
        <v>109</v>
      </c>
      <c r="BJ598" s="3" t="s">
        <v>109</v>
      </c>
      <c r="BK598" s="3" t="s">
        <v>109</v>
      </c>
      <c r="BM598" s="3" t="s">
        <v>109</v>
      </c>
      <c r="BN598" s="3" t="s">
        <v>109</v>
      </c>
      <c r="BO598" s="3" t="s">
        <v>109</v>
      </c>
      <c r="BP598" s="3" t="s">
        <v>109</v>
      </c>
      <c r="BQ598" s="3" t="s">
        <v>109</v>
      </c>
      <c r="BR598" s="3" t="s">
        <v>109</v>
      </c>
      <c r="BS598" s="3" t="s">
        <v>109</v>
      </c>
      <c r="BT598" s="3" t="s">
        <v>109</v>
      </c>
      <c r="BU598" s="3" t="s">
        <v>109</v>
      </c>
      <c r="BV598" s="3" t="s">
        <v>109</v>
      </c>
      <c r="BW598" s="48">
        <f>((AT598-BY598)/K598)</f>
        <v>2.1840708477937527</v>
      </c>
      <c r="BX598" s="3" t="s">
        <v>109</v>
      </c>
      <c r="BY598" s="48">
        <f>CC598*CB598</f>
        <v>9053.1615999999995</v>
      </c>
      <c r="BZ598" s="3">
        <v>0.09</v>
      </c>
      <c r="CA598" s="4">
        <v>2.5474E-2</v>
      </c>
      <c r="CB598" s="3">
        <f>BZ598+CA598</f>
        <v>0.11547399999999999</v>
      </c>
      <c r="CC598" s="47">
        <v>78400</v>
      </c>
      <c r="CD598" s="46">
        <v>0</v>
      </c>
      <c r="CE598" s="46">
        <f>CC598-CD598</f>
        <v>78400</v>
      </c>
      <c r="CF598" s="46" t="s">
        <v>109</v>
      </c>
      <c r="CG598" s="46">
        <f>CE598/K598</f>
        <v>38.869608329201782</v>
      </c>
      <c r="CH598" s="3" t="s">
        <v>2943</v>
      </c>
      <c r="CI598" s="3" t="s">
        <v>109</v>
      </c>
      <c r="CJ598" s="3" t="s">
        <v>109</v>
      </c>
      <c r="CK598" s="3" t="s">
        <v>109</v>
      </c>
      <c r="CL598" s="3" t="s">
        <v>109</v>
      </c>
      <c r="CM598" s="3" t="s">
        <v>109</v>
      </c>
      <c r="CN598" s="3" t="s">
        <v>109</v>
      </c>
      <c r="CO598" s="3" t="s">
        <v>109</v>
      </c>
      <c r="CP598" s="3" t="s">
        <v>109</v>
      </c>
      <c r="CQ598" s="5" t="s">
        <v>113</v>
      </c>
      <c r="CR598" s="5" t="s">
        <v>109</v>
      </c>
      <c r="CV598" s="21" t="s">
        <v>113</v>
      </c>
    </row>
    <row r="599" spans="1:100" x14ac:dyDescent="0.25">
      <c r="A599" s="3" t="s">
        <v>2951</v>
      </c>
      <c r="B599" s="3" t="s">
        <v>118</v>
      </c>
      <c r="C599" s="4">
        <v>2.5474E-2</v>
      </c>
      <c r="D599" s="3" t="s">
        <v>2952</v>
      </c>
      <c r="E599" s="3" t="s">
        <v>2953</v>
      </c>
      <c r="F599" s="3" t="s">
        <v>2954</v>
      </c>
      <c r="G599" s="3" t="s">
        <v>106</v>
      </c>
      <c r="H599" s="4">
        <v>47905</v>
      </c>
      <c r="I599" s="3" t="s">
        <v>2233</v>
      </c>
      <c r="J599" s="3" t="s">
        <v>2942</v>
      </c>
      <c r="K599" s="4">
        <v>3310</v>
      </c>
      <c r="L599" s="3" t="s">
        <v>109</v>
      </c>
      <c r="M599" s="3" t="s">
        <v>109</v>
      </c>
      <c r="N599" s="3" t="s">
        <v>109</v>
      </c>
      <c r="O599" s="3" t="s">
        <v>109</v>
      </c>
      <c r="P599" s="3" t="s">
        <v>109</v>
      </c>
      <c r="Q599" s="2"/>
      <c r="S599" s="48">
        <v>7.85</v>
      </c>
      <c r="T599" s="3" t="s">
        <v>109</v>
      </c>
      <c r="U599" s="3" t="s">
        <v>109</v>
      </c>
      <c r="V599" s="3" t="s">
        <v>109</v>
      </c>
      <c r="W599" s="3" t="s">
        <v>109</v>
      </c>
      <c r="X599" s="3" t="s">
        <v>109</v>
      </c>
      <c r="Y599" s="3" t="s">
        <v>109</v>
      </c>
      <c r="Z599" s="3" t="s">
        <v>109</v>
      </c>
      <c r="AA599" s="9">
        <v>1930</v>
      </c>
      <c r="AB599" s="3" t="s">
        <v>109</v>
      </c>
      <c r="AC599" s="5" t="s">
        <v>126</v>
      </c>
      <c r="AD599" s="3" t="s">
        <v>123</v>
      </c>
      <c r="AE599" s="3" t="s">
        <v>109</v>
      </c>
      <c r="AF599" s="4">
        <v>1</v>
      </c>
      <c r="AG599" s="3" t="s">
        <v>109</v>
      </c>
      <c r="AH599" s="3" t="s">
        <v>126</v>
      </c>
      <c r="AI599" s="3" t="s">
        <v>109</v>
      </c>
      <c r="AN599" s="3" t="s">
        <v>109</v>
      </c>
      <c r="AO599" s="42">
        <f>K599*S599</f>
        <v>25983.5</v>
      </c>
      <c r="AP599" s="3" t="s">
        <v>109</v>
      </c>
      <c r="AQ599" s="3">
        <v>0.15</v>
      </c>
      <c r="AR599" s="3" t="s">
        <v>109</v>
      </c>
      <c r="AS599" s="3" t="s">
        <v>109</v>
      </c>
      <c r="AT599" s="46">
        <f>AO599*(1-AQ599)</f>
        <v>22085.974999999999</v>
      </c>
      <c r="AU599" s="3" t="s">
        <v>109</v>
      </c>
      <c r="AV599" s="3" t="s">
        <v>109</v>
      </c>
      <c r="AW599" s="3" t="s">
        <v>109</v>
      </c>
      <c r="AX599" s="3" t="s">
        <v>109</v>
      </c>
      <c r="AY599" s="3" t="s">
        <v>109</v>
      </c>
      <c r="AZ599" s="3" t="s">
        <v>109</v>
      </c>
      <c r="BA599" s="48">
        <f>BW599*0.15</f>
        <v>0.3355974471299093</v>
      </c>
      <c r="BB599" s="48">
        <f>BW599*0.35</f>
        <v>0.78306070996978827</v>
      </c>
      <c r="BC599" s="48">
        <f>BW599*0.3</f>
        <v>0.6711948942598186</v>
      </c>
      <c r="BD599" s="48">
        <f>BW599*0.2</f>
        <v>0.44746326283987908</v>
      </c>
      <c r="BE599" s="3" t="s">
        <v>109</v>
      </c>
      <c r="BF599" s="3" t="s">
        <v>109</v>
      </c>
      <c r="BG599" s="3" t="s">
        <v>109</v>
      </c>
      <c r="BH599" s="3" t="s">
        <v>109</v>
      </c>
      <c r="BI599" s="3" t="s">
        <v>109</v>
      </c>
      <c r="BJ599" s="3" t="s">
        <v>109</v>
      </c>
      <c r="BK599" s="3" t="s">
        <v>109</v>
      </c>
      <c r="BM599" s="3" t="s">
        <v>109</v>
      </c>
      <c r="BN599" s="3" t="s">
        <v>109</v>
      </c>
      <c r="BO599" s="3" t="s">
        <v>109</v>
      </c>
      <c r="BP599" s="3" t="s">
        <v>109</v>
      </c>
      <c r="BQ599" s="3" t="s">
        <v>109</v>
      </c>
      <c r="BR599" s="3" t="s">
        <v>109</v>
      </c>
      <c r="BS599" s="3" t="s">
        <v>109</v>
      </c>
      <c r="BT599" s="3" t="s">
        <v>109</v>
      </c>
      <c r="BU599" s="3" t="s">
        <v>109</v>
      </c>
      <c r="BV599" s="3" t="s">
        <v>109</v>
      </c>
      <c r="BW599" s="48">
        <f>((AT599-BY599)/K599)</f>
        <v>2.2373163141993953</v>
      </c>
      <c r="BX599" s="3" t="s">
        <v>109</v>
      </c>
      <c r="BY599" s="48">
        <f>CC599*CB599</f>
        <v>14680.458000000001</v>
      </c>
      <c r="BZ599" s="3">
        <v>0.1</v>
      </c>
      <c r="CA599" s="4">
        <v>2.5474E-2</v>
      </c>
      <c r="CB599" s="3">
        <f>BZ599+CA599</f>
        <v>0.125474</v>
      </c>
      <c r="CC599" s="47">
        <v>117000</v>
      </c>
      <c r="CD599" s="46">
        <v>0</v>
      </c>
      <c r="CE599" s="46">
        <f>CC599-CD599</f>
        <v>117000</v>
      </c>
      <c r="CF599" s="46" t="s">
        <v>109</v>
      </c>
      <c r="CG599" s="46">
        <f>CE599/K599</f>
        <v>35.347432024169187</v>
      </c>
      <c r="CH599" s="3" t="s">
        <v>1070</v>
      </c>
      <c r="CI599" s="3" t="s">
        <v>109</v>
      </c>
      <c r="CJ599" s="3" t="s">
        <v>109</v>
      </c>
      <c r="CK599" s="3" t="s">
        <v>109</v>
      </c>
      <c r="CL599" s="3" t="s">
        <v>109</v>
      </c>
      <c r="CM599" s="3" t="s">
        <v>109</v>
      </c>
      <c r="CN599" s="3" t="s">
        <v>109</v>
      </c>
      <c r="CO599" s="3" t="s">
        <v>109</v>
      </c>
      <c r="CP599" s="3" t="s">
        <v>109</v>
      </c>
      <c r="CQ599" s="5" t="s">
        <v>113</v>
      </c>
      <c r="CR599" s="5" t="s">
        <v>109</v>
      </c>
      <c r="CV599" s="21" t="s">
        <v>113</v>
      </c>
    </row>
    <row r="600" spans="1:100" x14ac:dyDescent="0.25">
      <c r="A600" s="3" t="s">
        <v>2986</v>
      </c>
      <c r="B600" s="3" t="s">
        <v>118</v>
      </c>
      <c r="C600" s="4">
        <v>2.5474E-2</v>
      </c>
      <c r="D600" s="3" t="s">
        <v>109</v>
      </c>
      <c r="E600" s="3" t="s">
        <v>2987</v>
      </c>
      <c r="F600" s="3" t="s">
        <v>2988</v>
      </c>
      <c r="G600" s="3" t="s">
        <v>106</v>
      </c>
      <c r="H600" s="4">
        <v>47905</v>
      </c>
      <c r="I600" s="3" t="s">
        <v>2233</v>
      </c>
      <c r="J600" s="3" t="s">
        <v>2942</v>
      </c>
      <c r="K600" s="4">
        <v>4229</v>
      </c>
      <c r="L600" s="3" t="s">
        <v>109</v>
      </c>
      <c r="M600" s="3" t="s">
        <v>109</v>
      </c>
      <c r="N600" s="3" t="s">
        <v>109</v>
      </c>
      <c r="O600" s="3" t="s">
        <v>109</v>
      </c>
      <c r="P600" s="3" t="s">
        <v>2989</v>
      </c>
      <c r="Q600" s="2"/>
      <c r="S600" s="48">
        <v>7.85</v>
      </c>
      <c r="T600" s="3" t="s">
        <v>109</v>
      </c>
      <c r="U600" s="3" t="s">
        <v>109</v>
      </c>
      <c r="V600" s="3" t="s">
        <v>109</v>
      </c>
      <c r="W600" s="3" t="s">
        <v>109</v>
      </c>
      <c r="X600" s="3" t="s">
        <v>109</v>
      </c>
      <c r="Y600" s="3" t="s">
        <v>109</v>
      </c>
      <c r="Z600" s="3" t="s">
        <v>109</v>
      </c>
      <c r="AA600" s="4">
        <v>1900</v>
      </c>
      <c r="AB600" s="3" t="s">
        <v>109</v>
      </c>
      <c r="AC600" s="5" t="s">
        <v>123</v>
      </c>
      <c r="AD600" s="3" t="s">
        <v>123</v>
      </c>
      <c r="AE600" s="3" t="s">
        <v>109</v>
      </c>
      <c r="AF600" s="4">
        <v>1</v>
      </c>
      <c r="AG600" s="3" t="s">
        <v>109</v>
      </c>
      <c r="AH600" s="3" t="s">
        <v>126</v>
      </c>
      <c r="AI600" s="3" t="s">
        <v>109</v>
      </c>
      <c r="AN600" s="3" t="s">
        <v>109</v>
      </c>
      <c r="AO600" s="42">
        <f>K600*S600</f>
        <v>33197.65</v>
      </c>
      <c r="AP600" s="3" t="s">
        <v>109</v>
      </c>
      <c r="AQ600" s="3">
        <v>0.15</v>
      </c>
      <c r="AR600" s="3" t="s">
        <v>109</v>
      </c>
      <c r="AS600" s="3" t="s">
        <v>109</v>
      </c>
      <c r="AT600" s="46">
        <f>AO600*(1-AQ600)</f>
        <v>28218.002499999999</v>
      </c>
      <c r="AU600" s="3" t="s">
        <v>109</v>
      </c>
      <c r="AV600" s="3" t="s">
        <v>109</v>
      </c>
      <c r="AW600" s="3" t="s">
        <v>109</v>
      </c>
      <c r="AX600" s="3" t="s">
        <v>109</v>
      </c>
      <c r="AY600" s="3" t="s">
        <v>109</v>
      </c>
      <c r="AZ600" s="3" t="s">
        <v>109</v>
      </c>
      <c r="BA600" s="48">
        <f>BW600*0.15</f>
        <v>0.36401063253724286</v>
      </c>
      <c r="BB600" s="48">
        <f>BW600*0.35</f>
        <v>0.84935814258690001</v>
      </c>
      <c r="BC600" s="48">
        <f>BW600*0.3</f>
        <v>0.72802126507448572</v>
      </c>
      <c r="BD600" s="48">
        <f>BW600*0.2</f>
        <v>0.48534751004965715</v>
      </c>
      <c r="BE600" s="3" t="s">
        <v>109</v>
      </c>
      <c r="BF600" s="3" t="s">
        <v>109</v>
      </c>
      <c r="BG600" s="3" t="s">
        <v>109</v>
      </c>
      <c r="BH600" s="3" t="s">
        <v>109</v>
      </c>
      <c r="BI600" s="3" t="s">
        <v>109</v>
      </c>
      <c r="BJ600" s="3" t="s">
        <v>109</v>
      </c>
      <c r="BK600" s="3" t="s">
        <v>109</v>
      </c>
      <c r="BM600" s="3" t="s">
        <v>109</v>
      </c>
      <c r="BN600" s="3" t="s">
        <v>109</v>
      </c>
      <c r="BO600" s="3" t="s">
        <v>109</v>
      </c>
      <c r="BP600" s="3" t="s">
        <v>109</v>
      </c>
      <c r="BQ600" s="3" t="s">
        <v>109</v>
      </c>
      <c r="BR600" s="3" t="s">
        <v>109</v>
      </c>
      <c r="BS600" s="3" t="s">
        <v>109</v>
      </c>
      <c r="BT600" s="3" t="s">
        <v>109</v>
      </c>
      <c r="BU600" s="3" t="s">
        <v>109</v>
      </c>
      <c r="BV600" s="3" t="s">
        <v>109</v>
      </c>
      <c r="BW600" s="48">
        <f>((AT600-BY600)/K600)</f>
        <v>2.4267375502482857</v>
      </c>
      <c r="BX600" s="3" t="s">
        <v>109</v>
      </c>
      <c r="BY600" s="48">
        <f>CC600*CB600</f>
        <v>17955.329399999999</v>
      </c>
      <c r="BZ600" s="3">
        <v>0.1</v>
      </c>
      <c r="CA600" s="4">
        <v>2.5474E-2</v>
      </c>
      <c r="CB600" s="3">
        <f>BZ600+CA600</f>
        <v>0.125474</v>
      </c>
      <c r="CC600" s="47">
        <v>143100</v>
      </c>
      <c r="CD600" s="46">
        <v>0</v>
      </c>
      <c r="CE600" s="46">
        <f>CC600-CD600</f>
        <v>143100</v>
      </c>
      <c r="CF600" s="46" t="s">
        <v>109</v>
      </c>
      <c r="CG600" s="46">
        <f>CE600/K600</f>
        <v>33.837786710806334</v>
      </c>
      <c r="CH600" s="3" t="s">
        <v>2990</v>
      </c>
      <c r="CI600" s="3" t="s">
        <v>109</v>
      </c>
      <c r="CJ600" s="3" t="s">
        <v>109</v>
      </c>
      <c r="CK600" s="3" t="s">
        <v>109</v>
      </c>
      <c r="CL600" s="3" t="s">
        <v>109</v>
      </c>
      <c r="CM600" s="3" t="s">
        <v>109</v>
      </c>
      <c r="CN600" s="3" t="s">
        <v>109</v>
      </c>
      <c r="CO600" s="3" t="s">
        <v>109</v>
      </c>
      <c r="CP600" s="3" t="s">
        <v>109</v>
      </c>
      <c r="CQ600" s="5" t="s">
        <v>126</v>
      </c>
      <c r="CR600" s="5" t="s">
        <v>2991</v>
      </c>
      <c r="CV600" s="21" t="s">
        <v>113</v>
      </c>
    </row>
    <row r="601" spans="1:100" x14ac:dyDescent="0.25">
      <c r="A601" s="3" t="s">
        <v>2992</v>
      </c>
      <c r="B601" s="3" t="s">
        <v>176</v>
      </c>
      <c r="C601" s="4">
        <v>1.4482999999999999E-2</v>
      </c>
      <c r="D601" s="3" t="s">
        <v>109</v>
      </c>
      <c r="E601" s="3" t="s">
        <v>2993</v>
      </c>
      <c r="F601" s="3" t="s">
        <v>2994</v>
      </c>
      <c r="G601" s="3" t="s">
        <v>133</v>
      </c>
      <c r="H601" s="4">
        <v>47906</v>
      </c>
      <c r="I601" s="3" t="s">
        <v>2995</v>
      </c>
      <c r="J601" s="3" t="s">
        <v>2996</v>
      </c>
      <c r="K601" s="4">
        <v>18600</v>
      </c>
      <c r="L601" s="3" t="s">
        <v>109</v>
      </c>
      <c r="M601" s="3" t="s">
        <v>109</v>
      </c>
      <c r="N601" s="3" t="s">
        <v>109</v>
      </c>
      <c r="O601" s="3" t="s">
        <v>109</v>
      </c>
      <c r="P601" s="3" t="s">
        <v>240</v>
      </c>
      <c r="Q601" s="2"/>
      <c r="S601" s="3" t="s">
        <v>109</v>
      </c>
      <c r="T601" s="3" t="s">
        <v>109</v>
      </c>
      <c r="U601" s="3" t="s">
        <v>109</v>
      </c>
      <c r="V601" s="3" t="s">
        <v>109</v>
      </c>
      <c r="W601" s="3" t="s">
        <v>109</v>
      </c>
      <c r="X601" s="3" t="s">
        <v>109</v>
      </c>
      <c r="Y601" s="3" t="s">
        <v>109</v>
      </c>
      <c r="Z601" s="3" t="s">
        <v>109</v>
      </c>
      <c r="AA601" s="4">
        <v>1985</v>
      </c>
      <c r="AB601" s="3" t="s">
        <v>109</v>
      </c>
      <c r="AC601" s="5" t="s">
        <v>111</v>
      </c>
      <c r="AD601" s="3" t="s">
        <v>111</v>
      </c>
      <c r="AE601" s="3" t="s">
        <v>109</v>
      </c>
      <c r="AF601" s="4">
        <v>3</v>
      </c>
      <c r="AG601" s="3" t="s">
        <v>109</v>
      </c>
      <c r="AH601" s="3" t="s">
        <v>111</v>
      </c>
      <c r="AI601" s="3" t="s">
        <v>109</v>
      </c>
      <c r="AN601" s="3" t="s">
        <v>109</v>
      </c>
      <c r="AO601" s="6">
        <v>125550</v>
      </c>
      <c r="AP601" s="3" t="s">
        <v>109</v>
      </c>
      <c r="AQ601" s="3" t="s">
        <v>2997</v>
      </c>
      <c r="AR601" s="3" t="s">
        <v>109</v>
      </c>
      <c r="AS601" s="3" t="s">
        <v>109</v>
      </c>
      <c r="AT601" s="3" t="s">
        <v>2998</v>
      </c>
      <c r="AU601" s="3" t="s">
        <v>109</v>
      </c>
      <c r="AV601" s="3" t="s">
        <v>109</v>
      </c>
      <c r="AW601" s="3" t="s">
        <v>109</v>
      </c>
      <c r="AX601" s="3" t="s">
        <v>109</v>
      </c>
      <c r="AY601" s="3" t="s">
        <v>109</v>
      </c>
      <c r="AZ601" s="3" t="s">
        <v>109</v>
      </c>
      <c r="BA601" s="3" t="s">
        <v>109</v>
      </c>
      <c r="BB601" s="3" t="s">
        <v>109</v>
      </c>
      <c r="BC601" s="3" t="s">
        <v>109</v>
      </c>
      <c r="BD601" s="3" t="s">
        <v>109</v>
      </c>
      <c r="BE601" s="3" t="s">
        <v>109</v>
      </c>
      <c r="BF601" s="3" t="s">
        <v>109</v>
      </c>
      <c r="BG601" s="3" t="s">
        <v>109</v>
      </c>
      <c r="BH601" s="3" t="s">
        <v>109</v>
      </c>
      <c r="BI601" s="3" t="s">
        <v>109</v>
      </c>
      <c r="BJ601" s="3" t="s">
        <v>109</v>
      </c>
      <c r="BK601" s="3" t="s">
        <v>109</v>
      </c>
      <c r="BM601" s="3" t="s">
        <v>109</v>
      </c>
      <c r="BN601" s="3" t="s">
        <v>109</v>
      </c>
      <c r="BO601" s="3" t="s">
        <v>109</v>
      </c>
      <c r="BP601" s="3" t="s">
        <v>109</v>
      </c>
      <c r="BQ601" s="3" t="s">
        <v>109</v>
      </c>
      <c r="BR601" s="3" t="s">
        <v>109</v>
      </c>
      <c r="BS601" s="3" t="s">
        <v>109</v>
      </c>
      <c r="BT601" s="3" t="s">
        <v>109</v>
      </c>
      <c r="BU601" s="3" t="s">
        <v>109</v>
      </c>
      <c r="BV601" s="3" t="s">
        <v>109</v>
      </c>
      <c r="BW601" s="3" t="s">
        <v>1248</v>
      </c>
      <c r="BX601" s="3" t="s">
        <v>109</v>
      </c>
      <c r="BY601" s="3" t="s">
        <v>2999</v>
      </c>
      <c r="BZ601" s="3" t="s">
        <v>3000</v>
      </c>
      <c r="CA601" s="4">
        <v>1.4482999999999999E-2</v>
      </c>
      <c r="CB601" s="3" t="s">
        <v>3001</v>
      </c>
      <c r="CC601" s="4">
        <v>585000</v>
      </c>
      <c r="CD601" s="3" t="s">
        <v>109</v>
      </c>
      <c r="CE601" s="3" t="s">
        <v>109</v>
      </c>
      <c r="CF601" s="3" t="s">
        <v>109</v>
      </c>
      <c r="CG601" s="3" t="s">
        <v>109</v>
      </c>
      <c r="CH601" s="3" t="s">
        <v>3002</v>
      </c>
      <c r="CI601" s="3" t="s">
        <v>3003</v>
      </c>
      <c r="CJ601" s="3" t="s">
        <v>1247</v>
      </c>
      <c r="CK601" s="3" t="s">
        <v>3004</v>
      </c>
      <c r="CL601" s="3" t="s">
        <v>1052</v>
      </c>
      <c r="CM601" s="3" t="s">
        <v>1068</v>
      </c>
      <c r="CN601" s="3" t="s">
        <v>3005</v>
      </c>
      <c r="CO601" s="3" t="s">
        <v>3004</v>
      </c>
      <c r="CP601" s="3" t="s">
        <v>1247</v>
      </c>
      <c r="CQ601" s="5" t="s">
        <v>113</v>
      </c>
      <c r="CR601" s="5" t="s">
        <v>109</v>
      </c>
      <c r="CV601" s="21" t="s">
        <v>113</v>
      </c>
    </row>
    <row r="602" spans="1:100" x14ac:dyDescent="0.25">
      <c r="A602" s="3" t="s">
        <v>3006</v>
      </c>
      <c r="B602" s="3" t="s">
        <v>118</v>
      </c>
      <c r="C602" s="4">
        <v>2.5474E-2</v>
      </c>
      <c r="D602" s="3" t="s">
        <v>3007</v>
      </c>
      <c r="E602" s="3" t="s">
        <v>3008</v>
      </c>
      <c r="F602" s="3" t="s">
        <v>3009</v>
      </c>
      <c r="G602" s="3" t="s">
        <v>106</v>
      </c>
      <c r="H602" s="4">
        <v>47905</v>
      </c>
      <c r="I602" s="3" t="s">
        <v>2995</v>
      </c>
      <c r="J602" s="3" t="s">
        <v>2996</v>
      </c>
      <c r="K602" s="4">
        <v>41454</v>
      </c>
      <c r="L602" s="3" t="s">
        <v>109</v>
      </c>
      <c r="M602" s="3" t="s">
        <v>109</v>
      </c>
      <c r="N602" s="3" t="s">
        <v>109</v>
      </c>
      <c r="O602" s="3" t="s">
        <v>109</v>
      </c>
      <c r="P602" s="3" t="s">
        <v>109</v>
      </c>
      <c r="Q602" s="2"/>
      <c r="S602" s="3" t="s">
        <v>109</v>
      </c>
      <c r="T602" s="3" t="s">
        <v>109</v>
      </c>
      <c r="U602" s="3" t="s">
        <v>109</v>
      </c>
      <c r="V602" s="3" t="s">
        <v>109</v>
      </c>
      <c r="W602" s="3" t="s">
        <v>109</v>
      </c>
      <c r="X602" s="3" t="s">
        <v>109</v>
      </c>
      <c r="Y602" s="3" t="s">
        <v>109</v>
      </c>
      <c r="Z602" s="3" t="s">
        <v>109</v>
      </c>
      <c r="AA602" s="4">
        <v>2001</v>
      </c>
      <c r="AB602" s="3" t="s">
        <v>109</v>
      </c>
      <c r="AC602" s="5" t="s">
        <v>135</v>
      </c>
      <c r="AD602" s="3" t="s">
        <v>111</v>
      </c>
      <c r="AE602" s="3" t="s">
        <v>109</v>
      </c>
      <c r="AF602" s="4">
        <v>4</v>
      </c>
      <c r="AG602" s="3" t="s">
        <v>109</v>
      </c>
      <c r="AH602" s="3" t="s">
        <v>135</v>
      </c>
      <c r="AI602" s="3" t="s">
        <v>109</v>
      </c>
      <c r="AN602" s="3" t="s">
        <v>109</v>
      </c>
      <c r="AO602" s="6">
        <v>311570</v>
      </c>
      <c r="AP602" s="3" t="s">
        <v>109</v>
      </c>
      <c r="AQ602" s="3" t="s">
        <v>2848</v>
      </c>
      <c r="AR602" s="3" t="s">
        <v>109</v>
      </c>
      <c r="AS602" s="3" t="s">
        <v>109</v>
      </c>
      <c r="AT602" s="3" t="s">
        <v>3010</v>
      </c>
      <c r="AU602" s="3" t="s">
        <v>109</v>
      </c>
      <c r="AV602" s="3" t="s">
        <v>109</v>
      </c>
      <c r="AW602" s="3" t="s">
        <v>109</v>
      </c>
      <c r="AX602" s="3" t="s">
        <v>109</v>
      </c>
      <c r="AY602" s="3" t="s">
        <v>109</v>
      </c>
      <c r="AZ602" s="3" t="s">
        <v>109</v>
      </c>
      <c r="BA602" s="3" t="s">
        <v>109</v>
      </c>
      <c r="BB602" s="3" t="s">
        <v>109</v>
      </c>
      <c r="BC602" s="3" t="s">
        <v>109</v>
      </c>
      <c r="BD602" s="3" t="s">
        <v>109</v>
      </c>
      <c r="BE602" s="3" t="s">
        <v>109</v>
      </c>
      <c r="BF602" s="3" t="s">
        <v>109</v>
      </c>
      <c r="BG602" s="3" t="s">
        <v>109</v>
      </c>
      <c r="BH602" s="3" t="s">
        <v>109</v>
      </c>
      <c r="BI602" s="3" t="s">
        <v>109</v>
      </c>
      <c r="BJ602" s="3" t="s">
        <v>109</v>
      </c>
      <c r="BK602" s="3" t="s">
        <v>109</v>
      </c>
      <c r="BM602" s="3" t="s">
        <v>109</v>
      </c>
      <c r="BN602" s="3" t="s">
        <v>109</v>
      </c>
      <c r="BO602" s="3" t="s">
        <v>109</v>
      </c>
      <c r="BP602" s="3" t="s">
        <v>109</v>
      </c>
      <c r="BQ602" s="3" t="s">
        <v>109</v>
      </c>
      <c r="BR602" s="3" t="s">
        <v>109</v>
      </c>
      <c r="BS602" s="3" t="s">
        <v>109</v>
      </c>
      <c r="BT602" s="3" t="s">
        <v>109</v>
      </c>
      <c r="BU602" s="3" t="s">
        <v>109</v>
      </c>
      <c r="BV602" s="3" t="s">
        <v>109</v>
      </c>
      <c r="BW602" s="3" t="s">
        <v>1248</v>
      </c>
      <c r="BX602" s="3" t="s">
        <v>109</v>
      </c>
      <c r="BY602" s="3" t="s">
        <v>3011</v>
      </c>
      <c r="BZ602" s="3" t="s">
        <v>3012</v>
      </c>
      <c r="CA602" s="4">
        <v>2.5474E-2</v>
      </c>
      <c r="CB602" s="3" t="s">
        <v>3013</v>
      </c>
      <c r="CC602" s="4">
        <v>1320900</v>
      </c>
      <c r="CD602" s="3" t="s">
        <v>109</v>
      </c>
      <c r="CE602" s="3" t="s">
        <v>3014</v>
      </c>
      <c r="CF602" s="3" t="s">
        <v>109</v>
      </c>
      <c r="CG602" s="3" t="s">
        <v>3015</v>
      </c>
      <c r="CH602" s="3" t="s">
        <v>3016</v>
      </c>
      <c r="CI602" s="3" t="s">
        <v>996</v>
      </c>
      <c r="CJ602" s="3" t="s">
        <v>1247</v>
      </c>
      <c r="CK602" s="3" t="s">
        <v>3004</v>
      </c>
      <c r="CL602" s="3" t="s">
        <v>1052</v>
      </c>
      <c r="CM602" s="3" t="s">
        <v>1068</v>
      </c>
      <c r="CN602" s="3" t="s">
        <v>3005</v>
      </c>
      <c r="CO602" s="3" t="s">
        <v>3004</v>
      </c>
      <c r="CP602" s="3" t="s">
        <v>1247</v>
      </c>
      <c r="CQ602" s="5" t="s">
        <v>113</v>
      </c>
      <c r="CR602" s="5" t="s">
        <v>109</v>
      </c>
      <c r="CV602" s="21" t="s">
        <v>126</v>
      </c>
    </row>
    <row r="603" spans="1:100" x14ac:dyDescent="0.25">
      <c r="A603" s="3" t="s">
        <v>3017</v>
      </c>
      <c r="B603" s="3" t="s">
        <v>152</v>
      </c>
      <c r="C603" s="4">
        <v>2.7786000000000002E-2</v>
      </c>
      <c r="D603" s="3" t="s">
        <v>3018</v>
      </c>
      <c r="E603" s="3" t="s">
        <v>3019</v>
      </c>
      <c r="F603" s="3" t="s">
        <v>3020</v>
      </c>
      <c r="G603" s="3" t="s">
        <v>133</v>
      </c>
      <c r="H603" s="4">
        <v>47906</v>
      </c>
      <c r="I603" s="3" t="s">
        <v>2995</v>
      </c>
      <c r="J603" s="3" t="s">
        <v>2996</v>
      </c>
      <c r="K603" s="4">
        <v>42775</v>
      </c>
      <c r="L603" s="3" t="s">
        <v>109</v>
      </c>
      <c r="M603" s="3" t="s">
        <v>109</v>
      </c>
      <c r="N603" s="3" t="s">
        <v>109</v>
      </c>
      <c r="O603" s="3" t="s">
        <v>109</v>
      </c>
      <c r="P603" s="3" t="s">
        <v>109</v>
      </c>
      <c r="Q603" s="2"/>
      <c r="S603" s="3" t="s">
        <v>109</v>
      </c>
      <c r="T603" s="3" t="s">
        <v>109</v>
      </c>
      <c r="U603" s="3" t="s">
        <v>109</v>
      </c>
      <c r="V603" s="3" t="s">
        <v>109</v>
      </c>
      <c r="W603" s="3" t="s">
        <v>109</v>
      </c>
      <c r="X603" s="3" t="s">
        <v>109</v>
      </c>
      <c r="Y603" s="3" t="s">
        <v>109</v>
      </c>
      <c r="Z603" s="3" t="s">
        <v>109</v>
      </c>
      <c r="AA603" s="4">
        <v>1999</v>
      </c>
      <c r="AB603" s="3" t="s">
        <v>109</v>
      </c>
      <c r="AC603" s="5" t="s">
        <v>135</v>
      </c>
      <c r="AD603" s="3" t="s">
        <v>111</v>
      </c>
      <c r="AE603" s="3" t="s">
        <v>109</v>
      </c>
      <c r="AF603" s="4">
        <v>4</v>
      </c>
      <c r="AG603" s="3" t="s">
        <v>109</v>
      </c>
      <c r="AH603" s="3" t="s">
        <v>135</v>
      </c>
      <c r="AI603" s="3" t="s">
        <v>109</v>
      </c>
      <c r="AN603" s="3" t="s">
        <v>109</v>
      </c>
      <c r="AO603" s="6">
        <v>288731.25</v>
      </c>
      <c r="AP603" s="3" t="s">
        <v>109</v>
      </c>
      <c r="AQ603" s="3" t="s">
        <v>2848</v>
      </c>
      <c r="AR603" s="3" t="s">
        <v>109</v>
      </c>
      <c r="AS603" s="3" t="s">
        <v>109</v>
      </c>
      <c r="AT603" s="3" t="s">
        <v>3021</v>
      </c>
      <c r="AU603" s="3" t="s">
        <v>109</v>
      </c>
      <c r="AV603" s="3" t="s">
        <v>109</v>
      </c>
      <c r="AW603" s="3" t="s">
        <v>109</v>
      </c>
      <c r="AX603" s="3" t="s">
        <v>109</v>
      </c>
      <c r="AY603" s="3" t="s">
        <v>109</v>
      </c>
      <c r="AZ603" s="3" t="s">
        <v>109</v>
      </c>
      <c r="BA603" s="3" t="s">
        <v>109</v>
      </c>
      <c r="BB603" s="3" t="s">
        <v>109</v>
      </c>
      <c r="BC603" s="3" t="s">
        <v>109</v>
      </c>
      <c r="BD603" s="3" t="s">
        <v>109</v>
      </c>
      <c r="BE603" s="3" t="s">
        <v>109</v>
      </c>
      <c r="BF603" s="3" t="s">
        <v>109</v>
      </c>
      <c r="BG603" s="3" t="s">
        <v>109</v>
      </c>
      <c r="BH603" s="3" t="s">
        <v>109</v>
      </c>
      <c r="BI603" s="3" t="s">
        <v>109</v>
      </c>
      <c r="BJ603" s="3" t="s">
        <v>109</v>
      </c>
      <c r="BK603" s="3" t="s">
        <v>109</v>
      </c>
      <c r="BM603" s="3" t="s">
        <v>109</v>
      </c>
      <c r="BN603" s="3" t="s">
        <v>109</v>
      </c>
      <c r="BO603" s="3" t="s">
        <v>109</v>
      </c>
      <c r="BP603" s="3" t="s">
        <v>109</v>
      </c>
      <c r="BQ603" s="3" t="s">
        <v>109</v>
      </c>
      <c r="BR603" s="3" t="s">
        <v>109</v>
      </c>
      <c r="BS603" s="3" t="s">
        <v>109</v>
      </c>
      <c r="BT603" s="3" t="s">
        <v>109</v>
      </c>
      <c r="BU603" s="3" t="s">
        <v>109</v>
      </c>
      <c r="BV603" s="3" t="s">
        <v>109</v>
      </c>
      <c r="BW603" s="3" t="s">
        <v>1248</v>
      </c>
      <c r="BX603" s="3" t="s">
        <v>109</v>
      </c>
      <c r="BY603" s="3" t="s">
        <v>3022</v>
      </c>
      <c r="BZ603" s="3" t="s">
        <v>3023</v>
      </c>
      <c r="CA603" s="4">
        <v>2.7786000000000002E-2</v>
      </c>
      <c r="CB603" s="3" t="s">
        <v>3024</v>
      </c>
      <c r="CC603" s="4">
        <v>1219900</v>
      </c>
      <c r="CD603" s="3" t="s">
        <v>109</v>
      </c>
      <c r="CE603" s="3" t="s">
        <v>113</v>
      </c>
      <c r="CF603" s="3" t="s">
        <v>109</v>
      </c>
      <c r="CG603" s="3" t="s">
        <v>109</v>
      </c>
      <c r="CH603" s="3" t="s">
        <v>3025</v>
      </c>
      <c r="CI603" s="3" t="s">
        <v>3003</v>
      </c>
      <c r="CJ603" s="3" t="s">
        <v>1247</v>
      </c>
      <c r="CK603" s="3" t="s">
        <v>3004</v>
      </c>
      <c r="CL603" s="3" t="s">
        <v>1052</v>
      </c>
      <c r="CM603" s="3" t="s">
        <v>1068</v>
      </c>
      <c r="CN603" s="3" t="s">
        <v>3005</v>
      </c>
      <c r="CO603" s="3" t="s">
        <v>3004</v>
      </c>
      <c r="CP603" s="3" t="s">
        <v>1247</v>
      </c>
      <c r="CQ603" s="5" t="s">
        <v>113</v>
      </c>
      <c r="CR603" s="5" t="s">
        <v>109</v>
      </c>
      <c r="CV603" s="21" t="s">
        <v>113</v>
      </c>
    </row>
    <row r="604" spans="1:100" x14ac:dyDescent="0.25">
      <c r="A604" s="3" t="s">
        <v>3026</v>
      </c>
      <c r="B604" s="3" t="s">
        <v>102</v>
      </c>
      <c r="C604" s="4">
        <v>2.4108999999999998E-2</v>
      </c>
      <c r="D604" s="3" t="s">
        <v>3027</v>
      </c>
      <c r="E604" s="3" t="s">
        <v>2993</v>
      </c>
      <c r="F604" s="3" t="s">
        <v>3028</v>
      </c>
      <c r="G604" s="3" t="s">
        <v>106</v>
      </c>
      <c r="H604" s="4">
        <v>47909</v>
      </c>
      <c r="I604" s="3" t="s">
        <v>2995</v>
      </c>
      <c r="J604" s="3" t="s">
        <v>2996</v>
      </c>
      <c r="K604" s="4">
        <v>57268</v>
      </c>
      <c r="L604" s="3" t="s">
        <v>109</v>
      </c>
      <c r="M604" s="3" t="s">
        <v>109</v>
      </c>
      <c r="N604" s="3" t="s">
        <v>109</v>
      </c>
      <c r="O604" s="3" t="s">
        <v>109</v>
      </c>
      <c r="P604" s="3" t="s">
        <v>3029</v>
      </c>
      <c r="Q604" s="2"/>
      <c r="S604" s="3" t="s">
        <v>109</v>
      </c>
      <c r="T604" s="3" t="s">
        <v>109</v>
      </c>
      <c r="U604" s="3" t="s">
        <v>109</v>
      </c>
      <c r="V604" s="3" t="s">
        <v>109</v>
      </c>
      <c r="W604" s="3" t="s">
        <v>109</v>
      </c>
      <c r="X604" s="3" t="s">
        <v>109</v>
      </c>
      <c r="Y604" s="3" t="s">
        <v>109</v>
      </c>
      <c r="Z604" s="3" t="s">
        <v>109</v>
      </c>
      <c r="AA604" s="4">
        <v>1990</v>
      </c>
      <c r="AB604" s="3" t="s">
        <v>109</v>
      </c>
      <c r="AC604" s="5" t="s">
        <v>111</v>
      </c>
      <c r="AD604" s="3" t="s">
        <v>111</v>
      </c>
      <c r="AE604" s="3" t="s">
        <v>109</v>
      </c>
      <c r="AF604" s="4">
        <v>3</v>
      </c>
      <c r="AG604" s="3" t="s">
        <v>109</v>
      </c>
      <c r="AH604" s="3" t="s">
        <v>111</v>
      </c>
      <c r="AI604" s="3" t="s">
        <v>109</v>
      </c>
      <c r="AN604" s="3" t="s">
        <v>109</v>
      </c>
      <c r="AO604" s="6">
        <v>386559</v>
      </c>
      <c r="AP604" s="3" t="s">
        <v>109</v>
      </c>
      <c r="AQ604" s="3" t="s">
        <v>2997</v>
      </c>
      <c r="AR604" s="3" t="s">
        <v>109</v>
      </c>
      <c r="AS604" s="3" t="s">
        <v>109</v>
      </c>
      <c r="AT604" s="3" t="s">
        <v>3030</v>
      </c>
      <c r="AU604" s="3" t="s">
        <v>109</v>
      </c>
      <c r="AV604" s="3" t="s">
        <v>109</v>
      </c>
      <c r="AW604" s="3" t="s">
        <v>109</v>
      </c>
      <c r="AX604" s="3" t="s">
        <v>109</v>
      </c>
      <c r="AY604" s="3" t="s">
        <v>109</v>
      </c>
      <c r="AZ604" s="3" t="s">
        <v>109</v>
      </c>
      <c r="BA604" s="3" t="s">
        <v>109</v>
      </c>
      <c r="BB604" s="3" t="s">
        <v>109</v>
      </c>
      <c r="BC604" s="3" t="s">
        <v>109</v>
      </c>
      <c r="BD604" s="3" t="s">
        <v>109</v>
      </c>
      <c r="BE604" s="3" t="s">
        <v>109</v>
      </c>
      <c r="BF604" s="3" t="s">
        <v>109</v>
      </c>
      <c r="BG604" s="3" t="s">
        <v>109</v>
      </c>
      <c r="BH604" s="3" t="s">
        <v>109</v>
      </c>
      <c r="BI604" s="3" t="s">
        <v>109</v>
      </c>
      <c r="BJ604" s="3" t="s">
        <v>109</v>
      </c>
      <c r="BK604" s="3" t="s">
        <v>109</v>
      </c>
      <c r="BM604" s="3" t="s">
        <v>109</v>
      </c>
      <c r="BN604" s="3" t="s">
        <v>109</v>
      </c>
      <c r="BO604" s="3" t="s">
        <v>109</v>
      </c>
      <c r="BP604" s="3" t="s">
        <v>109</v>
      </c>
      <c r="BQ604" s="3" t="s">
        <v>109</v>
      </c>
      <c r="BR604" s="3" t="s">
        <v>109</v>
      </c>
      <c r="BS604" s="3" t="s">
        <v>109</v>
      </c>
      <c r="BT604" s="3" t="s">
        <v>109</v>
      </c>
      <c r="BU604" s="3" t="s">
        <v>109</v>
      </c>
      <c r="BV604" s="3" t="s">
        <v>109</v>
      </c>
      <c r="BW604" s="3" t="s">
        <v>1248</v>
      </c>
      <c r="BX604" s="3" t="s">
        <v>109</v>
      </c>
      <c r="BY604" s="3" t="s">
        <v>3031</v>
      </c>
      <c r="BZ604" s="3" t="s">
        <v>3032</v>
      </c>
      <c r="CA604" s="4">
        <v>2.4108999999999998E-2</v>
      </c>
      <c r="CB604" s="3" t="s">
        <v>3033</v>
      </c>
      <c r="CC604" s="4">
        <v>1665500</v>
      </c>
      <c r="CD604" s="3" t="s">
        <v>109</v>
      </c>
      <c r="CE604" s="3" t="s">
        <v>113</v>
      </c>
      <c r="CF604" s="3" t="s">
        <v>109</v>
      </c>
      <c r="CG604" s="3" t="s">
        <v>109</v>
      </c>
      <c r="CH604" s="3" t="s">
        <v>3034</v>
      </c>
      <c r="CI604" s="3" t="s">
        <v>3003</v>
      </c>
      <c r="CJ604" s="3" t="s">
        <v>1247</v>
      </c>
      <c r="CK604" s="3" t="s">
        <v>3004</v>
      </c>
      <c r="CL604" s="3" t="s">
        <v>1052</v>
      </c>
      <c r="CM604" s="3" t="s">
        <v>1068</v>
      </c>
      <c r="CN604" s="3" t="s">
        <v>3005</v>
      </c>
      <c r="CO604" s="3" t="s">
        <v>3004</v>
      </c>
      <c r="CP604" s="3" t="s">
        <v>1247</v>
      </c>
      <c r="CQ604" s="5" t="s">
        <v>113</v>
      </c>
      <c r="CR604" s="5" t="s">
        <v>109</v>
      </c>
      <c r="CV604" s="21" t="s">
        <v>113</v>
      </c>
    </row>
    <row r="605" spans="1:100" x14ac:dyDescent="0.25">
      <c r="A605" s="3" t="s">
        <v>3035</v>
      </c>
      <c r="B605" s="3" t="s">
        <v>575</v>
      </c>
      <c r="C605" s="4">
        <v>2.5517999999999999E-2</v>
      </c>
      <c r="D605" s="3" t="s">
        <v>3036</v>
      </c>
      <c r="E605" s="3" t="s">
        <v>3037</v>
      </c>
      <c r="F605" s="3" t="s">
        <v>3038</v>
      </c>
      <c r="G605" s="3" t="s">
        <v>106</v>
      </c>
      <c r="H605" s="4">
        <v>47909</v>
      </c>
      <c r="I605" s="3" t="s">
        <v>2995</v>
      </c>
      <c r="J605" s="3" t="s">
        <v>2996</v>
      </c>
      <c r="K605" s="4">
        <v>62400</v>
      </c>
      <c r="L605" s="3" t="s">
        <v>109</v>
      </c>
      <c r="M605" s="3" t="s">
        <v>109</v>
      </c>
      <c r="N605" s="3" t="s">
        <v>109</v>
      </c>
      <c r="O605" s="3" t="s">
        <v>109</v>
      </c>
      <c r="P605" s="3" t="s">
        <v>3039</v>
      </c>
      <c r="Q605" s="2"/>
      <c r="S605" s="3" t="s">
        <v>109</v>
      </c>
      <c r="T605" s="3" t="s">
        <v>109</v>
      </c>
      <c r="U605" s="3" t="s">
        <v>109</v>
      </c>
      <c r="V605" s="3" t="s">
        <v>109</v>
      </c>
      <c r="W605" s="3" t="s">
        <v>109</v>
      </c>
      <c r="X605" s="3" t="s">
        <v>109</v>
      </c>
      <c r="Y605" s="3" t="s">
        <v>109</v>
      </c>
      <c r="Z605" s="3" t="s">
        <v>109</v>
      </c>
      <c r="AA605" s="4">
        <v>1983</v>
      </c>
      <c r="AB605" s="3" t="s">
        <v>109</v>
      </c>
      <c r="AC605" s="5" t="s">
        <v>111</v>
      </c>
      <c r="AD605" s="3" t="s">
        <v>111</v>
      </c>
      <c r="AE605" s="3" t="s">
        <v>109</v>
      </c>
      <c r="AF605" s="4">
        <v>2</v>
      </c>
      <c r="AG605" s="3" t="s">
        <v>109</v>
      </c>
      <c r="AH605" s="3" t="s">
        <v>111</v>
      </c>
      <c r="AI605" s="3" t="s">
        <v>109</v>
      </c>
      <c r="AN605" s="3" t="s">
        <v>109</v>
      </c>
      <c r="AO605" s="6">
        <v>421200</v>
      </c>
      <c r="AP605" s="3" t="s">
        <v>109</v>
      </c>
      <c r="AQ605" s="3" t="s">
        <v>2997</v>
      </c>
      <c r="AR605" s="3" t="s">
        <v>109</v>
      </c>
      <c r="AS605" s="3" t="s">
        <v>109</v>
      </c>
      <c r="AT605" s="3" t="s">
        <v>3040</v>
      </c>
      <c r="AU605" s="3" t="s">
        <v>109</v>
      </c>
      <c r="AV605" s="3" t="s">
        <v>109</v>
      </c>
      <c r="AW605" s="3" t="s">
        <v>109</v>
      </c>
      <c r="AX605" s="3" t="s">
        <v>109</v>
      </c>
      <c r="AY605" s="3" t="s">
        <v>109</v>
      </c>
      <c r="AZ605" s="3" t="s">
        <v>109</v>
      </c>
      <c r="BA605" s="3" t="s">
        <v>109</v>
      </c>
      <c r="BB605" s="3" t="s">
        <v>109</v>
      </c>
      <c r="BC605" s="3" t="s">
        <v>109</v>
      </c>
      <c r="BD605" s="3" t="s">
        <v>109</v>
      </c>
      <c r="BE605" s="3" t="s">
        <v>109</v>
      </c>
      <c r="BF605" s="3" t="s">
        <v>109</v>
      </c>
      <c r="BG605" s="3" t="s">
        <v>109</v>
      </c>
      <c r="BH605" s="3" t="s">
        <v>109</v>
      </c>
      <c r="BI605" s="3" t="s">
        <v>109</v>
      </c>
      <c r="BJ605" s="3" t="s">
        <v>109</v>
      </c>
      <c r="BK605" s="3" t="s">
        <v>109</v>
      </c>
      <c r="BM605" s="3" t="s">
        <v>109</v>
      </c>
      <c r="BN605" s="3" t="s">
        <v>109</v>
      </c>
      <c r="BO605" s="3" t="s">
        <v>109</v>
      </c>
      <c r="BP605" s="3" t="s">
        <v>109</v>
      </c>
      <c r="BQ605" s="3" t="s">
        <v>109</v>
      </c>
      <c r="BR605" s="3" t="s">
        <v>109</v>
      </c>
      <c r="BS605" s="3" t="s">
        <v>109</v>
      </c>
      <c r="BT605" s="3" t="s">
        <v>109</v>
      </c>
      <c r="BU605" s="3" t="s">
        <v>109</v>
      </c>
      <c r="BV605" s="3" t="s">
        <v>109</v>
      </c>
      <c r="BW605" s="3" t="s">
        <v>1248</v>
      </c>
      <c r="BX605" s="3" t="s">
        <v>109</v>
      </c>
      <c r="BY605" s="3" t="s">
        <v>3041</v>
      </c>
      <c r="BZ605" s="3" t="s">
        <v>3042</v>
      </c>
      <c r="CA605" s="4">
        <v>2.5517999999999999E-2</v>
      </c>
      <c r="CB605" s="3" t="s">
        <v>3043</v>
      </c>
      <c r="CC605" s="4">
        <v>1977100</v>
      </c>
      <c r="CD605" s="3" t="s">
        <v>109</v>
      </c>
      <c r="CE605" s="3" t="s">
        <v>113</v>
      </c>
      <c r="CF605" s="3" t="s">
        <v>109</v>
      </c>
      <c r="CG605" s="3" t="s">
        <v>109</v>
      </c>
      <c r="CH605" s="3" t="s">
        <v>3044</v>
      </c>
      <c r="CI605" s="3" t="s">
        <v>3003</v>
      </c>
      <c r="CJ605" s="3" t="s">
        <v>1247</v>
      </c>
      <c r="CK605" s="3" t="s">
        <v>3004</v>
      </c>
      <c r="CL605" s="3" t="s">
        <v>1052</v>
      </c>
      <c r="CM605" s="3" t="s">
        <v>1068</v>
      </c>
      <c r="CN605" s="3" t="s">
        <v>3005</v>
      </c>
      <c r="CO605" s="3" t="s">
        <v>3004</v>
      </c>
      <c r="CP605" s="3" t="s">
        <v>1247</v>
      </c>
      <c r="CQ605" s="5" t="s">
        <v>113</v>
      </c>
      <c r="CR605" s="5" t="s">
        <v>109</v>
      </c>
      <c r="CV605" s="21" t="s">
        <v>113</v>
      </c>
    </row>
    <row r="606" spans="1:100" x14ac:dyDescent="0.25">
      <c r="A606" s="3" t="s">
        <v>3045</v>
      </c>
      <c r="B606" s="3" t="s">
        <v>575</v>
      </c>
      <c r="C606" s="4">
        <v>2.5517999999999999E-2</v>
      </c>
      <c r="D606" s="3" t="s">
        <v>3046</v>
      </c>
      <c r="E606" s="3" t="s">
        <v>3047</v>
      </c>
      <c r="F606" s="3" t="s">
        <v>3048</v>
      </c>
      <c r="G606" s="3" t="s">
        <v>106</v>
      </c>
      <c r="H606" s="4">
        <v>47909</v>
      </c>
      <c r="I606" s="3" t="s">
        <v>2995</v>
      </c>
      <c r="J606" s="3" t="s">
        <v>2996</v>
      </c>
      <c r="K606" s="4">
        <v>102396</v>
      </c>
      <c r="L606" s="3" t="s">
        <v>109</v>
      </c>
      <c r="M606" s="3" t="s">
        <v>109</v>
      </c>
      <c r="N606" s="3" t="s">
        <v>109</v>
      </c>
      <c r="O606" s="3" t="s">
        <v>109</v>
      </c>
      <c r="P606" s="3" t="s">
        <v>3049</v>
      </c>
      <c r="Q606" s="2"/>
      <c r="S606" s="3" t="s">
        <v>109</v>
      </c>
      <c r="T606" s="3" t="s">
        <v>109</v>
      </c>
      <c r="U606" s="3" t="s">
        <v>109</v>
      </c>
      <c r="V606" s="3" t="s">
        <v>109</v>
      </c>
      <c r="W606" s="3" t="s">
        <v>109</v>
      </c>
      <c r="X606" s="3" t="s">
        <v>109</v>
      </c>
      <c r="Y606" s="3" t="s">
        <v>109</v>
      </c>
      <c r="Z606" s="3" t="s">
        <v>109</v>
      </c>
      <c r="AA606" s="4">
        <v>1999</v>
      </c>
      <c r="AB606" s="3" t="s">
        <v>109</v>
      </c>
      <c r="AC606" s="5" t="s">
        <v>111</v>
      </c>
      <c r="AD606" s="3" t="s">
        <v>135</v>
      </c>
      <c r="AE606" s="3" t="s">
        <v>109</v>
      </c>
      <c r="AF606" s="4">
        <v>3</v>
      </c>
      <c r="AG606" s="3" t="s">
        <v>109</v>
      </c>
      <c r="AH606" s="3" t="s">
        <v>111</v>
      </c>
      <c r="AI606" s="3" t="s">
        <v>109</v>
      </c>
      <c r="AN606" s="3" t="s">
        <v>109</v>
      </c>
      <c r="AO606" s="6">
        <v>691173</v>
      </c>
      <c r="AP606" s="3" t="s">
        <v>109</v>
      </c>
      <c r="AQ606" s="3" t="s">
        <v>2997</v>
      </c>
      <c r="AR606" s="3" t="s">
        <v>109</v>
      </c>
      <c r="AS606" s="3" t="s">
        <v>109</v>
      </c>
      <c r="AT606" s="3" t="s">
        <v>3050</v>
      </c>
      <c r="AU606" s="3" t="s">
        <v>109</v>
      </c>
      <c r="AV606" s="3" t="s">
        <v>109</v>
      </c>
      <c r="AW606" s="3" t="s">
        <v>109</v>
      </c>
      <c r="AX606" s="3" t="s">
        <v>109</v>
      </c>
      <c r="AY606" s="3" t="s">
        <v>109</v>
      </c>
      <c r="AZ606" s="3" t="s">
        <v>109</v>
      </c>
      <c r="BA606" s="3" t="s">
        <v>109</v>
      </c>
      <c r="BB606" s="3" t="s">
        <v>109</v>
      </c>
      <c r="BC606" s="3" t="s">
        <v>109</v>
      </c>
      <c r="BD606" s="3" t="s">
        <v>109</v>
      </c>
      <c r="BE606" s="3" t="s">
        <v>109</v>
      </c>
      <c r="BF606" s="3" t="s">
        <v>109</v>
      </c>
      <c r="BG606" s="3" t="s">
        <v>109</v>
      </c>
      <c r="BH606" s="3" t="s">
        <v>109</v>
      </c>
      <c r="BI606" s="3" t="s">
        <v>109</v>
      </c>
      <c r="BJ606" s="3" t="s">
        <v>109</v>
      </c>
      <c r="BK606" s="3" t="s">
        <v>109</v>
      </c>
      <c r="BM606" s="3" t="s">
        <v>109</v>
      </c>
      <c r="BN606" s="3" t="s">
        <v>109</v>
      </c>
      <c r="BO606" s="3" t="s">
        <v>109</v>
      </c>
      <c r="BP606" s="3" t="s">
        <v>109</v>
      </c>
      <c r="BQ606" s="3" t="s">
        <v>109</v>
      </c>
      <c r="BR606" s="3" t="s">
        <v>109</v>
      </c>
      <c r="BS606" s="3" t="s">
        <v>109</v>
      </c>
      <c r="BT606" s="3" t="s">
        <v>109</v>
      </c>
      <c r="BU606" s="3" t="s">
        <v>109</v>
      </c>
      <c r="BV606" s="3" t="s">
        <v>109</v>
      </c>
      <c r="BW606" s="3" t="s">
        <v>1248</v>
      </c>
      <c r="BX606" s="3" t="s">
        <v>109</v>
      </c>
      <c r="BY606" s="3" t="s">
        <v>3051</v>
      </c>
      <c r="BZ606" s="3" t="s">
        <v>3052</v>
      </c>
      <c r="CA606" s="4">
        <v>2.5517999999999999E-2</v>
      </c>
      <c r="CB606" s="3" t="s">
        <v>3053</v>
      </c>
      <c r="CC606" s="4">
        <v>3344700</v>
      </c>
      <c r="CD606" s="3" t="s">
        <v>109</v>
      </c>
      <c r="CE606" s="3" t="s">
        <v>113</v>
      </c>
      <c r="CF606" s="3" t="s">
        <v>109</v>
      </c>
      <c r="CG606" s="3" t="s">
        <v>109</v>
      </c>
      <c r="CH606" s="3" t="s">
        <v>3054</v>
      </c>
      <c r="CI606" s="3" t="s">
        <v>3003</v>
      </c>
      <c r="CJ606" s="3" t="s">
        <v>1247</v>
      </c>
      <c r="CK606" s="3" t="s">
        <v>3004</v>
      </c>
      <c r="CL606" s="3" t="s">
        <v>1052</v>
      </c>
      <c r="CM606" s="3" t="s">
        <v>1068</v>
      </c>
      <c r="CN606" s="3" t="s">
        <v>3005</v>
      </c>
      <c r="CO606" s="3" t="s">
        <v>3004</v>
      </c>
      <c r="CP606" s="3" t="s">
        <v>1247</v>
      </c>
      <c r="CQ606" s="5" t="s">
        <v>113</v>
      </c>
      <c r="CR606" s="5" t="s">
        <v>109</v>
      </c>
      <c r="CV606" s="21" t="s">
        <v>113</v>
      </c>
    </row>
    <row r="607" spans="1:100" x14ac:dyDescent="0.25">
      <c r="A607" s="3" t="s">
        <v>3055</v>
      </c>
      <c r="B607" s="3" t="s">
        <v>176</v>
      </c>
      <c r="C607" s="4">
        <v>1.4482999999999999E-2</v>
      </c>
      <c r="D607" s="3" t="s">
        <v>3056</v>
      </c>
      <c r="E607" s="3" t="s">
        <v>3057</v>
      </c>
      <c r="F607" s="3" t="s">
        <v>3058</v>
      </c>
      <c r="G607" s="3" t="s">
        <v>133</v>
      </c>
      <c r="H607" s="4">
        <v>47906</v>
      </c>
      <c r="I607" s="3" t="s">
        <v>2995</v>
      </c>
      <c r="J607" s="3" t="s">
        <v>2996</v>
      </c>
      <c r="K607" s="4">
        <v>57682</v>
      </c>
      <c r="L607" s="3" t="s">
        <v>109</v>
      </c>
      <c r="M607" s="3" t="s">
        <v>109</v>
      </c>
      <c r="N607" s="3" t="s">
        <v>109</v>
      </c>
      <c r="O607" s="3" t="s">
        <v>109</v>
      </c>
      <c r="P607" s="3" t="s">
        <v>109</v>
      </c>
      <c r="Q607" s="2"/>
      <c r="S607" s="3" t="s">
        <v>109</v>
      </c>
      <c r="T607" s="3" t="s">
        <v>109</v>
      </c>
      <c r="U607" s="3" t="s">
        <v>109</v>
      </c>
      <c r="V607" s="3" t="s">
        <v>109</v>
      </c>
      <c r="W607" s="3" t="s">
        <v>109</v>
      </c>
      <c r="X607" s="3" t="s">
        <v>109</v>
      </c>
      <c r="Y607" s="3" t="s">
        <v>109</v>
      </c>
      <c r="Z607" s="3" t="s">
        <v>109</v>
      </c>
      <c r="AA607" s="8"/>
      <c r="AB607" s="3" t="s">
        <v>109</v>
      </c>
      <c r="AC607" s="5" t="s">
        <v>111</v>
      </c>
      <c r="AD607" s="3" t="s">
        <v>111</v>
      </c>
      <c r="AE607" s="3" t="s">
        <v>109</v>
      </c>
      <c r="AF607" s="4">
        <v>2</v>
      </c>
      <c r="AG607" s="3" t="s">
        <v>109</v>
      </c>
      <c r="AH607" s="3" t="s">
        <v>123</v>
      </c>
      <c r="AI607" s="3" t="s">
        <v>109</v>
      </c>
      <c r="AN607" s="3" t="s">
        <v>109</v>
      </c>
      <c r="AO607" s="6">
        <v>450103.5</v>
      </c>
      <c r="AP607" s="3" t="s">
        <v>109</v>
      </c>
      <c r="AQ607" s="3" t="s">
        <v>136</v>
      </c>
      <c r="AR607" s="3" t="s">
        <v>109</v>
      </c>
      <c r="AS607" s="3" t="s">
        <v>109</v>
      </c>
      <c r="AT607" s="3" t="s">
        <v>3059</v>
      </c>
      <c r="AU607" s="3" t="s">
        <v>109</v>
      </c>
      <c r="AV607" s="3" t="s">
        <v>109</v>
      </c>
      <c r="AW607" s="3" t="s">
        <v>109</v>
      </c>
      <c r="AX607" s="3" t="s">
        <v>109</v>
      </c>
      <c r="AY607" s="3" t="s">
        <v>109</v>
      </c>
      <c r="AZ607" s="3" t="s">
        <v>109</v>
      </c>
      <c r="BA607" s="3" t="s">
        <v>109</v>
      </c>
      <c r="BB607" s="3" t="s">
        <v>109</v>
      </c>
      <c r="BC607" s="3" t="s">
        <v>109</v>
      </c>
      <c r="BD607" s="3" t="s">
        <v>109</v>
      </c>
      <c r="BE607" s="3" t="s">
        <v>109</v>
      </c>
      <c r="BF607" s="3" t="s">
        <v>109</v>
      </c>
      <c r="BG607" s="3" t="s">
        <v>109</v>
      </c>
      <c r="BH607" s="3" t="s">
        <v>109</v>
      </c>
      <c r="BI607" s="3" t="s">
        <v>109</v>
      </c>
      <c r="BJ607" s="3" t="s">
        <v>109</v>
      </c>
      <c r="BK607" s="3" t="s">
        <v>109</v>
      </c>
      <c r="BM607" s="3" t="s">
        <v>109</v>
      </c>
      <c r="BN607" s="3" t="s">
        <v>109</v>
      </c>
      <c r="BO607" s="3" t="s">
        <v>109</v>
      </c>
      <c r="BP607" s="3" t="s">
        <v>109</v>
      </c>
      <c r="BQ607" s="3" t="s">
        <v>109</v>
      </c>
      <c r="BR607" s="3" t="s">
        <v>109</v>
      </c>
      <c r="BS607" s="3" t="s">
        <v>109</v>
      </c>
      <c r="BT607" s="3" t="s">
        <v>109</v>
      </c>
      <c r="BU607" s="3" t="s">
        <v>109</v>
      </c>
      <c r="BV607" s="3" t="s">
        <v>109</v>
      </c>
      <c r="BW607" s="3" t="s">
        <v>1248</v>
      </c>
      <c r="BX607" s="3" t="s">
        <v>109</v>
      </c>
      <c r="BY607" s="3" t="s">
        <v>3060</v>
      </c>
      <c r="BZ607" s="3" t="s">
        <v>3061</v>
      </c>
      <c r="CA607" s="4">
        <v>1.4482999999999999E-2</v>
      </c>
      <c r="CB607" s="3" t="s">
        <v>3062</v>
      </c>
      <c r="CC607" s="4">
        <v>1971900</v>
      </c>
      <c r="CD607" s="3" t="s">
        <v>109</v>
      </c>
      <c r="CE607" s="3" t="s">
        <v>113</v>
      </c>
      <c r="CF607" s="3" t="s">
        <v>109</v>
      </c>
      <c r="CG607" s="3" t="s">
        <v>109</v>
      </c>
      <c r="CH607" s="3" t="s">
        <v>3063</v>
      </c>
      <c r="CI607" s="3" t="s">
        <v>3003</v>
      </c>
      <c r="CJ607" s="3" t="s">
        <v>1247</v>
      </c>
      <c r="CK607" s="3" t="s">
        <v>3004</v>
      </c>
      <c r="CL607" s="3" t="s">
        <v>1052</v>
      </c>
      <c r="CM607" s="3" t="s">
        <v>1068</v>
      </c>
      <c r="CN607" s="3" t="s">
        <v>3005</v>
      </c>
      <c r="CO607" s="3" t="s">
        <v>3004</v>
      </c>
      <c r="CP607" s="3" t="s">
        <v>1247</v>
      </c>
      <c r="CQ607" s="5" t="s">
        <v>113</v>
      </c>
      <c r="CR607" s="5" t="s">
        <v>109</v>
      </c>
      <c r="CV607" s="21" t="s">
        <v>126</v>
      </c>
    </row>
    <row r="608" spans="1:100" x14ac:dyDescent="0.25">
      <c r="A608" s="3" t="s">
        <v>3064</v>
      </c>
      <c r="B608" s="3" t="s">
        <v>118</v>
      </c>
      <c r="C608" s="4">
        <v>2.5474E-2</v>
      </c>
      <c r="D608" s="3" t="s">
        <v>3065</v>
      </c>
      <c r="E608" s="3" t="s">
        <v>3066</v>
      </c>
      <c r="F608" s="3" t="s">
        <v>3067</v>
      </c>
      <c r="G608" s="3" t="s">
        <v>106</v>
      </c>
      <c r="H608" s="4">
        <v>47905</v>
      </c>
      <c r="I608" s="3" t="s">
        <v>2995</v>
      </c>
      <c r="J608" s="3" t="s">
        <v>2996</v>
      </c>
      <c r="K608" s="4">
        <v>34343</v>
      </c>
      <c r="L608" s="3" t="s">
        <v>109</v>
      </c>
      <c r="M608" s="3" t="s">
        <v>109</v>
      </c>
      <c r="N608" s="3" t="s">
        <v>109</v>
      </c>
      <c r="O608" s="3" t="s">
        <v>109</v>
      </c>
      <c r="P608" s="3" t="s">
        <v>3068</v>
      </c>
      <c r="Q608" s="2"/>
      <c r="S608" s="3" t="s">
        <v>109</v>
      </c>
      <c r="T608" s="3" t="s">
        <v>109</v>
      </c>
      <c r="U608" s="3" t="s">
        <v>109</v>
      </c>
      <c r="V608" s="3" t="s">
        <v>109</v>
      </c>
      <c r="W608" s="3" t="s">
        <v>109</v>
      </c>
      <c r="X608" s="3" t="s">
        <v>109</v>
      </c>
      <c r="Y608" s="3" t="s">
        <v>109</v>
      </c>
      <c r="Z608" s="3" t="s">
        <v>109</v>
      </c>
      <c r="AA608" s="8"/>
      <c r="AB608" s="3" t="s">
        <v>109</v>
      </c>
      <c r="AC608" s="5" t="s">
        <v>111</v>
      </c>
      <c r="AD608" s="3" t="s">
        <v>111</v>
      </c>
      <c r="AE608" s="3" t="s">
        <v>109</v>
      </c>
      <c r="AF608" s="4">
        <v>3</v>
      </c>
      <c r="AG608" s="3" t="s">
        <v>109</v>
      </c>
      <c r="AH608" s="3" t="s">
        <v>111</v>
      </c>
      <c r="AI608" s="3" t="s">
        <v>109</v>
      </c>
      <c r="AN608" s="3" t="s">
        <v>109</v>
      </c>
      <c r="AO608" s="6">
        <v>231815.25</v>
      </c>
      <c r="AP608" s="3" t="s">
        <v>109</v>
      </c>
      <c r="AQ608" s="3" t="s">
        <v>2997</v>
      </c>
      <c r="AR608" s="3" t="s">
        <v>109</v>
      </c>
      <c r="AS608" s="3" t="s">
        <v>109</v>
      </c>
      <c r="AT608" s="3" t="s">
        <v>3069</v>
      </c>
      <c r="AU608" s="3" t="s">
        <v>109</v>
      </c>
      <c r="AV608" s="3" t="s">
        <v>109</v>
      </c>
      <c r="AW608" s="3" t="s">
        <v>109</v>
      </c>
      <c r="AX608" s="3" t="s">
        <v>109</v>
      </c>
      <c r="AY608" s="3" t="s">
        <v>109</v>
      </c>
      <c r="AZ608" s="3" t="s">
        <v>109</v>
      </c>
      <c r="BA608" s="3" t="s">
        <v>109</v>
      </c>
      <c r="BB608" s="3" t="s">
        <v>109</v>
      </c>
      <c r="BC608" s="3" t="s">
        <v>109</v>
      </c>
      <c r="BD608" s="3" t="s">
        <v>109</v>
      </c>
      <c r="BE608" s="3" t="s">
        <v>109</v>
      </c>
      <c r="BF608" s="3" t="s">
        <v>109</v>
      </c>
      <c r="BG608" s="3" t="s">
        <v>109</v>
      </c>
      <c r="BH608" s="3" t="s">
        <v>109</v>
      </c>
      <c r="BI608" s="3" t="s">
        <v>109</v>
      </c>
      <c r="BJ608" s="3" t="s">
        <v>109</v>
      </c>
      <c r="BK608" s="3" t="s">
        <v>109</v>
      </c>
      <c r="BM608" s="3" t="s">
        <v>109</v>
      </c>
      <c r="BN608" s="3" t="s">
        <v>109</v>
      </c>
      <c r="BO608" s="3" t="s">
        <v>109</v>
      </c>
      <c r="BP608" s="3" t="s">
        <v>109</v>
      </c>
      <c r="BQ608" s="3" t="s">
        <v>109</v>
      </c>
      <c r="BR608" s="3" t="s">
        <v>109</v>
      </c>
      <c r="BS608" s="3" t="s">
        <v>109</v>
      </c>
      <c r="BT608" s="3" t="s">
        <v>109</v>
      </c>
      <c r="BU608" s="3" t="s">
        <v>109</v>
      </c>
      <c r="BV608" s="3" t="s">
        <v>109</v>
      </c>
      <c r="BW608" s="3" t="s">
        <v>1248</v>
      </c>
      <c r="BX608" s="3" t="s">
        <v>109</v>
      </c>
      <c r="BY608" s="3" t="s">
        <v>3070</v>
      </c>
      <c r="BZ608" s="3" t="s">
        <v>3071</v>
      </c>
      <c r="CA608" s="4">
        <v>2.5474E-2</v>
      </c>
      <c r="CB608" s="3" t="s">
        <v>3072</v>
      </c>
      <c r="CC608" s="4">
        <v>1218300</v>
      </c>
      <c r="CD608" s="3" t="s">
        <v>109</v>
      </c>
      <c r="CE608" s="3" t="s">
        <v>113</v>
      </c>
      <c r="CF608" s="3" t="s">
        <v>109</v>
      </c>
      <c r="CG608" s="3" t="s">
        <v>109</v>
      </c>
      <c r="CH608" s="3" t="s">
        <v>3044</v>
      </c>
      <c r="CI608" s="3" t="s">
        <v>3003</v>
      </c>
      <c r="CJ608" s="3" t="s">
        <v>1247</v>
      </c>
      <c r="CK608" s="3" t="s">
        <v>3004</v>
      </c>
      <c r="CL608" s="3" t="s">
        <v>1052</v>
      </c>
      <c r="CM608" s="3" t="s">
        <v>1068</v>
      </c>
      <c r="CN608" s="3" t="s">
        <v>3005</v>
      </c>
      <c r="CO608" s="3" t="s">
        <v>3004</v>
      </c>
      <c r="CP608" s="3" t="s">
        <v>1247</v>
      </c>
      <c r="CQ608" s="5" t="s">
        <v>113</v>
      </c>
      <c r="CR608" s="5" t="s">
        <v>109</v>
      </c>
      <c r="CV608" s="21" t="s">
        <v>113</v>
      </c>
    </row>
    <row r="609" spans="1:100" x14ac:dyDescent="0.25">
      <c r="A609" s="3" t="s">
        <v>3073</v>
      </c>
      <c r="B609" s="3" t="s">
        <v>102</v>
      </c>
      <c r="C609" s="4">
        <v>2.4108999999999998E-2</v>
      </c>
      <c r="D609" s="3" t="s">
        <v>3074</v>
      </c>
      <c r="E609" s="3" t="s">
        <v>2993</v>
      </c>
      <c r="F609" s="3" t="s">
        <v>3075</v>
      </c>
      <c r="G609" s="3" t="s">
        <v>106</v>
      </c>
      <c r="H609" s="4">
        <v>47905</v>
      </c>
      <c r="I609" s="3" t="s">
        <v>2995</v>
      </c>
      <c r="J609" s="3" t="s">
        <v>2996</v>
      </c>
      <c r="K609" s="4">
        <v>80769</v>
      </c>
      <c r="L609" s="3" t="s">
        <v>109</v>
      </c>
      <c r="M609" s="3" t="s">
        <v>109</v>
      </c>
      <c r="N609" s="3" t="s">
        <v>109</v>
      </c>
      <c r="O609" s="3" t="s">
        <v>109</v>
      </c>
      <c r="P609" s="3" t="s">
        <v>3076</v>
      </c>
      <c r="Q609" s="2"/>
      <c r="S609" s="3" t="s">
        <v>109</v>
      </c>
      <c r="T609" s="3" t="s">
        <v>109</v>
      </c>
      <c r="U609" s="3" t="s">
        <v>109</v>
      </c>
      <c r="V609" s="3" t="s">
        <v>109</v>
      </c>
      <c r="W609" s="3" t="s">
        <v>109</v>
      </c>
      <c r="X609" s="3" t="s">
        <v>109</v>
      </c>
      <c r="Y609" s="3" t="s">
        <v>109</v>
      </c>
      <c r="Z609" s="3" t="s">
        <v>109</v>
      </c>
      <c r="AA609" s="4">
        <v>1998</v>
      </c>
      <c r="AB609" s="3" t="s">
        <v>109</v>
      </c>
      <c r="AC609" s="5" t="s">
        <v>135</v>
      </c>
      <c r="AD609" s="3" t="s">
        <v>111</v>
      </c>
      <c r="AE609" s="3" t="s">
        <v>109</v>
      </c>
      <c r="AF609" s="4">
        <v>4</v>
      </c>
      <c r="AG609" s="3" t="s">
        <v>109</v>
      </c>
      <c r="AH609" s="3" t="s">
        <v>135</v>
      </c>
      <c r="AI609" s="3" t="s">
        <v>109</v>
      </c>
      <c r="AN609" s="3" t="s">
        <v>109</v>
      </c>
      <c r="AO609" s="6">
        <v>545190.75</v>
      </c>
      <c r="AP609" s="3" t="s">
        <v>109</v>
      </c>
      <c r="AQ609" s="3" t="s">
        <v>2848</v>
      </c>
      <c r="AR609" s="3" t="s">
        <v>109</v>
      </c>
      <c r="AS609" s="3" t="s">
        <v>109</v>
      </c>
      <c r="AT609" s="3" t="s">
        <v>3077</v>
      </c>
      <c r="AU609" s="3" t="s">
        <v>109</v>
      </c>
      <c r="AV609" s="3" t="s">
        <v>109</v>
      </c>
      <c r="AW609" s="3" t="s">
        <v>109</v>
      </c>
      <c r="AX609" s="3" t="s">
        <v>109</v>
      </c>
      <c r="AY609" s="3" t="s">
        <v>109</v>
      </c>
      <c r="AZ609" s="3" t="s">
        <v>109</v>
      </c>
      <c r="BA609" s="3" t="s">
        <v>109</v>
      </c>
      <c r="BB609" s="3" t="s">
        <v>109</v>
      </c>
      <c r="BC609" s="3" t="s">
        <v>109</v>
      </c>
      <c r="BD609" s="3" t="s">
        <v>109</v>
      </c>
      <c r="BE609" s="3" t="s">
        <v>109</v>
      </c>
      <c r="BF609" s="3" t="s">
        <v>109</v>
      </c>
      <c r="BG609" s="3" t="s">
        <v>109</v>
      </c>
      <c r="BH609" s="3" t="s">
        <v>109</v>
      </c>
      <c r="BI609" s="3" t="s">
        <v>109</v>
      </c>
      <c r="BJ609" s="3" t="s">
        <v>109</v>
      </c>
      <c r="BK609" s="3" t="s">
        <v>109</v>
      </c>
      <c r="BM609" s="3" t="s">
        <v>109</v>
      </c>
      <c r="BN609" s="3" t="s">
        <v>109</v>
      </c>
      <c r="BO609" s="3" t="s">
        <v>109</v>
      </c>
      <c r="BP609" s="3" t="s">
        <v>109</v>
      </c>
      <c r="BQ609" s="3" t="s">
        <v>109</v>
      </c>
      <c r="BR609" s="3" t="s">
        <v>109</v>
      </c>
      <c r="BS609" s="3" t="s">
        <v>109</v>
      </c>
      <c r="BT609" s="3" t="s">
        <v>109</v>
      </c>
      <c r="BU609" s="3" t="s">
        <v>109</v>
      </c>
      <c r="BV609" s="3" t="s">
        <v>109</v>
      </c>
      <c r="BW609" s="3" t="s">
        <v>1248</v>
      </c>
      <c r="BX609" s="3" t="s">
        <v>109</v>
      </c>
      <c r="BY609" s="3" t="s">
        <v>3078</v>
      </c>
      <c r="BZ609" s="3" t="s">
        <v>3079</v>
      </c>
      <c r="CA609" s="4">
        <v>2.4108999999999998E-2</v>
      </c>
      <c r="CB609" s="3" t="s">
        <v>3080</v>
      </c>
      <c r="CC609" s="4">
        <v>3064900</v>
      </c>
      <c r="CD609" s="3" t="s">
        <v>109</v>
      </c>
      <c r="CE609" s="3" t="s">
        <v>113</v>
      </c>
      <c r="CF609" s="3" t="s">
        <v>109</v>
      </c>
      <c r="CG609" s="3" t="s">
        <v>109</v>
      </c>
      <c r="CH609" s="3" t="s">
        <v>3081</v>
      </c>
      <c r="CI609" s="3" t="s">
        <v>3003</v>
      </c>
      <c r="CJ609" s="3" t="s">
        <v>1247</v>
      </c>
      <c r="CK609" s="3" t="s">
        <v>3004</v>
      </c>
      <c r="CL609" s="3" t="s">
        <v>1052</v>
      </c>
      <c r="CM609" s="3" t="s">
        <v>1068</v>
      </c>
      <c r="CN609" s="3" t="s">
        <v>3005</v>
      </c>
      <c r="CO609" s="3" t="s">
        <v>3004</v>
      </c>
      <c r="CP609" s="3" t="s">
        <v>1247</v>
      </c>
      <c r="CQ609" s="5" t="s">
        <v>113</v>
      </c>
      <c r="CR609" s="5" t="s">
        <v>109</v>
      </c>
      <c r="CV609" s="21" t="s">
        <v>113</v>
      </c>
    </row>
    <row r="610" spans="1:100" x14ac:dyDescent="0.25">
      <c r="A610" s="3" t="s">
        <v>3082</v>
      </c>
      <c r="B610" s="3" t="s">
        <v>199</v>
      </c>
      <c r="C610" s="4">
        <v>2.4153000000000001E-2</v>
      </c>
      <c r="D610" s="3" t="s">
        <v>3083</v>
      </c>
      <c r="E610" s="3" t="s">
        <v>3084</v>
      </c>
      <c r="F610" s="3" t="s">
        <v>3085</v>
      </c>
      <c r="G610" s="3" t="s">
        <v>106</v>
      </c>
      <c r="H610" s="4">
        <v>47909</v>
      </c>
      <c r="I610" s="3" t="s">
        <v>2995</v>
      </c>
      <c r="J610" s="3" t="s">
        <v>2996</v>
      </c>
      <c r="K610" s="4">
        <v>114539</v>
      </c>
      <c r="L610" s="3" t="s">
        <v>109</v>
      </c>
      <c r="M610" s="3" t="s">
        <v>109</v>
      </c>
      <c r="N610" s="3" t="s">
        <v>109</v>
      </c>
      <c r="O610" s="3" t="s">
        <v>109</v>
      </c>
      <c r="P610" s="3" t="s">
        <v>3086</v>
      </c>
      <c r="Q610" s="2"/>
      <c r="S610" s="3" t="s">
        <v>109</v>
      </c>
      <c r="T610" s="3" t="s">
        <v>109</v>
      </c>
      <c r="U610" s="3" t="s">
        <v>109</v>
      </c>
      <c r="V610" s="3" t="s">
        <v>109</v>
      </c>
      <c r="W610" s="3" t="s">
        <v>109</v>
      </c>
      <c r="X610" s="3" t="s">
        <v>109</v>
      </c>
      <c r="Y610" s="3" t="s">
        <v>109</v>
      </c>
      <c r="Z610" s="3" t="s">
        <v>109</v>
      </c>
      <c r="AA610" s="4">
        <v>2010</v>
      </c>
      <c r="AB610" s="3" t="s">
        <v>109</v>
      </c>
      <c r="AC610" s="5" t="s">
        <v>135</v>
      </c>
      <c r="AD610" s="3" t="s">
        <v>111</v>
      </c>
      <c r="AE610" s="3" t="s">
        <v>109</v>
      </c>
      <c r="AF610" s="4">
        <v>4</v>
      </c>
      <c r="AG610" s="3" t="s">
        <v>109</v>
      </c>
      <c r="AH610" s="3" t="s">
        <v>135</v>
      </c>
      <c r="AI610" s="3" t="s">
        <v>109</v>
      </c>
      <c r="AN610" s="3" t="s">
        <v>109</v>
      </c>
      <c r="AO610" s="6">
        <v>773138.25</v>
      </c>
      <c r="AP610" s="3" t="s">
        <v>109</v>
      </c>
      <c r="AQ610" s="3" t="s">
        <v>2848</v>
      </c>
      <c r="AR610" s="3" t="s">
        <v>109</v>
      </c>
      <c r="AS610" s="3" t="s">
        <v>109</v>
      </c>
      <c r="AT610" s="3" t="s">
        <v>3087</v>
      </c>
      <c r="AU610" s="3" t="s">
        <v>109</v>
      </c>
      <c r="AV610" s="3" t="s">
        <v>109</v>
      </c>
      <c r="AW610" s="3" t="s">
        <v>109</v>
      </c>
      <c r="AX610" s="3" t="s">
        <v>109</v>
      </c>
      <c r="AY610" s="3" t="s">
        <v>109</v>
      </c>
      <c r="AZ610" s="3" t="s">
        <v>109</v>
      </c>
      <c r="BA610" s="3" t="s">
        <v>109</v>
      </c>
      <c r="BB610" s="3" t="s">
        <v>109</v>
      </c>
      <c r="BC610" s="3" t="s">
        <v>109</v>
      </c>
      <c r="BD610" s="3" t="s">
        <v>109</v>
      </c>
      <c r="BE610" s="3" t="s">
        <v>109</v>
      </c>
      <c r="BF610" s="3" t="s">
        <v>109</v>
      </c>
      <c r="BG610" s="3" t="s">
        <v>109</v>
      </c>
      <c r="BH610" s="3" t="s">
        <v>109</v>
      </c>
      <c r="BI610" s="3" t="s">
        <v>109</v>
      </c>
      <c r="BJ610" s="3" t="s">
        <v>109</v>
      </c>
      <c r="BK610" s="3" t="s">
        <v>109</v>
      </c>
      <c r="BM610" s="3" t="s">
        <v>109</v>
      </c>
      <c r="BN610" s="3" t="s">
        <v>109</v>
      </c>
      <c r="BO610" s="3" t="s">
        <v>109</v>
      </c>
      <c r="BP610" s="3" t="s">
        <v>109</v>
      </c>
      <c r="BQ610" s="3" t="s">
        <v>109</v>
      </c>
      <c r="BR610" s="3" t="s">
        <v>109</v>
      </c>
      <c r="BS610" s="3" t="s">
        <v>109</v>
      </c>
      <c r="BT610" s="3" t="s">
        <v>109</v>
      </c>
      <c r="BU610" s="3" t="s">
        <v>109</v>
      </c>
      <c r="BV610" s="3" t="s">
        <v>109</v>
      </c>
      <c r="BW610" s="3" t="s">
        <v>1248</v>
      </c>
      <c r="BX610" s="3" t="s">
        <v>109</v>
      </c>
      <c r="BY610" s="3" t="s">
        <v>3088</v>
      </c>
      <c r="BZ610" s="3" t="s">
        <v>3089</v>
      </c>
      <c r="CA610" s="4">
        <v>2.4153000000000001E-2</v>
      </c>
      <c r="CB610" s="3" t="s">
        <v>3090</v>
      </c>
      <c r="CC610" s="4">
        <v>4007600</v>
      </c>
      <c r="CD610" s="3" t="s">
        <v>109</v>
      </c>
      <c r="CE610" s="3" t="s">
        <v>113</v>
      </c>
      <c r="CF610" s="3" t="s">
        <v>109</v>
      </c>
      <c r="CG610" s="3" t="s">
        <v>109</v>
      </c>
      <c r="CH610" s="3" t="s">
        <v>3091</v>
      </c>
      <c r="CI610" s="3" t="s">
        <v>3003</v>
      </c>
      <c r="CJ610" s="3" t="s">
        <v>1247</v>
      </c>
      <c r="CK610" s="3" t="s">
        <v>3004</v>
      </c>
      <c r="CL610" s="3" t="s">
        <v>1052</v>
      </c>
      <c r="CM610" s="3" t="s">
        <v>1068</v>
      </c>
      <c r="CN610" s="3" t="s">
        <v>3005</v>
      </c>
      <c r="CO610" s="3" t="s">
        <v>3004</v>
      </c>
      <c r="CP610" s="3" t="s">
        <v>1247</v>
      </c>
      <c r="CQ610" s="5" t="s">
        <v>113</v>
      </c>
      <c r="CR610" s="5" t="s">
        <v>109</v>
      </c>
      <c r="CV610" s="21" t="s">
        <v>113</v>
      </c>
    </row>
    <row r="611" spans="1:100" x14ac:dyDescent="0.25">
      <c r="A611" s="3" t="s">
        <v>3092</v>
      </c>
      <c r="B611" s="3" t="s">
        <v>176</v>
      </c>
      <c r="C611" s="4">
        <v>1.4482999999999999E-2</v>
      </c>
      <c r="D611" s="3" t="s">
        <v>3093</v>
      </c>
      <c r="E611" s="3" t="s">
        <v>2993</v>
      </c>
      <c r="F611" s="3" t="s">
        <v>3094</v>
      </c>
      <c r="G611" s="3" t="s">
        <v>133</v>
      </c>
      <c r="H611" s="4">
        <v>47906</v>
      </c>
      <c r="I611" s="3" t="s">
        <v>2995</v>
      </c>
      <c r="J611" s="3" t="s">
        <v>2996</v>
      </c>
      <c r="K611" s="4">
        <v>87078</v>
      </c>
      <c r="L611" s="3" t="s">
        <v>109</v>
      </c>
      <c r="M611" s="3" t="s">
        <v>109</v>
      </c>
      <c r="N611" s="3" t="s">
        <v>109</v>
      </c>
      <c r="O611" s="3" t="s">
        <v>109</v>
      </c>
      <c r="P611" s="3" t="s">
        <v>3095</v>
      </c>
      <c r="Q611" s="2"/>
      <c r="S611" s="3" t="s">
        <v>109</v>
      </c>
      <c r="T611" s="3" t="s">
        <v>109</v>
      </c>
      <c r="U611" s="3" t="s">
        <v>109</v>
      </c>
      <c r="V611" s="3" t="s">
        <v>109</v>
      </c>
      <c r="W611" s="3" t="s">
        <v>109</v>
      </c>
      <c r="X611" s="3" t="s">
        <v>109</v>
      </c>
      <c r="Y611" s="3" t="s">
        <v>109</v>
      </c>
      <c r="Z611" s="3" t="s">
        <v>109</v>
      </c>
      <c r="AA611" s="8"/>
      <c r="AB611" s="3" t="s">
        <v>109</v>
      </c>
      <c r="AC611" s="5" t="s">
        <v>111</v>
      </c>
      <c r="AD611" s="3" t="s">
        <v>111</v>
      </c>
      <c r="AE611" s="3" t="s">
        <v>109</v>
      </c>
      <c r="AF611" s="4">
        <v>3</v>
      </c>
      <c r="AG611" s="3" t="s">
        <v>109</v>
      </c>
      <c r="AH611" s="3" t="s">
        <v>111</v>
      </c>
      <c r="AI611" s="3" t="s">
        <v>109</v>
      </c>
      <c r="AN611" s="3" t="s">
        <v>109</v>
      </c>
      <c r="AO611" s="6">
        <v>587776.5</v>
      </c>
      <c r="AP611" s="3" t="s">
        <v>109</v>
      </c>
      <c r="AQ611" s="3" t="s">
        <v>2997</v>
      </c>
      <c r="AR611" s="3" t="s">
        <v>109</v>
      </c>
      <c r="AS611" s="3" t="s">
        <v>109</v>
      </c>
      <c r="AT611" s="3" t="s">
        <v>3096</v>
      </c>
      <c r="AU611" s="3" t="s">
        <v>109</v>
      </c>
      <c r="AV611" s="3" t="s">
        <v>109</v>
      </c>
      <c r="AW611" s="3" t="s">
        <v>109</v>
      </c>
      <c r="AX611" s="3" t="s">
        <v>109</v>
      </c>
      <c r="AY611" s="3" t="s">
        <v>109</v>
      </c>
      <c r="AZ611" s="3" t="s">
        <v>109</v>
      </c>
      <c r="BA611" s="3" t="s">
        <v>109</v>
      </c>
      <c r="BB611" s="3" t="s">
        <v>109</v>
      </c>
      <c r="BC611" s="3" t="s">
        <v>109</v>
      </c>
      <c r="BD611" s="3" t="s">
        <v>109</v>
      </c>
      <c r="BE611" s="3" t="s">
        <v>109</v>
      </c>
      <c r="BF611" s="3" t="s">
        <v>109</v>
      </c>
      <c r="BG611" s="3" t="s">
        <v>109</v>
      </c>
      <c r="BH611" s="3" t="s">
        <v>109</v>
      </c>
      <c r="BI611" s="3" t="s">
        <v>109</v>
      </c>
      <c r="BJ611" s="3" t="s">
        <v>109</v>
      </c>
      <c r="BK611" s="3" t="s">
        <v>109</v>
      </c>
      <c r="BM611" s="3" t="s">
        <v>109</v>
      </c>
      <c r="BN611" s="3" t="s">
        <v>109</v>
      </c>
      <c r="BO611" s="3" t="s">
        <v>109</v>
      </c>
      <c r="BP611" s="3" t="s">
        <v>109</v>
      </c>
      <c r="BQ611" s="3" t="s">
        <v>109</v>
      </c>
      <c r="BR611" s="3" t="s">
        <v>109</v>
      </c>
      <c r="BS611" s="3" t="s">
        <v>109</v>
      </c>
      <c r="BT611" s="3" t="s">
        <v>109</v>
      </c>
      <c r="BU611" s="3" t="s">
        <v>109</v>
      </c>
      <c r="BV611" s="3" t="s">
        <v>109</v>
      </c>
      <c r="BW611" s="3" t="s">
        <v>1248</v>
      </c>
      <c r="BX611" s="3" t="s">
        <v>109</v>
      </c>
      <c r="BY611" s="3" t="s">
        <v>3097</v>
      </c>
      <c r="BZ611" s="3" t="s">
        <v>3098</v>
      </c>
      <c r="CA611" s="4">
        <v>1.4482999999999999E-2</v>
      </c>
      <c r="CB611" s="3" t="s">
        <v>3099</v>
      </c>
      <c r="CC611" s="4">
        <v>2874800</v>
      </c>
      <c r="CD611" s="3" t="s">
        <v>109</v>
      </c>
      <c r="CE611" s="3" t="s">
        <v>113</v>
      </c>
      <c r="CF611" s="3" t="s">
        <v>109</v>
      </c>
      <c r="CG611" s="3" t="s">
        <v>109</v>
      </c>
      <c r="CH611" s="3" t="s">
        <v>3100</v>
      </c>
      <c r="CI611" s="3" t="s">
        <v>3003</v>
      </c>
      <c r="CJ611" s="3" t="s">
        <v>1247</v>
      </c>
      <c r="CK611" s="3" t="s">
        <v>3004</v>
      </c>
      <c r="CL611" s="3" t="s">
        <v>1052</v>
      </c>
      <c r="CM611" s="3" t="s">
        <v>1068</v>
      </c>
      <c r="CN611" s="3" t="s">
        <v>3005</v>
      </c>
      <c r="CO611" s="3" t="s">
        <v>3004</v>
      </c>
      <c r="CP611" s="3" t="s">
        <v>1247</v>
      </c>
      <c r="CQ611" s="5" t="s">
        <v>126</v>
      </c>
      <c r="CR611" s="5" t="s">
        <v>3101</v>
      </c>
      <c r="CV611" s="21" t="s">
        <v>113</v>
      </c>
    </row>
    <row r="612" spans="1:100" x14ac:dyDescent="0.25">
      <c r="A612" s="3" t="s">
        <v>3102</v>
      </c>
      <c r="B612" s="3" t="s">
        <v>118</v>
      </c>
      <c r="C612" s="4">
        <v>2.5474E-2</v>
      </c>
      <c r="D612" s="3" t="s">
        <v>3103</v>
      </c>
      <c r="E612" s="3" t="s">
        <v>2993</v>
      </c>
      <c r="F612" s="3" t="s">
        <v>3104</v>
      </c>
      <c r="G612" s="3" t="s">
        <v>106</v>
      </c>
      <c r="H612" s="23"/>
      <c r="I612" s="3" t="s">
        <v>2995</v>
      </c>
      <c r="J612" s="3" t="s">
        <v>2996</v>
      </c>
      <c r="K612" s="4">
        <v>56182</v>
      </c>
      <c r="L612" s="3" t="s">
        <v>109</v>
      </c>
      <c r="M612" s="3" t="s">
        <v>109</v>
      </c>
      <c r="N612" s="3" t="s">
        <v>109</v>
      </c>
      <c r="O612" s="3" t="s">
        <v>109</v>
      </c>
      <c r="P612" s="3" t="s">
        <v>109</v>
      </c>
      <c r="Q612" s="2"/>
      <c r="S612" s="3" t="s">
        <v>109</v>
      </c>
      <c r="T612" s="3" t="s">
        <v>109</v>
      </c>
      <c r="U612" s="3" t="s">
        <v>109</v>
      </c>
      <c r="V612" s="3" t="s">
        <v>109</v>
      </c>
      <c r="W612" s="3" t="s">
        <v>109</v>
      </c>
      <c r="X612" s="3" t="s">
        <v>109</v>
      </c>
      <c r="Y612" s="3" t="s">
        <v>109</v>
      </c>
      <c r="Z612" s="3" t="s">
        <v>109</v>
      </c>
      <c r="AA612" s="9">
        <v>1984</v>
      </c>
      <c r="AB612" s="3" t="s">
        <v>109</v>
      </c>
      <c r="AC612" s="5" t="s">
        <v>111</v>
      </c>
      <c r="AD612" s="3" t="s">
        <v>111</v>
      </c>
      <c r="AE612" s="3" t="s">
        <v>109</v>
      </c>
      <c r="AF612" s="4">
        <v>3</v>
      </c>
      <c r="AG612" s="3" t="s">
        <v>109</v>
      </c>
      <c r="AH612" s="3" t="s">
        <v>111</v>
      </c>
      <c r="AI612" s="3" t="s">
        <v>109</v>
      </c>
      <c r="AN612" s="3" t="s">
        <v>109</v>
      </c>
      <c r="AO612" s="6">
        <v>379228.5</v>
      </c>
      <c r="AP612" s="3" t="s">
        <v>109</v>
      </c>
      <c r="AQ612" s="3" t="s">
        <v>2997</v>
      </c>
      <c r="AR612" s="3" t="s">
        <v>109</v>
      </c>
      <c r="AS612" s="3" t="s">
        <v>109</v>
      </c>
      <c r="AT612" s="3" t="s">
        <v>3105</v>
      </c>
      <c r="AU612" s="3" t="s">
        <v>109</v>
      </c>
      <c r="AV612" s="3" t="s">
        <v>109</v>
      </c>
      <c r="AW612" s="3" t="s">
        <v>109</v>
      </c>
      <c r="AX612" s="3" t="s">
        <v>109</v>
      </c>
      <c r="AY612" s="3" t="s">
        <v>109</v>
      </c>
      <c r="AZ612" s="3" t="s">
        <v>109</v>
      </c>
      <c r="BA612" s="3" t="s">
        <v>109</v>
      </c>
      <c r="BB612" s="3" t="s">
        <v>109</v>
      </c>
      <c r="BC612" s="3" t="s">
        <v>109</v>
      </c>
      <c r="BD612" s="3" t="s">
        <v>109</v>
      </c>
      <c r="BE612" s="3" t="s">
        <v>109</v>
      </c>
      <c r="BF612" s="3" t="s">
        <v>109</v>
      </c>
      <c r="BG612" s="3" t="s">
        <v>109</v>
      </c>
      <c r="BH612" s="3" t="s">
        <v>109</v>
      </c>
      <c r="BI612" s="3" t="s">
        <v>109</v>
      </c>
      <c r="BJ612" s="3" t="s">
        <v>109</v>
      </c>
      <c r="BK612" s="3" t="s">
        <v>109</v>
      </c>
      <c r="BM612" s="3" t="s">
        <v>109</v>
      </c>
      <c r="BN612" s="3" t="s">
        <v>109</v>
      </c>
      <c r="BO612" s="3" t="s">
        <v>109</v>
      </c>
      <c r="BP612" s="3" t="s">
        <v>109</v>
      </c>
      <c r="BQ612" s="3" t="s">
        <v>109</v>
      </c>
      <c r="BR612" s="3" t="s">
        <v>109</v>
      </c>
      <c r="BS612" s="3" t="s">
        <v>109</v>
      </c>
      <c r="BT612" s="3" t="s">
        <v>109</v>
      </c>
      <c r="BU612" s="3" t="s">
        <v>109</v>
      </c>
      <c r="BV612" s="3" t="s">
        <v>109</v>
      </c>
      <c r="BW612" s="3" t="s">
        <v>1248</v>
      </c>
      <c r="BX612" s="3" t="s">
        <v>109</v>
      </c>
      <c r="BY612" s="3" t="s">
        <v>3106</v>
      </c>
      <c r="BZ612" s="3" t="s">
        <v>3107</v>
      </c>
      <c r="CA612" s="4">
        <v>2.5474E-2</v>
      </c>
      <c r="CB612" s="3" t="s">
        <v>3108</v>
      </c>
      <c r="CC612" s="4">
        <v>1979200</v>
      </c>
      <c r="CD612" s="3" t="s">
        <v>109</v>
      </c>
      <c r="CE612" s="3" t="s">
        <v>113</v>
      </c>
      <c r="CF612" s="3" t="s">
        <v>109</v>
      </c>
      <c r="CG612" s="3" t="s">
        <v>109</v>
      </c>
      <c r="CH612" s="3" t="s">
        <v>3109</v>
      </c>
      <c r="CI612" s="3" t="s">
        <v>3003</v>
      </c>
      <c r="CJ612" s="3" t="s">
        <v>1247</v>
      </c>
      <c r="CK612" s="3" t="s">
        <v>3004</v>
      </c>
      <c r="CL612" s="3" t="s">
        <v>1052</v>
      </c>
      <c r="CM612" s="3" t="s">
        <v>1068</v>
      </c>
      <c r="CN612" s="3" t="s">
        <v>3005</v>
      </c>
      <c r="CO612" s="3" t="s">
        <v>3004</v>
      </c>
      <c r="CP612" s="3" t="s">
        <v>1247</v>
      </c>
      <c r="CQ612" s="5" t="s">
        <v>113</v>
      </c>
      <c r="CR612" s="5" t="s">
        <v>109</v>
      </c>
      <c r="CV612" s="21" t="s">
        <v>113</v>
      </c>
    </row>
    <row r="613" spans="1:100" x14ac:dyDescent="0.25">
      <c r="A613" s="3" t="s">
        <v>3110</v>
      </c>
      <c r="B613" s="3" t="s">
        <v>172</v>
      </c>
      <c r="C613" s="4">
        <v>1.4076999999999999E-2</v>
      </c>
      <c r="D613" s="3" t="s">
        <v>3111</v>
      </c>
      <c r="E613" s="3" t="s">
        <v>3112</v>
      </c>
      <c r="F613" s="3" t="s">
        <v>3113</v>
      </c>
      <c r="G613" s="3" t="s">
        <v>189</v>
      </c>
      <c r="H613" s="4">
        <v>47920</v>
      </c>
      <c r="I613" s="3" t="s">
        <v>2995</v>
      </c>
      <c r="J613" s="3" t="s">
        <v>3114</v>
      </c>
      <c r="K613" s="4">
        <v>46700</v>
      </c>
      <c r="L613" s="3" t="s">
        <v>109</v>
      </c>
      <c r="M613" s="3" t="s">
        <v>109</v>
      </c>
      <c r="N613" s="3" t="s">
        <v>109</v>
      </c>
      <c r="O613" s="3" t="s">
        <v>109</v>
      </c>
      <c r="P613" s="3" t="s">
        <v>3115</v>
      </c>
      <c r="Q613" s="2"/>
      <c r="S613" s="3" t="s">
        <v>109</v>
      </c>
      <c r="T613" s="3" t="s">
        <v>109</v>
      </c>
      <c r="U613" s="3" t="s">
        <v>109</v>
      </c>
      <c r="V613" s="3" t="s">
        <v>109</v>
      </c>
      <c r="W613" s="3" t="s">
        <v>109</v>
      </c>
      <c r="X613" s="3" t="s">
        <v>109</v>
      </c>
      <c r="Y613" s="3" t="s">
        <v>109</v>
      </c>
      <c r="Z613" s="3" t="s">
        <v>109</v>
      </c>
      <c r="AA613" s="8"/>
      <c r="AB613" s="3" t="s">
        <v>109</v>
      </c>
      <c r="AC613" s="5" t="s">
        <v>111</v>
      </c>
      <c r="AD613" s="3" t="s">
        <v>111</v>
      </c>
      <c r="AE613" s="3" t="s">
        <v>109</v>
      </c>
      <c r="AF613" s="4">
        <v>3</v>
      </c>
      <c r="AG613" s="3" t="s">
        <v>109</v>
      </c>
      <c r="AH613" s="3" t="s">
        <v>111</v>
      </c>
      <c r="AI613" s="3" t="s">
        <v>109</v>
      </c>
      <c r="AN613" s="3" t="s">
        <v>109</v>
      </c>
      <c r="AO613" s="6">
        <v>326900</v>
      </c>
      <c r="AP613" s="3" t="s">
        <v>109</v>
      </c>
      <c r="AQ613" s="3" t="s">
        <v>2997</v>
      </c>
      <c r="AR613" s="3" t="s">
        <v>109</v>
      </c>
      <c r="AS613" s="3" t="s">
        <v>109</v>
      </c>
      <c r="AT613" s="3" t="s">
        <v>3116</v>
      </c>
      <c r="AU613" s="3" t="s">
        <v>109</v>
      </c>
      <c r="AV613" s="3" t="s">
        <v>109</v>
      </c>
      <c r="AW613" s="3" t="s">
        <v>109</v>
      </c>
      <c r="AX613" s="3" t="s">
        <v>109</v>
      </c>
      <c r="AY613" s="3" t="s">
        <v>109</v>
      </c>
      <c r="AZ613" s="3" t="s">
        <v>109</v>
      </c>
      <c r="BA613" s="3" t="s">
        <v>109</v>
      </c>
      <c r="BB613" s="3" t="s">
        <v>109</v>
      </c>
      <c r="BC613" s="3" t="s">
        <v>109</v>
      </c>
      <c r="BD613" s="3" t="s">
        <v>109</v>
      </c>
      <c r="BE613" s="3" t="s">
        <v>109</v>
      </c>
      <c r="BF613" s="3" t="s">
        <v>109</v>
      </c>
      <c r="BG613" s="3" t="s">
        <v>109</v>
      </c>
      <c r="BH613" s="3" t="s">
        <v>109</v>
      </c>
      <c r="BI613" s="3" t="s">
        <v>109</v>
      </c>
      <c r="BJ613" s="3" t="s">
        <v>109</v>
      </c>
      <c r="BK613" s="3" t="s">
        <v>109</v>
      </c>
      <c r="BM613" s="3" t="s">
        <v>109</v>
      </c>
      <c r="BN613" s="3" t="s">
        <v>109</v>
      </c>
      <c r="BO613" s="3" t="s">
        <v>109</v>
      </c>
      <c r="BP613" s="3" t="s">
        <v>109</v>
      </c>
      <c r="BQ613" s="3" t="s">
        <v>109</v>
      </c>
      <c r="BR613" s="3" t="s">
        <v>109</v>
      </c>
      <c r="BS613" s="3" t="s">
        <v>109</v>
      </c>
      <c r="BT613" s="3" t="s">
        <v>109</v>
      </c>
      <c r="BU613" s="3" t="s">
        <v>109</v>
      </c>
      <c r="BV613" s="3" t="s">
        <v>109</v>
      </c>
      <c r="BW613" s="3" t="s">
        <v>1248</v>
      </c>
      <c r="BX613" s="3" t="s">
        <v>109</v>
      </c>
      <c r="BY613" s="3" t="s">
        <v>3117</v>
      </c>
      <c r="BZ613" s="3" t="s">
        <v>3118</v>
      </c>
      <c r="CA613" s="4">
        <v>1.4076999999999999E-2</v>
      </c>
      <c r="CB613" s="3" t="s">
        <v>3119</v>
      </c>
      <c r="CC613" s="4">
        <v>1030800</v>
      </c>
      <c r="CD613" s="3" t="s">
        <v>109</v>
      </c>
      <c r="CE613" s="3" t="s">
        <v>113</v>
      </c>
      <c r="CF613" s="3" t="s">
        <v>109</v>
      </c>
      <c r="CG613" s="3" t="s">
        <v>109</v>
      </c>
      <c r="CH613" s="3" t="s">
        <v>3120</v>
      </c>
      <c r="CI613" s="3" t="s">
        <v>996</v>
      </c>
      <c r="CJ613" s="3" t="s">
        <v>1247</v>
      </c>
      <c r="CK613" s="3" t="s">
        <v>3004</v>
      </c>
      <c r="CL613" s="3" t="s">
        <v>1052</v>
      </c>
      <c r="CM613" s="3" t="s">
        <v>1068</v>
      </c>
      <c r="CN613" s="3" t="s">
        <v>3005</v>
      </c>
      <c r="CO613" s="3" t="s">
        <v>3004</v>
      </c>
      <c r="CP613" s="3" t="s">
        <v>1247</v>
      </c>
      <c r="CQ613" s="5" t="s">
        <v>113</v>
      </c>
      <c r="CR613" s="5" t="s">
        <v>109</v>
      </c>
      <c r="CV613" s="21" t="s">
        <v>113</v>
      </c>
    </row>
    <row r="614" spans="1:100" x14ac:dyDescent="0.25">
      <c r="A614" s="3" t="s">
        <v>3121</v>
      </c>
      <c r="B614" s="3" t="s">
        <v>1083</v>
      </c>
      <c r="C614" s="4">
        <v>2.2936000000000002E-2</v>
      </c>
      <c r="D614" s="3" t="s">
        <v>109</v>
      </c>
      <c r="E614" s="3" t="s">
        <v>3122</v>
      </c>
      <c r="F614" s="3" t="s">
        <v>3123</v>
      </c>
      <c r="G614" s="3" t="s">
        <v>1087</v>
      </c>
      <c r="H614" s="4">
        <v>47970</v>
      </c>
      <c r="I614" s="3" t="s">
        <v>2995</v>
      </c>
      <c r="J614" s="3" t="s">
        <v>3114</v>
      </c>
      <c r="K614" s="4">
        <v>6000</v>
      </c>
      <c r="L614" s="3" t="s">
        <v>109</v>
      </c>
      <c r="M614" s="3" t="s">
        <v>109</v>
      </c>
      <c r="N614" s="3" t="s">
        <v>109</v>
      </c>
      <c r="O614" s="3" t="s">
        <v>109</v>
      </c>
      <c r="P614" s="3" t="s">
        <v>109</v>
      </c>
      <c r="Q614" s="2"/>
      <c r="S614" s="3" t="s">
        <v>109</v>
      </c>
      <c r="T614" s="3" t="s">
        <v>109</v>
      </c>
      <c r="U614" s="3" t="s">
        <v>109</v>
      </c>
      <c r="V614" s="3" t="s">
        <v>109</v>
      </c>
      <c r="W614" s="3" t="s">
        <v>109</v>
      </c>
      <c r="X614" s="3" t="s">
        <v>109</v>
      </c>
      <c r="Y614" s="3" t="s">
        <v>109</v>
      </c>
      <c r="Z614" s="3" t="s">
        <v>109</v>
      </c>
      <c r="AA614" s="4">
        <v>1955</v>
      </c>
      <c r="AB614" s="3" t="s">
        <v>109</v>
      </c>
      <c r="AC614" s="5" t="s">
        <v>123</v>
      </c>
      <c r="AD614" s="3" t="s">
        <v>123</v>
      </c>
      <c r="AE614" s="3" t="s">
        <v>109</v>
      </c>
      <c r="AF614" s="4">
        <v>1</v>
      </c>
      <c r="AG614" s="3" t="s">
        <v>109</v>
      </c>
      <c r="AH614" s="3" t="s">
        <v>126</v>
      </c>
      <c r="AI614" s="3" t="s">
        <v>109</v>
      </c>
      <c r="AN614" s="3" t="s">
        <v>109</v>
      </c>
      <c r="AO614" s="6">
        <v>30000</v>
      </c>
      <c r="AP614" s="3" t="s">
        <v>109</v>
      </c>
      <c r="AQ614" s="3" t="s">
        <v>1068</v>
      </c>
      <c r="AR614" s="3" t="s">
        <v>109</v>
      </c>
      <c r="AS614" s="3" t="s">
        <v>109</v>
      </c>
      <c r="AT614" s="3" t="s">
        <v>3124</v>
      </c>
      <c r="AU614" s="3" t="s">
        <v>109</v>
      </c>
      <c r="AV614" s="3" t="s">
        <v>109</v>
      </c>
      <c r="AW614" s="3" t="s">
        <v>109</v>
      </c>
      <c r="AX614" s="3" t="s">
        <v>109</v>
      </c>
      <c r="AY614" s="3" t="s">
        <v>109</v>
      </c>
      <c r="AZ614" s="3" t="s">
        <v>109</v>
      </c>
      <c r="BA614" s="3" t="s">
        <v>109</v>
      </c>
      <c r="BB614" s="3" t="s">
        <v>109</v>
      </c>
      <c r="BC614" s="3" t="s">
        <v>109</v>
      </c>
      <c r="BD614" s="3" t="s">
        <v>109</v>
      </c>
      <c r="BE614" s="3" t="s">
        <v>109</v>
      </c>
      <c r="BF614" s="3" t="s">
        <v>109</v>
      </c>
      <c r="BG614" s="3" t="s">
        <v>109</v>
      </c>
      <c r="BH614" s="3" t="s">
        <v>109</v>
      </c>
      <c r="BI614" s="3" t="s">
        <v>109</v>
      </c>
      <c r="BJ614" s="3" t="s">
        <v>109</v>
      </c>
      <c r="BK614" s="3" t="s">
        <v>109</v>
      </c>
      <c r="BM614" s="3" t="s">
        <v>109</v>
      </c>
      <c r="BN614" s="3" t="s">
        <v>109</v>
      </c>
      <c r="BO614" s="3" t="s">
        <v>109</v>
      </c>
      <c r="BP614" s="3" t="s">
        <v>109</v>
      </c>
      <c r="BQ614" s="3" t="s">
        <v>109</v>
      </c>
      <c r="BR614" s="3" t="s">
        <v>109</v>
      </c>
      <c r="BS614" s="3" t="s">
        <v>109</v>
      </c>
      <c r="BT614" s="3" t="s">
        <v>109</v>
      </c>
      <c r="BU614" s="3" t="s">
        <v>109</v>
      </c>
      <c r="BV614" s="3" t="s">
        <v>109</v>
      </c>
      <c r="BW614" s="3" t="s">
        <v>1069</v>
      </c>
      <c r="BX614" s="3" t="s">
        <v>109</v>
      </c>
      <c r="BY614" s="3" t="s">
        <v>3125</v>
      </c>
      <c r="BZ614" s="3" t="s">
        <v>3126</v>
      </c>
      <c r="CA614" s="4">
        <v>2.2936000000000002E-2</v>
      </c>
      <c r="CB614" s="3" t="s">
        <v>3127</v>
      </c>
      <c r="CC614" s="4">
        <v>46100</v>
      </c>
      <c r="CD614" s="3" t="s">
        <v>109</v>
      </c>
      <c r="CE614" s="3" t="s">
        <v>3128</v>
      </c>
      <c r="CF614" s="3" t="s">
        <v>109</v>
      </c>
      <c r="CG614" s="3" t="s">
        <v>3129</v>
      </c>
      <c r="CH614" s="3" t="s">
        <v>3130</v>
      </c>
      <c r="CI614" s="3" t="s">
        <v>156</v>
      </c>
      <c r="CJ614" s="3" t="s">
        <v>3004</v>
      </c>
      <c r="CK614" s="3" t="s">
        <v>3005</v>
      </c>
      <c r="CL614" s="3" t="s">
        <v>1052</v>
      </c>
      <c r="CM614" s="3" t="s">
        <v>1068</v>
      </c>
      <c r="CN614" s="3" t="s">
        <v>3005</v>
      </c>
      <c r="CO614" s="3" t="s">
        <v>3004</v>
      </c>
      <c r="CP614" s="3" t="s">
        <v>1247</v>
      </c>
      <c r="CQ614" s="5" t="s">
        <v>126</v>
      </c>
      <c r="CR614" s="5" t="s">
        <v>3131</v>
      </c>
      <c r="CV614" s="21" t="s">
        <v>113</v>
      </c>
    </row>
    <row r="615" spans="1:100" x14ac:dyDescent="0.25">
      <c r="A615" s="3" t="s">
        <v>3132</v>
      </c>
      <c r="B615" s="3" t="s">
        <v>118</v>
      </c>
      <c r="C615" s="4">
        <v>2.5474E-2</v>
      </c>
      <c r="D615" s="3" t="s">
        <v>109</v>
      </c>
      <c r="E615" s="3" t="s">
        <v>3133</v>
      </c>
      <c r="F615" s="3" t="s">
        <v>3134</v>
      </c>
      <c r="G615" s="3" t="s">
        <v>106</v>
      </c>
      <c r="H615" s="4">
        <v>47905</v>
      </c>
      <c r="I615" s="3" t="s">
        <v>2995</v>
      </c>
      <c r="J615" s="3" t="s">
        <v>3114</v>
      </c>
      <c r="K615" s="4">
        <v>10360</v>
      </c>
      <c r="L615" s="3" t="s">
        <v>109</v>
      </c>
      <c r="M615" s="3" t="s">
        <v>109</v>
      </c>
      <c r="N615" s="3" t="s">
        <v>109</v>
      </c>
      <c r="O615" s="3" t="s">
        <v>109</v>
      </c>
      <c r="P615" s="3" t="s">
        <v>109</v>
      </c>
      <c r="Q615" s="2"/>
      <c r="S615" s="3" t="s">
        <v>109</v>
      </c>
      <c r="T615" s="3" t="s">
        <v>109</v>
      </c>
      <c r="U615" s="3" t="s">
        <v>109</v>
      </c>
      <c r="V615" s="3" t="s">
        <v>109</v>
      </c>
      <c r="W615" s="3" t="s">
        <v>109</v>
      </c>
      <c r="X615" s="3" t="s">
        <v>109</v>
      </c>
      <c r="Y615" s="3" t="s">
        <v>109</v>
      </c>
      <c r="Z615" s="3" t="s">
        <v>109</v>
      </c>
      <c r="AA615" s="4">
        <v>1987</v>
      </c>
      <c r="AB615" s="3" t="s">
        <v>109</v>
      </c>
      <c r="AC615" s="5" t="s">
        <v>111</v>
      </c>
      <c r="AD615" s="3" t="s">
        <v>111</v>
      </c>
      <c r="AE615" s="3" t="s">
        <v>109</v>
      </c>
      <c r="AF615" s="4">
        <v>3</v>
      </c>
      <c r="AG615" s="3" t="s">
        <v>109</v>
      </c>
      <c r="AH615" s="3" t="s">
        <v>111</v>
      </c>
      <c r="AI615" s="3" t="s">
        <v>109</v>
      </c>
      <c r="AN615" s="3" t="s">
        <v>109</v>
      </c>
      <c r="AO615" s="6">
        <v>69930</v>
      </c>
      <c r="AP615" s="3" t="s">
        <v>109</v>
      </c>
      <c r="AQ615" s="3" t="s">
        <v>2997</v>
      </c>
      <c r="AR615" s="3" t="s">
        <v>109</v>
      </c>
      <c r="AS615" s="3" t="s">
        <v>109</v>
      </c>
      <c r="AT615" s="3" t="s">
        <v>3135</v>
      </c>
      <c r="AU615" s="3" t="s">
        <v>109</v>
      </c>
      <c r="AV615" s="3" t="s">
        <v>109</v>
      </c>
      <c r="AW615" s="3" t="s">
        <v>109</v>
      </c>
      <c r="AX615" s="3" t="s">
        <v>109</v>
      </c>
      <c r="AY615" s="3" t="s">
        <v>109</v>
      </c>
      <c r="AZ615" s="3" t="s">
        <v>109</v>
      </c>
      <c r="BA615" s="3" t="s">
        <v>109</v>
      </c>
      <c r="BB615" s="3" t="s">
        <v>109</v>
      </c>
      <c r="BC615" s="3" t="s">
        <v>109</v>
      </c>
      <c r="BD615" s="3" t="s">
        <v>109</v>
      </c>
      <c r="BE615" s="3" t="s">
        <v>109</v>
      </c>
      <c r="BF615" s="3" t="s">
        <v>109</v>
      </c>
      <c r="BG615" s="3" t="s">
        <v>109</v>
      </c>
      <c r="BH615" s="3" t="s">
        <v>109</v>
      </c>
      <c r="BI615" s="3" t="s">
        <v>109</v>
      </c>
      <c r="BJ615" s="3" t="s">
        <v>109</v>
      </c>
      <c r="BK615" s="3" t="s">
        <v>109</v>
      </c>
      <c r="BM615" s="3" t="s">
        <v>109</v>
      </c>
      <c r="BN615" s="3" t="s">
        <v>109</v>
      </c>
      <c r="BO615" s="3" t="s">
        <v>109</v>
      </c>
      <c r="BP615" s="3" t="s">
        <v>109</v>
      </c>
      <c r="BQ615" s="3" t="s">
        <v>109</v>
      </c>
      <c r="BR615" s="3" t="s">
        <v>109</v>
      </c>
      <c r="BS615" s="3" t="s">
        <v>109</v>
      </c>
      <c r="BT615" s="3" t="s">
        <v>109</v>
      </c>
      <c r="BU615" s="3" t="s">
        <v>109</v>
      </c>
      <c r="BV615" s="3" t="s">
        <v>109</v>
      </c>
      <c r="BW615" s="3" t="s">
        <v>1248</v>
      </c>
      <c r="BX615" s="3" t="s">
        <v>109</v>
      </c>
      <c r="BY615" s="3" t="s">
        <v>3136</v>
      </c>
      <c r="BZ615" s="3" t="s">
        <v>3137</v>
      </c>
      <c r="CA615" s="4">
        <v>2.5474E-2</v>
      </c>
      <c r="CB615" s="3" t="s">
        <v>3138</v>
      </c>
      <c r="CC615" s="4">
        <v>221400</v>
      </c>
      <c r="CD615" s="3" t="s">
        <v>109</v>
      </c>
      <c r="CE615" s="3" t="s">
        <v>113</v>
      </c>
      <c r="CF615" s="3" t="s">
        <v>109</v>
      </c>
      <c r="CG615" s="3" t="s">
        <v>109</v>
      </c>
      <c r="CH615" s="3" t="s">
        <v>3139</v>
      </c>
      <c r="CI615" s="3" t="s">
        <v>3003</v>
      </c>
      <c r="CJ615" s="3" t="s">
        <v>1247</v>
      </c>
      <c r="CK615" s="3" t="s">
        <v>3004</v>
      </c>
      <c r="CL615" s="3" t="s">
        <v>1052</v>
      </c>
      <c r="CM615" s="3" t="s">
        <v>1068</v>
      </c>
      <c r="CN615" s="3" t="s">
        <v>3005</v>
      </c>
      <c r="CO615" s="3" t="s">
        <v>3004</v>
      </c>
      <c r="CP615" s="3" t="s">
        <v>1247</v>
      </c>
      <c r="CQ615" s="5" t="s">
        <v>113</v>
      </c>
      <c r="CR615" s="5" t="s">
        <v>109</v>
      </c>
      <c r="CV615" s="21" t="s">
        <v>113</v>
      </c>
    </row>
    <row r="616" spans="1:100" x14ac:dyDescent="0.25">
      <c r="A616" s="3" t="s">
        <v>3140</v>
      </c>
      <c r="B616" s="3" t="s">
        <v>1430</v>
      </c>
      <c r="C616" s="4">
        <v>1.4645E-2</v>
      </c>
      <c r="D616" s="3" t="s">
        <v>109</v>
      </c>
      <c r="E616" s="3" t="s">
        <v>3141</v>
      </c>
      <c r="F616" s="3" t="s">
        <v>3142</v>
      </c>
      <c r="G616" s="3" t="s">
        <v>106</v>
      </c>
      <c r="H616" s="4">
        <v>47905</v>
      </c>
      <c r="I616" s="3" t="s">
        <v>2995</v>
      </c>
      <c r="J616" s="3" t="s">
        <v>3114</v>
      </c>
      <c r="K616" s="4">
        <v>2140</v>
      </c>
      <c r="L616" s="3" t="s">
        <v>109</v>
      </c>
      <c r="M616" s="3" t="s">
        <v>109</v>
      </c>
      <c r="N616" s="3" t="s">
        <v>109</v>
      </c>
      <c r="O616" s="3" t="s">
        <v>109</v>
      </c>
      <c r="P616" s="3" t="s">
        <v>109</v>
      </c>
      <c r="Q616" s="2"/>
      <c r="S616" s="3" t="s">
        <v>109</v>
      </c>
      <c r="T616" s="3" t="s">
        <v>109</v>
      </c>
      <c r="U616" s="3" t="s">
        <v>109</v>
      </c>
      <c r="V616" s="3" t="s">
        <v>109</v>
      </c>
      <c r="W616" s="3" t="s">
        <v>109</v>
      </c>
      <c r="X616" s="3" t="s">
        <v>109</v>
      </c>
      <c r="Y616" s="3" t="s">
        <v>109</v>
      </c>
      <c r="Z616" s="3" t="s">
        <v>109</v>
      </c>
      <c r="AA616" s="4">
        <v>1940</v>
      </c>
      <c r="AB616" s="3" t="s">
        <v>109</v>
      </c>
      <c r="AC616" s="5" t="s">
        <v>123</v>
      </c>
      <c r="AD616" s="3" t="s">
        <v>123</v>
      </c>
      <c r="AE616" s="3" t="s">
        <v>109</v>
      </c>
      <c r="AF616" s="4">
        <v>2</v>
      </c>
      <c r="AG616" s="3" t="s">
        <v>109</v>
      </c>
      <c r="AH616" s="3" t="s">
        <v>111</v>
      </c>
      <c r="AI616" s="3" t="s">
        <v>109</v>
      </c>
      <c r="AN616" s="3" t="s">
        <v>109</v>
      </c>
      <c r="AO616" s="10">
        <v>14445</v>
      </c>
      <c r="AP616" s="3" t="s">
        <v>109</v>
      </c>
      <c r="AQ616" s="3" t="s">
        <v>2997</v>
      </c>
      <c r="AR616" s="3" t="s">
        <v>109</v>
      </c>
      <c r="AS616" s="3" t="s">
        <v>109</v>
      </c>
      <c r="AT616" s="3" t="s">
        <v>3143</v>
      </c>
      <c r="AU616" s="3" t="s">
        <v>109</v>
      </c>
      <c r="AV616" s="3" t="s">
        <v>109</v>
      </c>
      <c r="AW616" s="3" t="s">
        <v>109</v>
      </c>
      <c r="AX616" s="3" t="s">
        <v>109</v>
      </c>
      <c r="AY616" s="3" t="s">
        <v>109</v>
      </c>
      <c r="AZ616" s="3" t="s">
        <v>109</v>
      </c>
      <c r="BA616" s="3" t="s">
        <v>109</v>
      </c>
      <c r="BB616" s="3" t="s">
        <v>109</v>
      </c>
      <c r="BC616" s="3" t="s">
        <v>109</v>
      </c>
      <c r="BD616" s="3" t="s">
        <v>109</v>
      </c>
      <c r="BE616" s="3" t="s">
        <v>109</v>
      </c>
      <c r="BF616" s="3" t="s">
        <v>109</v>
      </c>
      <c r="BG616" s="3" t="s">
        <v>109</v>
      </c>
      <c r="BH616" s="3" t="s">
        <v>109</v>
      </c>
      <c r="BI616" s="3" t="s">
        <v>109</v>
      </c>
      <c r="BJ616" s="3" t="s">
        <v>109</v>
      </c>
      <c r="BK616" s="3" t="s">
        <v>109</v>
      </c>
      <c r="BM616" s="3" t="s">
        <v>109</v>
      </c>
      <c r="BN616" s="3" t="s">
        <v>109</v>
      </c>
      <c r="BO616" s="3" t="s">
        <v>109</v>
      </c>
      <c r="BP616" s="3" t="s">
        <v>109</v>
      </c>
      <c r="BQ616" s="3" t="s">
        <v>109</v>
      </c>
      <c r="BR616" s="3" t="s">
        <v>109</v>
      </c>
      <c r="BS616" s="3" t="s">
        <v>109</v>
      </c>
      <c r="BT616" s="3" t="s">
        <v>109</v>
      </c>
      <c r="BU616" s="3" t="s">
        <v>109</v>
      </c>
      <c r="BV616" s="3" t="s">
        <v>109</v>
      </c>
      <c r="BW616" s="3" t="s">
        <v>1248</v>
      </c>
      <c r="BX616" s="3" t="s">
        <v>109</v>
      </c>
      <c r="BY616" s="3" t="s">
        <v>3144</v>
      </c>
      <c r="BZ616" s="3" t="s">
        <v>3145</v>
      </c>
      <c r="CA616" s="4">
        <v>0</v>
      </c>
      <c r="CB616" s="3" t="s">
        <v>3145</v>
      </c>
      <c r="CC616" s="4">
        <v>20000</v>
      </c>
      <c r="CD616" s="3" t="s">
        <v>109</v>
      </c>
      <c r="CE616" s="3" t="s">
        <v>113</v>
      </c>
      <c r="CF616" s="3" t="s">
        <v>109</v>
      </c>
      <c r="CG616" s="3" t="s">
        <v>109</v>
      </c>
      <c r="CH616" s="3" t="s">
        <v>109</v>
      </c>
      <c r="CI616" s="3" t="s">
        <v>3003</v>
      </c>
      <c r="CJ616" s="3" t="s">
        <v>1247</v>
      </c>
      <c r="CK616" s="3" t="s">
        <v>3004</v>
      </c>
      <c r="CL616" s="3" t="s">
        <v>1052</v>
      </c>
      <c r="CM616" s="3" t="s">
        <v>1068</v>
      </c>
      <c r="CN616" s="3" t="s">
        <v>3005</v>
      </c>
      <c r="CO616" s="3" t="s">
        <v>3004</v>
      </c>
      <c r="CP616" s="3" t="s">
        <v>1247</v>
      </c>
      <c r="CQ616" s="5" t="s">
        <v>113</v>
      </c>
      <c r="CR616" s="5" t="s">
        <v>109</v>
      </c>
      <c r="CV616" s="21" t="s">
        <v>113</v>
      </c>
    </row>
    <row r="617" spans="1:100" x14ac:dyDescent="0.25">
      <c r="A617" s="3" t="s">
        <v>3146</v>
      </c>
      <c r="B617" s="3" t="s">
        <v>118</v>
      </c>
      <c r="C617" s="4">
        <v>2.5474E-2</v>
      </c>
      <c r="D617" s="3" t="s">
        <v>3147</v>
      </c>
      <c r="E617" s="3" t="s">
        <v>3148</v>
      </c>
      <c r="F617" s="3" t="s">
        <v>3149</v>
      </c>
      <c r="G617" s="3" t="s">
        <v>106</v>
      </c>
      <c r="H617" s="4">
        <v>47904</v>
      </c>
      <c r="I617" s="3" t="s">
        <v>2995</v>
      </c>
      <c r="J617" s="3" t="s">
        <v>3114</v>
      </c>
      <c r="K617" s="4">
        <v>3580</v>
      </c>
      <c r="L617" s="3" t="s">
        <v>109</v>
      </c>
      <c r="M617" s="3" t="s">
        <v>109</v>
      </c>
      <c r="N617" s="3" t="s">
        <v>109</v>
      </c>
      <c r="O617" s="3" t="s">
        <v>109</v>
      </c>
      <c r="P617" s="3" t="s">
        <v>109</v>
      </c>
      <c r="Q617" s="2"/>
      <c r="S617" s="3" t="s">
        <v>109</v>
      </c>
      <c r="T617" s="3" t="s">
        <v>109</v>
      </c>
      <c r="U617" s="3" t="s">
        <v>109</v>
      </c>
      <c r="V617" s="3" t="s">
        <v>109</v>
      </c>
      <c r="W617" s="3" t="s">
        <v>109</v>
      </c>
      <c r="X617" s="3" t="s">
        <v>109</v>
      </c>
      <c r="Y617" s="3" t="s">
        <v>109</v>
      </c>
      <c r="Z617" s="3" t="s">
        <v>109</v>
      </c>
      <c r="AA617" s="8"/>
      <c r="AB617" s="3" t="s">
        <v>109</v>
      </c>
      <c r="AC617" s="5" t="s">
        <v>111</v>
      </c>
      <c r="AD617" s="3" t="s">
        <v>111</v>
      </c>
      <c r="AE617" s="3" t="s">
        <v>109</v>
      </c>
      <c r="AF617" s="4">
        <v>2</v>
      </c>
      <c r="AG617" s="3" t="s">
        <v>109</v>
      </c>
      <c r="AH617" s="3" t="s">
        <v>111</v>
      </c>
      <c r="AI617" s="3" t="s">
        <v>109</v>
      </c>
      <c r="AN617" s="3" t="s">
        <v>109</v>
      </c>
      <c r="AO617" s="6">
        <v>24165</v>
      </c>
      <c r="AP617" s="3" t="s">
        <v>109</v>
      </c>
      <c r="AQ617" s="3" t="s">
        <v>2997</v>
      </c>
      <c r="AR617" s="3" t="s">
        <v>109</v>
      </c>
      <c r="AS617" s="3" t="s">
        <v>109</v>
      </c>
      <c r="AT617" s="3" t="s">
        <v>3150</v>
      </c>
      <c r="AU617" s="3" t="s">
        <v>109</v>
      </c>
      <c r="AV617" s="3" t="s">
        <v>109</v>
      </c>
      <c r="AW617" s="3" t="s">
        <v>109</v>
      </c>
      <c r="AX617" s="3" t="s">
        <v>109</v>
      </c>
      <c r="AY617" s="3" t="s">
        <v>109</v>
      </c>
      <c r="AZ617" s="3" t="s">
        <v>109</v>
      </c>
      <c r="BA617" s="3" t="s">
        <v>109</v>
      </c>
      <c r="BB617" s="3" t="s">
        <v>109</v>
      </c>
      <c r="BC617" s="3" t="s">
        <v>109</v>
      </c>
      <c r="BD617" s="3" t="s">
        <v>109</v>
      </c>
      <c r="BE617" s="3" t="s">
        <v>109</v>
      </c>
      <c r="BF617" s="3" t="s">
        <v>109</v>
      </c>
      <c r="BG617" s="3" t="s">
        <v>109</v>
      </c>
      <c r="BH617" s="3" t="s">
        <v>109</v>
      </c>
      <c r="BI617" s="3" t="s">
        <v>109</v>
      </c>
      <c r="BJ617" s="3" t="s">
        <v>109</v>
      </c>
      <c r="BK617" s="3" t="s">
        <v>109</v>
      </c>
      <c r="BM617" s="3" t="s">
        <v>109</v>
      </c>
      <c r="BN617" s="3" t="s">
        <v>109</v>
      </c>
      <c r="BO617" s="3" t="s">
        <v>109</v>
      </c>
      <c r="BP617" s="3" t="s">
        <v>109</v>
      </c>
      <c r="BQ617" s="3" t="s">
        <v>109</v>
      </c>
      <c r="BR617" s="3" t="s">
        <v>109</v>
      </c>
      <c r="BS617" s="3" t="s">
        <v>109</v>
      </c>
      <c r="BT617" s="3" t="s">
        <v>109</v>
      </c>
      <c r="BU617" s="3" t="s">
        <v>109</v>
      </c>
      <c r="BV617" s="3" t="s">
        <v>109</v>
      </c>
      <c r="BW617" s="3" t="s">
        <v>1248</v>
      </c>
      <c r="BX617" s="3" t="s">
        <v>109</v>
      </c>
      <c r="BY617" s="3" t="s">
        <v>3151</v>
      </c>
      <c r="BZ617" s="3" t="s">
        <v>3152</v>
      </c>
      <c r="CA617" s="4">
        <v>2.5474E-2</v>
      </c>
      <c r="CB617" s="3" t="s">
        <v>3153</v>
      </c>
      <c r="CC617" s="4">
        <v>78700</v>
      </c>
      <c r="CD617" s="3" t="s">
        <v>109</v>
      </c>
      <c r="CE617" s="3" t="s">
        <v>113</v>
      </c>
      <c r="CF617" s="3" t="s">
        <v>109</v>
      </c>
      <c r="CG617" s="3" t="s">
        <v>109</v>
      </c>
      <c r="CH617" s="3" t="s">
        <v>109</v>
      </c>
      <c r="CI617" s="3" t="s">
        <v>3003</v>
      </c>
      <c r="CJ617" s="3" t="s">
        <v>1247</v>
      </c>
      <c r="CK617" s="3" t="s">
        <v>3004</v>
      </c>
      <c r="CL617" s="3" t="s">
        <v>1052</v>
      </c>
      <c r="CM617" s="3" t="s">
        <v>1068</v>
      </c>
      <c r="CN617" s="3" t="s">
        <v>3005</v>
      </c>
      <c r="CO617" s="3" t="s">
        <v>3004</v>
      </c>
      <c r="CP617" s="3" t="s">
        <v>1247</v>
      </c>
      <c r="CQ617" s="5" t="s">
        <v>113</v>
      </c>
      <c r="CR617" s="5" t="s">
        <v>109</v>
      </c>
      <c r="CV617" s="21" t="s">
        <v>113</v>
      </c>
    </row>
    <row r="618" spans="1:100" x14ac:dyDescent="0.25">
      <c r="A618" s="3" t="s">
        <v>3154</v>
      </c>
      <c r="B618" s="3" t="s">
        <v>118</v>
      </c>
      <c r="C618" s="4">
        <v>2.5474E-2</v>
      </c>
      <c r="D618" s="3" t="s">
        <v>109</v>
      </c>
      <c r="E618" s="3" t="s">
        <v>618</v>
      </c>
      <c r="F618" s="3" t="s">
        <v>3155</v>
      </c>
      <c r="G618" s="3" t="s">
        <v>106</v>
      </c>
      <c r="H618" s="4">
        <v>47904</v>
      </c>
      <c r="I618" s="3" t="s">
        <v>2995</v>
      </c>
      <c r="J618" s="3" t="s">
        <v>3114</v>
      </c>
      <c r="K618" s="4">
        <v>7200</v>
      </c>
      <c r="L618" s="3" t="s">
        <v>109</v>
      </c>
      <c r="M618" s="3" t="s">
        <v>109</v>
      </c>
      <c r="N618" s="3" t="s">
        <v>109</v>
      </c>
      <c r="O618" s="3" t="s">
        <v>109</v>
      </c>
      <c r="P618" s="3" t="s">
        <v>109</v>
      </c>
      <c r="Q618" s="2"/>
      <c r="S618" s="3" t="s">
        <v>109</v>
      </c>
      <c r="T618" s="3" t="s">
        <v>109</v>
      </c>
      <c r="U618" s="3" t="s">
        <v>109</v>
      </c>
      <c r="V618" s="3" t="s">
        <v>109</v>
      </c>
      <c r="W618" s="3" t="s">
        <v>109</v>
      </c>
      <c r="X618" s="3" t="s">
        <v>109</v>
      </c>
      <c r="Y618" s="3" t="s">
        <v>109</v>
      </c>
      <c r="Z618" s="3" t="s">
        <v>109</v>
      </c>
      <c r="AA618" s="9">
        <v>1971</v>
      </c>
      <c r="AB618" s="3" t="s">
        <v>109</v>
      </c>
      <c r="AC618" s="5" t="s">
        <v>135</v>
      </c>
      <c r="AD618" s="3" t="s">
        <v>111</v>
      </c>
      <c r="AE618" s="3" t="s">
        <v>109</v>
      </c>
      <c r="AF618" s="4">
        <v>5</v>
      </c>
      <c r="AG618" s="3" t="s">
        <v>109</v>
      </c>
      <c r="AH618" s="3" t="s">
        <v>135</v>
      </c>
      <c r="AI618" s="3" t="s">
        <v>109</v>
      </c>
      <c r="AN618" s="3" t="s">
        <v>109</v>
      </c>
      <c r="AO618" s="6">
        <v>48600</v>
      </c>
      <c r="AP618" s="3" t="s">
        <v>109</v>
      </c>
      <c r="AQ618" s="3" t="s">
        <v>2848</v>
      </c>
      <c r="AR618" s="3" t="s">
        <v>109</v>
      </c>
      <c r="AS618" s="3" t="s">
        <v>109</v>
      </c>
      <c r="AT618" s="3" t="s">
        <v>3156</v>
      </c>
      <c r="AU618" s="3" t="s">
        <v>109</v>
      </c>
      <c r="AV618" s="3" t="s">
        <v>109</v>
      </c>
      <c r="AW618" s="3" t="s">
        <v>109</v>
      </c>
      <c r="AX618" s="3" t="s">
        <v>109</v>
      </c>
      <c r="AY618" s="3" t="s">
        <v>109</v>
      </c>
      <c r="AZ618" s="3" t="s">
        <v>109</v>
      </c>
      <c r="BA618" s="3" t="s">
        <v>109</v>
      </c>
      <c r="BB618" s="3" t="s">
        <v>109</v>
      </c>
      <c r="BC618" s="3" t="s">
        <v>109</v>
      </c>
      <c r="BD618" s="3" t="s">
        <v>109</v>
      </c>
      <c r="BE618" s="3" t="s">
        <v>109</v>
      </c>
      <c r="BF618" s="3" t="s">
        <v>109</v>
      </c>
      <c r="BG618" s="3" t="s">
        <v>109</v>
      </c>
      <c r="BH618" s="3" t="s">
        <v>109</v>
      </c>
      <c r="BI618" s="3" t="s">
        <v>109</v>
      </c>
      <c r="BJ618" s="3" t="s">
        <v>109</v>
      </c>
      <c r="BK618" s="3" t="s">
        <v>109</v>
      </c>
      <c r="BM618" s="3" t="s">
        <v>109</v>
      </c>
      <c r="BN618" s="3" t="s">
        <v>109</v>
      </c>
      <c r="BO618" s="3" t="s">
        <v>109</v>
      </c>
      <c r="BP618" s="3" t="s">
        <v>109</v>
      </c>
      <c r="BQ618" s="3" t="s">
        <v>109</v>
      </c>
      <c r="BR618" s="3" t="s">
        <v>109</v>
      </c>
      <c r="BS618" s="3" t="s">
        <v>109</v>
      </c>
      <c r="BT618" s="3" t="s">
        <v>109</v>
      </c>
      <c r="BU618" s="3" t="s">
        <v>109</v>
      </c>
      <c r="BV618" s="3" t="s">
        <v>109</v>
      </c>
      <c r="BW618" s="3" t="s">
        <v>1248</v>
      </c>
      <c r="BX618" s="3" t="s">
        <v>109</v>
      </c>
      <c r="BY618" s="3" t="s">
        <v>3157</v>
      </c>
      <c r="BZ618" s="3" t="s">
        <v>3158</v>
      </c>
      <c r="CA618" s="4">
        <v>2.5474E-2</v>
      </c>
      <c r="CB618" s="3" t="s">
        <v>3159</v>
      </c>
      <c r="CC618" s="4">
        <v>315800</v>
      </c>
      <c r="CD618" s="3" t="s">
        <v>109</v>
      </c>
      <c r="CE618" s="3" t="s">
        <v>113</v>
      </c>
      <c r="CF618" s="3" t="s">
        <v>109</v>
      </c>
      <c r="CG618" s="3" t="s">
        <v>109</v>
      </c>
      <c r="CH618" s="3" t="s">
        <v>3160</v>
      </c>
      <c r="CI618" s="3" t="s">
        <v>3003</v>
      </c>
      <c r="CJ618" s="3" t="s">
        <v>1247</v>
      </c>
      <c r="CK618" s="3" t="s">
        <v>3004</v>
      </c>
      <c r="CL618" s="3" t="s">
        <v>1052</v>
      </c>
      <c r="CM618" s="3" t="s">
        <v>1068</v>
      </c>
      <c r="CN618" s="3" t="s">
        <v>3005</v>
      </c>
      <c r="CO618" s="3" t="s">
        <v>3004</v>
      </c>
      <c r="CP618" s="3" t="s">
        <v>1247</v>
      </c>
      <c r="CQ618" s="5" t="s">
        <v>113</v>
      </c>
      <c r="CR618" s="5" t="s">
        <v>109</v>
      </c>
      <c r="CV618" s="21" t="s">
        <v>113</v>
      </c>
    </row>
    <row r="619" spans="1:100" x14ac:dyDescent="0.25">
      <c r="A619" s="3" t="s">
        <v>3161</v>
      </c>
      <c r="B619" s="3" t="s">
        <v>102</v>
      </c>
      <c r="C619" s="4">
        <v>2.4108999999999998E-2</v>
      </c>
      <c r="D619" s="3" t="s">
        <v>3162</v>
      </c>
      <c r="E619" s="3" t="s">
        <v>3163</v>
      </c>
      <c r="F619" s="3" t="s">
        <v>3164</v>
      </c>
      <c r="G619" s="3" t="s">
        <v>106</v>
      </c>
      <c r="H619" s="4">
        <v>47909</v>
      </c>
      <c r="I619" s="3" t="s">
        <v>2995</v>
      </c>
      <c r="J619" s="3" t="s">
        <v>3114</v>
      </c>
      <c r="K619" s="4">
        <v>11580</v>
      </c>
      <c r="L619" s="3" t="s">
        <v>109</v>
      </c>
      <c r="M619" s="3" t="s">
        <v>109</v>
      </c>
      <c r="N619" s="3" t="s">
        <v>109</v>
      </c>
      <c r="O619" s="3" t="s">
        <v>109</v>
      </c>
      <c r="P619" s="3" t="s">
        <v>109</v>
      </c>
      <c r="Q619" s="2"/>
      <c r="S619" s="3" t="s">
        <v>109</v>
      </c>
      <c r="T619" s="3" t="s">
        <v>109</v>
      </c>
      <c r="U619" s="3" t="s">
        <v>109</v>
      </c>
      <c r="V619" s="3" t="s">
        <v>109</v>
      </c>
      <c r="W619" s="3" t="s">
        <v>109</v>
      </c>
      <c r="X619" s="3" t="s">
        <v>109</v>
      </c>
      <c r="Y619" s="3" t="s">
        <v>109</v>
      </c>
      <c r="Z619" s="3" t="s">
        <v>109</v>
      </c>
      <c r="AA619" s="4">
        <v>1997</v>
      </c>
      <c r="AB619" s="3" t="s">
        <v>109</v>
      </c>
      <c r="AC619" s="5" t="s">
        <v>111</v>
      </c>
      <c r="AD619" s="3" t="s">
        <v>111</v>
      </c>
      <c r="AE619" s="3" t="s">
        <v>109</v>
      </c>
      <c r="AF619" s="4">
        <v>3</v>
      </c>
      <c r="AG619" s="3" t="s">
        <v>109</v>
      </c>
      <c r="AH619" s="3" t="s">
        <v>111</v>
      </c>
      <c r="AI619" s="3" t="s">
        <v>109</v>
      </c>
      <c r="AN619" s="3" t="s">
        <v>109</v>
      </c>
      <c r="AO619" s="6">
        <v>78165</v>
      </c>
      <c r="AP619" s="3" t="s">
        <v>109</v>
      </c>
      <c r="AQ619" s="3" t="s">
        <v>2997</v>
      </c>
      <c r="AR619" s="3" t="s">
        <v>109</v>
      </c>
      <c r="AS619" s="3" t="s">
        <v>109</v>
      </c>
      <c r="AT619" s="3" t="s">
        <v>3165</v>
      </c>
      <c r="AU619" s="3" t="s">
        <v>109</v>
      </c>
      <c r="AV619" s="3" t="s">
        <v>109</v>
      </c>
      <c r="AW619" s="3" t="s">
        <v>109</v>
      </c>
      <c r="AX619" s="3" t="s">
        <v>109</v>
      </c>
      <c r="AY619" s="3" t="s">
        <v>109</v>
      </c>
      <c r="AZ619" s="3" t="s">
        <v>109</v>
      </c>
      <c r="BA619" s="3" t="s">
        <v>109</v>
      </c>
      <c r="BB619" s="3" t="s">
        <v>109</v>
      </c>
      <c r="BC619" s="3" t="s">
        <v>109</v>
      </c>
      <c r="BD619" s="3" t="s">
        <v>109</v>
      </c>
      <c r="BE619" s="3" t="s">
        <v>109</v>
      </c>
      <c r="BF619" s="3" t="s">
        <v>109</v>
      </c>
      <c r="BG619" s="3" t="s">
        <v>109</v>
      </c>
      <c r="BH619" s="3" t="s">
        <v>109</v>
      </c>
      <c r="BI619" s="3" t="s">
        <v>109</v>
      </c>
      <c r="BJ619" s="3" t="s">
        <v>109</v>
      </c>
      <c r="BK619" s="3" t="s">
        <v>109</v>
      </c>
      <c r="BM619" s="3" t="s">
        <v>109</v>
      </c>
      <c r="BN619" s="3" t="s">
        <v>109</v>
      </c>
      <c r="BO619" s="3" t="s">
        <v>109</v>
      </c>
      <c r="BP619" s="3" t="s">
        <v>109</v>
      </c>
      <c r="BQ619" s="3" t="s">
        <v>109</v>
      </c>
      <c r="BR619" s="3" t="s">
        <v>109</v>
      </c>
      <c r="BS619" s="3" t="s">
        <v>109</v>
      </c>
      <c r="BT619" s="3" t="s">
        <v>109</v>
      </c>
      <c r="BU619" s="3" t="s">
        <v>109</v>
      </c>
      <c r="BV619" s="3" t="s">
        <v>109</v>
      </c>
      <c r="BW619" s="3" t="s">
        <v>1248</v>
      </c>
      <c r="BX619" s="3" t="s">
        <v>109</v>
      </c>
      <c r="BY619" s="3" t="s">
        <v>3166</v>
      </c>
      <c r="BZ619" s="3" t="s">
        <v>3167</v>
      </c>
      <c r="CA619" s="4">
        <v>2.4108999999999998E-2</v>
      </c>
      <c r="CB619" s="3" t="s">
        <v>3168</v>
      </c>
      <c r="CC619" s="4">
        <v>284900</v>
      </c>
      <c r="CD619" s="3" t="s">
        <v>109</v>
      </c>
      <c r="CE619" s="3" t="s">
        <v>113</v>
      </c>
      <c r="CF619" s="3" t="s">
        <v>109</v>
      </c>
      <c r="CG619" s="3" t="s">
        <v>109</v>
      </c>
      <c r="CH619" s="3" t="s">
        <v>109</v>
      </c>
      <c r="CI619" s="3" t="s">
        <v>3003</v>
      </c>
      <c r="CJ619" s="3" t="s">
        <v>1247</v>
      </c>
      <c r="CK619" s="3" t="s">
        <v>3004</v>
      </c>
      <c r="CL619" s="3" t="s">
        <v>1052</v>
      </c>
      <c r="CM619" s="3" t="s">
        <v>1068</v>
      </c>
      <c r="CN619" s="3" t="s">
        <v>3005</v>
      </c>
      <c r="CO619" s="3" t="s">
        <v>3004</v>
      </c>
      <c r="CP619" s="3" t="s">
        <v>1247</v>
      </c>
      <c r="CQ619" s="5" t="s">
        <v>113</v>
      </c>
      <c r="CR619" s="5" t="s">
        <v>109</v>
      </c>
      <c r="CV619" s="21" t="s">
        <v>113</v>
      </c>
    </row>
    <row r="620" spans="1:100" x14ac:dyDescent="0.25">
      <c r="A620" s="3" t="s">
        <v>3169</v>
      </c>
      <c r="B620" s="3" t="s">
        <v>118</v>
      </c>
      <c r="C620" s="4">
        <v>2.5474E-2</v>
      </c>
      <c r="D620" s="3" t="s">
        <v>109</v>
      </c>
      <c r="E620" s="3" t="s">
        <v>3170</v>
      </c>
      <c r="F620" s="3" t="s">
        <v>3171</v>
      </c>
      <c r="G620" s="3" t="s">
        <v>106</v>
      </c>
      <c r="H620" s="4">
        <v>47905</v>
      </c>
      <c r="I620" s="3" t="s">
        <v>2995</v>
      </c>
      <c r="J620" s="3" t="s">
        <v>3114</v>
      </c>
      <c r="K620" s="4">
        <v>672</v>
      </c>
      <c r="L620" s="3" t="s">
        <v>109</v>
      </c>
      <c r="M620" s="3" t="s">
        <v>109</v>
      </c>
      <c r="N620" s="3" t="s">
        <v>109</v>
      </c>
      <c r="O620" s="3" t="s">
        <v>109</v>
      </c>
      <c r="P620" s="3" t="s">
        <v>109</v>
      </c>
      <c r="Q620" s="2"/>
      <c r="S620" s="3" t="s">
        <v>109</v>
      </c>
      <c r="T620" s="3" t="s">
        <v>109</v>
      </c>
      <c r="U620" s="3" t="s">
        <v>109</v>
      </c>
      <c r="V620" s="3" t="s">
        <v>109</v>
      </c>
      <c r="W620" s="3" t="s">
        <v>109</v>
      </c>
      <c r="X620" s="3" t="s">
        <v>109</v>
      </c>
      <c r="Y620" s="3" t="s">
        <v>109</v>
      </c>
      <c r="Z620" s="3" t="s">
        <v>109</v>
      </c>
      <c r="AA620" s="4">
        <v>1985</v>
      </c>
      <c r="AB620" s="3" t="s">
        <v>109</v>
      </c>
      <c r="AC620" s="5" t="s">
        <v>135</v>
      </c>
      <c r="AD620" s="3" t="s">
        <v>135</v>
      </c>
      <c r="AE620" s="3" t="s">
        <v>109</v>
      </c>
      <c r="AF620" s="4">
        <v>4</v>
      </c>
      <c r="AG620" s="3" t="s">
        <v>109</v>
      </c>
      <c r="AH620" s="3" t="s">
        <v>135</v>
      </c>
      <c r="AI620" s="3" t="s">
        <v>109</v>
      </c>
      <c r="AN620" s="3" t="s">
        <v>109</v>
      </c>
      <c r="AO620" s="10">
        <v>4536</v>
      </c>
      <c r="AP620" s="3" t="s">
        <v>109</v>
      </c>
      <c r="AQ620" s="3" t="s">
        <v>2848</v>
      </c>
      <c r="AR620" s="3" t="s">
        <v>109</v>
      </c>
      <c r="AS620" s="3" t="s">
        <v>109</v>
      </c>
      <c r="AT620" s="3" t="s">
        <v>3172</v>
      </c>
      <c r="AU620" s="3" t="s">
        <v>109</v>
      </c>
      <c r="AV620" s="3" t="s">
        <v>109</v>
      </c>
      <c r="AW620" s="3" t="s">
        <v>109</v>
      </c>
      <c r="AX620" s="3" t="s">
        <v>109</v>
      </c>
      <c r="AY620" s="3" t="s">
        <v>109</v>
      </c>
      <c r="AZ620" s="3" t="s">
        <v>109</v>
      </c>
      <c r="BA620" s="3" t="s">
        <v>109</v>
      </c>
      <c r="BB620" s="3" t="s">
        <v>109</v>
      </c>
      <c r="BC620" s="3" t="s">
        <v>109</v>
      </c>
      <c r="BD620" s="3" t="s">
        <v>109</v>
      </c>
      <c r="BE620" s="3" t="s">
        <v>109</v>
      </c>
      <c r="BF620" s="3" t="s">
        <v>109</v>
      </c>
      <c r="BG620" s="3" t="s">
        <v>109</v>
      </c>
      <c r="BH620" s="3" t="s">
        <v>109</v>
      </c>
      <c r="BI620" s="3" t="s">
        <v>109</v>
      </c>
      <c r="BJ620" s="3" t="s">
        <v>109</v>
      </c>
      <c r="BK620" s="3" t="s">
        <v>109</v>
      </c>
      <c r="BM620" s="3" t="s">
        <v>109</v>
      </c>
      <c r="BN620" s="3" t="s">
        <v>109</v>
      </c>
      <c r="BO620" s="3" t="s">
        <v>109</v>
      </c>
      <c r="BP620" s="3" t="s">
        <v>109</v>
      </c>
      <c r="BQ620" s="3" t="s">
        <v>109</v>
      </c>
      <c r="BR620" s="3" t="s">
        <v>109</v>
      </c>
      <c r="BS620" s="3" t="s">
        <v>109</v>
      </c>
      <c r="BT620" s="3" t="s">
        <v>109</v>
      </c>
      <c r="BU620" s="3" t="s">
        <v>109</v>
      </c>
      <c r="BV620" s="3" t="s">
        <v>109</v>
      </c>
      <c r="BW620" s="3" t="s">
        <v>1248</v>
      </c>
      <c r="BX620" s="3" t="s">
        <v>109</v>
      </c>
      <c r="BY620" s="3" t="s">
        <v>3173</v>
      </c>
      <c r="BZ620" s="3" t="s">
        <v>3174</v>
      </c>
      <c r="CA620" s="4">
        <v>2.5474E-2</v>
      </c>
      <c r="CB620" s="3" t="s">
        <v>3175</v>
      </c>
      <c r="CC620" s="4">
        <v>28100</v>
      </c>
      <c r="CD620" s="3" t="s">
        <v>109</v>
      </c>
      <c r="CE620" s="3" t="s">
        <v>113</v>
      </c>
      <c r="CF620" s="3" t="s">
        <v>109</v>
      </c>
      <c r="CG620" s="3" t="s">
        <v>109</v>
      </c>
      <c r="CH620" s="3" t="s">
        <v>3176</v>
      </c>
      <c r="CI620" s="3" t="s">
        <v>3003</v>
      </c>
      <c r="CJ620" s="3" t="s">
        <v>1247</v>
      </c>
      <c r="CK620" s="3" t="s">
        <v>3004</v>
      </c>
      <c r="CL620" s="3" t="s">
        <v>1052</v>
      </c>
      <c r="CM620" s="3" t="s">
        <v>1068</v>
      </c>
      <c r="CN620" s="3" t="s">
        <v>3005</v>
      </c>
      <c r="CO620" s="3" t="s">
        <v>3004</v>
      </c>
      <c r="CP620" s="3" t="s">
        <v>1247</v>
      </c>
      <c r="CQ620" s="5" t="s">
        <v>113</v>
      </c>
      <c r="CR620" s="5" t="s">
        <v>109</v>
      </c>
      <c r="CV620" s="21" t="s">
        <v>113</v>
      </c>
    </row>
    <row r="621" spans="1:100" x14ac:dyDescent="0.25">
      <c r="A621" s="3" t="s">
        <v>3177</v>
      </c>
      <c r="B621" s="3" t="s">
        <v>118</v>
      </c>
      <c r="C621" s="4">
        <v>2.5474E-2</v>
      </c>
      <c r="D621" s="3" t="s">
        <v>3178</v>
      </c>
      <c r="E621" s="3" t="s">
        <v>3179</v>
      </c>
      <c r="F621" s="3" t="s">
        <v>3180</v>
      </c>
      <c r="G621" s="3" t="s">
        <v>106</v>
      </c>
      <c r="H621" s="4">
        <v>47904</v>
      </c>
      <c r="I621" s="3" t="s">
        <v>2995</v>
      </c>
      <c r="J621" s="3" t="s">
        <v>3114</v>
      </c>
      <c r="K621" s="4">
        <v>1400</v>
      </c>
      <c r="L621" s="3" t="s">
        <v>109</v>
      </c>
      <c r="M621" s="3" t="s">
        <v>109</v>
      </c>
      <c r="N621" s="3" t="s">
        <v>109</v>
      </c>
      <c r="O621" s="3" t="s">
        <v>109</v>
      </c>
      <c r="P621" s="3" t="s">
        <v>109</v>
      </c>
      <c r="Q621" s="2"/>
      <c r="S621" s="3" t="s">
        <v>109</v>
      </c>
      <c r="T621" s="3" t="s">
        <v>109</v>
      </c>
      <c r="U621" s="3" t="s">
        <v>109</v>
      </c>
      <c r="V621" s="3" t="s">
        <v>109</v>
      </c>
      <c r="W621" s="3" t="s">
        <v>109</v>
      </c>
      <c r="X621" s="3" t="s">
        <v>109</v>
      </c>
      <c r="Y621" s="3" t="s">
        <v>109</v>
      </c>
      <c r="Z621" s="3" t="s">
        <v>109</v>
      </c>
      <c r="AA621" s="4">
        <v>1972</v>
      </c>
      <c r="AB621" s="3" t="s">
        <v>109</v>
      </c>
      <c r="AC621" s="5" t="s">
        <v>123</v>
      </c>
      <c r="AD621" s="3" t="s">
        <v>123</v>
      </c>
      <c r="AE621" s="3" t="s">
        <v>109</v>
      </c>
      <c r="AF621" s="4">
        <v>2</v>
      </c>
      <c r="AG621" s="3" t="s">
        <v>109</v>
      </c>
      <c r="AH621" s="3" t="s">
        <v>111</v>
      </c>
      <c r="AI621" s="3" t="s">
        <v>109</v>
      </c>
      <c r="AN621" s="3" t="s">
        <v>109</v>
      </c>
      <c r="AO621" s="6">
        <v>9800</v>
      </c>
      <c r="AP621" s="3" t="s">
        <v>109</v>
      </c>
      <c r="AQ621" s="3" t="s">
        <v>2997</v>
      </c>
      <c r="AR621" s="3" t="s">
        <v>109</v>
      </c>
      <c r="AS621" s="3" t="s">
        <v>109</v>
      </c>
      <c r="AT621" s="3" t="s">
        <v>3181</v>
      </c>
      <c r="AU621" s="3" t="s">
        <v>109</v>
      </c>
      <c r="AV621" s="3" t="s">
        <v>109</v>
      </c>
      <c r="AW621" s="3" t="s">
        <v>109</v>
      </c>
      <c r="AX621" s="3" t="s">
        <v>109</v>
      </c>
      <c r="AY621" s="3" t="s">
        <v>109</v>
      </c>
      <c r="AZ621" s="3" t="s">
        <v>109</v>
      </c>
      <c r="BA621" s="3" t="s">
        <v>109</v>
      </c>
      <c r="BB621" s="3" t="s">
        <v>109</v>
      </c>
      <c r="BC621" s="3" t="s">
        <v>109</v>
      </c>
      <c r="BD621" s="3" t="s">
        <v>109</v>
      </c>
      <c r="BE621" s="3" t="s">
        <v>109</v>
      </c>
      <c r="BF621" s="3" t="s">
        <v>109</v>
      </c>
      <c r="BG621" s="3" t="s">
        <v>109</v>
      </c>
      <c r="BH621" s="3" t="s">
        <v>109</v>
      </c>
      <c r="BI621" s="3" t="s">
        <v>109</v>
      </c>
      <c r="BJ621" s="3" t="s">
        <v>109</v>
      </c>
      <c r="BK621" s="3" t="s">
        <v>109</v>
      </c>
      <c r="BL621" s="15"/>
      <c r="BM621" s="3" t="s">
        <v>109</v>
      </c>
      <c r="BN621" s="3" t="s">
        <v>109</v>
      </c>
      <c r="BO621" s="3" t="s">
        <v>109</v>
      </c>
      <c r="BP621" s="3" t="s">
        <v>109</v>
      </c>
      <c r="BQ621" s="3" t="s">
        <v>109</v>
      </c>
      <c r="BR621" s="3" t="s">
        <v>109</v>
      </c>
      <c r="BS621" s="3" t="s">
        <v>109</v>
      </c>
      <c r="BT621" s="3" t="s">
        <v>109</v>
      </c>
      <c r="BU621" s="3" t="s">
        <v>109</v>
      </c>
      <c r="BV621" s="3" t="s">
        <v>109</v>
      </c>
      <c r="BW621" s="3" t="s">
        <v>1248</v>
      </c>
      <c r="BX621" s="3" t="s">
        <v>109</v>
      </c>
      <c r="BY621" s="3" t="s">
        <v>3182</v>
      </c>
      <c r="BZ621" s="3" t="s">
        <v>3183</v>
      </c>
      <c r="CA621" s="4">
        <v>2.5474E-2</v>
      </c>
      <c r="CB621" s="3" t="s">
        <v>3184</v>
      </c>
      <c r="CC621" s="4">
        <v>85400</v>
      </c>
      <c r="CD621" s="3" t="s">
        <v>109</v>
      </c>
      <c r="CE621" s="3" t="s">
        <v>109</v>
      </c>
      <c r="CF621" s="3" t="s">
        <v>109</v>
      </c>
      <c r="CG621" s="3" t="s">
        <v>109</v>
      </c>
      <c r="CH621" s="3" t="s">
        <v>203</v>
      </c>
      <c r="CI621" s="3" t="s">
        <v>996</v>
      </c>
      <c r="CJ621" s="3" t="s">
        <v>1247</v>
      </c>
      <c r="CK621" s="3" t="s">
        <v>3004</v>
      </c>
      <c r="CL621" s="3" t="s">
        <v>1052</v>
      </c>
      <c r="CM621" s="3" t="s">
        <v>1068</v>
      </c>
      <c r="CN621" s="3" t="s">
        <v>3005</v>
      </c>
      <c r="CO621" s="3" t="s">
        <v>3004</v>
      </c>
      <c r="CP621" s="3" t="s">
        <v>1247</v>
      </c>
      <c r="CQ621" s="5" t="s">
        <v>113</v>
      </c>
      <c r="CR621" s="5" t="s">
        <v>109</v>
      </c>
      <c r="CV621" s="21" t="s">
        <v>113</v>
      </c>
    </row>
    <row r="622" spans="1:100" x14ac:dyDescent="0.25">
      <c r="A622" s="3" t="s">
        <v>3185</v>
      </c>
      <c r="B622" s="3" t="s">
        <v>383</v>
      </c>
      <c r="C622" s="4">
        <v>1.4197E-2</v>
      </c>
      <c r="D622" s="3" t="s">
        <v>109</v>
      </c>
      <c r="E622" s="3" t="s">
        <v>3186</v>
      </c>
      <c r="F622" s="3" t="s">
        <v>3187</v>
      </c>
      <c r="G622" s="3" t="s">
        <v>387</v>
      </c>
      <c r="H622" s="4">
        <v>47983</v>
      </c>
      <c r="I622" s="3" t="s">
        <v>2995</v>
      </c>
      <c r="J622" s="3" t="s">
        <v>3114</v>
      </c>
      <c r="K622" s="4">
        <v>3608</v>
      </c>
      <c r="L622" s="3" t="s">
        <v>109</v>
      </c>
      <c r="M622" s="3" t="s">
        <v>109</v>
      </c>
      <c r="N622" s="3" t="s">
        <v>109</v>
      </c>
      <c r="O622" s="3" t="s">
        <v>109</v>
      </c>
      <c r="P622" s="3" t="s">
        <v>109</v>
      </c>
      <c r="Q622" s="2"/>
      <c r="S622" s="3" t="s">
        <v>109</v>
      </c>
      <c r="T622" s="3" t="s">
        <v>109</v>
      </c>
      <c r="U622" s="3" t="s">
        <v>109</v>
      </c>
      <c r="V622" s="3" t="s">
        <v>109</v>
      </c>
      <c r="W622" s="3" t="s">
        <v>109</v>
      </c>
      <c r="X622" s="3" t="s">
        <v>109</v>
      </c>
      <c r="Y622" s="3" t="s">
        <v>109</v>
      </c>
      <c r="Z622" s="3" t="s">
        <v>109</v>
      </c>
      <c r="AA622" s="4">
        <v>1901</v>
      </c>
      <c r="AB622" s="3" t="s">
        <v>109</v>
      </c>
      <c r="AC622" s="5" t="s">
        <v>123</v>
      </c>
      <c r="AD622" s="3" t="s">
        <v>123</v>
      </c>
      <c r="AE622" s="3" t="s">
        <v>109</v>
      </c>
      <c r="AF622" s="4">
        <v>1</v>
      </c>
      <c r="AG622" s="3" t="s">
        <v>109</v>
      </c>
      <c r="AH622" s="3" t="s">
        <v>111</v>
      </c>
      <c r="AI622" s="3" t="s">
        <v>109</v>
      </c>
      <c r="AN622" s="3" t="s">
        <v>109</v>
      </c>
      <c r="AO622" s="6">
        <v>24354</v>
      </c>
      <c r="AP622" s="3" t="s">
        <v>109</v>
      </c>
      <c r="AQ622" s="3" t="s">
        <v>2997</v>
      </c>
      <c r="AR622" s="3" t="s">
        <v>109</v>
      </c>
      <c r="AS622" s="3" t="s">
        <v>109</v>
      </c>
      <c r="AT622" s="3" t="s">
        <v>3188</v>
      </c>
      <c r="AU622" s="3" t="s">
        <v>109</v>
      </c>
      <c r="AV622" s="3" t="s">
        <v>109</v>
      </c>
      <c r="AW622" s="3" t="s">
        <v>109</v>
      </c>
      <c r="AX622" s="3" t="s">
        <v>109</v>
      </c>
      <c r="AY622" s="3" t="s">
        <v>109</v>
      </c>
      <c r="AZ622" s="3" t="s">
        <v>109</v>
      </c>
      <c r="BA622" s="3" t="s">
        <v>109</v>
      </c>
      <c r="BB622" s="3" t="s">
        <v>109</v>
      </c>
      <c r="BC622" s="3" t="s">
        <v>109</v>
      </c>
      <c r="BD622" s="3" t="s">
        <v>109</v>
      </c>
      <c r="BE622" s="3" t="s">
        <v>109</v>
      </c>
      <c r="BF622" s="3" t="s">
        <v>109</v>
      </c>
      <c r="BG622" s="3" t="s">
        <v>109</v>
      </c>
      <c r="BH622" s="3" t="s">
        <v>109</v>
      </c>
      <c r="BI622" s="3" t="s">
        <v>109</v>
      </c>
      <c r="BJ622" s="3" t="s">
        <v>109</v>
      </c>
      <c r="BK622" s="3" t="s">
        <v>109</v>
      </c>
      <c r="BM622" s="3" t="s">
        <v>109</v>
      </c>
      <c r="BN622" s="3" t="s">
        <v>109</v>
      </c>
      <c r="BO622" s="3" t="s">
        <v>109</v>
      </c>
      <c r="BP622" s="3" t="s">
        <v>109</v>
      </c>
      <c r="BQ622" s="3" t="s">
        <v>109</v>
      </c>
      <c r="BR622" s="3" t="s">
        <v>109</v>
      </c>
      <c r="BS622" s="3" t="s">
        <v>109</v>
      </c>
      <c r="BT622" s="3" t="s">
        <v>109</v>
      </c>
      <c r="BU622" s="3" t="s">
        <v>109</v>
      </c>
      <c r="BV622" s="3" t="s">
        <v>109</v>
      </c>
      <c r="BW622" s="3" t="s">
        <v>1248</v>
      </c>
      <c r="BX622" s="3" t="s">
        <v>109</v>
      </c>
      <c r="BY622" s="3" t="s">
        <v>3189</v>
      </c>
      <c r="BZ622" s="3" t="s">
        <v>3190</v>
      </c>
      <c r="CA622" s="4">
        <v>1.4197E-2</v>
      </c>
      <c r="CB622" s="3" t="s">
        <v>3191</v>
      </c>
      <c r="CC622" s="4">
        <v>29000</v>
      </c>
      <c r="CD622" s="3" t="s">
        <v>109</v>
      </c>
      <c r="CE622" s="3" t="s">
        <v>113</v>
      </c>
      <c r="CF622" s="3" t="s">
        <v>109</v>
      </c>
      <c r="CG622" s="3" t="s">
        <v>109</v>
      </c>
      <c r="CH622" s="3" t="s">
        <v>3192</v>
      </c>
      <c r="CI622" s="3" t="s">
        <v>3003</v>
      </c>
      <c r="CJ622" s="3" t="s">
        <v>1247</v>
      </c>
      <c r="CK622" s="3" t="s">
        <v>3004</v>
      </c>
      <c r="CL622" s="3" t="s">
        <v>1052</v>
      </c>
      <c r="CM622" s="3" t="s">
        <v>1068</v>
      </c>
      <c r="CN622" s="3" t="s">
        <v>3005</v>
      </c>
      <c r="CO622" s="3" t="s">
        <v>3004</v>
      </c>
      <c r="CP622" s="3" t="s">
        <v>1247</v>
      </c>
      <c r="CQ622" s="5" t="s">
        <v>113</v>
      </c>
      <c r="CR622" s="5" t="s">
        <v>109</v>
      </c>
      <c r="CV622" s="21" t="s">
        <v>113</v>
      </c>
    </row>
    <row r="623" spans="1:100" x14ac:dyDescent="0.25">
      <c r="A623" s="3" t="s">
        <v>3193</v>
      </c>
      <c r="B623" s="3" t="s">
        <v>118</v>
      </c>
      <c r="C623" s="4">
        <v>2.5474E-2</v>
      </c>
      <c r="D623" s="3" t="s">
        <v>3194</v>
      </c>
      <c r="E623" s="3" t="s">
        <v>3195</v>
      </c>
      <c r="F623" s="3" t="s">
        <v>3196</v>
      </c>
      <c r="G623" s="3" t="s">
        <v>106</v>
      </c>
      <c r="H623" s="4">
        <v>47904</v>
      </c>
      <c r="I623" s="3" t="s">
        <v>2995</v>
      </c>
      <c r="J623" s="3" t="s">
        <v>3114</v>
      </c>
      <c r="K623" s="4">
        <v>19980</v>
      </c>
      <c r="L623" s="3" t="s">
        <v>109</v>
      </c>
      <c r="M623" s="3" t="s">
        <v>109</v>
      </c>
      <c r="N623" s="3" t="s">
        <v>109</v>
      </c>
      <c r="O623" s="3" t="s">
        <v>109</v>
      </c>
      <c r="P623" s="3" t="s">
        <v>109</v>
      </c>
      <c r="Q623" s="2"/>
      <c r="S623" s="3" t="s">
        <v>109</v>
      </c>
      <c r="T623" s="3" t="s">
        <v>109</v>
      </c>
      <c r="U623" s="3" t="s">
        <v>109</v>
      </c>
      <c r="V623" s="3" t="s">
        <v>109</v>
      </c>
      <c r="W623" s="3" t="s">
        <v>109</v>
      </c>
      <c r="X623" s="3" t="s">
        <v>109</v>
      </c>
      <c r="Y623" s="3" t="s">
        <v>109</v>
      </c>
      <c r="Z623" s="3" t="s">
        <v>109</v>
      </c>
      <c r="AA623" s="8"/>
      <c r="AB623" s="3" t="s">
        <v>109</v>
      </c>
      <c r="AC623" s="5" t="s">
        <v>111</v>
      </c>
      <c r="AD623" s="3" t="s">
        <v>111</v>
      </c>
      <c r="AE623" s="3" t="s">
        <v>109</v>
      </c>
      <c r="AF623" s="8"/>
      <c r="AG623" s="3" t="s">
        <v>109</v>
      </c>
      <c r="AH623" s="3" t="s">
        <v>111</v>
      </c>
      <c r="AI623" s="3" t="s">
        <v>109</v>
      </c>
      <c r="AJ623" s="12">
        <v>3</v>
      </c>
      <c r="AL623" s="10">
        <v>2</v>
      </c>
      <c r="AN623" s="3" t="s">
        <v>109</v>
      </c>
      <c r="AO623" s="10">
        <v>134865</v>
      </c>
      <c r="AP623" s="3" t="s">
        <v>109</v>
      </c>
      <c r="AQ623" s="3" t="s">
        <v>2997</v>
      </c>
      <c r="AR623" s="3" t="s">
        <v>109</v>
      </c>
      <c r="AS623" s="3" t="s">
        <v>109</v>
      </c>
      <c r="AT623" s="3" t="s">
        <v>3197</v>
      </c>
      <c r="AU623" s="3" t="s">
        <v>109</v>
      </c>
      <c r="AV623" s="3" t="s">
        <v>109</v>
      </c>
      <c r="AW623" s="3" t="s">
        <v>109</v>
      </c>
      <c r="AX623" s="3" t="s">
        <v>109</v>
      </c>
      <c r="AY623" s="3" t="s">
        <v>109</v>
      </c>
      <c r="AZ623" s="3" t="s">
        <v>109</v>
      </c>
      <c r="BA623" s="3" t="s">
        <v>109</v>
      </c>
      <c r="BB623" s="3" t="s">
        <v>109</v>
      </c>
      <c r="BC623" s="3" t="s">
        <v>109</v>
      </c>
      <c r="BD623" s="3" t="s">
        <v>109</v>
      </c>
      <c r="BE623" s="3" t="s">
        <v>109</v>
      </c>
      <c r="BF623" s="3" t="s">
        <v>109</v>
      </c>
      <c r="BG623" s="3" t="s">
        <v>109</v>
      </c>
      <c r="BH623" s="3" t="s">
        <v>109</v>
      </c>
      <c r="BI623" s="3" t="s">
        <v>109</v>
      </c>
      <c r="BJ623" s="3" t="s">
        <v>109</v>
      </c>
      <c r="BK623" s="3" t="s">
        <v>109</v>
      </c>
      <c r="BM623" s="3" t="s">
        <v>109</v>
      </c>
      <c r="BN623" s="3" t="s">
        <v>109</v>
      </c>
      <c r="BO623" s="3" t="s">
        <v>109</v>
      </c>
      <c r="BP623" s="3" t="s">
        <v>109</v>
      </c>
      <c r="BQ623" s="3" t="s">
        <v>109</v>
      </c>
      <c r="BR623" s="3" t="s">
        <v>109</v>
      </c>
      <c r="BS623" s="3" t="s">
        <v>109</v>
      </c>
      <c r="BT623" s="3" t="s">
        <v>109</v>
      </c>
      <c r="BU623" s="3" t="s">
        <v>109</v>
      </c>
      <c r="BV623" s="3" t="s">
        <v>109</v>
      </c>
      <c r="BW623" s="3" t="s">
        <v>1248</v>
      </c>
      <c r="BX623" s="3" t="s">
        <v>109</v>
      </c>
      <c r="BY623" s="3" t="s">
        <v>3198</v>
      </c>
      <c r="BZ623" s="3" t="s">
        <v>3199</v>
      </c>
      <c r="CA623" s="4">
        <v>2.5474E-2</v>
      </c>
      <c r="CB623" s="3" t="s">
        <v>3200</v>
      </c>
      <c r="CC623" s="4">
        <v>523800</v>
      </c>
      <c r="CD623" s="3" t="s">
        <v>109</v>
      </c>
      <c r="CE623" s="3" t="s">
        <v>109</v>
      </c>
      <c r="CF623" s="3" t="s">
        <v>109</v>
      </c>
      <c r="CG623" s="3" t="s">
        <v>109</v>
      </c>
      <c r="CH623" s="3" t="s">
        <v>3201</v>
      </c>
      <c r="CI623" s="3" t="s">
        <v>3003</v>
      </c>
      <c r="CJ623" s="3" t="s">
        <v>1247</v>
      </c>
      <c r="CK623" s="3" t="s">
        <v>3004</v>
      </c>
      <c r="CL623" s="3" t="s">
        <v>1052</v>
      </c>
      <c r="CM623" s="3" t="s">
        <v>1068</v>
      </c>
      <c r="CN623" s="3" t="s">
        <v>3005</v>
      </c>
      <c r="CO623" s="3" t="s">
        <v>3004</v>
      </c>
      <c r="CP623" s="3" t="s">
        <v>1247</v>
      </c>
      <c r="CQ623" s="5" t="s">
        <v>113</v>
      </c>
      <c r="CR623" s="5" t="s">
        <v>109</v>
      </c>
      <c r="CV623" s="21" t="s">
        <v>113</v>
      </c>
    </row>
    <row r="624" spans="1:100" x14ac:dyDescent="0.25">
      <c r="A624" s="3" t="s">
        <v>3202</v>
      </c>
      <c r="B624" s="3" t="s">
        <v>118</v>
      </c>
      <c r="C624" s="4">
        <v>2.5474E-2</v>
      </c>
      <c r="D624" s="3" t="s">
        <v>3203</v>
      </c>
      <c r="E624" s="3" t="s">
        <v>3204</v>
      </c>
      <c r="F624" s="3" t="s">
        <v>3205</v>
      </c>
      <c r="G624" s="3" t="s">
        <v>106</v>
      </c>
      <c r="H624" s="4">
        <v>47904</v>
      </c>
      <c r="I624" s="3" t="s">
        <v>3206</v>
      </c>
      <c r="J624" s="3" t="s">
        <v>3207</v>
      </c>
      <c r="K624" s="4">
        <v>2204</v>
      </c>
      <c r="L624" s="3" t="s">
        <v>109</v>
      </c>
      <c r="M624" s="3" t="s">
        <v>109</v>
      </c>
      <c r="N624" s="3" t="s">
        <v>109</v>
      </c>
      <c r="O624" s="3" t="s">
        <v>109</v>
      </c>
      <c r="P624" s="3" t="s">
        <v>109</v>
      </c>
      <c r="Q624" s="2"/>
      <c r="S624" s="48">
        <v>18</v>
      </c>
      <c r="T624" s="3" t="s">
        <v>109</v>
      </c>
      <c r="U624" s="3" t="s">
        <v>109</v>
      </c>
      <c r="V624" s="3" t="s">
        <v>109</v>
      </c>
      <c r="W624" s="3" t="s">
        <v>109</v>
      </c>
      <c r="X624" s="3" t="s">
        <v>109</v>
      </c>
      <c r="Y624" s="3" t="s">
        <v>109</v>
      </c>
      <c r="Z624" s="3" t="s">
        <v>109</v>
      </c>
      <c r="AA624" s="4">
        <v>1957</v>
      </c>
      <c r="AB624" s="3" t="s">
        <v>109</v>
      </c>
      <c r="AC624" s="5" t="s">
        <v>123</v>
      </c>
      <c r="AD624" s="3" t="s">
        <v>123</v>
      </c>
      <c r="AE624" s="3" t="s">
        <v>109</v>
      </c>
      <c r="AF624" s="4">
        <v>3</v>
      </c>
      <c r="AG624" s="3" t="s">
        <v>109</v>
      </c>
      <c r="AH624" s="3" t="s">
        <v>111</v>
      </c>
      <c r="AI624" s="3" t="s">
        <v>109</v>
      </c>
      <c r="AJ624" s="16"/>
      <c r="AL624" s="16"/>
      <c r="AN624" s="3" t="s">
        <v>109</v>
      </c>
      <c r="AO624" s="42">
        <f>K624*S624</f>
        <v>39672</v>
      </c>
      <c r="AP624" s="3" t="s">
        <v>109</v>
      </c>
      <c r="AQ624" s="57">
        <v>0.13</v>
      </c>
      <c r="AR624" s="3" t="s">
        <v>109</v>
      </c>
      <c r="AS624" s="3" t="s">
        <v>109</v>
      </c>
      <c r="AT624" s="46">
        <f>AO624*(1-AQ624)</f>
        <v>34514.639999999999</v>
      </c>
      <c r="AU624" s="3" t="s">
        <v>109</v>
      </c>
      <c r="AV624" s="3" t="s">
        <v>109</v>
      </c>
      <c r="AW624" s="3" t="s">
        <v>109</v>
      </c>
      <c r="AX624" s="3" t="s">
        <v>109</v>
      </c>
      <c r="AY624" s="3" t="s">
        <v>109</v>
      </c>
      <c r="AZ624" s="3" t="s">
        <v>109</v>
      </c>
      <c r="BA624" s="48">
        <f>BW624*0.15</f>
        <v>0.16893281760435572</v>
      </c>
      <c r="BB624" s="48">
        <f>BW624*0.35</f>
        <v>0.39417657441016329</v>
      </c>
      <c r="BC624" s="48">
        <f>BW624*0.3</f>
        <v>0.33786563520871143</v>
      </c>
      <c r="BD624" s="48">
        <f>BW624*0.2</f>
        <v>0.22524375680580763</v>
      </c>
      <c r="BE624" s="3" t="s">
        <v>109</v>
      </c>
      <c r="BF624" s="3" t="s">
        <v>109</v>
      </c>
      <c r="BG624" s="3" t="s">
        <v>109</v>
      </c>
      <c r="BH624" s="3" t="s">
        <v>109</v>
      </c>
      <c r="BI624" s="3" t="s">
        <v>109</v>
      </c>
      <c r="BJ624" s="3" t="s">
        <v>109</v>
      </c>
      <c r="BK624" s="3" t="s">
        <v>109</v>
      </c>
      <c r="BM624" s="3" t="s">
        <v>109</v>
      </c>
      <c r="BN624" s="3" t="s">
        <v>109</v>
      </c>
      <c r="BO624" s="3" t="s">
        <v>109</v>
      </c>
      <c r="BP624" s="3" t="s">
        <v>109</v>
      </c>
      <c r="BQ624" s="3" t="s">
        <v>109</v>
      </c>
      <c r="BR624" s="3" t="s">
        <v>109</v>
      </c>
      <c r="BS624" s="3" t="s">
        <v>109</v>
      </c>
      <c r="BT624" s="3" t="s">
        <v>109</v>
      </c>
      <c r="BU624" s="3" t="s">
        <v>109</v>
      </c>
      <c r="BV624" s="3" t="s">
        <v>109</v>
      </c>
      <c r="BW624" s="48">
        <f>((AT624-BY624)/K624)</f>
        <v>1.1262187840290381</v>
      </c>
      <c r="BX624" s="3" t="s">
        <v>109</v>
      </c>
      <c r="BY624" s="48">
        <f>CC624*CB624</f>
        <v>32032.453799999999</v>
      </c>
      <c r="BZ624" s="3">
        <v>0.08</v>
      </c>
      <c r="CA624" s="4">
        <f>C624</f>
        <v>2.5474E-2</v>
      </c>
      <c r="CB624" s="3">
        <f>BZ624+CA624</f>
        <v>0.105474</v>
      </c>
      <c r="CC624" s="47">
        <v>303700</v>
      </c>
      <c r="CD624" s="46">
        <v>0</v>
      </c>
      <c r="CE624" s="46">
        <f>CC624-CD624</f>
        <v>303700</v>
      </c>
      <c r="CF624" s="46" t="s">
        <v>109</v>
      </c>
      <c r="CG624" s="46">
        <f>CE624/K624</f>
        <v>137.79491833030852</v>
      </c>
      <c r="CH624" s="3" t="s">
        <v>3208</v>
      </c>
      <c r="CI624" s="3" t="s">
        <v>109</v>
      </c>
      <c r="CJ624" s="3" t="s">
        <v>109</v>
      </c>
      <c r="CK624" s="3" t="s">
        <v>109</v>
      </c>
      <c r="CL624" s="3" t="s">
        <v>109</v>
      </c>
      <c r="CM624" s="3" t="s">
        <v>109</v>
      </c>
      <c r="CN624" s="3" t="s">
        <v>109</v>
      </c>
      <c r="CO624" s="3" t="s">
        <v>109</v>
      </c>
      <c r="CP624" s="3" t="s">
        <v>109</v>
      </c>
      <c r="CQ624" s="5" t="s">
        <v>113</v>
      </c>
      <c r="CR624" s="5" t="s">
        <v>109</v>
      </c>
      <c r="CV624" s="21" t="s">
        <v>113</v>
      </c>
    </row>
    <row r="625" spans="1:100" x14ac:dyDescent="0.25">
      <c r="A625" s="3" t="s">
        <v>3209</v>
      </c>
      <c r="B625" s="3" t="s">
        <v>118</v>
      </c>
      <c r="C625" s="4">
        <v>2.5474E-2</v>
      </c>
      <c r="D625" s="3" t="s">
        <v>3210</v>
      </c>
      <c r="E625" s="3" t="s">
        <v>3211</v>
      </c>
      <c r="F625" s="3" t="s">
        <v>3212</v>
      </c>
      <c r="G625" s="3" t="s">
        <v>106</v>
      </c>
      <c r="H625" s="4">
        <v>47904</v>
      </c>
      <c r="I625" s="3" t="s">
        <v>3206</v>
      </c>
      <c r="J625" s="3" t="s">
        <v>3207</v>
      </c>
      <c r="K625" s="4">
        <v>819</v>
      </c>
      <c r="L625" s="3" t="s">
        <v>109</v>
      </c>
      <c r="M625" s="3" t="s">
        <v>109</v>
      </c>
      <c r="N625" s="3" t="s">
        <v>109</v>
      </c>
      <c r="O625" s="3" t="s">
        <v>109</v>
      </c>
      <c r="P625" s="3" t="s">
        <v>109</v>
      </c>
      <c r="Q625" s="2"/>
      <c r="S625" s="48">
        <v>18</v>
      </c>
      <c r="T625" s="3" t="s">
        <v>109</v>
      </c>
      <c r="U625" s="3" t="s">
        <v>109</v>
      </c>
      <c r="V625" s="3" t="s">
        <v>109</v>
      </c>
      <c r="W625" s="3" t="s">
        <v>109</v>
      </c>
      <c r="X625" s="3" t="s">
        <v>109</v>
      </c>
      <c r="Y625" s="3" t="s">
        <v>109</v>
      </c>
      <c r="Z625" s="3" t="s">
        <v>109</v>
      </c>
      <c r="AA625" s="9">
        <v>1955</v>
      </c>
      <c r="AB625" s="3" t="s">
        <v>109</v>
      </c>
      <c r="AC625" s="5" t="s">
        <v>123</v>
      </c>
      <c r="AD625" s="3" t="s">
        <v>123</v>
      </c>
      <c r="AE625" s="3" t="s">
        <v>109</v>
      </c>
      <c r="AF625" s="4">
        <v>2</v>
      </c>
      <c r="AG625" s="3" t="s">
        <v>109</v>
      </c>
      <c r="AH625" s="3" t="s">
        <v>111</v>
      </c>
      <c r="AI625" s="3" t="s">
        <v>109</v>
      </c>
      <c r="AN625" s="3" t="s">
        <v>109</v>
      </c>
      <c r="AO625" s="42">
        <f>K625*S625</f>
        <v>14742</v>
      </c>
      <c r="AP625" s="3" t="s">
        <v>109</v>
      </c>
      <c r="AQ625" s="57">
        <v>0.13</v>
      </c>
      <c r="AR625" s="3" t="s">
        <v>109</v>
      </c>
      <c r="AS625" s="3" t="s">
        <v>109</v>
      </c>
      <c r="AT625" s="46">
        <f>AO625*(1-AQ625)</f>
        <v>12825.539999999999</v>
      </c>
      <c r="AU625" s="3" t="s">
        <v>109</v>
      </c>
      <c r="AV625" s="3" t="s">
        <v>109</v>
      </c>
      <c r="AW625" s="3" t="s">
        <v>109</v>
      </c>
      <c r="AX625" s="3" t="s">
        <v>109</v>
      </c>
      <c r="AY625" s="3" t="s">
        <v>109</v>
      </c>
      <c r="AZ625" s="3" t="s">
        <v>109</v>
      </c>
      <c r="BA625" s="48">
        <f>BW625*0.15</f>
        <v>0.19122604395604387</v>
      </c>
      <c r="BB625" s="48">
        <f>BW625*0.35</f>
        <v>0.4461941025641023</v>
      </c>
      <c r="BC625" s="48">
        <f>BW625*0.3</f>
        <v>0.38245208791208773</v>
      </c>
      <c r="BD625" s="48">
        <f>BW625*0.2</f>
        <v>0.25496805860805849</v>
      </c>
      <c r="BE625" s="3" t="s">
        <v>109</v>
      </c>
      <c r="BF625" s="3" t="s">
        <v>109</v>
      </c>
      <c r="BG625" s="3" t="s">
        <v>109</v>
      </c>
      <c r="BH625" s="3" t="s">
        <v>109</v>
      </c>
      <c r="BI625" s="3" t="s">
        <v>109</v>
      </c>
      <c r="BJ625" s="3" t="s">
        <v>109</v>
      </c>
      <c r="BK625" s="3" t="s">
        <v>109</v>
      </c>
      <c r="BM625" s="3" t="s">
        <v>109</v>
      </c>
      <c r="BN625" s="3" t="s">
        <v>109</v>
      </c>
      <c r="BO625" s="3" t="s">
        <v>109</v>
      </c>
      <c r="BP625" s="3" t="s">
        <v>109</v>
      </c>
      <c r="BQ625" s="3" t="s">
        <v>109</v>
      </c>
      <c r="BR625" s="3" t="s">
        <v>109</v>
      </c>
      <c r="BS625" s="3" t="s">
        <v>109</v>
      </c>
      <c r="BT625" s="3" t="s">
        <v>109</v>
      </c>
      <c r="BU625" s="3" t="s">
        <v>109</v>
      </c>
      <c r="BV625" s="3" t="s">
        <v>109</v>
      </c>
      <c r="BW625" s="48">
        <f>((AT625-BY625)/K625)</f>
        <v>1.2748402930402924</v>
      </c>
      <c r="BX625" s="3" t="s">
        <v>109</v>
      </c>
      <c r="BY625" s="48">
        <f>CC625*CB625</f>
        <v>11781.4458</v>
      </c>
      <c r="BZ625" s="3">
        <v>0.08</v>
      </c>
      <c r="CA625" s="4">
        <f>C625</f>
        <v>2.5474E-2</v>
      </c>
      <c r="CB625" s="3">
        <f>BZ625+CA625</f>
        <v>0.105474</v>
      </c>
      <c r="CC625" s="47">
        <v>111700</v>
      </c>
      <c r="CD625" s="46">
        <v>0</v>
      </c>
      <c r="CE625" s="46">
        <f>CC625-CD625</f>
        <v>111700</v>
      </c>
      <c r="CF625" s="46" t="s">
        <v>109</v>
      </c>
      <c r="CG625" s="46">
        <f>CE625/K625</f>
        <v>136.3858363858364</v>
      </c>
      <c r="CH625" s="3" t="s">
        <v>3213</v>
      </c>
      <c r="CI625" s="3" t="s">
        <v>109</v>
      </c>
      <c r="CJ625" s="3" t="s">
        <v>109</v>
      </c>
      <c r="CK625" s="3" t="s">
        <v>109</v>
      </c>
      <c r="CL625" s="3" t="s">
        <v>109</v>
      </c>
      <c r="CM625" s="3" t="s">
        <v>109</v>
      </c>
      <c r="CN625" s="3" t="s">
        <v>109</v>
      </c>
      <c r="CO625" s="3" t="s">
        <v>109</v>
      </c>
      <c r="CP625" s="3" t="s">
        <v>109</v>
      </c>
      <c r="CQ625" s="5" t="s">
        <v>113</v>
      </c>
      <c r="CR625" s="5" t="s">
        <v>109</v>
      </c>
      <c r="CV625" s="21" t="s">
        <v>113</v>
      </c>
    </row>
    <row r="626" spans="1:100" x14ac:dyDescent="0.25">
      <c r="A626" s="3" t="s">
        <v>3315</v>
      </c>
      <c r="B626" s="3" t="s">
        <v>199</v>
      </c>
      <c r="C626" s="4">
        <v>2.4153000000000001E-2</v>
      </c>
      <c r="D626" s="3" t="s">
        <v>3279</v>
      </c>
      <c r="E626" s="3" t="s">
        <v>3316</v>
      </c>
      <c r="F626" s="3" t="s">
        <v>3317</v>
      </c>
      <c r="G626" s="3" t="s">
        <v>106</v>
      </c>
      <c r="H626" s="4">
        <v>47909</v>
      </c>
      <c r="I626" s="3" t="s">
        <v>3206</v>
      </c>
      <c r="J626" s="3" t="s">
        <v>3207</v>
      </c>
      <c r="K626" s="4">
        <v>3085</v>
      </c>
      <c r="L626" s="3" t="s">
        <v>109</v>
      </c>
      <c r="M626" s="3" t="s">
        <v>109</v>
      </c>
      <c r="N626" s="3" t="s">
        <v>109</v>
      </c>
      <c r="O626" s="3" t="s">
        <v>109</v>
      </c>
      <c r="P626" s="3" t="s">
        <v>3318</v>
      </c>
      <c r="Q626" s="2"/>
      <c r="S626" s="48">
        <v>32</v>
      </c>
      <c r="T626" s="3" t="s">
        <v>109</v>
      </c>
      <c r="U626" s="3" t="s">
        <v>109</v>
      </c>
      <c r="V626" s="3" t="s">
        <v>109</v>
      </c>
      <c r="W626" s="3" t="s">
        <v>109</v>
      </c>
      <c r="X626" s="3" t="s">
        <v>109</v>
      </c>
      <c r="Y626" s="3" t="s">
        <v>109</v>
      </c>
      <c r="Z626" s="3" t="s">
        <v>109</v>
      </c>
      <c r="AA626" s="9">
        <v>2009</v>
      </c>
      <c r="AB626" s="3" t="s">
        <v>109</v>
      </c>
      <c r="AC626" s="5" t="s">
        <v>135</v>
      </c>
      <c r="AD626" s="3" t="s">
        <v>135</v>
      </c>
      <c r="AE626" s="3" t="s">
        <v>109</v>
      </c>
      <c r="AF626" s="4">
        <v>4</v>
      </c>
      <c r="AG626" s="3" t="s">
        <v>109</v>
      </c>
      <c r="AH626" s="3" t="s">
        <v>111</v>
      </c>
      <c r="AI626" s="3" t="s">
        <v>109</v>
      </c>
      <c r="AN626" s="3" t="s">
        <v>109</v>
      </c>
      <c r="AO626" s="42">
        <f>K626*S626</f>
        <v>98720</v>
      </c>
      <c r="AP626" s="3" t="s">
        <v>109</v>
      </c>
      <c r="AQ626" s="57">
        <v>7.0000000000000007E-2</v>
      </c>
      <c r="AR626" s="3" t="s">
        <v>109</v>
      </c>
      <c r="AS626" s="3" t="s">
        <v>109</v>
      </c>
      <c r="AT626" s="46">
        <f>AO626*(1-AQ626)</f>
        <v>91809.599999999991</v>
      </c>
      <c r="AU626" s="3" t="s">
        <v>109</v>
      </c>
      <c r="AV626" s="3" t="s">
        <v>109</v>
      </c>
      <c r="AW626" s="3" t="s">
        <v>109</v>
      </c>
      <c r="AX626" s="3" t="s">
        <v>109</v>
      </c>
      <c r="AY626" s="3" t="s">
        <v>109</v>
      </c>
      <c r="AZ626" s="3" t="s">
        <v>109</v>
      </c>
      <c r="BA626" s="48">
        <f>BW626*0.15</f>
        <v>0.18899082982171714</v>
      </c>
      <c r="BB626" s="48">
        <f>BW626*0.35</f>
        <v>0.44097860291733998</v>
      </c>
      <c r="BC626" s="48">
        <f>BW626*0.3</f>
        <v>0.37798165964343428</v>
      </c>
      <c r="BD626" s="48">
        <f>BW626*0.2</f>
        <v>0.25198777309562287</v>
      </c>
      <c r="BE626" s="3" t="s">
        <v>109</v>
      </c>
      <c r="BF626" s="3" t="s">
        <v>109</v>
      </c>
      <c r="BG626" s="3" t="s">
        <v>109</v>
      </c>
      <c r="BH626" s="3" t="s">
        <v>109</v>
      </c>
      <c r="BI626" s="3" t="s">
        <v>109</v>
      </c>
      <c r="BJ626" s="3" t="s">
        <v>109</v>
      </c>
      <c r="BK626" s="3" t="s">
        <v>109</v>
      </c>
      <c r="BM626" s="3" t="s">
        <v>109</v>
      </c>
      <c r="BN626" s="3" t="s">
        <v>109</v>
      </c>
      <c r="BO626" s="3" t="s">
        <v>109</v>
      </c>
      <c r="BP626" s="3" t="s">
        <v>109</v>
      </c>
      <c r="BQ626" s="3" t="s">
        <v>109</v>
      </c>
      <c r="BR626" s="3" t="s">
        <v>109</v>
      </c>
      <c r="BS626" s="3" t="s">
        <v>109</v>
      </c>
      <c r="BT626" s="3" t="s">
        <v>109</v>
      </c>
      <c r="BU626" s="3" t="s">
        <v>109</v>
      </c>
      <c r="BV626" s="3" t="s">
        <v>109</v>
      </c>
      <c r="BW626" s="48">
        <f>((AT626-BY626)/K626)</f>
        <v>1.2599388654781143</v>
      </c>
      <c r="BX626" s="3" t="s">
        <v>109</v>
      </c>
      <c r="BY626" s="48">
        <f>CC626*CB626</f>
        <v>87922.688600000009</v>
      </c>
      <c r="BZ626" s="3">
        <v>6.5000000000000002E-2</v>
      </c>
      <c r="CA626" s="4">
        <f>C626</f>
        <v>2.4153000000000001E-2</v>
      </c>
      <c r="CB626" s="3">
        <f>BZ626+CA626</f>
        <v>8.915300000000001E-2</v>
      </c>
      <c r="CC626" s="47">
        <v>986200</v>
      </c>
      <c r="CD626" s="46">
        <v>0</v>
      </c>
      <c r="CE626" s="46">
        <f>CC626-CD626</f>
        <v>986200</v>
      </c>
      <c r="CF626" s="46" t="s">
        <v>109</v>
      </c>
      <c r="CG626" s="46">
        <f>CE626/K626</f>
        <v>319.67585089141005</v>
      </c>
      <c r="CH626" s="3" t="s">
        <v>109</v>
      </c>
      <c r="CI626" s="3" t="s">
        <v>109</v>
      </c>
      <c r="CJ626" s="3" t="s">
        <v>109</v>
      </c>
      <c r="CK626" s="3" t="s">
        <v>109</v>
      </c>
      <c r="CL626" s="3" t="s">
        <v>109</v>
      </c>
      <c r="CM626" s="3" t="s">
        <v>109</v>
      </c>
      <c r="CN626" s="3" t="s">
        <v>109</v>
      </c>
      <c r="CO626" s="3" t="s">
        <v>109</v>
      </c>
      <c r="CP626" s="3" t="s">
        <v>109</v>
      </c>
      <c r="CQ626" s="5" t="s">
        <v>113</v>
      </c>
      <c r="CR626" s="5" t="s">
        <v>109</v>
      </c>
      <c r="CV626" s="21" t="s">
        <v>113</v>
      </c>
    </row>
    <row r="627" spans="1:100" x14ac:dyDescent="0.25">
      <c r="A627" s="3" t="s">
        <v>3223</v>
      </c>
      <c r="B627" s="3" t="s">
        <v>199</v>
      </c>
      <c r="C627" s="4">
        <v>2.4153000000000001E-2</v>
      </c>
      <c r="D627" s="3" t="s">
        <v>3224</v>
      </c>
      <c r="E627" s="3" t="s">
        <v>3225</v>
      </c>
      <c r="F627" s="3" t="s">
        <v>3226</v>
      </c>
      <c r="G627" s="3" t="s">
        <v>106</v>
      </c>
      <c r="H627" s="4">
        <v>47905</v>
      </c>
      <c r="I627" s="3" t="s">
        <v>3206</v>
      </c>
      <c r="J627" s="3" t="s">
        <v>3207</v>
      </c>
      <c r="K627" s="4">
        <v>1485</v>
      </c>
      <c r="L627" s="3" t="s">
        <v>109</v>
      </c>
      <c r="M627" s="3" t="s">
        <v>109</v>
      </c>
      <c r="N627" s="3" t="s">
        <v>109</v>
      </c>
      <c r="O627" s="3" t="s">
        <v>109</v>
      </c>
      <c r="P627" s="3" t="s">
        <v>109</v>
      </c>
      <c r="Q627" s="2"/>
      <c r="S627" s="48">
        <v>32</v>
      </c>
      <c r="T627" s="3" t="s">
        <v>109</v>
      </c>
      <c r="U627" s="3" t="s">
        <v>109</v>
      </c>
      <c r="V627" s="3" t="s">
        <v>109</v>
      </c>
      <c r="W627" s="3" t="s">
        <v>109</v>
      </c>
      <c r="X627" s="3" t="s">
        <v>109</v>
      </c>
      <c r="Y627" s="3" t="s">
        <v>109</v>
      </c>
      <c r="Z627" s="3" t="s">
        <v>109</v>
      </c>
      <c r="AA627" s="4">
        <v>2012</v>
      </c>
      <c r="AB627" s="3" t="s">
        <v>109</v>
      </c>
      <c r="AC627" s="5" t="s">
        <v>135</v>
      </c>
      <c r="AD627" s="3" t="s">
        <v>156</v>
      </c>
      <c r="AE627" s="3" t="s">
        <v>109</v>
      </c>
      <c r="AF627" s="4">
        <v>4</v>
      </c>
      <c r="AG627" s="3" t="s">
        <v>109</v>
      </c>
      <c r="AH627" s="3" t="s">
        <v>111</v>
      </c>
      <c r="AI627" s="3" t="s">
        <v>109</v>
      </c>
      <c r="AN627" s="3" t="s">
        <v>109</v>
      </c>
      <c r="AO627" s="42">
        <f>K627*S627</f>
        <v>47520</v>
      </c>
      <c r="AP627" s="3" t="s">
        <v>109</v>
      </c>
      <c r="AQ627" s="57">
        <v>7.0000000000000007E-2</v>
      </c>
      <c r="AR627" s="3" t="s">
        <v>109</v>
      </c>
      <c r="AS627" s="3" t="s">
        <v>109</v>
      </c>
      <c r="AT627" s="46">
        <f>AO627*(1-AQ627)</f>
        <v>44193.599999999999</v>
      </c>
      <c r="AU627" s="3" t="s">
        <v>109</v>
      </c>
      <c r="AV627" s="3" t="s">
        <v>109</v>
      </c>
      <c r="AW627" s="3" t="s">
        <v>109</v>
      </c>
      <c r="AX627" s="3" t="s">
        <v>109</v>
      </c>
      <c r="AY627" s="3" t="s">
        <v>109</v>
      </c>
      <c r="AZ627" s="3" t="s">
        <v>109</v>
      </c>
      <c r="BA627" s="48">
        <f>BW627*0.15</f>
        <v>0.1415213636363625</v>
      </c>
      <c r="BB627" s="48">
        <f>BW627*0.35</f>
        <v>0.33021651515151251</v>
      </c>
      <c r="BC627" s="48">
        <f>BW627*0.3</f>
        <v>0.283042727272725</v>
      </c>
      <c r="BD627" s="48">
        <f>BW627*0.2</f>
        <v>0.18869515151515004</v>
      </c>
      <c r="BE627" s="3" t="s">
        <v>109</v>
      </c>
      <c r="BF627" s="3" t="s">
        <v>109</v>
      </c>
      <c r="BG627" s="3" t="s">
        <v>109</v>
      </c>
      <c r="BH627" s="3" t="s">
        <v>109</v>
      </c>
      <c r="BI627" s="3" t="s">
        <v>109</v>
      </c>
      <c r="BJ627" s="3" t="s">
        <v>109</v>
      </c>
      <c r="BK627" s="3" t="s">
        <v>109</v>
      </c>
      <c r="BM627" s="3" t="s">
        <v>109</v>
      </c>
      <c r="BN627" s="3" t="s">
        <v>109</v>
      </c>
      <c r="BO627" s="3" t="s">
        <v>109</v>
      </c>
      <c r="BP627" s="3" t="s">
        <v>109</v>
      </c>
      <c r="BQ627" s="3" t="s">
        <v>109</v>
      </c>
      <c r="BR627" s="3" t="s">
        <v>109</v>
      </c>
      <c r="BS627" s="3" t="s">
        <v>109</v>
      </c>
      <c r="BT627" s="3" t="s">
        <v>109</v>
      </c>
      <c r="BU627" s="3" t="s">
        <v>109</v>
      </c>
      <c r="BV627" s="3" t="s">
        <v>109</v>
      </c>
      <c r="BW627" s="48">
        <f>((AT627-BY627)/K627)</f>
        <v>0.94347575757575008</v>
      </c>
      <c r="BX627" s="3" t="s">
        <v>109</v>
      </c>
      <c r="BY627" s="48">
        <f>CC627*CB627</f>
        <v>42792.53850000001</v>
      </c>
      <c r="BZ627" s="3">
        <v>7.0000000000000007E-2</v>
      </c>
      <c r="CA627" s="4">
        <f>C627</f>
        <v>2.4153000000000001E-2</v>
      </c>
      <c r="CB627" s="3">
        <f>BZ627+CA627</f>
        <v>9.4153000000000014E-2</v>
      </c>
      <c r="CC627" s="47">
        <v>454500</v>
      </c>
      <c r="CD627" s="46">
        <v>0</v>
      </c>
      <c r="CE627" s="46">
        <f>CC627-CD627</f>
        <v>454500</v>
      </c>
      <c r="CF627" s="46" t="s">
        <v>109</v>
      </c>
      <c r="CG627" s="46">
        <f>CE627/K627</f>
        <v>306.06060606060606</v>
      </c>
      <c r="CH627" s="3" t="s">
        <v>3227</v>
      </c>
      <c r="CI627" s="3" t="s">
        <v>109</v>
      </c>
      <c r="CJ627" s="3" t="s">
        <v>109</v>
      </c>
      <c r="CK627" s="3" t="s">
        <v>109</v>
      </c>
      <c r="CL627" s="3" t="s">
        <v>109</v>
      </c>
      <c r="CM627" s="3" t="s">
        <v>109</v>
      </c>
      <c r="CN627" s="3" t="s">
        <v>109</v>
      </c>
      <c r="CO627" s="3" t="s">
        <v>109</v>
      </c>
      <c r="CP627" s="3" t="s">
        <v>109</v>
      </c>
      <c r="CQ627" s="5" t="s">
        <v>113</v>
      </c>
      <c r="CR627" s="5" t="s">
        <v>109</v>
      </c>
      <c r="CT627" s="16"/>
      <c r="CU627" s="16"/>
      <c r="CV627" s="21" t="s">
        <v>113</v>
      </c>
    </row>
    <row r="628" spans="1:100" x14ac:dyDescent="0.25">
      <c r="A628" s="3" t="s">
        <v>3356</v>
      </c>
      <c r="B628" s="3" t="s">
        <v>152</v>
      </c>
      <c r="C628" s="4">
        <v>2.7786000000000002E-2</v>
      </c>
      <c r="D628" s="3" t="s">
        <v>3270</v>
      </c>
      <c r="E628" s="3" t="s">
        <v>3357</v>
      </c>
      <c r="F628" s="3" t="s">
        <v>3358</v>
      </c>
      <c r="G628" s="3" t="s">
        <v>133</v>
      </c>
      <c r="H628" s="4">
        <v>47906</v>
      </c>
      <c r="I628" s="3" t="s">
        <v>3206</v>
      </c>
      <c r="J628" s="3" t="s">
        <v>3207</v>
      </c>
      <c r="K628" s="4">
        <v>2677</v>
      </c>
      <c r="L628" s="3" t="s">
        <v>109</v>
      </c>
      <c r="M628" s="3" t="s">
        <v>109</v>
      </c>
      <c r="N628" s="3" t="s">
        <v>109</v>
      </c>
      <c r="O628" s="3" t="s">
        <v>109</v>
      </c>
      <c r="P628" s="3" t="s">
        <v>109</v>
      </c>
      <c r="Q628" s="2"/>
      <c r="S628" s="48">
        <v>32</v>
      </c>
      <c r="T628" s="3" t="s">
        <v>109</v>
      </c>
      <c r="U628" s="3" t="s">
        <v>109</v>
      </c>
      <c r="V628" s="3" t="s">
        <v>109</v>
      </c>
      <c r="W628" s="3" t="s">
        <v>109</v>
      </c>
      <c r="X628" s="3" t="s">
        <v>109</v>
      </c>
      <c r="Y628" s="3" t="s">
        <v>109</v>
      </c>
      <c r="Z628" s="3" t="s">
        <v>109</v>
      </c>
      <c r="AA628" s="4">
        <v>2007</v>
      </c>
      <c r="AB628" s="3" t="s">
        <v>109</v>
      </c>
      <c r="AC628" s="5" t="s">
        <v>135</v>
      </c>
      <c r="AD628" s="3" t="s">
        <v>135</v>
      </c>
      <c r="AE628" s="3" t="s">
        <v>109</v>
      </c>
      <c r="AF628" s="4">
        <v>4</v>
      </c>
      <c r="AG628" s="3" t="s">
        <v>109</v>
      </c>
      <c r="AH628" s="3" t="s">
        <v>111</v>
      </c>
      <c r="AI628" s="3" t="s">
        <v>109</v>
      </c>
      <c r="AN628" s="3" t="s">
        <v>109</v>
      </c>
      <c r="AO628" s="42">
        <f>K628*S628</f>
        <v>85664</v>
      </c>
      <c r="AP628" s="3" t="s">
        <v>109</v>
      </c>
      <c r="AQ628" s="57">
        <v>7.0000000000000007E-2</v>
      </c>
      <c r="AR628" s="3" t="s">
        <v>109</v>
      </c>
      <c r="AS628" s="3" t="s">
        <v>109</v>
      </c>
      <c r="AT628" s="46">
        <f>AO628*(1-AQ628)</f>
        <v>79667.51999999999</v>
      </c>
      <c r="AU628" s="3" t="s">
        <v>109</v>
      </c>
      <c r="AV628" s="3" t="s">
        <v>109</v>
      </c>
      <c r="AW628" s="3" t="s">
        <v>109</v>
      </c>
      <c r="AX628" s="3" t="s">
        <v>109</v>
      </c>
      <c r="AY628" s="3" t="s">
        <v>109</v>
      </c>
      <c r="AZ628" s="3" t="s">
        <v>109</v>
      </c>
      <c r="BA628" s="48">
        <f>BW628*0.15</f>
        <v>0.18307722450504182</v>
      </c>
      <c r="BB628" s="48">
        <f>BW628*0.35</f>
        <v>0.42718019051176426</v>
      </c>
      <c r="BC628" s="48">
        <f>BW628*0.3</f>
        <v>0.36615444901008365</v>
      </c>
      <c r="BD628" s="48">
        <f>BW628*0.2</f>
        <v>0.24410296600672243</v>
      </c>
      <c r="BE628" s="3" t="s">
        <v>109</v>
      </c>
      <c r="BF628" s="3" t="s">
        <v>109</v>
      </c>
      <c r="BG628" s="3" t="s">
        <v>109</v>
      </c>
      <c r="BH628" s="3" t="s">
        <v>109</v>
      </c>
      <c r="BI628" s="3" t="s">
        <v>109</v>
      </c>
      <c r="BJ628" s="3" t="s">
        <v>109</v>
      </c>
      <c r="BK628" s="3" t="s">
        <v>109</v>
      </c>
      <c r="BM628" s="3" t="s">
        <v>109</v>
      </c>
      <c r="BN628" s="3" t="s">
        <v>109</v>
      </c>
      <c r="BO628" s="3" t="s">
        <v>109</v>
      </c>
      <c r="BP628" s="3" t="s">
        <v>109</v>
      </c>
      <c r="BQ628" s="3" t="s">
        <v>109</v>
      </c>
      <c r="BR628" s="3" t="s">
        <v>109</v>
      </c>
      <c r="BS628" s="3" t="s">
        <v>109</v>
      </c>
      <c r="BT628" s="3" t="s">
        <v>109</v>
      </c>
      <c r="BU628" s="3" t="s">
        <v>109</v>
      </c>
      <c r="BV628" s="3" t="s">
        <v>109</v>
      </c>
      <c r="BW628" s="48">
        <f>((AT628-BY628)/K628)</f>
        <v>1.2205148300336122</v>
      </c>
      <c r="BX628" s="3" t="s">
        <v>109</v>
      </c>
      <c r="BY628" s="48">
        <f>CC628*CB628</f>
        <v>76400.20180000001</v>
      </c>
      <c r="BZ628" s="3">
        <v>7.0000000000000007E-2</v>
      </c>
      <c r="CA628" s="4">
        <f>C628</f>
        <v>2.7786000000000002E-2</v>
      </c>
      <c r="CB628" s="3">
        <f>BZ628+CA628</f>
        <v>9.7786000000000012E-2</v>
      </c>
      <c r="CC628" s="47">
        <v>781300</v>
      </c>
      <c r="CD628" s="46">
        <v>0</v>
      </c>
      <c r="CE628" s="46">
        <f>CC628-CD628</f>
        <v>781300</v>
      </c>
      <c r="CF628" s="46" t="s">
        <v>109</v>
      </c>
      <c r="CG628" s="46">
        <f>CE628/K628</f>
        <v>291.8565558460964</v>
      </c>
      <c r="CH628" s="3" t="s">
        <v>109</v>
      </c>
      <c r="CI628" s="3" t="s">
        <v>109</v>
      </c>
      <c r="CJ628" s="3" t="s">
        <v>109</v>
      </c>
      <c r="CK628" s="3" t="s">
        <v>109</v>
      </c>
      <c r="CL628" s="3" t="s">
        <v>109</v>
      </c>
      <c r="CM628" s="3" t="s">
        <v>109</v>
      </c>
      <c r="CN628" s="3" t="s">
        <v>109</v>
      </c>
      <c r="CO628" s="3" t="s">
        <v>109</v>
      </c>
      <c r="CP628" s="3" t="s">
        <v>109</v>
      </c>
      <c r="CQ628" s="5" t="s">
        <v>113</v>
      </c>
      <c r="CR628" s="5" t="s">
        <v>109</v>
      </c>
      <c r="CV628" s="21" t="s">
        <v>113</v>
      </c>
    </row>
    <row r="629" spans="1:100" x14ac:dyDescent="0.25">
      <c r="A629" s="3" t="s">
        <v>3352</v>
      </c>
      <c r="B629" s="3" t="s">
        <v>118</v>
      </c>
      <c r="C629" s="4">
        <v>2.5474E-2</v>
      </c>
      <c r="D629" s="3" t="s">
        <v>3215</v>
      </c>
      <c r="E629" s="3" t="s">
        <v>3353</v>
      </c>
      <c r="F629" s="3" t="s">
        <v>3354</v>
      </c>
      <c r="G629" s="3" t="s">
        <v>106</v>
      </c>
      <c r="H629" s="4">
        <v>47905</v>
      </c>
      <c r="I629" s="3" t="s">
        <v>3206</v>
      </c>
      <c r="J629" s="3" t="s">
        <v>3207</v>
      </c>
      <c r="K629" s="4">
        <v>1682</v>
      </c>
      <c r="L629" s="3" t="s">
        <v>109</v>
      </c>
      <c r="M629" s="3" t="s">
        <v>109</v>
      </c>
      <c r="N629" s="3" t="s">
        <v>109</v>
      </c>
      <c r="O629" s="3" t="s">
        <v>109</v>
      </c>
      <c r="P629" s="3" t="s">
        <v>109</v>
      </c>
      <c r="Q629" s="2"/>
      <c r="S629" s="48">
        <v>34</v>
      </c>
      <c r="T629" s="3" t="s">
        <v>109</v>
      </c>
      <c r="U629" s="3" t="s">
        <v>109</v>
      </c>
      <c r="V629" s="3" t="s">
        <v>109</v>
      </c>
      <c r="W629" s="3" t="s">
        <v>109</v>
      </c>
      <c r="X629" s="3" t="s">
        <v>109</v>
      </c>
      <c r="Y629" s="3" t="s">
        <v>109</v>
      </c>
      <c r="Z629" s="3" t="s">
        <v>109</v>
      </c>
      <c r="AA629" s="4">
        <v>2008</v>
      </c>
      <c r="AB629" s="3" t="s">
        <v>109</v>
      </c>
      <c r="AC629" s="5" t="s">
        <v>156</v>
      </c>
      <c r="AD629" s="3" t="s">
        <v>156</v>
      </c>
      <c r="AE629" s="3" t="s">
        <v>109</v>
      </c>
      <c r="AF629" s="4">
        <v>5</v>
      </c>
      <c r="AG629" s="3" t="s">
        <v>109</v>
      </c>
      <c r="AH629" s="3" t="s">
        <v>156</v>
      </c>
      <c r="AI629" s="3" t="s">
        <v>109</v>
      </c>
      <c r="AN629" s="3" t="s">
        <v>109</v>
      </c>
      <c r="AO629" s="42">
        <f>K629*S629</f>
        <v>57188</v>
      </c>
      <c r="AP629" s="3" t="s">
        <v>109</v>
      </c>
      <c r="AQ629" s="57">
        <v>6.5000000000000002E-2</v>
      </c>
      <c r="AR629" s="3" t="s">
        <v>109</v>
      </c>
      <c r="AS629" s="3" t="s">
        <v>109</v>
      </c>
      <c r="AT629" s="46">
        <f>AO629*(1-AQ629)</f>
        <v>53470.780000000006</v>
      </c>
      <c r="AU629" s="3" t="s">
        <v>109</v>
      </c>
      <c r="AV629" s="3" t="s">
        <v>109</v>
      </c>
      <c r="AW629" s="3" t="s">
        <v>109</v>
      </c>
      <c r="AX629" s="3" t="s">
        <v>109</v>
      </c>
      <c r="AY629" s="3" t="s">
        <v>109</v>
      </c>
      <c r="AZ629" s="3" t="s">
        <v>109</v>
      </c>
      <c r="BA629" s="48">
        <f>BW629*0.15</f>
        <v>0.14467166468489986</v>
      </c>
      <c r="BB629" s="48">
        <f>BW629*0.35</f>
        <v>0.33756721759809966</v>
      </c>
      <c r="BC629" s="48">
        <f>BW629*0.3</f>
        <v>0.28934332936979973</v>
      </c>
      <c r="BD629" s="48">
        <f>BW629*0.2</f>
        <v>0.19289555291319982</v>
      </c>
      <c r="BE629" s="3" t="s">
        <v>109</v>
      </c>
      <c r="BF629" s="3" t="s">
        <v>109</v>
      </c>
      <c r="BG629" s="3" t="s">
        <v>109</v>
      </c>
      <c r="BH629" s="3" t="s">
        <v>109</v>
      </c>
      <c r="BI629" s="3" t="s">
        <v>109</v>
      </c>
      <c r="BJ629" s="3" t="s">
        <v>109</v>
      </c>
      <c r="BK629" s="3" t="s">
        <v>109</v>
      </c>
      <c r="BM629" s="3" t="s">
        <v>109</v>
      </c>
      <c r="BN629" s="3" t="s">
        <v>109</v>
      </c>
      <c r="BO629" s="3" t="s">
        <v>109</v>
      </c>
      <c r="BP629" s="3" t="s">
        <v>109</v>
      </c>
      <c r="BQ629" s="3" t="s">
        <v>109</v>
      </c>
      <c r="BR629" s="3" t="s">
        <v>109</v>
      </c>
      <c r="BS629" s="3" t="s">
        <v>109</v>
      </c>
      <c r="BT629" s="3" t="s">
        <v>109</v>
      </c>
      <c r="BU629" s="3" t="s">
        <v>109</v>
      </c>
      <c r="BV629" s="3" t="s">
        <v>109</v>
      </c>
      <c r="BW629" s="48">
        <f>((AT629-BY629)/K629)</f>
        <v>0.9644777645659991</v>
      </c>
      <c r="BX629" s="3" t="s">
        <v>109</v>
      </c>
      <c r="BY629" s="48">
        <f>CC629*CB629</f>
        <v>51848.528399999996</v>
      </c>
      <c r="BZ629" s="3">
        <v>0.06</v>
      </c>
      <c r="CA629" s="4">
        <f>C629</f>
        <v>2.5474E-2</v>
      </c>
      <c r="CB629" s="3">
        <f>BZ629+CA629</f>
        <v>8.5473999999999994E-2</v>
      </c>
      <c r="CC629" s="47">
        <v>606600</v>
      </c>
      <c r="CD629" s="46">
        <v>0</v>
      </c>
      <c r="CE629" s="46">
        <f>CC629-CD629</f>
        <v>606600</v>
      </c>
      <c r="CF629" s="46" t="s">
        <v>109</v>
      </c>
      <c r="CG629" s="46">
        <f>CE629/K629</f>
        <v>360.6420927467301</v>
      </c>
      <c r="CH629" s="3" t="s">
        <v>3355</v>
      </c>
      <c r="CI629" s="3" t="s">
        <v>109</v>
      </c>
      <c r="CJ629" s="3" t="s">
        <v>109</v>
      </c>
      <c r="CK629" s="3" t="s">
        <v>109</v>
      </c>
      <c r="CL629" s="3" t="s">
        <v>109</v>
      </c>
      <c r="CM629" s="3" t="s">
        <v>109</v>
      </c>
      <c r="CN629" s="3" t="s">
        <v>109</v>
      </c>
      <c r="CO629" s="3" t="s">
        <v>109</v>
      </c>
      <c r="CP629" s="3" t="s">
        <v>109</v>
      </c>
      <c r="CQ629" s="5" t="s">
        <v>113</v>
      </c>
      <c r="CR629" s="5" t="s">
        <v>109</v>
      </c>
      <c r="CV629" s="21" t="s">
        <v>113</v>
      </c>
    </row>
    <row r="630" spans="1:100" x14ac:dyDescent="0.25">
      <c r="A630" s="3" t="s">
        <v>3231</v>
      </c>
      <c r="B630" s="3" t="s">
        <v>118</v>
      </c>
      <c r="C630" s="4">
        <v>2.5474E-2</v>
      </c>
      <c r="D630" s="3" t="s">
        <v>3232</v>
      </c>
      <c r="E630" s="3" t="s">
        <v>3233</v>
      </c>
      <c r="F630" s="3" t="s">
        <v>3234</v>
      </c>
      <c r="G630" s="3" t="s">
        <v>106</v>
      </c>
      <c r="H630" s="4">
        <v>47904</v>
      </c>
      <c r="I630" s="3" t="s">
        <v>3206</v>
      </c>
      <c r="J630" s="3" t="s">
        <v>3207</v>
      </c>
      <c r="K630" s="4">
        <v>4112</v>
      </c>
      <c r="L630" s="3" t="s">
        <v>109</v>
      </c>
      <c r="M630" s="3" t="s">
        <v>109</v>
      </c>
      <c r="N630" s="3" t="s">
        <v>109</v>
      </c>
      <c r="O630" s="3" t="s">
        <v>109</v>
      </c>
      <c r="P630" s="3" t="s">
        <v>109</v>
      </c>
      <c r="Q630" s="2"/>
      <c r="S630" s="48">
        <v>18</v>
      </c>
      <c r="T630" s="3" t="s">
        <v>109</v>
      </c>
      <c r="U630" s="3" t="s">
        <v>109</v>
      </c>
      <c r="V630" s="3" t="s">
        <v>109</v>
      </c>
      <c r="W630" s="3" t="s">
        <v>109</v>
      </c>
      <c r="X630" s="3" t="s">
        <v>109</v>
      </c>
      <c r="Y630" s="3" t="s">
        <v>109</v>
      </c>
      <c r="Z630" s="3" t="s">
        <v>109</v>
      </c>
      <c r="AA630" s="4">
        <v>1967</v>
      </c>
      <c r="AB630" s="3" t="s">
        <v>109</v>
      </c>
      <c r="AC630" s="5" t="s">
        <v>123</v>
      </c>
      <c r="AD630" s="3" t="s">
        <v>123</v>
      </c>
      <c r="AE630" s="3" t="s">
        <v>109</v>
      </c>
      <c r="AF630" s="4">
        <v>2</v>
      </c>
      <c r="AG630" s="3" t="s">
        <v>109</v>
      </c>
      <c r="AH630" s="3" t="s">
        <v>123</v>
      </c>
      <c r="AI630" s="3" t="s">
        <v>109</v>
      </c>
      <c r="AN630" s="3" t="s">
        <v>109</v>
      </c>
      <c r="AO630" s="42">
        <f>K630*S630</f>
        <v>74016</v>
      </c>
      <c r="AP630" s="3" t="s">
        <v>109</v>
      </c>
      <c r="AQ630" s="57">
        <v>0.13</v>
      </c>
      <c r="AR630" s="3" t="s">
        <v>109</v>
      </c>
      <c r="AS630" s="3" t="s">
        <v>109</v>
      </c>
      <c r="AT630" s="46">
        <f>AO630*(1-AQ630)</f>
        <v>64393.919999999998</v>
      </c>
      <c r="AU630" s="3" t="s">
        <v>109</v>
      </c>
      <c r="AV630" s="3" t="s">
        <v>109</v>
      </c>
      <c r="AW630" s="3" t="s">
        <v>109</v>
      </c>
      <c r="AX630" s="3" t="s">
        <v>109</v>
      </c>
      <c r="AY630" s="3" t="s">
        <v>109</v>
      </c>
      <c r="AZ630" s="3" t="s">
        <v>109</v>
      </c>
      <c r="BA630" s="48">
        <f>BW630*0.15</f>
        <v>0.1701359606031127</v>
      </c>
      <c r="BB630" s="48">
        <f>BW630*0.35</f>
        <v>0.39698390807392964</v>
      </c>
      <c r="BC630" s="48">
        <f>BW630*0.3</f>
        <v>0.3402719212062254</v>
      </c>
      <c r="BD630" s="48">
        <f>BW630*0.2</f>
        <v>0.22684794747081694</v>
      </c>
      <c r="BE630" s="3" t="s">
        <v>109</v>
      </c>
      <c r="BF630" s="3" t="s">
        <v>109</v>
      </c>
      <c r="BG630" s="3" t="s">
        <v>109</v>
      </c>
      <c r="BH630" s="3" t="s">
        <v>109</v>
      </c>
      <c r="BI630" s="3" t="s">
        <v>109</v>
      </c>
      <c r="BJ630" s="3" t="s">
        <v>109</v>
      </c>
      <c r="BK630" s="3" t="s">
        <v>109</v>
      </c>
      <c r="BM630" s="3" t="s">
        <v>109</v>
      </c>
      <c r="BN630" s="3" t="s">
        <v>109</v>
      </c>
      <c r="BO630" s="3" t="s">
        <v>109</v>
      </c>
      <c r="BP630" s="3" t="s">
        <v>109</v>
      </c>
      <c r="BQ630" s="3" t="s">
        <v>109</v>
      </c>
      <c r="BR630" s="3" t="s">
        <v>109</v>
      </c>
      <c r="BS630" s="3" t="s">
        <v>109</v>
      </c>
      <c r="BT630" s="3" t="s">
        <v>109</v>
      </c>
      <c r="BU630" s="3" t="s">
        <v>109</v>
      </c>
      <c r="BV630" s="3" t="s">
        <v>109</v>
      </c>
      <c r="BW630" s="48">
        <f>((AT630-BY630)/K630)</f>
        <v>1.1342397373540847</v>
      </c>
      <c r="BX630" s="3" t="s">
        <v>109</v>
      </c>
      <c r="BY630" s="48">
        <f>CC630*CB630</f>
        <v>59729.926200000002</v>
      </c>
      <c r="BZ630" s="3">
        <v>0.08</v>
      </c>
      <c r="CA630" s="4">
        <f>C630</f>
        <v>2.5474E-2</v>
      </c>
      <c r="CB630" s="3">
        <f>BZ630+CA630</f>
        <v>0.105474</v>
      </c>
      <c r="CC630" s="47">
        <v>566300</v>
      </c>
      <c r="CD630" s="46">
        <v>0</v>
      </c>
      <c r="CE630" s="46">
        <f>CC630-CD630</f>
        <v>566300</v>
      </c>
      <c r="CF630" s="46" t="s">
        <v>109</v>
      </c>
      <c r="CG630" s="46">
        <f>CE630/K630</f>
        <v>137.71887159533074</v>
      </c>
      <c r="CH630" s="3" t="s">
        <v>3235</v>
      </c>
      <c r="CI630" s="3" t="s">
        <v>109</v>
      </c>
      <c r="CJ630" s="3" t="s">
        <v>109</v>
      </c>
      <c r="CK630" s="3" t="s">
        <v>109</v>
      </c>
      <c r="CL630" s="3" t="s">
        <v>109</v>
      </c>
      <c r="CM630" s="3" t="s">
        <v>109</v>
      </c>
      <c r="CN630" s="3" t="s">
        <v>109</v>
      </c>
      <c r="CO630" s="3" t="s">
        <v>109</v>
      </c>
      <c r="CP630" s="3" t="s">
        <v>109</v>
      </c>
      <c r="CQ630" s="5" t="s">
        <v>126</v>
      </c>
      <c r="CR630" s="5" t="s">
        <v>3236</v>
      </c>
      <c r="CT630" s="10">
        <v>2304</v>
      </c>
      <c r="CU630" s="10">
        <v>17700</v>
      </c>
      <c r="CV630" s="21" t="s">
        <v>113</v>
      </c>
    </row>
    <row r="631" spans="1:100" x14ac:dyDescent="0.25">
      <c r="A631" s="3" t="s">
        <v>3251</v>
      </c>
      <c r="B631" s="3" t="s">
        <v>152</v>
      </c>
      <c r="C631" s="4">
        <v>2.7786000000000002E-2</v>
      </c>
      <c r="D631" s="3" t="s">
        <v>3252</v>
      </c>
      <c r="E631" s="3" t="s">
        <v>3253</v>
      </c>
      <c r="F631" s="3" t="s">
        <v>3254</v>
      </c>
      <c r="G631" s="3" t="s">
        <v>133</v>
      </c>
      <c r="H631" s="4">
        <v>47906</v>
      </c>
      <c r="I631" s="3" t="s">
        <v>3206</v>
      </c>
      <c r="J631" s="3" t="s">
        <v>3207</v>
      </c>
      <c r="K631" s="4">
        <v>2056</v>
      </c>
      <c r="L631" s="3" t="s">
        <v>109</v>
      </c>
      <c r="M631" s="3" t="s">
        <v>109</v>
      </c>
      <c r="N631" s="3" t="s">
        <v>109</v>
      </c>
      <c r="O631" s="3" t="s">
        <v>109</v>
      </c>
      <c r="P631" s="3" t="s">
        <v>109</v>
      </c>
      <c r="Q631" s="2"/>
      <c r="S631" s="48">
        <v>34</v>
      </c>
      <c r="T631" s="3" t="s">
        <v>109</v>
      </c>
      <c r="U631" s="3" t="s">
        <v>109</v>
      </c>
      <c r="V631" s="3" t="s">
        <v>109</v>
      </c>
      <c r="W631" s="3" t="s">
        <v>109</v>
      </c>
      <c r="X631" s="3" t="s">
        <v>109</v>
      </c>
      <c r="Y631" s="3" t="s">
        <v>109</v>
      </c>
      <c r="Z631" s="3" t="s">
        <v>109</v>
      </c>
      <c r="AA631" s="4">
        <v>2008</v>
      </c>
      <c r="AB631" s="3" t="s">
        <v>109</v>
      </c>
      <c r="AC631" s="5" t="s">
        <v>156</v>
      </c>
      <c r="AD631" s="3" t="s">
        <v>156</v>
      </c>
      <c r="AE631" s="3" t="s">
        <v>109</v>
      </c>
      <c r="AF631" s="4">
        <v>5</v>
      </c>
      <c r="AG631" s="3" t="s">
        <v>109</v>
      </c>
      <c r="AH631" s="3" t="s">
        <v>156</v>
      </c>
      <c r="AI631" s="3" t="s">
        <v>109</v>
      </c>
      <c r="AN631" s="3" t="s">
        <v>109</v>
      </c>
      <c r="AO631" s="42">
        <f>K631*S631</f>
        <v>69904</v>
      </c>
      <c r="AP631" s="3" t="s">
        <v>109</v>
      </c>
      <c r="AQ631" s="57">
        <v>6.5000000000000002E-2</v>
      </c>
      <c r="AR631" s="3" t="s">
        <v>109</v>
      </c>
      <c r="AS631" s="3" t="s">
        <v>109</v>
      </c>
      <c r="AT631" s="46">
        <f>AO631*(1-AQ631)</f>
        <v>65360.240000000005</v>
      </c>
      <c r="AU631" s="3" t="s">
        <v>109</v>
      </c>
      <c r="AV631" s="3" t="s">
        <v>109</v>
      </c>
      <c r="AW631" s="3" t="s">
        <v>109</v>
      </c>
      <c r="AX631" s="3" t="s">
        <v>109</v>
      </c>
      <c r="AY631" s="3" t="s">
        <v>109</v>
      </c>
      <c r="AZ631" s="3" t="s">
        <v>109</v>
      </c>
      <c r="BA631" s="48">
        <f>BW631*0.15</f>
        <v>0.2500401507782104</v>
      </c>
      <c r="BB631" s="48">
        <f>BW631*0.35</f>
        <v>0.5834270184824909</v>
      </c>
      <c r="BC631" s="48">
        <f>BW631*0.3</f>
        <v>0.5000803015564208</v>
      </c>
      <c r="BD631" s="48">
        <f>BW631*0.2</f>
        <v>0.33338686770428061</v>
      </c>
      <c r="BE631" s="3" t="s">
        <v>109</v>
      </c>
      <c r="BF631" s="3" t="s">
        <v>109</v>
      </c>
      <c r="BG631" s="3" t="s">
        <v>109</v>
      </c>
      <c r="BH631" s="3" t="s">
        <v>109</v>
      </c>
      <c r="BI631" s="3" t="s">
        <v>109</v>
      </c>
      <c r="BJ631" s="3" t="s">
        <v>109</v>
      </c>
      <c r="BK631" s="3" t="s">
        <v>109</v>
      </c>
      <c r="BM631" s="3" t="s">
        <v>109</v>
      </c>
      <c r="BN631" s="3" t="s">
        <v>109</v>
      </c>
      <c r="BO631" s="3" t="s">
        <v>109</v>
      </c>
      <c r="BP631" s="3" t="s">
        <v>109</v>
      </c>
      <c r="BQ631" s="3" t="s">
        <v>109</v>
      </c>
      <c r="BR631" s="3" t="s">
        <v>109</v>
      </c>
      <c r="BS631" s="3" t="s">
        <v>109</v>
      </c>
      <c r="BT631" s="3" t="s">
        <v>109</v>
      </c>
      <c r="BU631" s="3" t="s">
        <v>109</v>
      </c>
      <c r="BV631" s="3" t="s">
        <v>109</v>
      </c>
      <c r="BW631" s="48">
        <f>((AT631-BY631)/K631)</f>
        <v>1.6669343385214028</v>
      </c>
      <c r="BX631" s="3" t="s">
        <v>109</v>
      </c>
      <c r="BY631" s="48">
        <f>CC631*CB631</f>
        <v>61933.023000000001</v>
      </c>
      <c r="BZ631" s="3">
        <v>0.06</v>
      </c>
      <c r="CA631" s="4">
        <f>C631</f>
        <v>2.7786000000000002E-2</v>
      </c>
      <c r="CB631" s="3">
        <f>BZ631+CA631</f>
        <v>8.7786000000000003E-2</v>
      </c>
      <c r="CC631" s="47">
        <v>705500</v>
      </c>
      <c r="CD631" s="46">
        <v>0</v>
      </c>
      <c r="CE631" s="46">
        <f>CC631-CD631</f>
        <v>705500</v>
      </c>
      <c r="CF631" s="46" t="s">
        <v>109</v>
      </c>
      <c r="CG631" s="46">
        <f>CE631/K631</f>
        <v>343.14202334630352</v>
      </c>
      <c r="CH631" s="3" t="s">
        <v>109</v>
      </c>
      <c r="CI631" s="3" t="s">
        <v>109</v>
      </c>
      <c r="CJ631" s="3" t="s">
        <v>109</v>
      </c>
      <c r="CK631" s="3" t="s">
        <v>109</v>
      </c>
      <c r="CL631" s="3" t="s">
        <v>109</v>
      </c>
      <c r="CM631" s="3" t="s">
        <v>109</v>
      </c>
      <c r="CN631" s="3" t="s">
        <v>109</v>
      </c>
      <c r="CO631" s="3" t="s">
        <v>109</v>
      </c>
      <c r="CP631" s="3" t="s">
        <v>109</v>
      </c>
      <c r="CQ631" s="5" t="s">
        <v>113</v>
      </c>
      <c r="CR631" s="5" t="s">
        <v>109</v>
      </c>
      <c r="CV631" s="21" t="s">
        <v>113</v>
      </c>
    </row>
    <row r="632" spans="1:100" x14ac:dyDescent="0.25">
      <c r="A632" s="3" t="s">
        <v>3241</v>
      </c>
      <c r="B632" s="3" t="s">
        <v>199</v>
      </c>
      <c r="C632" s="4">
        <v>2.4153000000000001E-2</v>
      </c>
      <c r="D632" s="3" t="s">
        <v>3203</v>
      </c>
      <c r="E632" s="3" t="s">
        <v>3204</v>
      </c>
      <c r="F632" s="3" t="s">
        <v>3242</v>
      </c>
      <c r="G632" s="3" t="s">
        <v>106</v>
      </c>
      <c r="H632" s="4">
        <v>47909</v>
      </c>
      <c r="I632" s="3" t="s">
        <v>3206</v>
      </c>
      <c r="J632" s="3" t="s">
        <v>3207</v>
      </c>
      <c r="K632" s="4">
        <v>1830</v>
      </c>
      <c r="L632" s="3" t="s">
        <v>109</v>
      </c>
      <c r="M632" s="3" t="s">
        <v>109</v>
      </c>
      <c r="N632" s="3" t="s">
        <v>109</v>
      </c>
      <c r="O632" s="3" t="s">
        <v>109</v>
      </c>
      <c r="P632" s="3" t="s">
        <v>109</v>
      </c>
      <c r="Q632" s="2"/>
      <c r="S632" s="48">
        <v>30</v>
      </c>
      <c r="T632" s="3" t="s">
        <v>109</v>
      </c>
      <c r="U632" s="3" t="s">
        <v>109</v>
      </c>
      <c r="V632" s="3" t="s">
        <v>109</v>
      </c>
      <c r="W632" s="3" t="s">
        <v>109</v>
      </c>
      <c r="X632" s="3" t="s">
        <v>109</v>
      </c>
      <c r="Y632" s="3" t="s">
        <v>109</v>
      </c>
      <c r="Z632" s="3" t="s">
        <v>109</v>
      </c>
      <c r="AA632" s="4">
        <v>2004</v>
      </c>
      <c r="AB632" s="3" t="s">
        <v>109</v>
      </c>
      <c r="AC632" s="5" t="s">
        <v>135</v>
      </c>
      <c r="AD632" s="3" t="s">
        <v>135</v>
      </c>
      <c r="AE632" s="3" t="s">
        <v>109</v>
      </c>
      <c r="AF632" s="4">
        <v>4</v>
      </c>
      <c r="AG632" s="3" t="s">
        <v>109</v>
      </c>
      <c r="AH632" s="3" t="s">
        <v>135</v>
      </c>
      <c r="AI632" s="3" t="s">
        <v>109</v>
      </c>
      <c r="AN632" s="3" t="s">
        <v>109</v>
      </c>
      <c r="AO632" s="42">
        <f>K632*S632</f>
        <v>54900</v>
      </c>
      <c r="AP632" s="3" t="s">
        <v>109</v>
      </c>
      <c r="AQ632" s="57">
        <v>7.4999999999999997E-2</v>
      </c>
      <c r="AR632" s="3" t="s">
        <v>109</v>
      </c>
      <c r="AS632" s="3" t="s">
        <v>109</v>
      </c>
      <c r="AT632" s="46">
        <f>AO632*(1-AQ632)</f>
        <v>50782.5</v>
      </c>
      <c r="AU632" s="3" t="s">
        <v>109</v>
      </c>
      <c r="AV632" s="3" t="s">
        <v>109</v>
      </c>
      <c r="AW632" s="3" t="s">
        <v>109</v>
      </c>
      <c r="AX632" s="3" t="s">
        <v>109</v>
      </c>
      <c r="AY632" s="3" t="s">
        <v>109</v>
      </c>
      <c r="AZ632" s="3" t="s">
        <v>109</v>
      </c>
      <c r="BA632" s="48">
        <f>BW632*0.15</f>
        <v>0.20834522131147468</v>
      </c>
      <c r="BB632" s="48">
        <f>BW632*0.35</f>
        <v>0.48613884972677424</v>
      </c>
      <c r="BC632" s="48">
        <f>BW632*0.3</f>
        <v>0.41669044262294935</v>
      </c>
      <c r="BD632" s="48">
        <f>BW632*0.2</f>
        <v>0.27779362841529959</v>
      </c>
      <c r="BE632" s="3" t="s">
        <v>109</v>
      </c>
      <c r="BF632" s="3" t="s">
        <v>109</v>
      </c>
      <c r="BG632" s="3" t="s">
        <v>109</v>
      </c>
      <c r="BH632" s="3" t="s">
        <v>109</v>
      </c>
      <c r="BI632" s="3" t="s">
        <v>109</v>
      </c>
      <c r="BJ632" s="3" t="s">
        <v>109</v>
      </c>
      <c r="BK632" s="3" t="s">
        <v>109</v>
      </c>
      <c r="BM632" s="3" t="s">
        <v>109</v>
      </c>
      <c r="BN632" s="3" t="s">
        <v>109</v>
      </c>
      <c r="BO632" s="3" t="s">
        <v>109</v>
      </c>
      <c r="BP632" s="3" t="s">
        <v>109</v>
      </c>
      <c r="BQ632" s="3" t="s">
        <v>109</v>
      </c>
      <c r="BR632" s="3" t="s">
        <v>109</v>
      </c>
      <c r="BS632" s="3" t="s">
        <v>109</v>
      </c>
      <c r="BT632" s="3" t="s">
        <v>109</v>
      </c>
      <c r="BU632" s="3" t="s">
        <v>109</v>
      </c>
      <c r="BV632" s="3" t="s">
        <v>109</v>
      </c>
      <c r="BW632" s="48">
        <f>((AT632-BY632)/K632)</f>
        <v>1.3889681420764979</v>
      </c>
      <c r="BX632" s="3" t="s">
        <v>109</v>
      </c>
      <c r="BY632" s="48">
        <f>CC632*CB632</f>
        <v>48240.688300000009</v>
      </c>
      <c r="BZ632" s="3">
        <v>6.5000000000000002E-2</v>
      </c>
      <c r="CA632" s="4">
        <f>C632</f>
        <v>2.4153000000000001E-2</v>
      </c>
      <c r="CB632" s="3">
        <f>BZ632+CA632</f>
        <v>8.915300000000001E-2</v>
      </c>
      <c r="CC632" s="47">
        <v>541100</v>
      </c>
      <c r="CD632" s="46">
        <v>0</v>
      </c>
      <c r="CE632" s="46">
        <f>CC632-CD632</f>
        <v>541100</v>
      </c>
      <c r="CF632" s="46" t="s">
        <v>109</v>
      </c>
      <c r="CG632" s="46">
        <f>CE632/K632</f>
        <v>295.68306010928961</v>
      </c>
      <c r="CH632" s="3" t="s">
        <v>109</v>
      </c>
      <c r="CI632" s="3" t="s">
        <v>109</v>
      </c>
      <c r="CJ632" s="3" t="s">
        <v>109</v>
      </c>
      <c r="CK632" s="3" t="s">
        <v>109</v>
      </c>
      <c r="CL632" s="3" t="s">
        <v>109</v>
      </c>
      <c r="CM632" s="3" t="s">
        <v>109</v>
      </c>
      <c r="CN632" s="3" t="s">
        <v>109</v>
      </c>
      <c r="CO632" s="3" t="s">
        <v>109</v>
      </c>
      <c r="CP632" s="3" t="s">
        <v>109</v>
      </c>
      <c r="CQ632" s="5" t="s">
        <v>113</v>
      </c>
      <c r="CR632" s="5" t="s">
        <v>109</v>
      </c>
      <c r="CV632" s="21" t="s">
        <v>113</v>
      </c>
    </row>
    <row r="633" spans="1:100" x14ac:dyDescent="0.25">
      <c r="A633" s="3" t="s">
        <v>3243</v>
      </c>
      <c r="B633" s="3" t="s">
        <v>118</v>
      </c>
      <c r="C633" s="4">
        <v>2.5474E-2</v>
      </c>
      <c r="D633" s="3" t="s">
        <v>3215</v>
      </c>
      <c r="E633" s="3" t="s">
        <v>3244</v>
      </c>
      <c r="F633" s="3" t="s">
        <v>3245</v>
      </c>
      <c r="G633" s="3" t="s">
        <v>106</v>
      </c>
      <c r="H633" s="4">
        <v>47905</v>
      </c>
      <c r="I633" s="3" t="s">
        <v>3206</v>
      </c>
      <c r="J633" s="3" t="s">
        <v>3207</v>
      </c>
      <c r="K633" s="4">
        <v>1844</v>
      </c>
      <c r="L633" s="3" t="s">
        <v>109</v>
      </c>
      <c r="M633" s="3" t="s">
        <v>109</v>
      </c>
      <c r="N633" s="3" t="s">
        <v>109</v>
      </c>
      <c r="O633" s="3" t="s">
        <v>109</v>
      </c>
      <c r="P633" s="3" t="s">
        <v>109</v>
      </c>
      <c r="Q633" s="2"/>
      <c r="S633" s="48">
        <v>30</v>
      </c>
      <c r="T633" s="3" t="s">
        <v>109</v>
      </c>
      <c r="U633" s="3" t="s">
        <v>109</v>
      </c>
      <c r="V633" s="3" t="s">
        <v>109</v>
      </c>
      <c r="W633" s="3" t="s">
        <v>109</v>
      </c>
      <c r="X633" s="3" t="s">
        <v>109</v>
      </c>
      <c r="Y633" s="3" t="s">
        <v>109</v>
      </c>
      <c r="Z633" s="3" t="s">
        <v>109</v>
      </c>
      <c r="AA633" s="4">
        <v>2007</v>
      </c>
      <c r="AB633" s="3" t="s">
        <v>109</v>
      </c>
      <c r="AC633" s="5" t="s">
        <v>135</v>
      </c>
      <c r="AD633" s="3" t="s">
        <v>135</v>
      </c>
      <c r="AE633" s="3" t="s">
        <v>109</v>
      </c>
      <c r="AF633" s="4">
        <v>4</v>
      </c>
      <c r="AG633" s="3" t="s">
        <v>109</v>
      </c>
      <c r="AH633" s="3" t="s">
        <v>111</v>
      </c>
      <c r="AI633" s="3" t="s">
        <v>109</v>
      </c>
      <c r="AN633" s="3" t="s">
        <v>109</v>
      </c>
      <c r="AO633" s="42">
        <f>K633*S633</f>
        <v>55320</v>
      </c>
      <c r="AP633" s="3" t="s">
        <v>109</v>
      </c>
      <c r="AQ633" s="57">
        <v>7.4999999999999997E-2</v>
      </c>
      <c r="AR633" s="3" t="s">
        <v>109</v>
      </c>
      <c r="AS633" s="3" t="s">
        <v>109</v>
      </c>
      <c r="AT633" s="46">
        <f>AO633*(1-AQ633)</f>
        <v>51171</v>
      </c>
      <c r="AU633" s="3" t="s">
        <v>109</v>
      </c>
      <c r="AV633" s="3" t="s">
        <v>109</v>
      </c>
      <c r="AW633" s="3" t="s">
        <v>109</v>
      </c>
      <c r="AX633" s="3" t="s">
        <v>109</v>
      </c>
      <c r="AY633" s="3" t="s">
        <v>109</v>
      </c>
      <c r="AZ633" s="3" t="s">
        <v>109</v>
      </c>
      <c r="BA633" s="48">
        <f>BW633*0.15</f>
        <v>0.22290681670282006</v>
      </c>
      <c r="BB633" s="48">
        <f>BW633*0.35</f>
        <v>0.5201159056399135</v>
      </c>
      <c r="BC633" s="48">
        <f>BW633*0.3</f>
        <v>0.44581363340564012</v>
      </c>
      <c r="BD633" s="48">
        <f>BW633*0.2</f>
        <v>0.29720908893709347</v>
      </c>
      <c r="BE633" s="3" t="s">
        <v>109</v>
      </c>
      <c r="BF633" s="3" t="s">
        <v>109</v>
      </c>
      <c r="BG633" s="3" t="s">
        <v>109</v>
      </c>
      <c r="BH633" s="3" t="s">
        <v>109</v>
      </c>
      <c r="BI633" s="3" t="s">
        <v>109</v>
      </c>
      <c r="BJ633" s="3" t="s">
        <v>109</v>
      </c>
      <c r="BK633" s="3" t="s">
        <v>109</v>
      </c>
      <c r="BM633" s="3" t="s">
        <v>109</v>
      </c>
      <c r="BN633" s="3" t="s">
        <v>109</v>
      </c>
      <c r="BO633" s="3" t="s">
        <v>109</v>
      </c>
      <c r="BP633" s="3" t="s">
        <v>109</v>
      </c>
      <c r="BQ633" s="3" t="s">
        <v>109</v>
      </c>
      <c r="BR633" s="3" t="s">
        <v>109</v>
      </c>
      <c r="BS633" s="3" t="s">
        <v>109</v>
      </c>
      <c r="BT633" s="3" t="s">
        <v>109</v>
      </c>
      <c r="BU633" s="3" t="s">
        <v>109</v>
      </c>
      <c r="BV633" s="3" t="s">
        <v>109</v>
      </c>
      <c r="BW633" s="48">
        <f>((AT633-BY633)/K633)</f>
        <v>1.4860454446854672</v>
      </c>
      <c r="BX633" s="3" t="s">
        <v>109</v>
      </c>
      <c r="BY633" s="48">
        <f>CC633*CB633</f>
        <v>48430.732199999999</v>
      </c>
      <c r="BZ633" s="3">
        <v>6.5000000000000002E-2</v>
      </c>
      <c r="CA633" s="4">
        <f>C633</f>
        <v>2.5474E-2</v>
      </c>
      <c r="CB633" s="3">
        <f>BZ633+CA633</f>
        <v>9.0473999999999999E-2</v>
      </c>
      <c r="CC633" s="47">
        <v>535300</v>
      </c>
      <c r="CD633" s="46">
        <v>0</v>
      </c>
      <c r="CE633" s="46">
        <f>CC633-CD633</f>
        <v>535300</v>
      </c>
      <c r="CF633" s="46" t="s">
        <v>109</v>
      </c>
      <c r="CG633" s="46">
        <f>CE633/K633</f>
        <v>290.29284164859001</v>
      </c>
      <c r="CH633" s="3" t="s">
        <v>3246</v>
      </c>
      <c r="CI633" s="3" t="s">
        <v>109</v>
      </c>
      <c r="CJ633" s="3" t="s">
        <v>109</v>
      </c>
      <c r="CK633" s="3" t="s">
        <v>109</v>
      </c>
      <c r="CL633" s="3" t="s">
        <v>109</v>
      </c>
      <c r="CM633" s="3" t="s">
        <v>109</v>
      </c>
      <c r="CN633" s="3" t="s">
        <v>109</v>
      </c>
      <c r="CO633" s="3" t="s">
        <v>109</v>
      </c>
      <c r="CP633" s="3" t="s">
        <v>109</v>
      </c>
      <c r="CQ633" s="5" t="s">
        <v>113</v>
      </c>
      <c r="CR633" s="5" t="s">
        <v>109</v>
      </c>
      <c r="CV633" s="21" t="s">
        <v>113</v>
      </c>
    </row>
    <row r="634" spans="1:100" x14ac:dyDescent="0.25">
      <c r="A634" s="3" t="s">
        <v>3219</v>
      </c>
      <c r="B634" s="3" t="s">
        <v>118</v>
      </c>
      <c r="C634" s="4">
        <v>2.5474E-2</v>
      </c>
      <c r="D634" s="3" t="s">
        <v>3220</v>
      </c>
      <c r="E634" s="3" t="s">
        <v>226</v>
      </c>
      <c r="F634" s="3" t="s">
        <v>3221</v>
      </c>
      <c r="G634" s="3" t="s">
        <v>106</v>
      </c>
      <c r="H634" s="4">
        <v>47905</v>
      </c>
      <c r="I634" s="3" t="s">
        <v>3206</v>
      </c>
      <c r="J634" s="3" t="s">
        <v>3207</v>
      </c>
      <c r="K634" s="4">
        <v>1984</v>
      </c>
      <c r="L634" s="3" t="s">
        <v>109</v>
      </c>
      <c r="M634" s="3" t="s">
        <v>109</v>
      </c>
      <c r="N634" s="3" t="s">
        <v>109</v>
      </c>
      <c r="O634" s="3" t="s">
        <v>109</v>
      </c>
      <c r="P634" s="3" t="s">
        <v>109</v>
      </c>
      <c r="Q634" s="2"/>
      <c r="S634" s="48">
        <v>30</v>
      </c>
      <c r="T634" s="3" t="s">
        <v>109</v>
      </c>
      <c r="U634" s="3" t="s">
        <v>109</v>
      </c>
      <c r="V634" s="3" t="s">
        <v>109</v>
      </c>
      <c r="W634" s="3" t="s">
        <v>109</v>
      </c>
      <c r="X634" s="3" t="s">
        <v>109</v>
      </c>
      <c r="Y634" s="3" t="s">
        <v>109</v>
      </c>
      <c r="Z634" s="3" t="s">
        <v>109</v>
      </c>
      <c r="AA634" s="4">
        <v>1970</v>
      </c>
      <c r="AB634" s="3" t="s">
        <v>109</v>
      </c>
      <c r="AC634" s="5" t="s">
        <v>135</v>
      </c>
      <c r="AD634" s="3" t="s">
        <v>135</v>
      </c>
      <c r="AE634" s="3" t="s">
        <v>109</v>
      </c>
      <c r="AF634" s="4">
        <v>4</v>
      </c>
      <c r="AG634" s="3" t="s">
        <v>109</v>
      </c>
      <c r="AH634" s="3" t="s">
        <v>123</v>
      </c>
      <c r="AI634" s="3" t="s">
        <v>109</v>
      </c>
      <c r="AN634" s="3" t="s">
        <v>109</v>
      </c>
      <c r="AO634" s="42">
        <f>K634*S634</f>
        <v>59520</v>
      </c>
      <c r="AP634" s="3" t="s">
        <v>109</v>
      </c>
      <c r="AQ634" s="57">
        <v>7.4999999999999997E-2</v>
      </c>
      <c r="AR634" s="3" t="s">
        <v>109</v>
      </c>
      <c r="AS634" s="3" t="s">
        <v>109</v>
      </c>
      <c r="AT634" s="46">
        <f>AO634*(1-AQ634)</f>
        <v>55056</v>
      </c>
      <c r="AU634" s="3" t="s">
        <v>109</v>
      </c>
      <c r="AV634" s="3" t="s">
        <v>109</v>
      </c>
      <c r="AW634" s="3" t="s">
        <v>109</v>
      </c>
      <c r="AX634" s="3" t="s">
        <v>109</v>
      </c>
      <c r="AY634" s="3" t="s">
        <v>109</v>
      </c>
      <c r="AZ634" s="3" t="s">
        <v>109</v>
      </c>
      <c r="BA634" s="48">
        <f>BW634*0.15</f>
        <v>0.30937468245967775</v>
      </c>
      <c r="BB634" s="48">
        <f>BW634*0.35</f>
        <v>0.7218742590725814</v>
      </c>
      <c r="BC634" s="48">
        <f>BW634*0.3</f>
        <v>0.6187493649193555</v>
      </c>
      <c r="BD634" s="48">
        <f>BW634*0.2</f>
        <v>0.41249957661290371</v>
      </c>
      <c r="BE634" s="3" t="s">
        <v>109</v>
      </c>
      <c r="BF634" s="3" t="s">
        <v>109</v>
      </c>
      <c r="BG634" s="3" t="s">
        <v>109</v>
      </c>
      <c r="BH634" s="3" t="s">
        <v>109</v>
      </c>
      <c r="BI634" s="3" t="s">
        <v>109</v>
      </c>
      <c r="BJ634" s="3" t="s">
        <v>109</v>
      </c>
      <c r="BK634" s="3" t="s">
        <v>109</v>
      </c>
      <c r="BM634" s="3" t="s">
        <v>109</v>
      </c>
      <c r="BN634" s="3" t="s">
        <v>109</v>
      </c>
      <c r="BO634" s="3" t="s">
        <v>109</v>
      </c>
      <c r="BP634" s="3" t="s">
        <v>109</v>
      </c>
      <c r="BQ634" s="3" t="s">
        <v>109</v>
      </c>
      <c r="BR634" s="3" t="s">
        <v>109</v>
      </c>
      <c r="BS634" s="3" t="s">
        <v>109</v>
      </c>
      <c r="BT634" s="3" t="s">
        <v>109</v>
      </c>
      <c r="BU634" s="3" t="s">
        <v>109</v>
      </c>
      <c r="BV634" s="3" t="s">
        <v>109</v>
      </c>
      <c r="BW634" s="48">
        <f>((AT634-BY634)/K634)</f>
        <v>2.0624978830645184</v>
      </c>
      <c r="BX634" s="3" t="s">
        <v>109</v>
      </c>
      <c r="BY634" s="48">
        <f>CC634*CB634</f>
        <v>50964.004199999996</v>
      </c>
      <c r="BZ634" s="3">
        <v>6.5000000000000002E-2</v>
      </c>
      <c r="CA634" s="4">
        <f>C634</f>
        <v>2.5474E-2</v>
      </c>
      <c r="CB634" s="3">
        <f>BZ634+CA634</f>
        <v>9.0473999999999999E-2</v>
      </c>
      <c r="CC634" s="47">
        <v>563300</v>
      </c>
      <c r="CD634" s="46">
        <v>0</v>
      </c>
      <c r="CE634" s="46">
        <f>CC634-CD634</f>
        <v>563300</v>
      </c>
      <c r="CF634" s="46" t="s">
        <v>109</v>
      </c>
      <c r="CG634" s="46">
        <f>CE634/K634</f>
        <v>283.92137096774195</v>
      </c>
      <c r="CH634" s="3" t="s">
        <v>3222</v>
      </c>
      <c r="CI634" s="3" t="s">
        <v>109</v>
      </c>
      <c r="CJ634" s="3" t="s">
        <v>109</v>
      </c>
      <c r="CK634" s="3" t="s">
        <v>109</v>
      </c>
      <c r="CL634" s="3" t="s">
        <v>109</v>
      </c>
      <c r="CM634" s="3" t="s">
        <v>109</v>
      </c>
      <c r="CN634" s="3" t="s">
        <v>109</v>
      </c>
      <c r="CO634" s="3" t="s">
        <v>109</v>
      </c>
      <c r="CP634" s="3" t="s">
        <v>109</v>
      </c>
      <c r="CQ634" s="5" t="s">
        <v>113</v>
      </c>
      <c r="CR634" s="5" t="s">
        <v>109</v>
      </c>
      <c r="CT634" s="10">
        <v>4960</v>
      </c>
      <c r="CU634" s="10">
        <v>31000</v>
      </c>
      <c r="CV634" s="21" t="s">
        <v>113</v>
      </c>
    </row>
    <row r="635" spans="1:100" x14ac:dyDescent="0.25">
      <c r="A635" s="3" t="s">
        <v>3274</v>
      </c>
      <c r="B635" s="3" t="s">
        <v>152</v>
      </c>
      <c r="C635" s="4">
        <v>2.7786000000000002E-2</v>
      </c>
      <c r="D635" s="3" t="s">
        <v>3275</v>
      </c>
      <c r="E635" s="3" t="s">
        <v>3276</v>
      </c>
      <c r="F635" s="3" t="s">
        <v>3277</v>
      </c>
      <c r="G635" s="3" t="s">
        <v>133</v>
      </c>
      <c r="H635" s="4">
        <v>47906</v>
      </c>
      <c r="I635" s="3" t="s">
        <v>3206</v>
      </c>
      <c r="J635" s="3" t="s">
        <v>3207</v>
      </c>
      <c r="K635" s="4">
        <v>2488</v>
      </c>
      <c r="L635" s="3" t="s">
        <v>109</v>
      </c>
      <c r="M635" s="3" t="s">
        <v>109</v>
      </c>
      <c r="N635" s="3" t="s">
        <v>109</v>
      </c>
      <c r="O635" s="3" t="s">
        <v>109</v>
      </c>
      <c r="P635" s="3" t="s">
        <v>109</v>
      </c>
      <c r="Q635" s="2"/>
      <c r="S635" s="48">
        <v>34</v>
      </c>
      <c r="T635" s="3" t="s">
        <v>109</v>
      </c>
      <c r="U635" s="3" t="s">
        <v>109</v>
      </c>
      <c r="V635" s="3" t="s">
        <v>109</v>
      </c>
      <c r="W635" s="3" t="s">
        <v>109</v>
      </c>
      <c r="X635" s="3" t="s">
        <v>109</v>
      </c>
      <c r="Y635" s="3" t="s">
        <v>109</v>
      </c>
      <c r="Z635" s="3" t="s">
        <v>109</v>
      </c>
      <c r="AA635" s="4">
        <v>2006</v>
      </c>
      <c r="AB635" s="3" t="s">
        <v>109</v>
      </c>
      <c r="AC635" s="5" t="s">
        <v>156</v>
      </c>
      <c r="AD635" s="3" t="s">
        <v>156</v>
      </c>
      <c r="AE635" s="3" t="s">
        <v>109</v>
      </c>
      <c r="AF635" s="4">
        <v>4</v>
      </c>
      <c r="AG635" s="3" t="s">
        <v>109</v>
      </c>
      <c r="AH635" s="3" t="s">
        <v>111</v>
      </c>
      <c r="AI635" s="3" t="s">
        <v>109</v>
      </c>
      <c r="AN635" s="3" t="s">
        <v>109</v>
      </c>
      <c r="AO635" s="42">
        <f>K635*S635</f>
        <v>84592</v>
      </c>
      <c r="AP635" s="3" t="s">
        <v>109</v>
      </c>
      <c r="AQ635" s="57">
        <v>6.5000000000000002E-2</v>
      </c>
      <c r="AR635" s="3" t="s">
        <v>109</v>
      </c>
      <c r="AS635" s="3" t="s">
        <v>109</v>
      </c>
      <c r="AT635" s="46">
        <f>AO635*(1-AQ635)</f>
        <v>79093.52</v>
      </c>
      <c r="AU635" s="3" t="s">
        <v>109</v>
      </c>
      <c r="AV635" s="3" t="s">
        <v>109</v>
      </c>
      <c r="AW635" s="3" t="s">
        <v>109</v>
      </c>
      <c r="AX635" s="3" t="s">
        <v>109</v>
      </c>
      <c r="AY635" s="3" t="s">
        <v>109</v>
      </c>
      <c r="AZ635" s="3" t="s">
        <v>109</v>
      </c>
      <c r="BA635" s="48">
        <f>BW635*0.15</f>
        <v>0.25023784967845653</v>
      </c>
      <c r="BB635" s="48">
        <f>BW635*0.35</f>
        <v>0.58388831591639856</v>
      </c>
      <c r="BC635" s="48">
        <f>BW635*0.3</f>
        <v>0.50047569935691305</v>
      </c>
      <c r="BD635" s="48">
        <f>BW635*0.2</f>
        <v>0.33365046623794203</v>
      </c>
      <c r="BE635" s="3" t="s">
        <v>109</v>
      </c>
      <c r="BF635" s="3" t="s">
        <v>109</v>
      </c>
      <c r="BG635" s="3" t="s">
        <v>109</v>
      </c>
      <c r="BH635" s="3" t="s">
        <v>109</v>
      </c>
      <c r="BI635" s="3" t="s">
        <v>109</v>
      </c>
      <c r="BJ635" s="3" t="s">
        <v>109</v>
      </c>
      <c r="BK635" s="3" t="s">
        <v>109</v>
      </c>
      <c r="BM635" s="3" t="s">
        <v>109</v>
      </c>
      <c r="BN635" s="3" t="s">
        <v>109</v>
      </c>
      <c r="BO635" s="3" t="s">
        <v>109</v>
      </c>
      <c r="BP635" s="3" t="s">
        <v>109</v>
      </c>
      <c r="BQ635" s="3" t="s">
        <v>109</v>
      </c>
      <c r="BR635" s="3" t="s">
        <v>109</v>
      </c>
      <c r="BS635" s="3" t="s">
        <v>109</v>
      </c>
      <c r="BT635" s="3" t="s">
        <v>109</v>
      </c>
      <c r="BU635" s="3" t="s">
        <v>109</v>
      </c>
      <c r="BV635" s="3" t="s">
        <v>109</v>
      </c>
      <c r="BW635" s="48">
        <f>((AT635-BY635)/K635)</f>
        <v>1.6682523311897102</v>
      </c>
      <c r="BX635" s="3" t="s">
        <v>109</v>
      </c>
      <c r="BY635" s="48">
        <f>CC635*CB635</f>
        <v>74942.908200000005</v>
      </c>
      <c r="BZ635" s="3">
        <v>0.06</v>
      </c>
      <c r="CA635" s="4">
        <f>C635</f>
        <v>2.7786000000000002E-2</v>
      </c>
      <c r="CB635" s="3">
        <f>BZ635+CA635</f>
        <v>8.7786000000000003E-2</v>
      </c>
      <c r="CC635" s="47">
        <v>853700</v>
      </c>
      <c r="CD635" s="46">
        <v>0</v>
      </c>
      <c r="CE635" s="46">
        <f>CC635-CD635</f>
        <v>853700</v>
      </c>
      <c r="CF635" s="46" t="s">
        <v>109</v>
      </c>
      <c r="CG635" s="46">
        <f>CE635/K635</f>
        <v>343.12700964630227</v>
      </c>
      <c r="CH635" s="3" t="s">
        <v>109</v>
      </c>
      <c r="CI635" s="3" t="s">
        <v>109</v>
      </c>
      <c r="CJ635" s="3" t="s">
        <v>109</v>
      </c>
      <c r="CK635" s="3" t="s">
        <v>109</v>
      </c>
      <c r="CL635" s="3" t="s">
        <v>109</v>
      </c>
      <c r="CM635" s="3" t="s">
        <v>109</v>
      </c>
      <c r="CN635" s="3" t="s">
        <v>109</v>
      </c>
      <c r="CO635" s="3" t="s">
        <v>109</v>
      </c>
      <c r="CP635" s="3" t="s">
        <v>109</v>
      </c>
      <c r="CQ635" s="5" t="s">
        <v>113</v>
      </c>
      <c r="CR635" s="5" t="s">
        <v>109</v>
      </c>
      <c r="CV635" s="21" t="s">
        <v>113</v>
      </c>
    </row>
    <row r="636" spans="1:100" x14ac:dyDescent="0.25">
      <c r="A636" s="3" t="s">
        <v>3340</v>
      </c>
      <c r="B636" s="3" t="s">
        <v>152</v>
      </c>
      <c r="C636" s="4">
        <v>2.7786000000000002E-2</v>
      </c>
      <c r="D636" s="3" t="s">
        <v>3335</v>
      </c>
      <c r="E636" s="3" t="s">
        <v>3341</v>
      </c>
      <c r="F636" s="3" t="s">
        <v>3342</v>
      </c>
      <c r="G636" s="3" t="s">
        <v>133</v>
      </c>
      <c r="H636" s="4">
        <v>47906</v>
      </c>
      <c r="I636" s="3" t="s">
        <v>3206</v>
      </c>
      <c r="J636" s="3" t="s">
        <v>3207</v>
      </c>
      <c r="K636" s="4">
        <v>3397</v>
      </c>
      <c r="L636" s="3" t="s">
        <v>109</v>
      </c>
      <c r="M636" s="3" t="s">
        <v>109</v>
      </c>
      <c r="N636" s="3" t="s">
        <v>109</v>
      </c>
      <c r="O636" s="3" t="s">
        <v>109</v>
      </c>
      <c r="P636" s="3" t="s">
        <v>109</v>
      </c>
      <c r="Q636" s="2"/>
      <c r="S636" s="48">
        <v>34</v>
      </c>
      <c r="T636" s="3" t="s">
        <v>109</v>
      </c>
      <c r="U636" s="3" t="s">
        <v>109</v>
      </c>
      <c r="V636" s="3" t="s">
        <v>109</v>
      </c>
      <c r="W636" s="3" t="s">
        <v>109</v>
      </c>
      <c r="X636" s="3" t="s">
        <v>109</v>
      </c>
      <c r="Y636" s="3" t="s">
        <v>109</v>
      </c>
      <c r="Z636" s="3" t="s">
        <v>109</v>
      </c>
      <c r="AA636" s="4">
        <v>2000</v>
      </c>
      <c r="AB636" s="3" t="s">
        <v>109</v>
      </c>
      <c r="AC636" s="5" t="s">
        <v>156</v>
      </c>
      <c r="AD636" s="3" t="s">
        <v>156</v>
      </c>
      <c r="AE636" s="3" t="s">
        <v>109</v>
      </c>
      <c r="AF636" s="4">
        <v>4</v>
      </c>
      <c r="AG636" s="3" t="s">
        <v>109</v>
      </c>
      <c r="AH636" s="3" t="s">
        <v>111</v>
      </c>
      <c r="AI636" s="3" t="s">
        <v>109</v>
      </c>
      <c r="AN636" s="3" t="s">
        <v>109</v>
      </c>
      <c r="AO636" s="42">
        <f>K636*S636</f>
        <v>115498</v>
      </c>
      <c r="AP636" s="3" t="s">
        <v>109</v>
      </c>
      <c r="AQ636" s="57">
        <v>6.5000000000000002E-2</v>
      </c>
      <c r="AR636" s="3" t="s">
        <v>109</v>
      </c>
      <c r="AS636" s="3" t="s">
        <v>109</v>
      </c>
      <c r="AT636" s="46">
        <f>AO636*(1-AQ636)</f>
        <v>107990.63</v>
      </c>
      <c r="AU636" s="3" t="s">
        <v>109</v>
      </c>
      <c r="AV636" s="3" t="s">
        <v>109</v>
      </c>
      <c r="AW636" s="3" t="s">
        <v>109</v>
      </c>
      <c r="AX636" s="3" t="s">
        <v>109</v>
      </c>
      <c r="AY636" s="3" t="s">
        <v>109</v>
      </c>
      <c r="AZ636" s="3" t="s">
        <v>109</v>
      </c>
      <c r="BA636" s="48">
        <f>BW636*0.15</f>
        <v>0.29133647335884616</v>
      </c>
      <c r="BB636" s="48">
        <f>BW636*0.35</f>
        <v>0.67978510450397434</v>
      </c>
      <c r="BC636" s="48">
        <f>BW636*0.3</f>
        <v>0.58267294671769232</v>
      </c>
      <c r="BD636" s="48">
        <f>BW636*0.2</f>
        <v>0.38844863114512829</v>
      </c>
      <c r="BE636" s="3" t="s">
        <v>109</v>
      </c>
      <c r="BF636" s="3" t="s">
        <v>109</v>
      </c>
      <c r="BG636" s="3" t="s">
        <v>109</v>
      </c>
      <c r="BH636" s="3" t="s">
        <v>109</v>
      </c>
      <c r="BI636" s="3" t="s">
        <v>109</v>
      </c>
      <c r="BJ636" s="3" t="s">
        <v>109</v>
      </c>
      <c r="BK636" s="3" t="s">
        <v>109</v>
      </c>
      <c r="BM636" s="3" t="s">
        <v>109</v>
      </c>
      <c r="BN636" s="3" t="s">
        <v>109</v>
      </c>
      <c r="BO636" s="3" t="s">
        <v>109</v>
      </c>
      <c r="BP636" s="3" t="s">
        <v>109</v>
      </c>
      <c r="BQ636" s="3" t="s">
        <v>109</v>
      </c>
      <c r="BR636" s="3" t="s">
        <v>109</v>
      </c>
      <c r="BS636" s="3" t="s">
        <v>109</v>
      </c>
      <c r="BT636" s="3" t="s">
        <v>109</v>
      </c>
      <c r="BU636" s="3" t="s">
        <v>109</v>
      </c>
      <c r="BV636" s="3" t="s">
        <v>109</v>
      </c>
      <c r="BW636" s="48">
        <f>((AT636-BY636)/K636)</f>
        <v>1.9422431557256412</v>
      </c>
      <c r="BX636" s="3" t="s">
        <v>109</v>
      </c>
      <c r="BY636" s="48">
        <f>CC636*CB636</f>
        <v>101392.83</v>
      </c>
      <c r="BZ636" s="3">
        <v>0.06</v>
      </c>
      <c r="CA636" s="4">
        <f>C636</f>
        <v>2.7786000000000002E-2</v>
      </c>
      <c r="CB636" s="3">
        <f>BZ636+CA636</f>
        <v>8.7786000000000003E-2</v>
      </c>
      <c r="CC636" s="47">
        <v>1155000</v>
      </c>
      <c r="CD636" s="46">
        <v>0</v>
      </c>
      <c r="CE636" s="46">
        <f>CC636-CD636</f>
        <v>1155000</v>
      </c>
      <c r="CF636" s="46" t="s">
        <v>109</v>
      </c>
      <c r="CG636" s="46">
        <f>CE636/K636</f>
        <v>340.00588754783632</v>
      </c>
      <c r="CH636" s="3" t="s">
        <v>3343</v>
      </c>
      <c r="CI636" s="3" t="s">
        <v>109</v>
      </c>
      <c r="CJ636" s="3" t="s">
        <v>109</v>
      </c>
      <c r="CK636" s="3" t="s">
        <v>109</v>
      </c>
      <c r="CL636" s="3" t="s">
        <v>109</v>
      </c>
      <c r="CM636" s="3" t="s">
        <v>109</v>
      </c>
      <c r="CN636" s="3" t="s">
        <v>109</v>
      </c>
      <c r="CO636" s="3" t="s">
        <v>109</v>
      </c>
      <c r="CP636" s="3" t="s">
        <v>109</v>
      </c>
      <c r="CQ636" s="5" t="s">
        <v>113</v>
      </c>
      <c r="CR636" s="5" t="s">
        <v>109</v>
      </c>
      <c r="CV636" s="21" t="s">
        <v>113</v>
      </c>
    </row>
    <row r="637" spans="1:100" x14ac:dyDescent="0.25">
      <c r="A637" s="3" t="s">
        <v>3269</v>
      </c>
      <c r="B637" s="3" t="s">
        <v>199</v>
      </c>
      <c r="C637" s="4">
        <v>2.4153000000000001E-2</v>
      </c>
      <c r="D637" s="3" t="s">
        <v>3270</v>
      </c>
      <c r="E637" s="3" t="s">
        <v>3271</v>
      </c>
      <c r="F637" s="3" t="s">
        <v>3272</v>
      </c>
      <c r="G637" s="3" t="s">
        <v>106</v>
      </c>
      <c r="H637" s="4">
        <v>47909</v>
      </c>
      <c r="I637" s="3" t="s">
        <v>3206</v>
      </c>
      <c r="J637" s="3" t="s">
        <v>3207</v>
      </c>
      <c r="K637" s="4">
        <v>2484</v>
      </c>
      <c r="L637" s="3" t="s">
        <v>109</v>
      </c>
      <c r="M637" s="3" t="s">
        <v>109</v>
      </c>
      <c r="N637" s="3" t="s">
        <v>109</v>
      </c>
      <c r="O637" s="3" t="s">
        <v>109</v>
      </c>
      <c r="P637" s="3" t="s">
        <v>109</v>
      </c>
      <c r="Q637" s="2"/>
      <c r="S637" s="48">
        <v>30</v>
      </c>
      <c r="T637" s="3" t="s">
        <v>109</v>
      </c>
      <c r="U637" s="3" t="s">
        <v>109</v>
      </c>
      <c r="V637" s="3" t="s">
        <v>109</v>
      </c>
      <c r="W637" s="3" t="s">
        <v>109</v>
      </c>
      <c r="X637" s="3" t="s">
        <v>109</v>
      </c>
      <c r="Y637" s="3" t="s">
        <v>109</v>
      </c>
      <c r="Z637" s="3" t="s">
        <v>109</v>
      </c>
      <c r="AA637" s="4">
        <v>2007</v>
      </c>
      <c r="AB637" s="3" t="s">
        <v>109</v>
      </c>
      <c r="AC637" s="5" t="s">
        <v>135</v>
      </c>
      <c r="AD637" s="3" t="s">
        <v>135</v>
      </c>
      <c r="AE637" s="3" t="s">
        <v>109</v>
      </c>
      <c r="AF637" s="4">
        <v>4</v>
      </c>
      <c r="AG637" s="3" t="s">
        <v>109</v>
      </c>
      <c r="AH637" s="3" t="s">
        <v>111</v>
      </c>
      <c r="AI637" s="3" t="s">
        <v>109</v>
      </c>
      <c r="AN637" s="3" t="s">
        <v>109</v>
      </c>
      <c r="AO637" s="42">
        <f>K637*S637</f>
        <v>74520</v>
      </c>
      <c r="AP637" s="3" t="s">
        <v>109</v>
      </c>
      <c r="AQ637" s="57">
        <v>7.4999999999999997E-2</v>
      </c>
      <c r="AR637" s="3" t="s">
        <v>109</v>
      </c>
      <c r="AS637" s="3" t="s">
        <v>109</v>
      </c>
      <c r="AT637" s="46">
        <f>AO637*(1-AQ637)</f>
        <v>68931</v>
      </c>
      <c r="AU637" s="3" t="s">
        <v>109</v>
      </c>
      <c r="AV637" s="3" t="s">
        <v>109</v>
      </c>
      <c r="AW637" s="3" t="s">
        <v>109</v>
      </c>
      <c r="AX637" s="3" t="s">
        <v>109</v>
      </c>
      <c r="AY637" s="3" t="s">
        <v>109</v>
      </c>
      <c r="AZ637" s="3" t="s">
        <v>109</v>
      </c>
      <c r="BA637" s="48">
        <f>BW637*0.15</f>
        <v>0.15246914855072377</v>
      </c>
      <c r="BB637" s="48">
        <f>BW637*0.35</f>
        <v>0.35576134661835546</v>
      </c>
      <c r="BC637" s="48">
        <f>BW637*0.3</f>
        <v>0.30493829710144754</v>
      </c>
      <c r="BD637" s="48">
        <f>BW637*0.2</f>
        <v>0.20329219806763171</v>
      </c>
      <c r="BE637" s="3" t="s">
        <v>109</v>
      </c>
      <c r="BF637" s="3" t="s">
        <v>109</v>
      </c>
      <c r="BG637" s="3" t="s">
        <v>109</v>
      </c>
      <c r="BH637" s="3" t="s">
        <v>109</v>
      </c>
      <c r="BI637" s="3" t="s">
        <v>109</v>
      </c>
      <c r="BJ637" s="3" t="s">
        <v>109</v>
      </c>
      <c r="BK637" s="3" t="s">
        <v>109</v>
      </c>
      <c r="BM637" s="3" t="s">
        <v>109</v>
      </c>
      <c r="BN637" s="3" t="s">
        <v>109</v>
      </c>
      <c r="BO637" s="3" t="s">
        <v>109</v>
      </c>
      <c r="BP637" s="3" t="s">
        <v>109</v>
      </c>
      <c r="BQ637" s="3" t="s">
        <v>109</v>
      </c>
      <c r="BR637" s="3" t="s">
        <v>109</v>
      </c>
      <c r="BS637" s="3" t="s">
        <v>109</v>
      </c>
      <c r="BT637" s="3" t="s">
        <v>109</v>
      </c>
      <c r="BU637" s="3" t="s">
        <v>109</v>
      </c>
      <c r="BV637" s="3" t="s">
        <v>109</v>
      </c>
      <c r="BW637" s="48">
        <f>((AT637-BY637)/K637)</f>
        <v>1.0164609903381585</v>
      </c>
      <c r="BX637" s="3" t="s">
        <v>109</v>
      </c>
      <c r="BY637" s="48">
        <f>CC637*CB637</f>
        <v>66406.110900000014</v>
      </c>
      <c r="BZ637" s="3">
        <v>7.0000000000000007E-2</v>
      </c>
      <c r="CA637" s="4">
        <f>C637</f>
        <v>2.4153000000000001E-2</v>
      </c>
      <c r="CB637" s="3">
        <f>BZ637+CA637</f>
        <v>9.4153000000000014E-2</v>
      </c>
      <c r="CC637" s="47">
        <v>705300</v>
      </c>
      <c r="CD637" s="46">
        <v>0</v>
      </c>
      <c r="CE637" s="46">
        <f>CC637-CD637</f>
        <v>705300</v>
      </c>
      <c r="CF637" s="46" t="s">
        <v>109</v>
      </c>
      <c r="CG637" s="46">
        <f>CE637/K637</f>
        <v>283.93719806763283</v>
      </c>
      <c r="CH637" s="3" t="s">
        <v>3273</v>
      </c>
      <c r="CI637" s="3" t="s">
        <v>109</v>
      </c>
      <c r="CJ637" s="3" t="s">
        <v>109</v>
      </c>
      <c r="CK637" s="3" t="s">
        <v>109</v>
      </c>
      <c r="CL637" s="3" t="s">
        <v>109</v>
      </c>
      <c r="CM637" s="3" t="s">
        <v>109</v>
      </c>
      <c r="CN637" s="3" t="s">
        <v>109</v>
      </c>
      <c r="CO637" s="3" t="s">
        <v>109</v>
      </c>
      <c r="CP637" s="3" t="s">
        <v>109</v>
      </c>
      <c r="CQ637" s="5" t="s">
        <v>113</v>
      </c>
      <c r="CR637" s="5" t="s">
        <v>109</v>
      </c>
      <c r="CV637" s="21" t="s">
        <v>113</v>
      </c>
    </row>
    <row r="638" spans="1:100" x14ac:dyDescent="0.25">
      <c r="A638" s="3" t="s">
        <v>3375</v>
      </c>
      <c r="B638" s="3" t="s">
        <v>118</v>
      </c>
      <c r="C638" s="4">
        <v>2.5474E-2</v>
      </c>
      <c r="D638" s="3" t="s">
        <v>3286</v>
      </c>
      <c r="E638" s="3" t="s">
        <v>3376</v>
      </c>
      <c r="F638" s="3" t="s">
        <v>3377</v>
      </c>
      <c r="G638" s="3" t="s">
        <v>106</v>
      </c>
      <c r="H638" s="4">
        <v>47905</v>
      </c>
      <c r="I638" s="3" t="s">
        <v>3206</v>
      </c>
      <c r="J638" s="3" t="s">
        <v>3207</v>
      </c>
      <c r="K638" s="4">
        <v>2408</v>
      </c>
      <c r="L638" s="3" t="s">
        <v>109</v>
      </c>
      <c r="M638" s="3" t="s">
        <v>109</v>
      </c>
      <c r="N638" s="3" t="s">
        <v>109</v>
      </c>
      <c r="O638" s="3" t="s">
        <v>109</v>
      </c>
      <c r="P638" s="3" t="s">
        <v>109</v>
      </c>
      <c r="Q638" s="2"/>
      <c r="S638" s="48">
        <v>27.5</v>
      </c>
      <c r="T638" s="3" t="s">
        <v>109</v>
      </c>
      <c r="U638" s="3" t="s">
        <v>109</v>
      </c>
      <c r="V638" s="3" t="s">
        <v>109</v>
      </c>
      <c r="W638" s="3" t="s">
        <v>109</v>
      </c>
      <c r="X638" s="3" t="s">
        <v>109</v>
      </c>
      <c r="Y638" s="3" t="s">
        <v>109</v>
      </c>
      <c r="Z638" s="3" t="s">
        <v>109</v>
      </c>
      <c r="AA638" s="4">
        <v>1988</v>
      </c>
      <c r="AB638" s="3" t="s">
        <v>109</v>
      </c>
      <c r="AC638" s="5" t="s">
        <v>111</v>
      </c>
      <c r="AD638" s="3" t="s">
        <v>111</v>
      </c>
      <c r="AE638" s="3" t="s">
        <v>109</v>
      </c>
      <c r="AF638" s="4">
        <v>3</v>
      </c>
      <c r="AG638" s="3" t="s">
        <v>109</v>
      </c>
      <c r="AH638" s="3" t="s">
        <v>111</v>
      </c>
      <c r="AI638" s="3" t="s">
        <v>109</v>
      </c>
      <c r="AN638" s="3" t="s">
        <v>109</v>
      </c>
      <c r="AO638" s="42">
        <f>K638*S638</f>
        <v>66220</v>
      </c>
      <c r="AP638" s="3" t="s">
        <v>109</v>
      </c>
      <c r="AQ638" s="57">
        <v>7.0000000000000007E-2</v>
      </c>
      <c r="AR638" s="3" t="s">
        <v>109</v>
      </c>
      <c r="AS638" s="3" t="s">
        <v>109</v>
      </c>
      <c r="AT638" s="46">
        <f>AO638*(1-AQ638)</f>
        <v>61584.6</v>
      </c>
      <c r="AU638" s="3" t="s">
        <v>109</v>
      </c>
      <c r="AV638" s="3" t="s">
        <v>109</v>
      </c>
      <c r="AW638" s="3" t="s">
        <v>109</v>
      </c>
      <c r="AX638" s="3" t="s">
        <v>109</v>
      </c>
      <c r="AY638" s="3" t="s">
        <v>109</v>
      </c>
      <c r="AZ638" s="3" t="s">
        <v>109</v>
      </c>
      <c r="BA638" s="48">
        <f>BW638*0.15</f>
        <v>0.21491999999999986</v>
      </c>
      <c r="BB638" s="48">
        <f>BW638*0.35</f>
        <v>0.5014799999999997</v>
      </c>
      <c r="BC638" s="48">
        <f>BW638*0.3</f>
        <v>0.42983999999999972</v>
      </c>
      <c r="BD638" s="48">
        <f>BW638*0.2</f>
        <v>0.28655999999999987</v>
      </c>
      <c r="BE638" s="3" t="s">
        <v>109</v>
      </c>
      <c r="BF638" s="3" t="s">
        <v>109</v>
      </c>
      <c r="BG638" s="3" t="s">
        <v>109</v>
      </c>
      <c r="BH638" s="3" t="s">
        <v>109</v>
      </c>
      <c r="BI638" s="3" t="s">
        <v>109</v>
      </c>
      <c r="BJ638" s="3" t="s">
        <v>109</v>
      </c>
      <c r="BK638" s="3" t="s">
        <v>109</v>
      </c>
      <c r="BM638" s="3" t="s">
        <v>109</v>
      </c>
      <c r="BN638" s="3" t="s">
        <v>109</v>
      </c>
      <c r="BO638" s="3" t="s">
        <v>109</v>
      </c>
      <c r="BP638" s="3" t="s">
        <v>109</v>
      </c>
      <c r="BQ638" s="3" t="s">
        <v>109</v>
      </c>
      <c r="BR638" s="3" t="s">
        <v>109</v>
      </c>
      <c r="BS638" s="3" t="s">
        <v>109</v>
      </c>
      <c r="BT638" s="3" t="s">
        <v>109</v>
      </c>
      <c r="BU638" s="3" t="s">
        <v>109</v>
      </c>
      <c r="BV638" s="3" t="s">
        <v>109</v>
      </c>
      <c r="BW638" s="48">
        <f>((AT638-BY638)/K638)</f>
        <v>1.4327999999999992</v>
      </c>
      <c r="BX638" s="3" t="s">
        <v>109</v>
      </c>
      <c r="BY638" s="48">
        <f>CC638*CB638</f>
        <v>58134.417600000001</v>
      </c>
      <c r="BZ638" s="3">
        <v>5.5E-2</v>
      </c>
      <c r="CA638" s="4">
        <f>C638</f>
        <v>2.5474E-2</v>
      </c>
      <c r="CB638" s="3">
        <f>BZ638+CA638</f>
        <v>8.0474000000000004E-2</v>
      </c>
      <c r="CC638" s="47">
        <v>722400</v>
      </c>
      <c r="CD638" s="46">
        <v>0</v>
      </c>
      <c r="CE638" s="46">
        <f>CC638-CD638</f>
        <v>722400</v>
      </c>
      <c r="CF638" s="46" t="s">
        <v>109</v>
      </c>
      <c r="CG638" s="46">
        <f>CE638/K638</f>
        <v>300</v>
      </c>
      <c r="CH638" s="3" t="s">
        <v>3378</v>
      </c>
      <c r="CI638" s="3" t="s">
        <v>109</v>
      </c>
      <c r="CJ638" s="3" t="s">
        <v>109</v>
      </c>
      <c r="CK638" s="3" t="s">
        <v>109</v>
      </c>
      <c r="CL638" s="3" t="s">
        <v>109</v>
      </c>
      <c r="CM638" s="3" t="s">
        <v>109</v>
      </c>
      <c r="CN638" s="3" t="s">
        <v>109</v>
      </c>
      <c r="CO638" s="3" t="s">
        <v>109</v>
      </c>
      <c r="CP638" s="3" t="s">
        <v>109</v>
      </c>
      <c r="CQ638" s="5" t="s">
        <v>113</v>
      </c>
      <c r="CR638" s="5" t="s">
        <v>109</v>
      </c>
      <c r="CV638" s="21" t="s">
        <v>113</v>
      </c>
    </row>
    <row r="639" spans="1:100" x14ac:dyDescent="0.25">
      <c r="A639" s="3" t="s">
        <v>3247</v>
      </c>
      <c r="B639" s="3" t="s">
        <v>575</v>
      </c>
      <c r="C639" s="4">
        <v>2.5517999999999999E-2</v>
      </c>
      <c r="D639" s="3" t="s">
        <v>3248</v>
      </c>
      <c r="E639" s="3" t="s">
        <v>3249</v>
      </c>
      <c r="F639" s="3" t="s">
        <v>3250</v>
      </c>
      <c r="G639" s="3" t="s">
        <v>106</v>
      </c>
      <c r="H639" s="4">
        <v>47909</v>
      </c>
      <c r="I639" s="3" t="s">
        <v>3206</v>
      </c>
      <c r="J639" s="3" t="s">
        <v>3207</v>
      </c>
      <c r="K639" s="4">
        <v>3050</v>
      </c>
      <c r="L639" s="3" t="s">
        <v>109</v>
      </c>
      <c r="M639" s="3" t="s">
        <v>109</v>
      </c>
      <c r="N639" s="3" t="s">
        <v>109</v>
      </c>
      <c r="O639" s="3" t="s">
        <v>109</v>
      </c>
      <c r="P639" s="3" t="s">
        <v>109</v>
      </c>
      <c r="Q639" s="2"/>
      <c r="S639" s="48">
        <v>30</v>
      </c>
      <c r="T639" s="3" t="s">
        <v>109</v>
      </c>
      <c r="U639" s="3" t="s">
        <v>109</v>
      </c>
      <c r="V639" s="3" t="s">
        <v>109</v>
      </c>
      <c r="W639" s="3" t="s">
        <v>109</v>
      </c>
      <c r="X639" s="3" t="s">
        <v>109</v>
      </c>
      <c r="Y639" s="3" t="s">
        <v>109</v>
      </c>
      <c r="Z639" s="3" t="s">
        <v>109</v>
      </c>
      <c r="AA639" s="4">
        <v>2004</v>
      </c>
      <c r="AB639" s="3" t="s">
        <v>109</v>
      </c>
      <c r="AC639" s="5" t="s">
        <v>135</v>
      </c>
      <c r="AD639" s="3" t="s">
        <v>135</v>
      </c>
      <c r="AE639" s="3" t="s">
        <v>109</v>
      </c>
      <c r="AF639" s="4">
        <v>4</v>
      </c>
      <c r="AG639" s="3" t="s">
        <v>109</v>
      </c>
      <c r="AH639" s="3" t="s">
        <v>135</v>
      </c>
      <c r="AI639" s="3" t="s">
        <v>109</v>
      </c>
      <c r="AN639" s="3" t="s">
        <v>109</v>
      </c>
      <c r="AO639" s="42">
        <f>K639*S639</f>
        <v>91500</v>
      </c>
      <c r="AP639" s="3" t="s">
        <v>109</v>
      </c>
      <c r="AQ639" s="57">
        <v>7.4999999999999997E-2</v>
      </c>
      <c r="AR639" s="3" t="s">
        <v>109</v>
      </c>
      <c r="AS639" s="3" t="s">
        <v>109</v>
      </c>
      <c r="AT639" s="46">
        <f>AO639*(1-AQ639)</f>
        <v>84637.5</v>
      </c>
      <c r="AU639" s="3" t="s">
        <v>109</v>
      </c>
      <c r="AV639" s="3" t="s">
        <v>109</v>
      </c>
      <c r="AW639" s="3" t="s">
        <v>109</v>
      </c>
      <c r="AX639" s="3" t="s">
        <v>109</v>
      </c>
      <c r="AY639" s="3" t="s">
        <v>109</v>
      </c>
      <c r="AZ639" s="3" t="s">
        <v>109</v>
      </c>
      <c r="BA639" s="48">
        <f>BW639*0.15</f>
        <v>0.36354557704918017</v>
      </c>
      <c r="BB639" s="48">
        <f>BW639*0.35</f>
        <v>0.84827301311475378</v>
      </c>
      <c r="BC639" s="48">
        <f>BW639*0.3</f>
        <v>0.72709115409836034</v>
      </c>
      <c r="BD639" s="48">
        <f>BW639*0.2</f>
        <v>0.48472743606557361</v>
      </c>
      <c r="BE639" s="3" t="s">
        <v>109</v>
      </c>
      <c r="BF639" s="3" t="s">
        <v>109</v>
      </c>
      <c r="BG639" s="3" t="s">
        <v>109</v>
      </c>
      <c r="BH639" s="3" t="s">
        <v>109</v>
      </c>
      <c r="BI639" s="3" t="s">
        <v>109</v>
      </c>
      <c r="BJ639" s="3" t="s">
        <v>109</v>
      </c>
      <c r="BK639" s="3" t="s">
        <v>109</v>
      </c>
      <c r="BM639" s="3" t="s">
        <v>109</v>
      </c>
      <c r="BN639" s="3" t="s">
        <v>109</v>
      </c>
      <c r="BO639" s="3" t="s">
        <v>109</v>
      </c>
      <c r="BP639" s="3" t="s">
        <v>109</v>
      </c>
      <c r="BQ639" s="3" t="s">
        <v>109</v>
      </c>
      <c r="BR639" s="3" t="s">
        <v>109</v>
      </c>
      <c r="BS639" s="3" t="s">
        <v>109</v>
      </c>
      <c r="BT639" s="3" t="s">
        <v>109</v>
      </c>
      <c r="BU639" s="3" t="s">
        <v>109</v>
      </c>
      <c r="BV639" s="3" t="s">
        <v>109</v>
      </c>
      <c r="BW639" s="48">
        <f>((AT639-BY639)/K639)</f>
        <v>2.423637180327868</v>
      </c>
      <c r="BX639" s="3" t="s">
        <v>109</v>
      </c>
      <c r="BY639" s="48">
        <f>CC639*CB639</f>
        <v>77245.406600000002</v>
      </c>
      <c r="BZ639" s="3">
        <v>7.0000000000000007E-2</v>
      </c>
      <c r="CA639" s="4">
        <f>C639</f>
        <v>2.5517999999999999E-2</v>
      </c>
      <c r="CB639" s="3">
        <f>BZ639+CA639</f>
        <v>9.5518000000000006E-2</v>
      </c>
      <c r="CC639" s="47">
        <v>808700</v>
      </c>
      <c r="CD639" s="46">
        <v>0</v>
      </c>
      <c r="CE639" s="46">
        <f>CC639-CD639</f>
        <v>808700</v>
      </c>
      <c r="CF639" s="46" t="s">
        <v>109</v>
      </c>
      <c r="CG639" s="46">
        <f>CE639/K639</f>
        <v>265.14754098360658</v>
      </c>
      <c r="CH639" s="3" t="s">
        <v>109</v>
      </c>
      <c r="CI639" s="3" t="s">
        <v>109</v>
      </c>
      <c r="CJ639" s="3" t="s">
        <v>109</v>
      </c>
      <c r="CK639" s="3" t="s">
        <v>109</v>
      </c>
      <c r="CL639" s="3" t="s">
        <v>109</v>
      </c>
      <c r="CM639" s="3" t="s">
        <v>109</v>
      </c>
      <c r="CN639" s="3" t="s">
        <v>109</v>
      </c>
      <c r="CO639" s="3" t="s">
        <v>109</v>
      </c>
      <c r="CP639" s="3" t="s">
        <v>109</v>
      </c>
      <c r="CQ639" s="5" t="s">
        <v>113</v>
      </c>
      <c r="CR639" s="5" t="s">
        <v>109</v>
      </c>
      <c r="CV639" s="21" t="s">
        <v>113</v>
      </c>
    </row>
    <row r="640" spans="1:100" x14ac:dyDescent="0.25">
      <c r="A640" s="3" t="s">
        <v>3364</v>
      </c>
      <c r="B640" s="3" t="s">
        <v>199</v>
      </c>
      <c r="C640" s="4">
        <v>2.4153000000000001E-2</v>
      </c>
      <c r="D640" s="3" t="s">
        <v>3335</v>
      </c>
      <c r="E640" s="3" t="s">
        <v>3365</v>
      </c>
      <c r="F640" s="3" t="s">
        <v>3366</v>
      </c>
      <c r="G640" s="3" t="s">
        <v>133</v>
      </c>
      <c r="H640" s="4">
        <v>47906</v>
      </c>
      <c r="I640" s="3" t="s">
        <v>3206</v>
      </c>
      <c r="J640" s="3" t="s">
        <v>3207</v>
      </c>
      <c r="K640" s="4">
        <v>3960</v>
      </c>
      <c r="L640" s="3" t="s">
        <v>109</v>
      </c>
      <c r="M640" s="3" t="s">
        <v>109</v>
      </c>
      <c r="N640" s="3" t="s">
        <v>109</v>
      </c>
      <c r="O640" s="3" t="s">
        <v>109</v>
      </c>
      <c r="P640" s="3" t="s">
        <v>109</v>
      </c>
      <c r="Q640" s="2"/>
      <c r="S640" s="48">
        <v>34</v>
      </c>
      <c r="T640" s="3" t="s">
        <v>109</v>
      </c>
      <c r="U640" s="3" t="s">
        <v>109</v>
      </c>
      <c r="V640" s="3" t="s">
        <v>109</v>
      </c>
      <c r="W640" s="3" t="s">
        <v>109</v>
      </c>
      <c r="X640" s="3" t="s">
        <v>109</v>
      </c>
      <c r="Y640" s="3" t="s">
        <v>109</v>
      </c>
      <c r="Z640" s="3" t="s">
        <v>109</v>
      </c>
      <c r="AA640" s="4">
        <v>2005</v>
      </c>
      <c r="AB640" s="3" t="s">
        <v>109</v>
      </c>
      <c r="AC640" s="5" t="s">
        <v>156</v>
      </c>
      <c r="AD640" s="3" t="s">
        <v>156</v>
      </c>
      <c r="AE640" s="3" t="s">
        <v>109</v>
      </c>
      <c r="AF640" s="4">
        <v>3</v>
      </c>
      <c r="AG640" s="3" t="s">
        <v>109</v>
      </c>
      <c r="AH640" s="3" t="s">
        <v>135</v>
      </c>
      <c r="AI640" s="3" t="s">
        <v>109</v>
      </c>
      <c r="AN640" s="3" t="s">
        <v>109</v>
      </c>
      <c r="AO640" s="42">
        <f>K640*S640</f>
        <v>134640</v>
      </c>
      <c r="AP640" s="3" t="s">
        <v>109</v>
      </c>
      <c r="AQ640" s="57">
        <v>6.5000000000000002E-2</v>
      </c>
      <c r="AR640" s="3" t="s">
        <v>109</v>
      </c>
      <c r="AS640" s="3" t="s">
        <v>109</v>
      </c>
      <c r="AT640" s="46">
        <f>AO640*(1-AQ640)</f>
        <v>125888.40000000001</v>
      </c>
      <c r="AU640" s="3" t="s">
        <v>109</v>
      </c>
      <c r="AV640" s="3" t="s">
        <v>109</v>
      </c>
      <c r="AW640" s="3" t="s">
        <v>109</v>
      </c>
      <c r="AX640" s="3" t="s">
        <v>109</v>
      </c>
      <c r="AY640" s="3" t="s">
        <v>109</v>
      </c>
      <c r="AZ640" s="3" t="s">
        <v>109</v>
      </c>
      <c r="BA640" s="48">
        <f>BW640*0.15</f>
        <v>0.4263327045454543</v>
      </c>
      <c r="BB640" s="48">
        <f>BW640*0.35</f>
        <v>0.99477631060606009</v>
      </c>
      <c r="BC640" s="48">
        <f>BW640*0.3</f>
        <v>0.8526654090909086</v>
      </c>
      <c r="BD640" s="48">
        <f>BW640*0.2</f>
        <v>0.56844360606060584</v>
      </c>
      <c r="BE640" s="3" t="s">
        <v>109</v>
      </c>
      <c r="BF640" s="3" t="s">
        <v>109</v>
      </c>
      <c r="BG640" s="3" t="s">
        <v>109</v>
      </c>
      <c r="BH640" s="3" t="s">
        <v>109</v>
      </c>
      <c r="BI640" s="3" t="s">
        <v>109</v>
      </c>
      <c r="BJ640" s="3" t="s">
        <v>109</v>
      </c>
      <c r="BK640" s="3" t="s">
        <v>109</v>
      </c>
      <c r="BM640" s="3" t="s">
        <v>109</v>
      </c>
      <c r="BN640" s="3" t="s">
        <v>109</v>
      </c>
      <c r="BO640" s="3" t="s">
        <v>109</v>
      </c>
      <c r="BP640" s="3" t="s">
        <v>109</v>
      </c>
      <c r="BQ640" s="3" t="s">
        <v>109</v>
      </c>
      <c r="BR640" s="3" t="s">
        <v>109</v>
      </c>
      <c r="BS640" s="3" t="s">
        <v>109</v>
      </c>
      <c r="BT640" s="3" t="s">
        <v>109</v>
      </c>
      <c r="BU640" s="3" t="s">
        <v>109</v>
      </c>
      <c r="BV640" s="3" t="s">
        <v>109</v>
      </c>
      <c r="BW640" s="48">
        <f>((AT640-BY640)/K640)</f>
        <v>2.8422180303030289</v>
      </c>
      <c r="BX640" s="3" t="s">
        <v>109</v>
      </c>
      <c r="BY640" s="48">
        <f>CC640*CB640</f>
        <v>114633.21660000001</v>
      </c>
      <c r="BZ640" s="3">
        <v>0.06</v>
      </c>
      <c r="CA640" s="4">
        <f>C640</f>
        <v>2.4153000000000001E-2</v>
      </c>
      <c r="CB640" s="3">
        <f>BZ640+CA640</f>
        <v>8.4153000000000006E-2</v>
      </c>
      <c r="CC640" s="47">
        <v>1362200</v>
      </c>
      <c r="CD640" s="46">
        <v>0</v>
      </c>
      <c r="CE640" s="46">
        <f>CC640-CD640</f>
        <v>1362200</v>
      </c>
      <c r="CF640" s="46" t="s">
        <v>109</v>
      </c>
      <c r="CG640" s="46">
        <f>CE640/K640</f>
        <v>343.98989898989902</v>
      </c>
      <c r="CH640" s="3" t="s">
        <v>109</v>
      </c>
      <c r="CI640" s="3" t="s">
        <v>109</v>
      </c>
      <c r="CJ640" s="3" t="s">
        <v>109</v>
      </c>
      <c r="CK640" s="3" t="s">
        <v>109</v>
      </c>
      <c r="CL640" s="3" t="s">
        <v>109</v>
      </c>
      <c r="CM640" s="3" t="s">
        <v>109</v>
      </c>
      <c r="CN640" s="3" t="s">
        <v>109</v>
      </c>
      <c r="CO640" s="3" t="s">
        <v>109</v>
      </c>
      <c r="CP640" s="3" t="s">
        <v>109</v>
      </c>
      <c r="CQ640" s="5" t="s">
        <v>113</v>
      </c>
      <c r="CR640" s="5" t="s">
        <v>109</v>
      </c>
      <c r="CV640" s="21" t="s">
        <v>113</v>
      </c>
    </row>
    <row r="641" spans="1:100" x14ac:dyDescent="0.25">
      <c r="A641" s="3" t="s">
        <v>3359</v>
      </c>
      <c r="B641" s="3" t="s">
        <v>152</v>
      </c>
      <c r="C641" s="4">
        <v>2.7786000000000002E-2</v>
      </c>
      <c r="D641" s="3" t="s">
        <v>3302</v>
      </c>
      <c r="E641" s="3" t="s">
        <v>3360</v>
      </c>
      <c r="F641" s="3" t="s">
        <v>3361</v>
      </c>
      <c r="G641" s="3" t="s">
        <v>133</v>
      </c>
      <c r="H641" s="4">
        <v>47906</v>
      </c>
      <c r="I641" s="3" t="s">
        <v>3206</v>
      </c>
      <c r="J641" s="3" t="s">
        <v>3207</v>
      </c>
      <c r="K641" s="4">
        <v>3582</v>
      </c>
      <c r="L641" s="3" t="s">
        <v>109</v>
      </c>
      <c r="M641" s="3" t="s">
        <v>109</v>
      </c>
      <c r="N641" s="3" t="s">
        <v>109</v>
      </c>
      <c r="O641" s="3" t="s">
        <v>109</v>
      </c>
      <c r="P641" s="3" t="s">
        <v>3362</v>
      </c>
      <c r="Q641" s="2"/>
      <c r="S641" s="48">
        <v>25</v>
      </c>
      <c r="T641" s="3" t="s">
        <v>109</v>
      </c>
      <c r="U641" s="3" t="s">
        <v>109</v>
      </c>
      <c r="V641" s="3" t="s">
        <v>109</v>
      </c>
      <c r="W641" s="3" t="s">
        <v>109</v>
      </c>
      <c r="X641" s="3" t="s">
        <v>109</v>
      </c>
      <c r="Y641" s="3" t="s">
        <v>109</v>
      </c>
      <c r="Z641" s="3" t="s">
        <v>109</v>
      </c>
      <c r="AA641" s="4">
        <v>1975</v>
      </c>
      <c r="AB641" s="3" t="s">
        <v>109</v>
      </c>
      <c r="AC641" s="5" t="s">
        <v>135</v>
      </c>
      <c r="AD641" s="3" t="s">
        <v>135</v>
      </c>
      <c r="AE641" s="3" t="s">
        <v>109</v>
      </c>
      <c r="AF641" s="4">
        <v>4</v>
      </c>
      <c r="AG641" s="3" t="s">
        <v>109</v>
      </c>
      <c r="AH641" s="3" t="s">
        <v>111</v>
      </c>
      <c r="AI641" s="3" t="s">
        <v>109</v>
      </c>
      <c r="AN641" s="3" t="s">
        <v>109</v>
      </c>
      <c r="AO641" s="42">
        <f>K641*S641</f>
        <v>89550</v>
      </c>
      <c r="AP641" s="3" t="s">
        <v>109</v>
      </c>
      <c r="AQ641" s="57">
        <v>8.5000000000000006E-2</v>
      </c>
      <c r="AR641" s="3" t="s">
        <v>109</v>
      </c>
      <c r="AS641" s="3" t="s">
        <v>109</v>
      </c>
      <c r="AT641" s="46">
        <f>AO641*(1-AQ641)</f>
        <v>81938.25</v>
      </c>
      <c r="AU641" s="3" t="s">
        <v>109</v>
      </c>
      <c r="AV641" s="3" t="s">
        <v>109</v>
      </c>
      <c r="AW641" s="3" t="s">
        <v>109</v>
      </c>
      <c r="AX641" s="3" t="s">
        <v>109</v>
      </c>
      <c r="AY641" s="3" t="s">
        <v>109</v>
      </c>
      <c r="AZ641" s="3" t="s">
        <v>109</v>
      </c>
      <c r="BA641" s="48">
        <f>BW641*0.15</f>
        <v>0.18102014237855937</v>
      </c>
      <c r="BB641" s="48">
        <f>BW641*0.35</f>
        <v>0.42238033221663857</v>
      </c>
      <c r="BC641" s="48">
        <f>BW641*0.3</f>
        <v>0.36204028475711875</v>
      </c>
      <c r="BD641" s="48">
        <f>BW641*0.2</f>
        <v>0.24136018983807919</v>
      </c>
      <c r="BE641" s="3" t="s">
        <v>109</v>
      </c>
      <c r="BF641" s="3" t="s">
        <v>109</v>
      </c>
      <c r="BG641" s="3" t="s">
        <v>109</v>
      </c>
      <c r="BH641" s="3" t="s">
        <v>109</v>
      </c>
      <c r="BI641" s="3" t="s">
        <v>109</v>
      </c>
      <c r="BJ641" s="3" t="s">
        <v>109</v>
      </c>
      <c r="BK641" s="3" t="s">
        <v>109</v>
      </c>
      <c r="BM641" s="3" t="s">
        <v>109</v>
      </c>
      <c r="BN641" s="3" t="s">
        <v>109</v>
      </c>
      <c r="BO641" s="3" t="s">
        <v>109</v>
      </c>
      <c r="BP641" s="3" t="s">
        <v>109</v>
      </c>
      <c r="BQ641" s="3" t="s">
        <v>109</v>
      </c>
      <c r="BR641" s="3" t="s">
        <v>109</v>
      </c>
      <c r="BS641" s="3" t="s">
        <v>109</v>
      </c>
      <c r="BT641" s="3" t="s">
        <v>109</v>
      </c>
      <c r="BU641" s="3" t="s">
        <v>109</v>
      </c>
      <c r="BV641" s="3" t="s">
        <v>109</v>
      </c>
      <c r="BW641" s="48">
        <f>((AT641-BY641)/K641)</f>
        <v>1.2068009491903959</v>
      </c>
      <c r="BX641" s="3" t="s">
        <v>109</v>
      </c>
      <c r="BY641" s="48">
        <f>CC641*CB641</f>
        <v>77615.489000000001</v>
      </c>
      <c r="BZ641" s="3">
        <v>6.5000000000000002E-2</v>
      </c>
      <c r="CA641" s="4">
        <f>C641</f>
        <v>2.7786000000000002E-2</v>
      </c>
      <c r="CB641" s="3">
        <f>BZ641+CA641</f>
        <v>9.2786000000000007E-2</v>
      </c>
      <c r="CC641" s="47">
        <v>836500</v>
      </c>
      <c r="CD641" s="46">
        <v>0</v>
      </c>
      <c r="CE641" s="46">
        <f>CC641-CD641</f>
        <v>836500</v>
      </c>
      <c r="CF641" s="46" t="s">
        <v>109</v>
      </c>
      <c r="CG641" s="46">
        <f>CE641/K641</f>
        <v>233.5287548855388</v>
      </c>
      <c r="CH641" s="3" t="s">
        <v>3363</v>
      </c>
      <c r="CI641" s="3" t="s">
        <v>109</v>
      </c>
      <c r="CJ641" s="3" t="s">
        <v>109</v>
      </c>
      <c r="CK641" s="3" t="s">
        <v>109</v>
      </c>
      <c r="CL641" s="3" t="s">
        <v>109</v>
      </c>
      <c r="CM641" s="3" t="s">
        <v>109</v>
      </c>
      <c r="CN641" s="3" t="s">
        <v>109</v>
      </c>
      <c r="CO641" s="3" t="s">
        <v>109</v>
      </c>
      <c r="CP641" s="3" t="s">
        <v>109</v>
      </c>
      <c r="CQ641" s="5" t="s">
        <v>113</v>
      </c>
      <c r="CR641" s="5" t="s">
        <v>109</v>
      </c>
      <c r="CV641" s="21" t="s">
        <v>113</v>
      </c>
    </row>
    <row r="642" spans="1:100" x14ac:dyDescent="0.25">
      <c r="A642" s="3" t="s">
        <v>3264</v>
      </c>
      <c r="B642" s="3" t="s">
        <v>102</v>
      </c>
      <c r="C642" s="4">
        <v>2.4108999999999998E-2</v>
      </c>
      <c r="D642" s="3" t="s">
        <v>3265</v>
      </c>
      <c r="E642" s="3" t="s">
        <v>3266</v>
      </c>
      <c r="F642" s="3" t="s">
        <v>3267</v>
      </c>
      <c r="G642" s="3" t="s">
        <v>106</v>
      </c>
      <c r="H642" s="4">
        <v>47905</v>
      </c>
      <c r="I642" s="3" t="s">
        <v>3206</v>
      </c>
      <c r="J642" s="3" t="s">
        <v>3207</v>
      </c>
      <c r="K642" s="4">
        <v>2432</v>
      </c>
      <c r="L642" s="3" t="s">
        <v>109</v>
      </c>
      <c r="M642" s="3" t="s">
        <v>109</v>
      </c>
      <c r="N642" s="3" t="s">
        <v>109</v>
      </c>
      <c r="O642" s="3" t="s">
        <v>109</v>
      </c>
      <c r="P642" s="3" t="s">
        <v>109</v>
      </c>
      <c r="Q642" s="2"/>
      <c r="S642" s="48">
        <v>25</v>
      </c>
      <c r="T642" s="3" t="s">
        <v>109</v>
      </c>
      <c r="U642" s="3" t="s">
        <v>109</v>
      </c>
      <c r="V642" s="3" t="s">
        <v>109</v>
      </c>
      <c r="W642" s="3" t="s">
        <v>109</v>
      </c>
      <c r="X642" s="3" t="s">
        <v>109</v>
      </c>
      <c r="Y642" s="3" t="s">
        <v>109</v>
      </c>
      <c r="Z642" s="3" t="s">
        <v>109</v>
      </c>
      <c r="AA642" s="4">
        <v>2000</v>
      </c>
      <c r="AB642" s="3" t="s">
        <v>109</v>
      </c>
      <c r="AC642" s="5" t="s">
        <v>111</v>
      </c>
      <c r="AD642" s="3" t="s">
        <v>135</v>
      </c>
      <c r="AE642" s="3" t="s">
        <v>109</v>
      </c>
      <c r="AF642" s="4">
        <v>4</v>
      </c>
      <c r="AG642" s="3" t="s">
        <v>109</v>
      </c>
      <c r="AH642" s="3" t="s">
        <v>111</v>
      </c>
      <c r="AI642" s="3" t="s">
        <v>109</v>
      </c>
      <c r="AN642" s="3" t="s">
        <v>109</v>
      </c>
      <c r="AO642" s="42">
        <f>K642*S642</f>
        <v>60800</v>
      </c>
      <c r="AP642" s="3" t="s">
        <v>109</v>
      </c>
      <c r="AQ642" s="57">
        <v>0.08</v>
      </c>
      <c r="AR642" s="3" t="s">
        <v>109</v>
      </c>
      <c r="AS642" s="3" t="s">
        <v>109</v>
      </c>
      <c r="AT642" s="46">
        <f>AO642*(1-AQ642)</f>
        <v>55936</v>
      </c>
      <c r="AU642" s="3" t="s">
        <v>109</v>
      </c>
      <c r="AV642" s="3" t="s">
        <v>109</v>
      </c>
      <c r="AW642" s="3" t="s">
        <v>109</v>
      </c>
      <c r="AX642" s="3" t="s">
        <v>109</v>
      </c>
      <c r="AY642" s="3" t="s">
        <v>109</v>
      </c>
      <c r="AZ642" s="3" t="s">
        <v>109</v>
      </c>
      <c r="BA642" s="48">
        <f>BW642*0.15</f>
        <v>0.24479914884868448</v>
      </c>
      <c r="BB642" s="48">
        <f>BW642*0.35</f>
        <v>0.57119801398026382</v>
      </c>
      <c r="BC642" s="48">
        <f>BW642*0.3</f>
        <v>0.48959829769736896</v>
      </c>
      <c r="BD642" s="48">
        <f>BW642*0.2</f>
        <v>0.32639886513157934</v>
      </c>
      <c r="BE642" s="3" t="s">
        <v>109</v>
      </c>
      <c r="BF642" s="3" t="s">
        <v>109</v>
      </c>
      <c r="BG642" s="3" t="s">
        <v>109</v>
      </c>
      <c r="BH642" s="3" t="s">
        <v>109</v>
      </c>
      <c r="BI642" s="3" t="s">
        <v>109</v>
      </c>
      <c r="BJ642" s="3" t="s">
        <v>109</v>
      </c>
      <c r="BK642" s="3" t="s">
        <v>109</v>
      </c>
      <c r="BM642" s="3" t="s">
        <v>109</v>
      </c>
      <c r="BN642" s="3" t="s">
        <v>109</v>
      </c>
      <c r="BO642" s="3" t="s">
        <v>109</v>
      </c>
      <c r="BP642" s="3" t="s">
        <v>109</v>
      </c>
      <c r="BQ642" s="3" t="s">
        <v>109</v>
      </c>
      <c r="BR642" s="3" t="s">
        <v>109</v>
      </c>
      <c r="BS642" s="3" t="s">
        <v>109</v>
      </c>
      <c r="BT642" s="3" t="s">
        <v>109</v>
      </c>
      <c r="BU642" s="3" t="s">
        <v>109</v>
      </c>
      <c r="BV642" s="3" t="s">
        <v>109</v>
      </c>
      <c r="BW642" s="48">
        <f>((AT642-BY642)/K642)</f>
        <v>1.6319943256578966</v>
      </c>
      <c r="BX642" s="3" t="s">
        <v>109</v>
      </c>
      <c r="BY642" s="48">
        <f>CC642*CB642</f>
        <v>51966.989799999996</v>
      </c>
      <c r="BZ642" s="3">
        <v>7.0000000000000007E-2</v>
      </c>
      <c r="CA642" s="4">
        <f>C642</f>
        <v>2.4108999999999998E-2</v>
      </c>
      <c r="CB642" s="3">
        <f>BZ642+CA642</f>
        <v>9.4108999999999998E-2</v>
      </c>
      <c r="CC642" s="47">
        <v>552200</v>
      </c>
      <c r="CD642" s="46">
        <v>0</v>
      </c>
      <c r="CE642" s="46">
        <f>CC642-CD642</f>
        <v>552200</v>
      </c>
      <c r="CF642" s="46" t="s">
        <v>109</v>
      </c>
      <c r="CG642" s="46">
        <f>CE642/K642</f>
        <v>227.05592105263159</v>
      </c>
      <c r="CH642" s="3" t="s">
        <v>3268</v>
      </c>
      <c r="CI642" s="3" t="s">
        <v>109</v>
      </c>
      <c r="CJ642" s="3" t="s">
        <v>109</v>
      </c>
      <c r="CK642" s="3" t="s">
        <v>109</v>
      </c>
      <c r="CL642" s="3" t="s">
        <v>109</v>
      </c>
      <c r="CM642" s="3" t="s">
        <v>109</v>
      </c>
      <c r="CN642" s="3" t="s">
        <v>109</v>
      </c>
      <c r="CO642" s="3" t="s">
        <v>109</v>
      </c>
      <c r="CP642" s="3" t="s">
        <v>109</v>
      </c>
      <c r="CQ642" s="5" t="s">
        <v>113</v>
      </c>
      <c r="CR642" s="5" t="s">
        <v>109</v>
      </c>
      <c r="CV642" s="21" t="s">
        <v>113</v>
      </c>
    </row>
    <row r="643" spans="1:100" x14ac:dyDescent="0.25">
      <c r="A643" s="3" t="s">
        <v>3312</v>
      </c>
      <c r="B643" s="3" t="s">
        <v>152</v>
      </c>
      <c r="C643" s="4">
        <v>2.7786000000000002E-2</v>
      </c>
      <c r="D643" s="3" t="s">
        <v>3248</v>
      </c>
      <c r="E643" s="3" t="s">
        <v>3313</v>
      </c>
      <c r="F643" s="3" t="s">
        <v>3314</v>
      </c>
      <c r="G643" s="3" t="s">
        <v>133</v>
      </c>
      <c r="H643" s="4">
        <v>47906</v>
      </c>
      <c r="I643" s="3" t="s">
        <v>3206</v>
      </c>
      <c r="J643" s="3" t="s">
        <v>3207</v>
      </c>
      <c r="K643" s="4">
        <v>3034</v>
      </c>
      <c r="L643" s="3" t="s">
        <v>109</v>
      </c>
      <c r="M643" s="3" t="s">
        <v>109</v>
      </c>
      <c r="N643" s="3" t="s">
        <v>109</v>
      </c>
      <c r="O643" s="3" t="s">
        <v>109</v>
      </c>
      <c r="P643" s="3" t="s">
        <v>109</v>
      </c>
      <c r="Q643" s="2"/>
      <c r="S643" s="48">
        <v>34</v>
      </c>
      <c r="T643" s="3" t="s">
        <v>109</v>
      </c>
      <c r="U643" s="3" t="s">
        <v>109</v>
      </c>
      <c r="V643" s="3" t="s">
        <v>109</v>
      </c>
      <c r="W643" s="3" t="s">
        <v>109</v>
      </c>
      <c r="X643" s="3" t="s">
        <v>109</v>
      </c>
      <c r="Y643" s="3" t="s">
        <v>109</v>
      </c>
      <c r="Z643" s="3" t="s">
        <v>109</v>
      </c>
      <c r="AA643" s="4">
        <v>1982</v>
      </c>
      <c r="AB643" s="3" t="s">
        <v>109</v>
      </c>
      <c r="AC643" s="5" t="s">
        <v>156</v>
      </c>
      <c r="AD643" s="3" t="s">
        <v>156</v>
      </c>
      <c r="AE643" s="3" t="s">
        <v>109</v>
      </c>
      <c r="AF643" s="4">
        <v>3</v>
      </c>
      <c r="AG643" s="3" t="s">
        <v>109</v>
      </c>
      <c r="AH643" s="3" t="s">
        <v>111</v>
      </c>
      <c r="AI643" s="3" t="s">
        <v>109</v>
      </c>
      <c r="AN643" s="3" t="s">
        <v>109</v>
      </c>
      <c r="AO643" s="42">
        <f>K643*S643</f>
        <v>103156</v>
      </c>
      <c r="AP643" s="3" t="s">
        <v>109</v>
      </c>
      <c r="AQ643" s="57">
        <v>7.0000000000000007E-2</v>
      </c>
      <c r="AR643" s="3" t="s">
        <v>109</v>
      </c>
      <c r="AS643" s="3" t="s">
        <v>109</v>
      </c>
      <c r="AT643" s="46">
        <f>AO643*(1-AQ643)</f>
        <v>95935.079999999987</v>
      </c>
      <c r="AU643" s="3" t="s">
        <v>109</v>
      </c>
      <c r="AV643" s="3" t="s">
        <v>109</v>
      </c>
      <c r="AW643" s="3" t="s">
        <v>109</v>
      </c>
      <c r="AX643" s="3" t="s">
        <v>109</v>
      </c>
      <c r="AY643" s="3" t="s">
        <v>109</v>
      </c>
      <c r="AZ643" s="3" t="s">
        <v>109</v>
      </c>
      <c r="BA643" s="48">
        <f>BW643*0.15</f>
        <v>0.42285245220830531</v>
      </c>
      <c r="BB643" s="48">
        <f>BW643*0.35</f>
        <v>0.98665572181937911</v>
      </c>
      <c r="BC643" s="48">
        <f>BW643*0.3</f>
        <v>0.84570490441661061</v>
      </c>
      <c r="BD643" s="48">
        <f>BW643*0.2</f>
        <v>0.56380326961107385</v>
      </c>
      <c r="BE643" s="3" t="s">
        <v>109</v>
      </c>
      <c r="BF643" s="3" t="s">
        <v>109</v>
      </c>
      <c r="BG643" s="3" t="s">
        <v>109</v>
      </c>
      <c r="BH643" s="3" t="s">
        <v>109</v>
      </c>
      <c r="BI643" s="3" t="s">
        <v>109</v>
      </c>
      <c r="BJ643" s="3" t="s">
        <v>109</v>
      </c>
      <c r="BK643" s="3" t="s">
        <v>109</v>
      </c>
      <c r="BM643" s="3" t="s">
        <v>109</v>
      </c>
      <c r="BN643" s="3" t="s">
        <v>109</v>
      </c>
      <c r="BO643" s="3" t="s">
        <v>109</v>
      </c>
      <c r="BP643" s="3" t="s">
        <v>109</v>
      </c>
      <c r="BQ643" s="3" t="s">
        <v>109</v>
      </c>
      <c r="BR643" s="3" t="s">
        <v>109</v>
      </c>
      <c r="BS643" s="3" t="s">
        <v>109</v>
      </c>
      <c r="BT643" s="3" t="s">
        <v>109</v>
      </c>
      <c r="BU643" s="3" t="s">
        <v>109</v>
      </c>
      <c r="BV643" s="3" t="s">
        <v>109</v>
      </c>
      <c r="BW643" s="48">
        <f>((AT643-BY643)/K643)</f>
        <v>2.8190163480553689</v>
      </c>
      <c r="BX643" s="3" t="s">
        <v>109</v>
      </c>
      <c r="BY643" s="48">
        <f>CC643*CB643</f>
        <v>87382.184399999998</v>
      </c>
      <c r="BZ643" s="3">
        <v>0.06</v>
      </c>
      <c r="CA643" s="4">
        <f>C643</f>
        <v>2.7786000000000002E-2</v>
      </c>
      <c r="CB643" s="3">
        <f>BZ643+CA643</f>
        <v>8.7786000000000003E-2</v>
      </c>
      <c r="CC643" s="47">
        <v>995400</v>
      </c>
      <c r="CD643" s="46">
        <v>0</v>
      </c>
      <c r="CE643" s="46">
        <f>CC643-CD643</f>
        <v>995400</v>
      </c>
      <c r="CF643" s="46" t="s">
        <v>109</v>
      </c>
      <c r="CG643" s="46">
        <f>CE643/K643</f>
        <v>328.08174027686221</v>
      </c>
      <c r="CH643" s="3" t="s">
        <v>109</v>
      </c>
      <c r="CI643" s="3" t="s">
        <v>109</v>
      </c>
      <c r="CJ643" s="3" t="s">
        <v>109</v>
      </c>
      <c r="CK643" s="3" t="s">
        <v>109</v>
      </c>
      <c r="CL643" s="3" t="s">
        <v>109</v>
      </c>
      <c r="CM643" s="3" t="s">
        <v>109</v>
      </c>
      <c r="CN643" s="3" t="s">
        <v>109</v>
      </c>
      <c r="CO643" s="3" t="s">
        <v>109</v>
      </c>
      <c r="CP643" s="3" t="s">
        <v>109</v>
      </c>
      <c r="CQ643" s="5" t="s">
        <v>113</v>
      </c>
      <c r="CR643" s="5" t="s">
        <v>109</v>
      </c>
      <c r="CV643" s="21" t="s">
        <v>113</v>
      </c>
    </row>
    <row r="644" spans="1:100" x14ac:dyDescent="0.25">
      <c r="A644" s="3" t="s">
        <v>3289</v>
      </c>
      <c r="B644" s="3" t="s">
        <v>102</v>
      </c>
      <c r="C644" s="4">
        <v>2.4108999999999998E-2</v>
      </c>
      <c r="D644" s="3" t="s">
        <v>3290</v>
      </c>
      <c r="E644" s="3" t="s">
        <v>3291</v>
      </c>
      <c r="F644" s="3" t="s">
        <v>3292</v>
      </c>
      <c r="G644" s="3" t="s">
        <v>106</v>
      </c>
      <c r="H644" s="4">
        <v>47909</v>
      </c>
      <c r="I644" s="3" t="s">
        <v>3206</v>
      </c>
      <c r="J644" s="3" t="s">
        <v>3207</v>
      </c>
      <c r="K644" s="4">
        <v>2876</v>
      </c>
      <c r="L644" s="3" t="s">
        <v>109</v>
      </c>
      <c r="M644" s="3" t="s">
        <v>109</v>
      </c>
      <c r="N644" s="3" t="s">
        <v>109</v>
      </c>
      <c r="O644" s="3" t="s">
        <v>109</v>
      </c>
      <c r="P644" s="3" t="s">
        <v>109</v>
      </c>
      <c r="Q644" s="2"/>
      <c r="S644" s="48">
        <v>18</v>
      </c>
      <c r="T644" s="3" t="s">
        <v>109</v>
      </c>
      <c r="U644" s="3" t="s">
        <v>109</v>
      </c>
      <c r="V644" s="3" t="s">
        <v>109</v>
      </c>
      <c r="W644" s="3" t="s">
        <v>109</v>
      </c>
      <c r="X644" s="3" t="s">
        <v>109</v>
      </c>
      <c r="Y644" s="3" t="s">
        <v>109</v>
      </c>
      <c r="Z644" s="3" t="s">
        <v>109</v>
      </c>
      <c r="AA644" s="4">
        <v>1973</v>
      </c>
      <c r="AB644" s="3" t="s">
        <v>109</v>
      </c>
      <c r="AC644" s="5" t="s">
        <v>123</v>
      </c>
      <c r="AD644" s="3" t="s">
        <v>123</v>
      </c>
      <c r="AE644" s="3" t="s">
        <v>109</v>
      </c>
      <c r="AF644" s="4">
        <v>2</v>
      </c>
      <c r="AG644" s="3" t="s">
        <v>109</v>
      </c>
      <c r="AH644" s="3" t="s">
        <v>123</v>
      </c>
      <c r="AI644" s="3" t="s">
        <v>109</v>
      </c>
      <c r="AN644" s="3" t="s">
        <v>109</v>
      </c>
      <c r="AO644" s="42">
        <f>K644*S644</f>
        <v>51768</v>
      </c>
      <c r="AP644" s="3" t="s">
        <v>109</v>
      </c>
      <c r="AQ644" s="57">
        <v>0.13</v>
      </c>
      <c r="AR644" s="3" t="s">
        <v>109</v>
      </c>
      <c r="AS644" s="3" t="s">
        <v>109</v>
      </c>
      <c r="AT644" s="46">
        <f>AO644*(1-AQ644)</f>
        <v>45038.159999999996</v>
      </c>
      <c r="AU644" s="3" t="s">
        <v>109</v>
      </c>
      <c r="AV644" s="3" t="s">
        <v>109</v>
      </c>
      <c r="AW644" s="3" t="s">
        <v>109</v>
      </c>
      <c r="AX644" s="3" t="s">
        <v>109</v>
      </c>
      <c r="AY644" s="3" t="s">
        <v>109</v>
      </c>
      <c r="AZ644" s="3" t="s">
        <v>109</v>
      </c>
      <c r="BA644" s="48">
        <f>BW644*0.15</f>
        <v>0.19767946105702333</v>
      </c>
      <c r="BB644" s="48">
        <f>BW644*0.35</f>
        <v>0.46125207579972105</v>
      </c>
      <c r="BC644" s="48">
        <f>BW644*0.3</f>
        <v>0.39535892211404666</v>
      </c>
      <c r="BD644" s="48">
        <f>BW644*0.2</f>
        <v>0.26357261474269778</v>
      </c>
      <c r="BE644" s="3" t="s">
        <v>109</v>
      </c>
      <c r="BF644" s="3" t="s">
        <v>109</v>
      </c>
      <c r="BG644" s="3" t="s">
        <v>109</v>
      </c>
      <c r="BH644" s="3" t="s">
        <v>109</v>
      </c>
      <c r="BI644" s="3" t="s">
        <v>109</v>
      </c>
      <c r="BJ644" s="3" t="s">
        <v>109</v>
      </c>
      <c r="BK644" s="3" t="s">
        <v>109</v>
      </c>
      <c r="BM644" s="3" t="s">
        <v>109</v>
      </c>
      <c r="BN644" s="3" t="s">
        <v>109</v>
      </c>
      <c r="BO644" s="3" t="s">
        <v>109</v>
      </c>
      <c r="BP644" s="3" t="s">
        <v>109</v>
      </c>
      <c r="BQ644" s="3" t="s">
        <v>109</v>
      </c>
      <c r="BR644" s="3" t="s">
        <v>109</v>
      </c>
      <c r="BS644" s="3" t="s">
        <v>109</v>
      </c>
      <c r="BT644" s="3" t="s">
        <v>109</v>
      </c>
      <c r="BU644" s="3" t="s">
        <v>109</v>
      </c>
      <c r="BV644" s="3" t="s">
        <v>109</v>
      </c>
      <c r="BW644" s="48">
        <f>((AT644-BY644)/K644)</f>
        <v>1.3178630737134889</v>
      </c>
      <c r="BX644" s="3" t="s">
        <v>109</v>
      </c>
      <c r="BY644" s="48">
        <f>CC644*CB644</f>
        <v>41247.985800000002</v>
      </c>
      <c r="BZ644" s="3">
        <v>0.08</v>
      </c>
      <c r="CA644" s="4">
        <f>C644</f>
        <v>2.4108999999999998E-2</v>
      </c>
      <c r="CB644" s="3">
        <f>BZ644+CA644</f>
        <v>0.10410900000000001</v>
      </c>
      <c r="CC644" s="47">
        <v>396200</v>
      </c>
      <c r="CD644" s="46">
        <v>0</v>
      </c>
      <c r="CE644" s="46">
        <f>CC644-CD644</f>
        <v>396200</v>
      </c>
      <c r="CF644" s="46" t="s">
        <v>109</v>
      </c>
      <c r="CG644" s="46">
        <f>CE644/K644</f>
        <v>137.76077885952711</v>
      </c>
      <c r="CH644" s="3" t="s">
        <v>3293</v>
      </c>
      <c r="CI644" s="3" t="s">
        <v>109</v>
      </c>
      <c r="CJ644" s="3" t="s">
        <v>109</v>
      </c>
      <c r="CK644" s="3" t="s">
        <v>109</v>
      </c>
      <c r="CL644" s="3" t="s">
        <v>109</v>
      </c>
      <c r="CM644" s="3" t="s">
        <v>109</v>
      </c>
      <c r="CN644" s="3" t="s">
        <v>109</v>
      </c>
      <c r="CO644" s="3" t="s">
        <v>109</v>
      </c>
      <c r="CP644" s="3" t="s">
        <v>109</v>
      </c>
      <c r="CQ644" s="5" t="s">
        <v>126</v>
      </c>
      <c r="CR644" s="5" t="s">
        <v>3294</v>
      </c>
      <c r="CV644" s="21" t="s">
        <v>113</v>
      </c>
    </row>
    <row r="645" spans="1:100" x14ac:dyDescent="0.25">
      <c r="A645" s="3" t="s">
        <v>3295</v>
      </c>
      <c r="B645" s="3" t="s">
        <v>118</v>
      </c>
      <c r="C645" s="4">
        <v>2.5474E-2</v>
      </c>
      <c r="D645" s="3" t="s">
        <v>3279</v>
      </c>
      <c r="E645" s="3" t="s">
        <v>3233</v>
      </c>
      <c r="F645" s="3" t="s">
        <v>3296</v>
      </c>
      <c r="G645" s="3" t="s">
        <v>106</v>
      </c>
      <c r="H645" s="4">
        <v>47905</v>
      </c>
      <c r="I645" s="3" t="s">
        <v>3206</v>
      </c>
      <c r="J645" s="3" t="s">
        <v>3207</v>
      </c>
      <c r="K645" s="4">
        <v>2914</v>
      </c>
      <c r="L645" s="3" t="s">
        <v>109</v>
      </c>
      <c r="M645" s="3" t="s">
        <v>109</v>
      </c>
      <c r="N645" s="3" t="s">
        <v>109</v>
      </c>
      <c r="O645" s="3" t="s">
        <v>109</v>
      </c>
      <c r="P645" s="3" t="s">
        <v>109</v>
      </c>
      <c r="Q645" s="2"/>
      <c r="S645" s="48">
        <v>25</v>
      </c>
      <c r="T645" s="3" t="s">
        <v>109</v>
      </c>
      <c r="U645" s="3" t="s">
        <v>109</v>
      </c>
      <c r="V645" s="3" t="s">
        <v>109</v>
      </c>
      <c r="W645" s="3" t="s">
        <v>109</v>
      </c>
      <c r="X645" s="3" t="s">
        <v>109</v>
      </c>
      <c r="Y645" s="3" t="s">
        <v>109</v>
      </c>
      <c r="Z645" s="3" t="s">
        <v>109</v>
      </c>
      <c r="AA645" s="4">
        <v>1990</v>
      </c>
      <c r="AB645" s="3" t="s">
        <v>109</v>
      </c>
      <c r="AC645" s="5" t="s">
        <v>135</v>
      </c>
      <c r="AD645" s="3" t="s">
        <v>135</v>
      </c>
      <c r="AE645" s="3" t="s">
        <v>109</v>
      </c>
      <c r="AF645" s="4">
        <v>4</v>
      </c>
      <c r="AG645" s="3" t="s">
        <v>109</v>
      </c>
      <c r="AH645" s="3" t="s">
        <v>111</v>
      </c>
      <c r="AI645" s="3" t="s">
        <v>109</v>
      </c>
      <c r="AN645" s="3" t="s">
        <v>109</v>
      </c>
      <c r="AO645" s="42">
        <f>K645*S645</f>
        <v>72850</v>
      </c>
      <c r="AP645" s="3" t="s">
        <v>109</v>
      </c>
      <c r="AQ645" s="57">
        <v>8.5000000000000006E-2</v>
      </c>
      <c r="AR645" s="3" t="s">
        <v>109</v>
      </c>
      <c r="AS645" s="3" t="s">
        <v>109</v>
      </c>
      <c r="AT645" s="46">
        <f>AO645*(1-AQ645)</f>
        <v>66657.75</v>
      </c>
      <c r="AU645" s="3" t="s">
        <v>109</v>
      </c>
      <c r="AV645" s="3" t="s">
        <v>109</v>
      </c>
      <c r="AW645" s="3" t="s">
        <v>109</v>
      </c>
      <c r="AX645" s="3" t="s">
        <v>109</v>
      </c>
      <c r="AY645" s="3" t="s">
        <v>109</v>
      </c>
      <c r="AZ645" s="3" t="s">
        <v>109</v>
      </c>
      <c r="BA645" s="48">
        <f>BW645*0.15</f>
        <v>0.21917461564859322</v>
      </c>
      <c r="BB645" s="48">
        <f>BW645*0.35</f>
        <v>0.51140743651338416</v>
      </c>
      <c r="BC645" s="48">
        <f>BW645*0.3</f>
        <v>0.43834923129718645</v>
      </c>
      <c r="BD645" s="48">
        <f>BW645*0.2</f>
        <v>0.29223282086479102</v>
      </c>
      <c r="BE645" s="3" t="s">
        <v>109</v>
      </c>
      <c r="BF645" s="3" t="s">
        <v>109</v>
      </c>
      <c r="BG645" s="3" t="s">
        <v>109</v>
      </c>
      <c r="BH645" s="3" t="s">
        <v>109</v>
      </c>
      <c r="BI645" s="3" t="s">
        <v>109</v>
      </c>
      <c r="BJ645" s="3" t="s">
        <v>109</v>
      </c>
      <c r="BK645" s="3" t="s">
        <v>109</v>
      </c>
      <c r="BM645" s="3" t="s">
        <v>109</v>
      </c>
      <c r="BN645" s="3" t="s">
        <v>109</v>
      </c>
      <c r="BO645" s="3" t="s">
        <v>109</v>
      </c>
      <c r="BP645" s="3" t="s">
        <v>109</v>
      </c>
      <c r="BQ645" s="3" t="s">
        <v>109</v>
      </c>
      <c r="BR645" s="3" t="s">
        <v>109</v>
      </c>
      <c r="BS645" s="3" t="s">
        <v>109</v>
      </c>
      <c r="BT645" s="3" t="s">
        <v>109</v>
      </c>
      <c r="BU645" s="3" t="s">
        <v>109</v>
      </c>
      <c r="BV645" s="3" t="s">
        <v>109</v>
      </c>
      <c r="BW645" s="48">
        <f>((AT645-BY645)/K645)</f>
        <v>1.4611641043239549</v>
      </c>
      <c r="BX645" s="3" t="s">
        <v>109</v>
      </c>
      <c r="BY645" s="48">
        <f>CC645*CB645</f>
        <v>62399.917799999996</v>
      </c>
      <c r="BZ645" s="3">
        <v>6.5000000000000002E-2</v>
      </c>
      <c r="CA645" s="4">
        <f>C645</f>
        <v>2.5474E-2</v>
      </c>
      <c r="CB645" s="3">
        <f>BZ645+CA645</f>
        <v>9.0473999999999999E-2</v>
      </c>
      <c r="CC645" s="47">
        <v>689700</v>
      </c>
      <c r="CD645" s="46">
        <v>0</v>
      </c>
      <c r="CE645" s="46">
        <f>CC645-CD645</f>
        <v>689700</v>
      </c>
      <c r="CF645" s="46" t="s">
        <v>109</v>
      </c>
      <c r="CG645" s="46">
        <f>CE645/K645</f>
        <v>236.68496911461909</v>
      </c>
      <c r="CH645" s="3" t="s">
        <v>109</v>
      </c>
      <c r="CI645" s="3" t="s">
        <v>109</v>
      </c>
      <c r="CJ645" s="3" t="s">
        <v>109</v>
      </c>
      <c r="CK645" s="3" t="s">
        <v>109</v>
      </c>
      <c r="CL645" s="3" t="s">
        <v>109</v>
      </c>
      <c r="CM645" s="3" t="s">
        <v>109</v>
      </c>
      <c r="CN645" s="3" t="s">
        <v>109</v>
      </c>
      <c r="CO645" s="3" t="s">
        <v>109</v>
      </c>
      <c r="CP645" s="3" t="s">
        <v>109</v>
      </c>
      <c r="CQ645" s="5" t="s">
        <v>113</v>
      </c>
      <c r="CR645" s="5" t="s">
        <v>109</v>
      </c>
      <c r="CV645" s="21" t="s">
        <v>113</v>
      </c>
    </row>
    <row r="646" spans="1:100" x14ac:dyDescent="0.25">
      <c r="A646" s="3" t="s">
        <v>3420</v>
      </c>
      <c r="B646" s="3" t="s">
        <v>118</v>
      </c>
      <c r="C646" s="4">
        <v>2.5474E-2</v>
      </c>
      <c r="D646" s="3" t="s">
        <v>3421</v>
      </c>
      <c r="E646" s="3" t="s">
        <v>3422</v>
      </c>
      <c r="F646" s="3" t="s">
        <v>3423</v>
      </c>
      <c r="G646" s="3" t="s">
        <v>106</v>
      </c>
      <c r="H646" s="4">
        <v>47905</v>
      </c>
      <c r="I646" s="3" t="s">
        <v>3206</v>
      </c>
      <c r="J646" s="3" t="s">
        <v>3207</v>
      </c>
      <c r="K646" s="4">
        <v>2680</v>
      </c>
      <c r="L646" s="3" t="s">
        <v>109</v>
      </c>
      <c r="M646" s="3" t="s">
        <v>109</v>
      </c>
      <c r="N646" s="3" t="s">
        <v>109</v>
      </c>
      <c r="O646" s="3" t="s">
        <v>109</v>
      </c>
      <c r="P646" s="3" t="s">
        <v>109</v>
      </c>
      <c r="Q646" s="2"/>
      <c r="S646" s="48">
        <v>32</v>
      </c>
      <c r="T646" s="3" t="s">
        <v>109</v>
      </c>
      <c r="U646" s="3" t="s">
        <v>109</v>
      </c>
      <c r="V646" s="3" t="s">
        <v>109</v>
      </c>
      <c r="W646" s="3" t="s">
        <v>109</v>
      </c>
      <c r="X646" s="3" t="s">
        <v>109</v>
      </c>
      <c r="Y646" s="3" t="s">
        <v>109</v>
      </c>
      <c r="Z646" s="3" t="s">
        <v>109</v>
      </c>
      <c r="AA646" s="4">
        <v>2015</v>
      </c>
      <c r="AB646" s="3" t="s">
        <v>109</v>
      </c>
      <c r="AC646" s="5" t="s">
        <v>156</v>
      </c>
      <c r="AD646" s="3" t="s">
        <v>109</v>
      </c>
      <c r="AE646" s="3" t="s">
        <v>109</v>
      </c>
      <c r="AF646" s="4">
        <v>5</v>
      </c>
      <c r="AG646" s="3" t="s">
        <v>109</v>
      </c>
      <c r="AH646" s="3" t="s">
        <v>109</v>
      </c>
      <c r="AI646" s="3" t="s">
        <v>109</v>
      </c>
      <c r="AN646" s="3" t="s">
        <v>109</v>
      </c>
      <c r="AO646" s="42">
        <f>K646*S646</f>
        <v>85760</v>
      </c>
      <c r="AP646" s="3" t="s">
        <v>109</v>
      </c>
      <c r="AQ646" s="57">
        <v>7.0000000000000007E-2</v>
      </c>
      <c r="AR646" s="3" t="s">
        <v>109</v>
      </c>
      <c r="AS646" s="3" t="s">
        <v>109</v>
      </c>
      <c r="AT646" s="46">
        <f>AO646*(1-AQ646)</f>
        <v>79756.799999999988</v>
      </c>
      <c r="AU646" s="3" t="s">
        <v>109</v>
      </c>
      <c r="AV646" s="3" t="s">
        <v>109</v>
      </c>
      <c r="AW646" s="3" t="s">
        <v>109</v>
      </c>
      <c r="AX646" s="3" t="s">
        <v>109</v>
      </c>
      <c r="AY646" s="3" t="s">
        <v>109</v>
      </c>
      <c r="AZ646" s="3" t="s">
        <v>109</v>
      </c>
      <c r="BA646" s="48">
        <f>BW646*0.15</f>
        <v>0.15601472014925308</v>
      </c>
      <c r="BB646" s="48">
        <f>BW646*0.35</f>
        <v>0.36403434701492388</v>
      </c>
      <c r="BC646" s="48">
        <f>BW646*0.3</f>
        <v>0.31202944029850616</v>
      </c>
      <c r="BD646" s="48">
        <f>BW646*0.2</f>
        <v>0.2080196268656708</v>
      </c>
      <c r="BE646" s="3" t="s">
        <v>109</v>
      </c>
      <c r="BF646" s="3" t="s">
        <v>109</v>
      </c>
      <c r="BG646" s="3" t="s">
        <v>109</v>
      </c>
      <c r="BH646" s="3" t="s">
        <v>109</v>
      </c>
      <c r="BI646" s="3" t="s">
        <v>109</v>
      </c>
      <c r="BJ646" s="3" t="s">
        <v>109</v>
      </c>
      <c r="BK646" s="3" t="s">
        <v>109</v>
      </c>
      <c r="BM646" s="3" t="s">
        <v>109</v>
      </c>
      <c r="BN646" s="3" t="s">
        <v>109</v>
      </c>
      <c r="BO646" s="3" t="s">
        <v>109</v>
      </c>
      <c r="BP646" s="3" t="s">
        <v>109</v>
      </c>
      <c r="BQ646" s="3" t="s">
        <v>109</v>
      </c>
      <c r="BR646" s="3" t="s">
        <v>109</v>
      </c>
      <c r="BS646" s="3" t="s">
        <v>109</v>
      </c>
      <c r="BT646" s="3" t="s">
        <v>109</v>
      </c>
      <c r="BU646" s="3" t="s">
        <v>109</v>
      </c>
      <c r="BV646" s="3" t="s">
        <v>109</v>
      </c>
      <c r="BW646" s="48">
        <f>((AT646-BY646)/K646)</f>
        <v>1.040098134328354</v>
      </c>
      <c r="BX646" s="3" t="s">
        <v>109</v>
      </c>
      <c r="BY646" s="48">
        <f>CC646*CB646</f>
        <v>76969.337</v>
      </c>
      <c r="BZ646" s="3">
        <v>0.06</v>
      </c>
      <c r="CA646" s="4">
        <f>C646</f>
        <v>2.5474E-2</v>
      </c>
      <c r="CB646" s="3">
        <f>BZ646+CA646</f>
        <v>8.5473999999999994E-2</v>
      </c>
      <c r="CC646" s="47">
        <v>900500</v>
      </c>
      <c r="CD646" s="46">
        <v>0</v>
      </c>
      <c r="CE646" s="46">
        <f>CC646-CD646</f>
        <v>900500</v>
      </c>
      <c r="CF646" s="46" t="s">
        <v>109</v>
      </c>
      <c r="CG646" s="46">
        <f>CE646/K646</f>
        <v>336.00746268656718</v>
      </c>
      <c r="CH646" s="3" t="s">
        <v>3424</v>
      </c>
      <c r="CI646" s="3" t="s">
        <v>109</v>
      </c>
      <c r="CJ646" s="3" t="s">
        <v>109</v>
      </c>
      <c r="CK646" s="3" t="s">
        <v>109</v>
      </c>
      <c r="CL646" s="3" t="s">
        <v>109</v>
      </c>
      <c r="CM646" s="3" t="s">
        <v>109</v>
      </c>
      <c r="CN646" s="3" t="s">
        <v>109</v>
      </c>
      <c r="CO646" s="3" t="s">
        <v>109</v>
      </c>
      <c r="CP646" s="3" t="s">
        <v>109</v>
      </c>
      <c r="CQ646" s="5" t="s">
        <v>113</v>
      </c>
      <c r="CR646" s="5" t="s">
        <v>109</v>
      </c>
      <c r="CV646" s="21" t="s">
        <v>113</v>
      </c>
    </row>
    <row r="647" spans="1:100" x14ac:dyDescent="0.25">
      <c r="A647" s="3" t="s">
        <v>3228</v>
      </c>
      <c r="B647" s="3" t="s">
        <v>118</v>
      </c>
      <c r="C647" s="4">
        <v>2.5474E-2</v>
      </c>
      <c r="D647" s="3" t="s">
        <v>3215</v>
      </c>
      <c r="E647" s="3" t="s">
        <v>3229</v>
      </c>
      <c r="F647" s="3" t="s">
        <v>3230</v>
      </c>
      <c r="G647" s="3" t="s">
        <v>106</v>
      </c>
      <c r="H647" s="4">
        <v>47905</v>
      </c>
      <c r="I647" s="3" t="s">
        <v>3206</v>
      </c>
      <c r="J647" s="3" t="s">
        <v>3207</v>
      </c>
      <c r="K647" s="4">
        <v>1795</v>
      </c>
      <c r="L647" s="3" t="s">
        <v>109</v>
      </c>
      <c r="M647" s="3" t="s">
        <v>109</v>
      </c>
      <c r="N647" s="3" t="s">
        <v>109</v>
      </c>
      <c r="O647" s="3" t="s">
        <v>109</v>
      </c>
      <c r="P647" s="3" t="s">
        <v>109</v>
      </c>
      <c r="Q647" s="2"/>
      <c r="S647" s="48">
        <v>32</v>
      </c>
      <c r="T647" s="3" t="s">
        <v>109</v>
      </c>
      <c r="U647" s="3" t="s">
        <v>109</v>
      </c>
      <c r="V647" s="3" t="s">
        <v>109</v>
      </c>
      <c r="W647" s="3" t="s">
        <v>109</v>
      </c>
      <c r="X647" s="3" t="s">
        <v>109</v>
      </c>
      <c r="Y647" s="3" t="s">
        <v>109</v>
      </c>
      <c r="Z647" s="3" t="s">
        <v>109</v>
      </c>
      <c r="AA647" s="4">
        <v>2006</v>
      </c>
      <c r="AB647" s="3" t="s">
        <v>109</v>
      </c>
      <c r="AC647" s="5" t="s">
        <v>156</v>
      </c>
      <c r="AD647" s="3" t="s">
        <v>156</v>
      </c>
      <c r="AE647" s="3" t="s">
        <v>109</v>
      </c>
      <c r="AF647" s="4">
        <v>4</v>
      </c>
      <c r="AG647" s="3" t="s">
        <v>109</v>
      </c>
      <c r="AH647" s="3" t="s">
        <v>156</v>
      </c>
      <c r="AI647" s="3" t="s">
        <v>109</v>
      </c>
      <c r="AN647" s="3" t="s">
        <v>109</v>
      </c>
      <c r="AO647" s="42">
        <f>K647*S647</f>
        <v>57440</v>
      </c>
      <c r="AP647" s="3" t="s">
        <v>109</v>
      </c>
      <c r="AQ647" s="57">
        <v>7.0000000000000007E-2</v>
      </c>
      <c r="AR647" s="3" t="s">
        <v>109</v>
      </c>
      <c r="AS647" s="3" t="s">
        <v>109</v>
      </c>
      <c r="AT647" s="46">
        <f>AO647*(1-AQ647)</f>
        <v>53419.199999999997</v>
      </c>
      <c r="AU647" s="3" t="s">
        <v>109</v>
      </c>
      <c r="AV647" s="3" t="s">
        <v>109</v>
      </c>
      <c r="AW647" s="3" t="s">
        <v>109</v>
      </c>
      <c r="AX647" s="3" t="s">
        <v>109</v>
      </c>
      <c r="AY647" s="3" t="s">
        <v>109</v>
      </c>
      <c r="AZ647" s="3" t="s">
        <v>109</v>
      </c>
      <c r="BA647" s="48">
        <f>BW647*0.15</f>
        <v>0.22410865738161542</v>
      </c>
      <c r="BB647" s="48">
        <f>BW647*0.35</f>
        <v>0.52292020055710264</v>
      </c>
      <c r="BC647" s="48">
        <f>BW647*0.3</f>
        <v>0.44821731476323085</v>
      </c>
      <c r="BD647" s="48">
        <f>BW647*0.2</f>
        <v>0.29881154317548725</v>
      </c>
      <c r="BE647" s="3" t="s">
        <v>109</v>
      </c>
      <c r="BF647" s="3" t="s">
        <v>109</v>
      </c>
      <c r="BG647" s="3" t="s">
        <v>109</v>
      </c>
      <c r="BH647" s="3" t="s">
        <v>109</v>
      </c>
      <c r="BI647" s="3" t="s">
        <v>109</v>
      </c>
      <c r="BJ647" s="3" t="s">
        <v>109</v>
      </c>
      <c r="BK647" s="3" t="s">
        <v>109</v>
      </c>
      <c r="BM647" s="3" t="s">
        <v>109</v>
      </c>
      <c r="BN647" s="3" t="s">
        <v>109</v>
      </c>
      <c r="BO647" s="3" t="s">
        <v>109</v>
      </c>
      <c r="BP647" s="3" t="s">
        <v>109</v>
      </c>
      <c r="BQ647" s="3" t="s">
        <v>109</v>
      </c>
      <c r="BR647" s="3" t="s">
        <v>109</v>
      </c>
      <c r="BS647" s="3" t="s">
        <v>109</v>
      </c>
      <c r="BT647" s="3" t="s">
        <v>109</v>
      </c>
      <c r="BU647" s="3" t="s">
        <v>109</v>
      </c>
      <c r="BV647" s="3" t="s">
        <v>109</v>
      </c>
      <c r="BW647" s="48">
        <f>((AT647-BY647)/K647)</f>
        <v>1.4940577158774362</v>
      </c>
      <c r="BX647" s="3" t="s">
        <v>109</v>
      </c>
      <c r="BY647" s="48">
        <f>CC647*CB647</f>
        <v>50737.366399999999</v>
      </c>
      <c r="BZ647" s="3">
        <v>0.06</v>
      </c>
      <c r="CA647" s="4">
        <f>C647</f>
        <v>2.5474E-2</v>
      </c>
      <c r="CB647" s="3">
        <f>BZ647+CA647</f>
        <v>8.5473999999999994E-2</v>
      </c>
      <c r="CC647" s="47">
        <v>593600</v>
      </c>
      <c r="CD647" s="46">
        <v>0</v>
      </c>
      <c r="CE647" s="46">
        <f>CC647-CD647</f>
        <v>593600</v>
      </c>
      <c r="CF647" s="46" t="s">
        <v>109</v>
      </c>
      <c r="CG647" s="46">
        <f>CE647/K647</f>
        <v>330.69637883008357</v>
      </c>
      <c r="CH647" s="3" t="s">
        <v>109</v>
      </c>
      <c r="CI647" s="3" t="s">
        <v>109</v>
      </c>
      <c r="CJ647" s="3" t="s">
        <v>109</v>
      </c>
      <c r="CK647" s="3" t="s">
        <v>109</v>
      </c>
      <c r="CL647" s="3" t="s">
        <v>109</v>
      </c>
      <c r="CM647" s="3" t="s">
        <v>109</v>
      </c>
      <c r="CN647" s="3" t="s">
        <v>109</v>
      </c>
      <c r="CO647" s="3" t="s">
        <v>109</v>
      </c>
      <c r="CP647" s="3" t="s">
        <v>109</v>
      </c>
      <c r="CQ647" s="5" t="s">
        <v>113</v>
      </c>
      <c r="CR647" s="5" t="s">
        <v>109</v>
      </c>
      <c r="CV647" s="21" t="s">
        <v>113</v>
      </c>
    </row>
    <row r="648" spans="1:100" x14ac:dyDescent="0.25">
      <c r="A648" s="3" t="s">
        <v>3401</v>
      </c>
      <c r="B648" s="3" t="s">
        <v>199</v>
      </c>
      <c r="C648" s="9">
        <v>2.4153000000000001E-2</v>
      </c>
      <c r="D648" s="3" t="s">
        <v>3335</v>
      </c>
      <c r="E648" s="3" t="s">
        <v>3365</v>
      </c>
      <c r="F648" s="3" t="s">
        <v>3402</v>
      </c>
      <c r="G648" s="3" t="s">
        <v>106</v>
      </c>
      <c r="H648" s="9">
        <v>47905</v>
      </c>
      <c r="I648" s="3" t="s">
        <v>3206</v>
      </c>
      <c r="J648" s="3" t="s">
        <v>3207</v>
      </c>
      <c r="K648" s="4">
        <v>5279</v>
      </c>
      <c r="L648" s="3" t="s">
        <v>109</v>
      </c>
      <c r="M648" s="3" t="s">
        <v>109</v>
      </c>
      <c r="N648" s="3" t="s">
        <v>109</v>
      </c>
      <c r="O648" s="3" t="s">
        <v>109</v>
      </c>
      <c r="P648" s="3" t="s">
        <v>109</v>
      </c>
      <c r="Q648" s="2"/>
      <c r="S648" s="48">
        <v>25</v>
      </c>
      <c r="T648" s="3" t="s">
        <v>109</v>
      </c>
      <c r="U648" s="3" t="s">
        <v>109</v>
      </c>
      <c r="V648" s="3" t="s">
        <v>109</v>
      </c>
      <c r="W648" s="3" t="s">
        <v>109</v>
      </c>
      <c r="X648" s="3" t="s">
        <v>109</v>
      </c>
      <c r="Y648" s="3" t="s">
        <v>109</v>
      </c>
      <c r="Z648" s="3" t="s">
        <v>109</v>
      </c>
      <c r="AA648" s="9">
        <v>2012</v>
      </c>
      <c r="AB648" s="3" t="s">
        <v>109</v>
      </c>
      <c r="AC648" s="5" t="s">
        <v>111</v>
      </c>
      <c r="AD648" s="3" t="s">
        <v>111</v>
      </c>
      <c r="AE648" s="3" t="s">
        <v>109</v>
      </c>
      <c r="AF648" s="4">
        <v>4</v>
      </c>
      <c r="AG648" s="3" t="s">
        <v>109</v>
      </c>
      <c r="AH648" s="3" t="s">
        <v>111</v>
      </c>
      <c r="AI648" s="3" t="s">
        <v>109</v>
      </c>
      <c r="AN648" s="3" t="s">
        <v>109</v>
      </c>
      <c r="AO648" s="42">
        <f>K648*S648</f>
        <v>131975</v>
      </c>
      <c r="AP648" s="3" t="s">
        <v>109</v>
      </c>
      <c r="AQ648" s="57">
        <v>0.09</v>
      </c>
      <c r="AR648" s="3" t="s">
        <v>109</v>
      </c>
      <c r="AS648" s="3" t="s">
        <v>109</v>
      </c>
      <c r="AT648" s="46">
        <f>AO648*(1-AQ648)</f>
        <v>120097.25</v>
      </c>
      <c r="AU648" s="3" t="s">
        <v>109</v>
      </c>
      <c r="AV648" s="3" t="s">
        <v>109</v>
      </c>
      <c r="AW648" s="3" t="s">
        <v>109</v>
      </c>
      <c r="AX648" s="3" t="s">
        <v>109</v>
      </c>
      <c r="AY648" s="3" t="s">
        <v>109</v>
      </c>
      <c r="AZ648" s="3" t="s">
        <v>109</v>
      </c>
      <c r="BA648" s="48">
        <f>BW648*0.15</f>
        <v>0.16997714434552011</v>
      </c>
      <c r="BB648" s="48">
        <f>BW648*0.35</f>
        <v>0.39661333680621358</v>
      </c>
      <c r="BC648" s="48">
        <f>BW648*0.3</f>
        <v>0.33995428869104022</v>
      </c>
      <c r="BD648" s="48">
        <f>BW648*0.2</f>
        <v>0.2266361924606935</v>
      </c>
      <c r="BE648" s="3" t="s">
        <v>109</v>
      </c>
      <c r="BF648" s="3" t="s">
        <v>109</v>
      </c>
      <c r="BG648" s="3" t="s">
        <v>109</v>
      </c>
      <c r="BH648" s="3" t="s">
        <v>109</v>
      </c>
      <c r="BI648" s="3" t="s">
        <v>109</v>
      </c>
      <c r="BJ648" s="3" t="s">
        <v>109</v>
      </c>
      <c r="BK648" s="3" t="s">
        <v>109</v>
      </c>
      <c r="BM648" s="3" t="s">
        <v>109</v>
      </c>
      <c r="BN648" s="3" t="s">
        <v>109</v>
      </c>
      <c r="BO648" s="3" t="s">
        <v>109</v>
      </c>
      <c r="BP648" s="3" t="s">
        <v>109</v>
      </c>
      <c r="BQ648" s="3" t="s">
        <v>109</v>
      </c>
      <c r="BR648" s="3" t="s">
        <v>109</v>
      </c>
      <c r="BS648" s="3" t="s">
        <v>109</v>
      </c>
      <c r="BT648" s="3" t="s">
        <v>109</v>
      </c>
      <c r="BU648" s="3" t="s">
        <v>109</v>
      </c>
      <c r="BV648" s="3" t="s">
        <v>109</v>
      </c>
      <c r="BW648" s="48">
        <f>((AT648-BY648)/K648)</f>
        <v>1.1331809623034674</v>
      </c>
      <c r="BX648" s="3" t="s">
        <v>109</v>
      </c>
      <c r="BY648" s="48">
        <f>CC648*CB648</f>
        <v>114115.18769999999</v>
      </c>
      <c r="BZ648" s="3">
        <v>7.4999999999999997E-2</v>
      </c>
      <c r="CA648" s="4">
        <f>C648</f>
        <v>2.4153000000000001E-2</v>
      </c>
      <c r="CB648" s="3">
        <f>BZ648+CA648</f>
        <v>9.9152999999999991E-2</v>
      </c>
      <c r="CC648" s="47">
        <v>1150900</v>
      </c>
      <c r="CD648" s="46">
        <v>0</v>
      </c>
      <c r="CE648" s="46">
        <f>CC648-CD648</f>
        <v>1150900</v>
      </c>
      <c r="CF648" s="46" t="s">
        <v>109</v>
      </c>
      <c r="CG648" s="46">
        <f>CE648/K648</f>
        <v>218.01477552566774</v>
      </c>
      <c r="CH648" s="3" t="s">
        <v>3403</v>
      </c>
      <c r="CI648" s="3" t="s">
        <v>109</v>
      </c>
      <c r="CJ648" s="3" t="s">
        <v>109</v>
      </c>
      <c r="CK648" s="3" t="s">
        <v>109</v>
      </c>
      <c r="CL648" s="3" t="s">
        <v>109</v>
      </c>
      <c r="CM648" s="3" t="s">
        <v>109</v>
      </c>
      <c r="CN648" s="3" t="s">
        <v>109</v>
      </c>
      <c r="CO648" s="3" t="s">
        <v>109</v>
      </c>
      <c r="CP648" s="3" t="s">
        <v>109</v>
      </c>
      <c r="CQ648" s="5" t="s">
        <v>126</v>
      </c>
      <c r="CR648" s="5" t="s">
        <v>3404</v>
      </c>
      <c r="CV648" s="21" t="s">
        <v>113</v>
      </c>
    </row>
    <row r="649" spans="1:100" x14ac:dyDescent="0.25">
      <c r="A649" s="3" t="s">
        <v>3319</v>
      </c>
      <c r="B649" s="3" t="s">
        <v>199</v>
      </c>
      <c r="C649" s="4">
        <v>2.4153000000000001E-2</v>
      </c>
      <c r="D649" s="3" t="s">
        <v>3265</v>
      </c>
      <c r="E649" s="3" t="s">
        <v>3320</v>
      </c>
      <c r="F649" s="3" t="s">
        <v>3321</v>
      </c>
      <c r="G649" s="3" t="s">
        <v>106</v>
      </c>
      <c r="H649" s="4">
        <v>47905</v>
      </c>
      <c r="I649" s="3" t="s">
        <v>3206</v>
      </c>
      <c r="J649" s="3" t="s">
        <v>3207</v>
      </c>
      <c r="K649" s="4">
        <v>3119</v>
      </c>
      <c r="L649" s="3" t="s">
        <v>109</v>
      </c>
      <c r="M649" s="3" t="s">
        <v>109</v>
      </c>
      <c r="N649" s="3" t="s">
        <v>109</v>
      </c>
      <c r="O649" s="3" t="s">
        <v>109</v>
      </c>
      <c r="P649" s="3" t="s">
        <v>109</v>
      </c>
      <c r="Q649" s="2"/>
      <c r="S649" s="48">
        <v>25</v>
      </c>
      <c r="T649" s="3" t="s">
        <v>109</v>
      </c>
      <c r="U649" s="3" t="s">
        <v>109</v>
      </c>
      <c r="V649" s="3" t="s">
        <v>109</v>
      </c>
      <c r="W649" s="3" t="s">
        <v>109</v>
      </c>
      <c r="X649" s="3" t="s">
        <v>109</v>
      </c>
      <c r="Y649" s="3" t="s">
        <v>109</v>
      </c>
      <c r="Z649" s="3" t="s">
        <v>109</v>
      </c>
      <c r="AA649" s="4">
        <v>2007</v>
      </c>
      <c r="AB649" s="3" t="s">
        <v>109</v>
      </c>
      <c r="AC649" s="5" t="s">
        <v>135</v>
      </c>
      <c r="AD649" s="3" t="s">
        <v>135</v>
      </c>
      <c r="AE649" s="3" t="s">
        <v>109</v>
      </c>
      <c r="AF649" s="9">
        <v>3</v>
      </c>
      <c r="AG649" s="3" t="s">
        <v>109</v>
      </c>
      <c r="AH649" s="3" t="s">
        <v>135</v>
      </c>
      <c r="AI649" s="3" t="s">
        <v>109</v>
      </c>
      <c r="AN649" s="3" t="s">
        <v>109</v>
      </c>
      <c r="AO649" s="42">
        <f>K649*S649</f>
        <v>77975</v>
      </c>
      <c r="AP649" s="3" t="s">
        <v>109</v>
      </c>
      <c r="AQ649" s="57">
        <v>8.5000000000000006E-2</v>
      </c>
      <c r="AR649" s="3" t="s">
        <v>109</v>
      </c>
      <c r="AS649" s="3" t="s">
        <v>109</v>
      </c>
      <c r="AT649" s="46">
        <f>AO649*(1-AQ649)</f>
        <v>71347.125</v>
      </c>
      <c r="AU649" s="3" t="s">
        <v>109</v>
      </c>
      <c r="AV649" s="3" t="s">
        <v>109</v>
      </c>
      <c r="AW649" s="3" t="s">
        <v>109</v>
      </c>
      <c r="AX649" s="3" t="s">
        <v>109</v>
      </c>
      <c r="AY649" s="3" t="s">
        <v>109</v>
      </c>
      <c r="AZ649" s="3" t="s">
        <v>109</v>
      </c>
      <c r="BA649" s="48">
        <f>BW649*0.15</f>
        <v>0.25458483327989673</v>
      </c>
      <c r="BB649" s="48">
        <f>BW649*0.35</f>
        <v>0.59403127765309238</v>
      </c>
      <c r="BC649" s="48">
        <f>BW649*0.3</f>
        <v>0.50916966655979345</v>
      </c>
      <c r="BD649" s="48">
        <f>BW649*0.2</f>
        <v>0.33944644437319571</v>
      </c>
      <c r="BE649" s="3" t="s">
        <v>109</v>
      </c>
      <c r="BF649" s="3" t="s">
        <v>109</v>
      </c>
      <c r="BG649" s="3" t="s">
        <v>109</v>
      </c>
      <c r="BH649" s="3" t="s">
        <v>109</v>
      </c>
      <c r="BI649" s="3" t="s">
        <v>109</v>
      </c>
      <c r="BJ649" s="3" t="s">
        <v>109</v>
      </c>
      <c r="BK649" s="3" t="s">
        <v>109</v>
      </c>
      <c r="BM649" s="3" t="s">
        <v>109</v>
      </c>
      <c r="BN649" s="3" t="s">
        <v>109</v>
      </c>
      <c r="BO649" s="3" t="s">
        <v>109</v>
      </c>
      <c r="BP649" s="3" t="s">
        <v>109</v>
      </c>
      <c r="BQ649" s="3" t="s">
        <v>109</v>
      </c>
      <c r="BR649" s="3" t="s">
        <v>109</v>
      </c>
      <c r="BS649" s="3" t="s">
        <v>109</v>
      </c>
      <c r="BT649" s="3" t="s">
        <v>109</v>
      </c>
      <c r="BU649" s="3" t="s">
        <v>109</v>
      </c>
      <c r="BV649" s="3" t="s">
        <v>109</v>
      </c>
      <c r="BW649" s="48">
        <f>((AT649-BY649)/K649)</f>
        <v>1.6972322218659783</v>
      </c>
      <c r="BX649" s="3" t="s">
        <v>109</v>
      </c>
      <c r="BY649" s="48">
        <f>CC649*CB649</f>
        <v>66053.457700000014</v>
      </c>
      <c r="BZ649" s="3">
        <v>6.5000000000000002E-2</v>
      </c>
      <c r="CA649" s="4">
        <f>C649</f>
        <v>2.4153000000000001E-2</v>
      </c>
      <c r="CB649" s="3">
        <f>BZ649+CA649</f>
        <v>8.915300000000001E-2</v>
      </c>
      <c r="CC649" s="47">
        <v>740900</v>
      </c>
      <c r="CD649" s="46">
        <v>0</v>
      </c>
      <c r="CE649" s="46">
        <f>CC649-CD649</f>
        <v>740900</v>
      </c>
      <c r="CF649" s="46" t="s">
        <v>109</v>
      </c>
      <c r="CG649" s="46">
        <f>CE649/K649</f>
        <v>237.54408464251364</v>
      </c>
      <c r="CH649" s="3" t="s">
        <v>3322</v>
      </c>
      <c r="CI649" s="3" t="s">
        <v>109</v>
      </c>
      <c r="CJ649" s="3" t="s">
        <v>109</v>
      </c>
      <c r="CK649" s="3" t="s">
        <v>109</v>
      </c>
      <c r="CL649" s="3" t="s">
        <v>109</v>
      </c>
      <c r="CM649" s="3" t="s">
        <v>109</v>
      </c>
      <c r="CN649" s="3" t="s">
        <v>109</v>
      </c>
      <c r="CO649" s="3" t="s">
        <v>109</v>
      </c>
      <c r="CP649" s="3" t="s">
        <v>109</v>
      </c>
      <c r="CQ649" s="5" t="s">
        <v>113</v>
      </c>
      <c r="CR649" s="5" t="s">
        <v>109</v>
      </c>
      <c r="CV649" s="21" t="s">
        <v>113</v>
      </c>
    </row>
    <row r="650" spans="1:100" x14ac:dyDescent="0.25">
      <c r="A650" s="3" t="s">
        <v>3237</v>
      </c>
      <c r="B650" s="3" t="s">
        <v>118</v>
      </c>
      <c r="C650" s="4">
        <v>2.5474E-2</v>
      </c>
      <c r="D650" s="3" t="s">
        <v>3238</v>
      </c>
      <c r="E650" s="3" t="s">
        <v>3239</v>
      </c>
      <c r="F650" s="3" t="s">
        <v>3240</v>
      </c>
      <c r="G650" s="3" t="s">
        <v>106</v>
      </c>
      <c r="H650" s="4">
        <v>47905</v>
      </c>
      <c r="I650" s="3" t="s">
        <v>3206</v>
      </c>
      <c r="J650" s="3" t="s">
        <v>3207</v>
      </c>
      <c r="K650" s="4">
        <v>1815</v>
      </c>
      <c r="L650" s="3" t="s">
        <v>109</v>
      </c>
      <c r="M650" s="3" t="s">
        <v>109</v>
      </c>
      <c r="N650" s="3" t="s">
        <v>109</v>
      </c>
      <c r="O650" s="3" t="s">
        <v>109</v>
      </c>
      <c r="P650" s="3" t="s">
        <v>109</v>
      </c>
      <c r="Q650" s="2"/>
      <c r="S650" s="48">
        <v>32</v>
      </c>
      <c r="T650" s="3" t="s">
        <v>109</v>
      </c>
      <c r="U650" s="3" t="s">
        <v>109</v>
      </c>
      <c r="V650" s="3" t="s">
        <v>109</v>
      </c>
      <c r="W650" s="3" t="s">
        <v>109</v>
      </c>
      <c r="X650" s="3" t="s">
        <v>109</v>
      </c>
      <c r="Y650" s="3" t="s">
        <v>109</v>
      </c>
      <c r="Z650" s="3" t="s">
        <v>109</v>
      </c>
      <c r="AA650" s="4">
        <v>2008</v>
      </c>
      <c r="AB650" s="3" t="s">
        <v>109</v>
      </c>
      <c r="AC650" s="5" t="s">
        <v>156</v>
      </c>
      <c r="AD650" s="3" t="s">
        <v>156</v>
      </c>
      <c r="AE650" s="3" t="s">
        <v>109</v>
      </c>
      <c r="AF650" s="4">
        <v>4</v>
      </c>
      <c r="AG650" s="3" t="s">
        <v>109</v>
      </c>
      <c r="AH650" s="3" t="s">
        <v>135</v>
      </c>
      <c r="AI650" s="3" t="s">
        <v>109</v>
      </c>
      <c r="AN650" s="3" t="s">
        <v>109</v>
      </c>
      <c r="AO650" s="42">
        <f>K650*S650</f>
        <v>58080</v>
      </c>
      <c r="AP650" s="3" t="s">
        <v>109</v>
      </c>
      <c r="AQ650" s="57">
        <v>7.0000000000000007E-2</v>
      </c>
      <c r="AR650" s="3" t="s">
        <v>109</v>
      </c>
      <c r="AS650" s="3" t="s">
        <v>109</v>
      </c>
      <c r="AT650" s="46">
        <f>AO650*(1-AQ650)</f>
        <v>54014.399999999994</v>
      </c>
      <c r="AU650" s="3" t="s">
        <v>109</v>
      </c>
      <c r="AV650" s="3" t="s">
        <v>109</v>
      </c>
      <c r="AW650" s="3" t="s">
        <v>109</v>
      </c>
      <c r="AX650" s="3" t="s">
        <v>109</v>
      </c>
      <c r="AY650" s="3" t="s">
        <v>109</v>
      </c>
      <c r="AZ650" s="3" t="s">
        <v>109</v>
      </c>
      <c r="BA650" s="48">
        <f>BW650*0.15</f>
        <v>0.26800363636363611</v>
      </c>
      <c r="BB650" s="48">
        <f>BW650*0.35</f>
        <v>0.62534181818181755</v>
      </c>
      <c r="BC650" s="48">
        <f>BW650*0.3</f>
        <v>0.53600727272727222</v>
      </c>
      <c r="BD650" s="48">
        <f>BW650*0.2</f>
        <v>0.35733818181818156</v>
      </c>
      <c r="BE650" s="3" t="s">
        <v>109</v>
      </c>
      <c r="BF650" s="3" t="s">
        <v>109</v>
      </c>
      <c r="BG650" s="3" t="s">
        <v>109</v>
      </c>
      <c r="BH650" s="3" t="s">
        <v>109</v>
      </c>
      <c r="BI650" s="3" t="s">
        <v>109</v>
      </c>
      <c r="BJ650" s="3" t="s">
        <v>109</v>
      </c>
      <c r="BK650" s="3" t="s">
        <v>109</v>
      </c>
      <c r="BM650" s="3" t="s">
        <v>109</v>
      </c>
      <c r="BN650" s="3" t="s">
        <v>109</v>
      </c>
      <c r="BO650" s="3" t="s">
        <v>109</v>
      </c>
      <c r="BP650" s="3" t="s">
        <v>109</v>
      </c>
      <c r="BQ650" s="3" t="s">
        <v>109</v>
      </c>
      <c r="BR650" s="3" t="s">
        <v>109</v>
      </c>
      <c r="BS650" s="3" t="s">
        <v>109</v>
      </c>
      <c r="BT650" s="3" t="s">
        <v>109</v>
      </c>
      <c r="BU650" s="3" t="s">
        <v>109</v>
      </c>
      <c r="BV650" s="3" t="s">
        <v>109</v>
      </c>
      <c r="BW650" s="48">
        <f>((AT650-BY650)/K650)</f>
        <v>1.7866909090909076</v>
      </c>
      <c r="BX650" s="3" t="s">
        <v>109</v>
      </c>
      <c r="BY650" s="48">
        <f>CC650*CB650</f>
        <v>50771.555999999997</v>
      </c>
      <c r="BZ650" s="3">
        <v>0.06</v>
      </c>
      <c r="CA650" s="4">
        <f>C650</f>
        <v>2.5474E-2</v>
      </c>
      <c r="CB650" s="3">
        <f>BZ650+CA650</f>
        <v>8.5473999999999994E-2</v>
      </c>
      <c r="CC650" s="47">
        <v>594000</v>
      </c>
      <c r="CD650" s="46">
        <v>0</v>
      </c>
      <c r="CE650" s="46">
        <f>CC650-CD650</f>
        <v>594000</v>
      </c>
      <c r="CF650" s="46" t="s">
        <v>109</v>
      </c>
      <c r="CG650" s="46">
        <f>CE650/K650</f>
        <v>327.27272727272725</v>
      </c>
      <c r="CH650" s="3" t="s">
        <v>109</v>
      </c>
      <c r="CI650" s="3" t="s">
        <v>109</v>
      </c>
      <c r="CJ650" s="3" t="s">
        <v>109</v>
      </c>
      <c r="CK650" s="3" t="s">
        <v>109</v>
      </c>
      <c r="CL650" s="3" t="s">
        <v>109</v>
      </c>
      <c r="CM650" s="3" t="s">
        <v>109</v>
      </c>
      <c r="CN650" s="3" t="s">
        <v>109</v>
      </c>
      <c r="CO650" s="3" t="s">
        <v>109</v>
      </c>
      <c r="CP650" s="3" t="s">
        <v>109</v>
      </c>
      <c r="CQ650" s="5" t="s">
        <v>113</v>
      </c>
      <c r="CR650" s="5" t="s">
        <v>109</v>
      </c>
      <c r="CT650" s="16"/>
      <c r="CU650" s="16"/>
      <c r="CV650" s="21" t="s">
        <v>113</v>
      </c>
    </row>
    <row r="651" spans="1:100" x14ac:dyDescent="0.25">
      <c r="A651" s="3" t="s">
        <v>3309</v>
      </c>
      <c r="B651" s="3" t="s">
        <v>152</v>
      </c>
      <c r="C651" s="4">
        <v>2.7786000000000002E-2</v>
      </c>
      <c r="D651" s="3" t="s">
        <v>3248</v>
      </c>
      <c r="E651" s="3" t="s">
        <v>729</v>
      </c>
      <c r="F651" s="3" t="s">
        <v>3310</v>
      </c>
      <c r="G651" s="3" t="s">
        <v>133</v>
      </c>
      <c r="H651" s="4">
        <v>47906</v>
      </c>
      <c r="I651" s="3" t="s">
        <v>3206</v>
      </c>
      <c r="J651" s="3" t="s">
        <v>3207</v>
      </c>
      <c r="K651" s="4">
        <v>3028</v>
      </c>
      <c r="L651" s="3" t="s">
        <v>109</v>
      </c>
      <c r="M651" s="3" t="s">
        <v>109</v>
      </c>
      <c r="N651" s="3" t="s">
        <v>109</v>
      </c>
      <c r="O651" s="3" t="s">
        <v>109</v>
      </c>
      <c r="P651" s="3" t="s">
        <v>109</v>
      </c>
      <c r="Q651" s="2"/>
      <c r="S651" s="48">
        <v>25</v>
      </c>
      <c r="T651" s="3" t="s">
        <v>109</v>
      </c>
      <c r="U651" s="3" t="s">
        <v>109</v>
      </c>
      <c r="V651" s="3" t="s">
        <v>109</v>
      </c>
      <c r="W651" s="3" t="s">
        <v>109</v>
      </c>
      <c r="X651" s="3" t="s">
        <v>109</v>
      </c>
      <c r="Y651" s="3" t="s">
        <v>109</v>
      </c>
      <c r="Z651" s="3" t="s">
        <v>109</v>
      </c>
      <c r="AA651" s="4">
        <v>1984</v>
      </c>
      <c r="AB651" s="3" t="s">
        <v>109</v>
      </c>
      <c r="AC651" s="5" t="s">
        <v>135</v>
      </c>
      <c r="AD651" s="3" t="s">
        <v>135</v>
      </c>
      <c r="AE651" s="3" t="s">
        <v>109</v>
      </c>
      <c r="AF651" s="4">
        <v>3</v>
      </c>
      <c r="AG651" s="3" t="s">
        <v>109</v>
      </c>
      <c r="AH651" s="3" t="s">
        <v>111</v>
      </c>
      <c r="AI651" s="3" t="s">
        <v>109</v>
      </c>
      <c r="AN651" s="3" t="s">
        <v>109</v>
      </c>
      <c r="AO651" s="42">
        <f>K651*S651</f>
        <v>75700</v>
      </c>
      <c r="AP651" s="3" t="s">
        <v>109</v>
      </c>
      <c r="AQ651" s="57">
        <v>8.5000000000000006E-2</v>
      </c>
      <c r="AR651" s="3" t="s">
        <v>109</v>
      </c>
      <c r="AS651" s="3" t="s">
        <v>109</v>
      </c>
      <c r="AT651" s="46">
        <f>AO651*(1-AQ651)</f>
        <v>69265.5</v>
      </c>
      <c r="AU651" s="3" t="s">
        <v>109</v>
      </c>
      <c r="AV651" s="3" t="s">
        <v>109</v>
      </c>
      <c r="AW651" s="3" t="s">
        <v>109</v>
      </c>
      <c r="AX651" s="3" t="s">
        <v>109</v>
      </c>
      <c r="AY651" s="3" t="s">
        <v>109</v>
      </c>
      <c r="AZ651" s="3" t="s">
        <v>109</v>
      </c>
      <c r="BA651" s="48">
        <f>BW651*0.15</f>
        <v>0.27076517833553476</v>
      </c>
      <c r="BB651" s="48">
        <f>BW651*0.35</f>
        <v>0.63178541611624772</v>
      </c>
      <c r="BC651" s="48">
        <f>BW651*0.3</f>
        <v>0.54153035667106952</v>
      </c>
      <c r="BD651" s="48">
        <f>BW651*0.2</f>
        <v>0.36102023778071302</v>
      </c>
      <c r="BE651" s="3" t="s">
        <v>109</v>
      </c>
      <c r="BF651" s="3" t="s">
        <v>109</v>
      </c>
      <c r="BG651" s="3" t="s">
        <v>109</v>
      </c>
      <c r="BH651" s="3" t="s">
        <v>109</v>
      </c>
      <c r="BI651" s="3" t="s">
        <v>109</v>
      </c>
      <c r="BJ651" s="3" t="s">
        <v>109</v>
      </c>
      <c r="BK651" s="3" t="s">
        <v>109</v>
      </c>
      <c r="BM651" s="3" t="s">
        <v>109</v>
      </c>
      <c r="BN651" s="3" t="s">
        <v>109</v>
      </c>
      <c r="BO651" s="3" t="s">
        <v>109</v>
      </c>
      <c r="BP651" s="3" t="s">
        <v>109</v>
      </c>
      <c r="BQ651" s="3" t="s">
        <v>109</v>
      </c>
      <c r="BR651" s="3" t="s">
        <v>109</v>
      </c>
      <c r="BS651" s="3" t="s">
        <v>109</v>
      </c>
      <c r="BT651" s="3" t="s">
        <v>109</v>
      </c>
      <c r="BU651" s="3" t="s">
        <v>109</v>
      </c>
      <c r="BV651" s="3" t="s">
        <v>109</v>
      </c>
      <c r="BW651" s="48">
        <f>((AT651-BY651)/K651)</f>
        <v>1.8051011889035651</v>
      </c>
      <c r="BX651" s="3" t="s">
        <v>109</v>
      </c>
      <c r="BY651" s="48">
        <f>CC651*CB651</f>
        <v>63799.653600000005</v>
      </c>
      <c r="BZ651" s="3">
        <v>6.5000000000000002E-2</v>
      </c>
      <c r="CA651" s="4">
        <f>C651</f>
        <v>2.7786000000000002E-2</v>
      </c>
      <c r="CB651" s="3">
        <f>BZ651+CA651</f>
        <v>9.2786000000000007E-2</v>
      </c>
      <c r="CC651" s="47">
        <v>687600</v>
      </c>
      <c r="CD651" s="46">
        <v>0</v>
      </c>
      <c r="CE651" s="46">
        <f>CC651-CD651</f>
        <v>687600</v>
      </c>
      <c r="CF651" s="46" t="s">
        <v>109</v>
      </c>
      <c r="CG651" s="46">
        <f>CE651/K651</f>
        <v>227.08058124174372</v>
      </c>
      <c r="CH651" s="3" t="s">
        <v>3311</v>
      </c>
      <c r="CI651" s="3" t="s">
        <v>109</v>
      </c>
      <c r="CJ651" s="3" t="s">
        <v>109</v>
      </c>
      <c r="CK651" s="3" t="s">
        <v>109</v>
      </c>
      <c r="CL651" s="3" t="s">
        <v>109</v>
      </c>
      <c r="CM651" s="3" t="s">
        <v>109</v>
      </c>
      <c r="CN651" s="3" t="s">
        <v>109</v>
      </c>
      <c r="CO651" s="3" t="s">
        <v>109</v>
      </c>
      <c r="CP651" s="3" t="s">
        <v>109</v>
      </c>
      <c r="CQ651" s="5" t="s">
        <v>113</v>
      </c>
      <c r="CR651" s="5" t="s">
        <v>109</v>
      </c>
      <c r="CV651" s="21" t="s">
        <v>113</v>
      </c>
    </row>
    <row r="652" spans="1:100" x14ac:dyDescent="0.25">
      <c r="A652" s="3" t="s">
        <v>3278</v>
      </c>
      <c r="B652" s="3" t="s">
        <v>152</v>
      </c>
      <c r="C652" s="4">
        <v>2.7786000000000002E-2</v>
      </c>
      <c r="D652" s="3" t="s">
        <v>3279</v>
      </c>
      <c r="E652" s="3" t="s">
        <v>729</v>
      </c>
      <c r="F652" s="3" t="s">
        <v>3280</v>
      </c>
      <c r="G652" s="3" t="s">
        <v>133</v>
      </c>
      <c r="H652" s="4">
        <v>47906</v>
      </c>
      <c r="I652" s="3" t="s">
        <v>3206</v>
      </c>
      <c r="J652" s="3" t="s">
        <v>3207</v>
      </c>
      <c r="K652" s="4">
        <v>2721</v>
      </c>
      <c r="L652" s="3" t="s">
        <v>109</v>
      </c>
      <c r="M652" s="3" t="s">
        <v>109</v>
      </c>
      <c r="N652" s="3" t="s">
        <v>109</v>
      </c>
      <c r="O652" s="3" t="s">
        <v>109</v>
      </c>
      <c r="P652" s="3" t="s">
        <v>109</v>
      </c>
      <c r="Q652" s="2"/>
      <c r="S652" s="48">
        <v>25</v>
      </c>
      <c r="T652" s="3" t="s">
        <v>109</v>
      </c>
      <c r="U652" s="3" t="s">
        <v>109</v>
      </c>
      <c r="V652" s="3" t="s">
        <v>109</v>
      </c>
      <c r="W652" s="3" t="s">
        <v>109</v>
      </c>
      <c r="X652" s="3" t="s">
        <v>109</v>
      </c>
      <c r="Y652" s="3" t="s">
        <v>109</v>
      </c>
      <c r="Z652" s="3" t="s">
        <v>109</v>
      </c>
      <c r="AA652" s="4">
        <v>1990</v>
      </c>
      <c r="AB652" s="3" t="s">
        <v>109</v>
      </c>
      <c r="AC652" s="5" t="s">
        <v>135</v>
      </c>
      <c r="AD652" s="3" t="s">
        <v>135</v>
      </c>
      <c r="AE652" s="3" t="s">
        <v>109</v>
      </c>
      <c r="AF652" s="4">
        <v>3</v>
      </c>
      <c r="AG652" s="3" t="s">
        <v>109</v>
      </c>
      <c r="AH652" s="3" t="s">
        <v>111</v>
      </c>
      <c r="AI652" s="3" t="s">
        <v>109</v>
      </c>
      <c r="AN652" s="3" t="s">
        <v>109</v>
      </c>
      <c r="AO652" s="42">
        <f>K652*S652</f>
        <v>68025</v>
      </c>
      <c r="AP652" s="3" t="s">
        <v>109</v>
      </c>
      <c r="AQ652" s="57">
        <v>8.5000000000000006E-2</v>
      </c>
      <c r="AR652" s="3" t="s">
        <v>109</v>
      </c>
      <c r="AS652" s="3" t="s">
        <v>109</v>
      </c>
      <c r="AT652" s="46">
        <f>AO652*(1-AQ652)</f>
        <v>62242.875</v>
      </c>
      <c r="AU652" s="3" t="s">
        <v>109</v>
      </c>
      <c r="AV652" s="3" t="s">
        <v>109</v>
      </c>
      <c r="AW652" s="3" t="s">
        <v>109</v>
      </c>
      <c r="AX652" s="3" t="s">
        <v>109</v>
      </c>
      <c r="AY652" s="3" t="s">
        <v>109</v>
      </c>
      <c r="AZ652" s="3" t="s">
        <v>109</v>
      </c>
      <c r="BA652" s="48">
        <f>BW652*0.15</f>
        <v>0.16614635060639441</v>
      </c>
      <c r="BB652" s="48">
        <f>BW652*0.35</f>
        <v>0.38767481808158694</v>
      </c>
      <c r="BC652" s="48">
        <f>BW652*0.3</f>
        <v>0.33229270121278881</v>
      </c>
      <c r="BD652" s="48">
        <f>BW652*0.2</f>
        <v>0.22152846747519256</v>
      </c>
      <c r="BE652" s="3" t="s">
        <v>109</v>
      </c>
      <c r="BF652" s="3" t="s">
        <v>109</v>
      </c>
      <c r="BG652" s="3" t="s">
        <v>109</v>
      </c>
      <c r="BH652" s="3" t="s">
        <v>109</v>
      </c>
      <c r="BI652" s="3" t="s">
        <v>109</v>
      </c>
      <c r="BJ652" s="3" t="s">
        <v>109</v>
      </c>
      <c r="BK652" s="3" t="s">
        <v>109</v>
      </c>
      <c r="BM652" s="3" t="s">
        <v>109</v>
      </c>
      <c r="BN652" s="3" t="s">
        <v>109</v>
      </c>
      <c r="BO652" s="3" t="s">
        <v>109</v>
      </c>
      <c r="BP652" s="3" t="s">
        <v>109</v>
      </c>
      <c r="BQ652" s="3" t="s">
        <v>109</v>
      </c>
      <c r="BR652" s="3" t="s">
        <v>109</v>
      </c>
      <c r="BS652" s="3" t="s">
        <v>109</v>
      </c>
      <c r="BT652" s="3" t="s">
        <v>109</v>
      </c>
      <c r="BU652" s="3" t="s">
        <v>109</v>
      </c>
      <c r="BV652" s="3" t="s">
        <v>109</v>
      </c>
      <c r="BW652" s="48">
        <f>((AT652-BY652)/K652)</f>
        <v>1.1076423373759627</v>
      </c>
      <c r="BX652" s="3" t="s">
        <v>109</v>
      </c>
      <c r="BY652" s="48">
        <f>CC652*CB652</f>
        <v>59228.980200000005</v>
      </c>
      <c r="BZ652" s="3">
        <v>7.0000000000000007E-2</v>
      </c>
      <c r="CA652" s="4">
        <f>C652</f>
        <v>2.7786000000000002E-2</v>
      </c>
      <c r="CB652" s="3">
        <f>BZ652+CA652</f>
        <v>9.7786000000000012E-2</v>
      </c>
      <c r="CC652" s="47">
        <v>605700</v>
      </c>
      <c r="CD652" s="46">
        <v>0</v>
      </c>
      <c r="CE652" s="46">
        <f>CC652-CD652</f>
        <v>605700</v>
      </c>
      <c r="CF652" s="46" t="s">
        <v>109</v>
      </c>
      <c r="CG652" s="46">
        <f>CE652/K652</f>
        <v>222.60198456449834</v>
      </c>
      <c r="CH652" s="3" t="s">
        <v>109</v>
      </c>
      <c r="CI652" s="3" t="s">
        <v>109</v>
      </c>
      <c r="CJ652" s="3" t="s">
        <v>109</v>
      </c>
      <c r="CK652" s="3" t="s">
        <v>109</v>
      </c>
      <c r="CL652" s="3" t="s">
        <v>109</v>
      </c>
      <c r="CM652" s="3" t="s">
        <v>109</v>
      </c>
      <c r="CN652" s="3" t="s">
        <v>109</v>
      </c>
      <c r="CO652" s="3" t="s">
        <v>109</v>
      </c>
      <c r="CP652" s="3" t="s">
        <v>109</v>
      </c>
      <c r="CQ652" s="5" t="s">
        <v>113</v>
      </c>
      <c r="CR652" s="5" t="s">
        <v>109</v>
      </c>
      <c r="CV652" s="21" t="s">
        <v>113</v>
      </c>
    </row>
    <row r="653" spans="1:100" x14ac:dyDescent="0.25">
      <c r="A653" s="3" t="s">
        <v>3379</v>
      </c>
      <c r="B653" s="3" t="s">
        <v>129</v>
      </c>
      <c r="C653" s="4">
        <v>1.9217000000000001E-2</v>
      </c>
      <c r="D653" s="3" t="s">
        <v>3335</v>
      </c>
      <c r="E653" s="3" t="s">
        <v>3380</v>
      </c>
      <c r="F653" s="3" t="s">
        <v>3381</v>
      </c>
      <c r="G653" s="3" t="s">
        <v>133</v>
      </c>
      <c r="H653" s="4">
        <v>47906</v>
      </c>
      <c r="I653" s="3" t="s">
        <v>3206</v>
      </c>
      <c r="J653" s="3" t="s">
        <v>3207</v>
      </c>
      <c r="K653" s="4">
        <v>4548</v>
      </c>
      <c r="L653" s="3" t="s">
        <v>109</v>
      </c>
      <c r="M653" s="3" t="s">
        <v>109</v>
      </c>
      <c r="N653" s="3" t="s">
        <v>109</v>
      </c>
      <c r="O653" s="3" t="s">
        <v>109</v>
      </c>
      <c r="P653" s="3" t="s">
        <v>109</v>
      </c>
      <c r="Q653" s="2"/>
      <c r="S653" s="48">
        <v>23.5</v>
      </c>
      <c r="T653" s="3" t="s">
        <v>109</v>
      </c>
      <c r="U653" s="3" t="s">
        <v>109</v>
      </c>
      <c r="V653" s="3" t="s">
        <v>109</v>
      </c>
      <c r="W653" s="3" t="s">
        <v>109</v>
      </c>
      <c r="X653" s="3" t="s">
        <v>109</v>
      </c>
      <c r="Y653" s="3" t="s">
        <v>109</v>
      </c>
      <c r="Z653" s="3" t="s">
        <v>109</v>
      </c>
      <c r="AA653" s="4">
        <v>1995</v>
      </c>
      <c r="AB653" s="3" t="s">
        <v>109</v>
      </c>
      <c r="AC653" s="5" t="s">
        <v>111</v>
      </c>
      <c r="AD653" s="3" t="s">
        <v>111</v>
      </c>
      <c r="AE653" s="3" t="s">
        <v>109</v>
      </c>
      <c r="AF653" s="4">
        <v>4</v>
      </c>
      <c r="AG653" s="3" t="s">
        <v>109</v>
      </c>
      <c r="AH653" s="3" t="s">
        <v>111</v>
      </c>
      <c r="AI653" s="3" t="s">
        <v>109</v>
      </c>
      <c r="AN653" s="3" t="s">
        <v>109</v>
      </c>
      <c r="AO653" s="42">
        <f>K653*S653</f>
        <v>106878</v>
      </c>
      <c r="AP653" s="3" t="s">
        <v>109</v>
      </c>
      <c r="AQ653" s="57">
        <v>0.09</v>
      </c>
      <c r="AR653" s="3" t="s">
        <v>109</v>
      </c>
      <c r="AS653" s="3" t="s">
        <v>109</v>
      </c>
      <c r="AT653" s="46">
        <f>AO653*(1-AQ653)</f>
        <v>97258.98000000001</v>
      </c>
      <c r="AU653" s="3" t="s">
        <v>109</v>
      </c>
      <c r="AV653" s="3" t="s">
        <v>109</v>
      </c>
      <c r="AW653" s="3" t="s">
        <v>109</v>
      </c>
      <c r="AX653" s="3" t="s">
        <v>109</v>
      </c>
      <c r="AY653" s="3" t="s">
        <v>109</v>
      </c>
      <c r="AZ653" s="3" t="s">
        <v>109</v>
      </c>
      <c r="BA653" s="48">
        <f>BW653*0.15</f>
        <v>0.20344403034300823</v>
      </c>
      <c r="BB653" s="48">
        <f>BW653*0.35</f>
        <v>0.47470273746701919</v>
      </c>
      <c r="BC653" s="48">
        <f>BW653*0.3</f>
        <v>0.40688806068601646</v>
      </c>
      <c r="BD653" s="48">
        <f>BW653*0.2</f>
        <v>0.27125870712401101</v>
      </c>
      <c r="BE653" s="3" t="s">
        <v>109</v>
      </c>
      <c r="BF653" s="3" t="s">
        <v>109</v>
      </c>
      <c r="BG653" s="3" t="s">
        <v>109</v>
      </c>
      <c r="BH653" s="3" t="s">
        <v>109</v>
      </c>
      <c r="BI653" s="3" t="s">
        <v>109</v>
      </c>
      <c r="BJ653" s="3" t="s">
        <v>109</v>
      </c>
      <c r="BK653" s="3" t="s">
        <v>109</v>
      </c>
      <c r="BM653" s="3" t="s">
        <v>109</v>
      </c>
      <c r="BN653" s="3" t="s">
        <v>109</v>
      </c>
      <c r="BO653" s="3" t="s">
        <v>109</v>
      </c>
      <c r="BP653" s="3" t="s">
        <v>109</v>
      </c>
      <c r="BQ653" s="3" t="s">
        <v>109</v>
      </c>
      <c r="BR653" s="3" t="s">
        <v>109</v>
      </c>
      <c r="BS653" s="3" t="s">
        <v>109</v>
      </c>
      <c r="BT653" s="3" t="s">
        <v>109</v>
      </c>
      <c r="BU653" s="3" t="s">
        <v>109</v>
      </c>
      <c r="BV653" s="3" t="s">
        <v>109</v>
      </c>
      <c r="BW653" s="48">
        <f>((AT653-BY653)/K653)</f>
        <v>1.3562935356200549</v>
      </c>
      <c r="BX653" s="3" t="s">
        <v>109</v>
      </c>
      <c r="BY653" s="48">
        <f>CC653*CB653</f>
        <v>91090.557000000001</v>
      </c>
      <c r="BZ653" s="3">
        <v>7.0000000000000007E-2</v>
      </c>
      <c r="CA653" s="4">
        <f>C653</f>
        <v>1.9217000000000001E-2</v>
      </c>
      <c r="CB653" s="3">
        <f>BZ653+CA653</f>
        <v>8.9217000000000005E-2</v>
      </c>
      <c r="CC653" s="47">
        <v>1021000</v>
      </c>
      <c r="CD653" s="46">
        <v>0</v>
      </c>
      <c r="CE653" s="46">
        <f>CC653-CD653</f>
        <v>1021000</v>
      </c>
      <c r="CF653" s="46" t="s">
        <v>109</v>
      </c>
      <c r="CG653" s="46">
        <f>CE653/K653</f>
        <v>224.4942832014072</v>
      </c>
      <c r="CH653" s="3" t="s">
        <v>109</v>
      </c>
      <c r="CI653" s="3" t="s">
        <v>109</v>
      </c>
      <c r="CJ653" s="3" t="s">
        <v>109</v>
      </c>
      <c r="CK653" s="3" t="s">
        <v>109</v>
      </c>
      <c r="CL653" s="3" t="s">
        <v>109</v>
      </c>
      <c r="CM653" s="3" t="s">
        <v>109</v>
      </c>
      <c r="CN653" s="3" t="s">
        <v>109</v>
      </c>
      <c r="CO653" s="3" t="s">
        <v>109</v>
      </c>
      <c r="CP653" s="3" t="s">
        <v>109</v>
      </c>
      <c r="CQ653" s="5" t="s">
        <v>113</v>
      </c>
      <c r="CR653" s="5" t="s">
        <v>109</v>
      </c>
      <c r="CV653" s="21" t="s">
        <v>113</v>
      </c>
    </row>
    <row r="654" spans="1:100" x14ac:dyDescent="0.25">
      <c r="A654" s="3" t="s">
        <v>3323</v>
      </c>
      <c r="B654" s="3" t="s">
        <v>199</v>
      </c>
      <c r="C654" s="4">
        <v>2.4153000000000001E-2</v>
      </c>
      <c r="D654" s="3" t="s">
        <v>3265</v>
      </c>
      <c r="E654" s="3" t="s">
        <v>3324</v>
      </c>
      <c r="F654" s="3" t="s">
        <v>3325</v>
      </c>
      <c r="G654" s="3" t="s">
        <v>106</v>
      </c>
      <c r="H654" s="4">
        <v>47909</v>
      </c>
      <c r="I654" s="3" t="s">
        <v>3206</v>
      </c>
      <c r="J654" s="3" t="s">
        <v>3207</v>
      </c>
      <c r="K654" s="4">
        <v>3128</v>
      </c>
      <c r="L654" s="3" t="s">
        <v>109</v>
      </c>
      <c r="M654" s="3" t="s">
        <v>109</v>
      </c>
      <c r="N654" s="3" t="s">
        <v>109</v>
      </c>
      <c r="O654" s="3" t="s">
        <v>109</v>
      </c>
      <c r="P654" s="3" t="s">
        <v>109</v>
      </c>
      <c r="Q654" s="2"/>
      <c r="S654" s="48">
        <v>23.5</v>
      </c>
      <c r="T654" s="3" t="s">
        <v>109</v>
      </c>
      <c r="U654" s="3" t="s">
        <v>109</v>
      </c>
      <c r="V654" s="3" t="s">
        <v>109</v>
      </c>
      <c r="W654" s="3" t="s">
        <v>109</v>
      </c>
      <c r="X654" s="3" t="s">
        <v>109</v>
      </c>
      <c r="Y654" s="3" t="s">
        <v>109</v>
      </c>
      <c r="Z654" s="3" t="s">
        <v>109</v>
      </c>
      <c r="AA654" s="4">
        <v>2002</v>
      </c>
      <c r="AB654" s="3" t="s">
        <v>109</v>
      </c>
      <c r="AC654" s="5" t="s">
        <v>111</v>
      </c>
      <c r="AD654" s="3" t="s">
        <v>111</v>
      </c>
      <c r="AE654" s="3" t="s">
        <v>109</v>
      </c>
      <c r="AF654" s="4">
        <v>3</v>
      </c>
      <c r="AG654" s="3" t="s">
        <v>109</v>
      </c>
      <c r="AH654" s="3" t="s">
        <v>111</v>
      </c>
      <c r="AI654" s="3" t="s">
        <v>109</v>
      </c>
      <c r="AN654" s="3" t="s">
        <v>109</v>
      </c>
      <c r="AO654" s="42">
        <f>K654*S654</f>
        <v>73508</v>
      </c>
      <c r="AP654" s="3" t="s">
        <v>109</v>
      </c>
      <c r="AQ654" s="57">
        <v>0.09</v>
      </c>
      <c r="AR654" s="3" t="s">
        <v>109</v>
      </c>
      <c r="AS654" s="3" t="s">
        <v>109</v>
      </c>
      <c r="AT654" s="46">
        <f>AO654*(1-AQ654)</f>
        <v>66892.28</v>
      </c>
      <c r="AU654" s="3" t="s">
        <v>109</v>
      </c>
      <c r="AV654" s="3" t="s">
        <v>109</v>
      </c>
      <c r="AW654" s="3" t="s">
        <v>109</v>
      </c>
      <c r="AX654" s="3" t="s">
        <v>109</v>
      </c>
      <c r="AY654" s="3" t="s">
        <v>109</v>
      </c>
      <c r="AZ654" s="3" t="s">
        <v>109</v>
      </c>
      <c r="BA654" s="48">
        <f>BW654*0.15</f>
        <v>0.27254226502557477</v>
      </c>
      <c r="BB654" s="48">
        <f>BW654*0.35</f>
        <v>0.63593195172634109</v>
      </c>
      <c r="BC654" s="48">
        <f>BW654*0.3</f>
        <v>0.54508453005114954</v>
      </c>
      <c r="BD654" s="48">
        <f>BW654*0.2</f>
        <v>0.36338968670076643</v>
      </c>
      <c r="BE654" s="3" t="s">
        <v>109</v>
      </c>
      <c r="BF654" s="3" t="s">
        <v>109</v>
      </c>
      <c r="BG654" s="3" t="s">
        <v>109</v>
      </c>
      <c r="BH654" s="3" t="s">
        <v>109</v>
      </c>
      <c r="BI654" s="3" t="s">
        <v>109</v>
      </c>
      <c r="BJ654" s="3" t="s">
        <v>109</v>
      </c>
      <c r="BK654" s="3" t="s">
        <v>109</v>
      </c>
      <c r="BM654" s="3" t="s">
        <v>109</v>
      </c>
      <c r="BN654" s="3" t="s">
        <v>109</v>
      </c>
      <c r="BO654" s="3" t="s">
        <v>109</v>
      </c>
      <c r="BP654" s="3" t="s">
        <v>109</v>
      </c>
      <c r="BQ654" s="3" t="s">
        <v>109</v>
      </c>
      <c r="BR654" s="3" t="s">
        <v>109</v>
      </c>
      <c r="BS654" s="3" t="s">
        <v>109</v>
      </c>
      <c r="BT654" s="3" t="s">
        <v>109</v>
      </c>
      <c r="BU654" s="3" t="s">
        <v>109</v>
      </c>
      <c r="BV654" s="3" t="s">
        <v>109</v>
      </c>
      <c r="BW654" s="48">
        <f>((AT654-BY654)/K654)</f>
        <v>1.816948433503832</v>
      </c>
      <c r="BX654" s="3" t="s">
        <v>109</v>
      </c>
      <c r="BY654" s="48">
        <f>CC654*CB654</f>
        <v>61208.865300000012</v>
      </c>
      <c r="BZ654" s="3">
        <v>7.0000000000000007E-2</v>
      </c>
      <c r="CA654" s="4">
        <f>C654</f>
        <v>2.4153000000000001E-2</v>
      </c>
      <c r="CB654" s="3">
        <f>BZ654+CA654</f>
        <v>9.4153000000000014E-2</v>
      </c>
      <c r="CC654" s="47">
        <v>650100</v>
      </c>
      <c r="CD654" s="46">
        <v>0</v>
      </c>
      <c r="CE654" s="46">
        <f>CC654-CD654</f>
        <v>650100</v>
      </c>
      <c r="CF654" s="46" t="s">
        <v>109</v>
      </c>
      <c r="CG654" s="46">
        <f>CE654/K654</f>
        <v>207.83248081841433</v>
      </c>
      <c r="CH654" s="3" t="s">
        <v>109</v>
      </c>
      <c r="CI654" s="3" t="s">
        <v>109</v>
      </c>
      <c r="CJ654" s="3" t="s">
        <v>109</v>
      </c>
      <c r="CK654" s="3" t="s">
        <v>109</v>
      </c>
      <c r="CL654" s="3" t="s">
        <v>109</v>
      </c>
      <c r="CM654" s="3" t="s">
        <v>109</v>
      </c>
      <c r="CN654" s="3" t="s">
        <v>109</v>
      </c>
      <c r="CO654" s="3" t="s">
        <v>109</v>
      </c>
      <c r="CP654" s="3" t="s">
        <v>109</v>
      </c>
      <c r="CQ654" s="5" t="s">
        <v>113</v>
      </c>
      <c r="CR654" s="5" t="s">
        <v>109</v>
      </c>
      <c r="CV654" s="21" t="s">
        <v>113</v>
      </c>
    </row>
    <row r="655" spans="1:100" x14ac:dyDescent="0.25">
      <c r="A655" s="3" t="s">
        <v>3396</v>
      </c>
      <c r="B655" s="3" t="s">
        <v>102</v>
      </c>
      <c r="C655" s="4">
        <v>2.4108999999999998E-2</v>
      </c>
      <c r="D655" s="3" t="s">
        <v>3279</v>
      </c>
      <c r="E655" s="3" t="s">
        <v>3233</v>
      </c>
      <c r="F655" s="3" t="s">
        <v>3397</v>
      </c>
      <c r="G655" s="3" t="s">
        <v>106</v>
      </c>
      <c r="H655" s="4">
        <v>47909</v>
      </c>
      <c r="I655" s="3" t="s">
        <v>3206</v>
      </c>
      <c r="J655" s="3" t="s">
        <v>3207</v>
      </c>
      <c r="K655" s="4">
        <v>2503</v>
      </c>
      <c r="L655" s="3" t="s">
        <v>109</v>
      </c>
      <c r="M655" s="3" t="s">
        <v>109</v>
      </c>
      <c r="N655" s="3" t="s">
        <v>109</v>
      </c>
      <c r="O655" s="3" t="s">
        <v>109</v>
      </c>
      <c r="P655" s="3" t="s">
        <v>109</v>
      </c>
      <c r="Q655" s="2"/>
      <c r="S655" s="48">
        <v>23.5</v>
      </c>
      <c r="T655" s="3" t="s">
        <v>109</v>
      </c>
      <c r="U655" s="3" t="s">
        <v>109</v>
      </c>
      <c r="V655" s="3" t="s">
        <v>109</v>
      </c>
      <c r="W655" s="3" t="s">
        <v>109</v>
      </c>
      <c r="X655" s="3" t="s">
        <v>109</v>
      </c>
      <c r="Y655" s="3" t="s">
        <v>109</v>
      </c>
      <c r="Z655" s="3" t="s">
        <v>109</v>
      </c>
      <c r="AA655" s="4">
        <v>1971</v>
      </c>
      <c r="AB655" s="3" t="s">
        <v>109</v>
      </c>
      <c r="AC655" s="5" t="s">
        <v>111</v>
      </c>
      <c r="AD655" s="3" t="s">
        <v>111</v>
      </c>
      <c r="AE655" s="3" t="s">
        <v>109</v>
      </c>
      <c r="AF655" s="4">
        <v>3</v>
      </c>
      <c r="AG655" s="3" t="s">
        <v>109</v>
      </c>
      <c r="AH655" s="3" t="s">
        <v>111</v>
      </c>
      <c r="AI655" s="3" t="s">
        <v>109</v>
      </c>
      <c r="AN655" s="3" t="s">
        <v>109</v>
      </c>
      <c r="AO655" s="42">
        <f>K655*S655</f>
        <v>58820.5</v>
      </c>
      <c r="AP655" s="3" t="s">
        <v>109</v>
      </c>
      <c r="AQ655" s="57">
        <v>0.09</v>
      </c>
      <c r="AR655" s="3" t="s">
        <v>109</v>
      </c>
      <c r="AS655" s="3" t="s">
        <v>109</v>
      </c>
      <c r="AT655" s="46">
        <f>AO655*(1-AQ655)</f>
        <v>53526.654999999999</v>
      </c>
      <c r="AU655" s="3" t="s">
        <v>109</v>
      </c>
      <c r="AV655" s="3" t="s">
        <v>109</v>
      </c>
      <c r="AW655" s="3" t="s">
        <v>109</v>
      </c>
      <c r="AX655" s="3" t="s">
        <v>109</v>
      </c>
      <c r="AY655" s="3" t="s">
        <v>109</v>
      </c>
      <c r="AZ655" s="3" t="s">
        <v>109</v>
      </c>
      <c r="BA655" s="48">
        <f>BW655*0.15</f>
        <v>0.16439493008389924</v>
      </c>
      <c r="BB655" s="48">
        <f>BW655*0.35</f>
        <v>0.38358817019576485</v>
      </c>
      <c r="BC655" s="48">
        <f>BW655*0.3</f>
        <v>0.32878986016779849</v>
      </c>
      <c r="BD655" s="48">
        <f>BW655*0.2</f>
        <v>0.21919324011186567</v>
      </c>
      <c r="BE655" s="3" t="s">
        <v>109</v>
      </c>
      <c r="BF655" s="3" t="s">
        <v>109</v>
      </c>
      <c r="BG655" s="3" t="s">
        <v>109</v>
      </c>
      <c r="BH655" s="3" t="s">
        <v>109</v>
      </c>
      <c r="BI655" s="3" t="s">
        <v>109</v>
      </c>
      <c r="BJ655" s="3" t="s">
        <v>109</v>
      </c>
      <c r="BK655" s="3" t="s">
        <v>109</v>
      </c>
      <c r="BM655" s="3" t="s">
        <v>109</v>
      </c>
      <c r="BN655" s="3" t="s">
        <v>109</v>
      </c>
      <c r="BO655" s="3" t="s">
        <v>109</v>
      </c>
      <c r="BP655" s="3" t="s">
        <v>109</v>
      </c>
      <c r="BQ655" s="3" t="s">
        <v>109</v>
      </c>
      <c r="BR655" s="3" t="s">
        <v>109</v>
      </c>
      <c r="BS655" s="3" t="s">
        <v>109</v>
      </c>
      <c r="BT655" s="3" t="s">
        <v>109</v>
      </c>
      <c r="BU655" s="3" t="s">
        <v>109</v>
      </c>
      <c r="BV655" s="3" t="s">
        <v>109</v>
      </c>
      <c r="BW655" s="48">
        <f>((AT655-BY655)/K655)</f>
        <v>1.0959662005593283</v>
      </c>
      <c r="BX655" s="3" t="s">
        <v>109</v>
      </c>
      <c r="BY655" s="48">
        <f>CC655*CB655</f>
        <v>50783.4516</v>
      </c>
      <c r="BZ655" s="3">
        <v>7.4999999999999997E-2</v>
      </c>
      <c r="CA655" s="4">
        <f>C655</f>
        <v>2.4108999999999998E-2</v>
      </c>
      <c r="CB655" s="3">
        <f>BZ655+CA655</f>
        <v>9.9109000000000003E-2</v>
      </c>
      <c r="CC655" s="47">
        <v>512400</v>
      </c>
      <c r="CD655" s="46">
        <v>0</v>
      </c>
      <c r="CE655" s="46">
        <f>CC655-CD655</f>
        <v>512400</v>
      </c>
      <c r="CF655" s="46" t="s">
        <v>109</v>
      </c>
      <c r="CG655" s="46">
        <f>CE655/K655</f>
        <v>204.71434278865362</v>
      </c>
      <c r="CH655" s="3" t="s">
        <v>109</v>
      </c>
      <c r="CI655" s="3" t="s">
        <v>109</v>
      </c>
      <c r="CJ655" s="3" t="s">
        <v>109</v>
      </c>
      <c r="CK655" s="3" t="s">
        <v>109</v>
      </c>
      <c r="CL655" s="3" t="s">
        <v>109</v>
      </c>
      <c r="CM655" s="3" t="s">
        <v>109</v>
      </c>
      <c r="CN655" s="3" t="s">
        <v>109</v>
      </c>
      <c r="CO655" s="3" t="s">
        <v>109</v>
      </c>
      <c r="CP655" s="3" t="s">
        <v>109</v>
      </c>
      <c r="CQ655" s="5" t="s">
        <v>113</v>
      </c>
      <c r="CR655" s="5" t="s">
        <v>109</v>
      </c>
      <c r="CV655" s="21" t="s">
        <v>113</v>
      </c>
    </row>
    <row r="656" spans="1:100" x14ac:dyDescent="0.25">
      <c r="A656" s="3" t="s">
        <v>3259</v>
      </c>
      <c r="B656" s="3" t="s">
        <v>102</v>
      </c>
      <c r="C656" s="4">
        <v>2.4108999999999998E-2</v>
      </c>
      <c r="D656" s="3" t="s">
        <v>3260</v>
      </c>
      <c r="E656" s="3" t="s">
        <v>3261</v>
      </c>
      <c r="F656" s="3" t="s">
        <v>3262</v>
      </c>
      <c r="G656" s="3" t="s">
        <v>106</v>
      </c>
      <c r="H656" s="4">
        <v>47905</v>
      </c>
      <c r="I656" s="3" t="s">
        <v>3206</v>
      </c>
      <c r="J656" s="3" t="s">
        <v>3207</v>
      </c>
      <c r="K656" s="4">
        <v>2148</v>
      </c>
      <c r="L656" s="3" t="s">
        <v>109</v>
      </c>
      <c r="M656" s="3" t="s">
        <v>109</v>
      </c>
      <c r="N656" s="3" t="s">
        <v>109</v>
      </c>
      <c r="O656" s="3" t="s">
        <v>109</v>
      </c>
      <c r="P656" s="3" t="s">
        <v>109</v>
      </c>
      <c r="Q656" s="2"/>
      <c r="S656" s="48">
        <v>25</v>
      </c>
      <c r="T656" s="3" t="s">
        <v>109</v>
      </c>
      <c r="U656" s="3" t="s">
        <v>109</v>
      </c>
      <c r="V656" s="3" t="s">
        <v>109</v>
      </c>
      <c r="W656" s="3" t="s">
        <v>109</v>
      </c>
      <c r="X656" s="3" t="s">
        <v>109</v>
      </c>
      <c r="Y656" s="3" t="s">
        <v>109</v>
      </c>
      <c r="Z656" s="3" t="s">
        <v>109</v>
      </c>
      <c r="AA656" s="4">
        <v>1999</v>
      </c>
      <c r="AB656" s="3" t="s">
        <v>109</v>
      </c>
      <c r="AC656" s="5" t="s">
        <v>135</v>
      </c>
      <c r="AD656" s="3" t="s">
        <v>135</v>
      </c>
      <c r="AE656" s="3" t="s">
        <v>109</v>
      </c>
      <c r="AF656" s="4">
        <v>3</v>
      </c>
      <c r="AG656" s="3" t="s">
        <v>109</v>
      </c>
      <c r="AH656" s="3" t="s">
        <v>111</v>
      </c>
      <c r="AI656" s="3" t="s">
        <v>109</v>
      </c>
      <c r="AN656" s="3" t="s">
        <v>109</v>
      </c>
      <c r="AO656" s="42">
        <f>K656*S656</f>
        <v>53700</v>
      </c>
      <c r="AP656" s="3" t="s">
        <v>109</v>
      </c>
      <c r="AQ656" s="57">
        <v>8.5000000000000006E-2</v>
      </c>
      <c r="AR656" s="3" t="s">
        <v>109</v>
      </c>
      <c r="AS656" s="3" t="s">
        <v>109</v>
      </c>
      <c r="AT656" s="46">
        <f>AO656*(1-AQ656)</f>
        <v>49135.5</v>
      </c>
      <c r="AU656" s="3" t="s">
        <v>109</v>
      </c>
      <c r="AV656" s="3" t="s">
        <v>109</v>
      </c>
      <c r="AW656" s="3" t="s">
        <v>109</v>
      </c>
      <c r="AX656" s="3" t="s">
        <v>109</v>
      </c>
      <c r="AY656" s="3" t="s">
        <v>109</v>
      </c>
      <c r="AZ656" s="3" t="s">
        <v>109</v>
      </c>
      <c r="BA656" s="48">
        <f>BW656*0.15</f>
        <v>0.1965817178770948</v>
      </c>
      <c r="BB656" s="48">
        <f>BW656*0.35</f>
        <v>0.45869067504655453</v>
      </c>
      <c r="BC656" s="48">
        <f>BW656*0.3</f>
        <v>0.39316343575418961</v>
      </c>
      <c r="BD656" s="48">
        <f>BW656*0.2</f>
        <v>0.26210895716945976</v>
      </c>
      <c r="BE656" s="3" t="s">
        <v>109</v>
      </c>
      <c r="BF656" s="3" t="s">
        <v>109</v>
      </c>
      <c r="BG656" s="3" t="s">
        <v>109</v>
      </c>
      <c r="BH656" s="3" t="s">
        <v>109</v>
      </c>
      <c r="BI656" s="3" t="s">
        <v>109</v>
      </c>
      <c r="BJ656" s="3" t="s">
        <v>109</v>
      </c>
      <c r="BK656" s="3" t="s">
        <v>109</v>
      </c>
      <c r="BM656" s="3" t="s">
        <v>109</v>
      </c>
      <c r="BN656" s="3" t="s">
        <v>109</v>
      </c>
      <c r="BO656" s="3" t="s">
        <v>109</v>
      </c>
      <c r="BP656" s="3" t="s">
        <v>109</v>
      </c>
      <c r="BQ656" s="3" t="s">
        <v>109</v>
      </c>
      <c r="BR656" s="3" t="s">
        <v>109</v>
      </c>
      <c r="BS656" s="3" t="s">
        <v>109</v>
      </c>
      <c r="BT656" s="3" t="s">
        <v>109</v>
      </c>
      <c r="BU656" s="3" t="s">
        <v>109</v>
      </c>
      <c r="BV656" s="3" t="s">
        <v>109</v>
      </c>
      <c r="BW656" s="48">
        <f>((AT656-BY656)/K656)</f>
        <v>1.3105447858472987</v>
      </c>
      <c r="BX656" s="3" t="s">
        <v>109</v>
      </c>
      <c r="BY656" s="48">
        <f>CC656*CB656</f>
        <v>46320.449800000002</v>
      </c>
      <c r="BZ656" s="3">
        <v>7.0000000000000007E-2</v>
      </c>
      <c r="CA656" s="4">
        <f>C656</f>
        <v>2.4108999999999998E-2</v>
      </c>
      <c r="CB656" s="3">
        <f>BZ656+CA656</f>
        <v>9.4108999999999998E-2</v>
      </c>
      <c r="CC656" s="47">
        <v>492200</v>
      </c>
      <c r="CD656" s="46">
        <v>0</v>
      </c>
      <c r="CE656" s="46">
        <f>CC656-CD656</f>
        <v>492200</v>
      </c>
      <c r="CF656" s="46" t="s">
        <v>109</v>
      </c>
      <c r="CG656" s="46">
        <f>CE656/K656</f>
        <v>229.14338919925513</v>
      </c>
      <c r="CH656" s="3" t="s">
        <v>3263</v>
      </c>
      <c r="CI656" s="3" t="s">
        <v>109</v>
      </c>
      <c r="CJ656" s="3" t="s">
        <v>109</v>
      </c>
      <c r="CK656" s="3" t="s">
        <v>109</v>
      </c>
      <c r="CL656" s="3" t="s">
        <v>109</v>
      </c>
      <c r="CM656" s="3" t="s">
        <v>109</v>
      </c>
      <c r="CN656" s="3" t="s">
        <v>109</v>
      </c>
      <c r="CO656" s="3" t="s">
        <v>109</v>
      </c>
      <c r="CP656" s="3" t="s">
        <v>109</v>
      </c>
      <c r="CQ656" s="5" t="s">
        <v>113</v>
      </c>
      <c r="CR656" s="5" t="s">
        <v>109</v>
      </c>
      <c r="CV656" s="21" t="s">
        <v>113</v>
      </c>
    </row>
    <row r="657" spans="1:100" x14ac:dyDescent="0.25">
      <c r="A657" s="3" t="s">
        <v>3337</v>
      </c>
      <c r="B657" s="3" t="s">
        <v>118</v>
      </c>
      <c r="C657" s="4">
        <v>2.5474E-2</v>
      </c>
      <c r="D657" s="3" t="s">
        <v>3248</v>
      </c>
      <c r="E657" s="3" t="s">
        <v>3338</v>
      </c>
      <c r="F657" s="3" t="s">
        <v>3339</v>
      </c>
      <c r="G657" s="3" t="s">
        <v>106</v>
      </c>
      <c r="H657" s="4">
        <v>47909</v>
      </c>
      <c r="I657" s="3" t="s">
        <v>3206</v>
      </c>
      <c r="J657" s="3" t="s">
        <v>3207</v>
      </c>
      <c r="K657" s="4">
        <v>3375</v>
      </c>
      <c r="L657" s="3" t="s">
        <v>109</v>
      </c>
      <c r="M657" s="3" t="s">
        <v>109</v>
      </c>
      <c r="N657" s="3" t="s">
        <v>109</v>
      </c>
      <c r="O657" s="3" t="s">
        <v>109</v>
      </c>
      <c r="P657" s="3" t="s">
        <v>109</v>
      </c>
      <c r="Q657" s="2"/>
      <c r="S657" s="48">
        <v>23.5</v>
      </c>
      <c r="T657" s="3" t="s">
        <v>109</v>
      </c>
      <c r="U657" s="3" t="s">
        <v>109</v>
      </c>
      <c r="V657" s="3" t="s">
        <v>109</v>
      </c>
      <c r="W657" s="3" t="s">
        <v>109</v>
      </c>
      <c r="X657" s="3" t="s">
        <v>109</v>
      </c>
      <c r="Y657" s="3" t="s">
        <v>109</v>
      </c>
      <c r="Z657" s="3" t="s">
        <v>109</v>
      </c>
      <c r="AA657" s="4">
        <v>2003</v>
      </c>
      <c r="AB657" s="3" t="s">
        <v>109</v>
      </c>
      <c r="AC657" s="5" t="s">
        <v>111</v>
      </c>
      <c r="AD657" s="3" t="s">
        <v>111</v>
      </c>
      <c r="AE657" s="3" t="s">
        <v>109</v>
      </c>
      <c r="AF657" s="4">
        <v>3</v>
      </c>
      <c r="AG657" s="3" t="s">
        <v>109</v>
      </c>
      <c r="AH657" s="3" t="s">
        <v>111</v>
      </c>
      <c r="AI657" s="3" t="s">
        <v>109</v>
      </c>
      <c r="AN657" s="3" t="s">
        <v>109</v>
      </c>
      <c r="AO657" s="42">
        <f>K657*S657</f>
        <v>79312.5</v>
      </c>
      <c r="AP657" s="3" t="s">
        <v>109</v>
      </c>
      <c r="AQ657" s="57">
        <v>0.09</v>
      </c>
      <c r="AR657" s="3" t="s">
        <v>109</v>
      </c>
      <c r="AS657" s="3" t="s">
        <v>109</v>
      </c>
      <c r="AT657" s="46">
        <f>AO657*(1-AQ657)</f>
        <v>72174.375</v>
      </c>
      <c r="AU657" s="3" t="s">
        <v>109</v>
      </c>
      <c r="AV657" s="3" t="s">
        <v>109</v>
      </c>
      <c r="AW657" s="3" t="s">
        <v>109</v>
      </c>
      <c r="AX657" s="3" t="s">
        <v>109</v>
      </c>
      <c r="AY657" s="3" t="s">
        <v>109</v>
      </c>
      <c r="AZ657" s="3" t="s">
        <v>109</v>
      </c>
      <c r="BA657" s="48">
        <f>BW657*0.15</f>
        <v>0.18415242666666681</v>
      </c>
      <c r="BB657" s="48">
        <f>BW657*0.35</f>
        <v>0.4296889955555559</v>
      </c>
      <c r="BC657" s="48">
        <f>BW657*0.3</f>
        <v>0.36830485333333363</v>
      </c>
      <c r="BD657" s="48">
        <f>BW657*0.2</f>
        <v>0.24553656888888908</v>
      </c>
      <c r="BE657" s="3" t="s">
        <v>109</v>
      </c>
      <c r="BF657" s="3" t="s">
        <v>109</v>
      </c>
      <c r="BG657" s="3" t="s">
        <v>109</v>
      </c>
      <c r="BH657" s="3" t="s">
        <v>109</v>
      </c>
      <c r="BI657" s="3" t="s">
        <v>109</v>
      </c>
      <c r="BJ657" s="3" t="s">
        <v>109</v>
      </c>
      <c r="BK657" s="3" t="s">
        <v>109</v>
      </c>
      <c r="BM657" s="3" t="s">
        <v>109</v>
      </c>
      <c r="BN657" s="3" t="s">
        <v>109</v>
      </c>
      <c r="BO657" s="3" t="s">
        <v>109</v>
      </c>
      <c r="BP657" s="3" t="s">
        <v>109</v>
      </c>
      <c r="BQ657" s="3" t="s">
        <v>109</v>
      </c>
      <c r="BR657" s="3" t="s">
        <v>109</v>
      </c>
      <c r="BS657" s="3" t="s">
        <v>109</v>
      </c>
      <c r="BT657" s="3" t="s">
        <v>109</v>
      </c>
      <c r="BU657" s="3" t="s">
        <v>109</v>
      </c>
      <c r="BV657" s="3" t="s">
        <v>109</v>
      </c>
      <c r="BW657" s="48">
        <f>((AT657-BY657)/K657)</f>
        <v>1.2276828444444454</v>
      </c>
      <c r="BX657" s="3" t="s">
        <v>109</v>
      </c>
      <c r="BY657" s="48">
        <f>CC657*CB657</f>
        <v>68030.945399999997</v>
      </c>
      <c r="BZ657" s="3">
        <v>7.4999999999999997E-2</v>
      </c>
      <c r="CA657" s="4">
        <f>C657</f>
        <v>2.5474E-2</v>
      </c>
      <c r="CB657" s="3">
        <f>BZ657+CA657</f>
        <v>0.10047399999999999</v>
      </c>
      <c r="CC657" s="47">
        <v>677100</v>
      </c>
      <c r="CD657" s="46">
        <v>0</v>
      </c>
      <c r="CE657" s="46">
        <f>CC657-CD657</f>
        <v>677100</v>
      </c>
      <c r="CF657" s="46" t="s">
        <v>109</v>
      </c>
      <c r="CG657" s="46">
        <f>CE657/K657</f>
        <v>200.62222222222223</v>
      </c>
      <c r="CH657" s="3" t="s">
        <v>109</v>
      </c>
      <c r="CI657" s="3" t="s">
        <v>109</v>
      </c>
      <c r="CJ657" s="3" t="s">
        <v>109</v>
      </c>
      <c r="CK657" s="3" t="s">
        <v>109</v>
      </c>
      <c r="CL657" s="3" t="s">
        <v>109</v>
      </c>
      <c r="CM657" s="3" t="s">
        <v>109</v>
      </c>
      <c r="CN657" s="3" t="s">
        <v>109</v>
      </c>
      <c r="CO657" s="3" t="s">
        <v>109</v>
      </c>
      <c r="CP657" s="3" t="s">
        <v>109</v>
      </c>
      <c r="CQ657" s="5" t="s">
        <v>113</v>
      </c>
      <c r="CR657" s="5" t="s">
        <v>109</v>
      </c>
      <c r="CV657" s="21" t="s">
        <v>113</v>
      </c>
    </row>
    <row r="658" spans="1:100" x14ac:dyDescent="0.25">
      <c r="A658" s="3" t="s">
        <v>3391</v>
      </c>
      <c r="B658" s="3" t="s">
        <v>152</v>
      </c>
      <c r="C658" s="4">
        <v>2.7786000000000002E-2</v>
      </c>
      <c r="D658" s="3" t="s">
        <v>3335</v>
      </c>
      <c r="E658" s="3" t="s">
        <v>3392</v>
      </c>
      <c r="F658" s="3" t="s">
        <v>3393</v>
      </c>
      <c r="G658" s="3" t="s">
        <v>133</v>
      </c>
      <c r="H658" s="4">
        <v>47906</v>
      </c>
      <c r="I658" s="3" t="s">
        <v>3206</v>
      </c>
      <c r="J658" s="3" t="s">
        <v>3207</v>
      </c>
      <c r="K658" s="4">
        <v>4896</v>
      </c>
      <c r="L658" s="3" t="s">
        <v>109</v>
      </c>
      <c r="M658" s="3" t="s">
        <v>109</v>
      </c>
      <c r="N658" s="3" t="s">
        <v>109</v>
      </c>
      <c r="O658" s="3" t="s">
        <v>109</v>
      </c>
      <c r="P658" s="3" t="s">
        <v>109</v>
      </c>
      <c r="Q658" s="2"/>
      <c r="S658" s="48">
        <v>32</v>
      </c>
      <c r="T658" s="3" t="s">
        <v>109</v>
      </c>
      <c r="U658" s="3" t="s">
        <v>109</v>
      </c>
      <c r="V658" s="3" t="s">
        <v>109</v>
      </c>
      <c r="W658" s="3" t="s">
        <v>109</v>
      </c>
      <c r="X658" s="3" t="s">
        <v>109</v>
      </c>
      <c r="Y658" s="3" t="s">
        <v>109</v>
      </c>
      <c r="Z658" s="3" t="s">
        <v>109</v>
      </c>
      <c r="AA658" s="4">
        <v>1994</v>
      </c>
      <c r="AB658" s="3" t="s">
        <v>109</v>
      </c>
      <c r="AC658" s="5" t="s">
        <v>156</v>
      </c>
      <c r="AD658" s="3" t="s">
        <v>156</v>
      </c>
      <c r="AE658" s="3" t="s">
        <v>109</v>
      </c>
      <c r="AF658" s="4">
        <v>4</v>
      </c>
      <c r="AG658" s="3" t="s">
        <v>109</v>
      </c>
      <c r="AH658" s="3" t="s">
        <v>111</v>
      </c>
      <c r="AI658" s="3" t="s">
        <v>109</v>
      </c>
      <c r="AN658" s="3" t="s">
        <v>109</v>
      </c>
      <c r="AO658" s="42">
        <f>K658*S658</f>
        <v>156672</v>
      </c>
      <c r="AP658" s="3" t="s">
        <v>109</v>
      </c>
      <c r="AQ658" s="57">
        <v>7.0000000000000007E-2</v>
      </c>
      <c r="AR658" s="3" t="s">
        <v>109</v>
      </c>
      <c r="AS658" s="3" t="s">
        <v>109</v>
      </c>
      <c r="AT658" s="46">
        <f>AO658*(1-AQ658)</f>
        <v>145704.95999999999</v>
      </c>
      <c r="AU658" s="3" t="s">
        <v>109</v>
      </c>
      <c r="AV658" s="3" t="s">
        <v>109</v>
      </c>
      <c r="AW658" s="3" t="s">
        <v>109</v>
      </c>
      <c r="AX658" s="3" t="s">
        <v>109</v>
      </c>
      <c r="AY658" s="3" t="s">
        <v>109</v>
      </c>
      <c r="AZ658" s="3" t="s">
        <v>109</v>
      </c>
      <c r="BA658" s="48">
        <f>BW658*0.15</f>
        <v>0.28210064338235247</v>
      </c>
      <c r="BB658" s="48">
        <f>BW658*0.35</f>
        <v>0.65823483455882237</v>
      </c>
      <c r="BC658" s="48">
        <f>BW658*0.3</f>
        <v>0.56420128676470493</v>
      </c>
      <c r="BD658" s="48">
        <f>BW658*0.2</f>
        <v>0.37613419117646996</v>
      </c>
      <c r="BE658" s="3" t="s">
        <v>109</v>
      </c>
      <c r="BF658" s="3" t="s">
        <v>109</v>
      </c>
      <c r="BG658" s="3" t="s">
        <v>109</v>
      </c>
      <c r="BH658" s="3" t="s">
        <v>109</v>
      </c>
      <c r="BI658" s="3" t="s">
        <v>109</v>
      </c>
      <c r="BJ658" s="3" t="s">
        <v>109</v>
      </c>
      <c r="BK658" s="3" t="s">
        <v>109</v>
      </c>
      <c r="BM658" s="3" t="s">
        <v>109</v>
      </c>
      <c r="BN658" s="3" t="s">
        <v>109</v>
      </c>
      <c r="BO658" s="3" t="s">
        <v>109</v>
      </c>
      <c r="BP658" s="3" t="s">
        <v>109</v>
      </c>
      <c r="BQ658" s="3" t="s">
        <v>109</v>
      </c>
      <c r="BR658" s="3" t="s">
        <v>109</v>
      </c>
      <c r="BS658" s="3" t="s">
        <v>109</v>
      </c>
      <c r="BT658" s="3" t="s">
        <v>109</v>
      </c>
      <c r="BU658" s="3" t="s">
        <v>109</v>
      </c>
      <c r="BV658" s="3" t="s">
        <v>109</v>
      </c>
      <c r="BW658" s="48">
        <f>((AT658-BY658)/K658)</f>
        <v>1.8806709558823498</v>
      </c>
      <c r="BX658" s="3" t="s">
        <v>109</v>
      </c>
      <c r="BY658" s="48">
        <f>CC658*CB658</f>
        <v>136497.19500000001</v>
      </c>
      <c r="BZ658" s="3">
        <v>6.7500000000000004E-2</v>
      </c>
      <c r="CA658" s="4">
        <f>C658</f>
        <v>2.7786000000000002E-2</v>
      </c>
      <c r="CB658" s="3">
        <f>BZ658+CA658</f>
        <v>9.528600000000001E-2</v>
      </c>
      <c r="CC658" s="47">
        <v>1432500</v>
      </c>
      <c r="CD658" s="46">
        <v>0</v>
      </c>
      <c r="CE658" s="46">
        <f>CC658-CD658</f>
        <v>1432500</v>
      </c>
      <c r="CF658" s="46" t="s">
        <v>109</v>
      </c>
      <c r="CG658" s="46">
        <f>CE658/K658</f>
        <v>292.58578431372547</v>
      </c>
      <c r="CH658" s="3" t="s">
        <v>3394</v>
      </c>
      <c r="CI658" s="3" t="s">
        <v>109</v>
      </c>
      <c r="CJ658" s="3" t="s">
        <v>109</v>
      </c>
      <c r="CK658" s="3" t="s">
        <v>109</v>
      </c>
      <c r="CL658" s="3" t="s">
        <v>109</v>
      </c>
      <c r="CM658" s="3" t="s">
        <v>109</v>
      </c>
      <c r="CN658" s="3" t="s">
        <v>109</v>
      </c>
      <c r="CO658" s="3" t="s">
        <v>109</v>
      </c>
      <c r="CP658" s="3" t="s">
        <v>109</v>
      </c>
      <c r="CQ658" s="5" t="s">
        <v>126</v>
      </c>
      <c r="CR658" s="5" t="s">
        <v>3395</v>
      </c>
      <c r="CV658" s="21" t="s">
        <v>113</v>
      </c>
    </row>
    <row r="659" spans="1:100" x14ac:dyDescent="0.25">
      <c r="A659" s="3" t="s">
        <v>3331</v>
      </c>
      <c r="B659" s="3" t="s">
        <v>118</v>
      </c>
      <c r="C659" s="4">
        <v>2.5474E-2</v>
      </c>
      <c r="D659" s="3" t="s">
        <v>3270</v>
      </c>
      <c r="E659" s="3" t="s">
        <v>3332</v>
      </c>
      <c r="F659" s="3" t="s">
        <v>3333</v>
      </c>
      <c r="G659" s="3" t="s">
        <v>106</v>
      </c>
      <c r="H659" s="4">
        <v>47904</v>
      </c>
      <c r="I659" s="3" t="s">
        <v>3206</v>
      </c>
      <c r="J659" s="3" t="s">
        <v>3207</v>
      </c>
      <c r="K659" s="4">
        <v>3354</v>
      </c>
      <c r="L659" s="3" t="s">
        <v>109</v>
      </c>
      <c r="M659" s="3" t="s">
        <v>109</v>
      </c>
      <c r="N659" s="3" t="s">
        <v>109</v>
      </c>
      <c r="O659" s="3" t="s">
        <v>109</v>
      </c>
      <c r="P659" s="3" t="s">
        <v>109</v>
      </c>
      <c r="Q659" s="2"/>
      <c r="S659" s="48">
        <v>23.5</v>
      </c>
      <c r="T659" s="3" t="s">
        <v>109</v>
      </c>
      <c r="U659" s="3" t="s">
        <v>109</v>
      </c>
      <c r="V659" s="3" t="s">
        <v>109</v>
      </c>
      <c r="W659" s="3" t="s">
        <v>109</v>
      </c>
      <c r="X659" s="3" t="s">
        <v>109</v>
      </c>
      <c r="Y659" s="3" t="s">
        <v>109</v>
      </c>
      <c r="Z659" s="3" t="s">
        <v>109</v>
      </c>
      <c r="AA659" s="4">
        <v>2003</v>
      </c>
      <c r="AB659" s="3" t="s">
        <v>109</v>
      </c>
      <c r="AC659" s="5" t="s">
        <v>111</v>
      </c>
      <c r="AD659" s="3" t="s">
        <v>111</v>
      </c>
      <c r="AE659" s="3" t="s">
        <v>109</v>
      </c>
      <c r="AF659" s="4">
        <v>3</v>
      </c>
      <c r="AG659" s="3" t="s">
        <v>109</v>
      </c>
      <c r="AH659" s="3" t="s">
        <v>111</v>
      </c>
      <c r="AI659" s="3" t="s">
        <v>109</v>
      </c>
      <c r="AN659" s="3" t="s">
        <v>109</v>
      </c>
      <c r="AO659" s="42">
        <f>K659*S659</f>
        <v>78819</v>
      </c>
      <c r="AP659" s="3" t="s">
        <v>109</v>
      </c>
      <c r="AQ659" s="57">
        <v>0.09</v>
      </c>
      <c r="AR659" s="3" t="s">
        <v>109</v>
      </c>
      <c r="AS659" s="3" t="s">
        <v>109</v>
      </c>
      <c r="AT659" s="46">
        <f>AO659*(1-AQ659)</f>
        <v>71725.290000000008</v>
      </c>
      <c r="AU659" s="3" t="s">
        <v>109</v>
      </c>
      <c r="AV659" s="3" t="s">
        <v>109</v>
      </c>
      <c r="AW659" s="3" t="s">
        <v>109</v>
      </c>
      <c r="AX659" s="3" t="s">
        <v>109</v>
      </c>
      <c r="AY659" s="3" t="s">
        <v>109</v>
      </c>
      <c r="AZ659" s="3" t="s">
        <v>109</v>
      </c>
      <c r="BA659" s="48">
        <f>BW659*0.15</f>
        <v>0.22004147584973219</v>
      </c>
      <c r="BB659" s="48">
        <f>BW659*0.35</f>
        <v>0.5134301103160418</v>
      </c>
      <c r="BC659" s="48">
        <f>BW659*0.3</f>
        <v>0.44008295169946438</v>
      </c>
      <c r="BD659" s="48">
        <f>BW659*0.2</f>
        <v>0.29338863446630964</v>
      </c>
      <c r="BE659" s="3" t="s">
        <v>109</v>
      </c>
      <c r="BF659" s="3" t="s">
        <v>109</v>
      </c>
      <c r="BG659" s="3" t="s">
        <v>109</v>
      </c>
      <c r="BH659" s="3" t="s">
        <v>109</v>
      </c>
      <c r="BI659" s="3" t="s">
        <v>109</v>
      </c>
      <c r="BJ659" s="3" t="s">
        <v>109</v>
      </c>
      <c r="BK659" s="3" t="s">
        <v>109</v>
      </c>
      <c r="BM659" s="3" t="s">
        <v>109</v>
      </c>
      <c r="BN659" s="3" t="s">
        <v>109</v>
      </c>
      <c r="BO659" s="3" t="s">
        <v>109</v>
      </c>
      <c r="BP659" s="3" t="s">
        <v>109</v>
      </c>
      <c r="BQ659" s="3" t="s">
        <v>109</v>
      </c>
      <c r="BR659" s="3" t="s">
        <v>109</v>
      </c>
      <c r="BS659" s="3" t="s">
        <v>109</v>
      </c>
      <c r="BT659" s="3" t="s">
        <v>109</v>
      </c>
      <c r="BU659" s="3" t="s">
        <v>109</v>
      </c>
      <c r="BV659" s="3" t="s">
        <v>109</v>
      </c>
      <c r="BW659" s="48">
        <f>((AT659-BY659)/K659)</f>
        <v>1.466943172331548</v>
      </c>
      <c r="BX659" s="3" t="s">
        <v>109</v>
      </c>
      <c r="BY659" s="48">
        <f>CC659*CB659</f>
        <v>66805.162599999996</v>
      </c>
      <c r="BZ659" s="3">
        <v>7.4999999999999997E-2</v>
      </c>
      <c r="CA659" s="4">
        <f>C659</f>
        <v>2.5474E-2</v>
      </c>
      <c r="CB659" s="3">
        <f>BZ659+CA659</f>
        <v>0.10047399999999999</v>
      </c>
      <c r="CC659" s="47">
        <v>664900</v>
      </c>
      <c r="CD659" s="46">
        <v>0</v>
      </c>
      <c r="CE659" s="46">
        <f>CC659-CD659</f>
        <v>664900</v>
      </c>
      <c r="CF659" s="46" t="s">
        <v>109</v>
      </c>
      <c r="CG659" s="46">
        <f>CE659/K659</f>
        <v>198.24090638044126</v>
      </c>
      <c r="CH659" s="3" t="s">
        <v>3300</v>
      </c>
      <c r="CI659" s="3" t="s">
        <v>109</v>
      </c>
      <c r="CJ659" s="3" t="s">
        <v>109</v>
      </c>
      <c r="CK659" s="3" t="s">
        <v>109</v>
      </c>
      <c r="CL659" s="3" t="s">
        <v>109</v>
      </c>
      <c r="CM659" s="3" t="s">
        <v>109</v>
      </c>
      <c r="CN659" s="3" t="s">
        <v>109</v>
      </c>
      <c r="CO659" s="3" t="s">
        <v>109</v>
      </c>
      <c r="CP659" s="3" t="s">
        <v>109</v>
      </c>
      <c r="CQ659" s="5" t="s">
        <v>113</v>
      </c>
      <c r="CR659" s="5" t="s">
        <v>109</v>
      </c>
      <c r="CV659" s="21" t="s">
        <v>113</v>
      </c>
    </row>
    <row r="660" spans="1:100" x14ac:dyDescent="0.25">
      <c r="A660" s="3" t="s">
        <v>3214</v>
      </c>
      <c r="B660" s="3" t="s">
        <v>152</v>
      </c>
      <c r="C660" s="4">
        <v>2.7786000000000002E-2</v>
      </c>
      <c r="D660" s="3" t="s">
        <v>3215</v>
      </c>
      <c r="E660" s="3" t="s">
        <v>3216</v>
      </c>
      <c r="F660" s="3" t="s">
        <v>3217</v>
      </c>
      <c r="G660" s="3" t="s">
        <v>133</v>
      </c>
      <c r="H660" s="4">
        <v>47906</v>
      </c>
      <c r="I660" s="3" t="s">
        <v>3206</v>
      </c>
      <c r="J660" s="3" t="s">
        <v>3207</v>
      </c>
      <c r="K660" s="4">
        <v>1362</v>
      </c>
      <c r="L660" s="3" t="s">
        <v>109</v>
      </c>
      <c r="M660" s="3" t="s">
        <v>109</v>
      </c>
      <c r="N660" s="3" t="s">
        <v>109</v>
      </c>
      <c r="O660" s="3" t="s">
        <v>109</v>
      </c>
      <c r="P660" s="3" t="s">
        <v>109</v>
      </c>
      <c r="Q660" s="2"/>
      <c r="S660" s="48">
        <v>25</v>
      </c>
      <c r="T660" s="3" t="s">
        <v>109</v>
      </c>
      <c r="U660" s="3" t="s">
        <v>109</v>
      </c>
      <c r="V660" s="3" t="s">
        <v>109</v>
      </c>
      <c r="W660" s="3" t="s">
        <v>109</v>
      </c>
      <c r="X660" s="3" t="s">
        <v>109</v>
      </c>
      <c r="Y660" s="3" t="s">
        <v>109</v>
      </c>
      <c r="Z660" s="3" t="s">
        <v>109</v>
      </c>
      <c r="AA660" s="4">
        <v>1997</v>
      </c>
      <c r="AB660" s="3" t="s">
        <v>109</v>
      </c>
      <c r="AC660" s="5" t="s">
        <v>135</v>
      </c>
      <c r="AD660" s="3" t="s">
        <v>135</v>
      </c>
      <c r="AE660" s="3" t="s">
        <v>109</v>
      </c>
      <c r="AF660" s="4">
        <v>3</v>
      </c>
      <c r="AG660" s="3" t="s">
        <v>109</v>
      </c>
      <c r="AH660" s="3" t="s">
        <v>111</v>
      </c>
      <c r="AI660" s="3" t="s">
        <v>109</v>
      </c>
      <c r="AN660" s="3" t="s">
        <v>109</v>
      </c>
      <c r="AO660" s="42">
        <f>K660*S660</f>
        <v>34050</v>
      </c>
      <c r="AP660" s="3" t="s">
        <v>109</v>
      </c>
      <c r="AQ660" s="57">
        <v>8.5000000000000006E-2</v>
      </c>
      <c r="AR660" s="3" t="s">
        <v>109</v>
      </c>
      <c r="AS660" s="3" t="s">
        <v>109</v>
      </c>
      <c r="AT660" s="46">
        <f>AO660*(1-AQ660)</f>
        <v>31155.75</v>
      </c>
      <c r="AU660" s="3" t="s">
        <v>109</v>
      </c>
      <c r="AV660" s="3" t="s">
        <v>109</v>
      </c>
      <c r="AW660" s="3" t="s">
        <v>109</v>
      </c>
      <c r="AX660" s="3" t="s">
        <v>109</v>
      </c>
      <c r="AY660" s="3" t="s">
        <v>109</v>
      </c>
      <c r="AZ660" s="3" t="s">
        <v>109</v>
      </c>
      <c r="BA660" s="48">
        <f>BW660*0.15</f>
        <v>0.24126158590308383</v>
      </c>
      <c r="BB660" s="48">
        <f>BW660*0.35</f>
        <v>0.56294370044052888</v>
      </c>
      <c r="BC660" s="48">
        <f>BW660*0.3</f>
        <v>0.48252317180616766</v>
      </c>
      <c r="BD660" s="48">
        <f>BW660*0.2</f>
        <v>0.32168211453744511</v>
      </c>
      <c r="BE660" s="3" t="s">
        <v>109</v>
      </c>
      <c r="BF660" s="3" t="s">
        <v>109</v>
      </c>
      <c r="BG660" s="3" t="s">
        <v>109</v>
      </c>
      <c r="BH660" s="3" t="s">
        <v>109</v>
      </c>
      <c r="BI660" s="3" t="s">
        <v>109</v>
      </c>
      <c r="BJ660" s="3" t="s">
        <v>109</v>
      </c>
      <c r="BK660" s="3" t="s">
        <v>109</v>
      </c>
      <c r="BM660" s="3" t="s">
        <v>109</v>
      </c>
      <c r="BN660" s="3" t="s">
        <v>109</v>
      </c>
      <c r="BO660" s="3" t="s">
        <v>109</v>
      </c>
      <c r="BP660" s="3" t="s">
        <v>109</v>
      </c>
      <c r="BQ660" s="3" t="s">
        <v>109</v>
      </c>
      <c r="BR660" s="3" t="s">
        <v>109</v>
      </c>
      <c r="BS660" s="3" t="s">
        <v>109</v>
      </c>
      <c r="BT660" s="3" t="s">
        <v>109</v>
      </c>
      <c r="BU660" s="3" t="s">
        <v>109</v>
      </c>
      <c r="BV660" s="3" t="s">
        <v>109</v>
      </c>
      <c r="BW660" s="48">
        <f>((AT660-BY660)/K660)</f>
        <v>1.6084105726872255</v>
      </c>
      <c r="BX660" s="3" t="s">
        <v>109</v>
      </c>
      <c r="BY660" s="48">
        <f>CC660*CB660</f>
        <v>28965.094799999999</v>
      </c>
      <c r="BZ660" s="3">
        <v>7.4999999999999997E-2</v>
      </c>
      <c r="CA660" s="4">
        <f>C660</f>
        <v>2.7786000000000002E-2</v>
      </c>
      <c r="CB660" s="3">
        <f>BZ660+CA660</f>
        <v>0.102786</v>
      </c>
      <c r="CC660" s="47">
        <v>281800</v>
      </c>
      <c r="CD660" s="46">
        <v>0</v>
      </c>
      <c r="CE660" s="46">
        <f>CC660-CD660</f>
        <v>281800</v>
      </c>
      <c r="CF660" s="46" t="s">
        <v>109</v>
      </c>
      <c r="CG660" s="46">
        <f>CE660/K660</f>
        <v>206.90161527165932</v>
      </c>
      <c r="CH660" s="3" t="s">
        <v>3218</v>
      </c>
      <c r="CI660" s="3" t="s">
        <v>109</v>
      </c>
      <c r="CJ660" s="3" t="s">
        <v>109</v>
      </c>
      <c r="CK660" s="3" t="s">
        <v>109</v>
      </c>
      <c r="CL660" s="3" t="s">
        <v>109</v>
      </c>
      <c r="CM660" s="3" t="s">
        <v>109</v>
      </c>
      <c r="CN660" s="3" t="s">
        <v>109</v>
      </c>
      <c r="CO660" s="3" t="s">
        <v>109</v>
      </c>
      <c r="CP660" s="3" t="s">
        <v>109</v>
      </c>
      <c r="CQ660" s="5" t="s">
        <v>113</v>
      </c>
      <c r="CR660" s="5" t="s">
        <v>109</v>
      </c>
      <c r="CV660" s="21" t="s">
        <v>113</v>
      </c>
    </row>
    <row r="661" spans="1:100" x14ac:dyDescent="0.25">
      <c r="A661" s="3" t="s">
        <v>3301</v>
      </c>
      <c r="B661" s="3" t="s">
        <v>118</v>
      </c>
      <c r="C661" s="4">
        <v>2.5474E-2</v>
      </c>
      <c r="D661" s="3" t="s">
        <v>3302</v>
      </c>
      <c r="E661" s="3" t="s">
        <v>3303</v>
      </c>
      <c r="F661" s="3" t="s">
        <v>3304</v>
      </c>
      <c r="G661" s="3" t="s">
        <v>106</v>
      </c>
      <c r="H661" s="4">
        <v>47905</v>
      </c>
      <c r="I661" s="3" t="s">
        <v>3206</v>
      </c>
      <c r="J661" s="3" t="s">
        <v>3207</v>
      </c>
      <c r="K661" s="4">
        <v>2984</v>
      </c>
      <c r="L661" s="3" t="s">
        <v>109</v>
      </c>
      <c r="M661" s="3" t="s">
        <v>109</v>
      </c>
      <c r="N661" s="3" t="s">
        <v>109</v>
      </c>
      <c r="O661" s="3" t="s">
        <v>109</v>
      </c>
      <c r="P661" s="3" t="s">
        <v>109</v>
      </c>
      <c r="Q661" s="2"/>
      <c r="S661" s="48">
        <v>32</v>
      </c>
      <c r="T661" s="3" t="s">
        <v>109</v>
      </c>
      <c r="U661" s="3" t="s">
        <v>109</v>
      </c>
      <c r="V661" s="3" t="s">
        <v>109</v>
      </c>
      <c r="W661" s="3" t="s">
        <v>109</v>
      </c>
      <c r="X661" s="3" t="s">
        <v>109</v>
      </c>
      <c r="Y661" s="3" t="s">
        <v>109</v>
      </c>
      <c r="Z661" s="3" t="s">
        <v>109</v>
      </c>
      <c r="AA661" s="4">
        <v>1994</v>
      </c>
      <c r="AB661" s="3" t="s">
        <v>109</v>
      </c>
      <c r="AC661" s="5" t="s">
        <v>156</v>
      </c>
      <c r="AD661" s="3" t="s">
        <v>135</v>
      </c>
      <c r="AE661" s="3" t="s">
        <v>109</v>
      </c>
      <c r="AF661" s="4">
        <v>4</v>
      </c>
      <c r="AG661" s="3" t="s">
        <v>109</v>
      </c>
      <c r="AH661" s="3" t="s">
        <v>135</v>
      </c>
      <c r="AI661" s="3" t="s">
        <v>109</v>
      </c>
      <c r="AN661" s="3" t="s">
        <v>109</v>
      </c>
      <c r="AO661" s="42">
        <f>K661*S661</f>
        <v>95488</v>
      </c>
      <c r="AP661" s="3" t="s">
        <v>109</v>
      </c>
      <c r="AQ661" s="57">
        <v>7.0000000000000007E-2</v>
      </c>
      <c r="AR661" s="3" t="s">
        <v>109</v>
      </c>
      <c r="AS661" s="3" t="s">
        <v>109</v>
      </c>
      <c r="AT661" s="46">
        <f>AO661*(1-AQ661)</f>
        <v>88803.839999999997</v>
      </c>
      <c r="AU661" s="3" t="s">
        <v>109</v>
      </c>
      <c r="AV661" s="3" t="s">
        <v>109</v>
      </c>
      <c r="AW661" s="3" t="s">
        <v>109</v>
      </c>
      <c r="AX661" s="3" t="s">
        <v>109</v>
      </c>
      <c r="AY661" s="3" t="s">
        <v>109</v>
      </c>
      <c r="AZ661" s="3" t="s">
        <v>109</v>
      </c>
      <c r="BA661" s="48">
        <f>BW661*0.15</f>
        <v>0.28624571380697039</v>
      </c>
      <c r="BB661" s="48">
        <f>BW661*0.35</f>
        <v>0.66790666554959754</v>
      </c>
      <c r="BC661" s="48">
        <f>BW661*0.3</f>
        <v>0.57249142761394078</v>
      </c>
      <c r="BD661" s="48">
        <f>BW661*0.2</f>
        <v>0.38166095174262726</v>
      </c>
      <c r="BE661" s="3" t="s">
        <v>109</v>
      </c>
      <c r="BF661" s="3" t="s">
        <v>109</v>
      </c>
      <c r="BG661" s="3" t="s">
        <v>109</v>
      </c>
      <c r="BH661" s="3" t="s">
        <v>109</v>
      </c>
      <c r="BI661" s="3" t="s">
        <v>109</v>
      </c>
      <c r="BJ661" s="3" t="s">
        <v>109</v>
      </c>
      <c r="BK661" s="3" t="s">
        <v>109</v>
      </c>
      <c r="BM661" s="3" t="s">
        <v>109</v>
      </c>
      <c r="BN661" s="3" t="s">
        <v>109</v>
      </c>
      <c r="BO661" s="3" t="s">
        <v>109</v>
      </c>
      <c r="BP661" s="3" t="s">
        <v>109</v>
      </c>
      <c r="BQ661" s="3" t="s">
        <v>109</v>
      </c>
      <c r="BR661" s="3" t="s">
        <v>109</v>
      </c>
      <c r="BS661" s="3" t="s">
        <v>109</v>
      </c>
      <c r="BT661" s="3" t="s">
        <v>109</v>
      </c>
      <c r="BU661" s="3" t="s">
        <v>109</v>
      </c>
      <c r="BV661" s="3" t="s">
        <v>109</v>
      </c>
      <c r="BW661" s="48">
        <f>((AT661-BY661)/K661)</f>
        <v>1.9083047587131361</v>
      </c>
      <c r="BX661" s="3" t="s">
        <v>109</v>
      </c>
      <c r="BY661" s="48">
        <f>CC661*CB661</f>
        <v>83109.458599999998</v>
      </c>
      <c r="BZ661" s="3">
        <v>6.7500000000000004E-2</v>
      </c>
      <c r="CA661" s="4">
        <f>C661</f>
        <v>2.5474E-2</v>
      </c>
      <c r="CB661" s="3">
        <f>BZ661+CA661</f>
        <v>9.2974000000000001E-2</v>
      </c>
      <c r="CC661" s="47">
        <v>893900</v>
      </c>
      <c r="CD661" s="46">
        <v>0</v>
      </c>
      <c r="CE661" s="46">
        <f>CC661-CD661</f>
        <v>893900</v>
      </c>
      <c r="CF661" s="46" t="s">
        <v>109</v>
      </c>
      <c r="CG661" s="46">
        <f>CE661/K661</f>
        <v>299.56434316353887</v>
      </c>
      <c r="CH661" s="3" t="s">
        <v>3305</v>
      </c>
      <c r="CI661" s="3" t="s">
        <v>109</v>
      </c>
      <c r="CJ661" s="3" t="s">
        <v>109</v>
      </c>
      <c r="CK661" s="3" t="s">
        <v>109</v>
      </c>
      <c r="CL661" s="3" t="s">
        <v>109</v>
      </c>
      <c r="CM661" s="3" t="s">
        <v>109</v>
      </c>
      <c r="CN661" s="3" t="s">
        <v>109</v>
      </c>
      <c r="CO661" s="3" t="s">
        <v>109</v>
      </c>
      <c r="CP661" s="3" t="s">
        <v>109</v>
      </c>
      <c r="CQ661" s="5" t="s">
        <v>126</v>
      </c>
      <c r="CR661" s="5" t="s">
        <v>3306</v>
      </c>
      <c r="CV661" s="21" t="s">
        <v>113</v>
      </c>
    </row>
    <row r="662" spans="1:100" x14ac:dyDescent="0.25">
      <c r="A662" s="3" t="s">
        <v>3334</v>
      </c>
      <c r="B662" s="3" t="s">
        <v>152</v>
      </c>
      <c r="C662" s="4">
        <v>2.7786000000000002E-2</v>
      </c>
      <c r="D662" s="3" t="s">
        <v>3335</v>
      </c>
      <c r="E662" s="3" t="s">
        <v>729</v>
      </c>
      <c r="F662" s="3" t="s">
        <v>3336</v>
      </c>
      <c r="G662" s="3" t="s">
        <v>133</v>
      </c>
      <c r="H662" s="4">
        <v>47906</v>
      </c>
      <c r="I662" s="3" t="s">
        <v>3206</v>
      </c>
      <c r="J662" s="3" t="s">
        <v>3207</v>
      </c>
      <c r="K662" s="4">
        <v>3360</v>
      </c>
      <c r="L662" s="3" t="s">
        <v>109</v>
      </c>
      <c r="M662" s="3" t="s">
        <v>109</v>
      </c>
      <c r="N662" s="3" t="s">
        <v>109</v>
      </c>
      <c r="O662" s="3" t="s">
        <v>109</v>
      </c>
      <c r="P662" s="3" t="s">
        <v>2062</v>
      </c>
      <c r="Q662" s="2"/>
      <c r="S662" s="48">
        <v>25</v>
      </c>
      <c r="T662" s="3" t="s">
        <v>109</v>
      </c>
      <c r="U662" s="3" t="s">
        <v>109</v>
      </c>
      <c r="V662" s="3" t="s">
        <v>109</v>
      </c>
      <c r="W662" s="3" t="s">
        <v>109</v>
      </c>
      <c r="X662" s="3" t="s">
        <v>109</v>
      </c>
      <c r="Y662" s="3" t="s">
        <v>109</v>
      </c>
      <c r="Z662" s="3" t="s">
        <v>109</v>
      </c>
      <c r="AA662" s="4">
        <v>1980</v>
      </c>
      <c r="AB662" s="3" t="s">
        <v>109</v>
      </c>
      <c r="AC662" s="5" t="s">
        <v>135</v>
      </c>
      <c r="AD662" s="3" t="s">
        <v>135</v>
      </c>
      <c r="AE662" s="3" t="s">
        <v>109</v>
      </c>
      <c r="AF662" s="4">
        <v>3</v>
      </c>
      <c r="AG662" s="3" t="s">
        <v>109</v>
      </c>
      <c r="AH662" s="3" t="s">
        <v>123</v>
      </c>
      <c r="AI662" s="3" t="s">
        <v>109</v>
      </c>
      <c r="AN662" s="3" t="s">
        <v>109</v>
      </c>
      <c r="AO662" s="42">
        <f>K662*S662</f>
        <v>84000</v>
      </c>
      <c r="AP662" s="3" t="s">
        <v>109</v>
      </c>
      <c r="AQ662" s="57">
        <v>8.5000000000000006E-2</v>
      </c>
      <c r="AR662" s="3" t="s">
        <v>109</v>
      </c>
      <c r="AS662" s="3" t="s">
        <v>109</v>
      </c>
      <c r="AT662" s="46">
        <f>AO662*(1-AQ662)</f>
        <v>76860</v>
      </c>
      <c r="AU662" s="3" t="s">
        <v>109</v>
      </c>
      <c r="AV662" s="3" t="s">
        <v>109</v>
      </c>
      <c r="AW662" s="3" t="s">
        <v>109</v>
      </c>
      <c r="AX662" s="3" t="s">
        <v>109</v>
      </c>
      <c r="AY662" s="3" t="s">
        <v>109</v>
      </c>
      <c r="AZ662" s="3" t="s">
        <v>109</v>
      </c>
      <c r="BA662" s="48">
        <f>BW662*0.15</f>
        <v>0.40411052678571391</v>
      </c>
      <c r="BB662" s="48">
        <f>BW662*0.35</f>
        <v>0.94292456249999901</v>
      </c>
      <c r="BC662" s="48">
        <f>BW662*0.3</f>
        <v>0.80822105357142782</v>
      </c>
      <c r="BD662" s="48">
        <f>BW662*0.2</f>
        <v>0.53881403571428521</v>
      </c>
      <c r="BE662" s="3" t="s">
        <v>109</v>
      </c>
      <c r="BF662" s="3" t="s">
        <v>109</v>
      </c>
      <c r="BG662" s="3" t="s">
        <v>109</v>
      </c>
      <c r="BH662" s="3" t="s">
        <v>109</v>
      </c>
      <c r="BI662" s="3" t="s">
        <v>109</v>
      </c>
      <c r="BJ662" s="3" t="s">
        <v>109</v>
      </c>
      <c r="BK662" s="3" t="s">
        <v>109</v>
      </c>
      <c r="BM662" s="3" t="s">
        <v>109</v>
      </c>
      <c r="BN662" s="3" t="s">
        <v>109</v>
      </c>
      <c r="BO662" s="3" t="s">
        <v>109</v>
      </c>
      <c r="BP662" s="3" t="s">
        <v>109</v>
      </c>
      <c r="BQ662" s="3" t="s">
        <v>109</v>
      </c>
      <c r="BR662" s="3" t="s">
        <v>109</v>
      </c>
      <c r="BS662" s="3" t="s">
        <v>109</v>
      </c>
      <c r="BT662" s="3" t="s">
        <v>109</v>
      </c>
      <c r="BU662" s="3" t="s">
        <v>109</v>
      </c>
      <c r="BV662" s="3" t="s">
        <v>109</v>
      </c>
      <c r="BW662" s="48">
        <f>((AT662-BY662)/K662)</f>
        <v>2.6940701785714261</v>
      </c>
      <c r="BX662" s="3" t="s">
        <v>109</v>
      </c>
      <c r="BY662" s="48">
        <f>CC662*CB662</f>
        <v>67807.924200000009</v>
      </c>
      <c r="BZ662" s="3">
        <v>7.4999999999999997E-2</v>
      </c>
      <c r="CA662" s="4">
        <f>C662</f>
        <v>2.7786000000000002E-2</v>
      </c>
      <c r="CB662" s="3">
        <f>BZ662+CA662</f>
        <v>0.102786</v>
      </c>
      <c r="CC662" s="47">
        <v>659700</v>
      </c>
      <c r="CD662" s="46">
        <v>0</v>
      </c>
      <c r="CE662" s="46">
        <f>CC662-CD662</f>
        <v>659700</v>
      </c>
      <c r="CF662" s="46" t="s">
        <v>109</v>
      </c>
      <c r="CG662" s="46">
        <f>CE662/K662</f>
        <v>196.33928571428572</v>
      </c>
      <c r="CH662" s="3" t="s">
        <v>540</v>
      </c>
      <c r="CI662" s="3" t="s">
        <v>109</v>
      </c>
      <c r="CJ662" s="3" t="s">
        <v>109</v>
      </c>
      <c r="CK662" s="3" t="s">
        <v>109</v>
      </c>
      <c r="CL662" s="3" t="s">
        <v>109</v>
      </c>
      <c r="CM662" s="3" t="s">
        <v>109</v>
      </c>
      <c r="CN662" s="3" t="s">
        <v>109</v>
      </c>
      <c r="CO662" s="3" t="s">
        <v>109</v>
      </c>
      <c r="CP662" s="3" t="s">
        <v>109</v>
      </c>
      <c r="CQ662" s="5" t="s">
        <v>113</v>
      </c>
      <c r="CR662" s="5" t="s">
        <v>109</v>
      </c>
      <c r="CV662" s="21" t="s">
        <v>113</v>
      </c>
    </row>
    <row r="663" spans="1:100" x14ac:dyDescent="0.25">
      <c r="A663" s="3" t="s">
        <v>3348</v>
      </c>
      <c r="B663" s="3" t="s">
        <v>118</v>
      </c>
      <c r="C663" s="4">
        <v>2.5474E-2</v>
      </c>
      <c r="D663" s="3" t="s">
        <v>3349</v>
      </c>
      <c r="E663" s="3" t="s">
        <v>3350</v>
      </c>
      <c r="F663" s="3" t="s">
        <v>3351</v>
      </c>
      <c r="G663" s="3" t="s">
        <v>106</v>
      </c>
      <c r="H663" s="4">
        <v>47905</v>
      </c>
      <c r="I663" s="3" t="s">
        <v>3206</v>
      </c>
      <c r="J663" s="3" t="s">
        <v>3207</v>
      </c>
      <c r="K663" s="4">
        <v>3435</v>
      </c>
      <c r="L663" s="3" t="s">
        <v>109</v>
      </c>
      <c r="M663" s="3" t="s">
        <v>109</v>
      </c>
      <c r="N663" s="3" t="s">
        <v>109</v>
      </c>
      <c r="O663" s="3" t="s">
        <v>109</v>
      </c>
      <c r="P663" s="3" t="s">
        <v>109</v>
      </c>
      <c r="Q663" s="2"/>
      <c r="S663" s="48">
        <v>25</v>
      </c>
      <c r="T663" s="3" t="s">
        <v>109</v>
      </c>
      <c r="U663" s="3" t="s">
        <v>109</v>
      </c>
      <c r="V663" s="3" t="s">
        <v>109</v>
      </c>
      <c r="W663" s="3" t="s">
        <v>109</v>
      </c>
      <c r="X663" s="3" t="s">
        <v>109</v>
      </c>
      <c r="Y663" s="3" t="s">
        <v>109</v>
      </c>
      <c r="Z663" s="3" t="s">
        <v>109</v>
      </c>
      <c r="AA663" s="4">
        <v>1996</v>
      </c>
      <c r="AB663" s="3" t="s">
        <v>109</v>
      </c>
      <c r="AC663" s="5" t="s">
        <v>135</v>
      </c>
      <c r="AD663" s="3" t="s">
        <v>135</v>
      </c>
      <c r="AE663" s="3" t="s">
        <v>109</v>
      </c>
      <c r="AF663" s="4">
        <v>3</v>
      </c>
      <c r="AG663" s="3" t="s">
        <v>109</v>
      </c>
      <c r="AH663" s="3" t="s">
        <v>111</v>
      </c>
      <c r="AI663" s="3" t="s">
        <v>109</v>
      </c>
      <c r="AN663" s="3" t="s">
        <v>109</v>
      </c>
      <c r="AO663" s="42">
        <f>K663*S663</f>
        <v>85875</v>
      </c>
      <c r="AP663" s="3" t="s">
        <v>109</v>
      </c>
      <c r="AQ663" s="57">
        <v>8.5000000000000006E-2</v>
      </c>
      <c r="AR663" s="3" t="s">
        <v>109</v>
      </c>
      <c r="AS663" s="3" t="s">
        <v>109</v>
      </c>
      <c r="AT663" s="46">
        <f>AO663*(1-AQ663)</f>
        <v>78575.625</v>
      </c>
      <c r="AU663" s="3" t="s">
        <v>109</v>
      </c>
      <c r="AV663" s="3" t="s">
        <v>109</v>
      </c>
      <c r="AW663" s="3" t="s">
        <v>109</v>
      </c>
      <c r="AX663" s="3" t="s">
        <v>109</v>
      </c>
      <c r="AY663" s="3" t="s">
        <v>109</v>
      </c>
      <c r="AZ663" s="3" t="s">
        <v>109</v>
      </c>
      <c r="BA663" s="48">
        <f>BW663*0.15</f>
        <v>0.44291631441048079</v>
      </c>
      <c r="BB663" s="48">
        <f>BW663*0.35</f>
        <v>1.0334714002911218</v>
      </c>
      <c r="BC663" s="48">
        <f>BW663*0.3</f>
        <v>0.88583262882096159</v>
      </c>
      <c r="BD663" s="48">
        <f>BW663*0.2</f>
        <v>0.5905550858806411</v>
      </c>
      <c r="BE663" s="3" t="s">
        <v>109</v>
      </c>
      <c r="BF663" s="3" t="s">
        <v>109</v>
      </c>
      <c r="BG663" s="3" t="s">
        <v>109</v>
      </c>
      <c r="BH663" s="3" t="s">
        <v>109</v>
      </c>
      <c r="BI663" s="3" t="s">
        <v>109</v>
      </c>
      <c r="BJ663" s="3" t="s">
        <v>109</v>
      </c>
      <c r="BK663" s="3" t="s">
        <v>109</v>
      </c>
      <c r="BM663" s="3" t="s">
        <v>109</v>
      </c>
      <c r="BN663" s="3" t="s">
        <v>109</v>
      </c>
      <c r="BO663" s="3" t="s">
        <v>109</v>
      </c>
      <c r="BP663" s="3" t="s">
        <v>109</v>
      </c>
      <c r="BQ663" s="3" t="s">
        <v>109</v>
      </c>
      <c r="BR663" s="3" t="s">
        <v>109</v>
      </c>
      <c r="BS663" s="3" t="s">
        <v>109</v>
      </c>
      <c r="BT663" s="3" t="s">
        <v>109</v>
      </c>
      <c r="BU663" s="3" t="s">
        <v>109</v>
      </c>
      <c r="BV663" s="3" t="s">
        <v>109</v>
      </c>
      <c r="BW663" s="48">
        <f>((AT663-BY663)/K663)</f>
        <v>2.9527754294032054</v>
      </c>
      <c r="BX663" s="3" t="s">
        <v>109</v>
      </c>
      <c r="BY663" s="48">
        <f>CC663*CB663</f>
        <v>68432.84139999999</v>
      </c>
      <c r="BZ663" s="3">
        <v>7.4999999999999997E-2</v>
      </c>
      <c r="CA663" s="4">
        <f>C663</f>
        <v>2.5474E-2</v>
      </c>
      <c r="CB663" s="3">
        <f>BZ663+CA663</f>
        <v>0.10047399999999999</v>
      </c>
      <c r="CC663" s="47">
        <v>681100</v>
      </c>
      <c r="CD663" s="46">
        <v>0</v>
      </c>
      <c r="CE663" s="46">
        <f>CC663-CD663</f>
        <v>681100</v>
      </c>
      <c r="CF663" s="46" t="s">
        <v>109</v>
      </c>
      <c r="CG663" s="46">
        <f>CE663/K663</f>
        <v>198.28238719068415</v>
      </c>
      <c r="CH663" s="3" t="s">
        <v>109</v>
      </c>
      <c r="CI663" s="3" t="s">
        <v>109</v>
      </c>
      <c r="CJ663" s="3" t="s">
        <v>109</v>
      </c>
      <c r="CK663" s="3" t="s">
        <v>109</v>
      </c>
      <c r="CL663" s="3" t="s">
        <v>109</v>
      </c>
      <c r="CM663" s="3" t="s">
        <v>109</v>
      </c>
      <c r="CN663" s="3" t="s">
        <v>109</v>
      </c>
      <c r="CO663" s="3" t="s">
        <v>109</v>
      </c>
      <c r="CP663" s="3" t="s">
        <v>109</v>
      </c>
      <c r="CQ663" s="5" t="s">
        <v>113</v>
      </c>
      <c r="CR663" s="5" t="s">
        <v>109</v>
      </c>
      <c r="CV663" s="21" t="s">
        <v>113</v>
      </c>
    </row>
    <row r="664" spans="1:100" x14ac:dyDescent="0.25">
      <c r="A664" s="3" t="s">
        <v>3255</v>
      </c>
      <c r="B664" s="3" t="s">
        <v>152</v>
      </c>
      <c r="C664" s="4">
        <v>2.7786000000000002E-2</v>
      </c>
      <c r="D664" s="3" t="s">
        <v>3220</v>
      </c>
      <c r="E664" s="3" t="s">
        <v>3256</v>
      </c>
      <c r="F664" s="3" t="s">
        <v>3257</v>
      </c>
      <c r="G664" s="3" t="s">
        <v>133</v>
      </c>
      <c r="H664" s="4">
        <v>47906</v>
      </c>
      <c r="I664" s="3" t="s">
        <v>3206</v>
      </c>
      <c r="J664" s="3" t="s">
        <v>3207</v>
      </c>
      <c r="K664" s="4">
        <v>2070</v>
      </c>
      <c r="L664" s="3" t="s">
        <v>109</v>
      </c>
      <c r="M664" s="3" t="s">
        <v>109</v>
      </c>
      <c r="N664" s="3" t="s">
        <v>109</v>
      </c>
      <c r="O664" s="3" t="s">
        <v>109</v>
      </c>
      <c r="P664" s="3" t="s">
        <v>109</v>
      </c>
      <c r="Q664" s="2"/>
      <c r="S664" s="48">
        <v>30</v>
      </c>
      <c r="T664" s="3" t="s">
        <v>109</v>
      </c>
      <c r="U664" s="3" t="s">
        <v>109</v>
      </c>
      <c r="V664" s="3" t="s">
        <v>109</v>
      </c>
      <c r="W664" s="3" t="s">
        <v>109</v>
      </c>
      <c r="X664" s="3" t="s">
        <v>109</v>
      </c>
      <c r="Y664" s="3" t="s">
        <v>109</v>
      </c>
      <c r="Z664" s="3" t="s">
        <v>109</v>
      </c>
      <c r="AA664" s="4">
        <v>2005</v>
      </c>
      <c r="AB664" s="3" t="s">
        <v>109</v>
      </c>
      <c r="AC664" s="5" t="s">
        <v>156</v>
      </c>
      <c r="AD664" s="3" t="s">
        <v>135</v>
      </c>
      <c r="AE664" s="3" t="s">
        <v>109</v>
      </c>
      <c r="AF664" s="4">
        <v>3</v>
      </c>
      <c r="AG664" s="3" t="s">
        <v>109</v>
      </c>
      <c r="AH664" s="3" t="s">
        <v>111</v>
      </c>
      <c r="AI664" s="3" t="s">
        <v>109</v>
      </c>
      <c r="AN664" s="3" t="s">
        <v>109</v>
      </c>
      <c r="AO664" s="42">
        <f>K664*S664</f>
        <v>62100</v>
      </c>
      <c r="AP664" s="3" t="s">
        <v>109</v>
      </c>
      <c r="AQ664" s="57">
        <v>7.0000000000000007E-2</v>
      </c>
      <c r="AR664" s="3" t="s">
        <v>109</v>
      </c>
      <c r="AS664" s="3" t="s">
        <v>109</v>
      </c>
      <c r="AT664" s="46">
        <f>AO664*(1-AQ664)</f>
        <v>57752.999999999993</v>
      </c>
      <c r="AU664" s="3" t="s">
        <v>109</v>
      </c>
      <c r="AV664" s="3" t="s">
        <v>109</v>
      </c>
      <c r="AW664" s="3" t="s">
        <v>109</v>
      </c>
      <c r="AX664" s="3" t="s">
        <v>109</v>
      </c>
      <c r="AY664" s="3" t="s">
        <v>109</v>
      </c>
      <c r="AZ664" s="3" t="s">
        <v>109</v>
      </c>
      <c r="BA664" s="48">
        <f>BW664*0.15</f>
        <v>0.12636878260869494</v>
      </c>
      <c r="BB664" s="48">
        <f>BW664*0.35</f>
        <v>0.29486049275362153</v>
      </c>
      <c r="BC664" s="48">
        <f>BW664*0.3</f>
        <v>0.25273756521738988</v>
      </c>
      <c r="BD664" s="48">
        <f>BW664*0.2</f>
        <v>0.16849171014492662</v>
      </c>
      <c r="BE664" s="3" t="s">
        <v>109</v>
      </c>
      <c r="BF664" s="3" t="s">
        <v>109</v>
      </c>
      <c r="BG664" s="3" t="s">
        <v>109</v>
      </c>
      <c r="BH664" s="3" t="s">
        <v>109</v>
      </c>
      <c r="BI664" s="3" t="s">
        <v>109</v>
      </c>
      <c r="BJ664" s="3" t="s">
        <v>109</v>
      </c>
      <c r="BK664" s="3" t="s">
        <v>109</v>
      </c>
      <c r="BM664" s="3" t="s">
        <v>109</v>
      </c>
      <c r="BN664" s="3" t="s">
        <v>109</v>
      </c>
      <c r="BO664" s="3" t="s">
        <v>109</v>
      </c>
      <c r="BP664" s="3" t="s">
        <v>109</v>
      </c>
      <c r="BQ664" s="3" t="s">
        <v>109</v>
      </c>
      <c r="BR664" s="3" t="s">
        <v>109</v>
      </c>
      <c r="BS664" s="3" t="s">
        <v>109</v>
      </c>
      <c r="BT664" s="3" t="s">
        <v>109</v>
      </c>
      <c r="BU664" s="3" t="s">
        <v>109</v>
      </c>
      <c r="BV664" s="3" t="s">
        <v>109</v>
      </c>
      <c r="BW664" s="48">
        <f>((AT664-BY664)/K664)</f>
        <v>0.84245855072463305</v>
      </c>
      <c r="BX664" s="3" t="s">
        <v>109</v>
      </c>
      <c r="BY664" s="48">
        <f>CC664*CB664</f>
        <v>56009.110800000002</v>
      </c>
      <c r="BZ664" s="3">
        <v>6.7500000000000004E-2</v>
      </c>
      <c r="CA664" s="4">
        <f>C664</f>
        <v>2.7786000000000002E-2</v>
      </c>
      <c r="CB664" s="3">
        <f>BZ664+CA664</f>
        <v>9.528600000000001E-2</v>
      </c>
      <c r="CC664" s="47">
        <v>587800</v>
      </c>
      <c r="CD664" s="46">
        <v>0</v>
      </c>
      <c r="CE664" s="46">
        <f>CC664-CD664</f>
        <v>587800</v>
      </c>
      <c r="CF664" s="46" t="s">
        <v>109</v>
      </c>
      <c r="CG664" s="46">
        <f>CE664/K664</f>
        <v>283.96135265700485</v>
      </c>
      <c r="CH664" s="3" t="s">
        <v>3258</v>
      </c>
      <c r="CI664" s="3" t="s">
        <v>109</v>
      </c>
      <c r="CJ664" s="3" t="s">
        <v>109</v>
      </c>
      <c r="CK664" s="3" t="s">
        <v>109</v>
      </c>
      <c r="CL664" s="3" t="s">
        <v>109</v>
      </c>
      <c r="CM664" s="3" t="s">
        <v>109</v>
      </c>
      <c r="CN664" s="3" t="s">
        <v>109</v>
      </c>
      <c r="CO664" s="3" t="s">
        <v>109</v>
      </c>
      <c r="CP664" s="3" t="s">
        <v>109</v>
      </c>
      <c r="CQ664" s="5" t="s">
        <v>113</v>
      </c>
      <c r="CR664" s="5" t="s">
        <v>109</v>
      </c>
      <c r="CV664" s="21" t="s">
        <v>113</v>
      </c>
    </row>
    <row r="665" spans="1:100" x14ac:dyDescent="0.25">
      <c r="A665" s="3" t="s">
        <v>3372</v>
      </c>
      <c r="B665" s="3" t="s">
        <v>118</v>
      </c>
      <c r="C665" s="4">
        <v>2.5474E-2</v>
      </c>
      <c r="D665" s="3" t="s">
        <v>3335</v>
      </c>
      <c r="E665" s="3" t="s">
        <v>3373</v>
      </c>
      <c r="F665" s="3" t="s">
        <v>3374</v>
      </c>
      <c r="G665" s="3" t="s">
        <v>106</v>
      </c>
      <c r="H665" s="4">
        <v>47905</v>
      </c>
      <c r="I665" s="3" t="s">
        <v>3206</v>
      </c>
      <c r="J665" s="3" t="s">
        <v>3207</v>
      </c>
      <c r="K665" s="4">
        <v>4250</v>
      </c>
      <c r="L665" s="3" t="s">
        <v>109</v>
      </c>
      <c r="M665" s="3" t="s">
        <v>109</v>
      </c>
      <c r="N665" s="3" t="s">
        <v>109</v>
      </c>
      <c r="O665" s="3" t="s">
        <v>109</v>
      </c>
      <c r="P665" s="3" t="s">
        <v>109</v>
      </c>
      <c r="Q665" s="2"/>
      <c r="S665" s="48">
        <v>30</v>
      </c>
      <c r="T665" s="3" t="s">
        <v>109</v>
      </c>
      <c r="U665" s="3" t="s">
        <v>109</v>
      </c>
      <c r="V665" s="3" t="s">
        <v>109</v>
      </c>
      <c r="W665" s="3" t="s">
        <v>109</v>
      </c>
      <c r="X665" s="3" t="s">
        <v>109</v>
      </c>
      <c r="Y665" s="3" t="s">
        <v>109</v>
      </c>
      <c r="Z665" s="3" t="s">
        <v>109</v>
      </c>
      <c r="AA665" s="4">
        <v>2004</v>
      </c>
      <c r="AB665" s="3" t="s">
        <v>109</v>
      </c>
      <c r="AC665" s="5" t="s">
        <v>156</v>
      </c>
      <c r="AD665" s="3" t="s">
        <v>135</v>
      </c>
      <c r="AE665" s="3" t="s">
        <v>109</v>
      </c>
      <c r="AF665" s="4">
        <v>4</v>
      </c>
      <c r="AG665" s="3" t="s">
        <v>109</v>
      </c>
      <c r="AH665" s="3" t="s">
        <v>111</v>
      </c>
      <c r="AI665" s="3" t="s">
        <v>109</v>
      </c>
      <c r="AN665" s="3" t="s">
        <v>109</v>
      </c>
      <c r="AO665" s="42">
        <f>K665*S665</f>
        <v>127500</v>
      </c>
      <c r="AP665" s="3" t="s">
        <v>109</v>
      </c>
      <c r="AQ665" s="57">
        <v>7.0000000000000007E-2</v>
      </c>
      <c r="AR665" s="3" t="s">
        <v>109</v>
      </c>
      <c r="AS665" s="3" t="s">
        <v>109</v>
      </c>
      <c r="AT665" s="46">
        <f>AO665*(1-AQ665)</f>
        <v>118574.99999999999</v>
      </c>
      <c r="AU665" s="3" t="s">
        <v>109</v>
      </c>
      <c r="AV665" s="3" t="s">
        <v>109</v>
      </c>
      <c r="AW665" s="3" t="s">
        <v>109</v>
      </c>
      <c r="AX665" s="3" t="s">
        <v>109</v>
      </c>
      <c r="AY665" s="3" t="s">
        <v>109</v>
      </c>
      <c r="AZ665" s="3" t="s">
        <v>109</v>
      </c>
      <c r="BA665" s="48">
        <f>BW665*0.15</f>
        <v>0.15999146823529362</v>
      </c>
      <c r="BB665" s="48">
        <f>BW665*0.35</f>
        <v>0.37331342588235172</v>
      </c>
      <c r="BC665" s="48">
        <f>BW665*0.3</f>
        <v>0.31998293647058723</v>
      </c>
      <c r="BD665" s="48">
        <f>BW665*0.2</f>
        <v>0.21332195764705816</v>
      </c>
      <c r="BE665" s="3" t="s">
        <v>109</v>
      </c>
      <c r="BF665" s="3" t="s">
        <v>109</v>
      </c>
      <c r="BG665" s="3" t="s">
        <v>109</v>
      </c>
      <c r="BH665" s="3" t="s">
        <v>109</v>
      </c>
      <c r="BI665" s="3" t="s">
        <v>109</v>
      </c>
      <c r="BJ665" s="3" t="s">
        <v>109</v>
      </c>
      <c r="BK665" s="3" t="s">
        <v>109</v>
      </c>
      <c r="BM665" s="3" t="s">
        <v>109</v>
      </c>
      <c r="BN665" s="3" t="s">
        <v>109</v>
      </c>
      <c r="BO665" s="3" t="s">
        <v>109</v>
      </c>
      <c r="BP665" s="3" t="s">
        <v>109</v>
      </c>
      <c r="BQ665" s="3" t="s">
        <v>109</v>
      </c>
      <c r="BR665" s="3" t="s">
        <v>109</v>
      </c>
      <c r="BS665" s="3" t="s">
        <v>109</v>
      </c>
      <c r="BT665" s="3" t="s">
        <v>109</v>
      </c>
      <c r="BU665" s="3" t="s">
        <v>109</v>
      </c>
      <c r="BV665" s="3" t="s">
        <v>109</v>
      </c>
      <c r="BW665" s="48">
        <f>((AT665-BY665)/K665)</f>
        <v>1.0666097882352907</v>
      </c>
      <c r="BX665" s="3" t="s">
        <v>109</v>
      </c>
      <c r="BY665" s="48">
        <f>CC665*CB665</f>
        <v>114041.9084</v>
      </c>
      <c r="BZ665" s="3">
        <v>6.7500000000000004E-2</v>
      </c>
      <c r="CA665" s="4">
        <f>C665</f>
        <v>2.5474E-2</v>
      </c>
      <c r="CB665" s="3">
        <f>BZ665+CA665</f>
        <v>9.2974000000000001E-2</v>
      </c>
      <c r="CC665" s="47">
        <v>1226600</v>
      </c>
      <c r="CD665" s="46">
        <v>0</v>
      </c>
      <c r="CE665" s="46">
        <f>CC665-CD665</f>
        <v>1226600</v>
      </c>
      <c r="CF665" s="46" t="s">
        <v>109</v>
      </c>
      <c r="CG665" s="46">
        <f>CE665/K665</f>
        <v>288.61176470588236</v>
      </c>
      <c r="CH665" s="3" t="s">
        <v>109</v>
      </c>
      <c r="CI665" s="3" t="s">
        <v>109</v>
      </c>
      <c r="CJ665" s="3" t="s">
        <v>109</v>
      </c>
      <c r="CK665" s="3" t="s">
        <v>109</v>
      </c>
      <c r="CL665" s="3" t="s">
        <v>109</v>
      </c>
      <c r="CM665" s="3" t="s">
        <v>109</v>
      </c>
      <c r="CN665" s="3" t="s">
        <v>109</v>
      </c>
      <c r="CO665" s="3" t="s">
        <v>109</v>
      </c>
      <c r="CP665" s="3" t="s">
        <v>109</v>
      </c>
      <c r="CQ665" s="5" t="s">
        <v>113</v>
      </c>
      <c r="CR665" s="5" t="s">
        <v>109</v>
      </c>
      <c r="CV665" s="21" t="s">
        <v>113</v>
      </c>
    </row>
    <row r="666" spans="1:100" x14ac:dyDescent="0.25">
      <c r="A666" s="3" t="s">
        <v>3367</v>
      </c>
      <c r="B666" s="3" t="s">
        <v>118</v>
      </c>
      <c r="C666" s="4">
        <v>2.5474E-2</v>
      </c>
      <c r="D666" s="3" t="s">
        <v>3368</v>
      </c>
      <c r="E666" s="3" t="s">
        <v>3369</v>
      </c>
      <c r="F666" s="3" t="s">
        <v>3370</v>
      </c>
      <c r="G666" s="3" t="s">
        <v>106</v>
      </c>
      <c r="H666" s="4">
        <v>47905</v>
      </c>
      <c r="I666" s="3" t="s">
        <v>3206</v>
      </c>
      <c r="J666" s="3" t="s">
        <v>3207</v>
      </c>
      <c r="K666" s="4">
        <v>4160</v>
      </c>
      <c r="L666" s="3" t="s">
        <v>109</v>
      </c>
      <c r="M666" s="3" t="s">
        <v>109</v>
      </c>
      <c r="N666" s="3" t="s">
        <v>109</v>
      </c>
      <c r="O666" s="3" t="s">
        <v>109</v>
      </c>
      <c r="P666" s="3" t="s">
        <v>109</v>
      </c>
      <c r="Q666" s="2"/>
      <c r="S666" s="48">
        <v>30</v>
      </c>
      <c r="T666" s="3" t="s">
        <v>109</v>
      </c>
      <c r="U666" s="3" t="s">
        <v>109</v>
      </c>
      <c r="V666" s="3" t="s">
        <v>109</v>
      </c>
      <c r="W666" s="3" t="s">
        <v>109</v>
      </c>
      <c r="X666" s="3" t="s">
        <v>109</v>
      </c>
      <c r="Y666" s="3" t="s">
        <v>109</v>
      </c>
      <c r="Z666" s="3" t="s">
        <v>109</v>
      </c>
      <c r="AA666" s="4">
        <v>2001</v>
      </c>
      <c r="AB666" s="3" t="s">
        <v>109</v>
      </c>
      <c r="AC666" s="5" t="s">
        <v>156</v>
      </c>
      <c r="AD666" s="3" t="s">
        <v>135</v>
      </c>
      <c r="AE666" s="3" t="s">
        <v>109</v>
      </c>
      <c r="AF666" s="4">
        <v>4</v>
      </c>
      <c r="AG666" s="3" t="s">
        <v>109</v>
      </c>
      <c r="AH666" s="3" t="s">
        <v>111</v>
      </c>
      <c r="AI666" s="3" t="s">
        <v>109</v>
      </c>
      <c r="AN666" s="3" t="s">
        <v>109</v>
      </c>
      <c r="AO666" s="42">
        <f>K666*S666</f>
        <v>124800</v>
      </c>
      <c r="AP666" s="3" t="s">
        <v>109</v>
      </c>
      <c r="AQ666" s="57">
        <v>7.0000000000000007E-2</v>
      </c>
      <c r="AR666" s="3" t="s">
        <v>109</v>
      </c>
      <c r="AS666" s="3" t="s">
        <v>109</v>
      </c>
      <c r="AT666" s="46">
        <f>AO666*(1-AQ666)</f>
        <v>116063.99999999999</v>
      </c>
      <c r="AU666" s="3" t="s">
        <v>109</v>
      </c>
      <c r="AV666" s="3" t="s">
        <v>109</v>
      </c>
      <c r="AW666" s="3" t="s">
        <v>109</v>
      </c>
      <c r="AX666" s="3" t="s">
        <v>109</v>
      </c>
      <c r="AY666" s="3" t="s">
        <v>109</v>
      </c>
      <c r="AZ666" s="3" t="s">
        <v>109</v>
      </c>
      <c r="BA666" s="48">
        <f>BW666*0.15</f>
        <v>0.16476848076922998</v>
      </c>
      <c r="BB666" s="48">
        <f>BW666*0.35</f>
        <v>0.38445978846153661</v>
      </c>
      <c r="BC666" s="48">
        <f>BW666*0.3</f>
        <v>0.32953696153845996</v>
      </c>
      <c r="BD666" s="48">
        <f>BW666*0.2</f>
        <v>0.21969130769230666</v>
      </c>
      <c r="BE666" s="3" t="s">
        <v>109</v>
      </c>
      <c r="BF666" s="3" t="s">
        <v>109</v>
      </c>
      <c r="BG666" s="3" t="s">
        <v>109</v>
      </c>
      <c r="BH666" s="3" t="s">
        <v>109</v>
      </c>
      <c r="BI666" s="3" t="s">
        <v>109</v>
      </c>
      <c r="BJ666" s="3" t="s">
        <v>109</v>
      </c>
      <c r="BK666" s="3" t="s">
        <v>109</v>
      </c>
      <c r="BM666" s="3" t="s">
        <v>109</v>
      </c>
      <c r="BN666" s="3" t="s">
        <v>109</v>
      </c>
      <c r="BO666" s="3" t="s">
        <v>109</v>
      </c>
      <c r="BP666" s="3" t="s">
        <v>109</v>
      </c>
      <c r="BQ666" s="3" t="s">
        <v>109</v>
      </c>
      <c r="BR666" s="3" t="s">
        <v>109</v>
      </c>
      <c r="BS666" s="3" t="s">
        <v>109</v>
      </c>
      <c r="BT666" s="3" t="s">
        <v>109</v>
      </c>
      <c r="BU666" s="3" t="s">
        <v>109</v>
      </c>
      <c r="BV666" s="3" t="s">
        <v>109</v>
      </c>
      <c r="BW666" s="48">
        <f>((AT666-BY666)/K666)</f>
        <v>1.0984565384615332</v>
      </c>
      <c r="BX666" s="3" t="s">
        <v>109</v>
      </c>
      <c r="BY666" s="48">
        <f>CC666*CB666</f>
        <v>111494.42080000001</v>
      </c>
      <c r="BZ666" s="3">
        <v>6.7500000000000004E-2</v>
      </c>
      <c r="CA666" s="4">
        <f>C666</f>
        <v>2.5474E-2</v>
      </c>
      <c r="CB666" s="3">
        <f>BZ666+CA666</f>
        <v>9.2974000000000001E-2</v>
      </c>
      <c r="CC666" s="47">
        <v>1199200</v>
      </c>
      <c r="CD666" s="46">
        <v>0</v>
      </c>
      <c r="CE666" s="46">
        <f>CC666-CD666</f>
        <v>1199200</v>
      </c>
      <c r="CF666" s="46" t="s">
        <v>109</v>
      </c>
      <c r="CG666" s="46">
        <f>CE666/K666</f>
        <v>288.26923076923077</v>
      </c>
      <c r="CH666" s="3" t="s">
        <v>3371</v>
      </c>
      <c r="CI666" s="3" t="s">
        <v>109</v>
      </c>
      <c r="CJ666" s="3" t="s">
        <v>109</v>
      </c>
      <c r="CK666" s="3" t="s">
        <v>109</v>
      </c>
      <c r="CL666" s="3" t="s">
        <v>109</v>
      </c>
      <c r="CM666" s="3" t="s">
        <v>109</v>
      </c>
      <c r="CN666" s="3" t="s">
        <v>109</v>
      </c>
      <c r="CO666" s="3" t="s">
        <v>109</v>
      </c>
      <c r="CP666" s="3" t="s">
        <v>109</v>
      </c>
      <c r="CQ666" s="5" t="s">
        <v>113</v>
      </c>
      <c r="CR666" s="5" t="s">
        <v>109</v>
      </c>
      <c r="CV666" s="21" t="s">
        <v>113</v>
      </c>
    </row>
    <row r="667" spans="1:100" x14ac:dyDescent="0.25">
      <c r="A667" s="3" t="s">
        <v>3326</v>
      </c>
      <c r="B667" s="3" t="s">
        <v>575</v>
      </c>
      <c r="C667" s="4">
        <v>2.5517999999999999E-2</v>
      </c>
      <c r="D667" s="3" t="s">
        <v>3327</v>
      </c>
      <c r="E667" s="3" t="s">
        <v>3328</v>
      </c>
      <c r="F667" s="3" t="s">
        <v>3329</v>
      </c>
      <c r="G667" s="3" t="s">
        <v>106</v>
      </c>
      <c r="H667" s="4">
        <v>47909</v>
      </c>
      <c r="I667" s="3" t="s">
        <v>3206</v>
      </c>
      <c r="J667" s="3" t="s">
        <v>3207</v>
      </c>
      <c r="K667" s="4">
        <v>3826</v>
      </c>
      <c r="L667" s="3" t="s">
        <v>109</v>
      </c>
      <c r="M667" s="3" t="s">
        <v>109</v>
      </c>
      <c r="N667" s="3" t="s">
        <v>109</v>
      </c>
      <c r="O667" s="3" t="s">
        <v>109</v>
      </c>
      <c r="P667" s="3" t="s">
        <v>109</v>
      </c>
      <c r="Q667" s="2"/>
      <c r="S667" s="48">
        <v>23.5</v>
      </c>
      <c r="T667" s="3" t="s">
        <v>109</v>
      </c>
      <c r="U667" s="3" t="s">
        <v>109</v>
      </c>
      <c r="V667" s="3" t="s">
        <v>109</v>
      </c>
      <c r="W667" s="3" t="s">
        <v>109</v>
      </c>
      <c r="X667" s="3" t="s">
        <v>109</v>
      </c>
      <c r="Y667" s="3" t="s">
        <v>109</v>
      </c>
      <c r="Z667" s="3" t="s">
        <v>109</v>
      </c>
      <c r="AA667" s="4">
        <v>1999</v>
      </c>
      <c r="AB667" s="3" t="s">
        <v>109</v>
      </c>
      <c r="AC667" s="5" t="s">
        <v>111</v>
      </c>
      <c r="AD667" s="3" t="s">
        <v>111</v>
      </c>
      <c r="AE667" s="3" t="s">
        <v>109</v>
      </c>
      <c r="AF667" s="4">
        <v>2</v>
      </c>
      <c r="AG667" s="3" t="s">
        <v>109</v>
      </c>
      <c r="AH667" s="3" t="s">
        <v>111</v>
      </c>
      <c r="AI667" s="3" t="s">
        <v>109</v>
      </c>
      <c r="AN667" s="3" t="s">
        <v>109</v>
      </c>
      <c r="AO667" s="42">
        <f>K667*S667</f>
        <v>89911</v>
      </c>
      <c r="AP667" s="3" t="s">
        <v>109</v>
      </c>
      <c r="AQ667" s="57">
        <v>0.09</v>
      </c>
      <c r="AR667" s="3" t="s">
        <v>109</v>
      </c>
      <c r="AS667" s="3" t="s">
        <v>109</v>
      </c>
      <c r="AT667" s="46">
        <f>AO667*(1-AQ667)</f>
        <v>81819.010000000009</v>
      </c>
      <c r="AU667" s="3" t="s">
        <v>109</v>
      </c>
      <c r="AV667" s="3" t="s">
        <v>109</v>
      </c>
      <c r="AW667" s="3" t="s">
        <v>109</v>
      </c>
      <c r="AX667" s="3" t="s">
        <v>109</v>
      </c>
      <c r="AY667" s="3" t="s">
        <v>109</v>
      </c>
      <c r="AZ667" s="3" t="s">
        <v>109</v>
      </c>
      <c r="BA667" s="48">
        <f>BW667*0.15</f>
        <v>0.24738192890747557</v>
      </c>
      <c r="BB667" s="48">
        <f>BW667*0.35</f>
        <v>0.5772245007841097</v>
      </c>
      <c r="BC667" s="48">
        <f>BW667*0.3</f>
        <v>0.49476385781495114</v>
      </c>
      <c r="BD667" s="48">
        <f>BW667*0.2</f>
        <v>0.32984257187663413</v>
      </c>
      <c r="BE667" s="3" t="s">
        <v>109</v>
      </c>
      <c r="BF667" s="3" t="s">
        <v>109</v>
      </c>
      <c r="BG667" s="3" t="s">
        <v>109</v>
      </c>
      <c r="BH667" s="3" t="s">
        <v>109</v>
      </c>
      <c r="BI667" s="3" t="s">
        <v>109</v>
      </c>
      <c r="BJ667" s="3" t="s">
        <v>109</v>
      </c>
      <c r="BK667" s="3" t="s">
        <v>109</v>
      </c>
      <c r="BM667" s="3" t="s">
        <v>109</v>
      </c>
      <c r="BN667" s="3" t="s">
        <v>109</v>
      </c>
      <c r="BO667" s="3" t="s">
        <v>109</v>
      </c>
      <c r="BP667" s="3" t="s">
        <v>109</v>
      </c>
      <c r="BQ667" s="3" t="s">
        <v>109</v>
      </c>
      <c r="BR667" s="3" t="s">
        <v>109</v>
      </c>
      <c r="BS667" s="3" t="s">
        <v>109</v>
      </c>
      <c r="BT667" s="3" t="s">
        <v>109</v>
      </c>
      <c r="BU667" s="3" t="s">
        <v>109</v>
      </c>
      <c r="BV667" s="3" t="s">
        <v>109</v>
      </c>
      <c r="BW667" s="48">
        <f>((AT667-BY667)/K667)</f>
        <v>1.6492128593831705</v>
      </c>
      <c r="BX667" s="3" t="s">
        <v>109</v>
      </c>
      <c r="BY667" s="48">
        <f>CC667*CB667</f>
        <v>75509.121599999999</v>
      </c>
      <c r="BZ667" s="3">
        <v>7.4999999999999997E-2</v>
      </c>
      <c r="CA667" s="4">
        <f>C667</f>
        <v>2.5517999999999999E-2</v>
      </c>
      <c r="CB667" s="3">
        <f>BZ667+CA667</f>
        <v>0.100518</v>
      </c>
      <c r="CC667" s="47">
        <v>751200</v>
      </c>
      <c r="CD667" s="46">
        <v>0</v>
      </c>
      <c r="CE667" s="46">
        <f>CC667-CD667</f>
        <v>751200</v>
      </c>
      <c r="CF667" s="46" t="s">
        <v>109</v>
      </c>
      <c r="CG667" s="46">
        <f>CE667/K667</f>
        <v>196.340825927862</v>
      </c>
      <c r="CH667" s="3" t="s">
        <v>3330</v>
      </c>
      <c r="CI667" s="3" t="s">
        <v>109</v>
      </c>
      <c r="CJ667" s="3" t="s">
        <v>109</v>
      </c>
      <c r="CK667" s="3" t="s">
        <v>109</v>
      </c>
      <c r="CL667" s="3" t="s">
        <v>109</v>
      </c>
      <c r="CM667" s="3" t="s">
        <v>109</v>
      </c>
      <c r="CN667" s="3" t="s">
        <v>109</v>
      </c>
      <c r="CO667" s="3" t="s">
        <v>109</v>
      </c>
      <c r="CP667" s="3" t="s">
        <v>109</v>
      </c>
      <c r="CQ667" s="5" t="s">
        <v>113</v>
      </c>
      <c r="CR667" s="5" t="s">
        <v>109</v>
      </c>
      <c r="CV667" s="21" t="s">
        <v>113</v>
      </c>
    </row>
    <row r="668" spans="1:100" x14ac:dyDescent="0.25">
      <c r="A668" s="3" t="s">
        <v>3281</v>
      </c>
      <c r="B668" s="3" t="s">
        <v>102</v>
      </c>
      <c r="C668" s="4">
        <v>2.4108999999999998E-2</v>
      </c>
      <c r="D668" s="3" t="s">
        <v>3248</v>
      </c>
      <c r="E668" s="3" t="s">
        <v>3282</v>
      </c>
      <c r="F668" s="3" t="s">
        <v>3283</v>
      </c>
      <c r="G668" s="3" t="s">
        <v>106</v>
      </c>
      <c r="H668" s="4">
        <v>47905</v>
      </c>
      <c r="I668" s="3" t="s">
        <v>3206</v>
      </c>
      <c r="J668" s="3" t="s">
        <v>3207</v>
      </c>
      <c r="K668" s="4">
        <v>2741</v>
      </c>
      <c r="L668" s="3" t="s">
        <v>109</v>
      </c>
      <c r="M668" s="3" t="s">
        <v>109</v>
      </c>
      <c r="N668" s="3" t="s">
        <v>109</v>
      </c>
      <c r="O668" s="3" t="s">
        <v>109</v>
      </c>
      <c r="P668" s="3" t="s">
        <v>109</v>
      </c>
      <c r="Q668" s="2"/>
      <c r="S668" s="48">
        <v>23.5</v>
      </c>
      <c r="T668" s="3" t="s">
        <v>109</v>
      </c>
      <c r="U668" s="3" t="s">
        <v>109</v>
      </c>
      <c r="V668" s="3" t="s">
        <v>109</v>
      </c>
      <c r="W668" s="3" t="s">
        <v>109</v>
      </c>
      <c r="X668" s="3" t="s">
        <v>109</v>
      </c>
      <c r="Y668" s="3" t="s">
        <v>109</v>
      </c>
      <c r="Z668" s="3" t="s">
        <v>109</v>
      </c>
      <c r="AA668" s="4">
        <v>1997</v>
      </c>
      <c r="AB668" s="3" t="s">
        <v>109</v>
      </c>
      <c r="AC668" s="5" t="s">
        <v>111</v>
      </c>
      <c r="AD668" s="3" t="s">
        <v>111</v>
      </c>
      <c r="AE668" s="3" t="s">
        <v>109</v>
      </c>
      <c r="AF668" s="4">
        <v>3</v>
      </c>
      <c r="AG668" s="3" t="s">
        <v>109</v>
      </c>
      <c r="AH668" s="3" t="s">
        <v>111</v>
      </c>
      <c r="AI668" s="3" t="s">
        <v>109</v>
      </c>
      <c r="AN668" s="3" t="s">
        <v>109</v>
      </c>
      <c r="AO668" s="42">
        <f>K668*S668</f>
        <v>64413.5</v>
      </c>
      <c r="AP668" s="3" t="s">
        <v>109</v>
      </c>
      <c r="AQ668" s="57">
        <v>0.09</v>
      </c>
      <c r="AR668" s="3" t="s">
        <v>109</v>
      </c>
      <c r="AS668" s="3" t="s">
        <v>109</v>
      </c>
      <c r="AT668" s="46">
        <f>AO668*(1-AQ668)</f>
        <v>58616.285000000003</v>
      </c>
      <c r="AU668" s="3" t="s">
        <v>109</v>
      </c>
      <c r="AV668" s="3" t="s">
        <v>109</v>
      </c>
      <c r="AW668" s="3" t="s">
        <v>109</v>
      </c>
      <c r="AX668" s="3" t="s">
        <v>109</v>
      </c>
      <c r="AY668" s="3" t="s">
        <v>109</v>
      </c>
      <c r="AZ668" s="3" t="s">
        <v>109</v>
      </c>
      <c r="BA668" s="48">
        <f>BW668*0.15</f>
        <v>0.25509004377964273</v>
      </c>
      <c r="BB668" s="48">
        <f>BW668*0.35</f>
        <v>0.5952101021524997</v>
      </c>
      <c r="BC668" s="48">
        <f>BW668*0.3</f>
        <v>0.51018008755928546</v>
      </c>
      <c r="BD668" s="48">
        <f>BW668*0.2</f>
        <v>0.34012005837285703</v>
      </c>
      <c r="BE668" s="3" t="s">
        <v>109</v>
      </c>
      <c r="BF668" s="3" t="s">
        <v>109</v>
      </c>
      <c r="BG668" s="3" t="s">
        <v>109</v>
      </c>
      <c r="BH668" s="3" t="s">
        <v>109</v>
      </c>
      <c r="BI668" s="3" t="s">
        <v>109</v>
      </c>
      <c r="BJ668" s="3" t="s">
        <v>109</v>
      </c>
      <c r="BK668" s="3" t="s">
        <v>109</v>
      </c>
      <c r="BM668" s="3" t="s">
        <v>109</v>
      </c>
      <c r="BN668" s="3" t="s">
        <v>109</v>
      </c>
      <c r="BO668" s="3" t="s">
        <v>109</v>
      </c>
      <c r="BP668" s="3" t="s">
        <v>109</v>
      </c>
      <c r="BQ668" s="3" t="s">
        <v>109</v>
      </c>
      <c r="BR668" s="3" t="s">
        <v>109</v>
      </c>
      <c r="BS668" s="3" t="s">
        <v>109</v>
      </c>
      <c r="BT668" s="3" t="s">
        <v>109</v>
      </c>
      <c r="BU668" s="3" t="s">
        <v>109</v>
      </c>
      <c r="BV668" s="3" t="s">
        <v>109</v>
      </c>
      <c r="BW668" s="48">
        <f>((AT668-BY668)/K668)</f>
        <v>1.7006002918642851</v>
      </c>
      <c r="BX668" s="3" t="s">
        <v>109</v>
      </c>
      <c r="BY668" s="48">
        <f>CC668*CB668</f>
        <v>53954.939599999998</v>
      </c>
      <c r="BZ668" s="3">
        <v>7.4999999999999997E-2</v>
      </c>
      <c r="CA668" s="4">
        <f>C668</f>
        <v>2.4108999999999998E-2</v>
      </c>
      <c r="CB668" s="3">
        <f>BZ668+CA668</f>
        <v>9.9109000000000003E-2</v>
      </c>
      <c r="CC668" s="47">
        <v>544400</v>
      </c>
      <c r="CD668" s="46">
        <v>0</v>
      </c>
      <c r="CE668" s="46">
        <f>CC668-CD668</f>
        <v>544400</v>
      </c>
      <c r="CF668" s="46" t="s">
        <v>109</v>
      </c>
      <c r="CG668" s="46">
        <f>CE668/K668</f>
        <v>198.6136446552353</v>
      </c>
      <c r="CH668" s="3" t="s">
        <v>3284</v>
      </c>
      <c r="CI668" s="3" t="s">
        <v>109</v>
      </c>
      <c r="CJ668" s="3" t="s">
        <v>109</v>
      </c>
      <c r="CK668" s="3" t="s">
        <v>109</v>
      </c>
      <c r="CL668" s="3" t="s">
        <v>109</v>
      </c>
      <c r="CM668" s="3" t="s">
        <v>109</v>
      </c>
      <c r="CN668" s="3" t="s">
        <v>109</v>
      </c>
      <c r="CO668" s="3" t="s">
        <v>109</v>
      </c>
      <c r="CP668" s="3" t="s">
        <v>109</v>
      </c>
      <c r="CQ668" s="5" t="s">
        <v>113</v>
      </c>
      <c r="CR668" s="5" t="s">
        <v>109</v>
      </c>
      <c r="CV668" s="21" t="s">
        <v>113</v>
      </c>
    </row>
    <row r="669" spans="1:100" x14ac:dyDescent="0.25">
      <c r="A669" s="3" t="s">
        <v>3425</v>
      </c>
      <c r="B669" s="3" t="s">
        <v>102</v>
      </c>
      <c r="C669" s="4">
        <v>2.4108999999999998E-2</v>
      </c>
      <c r="D669" s="3" t="s">
        <v>3302</v>
      </c>
      <c r="E669" s="3" t="s">
        <v>3426</v>
      </c>
      <c r="F669" s="3" t="s">
        <v>3427</v>
      </c>
      <c r="G669" s="3" t="s">
        <v>106</v>
      </c>
      <c r="H669" s="4">
        <v>47905</v>
      </c>
      <c r="I669" s="3" t="s">
        <v>3206</v>
      </c>
      <c r="J669" s="3" t="s">
        <v>3207</v>
      </c>
      <c r="K669" s="4">
        <v>3479</v>
      </c>
      <c r="L669" s="3" t="s">
        <v>109</v>
      </c>
      <c r="M669" s="3" t="s">
        <v>109</v>
      </c>
      <c r="N669" s="3" t="s">
        <v>109</v>
      </c>
      <c r="O669" s="3" t="s">
        <v>109</v>
      </c>
      <c r="P669" s="3" t="s">
        <v>109</v>
      </c>
      <c r="Q669" s="2"/>
      <c r="S669" s="48">
        <v>25</v>
      </c>
      <c r="T669" s="3" t="s">
        <v>109</v>
      </c>
      <c r="U669" s="3" t="s">
        <v>109</v>
      </c>
      <c r="V669" s="3" t="s">
        <v>109</v>
      </c>
      <c r="W669" s="3" t="s">
        <v>109</v>
      </c>
      <c r="X669" s="3" t="s">
        <v>109</v>
      </c>
      <c r="Y669" s="3" t="s">
        <v>109</v>
      </c>
      <c r="Z669" s="3" t="s">
        <v>109</v>
      </c>
      <c r="AA669" s="4">
        <v>2004</v>
      </c>
      <c r="AB669" s="3" t="s">
        <v>109</v>
      </c>
      <c r="AC669" s="5" t="s">
        <v>135</v>
      </c>
      <c r="AD669" s="3" t="s">
        <v>135</v>
      </c>
      <c r="AE669" s="3" t="s">
        <v>109</v>
      </c>
      <c r="AF669" s="4">
        <v>4</v>
      </c>
      <c r="AG669" s="3" t="s">
        <v>109</v>
      </c>
      <c r="AH669" s="3" t="s">
        <v>135</v>
      </c>
      <c r="AI669" s="3" t="s">
        <v>109</v>
      </c>
      <c r="AN669" s="3" t="s">
        <v>109</v>
      </c>
      <c r="AO669" s="42">
        <f>K669*S669</f>
        <v>86975</v>
      </c>
      <c r="AP669" s="3" t="s">
        <v>109</v>
      </c>
      <c r="AQ669" s="57">
        <v>8.5000000000000006E-2</v>
      </c>
      <c r="AR669" s="3" t="s">
        <v>109</v>
      </c>
      <c r="AS669" s="3" t="s">
        <v>109</v>
      </c>
      <c r="AT669" s="46">
        <f>AO669*(1-AQ669)</f>
        <v>79582.125</v>
      </c>
      <c r="AU669" s="3" t="s">
        <v>109</v>
      </c>
      <c r="AV669" s="3" t="s">
        <v>109</v>
      </c>
      <c r="AW669" s="3" t="s">
        <v>109</v>
      </c>
      <c r="AX669" s="3" t="s">
        <v>109</v>
      </c>
      <c r="AY669" s="3" t="s">
        <v>109</v>
      </c>
      <c r="AZ669" s="3" t="s">
        <v>109</v>
      </c>
      <c r="BA669" s="48">
        <f>BW669*0.15</f>
        <v>0.63189792037941939</v>
      </c>
      <c r="BB669" s="48">
        <f>BW669*0.35</f>
        <v>1.4744284808853119</v>
      </c>
      <c r="BC669" s="48">
        <f>BW669*0.3</f>
        <v>1.2637958407588388</v>
      </c>
      <c r="BD669" s="48">
        <f>BW669*0.2</f>
        <v>0.84253056050589259</v>
      </c>
      <c r="BE669" s="3" t="s">
        <v>109</v>
      </c>
      <c r="BF669" s="3" t="s">
        <v>109</v>
      </c>
      <c r="BG669" s="3" t="s">
        <v>109</v>
      </c>
      <c r="BH669" s="3" t="s">
        <v>109</v>
      </c>
      <c r="BI669" s="3" t="s">
        <v>109</v>
      </c>
      <c r="BJ669" s="3" t="s">
        <v>109</v>
      </c>
      <c r="BK669" s="3" t="s">
        <v>109</v>
      </c>
      <c r="BM669" s="3" t="s">
        <v>109</v>
      </c>
      <c r="BN669" s="3" t="s">
        <v>109</v>
      </c>
      <c r="BO669" s="3" t="s">
        <v>109</v>
      </c>
      <c r="BP669" s="3" t="s">
        <v>109</v>
      </c>
      <c r="BQ669" s="3" t="s">
        <v>109</v>
      </c>
      <c r="BR669" s="3" t="s">
        <v>109</v>
      </c>
      <c r="BS669" s="3" t="s">
        <v>109</v>
      </c>
      <c r="BT669" s="3" t="s">
        <v>109</v>
      </c>
      <c r="BU669" s="3" t="s">
        <v>109</v>
      </c>
      <c r="BV669" s="3" t="s">
        <v>109</v>
      </c>
      <c r="BW669" s="48">
        <f>((AT669-BY669)/K669)</f>
        <v>4.2126528025294627</v>
      </c>
      <c r="BX669" s="3" t="s">
        <v>109</v>
      </c>
      <c r="BY669" s="48">
        <f>CC669*CB669</f>
        <v>64926.305899999999</v>
      </c>
      <c r="BZ669" s="3">
        <v>7.4999999999999997E-2</v>
      </c>
      <c r="CA669" s="4">
        <f>C669</f>
        <v>2.4108999999999998E-2</v>
      </c>
      <c r="CB669" s="3">
        <f>BZ669+CA669</f>
        <v>9.9109000000000003E-2</v>
      </c>
      <c r="CC669" s="47">
        <v>655100</v>
      </c>
      <c r="CD669" s="46">
        <v>0</v>
      </c>
      <c r="CE669" s="46">
        <f>CC669-CD669</f>
        <v>655100</v>
      </c>
      <c r="CF669" s="46" t="s">
        <v>109</v>
      </c>
      <c r="CG669" s="46">
        <f>CE669/K669</f>
        <v>188.3012359873527</v>
      </c>
      <c r="CH669" s="3" t="s">
        <v>3428</v>
      </c>
      <c r="CI669" s="3" t="s">
        <v>109</v>
      </c>
      <c r="CJ669" s="3" t="s">
        <v>109</v>
      </c>
      <c r="CK669" s="3" t="s">
        <v>109</v>
      </c>
      <c r="CL669" s="3" t="s">
        <v>109</v>
      </c>
      <c r="CM669" s="3" t="s">
        <v>109</v>
      </c>
      <c r="CN669" s="3" t="s">
        <v>109</v>
      </c>
      <c r="CO669" s="3" t="s">
        <v>109</v>
      </c>
      <c r="CP669" s="3" t="s">
        <v>109</v>
      </c>
      <c r="CQ669" s="5" t="s">
        <v>113</v>
      </c>
      <c r="CR669" s="5" t="s">
        <v>109</v>
      </c>
      <c r="CV669" s="21" t="s">
        <v>113</v>
      </c>
    </row>
    <row r="670" spans="1:100" x14ac:dyDescent="0.25">
      <c r="A670" s="3" t="s">
        <v>3285</v>
      </c>
      <c r="B670" s="3" t="s">
        <v>118</v>
      </c>
      <c r="C670" s="4">
        <v>2.5474E-2</v>
      </c>
      <c r="D670" s="3" t="s">
        <v>3286</v>
      </c>
      <c r="E670" s="3" t="s">
        <v>3287</v>
      </c>
      <c r="F670" s="3" t="s">
        <v>3288</v>
      </c>
      <c r="G670" s="3" t="s">
        <v>106</v>
      </c>
      <c r="H670" s="4">
        <v>47905</v>
      </c>
      <c r="I670" s="3" t="s">
        <v>3206</v>
      </c>
      <c r="J670" s="3" t="s">
        <v>3207</v>
      </c>
      <c r="K670" s="4">
        <v>2756</v>
      </c>
      <c r="L670" s="3" t="s">
        <v>109</v>
      </c>
      <c r="M670" s="3" t="s">
        <v>109</v>
      </c>
      <c r="N670" s="3" t="s">
        <v>109</v>
      </c>
      <c r="O670" s="3" t="s">
        <v>109</v>
      </c>
      <c r="P670" s="3" t="s">
        <v>109</v>
      </c>
      <c r="Q670" s="2"/>
      <c r="S670" s="48">
        <v>30</v>
      </c>
      <c r="T670" s="3" t="s">
        <v>109</v>
      </c>
      <c r="U670" s="3" t="s">
        <v>109</v>
      </c>
      <c r="V670" s="3" t="s">
        <v>109</v>
      </c>
      <c r="W670" s="3" t="s">
        <v>109</v>
      </c>
      <c r="X670" s="3" t="s">
        <v>109</v>
      </c>
      <c r="Y670" s="3" t="s">
        <v>109</v>
      </c>
      <c r="Z670" s="3" t="s">
        <v>109</v>
      </c>
      <c r="AA670" s="4">
        <v>1990</v>
      </c>
      <c r="AB670" s="3" t="s">
        <v>109</v>
      </c>
      <c r="AC670" s="5" t="s">
        <v>156</v>
      </c>
      <c r="AD670" s="3" t="s">
        <v>135</v>
      </c>
      <c r="AE670" s="3" t="s">
        <v>109</v>
      </c>
      <c r="AF670" s="4">
        <v>4</v>
      </c>
      <c r="AG670" s="3" t="s">
        <v>109</v>
      </c>
      <c r="AH670" s="3" t="s">
        <v>111</v>
      </c>
      <c r="AI670" s="3" t="s">
        <v>109</v>
      </c>
      <c r="AN670" s="3" t="s">
        <v>109</v>
      </c>
      <c r="AO670" s="42">
        <f>K670*S670</f>
        <v>82680</v>
      </c>
      <c r="AP670" s="3" t="s">
        <v>109</v>
      </c>
      <c r="AQ670" s="57">
        <v>7.0000000000000007E-2</v>
      </c>
      <c r="AR670" s="3" t="s">
        <v>109</v>
      </c>
      <c r="AS670" s="3" t="s">
        <v>109</v>
      </c>
      <c r="AT670" s="46">
        <f>AO670*(1-AQ670)</f>
        <v>76892.399999999994</v>
      </c>
      <c r="AU670" s="3" t="s">
        <v>109</v>
      </c>
      <c r="AV670" s="3" t="s">
        <v>109</v>
      </c>
      <c r="AW670" s="3" t="s">
        <v>109</v>
      </c>
      <c r="AX670" s="3" t="s">
        <v>109</v>
      </c>
      <c r="AY670" s="3" t="s">
        <v>109</v>
      </c>
      <c r="AZ670" s="3" t="s">
        <v>109</v>
      </c>
      <c r="BA670" s="48">
        <f>BW670*0.15</f>
        <v>0.16967694121915755</v>
      </c>
      <c r="BB670" s="48">
        <f>BW670*0.35</f>
        <v>0.39591286284470095</v>
      </c>
      <c r="BC670" s="48">
        <f>BW670*0.3</f>
        <v>0.3393538824383151</v>
      </c>
      <c r="BD670" s="48">
        <f>BW670*0.2</f>
        <v>0.2262359216255434</v>
      </c>
      <c r="BE670" s="3" t="s">
        <v>109</v>
      </c>
      <c r="BF670" s="3" t="s">
        <v>109</v>
      </c>
      <c r="BG670" s="3" t="s">
        <v>109</v>
      </c>
      <c r="BH670" s="3" t="s">
        <v>109</v>
      </c>
      <c r="BI670" s="3" t="s">
        <v>109</v>
      </c>
      <c r="BJ670" s="3" t="s">
        <v>109</v>
      </c>
      <c r="BK670" s="3" t="s">
        <v>109</v>
      </c>
      <c r="BM670" s="3" t="s">
        <v>109</v>
      </c>
      <c r="BN670" s="3" t="s">
        <v>109</v>
      </c>
      <c r="BO670" s="3" t="s">
        <v>109</v>
      </c>
      <c r="BP670" s="3" t="s">
        <v>109</v>
      </c>
      <c r="BQ670" s="3" t="s">
        <v>109</v>
      </c>
      <c r="BR670" s="3" t="s">
        <v>109</v>
      </c>
      <c r="BS670" s="3" t="s">
        <v>109</v>
      </c>
      <c r="BT670" s="3" t="s">
        <v>109</v>
      </c>
      <c r="BU670" s="3" t="s">
        <v>109</v>
      </c>
      <c r="BV670" s="3" t="s">
        <v>109</v>
      </c>
      <c r="BW670" s="48">
        <f>((AT670-BY670)/K670)</f>
        <v>1.131179608127717</v>
      </c>
      <c r="BX670" s="3" t="s">
        <v>109</v>
      </c>
      <c r="BY670" s="48">
        <f>CC670*CB670</f>
        <v>73774.869000000006</v>
      </c>
      <c r="BZ670" s="3">
        <v>6.7500000000000004E-2</v>
      </c>
      <c r="CA670" s="4">
        <f>C670</f>
        <v>2.5474E-2</v>
      </c>
      <c r="CB670" s="3">
        <f>BZ670+CA670</f>
        <v>9.2974000000000001E-2</v>
      </c>
      <c r="CC670" s="47">
        <v>793500</v>
      </c>
      <c r="CD670" s="46">
        <v>0</v>
      </c>
      <c r="CE670" s="46">
        <f>CC670-CD670</f>
        <v>793500</v>
      </c>
      <c r="CF670" s="46" t="s">
        <v>109</v>
      </c>
      <c r="CG670" s="46">
        <f>CE670/K670</f>
        <v>287.91727140783746</v>
      </c>
      <c r="CH670" s="3" t="s">
        <v>109</v>
      </c>
      <c r="CI670" s="3" t="s">
        <v>109</v>
      </c>
      <c r="CJ670" s="3" t="s">
        <v>109</v>
      </c>
      <c r="CK670" s="3" t="s">
        <v>109</v>
      </c>
      <c r="CL670" s="3" t="s">
        <v>109</v>
      </c>
      <c r="CM670" s="3" t="s">
        <v>109</v>
      </c>
      <c r="CN670" s="3" t="s">
        <v>109</v>
      </c>
      <c r="CO670" s="3" t="s">
        <v>109</v>
      </c>
      <c r="CP670" s="3" t="s">
        <v>109</v>
      </c>
      <c r="CQ670" s="5" t="s">
        <v>113</v>
      </c>
      <c r="CR670" s="5" t="s">
        <v>109</v>
      </c>
      <c r="CV670" s="21" t="s">
        <v>113</v>
      </c>
    </row>
    <row r="671" spans="1:100" x14ac:dyDescent="0.25">
      <c r="A671" s="3" t="s">
        <v>3297</v>
      </c>
      <c r="B671" s="3" t="s">
        <v>118</v>
      </c>
      <c r="C671" s="4">
        <v>2.5474E-2</v>
      </c>
      <c r="D671" s="3" t="s">
        <v>3270</v>
      </c>
      <c r="E671" s="3" t="s">
        <v>3298</v>
      </c>
      <c r="F671" s="3" t="s">
        <v>3299</v>
      </c>
      <c r="G671" s="3" t="s">
        <v>106</v>
      </c>
      <c r="H671" s="4">
        <v>47905</v>
      </c>
      <c r="I671" s="3" t="s">
        <v>3206</v>
      </c>
      <c r="J671" s="3" t="s">
        <v>3207</v>
      </c>
      <c r="K671" s="4">
        <v>3441</v>
      </c>
      <c r="L671" s="3" t="s">
        <v>109</v>
      </c>
      <c r="M671" s="3" t="s">
        <v>109</v>
      </c>
      <c r="N671" s="3" t="s">
        <v>109</v>
      </c>
      <c r="O671" s="3" t="s">
        <v>109</v>
      </c>
      <c r="P671" s="3" t="s">
        <v>109</v>
      </c>
      <c r="Q671" s="2"/>
      <c r="S671" s="48">
        <v>30</v>
      </c>
      <c r="T671" s="3" t="s">
        <v>109</v>
      </c>
      <c r="U671" s="3" t="s">
        <v>109</v>
      </c>
      <c r="V671" s="3" t="s">
        <v>109</v>
      </c>
      <c r="W671" s="3" t="s">
        <v>109</v>
      </c>
      <c r="X671" s="3" t="s">
        <v>109</v>
      </c>
      <c r="Y671" s="3" t="s">
        <v>109</v>
      </c>
      <c r="Z671" s="3" t="s">
        <v>109</v>
      </c>
      <c r="AA671" s="4">
        <v>1987</v>
      </c>
      <c r="AB671" s="3" t="s">
        <v>109</v>
      </c>
      <c r="AC671" s="5" t="s">
        <v>156</v>
      </c>
      <c r="AD671" s="3" t="s">
        <v>135</v>
      </c>
      <c r="AE671" s="3" t="s">
        <v>109</v>
      </c>
      <c r="AF671" s="4">
        <v>4</v>
      </c>
      <c r="AG671" s="3" t="s">
        <v>109</v>
      </c>
      <c r="AH671" s="3" t="s">
        <v>111</v>
      </c>
      <c r="AI671" s="3" t="s">
        <v>109</v>
      </c>
      <c r="AN671" s="3" t="s">
        <v>109</v>
      </c>
      <c r="AO671" s="42">
        <f>K671*S671</f>
        <v>103230</v>
      </c>
      <c r="AP671" s="3" t="s">
        <v>109</v>
      </c>
      <c r="AQ671" s="57">
        <v>7.0000000000000007E-2</v>
      </c>
      <c r="AR671" s="3" t="s">
        <v>109</v>
      </c>
      <c r="AS671" s="3" t="s">
        <v>109</v>
      </c>
      <c r="AT671" s="46">
        <f>AO671*(1-AQ671)</f>
        <v>96003.9</v>
      </c>
      <c r="AU671" s="3" t="s">
        <v>109</v>
      </c>
      <c r="AV671" s="3" t="s">
        <v>109</v>
      </c>
      <c r="AW671" s="3" t="s">
        <v>109</v>
      </c>
      <c r="AX671" s="3" t="s">
        <v>109</v>
      </c>
      <c r="AY671" s="3" t="s">
        <v>109</v>
      </c>
      <c r="AZ671" s="3" t="s">
        <v>109</v>
      </c>
      <c r="BA671" s="48">
        <f>BW671*0.15</f>
        <v>0.21516421098517866</v>
      </c>
      <c r="BB671" s="48">
        <f>BW671*0.35</f>
        <v>0.50204982563208356</v>
      </c>
      <c r="BC671" s="48">
        <f>BW671*0.3</f>
        <v>0.43032842197035731</v>
      </c>
      <c r="BD671" s="48">
        <f>BW671*0.2</f>
        <v>0.28688561464690493</v>
      </c>
      <c r="BE671" s="3" t="s">
        <v>109</v>
      </c>
      <c r="BF671" s="3" t="s">
        <v>109</v>
      </c>
      <c r="BG671" s="3" t="s">
        <v>109</v>
      </c>
      <c r="BH671" s="3" t="s">
        <v>109</v>
      </c>
      <c r="BI671" s="3" t="s">
        <v>109</v>
      </c>
      <c r="BJ671" s="3" t="s">
        <v>109</v>
      </c>
      <c r="BK671" s="3" t="s">
        <v>109</v>
      </c>
      <c r="BM671" s="3" t="s">
        <v>109</v>
      </c>
      <c r="BN671" s="3" t="s">
        <v>109</v>
      </c>
      <c r="BO671" s="3" t="s">
        <v>109</v>
      </c>
      <c r="BP671" s="3" t="s">
        <v>109</v>
      </c>
      <c r="BQ671" s="3" t="s">
        <v>109</v>
      </c>
      <c r="BR671" s="3" t="s">
        <v>109</v>
      </c>
      <c r="BS671" s="3" t="s">
        <v>109</v>
      </c>
      <c r="BT671" s="3" t="s">
        <v>109</v>
      </c>
      <c r="BU671" s="3" t="s">
        <v>109</v>
      </c>
      <c r="BV671" s="3" t="s">
        <v>109</v>
      </c>
      <c r="BW671" s="48">
        <f>((AT671-BY671)/K671)</f>
        <v>1.4344280732345245</v>
      </c>
      <c r="BX671" s="3" t="s">
        <v>109</v>
      </c>
      <c r="BY671" s="48">
        <f>CC671*CB671</f>
        <v>91068.032999999996</v>
      </c>
      <c r="BZ671" s="3">
        <v>6.7500000000000004E-2</v>
      </c>
      <c r="CA671" s="4">
        <f>C671</f>
        <v>2.5474E-2</v>
      </c>
      <c r="CB671" s="3">
        <f>BZ671+CA671</f>
        <v>9.2974000000000001E-2</v>
      </c>
      <c r="CC671" s="47">
        <v>979500</v>
      </c>
      <c r="CD671" s="46">
        <v>0</v>
      </c>
      <c r="CE671" s="46">
        <f>CC671-CD671</f>
        <v>979500</v>
      </c>
      <c r="CF671" s="46" t="s">
        <v>109</v>
      </c>
      <c r="CG671" s="46">
        <f>CE671/K671</f>
        <v>284.65562336530081</v>
      </c>
      <c r="CH671" s="3" t="s">
        <v>3300</v>
      </c>
      <c r="CI671" s="3" t="s">
        <v>109</v>
      </c>
      <c r="CJ671" s="3" t="s">
        <v>109</v>
      </c>
      <c r="CK671" s="3" t="s">
        <v>109</v>
      </c>
      <c r="CL671" s="3" t="s">
        <v>109</v>
      </c>
      <c r="CM671" s="3" t="s">
        <v>109</v>
      </c>
      <c r="CN671" s="3" t="s">
        <v>109</v>
      </c>
      <c r="CO671" s="3" t="s">
        <v>109</v>
      </c>
      <c r="CP671" s="3" t="s">
        <v>109</v>
      </c>
      <c r="CQ671" s="5" t="s">
        <v>113</v>
      </c>
      <c r="CR671" s="5" t="s">
        <v>109</v>
      </c>
      <c r="CV671" s="21" t="s">
        <v>113</v>
      </c>
    </row>
    <row r="672" spans="1:100" x14ac:dyDescent="0.25">
      <c r="A672" s="3" t="s">
        <v>3344</v>
      </c>
      <c r="B672" s="3" t="s">
        <v>102</v>
      </c>
      <c r="C672" s="4">
        <v>2.4108999999999998E-2</v>
      </c>
      <c r="D672" s="3" t="s">
        <v>109</v>
      </c>
      <c r="E672" s="3" t="s">
        <v>3345</v>
      </c>
      <c r="F672" s="3" t="s">
        <v>3346</v>
      </c>
      <c r="G672" s="3" t="s">
        <v>106</v>
      </c>
      <c r="H672" s="4">
        <v>47909</v>
      </c>
      <c r="I672" s="3" t="s">
        <v>3206</v>
      </c>
      <c r="J672" s="3" t="s">
        <v>3207</v>
      </c>
      <c r="K672" s="4">
        <v>3432</v>
      </c>
      <c r="L672" s="3" t="s">
        <v>109</v>
      </c>
      <c r="M672" s="3" t="s">
        <v>109</v>
      </c>
      <c r="N672" s="3" t="s">
        <v>109</v>
      </c>
      <c r="O672" s="3" t="s">
        <v>109</v>
      </c>
      <c r="P672" s="3" t="s">
        <v>109</v>
      </c>
      <c r="Q672" s="2"/>
      <c r="S672" s="48">
        <v>23.5</v>
      </c>
      <c r="T672" s="3" t="s">
        <v>109</v>
      </c>
      <c r="U672" s="3" t="s">
        <v>109</v>
      </c>
      <c r="V672" s="3" t="s">
        <v>109</v>
      </c>
      <c r="W672" s="3" t="s">
        <v>109</v>
      </c>
      <c r="X672" s="3" t="s">
        <v>109</v>
      </c>
      <c r="Y672" s="3" t="s">
        <v>109</v>
      </c>
      <c r="Z672" s="3" t="s">
        <v>109</v>
      </c>
      <c r="AA672" s="4">
        <v>1992</v>
      </c>
      <c r="AB672" s="3" t="s">
        <v>109</v>
      </c>
      <c r="AC672" s="5" t="s">
        <v>111</v>
      </c>
      <c r="AD672" s="3" t="s">
        <v>111</v>
      </c>
      <c r="AE672" s="3" t="s">
        <v>109</v>
      </c>
      <c r="AF672" s="4">
        <v>3</v>
      </c>
      <c r="AG672" s="3" t="s">
        <v>109</v>
      </c>
      <c r="AH672" s="3" t="s">
        <v>111</v>
      </c>
      <c r="AI672" s="3" t="s">
        <v>109</v>
      </c>
      <c r="AN672" s="3" t="s">
        <v>109</v>
      </c>
      <c r="AO672" s="42">
        <f>K672*S672</f>
        <v>80652</v>
      </c>
      <c r="AP672" s="3" t="s">
        <v>109</v>
      </c>
      <c r="AQ672" s="57">
        <v>0.09</v>
      </c>
      <c r="AR672" s="3" t="s">
        <v>109</v>
      </c>
      <c r="AS672" s="3" t="s">
        <v>109</v>
      </c>
      <c r="AT672" s="46">
        <f>AO672*(1-AQ672)</f>
        <v>73393.320000000007</v>
      </c>
      <c r="AU672" s="3" t="s">
        <v>109</v>
      </c>
      <c r="AV672" s="3" t="s">
        <v>109</v>
      </c>
      <c r="AW672" s="3" t="s">
        <v>109</v>
      </c>
      <c r="AX672" s="3" t="s">
        <v>109</v>
      </c>
      <c r="AY672" s="3" t="s">
        <v>109</v>
      </c>
      <c r="AZ672" s="3" t="s">
        <v>109</v>
      </c>
      <c r="BA672" s="48">
        <f>BW672*0.15</f>
        <v>0.2604701223776224</v>
      </c>
      <c r="BB672" s="48">
        <f>BW672*0.35</f>
        <v>0.60776361888111896</v>
      </c>
      <c r="BC672" s="48">
        <f>BW672*0.3</f>
        <v>0.52094024475524481</v>
      </c>
      <c r="BD672" s="48">
        <f>BW672*0.2</f>
        <v>0.34729349650349661</v>
      </c>
      <c r="BE672" s="3" t="s">
        <v>109</v>
      </c>
      <c r="BF672" s="3" t="s">
        <v>109</v>
      </c>
      <c r="BG672" s="3" t="s">
        <v>109</v>
      </c>
      <c r="BH672" s="3" t="s">
        <v>109</v>
      </c>
      <c r="BI672" s="3" t="s">
        <v>109</v>
      </c>
      <c r="BJ672" s="3" t="s">
        <v>109</v>
      </c>
      <c r="BK672" s="3" t="s">
        <v>109</v>
      </c>
      <c r="BM672" s="3" t="s">
        <v>109</v>
      </c>
      <c r="BN672" s="3" t="s">
        <v>109</v>
      </c>
      <c r="BO672" s="3" t="s">
        <v>109</v>
      </c>
      <c r="BP672" s="3" t="s">
        <v>109</v>
      </c>
      <c r="BQ672" s="3" t="s">
        <v>109</v>
      </c>
      <c r="BR672" s="3" t="s">
        <v>109</v>
      </c>
      <c r="BS672" s="3" t="s">
        <v>109</v>
      </c>
      <c r="BT672" s="3" t="s">
        <v>109</v>
      </c>
      <c r="BU672" s="3" t="s">
        <v>109</v>
      </c>
      <c r="BV672" s="3" t="s">
        <v>109</v>
      </c>
      <c r="BW672" s="48">
        <f>((AT672-BY672)/K672)</f>
        <v>1.7364674825174828</v>
      </c>
      <c r="BX672" s="3" t="s">
        <v>109</v>
      </c>
      <c r="BY672" s="48">
        <f>CC672*CB672</f>
        <v>67433.763600000006</v>
      </c>
      <c r="BZ672" s="3">
        <v>7.4999999999999997E-2</v>
      </c>
      <c r="CA672" s="4">
        <f>C672</f>
        <v>2.4108999999999998E-2</v>
      </c>
      <c r="CB672" s="3">
        <f>BZ672+CA672</f>
        <v>9.9109000000000003E-2</v>
      </c>
      <c r="CC672" s="47">
        <v>680400</v>
      </c>
      <c r="CD672" s="46">
        <v>0</v>
      </c>
      <c r="CE672" s="46">
        <f>CC672-CD672</f>
        <v>680400</v>
      </c>
      <c r="CF672" s="46" t="s">
        <v>109</v>
      </c>
      <c r="CG672" s="46">
        <f>CE672/K672</f>
        <v>198.25174825174824</v>
      </c>
      <c r="CH672" s="3" t="s">
        <v>3347</v>
      </c>
      <c r="CI672" s="3" t="s">
        <v>109</v>
      </c>
      <c r="CJ672" s="3" t="s">
        <v>109</v>
      </c>
      <c r="CK672" s="3" t="s">
        <v>109</v>
      </c>
      <c r="CL672" s="3" t="s">
        <v>109</v>
      </c>
      <c r="CM672" s="3" t="s">
        <v>109</v>
      </c>
      <c r="CN672" s="3" t="s">
        <v>109</v>
      </c>
      <c r="CO672" s="3" t="s">
        <v>109</v>
      </c>
      <c r="CP672" s="3" t="s">
        <v>109</v>
      </c>
      <c r="CQ672" s="5" t="s">
        <v>113</v>
      </c>
      <c r="CR672" s="5" t="s">
        <v>109</v>
      </c>
      <c r="CV672" s="21" t="s">
        <v>113</v>
      </c>
    </row>
    <row r="673" spans="1:100" x14ac:dyDescent="0.25">
      <c r="A673" s="3" t="s">
        <v>3307</v>
      </c>
      <c r="B673" s="3" t="s">
        <v>129</v>
      </c>
      <c r="C673" s="4">
        <v>1.9217000000000001E-2</v>
      </c>
      <c r="D673" s="3" t="s">
        <v>3248</v>
      </c>
      <c r="E673" s="3" t="s">
        <v>3249</v>
      </c>
      <c r="F673" s="3" t="s">
        <v>3308</v>
      </c>
      <c r="G673" s="3" t="s">
        <v>133</v>
      </c>
      <c r="H673" s="4">
        <v>47906</v>
      </c>
      <c r="I673" s="3" t="s">
        <v>3206</v>
      </c>
      <c r="J673" s="3" t="s">
        <v>3207</v>
      </c>
      <c r="K673" s="4">
        <v>3019</v>
      </c>
      <c r="L673" s="3" t="s">
        <v>109</v>
      </c>
      <c r="M673" s="3" t="s">
        <v>109</v>
      </c>
      <c r="N673" s="3" t="s">
        <v>109</v>
      </c>
      <c r="O673" s="3" t="s">
        <v>109</v>
      </c>
      <c r="P673" s="3" t="s">
        <v>109</v>
      </c>
      <c r="Q673" s="2"/>
      <c r="S673" s="48">
        <v>23.5</v>
      </c>
      <c r="T673" s="3" t="s">
        <v>109</v>
      </c>
      <c r="U673" s="3" t="s">
        <v>109</v>
      </c>
      <c r="V673" s="3" t="s">
        <v>109</v>
      </c>
      <c r="W673" s="3" t="s">
        <v>109</v>
      </c>
      <c r="X673" s="3" t="s">
        <v>109</v>
      </c>
      <c r="Y673" s="3" t="s">
        <v>109</v>
      </c>
      <c r="Z673" s="3" t="s">
        <v>109</v>
      </c>
      <c r="AA673" s="4">
        <v>2008</v>
      </c>
      <c r="AB673" s="3" t="s">
        <v>109</v>
      </c>
      <c r="AC673" s="5" t="s">
        <v>111</v>
      </c>
      <c r="AD673" s="3" t="s">
        <v>111</v>
      </c>
      <c r="AE673" s="3" t="s">
        <v>109</v>
      </c>
      <c r="AF673" s="4">
        <v>3</v>
      </c>
      <c r="AG673" s="3" t="s">
        <v>109</v>
      </c>
      <c r="AH673" s="3" t="s">
        <v>111</v>
      </c>
      <c r="AI673" s="3" t="s">
        <v>109</v>
      </c>
      <c r="AN673" s="3" t="s">
        <v>109</v>
      </c>
      <c r="AO673" s="42">
        <f>K673*S673</f>
        <v>70946.5</v>
      </c>
      <c r="AP673" s="3" t="s">
        <v>109</v>
      </c>
      <c r="AQ673" s="57">
        <v>0.09</v>
      </c>
      <c r="AR673" s="3" t="s">
        <v>109</v>
      </c>
      <c r="AS673" s="3" t="s">
        <v>109</v>
      </c>
      <c r="AT673" s="46">
        <f>AO673*(1-AQ673)</f>
        <v>64561.315000000002</v>
      </c>
      <c r="AU673" s="3" t="s">
        <v>109</v>
      </c>
      <c r="AV673" s="3" t="s">
        <v>109</v>
      </c>
      <c r="AW673" s="3" t="s">
        <v>109</v>
      </c>
      <c r="AX673" s="3" t="s">
        <v>109</v>
      </c>
      <c r="AY673" s="3" t="s">
        <v>109</v>
      </c>
      <c r="AZ673" s="3" t="s">
        <v>109</v>
      </c>
      <c r="BA673" s="48">
        <f>BW673*0.15</f>
        <v>0.25736703378602205</v>
      </c>
      <c r="BB673" s="48">
        <f>BW673*0.35</f>
        <v>0.60052307883405143</v>
      </c>
      <c r="BC673" s="48">
        <f>BW673*0.3</f>
        <v>0.5147340675720441</v>
      </c>
      <c r="BD673" s="48">
        <f>BW673*0.2</f>
        <v>0.34315604504802943</v>
      </c>
      <c r="BE673" s="3" t="s">
        <v>109</v>
      </c>
      <c r="BF673" s="3" t="s">
        <v>109</v>
      </c>
      <c r="BG673" s="3" t="s">
        <v>109</v>
      </c>
      <c r="BH673" s="3" t="s">
        <v>109</v>
      </c>
      <c r="BI673" s="3" t="s">
        <v>109</v>
      </c>
      <c r="BJ673" s="3" t="s">
        <v>109</v>
      </c>
      <c r="BK673" s="3" t="s">
        <v>109</v>
      </c>
      <c r="BM673" s="3" t="s">
        <v>109</v>
      </c>
      <c r="BN673" s="3" t="s">
        <v>109</v>
      </c>
      <c r="BO673" s="3" t="s">
        <v>109</v>
      </c>
      <c r="BP673" s="3" t="s">
        <v>109</v>
      </c>
      <c r="BQ673" s="3" t="s">
        <v>109</v>
      </c>
      <c r="BR673" s="3" t="s">
        <v>109</v>
      </c>
      <c r="BS673" s="3" t="s">
        <v>109</v>
      </c>
      <c r="BT673" s="3" t="s">
        <v>109</v>
      </c>
      <c r="BU673" s="3" t="s">
        <v>109</v>
      </c>
      <c r="BV673" s="3" t="s">
        <v>109</v>
      </c>
      <c r="BW673" s="48">
        <f>((AT673-BY673)/K673)</f>
        <v>1.7157802252401471</v>
      </c>
      <c r="BX673" s="3" t="s">
        <v>109</v>
      </c>
      <c r="BY673" s="48">
        <f>CC673*CB673</f>
        <v>59381.374499999998</v>
      </c>
      <c r="BZ673" s="3">
        <v>0.08</v>
      </c>
      <c r="CA673" s="4">
        <f>C673</f>
        <v>1.9217000000000001E-2</v>
      </c>
      <c r="CB673" s="3">
        <f>BZ673+CA673</f>
        <v>9.9217E-2</v>
      </c>
      <c r="CC673" s="47">
        <v>598500</v>
      </c>
      <c r="CD673" s="46">
        <v>0</v>
      </c>
      <c r="CE673" s="46">
        <f>CC673-CD673</f>
        <v>598500</v>
      </c>
      <c r="CF673" s="46" t="s">
        <v>109</v>
      </c>
      <c r="CG673" s="46">
        <f>CE673/K673</f>
        <v>198.24445180523352</v>
      </c>
      <c r="CH673" s="3" t="s">
        <v>109</v>
      </c>
      <c r="CI673" s="3" t="s">
        <v>109</v>
      </c>
      <c r="CJ673" s="3" t="s">
        <v>109</v>
      </c>
      <c r="CK673" s="3" t="s">
        <v>109</v>
      </c>
      <c r="CL673" s="3" t="s">
        <v>109</v>
      </c>
      <c r="CM673" s="3" t="s">
        <v>109</v>
      </c>
      <c r="CN673" s="3" t="s">
        <v>109</v>
      </c>
      <c r="CO673" s="3" t="s">
        <v>109</v>
      </c>
      <c r="CP673" s="3" t="s">
        <v>109</v>
      </c>
      <c r="CQ673" s="5" t="s">
        <v>113</v>
      </c>
      <c r="CR673" s="5" t="s">
        <v>109</v>
      </c>
      <c r="CV673" s="21" t="s">
        <v>113</v>
      </c>
    </row>
    <row r="674" spans="1:100" x14ac:dyDescent="0.25">
      <c r="A674" s="3" t="s">
        <v>3398</v>
      </c>
      <c r="B674" s="3" t="s">
        <v>102</v>
      </c>
      <c r="C674" s="4">
        <v>2.4108999999999998E-2</v>
      </c>
      <c r="D674" s="3" t="s">
        <v>3327</v>
      </c>
      <c r="E674" s="3" t="s">
        <v>3328</v>
      </c>
      <c r="F674" s="3" t="s">
        <v>3399</v>
      </c>
      <c r="G674" s="3" t="s">
        <v>106</v>
      </c>
      <c r="H674" s="4">
        <v>47905</v>
      </c>
      <c r="I674" s="3" t="s">
        <v>3206</v>
      </c>
      <c r="J674" s="3" t="s">
        <v>3207</v>
      </c>
      <c r="K674" s="4">
        <v>4964</v>
      </c>
      <c r="L674" s="3" t="s">
        <v>109</v>
      </c>
      <c r="M674" s="3" t="s">
        <v>109</v>
      </c>
      <c r="N674" s="3" t="s">
        <v>109</v>
      </c>
      <c r="O674" s="3" t="s">
        <v>109</v>
      </c>
      <c r="P674" s="3" t="s">
        <v>109</v>
      </c>
      <c r="Q674" s="2"/>
      <c r="S674" s="48">
        <v>18</v>
      </c>
      <c r="T674" s="3" t="s">
        <v>109</v>
      </c>
      <c r="U674" s="3" t="s">
        <v>109</v>
      </c>
      <c r="V674" s="3" t="s">
        <v>109</v>
      </c>
      <c r="W674" s="3" t="s">
        <v>109</v>
      </c>
      <c r="X674" s="3" t="s">
        <v>109</v>
      </c>
      <c r="Y674" s="3" t="s">
        <v>109</v>
      </c>
      <c r="Z674" s="3" t="s">
        <v>109</v>
      </c>
      <c r="AA674" s="4">
        <v>2001</v>
      </c>
      <c r="AB674" s="3" t="s">
        <v>109</v>
      </c>
      <c r="AC674" s="5" t="s">
        <v>111</v>
      </c>
      <c r="AD674" s="3" t="s">
        <v>111</v>
      </c>
      <c r="AE674" s="3" t="s">
        <v>109</v>
      </c>
      <c r="AF674" s="4">
        <v>3</v>
      </c>
      <c r="AG674" s="3" t="s">
        <v>109</v>
      </c>
      <c r="AH674" s="3" t="s">
        <v>111</v>
      </c>
      <c r="AI674" s="3" t="s">
        <v>109</v>
      </c>
      <c r="AN674" s="3" t="s">
        <v>109</v>
      </c>
      <c r="AO674" s="42">
        <f>K674*S674</f>
        <v>89352</v>
      </c>
      <c r="AP674" s="3" t="s">
        <v>109</v>
      </c>
      <c r="AQ674" s="57">
        <v>0.09</v>
      </c>
      <c r="AR674" s="3" t="s">
        <v>109</v>
      </c>
      <c r="AS674" s="3" t="s">
        <v>109</v>
      </c>
      <c r="AT674" s="46">
        <f>AO674*(1-AQ674)</f>
        <v>81310.320000000007</v>
      </c>
      <c r="AU674" s="3" t="s">
        <v>109</v>
      </c>
      <c r="AV674" s="3" t="s">
        <v>109</v>
      </c>
      <c r="AW674" s="3" t="s">
        <v>109</v>
      </c>
      <c r="AX674" s="3" t="s">
        <v>109</v>
      </c>
      <c r="AY674" s="3" t="s">
        <v>109</v>
      </c>
      <c r="AZ674" s="3" t="s">
        <v>109</v>
      </c>
      <c r="BA674" s="48">
        <f>BW674*0.15</f>
        <v>-2.2300047340854234E-2</v>
      </c>
      <c r="BB674" s="48">
        <f>BW674*0.35</f>
        <v>-5.2033443795326539E-2</v>
      </c>
      <c r="BC674" s="48">
        <f>BW674*0.3</f>
        <v>-4.4600094681708467E-2</v>
      </c>
      <c r="BD674" s="48">
        <f>BW674*0.2</f>
        <v>-2.9733396454472313E-2</v>
      </c>
      <c r="BE674" s="3" t="s">
        <v>109</v>
      </c>
      <c r="BF674" s="3" t="s">
        <v>109</v>
      </c>
      <c r="BG674" s="3" t="s">
        <v>109</v>
      </c>
      <c r="BH674" s="3" t="s">
        <v>109</v>
      </c>
      <c r="BI674" s="3" t="s">
        <v>109</v>
      </c>
      <c r="BJ674" s="3" t="s">
        <v>109</v>
      </c>
      <c r="BK674" s="3" t="s">
        <v>109</v>
      </c>
      <c r="BM674" s="3" t="s">
        <v>109</v>
      </c>
      <c r="BN674" s="3" t="s">
        <v>109</v>
      </c>
      <c r="BO674" s="3" t="s">
        <v>109</v>
      </c>
      <c r="BP674" s="3" t="s">
        <v>109</v>
      </c>
      <c r="BQ674" s="3" t="s">
        <v>109</v>
      </c>
      <c r="BR674" s="3" t="s">
        <v>109</v>
      </c>
      <c r="BS674" s="3" t="s">
        <v>109</v>
      </c>
      <c r="BT674" s="3" t="s">
        <v>109</v>
      </c>
      <c r="BU674" s="3" t="s">
        <v>109</v>
      </c>
      <c r="BV674" s="3" t="s">
        <v>109</v>
      </c>
      <c r="BW674" s="48">
        <f>((AT674-BY674)/K674)</f>
        <v>-0.14866698227236155</v>
      </c>
      <c r="BX674" s="3" t="s">
        <v>109</v>
      </c>
      <c r="BY674" s="48">
        <f>CC674*CB674</f>
        <v>82048.30290000001</v>
      </c>
      <c r="BZ674" s="3">
        <v>0.08</v>
      </c>
      <c r="CA674" s="4">
        <f>C674</f>
        <v>2.4108999999999998E-2</v>
      </c>
      <c r="CB674" s="3">
        <f>BZ674+CA674</f>
        <v>0.10410900000000001</v>
      </c>
      <c r="CC674" s="47">
        <v>788100</v>
      </c>
      <c r="CD674" s="46">
        <v>0</v>
      </c>
      <c r="CE674" s="46">
        <f>CC674-CD674</f>
        <v>788100</v>
      </c>
      <c r="CF674" s="46" t="s">
        <v>109</v>
      </c>
      <c r="CG674" s="46">
        <f>CE674/K674</f>
        <v>158.76309427880742</v>
      </c>
      <c r="CH674" s="3" t="s">
        <v>3400</v>
      </c>
      <c r="CI674" s="3" t="s">
        <v>109</v>
      </c>
      <c r="CJ674" s="3" t="s">
        <v>109</v>
      </c>
      <c r="CK674" s="3" t="s">
        <v>109</v>
      </c>
      <c r="CL674" s="3" t="s">
        <v>109</v>
      </c>
      <c r="CM674" s="3" t="s">
        <v>109</v>
      </c>
      <c r="CN674" s="3" t="s">
        <v>109</v>
      </c>
      <c r="CO674" s="3" t="s">
        <v>109</v>
      </c>
      <c r="CP674" s="3" t="s">
        <v>109</v>
      </c>
      <c r="CQ674" s="5" t="s">
        <v>113</v>
      </c>
      <c r="CR674" s="5" t="s">
        <v>109</v>
      </c>
      <c r="CV674" s="21" t="s">
        <v>113</v>
      </c>
    </row>
    <row r="675" spans="1:100" x14ac:dyDescent="0.25">
      <c r="A675" s="3" t="s">
        <v>3405</v>
      </c>
      <c r="B675" s="3" t="s">
        <v>118</v>
      </c>
      <c r="C675" s="4">
        <v>2.5474E-2</v>
      </c>
      <c r="D675" s="3" t="s">
        <v>3335</v>
      </c>
      <c r="E675" s="3" t="s">
        <v>3406</v>
      </c>
      <c r="F675" s="3" t="s">
        <v>3407</v>
      </c>
      <c r="G675" s="3" t="s">
        <v>106</v>
      </c>
      <c r="H675" s="4">
        <v>47905</v>
      </c>
      <c r="I675" s="3" t="s">
        <v>3206</v>
      </c>
      <c r="J675" s="3" t="s">
        <v>3207</v>
      </c>
      <c r="K675" s="4">
        <v>5735</v>
      </c>
      <c r="L675" s="3" t="s">
        <v>109</v>
      </c>
      <c r="M675" s="3" t="s">
        <v>109</v>
      </c>
      <c r="N675" s="3" t="s">
        <v>109</v>
      </c>
      <c r="O675" s="3" t="s">
        <v>109</v>
      </c>
      <c r="P675" s="3" t="s">
        <v>3408</v>
      </c>
      <c r="Q675" s="2"/>
      <c r="S675" s="48">
        <v>22</v>
      </c>
      <c r="T675" s="3" t="s">
        <v>109</v>
      </c>
      <c r="U675" s="3" t="s">
        <v>109</v>
      </c>
      <c r="V675" s="3" t="s">
        <v>109</v>
      </c>
      <c r="W675" s="3" t="s">
        <v>109</v>
      </c>
      <c r="X675" s="3" t="s">
        <v>109</v>
      </c>
      <c r="Y675" s="3" t="s">
        <v>109</v>
      </c>
      <c r="Z675" s="3" t="s">
        <v>109</v>
      </c>
      <c r="AA675" s="9">
        <v>1973</v>
      </c>
      <c r="AB675" s="3" t="s">
        <v>109</v>
      </c>
      <c r="AC675" s="5" t="s">
        <v>111</v>
      </c>
      <c r="AD675" s="3" t="s">
        <v>111</v>
      </c>
      <c r="AE675" s="3" t="s">
        <v>109</v>
      </c>
      <c r="AF675" s="4">
        <v>2</v>
      </c>
      <c r="AG675" s="3" t="s">
        <v>109</v>
      </c>
      <c r="AH675" s="3" t="s">
        <v>111</v>
      </c>
      <c r="AI675" s="3" t="s">
        <v>109</v>
      </c>
      <c r="AN675" s="3" t="s">
        <v>109</v>
      </c>
      <c r="AO675" s="42">
        <f>K675*S675</f>
        <v>126170</v>
      </c>
      <c r="AP675" s="3" t="s">
        <v>109</v>
      </c>
      <c r="AQ675" s="57">
        <v>0.09</v>
      </c>
      <c r="AR675" s="3" t="s">
        <v>109</v>
      </c>
      <c r="AS675" s="3" t="s">
        <v>109</v>
      </c>
      <c r="AT675" s="46">
        <f>AO675*(1-AQ675)</f>
        <v>114814.7</v>
      </c>
      <c r="AU675" s="3" t="s">
        <v>109</v>
      </c>
      <c r="AV675" s="3" t="s">
        <v>109</v>
      </c>
      <c r="AW675" s="3" t="s">
        <v>109</v>
      </c>
      <c r="AX675" s="3" t="s">
        <v>109</v>
      </c>
      <c r="AY675" s="3" t="s">
        <v>109</v>
      </c>
      <c r="AZ675" s="3" t="s">
        <v>109</v>
      </c>
      <c r="BA675" s="48">
        <f>BW675*0.15</f>
        <v>3.0029999999999997</v>
      </c>
      <c r="BB675" s="48">
        <f>BW675*0.35</f>
        <v>7.0069999999999997</v>
      </c>
      <c r="BC675" s="48">
        <f>BW675*0.3</f>
        <v>6.0059999999999993</v>
      </c>
      <c r="BD675" s="48">
        <f>BW675*0.2</f>
        <v>4.0040000000000004</v>
      </c>
      <c r="BE675" s="3" t="s">
        <v>109</v>
      </c>
      <c r="BF675" s="3" t="s">
        <v>109</v>
      </c>
      <c r="BG675" s="3" t="s">
        <v>109</v>
      </c>
      <c r="BH675" s="3" t="s">
        <v>109</v>
      </c>
      <c r="BI675" s="3" t="s">
        <v>109</v>
      </c>
      <c r="BJ675" s="3" t="s">
        <v>109</v>
      </c>
      <c r="BK675" s="3" t="s">
        <v>109</v>
      </c>
      <c r="BM675" s="3" t="s">
        <v>109</v>
      </c>
      <c r="BN675" s="3" t="s">
        <v>109</v>
      </c>
      <c r="BO675" s="3" t="s">
        <v>109</v>
      </c>
      <c r="BP675" s="3" t="s">
        <v>109</v>
      </c>
      <c r="BQ675" s="3" t="s">
        <v>109</v>
      </c>
      <c r="BR675" s="3" t="s">
        <v>109</v>
      </c>
      <c r="BS675" s="3" t="s">
        <v>109</v>
      </c>
      <c r="BT675" s="3" t="s">
        <v>109</v>
      </c>
      <c r="BU675" s="3" t="s">
        <v>109</v>
      </c>
      <c r="BV675" s="3" t="s">
        <v>109</v>
      </c>
      <c r="BW675" s="48">
        <f>((AT675-BY675)/K675)</f>
        <v>20.02</v>
      </c>
      <c r="BX675" s="3" t="s">
        <v>109</v>
      </c>
      <c r="BY675" s="48">
        <f>CC675*CB675</f>
        <v>0</v>
      </c>
      <c r="BZ675" s="3">
        <v>7.4999999999999997E-2</v>
      </c>
      <c r="CA675" s="4">
        <f>C675</f>
        <v>2.5474E-2</v>
      </c>
      <c r="CB675" s="3">
        <f>BZ675+CA675</f>
        <v>0.10047399999999999</v>
      </c>
      <c r="CC675" s="47">
        <v>0</v>
      </c>
      <c r="CD675" s="46">
        <v>0</v>
      </c>
      <c r="CE675" s="46">
        <f>CC675-CD675</f>
        <v>0</v>
      </c>
      <c r="CF675" s="46" t="s">
        <v>109</v>
      </c>
      <c r="CG675" s="46">
        <f>CE675/K675</f>
        <v>0</v>
      </c>
      <c r="CH675" s="3" t="s">
        <v>540</v>
      </c>
      <c r="CI675" s="3" t="s">
        <v>109</v>
      </c>
      <c r="CJ675" s="3" t="s">
        <v>109</v>
      </c>
      <c r="CK675" s="3" t="s">
        <v>109</v>
      </c>
      <c r="CL675" s="3" t="s">
        <v>109</v>
      </c>
      <c r="CM675" s="3" t="s">
        <v>109</v>
      </c>
      <c r="CN675" s="3" t="s">
        <v>109</v>
      </c>
      <c r="CO675" s="3" t="s">
        <v>109</v>
      </c>
      <c r="CP675" s="3" t="s">
        <v>109</v>
      </c>
      <c r="CQ675" s="5" t="s">
        <v>126</v>
      </c>
      <c r="CR675" s="5" t="s">
        <v>3409</v>
      </c>
      <c r="CV675" s="21" t="s">
        <v>113</v>
      </c>
    </row>
    <row r="676" spans="1:100" x14ac:dyDescent="0.25">
      <c r="A676" s="3" t="s">
        <v>3414</v>
      </c>
      <c r="B676" s="3" t="s">
        <v>102</v>
      </c>
      <c r="C676" s="4">
        <v>2.4108999999999998E-2</v>
      </c>
      <c r="D676" s="3" t="s">
        <v>3335</v>
      </c>
      <c r="E676" s="3" t="s">
        <v>3415</v>
      </c>
      <c r="F676" s="3" t="s">
        <v>3416</v>
      </c>
      <c r="G676" s="3" t="s">
        <v>109</v>
      </c>
      <c r="H676" s="23"/>
      <c r="I676" s="3" t="s">
        <v>3206</v>
      </c>
      <c r="J676" s="3" t="s">
        <v>3207</v>
      </c>
      <c r="K676" s="4">
        <v>6088</v>
      </c>
      <c r="L676" s="3" t="s">
        <v>109</v>
      </c>
      <c r="M676" s="3" t="s">
        <v>109</v>
      </c>
      <c r="N676" s="3" t="s">
        <v>109</v>
      </c>
      <c r="O676" s="3" t="s">
        <v>109</v>
      </c>
      <c r="P676" s="3" t="s">
        <v>109</v>
      </c>
      <c r="Q676" s="2"/>
      <c r="S676" s="48">
        <v>25</v>
      </c>
      <c r="T676" s="3" t="s">
        <v>109</v>
      </c>
      <c r="U676" s="3" t="s">
        <v>109</v>
      </c>
      <c r="V676" s="3" t="s">
        <v>109</v>
      </c>
      <c r="W676" s="3" t="s">
        <v>109</v>
      </c>
      <c r="X676" s="3" t="s">
        <v>109</v>
      </c>
      <c r="Y676" s="3" t="s">
        <v>109</v>
      </c>
      <c r="Z676" s="3" t="s">
        <v>109</v>
      </c>
      <c r="AA676" s="9">
        <v>2002</v>
      </c>
      <c r="AB676" s="3" t="s">
        <v>109</v>
      </c>
      <c r="AC676" s="5" t="s">
        <v>135</v>
      </c>
      <c r="AD676" s="3" t="s">
        <v>135</v>
      </c>
      <c r="AE676" s="3" t="s">
        <v>109</v>
      </c>
      <c r="AF676" s="4">
        <v>4</v>
      </c>
      <c r="AG676" s="3" t="s">
        <v>109</v>
      </c>
      <c r="AH676" s="3" t="s">
        <v>111</v>
      </c>
      <c r="AI676" s="3" t="s">
        <v>109</v>
      </c>
      <c r="AN676" s="3" t="s">
        <v>109</v>
      </c>
      <c r="AO676" s="42">
        <f>K676*S676</f>
        <v>152200</v>
      </c>
      <c r="AP676" s="3" t="s">
        <v>109</v>
      </c>
      <c r="AQ676" s="57">
        <v>8.5000000000000006E-2</v>
      </c>
      <c r="AR676" s="3" t="s">
        <v>109</v>
      </c>
      <c r="AS676" s="3" t="s">
        <v>109</v>
      </c>
      <c r="AT676" s="46">
        <f>AO676*(1-AQ676)</f>
        <v>139263</v>
      </c>
      <c r="AU676" s="3" t="s">
        <v>109</v>
      </c>
      <c r="AV676" s="3" t="s">
        <v>109</v>
      </c>
      <c r="AW676" s="3" t="s">
        <v>109</v>
      </c>
      <c r="AX676" s="3" t="s">
        <v>109</v>
      </c>
      <c r="AY676" s="3" t="s">
        <v>109</v>
      </c>
      <c r="AZ676" s="3" t="s">
        <v>109</v>
      </c>
      <c r="BA676" s="48">
        <f>BW676*0.15</f>
        <v>1.2442751215505912</v>
      </c>
      <c r="BB676" s="48">
        <f>BW676*0.35</f>
        <v>2.9033086169513793</v>
      </c>
      <c r="BC676" s="48">
        <f>BW676*0.3</f>
        <v>2.4885502431011823</v>
      </c>
      <c r="BD676" s="48">
        <f>BW676*0.2</f>
        <v>1.6590334954007884</v>
      </c>
      <c r="BE676" s="3" t="s">
        <v>109</v>
      </c>
      <c r="BF676" s="3" t="s">
        <v>109</v>
      </c>
      <c r="BG676" s="3" t="s">
        <v>109</v>
      </c>
      <c r="BH676" s="3" t="s">
        <v>109</v>
      </c>
      <c r="BI676" s="3" t="s">
        <v>109</v>
      </c>
      <c r="BJ676" s="3" t="s">
        <v>109</v>
      </c>
      <c r="BK676" s="3" t="s">
        <v>109</v>
      </c>
      <c r="BM676" s="3" t="s">
        <v>109</v>
      </c>
      <c r="BN676" s="3" t="s">
        <v>109</v>
      </c>
      <c r="BO676" s="3" t="s">
        <v>109</v>
      </c>
      <c r="BP676" s="3" t="s">
        <v>109</v>
      </c>
      <c r="BQ676" s="3" t="s">
        <v>109</v>
      </c>
      <c r="BR676" s="3" t="s">
        <v>109</v>
      </c>
      <c r="BS676" s="3" t="s">
        <v>109</v>
      </c>
      <c r="BT676" s="3" t="s">
        <v>109</v>
      </c>
      <c r="BU676" s="3" t="s">
        <v>109</v>
      </c>
      <c r="BV676" s="3" t="s">
        <v>109</v>
      </c>
      <c r="BW676" s="48">
        <f>((AT676-BY676)/K676)</f>
        <v>8.2951674770039414</v>
      </c>
      <c r="BX676" s="3" t="s">
        <v>109</v>
      </c>
      <c r="BY676" s="48">
        <f>CC676*CB676</f>
        <v>88762.020400000009</v>
      </c>
      <c r="BZ676" s="3">
        <v>7.4999999999999997E-2</v>
      </c>
      <c r="CA676" s="4">
        <f>C676</f>
        <v>2.4108999999999998E-2</v>
      </c>
      <c r="CB676" s="3">
        <f>BZ676+CA676</f>
        <v>9.9109000000000003E-2</v>
      </c>
      <c r="CC676" s="47">
        <v>895600</v>
      </c>
      <c r="CD676" s="46">
        <v>0</v>
      </c>
      <c r="CE676" s="46">
        <f>CC676-CD676</f>
        <v>895600</v>
      </c>
      <c r="CF676" s="46" t="s">
        <v>109</v>
      </c>
      <c r="CG676" s="46">
        <f>CE676/K676</f>
        <v>147.10906701708279</v>
      </c>
      <c r="CH676" s="3" t="s">
        <v>3417</v>
      </c>
      <c r="CI676" s="3" t="s">
        <v>109</v>
      </c>
      <c r="CJ676" s="3" t="s">
        <v>109</v>
      </c>
      <c r="CK676" s="3" t="s">
        <v>109</v>
      </c>
      <c r="CL676" s="3" t="s">
        <v>109</v>
      </c>
      <c r="CM676" s="3" t="s">
        <v>109</v>
      </c>
      <c r="CN676" s="3" t="s">
        <v>109</v>
      </c>
      <c r="CO676" s="3" t="s">
        <v>109</v>
      </c>
      <c r="CP676" s="3" t="s">
        <v>109</v>
      </c>
      <c r="CQ676" s="5" t="s">
        <v>126</v>
      </c>
      <c r="CR676" s="5" t="s">
        <v>3418</v>
      </c>
      <c r="CV676" s="21" t="s">
        <v>113</v>
      </c>
    </row>
    <row r="677" spans="1:100" x14ac:dyDescent="0.25">
      <c r="A677" s="3" t="s">
        <v>3410</v>
      </c>
      <c r="B677" s="3" t="s">
        <v>152</v>
      </c>
      <c r="C677" s="4">
        <v>2.7786000000000002E-2</v>
      </c>
      <c r="D677" s="3" t="s">
        <v>3411</v>
      </c>
      <c r="E677" s="3" t="s">
        <v>3412</v>
      </c>
      <c r="F677" s="3" t="s">
        <v>3413</v>
      </c>
      <c r="G677" s="3" t="s">
        <v>133</v>
      </c>
      <c r="H677" s="4">
        <v>47906</v>
      </c>
      <c r="I677" s="3" t="s">
        <v>3206</v>
      </c>
      <c r="J677" s="3" t="s">
        <v>3207</v>
      </c>
      <c r="K677" s="4">
        <v>1596</v>
      </c>
      <c r="L677" s="3" t="s">
        <v>109</v>
      </c>
      <c r="M677" s="3" t="s">
        <v>109</v>
      </c>
      <c r="N677" s="3" t="s">
        <v>109</v>
      </c>
      <c r="O677" s="3" t="s">
        <v>109</v>
      </c>
      <c r="P677" s="3" t="s">
        <v>109</v>
      </c>
      <c r="Q677" s="2"/>
      <c r="S677" s="48">
        <v>25</v>
      </c>
      <c r="T677" s="3" t="s">
        <v>109</v>
      </c>
      <c r="U677" s="3" t="s">
        <v>109</v>
      </c>
      <c r="V677" s="3" t="s">
        <v>109</v>
      </c>
      <c r="W677" s="3" t="s">
        <v>109</v>
      </c>
      <c r="X677" s="3" t="s">
        <v>109</v>
      </c>
      <c r="Y677" s="3" t="s">
        <v>109</v>
      </c>
      <c r="Z677" s="3" t="s">
        <v>109</v>
      </c>
      <c r="AA677" s="4">
        <v>1969</v>
      </c>
      <c r="AB677" s="3" t="s">
        <v>109</v>
      </c>
      <c r="AC677" s="5" t="s">
        <v>135</v>
      </c>
      <c r="AD677" s="3" t="s">
        <v>135</v>
      </c>
      <c r="AE677" s="3" t="s">
        <v>109</v>
      </c>
      <c r="AF677" s="4">
        <v>3</v>
      </c>
      <c r="AG677" s="3" t="s">
        <v>109</v>
      </c>
      <c r="AH677" s="3" t="s">
        <v>126</v>
      </c>
      <c r="AI677" s="3" t="s">
        <v>109</v>
      </c>
      <c r="AN677" s="3" t="s">
        <v>109</v>
      </c>
      <c r="AO677" s="42">
        <f>K677*S677</f>
        <v>39900</v>
      </c>
      <c r="AP677" s="3" t="s">
        <v>109</v>
      </c>
      <c r="AQ677" s="57">
        <v>0.1</v>
      </c>
      <c r="AR677" s="3" t="s">
        <v>109</v>
      </c>
      <c r="AS677" s="3" t="s">
        <v>109</v>
      </c>
      <c r="AT677" s="46">
        <f>AO677*(1-AQ677)</f>
        <v>35910</v>
      </c>
      <c r="AU677" s="3" t="s">
        <v>109</v>
      </c>
      <c r="AV677" s="3" t="s">
        <v>109</v>
      </c>
      <c r="AW677" s="3" t="s">
        <v>109</v>
      </c>
      <c r="AX677" s="3" t="s">
        <v>109</v>
      </c>
      <c r="AY677" s="3" t="s">
        <v>109</v>
      </c>
      <c r="AZ677" s="3" t="s">
        <v>109</v>
      </c>
      <c r="BA677" s="48">
        <f>BW677*0.15</f>
        <v>1.4574228383458645</v>
      </c>
      <c r="BB677" s="48">
        <f>BW677*0.35</f>
        <v>3.4006532894736838</v>
      </c>
      <c r="BC677" s="48">
        <f>BW677*0.3</f>
        <v>2.914845676691729</v>
      </c>
      <c r="BD677" s="48">
        <f>BW677*0.2</f>
        <v>1.9432304511278193</v>
      </c>
      <c r="BE677" s="3" t="s">
        <v>109</v>
      </c>
      <c r="BF677" s="3" t="s">
        <v>109</v>
      </c>
      <c r="BG677" s="3" t="s">
        <v>109</v>
      </c>
      <c r="BH677" s="3" t="s">
        <v>109</v>
      </c>
      <c r="BI677" s="3" t="s">
        <v>109</v>
      </c>
      <c r="BJ677" s="3" t="s">
        <v>109</v>
      </c>
      <c r="BK677" s="3" t="s">
        <v>109</v>
      </c>
      <c r="BM677" s="3" t="s">
        <v>109</v>
      </c>
      <c r="BN677" s="3" t="s">
        <v>109</v>
      </c>
      <c r="BO677" s="3" t="s">
        <v>109</v>
      </c>
      <c r="BP677" s="3" t="s">
        <v>109</v>
      </c>
      <c r="BQ677" s="3" t="s">
        <v>109</v>
      </c>
      <c r="BR677" s="3" t="s">
        <v>109</v>
      </c>
      <c r="BS677" s="3" t="s">
        <v>109</v>
      </c>
      <c r="BT677" s="3" t="s">
        <v>109</v>
      </c>
      <c r="BU677" s="3" t="s">
        <v>109</v>
      </c>
      <c r="BV677" s="3" t="s">
        <v>109</v>
      </c>
      <c r="BW677" s="48">
        <f>((AT677-BY677)/K677)</f>
        <v>9.7161522556390967</v>
      </c>
      <c r="BX677" s="3" t="s">
        <v>109</v>
      </c>
      <c r="BY677" s="48">
        <f>CC677*CB677</f>
        <v>20403.021000000001</v>
      </c>
      <c r="BZ677" s="3">
        <v>7.4999999999999997E-2</v>
      </c>
      <c r="CA677" s="4">
        <f>C677</f>
        <v>2.7786000000000002E-2</v>
      </c>
      <c r="CB677" s="3">
        <f>BZ677+CA677</f>
        <v>0.102786</v>
      </c>
      <c r="CC677" s="47">
        <v>198500</v>
      </c>
      <c r="CD677" s="46">
        <v>0</v>
      </c>
      <c r="CE677" s="46">
        <f>CC677-CD677</f>
        <v>198500</v>
      </c>
      <c r="CF677" s="46" t="s">
        <v>109</v>
      </c>
      <c r="CG677" s="46">
        <f>CE677/K677</f>
        <v>124.37343358395989</v>
      </c>
      <c r="CH677" s="3" t="s">
        <v>203</v>
      </c>
      <c r="CI677" s="3" t="s">
        <v>109</v>
      </c>
      <c r="CJ677" s="3" t="s">
        <v>109</v>
      </c>
      <c r="CK677" s="3" t="s">
        <v>109</v>
      </c>
      <c r="CL677" s="3" t="s">
        <v>109</v>
      </c>
      <c r="CM677" s="3" t="s">
        <v>109</v>
      </c>
      <c r="CN677" s="3" t="s">
        <v>109</v>
      </c>
      <c r="CO677" s="3" t="s">
        <v>109</v>
      </c>
      <c r="CP677" s="3" t="s">
        <v>109</v>
      </c>
      <c r="CQ677" s="5" t="s">
        <v>113</v>
      </c>
      <c r="CR677" s="5" t="s">
        <v>109</v>
      </c>
      <c r="CV677" s="21" t="s">
        <v>113</v>
      </c>
    </row>
    <row r="678" spans="1:100" x14ac:dyDescent="0.25">
      <c r="A678" s="3" t="s">
        <v>3382</v>
      </c>
      <c r="B678" s="3" t="s">
        <v>118</v>
      </c>
      <c r="C678" s="4">
        <v>2.5474E-2</v>
      </c>
      <c r="D678" s="3" t="s">
        <v>3383</v>
      </c>
      <c r="E678" s="3" t="s">
        <v>3384</v>
      </c>
      <c r="F678" s="3" t="s">
        <v>3385</v>
      </c>
      <c r="G678" s="3" t="s">
        <v>106</v>
      </c>
      <c r="H678" s="4">
        <v>47905</v>
      </c>
      <c r="I678" s="3" t="s">
        <v>3206</v>
      </c>
      <c r="J678" s="3" t="s">
        <v>3207</v>
      </c>
      <c r="K678" s="4">
        <v>4591</v>
      </c>
      <c r="L678" s="3" t="s">
        <v>109</v>
      </c>
      <c r="M678" s="3" t="s">
        <v>109</v>
      </c>
      <c r="N678" s="3" t="s">
        <v>109</v>
      </c>
      <c r="O678" s="3" t="s">
        <v>109</v>
      </c>
      <c r="P678" s="3" t="s">
        <v>109</v>
      </c>
      <c r="Q678" s="2"/>
      <c r="S678" s="48">
        <v>25</v>
      </c>
      <c r="T678" s="3" t="s">
        <v>109</v>
      </c>
      <c r="U678" s="3" t="s">
        <v>109</v>
      </c>
      <c r="V678" s="3" t="s">
        <v>109</v>
      </c>
      <c r="W678" s="3" t="s">
        <v>109</v>
      </c>
      <c r="X678" s="3" t="s">
        <v>109</v>
      </c>
      <c r="Y678" s="3" t="s">
        <v>109</v>
      </c>
      <c r="Z678" s="3" t="s">
        <v>109</v>
      </c>
      <c r="AA678" s="4">
        <v>2002</v>
      </c>
      <c r="AB678" s="3" t="s">
        <v>109</v>
      </c>
      <c r="AC678" s="5" t="s">
        <v>135</v>
      </c>
      <c r="AD678" s="3" t="s">
        <v>135</v>
      </c>
      <c r="AE678" s="3" t="s">
        <v>109</v>
      </c>
      <c r="AF678" s="4">
        <v>4</v>
      </c>
      <c r="AG678" s="3" t="s">
        <v>109</v>
      </c>
      <c r="AH678" s="3" t="s">
        <v>111</v>
      </c>
      <c r="AI678" s="3" t="s">
        <v>109</v>
      </c>
      <c r="AN678" s="3" t="s">
        <v>109</v>
      </c>
      <c r="AO678" s="42">
        <f>K678*S678</f>
        <v>114775</v>
      </c>
      <c r="AP678" s="3" t="s">
        <v>109</v>
      </c>
      <c r="AQ678" s="57">
        <v>0.1</v>
      </c>
      <c r="AR678" s="3" t="s">
        <v>109</v>
      </c>
      <c r="AS678" s="3" t="s">
        <v>109</v>
      </c>
      <c r="AT678" s="46">
        <f>AO678*(1-AQ678)</f>
        <v>103297.5</v>
      </c>
      <c r="AU678" s="3" t="s">
        <v>109</v>
      </c>
      <c r="AV678" s="3" t="s">
        <v>109</v>
      </c>
      <c r="AW678" s="3" t="s">
        <v>109</v>
      </c>
      <c r="AX678" s="3" t="s">
        <v>109</v>
      </c>
      <c r="AY678" s="3" t="s">
        <v>109</v>
      </c>
      <c r="AZ678" s="3" t="s">
        <v>109</v>
      </c>
      <c r="BA678" s="48">
        <f>BW678*0.15</f>
        <v>1.4782277107384012</v>
      </c>
      <c r="BB678" s="48">
        <f>BW678*0.35</f>
        <v>3.4491979917229361</v>
      </c>
      <c r="BC678" s="48">
        <f>BW678*0.3</f>
        <v>2.9564554214768024</v>
      </c>
      <c r="BD678" s="48">
        <f>BW678*0.2</f>
        <v>1.9709702809845351</v>
      </c>
      <c r="BE678" s="3" t="s">
        <v>109</v>
      </c>
      <c r="BF678" s="3" t="s">
        <v>109</v>
      </c>
      <c r="BG678" s="3" t="s">
        <v>109</v>
      </c>
      <c r="BH678" s="3" t="s">
        <v>109</v>
      </c>
      <c r="BI678" s="3" t="s">
        <v>109</v>
      </c>
      <c r="BJ678" s="3" t="s">
        <v>109</v>
      </c>
      <c r="BK678" s="3" t="s">
        <v>109</v>
      </c>
      <c r="BM678" s="3" t="s">
        <v>109</v>
      </c>
      <c r="BN678" s="3" t="s">
        <v>109</v>
      </c>
      <c r="BO678" s="3" t="s">
        <v>109</v>
      </c>
      <c r="BP678" s="3" t="s">
        <v>109</v>
      </c>
      <c r="BQ678" s="3" t="s">
        <v>109</v>
      </c>
      <c r="BR678" s="3" t="s">
        <v>109</v>
      </c>
      <c r="BS678" s="3" t="s">
        <v>109</v>
      </c>
      <c r="BT678" s="3" t="s">
        <v>109</v>
      </c>
      <c r="BU678" s="3" t="s">
        <v>109</v>
      </c>
      <c r="BV678" s="3" t="s">
        <v>109</v>
      </c>
      <c r="BW678" s="48">
        <f>((AT678-BY678)/K678)</f>
        <v>9.854851404922675</v>
      </c>
      <c r="BX678" s="3" t="s">
        <v>109</v>
      </c>
      <c r="BY678" s="48">
        <f>CC678*CB678</f>
        <v>58053.877199999995</v>
      </c>
      <c r="BZ678" s="3">
        <v>7.4999999999999997E-2</v>
      </c>
      <c r="CA678" s="4">
        <f>C678</f>
        <v>2.5474E-2</v>
      </c>
      <c r="CB678" s="3">
        <f>BZ678+CA678</f>
        <v>0.10047399999999999</v>
      </c>
      <c r="CC678" s="47">
        <v>577800</v>
      </c>
      <c r="CD678" s="46">
        <v>0</v>
      </c>
      <c r="CE678" s="46">
        <f>CC678-CD678</f>
        <v>577800</v>
      </c>
      <c r="CF678" s="46" t="s">
        <v>109</v>
      </c>
      <c r="CG678" s="46">
        <f>CE678/K678</f>
        <v>125.85493356567197</v>
      </c>
      <c r="CH678" s="3" t="s">
        <v>3386</v>
      </c>
      <c r="CI678" s="3" t="s">
        <v>109</v>
      </c>
      <c r="CJ678" s="3" t="s">
        <v>109</v>
      </c>
      <c r="CK678" s="3" t="s">
        <v>109</v>
      </c>
      <c r="CL678" s="3" t="s">
        <v>109</v>
      </c>
      <c r="CM678" s="3" t="s">
        <v>109</v>
      </c>
      <c r="CN678" s="3" t="s">
        <v>109</v>
      </c>
      <c r="CO678" s="3" t="s">
        <v>109</v>
      </c>
      <c r="CP678" s="3" t="s">
        <v>109</v>
      </c>
      <c r="CQ678" s="5" t="s">
        <v>126</v>
      </c>
      <c r="CR678" s="5" t="s">
        <v>3387</v>
      </c>
      <c r="CV678" s="21" t="s">
        <v>113</v>
      </c>
    </row>
    <row r="679" spans="1:100" x14ac:dyDescent="0.25">
      <c r="A679" s="3" t="s">
        <v>3388</v>
      </c>
      <c r="B679" s="3" t="s">
        <v>118</v>
      </c>
      <c r="C679" s="4">
        <v>2.5474E-2</v>
      </c>
      <c r="D679" s="3" t="s">
        <v>3275</v>
      </c>
      <c r="E679" s="3" t="s">
        <v>3389</v>
      </c>
      <c r="F679" s="3" t="s">
        <v>3390</v>
      </c>
      <c r="G679" s="3" t="s">
        <v>106</v>
      </c>
      <c r="H679" s="4">
        <v>47905</v>
      </c>
      <c r="I679" s="3" t="s">
        <v>3206</v>
      </c>
      <c r="J679" s="3" t="s">
        <v>3207</v>
      </c>
      <c r="K679" s="4">
        <v>4692</v>
      </c>
      <c r="L679" s="3" t="s">
        <v>109</v>
      </c>
      <c r="M679" s="3" t="s">
        <v>109</v>
      </c>
      <c r="N679" s="3" t="s">
        <v>109</v>
      </c>
      <c r="O679" s="3" t="s">
        <v>109</v>
      </c>
      <c r="P679" s="3" t="s">
        <v>109</v>
      </c>
      <c r="Q679" s="2"/>
      <c r="S679" s="48">
        <v>25</v>
      </c>
      <c r="T679" s="3" t="s">
        <v>109</v>
      </c>
      <c r="U679" s="3" t="s">
        <v>109</v>
      </c>
      <c r="V679" s="3" t="s">
        <v>109</v>
      </c>
      <c r="W679" s="3" t="s">
        <v>109</v>
      </c>
      <c r="X679" s="3" t="s">
        <v>109</v>
      </c>
      <c r="Y679" s="3" t="s">
        <v>109</v>
      </c>
      <c r="Z679" s="3" t="s">
        <v>109</v>
      </c>
      <c r="AA679" s="9">
        <v>2003</v>
      </c>
      <c r="AB679" s="3" t="s">
        <v>109</v>
      </c>
      <c r="AC679" s="5" t="s">
        <v>156</v>
      </c>
      <c r="AD679" s="3" t="s">
        <v>135</v>
      </c>
      <c r="AE679" s="3" t="s">
        <v>109</v>
      </c>
      <c r="AF679" s="4">
        <v>3</v>
      </c>
      <c r="AG679" s="3" t="s">
        <v>109</v>
      </c>
      <c r="AH679" s="3" t="s">
        <v>111</v>
      </c>
      <c r="AI679" s="3" t="s">
        <v>109</v>
      </c>
      <c r="AN679" s="3" t="s">
        <v>109</v>
      </c>
      <c r="AO679" s="42">
        <f>K679*S679</f>
        <v>117300</v>
      </c>
      <c r="AP679" s="3" t="s">
        <v>109</v>
      </c>
      <c r="AQ679" s="57">
        <v>8.5000000000000006E-2</v>
      </c>
      <c r="AR679" s="3" t="s">
        <v>109</v>
      </c>
      <c r="AS679" s="3" t="s">
        <v>109</v>
      </c>
      <c r="AT679" s="46">
        <f>AO679*(1-AQ679)</f>
        <v>107329.5</v>
      </c>
      <c r="AU679" s="3" t="s">
        <v>109</v>
      </c>
      <c r="AV679" s="3" t="s">
        <v>109</v>
      </c>
      <c r="AW679" s="3" t="s">
        <v>109</v>
      </c>
      <c r="AX679" s="3" t="s">
        <v>109</v>
      </c>
      <c r="AY679" s="3" t="s">
        <v>109</v>
      </c>
      <c r="AZ679" s="3" t="s">
        <v>109</v>
      </c>
      <c r="BA679" s="48">
        <f>BW679*0.15</f>
        <v>0.28692439258312002</v>
      </c>
      <c r="BB679" s="48">
        <f>BW679*0.35</f>
        <v>0.66949024936061341</v>
      </c>
      <c r="BC679" s="48">
        <f>BW679*0.3</f>
        <v>0.57384878516624005</v>
      </c>
      <c r="BD679" s="48">
        <f>BW679*0.2</f>
        <v>0.38256585677749344</v>
      </c>
      <c r="BE679" s="3" t="s">
        <v>109</v>
      </c>
      <c r="BF679" s="3" t="s">
        <v>109</v>
      </c>
      <c r="BG679" s="3" t="s">
        <v>109</v>
      </c>
      <c r="BH679" s="3" t="s">
        <v>109</v>
      </c>
      <c r="BI679" s="3" t="s">
        <v>109</v>
      </c>
      <c r="BJ679" s="3" t="s">
        <v>109</v>
      </c>
      <c r="BK679" s="3" t="s">
        <v>109</v>
      </c>
      <c r="BM679" s="3" t="s">
        <v>109</v>
      </c>
      <c r="BN679" s="3" t="s">
        <v>109</v>
      </c>
      <c r="BO679" s="3" t="s">
        <v>109</v>
      </c>
      <c r="BP679" s="3" t="s">
        <v>109</v>
      </c>
      <c r="BQ679" s="3" t="s">
        <v>109</v>
      </c>
      <c r="BR679" s="3" t="s">
        <v>109</v>
      </c>
      <c r="BS679" s="3" t="s">
        <v>109</v>
      </c>
      <c r="BT679" s="3" t="s">
        <v>109</v>
      </c>
      <c r="BU679" s="3" t="s">
        <v>109</v>
      </c>
      <c r="BV679" s="3" t="s">
        <v>109</v>
      </c>
      <c r="BW679" s="48">
        <f>((AT679-BY679)/K679)</f>
        <v>1.912829283887467</v>
      </c>
      <c r="BX679" s="3" t="s">
        <v>109</v>
      </c>
      <c r="BY679" s="48">
        <f>CC679*CB679</f>
        <v>98354.505000000005</v>
      </c>
      <c r="BZ679" s="3">
        <v>0.08</v>
      </c>
      <c r="CA679" s="4">
        <f>C679</f>
        <v>2.5474E-2</v>
      </c>
      <c r="CB679" s="3">
        <f>BZ679+CA679</f>
        <v>0.105474</v>
      </c>
      <c r="CC679" s="47">
        <v>932500</v>
      </c>
      <c r="CD679" s="46">
        <v>0</v>
      </c>
      <c r="CE679" s="46">
        <f>CC679-CD679</f>
        <v>932500</v>
      </c>
      <c r="CF679" s="46" t="s">
        <v>109</v>
      </c>
      <c r="CG679" s="46">
        <f>CE679/K679</f>
        <v>198.74254049445867</v>
      </c>
      <c r="CH679" s="3" t="s">
        <v>109</v>
      </c>
      <c r="CI679" s="3" t="s">
        <v>109</v>
      </c>
      <c r="CJ679" s="3" t="s">
        <v>109</v>
      </c>
      <c r="CK679" s="3" t="s">
        <v>109</v>
      </c>
      <c r="CL679" s="3" t="s">
        <v>109</v>
      </c>
      <c r="CM679" s="3" t="s">
        <v>109</v>
      </c>
      <c r="CN679" s="3" t="s">
        <v>109</v>
      </c>
      <c r="CO679" s="3" t="s">
        <v>109</v>
      </c>
      <c r="CP679" s="3" t="s">
        <v>109</v>
      </c>
      <c r="CQ679" s="5" t="s">
        <v>113</v>
      </c>
      <c r="CR679" s="5" t="s">
        <v>109</v>
      </c>
      <c r="CV679" s="21" t="s">
        <v>113</v>
      </c>
    </row>
    <row r="680" spans="1:100" x14ac:dyDescent="0.25">
      <c r="A680" s="3" t="s">
        <v>3418</v>
      </c>
      <c r="B680" s="3" t="s">
        <v>102</v>
      </c>
      <c r="C680" s="4">
        <v>2.4108999999999998E-2</v>
      </c>
      <c r="D680" s="3" t="s">
        <v>3335</v>
      </c>
      <c r="E680" s="3" t="s">
        <v>3392</v>
      </c>
      <c r="F680" s="3" t="s">
        <v>109</v>
      </c>
      <c r="G680" s="3" t="s">
        <v>109</v>
      </c>
      <c r="H680" s="28"/>
      <c r="I680" s="3" t="s">
        <v>3206</v>
      </c>
      <c r="J680" s="3" t="s">
        <v>3207</v>
      </c>
      <c r="K680" s="4">
        <v>6088</v>
      </c>
      <c r="L680" s="3" t="s">
        <v>109</v>
      </c>
      <c r="M680" s="3" t="s">
        <v>109</v>
      </c>
      <c r="N680" s="3" t="s">
        <v>109</v>
      </c>
      <c r="O680" s="3" t="s">
        <v>109</v>
      </c>
      <c r="P680" s="3" t="s">
        <v>109</v>
      </c>
      <c r="Q680" s="2"/>
      <c r="S680" s="48">
        <v>25</v>
      </c>
      <c r="T680" s="3" t="s">
        <v>109</v>
      </c>
      <c r="U680" s="3" t="s">
        <v>109</v>
      </c>
      <c r="V680" s="3" t="s">
        <v>109</v>
      </c>
      <c r="W680" s="3" t="s">
        <v>109</v>
      </c>
      <c r="X680" s="3" t="s">
        <v>109</v>
      </c>
      <c r="Y680" s="3" t="s">
        <v>109</v>
      </c>
      <c r="Z680" s="3" t="s">
        <v>109</v>
      </c>
      <c r="AA680" s="8"/>
      <c r="AB680" s="3" t="s">
        <v>109</v>
      </c>
      <c r="AC680" s="5" t="s">
        <v>135</v>
      </c>
      <c r="AD680" s="3" t="s">
        <v>135</v>
      </c>
      <c r="AE680" s="3" t="s">
        <v>109</v>
      </c>
      <c r="AF680" s="4">
        <v>4</v>
      </c>
      <c r="AG680" s="3" t="s">
        <v>109</v>
      </c>
      <c r="AH680" s="3" t="s">
        <v>111</v>
      </c>
      <c r="AI680" s="3" t="s">
        <v>109</v>
      </c>
      <c r="AN680" s="3" t="s">
        <v>109</v>
      </c>
      <c r="AO680" s="42">
        <f>K680*S680</f>
        <v>152200</v>
      </c>
      <c r="AP680" s="3" t="s">
        <v>109</v>
      </c>
      <c r="AQ680" s="57">
        <v>8.5000000000000006E-2</v>
      </c>
      <c r="AR680" s="3" t="s">
        <v>109</v>
      </c>
      <c r="AS680" s="3" t="s">
        <v>109</v>
      </c>
      <c r="AT680" s="46">
        <f>AO680*(1-AQ680)</f>
        <v>139263</v>
      </c>
      <c r="AU680" s="3" t="s">
        <v>109</v>
      </c>
      <c r="AV680" s="3" t="s">
        <v>109</v>
      </c>
      <c r="AW680" s="3" t="s">
        <v>109</v>
      </c>
      <c r="AX680" s="3" t="s">
        <v>109</v>
      </c>
      <c r="AY680" s="3" t="s">
        <v>109</v>
      </c>
      <c r="AZ680" s="3" t="s">
        <v>109</v>
      </c>
      <c r="BA680" s="48">
        <f>BW680*0.15</f>
        <v>2.0940599113009197</v>
      </c>
      <c r="BB680" s="48">
        <f>BW680*0.35</f>
        <v>4.8861397930354791</v>
      </c>
      <c r="BC680" s="48">
        <f>BW680*0.3</f>
        <v>4.1881198226018395</v>
      </c>
      <c r="BD680" s="48">
        <f>BW680*0.2</f>
        <v>2.7920798817345598</v>
      </c>
      <c r="BE680" s="3" t="s">
        <v>109</v>
      </c>
      <c r="BF680" s="3" t="s">
        <v>109</v>
      </c>
      <c r="BG680" s="3" t="s">
        <v>109</v>
      </c>
      <c r="BH680" s="3" t="s">
        <v>109</v>
      </c>
      <c r="BI680" s="3" t="s">
        <v>109</v>
      </c>
      <c r="BJ680" s="3" t="s">
        <v>109</v>
      </c>
      <c r="BK680" s="3" t="s">
        <v>109</v>
      </c>
      <c r="BM680" s="3" t="s">
        <v>109</v>
      </c>
      <c r="BN680" s="3" t="s">
        <v>109</v>
      </c>
      <c r="BO680" s="3" t="s">
        <v>109</v>
      </c>
      <c r="BP680" s="3" t="s">
        <v>109</v>
      </c>
      <c r="BQ680" s="3" t="s">
        <v>109</v>
      </c>
      <c r="BR680" s="3" t="s">
        <v>109</v>
      </c>
      <c r="BS680" s="3" t="s">
        <v>109</v>
      </c>
      <c r="BT680" s="3" t="s">
        <v>109</v>
      </c>
      <c r="BU680" s="3" t="s">
        <v>109</v>
      </c>
      <c r="BV680" s="3" t="s">
        <v>109</v>
      </c>
      <c r="BW680" s="48">
        <f>((AT680-BY680)/K680)</f>
        <v>13.960399408672798</v>
      </c>
      <c r="BX680" s="3" t="s">
        <v>109</v>
      </c>
      <c r="BY680" s="48">
        <f>CC680*CB680</f>
        <v>54272.088400000001</v>
      </c>
      <c r="BZ680" s="3">
        <v>7.4999999999999997E-2</v>
      </c>
      <c r="CA680" s="4">
        <f>C680</f>
        <v>2.4108999999999998E-2</v>
      </c>
      <c r="CB680" s="3">
        <f>BZ680+CA680</f>
        <v>9.9109000000000003E-2</v>
      </c>
      <c r="CC680" s="47">
        <v>547600</v>
      </c>
      <c r="CD680" s="46">
        <v>0</v>
      </c>
      <c r="CE680" s="46">
        <f>CC680-CD680</f>
        <v>547600</v>
      </c>
      <c r="CF680" s="46" t="s">
        <v>109</v>
      </c>
      <c r="CG680" s="46">
        <f>CE680/K680</f>
        <v>89.947437582128771</v>
      </c>
      <c r="CH680" s="3" t="s">
        <v>3419</v>
      </c>
      <c r="CI680" s="3" t="s">
        <v>109</v>
      </c>
      <c r="CJ680" s="3" t="s">
        <v>109</v>
      </c>
      <c r="CK680" s="3" t="s">
        <v>109</v>
      </c>
      <c r="CL680" s="3" t="s">
        <v>109</v>
      </c>
      <c r="CM680" s="3" t="s">
        <v>109</v>
      </c>
      <c r="CN680" s="3" t="s">
        <v>109</v>
      </c>
      <c r="CO680" s="3" t="s">
        <v>109</v>
      </c>
      <c r="CP680" s="3" t="s">
        <v>109</v>
      </c>
      <c r="CQ680" s="5" t="s">
        <v>126</v>
      </c>
      <c r="CR680" s="5" t="s">
        <v>109</v>
      </c>
      <c r="CV680" s="21" t="s">
        <v>113</v>
      </c>
    </row>
    <row r="681" spans="1:100" x14ac:dyDescent="0.25">
      <c r="A681" s="3" t="s">
        <v>1968</v>
      </c>
      <c r="B681" s="3" t="s">
        <v>118</v>
      </c>
      <c r="C681" s="4">
        <v>2.5474E-2</v>
      </c>
      <c r="D681" s="3" t="s">
        <v>3559</v>
      </c>
      <c r="E681" s="3" t="s">
        <v>1970</v>
      </c>
      <c r="F681" s="3" t="s">
        <v>1971</v>
      </c>
      <c r="G681" s="3" t="s">
        <v>106</v>
      </c>
      <c r="H681" s="4">
        <v>47901</v>
      </c>
      <c r="I681" s="3" t="s">
        <v>3206</v>
      </c>
      <c r="J681" s="3" t="s">
        <v>3479</v>
      </c>
      <c r="K681" s="8">
        <v>4000</v>
      </c>
      <c r="L681" s="3" t="s">
        <v>109</v>
      </c>
      <c r="M681" s="3" t="s">
        <v>109</v>
      </c>
      <c r="N681" s="3" t="s">
        <v>109</v>
      </c>
      <c r="O681" s="3" t="s">
        <v>109</v>
      </c>
      <c r="P681" s="3" t="s">
        <v>109</v>
      </c>
      <c r="Q681" s="2"/>
      <c r="S681" s="48">
        <v>15</v>
      </c>
      <c r="T681" s="3" t="s">
        <v>109</v>
      </c>
      <c r="U681" s="3" t="s">
        <v>109</v>
      </c>
      <c r="V681" s="3" t="s">
        <v>1972</v>
      </c>
      <c r="W681" s="3" t="s">
        <v>109</v>
      </c>
      <c r="X681" s="3" t="s">
        <v>109</v>
      </c>
      <c r="Y681" s="3" t="s">
        <v>109</v>
      </c>
      <c r="Z681" s="3" t="s">
        <v>109</v>
      </c>
      <c r="AA681" s="9">
        <v>2002</v>
      </c>
      <c r="AB681" s="3" t="s">
        <v>109</v>
      </c>
      <c r="AC681" s="5" t="s">
        <v>135</v>
      </c>
      <c r="AD681" s="3" t="s">
        <v>111</v>
      </c>
      <c r="AE681" s="3" t="s">
        <v>109</v>
      </c>
      <c r="AF681" s="4">
        <v>4</v>
      </c>
      <c r="AG681" s="3" t="s">
        <v>109</v>
      </c>
      <c r="AH681" s="3" t="s">
        <v>135</v>
      </c>
      <c r="AI681" s="3" t="s">
        <v>109</v>
      </c>
      <c r="AN681" s="3" t="s">
        <v>109</v>
      </c>
      <c r="AO681" s="42">
        <f>K681*S681</f>
        <v>60000</v>
      </c>
      <c r="AP681" s="3" t="s">
        <v>112</v>
      </c>
      <c r="AQ681" s="57">
        <v>0.1</v>
      </c>
      <c r="AR681" s="3" t="s">
        <v>109</v>
      </c>
      <c r="AS681" s="3" t="s">
        <v>109</v>
      </c>
      <c r="AT681" s="46">
        <f>AO681*(1-AQ681)</f>
        <v>54000</v>
      </c>
      <c r="AU681" s="3" t="s">
        <v>109</v>
      </c>
      <c r="AV681" s="3" t="s">
        <v>109</v>
      </c>
      <c r="AW681" s="3" t="s">
        <v>109</v>
      </c>
      <c r="AX681" s="3" t="s">
        <v>109</v>
      </c>
      <c r="AY681" s="3" t="s">
        <v>109</v>
      </c>
      <c r="AZ681" s="3" t="s">
        <v>109</v>
      </c>
      <c r="BA681" s="48">
        <f>BW681*0.15</f>
        <v>2.0249999999999999</v>
      </c>
      <c r="BB681" s="48">
        <f>BW681*0.35</f>
        <v>4.7249999999999996</v>
      </c>
      <c r="BC681" s="48">
        <f>BW681*0.3</f>
        <v>4.05</v>
      </c>
      <c r="BD681" s="48">
        <f>BW681*0.2</f>
        <v>2.7</v>
      </c>
      <c r="BE681" s="3" t="s">
        <v>109</v>
      </c>
      <c r="BF681" s="3" t="s">
        <v>109</v>
      </c>
      <c r="BG681" s="3" t="s">
        <v>109</v>
      </c>
      <c r="BH681" s="3" t="s">
        <v>109</v>
      </c>
      <c r="BI681" s="3" t="s">
        <v>109</v>
      </c>
      <c r="BJ681" s="3" t="s">
        <v>109</v>
      </c>
      <c r="BK681" s="3" t="s">
        <v>109</v>
      </c>
      <c r="BM681" s="3" t="s">
        <v>109</v>
      </c>
      <c r="BN681" s="3" t="s">
        <v>109</v>
      </c>
      <c r="BO681" s="3" t="s">
        <v>109</v>
      </c>
      <c r="BP681" s="3" t="s">
        <v>109</v>
      </c>
      <c r="BQ681" s="3" t="s">
        <v>109</v>
      </c>
      <c r="BR681" s="3" t="s">
        <v>109</v>
      </c>
      <c r="BS681" s="3" t="s">
        <v>109</v>
      </c>
      <c r="BT681" s="3" t="s">
        <v>109</v>
      </c>
      <c r="BU681" s="3" t="s">
        <v>109</v>
      </c>
      <c r="BV681" s="3" t="s">
        <v>109</v>
      </c>
      <c r="BW681" s="48">
        <f>((AT681-BY681)/K681)</f>
        <v>13.5</v>
      </c>
      <c r="BX681" s="3" t="s">
        <v>113</v>
      </c>
      <c r="BY681" s="48">
        <f>CC681*CB681</f>
        <v>0</v>
      </c>
      <c r="BZ681" s="3">
        <v>7.4999999999999997E-2</v>
      </c>
      <c r="CA681" s="4">
        <f>C681</f>
        <v>2.5474E-2</v>
      </c>
      <c r="CB681" s="3">
        <f>BZ681+CA681</f>
        <v>0.10047399999999999</v>
      </c>
      <c r="CC681" s="47">
        <v>0</v>
      </c>
      <c r="CD681" s="46">
        <v>0</v>
      </c>
      <c r="CE681" s="46">
        <f>CC681-CD681</f>
        <v>0</v>
      </c>
      <c r="CF681" s="46" t="s">
        <v>109</v>
      </c>
      <c r="CG681" s="46">
        <f>CE681/K681</f>
        <v>0</v>
      </c>
      <c r="CH681" s="3" t="s">
        <v>3560</v>
      </c>
      <c r="CI681" s="3" t="s">
        <v>109</v>
      </c>
      <c r="CJ681" s="3" t="s">
        <v>109</v>
      </c>
      <c r="CK681" s="3" t="s">
        <v>109</v>
      </c>
      <c r="CL681" s="3" t="s">
        <v>109</v>
      </c>
      <c r="CM681" s="3" t="s">
        <v>109</v>
      </c>
      <c r="CN681" s="3" t="s">
        <v>109</v>
      </c>
      <c r="CO681" s="3" t="s">
        <v>109</v>
      </c>
      <c r="CP681" s="3" t="s">
        <v>109</v>
      </c>
      <c r="CQ681" s="5" t="s">
        <v>113</v>
      </c>
      <c r="CR681" s="5" t="s">
        <v>109</v>
      </c>
      <c r="CV681" s="21" t="s">
        <v>126</v>
      </c>
    </row>
    <row r="682" spans="1:100" x14ac:dyDescent="0.25">
      <c r="A682" s="3" t="s">
        <v>3528</v>
      </c>
      <c r="B682" s="3" t="s">
        <v>118</v>
      </c>
      <c r="C682" s="4">
        <v>2.5474E-2</v>
      </c>
      <c r="D682" s="3" t="s">
        <v>3529</v>
      </c>
      <c r="E682" s="3" t="s">
        <v>1571</v>
      </c>
      <c r="F682" s="3" t="s">
        <v>3530</v>
      </c>
      <c r="G682" s="3" t="s">
        <v>106</v>
      </c>
      <c r="H682" s="4">
        <v>47901</v>
      </c>
      <c r="I682" s="3" t="s">
        <v>3206</v>
      </c>
      <c r="J682" s="3" t="s">
        <v>3479</v>
      </c>
      <c r="K682" s="8">
        <v>2000</v>
      </c>
      <c r="L682" s="3" t="s">
        <v>109</v>
      </c>
      <c r="M682" s="3" t="s">
        <v>109</v>
      </c>
      <c r="N682" s="3" t="s">
        <v>109</v>
      </c>
      <c r="O682" s="3" t="s">
        <v>109</v>
      </c>
      <c r="P682" s="3" t="s">
        <v>109</v>
      </c>
      <c r="Q682" s="2"/>
      <c r="S682" s="48">
        <v>15</v>
      </c>
      <c r="T682" s="3" t="s">
        <v>109</v>
      </c>
      <c r="U682" s="3" t="s">
        <v>109</v>
      </c>
      <c r="V682" s="3" t="s">
        <v>109</v>
      </c>
      <c r="W682" s="3" t="s">
        <v>109</v>
      </c>
      <c r="X682" s="3" t="s">
        <v>109</v>
      </c>
      <c r="Y682" s="3" t="s">
        <v>109</v>
      </c>
      <c r="Z682" s="3" t="s">
        <v>109</v>
      </c>
      <c r="AA682" s="4">
        <v>1914</v>
      </c>
      <c r="AB682" s="3" t="s">
        <v>109</v>
      </c>
      <c r="AC682" s="5" t="s">
        <v>111</v>
      </c>
      <c r="AD682" s="3" t="s">
        <v>109</v>
      </c>
      <c r="AE682" s="3" t="s">
        <v>109</v>
      </c>
      <c r="AF682" s="4">
        <v>3</v>
      </c>
      <c r="AG682" s="3" t="s">
        <v>109</v>
      </c>
      <c r="AH682" s="3" t="s">
        <v>109</v>
      </c>
      <c r="AI682" s="3" t="s">
        <v>109</v>
      </c>
      <c r="AN682" s="3" t="s">
        <v>109</v>
      </c>
      <c r="AO682" s="42">
        <f>K682*S682</f>
        <v>30000</v>
      </c>
      <c r="AP682" s="3" t="s">
        <v>109</v>
      </c>
      <c r="AQ682" s="57">
        <v>0.1</v>
      </c>
      <c r="AR682" s="3" t="s">
        <v>109</v>
      </c>
      <c r="AS682" s="3" t="s">
        <v>109</v>
      </c>
      <c r="AT682" s="46">
        <f>AO682*(1-AQ682)</f>
        <v>27000</v>
      </c>
      <c r="AU682" s="3" t="s">
        <v>109</v>
      </c>
      <c r="AV682" s="3" t="s">
        <v>109</v>
      </c>
      <c r="AW682" s="3" t="s">
        <v>109</v>
      </c>
      <c r="AX682" s="3" t="s">
        <v>109</v>
      </c>
      <c r="AY682" s="3" t="s">
        <v>109</v>
      </c>
      <c r="AZ682" s="3" t="s">
        <v>109</v>
      </c>
      <c r="BA682" s="48">
        <f>BW682*0.15</f>
        <v>-7.2633189299999996</v>
      </c>
      <c r="BB682" s="48">
        <f>BW682*0.35</f>
        <v>-16.94774417</v>
      </c>
      <c r="BC682" s="48">
        <f>BW682*0.3</f>
        <v>-14.526637859999999</v>
      </c>
      <c r="BD682" s="48">
        <f>BW682*0.2</f>
        <v>-9.6844252400000013</v>
      </c>
      <c r="BE682" s="3" t="s">
        <v>109</v>
      </c>
      <c r="BF682" s="3" t="s">
        <v>109</v>
      </c>
      <c r="BG682" s="3" t="s">
        <v>109</v>
      </c>
      <c r="BH682" s="3" t="s">
        <v>109</v>
      </c>
      <c r="BI682" s="3" t="s">
        <v>109</v>
      </c>
      <c r="BJ682" s="3" t="s">
        <v>109</v>
      </c>
      <c r="BK682" s="3" t="s">
        <v>109</v>
      </c>
      <c r="BM682" s="3" t="s">
        <v>109</v>
      </c>
      <c r="BN682" s="3" t="s">
        <v>109</v>
      </c>
      <c r="BO682" s="3" t="s">
        <v>109</v>
      </c>
      <c r="BP682" s="3" t="s">
        <v>109</v>
      </c>
      <c r="BQ682" s="3" t="s">
        <v>109</v>
      </c>
      <c r="BR682" s="3" t="s">
        <v>109</v>
      </c>
      <c r="BS682" s="3" t="s">
        <v>109</v>
      </c>
      <c r="BT682" s="3" t="s">
        <v>109</v>
      </c>
      <c r="BU682" s="3" t="s">
        <v>109</v>
      </c>
      <c r="BV682" s="3" t="s">
        <v>109</v>
      </c>
      <c r="BW682" s="48">
        <f>((AT682-BY682)/K682)</f>
        <v>-48.422126200000001</v>
      </c>
      <c r="BX682" s="3" t="s">
        <v>109</v>
      </c>
      <c r="BY682" s="48">
        <f>CC682*CB682</f>
        <v>123844.2524</v>
      </c>
      <c r="BZ682" s="3">
        <v>7.4999999999999997E-2</v>
      </c>
      <c r="CA682" s="4">
        <f>C682</f>
        <v>2.5474E-2</v>
      </c>
      <c r="CB682" s="3">
        <f>BZ682+CA682</f>
        <v>0.10047399999999999</v>
      </c>
      <c r="CC682" s="47">
        <v>1232600</v>
      </c>
      <c r="CD682" s="46">
        <v>0</v>
      </c>
      <c r="CE682" s="46">
        <f>CC682-CD682</f>
        <v>1232600</v>
      </c>
      <c r="CF682" s="46" t="s">
        <v>109</v>
      </c>
      <c r="CG682" s="46">
        <f>CE682/K682</f>
        <v>616.29999999999995</v>
      </c>
      <c r="CH682" s="3" t="s">
        <v>3531</v>
      </c>
      <c r="CI682" s="3" t="s">
        <v>109</v>
      </c>
      <c r="CJ682" s="3" t="s">
        <v>109</v>
      </c>
      <c r="CK682" s="3" t="s">
        <v>109</v>
      </c>
      <c r="CL682" s="3" t="s">
        <v>109</v>
      </c>
      <c r="CM682" s="3" t="s">
        <v>109</v>
      </c>
      <c r="CN682" s="3" t="s">
        <v>109</v>
      </c>
      <c r="CO682" s="3" t="s">
        <v>109</v>
      </c>
      <c r="CP682" s="3" t="s">
        <v>109</v>
      </c>
      <c r="CQ682" s="5" t="s">
        <v>126</v>
      </c>
      <c r="CR682" s="5" t="s">
        <v>3532</v>
      </c>
      <c r="CV682" s="21" t="s">
        <v>126</v>
      </c>
    </row>
    <row r="683" spans="1:100" x14ac:dyDescent="0.25">
      <c r="A683" s="3" t="s">
        <v>3524</v>
      </c>
      <c r="B683" s="3" t="s">
        <v>118</v>
      </c>
      <c r="C683" s="4">
        <v>2.5474E-2</v>
      </c>
      <c r="D683" s="3" t="s">
        <v>3525</v>
      </c>
      <c r="E683" s="3" t="s">
        <v>2096</v>
      </c>
      <c r="F683" s="3" t="s">
        <v>3526</v>
      </c>
      <c r="G683" s="3" t="s">
        <v>106</v>
      </c>
      <c r="H683" s="4">
        <v>47901</v>
      </c>
      <c r="I683" s="3" t="s">
        <v>3206</v>
      </c>
      <c r="J683" s="3" t="s">
        <v>3479</v>
      </c>
      <c r="K683" s="4">
        <v>2600</v>
      </c>
      <c r="L683" s="3" t="s">
        <v>109</v>
      </c>
      <c r="M683" s="3" t="s">
        <v>109</v>
      </c>
      <c r="N683" s="3" t="s">
        <v>109</v>
      </c>
      <c r="O683" s="3" t="s">
        <v>109</v>
      </c>
      <c r="P683" s="3" t="s">
        <v>109</v>
      </c>
      <c r="Q683" s="2"/>
      <c r="S683" s="48">
        <v>15</v>
      </c>
      <c r="T683" s="3" t="s">
        <v>109</v>
      </c>
      <c r="U683" s="3" t="s">
        <v>109</v>
      </c>
      <c r="V683" s="3" t="s">
        <v>109</v>
      </c>
      <c r="W683" s="3" t="s">
        <v>109</v>
      </c>
      <c r="X683" s="3" t="s">
        <v>109</v>
      </c>
      <c r="Y683" s="3" t="s">
        <v>109</v>
      </c>
      <c r="Z683" s="3" t="s">
        <v>109</v>
      </c>
      <c r="AA683" s="4">
        <v>1900</v>
      </c>
      <c r="AB683" s="3" t="s">
        <v>109</v>
      </c>
      <c r="AC683" s="5" t="s">
        <v>111</v>
      </c>
      <c r="AD683" s="3" t="s">
        <v>111</v>
      </c>
      <c r="AE683" s="3" t="s">
        <v>109</v>
      </c>
      <c r="AF683" s="4">
        <v>3</v>
      </c>
      <c r="AG683" s="3" t="s">
        <v>109</v>
      </c>
      <c r="AH683" s="3" t="s">
        <v>123</v>
      </c>
      <c r="AI683" s="3" t="s">
        <v>109</v>
      </c>
      <c r="AN683" s="3" t="s">
        <v>109</v>
      </c>
      <c r="AO683" s="42">
        <f>K683*S683</f>
        <v>39000</v>
      </c>
      <c r="AP683" s="3" t="s">
        <v>109</v>
      </c>
      <c r="AQ683" s="57">
        <v>0.1</v>
      </c>
      <c r="AR683" s="3" t="s">
        <v>109</v>
      </c>
      <c r="AS683" s="3" t="s">
        <v>109</v>
      </c>
      <c r="AT683" s="46">
        <f>AO683*(1-AQ683)</f>
        <v>35100</v>
      </c>
      <c r="AU683" s="3" t="s">
        <v>109</v>
      </c>
      <c r="AV683" s="3" t="s">
        <v>109</v>
      </c>
      <c r="AW683" s="3" t="s">
        <v>109</v>
      </c>
      <c r="AX683" s="3" t="s">
        <v>109</v>
      </c>
      <c r="AY683" s="3" t="s">
        <v>109</v>
      </c>
      <c r="AZ683" s="3" t="s">
        <v>109</v>
      </c>
      <c r="BA683" s="48">
        <f>BW683*0.15</f>
        <v>-6.0652824115384609</v>
      </c>
      <c r="BB683" s="48">
        <f>BW683*0.35</f>
        <v>-14.152325626923076</v>
      </c>
      <c r="BC683" s="48">
        <f>BW683*0.3</f>
        <v>-12.130564823076922</v>
      </c>
      <c r="BD683" s="48">
        <f>BW683*0.2</f>
        <v>-8.0870432153846163</v>
      </c>
      <c r="BE683" s="3" t="s">
        <v>109</v>
      </c>
      <c r="BF683" s="3" t="s">
        <v>109</v>
      </c>
      <c r="BG683" s="3" t="s">
        <v>109</v>
      </c>
      <c r="BH683" s="3" t="s">
        <v>109</v>
      </c>
      <c r="BI683" s="3" t="s">
        <v>109</v>
      </c>
      <c r="BJ683" s="3" t="s">
        <v>109</v>
      </c>
      <c r="BK683" s="3" t="s">
        <v>109</v>
      </c>
      <c r="BM683" s="3" t="s">
        <v>109</v>
      </c>
      <c r="BN683" s="3" t="s">
        <v>109</v>
      </c>
      <c r="BO683" s="3" t="s">
        <v>109</v>
      </c>
      <c r="BP683" s="3" t="s">
        <v>109</v>
      </c>
      <c r="BQ683" s="3" t="s">
        <v>109</v>
      </c>
      <c r="BR683" s="3" t="s">
        <v>109</v>
      </c>
      <c r="BS683" s="3" t="s">
        <v>109</v>
      </c>
      <c r="BT683" s="3" t="s">
        <v>109</v>
      </c>
      <c r="BU683" s="3" t="s">
        <v>109</v>
      </c>
      <c r="BV683" s="3" t="s">
        <v>109</v>
      </c>
      <c r="BW683" s="48">
        <f>((AT683-BY683)/K683)</f>
        <v>-40.435216076923076</v>
      </c>
      <c r="BX683" s="3" t="s">
        <v>109</v>
      </c>
      <c r="BY683" s="48">
        <f>CC683*CB683</f>
        <v>140231.5618</v>
      </c>
      <c r="BZ683" s="3">
        <v>7.4999999999999997E-2</v>
      </c>
      <c r="CA683" s="4">
        <f>C683</f>
        <v>2.5474E-2</v>
      </c>
      <c r="CB683" s="3">
        <f>BZ683+CA683</f>
        <v>0.10047399999999999</v>
      </c>
      <c r="CC683" s="47">
        <v>1395700</v>
      </c>
      <c r="CD683" s="46">
        <v>0</v>
      </c>
      <c r="CE683" s="46">
        <f>CC683-CD683</f>
        <v>1395700</v>
      </c>
      <c r="CF683" s="46" t="s">
        <v>109</v>
      </c>
      <c r="CG683" s="46">
        <f>CE683/K683</f>
        <v>536.80769230769226</v>
      </c>
      <c r="CH683" s="3" t="s">
        <v>3527</v>
      </c>
      <c r="CI683" s="3" t="s">
        <v>109</v>
      </c>
      <c r="CJ683" s="3" t="s">
        <v>109</v>
      </c>
      <c r="CK683" s="3" t="s">
        <v>109</v>
      </c>
      <c r="CL683" s="3" t="s">
        <v>109</v>
      </c>
      <c r="CM683" s="3" t="s">
        <v>109</v>
      </c>
      <c r="CN683" s="3" t="s">
        <v>109</v>
      </c>
      <c r="CO683" s="3" t="s">
        <v>109</v>
      </c>
      <c r="CP683" s="3" t="s">
        <v>109</v>
      </c>
      <c r="CQ683" s="5" t="s">
        <v>126</v>
      </c>
      <c r="CR683" s="5" t="s">
        <v>2094</v>
      </c>
      <c r="CV683" s="21" t="s">
        <v>126</v>
      </c>
    </row>
    <row r="684" spans="1:100" x14ac:dyDescent="0.25">
      <c r="A684" s="3" t="s">
        <v>3497</v>
      </c>
      <c r="B684" s="3" t="s">
        <v>118</v>
      </c>
      <c r="C684" s="4">
        <v>2.5474E-2</v>
      </c>
      <c r="D684" s="3" t="s">
        <v>3498</v>
      </c>
      <c r="E684" s="3" t="s">
        <v>3499</v>
      </c>
      <c r="F684" s="3" t="s">
        <v>3500</v>
      </c>
      <c r="G684" s="3" t="s">
        <v>106</v>
      </c>
      <c r="H684" s="4">
        <v>47901</v>
      </c>
      <c r="I684" s="3" t="s">
        <v>3206</v>
      </c>
      <c r="J684" s="3" t="s">
        <v>3479</v>
      </c>
      <c r="K684" s="4">
        <v>2860</v>
      </c>
      <c r="L684" s="3" t="s">
        <v>109</v>
      </c>
      <c r="M684" s="3" t="s">
        <v>109</v>
      </c>
      <c r="N684" s="3" t="s">
        <v>109</v>
      </c>
      <c r="O684" s="3" t="s">
        <v>109</v>
      </c>
      <c r="P684" s="3" t="s">
        <v>3501</v>
      </c>
      <c r="Q684" s="2"/>
      <c r="S684" s="48">
        <v>15</v>
      </c>
      <c r="T684" s="3" t="s">
        <v>109</v>
      </c>
      <c r="U684" s="3" t="s">
        <v>109</v>
      </c>
      <c r="V684" s="3" t="s">
        <v>109</v>
      </c>
      <c r="W684" s="3" t="s">
        <v>109</v>
      </c>
      <c r="X684" s="3" t="s">
        <v>109</v>
      </c>
      <c r="Y684" s="3" t="s">
        <v>109</v>
      </c>
      <c r="Z684" s="3" t="s">
        <v>109</v>
      </c>
      <c r="AA684" s="4">
        <v>1845</v>
      </c>
      <c r="AB684" s="3" t="s">
        <v>109</v>
      </c>
      <c r="AC684" s="5" t="s">
        <v>111</v>
      </c>
      <c r="AD684" s="3" t="s">
        <v>111</v>
      </c>
      <c r="AE684" s="3" t="s">
        <v>109</v>
      </c>
      <c r="AF684" s="4">
        <v>3</v>
      </c>
      <c r="AG684" s="3" t="s">
        <v>109</v>
      </c>
      <c r="AH684" s="3" t="s">
        <v>111</v>
      </c>
      <c r="AI684" s="3" t="s">
        <v>109</v>
      </c>
      <c r="AN684" s="3" t="s">
        <v>109</v>
      </c>
      <c r="AO684" s="42">
        <f>K684*S684</f>
        <v>42900</v>
      </c>
      <c r="AP684" s="3" t="s">
        <v>109</v>
      </c>
      <c r="AQ684" s="57">
        <v>0.1</v>
      </c>
      <c r="AR684" s="3" t="s">
        <v>109</v>
      </c>
      <c r="AS684" s="3" t="s">
        <v>109</v>
      </c>
      <c r="AT684" s="46">
        <f>AO684*(1-AQ684)</f>
        <v>38610</v>
      </c>
      <c r="AU684" s="3" t="s">
        <v>109</v>
      </c>
      <c r="AV684" s="3" t="s">
        <v>109</v>
      </c>
      <c r="AW684" s="3" t="s">
        <v>109</v>
      </c>
      <c r="AX684" s="3" t="s">
        <v>109</v>
      </c>
      <c r="AY684" s="3" t="s">
        <v>109</v>
      </c>
      <c r="AZ684" s="3" t="s">
        <v>109</v>
      </c>
      <c r="BA684" s="48">
        <f>BW684*0.15</f>
        <v>-2.5179354230769229</v>
      </c>
      <c r="BB684" s="48">
        <f>BW684*0.35</f>
        <v>-5.8751826538461538</v>
      </c>
      <c r="BC684" s="48">
        <f>BW684*0.3</f>
        <v>-5.0358708461538457</v>
      </c>
      <c r="BD684" s="48">
        <f>BW684*0.2</f>
        <v>-3.3572472307692309</v>
      </c>
      <c r="BE684" s="3" t="s">
        <v>109</v>
      </c>
      <c r="BF684" s="3" t="s">
        <v>109</v>
      </c>
      <c r="BG684" s="3" t="s">
        <v>109</v>
      </c>
      <c r="BH684" s="3" t="s">
        <v>109</v>
      </c>
      <c r="BI684" s="3" t="s">
        <v>109</v>
      </c>
      <c r="BJ684" s="3" t="s">
        <v>109</v>
      </c>
      <c r="BK684" s="3" t="s">
        <v>109</v>
      </c>
      <c r="BM684" s="3" t="s">
        <v>109</v>
      </c>
      <c r="BN684" s="3" t="s">
        <v>109</v>
      </c>
      <c r="BO684" s="3" t="s">
        <v>109</v>
      </c>
      <c r="BP684" s="3" t="s">
        <v>109</v>
      </c>
      <c r="BQ684" s="3" t="s">
        <v>109</v>
      </c>
      <c r="BR684" s="3" t="s">
        <v>109</v>
      </c>
      <c r="BS684" s="3" t="s">
        <v>109</v>
      </c>
      <c r="BT684" s="3" t="s">
        <v>109</v>
      </c>
      <c r="BU684" s="3" t="s">
        <v>109</v>
      </c>
      <c r="BV684" s="3" t="s">
        <v>109</v>
      </c>
      <c r="BW684" s="48">
        <f>((AT684-BY684)/K684)</f>
        <v>-16.786236153846154</v>
      </c>
      <c r="BX684" s="3" t="s">
        <v>109</v>
      </c>
      <c r="BY684" s="48">
        <f>CC684*CB684</f>
        <v>86618.635399999999</v>
      </c>
      <c r="BZ684" s="3">
        <v>7.4999999999999997E-2</v>
      </c>
      <c r="CA684" s="4">
        <f>C684</f>
        <v>2.5474E-2</v>
      </c>
      <c r="CB684" s="3">
        <f>BZ684+CA684</f>
        <v>0.10047399999999999</v>
      </c>
      <c r="CC684" s="47">
        <v>862100</v>
      </c>
      <c r="CD684" s="46">
        <v>0</v>
      </c>
      <c r="CE684" s="46">
        <f>CC684-CD684</f>
        <v>862100</v>
      </c>
      <c r="CF684" s="46" t="s">
        <v>109</v>
      </c>
      <c r="CG684" s="46">
        <f>CE684/K684</f>
        <v>301.43356643356645</v>
      </c>
      <c r="CH684" s="3" t="s">
        <v>3502</v>
      </c>
      <c r="CI684" s="3" t="s">
        <v>109</v>
      </c>
      <c r="CJ684" s="3" t="s">
        <v>109</v>
      </c>
      <c r="CK684" s="3" t="s">
        <v>109</v>
      </c>
      <c r="CL684" s="3" t="s">
        <v>109</v>
      </c>
      <c r="CM684" s="3" t="s">
        <v>109</v>
      </c>
      <c r="CN684" s="3" t="s">
        <v>109</v>
      </c>
      <c r="CO684" s="3" t="s">
        <v>109</v>
      </c>
      <c r="CP684" s="3" t="s">
        <v>109</v>
      </c>
      <c r="CQ684" s="5" t="s">
        <v>126</v>
      </c>
      <c r="CR684" s="5" t="s">
        <v>3503</v>
      </c>
      <c r="CT684" s="16"/>
      <c r="CU684" s="16"/>
      <c r="CV684" s="21" t="s">
        <v>126</v>
      </c>
    </row>
    <row r="685" spans="1:100" x14ac:dyDescent="0.25">
      <c r="A685" s="3" t="s">
        <v>3475</v>
      </c>
      <c r="B685" s="3" t="s">
        <v>118</v>
      </c>
      <c r="C685" s="4">
        <v>2.5474E-2</v>
      </c>
      <c r="D685" s="3" t="s">
        <v>3476</v>
      </c>
      <c r="E685" s="3" t="s">
        <v>3477</v>
      </c>
      <c r="F685" s="3" t="s">
        <v>3478</v>
      </c>
      <c r="G685" s="3" t="s">
        <v>106</v>
      </c>
      <c r="H685" s="4">
        <v>47901</v>
      </c>
      <c r="I685" s="3" t="s">
        <v>3206</v>
      </c>
      <c r="J685" s="3" t="s">
        <v>3479</v>
      </c>
      <c r="K685" s="4">
        <v>3720</v>
      </c>
      <c r="L685" s="3" t="s">
        <v>109</v>
      </c>
      <c r="M685" s="3" t="s">
        <v>109</v>
      </c>
      <c r="N685" s="3" t="s">
        <v>109</v>
      </c>
      <c r="O685" s="3" t="s">
        <v>109</v>
      </c>
      <c r="P685" s="3" t="s">
        <v>109</v>
      </c>
      <c r="Q685" s="2"/>
      <c r="S685" s="48">
        <v>15</v>
      </c>
      <c r="T685" s="3" t="s">
        <v>109</v>
      </c>
      <c r="U685" s="3" t="s">
        <v>109</v>
      </c>
      <c r="V685" s="3" t="s">
        <v>109</v>
      </c>
      <c r="W685" s="3" t="s">
        <v>109</v>
      </c>
      <c r="X685" s="3" t="s">
        <v>109</v>
      </c>
      <c r="Y685" s="3" t="s">
        <v>109</v>
      </c>
      <c r="Z685" s="3" t="s">
        <v>109</v>
      </c>
      <c r="AA685" s="9">
        <v>1914</v>
      </c>
      <c r="AB685" s="3" t="s">
        <v>109</v>
      </c>
      <c r="AC685" s="5" t="s">
        <v>111</v>
      </c>
      <c r="AD685" s="3" t="s">
        <v>111</v>
      </c>
      <c r="AE685" s="3" t="s">
        <v>109</v>
      </c>
      <c r="AF685" s="4">
        <v>4</v>
      </c>
      <c r="AG685" s="3" t="s">
        <v>109</v>
      </c>
      <c r="AH685" s="3" t="s">
        <v>135</v>
      </c>
      <c r="AI685" s="3" t="s">
        <v>109</v>
      </c>
      <c r="AN685" s="3" t="s">
        <v>109</v>
      </c>
      <c r="AO685" s="42">
        <f>K685*S685</f>
        <v>55800</v>
      </c>
      <c r="AP685" s="3" t="s">
        <v>109</v>
      </c>
      <c r="AQ685" s="57">
        <v>0.1</v>
      </c>
      <c r="AR685" s="3" t="s">
        <v>109</v>
      </c>
      <c r="AS685" s="3" t="s">
        <v>109</v>
      </c>
      <c r="AT685" s="46">
        <f>AO685*(1-AQ685)</f>
        <v>50220</v>
      </c>
      <c r="AU685" s="3" t="s">
        <v>109</v>
      </c>
      <c r="AV685" s="3" t="s">
        <v>109</v>
      </c>
      <c r="AW685" s="3" t="s">
        <v>109</v>
      </c>
      <c r="AX685" s="3" t="s">
        <v>109</v>
      </c>
      <c r="AY685" s="3" t="s">
        <v>109</v>
      </c>
      <c r="AZ685" s="3" t="s">
        <v>109</v>
      </c>
      <c r="BA685" s="48">
        <f>BW685*0.15</f>
        <v>-1.9408870403225802</v>
      </c>
      <c r="BB685" s="48">
        <f>BW685*0.35</f>
        <v>-4.5287364274193536</v>
      </c>
      <c r="BC685" s="48">
        <f>BW685*0.3</f>
        <v>-3.8817740806451604</v>
      </c>
      <c r="BD685" s="48">
        <f>BW685*0.2</f>
        <v>-2.587849387096774</v>
      </c>
      <c r="BE685" s="3" t="s">
        <v>109</v>
      </c>
      <c r="BF685" s="3" t="s">
        <v>109</v>
      </c>
      <c r="BG685" s="3" t="s">
        <v>109</v>
      </c>
      <c r="BH685" s="3" t="s">
        <v>109</v>
      </c>
      <c r="BI685" s="3" t="s">
        <v>109</v>
      </c>
      <c r="BJ685" s="3" t="s">
        <v>109</v>
      </c>
      <c r="BK685" s="3" t="s">
        <v>109</v>
      </c>
      <c r="BM685" s="3" t="s">
        <v>109</v>
      </c>
      <c r="BN685" s="3" t="s">
        <v>109</v>
      </c>
      <c r="BO685" s="3" t="s">
        <v>109</v>
      </c>
      <c r="BP685" s="3" t="s">
        <v>109</v>
      </c>
      <c r="BQ685" s="3" t="s">
        <v>109</v>
      </c>
      <c r="BR685" s="3" t="s">
        <v>109</v>
      </c>
      <c r="BS685" s="3" t="s">
        <v>109</v>
      </c>
      <c r="BT685" s="3" t="s">
        <v>109</v>
      </c>
      <c r="BU685" s="3" t="s">
        <v>109</v>
      </c>
      <c r="BV685" s="3" t="s">
        <v>109</v>
      </c>
      <c r="BW685" s="48">
        <f>((AT685-BY685)/K685)</f>
        <v>-12.939246935483869</v>
      </c>
      <c r="BX685" s="3" t="s">
        <v>109</v>
      </c>
      <c r="BY685" s="48">
        <f>CC685*CB685</f>
        <v>98353.998599999992</v>
      </c>
      <c r="BZ685" s="3">
        <v>7.4999999999999997E-2</v>
      </c>
      <c r="CA685" s="4">
        <f>C685</f>
        <v>2.5474E-2</v>
      </c>
      <c r="CB685" s="3">
        <f>BZ685+CA685</f>
        <v>0.10047399999999999</v>
      </c>
      <c r="CC685" s="47">
        <v>978900</v>
      </c>
      <c r="CD685" s="46">
        <v>0</v>
      </c>
      <c r="CE685" s="46">
        <f>CC685-CD685</f>
        <v>978900</v>
      </c>
      <c r="CF685" s="46" t="s">
        <v>109</v>
      </c>
      <c r="CG685" s="46">
        <f>CE685/K685</f>
        <v>263.14516129032256</v>
      </c>
      <c r="CH685" s="3" t="s">
        <v>3480</v>
      </c>
      <c r="CI685" s="3" t="s">
        <v>109</v>
      </c>
      <c r="CJ685" s="3" t="s">
        <v>109</v>
      </c>
      <c r="CK685" s="3" t="s">
        <v>109</v>
      </c>
      <c r="CL685" s="3" t="s">
        <v>109</v>
      </c>
      <c r="CM685" s="3" t="s">
        <v>109</v>
      </c>
      <c r="CN685" s="3" t="s">
        <v>109</v>
      </c>
      <c r="CO685" s="3" t="s">
        <v>109</v>
      </c>
      <c r="CP685" s="3" t="s">
        <v>109</v>
      </c>
      <c r="CQ685" s="5" t="s">
        <v>113</v>
      </c>
      <c r="CR685" s="5" t="s">
        <v>109</v>
      </c>
      <c r="CV685" s="21" t="s">
        <v>126</v>
      </c>
    </row>
    <row r="686" spans="1:100" x14ac:dyDescent="0.25">
      <c r="A686" s="3" t="s">
        <v>3561</v>
      </c>
      <c r="B686" s="3" t="s">
        <v>118</v>
      </c>
      <c r="C686" s="4">
        <v>2.5474E-2</v>
      </c>
      <c r="D686" s="3" t="s">
        <v>3562</v>
      </c>
      <c r="E686" s="3" t="s">
        <v>3563</v>
      </c>
      <c r="F686" s="3" t="s">
        <v>3564</v>
      </c>
      <c r="G686" s="3" t="s">
        <v>106</v>
      </c>
      <c r="H686" s="4">
        <v>47901</v>
      </c>
      <c r="I686" s="3" t="s">
        <v>3206</v>
      </c>
      <c r="J686" s="3" t="s">
        <v>3479</v>
      </c>
      <c r="K686" s="4">
        <v>5200</v>
      </c>
      <c r="L686" s="3" t="s">
        <v>109</v>
      </c>
      <c r="M686" s="3" t="s">
        <v>109</v>
      </c>
      <c r="N686" s="3" t="s">
        <v>109</v>
      </c>
      <c r="O686" s="3" t="s">
        <v>109</v>
      </c>
      <c r="P686" s="3" t="s">
        <v>109</v>
      </c>
      <c r="Q686" s="2"/>
      <c r="S686" s="48">
        <v>15</v>
      </c>
      <c r="T686" s="3" t="s">
        <v>109</v>
      </c>
      <c r="U686" s="3" t="s">
        <v>109</v>
      </c>
      <c r="V686" s="3" t="s">
        <v>109</v>
      </c>
      <c r="W686" s="3" t="s">
        <v>109</v>
      </c>
      <c r="X686" s="3" t="s">
        <v>109</v>
      </c>
      <c r="Y686" s="3" t="s">
        <v>109</v>
      </c>
      <c r="Z686" s="3" t="s">
        <v>109</v>
      </c>
      <c r="AA686" s="4">
        <v>1911</v>
      </c>
      <c r="AB686" s="3" t="s">
        <v>109</v>
      </c>
      <c r="AC686" s="5" t="s">
        <v>135</v>
      </c>
      <c r="AD686" s="3" t="s">
        <v>135</v>
      </c>
      <c r="AE686" s="3" t="s">
        <v>109</v>
      </c>
      <c r="AF686" s="4">
        <v>4</v>
      </c>
      <c r="AG686" s="3" t="s">
        <v>109</v>
      </c>
      <c r="AH686" s="3" t="s">
        <v>111</v>
      </c>
      <c r="AI686" s="3" t="s">
        <v>109</v>
      </c>
      <c r="AN686" s="3" t="s">
        <v>109</v>
      </c>
      <c r="AO686" s="42">
        <f>K686*S686</f>
        <v>78000</v>
      </c>
      <c r="AP686" s="3" t="s">
        <v>109</v>
      </c>
      <c r="AQ686" s="57">
        <v>0.1</v>
      </c>
      <c r="AR686" s="3" t="s">
        <v>109</v>
      </c>
      <c r="AS686" s="3" t="s">
        <v>109</v>
      </c>
      <c r="AT686" s="46">
        <f>AO686*(1-AQ686)</f>
        <v>70200</v>
      </c>
      <c r="AU686" s="3" t="s">
        <v>109</v>
      </c>
      <c r="AV686" s="3" t="s">
        <v>109</v>
      </c>
      <c r="AW686" s="3" t="s">
        <v>109</v>
      </c>
      <c r="AX686" s="3" t="s">
        <v>109</v>
      </c>
      <c r="AY686" s="3" t="s">
        <v>109</v>
      </c>
      <c r="AZ686" s="3" t="s">
        <v>109</v>
      </c>
      <c r="BA686" s="48">
        <f>BW686*0.15</f>
        <v>-1.8937758288461533</v>
      </c>
      <c r="BB686" s="48">
        <f>BW686*0.35</f>
        <v>-4.4188102673076912</v>
      </c>
      <c r="BC686" s="48">
        <f>BW686*0.3</f>
        <v>-3.7875516576923065</v>
      </c>
      <c r="BD686" s="48">
        <f>BW686*0.2</f>
        <v>-2.525034438461538</v>
      </c>
      <c r="BE686" s="3" t="s">
        <v>109</v>
      </c>
      <c r="BF686" s="3" t="s">
        <v>109</v>
      </c>
      <c r="BG686" s="3" t="s">
        <v>109</v>
      </c>
      <c r="BH686" s="3" t="s">
        <v>109</v>
      </c>
      <c r="BI686" s="3" t="s">
        <v>109</v>
      </c>
      <c r="BJ686" s="3" t="s">
        <v>109</v>
      </c>
      <c r="BK686" s="3" t="s">
        <v>109</v>
      </c>
      <c r="BM686" s="3" t="s">
        <v>109</v>
      </c>
      <c r="BN686" s="3" t="s">
        <v>109</v>
      </c>
      <c r="BO686" s="3" t="s">
        <v>109</v>
      </c>
      <c r="BP686" s="3" t="s">
        <v>109</v>
      </c>
      <c r="BQ686" s="3" t="s">
        <v>109</v>
      </c>
      <c r="BR686" s="3" t="s">
        <v>109</v>
      </c>
      <c r="BS686" s="3" t="s">
        <v>109</v>
      </c>
      <c r="BT686" s="3" t="s">
        <v>109</v>
      </c>
      <c r="BU686" s="3" t="s">
        <v>109</v>
      </c>
      <c r="BV686" s="3" t="s">
        <v>109</v>
      </c>
      <c r="BW686" s="48">
        <f>((AT686-BY686)/K686)</f>
        <v>-12.625172192307689</v>
      </c>
      <c r="BX686" s="3" t="s">
        <v>109</v>
      </c>
      <c r="BY686" s="48">
        <f>CC686*CB686</f>
        <v>135850.89539999998</v>
      </c>
      <c r="BZ686" s="3">
        <v>7.4999999999999997E-2</v>
      </c>
      <c r="CA686" s="4">
        <f>C686</f>
        <v>2.5474E-2</v>
      </c>
      <c r="CB686" s="3">
        <f>BZ686+CA686</f>
        <v>0.10047399999999999</v>
      </c>
      <c r="CC686" s="47">
        <v>1352100</v>
      </c>
      <c r="CD686" s="46">
        <v>0</v>
      </c>
      <c r="CE686" s="46">
        <f>CC686-CD686</f>
        <v>1352100</v>
      </c>
      <c r="CF686" s="46" t="s">
        <v>109</v>
      </c>
      <c r="CG686" s="46">
        <f>CE686/K686</f>
        <v>260.01923076923077</v>
      </c>
      <c r="CH686" s="3" t="s">
        <v>3565</v>
      </c>
      <c r="CI686" s="3" t="s">
        <v>109</v>
      </c>
      <c r="CJ686" s="3" t="s">
        <v>109</v>
      </c>
      <c r="CK686" s="3" t="s">
        <v>109</v>
      </c>
      <c r="CL686" s="3" t="s">
        <v>109</v>
      </c>
      <c r="CM686" s="3" t="s">
        <v>109</v>
      </c>
      <c r="CN686" s="3" t="s">
        <v>109</v>
      </c>
      <c r="CO686" s="3" t="s">
        <v>109</v>
      </c>
      <c r="CP686" s="3" t="s">
        <v>109</v>
      </c>
      <c r="CQ686" s="5" t="s">
        <v>113</v>
      </c>
      <c r="CR686" s="5" t="s">
        <v>109</v>
      </c>
      <c r="CV686" s="21" t="s">
        <v>126</v>
      </c>
    </row>
    <row r="687" spans="1:100" x14ac:dyDescent="0.25">
      <c r="A687" s="3" t="s">
        <v>2804</v>
      </c>
      <c r="B687" s="3" t="s">
        <v>118</v>
      </c>
      <c r="C687" s="4">
        <v>2.5474E-2</v>
      </c>
      <c r="D687" s="3" t="s">
        <v>12523</v>
      </c>
      <c r="E687" s="3" t="s">
        <v>2805</v>
      </c>
      <c r="F687" s="3" t="s">
        <v>2809</v>
      </c>
      <c r="G687" s="3" t="s">
        <v>106</v>
      </c>
      <c r="H687" s="4">
        <v>47901</v>
      </c>
      <c r="I687" s="3" t="s">
        <v>3206</v>
      </c>
      <c r="J687" s="3" t="s">
        <v>3479</v>
      </c>
      <c r="K687" s="8">
        <v>17572</v>
      </c>
      <c r="L687" s="3" t="s">
        <v>109</v>
      </c>
      <c r="M687" s="3" t="s">
        <v>109</v>
      </c>
      <c r="N687" s="3" t="s">
        <v>109</v>
      </c>
      <c r="O687" s="3" t="s">
        <v>109</v>
      </c>
      <c r="P687" s="3" t="s">
        <v>109</v>
      </c>
      <c r="Q687" s="2"/>
      <c r="S687" s="48">
        <v>15</v>
      </c>
      <c r="T687" s="3" t="s">
        <v>109</v>
      </c>
      <c r="U687" s="3" t="s">
        <v>109</v>
      </c>
      <c r="V687" s="3" t="s">
        <v>109</v>
      </c>
      <c r="W687" s="3" t="s">
        <v>109</v>
      </c>
      <c r="X687" s="3" t="s">
        <v>109</v>
      </c>
      <c r="Y687" s="3" t="s">
        <v>109</v>
      </c>
      <c r="Z687" s="3" t="s">
        <v>109</v>
      </c>
      <c r="AA687" s="4">
        <v>1865</v>
      </c>
      <c r="AB687" s="3" t="s">
        <v>109</v>
      </c>
      <c r="AC687" s="5" t="s">
        <v>111</v>
      </c>
      <c r="AD687" s="3" t="s">
        <v>109</v>
      </c>
      <c r="AE687" s="3" t="s">
        <v>109</v>
      </c>
      <c r="AF687" s="4">
        <v>3</v>
      </c>
      <c r="AG687" s="3" t="s">
        <v>109</v>
      </c>
      <c r="AH687" s="3" t="s">
        <v>109</v>
      </c>
      <c r="AI687" s="3" t="s">
        <v>109</v>
      </c>
      <c r="AN687" s="3" t="s">
        <v>109</v>
      </c>
      <c r="AO687" s="42">
        <f>K687*S687</f>
        <v>263580</v>
      </c>
      <c r="AP687" s="3" t="s">
        <v>109</v>
      </c>
      <c r="AQ687" s="57">
        <v>0.1</v>
      </c>
      <c r="AR687" s="3" t="s">
        <v>109</v>
      </c>
      <c r="AS687" s="3" t="s">
        <v>109</v>
      </c>
      <c r="AT687" s="46">
        <f>AO687*(1-AQ687)</f>
        <v>237222</v>
      </c>
      <c r="AU687" s="3" t="s">
        <v>109</v>
      </c>
      <c r="AV687" s="3" t="s">
        <v>109</v>
      </c>
      <c r="AW687" s="3" t="s">
        <v>109</v>
      </c>
      <c r="AX687" s="3" t="s">
        <v>109</v>
      </c>
      <c r="AY687" s="3" t="s">
        <v>109</v>
      </c>
      <c r="AZ687" s="3" t="s">
        <v>109</v>
      </c>
      <c r="BA687" s="48">
        <f>BW687*0.15</f>
        <v>-0.86082575517869342</v>
      </c>
      <c r="BB687" s="48">
        <f>BW687*0.35</f>
        <v>-2.0085934287502845</v>
      </c>
      <c r="BC687" s="48">
        <f>BW687*0.3</f>
        <v>-1.7216515103573868</v>
      </c>
      <c r="BD687" s="48">
        <f>BW687*0.2</f>
        <v>-1.1477676735715912</v>
      </c>
      <c r="BE687" s="3" t="s">
        <v>109</v>
      </c>
      <c r="BF687" s="3" t="s">
        <v>109</v>
      </c>
      <c r="BG687" s="3" t="s">
        <v>109</v>
      </c>
      <c r="BH687" s="3" t="s">
        <v>109</v>
      </c>
      <c r="BI687" s="3" t="s">
        <v>109</v>
      </c>
      <c r="BJ687" s="3" t="s">
        <v>109</v>
      </c>
      <c r="BK687" s="3" t="s">
        <v>109</v>
      </c>
      <c r="BM687" s="3" t="s">
        <v>109</v>
      </c>
      <c r="BN687" s="3" t="s">
        <v>109</v>
      </c>
      <c r="BO687" s="3" t="s">
        <v>109</v>
      </c>
      <c r="BP687" s="3" t="s">
        <v>109</v>
      </c>
      <c r="BQ687" s="3" t="s">
        <v>109</v>
      </c>
      <c r="BR687" s="3" t="s">
        <v>109</v>
      </c>
      <c r="BS687" s="3" t="s">
        <v>109</v>
      </c>
      <c r="BT687" s="3" t="s">
        <v>109</v>
      </c>
      <c r="BU687" s="3" t="s">
        <v>109</v>
      </c>
      <c r="BV687" s="3" t="s">
        <v>109</v>
      </c>
      <c r="BW687" s="48">
        <f>((AT687-BY687)/K687)</f>
        <v>-5.738838367857956</v>
      </c>
      <c r="BX687" s="3" t="s">
        <v>109</v>
      </c>
      <c r="BY687" s="48">
        <f>CC687*CB687</f>
        <v>338064.86780000001</v>
      </c>
      <c r="BZ687" s="3">
        <v>7.4999999999999997E-2</v>
      </c>
      <c r="CA687" s="4">
        <f>C687</f>
        <v>2.5474E-2</v>
      </c>
      <c r="CB687" s="3">
        <f>BZ687+CA687</f>
        <v>0.10047399999999999</v>
      </c>
      <c r="CC687" s="47">
        <v>3364700</v>
      </c>
      <c r="CD687" s="46">
        <v>0</v>
      </c>
      <c r="CE687" s="46">
        <f>CC687-CD687</f>
        <v>3364700</v>
      </c>
      <c r="CF687" s="46" t="s">
        <v>109</v>
      </c>
      <c r="CG687" s="46">
        <f>CE687/K687</f>
        <v>191.48076485317551</v>
      </c>
      <c r="CH687" s="3" t="s">
        <v>3486</v>
      </c>
      <c r="CI687" s="3" t="s">
        <v>109</v>
      </c>
      <c r="CJ687" s="3" t="s">
        <v>109</v>
      </c>
      <c r="CK687" s="3" t="s">
        <v>109</v>
      </c>
      <c r="CL687" s="3" t="s">
        <v>109</v>
      </c>
      <c r="CM687" s="3" t="s">
        <v>109</v>
      </c>
      <c r="CN687" s="3" t="s">
        <v>109</v>
      </c>
      <c r="CO687" s="3" t="s">
        <v>109</v>
      </c>
      <c r="CP687" s="3" t="s">
        <v>109</v>
      </c>
      <c r="CQ687" s="5" t="s">
        <v>113</v>
      </c>
      <c r="CR687" s="5" t="s">
        <v>109</v>
      </c>
      <c r="CV687" s="21" t="s">
        <v>126</v>
      </c>
    </row>
    <row r="688" spans="1:100" x14ac:dyDescent="0.25">
      <c r="A688" s="3" t="s">
        <v>3429</v>
      </c>
      <c r="B688" s="3" t="s">
        <v>118</v>
      </c>
      <c r="C688" s="4">
        <v>2.5474E-2</v>
      </c>
      <c r="D688" s="3" t="s">
        <v>3430</v>
      </c>
      <c r="E688" s="3" t="s">
        <v>3431</v>
      </c>
      <c r="F688" s="3" t="s">
        <v>3432</v>
      </c>
      <c r="G688" s="3" t="s">
        <v>106</v>
      </c>
      <c r="H688" s="4">
        <v>47901</v>
      </c>
      <c r="I688" s="3" t="s">
        <v>3206</v>
      </c>
      <c r="J688" s="3" t="s">
        <v>3433</v>
      </c>
      <c r="K688" s="4">
        <v>1009</v>
      </c>
      <c r="L688" s="3" t="s">
        <v>109</v>
      </c>
      <c r="M688" s="3" t="s">
        <v>109</v>
      </c>
      <c r="N688" s="3" t="s">
        <v>109</v>
      </c>
      <c r="O688" s="3" t="s">
        <v>109</v>
      </c>
      <c r="P688" s="3" t="s">
        <v>3434</v>
      </c>
      <c r="Q688" s="2"/>
      <c r="S688" s="48">
        <v>15</v>
      </c>
      <c r="T688" s="3" t="s">
        <v>109</v>
      </c>
      <c r="U688" s="3" t="s">
        <v>109</v>
      </c>
      <c r="V688" s="3" t="s">
        <v>109</v>
      </c>
      <c r="W688" s="3" t="s">
        <v>109</v>
      </c>
      <c r="X688" s="3" t="s">
        <v>109</v>
      </c>
      <c r="Y688" s="3" t="s">
        <v>109</v>
      </c>
      <c r="Z688" s="3" t="s">
        <v>109</v>
      </c>
      <c r="AA688" s="4">
        <v>1870</v>
      </c>
      <c r="AB688" s="3" t="s">
        <v>109</v>
      </c>
      <c r="AC688" s="5" t="s">
        <v>111</v>
      </c>
      <c r="AD688" s="3" t="s">
        <v>111</v>
      </c>
      <c r="AE688" s="3" t="s">
        <v>109</v>
      </c>
      <c r="AF688" s="4">
        <v>4</v>
      </c>
      <c r="AG688" s="3" t="s">
        <v>109</v>
      </c>
      <c r="AH688" s="3" t="s">
        <v>111</v>
      </c>
      <c r="AI688" s="3" t="s">
        <v>109</v>
      </c>
      <c r="AN688" s="3" t="s">
        <v>109</v>
      </c>
      <c r="AO688" s="42">
        <f>K688*S688</f>
        <v>15135</v>
      </c>
      <c r="AP688" s="3" t="s">
        <v>109</v>
      </c>
      <c r="AQ688" s="57">
        <v>0.1</v>
      </c>
      <c r="AR688" s="3" t="s">
        <v>109</v>
      </c>
      <c r="AS688" s="3" t="s">
        <v>109</v>
      </c>
      <c r="AT688" s="46">
        <f>AO688*(1-AQ688)</f>
        <v>13621.5</v>
      </c>
      <c r="AU688" s="3" t="s">
        <v>109</v>
      </c>
      <c r="AV688" s="3" t="s">
        <v>109</v>
      </c>
      <c r="AW688" s="3" t="s">
        <v>109</v>
      </c>
      <c r="AX688" s="3" t="s">
        <v>109</v>
      </c>
      <c r="AY688" s="3" t="s">
        <v>109</v>
      </c>
      <c r="AZ688" s="3" t="s">
        <v>109</v>
      </c>
      <c r="BA688" s="48">
        <f>BW688*0.15</f>
        <v>-0.45598088206144705</v>
      </c>
      <c r="BB688" s="48">
        <f>BW688*0.35</f>
        <v>-1.0639553914767097</v>
      </c>
      <c r="BC688" s="48">
        <f>BW688*0.3</f>
        <v>-0.91196176412289409</v>
      </c>
      <c r="BD688" s="48">
        <f>BW688*0.2</f>
        <v>-0.60797450941526288</v>
      </c>
      <c r="BE688" s="3" t="s">
        <v>109</v>
      </c>
      <c r="BF688" s="3" t="s">
        <v>109</v>
      </c>
      <c r="BG688" s="3" t="s">
        <v>109</v>
      </c>
      <c r="BH688" s="3" t="s">
        <v>109</v>
      </c>
      <c r="BI688" s="3" t="s">
        <v>109</v>
      </c>
      <c r="BJ688" s="3" t="s">
        <v>109</v>
      </c>
      <c r="BK688" s="3" t="s">
        <v>109</v>
      </c>
      <c r="BM688" s="3" t="s">
        <v>109</v>
      </c>
      <c r="BN688" s="3" t="s">
        <v>109</v>
      </c>
      <c r="BO688" s="3" t="s">
        <v>109</v>
      </c>
      <c r="BP688" s="3" t="s">
        <v>109</v>
      </c>
      <c r="BQ688" s="3" t="s">
        <v>109</v>
      </c>
      <c r="BR688" s="3" t="s">
        <v>109</v>
      </c>
      <c r="BS688" s="3" t="s">
        <v>109</v>
      </c>
      <c r="BT688" s="3" t="s">
        <v>109</v>
      </c>
      <c r="BU688" s="3" t="s">
        <v>109</v>
      </c>
      <c r="BV688" s="3" t="s">
        <v>109</v>
      </c>
      <c r="BW688" s="48">
        <f>((AT688-BY688)/K688)</f>
        <v>-3.0398725470763139</v>
      </c>
      <c r="BX688" s="3" t="s">
        <v>109</v>
      </c>
      <c r="BY688" s="48">
        <f>CC688*CB688</f>
        <v>16688.731400000001</v>
      </c>
      <c r="BZ688" s="3">
        <v>7.4999999999999997E-2</v>
      </c>
      <c r="CA688" s="4">
        <f>C688</f>
        <v>2.5474E-2</v>
      </c>
      <c r="CB688" s="3">
        <f>BZ688+CA688</f>
        <v>0.10047399999999999</v>
      </c>
      <c r="CC688" s="47">
        <v>166100</v>
      </c>
      <c r="CD688" s="46">
        <v>0</v>
      </c>
      <c r="CE688" s="46">
        <f>CC688-CD688</f>
        <v>166100</v>
      </c>
      <c r="CF688" s="3" t="s">
        <v>109</v>
      </c>
      <c r="CG688" s="46">
        <f>CE688/K688</f>
        <v>164.61843409316154</v>
      </c>
      <c r="CH688" s="3" t="s">
        <v>3435</v>
      </c>
      <c r="CI688" s="3" t="s">
        <v>109</v>
      </c>
      <c r="CJ688" s="3" t="s">
        <v>109</v>
      </c>
      <c r="CK688" s="3" t="s">
        <v>109</v>
      </c>
      <c r="CL688" s="3" t="s">
        <v>109</v>
      </c>
      <c r="CM688" s="3" t="s">
        <v>109</v>
      </c>
      <c r="CN688" s="3" t="s">
        <v>109</v>
      </c>
      <c r="CO688" s="3" t="s">
        <v>109</v>
      </c>
      <c r="CP688" s="3" t="s">
        <v>109</v>
      </c>
      <c r="CQ688" s="5" t="s">
        <v>113</v>
      </c>
      <c r="CR688" s="5" t="s">
        <v>109</v>
      </c>
      <c r="CV688" s="21" t="s">
        <v>126</v>
      </c>
    </row>
    <row r="689" spans="1:100" x14ac:dyDescent="0.25">
      <c r="A689" s="3" t="s">
        <v>3519</v>
      </c>
      <c r="B689" s="3" t="s">
        <v>118</v>
      </c>
      <c r="C689" s="4">
        <v>2.5474E-2</v>
      </c>
      <c r="D689" s="3" t="s">
        <v>3520</v>
      </c>
      <c r="E689" s="3" t="s">
        <v>2049</v>
      </c>
      <c r="F689" s="3" t="s">
        <v>3521</v>
      </c>
      <c r="G689" s="3" t="s">
        <v>106</v>
      </c>
      <c r="H689" s="4">
        <v>47901</v>
      </c>
      <c r="I689" s="3" t="s">
        <v>3206</v>
      </c>
      <c r="J689" s="3" t="s">
        <v>3479</v>
      </c>
      <c r="K689" s="4">
        <v>4926</v>
      </c>
      <c r="L689" s="3" t="s">
        <v>109</v>
      </c>
      <c r="M689" s="3" t="s">
        <v>109</v>
      </c>
      <c r="N689" s="3" t="s">
        <v>109</v>
      </c>
      <c r="O689" s="3" t="s">
        <v>109</v>
      </c>
      <c r="P689" s="3" t="s">
        <v>3522</v>
      </c>
      <c r="Q689" s="2"/>
      <c r="S689" s="48">
        <v>15</v>
      </c>
      <c r="T689" s="3" t="s">
        <v>109</v>
      </c>
      <c r="U689" s="3" t="s">
        <v>109</v>
      </c>
      <c r="V689" s="3" t="s">
        <v>109</v>
      </c>
      <c r="W689" s="3" t="s">
        <v>109</v>
      </c>
      <c r="X689" s="3" t="s">
        <v>109</v>
      </c>
      <c r="Y689" s="3" t="s">
        <v>109</v>
      </c>
      <c r="Z689" s="3" t="s">
        <v>109</v>
      </c>
      <c r="AA689" s="4">
        <v>1860</v>
      </c>
      <c r="AB689" s="3" t="s">
        <v>109</v>
      </c>
      <c r="AC689" s="5" t="s">
        <v>111</v>
      </c>
      <c r="AD689" s="3" t="s">
        <v>111</v>
      </c>
      <c r="AE689" s="3" t="s">
        <v>109</v>
      </c>
      <c r="AF689" s="4">
        <v>3</v>
      </c>
      <c r="AG689" s="3" t="s">
        <v>109</v>
      </c>
      <c r="AH689" s="3" t="s">
        <v>111</v>
      </c>
      <c r="AI689" s="3" t="s">
        <v>109</v>
      </c>
      <c r="AN689" s="3" t="s">
        <v>109</v>
      </c>
      <c r="AO689" s="42">
        <f>K689*S689</f>
        <v>73890</v>
      </c>
      <c r="AP689" s="3" t="s">
        <v>109</v>
      </c>
      <c r="AQ689" s="57">
        <v>0.1</v>
      </c>
      <c r="AR689" s="3" t="s">
        <v>109</v>
      </c>
      <c r="AS689" s="3" t="s">
        <v>109</v>
      </c>
      <c r="AT689" s="46">
        <f>AO689*(1-AQ689)</f>
        <v>66501</v>
      </c>
      <c r="AU689" s="3" t="s">
        <v>109</v>
      </c>
      <c r="AV689" s="3" t="s">
        <v>109</v>
      </c>
      <c r="AW689" s="3" t="s">
        <v>109</v>
      </c>
      <c r="AX689" s="3" t="s">
        <v>109</v>
      </c>
      <c r="AY689" s="3" t="s">
        <v>109</v>
      </c>
      <c r="AZ689" s="3" t="s">
        <v>109</v>
      </c>
      <c r="BA689" s="48">
        <f>BW689*0.15</f>
        <v>-0.37426037758830694</v>
      </c>
      <c r="BB689" s="48">
        <f>BW689*0.35</f>
        <v>-0.87327421437271624</v>
      </c>
      <c r="BC689" s="48">
        <f>BW689*0.3</f>
        <v>-0.74852075517661387</v>
      </c>
      <c r="BD689" s="48">
        <f>BW689*0.2</f>
        <v>-0.4990138367844093</v>
      </c>
      <c r="BE689" s="3" t="s">
        <v>109</v>
      </c>
      <c r="BF689" s="3" t="s">
        <v>109</v>
      </c>
      <c r="BG689" s="3" t="s">
        <v>109</v>
      </c>
      <c r="BH689" s="3" t="s">
        <v>109</v>
      </c>
      <c r="BI689" s="3" t="s">
        <v>109</v>
      </c>
      <c r="BJ689" s="3" t="s">
        <v>109</v>
      </c>
      <c r="BK689" s="3" t="s">
        <v>109</v>
      </c>
      <c r="BM689" s="3" t="s">
        <v>109</v>
      </c>
      <c r="BN689" s="3" t="s">
        <v>109</v>
      </c>
      <c r="BO689" s="3" t="s">
        <v>109</v>
      </c>
      <c r="BP689" s="3" t="s">
        <v>109</v>
      </c>
      <c r="BQ689" s="3" t="s">
        <v>109</v>
      </c>
      <c r="BR689" s="3" t="s">
        <v>109</v>
      </c>
      <c r="BS689" s="3" t="s">
        <v>109</v>
      </c>
      <c r="BT689" s="3" t="s">
        <v>109</v>
      </c>
      <c r="BU689" s="3" t="s">
        <v>109</v>
      </c>
      <c r="BV689" s="3" t="s">
        <v>109</v>
      </c>
      <c r="BW689" s="48">
        <f>((AT689-BY689)/K689)</f>
        <v>-2.4950691839220465</v>
      </c>
      <c r="BX689" s="3" t="s">
        <v>109</v>
      </c>
      <c r="BY689" s="48">
        <f>CC689*CB689</f>
        <v>78791.710800000001</v>
      </c>
      <c r="BZ689" s="3">
        <v>7.4999999999999997E-2</v>
      </c>
      <c r="CA689" s="4">
        <f>C689</f>
        <v>2.5474E-2</v>
      </c>
      <c r="CB689" s="3">
        <f>BZ689+CA689</f>
        <v>0.10047399999999999</v>
      </c>
      <c r="CC689" s="47">
        <v>784200</v>
      </c>
      <c r="CD689" s="46">
        <v>0</v>
      </c>
      <c r="CE689" s="46">
        <f>CC689-CD689</f>
        <v>784200</v>
      </c>
      <c r="CF689" s="46" t="s">
        <v>109</v>
      </c>
      <c r="CG689" s="46">
        <f>CE689/K689</f>
        <v>159.19610231425091</v>
      </c>
      <c r="CH689" s="3" t="s">
        <v>3523</v>
      </c>
      <c r="CI689" s="3" t="s">
        <v>109</v>
      </c>
      <c r="CJ689" s="3" t="s">
        <v>109</v>
      </c>
      <c r="CK689" s="3" t="s">
        <v>109</v>
      </c>
      <c r="CL689" s="3" t="s">
        <v>109</v>
      </c>
      <c r="CM689" s="3" t="s">
        <v>109</v>
      </c>
      <c r="CN689" s="3" t="s">
        <v>109</v>
      </c>
      <c r="CO689" s="3" t="s">
        <v>109</v>
      </c>
      <c r="CP689" s="3" t="s">
        <v>109</v>
      </c>
      <c r="CQ689" s="5" t="s">
        <v>113</v>
      </c>
      <c r="CR689" s="5" t="s">
        <v>109</v>
      </c>
      <c r="CV689" s="21">
        <v>1</v>
      </c>
    </row>
    <row r="690" spans="1:100" x14ac:dyDescent="0.25">
      <c r="A690" s="3" t="s">
        <v>3552</v>
      </c>
      <c r="B690" s="3" t="s">
        <v>118</v>
      </c>
      <c r="C690" s="4">
        <v>2.5474E-2</v>
      </c>
      <c r="D690" s="3" t="s">
        <v>3553</v>
      </c>
      <c r="E690" s="3" t="s">
        <v>508</v>
      </c>
      <c r="F690" s="3" t="s">
        <v>3554</v>
      </c>
      <c r="G690" s="3" t="s">
        <v>106</v>
      </c>
      <c r="H690" s="4">
        <v>47901</v>
      </c>
      <c r="I690" s="3" t="s">
        <v>3206</v>
      </c>
      <c r="J690" s="3" t="s">
        <v>3479</v>
      </c>
      <c r="K690" s="4">
        <v>2364</v>
      </c>
      <c r="L690" s="3" t="s">
        <v>109</v>
      </c>
      <c r="M690" s="3" t="s">
        <v>109</v>
      </c>
      <c r="N690" s="3" t="s">
        <v>109</v>
      </c>
      <c r="O690" s="3" t="s">
        <v>109</v>
      </c>
      <c r="P690" s="3" t="s">
        <v>109</v>
      </c>
      <c r="Q690" s="2"/>
      <c r="S690" s="48">
        <v>15</v>
      </c>
      <c r="T690" s="3" t="s">
        <v>109</v>
      </c>
      <c r="U690" s="3" t="s">
        <v>109</v>
      </c>
      <c r="V690" s="3" t="s">
        <v>109</v>
      </c>
      <c r="W690" s="3" t="s">
        <v>109</v>
      </c>
      <c r="X690" s="3" t="s">
        <v>109</v>
      </c>
      <c r="Y690" s="3" t="s">
        <v>109</v>
      </c>
      <c r="Z690" s="3" t="s">
        <v>109</v>
      </c>
      <c r="AA690" s="4">
        <v>1870</v>
      </c>
      <c r="AB690" s="3" t="s">
        <v>109</v>
      </c>
      <c r="AC690" s="5" t="s">
        <v>135</v>
      </c>
      <c r="AD690" s="3" t="s">
        <v>135</v>
      </c>
      <c r="AE690" s="3" t="s">
        <v>109</v>
      </c>
      <c r="AF690" s="4">
        <v>4</v>
      </c>
      <c r="AG690" s="3" t="s">
        <v>109</v>
      </c>
      <c r="AH690" s="3" t="s">
        <v>111</v>
      </c>
      <c r="AI690" s="3" t="s">
        <v>109</v>
      </c>
      <c r="AN690" s="3" t="s">
        <v>109</v>
      </c>
      <c r="AO690" s="42">
        <f>K690*S690</f>
        <v>35460</v>
      </c>
      <c r="AP690" s="3" t="s">
        <v>109</v>
      </c>
      <c r="AQ690" s="57">
        <v>0.1</v>
      </c>
      <c r="AR690" s="3" t="s">
        <v>109</v>
      </c>
      <c r="AS690" s="3" t="s">
        <v>109</v>
      </c>
      <c r="AT690" s="46">
        <f>AO690*(1-AQ690)</f>
        <v>31914</v>
      </c>
      <c r="AU690" s="3" t="s">
        <v>109</v>
      </c>
      <c r="AV690" s="3" t="s">
        <v>109</v>
      </c>
      <c r="AW690" s="3" t="s">
        <v>109</v>
      </c>
      <c r="AX690" s="3" t="s">
        <v>109</v>
      </c>
      <c r="AY690" s="3" t="s">
        <v>109</v>
      </c>
      <c r="AZ690" s="3" t="s">
        <v>109</v>
      </c>
      <c r="BA690" s="48">
        <f>BW690*0.15</f>
        <v>-0.19231327411167504</v>
      </c>
      <c r="BB690" s="48">
        <f>BW690*0.35</f>
        <v>-0.44873097292724173</v>
      </c>
      <c r="BC690" s="48">
        <f>BW690*0.3</f>
        <v>-0.38462654822335007</v>
      </c>
      <c r="BD690" s="48">
        <f>BW690*0.2</f>
        <v>-0.25641769881556675</v>
      </c>
      <c r="BE690" s="3" t="s">
        <v>109</v>
      </c>
      <c r="BF690" s="3" t="s">
        <v>109</v>
      </c>
      <c r="BG690" s="3" t="s">
        <v>109</v>
      </c>
      <c r="BH690" s="3" t="s">
        <v>109</v>
      </c>
      <c r="BI690" s="3" t="s">
        <v>109</v>
      </c>
      <c r="BJ690" s="3" t="s">
        <v>109</v>
      </c>
      <c r="BK690" s="3" t="s">
        <v>109</v>
      </c>
      <c r="BM690" s="3" t="s">
        <v>109</v>
      </c>
      <c r="BN690" s="3" t="s">
        <v>109</v>
      </c>
      <c r="BO690" s="3" t="s">
        <v>109</v>
      </c>
      <c r="BP690" s="3" t="s">
        <v>109</v>
      </c>
      <c r="BQ690" s="3" t="s">
        <v>109</v>
      </c>
      <c r="BR690" s="3" t="s">
        <v>109</v>
      </c>
      <c r="BS690" s="3" t="s">
        <v>109</v>
      </c>
      <c r="BT690" s="3" t="s">
        <v>109</v>
      </c>
      <c r="BU690" s="3" t="s">
        <v>109</v>
      </c>
      <c r="BV690" s="3" t="s">
        <v>109</v>
      </c>
      <c r="BW690" s="48">
        <f>((AT690-BY690)/K690)</f>
        <v>-1.2820884940778337</v>
      </c>
      <c r="BX690" s="3" t="s">
        <v>109</v>
      </c>
      <c r="BY690" s="48">
        <f>CC690*CB690</f>
        <v>34944.857199999999</v>
      </c>
      <c r="BZ690" s="3">
        <v>7.4999999999999997E-2</v>
      </c>
      <c r="CA690" s="4">
        <f>C690</f>
        <v>2.5474E-2</v>
      </c>
      <c r="CB690" s="3">
        <f>BZ690+CA690</f>
        <v>0.10047399999999999</v>
      </c>
      <c r="CC690" s="47">
        <v>347800</v>
      </c>
      <c r="CD690" s="46">
        <v>0</v>
      </c>
      <c r="CE690" s="46">
        <f>CC690-CD690</f>
        <v>347800</v>
      </c>
      <c r="CF690" s="46" t="s">
        <v>109</v>
      </c>
      <c r="CG690" s="46">
        <f>CE690/K690</f>
        <v>147.12351945854485</v>
      </c>
      <c r="CH690" s="3" t="s">
        <v>3555</v>
      </c>
      <c r="CI690" s="3" t="s">
        <v>109</v>
      </c>
      <c r="CJ690" s="3" t="s">
        <v>109</v>
      </c>
      <c r="CK690" s="3" t="s">
        <v>109</v>
      </c>
      <c r="CL690" s="3" t="s">
        <v>109</v>
      </c>
      <c r="CM690" s="3" t="s">
        <v>109</v>
      </c>
      <c r="CN690" s="3" t="s">
        <v>109</v>
      </c>
      <c r="CO690" s="3" t="s">
        <v>109</v>
      </c>
      <c r="CP690" s="3" t="s">
        <v>109</v>
      </c>
      <c r="CQ690" s="5" t="s">
        <v>113</v>
      </c>
      <c r="CR690" s="5" t="s">
        <v>109</v>
      </c>
      <c r="CV690" s="21" t="s">
        <v>126</v>
      </c>
    </row>
    <row r="691" spans="1:100" x14ac:dyDescent="0.25">
      <c r="A691" s="3" t="s">
        <v>3548</v>
      </c>
      <c r="B691" s="3" t="s">
        <v>118</v>
      </c>
      <c r="C691" s="4">
        <v>2.5474E-2</v>
      </c>
      <c r="D691" s="3" t="s">
        <v>109</v>
      </c>
      <c r="E691" s="3" t="s">
        <v>3549</v>
      </c>
      <c r="F691" s="3" t="s">
        <v>3550</v>
      </c>
      <c r="G691" s="3" t="s">
        <v>106</v>
      </c>
      <c r="H691" s="4">
        <v>47901</v>
      </c>
      <c r="I691" s="3" t="s">
        <v>3206</v>
      </c>
      <c r="J691" s="3" t="s">
        <v>3479</v>
      </c>
      <c r="K691" s="4">
        <v>3232</v>
      </c>
      <c r="L691" s="3" t="s">
        <v>109</v>
      </c>
      <c r="M691" s="3" t="s">
        <v>109</v>
      </c>
      <c r="N691" s="3" t="s">
        <v>109</v>
      </c>
      <c r="O691" s="3" t="s">
        <v>109</v>
      </c>
      <c r="P691" s="3" t="s">
        <v>1682</v>
      </c>
      <c r="Q691" s="2"/>
      <c r="S691" s="48">
        <v>15</v>
      </c>
      <c r="T691" s="3" t="s">
        <v>109</v>
      </c>
      <c r="U691" s="3" t="s">
        <v>109</v>
      </c>
      <c r="V691" s="3" t="s">
        <v>109</v>
      </c>
      <c r="W691" s="3" t="s">
        <v>109</v>
      </c>
      <c r="X691" s="3" t="s">
        <v>109</v>
      </c>
      <c r="Y691" s="3" t="s">
        <v>109</v>
      </c>
      <c r="Z691" s="3" t="s">
        <v>109</v>
      </c>
      <c r="AA691" s="9">
        <v>1910</v>
      </c>
      <c r="AB691" s="3" t="s">
        <v>109</v>
      </c>
      <c r="AC691" s="5" t="s">
        <v>135</v>
      </c>
      <c r="AD691" s="3" t="s">
        <v>111</v>
      </c>
      <c r="AE691" s="3" t="s">
        <v>109</v>
      </c>
      <c r="AF691" s="9">
        <v>3</v>
      </c>
      <c r="AG691" s="3" t="s">
        <v>109</v>
      </c>
      <c r="AH691" s="3" t="s">
        <v>135</v>
      </c>
      <c r="AI691" s="3" t="s">
        <v>109</v>
      </c>
      <c r="AJ691" s="13"/>
      <c r="AL691" s="11"/>
      <c r="AN691" s="3" t="s">
        <v>109</v>
      </c>
      <c r="AO691" s="42">
        <f>K691*S691</f>
        <v>48480</v>
      </c>
      <c r="AP691" s="3" t="s">
        <v>109</v>
      </c>
      <c r="AQ691" s="57">
        <v>0.1</v>
      </c>
      <c r="AR691" s="3" t="s">
        <v>109</v>
      </c>
      <c r="AS691" s="3" t="s">
        <v>109</v>
      </c>
      <c r="AT691" s="46">
        <f>AO691*(1-AQ691)</f>
        <v>43632</v>
      </c>
      <c r="AU691" s="3" t="s">
        <v>109</v>
      </c>
      <c r="AV691" s="3" t="s">
        <v>109</v>
      </c>
      <c r="AW691" s="3" t="s">
        <v>109</v>
      </c>
      <c r="AX691" s="3" t="s">
        <v>109</v>
      </c>
      <c r="AY691" s="3" t="s">
        <v>109</v>
      </c>
      <c r="AZ691" s="3" t="s">
        <v>109</v>
      </c>
      <c r="BA691" s="48">
        <f>BW691*0.15</f>
        <v>0.18774337871287156</v>
      </c>
      <c r="BB691" s="48">
        <f>BW691*0.35</f>
        <v>0.43806788366336691</v>
      </c>
      <c r="BC691" s="48">
        <f>BW691*0.3</f>
        <v>0.37548675742574311</v>
      </c>
      <c r="BD691" s="48">
        <f>BW691*0.2</f>
        <v>0.25032450495049541</v>
      </c>
      <c r="BE691" s="3" t="s">
        <v>109</v>
      </c>
      <c r="BF691" s="3" t="s">
        <v>109</v>
      </c>
      <c r="BG691" s="3" t="s">
        <v>109</v>
      </c>
      <c r="BH691" s="3" t="s">
        <v>109</v>
      </c>
      <c r="BI691" s="3" t="s">
        <v>109</v>
      </c>
      <c r="BJ691" s="3" t="s">
        <v>109</v>
      </c>
      <c r="BK691" s="3" t="s">
        <v>109</v>
      </c>
      <c r="BM691" s="3" t="s">
        <v>109</v>
      </c>
      <c r="BN691" s="3" t="s">
        <v>109</v>
      </c>
      <c r="BO691" s="3" t="s">
        <v>109</v>
      </c>
      <c r="BP691" s="3" t="s">
        <v>109</v>
      </c>
      <c r="BQ691" s="3" t="s">
        <v>109</v>
      </c>
      <c r="BR691" s="3" t="s">
        <v>109</v>
      </c>
      <c r="BS691" s="3" t="s">
        <v>109</v>
      </c>
      <c r="BT691" s="3" t="s">
        <v>109</v>
      </c>
      <c r="BU691" s="3" t="s">
        <v>109</v>
      </c>
      <c r="BV691" s="3" t="s">
        <v>109</v>
      </c>
      <c r="BW691" s="48">
        <f>((AT691-BY691)/K691)</f>
        <v>1.251622524752477</v>
      </c>
      <c r="BX691" s="3" t="s">
        <v>109</v>
      </c>
      <c r="BY691" s="48">
        <f>CC691*CB691</f>
        <v>39586.755999999994</v>
      </c>
      <c r="BZ691" s="3">
        <v>7.4999999999999997E-2</v>
      </c>
      <c r="CA691" s="4">
        <f>C691</f>
        <v>2.5474E-2</v>
      </c>
      <c r="CB691" s="3">
        <f>BZ691+CA691</f>
        <v>0.10047399999999999</v>
      </c>
      <c r="CC691" s="47">
        <v>394000</v>
      </c>
      <c r="CD691" s="46">
        <v>0</v>
      </c>
      <c r="CE691" s="46">
        <f>CC691-CD691</f>
        <v>394000</v>
      </c>
      <c r="CF691" s="46" t="s">
        <v>109</v>
      </c>
      <c r="CG691" s="46">
        <f>CE691/K691</f>
        <v>121.9059405940594</v>
      </c>
      <c r="CH691" s="3" t="s">
        <v>3551</v>
      </c>
      <c r="CI691" s="3" t="s">
        <v>109</v>
      </c>
      <c r="CJ691" s="3" t="s">
        <v>109</v>
      </c>
      <c r="CK691" s="3" t="s">
        <v>109</v>
      </c>
      <c r="CL691" s="3" t="s">
        <v>109</v>
      </c>
      <c r="CM691" s="3" t="s">
        <v>109</v>
      </c>
      <c r="CN691" s="3" t="s">
        <v>109</v>
      </c>
      <c r="CO691" s="3" t="s">
        <v>109</v>
      </c>
      <c r="CP691" s="3" t="s">
        <v>109</v>
      </c>
      <c r="CQ691" s="5" t="s">
        <v>113</v>
      </c>
      <c r="CR691" s="5" t="s">
        <v>109</v>
      </c>
      <c r="CV691" s="21" t="s">
        <v>113</v>
      </c>
    </row>
    <row r="692" spans="1:100" x14ac:dyDescent="0.25">
      <c r="A692" s="3" t="s">
        <v>3436</v>
      </c>
      <c r="B692" s="3" t="s">
        <v>118</v>
      </c>
      <c r="C692" s="4">
        <v>2.5474E-2</v>
      </c>
      <c r="D692" s="3" t="s">
        <v>3437</v>
      </c>
      <c r="E692" s="3" t="s">
        <v>3438</v>
      </c>
      <c r="F692" s="3" t="s">
        <v>3439</v>
      </c>
      <c r="G692" s="3" t="s">
        <v>106</v>
      </c>
      <c r="H692" s="4">
        <v>47901</v>
      </c>
      <c r="I692" s="3" t="s">
        <v>3206</v>
      </c>
      <c r="J692" s="3" t="s">
        <v>3433</v>
      </c>
      <c r="K692" s="4">
        <v>1296</v>
      </c>
      <c r="L692" s="3" t="s">
        <v>109</v>
      </c>
      <c r="M692" s="3" t="s">
        <v>109</v>
      </c>
      <c r="N692" s="3" t="s">
        <v>109</v>
      </c>
      <c r="O692" s="3" t="s">
        <v>109</v>
      </c>
      <c r="P692" s="3" t="s">
        <v>3440</v>
      </c>
      <c r="Q692" s="2"/>
      <c r="S692" s="48">
        <v>15</v>
      </c>
      <c r="T692" s="3" t="s">
        <v>109</v>
      </c>
      <c r="U692" s="3" t="s">
        <v>109</v>
      </c>
      <c r="V692" s="3" t="s">
        <v>109</v>
      </c>
      <c r="W692" s="3" t="s">
        <v>109</v>
      </c>
      <c r="X692" s="3" t="s">
        <v>109</v>
      </c>
      <c r="Y692" s="3" t="s">
        <v>109</v>
      </c>
      <c r="Z692" s="3" t="s">
        <v>109</v>
      </c>
      <c r="AA692" s="4">
        <v>1886</v>
      </c>
      <c r="AB692" s="3" t="s">
        <v>109</v>
      </c>
      <c r="AC692" s="5" t="s">
        <v>111</v>
      </c>
      <c r="AD692" s="3" t="s">
        <v>111</v>
      </c>
      <c r="AE692" s="3" t="s">
        <v>109</v>
      </c>
      <c r="AF692" s="4">
        <v>3</v>
      </c>
      <c r="AG692" s="3" t="s">
        <v>109</v>
      </c>
      <c r="AH692" s="3" t="s">
        <v>111</v>
      </c>
      <c r="AI692" s="3" t="s">
        <v>109</v>
      </c>
      <c r="AN692" s="3" t="s">
        <v>109</v>
      </c>
      <c r="AO692" s="42">
        <f>K692*S692</f>
        <v>19440</v>
      </c>
      <c r="AP692" s="3" t="s">
        <v>109</v>
      </c>
      <c r="AQ692" s="57">
        <v>0.1</v>
      </c>
      <c r="AR692" s="3" t="s">
        <v>109</v>
      </c>
      <c r="AS692" s="3" t="s">
        <v>109</v>
      </c>
      <c r="AT692" s="46">
        <f>AO692*(1-AQ692)</f>
        <v>17496</v>
      </c>
      <c r="AU692" s="3" t="s">
        <v>109</v>
      </c>
      <c r="AV692" s="3" t="s">
        <v>109</v>
      </c>
      <c r="AW692" s="3" t="s">
        <v>109</v>
      </c>
      <c r="AX692" s="3" t="s">
        <v>109</v>
      </c>
      <c r="AY692" s="3" t="s">
        <v>109</v>
      </c>
      <c r="AZ692" s="3" t="s">
        <v>109</v>
      </c>
      <c r="BA692" s="48">
        <f>BW692*0.15</f>
        <v>0.22949240740740751</v>
      </c>
      <c r="BB692" s="48">
        <f>BW692*0.35</f>
        <v>0.53548228395061748</v>
      </c>
      <c r="BC692" s="48">
        <f>BW692*0.3</f>
        <v>0.45898481481481501</v>
      </c>
      <c r="BD692" s="48">
        <f>BW692*0.2</f>
        <v>0.30598987654321008</v>
      </c>
      <c r="BE692" s="3" t="s">
        <v>109</v>
      </c>
      <c r="BF692" s="3" t="s">
        <v>109</v>
      </c>
      <c r="BG692" s="3" t="s">
        <v>109</v>
      </c>
      <c r="BH692" s="3" t="s">
        <v>109</v>
      </c>
      <c r="BI692" s="3" t="s">
        <v>109</v>
      </c>
      <c r="BJ692" s="3" t="s">
        <v>109</v>
      </c>
      <c r="BK692" s="3" t="s">
        <v>109</v>
      </c>
      <c r="BM692" s="3" t="s">
        <v>109</v>
      </c>
      <c r="BN692" s="3" t="s">
        <v>109</v>
      </c>
      <c r="BO692" s="3" t="s">
        <v>109</v>
      </c>
      <c r="BP692" s="3" t="s">
        <v>109</v>
      </c>
      <c r="BQ692" s="3" t="s">
        <v>109</v>
      </c>
      <c r="BR692" s="3" t="s">
        <v>109</v>
      </c>
      <c r="BS692" s="3" t="s">
        <v>109</v>
      </c>
      <c r="BT692" s="3" t="s">
        <v>109</v>
      </c>
      <c r="BU692" s="3" t="s">
        <v>109</v>
      </c>
      <c r="BV692" s="3" t="s">
        <v>109</v>
      </c>
      <c r="BW692" s="48">
        <f>((AT692-BY692)/K692)</f>
        <v>1.5299493827160502</v>
      </c>
      <c r="BX692" s="3" t="s">
        <v>109</v>
      </c>
      <c r="BY692" s="48">
        <f>CC692*CB692</f>
        <v>15513.185599999999</v>
      </c>
      <c r="BZ692" s="3">
        <v>7.4999999999999997E-2</v>
      </c>
      <c r="CA692" s="4">
        <f>C692</f>
        <v>2.5474E-2</v>
      </c>
      <c r="CB692" s="3">
        <f>BZ692+CA692</f>
        <v>0.10047399999999999</v>
      </c>
      <c r="CC692" s="47">
        <v>154400</v>
      </c>
      <c r="CD692" s="46">
        <v>0</v>
      </c>
      <c r="CE692" s="46">
        <f>CC692-CD692</f>
        <v>154400</v>
      </c>
      <c r="CF692" s="3" t="s">
        <v>109</v>
      </c>
      <c r="CG692" s="46">
        <f>CE692/K692</f>
        <v>119.1358024691358</v>
      </c>
      <c r="CH692" s="3" t="s">
        <v>3441</v>
      </c>
      <c r="CI692" s="3" t="s">
        <v>109</v>
      </c>
      <c r="CJ692" s="3" t="s">
        <v>109</v>
      </c>
      <c r="CK692" s="3" t="s">
        <v>109</v>
      </c>
      <c r="CL692" s="3" t="s">
        <v>109</v>
      </c>
      <c r="CM692" s="3" t="s">
        <v>109</v>
      </c>
      <c r="CN692" s="3" t="s">
        <v>109</v>
      </c>
      <c r="CO692" s="3" t="s">
        <v>109</v>
      </c>
      <c r="CP692" s="3" t="s">
        <v>109</v>
      </c>
      <c r="CQ692" s="5" t="s">
        <v>113</v>
      </c>
      <c r="CR692" s="5" t="s">
        <v>109</v>
      </c>
      <c r="CV692" s="21" t="s">
        <v>113</v>
      </c>
    </row>
    <row r="693" spans="1:100" x14ac:dyDescent="0.25">
      <c r="A693" s="3" t="s">
        <v>3535</v>
      </c>
      <c r="B693" s="3" t="s">
        <v>118</v>
      </c>
      <c r="C693" s="4">
        <v>2.5474E-2</v>
      </c>
      <c r="D693" s="3" t="s">
        <v>3536</v>
      </c>
      <c r="E693" s="3" t="s">
        <v>3537</v>
      </c>
      <c r="F693" s="3" t="s">
        <v>3538</v>
      </c>
      <c r="G693" s="3" t="s">
        <v>106</v>
      </c>
      <c r="H693" s="4">
        <v>47901</v>
      </c>
      <c r="I693" s="3" t="s">
        <v>3206</v>
      </c>
      <c r="J693" s="3" t="s">
        <v>3479</v>
      </c>
      <c r="K693" s="4">
        <v>4050</v>
      </c>
      <c r="L693" s="3" t="s">
        <v>109</v>
      </c>
      <c r="M693" s="3" t="s">
        <v>109</v>
      </c>
      <c r="N693" s="3" t="s">
        <v>109</v>
      </c>
      <c r="O693" s="3" t="s">
        <v>109</v>
      </c>
      <c r="P693" s="3" t="s">
        <v>3539</v>
      </c>
      <c r="Q693" s="2"/>
      <c r="S693" s="48">
        <v>15</v>
      </c>
      <c r="T693" s="3" t="s">
        <v>109</v>
      </c>
      <c r="U693" s="3" t="s">
        <v>109</v>
      </c>
      <c r="V693" s="3" t="s">
        <v>109</v>
      </c>
      <c r="W693" s="3" t="s">
        <v>109</v>
      </c>
      <c r="X693" s="3" t="s">
        <v>109</v>
      </c>
      <c r="Y693" s="3" t="s">
        <v>109</v>
      </c>
      <c r="Z693" s="3" t="s">
        <v>109</v>
      </c>
      <c r="AA693" s="4">
        <v>1900</v>
      </c>
      <c r="AB693" s="3" t="s">
        <v>109</v>
      </c>
      <c r="AC693" s="5" t="s">
        <v>135</v>
      </c>
      <c r="AD693" s="3" t="s">
        <v>111</v>
      </c>
      <c r="AE693" s="3" t="s">
        <v>109</v>
      </c>
      <c r="AF693" s="4">
        <v>4</v>
      </c>
      <c r="AG693" s="3" t="s">
        <v>109</v>
      </c>
      <c r="AH693" s="3" t="s">
        <v>111</v>
      </c>
      <c r="AI693" s="3" t="s">
        <v>109</v>
      </c>
      <c r="AN693" s="3" t="s">
        <v>109</v>
      </c>
      <c r="AO693" s="42">
        <f>K693*S693</f>
        <v>60750</v>
      </c>
      <c r="AP693" s="3" t="s">
        <v>109</v>
      </c>
      <c r="AQ693" s="57">
        <v>0.1</v>
      </c>
      <c r="AR693" s="3" t="s">
        <v>109</v>
      </c>
      <c r="AS693" s="3" t="s">
        <v>109</v>
      </c>
      <c r="AT693" s="46">
        <f>AO693*(1-AQ693)</f>
        <v>54675</v>
      </c>
      <c r="AU693" s="3" t="s">
        <v>109</v>
      </c>
      <c r="AV693" s="3" t="s">
        <v>109</v>
      </c>
      <c r="AW693" s="3" t="s">
        <v>109</v>
      </c>
      <c r="AX693" s="3" t="s">
        <v>109</v>
      </c>
      <c r="AY693" s="3" t="s">
        <v>109</v>
      </c>
      <c r="AZ693" s="3" t="s">
        <v>109</v>
      </c>
      <c r="BA693" s="48">
        <f>BW693*0.15</f>
        <v>0.30987160740740743</v>
      </c>
      <c r="BB693" s="48">
        <f>BW693*0.35</f>
        <v>0.72303375061728392</v>
      </c>
      <c r="BC693" s="48">
        <f>BW693*0.3</f>
        <v>0.61974321481481487</v>
      </c>
      <c r="BD693" s="48">
        <f>BW693*0.2</f>
        <v>0.4131621432098766</v>
      </c>
      <c r="BE693" s="3" t="s">
        <v>109</v>
      </c>
      <c r="BF693" s="3" t="s">
        <v>109</v>
      </c>
      <c r="BG693" s="3" t="s">
        <v>109</v>
      </c>
      <c r="BH693" s="3" t="s">
        <v>109</v>
      </c>
      <c r="BI693" s="3" t="s">
        <v>109</v>
      </c>
      <c r="BJ693" s="3" t="s">
        <v>109</v>
      </c>
      <c r="BK693" s="3" t="s">
        <v>109</v>
      </c>
      <c r="BM693" s="3" t="s">
        <v>109</v>
      </c>
      <c r="BN693" s="3" t="s">
        <v>109</v>
      </c>
      <c r="BO693" s="3" t="s">
        <v>109</v>
      </c>
      <c r="BP693" s="3" t="s">
        <v>109</v>
      </c>
      <c r="BQ693" s="3" t="s">
        <v>109</v>
      </c>
      <c r="BR693" s="3" t="s">
        <v>109</v>
      </c>
      <c r="BS693" s="3" t="s">
        <v>109</v>
      </c>
      <c r="BT693" s="3" t="s">
        <v>109</v>
      </c>
      <c r="BU693" s="3" t="s">
        <v>109</v>
      </c>
      <c r="BV693" s="3" t="s">
        <v>109</v>
      </c>
      <c r="BW693" s="48">
        <f>((AT693-BY693)/K693)</f>
        <v>2.0658107160493828</v>
      </c>
      <c r="BX693" s="3" t="s">
        <v>109</v>
      </c>
      <c r="BY693" s="48">
        <f>CC693*CB693</f>
        <v>46308.4666</v>
      </c>
      <c r="BZ693" s="3">
        <v>7.4999999999999997E-2</v>
      </c>
      <c r="CA693" s="4">
        <f>C693</f>
        <v>2.5474E-2</v>
      </c>
      <c r="CB693" s="3">
        <f>BZ693+CA693</f>
        <v>0.10047399999999999</v>
      </c>
      <c r="CC693" s="47">
        <v>460900</v>
      </c>
      <c r="CD693" s="46">
        <v>0</v>
      </c>
      <c r="CE693" s="46">
        <f>CC693-CD693</f>
        <v>460900</v>
      </c>
      <c r="CF693" s="46" t="s">
        <v>109</v>
      </c>
      <c r="CG693" s="46">
        <f>CE693/K693</f>
        <v>113.80246913580247</v>
      </c>
      <c r="CH693" s="3" t="s">
        <v>3540</v>
      </c>
      <c r="CI693" s="3" t="s">
        <v>109</v>
      </c>
      <c r="CJ693" s="3" t="s">
        <v>109</v>
      </c>
      <c r="CK693" s="3" t="s">
        <v>109</v>
      </c>
      <c r="CL693" s="3" t="s">
        <v>109</v>
      </c>
      <c r="CM693" s="3" t="s">
        <v>109</v>
      </c>
      <c r="CN693" s="3" t="s">
        <v>109</v>
      </c>
      <c r="CO693" s="3" t="s">
        <v>109</v>
      </c>
      <c r="CP693" s="3" t="s">
        <v>109</v>
      </c>
      <c r="CQ693" s="5" t="s">
        <v>126</v>
      </c>
      <c r="CR693" s="5" t="s">
        <v>3541</v>
      </c>
      <c r="CV693" s="21" t="s">
        <v>113</v>
      </c>
    </row>
    <row r="694" spans="1:100" x14ac:dyDescent="0.25">
      <c r="A694" s="3" t="s">
        <v>3493</v>
      </c>
      <c r="B694" s="3" t="s">
        <v>118</v>
      </c>
      <c r="C694" s="4">
        <v>2.5474E-2</v>
      </c>
      <c r="D694" s="3" t="s">
        <v>3494</v>
      </c>
      <c r="E694" s="3" t="s">
        <v>3495</v>
      </c>
      <c r="F694" s="3" t="s">
        <v>3496</v>
      </c>
      <c r="G694" s="3" t="s">
        <v>106</v>
      </c>
      <c r="H694" s="4">
        <v>47901</v>
      </c>
      <c r="I694" s="3" t="s">
        <v>3206</v>
      </c>
      <c r="J694" s="3" t="s">
        <v>3479</v>
      </c>
      <c r="K694" s="4">
        <v>3420</v>
      </c>
      <c r="L694" s="3" t="s">
        <v>109</v>
      </c>
      <c r="M694" s="3" t="s">
        <v>109</v>
      </c>
      <c r="N694" s="3" t="s">
        <v>109</v>
      </c>
      <c r="O694" s="3" t="s">
        <v>109</v>
      </c>
      <c r="P694" s="3" t="s">
        <v>109</v>
      </c>
      <c r="Q694" s="2"/>
      <c r="S694" s="48">
        <v>15</v>
      </c>
      <c r="T694" s="3" t="s">
        <v>109</v>
      </c>
      <c r="U694" s="3" t="s">
        <v>109</v>
      </c>
      <c r="V694" s="3" t="s">
        <v>109</v>
      </c>
      <c r="W694" s="3" t="s">
        <v>109</v>
      </c>
      <c r="X694" s="3" t="s">
        <v>109</v>
      </c>
      <c r="Y694" s="3" t="s">
        <v>109</v>
      </c>
      <c r="Z694" s="3" t="s">
        <v>109</v>
      </c>
      <c r="AA694" s="4">
        <v>1910</v>
      </c>
      <c r="AB694" s="3" t="s">
        <v>109</v>
      </c>
      <c r="AC694" s="5" t="s">
        <v>111</v>
      </c>
      <c r="AD694" s="3" t="s">
        <v>111</v>
      </c>
      <c r="AE694" s="3" t="s">
        <v>109</v>
      </c>
      <c r="AF694" s="4">
        <v>3</v>
      </c>
      <c r="AG694" s="3" t="s">
        <v>109</v>
      </c>
      <c r="AH694" s="3" t="s">
        <v>111</v>
      </c>
      <c r="AI694" s="3" t="s">
        <v>109</v>
      </c>
      <c r="AN694" s="3" t="s">
        <v>109</v>
      </c>
      <c r="AO694" s="42">
        <f>K694*S694</f>
        <v>51300</v>
      </c>
      <c r="AP694" s="3" t="s">
        <v>109</v>
      </c>
      <c r="AQ694" s="57">
        <v>0.1</v>
      </c>
      <c r="AR694" s="3" t="s">
        <v>109</v>
      </c>
      <c r="AS694" s="3" t="s">
        <v>109</v>
      </c>
      <c r="AT694" s="46">
        <f>AO694*(1-AQ694)</f>
        <v>46170</v>
      </c>
      <c r="AU694" s="3" t="s">
        <v>109</v>
      </c>
      <c r="AV694" s="3" t="s">
        <v>109</v>
      </c>
      <c r="AW694" s="3" t="s">
        <v>109</v>
      </c>
      <c r="AX694" s="3" t="s">
        <v>109</v>
      </c>
      <c r="AY694" s="3" t="s">
        <v>109</v>
      </c>
      <c r="AZ694" s="3" t="s">
        <v>109</v>
      </c>
      <c r="BA694" s="48">
        <f>BW694*0.15</f>
        <v>0.32178942982456132</v>
      </c>
      <c r="BB694" s="48">
        <f>BW694*0.35</f>
        <v>0.7508420029239764</v>
      </c>
      <c r="BC694" s="48">
        <f>BW694*0.3</f>
        <v>0.64357885964912265</v>
      </c>
      <c r="BD694" s="48">
        <f>BW694*0.2</f>
        <v>0.42905257309941514</v>
      </c>
      <c r="BE694" s="3" t="s">
        <v>109</v>
      </c>
      <c r="BF694" s="3" t="s">
        <v>109</v>
      </c>
      <c r="BG694" s="3" t="s">
        <v>109</v>
      </c>
      <c r="BH694" s="3" t="s">
        <v>109</v>
      </c>
      <c r="BI694" s="3" t="s">
        <v>109</v>
      </c>
      <c r="BJ694" s="3" t="s">
        <v>109</v>
      </c>
      <c r="BK694" s="3" t="s">
        <v>109</v>
      </c>
      <c r="BM694" s="3" t="s">
        <v>109</v>
      </c>
      <c r="BN694" s="3" t="s">
        <v>109</v>
      </c>
      <c r="BO694" s="3" t="s">
        <v>109</v>
      </c>
      <c r="BP694" s="3" t="s">
        <v>109</v>
      </c>
      <c r="BQ694" s="3" t="s">
        <v>109</v>
      </c>
      <c r="BR694" s="3" t="s">
        <v>109</v>
      </c>
      <c r="BS694" s="3" t="s">
        <v>109</v>
      </c>
      <c r="BT694" s="3" t="s">
        <v>109</v>
      </c>
      <c r="BU694" s="3" t="s">
        <v>109</v>
      </c>
      <c r="BV694" s="3" t="s">
        <v>109</v>
      </c>
      <c r="BW694" s="48">
        <f>((AT694-BY694)/K694)</f>
        <v>2.1452628654970756</v>
      </c>
      <c r="BX694" s="3" t="s">
        <v>109</v>
      </c>
      <c r="BY694" s="48">
        <f>CC694*CB694</f>
        <v>38833.201000000001</v>
      </c>
      <c r="BZ694" s="3">
        <v>7.4999999999999997E-2</v>
      </c>
      <c r="CA694" s="4">
        <f>C694</f>
        <v>2.5474E-2</v>
      </c>
      <c r="CB694" s="3">
        <f>BZ694+CA694</f>
        <v>0.10047399999999999</v>
      </c>
      <c r="CC694" s="47">
        <v>386500</v>
      </c>
      <c r="CD694" s="46">
        <v>0</v>
      </c>
      <c r="CE694" s="46">
        <f>CC694-CD694</f>
        <v>386500</v>
      </c>
      <c r="CF694" s="46" t="s">
        <v>109</v>
      </c>
      <c r="CG694" s="46">
        <f>CE694/K694</f>
        <v>113.01169590643275</v>
      </c>
      <c r="CH694" s="3" t="s">
        <v>12491</v>
      </c>
      <c r="CI694" s="3" t="s">
        <v>109</v>
      </c>
      <c r="CJ694" s="3" t="s">
        <v>109</v>
      </c>
      <c r="CK694" s="3" t="s">
        <v>109</v>
      </c>
      <c r="CL694" s="3" t="s">
        <v>109</v>
      </c>
      <c r="CM694" s="3" t="s">
        <v>109</v>
      </c>
      <c r="CN694" s="3" t="s">
        <v>109</v>
      </c>
      <c r="CO694" s="3" t="s">
        <v>109</v>
      </c>
      <c r="CP694" s="3" t="s">
        <v>109</v>
      </c>
      <c r="CQ694" s="5" t="s">
        <v>113</v>
      </c>
      <c r="CR694" s="5" t="s">
        <v>109</v>
      </c>
      <c r="CT694" s="11"/>
      <c r="CU694" s="11"/>
      <c r="CV694" s="21" t="s">
        <v>126</v>
      </c>
    </row>
    <row r="695" spans="1:100" x14ac:dyDescent="0.25">
      <c r="A695" s="3" t="s">
        <v>3504</v>
      </c>
      <c r="B695" s="3" t="s">
        <v>118</v>
      </c>
      <c r="C695" s="4">
        <v>2.5474E-2</v>
      </c>
      <c r="D695" s="3" t="s">
        <v>3505</v>
      </c>
      <c r="E695" s="3" t="s">
        <v>1703</v>
      </c>
      <c r="F695" s="3" t="s">
        <v>3506</v>
      </c>
      <c r="G695" s="3" t="s">
        <v>106</v>
      </c>
      <c r="H695" s="4">
        <v>47901</v>
      </c>
      <c r="I695" s="3" t="s">
        <v>3206</v>
      </c>
      <c r="J695" s="3" t="s">
        <v>3479</v>
      </c>
      <c r="K695" s="4">
        <v>4650</v>
      </c>
      <c r="L695" s="3" t="s">
        <v>109</v>
      </c>
      <c r="M695" s="3" t="s">
        <v>109</v>
      </c>
      <c r="N695" s="3" t="s">
        <v>109</v>
      </c>
      <c r="O695" s="3" t="s">
        <v>109</v>
      </c>
      <c r="P695" s="3" t="s">
        <v>3507</v>
      </c>
      <c r="Q695" s="2"/>
      <c r="S695" s="48">
        <v>15</v>
      </c>
      <c r="T695" s="3" t="s">
        <v>109</v>
      </c>
      <c r="U695" s="3" t="s">
        <v>109</v>
      </c>
      <c r="V695" s="3" t="s">
        <v>109</v>
      </c>
      <c r="W695" s="3" t="s">
        <v>109</v>
      </c>
      <c r="X695" s="3" t="s">
        <v>109</v>
      </c>
      <c r="Y695" s="3" t="s">
        <v>109</v>
      </c>
      <c r="Z695" s="3" t="s">
        <v>109</v>
      </c>
      <c r="AA695" s="4">
        <v>1959</v>
      </c>
      <c r="AB695" s="3" t="s">
        <v>109</v>
      </c>
      <c r="AC695" s="5" t="s">
        <v>111</v>
      </c>
      <c r="AD695" s="3" t="s">
        <v>111</v>
      </c>
      <c r="AE695" s="3" t="s">
        <v>109</v>
      </c>
      <c r="AF695" s="4">
        <v>3</v>
      </c>
      <c r="AG695" s="3" t="s">
        <v>109</v>
      </c>
      <c r="AH695" s="3" t="s">
        <v>135</v>
      </c>
      <c r="AI695" s="3" t="s">
        <v>109</v>
      </c>
      <c r="AN695" s="3" t="s">
        <v>109</v>
      </c>
      <c r="AO695" s="42">
        <f>K695*S695</f>
        <v>69750</v>
      </c>
      <c r="AP695" s="3" t="s">
        <v>109</v>
      </c>
      <c r="AQ695" s="57">
        <v>0.1</v>
      </c>
      <c r="AR695" s="3" t="s">
        <v>109</v>
      </c>
      <c r="AS695" s="3" t="s">
        <v>109</v>
      </c>
      <c r="AT695" s="46">
        <f>AO695*(1-AQ695)</f>
        <v>62775</v>
      </c>
      <c r="AU695" s="3" t="s">
        <v>109</v>
      </c>
      <c r="AV695" s="3" t="s">
        <v>109</v>
      </c>
      <c r="AW695" s="3" t="s">
        <v>109</v>
      </c>
      <c r="AX695" s="3" t="s">
        <v>109</v>
      </c>
      <c r="AY695" s="3" t="s">
        <v>109</v>
      </c>
      <c r="AZ695" s="3" t="s">
        <v>109</v>
      </c>
      <c r="BA695" s="48">
        <f>BW695*0.15</f>
        <v>0.3671790000000002</v>
      </c>
      <c r="BB695" s="48">
        <f>BW695*0.35</f>
        <v>0.85675100000000037</v>
      </c>
      <c r="BC695" s="48">
        <f>BW695*0.3</f>
        <v>0.7343580000000004</v>
      </c>
      <c r="BD695" s="48">
        <f>BW695*0.2</f>
        <v>0.48957200000000028</v>
      </c>
      <c r="BE695" s="3" t="s">
        <v>109</v>
      </c>
      <c r="BF695" s="3" t="s">
        <v>109</v>
      </c>
      <c r="BG695" s="3" t="s">
        <v>109</v>
      </c>
      <c r="BH695" s="3" t="s">
        <v>109</v>
      </c>
      <c r="BI695" s="3" t="s">
        <v>109</v>
      </c>
      <c r="BJ695" s="3" t="s">
        <v>109</v>
      </c>
      <c r="BK695" s="3" t="s">
        <v>109</v>
      </c>
      <c r="BM695" s="3" t="s">
        <v>109</v>
      </c>
      <c r="BN695" s="3" t="s">
        <v>109</v>
      </c>
      <c r="BO695" s="3" t="s">
        <v>109</v>
      </c>
      <c r="BP695" s="3" t="s">
        <v>109</v>
      </c>
      <c r="BQ695" s="3" t="s">
        <v>109</v>
      </c>
      <c r="BR695" s="3" t="s">
        <v>109</v>
      </c>
      <c r="BS695" s="3" t="s">
        <v>109</v>
      </c>
      <c r="BT695" s="3" t="s">
        <v>109</v>
      </c>
      <c r="BU695" s="3" t="s">
        <v>109</v>
      </c>
      <c r="BV695" s="3" t="s">
        <v>109</v>
      </c>
      <c r="BW695" s="48">
        <f>((AT695-BY695)/K695)</f>
        <v>2.4478600000000013</v>
      </c>
      <c r="BX695" s="3" t="s">
        <v>109</v>
      </c>
      <c r="BY695" s="48">
        <f>CC695*CB695</f>
        <v>51392.450999999994</v>
      </c>
      <c r="BZ695" s="3">
        <v>7.4999999999999997E-2</v>
      </c>
      <c r="CA695" s="4">
        <f>C695</f>
        <v>2.5474E-2</v>
      </c>
      <c r="CB695" s="3">
        <f>BZ695+CA695</f>
        <v>0.10047399999999999</v>
      </c>
      <c r="CC695" s="47">
        <v>511500</v>
      </c>
      <c r="CD695" s="46">
        <v>0</v>
      </c>
      <c r="CE695" s="46">
        <f>CC695-CD695</f>
        <v>511500</v>
      </c>
      <c r="CF695" s="46" t="s">
        <v>109</v>
      </c>
      <c r="CG695" s="46">
        <f>CE695/K695</f>
        <v>110</v>
      </c>
      <c r="CH695" s="3" t="s">
        <v>3508</v>
      </c>
      <c r="CI695" s="3" t="s">
        <v>109</v>
      </c>
      <c r="CJ695" s="3" t="s">
        <v>109</v>
      </c>
      <c r="CK695" s="3" t="s">
        <v>109</v>
      </c>
      <c r="CL695" s="3" t="s">
        <v>109</v>
      </c>
      <c r="CM695" s="3" t="s">
        <v>109</v>
      </c>
      <c r="CN695" s="3" t="s">
        <v>109</v>
      </c>
      <c r="CO695" s="3" t="s">
        <v>109</v>
      </c>
      <c r="CP695" s="3" t="s">
        <v>109</v>
      </c>
      <c r="CQ695" s="5" t="s">
        <v>113</v>
      </c>
      <c r="CR695" s="5" t="s">
        <v>109</v>
      </c>
      <c r="CT695" s="11"/>
      <c r="CU695" s="11"/>
      <c r="CV695" s="21" t="s">
        <v>113</v>
      </c>
    </row>
    <row r="696" spans="1:100" x14ac:dyDescent="0.25">
      <c r="A696" s="3" t="s">
        <v>3442</v>
      </c>
      <c r="B696" s="3" t="s">
        <v>118</v>
      </c>
      <c r="C696" s="4">
        <v>2.5474E-2</v>
      </c>
      <c r="D696" s="3" t="s">
        <v>3443</v>
      </c>
      <c r="E696" s="3" t="s">
        <v>3444</v>
      </c>
      <c r="F696" s="3" t="s">
        <v>3445</v>
      </c>
      <c r="G696" s="3" t="s">
        <v>106</v>
      </c>
      <c r="H696" s="4">
        <v>47901</v>
      </c>
      <c r="I696" s="3" t="s">
        <v>3206</v>
      </c>
      <c r="J696" s="3" t="s">
        <v>3433</v>
      </c>
      <c r="K696" s="4">
        <v>1278</v>
      </c>
      <c r="L696" s="3" t="s">
        <v>109</v>
      </c>
      <c r="M696" s="3" t="s">
        <v>109</v>
      </c>
      <c r="N696" s="3" t="s">
        <v>109</v>
      </c>
      <c r="O696" s="3" t="s">
        <v>109</v>
      </c>
      <c r="P696" s="3" t="s">
        <v>3446</v>
      </c>
      <c r="Q696" s="2"/>
      <c r="S696" s="48">
        <v>15</v>
      </c>
      <c r="T696" s="3" t="s">
        <v>109</v>
      </c>
      <c r="U696" s="3" t="s">
        <v>109</v>
      </c>
      <c r="V696" s="3" t="s">
        <v>109</v>
      </c>
      <c r="W696" s="3" t="s">
        <v>109</v>
      </c>
      <c r="X696" s="3" t="s">
        <v>109</v>
      </c>
      <c r="Y696" s="3" t="s">
        <v>109</v>
      </c>
      <c r="Z696" s="3" t="s">
        <v>109</v>
      </c>
      <c r="AA696" s="4">
        <v>1910</v>
      </c>
      <c r="AB696" s="3" t="s">
        <v>109</v>
      </c>
      <c r="AC696" s="5" t="s">
        <v>111</v>
      </c>
      <c r="AD696" s="3" t="s">
        <v>111</v>
      </c>
      <c r="AE696" s="3" t="s">
        <v>109</v>
      </c>
      <c r="AF696" s="4">
        <v>4</v>
      </c>
      <c r="AG696" s="3" t="s">
        <v>109</v>
      </c>
      <c r="AH696" s="3" t="s">
        <v>111</v>
      </c>
      <c r="AI696" s="3" t="s">
        <v>109</v>
      </c>
      <c r="AN696" s="3" t="s">
        <v>109</v>
      </c>
      <c r="AO696" s="42">
        <f>K696*S696</f>
        <v>19170</v>
      </c>
      <c r="AP696" s="3" t="s">
        <v>109</v>
      </c>
      <c r="AQ696" s="57">
        <v>0.1</v>
      </c>
      <c r="AR696" s="3" t="s">
        <v>109</v>
      </c>
      <c r="AS696" s="3" t="s">
        <v>109</v>
      </c>
      <c r="AT696" s="46">
        <f>AO696*(1-AQ696)</f>
        <v>17253</v>
      </c>
      <c r="AU696" s="3" t="s">
        <v>109</v>
      </c>
      <c r="AV696" s="3" t="s">
        <v>109</v>
      </c>
      <c r="AW696" s="3" t="s">
        <v>109</v>
      </c>
      <c r="AX696" s="3" t="s">
        <v>109</v>
      </c>
      <c r="AY696" s="3" t="s">
        <v>109</v>
      </c>
      <c r="AZ696" s="3" t="s">
        <v>109</v>
      </c>
      <c r="BA696" s="48">
        <f>BW696*0.15</f>
        <v>0.37283950704225371</v>
      </c>
      <c r="BB696" s="48">
        <f>BW696*0.35</f>
        <v>0.86995884976525872</v>
      </c>
      <c r="BC696" s="48">
        <f>BW696*0.3</f>
        <v>0.74567901408450743</v>
      </c>
      <c r="BD696" s="48">
        <f>BW696*0.2</f>
        <v>0.49711934272300501</v>
      </c>
      <c r="BE696" s="3" t="s">
        <v>109</v>
      </c>
      <c r="BF696" s="3" t="s">
        <v>109</v>
      </c>
      <c r="BG696" s="3" t="s">
        <v>109</v>
      </c>
      <c r="BH696" s="3" t="s">
        <v>109</v>
      </c>
      <c r="BI696" s="3" t="s">
        <v>109</v>
      </c>
      <c r="BJ696" s="3" t="s">
        <v>109</v>
      </c>
      <c r="BK696" s="3" t="s">
        <v>109</v>
      </c>
      <c r="BM696" s="3" t="s">
        <v>109</v>
      </c>
      <c r="BN696" s="3" t="s">
        <v>109</v>
      </c>
      <c r="BO696" s="3" t="s">
        <v>109</v>
      </c>
      <c r="BP696" s="3" t="s">
        <v>109</v>
      </c>
      <c r="BQ696" s="3" t="s">
        <v>109</v>
      </c>
      <c r="BR696" s="3" t="s">
        <v>109</v>
      </c>
      <c r="BS696" s="3" t="s">
        <v>109</v>
      </c>
      <c r="BT696" s="3" t="s">
        <v>109</v>
      </c>
      <c r="BU696" s="3" t="s">
        <v>109</v>
      </c>
      <c r="BV696" s="3" t="s">
        <v>109</v>
      </c>
      <c r="BW696" s="48">
        <f>((AT696-BY696)/K696)</f>
        <v>2.485596713615025</v>
      </c>
      <c r="BX696" s="3" t="s">
        <v>109</v>
      </c>
      <c r="BY696" s="48">
        <f>CC696*CB696</f>
        <v>14076.407399999998</v>
      </c>
      <c r="BZ696" s="3">
        <v>7.4999999999999997E-2</v>
      </c>
      <c r="CA696" s="4">
        <f>C696</f>
        <v>2.5474E-2</v>
      </c>
      <c r="CB696" s="3">
        <f>BZ696+CA696</f>
        <v>0.10047399999999999</v>
      </c>
      <c r="CC696" s="47">
        <v>140100</v>
      </c>
      <c r="CD696" s="46">
        <v>0</v>
      </c>
      <c r="CE696" s="46">
        <f>CC696-CD696</f>
        <v>140100</v>
      </c>
      <c r="CF696" s="3" t="s">
        <v>109</v>
      </c>
      <c r="CG696" s="46">
        <f>CE696/K696</f>
        <v>109.6244131455399</v>
      </c>
      <c r="CH696" s="3" t="s">
        <v>3447</v>
      </c>
      <c r="CI696" s="3" t="s">
        <v>109</v>
      </c>
      <c r="CJ696" s="3" t="s">
        <v>109</v>
      </c>
      <c r="CK696" s="3" t="s">
        <v>109</v>
      </c>
      <c r="CL696" s="3" t="s">
        <v>109</v>
      </c>
      <c r="CM696" s="3" t="s">
        <v>109</v>
      </c>
      <c r="CN696" s="3" t="s">
        <v>109</v>
      </c>
      <c r="CO696" s="3" t="s">
        <v>109</v>
      </c>
      <c r="CP696" s="3" t="s">
        <v>109</v>
      </c>
      <c r="CQ696" s="5" t="s">
        <v>113</v>
      </c>
      <c r="CR696" s="5" t="s">
        <v>109</v>
      </c>
      <c r="CV696" s="21" t="s">
        <v>113</v>
      </c>
    </row>
    <row r="697" spans="1:100" x14ac:dyDescent="0.25">
      <c r="A697" s="3" t="s">
        <v>3487</v>
      </c>
      <c r="B697" s="3" t="s">
        <v>118</v>
      </c>
      <c r="C697" s="4">
        <v>2.5474E-2</v>
      </c>
      <c r="D697" s="3" t="s">
        <v>3488</v>
      </c>
      <c r="E697" s="3" t="s">
        <v>3489</v>
      </c>
      <c r="F697" s="3" t="s">
        <v>3490</v>
      </c>
      <c r="G697" s="3" t="s">
        <v>106</v>
      </c>
      <c r="H697" s="4">
        <v>47901</v>
      </c>
      <c r="I697" s="3" t="s">
        <v>3206</v>
      </c>
      <c r="J697" s="3" t="s">
        <v>3479</v>
      </c>
      <c r="K697" s="4">
        <v>4000</v>
      </c>
      <c r="L697" s="3" t="s">
        <v>109</v>
      </c>
      <c r="M697" s="3" t="s">
        <v>109</v>
      </c>
      <c r="N697" s="3" t="s">
        <v>109</v>
      </c>
      <c r="O697" s="3" t="s">
        <v>109</v>
      </c>
      <c r="P697" s="3" t="s">
        <v>951</v>
      </c>
      <c r="Q697" s="2"/>
      <c r="S697" s="48">
        <v>15</v>
      </c>
      <c r="T697" s="3" t="s">
        <v>109</v>
      </c>
      <c r="U697" s="3" t="s">
        <v>109</v>
      </c>
      <c r="V697" s="3" t="s">
        <v>109</v>
      </c>
      <c r="W697" s="3" t="s">
        <v>109</v>
      </c>
      <c r="X697" s="3" t="s">
        <v>109</v>
      </c>
      <c r="Y697" s="3" t="s">
        <v>109</v>
      </c>
      <c r="Z697" s="3" t="s">
        <v>109</v>
      </c>
      <c r="AA697" s="4">
        <v>1875</v>
      </c>
      <c r="AB697" s="3" t="s">
        <v>109</v>
      </c>
      <c r="AC697" s="5" t="s">
        <v>111</v>
      </c>
      <c r="AD697" s="3" t="s">
        <v>111</v>
      </c>
      <c r="AE697" s="3" t="s">
        <v>109</v>
      </c>
      <c r="AF697" s="4">
        <v>4</v>
      </c>
      <c r="AG697" s="3" t="s">
        <v>109</v>
      </c>
      <c r="AH697" s="3" t="s">
        <v>111</v>
      </c>
      <c r="AI697" s="3" t="s">
        <v>109</v>
      </c>
      <c r="AN697" s="3" t="s">
        <v>109</v>
      </c>
      <c r="AO697" s="42">
        <f>K697*S697</f>
        <v>60000</v>
      </c>
      <c r="AP697" s="3" t="s">
        <v>109</v>
      </c>
      <c r="AQ697" s="57">
        <v>0.1</v>
      </c>
      <c r="AR697" s="3" t="s">
        <v>109</v>
      </c>
      <c r="AS697" s="3" t="s">
        <v>109</v>
      </c>
      <c r="AT697" s="46">
        <f>AO697*(1-AQ697)</f>
        <v>54000</v>
      </c>
      <c r="AU697" s="3" t="s">
        <v>109</v>
      </c>
      <c r="AV697" s="3" t="s">
        <v>109</v>
      </c>
      <c r="AW697" s="3" t="s">
        <v>109</v>
      </c>
      <c r="AX697" s="3" t="s">
        <v>109</v>
      </c>
      <c r="AY697" s="3" t="s">
        <v>109</v>
      </c>
      <c r="AZ697" s="3" t="s">
        <v>109</v>
      </c>
      <c r="BA697" s="48">
        <f>BW697*0.15</f>
        <v>0.4210581825000001</v>
      </c>
      <c r="BB697" s="48">
        <f>BW697*0.35</f>
        <v>0.98246909250000014</v>
      </c>
      <c r="BC697" s="48">
        <f>BW697*0.3</f>
        <v>0.8421163650000002</v>
      </c>
      <c r="BD697" s="48">
        <f>BW697*0.2</f>
        <v>0.5614109100000001</v>
      </c>
      <c r="BE697" s="3" t="s">
        <v>109</v>
      </c>
      <c r="BF697" s="3" t="s">
        <v>109</v>
      </c>
      <c r="BG697" s="3" t="s">
        <v>109</v>
      </c>
      <c r="BH697" s="3" t="s">
        <v>109</v>
      </c>
      <c r="BI697" s="3" t="s">
        <v>109</v>
      </c>
      <c r="BJ697" s="3" t="s">
        <v>109</v>
      </c>
      <c r="BK697" s="3" t="s">
        <v>109</v>
      </c>
      <c r="BM697" s="3" t="s">
        <v>109</v>
      </c>
      <c r="BN697" s="3" t="s">
        <v>109</v>
      </c>
      <c r="BO697" s="3" t="s">
        <v>109</v>
      </c>
      <c r="BP697" s="3" t="s">
        <v>109</v>
      </c>
      <c r="BQ697" s="3" t="s">
        <v>109</v>
      </c>
      <c r="BR697" s="3" t="s">
        <v>109</v>
      </c>
      <c r="BS697" s="3" t="s">
        <v>109</v>
      </c>
      <c r="BT697" s="3" t="s">
        <v>109</v>
      </c>
      <c r="BU697" s="3" t="s">
        <v>109</v>
      </c>
      <c r="BV697" s="3" t="s">
        <v>109</v>
      </c>
      <c r="BW697" s="48">
        <f>((AT697-BY697)/K697)</f>
        <v>2.8070545500000006</v>
      </c>
      <c r="BX697" s="3" t="s">
        <v>109</v>
      </c>
      <c r="BY697" s="48">
        <f>CC697*CB697</f>
        <v>42771.781799999997</v>
      </c>
      <c r="BZ697" s="3">
        <v>7.4999999999999997E-2</v>
      </c>
      <c r="CA697" s="4">
        <f>C697</f>
        <v>2.5474E-2</v>
      </c>
      <c r="CB697" s="3">
        <f>BZ697+CA697</f>
        <v>0.10047399999999999</v>
      </c>
      <c r="CC697" s="47">
        <v>425700</v>
      </c>
      <c r="CD697" s="46">
        <v>0</v>
      </c>
      <c r="CE697" s="46">
        <f>CC697-CD697</f>
        <v>425700</v>
      </c>
      <c r="CF697" s="46" t="s">
        <v>109</v>
      </c>
      <c r="CG697" s="46">
        <f>CE697/K697</f>
        <v>106.425</v>
      </c>
      <c r="CH697" s="3" t="s">
        <v>3491</v>
      </c>
      <c r="CI697" s="3" t="s">
        <v>109</v>
      </c>
      <c r="CJ697" s="3" t="s">
        <v>109</v>
      </c>
      <c r="CK697" s="3" t="s">
        <v>109</v>
      </c>
      <c r="CL697" s="3" t="s">
        <v>109</v>
      </c>
      <c r="CM697" s="3" t="s">
        <v>109</v>
      </c>
      <c r="CN697" s="3" t="s">
        <v>109</v>
      </c>
      <c r="CO697" s="3" t="s">
        <v>109</v>
      </c>
      <c r="CP697" s="3" t="s">
        <v>109</v>
      </c>
      <c r="CQ697" s="5" t="s">
        <v>126</v>
      </c>
      <c r="CR697" s="5" t="s">
        <v>3492</v>
      </c>
      <c r="CV697" s="21" t="s">
        <v>126</v>
      </c>
    </row>
    <row r="698" spans="1:100" x14ac:dyDescent="0.25">
      <c r="A698" s="3" t="s">
        <v>1240</v>
      </c>
      <c r="B698" s="3" t="s">
        <v>118</v>
      </c>
      <c r="C698" s="4">
        <v>2.5474E-2</v>
      </c>
      <c r="D698" s="3" t="s">
        <v>1241</v>
      </c>
      <c r="E698" s="3" t="s">
        <v>1242</v>
      </c>
      <c r="F698" s="3" t="s">
        <v>1243</v>
      </c>
      <c r="G698" s="3" t="s">
        <v>106</v>
      </c>
      <c r="H698" s="4">
        <v>47901</v>
      </c>
      <c r="I698" s="3" t="s">
        <v>3206</v>
      </c>
      <c r="J698" s="3" t="s">
        <v>3479</v>
      </c>
      <c r="K698" s="4">
        <v>2550</v>
      </c>
      <c r="L698" s="3" t="s">
        <v>109</v>
      </c>
      <c r="M698" s="3" t="s">
        <v>109</v>
      </c>
      <c r="N698" s="3" t="s">
        <v>109</v>
      </c>
      <c r="O698" s="3" t="s">
        <v>109</v>
      </c>
      <c r="P698" s="3" t="s">
        <v>1244</v>
      </c>
      <c r="Q698" s="2"/>
      <c r="S698" s="48">
        <v>15</v>
      </c>
      <c r="T698" s="3" t="s">
        <v>109</v>
      </c>
      <c r="U698" s="3" t="s">
        <v>109</v>
      </c>
      <c r="V698" s="3" t="s">
        <v>109</v>
      </c>
      <c r="W698" s="3" t="s">
        <v>109</v>
      </c>
      <c r="X698" s="3" t="s">
        <v>109</v>
      </c>
      <c r="Y698" s="3" t="s">
        <v>109</v>
      </c>
      <c r="Z698" s="3" t="s">
        <v>109</v>
      </c>
      <c r="AA698" s="4">
        <v>1865</v>
      </c>
      <c r="AB698" s="3" t="s">
        <v>109</v>
      </c>
      <c r="AC698" s="5" t="s">
        <v>111</v>
      </c>
      <c r="AD698" s="3" t="s">
        <v>111</v>
      </c>
      <c r="AE698" s="3" t="s">
        <v>109</v>
      </c>
      <c r="AF698" s="4">
        <v>3</v>
      </c>
      <c r="AG698" s="3" t="s">
        <v>109</v>
      </c>
      <c r="AH698" s="3" t="s">
        <v>135</v>
      </c>
      <c r="AI698" s="3" t="s">
        <v>109</v>
      </c>
      <c r="AN698" s="3" t="s">
        <v>109</v>
      </c>
      <c r="AO698" s="42">
        <f>K698*S698</f>
        <v>38250</v>
      </c>
      <c r="AP698" s="3" t="s">
        <v>109</v>
      </c>
      <c r="AQ698" s="57">
        <v>0.1</v>
      </c>
      <c r="AR698" s="3" t="s">
        <v>109</v>
      </c>
      <c r="AS698" s="3" t="s">
        <v>109</v>
      </c>
      <c r="AT698" s="46">
        <f>AO698*(1-AQ698)</f>
        <v>34425</v>
      </c>
      <c r="AU698" s="3" t="s">
        <v>109</v>
      </c>
      <c r="AV698" s="3" t="s">
        <v>109</v>
      </c>
      <c r="AW698" s="3" t="s">
        <v>109</v>
      </c>
      <c r="AX698" s="3" t="s">
        <v>109</v>
      </c>
      <c r="AY698" s="3" t="s">
        <v>109</v>
      </c>
      <c r="AZ698" s="3" t="s">
        <v>109</v>
      </c>
      <c r="BA698" s="48">
        <f>BW698*0.15</f>
        <v>0.34254596470588233</v>
      </c>
      <c r="BB698" s="48">
        <f>BW698*0.35</f>
        <v>0.79927391764705868</v>
      </c>
      <c r="BC698" s="48">
        <f>BW698*0.3</f>
        <v>0.68509192941176467</v>
      </c>
      <c r="BD698" s="48">
        <f>BW698*0.2</f>
        <v>0.45672795294117646</v>
      </c>
      <c r="BE698" s="3" t="s">
        <v>109</v>
      </c>
      <c r="BF698" s="3" t="s">
        <v>109</v>
      </c>
      <c r="BG698" s="3" t="s">
        <v>109</v>
      </c>
      <c r="BH698" s="3" t="s">
        <v>109</v>
      </c>
      <c r="BI698" s="3" t="s">
        <v>109</v>
      </c>
      <c r="BJ698" s="3" t="s">
        <v>109</v>
      </c>
      <c r="BK698" s="3" t="s">
        <v>109</v>
      </c>
      <c r="BM698" s="3" t="s">
        <v>109</v>
      </c>
      <c r="BN698" s="3" t="s">
        <v>109</v>
      </c>
      <c r="BO698" s="3" t="s">
        <v>109</v>
      </c>
      <c r="BP698" s="3" t="s">
        <v>109</v>
      </c>
      <c r="BQ698" s="3" t="s">
        <v>109</v>
      </c>
      <c r="BR698" s="3" t="s">
        <v>109</v>
      </c>
      <c r="BS698" s="3" t="s">
        <v>109</v>
      </c>
      <c r="BT698" s="3" t="s">
        <v>109</v>
      </c>
      <c r="BU698" s="3" t="s">
        <v>109</v>
      </c>
      <c r="BV698" s="3" t="s">
        <v>109</v>
      </c>
      <c r="BW698" s="48">
        <f>((AT698-BY698)/K698)</f>
        <v>2.2836397647058821</v>
      </c>
      <c r="BX698" s="3" t="s">
        <v>109</v>
      </c>
      <c r="BY698" s="48">
        <f>CC698*CB698</f>
        <v>28601.7186</v>
      </c>
      <c r="BZ698" s="3">
        <v>8.5000000000000006E-2</v>
      </c>
      <c r="CA698" s="4">
        <f>C698</f>
        <v>2.5474E-2</v>
      </c>
      <c r="CB698" s="3">
        <f>BZ698+CA698</f>
        <v>0.110474</v>
      </c>
      <c r="CC698" s="47">
        <v>258900</v>
      </c>
      <c r="CD698" s="46">
        <v>0</v>
      </c>
      <c r="CE698" s="46">
        <f>CC698-CD698</f>
        <v>258900</v>
      </c>
      <c r="CF698" s="46" t="s">
        <v>109</v>
      </c>
      <c r="CG698" s="46">
        <f>CE698/K698</f>
        <v>101.52941176470588</v>
      </c>
      <c r="CH698" s="3" t="s">
        <v>3566</v>
      </c>
      <c r="CI698" s="3" t="s">
        <v>109</v>
      </c>
      <c r="CJ698" s="3" t="s">
        <v>109</v>
      </c>
      <c r="CK698" s="3" t="s">
        <v>109</v>
      </c>
      <c r="CL698" s="3" t="s">
        <v>109</v>
      </c>
      <c r="CM698" s="3" t="s">
        <v>109</v>
      </c>
      <c r="CN698" s="3" t="s">
        <v>109</v>
      </c>
      <c r="CO698" s="3" t="s">
        <v>109</v>
      </c>
      <c r="CP698" s="3" t="s">
        <v>109</v>
      </c>
      <c r="CQ698" s="5" t="s">
        <v>113</v>
      </c>
      <c r="CR698" s="5" t="s">
        <v>109</v>
      </c>
      <c r="CV698" s="21" t="s">
        <v>113</v>
      </c>
    </row>
    <row r="699" spans="1:100" x14ac:dyDescent="0.25">
      <c r="A699" s="3" t="s">
        <v>3454</v>
      </c>
      <c r="B699" s="3" t="s">
        <v>118</v>
      </c>
      <c r="C699" s="4">
        <v>2.5474E-2</v>
      </c>
      <c r="D699" s="3" t="s">
        <v>3455</v>
      </c>
      <c r="E699" s="3" t="s">
        <v>3456</v>
      </c>
      <c r="F699" s="3" t="s">
        <v>3457</v>
      </c>
      <c r="G699" s="3" t="s">
        <v>106</v>
      </c>
      <c r="H699" s="4">
        <v>47901</v>
      </c>
      <c r="I699" s="3" t="s">
        <v>3206</v>
      </c>
      <c r="J699" s="3" t="s">
        <v>3433</v>
      </c>
      <c r="K699" s="4">
        <v>2899</v>
      </c>
      <c r="L699" s="3" t="s">
        <v>109</v>
      </c>
      <c r="M699" s="3" t="s">
        <v>109</v>
      </c>
      <c r="N699" s="3" t="s">
        <v>109</v>
      </c>
      <c r="O699" s="3" t="s">
        <v>109</v>
      </c>
      <c r="P699" s="3" t="s">
        <v>109</v>
      </c>
      <c r="Q699" s="2"/>
      <c r="S699" s="48">
        <v>15</v>
      </c>
      <c r="T699" s="3" t="s">
        <v>109</v>
      </c>
      <c r="U699" s="3" t="s">
        <v>109</v>
      </c>
      <c r="V699" s="3" t="s">
        <v>109</v>
      </c>
      <c r="W699" s="3" t="s">
        <v>109</v>
      </c>
      <c r="X699" s="3" t="s">
        <v>109</v>
      </c>
      <c r="Y699" s="3" t="s">
        <v>109</v>
      </c>
      <c r="Z699" s="3" t="s">
        <v>109</v>
      </c>
      <c r="AA699" s="4">
        <v>1890</v>
      </c>
      <c r="AB699" s="3" t="s">
        <v>109</v>
      </c>
      <c r="AC699" s="5" t="s">
        <v>111</v>
      </c>
      <c r="AD699" s="3" t="s">
        <v>111</v>
      </c>
      <c r="AE699" s="3" t="s">
        <v>109</v>
      </c>
      <c r="AF699" s="4">
        <v>2</v>
      </c>
      <c r="AG699" s="3" t="s">
        <v>109</v>
      </c>
      <c r="AH699" s="3" t="s">
        <v>111</v>
      </c>
      <c r="AI699" s="3" t="s">
        <v>109</v>
      </c>
      <c r="AN699" s="3" t="s">
        <v>109</v>
      </c>
      <c r="AO699" s="42">
        <f>K699*S699</f>
        <v>43485</v>
      </c>
      <c r="AP699" s="3" t="s">
        <v>109</v>
      </c>
      <c r="AQ699" s="57">
        <v>0.1</v>
      </c>
      <c r="AR699" s="3" t="s">
        <v>109</v>
      </c>
      <c r="AS699" s="3" t="s">
        <v>109</v>
      </c>
      <c r="AT699" s="46">
        <f>AO699*(1-AQ699)</f>
        <v>39136.5</v>
      </c>
      <c r="AU699" s="3" t="s">
        <v>109</v>
      </c>
      <c r="AV699" s="3" t="s">
        <v>109</v>
      </c>
      <c r="AW699" s="3" t="s">
        <v>109</v>
      </c>
      <c r="AX699" s="3" t="s">
        <v>109</v>
      </c>
      <c r="AY699" s="3" t="s">
        <v>109</v>
      </c>
      <c r="AZ699" s="3" t="s">
        <v>109</v>
      </c>
      <c r="BA699" s="48">
        <f>BW699*0.15</f>
        <v>0.38561004484304923</v>
      </c>
      <c r="BB699" s="48">
        <f>BW699*0.35</f>
        <v>0.89975677130044818</v>
      </c>
      <c r="BC699" s="48">
        <f>BW699*0.3</f>
        <v>0.77122008968609845</v>
      </c>
      <c r="BD699" s="48">
        <f>BW699*0.2</f>
        <v>0.51414672645739901</v>
      </c>
      <c r="BE699" s="3" t="s">
        <v>109</v>
      </c>
      <c r="BF699" s="3" t="s">
        <v>109</v>
      </c>
      <c r="BG699" s="3" t="s">
        <v>109</v>
      </c>
      <c r="BH699" s="3" t="s">
        <v>109</v>
      </c>
      <c r="BI699" s="3" t="s">
        <v>109</v>
      </c>
      <c r="BJ699" s="3" t="s">
        <v>109</v>
      </c>
      <c r="BK699" s="3" t="s">
        <v>109</v>
      </c>
      <c r="BM699" s="3" t="s">
        <v>109</v>
      </c>
      <c r="BN699" s="3" t="s">
        <v>109</v>
      </c>
      <c r="BO699" s="3" t="s">
        <v>109</v>
      </c>
      <c r="BP699" s="3" t="s">
        <v>109</v>
      </c>
      <c r="BQ699" s="3" t="s">
        <v>109</v>
      </c>
      <c r="BR699" s="3" t="s">
        <v>109</v>
      </c>
      <c r="BS699" s="3" t="s">
        <v>109</v>
      </c>
      <c r="BT699" s="3" t="s">
        <v>109</v>
      </c>
      <c r="BU699" s="3" t="s">
        <v>109</v>
      </c>
      <c r="BV699" s="3" t="s">
        <v>109</v>
      </c>
      <c r="BW699" s="48">
        <f>((AT699-BY699)/K699)</f>
        <v>2.5707336322869949</v>
      </c>
      <c r="BX699" s="3" t="s">
        <v>109</v>
      </c>
      <c r="BY699" s="48">
        <f>CC699*CB699</f>
        <v>31683.943200000002</v>
      </c>
      <c r="BZ699" s="3">
        <v>8.5000000000000006E-2</v>
      </c>
      <c r="CA699" s="4">
        <f>C699</f>
        <v>2.5474E-2</v>
      </c>
      <c r="CB699" s="3">
        <f>BZ699+CA699</f>
        <v>0.110474</v>
      </c>
      <c r="CC699" s="47">
        <v>286800</v>
      </c>
      <c r="CD699" s="46">
        <v>0</v>
      </c>
      <c r="CE699" s="46">
        <f>CC699-CD699</f>
        <v>286800</v>
      </c>
      <c r="CF699" s="3" t="s">
        <v>109</v>
      </c>
      <c r="CG699" s="46">
        <f>CE699/K699</f>
        <v>98.93066574680924</v>
      </c>
      <c r="CH699" s="3" t="s">
        <v>3458</v>
      </c>
      <c r="CI699" s="3" t="s">
        <v>109</v>
      </c>
      <c r="CJ699" s="3" t="s">
        <v>109</v>
      </c>
      <c r="CK699" s="3" t="s">
        <v>109</v>
      </c>
      <c r="CL699" s="3" t="s">
        <v>109</v>
      </c>
      <c r="CM699" s="3" t="s">
        <v>109</v>
      </c>
      <c r="CN699" s="3" t="s">
        <v>109</v>
      </c>
      <c r="CO699" s="3" t="s">
        <v>109</v>
      </c>
      <c r="CP699" s="3" t="s">
        <v>109</v>
      </c>
      <c r="CQ699" s="5" t="s">
        <v>113</v>
      </c>
      <c r="CR699" s="5" t="s">
        <v>109</v>
      </c>
      <c r="CV699" s="21" t="s">
        <v>126</v>
      </c>
    </row>
    <row r="700" spans="1:100" x14ac:dyDescent="0.25">
      <c r="A700" s="3" t="s">
        <v>1650</v>
      </c>
      <c r="B700" s="3" t="s">
        <v>118</v>
      </c>
      <c r="C700" s="4">
        <v>2.5474E-2</v>
      </c>
      <c r="D700" s="3" t="s">
        <v>3459</v>
      </c>
      <c r="E700" s="3" t="s">
        <v>1652</v>
      </c>
      <c r="F700" s="3" t="s">
        <v>1653</v>
      </c>
      <c r="G700" s="3" t="s">
        <v>106</v>
      </c>
      <c r="H700" s="4">
        <v>47901</v>
      </c>
      <c r="I700" s="3" t="s">
        <v>3206</v>
      </c>
      <c r="J700" s="3" t="s">
        <v>3433</v>
      </c>
      <c r="K700" s="4">
        <v>1856</v>
      </c>
      <c r="L700" s="3" t="s">
        <v>109</v>
      </c>
      <c r="M700" s="3" t="s">
        <v>109</v>
      </c>
      <c r="N700" s="3" t="s">
        <v>109</v>
      </c>
      <c r="O700" s="3" t="s">
        <v>109</v>
      </c>
      <c r="P700" s="3" t="s">
        <v>109</v>
      </c>
      <c r="Q700" s="2"/>
      <c r="S700" s="48">
        <v>15</v>
      </c>
      <c r="T700" s="3" t="s">
        <v>109</v>
      </c>
      <c r="U700" s="3" t="s">
        <v>109</v>
      </c>
      <c r="V700" s="3" t="s">
        <v>109</v>
      </c>
      <c r="W700" s="3" t="s">
        <v>109</v>
      </c>
      <c r="X700" s="3" t="s">
        <v>109</v>
      </c>
      <c r="Y700" s="3" t="s">
        <v>109</v>
      </c>
      <c r="Z700" s="3" t="s">
        <v>109</v>
      </c>
      <c r="AA700" s="4">
        <v>1901</v>
      </c>
      <c r="AB700" s="3" t="s">
        <v>109</v>
      </c>
      <c r="AC700" s="5" t="s">
        <v>135</v>
      </c>
      <c r="AD700" s="3" t="s">
        <v>135</v>
      </c>
      <c r="AE700" s="3" t="s">
        <v>109</v>
      </c>
      <c r="AF700" s="4">
        <v>3</v>
      </c>
      <c r="AG700" s="3" t="s">
        <v>109</v>
      </c>
      <c r="AH700" s="3" t="s">
        <v>111</v>
      </c>
      <c r="AI700" s="3" t="s">
        <v>109</v>
      </c>
      <c r="AN700" s="3" t="s">
        <v>109</v>
      </c>
      <c r="AO700" s="42">
        <f>K700*S700</f>
        <v>27840</v>
      </c>
      <c r="AP700" s="3" t="s">
        <v>109</v>
      </c>
      <c r="AQ700" s="57">
        <v>0.1</v>
      </c>
      <c r="AR700" s="3" t="s">
        <v>109</v>
      </c>
      <c r="AS700" s="3" t="s">
        <v>109</v>
      </c>
      <c r="AT700" s="46">
        <f>AO700*(1-AQ700)</f>
        <v>25056</v>
      </c>
      <c r="AU700" s="3" t="s">
        <v>109</v>
      </c>
      <c r="AV700" s="3" t="s">
        <v>109</v>
      </c>
      <c r="AW700" s="3" t="s">
        <v>109</v>
      </c>
      <c r="AX700" s="3" t="s">
        <v>109</v>
      </c>
      <c r="AY700" s="3" t="s">
        <v>109</v>
      </c>
      <c r="AZ700" s="3" t="s">
        <v>109</v>
      </c>
      <c r="BA700" s="48">
        <f>BW700*0.15</f>
        <v>0.4312816002155172</v>
      </c>
      <c r="BB700" s="48">
        <f>BW700*0.35</f>
        <v>1.0063237338362068</v>
      </c>
      <c r="BC700" s="48">
        <f>BW700*0.3</f>
        <v>0.8625632004310344</v>
      </c>
      <c r="BD700" s="48">
        <f>BW700*0.2</f>
        <v>0.57504213362068968</v>
      </c>
      <c r="BE700" s="3" t="s">
        <v>109</v>
      </c>
      <c r="BF700" s="3" t="s">
        <v>109</v>
      </c>
      <c r="BG700" s="3" t="s">
        <v>109</v>
      </c>
      <c r="BH700" s="3" t="s">
        <v>109</v>
      </c>
      <c r="BI700" s="3" t="s">
        <v>109</v>
      </c>
      <c r="BJ700" s="3" t="s">
        <v>109</v>
      </c>
      <c r="BK700" s="3" t="s">
        <v>109</v>
      </c>
      <c r="BM700" s="3" t="s">
        <v>109</v>
      </c>
      <c r="BN700" s="3" t="s">
        <v>109</v>
      </c>
      <c r="BO700" s="3" t="s">
        <v>109</v>
      </c>
      <c r="BP700" s="3" t="s">
        <v>109</v>
      </c>
      <c r="BQ700" s="3" t="s">
        <v>109</v>
      </c>
      <c r="BR700" s="3" t="s">
        <v>109</v>
      </c>
      <c r="BS700" s="3" t="s">
        <v>109</v>
      </c>
      <c r="BT700" s="3" t="s">
        <v>109</v>
      </c>
      <c r="BU700" s="3" t="s">
        <v>109</v>
      </c>
      <c r="BV700" s="3" t="s">
        <v>109</v>
      </c>
      <c r="BW700" s="48">
        <f>((AT700-BY700)/K700)</f>
        <v>2.8752106681034482</v>
      </c>
      <c r="BX700" s="3" t="s">
        <v>109</v>
      </c>
      <c r="BY700" s="48">
        <f>CC700*CB700</f>
        <v>19719.609</v>
      </c>
      <c r="BZ700" s="3">
        <v>8.5000000000000006E-2</v>
      </c>
      <c r="CA700" s="4">
        <f>C700</f>
        <v>2.5474E-2</v>
      </c>
      <c r="CB700" s="3">
        <f>BZ700+CA700</f>
        <v>0.110474</v>
      </c>
      <c r="CC700" s="47">
        <v>178500</v>
      </c>
      <c r="CD700" s="46">
        <v>0</v>
      </c>
      <c r="CE700" s="46">
        <f>CC700-CD700</f>
        <v>178500</v>
      </c>
      <c r="CF700" s="3" t="s">
        <v>109</v>
      </c>
      <c r="CG700" s="46">
        <f>CE700/K700</f>
        <v>96.174568965517238</v>
      </c>
      <c r="CH700" s="3" t="s">
        <v>3460</v>
      </c>
      <c r="CI700" s="3" t="s">
        <v>109</v>
      </c>
      <c r="CJ700" s="3" t="s">
        <v>109</v>
      </c>
      <c r="CK700" s="3" t="s">
        <v>109</v>
      </c>
      <c r="CL700" s="3" t="s">
        <v>109</v>
      </c>
      <c r="CM700" s="3" t="s">
        <v>109</v>
      </c>
      <c r="CN700" s="3" t="s">
        <v>109</v>
      </c>
      <c r="CO700" s="3" t="s">
        <v>109</v>
      </c>
      <c r="CP700" s="3" t="s">
        <v>109</v>
      </c>
      <c r="CQ700" s="5" t="s">
        <v>126</v>
      </c>
      <c r="CR700" s="5" t="s">
        <v>1656</v>
      </c>
      <c r="CV700" s="21" t="s">
        <v>126</v>
      </c>
    </row>
    <row r="701" spans="1:100" x14ac:dyDescent="0.25">
      <c r="A701" s="3" t="s">
        <v>2814</v>
      </c>
      <c r="B701" s="3" t="s">
        <v>118</v>
      </c>
      <c r="C701" s="4">
        <v>2.5474E-2</v>
      </c>
      <c r="D701" s="3" t="s">
        <v>12522</v>
      </c>
      <c r="E701" s="3" t="s">
        <v>2811</v>
      </c>
      <c r="F701" s="3" t="s">
        <v>3461</v>
      </c>
      <c r="G701" s="3" t="s">
        <v>106</v>
      </c>
      <c r="H701" s="4">
        <v>47901</v>
      </c>
      <c r="I701" s="3" t="s">
        <v>3206</v>
      </c>
      <c r="J701" s="3" t="s">
        <v>3433</v>
      </c>
      <c r="K701" s="8">
        <v>7690</v>
      </c>
      <c r="L701" s="3" t="s">
        <v>109</v>
      </c>
      <c r="M701" s="3" t="s">
        <v>109</v>
      </c>
      <c r="N701" s="3" t="s">
        <v>109</v>
      </c>
      <c r="O701" s="3" t="s">
        <v>109</v>
      </c>
      <c r="P701" s="3" t="s">
        <v>109</v>
      </c>
      <c r="Q701" s="2"/>
      <c r="S701" s="48">
        <v>15.5</v>
      </c>
      <c r="T701" s="3" t="s">
        <v>109</v>
      </c>
      <c r="U701" s="3" t="s">
        <v>109</v>
      </c>
      <c r="V701" s="3" t="s">
        <v>109</v>
      </c>
      <c r="W701" s="3" t="s">
        <v>109</v>
      </c>
      <c r="X701" s="3" t="s">
        <v>109</v>
      </c>
      <c r="Y701" s="3" t="s">
        <v>109</v>
      </c>
      <c r="Z701" s="3" t="s">
        <v>109</v>
      </c>
      <c r="AA701" s="4">
        <v>2006</v>
      </c>
      <c r="AB701" s="3" t="s">
        <v>109</v>
      </c>
      <c r="AC701" s="5" t="s">
        <v>135</v>
      </c>
      <c r="AD701" s="3" t="s">
        <v>135</v>
      </c>
      <c r="AE701" s="3" t="s">
        <v>109</v>
      </c>
      <c r="AF701" s="4">
        <v>4</v>
      </c>
      <c r="AG701" s="3" t="s">
        <v>109</v>
      </c>
      <c r="AH701" s="3" t="s">
        <v>135</v>
      </c>
      <c r="AI701" s="3" t="s">
        <v>109</v>
      </c>
      <c r="AN701" s="3" t="s">
        <v>109</v>
      </c>
      <c r="AO701" s="42">
        <f>K701*S701</f>
        <v>119195</v>
      </c>
      <c r="AP701" s="3" t="s">
        <v>109</v>
      </c>
      <c r="AQ701" s="57">
        <v>0.1</v>
      </c>
      <c r="AR701" s="3" t="s">
        <v>109</v>
      </c>
      <c r="AS701" s="3" t="s">
        <v>109</v>
      </c>
      <c r="AT701" s="46">
        <f>AO701*(1-AQ701)</f>
        <v>107275.5</v>
      </c>
      <c r="AU701" s="3" t="s">
        <v>109</v>
      </c>
      <c r="AV701" s="3" t="s">
        <v>109</v>
      </c>
      <c r="AW701" s="3" t="s">
        <v>109</v>
      </c>
      <c r="AX701" s="3" t="s">
        <v>109</v>
      </c>
      <c r="AY701" s="3" t="s">
        <v>109</v>
      </c>
      <c r="AZ701" s="3" t="s">
        <v>109</v>
      </c>
      <c r="BA701" s="48">
        <f>BW701*0.15</f>
        <v>0.42827886475942778</v>
      </c>
      <c r="BB701" s="48">
        <f>BW701*0.35</f>
        <v>0.99931735110533138</v>
      </c>
      <c r="BC701" s="48">
        <f>BW701*0.3</f>
        <v>0.85655772951885556</v>
      </c>
      <c r="BD701" s="48">
        <f>BW701*0.2</f>
        <v>0.57103848634590371</v>
      </c>
      <c r="BE701" s="3" t="s">
        <v>109</v>
      </c>
      <c r="BF701" s="3" t="s">
        <v>109</v>
      </c>
      <c r="BG701" s="3" t="s">
        <v>109</v>
      </c>
      <c r="BH701" s="3" t="s">
        <v>109</v>
      </c>
      <c r="BI701" s="3" t="s">
        <v>109</v>
      </c>
      <c r="BJ701" s="3" t="s">
        <v>109</v>
      </c>
      <c r="BK701" s="3" t="s">
        <v>109</v>
      </c>
      <c r="BM701" s="3" t="s">
        <v>109</v>
      </c>
      <c r="BN701" s="3" t="s">
        <v>109</v>
      </c>
      <c r="BO701" s="3" t="s">
        <v>109</v>
      </c>
      <c r="BP701" s="3" t="s">
        <v>109</v>
      </c>
      <c r="BQ701" s="3" t="s">
        <v>109</v>
      </c>
      <c r="BR701" s="3" t="s">
        <v>109</v>
      </c>
      <c r="BS701" s="3" t="s">
        <v>109</v>
      </c>
      <c r="BT701" s="3" t="s">
        <v>109</v>
      </c>
      <c r="BU701" s="3" t="s">
        <v>109</v>
      </c>
      <c r="BV701" s="3" t="s">
        <v>109</v>
      </c>
      <c r="BW701" s="48">
        <f>((AT701-BY701)/K701)</f>
        <v>2.8551924317295185</v>
      </c>
      <c r="BX701" s="3" t="s">
        <v>109</v>
      </c>
      <c r="BY701" s="48">
        <f>CC701*CB701</f>
        <v>85319.070200000002</v>
      </c>
      <c r="BZ701" s="3">
        <v>8.5000000000000006E-2</v>
      </c>
      <c r="CA701" s="4">
        <f>C701</f>
        <v>2.5474E-2</v>
      </c>
      <c r="CB701" s="3">
        <f>BZ701+CA701</f>
        <v>0.110474</v>
      </c>
      <c r="CC701" s="47">
        <v>772300</v>
      </c>
      <c r="CD701" s="46">
        <v>0</v>
      </c>
      <c r="CE701" s="46">
        <f>CC701-CD701</f>
        <v>772300</v>
      </c>
      <c r="CF701" s="3" t="s">
        <v>109</v>
      </c>
      <c r="CG701" s="46">
        <f>CE701/K701</f>
        <v>100.42912873862159</v>
      </c>
      <c r="CH701" s="3" t="s">
        <v>3462</v>
      </c>
      <c r="CI701" s="3" t="s">
        <v>109</v>
      </c>
      <c r="CJ701" s="3" t="s">
        <v>109</v>
      </c>
      <c r="CK701" s="3" t="s">
        <v>109</v>
      </c>
      <c r="CL701" s="3" t="s">
        <v>109</v>
      </c>
      <c r="CM701" s="3" t="s">
        <v>109</v>
      </c>
      <c r="CN701" s="3" t="s">
        <v>109</v>
      </c>
      <c r="CO701" s="3" t="s">
        <v>109</v>
      </c>
      <c r="CP701" s="3" t="s">
        <v>109</v>
      </c>
      <c r="CQ701" s="5" t="s">
        <v>113</v>
      </c>
      <c r="CR701" s="5" t="s">
        <v>109</v>
      </c>
      <c r="CV701" s="21" t="s">
        <v>113</v>
      </c>
    </row>
    <row r="702" spans="1:100" x14ac:dyDescent="0.25">
      <c r="A702" s="3" t="s">
        <v>3469</v>
      </c>
      <c r="B702" s="3" t="s">
        <v>118</v>
      </c>
      <c r="C702" s="4">
        <v>2.5474E-2</v>
      </c>
      <c r="D702" s="3" t="s">
        <v>3470</v>
      </c>
      <c r="E702" s="3" t="s">
        <v>1652</v>
      </c>
      <c r="F702" s="3" t="s">
        <v>3471</v>
      </c>
      <c r="G702" s="3" t="s">
        <v>106</v>
      </c>
      <c r="H702" s="4">
        <v>47901</v>
      </c>
      <c r="I702" s="3" t="s">
        <v>3206</v>
      </c>
      <c r="J702" s="3" t="s">
        <v>3433</v>
      </c>
      <c r="K702" s="4">
        <v>4429</v>
      </c>
      <c r="L702" s="3" t="s">
        <v>109</v>
      </c>
      <c r="M702" s="3" t="s">
        <v>109</v>
      </c>
      <c r="N702" s="3" t="s">
        <v>109</v>
      </c>
      <c r="O702" s="3" t="s">
        <v>109</v>
      </c>
      <c r="P702" s="3" t="s">
        <v>3472</v>
      </c>
      <c r="Q702" s="2"/>
      <c r="S702" s="48">
        <v>15</v>
      </c>
      <c r="T702" s="3" t="s">
        <v>109</v>
      </c>
      <c r="U702" s="3" t="s">
        <v>109</v>
      </c>
      <c r="V702" s="3" t="s">
        <v>109</v>
      </c>
      <c r="W702" s="3" t="s">
        <v>109</v>
      </c>
      <c r="X702" s="3" t="s">
        <v>109</v>
      </c>
      <c r="Y702" s="3" t="s">
        <v>109</v>
      </c>
      <c r="Z702" s="3" t="s">
        <v>109</v>
      </c>
      <c r="AA702" s="4">
        <v>1943</v>
      </c>
      <c r="AB702" s="3" t="s">
        <v>109</v>
      </c>
      <c r="AC702" s="5" t="s">
        <v>111</v>
      </c>
      <c r="AD702" s="3" t="s">
        <v>111</v>
      </c>
      <c r="AE702" s="3" t="s">
        <v>109</v>
      </c>
      <c r="AF702" s="4">
        <v>3</v>
      </c>
      <c r="AG702" s="3" t="s">
        <v>109</v>
      </c>
      <c r="AH702" s="3" t="s">
        <v>111</v>
      </c>
      <c r="AI702" s="3" t="s">
        <v>109</v>
      </c>
      <c r="AN702" s="3" t="s">
        <v>109</v>
      </c>
      <c r="AO702" s="42">
        <f>K702*S702</f>
        <v>66435</v>
      </c>
      <c r="AP702" s="3" t="s">
        <v>109</v>
      </c>
      <c r="AQ702" s="57">
        <v>0.1</v>
      </c>
      <c r="AR702" s="3" t="s">
        <v>109</v>
      </c>
      <c r="AS702" s="3" t="s">
        <v>109</v>
      </c>
      <c r="AT702" s="46">
        <f>AO702*(1-AQ702)</f>
        <v>59791.5</v>
      </c>
      <c r="AU702" s="3" t="s">
        <v>109</v>
      </c>
      <c r="AV702" s="3" t="s">
        <v>109</v>
      </c>
      <c r="AW702" s="3" t="s">
        <v>109</v>
      </c>
      <c r="AX702" s="3" t="s">
        <v>109</v>
      </c>
      <c r="AY702" s="3" t="s">
        <v>109</v>
      </c>
      <c r="AZ702" s="3" t="s">
        <v>109</v>
      </c>
      <c r="BA702" s="48">
        <f>BW702*0.15</f>
        <v>0.45731183111311802</v>
      </c>
      <c r="BB702" s="48">
        <f>BW702*0.35</f>
        <v>1.0670609392639421</v>
      </c>
      <c r="BC702" s="48">
        <f>BW702*0.3</f>
        <v>0.91462366222623603</v>
      </c>
      <c r="BD702" s="48">
        <f>BW702*0.2</f>
        <v>0.60974910815082417</v>
      </c>
      <c r="BE702" s="3" t="s">
        <v>109</v>
      </c>
      <c r="BF702" s="3" t="s">
        <v>109</v>
      </c>
      <c r="BG702" s="3" t="s">
        <v>109</v>
      </c>
      <c r="BH702" s="3" t="s">
        <v>109</v>
      </c>
      <c r="BI702" s="3" t="s">
        <v>109</v>
      </c>
      <c r="BJ702" s="3" t="s">
        <v>109</v>
      </c>
      <c r="BK702" s="3" t="s">
        <v>109</v>
      </c>
      <c r="BM702" s="3" t="s">
        <v>109</v>
      </c>
      <c r="BN702" s="3" t="s">
        <v>109</v>
      </c>
      <c r="BO702" s="3" t="s">
        <v>109</v>
      </c>
      <c r="BP702" s="3" t="s">
        <v>109</v>
      </c>
      <c r="BQ702" s="3" t="s">
        <v>109</v>
      </c>
      <c r="BR702" s="3" t="s">
        <v>109</v>
      </c>
      <c r="BS702" s="3" t="s">
        <v>109</v>
      </c>
      <c r="BT702" s="3" t="s">
        <v>109</v>
      </c>
      <c r="BU702" s="3" t="s">
        <v>109</v>
      </c>
      <c r="BV702" s="3" t="s">
        <v>109</v>
      </c>
      <c r="BW702" s="48">
        <f>((AT702-BY702)/K702)</f>
        <v>3.0487455407541204</v>
      </c>
      <c r="BX702" s="3" t="s">
        <v>109</v>
      </c>
      <c r="BY702" s="48">
        <f>CC702*CB702</f>
        <v>46288.606</v>
      </c>
      <c r="BZ702" s="3">
        <v>8.5000000000000006E-2</v>
      </c>
      <c r="CA702" s="4">
        <f>C702</f>
        <v>2.5474E-2</v>
      </c>
      <c r="CB702" s="3">
        <f>BZ702+CA702</f>
        <v>0.110474</v>
      </c>
      <c r="CC702" s="47">
        <v>419000</v>
      </c>
      <c r="CD702" s="46">
        <v>0</v>
      </c>
      <c r="CE702" s="46">
        <f>CC702-CD702</f>
        <v>419000</v>
      </c>
      <c r="CF702" s="3" t="s">
        <v>109</v>
      </c>
      <c r="CG702" s="46">
        <f>CE702/K702</f>
        <v>94.603748024384743</v>
      </c>
      <c r="CH702" s="3" t="s">
        <v>3473</v>
      </c>
      <c r="CI702" s="3" t="s">
        <v>109</v>
      </c>
      <c r="CJ702" s="3" t="s">
        <v>109</v>
      </c>
      <c r="CK702" s="3" t="s">
        <v>109</v>
      </c>
      <c r="CL702" s="3" t="s">
        <v>109</v>
      </c>
      <c r="CM702" s="3" t="s">
        <v>109</v>
      </c>
      <c r="CN702" s="3" t="s">
        <v>109</v>
      </c>
      <c r="CO702" s="3" t="s">
        <v>109</v>
      </c>
      <c r="CP702" s="3" t="s">
        <v>109</v>
      </c>
      <c r="CQ702" s="5" t="s">
        <v>126</v>
      </c>
      <c r="CR702" s="5" t="s">
        <v>3474</v>
      </c>
      <c r="CV702" s="21" t="s">
        <v>126</v>
      </c>
    </row>
    <row r="703" spans="1:100" x14ac:dyDescent="0.25">
      <c r="A703" s="3" t="s">
        <v>3448</v>
      </c>
      <c r="B703" s="3" t="s">
        <v>118</v>
      </c>
      <c r="C703" s="4">
        <v>2.5474E-2</v>
      </c>
      <c r="D703" s="3" t="s">
        <v>3449</v>
      </c>
      <c r="E703" s="3" t="s">
        <v>3450</v>
      </c>
      <c r="F703" s="3" t="s">
        <v>3451</v>
      </c>
      <c r="G703" s="3" t="s">
        <v>106</v>
      </c>
      <c r="H703" s="4">
        <v>47901</v>
      </c>
      <c r="I703" s="3" t="s">
        <v>3206</v>
      </c>
      <c r="J703" s="3" t="s">
        <v>3433</v>
      </c>
      <c r="K703" s="4">
        <v>1568</v>
      </c>
      <c r="L703" s="3" t="s">
        <v>109</v>
      </c>
      <c r="M703" s="3" t="s">
        <v>109</v>
      </c>
      <c r="N703" s="3" t="s">
        <v>109</v>
      </c>
      <c r="O703" s="3" t="s">
        <v>109</v>
      </c>
      <c r="P703" s="3" t="s">
        <v>3452</v>
      </c>
      <c r="Q703" s="2"/>
      <c r="S703" s="48">
        <v>15</v>
      </c>
      <c r="T703" s="3" t="s">
        <v>109</v>
      </c>
      <c r="U703" s="3" t="s">
        <v>109</v>
      </c>
      <c r="V703" s="3" t="s">
        <v>109</v>
      </c>
      <c r="W703" s="3" t="s">
        <v>109</v>
      </c>
      <c r="X703" s="3" t="s">
        <v>109</v>
      </c>
      <c r="Y703" s="3" t="s">
        <v>109</v>
      </c>
      <c r="Z703" s="3" t="s">
        <v>109</v>
      </c>
      <c r="AA703" s="4">
        <v>1890</v>
      </c>
      <c r="AB703" s="3" t="s">
        <v>109</v>
      </c>
      <c r="AC703" s="5" t="s">
        <v>135</v>
      </c>
      <c r="AD703" s="3" t="s">
        <v>135</v>
      </c>
      <c r="AE703" s="3" t="s">
        <v>109</v>
      </c>
      <c r="AF703" s="4">
        <v>4</v>
      </c>
      <c r="AG703" s="3" t="s">
        <v>109</v>
      </c>
      <c r="AH703" s="3" t="s">
        <v>135</v>
      </c>
      <c r="AI703" s="3" t="s">
        <v>109</v>
      </c>
      <c r="AN703" s="3" t="s">
        <v>109</v>
      </c>
      <c r="AO703" s="42">
        <f>K703*S703</f>
        <v>23520</v>
      </c>
      <c r="AP703" s="3" t="s">
        <v>109</v>
      </c>
      <c r="AQ703" s="57">
        <v>0.1</v>
      </c>
      <c r="AR703" s="3" t="s">
        <v>109</v>
      </c>
      <c r="AS703" s="3" t="s">
        <v>109</v>
      </c>
      <c r="AT703" s="46">
        <f>AO703*(1-AQ703)</f>
        <v>21168</v>
      </c>
      <c r="AU703" s="3" t="s">
        <v>109</v>
      </c>
      <c r="AV703" s="3" t="s">
        <v>109</v>
      </c>
      <c r="AW703" s="3" t="s">
        <v>109</v>
      </c>
      <c r="AX703" s="3" t="s">
        <v>109</v>
      </c>
      <c r="AY703" s="3" t="s">
        <v>109</v>
      </c>
      <c r="AZ703" s="3" t="s">
        <v>109</v>
      </c>
      <c r="BA703" s="48">
        <f>BW703*0.15</f>
        <v>0.49259598214285716</v>
      </c>
      <c r="BB703" s="48">
        <f>BW703*0.35</f>
        <v>1.1493906250000001</v>
      </c>
      <c r="BC703" s="48">
        <f>BW703*0.3</f>
        <v>0.98519196428571432</v>
      </c>
      <c r="BD703" s="48">
        <f>BW703*0.2</f>
        <v>0.65679464285714295</v>
      </c>
      <c r="BE703" s="3" t="s">
        <v>109</v>
      </c>
      <c r="BF703" s="3" t="s">
        <v>109</v>
      </c>
      <c r="BG703" s="3" t="s">
        <v>109</v>
      </c>
      <c r="BH703" s="3" t="s">
        <v>109</v>
      </c>
      <c r="BI703" s="3" t="s">
        <v>109</v>
      </c>
      <c r="BJ703" s="3" t="s">
        <v>109</v>
      </c>
      <c r="BK703" s="3" t="s">
        <v>109</v>
      </c>
      <c r="BM703" s="3" t="s">
        <v>109</v>
      </c>
      <c r="BN703" s="3" t="s">
        <v>109</v>
      </c>
      <c r="BO703" s="3" t="s">
        <v>109</v>
      </c>
      <c r="BP703" s="3" t="s">
        <v>109</v>
      </c>
      <c r="BQ703" s="3" t="s">
        <v>109</v>
      </c>
      <c r="BR703" s="3" t="s">
        <v>109</v>
      </c>
      <c r="BS703" s="3" t="s">
        <v>109</v>
      </c>
      <c r="BT703" s="3" t="s">
        <v>109</v>
      </c>
      <c r="BU703" s="3" t="s">
        <v>109</v>
      </c>
      <c r="BV703" s="3" t="s">
        <v>109</v>
      </c>
      <c r="BW703" s="48">
        <f>((AT703-BY703)/K703)</f>
        <v>3.2839732142857145</v>
      </c>
      <c r="BX703" s="3" t="s">
        <v>109</v>
      </c>
      <c r="BY703" s="48">
        <f>CC703*CB703</f>
        <v>16018.73</v>
      </c>
      <c r="BZ703" s="3">
        <v>8.5000000000000006E-2</v>
      </c>
      <c r="CA703" s="4">
        <f>C703</f>
        <v>2.5474E-2</v>
      </c>
      <c r="CB703" s="3">
        <f>BZ703+CA703</f>
        <v>0.110474</v>
      </c>
      <c r="CC703" s="47">
        <v>145000</v>
      </c>
      <c r="CD703" s="46">
        <v>0</v>
      </c>
      <c r="CE703" s="46">
        <f>CC703-CD703</f>
        <v>145000</v>
      </c>
      <c r="CF703" s="3" t="s">
        <v>109</v>
      </c>
      <c r="CG703" s="46">
        <f>CE703/K703</f>
        <v>92.474489795918373</v>
      </c>
      <c r="CH703" s="3" t="s">
        <v>3453</v>
      </c>
      <c r="CI703" s="3" t="s">
        <v>109</v>
      </c>
      <c r="CJ703" s="3" t="s">
        <v>109</v>
      </c>
      <c r="CK703" s="3" t="s">
        <v>109</v>
      </c>
      <c r="CL703" s="3" t="s">
        <v>109</v>
      </c>
      <c r="CM703" s="3" t="s">
        <v>109</v>
      </c>
      <c r="CN703" s="3" t="s">
        <v>109</v>
      </c>
      <c r="CO703" s="3" t="s">
        <v>109</v>
      </c>
      <c r="CP703" s="3" t="s">
        <v>109</v>
      </c>
      <c r="CQ703" s="5" t="s">
        <v>113</v>
      </c>
      <c r="CR703" s="5" t="s">
        <v>109</v>
      </c>
      <c r="CV703" s="21" t="s">
        <v>113</v>
      </c>
    </row>
    <row r="704" spans="1:100" x14ac:dyDescent="0.25">
      <c r="A704" s="3" t="s">
        <v>3481</v>
      </c>
      <c r="B704" s="3" t="s">
        <v>118</v>
      </c>
      <c r="C704" s="4">
        <v>2.5474E-2</v>
      </c>
      <c r="D704" s="3" t="s">
        <v>3482</v>
      </c>
      <c r="E704" s="3" t="s">
        <v>433</v>
      </c>
      <c r="F704" s="3" t="s">
        <v>3483</v>
      </c>
      <c r="G704" s="3" t="s">
        <v>106</v>
      </c>
      <c r="H704" s="4">
        <v>47901</v>
      </c>
      <c r="I704" s="3" t="s">
        <v>3206</v>
      </c>
      <c r="J704" s="3" t="s">
        <v>3479</v>
      </c>
      <c r="K704" s="4">
        <v>2552</v>
      </c>
      <c r="L704" s="3" t="s">
        <v>109</v>
      </c>
      <c r="M704" s="3" t="s">
        <v>109</v>
      </c>
      <c r="N704" s="3" t="s">
        <v>109</v>
      </c>
      <c r="O704" s="3" t="s">
        <v>109</v>
      </c>
      <c r="P704" s="3" t="s">
        <v>3484</v>
      </c>
      <c r="Q704" s="2"/>
      <c r="S704" s="48">
        <v>15</v>
      </c>
      <c r="T704" s="3" t="s">
        <v>109</v>
      </c>
      <c r="U704" s="3" t="s">
        <v>109</v>
      </c>
      <c r="V704" s="3" t="s">
        <v>109</v>
      </c>
      <c r="W704" s="3" t="s">
        <v>109</v>
      </c>
      <c r="X704" s="3" t="s">
        <v>109</v>
      </c>
      <c r="Y704" s="3" t="s">
        <v>109</v>
      </c>
      <c r="Z704" s="3" t="s">
        <v>109</v>
      </c>
      <c r="AA704" s="4">
        <v>1869</v>
      </c>
      <c r="AB704" s="3" t="s">
        <v>109</v>
      </c>
      <c r="AC704" s="5" t="s">
        <v>111</v>
      </c>
      <c r="AD704" s="3" t="s">
        <v>123</v>
      </c>
      <c r="AE704" s="3" t="s">
        <v>109</v>
      </c>
      <c r="AF704" s="4">
        <v>3</v>
      </c>
      <c r="AG704" s="3" t="s">
        <v>109</v>
      </c>
      <c r="AH704" s="3" t="s">
        <v>111</v>
      </c>
      <c r="AI704" s="3" t="s">
        <v>109</v>
      </c>
      <c r="AJ704" s="16"/>
      <c r="AL704" s="16"/>
      <c r="AN704" s="3" t="s">
        <v>109</v>
      </c>
      <c r="AO704" s="42">
        <f>K704*S704</f>
        <v>38280</v>
      </c>
      <c r="AP704" s="3" t="s">
        <v>109</v>
      </c>
      <c r="AQ704" s="57">
        <v>0.1</v>
      </c>
      <c r="AR704" s="3" t="s">
        <v>109</v>
      </c>
      <c r="AS704" s="3" t="s">
        <v>109</v>
      </c>
      <c r="AT704" s="46">
        <f>AO704*(1-AQ704)</f>
        <v>34452</v>
      </c>
      <c r="AU704" s="3" t="s">
        <v>109</v>
      </c>
      <c r="AV704" s="3" t="s">
        <v>109</v>
      </c>
      <c r="AW704" s="3" t="s">
        <v>109</v>
      </c>
      <c r="AX704" s="3" t="s">
        <v>109</v>
      </c>
      <c r="AY704" s="3" t="s">
        <v>109</v>
      </c>
      <c r="AZ704" s="3" t="s">
        <v>109</v>
      </c>
      <c r="BA704" s="48">
        <f>BW704*0.15</f>
        <v>0.50035490595611276</v>
      </c>
      <c r="BB704" s="48">
        <f>BW704*0.35</f>
        <v>1.167494780564263</v>
      </c>
      <c r="BC704" s="48">
        <f>BW704*0.3</f>
        <v>1.0007098119122255</v>
      </c>
      <c r="BD704" s="48">
        <f>BW704*0.2</f>
        <v>0.6671398746081505</v>
      </c>
      <c r="BE704" s="3" t="s">
        <v>109</v>
      </c>
      <c r="BF704" s="3" t="s">
        <v>109</v>
      </c>
      <c r="BG704" s="3" t="s">
        <v>109</v>
      </c>
      <c r="BH704" s="3" t="s">
        <v>109</v>
      </c>
      <c r="BI704" s="3" t="s">
        <v>109</v>
      </c>
      <c r="BJ704" s="3" t="s">
        <v>109</v>
      </c>
      <c r="BK704" s="3" t="s">
        <v>109</v>
      </c>
      <c r="BM704" s="3" t="s">
        <v>109</v>
      </c>
      <c r="BN704" s="3" t="s">
        <v>109</v>
      </c>
      <c r="BO704" s="3" t="s">
        <v>109</v>
      </c>
      <c r="BP704" s="3" t="s">
        <v>109</v>
      </c>
      <c r="BQ704" s="3" t="s">
        <v>109</v>
      </c>
      <c r="BR704" s="3" t="s">
        <v>109</v>
      </c>
      <c r="BS704" s="3" t="s">
        <v>109</v>
      </c>
      <c r="BT704" s="3" t="s">
        <v>109</v>
      </c>
      <c r="BU704" s="3" t="s">
        <v>109</v>
      </c>
      <c r="BV704" s="3" t="s">
        <v>109</v>
      </c>
      <c r="BW704" s="48">
        <f>((AT704-BY704)/K704)</f>
        <v>3.335699373040752</v>
      </c>
      <c r="BX704" s="3" t="s">
        <v>109</v>
      </c>
      <c r="BY704" s="48">
        <f>CC704*CB704</f>
        <v>25939.2952</v>
      </c>
      <c r="BZ704" s="3">
        <v>8.5000000000000006E-2</v>
      </c>
      <c r="CA704" s="4">
        <f>C704</f>
        <v>2.5474E-2</v>
      </c>
      <c r="CB704" s="3">
        <f>BZ704+CA704</f>
        <v>0.110474</v>
      </c>
      <c r="CC704" s="47">
        <v>234800</v>
      </c>
      <c r="CD704" s="46">
        <v>0</v>
      </c>
      <c r="CE704" s="46">
        <f>CC704-CD704</f>
        <v>234800</v>
      </c>
      <c r="CF704" s="46" t="s">
        <v>109</v>
      </c>
      <c r="CG704" s="46">
        <f>CE704/K704</f>
        <v>92.006269592476485</v>
      </c>
      <c r="CH704" s="3" t="s">
        <v>3485</v>
      </c>
      <c r="CI704" s="3" t="s">
        <v>109</v>
      </c>
      <c r="CJ704" s="3" t="s">
        <v>109</v>
      </c>
      <c r="CK704" s="3" t="s">
        <v>109</v>
      </c>
      <c r="CL704" s="3" t="s">
        <v>109</v>
      </c>
      <c r="CM704" s="3" t="s">
        <v>109</v>
      </c>
      <c r="CN704" s="3" t="s">
        <v>109</v>
      </c>
      <c r="CO704" s="3" t="s">
        <v>109</v>
      </c>
      <c r="CP704" s="3" t="s">
        <v>109</v>
      </c>
      <c r="CQ704" s="5" t="s">
        <v>113</v>
      </c>
      <c r="CR704" s="5" t="s">
        <v>109</v>
      </c>
      <c r="CV704" s="21" t="s">
        <v>126</v>
      </c>
    </row>
    <row r="705" spans="1:100" x14ac:dyDescent="0.25">
      <c r="A705" s="3" t="s">
        <v>3463</v>
      </c>
      <c r="B705" s="3" t="s">
        <v>118</v>
      </c>
      <c r="C705" s="4">
        <v>2.5474E-2</v>
      </c>
      <c r="D705" s="3" t="s">
        <v>3464</v>
      </c>
      <c r="E705" s="3" t="s">
        <v>3465</v>
      </c>
      <c r="F705" s="3" t="s">
        <v>3466</v>
      </c>
      <c r="G705" s="3" t="s">
        <v>106</v>
      </c>
      <c r="H705" s="4">
        <v>47901</v>
      </c>
      <c r="I705" s="3" t="s">
        <v>3206</v>
      </c>
      <c r="J705" s="3" t="s">
        <v>3433</v>
      </c>
      <c r="K705" s="4">
        <v>1762</v>
      </c>
      <c r="L705" s="3" t="s">
        <v>109</v>
      </c>
      <c r="M705" s="3" t="s">
        <v>109</v>
      </c>
      <c r="N705" s="3" t="s">
        <v>109</v>
      </c>
      <c r="O705" s="3" t="s">
        <v>109</v>
      </c>
      <c r="P705" s="3" t="s">
        <v>3467</v>
      </c>
      <c r="Q705" s="2"/>
      <c r="S705" s="48">
        <v>15</v>
      </c>
      <c r="T705" s="3" t="s">
        <v>109</v>
      </c>
      <c r="U705" s="3" t="s">
        <v>109</v>
      </c>
      <c r="V705" s="3" t="s">
        <v>109</v>
      </c>
      <c r="W705" s="3" t="s">
        <v>109</v>
      </c>
      <c r="X705" s="3" t="s">
        <v>109</v>
      </c>
      <c r="Y705" s="3" t="s">
        <v>109</v>
      </c>
      <c r="Z705" s="3" t="s">
        <v>109</v>
      </c>
      <c r="AA705" s="4">
        <v>1963</v>
      </c>
      <c r="AB705" s="3" t="s">
        <v>109</v>
      </c>
      <c r="AC705" s="5" t="s">
        <v>111</v>
      </c>
      <c r="AD705" s="3" t="s">
        <v>111</v>
      </c>
      <c r="AE705" s="3" t="s">
        <v>109</v>
      </c>
      <c r="AF705" s="4">
        <v>2</v>
      </c>
      <c r="AG705" s="3" t="s">
        <v>109</v>
      </c>
      <c r="AH705" s="3" t="s">
        <v>123</v>
      </c>
      <c r="AI705" s="3" t="s">
        <v>109</v>
      </c>
      <c r="AN705" s="3" t="s">
        <v>109</v>
      </c>
      <c r="AO705" s="42">
        <f>K705*S705</f>
        <v>26430</v>
      </c>
      <c r="AP705" s="3" t="s">
        <v>109</v>
      </c>
      <c r="AQ705" s="57">
        <v>0.1</v>
      </c>
      <c r="AR705" s="3" t="s">
        <v>109</v>
      </c>
      <c r="AS705" s="3" t="s">
        <v>109</v>
      </c>
      <c r="AT705" s="46">
        <f>AO705*(1-AQ705)</f>
        <v>23787</v>
      </c>
      <c r="AU705" s="3" t="s">
        <v>109</v>
      </c>
      <c r="AV705" s="3" t="s">
        <v>109</v>
      </c>
      <c r="AW705" s="3" t="s">
        <v>109</v>
      </c>
      <c r="AX705" s="3" t="s">
        <v>109</v>
      </c>
      <c r="AY705" s="3" t="s">
        <v>109</v>
      </c>
      <c r="AZ705" s="3" t="s">
        <v>109</v>
      </c>
      <c r="BA705" s="48">
        <f>BW705*0.15</f>
        <v>0.73279276958002271</v>
      </c>
      <c r="BB705" s="48">
        <f>BW705*0.35</f>
        <v>1.7098497956867196</v>
      </c>
      <c r="BC705" s="48">
        <f>BW705*0.3</f>
        <v>1.4655855391600454</v>
      </c>
      <c r="BD705" s="48">
        <f>BW705*0.2</f>
        <v>0.97705702610669709</v>
      </c>
      <c r="BE705" s="3" t="s">
        <v>109</v>
      </c>
      <c r="BF705" s="3" t="s">
        <v>109</v>
      </c>
      <c r="BG705" s="3" t="s">
        <v>109</v>
      </c>
      <c r="BH705" s="3" t="s">
        <v>109</v>
      </c>
      <c r="BI705" s="3" t="s">
        <v>109</v>
      </c>
      <c r="BJ705" s="3" t="s">
        <v>109</v>
      </c>
      <c r="BK705" s="3" t="s">
        <v>109</v>
      </c>
      <c r="BM705" s="3" t="s">
        <v>109</v>
      </c>
      <c r="BN705" s="3" t="s">
        <v>109</v>
      </c>
      <c r="BO705" s="3" t="s">
        <v>109</v>
      </c>
      <c r="BP705" s="3" t="s">
        <v>109</v>
      </c>
      <c r="BQ705" s="3" t="s">
        <v>109</v>
      </c>
      <c r="BR705" s="3" t="s">
        <v>109</v>
      </c>
      <c r="BS705" s="3" t="s">
        <v>109</v>
      </c>
      <c r="BT705" s="3" t="s">
        <v>109</v>
      </c>
      <c r="BU705" s="3" t="s">
        <v>109</v>
      </c>
      <c r="BV705" s="3" t="s">
        <v>109</v>
      </c>
      <c r="BW705" s="48">
        <f>((AT705-BY705)/K705)</f>
        <v>4.885285130533485</v>
      </c>
      <c r="BX705" s="3" t="s">
        <v>109</v>
      </c>
      <c r="BY705" s="48">
        <f>CC705*CB705</f>
        <v>15179.1276</v>
      </c>
      <c r="BZ705" s="3">
        <v>8.5000000000000006E-2</v>
      </c>
      <c r="CA705" s="4">
        <f>C705</f>
        <v>2.5474E-2</v>
      </c>
      <c r="CB705" s="3">
        <f>BZ705+CA705</f>
        <v>0.110474</v>
      </c>
      <c r="CC705" s="47">
        <v>137400</v>
      </c>
      <c r="CD705" s="46">
        <v>0</v>
      </c>
      <c r="CE705" s="46">
        <f>CC705-CD705</f>
        <v>137400</v>
      </c>
      <c r="CF705" s="3" t="s">
        <v>109</v>
      </c>
      <c r="CG705" s="46">
        <f>CE705/K705</f>
        <v>77.979568671963676</v>
      </c>
      <c r="CH705" s="3" t="s">
        <v>3468</v>
      </c>
      <c r="CI705" s="3" t="s">
        <v>109</v>
      </c>
      <c r="CJ705" s="3" t="s">
        <v>109</v>
      </c>
      <c r="CK705" s="3" t="s">
        <v>109</v>
      </c>
      <c r="CL705" s="3" t="s">
        <v>109</v>
      </c>
      <c r="CM705" s="3" t="s">
        <v>109</v>
      </c>
      <c r="CN705" s="3" t="s">
        <v>109</v>
      </c>
      <c r="CO705" s="3" t="s">
        <v>109</v>
      </c>
      <c r="CP705" s="3" t="s">
        <v>109</v>
      </c>
      <c r="CQ705" s="5" t="s">
        <v>113</v>
      </c>
      <c r="CR705" s="5" t="s">
        <v>109</v>
      </c>
      <c r="CV705" s="21" t="s">
        <v>113</v>
      </c>
    </row>
    <row r="706" spans="1:100" x14ac:dyDescent="0.25">
      <c r="A706" s="3" t="s">
        <v>1658</v>
      </c>
      <c r="B706" s="3" t="s">
        <v>118</v>
      </c>
      <c r="C706" s="4">
        <v>2.5474E-2</v>
      </c>
      <c r="D706" s="3" t="s">
        <v>3517</v>
      </c>
      <c r="E706" s="3" t="s">
        <v>1660</v>
      </c>
      <c r="F706" s="3" t="s">
        <v>1661</v>
      </c>
      <c r="G706" s="3" t="s">
        <v>106</v>
      </c>
      <c r="H706" s="4">
        <v>47901</v>
      </c>
      <c r="I706" s="3" t="s">
        <v>3206</v>
      </c>
      <c r="J706" s="3" t="s">
        <v>3479</v>
      </c>
      <c r="K706" s="4">
        <v>2872</v>
      </c>
      <c r="L706" s="3" t="s">
        <v>109</v>
      </c>
      <c r="M706" s="3" t="s">
        <v>109</v>
      </c>
      <c r="N706" s="3" t="s">
        <v>109</v>
      </c>
      <c r="O706" s="3" t="s">
        <v>109</v>
      </c>
      <c r="P706" s="3" t="s">
        <v>109</v>
      </c>
      <c r="Q706" s="2"/>
      <c r="S706" s="48">
        <v>15</v>
      </c>
      <c r="T706" s="3" t="s">
        <v>109</v>
      </c>
      <c r="U706" s="3" t="s">
        <v>109</v>
      </c>
      <c r="V706" s="3" t="s">
        <v>109</v>
      </c>
      <c r="W706" s="3" t="s">
        <v>109</v>
      </c>
      <c r="X706" s="3" t="s">
        <v>109</v>
      </c>
      <c r="Y706" s="3" t="s">
        <v>109</v>
      </c>
      <c r="Z706" s="3" t="s">
        <v>109</v>
      </c>
      <c r="AA706" s="4">
        <v>1910</v>
      </c>
      <c r="AB706" s="3" t="s">
        <v>109</v>
      </c>
      <c r="AC706" s="5" t="s">
        <v>123</v>
      </c>
      <c r="AD706" s="3" t="s">
        <v>123</v>
      </c>
      <c r="AE706" s="3" t="s">
        <v>109</v>
      </c>
      <c r="AF706" s="4">
        <v>2</v>
      </c>
      <c r="AG706" s="3" t="s">
        <v>109</v>
      </c>
      <c r="AH706" s="3" t="s">
        <v>123</v>
      </c>
      <c r="AI706" s="3" t="s">
        <v>109</v>
      </c>
      <c r="AN706" s="3" t="s">
        <v>109</v>
      </c>
      <c r="AO706" s="42">
        <f>K706*S706</f>
        <v>43080</v>
      </c>
      <c r="AP706" s="3" t="s">
        <v>109</v>
      </c>
      <c r="AQ706" s="57">
        <v>0.1</v>
      </c>
      <c r="AR706" s="3" t="s">
        <v>109</v>
      </c>
      <c r="AS706" s="3" t="s">
        <v>109</v>
      </c>
      <c r="AT706" s="46">
        <f>AO706*(1-AQ706)</f>
        <v>38772</v>
      </c>
      <c r="AU706" s="3" t="s">
        <v>109</v>
      </c>
      <c r="AV706" s="3" t="s">
        <v>109</v>
      </c>
      <c r="AW706" s="3" t="s">
        <v>109</v>
      </c>
      <c r="AX706" s="3" t="s">
        <v>109</v>
      </c>
      <c r="AY706" s="3" t="s">
        <v>109</v>
      </c>
      <c r="AZ706" s="3" t="s">
        <v>109</v>
      </c>
      <c r="BA706" s="48">
        <f>BW706*0.15</f>
        <v>1.0337343384401114</v>
      </c>
      <c r="BB706" s="48">
        <f>BW706*0.35</f>
        <v>2.4120467896935933</v>
      </c>
      <c r="BC706" s="48">
        <f>BW706*0.3</f>
        <v>2.0674686768802228</v>
      </c>
      <c r="BD706" s="48">
        <f>BW706*0.2</f>
        <v>1.3783124512534819</v>
      </c>
      <c r="BE706" s="3" t="s">
        <v>109</v>
      </c>
      <c r="BF706" s="3" t="s">
        <v>109</v>
      </c>
      <c r="BG706" s="3" t="s">
        <v>109</v>
      </c>
      <c r="BH706" s="3" t="s">
        <v>109</v>
      </c>
      <c r="BI706" s="3" t="s">
        <v>109</v>
      </c>
      <c r="BJ706" s="3" t="s">
        <v>109</v>
      </c>
      <c r="BK706" s="3" t="s">
        <v>109</v>
      </c>
      <c r="BM706" s="3" t="s">
        <v>109</v>
      </c>
      <c r="BN706" s="3" t="s">
        <v>109</v>
      </c>
      <c r="BO706" s="3" t="s">
        <v>109</v>
      </c>
      <c r="BP706" s="3" t="s">
        <v>109</v>
      </c>
      <c r="BQ706" s="3" t="s">
        <v>109</v>
      </c>
      <c r="BR706" s="3" t="s">
        <v>109</v>
      </c>
      <c r="BS706" s="3" t="s">
        <v>109</v>
      </c>
      <c r="BT706" s="3" t="s">
        <v>109</v>
      </c>
      <c r="BU706" s="3" t="s">
        <v>109</v>
      </c>
      <c r="BV706" s="3" t="s">
        <v>109</v>
      </c>
      <c r="BW706" s="48">
        <f>((AT706-BY706)/K706)</f>
        <v>6.8915622562674095</v>
      </c>
      <c r="BX706" s="3" t="s">
        <v>109</v>
      </c>
      <c r="BY706" s="48">
        <f>CC706*CB706</f>
        <v>18979.433199999999</v>
      </c>
      <c r="BZ706" s="3">
        <v>8.5000000000000006E-2</v>
      </c>
      <c r="CA706" s="4">
        <f>C706</f>
        <v>2.5474E-2</v>
      </c>
      <c r="CB706" s="3">
        <f>BZ706+CA706</f>
        <v>0.110474</v>
      </c>
      <c r="CC706" s="47">
        <v>171800</v>
      </c>
      <c r="CD706" s="46">
        <v>0</v>
      </c>
      <c r="CE706" s="46">
        <f>CC706-CD706</f>
        <v>171800</v>
      </c>
      <c r="CF706" s="46" t="s">
        <v>109</v>
      </c>
      <c r="CG706" s="46">
        <f>CE706/K706</f>
        <v>59.818941504178269</v>
      </c>
      <c r="CH706" s="3" t="s">
        <v>3518</v>
      </c>
      <c r="CI706" s="3" t="s">
        <v>109</v>
      </c>
      <c r="CJ706" s="3" t="s">
        <v>109</v>
      </c>
      <c r="CK706" s="3" t="s">
        <v>109</v>
      </c>
      <c r="CL706" s="3" t="s">
        <v>109</v>
      </c>
      <c r="CM706" s="3" t="s">
        <v>109</v>
      </c>
      <c r="CN706" s="3" t="s">
        <v>109</v>
      </c>
      <c r="CO706" s="3" t="s">
        <v>109</v>
      </c>
      <c r="CP706" s="3" t="s">
        <v>109</v>
      </c>
      <c r="CQ706" s="5" t="s">
        <v>113</v>
      </c>
      <c r="CR706" s="5" t="s">
        <v>109</v>
      </c>
      <c r="CV706" s="21" t="s">
        <v>126</v>
      </c>
    </row>
    <row r="707" spans="1:100" x14ac:dyDescent="0.25">
      <c r="A707" s="3" t="s">
        <v>2810</v>
      </c>
      <c r="B707" s="3" t="s">
        <v>118</v>
      </c>
      <c r="C707" s="4">
        <v>2.5474E-2</v>
      </c>
      <c r="D707" s="3" t="s">
        <v>3509</v>
      </c>
      <c r="E707" s="3" t="s">
        <v>2811</v>
      </c>
      <c r="F707" s="3" t="s">
        <v>2812</v>
      </c>
      <c r="G707" s="3" t="s">
        <v>106</v>
      </c>
      <c r="H707" s="4">
        <v>47901</v>
      </c>
      <c r="I707" s="3" t="s">
        <v>3206</v>
      </c>
      <c r="J707" s="3" t="s">
        <v>3479</v>
      </c>
      <c r="K707" s="8">
        <v>9068</v>
      </c>
      <c r="L707" s="3" t="s">
        <v>109</v>
      </c>
      <c r="M707" s="3" t="s">
        <v>109</v>
      </c>
      <c r="N707" s="3" t="s">
        <v>109</v>
      </c>
      <c r="O707" s="3" t="s">
        <v>109</v>
      </c>
      <c r="P707" s="3" t="s">
        <v>109</v>
      </c>
      <c r="Q707" s="2"/>
      <c r="S707" s="48">
        <v>15</v>
      </c>
      <c r="T707" s="3" t="s">
        <v>109</v>
      </c>
      <c r="U707" s="3" t="s">
        <v>109</v>
      </c>
      <c r="V707" s="3" t="s">
        <v>109</v>
      </c>
      <c r="W707" s="3" t="s">
        <v>109</v>
      </c>
      <c r="X707" s="3" t="s">
        <v>109</v>
      </c>
      <c r="Y707" s="3" t="s">
        <v>109</v>
      </c>
      <c r="Z707" s="3" t="s">
        <v>109</v>
      </c>
      <c r="AA707" s="8"/>
      <c r="AB707" s="3" t="s">
        <v>109</v>
      </c>
      <c r="AC707" s="5" t="s">
        <v>135</v>
      </c>
      <c r="AD707" s="3" t="s">
        <v>135</v>
      </c>
      <c r="AE707" s="3" t="s">
        <v>109</v>
      </c>
      <c r="AF707" s="4">
        <v>4</v>
      </c>
      <c r="AG707" s="3" t="s">
        <v>109</v>
      </c>
      <c r="AH707" s="3" t="s">
        <v>135</v>
      </c>
      <c r="AI707" s="3" t="s">
        <v>109</v>
      </c>
      <c r="AN707" s="3" t="s">
        <v>109</v>
      </c>
      <c r="AO707" s="42">
        <f>K707*S707</f>
        <v>136020</v>
      </c>
      <c r="AP707" s="3" t="s">
        <v>109</v>
      </c>
      <c r="AQ707" s="57">
        <v>0.1</v>
      </c>
      <c r="AR707" s="3" t="s">
        <v>109</v>
      </c>
      <c r="AS707" s="3" t="s">
        <v>109</v>
      </c>
      <c r="AT707" s="46">
        <f>AO707*(1-AQ707)</f>
        <v>122418</v>
      </c>
      <c r="AU707" s="3" t="s">
        <v>109</v>
      </c>
      <c r="AV707" s="3" t="s">
        <v>109</v>
      </c>
      <c r="AW707" s="3" t="s">
        <v>109</v>
      </c>
      <c r="AX707" s="3" t="s">
        <v>109</v>
      </c>
      <c r="AY707" s="3" t="s">
        <v>109</v>
      </c>
      <c r="AZ707" s="3" t="s">
        <v>109</v>
      </c>
      <c r="BA707" s="48">
        <f>BW707*0.15</f>
        <v>1.05116462395236</v>
      </c>
      <c r="BB707" s="48">
        <f>BW707*0.35</f>
        <v>2.4527174558888398</v>
      </c>
      <c r="BC707" s="48">
        <f>BW707*0.3</f>
        <v>2.10232924790472</v>
      </c>
      <c r="BD707" s="48">
        <f>BW707*0.2</f>
        <v>1.4015528319364801</v>
      </c>
      <c r="BE707" s="3" t="s">
        <v>109</v>
      </c>
      <c r="BF707" s="3" t="s">
        <v>109</v>
      </c>
      <c r="BG707" s="3" t="s">
        <v>109</v>
      </c>
      <c r="BH707" s="3" t="s">
        <v>109</v>
      </c>
      <c r="BI707" s="3" t="s">
        <v>109</v>
      </c>
      <c r="BJ707" s="3" t="s">
        <v>109</v>
      </c>
      <c r="BK707" s="3" t="s">
        <v>109</v>
      </c>
      <c r="BM707" s="3" t="s">
        <v>109</v>
      </c>
      <c r="BN707" s="3" t="s">
        <v>109</v>
      </c>
      <c r="BO707" s="3" t="s">
        <v>109</v>
      </c>
      <c r="BP707" s="3" t="s">
        <v>109</v>
      </c>
      <c r="BQ707" s="3" t="s">
        <v>109</v>
      </c>
      <c r="BR707" s="3" t="s">
        <v>109</v>
      </c>
      <c r="BS707" s="3" t="s">
        <v>109</v>
      </c>
      <c r="BT707" s="3" t="s">
        <v>109</v>
      </c>
      <c r="BU707" s="3" t="s">
        <v>109</v>
      </c>
      <c r="BV707" s="3" t="s">
        <v>109</v>
      </c>
      <c r="BW707" s="48">
        <f>((AT707-BY707)/K707)</f>
        <v>7.0077641596823996</v>
      </c>
      <c r="BX707" s="3" t="s">
        <v>109</v>
      </c>
      <c r="BY707" s="48">
        <f>CC707*CB707</f>
        <v>58871.594600000004</v>
      </c>
      <c r="BZ707" s="3">
        <v>8.5000000000000006E-2</v>
      </c>
      <c r="CA707" s="4">
        <f>C707</f>
        <v>2.5474E-2</v>
      </c>
      <c r="CB707" s="3">
        <f>BZ707+CA707</f>
        <v>0.110474</v>
      </c>
      <c r="CC707" s="47">
        <v>532900</v>
      </c>
      <c r="CD707" s="46">
        <v>0</v>
      </c>
      <c r="CE707" s="46">
        <f>CC707-CD707</f>
        <v>532900</v>
      </c>
      <c r="CF707" s="46" t="s">
        <v>109</v>
      </c>
      <c r="CG707" s="46">
        <f>CE707/K707</f>
        <v>58.767093074547859</v>
      </c>
      <c r="CH707" s="3" t="s">
        <v>3510</v>
      </c>
      <c r="CI707" s="3" t="s">
        <v>109</v>
      </c>
      <c r="CJ707" s="3" t="s">
        <v>109</v>
      </c>
      <c r="CK707" s="3" t="s">
        <v>109</v>
      </c>
      <c r="CL707" s="3" t="s">
        <v>109</v>
      </c>
      <c r="CM707" s="3" t="s">
        <v>109</v>
      </c>
      <c r="CN707" s="3" t="s">
        <v>109</v>
      </c>
      <c r="CO707" s="3" t="s">
        <v>109</v>
      </c>
      <c r="CP707" s="3" t="s">
        <v>109</v>
      </c>
      <c r="CQ707" s="5" t="s">
        <v>126</v>
      </c>
      <c r="CR707" s="5" t="s">
        <v>2814</v>
      </c>
      <c r="CV707" s="21" t="s">
        <v>126</v>
      </c>
    </row>
    <row r="708" spans="1:100" x14ac:dyDescent="0.25">
      <c r="A708" s="3" t="s">
        <v>3511</v>
      </c>
      <c r="B708" s="3" t="s">
        <v>118</v>
      </c>
      <c r="C708" s="4">
        <v>2.5474E-2</v>
      </c>
      <c r="D708" s="3" t="s">
        <v>3512</v>
      </c>
      <c r="E708" s="3" t="s">
        <v>3513</v>
      </c>
      <c r="F708" s="3" t="s">
        <v>3514</v>
      </c>
      <c r="G708" s="3" t="s">
        <v>106</v>
      </c>
      <c r="H708" s="4">
        <v>47901</v>
      </c>
      <c r="I708" s="3" t="s">
        <v>3206</v>
      </c>
      <c r="J708" s="3" t="s">
        <v>3479</v>
      </c>
      <c r="K708" s="4">
        <v>14124</v>
      </c>
      <c r="L708" s="3" t="s">
        <v>109</v>
      </c>
      <c r="M708" s="3" t="s">
        <v>109</v>
      </c>
      <c r="N708" s="3" t="s">
        <v>109</v>
      </c>
      <c r="O708" s="3" t="s">
        <v>109</v>
      </c>
      <c r="P708" s="3" t="s">
        <v>3515</v>
      </c>
      <c r="Q708" s="2"/>
      <c r="S708" s="48">
        <v>15</v>
      </c>
      <c r="T708" s="3" t="s">
        <v>109</v>
      </c>
      <c r="U708" s="3" t="s">
        <v>109</v>
      </c>
      <c r="V708" s="3" t="s">
        <v>109</v>
      </c>
      <c r="W708" s="3" t="s">
        <v>109</v>
      </c>
      <c r="X708" s="3" t="s">
        <v>109</v>
      </c>
      <c r="Y708" s="3" t="s">
        <v>109</v>
      </c>
      <c r="Z708" s="3" t="s">
        <v>109</v>
      </c>
      <c r="AA708" s="4">
        <v>1892</v>
      </c>
      <c r="AB708" s="3" t="s">
        <v>109</v>
      </c>
      <c r="AC708" s="5" t="s">
        <v>111</v>
      </c>
      <c r="AD708" s="3" t="s">
        <v>111</v>
      </c>
      <c r="AE708" s="3" t="s">
        <v>109</v>
      </c>
      <c r="AF708" s="4">
        <v>4</v>
      </c>
      <c r="AG708" s="3" t="s">
        <v>109</v>
      </c>
      <c r="AH708" s="3" t="s">
        <v>111</v>
      </c>
      <c r="AI708" s="3" t="s">
        <v>109</v>
      </c>
      <c r="AN708" s="3" t="s">
        <v>109</v>
      </c>
      <c r="AO708" s="42">
        <f>K708*S708</f>
        <v>211860</v>
      </c>
      <c r="AP708" s="3" t="s">
        <v>109</v>
      </c>
      <c r="AQ708" s="57">
        <v>0.1</v>
      </c>
      <c r="AR708" s="3" t="s">
        <v>109</v>
      </c>
      <c r="AS708" s="3" t="s">
        <v>109</v>
      </c>
      <c r="AT708" s="46">
        <f>AO708*(1-AQ708)</f>
        <v>190674</v>
      </c>
      <c r="AU708" s="3" t="s">
        <v>109</v>
      </c>
      <c r="AV708" s="3" t="s">
        <v>109</v>
      </c>
      <c r="AW708" s="3" t="s">
        <v>109</v>
      </c>
      <c r="AX708" s="3" t="s">
        <v>109</v>
      </c>
      <c r="AY708" s="3" t="s">
        <v>109</v>
      </c>
      <c r="AZ708" s="3" t="s">
        <v>109</v>
      </c>
      <c r="BA708" s="48">
        <f>BW708*0.15</f>
        <v>1.1245242672047577</v>
      </c>
      <c r="BB708" s="48">
        <f>BW708*0.35</f>
        <v>2.6238899568111016</v>
      </c>
      <c r="BC708" s="48">
        <f>BW708*0.3</f>
        <v>2.2490485344095155</v>
      </c>
      <c r="BD708" s="48">
        <f>BW708*0.2</f>
        <v>1.4993656896063439</v>
      </c>
      <c r="BE708" s="3" t="s">
        <v>109</v>
      </c>
      <c r="BF708" s="3" t="s">
        <v>109</v>
      </c>
      <c r="BG708" s="3" t="s">
        <v>109</v>
      </c>
      <c r="BH708" s="3" t="s">
        <v>109</v>
      </c>
      <c r="BI708" s="3" t="s">
        <v>109</v>
      </c>
      <c r="BJ708" s="3" t="s">
        <v>109</v>
      </c>
      <c r="BK708" s="3" t="s">
        <v>109</v>
      </c>
      <c r="BM708" s="3" t="s">
        <v>109</v>
      </c>
      <c r="BN708" s="3" t="s">
        <v>109</v>
      </c>
      <c r="BO708" s="3" t="s">
        <v>109</v>
      </c>
      <c r="BP708" s="3" t="s">
        <v>109</v>
      </c>
      <c r="BQ708" s="3" t="s">
        <v>109</v>
      </c>
      <c r="BR708" s="3" t="s">
        <v>109</v>
      </c>
      <c r="BS708" s="3" t="s">
        <v>109</v>
      </c>
      <c r="BT708" s="3" t="s">
        <v>109</v>
      </c>
      <c r="BU708" s="3" t="s">
        <v>109</v>
      </c>
      <c r="BV708" s="3" t="s">
        <v>109</v>
      </c>
      <c r="BW708" s="48">
        <f>((AT708-BY708)/K708)</f>
        <v>7.4968284480317191</v>
      </c>
      <c r="BX708" s="3" t="s">
        <v>109</v>
      </c>
      <c r="BY708" s="48">
        <f>CC708*CB708</f>
        <v>84788.794999999998</v>
      </c>
      <c r="BZ708" s="3">
        <v>8.5000000000000006E-2</v>
      </c>
      <c r="CA708" s="4">
        <f>C708</f>
        <v>2.5474E-2</v>
      </c>
      <c r="CB708" s="3">
        <f>BZ708+CA708</f>
        <v>0.110474</v>
      </c>
      <c r="CC708" s="47">
        <v>767500</v>
      </c>
      <c r="CD708" s="46">
        <v>0</v>
      </c>
      <c r="CE708" s="46">
        <f>CC708-CD708</f>
        <v>767500</v>
      </c>
      <c r="CF708" s="46" t="s">
        <v>109</v>
      </c>
      <c r="CG708" s="46">
        <f>CE708/K708</f>
        <v>54.340130274709715</v>
      </c>
      <c r="CH708" s="3" t="s">
        <v>3516</v>
      </c>
      <c r="CI708" s="3" t="s">
        <v>109</v>
      </c>
      <c r="CJ708" s="3" t="s">
        <v>109</v>
      </c>
      <c r="CK708" s="3" t="s">
        <v>109</v>
      </c>
      <c r="CL708" s="3" t="s">
        <v>109</v>
      </c>
      <c r="CM708" s="3" t="s">
        <v>109</v>
      </c>
      <c r="CN708" s="3" t="s">
        <v>109</v>
      </c>
      <c r="CO708" s="3" t="s">
        <v>109</v>
      </c>
      <c r="CP708" s="3" t="s">
        <v>109</v>
      </c>
      <c r="CQ708" s="5" t="s">
        <v>113</v>
      </c>
      <c r="CR708" s="5" t="s">
        <v>109</v>
      </c>
      <c r="CV708" s="21" t="s">
        <v>113</v>
      </c>
    </row>
    <row r="709" spans="1:100" x14ac:dyDescent="0.25">
      <c r="A709" s="3" t="s">
        <v>3542</v>
      </c>
      <c r="B709" s="3" t="s">
        <v>118</v>
      </c>
      <c r="C709" s="4">
        <v>2.5474E-2</v>
      </c>
      <c r="D709" s="3" t="s">
        <v>3543</v>
      </c>
      <c r="E709" s="3" t="s">
        <v>3544</v>
      </c>
      <c r="F709" s="3" t="s">
        <v>3545</v>
      </c>
      <c r="G709" s="3" t="s">
        <v>106</v>
      </c>
      <c r="H709" s="4">
        <v>47901</v>
      </c>
      <c r="I709" s="3" t="s">
        <v>3206</v>
      </c>
      <c r="J709" s="3" t="s">
        <v>3479</v>
      </c>
      <c r="K709" s="4">
        <v>9372</v>
      </c>
      <c r="L709" s="3" t="s">
        <v>109</v>
      </c>
      <c r="M709" s="3" t="s">
        <v>109</v>
      </c>
      <c r="N709" s="3" t="s">
        <v>109</v>
      </c>
      <c r="O709" s="3" t="s">
        <v>109</v>
      </c>
      <c r="P709" s="3" t="s">
        <v>3546</v>
      </c>
      <c r="Q709" s="2"/>
      <c r="S709" s="48">
        <v>15</v>
      </c>
      <c r="T709" s="3" t="s">
        <v>109</v>
      </c>
      <c r="U709" s="3" t="s">
        <v>109</v>
      </c>
      <c r="V709" s="3" t="s">
        <v>109</v>
      </c>
      <c r="W709" s="3" t="s">
        <v>109</v>
      </c>
      <c r="X709" s="3" t="s">
        <v>109</v>
      </c>
      <c r="Y709" s="3" t="s">
        <v>109</v>
      </c>
      <c r="Z709" s="3" t="s">
        <v>109</v>
      </c>
      <c r="AA709" s="4">
        <v>1927</v>
      </c>
      <c r="AB709" s="3" t="s">
        <v>109</v>
      </c>
      <c r="AC709" s="5" t="s">
        <v>111</v>
      </c>
      <c r="AD709" s="3" t="s">
        <v>123</v>
      </c>
      <c r="AE709" s="3" t="s">
        <v>109</v>
      </c>
      <c r="AF709" s="4">
        <v>2</v>
      </c>
      <c r="AG709" s="3" t="s">
        <v>109</v>
      </c>
      <c r="AH709" s="3" t="s">
        <v>123</v>
      </c>
      <c r="AI709" s="3" t="s">
        <v>109</v>
      </c>
      <c r="AN709" s="3" t="s">
        <v>109</v>
      </c>
      <c r="AO709" s="42">
        <f>K709*S709</f>
        <v>140580</v>
      </c>
      <c r="AP709" s="3" t="s">
        <v>109</v>
      </c>
      <c r="AQ709" s="57">
        <v>0.1</v>
      </c>
      <c r="AR709" s="3" t="s">
        <v>109</v>
      </c>
      <c r="AS709" s="3" t="s">
        <v>109</v>
      </c>
      <c r="AT709" s="46">
        <f>AO709*(1-AQ709)</f>
        <v>126522</v>
      </c>
      <c r="AU709" s="3" t="s">
        <v>109</v>
      </c>
      <c r="AV709" s="3" t="s">
        <v>109</v>
      </c>
      <c r="AW709" s="3" t="s">
        <v>109</v>
      </c>
      <c r="AX709" s="3" t="s">
        <v>109</v>
      </c>
      <c r="AY709" s="3" t="s">
        <v>109</v>
      </c>
      <c r="AZ709" s="3" t="s">
        <v>109</v>
      </c>
      <c r="BA709" s="48">
        <f>BW709*0.15</f>
        <v>1.2125351632522408</v>
      </c>
      <c r="BB709" s="48">
        <f>BW709*0.35</f>
        <v>2.8292487142552281</v>
      </c>
      <c r="BC709" s="48">
        <f>BW709*0.3</f>
        <v>2.4250703265044815</v>
      </c>
      <c r="BD709" s="48">
        <f>BW709*0.2</f>
        <v>1.6167135510029877</v>
      </c>
      <c r="BE709" s="3" t="s">
        <v>109</v>
      </c>
      <c r="BF709" s="3" t="s">
        <v>109</v>
      </c>
      <c r="BG709" s="3" t="s">
        <v>109</v>
      </c>
      <c r="BH709" s="3" t="s">
        <v>109</v>
      </c>
      <c r="BI709" s="3" t="s">
        <v>109</v>
      </c>
      <c r="BJ709" s="3" t="s">
        <v>109</v>
      </c>
      <c r="BK709" s="3" t="s">
        <v>109</v>
      </c>
      <c r="BM709" s="3" t="s">
        <v>109</v>
      </c>
      <c r="BN709" s="3" t="s">
        <v>109</v>
      </c>
      <c r="BO709" s="3" t="s">
        <v>109</v>
      </c>
      <c r="BP709" s="3" t="s">
        <v>109</v>
      </c>
      <c r="BQ709" s="3" t="s">
        <v>109</v>
      </c>
      <c r="BR709" s="3" t="s">
        <v>109</v>
      </c>
      <c r="BS709" s="3" t="s">
        <v>109</v>
      </c>
      <c r="BT709" s="3" t="s">
        <v>109</v>
      </c>
      <c r="BU709" s="3" t="s">
        <v>109</v>
      </c>
      <c r="BV709" s="3" t="s">
        <v>109</v>
      </c>
      <c r="BW709" s="48">
        <f>((AT709-BY709)/K709)</f>
        <v>8.0835677550149381</v>
      </c>
      <c r="BX709" s="3" t="s">
        <v>109</v>
      </c>
      <c r="BY709" s="48">
        <f>CC709*CB709</f>
        <v>50762.803</v>
      </c>
      <c r="BZ709" s="3">
        <v>8.5000000000000006E-2</v>
      </c>
      <c r="CA709" s="4">
        <f>C709</f>
        <v>2.5474E-2</v>
      </c>
      <c r="CB709" s="3">
        <f>BZ709+CA709</f>
        <v>0.110474</v>
      </c>
      <c r="CC709" s="47">
        <v>459500</v>
      </c>
      <c r="CD709" s="46">
        <v>0</v>
      </c>
      <c r="CE709" s="46">
        <f>CC709-CD709</f>
        <v>459500</v>
      </c>
      <c r="CF709" s="46" t="s">
        <v>109</v>
      </c>
      <c r="CG709" s="46">
        <f>CE709/K709</f>
        <v>49.029022620571915</v>
      </c>
      <c r="CH709" s="3" t="s">
        <v>3547</v>
      </c>
      <c r="CI709" s="3" t="s">
        <v>109</v>
      </c>
      <c r="CJ709" s="3" t="s">
        <v>109</v>
      </c>
      <c r="CK709" s="3" t="s">
        <v>109</v>
      </c>
      <c r="CL709" s="3" t="s">
        <v>109</v>
      </c>
      <c r="CM709" s="3" t="s">
        <v>109</v>
      </c>
      <c r="CN709" s="3" t="s">
        <v>109</v>
      </c>
      <c r="CO709" s="3" t="s">
        <v>109</v>
      </c>
      <c r="CP709" s="3" t="s">
        <v>109</v>
      </c>
      <c r="CQ709" s="5" t="s">
        <v>113</v>
      </c>
      <c r="CR709" s="5" t="s">
        <v>109</v>
      </c>
      <c r="CV709" s="21" t="s">
        <v>113</v>
      </c>
    </row>
    <row r="710" spans="1:100" x14ac:dyDescent="0.25">
      <c r="A710" s="3" t="s">
        <v>2094</v>
      </c>
      <c r="B710" s="3" t="s">
        <v>118</v>
      </c>
      <c r="C710" s="4">
        <v>2.5474E-2</v>
      </c>
      <c r="D710" s="3" t="s">
        <v>3556</v>
      </c>
      <c r="E710" s="3" t="s">
        <v>2096</v>
      </c>
      <c r="F710" s="3" t="s">
        <v>2097</v>
      </c>
      <c r="G710" s="3" t="s">
        <v>106</v>
      </c>
      <c r="H710" s="4">
        <v>47901</v>
      </c>
      <c r="I710" s="3" t="s">
        <v>3206</v>
      </c>
      <c r="J710" s="3" t="s">
        <v>3479</v>
      </c>
      <c r="K710" s="4">
        <v>6174</v>
      </c>
      <c r="L710" s="3" t="s">
        <v>109</v>
      </c>
      <c r="M710" s="3" t="s">
        <v>109</v>
      </c>
      <c r="N710" s="3" t="s">
        <v>109</v>
      </c>
      <c r="O710" s="3" t="s">
        <v>109</v>
      </c>
      <c r="P710" s="3" t="s">
        <v>3557</v>
      </c>
      <c r="Q710" s="2"/>
      <c r="S710" s="48">
        <v>15</v>
      </c>
      <c r="T710" s="3" t="s">
        <v>109</v>
      </c>
      <c r="U710" s="3" t="s">
        <v>109</v>
      </c>
      <c r="V710" s="3" t="s">
        <v>109</v>
      </c>
      <c r="W710" s="3" t="s">
        <v>109</v>
      </c>
      <c r="X710" s="3" t="s">
        <v>109</v>
      </c>
      <c r="Y710" s="3" t="s">
        <v>109</v>
      </c>
      <c r="Z710" s="3" t="s">
        <v>109</v>
      </c>
      <c r="AA710" s="4">
        <v>1900</v>
      </c>
      <c r="AB710" s="3" t="s">
        <v>109</v>
      </c>
      <c r="AC710" s="5" t="s">
        <v>111</v>
      </c>
      <c r="AD710" s="3" t="s">
        <v>111</v>
      </c>
      <c r="AE710" s="3" t="s">
        <v>109</v>
      </c>
      <c r="AF710" s="4">
        <v>3</v>
      </c>
      <c r="AG710" s="3" t="s">
        <v>109</v>
      </c>
      <c r="AH710" s="3" t="s">
        <v>123</v>
      </c>
      <c r="AI710" s="3" t="s">
        <v>109</v>
      </c>
      <c r="AN710" s="3" t="s">
        <v>109</v>
      </c>
      <c r="AO710" s="42">
        <f>K710*S710</f>
        <v>92610</v>
      </c>
      <c r="AP710" s="3" t="s">
        <v>109</v>
      </c>
      <c r="AQ710" s="57">
        <v>0.1</v>
      </c>
      <c r="AR710" s="3" t="s">
        <v>109</v>
      </c>
      <c r="AS710" s="3" t="s">
        <v>109</v>
      </c>
      <c r="AT710" s="46">
        <f>AO710*(1-AQ710)</f>
        <v>83349</v>
      </c>
      <c r="AU710" s="3" t="s">
        <v>109</v>
      </c>
      <c r="AV710" s="3" t="s">
        <v>109</v>
      </c>
      <c r="AW710" s="3" t="s">
        <v>109</v>
      </c>
      <c r="AX710" s="3" t="s">
        <v>109</v>
      </c>
      <c r="AY710" s="3" t="s">
        <v>109</v>
      </c>
      <c r="AZ710" s="3" t="s">
        <v>109</v>
      </c>
      <c r="BA710" s="48">
        <f>BW710*0.15</f>
        <v>2.0249999999999999</v>
      </c>
      <c r="BB710" s="48">
        <f>BW710*0.35</f>
        <v>4.7249999999999996</v>
      </c>
      <c r="BC710" s="48">
        <f>BW710*0.3</f>
        <v>4.05</v>
      </c>
      <c r="BD710" s="48">
        <f>BW710*0.2</f>
        <v>2.7</v>
      </c>
      <c r="BE710" s="3" t="s">
        <v>109</v>
      </c>
      <c r="BF710" s="3" t="s">
        <v>109</v>
      </c>
      <c r="BG710" s="3" t="s">
        <v>109</v>
      </c>
      <c r="BH710" s="3" t="s">
        <v>109</v>
      </c>
      <c r="BI710" s="3" t="s">
        <v>109</v>
      </c>
      <c r="BJ710" s="3" t="s">
        <v>109</v>
      </c>
      <c r="BK710" s="3" t="s">
        <v>109</v>
      </c>
      <c r="BM710" s="3" t="s">
        <v>109</v>
      </c>
      <c r="BN710" s="3" t="s">
        <v>109</v>
      </c>
      <c r="BO710" s="3" t="s">
        <v>109</v>
      </c>
      <c r="BP710" s="3" t="s">
        <v>109</v>
      </c>
      <c r="BQ710" s="3" t="s">
        <v>109</v>
      </c>
      <c r="BR710" s="3" t="s">
        <v>109</v>
      </c>
      <c r="BS710" s="3" t="s">
        <v>109</v>
      </c>
      <c r="BT710" s="3" t="s">
        <v>109</v>
      </c>
      <c r="BU710" s="3" t="s">
        <v>109</v>
      </c>
      <c r="BV710" s="3" t="s">
        <v>109</v>
      </c>
      <c r="BW710" s="48">
        <f>((AT710-BY710)/K710)</f>
        <v>13.5</v>
      </c>
      <c r="BX710" s="3" t="s">
        <v>109</v>
      </c>
      <c r="BY710" s="48">
        <f>CC710*CB710</f>
        <v>0</v>
      </c>
      <c r="BZ710" s="3">
        <v>7.4999999999999997E-2</v>
      </c>
      <c r="CA710" s="4">
        <f>C710</f>
        <v>2.5474E-2</v>
      </c>
      <c r="CB710" s="3">
        <f>BZ710+CA710</f>
        <v>0.10047399999999999</v>
      </c>
      <c r="CC710" s="47">
        <v>0</v>
      </c>
      <c r="CD710" s="46">
        <v>0</v>
      </c>
      <c r="CE710" s="46">
        <f>CC710-CD710</f>
        <v>0</v>
      </c>
      <c r="CF710" s="46" t="s">
        <v>109</v>
      </c>
      <c r="CG710" s="46">
        <f>CE710/K710</f>
        <v>0</v>
      </c>
      <c r="CH710" s="3" t="s">
        <v>3558</v>
      </c>
      <c r="CI710" s="3" t="s">
        <v>109</v>
      </c>
      <c r="CJ710" s="3" t="s">
        <v>109</v>
      </c>
      <c r="CK710" s="3" t="s">
        <v>109</v>
      </c>
      <c r="CL710" s="3" t="s">
        <v>109</v>
      </c>
      <c r="CM710" s="3" t="s">
        <v>109</v>
      </c>
      <c r="CN710" s="3" t="s">
        <v>109</v>
      </c>
      <c r="CO710" s="3" t="s">
        <v>109</v>
      </c>
      <c r="CP710" s="3" t="s">
        <v>109</v>
      </c>
      <c r="CQ710" s="5" t="s">
        <v>113</v>
      </c>
      <c r="CR710" s="5" t="s">
        <v>109</v>
      </c>
      <c r="CV710" s="21" t="s">
        <v>126</v>
      </c>
    </row>
    <row r="711" spans="1:100" x14ac:dyDescent="0.25">
      <c r="A711" s="3" t="s">
        <v>2105</v>
      </c>
      <c r="B711" s="3" t="s">
        <v>118</v>
      </c>
      <c r="C711" s="4">
        <v>2.5474E-2</v>
      </c>
      <c r="D711" s="3" t="s">
        <v>3584</v>
      </c>
      <c r="E711" s="3" t="s">
        <v>2107</v>
      </c>
      <c r="F711" s="3" t="s">
        <v>2108</v>
      </c>
      <c r="G711" s="3" t="s">
        <v>106</v>
      </c>
      <c r="H711" s="4">
        <v>47901</v>
      </c>
      <c r="I711" s="3" t="s">
        <v>3206</v>
      </c>
      <c r="J711" s="3" t="s">
        <v>3571</v>
      </c>
      <c r="K711" s="4">
        <v>1080</v>
      </c>
      <c r="L711" s="3" t="s">
        <v>109</v>
      </c>
      <c r="M711" s="3" t="s">
        <v>109</v>
      </c>
      <c r="N711" s="3" t="s">
        <v>109</v>
      </c>
      <c r="O711" s="3" t="s">
        <v>109</v>
      </c>
      <c r="P711" s="3" t="s">
        <v>109</v>
      </c>
      <c r="Q711" s="2"/>
      <c r="S711" s="48">
        <v>12</v>
      </c>
      <c r="T711" s="3" t="s">
        <v>109</v>
      </c>
      <c r="U711" s="3" t="s">
        <v>109</v>
      </c>
      <c r="V711" s="3" t="s">
        <v>109</v>
      </c>
      <c r="W711" s="3" t="s">
        <v>109</v>
      </c>
      <c r="X711" s="3" t="s">
        <v>109</v>
      </c>
      <c r="Y711" s="3" t="s">
        <v>109</v>
      </c>
      <c r="Z711" s="3" t="s">
        <v>109</v>
      </c>
      <c r="AA711" s="4">
        <v>1890</v>
      </c>
      <c r="AB711" s="3" t="s">
        <v>109</v>
      </c>
      <c r="AC711" s="5" t="s">
        <v>111</v>
      </c>
      <c r="AD711" s="3" t="s">
        <v>111</v>
      </c>
      <c r="AE711" s="3" t="s">
        <v>109</v>
      </c>
      <c r="AF711" s="4">
        <v>3</v>
      </c>
      <c r="AG711" s="3" t="s">
        <v>109</v>
      </c>
      <c r="AH711" s="3" t="s">
        <v>123</v>
      </c>
      <c r="AI711" s="3" t="s">
        <v>109</v>
      </c>
      <c r="AN711" s="3" t="s">
        <v>109</v>
      </c>
      <c r="AO711" s="42">
        <f>K711*S711</f>
        <v>12960</v>
      </c>
      <c r="AP711" s="3" t="s">
        <v>109</v>
      </c>
      <c r="AQ711" s="57">
        <v>0.1</v>
      </c>
      <c r="AR711" s="3" t="s">
        <v>109</v>
      </c>
      <c r="AS711" s="3" t="s">
        <v>109</v>
      </c>
      <c r="AT711" s="46">
        <f>AO711*(1-AQ711)</f>
        <v>11664</v>
      </c>
      <c r="AU711" s="3" t="s">
        <v>109</v>
      </c>
      <c r="AV711" s="3" t="s">
        <v>109</v>
      </c>
      <c r="AW711" s="3" t="s">
        <v>109</v>
      </c>
      <c r="AX711" s="3" t="s">
        <v>109</v>
      </c>
      <c r="AY711" s="3" t="s">
        <v>109</v>
      </c>
      <c r="AZ711" s="3" t="s">
        <v>109</v>
      </c>
      <c r="BA711" s="48">
        <f>BW711*0.15</f>
        <v>-2.6956444999999998</v>
      </c>
      <c r="BB711" s="48">
        <f>BW711*0.35</f>
        <v>-6.2898371666666666</v>
      </c>
      <c r="BC711" s="48">
        <f>BW711*0.3</f>
        <v>-5.3912889999999996</v>
      </c>
      <c r="BD711" s="48">
        <f>BW711*0.2</f>
        <v>-3.5941926666666668</v>
      </c>
      <c r="BE711" s="3" t="s">
        <v>109</v>
      </c>
      <c r="BF711" s="3" t="s">
        <v>109</v>
      </c>
      <c r="BG711" s="3" t="s">
        <v>109</v>
      </c>
      <c r="BH711" s="3" t="s">
        <v>109</v>
      </c>
      <c r="BI711" s="3" t="s">
        <v>109</v>
      </c>
      <c r="BJ711" s="3" t="s">
        <v>109</v>
      </c>
      <c r="BK711" s="3" t="s">
        <v>109</v>
      </c>
      <c r="BM711" s="3" t="s">
        <v>109</v>
      </c>
      <c r="BN711" s="3" t="s">
        <v>109</v>
      </c>
      <c r="BO711" s="3" t="s">
        <v>109</v>
      </c>
      <c r="BP711" s="3" t="s">
        <v>109</v>
      </c>
      <c r="BQ711" s="3" t="s">
        <v>109</v>
      </c>
      <c r="BR711" s="3" t="s">
        <v>109</v>
      </c>
      <c r="BS711" s="3" t="s">
        <v>109</v>
      </c>
      <c r="BT711" s="3" t="s">
        <v>109</v>
      </c>
      <c r="BU711" s="3" t="s">
        <v>109</v>
      </c>
      <c r="BV711" s="3" t="s">
        <v>109</v>
      </c>
      <c r="BW711" s="48">
        <f>((AT711-BY711)/K711)</f>
        <v>-17.970963333333334</v>
      </c>
      <c r="BX711" s="3" t="s">
        <v>109</v>
      </c>
      <c r="BY711" s="48">
        <f>CC711*CB711</f>
        <v>31072.6404</v>
      </c>
      <c r="BZ711" s="3">
        <v>0.08</v>
      </c>
      <c r="CA711" s="4">
        <f>C711</f>
        <v>2.5474E-2</v>
      </c>
      <c r="CB711" s="3">
        <f>BZ711+CA711</f>
        <v>0.105474</v>
      </c>
      <c r="CC711" s="47">
        <v>294600</v>
      </c>
      <c r="CD711" s="46">
        <v>0</v>
      </c>
      <c r="CE711" s="46">
        <f>CC711-CD711</f>
        <v>294600</v>
      </c>
      <c r="CF711" s="46" t="s">
        <v>109</v>
      </c>
      <c r="CG711" s="46">
        <f>CE711/K711</f>
        <v>272.77777777777777</v>
      </c>
      <c r="CH711" s="3" t="s">
        <v>3585</v>
      </c>
      <c r="CI711" s="3" t="s">
        <v>109</v>
      </c>
      <c r="CJ711" s="3" t="s">
        <v>109</v>
      </c>
      <c r="CK711" s="3" t="s">
        <v>109</v>
      </c>
      <c r="CL711" s="3" t="s">
        <v>109</v>
      </c>
      <c r="CM711" s="3" t="s">
        <v>109</v>
      </c>
      <c r="CN711" s="3" t="s">
        <v>109</v>
      </c>
      <c r="CO711" s="3" t="s">
        <v>109</v>
      </c>
      <c r="CP711" s="3" t="s">
        <v>109</v>
      </c>
      <c r="CQ711" s="5" t="s">
        <v>126</v>
      </c>
      <c r="CR711" s="5" t="s">
        <v>2111</v>
      </c>
      <c r="CV711" s="21">
        <v>1</v>
      </c>
    </row>
    <row r="712" spans="1:100" x14ac:dyDescent="0.25">
      <c r="A712" s="3" t="s">
        <v>3567</v>
      </c>
      <c r="B712" s="3" t="s">
        <v>118</v>
      </c>
      <c r="C712" s="4">
        <v>2.5474E-2</v>
      </c>
      <c r="D712" s="3" t="s">
        <v>3568</v>
      </c>
      <c r="E712" s="3" t="s">
        <v>3569</v>
      </c>
      <c r="F712" s="3" t="s">
        <v>3570</v>
      </c>
      <c r="G712" s="3" t="s">
        <v>106</v>
      </c>
      <c r="H712" s="4">
        <v>47905</v>
      </c>
      <c r="I712" s="3" t="s">
        <v>3206</v>
      </c>
      <c r="J712" s="3" t="s">
        <v>3571</v>
      </c>
      <c r="K712" s="4">
        <v>7033</v>
      </c>
      <c r="L712" s="3" t="s">
        <v>109</v>
      </c>
      <c r="M712" s="3" t="s">
        <v>109</v>
      </c>
      <c r="N712" s="3" t="s">
        <v>109</v>
      </c>
      <c r="O712" s="3" t="s">
        <v>109</v>
      </c>
      <c r="P712" s="3" t="s">
        <v>3572</v>
      </c>
      <c r="Q712" s="2"/>
      <c r="S712" s="48">
        <v>14</v>
      </c>
      <c r="T712" s="3" t="s">
        <v>109</v>
      </c>
      <c r="U712" s="3" t="s">
        <v>109</v>
      </c>
      <c r="V712" s="3" t="s">
        <v>109</v>
      </c>
      <c r="W712" s="3" t="s">
        <v>109</v>
      </c>
      <c r="X712" s="3" t="s">
        <v>109</v>
      </c>
      <c r="Y712" s="3" t="s">
        <v>109</v>
      </c>
      <c r="Z712" s="3" t="s">
        <v>109</v>
      </c>
      <c r="AA712" s="4">
        <v>1988</v>
      </c>
      <c r="AB712" s="3" t="s">
        <v>109</v>
      </c>
      <c r="AC712" s="5" t="s">
        <v>111</v>
      </c>
      <c r="AD712" s="3" t="s">
        <v>111</v>
      </c>
      <c r="AE712" s="3" t="s">
        <v>109</v>
      </c>
      <c r="AF712" s="4">
        <v>3</v>
      </c>
      <c r="AG712" s="3" t="s">
        <v>109</v>
      </c>
      <c r="AH712" s="3" t="s">
        <v>111</v>
      </c>
      <c r="AI712" s="3" t="s">
        <v>109</v>
      </c>
      <c r="AN712" s="3" t="s">
        <v>109</v>
      </c>
      <c r="AO712" s="42">
        <f>K712*S712</f>
        <v>98462</v>
      </c>
      <c r="AP712" s="3" t="s">
        <v>109</v>
      </c>
      <c r="AQ712" s="57">
        <v>8.5000000000000006E-2</v>
      </c>
      <c r="AR712" s="3" t="s">
        <v>109</v>
      </c>
      <c r="AS712" s="3" t="s">
        <v>109</v>
      </c>
      <c r="AT712" s="46">
        <f>AO712*(1-AQ712)</f>
        <v>90092.73000000001</v>
      </c>
      <c r="AU712" s="3" t="s">
        <v>109</v>
      </c>
      <c r="AV712" s="3" t="s">
        <v>109</v>
      </c>
      <c r="AW712" s="3" t="s">
        <v>109</v>
      </c>
      <c r="AX712" s="3" t="s">
        <v>109</v>
      </c>
      <c r="AY712" s="3" t="s">
        <v>109</v>
      </c>
      <c r="AZ712" s="3" t="s">
        <v>109</v>
      </c>
      <c r="BA712" s="48">
        <f>BW712*0.15</f>
        <v>0.14866891369259239</v>
      </c>
      <c r="BB712" s="48">
        <f>BW712*0.35</f>
        <v>0.34689413194938223</v>
      </c>
      <c r="BC712" s="48">
        <f>BW712*0.3</f>
        <v>0.29733782738518477</v>
      </c>
      <c r="BD712" s="48">
        <f>BW712*0.2</f>
        <v>0.19822521825678988</v>
      </c>
      <c r="BE712" s="3" t="s">
        <v>109</v>
      </c>
      <c r="BF712" s="3" t="s">
        <v>109</v>
      </c>
      <c r="BG712" s="3" t="s">
        <v>109</v>
      </c>
      <c r="BH712" s="3" t="s">
        <v>109</v>
      </c>
      <c r="BI712" s="3" t="s">
        <v>109</v>
      </c>
      <c r="BJ712" s="3" t="s">
        <v>109</v>
      </c>
      <c r="BK712" s="3" t="s">
        <v>109</v>
      </c>
      <c r="BM712" s="3" t="s">
        <v>109</v>
      </c>
      <c r="BN712" s="3" t="s">
        <v>109</v>
      </c>
      <c r="BO712" s="3" t="s">
        <v>109</v>
      </c>
      <c r="BP712" s="3" t="s">
        <v>109</v>
      </c>
      <c r="BQ712" s="3" t="s">
        <v>109</v>
      </c>
      <c r="BR712" s="3" t="s">
        <v>109</v>
      </c>
      <c r="BS712" s="3" t="s">
        <v>109</v>
      </c>
      <c r="BT712" s="3" t="s">
        <v>109</v>
      </c>
      <c r="BU712" s="3" t="s">
        <v>109</v>
      </c>
      <c r="BV712" s="3" t="s">
        <v>109</v>
      </c>
      <c r="BW712" s="48">
        <f>((AT712-BY712)/K712)</f>
        <v>0.99112609128394935</v>
      </c>
      <c r="BX712" s="3" t="s">
        <v>109</v>
      </c>
      <c r="BY712" s="48">
        <f>CC712*CB712</f>
        <v>83122.140199999994</v>
      </c>
      <c r="BZ712" s="3">
        <v>7.4999999999999997E-2</v>
      </c>
      <c r="CA712" s="4">
        <f>C712</f>
        <v>2.5474E-2</v>
      </c>
      <c r="CB712" s="3">
        <f>BZ712+CA712</f>
        <v>0.10047399999999999</v>
      </c>
      <c r="CC712" s="47">
        <v>827300</v>
      </c>
      <c r="CD712" s="46">
        <v>0</v>
      </c>
      <c r="CE712" s="46">
        <f>CC712-CD712</f>
        <v>827300</v>
      </c>
      <c r="CF712" s="46" t="s">
        <v>109</v>
      </c>
      <c r="CG712" s="46">
        <f>CE712/K712</f>
        <v>117.63116735390302</v>
      </c>
      <c r="CH712" s="3" t="s">
        <v>3573</v>
      </c>
      <c r="CI712" s="3" t="s">
        <v>109</v>
      </c>
      <c r="CJ712" s="3" t="s">
        <v>109</v>
      </c>
      <c r="CK712" s="3" t="s">
        <v>109</v>
      </c>
      <c r="CL712" s="3" t="s">
        <v>109</v>
      </c>
      <c r="CM712" s="3" t="s">
        <v>109</v>
      </c>
      <c r="CN712" s="3" t="s">
        <v>109</v>
      </c>
      <c r="CO712" s="3" t="s">
        <v>109</v>
      </c>
      <c r="CP712" s="3" t="s">
        <v>109</v>
      </c>
      <c r="CQ712" s="5" t="s">
        <v>113</v>
      </c>
      <c r="CR712" s="5" t="s">
        <v>109</v>
      </c>
      <c r="CV712" s="21" t="s">
        <v>113</v>
      </c>
    </row>
    <row r="713" spans="1:100" x14ac:dyDescent="0.25">
      <c r="A713" s="3" t="s">
        <v>3580</v>
      </c>
      <c r="B713" s="3" t="s">
        <v>118</v>
      </c>
      <c r="C713" s="4">
        <v>2.5474E-2</v>
      </c>
      <c r="D713" s="3" t="s">
        <v>3581</v>
      </c>
      <c r="E713" s="3" t="s">
        <v>2049</v>
      </c>
      <c r="F713" s="3" t="s">
        <v>2061</v>
      </c>
      <c r="G713" s="3" t="s">
        <v>106</v>
      </c>
      <c r="H713" s="4">
        <v>47901</v>
      </c>
      <c r="I713" s="3" t="s">
        <v>3206</v>
      </c>
      <c r="J713" s="3" t="s">
        <v>3571</v>
      </c>
      <c r="K713" s="4">
        <v>3246</v>
      </c>
      <c r="L713" s="3" t="s">
        <v>109</v>
      </c>
      <c r="M713" s="3" t="s">
        <v>109</v>
      </c>
      <c r="N713" s="3" t="s">
        <v>109</v>
      </c>
      <c r="O713" s="3" t="s">
        <v>109</v>
      </c>
      <c r="P713" s="3" t="s">
        <v>3582</v>
      </c>
      <c r="Q713" s="2"/>
      <c r="S713" s="48">
        <v>13.5</v>
      </c>
      <c r="T713" s="3" t="s">
        <v>109</v>
      </c>
      <c r="U713" s="3" t="s">
        <v>109</v>
      </c>
      <c r="V713" s="3" t="s">
        <v>109</v>
      </c>
      <c r="W713" s="3" t="s">
        <v>109</v>
      </c>
      <c r="X713" s="3" t="s">
        <v>109</v>
      </c>
      <c r="Y713" s="3" t="s">
        <v>109</v>
      </c>
      <c r="Z713" s="3" t="s">
        <v>109</v>
      </c>
      <c r="AA713" s="4">
        <v>1899</v>
      </c>
      <c r="AB713" s="3" t="s">
        <v>109</v>
      </c>
      <c r="AC713" s="5" t="s">
        <v>111</v>
      </c>
      <c r="AD713" s="3" t="s">
        <v>111</v>
      </c>
      <c r="AE713" s="3" t="s">
        <v>109</v>
      </c>
      <c r="AF713" s="4">
        <v>3</v>
      </c>
      <c r="AG713" s="3" t="s">
        <v>109</v>
      </c>
      <c r="AH713" s="3" t="s">
        <v>111</v>
      </c>
      <c r="AI713" s="3" t="s">
        <v>109</v>
      </c>
      <c r="AN713" s="3" t="s">
        <v>109</v>
      </c>
      <c r="AO713" s="42">
        <f>K713*S713</f>
        <v>43821</v>
      </c>
      <c r="AP713" s="3" t="s">
        <v>109</v>
      </c>
      <c r="AQ713" s="57">
        <v>8.5000000000000006E-2</v>
      </c>
      <c r="AR713" s="3" t="s">
        <v>109</v>
      </c>
      <c r="AS713" s="3" t="s">
        <v>109</v>
      </c>
      <c r="AT713" s="46">
        <f>AO713*(1-AQ713)</f>
        <v>40096.215000000004</v>
      </c>
      <c r="AU713" s="3" t="s">
        <v>109</v>
      </c>
      <c r="AV713" s="3" t="s">
        <v>109</v>
      </c>
      <c r="AW713" s="3" t="s">
        <v>109</v>
      </c>
      <c r="AX713" s="3" t="s">
        <v>109</v>
      </c>
      <c r="AY713" s="3" t="s">
        <v>109</v>
      </c>
      <c r="AZ713" s="3" t="s">
        <v>109</v>
      </c>
      <c r="BA713" s="48">
        <f>BW713*0.15</f>
        <v>0.30815689463955676</v>
      </c>
      <c r="BB713" s="48">
        <f>BW713*0.35</f>
        <v>0.71903275415896573</v>
      </c>
      <c r="BC713" s="48">
        <f>BW713*0.3</f>
        <v>0.61631378927911351</v>
      </c>
      <c r="BD713" s="48">
        <f>BW713*0.2</f>
        <v>0.41087585951940908</v>
      </c>
      <c r="BE713" s="3" t="s">
        <v>109</v>
      </c>
      <c r="BF713" s="3" t="s">
        <v>109</v>
      </c>
      <c r="BG713" s="3" t="s">
        <v>109</v>
      </c>
      <c r="BH713" s="3" t="s">
        <v>109</v>
      </c>
      <c r="BI713" s="3" t="s">
        <v>109</v>
      </c>
      <c r="BJ713" s="3" t="s">
        <v>109</v>
      </c>
      <c r="BK713" s="3" t="s">
        <v>109</v>
      </c>
      <c r="BM713" s="3" t="s">
        <v>109</v>
      </c>
      <c r="BN713" s="3" t="s">
        <v>109</v>
      </c>
      <c r="BO713" s="3" t="s">
        <v>109</v>
      </c>
      <c r="BP713" s="3" t="s">
        <v>109</v>
      </c>
      <c r="BQ713" s="3" t="s">
        <v>109</v>
      </c>
      <c r="BR713" s="3" t="s">
        <v>109</v>
      </c>
      <c r="BS713" s="3" t="s">
        <v>109</v>
      </c>
      <c r="BT713" s="3" t="s">
        <v>109</v>
      </c>
      <c r="BU713" s="3" t="s">
        <v>109</v>
      </c>
      <c r="BV713" s="3" t="s">
        <v>109</v>
      </c>
      <c r="BW713" s="48">
        <f>((AT713-BY713)/K713)</f>
        <v>2.0543792975970452</v>
      </c>
      <c r="BX713" s="3" t="s">
        <v>109</v>
      </c>
      <c r="BY713" s="48">
        <f>CC713*CB713</f>
        <v>33427.699799999995</v>
      </c>
      <c r="BZ713" s="3">
        <v>7.4999999999999997E-2</v>
      </c>
      <c r="CA713" s="4">
        <f>C713</f>
        <v>2.5474E-2</v>
      </c>
      <c r="CB713" s="3">
        <f>BZ713+CA713</f>
        <v>0.10047399999999999</v>
      </c>
      <c r="CC713" s="47">
        <v>332700</v>
      </c>
      <c r="CD713" s="46">
        <v>0</v>
      </c>
      <c r="CE713" s="46">
        <f>CC713-CD713</f>
        <v>332700</v>
      </c>
      <c r="CF713" s="46" t="s">
        <v>109</v>
      </c>
      <c r="CG713" s="46">
        <f>CE713/K713</f>
        <v>102.49537892791128</v>
      </c>
      <c r="CH713" s="3" t="s">
        <v>3583</v>
      </c>
      <c r="CI713" s="3" t="s">
        <v>109</v>
      </c>
      <c r="CJ713" s="3" t="s">
        <v>109</v>
      </c>
      <c r="CK713" s="3" t="s">
        <v>109</v>
      </c>
      <c r="CL713" s="3" t="s">
        <v>109</v>
      </c>
      <c r="CM713" s="3" t="s">
        <v>109</v>
      </c>
      <c r="CN713" s="3" t="s">
        <v>109</v>
      </c>
      <c r="CO713" s="3" t="s">
        <v>109</v>
      </c>
      <c r="CP713" s="3" t="s">
        <v>109</v>
      </c>
      <c r="CQ713" s="5" t="s">
        <v>113</v>
      </c>
      <c r="CR713" s="5" t="s">
        <v>109</v>
      </c>
      <c r="CV713" s="21" t="s">
        <v>126</v>
      </c>
    </row>
    <row r="714" spans="1:100" x14ac:dyDescent="0.25">
      <c r="A714" s="3" t="s">
        <v>3586</v>
      </c>
      <c r="B714" s="3" t="s">
        <v>118</v>
      </c>
      <c r="C714" s="4">
        <v>2.5474E-2</v>
      </c>
      <c r="D714" s="3" t="s">
        <v>3587</v>
      </c>
      <c r="E714" s="3" t="s">
        <v>3588</v>
      </c>
      <c r="F714" s="3" t="s">
        <v>3589</v>
      </c>
      <c r="G714" s="3" t="s">
        <v>106</v>
      </c>
      <c r="H714" s="4">
        <v>47905</v>
      </c>
      <c r="I714" s="3" t="s">
        <v>3206</v>
      </c>
      <c r="J714" s="3" t="s">
        <v>3571</v>
      </c>
      <c r="K714" s="4">
        <v>1776</v>
      </c>
      <c r="L714" s="3" t="s">
        <v>109</v>
      </c>
      <c r="M714" s="3" t="s">
        <v>109</v>
      </c>
      <c r="N714" s="3" t="s">
        <v>109</v>
      </c>
      <c r="O714" s="3" t="s">
        <v>109</v>
      </c>
      <c r="P714" s="3" t="s">
        <v>109</v>
      </c>
      <c r="Q714" s="2"/>
      <c r="S714" s="48">
        <v>12</v>
      </c>
      <c r="T714" s="3" t="s">
        <v>109</v>
      </c>
      <c r="U714" s="3" t="s">
        <v>109</v>
      </c>
      <c r="V714" s="3" t="s">
        <v>109</v>
      </c>
      <c r="W714" s="3" t="s">
        <v>109</v>
      </c>
      <c r="X714" s="3" t="s">
        <v>109</v>
      </c>
      <c r="Y714" s="3" t="s">
        <v>109</v>
      </c>
      <c r="Z714" s="3" t="s">
        <v>109</v>
      </c>
      <c r="AA714" s="4">
        <v>1999</v>
      </c>
      <c r="AB714" s="3" t="s">
        <v>109</v>
      </c>
      <c r="AC714" s="5" t="s">
        <v>111</v>
      </c>
      <c r="AD714" s="3" t="s">
        <v>123</v>
      </c>
      <c r="AE714" s="3" t="s">
        <v>109</v>
      </c>
      <c r="AF714" s="4">
        <v>4</v>
      </c>
      <c r="AG714" s="3" t="s">
        <v>109</v>
      </c>
      <c r="AH714" s="3" t="s">
        <v>135</v>
      </c>
      <c r="AI714" s="3" t="s">
        <v>109</v>
      </c>
      <c r="AN714" s="3" t="s">
        <v>109</v>
      </c>
      <c r="AO714" s="42">
        <f>K714*S714</f>
        <v>21312</v>
      </c>
      <c r="AP714" s="3" t="s">
        <v>109</v>
      </c>
      <c r="AQ714" s="57">
        <v>0.1</v>
      </c>
      <c r="AR714" s="3" t="s">
        <v>109</v>
      </c>
      <c r="AS714" s="3" t="s">
        <v>109</v>
      </c>
      <c r="AT714" s="46">
        <f>AO714*(1-AQ714)</f>
        <v>19180.8</v>
      </c>
      <c r="AU714" s="3" t="s">
        <v>109</v>
      </c>
      <c r="AV714" s="3" t="s">
        <v>109</v>
      </c>
      <c r="AW714" s="3" t="s">
        <v>109</v>
      </c>
      <c r="AX714" s="3" t="s">
        <v>109</v>
      </c>
      <c r="AY714" s="3" t="s">
        <v>109</v>
      </c>
      <c r="AZ714" s="3" t="s">
        <v>109</v>
      </c>
      <c r="BA714" s="48">
        <f>BW714*0.15</f>
        <v>0.36393293918918918</v>
      </c>
      <c r="BB714" s="48">
        <f>BW714*0.35</f>
        <v>0.84917685810810806</v>
      </c>
      <c r="BC714" s="48">
        <f>BW714*0.3</f>
        <v>0.72786587837837835</v>
      </c>
      <c r="BD714" s="48">
        <f>BW714*0.2</f>
        <v>0.48524391891891894</v>
      </c>
      <c r="BE714" s="3" t="s">
        <v>109</v>
      </c>
      <c r="BF714" s="3" t="s">
        <v>109</v>
      </c>
      <c r="BG714" s="3" t="s">
        <v>109</v>
      </c>
      <c r="BH714" s="3" t="s">
        <v>109</v>
      </c>
      <c r="BI714" s="3" t="s">
        <v>109</v>
      </c>
      <c r="BJ714" s="3" t="s">
        <v>109</v>
      </c>
      <c r="BK714" s="3" t="s">
        <v>109</v>
      </c>
      <c r="BM714" s="3" t="s">
        <v>109</v>
      </c>
      <c r="BN714" s="3" t="s">
        <v>109</v>
      </c>
      <c r="BO714" s="3" t="s">
        <v>109</v>
      </c>
      <c r="BP714" s="3" t="s">
        <v>109</v>
      </c>
      <c r="BQ714" s="3" t="s">
        <v>109</v>
      </c>
      <c r="BR714" s="3" t="s">
        <v>109</v>
      </c>
      <c r="BS714" s="3" t="s">
        <v>109</v>
      </c>
      <c r="BT714" s="3" t="s">
        <v>109</v>
      </c>
      <c r="BU714" s="3" t="s">
        <v>109</v>
      </c>
      <c r="BV714" s="3" t="s">
        <v>109</v>
      </c>
      <c r="BW714" s="48">
        <f>((AT714-BY714)/K714)</f>
        <v>2.4262195945945946</v>
      </c>
      <c r="BX714" s="3" t="s">
        <v>109</v>
      </c>
      <c r="BY714" s="48">
        <f>CC714*CB714</f>
        <v>14871.833999999999</v>
      </c>
      <c r="BZ714" s="3">
        <v>0.08</v>
      </c>
      <c r="CA714" s="4">
        <f>C714</f>
        <v>2.5474E-2</v>
      </c>
      <c r="CB714" s="3">
        <f>BZ714+CA714</f>
        <v>0.105474</v>
      </c>
      <c r="CC714" s="47">
        <v>141000</v>
      </c>
      <c r="CD714" s="46">
        <v>0</v>
      </c>
      <c r="CE714" s="46">
        <f>CC714-CD714</f>
        <v>141000</v>
      </c>
      <c r="CF714" s="46" t="s">
        <v>109</v>
      </c>
      <c r="CG714" s="46">
        <f>CE714/K714</f>
        <v>79.391891891891888</v>
      </c>
      <c r="CH714" s="3" t="s">
        <v>3590</v>
      </c>
      <c r="CI714" s="3" t="s">
        <v>109</v>
      </c>
      <c r="CJ714" s="3" t="s">
        <v>109</v>
      </c>
      <c r="CK714" s="3" t="s">
        <v>109</v>
      </c>
      <c r="CL714" s="3" t="s">
        <v>109</v>
      </c>
      <c r="CM714" s="3" t="s">
        <v>109</v>
      </c>
      <c r="CN714" s="3" t="s">
        <v>109</v>
      </c>
      <c r="CO714" s="3" t="s">
        <v>109</v>
      </c>
      <c r="CP714" s="3" t="s">
        <v>109</v>
      </c>
      <c r="CQ714" s="5" t="s">
        <v>113</v>
      </c>
      <c r="CR714" s="5" t="s">
        <v>109</v>
      </c>
      <c r="CV714" s="21" t="s">
        <v>113</v>
      </c>
    </row>
    <row r="715" spans="1:100" x14ac:dyDescent="0.25">
      <c r="A715" s="3" t="s">
        <v>3574</v>
      </c>
      <c r="B715" s="3" t="s">
        <v>118</v>
      </c>
      <c r="C715" s="4">
        <v>2.5474E-2</v>
      </c>
      <c r="D715" s="3" t="s">
        <v>3575</v>
      </c>
      <c r="E715" s="3" t="s">
        <v>3576</v>
      </c>
      <c r="F715" s="3" t="s">
        <v>3577</v>
      </c>
      <c r="G715" s="3" t="s">
        <v>106</v>
      </c>
      <c r="H715" s="4">
        <v>47904</v>
      </c>
      <c r="I715" s="3" t="s">
        <v>3206</v>
      </c>
      <c r="J715" s="3" t="s">
        <v>3571</v>
      </c>
      <c r="K715" s="4">
        <v>2122</v>
      </c>
      <c r="L715" s="3" t="s">
        <v>109</v>
      </c>
      <c r="M715" s="3" t="s">
        <v>109</v>
      </c>
      <c r="N715" s="3" t="s">
        <v>109</v>
      </c>
      <c r="O715" s="3" t="s">
        <v>109</v>
      </c>
      <c r="P715" s="3" t="s">
        <v>3578</v>
      </c>
      <c r="Q715" s="2"/>
      <c r="S715" s="48">
        <v>11.5</v>
      </c>
      <c r="T715" s="3" t="s">
        <v>109</v>
      </c>
      <c r="U715" s="3" t="s">
        <v>109</v>
      </c>
      <c r="V715" s="3" t="s">
        <v>109</v>
      </c>
      <c r="W715" s="3" t="s">
        <v>109</v>
      </c>
      <c r="X715" s="3" t="s">
        <v>109</v>
      </c>
      <c r="Y715" s="3" t="s">
        <v>109</v>
      </c>
      <c r="Z715" s="3" t="s">
        <v>109</v>
      </c>
      <c r="AA715" s="4">
        <v>1955</v>
      </c>
      <c r="AB715" s="3" t="s">
        <v>109</v>
      </c>
      <c r="AC715" s="5" t="s">
        <v>123</v>
      </c>
      <c r="AD715" s="3" t="s">
        <v>123</v>
      </c>
      <c r="AE715" s="3" t="s">
        <v>109</v>
      </c>
      <c r="AF715" s="4">
        <v>1</v>
      </c>
      <c r="AG715" s="3" t="s">
        <v>109</v>
      </c>
      <c r="AH715" s="3" t="s">
        <v>123</v>
      </c>
      <c r="AI715" s="3" t="s">
        <v>109</v>
      </c>
      <c r="AN715" s="3" t="s">
        <v>109</v>
      </c>
      <c r="AO715" s="42">
        <f>K715*S715</f>
        <v>24403</v>
      </c>
      <c r="AP715" s="3" t="s">
        <v>109</v>
      </c>
      <c r="AQ715" s="57">
        <v>0.1</v>
      </c>
      <c r="AR715" s="3" t="s">
        <v>109</v>
      </c>
      <c r="AS715" s="3" t="s">
        <v>109</v>
      </c>
      <c r="AT715" s="46">
        <f>AO715*(1-AQ715)</f>
        <v>21962.7</v>
      </c>
      <c r="AU715" s="3" t="s">
        <v>109</v>
      </c>
      <c r="AV715" s="3" t="s">
        <v>109</v>
      </c>
      <c r="AW715" s="3" t="s">
        <v>109</v>
      </c>
      <c r="AX715" s="3" t="s">
        <v>109</v>
      </c>
      <c r="AY715" s="3" t="s">
        <v>109</v>
      </c>
      <c r="AZ715" s="3" t="s">
        <v>109</v>
      </c>
      <c r="BA715" s="48">
        <f>BW715*0.15</f>
        <v>0.59816409048067865</v>
      </c>
      <c r="BB715" s="48">
        <f>BW715*0.35</f>
        <v>1.3957162111215835</v>
      </c>
      <c r="BC715" s="48">
        <f>BW715*0.3</f>
        <v>1.1963281809613573</v>
      </c>
      <c r="BD715" s="48">
        <f>BW715*0.2</f>
        <v>0.79755212064090486</v>
      </c>
      <c r="BE715" s="3" t="s">
        <v>109</v>
      </c>
      <c r="BF715" s="3" t="s">
        <v>109</v>
      </c>
      <c r="BG715" s="3" t="s">
        <v>109</v>
      </c>
      <c r="BH715" s="3" t="s">
        <v>109</v>
      </c>
      <c r="BI715" s="3" t="s">
        <v>109</v>
      </c>
      <c r="BJ715" s="3" t="s">
        <v>109</v>
      </c>
      <c r="BK715" s="3" t="s">
        <v>109</v>
      </c>
      <c r="BM715" s="3" t="s">
        <v>109</v>
      </c>
      <c r="BN715" s="3" t="s">
        <v>109</v>
      </c>
      <c r="BO715" s="3" t="s">
        <v>109</v>
      </c>
      <c r="BP715" s="3" t="s">
        <v>109</v>
      </c>
      <c r="BQ715" s="3" t="s">
        <v>109</v>
      </c>
      <c r="BR715" s="3" t="s">
        <v>109</v>
      </c>
      <c r="BS715" s="3" t="s">
        <v>109</v>
      </c>
      <c r="BT715" s="3" t="s">
        <v>109</v>
      </c>
      <c r="BU715" s="3" t="s">
        <v>109</v>
      </c>
      <c r="BV715" s="3" t="s">
        <v>109</v>
      </c>
      <c r="BW715" s="48">
        <f>((AT715-BY715)/K715)</f>
        <v>3.9877606032045243</v>
      </c>
      <c r="BX715" s="3" t="s">
        <v>109</v>
      </c>
      <c r="BY715" s="48">
        <f>CC715*CB715</f>
        <v>13500.672</v>
      </c>
      <c r="BZ715" s="3">
        <v>0.08</v>
      </c>
      <c r="CA715" s="4">
        <f>C715</f>
        <v>2.5474E-2</v>
      </c>
      <c r="CB715" s="3">
        <f>BZ715+CA715</f>
        <v>0.105474</v>
      </c>
      <c r="CC715" s="47">
        <v>128000</v>
      </c>
      <c r="CD715" s="46">
        <v>0</v>
      </c>
      <c r="CE715" s="46">
        <f>CC715-CD715</f>
        <v>128000</v>
      </c>
      <c r="CF715" s="46" t="s">
        <v>109</v>
      </c>
      <c r="CG715" s="46">
        <f>CE715/K715</f>
        <v>60.320452403393027</v>
      </c>
      <c r="CH715" s="3" t="s">
        <v>3579</v>
      </c>
      <c r="CI715" s="3" t="s">
        <v>109</v>
      </c>
      <c r="CJ715" s="3" t="s">
        <v>109</v>
      </c>
      <c r="CK715" s="3" t="s">
        <v>109</v>
      </c>
      <c r="CL715" s="3" t="s">
        <v>109</v>
      </c>
      <c r="CM715" s="3" t="s">
        <v>109</v>
      </c>
      <c r="CN715" s="3" t="s">
        <v>109</v>
      </c>
      <c r="CO715" s="3" t="s">
        <v>109</v>
      </c>
      <c r="CP715" s="3" t="s">
        <v>109</v>
      </c>
      <c r="CQ715" s="5" t="s">
        <v>113</v>
      </c>
      <c r="CR715" s="5" t="s">
        <v>109</v>
      </c>
      <c r="CV715" s="21" t="s">
        <v>113</v>
      </c>
    </row>
    <row r="716" spans="1:100" x14ac:dyDescent="0.25">
      <c r="A716" s="3" t="s">
        <v>3597</v>
      </c>
      <c r="B716" s="3" t="s">
        <v>152</v>
      </c>
      <c r="C716" s="4">
        <v>2.7786000000000002E-2</v>
      </c>
      <c r="D716" s="3" t="s">
        <v>3598</v>
      </c>
      <c r="E716" s="3" t="s">
        <v>3599</v>
      </c>
      <c r="F716" s="3" t="s">
        <v>3600</v>
      </c>
      <c r="G716" s="3" t="s">
        <v>133</v>
      </c>
      <c r="H716" s="4">
        <v>47906</v>
      </c>
      <c r="I716" s="3" t="s">
        <v>3206</v>
      </c>
      <c r="J716" s="3" t="s">
        <v>3571</v>
      </c>
      <c r="K716" s="4">
        <v>1408</v>
      </c>
      <c r="L716" s="3" t="s">
        <v>109</v>
      </c>
      <c r="M716" s="3" t="s">
        <v>109</v>
      </c>
      <c r="N716" s="3" t="s">
        <v>109</v>
      </c>
      <c r="O716" s="3" t="s">
        <v>109</v>
      </c>
      <c r="P716" s="3" t="s">
        <v>109</v>
      </c>
      <c r="Q716" s="2"/>
      <c r="S716" s="48">
        <v>11.5</v>
      </c>
      <c r="T716" s="3" t="s">
        <v>109</v>
      </c>
      <c r="U716" s="3" t="s">
        <v>109</v>
      </c>
      <c r="V716" s="3" t="s">
        <v>109</v>
      </c>
      <c r="W716" s="3" t="s">
        <v>109</v>
      </c>
      <c r="X716" s="3" t="s">
        <v>109</v>
      </c>
      <c r="Y716" s="3" t="s">
        <v>109</v>
      </c>
      <c r="Z716" s="3" t="s">
        <v>109</v>
      </c>
      <c r="AA716" s="4">
        <v>1968</v>
      </c>
      <c r="AB716" s="3" t="s">
        <v>109</v>
      </c>
      <c r="AC716" s="5" t="s">
        <v>111</v>
      </c>
      <c r="AD716" s="3" t="s">
        <v>135</v>
      </c>
      <c r="AE716" s="3" t="s">
        <v>109</v>
      </c>
      <c r="AF716" s="4">
        <v>3</v>
      </c>
      <c r="AG716" s="3" t="s">
        <v>109</v>
      </c>
      <c r="AH716" s="3" t="s">
        <v>111</v>
      </c>
      <c r="AI716" s="3" t="s">
        <v>109</v>
      </c>
      <c r="AN716" s="3" t="s">
        <v>109</v>
      </c>
      <c r="AO716" s="42">
        <f>K716*S716</f>
        <v>16192</v>
      </c>
      <c r="AP716" s="3" t="s">
        <v>109</v>
      </c>
      <c r="AQ716" s="57">
        <v>0.12</v>
      </c>
      <c r="AR716" s="3" t="s">
        <v>109</v>
      </c>
      <c r="AS716" s="3" t="s">
        <v>109</v>
      </c>
      <c r="AT716" s="46">
        <f>AO716*(1-AQ716)</f>
        <v>14248.960000000001</v>
      </c>
      <c r="AU716" s="3" t="s">
        <v>109</v>
      </c>
      <c r="AV716" s="3" t="s">
        <v>109</v>
      </c>
      <c r="AW716" s="3" t="s">
        <v>109</v>
      </c>
      <c r="AX716" s="3" t="s">
        <v>109</v>
      </c>
      <c r="AY716" s="3" t="s">
        <v>109</v>
      </c>
      <c r="AZ716" s="3" t="s">
        <v>109</v>
      </c>
      <c r="BA716" s="48">
        <f>BW716*0.15</f>
        <v>0.25717938920454558</v>
      </c>
      <c r="BB716" s="48">
        <f>BW716*0.35</f>
        <v>0.60008524147727293</v>
      </c>
      <c r="BC716" s="48">
        <f>BW716*0.3</f>
        <v>0.51435877840909117</v>
      </c>
      <c r="BD716" s="48">
        <f>BW716*0.2</f>
        <v>0.34290585227272746</v>
      </c>
      <c r="BE716" s="3" t="s">
        <v>109</v>
      </c>
      <c r="BF716" s="3" t="s">
        <v>109</v>
      </c>
      <c r="BG716" s="3" t="s">
        <v>109</v>
      </c>
      <c r="BH716" s="3" t="s">
        <v>109</v>
      </c>
      <c r="BI716" s="3" t="s">
        <v>109</v>
      </c>
      <c r="BJ716" s="3" t="s">
        <v>109</v>
      </c>
      <c r="BK716" s="3" t="s">
        <v>109</v>
      </c>
      <c r="BM716" s="3" t="s">
        <v>109</v>
      </c>
      <c r="BN716" s="3" t="s">
        <v>109</v>
      </c>
      <c r="BO716" s="3" t="s">
        <v>109</v>
      </c>
      <c r="BP716" s="3" t="s">
        <v>109</v>
      </c>
      <c r="BQ716" s="3" t="s">
        <v>109</v>
      </c>
      <c r="BR716" s="3" t="s">
        <v>109</v>
      </c>
      <c r="BS716" s="3" t="s">
        <v>109</v>
      </c>
      <c r="BT716" s="3" t="s">
        <v>109</v>
      </c>
      <c r="BU716" s="3" t="s">
        <v>109</v>
      </c>
      <c r="BV716" s="3" t="s">
        <v>109</v>
      </c>
      <c r="BW716" s="48">
        <f>((AT716-BY716)/K716)</f>
        <v>1.7145292613636371</v>
      </c>
      <c r="BX716" s="3" t="s">
        <v>109</v>
      </c>
      <c r="BY716" s="48">
        <f>CC716*CB716</f>
        <v>11834.9028</v>
      </c>
      <c r="BZ716" s="3">
        <v>0.08</v>
      </c>
      <c r="CA716" s="4">
        <f>C716</f>
        <v>2.7786000000000002E-2</v>
      </c>
      <c r="CB716" s="3">
        <f>BZ716+CA716</f>
        <v>0.10778600000000001</v>
      </c>
      <c r="CC716" s="47">
        <v>109800</v>
      </c>
      <c r="CD716" s="46">
        <v>0</v>
      </c>
      <c r="CE716" s="46">
        <f>CC716-CD716</f>
        <v>109800</v>
      </c>
      <c r="CF716" s="46" t="s">
        <v>109</v>
      </c>
      <c r="CG716" s="46">
        <f>CE716/K716</f>
        <v>77.982954545454547</v>
      </c>
      <c r="CH716" s="3" t="s">
        <v>203</v>
      </c>
      <c r="CI716" s="3" t="s">
        <v>109</v>
      </c>
      <c r="CJ716" s="3" t="s">
        <v>109</v>
      </c>
      <c r="CK716" s="3" t="s">
        <v>109</v>
      </c>
      <c r="CL716" s="3" t="s">
        <v>109</v>
      </c>
      <c r="CM716" s="3" t="s">
        <v>109</v>
      </c>
      <c r="CN716" s="3" t="s">
        <v>109</v>
      </c>
      <c r="CO716" s="3" t="s">
        <v>109</v>
      </c>
      <c r="CP716" s="3" t="s">
        <v>109</v>
      </c>
      <c r="CQ716" s="5" t="s">
        <v>113</v>
      </c>
      <c r="CR716" s="5" t="s">
        <v>109</v>
      </c>
      <c r="CV716" s="21" t="s">
        <v>113</v>
      </c>
    </row>
    <row r="717" spans="1:100" x14ac:dyDescent="0.25">
      <c r="A717" s="3" t="s">
        <v>3591</v>
      </c>
      <c r="B717" s="3" t="s">
        <v>118</v>
      </c>
      <c r="C717" s="4">
        <v>2.5474E-2</v>
      </c>
      <c r="D717" s="3" t="s">
        <v>3592</v>
      </c>
      <c r="E717" s="3" t="s">
        <v>3593</v>
      </c>
      <c r="F717" s="3" t="s">
        <v>3594</v>
      </c>
      <c r="G717" s="3" t="s">
        <v>106</v>
      </c>
      <c r="H717" s="4">
        <v>47905</v>
      </c>
      <c r="I717" s="3" t="s">
        <v>3206</v>
      </c>
      <c r="J717" s="3" t="s">
        <v>3571</v>
      </c>
      <c r="K717" s="4">
        <v>2400</v>
      </c>
      <c r="L717" s="3" t="s">
        <v>109</v>
      </c>
      <c r="M717" s="3" t="s">
        <v>109</v>
      </c>
      <c r="N717" s="3" t="s">
        <v>109</v>
      </c>
      <c r="O717" s="3" t="s">
        <v>109</v>
      </c>
      <c r="P717" s="3" t="s">
        <v>3595</v>
      </c>
      <c r="Q717" s="2"/>
      <c r="S717" s="48">
        <v>10.5</v>
      </c>
      <c r="T717" s="3" t="s">
        <v>109</v>
      </c>
      <c r="U717" s="3" t="s">
        <v>109</v>
      </c>
      <c r="V717" s="3" t="s">
        <v>109</v>
      </c>
      <c r="W717" s="3" t="s">
        <v>109</v>
      </c>
      <c r="X717" s="3" t="s">
        <v>109</v>
      </c>
      <c r="Y717" s="3" t="s">
        <v>109</v>
      </c>
      <c r="Z717" s="3" t="s">
        <v>109</v>
      </c>
      <c r="AA717" s="4">
        <v>1960</v>
      </c>
      <c r="AB717" s="3" t="s">
        <v>109</v>
      </c>
      <c r="AC717" s="5" t="s">
        <v>123</v>
      </c>
      <c r="AD717" s="3" t="s">
        <v>123</v>
      </c>
      <c r="AE717" s="3" t="s">
        <v>109</v>
      </c>
      <c r="AF717" s="4">
        <v>2</v>
      </c>
      <c r="AG717" s="3" t="s">
        <v>109</v>
      </c>
      <c r="AH717" s="3" t="s">
        <v>123</v>
      </c>
      <c r="AI717" s="3" t="s">
        <v>109</v>
      </c>
      <c r="AN717" s="3" t="s">
        <v>109</v>
      </c>
      <c r="AO717" s="42">
        <f>K717*S717</f>
        <v>25200</v>
      </c>
      <c r="AP717" s="3" t="s">
        <v>109</v>
      </c>
      <c r="AQ717" s="57">
        <v>0.12</v>
      </c>
      <c r="AR717" s="3" t="s">
        <v>109</v>
      </c>
      <c r="AS717" s="3" t="s">
        <v>109</v>
      </c>
      <c r="AT717" s="46">
        <f>AO717*(1-AQ717)</f>
        <v>22176</v>
      </c>
      <c r="AU717" s="3" t="s">
        <v>109</v>
      </c>
      <c r="AV717" s="3" t="s">
        <v>109</v>
      </c>
      <c r="AW717" s="3" t="s">
        <v>109</v>
      </c>
      <c r="AX717" s="3" t="s">
        <v>109</v>
      </c>
      <c r="AY717" s="3" t="s">
        <v>109</v>
      </c>
      <c r="AZ717" s="3" t="s">
        <v>109</v>
      </c>
      <c r="BA717" s="48">
        <f>BW717*0.15</f>
        <v>0.56000673749999996</v>
      </c>
      <c r="BB717" s="48">
        <f>BW717*0.35</f>
        <v>1.3066823875</v>
      </c>
      <c r="BC717" s="48">
        <f>BW717*0.3</f>
        <v>1.1200134749999999</v>
      </c>
      <c r="BD717" s="48">
        <f>BW717*0.2</f>
        <v>0.74667565000000002</v>
      </c>
      <c r="BE717" s="3" t="s">
        <v>109</v>
      </c>
      <c r="BF717" s="3" t="s">
        <v>109</v>
      </c>
      <c r="BG717" s="3" t="s">
        <v>109</v>
      </c>
      <c r="BH717" s="3" t="s">
        <v>109</v>
      </c>
      <c r="BI717" s="3" t="s">
        <v>109</v>
      </c>
      <c r="BJ717" s="3" t="s">
        <v>109</v>
      </c>
      <c r="BK717" s="3" t="s">
        <v>109</v>
      </c>
      <c r="BM717" s="3" t="s">
        <v>109</v>
      </c>
      <c r="BN717" s="3" t="s">
        <v>109</v>
      </c>
      <c r="BO717" s="3" t="s">
        <v>109</v>
      </c>
      <c r="BP717" s="3" t="s">
        <v>109</v>
      </c>
      <c r="BQ717" s="3" t="s">
        <v>109</v>
      </c>
      <c r="BR717" s="3" t="s">
        <v>109</v>
      </c>
      <c r="BS717" s="3" t="s">
        <v>109</v>
      </c>
      <c r="BT717" s="3" t="s">
        <v>109</v>
      </c>
      <c r="BU717" s="3" t="s">
        <v>109</v>
      </c>
      <c r="BV717" s="3" t="s">
        <v>109</v>
      </c>
      <c r="BW717" s="48">
        <f>((AT717-BY717)/K717)</f>
        <v>3.7333782499999999</v>
      </c>
      <c r="BX717" s="3" t="s">
        <v>109</v>
      </c>
      <c r="BY717" s="48">
        <f>CC717*CB717</f>
        <v>13215.8922</v>
      </c>
      <c r="BZ717" s="3">
        <v>0.08</v>
      </c>
      <c r="CA717" s="4">
        <f>C717</f>
        <v>2.5474E-2</v>
      </c>
      <c r="CB717" s="3">
        <f>BZ717+CA717</f>
        <v>0.105474</v>
      </c>
      <c r="CC717" s="47">
        <v>125300</v>
      </c>
      <c r="CD717" s="46">
        <v>0</v>
      </c>
      <c r="CE717" s="46">
        <f>CC717-CD717</f>
        <v>125300</v>
      </c>
      <c r="CF717" s="46" t="s">
        <v>109</v>
      </c>
      <c r="CG717" s="46">
        <f>CE717/K717</f>
        <v>52.208333333333336</v>
      </c>
      <c r="CH717" s="3" t="s">
        <v>203</v>
      </c>
      <c r="CI717" s="3" t="s">
        <v>109</v>
      </c>
      <c r="CJ717" s="3" t="s">
        <v>109</v>
      </c>
      <c r="CK717" s="3" t="s">
        <v>109</v>
      </c>
      <c r="CL717" s="3" t="s">
        <v>109</v>
      </c>
      <c r="CM717" s="3" t="s">
        <v>109</v>
      </c>
      <c r="CN717" s="3" t="s">
        <v>109</v>
      </c>
      <c r="CO717" s="3" t="s">
        <v>109</v>
      </c>
      <c r="CP717" s="3" t="s">
        <v>109</v>
      </c>
      <c r="CQ717" s="5" t="s">
        <v>126</v>
      </c>
      <c r="CR717" s="5" t="s">
        <v>3596</v>
      </c>
      <c r="CV717" s="21" t="s">
        <v>113</v>
      </c>
    </row>
    <row r="718" spans="1:100" x14ac:dyDescent="0.25">
      <c r="A718" s="3" t="s">
        <v>3905</v>
      </c>
      <c r="B718" s="3" t="s">
        <v>118</v>
      </c>
      <c r="C718" s="4">
        <v>2.5474E-2</v>
      </c>
      <c r="D718" s="3" t="s">
        <v>3906</v>
      </c>
      <c r="E718" s="3" t="s">
        <v>3907</v>
      </c>
      <c r="F718" s="3" t="s">
        <v>3908</v>
      </c>
      <c r="G718" s="3" t="s">
        <v>106</v>
      </c>
      <c r="H718" s="4">
        <v>47904</v>
      </c>
      <c r="I718" s="3" t="s">
        <v>3206</v>
      </c>
      <c r="J718" s="3" t="s">
        <v>3605</v>
      </c>
      <c r="K718" s="4">
        <v>8814</v>
      </c>
      <c r="L718" s="3" t="s">
        <v>109</v>
      </c>
      <c r="M718" s="3" t="s">
        <v>109</v>
      </c>
      <c r="N718" s="3" t="s">
        <v>109</v>
      </c>
      <c r="O718" s="3" t="s">
        <v>109</v>
      </c>
      <c r="P718" s="3" t="s">
        <v>109</v>
      </c>
      <c r="Q718" s="2"/>
      <c r="S718" s="48">
        <v>24.5</v>
      </c>
      <c r="T718" s="3" t="s">
        <v>109</v>
      </c>
      <c r="U718" s="3" t="s">
        <v>109</v>
      </c>
      <c r="V718" s="3" t="s">
        <v>109</v>
      </c>
      <c r="W718" s="3" t="s">
        <v>109</v>
      </c>
      <c r="X718" s="3" t="s">
        <v>109</v>
      </c>
      <c r="Y718" s="3" t="s">
        <v>109</v>
      </c>
      <c r="Z718" s="3" t="s">
        <v>109</v>
      </c>
      <c r="AA718" s="4">
        <v>2015</v>
      </c>
      <c r="AB718" s="3" t="s">
        <v>109</v>
      </c>
      <c r="AC718" s="5" t="s">
        <v>156</v>
      </c>
      <c r="AD718" s="3" t="s">
        <v>109</v>
      </c>
      <c r="AE718" s="3" t="s">
        <v>109</v>
      </c>
      <c r="AF718" s="4">
        <v>4</v>
      </c>
      <c r="AG718" s="3" t="s">
        <v>109</v>
      </c>
      <c r="AH718" s="3" t="s">
        <v>109</v>
      </c>
      <c r="AI718" s="3" t="s">
        <v>109</v>
      </c>
      <c r="AN718" s="3" t="s">
        <v>109</v>
      </c>
      <c r="AO718" s="42">
        <f>K718*S718</f>
        <v>215943</v>
      </c>
      <c r="AP718" s="3" t="s">
        <v>109</v>
      </c>
      <c r="AQ718" s="57">
        <v>0.06</v>
      </c>
      <c r="AR718" s="3" t="s">
        <v>109</v>
      </c>
      <c r="AS718" s="3" t="s">
        <v>109</v>
      </c>
      <c r="AT718" s="46">
        <f>AO718*(1-AQ718)</f>
        <v>202986.41999999998</v>
      </c>
      <c r="AU718" s="3" t="s">
        <v>109</v>
      </c>
      <c r="AV718" s="3" t="s">
        <v>109</v>
      </c>
      <c r="AW718" s="3" t="s">
        <v>109</v>
      </c>
      <c r="AX718" s="3" t="s">
        <v>109</v>
      </c>
      <c r="AY718" s="3" t="s">
        <v>109</v>
      </c>
      <c r="AZ718" s="3" t="s">
        <v>109</v>
      </c>
      <c r="BA718" s="48">
        <f>BW718*0.15</f>
        <v>0.25417073859768524</v>
      </c>
      <c r="BB718" s="48">
        <f>BW718*0.35</f>
        <v>0.59306505672793219</v>
      </c>
      <c r="BC718" s="48">
        <f>BW718*0.3</f>
        <v>0.50834147719537048</v>
      </c>
      <c r="BD718" s="48">
        <f>BW718*0.2</f>
        <v>0.33889431813024701</v>
      </c>
      <c r="BE718" s="3" t="s">
        <v>109</v>
      </c>
      <c r="BF718" s="3" t="s">
        <v>109</v>
      </c>
      <c r="BG718" s="3" t="s">
        <v>109</v>
      </c>
      <c r="BH718" s="3" t="s">
        <v>109</v>
      </c>
      <c r="BI718" s="3" t="s">
        <v>109</v>
      </c>
      <c r="BJ718" s="3" t="s">
        <v>109</v>
      </c>
      <c r="BK718" s="3" t="s">
        <v>109</v>
      </c>
      <c r="BM718" s="3" t="s">
        <v>109</v>
      </c>
      <c r="BN718" s="3" t="s">
        <v>109</v>
      </c>
      <c r="BO718" s="3" t="s">
        <v>109</v>
      </c>
      <c r="BP718" s="3" t="s">
        <v>109</v>
      </c>
      <c r="BQ718" s="3" t="s">
        <v>109</v>
      </c>
      <c r="BR718" s="3" t="s">
        <v>109</v>
      </c>
      <c r="BS718" s="3" t="s">
        <v>109</v>
      </c>
      <c r="BT718" s="3" t="s">
        <v>109</v>
      </c>
      <c r="BU718" s="3" t="s">
        <v>109</v>
      </c>
      <c r="BV718" s="3" t="s">
        <v>109</v>
      </c>
      <c r="BW718" s="48">
        <f>((AT718-BY718)/K718)</f>
        <v>1.6944715906512349</v>
      </c>
      <c r="BX718" s="3" t="s">
        <v>109</v>
      </c>
      <c r="BY718" s="48">
        <f>CC718*CB718</f>
        <v>188051.3474</v>
      </c>
      <c r="BZ718" s="3">
        <v>0.06</v>
      </c>
      <c r="CA718" s="4">
        <f>C718</f>
        <v>2.5474E-2</v>
      </c>
      <c r="CB718" s="3">
        <f>BZ718+CA718</f>
        <v>8.5473999999999994E-2</v>
      </c>
      <c r="CC718" s="47">
        <v>2200100</v>
      </c>
      <c r="CD718" s="46">
        <v>0</v>
      </c>
      <c r="CE718" s="46">
        <f>CC718-CD718</f>
        <v>2200100</v>
      </c>
      <c r="CF718" s="46" t="s">
        <v>109</v>
      </c>
      <c r="CG718" s="46">
        <f>CE718/K718</f>
        <v>249.61425005672794</v>
      </c>
      <c r="CH718" s="3" t="s">
        <v>3909</v>
      </c>
      <c r="CI718" s="3" t="s">
        <v>109</v>
      </c>
      <c r="CJ718" s="3" t="s">
        <v>109</v>
      </c>
      <c r="CK718" s="3" t="s">
        <v>109</v>
      </c>
      <c r="CL718" s="3" t="s">
        <v>109</v>
      </c>
      <c r="CM718" s="3" t="s">
        <v>109</v>
      </c>
      <c r="CN718" s="3" t="s">
        <v>109</v>
      </c>
      <c r="CO718" s="3" t="s">
        <v>109</v>
      </c>
      <c r="CP718" s="3" t="s">
        <v>109</v>
      </c>
      <c r="CQ718" s="5" t="s">
        <v>113</v>
      </c>
      <c r="CR718" s="5" t="s">
        <v>109</v>
      </c>
      <c r="CV718" s="21" t="s">
        <v>113</v>
      </c>
    </row>
    <row r="719" spans="1:100" x14ac:dyDescent="0.25">
      <c r="A719" s="3" t="s">
        <v>3948</v>
      </c>
      <c r="B719" s="3" t="s">
        <v>152</v>
      </c>
      <c r="C719" s="4">
        <v>2.7786000000000002E-2</v>
      </c>
      <c r="D719" s="3" t="s">
        <v>3949</v>
      </c>
      <c r="E719" s="3" t="s">
        <v>3950</v>
      </c>
      <c r="F719" s="3" t="s">
        <v>3951</v>
      </c>
      <c r="G719" s="3" t="s">
        <v>133</v>
      </c>
      <c r="H719" s="4">
        <v>47906</v>
      </c>
      <c r="I719" s="3" t="s">
        <v>3206</v>
      </c>
      <c r="J719" s="3" t="s">
        <v>3605</v>
      </c>
      <c r="K719" s="4">
        <v>1728</v>
      </c>
      <c r="L719" s="3" t="s">
        <v>109</v>
      </c>
      <c r="M719" s="3" t="s">
        <v>109</v>
      </c>
      <c r="N719" s="3" t="s">
        <v>109</v>
      </c>
      <c r="O719" s="3" t="s">
        <v>109</v>
      </c>
      <c r="P719" s="3" t="s">
        <v>109</v>
      </c>
      <c r="Q719" s="2"/>
      <c r="S719" s="48">
        <v>18</v>
      </c>
      <c r="T719" s="3" t="s">
        <v>109</v>
      </c>
      <c r="U719" s="3" t="s">
        <v>109</v>
      </c>
      <c r="V719" s="3" t="s">
        <v>109</v>
      </c>
      <c r="W719" s="3" t="s">
        <v>109</v>
      </c>
      <c r="X719" s="3" t="s">
        <v>109</v>
      </c>
      <c r="Y719" s="3" t="s">
        <v>109</v>
      </c>
      <c r="Z719" s="3" t="s">
        <v>109</v>
      </c>
      <c r="AA719" s="4">
        <v>2006</v>
      </c>
      <c r="AB719" s="3" t="s">
        <v>109</v>
      </c>
      <c r="AC719" s="5" t="s">
        <v>135</v>
      </c>
      <c r="AD719" s="3" t="s">
        <v>156</v>
      </c>
      <c r="AE719" s="3" t="s">
        <v>109</v>
      </c>
      <c r="AF719" s="4">
        <v>4</v>
      </c>
      <c r="AG719" s="3" t="s">
        <v>109</v>
      </c>
      <c r="AH719" s="3" t="s">
        <v>135</v>
      </c>
      <c r="AI719" s="3" t="s">
        <v>109</v>
      </c>
      <c r="AN719" s="3" t="s">
        <v>109</v>
      </c>
      <c r="AO719" s="42">
        <f>K719*S719</f>
        <v>31104</v>
      </c>
      <c r="AP719" s="3" t="s">
        <v>109</v>
      </c>
      <c r="AQ719" s="57">
        <v>0.05</v>
      </c>
      <c r="AR719" s="3" t="s">
        <v>109</v>
      </c>
      <c r="AS719" s="3" t="s">
        <v>109</v>
      </c>
      <c r="AT719" s="46">
        <f>AO719*(1-AQ719)</f>
        <v>29548.799999999999</v>
      </c>
      <c r="AU719" s="3" t="s">
        <v>109</v>
      </c>
      <c r="AV719" s="3" t="s">
        <v>109</v>
      </c>
      <c r="AW719" s="3" t="s">
        <v>109</v>
      </c>
      <c r="AX719" s="3" t="s">
        <v>109</v>
      </c>
      <c r="AY719" s="3" t="s">
        <v>109</v>
      </c>
      <c r="AZ719" s="3" t="s">
        <v>109</v>
      </c>
      <c r="BA719" s="48">
        <f>BW719*0.15</f>
        <v>-4.29814671875</v>
      </c>
      <c r="BB719" s="48">
        <f>BW719*0.35</f>
        <v>-10.029009010416667</v>
      </c>
      <c r="BC719" s="48">
        <f>BW719*0.3</f>
        <v>-8.5962934375</v>
      </c>
      <c r="BD719" s="48">
        <f>BW719*0.2</f>
        <v>-5.7308622916666678</v>
      </c>
      <c r="BE719" s="3" t="s">
        <v>109</v>
      </c>
      <c r="BF719" s="3" t="s">
        <v>109</v>
      </c>
      <c r="BG719" s="3" t="s">
        <v>109</v>
      </c>
      <c r="BH719" s="3" t="s">
        <v>109</v>
      </c>
      <c r="BI719" s="3" t="s">
        <v>109</v>
      </c>
      <c r="BJ719" s="3" t="s">
        <v>109</v>
      </c>
      <c r="BK719" s="3" t="s">
        <v>109</v>
      </c>
      <c r="BM719" s="3" t="s">
        <v>109</v>
      </c>
      <c r="BN719" s="3" t="s">
        <v>109</v>
      </c>
      <c r="BO719" s="3" t="s">
        <v>109</v>
      </c>
      <c r="BP719" s="3" t="s">
        <v>109</v>
      </c>
      <c r="BQ719" s="3" t="s">
        <v>109</v>
      </c>
      <c r="BR719" s="3" t="s">
        <v>109</v>
      </c>
      <c r="BS719" s="3" t="s">
        <v>109</v>
      </c>
      <c r="BT719" s="3" t="s">
        <v>109</v>
      </c>
      <c r="BU719" s="3" t="s">
        <v>109</v>
      </c>
      <c r="BV719" s="3" t="s">
        <v>109</v>
      </c>
      <c r="BW719" s="48">
        <f>((AT719-BY719)/K719)</f>
        <v>-28.654311458333336</v>
      </c>
      <c r="BX719" s="3" t="s">
        <v>109</v>
      </c>
      <c r="BY719" s="48">
        <f>CC719*CB719</f>
        <v>79063.450200000007</v>
      </c>
      <c r="BZ719" s="3">
        <v>6.25E-2</v>
      </c>
      <c r="CA719" s="4">
        <f>C719</f>
        <v>2.7786000000000002E-2</v>
      </c>
      <c r="CB719" s="3">
        <f>BZ719+CA719</f>
        <v>9.0286000000000005E-2</v>
      </c>
      <c r="CC719" s="47">
        <v>875700</v>
      </c>
      <c r="CD719" s="46">
        <v>0</v>
      </c>
      <c r="CE719" s="46">
        <f>CC719-CD719</f>
        <v>875700</v>
      </c>
      <c r="CF719" s="46" t="s">
        <v>109</v>
      </c>
      <c r="CG719" s="46">
        <f>CE719/K719</f>
        <v>506.77083333333331</v>
      </c>
      <c r="CH719" s="3" t="s">
        <v>3952</v>
      </c>
      <c r="CI719" s="3" t="s">
        <v>109</v>
      </c>
      <c r="CJ719" s="3" t="s">
        <v>109</v>
      </c>
      <c r="CK719" s="3" t="s">
        <v>109</v>
      </c>
      <c r="CL719" s="3" t="s">
        <v>109</v>
      </c>
      <c r="CM719" s="3" t="s">
        <v>109</v>
      </c>
      <c r="CN719" s="3" t="s">
        <v>109</v>
      </c>
      <c r="CO719" s="3" t="s">
        <v>109</v>
      </c>
      <c r="CP719" s="3" t="s">
        <v>109</v>
      </c>
      <c r="CQ719" s="5" t="s">
        <v>113</v>
      </c>
      <c r="CR719" s="5" t="s">
        <v>109</v>
      </c>
      <c r="CV719" s="21" t="s">
        <v>126</v>
      </c>
    </row>
    <row r="720" spans="1:100" x14ac:dyDescent="0.25">
      <c r="A720" s="3" t="s">
        <v>3833</v>
      </c>
      <c r="B720" s="3" t="s">
        <v>152</v>
      </c>
      <c r="C720" s="4">
        <v>2.7786000000000002E-2</v>
      </c>
      <c r="D720" s="3" t="s">
        <v>3834</v>
      </c>
      <c r="E720" s="3" t="s">
        <v>3835</v>
      </c>
      <c r="F720" s="3" t="s">
        <v>3836</v>
      </c>
      <c r="G720" s="3" t="s">
        <v>133</v>
      </c>
      <c r="H720" s="4">
        <v>47906</v>
      </c>
      <c r="I720" s="3" t="s">
        <v>3206</v>
      </c>
      <c r="J720" s="3" t="s">
        <v>3605</v>
      </c>
      <c r="K720" s="4">
        <v>6619</v>
      </c>
      <c r="L720" s="3" t="s">
        <v>109</v>
      </c>
      <c r="M720" s="3" t="s">
        <v>109</v>
      </c>
      <c r="N720" s="3" t="s">
        <v>109</v>
      </c>
      <c r="O720" s="3" t="s">
        <v>109</v>
      </c>
      <c r="P720" s="3" t="s">
        <v>3837</v>
      </c>
      <c r="Q720" s="2"/>
      <c r="S720" s="48">
        <v>22</v>
      </c>
      <c r="T720" s="3" t="s">
        <v>109</v>
      </c>
      <c r="U720" s="3" t="s">
        <v>109</v>
      </c>
      <c r="V720" s="3" t="s">
        <v>109</v>
      </c>
      <c r="W720" s="3" t="s">
        <v>109</v>
      </c>
      <c r="X720" s="3" t="s">
        <v>109</v>
      </c>
      <c r="Y720" s="3" t="s">
        <v>109</v>
      </c>
      <c r="Z720" s="3" t="s">
        <v>109</v>
      </c>
      <c r="AA720" s="4">
        <v>2003</v>
      </c>
      <c r="AB720" s="3" t="s">
        <v>109</v>
      </c>
      <c r="AC720" s="5" t="s">
        <v>156</v>
      </c>
      <c r="AD720" s="3" t="s">
        <v>156</v>
      </c>
      <c r="AE720" s="3" t="s">
        <v>109</v>
      </c>
      <c r="AF720" s="4">
        <v>5</v>
      </c>
      <c r="AG720" s="3" t="s">
        <v>109</v>
      </c>
      <c r="AH720" s="3" t="s">
        <v>156</v>
      </c>
      <c r="AI720" s="3" t="s">
        <v>109</v>
      </c>
      <c r="AN720" s="3" t="s">
        <v>109</v>
      </c>
      <c r="AO720" s="42">
        <f>K720*S720</f>
        <v>145618</v>
      </c>
      <c r="AP720" s="3" t="s">
        <v>109</v>
      </c>
      <c r="AQ720" s="57">
        <v>0.06</v>
      </c>
      <c r="AR720" s="3" t="s">
        <v>109</v>
      </c>
      <c r="AS720" s="3" t="s">
        <v>109</v>
      </c>
      <c r="AT720" s="46">
        <f>AO720*(1-AQ720)</f>
        <v>136880.91999999998</v>
      </c>
      <c r="AU720" s="3" t="s">
        <v>109</v>
      </c>
      <c r="AV720" s="3" t="s">
        <v>109</v>
      </c>
      <c r="AW720" s="3" t="s">
        <v>109</v>
      </c>
      <c r="AX720" s="3" t="s">
        <v>109</v>
      </c>
      <c r="AY720" s="3" t="s">
        <v>109</v>
      </c>
      <c r="AZ720" s="3" t="s">
        <v>109</v>
      </c>
      <c r="BA720" s="48">
        <f>BW720*0.15</f>
        <v>0.35084591176914881</v>
      </c>
      <c r="BB720" s="48">
        <f>BW720*0.35</f>
        <v>0.81864046079468056</v>
      </c>
      <c r="BC720" s="48">
        <f>BW720*0.3</f>
        <v>0.70169182353829762</v>
      </c>
      <c r="BD720" s="48">
        <f>BW720*0.2</f>
        <v>0.46779454902553175</v>
      </c>
      <c r="BE720" s="3" t="s">
        <v>109</v>
      </c>
      <c r="BF720" s="3" t="s">
        <v>109</v>
      </c>
      <c r="BG720" s="3" t="s">
        <v>109</v>
      </c>
      <c r="BH720" s="3" t="s">
        <v>109</v>
      </c>
      <c r="BI720" s="3" t="s">
        <v>109</v>
      </c>
      <c r="BJ720" s="3" t="s">
        <v>109</v>
      </c>
      <c r="BK720" s="3" t="s">
        <v>109</v>
      </c>
      <c r="BM720" s="3" t="s">
        <v>109</v>
      </c>
      <c r="BN720" s="3" t="s">
        <v>109</v>
      </c>
      <c r="BO720" s="3" t="s">
        <v>109</v>
      </c>
      <c r="BP720" s="3" t="s">
        <v>109</v>
      </c>
      <c r="BQ720" s="3" t="s">
        <v>109</v>
      </c>
      <c r="BR720" s="3" t="s">
        <v>109</v>
      </c>
      <c r="BS720" s="3" t="s">
        <v>109</v>
      </c>
      <c r="BT720" s="3" t="s">
        <v>109</v>
      </c>
      <c r="BU720" s="3" t="s">
        <v>109</v>
      </c>
      <c r="BV720" s="3" t="s">
        <v>109</v>
      </c>
      <c r="BW720" s="48">
        <f>((AT720-BY720)/K720)</f>
        <v>2.3389727451276587</v>
      </c>
      <c r="BX720" s="3" t="s">
        <v>109</v>
      </c>
      <c r="BY720" s="48">
        <f>CC720*CB720</f>
        <v>121399.25940000001</v>
      </c>
      <c r="BZ720" s="3">
        <v>0.06</v>
      </c>
      <c r="CA720" s="4">
        <f>C720</f>
        <v>2.7786000000000002E-2</v>
      </c>
      <c r="CB720" s="3">
        <f>BZ720+CA720</f>
        <v>8.7786000000000003E-2</v>
      </c>
      <c r="CC720" s="47">
        <v>1382900</v>
      </c>
      <c r="CD720" s="46">
        <v>0</v>
      </c>
      <c r="CE720" s="46">
        <f>CC720-CD720</f>
        <v>1382900</v>
      </c>
      <c r="CF720" s="46" t="s">
        <v>109</v>
      </c>
      <c r="CG720" s="46">
        <f>CE720/K720</f>
        <v>208.92884121468501</v>
      </c>
      <c r="CH720" s="3" t="s">
        <v>3838</v>
      </c>
      <c r="CI720" s="3" t="s">
        <v>109</v>
      </c>
      <c r="CJ720" s="3" t="s">
        <v>109</v>
      </c>
      <c r="CK720" s="3" t="s">
        <v>109</v>
      </c>
      <c r="CL720" s="3" t="s">
        <v>109</v>
      </c>
      <c r="CM720" s="3" t="s">
        <v>109</v>
      </c>
      <c r="CN720" s="3" t="s">
        <v>109</v>
      </c>
      <c r="CO720" s="3" t="s">
        <v>109</v>
      </c>
      <c r="CP720" s="3" t="s">
        <v>109</v>
      </c>
      <c r="CQ720" s="5" t="s">
        <v>113</v>
      </c>
      <c r="CR720" s="5" t="s">
        <v>109</v>
      </c>
      <c r="CV720" s="21" t="s">
        <v>113</v>
      </c>
    </row>
    <row r="721" spans="1:100" x14ac:dyDescent="0.25">
      <c r="A721" s="3" t="s">
        <v>3676</v>
      </c>
      <c r="B721" s="3" t="s">
        <v>152</v>
      </c>
      <c r="C721" s="4">
        <v>2.7786000000000002E-2</v>
      </c>
      <c r="D721" s="3" t="s">
        <v>3677</v>
      </c>
      <c r="E721" s="3" t="s">
        <v>3678</v>
      </c>
      <c r="F721" s="3" t="s">
        <v>3679</v>
      </c>
      <c r="G721" s="3" t="s">
        <v>133</v>
      </c>
      <c r="H721" s="4">
        <v>47906</v>
      </c>
      <c r="I721" s="3" t="s">
        <v>3206</v>
      </c>
      <c r="J721" s="3" t="s">
        <v>3605</v>
      </c>
      <c r="K721" s="4">
        <v>2220</v>
      </c>
      <c r="L721" s="3" t="s">
        <v>109</v>
      </c>
      <c r="M721" s="3" t="s">
        <v>109</v>
      </c>
      <c r="N721" s="3" t="s">
        <v>109</v>
      </c>
      <c r="O721" s="3" t="s">
        <v>109</v>
      </c>
      <c r="P721" s="3" t="s">
        <v>109</v>
      </c>
      <c r="Q721" s="2"/>
      <c r="S721" s="48">
        <v>20.5</v>
      </c>
      <c r="T721" s="3" t="s">
        <v>109</v>
      </c>
      <c r="U721" s="3" t="s">
        <v>109</v>
      </c>
      <c r="V721" s="3" t="s">
        <v>109</v>
      </c>
      <c r="W721" s="3" t="s">
        <v>109</v>
      </c>
      <c r="X721" s="3" t="s">
        <v>109</v>
      </c>
      <c r="Y721" s="3" t="s">
        <v>109</v>
      </c>
      <c r="Z721" s="3" t="s">
        <v>109</v>
      </c>
      <c r="AA721" s="4">
        <v>2005</v>
      </c>
      <c r="AB721" s="3" t="s">
        <v>109</v>
      </c>
      <c r="AC721" s="5" t="s">
        <v>135</v>
      </c>
      <c r="AD721" s="3" t="s">
        <v>111</v>
      </c>
      <c r="AE721" s="3" t="s">
        <v>109</v>
      </c>
      <c r="AF721" s="4">
        <v>3</v>
      </c>
      <c r="AG721" s="3" t="s">
        <v>109</v>
      </c>
      <c r="AH721" s="3" t="s">
        <v>135</v>
      </c>
      <c r="AI721" s="3" t="s">
        <v>109</v>
      </c>
      <c r="AN721" s="3" t="s">
        <v>109</v>
      </c>
      <c r="AO721" s="42">
        <f>K721*S721</f>
        <v>45510</v>
      </c>
      <c r="AP721" s="3" t="s">
        <v>109</v>
      </c>
      <c r="AQ721" s="57">
        <v>0.05</v>
      </c>
      <c r="AR721" s="3" t="s">
        <v>109</v>
      </c>
      <c r="AS721" s="3" t="s">
        <v>109</v>
      </c>
      <c r="AT721" s="46">
        <f>AO721*(1-AQ721)</f>
        <v>43234.5</v>
      </c>
      <c r="AU721" s="3" t="s">
        <v>109</v>
      </c>
      <c r="AV721" s="3" t="s">
        <v>109</v>
      </c>
      <c r="AW721" s="3" t="s">
        <v>109</v>
      </c>
      <c r="AX721" s="3" t="s">
        <v>109</v>
      </c>
      <c r="AY721" s="3" t="s">
        <v>109</v>
      </c>
      <c r="AZ721" s="3" t="s">
        <v>109</v>
      </c>
      <c r="BA721" s="48">
        <f>BW721*0.15</f>
        <v>3.016985135135139E-2</v>
      </c>
      <c r="BB721" s="48">
        <f>BW721*0.35</f>
        <v>7.0396319819819905E-2</v>
      </c>
      <c r="BC721" s="48">
        <f>BW721*0.3</f>
        <v>6.033970270270278E-2</v>
      </c>
      <c r="BD721" s="48">
        <f>BW721*0.2</f>
        <v>4.0226468468468529E-2</v>
      </c>
      <c r="BE721" s="3" t="s">
        <v>109</v>
      </c>
      <c r="BF721" s="3" t="s">
        <v>109</v>
      </c>
      <c r="BG721" s="3" t="s">
        <v>109</v>
      </c>
      <c r="BH721" s="3" t="s">
        <v>109</v>
      </c>
      <c r="BI721" s="3" t="s">
        <v>109</v>
      </c>
      <c r="BJ721" s="3" t="s">
        <v>109</v>
      </c>
      <c r="BK721" s="3" t="s">
        <v>109</v>
      </c>
      <c r="BM721" s="3" t="s">
        <v>109</v>
      </c>
      <c r="BN721" s="3" t="s">
        <v>109</v>
      </c>
      <c r="BO721" s="3" t="s">
        <v>109</v>
      </c>
      <c r="BP721" s="3" t="s">
        <v>109</v>
      </c>
      <c r="BQ721" s="3" t="s">
        <v>109</v>
      </c>
      <c r="BR721" s="3" t="s">
        <v>109</v>
      </c>
      <c r="BS721" s="3" t="s">
        <v>109</v>
      </c>
      <c r="BT721" s="3" t="s">
        <v>109</v>
      </c>
      <c r="BU721" s="3" t="s">
        <v>109</v>
      </c>
      <c r="BV721" s="3" t="s">
        <v>109</v>
      </c>
      <c r="BW721" s="48">
        <f>((AT721-BY721)/K721)</f>
        <v>0.20113234234234262</v>
      </c>
      <c r="BX721" s="3" t="s">
        <v>109</v>
      </c>
      <c r="BY721" s="48">
        <f>CC721*CB721</f>
        <v>42787.986199999999</v>
      </c>
      <c r="BZ721" s="3">
        <v>5.7500000000000002E-2</v>
      </c>
      <c r="CA721" s="4">
        <f>C721</f>
        <v>2.7786000000000002E-2</v>
      </c>
      <c r="CB721" s="3">
        <f>BZ721+CA721</f>
        <v>8.5286000000000001E-2</v>
      </c>
      <c r="CC721" s="47">
        <v>501700</v>
      </c>
      <c r="CD721" s="46">
        <v>0</v>
      </c>
      <c r="CE721" s="46">
        <f>CC721-CD721</f>
        <v>501700</v>
      </c>
      <c r="CF721" s="46" t="s">
        <v>109</v>
      </c>
      <c r="CG721" s="46">
        <f>CE721/K721</f>
        <v>225.99099099099098</v>
      </c>
      <c r="CH721" s="3" t="s">
        <v>3680</v>
      </c>
      <c r="CI721" s="3" t="s">
        <v>109</v>
      </c>
      <c r="CJ721" s="3" t="s">
        <v>109</v>
      </c>
      <c r="CK721" s="3" t="s">
        <v>109</v>
      </c>
      <c r="CL721" s="3" t="s">
        <v>109</v>
      </c>
      <c r="CM721" s="3" t="s">
        <v>109</v>
      </c>
      <c r="CN721" s="3" t="s">
        <v>109</v>
      </c>
      <c r="CO721" s="3" t="s">
        <v>109</v>
      </c>
      <c r="CP721" s="3" t="s">
        <v>109</v>
      </c>
      <c r="CQ721" s="5" t="s">
        <v>113</v>
      </c>
      <c r="CR721" s="5" t="s">
        <v>109</v>
      </c>
      <c r="CV721" s="21" t="s">
        <v>113</v>
      </c>
    </row>
    <row r="722" spans="1:100" x14ac:dyDescent="0.25">
      <c r="A722" s="3" t="s">
        <v>3758</v>
      </c>
      <c r="B722" s="3" t="s">
        <v>152</v>
      </c>
      <c r="C722" s="4">
        <v>2.7786000000000002E-2</v>
      </c>
      <c r="D722" s="3" t="s">
        <v>3759</v>
      </c>
      <c r="E722" s="3" t="s">
        <v>3760</v>
      </c>
      <c r="F722" s="3" t="s">
        <v>3761</v>
      </c>
      <c r="G722" s="3" t="s">
        <v>133</v>
      </c>
      <c r="H722" s="4">
        <v>47906</v>
      </c>
      <c r="I722" s="3" t="s">
        <v>3206</v>
      </c>
      <c r="J722" s="3" t="s">
        <v>3605</v>
      </c>
      <c r="K722" s="4">
        <v>4687</v>
      </c>
      <c r="L722" s="3" t="s">
        <v>109</v>
      </c>
      <c r="M722" s="3" t="s">
        <v>109</v>
      </c>
      <c r="N722" s="3" t="s">
        <v>109</v>
      </c>
      <c r="O722" s="3" t="s">
        <v>109</v>
      </c>
      <c r="P722" s="3" t="s">
        <v>109</v>
      </c>
      <c r="Q722" s="2"/>
      <c r="S722" s="48">
        <v>21.5</v>
      </c>
      <c r="T722" s="3" t="s">
        <v>109</v>
      </c>
      <c r="U722" s="3" t="s">
        <v>109</v>
      </c>
      <c r="V722" s="3" t="s">
        <v>109</v>
      </c>
      <c r="W722" s="3" t="s">
        <v>109</v>
      </c>
      <c r="X722" s="3" t="s">
        <v>109</v>
      </c>
      <c r="Y722" s="3" t="s">
        <v>109</v>
      </c>
      <c r="Z722" s="3" t="s">
        <v>109</v>
      </c>
      <c r="AA722" s="4">
        <v>2004</v>
      </c>
      <c r="AB722" s="3" t="s">
        <v>109</v>
      </c>
      <c r="AC722" s="5" t="s">
        <v>156</v>
      </c>
      <c r="AD722" s="3" t="s">
        <v>156</v>
      </c>
      <c r="AE722" s="3" t="s">
        <v>109</v>
      </c>
      <c r="AF722" s="4">
        <v>4</v>
      </c>
      <c r="AG722" s="3" t="s">
        <v>109</v>
      </c>
      <c r="AH722" s="3" t="s">
        <v>111</v>
      </c>
      <c r="AI722" s="3" t="s">
        <v>109</v>
      </c>
      <c r="AN722" s="3" t="s">
        <v>109</v>
      </c>
      <c r="AO722" s="42">
        <f>K722*S722</f>
        <v>100770.5</v>
      </c>
      <c r="AP722" s="3" t="s">
        <v>109</v>
      </c>
      <c r="AQ722" s="57">
        <v>0.06</v>
      </c>
      <c r="AR722" s="3" t="s">
        <v>109</v>
      </c>
      <c r="AS722" s="3" t="s">
        <v>109</v>
      </c>
      <c r="AT722" s="46">
        <f>AO722*(1-AQ722)</f>
        <v>94724.26999999999</v>
      </c>
      <c r="AU722" s="3" t="s">
        <v>109</v>
      </c>
      <c r="AV722" s="3" t="s">
        <v>109</v>
      </c>
      <c r="AW722" s="3" t="s">
        <v>109</v>
      </c>
      <c r="AX722" s="3" t="s">
        <v>109</v>
      </c>
      <c r="AY722" s="3" t="s">
        <v>109</v>
      </c>
      <c r="AZ722" s="3" t="s">
        <v>109</v>
      </c>
      <c r="BA722" s="48">
        <f>BW722*0.15</f>
        <v>0.3670160315767011</v>
      </c>
      <c r="BB722" s="48">
        <f>BW722*0.35</f>
        <v>0.85637074034563587</v>
      </c>
      <c r="BC722" s="48">
        <f>BW722*0.3</f>
        <v>0.73403206315340219</v>
      </c>
      <c r="BD722" s="48">
        <f>BW722*0.2</f>
        <v>0.48935470876893483</v>
      </c>
      <c r="BE722" s="3" t="s">
        <v>109</v>
      </c>
      <c r="BF722" s="3" t="s">
        <v>109</v>
      </c>
      <c r="BG722" s="3" t="s">
        <v>109</v>
      </c>
      <c r="BH722" s="3" t="s">
        <v>109</v>
      </c>
      <c r="BI722" s="3" t="s">
        <v>109</v>
      </c>
      <c r="BJ722" s="3" t="s">
        <v>109</v>
      </c>
      <c r="BK722" s="3" t="s">
        <v>109</v>
      </c>
      <c r="BM722" s="3" t="s">
        <v>109</v>
      </c>
      <c r="BN722" s="3" t="s">
        <v>109</v>
      </c>
      <c r="BO722" s="3" t="s">
        <v>109</v>
      </c>
      <c r="BP722" s="3" t="s">
        <v>109</v>
      </c>
      <c r="BQ722" s="3" t="s">
        <v>109</v>
      </c>
      <c r="BR722" s="3" t="s">
        <v>109</v>
      </c>
      <c r="BS722" s="3" t="s">
        <v>109</v>
      </c>
      <c r="BT722" s="3" t="s">
        <v>109</v>
      </c>
      <c r="BU722" s="3" t="s">
        <v>109</v>
      </c>
      <c r="BV722" s="3" t="s">
        <v>109</v>
      </c>
      <c r="BW722" s="48">
        <f>((AT722-BY722)/K722)</f>
        <v>2.446773543844674</v>
      </c>
      <c r="BX722" s="3" t="s">
        <v>109</v>
      </c>
      <c r="BY722" s="48">
        <f>CC722*CB722</f>
        <v>83256.242400000003</v>
      </c>
      <c r="BZ722" s="3">
        <v>0.06</v>
      </c>
      <c r="CA722" s="4">
        <f>C722</f>
        <v>2.7786000000000002E-2</v>
      </c>
      <c r="CB722" s="3">
        <f>BZ722+CA722</f>
        <v>8.7786000000000003E-2</v>
      </c>
      <c r="CC722" s="47">
        <v>948400</v>
      </c>
      <c r="CD722" s="46">
        <v>0</v>
      </c>
      <c r="CE722" s="46">
        <f>CC722-CD722</f>
        <v>948400</v>
      </c>
      <c r="CF722" s="46" t="s">
        <v>109</v>
      </c>
      <c r="CG722" s="46">
        <f>CE722/K722</f>
        <v>202.34691700448047</v>
      </c>
      <c r="CH722" s="3" t="s">
        <v>3762</v>
      </c>
      <c r="CI722" s="3" t="s">
        <v>109</v>
      </c>
      <c r="CJ722" s="3" t="s">
        <v>109</v>
      </c>
      <c r="CK722" s="3" t="s">
        <v>109</v>
      </c>
      <c r="CL722" s="3" t="s">
        <v>109</v>
      </c>
      <c r="CM722" s="3" t="s">
        <v>109</v>
      </c>
      <c r="CN722" s="3" t="s">
        <v>109</v>
      </c>
      <c r="CO722" s="3" t="s">
        <v>109</v>
      </c>
      <c r="CP722" s="3" t="s">
        <v>109</v>
      </c>
      <c r="CQ722" s="5" t="s">
        <v>113</v>
      </c>
      <c r="CR722" s="5" t="s">
        <v>109</v>
      </c>
      <c r="CV722" s="21" t="s">
        <v>113</v>
      </c>
    </row>
    <row r="723" spans="1:100" x14ac:dyDescent="0.25">
      <c r="A723" s="3" t="s">
        <v>3902</v>
      </c>
      <c r="B723" s="3" t="s">
        <v>118</v>
      </c>
      <c r="C723" s="4">
        <v>2.5474E-2</v>
      </c>
      <c r="D723" s="3" t="s">
        <v>3903</v>
      </c>
      <c r="E723" s="3" t="s">
        <v>3646</v>
      </c>
      <c r="F723" s="3" t="s">
        <v>3904</v>
      </c>
      <c r="G723" s="3" t="s">
        <v>106</v>
      </c>
      <c r="H723" s="4">
        <v>47904</v>
      </c>
      <c r="I723" s="3" t="s">
        <v>3206</v>
      </c>
      <c r="J723" s="3" t="s">
        <v>3605</v>
      </c>
      <c r="K723" s="4">
        <v>1504</v>
      </c>
      <c r="L723" s="3" t="s">
        <v>109</v>
      </c>
      <c r="M723" s="3" t="s">
        <v>109</v>
      </c>
      <c r="N723" s="3" t="s">
        <v>109</v>
      </c>
      <c r="O723" s="3" t="s">
        <v>109</v>
      </c>
      <c r="P723" s="3" t="s">
        <v>109</v>
      </c>
      <c r="Q723" s="2"/>
      <c r="S723" s="48">
        <v>20</v>
      </c>
      <c r="T723" s="3" t="s">
        <v>109</v>
      </c>
      <c r="U723" s="3" t="s">
        <v>109</v>
      </c>
      <c r="V723" s="3" t="s">
        <v>109</v>
      </c>
      <c r="W723" s="3" t="s">
        <v>109</v>
      </c>
      <c r="X723" s="3" t="s">
        <v>109</v>
      </c>
      <c r="Y723" s="3" t="s">
        <v>109</v>
      </c>
      <c r="Z723" s="3" t="s">
        <v>109</v>
      </c>
      <c r="AA723" s="4">
        <v>1970</v>
      </c>
      <c r="AB723" s="3" t="s">
        <v>109</v>
      </c>
      <c r="AC723" s="5" t="s">
        <v>156</v>
      </c>
      <c r="AD723" s="3" t="s">
        <v>135</v>
      </c>
      <c r="AE723" s="3" t="s">
        <v>109</v>
      </c>
      <c r="AF723" s="4">
        <v>4</v>
      </c>
      <c r="AG723" s="3" t="s">
        <v>109</v>
      </c>
      <c r="AH723" s="3" t="s">
        <v>156</v>
      </c>
      <c r="AI723" s="3" t="s">
        <v>109</v>
      </c>
      <c r="AN723" s="3" t="s">
        <v>109</v>
      </c>
      <c r="AO723" s="42">
        <f>K723*S723</f>
        <v>30080</v>
      </c>
      <c r="AP723" s="3" t="s">
        <v>109</v>
      </c>
      <c r="AQ723" s="57">
        <v>6.5000000000000002E-2</v>
      </c>
      <c r="AR723" s="3" t="s">
        <v>109</v>
      </c>
      <c r="AS723" s="3" t="s">
        <v>109</v>
      </c>
      <c r="AT723" s="46">
        <f>AO723*(1-AQ723)</f>
        <v>28124.800000000003</v>
      </c>
      <c r="AU723" s="3" t="s">
        <v>109</v>
      </c>
      <c r="AV723" s="3" t="s">
        <v>109</v>
      </c>
      <c r="AW723" s="3" t="s">
        <v>109</v>
      </c>
      <c r="AX723" s="3" t="s">
        <v>109</v>
      </c>
      <c r="AY723" s="3" t="s">
        <v>109</v>
      </c>
      <c r="AZ723" s="3" t="s">
        <v>109</v>
      </c>
      <c r="BA723" s="48">
        <f>BW723*0.15</f>
        <v>0.25782933510638328</v>
      </c>
      <c r="BB723" s="48">
        <f>BW723*0.35</f>
        <v>0.60160178191489433</v>
      </c>
      <c r="BC723" s="48">
        <f>BW723*0.3</f>
        <v>0.51565867021276657</v>
      </c>
      <c r="BD723" s="48">
        <f>BW723*0.2</f>
        <v>0.34377244680851105</v>
      </c>
      <c r="BE723" s="3" t="s">
        <v>109</v>
      </c>
      <c r="BF723" s="3" t="s">
        <v>109</v>
      </c>
      <c r="BG723" s="3" t="s">
        <v>109</v>
      </c>
      <c r="BH723" s="3" t="s">
        <v>109</v>
      </c>
      <c r="BI723" s="3" t="s">
        <v>109</v>
      </c>
      <c r="BJ723" s="3" t="s">
        <v>109</v>
      </c>
      <c r="BK723" s="3" t="s">
        <v>109</v>
      </c>
      <c r="BM723" s="3" t="s">
        <v>109</v>
      </c>
      <c r="BN723" s="3" t="s">
        <v>109</v>
      </c>
      <c r="BO723" s="3" t="s">
        <v>109</v>
      </c>
      <c r="BP723" s="3" t="s">
        <v>109</v>
      </c>
      <c r="BQ723" s="3" t="s">
        <v>109</v>
      </c>
      <c r="BR723" s="3" t="s">
        <v>109</v>
      </c>
      <c r="BS723" s="3" t="s">
        <v>109</v>
      </c>
      <c r="BT723" s="3" t="s">
        <v>109</v>
      </c>
      <c r="BU723" s="3" t="s">
        <v>109</v>
      </c>
      <c r="BV723" s="3" t="s">
        <v>109</v>
      </c>
      <c r="BW723" s="48">
        <f>((AT723-BY723)/K723)</f>
        <v>1.7188622340425552</v>
      </c>
      <c r="BX723" s="3" t="s">
        <v>109</v>
      </c>
      <c r="BY723" s="48">
        <f>CC723*CB723</f>
        <v>25539.6312</v>
      </c>
      <c r="BZ723" s="3">
        <v>0.06</v>
      </c>
      <c r="CA723" s="4">
        <f>C723</f>
        <v>2.5474E-2</v>
      </c>
      <c r="CB723" s="3">
        <f>BZ723+CA723</f>
        <v>8.5473999999999994E-2</v>
      </c>
      <c r="CC723" s="47">
        <v>298800</v>
      </c>
      <c r="CD723" s="46">
        <v>0</v>
      </c>
      <c r="CE723" s="46">
        <f>CC723-CD723</f>
        <v>298800</v>
      </c>
      <c r="CF723" s="46" t="s">
        <v>109</v>
      </c>
      <c r="CG723" s="46">
        <f>CE723/K723</f>
        <v>198.67021276595744</v>
      </c>
      <c r="CH723" s="3" t="s">
        <v>109</v>
      </c>
      <c r="CI723" s="3" t="s">
        <v>109</v>
      </c>
      <c r="CJ723" s="3" t="s">
        <v>109</v>
      </c>
      <c r="CK723" s="3" t="s">
        <v>109</v>
      </c>
      <c r="CL723" s="3" t="s">
        <v>109</v>
      </c>
      <c r="CM723" s="3" t="s">
        <v>109</v>
      </c>
      <c r="CN723" s="3" t="s">
        <v>109</v>
      </c>
      <c r="CO723" s="3" t="s">
        <v>109</v>
      </c>
      <c r="CP723" s="3" t="s">
        <v>109</v>
      </c>
      <c r="CQ723" s="5" t="s">
        <v>113</v>
      </c>
      <c r="CR723" s="5" t="s">
        <v>109</v>
      </c>
      <c r="CV723" s="21" t="s">
        <v>113</v>
      </c>
    </row>
    <row r="724" spans="1:100" x14ac:dyDescent="0.25">
      <c r="A724" s="3" t="s">
        <v>2312</v>
      </c>
      <c r="B724" s="3" t="s">
        <v>118</v>
      </c>
      <c r="C724" s="4">
        <v>2.5474E-2</v>
      </c>
      <c r="D724" s="3" t="s">
        <v>3932</v>
      </c>
      <c r="E724" s="3" t="s">
        <v>2314</v>
      </c>
      <c r="F724" s="3" t="s">
        <v>2315</v>
      </c>
      <c r="G724" s="3" t="s">
        <v>106</v>
      </c>
      <c r="H724" s="4">
        <v>47909</v>
      </c>
      <c r="I724" s="3" t="s">
        <v>3206</v>
      </c>
      <c r="J724" s="3" t="s">
        <v>3605</v>
      </c>
      <c r="K724" s="4">
        <v>2999</v>
      </c>
      <c r="L724" s="3" t="s">
        <v>109</v>
      </c>
      <c r="M724" s="3" t="s">
        <v>109</v>
      </c>
      <c r="N724" s="3" t="s">
        <v>109</v>
      </c>
      <c r="O724" s="3" t="s">
        <v>109</v>
      </c>
      <c r="P724" s="3" t="s">
        <v>109</v>
      </c>
      <c r="Q724" s="2"/>
      <c r="S724" s="48">
        <v>14.5</v>
      </c>
      <c r="T724" s="3" t="s">
        <v>109</v>
      </c>
      <c r="U724" s="3" t="s">
        <v>109</v>
      </c>
      <c r="V724" s="3" t="s">
        <v>109</v>
      </c>
      <c r="W724" s="3" t="s">
        <v>109</v>
      </c>
      <c r="X724" s="3" t="s">
        <v>109</v>
      </c>
      <c r="Y724" s="3" t="s">
        <v>109</v>
      </c>
      <c r="Z724" s="3" t="s">
        <v>109</v>
      </c>
      <c r="AA724" s="4">
        <v>1958</v>
      </c>
      <c r="AB724" s="3" t="s">
        <v>109</v>
      </c>
      <c r="AC724" s="5" t="s">
        <v>111</v>
      </c>
      <c r="AD724" s="3" t="s">
        <v>123</v>
      </c>
      <c r="AE724" s="3" t="s">
        <v>109</v>
      </c>
      <c r="AF724" s="4">
        <v>2</v>
      </c>
      <c r="AG724" s="3" t="s">
        <v>109</v>
      </c>
      <c r="AH724" s="3" t="s">
        <v>123</v>
      </c>
      <c r="AI724" s="3" t="s">
        <v>109</v>
      </c>
      <c r="AN724" s="3" t="s">
        <v>109</v>
      </c>
      <c r="AO724" s="42">
        <f>K724*S724</f>
        <v>43485.5</v>
      </c>
      <c r="AP724" s="3" t="s">
        <v>109</v>
      </c>
      <c r="AQ724" s="57">
        <v>7.0000000000000007E-2</v>
      </c>
      <c r="AR724" s="3" t="s">
        <v>109</v>
      </c>
      <c r="AS724" s="3" t="s">
        <v>109</v>
      </c>
      <c r="AT724" s="46">
        <f>AO724*(1-AQ724)</f>
        <v>40441.514999999999</v>
      </c>
      <c r="AU724" s="3" t="s">
        <v>109</v>
      </c>
      <c r="AV724" s="3" t="s">
        <v>109</v>
      </c>
      <c r="AW724" s="3" t="s">
        <v>109</v>
      </c>
      <c r="AX724" s="3" t="s">
        <v>109</v>
      </c>
      <c r="AY724" s="3" t="s">
        <v>109</v>
      </c>
      <c r="AZ724" s="3" t="s">
        <v>109</v>
      </c>
      <c r="BA724" s="48">
        <f>BW724*0.15</f>
        <v>-13.139811827275757</v>
      </c>
      <c r="BB724" s="48">
        <f>BW724*0.35</f>
        <v>-30.659560930310096</v>
      </c>
      <c r="BC724" s="48">
        <f>BW724*0.3</f>
        <v>-26.279623654551514</v>
      </c>
      <c r="BD724" s="48">
        <f>BW724*0.2</f>
        <v>-17.519749103034343</v>
      </c>
      <c r="BE724" s="3" t="s">
        <v>109</v>
      </c>
      <c r="BF724" s="3" t="s">
        <v>109</v>
      </c>
      <c r="BG724" s="3" t="s">
        <v>109</v>
      </c>
      <c r="BH724" s="3" t="s">
        <v>109</v>
      </c>
      <c r="BI724" s="3" t="s">
        <v>109</v>
      </c>
      <c r="BJ724" s="3" t="s">
        <v>109</v>
      </c>
      <c r="BK724" s="3" t="s">
        <v>109</v>
      </c>
      <c r="BM724" s="3" t="s">
        <v>109</v>
      </c>
      <c r="BN724" s="3" t="s">
        <v>109</v>
      </c>
      <c r="BO724" s="3" t="s">
        <v>109</v>
      </c>
      <c r="BP724" s="3" t="s">
        <v>109</v>
      </c>
      <c r="BQ724" s="3" t="s">
        <v>109</v>
      </c>
      <c r="BR724" s="3" t="s">
        <v>109</v>
      </c>
      <c r="BS724" s="3" t="s">
        <v>109</v>
      </c>
      <c r="BT724" s="3" t="s">
        <v>109</v>
      </c>
      <c r="BU724" s="3" t="s">
        <v>109</v>
      </c>
      <c r="BV724" s="3" t="s">
        <v>109</v>
      </c>
      <c r="BW724" s="48">
        <f>((AT724-BY724)/K724)</f>
        <v>-87.598745515171714</v>
      </c>
      <c r="BX724" s="3" t="s">
        <v>109</v>
      </c>
      <c r="BY724" s="48">
        <f>CC724*CB724</f>
        <v>303150.15279999998</v>
      </c>
      <c r="BZ724" s="3">
        <v>7.4999999999999997E-2</v>
      </c>
      <c r="CA724" s="4">
        <f>C724</f>
        <v>2.5474E-2</v>
      </c>
      <c r="CB724" s="3">
        <f>BZ724+CA724</f>
        <v>0.10047399999999999</v>
      </c>
      <c r="CC724" s="47">
        <v>3017200</v>
      </c>
      <c r="CD724" s="46">
        <v>0</v>
      </c>
      <c r="CE724" s="46">
        <f>CC724-CD724</f>
        <v>3017200</v>
      </c>
      <c r="CF724" s="46" t="s">
        <v>109</v>
      </c>
      <c r="CG724" s="46">
        <f>CE724/K724</f>
        <v>1006.0686895631877</v>
      </c>
      <c r="CH724" s="3" t="s">
        <v>3933</v>
      </c>
      <c r="CI724" s="3" t="s">
        <v>109</v>
      </c>
      <c r="CJ724" s="3" t="s">
        <v>109</v>
      </c>
      <c r="CK724" s="3" t="s">
        <v>109</v>
      </c>
      <c r="CL724" s="3" t="s">
        <v>109</v>
      </c>
      <c r="CM724" s="3" t="s">
        <v>109</v>
      </c>
      <c r="CN724" s="3" t="s">
        <v>109</v>
      </c>
      <c r="CO724" s="3" t="s">
        <v>109</v>
      </c>
      <c r="CP724" s="3" t="s">
        <v>109</v>
      </c>
      <c r="CQ724" s="5" t="s">
        <v>126</v>
      </c>
      <c r="CR724" s="5" t="s">
        <v>2319</v>
      </c>
      <c r="CV724" s="21" t="s">
        <v>126</v>
      </c>
    </row>
    <row r="725" spans="1:100" x14ac:dyDescent="0.25">
      <c r="A725" s="3" t="s">
        <v>3987</v>
      </c>
      <c r="B725" s="3" t="s">
        <v>118</v>
      </c>
      <c r="C725" s="4">
        <v>2.5474E-2</v>
      </c>
      <c r="D725" s="3" t="s">
        <v>3988</v>
      </c>
      <c r="E725" s="3" t="s">
        <v>3989</v>
      </c>
      <c r="F725" s="3" t="s">
        <v>3990</v>
      </c>
      <c r="G725" s="3" t="s">
        <v>106</v>
      </c>
      <c r="H725" s="4">
        <v>47904</v>
      </c>
      <c r="I725" s="3" t="s">
        <v>3206</v>
      </c>
      <c r="J725" s="3" t="s">
        <v>3605</v>
      </c>
      <c r="K725" s="4">
        <v>2254</v>
      </c>
      <c r="L725" s="3" t="s">
        <v>109</v>
      </c>
      <c r="M725" s="3" t="s">
        <v>109</v>
      </c>
      <c r="N725" s="3" t="s">
        <v>109</v>
      </c>
      <c r="O725" s="3" t="s">
        <v>109</v>
      </c>
      <c r="P725" s="3" t="s">
        <v>109</v>
      </c>
      <c r="Q725" s="2"/>
      <c r="S725" s="48">
        <v>15.5</v>
      </c>
      <c r="T725" s="3" t="s">
        <v>109</v>
      </c>
      <c r="U725" s="3" t="s">
        <v>109</v>
      </c>
      <c r="V725" s="3" t="s">
        <v>109</v>
      </c>
      <c r="W725" s="3" t="s">
        <v>109</v>
      </c>
      <c r="X725" s="3" t="s">
        <v>109</v>
      </c>
      <c r="Y725" s="3" t="s">
        <v>109</v>
      </c>
      <c r="Z725" s="3" t="s">
        <v>109</v>
      </c>
      <c r="AA725" s="4">
        <v>1983</v>
      </c>
      <c r="AB725" s="3" t="s">
        <v>109</v>
      </c>
      <c r="AC725" s="5" t="s">
        <v>123</v>
      </c>
      <c r="AD725" s="3" t="s">
        <v>123</v>
      </c>
      <c r="AE725" s="3" t="s">
        <v>109</v>
      </c>
      <c r="AF725" s="4">
        <v>2</v>
      </c>
      <c r="AG725" s="3" t="s">
        <v>109</v>
      </c>
      <c r="AH725" s="3" t="s">
        <v>123</v>
      </c>
      <c r="AI725" s="3" t="s">
        <v>109</v>
      </c>
      <c r="AN725" s="3" t="s">
        <v>109</v>
      </c>
      <c r="AO725" s="42">
        <f>K725*S725</f>
        <v>34937</v>
      </c>
      <c r="AP725" s="3" t="s">
        <v>109</v>
      </c>
      <c r="AQ725" s="57">
        <v>7.4999999999999997E-2</v>
      </c>
      <c r="AR725" s="3" t="s">
        <v>109</v>
      </c>
      <c r="AS725" s="3" t="s">
        <v>109</v>
      </c>
      <c r="AT725" s="46">
        <f>AO725*(1-AQ725)</f>
        <v>32316.725000000002</v>
      </c>
      <c r="AU725" s="3" t="s">
        <v>109</v>
      </c>
      <c r="AV725" s="3" t="s">
        <v>109</v>
      </c>
      <c r="AW725" s="3" t="s">
        <v>109</v>
      </c>
      <c r="AX725" s="3" t="s">
        <v>109</v>
      </c>
      <c r="AY725" s="3" t="s">
        <v>109</v>
      </c>
      <c r="AZ725" s="3" t="s">
        <v>109</v>
      </c>
      <c r="BA725" s="48">
        <f>BW725*0.15</f>
        <v>0.208317870452529</v>
      </c>
      <c r="BB725" s="48">
        <f>BW725*0.35</f>
        <v>0.486075031055901</v>
      </c>
      <c r="BC725" s="48">
        <f>BW725*0.3</f>
        <v>0.41663574090505801</v>
      </c>
      <c r="BD725" s="48">
        <f>BW725*0.2</f>
        <v>0.27775716060337202</v>
      </c>
      <c r="BE725" s="3" t="s">
        <v>109</v>
      </c>
      <c r="BF725" s="3" t="s">
        <v>109</v>
      </c>
      <c r="BG725" s="3" t="s">
        <v>109</v>
      </c>
      <c r="BH725" s="3" t="s">
        <v>109</v>
      </c>
      <c r="BI725" s="3" t="s">
        <v>109</v>
      </c>
      <c r="BJ725" s="3" t="s">
        <v>109</v>
      </c>
      <c r="BK725" s="3" t="s">
        <v>109</v>
      </c>
      <c r="BM725" s="3" t="s">
        <v>109</v>
      </c>
      <c r="BN725" s="3" t="s">
        <v>109</v>
      </c>
      <c r="BO725" s="3" t="s">
        <v>109</v>
      </c>
      <c r="BP725" s="3" t="s">
        <v>109</v>
      </c>
      <c r="BQ725" s="3" t="s">
        <v>109</v>
      </c>
      <c r="BR725" s="3" t="s">
        <v>109</v>
      </c>
      <c r="BS725" s="3" t="s">
        <v>109</v>
      </c>
      <c r="BT725" s="3" t="s">
        <v>109</v>
      </c>
      <c r="BU725" s="3" t="s">
        <v>109</v>
      </c>
      <c r="BV725" s="3" t="s">
        <v>109</v>
      </c>
      <c r="BW725" s="48">
        <f>((AT725-BY725)/K725)</f>
        <v>1.3887858030168601</v>
      </c>
      <c r="BX725" s="3" t="s">
        <v>109</v>
      </c>
      <c r="BY725" s="48">
        <f>CC725*CB725</f>
        <v>29186.4018</v>
      </c>
      <c r="BZ725" s="3">
        <v>7.0000000000000007E-2</v>
      </c>
      <c r="CA725" s="4">
        <f>C725</f>
        <v>2.5474E-2</v>
      </c>
      <c r="CB725" s="3">
        <f>BZ725+CA725</f>
        <v>9.5474000000000003E-2</v>
      </c>
      <c r="CC725" s="47">
        <v>305700</v>
      </c>
      <c r="CD725" s="46">
        <v>0</v>
      </c>
      <c r="CE725" s="46">
        <f>CC725-CD725</f>
        <v>305700</v>
      </c>
      <c r="CF725" s="46" t="s">
        <v>109</v>
      </c>
      <c r="CG725" s="46">
        <f>CE725/K725</f>
        <v>135.62555456965396</v>
      </c>
      <c r="CH725" s="3" t="s">
        <v>109</v>
      </c>
      <c r="CI725" s="3" t="s">
        <v>109</v>
      </c>
      <c r="CJ725" s="3" t="s">
        <v>109</v>
      </c>
      <c r="CK725" s="3" t="s">
        <v>109</v>
      </c>
      <c r="CL725" s="3" t="s">
        <v>109</v>
      </c>
      <c r="CM725" s="3" t="s">
        <v>109</v>
      </c>
      <c r="CN725" s="3" t="s">
        <v>109</v>
      </c>
      <c r="CO725" s="3" t="s">
        <v>109</v>
      </c>
      <c r="CP725" s="3" t="s">
        <v>109</v>
      </c>
      <c r="CQ725" s="5" t="s">
        <v>126</v>
      </c>
      <c r="CR725" s="5" t="s">
        <v>3991</v>
      </c>
      <c r="CV725" s="21" t="s">
        <v>113</v>
      </c>
    </row>
    <row r="726" spans="1:100" x14ac:dyDescent="0.25">
      <c r="A726" s="3" t="s">
        <v>3729</v>
      </c>
      <c r="B726" s="3" t="s">
        <v>235</v>
      </c>
      <c r="C726" s="4">
        <v>2.2336999999999999E-2</v>
      </c>
      <c r="D726" s="3" t="s">
        <v>109</v>
      </c>
      <c r="E726" s="3" t="s">
        <v>1652</v>
      </c>
      <c r="F726" s="3" t="s">
        <v>3730</v>
      </c>
      <c r="G726" s="3" t="s">
        <v>239</v>
      </c>
      <c r="H726" s="4">
        <v>47930</v>
      </c>
      <c r="I726" s="3" t="s">
        <v>3206</v>
      </c>
      <c r="J726" s="3" t="s">
        <v>3605</v>
      </c>
      <c r="K726" s="4">
        <v>3556</v>
      </c>
      <c r="L726" s="3" t="s">
        <v>109</v>
      </c>
      <c r="M726" s="3" t="s">
        <v>109</v>
      </c>
      <c r="N726" s="3" t="s">
        <v>109</v>
      </c>
      <c r="O726" s="3" t="s">
        <v>109</v>
      </c>
      <c r="P726" s="3" t="s">
        <v>109</v>
      </c>
      <c r="Q726" s="2"/>
      <c r="S726" s="48">
        <v>10</v>
      </c>
      <c r="T726" s="3" t="s">
        <v>109</v>
      </c>
      <c r="U726" s="3" t="s">
        <v>109</v>
      </c>
      <c r="V726" s="3" t="s">
        <v>109</v>
      </c>
      <c r="W726" s="3" t="s">
        <v>109</v>
      </c>
      <c r="X726" s="3" t="s">
        <v>109</v>
      </c>
      <c r="Y726" s="3" t="s">
        <v>109</v>
      </c>
      <c r="Z726" s="3" t="s">
        <v>109</v>
      </c>
      <c r="AA726" s="4">
        <v>1900</v>
      </c>
      <c r="AB726" s="3" t="s">
        <v>109</v>
      </c>
      <c r="AC726" s="5" t="s">
        <v>126</v>
      </c>
      <c r="AD726" s="3" t="s">
        <v>123</v>
      </c>
      <c r="AE726" s="3" t="s">
        <v>109</v>
      </c>
      <c r="AF726" s="4">
        <v>2</v>
      </c>
      <c r="AG726" s="3" t="s">
        <v>109</v>
      </c>
      <c r="AH726" s="3" t="s">
        <v>123</v>
      </c>
      <c r="AI726" s="3" t="s">
        <v>109</v>
      </c>
      <c r="AN726" s="3" t="s">
        <v>109</v>
      </c>
      <c r="AO726" s="42">
        <f>K726*S726</f>
        <v>35560</v>
      </c>
      <c r="AP726" s="3" t="s">
        <v>109</v>
      </c>
      <c r="AQ726" s="57">
        <v>0.1</v>
      </c>
      <c r="AR726" s="3" t="s">
        <v>109</v>
      </c>
      <c r="AS726" s="3" t="s">
        <v>109</v>
      </c>
      <c r="AT726" s="46">
        <f>AO726*(1-AQ726)</f>
        <v>32004</v>
      </c>
      <c r="AU726" s="3" t="s">
        <v>109</v>
      </c>
      <c r="AV726" s="3" t="s">
        <v>109</v>
      </c>
      <c r="AW726" s="3" t="s">
        <v>109</v>
      </c>
      <c r="AX726" s="3" t="s">
        <v>109</v>
      </c>
      <c r="AY726" s="3" t="s">
        <v>109</v>
      </c>
      <c r="AZ726" s="3" t="s">
        <v>109</v>
      </c>
      <c r="BA726" s="48">
        <f>BW726*0.15</f>
        <v>0.12117849550056242</v>
      </c>
      <c r="BB726" s="48">
        <f>BW726*0.35</f>
        <v>0.28274982283464567</v>
      </c>
      <c r="BC726" s="48">
        <f>BW726*0.3</f>
        <v>0.24235699100112484</v>
      </c>
      <c r="BD726" s="48">
        <f>BW726*0.2</f>
        <v>0.16157132733408325</v>
      </c>
      <c r="BE726" s="3" t="s">
        <v>109</v>
      </c>
      <c r="BF726" s="3" t="s">
        <v>109</v>
      </c>
      <c r="BG726" s="3" t="s">
        <v>109</v>
      </c>
      <c r="BH726" s="3" t="s">
        <v>109</v>
      </c>
      <c r="BI726" s="3" t="s">
        <v>109</v>
      </c>
      <c r="BJ726" s="3" t="s">
        <v>109</v>
      </c>
      <c r="BK726" s="3" t="s">
        <v>109</v>
      </c>
      <c r="BM726" s="3" t="s">
        <v>109</v>
      </c>
      <c r="BN726" s="3" t="s">
        <v>109</v>
      </c>
      <c r="BO726" s="3" t="s">
        <v>109</v>
      </c>
      <c r="BP726" s="3" t="s">
        <v>109</v>
      </c>
      <c r="BQ726" s="3" t="s">
        <v>109</v>
      </c>
      <c r="BR726" s="3" t="s">
        <v>109</v>
      </c>
      <c r="BS726" s="3" t="s">
        <v>109</v>
      </c>
      <c r="BT726" s="3" t="s">
        <v>109</v>
      </c>
      <c r="BU726" s="3" t="s">
        <v>109</v>
      </c>
      <c r="BV726" s="3" t="s">
        <v>109</v>
      </c>
      <c r="BW726" s="48">
        <f>((AT726-BY726)/K726)</f>
        <v>0.80785663667041618</v>
      </c>
      <c r="BX726" s="3" t="s">
        <v>109</v>
      </c>
      <c r="BY726" s="48">
        <f>CC726*CB726</f>
        <v>29131.2618</v>
      </c>
      <c r="BZ726" s="3">
        <v>8.5000000000000006E-2</v>
      </c>
      <c r="CA726" s="4">
        <f>C726</f>
        <v>2.2336999999999999E-2</v>
      </c>
      <c r="CB726" s="3">
        <f>BZ726+CA726</f>
        <v>0.107337</v>
      </c>
      <c r="CC726" s="47">
        <v>271400</v>
      </c>
      <c r="CD726" s="46">
        <v>0</v>
      </c>
      <c r="CE726" s="46">
        <f>CC726-CD726</f>
        <v>271400</v>
      </c>
      <c r="CF726" s="46" t="s">
        <v>109</v>
      </c>
      <c r="CG726" s="46">
        <f>CE726/K726</f>
        <v>76.321709786276713</v>
      </c>
      <c r="CH726" s="3" t="s">
        <v>3731</v>
      </c>
      <c r="CI726" s="3" t="s">
        <v>109</v>
      </c>
      <c r="CJ726" s="3" t="s">
        <v>109</v>
      </c>
      <c r="CK726" s="3" t="s">
        <v>109</v>
      </c>
      <c r="CL726" s="3" t="s">
        <v>109</v>
      </c>
      <c r="CM726" s="3" t="s">
        <v>109</v>
      </c>
      <c r="CN726" s="3" t="s">
        <v>109</v>
      </c>
      <c r="CO726" s="3" t="s">
        <v>109</v>
      </c>
      <c r="CP726" s="3" t="s">
        <v>109</v>
      </c>
      <c r="CQ726" s="5" t="s">
        <v>126</v>
      </c>
      <c r="CR726" s="5" t="s">
        <v>3732</v>
      </c>
      <c r="CV726" s="21" t="s">
        <v>113</v>
      </c>
    </row>
    <row r="727" spans="1:100" x14ac:dyDescent="0.25">
      <c r="A727" s="3" t="s">
        <v>902</v>
      </c>
      <c r="B727" s="3" t="s">
        <v>118</v>
      </c>
      <c r="C727" s="4">
        <v>2.5474E-2</v>
      </c>
      <c r="D727" s="3" t="s">
        <v>3934</v>
      </c>
      <c r="E727" s="3" t="s">
        <v>904</v>
      </c>
      <c r="F727" s="3" t="s">
        <v>905</v>
      </c>
      <c r="G727" s="3" t="s">
        <v>106</v>
      </c>
      <c r="H727" s="4">
        <v>47904</v>
      </c>
      <c r="I727" s="3" t="s">
        <v>3206</v>
      </c>
      <c r="J727" s="3" t="s">
        <v>3605</v>
      </c>
      <c r="K727" s="4">
        <v>3929</v>
      </c>
      <c r="L727" s="3" t="s">
        <v>109</v>
      </c>
      <c r="M727" s="3" t="s">
        <v>109</v>
      </c>
      <c r="N727" s="3" t="s">
        <v>109</v>
      </c>
      <c r="O727" s="3" t="s">
        <v>109</v>
      </c>
      <c r="P727" s="3" t="s">
        <v>906</v>
      </c>
      <c r="Q727" s="2"/>
      <c r="S727" s="48">
        <v>10</v>
      </c>
      <c r="T727" s="3" t="s">
        <v>109</v>
      </c>
      <c r="U727" s="3" t="s">
        <v>109</v>
      </c>
      <c r="V727" s="3" t="s">
        <v>109</v>
      </c>
      <c r="W727" s="3" t="s">
        <v>109</v>
      </c>
      <c r="X727" s="3" t="s">
        <v>109</v>
      </c>
      <c r="Y727" s="3" t="s">
        <v>109</v>
      </c>
      <c r="Z727" s="3" t="s">
        <v>109</v>
      </c>
      <c r="AA727" s="4">
        <v>1958</v>
      </c>
      <c r="AB727" s="3" t="s">
        <v>109</v>
      </c>
      <c r="AC727" s="5" t="s">
        <v>126</v>
      </c>
      <c r="AD727" s="3" t="s">
        <v>126</v>
      </c>
      <c r="AE727" s="3" t="s">
        <v>109</v>
      </c>
      <c r="AF727" s="4">
        <v>1</v>
      </c>
      <c r="AG727" s="3" t="s">
        <v>109</v>
      </c>
      <c r="AH727" s="3" t="s">
        <v>126</v>
      </c>
      <c r="AI727" s="3" t="s">
        <v>109</v>
      </c>
      <c r="AN727" s="3" t="s">
        <v>109</v>
      </c>
      <c r="AO727" s="42">
        <f>K727*S727</f>
        <v>39290</v>
      </c>
      <c r="AP727" s="3" t="s">
        <v>109</v>
      </c>
      <c r="AQ727" s="57">
        <v>0.11</v>
      </c>
      <c r="AR727" s="3" t="s">
        <v>109</v>
      </c>
      <c r="AS727" s="3" t="s">
        <v>109</v>
      </c>
      <c r="AT727" s="46">
        <f>AO727*(1-AQ727)</f>
        <v>34968.1</v>
      </c>
      <c r="AU727" s="3" t="s">
        <v>109</v>
      </c>
      <c r="AV727" s="3" t="s">
        <v>109</v>
      </c>
      <c r="AW727" s="3" t="s">
        <v>109</v>
      </c>
      <c r="AX727" s="3" t="s">
        <v>109</v>
      </c>
      <c r="AY727" s="3" t="s">
        <v>109</v>
      </c>
      <c r="AZ727" s="3" t="s">
        <v>109</v>
      </c>
      <c r="BA727" s="48">
        <f>BW727*0.15</f>
        <v>0.16755778060575205</v>
      </c>
      <c r="BB727" s="48">
        <f>BW727*0.35</f>
        <v>0.39096815474675478</v>
      </c>
      <c r="BC727" s="48">
        <f>BW727*0.3</f>
        <v>0.3351155612115041</v>
      </c>
      <c r="BD727" s="48">
        <f>BW727*0.2</f>
        <v>0.22341037414100273</v>
      </c>
      <c r="BE727" s="3" t="s">
        <v>109</v>
      </c>
      <c r="BF727" s="3" t="s">
        <v>109</v>
      </c>
      <c r="BG727" s="3" t="s">
        <v>109</v>
      </c>
      <c r="BH727" s="3" t="s">
        <v>109</v>
      </c>
      <c r="BI727" s="3" t="s">
        <v>109</v>
      </c>
      <c r="BJ727" s="3" t="s">
        <v>109</v>
      </c>
      <c r="BK727" s="3" t="s">
        <v>109</v>
      </c>
      <c r="BM727" s="3" t="s">
        <v>109</v>
      </c>
      <c r="BN727" s="3" t="s">
        <v>109</v>
      </c>
      <c r="BO727" s="3" t="s">
        <v>109</v>
      </c>
      <c r="BP727" s="3" t="s">
        <v>109</v>
      </c>
      <c r="BQ727" s="3" t="s">
        <v>109</v>
      </c>
      <c r="BR727" s="3" t="s">
        <v>109</v>
      </c>
      <c r="BS727" s="3" t="s">
        <v>109</v>
      </c>
      <c r="BT727" s="3" t="s">
        <v>109</v>
      </c>
      <c r="BU727" s="3" t="s">
        <v>109</v>
      </c>
      <c r="BV727" s="3" t="s">
        <v>109</v>
      </c>
      <c r="BW727" s="48">
        <f>((AT727-BY727)/K727)</f>
        <v>1.1170518707050137</v>
      </c>
      <c r="BX727" s="3" t="s">
        <v>109</v>
      </c>
      <c r="BY727" s="48">
        <f>CC727*CB727</f>
        <v>30579.2032</v>
      </c>
      <c r="BZ727" s="3">
        <v>8.5000000000000006E-2</v>
      </c>
      <c r="CA727" s="4">
        <f>C727</f>
        <v>2.5474E-2</v>
      </c>
      <c r="CB727" s="3">
        <f>BZ727+CA727</f>
        <v>0.110474</v>
      </c>
      <c r="CC727" s="47">
        <v>276800</v>
      </c>
      <c r="CD727" s="46">
        <v>0</v>
      </c>
      <c r="CE727" s="46">
        <f>CC727-CD727</f>
        <v>276800</v>
      </c>
      <c r="CF727" s="46" t="s">
        <v>109</v>
      </c>
      <c r="CG727" s="46">
        <f>CE727/K727</f>
        <v>70.450496309493516</v>
      </c>
      <c r="CH727" s="3" t="s">
        <v>3935</v>
      </c>
      <c r="CI727" s="3" t="s">
        <v>109</v>
      </c>
      <c r="CJ727" s="3" t="s">
        <v>109</v>
      </c>
      <c r="CK727" s="3" t="s">
        <v>109</v>
      </c>
      <c r="CL727" s="3" t="s">
        <v>109</v>
      </c>
      <c r="CM727" s="3" t="s">
        <v>109</v>
      </c>
      <c r="CN727" s="3" t="s">
        <v>109</v>
      </c>
      <c r="CO727" s="3" t="s">
        <v>109</v>
      </c>
      <c r="CP727" s="3" t="s">
        <v>109</v>
      </c>
      <c r="CQ727" s="5" t="s">
        <v>113</v>
      </c>
      <c r="CR727" s="5" t="s">
        <v>109</v>
      </c>
      <c r="CV727" s="21" t="s">
        <v>126</v>
      </c>
    </row>
    <row r="728" spans="1:100" x14ac:dyDescent="0.25">
      <c r="A728" s="3" t="s">
        <v>3799</v>
      </c>
      <c r="B728" s="3" t="s">
        <v>118</v>
      </c>
      <c r="C728" s="4">
        <v>2.5474E-2</v>
      </c>
      <c r="D728" s="3" t="s">
        <v>3800</v>
      </c>
      <c r="E728" s="3" t="s">
        <v>3801</v>
      </c>
      <c r="F728" s="3" t="s">
        <v>3802</v>
      </c>
      <c r="G728" s="3" t="s">
        <v>106</v>
      </c>
      <c r="H728" s="4">
        <v>47905</v>
      </c>
      <c r="I728" s="3" t="s">
        <v>3206</v>
      </c>
      <c r="J728" s="3" t="s">
        <v>3605</v>
      </c>
      <c r="K728" s="4">
        <v>4342</v>
      </c>
      <c r="L728" s="3" t="s">
        <v>109</v>
      </c>
      <c r="M728" s="3" t="s">
        <v>109</v>
      </c>
      <c r="N728" s="3" t="s">
        <v>109</v>
      </c>
      <c r="O728" s="3" t="s">
        <v>109</v>
      </c>
      <c r="P728" s="3" t="s">
        <v>109</v>
      </c>
      <c r="Q728" s="2"/>
      <c r="S728" s="48">
        <v>19.5</v>
      </c>
      <c r="T728" s="3" t="s">
        <v>109</v>
      </c>
      <c r="U728" s="3" t="s">
        <v>109</v>
      </c>
      <c r="V728" s="3" t="s">
        <v>109</v>
      </c>
      <c r="W728" s="3" t="s">
        <v>109</v>
      </c>
      <c r="X728" s="3" t="s">
        <v>109</v>
      </c>
      <c r="Y728" s="3" t="s">
        <v>109</v>
      </c>
      <c r="Z728" s="3" t="s">
        <v>109</v>
      </c>
      <c r="AA728" s="4">
        <v>2004</v>
      </c>
      <c r="AB728" s="3" t="s">
        <v>109</v>
      </c>
      <c r="AC728" s="5" t="s">
        <v>135</v>
      </c>
      <c r="AD728" s="3" t="s">
        <v>135</v>
      </c>
      <c r="AE728" s="3" t="s">
        <v>109</v>
      </c>
      <c r="AF728" s="4">
        <v>4</v>
      </c>
      <c r="AG728" s="3" t="s">
        <v>109</v>
      </c>
      <c r="AH728" s="3" t="s">
        <v>111</v>
      </c>
      <c r="AI728" s="3" t="s">
        <v>109</v>
      </c>
      <c r="AN728" s="3" t="s">
        <v>109</v>
      </c>
      <c r="AO728" s="42">
        <f>K728*S728</f>
        <v>84669</v>
      </c>
      <c r="AP728" s="3" t="s">
        <v>109</v>
      </c>
      <c r="AQ728" s="57">
        <v>0.05</v>
      </c>
      <c r="AR728" s="3" t="s">
        <v>109</v>
      </c>
      <c r="AS728" s="3" t="s">
        <v>109</v>
      </c>
      <c r="AT728" s="46">
        <f>AO728*(1-AQ728)</f>
        <v>80435.55</v>
      </c>
      <c r="AU728" s="3" t="s">
        <v>109</v>
      </c>
      <c r="AV728" s="3" t="s">
        <v>109</v>
      </c>
      <c r="AW728" s="3" t="s">
        <v>109</v>
      </c>
      <c r="AX728" s="3" t="s">
        <v>109</v>
      </c>
      <c r="AY728" s="3" t="s">
        <v>109</v>
      </c>
      <c r="AZ728" s="3" t="s">
        <v>109</v>
      </c>
      <c r="BA728" s="48">
        <f>BW728*0.15</f>
        <v>9.2874237678489333E-2</v>
      </c>
      <c r="BB728" s="48">
        <f>BW728*0.35</f>
        <v>0.21670655458314175</v>
      </c>
      <c r="BC728" s="48">
        <f>BW728*0.3</f>
        <v>0.18574847535697867</v>
      </c>
      <c r="BD728" s="48">
        <f>BW728*0.2</f>
        <v>0.12383231690465245</v>
      </c>
      <c r="BE728" s="3" t="s">
        <v>109</v>
      </c>
      <c r="BF728" s="3" t="s">
        <v>109</v>
      </c>
      <c r="BG728" s="3" t="s">
        <v>109</v>
      </c>
      <c r="BH728" s="3" t="s">
        <v>109</v>
      </c>
      <c r="BI728" s="3" t="s">
        <v>109</v>
      </c>
      <c r="BJ728" s="3" t="s">
        <v>109</v>
      </c>
      <c r="BK728" s="3" t="s">
        <v>109</v>
      </c>
      <c r="BM728" s="3" t="s">
        <v>109</v>
      </c>
      <c r="BN728" s="3" t="s">
        <v>109</v>
      </c>
      <c r="BO728" s="3" t="s">
        <v>109</v>
      </c>
      <c r="BP728" s="3" t="s">
        <v>109</v>
      </c>
      <c r="BQ728" s="3" t="s">
        <v>109</v>
      </c>
      <c r="BR728" s="3" t="s">
        <v>109</v>
      </c>
      <c r="BS728" s="3" t="s">
        <v>109</v>
      </c>
      <c r="BT728" s="3" t="s">
        <v>109</v>
      </c>
      <c r="BU728" s="3" t="s">
        <v>109</v>
      </c>
      <c r="BV728" s="3" t="s">
        <v>109</v>
      </c>
      <c r="BW728" s="48">
        <f>((AT728-BY728)/K728)</f>
        <v>0.6191615845232622</v>
      </c>
      <c r="BX728" s="3" t="s">
        <v>109</v>
      </c>
      <c r="BY728" s="48">
        <f>CC728*CB728</f>
        <v>77747.150399999999</v>
      </c>
      <c r="BZ728" s="3">
        <v>0.06</v>
      </c>
      <c r="CA728" s="4">
        <f>C728</f>
        <v>2.5474E-2</v>
      </c>
      <c r="CB728" s="3">
        <f>BZ728+CA728</f>
        <v>8.5473999999999994E-2</v>
      </c>
      <c r="CC728" s="47">
        <v>909600</v>
      </c>
      <c r="CD728" s="46">
        <v>0</v>
      </c>
      <c r="CE728" s="46">
        <f>CC728-CD728</f>
        <v>909600</v>
      </c>
      <c r="CF728" s="46" t="s">
        <v>109</v>
      </c>
      <c r="CG728" s="46">
        <f>CE728/K728</f>
        <v>209.48871487793645</v>
      </c>
      <c r="CH728" s="3" t="s">
        <v>3803</v>
      </c>
      <c r="CI728" s="3" t="s">
        <v>109</v>
      </c>
      <c r="CJ728" s="3" t="s">
        <v>109</v>
      </c>
      <c r="CK728" s="3" t="s">
        <v>109</v>
      </c>
      <c r="CL728" s="3" t="s">
        <v>109</v>
      </c>
      <c r="CM728" s="3" t="s">
        <v>109</v>
      </c>
      <c r="CN728" s="3" t="s">
        <v>109</v>
      </c>
      <c r="CO728" s="3" t="s">
        <v>109</v>
      </c>
      <c r="CP728" s="3" t="s">
        <v>109</v>
      </c>
      <c r="CQ728" s="5" t="s">
        <v>113</v>
      </c>
      <c r="CR728" s="5" t="s">
        <v>109</v>
      </c>
      <c r="CV728" s="21" t="s">
        <v>113</v>
      </c>
    </row>
    <row r="729" spans="1:100" x14ac:dyDescent="0.25">
      <c r="A729" s="3" t="s">
        <v>2312</v>
      </c>
      <c r="B729" s="3" t="s">
        <v>118</v>
      </c>
      <c r="C729" s="4">
        <v>2.5474E-2</v>
      </c>
      <c r="D729" s="3" t="s">
        <v>3932</v>
      </c>
      <c r="E729" s="3" t="s">
        <v>2314</v>
      </c>
      <c r="F729" s="3" t="s">
        <v>2320</v>
      </c>
      <c r="G729" s="3" t="s">
        <v>106</v>
      </c>
      <c r="H729" s="4">
        <v>47909</v>
      </c>
      <c r="I729" s="3" t="s">
        <v>3206</v>
      </c>
      <c r="J729" s="3" t="s">
        <v>3605</v>
      </c>
      <c r="K729" s="4">
        <v>2999</v>
      </c>
      <c r="L729" s="3" t="s">
        <v>109</v>
      </c>
      <c r="M729" s="3" t="s">
        <v>109</v>
      </c>
      <c r="N729" s="3" t="s">
        <v>109</v>
      </c>
      <c r="O729" s="3" t="s">
        <v>109</v>
      </c>
      <c r="P729" s="3" t="s">
        <v>109</v>
      </c>
      <c r="Q729" s="2"/>
      <c r="S729" s="48">
        <v>14.5</v>
      </c>
      <c r="T729" s="3" t="s">
        <v>109</v>
      </c>
      <c r="U729" s="3" t="s">
        <v>109</v>
      </c>
      <c r="V729" s="3" t="s">
        <v>109</v>
      </c>
      <c r="W729" s="3" t="s">
        <v>109</v>
      </c>
      <c r="X729" s="3" t="s">
        <v>109</v>
      </c>
      <c r="Y729" s="3" t="s">
        <v>109</v>
      </c>
      <c r="Z729" s="3" t="s">
        <v>109</v>
      </c>
      <c r="AA729" s="4">
        <v>1977</v>
      </c>
      <c r="AB729" s="3" t="s">
        <v>109</v>
      </c>
      <c r="AC729" s="5" t="s">
        <v>111</v>
      </c>
      <c r="AD729" s="3" t="s">
        <v>123</v>
      </c>
      <c r="AE729" s="3" t="s">
        <v>109</v>
      </c>
      <c r="AF729" s="4">
        <v>2</v>
      </c>
      <c r="AG729" s="3" t="s">
        <v>109</v>
      </c>
      <c r="AH729" s="3" t="s">
        <v>123</v>
      </c>
      <c r="AI729" s="3" t="s">
        <v>109</v>
      </c>
      <c r="AN729" s="3" t="s">
        <v>109</v>
      </c>
      <c r="AO729" s="42">
        <f>K729*S729</f>
        <v>43485.5</v>
      </c>
      <c r="AP729" s="3" t="s">
        <v>109</v>
      </c>
      <c r="AQ729" s="57">
        <v>7.0000000000000007E-2</v>
      </c>
      <c r="AR729" s="3" t="s">
        <v>109</v>
      </c>
      <c r="AS729" s="3" t="s">
        <v>109</v>
      </c>
      <c r="AT729" s="46">
        <f>AO729*(1-AQ729)</f>
        <v>40441.514999999999</v>
      </c>
      <c r="AU729" s="3" t="s">
        <v>109</v>
      </c>
      <c r="AV729" s="3" t="s">
        <v>109</v>
      </c>
      <c r="AW729" s="3" t="s">
        <v>109</v>
      </c>
      <c r="AX729" s="3" t="s">
        <v>109</v>
      </c>
      <c r="AY729" s="3" t="s">
        <v>109</v>
      </c>
      <c r="AZ729" s="3" t="s">
        <v>109</v>
      </c>
      <c r="BA729" s="48">
        <f>BW729*0.15</f>
        <v>-13.139811827275757</v>
      </c>
      <c r="BB729" s="48">
        <f>BW729*0.35</f>
        <v>-30.659560930310096</v>
      </c>
      <c r="BC729" s="48">
        <f>BW729*0.3</f>
        <v>-26.279623654551514</v>
      </c>
      <c r="BD729" s="48">
        <f>BW729*0.2</f>
        <v>-17.519749103034343</v>
      </c>
      <c r="BE729" s="3" t="s">
        <v>109</v>
      </c>
      <c r="BF729" s="3" t="s">
        <v>109</v>
      </c>
      <c r="BG729" s="3" t="s">
        <v>109</v>
      </c>
      <c r="BH729" s="3" t="s">
        <v>109</v>
      </c>
      <c r="BI729" s="3" t="s">
        <v>109</v>
      </c>
      <c r="BJ729" s="3" t="s">
        <v>109</v>
      </c>
      <c r="BK729" s="3" t="s">
        <v>109</v>
      </c>
      <c r="BM729" s="3" t="s">
        <v>109</v>
      </c>
      <c r="BN729" s="3" t="s">
        <v>109</v>
      </c>
      <c r="BO729" s="3" t="s">
        <v>109</v>
      </c>
      <c r="BP729" s="3" t="s">
        <v>109</v>
      </c>
      <c r="BQ729" s="3" t="s">
        <v>109</v>
      </c>
      <c r="BR729" s="3" t="s">
        <v>109</v>
      </c>
      <c r="BS729" s="3" t="s">
        <v>109</v>
      </c>
      <c r="BT729" s="3" t="s">
        <v>109</v>
      </c>
      <c r="BU729" s="3" t="s">
        <v>109</v>
      </c>
      <c r="BV729" s="3" t="s">
        <v>109</v>
      </c>
      <c r="BW729" s="48">
        <f>((AT729-BY729)/K729)</f>
        <v>-87.598745515171714</v>
      </c>
      <c r="BX729" s="3" t="s">
        <v>109</v>
      </c>
      <c r="BY729" s="48">
        <f>CC729*CB729</f>
        <v>303150.15279999998</v>
      </c>
      <c r="BZ729" s="3">
        <v>7.4999999999999997E-2</v>
      </c>
      <c r="CA729" s="4">
        <f>C729</f>
        <v>2.5474E-2</v>
      </c>
      <c r="CB729" s="3">
        <f>BZ729+CA729</f>
        <v>0.10047399999999999</v>
      </c>
      <c r="CC729" s="47">
        <v>3017200</v>
      </c>
      <c r="CD729" s="46">
        <v>0</v>
      </c>
      <c r="CE729" s="46">
        <f>CC729-CD729</f>
        <v>3017200</v>
      </c>
      <c r="CF729" s="46" t="s">
        <v>109</v>
      </c>
      <c r="CG729" s="46">
        <f>CE729/K729</f>
        <v>1006.0686895631877</v>
      </c>
      <c r="CH729" s="3" t="s">
        <v>3933</v>
      </c>
      <c r="CI729" s="3" t="s">
        <v>109</v>
      </c>
      <c r="CJ729" s="3" t="s">
        <v>109</v>
      </c>
      <c r="CK729" s="3" t="s">
        <v>109</v>
      </c>
      <c r="CL729" s="3" t="s">
        <v>109</v>
      </c>
      <c r="CM729" s="3" t="s">
        <v>109</v>
      </c>
      <c r="CN729" s="3" t="s">
        <v>109</v>
      </c>
      <c r="CO729" s="3" t="s">
        <v>109</v>
      </c>
      <c r="CP729" s="3" t="s">
        <v>109</v>
      </c>
      <c r="CQ729" s="5" t="s">
        <v>126</v>
      </c>
      <c r="CR729" s="5" t="s">
        <v>2319</v>
      </c>
      <c r="CV729" s="21" t="s">
        <v>126</v>
      </c>
    </row>
    <row r="730" spans="1:100" x14ac:dyDescent="0.25">
      <c r="A730" s="3" t="s">
        <v>3776</v>
      </c>
      <c r="B730" s="3" t="s">
        <v>118</v>
      </c>
      <c r="C730" s="4">
        <v>2.5474E-2</v>
      </c>
      <c r="D730" s="3" t="s">
        <v>3777</v>
      </c>
      <c r="E730" s="3" t="s">
        <v>1577</v>
      </c>
      <c r="F730" s="3" t="s">
        <v>3778</v>
      </c>
      <c r="G730" s="3" t="s">
        <v>106</v>
      </c>
      <c r="H730" s="4">
        <v>47905</v>
      </c>
      <c r="I730" s="3" t="s">
        <v>3206</v>
      </c>
      <c r="J730" s="3" t="s">
        <v>3605</v>
      </c>
      <c r="K730" s="4">
        <v>4828</v>
      </c>
      <c r="L730" s="3" t="s">
        <v>109</v>
      </c>
      <c r="M730" s="3" t="s">
        <v>109</v>
      </c>
      <c r="N730" s="3" t="s">
        <v>109</v>
      </c>
      <c r="O730" s="3" t="s">
        <v>109</v>
      </c>
      <c r="P730" s="3" t="s">
        <v>109</v>
      </c>
      <c r="Q730" s="2"/>
      <c r="S730" s="48">
        <v>20</v>
      </c>
      <c r="T730" s="3" t="s">
        <v>109</v>
      </c>
      <c r="U730" s="3" t="s">
        <v>109</v>
      </c>
      <c r="V730" s="3" t="s">
        <v>109</v>
      </c>
      <c r="W730" s="3" t="s">
        <v>109</v>
      </c>
      <c r="X730" s="3" t="s">
        <v>109</v>
      </c>
      <c r="Y730" s="3" t="s">
        <v>109</v>
      </c>
      <c r="Z730" s="3" t="s">
        <v>109</v>
      </c>
      <c r="AA730" s="4">
        <v>2006</v>
      </c>
      <c r="AB730" s="3" t="s">
        <v>109</v>
      </c>
      <c r="AC730" s="5" t="s">
        <v>156</v>
      </c>
      <c r="AD730" s="3" t="s">
        <v>156</v>
      </c>
      <c r="AE730" s="3" t="s">
        <v>109</v>
      </c>
      <c r="AF730" s="4">
        <v>4</v>
      </c>
      <c r="AG730" s="3" t="s">
        <v>109</v>
      </c>
      <c r="AH730" s="3" t="s">
        <v>135</v>
      </c>
      <c r="AI730" s="3" t="s">
        <v>109</v>
      </c>
      <c r="AN730" s="3" t="s">
        <v>109</v>
      </c>
      <c r="AO730" s="42">
        <f>K730*S730</f>
        <v>96560</v>
      </c>
      <c r="AP730" s="3" t="s">
        <v>109</v>
      </c>
      <c r="AQ730" s="57">
        <v>6.5000000000000002E-2</v>
      </c>
      <c r="AR730" s="3" t="s">
        <v>109</v>
      </c>
      <c r="AS730" s="3" t="s">
        <v>109</v>
      </c>
      <c r="AT730" s="46">
        <f>AO730*(1-AQ730)</f>
        <v>90283.6</v>
      </c>
      <c r="AU730" s="3" t="s">
        <v>109</v>
      </c>
      <c r="AV730" s="3" t="s">
        <v>109</v>
      </c>
      <c r="AW730" s="3" t="s">
        <v>109</v>
      </c>
      <c r="AX730" s="3" t="s">
        <v>109</v>
      </c>
      <c r="AY730" s="3" t="s">
        <v>109</v>
      </c>
      <c r="AZ730" s="3" t="s">
        <v>109</v>
      </c>
      <c r="BA730" s="48">
        <f>BW730*0.15</f>
        <v>0.19420573322286711</v>
      </c>
      <c r="BB730" s="48">
        <f>BW730*0.35</f>
        <v>0.45314671085335656</v>
      </c>
      <c r="BC730" s="48">
        <f>BW730*0.3</f>
        <v>0.38841146644573421</v>
      </c>
      <c r="BD730" s="48">
        <f>BW730*0.2</f>
        <v>0.25894097763048951</v>
      </c>
      <c r="BE730" s="3" t="s">
        <v>109</v>
      </c>
      <c r="BF730" s="3" t="s">
        <v>109</v>
      </c>
      <c r="BG730" s="3" t="s">
        <v>109</v>
      </c>
      <c r="BH730" s="3" t="s">
        <v>109</v>
      </c>
      <c r="BI730" s="3" t="s">
        <v>109</v>
      </c>
      <c r="BJ730" s="3" t="s">
        <v>109</v>
      </c>
      <c r="BK730" s="3" t="s">
        <v>109</v>
      </c>
      <c r="BM730" s="3" t="s">
        <v>109</v>
      </c>
      <c r="BN730" s="3" t="s">
        <v>109</v>
      </c>
      <c r="BO730" s="3" t="s">
        <v>109</v>
      </c>
      <c r="BP730" s="3" t="s">
        <v>109</v>
      </c>
      <c r="BQ730" s="3" t="s">
        <v>109</v>
      </c>
      <c r="BR730" s="3" t="s">
        <v>109</v>
      </c>
      <c r="BS730" s="3" t="s">
        <v>109</v>
      </c>
      <c r="BT730" s="3" t="s">
        <v>109</v>
      </c>
      <c r="BU730" s="3" t="s">
        <v>109</v>
      </c>
      <c r="BV730" s="3" t="s">
        <v>109</v>
      </c>
      <c r="BW730" s="48">
        <f>((AT730-BY730)/K730)</f>
        <v>1.2947048881524474</v>
      </c>
      <c r="BX730" s="3" t="s">
        <v>109</v>
      </c>
      <c r="BY730" s="48">
        <f>CC730*CB730</f>
        <v>84032.76479999999</v>
      </c>
      <c r="BZ730" s="3">
        <v>6.25E-2</v>
      </c>
      <c r="CA730" s="4">
        <f>C730</f>
        <v>2.5474E-2</v>
      </c>
      <c r="CB730" s="3">
        <f>BZ730+CA730</f>
        <v>8.7973999999999997E-2</v>
      </c>
      <c r="CC730" s="47">
        <v>955200</v>
      </c>
      <c r="CD730" s="46">
        <v>0</v>
      </c>
      <c r="CE730" s="46">
        <f>CC730-CD730</f>
        <v>955200</v>
      </c>
      <c r="CF730" s="46" t="s">
        <v>109</v>
      </c>
      <c r="CG730" s="46">
        <f>CE730/K730</f>
        <v>197.84589892294946</v>
      </c>
      <c r="CH730" s="3" t="s">
        <v>109</v>
      </c>
      <c r="CI730" s="3" t="s">
        <v>109</v>
      </c>
      <c r="CJ730" s="3" t="s">
        <v>109</v>
      </c>
      <c r="CK730" s="3" t="s">
        <v>109</v>
      </c>
      <c r="CL730" s="3" t="s">
        <v>109</v>
      </c>
      <c r="CM730" s="3" t="s">
        <v>109</v>
      </c>
      <c r="CN730" s="3" t="s">
        <v>109</v>
      </c>
      <c r="CO730" s="3" t="s">
        <v>109</v>
      </c>
      <c r="CP730" s="3" t="s">
        <v>109</v>
      </c>
      <c r="CQ730" s="5" t="s">
        <v>113</v>
      </c>
      <c r="CR730" s="5" t="s">
        <v>109</v>
      </c>
      <c r="CV730" s="21" t="s">
        <v>113</v>
      </c>
    </row>
    <row r="731" spans="1:100" x14ac:dyDescent="0.25">
      <c r="A731" s="3" t="s">
        <v>3740</v>
      </c>
      <c r="B731" s="3" t="s">
        <v>118</v>
      </c>
      <c r="C731" s="4">
        <v>2.5474E-2</v>
      </c>
      <c r="D731" s="3" t="s">
        <v>3741</v>
      </c>
      <c r="E731" s="3" t="s">
        <v>3742</v>
      </c>
      <c r="F731" s="3" t="s">
        <v>3743</v>
      </c>
      <c r="G731" s="3" t="s">
        <v>106</v>
      </c>
      <c r="H731" s="4">
        <v>47905</v>
      </c>
      <c r="I731" s="3" t="s">
        <v>3206</v>
      </c>
      <c r="J731" s="3" t="s">
        <v>3605</v>
      </c>
      <c r="K731" s="4">
        <v>3136</v>
      </c>
      <c r="L731" s="3" t="s">
        <v>109</v>
      </c>
      <c r="M731" s="3" t="s">
        <v>109</v>
      </c>
      <c r="N731" s="3" t="s">
        <v>109</v>
      </c>
      <c r="O731" s="3" t="s">
        <v>109</v>
      </c>
      <c r="P731" s="3" t="s">
        <v>109</v>
      </c>
      <c r="Q731" s="2"/>
      <c r="S731" s="48">
        <v>12.5</v>
      </c>
      <c r="T731" s="3" t="s">
        <v>109</v>
      </c>
      <c r="U731" s="3" t="s">
        <v>109</v>
      </c>
      <c r="V731" s="3" t="s">
        <v>109</v>
      </c>
      <c r="W731" s="3" t="s">
        <v>109</v>
      </c>
      <c r="X731" s="3" t="s">
        <v>109</v>
      </c>
      <c r="Y731" s="3" t="s">
        <v>109</v>
      </c>
      <c r="Z731" s="3" t="s">
        <v>109</v>
      </c>
      <c r="AA731" s="4">
        <v>1920</v>
      </c>
      <c r="AB731" s="3" t="s">
        <v>109</v>
      </c>
      <c r="AC731" s="5" t="s">
        <v>123</v>
      </c>
      <c r="AD731" s="3" t="s">
        <v>123</v>
      </c>
      <c r="AE731" s="3" t="s">
        <v>109</v>
      </c>
      <c r="AF731" s="4">
        <v>2</v>
      </c>
      <c r="AG731" s="3" t="s">
        <v>109</v>
      </c>
      <c r="AH731" s="3" t="s">
        <v>123</v>
      </c>
      <c r="AI731" s="3" t="s">
        <v>109</v>
      </c>
      <c r="AN731" s="3" t="s">
        <v>109</v>
      </c>
      <c r="AO731" s="42">
        <f>K731*S731</f>
        <v>39200</v>
      </c>
      <c r="AP731" s="3" t="s">
        <v>109</v>
      </c>
      <c r="AQ731" s="57">
        <v>8.5000000000000006E-2</v>
      </c>
      <c r="AR731" s="3" t="s">
        <v>109</v>
      </c>
      <c r="AS731" s="3" t="s">
        <v>109</v>
      </c>
      <c r="AT731" s="46">
        <f>AO731*(1-AQ731)</f>
        <v>35868</v>
      </c>
      <c r="AU731" s="3" t="s">
        <v>109</v>
      </c>
      <c r="AV731" s="3" t="s">
        <v>109</v>
      </c>
      <c r="AW731" s="3" t="s">
        <v>109</v>
      </c>
      <c r="AX731" s="3" t="s">
        <v>109</v>
      </c>
      <c r="AY731" s="3" t="s">
        <v>109</v>
      </c>
      <c r="AZ731" s="3" t="s">
        <v>109</v>
      </c>
      <c r="BA731" s="48">
        <f>BW731*0.15</f>
        <v>0.28733070153061235</v>
      </c>
      <c r="BB731" s="48">
        <f>BW731*0.35</f>
        <v>0.67043830357142886</v>
      </c>
      <c r="BC731" s="48">
        <f>BW731*0.3</f>
        <v>0.57466140306122471</v>
      </c>
      <c r="BD731" s="48">
        <f>BW731*0.2</f>
        <v>0.38310760204081651</v>
      </c>
      <c r="BE731" s="3" t="s">
        <v>109</v>
      </c>
      <c r="BF731" s="3" t="s">
        <v>109</v>
      </c>
      <c r="BG731" s="3" t="s">
        <v>109</v>
      </c>
      <c r="BH731" s="3" t="s">
        <v>109</v>
      </c>
      <c r="BI731" s="3" t="s">
        <v>109</v>
      </c>
      <c r="BJ731" s="3" t="s">
        <v>109</v>
      </c>
      <c r="BK731" s="3" t="s">
        <v>109</v>
      </c>
      <c r="BM731" s="3" t="s">
        <v>109</v>
      </c>
      <c r="BN731" s="3" t="s">
        <v>109</v>
      </c>
      <c r="BO731" s="3" t="s">
        <v>109</v>
      </c>
      <c r="BP731" s="3" t="s">
        <v>109</v>
      </c>
      <c r="BQ731" s="3" t="s">
        <v>109</v>
      </c>
      <c r="BR731" s="3" t="s">
        <v>109</v>
      </c>
      <c r="BS731" s="3" t="s">
        <v>109</v>
      </c>
      <c r="BT731" s="3" t="s">
        <v>109</v>
      </c>
      <c r="BU731" s="3" t="s">
        <v>109</v>
      </c>
      <c r="BV731" s="3" t="s">
        <v>109</v>
      </c>
      <c r="BW731" s="48">
        <f>((AT731-BY731)/K731)</f>
        <v>1.9155380102040824</v>
      </c>
      <c r="BX731" s="3" t="s">
        <v>109</v>
      </c>
      <c r="BY731" s="48">
        <f>CC731*CB731</f>
        <v>29860.872799999997</v>
      </c>
      <c r="BZ731" s="3">
        <v>7.4999999999999997E-2</v>
      </c>
      <c r="CA731" s="4">
        <f>C731</f>
        <v>2.5474E-2</v>
      </c>
      <c r="CB731" s="3">
        <f>BZ731+CA731</f>
        <v>0.10047399999999999</v>
      </c>
      <c r="CC731" s="47">
        <v>297200</v>
      </c>
      <c r="CD731" s="46">
        <v>0</v>
      </c>
      <c r="CE731" s="46">
        <f>CC731-CD731</f>
        <v>297200</v>
      </c>
      <c r="CF731" s="46" t="s">
        <v>109</v>
      </c>
      <c r="CG731" s="46">
        <f>CE731/K731</f>
        <v>94.770408163265301</v>
      </c>
      <c r="CH731" s="3" t="s">
        <v>3744</v>
      </c>
      <c r="CI731" s="3" t="s">
        <v>109</v>
      </c>
      <c r="CJ731" s="3" t="s">
        <v>109</v>
      </c>
      <c r="CK731" s="3" t="s">
        <v>109</v>
      </c>
      <c r="CL731" s="3" t="s">
        <v>109</v>
      </c>
      <c r="CM731" s="3" t="s">
        <v>109</v>
      </c>
      <c r="CN731" s="3" t="s">
        <v>109</v>
      </c>
      <c r="CO731" s="3" t="s">
        <v>109</v>
      </c>
      <c r="CP731" s="3" t="s">
        <v>109</v>
      </c>
      <c r="CQ731" s="5" t="s">
        <v>126</v>
      </c>
      <c r="CR731" s="5" t="s">
        <v>3745</v>
      </c>
      <c r="CV731" s="21" t="s">
        <v>113</v>
      </c>
    </row>
    <row r="732" spans="1:100" x14ac:dyDescent="0.25">
      <c r="A732" s="3" t="s">
        <v>3806</v>
      </c>
      <c r="B732" s="3" t="s">
        <v>118</v>
      </c>
      <c r="C732" s="4">
        <v>2.5474E-2</v>
      </c>
      <c r="D732" s="3" t="s">
        <v>109</v>
      </c>
      <c r="E732" s="3" t="s">
        <v>3807</v>
      </c>
      <c r="F732" s="3" t="s">
        <v>3808</v>
      </c>
      <c r="G732" s="3" t="s">
        <v>106</v>
      </c>
      <c r="H732" s="4">
        <v>47905</v>
      </c>
      <c r="I732" s="3" t="s">
        <v>3206</v>
      </c>
      <c r="J732" s="3" t="s">
        <v>3605</v>
      </c>
      <c r="K732" s="4">
        <v>5613</v>
      </c>
      <c r="L732" s="3" t="s">
        <v>109</v>
      </c>
      <c r="M732" s="3" t="s">
        <v>109</v>
      </c>
      <c r="N732" s="3" t="s">
        <v>109</v>
      </c>
      <c r="O732" s="3" t="s">
        <v>109</v>
      </c>
      <c r="P732" s="3" t="s">
        <v>109</v>
      </c>
      <c r="Q732" s="2"/>
      <c r="S732" s="48">
        <v>16.5</v>
      </c>
      <c r="T732" s="3" t="s">
        <v>109</v>
      </c>
      <c r="U732" s="3" t="s">
        <v>109</v>
      </c>
      <c r="V732" s="3" t="s">
        <v>109</v>
      </c>
      <c r="W732" s="3" t="s">
        <v>109</v>
      </c>
      <c r="X732" s="3" t="s">
        <v>109</v>
      </c>
      <c r="Y732" s="3" t="s">
        <v>109</v>
      </c>
      <c r="Z732" s="3" t="s">
        <v>109</v>
      </c>
      <c r="AA732" s="4">
        <v>1974</v>
      </c>
      <c r="AB732" s="3" t="s">
        <v>109</v>
      </c>
      <c r="AC732" s="5" t="s">
        <v>111</v>
      </c>
      <c r="AD732" s="3" t="s">
        <v>135</v>
      </c>
      <c r="AE732" s="3" t="s">
        <v>109</v>
      </c>
      <c r="AF732" s="4">
        <v>3</v>
      </c>
      <c r="AG732" s="3" t="s">
        <v>109</v>
      </c>
      <c r="AH732" s="3" t="s">
        <v>111</v>
      </c>
      <c r="AI732" s="3" t="s">
        <v>109</v>
      </c>
      <c r="AN732" s="3" t="s">
        <v>109</v>
      </c>
      <c r="AO732" s="42">
        <f>K732*S732</f>
        <v>92614.5</v>
      </c>
      <c r="AP732" s="3" t="s">
        <v>109</v>
      </c>
      <c r="AQ732" s="57">
        <v>7.0000000000000007E-2</v>
      </c>
      <c r="AR732" s="3" t="s">
        <v>109</v>
      </c>
      <c r="AS732" s="3" t="s">
        <v>109</v>
      </c>
      <c r="AT732" s="46">
        <f>AO732*(1-AQ732)</f>
        <v>86131.485000000001</v>
      </c>
      <c r="AU732" s="3" t="s">
        <v>109</v>
      </c>
      <c r="AV732" s="3" t="s">
        <v>109</v>
      </c>
      <c r="AW732" s="3" t="s">
        <v>109</v>
      </c>
      <c r="AX732" s="3" t="s">
        <v>109</v>
      </c>
      <c r="AY732" s="3" t="s">
        <v>109</v>
      </c>
      <c r="AZ732" s="3" t="s">
        <v>109</v>
      </c>
      <c r="BA732" s="48">
        <f>BW732*0.15</f>
        <v>0.32019436130411566</v>
      </c>
      <c r="BB732" s="48">
        <f>BW732*0.35</f>
        <v>0.74712017637626993</v>
      </c>
      <c r="BC732" s="48">
        <f>BW732*0.3</f>
        <v>0.64038872260823132</v>
      </c>
      <c r="BD732" s="48">
        <f>BW732*0.2</f>
        <v>0.42692581507215427</v>
      </c>
      <c r="BE732" s="3" t="s">
        <v>109</v>
      </c>
      <c r="BF732" s="3" t="s">
        <v>109</v>
      </c>
      <c r="BG732" s="3" t="s">
        <v>109</v>
      </c>
      <c r="BH732" s="3" t="s">
        <v>109</v>
      </c>
      <c r="BI732" s="3" t="s">
        <v>109</v>
      </c>
      <c r="BJ732" s="3" t="s">
        <v>109</v>
      </c>
      <c r="BK732" s="3" t="s">
        <v>109</v>
      </c>
      <c r="BM732" s="3" t="s">
        <v>109</v>
      </c>
      <c r="BN732" s="3" t="s">
        <v>109</v>
      </c>
      <c r="BO732" s="3" t="s">
        <v>109</v>
      </c>
      <c r="BP732" s="3" t="s">
        <v>109</v>
      </c>
      <c r="BQ732" s="3" t="s">
        <v>109</v>
      </c>
      <c r="BR732" s="3" t="s">
        <v>109</v>
      </c>
      <c r="BS732" s="3" t="s">
        <v>109</v>
      </c>
      <c r="BT732" s="3" t="s">
        <v>109</v>
      </c>
      <c r="BU732" s="3" t="s">
        <v>109</v>
      </c>
      <c r="BV732" s="3" t="s">
        <v>109</v>
      </c>
      <c r="BW732" s="48">
        <f>((AT732-BY732)/K732)</f>
        <v>2.1346290753607713</v>
      </c>
      <c r="BX732" s="3" t="s">
        <v>109</v>
      </c>
      <c r="BY732" s="48">
        <f>CC732*CB732</f>
        <v>74149.811999999991</v>
      </c>
      <c r="BZ732" s="3">
        <v>7.4999999999999997E-2</v>
      </c>
      <c r="CA732" s="4">
        <f>C732</f>
        <v>2.5474E-2</v>
      </c>
      <c r="CB732" s="3">
        <f>BZ732+CA732</f>
        <v>0.10047399999999999</v>
      </c>
      <c r="CC732" s="47">
        <v>738000</v>
      </c>
      <c r="CD732" s="46">
        <v>0</v>
      </c>
      <c r="CE732" s="46">
        <f>CC732-CD732</f>
        <v>738000</v>
      </c>
      <c r="CF732" s="46" t="s">
        <v>109</v>
      </c>
      <c r="CG732" s="46">
        <f>CE732/K732</f>
        <v>131.48049171566007</v>
      </c>
      <c r="CH732" s="3" t="s">
        <v>3809</v>
      </c>
      <c r="CI732" s="3" t="s">
        <v>109</v>
      </c>
      <c r="CJ732" s="3" t="s">
        <v>109</v>
      </c>
      <c r="CK732" s="3" t="s">
        <v>109</v>
      </c>
      <c r="CL732" s="3" t="s">
        <v>109</v>
      </c>
      <c r="CM732" s="3" t="s">
        <v>109</v>
      </c>
      <c r="CN732" s="3" t="s">
        <v>109</v>
      </c>
      <c r="CO732" s="3" t="s">
        <v>109</v>
      </c>
      <c r="CP732" s="3" t="s">
        <v>109</v>
      </c>
      <c r="CQ732" s="5" t="s">
        <v>113</v>
      </c>
      <c r="CR732" s="5" t="s">
        <v>109</v>
      </c>
      <c r="CV732" s="21" t="s">
        <v>113</v>
      </c>
    </row>
    <row r="733" spans="1:100" x14ac:dyDescent="0.25">
      <c r="A733" s="3" t="s">
        <v>3898</v>
      </c>
      <c r="B733" s="3" t="s">
        <v>118</v>
      </c>
      <c r="C733" s="4">
        <v>2.5474E-2</v>
      </c>
      <c r="D733" s="3" t="s">
        <v>3899</v>
      </c>
      <c r="E733" s="3" t="s">
        <v>3900</v>
      </c>
      <c r="F733" s="3" t="s">
        <v>3901</v>
      </c>
      <c r="G733" s="3" t="s">
        <v>106</v>
      </c>
      <c r="H733" s="4">
        <v>47905</v>
      </c>
      <c r="I733" s="3" t="s">
        <v>3206</v>
      </c>
      <c r="J733" s="3" t="s">
        <v>3605</v>
      </c>
      <c r="K733" s="4">
        <v>9612</v>
      </c>
      <c r="L733" s="3" t="s">
        <v>109</v>
      </c>
      <c r="M733" s="3" t="s">
        <v>109</v>
      </c>
      <c r="N733" s="3" t="s">
        <v>109</v>
      </c>
      <c r="O733" s="3" t="s">
        <v>109</v>
      </c>
      <c r="P733" s="3" t="s">
        <v>109</v>
      </c>
      <c r="Q733" s="2"/>
      <c r="S733" s="48">
        <v>16.5</v>
      </c>
      <c r="T733" s="3" t="s">
        <v>109</v>
      </c>
      <c r="U733" s="3" t="s">
        <v>109</v>
      </c>
      <c r="V733" s="3" t="s">
        <v>109</v>
      </c>
      <c r="W733" s="3" t="s">
        <v>109</v>
      </c>
      <c r="X733" s="3" t="s">
        <v>109</v>
      </c>
      <c r="Y733" s="3" t="s">
        <v>109</v>
      </c>
      <c r="Z733" s="3" t="s">
        <v>109</v>
      </c>
      <c r="AA733" s="4">
        <v>2000</v>
      </c>
      <c r="AB733" s="3" t="s">
        <v>109</v>
      </c>
      <c r="AC733" s="5" t="s">
        <v>111</v>
      </c>
      <c r="AD733" s="3" t="s">
        <v>111</v>
      </c>
      <c r="AE733" s="3" t="s">
        <v>109</v>
      </c>
      <c r="AF733" s="4">
        <v>3</v>
      </c>
      <c r="AG733" s="3" t="s">
        <v>109</v>
      </c>
      <c r="AH733" s="3" t="s">
        <v>111</v>
      </c>
      <c r="AI733" s="3" t="s">
        <v>109</v>
      </c>
      <c r="AN733" s="3" t="s">
        <v>109</v>
      </c>
      <c r="AO733" s="42">
        <f>K733*S733</f>
        <v>158598</v>
      </c>
      <c r="AP733" s="3" t="s">
        <v>109</v>
      </c>
      <c r="AQ733" s="57">
        <v>7.0000000000000007E-2</v>
      </c>
      <c r="AR733" s="3" t="s">
        <v>109</v>
      </c>
      <c r="AS733" s="3" t="s">
        <v>109</v>
      </c>
      <c r="AT733" s="46">
        <f>AO733*(1-AQ733)</f>
        <v>147496.13999999998</v>
      </c>
      <c r="AU733" s="3" t="s">
        <v>109</v>
      </c>
      <c r="AV733" s="3" t="s">
        <v>109</v>
      </c>
      <c r="AW733" s="3" t="s">
        <v>109</v>
      </c>
      <c r="AX733" s="3" t="s">
        <v>109</v>
      </c>
      <c r="AY733" s="3" t="s">
        <v>109</v>
      </c>
      <c r="AZ733" s="3" t="s">
        <v>109</v>
      </c>
      <c r="BA733" s="48">
        <f>BW733*0.15</f>
        <v>0.37004013732833946</v>
      </c>
      <c r="BB733" s="48">
        <f>BW733*0.35</f>
        <v>0.86342698709945864</v>
      </c>
      <c r="BC733" s="48">
        <f>BW733*0.3</f>
        <v>0.74008027465667892</v>
      </c>
      <c r="BD733" s="48">
        <f>BW733*0.2</f>
        <v>0.4933868497711193</v>
      </c>
      <c r="BE733" s="3" t="s">
        <v>109</v>
      </c>
      <c r="BF733" s="3" t="s">
        <v>109</v>
      </c>
      <c r="BG733" s="3" t="s">
        <v>109</v>
      </c>
      <c r="BH733" s="3" t="s">
        <v>109</v>
      </c>
      <c r="BI733" s="3" t="s">
        <v>109</v>
      </c>
      <c r="BJ733" s="3" t="s">
        <v>109</v>
      </c>
      <c r="BK733" s="3" t="s">
        <v>109</v>
      </c>
      <c r="BM733" s="3" t="s">
        <v>109</v>
      </c>
      <c r="BN733" s="3" t="s">
        <v>109</v>
      </c>
      <c r="BO733" s="3" t="s">
        <v>109</v>
      </c>
      <c r="BP733" s="3" t="s">
        <v>109</v>
      </c>
      <c r="BQ733" s="3" t="s">
        <v>109</v>
      </c>
      <c r="BR733" s="3" t="s">
        <v>109</v>
      </c>
      <c r="BS733" s="3" t="s">
        <v>109</v>
      </c>
      <c r="BT733" s="3" t="s">
        <v>109</v>
      </c>
      <c r="BU733" s="3" t="s">
        <v>109</v>
      </c>
      <c r="BV733" s="3" t="s">
        <v>109</v>
      </c>
      <c r="BW733" s="48">
        <f>((AT733-BY733)/K733)</f>
        <v>2.4669342488555963</v>
      </c>
      <c r="BX733" s="3" t="s">
        <v>109</v>
      </c>
      <c r="BY733" s="48">
        <f>CC733*CB733</f>
        <v>123783.96799999999</v>
      </c>
      <c r="BZ733" s="3">
        <v>7.4999999999999997E-2</v>
      </c>
      <c r="CA733" s="4">
        <f>C733</f>
        <v>2.5474E-2</v>
      </c>
      <c r="CB733" s="3">
        <f>BZ733+CA733</f>
        <v>0.10047399999999999</v>
      </c>
      <c r="CC733" s="47">
        <v>1232000</v>
      </c>
      <c r="CD733" s="46">
        <v>0</v>
      </c>
      <c r="CE733" s="46">
        <f>CC733-CD733</f>
        <v>1232000</v>
      </c>
      <c r="CF733" s="46" t="s">
        <v>109</v>
      </c>
      <c r="CG733" s="46">
        <f>CE733/K733</f>
        <v>128.17311693716189</v>
      </c>
      <c r="CH733" s="3" t="s">
        <v>109</v>
      </c>
      <c r="CI733" s="3" t="s">
        <v>109</v>
      </c>
      <c r="CJ733" s="3" t="s">
        <v>109</v>
      </c>
      <c r="CK733" s="3" t="s">
        <v>109</v>
      </c>
      <c r="CL733" s="3" t="s">
        <v>109</v>
      </c>
      <c r="CM733" s="3" t="s">
        <v>109</v>
      </c>
      <c r="CN733" s="3" t="s">
        <v>109</v>
      </c>
      <c r="CO733" s="3" t="s">
        <v>109</v>
      </c>
      <c r="CP733" s="3" t="s">
        <v>109</v>
      </c>
      <c r="CQ733" s="5" t="s">
        <v>113</v>
      </c>
      <c r="CR733" s="5" t="s">
        <v>109</v>
      </c>
      <c r="CV733" s="21" t="s">
        <v>113</v>
      </c>
    </row>
    <row r="734" spans="1:100" x14ac:dyDescent="0.25">
      <c r="A734" s="3" t="s">
        <v>3648</v>
      </c>
      <c r="B734" s="3" t="s">
        <v>102</v>
      </c>
      <c r="C734" s="4">
        <v>2.4108999999999998E-2</v>
      </c>
      <c r="D734" s="3" t="s">
        <v>3649</v>
      </c>
      <c r="E734" s="3" t="s">
        <v>3650</v>
      </c>
      <c r="F734" s="3" t="s">
        <v>3651</v>
      </c>
      <c r="G734" s="3" t="s">
        <v>106</v>
      </c>
      <c r="H734" s="4">
        <v>47905</v>
      </c>
      <c r="I734" s="3" t="s">
        <v>3206</v>
      </c>
      <c r="J734" s="3" t="s">
        <v>3605</v>
      </c>
      <c r="K734" s="4">
        <v>1736</v>
      </c>
      <c r="L734" s="3" t="s">
        <v>109</v>
      </c>
      <c r="M734" s="3" t="s">
        <v>109</v>
      </c>
      <c r="N734" s="3" t="s">
        <v>109</v>
      </c>
      <c r="O734" s="3" t="s">
        <v>109</v>
      </c>
      <c r="P734" s="3" t="s">
        <v>109</v>
      </c>
      <c r="Q734" s="2"/>
      <c r="S734" s="48">
        <v>19</v>
      </c>
      <c r="T734" s="3" t="s">
        <v>109</v>
      </c>
      <c r="U734" s="3" t="s">
        <v>109</v>
      </c>
      <c r="V734" s="3" t="s">
        <v>109</v>
      </c>
      <c r="W734" s="3" t="s">
        <v>109</v>
      </c>
      <c r="X734" s="3" t="s">
        <v>109</v>
      </c>
      <c r="Y734" s="3" t="s">
        <v>109</v>
      </c>
      <c r="Z734" s="3" t="s">
        <v>109</v>
      </c>
      <c r="AA734" s="4">
        <v>1978</v>
      </c>
      <c r="AB734" s="3" t="s">
        <v>109</v>
      </c>
      <c r="AC734" s="5" t="s">
        <v>135</v>
      </c>
      <c r="AD734" s="3" t="s">
        <v>156</v>
      </c>
      <c r="AE734" s="3" t="s">
        <v>109</v>
      </c>
      <c r="AF734" s="4">
        <v>3</v>
      </c>
      <c r="AG734" s="3" t="s">
        <v>109</v>
      </c>
      <c r="AH734" s="3" t="s">
        <v>111</v>
      </c>
      <c r="AI734" s="3" t="s">
        <v>109</v>
      </c>
      <c r="AN734" s="3" t="s">
        <v>109</v>
      </c>
      <c r="AO734" s="42">
        <f>K734*S734</f>
        <v>32984</v>
      </c>
      <c r="AP734" s="3" t="s">
        <v>109</v>
      </c>
      <c r="AQ734" s="57">
        <v>0.06</v>
      </c>
      <c r="AR734" s="3" t="s">
        <v>109</v>
      </c>
      <c r="AS734" s="3" t="s">
        <v>109</v>
      </c>
      <c r="AT734" s="46">
        <f>AO734*(1-AQ734)</f>
        <v>31004.959999999999</v>
      </c>
      <c r="AU734" s="3" t="s">
        <v>109</v>
      </c>
      <c r="AV734" s="3" t="s">
        <v>109</v>
      </c>
      <c r="AW734" s="3" t="s">
        <v>109</v>
      </c>
      <c r="AX734" s="3" t="s">
        <v>109</v>
      </c>
      <c r="AY734" s="3" t="s">
        <v>109</v>
      </c>
      <c r="AZ734" s="3" t="s">
        <v>109</v>
      </c>
      <c r="BA734" s="48">
        <f>BW734*0.15</f>
        <v>0.22840482718894017</v>
      </c>
      <c r="BB734" s="48">
        <f>BW734*0.35</f>
        <v>0.5329445967741937</v>
      </c>
      <c r="BC734" s="48">
        <f>BW734*0.3</f>
        <v>0.45680965437788035</v>
      </c>
      <c r="BD734" s="48">
        <f>BW734*0.2</f>
        <v>0.30453976958525364</v>
      </c>
      <c r="BE734" s="3" t="s">
        <v>109</v>
      </c>
      <c r="BF734" s="3" t="s">
        <v>109</v>
      </c>
      <c r="BG734" s="3" t="s">
        <v>109</v>
      </c>
      <c r="BH734" s="3" t="s">
        <v>109</v>
      </c>
      <c r="BI734" s="3" t="s">
        <v>109</v>
      </c>
      <c r="BJ734" s="3" t="s">
        <v>109</v>
      </c>
      <c r="BK734" s="3" t="s">
        <v>109</v>
      </c>
      <c r="BM734" s="3" t="s">
        <v>109</v>
      </c>
      <c r="BN734" s="3" t="s">
        <v>109</v>
      </c>
      <c r="BO734" s="3" t="s">
        <v>109</v>
      </c>
      <c r="BP734" s="3" t="s">
        <v>109</v>
      </c>
      <c r="BQ734" s="3" t="s">
        <v>109</v>
      </c>
      <c r="BR734" s="3" t="s">
        <v>109</v>
      </c>
      <c r="BS734" s="3" t="s">
        <v>109</v>
      </c>
      <c r="BT734" s="3" t="s">
        <v>109</v>
      </c>
      <c r="BU734" s="3" t="s">
        <v>109</v>
      </c>
      <c r="BV734" s="3" t="s">
        <v>109</v>
      </c>
      <c r="BW734" s="48">
        <f>((AT734-BY734)/K734)</f>
        <v>1.522698847926268</v>
      </c>
      <c r="BX734" s="3" t="s">
        <v>109</v>
      </c>
      <c r="BY734" s="48">
        <f>CC734*CB734</f>
        <v>28361.554799999998</v>
      </c>
      <c r="BZ734" s="3">
        <v>0.06</v>
      </c>
      <c r="CA734" s="4">
        <f>C734</f>
        <v>2.4108999999999998E-2</v>
      </c>
      <c r="CB734" s="3">
        <f>BZ734+CA734</f>
        <v>8.4108999999999989E-2</v>
      </c>
      <c r="CC734" s="47">
        <v>337200</v>
      </c>
      <c r="CD734" s="46">
        <v>0</v>
      </c>
      <c r="CE734" s="46">
        <f>CC734-CD734</f>
        <v>337200</v>
      </c>
      <c r="CF734" s="46" t="s">
        <v>109</v>
      </c>
      <c r="CG734" s="46">
        <f>CE734/K734</f>
        <v>194.23963133640552</v>
      </c>
      <c r="CH734" s="3" t="s">
        <v>3652</v>
      </c>
      <c r="CI734" s="3" t="s">
        <v>109</v>
      </c>
      <c r="CJ734" s="3" t="s">
        <v>109</v>
      </c>
      <c r="CK734" s="3" t="s">
        <v>109</v>
      </c>
      <c r="CL734" s="3" t="s">
        <v>109</v>
      </c>
      <c r="CM734" s="3" t="s">
        <v>109</v>
      </c>
      <c r="CN734" s="3" t="s">
        <v>109</v>
      </c>
      <c r="CO734" s="3" t="s">
        <v>109</v>
      </c>
      <c r="CP734" s="3" t="s">
        <v>109</v>
      </c>
      <c r="CQ734" s="5" t="s">
        <v>113</v>
      </c>
      <c r="CR734" s="5" t="s">
        <v>109</v>
      </c>
      <c r="CV734" s="21" t="s">
        <v>113</v>
      </c>
    </row>
    <row r="735" spans="1:100" x14ac:dyDescent="0.25">
      <c r="A735" s="3" t="s">
        <v>3750</v>
      </c>
      <c r="B735" s="3" t="s">
        <v>118</v>
      </c>
      <c r="C735" s="4">
        <v>2.5474E-2</v>
      </c>
      <c r="D735" s="3" t="s">
        <v>3751</v>
      </c>
      <c r="E735" s="3" t="s">
        <v>3752</v>
      </c>
      <c r="F735" s="3" t="s">
        <v>3753</v>
      </c>
      <c r="G735" s="3" t="s">
        <v>106</v>
      </c>
      <c r="H735" s="4">
        <v>47905</v>
      </c>
      <c r="I735" s="3" t="s">
        <v>3206</v>
      </c>
      <c r="J735" s="3" t="s">
        <v>3605</v>
      </c>
      <c r="K735" s="4">
        <v>4342</v>
      </c>
      <c r="L735" s="3" t="s">
        <v>109</v>
      </c>
      <c r="M735" s="3" t="s">
        <v>109</v>
      </c>
      <c r="N735" s="3" t="s">
        <v>109</v>
      </c>
      <c r="O735" s="3" t="s">
        <v>109</v>
      </c>
      <c r="P735" s="3" t="s">
        <v>109</v>
      </c>
      <c r="Q735" s="2"/>
      <c r="S735" s="48">
        <v>16.5</v>
      </c>
      <c r="T735" s="3" t="s">
        <v>109</v>
      </c>
      <c r="U735" s="3" t="s">
        <v>109</v>
      </c>
      <c r="V735" s="3" t="s">
        <v>109</v>
      </c>
      <c r="W735" s="3" t="s">
        <v>109</v>
      </c>
      <c r="X735" s="3" t="s">
        <v>109</v>
      </c>
      <c r="Y735" s="3" t="s">
        <v>109</v>
      </c>
      <c r="Z735" s="3" t="s">
        <v>109</v>
      </c>
      <c r="AA735" s="4">
        <v>1965</v>
      </c>
      <c r="AB735" s="3" t="s">
        <v>109</v>
      </c>
      <c r="AC735" s="5" t="s">
        <v>111</v>
      </c>
      <c r="AD735" s="3" t="s">
        <v>111</v>
      </c>
      <c r="AE735" s="3" t="s">
        <v>109</v>
      </c>
      <c r="AF735" s="4">
        <v>3</v>
      </c>
      <c r="AG735" s="3" t="s">
        <v>109</v>
      </c>
      <c r="AH735" s="3" t="s">
        <v>111</v>
      </c>
      <c r="AI735" s="3" t="s">
        <v>109</v>
      </c>
      <c r="AN735" s="3" t="s">
        <v>109</v>
      </c>
      <c r="AO735" s="42">
        <f>K735*S735</f>
        <v>71643</v>
      </c>
      <c r="AP735" s="3" t="s">
        <v>109</v>
      </c>
      <c r="AQ735" s="57">
        <v>0.08</v>
      </c>
      <c r="AR735" s="3" t="s">
        <v>109</v>
      </c>
      <c r="AS735" s="3" t="s">
        <v>109</v>
      </c>
      <c r="AT735" s="46">
        <f>AO735*(1-AQ735)</f>
        <v>65911.56</v>
      </c>
      <c r="AU735" s="3" t="s">
        <v>109</v>
      </c>
      <c r="AV735" s="3" t="s">
        <v>109</v>
      </c>
      <c r="AW735" s="3" t="s">
        <v>109</v>
      </c>
      <c r="AX735" s="3" t="s">
        <v>109</v>
      </c>
      <c r="AY735" s="3" t="s">
        <v>109</v>
      </c>
      <c r="AZ735" s="3" t="s">
        <v>109</v>
      </c>
      <c r="BA735" s="48">
        <f>BW735*0.15</f>
        <v>0.3769723307231691</v>
      </c>
      <c r="BB735" s="48">
        <f>BW735*0.35</f>
        <v>0.87960210502072789</v>
      </c>
      <c r="BC735" s="48">
        <f>BW735*0.3</f>
        <v>0.7539446614463382</v>
      </c>
      <c r="BD735" s="48">
        <f>BW735*0.2</f>
        <v>0.50262977429755884</v>
      </c>
      <c r="BE735" s="3" t="s">
        <v>109</v>
      </c>
      <c r="BF735" s="3" t="s">
        <v>109</v>
      </c>
      <c r="BG735" s="3" t="s">
        <v>109</v>
      </c>
      <c r="BH735" s="3" t="s">
        <v>109</v>
      </c>
      <c r="BI735" s="3" t="s">
        <v>109</v>
      </c>
      <c r="BJ735" s="3" t="s">
        <v>109</v>
      </c>
      <c r="BK735" s="3" t="s">
        <v>109</v>
      </c>
      <c r="BM735" s="3" t="s">
        <v>109</v>
      </c>
      <c r="BN735" s="3" t="s">
        <v>109</v>
      </c>
      <c r="BO735" s="3" t="s">
        <v>109</v>
      </c>
      <c r="BP735" s="3" t="s">
        <v>109</v>
      </c>
      <c r="BQ735" s="3" t="s">
        <v>109</v>
      </c>
      <c r="BR735" s="3" t="s">
        <v>109</v>
      </c>
      <c r="BS735" s="3" t="s">
        <v>109</v>
      </c>
      <c r="BT735" s="3" t="s">
        <v>109</v>
      </c>
      <c r="BU735" s="3" t="s">
        <v>109</v>
      </c>
      <c r="BV735" s="3" t="s">
        <v>109</v>
      </c>
      <c r="BW735" s="48">
        <f>((AT735-BY735)/K735)</f>
        <v>2.5131488714877941</v>
      </c>
      <c r="BX735" s="3" t="s">
        <v>109</v>
      </c>
      <c r="BY735" s="48">
        <f>CC735*CB735</f>
        <v>54999.467599999996</v>
      </c>
      <c r="BZ735" s="3">
        <v>7.4999999999999997E-2</v>
      </c>
      <c r="CA735" s="4">
        <f>C735</f>
        <v>2.5474E-2</v>
      </c>
      <c r="CB735" s="3">
        <f>BZ735+CA735</f>
        <v>0.10047399999999999</v>
      </c>
      <c r="CC735" s="47">
        <v>547400</v>
      </c>
      <c r="CD735" s="46">
        <v>0</v>
      </c>
      <c r="CE735" s="46">
        <f>CC735-CD735</f>
        <v>547400</v>
      </c>
      <c r="CF735" s="46" t="s">
        <v>109</v>
      </c>
      <c r="CG735" s="46">
        <f>CE735/K735</f>
        <v>126.07093505297098</v>
      </c>
      <c r="CH735" s="3" t="s">
        <v>109</v>
      </c>
      <c r="CI735" s="3" t="s">
        <v>109</v>
      </c>
      <c r="CJ735" s="3" t="s">
        <v>109</v>
      </c>
      <c r="CK735" s="3" t="s">
        <v>109</v>
      </c>
      <c r="CL735" s="3" t="s">
        <v>109</v>
      </c>
      <c r="CM735" s="3" t="s">
        <v>109</v>
      </c>
      <c r="CN735" s="3" t="s">
        <v>109</v>
      </c>
      <c r="CO735" s="3" t="s">
        <v>109</v>
      </c>
      <c r="CP735" s="3" t="s">
        <v>109</v>
      </c>
      <c r="CQ735" s="5" t="s">
        <v>113</v>
      </c>
      <c r="CR735" s="5" t="s">
        <v>109</v>
      </c>
      <c r="CV735" s="21" t="s">
        <v>113</v>
      </c>
    </row>
    <row r="736" spans="1:100" x14ac:dyDescent="0.25">
      <c r="A736" s="3" t="s">
        <v>3721</v>
      </c>
      <c r="B736" s="3" t="s">
        <v>118</v>
      </c>
      <c r="C736" s="4">
        <v>2.5474E-2</v>
      </c>
      <c r="D736" s="3" t="s">
        <v>3722</v>
      </c>
      <c r="E736" s="3" t="s">
        <v>258</v>
      </c>
      <c r="F736" s="3" t="s">
        <v>3723</v>
      </c>
      <c r="G736" s="3" t="s">
        <v>106</v>
      </c>
      <c r="H736" s="9">
        <v>47905</v>
      </c>
      <c r="I736" s="3" t="s">
        <v>3206</v>
      </c>
      <c r="J736" s="3" t="s">
        <v>3605</v>
      </c>
      <c r="K736" s="4">
        <v>3329</v>
      </c>
      <c r="L736" s="3" t="s">
        <v>109</v>
      </c>
      <c r="M736" s="3" t="s">
        <v>109</v>
      </c>
      <c r="N736" s="3" t="s">
        <v>109</v>
      </c>
      <c r="O736" s="3" t="s">
        <v>109</v>
      </c>
      <c r="P736" s="3" t="s">
        <v>109</v>
      </c>
      <c r="Q736" s="2"/>
      <c r="S736" s="48">
        <v>15.5</v>
      </c>
      <c r="T736" s="3" t="s">
        <v>109</v>
      </c>
      <c r="U736" s="3" t="s">
        <v>109</v>
      </c>
      <c r="V736" s="3" t="s">
        <v>109</v>
      </c>
      <c r="W736" s="3" t="s">
        <v>109</v>
      </c>
      <c r="X736" s="3" t="s">
        <v>109</v>
      </c>
      <c r="Y736" s="3" t="s">
        <v>109</v>
      </c>
      <c r="Z736" s="3" t="s">
        <v>109</v>
      </c>
      <c r="AA736" s="4">
        <v>1985</v>
      </c>
      <c r="AB736" s="3" t="s">
        <v>109</v>
      </c>
      <c r="AC736" s="5" t="s">
        <v>111</v>
      </c>
      <c r="AD736" s="3" t="s">
        <v>111</v>
      </c>
      <c r="AE736" s="3" t="s">
        <v>109</v>
      </c>
      <c r="AF736" s="4">
        <v>3</v>
      </c>
      <c r="AG736" s="3" t="s">
        <v>109</v>
      </c>
      <c r="AH736" s="3" t="s">
        <v>111</v>
      </c>
      <c r="AI736" s="3" t="s">
        <v>109</v>
      </c>
      <c r="AN736" s="3" t="s">
        <v>109</v>
      </c>
      <c r="AO736" s="42">
        <f>K736*S736</f>
        <v>51599.5</v>
      </c>
      <c r="AP736" s="3" t="s">
        <v>109</v>
      </c>
      <c r="AQ736" s="57">
        <v>0.08</v>
      </c>
      <c r="AR736" s="3" t="s">
        <v>109</v>
      </c>
      <c r="AS736" s="3" t="s">
        <v>109</v>
      </c>
      <c r="AT736" s="46">
        <f>AO736*(1-AQ736)</f>
        <v>47471.54</v>
      </c>
      <c r="AU736" s="3" t="s">
        <v>109</v>
      </c>
      <c r="AV736" s="3" t="s">
        <v>109</v>
      </c>
      <c r="AW736" s="3" t="s">
        <v>109</v>
      </c>
      <c r="AX736" s="3" t="s">
        <v>109</v>
      </c>
      <c r="AY736" s="3" t="s">
        <v>109</v>
      </c>
      <c r="AZ736" s="3" t="s">
        <v>109</v>
      </c>
      <c r="BA736" s="48">
        <f>BW736*0.15</f>
        <v>0.24843485731450887</v>
      </c>
      <c r="BB736" s="48">
        <f>BW736*0.35</f>
        <v>0.579681333733854</v>
      </c>
      <c r="BC736" s="48">
        <f>BW736*0.3</f>
        <v>0.49686971462901774</v>
      </c>
      <c r="BD736" s="48">
        <f>BW736*0.2</f>
        <v>0.33124647641934524</v>
      </c>
      <c r="BE736" s="3" t="s">
        <v>109</v>
      </c>
      <c r="BF736" s="3" t="s">
        <v>109</v>
      </c>
      <c r="BG736" s="3" t="s">
        <v>109</v>
      </c>
      <c r="BH736" s="3" t="s">
        <v>109</v>
      </c>
      <c r="BI736" s="3" t="s">
        <v>109</v>
      </c>
      <c r="BJ736" s="3" t="s">
        <v>109</v>
      </c>
      <c r="BK736" s="3" t="s">
        <v>109</v>
      </c>
      <c r="BM736" s="3" t="s">
        <v>109</v>
      </c>
      <c r="BN736" s="3" t="s">
        <v>109</v>
      </c>
      <c r="BO736" s="3" t="s">
        <v>109</v>
      </c>
      <c r="BP736" s="3" t="s">
        <v>109</v>
      </c>
      <c r="BQ736" s="3" t="s">
        <v>109</v>
      </c>
      <c r="BR736" s="3" t="s">
        <v>109</v>
      </c>
      <c r="BS736" s="3" t="s">
        <v>109</v>
      </c>
      <c r="BT736" s="3" t="s">
        <v>109</v>
      </c>
      <c r="BU736" s="3" t="s">
        <v>109</v>
      </c>
      <c r="BV736" s="3" t="s">
        <v>109</v>
      </c>
      <c r="BW736" s="48">
        <f>((AT736-BY736)/K736)</f>
        <v>1.656232382096726</v>
      </c>
      <c r="BX736" s="3" t="s">
        <v>109</v>
      </c>
      <c r="BY736" s="48">
        <f>CC736*CB736</f>
        <v>41957.9424</v>
      </c>
      <c r="BZ736" s="3">
        <v>7.4999999999999997E-2</v>
      </c>
      <c r="CA736" s="4">
        <f>C736</f>
        <v>2.5474E-2</v>
      </c>
      <c r="CB736" s="3">
        <f>BZ736+CA736</f>
        <v>0.10047399999999999</v>
      </c>
      <c r="CC736" s="47">
        <v>417600</v>
      </c>
      <c r="CD736" s="46">
        <v>0</v>
      </c>
      <c r="CE736" s="46">
        <f>CC736-CD736</f>
        <v>417600</v>
      </c>
      <c r="CF736" s="46" t="s">
        <v>109</v>
      </c>
      <c r="CG736" s="46">
        <f>CE736/K736</f>
        <v>125.44307599879843</v>
      </c>
      <c r="CH736" s="3" t="s">
        <v>3724</v>
      </c>
      <c r="CI736" s="3" t="s">
        <v>109</v>
      </c>
      <c r="CJ736" s="3" t="s">
        <v>109</v>
      </c>
      <c r="CK736" s="3" t="s">
        <v>109</v>
      </c>
      <c r="CL736" s="3" t="s">
        <v>109</v>
      </c>
      <c r="CM736" s="3" t="s">
        <v>109</v>
      </c>
      <c r="CN736" s="3" t="s">
        <v>109</v>
      </c>
      <c r="CO736" s="3" t="s">
        <v>109</v>
      </c>
      <c r="CP736" s="3" t="s">
        <v>109</v>
      </c>
      <c r="CQ736" s="5" t="s">
        <v>113</v>
      </c>
      <c r="CR736" s="5" t="s">
        <v>109</v>
      </c>
      <c r="CV736" s="21" t="s">
        <v>113</v>
      </c>
    </row>
    <row r="737" spans="1:100" x14ac:dyDescent="0.25">
      <c r="A737" s="3" t="s">
        <v>3894</v>
      </c>
      <c r="B737" s="3" t="s">
        <v>575</v>
      </c>
      <c r="C737" s="9">
        <v>2.5517999999999999E-2</v>
      </c>
      <c r="D737" s="3" t="s">
        <v>3895</v>
      </c>
      <c r="E737" s="3" t="s">
        <v>3896</v>
      </c>
      <c r="F737" s="3" t="s">
        <v>3897</v>
      </c>
      <c r="G737" s="3" t="s">
        <v>106</v>
      </c>
      <c r="H737" s="9">
        <v>47909</v>
      </c>
      <c r="I737" s="3" t="s">
        <v>3206</v>
      </c>
      <c r="J737" s="3" t="s">
        <v>3605</v>
      </c>
      <c r="K737" s="4">
        <v>9374</v>
      </c>
      <c r="L737" s="3" t="s">
        <v>109</v>
      </c>
      <c r="M737" s="3" t="s">
        <v>109</v>
      </c>
      <c r="N737" s="3" t="s">
        <v>109</v>
      </c>
      <c r="O737" s="3" t="s">
        <v>109</v>
      </c>
      <c r="P737" s="3" t="s">
        <v>109</v>
      </c>
      <c r="Q737" s="2"/>
      <c r="S737" s="48">
        <v>15.5</v>
      </c>
      <c r="T737" s="3" t="s">
        <v>109</v>
      </c>
      <c r="U737" s="3" t="s">
        <v>109</v>
      </c>
      <c r="V737" s="3" t="s">
        <v>109</v>
      </c>
      <c r="W737" s="3" t="s">
        <v>109</v>
      </c>
      <c r="X737" s="3" t="s">
        <v>109</v>
      </c>
      <c r="Y737" s="3" t="s">
        <v>109</v>
      </c>
      <c r="Z737" s="3" t="s">
        <v>109</v>
      </c>
      <c r="AA737" s="9">
        <v>2011</v>
      </c>
      <c r="AB737" s="3" t="s">
        <v>109</v>
      </c>
      <c r="AC737" s="5" t="s">
        <v>111</v>
      </c>
      <c r="AD737" s="3" t="s">
        <v>111</v>
      </c>
      <c r="AE737" s="3" t="s">
        <v>109</v>
      </c>
      <c r="AF737" s="4">
        <v>3</v>
      </c>
      <c r="AG737" s="3" t="s">
        <v>109</v>
      </c>
      <c r="AH737" s="3" t="s">
        <v>111</v>
      </c>
      <c r="AI737" s="3" t="s">
        <v>109</v>
      </c>
      <c r="AN737" s="3" t="s">
        <v>109</v>
      </c>
      <c r="AO737" s="42">
        <f>K737*S737</f>
        <v>145297</v>
      </c>
      <c r="AP737" s="3" t="s">
        <v>109</v>
      </c>
      <c r="AQ737" s="57">
        <v>0.08</v>
      </c>
      <c r="AR737" s="3" t="s">
        <v>109</v>
      </c>
      <c r="AS737" s="3" t="s">
        <v>109</v>
      </c>
      <c r="AT737" s="46">
        <f>AO737*(1-AQ737)</f>
        <v>133673.24000000002</v>
      </c>
      <c r="AU737" s="3" t="s">
        <v>109</v>
      </c>
      <c r="AV737" s="3" t="s">
        <v>109</v>
      </c>
      <c r="AW737" s="3" t="s">
        <v>109</v>
      </c>
      <c r="AX737" s="3" t="s">
        <v>109</v>
      </c>
      <c r="AY737" s="3" t="s">
        <v>109</v>
      </c>
      <c r="AZ737" s="3" t="s">
        <v>109</v>
      </c>
      <c r="BA737" s="48">
        <f>BW737*0.15</f>
        <v>0.28734134414337564</v>
      </c>
      <c r="BB737" s="48">
        <f>BW737*0.35</f>
        <v>0.67046313633454313</v>
      </c>
      <c r="BC737" s="48">
        <f>BW737*0.3</f>
        <v>0.57468268828675129</v>
      </c>
      <c r="BD737" s="48">
        <f>BW737*0.2</f>
        <v>0.3831217921911676</v>
      </c>
      <c r="BE737" s="3" t="s">
        <v>109</v>
      </c>
      <c r="BF737" s="3" t="s">
        <v>109</v>
      </c>
      <c r="BG737" s="3" t="s">
        <v>109</v>
      </c>
      <c r="BH737" s="3" t="s">
        <v>109</v>
      </c>
      <c r="BI737" s="3" t="s">
        <v>109</v>
      </c>
      <c r="BJ737" s="3" t="s">
        <v>109</v>
      </c>
      <c r="BK737" s="3" t="s">
        <v>109</v>
      </c>
      <c r="BM737" s="3" t="s">
        <v>109</v>
      </c>
      <c r="BN737" s="3" t="s">
        <v>109</v>
      </c>
      <c r="BO737" s="3" t="s">
        <v>109</v>
      </c>
      <c r="BP737" s="3" t="s">
        <v>109</v>
      </c>
      <c r="BQ737" s="3" t="s">
        <v>109</v>
      </c>
      <c r="BR737" s="3" t="s">
        <v>109</v>
      </c>
      <c r="BS737" s="3" t="s">
        <v>109</v>
      </c>
      <c r="BT737" s="3" t="s">
        <v>109</v>
      </c>
      <c r="BU737" s="3" t="s">
        <v>109</v>
      </c>
      <c r="BV737" s="3" t="s">
        <v>109</v>
      </c>
      <c r="BW737" s="48">
        <f>((AT737-BY737)/K737)</f>
        <v>1.9156089609558378</v>
      </c>
      <c r="BX737" s="3" t="s">
        <v>109</v>
      </c>
      <c r="BY737" s="48">
        <f>CC737*CB737</f>
        <v>115716.3216</v>
      </c>
      <c r="BZ737" s="3">
        <v>7.4999999999999997E-2</v>
      </c>
      <c r="CA737" s="4">
        <f>C737</f>
        <v>2.5517999999999999E-2</v>
      </c>
      <c r="CB737" s="3">
        <f>BZ737+CA737</f>
        <v>0.100518</v>
      </c>
      <c r="CC737" s="47">
        <v>1151200</v>
      </c>
      <c r="CD737" s="46">
        <v>0</v>
      </c>
      <c r="CE737" s="46">
        <f>CC737-CD737</f>
        <v>1151200</v>
      </c>
      <c r="CF737" s="46" t="s">
        <v>109</v>
      </c>
      <c r="CG737" s="46">
        <f>CE737/K737</f>
        <v>122.80776616172392</v>
      </c>
      <c r="CH737" s="3" t="s">
        <v>109</v>
      </c>
      <c r="CI737" s="3" t="s">
        <v>109</v>
      </c>
      <c r="CJ737" s="3" t="s">
        <v>109</v>
      </c>
      <c r="CK737" s="3" t="s">
        <v>109</v>
      </c>
      <c r="CL737" s="3" t="s">
        <v>109</v>
      </c>
      <c r="CM737" s="3" t="s">
        <v>109</v>
      </c>
      <c r="CN737" s="3" t="s">
        <v>109</v>
      </c>
      <c r="CO737" s="3" t="s">
        <v>109</v>
      </c>
      <c r="CP737" s="3" t="s">
        <v>109</v>
      </c>
      <c r="CQ737" s="5" t="s">
        <v>113</v>
      </c>
      <c r="CR737" s="5" t="s">
        <v>109</v>
      </c>
      <c r="CV737" s="21" t="s">
        <v>113</v>
      </c>
    </row>
    <row r="738" spans="1:100" x14ac:dyDescent="0.25">
      <c r="A738" s="3" t="s">
        <v>3644</v>
      </c>
      <c r="B738" s="3" t="s">
        <v>118</v>
      </c>
      <c r="C738" s="4">
        <v>2.5474E-2</v>
      </c>
      <c r="D738" s="3" t="s">
        <v>3645</v>
      </c>
      <c r="E738" s="3" t="s">
        <v>3646</v>
      </c>
      <c r="F738" s="3" t="s">
        <v>3647</v>
      </c>
      <c r="G738" s="3" t="s">
        <v>106</v>
      </c>
      <c r="H738" s="4">
        <v>47904</v>
      </c>
      <c r="I738" s="3" t="s">
        <v>3206</v>
      </c>
      <c r="J738" s="3" t="s">
        <v>3605</v>
      </c>
      <c r="K738" s="4">
        <v>1614</v>
      </c>
      <c r="L738" s="3" t="s">
        <v>109</v>
      </c>
      <c r="M738" s="3" t="s">
        <v>109</v>
      </c>
      <c r="N738" s="3" t="s">
        <v>109</v>
      </c>
      <c r="O738" s="3" t="s">
        <v>109</v>
      </c>
      <c r="P738" s="3" t="s">
        <v>109</v>
      </c>
      <c r="Q738" s="2"/>
      <c r="S738" s="48">
        <v>10</v>
      </c>
      <c r="T738" s="3" t="s">
        <v>109</v>
      </c>
      <c r="U738" s="3" t="s">
        <v>109</v>
      </c>
      <c r="V738" s="3" t="s">
        <v>109</v>
      </c>
      <c r="W738" s="3" t="s">
        <v>109</v>
      </c>
      <c r="X738" s="3" t="s">
        <v>109</v>
      </c>
      <c r="Y738" s="3" t="s">
        <v>109</v>
      </c>
      <c r="Z738" s="3" t="s">
        <v>109</v>
      </c>
      <c r="AA738" s="4">
        <v>1920</v>
      </c>
      <c r="AB738" s="3" t="s">
        <v>109</v>
      </c>
      <c r="AC738" s="5" t="s">
        <v>126</v>
      </c>
      <c r="AD738" s="3" t="s">
        <v>126</v>
      </c>
      <c r="AE738" s="3" t="s">
        <v>109</v>
      </c>
      <c r="AF738" s="4">
        <v>2</v>
      </c>
      <c r="AG738" s="3" t="s">
        <v>109</v>
      </c>
      <c r="AH738" s="3" t="s">
        <v>123</v>
      </c>
      <c r="AI738" s="3" t="s">
        <v>109</v>
      </c>
      <c r="AN738" s="3" t="s">
        <v>109</v>
      </c>
      <c r="AO738" s="42">
        <f>K738*S738</f>
        <v>16140</v>
      </c>
      <c r="AP738" s="3" t="s">
        <v>109</v>
      </c>
      <c r="AQ738" s="57">
        <v>0.11</v>
      </c>
      <c r="AR738" s="3" t="s">
        <v>109</v>
      </c>
      <c r="AS738" s="3" t="s">
        <v>109</v>
      </c>
      <c r="AT738" s="46">
        <f>AO738*(1-AQ738)</f>
        <v>14364.6</v>
      </c>
      <c r="AU738" s="3" t="s">
        <v>109</v>
      </c>
      <c r="AV738" s="3" t="s">
        <v>109</v>
      </c>
      <c r="AW738" s="3" t="s">
        <v>109</v>
      </c>
      <c r="AX738" s="3" t="s">
        <v>109</v>
      </c>
      <c r="AY738" s="3" t="s">
        <v>109</v>
      </c>
      <c r="AZ738" s="3" t="s">
        <v>109</v>
      </c>
      <c r="BA738" s="48">
        <f>BW738*0.15</f>
        <v>0.18200462825278813</v>
      </c>
      <c r="BB738" s="48">
        <f>BW738*0.35</f>
        <v>0.42467746592317229</v>
      </c>
      <c r="BC738" s="48">
        <f>BW738*0.3</f>
        <v>0.36400925650557625</v>
      </c>
      <c r="BD738" s="48">
        <f>BW738*0.2</f>
        <v>0.24267283767038417</v>
      </c>
      <c r="BE738" s="3" t="s">
        <v>109</v>
      </c>
      <c r="BF738" s="3" t="s">
        <v>109</v>
      </c>
      <c r="BG738" s="3" t="s">
        <v>109</v>
      </c>
      <c r="BH738" s="3" t="s">
        <v>109</v>
      </c>
      <c r="BI738" s="3" t="s">
        <v>109</v>
      </c>
      <c r="BJ738" s="3" t="s">
        <v>109</v>
      </c>
      <c r="BK738" s="3" t="s">
        <v>109</v>
      </c>
      <c r="BM738" s="3" t="s">
        <v>109</v>
      </c>
      <c r="BN738" s="3" t="s">
        <v>109</v>
      </c>
      <c r="BO738" s="3" t="s">
        <v>109</v>
      </c>
      <c r="BP738" s="3" t="s">
        <v>109</v>
      </c>
      <c r="BQ738" s="3" t="s">
        <v>109</v>
      </c>
      <c r="BR738" s="3" t="s">
        <v>109</v>
      </c>
      <c r="BS738" s="3" t="s">
        <v>109</v>
      </c>
      <c r="BT738" s="3" t="s">
        <v>109</v>
      </c>
      <c r="BU738" s="3" t="s">
        <v>109</v>
      </c>
      <c r="BV738" s="3" t="s">
        <v>109</v>
      </c>
      <c r="BW738" s="48">
        <f>((AT738-BY738)/K738)</f>
        <v>1.2133641883519208</v>
      </c>
      <c r="BX738" s="3" t="s">
        <v>109</v>
      </c>
      <c r="BY738" s="48">
        <f>CC738*CB738</f>
        <v>12406.2302</v>
      </c>
      <c r="BZ738" s="3">
        <v>8.5000000000000006E-2</v>
      </c>
      <c r="CA738" s="4">
        <f>C738</f>
        <v>2.5474E-2</v>
      </c>
      <c r="CB738" s="3">
        <f>BZ738+CA738</f>
        <v>0.110474</v>
      </c>
      <c r="CC738" s="47">
        <v>112300</v>
      </c>
      <c r="CD738" s="46">
        <v>0</v>
      </c>
      <c r="CE738" s="46">
        <f>CC738-CD738</f>
        <v>112300</v>
      </c>
      <c r="CF738" s="46" t="s">
        <v>109</v>
      </c>
      <c r="CG738" s="46">
        <f>CE738/K738</f>
        <v>69.578686493184634</v>
      </c>
      <c r="CH738" s="3" t="s">
        <v>109</v>
      </c>
      <c r="CI738" s="3" t="s">
        <v>109</v>
      </c>
      <c r="CJ738" s="3" t="s">
        <v>109</v>
      </c>
      <c r="CK738" s="3" t="s">
        <v>109</v>
      </c>
      <c r="CL738" s="3" t="s">
        <v>109</v>
      </c>
      <c r="CM738" s="3" t="s">
        <v>109</v>
      </c>
      <c r="CN738" s="3" t="s">
        <v>109</v>
      </c>
      <c r="CO738" s="3" t="s">
        <v>109</v>
      </c>
      <c r="CP738" s="3" t="s">
        <v>109</v>
      </c>
      <c r="CQ738" s="5" t="s">
        <v>113</v>
      </c>
      <c r="CR738" s="5" t="s">
        <v>109</v>
      </c>
      <c r="CV738" s="21" t="s">
        <v>113</v>
      </c>
    </row>
    <row r="739" spans="1:100" x14ac:dyDescent="0.25">
      <c r="A739" s="3" t="s">
        <v>3979</v>
      </c>
      <c r="B739" s="3" t="s">
        <v>118</v>
      </c>
      <c r="C739" s="4">
        <v>2.5474E-2</v>
      </c>
      <c r="D739" s="3" t="s">
        <v>3980</v>
      </c>
      <c r="E739" s="3" t="s">
        <v>3981</v>
      </c>
      <c r="F739" s="3" t="s">
        <v>109</v>
      </c>
      <c r="G739" s="3" t="s">
        <v>109</v>
      </c>
      <c r="H739" s="23"/>
      <c r="I739" s="3" t="s">
        <v>3206</v>
      </c>
      <c r="J739" s="3" t="s">
        <v>3605</v>
      </c>
      <c r="K739" s="4">
        <v>1635</v>
      </c>
      <c r="L739" s="3" t="s">
        <v>109</v>
      </c>
      <c r="M739" s="3" t="s">
        <v>109</v>
      </c>
      <c r="N739" s="3" t="s">
        <v>109</v>
      </c>
      <c r="O739" s="3" t="s">
        <v>109</v>
      </c>
      <c r="P739" s="3" t="s">
        <v>109</v>
      </c>
      <c r="Q739" s="2"/>
      <c r="S739" s="48">
        <v>11.5</v>
      </c>
      <c r="T739" s="3" t="s">
        <v>109</v>
      </c>
      <c r="U739" s="3" t="s">
        <v>109</v>
      </c>
      <c r="V739" s="3" t="s">
        <v>109</v>
      </c>
      <c r="W739" s="3" t="s">
        <v>109</v>
      </c>
      <c r="X739" s="3" t="s">
        <v>109</v>
      </c>
      <c r="Y739" s="3" t="s">
        <v>109</v>
      </c>
      <c r="Z739" s="3" t="s">
        <v>109</v>
      </c>
      <c r="AA739" s="8"/>
      <c r="AB739" s="3" t="s">
        <v>109</v>
      </c>
      <c r="AC739" s="5" t="s">
        <v>123</v>
      </c>
      <c r="AD739" s="3" t="s">
        <v>123</v>
      </c>
      <c r="AE739" s="3" t="s">
        <v>109</v>
      </c>
      <c r="AF739" s="4">
        <v>2</v>
      </c>
      <c r="AG739" s="3" t="s">
        <v>109</v>
      </c>
      <c r="AH739" s="3" t="s">
        <v>111</v>
      </c>
      <c r="AI739" s="3" t="s">
        <v>109</v>
      </c>
      <c r="AN739" s="3" t="s">
        <v>109</v>
      </c>
      <c r="AO739" s="42">
        <f>K739*S739</f>
        <v>18802.5</v>
      </c>
      <c r="AP739" s="3" t="s">
        <v>109</v>
      </c>
      <c r="AQ739" s="57">
        <v>9.5000000000000001E-2</v>
      </c>
      <c r="AR739" s="3" t="s">
        <v>109</v>
      </c>
      <c r="AS739" s="3" t="s">
        <v>109</v>
      </c>
      <c r="AT739" s="46">
        <f>AO739*(1-AQ739)</f>
        <v>17016.262500000001</v>
      </c>
      <c r="AU739" s="3" t="s">
        <v>109</v>
      </c>
      <c r="AV739" s="3" t="s">
        <v>109</v>
      </c>
      <c r="AW739" s="3" t="s">
        <v>109</v>
      </c>
      <c r="AX739" s="3" t="s">
        <v>109</v>
      </c>
      <c r="AY739" s="3" t="s">
        <v>109</v>
      </c>
      <c r="AZ739" s="3" t="s">
        <v>109</v>
      </c>
      <c r="BA739" s="48">
        <f>BW739*0.15</f>
        <v>0.15232811926605505</v>
      </c>
      <c r="BB739" s="48">
        <f>BW739*0.35</f>
        <v>0.35543227828746177</v>
      </c>
      <c r="BC739" s="48">
        <f>BW739*0.3</f>
        <v>0.3046562385321101</v>
      </c>
      <c r="BD739" s="48">
        <f>BW739*0.2</f>
        <v>0.20310415902140677</v>
      </c>
      <c r="BE739" s="3" t="s">
        <v>109</v>
      </c>
      <c r="BF739" s="3" t="s">
        <v>109</v>
      </c>
      <c r="BG739" s="3" t="s">
        <v>109</v>
      </c>
      <c r="BH739" s="3" t="s">
        <v>109</v>
      </c>
      <c r="BI739" s="3" t="s">
        <v>109</v>
      </c>
      <c r="BJ739" s="3" t="s">
        <v>109</v>
      </c>
      <c r="BK739" s="3" t="s">
        <v>109</v>
      </c>
      <c r="BM739" s="3" t="s">
        <v>109</v>
      </c>
      <c r="BN739" s="3" t="s">
        <v>109</v>
      </c>
      <c r="BO739" s="3" t="s">
        <v>109</v>
      </c>
      <c r="BP739" s="3" t="s">
        <v>109</v>
      </c>
      <c r="BQ739" s="3" t="s">
        <v>109</v>
      </c>
      <c r="BR739" s="3" t="s">
        <v>109</v>
      </c>
      <c r="BS739" s="3" t="s">
        <v>109</v>
      </c>
      <c r="BT739" s="3" t="s">
        <v>109</v>
      </c>
      <c r="BU739" s="3" t="s">
        <v>109</v>
      </c>
      <c r="BV739" s="3" t="s">
        <v>109</v>
      </c>
      <c r="BW739" s="48">
        <f>((AT739-BY739)/K739)</f>
        <v>1.0155207951070337</v>
      </c>
      <c r="BX739" s="3" t="s">
        <v>109</v>
      </c>
      <c r="BY739" s="48">
        <f>CC739*CB739</f>
        <v>15355.886</v>
      </c>
      <c r="BZ739" s="3">
        <v>8.5000000000000006E-2</v>
      </c>
      <c r="CA739" s="4">
        <f>C739</f>
        <v>2.5474E-2</v>
      </c>
      <c r="CB739" s="3">
        <f>BZ739+CA739</f>
        <v>0.110474</v>
      </c>
      <c r="CC739" s="47">
        <v>139000</v>
      </c>
      <c r="CD739" s="46">
        <v>0</v>
      </c>
      <c r="CE739" s="46">
        <f>CC739-CD739</f>
        <v>139000</v>
      </c>
      <c r="CF739" s="46" t="s">
        <v>109</v>
      </c>
      <c r="CG739" s="46">
        <f>CE739/K739</f>
        <v>85.015290519877681</v>
      </c>
      <c r="CH739" s="3" t="s">
        <v>3982</v>
      </c>
      <c r="CI739" s="3" t="s">
        <v>109</v>
      </c>
      <c r="CJ739" s="3" t="s">
        <v>109</v>
      </c>
      <c r="CK739" s="3" t="s">
        <v>109</v>
      </c>
      <c r="CL739" s="3" t="s">
        <v>109</v>
      </c>
      <c r="CM739" s="3" t="s">
        <v>109</v>
      </c>
      <c r="CN739" s="3" t="s">
        <v>109</v>
      </c>
      <c r="CO739" s="3" t="s">
        <v>109</v>
      </c>
      <c r="CP739" s="3" t="s">
        <v>109</v>
      </c>
      <c r="CQ739" s="5" t="s">
        <v>113</v>
      </c>
      <c r="CR739" s="5" t="s">
        <v>109</v>
      </c>
      <c r="CV739" s="21" t="s">
        <v>113</v>
      </c>
    </row>
    <row r="740" spans="1:100" x14ac:dyDescent="0.25">
      <c r="A740" s="3" t="s">
        <v>3702</v>
      </c>
      <c r="B740" s="3" t="s">
        <v>176</v>
      </c>
      <c r="C740" s="4">
        <v>1.4482999999999999E-2</v>
      </c>
      <c r="D740" s="3" t="s">
        <v>3703</v>
      </c>
      <c r="E740" s="3" t="s">
        <v>3704</v>
      </c>
      <c r="F740" s="3" t="s">
        <v>3705</v>
      </c>
      <c r="G740" s="3" t="s">
        <v>133</v>
      </c>
      <c r="H740" s="4">
        <v>47906</v>
      </c>
      <c r="I740" s="3" t="s">
        <v>3206</v>
      </c>
      <c r="J740" s="3" t="s">
        <v>3605</v>
      </c>
      <c r="K740" s="4">
        <v>3016</v>
      </c>
      <c r="L740" s="3" t="s">
        <v>109</v>
      </c>
      <c r="M740" s="3" t="s">
        <v>109</v>
      </c>
      <c r="N740" s="3" t="s">
        <v>109</v>
      </c>
      <c r="O740" s="3" t="s">
        <v>109</v>
      </c>
      <c r="P740" s="3" t="s">
        <v>3706</v>
      </c>
      <c r="Q740" s="2"/>
      <c r="S740" s="48">
        <v>15</v>
      </c>
      <c r="T740" s="3" t="s">
        <v>109</v>
      </c>
      <c r="U740" s="3" t="s">
        <v>109</v>
      </c>
      <c r="V740" s="3" t="s">
        <v>109</v>
      </c>
      <c r="W740" s="3" t="s">
        <v>109</v>
      </c>
      <c r="X740" s="3" t="s">
        <v>109</v>
      </c>
      <c r="Y740" s="3" t="s">
        <v>109</v>
      </c>
      <c r="Z740" s="3" t="s">
        <v>109</v>
      </c>
      <c r="AA740" s="4">
        <v>1920</v>
      </c>
      <c r="AB740" s="3" t="s">
        <v>109</v>
      </c>
      <c r="AC740" s="5" t="s">
        <v>111</v>
      </c>
      <c r="AD740" s="3" t="s">
        <v>135</v>
      </c>
      <c r="AE740" s="3" t="s">
        <v>109</v>
      </c>
      <c r="AF740" s="4">
        <v>3</v>
      </c>
      <c r="AG740" s="3" t="s">
        <v>109</v>
      </c>
      <c r="AH740" s="3" t="s">
        <v>111</v>
      </c>
      <c r="AI740" s="3" t="s">
        <v>109</v>
      </c>
      <c r="AN740" s="3" t="s">
        <v>109</v>
      </c>
      <c r="AO740" s="42">
        <f>K740*S740</f>
        <v>45240</v>
      </c>
      <c r="AP740" s="3" t="s">
        <v>109</v>
      </c>
      <c r="AQ740" s="57">
        <v>0.08</v>
      </c>
      <c r="AR740" s="3" t="s">
        <v>109</v>
      </c>
      <c r="AS740" s="3" t="s">
        <v>109</v>
      </c>
      <c r="AT740" s="46">
        <f>AO740*(1-AQ740)</f>
        <v>41620.800000000003</v>
      </c>
      <c r="AU740" s="3" t="s">
        <v>109</v>
      </c>
      <c r="AV740" s="3" t="s">
        <v>109</v>
      </c>
      <c r="AW740" s="3" t="s">
        <v>109</v>
      </c>
      <c r="AX740" s="3" t="s">
        <v>109</v>
      </c>
      <c r="AY740" s="3" t="s">
        <v>109</v>
      </c>
      <c r="AZ740" s="3" t="s">
        <v>109</v>
      </c>
      <c r="BA740" s="48">
        <f>BW740*0.15</f>
        <v>0.23286891246684366</v>
      </c>
      <c r="BB740" s="48">
        <f>BW740*0.35</f>
        <v>0.54336079575596852</v>
      </c>
      <c r="BC740" s="48">
        <f>BW740*0.3</f>
        <v>0.46573782493368732</v>
      </c>
      <c r="BD740" s="48">
        <f>BW740*0.2</f>
        <v>0.31049188328912491</v>
      </c>
      <c r="BE740" s="3" t="s">
        <v>109</v>
      </c>
      <c r="BF740" s="3" t="s">
        <v>109</v>
      </c>
      <c r="BG740" s="3" t="s">
        <v>109</v>
      </c>
      <c r="BH740" s="3" t="s">
        <v>109</v>
      </c>
      <c r="BI740" s="3" t="s">
        <v>109</v>
      </c>
      <c r="BJ740" s="3" t="s">
        <v>109</v>
      </c>
      <c r="BK740" s="3" t="s">
        <v>109</v>
      </c>
      <c r="BM740" s="3" t="s">
        <v>109</v>
      </c>
      <c r="BN740" s="3" t="s">
        <v>109</v>
      </c>
      <c r="BO740" s="3" t="s">
        <v>109</v>
      </c>
      <c r="BP740" s="3" t="s">
        <v>109</v>
      </c>
      <c r="BQ740" s="3" t="s">
        <v>109</v>
      </c>
      <c r="BR740" s="3" t="s">
        <v>109</v>
      </c>
      <c r="BS740" s="3" t="s">
        <v>109</v>
      </c>
      <c r="BT740" s="3" t="s">
        <v>109</v>
      </c>
      <c r="BU740" s="3" t="s">
        <v>109</v>
      </c>
      <c r="BV740" s="3" t="s">
        <v>109</v>
      </c>
      <c r="BW740" s="48">
        <f>((AT740-BY740)/K740)</f>
        <v>1.5524594164456245</v>
      </c>
      <c r="BX740" s="3" t="s">
        <v>109</v>
      </c>
      <c r="BY740" s="48">
        <f>CC740*CB740</f>
        <v>36938.582399999999</v>
      </c>
      <c r="BZ740" s="3">
        <v>7.4999999999999997E-2</v>
      </c>
      <c r="CA740" s="4">
        <f>C740</f>
        <v>1.4482999999999999E-2</v>
      </c>
      <c r="CB740" s="3">
        <f>BZ740+CA740</f>
        <v>8.9482999999999993E-2</v>
      </c>
      <c r="CC740" s="47">
        <v>412800</v>
      </c>
      <c r="CD740" s="46">
        <v>0</v>
      </c>
      <c r="CE740" s="46">
        <f>CC740-CD740</f>
        <v>412800</v>
      </c>
      <c r="CF740" s="46" t="s">
        <v>109</v>
      </c>
      <c r="CG740" s="46">
        <f>CE740/K740</f>
        <v>136.87002652519894</v>
      </c>
      <c r="CH740" s="3" t="s">
        <v>3707</v>
      </c>
      <c r="CI740" s="3" t="s">
        <v>109</v>
      </c>
      <c r="CJ740" s="3" t="s">
        <v>109</v>
      </c>
      <c r="CK740" s="3" t="s">
        <v>109</v>
      </c>
      <c r="CL740" s="3" t="s">
        <v>109</v>
      </c>
      <c r="CM740" s="3" t="s">
        <v>109</v>
      </c>
      <c r="CN740" s="3" t="s">
        <v>109</v>
      </c>
      <c r="CO740" s="3" t="s">
        <v>109</v>
      </c>
      <c r="CP740" s="3" t="s">
        <v>109</v>
      </c>
      <c r="CQ740" s="5" t="s">
        <v>126</v>
      </c>
      <c r="CR740" s="5" t="s">
        <v>3708</v>
      </c>
      <c r="CV740" s="21" t="s">
        <v>113</v>
      </c>
    </row>
    <row r="741" spans="1:100" x14ac:dyDescent="0.25">
      <c r="A741" s="3" t="s">
        <v>3927</v>
      </c>
      <c r="B741" s="3" t="s">
        <v>152</v>
      </c>
      <c r="C741" s="4">
        <v>2.7786000000000002E-2</v>
      </c>
      <c r="D741" s="3" t="s">
        <v>3928</v>
      </c>
      <c r="E741" s="3" t="s">
        <v>3929</v>
      </c>
      <c r="F741" s="3" t="s">
        <v>3930</v>
      </c>
      <c r="G741" s="3" t="s">
        <v>133</v>
      </c>
      <c r="H741" s="4">
        <v>47906</v>
      </c>
      <c r="I741" s="3" t="s">
        <v>3206</v>
      </c>
      <c r="J741" s="3" t="s">
        <v>3605</v>
      </c>
      <c r="K741" s="4">
        <v>10314</v>
      </c>
      <c r="L741" s="3" t="s">
        <v>109</v>
      </c>
      <c r="M741" s="3" t="s">
        <v>109</v>
      </c>
      <c r="N741" s="3" t="s">
        <v>109</v>
      </c>
      <c r="O741" s="3" t="s">
        <v>109</v>
      </c>
      <c r="P741" s="3" t="s">
        <v>109</v>
      </c>
      <c r="Q741" s="2"/>
      <c r="S741" s="48">
        <v>11.5</v>
      </c>
      <c r="T741" s="3" t="s">
        <v>109</v>
      </c>
      <c r="U741" s="3" t="s">
        <v>109</v>
      </c>
      <c r="V741" s="3" t="s">
        <v>109</v>
      </c>
      <c r="W741" s="3" t="s">
        <v>109</v>
      </c>
      <c r="X741" s="3" t="s">
        <v>109</v>
      </c>
      <c r="Y741" s="3" t="s">
        <v>109</v>
      </c>
      <c r="Z741" s="3" t="s">
        <v>109</v>
      </c>
      <c r="AA741" s="4">
        <v>1969</v>
      </c>
      <c r="AB741" s="3" t="s">
        <v>109</v>
      </c>
      <c r="AC741" s="5" t="s">
        <v>123</v>
      </c>
      <c r="AD741" s="3" t="s">
        <v>111</v>
      </c>
      <c r="AE741" s="3" t="s">
        <v>109</v>
      </c>
      <c r="AF741" s="4">
        <v>2</v>
      </c>
      <c r="AG741" s="3" t="s">
        <v>109</v>
      </c>
      <c r="AH741" s="3" t="s">
        <v>123</v>
      </c>
      <c r="AI741" s="3" t="s">
        <v>109</v>
      </c>
      <c r="AN741" s="3" t="s">
        <v>109</v>
      </c>
      <c r="AO741" s="42">
        <f>K741*S741</f>
        <v>118611</v>
      </c>
      <c r="AP741" s="3" t="s">
        <v>109</v>
      </c>
      <c r="AQ741" s="57">
        <v>9.5000000000000001E-2</v>
      </c>
      <c r="AR741" s="3" t="s">
        <v>109</v>
      </c>
      <c r="AS741" s="3" t="s">
        <v>109</v>
      </c>
      <c r="AT741" s="46">
        <f>AO741*(1-AQ741)</f>
        <v>107342.955</v>
      </c>
      <c r="AU741" s="3" t="s">
        <v>109</v>
      </c>
      <c r="AV741" s="3" t="s">
        <v>109</v>
      </c>
      <c r="AW741" s="3" t="s">
        <v>109</v>
      </c>
      <c r="AX741" s="3" t="s">
        <v>109</v>
      </c>
      <c r="AY741" s="3" t="s">
        <v>109</v>
      </c>
      <c r="AZ741" s="3" t="s">
        <v>109</v>
      </c>
      <c r="BA741" s="48">
        <f>BW741*0.15</f>
        <v>0.19279921175101783</v>
      </c>
      <c r="BB741" s="48">
        <f>BW741*0.35</f>
        <v>0.44986482741904155</v>
      </c>
      <c r="BC741" s="48">
        <f>BW741*0.3</f>
        <v>0.38559842350203566</v>
      </c>
      <c r="BD741" s="48">
        <f>BW741*0.2</f>
        <v>0.25706561566802377</v>
      </c>
      <c r="BE741" s="3" t="s">
        <v>109</v>
      </c>
      <c r="BF741" s="3" t="s">
        <v>109</v>
      </c>
      <c r="BG741" s="3" t="s">
        <v>109</v>
      </c>
      <c r="BH741" s="3" t="s">
        <v>109</v>
      </c>
      <c r="BI741" s="3" t="s">
        <v>109</v>
      </c>
      <c r="BJ741" s="3" t="s">
        <v>109</v>
      </c>
      <c r="BK741" s="3" t="s">
        <v>109</v>
      </c>
      <c r="BM741" s="3" t="s">
        <v>109</v>
      </c>
      <c r="BN741" s="3" t="s">
        <v>109</v>
      </c>
      <c r="BO741" s="3" t="s">
        <v>109</v>
      </c>
      <c r="BP741" s="3" t="s">
        <v>109</v>
      </c>
      <c r="BQ741" s="3" t="s">
        <v>109</v>
      </c>
      <c r="BR741" s="3" t="s">
        <v>109</v>
      </c>
      <c r="BS741" s="3" t="s">
        <v>109</v>
      </c>
      <c r="BT741" s="3" t="s">
        <v>109</v>
      </c>
      <c r="BU741" s="3" t="s">
        <v>109</v>
      </c>
      <c r="BV741" s="3" t="s">
        <v>109</v>
      </c>
      <c r="BW741" s="48">
        <f>((AT741-BY741)/K741)</f>
        <v>1.2853280783401189</v>
      </c>
      <c r="BX741" s="3" t="s">
        <v>109</v>
      </c>
      <c r="BY741" s="48">
        <f>CC741*CB741</f>
        <v>94086.081200000015</v>
      </c>
      <c r="BZ741" s="3">
        <v>8.5000000000000006E-2</v>
      </c>
      <c r="CA741" s="4">
        <f>C741</f>
        <v>2.7786000000000002E-2</v>
      </c>
      <c r="CB741" s="3">
        <f>BZ741+CA741</f>
        <v>0.11278600000000001</v>
      </c>
      <c r="CC741" s="47">
        <v>834200</v>
      </c>
      <c r="CD741" s="46">
        <v>0</v>
      </c>
      <c r="CE741" s="46">
        <f>CC741-CD741</f>
        <v>834200</v>
      </c>
      <c r="CF741" s="46" t="s">
        <v>109</v>
      </c>
      <c r="CG741" s="46">
        <f>CE741/K741</f>
        <v>80.880356796587165</v>
      </c>
      <c r="CH741" s="3" t="s">
        <v>3931</v>
      </c>
      <c r="CI741" s="3" t="s">
        <v>109</v>
      </c>
      <c r="CJ741" s="3" t="s">
        <v>109</v>
      </c>
      <c r="CK741" s="3" t="s">
        <v>109</v>
      </c>
      <c r="CL741" s="3" t="s">
        <v>109</v>
      </c>
      <c r="CM741" s="3" t="s">
        <v>109</v>
      </c>
      <c r="CN741" s="3" t="s">
        <v>109</v>
      </c>
      <c r="CO741" s="3" t="s">
        <v>109</v>
      </c>
      <c r="CP741" s="3" t="s">
        <v>109</v>
      </c>
      <c r="CQ741" s="5" t="s">
        <v>113</v>
      </c>
      <c r="CR741" s="5" t="s">
        <v>109</v>
      </c>
      <c r="CV741" s="21" t="s">
        <v>113</v>
      </c>
    </row>
    <row r="742" spans="1:100" x14ac:dyDescent="0.25">
      <c r="A742" s="3" t="s">
        <v>3627</v>
      </c>
      <c r="B742" s="3" t="s">
        <v>152</v>
      </c>
      <c r="C742" s="4">
        <v>2.7786000000000002E-2</v>
      </c>
      <c r="D742" s="3" t="s">
        <v>3628</v>
      </c>
      <c r="E742" s="3" t="s">
        <v>3629</v>
      </c>
      <c r="F742" s="3" t="s">
        <v>3630</v>
      </c>
      <c r="G742" s="3" t="s">
        <v>133</v>
      </c>
      <c r="H742" s="4">
        <v>47906</v>
      </c>
      <c r="I742" s="3" t="s">
        <v>3206</v>
      </c>
      <c r="J742" s="3" t="s">
        <v>3605</v>
      </c>
      <c r="K742" s="4">
        <v>1287</v>
      </c>
      <c r="L742" s="3" t="s">
        <v>109</v>
      </c>
      <c r="M742" s="3" t="s">
        <v>109</v>
      </c>
      <c r="N742" s="3" t="s">
        <v>109</v>
      </c>
      <c r="O742" s="3" t="s">
        <v>109</v>
      </c>
      <c r="P742" s="3" t="s">
        <v>109</v>
      </c>
      <c r="Q742" s="2"/>
      <c r="S742" s="48">
        <v>20</v>
      </c>
      <c r="T742" s="3" t="s">
        <v>109</v>
      </c>
      <c r="U742" s="3" t="s">
        <v>109</v>
      </c>
      <c r="V742" s="3" t="s">
        <v>109</v>
      </c>
      <c r="W742" s="3" t="s">
        <v>109</v>
      </c>
      <c r="X742" s="3" t="s">
        <v>109</v>
      </c>
      <c r="Y742" s="3" t="s">
        <v>109</v>
      </c>
      <c r="Z742" s="3" t="s">
        <v>109</v>
      </c>
      <c r="AA742" s="4">
        <v>1960</v>
      </c>
      <c r="AB742" s="3" t="s">
        <v>109</v>
      </c>
      <c r="AC742" s="5" t="s">
        <v>156</v>
      </c>
      <c r="AD742" s="3" t="s">
        <v>156</v>
      </c>
      <c r="AE742" s="3" t="s">
        <v>109</v>
      </c>
      <c r="AF742" s="4">
        <v>3</v>
      </c>
      <c r="AG742" s="3" t="s">
        <v>109</v>
      </c>
      <c r="AH742" s="3" t="s">
        <v>111</v>
      </c>
      <c r="AI742" s="3" t="s">
        <v>109</v>
      </c>
      <c r="AN742" s="3" t="s">
        <v>109</v>
      </c>
      <c r="AO742" s="42">
        <f>K742*S742</f>
        <v>25740</v>
      </c>
      <c r="AP742" s="3" t="s">
        <v>109</v>
      </c>
      <c r="AQ742" s="57">
        <v>6.5000000000000002E-2</v>
      </c>
      <c r="AR742" s="3" t="s">
        <v>109</v>
      </c>
      <c r="AS742" s="3" t="s">
        <v>109</v>
      </c>
      <c r="AT742" s="46">
        <f>AO742*(1-AQ742)</f>
        <v>24066.9</v>
      </c>
      <c r="AU742" s="3" t="s">
        <v>109</v>
      </c>
      <c r="AV742" s="3" t="s">
        <v>109</v>
      </c>
      <c r="AW742" s="3" t="s">
        <v>109</v>
      </c>
      <c r="AX742" s="3" t="s">
        <v>109</v>
      </c>
      <c r="AY742" s="3" t="s">
        <v>109</v>
      </c>
      <c r="AZ742" s="3" t="s">
        <v>109</v>
      </c>
      <c r="BA742" s="48">
        <f>BW742*0.15</f>
        <v>0.20375300699300683</v>
      </c>
      <c r="BB742" s="48">
        <f>BW742*0.35</f>
        <v>0.47542368298368259</v>
      </c>
      <c r="BC742" s="48">
        <f>BW742*0.3</f>
        <v>0.40750601398601366</v>
      </c>
      <c r="BD742" s="48">
        <f>BW742*0.2</f>
        <v>0.27167067599067579</v>
      </c>
      <c r="BE742" s="3" t="s">
        <v>109</v>
      </c>
      <c r="BF742" s="3" t="s">
        <v>109</v>
      </c>
      <c r="BG742" s="3" t="s">
        <v>109</v>
      </c>
      <c r="BH742" s="3" t="s">
        <v>109</v>
      </c>
      <c r="BI742" s="3" t="s">
        <v>109</v>
      </c>
      <c r="BJ742" s="3" t="s">
        <v>109</v>
      </c>
      <c r="BK742" s="3" t="s">
        <v>109</v>
      </c>
      <c r="BM742" s="3" t="s">
        <v>109</v>
      </c>
      <c r="BN742" s="3" t="s">
        <v>109</v>
      </c>
      <c r="BO742" s="3" t="s">
        <v>109</v>
      </c>
      <c r="BP742" s="3" t="s">
        <v>109</v>
      </c>
      <c r="BQ742" s="3" t="s">
        <v>109</v>
      </c>
      <c r="BR742" s="3" t="s">
        <v>109</v>
      </c>
      <c r="BS742" s="3" t="s">
        <v>109</v>
      </c>
      <c r="BT742" s="3" t="s">
        <v>109</v>
      </c>
      <c r="BU742" s="3" t="s">
        <v>109</v>
      </c>
      <c r="BV742" s="3" t="s">
        <v>109</v>
      </c>
      <c r="BW742" s="48">
        <f>((AT742-BY742)/K742)</f>
        <v>1.3583533799533789</v>
      </c>
      <c r="BX742" s="3" t="s">
        <v>109</v>
      </c>
      <c r="BY742" s="48">
        <f>CC742*CB742</f>
        <v>22318.699200000003</v>
      </c>
      <c r="BZ742" s="3">
        <v>6.25E-2</v>
      </c>
      <c r="CA742" s="4">
        <f>C742</f>
        <v>2.7786000000000002E-2</v>
      </c>
      <c r="CB742" s="3">
        <f>BZ742+CA742</f>
        <v>9.0286000000000005E-2</v>
      </c>
      <c r="CC742" s="47">
        <v>247200</v>
      </c>
      <c r="CD742" s="46">
        <v>0</v>
      </c>
      <c r="CE742" s="46">
        <f>CC742-CD742</f>
        <v>247200</v>
      </c>
      <c r="CF742" s="46" t="s">
        <v>109</v>
      </c>
      <c r="CG742" s="46">
        <f>CE742/K742</f>
        <v>192.07459207459206</v>
      </c>
      <c r="CH742" s="3" t="s">
        <v>109</v>
      </c>
      <c r="CI742" s="3" t="s">
        <v>109</v>
      </c>
      <c r="CJ742" s="3" t="s">
        <v>109</v>
      </c>
      <c r="CK742" s="3" t="s">
        <v>109</v>
      </c>
      <c r="CL742" s="3" t="s">
        <v>109</v>
      </c>
      <c r="CM742" s="3" t="s">
        <v>109</v>
      </c>
      <c r="CN742" s="3" t="s">
        <v>109</v>
      </c>
      <c r="CO742" s="3" t="s">
        <v>109</v>
      </c>
      <c r="CP742" s="3" t="s">
        <v>109</v>
      </c>
      <c r="CQ742" s="5" t="s">
        <v>113</v>
      </c>
      <c r="CR742" s="5" t="s">
        <v>109</v>
      </c>
      <c r="CV742" s="21" t="s">
        <v>113</v>
      </c>
    </row>
    <row r="743" spans="1:100" x14ac:dyDescent="0.25">
      <c r="A743" s="3" t="s">
        <v>3631</v>
      </c>
      <c r="B743" s="3" t="s">
        <v>152</v>
      </c>
      <c r="C743" s="4">
        <v>2.7786000000000002E-2</v>
      </c>
      <c r="D743" s="3" t="s">
        <v>109</v>
      </c>
      <c r="E743" s="3" t="s">
        <v>3632</v>
      </c>
      <c r="F743" s="3" t="s">
        <v>3633</v>
      </c>
      <c r="G743" s="3" t="s">
        <v>133</v>
      </c>
      <c r="H743" s="4">
        <v>47906</v>
      </c>
      <c r="I743" s="3" t="s">
        <v>3206</v>
      </c>
      <c r="J743" s="3" t="s">
        <v>3605</v>
      </c>
      <c r="K743" s="4">
        <v>1288</v>
      </c>
      <c r="L743" s="3" t="s">
        <v>109</v>
      </c>
      <c r="M743" s="3" t="s">
        <v>109</v>
      </c>
      <c r="N743" s="3" t="s">
        <v>109</v>
      </c>
      <c r="O743" s="3" t="s">
        <v>109</v>
      </c>
      <c r="P743" s="3" t="s">
        <v>109</v>
      </c>
      <c r="Q743" s="2"/>
      <c r="S743" s="48">
        <v>14.5</v>
      </c>
      <c r="T743" s="3" t="s">
        <v>109</v>
      </c>
      <c r="U743" s="3" t="s">
        <v>109</v>
      </c>
      <c r="V743" s="3" t="s">
        <v>109</v>
      </c>
      <c r="W743" s="3" t="s">
        <v>109</v>
      </c>
      <c r="X743" s="3" t="s">
        <v>109</v>
      </c>
      <c r="Y743" s="3" t="s">
        <v>109</v>
      </c>
      <c r="Z743" s="3" t="s">
        <v>109</v>
      </c>
      <c r="AA743" s="4">
        <v>1957</v>
      </c>
      <c r="AB743" s="3" t="s">
        <v>109</v>
      </c>
      <c r="AC743" s="5" t="s">
        <v>111</v>
      </c>
      <c r="AD743" s="3" t="s">
        <v>135</v>
      </c>
      <c r="AE743" s="3" t="s">
        <v>109</v>
      </c>
      <c r="AF743" s="4">
        <v>2</v>
      </c>
      <c r="AG743" s="3" t="s">
        <v>109</v>
      </c>
      <c r="AH743" s="3" t="s">
        <v>123</v>
      </c>
      <c r="AI743" s="3" t="s">
        <v>109</v>
      </c>
      <c r="AN743" s="3" t="s">
        <v>109</v>
      </c>
      <c r="AO743" s="42">
        <f>K743*S743</f>
        <v>18676</v>
      </c>
      <c r="AP743" s="3" t="s">
        <v>109</v>
      </c>
      <c r="AQ743" s="57">
        <v>0.08</v>
      </c>
      <c r="AR743" s="3" t="s">
        <v>109</v>
      </c>
      <c r="AS743" s="3" t="s">
        <v>109</v>
      </c>
      <c r="AT743" s="46">
        <f>AO743*(1-AQ743)</f>
        <v>17181.920000000002</v>
      </c>
      <c r="AU743" s="3" t="s">
        <v>109</v>
      </c>
      <c r="AV743" s="3" t="s">
        <v>109</v>
      </c>
      <c r="AW743" s="3" t="s">
        <v>109</v>
      </c>
      <c r="AX743" s="3" t="s">
        <v>109</v>
      </c>
      <c r="AY743" s="3" t="s">
        <v>109</v>
      </c>
      <c r="AZ743" s="3" t="s">
        <v>109</v>
      </c>
      <c r="BA743" s="48">
        <f>BW743*0.15</f>
        <v>0.17072289596273313</v>
      </c>
      <c r="BB743" s="48">
        <f>BW743*0.35</f>
        <v>0.39835342391304396</v>
      </c>
      <c r="BC743" s="48">
        <f>BW743*0.3</f>
        <v>0.34144579192546626</v>
      </c>
      <c r="BD743" s="48">
        <f>BW743*0.2</f>
        <v>0.22763052795031086</v>
      </c>
      <c r="BE743" s="3" t="s">
        <v>109</v>
      </c>
      <c r="BF743" s="3" t="s">
        <v>109</v>
      </c>
      <c r="BG743" s="3" t="s">
        <v>109</v>
      </c>
      <c r="BH743" s="3" t="s">
        <v>109</v>
      </c>
      <c r="BI743" s="3" t="s">
        <v>109</v>
      </c>
      <c r="BJ743" s="3" t="s">
        <v>109</v>
      </c>
      <c r="BK743" s="3" t="s">
        <v>109</v>
      </c>
      <c r="BM743" s="3" t="s">
        <v>109</v>
      </c>
      <c r="BN743" s="3" t="s">
        <v>109</v>
      </c>
      <c r="BO743" s="3" t="s">
        <v>109</v>
      </c>
      <c r="BP743" s="3" t="s">
        <v>109</v>
      </c>
      <c r="BQ743" s="3" t="s">
        <v>109</v>
      </c>
      <c r="BR743" s="3" t="s">
        <v>109</v>
      </c>
      <c r="BS743" s="3" t="s">
        <v>109</v>
      </c>
      <c r="BT743" s="3" t="s">
        <v>109</v>
      </c>
      <c r="BU743" s="3" t="s">
        <v>109</v>
      </c>
      <c r="BV743" s="3" t="s">
        <v>109</v>
      </c>
      <c r="BW743" s="48">
        <f>((AT743-BY743)/K743)</f>
        <v>1.1381526397515542</v>
      </c>
      <c r="BX743" s="3" t="s">
        <v>109</v>
      </c>
      <c r="BY743" s="48">
        <f>CC743*CB743</f>
        <v>15715.9794</v>
      </c>
      <c r="BZ743" s="3">
        <v>7.4999999999999997E-2</v>
      </c>
      <c r="CA743" s="4">
        <f>C743</f>
        <v>2.7786000000000002E-2</v>
      </c>
      <c r="CB743" s="3">
        <f>BZ743+CA743</f>
        <v>0.102786</v>
      </c>
      <c r="CC743" s="47">
        <v>152900</v>
      </c>
      <c r="CD743" s="46">
        <v>0</v>
      </c>
      <c r="CE743" s="46">
        <f>CC743-CD743</f>
        <v>152900</v>
      </c>
      <c r="CF743" s="46" t="s">
        <v>109</v>
      </c>
      <c r="CG743" s="46">
        <f>CE743/K743</f>
        <v>118.7111801242236</v>
      </c>
      <c r="CH743" s="3" t="s">
        <v>3634</v>
      </c>
      <c r="CI743" s="3" t="s">
        <v>109</v>
      </c>
      <c r="CJ743" s="3" t="s">
        <v>109</v>
      </c>
      <c r="CK743" s="3" t="s">
        <v>109</v>
      </c>
      <c r="CL743" s="3" t="s">
        <v>109</v>
      </c>
      <c r="CM743" s="3" t="s">
        <v>109</v>
      </c>
      <c r="CN743" s="3" t="s">
        <v>109</v>
      </c>
      <c r="CO743" s="3" t="s">
        <v>109</v>
      </c>
      <c r="CP743" s="3" t="s">
        <v>109</v>
      </c>
      <c r="CQ743" s="5" t="s">
        <v>113</v>
      </c>
      <c r="CR743" s="5" t="s">
        <v>109</v>
      </c>
      <c r="CV743" s="21" t="s">
        <v>113</v>
      </c>
    </row>
    <row r="744" spans="1:100" x14ac:dyDescent="0.25">
      <c r="A744" s="3" t="s">
        <v>3685</v>
      </c>
      <c r="B744" s="3" t="s">
        <v>118</v>
      </c>
      <c r="C744" s="4">
        <v>2.5474E-2</v>
      </c>
      <c r="D744" s="3" t="s">
        <v>3686</v>
      </c>
      <c r="E744" s="3" t="s">
        <v>3687</v>
      </c>
      <c r="F744" s="3" t="s">
        <v>3688</v>
      </c>
      <c r="G744" s="3" t="s">
        <v>106</v>
      </c>
      <c r="H744" s="4">
        <v>47904</v>
      </c>
      <c r="I744" s="3" t="s">
        <v>3206</v>
      </c>
      <c r="J744" s="3" t="s">
        <v>3605</v>
      </c>
      <c r="K744" s="4">
        <v>2497</v>
      </c>
      <c r="L744" s="3" t="s">
        <v>109</v>
      </c>
      <c r="M744" s="3" t="s">
        <v>109</v>
      </c>
      <c r="N744" s="3" t="s">
        <v>109</v>
      </c>
      <c r="O744" s="3" t="s">
        <v>109</v>
      </c>
      <c r="P744" s="3" t="s">
        <v>3689</v>
      </c>
      <c r="Q744" s="2"/>
      <c r="S744" s="48">
        <v>14.5</v>
      </c>
      <c r="T744" s="3" t="s">
        <v>109</v>
      </c>
      <c r="U744" s="3" t="s">
        <v>109</v>
      </c>
      <c r="V744" s="3" t="s">
        <v>109</v>
      </c>
      <c r="W744" s="3" t="s">
        <v>109</v>
      </c>
      <c r="X744" s="3" t="s">
        <v>109</v>
      </c>
      <c r="Y744" s="3" t="s">
        <v>109</v>
      </c>
      <c r="Z744" s="3" t="s">
        <v>109</v>
      </c>
      <c r="AA744" s="4">
        <v>1949</v>
      </c>
      <c r="AB744" s="3" t="s">
        <v>109</v>
      </c>
      <c r="AC744" s="5" t="s">
        <v>111</v>
      </c>
      <c r="AD744" s="3" t="s">
        <v>111</v>
      </c>
      <c r="AE744" s="3" t="s">
        <v>109</v>
      </c>
      <c r="AF744" s="4">
        <v>3</v>
      </c>
      <c r="AG744" s="3" t="s">
        <v>109</v>
      </c>
      <c r="AH744" s="3" t="s">
        <v>111</v>
      </c>
      <c r="AI744" s="3" t="s">
        <v>109</v>
      </c>
      <c r="AN744" s="3" t="s">
        <v>109</v>
      </c>
      <c r="AO744" s="42">
        <f>K744*S744</f>
        <v>36206.5</v>
      </c>
      <c r="AP744" s="3" t="s">
        <v>109</v>
      </c>
      <c r="AQ744" s="57">
        <v>0.08</v>
      </c>
      <c r="AR744" s="3" t="s">
        <v>109</v>
      </c>
      <c r="AS744" s="3" t="s">
        <v>109</v>
      </c>
      <c r="AT744" s="46">
        <f>AO744*(1-AQ744)</f>
        <v>33309.980000000003</v>
      </c>
      <c r="AU744" s="3" t="s">
        <v>109</v>
      </c>
      <c r="AV744" s="3" t="s">
        <v>109</v>
      </c>
      <c r="AW744" s="3" t="s">
        <v>109</v>
      </c>
      <c r="AX744" s="3" t="s">
        <v>109</v>
      </c>
      <c r="AY744" s="3" t="s">
        <v>109</v>
      </c>
      <c r="AZ744" s="3" t="s">
        <v>109</v>
      </c>
      <c r="BA744" s="48">
        <f>BW744*0.15</f>
        <v>0.1884844493392073</v>
      </c>
      <c r="BB744" s="48">
        <f>BW744*0.35</f>
        <v>0.43979704845815032</v>
      </c>
      <c r="BC744" s="48">
        <f>BW744*0.3</f>
        <v>0.3769688986784146</v>
      </c>
      <c r="BD744" s="48">
        <f>BW744*0.2</f>
        <v>0.25131259911894305</v>
      </c>
      <c r="BE744" s="3" t="s">
        <v>109</v>
      </c>
      <c r="BF744" s="3" t="s">
        <v>109</v>
      </c>
      <c r="BG744" s="3" t="s">
        <v>109</v>
      </c>
      <c r="BH744" s="3" t="s">
        <v>109</v>
      </c>
      <c r="BI744" s="3" t="s">
        <v>109</v>
      </c>
      <c r="BJ744" s="3" t="s">
        <v>109</v>
      </c>
      <c r="BK744" s="3" t="s">
        <v>109</v>
      </c>
      <c r="BM744" s="3" t="s">
        <v>109</v>
      </c>
      <c r="BN744" s="3" t="s">
        <v>109</v>
      </c>
      <c r="BO744" s="3" t="s">
        <v>109</v>
      </c>
      <c r="BP744" s="3" t="s">
        <v>109</v>
      </c>
      <c r="BQ744" s="3" t="s">
        <v>109</v>
      </c>
      <c r="BR744" s="3" t="s">
        <v>109</v>
      </c>
      <c r="BS744" s="3" t="s">
        <v>109</v>
      </c>
      <c r="BT744" s="3" t="s">
        <v>109</v>
      </c>
      <c r="BU744" s="3" t="s">
        <v>109</v>
      </c>
      <c r="BV744" s="3" t="s">
        <v>109</v>
      </c>
      <c r="BW744" s="48">
        <f>((AT744-BY744)/K744)</f>
        <v>1.2565629955947153</v>
      </c>
      <c r="BX744" s="3" t="s">
        <v>109</v>
      </c>
      <c r="BY744" s="48">
        <f>CC744*CB744</f>
        <v>30172.342199999999</v>
      </c>
      <c r="BZ744" s="3">
        <v>7.4999999999999997E-2</v>
      </c>
      <c r="CA744" s="4">
        <f>C744</f>
        <v>2.5474E-2</v>
      </c>
      <c r="CB744" s="3">
        <f>BZ744+CA744</f>
        <v>0.10047399999999999</v>
      </c>
      <c r="CC744" s="47">
        <v>300300</v>
      </c>
      <c r="CD744" s="46">
        <v>0</v>
      </c>
      <c r="CE744" s="46">
        <f>CC744-CD744</f>
        <v>300300</v>
      </c>
      <c r="CF744" s="46" t="s">
        <v>109</v>
      </c>
      <c r="CG744" s="46">
        <f>CE744/K744</f>
        <v>120.26431718061674</v>
      </c>
      <c r="CH744" s="3" t="s">
        <v>3690</v>
      </c>
      <c r="CI744" s="3" t="s">
        <v>109</v>
      </c>
      <c r="CJ744" s="3" t="s">
        <v>109</v>
      </c>
      <c r="CK744" s="3" t="s">
        <v>109</v>
      </c>
      <c r="CL744" s="3" t="s">
        <v>109</v>
      </c>
      <c r="CM744" s="3" t="s">
        <v>109</v>
      </c>
      <c r="CN744" s="3" t="s">
        <v>109</v>
      </c>
      <c r="CO744" s="3" t="s">
        <v>109</v>
      </c>
      <c r="CP744" s="3" t="s">
        <v>109</v>
      </c>
      <c r="CQ744" s="5" t="s">
        <v>113</v>
      </c>
      <c r="CR744" s="5" t="s">
        <v>109</v>
      </c>
      <c r="CV744" s="21" t="s">
        <v>113</v>
      </c>
    </row>
    <row r="745" spans="1:100" x14ac:dyDescent="0.25">
      <c r="A745" s="3" t="s">
        <v>3725</v>
      </c>
      <c r="B745" s="3" t="s">
        <v>118</v>
      </c>
      <c r="C745" s="4">
        <v>2.5474E-2</v>
      </c>
      <c r="D745" s="3" t="s">
        <v>3726</v>
      </c>
      <c r="E745" s="3" t="s">
        <v>3727</v>
      </c>
      <c r="F745" s="3" t="s">
        <v>3728</v>
      </c>
      <c r="G745" s="3" t="s">
        <v>106</v>
      </c>
      <c r="H745" s="4">
        <v>47904</v>
      </c>
      <c r="I745" s="3" t="s">
        <v>3206</v>
      </c>
      <c r="J745" s="3" t="s">
        <v>3605</v>
      </c>
      <c r="K745" s="4">
        <v>3430</v>
      </c>
      <c r="L745" s="3" t="s">
        <v>109</v>
      </c>
      <c r="M745" s="3" t="s">
        <v>109</v>
      </c>
      <c r="N745" s="3" t="s">
        <v>109</v>
      </c>
      <c r="O745" s="3" t="s">
        <v>109</v>
      </c>
      <c r="P745" s="3" t="s">
        <v>109</v>
      </c>
      <c r="Q745" s="2"/>
      <c r="S745" s="48">
        <v>14.5</v>
      </c>
      <c r="T745" s="3" t="s">
        <v>109</v>
      </c>
      <c r="U745" s="3" t="s">
        <v>109</v>
      </c>
      <c r="V745" s="3" t="s">
        <v>109</v>
      </c>
      <c r="W745" s="3" t="s">
        <v>109</v>
      </c>
      <c r="X745" s="3" t="s">
        <v>109</v>
      </c>
      <c r="Y745" s="3" t="s">
        <v>109</v>
      </c>
      <c r="Z745" s="3" t="s">
        <v>109</v>
      </c>
      <c r="AA745" s="4">
        <v>2001</v>
      </c>
      <c r="AB745" s="3" t="s">
        <v>109</v>
      </c>
      <c r="AC745" s="5" t="s">
        <v>111</v>
      </c>
      <c r="AD745" s="3" t="s">
        <v>111</v>
      </c>
      <c r="AE745" s="3" t="s">
        <v>109</v>
      </c>
      <c r="AF745" s="4">
        <v>3</v>
      </c>
      <c r="AG745" s="3" t="s">
        <v>109</v>
      </c>
      <c r="AH745" s="3" t="s">
        <v>111</v>
      </c>
      <c r="AI745" s="3" t="s">
        <v>109</v>
      </c>
      <c r="AN745" s="3" t="s">
        <v>109</v>
      </c>
      <c r="AO745" s="42">
        <f>K745*S745</f>
        <v>49735</v>
      </c>
      <c r="AP745" s="3" t="s">
        <v>109</v>
      </c>
      <c r="AQ745" s="57">
        <v>0.08</v>
      </c>
      <c r="AR745" s="3" t="s">
        <v>109</v>
      </c>
      <c r="AS745" s="3" t="s">
        <v>109</v>
      </c>
      <c r="AT745" s="46">
        <f>AO745*(1-AQ745)</f>
        <v>45756.200000000004</v>
      </c>
      <c r="AU745" s="3" t="s">
        <v>109</v>
      </c>
      <c r="AV745" s="3" t="s">
        <v>109</v>
      </c>
      <c r="AW745" s="3" t="s">
        <v>109</v>
      </c>
      <c r="AX745" s="3" t="s">
        <v>109</v>
      </c>
      <c r="AY745" s="3" t="s">
        <v>109</v>
      </c>
      <c r="AZ745" s="3" t="s">
        <v>109</v>
      </c>
      <c r="BA745" s="48">
        <f>BW745*0.15</f>
        <v>0.23728584839650171</v>
      </c>
      <c r="BB745" s="48">
        <f>BW745*0.35</f>
        <v>0.5536669795918373</v>
      </c>
      <c r="BC745" s="48">
        <f>BW745*0.3</f>
        <v>0.47457169679300343</v>
      </c>
      <c r="BD745" s="48">
        <f>BW745*0.2</f>
        <v>0.31638113119533567</v>
      </c>
      <c r="BE745" s="3" t="s">
        <v>109</v>
      </c>
      <c r="BF745" s="3" t="s">
        <v>109</v>
      </c>
      <c r="BG745" s="3" t="s">
        <v>109</v>
      </c>
      <c r="BH745" s="3" t="s">
        <v>109</v>
      </c>
      <c r="BI745" s="3" t="s">
        <v>109</v>
      </c>
      <c r="BJ745" s="3" t="s">
        <v>109</v>
      </c>
      <c r="BK745" s="3" t="s">
        <v>109</v>
      </c>
      <c r="BM745" s="3" t="s">
        <v>109</v>
      </c>
      <c r="BN745" s="3" t="s">
        <v>109</v>
      </c>
      <c r="BO745" s="3" t="s">
        <v>109</v>
      </c>
      <c r="BP745" s="3" t="s">
        <v>109</v>
      </c>
      <c r="BQ745" s="3" t="s">
        <v>109</v>
      </c>
      <c r="BR745" s="3" t="s">
        <v>109</v>
      </c>
      <c r="BS745" s="3" t="s">
        <v>109</v>
      </c>
      <c r="BT745" s="3" t="s">
        <v>109</v>
      </c>
      <c r="BU745" s="3" t="s">
        <v>109</v>
      </c>
      <c r="BV745" s="3" t="s">
        <v>109</v>
      </c>
      <c r="BW745" s="48">
        <f>((AT745-BY745)/K745)</f>
        <v>1.5819056559766782</v>
      </c>
      <c r="BX745" s="3" t="s">
        <v>109</v>
      </c>
      <c r="BY745" s="48">
        <f>CC745*CB745</f>
        <v>40330.263599999998</v>
      </c>
      <c r="BZ745" s="3">
        <v>7.4999999999999997E-2</v>
      </c>
      <c r="CA745" s="4">
        <f>C745</f>
        <v>2.5474E-2</v>
      </c>
      <c r="CB745" s="3">
        <f>BZ745+CA745</f>
        <v>0.10047399999999999</v>
      </c>
      <c r="CC745" s="47">
        <v>401400</v>
      </c>
      <c r="CD745" s="46">
        <v>0</v>
      </c>
      <c r="CE745" s="46">
        <f>CC745-CD745</f>
        <v>401400</v>
      </c>
      <c r="CF745" s="46" t="s">
        <v>109</v>
      </c>
      <c r="CG745" s="46">
        <f>CE745/K745</f>
        <v>117.0262390670554</v>
      </c>
      <c r="CH745" s="3" t="s">
        <v>109</v>
      </c>
      <c r="CI745" s="3" t="s">
        <v>109</v>
      </c>
      <c r="CJ745" s="3" t="s">
        <v>109</v>
      </c>
      <c r="CK745" s="3" t="s">
        <v>109</v>
      </c>
      <c r="CL745" s="3" t="s">
        <v>109</v>
      </c>
      <c r="CM745" s="3" t="s">
        <v>109</v>
      </c>
      <c r="CN745" s="3" t="s">
        <v>109</v>
      </c>
      <c r="CO745" s="3" t="s">
        <v>109</v>
      </c>
      <c r="CP745" s="3" t="s">
        <v>109</v>
      </c>
      <c r="CQ745" s="5" t="s">
        <v>113</v>
      </c>
      <c r="CR745" s="5" t="s">
        <v>109</v>
      </c>
      <c r="CV745" s="21" t="s">
        <v>113</v>
      </c>
    </row>
    <row r="746" spans="1:100" x14ac:dyDescent="0.25">
      <c r="A746" s="3" t="s">
        <v>3695</v>
      </c>
      <c r="B746" s="3" t="s">
        <v>1430</v>
      </c>
      <c r="C746" s="4">
        <v>1.4645E-2</v>
      </c>
      <c r="D746" s="3" t="s">
        <v>3640</v>
      </c>
      <c r="E746" s="3" t="s">
        <v>3696</v>
      </c>
      <c r="F746" s="3" t="s">
        <v>3697</v>
      </c>
      <c r="G746" s="3" t="s">
        <v>106</v>
      </c>
      <c r="H746" s="4">
        <v>47905</v>
      </c>
      <c r="I746" s="3" t="s">
        <v>3206</v>
      </c>
      <c r="J746" s="3" t="s">
        <v>3605</v>
      </c>
      <c r="K746" s="4">
        <v>2636</v>
      </c>
      <c r="L746" s="3" t="s">
        <v>109</v>
      </c>
      <c r="M746" s="3" t="s">
        <v>109</v>
      </c>
      <c r="N746" s="3" t="s">
        <v>109</v>
      </c>
      <c r="O746" s="3" t="s">
        <v>109</v>
      </c>
      <c r="P746" s="3" t="s">
        <v>109</v>
      </c>
      <c r="Q746" s="2"/>
      <c r="S746" s="48">
        <v>10</v>
      </c>
      <c r="T746" s="3" t="s">
        <v>109</v>
      </c>
      <c r="U746" s="3" t="s">
        <v>109</v>
      </c>
      <c r="V746" s="3" t="s">
        <v>109</v>
      </c>
      <c r="W746" s="3" t="s">
        <v>109</v>
      </c>
      <c r="X746" s="3" t="s">
        <v>109</v>
      </c>
      <c r="Y746" s="3" t="s">
        <v>109</v>
      </c>
      <c r="Z746" s="3" t="s">
        <v>109</v>
      </c>
      <c r="AA746" s="4">
        <v>1950</v>
      </c>
      <c r="AB746" s="3" t="s">
        <v>109</v>
      </c>
      <c r="AC746" s="5" t="s">
        <v>126</v>
      </c>
      <c r="AD746" s="3" t="s">
        <v>123</v>
      </c>
      <c r="AE746" s="3" t="s">
        <v>109</v>
      </c>
      <c r="AF746" s="4">
        <v>1</v>
      </c>
      <c r="AG746" s="3" t="s">
        <v>109</v>
      </c>
      <c r="AH746" s="3" t="s">
        <v>123</v>
      </c>
      <c r="AI746" s="3" t="s">
        <v>109</v>
      </c>
      <c r="AN746" s="3" t="s">
        <v>109</v>
      </c>
      <c r="AO746" s="42">
        <f>K746*S746</f>
        <v>26360</v>
      </c>
      <c r="AP746" s="3" t="s">
        <v>109</v>
      </c>
      <c r="AQ746" s="57">
        <v>0.11</v>
      </c>
      <c r="AR746" s="3" t="s">
        <v>109</v>
      </c>
      <c r="AS746" s="3" t="s">
        <v>109</v>
      </c>
      <c r="AT746" s="46">
        <f>AO746*(1-AQ746)</f>
        <v>23460.400000000001</v>
      </c>
      <c r="AU746" s="3" t="s">
        <v>109</v>
      </c>
      <c r="AV746" s="3" t="s">
        <v>109</v>
      </c>
      <c r="AW746" s="3" t="s">
        <v>109</v>
      </c>
      <c r="AX746" s="3" t="s">
        <v>109</v>
      </c>
      <c r="AY746" s="3" t="s">
        <v>109</v>
      </c>
      <c r="AZ746" s="3" t="s">
        <v>109</v>
      </c>
      <c r="BA746" s="48">
        <f>BW746*0.15</f>
        <v>0.22265064491654019</v>
      </c>
      <c r="BB746" s="48">
        <f>BW746*0.35</f>
        <v>0.51951817147192714</v>
      </c>
      <c r="BC746" s="48">
        <f>BW746*0.3</f>
        <v>0.44530128983308037</v>
      </c>
      <c r="BD746" s="48">
        <f>BW746*0.2</f>
        <v>0.29686752655538695</v>
      </c>
      <c r="BE746" s="3" t="s">
        <v>109</v>
      </c>
      <c r="BF746" s="3" t="s">
        <v>109</v>
      </c>
      <c r="BG746" s="3" t="s">
        <v>109</v>
      </c>
      <c r="BH746" s="3" t="s">
        <v>109</v>
      </c>
      <c r="BI746" s="3" t="s">
        <v>109</v>
      </c>
      <c r="BJ746" s="3" t="s">
        <v>109</v>
      </c>
      <c r="BK746" s="3" t="s">
        <v>109</v>
      </c>
      <c r="BM746" s="3" t="s">
        <v>109</v>
      </c>
      <c r="BN746" s="3" t="s">
        <v>109</v>
      </c>
      <c r="BO746" s="3" t="s">
        <v>109</v>
      </c>
      <c r="BP746" s="3" t="s">
        <v>109</v>
      </c>
      <c r="BQ746" s="3" t="s">
        <v>109</v>
      </c>
      <c r="BR746" s="3" t="s">
        <v>109</v>
      </c>
      <c r="BS746" s="3" t="s">
        <v>109</v>
      </c>
      <c r="BT746" s="3" t="s">
        <v>109</v>
      </c>
      <c r="BU746" s="3" t="s">
        <v>109</v>
      </c>
      <c r="BV746" s="3" t="s">
        <v>109</v>
      </c>
      <c r="BW746" s="48">
        <f>((AT746-BY746)/K746)</f>
        <v>1.4843376327769346</v>
      </c>
      <c r="BX746" s="3" t="s">
        <v>109</v>
      </c>
      <c r="BY746" s="48">
        <f>CC746*CB746</f>
        <v>19547.686000000002</v>
      </c>
      <c r="BZ746" s="3">
        <v>0.09</v>
      </c>
      <c r="CA746" s="4">
        <f>C746</f>
        <v>1.4645E-2</v>
      </c>
      <c r="CB746" s="3">
        <f>BZ746+CA746</f>
        <v>0.104645</v>
      </c>
      <c r="CC746" s="47">
        <v>186800</v>
      </c>
      <c r="CD746" s="46">
        <v>0</v>
      </c>
      <c r="CE746" s="46">
        <f>CC746-CD746</f>
        <v>186800</v>
      </c>
      <c r="CF746" s="46" t="s">
        <v>109</v>
      </c>
      <c r="CG746" s="46">
        <f>CE746/K746</f>
        <v>70.864946889226104</v>
      </c>
      <c r="CH746" s="3" t="s">
        <v>109</v>
      </c>
      <c r="CI746" s="3" t="s">
        <v>109</v>
      </c>
      <c r="CJ746" s="3" t="s">
        <v>109</v>
      </c>
      <c r="CK746" s="3" t="s">
        <v>109</v>
      </c>
      <c r="CL746" s="3" t="s">
        <v>109</v>
      </c>
      <c r="CM746" s="3" t="s">
        <v>109</v>
      </c>
      <c r="CN746" s="3" t="s">
        <v>109</v>
      </c>
      <c r="CO746" s="3" t="s">
        <v>109</v>
      </c>
      <c r="CP746" s="3" t="s">
        <v>109</v>
      </c>
      <c r="CQ746" s="5" t="s">
        <v>113</v>
      </c>
      <c r="CR746" s="5" t="s">
        <v>109</v>
      </c>
      <c r="CV746" s="21" t="s">
        <v>113</v>
      </c>
    </row>
    <row r="747" spans="1:100" x14ac:dyDescent="0.25">
      <c r="A747" s="3" t="s">
        <v>3804</v>
      </c>
      <c r="B747" s="3" t="s">
        <v>152</v>
      </c>
      <c r="C747" s="4">
        <v>2.7786000000000002E-2</v>
      </c>
      <c r="D747" s="3" t="s">
        <v>3774</v>
      </c>
      <c r="E747" s="3" t="s">
        <v>571</v>
      </c>
      <c r="F747" s="3" t="s">
        <v>3805</v>
      </c>
      <c r="G747" s="3" t="s">
        <v>133</v>
      </c>
      <c r="H747" s="4">
        <v>47906</v>
      </c>
      <c r="I747" s="3" t="s">
        <v>3206</v>
      </c>
      <c r="J747" s="3" t="s">
        <v>3605</v>
      </c>
      <c r="K747" s="4">
        <v>5406</v>
      </c>
      <c r="L747" s="3" t="s">
        <v>109</v>
      </c>
      <c r="M747" s="3" t="s">
        <v>109</v>
      </c>
      <c r="N747" s="3" t="s">
        <v>109</v>
      </c>
      <c r="O747" s="3" t="s">
        <v>109</v>
      </c>
      <c r="P747" s="3" t="s">
        <v>109</v>
      </c>
      <c r="Q747" s="2"/>
      <c r="S747" s="48">
        <v>19</v>
      </c>
      <c r="T747" s="3" t="s">
        <v>109</v>
      </c>
      <c r="U747" s="3" t="s">
        <v>109</v>
      </c>
      <c r="V747" s="3" t="s">
        <v>109</v>
      </c>
      <c r="W747" s="3" t="s">
        <v>109</v>
      </c>
      <c r="X747" s="3" t="s">
        <v>109</v>
      </c>
      <c r="Y747" s="3" t="s">
        <v>109</v>
      </c>
      <c r="Z747" s="3" t="s">
        <v>109</v>
      </c>
      <c r="AA747" s="4">
        <v>1995</v>
      </c>
      <c r="AB747" s="3" t="s">
        <v>109</v>
      </c>
      <c r="AC747" s="5" t="s">
        <v>135</v>
      </c>
      <c r="AD747" s="3" t="s">
        <v>135</v>
      </c>
      <c r="AE747" s="3" t="s">
        <v>109</v>
      </c>
      <c r="AF747" s="4">
        <v>4</v>
      </c>
      <c r="AG747" s="3" t="s">
        <v>109</v>
      </c>
      <c r="AH747" s="3" t="s">
        <v>111</v>
      </c>
      <c r="AI747" s="3" t="s">
        <v>109</v>
      </c>
      <c r="AN747" s="3" t="s">
        <v>109</v>
      </c>
      <c r="AO747" s="42">
        <f>K747*S747</f>
        <v>102714</v>
      </c>
      <c r="AP747" s="3" t="s">
        <v>109</v>
      </c>
      <c r="AQ747" s="57">
        <v>7.0000000000000007E-2</v>
      </c>
      <c r="AR747" s="3" t="s">
        <v>109</v>
      </c>
      <c r="AS747" s="3" t="s">
        <v>109</v>
      </c>
      <c r="AT747" s="46">
        <f>AO747*(1-AQ747)</f>
        <v>95524.01999999999</v>
      </c>
      <c r="AU747" s="3" t="s">
        <v>109</v>
      </c>
      <c r="AV747" s="3" t="s">
        <v>109</v>
      </c>
      <c r="AW747" s="3" t="s">
        <v>109</v>
      </c>
      <c r="AX747" s="3" t="s">
        <v>109</v>
      </c>
      <c r="AY747" s="3" t="s">
        <v>109</v>
      </c>
      <c r="AZ747" s="3" t="s">
        <v>109</v>
      </c>
      <c r="BA747" s="48">
        <f>BW747*0.15</f>
        <v>0.191079239733629</v>
      </c>
      <c r="BB747" s="48">
        <f>BW747*0.35</f>
        <v>0.44585155937846765</v>
      </c>
      <c r="BC747" s="48">
        <f>BW747*0.3</f>
        <v>0.38215847946725801</v>
      </c>
      <c r="BD747" s="48">
        <f>BW747*0.2</f>
        <v>0.25477231964483871</v>
      </c>
      <c r="BE747" s="3" t="s">
        <v>109</v>
      </c>
      <c r="BF747" s="3" t="s">
        <v>109</v>
      </c>
      <c r="BG747" s="3" t="s">
        <v>109</v>
      </c>
      <c r="BH747" s="3" t="s">
        <v>109</v>
      </c>
      <c r="BI747" s="3" t="s">
        <v>109</v>
      </c>
      <c r="BJ747" s="3" t="s">
        <v>109</v>
      </c>
      <c r="BK747" s="3" t="s">
        <v>109</v>
      </c>
      <c r="BM747" s="3" t="s">
        <v>109</v>
      </c>
      <c r="BN747" s="3" t="s">
        <v>109</v>
      </c>
      <c r="BO747" s="3" t="s">
        <v>109</v>
      </c>
      <c r="BP747" s="3" t="s">
        <v>109</v>
      </c>
      <c r="BQ747" s="3" t="s">
        <v>109</v>
      </c>
      <c r="BR747" s="3" t="s">
        <v>109</v>
      </c>
      <c r="BS747" s="3" t="s">
        <v>109</v>
      </c>
      <c r="BT747" s="3" t="s">
        <v>109</v>
      </c>
      <c r="BU747" s="3" t="s">
        <v>109</v>
      </c>
      <c r="BV747" s="3" t="s">
        <v>109</v>
      </c>
      <c r="BW747" s="48">
        <f>((AT747-BY747)/K747)</f>
        <v>1.2738615982241934</v>
      </c>
      <c r="BX747" s="3" t="s">
        <v>109</v>
      </c>
      <c r="BY747" s="48">
        <f>CC747*CB747</f>
        <v>88637.5242</v>
      </c>
      <c r="BZ747" s="3">
        <v>0.06</v>
      </c>
      <c r="CA747" s="4">
        <f>C747</f>
        <v>2.7786000000000002E-2</v>
      </c>
      <c r="CB747" s="3">
        <f>BZ747+CA747</f>
        <v>8.7786000000000003E-2</v>
      </c>
      <c r="CC747" s="47">
        <v>1009700</v>
      </c>
      <c r="CD747" s="46">
        <v>0</v>
      </c>
      <c r="CE747" s="46">
        <f>CC747-CD747</f>
        <v>1009700</v>
      </c>
      <c r="CF747" s="46" t="s">
        <v>109</v>
      </c>
      <c r="CG747" s="46">
        <f>CE747/K747</f>
        <v>186.77395486496485</v>
      </c>
      <c r="CH747" s="3" t="s">
        <v>109</v>
      </c>
      <c r="CI747" s="3" t="s">
        <v>109</v>
      </c>
      <c r="CJ747" s="3" t="s">
        <v>109</v>
      </c>
      <c r="CK747" s="3" t="s">
        <v>109</v>
      </c>
      <c r="CL747" s="3" t="s">
        <v>109</v>
      </c>
      <c r="CM747" s="3" t="s">
        <v>109</v>
      </c>
      <c r="CN747" s="3" t="s">
        <v>109</v>
      </c>
      <c r="CO747" s="3" t="s">
        <v>109</v>
      </c>
      <c r="CP747" s="3" t="s">
        <v>109</v>
      </c>
      <c r="CQ747" s="5" t="s">
        <v>113</v>
      </c>
      <c r="CR747" s="5" t="s">
        <v>109</v>
      </c>
      <c r="CV747" s="21" t="s">
        <v>113</v>
      </c>
    </row>
    <row r="748" spans="1:100" x14ac:dyDescent="0.25">
      <c r="A748" s="3" t="s">
        <v>3737</v>
      </c>
      <c r="B748" s="3" t="s">
        <v>118</v>
      </c>
      <c r="C748" s="4">
        <v>2.5474E-2</v>
      </c>
      <c r="D748" s="3" t="s">
        <v>3734</v>
      </c>
      <c r="E748" s="3" t="s">
        <v>3738</v>
      </c>
      <c r="F748" s="3" t="s">
        <v>3739</v>
      </c>
      <c r="G748" s="3" t="s">
        <v>106</v>
      </c>
      <c r="H748" s="4">
        <v>47905</v>
      </c>
      <c r="I748" s="3" t="s">
        <v>3206</v>
      </c>
      <c r="J748" s="3" t="s">
        <v>3605</v>
      </c>
      <c r="K748" s="4">
        <v>3663</v>
      </c>
      <c r="L748" s="3" t="s">
        <v>109</v>
      </c>
      <c r="M748" s="3" t="s">
        <v>109</v>
      </c>
      <c r="N748" s="3" t="s">
        <v>109</v>
      </c>
      <c r="O748" s="3" t="s">
        <v>109</v>
      </c>
      <c r="P748" s="3" t="s">
        <v>109</v>
      </c>
      <c r="Q748" s="2"/>
      <c r="S748" s="48">
        <v>18.5</v>
      </c>
      <c r="T748" s="3" t="s">
        <v>109</v>
      </c>
      <c r="U748" s="3" t="s">
        <v>109</v>
      </c>
      <c r="V748" s="3" t="s">
        <v>109</v>
      </c>
      <c r="W748" s="3" t="s">
        <v>109</v>
      </c>
      <c r="X748" s="3" t="s">
        <v>109</v>
      </c>
      <c r="Y748" s="3" t="s">
        <v>109</v>
      </c>
      <c r="Z748" s="3" t="s">
        <v>109</v>
      </c>
      <c r="AA748" s="4">
        <v>1978</v>
      </c>
      <c r="AB748" s="3" t="s">
        <v>109</v>
      </c>
      <c r="AC748" s="5" t="s">
        <v>135</v>
      </c>
      <c r="AD748" s="3" t="s">
        <v>135</v>
      </c>
      <c r="AE748" s="3" t="s">
        <v>109</v>
      </c>
      <c r="AF748" s="4">
        <v>3</v>
      </c>
      <c r="AG748" s="3" t="s">
        <v>109</v>
      </c>
      <c r="AH748" s="3" t="s">
        <v>111</v>
      </c>
      <c r="AI748" s="3" t="s">
        <v>109</v>
      </c>
      <c r="AN748" s="3" t="s">
        <v>109</v>
      </c>
      <c r="AO748" s="42">
        <f>K748*S748</f>
        <v>67765.5</v>
      </c>
      <c r="AP748" s="3" t="s">
        <v>109</v>
      </c>
      <c r="AQ748" s="57">
        <v>7.0000000000000007E-2</v>
      </c>
      <c r="AR748" s="3" t="s">
        <v>109</v>
      </c>
      <c r="AS748" s="3" t="s">
        <v>109</v>
      </c>
      <c r="AT748" s="46">
        <f>AO748*(1-AQ748)</f>
        <v>63021.914999999994</v>
      </c>
      <c r="AU748" s="3" t="s">
        <v>109</v>
      </c>
      <c r="AV748" s="3" t="s">
        <v>109</v>
      </c>
      <c r="AW748" s="3" t="s">
        <v>109</v>
      </c>
      <c r="AX748" s="3" t="s">
        <v>109</v>
      </c>
      <c r="AY748" s="3" t="s">
        <v>109</v>
      </c>
      <c r="AZ748" s="3" t="s">
        <v>109</v>
      </c>
      <c r="BA748" s="48">
        <f>BW748*0.15</f>
        <v>0.21352168714168684</v>
      </c>
      <c r="BB748" s="48">
        <f>BW748*0.35</f>
        <v>0.49821726999726929</v>
      </c>
      <c r="BC748" s="48">
        <f>BW748*0.3</f>
        <v>0.42704337428337369</v>
      </c>
      <c r="BD748" s="48">
        <f>BW748*0.2</f>
        <v>0.2846955828555825</v>
      </c>
      <c r="BE748" s="3" t="s">
        <v>109</v>
      </c>
      <c r="BF748" s="3" t="s">
        <v>109</v>
      </c>
      <c r="BG748" s="3" t="s">
        <v>109</v>
      </c>
      <c r="BH748" s="3" t="s">
        <v>109</v>
      </c>
      <c r="BI748" s="3" t="s">
        <v>109</v>
      </c>
      <c r="BJ748" s="3" t="s">
        <v>109</v>
      </c>
      <c r="BK748" s="3" t="s">
        <v>109</v>
      </c>
      <c r="BM748" s="3" t="s">
        <v>109</v>
      </c>
      <c r="BN748" s="3" t="s">
        <v>109</v>
      </c>
      <c r="BO748" s="3" t="s">
        <v>109</v>
      </c>
      <c r="BP748" s="3" t="s">
        <v>109</v>
      </c>
      <c r="BQ748" s="3" t="s">
        <v>109</v>
      </c>
      <c r="BR748" s="3" t="s">
        <v>109</v>
      </c>
      <c r="BS748" s="3" t="s">
        <v>109</v>
      </c>
      <c r="BT748" s="3" t="s">
        <v>109</v>
      </c>
      <c r="BU748" s="3" t="s">
        <v>109</v>
      </c>
      <c r="BV748" s="3" t="s">
        <v>109</v>
      </c>
      <c r="BW748" s="48">
        <f>((AT748-BY748)/K748)</f>
        <v>1.4234779142779124</v>
      </c>
      <c r="BX748" s="3" t="s">
        <v>109</v>
      </c>
      <c r="BY748" s="48">
        <f>CC748*CB748</f>
        <v>57807.715400000001</v>
      </c>
      <c r="BZ748" s="3">
        <v>6.25E-2</v>
      </c>
      <c r="CA748" s="4">
        <f>C748</f>
        <v>2.5474E-2</v>
      </c>
      <c r="CB748" s="3">
        <f>BZ748+CA748</f>
        <v>8.7973999999999997E-2</v>
      </c>
      <c r="CC748" s="47">
        <v>657100</v>
      </c>
      <c r="CD748" s="46">
        <v>0</v>
      </c>
      <c r="CE748" s="46">
        <f>CC748-CD748</f>
        <v>657100</v>
      </c>
      <c r="CF748" s="46" t="s">
        <v>109</v>
      </c>
      <c r="CG748" s="46">
        <f>CE748/K748</f>
        <v>179.3884793884794</v>
      </c>
      <c r="CH748" s="3" t="s">
        <v>109</v>
      </c>
      <c r="CI748" s="3" t="s">
        <v>109</v>
      </c>
      <c r="CJ748" s="3" t="s">
        <v>109</v>
      </c>
      <c r="CK748" s="3" t="s">
        <v>109</v>
      </c>
      <c r="CL748" s="3" t="s">
        <v>109</v>
      </c>
      <c r="CM748" s="3" t="s">
        <v>109</v>
      </c>
      <c r="CN748" s="3" t="s">
        <v>109</v>
      </c>
      <c r="CO748" s="3" t="s">
        <v>109</v>
      </c>
      <c r="CP748" s="3" t="s">
        <v>109</v>
      </c>
      <c r="CQ748" s="5" t="s">
        <v>113</v>
      </c>
      <c r="CR748" s="5" t="s">
        <v>109</v>
      </c>
      <c r="CV748" s="21" t="s">
        <v>113</v>
      </c>
    </row>
    <row r="749" spans="1:100" x14ac:dyDescent="0.25">
      <c r="A749" s="3" t="s">
        <v>3698</v>
      </c>
      <c r="B749" s="3" t="s">
        <v>118</v>
      </c>
      <c r="C749" s="4">
        <v>2.5474E-2</v>
      </c>
      <c r="D749" s="3" t="s">
        <v>3699</v>
      </c>
      <c r="E749" s="3" t="s">
        <v>3700</v>
      </c>
      <c r="F749" s="3" t="s">
        <v>3701</v>
      </c>
      <c r="G749" s="3" t="s">
        <v>106</v>
      </c>
      <c r="H749" s="4">
        <v>47904</v>
      </c>
      <c r="I749" s="3" t="s">
        <v>3206</v>
      </c>
      <c r="J749" s="3" t="s">
        <v>3605</v>
      </c>
      <c r="K749" s="9">
        <v>2656</v>
      </c>
      <c r="L749" s="3" t="s">
        <v>109</v>
      </c>
      <c r="M749" s="3" t="s">
        <v>109</v>
      </c>
      <c r="N749" s="3" t="s">
        <v>109</v>
      </c>
      <c r="O749" s="3" t="s">
        <v>109</v>
      </c>
      <c r="P749" s="3" t="s">
        <v>109</v>
      </c>
      <c r="Q749" s="2"/>
      <c r="S749" s="48">
        <v>11.5</v>
      </c>
      <c r="T749" s="3" t="s">
        <v>109</v>
      </c>
      <c r="U749" s="3" t="s">
        <v>109</v>
      </c>
      <c r="V749" s="3" t="s">
        <v>109</v>
      </c>
      <c r="W749" s="3" t="s">
        <v>109</v>
      </c>
      <c r="X749" s="3" t="s">
        <v>109</v>
      </c>
      <c r="Y749" s="3" t="s">
        <v>109</v>
      </c>
      <c r="Z749" s="3" t="s">
        <v>109</v>
      </c>
      <c r="AA749" s="4">
        <v>1955</v>
      </c>
      <c r="AB749" s="3" t="s">
        <v>109</v>
      </c>
      <c r="AC749" s="5" t="s">
        <v>123</v>
      </c>
      <c r="AD749" s="3" t="s">
        <v>123</v>
      </c>
      <c r="AE749" s="3" t="s">
        <v>109</v>
      </c>
      <c r="AF749" s="4">
        <v>2</v>
      </c>
      <c r="AG749" s="3" t="s">
        <v>109</v>
      </c>
      <c r="AH749" s="3" t="s">
        <v>111</v>
      </c>
      <c r="AI749" s="3" t="s">
        <v>109</v>
      </c>
      <c r="AN749" s="3" t="s">
        <v>109</v>
      </c>
      <c r="AO749" s="42">
        <f>K749*S749</f>
        <v>30544</v>
      </c>
      <c r="AP749" s="3" t="s">
        <v>109</v>
      </c>
      <c r="AQ749" s="57">
        <v>9.5000000000000001E-2</v>
      </c>
      <c r="AR749" s="3" t="s">
        <v>109</v>
      </c>
      <c r="AS749" s="3" t="s">
        <v>109</v>
      </c>
      <c r="AT749" s="46">
        <f>AO749*(1-AQ749)</f>
        <v>27642.32</v>
      </c>
      <c r="AU749" s="3" t="s">
        <v>109</v>
      </c>
      <c r="AV749" s="3" t="s">
        <v>109</v>
      </c>
      <c r="AW749" s="3" t="s">
        <v>109</v>
      </c>
      <c r="AX749" s="3" t="s">
        <v>109</v>
      </c>
      <c r="AY749" s="3" t="s">
        <v>109</v>
      </c>
      <c r="AZ749" s="3" t="s">
        <v>109</v>
      </c>
      <c r="BA749" s="48">
        <f>BW749*0.15</f>
        <v>0.23656004141566264</v>
      </c>
      <c r="BB749" s="48">
        <f>BW749*0.35</f>
        <v>0.55197342996987953</v>
      </c>
      <c r="BC749" s="48">
        <f>BW749*0.3</f>
        <v>0.47312008283132528</v>
      </c>
      <c r="BD749" s="48">
        <f>BW749*0.2</f>
        <v>0.31541338855421691</v>
      </c>
      <c r="BE749" s="3" t="s">
        <v>109</v>
      </c>
      <c r="BF749" s="3" t="s">
        <v>109</v>
      </c>
      <c r="BG749" s="3" t="s">
        <v>109</v>
      </c>
      <c r="BH749" s="3" t="s">
        <v>109</v>
      </c>
      <c r="BI749" s="3" t="s">
        <v>109</v>
      </c>
      <c r="BJ749" s="3" t="s">
        <v>109</v>
      </c>
      <c r="BK749" s="3" t="s">
        <v>109</v>
      </c>
      <c r="BM749" s="3" t="s">
        <v>109</v>
      </c>
      <c r="BN749" s="3" t="s">
        <v>109</v>
      </c>
      <c r="BO749" s="3" t="s">
        <v>109</v>
      </c>
      <c r="BP749" s="3" t="s">
        <v>109</v>
      </c>
      <c r="BQ749" s="3" t="s">
        <v>109</v>
      </c>
      <c r="BR749" s="3" t="s">
        <v>109</v>
      </c>
      <c r="BS749" s="3" t="s">
        <v>109</v>
      </c>
      <c r="BT749" s="3" t="s">
        <v>109</v>
      </c>
      <c r="BU749" s="3" t="s">
        <v>109</v>
      </c>
      <c r="BV749" s="3" t="s">
        <v>109</v>
      </c>
      <c r="BW749" s="48">
        <f>((AT749-BY749)/K749)</f>
        <v>1.5770669427710844</v>
      </c>
      <c r="BX749" s="3" t="s">
        <v>109</v>
      </c>
      <c r="BY749" s="48">
        <f>CC749*CB749</f>
        <v>23453.6302</v>
      </c>
      <c r="BZ749" s="3">
        <v>8.5000000000000006E-2</v>
      </c>
      <c r="CA749" s="4">
        <f>C749</f>
        <v>2.5474E-2</v>
      </c>
      <c r="CB749" s="3">
        <f>BZ749+CA749</f>
        <v>0.110474</v>
      </c>
      <c r="CC749" s="47">
        <v>212300</v>
      </c>
      <c r="CD749" s="46">
        <v>0</v>
      </c>
      <c r="CE749" s="46">
        <f>CC749-CD749</f>
        <v>212300</v>
      </c>
      <c r="CF749" s="46" t="s">
        <v>109</v>
      </c>
      <c r="CG749" s="46">
        <f>CE749/K749</f>
        <v>79.932228915662648</v>
      </c>
      <c r="CH749" s="3" t="s">
        <v>109</v>
      </c>
      <c r="CI749" s="3" t="s">
        <v>109</v>
      </c>
      <c r="CJ749" s="3" t="s">
        <v>109</v>
      </c>
      <c r="CK749" s="3" t="s">
        <v>109</v>
      </c>
      <c r="CL749" s="3" t="s">
        <v>109</v>
      </c>
      <c r="CM749" s="3" t="s">
        <v>109</v>
      </c>
      <c r="CN749" s="3" t="s">
        <v>109</v>
      </c>
      <c r="CO749" s="3" t="s">
        <v>109</v>
      </c>
      <c r="CP749" s="3" t="s">
        <v>109</v>
      </c>
      <c r="CQ749" s="5" t="s">
        <v>113</v>
      </c>
      <c r="CR749" s="5" t="s">
        <v>109</v>
      </c>
      <c r="CV749" s="21" t="s">
        <v>113</v>
      </c>
    </row>
    <row r="750" spans="1:100" x14ac:dyDescent="0.25">
      <c r="A750" s="3" t="s">
        <v>3819</v>
      </c>
      <c r="B750" s="3" t="s">
        <v>118</v>
      </c>
      <c r="C750" s="4">
        <v>2.5474E-2</v>
      </c>
      <c r="D750" s="3" t="s">
        <v>3820</v>
      </c>
      <c r="E750" s="3" t="s">
        <v>3821</v>
      </c>
      <c r="F750" s="3" t="s">
        <v>3822</v>
      </c>
      <c r="G750" s="3" t="s">
        <v>106</v>
      </c>
      <c r="H750" s="4">
        <v>47905</v>
      </c>
      <c r="I750" s="3" t="s">
        <v>3206</v>
      </c>
      <c r="J750" s="3" t="s">
        <v>3605</v>
      </c>
      <c r="K750" s="9">
        <v>5932</v>
      </c>
      <c r="L750" s="3" t="s">
        <v>109</v>
      </c>
      <c r="M750" s="3" t="s">
        <v>109</v>
      </c>
      <c r="N750" s="3" t="s">
        <v>109</v>
      </c>
      <c r="O750" s="3" t="s">
        <v>109</v>
      </c>
      <c r="P750" s="3" t="s">
        <v>109</v>
      </c>
      <c r="Q750" s="2"/>
      <c r="S750" s="48">
        <v>18.5</v>
      </c>
      <c r="T750" s="3" t="s">
        <v>109</v>
      </c>
      <c r="U750" s="3" t="s">
        <v>109</v>
      </c>
      <c r="V750" s="3" t="s">
        <v>109</v>
      </c>
      <c r="W750" s="3" t="s">
        <v>109</v>
      </c>
      <c r="X750" s="3" t="s">
        <v>109</v>
      </c>
      <c r="Y750" s="3" t="s">
        <v>109</v>
      </c>
      <c r="Z750" s="3" t="s">
        <v>109</v>
      </c>
      <c r="AA750" s="4">
        <v>1994</v>
      </c>
      <c r="AB750" s="3" t="s">
        <v>109</v>
      </c>
      <c r="AC750" s="5" t="s">
        <v>135</v>
      </c>
      <c r="AD750" s="3" t="s">
        <v>135</v>
      </c>
      <c r="AE750" s="3" t="s">
        <v>109</v>
      </c>
      <c r="AF750" s="4">
        <v>4</v>
      </c>
      <c r="AG750" s="3" t="s">
        <v>109</v>
      </c>
      <c r="AH750" s="3" t="s">
        <v>135</v>
      </c>
      <c r="AI750" s="3" t="s">
        <v>109</v>
      </c>
      <c r="AN750" s="3" t="s">
        <v>109</v>
      </c>
      <c r="AO750" s="42">
        <f>K750*S750</f>
        <v>109742</v>
      </c>
      <c r="AP750" s="3" t="s">
        <v>109</v>
      </c>
      <c r="AQ750" s="57">
        <v>7.0000000000000007E-2</v>
      </c>
      <c r="AR750" s="3" t="s">
        <v>109</v>
      </c>
      <c r="AS750" s="3" t="s">
        <v>109</v>
      </c>
      <c r="AT750" s="46">
        <f>AO750*(1-AQ750)</f>
        <v>102060.06</v>
      </c>
      <c r="AU750" s="3" t="s">
        <v>109</v>
      </c>
      <c r="AV750" s="3" t="s">
        <v>109</v>
      </c>
      <c r="AW750" s="3" t="s">
        <v>109</v>
      </c>
      <c r="AX750" s="3" t="s">
        <v>109</v>
      </c>
      <c r="AY750" s="3" t="s">
        <v>109</v>
      </c>
      <c r="AZ750" s="3" t="s">
        <v>109</v>
      </c>
      <c r="BA750" s="48">
        <f>BW750*0.15</f>
        <v>0.2233819672960215</v>
      </c>
      <c r="BB750" s="48">
        <f>BW750*0.35</f>
        <v>0.52122459035738344</v>
      </c>
      <c r="BC750" s="48">
        <f>BW750*0.3</f>
        <v>0.446763934592043</v>
      </c>
      <c r="BD750" s="48">
        <f>BW750*0.2</f>
        <v>0.297842623061362</v>
      </c>
      <c r="BE750" s="3" t="s">
        <v>109</v>
      </c>
      <c r="BF750" s="3" t="s">
        <v>109</v>
      </c>
      <c r="BG750" s="3" t="s">
        <v>109</v>
      </c>
      <c r="BH750" s="3" t="s">
        <v>109</v>
      </c>
      <c r="BI750" s="3" t="s">
        <v>109</v>
      </c>
      <c r="BJ750" s="3" t="s">
        <v>109</v>
      </c>
      <c r="BK750" s="3" t="s">
        <v>109</v>
      </c>
      <c r="BM750" s="3" t="s">
        <v>109</v>
      </c>
      <c r="BN750" s="3" t="s">
        <v>109</v>
      </c>
      <c r="BO750" s="3" t="s">
        <v>109</v>
      </c>
      <c r="BP750" s="3" t="s">
        <v>109</v>
      </c>
      <c r="BQ750" s="3" t="s">
        <v>109</v>
      </c>
      <c r="BR750" s="3" t="s">
        <v>109</v>
      </c>
      <c r="BS750" s="3" t="s">
        <v>109</v>
      </c>
      <c r="BT750" s="3" t="s">
        <v>109</v>
      </c>
      <c r="BU750" s="3" t="s">
        <v>109</v>
      </c>
      <c r="BV750" s="3" t="s">
        <v>109</v>
      </c>
      <c r="BW750" s="48">
        <f>((AT750-BY750)/K750)</f>
        <v>1.48921311530681</v>
      </c>
      <c r="BX750" s="3" t="s">
        <v>109</v>
      </c>
      <c r="BY750" s="48">
        <f>CC750*CB750</f>
        <v>93226.0478</v>
      </c>
      <c r="BZ750" s="3">
        <v>6.25E-2</v>
      </c>
      <c r="CA750" s="4">
        <f>C750</f>
        <v>2.5474E-2</v>
      </c>
      <c r="CB750" s="3">
        <f>BZ750+CA750</f>
        <v>8.7973999999999997E-2</v>
      </c>
      <c r="CC750" s="47">
        <v>1059700</v>
      </c>
      <c r="CD750" s="46">
        <v>0</v>
      </c>
      <c r="CE750" s="46">
        <f>CC750-CD750</f>
        <v>1059700</v>
      </c>
      <c r="CF750" s="46" t="s">
        <v>109</v>
      </c>
      <c r="CG750" s="46">
        <f>CE750/K750</f>
        <v>178.64126770060687</v>
      </c>
      <c r="CH750" s="3" t="s">
        <v>3823</v>
      </c>
      <c r="CI750" s="3" t="s">
        <v>109</v>
      </c>
      <c r="CJ750" s="3" t="s">
        <v>109</v>
      </c>
      <c r="CK750" s="3" t="s">
        <v>109</v>
      </c>
      <c r="CL750" s="3" t="s">
        <v>109</v>
      </c>
      <c r="CM750" s="3" t="s">
        <v>109</v>
      </c>
      <c r="CN750" s="3" t="s">
        <v>109</v>
      </c>
      <c r="CO750" s="3" t="s">
        <v>109</v>
      </c>
      <c r="CP750" s="3" t="s">
        <v>109</v>
      </c>
      <c r="CQ750" s="5" t="s">
        <v>113</v>
      </c>
      <c r="CR750" s="5" t="s">
        <v>109</v>
      </c>
      <c r="CV750" s="21" t="s">
        <v>113</v>
      </c>
    </row>
    <row r="751" spans="1:100" x14ac:dyDescent="0.25">
      <c r="A751" s="3" t="s">
        <v>3681</v>
      </c>
      <c r="B751" s="3" t="s">
        <v>176</v>
      </c>
      <c r="C751" s="4">
        <v>1.4482999999999999E-2</v>
      </c>
      <c r="D751" s="3" t="s">
        <v>3682</v>
      </c>
      <c r="E751" s="3" t="s">
        <v>258</v>
      </c>
      <c r="F751" s="3" t="s">
        <v>3683</v>
      </c>
      <c r="G751" s="3" t="s">
        <v>133</v>
      </c>
      <c r="H751" s="4">
        <v>47906</v>
      </c>
      <c r="I751" s="3" t="s">
        <v>3206</v>
      </c>
      <c r="J751" s="3" t="s">
        <v>3605</v>
      </c>
      <c r="K751" s="4">
        <v>2400</v>
      </c>
      <c r="L751" s="3" t="s">
        <v>109</v>
      </c>
      <c r="M751" s="3" t="s">
        <v>109</v>
      </c>
      <c r="N751" s="3" t="s">
        <v>109</v>
      </c>
      <c r="O751" s="3" t="s">
        <v>109</v>
      </c>
      <c r="P751" s="3" t="s">
        <v>109</v>
      </c>
      <c r="Q751" s="2"/>
      <c r="S751" s="48">
        <v>14.5</v>
      </c>
      <c r="T751" s="3" t="s">
        <v>109</v>
      </c>
      <c r="U751" s="3" t="s">
        <v>109</v>
      </c>
      <c r="V751" s="3" t="s">
        <v>109</v>
      </c>
      <c r="W751" s="3" t="s">
        <v>109</v>
      </c>
      <c r="X751" s="3" t="s">
        <v>109</v>
      </c>
      <c r="Y751" s="3" t="s">
        <v>109</v>
      </c>
      <c r="Z751" s="3" t="s">
        <v>109</v>
      </c>
      <c r="AA751" s="4">
        <v>1971</v>
      </c>
      <c r="AB751" s="3" t="s">
        <v>109</v>
      </c>
      <c r="AC751" s="5" t="s">
        <v>111</v>
      </c>
      <c r="AD751" s="3" t="s">
        <v>111</v>
      </c>
      <c r="AE751" s="3" t="s">
        <v>109</v>
      </c>
      <c r="AF751" s="4">
        <v>2</v>
      </c>
      <c r="AG751" s="3" t="s">
        <v>109</v>
      </c>
      <c r="AH751" s="3" t="s">
        <v>135</v>
      </c>
      <c r="AI751" s="3" t="s">
        <v>109</v>
      </c>
      <c r="AN751" s="3" t="s">
        <v>109</v>
      </c>
      <c r="AO751" s="42">
        <f>K751*S751</f>
        <v>34800</v>
      </c>
      <c r="AP751" s="3" t="s">
        <v>109</v>
      </c>
      <c r="AQ751" s="57">
        <v>0.08</v>
      </c>
      <c r="AR751" s="3" t="s">
        <v>109</v>
      </c>
      <c r="AS751" s="3" t="s">
        <v>109</v>
      </c>
      <c r="AT751" s="46">
        <f>AO751*(1-AQ751)</f>
        <v>32016</v>
      </c>
      <c r="AU751" s="3" t="s">
        <v>109</v>
      </c>
      <c r="AV751" s="3" t="s">
        <v>109</v>
      </c>
      <c r="AW751" s="3" t="s">
        <v>109</v>
      </c>
      <c r="AX751" s="3" t="s">
        <v>109</v>
      </c>
      <c r="AY751" s="3" t="s">
        <v>109</v>
      </c>
      <c r="AZ751" s="3" t="s">
        <v>109</v>
      </c>
      <c r="BA751" s="48">
        <f>BW751*0.15</f>
        <v>0.31760106250000009</v>
      </c>
      <c r="BB751" s="48">
        <f>BW751*0.35</f>
        <v>0.7410691458333335</v>
      </c>
      <c r="BC751" s="48">
        <f>BW751*0.3</f>
        <v>0.63520212500000017</v>
      </c>
      <c r="BD751" s="48">
        <f>BW751*0.2</f>
        <v>0.42346808333333352</v>
      </c>
      <c r="BE751" s="3" t="s">
        <v>109</v>
      </c>
      <c r="BF751" s="3" t="s">
        <v>109</v>
      </c>
      <c r="BG751" s="3" t="s">
        <v>109</v>
      </c>
      <c r="BH751" s="3" t="s">
        <v>109</v>
      </c>
      <c r="BI751" s="3" t="s">
        <v>109</v>
      </c>
      <c r="BJ751" s="3" t="s">
        <v>109</v>
      </c>
      <c r="BK751" s="3" t="s">
        <v>109</v>
      </c>
      <c r="BM751" s="3" t="s">
        <v>109</v>
      </c>
      <c r="BN751" s="3" t="s">
        <v>109</v>
      </c>
      <c r="BO751" s="3" t="s">
        <v>109</v>
      </c>
      <c r="BP751" s="3" t="s">
        <v>109</v>
      </c>
      <c r="BQ751" s="3" t="s">
        <v>109</v>
      </c>
      <c r="BR751" s="3" t="s">
        <v>109</v>
      </c>
      <c r="BS751" s="3" t="s">
        <v>109</v>
      </c>
      <c r="BT751" s="3" t="s">
        <v>109</v>
      </c>
      <c r="BU751" s="3" t="s">
        <v>109</v>
      </c>
      <c r="BV751" s="3" t="s">
        <v>109</v>
      </c>
      <c r="BW751" s="48">
        <f>((AT751-BY751)/K751)</f>
        <v>2.1173404166666674</v>
      </c>
      <c r="BX751" s="3" t="s">
        <v>109</v>
      </c>
      <c r="BY751" s="48">
        <f>CC751*CB751</f>
        <v>26934.382999999998</v>
      </c>
      <c r="BZ751" s="3">
        <v>7.4999999999999997E-2</v>
      </c>
      <c r="CA751" s="4">
        <f>C751</f>
        <v>1.4482999999999999E-2</v>
      </c>
      <c r="CB751" s="3">
        <f>BZ751+CA751</f>
        <v>8.9482999999999993E-2</v>
      </c>
      <c r="CC751" s="47">
        <v>301000</v>
      </c>
      <c r="CD751" s="46">
        <v>0</v>
      </c>
      <c r="CE751" s="46">
        <f>CC751-CD751</f>
        <v>301000</v>
      </c>
      <c r="CF751" s="46" t="s">
        <v>109</v>
      </c>
      <c r="CG751" s="46">
        <f>CE751/K751</f>
        <v>125.41666666666667</v>
      </c>
      <c r="CH751" s="3" t="s">
        <v>3684</v>
      </c>
      <c r="CI751" s="3" t="s">
        <v>109</v>
      </c>
      <c r="CJ751" s="3" t="s">
        <v>109</v>
      </c>
      <c r="CK751" s="3" t="s">
        <v>109</v>
      </c>
      <c r="CL751" s="3" t="s">
        <v>109</v>
      </c>
      <c r="CM751" s="3" t="s">
        <v>109</v>
      </c>
      <c r="CN751" s="3" t="s">
        <v>109</v>
      </c>
      <c r="CO751" s="3" t="s">
        <v>109</v>
      </c>
      <c r="CP751" s="3" t="s">
        <v>109</v>
      </c>
      <c r="CQ751" s="5" t="s">
        <v>113</v>
      </c>
      <c r="CR751" s="5" t="s">
        <v>109</v>
      </c>
      <c r="CV751" s="21" t="s">
        <v>113</v>
      </c>
    </row>
    <row r="752" spans="1:100" x14ac:dyDescent="0.25">
      <c r="A752" s="3" t="s">
        <v>3623</v>
      </c>
      <c r="B752" s="3" t="s">
        <v>152</v>
      </c>
      <c r="C752" s="4">
        <v>2.7786000000000002E-2</v>
      </c>
      <c r="D752" s="3" t="s">
        <v>3624</v>
      </c>
      <c r="E752" s="3" t="s">
        <v>3625</v>
      </c>
      <c r="F752" s="3" t="s">
        <v>3626</v>
      </c>
      <c r="G752" s="3" t="s">
        <v>133</v>
      </c>
      <c r="H752" s="4">
        <v>47906</v>
      </c>
      <c r="I752" s="3" t="s">
        <v>3206</v>
      </c>
      <c r="J752" s="3" t="s">
        <v>3605</v>
      </c>
      <c r="K752" s="4">
        <v>920</v>
      </c>
      <c r="L752" s="3" t="s">
        <v>109</v>
      </c>
      <c r="M752" s="3" t="s">
        <v>109</v>
      </c>
      <c r="N752" s="3" t="s">
        <v>109</v>
      </c>
      <c r="O752" s="3" t="s">
        <v>109</v>
      </c>
      <c r="P752" s="3" t="s">
        <v>109</v>
      </c>
      <c r="Q752" s="2"/>
      <c r="S752" s="48">
        <v>20</v>
      </c>
      <c r="T752" s="3" t="s">
        <v>109</v>
      </c>
      <c r="U752" s="3" t="s">
        <v>109</v>
      </c>
      <c r="V752" s="3" t="s">
        <v>109</v>
      </c>
      <c r="W752" s="3" t="s">
        <v>109</v>
      </c>
      <c r="X752" s="3" t="s">
        <v>109</v>
      </c>
      <c r="Y752" s="3" t="s">
        <v>109</v>
      </c>
      <c r="Z752" s="3" t="s">
        <v>109</v>
      </c>
      <c r="AA752" s="4">
        <v>1900</v>
      </c>
      <c r="AB752" s="3" t="s">
        <v>109</v>
      </c>
      <c r="AC752" s="5" t="s">
        <v>156</v>
      </c>
      <c r="AD752" s="3" t="s">
        <v>156</v>
      </c>
      <c r="AE752" s="3" t="s">
        <v>109</v>
      </c>
      <c r="AF752" s="4">
        <v>4</v>
      </c>
      <c r="AG752" s="3" t="s">
        <v>109</v>
      </c>
      <c r="AH752" s="3" t="s">
        <v>111</v>
      </c>
      <c r="AI752" s="3" t="s">
        <v>109</v>
      </c>
      <c r="AN752" s="3" t="s">
        <v>109</v>
      </c>
      <c r="AO752" s="42">
        <f>K752*S752</f>
        <v>18400</v>
      </c>
      <c r="AP752" s="3" t="s">
        <v>109</v>
      </c>
      <c r="AQ752" s="57">
        <v>6.5000000000000002E-2</v>
      </c>
      <c r="AR752" s="3" t="s">
        <v>109</v>
      </c>
      <c r="AS752" s="3" t="s">
        <v>109</v>
      </c>
      <c r="AT752" s="46">
        <f>AO752*(1-AQ752)</f>
        <v>17204</v>
      </c>
      <c r="AU752" s="3" t="s">
        <v>109</v>
      </c>
      <c r="AV752" s="3" t="s">
        <v>109</v>
      </c>
      <c r="AW752" s="3" t="s">
        <v>109</v>
      </c>
      <c r="AX752" s="3" t="s">
        <v>109</v>
      </c>
      <c r="AY752" s="3" t="s">
        <v>109</v>
      </c>
      <c r="AZ752" s="3" t="s">
        <v>109</v>
      </c>
      <c r="BA752" s="48">
        <f>BW752*0.15</f>
        <v>0.18782967391304331</v>
      </c>
      <c r="BB752" s="48">
        <f>BW752*0.35</f>
        <v>0.43826923913043442</v>
      </c>
      <c r="BC752" s="48">
        <f>BW752*0.3</f>
        <v>0.37565934782608662</v>
      </c>
      <c r="BD752" s="48">
        <f>BW752*0.2</f>
        <v>0.25043956521739114</v>
      </c>
      <c r="BE752" s="3" t="s">
        <v>109</v>
      </c>
      <c r="BF752" s="3" t="s">
        <v>109</v>
      </c>
      <c r="BG752" s="3" t="s">
        <v>109</v>
      </c>
      <c r="BH752" s="3" t="s">
        <v>109</v>
      </c>
      <c r="BI752" s="3" t="s">
        <v>109</v>
      </c>
      <c r="BJ752" s="3" t="s">
        <v>109</v>
      </c>
      <c r="BK752" s="3" t="s">
        <v>109</v>
      </c>
      <c r="BM752" s="3" t="s">
        <v>109</v>
      </c>
      <c r="BN752" s="3" t="s">
        <v>109</v>
      </c>
      <c r="BO752" s="3" t="s">
        <v>109</v>
      </c>
      <c r="BP752" s="3" t="s">
        <v>109</v>
      </c>
      <c r="BQ752" s="3" t="s">
        <v>109</v>
      </c>
      <c r="BR752" s="3" t="s">
        <v>109</v>
      </c>
      <c r="BS752" s="3" t="s">
        <v>109</v>
      </c>
      <c r="BT752" s="3" t="s">
        <v>109</v>
      </c>
      <c r="BU752" s="3" t="s">
        <v>109</v>
      </c>
      <c r="BV752" s="3" t="s">
        <v>109</v>
      </c>
      <c r="BW752" s="48">
        <f>((AT752-BY752)/K752)</f>
        <v>1.2521978260869555</v>
      </c>
      <c r="BX752" s="3" t="s">
        <v>109</v>
      </c>
      <c r="BY752" s="48">
        <f>CC752*CB752</f>
        <v>16051.978000000001</v>
      </c>
      <c r="BZ752" s="3">
        <v>6.5000000000000002E-2</v>
      </c>
      <c r="CA752" s="4">
        <f>C752</f>
        <v>2.7786000000000002E-2</v>
      </c>
      <c r="CB752" s="3">
        <f>BZ752+CA752</f>
        <v>9.2786000000000007E-2</v>
      </c>
      <c r="CC752" s="47">
        <v>173000</v>
      </c>
      <c r="CD752" s="46">
        <v>0</v>
      </c>
      <c r="CE752" s="46">
        <f>CC752-CD752</f>
        <v>173000</v>
      </c>
      <c r="CF752" s="46" t="s">
        <v>109</v>
      </c>
      <c r="CG752" s="46">
        <f>CE752/K752</f>
        <v>188.04347826086956</v>
      </c>
      <c r="CH752" s="3" t="s">
        <v>109</v>
      </c>
      <c r="CI752" s="3" t="s">
        <v>109</v>
      </c>
      <c r="CJ752" s="3" t="s">
        <v>109</v>
      </c>
      <c r="CK752" s="3" t="s">
        <v>109</v>
      </c>
      <c r="CL752" s="3" t="s">
        <v>109</v>
      </c>
      <c r="CM752" s="3" t="s">
        <v>109</v>
      </c>
      <c r="CN752" s="3" t="s">
        <v>109</v>
      </c>
      <c r="CO752" s="3" t="s">
        <v>109</v>
      </c>
      <c r="CP752" s="3" t="s">
        <v>109</v>
      </c>
      <c r="CQ752" s="5" t="s">
        <v>113</v>
      </c>
      <c r="CR752" s="5" t="s">
        <v>109</v>
      </c>
      <c r="CV752" s="21" t="s">
        <v>113</v>
      </c>
    </row>
    <row r="753" spans="1:100" x14ac:dyDescent="0.25">
      <c r="A753" s="3" t="s">
        <v>3754</v>
      </c>
      <c r="B753" s="3" t="s">
        <v>102</v>
      </c>
      <c r="C753" s="4">
        <v>2.4108999999999998E-2</v>
      </c>
      <c r="D753" s="3" t="s">
        <v>3755</v>
      </c>
      <c r="E753" s="3" t="s">
        <v>3756</v>
      </c>
      <c r="F753" s="3" t="s">
        <v>3757</v>
      </c>
      <c r="G753" s="3" t="s">
        <v>106</v>
      </c>
      <c r="H753" s="4">
        <v>47905</v>
      </c>
      <c r="I753" s="3" t="s">
        <v>3206</v>
      </c>
      <c r="J753" s="3" t="s">
        <v>3605</v>
      </c>
      <c r="K753" s="4">
        <v>4556</v>
      </c>
      <c r="L753" s="3" t="s">
        <v>109</v>
      </c>
      <c r="M753" s="3" t="s">
        <v>109</v>
      </c>
      <c r="N753" s="3" t="s">
        <v>109</v>
      </c>
      <c r="O753" s="3" t="s">
        <v>109</v>
      </c>
      <c r="P753" s="3" t="s">
        <v>109</v>
      </c>
      <c r="Q753" s="2"/>
      <c r="S753" s="48">
        <v>20</v>
      </c>
      <c r="T753" s="3" t="s">
        <v>109</v>
      </c>
      <c r="U753" s="3" t="s">
        <v>109</v>
      </c>
      <c r="V753" s="3" t="s">
        <v>109</v>
      </c>
      <c r="W753" s="3" t="s">
        <v>109</v>
      </c>
      <c r="X753" s="3" t="s">
        <v>109</v>
      </c>
      <c r="Y753" s="3" t="s">
        <v>109</v>
      </c>
      <c r="Z753" s="3" t="s">
        <v>109</v>
      </c>
      <c r="AA753" s="4">
        <v>2004</v>
      </c>
      <c r="AB753" s="3" t="s">
        <v>109</v>
      </c>
      <c r="AC753" s="5" t="s">
        <v>156</v>
      </c>
      <c r="AD753" s="3" t="s">
        <v>156</v>
      </c>
      <c r="AE753" s="3" t="s">
        <v>109</v>
      </c>
      <c r="AF753" s="4">
        <v>4</v>
      </c>
      <c r="AG753" s="3" t="s">
        <v>109</v>
      </c>
      <c r="AH753" s="3" t="s">
        <v>135</v>
      </c>
      <c r="AI753" s="3" t="s">
        <v>109</v>
      </c>
      <c r="AN753" s="3" t="s">
        <v>109</v>
      </c>
      <c r="AO753" s="42">
        <f>K753*S753</f>
        <v>91120</v>
      </c>
      <c r="AP753" s="3" t="s">
        <v>109</v>
      </c>
      <c r="AQ753" s="57">
        <v>6.5000000000000002E-2</v>
      </c>
      <c r="AR753" s="3" t="s">
        <v>109</v>
      </c>
      <c r="AS753" s="3" t="s">
        <v>109</v>
      </c>
      <c r="AT753" s="46">
        <f>AO753*(1-AQ753)</f>
        <v>85197.200000000012</v>
      </c>
      <c r="AU753" s="3" t="s">
        <v>109</v>
      </c>
      <c r="AV753" s="3" t="s">
        <v>109</v>
      </c>
      <c r="AW753" s="3" t="s">
        <v>109</v>
      </c>
      <c r="AX753" s="3" t="s">
        <v>109</v>
      </c>
      <c r="AY753" s="3" t="s">
        <v>109</v>
      </c>
      <c r="AZ753" s="3" t="s">
        <v>109</v>
      </c>
      <c r="BA753" s="48">
        <f>BW753*0.15</f>
        <v>0.21915696005267846</v>
      </c>
      <c r="BB753" s="48">
        <f>BW753*0.35</f>
        <v>0.51136624012291643</v>
      </c>
      <c r="BC753" s="48">
        <f>BW753*0.3</f>
        <v>0.43831392010535691</v>
      </c>
      <c r="BD753" s="48">
        <f>BW753*0.2</f>
        <v>0.292209280070238</v>
      </c>
      <c r="BE753" s="3" t="s">
        <v>109</v>
      </c>
      <c r="BF753" s="3" t="s">
        <v>109</v>
      </c>
      <c r="BG753" s="3" t="s">
        <v>109</v>
      </c>
      <c r="BH753" s="3" t="s">
        <v>109</v>
      </c>
      <c r="BI753" s="3" t="s">
        <v>109</v>
      </c>
      <c r="BJ753" s="3" t="s">
        <v>109</v>
      </c>
      <c r="BK753" s="3" t="s">
        <v>109</v>
      </c>
      <c r="BM753" s="3" t="s">
        <v>109</v>
      </c>
      <c r="BN753" s="3" t="s">
        <v>109</v>
      </c>
      <c r="BO753" s="3" t="s">
        <v>109</v>
      </c>
      <c r="BP753" s="3" t="s">
        <v>109</v>
      </c>
      <c r="BQ753" s="3" t="s">
        <v>109</v>
      </c>
      <c r="BR753" s="3" t="s">
        <v>109</v>
      </c>
      <c r="BS753" s="3" t="s">
        <v>109</v>
      </c>
      <c r="BT753" s="3" t="s">
        <v>109</v>
      </c>
      <c r="BU753" s="3" t="s">
        <v>109</v>
      </c>
      <c r="BV753" s="3" t="s">
        <v>109</v>
      </c>
      <c r="BW753" s="48">
        <f>((AT753-BY753)/K753)</f>
        <v>1.4610464003511898</v>
      </c>
      <c r="BX753" s="3" t="s">
        <v>109</v>
      </c>
      <c r="BY753" s="48">
        <f>CC753*CB753</f>
        <v>78540.672599999991</v>
      </c>
      <c r="BZ753" s="3">
        <v>6.5000000000000002E-2</v>
      </c>
      <c r="CA753" s="4">
        <f>C753</f>
        <v>2.4108999999999998E-2</v>
      </c>
      <c r="CB753" s="3">
        <f>BZ753+CA753</f>
        <v>8.9108999999999994E-2</v>
      </c>
      <c r="CC753" s="47">
        <v>881400</v>
      </c>
      <c r="CD753" s="46">
        <v>0</v>
      </c>
      <c r="CE753" s="46">
        <f>CC753-CD753</f>
        <v>881400</v>
      </c>
      <c r="CF753" s="46" t="s">
        <v>109</v>
      </c>
      <c r="CG753" s="46">
        <f>CE753/K753</f>
        <v>193.459174714662</v>
      </c>
      <c r="CH753" s="3" t="s">
        <v>109</v>
      </c>
      <c r="CI753" s="3" t="s">
        <v>109</v>
      </c>
      <c r="CJ753" s="3" t="s">
        <v>109</v>
      </c>
      <c r="CK753" s="3" t="s">
        <v>109</v>
      </c>
      <c r="CL753" s="3" t="s">
        <v>109</v>
      </c>
      <c r="CM753" s="3" t="s">
        <v>109</v>
      </c>
      <c r="CN753" s="3" t="s">
        <v>109</v>
      </c>
      <c r="CO753" s="3" t="s">
        <v>109</v>
      </c>
      <c r="CP753" s="3" t="s">
        <v>109</v>
      </c>
      <c r="CQ753" s="5" t="s">
        <v>113</v>
      </c>
      <c r="CR753" s="5" t="s">
        <v>109</v>
      </c>
      <c r="CV753" s="21" t="s">
        <v>113</v>
      </c>
    </row>
    <row r="754" spans="1:100" x14ac:dyDescent="0.25">
      <c r="A754" s="3" t="s">
        <v>3810</v>
      </c>
      <c r="B754" s="3" t="s">
        <v>118</v>
      </c>
      <c r="C754" s="4">
        <v>2.5474E-2</v>
      </c>
      <c r="D754" s="3" t="s">
        <v>3811</v>
      </c>
      <c r="E754" s="3" t="s">
        <v>3812</v>
      </c>
      <c r="F754" s="3" t="s">
        <v>3813</v>
      </c>
      <c r="G754" s="3" t="s">
        <v>106</v>
      </c>
      <c r="H754" s="4">
        <v>47905</v>
      </c>
      <c r="I754" s="3" t="s">
        <v>3206</v>
      </c>
      <c r="J754" s="3" t="s">
        <v>3605</v>
      </c>
      <c r="K754" s="4">
        <v>5843</v>
      </c>
      <c r="L754" s="3" t="s">
        <v>109</v>
      </c>
      <c r="M754" s="3" t="s">
        <v>109</v>
      </c>
      <c r="N754" s="3" t="s">
        <v>109</v>
      </c>
      <c r="O754" s="3" t="s">
        <v>109</v>
      </c>
      <c r="P754" s="3" t="s">
        <v>109</v>
      </c>
      <c r="Q754" s="2"/>
      <c r="S754" s="48">
        <v>18</v>
      </c>
      <c r="T754" s="3" t="s">
        <v>109</v>
      </c>
      <c r="U754" s="3" t="s">
        <v>109</v>
      </c>
      <c r="V754" s="3" t="s">
        <v>109</v>
      </c>
      <c r="W754" s="3" t="s">
        <v>109</v>
      </c>
      <c r="X754" s="3" t="s">
        <v>109</v>
      </c>
      <c r="Y754" s="3" t="s">
        <v>109</v>
      </c>
      <c r="Z754" s="3" t="s">
        <v>109</v>
      </c>
      <c r="AA754" s="4">
        <v>2012</v>
      </c>
      <c r="AB754" s="3" t="s">
        <v>109</v>
      </c>
      <c r="AC754" s="5" t="s">
        <v>135</v>
      </c>
      <c r="AD754" s="3" t="s">
        <v>135</v>
      </c>
      <c r="AE754" s="3" t="s">
        <v>109</v>
      </c>
      <c r="AF754" s="4">
        <v>3</v>
      </c>
      <c r="AG754" s="3" t="s">
        <v>109</v>
      </c>
      <c r="AH754" s="3" t="s">
        <v>111</v>
      </c>
      <c r="AI754" s="3" t="s">
        <v>109</v>
      </c>
      <c r="AN754" s="3" t="s">
        <v>109</v>
      </c>
      <c r="AO754" s="42">
        <f>K754*S754</f>
        <v>105174</v>
      </c>
      <c r="AP754" s="3" t="s">
        <v>109</v>
      </c>
      <c r="AQ754" s="57">
        <v>7.0000000000000007E-2</v>
      </c>
      <c r="AR754" s="3" t="s">
        <v>109</v>
      </c>
      <c r="AS754" s="3" t="s">
        <v>109</v>
      </c>
      <c r="AT754" s="46">
        <f>AO754*(1-AQ754)</f>
        <v>97811.819999999992</v>
      </c>
      <c r="AU754" s="3" t="s">
        <v>109</v>
      </c>
      <c r="AV754" s="3" t="s">
        <v>109</v>
      </c>
      <c r="AW754" s="3" t="s">
        <v>109</v>
      </c>
      <c r="AX754" s="3" t="s">
        <v>109</v>
      </c>
      <c r="AY754" s="3" t="s">
        <v>109</v>
      </c>
      <c r="AZ754" s="3" t="s">
        <v>109</v>
      </c>
      <c r="BA754" s="48">
        <f>BW754*0.15</f>
        <v>0.16492629128872141</v>
      </c>
      <c r="BB754" s="48">
        <f>BW754*0.35</f>
        <v>0.38482801300701658</v>
      </c>
      <c r="BC754" s="48">
        <f>BW754*0.3</f>
        <v>0.32985258257744282</v>
      </c>
      <c r="BD754" s="48">
        <f>BW754*0.2</f>
        <v>0.21990172171829522</v>
      </c>
      <c r="BE754" s="3" t="s">
        <v>109</v>
      </c>
      <c r="BF754" s="3" t="s">
        <v>109</v>
      </c>
      <c r="BG754" s="3" t="s">
        <v>109</v>
      </c>
      <c r="BH754" s="3" t="s">
        <v>109</v>
      </c>
      <c r="BI754" s="3" t="s">
        <v>109</v>
      </c>
      <c r="BJ754" s="3" t="s">
        <v>109</v>
      </c>
      <c r="BK754" s="3" t="s">
        <v>109</v>
      </c>
      <c r="BM754" s="3" t="s">
        <v>109</v>
      </c>
      <c r="BN754" s="3" t="s">
        <v>109</v>
      </c>
      <c r="BO754" s="3" t="s">
        <v>109</v>
      </c>
      <c r="BP754" s="3" t="s">
        <v>109</v>
      </c>
      <c r="BQ754" s="3" t="s">
        <v>109</v>
      </c>
      <c r="BR754" s="3" t="s">
        <v>109</v>
      </c>
      <c r="BS754" s="3" t="s">
        <v>109</v>
      </c>
      <c r="BT754" s="3" t="s">
        <v>109</v>
      </c>
      <c r="BU754" s="3" t="s">
        <v>109</v>
      </c>
      <c r="BV754" s="3" t="s">
        <v>109</v>
      </c>
      <c r="BW754" s="48">
        <f>((AT754-BY754)/K754)</f>
        <v>1.099508608591476</v>
      </c>
      <c r="BX754" s="3" t="s">
        <v>109</v>
      </c>
      <c r="BY754" s="48">
        <f>CC754*CB754</f>
        <v>91387.391199999998</v>
      </c>
      <c r="BZ754" s="3">
        <v>6.25E-2</v>
      </c>
      <c r="CA754" s="4">
        <f>C754</f>
        <v>2.5474E-2</v>
      </c>
      <c r="CB754" s="3">
        <f>BZ754+CA754</f>
        <v>8.7973999999999997E-2</v>
      </c>
      <c r="CC754" s="47">
        <v>1038800</v>
      </c>
      <c r="CD754" s="46">
        <v>0</v>
      </c>
      <c r="CE754" s="46">
        <f>CC754-CD754</f>
        <v>1038800</v>
      </c>
      <c r="CF754" s="46" t="s">
        <v>109</v>
      </c>
      <c r="CG754" s="46">
        <f>CE754/K754</f>
        <v>177.78538422043471</v>
      </c>
      <c r="CH754" s="3" t="s">
        <v>109</v>
      </c>
      <c r="CI754" s="3" t="s">
        <v>109</v>
      </c>
      <c r="CJ754" s="3" t="s">
        <v>109</v>
      </c>
      <c r="CK754" s="3" t="s">
        <v>109</v>
      </c>
      <c r="CL754" s="3" t="s">
        <v>109</v>
      </c>
      <c r="CM754" s="3" t="s">
        <v>109</v>
      </c>
      <c r="CN754" s="3" t="s">
        <v>109</v>
      </c>
      <c r="CO754" s="3" t="s">
        <v>109</v>
      </c>
      <c r="CP754" s="3" t="s">
        <v>109</v>
      </c>
      <c r="CQ754" s="5" t="s">
        <v>113</v>
      </c>
      <c r="CR754" s="5" t="s">
        <v>109</v>
      </c>
      <c r="CV754" s="21" t="s">
        <v>113</v>
      </c>
    </row>
    <row r="755" spans="1:100" x14ac:dyDescent="0.25">
      <c r="A755" s="3" t="s">
        <v>3964</v>
      </c>
      <c r="B755" s="3" t="s">
        <v>1430</v>
      </c>
      <c r="C755" s="4">
        <v>1.4645E-2</v>
      </c>
      <c r="D755" s="3" t="s">
        <v>3965</v>
      </c>
      <c r="E755" s="3" t="s">
        <v>3966</v>
      </c>
      <c r="F755" s="3" t="s">
        <v>3967</v>
      </c>
      <c r="G755" s="3" t="s">
        <v>3968</v>
      </c>
      <c r="H755" s="4">
        <v>47924</v>
      </c>
      <c r="I755" s="3" t="s">
        <v>3206</v>
      </c>
      <c r="J755" s="3" t="s">
        <v>3605</v>
      </c>
      <c r="K755" s="4">
        <v>1333</v>
      </c>
      <c r="L755" s="3" t="s">
        <v>109</v>
      </c>
      <c r="M755" s="3" t="s">
        <v>109</v>
      </c>
      <c r="N755" s="3" t="s">
        <v>109</v>
      </c>
      <c r="O755" s="3" t="s">
        <v>109</v>
      </c>
      <c r="P755" s="3" t="s">
        <v>109</v>
      </c>
      <c r="Q755" s="2"/>
      <c r="S755" s="48">
        <v>8</v>
      </c>
      <c r="T755" s="3" t="s">
        <v>109</v>
      </c>
      <c r="U755" s="3" t="s">
        <v>109</v>
      </c>
      <c r="V755" s="3" t="s">
        <v>109</v>
      </c>
      <c r="W755" s="3" t="s">
        <v>109</v>
      </c>
      <c r="X755" s="3" t="s">
        <v>109</v>
      </c>
      <c r="Y755" s="3" t="s">
        <v>109</v>
      </c>
      <c r="Z755" s="3" t="s">
        <v>109</v>
      </c>
      <c r="AA755" s="4">
        <v>1901</v>
      </c>
      <c r="AB755" s="3" t="s">
        <v>109</v>
      </c>
      <c r="AC755" s="5" t="s">
        <v>126</v>
      </c>
      <c r="AD755" s="3" t="s">
        <v>126</v>
      </c>
      <c r="AE755" s="3" t="s">
        <v>109</v>
      </c>
      <c r="AF755" s="4">
        <v>1</v>
      </c>
      <c r="AG755" s="3" t="s">
        <v>109</v>
      </c>
      <c r="AH755" s="3" t="s">
        <v>126</v>
      </c>
      <c r="AI755" s="3" t="s">
        <v>109</v>
      </c>
      <c r="AN755" s="3" t="s">
        <v>109</v>
      </c>
      <c r="AO755" s="42">
        <f>K755*S755</f>
        <v>10664</v>
      </c>
      <c r="AP755" s="3" t="s">
        <v>109</v>
      </c>
      <c r="AQ755" s="57">
        <v>0.13</v>
      </c>
      <c r="AR755" s="3" t="s">
        <v>109</v>
      </c>
      <c r="AS755" s="3" t="s">
        <v>109</v>
      </c>
      <c r="AT755" s="46">
        <f>AO755*(1-AQ755)</f>
        <v>9277.68</v>
      </c>
      <c r="AU755" s="3" t="s">
        <v>109</v>
      </c>
      <c r="AV755" s="3" t="s">
        <v>109</v>
      </c>
      <c r="AW755" s="3" t="s">
        <v>109</v>
      </c>
      <c r="AX755" s="3" t="s">
        <v>109</v>
      </c>
      <c r="AY755" s="3" t="s">
        <v>109</v>
      </c>
      <c r="AZ755" s="3" t="s">
        <v>109</v>
      </c>
      <c r="BA755" s="48">
        <f>BW755*0.15</f>
        <v>0.19254801200300073</v>
      </c>
      <c r="BB755" s="48">
        <f>BW755*0.35</f>
        <v>0.44927869467366832</v>
      </c>
      <c r="BC755" s="48">
        <f>BW755*0.3</f>
        <v>0.38509602400600146</v>
      </c>
      <c r="BD755" s="48">
        <f>BW755*0.2</f>
        <v>0.25673068267066762</v>
      </c>
      <c r="BE755" s="3" t="s">
        <v>109</v>
      </c>
      <c r="BF755" s="3" t="s">
        <v>109</v>
      </c>
      <c r="BG755" s="3" t="s">
        <v>109</v>
      </c>
      <c r="BH755" s="3" t="s">
        <v>109</v>
      </c>
      <c r="BI755" s="3" t="s">
        <v>109</v>
      </c>
      <c r="BJ755" s="3" t="s">
        <v>109</v>
      </c>
      <c r="BK755" s="3" t="s">
        <v>109</v>
      </c>
      <c r="BM755" s="3" t="s">
        <v>109</v>
      </c>
      <c r="BN755" s="3" t="s">
        <v>109</v>
      </c>
      <c r="BO755" s="3" t="s">
        <v>109</v>
      </c>
      <c r="BP755" s="3" t="s">
        <v>109</v>
      </c>
      <c r="BQ755" s="3" t="s">
        <v>109</v>
      </c>
      <c r="BR755" s="3" t="s">
        <v>109</v>
      </c>
      <c r="BS755" s="3" t="s">
        <v>109</v>
      </c>
      <c r="BT755" s="3" t="s">
        <v>109</v>
      </c>
      <c r="BU755" s="3" t="s">
        <v>109</v>
      </c>
      <c r="BV755" s="3" t="s">
        <v>109</v>
      </c>
      <c r="BW755" s="48">
        <f>((AT755-BY755)/K755)</f>
        <v>1.2836534133533382</v>
      </c>
      <c r="BX755" s="3" t="s">
        <v>109</v>
      </c>
      <c r="BY755" s="48">
        <f>CC755*CB755</f>
        <v>7566.5700000000006</v>
      </c>
      <c r="BZ755" s="3">
        <v>0.1</v>
      </c>
      <c r="CA755" s="4">
        <f>C755</f>
        <v>1.4645E-2</v>
      </c>
      <c r="CB755" s="3">
        <f>BZ755+CA755</f>
        <v>0.11464500000000001</v>
      </c>
      <c r="CC755" s="47">
        <v>66000</v>
      </c>
      <c r="CD755" s="46">
        <v>0</v>
      </c>
      <c r="CE755" s="46">
        <f>CC755-CD755</f>
        <v>66000</v>
      </c>
      <c r="CF755" s="46" t="s">
        <v>109</v>
      </c>
      <c r="CG755" s="46">
        <f>CE755/K755</f>
        <v>49.512378094523633</v>
      </c>
      <c r="CH755" s="3" t="s">
        <v>3969</v>
      </c>
      <c r="CI755" s="3" t="s">
        <v>109</v>
      </c>
      <c r="CJ755" s="3" t="s">
        <v>109</v>
      </c>
      <c r="CK755" s="3" t="s">
        <v>109</v>
      </c>
      <c r="CL755" s="3" t="s">
        <v>109</v>
      </c>
      <c r="CM755" s="3" t="s">
        <v>109</v>
      </c>
      <c r="CN755" s="3" t="s">
        <v>109</v>
      </c>
      <c r="CO755" s="3" t="s">
        <v>109</v>
      </c>
      <c r="CP755" s="3" t="s">
        <v>109</v>
      </c>
      <c r="CQ755" s="5" t="s">
        <v>113</v>
      </c>
      <c r="CR755" s="5" t="s">
        <v>109</v>
      </c>
      <c r="CV755" s="21" t="s">
        <v>126</v>
      </c>
    </row>
    <row r="756" spans="1:100" x14ac:dyDescent="0.25">
      <c r="A756" s="3" t="s">
        <v>3868</v>
      </c>
      <c r="B756" s="3" t="s">
        <v>102</v>
      </c>
      <c r="C756" s="4">
        <v>2.4108999999999998E-2</v>
      </c>
      <c r="D756" s="3" t="s">
        <v>3869</v>
      </c>
      <c r="E756" s="3" t="s">
        <v>3870</v>
      </c>
      <c r="F756" s="3" t="s">
        <v>3871</v>
      </c>
      <c r="G756" s="3" t="s">
        <v>106</v>
      </c>
      <c r="H756" s="4">
        <v>47905</v>
      </c>
      <c r="I756" s="3" t="s">
        <v>3206</v>
      </c>
      <c r="J756" s="3" t="s">
        <v>3605</v>
      </c>
      <c r="K756" s="4">
        <v>8101</v>
      </c>
      <c r="L756" s="3" t="s">
        <v>109</v>
      </c>
      <c r="M756" s="3" t="s">
        <v>109</v>
      </c>
      <c r="N756" s="3" t="s">
        <v>109</v>
      </c>
      <c r="O756" s="3" t="s">
        <v>109</v>
      </c>
      <c r="P756" s="3" t="s">
        <v>109</v>
      </c>
      <c r="Q756" s="2"/>
      <c r="S756" s="48">
        <v>17.5</v>
      </c>
      <c r="T756" s="3" t="s">
        <v>109</v>
      </c>
      <c r="U756" s="3" t="s">
        <v>109</v>
      </c>
      <c r="V756" s="3" t="s">
        <v>109</v>
      </c>
      <c r="W756" s="3" t="s">
        <v>109</v>
      </c>
      <c r="X756" s="3" t="s">
        <v>109</v>
      </c>
      <c r="Y756" s="3" t="s">
        <v>109</v>
      </c>
      <c r="Z756" s="3" t="s">
        <v>109</v>
      </c>
      <c r="AA756" s="4">
        <v>1999</v>
      </c>
      <c r="AB756" s="3" t="s">
        <v>109</v>
      </c>
      <c r="AC756" s="5" t="s">
        <v>135</v>
      </c>
      <c r="AD756" s="3" t="s">
        <v>135</v>
      </c>
      <c r="AE756" s="3" t="s">
        <v>109</v>
      </c>
      <c r="AF756" s="4">
        <v>4</v>
      </c>
      <c r="AG756" s="3" t="s">
        <v>109</v>
      </c>
      <c r="AH756" s="3" t="s">
        <v>135</v>
      </c>
      <c r="AI756" s="3" t="s">
        <v>109</v>
      </c>
      <c r="AN756" s="3" t="s">
        <v>109</v>
      </c>
      <c r="AO756" s="42">
        <f>K756*S756</f>
        <v>141767.5</v>
      </c>
      <c r="AP756" s="3" t="s">
        <v>109</v>
      </c>
      <c r="AQ756" s="57">
        <v>7.0000000000000007E-2</v>
      </c>
      <c r="AR756" s="3" t="s">
        <v>109</v>
      </c>
      <c r="AS756" s="3" t="s">
        <v>109</v>
      </c>
      <c r="AT756" s="46">
        <f>AO756*(1-AQ756)</f>
        <v>131843.77499999999</v>
      </c>
      <c r="AU756" s="3" t="s">
        <v>109</v>
      </c>
      <c r="AV756" s="3" t="s">
        <v>109</v>
      </c>
      <c r="AW756" s="3" t="s">
        <v>109</v>
      </c>
      <c r="AX756" s="3" t="s">
        <v>109</v>
      </c>
      <c r="AY756" s="3" t="s">
        <v>109</v>
      </c>
      <c r="AZ756" s="3" t="s">
        <v>109</v>
      </c>
      <c r="BA756" s="48">
        <f>BW756*0.15</f>
        <v>0.19017507159609942</v>
      </c>
      <c r="BB756" s="48">
        <f>BW756*0.35</f>
        <v>0.44374183372423193</v>
      </c>
      <c r="BC756" s="48">
        <f>BW756*0.3</f>
        <v>0.38035014319219884</v>
      </c>
      <c r="BD756" s="48">
        <f>BW756*0.2</f>
        <v>0.25356676212813256</v>
      </c>
      <c r="BE756" s="3" t="s">
        <v>109</v>
      </c>
      <c r="BF756" s="3" t="s">
        <v>109</v>
      </c>
      <c r="BG756" s="3" t="s">
        <v>109</v>
      </c>
      <c r="BH756" s="3" t="s">
        <v>109</v>
      </c>
      <c r="BI756" s="3" t="s">
        <v>109</v>
      </c>
      <c r="BJ756" s="3" t="s">
        <v>109</v>
      </c>
      <c r="BK756" s="3" t="s">
        <v>109</v>
      </c>
      <c r="BM756" s="3" t="s">
        <v>109</v>
      </c>
      <c r="BN756" s="3" t="s">
        <v>109</v>
      </c>
      <c r="BO756" s="3" t="s">
        <v>109</v>
      </c>
      <c r="BP756" s="3" t="s">
        <v>109</v>
      </c>
      <c r="BQ756" s="3" t="s">
        <v>109</v>
      </c>
      <c r="BR756" s="3" t="s">
        <v>109</v>
      </c>
      <c r="BS756" s="3" t="s">
        <v>109</v>
      </c>
      <c r="BT756" s="3" t="s">
        <v>109</v>
      </c>
      <c r="BU756" s="3" t="s">
        <v>109</v>
      </c>
      <c r="BV756" s="3" t="s">
        <v>109</v>
      </c>
      <c r="BW756" s="48">
        <f>((AT756-BY756)/K756)</f>
        <v>1.2678338106406628</v>
      </c>
      <c r="BX756" s="3" t="s">
        <v>109</v>
      </c>
      <c r="BY756" s="48">
        <f>CC756*CB756</f>
        <v>121573.05329999999</v>
      </c>
      <c r="BZ756" s="3">
        <v>6.25E-2</v>
      </c>
      <c r="CA756" s="4">
        <f>C756</f>
        <v>2.4108999999999998E-2</v>
      </c>
      <c r="CB756" s="3">
        <f>BZ756+CA756</f>
        <v>8.6608999999999992E-2</v>
      </c>
      <c r="CC756" s="47">
        <v>1403700</v>
      </c>
      <c r="CD756" s="46">
        <v>0</v>
      </c>
      <c r="CE756" s="46">
        <f>CC756-CD756</f>
        <v>1403700</v>
      </c>
      <c r="CF756" s="46" t="s">
        <v>109</v>
      </c>
      <c r="CG756" s="46">
        <f>CE756/K756</f>
        <v>173.27490433279843</v>
      </c>
      <c r="CH756" s="3" t="s">
        <v>3872</v>
      </c>
      <c r="CI756" s="3" t="s">
        <v>109</v>
      </c>
      <c r="CJ756" s="3" t="s">
        <v>109</v>
      </c>
      <c r="CK756" s="3" t="s">
        <v>109</v>
      </c>
      <c r="CL756" s="3" t="s">
        <v>109</v>
      </c>
      <c r="CM756" s="3" t="s">
        <v>109</v>
      </c>
      <c r="CN756" s="3" t="s">
        <v>109</v>
      </c>
      <c r="CO756" s="3" t="s">
        <v>109</v>
      </c>
      <c r="CP756" s="3" t="s">
        <v>109</v>
      </c>
      <c r="CQ756" s="5" t="s">
        <v>113</v>
      </c>
      <c r="CR756" s="5" t="s">
        <v>109</v>
      </c>
      <c r="CV756" s="21" t="s">
        <v>113</v>
      </c>
    </row>
    <row r="757" spans="1:100" x14ac:dyDescent="0.25">
      <c r="A757" s="3" t="s">
        <v>3794</v>
      </c>
      <c r="B757" s="3" t="s">
        <v>606</v>
      </c>
      <c r="C757" s="4">
        <v>2.2567E-2</v>
      </c>
      <c r="D757" s="3" t="s">
        <v>3795</v>
      </c>
      <c r="E757" s="3" t="s">
        <v>3796</v>
      </c>
      <c r="F757" s="3" t="s">
        <v>3797</v>
      </c>
      <c r="G757" s="3" t="s">
        <v>133</v>
      </c>
      <c r="H757" s="4">
        <v>47906</v>
      </c>
      <c r="I757" s="3" t="s">
        <v>3206</v>
      </c>
      <c r="J757" s="3" t="s">
        <v>3605</v>
      </c>
      <c r="K757" s="4">
        <v>5148</v>
      </c>
      <c r="L757" s="3" t="s">
        <v>109</v>
      </c>
      <c r="M757" s="3" t="s">
        <v>109</v>
      </c>
      <c r="N757" s="3" t="s">
        <v>109</v>
      </c>
      <c r="O757" s="3" t="s">
        <v>109</v>
      </c>
      <c r="P757" s="3" t="s">
        <v>109</v>
      </c>
      <c r="Q757" s="2"/>
      <c r="S757" s="48">
        <v>20</v>
      </c>
      <c r="T757" s="3" t="s">
        <v>109</v>
      </c>
      <c r="U757" s="3" t="s">
        <v>109</v>
      </c>
      <c r="V757" s="3" t="s">
        <v>109</v>
      </c>
      <c r="W757" s="3" t="s">
        <v>109</v>
      </c>
      <c r="X757" s="3" t="s">
        <v>109</v>
      </c>
      <c r="Y757" s="3" t="s">
        <v>109</v>
      </c>
      <c r="Z757" s="3" t="s">
        <v>109</v>
      </c>
      <c r="AA757" s="4">
        <v>1998</v>
      </c>
      <c r="AB757" s="3" t="s">
        <v>109</v>
      </c>
      <c r="AC757" s="5" t="s">
        <v>156</v>
      </c>
      <c r="AD757" s="3" t="s">
        <v>156</v>
      </c>
      <c r="AE757" s="3" t="s">
        <v>109</v>
      </c>
      <c r="AF757" s="4">
        <v>4</v>
      </c>
      <c r="AG757" s="3" t="s">
        <v>109</v>
      </c>
      <c r="AH757" s="3" t="s">
        <v>111</v>
      </c>
      <c r="AI757" s="3" t="s">
        <v>109</v>
      </c>
      <c r="AN757" s="3" t="s">
        <v>109</v>
      </c>
      <c r="AO757" s="42">
        <f>K757*S757</f>
        <v>102960</v>
      </c>
      <c r="AP757" s="3" t="s">
        <v>109</v>
      </c>
      <c r="AQ757" s="57">
        <v>6.5000000000000002E-2</v>
      </c>
      <c r="AR757" s="3" t="s">
        <v>109</v>
      </c>
      <c r="AS757" s="3" t="s">
        <v>109</v>
      </c>
      <c r="AT757" s="46">
        <f>AO757*(1-AQ757)</f>
        <v>96267.6</v>
      </c>
      <c r="AU757" s="3" t="s">
        <v>109</v>
      </c>
      <c r="AV757" s="3" t="s">
        <v>109</v>
      </c>
      <c r="AW757" s="3" t="s">
        <v>109</v>
      </c>
      <c r="AX757" s="3" t="s">
        <v>109</v>
      </c>
      <c r="AY757" s="3" t="s">
        <v>109</v>
      </c>
      <c r="AZ757" s="3" t="s">
        <v>109</v>
      </c>
      <c r="BA757" s="48">
        <f>BW757*0.15</f>
        <v>0.2558103234265735</v>
      </c>
      <c r="BB757" s="48">
        <f>BW757*0.35</f>
        <v>0.59689075466200481</v>
      </c>
      <c r="BC757" s="48">
        <f>BW757*0.3</f>
        <v>0.51162064685314701</v>
      </c>
      <c r="BD757" s="48">
        <f>BW757*0.2</f>
        <v>0.34108043123543141</v>
      </c>
      <c r="BE757" s="3" t="s">
        <v>109</v>
      </c>
      <c r="BF757" s="3" t="s">
        <v>109</v>
      </c>
      <c r="BG757" s="3" t="s">
        <v>109</v>
      </c>
      <c r="BH757" s="3" t="s">
        <v>109</v>
      </c>
      <c r="BI757" s="3" t="s">
        <v>109</v>
      </c>
      <c r="BJ757" s="3" t="s">
        <v>109</v>
      </c>
      <c r="BK757" s="3" t="s">
        <v>109</v>
      </c>
      <c r="BM757" s="3" t="s">
        <v>109</v>
      </c>
      <c r="BN757" s="3" t="s">
        <v>109</v>
      </c>
      <c r="BO757" s="3" t="s">
        <v>109</v>
      </c>
      <c r="BP757" s="3" t="s">
        <v>109</v>
      </c>
      <c r="BQ757" s="3" t="s">
        <v>109</v>
      </c>
      <c r="BR757" s="3" t="s">
        <v>109</v>
      </c>
      <c r="BS757" s="3" t="s">
        <v>109</v>
      </c>
      <c r="BT757" s="3" t="s">
        <v>109</v>
      </c>
      <c r="BU757" s="3" t="s">
        <v>109</v>
      </c>
      <c r="BV757" s="3" t="s">
        <v>109</v>
      </c>
      <c r="BW757" s="48">
        <f>((AT757-BY757)/K757)</f>
        <v>1.7054021561771568</v>
      </c>
      <c r="BX757" s="3" t="s">
        <v>109</v>
      </c>
      <c r="BY757" s="48">
        <f>CC757*CB757</f>
        <v>87488.189700000003</v>
      </c>
      <c r="BZ757" s="3">
        <v>6.5000000000000002E-2</v>
      </c>
      <c r="CA757" s="4">
        <f>C757</f>
        <v>2.2567E-2</v>
      </c>
      <c r="CB757" s="3">
        <f>BZ757+CA757</f>
        <v>8.7567000000000006E-2</v>
      </c>
      <c r="CC757" s="47">
        <v>999100</v>
      </c>
      <c r="CD757" s="46">
        <v>0</v>
      </c>
      <c r="CE757" s="46">
        <f>CC757-CD757</f>
        <v>999100</v>
      </c>
      <c r="CF757" s="46" t="s">
        <v>109</v>
      </c>
      <c r="CG757" s="46">
        <f>CE757/K757</f>
        <v>194.07536907536908</v>
      </c>
      <c r="CH757" s="3" t="s">
        <v>3798</v>
      </c>
      <c r="CI757" s="3" t="s">
        <v>109</v>
      </c>
      <c r="CJ757" s="3" t="s">
        <v>109</v>
      </c>
      <c r="CK757" s="3" t="s">
        <v>109</v>
      </c>
      <c r="CL757" s="3" t="s">
        <v>109</v>
      </c>
      <c r="CM757" s="3" t="s">
        <v>109</v>
      </c>
      <c r="CN757" s="3" t="s">
        <v>109</v>
      </c>
      <c r="CO757" s="3" t="s">
        <v>109</v>
      </c>
      <c r="CP757" s="3" t="s">
        <v>109</v>
      </c>
      <c r="CQ757" s="5" t="s">
        <v>113</v>
      </c>
      <c r="CR757" s="5" t="s">
        <v>109</v>
      </c>
      <c r="CV757" s="21" t="s">
        <v>113</v>
      </c>
    </row>
    <row r="758" spans="1:100" x14ac:dyDescent="0.25">
      <c r="A758" s="3" t="s">
        <v>3653</v>
      </c>
      <c r="B758" s="3" t="s">
        <v>118</v>
      </c>
      <c r="C758" s="4">
        <v>2.5474E-2</v>
      </c>
      <c r="D758" s="3" t="s">
        <v>3654</v>
      </c>
      <c r="E758" s="3" t="s">
        <v>3655</v>
      </c>
      <c r="F758" s="3" t="s">
        <v>3656</v>
      </c>
      <c r="G758" s="3" t="s">
        <v>106</v>
      </c>
      <c r="H758" s="4">
        <v>47904</v>
      </c>
      <c r="I758" s="3" t="s">
        <v>3206</v>
      </c>
      <c r="J758" s="3" t="s">
        <v>3605</v>
      </c>
      <c r="K758" s="9">
        <v>1758</v>
      </c>
      <c r="L758" s="3" t="s">
        <v>109</v>
      </c>
      <c r="M758" s="3" t="s">
        <v>109</v>
      </c>
      <c r="N758" s="3" t="s">
        <v>109</v>
      </c>
      <c r="O758" s="3" t="s">
        <v>109</v>
      </c>
      <c r="P758" s="3" t="s">
        <v>109</v>
      </c>
      <c r="Q758" s="2"/>
      <c r="S758" s="48">
        <v>14.5</v>
      </c>
      <c r="T758" s="3" t="s">
        <v>109</v>
      </c>
      <c r="U758" s="3" t="s">
        <v>109</v>
      </c>
      <c r="V758" s="3" t="s">
        <v>109</v>
      </c>
      <c r="W758" s="3" t="s">
        <v>109</v>
      </c>
      <c r="X758" s="3" t="s">
        <v>109</v>
      </c>
      <c r="Y758" s="3" t="s">
        <v>109</v>
      </c>
      <c r="Z758" s="3" t="s">
        <v>109</v>
      </c>
      <c r="AA758" s="4">
        <v>1970</v>
      </c>
      <c r="AB758" s="3" t="s">
        <v>109</v>
      </c>
      <c r="AC758" s="5" t="s">
        <v>111</v>
      </c>
      <c r="AD758" s="3" t="s">
        <v>123</v>
      </c>
      <c r="AE758" s="3" t="s">
        <v>109</v>
      </c>
      <c r="AF758" s="4">
        <v>3</v>
      </c>
      <c r="AG758" s="3" t="s">
        <v>109</v>
      </c>
      <c r="AH758" s="3" t="s">
        <v>111</v>
      </c>
      <c r="AI758" s="3" t="s">
        <v>109</v>
      </c>
      <c r="AN758" s="3" t="s">
        <v>109</v>
      </c>
      <c r="AO758" s="42">
        <f>K758*S758</f>
        <v>25491</v>
      </c>
      <c r="AP758" s="3" t="s">
        <v>109</v>
      </c>
      <c r="AQ758" s="57">
        <v>0.08</v>
      </c>
      <c r="AR758" s="3" t="s">
        <v>109</v>
      </c>
      <c r="AS758" s="3" t="s">
        <v>109</v>
      </c>
      <c r="AT758" s="46">
        <f>AO758*(1-AQ758)</f>
        <v>23451.72</v>
      </c>
      <c r="AU758" s="3" t="s">
        <v>109</v>
      </c>
      <c r="AV758" s="3" t="s">
        <v>109</v>
      </c>
      <c r="AW758" s="3" t="s">
        <v>109</v>
      </c>
      <c r="AX758" s="3" t="s">
        <v>109</v>
      </c>
      <c r="AY758" s="3" t="s">
        <v>109</v>
      </c>
      <c r="AZ758" s="3" t="s">
        <v>109</v>
      </c>
      <c r="BA758" s="48">
        <f>BW758*0.15</f>
        <v>0.35929598976109217</v>
      </c>
      <c r="BB758" s="48">
        <f>BW758*0.35</f>
        <v>0.83835730944254838</v>
      </c>
      <c r="BC758" s="48">
        <f>BW758*0.3</f>
        <v>0.71859197952218434</v>
      </c>
      <c r="BD758" s="48">
        <f>BW758*0.2</f>
        <v>0.47906131968145627</v>
      </c>
      <c r="BE758" s="3" t="s">
        <v>109</v>
      </c>
      <c r="BF758" s="3" t="s">
        <v>109</v>
      </c>
      <c r="BG758" s="3" t="s">
        <v>109</v>
      </c>
      <c r="BH758" s="3" t="s">
        <v>109</v>
      </c>
      <c r="BI758" s="3" t="s">
        <v>109</v>
      </c>
      <c r="BJ758" s="3" t="s">
        <v>109</v>
      </c>
      <c r="BK758" s="3" t="s">
        <v>109</v>
      </c>
      <c r="BM758" s="3" t="s">
        <v>109</v>
      </c>
      <c r="BN758" s="3" t="s">
        <v>109</v>
      </c>
      <c r="BO758" s="3" t="s">
        <v>109</v>
      </c>
      <c r="BP758" s="3" t="s">
        <v>109</v>
      </c>
      <c r="BQ758" s="3" t="s">
        <v>109</v>
      </c>
      <c r="BR758" s="3" t="s">
        <v>109</v>
      </c>
      <c r="BS758" s="3" t="s">
        <v>109</v>
      </c>
      <c r="BT758" s="3" t="s">
        <v>109</v>
      </c>
      <c r="BU758" s="3" t="s">
        <v>109</v>
      </c>
      <c r="BV758" s="3" t="s">
        <v>109</v>
      </c>
      <c r="BW758" s="48">
        <f>((AT758-BY758)/K758)</f>
        <v>2.3953065984072812</v>
      </c>
      <c r="BX758" s="3" t="s">
        <v>109</v>
      </c>
      <c r="BY758" s="48">
        <f>CC758*CB758</f>
        <v>19240.771000000001</v>
      </c>
      <c r="BZ758" s="3">
        <v>7.4999999999999997E-2</v>
      </c>
      <c r="CA758" s="4">
        <f>C758</f>
        <v>2.5474E-2</v>
      </c>
      <c r="CB758" s="3">
        <f>BZ758+CA758</f>
        <v>0.10047399999999999</v>
      </c>
      <c r="CC758" s="47">
        <v>191500</v>
      </c>
      <c r="CD758" s="46">
        <v>0</v>
      </c>
      <c r="CE758" s="46">
        <f>CC758-CD758</f>
        <v>191500</v>
      </c>
      <c r="CF758" s="46" t="s">
        <v>109</v>
      </c>
      <c r="CG758" s="46">
        <f>CE758/K758</f>
        <v>108.93060295790671</v>
      </c>
      <c r="CH758" s="3" t="s">
        <v>109</v>
      </c>
      <c r="CI758" s="3" t="s">
        <v>109</v>
      </c>
      <c r="CJ758" s="3" t="s">
        <v>109</v>
      </c>
      <c r="CK758" s="3" t="s">
        <v>109</v>
      </c>
      <c r="CL758" s="3" t="s">
        <v>109</v>
      </c>
      <c r="CM758" s="3" t="s">
        <v>109</v>
      </c>
      <c r="CN758" s="3" t="s">
        <v>109</v>
      </c>
      <c r="CO758" s="3" t="s">
        <v>109</v>
      </c>
      <c r="CP758" s="3" t="s">
        <v>109</v>
      </c>
      <c r="CQ758" s="5" t="s">
        <v>113</v>
      </c>
      <c r="CR758" s="5" t="s">
        <v>109</v>
      </c>
      <c r="CV758" s="21" t="s">
        <v>113</v>
      </c>
    </row>
    <row r="759" spans="1:100" x14ac:dyDescent="0.25">
      <c r="A759" s="3" t="s">
        <v>3773</v>
      </c>
      <c r="B759" s="3" t="s">
        <v>118</v>
      </c>
      <c r="C759" s="4">
        <v>2.5474E-2</v>
      </c>
      <c r="D759" s="3" t="s">
        <v>3774</v>
      </c>
      <c r="E759" s="3" t="s">
        <v>571</v>
      </c>
      <c r="F759" s="3" t="s">
        <v>3775</v>
      </c>
      <c r="G759" s="3" t="s">
        <v>106</v>
      </c>
      <c r="H759" s="4">
        <v>47905</v>
      </c>
      <c r="I759" s="3" t="s">
        <v>3206</v>
      </c>
      <c r="J759" s="3" t="s">
        <v>3605</v>
      </c>
      <c r="K759" s="9">
        <v>4820</v>
      </c>
      <c r="L759" s="3" t="s">
        <v>109</v>
      </c>
      <c r="M759" s="3" t="s">
        <v>109</v>
      </c>
      <c r="N759" s="3" t="s">
        <v>109</v>
      </c>
      <c r="O759" s="3" t="s">
        <v>109</v>
      </c>
      <c r="P759" s="3" t="s">
        <v>109</v>
      </c>
      <c r="Q759" s="2"/>
      <c r="S759" s="48">
        <v>17.5</v>
      </c>
      <c r="T759" s="3" t="s">
        <v>109</v>
      </c>
      <c r="U759" s="3" t="s">
        <v>109</v>
      </c>
      <c r="V759" s="3" t="s">
        <v>109</v>
      </c>
      <c r="W759" s="3" t="s">
        <v>109</v>
      </c>
      <c r="X759" s="3" t="s">
        <v>109</v>
      </c>
      <c r="Y759" s="3" t="s">
        <v>109</v>
      </c>
      <c r="Z759" s="3" t="s">
        <v>109</v>
      </c>
      <c r="AA759" s="4">
        <v>1989</v>
      </c>
      <c r="AB759" s="3" t="s">
        <v>109</v>
      </c>
      <c r="AC759" s="5" t="s">
        <v>135</v>
      </c>
      <c r="AD759" s="3" t="s">
        <v>135</v>
      </c>
      <c r="AE759" s="3" t="s">
        <v>109</v>
      </c>
      <c r="AF759" s="4">
        <v>4</v>
      </c>
      <c r="AG759" s="3" t="s">
        <v>109</v>
      </c>
      <c r="AH759" s="3" t="s">
        <v>111</v>
      </c>
      <c r="AI759" s="3" t="s">
        <v>109</v>
      </c>
      <c r="AN759" s="3" t="s">
        <v>109</v>
      </c>
      <c r="AO759" s="42">
        <f>K759*S759</f>
        <v>84350</v>
      </c>
      <c r="AP759" s="3" t="s">
        <v>109</v>
      </c>
      <c r="AQ759" s="57">
        <v>7.0000000000000007E-2</v>
      </c>
      <c r="AR759" s="3" t="s">
        <v>109</v>
      </c>
      <c r="AS759" s="3" t="s">
        <v>109</v>
      </c>
      <c r="AT759" s="46">
        <f>AO759*(1-AQ759)</f>
        <v>78445.5</v>
      </c>
      <c r="AU759" s="3" t="s">
        <v>109</v>
      </c>
      <c r="AV759" s="3" t="s">
        <v>109</v>
      </c>
      <c r="AW759" s="3" t="s">
        <v>109</v>
      </c>
      <c r="AX759" s="3" t="s">
        <v>109</v>
      </c>
      <c r="AY759" s="3" t="s">
        <v>109</v>
      </c>
      <c r="AZ759" s="3" t="s">
        <v>109</v>
      </c>
      <c r="BA759" s="48">
        <f>BW759*0.15</f>
        <v>0.1891521037344398</v>
      </c>
      <c r="BB759" s="48">
        <f>BW759*0.35</f>
        <v>0.44135490871369282</v>
      </c>
      <c r="BC759" s="48">
        <f>BW759*0.3</f>
        <v>0.37830420746887961</v>
      </c>
      <c r="BD759" s="48">
        <f>BW759*0.2</f>
        <v>0.25220280497925307</v>
      </c>
      <c r="BE759" s="3" t="s">
        <v>109</v>
      </c>
      <c r="BF759" s="3" t="s">
        <v>109</v>
      </c>
      <c r="BG759" s="3" t="s">
        <v>109</v>
      </c>
      <c r="BH759" s="3" t="s">
        <v>109</v>
      </c>
      <c r="BI759" s="3" t="s">
        <v>109</v>
      </c>
      <c r="BJ759" s="3" t="s">
        <v>109</v>
      </c>
      <c r="BK759" s="3" t="s">
        <v>109</v>
      </c>
      <c r="BM759" s="3" t="s">
        <v>109</v>
      </c>
      <c r="BN759" s="3" t="s">
        <v>109</v>
      </c>
      <c r="BO759" s="3" t="s">
        <v>109</v>
      </c>
      <c r="BP759" s="3" t="s">
        <v>109</v>
      </c>
      <c r="BQ759" s="3" t="s">
        <v>109</v>
      </c>
      <c r="BR759" s="3" t="s">
        <v>109</v>
      </c>
      <c r="BS759" s="3" t="s">
        <v>109</v>
      </c>
      <c r="BT759" s="3" t="s">
        <v>109</v>
      </c>
      <c r="BU759" s="3" t="s">
        <v>109</v>
      </c>
      <c r="BV759" s="3" t="s">
        <v>109</v>
      </c>
      <c r="BW759" s="48">
        <f>((AT759-BY759)/K759)</f>
        <v>1.2610140248962654</v>
      </c>
      <c r="BX759" s="3" t="s">
        <v>109</v>
      </c>
      <c r="BY759" s="48">
        <f>CC759*CB759</f>
        <v>72367.412400000001</v>
      </c>
      <c r="BZ759" s="3">
        <v>6.25E-2</v>
      </c>
      <c r="CA759" s="4">
        <f>C759</f>
        <v>2.5474E-2</v>
      </c>
      <c r="CB759" s="3">
        <f>BZ759+CA759</f>
        <v>8.7973999999999997E-2</v>
      </c>
      <c r="CC759" s="47">
        <v>822600</v>
      </c>
      <c r="CD759" s="46">
        <v>0</v>
      </c>
      <c r="CE759" s="46">
        <f>CC759-CD759</f>
        <v>822600</v>
      </c>
      <c r="CF759" s="46" t="s">
        <v>109</v>
      </c>
      <c r="CG759" s="46">
        <f>CE759/K759</f>
        <v>170.66390041493776</v>
      </c>
      <c r="CH759" s="3" t="s">
        <v>109</v>
      </c>
      <c r="CI759" s="3" t="s">
        <v>109</v>
      </c>
      <c r="CJ759" s="3" t="s">
        <v>109</v>
      </c>
      <c r="CK759" s="3" t="s">
        <v>109</v>
      </c>
      <c r="CL759" s="3" t="s">
        <v>109</v>
      </c>
      <c r="CM759" s="3" t="s">
        <v>109</v>
      </c>
      <c r="CN759" s="3" t="s">
        <v>109</v>
      </c>
      <c r="CO759" s="3" t="s">
        <v>109</v>
      </c>
      <c r="CP759" s="3" t="s">
        <v>109</v>
      </c>
      <c r="CQ759" s="5" t="s">
        <v>113</v>
      </c>
      <c r="CR759" s="5" t="s">
        <v>109</v>
      </c>
      <c r="CV759" s="21" t="s">
        <v>113</v>
      </c>
    </row>
    <row r="760" spans="1:100" x14ac:dyDescent="0.25">
      <c r="A760" s="3" t="s">
        <v>3784</v>
      </c>
      <c r="B760" s="3" t="s">
        <v>118</v>
      </c>
      <c r="C760" s="4">
        <v>2.5474E-2</v>
      </c>
      <c r="D760" s="3" t="s">
        <v>3785</v>
      </c>
      <c r="E760" s="3" t="s">
        <v>3786</v>
      </c>
      <c r="F760" s="3" t="s">
        <v>3787</v>
      </c>
      <c r="G760" s="3" t="s">
        <v>106</v>
      </c>
      <c r="H760" s="4">
        <v>47905</v>
      </c>
      <c r="I760" s="3" t="s">
        <v>3206</v>
      </c>
      <c r="J760" s="3" t="s">
        <v>3605</v>
      </c>
      <c r="K760" s="9">
        <v>4976</v>
      </c>
      <c r="L760" s="3" t="s">
        <v>109</v>
      </c>
      <c r="M760" s="3" t="s">
        <v>109</v>
      </c>
      <c r="N760" s="3" t="s">
        <v>109</v>
      </c>
      <c r="O760" s="3" t="s">
        <v>109</v>
      </c>
      <c r="P760" s="3" t="s">
        <v>109</v>
      </c>
      <c r="Q760" s="2"/>
      <c r="S760" s="48">
        <v>17.5</v>
      </c>
      <c r="T760" s="3" t="s">
        <v>109</v>
      </c>
      <c r="U760" s="3" t="s">
        <v>109</v>
      </c>
      <c r="V760" s="3" t="s">
        <v>109</v>
      </c>
      <c r="W760" s="3" t="s">
        <v>109</v>
      </c>
      <c r="X760" s="3" t="s">
        <v>109</v>
      </c>
      <c r="Y760" s="3" t="s">
        <v>109</v>
      </c>
      <c r="Z760" s="3" t="s">
        <v>109</v>
      </c>
      <c r="AA760" s="4">
        <v>1977</v>
      </c>
      <c r="AB760" s="3" t="s">
        <v>109</v>
      </c>
      <c r="AC760" s="5" t="s">
        <v>135</v>
      </c>
      <c r="AD760" s="3" t="s">
        <v>135</v>
      </c>
      <c r="AE760" s="3" t="s">
        <v>109</v>
      </c>
      <c r="AF760" s="4">
        <v>4</v>
      </c>
      <c r="AG760" s="3" t="s">
        <v>109</v>
      </c>
      <c r="AH760" s="3" t="s">
        <v>111</v>
      </c>
      <c r="AI760" s="3" t="s">
        <v>109</v>
      </c>
      <c r="AN760" s="3" t="s">
        <v>109</v>
      </c>
      <c r="AO760" s="42">
        <f>K760*S760</f>
        <v>87080</v>
      </c>
      <c r="AP760" s="3" t="s">
        <v>109</v>
      </c>
      <c r="AQ760" s="57">
        <v>7.0000000000000007E-2</v>
      </c>
      <c r="AR760" s="3" t="s">
        <v>109</v>
      </c>
      <c r="AS760" s="3" t="s">
        <v>109</v>
      </c>
      <c r="AT760" s="46">
        <f>AO760*(1-AQ760)</f>
        <v>80984.399999999994</v>
      </c>
      <c r="AU760" s="3" t="s">
        <v>109</v>
      </c>
      <c r="AV760" s="3" t="s">
        <v>109</v>
      </c>
      <c r="AW760" s="3" t="s">
        <v>109</v>
      </c>
      <c r="AX760" s="3" t="s">
        <v>109</v>
      </c>
      <c r="AY760" s="3" t="s">
        <v>109</v>
      </c>
      <c r="AZ760" s="3" t="s">
        <v>109</v>
      </c>
      <c r="BA760" s="48">
        <f>BW760*0.15</f>
        <v>0.18921460610932464</v>
      </c>
      <c r="BB760" s="48">
        <f>BW760*0.35</f>
        <v>0.44150074758842411</v>
      </c>
      <c r="BC760" s="48">
        <f>BW760*0.3</f>
        <v>0.37842921221864928</v>
      </c>
      <c r="BD760" s="48">
        <f>BW760*0.2</f>
        <v>0.2522861414790995</v>
      </c>
      <c r="BE760" s="3" t="s">
        <v>109</v>
      </c>
      <c r="BF760" s="3" t="s">
        <v>109</v>
      </c>
      <c r="BG760" s="3" t="s">
        <v>109</v>
      </c>
      <c r="BH760" s="3" t="s">
        <v>109</v>
      </c>
      <c r="BI760" s="3" t="s">
        <v>109</v>
      </c>
      <c r="BJ760" s="3" t="s">
        <v>109</v>
      </c>
      <c r="BK760" s="3" t="s">
        <v>109</v>
      </c>
      <c r="BM760" s="3" t="s">
        <v>109</v>
      </c>
      <c r="BN760" s="3" t="s">
        <v>109</v>
      </c>
      <c r="BO760" s="3" t="s">
        <v>109</v>
      </c>
      <c r="BP760" s="3" t="s">
        <v>109</v>
      </c>
      <c r="BQ760" s="3" t="s">
        <v>109</v>
      </c>
      <c r="BR760" s="3" t="s">
        <v>109</v>
      </c>
      <c r="BS760" s="3" t="s">
        <v>109</v>
      </c>
      <c r="BT760" s="3" t="s">
        <v>109</v>
      </c>
      <c r="BU760" s="3" t="s">
        <v>109</v>
      </c>
      <c r="BV760" s="3" t="s">
        <v>109</v>
      </c>
      <c r="BW760" s="48">
        <f>((AT760-BY760)/K760)</f>
        <v>1.2614307073954976</v>
      </c>
      <c r="BX760" s="3" t="s">
        <v>109</v>
      </c>
      <c r="BY760" s="48">
        <f>CC760*CB760</f>
        <v>74707.520799999998</v>
      </c>
      <c r="BZ760" s="3">
        <v>6.25E-2</v>
      </c>
      <c r="CA760" s="4">
        <f>C760</f>
        <v>2.5474E-2</v>
      </c>
      <c r="CB760" s="3">
        <f>BZ760+CA760</f>
        <v>8.7973999999999997E-2</v>
      </c>
      <c r="CC760" s="47">
        <v>849200</v>
      </c>
      <c r="CD760" s="46">
        <v>0</v>
      </c>
      <c r="CE760" s="46">
        <f>CC760-CD760</f>
        <v>849200</v>
      </c>
      <c r="CF760" s="46" t="s">
        <v>109</v>
      </c>
      <c r="CG760" s="46">
        <f>CE760/K760</f>
        <v>170.65916398713827</v>
      </c>
      <c r="CH760" s="3" t="s">
        <v>3788</v>
      </c>
      <c r="CI760" s="3" t="s">
        <v>109</v>
      </c>
      <c r="CJ760" s="3" t="s">
        <v>109</v>
      </c>
      <c r="CK760" s="3" t="s">
        <v>109</v>
      </c>
      <c r="CL760" s="3" t="s">
        <v>109</v>
      </c>
      <c r="CM760" s="3" t="s">
        <v>109</v>
      </c>
      <c r="CN760" s="3" t="s">
        <v>109</v>
      </c>
      <c r="CO760" s="3" t="s">
        <v>109</v>
      </c>
      <c r="CP760" s="3" t="s">
        <v>109</v>
      </c>
      <c r="CQ760" s="5" t="s">
        <v>113</v>
      </c>
      <c r="CR760" s="5" t="s">
        <v>109</v>
      </c>
      <c r="CV760" s="21" t="s">
        <v>113</v>
      </c>
    </row>
    <row r="761" spans="1:100" x14ac:dyDescent="0.25">
      <c r="A761" s="3" t="s">
        <v>3601</v>
      </c>
      <c r="B761" s="3" t="s">
        <v>152</v>
      </c>
      <c r="C761" s="4">
        <v>2.7786000000000002E-2</v>
      </c>
      <c r="D761" s="3" t="s">
        <v>3602</v>
      </c>
      <c r="E761" s="3" t="s">
        <v>3603</v>
      </c>
      <c r="F761" s="3" t="s">
        <v>3604</v>
      </c>
      <c r="G761" s="3" t="s">
        <v>133</v>
      </c>
      <c r="H761" s="4">
        <v>47906</v>
      </c>
      <c r="I761" s="3" t="s">
        <v>3206</v>
      </c>
      <c r="J761" s="3" t="s">
        <v>3605</v>
      </c>
      <c r="K761" s="4">
        <v>2214</v>
      </c>
      <c r="L761" s="3" t="s">
        <v>109</v>
      </c>
      <c r="M761" s="3" t="s">
        <v>109</v>
      </c>
      <c r="N761" s="3" t="s">
        <v>109</v>
      </c>
      <c r="O761" s="3" t="s">
        <v>109</v>
      </c>
      <c r="P761" s="3" t="s">
        <v>3606</v>
      </c>
      <c r="Q761" s="2"/>
      <c r="S761" s="48">
        <v>20</v>
      </c>
      <c r="T761" s="3" t="s">
        <v>109</v>
      </c>
      <c r="U761" s="3" t="s">
        <v>109</v>
      </c>
      <c r="V761" s="3" t="s">
        <v>109</v>
      </c>
      <c r="W761" s="3" t="s">
        <v>109</v>
      </c>
      <c r="X761" s="3" t="s">
        <v>109</v>
      </c>
      <c r="Y761" s="3" t="s">
        <v>109</v>
      </c>
      <c r="Z761" s="3" t="s">
        <v>109</v>
      </c>
      <c r="AA761" s="4">
        <v>1900</v>
      </c>
      <c r="AB761" s="3" t="s">
        <v>109</v>
      </c>
      <c r="AC761" s="5" t="s">
        <v>156</v>
      </c>
      <c r="AD761" s="3" t="s">
        <v>156</v>
      </c>
      <c r="AE761" s="3" t="s">
        <v>109</v>
      </c>
      <c r="AF761" s="4">
        <v>3</v>
      </c>
      <c r="AG761" s="3" t="s">
        <v>109</v>
      </c>
      <c r="AH761" s="3" t="s">
        <v>111</v>
      </c>
      <c r="AI761" s="3" t="s">
        <v>109</v>
      </c>
      <c r="AN761" s="3" t="s">
        <v>109</v>
      </c>
      <c r="AO761" s="42">
        <f>K761*S761</f>
        <v>44280</v>
      </c>
      <c r="AP761" s="3" t="s">
        <v>109</v>
      </c>
      <c r="AQ761" s="57">
        <v>6.5000000000000002E-2</v>
      </c>
      <c r="AR761" s="3" t="s">
        <v>109</v>
      </c>
      <c r="AS761" s="3" t="s">
        <v>109</v>
      </c>
      <c r="AT761" s="46">
        <f>AO761*(1-AQ761)</f>
        <v>41401.800000000003</v>
      </c>
      <c r="AU761" s="3" t="s">
        <v>109</v>
      </c>
      <c r="AV761" s="3" t="s">
        <v>109</v>
      </c>
      <c r="AW761" s="3" t="s">
        <v>109</v>
      </c>
      <c r="AX761" s="3" t="s">
        <v>109</v>
      </c>
      <c r="AY761" s="3" t="s">
        <v>109</v>
      </c>
      <c r="AZ761" s="3" t="s">
        <v>109</v>
      </c>
      <c r="BA761" s="48">
        <f>BW761*0.15</f>
        <v>0.29361741192411911</v>
      </c>
      <c r="BB761" s="48">
        <f>BW761*0.35</f>
        <v>0.68510729448961116</v>
      </c>
      <c r="BC761" s="48">
        <f>BW761*0.3</f>
        <v>0.58723482384823822</v>
      </c>
      <c r="BD761" s="48">
        <f>BW761*0.2</f>
        <v>0.39148988256549216</v>
      </c>
      <c r="BE761" s="3" t="s">
        <v>109</v>
      </c>
      <c r="BF761" s="3" t="s">
        <v>109</v>
      </c>
      <c r="BG761" s="3" t="s">
        <v>109</v>
      </c>
      <c r="BH761" s="3" t="s">
        <v>109</v>
      </c>
      <c r="BI761" s="3" t="s">
        <v>109</v>
      </c>
      <c r="BJ761" s="3" t="s">
        <v>109</v>
      </c>
      <c r="BK761" s="3" t="s">
        <v>109</v>
      </c>
      <c r="BM761" s="3" t="s">
        <v>109</v>
      </c>
      <c r="BN761" s="3" t="s">
        <v>109</v>
      </c>
      <c r="BO761" s="3" t="s">
        <v>109</v>
      </c>
      <c r="BP761" s="3" t="s">
        <v>109</v>
      </c>
      <c r="BQ761" s="3" t="s">
        <v>109</v>
      </c>
      <c r="BR761" s="3" t="s">
        <v>109</v>
      </c>
      <c r="BS761" s="3" t="s">
        <v>109</v>
      </c>
      <c r="BT761" s="3" t="s">
        <v>109</v>
      </c>
      <c r="BU761" s="3" t="s">
        <v>109</v>
      </c>
      <c r="BV761" s="3" t="s">
        <v>109</v>
      </c>
      <c r="BW761" s="48">
        <f>((AT761-BY761)/K761)</f>
        <v>1.9574494128274607</v>
      </c>
      <c r="BX761" s="3" t="s">
        <v>109</v>
      </c>
      <c r="BY761" s="48">
        <f>CC761*CB761</f>
        <v>37068.007000000005</v>
      </c>
      <c r="BZ761" s="3">
        <v>6.5000000000000002E-2</v>
      </c>
      <c r="CA761" s="4">
        <f>C761</f>
        <v>2.7786000000000002E-2</v>
      </c>
      <c r="CB761" s="3">
        <f>BZ761+CA761</f>
        <v>9.2786000000000007E-2</v>
      </c>
      <c r="CC761" s="47">
        <v>399500</v>
      </c>
      <c r="CD761" s="46">
        <v>0</v>
      </c>
      <c r="CE761" s="46">
        <f>CC761-CD761</f>
        <v>399500</v>
      </c>
      <c r="CF761" s="46" t="s">
        <v>109</v>
      </c>
      <c r="CG761" s="46">
        <f>CE761/K761</f>
        <v>180.44263775971092</v>
      </c>
      <c r="CH761" s="3" t="s">
        <v>3607</v>
      </c>
      <c r="CI761" s="3" t="s">
        <v>109</v>
      </c>
      <c r="CJ761" s="3" t="s">
        <v>109</v>
      </c>
      <c r="CK761" s="3" t="s">
        <v>109</v>
      </c>
      <c r="CL761" s="3" t="s">
        <v>109</v>
      </c>
      <c r="CM761" s="3" t="s">
        <v>109</v>
      </c>
      <c r="CN761" s="3" t="s">
        <v>109</v>
      </c>
      <c r="CO761" s="3" t="s">
        <v>109</v>
      </c>
      <c r="CP761" s="3" t="s">
        <v>109</v>
      </c>
      <c r="CQ761" s="5" t="s">
        <v>113</v>
      </c>
      <c r="CR761" s="5" t="s">
        <v>109</v>
      </c>
      <c r="CV761" s="21" t="s">
        <v>113</v>
      </c>
    </row>
    <row r="762" spans="1:100" x14ac:dyDescent="0.25">
      <c r="A762" s="3" t="s">
        <v>3873</v>
      </c>
      <c r="B762" s="3" t="s">
        <v>118</v>
      </c>
      <c r="C762" s="4">
        <v>2.5474E-2</v>
      </c>
      <c r="D762" s="3" t="s">
        <v>3874</v>
      </c>
      <c r="E762" s="3" t="s">
        <v>3875</v>
      </c>
      <c r="F762" s="3" t="s">
        <v>3876</v>
      </c>
      <c r="G762" s="3" t="s">
        <v>106</v>
      </c>
      <c r="H762" s="4">
        <v>47905</v>
      </c>
      <c r="I762" s="3" t="s">
        <v>3206</v>
      </c>
      <c r="J762" s="3" t="s">
        <v>3605</v>
      </c>
      <c r="K762" s="4">
        <v>7826</v>
      </c>
      <c r="L762" s="3" t="s">
        <v>109</v>
      </c>
      <c r="M762" s="3" t="s">
        <v>109</v>
      </c>
      <c r="N762" s="3" t="s">
        <v>109</v>
      </c>
      <c r="O762" s="3" t="s">
        <v>109</v>
      </c>
      <c r="P762" s="3" t="s">
        <v>109</v>
      </c>
      <c r="Q762" s="2"/>
      <c r="S762" s="48">
        <v>17.5</v>
      </c>
      <c r="T762" s="3" t="s">
        <v>109</v>
      </c>
      <c r="U762" s="3" t="s">
        <v>109</v>
      </c>
      <c r="V762" s="3" t="s">
        <v>109</v>
      </c>
      <c r="W762" s="3" t="s">
        <v>109</v>
      </c>
      <c r="X762" s="3" t="s">
        <v>109</v>
      </c>
      <c r="Y762" s="3" t="s">
        <v>109</v>
      </c>
      <c r="Z762" s="3" t="s">
        <v>109</v>
      </c>
      <c r="AA762" s="4">
        <v>1996</v>
      </c>
      <c r="AB762" s="3" t="s">
        <v>109</v>
      </c>
      <c r="AC762" s="5" t="s">
        <v>135</v>
      </c>
      <c r="AD762" s="3" t="s">
        <v>135</v>
      </c>
      <c r="AE762" s="3" t="s">
        <v>109</v>
      </c>
      <c r="AF762" s="4">
        <v>4</v>
      </c>
      <c r="AG762" s="3" t="s">
        <v>109</v>
      </c>
      <c r="AH762" s="3" t="s">
        <v>111</v>
      </c>
      <c r="AI762" s="3" t="s">
        <v>109</v>
      </c>
      <c r="AN762" s="3" t="s">
        <v>109</v>
      </c>
      <c r="AO762" s="42">
        <f>K762*S762</f>
        <v>136955</v>
      </c>
      <c r="AP762" s="3" t="s">
        <v>109</v>
      </c>
      <c r="AQ762" s="57">
        <v>7.0000000000000007E-2</v>
      </c>
      <c r="AR762" s="3" t="s">
        <v>109</v>
      </c>
      <c r="AS762" s="3" t="s">
        <v>109</v>
      </c>
      <c r="AT762" s="46">
        <f>AO762*(1-AQ762)</f>
        <v>127368.15</v>
      </c>
      <c r="AU762" s="3" t="s">
        <v>109</v>
      </c>
      <c r="AV762" s="3" t="s">
        <v>109</v>
      </c>
      <c r="AW762" s="3" t="s">
        <v>109</v>
      </c>
      <c r="AX762" s="3" t="s">
        <v>109</v>
      </c>
      <c r="AY762" s="3" t="s">
        <v>109</v>
      </c>
      <c r="AZ762" s="3" t="s">
        <v>109</v>
      </c>
      <c r="BA762" s="48">
        <f>BW762*0.15</f>
        <v>0.15084508305647823</v>
      </c>
      <c r="BB762" s="48">
        <f>BW762*0.35</f>
        <v>0.35197186046511586</v>
      </c>
      <c r="BC762" s="48">
        <f>BW762*0.3</f>
        <v>0.30169016611295646</v>
      </c>
      <c r="BD762" s="48">
        <f>BW762*0.2</f>
        <v>0.20112677740863766</v>
      </c>
      <c r="BE762" s="3" t="s">
        <v>109</v>
      </c>
      <c r="BF762" s="3" t="s">
        <v>109</v>
      </c>
      <c r="BG762" s="3" t="s">
        <v>109</v>
      </c>
      <c r="BH762" s="3" t="s">
        <v>109</v>
      </c>
      <c r="BI762" s="3" t="s">
        <v>109</v>
      </c>
      <c r="BJ762" s="3" t="s">
        <v>109</v>
      </c>
      <c r="BK762" s="3" t="s">
        <v>109</v>
      </c>
      <c r="BM762" s="3" t="s">
        <v>109</v>
      </c>
      <c r="BN762" s="3" t="s">
        <v>109</v>
      </c>
      <c r="BO762" s="3" t="s">
        <v>109</v>
      </c>
      <c r="BP762" s="3" t="s">
        <v>109</v>
      </c>
      <c r="BQ762" s="3" t="s">
        <v>109</v>
      </c>
      <c r="BR762" s="3" t="s">
        <v>109</v>
      </c>
      <c r="BS762" s="3" t="s">
        <v>109</v>
      </c>
      <c r="BT762" s="3" t="s">
        <v>109</v>
      </c>
      <c r="BU762" s="3" t="s">
        <v>109</v>
      </c>
      <c r="BV762" s="3" t="s">
        <v>109</v>
      </c>
      <c r="BW762" s="48">
        <f>((AT762-BY762)/K762)</f>
        <v>1.0056338870431882</v>
      </c>
      <c r="BX762" s="3" t="s">
        <v>109</v>
      </c>
      <c r="BY762" s="48">
        <f>CC762*CB762</f>
        <v>119498.0592</v>
      </c>
      <c r="BZ762" s="3">
        <v>6.5000000000000002E-2</v>
      </c>
      <c r="CA762" s="4">
        <f>C762</f>
        <v>2.5474E-2</v>
      </c>
      <c r="CB762" s="3">
        <f>BZ762+CA762</f>
        <v>9.0473999999999999E-2</v>
      </c>
      <c r="CC762" s="47">
        <v>1320800</v>
      </c>
      <c r="CD762" s="46">
        <v>0</v>
      </c>
      <c r="CE762" s="46">
        <f>CC762-CD762</f>
        <v>1320800</v>
      </c>
      <c r="CF762" s="46" t="s">
        <v>109</v>
      </c>
      <c r="CG762" s="46">
        <f>CE762/K762</f>
        <v>168.77076411960132</v>
      </c>
      <c r="CH762" s="3" t="s">
        <v>109</v>
      </c>
      <c r="CI762" s="3" t="s">
        <v>109</v>
      </c>
      <c r="CJ762" s="3" t="s">
        <v>109</v>
      </c>
      <c r="CK762" s="3" t="s">
        <v>109</v>
      </c>
      <c r="CL762" s="3" t="s">
        <v>109</v>
      </c>
      <c r="CM762" s="3" t="s">
        <v>109</v>
      </c>
      <c r="CN762" s="3" t="s">
        <v>109</v>
      </c>
      <c r="CO762" s="3" t="s">
        <v>109</v>
      </c>
      <c r="CP762" s="3" t="s">
        <v>109</v>
      </c>
      <c r="CQ762" s="5" t="s">
        <v>113</v>
      </c>
      <c r="CR762" s="5" t="s">
        <v>109</v>
      </c>
      <c r="CV762" s="21" t="s">
        <v>113</v>
      </c>
    </row>
    <row r="763" spans="1:100" x14ac:dyDescent="0.25">
      <c r="A763" s="3" t="s">
        <v>3853</v>
      </c>
      <c r="B763" s="3" t="s">
        <v>102</v>
      </c>
      <c r="C763" s="4">
        <v>2.4108999999999998E-2</v>
      </c>
      <c r="D763" s="3" t="s">
        <v>3854</v>
      </c>
      <c r="E763" s="3" t="s">
        <v>3855</v>
      </c>
      <c r="F763" s="3" t="s">
        <v>3856</v>
      </c>
      <c r="G763" s="3" t="s">
        <v>106</v>
      </c>
      <c r="H763" s="23"/>
      <c r="I763" s="3" t="s">
        <v>3206</v>
      </c>
      <c r="J763" s="3" t="s">
        <v>3605</v>
      </c>
      <c r="K763" s="4">
        <v>6833</v>
      </c>
      <c r="L763" s="3" t="s">
        <v>109</v>
      </c>
      <c r="M763" s="3" t="s">
        <v>109</v>
      </c>
      <c r="N763" s="3" t="s">
        <v>109</v>
      </c>
      <c r="O763" s="3" t="s">
        <v>109</v>
      </c>
      <c r="P763" s="3" t="s">
        <v>109</v>
      </c>
      <c r="Q763" s="2"/>
      <c r="S763" s="48">
        <v>17.5</v>
      </c>
      <c r="T763" s="3" t="s">
        <v>109</v>
      </c>
      <c r="U763" s="3" t="s">
        <v>109</v>
      </c>
      <c r="V763" s="3" t="s">
        <v>109</v>
      </c>
      <c r="W763" s="3" t="s">
        <v>109</v>
      </c>
      <c r="X763" s="3" t="s">
        <v>109</v>
      </c>
      <c r="Y763" s="3" t="s">
        <v>109</v>
      </c>
      <c r="Z763" s="3" t="s">
        <v>109</v>
      </c>
      <c r="AA763" s="4">
        <v>1997</v>
      </c>
      <c r="AB763" s="3" t="s">
        <v>109</v>
      </c>
      <c r="AC763" s="5" t="s">
        <v>135</v>
      </c>
      <c r="AD763" s="3" t="s">
        <v>135</v>
      </c>
      <c r="AE763" s="3" t="s">
        <v>109</v>
      </c>
      <c r="AF763" s="4">
        <v>4</v>
      </c>
      <c r="AG763" s="3" t="s">
        <v>109</v>
      </c>
      <c r="AH763" s="3" t="s">
        <v>111</v>
      </c>
      <c r="AI763" s="3" t="s">
        <v>109</v>
      </c>
      <c r="AN763" s="3" t="s">
        <v>109</v>
      </c>
      <c r="AO763" s="42">
        <f>K763*S763</f>
        <v>119577.5</v>
      </c>
      <c r="AP763" s="3" t="s">
        <v>109</v>
      </c>
      <c r="AQ763" s="57">
        <v>7.0000000000000007E-2</v>
      </c>
      <c r="AR763" s="3" t="s">
        <v>109</v>
      </c>
      <c r="AS763" s="3" t="s">
        <v>109</v>
      </c>
      <c r="AT763" s="46">
        <f>AO763*(1-AQ763)</f>
        <v>111207.075</v>
      </c>
      <c r="AU763" s="3" t="s">
        <v>109</v>
      </c>
      <c r="AV763" s="3" t="s">
        <v>109</v>
      </c>
      <c r="AW763" s="3" t="s">
        <v>109</v>
      </c>
      <c r="AX763" s="3" t="s">
        <v>109</v>
      </c>
      <c r="AY763" s="3" t="s">
        <v>109</v>
      </c>
      <c r="AZ763" s="3" t="s">
        <v>109</v>
      </c>
      <c r="BA763" s="48">
        <f>BW763*0.15</f>
        <v>0.33939510610273665</v>
      </c>
      <c r="BB763" s="48">
        <f>BW763*0.35</f>
        <v>0.79192191423971892</v>
      </c>
      <c r="BC763" s="48">
        <f>BW763*0.3</f>
        <v>0.67879021220547331</v>
      </c>
      <c r="BD763" s="48">
        <f>BW763*0.2</f>
        <v>0.45252680813698226</v>
      </c>
      <c r="BE763" s="3" t="s">
        <v>109</v>
      </c>
      <c r="BF763" s="3" t="s">
        <v>109</v>
      </c>
      <c r="BG763" s="3" t="s">
        <v>109</v>
      </c>
      <c r="BH763" s="3" t="s">
        <v>109</v>
      </c>
      <c r="BI763" s="3" t="s">
        <v>109</v>
      </c>
      <c r="BJ763" s="3" t="s">
        <v>109</v>
      </c>
      <c r="BK763" s="3" t="s">
        <v>109</v>
      </c>
      <c r="BM763" s="3" t="s">
        <v>109</v>
      </c>
      <c r="BN763" s="3" t="s">
        <v>109</v>
      </c>
      <c r="BO763" s="3" t="s">
        <v>109</v>
      </c>
      <c r="BP763" s="3" t="s">
        <v>109</v>
      </c>
      <c r="BQ763" s="3" t="s">
        <v>109</v>
      </c>
      <c r="BR763" s="3" t="s">
        <v>109</v>
      </c>
      <c r="BS763" s="3" t="s">
        <v>109</v>
      </c>
      <c r="BT763" s="3" t="s">
        <v>109</v>
      </c>
      <c r="BU763" s="3" t="s">
        <v>109</v>
      </c>
      <c r="BV763" s="3" t="s">
        <v>109</v>
      </c>
      <c r="BW763" s="48">
        <f>((AT763-BY763)/K763)</f>
        <v>2.2626340406849113</v>
      </c>
      <c r="BX763" s="3" t="s">
        <v>109</v>
      </c>
      <c r="BY763" s="48">
        <f>CC763*CB763</f>
        <v>95746.496599999999</v>
      </c>
      <c r="BZ763" s="3">
        <v>7.0000000000000007E-2</v>
      </c>
      <c r="CA763" s="4">
        <f>C763</f>
        <v>2.4108999999999998E-2</v>
      </c>
      <c r="CB763" s="3">
        <f>BZ763+CA763</f>
        <v>9.4108999999999998E-2</v>
      </c>
      <c r="CC763" s="47">
        <v>1017400</v>
      </c>
      <c r="CD763" s="46">
        <v>0</v>
      </c>
      <c r="CE763" s="46">
        <f>CC763-CD763</f>
        <v>1017400</v>
      </c>
      <c r="CF763" s="46" t="s">
        <v>109</v>
      </c>
      <c r="CG763" s="46">
        <f>CE763/K763</f>
        <v>148.8950680521001</v>
      </c>
      <c r="CH763" s="3" t="s">
        <v>3857</v>
      </c>
      <c r="CI763" s="3" t="s">
        <v>109</v>
      </c>
      <c r="CJ763" s="3" t="s">
        <v>109</v>
      </c>
      <c r="CK763" s="3" t="s">
        <v>109</v>
      </c>
      <c r="CL763" s="3" t="s">
        <v>109</v>
      </c>
      <c r="CM763" s="3" t="s">
        <v>109</v>
      </c>
      <c r="CN763" s="3" t="s">
        <v>109</v>
      </c>
      <c r="CO763" s="3" t="s">
        <v>109</v>
      </c>
      <c r="CP763" s="3" t="s">
        <v>109</v>
      </c>
      <c r="CQ763" s="5" t="s">
        <v>113</v>
      </c>
      <c r="CR763" s="5" t="s">
        <v>109</v>
      </c>
      <c r="CV763" s="21" t="s">
        <v>113</v>
      </c>
    </row>
    <row r="764" spans="1:100" x14ac:dyDescent="0.25">
      <c r="A764" s="3" t="s">
        <v>3691</v>
      </c>
      <c r="B764" s="3" t="s">
        <v>118</v>
      </c>
      <c r="C764" s="4">
        <v>2.5474E-2</v>
      </c>
      <c r="D764" s="3" t="s">
        <v>3692</v>
      </c>
      <c r="E764" s="3" t="s">
        <v>3693</v>
      </c>
      <c r="F764" s="3" t="s">
        <v>3694</v>
      </c>
      <c r="G764" s="3" t="s">
        <v>106</v>
      </c>
      <c r="H764" s="4">
        <v>47905</v>
      </c>
      <c r="I764" s="3" t="s">
        <v>3206</v>
      </c>
      <c r="J764" s="3" t="s">
        <v>3605</v>
      </c>
      <c r="K764" s="4">
        <v>2594</v>
      </c>
      <c r="L764" s="3" t="s">
        <v>109</v>
      </c>
      <c r="M764" s="3" t="s">
        <v>109</v>
      </c>
      <c r="N764" s="3" t="s">
        <v>109</v>
      </c>
      <c r="O764" s="3" t="s">
        <v>109</v>
      </c>
      <c r="P764" s="3" t="s">
        <v>109</v>
      </c>
      <c r="Q764" s="2"/>
      <c r="S764" s="48">
        <v>14.5</v>
      </c>
      <c r="T764" s="3" t="s">
        <v>109</v>
      </c>
      <c r="U764" s="3" t="s">
        <v>109</v>
      </c>
      <c r="V764" s="3" t="s">
        <v>109</v>
      </c>
      <c r="W764" s="3" t="s">
        <v>109</v>
      </c>
      <c r="X764" s="3" t="s">
        <v>109</v>
      </c>
      <c r="Y764" s="3" t="s">
        <v>109</v>
      </c>
      <c r="Z764" s="3" t="s">
        <v>109</v>
      </c>
      <c r="AA764" s="4">
        <v>1974</v>
      </c>
      <c r="AB764" s="3" t="s">
        <v>109</v>
      </c>
      <c r="AC764" s="5" t="s">
        <v>111</v>
      </c>
      <c r="AD764" s="3" t="s">
        <v>111</v>
      </c>
      <c r="AE764" s="3" t="s">
        <v>109</v>
      </c>
      <c r="AF764" s="4">
        <v>3</v>
      </c>
      <c r="AG764" s="3" t="s">
        <v>109</v>
      </c>
      <c r="AH764" s="3" t="s">
        <v>123</v>
      </c>
      <c r="AI764" s="3" t="s">
        <v>109</v>
      </c>
      <c r="AN764" s="3" t="s">
        <v>109</v>
      </c>
      <c r="AO764" s="42">
        <f>K764*S764</f>
        <v>37613</v>
      </c>
      <c r="AP764" s="3" t="s">
        <v>109</v>
      </c>
      <c r="AQ764" s="57">
        <v>0.08</v>
      </c>
      <c r="AR764" s="3" t="s">
        <v>109</v>
      </c>
      <c r="AS764" s="3" t="s">
        <v>109</v>
      </c>
      <c r="AT764" s="46">
        <f>AO764*(1-AQ764)</f>
        <v>34603.96</v>
      </c>
      <c r="AU764" s="3" t="s">
        <v>109</v>
      </c>
      <c r="AV764" s="3" t="s">
        <v>109</v>
      </c>
      <c r="AW764" s="3" t="s">
        <v>109</v>
      </c>
      <c r="AX764" s="3" t="s">
        <v>109</v>
      </c>
      <c r="AY764" s="3" t="s">
        <v>109</v>
      </c>
      <c r="AZ764" s="3" t="s">
        <v>109</v>
      </c>
      <c r="BA764" s="48">
        <f>BW764*0.15</f>
        <v>0.3829192945258289</v>
      </c>
      <c r="BB764" s="48">
        <f>BW764*0.35</f>
        <v>0.89347835389360075</v>
      </c>
      <c r="BC764" s="48">
        <f>BW764*0.3</f>
        <v>0.7658385890516578</v>
      </c>
      <c r="BD764" s="48">
        <f>BW764*0.2</f>
        <v>0.51055905936777191</v>
      </c>
      <c r="BE764" s="3" t="s">
        <v>109</v>
      </c>
      <c r="BF764" s="3" t="s">
        <v>109</v>
      </c>
      <c r="BG764" s="3" t="s">
        <v>109</v>
      </c>
      <c r="BH764" s="3" t="s">
        <v>109</v>
      </c>
      <c r="BI764" s="3" t="s">
        <v>109</v>
      </c>
      <c r="BJ764" s="3" t="s">
        <v>109</v>
      </c>
      <c r="BK764" s="3" t="s">
        <v>109</v>
      </c>
      <c r="BM764" s="3" t="s">
        <v>109</v>
      </c>
      <c r="BN764" s="3" t="s">
        <v>109</v>
      </c>
      <c r="BO764" s="3" t="s">
        <v>109</v>
      </c>
      <c r="BP764" s="3" t="s">
        <v>109</v>
      </c>
      <c r="BQ764" s="3" t="s">
        <v>109</v>
      </c>
      <c r="BR764" s="3" t="s">
        <v>109</v>
      </c>
      <c r="BS764" s="3" t="s">
        <v>109</v>
      </c>
      <c r="BT764" s="3" t="s">
        <v>109</v>
      </c>
      <c r="BU764" s="3" t="s">
        <v>109</v>
      </c>
      <c r="BV764" s="3" t="s">
        <v>109</v>
      </c>
      <c r="BW764" s="48">
        <f>((AT764-BY764)/K764)</f>
        <v>2.5527952968388594</v>
      </c>
      <c r="BX764" s="3" t="s">
        <v>109</v>
      </c>
      <c r="BY764" s="48">
        <f>CC764*CB764</f>
        <v>27982.008999999998</v>
      </c>
      <c r="BZ764" s="3">
        <v>7.4999999999999997E-2</v>
      </c>
      <c r="CA764" s="4">
        <f>C764</f>
        <v>2.5474E-2</v>
      </c>
      <c r="CB764" s="3">
        <f>BZ764+CA764</f>
        <v>0.10047399999999999</v>
      </c>
      <c r="CC764" s="47">
        <v>278500</v>
      </c>
      <c r="CD764" s="46">
        <v>0</v>
      </c>
      <c r="CE764" s="46">
        <f>CC764-CD764</f>
        <v>278500</v>
      </c>
      <c r="CF764" s="46" t="s">
        <v>109</v>
      </c>
      <c r="CG764" s="46">
        <f>CE764/K764</f>
        <v>107.36314572089437</v>
      </c>
      <c r="CH764" s="3" t="s">
        <v>109</v>
      </c>
      <c r="CI764" s="3" t="s">
        <v>109</v>
      </c>
      <c r="CJ764" s="3" t="s">
        <v>109</v>
      </c>
      <c r="CK764" s="3" t="s">
        <v>109</v>
      </c>
      <c r="CL764" s="3" t="s">
        <v>109</v>
      </c>
      <c r="CM764" s="3" t="s">
        <v>109</v>
      </c>
      <c r="CN764" s="3" t="s">
        <v>109</v>
      </c>
      <c r="CO764" s="3" t="s">
        <v>109</v>
      </c>
      <c r="CP764" s="3" t="s">
        <v>109</v>
      </c>
      <c r="CQ764" s="5" t="s">
        <v>113</v>
      </c>
      <c r="CR764" s="5" t="s">
        <v>109</v>
      </c>
      <c r="CV764" s="21" t="s">
        <v>113</v>
      </c>
    </row>
    <row r="765" spans="1:100" x14ac:dyDescent="0.25">
      <c r="A765" s="3" t="s">
        <v>3863</v>
      </c>
      <c r="B765" s="3" t="s">
        <v>152</v>
      </c>
      <c r="C765" s="4">
        <v>2.7786000000000002E-2</v>
      </c>
      <c r="D765" s="3" t="s">
        <v>3864</v>
      </c>
      <c r="E765" s="3" t="s">
        <v>3865</v>
      </c>
      <c r="F765" s="3" t="s">
        <v>3866</v>
      </c>
      <c r="G765" s="3" t="s">
        <v>133</v>
      </c>
      <c r="H765" s="4">
        <v>47906</v>
      </c>
      <c r="I765" s="3" t="s">
        <v>3206</v>
      </c>
      <c r="J765" s="3" t="s">
        <v>3605</v>
      </c>
      <c r="K765" s="9">
        <v>7113</v>
      </c>
      <c r="L765" s="3" t="s">
        <v>109</v>
      </c>
      <c r="M765" s="3" t="s">
        <v>109</v>
      </c>
      <c r="N765" s="3" t="s">
        <v>109</v>
      </c>
      <c r="O765" s="3" t="s">
        <v>109</v>
      </c>
      <c r="P765" s="3" t="s">
        <v>109</v>
      </c>
      <c r="Q765" s="2"/>
      <c r="S765" s="48">
        <v>17.5</v>
      </c>
      <c r="T765" s="3" t="s">
        <v>109</v>
      </c>
      <c r="U765" s="3" t="s">
        <v>109</v>
      </c>
      <c r="V765" s="3" t="s">
        <v>109</v>
      </c>
      <c r="W765" s="3" t="s">
        <v>109</v>
      </c>
      <c r="X765" s="3" t="s">
        <v>109</v>
      </c>
      <c r="Y765" s="3" t="s">
        <v>109</v>
      </c>
      <c r="Z765" s="3" t="s">
        <v>109</v>
      </c>
      <c r="AA765" s="4">
        <v>1968</v>
      </c>
      <c r="AB765" s="3" t="s">
        <v>109</v>
      </c>
      <c r="AC765" s="5" t="s">
        <v>135</v>
      </c>
      <c r="AD765" s="3" t="s">
        <v>156</v>
      </c>
      <c r="AE765" s="3" t="s">
        <v>109</v>
      </c>
      <c r="AF765" s="4">
        <v>2</v>
      </c>
      <c r="AG765" s="3" t="s">
        <v>109</v>
      </c>
      <c r="AH765" s="3" t="s">
        <v>123</v>
      </c>
      <c r="AI765" s="3" t="s">
        <v>109</v>
      </c>
      <c r="AN765" s="3" t="s">
        <v>109</v>
      </c>
      <c r="AO765" s="42">
        <f>K765*S765</f>
        <v>124477.5</v>
      </c>
      <c r="AP765" s="3" t="s">
        <v>109</v>
      </c>
      <c r="AQ765" s="57">
        <v>7.0000000000000007E-2</v>
      </c>
      <c r="AR765" s="3" t="s">
        <v>109</v>
      </c>
      <c r="AS765" s="3" t="s">
        <v>109</v>
      </c>
      <c r="AT765" s="46">
        <f>AO765*(1-AQ765)</f>
        <v>115764.075</v>
      </c>
      <c r="AU765" s="3" t="s">
        <v>109</v>
      </c>
      <c r="AV765" s="3" t="s">
        <v>109</v>
      </c>
      <c r="AW765" s="3" t="s">
        <v>109</v>
      </c>
      <c r="AX765" s="3" t="s">
        <v>109</v>
      </c>
      <c r="AY765" s="3" t="s">
        <v>109</v>
      </c>
      <c r="AZ765" s="3" t="s">
        <v>109</v>
      </c>
      <c r="BA765" s="48">
        <f>BW765*0.15</f>
        <v>0.37912431463517465</v>
      </c>
      <c r="BB765" s="48">
        <f>BW765*0.35</f>
        <v>0.88462340081540758</v>
      </c>
      <c r="BC765" s="48">
        <f>BW765*0.3</f>
        <v>0.75824862927034931</v>
      </c>
      <c r="BD765" s="48">
        <f>BW765*0.2</f>
        <v>0.50549908618023298</v>
      </c>
      <c r="BE765" s="3" t="s">
        <v>109</v>
      </c>
      <c r="BF765" s="3" t="s">
        <v>109</v>
      </c>
      <c r="BG765" s="3" t="s">
        <v>109</v>
      </c>
      <c r="BH765" s="3" t="s">
        <v>109</v>
      </c>
      <c r="BI765" s="3" t="s">
        <v>109</v>
      </c>
      <c r="BJ765" s="3" t="s">
        <v>109</v>
      </c>
      <c r="BK765" s="3" t="s">
        <v>109</v>
      </c>
      <c r="BM765" s="3" t="s">
        <v>109</v>
      </c>
      <c r="BN765" s="3" t="s">
        <v>109</v>
      </c>
      <c r="BO765" s="3" t="s">
        <v>109</v>
      </c>
      <c r="BP765" s="3" t="s">
        <v>109</v>
      </c>
      <c r="BQ765" s="3" t="s">
        <v>109</v>
      </c>
      <c r="BR765" s="3" t="s">
        <v>109</v>
      </c>
      <c r="BS765" s="3" t="s">
        <v>109</v>
      </c>
      <c r="BT765" s="3" t="s">
        <v>109</v>
      </c>
      <c r="BU765" s="3" t="s">
        <v>109</v>
      </c>
      <c r="BV765" s="3" t="s">
        <v>109</v>
      </c>
      <c r="BW765" s="48">
        <f>((AT765-BY765)/K765)</f>
        <v>2.5274954309011646</v>
      </c>
      <c r="BX765" s="3" t="s">
        <v>109</v>
      </c>
      <c r="BY765" s="48">
        <f>CC765*CB765</f>
        <v>97786.000000000015</v>
      </c>
      <c r="BZ765" s="3">
        <v>7.0000000000000007E-2</v>
      </c>
      <c r="CA765" s="4">
        <f>C765</f>
        <v>2.7786000000000002E-2</v>
      </c>
      <c r="CB765" s="3">
        <f>BZ765+CA765</f>
        <v>9.7786000000000012E-2</v>
      </c>
      <c r="CC765" s="47">
        <v>1000000</v>
      </c>
      <c r="CD765" s="46">
        <v>0</v>
      </c>
      <c r="CE765" s="46">
        <f>CC765-CD765</f>
        <v>1000000</v>
      </c>
      <c r="CF765" s="46" t="s">
        <v>109</v>
      </c>
      <c r="CG765" s="46">
        <f>CE765/K765</f>
        <v>140.58765640376774</v>
      </c>
      <c r="CH765" s="3" t="s">
        <v>3867</v>
      </c>
      <c r="CI765" s="3" t="s">
        <v>109</v>
      </c>
      <c r="CJ765" s="3" t="s">
        <v>109</v>
      </c>
      <c r="CK765" s="3" t="s">
        <v>109</v>
      </c>
      <c r="CL765" s="3" t="s">
        <v>109</v>
      </c>
      <c r="CM765" s="3" t="s">
        <v>109</v>
      </c>
      <c r="CN765" s="3" t="s">
        <v>109</v>
      </c>
      <c r="CO765" s="3" t="s">
        <v>109</v>
      </c>
      <c r="CP765" s="3" t="s">
        <v>109</v>
      </c>
      <c r="CQ765" s="5" t="s">
        <v>113</v>
      </c>
      <c r="CR765" s="5" t="s">
        <v>109</v>
      </c>
      <c r="CV765" s="21" t="s">
        <v>113</v>
      </c>
    </row>
    <row r="766" spans="1:100" x14ac:dyDescent="0.25">
      <c r="A766" s="3" t="s">
        <v>3922</v>
      </c>
      <c r="B766" s="3" t="s">
        <v>102</v>
      </c>
      <c r="C766" s="4">
        <v>2.4108999999999998E-2</v>
      </c>
      <c r="D766" s="3" t="s">
        <v>3923</v>
      </c>
      <c r="E766" s="3" t="s">
        <v>3924</v>
      </c>
      <c r="F766" s="3" t="s">
        <v>3925</v>
      </c>
      <c r="G766" s="3" t="s">
        <v>106</v>
      </c>
      <c r="H766" s="4">
        <v>47909</v>
      </c>
      <c r="I766" s="3" t="s">
        <v>3206</v>
      </c>
      <c r="J766" s="3" t="s">
        <v>3605</v>
      </c>
      <c r="K766" s="9">
        <v>10530</v>
      </c>
      <c r="L766" s="3" t="s">
        <v>109</v>
      </c>
      <c r="M766" s="3" t="s">
        <v>109</v>
      </c>
      <c r="N766" s="3" t="s">
        <v>109</v>
      </c>
      <c r="O766" s="3" t="s">
        <v>109</v>
      </c>
      <c r="P766" s="3" t="s">
        <v>109</v>
      </c>
      <c r="Q766" s="2"/>
      <c r="S766" s="48">
        <v>11.5</v>
      </c>
      <c r="T766" s="3" t="s">
        <v>109</v>
      </c>
      <c r="U766" s="3" t="s">
        <v>109</v>
      </c>
      <c r="V766" s="3" t="s">
        <v>109</v>
      </c>
      <c r="W766" s="3" t="s">
        <v>109</v>
      </c>
      <c r="X766" s="3" t="s">
        <v>109</v>
      </c>
      <c r="Y766" s="3" t="s">
        <v>109</v>
      </c>
      <c r="Z766" s="3" t="s">
        <v>109</v>
      </c>
      <c r="AA766" s="8"/>
      <c r="AB766" s="3" t="s">
        <v>109</v>
      </c>
      <c r="AC766" s="5" t="s">
        <v>123</v>
      </c>
      <c r="AD766" s="3" t="s">
        <v>123</v>
      </c>
      <c r="AE766" s="3" t="s">
        <v>109</v>
      </c>
      <c r="AF766" s="4">
        <v>2</v>
      </c>
      <c r="AG766" s="3" t="s">
        <v>109</v>
      </c>
      <c r="AH766" s="3" t="s">
        <v>111</v>
      </c>
      <c r="AI766" s="3" t="s">
        <v>109</v>
      </c>
      <c r="AN766" s="3" t="s">
        <v>109</v>
      </c>
      <c r="AO766" s="42">
        <f>K766*S766</f>
        <v>121095</v>
      </c>
      <c r="AP766" s="3" t="s">
        <v>109</v>
      </c>
      <c r="AQ766" s="57">
        <v>9.5000000000000001E-2</v>
      </c>
      <c r="AR766" s="3" t="s">
        <v>109</v>
      </c>
      <c r="AS766" s="3" t="s">
        <v>109</v>
      </c>
      <c r="AT766" s="46">
        <f>AO766*(1-AQ766)</f>
        <v>109590.97500000001</v>
      </c>
      <c r="AU766" s="3" t="s">
        <v>109</v>
      </c>
      <c r="AV766" s="3" t="s">
        <v>109</v>
      </c>
      <c r="AW766" s="3" t="s">
        <v>109</v>
      </c>
      <c r="AX766" s="3" t="s">
        <v>109</v>
      </c>
      <c r="AY766" s="3" t="s">
        <v>109</v>
      </c>
      <c r="AZ766" s="3" t="s">
        <v>109</v>
      </c>
      <c r="BA766" s="48">
        <f>BW766*0.15</f>
        <v>0.25352668518518501</v>
      </c>
      <c r="BB766" s="48">
        <f>BW766*0.35</f>
        <v>0.59156226543209833</v>
      </c>
      <c r="BC766" s="48">
        <f>BW766*0.3</f>
        <v>0.50705337037037002</v>
      </c>
      <c r="BD766" s="48">
        <f>BW766*0.2</f>
        <v>0.33803558024691338</v>
      </c>
      <c r="BE766" s="3" t="s">
        <v>109</v>
      </c>
      <c r="BF766" s="3" t="s">
        <v>109</v>
      </c>
      <c r="BG766" s="3" t="s">
        <v>109</v>
      </c>
      <c r="BH766" s="3" t="s">
        <v>109</v>
      </c>
      <c r="BI766" s="3" t="s">
        <v>109</v>
      </c>
      <c r="BJ766" s="3" t="s">
        <v>109</v>
      </c>
      <c r="BK766" s="3" t="s">
        <v>109</v>
      </c>
      <c r="BM766" s="3" t="s">
        <v>109</v>
      </c>
      <c r="BN766" s="3" t="s">
        <v>109</v>
      </c>
      <c r="BO766" s="3" t="s">
        <v>109</v>
      </c>
      <c r="BP766" s="3" t="s">
        <v>109</v>
      </c>
      <c r="BQ766" s="3" t="s">
        <v>109</v>
      </c>
      <c r="BR766" s="3" t="s">
        <v>109</v>
      </c>
      <c r="BS766" s="3" t="s">
        <v>109</v>
      </c>
      <c r="BT766" s="3" t="s">
        <v>109</v>
      </c>
      <c r="BU766" s="3" t="s">
        <v>109</v>
      </c>
      <c r="BV766" s="3" t="s">
        <v>109</v>
      </c>
      <c r="BW766" s="48">
        <f>((AT766-BY766)/K766)</f>
        <v>1.6901779012345668</v>
      </c>
      <c r="BX766" s="3" t="s">
        <v>109</v>
      </c>
      <c r="BY766" s="48">
        <f>CC766*CB766</f>
        <v>91793.401700000017</v>
      </c>
      <c r="BZ766" s="3">
        <v>8.5000000000000006E-2</v>
      </c>
      <c r="CA766" s="4">
        <f>C766</f>
        <v>2.4108999999999998E-2</v>
      </c>
      <c r="CB766" s="3">
        <f>BZ766+CA766</f>
        <v>0.10910900000000001</v>
      </c>
      <c r="CC766" s="47">
        <v>841300</v>
      </c>
      <c r="CD766" s="46">
        <v>0</v>
      </c>
      <c r="CE766" s="46">
        <f>CC766-CD766</f>
        <v>841300</v>
      </c>
      <c r="CF766" s="46" t="s">
        <v>109</v>
      </c>
      <c r="CG766" s="46">
        <f>CE766/K766</f>
        <v>79.895536562203233</v>
      </c>
      <c r="CH766" s="3" t="s">
        <v>3926</v>
      </c>
      <c r="CI766" s="3" t="s">
        <v>109</v>
      </c>
      <c r="CJ766" s="3" t="s">
        <v>109</v>
      </c>
      <c r="CK766" s="3" t="s">
        <v>109</v>
      </c>
      <c r="CL766" s="3" t="s">
        <v>109</v>
      </c>
      <c r="CM766" s="3" t="s">
        <v>109</v>
      </c>
      <c r="CN766" s="3" t="s">
        <v>109</v>
      </c>
      <c r="CO766" s="3" t="s">
        <v>109</v>
      </c>
      <c r="CP766" s="3" t="s">
        <v>109</v>
      </c>
      <c r="CQ766" s="5" t="s">
        <v>113</v>
      </c>
      <c r="CR766" s="5" t="s">
        <v>109</v>
      </c>
      <c r="CV766" s="21" t="s">
        <v>113</v>
      </c>
    </row>
    <row r="767" spans="1:100" x14ac:dyDescent="0.25">
      <c r="A767" s="3" t="s">
        <v>3880</v>
      </c>
      <c r="B767" s="3" t="s">
        <v>102</v>
      </c>
      <c r="C767" s="4">
        <v>2.4108999999999998E-2</v>
      </c>
      <c r="D767" s="3" t="s">
        <v>3881</v>
      </c>
      <c r="E767" s="3" t="s">
        <v>3882</v>
      </c>
      <c r="F767" s="3" t="s">
        <v>3883</v>
      </c>
      <c r="G767" s="3" t="s">
        <v>106</v>
      </c>
      <c r="H767" s="4">
        <v>47905</v>
      </c>
      <c r="I767" s="3" t="s">
        <v>3206</v>
      </c>
      <c r="J767" s="3" t="s">
        <v>3605</v>
      </c>
      <c r="K767" s="9">
        <v>8023</v>
      </c>
      <c r="L767" s="3" t="s">
        <v>109</v>
      </c>
      <c r="M767" s="3" t="s">
        <v>109</v>
      </c>
      <c r="N767" s="3" t="s">
        <v>109</v>
      </c>
      <c r="O767" s="3" t="s">
        <v>109</v>
      </c>
      <c r="P767" s="3" t="s">
        <v>109</v>
      </c>
      <c r="Q767" s="2"/>
      <c r="S767" s="48">
        <v>16</v>
      </c>
      <c r="T767" s="3" t="s">
        <v>109</v>
      </c>
      <c r="U767" s="3" t="s">
        <v>109</v>
      </c>
      <c r="V767" s="3" t="s">
        <v>109</v>
      </c>
      <c r="W767" s="3" t="s">
        <v>109</v>
      </c>
      <c r="X767" s="3" t="s">
        <v>109</v>
      </c>
      <c r="Y767" s="3" t="s">
        <v>109</v>
      </c>
      <c r="Z767" s="3" t="s">
        <v>109</v>
      </c>
      <c r="AA767" s="4">
        <v>1977</v>
      </c>
      <c r="AB767" s="3" t="s">
        <v>109</v>
      </c>
      <c r="AC767" s="5" t="s">
        <v>135</v>
      </c>
      <c r="AD767" s="3" t="s">
        <v>156</v>
      </c>
      <c r="AE767" s="3" t="s">
        <v>109</v>
      </c>
      <c r="AF767" s="4">
        <v>4</v>
      </c>
      <c r="AG767" s="3" t="s">
        <v>109</v>
      </c>
      <c r="AH767" s="3" t="s">
        <v>111</v>
      </c>
      <c r="AI767" s="3" t="s">
        <v>109</v>
      </c>
      <c r="AN767" s="3" t="s">
        <v>109</v>
      </c>
      <c r="AO767" s="42">
        <f>K767*S767</f>
        <v>128368</v>
      </c>
      <c r="AP767" s="3" t="s">
        <v>109</v>
      </c>
      <c r="AQ767" s="57">
        <v>0.08</v>
      </c>
      <c r="AR767" s="3" t="s">
        <v>109</v>
      </c>
      <c r="AS767" s="3" t="s">
        <v>109</v>
      </c>
      <c r="AT767" s="46">
        <f>AO767*(1-AQ767)</f>
        <v>118098.56000000001</v>
      </c>
      <c r="AU767" s="3" t="s">
        <v>109</v>
      </c>
      <c r="AV767" s="3" t="s">
        <v>109</v>
      </c>
      <c r="AW767" s="3" t="s">
        <v>109</v>
      </c>
      <c r="AX767" s="3" t="s">
        <v>109</v>
      </c>
      <c r="AY767" s="3" t="s">
        <v>109</v>
      </c>
      <c r="AZ767" s="3" t="s">
        <v>109</v>
      </c>
      <c r="BA767" s="48">
        <f>BW767*0.15</f>
        <v>0.17280343450081029</v>
      </c>
      <c r="BB767" s="48">
        <f>BW767*0.35</f>
        <v>0.40320801383522403</v>
      </c>
      <c r="BC767" s="48">
        <f>BW767*0.3</f>
        <v>0.34560686900162058</v>
      </c>
      <c r="BD767" s="48">
        <f>BW767*0.2</f>
        <v>0.23040457933441374</v>
      </c>
      <c r="BE767" s="3" t="s">
        <v>109</v>
      </c>
      <c r="BF767" s="3" t="s">
        <v>109</v>
      </c>
      <c r="BG767" s="3" t="s">
        <v>109</v>
      </c>
      <c r="BH767" s="3" t="s">
        <v>109</v>
      </c>
      <c r="BI767" s="3" t="s">
        <v>109</v>
      </c>
      <c r="BJ767" s="3" t="s">
        <v>109</v>
      </c>
      <c r="BK767" s="3" t="s">
        <v>109</v>
      </c>
      <c r="BM767" s="3" t="s">
        <v>109</v>
      </c>
      <c r="BN767" s="3" t="s">
        <v>109</v>
      </c>
      <c r="BO767" s="3" t="s">
        <v>109</v>
      </c>
      <c r="BP767" s="3" t="s">
        <v>109</v>
      </c>
      <c r="BQ767" s="3" t="s">
        <v>109</v>
      </c>
      <c r="BR767" s="3" t="s">
        <v>109</v>
      </c>
      <c r="BS767" s="3" t="s">
        <v>109</v>
      </c>
      <c r="BT767" s="3" t="s">
        <v>109</v>
      </c>
      <c r="BU767" s="3" t="s">
        <v>109</v>
      </c>
      <c r="BV767" s="3" t="s">
        <v>109</v>
      </c>
      <c r="BW767" s="48">
        <f>((AT767-BY767)/K767)</f>
        <v>1.1520228966720687</v>
      </c>
      <c r="BX767" s="3" t="s">
        <v>109</v>
      </c>
      <c r="BY767" s="48">
        <f>CC767*CB767</f>
        <v>108855.8803</v>
      </c>
      <c r="BZ767" s="3">
        <v>7.0000000000000007E-2</v>
      </c>
      <c r="CA767" s="4">
        <f>C767</f>
        <v>2.4108999999999998E-2</v>
      </c>
      <c r="CB767" s="3">
        <f>BZ767+CA767</f>
        <v>9.4108999999999998E-2</v>
      </c>
      <c r="CC767" s="47">
        <v>1156700</v>
      </c>
      <c r="CD767" s="46">
        <v>0</v>
      </c>
      <c r="CE767" s="46">
        <f>CC767-CD767</f>
        <v>1156700</v>
      </c>
      <c r="CF767" s="46" t="s">
        <v>109</v>
      </c>
      <c r="CG767" s="46">
        <f>CE767/K767</f>
        <v>144.17300261747476</v>
      </c>
      <c r="CH767" s="3" t="s">
        <v>3884</v>
      </c>
      <c r="CI767" s="3" t="s">
        <v>109</v>
      </c>
      <c r="CJ767" s="3" t="s">
        <v>109</v>
      </c>
      <c r="CK767" s="3" t="s">
        <v>109</v>
      </c>
      <c r="CL767" s="3" t="s">
        <v>109</v>
      </c>
      <c r="CM767" s="3" t="s">
        <v>109</v>
      </c>
      <c r="CN767" s="3" t="s">
        <v>109</v>
      </c>
      <c r="CO767" s="3" t="s">
        <v>109</v>
      </c>
      <c r="CP767" s="3" t="s">
        <v>109</v>
      </c>
      <c r="CQ767" s="5" t="s">
        <v>113</v>
      </c>
      <c r="CR767" s="5" t="s">
        <v>109</v>
      </c>
      <c r="CV767" s="21" t="s">
        <v>113</v>
      </c>
    </row>
    <row r="768" spans="1:100" x14ac:dyDescent="0.25">
      <c r="A768" s="3" t="s">
        <v>3612</v>
      </c>
      <c r="B768" s="3" t="s">
        <v>152</v>
      </c>
      <c r="C768" s="4">
        <v>2.7786000000000002E-2</v>
      </c>
      <c r="D768" s="3" t="s">
        <v>3613</v>
      </c>
      <c r="E768" s="3" t="s">
        <v>3614</v>
      </c>
      <c r="F768" s="3" t="s">
        <v>3615</v>
      </c>
      <c r="G768" s="3" t="s">
        <v>133</v>
      </c>
      <c r="H768" s="4">
        <v>47906</v>
      </c>
      <c r="I768" s="3" t="s">
        <v>3206</v>
      </c>
      <c r="J768" s="3" t="s">
        <v>3605</v>
      </c>
      <c r="K768" s="4">
        <v>4767</v>
      </c>
      <c r="L768" s="3" t="s">
        <v>109</v>
      </c>
      <c r="M768" s="3" t="s">
        <v>109</v>
      </c>
      <c r="N768" s="3" t="s">
        <v>109</v>
      </c>
      <c r="O768" s="3" t="s">
        <v>109</v>
      </c>
      <c r="P768" s="3" t="s">
        <v>3616</v>
      </c>
      <c r="Q768" s="2"/>
      <c r="S768" s="48">
        <v>20</v>
      </c>
      <c r="T768" s="3" t="s">
        <v>109</v>
      </c>
      <c r="U768" s="3" t="s">
        <v>109</v>
      </c>
      <c r="V768" s="3" t="s">
        <v>109</v>
      </c>
      <c r="W768" s="3" t="s">
        <v>109</v>
      </c>
      <c r="X768" s="3" t="s">
        <v>109</v>
      </c>
      <c r="Y768" s="3" t="s">
        <v>109</v>
      </c>
      <c r="Z768" s="3" t="s">
        <v>109</v>
      </c>
      <c r="AA768" s="4">
        <v>1930</v>
      </c>
      <c r="AB768" s="3" t="s">
        <v>109</v>
      </c>
      <c r="AC768" s="5" t="s">
        <v>156</v>
      </c>
      <c r="AD768" s="3" t="s">
        <v>156</v>
      </c>
      <c r="AE768" s="3" t="s">
        <v>109</v>
      </c>
      <c r="AF768" s="4">
        <v>2</v>
      </c>
      <c r="AG768" s="3" t="s">
        <v>109</v>
      </c>
      <c r="AH768" s="3" t="s">
        <v>135</v>
      </c>
      <c r="AI768" s="3" t="s">
        <v>109</v>
      </c>
      <c r="AN768" s="3" t="s">
        <v>109</v>
      </c>
      <c r="AO768" s="42">
        <f>K768*S768</f>
        <v>95340</v>
      </c>
      <c r="AP768" s="3" t="s">
        <v>109</v>
      </c>
      <c r="AQ768" s="57">
        <v>6.5000000000000002E-2</v>
      </c>
      <c r="AR768" s="3" t="s">
        <v>109</v>
      </c>
      <c r="AS768" s="3" t="s">
        <v>109</v>
      </c>
      <c r="AT768" s="46">
        <f>AO768*(1-AQ768)</f>
        <v>89142.900000000009</v>
      </c>
      <c r="AU768" s="3" t="s">
        <v>109</v>
      </c>
      <c r="AV768" s="3" t="s">
        <v>109</v>
      </c>
      <c r="AW768" s="3" t="s">
        <v>109</v>
      </c>
      <c r="AX768" s="3" t="s">
        <v>109</v>
      </c>
      <c r="AY768" s="3" t="s">
        <v>109</v>
      </c>
      <c r="AZ768" s="3" t="s">
        <v>109</v>
      </c>
      <c r="BA768" s="48">
        <f>BW768*0.15</f>
        <v>0.31571920704845818</v>
      </c>
      <c r="BB768" s="48">
        <f>BW768*0.35</f>
        <v>0.73667814977973567</v>
      </c>
      <c r="BC768" s="48">
        <f>BW768*0.3</f>
        <v>0.63143841409691637</v>
      </c>
      <c r="BD768" s="48">
        <f>BW768*0.2</f>
        <v>0.4209589427312776</v>
      </c>
      <c r="BE768" s="3" t="s">
        <v>109</v>
      </c>
      <c r="BF768" s="3" t="s">
        <v>109</v>
      </c>
      <c r="BG768" s="3" t="s">
        <v>109</v>
      </c>
      <c r="BH768" s="3" t="s">
        <v>109</v>
      </c>
      <c r="BI768" s="3" t="s">
        <v>109</v>
      </c>
      <c r="BJ768" s="3" t="s">
        <v>109</v>
      </c>
      <c r="BK768" s="3" t="s">
        <v>109</v>
      </c>
      <c r="BM768" s="3" t="s">
        <v>109</v>
      </c>
      <c r="BN768" s="3" t="s">
        <v>109</v>
      </c>
      <c r="BO768" s="3" t="s">
        <v>109</v>
      </c>
      <c r="BP768" s="3" t="s">
        <v>109</v>
      </c>
      <c r="BQ768" s="3" t="s">
        <v>109</v>
      </c>
      <c r="BR768" s="3" t="s">
        <v>109</v>
      </c>
      <c r="BS768" s="3" t="s">
        <v>109</v>
      </c>
      <c r="BT768" s="3" t="s">
        <v>109</v>
      </c>
      <c r="BU768" s="3" t="s">
        <v>109</v>
      </c>
      <c r="BV768" s="3" t="s">
        <v>109</v>
      </c>
      <c r="BW768" s="48">
        <f>((AT768-BY768)/K768)</f>
        <v>2.1047947136563878</v>
      </c>
      <c r="BX768" s="3" t="s">
        <v>109</v>
      </c>
      <c r="BY768" s="48">
        <f>CC768*CB768</f>
        <v>79109.343600000007</v>
      </c>
      <c r="BZ768" s="3">
        <v>6.5000000000000002E-2</v>
      </c>
      <c r="CA768" s="4">
        <f>C768</f>
        <v>2.7786000000000002E-2</v>
      </c>
      <c r="CB768" s="3">
        <f>BZ768+CA768</f>
        <v>9.2786000000000007E-2</v>
      </c>
      <c r="CC768" s="47">
        <v>852600</v>
      </c>
      <c r="CD768" s="46">
        <v>0</v>
      </c>
      <c r="CE768" s="46">
        <f>CC768-CD768</f>
        <v>852600</v>
      </c>
      <c r="CF768" s="46" t="s">
        <v>109</v>
      </c>
      <c r="CG768" s="46">
        <f>CE768/K768</f>
        <v>178.85462555066078</v>
      </c>
      <c r="CH768" s="3" t="s">
        <v>3617</v>
      </c>
      <c r="CI768" s="3" t="s">
        <v>109</v>
      </c>
      <c r="CJ768" s="3" t="s">
        <v>109</v>
      </c>
      <c r="CK768" s="3" t="s">
        <v>109</v>
      </c>
      <c r="CL768" s="3" t="s">
        <v>109</v>
      </c>
      <c r="CM768" s="3" t="s">
        <v>109</v>
      </c>
      <c r="CN768" s="3" t="s">
        <v>109</v>
      </c>
      <c r="CO768" s="3" t="s">
        <v>109</v>
      </c>
      <c r="CP768" s="3" t="s">
        <v>109</v>
      </c>
      <c r="CQ768" s="5" t="s">
        <v>113</v>
      </c>
      <c r="CR768" s="5" t="s">
        <v>109</v>
      </c>
      <c r="CV768" s="21" t="s">
        <v>113</v>
      </c>
    </row>
    <row r="769" spans="1:100" x14ac:dyDescent="0.25">
      <c r="A769" s="3" t="s">
        <v>3849</v>
      </c>
      <c r="B769" s="3" t="s">
        <v>575</v>
      </c>
      <c r="C769" s="4">
        <v>2.5517999999999999E-2</v>
      </c>
      <c r="D769" s="3" t="s">
        <v>3850</v>
      </c>
      <c r="E769" s="3" t="s">
        <v>3851</v>
      </c>
      <c r="F769" s="3" t="s">
        <v>3852</v>
      </c>
      <c r="G769" s="3" t="s">
        <v>106</v>
      </c>
      <c r="H769" s="4">
        <v>47909</v>
      </c>
      <c r="I769" s="3" t="s">
        <v>3206</v>
      </c>
      <c r="J769" s="3" t="s">
        <v>3605</v>
      </c>
      <c r="K769" s="4">
        <v>7078</v>
      </c>
      <c r="L769" s="3" t="s">
        <v>109</v>
      </c>
      <c r="M769" s="3" t="s">
        <v>109</v>
      </c>
      <c r="N769" s="3" t="s">
        <v>109</v>
      </c>
      <c r="O769" s="3" t="s">
        <v>109</v>
      </c>
      <c r="P769" s="3" t="s">
        <v>109</v>
      </c>
      <c r="Q769" s="2"/>
      <c r="S769" s="48">
        <v>16</v>
      </c>
      <c r="T769" s="3" t="s">
        <v>109</v>
      </c>
      <c r="U769" s="3" t="s">
        <v>109</v>
      </c>
      <c r="V769" s="3" t="s">
        <v>109</v>
      </c>
      <c r="W769" s="3" t="s">
        <v>109</v>
      </c>
      <c r="X769" s="3" t="s">
        <v>109</v>
      </c>
      <c r="Y769" s="3" t="s">
        <v>109</v>
      </c>
      <c r="Z769" s="3" t="s">
        <v>109</v>
      </c>
      <c r="AA769" s="4">
        <v>2006</v>
      </c>
      <c r="AB769" s="3" t="s">
        <v>109</v>
      </c>
      <c r="AC769" s="5" t="s">
        <v>135</v>
      </c>
      <c r="AD769" s="3" t="s">
        <v>135</v>
      </c>
      <c r="AE769" s="3" t="s">
        <v>109</v>
      </c>
      <c r="AF769" s="4">
        <v>3</v>
      </c>
      <c r="AG769" s="3" t="s">
        <v>109</v>
      </c>
      <c r="AH769" s="3" t="s">
        <v>111</v>
      </c>
      <c r="AI769" s="3" t="s">
        <v>109</v>
      </c>
      <c r="AN769" s="3" t="s">
        <v>109</v>
      </c>
      <c r="AO769" s="42">
        <f>K769*S769</f>
        <v>113248</v>
      </c>
      <c r="AP769" s="3" t="s">
        <v>109</v>
      </c>
      <c r="AQ769" s="57">
        <v>0.08</v>
      </c>
      <c r="AR769" s="3" t="s">
        <v>109</v>
      </c>
      <c r="AS769" s="3" t="s">
        <v>109</v>
      </c>
      <c r="AT769" s="46">
        <f>AO769*(1-AQ769)</f>
        <v>104188.16</v>
      </c>
      <c r="AU769" s="3" t="s">
        <v>109</v>
      </c>
      <c r="AV769" s="3" t="s">
        <v>109</v>
      </c>
      <c r="AW769" s="3" t="s">
        <v>109</v>
      </c>
      <c r="AX769" s="3" t="s">
        <v>109</v>
      </c>
      <c r="AY769" s="3" t="s">
        <v>109</v>
      </c>
      <c r="AZ769" s="3" t="s">
        <v>109</v>
      </c>
      <c r="BA769" s="48">
        <f>BW769*0.15</f>
        <v>0.18171747668832988</v>
      </c>
      <c r="BB769" s="48">
        <f>BW769*0.35</f>
        <v>0.42400744560610304</v>
      </c>
      <c r="BC769" s="48">
        <f>BW769*0.3</f>
        <v>0.36343495337665976</v>
      </c>
      <c r="BD769" s="48">
        <f>BW769*0.2</f>
        <v>0.24228996891777321</v>
      </c>
      <c r="BE769" s="3" t="s">
        <v>109</v>
      </c>
      <c r="BF769" s="3" t="s">
        <v>109</v>
      </c>
      <c r="BG769" s="3" t="s">
        <v>109</v>
      </c>
      <c r="BH769" s="3" t="s">
        <v>109</v>
      </c>
      <c r="BI769" s="3" t="s">
        <v>109</v>
      </c>
      <c r="BJ769" s="3" t="s">
        <v>109</v>
      </c>
      <c r="BK769" s="3" t="s">
        <v>109</v>
      </c>
      <c r="BM769" s="3" t="s">
        <v>109</v>
      </c>
      <c r="BN769" s="3" t="s">
        <v>109</v>
      </c>
      <c r="BO769" s="3" t="s">
        <v>109</v>
      </c>
      <c r="BP769" s="3" t="s">
        <v>109</v>
      </c>
      <c r="BQ769" s="3" t="s">
        <v>109</v>
      </c>
      <c r="BR769" s="3" t="s">
        <v>109</v>
      </c>
      <c r="BS769" s="3" t="s">
        <v>109</v>
      </c>
      <c r="BT769" s="3" t="s">
        <v>109</v>
      </c>
      <c r="BU769" s="3" t="s">
        <v>109</v>
      </c>
      <c r="BV769" s="3" t="s">
        <v>109</v>
      </c>
      <c r="BW769" s="48">
        <f>((AT769-BY769)/K769)</f>
        <v>1.211449844588866</v>
      </c>
      <c r="BX769" s="3" t="s">
        <v>109</v>
      </c>
      <c r="BY769" s="48">
        <f>CC769*CB769</f>
        <v>95613.518000000011</v>
      </c>
      <c r="BZ769" s="3">
        <v>7.0000000000000007E-2</v>
      </c>
      <c r="CA769" s="4">
        <f>C769</f>
        <v>2.5517999999999999E-2</v>
      </c>
      <c r="CB769" s="3">
        <f>BZ769+CA769</f>
        <v>9.5518000000000006E-2</v>
      </c>
      <c r="CC769" s="47">
        <v>1001000</v>
      </c>
      <c r="CD769" s="46">
        <v>0</v>
      </c>
      <c r="CE769" s="46">
        <f>CC769-CD769</f>
        <v>1001000</v>
      </c>
      <c r="CF769" s="46" t="s">
        <v>109</v>
      </c>
      <c r="CG769" s="46">
        <f>CE769/K769</f>
        <v>141.42413111048319</v>
      </c>
      <c r="CH769" s="3" t="s">
        <v>109</v>
      </c>
      <c r="CI769" s="3" t="s">
        <v>109</v>
      </c>
      <c r="CJ769" s="3" t="s">
        <v>109</v>
      </c>
      <c r="CK769" s="3" t="s">
        <v>109</v>
      </c>
      <c r="CL769" s="3" t="s">
        <v>109</v>
      </c>
      <c r="CM769" s="3" t="s">
        <v>109</v>
      </c>
      <c r="CN769" s="3" t="s">
        <v>109</v>
      </c>
      <c r="CO769" s="3" t="s">
        <v>109</v>
      </c>
      <c r="CP769" s="3" t="s">
        <v>109</v>
      </c>
      <c r="CQ769" s="5" t="s">
        <v>113</v>
      </c>
      <c r="CR769" s="5" t="s">
        <v>109</v>
      </c>
      <c r="CV769" s="21" t="s">
        <v>113</v>
      </c>
    </row>
    <row r="770" spans="1:100" x14ac:dyDescent="0.25">
      <c r="A770" s="3" t="s">
        <v>3824</v>
      </c>
      <c r="B770" s="3" t="s">
        <v>118</v>
      </c>
      <c r="C770" s="4">
        <v>2.5474E-2</v>
      </c>
      <c r="D770" s="3" t="s">
        <v>3825</v>
      </c>
      <c r="E770" s="3" t="s">
        <v>3826</v>
      </c>
      <c r="F770" s="3" t="s">
        <v>3827</v>
      </c>
      <c r="G770" s="3" t="s">
        <v>106</v>
      </c>
      <c r="H770" s="4">
        <v>47905</v>
      </c>
      <c r="I770" s="3" t="s">
        <v>3206</v>
      </c>
      <c r="J770" s="3" t="s">
        <v>3605</v>
      </c>
      <c r="K770" s="4">
        <v>6154</v>
      </c>
      <c r="L770" s="3" t="s">
        <v>109</v>
      </c>
      <c r="M770" s="3" t="s">
        <v>109</v>
      </c>
      <c r="N770" s="3" t="s">
        <v>109</v>
      </c>
      <c r="O770" s="3" t="s">
        <v>109</v>
      </c>
      <c r="P770" s="3" t="s">
        <v>109</v>
      </c>
      <c r="Q770" s="2"/>
      <c r="S770" s="48">
        <v>20</v>
      </c>
      <c r="T770" s="3" t="s">
        <v>109</v>
      </c>
      <c r="U770" s="3" t="s">
        <v>109</v>
      </c>
      <c r="V770" s="3" t="s">
        <v>109</v>
      </c>
      <c r="W770" s="3" t="s">
        <v>109</v>
      </c>
      <c r="X770" s="3" t="s">
        <v>109</v>
      </c>
      <c r="Y770" s="3" t="s">
        <v>109</v>
      </c>
      <c r="Z770" s="3" t="s">
        <v>109</v>
      </c>
      <c r="AA770" s="4">
        <v>1996</v>
      </c>
      <c r="AB770" s="3" t="s">
        <v>109</v>
      </c>
      <c r="AC770" s="5" t="s">
        <v>156</v>
      </c>
      <c r="AD770" s="3" t="s">
        <v>135</v>
      </c>
      <c r="AE770" s="3" t="s">
        <v>109</v>
      </c>
      <c r="AF770" s="4">
        <v>5</v>
      </c>
      <c r="AG770" s="3" t="s">
        <v>109</v>
      </c>
      <c r="AH770" s="3" t="s">
        <v>135</v>
      </c>
      <c r="AI770" s="3" t="s">
        <v>109</v>
      </c>
      <c r="AN770" s="3" t="s">
        <v>109</v>
      </c>
      <c r="AO770" s="42">
        <f>K770*S770</f>
        <v>123080</v>
      </c>
      <c r="AP770" s="3" t="s">
        <v>109</v>
      </c>
      <c r="AQ770" s="57">
        <v>6.5000000000000002E-2</v>
      </c>
      <c r="AR770" s="3" t="s">
        <v>109</v>
      </c>
      <c r="AS770" s="3" t="s">
        <v>109</v>
      </c>
      <c r="AT770" s="46">
        <f>AO770*(1-AQ770)</f>
        <v>115079.8</v>
      </c>
      <c r="AU770" s="3" t="s">
        <v>109</v>
      </c>
      <c r="AV770" s="3" t="s">
        <v>109</v>
      </c>
      <c r="AW770" s="3" t="s">
        <v>109</v>
      </c>
      <c r="AX770" s="3" t="s">
        <v>109</v>
      </c>
      <c r="AY770" s="3" t="s">
        <v>109</v>
      </c>
      <c r="AZ770" s="3" t="s">
        <v>109</v>
      </c>
      <c r="BA770" s="48">
        <f>BW770*0.15</f>
        <v>0.33137262430939252</v>
      </c>
      <c r="BB770" s="48">
        <f>BW770*0.35</f>
        <v>0.77320279005524917</v>
      </c>
      <c r="BC770" s="48">
        <f>BW770*0.3</f>
        <v>0.66274524861878503</v>
      </c>
      <c r="BD770" s="48">
        <f>BW770*0.2</f>
        <v>0.44183016574585676</v>
      </c>
      <c r="BE770" s="3" t="s">
        <v>109</v>
      </c>
      <c r="BF770" s="3" t="s">
        <v>109</v>
      </c>
      <c r="BG770" s="3" t="s">
        <v>109</v>
      </c>
      <c r="BH770" s="3" t="s">
        <v>109</v>
      </c>
      <c r="BI770" s="3" t="s">
        <v>109</v>
      </c>
      <c r="BJ770" s="3" t="s">
        <v>109</v>
      </c>
      <c r="BK770" s="3" t="s">
        <v>109</v>
      </c>
      <c r="BM770" s="3" t="s">
        <v>109</v>
      </c>
      <c r="BN770" s="3" t="s">
        <v>109</v>
      </c>
      <c r="BO770" s="3" t="s">
        <v>109</v>
      </c>
      <c r="BP770" s="3" t="s">
        <v>109</v>
      </c>
      <c r="BQ770" s="3" t="s">
        <v>109</v>
      </c>
      <c r="BR770" s="3" t="s">
        <v>109</v>
      </c>
      <c r="BS770" s="3" t="s">
        <v>109</v>
      </c>
      <c r="BT770" s="3" t="s">
        <v>109</v>
      </c>
      <c r="BU770" s="3" t="s">
        <v>109</v>
      </c>
      <c r="BV770" s="3" t="s">
        <v>109</v>
      </c>
      <c r="BW770" s="48">
        <f>((AT770-BY770)/K770)</f>
        <v>2.2091508287292836</v>
      </c>
      <c r="BX770" s="3" t="s">
        <v>109</v>
      </c>
      <c r="BY770" s="48">
        <f>CC770*CB770</f>
        <v>101484.68579999999</v>
      </c>
      <c r="BZ770" s="3">
        <v>6.5000000000000002E-2</v>
      </c>
      <c r="CA770" s="4">
        <f>C770</f>
        <v>2.5474E-2</v>
      </c>
      <c r="CB770" s="3">
        <f>BZ770+CA770</f>
        <v>9.0473999999999999E-2</v>
      </c>
      <c r="CC770" s="47">
        <v>1121700</v>
      </c>
      <c r="CD770" s="46">
        <v>0</v>
      </c>
      <c r="CE770" s="46">
        <f>CC770-CD770</f>
        <v>1121700</v>
      </c>
      <c r="CF770" s="46" t="s">
        <v>109</v>
      </c>
      <c r="CG770" s="46">
        <f>CE770/K770</f>
        <v>182.27169320766981</v>
      </c>
      <c r="CH770" s="3" t="s">
        <v>3828</v>
      </c>
      <c r="CI770" s="3" t="s">
        <v>109</v>
      </c>
      <c r="CJ770" s="3" t="s">
        <v>109</v>
      </c>
      <c r="CK770" s="3" t="s">
        <v>109</v>
      </c>
      <c r="CL770" s="3" t="s">
        <v>109</v>
      </c>
      <c r="CM770" s="3" t="s">
        <v>109</v>
      </c>
      <c r="CN770" s="3" t="s">
        <v>109</v>
      </c>
      <c r="CO770" s="3" t="s">
        <v>109</v>
      </c>
      <c r="CP770" s="3" t="s">
        <v>109</v>
      </c>
      <c r="CQ770" s="5" t="s">
        <v>113</v>
      </c>
      <c r="CR770" s="5" t="s">
        <v>109</v>
      </c>
      <c r="CV770" s="21" t="s">
        <v>113</v>
      </c>
    </row>
    <row r="771" spans="1:100" x14ac:dyDescent="0.25">
      <c r="A771" s="3" t="s">
        <v>3657</v>
      </c>
      <c r="B771" s="3" t="s">
        <v>152</v>
      </c>
      <c r="C771" s="4">
        <v>2.7786000000000002E-2</v>
      </c>
      <c r="D771" s="3" t="s">
        <v>3658</v>
      </c>
      <c r="E771" s="3" t="s">
        <v>3659</v>
      </c>
      <c r="F771" s="3" t="s">
        <v>3660</v>
      </c>
      <c r="G771" s="3" t="s">
        <v>133</v>
      </c>
      <c r="H771" s="4">
        <v>47906</v>
      </c>
      <c r="I771" s="3" t="s">
        <v>3206</v>
      </c>
      <c r="J771" s="3" t="s">
        <v>3605</v>
      </c>
      <c r="K771" s="4">
        <v>1908</v>
      </c>
      <c r="L771" s="3" t="s">
        <v>109</v>
      </c>
      <c r="M771" s="3" t="s">
        <v>109</v>
      </c>
      <c r="N771" s="3" t="s">
        <v>109</v>
      </c>
      <c r="O771" s="3" t="s">
        <v>109</v>
      </c>
      <c r="P771" s="3" t="s">
        <v>109</v>
      </c>
      <c r="Q771" s="2"/>
      <c r="S771" s="48">
        <v>20</v>
      </c>
      <c r="T771" s="3" t="s">
        <v>109</v>
      </c>
      <c r="U771" s="3" t="s">
        <v>109</v>
      </c>
      <c r="V771" s="3" t="s">
        <v>109</v>
      </c>
      <c r="W771" s="3" t="s">
        <v>109</v>
      </c>
      <c r="X771" s="3" t="s">
        <v>109</v>
      </c>
      <c r="Y771" s="3" t="s">
        <v>109</v>
      </c>
      <c r="Z771" s="3" t="s">
        <v>109</v>
      </c>
      <c r="AA771" s="4">
        <v>1960</v>
      </c>
      <c r="AB771" s="3" t="s">
        <v>109</v>
      </c>
      <c r="AC771" s="5" t="s">
        <v>156</v>
      </c>
      <c r="AD771" s="3" t="s">
        <v>156</v>
      </c>
      <c r="AE771" s="3" t="s">
        <v>109</v>
      </c>
      <c r="AF771" s="4">
        <v>2</v>
      </c>
      <c r="AG771" s="3" t="s">
        <v>109</v>
      </c>
      <c r="AH771" s="3" t="s">
        <v>123</v>
      </c>
      <c r="AI771" s="3" t="s">
        <v>109</v>
      </c>
      <c r="AN771" s="3" t="s">
        <v>109</v>
      </c>
      <c r="AO771" s="42">
        <f>K771*S771</f>
        <v>38160</v>
      </c>
      <c r="AP771" s="3" t="s">
        <v>109</v>
      </c>
      <c r="AQ771" s="57">
        <v>6.5000000000000002E-2</v>
      </c>
      <c r="AR771" s="3" t="s">
        <v>109</v>
      </c>
      <c r="AS771" s="3" t="s">
        <v>109</v>
      </c>
      <c r="AT771" s="46">
        <f>AO771*(1-AQ771)</f>
        <v>35679.599999999999</v>
      </c>
      <c r="AU771" s="3" t="s">
        <v>109</v>
      </c>
      <c r="AV771" s="3" t="s">
        <v>109</v>
      </c>
      <c r="AW771" s="3" t="s">
        <v>109</v>
      </c>
      <c r="AX771" s="3" t="s">
        <v>109</v>
      </c>
      <c r="AY771" s="3" t="s">
        <v>109</v>
      </c>
      <c r="AZ771" s="3" t="s">
        <v>109</v>
      </c>
      <c r="BA771" s="48">
        <f>BW771*0.15</f>
        <v>0.40365163522012532</v>
      </c>
      <c r="BB771" s="48">
        <f>BW771*0.35</f>
        <v>0.94185381551362579</v>
      </c>
      <c r="BC771" s="48">
        <f>BW771*0.3</f>
        <v>0.80730327044025063</v>
      </c>
      <c r="BD771" s="48">
        <f>BW771*0.2</f>
        <v>0.53820218029350053</v>
      </c>
      <c r="BE771" s="3" t="s">
        <v>109</v>
      </c>
      <c r="BF771" s="3" t="s">
        <v>109</v>
      </c>
      <c r="BG771" s="3" t="s">
        <v>109</v>
      </c>
      <c r="BH771" s="3" t="s">
        <v>109</v>
      </c>
      <c r="BI771" s="3" t="s">
        <v>109</v>
      </c>
      <c r="BJ771" s="3" t="s">
        <v>109</v>
      </c>
      <c r="BK771" s="3" t="s">
        <v>109</v>
      </c>
      <c r="BM771" s="3" t="s">
        <v>109</v>
      </c>
      <c r="BN771" s="3" t="s">
        <v>109</v>
      </c>
      <c r="BO771" s="3" t="s">
        <v>109</v>
      </c>
      <c r="BP771" s="3" t="s">
        <v>109</v>
      </c>
      <c r="BQ771" s="3" t="s">
        <v>109</v>
      </c>
      <c r="BR771" s="3" t="s">
        <v>109</v>
      </c>
      <c r="BS771" s="3" t="s">
        <v>109</v>
      </c>
      <c r="BT771" s="3" t="s">
        <v>109</v>
      </c>
      <c r="BU771" s="3" t="s">
        <v>109</v>
      </c>
      <c r="BV771" s="3" t="s">
        <v>109</v>
      </c>
      <c r="BW771" s="48">
        <f>((AT771-BY771)/K771)</f>
        <v>2.6910109014675023</v>
      </c>
      <c r="BX771" s="3" t="s">
        <v>109</v>
      </c>
      <c r="BY771" s="48">
        <f>CC771*CB771</f>
        <v>30545.151200000004</v>
      </c>
      <c r="BZ771" s="3">
        <v>6.5000000000000002E-2</v>
      </c>
      <c r="CA771" s="4">
        <f>C771</f>
        <v>2.7786000000000002E-2</v>
      </c>
      <c r="CB771" s="3">
        <f>BZ771+CA771</f>
        <v>9.2786000000000007E-2</v>
      </c>
      <c r="CC771" s="47">
        <v>329200</v>
      </c>
      <c r="CD771" s="46">
        <v>0</v>
      </c>
      <c r="CE771" s="46">
        <f>CC771-CD771</f>
        <v>329200</v>
      </c>
      <c r="CF771" s="46" t="s">
        <v>109</v>
      </c>
      <c r="CG771" s="46">
        <f>CE771/K771</f>
        <v>172.53668763102726</v>
      </c>
      <c r="CH771" s="3" t="s">
        <v>109</v>
      </c>
      <c r="CI771" s="3" t="s">
        <v>109</v>
      </c>
      <c r="CJ771" s="3" t="s">
        <v>109</v>
      </c>
      <c r="CK771" s="3" t="s">
        <v>109</v>
      </c>
      <c r="CL771" s="3" t="s">
        <v>109</v>
      </c>
      <c r="CM771" s="3" t="s">
        <v>109</v>
      </c>
      <c r="CN771" s="3" t="s">
        <v>109</v>
      </c>
      <c r="CO771" s="3" t="s">
        <v>109</v>
      </c>
      <c r="CP771" s="3" t="s">
        <v>109</v>
      </c>
      <c r="CQ771" s="5" t="s">
        <v>113</v>
      </c>
      <c r="CR771" s="5" t="s">
        <v>109</v>
      </c>
      <c r="CV771" s="21" t="s">
        <v>113</v>
      </c>
    </row>
    <row r="772" spans="1:100" x14ac:dyDescent="0.25">
      <c r="A772" s="3" t="s">
        <v>3890</v>
      </c>
      <c r="B772" s="3" t="s">
        <v>102</v>
      </c>
      <c r="C772" s="4">
        <v>2.4108999999999998E-2</v>
      </c>
      <c r="D772" s="3" t="s">
        <v>3891</v>
      </c>
      <c r="E772" s="3" t="s">
        <v>3892</v>
      </c>
      <c r="F772" s="3" t="s">
        <v>3893</v>
      </c>
      <c r="G772" s="3" t="s">
        <v>106</v>
      </c>
      <c r="H772" s="4">
        <v>47905</v>
      </c>
      <c r="I772" s="3" t="s">
        <v>3206</v>
      </c>
      <c r="J772" s="3" t="s">
        <v>3605</v>
      </c>
      <c r="K772" s="9">
        <v>8777</v>
      </c>
      <c r="L772" s="3" t="s">
        <v>109</v>
      </c>
      <c r="M772" s="3" t="s">
        <v>109</v>
      </c>
      <c r="N772" s="3" t="s">
        <v>109</v>
      </c>
      <c r="O772" s="3" t="s">
        <v>109</v>
      </c>
      <c r="P772" s="3" t="s">
        <v>109</v>
      </c>
      <c r="Q772" s="2"/>
      <c r="S772" s="48">
        <v>20</v>
      </c>
      <c r="T772" s="3" t="s">
        <v>109</v>
      </c>
      <c r="U772" s="3" t="s">
        <v>109</v>
      </c>
      <c r="V772" s="3" t="s">
        <v>109</v>
      </c>
      <c r="W772" s="3" t="s">
        <v>109</v>
      </c>
      <c r="X772" s="3" t="s">
        <v>109</v>
      </c>
      <c r="Y772" s="3" t="s">
        <v>109</v>
      </c>
      <c r="Z772" s="3" t="s">
        <v>109</v>
      </c>
      <c r="AA772" s="9">
        <v>1993</v>
      </c>
      <c r="AB772" s="3" t="s">
        <v>109</v>
      </c>
      <c r="AC772" s="5" t="s">
        <v>156</v>
      </c>
      <c r="AD772" s="3" t="s">
        <v>135</v>
      </c>
      <c r="AE772" s="3" t="s">
        <v>109</v>
      </c>
      <c r="AF772" s="4">
        <v>3</v>
      </c>
      <c r="AG772" s="3" t="s">
        <v>109</v>
      </c>
      <c r="AH772" s="3" t="s">
        <v>111</v>
      </c>
      <c r="AI772" s="3" t="s">
        <v>109</v>
      </c>
      <c r="AN772" s="3" t="s">
        <v>109</v>
      </c>
      <c r="AO772" s="42">
        <f>K772*S772</f>
        <v>175540</v>
      </c>
      <c r="AP772" s="3" t="s">
        <v>109</v>
      </c>
      <c r="AQ772" s="57">
        <v>6.5000000000000002E-2</v>
      </c>
      <c r="AR772" s="3" t="s">
        <v>109</v>
      </c>
      <c r="AS772" s="3" t="s">
        <v>109</v>
      </c>
      <c r="AT772" s="46">
        <f>AO772*(1-AQ772)</f>
        <v>164129.90000000002</v>
      </c>
      <c r="AU772" s="3" t="s">
        <v>109</v>
      </c>
      <c r="AV772" s="3" t="s">
        <v>109</v>
      </c>
      <c r="AW772" s="3" t="s">
        <v>109</v>
      </c>
      <c r="AX772" s="3" t="s">
        <v>109</v>
      </c>
      <c r="AY772" s="3" t="s">
        <v>109</v>
      </c>
      <c r="AZ772" s="3" t="s">
        <v>109</v>
      </c>
      <c r="BA772" s="48">
        <f>BW772*0.15</f>
        <v>0.28538351258972344</v>
      </c>
      <c r="BB772" s="48">
        <f>BW772*0.35</f>
        <v>0.66589486270935472</v>
      </c>
      <c r="BC772" s="48">
        <f>BW772*0.3</f>
        <v>0.57076702517944689</v>
      </c>
      <c r="BD772" s="48">
        <f>BW772*0.2</f>
        <v>0.38051135011963133</v>
      </c>
      <c r="BE772" s="3" t="s">
        <v>109</v>
      </c>
      <c r="BF772" s="3" t="s">
        <v>109</v>
      </c>
      <c r="BG772" s="3" t="s">
        <v>109</v>
      </c>
      <c r="BH772" s="3" t="s">
        <v>109</v>
      </c>
      <c r="BI772" s="3" t="s">
        <v>109</v>
      </c>
      <c r="BJ772" s="3" t="s">
        <v>109</v>
      </c>
      <c r="BK772" s="3" t="s">
        <v>109</v>
      </c>
      <c r="BM772" s="3" t="s">
        <v>109</v>
      </c>
      <c r="BN772" s="3" t="s">
        <v>109</v>
      </c>
      <c r="BO772" s="3" t="s">
        <v>109</v>
      </c>
      <c r="BP772" s="3" t="s">
        <v>109</v>
      </c>
      <c r="BQ772" s="3" t="s">
        <v>109</v>
      </c>
      <c r="BR772" s="3" t="s">
        <v>109</v>
      </c>
      <c r="BS772" s="3" t="s">
        <v>109</v>
      </c>
      <c r="BT772" s="3" t="s">
        <v>109</v>
      </c>
      <c r="BU772" s="3" t="s">
        <v>109</v>
      </c>
      <c r="BV772" s="3" t="s">
        <v>109</v>
      </c>
      <c r="BW772" s="48">
        <f>((AT772-BY772)/K772)</f>
        <v>1.9025567505981564</v>
      </c>
      <c r="BX772" s="3" t="s">
        <v>109</v>
      </c>
      <c r="BY772" s="48">
        <f>CC772*CB772</f>
        <v>147431.1594</v>
      </c>
      <c r="BZ772" s="3">
        <v>7.0000000000000007E-2</v>
      </c>
      <c r="CA772" s="4">
        <f>C772</f>
        <v>2.4108999999999998E-2</v>
      </c>
      <c r="CB772" s="3">
        <f>BZ772+CA772</f>
        <v>9.4108999999999998E-2</v>
      </c>
      <c r="CC772" s="47">
        <v>1566600</v>
      </c>
      <c r="CD772" s="46">
        <v>0</v>
      </c>
      <c r="CE772" s="46">
        <f>CC772-CD772</f>
        <v>1566600</v>
      </c>
      <c r="CF772" s="46" t="s">
        <v>109</v>
      </c>
      <c r="CG772" s="46">
        <f>CE772/K772</f>
        <v>178.489233223197</v>
      </c>
      <c r="CH772" s="3" t="s">
        <v>109</v>
      </c>
      <c r="CI772" s="3" t="s">
        <v>109</v>
      </c>
      <c r="CJ772" s="3" t="s">
        <v>109</v>
      </c>
      <c r="CK772" s="3" t="s">
        <v>109</v>
      </c>
      <c r="CL772" s="3" t="s">
        <v>109</v>
      </c>
      <c r="CM772" s="3" t="s">
        <v>109</v>
      </c>
      <c r="CN772" s="3" t="s">
        <v>109</v>
      </c>
      <c r="CO772" s="3" t="s">
        <v>109</v>
      </c>
      <c r="CP772" s="3" t="s">
        <v>109</v>
      </c>
      <c r="CQ772" s="5" t="s">
        <v>113</v>
      </c>
      <c r="CR772" s="5" t="s">
        <v>109</v>
      </c>
      <c r="CV772" s="21" t="s">
        <v>113</v>
      </c>
    </row>
    <row r="773" spans="1:100" x14ac:dyDescent="0.25">
      <c r="A773" s="3" t="s">
        <v>3733</v>
      </c>
      <c r="B773" s="3" t="s">
        <v>102</v>
      </c>
      <c r="C773" s="4">
        <v>2.4108999999999998E-2</v>
      </c>
      <c r="D773" s="3" t="s">
        <v>3734</v>
      </c>
      <c r="E773" s="3" t="s">
        <v>3735</v>
      </c>
      <c r="F773" s="3" t="s">
        <v>3736</v>
      </c>
      <c r="G773" s="3" t="s">
        <v>106</v>
      </c>
      <c r="H773" s="4">
        <v>47905</v>
      </c>
      <c r="I773" s="3" t="s">
        <v>3206</v>
      </c>
      <c r="J773" s="3" t="s">
        <v>3605</v>
      </c>
      <c r="K773" s="9">
        <v>3672</v>
      </c>
      <c r="L773" s="3" t="s">
        <v>109</v>
      </c>
      <c r="M773" s="3" t="s">
        <v>109</v>
      </c>
      <c r="N773" s="3" t="s">
        <v>109</v>
      </c>
      <c r="O773" s="3" t="s">
        <v>109</v>
      </c>
      <c r="P773" s="3" t="s">
        <v>109</v>
      </c>
      <c r="Q773" s="2"/>
      <c r="S773" s="48">
        <v>16</v>
      </c>
      <c r="T773" s="3" t="s">
        <v>109</v>
      </c>
      <c r="U773" s="3" t="s">
        <v>109</v>
      </c>
      <c r="V773" s="3" t="s">
        <v>109</v>
      </c>
      <c r="W773" s="3" t="s">
        <v>109</v>
      </c>
      <c r="X773" s="3" t="s">
        <v>109</v>
      </c>
      <c r="Y773" s="3" t="s">
        <v>109</v>
      </c>
      <c r="Z773" s="3" t="s">
        <v>109</v>
      </c>
      <c r="AA773" s="4">
        <v>1996</v>
      </c>
      <c r="AB773" s="3" t="s">
        <v>109</v>
      </c>
      <c r="AC773" s="5" t="s">
        <v>135</v>
      </c>
      <c r="AD773" s="3" t="s">
        <v>135</v>
      </c>
      <c r="AE773" s="3" t="s">
        <v>109</v>
      </c>
      <c r="AF773" s="4">
        <v>4</v>
      </c>
      <c r="AG773" s="3" t="s">
        <v>109</v>
      </c>
      <c r="AH773" s="3" t="s">
        <v>111</v>
      </c>
      <c r="AI773" s="3" t="s">
        <v>109</v>
      </c>
      <c r="AN773" s="3" t="s">
        <v>109</v>
      </c>
      <c r="AO773" s="42">
        <f>K773*S773</f>
        <v>58752</v>
      </c>
      <c r="AP773" s="3" t="s">
        <v>109</v>
      </c>
      <c r="AQ773" s="57">
        <v>0.08</v>
      </c>
      <c r="AR773" s="3" t="s">
        <v>109</v>
      </c>
      <c r="AS773" s="3" t="s">
        <v>109</v>
      </c>
      <c r="AT773" s="46">
        <f>AO773*(1-AQ773)</f>
        <v>54051.840000000004</v>
      </c>
      <c r="AU773" s="3" t="s">
        <v>109</v>
      </c>
      <c r="AV773" s="3" t="s">
        <v>109</v>
      </c>
      <c r="AW773" s="3" t="s">
        <v>109</v>
      </c>
      <c r="AX773" s="3" t="s">
        <v>109</v>
      </c>
      <c r="AY773" s="3" t="s">
        <v>109</v>
      </c>
      <c r="AZ773" s="3" t="s">
        <v>109</v>
      </c>
      <c r="BA773" s="48">
        <f>BW773*0.15</f>
        <v>0.19126873366013106</v>
      </c>
      <c r="BB773" s="48">
        <f>BW773*0.35</f>
        <v>0.44629371187363909</v>
      </c>
      <c r="BC773" s="48">
        <f>BW773*0.3</f>
        <v>0.38253746732026211</v>
      </c>
      <c r="BD773" s="48">
        <f>BW773*0.2</f>
        <v>0.25502497821350806</v>
      </c>
      <c r="BE773" s="3" t="s">
        <v>109</v>
      </c>
      <c r="BF773" s="3" t="s">
        <v>109</v>
      </c>
      <c r="BG773" s="3" t="s">
        <v>109</v>
      </c>
      <c r="BH773" s="3" t="s">
        <v>109</v>
      </c>
      <c r="BI773" s="3" t="s">
        <v>109</v>
      </c>
      <c r="BJ773" s="3" t="s">
        <v>109</v>
      </c>
      <c r="BK773" s="3" t="s">
        <v>109</v>
      </c>
      <c r="BM773" s="3" t="s">
        <v>109</v>
      </c>
      <c r="BN773" s="3" t="s">
        <v>109</v>
      </c>
      <c r="BO773" s="3" t="s">
        <v>109</v>
      </c>
      <c r="BP773" s="3" t="s">
        <v>109</v>
      </c>
      <c r="BQ773" s="3" t="s">
        <v>109</v>
      </c>
      <c r="BR773" s="3" t="s">
        <v>109</v>
      </c>
      <c r="BS773" s="3" t="s">
        <v>109</v>
      </c>
      <c r="BT773" s="3" t="s">
        <v>109</v>
      </c>
      <c r="BU773" s="3" t="s">
        <v>109</v>
      </c>
      <c r="BV773" s="3" t="s">
        <v>109</v>
      </c>
      <c r="BW773" s="48">
        <f>((AT773-BY773)/K773)</f>
        <v>1.2751248910675403</v>
      </c>
      <c r="BX773" s="3" t="s">
        <v>109</v>
      </c>
      <c r="BY773" s="48">
        <f>CC773*CB773</f>
        <v>49369.581399999995</v>
      </c>
      <c r="BZ773" s="3">
        <v>7.0000000000000007E-2</v>
      </c>
      <c r="CA773" s="4">
        <f>C773</f>
        <v>2.4108999999999998E-2</v>
      </c>
      <c r="CB773" s="3">
        <f>BZ773+CA773</f>
        <v>9.4108999999999998E-2</v>
      </c>
      <c r="CC773" s="47">
        <v>524600</v>
      </c>
      <c r="CD773" s="46">
        <v>0</v>
      </c>
      <c r="CE773" s="46">
        <f>CC773-CD773</f>
        <v>524600</v>
      </c>
      <c r="CF773" s="46" t="s">
        <v>109</v>
      </c>
      <c r="CG773" s="46">
        <f>CE773/K773</f>
        <v>142.86492374727669</v>
      </c>
      <c r="CH773" s="3" t="s">
        <v>109</v>
      </c>
      <c r="CI773" s="3" t="s">
        <v>109</v>
      </c>
      <c r="CJ773" s="3" t="s">
        <v>109</v>
      </c>
      <c r="CK773" s="3" t="s">
        <v>109</v>
      </c>
      <c r="CL773" s="3" t="s">
        <v>109</v>
      </c>
      <c r="CM773" s="3" t="s">
        <v>109</v>
      </c>
      <c r="CN773" s="3" t="s">
        <v>109</v>
      </c>
      <c r="CO773" s="3" t="s">
        <v>109</v>
      </c>
      <c r="CP773" s="3" t="s">
        <v>109</v>
      </c>
      <c r="CQ773" s="5" t="s">
        <v>113</v>
      </c>
      <c r="CR773" s="5" t="s">
        <v>109</v>
      </c>
      <c r="CV773" s="21" t="s">
        <v>113</v>
      </c>
    </row>
    <row r="774" spans="1:100" x14ac:dyDescent="0.25">
      <c r="A774" s="3" t="s">
        <v>3858</v>
      </c>
      <c r="B774" s="3" t="s">
        <v>199</v>
      </c>
      <c r="C774" s="4">
        <v>2.4153000000000001E-2</v>
      </c>
      <c r="D774" s="3" t="s">
        <v>3859</v>
      </c>
      <c r="E774" s="3" t="s">
        <v>3860</v>
      </c>
      <c r="F774" s="3" t="s">
        <v>3861</v>
      </c>
      <c r="G774" s="3" t="s">
        <v>106</v>
      </c>
      <c r="H774" s="4">
        <v>47905</v>
      </c>
      <c r="I774" s="3" t="s">
        <v>3206</v>
      </c>
      <c r="J774" s="3" t="s">
        <v>3605</v>
      </c>
      <c r="K774" s="4">
        <v>7107</v>
      </c>
      <c r="L774" s="3" t="s">
        <v>109</v>
      </c>
      <c r="M774" s="3" t="s">
        <v>109</v>
      </c>
      <c r="N774" s="3" t="s">
        <v>109</v>
      </c>
      <c r="O774" s="3" t="s">
        <v>109</v>
      </c>
      <c r="P774" s="3" t="s">
        <v>401</v>
      </c>
      <c r="Q774" s="2"/>
      <c r="S774" s="48">
        <v>16</v>
      </c>
      <c r="T774" s="3" t="s">
        <v>109</v>
      </c>
      <c r="U774" s="3" t="s">
        <v>109</v>
      </c>
      <c r="V774" s="3" t="s">
        <v>109</v>
      </c>
      <c r="W774" s="3" t="s">
        <v>109</v>
      </c>
      <c r="X774" s="3" t="s">
        <v>109</v>
      </c>
      <c r="Y774" s="3" t="s">
        <v>109</v>
      </c>
      <c r="Z774" s="3" t="s">
        <v>109</v>
      </c>
      <c r="AA774" s="4">
        <v>2005</v>
      </c>
      <c r="AB774" s="3" t="s">
        <v>109</v>
      </c>
      <c r="AC774" s="5" t="s">
        <v>135</v>
      </c>
      <c r="AD774" s="3" t="s">
        <v>135</v>
      </c>
      <c r="AE774" s="3" t="s">
        <v>109</v>
      </c>
      <c r="AF774" s="4">
        <v>3</v>
      </c>
      <c r="AG774" s="3" t="s">
        <v>109</v>
      </c>
      <c r="AH774" s="3" t="s">
        <v>111</v>
      </c>
      <c r="AI774" s="3" t="s">
        <v>109</v>
      </c>
      <c r="AN774" s="3" t="s">
        <v>109</v>
      </c>
      <c r="AO774" s="42">
        <f>K774*S774</f>
        <v>113712</v>
      </c>
      <c r="AP774" s="3" t="s">
        <v>109</v>
      </c>
      <c r="AQ774" s="57">
        <v>0.08</v>
      </c>
      <c r="AR774" s="3" t="s">
        <v>109</v>
      </c>
      <c r="AS774" s="3" t="s">
        <v>109</v>
      </c>
      <c r="AT774" s="46">
        <f>AO774*(1-AQ774)</f>
        <v>104615.04000000001</v>
      </c>
      <c r="AU774" s="3" t="s">
        <v>109</v>
      </c>
      <c r="AV774" s="3" t="s">
        <v>109</v>
      </c>
      <c r="AW774" s="3" t="s">
        <v>109</v>
      </c>
      <c r="AX774" s="3" t="s">
        <v>109</v>
      </c>
      <c r="AY774" s="3" t="s">
        <v>109</v>
      </c>
      <c r="AZ774" s="3" t="s">
        <v>109</v>
      </c>
      <c r="BA774" s="48">
        <f>BW774*0.15</f>
        <v>0.1971637674124101</v>
      </c>
      <c r="BB774" s="48">
        <f>BW774*0.35</f>
        <v>0.46004879062895687</v>
      </c>
      <c r="BC774" s="48">
        <f>BW774*0.3</f>
        <v>0.39432753482482019</v>
      </c>
      <c r="BD774" s="48">
        <f>BW774*0.2</f>
        <v>0.26288502321654683</v>
      </c>
      <c r="BE774" s="3" t="s">
        <v>109</v>
      </c>
      <c r="BF774" s="3" t="s">
        <v>109</v>
      </c>
      <c r="BG774" s="3" t="s">
        <v>109</v>
      </c>
      <c r="BH774" s="3" t="s">
        <v>109</v>
      </c>
      <c r="BI774" s="3" t="s">
        <v>109</v>
      </c>
      <c r="BJ774" s="3" t="s">
        <v>109</v>
      </c>
      <c r="BK774" s="3" t="s">
        <v>109</v>
      </c>
      <c r="BM774" s="3" t="s">
        <v>109</v>
      </c>
      <c r="BN774" s="3" t="s">
        <v>109</v>
      </c>
      <c r="BO774" s="3" t="s">
        <v>109</v>
      </c>
      <c r="BP774" s="3" t="s">
        <v>109</v>
      </c>
      <c r="BQ774" s="3" t="s">
        <v>109</v>
      </c>
      <c r="BR774" s="3" t="s">
        <v>109</v>
      </c>
      <c r="BS774" s="3" t="s">
        <v>109</v>
      </c>
      <c r="BT774" s="3" t="s">
        <v>109</v>
      </c>
      <c r="BU774" s="3" t="s">
        <v>109</v>
      </c>
      <c r="BV774" s="3" t="s">
        <v>109</v>
      </c>
      <c r="BW774" s="48">
        <f>((AT774-BY774)/K774)</f>
        <v>1.314425116082734</v>
      </c>
      <c r="BX774" s="3" t="s">
        <v>109</v>
      </c>
      <c r="BY774" s="48">
        <f>CC774*CB774</f>
        <v>95273.420700000017</v>
      </c>
      <c r="BZ774" s="3">
        <v>7.0000000000000007E-2</v>
      </c>
      <c r="CA774" s="4">
        <f>C774</f>
        <v>2.4153000000000001E-2</v>
      </c>
      <c r="CB774" s="3">
        <f>BZ774+CA774</f>
        <v>9.4153000000000014E-2</v>
      </c>
      <c r="CC774" s="47">
        <v>1011900</v>
      </c>
      <c r="CD774" s="46">
        <v>0</v>
      </c>
      <c r="CE774" s="46">
        <f>CC774-CD774</f>
        <v>1011900</v>
      </c>
      <c r="CF774" s="46" t="s">
        <v>109</v>
      </c>
      <c r="CG774" s="46">
        <f>CE774/K774</f>
        <v>142.38075137188687</v>
      </c>
      <c r="CH774" s="3" t="s">
        <v>3862</v>
      </c>
      <c r="CI774" s="3" t="s">
        <v>109</v>
      </c>
      <c r="CJ774" s="3" t="s">
        <v>109</v>
      </c>
      <c r="CK774" s="3" t="s">
        <v>109</v>
      </c>
      <c r="CL774" s="3" t="s">
        <v>109</v>
      </c>
      <c r="CM774" s="3" t="s">
        <v>109</v>
      </c>
      <c r="CN774" s="3" t="s">
        <v>109</v>
      </c>
      <c r="CO774" s="3" t="s">
        <v>109</v>
      </c>
      <c r="CP774" s="3" t="s">
        <v>109</v>
      </c>
      <c r="CQ774" s="5" t="s">
        <v>113</v>
      </c>
      <c r="CR774" s="5" t="s">
        <v>109</v>
      </c>
      <c r="CV774" s="21" t="s">
        <v>113</v>
      </c>
    </row>
    <row r="775" spans="1:100" x14ac:dyDescent="0.25">
      <c r="A775" s="3" t="s">
        <v>3789</v>
      </c>
      <c r="B775" s="3" t="s">
        <v>118</v>
      </c>
      <c r="C775" s="4">
        <v>2.5474E-2</v>
      </c>
      <c r="D775" s="3" t="s">
        <v>3790</v>
      </c>
      <c r="E775" s="3" t="s">
        <v>3791</v>
      </c>
      <c r="F775" s="3" t="s">
        <v>3792</v>
      </c>
      <c r="G775" s="3" t="s">
        <v>106</v>
      </c>
      <c r="H775" s="4">
        <v>47905</v>
      </c>
      <c r="I775" s="3" t="s">
        <v>3206</v>
      </c>
      <c r="J775" s="3" t="s">
        <v>3605</v>
      </c>
      <c r="K775" s="4">
        <v>5104</v>
      </c>
      <c r="L775" s="3" t="s">
        <v>109</v>
      </c>
      <c r="M775" s="3" t="s">
        <v>109</v>
      </c>
      <c r="N775" s="3" t="s">
        <v>109</v>
      </c>
      <c r="O775" s="3" t="s">
        <v>109</v>
      </c>
      <c r="P775" s="3" t="s">
        <v>109</v>
      </c>
      <c r="Q775" s="2"/>
      <c r="S775" s="48">
        <v>16</v>
      </c>
      <c r="T775" s="3" t="s">
        <v>109</v>
      </c>
      <c r="U775" s="3" t="s">
        <v>109</v>
      </c>
      <c r="V775" s="3" t="s">
        <v>109</v>
      </c>
      <c r="W775" s="3" t="s">
        <v>109</v>
      </c>
      <c r="X775" s="3" t="s">
        <v>109</v>
      </c>
      <c r="Y775" s="3" t="s">
        <v>109</v>
      </c>
      <c r="Z775" s="3" t="s">
        <v>109</v>
      </c>
      <c r="AA775" s="4">
        <v>1997</v>
      </c>
      <c r="AB775" s="3" t="s">
        <v>109</v>
      </c>
      <c r="AC775" s="5" t="s">
        <v>135</v>
      </c>
      <c r="AD775" s="3" t="s">
        <v>156</v>
      </c>
      <c r="AE775" s="3" t="s">
        <v>109</v>
      </c>
      <c r="AF775" s="4">
        <v>4</v>
      </c>
      <c r="AG775" s="3" t="s">
        <v>109</v>
      </c>
      <c r="AH775" s="3" t="s">
        <v>135</v>
      </c>
      <c r="AI775" s="3" t="s">
        <v>109</v>
      </c>
      <c r="AN775" s="3" t="s">
        <v>109</v>
      </c>
      <c r="AO775" s="42">
        <f>K775*S775</f>
        <v>81664</v>
      </c>
      <c r="AP775" s="3" t="s">
        <v>109</v>
      </c>
      <c r="AQ775" s="57">
        <v>0.08</v>
      </c>
      <c r="AR775" s="3" t="s">
        <v>109</v>
      </c>
      <c r="AS775" s="3" t="s">
        <v>109</v>
      </c>
      <c r="AT775" s="46">
        <f>AO775*(1-AQ775)</f>
        <v>75130.880000000005</v>
      </c>
      <c r="AU775" s="3" t="s">
        <v>109</v>
      </c>
      <c r="AV775" s="3" t="s">
        <v>109</v>
      </c>
      <c r="AW775" s="3" t="s">
        <v>109</v>
      </c>
      <c r="AX775" s="3" t="s">
        <v>109</v>
      </c>
      <c r="AY775" s="3" t="s">
        <v>109</v>
      </c>
      <c r="AZ775" s="3" t="s">
        <v>109</v>
      </c>
      <c r="BA775" s="48">
        <f>BW775*0.15</f>
        <v>0.25820917123824472</v>
      </c>
      <c r="BB775" s="48">
        <f>BW775*0.35</f>
        <v>0.60248806622257101</v>
      </c>
      <c r="BC775" s="48">
        <f>BW775*0.3</f>
        <v>0.51641834247648943</v>
      </c>
      <c r="BD775" s="48">
        <f>BW775*0.2</f>
        <v>0.34427889498432634</v>
      </c>
      <c r="BE775" s="3" t="s">
        <v>109</v>
      </c>
      <c r="BF775" s="3" t="s">
        <v>109</v>
      </c>
      <c r="BG775" s="3" t="s">
        <v>109</v>
      </c>
      <c r="BH775" s="3" t="s">
        <v>109</v>
      </c>
      <c r="BI775" s="3" t="s">
        <v>109</v>
      </c>
      <c r="BJ775" s="3" t="s">
        <v>109</v>
      </c>
      <c r="BK775" s="3" t="s">
        <v>109</v>
      </c>
      <c r="BM775" s="3" t="s">
        <v>109</v>
      </c>
      <c r="BN775" s="3" t="s">
        <v>109</v>
      </c>
      <c r="BO775" s="3" t="s">
        <v>109</v>
      </c>
      <c r="BP775" s="3" t="s">
        <v>109</v>
      </c>
      <c r="BQ775" s="3" t="s">
        <v>109</v>
      </c>
      <c r="BR775" s="3" t="s">
        <v>109</v>
      </c>
      <c r="BS775" s="3" t="s">
        <v>109</v>
      </c>
      <c r="BT775" s="3" t="s">
        <v>109</v>
      </c>
      <c r="BU775" s="3" t="s">
        <v>109</v>
      </c>
      <c r="BV775" s="3" t="s">
        <v>109</v>
      </c>
      <c r="BW775" s="48">
        <f>((AT775-BY775)/K775)</f>
        <v>1.7213944749216317</v>
      </c>
      <c r="BX775" s="3" t="s">
        <v>109</v>
      </c>
      <c r="BY775" s="48">
        <f>CC775*CB775</f>
        <v>66344.882599999997</v>
      </c>
      <c r="BZ775" s="3">
        <v>7.0000000000000007E-2</v>
      </c>
      <c r="CA775" s="4">
        <f>C775</f>
        <v>2.5474E-2</v>
      </c>
      <c r="CB775" s="3">
        <f>BZ775+CA775</f>
        <v>9.5474000000000003E-2</v>
      </c>
      <c r="CC775" s="47">
        <v>694900</v>
      </c>
      <c r="CD775" s="46">
        <v>0</v>
      </c>
      <c r="CE775" s="46">
        <f>CC775-CD775</f>
        <v>694900</v>
      </c>
      <c r="CF775" s="46" t="s">
        <v>109</v>
      </c>
      <c r="CG775" s="46">
        <f>CE775/K775</f>
        <v>136.14811912225704</v>
      </c>
      <c r="CH775" s="3" t="s">
        <v>3793</v>
      </c>
      <c r="CI775" s="3" t="s">
        <v>109</v>
      </c>
      <c r="CJ775" s="3" t="s">
        <v>109</v>
      </c>
      <c r="CK775" s="3" t="s">
        <v>109</v>
      </c>
      <c r="CL775" s="3" t="s">
        <v>109</v>
      </c>
      <c r="CM775" s="3" t="s">
        <v>109</v>
      </c>
      <c r="CN775" s="3" t="s">
        <v>109</v>
      </c>
      <c r="CO775" s="3" t="s">
        <v>109</v>
      </c>
      <c r="CP775" s="3" t="s">
        <v>109</v>
      </c>
      <c r="CQ775" s="5" t="s">
        <v>113</v>
      </c>
      <c r="CR775" s="5" t="s">
        <v>109</v>
      </c>
      <c r="CV775" s="21" t="s">
        <v>113</v>
      </c>
    </row>
    <row r="776" spans="1:100" x14ac:dyDescent="0.25">
      <c r="A776" s="3" t="s">
        <v>3974</v>
      </c>
      <c r="B776" s="3" t="s">
        <v>152</v>
      </c>
      <c r="C776" s="4">
        <v>2.7786000000000002E-2</v>
      </c>
      <c r="D776" s="3" t="s">
        <v>109</v>
      </c>
      <c r="E776" s="3" t="s">
        <v>3975</v>
      </c>
      <c r="F776" s="3" t="s">
        <v>3976</v>
      </c>
      <c r="G776" s="3" t="s">
        <v>133</v>
      </c>
      <c r="H776" s="4">
        <v>47906</v>
      </c>
      <c r="I776" s="3" t="s">
        <v>3206</v>
      </c>
      <c r="J776" s="3" t="s">
        <v>3605</v>
      </c>
      <c r="K776" s="4">
        <v>7958</v>
      </c>
      <c r="L776" s="3" t="s">
        <v>109</v>
      </c>
      <c r="M776" s="3" t="s">
        <v>109</v>
      </c>
      <c r="N776" s="3" t="s">
        <v>109</v>
      </c>
      <c r="O776" s="3" t="s">
        <v>109</v>
      </c>
      <c r="P776" s="3" t="s">
        <v>3977</v>
      </c>
      <c r="Q776" s="2"/>
      <c r="S776" s="48">
        <v>16</v>
      </c>
      <c r="T776" s="3" t="s">
        <v>109</v>
      </c>
      <c r="U776" s="3" t="s">
        <v>109</v>
      </c>
      <c r="V776" s="3" t="s">
        <v>109</v>
      </c>
      <c r="W776" s="3" t="s">
        <v>109</v>
      </c>
      <c r="X776" s="3" t="s">
        <v>109</v>
      </c>
      <c r="Y776" s="3" t="s">
        <v>109</v>
      </c>
      <c r="Z776" s="3" t="s">
        <v>109</v>
      </c>
      <c r="AA776" s="4">
        <v>1900</v>
      </c>
      <c r="AB776" s="3" t="s">
        <v>109</v>
      </c>
      <c r="AC776" s="5" t="s">
        <v>135</v>
      </c>
      <c r="AD776" s="3" t="s">
        <v>156</v>
      </c>
      <c r="AE776" s="3" t="s">
        <v>109</v>
      </c>
      <c r="AF776" s="4">
        <v>4</v>
      </c>
      <c r="AG776" s="3" t="s">
        <v>109</v>
      </c>
      <c r="AH776" s="3" t="s">
        <v>135</v>
      </c>
      <c r="AI776" s="3" t="s">
        <v>109</v>
      </c>
      <c r="AN776" s="3" t="s">
        <v>109</v>
      </c>
      <c r="AO776" s="42">
        <f>K776*S776</f>
        <v>127328</v>
      </c>
      <c r="AP776" s="3" t="s">
        <v>109</v>
      </c>
      <c r="AQ776" s="57">
        <v>0.08</v>
      </c>
      <c r="AR776" s="3" t="s">
        <v>109</v>
      </c>
      <c r="AS776" s="3" t="s">
        <v>109</v>
      </c>
      <c r="AT776" s="46">
        <f>AO776*(1-AQ776)</f>
        <v>117141.76000000001</v>
      </c>
      <c r="AU776" s="3" t="s">
        <v>109</v>
      </c>
      <c r="AV776" s="3" t="s">
        <v>109</v>
      </c>
      <c r="AW776" s="3" t="s">
        <v>109</v>
      </c>
      <c r="AX776" s="3" t="s">
        <v>109</v>
      </c>
      <c r="AY776" s="3" t="s">
        <v>109</v>
      </c>
      <c r="AZ776" s="3" t="s">
        <v>109</v>
      </c>
      <c r="BA776" s="48">
        <f>BW776*0.15</f>
        <v>0.33147461799447103</v>
      </c>
      <c r="BB776" s="48">
        <f>BW776*0.35</f>
        <v>0.77344077532043232</v>
      </c>
      <c r="BC776" s="48">
        <f>BW776*0.3</f>
        <v>0.66294923598894206</v>
      </c>
      <c r="BD776" s="48">
        <f>BW776*0.2</f>
        <v>0.4419661573259614</v>
      </c>
      <c r="BE776" s="3" t="s">
        <v>109</v>
      </c>
      <c r="BF776" s="3" t="s">
        <v>109</v>
      </c>
      <c r="BG776" s="3" t="s">
        <v>109</v>
      </c>
      <c r="BH776" s="3" t="s">
        <v>109</v>
      </c>
      <c r="BI776" s="3" t="s">
        <v>109</v>
      </c>
      <c r="BJ776" s="3" t="s">
        <v>109</v>
      </c>
      <c r="BK776" s="3" t="s">
        <v>109</v>
      </c>
      <c r="BM776" s="3" t="s">
        <v>109</v>
      </c>
      <c r="BN776" s="3" t="s">
        <v>109</v>
      </c>
      <c r="BO776" s="3" t="s">
        <v>109</v>
      </c>
      <c r="BP776" s="3" t="s">
        <v>109</v>
      </c>
      <c r="BQ776" s="3" t="s">
        <v>109</v>
      </c>
      <c r="BR776" s="3" t="s">
        <v>109</v>
      </c>
      <c r="BS776" s="3" t="s">
        <v>109</v>
      </c>
      <c r="BT776" s="3" t="s">
        <v>109</v>
      </c>
      <c r="BU776" s="3" t="s">
        <v>109</v>
      </c>
      <c r="BV776" s="3" t="s">
        <v>109</v>
      </c>
      <c r="BW776" s="48">
        <f>((AT776-BY776)/K776)</f>
        <v>2.2098307866298068</v>
      </c>
      <c r="BX776" s="3" t="s">
        <v>109</v>
      </c>
      <c r="BY776" s="48">
        <f>CC776*CB776</f>
        <v>99555.926600000006</v>
      </c>
      <c r="BZ776" s="3">
        <v>7.0000000000000007E-2</v>
      </c>
      <c r="CA776" s="4">
        <f>C776</f>
        <v>2.7786000000000002E-2</v>
      </c>
      <c r="CB776" s="3">
        <f>BZ776+CA776</f>
        <v>9.7786000000000012E-2</v>
      </c>
      <c r="CC776" s="47">
        <v>1018100</v>
      </c>
      <c r="CD776" s="46">
        <v>0</v>
      </c>
      <c r="CE776" s="46">
        <f>CC776-CD776</f>
        <v>1018100</v>
      </c>
      <c r="CF776" s="46" t="s">
        <v>109</v>
      </c>
      <c r="CG776" s="46">
        <f>CE776/K776</f>
        <v>127.93415431012818</v>
      </c>
      <c r="CH776" s="3" t="s">
        <v>3978</v>
      </c>
      <c r="CI776" s="3" t="s">
        <v>109</v>
      </c>
      <c r="CJ776" s="3" t="s">
        <v>109</v>
      </c>
      <c r="CK776" s="3" t="s">
        <v>109</v>
      </c>
      <c r="CL776" s="3" t="s">
        <v>109</v>
      </c>
      <c r="CM776" s="3" t="s">
        <v>109</v>
      </c>
      <c r="CN776" s="3" t="s">
        <v>109</v>
      </c>
      <c r="CO776" s="3" t="s">
        <v>109</v>
      </c>
      <c r="CP776" s="3" t="s">
        <v>109</v>
      </c>
      <c r="CQ776" s="5" t="s">
        <v>113</v>
      </c>
      <c r="CR776" s="5" t="s">
        <v>109</v>
      </c>
      <c r="CV776" s="21" t="s">
        <v>113</v>
      </c>
    </row>
    <row r="777" spans="1:100" x14ac:dyDescent="0.25">
      <c r="A777" s="3" t="s">
        <v>3746</v>
      </c>
      <c r="B777" s="3" t="s">
        <v>118</v>
      </c>
      <c r="C777" s="4">
        <v>2.5474E-2</v>
      </c>
      <c r="D777" s="3" t="s">
        <v>3747</v>
      </c>
      <c r="E777" s="3" t="s">
        <v>1079</v>
      </c>
      <c r="F777" s="3" t="s">
        <v>3748</v>
      </c>
      <c r="G777" s="3" t="s">
        <v>106</v>
      </c>
      <c r="H777" s="4">
        <v>47905</v>
      </c>
      <c r="I777" s="3" t="s">
        <v>3206</v>
      </c>
      <c r="J777" s="3" t="s">
        <v>3605</v>
      </c>
      <c r="K777" s="4">
        <v>4311</v>
      </c>
      <c r="L777" s="3" t="s">
        <v>109</v>
      </c>
      <c r="M777" s="3" t="s">
        <v>109</v>
      </c>
      <c r="N777" s="3" t="s">
        <v>109</v>
      </c>
      <c r="O777" s="3" t="s">
        <v>109</v>
      </c>
      <c r="P777" s="3" t="s">
        <v>3749</v>
      </c>
      <c r="Q777" s="2"/>
      <c r="S777" s="48">
        <v>16</v>
      </c>
      <c r="T777" s="3" t="s">
        <v>109</v>
      </c>
      <c r="U777" s="3" t="s">
        <v>109</v>
      </c>
      <c r="V777" s="3" t="s">
        <v>109</v>
      </c>
      <c r="W777" s="3" t="s">
        <v>109</v>
      </c>
      <c r="X777" s="3" t="s">
        <v>109</v>
      </c>
      <c r="Y777" s="3" t="s">
        <v>109</v>
      </c>
      <c r="Z777" s="3" t="s">
        <v>109</v>
      </c>
      <c r="AA777" s="4">
        <v>1979</v>
      </c>
      <c r="AB777" s="3" t="s">
        <v>109</v>
      </c>
      <c r="AC777" s="5" t="s">
        <v>135</v>
      </c>
      <c r="AD777" s="3" t="s">
        <v>135</v>
      </c>
      <c r="AE777" s="3" t="s">
        <v>109</v>
      </c>
      <c r="AF777" s="4">
        <v>2</v>
      </c>
      <c r="AG777" s="3" t="s">
        <v>109</v>
      </c>
      <c r="AH777" s="3" t="s">
        <v>123</v>
      </c>
      <c r="AI777" s="3" t="s">
        <v>109</v>
      </c>
      <c r="AN777" s="3" t="s">
        <v>109</v>
      </c>
      <c r="AO777" s="42">
        <f>K777*S777</f>
        <v>68976</v>
      </c>
      <c r="AP777" s="3" t="s">
        <v>109</v>
      </c>
      <c r="AQ777" s="57">
        <v>0.08</v>
      </c>
      <c r="AR777" s="3" t="s">
        <v>109</v>
      </c>
      <c r="AS777" s="3" t="s">
        <v>109</v>
      </c>
      <c r="AT777" s="46">
        <f>AO777*(1-AQ777)</f>
        <v>63457.920000000006</v>
      </c>
      <c r="AU777" s="3" t="s">
        <v>109</v>
      </c>
      <c r="AV777" s="3" t="s">
        <v>109</v>
      </c>
      <c r="AW777" s="3" t="s">
        <v>109</v>
      </c>
      <c r="AX777" s="3" t="s">
        <v>109</v>
      </c>
      <c r="AY777" s="3" t="s">
        <v>109</v>
      </c>
      <c r="AZ777" s="3" t="s">
        <v>109</v>
      </c>
      <c r="BA777" s="48">
        <f>BW777*0.15</f>
        <v>0.42807762004175387</v>
      </c>
      <c r="BB777" s="48">
        <f>BW777*0.35</f>
        <v>0.99884778009742559</v>
      </c>
      <c r="BC777" s="48">
        <f>BW777*0.3</f>
        <v>0.85615524008350774</v>
      </c>
      <c r="BD777" s="48">
        <f>BW777*0.2</f>
        <v>0.57077016005567183</v>
      </c>
      <c r="BE777" s="3" t="s">
        <v>109</v>
      </c>
      <c r="BF777" s="3" t="s">
        <v>109</v>
      </c>
      <c r="BG777" s="3" t="s">
        <v>109</v>
      </c>
      <c r="BH777" s="3" t="s">
        <v>109</v>
      </c>
      <c r="BI777" s="3" t="s">
        <v>109</v>
      </c>
      <c r="BJ777" s="3" t="s">
        <v>109</v>
      </c>
      <c r="BK777" s="3" t="s">
        <v>109</v>
      </c>
      <c r="BM777" s="3" t="s">
        <v>109</v>
      </c>
      <c r="BN777" s="3" t="s">
        <v>109</v>
      </c>
      <c r="BO777" s="3" t="s">
        <v>109</v>
      </c>
      <c r="BP777" s="3" t="s">
        <v>109</v>
      </c>
      <c r="BQ777" s="3" t="s">
        <v>109</v>
      </c>
      <c r="BR777" s="3" t="s">
        <v>109</v>
      </c>
      <c r="BS777" s="3" t="s">
        <v>109</v>
      </c>
      <c r="BT777" s="3" t="s">
        <v>109</v>
      </c>
      <c r="BU777" s="3" t="s">
        <v>109</v>
      </c>
      <c r="BV777" s="3" t="s">
        <v>109</v>
      </c>
      <c r="BW777" s="48">
        <f>((AT777-BY777)/K777)</f>
        <v>2.8538508002783591</v>
      </c>
      <c r="BX777" s="3" t="s">
        <v>109</v>
      </c>
      <c r="BY777" s="48">
        <f>CC777*CB777</f>
        <v>51154.9692</v>
      </c>
      <c r="BZ777" s="3">
        <v>7.0000000000000007E-2</v>
      </c>
      <c r="CA777" s="4">
        <f>C777</f>
        <v>2.5474E-2</v>
      </c>
      <c r="CB777" s="3">
        <f>BZ777+CA777</f>
        <v>9.5474000000000003E-2</v>
      </c>
      <c r="CC777" s="47">
        <v>535800</v>
      </c>
      <c r="CD777" s="46">
        <v>0</v>
      </c>
      <c r="CE777" s="46">
        <f>CC777-CD777</f>
        <v>535800</v>
      </c>
      <c r="CF777" s="46" t="s">
        <v>109</v>
      </c>
      <c r="CG777" s="46">
        <f>CE777/K777</f>
        <v>124.28670842032011</v>
      </c>
      <c r="CH777" s="3" t="s">
        <v>109</v>
      </c>
      <c r="CI777" s="3" t="s">
        <v>109</v>
      </c>
      <c r="CJ777" s="3" t="s">
        <v>109</v>
      </c>
      <c r="CK777" s="3" t="s">
        <v>109</v>
      </c>
      <c r="CL777" s="3" t="s">
        <v>109</v>
      </c>
      <c r="CM777" s="3" t="s">
        <v>109</v>
      </c>
      <c r="CN777" s="3" t="s">
        <v>109</v>
      </c>
      <c r="CO777" s="3" t="s">
        <v>109</v>
      </c>
      <c r="CP777" s="3" t="s">
        <v>109</v>
      </c>
      <c r="CQ777" s="5" t="s">
        <v>113</v>
      </c>
      <c r="CR777" s="5" t="s">
        <v>109</v>
      </c>
      <c r="CV777" s="21" t="s">
        <v>113</v>
      </c>
    </row>
    <row r="778" spans="1:100" x14ac:dyDescent="0.25">
      <c r="A778" s="3" t="s">
        <v>3829</v>
      </c>
      <c r="B778" s="3" t="s">
        <v>118</v>
      </c>
      <c r="C778" s="4">
        <v>2.5474E-2</v>
      </c>
      <c r="D778" s="3" t="s">
        <v>3830</v>
      </c>
      <c r="E778" s="3" t="s">
        <v>3831</v>
      </c>
      <c r="F778" s="3" t="s">
        <v>3832</v>
      </c>
      <c r="G778" s="3" t="s">
        <v>106</v>
      </c>
      <c r="H778" s="4">
        <v>47905</v>
      </c>
      <c r="I778" s="3" t="s">
        <v>3206</v>
      </c>
      <c r="J778" s="3" t="s">
        <v>3605</v>
      </c>
      <c r="K778" s="4">
        <v>6538</v>
      </c>
      <c r="L778" s="3" t="s">
        <v>109</v>
      </c>
      <c r="M778" s="3" t="s">
        <v>109</v>
      </c>
      <c r="N778" s="3" t="s">
        <v>109</v>
      </c>
      <c r="O778" s="3" t="s">
        <v>109</v>
      </c>
      <c r="P778" s="3" t="s">
        <v>109</v>
      </c>
      <c r="Q778" s="2"/>
      <c r="S778" s="48">
        <v>14.5</v>
      </c>
      <c r="T778" s="3" t="s">
        <v>109</v>
      </c>
      <c r="U778" s="3" t="s">
        <v>109</v>
      </c>
      <c r="V778" s="3" t="s">
        <v>109</v>
      </c>
      <c r="W778" s="3" t="s">
        <v>109</v>
      </c>
      <c r="X778" s="3" t="s">
        <v>109</v>
      </c>
      <c r="Y778" s="3" t="s">
        <v>109</v>
      </c>
      <c r="Z778" s="3" t="s">
        <v>109</v>
      </c>
      <c r="AA778" s="4">
        <v>1996</v>
      </c>
      <c r="AB778" s="3" t="s">
        <v>109</v>
      </c>
      <c r="AC778" s="5" t="s">
        <v>135</v>
      </c>
      <c r="AD778" s="3" t="s">
        <v>111</v>
      </c>
      <c r="AE778" s="3" t="s">
        <v>109</v>
      </c>
      <c r="AF778" s="4">
        <v>3</v>
      </c>
      <c r="AG778" s="3" t="s">
        <v>109</v>
      </c>
      <c r="AH778" s="3" t="s">
        <v>111</v>
      </c>
      <c r="AI778" s="3" t="s">
        <v>109</v>
      </c>
      <c r="AN778" s="3" t="s">
        <v>109</v>
      </c>
      <c r="AO778" s="42">
        <f>K778*S778</f>
        <v>94801</v>
      </c>
      <c r="AP778" s="3" t="s">
        <v>109</v>
      </c>
      <c r="AQ778" s="57">
        <v>0.08</v>
      </c>
      <c r="AR778" s="3" t="s">
        <v>109</v>
      </c>
      <c r="AS778" s="3" t="s">
        <v>109</v>
      </c>
      <c r="AT778" s="46">
        <f>AO778*(1-AQ778)</f>
        <v>87216.92</v>
      </c>
      <c r="AU778" s="3" t="s">
        <v>109</v>
      </c>
      <c r="AV778" s="3" t="s">
        <v>109</v>
      </c>
      <c r="AW778" s="3" t="s">
        <v>109</v>
      </c>
      <c r="AX778" s="3" t="s">
        <v>109</v>
      </c>
      <c r="AY778" s="3" t="s">
        <v>109</v>
      </c>
      <c r="AZ778" s="3" t="s">
        <v>109</v>
      </c>
      <c r="BA778" s="48">
        <f>BW778*0.15</f>
        <v>0.24996186295503192</v>
      </c>
      <c r="BB778" s="48">
        <f>BW778*0.35</f>
        <v>0.58324434689507443</v>
      </c>
      <c r="BC778" s="48">
        <f>BW778*0.3</f>
        <v>0.49992372591006384</v>
      </c>
      <c r="BD778" s="48">
        <f>BW778*0.2</f>
        <v>0.33328248394004256</v>
      </c>
      <c r="BE778" s="3" t="s">
        <v>109</v>
      </c>
      <c r="BF778" s="3" t="s">
        <v>109</v>
      </c>
      <c r="BG778" s="3" t="s">
        <v>109</v>
      </c>
      <c r="BH778" s="3" t="s">
        <v>109</v>
      </c>
      <c r="BI778" s="3" t="s">
        <v>109</v>
      </c>
      <c r="BJ778" s="3" t="s">
        <v>109</v>
      </c>
      <c r="BK778" s="3" t="s">
        <v>109</v>
      </c>
      <c r="BM778" s="3" t="s">
        <v>109</v>
      </c>
      <c r="BN778" s="3" t="s">
        <v>109</v>
      </c>
      <c r="BO778" s="3" t="s">
        <v>109</v>
      </c>
      <c r="BP778" s="3" t="s">
        <v>109</v>
      </c>
      <c r="BQ778" s="3" t="s">
        <v>109</v>
      </c>
      <c r="BR778" s="3" t="s">
        <v>109</v>
      </c>
      <c r="BS778" s="3" t="s">
        <v>109</v>
      </c>
      <c r="BT778" s="3" t="s">
        <v>109</v>
      </c>
      <c r="BU778" s="3" t="s">
        <v>109</v>
      </c>
      <c r="BV778" s="3" t="s">
        <v>109</v>
      </c>
      <c r="BW778" s="48">
        <f>((AT778-BY778)/K778)</f>
        <v>1.6664124197002128</v>
      </c>
      <c r="BX778" s="3" t="s">
        <v>109</v>
      </c>
      <c r="BY778" s="48">
        <f>CC778*CB778</f>
        <v>76321.915600000008</v>
      </c>
      <c r="BZ778" s="3">
        <v>7.0000000000000007E-2</v>
      </c>
      <c r="CA778" s="4">
        <f>C778</f>
        <v>2.5474E-2</v>
      </c>
      <c r="CB778" s="3">
        <f>BZ778+CA778</f>
        <v>9.5474000000000003E-2</v>
      </c>
      <c r="CC778" s="47">
        <v>799400</v>
      </c>
      <c r="CD778" s="46">
        <v>0</v>
      </c>
      <c r="CE778" s="46">
        <f>CC778-CD778</f>
        <v>799400</v>
      </c>
      <c r="CF778" s="46" t="s">
        <v>109</v>
      </c>
      <c r="CG778" s="46">
        <f>CE778/K778</f>
        <v>122.26980728051392</v>
      </c>
      <c r="CH778" s="3" t="s">
        <v>109</v>
      </c>
      <c r="CI778" s="3" t="s">
        <v>109</v>
      </c>
      <c r="CJ778" s="3" t="s">
        <v>109</v>
      </c>
      <c r="CK778" s="3" t="s">
        <v>109</v>
      </c>
      <c r="CL778" s="3" t="s">
        <v>109</v>
      </c>
      <c r="CM778" s="3" t="s">
        <v>109</v>
      </c>
      <c r="CN778" s="3" t="s">
        <v>109</v>
      </c>
      <c r="CO778" s="3" t="s">
        <v>109</v>
      </c>
      <c r="CP778" s="3" t="s">
        <v>109</v>
      </c>
      <c r="CQ778" s="5" t="s">
        <v>113</v>
      </c>
      <c r="CR778" s="5" t="s">
        <v>109</v>
      </c>
      <c r="CV778" s="21" t="s">
        <v>113</v>
      </c>
    </row>
    <row r="779" spans="1:100" x14ac:dyDescent="0.25">
      <c r="A779" s="3" t="s">
        <v>3877</v>
      </c>
      <c r="B779" s="3" t="s">
        <v>118</v>
      </c>
      <c r="C779" s="4">
        <v>2.5474E-2</v>
      </c>
      <c r="D779" s="3" t="s">
        <v>3878</v>
      </c>
      <c r="E779" s="3" t="s">
        <v>3860</v>
      </c>
      <c r="F779" s="3" t="s">
        <v>3879</v>
      </c>
      <c r="G779" s="3" t="s">
        <v>106</v>
      </c>
      <c r="H779" s="4">
        <v>47905</v>
      </c>
      <c r="I779" s="3" t="s">
        <v>3206</v>
      </c>
      <c r="J779" s="3" t="s">
        <v>3605</v>
      </c>
      <c r="K779" s="4">
        <v>7852</v>
      </c>
      <c r="L779" s="3" t="s">
        <v>109</v>
      </c>
      <c r="M779" s="3" t="s">
        <v>109</v>
      </c>
      <c r="N779" s="3" t="s">
        <v>109</v>
      </c>
      <c r="O779" s="3" t="s">
        <v>109</v>
      </c>
      <c r="P779" s="3" t="s">
        <v>109</v>
      </c>
      <c r="Q779" s="2"/>
      <c r="S779" s="48">
        <v>20</v>
      </c>
      <c r="T779" s="3" t="s">
        <v>109</v>
      </c>
      <c r="U779" s="3" t="s">
        <v>109</v>
      </c>
      <c r="V779" s="3" t="s">
        <v>109</v>
      </c>
      <c r="W779" s="3" t="s">
        <v>109</v>
      </c>
      <c r="X779" s="3" t="s">
        <v>109</v>
      </c>
      <c r="Y779" s="3" t="s">
        <v>109</v>
      </c>
      <c r="Z779" s="3" t="s">
        <v>109</v>
      </c>
      <c r="AA779" s="4">
        <v>1999</v>
      </c>
      <c r="AB779" s="3" t="s">
        <v>109</v>
      </c>
      <c r="AC779" s="5" t="s">
        <v>156</v>
      </c>
      <c r="AD779" s="3" t="s">
        <v>135</v>
      </c>
      <c r="AE779" s="3" t="s">
        <v>109</v>
      </c>
      <c r="AF779" s="4">
        <v>4</v>
      </c>
      <c r="AG779" s="3" t="s">
        <v>109</v>
      </c>
      <c r="AH779" s="3" t="s">
        <v>135</v>
      </c>
      <c r="AI779" s="3" t="s">
        <v>109</v>
      </c>
      <c r="AN779" s="3" t="s">
        <v>109</v>
      </c>
      <c r="AO779" s="42">
        <f>K779*S779</f>
        <v>157040</v>
      </c>
      <c r="AP779" s="3" t="s">
        <v>109</v>
      </c>
      <c r="AQ779" s="57">
        <v>6.5000000000000002E-2</v>
      </c>
      <c r="AR779" s="3" t="s">
        <v>109</v>
      </c>
      <c r="AS779" s="3" t="s">
        <v>109</v>
      </c>
      <c r="AT779" s="46">
        <f>AO779*(1-AQ779)</f>
        <v>146832.4</v>
      </c>
      <c r="AU779" s="3" t="s">
        <v>109</v>
      </c>
      <c r="AV779" s="3" t="s">
        <v>109</v>
      </c>
      <c r="AW779" s="3" t="s">
        <v>109</v>
      </c>
      <c r="AX779" s="3" t="s">
        <v>109</v>
      </c>
      <c r="AY779" s="3" t="s">
        <v>109</v>
      </c>
      <c r="AZ779" s="3" t="s">
        <v>109</v>
      </c>
      <c r="BA779" s="48">
        <f>BW779*0.15</f>
        <v>0.32488897350993351</v>
      </c>
      <c r="BB779" s="48">
        <f>BW779*0.35</f>
        <v>0.75807427152317819</v>
      </c>
      <c r="BC779" s="48">
        <f>BW779*0.3</f>
        <v>0.64977794701986702</v>
      </c>
      <c r="BD779" s="48">
        <f>BW779*0.2</f>
        <v>0.43318529801324468</v>
      </c>
      <c r="BE779" s="3" t="s">
        <v>109</v>
      </c>
      <c r="BF779" s="3" t="s">
        <v>109</v>
      </c>
      <c r="BG779" s="3" t="s">
        <v>109</v>
      </c>
      <c r="BH779" s="3" t="s">
        <v>109</v>
      </c>
      <c r="BI779" s="3" t="s">
        <v>109</v>
      </c>
      <c r="BJ779" s="3" t="s">
        <v>109</v>
      </c>
      <c r="BK779" s="3" t="s">
        <v>109</v>
      </c>
      <c r="BM779" s="3" t="s">
        <v>109</v>
      </c>
      <c r="BN779" s="3" t="s">
        <v>109</v>
      </c>
      <c r="BO779" s="3" t="s">
        <v>109</v>
      </c>
      <c r="BP779" s="3" t="s">
        <v>109</v>
      </c>
      <c r="BQ779" s="3" t="s">
        <v>109</v>
      </c>
      <c r="BR779" s="3" t="s">
        <v>109</v>
      </c>
      <c r="BS779" s="3" t="s">
        <v>109</v>
      </c>
      <c r="BT779" s="3" t="s">
        <v>109</v>
      </c>
      <c r="BU779" s="3" t="s">
        <v>109</v>
      </c>
      <c r="BV779" s="3" t="s">
        <v>109</v>
      </c>
      <c r="BW779" s="48">
        <f>((AT779-BY779)/K779)</f>
        <v>2.1659264900662234</v>
      </c>
      <c r="BX779" s="3" t="s">
        <v>109</v>
      </c>
      <c r="BY779" s="48">
        <f>CC779*CB779</f>
        <v>129825.54520000001</v>
      </c>
      <c r="BZ779" s="3">
        <v>7.0000000000000007E-2</v>
      </c>
      <c r="CA779" s="4">
        <f>C779</f>
        <v>2.5474E-2</v>
      </c>
      <c r="CB779" s="3">
        <f>BZ779+CA779</f>
        <v>9.5474000000000003E-2</v>
      </c>
      <c r="CC779" s="47">
        <v>1359800</v>
      </c>
      <c r="CD779" s="46">
        <v>0</v>
      </c>
      <c r="CE779" s="46">
        <f>CC779-CD779</f>
        <v>1359800</v>
      </c>
      <c r="CF779" s="46" t="s">
        <v>109</v>
      </c>
      <c r="CG779" s="46">
        <f>CE779/K779</f>
        <v>173.17880794701986</v>
      </c>
      <c r="CH779" s="3" t="s">
        <v>109</v>
      </c>
      <c r="CI779" s="3" t="s">
        <v>109</v>
      </c>
      <c r="CJ779" s="3" t="s">
        <v>109</v>
      </c>
      <c r="CK779" s="3" t="s">
        <v>109</v>
      </c>
      <c r="CL779" s="3" t="s">
        <v>109</v>
      </c>
      <c r="CM779" s="3" t="s">
        <v>109</v>
      </c>
      <c r="CN779" s="3" t="s">
        <v>109</v>
      </c>
      <c r="CO779" s="3" t="s">
        <v>109</v>
      </c>
      <c r="CP779" s="3" t="s">
        <v>109</v>
      </c>
      <c r="CQ779" s="5" t="s">
        <v>113</v>
      </c>
      <c r="CR779" s="5" t="s">
        <v>109</v>
      </c>
      <c r="CV779" s="21" t="s">
        <v>113</v>
      </c>
    </row>
    <row r="780" spans="1:100" x14ac:dyDescent="0.25">
      <c r="A780" s="3" t="s">
        <v>3618</v>
      </c>
      <c r="B780" s="3" t="s">
        <v>118</v>
      </c>
      <c r="C780" s="4">
        <v>2.5474E-2</v>
      </c>
      <c r="D780" s="3" t="s">
        <v>3619</v>
      </c>
      <c r="E780" s="3" t="s">
        <v>3620</v>
      </c>
      <c r="F780" s="3" t="s">
        <v>3621</v>
      </c>
      <c r="G780" s="3" t="s">
        <v>106</v>
      </c>
      <c r="H780" s="4">
        <v>47905</v>
      </c>
      <c r="I780" s="3" t="s">
        <v>3206</v>
      </c>
      <c r="J780" s="3" t="s">
        <v>3605</v>
      </c>
      <c r="K780" s="4">
        <v>10080</v>
      </c>
      <c r="L780" s="3" t="s">
        <v>109</v>
      </c>
      <c r="M780" s="3" t="s">
        <v>109</v>
      </c>
      <c r="N780" s="3" t="s">
        <v>109</v>
      </c>
      <c r="O780" s="3" t="s">
        <v>109</v>
      </c>
      <c r="P780" s="3" t="s">
        <v>109</v>
      </c>
      <c r="Q780" s="2"/>
      <c r="S780" s="48">
        <v>14</v>
      </c>
      <c r="T780" s="3" t="s">
        <v>109</v>
      </c>
      <c r="U780" s="3" t="s">
        <v>109</v>
      </c>
      <c r="V780" s="3" t="s">
        <v>109</v>
      </c>
      <c r="W780" s="3" t="s">
        <v>109</v>
      </c>
      <c r="X780" s="3" t="s">
        <v>109</v>
      </c>
      <c r="Y780" s="3" t="s">
        <v>109</v>
      </c>
      <c r="Z780" s="3" t="s">
        <v>109</v>
      </c>
      <c r="AA780" s="4">
        <v>1986</v>
      </c>
      <c r="AB780" s="3" t="s">
        <v>109</v>
      </c>
      <c r="AC780" s="5" t="s">
        <v>135</v>
      </c>
      <c r="AD780" s="3" t="s">
        <v>135</v>
      </c>
      <c r="AE780" s="3" t="s">
        <v>109</v>
      </c>
      <c r="AF780" s="4">
        <v>3</v>
      </c>
      <c r="AG780" s="3" t="s">
        <v>109</v>
      </c>
      <c r="AH780" s="3" t="s">
        <v>135</v>
      </c>
      <c r="AI780" s="3" t="s">
        <v>109</v>
      </c>
      <c r="AN780" s="3" t="s">
        <v>109</v>
      </c>
      <c r="AO780" s="42">
        <f>K780*S780</f>
        <v>141120</v>
      </c>
      <c r="AP780" s="3" t="s">
        <v>109</v>
      </c>
      <c r="AQ780" s="57">
        <v>0.08</v>
      </c>
      <c r="AR780" s="3" t="s">
        <v>109</v>
      </c>
      <c r="AS780" s="3" t="s">
        <v>109</v>
      </c>
      <c r="AT780" s="46">
        <f>AO780*(1-AQ780)</f>
        <v>129830.40000000001</v>
      </c>
      <c r="AU780" s="3" t="s">
        <v>109</v>
      </c>
      <c r="AV780" s="3" t="s">
        <v>109</v>
      </c>
      <c r="AW780" s="3" t="s">
        <v>109</v>
      </c>
      <c r="AX780" s="3" t="s">
        <v>109</v>
      </c>
      <c r="AY780" s="3" t="s">
        <v>109</v>
      </c>
      <c r="AZ780" s="3" t="s">
        <v>109</v>
      </c>
      <c r="BA780" s="48">
        <f>BW780*0.15</f>
        <v>0.20522768452380963</v>
      </c>
      <c r="BB780" s="48">
        <f>BW780*0.35</f>
        <v>0.47886459722222241</v>
      </c>
      <c r="BC780" s="48">
        <f>BW780*0.3</f>
        <v>0.41045536904761926</v>
      </c>
      <c r="BD780" s="48">
        <f>BW780*0.2</f>
        <v>0.27363691269841284</v>
      </c>
      <c r="BE780" s="3" t="s">
        <v>109</v>
      </c>
      <c r="BF780" s="3" t="s">
        <v>109</v>
      </c>
      <c r="BG780" s="3" t="s">
        <v>109</v>
      </c>
      <c r="BH780" s="3" t="s">
        <v>109</v>
      </c>
      <c r="BI780" s="3" t="s">
        <v>109</v>
      </c>
      <c r="BJ780" s="3" t="s">
        <v>109</v>
      </c>
      <c r="BK780" s="3" t="s">
        <v>109</v>
      </c>
      <c r="BM780" s="3" t="s">
        <v>109</v>
      </c>
      <c r="BN780" s="3" t="s">
        <v>109</v>
      </c>
      <c r="BO780" s="3" t="s">
        <v>109</v>
      </c>
      <c r="BP780" s="3" t="s">
        <v>109</v>
      </c>
      <c r="BQ780" s="3" t="s">
        <v>109</v>
      </c>
      <c r="BR780" s="3" t="s">
        <v>109</v>
      </c>
      <c r="BS780" s="3" t="s">
        <v>109</v>
      </c>
      <c r="BT780" s="3" t="s">
        <v>109</v>
      </c>
      <c r="BU780" s="3" t="s">
        <v>109</v>
      </c>
      <c r="BV780" s="3" t="s">
        <v>109</v>
      </c>
      <c r="BW780" s="48">
        <f>((AT780-BY780)/K780)</f>
        <v>1.3681845634920642</v>
      </c>
      <c r="BX780" s="3" t="s">
        <v>109</v>
      </c>
      <c r="BY780" s="48">
        <f>CC780*CB780</f>
        <v>116039.0996</v>
      </c>
      <c r="BZ780" s="3">
        <v>7.0000000000000007E-2</v>
      </c>
      <c r="CA780" s="4">
        <f>C780</f>
        <v>2.5474E-2</v>
      </c>
      <c r="CB780" s="3">
        <f>BZ780+CA780</f>
        <v>9.5474000000000003E-2</v>
      </c>
      <c r="CC780" s="47">
        <v>1215400</v>
      </c>
      <c r="CD780" s="46">
        <v>0</v>
      </c>
      <c r="CE780" s="46">
        <f>CC780-CD780</f>
        <v>1215400</v>
      </c>
      <c r="CF780" s="46" t="s">
        <v>109</v>
      </c>
      <c r="CG780" s="46">
        <f>CE780/K780</f>
        <v>120.57539682539682</v>
      </c>
      <c r="CH780" s="3" t="s">
        <v>203</v>
      </c>
      <c r="CI780" s="3" t="s">
        <v>109</v>
      </c>
      <c r="CJ780" s="3" t="s">
        <v>109</v>
      </c>
      <c r="CK780" s="3" t="s">
        <v>109</v>
      </c>
      <c r="CL780" s="3" t="s">
        <v>109</v>
      </c>
      <c r="CM780" s="3" t="s">
        <v>109</v>
      </c>
      <c r="CN780" s="3" t="s">
        <v>109</v>
      </c>
      <c r="CO780" s="3" t="s">
        <v>109</v>
      </c>
      <c r="CP780" s="3" t="s">
        <v>109</v>
      </c>
      <c r="CQ780" s="5" t="s">
        <v>126</v>
      </c>
      <c r="CR780" s="5" t="s">
        <v>3622</v>
      </c>
      <c r="CV780" s="21" t="s">
        <v>113</v>
      </c>
    </row>
    <row r="781" spans="1:100" x14ac:dyDescent="0.25">
      <c r="A781" s="3" t="s">
        <v>3671</v>
      </c>
      <c r="B781" s="3" t="s">
        <v>118</v>
      </c>
      <c r="C781" s="4">
        <v>2.5474E-2</v>
      </c>
      <c r="D781" s="3" t="s">
        <v>3672</v>
      </c>
      <c r="E781" s="3" t="s">
        <v>3673</v>
      </c>
      <c r="F781" s="3" t="s">
        <v>3674</v>
      </c>
      <c r="G781" s="3" t="s">
        <v>106</v>
      </c>
      <c r="H781" s="4">
        <v>47905</v>
      </c>
      <c r="I781" s="3" t="s">
        <v>3206</v>
      </c>
      <c r="J781" s="3" t="s">
        <v>3605</v>
      </c>
      <c r="K781" s="9">
        <v>2755</v>
      </c>
      <c r="L781" s="3" t="s">
        <v>109</v>
      </c>
      <c r="M781" s="3" t="s">
        <v>109</v>
      </c>
      <c r="N781" s="3" t="s">
        <v>109</v>
      </c>
      <c r="O781" s="3" t="s">
        <v>109</v>
      </c>
      <c r="P781" s="3" t="s">
        <v>109</v>
      </c>
      <c r="Q781" s="2"/>
      <c r="S781" s="48">
        <v>13</v>
      </c>
      <c r="T781" s="3" t="s">
        <v>109</v>
      </c>
      <c r="U781" s="3" t="s">
        <v>109</v>
      </c>
      <c r="V781" s="3" t="s">
        <v>109</v>
      </c>
      <c r="W781" s="3" t="s">
        <v>109</v>
      </c>
      <c r="X781" s="3" t="s">
        <v>109</v>
      </c>
      <c r="Y781" s="3" t="s">
        <v>109</v>
      </c>
      <c r="Z781" s="3" t="s">
        <v>109</v>
      </c>
      <c r="AA781" s="4">
        <v>1978</v>
      </c>
      <c r="AB781" s="3" t="s">
        <v>109</v>
      </c>
      <c r="AC781" s="5" t="s">
        <v>111</v>
      </c>
      <c r="AD781" s="3" t="s">
        <v>111</v>
      </c>
      <c r="AE781" s="3" t="s">
        <v>109</v>
      </c>
      <c r="AF781" s="4">
        <v>3</v>
      </c>
      <c r="AG781" s="3" t="s">
        <v>109</v>
      </c>
      <c r="AH781" s="3" t="s">
        <v>111</v>
      </c>
      <c r="AI781" s="3" t="s">
        <v>109</v>
      </c>
      <c r="AN781" s="3" t="s">
        <v>109</v>
      </c>
      <c r="AO781" s="42">
        <f>K781*S781</f>
        <v>35815</v>
      </c>
      <c r="AP781" s="3" t="s">
        <v>109</v>
      </c>
      <c r="AQ781" s="57">
        <v>0.09</v>
      </c>
      <c r="AR781" s="3" t="s">
        <v>109</v>
      </c>
      <c r="AS781" s="3" t="s">
        <v>109</v>
      </c>
      <c r="AT781" s="46">
        <f>AO781*(1-AQ781)</f>
        <v>32591.65</v>
      </c>
      <c r="AU781" s="3" t="s">
        <v>109</v>
      </c>
      <c r="AV781" s="3" t="s">
        <v>109</v>
      </c>
      <c r="AW781" s="3" t="s">
        <v>109</v>
      </c>
      <c r="AX781" s="3" t="s">
        <v>109</v>
      </c>
      <c r="AY781" s="3" t="s">
        <v>109</v>
      </c>
      <c r="AZ781" s="3" t="s">
        <v>109</v>
      </c>
      <c r="BA781" s="48">
        <f>BW781*0.15</f>
        <v>0.23566136842105281</v>
      </c>
      <c r="BB781" s="48">
        <f>BW781*0.35</f>
        <v>0.54987652631578987</v>
      </c>
      <c r="BC781" s="48">
        <f>BW781*0.3</f>
        <v>0.47132273684210563</v>
      </c>
      <c r="BD781" s="48">
        <f>BW781*0.2</f>
        <v>0.31421515789473714</v>
      </c>
      <c r="BE781" s="3" t="s">
        <v>109</v>
      </c>
      <c r="BF781" s="3" t="s">
        <v>109</v>
      </c>
      <c r="BG781" s="3" t="s">
        <v>109</v>
      </c>
      <c r="BH781" s="3" t="s">
        <v>109</v>
      </c>
      <c r="BI781" s="3" t="s">
        <v>109</v>
      </c>
      <c r="BJ781" s="3" t="s">
        <v>109</v>
      </c>
      <c r="BK781" s="3" t="s">
        <v>109</v>
      </c>
      <c r="BM781" s="3" t="s">
        <v>109</v>
      </c>
      <c r="BN781" s="3" t="s">
        <v>109</v>
      </c>
      <c r="BO781" s="3" t="s">
        <v>109</v>
      </c>
      <c r="BP781" s="3" t="s">
        <v>109</v>
      </c>
      <c r="BQ781" s="3" t="s">
        <v>109</v>
      </c>
      <c r="BR781" s="3" t="s">
        <v>109</v>
      </c>
      <c r="BS781" s="3" t="s">
        <v>109</v>
      </c>
      <c r="BT781" s="3" t="s">
        <v>109</v>
      </c>
      <c r="BU781" s="3" t="s">
        <v>109</v>
      </c>
      <c r="BV781" s="3" t="s">
        <v>109</v>
      </c>
      <c r="BW781" s="48">
        <f>((AT781-BY781)/K781)</f>
        <v>1.5710757894736855</v>
      </c>
      <c r="BX781" s="3" t="s">
        <v>109</v>
      </c>
      <c r="BY781" s="48">
        <f>CC781*CB781</f>
        <v>28263.336199999998</v>
      </c>
      <c r="BZ781" s="3">
        <v>7.4999999999999997E-2</v>
      </c>
      <c r="CA781" s="4">
        <f>C781</f>
        <v>2.5474E-2</v>
      </c>
      <c r="CB781" s="3">
        <f>BZ781+CA781</f>
        <v>0.10047399999999999</v>
      </c>
      <c r="CC781" s="47">
        <v>281300</v>
      </c>
      <c r="CD781" s="46">
        <v>0</v>
      </c>
      <c r="CE781" s="46">
        <f>CC781-CD781</f>
        <v>281300</v>
      </c>
      <c r="CF781" s="46" t="s">
        <v>109</v>
      </c>
      <c r="CG781" s="46">
        <f>CE781/K781</f>
        <v>102.10526315789474</v>
      </c>
      <c r="CH781" s="3" t="s">
        <v>3675</v>
      </c>
      <c r="CI781" s="3" t="s">
        <v>109</v>
      </c>
      <c r="CJ781" s="3" t="s">
        <v>109</v>
      </c>
      <c r="CK781" s="3" t="s">
        <v>109</v>
      </c>
      <c r="CL781" s="3" t="s">
        <v>109</v>
      </c>
      <c r="CM781" s="3" t="s">
        <v>109</v>
      </c>
      <c r="CN781" s="3" t="s">
        <v>109</v>
      </c>
      <c r="CO781" s="3" t="s">
        <v>109</v>
      </c>
      <c r="CP781" s="3" t="s">
        <v>109</v>
      </c>
      <c r="CQ781" s="5" t="s">
        <v>113</v>
      </c>
      <c r="CR781" s="5" t="s">
        <v>109</v>
      </c>
      <c r="CV781" s="21" t="s">
        <v>113</v>
      </c>
    </row>
    <row r="782" spans="1:100" x14ac:dyDescent="0.25">
      <c r="A782" s="3" t="s">
        <v>3844</v>
      </c>
      <c r="B782" s="3" t="s">
        <v>118</v>
      </c>
      <c r="C782" s="4">
        <v>2.5474E-2</v>
      </c>
      <c r="D782" s="3" t="s">
        <v>3845</v>
      </c>
      <c r="E782" s="3" t="s">
        <v>3846</v>
      </c>
      <c r="F782" s="3" t="s">
        <v>3847</v>
      </c>
      <c r="G782" s="3" t="s">
        <v>106</v>
      </c>
      <c r="H782" s="4">
        <v>47905</v>
      </c>
      <c r="I782" s="3" t="s">
        <v>3206</v>
      </c>
      <c r="J782" s="3" t="s">
        <v>3605</v>
      </c>
      <c r="K782" s="9">
        <v>6612</v>
      </c>
      <c r="L782" s="3" t="s">
        <v>109</v>
      </c>
      <c r="M782" s="3" t="s">
        <v>109</v>
      </c>
      <c r="N782" s="3" t="s">
        <v>109</v>
      </c>
      <c r="O782" s="3" t="s">
        <v>109</v>
      </c>
      <c r="P782" s="3" t="s">
        <v>109</v>
      </c>
      <c r="Q782" s="2"/>
      <c r="S782" s="48">
        <v>20</v>
      </c>
      <c r="T782" s="3" t="s">
        <v>109</v>
      </c>
      <c r="U782" s="3" t="s">
        <v>109</v>
      </c>
      <c r="V782" s="3" t="s">
        <v>109</v>
      </c>
      <c r="W782" s="3" t="s">
        <v>109</v>
      </c>
      <c r="X782" s="3" t="s">
        <v>109</v>
      </c>
      <c r="Y782" s="3" t="s">
        <v>109</v>
      </c>
      <c r="Z782" s="3" t="s">
        <v>109</v>
      </c>
      <c r="AA782" s="4">
        <v>1994</v>
      </c>
      <c r="AB782" s="3" t="s">
        <v>109</v>
      </c>
      <c r="AC782" s="5" t="s">
        <v>156</v>
      </c>
      <c r="AD782" s="3" t="s">
        <v>135</v>
      </c>
      <c r="AE782" s="3" t="s">
        <v>109</v>
      </c>
      <c r="AF782" s="4">
        <v>4</v>
      </c>
      <c r="AG782" s="3" t="s">
        <v>109</v>
      </c>
      <c r="AH782" s="3" t="s">
        <v>111</v>
      </c>
      <c r="AI782" s="3" t="s">
        <v>109</v>
      </c>
      <c r="AN782" s="3" t="s">
        <v>109</v>
      </c>
      <c r="AO782" s="42">
        <f>K782*S782</f>
        <v>132240</v>
      </c>
      <c r="AP782" s="3" t="s">
        <v>109</v>
      </c>
      <c r="AQ782" s="57">
        <v>6.5000000000000002E-2</v>
      </c>
      <c r="AR782" s="3" t="s">
        <v>109</v>
      </c>
      <c r="AS782" s="3" t="s">
        <v>109</v>
      </c>
      <c r="AT782" s="46">
        <f>AO782*(1-AQ782)</f>
        <v>123644.40000000001</v>
      </c>
      <c r="AU782" s="3" t="s">
        <v>109</v>
      </c>
      <c r="AV782" s="3" t="s">
        <v>109</v>
      </c>
      <c r="AW782" s="3" t="s">
        <v>109</v>
      </c>
      <c r="AX782" s="3" t="s">
        <v>109</v>
      </c>
      <c r="AY782" s="3" t="s">
        <v>109</v>
      </c>
      <c r="AZ782" s="3" t="s">
        <v>109</v>
      </c>
      <c r="BA782" s="48">
        <f>BW782*0.15</f>
        <v>0.35165608439201473</v>
      </c>
      <c r="BB782" s="48">
        <f>BW782*0.35</f>
        <v>0.82053086358136762</v>
      </c>
      <c r="BC782" s="48">
        <f>BW782*0.3</f>
        <v>0.70331216878402947</v>
      </c>
      <c r="BD782" s="48">
        <f>BW782*0.2</f>
        <v>0.468874779189353</v>
      </c>
      <c r="BE782" s="3" t="s">
        <v>109</v>
      </c>
      <c r="BF782" s="3" t="s">
        <v>109</v>
      </c>
      <c r="BG782" s="3" t="s">
        <v>109</v>
      </c>
      <c r="BH782" s="3" t="s">
        <v>109</v>
      </c>
      <c r="BI782" s="3" t="s">
        <v>109</v>
      </c>
      <c r="BJ782" s="3" t="s">
        <v>109</v>
      </c>
      <c r="BK782" s="3" t="s">
        <v>109</v>
      </c>
      <c r="BM782" s="3" t="s">
        <v>109</v>
      </c>
      <c r="BN782" s="3" t="s">
        <v>109</v>
      </c>
      <c r="BO782" s="3" t="s">
        <v>109</v>
      </c>
      <c r="BP782" s="3" t="s">
        <v>109</v>
      </c>
      <c r="BQ782" s="3" t="s">
        <v>109</v>
      </c>
      <c r="BR782" s="3" t="s">
        <v>109</v>
      </c>
      <c r="BS782" s="3" t="s">
        <v>109</v>
      </c>
      <c r="BT782" s="3" t="s">
        <v>109</v>
      </c>
      <c r="BU782" s="3" t="s">
        <v>109</v>
      </c>
      <c r="BV782" s="3" t="s">
        <v>109</v>
      </c>
      <c r="BW782" s="48">
        <f>((AT782-BY782)/K782)</f>
        <v>2.3443738959467648</v>
      </c>
      <c r="BX782" s="3" t="s">
        <v>109</v>
      </c>
      <c r="BY782" s="48">
        <f>CC782*CB782</f>
        <v>108143.3998</v>
      </c>
      <c r="BZ782" s="3">
        <v>7.0000000000000007E-2</v>
      </c>
      <c r="CA782" s="4">
        <f>C782</f>
        <v>2.5474E-2</v>
      </c>
      <c r="CB782" s="3">
        <f>BZ782+CA782</f>
        <v>9.5474000000000003E-2</v>
      </c>
      <c r="CC782" s="47">
        <v>1132700</v>
      </c>
      <c r="CD782" s="46">
        <v>0</v>
      </c>
      <c r="CE782" s="46">
        <f>CC782-CD782</f>
        <v>1132700</v>
      </c>
      <c r="CF782" s="46" t="s">
        <v>109</v>
      </c>
      <c r="CG782" s="46">
        <f>CE782/K782</f>
        <v>171.30973986690864</v>
      </c>
      <c r="CH782" s="3" t="s">
        <v>3848</v>
      </c>
      <c r="CI782" s="3" t="s">
        <v>109</v>
      </c>
      <c r="CJ782" s="3" t="s">
        <v>109</v>
      </c>
      <c r="CK782" s="3" t="s">
        <v>109</v>
      </c>
      <c r="CL782" s="3" t="s">
        <v>109</v>
      </c>
      <c r="CM782" s="3" t="s">
        <v>109</v>
      </c>
      <c r="CN782" s="3" t="s">
        <v>109</v>
      </c>
      <c r="CO782" s="3" t="s">
        <v>109</v>
      </c>
      <c r="CP782" s="3" t="s">
        <v>109</v>
      </c>
      <c r="CQ782" s="5" t="s">
        <v>113</v>
      </c>
      <c r="CR782" s="5" t="s">
        <v>109</v>
      </c>
      <c r="CV782" s="21" t="s">
        <v>113</v>
      </c>
    </row>
    <row r="783" spans="1:100" x14ac:dyDescent="0.25">
      <c r="A783" s="3" t="s">
        <v>3885</v>
      </c>
      <c r="B783" s="3" t="s">
        <v>443</v>
      </c>
      <c r="C783" s="4">
        <v>1.4511E-2</v>
      </c>
      <c r="D783" s="3" t="s">
        <v>109</v>
      </c>
      <c r="E783" s="3" t="s">
        <v>3886</v>
      </c>
      <c r="F783" s="3" t="s">
        <v>3887</v>
      </c>
      <c r="G783" s="3" t="s">
        <v>106</v>
      </c>
      <c r="H783" s="4">
        <v>47905</v>
      </c>
      <c r="I783" s="3" t="s">
        <v>3206</v>
      </c>
      <c r="J783" s="3" t="s">
        <v>3605</v>
      </c>
      <c r="K783" s="4">
        <v>8364</v>
      </c>
      <c r="L783" s="3" t="s">
        <v>109</v>
      </c>
      <c r="M783" s="3" t="s">
        <v>109</v>
      </c>
      <c r="N783" s="3" t="s">
        <v>109</v>
      </c>
      <c r="O783" s="3" t="s">
        <v>109</v>
      </c>
      <c r="P783" s="3" t="s">
        <v>3888</v>
      </c>
      <c r="Q783" s="2"/>
      <c r="S783" s="48">
        <v>13</v>
      </c>
      <c r="T783" s="3" t="s">
        <v>109</v>
      </c>
      <c r="U783" s="3" t="s">
        <v>109</v>
      </c>
      <c r="V783" s="3" t="s">
        <v>109</v>
      </c>
      <c r="W783" s="3" t="s">
        <v>109</v>
      </c>
      <c r="X783" s="3" t="s">
        <v>109</v>
      </c>
      <c r="Y783" s="3" t="s">
        <v>109</v>
      </c>
      <c r="Z783" s="3" t="s">
        <v>109</v>
      </c>
      <c r="AA783" s="4">
        <v>1983</v>
      </c>
      <c r="AB783" s="3" t="s">
        <v>109</v>
      </c>
      <c r="AC783" s="5" t="s">
        <v>111</v>
      </c>
      <c r="AD783" s="3" t="s">
        <v>123</v>
      </c>
      <c r="AE783" s="3" t="s">
        <v>109</v>
      </c>
      <c r="AF783" s="4">
        <v>3</v>
      </c>
      <c r="AG783" s="3" t="s">
        <v>109</v>
      </c>
      <c r="AH783" s="3" t="s">
        <v>111</v>
      </c>
      <c r="AI783" s="3" t="s">
        <v>109</v>
      </c>
      <c r="AN783" s="3" t="s">
        <v>109</v>
      </c>
      <c r="AO783" s="42">
        <f>K783*S783</f>
        <v>108732</v>
      </c>
      <c r="AP783" s="3" t="s">
        <v>109</v>
      </c>
      <c r="AQ783" s="57">
        <v>0.09</v>
      </c>
      <c r="AR783" s="3" t="s">
        <v>109</v>
      </c>
      <c r="AS783" s="3" t="s">
        <v>109</v>
      </c>
      <c r="AT783" s="46">
        <f>AO783*(1-AQ783)</f>
        <v>98946.12000000001</v>
      </c>
      <c r="AU783" s="3" t="s">
        <v>109</v>
      </c>
      <c r="AV783" s="3" t="s">
        <v>109</v>
      </c>
      <c r="AW783" s="3" t="s">
        <v>109</v>
      </c>
      <c r="AX783" s="3" t="s">
        <v>109</v>
      </c>
      <c r="AY783" s="3" t="s">
        <v>109</v>
      </c>
      <c r="AZ783" s="3" t="s">
        <v>109</v>
      </c>
      <c r="BA783" s="48">
        <f>BW783*0.15</f>
        <v>0.27259017934002899</v>
      </c>
      <c r="BB783" s="48">
        <f>BW783*0.35</f>
        <v>0.63604375179340089</v>
      </c>
      <c r="BC783" s="48">
        <f>BW783*0.3</f>
        <v>0.54518035868005799</v>
      </c>
      <c r="BD783" s="48">
        <f>BW783*0.2</f>
        <v>0.36345357245337201</v>
      </c>
      <c r="BE783" s="3" t="s">
        <v>109</v>
      </c>
      <c r="BF783" s="3" t="s">
        <v>109</v>
      </c>
      <c r="BG783" s="3" t="s">
        <v>109</v>
      </c>
      <c r="BH783" s="3" t="s">
        <v>109</v>
      </c>
      <c r="BI783" s="3" t="s">
        <v>109</v>
      </c>
      <c r="BJ783" s="3" t="s">
        <v>109</v>
      </c>
      <c r="BK783" s="3" t="s">
        <v>109</v>
      </c>
      <c r="BM783" s="3" t="s">
        <v>109</v>
      </c>
      <c r="BN783" s="3" t="s">
        <v>109</v>
      </c>
      <c r="BO783" s="3" t="s">
        <v>109</v>
      </c>
      <c r="BP783" s="3" t="s">
        <v>109</v>
      </c>
      <c r="BQ783" s="3" t="s">
        <v>109</v>
      </c>
      <c r="BR783" s="3" t="s">
        <v>109</v>
      </c>
      <c r="BS783" s="3" t="s">
        <v>109</v>
      </c>
      <c r="BT783" s="3" t="s">
        <v>109</v>
      </c>
      <c r="BU783" s="3" t="s">
        <v>109</v>
      </c>
      <c r="BV783" s="3" t="s">
        <v>109</v>
      </c>
      <c r="BW783" s="48">
        <f>((AT783-BY783)/K783)</f>
        <v>1.8172678622668599</v>
      </c>
      <c r="BX783" s="3" t="s">
        <v>109</v>
      </c>
      <c r="BY783" s="48">
        <f>CC783*CB783</f>
        <v>83746.491599999994</v>
      </c>
      <c r="BZ783" s="3">
        <v>7.4999999999999997E-2</v>
      </c>
      <c r="CA783" s="4">
        <f>C783</f>
        <v>1.4511E-2</v>
      </c>
      <c r="CB783" s="3">
        <f>BZ783+CA783</f>
        <v>8.9510999999999993E-2</v>
      </c>
      <c r="CC783" s="47">
        <v>935600</v>
      </c>
      <c r="CD783" s="46">
        <v>0</v>
      </c>
      <c r="CE783" s="46">
        <f>CC783-CD783</f>
        <v>935600</v>
      </c>
      <c r="CF783" s="46" t="s">
        <v>109</v>
      </c>
      <c r="CG783" s="46">
        <f>CE783/K783</f>
        <v>111.86035389765662</v>
      </c>
      <c r="CH783" s="3" t="s">
        <v>3889</v>
      </c>
      <c r="CI783" s="3" t="s">
        <v>109</v>
      </c>
      <c r="CJ783" s="3" t="s">
        <v>109</v>
      </c>
      <c r="CK783" s="3" t="s">
        <v>109</v>
      </c>
      <c r="CL783" s="3" t="s">
        <v>109</v>
      </c>
      <c r="CM783" s="3" t="s">
        <v>109</v>
      </c>
      <c r="CN783" s="3" t="s">
        <v>109</v>
      </c>
      <c r="CO783" s="3" t="s">
        <v>109</v>
      </c>
      <c r="CP783" s="3" t="s">
        <v>109</v>
      </c>
      <c r="CQ783" s="5" t="s">
        <v>113</v>
      </c>
      <c r="CR783" s="5" t="s">
        <v>109</v>
      </c>
      <c r="CV783" s="21" t="s">
        <v>113</v>
      </c>
    </row>
    <row r="784" spans="1:100" x14ac:dyDescent="0.25">
      <c r="A784" s="3" t="s">
        <v>3716</v>
      </c>
      <c r="B784" s="3" t="s">
        <v>118</v>
      </c>
      <c r="C784" s="4">
        <v>2.5474E-2</v>
      </c>
      <c r="D784" s="3" t="s">
        <v>3717</v>
      </c>
      <c r="E784" s="3" t="s">
        <v>3718</v>
      </c>
      <c r="F784" s="3" t="s">
        <v>3719</v>
      </c>
      <c r="G784" s="3" t="s">
        <v>106</v>
      </c>
      <c r="H784" s="4">
        <v>47905</v>
      </c>
      <c r="I784" s="3" t="s">
        <v>3206</v>
      </c>
      <c r="J784" s="3" t="s">
        <v>3605</v>
      </c>
      <c r="K784" s="4">
        <v>3243</v>
      </c>
      <c r="L784" s="3" t="s">
        <v>109</v>
      </c>
      <c r="M784" s="3" t="s">
        <v>109</v>
      </c>
      <c r="N784" s="3" t="s">
        <v>109</v>
      </c>
      <c r="O784" s="3" t="s">
        <v>109</v>
      </c>
      <c r="P784" s="3" t="s">
        <v>109</v>
      </c>
      <c r="Q784" s="2"/>
      <c r="S784" s="48">
        <v>13</v>
      </c>
      <c r="T784" s="3" t="s">
        <v>109</v>
      </c>
      <c r="U784" s="3" t="s">
        <v>109</v>
      </c>
      <c r="V784" s="3" t="s">
        <v>109</v>
      </c>
      <c r="W784" s="3" t="s">
        <v>109</v>
      </c>
      <c r="X784" s="3" t="s">
        <v>109</v>
      </c>
      <c r="Y784" s="3" t="s">
        <v>109</v>
      </c>
      <c r="Z784" s="3" t="s">
        <v>109</v>
      </c>
      <c r="AA784" s="4">
        <v>1970</v>
      </c>
      <c r="AB784" s="3" t="s">
        <v>109</v>
      </c>
      <c r="AC784" s="5" t="s">
        <v>111</v>
      </c>
      <c r="AD784" s="3" t="s">
        <v>111</v>
      </c>
      <c r="AE784" s="3" t="s">
        <v>109</v>
      </c>
      <c r="AF784" s="4">
        <v>2</v>
      </c>
      <c r="AG784" s="3" t="s">
        <v>109</v>
      </c>
      <c r="AH784" s="3" t="s">
        <v>123</v>
      </c>
      <c r="AI784" s="3" t="s">
        <v>109</v>
      </c>
      <c r="AN784" s="3" t="s">
        <v>109</v>
      </c>
      <c r="AO784" s="42">
        <f>K784*S784</f>
        <v>42159</v>
      </c>
      <c r="AP784" s="3" t="s">
        <v>109</v>
      </c>
      <c r="AQ784" s="57">
        <v>0.09</v>
      </c>
      <c r="AR784" s="3" t="s">
        <v>109</v>
      </c>
      <c r="AS784" s="3" t="s">
        <v>109</v>
      </c>
      <c r="AT784" s="46">
        <f>AO784*(1-AQ784)</f>
        <v>38364.69</v>
      </c>
      <c r="AU784" s="3" t="s">
        <v>109</v>
      </c>
      <c r="AV784" s="3" t="s">
        <v>109</v>
      </c>
      <c r="AW784" s="3" t="s">
        <v>109</v>
      </c>
      <c r="AX784" s="3" t="s">
        <v>109</v>
      </c>
      <c r="AY784" s="3" t="s">
        <v>109</v>
      </c>
      <c r="AZ784" s="3" t="s">
        <v>109</v>
      </c>
      <c r="BA784" s="48">
        <f>BW784*0.15</f>
        <v>0.38543068455134144</v>
      </c>
      <c r="BB784" s="48">
        <f>BW784*0.35</f>
        <v>0.89933826395312999</v>
      </c>
      <c r="BC784" s="48">
        <f>BW784*0.3</f>
        <v>0.77086136910268288</v>
      </c>
      <c r="BD784" s="48">
        <f>BW784*0.2</f>
        <v>0.51390757940178866</v>
      </c>
      <c r="BE784" s="3" t="s">
        <v>109</v>
      </c>
      <c r="BF784" s="3" t="s">
        <v>109</v>
      </c>
      <c r="BG784" s="3" t="s">
        <v>109</v>
      </c>
      <c r="BH784" s="3" t="s">
        <v>109</v>
      </c>
      <c r="BI784" s="3" t="s">
        <v>109</v>
      </c>
      <c r="BJ784" s="3" t="s">
        <v>109</v>
      </c>
      <c r="BK784" s="3" t="s">
        <v>109</v>
      </c>
      <c r="BM784" s="3" t="s">
        <v>109</v>
      </c>
      <c r="BN784" s="3" t="s">
        <v>109</v>
      </c>
      <c r="BO784" s="3" t="s">
        <v>109</v>
      </c>
      <c r="BP784" s="3" t="s">
        <v>109</v>
      </c>
      <c r="BQ784" s="3" t="s">
        <v>109</v>
      </c>
      <c r="BR784" s="3" t="s">
        <v>109</v>
      </c>
      <c r="BS784" s="3" t="s">
        <v>109</v>
      </c>
      <c r="BT784" s="3" t="s">
        <v>109</v>
      </c>
      <c r="BU784" s="3" t="s">
        <v>109</v>
      </c>
      <c r="BV784" s="3" t="s">
        <v>109</v>
      </c>
      <c r="BW784" s="48">
        <f>((AT784-BY784)/K784)</f>
        <v>2.5695378970089431</v>
      </c>
      <c r="BX784" s="3" t="s">
        <v>109</v>
      </c>
      <c r="BY784" s="48">
        <f>CC784*CB784</f>
        <v>30031.678599999999</v>
      </c>
      <c r="BZ784" s="3">
        <v>7.4999999999999997E-2</v>
      </c>
      <c r="CA784" s="4">
        <f>C784</f>
        <v>2.5474E-2</v>
      </c>
      <c r="CB784" s="3">
        <f>BZ784+CA784</f>
        <v>0.10047399999999999</v>
      </c>
      <c r="CC784" s="47">
        <v>298900</v>
      </c>
      <c r="CD784" s="46">
        <v>0</v>
      </c>
      <c r="CE784" s="46">
        <f>CC784-CD784</f>
        <v>298900</v>
      </c>
      <c r="CF784" s="46" t="s">
        <v>109</v>
      </c>
      <c r="CG784" s="46">
        <f>CE784/K784</f>
        <v>92.167745914276907</v>
      </c>
      <c r="CH784" s="3" t="s">
        <v>3720</v>
      </c>
      <c r="CI784" s="3" t="s">
        <v>109</v>
      </c>
      <c r="CJ784" s="3" t="s">
        <v>109</v>
      </c>
      <c r="CK784" s="3" t="s">
        <v>109</v>
      </c>
      <c r="CL784" s="3" t="s">
        <v>109</v>
      </c>
      <c r="CM784" s="3" t="s">
        <v>109</v>
      </c>
      <c r="CN784" s="3" t="s">
        <v>109</v>
      </c>
      <c r="CO784" s="3" t="s">
        <v>109</v>
      </c>
      <c r="CP784" s="3" t="s">
        <v>109</v>
      </c>
      <c r="CQ784" s="5" t="s">
        <v>113</v>
      </c>
      <c r="CR784" s="5" t="s">
        <v>109</v>
      </c>
      <c r="CV784" s="21" t="s">
        <v>113</v>
      </c>
    </row>
    <row r="785" spans="1:100" x14ac:dyDescent="0.25">
      <c r="A785" s="3" t="s">
        <v>3839</v>
      </c>
      <c r="B785" s="3" t="s">
        <v>152</v>
      </c>
      <c r="C785" s="4">
        <v>2.7786000000000002E-2</v>
      </c>
      <c r="D785" s="3" t="s">
        <v>3840</v>
      </c>
      <c r="E785" s="3" t="s">
        <v>3841</v>
      </c>
      <c r="F785" s="3" t="s">
        <v>3842</v>
      </c>
      <c r="G785" s="3" t="s">
        <v>133</v>
      </c>
      <c r="H785" s="4">
        <v>47906</v>
      </c>
      <c r="I785" s="3" t="s">
        <v>3206</v>
      </c>
      <c r="J785" s="3" t="s">
        <v>3605</v>
      </c>
      <c r="K785" s="4">
        <v>6640</v>
      </c>
      <c r="L785" s="3" t="s">
        <v>109</v>
      </c>
      <c r="M785" s="3" t="s">
        <v>109</v>
      </c>
      <c r="N785" s="3" t="s">
        <v>109</v>
      </c>
      <c r="O785" s="3" t="s">
        <v>109</v>
      </c>
      <c r="P785" s="3" t="s">
        <v>109</v>
      </c>
      <c r="Q785" s="2"/>
      <c r="S785" s="48">
        <v>17.5</v>
      </c>
      <c r="T785" s="3" t="s">
        <v>109</v>
      </c>
      <c r="U785" s="3" t="s">
        <v>109</v>
      </c>
      <c r="V785" s="3" t="s">
        <v>109</v>
      </c>
      <c r="W785" s="3" t="s">
        <v>109</v>
      </c>
      <c r="X785" s="3" t="s">
        <v>109</v>
      </c>
      <c r="Y785" s="3" t="s">
        <v>109</v>
      </c>
      <c r="Z785" s="3" t="s">
        <v>109</v>
      </c>
      <c r="AA785" s="4">
        <v>1998</v>
      </c>
      <c r="AB785" s="3" t="s">
        <v>109</v>
      </c>
      <c r="AC785" s="5" t="s">
        <v>156</v>
      </c>
      <c r="AD785" s="3" t="s">
        <v>156</v>
      </c>
      <c r="AE785" s="3" t="s">
        <v>109</v>
      </c>
      <c r="AF785" s="4">
        <v>4</v>
      </c>
      <c r="AG785" s="3" t="s">
        <v>109</v>
      </c>
      <c r="AH785" s="3" t="s">
        <v>111</v>
      </c>
      <c r="AI785" s="3" t="s">
        <v>109</v>
      </c>
      <c r="AN785" s="3" t="s">
        <v>109</v>
      </c>
      <c r="AO785" s="42">
        <f>K785*S785</f>
        <v>116200</v>
      </c>
      <c r="AP785" s="3" t="s">
        <v>109</v>
      </c>
      <c r="AQ785" s="57">
        <v>6.5000000000000002E-2</v>
      </c>
      <c r="AR785" s="3" t="s">
        <v>109</v>
      </c>
      <c r="AS785" s="3" t="s">
        <v>109</v>
      </c>
      <c r="AT785" s="46">
        <f>AO785*(1-AQ785)</f>
        <v>108647</v>
      </c>
      <c r="AU785" s="3" t="s">
        <v>109</v>
      </c>
      <c r="AV785" s="3" t="s">
        <v>109</v>
      </c>
      <c r="AW785" s="3" t="s">
        <v>109</v>
      </c>
      <c r="AX785" s="3" t="s">
        <v>109</v>
      </c>
      <c r="AY785" s="3" t="s">
        <v>109</v>
      </c>
      <c r="AZ785" s="3" t="s">
        <v>109</v>
      </c>
      <c r="BA785" s="48">
        <f>BW785*0.15</f>
        <v>0.28681330572289154</v>
      </c>
      <c r="BB785" s="48">
        <f>BW785*0.35</f>
        <v>0.66923104668674693</v>
      </c>
      <c r="BC785" s="48">
        <f>BW785*0.3</f>
        <v>0.57362661144578309</v>
      </c>
      <c r="BD785" s="48">
        <f>BW785*0.2</f>
        <v>0.38241774096385545</v>
      </c>
      <c r="BE785" s="3" t="s">
        <v>109</v>
      </c>
      <c r="BF785" s="3" t="s">
        <v>109</v>
      </c>
      <c r="BG785" s="3" t="s">
        <v>109</v>
      </c>
      <c r="BH785" s="3" t="s">
        <v>109</v>
      </c>
      <c r="BI785" s="3" t="s">
        <v>109</v>
      </c>
      <c r="BJ785" s="3" t="s">
        <v>109</v>
      </c>
      <c r="BK785" s="3" t="s">
        <v>109</v>
      </c>
      <c r="BM785" s="3" t="s">
        <v>109</v>
      </c>
      <c r="BN785" s="3" t="s">
        <v>109</v>
      </c>
      <c r="BO785" s="3" t="s">
        <v>109</v>
      </c>
      <c r="BP785" s="3" t="s">
        <v>109</v>
      </c>
      <c r="BQ785" s="3" t="s">
        <v>109</v>
      </c>
      <c r="BR785" s="3" t="s">
        <v>109</v>
      </c>
      <c r="BS785" s="3" t="s">
        <v>109</v>
      </c>
      <c r="BT785" s="3" t="s">
        <v>109</v>
      </c>
      <c r="BU785" s="3" t="s">
        <v>109</v>
      </c>
      <c r="BV785" s="3" t="s">
        <v>109</v>
      </c>
      <c r="BW785" s="48">
        <f>((AT785-BY785)/K785)</f>
        <v>1.9120887048192772</v>
      </c>
      <c r="BX785" s="3" t="s">
        <v>109</v>
      </c>
      <c r="BY785" s="48">
        <f>CC785*CB785</f>
        <v>95950.731</v>
      </c>
      <c r="BZ785" s="3">
        <v>7.4999999999999997E-2</v>
      </c>
      <c r="CA785" s="4">
        <f>C785</f>
        <v>2.7786000000000002E-2</v>
      </c>
      <c r="CB785" s="3">
        <f>BZ785+CA785</f>
        <v>0.102786</v>
      </c>
      <c r="CC785" s="47">
        <v>933500</v>
      </c>
      <c r="CD785" s="46">
        <v>0</v>
      </c>
      <c r="CE785" s="46">
        <f>CC785-CD785</f>
        <v>933500</v>
      </c>
      <c r="CF785" s="46" t="s">
        <v>109</v>
      </c>
      <c r="CG785" s="46">
        <f>CE785/K785</f>
        <v>140.58734939759037</v>
      </c>
      <c r="CH785" s="3" t="s">
        <v>3843</v>
      </c>
      <c r="CI785" s="3" t="s">
        <v>109</v>
      </c>
      <c r="CJ785" s="3" t="s">
        <v>109</v>
      </c>
      <c r="CK785" s="3" t="s">
        <v>109</v>
      </c>
      <c r="CL785" s="3" t="s">
        <v>109</v>
      </c>
      <c r="CM785" s="3" t="s">
        <v>109</v>
      </c>
      <c r="CN785" s="3" t="s">
        <v>109</v>
      </c>
      <c r="CO785" s="3" t="s">
        <v>109</v>
      </c>
      <c r="CP785" s="3" t="s">
        <v>109</v>
      </c>
      <c r="CQ785" s="5" t="s">
        <v>113</v>
      </c>
      <c r="CR785" s="5" t="s">
        <v>109</v>
      </c>
      <c r="CV785" s="21" t="s">
        <v>113</v>
      </c>
    </row>
    <row r="786" spans="1:100" x14ac:dyDescent="0.25">
      <c r="A786" s="3" t="s">
        <v>3712</v>
      </c>
      <c r="B786" s="3" t="s">
        <v>152</v>
      </c>
      <c r="C786" s="4">
        <v>2.7786000000000002E-2</v>
      </c>
      <c r="D786" s="3" t="s">
        <v>3713</v>
      </c>
      <c r="E786" s="3" t="s">
        <v>3714</v>
      </c>
      <c r="F786" s="3" t="s">
        <v>3715</v>
      </c>
      <c r="G786" s="3" t="s">
        <v>133</v>
      </c>
      <c r="H786" s="4">
        <v>47906</v>
      </c>
      <c r="I786" s="3" t="s">
        <v>3206</v>
      </c>
      <c r="J786" s="3" t="s">
        <v>3605</v>
      </c>
      <c r="K786" s="4">
        <v>3220</v>
      </c>
      <c r="L786" s="3" t="s">
        <v>109</v>
      </c>
      <c r="M786" s="3" t="s">
        <v>109</v>
      </c>
      <c r="N786" s="3" t="s">
        <v>109</v>
      </c>
      <c r="O786" s="3" t="s">
        <v>109</v>
      </c>
      <c r="P786" s="3" t="s">
        <v>109</v>
      </c>
      <c r="Q786" s="2"/>
      <c r="S786" s="48">
        <v>17.5</v>
      </c>
      <c r="T786" s="3" t="s">
        <v>109</v>
      </c>
      <c r="U786" s="3" t="s">
        <v>109</v>
      </c>
      <c r="V786" s="3" t="s">
        <v>109</v>
      </c>
      <c r="W786" s="3" t="s">
        <v>109</v>
      </c>
      <c r="X786" s="3" t="s">
        <v>109</v>
      </c>
      <c r="Y786" s="3" t="s">
        <v>109</v>
      </c>
      <c r="Z786" s="3" t="s">
        <v>109</v>
      </c>
      <c r="AA786" s="4">
        <v>1986</v>
      </c>
      <c r="AB786" s="3" t="s">
        <v>109</v>
      </c>
      <c r="AC786" s="5" t="s">
        <v>156</v>
      </c>
      <c r="AD786" s="3" t="s">
        <v>135</v>
      </c>
      <c r="AE786" s="3" t="s">
        <v>109</v>
      </c>
      <c r="AF786" s="4">
        <v>5</v>
      </c>
      <c r="AG786" s="3" t="s">
        <v>109</v>
      </c>
      <c r="AH786" s="3" t="s">
        <v>156</v>
      </c>
      <c r="AI786" s="3" t="s">
        <v>109</v>
      </c>
      <c r="AN786" s="3" t="s">
        <v>109</v>
      </c>
      <c r="AO786" s="42">
        <f>K786*S786</f>
        <v>56350</v>
      </c>
      <c r="AP786" s="3" t="s">
        <v>109</v>
      </c>
      <c r="AQ786" s="57">
        <v>6.5000000000000002E-2</v>
      </c>
      <c r="AR786" s="3" t="s">
        <v>109</v>
      </c>
      <c r="AS786" s="3" t="s">
        <v>109</v>
      </c>
      <c r="AT786" s="46">
        <f>AO786*(1-AQ786)</f>
        <v>52687.25</v>
      </c>
      <c r="AU786" s="3" t="s">
        <v>109</v>
      </c>
      <c r="AV786" s="3" t="s">
        <v>109</v>
      </c>
      <c r="AW786" s="3" t="s">
        <v>109</v>
      </c>
      <c r="AX786" s="3" t="s">
        <v>109</v>
      </c>
      <c r="AY786" s="3" t="s">
        <v>109</v>
      </c>
      <c r="AZ786" s="3" t="s">
        <v>109</v>
      </c>
      <c r="BA786" s="48">
        <f>BW786*0.15</f>
        <v>0.35715754658385079</v>
      </c>
      <c r="BB786" s="48">
        <f>BW786*0.35</f>
        <v>0.83336760869565185</v>
      </c>
      <c r="BC786" s="48">
        <f>BW786*0.3</f>
        <v>0.71431509316770159</v>
      </c>
      <c r="BD786" s="48">
        <f>BW786*0.2</f>
        <v>0.47621006211180106</v>
      </c>
      <c r="BE786" s="3" t="s">
        <v>109</v>
      </c>
      <c r="BF786" s="3" t="s">
        <v>109</v>
      </c>
      <c r="BG786" s="3" t="s">
        <v>109</v>
      </c>
      <c r="BH786" s="3" t="s">
        <v>109</v>
      </c>
      <c r="BI786" s="3" t="s">
        <v>109</v>
      </c>
      <c r="BJ786" s="3" t="s">
        <v>109</v>
      </c>
      <c r="BK786" s="3" t="s">
        <v>109</v>
      </c>
      <c r="BM786" s="3" t="s">
        <v>109</v>
      </c>
      <c r="BN786" s="3" t="s">
        <v>109</v>
      </c>
      <c r="BO786" s="3" t="s">
        <v>109</v>
      </c>
      <c r="BP786" s="3" t="s">
        <v>109</v>
      </c>
      <c r="BQ786" s="3" t="s">
        <v>109</v>
      </c>
      <c r="BR786" s="3" t="s">
        <v>109</v>
      </c>
      <c r="BS786" s="3" t="s">
        <v>109</v>
      </c>
      <c r="BT786" s="3" t="s">
        <v>109</v>
      </c>
      <c r="BU786" s="3" t="s">
        <v>109</v>
      </c>
      <c r="BV786" s="3" t="s">
        <v>109</v>
      </c>
      <c r="BW786" s="48">
        <f>((AT786-BY786)/K786)</f>
        <v>2.3810503105590053</v>
      </c>
      <c r="BX786" s="3" t="s">
        <v>109</v>
      </c>
      <c r="BY786" s="48">
        <f>CC786*CB786</f>
        <v>45020.268000000004</v>
      </c>
      <c r="BZ786" s="3">
        <v>7.4999999999999997E-2</v>
      </c>
      <c r="CA786" s="4">
        <f>C786</f>
        <v>2.7786000000000002E-2</v>
      </c>
      <c r="CB786" s="3">
        <f>BZ786+CA786</f>
        <v>0.102786</v>
      </c>
      <c r="CC786" s="47">
        <v>438000</v>
      </c>
      <c r="CD786" s="46">
        <v>0</v>
      </c>
      <c r="CE786" s="46">
        <f>CC786-CD786</f>
        <v>438000</v>
      </c>
      <c r="CF786" s="46" t="s">
        <v>109</v>
      </c>
      <c r="CG786" s="46">
        <f>CE786/K786</f>
        <v>136.0248447204969</v>
      </c>
      <c r="CH786" s="3" t="s">
        <v>109</v>
      </c>
      <c r="CI786" s="3" t="s">
        <v>109</v>
      </c>
      <c r="CJ786" s="3" t="s">
        <v>109</v>
      </c>
      <c r="CK786" s="3" t="s">
        <v>109</v>
      </c>
      <c r="CL786" s="3" t="s">
        <v>109</v>
      </c>
      <c r="CM786" s="3" t="s">
        <v>109</v>
      </c>
      <c r="CN786" s="3" t="s">
        <v>109</v>
      </c>
      <c r="CO786" s="3" t="s">
        <v>109</v>
      </c>
      <c r="CP786" s="3" t="s">
        <v>109</v>
      </c>
      <c r="CQ786" s="5" t="s">
        <v>113</v>
      </c>
      <c r="CR786" s="5" t="s">
        <v>109</v>
      </c>
      <c r="CV786" s="21" t="s">
        <v>113</v>
      </c>
    </row>
    <row r="787" spans="1:100" x14ac:dyDescent="0.25">
      <c r="A787" s="3" t="s">
        <v>3814</v>
      </c>
      <c r="B787" s="3" t="s">
        <v>102</v>
      </c>
      <c r="C787" s="4">
        <v>2.4108999999999998E-2</v>
      </c>
      <c r="D787" s="3" t="s">
        <v>3815</v>
      </c>
      <c r="E787" s="3" t="s">
        <v>3816</v>
      </c>
      <c r="F787" s="3" t="s">
        <v>3817</v>
      </c>
      <c r="G787" s="3" t="s">
        <v>106</v>
      </c>
      <c r="H787" s="4">
        <v>47905</v>
      </c>
      <c r="I787" s="3" t="s">
        <v>3206</v>
      </c>
      <c r="J787" s="3" t="s">
        <v>3605</v>
      </c>
      <c r="K787" s="4">
        <v>6000</v>
      </c>
      <c r="L787" s="3" t="s">
        <v>109</v>
      </c>
      <c r="M787" s="3" t="s">
        <v>109</v>
      </c>
      <c r="N787" s="3" t="s">
        <v>109</v>
      </c>
      <c r="O787" s="3" t="s">
        <v>109</v>
      </c>
      <c r="P787" s="3" t="s">
        <v>109</v>
      </c>
      <c r="Q787" s="2"/>
      <c r="S787" s="48">
        <v>11.5</v>
      </c>
      <c r="T787" s="3" t="s">
        <v>109</v>
      </c>
      <c r="U787" s="3" t="s">
        <v>109</v>
      </c>
      <c r="V787" s="3" t="s">
        <v>109</v>
      </c>
      <c r="W787" s="3" t="s">
        <v>109</v>
      </c>
      <c r="X787" s="3" t="s">
        <v>109</v>
      </c>
      <c r="Y787" s="3" t="s">
        <v>109</v>
      </c>
      <c r="Z787" s="3" t="s">
        <v>109</v>
      </c>
      <c r="AA787" s="4">
        <v>1984</v>
      </c>
      <c r="AB787" s="3" t="s">
        <v>109</v>
      </c>
      <c r="AC787" s="5" t="s">
        <v>123</v>
      </c>
      <c r="AD787" s="3" t="s">
        <v>111</v>
      </c>
      <c r="AE787" s="3" t="s">
        <v>109</v>
      </c>
      <c r="AF787" s="4">
        <v>2</v>
      </c>
      <c r="AG787" s="3" t="s">
        <v>109</v>
      </c>
      <c r="AH787" s="3" t="s">
        <v>123</v>
      </c>
      <c r="AI787" s="3" t="s">
        <v>109</v>
      </c>
      <c r="AN787" s="3" t="s">
        <v>109</v>
      </c>
      <c r="AO787" s="42">
        <f>K787*S787</f>
        <v>69000</v>
      </c>
      <c r="AP787" s="3" t="s">
        <v>109</v>
      </c>
      <c r="AQ787" s="57">
        <v>9.5000000000000001E-2</v>
      </c>
      <c r="AR787" s="3" t="s">
        <v>109</v>
      </c>
      <c r="AS787" s="3" t="s">
        <v>109</v>
      </c>
      <c r="AT787" s="46">
        <f>AO787*(1-AQ787)</f>
        <v>62445</v>
      </c>
      <c r="AU787" s="3" t="s">
        <v>109</v>
      </c>
      <c r="AV787" s="3" t="s">
        <v>109</v>
      </c>
      <c r="AW787" s="3" t="s">
        <v>109</v>
      </c>
      <c r="AX787" s="3" t="s">
        <v>109</v>
      </c>
      <c r="AY787" s="3" t="s">
        <v>109</v>
      </c>
      <c r="AZ787" s="3" t="s">
        <v>109</v>
      </c>
      <c r="BA787" s="48">
        <f>BW787*0.15</f>
        <v>0.25454472499999992</v>
      </c>
      <c r="BB787" s="48">
        <f>BW787*0.35</f>
        <v>0.59393769166666643</v>
      </c>
      <c r="BC787" s="48">
        <f>BW787*0.3</f>
        <v>0.50908944999999983</v>
      </c>
      <c r="BD787" s="48">
        <f>BW787*0.2</f>
        <v>0.33939296666666663</v>
      </c>
      <c r="BE787" s="3" t="s">
        <v>109</v>
      </c>
      <c r="BF787" s="3" t="s">
        <v>109</v>
      </c>
      <c r="BG787" s="3" t="s">
        <v>109</v>
      </c>
      <c r="BH787" s="3" t="s">
        <v>109</v>
      </c>
      <c r="BI787" s="3" t="s">
        <v>109</v>
      </c>
      <c r="BJ787" s="3" t="s">
        <v>109</v>
      </c>
      <c r="BK787" s="3" t="s">
        <v>109</v>
      </c>
      <c r="BM787" s="3" t="s">
        <v>109</v>
      </c>
      <c r="BN787" s="3" t="s">
        <v>109</v>
      </c>
      <c r="BO787" s="3" t="s">
        <v>109</v>
      </c>
      <c r="BP787" s="3" t="s">
        <v>109</v>
      </c>
      <c r="BQ787" s="3" t="s">
        <v>109</v>
      </c>
      <c r="BR787" s="3" t="s">
        <v>109</v>
      </c>
      <c r="BS787" s="3" t="s">
        <v>109</v>
      </c>
      <c r="BT787" s="3" t="s">
        <v>109</v>
      </c>
      <c r="BU787" s="3" t="s">
        <v>109</v>
      </c>
      <c r="BV787" s="3" t="s">
        <v>109</v>
      </c>
      <c r="BW787" s="48">
        <f>((AT787-BY787)/K787)</f>
        <v>1.6969648333333329</v>
      </c>
      <c r="BX787" s="3" t="s">
        <v>109</v>
      </c>
      <c r="BY787" s="48">
        <f>CC787*CB787</f>
        <v>52263.211000000003</v>
      </c>
      <c r="BZ787" s="3">
        <v>8.5000000000000006E-2</v>
      </c>
      <c r="CA787" s="4">
        <f>C787</f>
        <v>2.4108999999999998E-2</v>
      </c>
      <c r="CB787" s="3">
        <f>BZ787+CA787</f>
        <v>0.10910900000000001</v>
      </c>
      <c r="CC787" s="47">
        <v>479000</v>
      </c>
      <c r="CD787" s="46">
        <v>0</v>
      </c>
      <c r="CE787" s="46">
        <f>CC787-CD787</f>
        <v>479000</v>
      </c>
      <c r="CF787" s="46" t="s">
        <v>109</v>
      </c>
      <c r="CG787" s="46">
        <f>CE787/K787</f>
        <v>79.833333333333329</v>
      </c>
      <c r="CH787" s="3" t="s">
        <v>3818</v>
      </c>
      <c r="CI787" s="3" t="s">
        <v>109</v>
      </c>
      <c r="CJ787" s="3" t="s">
        <v>109</v>
      </c>
      <c r="CK787" s="3" t="s">
        <v>109</v>
      </c>
      <c r="CL787" s="3" t="s">
        <v>109</v>
      </c>
      <c r="CM787" s="3" t="s">
        <v>109</v>
      </c>
      <c r="CN787" s="3" t="s">
        <v>109</v>
      </c>
      <c r="CO787" s="3" t="s">
        <v>109</v>
      </c>
      <c r="CP787" s="3" t="s">
        <v>109</v>
      </c>
      <c r="CQ787" s="5" t="s">
        <v>113</v>
      </c>
      <c r="CR787" s="5" t="s">
        <v>109</v>
      </c>
      <c r="CV787" s="21" t="s">
        <v>113</v>
      </c>
    </row>
    <row r="788" spans="1:100" x14ac:dyDescent="0.25">
      <c r="A788" s="3" t="s">
        <v>3635</v>
      </c>
      <c r="B788" s="3" t="s">
        <v>118</v>
      </c>
      <c r="C788" s="4">
        <v>2.5474E-2</v>
      </c>
      <c r="D788" s="3" t="s">
        <v>3636</v>
      </c>
      <c r="E788" s="3" t="s">
        <v>3637</v>
      </c>
      <c r="F788" s="3" t="s">
        <v>3638</v>
      </c>
      <c r="G788" s="3" t="s">
        <v>106</v>
      </c>
      <c r="H788" s="4">
        <v>47904</v>
      </c>
      <c r="I788" s="3" t="s">
        <v>3206</v>
      </c>
      <c r="J788" s="3" t="s">
        <v>3605</v>
      </c>
      <c r="K788" s="4">
        <v>1292</v>
      </c>
      <c r="L788" s="3" t="s">
        <v>109</v>
      </c>
      <c r="M788" s="3" t="s">
        <v>109</v>
      </c>
      <c r="N788" s="3" t="s">
        <v>109</v>
      </c>
      <c r="O788" s="3" t="s">
        <v>109</v>
      </c>
      <c r="P788" s="3" t="s">
        <v>109</v>
      </c>
      <c r="Q788" s="2"/>
      <c r="S788" s="48">
        <v>11.5</v>
      </c>
      <c r="T788" s="3" t="s">
        <v>109</v>
      </c>
      <c r="U788" s="3" t="s">
        <v>109</v>
      </c>
      <c r="V788" s="3" t="s">
        <v>109</v>
      </c>
      <c r="W788" s="3" t="s">
        <v>109</v>
      </c>
      <c r="X788" s="3" t="s">
        <v>109</v>
      </c>
      <c r="Y788" s="3" t="s">
        <v>109</v>
      </c>
      <c r="Z788" s="3" t="s">
        <v>109</v>
      </c>
      <c r="AA788" s="4">
        <v>1950</v>
      </c>
      <c r="AB788" s="3" t="s">
        <v>109</v>
      </c>
      <c r="AC788" s="5" t="s">
        <v>123</v>
      </c>
      <c r="AD788" s="3" t="s">
        <v>126</v>
      </c>
      <c r="AE788" s="3" t="s">
        <v>109</v>
      </c>
      <c r="AF788" s="4">
        <v>2</v>
      </c>
      <c r="AG788" s="3" t="s">
        <v>109</v>
      </c>
      <c r="AH788" s="3" t="s">
        <v>111</v>
      </c>
      <c r="AI788" s="3" t="s">
        <v>109</v>
      </c>
      <c r="AN788" s="3" t="s">
        <v>109</v>
      </c>
      <c r="AO788" s="42">
        <f>K788*S788</f>
        <v>14858</v>
      </c>
      <c r="AP788" s="3" t="s">
        <v>109</v>
      </c>
      <c r="AQ788" s="57">
        <v>9.5000000000000001E-2</v>
      </c>
      <c r="AR788" s="3" t="s">
        <v>109</v>
      </c>
      <c r="AS788" s="3" t="s">
        <v>109</v>
      </c>
      <c r="AT788" s="46">
        <f>AO788*(1-AQ788)</f>
        <v>13446.49</v>
      </c>
      <c r="AU788" s="3" t="s">
        <v>109</v>
      </c>
      <c r="AV788" s="3" t="s">
        <v>109</v>
      </c>
      <c r="AW788" s="3" t="s">
        <v>109</v>
      </c>
      <c r="AX788" s="3" t="s">
        <v>109</v>
      </c>
      <c r="AY788" s="3" t="s">
        <v>109</v>
      </c>
      <c r="AZ788" s="3" t="s">
        <v>109</v>
      </c>
      <c r="BA788" s="48">
        <f>BW788*0.15</f>
        <v>0.32085768575851376</v>
      </c>
      <c r="BB788" s="48">
        <f>BW788*0.35</f>
        <v>0.74866793343653215</v>
      </c>
      <c r="BC788" s="48">
        <f>BW788*0.3</f>
        <v>0.64171537151702751</v>
      </c>
      <c r="BD788" s="48">
        <f>BW788*0.2</f>
        <v>0.4278102476780184</v>
      </c>
      <c r="BE788" s="3" t="s">
        <v>109</v>
      </c>
      <c r="BF788" s="3" t="s">
        <v>109</v>
      </c>
      <c r="BG788" s="3" t="s">
        <v>109</v>
      </c>
      <c r="BH788" s="3" t="s">
        <v>109</v>
      </c>
      <c r="BI788" s="3" t="s">
        <v>109</v>
      </c>
      <c r="BJ788" s="3" t="s">
        <v>109</v>
      </c>
      <c r="BK788" s="3" t="s">
        <v>109</v>
      </c>
      <c r="BM788" s="3" t="s">
        <v>109</v>
      </c>
      <c r="BN788" s="3" t="s">
        <v>109</v>
      </c>
      <c r="BO788" s="3" t="s">
        <v>109</v>
      </c>
      <c r="BP788" s="3" t="s">
        <v>109</v>
      </c>
      <c r="BQ788" s="3" t="s">
        <v>109</v>
      </c>
      <c r="BR788" s="3" t="s">
        <v>109</v>
      </c>
      <c r="BS788" s="3" t="s">
        <v>109</v>
      </c>
      <c r="BT788" s="3" t="s">
        <v>109</v>
      </c>
      <c r="BU788" s="3" t="s">
        <v>109</v>
      </c>
      <c r="BV788" s="3" t="s">
        <v>109</v>
      </c>
      <c r="BW788" s="48">
        <f>((AT788-BY788)/K788)</f>
        <v>2.1390512383900919</v>
      </c>
      <c r="BX788" s="3" t="s">
        <v>109</v>
      </c>
      <c r="BY788" s="48">
        <f>CC788*CB788</f>
        <v>10682.835800000001</v>
      </c>
      <c r="BZ788" s="3">
        <v>8.5000000000000006E-2</v>
      </c>
      <c r="CA788" s="4">
        <f>C788</f>
        <v>2.5474E-2</v>
      </c>
      <c r="CB788" s="3">
        <f>BZ788+CA788</f>
        <v>0.110474</v>
      </c>
      <c r="CC788" s="47">
        <v>96700</v>
      </c>
      <c r="CD788" s="46">
        <v>0</v>
      </c>
      <c r="CE788" s="46">
        <f>CC788-CD788</f>
        <v>96700</v>
      </c>
      <c r="CF788" s="46" t="s">
        <v>109</v>
      </c>
      <c r="CG788" s="46">
        <f>CE788/K788</f>
        <v>74.845201238390089</v>
      </c>
      <c r="CH788" s="3" t="s">
        <v>3305</v>
      </c>
      <c r="CI788" s="3" t="s">
        <v>109</v>
      </c>
      <c r="CJ788" s="3" t="s">
        <v>109</v>
      </c>
      <c r="CK788" s="3" t="s">
        <v>109</v>
      </c>
      <c r="CL788" s="3" t="s">
        <v>109</v>
      </c>
      <c r="CM788" s="3" t="s">
        <v>109</v>
      </c>
      <c r="CN788" s="3" t="s">
        <v>109</v>
      </c>
      <c r="CO788" s="3" t="s">
        <v>109</v>
      </c>
      <c r="CP788" s="3" t="s">
        <v>109</v>
      </c>
      <c r="CQ788" s="5" t="s">
        <v>113</v>
      </c>
      <c r="CR788" s="5" t="s">
        <v>109</v>
      </c>
      <c r="CV788" s="21" t="s">
        <v>113</v>
      </c>
    </row>
    <row r="789" spans="1:100" x14ac:dyDescent="0.25">
      <c r="A789" s="3" t="s">
        <v>3917</v>
      </c>
      <c r="B789" s="3" t="s">
        <v>199</v>
      </c>
      <c r="C789" s="4">
        <v>2.4153000000000001E-2</v>
      </c>
      <c r="D789" s="3" t="s">
        <v>3918</v>
      </c>
      <c r="E789" s="3" t="s">
        <v>3919</v>
      </c>
      <c r="F789" s="3" t="s">
        <v>3920</v>
      </c>
      <c r="G789" s="3" t="s">
        <v>106</v>
      </c>
      <c r="H789" s="4">
        <v>47909</v>
      </c>
      <c r="I789" s="3" t="s">
        <v>3206</v>
      </c>
      <c r="J789" s="3" t="s">
        <v>3605</v>
      </c>
      <c r="K789" s="4">
        <v>12028</v>
      </c>
      <c r="L789" s="3" t="s">
        <v>109</v>
      </c>
      <c r="M789" s="3" t="s">
        <v>109</v>
      </c>
      <c r="N789" s="3" t="s">
        <v>109</v>
      </c>
      <c r="O789" s="3" t="s">
        <v>109</v>
      </c>
      <c r="P789" s="3" t="s">
        <v>109</v>
      </c>
      <c r="Q789" s="2"/>
      <c r="S789" s="48">
        <v>11.5</v>
      </c>
      <c r="T789" s="3" t="s">
        <v>109</v>
      </c>
      <c r="U789" s="3" t="s">
        <v>109</v>
      </c>
      <c r="V789" s="3" t="s">
        <v>109</v>
      </c>
      <c r="W789" s="3" t="s">
        <v>109</v>
      </c>
      <c r="X789" s="3" t="s">
        <v>109</v>
      </c>
      <c r="Y789" s="3" t="s">
        <v>109</v>
      </c>
      <c r="Z789" s="3" t="s">
        <v>109</v>
      </c>
      <c r="AA789" s="4">
        <v>1987</v>
      </c>
      <c r="AB789" s="3" t="s">
        <v>109</v>
      </c>
      <c r="AC789" s="5" t="s">
        <v>123</v>
      </c>
      <c r="AD789" s="3" t="s">
        <v>123</v>
      </c>
      <c r="AE789" s="3" t="s">
        <v>109</v>
      </c>
      <c r="AF789" s="4">
        <v>2</v>
      </c>
      <c r="AG789" s="3" t="s">
        <v>109</v>
      </c>
      <c r="AH789" s="3" t="s">
        <v>111</v>
      </c>
      <c r="AI789" s="3" t="s">
        <v>109</v>
      </c>
      <c r="AN789" s="3" t="s">
        <v>109</v>
      </c>
      <c r="AO789" s="42">
        <f>K789*S789</f>
        <v>138322</v>
      </c>
      <c r="AP789" s="3" t="s">
        <v>109</v>
      </c>
      <c r="AQ789" s="57">
        <v>9.5000000000000001E-2</v>
      </c>
      <c r="AR789" s="3" t="s">
        <v>109</v>
      </c>
      <c r="AS789" s="3" t="s">
        <v>109</v>
      </c>
      <c r="AT789" s="46">
        <f>AO789*(1-AQ789)</f>
        <v>125181.41</v>
      </c>
      <c r="AU789" s="3" t="s">
        <v>109</v>
      </c>
      <c r="AV789" s="3" t="s">
        <v>109</v>
      </c>
      <c r="AW789" s="3" t="s">
        <v>109</v>
      </c>
      <c r="AX789" s="3" t="s">
        <v>109</v>
      </c>
      <c r="AY789" s="3" t="s">
        <v>109</v>
      </c>
      <c r="AZ789" s="3" t="s">
        <v>109</v>
      </c>
      <c r="BA789" s="48">
        <f>BW789*0.15</f>
        <v>0.35234718157632189</v>
      </c>
      <c r="BB789" s="48">
        <f>BW789*0.35</f>
        <v>0.82214342367808446</v>
      </c>
      <c r="BC789" s="48">
        <f>BW789*0.3</f>
        <v>0.70469436315264378</v>
      </c>
      <c r="BD789" s="48">
        <f>BW789*0.2</f>
        <v>0.46979624210176257</v>
      </c>
      <c r="BE789" s="3" t="s">
        <v>109</v>
      </c>
      <c r="BF789" s="3" t="s">
        <v>109</v>
      </c>
      <c r="BG789" s="3" t="s">
        <v>109</v>
      </c>
      <c r="BH789" s="3" t="s">
        <v>109</v>
      </c>
      <c r="BI789" s="3" t="s">
        <v>109</v>
      </c>
      <c r="BJ789" s="3" t="s">
        <v>109</v>
      </c>
      <c r="BK789" s="3" t="s">
        <v>109</v>
      </c>
      <c r="BM789" s="3" t="s">
        <v>109</v>
      </c>
      <c r="BN789" s="3" t="s">
        <v>109</v>
      </c>
      <c r="BO789" s="3" t="s">
        <v>109</v>
      </c>
      <c r="BP789" s="3" t="s">
        <v>109</v>
      </c>
      <c r="BQ789" s="3" t="s">
        <v>109</v>
      </c>
      <c r="BR789" s="3" t="s">
        <v>109</v>
      </c>
      <c r="BS789" s="3" t="s">
        <v>109</v>
      </c>
      <c r="BT789" s="3" t="s">
        <v>109</v>
      </c>
      <c r="BU789" s="3" t="s">
        <v>109</v>
      </c>
      <c r="BV789" s="3" t="s">
        <v>109</v>
      </c>
      <c r="BW789" s="48">
        <f>((AT789-BY789)/K789)</f>
        <v>2.3489812105088128</v>
      </c>
      <c r="BX789" s="3" t="s">
        <v>109</v>
      </c>
      <c r="BY789" s="48">
        <f>CC789*CB789</f>
        <v>96927.864000000001</v>
      </c>
      <c r="BZ789" s="3">
        <v>8.5000000000000006E-2</v>
      </c>
      <c r="CA789" s="4">
        <f>C789</f>
        <v>2.4153000000000001E-2</v>
      </c>
      <c r="CB789" s="3">
        <f>BZ789+CA789</f>
        <v>0.109153</v>
      </c>
      <c r="CC789" s="47">
        <v>888000</v>
      </c>
      <c r="CD789" s="46">
        <v>0</v>
      </c>
      <c r="CE789" s="46">
        <f>CC789-CD789</f>
        <v>888000</v>
      </c>
      <c r="CF789" s="46" t="s">
        <v>109</v>
      </c>
      <c r="CG789" s="46">
        <f>CE789/K789</f>
        <v>73.827735284336555</v>
      </c>
      <c r="CH789" s="3" t="s">
        <v>3921</v>
      </c>
      <c r="CI789" s="3" t="s">
        <v>109</v>
      </c>
      <c r="CJ789" s="3" t="s">
        <v>109</v>
      </c>
      <c r="CK789" s="3" t="s">
        <v>109</v>
      </c>
      <c r="CL789" s="3" t="s">
        <v>109</v>
      </c>
      <c r="CM789" s="3" t="s">
        <v>109</v>
      </c>
      <c r="CN789" s="3" t="s">
        <v>109</v>
      </c>
      <c r="CO789" s="3" t="s">
        <v>109</v>
      </c>
      <c r="CP789" s="3" t="s">
        <v>109</v>
      </c>
      <c r="CQ789" s="5" t="s">
        <v>113</v>
      </c>
      <c r="CR789" s="5" t="s">
        <v>109</v>
      </c>
      <c r="CV789" s="21" t="s">
        <v>113</v>
      </c>
    </row>
    <row r="790" spans="1:100" x14ac:dyDescent="0.25">
      <c r="A790" s="3" t="s">
        <v>3661</v>
      </c>
      <c r="B790" s="3" t="s">
        <v>118</v>
      </c>
      <c r="C790" s="4">
        <v>2.5474E-2</v>
      </c>
      <c r="D790" s="3" t="s">
        <v>3662</v>
      </c>
      <c r="E790" s="3" t="s">
        <v>3663</v>
      </c>
      <c r="F790" s="3" t="s">
        <v>3664</v>
      </c>
      <c r="G790" s="3" t="s">
        <v>106</v>
      </c>
      <c r="H790" s="4">
        <v>47905</v>
      </c>
      <c r="I790" s="3" t="s">
        <v>3206</v>
      </c>
      <c r="J790" s="3" t="s">
        <v>3605</v>
      </c>
      <c r="K790" s="9">
        <v>1926</v>
      </c>
      <c r="L790" s="3" t="s">
        <v>109</v>
      </c>
      <c r="M790" s="3" t="s">
        <v>109</v>
      </c>
      <c r="N790" s="3" t="s">
        <v>109</v>
      </c>
      <c r="O790" s="3" t="s">
        <v>109</v>
      </c>
      <c r="P790" s="3" t="s">
        <v>3665</v>
      </c>
      <c r="Q790" s="2"/>
      <c r="S790" s="48">
        <v>11.5</v>
      </c>
      <c r="T790" s="3" t="s">
        <v>109</v>
      </c>
      <c r="U790" s="3" t="s">
        <v>109</v>
      </c>
      <c r="V790" s="3" t="s">
        <v>109</v>
      </c>
      <c r="W790" s="3" t="s">
        <v>109</v>
      </c>
      <c r="X790" s="3" t="s">
        <v>109</v>
      </c>
      <c r="Y790" s="3" t="s">
        <v>109</v>
      </c>
      <c r="Z790" s="3" t="s">
        <v>109</v>
      </c>
      <c r="AA790" s="4">
        <v>1930</v>
      </c>
      <c r="AB790" s="3" t="s">
        <v>109</v>
      </c>
      <c r="AC790" s="5" t="s">
        <v>123</v>
      </c>
      <c r="AD790" s="3" t="s">
        <v>123</v>
      </c>
      <c r="AE790" s="3" t="s">
        <v>109</v>
      </c>
      <c r="AF790" s="4">
        <v>1</v>
      </c>
      <c r="AG790" s="3" t="s">
        <v>109</v>
      </c>
      <c r="AH790" s="3" t="s">
        <v>126</v>
      </c>
      <c r="AI790" s="3" t="s">
        <v>109</v>
      </c>
      <c r="AN790" s="3" t="s">
        <v>109</v>
      </c>
      <c r="AO790" s="42">
        <f>K790*S790</f>
        <v>22149</v>
      </c>
      <c r="AP790" s="3" t="s">
        <v>109</v>
      </c>
      <c r="AQ790" s="57">
        <v>9.5000000000000001E-2</v>
      </c>
      <c r="AR790" s="3" t="s">
        <v>109</v>
      </c>
      <c r="AS790" s="3" t="s">
        <v>109</v>
      </c>
      <c r="AT790" s="46">
        <f>AO790*(1-AQ790)</f>
        <v>20044.845000000001</v>
      </c>
      <c r="AU790" s="3" t="s">
        <v>109</v>
      </c>
      <c r="AV790" s="3" t="s">
        <v>109</v>
      </c>
      <c r="AW790" s="3" t="s">
        <v>109</v>
      </c>
      <c r="AX790" s="3" t="s">
        <v>109</v>
      </c>
      <c r="AY790" s="3" t="s">
        <v>109</v>
      </c>
      <c r="AZ790" s="3" t="s">
        <v>109</v>
      </c>
      <c r="BA790" s="48">
        <f>BW790*0.15</f>
        <v>0.38755384735202503</v>
      </c>
      <c r="BB790" s="48">
        <f>BW790*0.35</f>
        <v>0.90429231048805836</v>
      </c>
      <c r="BC790" s="48">
        <f>BW790*0.3</f>
        <v>0.77510769470405005</v>
      </c>
      <c r="BD790" s="48">
        <f>BW790*0.2</f>
        <v>0.51673846313603344</v>
      </c>
      <c r="BE790" s="3" t="s">
        <v>109</v>
      </c>
      <c r="BF790" s="3" t="s">
        <v>109</v>
      </c>
      <c r="BG790" s="3" t="s">
        <v>109</v>
      </c>
      <c r="BH790" s="3" t="s">
        <v>109</v>
      </c>
      <c r="BI790" s="3" t="s">
        <v>109</v>
      </c>
      <c r="BJ790" s="3" t="s">
        <v>109</v>
      </c>
      <c r="BK790" s="3" t="s">
        <v>109</v>
      </c>
      <c r="BM790" s="3" t="s">
        <v>109</v>
      </c>
      <c r="BN790" s="3" t="s">
        <v>109</v>
      </c>
      <c r="BO790" s="3" t="s">
        <v>109</v>
      </c>
      <c r="BP790" s="3" t="s">
        <v>109</v>
      </c>
      <c r="BQ790" s="3" t="s">
        <v>109</v>
      </c>
      <c r="BR790" s="3" t="s">
        <v>109</v>
      </c>
      <c r="BS790" s="3" t="s">
        <v>109</v>
      </c>
      <c r="BT790" s="3" t="s">
        <v>109</v>
      </c>
      <c r="BU790" s="3" t="s">
        <v>109</v>
      </c>
      <c r="BV790" s="3" t="s">
        <v>109</v>
      </c>
      <c r="BW790" s="48">
        <f>((AT790-BY790)/K790)</f>
        <v>2.583692315680167</v>
      </c>
      <c r="BX790" s="3" t="s">
        <v>109</v>
      </c>
      <c r="BY790" s="48">
        <f>CC790*CB790</f>
        <v>15068.6536</v>
      </c>
      <c r="BZ790" s="3">
        <v>8.5000000000000006E-2</v>
      </c>
      <c r="CA790" s="4">
        <f>C790</f>
        <v>2.5474E-2</v>
      </c>
      <c r="CB790" s="3">
        <f>BZ790+CA790</f>
        <v>0.110474</v>
      </c>
      <c r="CC790" s="47">
        <v>136400</v>
      </c>
      <c r="CD790" s="46">
        <v>0</v>
      </c>
      <c r="CE790" s="46">
        <f>CC790-CD790</f>
        <v>136400</v>
      </c>
      <c r="CF790" s="46" t="s">
        <v>109</v>
      </c>
      <c r="CG790" s="46">
        <f>CE790/K790</f>
        <v>70.820353063343717</v>
      </c>
      <c r="CH790" s="3" t="s">
        <v>374</v>
      </c>
      <c r="CI790" s="3" t="s">
        <v>109</v>
      </c>
      <c r="CJ790" s="3" t="s">
        <v>109</v>
      </c>
      <c r="CK790" s="3" t="s">
        <v>109</v>
      </c>
      <c r="CL790" s="3" t="s">
        <v>109</v>
      </c>
      <c r="CM790" s="3" t="s">
        <v>109</v>
      </c>
      <c r="CN790" s="3" t="s">
        <v>109</v>
      </c>
      <c r="CO790" s="3" t="s">
        <v>109</v>
      </c>
      <c r="CP790" s="3" t="s">
        <v>109</v>
      </c>
      <c r="CQ790" s="5" t="s">
        <v>113</v>
      </c>
      <c r="CR790" s="5" t="s">
        <v>109</v>
      </c>
      <c r="CV790" s="21" t="s">
        <v>113</v>
      </c>
    </row>
    <row r="791" spans="1:100" x14ac:dyDescent="0.25">
      <c r="A791" s="3" t="s">
        <v>3709</v>
      </c>
      <c r="B791" s="3" t="s">
        <v>102</v>
      </c>
      <c r="C791" s="4">
        <v>2.4108999999999998E-2</v>
      </c>
      <c r="D791" s="3" t="s">
        <v>3710</v>
      </c>
      <c r="E791" s="3" t="s">
        <v>3345</v>
      </c>
      <c r="F791" s="3" t="s">
        <v>3711</v>
      </c>
      <c r="G791" s="3" t="s">
        <v>106</v>
      </c>
      <c r="H791" s="4">
        <v>47909</v>
      </c>
      <c r="I791" s="3" t="s">
        <v>3206</v>
      </c>
      <c r="J791" s="3" t="s">
        <v>3605</v>
      </c>
      <c r="K791" s="9">
        <v>3028</v>
      </c>
      <c r="L791" s="3" t="s">
        <v>109</v>
      </c>
      <c r="M791" s="3" t="s">
        <v>109</v>
      </c>
      <c r="N791" s="3" t="s">
        <v>109</v>
      </c>
      <c r="O791" s="3" t="s">
        <v>109</v>
      </c>
      <c r="P791" s="3" t="s">
        <v>109</v>
      </c>
      <c r="Q791" s="2"/>
      <c r="S791" s="48">
        <v>11.5</v>
      </c>
      <c r="T791" s="3" t="s">
        <v>109</v>
      </c>
      <c r="U791" s="3" t="s">
        <v>109</v>
      </c>
      <c r="V791" s="3" t="s">
        <v>109</v>
      </c>
      <c r="W791" s="3" t="s">
        <v>109</v>
      </c>
      <c r="X791" s="3" t="s">
        <v>109</v>
      </c>
      <c r="Y791" s="3" t="s">
        <v>109</v>
      </c>
      <c r="Z791" s="3" t="s">
        <v>109</v>
      </c>
      <c r="AA791" s="4">
        <v>1957</v>
      </c>
      <c r="AB791" s="3" t="s">
        <v>109</v>
      </c>
      <c r="AC791" s="5" t="s">
        <v>123</v>
      </c>
      <c r="AD791" s="3" t="s">
        <v>123</v>
      </c>
      <c r="AE791" s="3" t="s">
        <v>109</v>
      </c>
      <c r="AF791" s="4">
        <v>1</v>
      </c>
      <c r="AG791" s="3" t="s">
        <v>109</v>
      </c>
      <c r="AH791" s="3" t="s">
        <v>126</v>
      </c>
      <c r="AI791" s="3" t="s">
        <v>109</v>
      </c>
      <c r="AN791" s="3" t="s">
        <v>109</v>
      </c>
      <c r="AO791" s="42">
        <f>K791*S791</f>
        <v>34822</v>
      </c>
      <c r="AP791" s="3" t="s">
        <v>109</v>
      </c>
      <c r="AQ791" s="57">
        <v>9.5000000000000001E-2</v>
      </c>
      <c r="AR791" s="3" t="s">
        <v>109</v>
      </c>
      <c r="AS791" s="3" t="s">
        <v>109</v>
      </c>
      <c r="AT791" s="46">
        <f>AO791*(1-AQ791)</f>
        <v>31513.91</v>
      </c>
      <c r="AU791" s="3" t="s">
        <v>109</v>
      </c>
      <c r="AV791" s="3" t="s">
        <v>109</v>
      </c>
      <c r="AW791" s="3" t="s">
        <v>109</v>
      </c>
      <c r="AX791" s="3" t="s">
        <v>109</v>
      </c>
      <c r="AY791" s="3" t="s">
        <v>109</v>
      </c>
      <c r="AZ791" s="3" t="s">
        <v>109</v>
      </c>
      <c r="BA791" s="48">
        <f>BW791*0.15</f>
        <v>0.42229080416116233</v>
      </c>
      <c r="BB791" s="48">
        <f>BW791*0.35</f>
        <v>0.98534520970937867</v>
      </c>
      <c r="BC791" s="48">
        <f>BW791*0.3</f>
        <v>0.84458160832232465</v>
      </c>
      <c r="BD791" s="48">
        <f>BW791*0.2</f>
        <v>0.5630544055482164</v>
      </c>
      <c r="BE791" s="3" t="s">
        <v>109</v>
      </c>
      <c r="BF791" s="3" t="s">
        <v>109</v>
      </c>
      <c r="BG791" s="3" t="s">
        <v>109</v>
      </c>
      <c r="BH791" s="3" t="s">
        <v>109</v>
      </c>
      <c r="BI791" s="3" t="s">
        <v>109</v>
      </c>
      <c r="BJ791" s="3" t="s">
        <v>109</v>
      </c>
      <c r="BK791" s="3" t="s">
        <v>109</v>
      </c>
      <c r="BM791" s="3" t="s">
        <v>109</v>
      </c>
      <c r="BN791" s="3" t="s">
        <v>109</v>
      </c>
      <c r="BO791" s="3" t="s">
        <v>109</v>
      </c>
      <c r="BP791" s="3" t="s">
        <v>109</v>
      </c>
      <c r="BQ791" s="3" t="s">
        <v>109</v>
      </c>
      <c r="BR791" s="3" t="s">
        <v>109</v>
      </c>
      <c r="BS791" s="3" t="s">
        <v>109</v>
      </c>
      <c r="BT791" s="3" t="s">
        <v>109</v>
      </c>
      <c r="BU791" s="3" t="s">
        <v>109</v>
      </c>
      <c r="BV791" s="3" t="s">
        <v>109</v>
      </c>
      <c r="BW791" s="48">
        <f>((AT791-BY791)/K791)</f>
        <v>2.8152720277410821</v>
      </c>
      <c r="BX791" s="3" t="s">
        <v>109</v>
      </c>
      <c r="BY791" s="48">
        <f>CC791*CB791</f>
        <v>22989.266300000003</v>
      </c>
      <c r="BZ791" s="3">
        <v>8.5000000000000006E-2</v>
      </c>
      <c r="CA791" s="4">
        <f>C791</f>
        <v>2.4108999999999998E-2</v>
      </c>
      <c r="CB791" s="3">
        <f>BZ791+CA791</f>
        <v>0.10910900000000001</v>
      </c>
      <c r="CC791" s="47">
        <v>210700</v>
      </c>
      <c r="CD791" s="46">
        <v>0</v>
      </c>
      <c r="CE791" s="46">
        <f>CC791-CD791</f>
        <v>210700</v>
      </c>
      <c r="CF791" s="46" t="s">
        <v>109</v>
      </c>
      <c r="CG791" s="46">
        <f>CE791/K791</f>
        <v>69.583883751651257</v>
      </c>
      <c r="CH791" s="3" t="s">
        <v>109</v>
      </c>
      <c r="CI791" s="3" t="s">
        <v>109</v>
      </c>
      <c r="CJ791" s="3" t="s">
        <v>109</v>
      </c>
      <c r="CK791" s="3" t="s">
        <v>109</v>
      </c>
      <c r="CL791" s="3" t="s">
        <v>109</v>
      </c>
      <c r="CM791" s="3" t="s">
        <v>109</v>
      </c>
      <c r="CN791" s="3" t="s">
        <v>109</v>
      </c>
      <c r="CO791" s="3" t="s">
        <v>109</v>
      </c>
      <c r="CP791" s="3" t="s">
        <v>109</v>
      </c>
      <c r="CQ791" s="5" t="s">
        <v>113</v>
      </c>
      <c r="CR791" s="5" t="s">
        <v>109</v>
      </c>
      <c r="CV791" s="21" t="s">
        <v>113</v>
      </c>
    </row>
    <row r="792" spans="1:100" x14ac:dyDescent="0.25">
      <c r="A792" s="3" t="s">
        <v>992</v>
      </c>
      <c r="B792" s="3" t="s">
        <v>129</v>
      </c>
      <c r="C792" s="4">
        <v>1.9217000000000001E-2</v>
      </c>
      <c r="D792" s="3" t="s">
        <v>3958</v>
      </c>
      <c r="E792" s="3" t="s">
        <v>994</v>
      </c>
      <c r="F792" s="3" t="s">
        <v>995</v>
      </c>
      <c r="G792" s="3" t="s">
        <v>189</v>
      </c>
      <c r="H792" s="4">
        <v>47920</v>
      </c>
      <c r="I792" s="3" t="s">
        <v>3206</v>
      </c>
      <c r="J792" s="3" t="s">
        <v>3605</v>
      </c>
      <c r="K792" s="4">
        <v>3168</v>
      </c>
      <c r="L792" s="3" t="s">
        <v>109</v>
      </c>
      <c r="M792" s="3" t="s">
        <v>109</v>
      </c>
      <c r="N792" s="3" t="s">
        <v>109</v>
      </c>
      <c r="O792" s="3" t="s">
        <v>109</v>
      </c>
      <c r="P792" s="3" t="s">
        <v>109</v>
      </c>
      <c r="Q792" s="2"/>
      <c r="S792" s="48">
        <v>11</v>
      </c>
      <c r="T792" s="3" t="s">
        <v>109</v>
      </c>
      <c r="U792" s="3" t="s">
        <v>109</v>
      </c>
      <c r="V792" s="3" t="s">
        <v>109</v>
      </c>
      <c r="W792" s="3" t="s">
        <v>109</v>
      </c>
      <c r="X792" s="3" t="s">
        <v>109</v>
      </c>
      <c r="Y792" s="3" t="s">
        <v>109</v>
      </c>
      <c r="Z792" s="3" t="s">
        <v>109</v>
      </c>
      <c r="AA792" s="4">
        <v>1899</v>
      </c>
      <c r="AB792" s="3" t="s">
        <v>109</v>
      </c>
      <c r="AC792" s="5" t="s">
        <v>123</v>
      </c>
      <c r="AD792" s="3" t="s">
        <v>123</v>
      </c>
      <c r="AE792" s="3" t="s">
        <v>109</v>
      </c>
      <c r="AF792" s="4">
        <v>3</v>
      </c>
      <c r="AG792" s="3" t="s">
        <v>109</v>
      </c>
      <c r="AH792" s="3" t="s">
        <v>111</v>
      </c>
      <c r="AI792" s="3" t="s">
        <v>109</v>
      </c>
      <c r="AN792" s="3" t="s">
        <v>109</v>
      </c>
      <c r="AO792" s="42">
        <f>K792*S792</f>
        <v>34848</v>
      </c>
      <c r="AP792" s="3" t="s">
        <v>109</v>
      </c>
      <c r="AQ792" s="57">
        <v>9.5000000000000001E-2</v>
      </c>
      <c r="AR792" s="3" t="s">
        <v>109</v>
      </c>
      <c r="AS792" s="3" t="s">
        <v>109</v>
      </c>
      <c r="AT792" s="46">
        <f>AO792*(1-AQ792)</f>
        <v>31537.440000000002</v>
      </c>
      <c r="AU792" s="3" t="s">
        <v>109</v>
      </c>
      <c r="AV792" s="3" t="s">
        <v>109</v>
      </c>
      <c r="AW792" s="3" t="s">
        <v>109</v>
      </c>
      <c r="AX792" s="3" t="s">
        <v>109</v>
      </c>
      <c r="AY792" s="3" t="s">
        <v>109</v>
      </c>
      <c r="AZ792" s="3" t="s">
        <v>109</v>
      </c>
      <c r="BA792" s="48">
        <f>BW792*0.15</f>
        <v>0.42788776988636373</v>
      </c>
      <c r="BB792" s="48">
        <f>BW792*0.35</f>
        <v>0.99840479640151536</v>
      </c>
      <c r="BC792" s="48">
        <f>BW792*0.3</f>
        <v>0.85577553977272747</v>
      </c>
      <c r="BD792" s="48">
        <f>BW792*0.2</f>
        <v>0.57051702651515168</v>
      </c>
      <c r="BE792" s="3" t="s">
        <v>109</v>
      </c>
      <c r="BF792" s="3" t="s">
        <v>109</v>
      </c>
      <c r="BG792" s="3" t="s">
        <v>109</v>
      </c>
      <c r="BH792" s="3" t="s">
        <v>109</v>
      </c>
      <c r="BI792" s="3" t="s">
        <v>109</v>
      </c>
      <c r="BJ792" s="3" t="s">
        <v>109</v>
      </c>
      <c r="BK792" s="3" t="s">
        <v>109</v>
      </c>
      <c r="BM792" s="3" t="s">
        <v>109</v>
      </c>
      <c r="BN792" s="3" t="s">
        <v>109</v>
      </c>
      <c r="BO792" s="3" t="s">
        <v>109</v>
      </c>
      <c r="BP792" s="3" t="s">
        <v>109</v>
      </c>
      <c r="BQ792" s="3" t="s">
        <v>109</v>
      </c>
      <c r="BR792" s="3" t="s">
        <v>109</v>
      </c>
      <c r="BS792" s="3" t="s">
        <v>109</v>
      </c>
      <c r="BT792" s="3" t="s">
        <v>109</v>
      </c>
      <c r="BU792" s="3" t="s">
        <v>109</v>
      </c>
      <c r="BV792" s="3" t="s">
        <v>109</v>
      </c>
      <c r="BW792" s="48">
        <f>((AT792-BY792)/K792)</f>
        <v>2.8525851325757583</v>
      </c>
      <c r="BX792" s="3" t="s">
        <v>109</v>
      </c>
      <c r="BY792" s="48">
        <f>CC792*CB792</f>
        <v>22500.4503</v>
      </c>
      <c r="BZ792" s="3">
        <v>8.5000000000000006E-2</v>
      </c>
      <c r="CA792" s="4">
        <f>C792</f>
        <v>1.9217000000000001E-2</v>
      </c>
      <c r="CB792" s="3">
        <f>BZ792+CA792</f>
        <v>0.104217</v>
      </c>
      <c r="CC792" s="47">
        <v>215900</v>
      </c>
      <c r="CD792" s="46">
        <v>0</v>
      </c>
      <c r="CE792" s="46">
        <f>CC792-CD792</f>
        <v>215900</v>
      </c>
      <c r="CF792" s="46" t="s">
        <v>109</v>
      </c>
      <c r="CG792" s="46">
        <f>CE792/K792</f>
        <v>68.150252525252526</v>
      </c>
      <c r="CH792" s="3" t="s">
        <v>3959</v>
      </c>
      <c r="CI792" s="3" t="s">
        <v>109</v>
      </c>
      <c r="CJ792" s="3" t="s">
        <v>109</v>
      </c>
      <c r="CK792" s="3" t="s">
        <v>109</v>
      </c>
      <c r="CL792" s="3" t="s">
        <v>109</v>
      </c>
      <c r="CM792" s="3" t="s">
        <v>109</v>
      </c>
      <c r="CN792" s="3" t="s">
        <v>109</v>
      </c>
      <c r="CO792" s="3" t="s">
        <v>109</v>
      </c>
      <c r="CP792" s="3" t="s">
        <v>109</v>
      </c>
      <c r="CQ792" s="5" t="s">
        <v>113</v>
      </c>
      <c r="CR792" s="5" t="s">
        <v>109</v>
      </c>
      <c r="CV792" s="21" t="s">
        <v>126</v>
      </c>
    </row>
    <row r="793" spans="1:100" x14ac:dyDescent="0.25">
      <c r="A793" s="3" t="s">
        <v>3666</v>
      </c>
      <c r="B793" s="3" t="s">
        <v>118</v>
      </c>
      <c r="C793" s="4">
        <v>2.5474E-2</v>
      </c>
      <c r="D793" s="3" t="s">
        <v>3667</v>
      </c>
      <c r="E793" s="3" t="s">
        <v>3668</v>
      </c>
      <c r="F793" s="3" t="s">
        <v>3669</v>
      </c>
      <c r="G793" s="3" t="s">
        <v>106</v>
      </c>
      <c r="H793" s="4">
        <v>47904</v>
      </c>
      <c r="I793" s="3" t="s">
        <v>3206</v>
      </c>
      <c r="J793" s="3" t="s">
        <v>3605</v>
      </c>
      <c r="K793" s="4">
        <v>2031</v>
      </c>
      <c r="L793" s="3" t="s">
        <v>109</v>
      </c>
      <c r="M793" s="3" t="s">
        <v>109</v>
      </c>
      <c r="N793" s="3" t="s">
        <v>109</v>
      </c>
      <c r="O793" s="3" t="s">
        <v>109</v>
      </c>
      <c r="P793" s="3" t="s">
        <v>109</v>
      </c>
      <c r="Q793" s="2"/>
      <c r="S793" s="48">
        <v>12</v>
      </c>
      <c r="T793" s="3" t="s">
        <v>109</v>
      </c>
      <c r="U793" s="3" t="s">
        <v>109</v>
      </c>
      <c r="V793" s="3" t="s">
        <v>109</v>
      </c>
      <c r="W793" s="3" t="s">
        <v>109</v>
      </c>
      <c r="X793" s="3" t="s">
        <v>109</v>
      </c>
      <c r="Y793" s="3" t="s">
        <v>109</v>
      </c>
      <c r="Z793" s="3" t="s">
        <v>109</v>
      </c>
      <c r="AA793" s="4">
        <v>1960</v>
      </c>
      <c r="AB793" s="3" t="s">
        <v>109</v>
      </c>
      <c r="AC793" s="5" t="s">
        <v>111</v>
      </c>
      <c r="AD793" s="3" t="s">
        <v>111</v>
      </c>
      <c r="AE793" s="3" t="s">
        <v>109</v>
      </c>
      <c r="AF793" s="4">
        <v>2</v>
      </c>
      <c r="AG793" s="3" t="s">
        <v>109</v>
      </c>
      <c r="AH793" s="3" t="s">
        <v>123</v>
      </c>
      <c r="AI793" s="3" t="s">
        <v>109</v>
      </c>
      <c r="AN793" s="3" t="s">
        <v>109</v>
      </c>
      <c r="AO793" s="42">
        <f>K793*S793</f>
        <v>24372</v>
      </c>
      <c r="AP793" s="3" t="s">
        <v>109</v>
      </c>
      <c r="AQ793" s="57">
        <v>9.5000000000000001E-2</v>
      </c>
      <c r="AR793" s="3" t="s">
        <v>109</v>
      </c>
      <c r="AS793" s="3" t="s">
        <v>109</v>
      </c>
      <c r="AT793" s="46">
        <f>AO793*(1-AQ793)</f>
        <v>22056.66</v>
      </c>
      <c r="AU793" s="3" t="s">
        <v>109</v>
      </c>
      <c r="AV793" s="3" t="s">
        <v>109</v>
      </c>
      <c r="AW793" s="3" t="s">
        <v>109</v>
      </c>
      <c r="AX793" s="3" t="s">
        <v>109</v>
      </c>
      <c r="AY793" s="3" t="s">
        <v>109</v>
      </c>
      <c r="AZ793" s="3" t="s">
        <v>109</v>
      </c>
      <c r="BA793" s="48">
        <f>BW793*0.15</f>
        <v>0.42613180206794693</v>
      </c>
      <c r="BB793" s="48">
        <f>BW793*0.35</f>
        <v>0.99430753815854289</v>
      </c>
      <c r="BC793" s="48">
        <f>BW793*0.3</f>
        <v>0.85226360413589386</v>
      </c>
      <c r="BD793" s="48">
        <f>BW793*0.2</f>
        <v>0.56817573609059602</v>
      </c>
      <c r="BE793" s="3" t="s">
        <v>109</v>
      </c>
      <c r="BF793" s="3" t="s">
        <v>109</v>
      </c>
      <c r="BG793" s="3" t="s">
        <v>109</v>
      </c>
      <c r="BH793" s="3" t="s">
        <v>109</v>
      </c>
      <c r="BI793" s="3" t="s">
        <v>109</v>
      </c>
      <c r="BJ793" s="3" t="s">
        <v>109</v>
      </c>
      <c r="BK793" s="3" t="s">
        <v>109</v>
      </c>
      <c r="BM793" s="3" t="s">
        <v>109</v>
      </c>
      <c r="BN793" s="3" t="s">
        <v>109</v>
      </c>
      <c r="BO793" s="3" t="s">
        <v>109</v>
      </c>
      <c r="BP793" s="3" t="s">
        <v>109</v>
      </c>
      <c r="BQ793" s="3" t="s">
        <v>109</v>
      </c>
      <c r="BR793" s="3" t="s">
        <v>109</v>
      </c>
      <c r="BS793" s="3" t="s">
        <v>109</v>
      </c>
      <c r="BT793" s="3" t="s">
        <v>109</v>
      </c>
      <c r="BU793" s="3" t="s">
        <v>109</v>
      </c>
      <c r="BV793" s="3" t="s">
        <v>109</v>
      </c>
      <c r="BW793" s="48">
        <f>((AT793-BY793)/K793)</f>
        <v>2.8408786804529798</v>
      </c>
      <c r="BX793" s="3" t="s">
        <v>109</v>
      </c>
      <c r="BY793" s="48">
        <f>CC793*CB793</f>
        <v>16286.835399999998</v>
      </c>
      <c r="BZ793" s="3">
        <v>7.4999999999999997E-2</v>
      </c>
      <c r="CA793" s="4">
        <f>C793</f>
        <v>2.5474E-2</v>
      </c>
      <c r="CB793" s="3">
        <f>BZ793+CA793</f>
        <v>0.10047399999999999</v>
      </c>
      <c r="CC793" s="47">
        <v>162100</v>
      </c>
      <c r="CD793" s="46">
        <v>0</v>
      </c>
      <c r="CE793" s="46">
        <f>CC793-CD793</f>
        <v>162100</v>
      </c>
      <c r="CF793" s="46" t="s">
        <v>109</v>
      </c>
      <c r="CG793" s="46">
        <f>CE793/K793</f>
        <v>79.812900049236831</v>
      </c>
      <c r="CH793" s="3" t="s">
        <v>109</v>
      </c>
      <c r="CI793" s="3" t="s">
        <v>109</v>
      </c>
      <c r="CJ793" s="3" t="s">
        <v>109</v>
      </c>
      <c r="CK793" s="3" t="s">
        <v>109</v>
      </c>
      <c r="CL793" s="3" t="s">
        <v>109</v>
      </c>
      <c r="CM793" s="3" t="s">
        <v>109</v>
      </c>
      <c r="CN793" s="3" t="s">
        <v>109</v>
      </c>
      <c r="CO793" s="3" t="s">
        <v>109</v>
      </c>
      <c r="CP793" s="3" t="s">
        <v>109</v>
      </c>
      <c r="CQ793" s="5" t="s">
        <v>126</v>
      </c>
      <c r="CR793" s="5" t="s">
        <v>3670</v>
      </c>
      <c r="CV793" s="21" t="s">
        <v>113</v>
      </c>
    </row>
    <row r="794" spans="1:100" x14ac:dyDescent="0.25">
      <c r="A794" s="3" t="s">
        <v>3992</v>
      </c>
      <c r="B794" s="3" t="s">
        <v>118</v>
      </c>
      <c r="C794" s="4">
        <v>2.5474E-2</v>
      </c>
      <c r="D794" s="3" t="s">
        <v>3993</v>
      </c>
      <c r="E794" s="3" t="s">
        <v>3994</v>
      </c>
      <c r="F794" s="3" t="s">
        <v>3995</v>
      </c>
      <c r="G794" s="3" t="s">
        <v>106</v>
      </c>
      <c r="H794" s="4">
        <v>47904</v>
      </c>
      <c r="I794" s="3" t="s">
        <v>3206</v>
      </c>
      <c r="J794" s="3" t="s">
        <v>3605</v>
      </c>
      <c r="K794" s="9">
        <v>3475</v>
      </c>
      <c r="L794" s="3" t="s">
        <v>109</v>
      </c>
      <c r="M794" s="3" t="s">
        <v>109</v>
      </c>
      <c r="N794" s="3" t="s">
        <v>109</v>
      </c>
      <c r="O794" s="3" t="s">
        <v>109</v>
      </c>
      <c r="P794" s="3" t="s">
        <v>3996</v>
      </c>
      <c r="Q794" s="2"/>
      <c r="S794" s="48">
        <v>12</v>
      </c>
      <c r="T794" s="3" t="s">
        <v>109</v>
      </c>
      <c r="U794" s="3" t="s">
        <v>109</v>
      </c>
      <c r="V794" s="3" t="s">
        <v>109</v>
      </c>
      <c r="W794" s="3" t="s">
        <v>109</v>
      </c>
      <c r="X794" s="3" t="s">
        <v>109</v>
      </c>
      <c r="Y794" s="3" t="s">
        <v>109</v>
      </c>
      <c r="Z794" s="3" t="s">
        <v>109</v>
      </c>
      <c r="AA794" s="4">
        <v>1920</v>
      </c>
      <c r="AB794" s="3" t="s">
        <v>109</v>
      </c>
      <c r="AC794" s="5" t="s">
        <v>111</v>
      </c>
      <c r="AD794" s="3" t="s">
        <v>111</v>
      </c>
      <c r="AE794" s="3" t="s">
        <v>109</v>
      </c>
      <c r="AF794" s="4">
        <v>2</v>
      </c>
      <c r="AG794" s="3" t="s">
        <v>109</v>
      </c>
      <c r="AH794" s="3" t="s">
        <v>111</v>
      </c>
      <c r="AI794" s="3" t="s">
        <v>109</v>
      </c>
      <c r="AN794" s="3" t="s">
        <v>109</v>
      </c>
      <c r="AO794" s="42">
        <f>K794*S794</f>
        <v>41700</v>
      </c>
      <c r="AP794" s="3" t="s">
        <v>109</v>
      </c>
      <c r="AQ794" s="57">
        <v>9.5000000000000001E-2</v>
      </c>
      <c r="AR794" s="3" t="s">
        <v>109</v>
      </c>
      <c r="AS794" s="3" t="s">
        <v>109</v>
      </c>
      <c r="AT794" s="46">
        <f>AO794*(1-AQ794)</f>
        <v>37738.5</v>
      </c>
      <c r="AU794" s="3" t="s">
        <v>109</v>
      </c>
      <c r="AV794" s="3" t="s">
        <v>109</v>
      </c>
      <c r="AW794" s="3" t="s">
        <v>109</v>
      </c>
      <c r="AX794" s="3" t="s">
        <v>109</v>
      </c>
      <c r="AY794" s="3" t="s">
        <v>109</v>
      </c>
      <c r="AZ794" s="3" t="s">
        <v>109</v>
      </c>
      <c r="BA794" s="48">
        <f>BW794*0.15</f>
        <v>0.4666820719424461</v>
      </c>
      <c r="BB794" s="48">
        <f>BW794*0.35</f>
        <v>1.0889248345323741</v>
      </c>
      <c r="BC794" s="48">
        <f>BW794*0.3</f>
        <v>0.93336414388489219</v>
      </c>
      <c r="BD794" s="48">
        <f>BW794*0.2</f>
        <v>0.62224276258992817</v>
      </c>
      <c r="BE794" s="3" t="s">
        <v>109</v>
      </c>
      <c r="BF794" s="3" t="s">
        <v>109</v>
      </c>
      <c r="BG794" s="3" t="s">
        <v>109</v>
      </c>
      <c r="BH794" s="3" t="s">
        <v>109</v>
      </c>
      <c r="BI794" s="3" t="s">
        <v>109</v>
      </c>
      <c r="BJ794" s="3" t="s">
        <v>109</v>
      </c>
      <c r="BK794" s="3" t="s">
        <v>109</v>
      </c>
      <c r="BM794" s="3" t="s">
        <v>109</v>
      </c>
      <c r="BN794" s="3" t="s">
        <v>109</v>
      </c>
      <c r="BO794" s="3" t="s">
        <v>109</v>
      </c>
      <c r="BP794" s="3" t="s">
        <v>109</v>
      </c>
      <c r="BQ794" s="3" t="s">
        <v>109</v>
      </c>
      <c r="BR794" s="3" t="s">
        <v>109</v>
      </c>
      <c r="BS794" s="3" t="s">
        <v>109</v>
      </c>
      <c r="BT794" s="3" t="s">
        <v>109</v>
      </c>
      <c r="BU794" s="3" t="s">
        <v>109</v>
      </c>
      <c r="BV794" s="3" t="s">
        <v>109</v>
      </c>
      <c r="BW794" s="48">
        <f>((AT794-BY794)/K794)</f>
        <v>3.1112138129496407</v>
      </c>
      <c r="BX794" s="3" t="s">
        <v>109</v>
      </c>
      <c r="BY794" s="48">
        <f>CC794*CB794</f>
        <v>26927.031999999999</v>
      </c>
      <c r="BZ794" s="3">
        <v>7.4999999999999997E-2</v>
      </c>
      <c r="CA794" s="4">
        <f>C794</f>
        <v>2.5474E-2</v>
      </c>
      <c r="CB794" s="3">
        <f>BZ794+CA794</f>
        <v>0.10047399999999999</v>
      </c>
      <c r="CC794" s="47">
        <v>268000</v>
      </c>
      <c r="CD794" s="46">
        <v>0</v>
      </c>
      <c r="CE794" s="46">
        <f>CC794-CD794</f>
        <v>268000</v>
      </c>
      <c r="CF794" s="46" t="s">
        <v>109</v>
      </c>
      <c r="CG794" s="46">
        <f>CE794/K794</f>
        <v>77.122302158273385</v>
      </c>
      <c r="CH794" s="3" t="s">
        <v>3997</v>
      </c>
      <c r="CI794" s="3" t="s">
        <v>109</v>
      </c>
      <c r="CJ794" s="3" t="s">
        <v>109</v>
      </c>
      <c r="CK794" s="3" t="s">
        <v>109</v>
      </c>
      <c r="CL794" s="3" t="s">
        <v>109</v>
      </c>
      <c r="CM794" s="3" t="s">
        <v>109</v>
      </c>
      <c r="CN794" s="3" t="s">
        <v>109</v>
      </c>
      <c r="CO794" s="3" t="s">
        <v>109</v>
      </c>
      <c r="CP794" s="3" t="s">
        <v>109</v>
      </c>
      <c r="CQ794" s="5" t="s">
        <v>113</v>
      </c>
      <c r="CR794" s="5" t="s">
        <v>109</v>
      </c>
      <c r="CV794" s="21" t="s">
        <v>126</v>
      </c>
    </row>
    <row r="795" spans="1:100" x14ac:dyDescent="0.25">
      <c r="A795" s="3" t="s">
        <v>3639</v>
      </c>
      <c r="B795" s="3" t="s">
        <v>235</v>
      </c>
      <c r="C795" s="4">
        <v>2.2336999999999999E-2</v>
      </c>
      <c r="D795" s="3" t="s">
        <v>3640</v>
      </c>
      <c r="E795" s="3" t="s">
        <v>3641</v>
      </c>
      <c r="F795" s="3" t="s">
        <v>3642</v>
      </c>
      <c r="G795" s="3" t="s">
        <v>239</v>
      </c>
      <c r="H795" s="4">
        <v>47930</v>
      </c>
      <c r="I795" s="3" t="s">
        <v>3206</v>
      </c>
      <c r="J795" s="3" t="s">
        <v>3605</v>
      </c>
      <c r="K795" s="9">
        <v>1408</v>
      </c>
      <c r="L795" s="3" t="s">
        <v>109</v>
      </c>
      <c r="M795" s="3" t="s">
        <v>109</v>
      </c>
      <c r="N795" s="3" t="s">
        <v>109</v>
      </c>
      <c r="O795" s="3" t="s">
        <v>109</v>
      </c>
      <c r="P795" s="3" t="s">
        <v>109</v>
      </c>
      <c r="Q795" s="2"/>
      <c r="S795" s="48">
        <v>8</v>
      </c>
      <c r="T795" s="3" t="s">
        <v>109</v>
      </c>
      <c r="U795" s="3" t="s">
        <v>109</v>
      </c>
      <c r="V795" s="3" t="s">
        <v>109</v>
      </c>
      <c r="W795" s="3" t="s">
        <v>109</v>
      </c>
      <c r="X795" s="3" t="s">
        <v>109</v>
      </c>
      <c r="Y795" s="3" t="s">
        <v>109</v>
      </c>
      <c r="Z795" s="3" t="s">
        <v>109</v>
      </c>
      <c r="AA795" s="4">
        <v>1950</v>
      </c>
      <c r="AB795" s="3" t="s">
        <v>109</v>
      </c>
      <c r="AC795" s="5" t="s">
        <v>126</v>
      </c>
      <c r="AD795" s="3" t="s">
        <v>126</v>
      </c>
      <c r="AE795" s="3" t="s">
        <v>109</v>
      </c>
      <c r="AF795" s="4">
        <v>1</v>
      </c>
      <c r="AG795" s="3" t="s">
        <v>109</v>
      </c>
      <c r="AH795" s="3" t="s">
        <v>126</v>
      </c>
      <c r="AI795" s="3" t="s">
        <v>109</v>
      </c>
      <c r="AN795" s="3" t="s">
        <v>109</v>
      </c>
      <c r="AO795" s="42">
        <f>K795*S795</f>
        <v>11264</v>
      </c>
      <c r="AP795" s="3" t="s">
        <v>109</v>
      </c>
      <c r="AQ795" s="57">
        <v>0.13</v>
      </c>
      <c r="AR795" s="3" t="s">
        <v>109</v>
      </c>
      <c r="AS795" s="3" t="s">
        <v>109</v>
      </c>
      <c r="AT795" s="46">
        <f>AO795*(1-AQ795)</f>
        <v>9799.68</v>
      </c>
      <c r="AU795" s="3" t="s">
        <v>109</v>
      </c>
      <c r="AV795" s="3" t="s">
        <v>109</v>
      </c>
      <c r="AW795" s="3" t="s">
        <v>109</v>
      </c>
      <c r="AX795" s="3" t="s">
        <v>109</v>
      </c>
      <c r="AY795" s="3" t="s">
        <v>109</v>
      </c>
      <c r="AZ795" s="3" t="s">
        <v>109</v>
      </c>
      <c r="BA795" s="48">
        <f>BW795*0.15</f>
        <v>0.4327494353693182</v>
      </c>
      <c r="BB795" s="48">
        <f>BW795*0.35</f>
        <v>1.0097486825284092</v>
      </c>
      <c r="BC795" s="48">
        <f>BW795*0.3</f>
        <v>0.86549887073863641</v>
      </c>
      <c r="BD795" s="48">
        <f>BW795*0.2</f>
        <v>0.57699924715909101</v>
      </c>
      <c r="BE795" s="3" t="s">
        <v>109</v>
      </c>
      <c r="BF795" s="3" t="s">
        <v>109</v>
      </c>
      <c r="BG795" s="3" t="s">
        <v>109</v>
      </c>
      <c r="BH795" s="3" t="s">
        <v>109</v>
      </c>
      <c r="BI795" s="3" t="s">
        <v>109</v>
      </c>
      <c r="BJ795" s="3" t="s">
        <v>109</v>
      </c>
      <c r="BK795" s="3" t="s">
        <v>109</v>
      </c>
      <c r="BM795" s="3" t="s">
        <v>109</v>
      </c>
      <c r="BN795" s="3" t="s">
        <v>109</v>
      </c>
      <c r="BO795" s="3" t="s">
        <v>109</v>
      </c>
      <c r="BP795" s="3" t="s">
        <v>109</v>
      </c>
      <c r="BQ795" s="3" t="s">
        <v>109</v>
      </c>
      <c r="BR795" s="3" t="s">
        <v>109</v>
      </c>
      <c r="BS795" s="3" t="s">
        <v>109</v>
      </c>
      <c r="BT795" s="3" t="s">
        <v>109</v>
      </c>
      <c r="BU795" s="3" t="s">
        <v>109</v>
      </c>
      <c r="BV795" s="3" t="s">
        <v>109</v>
      </c>
      <c r="BW795" s="48">
        <f>((AT795-BY795)/K795)</f>
        <v>2.8849962357954548</v>
      </c>
      <c r="BX795" s="3" t="s">
        <v>109</v>
      </c>
      <c r="BY795" s="48">
        <f>CC795*CB795</f>
        <v>5737.6053000000002</v>
      </c>
      <c r="BZ795" s="3">
        <v>0.1</v>
      </c>
      <c r="CA795" s="4">
        <f>C795</f>
        <v>2.2336999999999999E-2</v>
      </c>
      <c r="CB795" s="3">
        <f>BZ795+CA795</f>
        <v>0.122337</v>
      </c>
      <c r="CC795" s="47">
        <v>46900</v>
      </c>
      <c r="CD795" s="46">
        <v>0</v>
      </c>
      <c r="CE795" s="46">
        <f>CC795-CD795</f>
        <v>46900</v>
      </c>
      <c r="CF795" s="46" t="s">
        <v>109</v>
      </c>
      <c r="CG795" s="46">
        <f>CE795/K795</f>
        <v>33.309659090909093</v>
      </c>
      <c r="CH795" s="3" t="s">
        <v>3643</v>
      </c>
      <c r="CI795" s="3" t="s">
        <v>109</v>
      </c>
      <c r="CJ795" s="3" t="s">
        <v>109</v>
      </c>
      <c r="CK795" s="3" t="s">
        <v>109</v>
      </c>
      <c r="CL795" s="3" t="s">
        <v>109</v>
      </c>
      <c r="CM795" s="3" t="s">
        <v>109</v>
      </c>
      <c r="CN795" s="3" t="s">
        <v>109</v>
      </c>
      <c r="CO795" s="3" t="s">
        <v>109</v>
      </c>
      <c r="CP795" s="3" t="s">
        <v>109</v>
      </c>
      <c r="CQ795" s="5" t="s">
        <v>113</v>
      </c>
      <c r="CR795" s="5" t="s">
        <v>109</v>
      </c>
      <c r="CV795" s="21" t="s">
        <v>113</v>
      </c>
    </row>
    <row r="796" spans="1:100" x14ac:dyDescent="0.25">
      <c r="A796" s="3" t="s">
        <v>179</v>
      </c>
      <c r="B796" s="3" t="s">
        <v>118</v>
      </c>
      <c r="C796" s="4">
        <v>2.5474E-2</v>
      </c>
      <c r="D796" s="3" t="s">
        <v>3910</v>
      </c>
      <c r="E796" s="3" t="s">
        <v>181</v>
      </c>
      <c r="F796" s="3" t="s">
        <v>109</v>
      </c>
      <c r="G796" s="3" t="s">
        <v>106</v>
      </c>
      <c r="H796" s="23"/>
      <c r="I796" s="3" t="s">
        <v>3206</v>
      </c>
      <c r="J796" s="3" t="s">
        <v>3605</v>
      </c>
      <c r="K796" s="4">
        <v>18556</v>
      </c>
      <c r="L796" s="3" t="s">
        <v>109</v>
      </c>
      <c r="M796" s="3" t="s">
        <v>109</v>
      </c>
      <c r="N796" s="3" t="s">
        <v>109</v>
      </c>
      <c r="O796" s="3" t="s">
        <v>109</v>
      </c>
      <c r="P796" s="3" t="s">
        <v>109</v>
      </c>
      <c r="Q796" s="2"/>
      <c r="S796" s="48">
        <v>10.5</v>
      </c>
      <c r="T796" s="3" t="s">
        <v>109</v>
      </c>
      <c r="U796" s="3" t="s">
        <v>109</v>
      </c>
      <c r="V796" s="3" t="s">
        <v>109</v>
      </c>
      <c r="W796" s="3" t="s">
        <v>109</v>
      </c>
      <c r="X796" s="3" t="s">
        <v>109</v>
      </c>
      <c r="Y796" s="3" t="s">
        <v>109</v>
      </c>
      <c r="Z796" s="3" t="s">
        <v>109</v>
      </c>
      <c r="AA796" s="8"/>
      <c r="AB796" s="3" t="s">
        <v>109</v>
      </c>
      <c r="AC796" s="5" t="s">
        <v>123</v>
      </c>
      <c r="AD796" s="3" t="s">
        <v>111</v>
      </c>
      <c r="AE796" s="3" t="s">
        <v>109</v>
      </c>
      <c r="AF796" s="4">
        <v>3</v>
      </c>
      <c r="AG796" s="3" t="s">
        <v>109</v>
      </c>
      <c r="AH796" s="3" t="s">
        <v>111</v>
      </c>
      <c r="AI796" s="3" t="s">
        <v>109</v>
      </c>
      <c r="AN796" s="3" t="s">
        <v>109</v>
      </c>
      <c r="AO796" s="42">
        <f>K796*S796</f>
        <v>194838</v>
      </c>
      <c r="AP796" s="3" t="s">
        <v>109</v>
      </c>
      <c r="AQ796" s="57">
        <v>9.5000000000000001E-2</v>
      </c>
      <c r="AR796" s="3" t="s">
        <v>109</v>
      </c>
      <c r="AS796" s="3" t="s">
        <v>109</v>
      </c>
      <c r="AT796" s="46">
        <f>AO796*(1-AQ796)</f>
        <v>176328.39</v>
      </c>
      <c r="AU796" s="3" t="s">
        <v>109</v>
      </c>
      <c r="AV796" s="3" t="s">
        <v>109</v>
      </c>
      <c r="AW796" s="3" t="s">
        <v>109</v>
      </c>
      <c r="AX796" s="3" t="s">
        <v>109</v>
      </c>
      <c r="AY796" s="3" t="s">
        <v>109</v>
      </c>
      <c r="AZ796" s="3" t="s">
        <v>109</v>
      </c>
      <c r="BA796" s="48">
        <f>BW796*0.15</f>
        <v>0.36766801358051315</v>
      </c>
      <c r="BB796" s="48">
        <f>BW796*0.35</f>
        <v>0.85789203168786399</v>
      </c>
      <c r="BC796" s="48">
        <f>BW796*0.3</f>
        <v>0.73533602716102631</v>
      </c>
      <c r="BD796" s="48">
        <f>BW796*0.2</f>
        <v>0.49022401810735095</v>
      </c>
      <c r="BE796" s="3" t="s">
        <v>109</v>
      </c>
      <c r="BF796" s="3" t="s">
        <v>109</v>
      </c>
      <c r="BG796" s="3" t="s">
        <v>109</v>
      </c>
      <c r="BH796" s="3" t="s">
        <v>109</v>
      </c>
      <c r="BI796" s="3" t="s">
        <v>109</v>
      </c>
      <c r="BJ796" s="3" t="s">
        <v>109</v>
      </c>
      <c r="BK796" s="3" t="s">
        <v>109</v>
      </c>
      <c r="BM796" s="3" t="s">
        <v>109</v>
      </c>
      <c r="BN796" s="3" t="s">
        <v>109</v>
      </c>
      <c r="BO796" s="3" t="s">
        <v>109</v>
      </c>
      <c r="BP796" s="3" t="s">
        <v>109</v>
      </c>
      <c r="BQ796" s="3" t="s">
        <v>109</v>
      </c>
      <c r="BR796" s="3" t="s">
        <v>109</v>
      </c>
      <c r="BS796" s="3" t="s">
        <v>109</v>
      </c>
      <c r="BT796" s="3" t="s">
        <v>109</v>
      </c>
      <c r="BU796" s="3" t="s">
        <v>109</v>
      </c>
      <c r="BV796" s="3" t="s">
        <v>109</v>
      </c>
      <c r="BW796" s="48">
        <f>((AT796-BY796)/K796)</f>
        <v>2.4511200905367545</v>
      </c>
      <c r="BX796" s="3" t="s">
        <v>109</v>
      </c>
      <c r="BY796" s="48">
        <f>CC796*CB796</f>
        <v>130845.4056</v>
      </c>
      <c r="BZ796" s="3">
        <v>8.5000000000000006E-2</v>
      </c>
      <c r="CA796" s="4">
        <f>C796</f>
        <v>2.5474E-2</v>
      </c>
      <c r="CB796" s="3">
        <f>BZ796+CA796</f>
        <v>0.110474</v>
      </c>
      <c r="CC796" s="47">
        <v>1184400</v>
      </c>
      <c r="CD796" s="46">
        <v>0</v>
      </c>
      <c r="CE796" s="46">
        <f>CC796-CD796</f>
        <v>1184400</v>
      </c>
      <c r="CF796" s="46" t="s">
        <v>109</v>
      </c>
      <c r="CG796" s="46">
        <f>CE796/K796</f>
        <v>63.828411295537833</v>
      </c>
      <c r="CH796" s="3" t="s">
        <v>3911</v>
      </c>
      <c r="CI796" s="3" t="s">
        <v>109</v>
      </c>
      <c r="CJ796" s="3" t="s">
        <v>109</v>
      </c>
      <c r="CK796" s="3" t="s">
        <v>109</v>
      </c>
      <c r="CL796" s="3" t="s">
        <v>109</v>
      </c>
      <c r="CM796" s="3" t="s">
        <v>109</v>
      </c>
      <c r="CN796" s="3" t="s">
        <v>109</v>
      </c>
      <c r="CO796" s="3" t="s">
        <v>109</v>
      </c>
      <c r="CP796" s="3" t="s">
        <v>109</v>
      </c>
      <c r="CQ796" s="5" t="s">
        <v>113</v>
      </c>
      <c r="CR796" s="5" t="s">
        <v>109</v>
      </c>
      <c r="CV796" s="21" t="s">
        <v>126</v>
      </c>
    </row>
    <row r="797" spans="1:100" x14ac:dyDescent="0.25">
      <c r="A797" s="3" t="s">
        <v>3942</v>
      </c>
      <c r="B797" s="3" t="s">
        <v>176</v>
      </c>
      <c r="C797" s="4">
        <v>1.4482999999999999E-2</v>
      </c>
      <c r="D797" s="3" t="s">
        <v>3943</v>
      </c>
      <c r="E797" s="3" t="s">
        <v>3944</v>
      </c>
      <c r="F797" s="3" t="s">
        <v>3945</v>
      </c>
      <c r="G797" s="3" t="s">
        <v>133</v>
      </c>
      <c r="H797" s="4">
        <v>47906</v>
      </c>
      <c r="I797" s="3" t="s">
        <v>3206</v>
      </c>
      <c r="J797" s="3" t="s">
        <v>3605</v>
      </c>
      <c r="K797" s="4">
        <v>7920</v>
      </c>
      <c r="L797" s="3" t="s">
        <v>109</v>
      </c>
      <c r="M797" s="3" t="s">
        <v>109</v>
      </c>
      <c r="N797" s="3" t="s">
        <v>109</v>
      </c>
      <c r="O797" s="3" t="s">
        <v>109</v>
      </c>
      <c r="P797" s="3" t="s">
        <v>3946</v>
      </c>
      <c r="Q797" s="2"/>
      <c r="S797" s="48">
        <v>7</v>
      </c>
      <c r="T797" s="3" t="s">
        <v>109</v>
      </c>
      <c r="U797" s="3" t="s">
        <v>109</v>
      </c>
      <c r="V797" s="3" t="s">
        <v>109</v>
      </c>
      <c r="W797" s="3" t="s">
        <v>109</v>
      </c>
      <c r="X797" s="3" t="s">
        <v>109</v>
      </c>
      <c r="Y797" s="3" t="s">
        <v>109</v>
      </c>
      <c r="Z797" s="3" t="s">
        <v>109</v>
      </c>
      <c r="AA797" s="4">
        <v>1930</v>
      </c>
      <c r="AB797" s="3" t="s">
        <v>109</v>
      </c>
      <c r="AC797" s="5" t="s">
        <v>126</v>
      </c>
      <c r="AD797" s="3" t="s">
        <v>123</v>
      </c>
      <c r="AE797" s="3" t="s">
        <v>109</v>
      </c>
      <c r="AF797" s="4">
        <v>1</v>
      </c>
      <c r="AG797" s="3" t="s">
        <v>109</v>
      </c>
      <c r="AH797" s="3" t="s">
        <v>126</v>
      </c>
      <c r="AI797" s="3" t="s">
        <v>109</v>
      </c>
      <c r="AN797" s="3" t="s">
        <v>109</v>
      </c>
      <c r="AO797" s="42">
        <f>K797*S797</f>
        <v>55440</v>
      </c>
      <c r="AP797" s="3" t="s">
        <v>109</v>
      </c>
      <c r="AQ797" s="57">
        <v>0.13</v>
      </c>
      <c r="AR797" s="3" t="s">
        <v>109</v>
      </c>
      <c r="AS797" s="3" t="s">
        <v>109</v>
      </c>
      <c r="AT797" s="46">
        <f>AO797*(1-AQ797)</f>
        <v>48232.800000000003</v>
      </c>
      <c r="AU797" s="3" t="s">
        <v>109</v>
      </c>
      <c r="AV797" s="3" t="s">
        <v>109</v>
      </c>
      <c r="AW797" s="3" t="s">
        <v>109</v>
      </c>
      <c r="AX797" s="3" t="s">
        <v>109</v>
      </c>
      <c r="AY797" s="3" t="s">
        <v>109</v>
      </c>
      <c r="AZ797" s="3" t="s">
        <v>109</v>
      </c>
      <c r="BA797" s="48">
        <f>BW797*0.15</f>
        <v>0.41740700000000003</v>
      </c>
      <c r="BB797" s="48">
        <f>BW797*0.35</f>
        <v>0.97394966666666671</v>
      </c>
      <c r="BC797" s="48">
        <f>BW797*0.3</f>
        <v>0.83481400000000006</v>
      </c>
      <c r="BD797" s="48">
        <f>BW797*0.2</f>
        <v>0.55654266666666674</v>
      </c>
      <c r="BE797" s="3" t="s">
        <v>109</v>
      </c>
      <c r="BF797" s="3" t="s">
        <v>109</v>
      </c>
      <c r="BG797" s="3" t="s">
        <v>109</v>
      </c>
      <c r="BH797" s="3" t="s">
        <v>109</v>
      </c>
      <c r="BI797" s="3" t="s">
        <v>109</v>
      </c>
      <c r="BJ797" s="3" t="s">
        <v>109</v>
      </c>
      <c r="BK797" s="3" t="s">
        <v>109</v>
      </c>
      <c r="BM797" s="3" t="s">
        <v>109</v>
      </c>
      <c r="BN797" s="3" t="s">
        <v>109</v>
      </c>
      <c r="BO797" s="3" t="s">
        <v>109</v>
      </c>
      <c r="BP797" s="3" t="s">
        <v>109</v>
      </c>
      <c r="BQ797" s="3" t="s">
        <v>109</v>
      </c>
      <c r="BR797" s="3" t="s">
        <v>109</v>
      </c>
      <c r="BS797" s="3" t="s">
        <v>109</v>
      </c>
      <c r="BT797" s="3" t="s">
        <v>109</v>
      </c>
      <c r="BU797" s="3" t="s">
        <v>109</v>
      </c>
      <c r="BV797" s="3" t="s">
        <v>109</v>
      </c>
      <c r="BW797" s="48">
        <f>((AT797-BY797)/K797)</f>
        <v>2.7827133333333336</v>
      </c>
      <c r="BX797" s="3" t="s">
        <v>109</v>
      </c>
      <c r="BY797" s="48">
        <f>CC797*CB797</f>
        <v>26193.7104</v>
      </c>
      <c r="BZ797" s="3">
        <v>0.1</v>
      </c>
      <c r="CA797" s="4">
        <f>C797</f>
        <v>1.4482999999999999E-2</v>
      </c>
      <c r="CB797" s="3">
        <f>BZ797+CA797</f>
        <v>0.114483</v>
      </c>
      <c r="CC797" s="47">
        <v>228800</v>
      </c>
      <c r="CD797" s="46">
        <v>0</v>
      </c>
      <c r="CE797" s="46">
        <f>CC797-CD797</f>
        <v>228800</v>
      </c>
      <c r="CF797" s="46" t="s">
        <v>109</v>
      </c>
      <c r="CG797" s="46">
        <f>CE797/K797</f>
        <v>28.888888888888889</v>
      </c>
      <c r="CH797" s="3" t="s">
        <v>3947</v>
      </c>
      <c r="CI797" s="3" t="s">
        <v>109</v>
      </c>
      <c r="CJ797" s="3" t="s">
        <v>109</v>
      </c>
      <c r="CK797" s="3" t="s">
        <v>109</v>
      </c>
      <c r="CL797" s="3" t="s">
        <v>109</v>
      </c>
      <c r="CM797" s="3" t="s">
        <v>109</v>
      </c>
      <c r="CN797" s="3" t="s">
        <v>109</v>
      </c>
      <c r="CO797" s="3" t="s">
        <v>109</v>
      </c>
      <c r="CP797" s="3" t="s">
        <v>109</v>
      </c>
      <c r="CQ797" s="5" t="s">
        <v>113</v>
      </c>
      <c r="CR797" s="5" t="s">
        <v>109</v>
      </c>
      <c r="CV797" s="21" t="s">
        <v>113</v>
      </c>
    </row>
    <row r="798" spans="1:100" x14ac:dyDescent="0.25">
      <c r="A798" s="3" t="s">
        <v>3608</v>
      </c>
      <c r="B798" s="3" t="s">
        <v>152</v>
      </c>
      <c r="C798" s="4">
        <v>2.7786000000000002E-2</v>
      </c>
      <c r="D798" s="3" t="s">
        <v>3609</v>
      </c>
      <c r="E798" s="3" t="s">
        <v>3610</v>
      </c>
      <c r="F798" s="3" t="s">
        <v>3611</v>
      </c>
      <c r="G798" s="3" t="s">
        <v>133</v>
      </c>
      <c r="H798" s="4">
        <v>47906</v>
      </c>
      <c r="I798" s="3" t="s">
        <v>3206</v>
      </c>
      <c r="J798" s="3" t="s">
        <v>3605</v>
      </c>
      <c r="K798" s="4">
        <v>2832</v>
      </c>
      <c r="L798" s="3" t="s">
        <v>109</v>
      </c>
      <c r="M798" s="3" t="s">
        <v>109</v>
      </c>
      <c r="N798" s="3" t="s">
        <v>109</v>
      </c>
      <c r="O798" s="3" t="s">
        <v>109</v>
      </c>
      <c r="P798" s="3" t="s">
        <v>109</v>
      </c>
      <c r="Q798" s="2"/>
      <c r="S798" s="48">
        <v>13.5</v>
      </c>
      <c r="T798" s="3" t="s">
        <v>109</v>
      </c>
      <c r="U798" s="3" t="s">
        <v>109</v>
      </c>
      <c r="V798" s="3" t="s">
        <v>109</v>
      </c>
      <c r="W798" s="3" t="s">
        <v>109</v>
      </c>
      <c r="X798" s="3" t="s">
        <v>109</v>
      </c>
      <c r="Y798" s="3" t="s">
        <v>109</v>
      </c>
      <c r="Z798" s="3" t="s">
        <v>109</v>
      </c>
      <c r="AA798" s="4">
        <v>1971</v>
      </c>
      <c r="AB798" s="3" t="s">
        <v>109</v>
      </c>
      <c r="AC798" s="5" t="s">
        <v>135</v>
      </c>
      <c r="AD798" s="3" t="s">
        <v>111</v>
      </c>
      <c r="AE798" s="3" t="s">
        <v>109</v>
      </c>
      <c r="AF798" s="4">
        <v>4</v>
      </c>
      <c r="AG798" s="3" t="s">
        <v>109</v>
      </c>
      <c r="AH798" s="3" t="s">
        <v>111</v>
      </c>
      <c r="AI798" s="3" t="s">
        <v>109</v>
      </c>
      <c r="AN798" s="3" t="s">
        <v>109</v>
      </c>
      <c r="AO798" s="42">
        <f>K798*S798</f>
        <v>38232</v>
      </c>
      <c r="AP798" s="3" t="s">
        <v>109</v>
      </c>
      <c r="AQ798" s="57">
        <v>0.08</v>
      </c>
      <c r="AR798" s="3" t="s">
        <v>109</v>
      </c>
      <c r="AS798" s="3" t="s">
        <v>109</v>
      </c>
      <c r="AT798" s="46">
        <f>AO798*(1-AQ798)</f>
        <v>35173.440000000002</v>
      </c>
      <c r="AU798" s="3" t="s">
        <v>109</v>
      </c>
      <c r="AV798" s="3" t="s">
        <v>109</v>
      </c>
      <c r="AW798" s="3" t="s">
        <v>109</v>
      </c>
      <c r="AX798" s="3" t="s">
        <v>109</v>
      </c>
      <c r="AY798" s="3" t="s">
        <v>109</v>
      </c>
      <c r="AZ798" s="3" t="s">
        <v>109</v>
      </c>
      <c r="BA798" s="48">
        <f>BW798*0.15</f>
        <v>0.25584979872881342</v>
      </c>
      <c r="BB798" s="48">
        <f>BW798*0.35</f>
        <v>0.59698286370056464</v>
      </c>
      <c r="BC798" s="48">
        <f>BW798*0.3</f>
        <v>0.51169959745762683</v>
      </c>
      <c r="BD798" s="48">
        <f>BW798*0.2</f>
        <v>0.34113306497175128</v>
      </c>
      <c r="BE798" s="3" t="s">
        <v>109</v>
      </c>
      <c r="BF798" s="3" t="s">
        <v>109</v>
      </c>
      <c r="BG798" s="3" t="s">
        <v>109</v>
      </c>
      <c r="BH798" s="3" t="s">
        <v>109</v>
      </c>
      <c r="BI798" s="3" t="s">
        <v>109</v>
      </c>
      <c r="BJ798" s="3" t="s">
        <v>109</v>
      </c>
      <c r="BK798" s="3" t="s">
        <v>109</v>
      </c>
      <c r="BM798" s="3" t="s">
        <v>109</v>
      </c>
      <c r="BN798" s="3" t="s">
        <v>109</v>
      </c>
      <c r="BO798" s="3" t="s">
        <v>109</v>
      </c>
      <c r="BP798" s="3" t="s">
        <v>109</v>
      </c>
      <c r="BQ798" s="3" t="s">
        <v>109</v>
      </c>
      <c r="BR798" s="3" t="s">
        <v>109</v>
      </c>
      <c r="BS798" s="3" t="s">
        <v>109</v>
      </c>
      <c r="BT798" s="3" t="s">
        <v>109</v>
      </c>
      <c r="BU798" s="3" t="s">
        <v>109</v>
      </c>
      <c r="BV798" s="3" t="s">
        <v>109</v>
      </c>
      <c r="BW798" s="48">
        <f>((AT798-BY798)/K798)</f>
        <v>1.7056653248587563</v>
      </c>
      <c r="BX798" s="3" t="s">
        <v>109</v>
      </c>
      <c r="BY798" s="48">
        <f>CC798*CB798</f>
        <v>30342.995800000004</v>
      </c>
      <c r="BZ798" s="3">
        <v>7.0000000000000007E-2</v>
      </c>
      <c r="CA798" s="4">
        <f>C798</f>
        <v>2.7786000000000002E-2</v>
      </c>
      <c r="CB798" s="3">
        <f>BZ798+CA798</f>
        <v>9.7786000000000012E-2</v>
      </c>
      <c r="CC798" s="47">
        <v>310300</v>
      </c>
      <c r="CD798" s="46">
        <v>0</v>
      </c>
      <c r="CE798" s="46">
        <f>CC798-CD798</f>
        <v>310300</v>
      </c>
      <c r="CF798" s="46" t="s">
        <v>109</v>
      </c>
      <c r="CG798" s="46">
        <f>CE798/K798</f>
        <v>109.56920903954803</v>
      </c>
      <c r="CH798" s="3" t="s">
        <v>203</v>
      </c>
      <c r="CI798" s="3" t="s">
        <v>109</v>
      </c>
      <c r="CJ798" s="3" t="s">
        <v>109</v>
      </c>
      <c r="CK798" s="3" t="s">
        <v>109</v>
      </c>
      <c r="CL798" s="3" t="s">
        <v>109</v>
      </c>
      <c r="CM798" s="3" t="s">
        <v>109</v>
      </c>
      <c r="CN798" s="3" t="s">
        <v>109</v>
      </c>
      <c r="CO798" s="3" t="s">
        <v>109</v>
      </c>
      <c r="CP798" s="3" t="s">
        <v>109</v>
      </c>
      <c r="CQ798" s="5" t="s">
        <v>113</v>
      </c>
      <c r="CR798" s="5" t="s">
        <v>109</v>
      </c>
      <c r="CV798" s="21" t="s">
        <v>113</v>
      </c>
    </row>
    <row r="799" spans="1:100" x14ac:dyDescent="0.25">
      <c r="A799" s="3" t="s">
        <v>179</v>
      </c>
      <c r="B799" s="3" t="s">
        <v>118</v>
      </c>
      <c r="C799" s="4">
        <v>2.5474E-2</v>
      </c>
      <c r="D799" s="3" t="s">
        <v>3910</v>
      </c>
      <c r="E799" s="3" t="s">
        <v>181</v>
      </c>
      <c r="F799" s="3" t="s">
        <v>182</v>
      </c>
      <c r="G799" s="3" t="s">
        <v>106</v>
      </c>
      <c r="H799" s="4">
        <v>47905</v>
      </c>
      <c r="I799" s="3" t="s">
        <v>3206</v>
      </c>
      <c r="J799" s="3" t="s">
        <v>3605</v>
      </c>
      <c r="K799" s="4">
        <v>18556</v>
      </c>
      <c r="L799" s="3" t="s">
        <v>109</v>
      </c>
      <c r="M799" s="3" t="s">
        <v>109</v>
      </c>
      <c r="N799" s="3" t="s">
        <v>109</v>
      </c>
      <c r="O799" s="3" t="s">
        <v>109</v>
      </c>
      <c r="P799" s="3" t="s">
        <v>109</v>
      </c>
      <c r="Q799" s="2"/>
      <c r="S799" s="48">
        <v>10.5</v>
      </c>
      <c r="T799" s="3" t="s">
        <v>109</v>
      </c>
      <c r="U799" s="3" t="s">
        <v>109</v>
      </c>
      <c r="V799" s="3" t="s">
        <v>109</v>
      </c>
      <c r="W799" s="3" t="s">
        <v>109</v>
      </c>
      <c r="X799" s="3" t="s">
        <v>109</v>
      </c>
      <c r="Y799" s="3" t="s">
        <v>109</v>
      </c>
      <c r="Z799" s="3" t="s">
        <v>109</v>
      </c>
      <c r="AA799" s="4">
        <v>1901</v>
      </c>
      <c r="AB799" s="3" t="s">
        <v>109</v>
      </c>
      <c r="AC799" s="5" t="s">
        <v>123</v>
      </c>
      <c r="AD799" s="3" t="s">
        <v>111</v>
      </c>
      <c r="AE799" s="3" t="s">
        <v>109</v>
      </c>
      <c r="AF799" s="4">
        <v>3</v>
      </c>
      <c r="AG799" s="3" t="s">
        <v>109</v>
      </c>
      <c r="AH799" s="3" t="s">
        <v>111</v>
      </c>
      <c r="AI799" s="3" t="s">
        <v>109</v>
      </c>
      <c r="AN799" s="3" t="s">
        <v>109</v>
      </c>
      <c r="AO799" s="42">
        <f>K799*S799</f>
        <v>194838</v>
      </c>
      <c r="AP799" s="3" t="s">
        <v>109</v>
      </c>
      <c r="AQ799" s="57">
        <v>0.105</v>
      </c>
      <c r="AR799" s="3" t="s">
        <v>109</v>
      </c>
      <c r="AS799" s="3" t="s">
        <v>109</v>
      </c>
      <c r="AT799" s="46">
        <f>AO799*(1-AQ799)</f>
        <v>174380.01</v>
      </c>
      <c r="AU799" s="3" t="s">
        <v>109</v>
      </c>
      <c r="AV799" s="3" t="s">
        <v>109</v>
      </c>
      <c r="AW799" s="3" t="s">
        <v>109</v>
      </c>
      <c r="AX799" s="3" t="s">
        <v>109</v>
      </c>
      <c r="AY799" s="3" t="s">
        <v>109</v>
      </c>
      <c r="AZ799" s="3" t="s">
        <v>109</v>
      </c>
      <c r="BA799" s="48">
        <f>BW799*0.15</f>
        <v>0.35191801358051311</v>
      </c>
      <c r="BB799" s="48">
        <f>BW799*0.35</f>
        <v>0.82114203168786393</v>
      </c>
      <c r="BC799" s="48">
        <f>BW799*0.3</f>
        <v>0.70383602716102622</v>
      </c>
      <c r="BD799" s="48">
        <f>BW799*0.2</f>
        <v>0.46922401810735082</v>
      </c>
      <c r="BE799" s="3" t="s">
        <v>109</v>
      </c>
      <c r="BF799" s="3" t="s">
        <v>109</v>
      </c>
      <c r="BG799" s="3" t="s">
        <v>109</v>
      </c>
      <c r="BH799" s="3" t="s">
        <v>109</v>
      </c>
      <c r="BI799" s="3" t="s">
        <v>109</v>
      </c>
      <c r="BJ799" s="3" t="s">
        <v>109</v>
      </c>
      <c r="BK799" s="3" t="s">
        <v>109</v>
      </c>
      <c r="BM799" s="3" t="s">
        <v>109</v>
      </c>
      <c r="BN799" s="3" t="s">
        <v>109</v>
      </c>
      <c r="BO799" s="3" t="s">
        <v>109</v>
      </c>
      <c r="BP799" s="3" t="s">
        <v>109</v>
      </c>
      <c r="BQ799" s="3" t="s">
        <v>109</v>
      </c>
      <c r="BR799" s="3" t="s">
        <v>109</v>
      </c>
      <c r="BS799" s="3" t="s">
        <v>109</v>
      </c>
      <c r="BT799" s="3" t="s">
        <v>109</v>
      </c>
      <c r="BU799" s="3" t="s">
        <v>109</v>
      </c>
      <c r="BV799" s="3" t="s">
        <v>109</v>
      </c>
      <c r="BW799" s="48">
        <f>((AT799-BY799)/K799)</f>
        <v>2.3461200905367541</v>
      </c>
      <c r="BX799" s="3" t="s">
        <v>109</v>
      </c>
      <c r="BY799" s="48">
        <f>CC799*CB799</f>
        <v>130845.4056</v>
      </c>
      <c r="BZ799" s="3">
        <v>8.5000000000000006E-2</v>
      </c>
      <c r="CA799" s="4">
        <f>C799</f>
        <v>2.5474E-2</v>
      </c>
      <c r="CB799" s="3">
        <f>BZ799+CA799</f>
        <v>0.110474</v>
      </c>
      <c r="CC799" s="47">
        <v>1184400</v>
      </c>
      <c r="CD799" s="46">
        <v>0</v>
      </c>
      <c r="CE799" s="46">
        <f>CC799-CD799</f>
        <v>1184400</v>
      </c>
      <c r="CF799" s="46" t="s">
        <v>109</v>
      </c>
      <c r="CG799" s="46">
        <f>CE799/K799</f>
        <v>63.828411295537833</v>
      </c>
      <c r="CH799" s="3" t="s">
        <v>3911</v>
      </c>
      <c r="CI799" s="3" t="s">
        <v>109</v>
      </c>
      <c r="CJ799" s="3" t="s">
        <v>109</v>
      </c>
      <c r="CK799" s="3" t="s">
        <v>109</v>
      </c>
      <c r="CL799" s="3" t="s">
        <v>109</v>
      </c>
      <c r="CM799" s="3" t="s">
        <v>109</v>
      </c>
      <c r="CN799" s="3" t="s">
        <v>109</v>
      </c>
      <c r="CO799" s="3" t="s">
        <v>109</v>
      </c>
      <c r="CP799" s="3" t="s">
        <v>109</v>
      </c>
      <c r="CQ799" s="5" t="s">
        <v>113</v>
      </c>
      <c r="CR799" s="5" t="s">
        <v>109</v>
      </c>
      <c r="CV799" s="21" t="s">
        <v>126</v>
      </c>
    </row>
    <row r="800" spans="1:100" x14ac:dyDescent="0.25">
      <c r="A800" s="3" t="s">
        <v>3953</v>
      </c>
      <c r="B800" s="3" t="s">
        <v>118</v>
      </c>
      <c r="C800" s="4">
        <v>2.5474E-2</v>
      </c>
      <c r="D800" s="3" t="s">
        <v>3954</v>
      </c>
      <c r="E800" s="3" t="s">
        <v>3955</v>
      </c>
      <c r="F800" s="3" t="s">
        <v>3956</v>
      </c>
      <c r="G800" s="3" t="s">
        <v>106</v>
      </c>
      <c r="H800" s="4">
        <v>47904</v>
      </c>
      <c r="I800" s="3" t="s">
        <v>3206</v>
      </c>
      <c r="J800" s="3" t="s">
        <v>3605</v>
      </c>
      <c r="K800" s="4">
        <v>2363</v>
      </c>
      <c r="L800" s="3" t="s">
        <v>109</v>
      </c>
      <c r="M800" s="3" t="s">
        <v>109</v>
      </c>
      <c r="N800" s="3" t="s">
        <v>109</v>
      </c>
      <c r="O800" s="3" t="s">
        <v>109</v>
      </c>
      <c r="P800" s="3" t="s">
        <v>109</v>
      </c>
      <c r="Q800" s="2"/>
      <c r="S800" s="48">
        <v>10.5</v>
      </c>
      <c r="T800" s="3" t="s">
        <v>109</v>
      </c>
      <c r="U800" s="3" t="s">
        <v>109</v>
      </c>
      <c r="V800" s="3" t="s">
        <v>109</v>
      </c>
      <c r="W800" s="3" t="s">
        <v>109</v>
      </c>
      <c r="X800" s="3" t="s">
        <v>109</v>
      </c>
      <c r="Y800" s="3" t="s">
        <v>109</v>
      </c>
      <c r="Z800" s="3" t="s">
        <v>109</v>
      </c>
      <c r="AA800" s="4">
        <v>1943</v>
      </c>
      <c r="AB800" s="3" t="s">
        <v>109</v>
      </c>
      <c r="AC800" s="5" t="s">
        <v>123</v>
      </c>
      <c r="AD800" s="3" t="s">
        <v>123</v>
      </c>
      <c r="AE800" s="3" t="s">
        <v>109</v>
      </c>
      <c r="AF800" s="4">
        <v>2</v>
      </c>
      <c r="AG800" s="3" t="s">
        <v>109</v>
      </c>
      <c r="AH800" s="3" t="s">
        <v>123</v>
      </c>
      <c r="AI800" s="3" t="s">
        <v>109</v>
      </c>
      <c r="AN800" s="3" t="s">
        <v>109</v>
      </c>
      <c r="AO800" s="42">
        <f>K800*S800</f>
        <v>24811.5</v>
      </c>
      <c r="AP800" s="3" t="s">
        <v>109</v>
      </c>
      <c r="AQ800" s="57">
        <v>0.105</v>
      </c>
      <c r="AR800" s="3" t="s">
        <v>109</v>
      </c>
      <c r="AS800" s="3" t="s">
        <v>109</v>
      </c>
      <c r="AT800" s="46">
        <f>AO800*(1-AQ800)</f>
        <v>22206.2925</v>
      </c>
      <c r="AU800" s="3" t="s">
        <v>109</v>
      </c>
      <c r="AV800" s="3" t="s">
        <v>109</v>
      </c>
      <c r="AW800" s="3" t="s">
        <v>109</v>
      </c>
      <c r="AX800" s="3" t="s">
        <v>109</v>
      </c>
      <c r="AY800" s="3" t="s">
        <v>109</v>
      </c>
      <c r="AZ800" s="3" t="s">
        <v>109</v>
      </c>
      <c r="BA800" s="48">
        <f>BW800*0.15</f>
        <v>0.38944525391451545</v>
      </c>
      <c r="BB800" s="48">
        <f>BW800*0.35</f>
        <v>0.90870559246720262</v>
      </c>
      <c r="BC800" s="48">
        <f>BW800*0.3</f>
        <v>0.77889050782903091</v>
      </c>
      <c r="BD800" s="48">
        <f>BW800*0.2</f>
        <v>0.51926033855268727</v>
      </c>
      <c r="BE800" s="3" t="s">
        <v>109</v>
      </c>
      <c r="BF800" s="3" t="s">
        <v>109</v>
      </c>
      <c r="BG800" s="3" t="s">
        <v>109</v>
      </c>
      <c r="BH800" s="3" t="s">
        <v>109</v>
      </c>
      <c r="BI800" s="3" t="s">
        <v>109</v>
      </c>
      <c r="BJ800" s="3" t="s">
        <v>109</v>
      </c>
      <c r="BK800" s="3" t="s">
        <v>109</v>
      </c>
      <c r="BM800" s="3" t="s">
        <v>109</v>
      </c>
      <c r="BN800" s="3" t="s">
        <v>109</v>
      </c>
      <c r="BO800" s="3" t="s">
        <v>109</v>
      </c>
      <c r="BP800" s="3" t="s">
        <v>109</v>
      </c>
      <c r="BQ800" s="3" t="s">
        <v>109</v>
      </c>
      <c r="BR800" s="3" t="s">
        <v>109</v>
      </c>
      <c r="BS800" s="3" t="s">
        <v>109</v>
      </c>
      <c r="BT800" s="3" t="s">
        <v>109</v>
      </c>
      <c r="BU800" s="3" t="s">
        <v>109</v>
      </c>
      <c r="BV800" s="3" t="s">
        <v>109</v>
      </c>
      <c r="BW800" s="48">
        <f>((AT800-BY800)/K800)</f>
        <v>2.5963016927634364</v>
      </c>
      <c r="BX800" s="3" t="s">
        <v>109</v>
      </c>
      <c r="BY800" s="48">
        <f>CC800*CB800</f>
        <v>16071.231599999999</v>
      </c>
      <c r="BZ800" s="3">
        <v>9.5000000000000001E-2</v>
      </c>
      <c r="CA800" s="4">
        <f>C800</f>
        <v>2.5474E-2</v>
      </c>
      <c r="CB800" s="3">
        <f>BZ800+CA800</f>
        <v>0.120474</v>
      </c>
      <c r="CC800" s="47">
        <v>133400</v>
      </c>
      <c r="CD800" s="46">
        <v>0</v>
      </c>
      <c r="CE800" s="46">
        <f>CC800-CD800</f>
        <v>133400</v>
      </c>
      <c r="CF800" s="46" t="s">
        <v>109</v>
      </c>
      <c r="CG800" s="46">
        <f>CE800/K800</f>
        <v>56.453660600931023</v>
      </c>
      <c r="CH800" s="3" t="s">
        <v>3957</v>
      </c>
      <c r="CI800" s="3" t="s">
        <v>109</v>
      </c>
      <c r="CJ800" s="3" t="s">
        <v>109</v>
      </c>
      <c r="CK800" s="3" t="s">
        <v>109</v>
      </c>
      <c r="CL800" s="3" t="s">
        <v>109</v>
      </c>
      <c r="CM800" s="3" t="s">
        <v>109</v>
      </c>
      <c r="CN800" s="3" t="s">
        <v>109</v>
      </c>
      <c r="CO800" s="3" t="s">
        <v>109</v>
      </c>
      <c r="CP800" s="3" t="s">
        <v>109</v>
      </c>
      <c r="CQ800" s="5" t="s">
        <v>113</v>
      </c>
      <c r="CR800" s="5" t="s">
        <v>109</v>
      </c>
      <c r="CV800" s="21" t="s">
        <v>126</v>
      </c>
    </row>
    <row r="801" spans="1:100" x14ac:dyDescent="0.25">
      <c r="A801" s="3" t="s">
        <v>3983</v>
      </c>
      <c r="B801" s="3" t="s">
        <v>417</v>
      </c>
      <c r="C801" s="4">
        <v>1.4805E-2</v>
      </c>
      <c r="D801" s="3" t="s">
        <v>3984</v>
      </c>
      <c r="E801" s="3" t="s">
        <v>3985</v>
      </c>
      <c r="F801" s="3" t="s">
        <v>3986</v>
      </c>
      <c r="G801" s="3" t="s">
        <v>420</v>
      </c>
      <c r="H801" s="4">
        <v>47992</v>
      </c>
      <c r="I801" s="3" t="s">
        <v>3206</v>
      </c>
      <c r="J801" s="3" t="s">
        <v>3605</v>
      </c>
      <c r="K801" s="4">
        <v>2240</v>
      </c>
      <c r="L801" s="3" t="s">
        <v>109</v>
      </c>
      <c r="M801" s="3" t="s">
        <v>109</v>
      </c>
      <c r="N801" s="3" t="s">
        <v>109</v>
      </c>
      <c r="O801" s="3" t="s">
        <v>109</v>
      </c>
      <c r="P801" s="3" t="s">
        <v>109</v>
      </c>
      <c r="Q801" s="2"/>
      <c r="S801" s="48">
        <v>10.5</v>
      </c>
      <c r="T801" s="3" t="s">
        <v>109</v>
      </c>
      <c r="U801" s="3" t="s">
        <v>109</v>
      </c>
      <c r="V801" s="3" t="s">
        <v>109</v>
      </c>
      <c r="W801" s="3" t="s">
        <v>109</v>
      </c>
      <c r="X801" s="3" t="s">
        <v>109</v>
      </c>
      <c r="Y801" s="3" t="s">
        <v>109</v>
      </c>
      <c r="Z801" s="3" t="s">
        <v>109</v>
      </c>
      <c r="AA801" s="4">
        <v>1953</v>
      </c>
      <c r="AB801" s="3" t="s">
        <v>109</v>
      </c>
      <c r="AC801" s="5" t="s">
        <v>123</v>
      </c>
      <c r="AD801" s="3" t="s">
        <v>111</v>
      </c>
      <c r="AE801" s="3" t="s">
        <v>109</v>
      </c>
      <c r="AF801" s="4">
        <v>2</v>
      </c>
      <c r="AG801" s="3" t="s">
        <v>109</v>
      </c>
      <c r="AH801" s="3" t="s">
        <v>123</v>
      </c>
      <c r="AI801" s="3" t="s">
        <v>109</v>
      </c>
      <c r="AN801" s="3" t="s">
        <v>109</v>
      </c>
      <c r="AO801" s="42">
        <f>K801*S801</f>
        <v>23520</v>
      </c>
      <c r="AP801" s="3" t="s">
        <v>109</v>
      </c>
      <c r="AQ801" s="57">
        <v>0.105</v>
      </c>
      <c r="AR801" s="3" t="s">
        <v>109</v>
      </c>
      <c r="AS801" s="3" t="s">
        <v>109</v>
      </c>
      <c r="AT801" s="46">
        <f>AO801*(1-AQ801)</f>
        <v>21050.400000000001</v>
      </c>
      <c r="AU801" s="3" t="s">
        <v>109</v>
      </c>
      <c r="AV801" s="3" t="s">
        <v>109</v>
      </c>
      <c r="AW801" s="3" t="s">
        <v>109</v>
      </c>
      <c r="AX801" s="3" t="s">
        <v>109</v>
      </c>
      <c r="AY801" s="3" t="s">
        <v>109</v>
      </c>
      <c r="AZ801" s="3" t="s">
        <v>109</v>
      </c>
      <c r="BA801" s="48">
        <f>BW801*0.15</f>
        <v>0.3853502343750001</v>
      </c>
      <c r="BB801" s="48">
        <f>BW801*0.35</f>
        <v>0.89915054687500029</v>
      </c>
      <c r="BC801" s="48">
        <f>BW801*0.3</f>
        <v>0.7707004687500002</v>
      </c>
      <c r="BD801" s="48">
        <f>BW801*0.2</f>
        <v>0.51380031250000024</v>
      </c>
      <c r="BE801" s="3" t="s">
        <v>109</v>
      </c>
      <c r="BF801" s="3" t="s">
        <v>109</v>
      </c>
      <c r="BG801" s="3" t="s">
        <v>109</v>
      </c>
      <c r="BH801" s="3" t="s">
        <v>109</v>
      </c>
      <c r="BI801" s="3" t="s">
        <v>109</v>
      </c>
      <c r="BJ801" s="3" t="s">
        <v>109</v>
      </c>
      <c r="BK801" s="3" t="s">
        <v>109</v>
      </c>
      <c r="BM801" s="3" t="s">
        <v>109</v>
      </c>
      <c r="BN801" s="3" t="s">
        <v>109</v>
      </c>
      <c r="BO801" s="3" t="s">
        <v>109</v>
      </c>
      <c r="BP801" s="3" t="s">
        <v>109</v>
      </c>
      <c r="BQ801" s="3" t="s">
        <v>109</v>
      </c>
      <c r="BR801" s="3" t="s">
        <v>109</v>
      </c>
      <c r="BS801" s="3" t="s">
        <v>109</v>
      </c>
      <c r="BT801" s="3" t="s">
        <v>109</v>
      </c>
      <c r="BU801" s="3" t="s">
        <v>109</v>
      </c>
      <c r="BV801" s="3" t="s">
        <v>109</v>
      </c>
      <c r="BW801" s="48">
        <f>((AT801-BY801)/K801)</f>
        <v>2.5690015625000009</v>
      </c>
      <c r="BX801" s="3" t="s">
        <v>109</v>
      </c>
      <c r="BY801" s="48">
        <f>CC801*CB801</f>
        <v>15295.836499999999</v>
      </c>
      <c r="BZ801" s="3">
        <v>9.5000000000000001E-2</v>
      </c>
      <c r="CA801" s="4">
        <f>C801</f>
        <v>1.4805E-2</v>
      </c>
      <c r="CB801" s="3">
        <f>BZ801+CA801</f>
        <v>0.109805</v>
      </c>
      <c r="CC801" s="47">
        <v>139300</v>
      </c>
      <c r="CD801" s="46">
        <v>0</v>
      </c>
      <c r="CE801" s="46">
        <f>CC801-CD801</f>
        <v>139300</v>
      </c>
      <c r="CF801" s="46" t="s">
        <v>109</v>
      </c>
      <c r="CG801" s="46">
        <f>CE801/K801</f>
        <v>62.1875</v>
      </c>
      <c r="CH801" s="3" t="s">
        <v>109</v>
      </c>
      <c r="CI801" s="3" t="s">
        <v>109</v>
      </c>
      <c r="CJ801" s="3" t="s">
        <v>109</v>
      </c>
      <c r="CK801" s="3" t="s">
        <v>109</v>
      </c>
      <c r="CL801" s="3" t="s">
        <v>109</v>
      </c>
      <c r="CM801" s="3" t="s">
        <v>109</v>
      </c>
      <c r="CN801" s="3" t="s">
        <v>109</v>
      </c>
      <c r="CO801" s="3" t="s">
        <v>109</v>
      </c>
      <c r="CP801" s="3" t="s">
        <v>109</v>
      </c>
      <c r="CQ801" s="5" t="s">
        <v>113</v>
      </c>
      <c r="CR801" s="5" t="s">
        <v>109</v>
      </c>
      <c r="CV801" s="21" t="s">
        <v>113</v>
      </c>
    </row>
    <row r="802" spans="1:100" x14ac:dyDescent="0.25">
      <c r="A802" s="3" t="s">
        <v>3768</v>
      </c>
      <c r="B802" s="3" t="s">
        <v>1430</v>
      </c>
      <c r="C802" s="4">
        <v>1.4645E-2</v>
      </c>
      <c r="D802" s="3" t="s">
        <v>3769</v>
      </c>
      <c r="E802" s="3" t="s">
        <v>3770</v>
      </c>
      <c r="F802" s="3" t="s">
        <v>3771</v>
      </c>
      <c r="G802" s="3" t="s">
        <v>106</v>
      </c>
      <c r="H802" s="4">
        <v>47920</v>
      </c>
      <c r="I802" s="3" t="s">
        <v>3206</v>
      </c>
      <c r="J802" s="3" t="s">
        <v>3605</v>
      </c>
      <c r="K802" s="4">
        <v>4784</v>
      </c>
      <c r="L802" s="3" t="s">
        <v>109</v>
      </c>
      <c r="M802" s="3" t="s">
        <v>109</v>
      </c>
      <c r="N802" s="3" t="s">
        <v>109</v>
      </c>
      <c r="O802" s="3" t="s">
        <v>109</v>
      </c>
      <c r="P802" s="3" t="s">
        <v>109</v>
      </c>
      <c r="Q802" s="2"/>
      <c r="S802" s="48">
        <v>6</v>
      </c>
      <c r="T802" s="3" t="s">
        <v>109</v>
      </c>
      <c r="U802" s="3" t="s">
        <v>109</v>
      </c>
      <c r="V802" s="3" t="s">
        <v>109</v>
      </c>
      <c r="W802" s="3" t="s">
        <v>109</v>
      </c>
      <c r="X802" s="3" t="s">
        <v>109</v>
      </c>
      <c r="Y802" s="3" t="s">
        <v>109</v>
      </c>
      <c r="Z802" s="3" t="s">
        <v>109</v>
      </c>
      <c r="AA802" s="4">
        <v>1950</v>
      </c>
      <c r="AB802" s="3" t="s">
        <v>109</v>
      </c>
      <c r="AC802" s="5" t="s">
        <v>126</v>
      </c>
      <c r="AD802" s="3" t="s">
        <v>126</v>
      </c>
      <c r="AE802" s="3" t="s">
        <v>109</v>
      </c>
      <c r="AF802" s="4">
        <v>1</v>
      </c>
      <c r="AG802" s="3" t="s">
        <v>109</v>
      </c>
      <c r="AH802" s="3" t="s">
        <v>123</v>
      </c>
      <c r="AI802" s="3" t="s">
        <v>109</v>
      </c>
      <c r="AN802" s="3" t="s">
        <v>109</v>
      </c>
      <c r="AO802" s="42">
        <f>K802*S802</f>
        <v>28704</v>
      </c>
      <c r="AP802" s="3" t="s">
        <v>109</v>
      </c>
      <c r="AQ802" s="57">
        <v>0.15</v>
      </c>
      <c r="AR802" s="3" t="s">
        <v>109</v>
      </c>
      <c r="AS802" s="3" t="s">
        <v>109</v>
      </c>
      <c r="AT802" s="46">
        <f>AO802*(1-AQ802)</f>
        <v>24398.399999999998</v>
      </c>
      <c r="AU802" s="3" t="s">
        <v>109</v>
      </c>
      <c r="AV802" s="3" t="s">
        <v>109</v>
      </c>
      <c r="AW802" s="3" t="s">
        <v>109</v>
      </c>
      <c r="AX802" s="3" t="s">
        <v>109</v>
      </c>
      <c r="AY802" s="3" t="s">
        <v>109</v>
      </c>
      <c r="AZ802" s="3" t="s">
        <v>109</v>
      </c>
      <c r="BA802" s="48">
        <f>BW802*0.15</f>
        <v>0.34119213524247483</v>
      </c>
      <c r="BB802" s="48">
        <f>BW802*0.35</f>
        <v>0.79611498223244126</v>
      </c>
      <c r="BC802" s="48">
        <f>BW802*0.3</f>
        <v>0.68238427048494965</v>
      </c>
      <c r="BD802" s="48">
        <f>BW802*0.2</f>
        <v>0.45492284698996643</v>
      </c>
      <c r="BE802" s="3" t="s">
        <v>109</v>
      </c>
      <c r="BF802" s="3" t="s">
        <v>109</v>
      </c>
      <c r="BG802" s="3" t="s">
        <v>109</v>
      </c>
      <c r="BH802" s="3" t="s">
        <v>109</v>
      </c>
      <c r="BI802" s="3" t="s">
        <v>109</v>
      </c>
      <c r="BJ802" s="3" t="s">
        <v>109</v>
      </c>
      <c r="BK802" s="3" t="s">
        <v>109</v>
      </c>
      <c r="BM802" s="3" t="s">
        <v>109</v>
      </c>
      <c r="BN802" s="3" t="s">
        <v>109</v>
      </c>
      <c r="BO802" s="3" t="s">
        <v>109</v>
      </c>
      <c r="BP802" s="3" t="s">
        <v>109</v>
      </c>
      <c r="BQ802" s="3" t="s">
        <v>109</v>
      </c>
      <c r="BR802" s="3" t="s">
        <v>109</v>
      </c>
      <c r="BS802" s="3" t="s">
        <v>109</v>
      </c>
      <c r="BT802" s="3" t="s">
        <v>109</v>
      </c>
      <c r="BU802" s="3" t="s">
        <v>109</v>
      </c>
      <c r="BV802" s="3" t="s">
        <v>109</v>
      </c>
      <c r="BW802" s="48">
        <f>((AT802-BY802)/K802)</f>
        <v>2.2746142349498322</v>
      </c>
      <c r="BX802" s="3" t="s">
        <v>109</v>
      </c>
      <c r="BY802" s="48">
        <f>CC802*CB802</f>
        <v>13516.645500000001</v>
      </c>
      <c r="BZ802" s="3">
        <v>0.1</v>
      </c>
      <c r="CA802" s="4">
        <f>C802</f>
        <v>1.4645E-2</v>
      </c>
      <c r="CB802" s="3">
        <f>BZ802+CA802</f>
        <v>0.11464500000000001</v>
      </c>
      <c r="CC802" s="47">
        <v>117900</v>
      </c>
      <c r="CD802" s="46">
        <v>0</v>
      </c>
      <c r="CE802" s="46">
        <f>CC802-CD802</f>
        <v>117900</v>
      </c>
      <c r="CF802" s="46" t="s">
        <v>109</v>
      </c>
      <c r="CG802" s="46">
        <f>CE802/K802</f>
        <v>24.644648829431439</v>
      </c>
      <c r="CH802" s="3" t="s">
        <v>3772</v>
      </c>
      <c r="CI802" s="3" t="s">
        <v>109</v>
      </c>
      <c r="CJ802" s="3" t="s">
        <v>109</v>
      </c>
      <c r="CK802" s="3" t="s">
        <v>109</v>
      </c>
      <c r="CL802" s="3" t="s">
        <v>109</v>
      </c>
      <c r="CM802" s="3" t="s">
        <v>109</v>
      </c>
      <c r="CN802" s="3" t="s">
        <v>109</v>
      </c>
      <c r="CO802" s="3" t="s">
        <v>109</v>
      </c>
      <c r="CP802" s="3" t="s">
        <v>109</v>
      </c>
      <c r="CQ802" s="5" t="s">
        <v>113</v>
      </c>
      <c r="CR802" s="5" t="s">
        <v>109</v>
      </c>
      <c r="CV802" s="21" t="s">
        <v>113</v>
      </c>
    </row>
    <row r="803" spans="1:100" x14ac:dyDescent="0.25">
      <c r="A803" s="3" t="s">
        <v>3960</v>
      </c>
      <c r="B803" s="3" t="s">
        <v>129</v>
      </c>
      <c r="C803" s="4">
        <v>1.9217000000000001E-2</v>
      </c>
      <c r="D803" s="3" t="s">
        <v>3640</v>
      </c>
      <c r="E803" s="3" t="s">
        <v>3961</v>
      </c>
      <c r="F803" s="3" t="s">
        <v>3962</v>
      </c>
      <c r="G803" s="3" t="s">
        <v>189</v>
      </c>
      <c r="H803" s="4">
        <v>47906</v>
      </c>
      <c r="I803" s="3" t="s">
        <v>3206</v>
      </c>
      <c r="J803" s="3" t="s">
        <v>3605</v>
      </c>
      <c r="K803" s="4">
        <v>1040</v>
      </c>
      <c r="L803" s="3" t="s">
        <v>109</v>
      </c>
      <c r="M803" s="3" t="s">
        <v>109</v>
      </c>
      <c r="N803" s="3" t="s">
        <v>109</v>
      </c>
      <c r="O803" s="3" t="s">
        <v>109</v>
      </c>
      <c r="P803" s="3" t="s">
        <v>109</v>
      </c>
      <c r="Q803" s="2"/>
      <c r="S803" s="48">
        <v>10.5</v>
      </c>
      <c r="T803" s="3" t="s">
        <v>109</v>
      </c>
      <c r="U803" s="3" t="s">
        <v>109</v>
      </c>
      <c r="V803" s="3" t="s">
        <v>109</v>
      </c>
      <c r="W803" s="3" t="s">
        <v>109</v>
      </c>
      <c r="X803" s="3" t="s">
        <v>109</v>
      </c>
      <c r="Y803" s="3" t="s">
        <v>109</v>
      </c>
      <c r="Z803" s="3" t="s">
        <v>109</v>
      </c>
      <c r="AA803" s="4">
        <v>1960</v>
      </c>
      <c r="AB803" s="3" t="s">
        <v>109</v>
      </c>
      <c r="AC803" s="5" t="s">
        <v>123</v>
      </c>
      <c r="AD803" s="3" t="s">
        <v>123</v>
      </c>
      <c r="AE803" s="3" t="s">
        <v>109</v>
      </c>
      <c r="AF803" s="4">
        <v>3</v>
      </c>
      <c r="AG803" s="3" t="s">
        <v>109</v>
      </c>
      <c r="AH803" s="3" t="s">
        <v>111</v>
      </c>
      <c r="AI803" s="3" t="s">
        <v>109</v>
      </c>
      <c r="AN803" s="3" t="s">
        <v>109</v>
      </c>
      <c r="AO803" s="42">
        <f>K803*S803</f>
        <v>10920</v>
      </c>
      <c r="AP803" s="3" t="s">
        <v>109</v>
      </c>
      <c r="AQ803" s="57">
        <v>0.105</v>
      </c>
      <c r="AR803" s="3" t="s">
        <v>109</v>
      </c>
      <c r="AS803" s="3" t="s">
        <v>109</v>
      </c>
      <c r="AT803" s="46">
        <f>AO803*(1-AQ803)</f>
        <v>9773.4</v>
      </c>
      <c r="AU803" s="3" t="s">
        <v>109</v>
      </c>
      <c r="AV803" s="3" t="s">
        <v>109</v>
      </c>
      <c r="AW803" s="3" t="s">
        <v>109</v>
      </c>
      <c r="AX803" s="3" t="s">
        <v>109</v>
      </c>
      <c r="AY803" s="3" t="s">
        <v>109</v>
      </c>
      <c r="AZ803" s="3" t="s">
        <v>109</v>
      </c>
      <c r="BA803" s="48">
        <f>BW803*0.15</f>
        <v>0.39320352403846143</v>
      </c>
      <c r="BB803" s="48">
        <f>BW803*0.35</f>
        <v>0.91747488942307664</v>
      </c>
      <c r="BC803" s="48">
        <f>BW803*0.3</f>
        <v>0.78640704807692285</v>
      </c>
      <c r="BD803" s="48">
        <f>BW803*0.2</f>
        <v>0.52427136538461527</v>
      </c>
      <c r="BE803" s="3" t="s">
        <v>109</v>
      </c>
      <c r="BF803" s="3" t="s">
        <v>109</v>
      </c>
      <c r="BG803" s="3" t="s">
        <v>109</v>
      </c>
      <c r="BH803" s="3" t="s">
        <v>109</v>
      </c>
      <c r="BI803" s="3" t="s">
        <v>109</v>
      </c>
      <c r="BJ803" s="3" t="s">
        <v>109</v>
      </c>
      <c r="BK803" s="3" t="s">
        <v>109</v>
      </c>
      <c r="BM803" s="3" t="s">
        <v>109</v>
      </c>
      <c r="BN803" s="3" t="s">
        <v>109</v>
      </c>
      <c r="BO803" s="3" t="s">
        <v>109</v>
      </c>
      <c r="BP803" s="3" t="s">
        <v>109</v>
      </c>
      <c r="BQ803" s="3" t="s">
        <v>109</v>
      </c>
      <c r="BR803" s="3" t="s">
        <v>109</v>
      </c>
      <c r="BS803" s="3" t="s">
        <v>109</v>
      </c>
      <c r="BT803" s="3" t="s">
        <v>109</v>
      </c>
      <c r="BU803" s="3" t="s">
        <v>109</v>
      </c>
      <c r="BV803" s="3" t="s">
        <v>109</v>
      </c>
      <c r="BW803" s="48">
        <f>((AT803-BY803)/K803)</f>
        <v>2.6213568269230763</v>
      </c>
      <c r="BX803" s="3" t="s">
        <v>109</v>
      </c>
      <c r="BY803" s="48">
        <f>CC803*CB803</f>
        <v>7047.1889000000001</v>
      </c>
      <c r="BZ803" s="3">
        <v>9.5000000000000001E-2</v>
      </c>
      <c r="CA803" s="4">
        <f>C803</f>
        <v>1.9217000000000001E-2</v>
      </c>
      <c r="CB803" s="3">
        <f>BZ803+CA803</f>
        <v>0.114217</v>
      </c>
      <c r="CC803" s="47">
        <v>61700</v>
      </c>
      <c r="CD803" s="46">
        <v>0</v>
      </c>
      <c r="CE803" s="46">
        <f>CC803-CD803</f>
        <v>61700</v>
      </c>
      <c r="CF803" s="46" t="s">
        <v>109</v>
      </c>
      <c r="CG803" s="46">
        <f>CE803/K803</f>
        <v>59.32692307692308</v>
      </c>
      <c r="CH803" s="3" t="s">
        <v>3963</v>
      </c>
      <c r="CI803" s="3" t="s">
        <v>109</v>
      </c>
      <c r="CJ803" s="3" t="s">
        <v>109</v>
      </c>
      <c r="CK803" s="3" t="s">
        <v>109</v>
      </c>
      <c r="CL803" s="3" t="s">
        <v>109</v>
      </c>
      <c r="CM803" s="3" t="s">
        <v>109</v>
      </c>
      <c r="CN803" s="3" t="s">
        <v>109</v>
      </c>
      <c r="CO803" s="3" t="s">
        <v>109</v>
      </c>
      <c r="CP803" s="3" t="s">
        <v>109</v>
      </c>
      <c r="CQ803" s="5" t="s">
        <v>113</v>
      </c>
      <c r="CR803" s="5" t="s">
        <v>109</v>
      </c>
      <c r="CV803" s="21" t="s">
        <v>126</v>
      </c>
    </row>
    <row r="804" spans="1:100" x14ac:dyDescent="0.25">
      <c r="A804" s="3" t="s">
        <v>3763</v>
      </c>
      <c r="B804" s="3" t="s">
        <v>102</v>
      </c>
      <c r="C804" s="4">
        <v>2.4108999999999998E-2</v>
      </c>
      <c r="D804" s="3" t="s">
        <v>3764</v>
      </c>
      <c r="E804" s="3" t="s">
        <v>3765</v>
      </c>
      <c r="F804" s="3" t="s">
        <v>3766</v>
      </c>
      <c r="G804" s="3" t="s">
        <v>106</v>
      </c>
      <c r="H804" s="4">
        <v>47905</v>
      </c>
      <c r="I804" s="3" t="s">
        <v>3206</v>
      </c>
      <c r="J804" s="3" t="s">
        <v>3605</v>
      </c>
      <c r="K804" s="4">
        <v>4706</v>
      </c>
      <c r="L804" s="3" t="s">
        <v>109</v>
      </c>
      <c r="M804" s="3" t="s">
        <v>109</v>
      </c>
      <c r="N804" s="3" t="s">
        <v>109</v>
      </c>
      <c r="O804" s="3" t="s">
        <v>109</v>
      </c>
      <c r="P804" s="3" t="s">
        <v>109</v>
      </c>
      <c r="Q804" s="2"/>
      <c r="S804" s="48">
        <v>13.5</v>
      </c>
      <c r="T804" s="3" t="s">
        <v>109</v>
      </c>
      <c r="U804" s="3" t="s">
        <v>109</v>
      </c>
      <c r="V804" s="3" t="s">
        <v>109</v>
      </c>
      <c r="W804" s="3" t="s">
        <v>109</v>
      </c>
      <c r="X804" s="3" t="s">
        <v>109</v>
      </c>
      <c r="Y804" s="3" t="s">
        <v>109</v>
      </c>
      <c r="Z804" s="3" t="s">
        <v>109</v>
      </c>
      <c r="AA804" s="4">
        <v>1975</v>
      </c>
      <c r="AB804" s="3" t="s">
        <v>109</v>
      </c>
      <c r="AC804" s="5" t="s">
        <v>135</v>
      </c>
      <c r="AD804" s="3" t="s">
        <v>135</v>
      </c>
      <c r="AE804" s="3" t="s">
        <v>109</v>
      </c>
      <c r="AF804" s="4">
        <v>3</v>
      </c>
      <c r="AG804" s="3" t="s">
        <v>109</v>
      </c>
      <c r="AH804" s="3" t="s">
        <v>111</v>
      </c>
      <c r="AI804" s="3" t="s">
        <v>109</v>
      </c>
      <c r="AN804" s="3" t="s">
        <v>109</v>
      </c>
      <c r="AO804" s="42">
        <f>K804*S804</f>
        <v>63531</v>
      </c>
      <c r="AP804" s="3" t="s">
        <v>109</v>
      </c>
      <c r="AQ804" s="57">
        <v>0.08</v>
      </c>
      <c r="AR804" s="3" t="s">
        <v>109</v>
      </c>
      <c r="AS804" s="3" t="s">
        <v>109</v>
      </c>
      <c r="AT804" s="46">
        <f>AO804*(1-AQ804)</f>
        <v>58448.520000000004</v>
      </c>
      <c r="AU804" s="3" t="s">
        <v>109</v>
      </c>
      <c r="AV804" s="3" t="s">
        <v>109</v>
      </c>
      <c r="AW804" s="3" t="s">
        <v>109</v>
      </c>
      <c r="AX804" s="3" t="s">
        <v>109</v>
      </c>
      <c r="AY804" s="3" t="s">
        <v>109</v>
      </c>
      <c r="AZ804" s="3" t="s">
        <v>109</v>
      </c>
      <c r="BA804" s="48">
        <f>BW804*0.15</f>
        <v>1.1484835167870804</v>
      </c>
      <c r="BB804" s="48">
        <f>BW804*0.35</f>
        <v>2.6797948725031877</v>
      </c>
      <c r="BC804" s="48">
        <f>BW804*0.3</f>
        <v>2.2969670335741608</v>
      </c>
      <c r="BD804" s="48">
        <f>BW804*0.2</f>
        <v>1.5313113557161073</v>
      </c>
      <c r="BE804" s="3" t="s">
        <v>109</v>
      </c>
      <c r="BF804" s="3" t="s">
        <v>109</v>
      </c>
      <c r="BG804" s="3" t="s">
        <v>109</v>
      </c>
      <c r="BH804" s="3" t="s">
        <v>109</v>
      </c>
      <c r="BI804" s="3" t="s">
        <v>109</v>
      </c>
      <c r="BJ804" s="3" t="s">
        <v>109</v>
      </c>
      <c r="BK804" s="3" t="s">
        <v>109</v>
      </c>
      <c r="BM804" s="3" t="s">
        <v>109</v>
      </c>
      <c r="BN804" s="3" t="s">
        <v>109</v>
      </c>
      <c r="BO804" s="3" t="s">
        <v>109</v>
      </c>
      <c r="BP804" s="3" t="s">
        <v>109</v>
      </c>
      <c r="BQ804" s="3" t="s">
        <v>109</v>
      </c>
      <c r="BR804" s="3" t="s">
        <v>109</v>
      </c>
      <c r="BS804" s="3" t="s">
        <v>109</v>
      </c>
      <c r="BT804" s="3" t="s">
        <v>109</v>
      </c>
      <c r="BU804" s="3" t="s">
        <v>109</v>
      </c>
      <c r="BV804" s="3" t="s">
        <v>109</v>
      </c>
      <c r="BW804" s="48">
        <f>((AT804-BY804)/K804)</f>
        <v>7.6565567785805362</v>
      </c>
      <c r="BX804" s="3" t="s">
        <v>109</v>
      </c>
      <c r="BY804" s="48">
        <f>CC804*CB804</f>
        <v>22416.763800000001</v>
      </c>
      <c r="BZ804" s="3">
        <v>7.0000000000000007E-2</v>
      </c>
      <c r="CA804" s="4">
        <f>C804</f>
        <v>2.4108999999999998E-2</v>
      </c>
      <c r="CB804" s="3">
        <f>BZ804+CA804</f>
        <v>9.4108999999999998E-2</v>
      </c>
      <c r="CC804" s="47">
        <v>238200</v>
      </c>
      <c r="CD804" s="46">
        <v>0</v>
      </c>
      <c r="CE804" s="46">
        <f>CC804-CD804</f>
        <v>238200</v>
      </c>
      <c r="CF804" s="46" t="s">
        <v>109</v>
      </c>
      <c r="CG804" s="46">
        <f>CE804/K804</f>
        <v>50.616234594135143</v>
      </c>
      <c r="CH804" s="3" t="s">
        <v>3767</v>
      </c>
      <c r="CI804" s="3" t="s">
        <v>109</v>
      </c>
      <c r="CJ804" s="3" t="s">
        <v>109</v>
      </c>
      <c r="CK804" s="3" t="s">
        <v>109</v>
      </c>
      <c r="CL804" s="3" t="s">
        <v>109</v>
      </c>
      <c r="CM804" s="3" t="s">
        <v>109</v>
      </c>
      <c r="CN804" s="3" t="s">
        <v>109</v>
      </c>
      <c r="CO804" s="3" t="s">
        <v>109</v>
      </c>
      <c r="CP804" s="3" t="s">
        <v>109</v>
      </c>
      <c r="CQ804" s="5" t="s">
        <v>113</v>
      </c>
      <c r="CR804" s="5" t="s">
        <v>109</v>
      </c>
      <c r="CV804" s="21" t="s">
        <v>113</v>
      </c>
    </row>
    <row r="805" spans="1:100" x14ac:dyDescent="0.25">
      <c r="A805" s="3" t="s">
        <v>3912</v>
      </c>
      <c r="B805" s="3" t="s">
        <v>172</v>
      </c>
      <c r="C805" s="4">
        <v>1.4076999999999999E-2</v>
      </c>
      <c r="D805" s="3" t="s">
        <v>3913</v>
      </c>
      <c r="E805" s="3" t="s">
        <v>3914</v>
      </c>
      <c r="F805" s="3" t="s">
        <v>3915</v>
      </c>
      <c r="G805" s="3" t="s">
        <v>133</v>
      </c>
      <c r="H805" s="4">
        <v>47906</v>
      </c>
      <c r="I805" s="3" t="s">
        <v>3206</v>
      </c>
      <c r="J805" s="3" t="s">
        <v>3605</v>
      </c>
      <c r="K805" s="4">
        <v>18011</v>
      </c>
      <c r="L805" s="3" t="s">
        <v>109</v>
      </c>
      <c r="M805" s="3" t="s">
        <v>109</v>
      </c>
      <c r="N805" s="3" t="s">
        <v>109</v>
      </c>
      <c r="O805" s="3" t="s">
        <v>109</v>
      </c>
      <c r="P805" s="3" t="s">
        <v>109</v>
      </c>
      <c r="Q805" s="2"/>
      <c r="S805" s="48">
        <v>9.5</v>
      </c>
      <c r="T805" s="3" t="s">
        <v>109</v>
      </c>
      <c r="U805" s="3" t="s">
        <v>109</v>
      </c>
      <c r="V805" s="3" t="s">
        <v>109</v>
      </c>
      <c r="W805" s="3" t="s">
        <v>109</v>
      </c>
      <c r="X805" s="3" t="s">
        <v>109</v>
      </c>
      <c r="Y805" s="3" t="s">
        <v>109</v>
      </c>
      <c r="Z805" s="3" t="s">
        <v>109</v>
      </c>
      <c r="AA805" s="4">
        <v>1953</v>
      </c>
      <c r="AB805" s="3" t="s">
        <v>109</v>
      </c>
      <c r="AC805" s="5" t="s">
        <v>123</v>
      </c>
      <c r="AD805" s="3" t="s">
        <v>126</v>
      </c>
      <c r="AE805" s="3" t="s">
        <v>109</v>
      </c>
      <c r="AF805" s="4">
        <v>2</v>
      </c>
      <c r="AG805" s="3" t="s">
        <v>109</v>
      </c>
      <c r="AH805" s="3" t="s">
        <v>111</v>
      </c>
      <c r="AI805" s="3" t="s">
        <v>109</v>
      </c>
      <c r="AN805" s="3" t="s">
        <v>109</v>
      </c>
      <c r="AO805" s="42">
        <f>K805*S805</f>
        <v>171104.5</v>
      </c>
      <c r="AP805" s="3" t="s">
        <v>109</v>
      </c>
      <c r="AQ805" s="57">
        <v>0.105</v>
      </c>
      <c r="AR805" s="3" t="s">
        <v>109</v>
      </c>
      <c r="AS805" s="3" t="s">
        <v>109</v>
      </c>
      <c r="AT805" s="46">
        <f>AO805*(1-AQ805)</f>
        <v>153138.5275</v>
      </c>
      <c r="AU805" s="3" t="s">
        <v>109</v>
      </c>
      <c r="AV805" s="3" t="s">
        <v>109</v>
      </c>
      <c r="AW805" s="3" t="s">
        <v>109</v>
      </c>
      <c r="AX805" s="3" t="s">
        <v>109</v>
      </c>
      <c r="AY805" s="3" t="s">
        <v>109</v>
      </c>
      <c r="AZ805" s="3" t="s">
        <v>109</v>
      </c>
      <c r="BA805" s="48">
        <f>BW805*0.15</f>
        <v>0.4610674423963132</v>
      </c>
      <c r="BB805" s="48">
        <f>BW805*0.35</f>
        <v>1.0758240322580641</v>
      </c>
      <c r="BC805" s="48">
        <f>BW805*0.3</f>
        <v>0.9221348847926264</v>
      </c>
      <c r="BD805" s="48">
        <f>BW805*0.2</f>
        <v>0.61475658986175097</v>
      </c>
      <c r="BE805" s="3" t="s">
        <v>109</v>
      </c>
      <c r="BF805" s="3" t="s">
        <v>109</v>
      </c>
      <c r="BG805" s="3" t="s">
        <v>109</v>
      </c>
      <c r="BH805" s="3" t="s">
        <v>109</v>
      </c>
      <c r="BI805" s="3" t="s">
        <v>109</v>
      </c>
      <c r="BJ805" s="3" t="s">
        <v>109</v>
      </c>
      <c r="BK805" s="3" t="s">
        <v>109</v>
      </c>
      <c r="BM805" s="3" t="s">
        <v>109</v>
      </c>
      <c r="BN805" s="3" t="s">
        <v>109</v>
      </c>
      <c r="BO805" s="3" t="s">
        <v>109</v>
      </c>
      <c r="BP805" s="3" t="s">
        <v>109</v>
      </c>
      <c r="BQ805" s="3" t="s">
        <v>109</v>
      </c>
      <c r="BR805" s="3" t="s">
        <v>109</v>
      </c>
      <c r="BS805" s="3" t="s">
        <v>109</v>
      </c>
      <c r="BT805" s="3" t="s">
        <v>109</v>
      </c>
      <c r="BU805" s="3" t="s">
        <v>109</v>
      </c>
      <c r="BV805" s="3" t="s">
        <v>109</v>
      </c>
      <c r="BW805" s="48">
        <f>((AT805-BY805)/K805)</f>
        <v>3.0737829493087547</v>
      </c>
      <c r="BX805" s="3" t="s">
        <v>109</v>
      </c>
      <c r="BY805" s="48">
        <f>CC805*CB805</f>
        <v>97776.622800000012</v>
      </c>
      <c r="BZ805" s="3">
        <v>9.5000000000000001E-2</v>
      </c>
      <c r="CA805" s="4">
        <f>C805</f>
        <v>1.4076999999999999E-2</v>
      </c>
      <c r="CB805" s="3">
        <f>BZ805+CA805</f>
        <v>0.10907700000000001</v>
      </c>
      <c r="CC805" s="47">
        <v>896400</v>
      </c>
      <c r="CD805" s="46">
        <v>0</v>
      </c>
      <c r="CE805" s="46">
        <f>CC805-CD805</f>
        <v>896400</v>
      </c>
      <c r="CF805" s="46" t="s">
        <v>109</v>
      </c>
      <c r="CG805" s="46">
        <f>CE805/K805</f>
        <v>49.769585253456221</v>
      </c>
      <c r="CH805" s="3" t="s">
        <v>3916</v>
      </c>
      <c r="CI805" s="3" t="s">
        <v>109</v>
      </c>
      <c r="CJ805" s="3" t="s">
        <v>109</v>
      </c>
      <c r="CK805" s="3" t="s">
        <v>109</v>
      </c>
      <c r="CL805" s="3" t="s">
        <v>109</v>
      </c>
      <c r="CM805" s="3" t="s">
        <v>109</v>
      </c>
      <c r="CN805" s="3" t="s">
        <v>109</v>
      </c>
      <c r="CO805" s="3" t="s">
        <v>109</v>
      </c>
      <c r="CP805" s="3" t="s">
        <v>109</v>
      </c>
      <c r="CQ805" s="5" t="s">
        <v>113</v>
      </c>
      <c r="CR805" s="5" t="s">
        <v>109</v>
      </c>
      <c r="CV805" s="21" t="s">
        <v>113</v>
      </c>
    </row>
    <row r="806" spans="1:100" x14ac:dyDescent="0.25">
      <c r="A806" s="3" t="s">
        <v>3936</v>
      </c>
      <c r="B806" s="3" t="s">
        <v>118</v>
      </c>
      <c r="C806" s="4">
        <v>2.5474E-2</v>
      </c>
      <c r="D806" s="3" t="s">
        <v>3937</v>
      </c>
      <c r="E806" s="3" t="s">
        <v>3938</v>
      </c>
      <c r="F806" s="3" t="s">
        <v>3939</v>
      </c>
      <c r="G806" s="3" t="s">
        <v>106</v>
      </c>
      <c r="H806" s="4">
        <v>47904</v>
      </c>
      <c r="I806" s="3" t="s">
        <v>3206</v>
      </c>
      <c r="J806" s="3" t="s">
        <v>3605</v>
      </c>
      <c r="K806" s="4">
        <v>2325</v>
      </c>
      <c r="L806" s="3" t="s">
        <v>109</v>
      </c>
      <c r="M806" s="3" t="s">
        <v>109</v>
      </c>
      <c r="N806" s="3" t="s">
        <v>109</v>
      </c>
      <c r="O806" s="3" t="s">
        <v>109</v>
      </c>
      <c r="P806" s="3" t="s">
        <v>3940</v>
      </c>
      <c r="Q806" s="2"/>
      <c r="S806" s="48">
        <v>9</v>
      </c>
      <c r="T806" s="3" t="s">
        <v>109</v>
      </c>
      <c r="U806" s="3" t="s">
        <v>109</v>
      </c>
      <c r="V806" s="3" t="s">
        <v>109</v>
      </c>
      <c r="W806" s="3" t="s">
        <v>109</v>
      </c>
      <c r="X806" s="3" t="s">
        <v>109</v>
      </c>
      <c r="Y806" s="3" t="s">
        <v>109</v>
      </c>
      <c r="Z806" s="3" t="s">
        <v>109</v>
      </c>
      <c r="AA806" s="4">
        <v>1948</v>
      </c>
      <c r="AB806" s="3" t="s">
        <v>109</v>
      </c>
      <c r="AC806" s="5" t="s">
        <v>123</v>
      </c>
      <c r="AD806" s="3" t="s">
        <v>111</v>
      </c>
      <c r="AE806" s="3" t="s">
        <v>109</v>
      </c>
      <c r="AF806" s="4">
        <v>2</v>
      </c>
      <c r="AG806" s="3" t="s">
        <v>109</v>
      </c>
      <c r="AH806" s="3" t="s">
        <v>123</v>
      </c>
      <c r="AI806" s="3" t="s">
        <v>109</v>
      </c>
      <c r="AN806" s="3" t="s">
        <v>109</v>
      </c>
      <c r="AO806" s="42">
        <f>K806*S806</f>
        <v>20925</v>
      </c>
      <c r="AP806" s="3" t="s">
        <v>109</v>
      </c>
      <c r="AQ806" s="57">
        <v>0.105</v>
      </c>
      <c r="AR806" s="3" t="s">
        <v>109</v>
      </c>
      <c r="AS806" s="3" t="s">
        <v>109</v>
      </c>
      <c r="AT806" s="46">
        <f>AO806*(1-AQ806)</f>
        <v>18727.875</v>
      </c>
      <c r="AU806" s="3" t="s">
        <v>109</v>
      </c>
      <c r="AV806" s="3" t="s">
        <v>109</v>
      </c>
      <c r="AW806" s="3" t="s">
        <v>109</v>
      </c>
      <c r="AX806" s="3" t="s">
        <v>109</v>
      </c>
      <c r="AY806" s="3" t="s">
        <v>109</v>
      </c>
      <c r="AZ806" s="3" t="s">
        <v>109</v>
      </c>
      <c r="BA806" s="48">
        <f>BW806*0.15</f>
        <v>0.53437285161290327</v>
      </c>
      <c r="BB806" s="48">
        <f>BW806*0.35</f>
        <v>1.2468699870967743</v>
      </c>
      <c r="BC806" s="48">
        <f>BW806*0.3</f>
        <v>1.0687457032258065</v>
      </c>
      <c r="BD806" s="48">
        <f>BW806*0.2</f>
        <v>0.71249713548387117</v>
      </c>
      <c r="BE806" s="3" t="s">
        <v>109</v>
      </c>
      <c r="BF806" s="3" t="s">
        <v>109</v>
      </c>
      <c r="BG806" s="3" t="s">
        <v>109</v>
      </c>
      <c r="BH806" s="3" t="s">
        <v>109</v>
      </c>
      <c r="BI806" s="3" t="s">
        <v>109</v>
      </c>
      <c r="BJ806" s="3" t="s">
        <v>109</v>
      </c>
      <c r="BK806" s="3" t="s">
        <v>109</v>
      </c>
      <c r="BM806" s="3" t="s">
        <v>109</v>
      </c>
      <c r="BN806" s="3" t="s">
        <v>109</v>
      </c>
      <c r="BO806" s="3" t="s">
        <v>109</v>
      </c>
      <c r="BP806" s="3" t="s">
        <v>109</v>
      </c>
      <c r="BQ806" s="3" t="s">
        <v>109</v>
      </c>
      <c r="BR806" s="3" t="s">
        <v>109</v>
      </c>
      <c r="BS806" s="3" t="s">
        <v>109</v>
      </c>
      <c r="BT806" s="3" t="s">
        <v>109</v>
      </c>
      <c r="BU806" s="3" t="s">
        <v>109</v>
      </c>
      <c r="BV806" s="3" t="s">
        <v>109</v>
      </c>
      <c r="BW806" s="48">
        <f>((AT806-BY806)/K806)</f>
        <v>3.5624856774193554</v>
      </c>
      <c r="BX806" s="3" t="s">
        <v>109</v>
      </c>
      <c r="BY806" s="48">
        <f>CC806*CB806</f>
        <v>10445.095799999999</v>
      </c>
      <c r="BZ806" s="3">
        <v>9.5000000000000001E-2</v>
      </c>
      <c r="CA806" s="4">
        <f>C806</f>
        <v>2.5474E-2</v>
      </c>
      <c r="CB806" s="3">
        <f>BZ806+CA806</f>
        <v>0.120474</v>
      </c>
      <c r="CC806" s="47">
        <v>86700</v>
      </c>
      <c r="CD806" s="46">
        <v>0</v>
      </c>
      <c r="CE806" s="46">
        <f>CC806-CD806</f>
        <v>86700</v>
      </c>
      <c r="CF806" s="46" t="s">
        <v>109</v>
      </c>
      <c r="CG806" s="46">
        <f>CE806/K806</f>
        <v>37.29032258064516</v>
      </c>
      <c r="CH806" s="3" t="s">
        <v>3941</v>
      </c>
      <c r="CI806" s="3" t="s">
        <v>109</v>
      </c>
      <c r="CJ806" s="3" t="s">
        <v>109</v>
      </c>
      <c r="CK806" s="3" t="s">
        <v>109</v>
      </c>
      <c r="CL806" s="3" t="s">
        <v>109</v>
      </c>
      <c r="CM806" s="3" t="s">
        <v>109</v>
      </c>
      <c r="CN806" s="3" t="s">
        <v>109</v>
      </c>
      <c r="CO806" s="3" t="s">
        <v>109</v>
      </c>
      <c r="CP806" s="3" t="s">
        <v>109</v>
      </c>
      <c r="CQ806" s="5" t="s">
        <v>113</v>
      </c>
      <c r="CR806" s="5" t="s">
        <v>109</v>
      </c>
      <c r="CV806" s="21" t="s">
        <v>113</v>
      </c>
    </row>
    <row r="807" spans="1:100" x14ac:dyDescent="0.25">
      <c r="A807" s="3" t="s">
        <v>3970</v>
      </c>
      <c r="B807" s="3" t="s">
        <v>383</v>
      </c>
      <c r="C807" s="4">
        <v>1.4197E-2</v>
      </c>
      <c r="D807" s="3" t="s">
        <v>109</v>
      </c>
      <c r="E807" s="3" t="s">
        <v>3971</v>
      </c>
      <c r="F807" s="3" t="s">
        <v>3972</v>
      </c>
      <c r="G807" s="3" t="s">
        <v>239</v>
      </c>
      <c r="H807" s="4">
        <v>47930</v>
      </c>
      <c r="I807" s="3" t="s">
        <v>3206</v>
      </c>
      <c r="J807" s="3" t="s">
        <v>3605</v>
      </c>
      <c r="K807" s="4">
        <v>3848</v>
      </c>
      <c r="L807" s="3" t="s">
        <v>109</v>
      </c>
      <c r="M807" s="3" t="s">
        <v>109</v>
      </c>
      <c r="N807" s="3" t="s">
        <v>109</v>
      </c>
      <c r="O807" s="3" t="s">
        <v>109</v>
      </c>
      <c r="P807" s="3" t="s">
        <v>109</v>
      </c>
      <c r="Q807" s="2"/>
      <c r="S807" s="48">
        <v>9</v>
      </c>
      <c r="T807" s="3" t="s">
        <v>109</v>
      </c>
      <c r="U807" s="3" t="s">
        <v>109</v>
      </c>
      <c r="V807" s="3" t="s">
        <v>109</v>
      </c>
      <c r="W807" s="3" t="s">
        <v>109</v>
      </c>
      <c r="X807" s="3" t="s">
        <v>109</v>
      </c>
      <c r="Y807" s="3" t="s">
        <v>109</v>
      </c>
      <c r="Z807" s="3" t="s">
        <v>109</v>
      </c>
      <c r="AA807" s="4">
        <v>1954</v>
      </c>
      <c r="AB807" s="3" t="s">
        <v>109</v>
      </c>
      <c r="AC807" s="5" t="s">
        <v>123</v>
      </c>
      <c r="AD807" s="3" t="s">
        <v>126</v>
      </c>
      <c r="AE807" s="3" t="s">
        <v>109</v>
      </c>
      <c r="AF807" s="4">
        <v>1</v>
      </c>
      <c r="AG807" s="3" t="s">
        <v>109</v>
      </c>
      <c r="AH807" s="3" t="s">
        <v>123</v>
      </c>
      <c r="AI807" s="3" t="s">
        <v>109</v>
      </c>
      <c r="AN807" s="3" t="s">
        <v>109</v>
      </c>
      <c r="AO807" s="42">
        <f>K807*S807</f>
        <v>34632</v>
      </c>
      <c r="AP807" s="3" t="s">
        <v>109</v>
      </c>
      <c r="AQ807" s="57">
        <v>0.105</v>
      </c>
      <c r="AR807" s="3" t="s">
        <v>109</v>
      </c>
      <c r="AS807" s="3" t="s">
        <v>109</v>
      </c>
      <c r="AT807" s="46">
        <f>AO807*(1-AQ807)</f>
        <v>30995.64</v>
      </c>
      <c r="AU807" s="3" t="s">
        <v>109</v>
      </c>
      <c r="AV807" s="3" t="s">
        <v>109</v>
      </c>
      <c r="AW807" s="3" t="s">
        <v>109</v>
      </c>
      <c r="AX807" s="3" t="s">
        <v>109</v>
      </c>
      <c r="AY807" s="3" t="s">
        <v>109</v>
      </c>
      <c r="AZ807" s="3" t="s">
        <v>109</v>
      </c>
      <c r="BA807" s="48">
        <f>BW807*0.15</f>
        <v>0.71447978170478177</v>
      </c>
      <c r="BB807" s="48">
        <f>BW807*0.35</f>
        <v>1.6671194906444906</v>
      </c>
      <c r="BC807" s="48">
        <f>BW807*0.3</f>
        <v>1.4289595634095635</v>
      </c>
      <c r="BD807" s="48">
        <f>BW807*0.2</f>
        <v>0.95263970893970906</v>
      </c>
      <c r="BE807" s="3" t="s">
        <v>109</v>
      </c>
      <c r="BF807" s="3" t="s">
        <v>109</v>
      </c>
      <c r="BG807" s="3" t="s">
        <v>109</v>
      </c>
      <c r="BH807" s="3" t="s">
        <v>109</v>
      </c>
      <c r="BI807" s="3" t="s">
        <v>109</v>
      </c>
      <c r="BJ807" s="3" t="s">
        <v>109</v>
      </c>
      <c r="BK807" s="3" t="s">
        <v>109</v>
      </c>
      <c r="BM807" s="3" t="s">
        <v>109</v>
      </c>
      <c r="BN807" s="3" t="s">
        <v>109</v>
      </c>
      <c r="BO807" s="3" t="s">
        <v>109</v>
      </c>
      <c r="BP807" s="3" t="s">
        <v>109</v>
      </c>
      <c r="BQ807" s="3" t="s">
        <v>109</v>
      </c>
      <c r="BR807" s="3" t="s">
        <v>109</v>
      </c>
      <c r="BS807" s="3" t="s">
        <v>109</v>
      </c>
      <c r="BT807" s="3" t="s">
        <v>109</v>
      </c>
      <c r="BU807" s="3" t="s">
        <v>109</v>
      </c>
      <c r="BV807" s="3" t="s">
        <v>109</v>
      </c>
      <c r="BW807" s="48">
        <f>((AT807-BY807)/K807)</f>
        <v>4.763198544698545</v>
      </c>
      <c r="BX807" s="3" t="s">
        <v>109</v>
      </c>
      <c r="BY807" s="48">
        <f>CC807*CB807</f>
        <v>12666.852000000001</v>
      </c>
      <c r="BZ807" s="3">
        <v>9.5000000000000001E-2</v>
      </c>
      <c r="CA807" s="4">
        <f>C807</f>
        <v>1.4197E-2</v>
      </c>
      <c r="CB807" s="3">
        <f>BZ807+CA807</f>
        <v>0.109197</v>
      </c>
      <c r="CC807" s="47">
        <v>116000</v>
      </c>
      <c r="CD807" s="46">
        <v>0</v>
      </c>
      <c r="CE807" s="46">
        <f>CC807-CD807</f>
        <v>116000</v>
      </c>
      <c r="CF807" s="46" t="s">
        <v>109</v>
      </c>
      <c r="CG807" s="46">
        <f>CE807/K807</f>
        <v>30.145530145530145</v>
      </c>
      <c r="CH807" s="3" t="s">
        <v>3973</v>
      </c>
      <c r="CI807" s="3" t="s">
        <v>109</v>
      </c>
      <c r="CJ807" s="3" t="s">
        <v>109</v>
      </c>
      <c r="CK807" s="3" t="s">
        <v>109</v>
      </c>
      <c r="CL807" s="3" t="s">
        <v>109</v>
      </c>
      <c r="CM807" s="3" t="s">
        <v>109</v>
      </c>
      <c r="CN807" s="3" t="s">
        <v>109</v>
      </c>
      <c r="CO807" s="3" t="s">
        <v>109</v>
      </c>
      <c r="CP807" s="3" t="s">
        <v>109</v>
      </c>
      <c r="CQ807" s="5" t="s">
        <v>113</v>
      </c>
      <c r="CR807" s="5" t="s">
        <v>109</v>
      </c>
      <c r="CV807" s="21" t="s">
        <v>113</v>
      </c>
    </row>
    <row r="808" spans="1:100" x14ac:dyDescent="0.25">
      <c r="A808" s="3" t="s">
        <v>3779</v>
      </c>
      <c r="B808" s="3" t="s">
        <v>118</v>
      </c>
      <c r="C808" s="4">
        <v>2.5474E-2</v>
      </c>
      <c r="D808" s="3" t="s">
        <v>3780</v>
      </c>
      <c r="E808" s="3" t="s">
        <v>3781</v>
      </c>
      <c r="F808" s="3" t="s">
        <v>3782</v>
      </c>
      <c r="G808" s="3" t="s">
        <v>106</v>
      </c>
      <c r="H808" s="4">
        <v>47905</v>
      </c>
      <c r="I808" s="3" t="s">
        <v>3206</v>
      </c>
      <c r="J808" s="3" t="s">
        <v>3605</v>
      </c>
      <c r="K808" s="4">
        <v>4930</v>
      </c>
      <c r="L808" s="3" t="s">
        <v>109</v>
      </c>
      <c r="M808" s="3" t="s">
        <v>109</v>
      </c>
      <c r="N808" s="3" t="s">
        <v>109</v>
      </c>
      <c r="O808" s="3" t="s">
        <v>109</v>
      </c>
      <c r="P808" s="3" t="s">
        <v>109</v>
      </c>
      <c r="Q808" s="2"/>
      <c r="S808" s="48">
        <v>12</v>
      </c>
      <c r="T808" s="3" t="s">
        <v>109</v>
      </c>
      <c r="U808" s="3" t="s">
        <v>109</v>
      </c>
      <c r="V808" s="3" t="s">
        <v>109</v>
      </c>
      <c r="W808" s="3" t="s">
        <v>109</v>
      </c>
      <c r="X808" s="3" t="s">
        <v>109</v>
      </c>
      <c r="Y808" s="3" t="s">
        <v>109</v>
      </c>
      <c r="Z808" s="3" t="s">
        <v>109</v>
      </c>
      <c r="AA808" s="4">
        <v>1970</v>
      </c>
      <c r="AB808" s="3" t="s">
        <v>109</v>
      </c>
      <c r="AC808" s="5" t="s">
        <v>111</v>
      </c>
      <c r="AD808" s="3" t="s">
        <v>111</v>
      </c>
      <c r="AE808" s="3" t="s">
        <v>109</v>
      </c>
      <c r="AF808" s="4">
        <v>2</v>
      </c>
      <c r="AG808" s="3" t="s">
        <v>109</v>
      </c>
      <c r="AH808" s="3" t="s">
        <v>123</v>
      </c>
      <c r="AI808" s="3" t="s">
        <v>109</v>
      </c>
      <c r="AN808" s="3" t="s">
        <v>109</v>
      </c>
      <c r="AO808" s="42">
        <f>K808*S808</f>
        <v>59160</v>
      </c>
      <c r="AP808" s="3" t="s">
        <v>109</v>
      </c>
      <c r="AQ808" s="57">
        <v>9.5000000000000001E-2</v>
      </c>
      <c r="AR808" s="3" t="s">
        <v>109</v>
      </c>
      <c r="AS808" s="3" t="s">
        <v>109</v>
      </c>
      <c r="AT808" s="46">
        <f>AO808*(1-AQ808)</f>
        <v>53539.8</v>
      </c>
      <c r="AU808" s="3" t="s">
        <v>109</v>
      </c>
      <c r="AV808" s="3" t="s">
        <v>109</v>
      </c>
      <c r="AW808" s="3" t="s">
        <v>109</v>
      </c>
      <c r="AX808" s="3" t="s">
        <v>109</v>
      </c>
      <c r="AY808" s="3" t="s">
        <v>109</v>
      </c>
      <c r="AZ808" s="3" t="s">
        <v>109</v>
      </c>
      <c r="BA808" s="48">
        <f>BW808*0.15</f>
        <v>0.52633351521298188</v>
      </c>
      <c r="BB808" s="48">
        <f>BW808*0.35</f>
        <v>1.2281115354969576</v>
      </c>
      <c r="BC808" s="48">
        <f>BW808*0.3</f>
        <v>1.0526670304259638</v>
      </c>
      <c r="BD808" s="48">
        <f>BW808*0.2</f>
        <v>0.70177802028397585</v>
      </c>
      <c r="BE808" s="3" t="s">
        <v>109</v>
      </c>
      <c r="BF808" s="3" t="s">
        <v>109</v>
      </c>
      <c r="BG808" s="3" t="s">
        <v>109</v>
      </c>
      <c r="BH808" s="3" t="s">
        <v>109</v>
      </c>
      <c r="BI808" s="3" t="s">
        <v>109</v>
      </c>
      <c r="BJ808" s="3" t="s">
        <v>109</v>
      </c>
      <c r="BK808" s="3" t="s">
        <v>109</v>
      </c>
      <c r="BM808" s="3" t="s">
        <v>109</v>
      </c>
      <c r="BN808" s="3" t="s">
        <v>109</v>
      </c>
      <c r="BO808" s="3" t="s">
        <v>109</v>
      </c>
      <c r="BP808" s="3" t="s">
        <v>109</v>
      </c>
      <c r="BQ808" s="3" t="s">
        <v>109</v>
      </c>
      <c r="BR808" s="3" t="s">
        <v>109</v>
      </c>
      <c r="BS808" s="3" t="s">
        <v>109</v>
      </c>
      <c r="BT808" s="3" t="s">
        <v>109</v>
      </c>
      <c r="BU808" s="3" t="s">
        <v>109</v>
      </c>
      <c r="BV808" s="3" t="s">
        <v>109</v>
      </c>
      <c r="BW808" s="48">
        <f>((AT808-BY808)/K808)</f>
        <v>3.5088901014198792</v>
      </c>
      <c r="BX808" s="3" t="s">
        <v>109</v>
      </c>
      <c r="BY808" s="48">
        <f>CC808*CB808</f>
        <v>36240.971799999999</v>
      </c>
      <c r="BZ808" s="3">
        <v>7.4999999999999997E-2</v>
      </c>
      <c r="CA808" s="4">
        <f>C808</f>
        <v>2.5474E-2</v>
      </c>
      <c r="CB808" s="3">
        <f>BZ808+CA808</f>
        <v>0.10047399999999999</v>
      </c>
      <c r="CC808" s="47">
        <v>360700</v>
      </c>
      <c r="CD808" s="46">
        <v>0</v>
      </c>
      <c r="CE808" s="46">
        <f>CC808-CD808</f>
        <v>360700</v>
      </c>
      <c r="CF808" s="46" t="s">
        <v>109</v>
      </c>
      <c r="CG808" s="46">
        <f>CE808/K808</f>
        <v>73.164300202839755</v>
      </c>
      <c r="CH808" s="3" t="s">
        <v>3783</v>
      </c>
      <c r="CI808" s="3" t="s">
        <v>109</v>
      </c>
      <c r="CJ808" s="3" t="s">
        <v>109</v>
      </c>
      <c r="CK808" s="3" t="s">
        <v>109</v>
      </c>
      <c r="CL808" s="3" t="s">
        <v>109</v>
      </c>
      <c r="CM808" s="3" t="s">
        <v>109</v>
      </c>
      <c r="CN808" s="3" t="s">
        <v>109</v>
      </c>
      <c r="CO808" s="3" t="s">
        <v>109</v>
      </c>
      <c r="CP808" s="3" t="s">
        <v>109</v>
      </c>
      <c r="CQ808" s="5" t="s">
        <v>113</v>
      </c>
      <c r="CR808" s="5" t="s">
        <v>109</v>
      </c>
      <c r="CV808" s="21" t="s">
        <v>113</v>
      </c>
    </row>
    <row r="809" spans="1:100" x14ac:dyDescent="0.25">
      <c r="A809" s="3" t="s">
        <v>4778</v>
      </c>
      <c r="B809" s="61" t="str">
        <f>CONCATENATE(RIGHT(LEFT(A809,26),3))</f>
        <v>033</v>
      </c>
      <c r="C809" s="4">
        <v>0.02</v>
      </c>
      <c r="D809" s="3" t="s">
        <v>109</v>
      </c>
      <c r="E809" s="3" t="s">
        <v>4726</v>
      </c>
      <c r="F809" s="3" t="s">
        <v>4779</v>
      </c>
      <c r="G809" s="3" t="s">
        <v>1725</v>
      </c>
      <c r="H809" s="4">
        <v>47909</v>
      </c>
      <c r="I809" s="3" t="s">
        <v>1726</v>
      </c>
      <c r="J809" s="3" t="s">
        <v>4703</v>
      </c>
      <c r="K809" s="4">
        <v>1344</v>
      </c>
      <c r="L809" s="3" t="s">
        <v>109</v>
      </c>
      <c r="M809" s="3" t="s">
        <v>109</v>
      </c>
      <c r="N809" s="3" t="s">
        <v>109</v>
      </c>
      <c r="O809" s="3" t="s">
        <v>109</v>
      </c>
      <c r="P809" s="3" t="s">
        <v>109</v>
      </c>
      <c r="Q809" s="63">
        <v>2</v>
      </c>
      <c r="S809" s="3" t="s">
        <v>109</v>
      </c>
      <c r="T809" s="3" t="s">
        <v>109</v>
      </c>
      <c r="U809" s="46" t="s">
        <v>109</v>
      </c>
      <c r="V809" s="3" t="s">
        <v>109</v>
      </c>
      <c r="W809" s="3" t="s">
        <v>109</v>
      </c>
      <c r="X809" s="3" t="s">
        <v>109</v>
      </c>
      <c r="Y809" s="3" t="s">
        <v>109</v>
      </c>
      <c r="Z809" s="3" t="s">
        <v>109</v>
      </c>
      <c r="AA809" s="4">
        <v>1995</v>
      </c>
      <c r="AB809" s="3" t="s">
        <v>109</v>
      </c>
      <c r="AC809" s="5" t="s">
        <v>109</v>
      </c>
      <c r="AD809" s="3" t="s">
        <v>109</v>
      </c>
      <c r="AE809" s="3" t="s">
        <v>109</v>
      </c>
      <c r="AF809" s="8"/>
      <c r="AG809" s="3" t="s">
        <v>109</v>
      </c>
      <c r="AH809" s="3" t="s">
        <v>109</v>
      </c>
      <c r="AI809" s="3" t="s">
        <v>109</v>
      </c>
      <c r="AN809" s="3" t="s">
        <v>109</v>
      </c>
      <c r="AO809" s="42" t="e">
        <f>(Q809*U809)*12</f>
        <v>#VALUE!</v>
      </c>
      <c r="AP809" s="3" t="s">
        <v>109</v>
      </c>
      <c r="AQ809" s="3" t="s">
        <v>109</v>
      </c>
      <c r="AR809" s="3" t="s">
        <v>109</v>
      </c>
      <c r="AS809" s="3">
        <v>0.02</v>
      </c>
      <c r="AT809" s="48" t="e">
        <f>(AO809*(1-AQ809))+(AO809*AS809)</f>
        <v>#VALUE!</v>
      </c>
      <c r="AU809" s="3" t="s">
        <v>109</v>
      </c>
      <c r="AV809" s="3" t="s">
        <v>109</v>
      </c>
      <c r="AW809" s="3" t="s">
        <v>109</v>
      </c>
      <c r="AX809" s="3" t="s">
        <v>109</v>
      </c>
      <c r="AY809" s="3" t="s">
        <v>109</v>
      </c>
      <c r="AZ809" s="3" t="s">
        <v>109</v>
      </c>
      <c r="BA809" s="3" t="s">
        <v>109</v>
      </c>
      <c r="BB809" s="3" t="s">
        <v>109</v>
      </c>
      <c r="BC809" s="3" t="s">
        <v>109</v>
      </c>
      <c r="BD809" s="3" t="s">
        <v>109</v>
      </c>
      <c r="BE809" s="3" t="s">
        <v>109</v>
      </c>
      <c r="BF809" s="3" t="s">
        <v>109</v>
      </c>
      <c r="BG809" s="3" t="s">
        <v>109</v>
      </c>
      <c r="BH809" s="3" t="s">
        <v>109</v>
      </c>
      <c r="BI809" s="3" t="s">
        <v>109</v>
      </c>
      <c r="BJ809" s="3" t="e">
        <f>BX809*0.1</f>
        <v>#VALUE!</v>
      </c>
      <c r="BK809" s="3" t="e">
        <f>BX809*0.23</f>
        <v>#VALUE!</v>
      </c>
      <c r="BL809" s="2" t="e">
        <f>BX809*0.32</f>
        <v>#VALUE!</v>
      </c>
      <c r="BM809" s="3" t="e">
        <f>BX809*0.3</f>
        <v>#VALUE!</v>
      </c>
      <c r="BN809" s="3" t="e">
        <f>BX809*0.05</f>
        <v>#VALUE!</v>
      </c>
      <c r="BO809" s="3" t="s">
        <v>109</v>
      </c>
      <c r="BP809" s="3" t="s">
        <v>109</v>
      </c>
      <c r="BQ809" s="3" t="s">
        <v>109</v>
      </c>
      <c r="BR809" s="3" t="s">
        <v>109</v>
      </c>
      <c r="BS809" s="3" t="s">
        <v>109</v>
      </c>
      <c r="BT809" s="3" t="s">
        <v>109</v>
      </c>
      <c r="BU809" s="3" t="s">
        <v>109</v>
      </c>
      <c r="BV809" s="3" t="s">
        <v>109</v>
      </c>
      <c r="BW809" s="3" t="s">
        <v>109</v>
      </c>
      <c r="BX809" s="71" t="e">
        <f>1-(BY809/AT809)</f>
        <v>#VALUE!</v>
      </c>
      <c r="BY809" s="46" t="e">
        <f>CE809*CB809</f>
        <v>#VALUE!</v>
      </c>
      <c r="BZ809" s="3" t="s">
        <v>109</v>
      </c>
      <c r="CA809" s="4">
        <f>C809</f>
        <v>0.02</v>
      </c>
      <c r="CB809" s="3" t="e">
        <f>BZ809+CA809</f>
        <v>#VALUE!</v>
      </c>
      <c r="CC809" s="47">
        <v>88400</v>
      </c>
      <c r="CD809" s="46">
        <v>0</v>
      </c>
      <c r="CE809" s="46">
        <f>CC809-CD809</f>
        <v>88400</v>
      </c>
      <c r="CF809" s="46">
        <f>CE809/Q809</f>
        <v>44200</v>
      </c>
      <c r="CG809" s="3" t="s">
        <v>109</v>
      </c>
      <c r="CH809" s="3" t="s">
        <v>4704</v>
      </c>
      <c r="CI809" s="3" t="s">
        <v>109</v>
      </c>
      <c r="CJ809" s="3" t="s">
        <v>109</v>
      </c>
      <c r="CK809" s="3" t="s">
        <v>109</v>
      </c>
      <c r="CL809" s="3" t="s">
        <v>109</v>
      </c>
      <c r="CM809" s="3" t="s">
        <v>109</v>
      </c>
      <c r="CN809" s="3" t="s">
        <v>109</v>
      </c>
      <c r="CO809" s="3" t="s">
        <v>109</v>
      </c>
      <c r="CP809" s="3" t="s">
        <v>109</v>
      </c>
      <c r="CQ809" s="5" t="s">
        <v>113</v>
      </c>
      <c r="CR809" s="5" t="s">
        <v>109</v>
      </c>
      <c r="CV809" s="21" t="s">
        <v>113</v>
      </c>
    </row>
    <row r="810" spans="1:100" x14ac:dyDescent="0.25">
      <c r="A810" s="3" t="s">
        <v>4780</v>
      </c>
      <c r="B810" s="61" t="str">
        <f>CONCATENATE(RIGHT(LEFT(A810,26),3))</f>
        <v>033</v>
      </c>
      <c r="C810" s="4">
        <v>0.02</v>
      </c>
      <c r="D810" s="3" t="s">
        <v>109</v>
      </c>
      <c r="E810" s="3" t="s">
        <v>4714</v>
      </c>
      <c r="F810" s="3" t="s">
        <v>4781</v>
      </c>
      <c r="G810" s="3" t="s">
        <v>1725</v>
      </c>
      <c r="H810" s="4">
        <v>47909</v>
      </c>
      <c r="I810" s="3" t="s">
        <v>1726</v>
      </c>
      <c r="J810" s="3" t="s">
        <v>4703</v>
      </c>
      <c r="K810" s="4">
        <v>1344</v>
      </c>
      <c r="L810" s="3" t="s">
        <v>109</v>
      </c>
      <c r="M810" s="3" t="s">
        <v>109</v>
      </c>
      <c r="N810" s="3" t="s">
        <v>109</v>
      </c>
      <c r="O810" s="3" t="s">
        <v>109</v>
      </c>
      <c r="P810" s="3" t="s">
        <v>109</v>
      </c>
      <c r="Q810" s="63">
        <v>2</v>
      </c>
      <c r="S810" s="3" t="s">
        <v>109</v>
      </c>
      <c r="T810" s="3" t="s">
        <v>109</v>
      </c>
      <c r="U810" s="46" t="s">
        <v>109</v>
      </c>
      <c r="V810" s="3" t="s">
        <v>109</v>
      </c>
      <c r="W810" s="3" t="s">
        <v>109</v>
      </c>
      <c r="X810" s="3" t="s">
        <v>109</v>
      </c>
      <c r="Y810" s="3" t="s">
        <v>109</v>
      </c>
      <c r="Z810" s="3" t="s">
        <v>109</v>
      </c>
      <c r="AA810" s="4">
        <v>1995</v>
      </c>
      <c r="AB810" s="3" t="s">
        <v>109</v>
      </c>
      <c r="AC810" s="5" t="s">
        <v>109</v>
      </c>
      <c r="AD810" s="3" t="s">
        <v>109</v>
      </c>
      <c r="AE810" s="3" t="s">
        <v>109</v>
      </c>
      <c r="AF810" s="8"/>
      <c r="AG810" s="3" t="s">
        <v>109</v>
      </c>
      <c r="AH810" s="3" t="s">
        <v>109</v>
      </c>
      <c r="AI810" s="3" t="s">
        <v>109</v>
      </c>
      <c r="AN810" s="3" t="s">
        <v>109</v>
      </c>
      <c r="AO810" s="42" t="e">
        <f>(Q810*U810)*12</f>
        <v>#VALUE!</v>
      </c>
      <c r="AP810" s="3" t="s">
        <v>109</v>
      </c>
      <c r="AQ810" s="3" t="s">
        <v>109</v>
      </c>
      <c r="AR810" s="3" t="s">
        <v>109</v>
      </c>
      <c r="AS810" s="3">
        <v>0.02</v>
      </c>
      <c r="AT810" s="48" t="e">
        <f>(AO810*(1-AQ810))+(AO810*AS810)</f>
        <v>#VALUE!</v>
      </c>
      <c r="AU810" s="3" t="s">
        <v>109</v>
      </c>
      <c r="AV810" s="3" t="s">
        <v>109</v>
      </c>
      <c r="AW810" s="3" t="s">
        <v>109</v>
      </c>
      <c r="AX810" s="3" t="s">
        <v>109</v>
      </c>
      <c r="AY810" s="3" t="s">
        <v>109</v>
      </c>
      <c r="AZ810" s="3" t="s">
        <v>109</v>
      </c>
      <c r="BA810" s="3" t="s">
        <v>109</v>
      </c>
      <c r="BB810" s="3" t="s">
        <v>109</v>
      </c>
      <c r="BC810" s="3" t="s">
        <v>109</v>
      </c>
      <c r="BD810" s="3" t="s">
        <v>109</v>
      </c>
      <c r="BE810" s="3" t="s">
        <v>109</v>
      </c>
      <c r="BF810" s="3" t="s">
        <v>109</v>
      </c>
      <c r="BG810" s="3" t="s">
        <v>109</v>
      </c>
      <c r="BH810" s="3" t="s">
        <v>109</v>
      </c>
      <c r="BI810" s="3" t="s">
        <v>109</v>
      </c>
      <c r="BJ810" s="3" t="e">
        <f>BX810*0.1</f>
        <v>#VALUE!</v>
      </c>
      <c r="BK810" s="3" t="e">
        <f>BX810*0.23</f>
        <v>#VALUE!</v>
      </c>
      <c r="BL810" s="2" t="e">
        <f>BX810*0.32</f>
        <v>#VALUE!</v>
      </c>
      <c r="BM810" s="3" t="e">
        <f>BX810*0.3</f>
        <v>#VALUE!</v>
      </c>
      <c r="BN810" s="3" t="e">
        <f>BX810*0.05</f>
        <v>#VALUE!</v>
      </c>
      <c r="BO810" s="3" t="s">
        <v>109</v>
      </c>
      <c r="BP810" s="3" t="s">
        <v>109</v>
      </c>
      <c r="BQ810" s="3" t="s">
        <v>109</v>
      </c>
      <c r="BR810" s="3" t="s">
        <v>109</v>
      </c>
      <c r="BS810" s="3" t="s">
        <v>109</v>
      </c>
      <c r="BT810" s="3" t="s">
        <v>109</v>
      </c>
      <c r="BU810" s="3" t="s">
        <v>109</v>
      </c>
      <c r="BV810" s="3" t="s">
        <v>109</v>
      </c>
      <c r="BW810" s="3" t="s">
        <v>109</v>
      </c>
      <c r="BX810" s="71" t="e">
        <f>1-(BY810/AT810)</f>
        <v>#VALUE!</v>
      </c>
      <c r="BY810" s="46" t="e">
        <f>CE810*CB810</f>
        <v>#VALUE!</v>
      </c>
      <c r="BZ810" s="3" t="s">
        <v>109</v>
      </c>
      <c r="CA810" s="4">
        <f>C810</f>
        <v>0.02</v>
      </c>
      <c r="CB810" s="3" t="e">
        <f>BZ810+CA810</f>
        <v>#VALUE!</v>
      </c>
      <c r="CC810" s="47">
        <v>88400</v>
      </c>
      <c r="CD810" s="46">
        <v>0</v>
      </c>
      <c r="CE810" s="46">
        <f>CC810-CD810</f>
        <v>88400</v>
      </c>
      <c r="CF810" s="46">
        <f>CE810/Q810</f>
        <v>44200</v>
      </c>
      <c r="CG810" s="3" t="s">
        <v>109</v>
      </c>
      <c r="CH810" s="3" t="s">
        <v>4704</v>
      </c>
      <c r="CI810" s="3" t="s">
        <v>109</v>
      </c>
      <c r="CJ810" s="3" t="s">
        <v>109</v>
      </c>
      <c r="CK810" s="3" t="s">
        <v>109</v>
      </c>
      <c r="CL810" s="3" t="s">
        <v>109</v>
      </c>
      <c r="CM810" s="3" t="s">
        <v>109</v>
      </c>
      <c r="CN810" s="3" t="s">
        <v>109</v>
      </c>
      <c r="CO810" s="3" t="s">
        <v>109</v>
      </c>
      <c r="CP810" s="3" t="s">
        <v>109</v>
      </c>
      <c r="CQ810" s="5" t="s">
        <v>113</v>
      </c>
      <c r="CR810" s="5" t="s">
        <v>109</v>
      </c>
      <c r="CV810" s="21" t="s">
        <v>113</v>
      </c>
    </row>
    <row r="811" spans="1:100" x14ac:dyDescent="0.25">
      <c r="A811" s="3" t="s">
        <v>4782</v>
      </c>
      <c r="B811" s="61" t="str">
        <f>CONCATENATE(RIGHT(LEFT(A811,26),3))</f>
        <v>033</v>
      </c>
      <c r="C811" s="4">
        <v>0.02</v>
      </c>
      <c r="D811" s="3" t="s">
        <v>109</v>
      </c>
      <c r="E811" s="3" t="s">
        <v>4783</v>
      </c>
      <c r="F811" s="3" t="s">
        <v>4784</v>
      </c>
      <c r="G811" s="3" t="s">
        <v>1725</v>
      </c>
      <c r="H811" s="4">
        <v>47909</v>
      </c>
      <c r="I811" s="3" t="s">
        <v>1726</v>
      </c>
      <c r="J811" s="3" t="s">
        <v>4703</v>
      </c>
      <c r="K811" s="4">
        <v>1344</v>
      </c>
      <c r="L811" s="3" t="s">
        <v>109</v>
      </c>
      <c r="M811" s="3" t="s">
        <v>109</v>
      </c>
      <c r="N811" s="3" t="s">
        <v>109</v>
      </c>
      <c r="O811" s="3" t="s">
        <v>109</v>
      </c>
      <c r="P811" s="3" t="s">
        <v>109</v>
      </c>
      <c r="Q811" s="63">
        <v>2</v>
      </c>
      <c r="S811" s="3" t="s">
        <v>109</v>
      </c>
      <c r="T811" s="3" t="s">
        <v>109</v>
      </c>
      <c r="U811" s="46" t="s">
        <v>109</v>
      </c>
      <c r="V811" s="3" t="s">
        <v>109</v>
      </c>
      <c r="W811" s="3" t="s">
        <v>109</v>
      </c>
      <c r="X811" s="3" t="s">
        <v>109</v>
      </c>
      <c r="Y811" s="3" t="s">
        <v>109</v>
      </c>
      <c r="Z811" s="3" t="s">
        <v>109</v>
      </c>
      <c r="AA811" s="4">
        <v>1995</v>
      </c>
      <c r="AB811" s="3" t="s">
        <v>109</v>
      </c>
      <c r="AC811" s="5" t="s">
        <v>109</v>
      </c>
      <c r="AD811" s="3" t="s">
        <v>109</v>
      </c>
      <c r="AE811" s="3" t="s">
        <v>109</v>
      </c>
      <c r="AF811" s="8"/>
      <c r="AG811" s="3" t="s">
        <v>109</v>
      </c>
      <c r="AH811" s="3" t="s">
        <v>109</v>
      </c>
      <c r="AI811" s="3" t="s">
        <v>109</v>
      </c>
      <c r="AN811" s="3" t="s">
        <v>109</v>
      </c>
      <c r="AO811" s="42" t="e">
        <f>(Q811*U811)*12</f>
        <v>#VALUE!</v>
      </c>
      <c r="AP811" s="3" t="s">
        <v>109</v>
      </c>
      <c r="AQ811" s="3" t="s">
        <v>109</v>
      </c>
      <c r="AR811" s="3" t="s">
        <v>109</v>
      </c>
      <c r="AS811" s="3">
        <v>0.02</v>
      </c>
      <c r="AT811" s="48" t="e">
        <f>(AO811*(1-AQ811))+(AO811*AS811)</f>
        <v>#VALUE!</v>
      </c>
      <c r="AU811" s="3" t="s">
        <v>109</v>
      </c>
      <c r="AV811" s="3" t="s">
        <v>109</v>
      </c>
      <c r="AW811" s="3" t="s">
        <v>109</v>
      </c>
      <c r="AX811" s="3" t="s">
        <v>109</v>
      </c>
      <c r="AY811" s="3" t="s">
        <v>109</v>
      </c>
      <c r="AZ811" s="3" t="s">
        <v>109</v>
      </c>
      <c r="BA811" s="3" t="s">
        <v>109</v>
      </c>
      <c r="BB811" s="3" t="s">
        <v>109</v>
      </c>
      <c r="BC811" s="3" t="s">
        <v>109</v>
      </c>
      <c r="BD811" s="3" t="s">
        <v>109</v>
      </c>
      <c r="BE811" s="3" t="s">
        <v>109</v>
      </c>
      <c r="BF811" s="3" t="s">
        <v>109</v>
      </c>
      <c r="BG811" s="3" t="s">
        <v>109</v>
      </c>
      <c r="BH811" s="3" t="s">
        <v>109</v>
      </c>
      <c r="BI811" s="3" t="s">
        <v>109</v>
      </c>
      <c r="BJ811" s="3" t="e">
        <f>BX811*0.1</f>
        <v>#VALUE!</v>
      </c>
      <c r="BK811" s="3" t="e">
        <f>BX811*0.23</f>
        <v>#VALUE!</v>
      </c>
      <c r="BL811" s="2" t="e">
        <f>BX811*0.32</f>
        <v>#VALUE!</v>
      </c>
      <c r="BM811" s="3" t="e">
        <f>BX811*0.3</f>
        <v>#VALUE!</v>
      </c>
      <c r="BN811" s="3" t="e">
        <f>BX811*0.05</f>
        <v>#VALUE!</v>
      </c>
      <c r="BO811" s="3" t="s">
        <v>109</v>
      </c>
      <c r="BP811" s="3" t="s">
        <v>109</v>
      </c>
      <c r="BQ811" s="3" t="s">
        <v>109</v>
      </c>
      <c r="BR811" s="3" t="s">
        <v>109</v>
      </c>
      <c r="BS811" s="3" t="s">
        <v>109</v>
      </c>
      <c r="BT811" s="3" t="s">
        <v>109</v>
      </c>
      <c r="BU811" s="3" t="s">
        <v>109</v>
      </c>
      <c r="BV811" s="3" t="s">
        <v>109</v>
      </c>
      <c r="BW811" s="3" t="s">
        <v>109</v>
      </c>
      <c r="BX811" s="71" t="e">
        <f>1-(BY811/AT811)</f>
        <v>#VALUE!</v>
      </c>
      <c r="BY811" s="46" t="e">
        <f>CE811*CB811</f>
        <v>#VALUE!</v>
      </c>
      <c r="BZ811" s="3" t="s">
        <v>109</v>
      </c>
      <c r="CA811" s="4">
        <f>C811</f>
        <v>0.02</v>
      </c>
      <c r="CB811" s="3" t="e">
        <f>BZ811+CA811</f>
        <v>#VALUE!</v>
      </c>
      <c r="CC811" s="47">
        <v>88400</v>
      </c>
      <c r="CD811" s="46">
        <v>0</v>
      </c>
      <c r="CE811" s="46">
        <f>CC811-CD811</f>
        <v>88400</v>
      </c>
      <c r="CF811" s="46">
        <f>CE811/Q811</f>
        <v>44200</v>
      </c>
      <c r="CG811" s="3" t="s">
        <v>109</v>
      </c>
      <c r="CH811" s="3" t="s">
        <v>4704</v>
      </c>
      <c r="CI811" s="3" t="s">
        <v>109</v>
      </c>
      <c r="CJ811" s="3" t="s">
        <v>109</v>
      </c>
      <c r="CK811" s="3" t="s">
        <v>109</v>
      </c>
      <c r="CL811" s="3" t="s">
        <v>109</v>
      </c>
      <c r="CM811" s="3" t="s">
        <v>109</v>
      </c>
      <c r="CN811" s="3" t="s">
        <v>109</v>
      </c>
      <c r="CO811" s="3" t="s">
        <v>109</v>
      </c>
      <c r="CP811" s="3" t="s">
        <v>109</v>
      </c>
      <c r="CQ811" s="5" t="s">
        <v>113</v>
      </c>
      <c r="CR811" s="5" t="s">
        <v>109</v>
      </c>
      <c r="CV811" s="21" t="s">
        <v>113</v>
      </c>
    </row>
    <row r="812" spans="1:100" x14ac:dyDescent="0.25">
      <c r="A812" s="3" t="s">
        <v>4785</v>
      </c>
      <c r="B812" s="61" t="str">
        <f>CONCATENATE(RIGHT(LEFT(A812,26),3))</f>
        <v>033</v>
      </c>
      <c r="C812" s="4">
        <v>0.02</v>
      </c>
      <c r="D812" s="3" t="s">
        <v>109</v>
      </c>
      <c r="E812" s="3" t="s">
        <v>4786</v>
      </c>
      <c r="F812" s="3" t="s">
        <v>4787</v>
      </c>
      <c r="G812" s="3" t="s">
        <v>1725</v>
      </c>
      <c r="H812" s="4">
        <v>47909</v>
      </c>
      <c r="I812" s="3" t="s">
        <v>1726</v>
      </c>
      <c r="J812" s="3" t="s">
        <v>4703</v>
      </c>
      <c r="K812" s="4">
        <v>1344</v>
      </c>
      <c r="L812" s="3" t="s">
        <v>109</v>
      </c>
      <c r="M812" s="3" t="s">
        <v>109</v>
      </c>
      <c r="N812" s="3" t="s">
        <v>109</v>
      </c>
      <c r="O812" s="3" t="s">
        <v>109</v>
      </c>
      <c r="P812" s="3" t="s">
        <v>109</v>
      </c>
      <c r="Q812" s="63">
        <v>2</v>
      </c>
      <c r="S812" s="3" t="s">
        <v>109</v>
      </c>
      <c r="T812" s="3" t="s">
        <v>109</v>
      </c>
      <c r="U812" s="46" t="s">
        <v>109</v>
      </c>
      <c r="V812" s="3" t="s">
        <v>109</v>
      </c>
      <c r="W812" s="3" t="s">
        <v>109</v>
      </c>
      <c r="X812" s="3" t="s">
        <v>109</v>
      </c>
      <c r="Y812" s="3" t="s">
        <v>109</v>
      </c>
      <c r="Z812" s="3" t="s">
        <v>109</v>
      </c>
      <c r="AA812" s="4">
        <v>1995</v>
      </c>
      <c r="AB812" s="3" t="s">
        <v>109</v>
      </c>
      <c r="AC812" s="5" t="s">
        <v>109</v>
      </c>
      <c r="AD812" s="3" t="s">
        <v>109</v>
      </c>
      <c r="AE812" s="3" t="s">
        <v>109</v>
      </c>
      <c r="AF812" s="8"/>
      <c r="AG812" s="3" t="s">
        <v>109</v>
      </c>
      <c r="AH812" s="3" t="s">
        <v>109</v>
      </c>
      <c r="AI812" s="3" t="s">
        <v>109</v>
      </c>
      <c r="AN812" s="3" t="s">
        <v>109</v>
      </c>
      <c r="AO812" s="42" t="e">
        <f>(Q812*U812)*12</f>
        <v>#VALUE!</v>
      </c>
      <c r="AP812" s="3" t="s">
        <v>109</v>
      </c>
      <c r="AQ812" s="3" t="s">
        <v>109</v>
      </c>
      <c r="AR812" s="3" t="s">
        <v>109</v>
      </c>
      <c r="AS812" s="3">
        <v>0.02</v>
      </c>
      <c r="AT812" s="48" t="e">
        <f>(AO812*(1-AQ812))+(AO812*AS812)</f>
        <v>#VALUE!</v>
      </c>
      <c r="AU812" s="3" t="s">
        <v>109</v>
      </c>
      <c r="AV812" s="3" t="s">
        <v>109</v>
      </c>
      <c r="AW812" s="3" t="s">
        <v>109</v>
      </c>
      <c r="AX812" s="3" t="s">
        <v>109</v>
      </c>
      <c r="AY812" s="3" t="s">
        <v>109</v>
      </c>
      <c r="AZ812" s="3" t="s">
        <v>109</v>
      </c>
      <c r="BA812" s="3" t="s">
        <v>109</v>
      </c>
      <c r="BB812" s="3" t="s">
        <v>109</v>
      </c>
      <c r="BC812" s="3" t="s">
        <v>109</v>
      </c>
      <c r="BD812" s="3" t="s">
        <v>109</v>
      </c>
      <c r="BE812" s="3" t="s">
        <v>109</v>
      </c>
      <c r="BF812" s="3" t="s">
        <v>109</v>
      </c>
      <c r="BG812" s="3" t="s">
        <v>109</v>
      </c>
      <c r="BH812" s="3" t="s">
        <v>109</v>
      </c>
      <c r="BI812" s="3" t="s">
        <v>109</v>
      </c>
      <c r="BJ812" s="3" t="e">
        <f>BX812*0.1</f>
        <v>#VALUE!</v>
      </c>
      <c r="BK812" s="3" t="e">
        <f>BX812*0.23</f>
        <v>#VALUE!</v>
      </c>
      <c r="BL812" s="2" t="e">
        <f>BX812*0.32</f>
        <v>#VALUE!</v>
      </c>
      <c r="BM812" s="3" t="e">
        <f>BX812*0.3</f>
        <v>#VALUE!</v>
      </c>
      <c r="BN812" s="3" t="e">
        <f>BX812*0.05</f>
        <v>#VALUE!</v>
      </c>
      <c r="BO812" s="3" t="s">
        <v>109</v>
      </c>
      <c r="BP812" s="3" t="s">
        <v>109</v>
      </c>
      <c r="BQ812" s="3" t="s">
        <v>109</v>
      </c>
      <c r="BR812" s="3" t="s">
        <v>109</v>
      </c>
      <c r="BS812" s="3" t="s">
        <v>109</v>
      </c>
      <c r="BT812" s="3" t="s">
        <v>109</v>
      </c>
      <c r="BU812" s="3" t="s">
        <v>109</v>
      </c>
      <c r="BV812" s="3" t="s">
        <v>109</v>
      </c>
      <c r="BW812" s="3" t="s">
        <v>109</v>
      </c>
      <c r="BX812" s="71" t="e">
        <f>1-(BY812/AT812)</f>
        <v>#VALUE!</v>
      </c>
      <c r="BY812" s="46" t="e">
        <f>CE812*CB812</f>
        <v>#VALUE!</v>
      </c>
      <c r="BZ812" s="3" t="s">
        <v>109</v>
      </c>
      <c r="CA812" s="4">
        <f>C812</f>
        <v>0.02</v>
      </c>
      <c r="CB812" s="3" t="e">
        <f>BZ812+CA812</f>
        <v>#VALUE!</v>
      </c>
      <c r="CC812" s="47">
        <v>88400</v>
      </c>
      <c r="CD812" s="46">
        <v>0</v>
      </c>
      <c r="CE812" s="46">
        <f>CC812-CD812</f>
        <v>88400</v>
      </c>
      <c r="CF812" s="46">
        <f>CE812/Q812</f>
        <v>44200</v>
      </c>
      <c r="CG812" s="3" t="s">
        <v>109</v>
      </c>
      <c r="CH812" s="3" t="s">
        <v>4704</v>
      </c>
      <c r="CI812" s="3" t="s">
        <v>109</v>
      </c>
      <c r="CJ812" s="3" t="s">
        <v>109</v>
      </c>
      <c r="CK812" s="3" t="s">
        <v>109</v>
      </c>
      <c r="CL812" s="3" t="s">
        <v>109</v>
      </c>
      <c r="CM812" s="3" t="s">
        <v>109</v>
      </c>
      <c r="CN812" s="3" t="s">
        <v>109</v>
      </c>
      <c r="CO812" s="3" t="s">
        <v>109</v>
      </c>
      <c r="CP812" s="3" t="s">
        <v>109</v>
      </c>
      <c r="CQ812" s="5" t="s">
        <v>113</v>
      </c>
      <c r="CR812" s="5" t="s">
        <v>109</v>
      </c>
      <c r="CV812" s="21" t="s">
        <v>113</v>
      </c>
    </row>
    <row r="813" spans="1:100" x14ac:dyDescent="0.25">
      <c r="A813" s="3" t="s">
        <v>4788</v>
      </c>
      <c r="B813" s="61" t="str">
        <f>CONCATENATE(RIGHT(LEFT(A813,26),3))</f>
        <v>033</v>
      </c>
      <c r="C813" s="4">
        <v>0.02</v>
      </c>
      <c r="D813" s="3" t="s">
        <v>109</v>
      </c>
      <c r="E813" s="3" t="s">
        <v>4789</v>
      </c>
      <c r="F813" s="3" t="s">
        <v>4790</v>
      </c>
      <c r="G813" s="3" t="s">
        <v>1725</v>
      </c>
      <c r="H813" s="4">
        <v>47909</v>
      </c>
      <c r="I813" s="3" t="s">
        <v>1726</v>
      </c>
      <c r="J813" s="3" t="s">
        <v>4703</v>
      </c>
      <c r="K813" s="4">
        <v>1344</v>
      </c>
      <c r="L813" s="3" t="s">
        <v>109</v>
      </c>
      <c r="M813" s="3" t="s">
        <v>109</v>
      </c>
      <c r="N813" s="3" t="s">
        <v>109</v>
      </c>
      <c r="O813" s="3" t="s">
        <v>109</v>
      </c>
      <c r="P813" s="3" t="s">
        <v>109</v>
      </c>
      <c r="Q813" s="63">
        <v>2</v>
      </c>
      <c r="S813" s="3" t="s">
        <v>109</v>
      </c>
      <c r="T813" s="3" t="s">
        <v>109</v>
      </c>
      <c r="U813" s="46" t="s">
        <v>109</v>
      </c>
      <c r="V813" s="3" t="s">
        <v>109</v>
      </c>
      <c r="W813" s="3" t="s">
        <v>109</v>
      </c>
      <c r="X813" s="3" t="s">
        <v>109</v>
      </c>
      <c r="Y813" s="3" t="s">
        <v>109</v>
      </c>
      <c r="Z813" s="3" t="s">
        <v>109</v>
      </c>
      <c r="AA813" s="4">
        <v>1995</v>
      </c>
      <c r="AB813" s="3" t="s">
        <v>109</v>
      </c>
      <c r="AC813" s="5" t="s">
        <v>109</v>
      </c>
      <c r="AD813" s="3" t="s">
        <v>109</v>
      </c>
      <c r="AE813" s="3" t="s">
        <v>109</v>
      </c>
      <c r="AF813" s="8"/>
      <c r="AG813" s="3" t="s">
        <v>109</v>
      </c>
      <c r="AH813" s="3" t="s">
        <v>109</v>
      </c>
      <c r="AI813" s="3" t="s">
        <v>109</v>
      </c>
      <c r="AN813" s="3" t="s">
        <v>109</v>
      </c>
      <c r="AO813" s="42" t="e">
        <f>(Q813*U813)*12</f>
        <v>#VALUE!</v>
      </c>
      <c r="AP813" s="3" t="s">
        <v>109</v>
      </c>
      <c r="AQ813" s="3" t="s">
        <v>109</v>
      </c>
      <c r="AR813" s="3" t="s">
        <v>109</v>
      </c>
      <c r="AS813" s="3">
        <v>0.02</v>
      </c>
      <c r="AT813" s="48" t="e">
        <f>(AO813*(1-AQ813))+(AO813*AS813)</f>
        <v>#VALUE!</v>
      </c>
      <c r="AU813" s="3" t="s">
        <v>109</v>
      </c>
      <c r="AV813" s="3" t="s">
        <v>109</v>
      </c>
      <c r="AW813" s="3" t="s">
        <v>109</v>
      </c>
      <c r="AX813" s="3" t="s">
        <v>109</v>
      </c>
      <c r="AY813" s="3" t="s">
        <v>109</v>
      </c>
      <c r="AZ813" s="3" t="s">
        <v>109</v>
      </c>
      <c r="BA813" s="3" t="s">
        <v>109</v>
      </c>
      <c r="BB813" s="3" t="s">
        <v>109</v>
      </c>
      <c r="BC813" s="3" t="s">
        <v>109</v>
      </c>
      <c r="BD813" s="3" t="s">
        <v>109</v>
      </c>
      <c r="BE813" s="3" t="s">
        <v>109</v>
      </c>
      <c r="BF813" s="3" t="s">
        <v>109</v>
      </c>
      <c r="BG813" s="3" t="s">
        <v>109</v>
      </c>
      <c r="BH813" s="3" t="s">
        <v>109</v>
      </c>
      <c r="BI813" s="3" t="s">
        <v>109</v>
      </c>
      <c r="BJ813" s="3" t="e">
        <f>BX813*0.1</f>
        <v>#VALUE!</v>
      </c>
      <c r="BK813" s="3" t="e">
        <f>BX813*0.23</f>
        <v>#VALUE!</v>
      </c>
      <c r="BL813" s="2" t="e">
        <f>BX813*0.32</f>
        <v>#VALUE!</v>
      </c>
      <c r="BM813" s="3" t="e">
        <f>BX813*0.3</f>
        <v>#VALUE!</v>
      </c>
      <c r="BN813" s="3" t="e">
        <f>BX813*0.05</f>
        <v>#VALUE!</v>
      </c>
      <c r="BO813" s="3" t="s">
        <v>109</v>
      </c>
      <c r="BP813" s="3" t="s">
        <v>109</v>
      </c>
      <c r="BQ813" s="3" t="s">
        <v>109</v>
      </c>
      <c r="BR813" s="3" t="s">
        <v>109</v>
      </c>
      <c r="BS813" s="3" t="s">
        <v>109</v>
      </c>
      <c r="BT813" s="3" t="s">
        <v>109</v>
      </c>
      <c r="BU813" s="3" t="s">
        <v>109</v>
      </c>
      <c r="BV813" s="3" t="s">
        <v>109</v>
      </c>
      <c r="BW813" s="3" t="s">
        <v>109</v>
      </c>
      <c r="BX813" s="71" t="e">
        <f>1-(BY813/AT813)</f>
        <v>#VALUE!</v>
      </c>
      <c r="BY813" s="46" t="e">
        <f>CE813*CB813</f>
        <v>#VALUE!</v>
      </c>
      <c r="BZ813" s="3" t="s">
        <v>109</v>
      </c>
      <c r="CA813" s="4">
        <f>C813</f>
        <v>0.02</v>
      </c>
      <c r="CB813" s="3" t="e">
        <f>BZ813+CA813</f>
        <v>#VALUE!</v>
      </c>
      <c r="CC813" s="47">
        <v>88400</v>
      </c>
      <c r="CD813" s="46">
        <v>0</v>
      </c>
      <c r="CE813" s="46">
        <f>CC813-CD813</f>
        <v>88400</v>
      </c>
      <c r="CF813" s="46">
        <f>CE813/Q813</f>
        <v>44200</v>
      </c>
      <c r="CG813" s="3" t="s">
        <v>109</v>
      </c>
      <c r="CH813" s="3" t="s">
        <v>4704</v>
      </c>
      <c r="CI813" s="3" t="s">
        <v>109</v>
      </c>
      <c r="CJ813" s="3" t="s">
        <v>109</v>
      </c>
      <c r="CK813" s="3" t="s">
        <v>109</v>
      </c>
      <c r="CL813" s="3" t="s">
        <v>109</v>
      </c>
      <c r="CM813" s="3" t="s">
        <v>109</v>
      </c>
      <c r="CN813" s="3" t="s">
        <v>109</v>
      </c>
      <c r="CO813" s="3" t="s">
        <v>109</v>
      </c>
      <c r="CP813" s="3" t="s">
        <v>109</v>
      </c>
      <c r="CQ813" s="5" t="s">
        <v>113</v>
      </c>
      <c r="CR813" s="5" t="s">
        <v>109</v>
      </c>
      <c r="CV813" s="21" t="s">
        <v>113</v>
      </c>
    </row>
    <row r="814" spans="1:100" x14ac:dyDescent="0.25">
      <c r="A814" s="3" t="s">
        <v>4791</v>
      </c>
      <c r="B814" s="61" t="str">
        <f>CONCATENATE(RIGHT(LEFT(A814,26),3))</f>
        <v>033</v>
      </c>
      <c r="C814" s="4">
        <v>0.02</v>
      </c>
      <c r="D814" s="3" t="s">
        <v>109</v>
      </c>
      <c r="E814" s="3" t="s">
        <v>4792</v>
      </c>
      <c r="F814" s="3" t="s">
        <v>4793</v>
      </c>
      <c r="G814" s="3" t="s">
        <v>1725</v>
      </c>
      <c r="H814" s="4">
        <v>47909</v>
      </c>
      <c r="I814" s="3" t="s">
        <v>1726</v>
      </c>
      <c r="J814" s="3" t="s">
        <v>4703</v>
      </c>
      <c r="K814" s="4">
        <v>1344</v>
      </c>
      <c r="L814" s="3" t="s">
        <v>109</v>
      </c>
      <c r="M814" s="3" t="s">
        <v>109</v>
      </c>
      <c r="N814" s="3" t="s">
        <v>109</v>
      </c>
      <c r="O814" s="3" t="s">
        <v>109</v>
      </c>
      <c r="P814" s="3" t="s">
        <v>109</v>
      </c>
      <c r="Q814" s="63">
        <v>2</v>
      </c>
      <c r="S814" s="3" t="s">
        <v>109</v>
      </c>
      <c r="T814" s="3" t="s">
        <v>109</v>
      </c>
      <c r="U814" s="46" t="s">
        <v>109</v>
      </c>
      <c r="V814" s="3" t="s">
        <v>109</v>
      </c>
      <c r="W814" s="3" t="s">
        <v>109</v>
      </c>
      <c r="X814" s="3" t="s">
        <v>109</v>
      </c>
      <c r="Y814" s="3" t="s">
        <v>109</v>
      </c>
      <c r="Z814" s="3" t="s">
        <v>109</v>
      </c>
      <c r="AA814" s="4">
        <v>1995</v>
      </c>
      <c r="AB814" s="3" t="s">
        <v>109</v>
      </c>
      <c r="AC814" s="5" t="s">
        <v>109</v>
      </c>
      <c r="AD814" s="3" t="s">
        <v>109</v>
      </c>
      <c r="AE814" s="3" t="s">
        <v>109</v>
      </c>
      <c r="AF814" s="8"/>
      <c r="AG814" s="3" t="s">
        <v>109</v>
      </c>
      <c r="AH814" s="3" t="s">
        <v>109</v>
      </c>
      <c r="AI814" s="3" t="s">
        <v>109</v>
      </c>
      <c r="AN814" s="3" t="s">
        <v>109</v>
      </c>
      <c r="AO814" s="42" t="e">
        <f>(Q814*U814)*12</f>
        <v>#VALUE!</v>
      </c>
      <c r="AP814" s="3" t="s">
        <v>109</v>
      </c>
      <c r="AQ814" s="3" t="s">
        <v>109</v>
      </c>
      <c r="AR814" s="3" t="s">
        <v>109</v>
      </c>
      <c r="AS814" s="3">
        <v>0.02</v>
      </c>
      <c r="AT814" s="48" t="e">
        <f>(AO814*(1-AQ814))+(AO814*AS814)</f>
        <v>#VALUE!</v>
      </c>
      <c r="AU814" s="3" t="s">
        <v>109</v>
      </c>
      <c r="AV814" s="3" t="s">
        <v>109</v>
      </c>
      <c r="AW814" s="3" t="s">
        <v>109</v>
      </c>
      <c r="AX814" s="3" t="s">
        <v>109</v>
      </c>
      <c r="AY814" s="3" t="s">
        <v>109</v>
      </c>
      <c r="AZ814" s="3" t="s">
        <v>109</v>
      </c>
      <c r="BA814" s="3" t="s">
        <v>109</v>
      </c>
      <c r="BB814" s="3" t="s">
        <v>109</v>
      </c>
      <c r="BC814" s="3" t="s">
        <v>109</v>
      </c>
      <c r="BD814" s="3" t="s">
        <v>109</v>
      </c>
      <c r="BE814" s="3" t="s">
        <v>109</v>
      </c>
      <c r="BF814" s="3" t="s">
        <v>109</v>
      </c>
      <c r="BG814" s="3" t="s">
        <v>109</v>
      </c>
      <c r="BH814" s="3" t="s">
        <v>109</v>
      </c>
      <c r="BI814" s="3" t="s">
        <v>109</v>
      </c>
      <c r="BJ814" s="3" t="e">
        <f>BX814*0.1</f>
        <v>#VALUE!</v>
      </c>
      <c r="BK814" s="3" t="e">
        <f>BX814*0.23</f>
        <v>#VALUE!</v>
      </c>
      <c r="BL814" s="2" t="e">
        <f>BX814*0.32</f>
        <v>#VALUE!</v>
      </c>
      <c r="BM814" s="3" t="e">
        <f>BX814*0.3</f>
        <v>#VALUE!</v>
      </c>
      <c r="BN814" s="3" t="e">
        <f>BX814*0.05</f>
        <v>#VALUE!</v>
      </c>
      <c r="BO814" s="3" t="s">
        <v>109</v>
      </c>
      <c r="BP814" s="3" t="s">
        <v>109</v>
      </c>
      <c r="BQ814" s="3" t="s">
        <v>109</v>
      </c>
      <c r="BR814" s="3" t="s">
        <v>109</v>
      </c>
      <c r="BS814" s="3" t="s">
        <v>109</v>
      </c>
      <c r="BT814" s="3" t="s">
        <v>109</v>
      </c>
      <c r="BU814" s="3" t="s">
        <v>109</v>
      </c>
      <c r="BV814" s="3" t="s">
        <v>109</v>
      </c>
      <c r="BW814" s="3" t="s">
        <v>109</v>
      </c>
      <c r="BX814" s="71" t="e">
        <f>1-(BY814/AT814)</f>
        <v>#VALUE!</v>
      </c>
      <c r="BY814" s="46" t="e">
        <f>CE814*CB814</f>
        <v>#VALUE!</v>
      </c>
      <c r="BZ814" s="3" t="s">
        <v>109</v>
      </c>
      <c r="CA814" s="4">
        <f>C814</f>
        <v>0.02</v>
      </c>
      <c r="CB814" s="3" t="e">
        <f>BZ814+CA814</f>
        <v>#VALUE!</v>
      </c>
      <c r="CC814" s="47">
        <v>88400</v>
      </c>
      <c r="CD814" s="46">
        <v>0</v>
      </c>
      <c r="CE814" s="46">
        <f>CC814-CD814</f>
        <v>88400</v>
      </c>
      <c r="CF814" s="46">
        <f>CE814/Q814</f>
        <v>44200</v>
      </c>
      <c r="CG814" s="3" t="s">
        <v>109</v>
      </c>
      <c r="CH814" s="3" t="s">
        <v>4704</v>
      </c>
      <c r="CI814" s="3" t="s">
        <v>109</v>
      </c>
      <c r="CJ814" s="3" t="s">
        <v>109</v>
      </c>
      <c r="CK814" s="3" t="s">
        <v>109</v>
      </c>
      <c r="CL814" s="3" t="s">
        <v>109</v>
      </c>
      <c r="CM814" s="3" t="s">
        <v>109</v>
      </c>
      <c r="CN814" s="3" t="s">
        <v>109</v>
      </c>
      <c r="CO814" s="3" t="s">
        <v>109</v>
      </c>
      <c r="CP814" s="3" t="s">
        <v>109</v>
      </c>
      <c r="CQ814" s="5" t="s">
        <v>113</v>
      </c>
      <c r="CR814" s="5" t="s">
        <v>109</v>
      </c>
      <c r="CV814" s="21" t="s">
        <v>113</v>
      </c>
    </row>
    <row r="815" spans="1:100" x14ac:dyDescent="0.25">
      <c r="A815" s="3" t="s">
        <v>4794</v>
      </c>
      <c r="B815" s="61" t="str">
        <f>CONCATENATE(RIGHT(LEFT(A815,26),3))</f>
        <v>033</v>
      </c>
      <c r="C815" s="4">
        <v>0.02</v>
      </c>
      <c r="D815" s="3" t="s">
        <v>109</v>
      </c>
      <c r="E815" s="3" t="s">
        <v>4795</v>
      </c>
      <c r="F815" s="3" t="s">
        <v>4796</v>
      </c>
      <c r="G815" s="3" t="s">
        <v>1725</v>
      </c>
      <c r="H815" s="4">
        <v>47909</v>
      </c>
      <c r="I815" s="3" t="s">
        <v>1726</v>
      </c>
      <c r="J815" s="3" t="s">
        <v>4703</v>
      </c>
      <c r="K815" s="4">
        <v>1344</v>
      </c>
      <c r="L815" s="3" t="s">
        <v>109</v>
      </c>
      <c r="M815" s="3" t="s">
        <v>109</v>
      </c>
      <c r="N815" s="3" t="s">
        <v>109</v>
      </c>
      <c r="O815" s="3" t="s">
        <v>109</v>
      </c>
      <c r="P815" s="3" t="s">
        <v>109</v>
      </c>
      <c r="Q815" s="63">
        <v>2</v>
      </c>
      <c r="S815" s="3" t="s">
        <v>109</v>
      </c>
      <c r="T815" s="3" t="s">
        <v>109</v>
      </c>
      <c r="U815" s="46" t="s">
        <v>109</v>
      </c>
      <c r="V815" s="3" t="s">
        <v>109</v>
      </c>
      <c r="W815" s="3" t="s">
        <v>109</v>
      </c>
      <c r="X815" s="3" t="s">
        <v>109</v>
      </c>
      <c r="Y815" s="3" t="s">
        <v>109</v>
      </c>
      <c r="Z815" s="3" t="s">
        <v>109</v>
      </c>
      <c r="AA815" s="4">
        <v>1995</v>
      </c>
      <c r="AB815" s="3" t="s">
        <v>109</v>
      </c>
      <c r="AC815" s="5" t="s">
        <v>109</v>
      </c>
      <c r="AD815" s="3" t="s">
        <v>109</v>
      </c>
      <c r="AE815" s="3" t="s">
        <v>109</v>
      </c>
      <c r="AF815" s="8"/>
      <c r="AG815" s="3" t="s">
        <v>109</v>
      </c>
      <c r="AH815" s="3" t="s">
        <v>109</v>
      </c>
      <c r="AI815" s="3" t="s">
        <v>109</v>
      </c>
      <c r="AN815" s="3" t="s">
        <v>109</v>
      </c>
      <c r="AO815" s="42" t="e">
        <f>(Q815*U815)*12</f>
        <v>#VALUE!</v>
      </c>
      <c r="AP815" s="3" t="s">
        <v>109</v>
      </c>
      <c r="AQ815" s="3" t="s">
        <v>109</v>
      </c>
      <c r="AR815" s="3" t="s">
        <v>109</v>
      </c>
      <c r="AS815" s="3">
        <v>0.02</v>
      </c>
      <c r="AT815" s="48" t="e">
        <f>(AO815*(1-AQ815))+(AO815*AS815)</f>
        <v>#VALUE!</v>
      </c>
      <c r="AU815" s="3" t="s">
        <v>109</v>
      </c>
      <c r="AV815" s="3" t="s">
        <v>109</v>
      </c>
      <c r="AW815" s="3" t="s">
        <v>109</v>
      </c>
      <c r="AX815" s="3" t="s">
        <v>109</v>
      </c>
      <c r="AY815" s="3" t="s">
        <v>109</v>
      </c>
      <c r="AZ815" s="3" t="s">
        <v>109</v>
      </c>
      <c r="BA815" s="3" t="s">
        <v>109</v>
      </c>
      <c r="BB815" s="3" t="s">
        <v>109</v>
      </c>
      <c r="BC815" s="3" t="s">
        <v>109</v>
      </c>
      <c r="BD815" s="3" t="s">
        <v>109</v>
      </c>
      <c r="BE815" s="3" t="s">
        <v>109</v>
      </c>
      <c r="BF815" s="3" t="s">
        <v>109</v>
      </c>
      <c r="BG815" s="3" t="s">
        <v>109</v>
      </c>
      <c r="BH815" s="3" t="s">
        <v>109</v>
      </c>
      <c r="BI815" s="3" t="s">
        <v>109</v>
      </c>
      <c r="BJ815" s="3" t="e">
        <f>BX815*0.1</f>
        <v>#VALUE!</v>
      </c>
      <c r="BK815" s="3" t="e">
        <f>BX815*0.23</f>
        <v>#VALUE!</v>
      </c>
      <c r="BL815" s="2" t="e">
        <f>BX815*0.32</f>
        <v>#VALUE!</v>
      </c>
      <c r="BM815" s="3" t="e">
        <f>BX815*0.3</f>
        <v>#VALUE!</v>
      </c>
      <c r="BN815" s="3" t="e">
        <f>BX815*0.05</f>
        <v>#VALUE!</v>
      </c>
      <c r="BO815" s="3" t="s">
        <v>109</v>
      </c>
      <c r="BP815" s="3" t="s">
        <v>109</v>
      </c>
      <c r="BQ815" s="3" t="s">
        <v>109</v>
      </c>
      <c r="BR815" s="3" t="s">
        <v>109</v>
      </c>
      <c r="BS815" s="3" t="s">
        <v>109</v>
      </c>
      <c r="BT815" s="3" t="s">
        <v>109</v>
      </c>
      <c r="BU815" s="3" t="s">
        <v>109</v>
      </c>
      <c r="BV815" s="3" t="s">
        <v>109</v>
      </c>
      <c r="BW815" s="3" t="s">
        <v>109</v>
      </c>
      <c r="BX815" s="71" t="e">
        <f>1-(BY815/AT815)</f>
        <v>#VALUE!</v>
      </c>
      <c r="BY815" s="46" t="e">
        <f>CE815*CB815</f>
        <v>#VALUE!</v>
      </c>
      <c r="BZ815" s="3" t="s">
        <v>109</v>
      </c>
      <c r="CA815" s="4">
        <f>C815</f>
        <v>0.02</v>
      </c>
      <c r="CB815" s="3" t="e">
        <f>BZ815+CA815</f>
        <v>#VALUE!</v>
      </c>
      <c r="CC815" s="47">
        <v>88400</v>
      </c>
      <c r="CD815" s="46">
        <v>0</v>
      </c>
      <c r="CE815" s="46">
        <f>CC815-CD815</f>
        <v>88400</v>
      </c>
      <c r="CF815" s="46">
        <f>CE815/Q815</f>
        <v>44200</v>
      </c>
      <c r="CG815" s="3" t="s">
        <v>109</v>
      </c>
      <c r="CH815" s="3" t="s">
        <v>4704</v>
      </c>
      <c r="CI815" s="3" t="s">
        <v>109</v>
      </c>
      <c r="CJ815" s="3" t="s">
        <v>109</v>
      </c>
      <c r="CK815" s="3" t="s">
        <v>109</v>
      </c>
      <c r="CL815" s="3" t="s">
        <v>109</v>
      </c>
      <c r="CM815" s="3" t="s">
        <v>109</v>
      </c>
      <c r="CN815" s="3" t="s">
        <v>109</v>
      </c>
      <c r="CO815" s="3" t="s">
        <v>109</v>
      </c>
      <c r="CP815" s="3" t="s">
        <v>109</v>
      </c>
      <c r="CQ815" s="5" t="s">
        <v>113</v>
      </c>
      <c r="CR815" s="5" t="s">
        <v>109</v>
      </c>
      <c r="CV815" s="21" t="s">
        <v>113</v>
      </c>
    </row>
    <row r="816" spans="1:100" x14ac:dyDescent="0.25">
      <c r="A816" s="3" t="s">
        <v>4797</v>
      </c>
      <c r="B816" s="61" t="str">
        <f>CONCATENATE(RIGHT(LEFT(A816,26),3))</f>
        <v>033</v>
      </c>
      <c r="C816" s="4">
        <v>0.02</v>
      </c>
      <c r="D816" s="3" t="s">
        <v>109</v>
      </c>
      <c r="E816" s="3" t="s">
        <v>4795</v>
      </c>
      <c r="F816" s="3" t="s">
        <v>4798</v>
      </c>
      <c r="G816" s="3" t="s">
        <v>1725</v>
      </c>
      <c r="H816" s="4">
        <v>47909</v>
      </c>
      <c r="I816" s="3" t="s">
        <v>1726</v>
      </c>
      <c r="J816" s="3" t="s">
        <v>4703</v>
      </c>
      <c r="K816" s="4">
        <v>1344</v>
      </c>
      <c r="L816" s="3" t="s">
        <v>109</v>
      </c>
      <c r="M816" s="3" t="s">
        <v>109</v>
      </c>
      <c r="N816" s="3" t="s">
        <v>109</v>
      </c>
      <c r="O816" s="3" t="s">
        <v>109</v>
      </c>
      <c r="P816" s="3" t="s">
        <v>109</v>
      </c>
      <c r="Q816" s="63">
        <v>2</v>
      </c>
      <c r="S816" s="3" t="s">
        <v>109</v>
      </c>
      <c r="T816" s="3" t="s">
        <v>109</v>
      </c>
      <c r="U816" s="46" t="s">
        <v>109</v>
      </c>
      <c r="V816" s="3" t="s">
        <v>109</v>
      </c>
      <c r="W816" s="3" t="s">
        <v>109</v>
      </c>
      <c r="X816" s="3" t="s">
        <v>109</v>
      </c>
      <c r="Y816" s="3" t="s">
        <v>109</v>
      </c>
      <c r="Z816" s="3" t="s">
        <v>109</v>
      </c>
      <c r="AA816" s="4">
        <v>1995</v>
      </c>
      <c r="AB816" s="3" t="s">
        <v>109</v>
      </c>
      <c r="AC816" s="5" t="s">
        <v>109</v>
      </c>
      <c r="AD816" s="3" t="s">
        <v>109</v>
      </c>
      <c r="AE816" s="3" t="s">
        <v>109</v>
      </c>
      <c r="AF816" s="8"/>
      <c r="AG816" s="3" t="s">
        <v>109</v>
      </c>
      <c r="AH816" s="3" t="s">
        <v>109</v>
      </c>
      <c r="AI816" s="3" t="s">
        <v>109</v>
      </c>
      <c r="AN816" s="3" t="s">
        <v>109</v>
      </c>
      <c r="AO816" s="42" t="e">
        <f>(Q816*U816)*12</f>
        <v>#VALUE!</v>
      </c>
      <c r="AP816" s="3" t="s">
        <v>109</v>
      </c>
      <c r="AQ816" s="3" t="s">
        <v>109</v>
      </c>
      <c r="AR816" s="3" t="s">
        <v>109</v>
      </c>
      <c r="AS816" s="3">
        <v>0.02</v>
      </c>
      <c r="AT816" s="48" t="e">
        <f>(AO816*(1-AQ816))+(AO816*AS816)</f>
        <v>#VALUE!</v>
      </c>
      <c r="AU816" s="3" t="s">
        <v>109</v>
      </c>
      <c r="AV816" s="3" t="s">
        <v>109</v>
      </c>
      <c r="AW816" s="3" t="s">
        <v>109</v>
      </c>
      <c r="AX816" s="3" t="s">
        <v>109</v>
      </c>
      <c r="AY816" s="3" t="s">
        <v>109</v>
      </c>
      <c r="AZ816" s="3" t="s">
        <v>109</v>
      </c>
      <c r="BA816" s="3" t="s">
        <v>109</v>
      </c>
      <c r="BB816" s="3" t="s">
        <v>109</v>
      </c>
      <c r="BC816" s="3" t="s">
        <v>109</v>
      </c>
      <c r="BD816" s="3" t="s">
        <v>109</v>
      </c>
      <c r="BE816" s="3" t="s">
        <v>109</v>
      </c>
      <c r="BF816" s="3" t="s">
        <v>109</v>
      </c>
      <c r="BG816" s="3" t="s">
        <v>109</v>
      </c>
      <c r="BH816" s="3" t="s">
        <v>109</v>
      </c>
      <c r="BI816" s="3" t="s">
        <v>109</v>
      </c>
      <c r="BJ816" s="3" t="e">
        <f>BX816*0.1</f>
        <v>#VALUE!</v>
      </c>
      <c r="BK816" s="3" t="e">
        <f>BX816*0.23</f>
        <v>#VALUE!</v>
      </c>
      <c r="BL816" s="2" t="e">
        <f>BX816*0.32</f>
        <v>#VALUE!</v>
      </c>
      <c r="BM816" s="3" t="e">
        <f>BX816*0.3</f>
        <v>#VALUE!</v>
      </c>
      <c r="BN816" s="3" t="e">
        <f>BX816*0.05</f>
        <v>#VALUE!</v>
      </c>
      <c r="BO816" s="3" t="s">
        <v>109</v>
      </c>
      <c r="BP816" s="3" t="s">
        <v>109</v>
      </c>
      <c r="BQ816" s="3" t="s">
        <v>109</v>
      </c>
      <c r="BR816" s="3" t="s">
        <v>109</v>
      </c>
      <c r="BS816" s="3" t="s">
        <v>109</v>
      </c>
      <c r="BT816" s="3" t="s">
        <v>109</v>
      </c>
      <c r="BU816" s="3" t="s">
        <v>109</v>
      </c>
      <c r="BV816" s="3" t="s">
        <v>109</v>
      </c>
      <c r="BW816" s="3" t="s">
        <v>109</v>
      </c>
      <c r="BX816" s="71" t="e">
        <f>1-(BY816/AT816)</f>
        <v>#VALUE!</v>
      </c>
      <c r="BY816" s="46" t="e">
        <f>CE816*CB816</f>
        <v>#VALUE!</v>
      </c>
      <c r="BZ816" s="3" t="s">
        <v>109</v>
      </c>
      <c r="CA816" s="4">
        <f>C816</f>
        <v>0.02</v>
      </c>
      <c r="CB816" s="3" t="e">
        <f>BZ816+CA816</f>
        <v>#VALUE!</v>
      </c>
      <c r="CC816" s="47">
        <v>88400</v>
      </c>
      <c r="CD816" s="46">
        <v>0</v>
      </c>
      <c r="CE816" s="46">
        <f>CC816-CD816</f>
        <v>88400</v>
      </c>
      <c r="CF816" s="46">
        <f>CE816/Q816</f>
        <v>44200</v>
      </c>
      <c r="CG816" s="3" t="s">
        <v>109</v>
      </c>
      <c r="CH816" s="3" t="s">
        <v>4704</v>
      </c>
      <c r="CI816" s="3" t="s">
        <v>109</v>
      </c>
      <c r="CJ816" s="3" t="s">
        <v>109</v>
      </c>
      <c r="CK816" s="3" t="s">
        <v>109</v>
      </c>
      <c r="CL816" s="3" t="s">
        <v>109</v>
      </c>
      <c r="CM816" s="3" t="s">
        <v>109</v>
      </c>
      <c r="CN816" s="3" t="s">
        <v>109</v>
      </c>
      <c r="CO816" s="3" t="s">
        <v>109</v>
      </c>
      <c r="CP816" s="3" t="s">
        <v>109</v>
      </c>
      <c r="CQ816" s="5" t="s">
        <v>113</v>
      </c>
      <c r="CR816" s="5" t="s">
        <v>109</v>
      </c>
      <c r="CV816" s="21" t="s">
        <v>113</v>
      </c>
    </row>
    <row r="817" spans="1:101" x14ac:dyDescent="0.25">
      <c r="A817" s="3" t="s">
        <v>4799</v>
      </c>
      <c r="B817" s="61" t="str">
        <f>CONCATENATE(RIGHT(LEFT(A817,26),3))</f>
        <v>033</v>
      </c>
      <c r="C817" s="4">
        <v>0.02</v>
      </c>
      <c r="D817" s="3" t="s">
        <v>109</v>
      </c>
      <c r="E817" s="3" t="s">
        <v>4708</v>
      </c>
      <c r="F817" s="3" t="s">
        <v>4800</v>
      </c>
      <c r="G817" s="3" t="s">
        <v>1725</v>
      </c>
      <c r="H817" s="4">
        <v>47909</v>
      </c>
      <c r="I817" s="3" t="s">
        <v>1726</v>
      </c>
      <c r="J817" s="3" t="s">
        <v>4703</v>
      </c>
      <c r="K817" s="4">
        <v>1344</v>
      </c>
      <c r="L817" s="3" t="s">
        <v>109</v>
      </c>
      <c r="M817" s="3" t="s">
        <v>109</v>
      </c>
      <c r="N817" s="3" t="s">
        <v>109</v>
      </c>
      <c r="O817" s="3" t="s">
        <v>109</v>
      </c>
      <c r="P817" s="3" t="s">
        <v>109</v>
      </c>
      <c r="Q817" s="63">
        <v>2</v>
      </c>
      <c r="S817" s="3" t="s">
        <v>109</v>
      </c>
      <c r="T817" s="3" t="s">
        <v>109</v>
      </c>
      <c r="U817" s="46" t="s">
        <v>109</v>
      </c>
      <c r="V817" s="3" t="s">
        <v>109</v>
      </c>
      <c r="W817" s="3" t="s">
        <v>109</v>
      </c>
      <c r="X817" s="3" t="s">
        <v>109</v>
      </c>
      <c r="Y817" s="3" t="s">
        <v>109</v>
      </c>
      <c r="Z817" s="3" t="s">
        <v>109</v>
      </c>
      <c r="AA817" s="4">
        <v>1995</v>
      </c>
      <c r="AB817" s="3" t="s">
        <v>109</v>
      </c>
      <c r="AC817" s="5" t="s">
        <v>109</v>
      </c>
      <c r="AD817" s="3" t="s">
        <v>109</v>
      </c>
      <c r="AE817" s="3" t="s">
        <v>109</v>
      </c>
      <c r="AF817" s="8"/>
      <c r="AG817" s="3" t="s">
        <v>109</v>
      </c>
      <c r="AH817" s="3" t="s">
        <v>109</v>
      </c>
      <c r="AI817" s="3" t="s">
        <v>109</v>
      </c>
      <c r="AN817" s="3" t="s">
        <v>109</v>
      </c>
      <c r="AO817" s="42" t="e">
        <f>(Q817*U817)*12</f>
        <v>#VALUE!</v>
      </c>
      <c r="AP817" s="3" t="s">
        <v>109</v>
      </c>
      <c r="AQ817" s="3" t="s">
        <v>109</v>
      </c>
      <c r="AR817" s="3" t="s">
        <v>109</v>
      </c>
      <c r="AS817" s="3">
        <v>0.02</v>
      </c>
      <c r="AT817" s="48" t="e">
        <f>(AO817*(1-AQ817))+(AO817*AS817)</f>
        <v>#VALUE!</v>
      </c>
      <c r="AU817" s="3" t="s">
        <v>109</v>
      </c>
      <c r="AV817" s="3" t="s">
        <v>109</v>
      </c>
      <c r="AW817" s="3" t="s">
        <v>109</v>
      </c>
      <c r="AX817" s="3" t="s">
        <v>109</v>
      </c>
      <c r="AY817" s="3" t="s">
        <v>109</v>
      </c>
      <c r="AZ817" s="3" t="s">
        <v>109</v>
      </c>
      <c r="BA817" s="3" t="s">
        <v>109</v>
      </c>
      <c r="BB817" s="3" t="s">
        <v>109</v>
      </c>
      <c r="BC817" s="3" t="s">
        <v>109</v>
      </c>
      <c r="BD817" s="3" t="s">
        <v>109</v>
      </c>
      <c r="BE817" s="3" t="s">
        <v>109</v>
      </c>
      <c r="BF817" s="3" t="s">
        <v>109</v>
      </c>
      <c r="BG817" s="3" t="s">
        <v>109</v>
      </c>
      <c r="BH817" s="3" t="s">
        <v>109</v>
      </c>
      <c r="BI817" s="3" t="s">
        <v>109</v>
      </c>
      <c r="BJ817" s="3" t="e">
        <f>BX817*0.1</f>
        <v>#VALUE!</v>
      </c>
      <c r="BK817" s="3" t="e">
        <f>BX817*0.23</f>
        <v>#VALUE!</v>
      </c>
      <c r="BL817" s="2" t="e">
        <f>BX817*0.32</f>
        <v>#VALUE!</v>
      </c>
      <c r="BM817" s="3" t="e">
        <f>BX817*0.3</f>
        <v>#VALUE!</v>
      </c>
      <c r="BN817" s="3" t="e">
        <f>BX817*0.05</f>
        <v>#VALUE!</v>
      </c>
      <c r="BO817" s="3" t="s">
        <v>109</v>
      </c>
      <c r="BP817" s="3" t="s">
        <v>109</v>
      </c>
      <c r="BQ817" s="3" t="s">
        <v>109</v>
      </c>
      <c r="BR817" s="3" t="s">
        <v>109</v>
      </c>
      <c r="BS817" s="3" t="s">
        <v>109</v>
      </c>
      <c r="BT817" s="3" t="s">
        <v>109</v>
      </c>
      <c r="BU817" s="3" t="s">
        <v>109</v>
      </c>
      <c r="BV817" s="3" t="s">
        <v>109</v>
      </c>
      <c r="BW817" s="3" t="s">
        <v>109</v>
      </c>
      <c r="BX817" s="71" t="e">
        <f>1-(BY817/AT817)</f>
        <v>#VALUE!</v>
      </c>
      <c r="BY817" s="46" t="e">
        <f>CE817*CB817</f>
        <v>#VALUE!</v>
      </c>
      <c r="BZ817" s="3" t="s">
        <v>109</v>
      </c>
      <c r="CA817" s="4">
        <f>C817</f>
        <v>0.02</v>
      </c>
      <c r="CB817" s="3" t="e">
        <f>BZ817+CA817</f>
        <v>#VALUE!</v>
      </c>
      <c r="CC817" s="47">
        <v>88400</v>
      </c>
      <c r="CD817" s="46">
        <v>0</v>
      </c>
      <c r="CE817" s="46">
        <f>CC817-CD817</f>
        <v>88400</v>
      </c>
      <c r="CF817" s="46">
        <f>CE817/Q817</f>
        <v>44200</v>
      </c>
      <c r="CG817" s="3" t="s">
        <v>109</v>
      </c>
      <c r="CH817" s="3" t="s">
        <v>4704</v>
      </c>
      <c r="CI817" s="3" t="s">
        <v>109</v>
      </c>
      <c r="CJ817" s="3" t="s">
        <v>109</v>
      </c>
      <c r="CK817" s="3" t="s">
        <v>109</v>
      </c>
      <c r="CL817" s="3" t="s">
        <v>109</v>
      </c>
      <c r="CM817" s="3" t="s">
        <v>109</v>
      </c>
      <c r="CN817" s="3" t="s">
        <v>109</v>
      </c>
      <c r="CO817" s="3" t="s">
        <v>109</v>
      </c>
      <c r="CP817" s="3" t="s">
        <v>109</v>
      </c>
      <c r="CQ817" s="5" t="s">
        <v>113</v>
      </c>
      <c r="CR817" s="5" t="s">
        <v>109</v>
      </c>
      <c r="CV817" s="21" t="s">
        <v>113</v>
      </c>
    </row>
    <row r="818" spans="1:101" x14ac:dyDescent="0.25">
      <c r="A818" s="3" t="s">
        <v>4801</v>
      </c>
      <c r="B818" s="61" t="str">
        <f>CONCATENATE(RIGHT(LEFT(A818,26),3))</f>
        <v>033</v>
      </c>
      <c r="C818" s="4">
        <v>0.02</v>
      </c>
      <c r="D818" s="3" t="s">
        <v>109</v>
      </c>
      <c r="E818" s="3" t="s">
        <v>4708</v>
      </c>
      <c r="F818" s="3" t="s">
        <v>4802</v>
      </c>
      <c r="G818" s="3" t="s">
        <v>1725</v>
      </c>
      <c r="H818" s="4">
        <v>47909</v>
      </c>
      <c r="I818" s="3" t="s">
        <v>1726</v>
      </c>
      <c r="J818" s="3" t="s">
        <v>4703</v>
      </c>
      <c r="K818" s="4">
        <v>1344</v>
      </c>
      <c r="L818" s="3" t="s">
        <v>109</v>
      </c>
      <c r="M818" s="3" t="s">
        <v>109</v>
      </c>
      <c r="N818" s="3" t="s">
        <v>109</v>
      </c>
      <c r="O818" s="3" t="s">
        <v>109</v>
      </c>
      <c r="P818" s="3" t="s">
        <v>109</v>
      </c>
      <c r="Q818" s="63">
        <v>2</v>
      </c>
      <c r="S818" s="3" t="s">
        <v>109</v>
      </c>
      <c r="T818" s="3" t="s">
        <v>109</v>
      </c>
      <c r="U818" s="46" t="s">
        <v>109</v>
      </c>
      <c r="V818" s="3" t="s">
        <v>109</v>
      </c>
      <c r="W818" s="3" t="s">
        <v>109</v>
      </c>
      <c r="X818" s="3" t="s">
        <v>109</v>
      </c>
      <c r="Y818" s="3" t="s">
        <v>109</v>
      </c>
      <c r="Z818" s="3" t="s">
        <v>109</v>
      </c>
      <c r="AA818" s="4">
        <v>1995</v>
      </c>
      <c r="AB818" s="3" t="s">
        <v>109</v>
      </c>
      <c r="AC818" s="5" t="s">
        <v>109</v>
      </c>
      <c r="AD818" s="3" t="s">
        <v>109</v>
      </c>
      <c r="AE818" s="3" t="s">
        <v>109</v>
      </c>
      <c r="AF818" s="8"/>
      <c r="AG818" s="3" t="s">
        <v>109</v>
      </c>
      <c r="AH818" s="3" t="s">
        <v>109</v>
      </c>
      <c r="AI818" s="3" t="s">
        <v>109</v>
      </c>
      <c r="AN818" s="3" t="s">
        <v>109</v>
      </c>
      <c r="AO818" s="42" t="e">
        <f>(Q818*U818)*12</f>
        <v>#VALUE!</v>
      </c>
      <c r="AP818" s="3" t="s">
        <v>109</v>
      </c>
      <c r="AQ818" s="3" t="s">
        <v>109</v>
      </c>
      <c r="AR818" s="3" t="s">
        <v>109</v>
      </c>
      <c r="AS818" s="3">
        <v>0.02</v>
      </c>
      <c r="AT818" s="48" t="e">
        <f>(AO818*(1-AQ818))+(AO818*AS818)</f>
        <v>#VALUE!</v>
      </c>
      <c r="AU818" s="3" t="s">
        <v>109</v>
      </c>
      <c r="AV818" s="3" t="s">
        <v>109</v>
      </c>
      <c r="AW818" s="3" t="s">
        <v>109</v>
      </c>
      <c r="AX818" s="3" t="s">
        <v>109</v>
      </c>
      <c r="AY818" s="3" t="s">
        <v>109</v>
      </c>
      <c r="AZ818" s="3" t="s">
        <v>109</v>
      </c>
      <c r="BA818" s="3" t="s">
        <v>109</v>
      </c>
      <c r="BB818" s="3" t="s">
        <v>109</v>
      </c>
      <c r="BC818" s="3" t="s">
        <v>109</v>
      </c>
      <c r="BD818" s="3" t="s">
        <v>109</v>
      </c>
      <c r="BE818" s="3" t="s">
        <v>109</v>
      </c>
      <c r="BF818" s="3" t="s">
        <v>109</v>
      </c>
      <c r="BG818" s="3" t="s">
        <v>109</v>
      </c>
      <c r="BH818" s="3" t="s">
        <v>109</v>
      </c>
      <c r="BI818" s="3" t="s">
        <v>109</v>
      </c>
      <c r="BJ818" s="3" t="e">
        <f>BX818*0.1</f>
        <v>#VALUE!</v>
      </c>
      <c r="BK818" s="3" t="e">
        <f>BX818*0.23</f>
        <v>#VALUE!</v>
      </c>
      <c r="BL818" s="2" t="e">
        <f>BX818*0.32</f>
        <v>#VALUE!</v>
      </c>
      <c r="BM818" s="3" t="e">
        <f>BX818*0.3</f>
        <v>#VALUE!</v>
      </c>
      <c r="BN818" s="3" t="e">
        <f>BX818*0.05</f>
        <v>#VALUE!</v>
      </c>
      <c r="BO818" s="3" t="s">
        <v>109</v>
      </c>
      <c r="BP818" s="3" t="s">
        <v>109</v>
      </c>
      <c r="BQ818" s="3" t="s">
        <v>109</v>
      </c>
      <c r="BR818" s="3" t="s">
        <v>109</v>
      </c>
      <c r="BS818" s="3" t="s">
        <v>109</v>
      </c>
      <c r="BT818" s="3" t="s">
        <v>109</v>
      </c>
      <c r="BU818" s="3" t="s">
        <v>109</v>
      </c>
      <c r="BV818" s="3" t="s">
        <v>109</v>
      </c>
      <c r="BW818" s="3" t="s">
        <v>109</v>
      </c>
      <c r="BX818" s="71" t="e">
        <f>1-(BY818/AT818)</f>
        <v>#VALUE!</v>
      </c>
      <c r="BY818" s="46" t="e">
        <f>CE818*CB818</f>
        <v>#VALUE!</v>
      </c>
      <c r="BZ818" s="3" t="s">
        <v>109</v>
      </c>
      <c r="CA818" s="4">
        <f>C818</f>
        <v>0.02</v>
      </c>
      <c r="CB818" s="3" t="e">
        <f>BZ818+CA818</f>
        <v>#VALUE!</v>
      </c>
      <c r="CC818" s="47">
        <v>88400</v>
      </c>
      <c r="CD818" s="46">
        <v>0</v>
      </c>
      <c r="CE818" s="46">
        <f>CC818-CD818</f>
        <v>88400</v>
      </c>
      <c r="CF818" s="46">
        <f>CE818/Q818</f>
        <v>44200</v>
      </c>
      <c r="CG818" s="3" t="s">
        <v>109</v>
      </c>
      <c r="CH818" s="3" t="s">
        <v>4704</v>
      </c>
      <c r="CI818" s="3" t="s">
        <v>109</v>
      </c>
      <c r="CJ818" s="3" t="s">
        <v>109</v>
      </c>
      <c r="CK818" s="3" t="s">
        <v>109</v>
      </c>
      <c r="CL818" s="3" t="s">
        <v>109</v>
      </c>
      <c r="CM818" s="3" t="s">
        <v>109</v>
      </c>
      <c r="CN818" s="3" t="s">
        <v>109</v>
      </c>
      <c r="CO818" s="3" t="s">
        <v>109</v>
      </c>
      <c r="CP818" s="3" t="s">
        <v>109</v>
      </c>
      <c r="CQ818" s="5" t="s">
        <v>113</v>
      </c>
      <c r="CR818" s="5" t="s">
        <v>109</v>
      </c>
      <c r="CV818" s="21" t="s">
        <v>113</v>
      </c>
    </row>
    <row r="819" spans="1:101" x14ac:dyDescent="0.25">
      <c r="A819" s="3" t="s">
        <v>4803</v>
      </c>
      <c r="B819" s="61" t="str">
        <f>CONCATENATE(RIGHT(LEFT(A819,26),3))</f>
        <v>033</v>
      </c>
      <c r="C819" s="4">
        <v>0.02</v>
      </c>
      <c r="D819" s="3" t="s">
        <v>109</v>
      </c>
      <c r="E819" s="3" t="s">
        <v>4804</v>
      </c>
      <c r="F819" s="3" t="s">
        <v>4805</v>
      </c>
      <c r="G819" s="3" t="s">
        <v>1725</v>
      </c>
      <c r="H819" s="4">
        <v>47909</v>
      </c>
      <c r="I819" s="3" t="s">
        <v>1726</v>
      </c>
      <c r="J819" s="3" t="s">
        <v>4703</v>
      </c>
      <c r="K819" s="4">
        <v>1344</v>
      </c>
      <c r="L819" s="3" t="s">
        <v>109</v>
      </c>
      <c r="M819" s="3" t="s">
        <v>109</v>
      </c>
      <c r="N819" s="3" t="s">
        <v>109</v>
      </c>
      <c r="O819" s="3" t="s">
        <v>109</v>
      </c>
      <c r="P819" s="3" t="s">
        <v>109</v>
      </c>
      <c r="Q819" s="63">
        <v>2</v>
      </c>
      <c r="S819" s="3" t="s">
        <v>109</v>
      </c>
      <c r="T819" s="3" t="s">
        <v>109</v>
      </c>
      <c r="U819" s="46" t="s">
        <v>109</v>
      </c>
      <c r="V819" s="3" t="s">
        <v>109</v>
      </c>
      <c r="W819" s="3" t="s">
        <v>109</v>
      </c>
      <c r="X819" s="3" t="s">
        <v>109</v>
      </c>
      <c r="Y819" s="3" t="s">
        <v>109</v>
      </c>
      <c r="Z819" s="3" t="s">
        <v>109</v>
      </c>
      <c r="AA819" s="4">
        <v>1995</v>
      </c>
      <c r="AB819" s="3" t="s">
        <v>109</v>
      </c>
      <c r="AC819" s="5" t="s">
        <v>109</v>
      </c>
      <c r="AD819" s="3" t="s">
        <v>109</v>
      </c>
      <c r="AE819" s="3" t="s">
        <v>109</v>
      </c>
      <c r="AF819" s="8"/>
      <c r="AG819" s="3" t="s">
        <v>109</v>
      </c>
      <c r="AH819" s="3" t="s">
        <v>109</v>
      </c>
      <c r="AI819" s="3" t="s">
        <v>109</v>
      </c>
      <c r="AN819" s="3" t="s">
        <v>109</v>
      </c>
      <c r="AO819" s="42" t="e">
        <f>(Q819*U819)*12</f>
        <v>#VALUE!</v>
      </c>
      <c r="AP819" s="3" t="s">
        <v>109</v>
      </c>
      <c r="AQ819" s="3" t="s">
        <v>109</v>
      </c>
      <c r="AR819" s="3" t="s">
        <v>109</v>
      </c>
      <c r="AS819" s="3">
        <v>0.02</v>
      </c>
      <c r="AT819" s="48" t="e">
        <f>(AO819*(1-AQ819))+(AO819*AS819)</f>
        <v>#VALUE!</v>
      </c>
      <c r="AU819" s="3" t="s">
        <v>109</v>
      </c>
      <c r="AV819" s="3" t="s">
        <v>109</v>
      </c>
      <c r="AW819" s="3" t="s">
        <v>109</v>
      </c>
      <c r="AX819" s="3" t="s">
        <v>109</v>
      </c>
      <c r="AY819" s="3" t="s">
        <v>109</v>
      </c>
      <c r="AZ819" s="3" t="s">
        <v>109</v>
      </c>
      <c r="BA819" s="3" t="s">
        <v>109</v>
      </c>
      <c r="BB819" s="3" t="s">
        <v>109</v>
      </c>
      <c r="BC819" s="3" t="s">
        <v>109</v>
      </c>
      <c r="BD819" s="3" t="s">
        <v>109</v>
      </c>
      <c r="BE819" s="3" t="s">
        <v>109</v>
      </c>
      <c r="BF819" s="3" t="s">
        <v>109</v>
      </c>
      <c r="BG819" s="3" t="s">
        <v>109</v>
      </c>
      <c r="BH819" s="3" t="s">
        <v>109</v>
      </c>
      <c r="BI819" s="3" t="s">
        <v>109</v>
      </c>
      <c r="BJ819" s="3" t="e">
        <f>BX819*0.1</f>
        <v>#VALUE!</v>
      </c>
      <c r="BK819" s="3" t="e">
        <f>BX819*0.23</f>
        <v>#VALUE!</v>
      </c>
      <c r="BL819" s="2" t="e">
        <f>BX819*0.32</f>
        <v>#VALUE!</v>
      </c>
      <c r="BM819" s="3" t="e">
        <f>BX819*0.3</f>
        <v>#VALUE!</v>
      </c>
      <c r="BN819" s="3" t="e">
        <f>BX819*0.05</f>
        <v>#VALUE!</v>
      </c>
      <c r="BO819" s="3" t="s">
        <v>109</v>
      </c>
      <c r="BP819" s="3" t="s">
        <v>109</v>
      </c>
      <c r="BQ819" s="3" t="s">
        <v>109</v>
      </c>
      <c r="BR819" s="3" t="s">
        <v>109</v>
      </c>
      <c r="BS819" s="3" t="s">
        <v>109</v>
      </c>
      <c r="BT819" s="3" t="s">
        <v>109</v>
      </c>
      <c r="BU819" s="3" t="s">
        <v>109</v>
      </c>
      <c r="BV819" s="3" t="s">
        <v>109</v>
      </c>
      <c r="BW819" s="3" t="s">
        <v>109</v>
      </c>
      <c r="BX819" s="71" t="e">
        <f>1-(BY819/AT819)</f>
        <v>#VALUE!</v>
      </c>
      <c r="BY819" s="46" t="e">
        <f>CE819*CB819</f>
        <v>#VALUE!</v>
      </c>
      <c r="BZ819" s="3" t="s">
        <v>109</v>
      </c>
      <c r="CA819" s="4">
        <f>C819</f>
        <v>0.02</v>
      </c>
      <c r="CB819" s="3" t="e">
        <f>BZ819+CA819</f>
        <v>#VALUE!</v>
      </c>
      <c r="CC819" s="47">
        <v>88400</v>
      </c>
      <c r="CD819" s="46">
        <v>0</v>
      </c>
      <c r="CE819" s="46">
        <f>CC819-CD819</f>
        <v>88400</v>
      </c>
      <c r="CF819" s="46">
        <f>CE819/Q819</f>
        <v>44200</v>
      </c>
      <c r="CG819" s="3" t="s">
        <v>109</v>
      </c>
      <c r="CH819" s="3" t="s">
        <v>4704</v>
      </c>
      <c r="CI819" s="3" t="s">
        <v>109</v>
      </c>
      <c r="CJ819" s="3" t="s">
        <v>109</v>
      </c>
      <c r="CK819" s="3" t="s">
        <v>109</v>
      </c>
      <c r="CL819" s="3" t="s">
        <v>109</v>
      </c>
      <c r="CM819" s="3" t="s">
        <v>109</v>
      </c>
      <c r="CN819" s="3" t="s">
        <v>109</v>
      </c>
      <c r="CO819" s="3" t="s">
        <v>109</v>
      </c>
      <c r="CP819" s="3" t="s">
        <v>109</v>
      </c>
      <c r="CQ819" s="5" t="s">
        <v>113</v>
      </c>
      <c r="CR819" s="5" t="s">
        <v>109</v>
      </c>
      <c r="CV819" s="21" t="s">
        <v>113</v>
      </c>
    </row>
    <row r="820" spans="1:101" x14ac:dyDescent="0.25">
      <c r="A820" s="3" t="s">
        <v>4806</v>
      </c>
      <c r="B820" s="61" t="str">
        <f>CONCATENATE(RIGHT(LEFT(A820,26),3))</f>
        <v>033</v>
      </c>
      <c r="C820" s="4">
        <v>0.02</v>
      </c>
      <c r="D820" s="3" t="s">
        <v>109</v>
      </c>
      <c r="E820" s="3" t="s">
        <v>4726</v>
      </c>
      <c r="F820" s="3" t="s">
        <v>4807</v>
      </c>
      <c r="G820" s="3" t="s">
        <v>1725</v>
      </c>
      <c r="H820" s="4">
        <v>47909</v>
      </c>
      <c r="I820" s="3" t="s">
        <v>1726</v>
      </c>
      <c r="J820" s="3" t="s">
        <v>4703</v>
      </c>
      <c r="K820" s="4">
        <v>1904</v>
      </c>
      <c r="L820" s="3" t="s">
        <v>109</v>
      </c>
      <c r="M820" s="3" t="s">
        <v>109</v>
      </c>
      <c r="N820" s="3" t="s">
        <v>109</v>
      </c>
      <c r="O820" s="3" t="s">
        <v>109</v>
      </c>
      <c r="P820" s="3" t="s">
        <v>109</v>
      </c>
      <c r="Q820" s="63">
        <v>2</v>
      </c>
      <c r="R820" s="16"/>
      <c r="S820" s="3" t="s">
        <v>109</v>
      </c>
      <c r="T820" s="3" t="s">
        <v>109</v>
      </c>
      <c r="U820" s="46" t="s">
        <v>109</v>
      </c>
      <c r="V820" s="3" t="s">
        <v>109</v>
      </c>
      <c r="W820" s="3" t="s">
        <v>109</v>
      </c>
      <c r="X820" s="3" t="s">
        <v>109</v>
      </c>
      <c r="Y820" s="3" t="s">
        <v>109</v>
      </c>
      <c r="Z820" s="3" t="s">
        <v>109</v>
      </c>
      <c r="AA820" s="4">
        <v>1995</v>
      </c>
      <c r="AB820" s="3" t="s">
        <v>109</v>
      </c>
      <c r="AC820" s="5" t="s">
        <v>109</v>
      </c>
      <c r="AD820" s="3" t="s">
        <v>109</v>
      </c>
      <c r="AE820" s="3" t="s">
        <v>109</v>
      </c>
      <c r="AF820" s="8"/>
      <c r="AG820" s="3" t="s">
        <v>109</v>
      </c>
      <c r="AH820" s="3" t="s">
        <v>109</v>
      </c>
      <c r="AI820" s="3" t="s">
        <v>109</v>
      </c>
      <c r="AJ820" s="16"/>
      <c r="AN820" s="3" t="s">
        <v>109</v>
      </c>
      <c r="AO820" s="42" t="e">
        <f>(Q820*U820)*12</f>
        <v>#VALUE!</v>
      </c>
      <c r="AP820" s="3" t="s">
        <v>109</v>
      </c>
      <c r="AQ820" s="3" t="s">
        <v>109</v>
      </c>
      <c r="AR820" s="3" t="s">
        <v>109</v>
      </c>
      <c r="AS820" s="3">
        <v>0.02</v>
      </c>
      <c r="AT820" s="48" t="e">
        <f>(AO820*(1-AQ820))+(AO820*AS820)</f>
        <v>#VALUE!</v>
      </c>
      <c r="AU820" s="3" t="s">
        <v>109</v>
      </c>
      <c r="AV820" s="3" t="s">
        <v>109</v>
      </c>
      <c r="AW820" s="3" t="s">
        <v>109</v>
      </c>
      <c r="AX820" s="3" t="s">
        <v>109</v>
      </c>
      <c r="AY820" s="3" t="s">
        <v>109</v>
      </c>
      <c r="AZ820" s="3" t="s">
        <v>109</v>
      </c>
      <c r="BA820" s="3" t="s">
        <v>109</v>
      </c>
      <c r="BB820" s="3" t="s">
        <v>109</v>
      </c>
      <c r="BC820" s="3" t="s">
        <v>109</v>
      </c>
      <c r="BD820" s="3" t="s">
        <v>109</v>
      </c>
      <c r="BE820" s="3" t="s">
        <v>109</v>
      </c>
      <c r="BF820" s="3" t="s">
        <v>109</v>
      </c>
      <c r="BG820" s="3" t="s">
        <v>109</v>
      </c>
      <c r="BH820" s="3" t="s">
        <v>109</v>
      </c>
      <c r="BI820" s="3" t="s">
        <v>109</v>
      </c>
      <c r="BJ820" s="3" t="e">
        <f>BX820*0.1</f>
        <v>#VALUE!</v>
      </c>
      <c r="BK820" s="3" t="e">
        <f>BX820*0.23</f>
        <v>#VALUE!</v>
      </c>
      <c r="BL820" s="2" t="e">
        <f>BX820*0.32</f>
        <v>#VALUE!</v>
      </c>
      <c r="BM820" s="3" t="e">
        <f>BX820*0.3</f>
        <v>#VALUE!</v>
      </c>
      <c r="BN820" s="3" t="e">
        <f>BX820*0.05</f>
        <v>#VALUE!</v>
      </c>
      <c r="BO820" s="3" t="s">
        <v>109</v>
      </c>
      <c r="BP820" s="3" t="s">
        <v>109</v>
      </c>
      <c r="BQ820" s="3" t="s">
        <v>109</v>
      </c>
      <c r="BR820" s="3" t="s">
        <v>109</v>
      </c>
      <c r="BS820" s="3" t="s">
        <v>109</v>
      </c>
      <c r="BT820" s="3" t="s">
        <v>109</v>
      </c>
      <c r="BU820" s="3" t="s">
        <v>109</v>
      </c>
      <c r="BV820" s="3" t="s">
        <v>109</v>
      </c>
      <c r="BW820" s="3" t="s">
        <v>109</v>
      </c>
      <c r="BX820" s="71" t="e">
        <f>1-(BY820/AT820)</f>
        <v>#VALUE!</v>
      </c>
      <c r="BY820" s="46" t="e">
        <f>CE820*CB820</f>
        <v>#VALUE!</v>
      </c>
      <c r="BZ820" s="3" t="s">
        <v>109</v>
      </c>
      <c r="CA820" s="4">
        <f>C820</f>
        <v>0.02</v>
      </c>
      <c r="CB820" s="3" t="e">
        <f>BZ820+CA820</f>
        <v>#VALUE!</v>
      </c>
      <c r="CC820" s="47">
        <v>106400</v>
      </c>
      <c r="CD820" s="46">
        <v>0</v>
      </c>
      <c r="CE820" s="46">
        <f>CC820-CD820</f>
        <v>106400</v>
      </c>
      <c r="CF820" s="46">
        <f>CE820/Q820</f>
        <v>53200</v>
      </c>
      <c r="CG820" s="3" t="s">
        <v>109</v>
      </c>
      <c r="CH820" s="3" t="s">
        <v>4704</v>
      </c>
      <c r="CI820" s="3" t="s">
        <v>109</v>
      </c>
      <c r="CJ820" s="3" t="s">
        <v>109</v>
      </c>
      <c r="CK820" s="3" t="s">
        <v>109</v>
      </c>
      <c r="CL820" s="3" t="s">
        <v>109</v>
      </c>
      <c r="CM820" s="3" t="s">
        <v>109</v>
      </c>
      <c r="CN820" s="3" t="s">
        <v>109</v>
      </c>
      <c r="CO820" s="3" t="s">
        <v>109</v>
      </c>
      <c r="CP820" s="3" t="s">
        <v>109</v>
      </c>
      <c r="CQ820" s="5" t="s">
        <v>113</v>
      </c>
      <c r="CR820" s="5" t="s">
        <v>109</v>
      </c>
      <c r="CV820" s="21" t="s">
        <v>113</v>
      </c>
      <c r="CW820" s="16"/>
    </row>
    <row r="821" spans="1:101" x14ac:dyDescent="0.25">
      <c r="A821" s="3" t="s">
        <v>4808</v>
      </c>
      <c r="B821" s="61" t="str">
        <f>CONCATENATE(RIGHT(LEFT(A821,26),3))</f>
        <v>033</v>
      </c>
      <c r="C821" s="4">
        <v>0.02</v>
      </c>
      <c r="D821" s="3" t="s">
        <v>109</v>
      </c>
      <c r="E821" s="3" t="s">
        <v>4726</v>
      </c>
      <c r="F821" s="3" t="s">
        <v>4809</v>
      </c>
      <c r="G821" s="3" t="s">
        <v>1725</v>
      </c>
      <c r="H821" s="4">
        <v>47909</v>
      </c>
      <c r="I821" s="3" t="s">
        <v>1726</v>
      </c>
      <c r="J821" s="3" t="s">
        <v>4703</v>
      </c>
      <c r="K821" s="4">
        <v>1904</v>
      </c>
      <c r="L821" s="3" t="s">
        <v>109</v>
      </c>
      <c r="M821" s="3" t="s">
        <v>109</v>
      </c>
      <c r="N821" s="3" t="s">
        <v>109</v>
      </c>
      <c r="O821" s="3" t="s">
        <v>109</v>
      </c>
      <c r="P821" s="3" t="s">
        <v>109</v>
      </c>
      <c r="Q821" s="63">
        <v>2</v>
      </c>
      <c r="R821" s="16"/>
      <c r="S821" s="3" t="s">
        <v>109</v>
      </c>
      <c r="T821" s="3" t="s">
        <v>109</v>
      </c>
      <c r="U821" s="46" t="s">
        <v>109</v>
      </c>
      <c r="V821" s="3" t="s">
        <v>109</v>
      </c>
      <c r="W821" s="3" t="s">
        <v>109</v>
      </c>
      <c r="X821" s="3" t="s">
        <v>109</v>
      </c>
      <c r="Y821" s="3" t="s">
        <v>109</v>
      </c>
      <c r="Z821" s="3" t="s">
        <v>109</v>
      </c>
      <c r="AA821" s="4">
        <v>1995</v>
      </c>
      <c r="AB821" s="3" t="s">
        <v>109</v>
      </c>
      <c r="AC821" s="5" t="s">
        <v>109</v>
      </c>
      <c r="AD821" s="3" t="s">
        <v>109</v>
      </c>
      <c r="AE821" s="3" t="s">
        <v>109</v>
      </c>
      <c r="AF821" s="8"/>
      <c r="AG821" s="3" t="s">
        <v>109</v>
      </c>
      <c r="AH821" s="3" t="s">
        <v>109</v>
      </c>
      <c r="AI821" s="3" t="s">
        <v>109</v>
      </c>
      <c r="AJ821" s="16"/>
      <c r="AN821" s="3" t="s">
        <v>109</v>
      </c>
      <c r="AO821" s="42" t="e">
        <f>(Q821*U821)*12</f>
        <v>#VALUE!</v>
      </c>
      <c r="AP821" s="3" t="s">
        <v>109</v>
      </c>
      <c r="AQ821" s="3" t="s">
        <v>109</v>
      </c>
      <c r="AR821" s="3" t="s">
        <v>109</v>
      </c>
      <c r="AS821" s="3">
        <v>0.02</v>
      </c>
      <c r="AT821" s="48" t="e">
        <f>(AO821*(1-AQ821))+(AO821*AS821)</f>
        <v>#VALUE!</v>
      </c>
      <c r="AU821" s="3" t="s">
        <v>109</v>
      </c>
      <c r="AV821" s="3" t="s">
        <v>109</v>
      </c>
      <c r="AW821" s="3" t="s">
        <v>109</v>
      </c>
      <c r="AX821" s="3" t="s">
        <v>109</v>
      </c>
      <c r="AY821" s="3" t="s">
        <v>109</v>
      </c>
      <c r="AZ821" s="3" t="s">
        <v>109</v>
      </c>
      <c r="BA821" s="3" t="s">
        <v>109</v>
      </c>
      <c r="BB821" s="3" t="s">
        <v>109</v>
      </c>
      <c r="BC821" s="3" t="s">
        <v>109</v>
      </c>
      <c r="BD821" s="3" t="s">
        <v>109</v>
      </c>
      <c r="BE821" s="3" t="s">
        <v>109</v>
      </c>
      <c r="BF821" s="3" t="s">
        <v>109</v>
      </c>
      <c r="BG821" s="3" t="s">
        <v>109</v>
      </c>
      <c r="BH821" s="3" t="s">
        <v>109</v>
      </c>
      <c r="BI821" s="3" t="s">
        <v>109</v>
      </c>
      <c r="BJ821" s="3" t="e">
        <f>BX821*0.1</f>
        <v>#VALUE!</v>
      </c>
      <c r="BK821" s="3" t="e">
        <f>BX821*0.23</f>
        <v>#VALUE!</v>
      </c>
      <c r="BL821" s="2" t="e">
        <f>BX821*0.32</f>
        <v>#VALUE!</v>
      </c>
      <c r="BM821" s="3" t="e">
        <f>BX821*0.3</f>
        <v>#VALUE!</v>
      </c>
      <c r="BN821" s="3" t="e">
        <f>BX821*0.05</f>
        <v>#VALUE!</v>
      </c>
      <c r="BO821" s="3" t="s">
        <v>109</v>
      </c>
      <c r="BP821" s="3" t="s">
        <v>109</v>
      </c>
      <c r="BQ821" s="3" t="s">
        <v>109</v>
      </c>
      <c r="BR821" s="3" t="s">
        <v>109</v>
      </c>
      <c r="BS821" s="3" t="s">
        <v>109</v>
      </c>
      <c r="BT821" s="3" t="s">
        <v>109</v>
      </c>
      <c r="BU821" s="3" t="s">
        <v>109</v>
      </c>
      <c r="BV821" s="3" t="s">
        <v>109</v>
      </c>
      <c r="BW821" s="3" t="s">
        <v>109</v>
      </c>
      <c r="BX821" s="71" t="e">
        <f>1-(BY821/AT821)</f>
        <v>#VALUE!</v>
      </c>
      <c r="BY821" s="46" t="e">
        <f>CE821*CB821</f>
        <v>#VALUE!</v>
      </c>
      <c r="BZ821" s="3" t="s">
        <v>109</v>
      </c>
      <c r="CA821" s="4">
        <f>C821</f>
        <v>0.02</v>
      </c>
      <c r="CB821" s="3" t="e">
        <f>BZ821+CA821</f>
        <v>#VALUE!</v>
      </c>
      <c r="CC821" s="47">
        <v>106400</v>
      </c>
      <c r="CD821" s="46">
        <v>0</v>
      </c>
      <c r="CE821" s="46">
        <f>CC821-CD821</f>
        <v>106400</v>
      </c>
      <c r="CF821" s="46">
        <f>CE821/Q821</f>
        <v>53200</v>
      </c>
      <c r="CG821" s="3" t="s">
        <v>109</v>
      </c>
      <c r="CH821" s="3" t="s">
        <v>4704</v>
      </c>
      <c r="CI821" s="3" t="s">
        <v>109</v>
      </c>
      <c r="CJ821" s="3" t="s">
        <v>109</v>
      </c>
      <c r="CK821" s="3" t="s">
        <v>109</v>
      </c>
      <c r="CL821" s="3" t="s">
        <v>109</v>
      </c>
      <c r="CM821" s="3" t="s">
        <v>109</v>
      </c>
      <c r="CN821" s="3" t="s">
        <v>109</v>
      </c>
      <c r="CO821" s="3" t="s">
        <v>109</v>
      </c>
      <c r="CP821" s="3" t="s">
        <v>109</v>
      </c>
      <c r="CQ821" s="5" t="s">
        <v>113</v>
      </c>
      <c r="CR821" s="5" t="s">
        <v>109</v>
      </c>
      <c r="CV821" s="21" t="s">
        <v>113</v>
      </c>
    </row>
    <row r="822" spans="1:101" x14ac:dyDescent="0.25">
      <c r="A822" s="3" t="s">
        <v>4810</v>
      </c>
      <c r="B822" s="61" t="str">
        <f>CONCATENATE(RIGHT(LEFT(A822,26),3))</f>
        <v>033</v>
      </c>
      <c r="C822" s="4">
        <v>0.02</v>
      </c>
      <c r="D822" s="3" t="s">
        <v>109</v>
      </c>
      <c r="E822" s="3" t="s">
        <v>4750</v>
      </c>
      <c r="F822" s="3" t="s">
        <v>4811</v>
      </c>
      <c r="G822" s="3" t="s">
        <v>1725</v>
      </c>
      <c r="H822" s="4">
        <v>47909</v>
      </c>
      <c r="I822" s="3" t="s">
        <v>1726</v>
      </c>
      <c r="J822" s="3" t="s">
        <v>4703</v>
      </c>
      <c r="K822" s="4">
        <v>1904</v>
      </c>
      <c r="L822" s="3" t="s">
        <v>109</v>
      </c>
      <c r="M822" s="3" t="s">
        <v>109</v>
      </c>
      <c r="N822" s="3" t="s">
        <v>109</v>
      </c>
      <c r="O822" s="3" t="s">
        <v>109</v>
      </c>
      <c r="P822" s="3" t="s">
        <v>109</v>
      </c>
      <c r="Q822" s="63">
        <v>2</v>
      </c>
      <c r="S822" s="3" t="s">
        <v>109</v>
      </c>
      <c r="T822" s="3" t="s">
        <v>109</v>
      </c>
      <c r="U822" s="46" t="s">
        <v>109</v>
      </c>
      <c r="V822" s="3" t="s">
        <v>109</v>
      </c>
      <c r="W822" s="3" t="s">
        <v>109</v>
      </c>
      <c r="X822" s="3" t="s">
        <v>109</v>
      </c>
      <c r="Y822" s="3" t="s">
        <v>109</v>
      </c>
      <c r="Z822" s="3" t="s">
        <v>109</v>
      </c>
      <c r="AA822" s="4">
        <v>1995</v>
      </c>
      <c r="AB822" s="3" t="s">
        <v>109</v>
      </c>
      <c r="AC822" s="5" t="s">
        <v>109</v>
      </c>
      <c r="AD822" s="3" t="s">
        <v>109</v>
      </c>
      <c r="AE822" s="3" t="s">
        <v>109</v>
      </c>
      <c r="AF822" s="8"/>
      <c r="AG822" s="3" t="s">
        <v>109</v>
      </c>
      <c r="AH822" s="3" t="s">
        <v>109</v>
      </c>
      <c r="AI822" s="3" t="s">
        <v>109</v>
      </c>
      <c r="AJ822" s="16"/>
      <c r="AN822" s="3" t="s">
        <v>109</v>
      </c>
      <c r="AO822" s="42" t="e">
        <f>(Q822*U822)*12</f>
        <v>#VALUE!</v>
      </c>
      <c r="AP822" s="3" t="s">
        <v>109</v>
      </c>
      <c r="AQ822" s="3" t="s">
        <v>109</v>
      </c>
      <c r="AR822" s="3" t="s">
        <v>109</v>
      </c>
      <c r="AS822" s="3">
        <v>0.02</v>
      </c>
      <c r="AT822" s="48" t="e">
        <f>(AO822*(1-AQ822))+(AO822*AS822)</f>
        <v>#VALUE!</v>
      </c>
      <c r="AU822" s="3" t="s">
        <v>109</v>
      </c>
      <c r="AV822" s="3" t="s">
        <v>109</v>
      </c>
      <c r="AW822" s="3" t="s">
        <v>109</v>
      </c>
      <c r="AX822" s="3" t="s">
        <v>109</v>
      </c>
      <c r="AY822" s="3" t="s">
        <v>109</v>
      </c>
      <c r="AZ822" s="3" t="s">
        <v>109</v>
      </c>
      <c r="BA822" s="3" t="s">
        <v>109</v>
      </c>
      <c r="BB822" s="3" t="s">
        <v>109</v>
      </c>
      <c r="BC822" s="3" t="s">
        <v>109</v>
      </c>
      <c r="BD822" s="3" t="s">
        <v>109</v>
      </c>
      <c r="BE822" s="3" t="s">
        <v>109</v>
      </c>
      <c r="BF822" s="3" t="s">
        <v>109</v>
      </c>
      <c r="BG822" s="3" t="s">
        <v>109</v>
      </c>
      <c r="BH822" s="3" t="s">
        <v>109</v>
      </c>
      <c r="BI822" s="3" t="s">
        <v>109</v>
      </c>
      <c r="BJ822" s="3" t="e">
        <f>BX822*0.1</f>
        <v>#VALUE!</v>
      </c>
      <c r="BK822" s="3" t="e">
        <f>BX822*0.23</f>
        <v>#VALUE!</v>
      </c>
      <c r="BL822" s="2" t="e">
        <f>BX822*0.32</f>
        <v>#VALUE!</v>
      </c>
      <c r="BM822" s="3" t="e">
        <f>BX822*0.3</f>
        <v>#VALUE!</v>
      </c>
      <c r="BN822" s="3" t="e">
        <f>BX822*0.05</f>
        <v>#VALUE!</v>
      </c>
      <c r="BO822" s="3" t="s">
        <v>109</v>
      </c>
      <c r="BP822" s="3" t="s">
        <v>109</v>
      </c>
      <c r="BQ822" s="3" t="s">
        <v>109</v>
      </c>
      <c r="BR822" s="3" t="s">
        <v>109</v>
      </c>
      <c r="BS822" s="3" t="s">
        <v>109</v>
      </c>
      <c r="BT822" s="3" t="s">
        <v>109</v>
      </c>
      <c r="BU822" s="3" t="s">
        <v>109</v>
      </c>
      <c r="BV822" s="3" t="s">
        <v>109</v>
      </c>
      <c r="BW822" s="3" t="s">
        <v>109</v>
      </c>
      <c r="BX822" s="71" t="e">
        <f>1-(BY822/AT822)</f>
        <v>#VALUE!</v>
      </c>
      <c r="BY822" s="46" t="e">
        <f>CE822*CB822</f>
        <v>#VALUE!</v>
      </c>
      <c r="BZ822" s="3" t="s">
        <v>109</v>
      </c>
      <c r="CA822" s="4">
        <f>C822</f>
        <v>0.02</v>
      </c>
      <c r="CB822" s="3" t="e">
        <f>BZ822+CA822</f>
        <v>#VALUE!</v>
      </c>
      <c r="CC822" s="47">
        <v>106400</v>
      </c>
      <c r="CD822" s="46">
        <v>0</v>
      </c>
      <c r="CE822" s="46">
        <f>CC822-CD822</f>
        <v>106400</v>
      </c>
      <c r="CF822" s="46">
        <f>CE822/Q822</f>
        <v>53200</v>
      </c>
      <c r="CG822" s="3" t="s">
        <v>109</v>
      </c>
      <c r="CH822" s="3" t="s">
        <v>4704</v>
      </c>
      <c r="CI822" s="3" t="s">
        <v>109</v>
      </c>
      <c r="CJ822" s="3" t="s">
        <v>109</v>
      </c>
      <c r="CK822" s="3" t="s">
        <v>109</v>
      </c>
      <c r="CL822" s="3" t="s">
        <v>109</v>
      </c>
      <c r="CM822" s="3" t="s">
        <v>109</v>
      </c>
      <c r="CN822" s="3" t="s">
        <v>109</v>
      </c>
      <c r="CO822" s="3" t="s">
        <v>109</v>
      </c>
      <c r="CP822" s="3" t="s">
        <v>109</v>
      </c>
      <c r="CQ822" s="5" t="s">
        <v>113</v>
      </c>
      <c r="CR822" s="5" t="s">
        <v>109</v>
      </c>
      <c r="CV822" s="21" t="s">
        <v>113</v>
      </c>
    </row>
    <row r="823" spans="1:101" x14ac:dyDescent="0.25">
      <c r="A823" s="3" t="s">
        <v>4812</v>
      </c>
      <c r="B823" s="61" t="str">
        <f>CONCATENATE(RIGHT(LEFT(A823,26),3))</f>
        <v>033</v>
      </c>
      <c r="C823" s="4">
        <v>0.02</v>
      </c>
      <c r="D823" s="3" t="s">
        <v>109</v>
      </c>
      <c r="E823" s="3" t="s">
        <v>4701</v>
      </c>
      <c r="F823" s="3" t="s">
        <v>4813</v>
      </c>
      <c r="G823" s="3" t="s">
        <v>1725</v>
      </c>
      <c r="H823" s="4">
        <v>47909</v>
      </c>
      <c r="I823" s="3" t="s">
        <v>1726</v>
      </c>
      <c r="J823" s="3" t="s">
        <v>4703</v>
      </c>
      <c r="K823" s="4">
        <v>1904</v>
      </c>
      <c r="L823" s="3" t="s">
        <v>109</v>
      </c>
      <c r="M823" s="3" t="s">
        <v>109</v>
      </c>
      <c r="N823" s="3" t="s">
        <v>109</v>
      </c>
      <c r="O823" s="3" t="s">
        <v>109</v>
      </c>
      <c r="P823" s="3" t="s">
        <v>109</v>
      </c>
      <c r="Q823" s="63">
        <v>2</v>
      </c>
      <c r="R823" s="16"/>
      <c r="S823" s="3" t="s">
        <v>109</v>
      </c>
      <c r="T823" s="3" t="s">
        <v>109</v>
      </c>
      <c r="U823" s="46" t="s">
        <v>109</v>
      </c>
      <c r="V823" s="3" t="s">
        <v>109</v>
      </c>
      <c r="W823" s="3" t="s">
        <v>109</v>
      </c>
      <c r="X823" s="3" t="s">
        <v>109</v>
      </c>
      <c r="Y823" s="3" t="s">
        <v>109</v>
      </c>
      <c r="Z823" s="3" t="s">
        <v>109</v>
      </c>
      <c r="AA823" s="4">
        <v>1995</v>
      </c>
      <c r="AB823" s="3" t="s">
        <v>109</v>
      </c>
      <c r="AC823" s="5" t="s">
        <v>109</v>
      </c>
      <c r="AD823" s="3" t="s">
        <v>109</v>
      </c>
      <c r="AE823" s="3" t="s">
        <v>109</v>
      </c>
      <c r="AF823" s="8"/>
      <c r="AG823" s="3" t="s">
        <v>109</v>
      </c>
      <c r="AH823" s="3" t="s">
        <v>109</v>
      </c>
      <c r="AI823" s="3" t="s">
        <v>109</v>
      </c>
      <c r="AJ823" s="16"/>
      <c r="AN823" s="3" t="s">
        <v>109</v>
      </c>
      <c r="AO823" s="42" t="e">
        <f>(Q823*U823)*12</f>
        <v>#VALUE!</v>
      </c>
      <c r="AP823" s="3" t="s">
        <v>109</v>
      </c>
      <c r="AQ823" s="3" t="s">
        <v>109</v>
      </c>
      <c r="AR823" s="3" t="s">
        <v>109</v>
      </c>
      <c r="AS823" s="3">
        <v>0.02</v>
      </c>
      <c r="AT823" s="48" t="e">
        <f>(AO823*(1-AQ823))+(AO823*AS823)</f>
        <v>#VALUE!</v>
      </c>
      <c r="AU823" s="3" t="s">
        <v>109</v>
      </c>
      <c r="AV823" s="3" t="s">
        <v>109</v>
      </c>
      <c r="AW823" s="3" t="s">
        <v>109</v>
      </c>
      <c r="AX823" s="3" t="s">
        <v>109</v>
      </c>
      <c r="AY823" s="3" t="s">
        <v>109</v>
      </c>
      <c r="AZ823" s="3" t="s">
        <v>109</v>
      </c>
      <c r="BA823" s="3" t="s">
        <v>109</v>
      </c>
      <c r="BB823" s="3" t="s">
        <v>109</v>
      </c>
      <c r="BC823" s="3" t="s">
        <v>109</v>
      </c>
      <c r="BD823" s="3" t="s">
        <v>109</v>
      </c>
      <c r="BE823" s="3" t="s">
        <v>109</v>
      </c>
      <c r="BF823" s="3" t="s">
        <v>109</v>
      </c>
      <c r="BG823" s="3" t="s">
        <v>109</v>
      </c>
      <c r="BH823" s="3" t="s">
        <v>109</v>
      </c>
      <c r="BI823" s="3" t="s">
        <v>109</v>
      </c>
      <c r="BJ823" s="3" t="e">
        <f>BX823*0.1</f>
        <v>#VALUE!</v>
      </c>
      <c r="BK823" s="3" t="e">
        <f>BX823*0.23</f>
        <v>#VALUE!</v>
      </c>
      <c r="BL823" s="2" t="e">
        <f>BX823*0.32</f>
        <v>#VALUE!</v>
      </c>
      <c r="BM823" s="3" t="e">
        <f>BX823*0.3</f>
        <v>#VALUE!</v>
      </c>
      <c r="BN823" s="3" t="e">
        <f>BX823*0.05</f>
        <v>#VALUE!</v>
      </c>
      <c r="BO823" s="3" t="s">
        <v>109</v>
      </c>
      <c r="BP823" s="3" t="s">
        <v>109</v>
      </c>
      <c r="BQ823" s="3" t="s">
        <v>109</v>
      </c>
      <c r="BR823" s="3" t="s">
        <v>109</v>
      </c>
      <c r="BS823" s="3" t="s">
        <v>109</v>
      </c>
      <c r="BT823" s="3" t="s">
        <v>109</v>
      </c>
      <c r="BU823" s="3" t="s">
        <v>109</v>
      </c>
      <c r="BV823" s="3" t="s">
        <v>109</v>
      </c>
      <c r="BW823" s="3" t="s">
        <v>109</v>
      </c>
      <c r="BX823" s="71" t="e">
        <f>1-(BY823/AT823)</f>
        <v>#VALUE!</v>
      </c>
      <c r="BY823" s="46" t="e">
        <f>CE823*CB823</f>
        <v>#VALUE!</v>
      </c>
      <c r="BZ823" s="3" t="s">
        <v>109</v>
      </c>
      <c r="CA823" s="4">
        <f>C823</f>
        <v>0.02</v>
      </c>
      <c r="CB823" s="3" t="e">
        <f>BZ823+CA823</f>
        <v>#VALUE!</v>
      </c>
      <c r="CC823" s="47">
        <v>106400</v>
      </c>
      <c r="CD823" s="46">
        <v>0</v>
      </c>
      <c r="CE823" s="46">
        <f>CC823-CD823</f>
        <v>106400</v>
      </c>
      <c r="CF823" s="46">
        <f>CE823/Q823</f>
        <v>53200</v>
      </c>
      <c r="CG823" s="3" t="s">
        <v>109</v>
      </c>
      <c r="CH823" s="3" t="s">
        <v>4704</v>
      </c>
      <c r="CI823" s="3" t="s">
        <v>109</v>
      </c>
      <c r="CJ823" s="3" t="s">
        <v>109</v>
      </c>
      <c r="CK823" s="3" t="s">
        <v>109</v>
      </c>
      <c r="CL823" s="3" t="s">
        <v>109</v>
      </c>
      <c r="CM823" s="3" t="s">
        <v>109</v>
      </c>
      <c r="CN823" s="3" t="s">
        <v>109</v>
      </c>
      <c r="CO823" s="3" t="s">
        <v>109</v>
      </c>
      <c r="CP823" s="3" t="s">
        <v>109</v>
      </c>
      <c r="CQ823" s="5" t="s">
        <v>113</v>
      </c>
      <c r="CR823" s="5" t="s">
        <v>109</v>
      </c>
      <c r="CV823" s="21" t="s">
        <v>113</v>
      </c>
      <c r="CW823" s="16"/>
    </row>
    <row r="824" spans="1:101" x14ac:dyDescent="0.25">
      <c r="A824" s="3" t="s">
        <v>4957</v>
      </c>
      <c r="B824" s="61" t="str">
        <f>CONCATENATE(RIGHT(LEFT(A824,26),3))</f>
        <v>004</v>
      </c>
      <c r="C824" s="4">
        <v>0.02</v>
      </c>
      <c r="D824" s="3" t="s">
        <v>109</v>
      </c>
      <c r="E824" s="3" t="s">
        <v>4183</v>
      </c>
      <c r="F824" s="3" t="s">
        <v>109</v>
      </c>
      <c r="G824" s="3" t="s">
        <v>109</v>
      </c>
      <c r="H824" s="23"/>
      <c r="I824" s="3" t="s">
        <v>1726</v>
      </c>
      <c r="J824" s="3" t="s">
        <v>4836</v>
      </c>
      <c r="K824" s="4">
        <v>2495</v>
      </c>
      <c r="L824" s="3" t="s">
        <v>109</v>
      </c>
      <c r="M824" s="3" t="s">
        <v>109</v>
      </c>
      <c r="N824" s="3" t="s">
        <v>109</v>
      </c>
      <c r="O824" s="3" t="s">
        <v>109</v>
      </c>
      <c r="P824" s="3" t="s">
        <v>109</v>
      </c>
      <c r="Q824" s="63">
        <v>4</v>
      </c>
      <c r="R824" s="16"/>
      <c r="S824" s="3" t="s">
        <v>109</v>
      </c>
      <c r="T824" s="3" t="s">
        <v>109</v>
      </c>
      <c r="U824" s="46">
        <v>600</v>
      </c>
      <c r="V824" s="3" t="s">
        <v>109</v>
      </c>
      <c r="W824" s="3" t="s">
        <v>109</v>
      </c>
      <c r="X824" s="3" t="s">
        <v>109</v>
      </c>
      <c r="Y824" s="3" t="s">
        <v>109</v>
      </c>
      <c r="Z824" s="3" t="s">
        <v>109</v>
      </c>
      <c r="AA824" s="8"/>
      <c r="AB824" s="3" t="s">
        <v>109</v>
      </c>
      <c r="AC824" s="5">
        <v>3</v>
      </c>
      <c r="AD824" s="3" t="s">
        <v>109</v>
      </c>
      <c r="AE824" s="3" t="s">
        <v>109</v>
      </c>
      <c r="AF824" s="8">
        <v>3</v>
      </c>
      <c r="AG824" s="3" t="s">
        <v>109</v>
      </c>
      <c r="AH824" s="3" t="s">
        <v>109</v>
      </c>
      <c r="AI824" s="3" t="s">
        <v>109</v>
      </c>
      <c r="AJ824" s="16"/>
      <c r="AN824" s="3" t="s">
        <v>109</v>
      </c>
      <c r="AO824" s="42">
        <f>(Q824*U824)*12</f>
        <v>28800</v>
      </c>
      <c r="AP824" s="3" t="s">
        <v>109</v>
      </c>
      <c r="AQ824" s="3">
        <v>6.9000000000000006E-2</v>
      </c>
      <c r="AR824" s="3" t="s">
        <v>109</v>
      </c>
      <c r="AS824" s="3">
        <v>0.02</v>
      </c>
      <c r="AT824" s="48">
        <f>(AO824*(1-AQ824))+(AO824*AS824)</f>
        <v>27388.800000000003</v>
      </c>
      <c r="AU824" s="3" t="s">
        <v>109</v>
      </c>
      <c r="AV824" s="3" t="s">
        <v>109</v>
      </c>
      <c r="AW824" s="3" t="s">
        <v>109</v>
      </c>
      <c r="AX824" s="3" t="s">
        <v>109</v>
      </c>
      <c r="AY824" s="3" t="s">
        <v>109</v>
      </c>
      <c r="AZ824" s="3" t="s">
        <v>109</v>
      </c>
      <c r="BA824" s="3" t="s">
        <v>109</v>
      </c>
      <c r="BB824" s="3" t="s">
        <v>109</v>
      </c>
      <c r="BC824" s="3" t="s">
        <v>109</v>
      </c>
      <c r="BD824" s="3" t="s">
        <v>109</v>
      </c>
      <c r="BE824" s="3" t="s">
        <v>109</v>
      </c>
      <c r="BF824" s="3" t="s">
        <v>109</v>
      </c>
      <c r="BG824" s="3" t="s">
        <v>109</v>
      </c>
      <c r="BH824" s="3" t="s">
        <v>109</v>
      </c>
      <c r="BI824" s="3" t="s">
        <v>109</v>
      </c>
      <c r="BJ824" s="3" t="e">
        <f>BX824*0.1</f>
        <v>#VALUE!</v>
      </c>
      <c r="BK824" s="3" t="e">
        <f>BX824*0.23</f>
        <v>#VALUE!</v>
      </c>
      <c r="BL824" s="2" t="e">
        <f>BX824*0.32</f>
        <v>#VALUE!</v>
      </c>
      <c r="BM824" s="3" t="e">
        <f>BX824*0.3</f>
        <v>#VALUE!</v>
      </c>
      <c r="BN824" s="3" t="e">
        <f>BX824*0.05</f>
        <v>#VALUE!</v>
      </c>
      <c r="BO824" s="3" t="s">
        <v>109</v>
      </c>
      <c r="BP824" s="3" t="s">
        <v>109</v>
      </c>
      <c r="BQ824" s="3" t="s">
        <v>109</v>
      </c>
      <c r="BR824" s="3" t="s">
        <v>109</v>
      </c>
      <c r="BS824" s="3" t="s">
        <v>109</v>
      </c>
      <c r="BT824" s="3" t="s">
        <v>109</v>
      </c>
      <c r="BU824" s="3" t="s">
        <v>109</v>
      </c>
      <c r="BV824" s="3" t="s">
        <v>109</v>
      </c>
      <c r="BW824" s="3" t="s">
        <v>109</v>
      </c>
      <c r="BX824" s="71" t="e">
        <f>1-(BY824/AT824)</f>
        <v>#VALUE!</v>
      </c>
      <c r="BY824" s="46" t="e">
        <f>CE824*CB824</f>
        <v>#VALUE!</v>
      </c>
      <c r="BZ824" s="3" t="s">
        <v>109</v>
      </c>
      <c r="CA824" s="4">
        <f>C824</f>
        <v>0.02</v>
      </c>
      <c r="CB824" s="3" t="e">
        <f>BZ824+CA824</f>
        <v>#VALUE!</v>
      </c>
      <c r="CC824" s="47">
        <v>91100</v>
      </c>
      <c r="CD824" s="46">
        <v>0</v>
      </c>
      <c r="CE824" s="46">
        <f>CC824-CD824</f>
        <v>91100</v>
      </c>
      <c r="CF824" s="46">
        <f>CE824/Q824</f>
        <v>22775</v>
      </c>
      <c r="CG824" s="3" t="s">
        <v>109</v>
      </c>
      <c r="CH824" s="3" t="s">
        <v>4958</v>
      </c>
      <c r="CI824" s="3" t="s">
        <v>109</v>
      </c>
      <c r="CJ824" s="3" t="s">
        <v>109</v>
      </c>
      <c r="CK824" s="3" t="s">
        <v>109</v>
      </c>
      <c r="CL824" s="3" t="s">
        <v>109</v>
      </c>
      <c r="CM824" s="3" t="s">
        <v>109</v>
      </c>
      <c r="CN824" s="3" t="s">
        <v>109</v>
      </c>
      <c r="CO824" s="3" t="s">
        <v>109</v>
      </c>
      <c r="CP824" s="3" t="s">
        <v>109</v>
      </c>
      <c r="CQ824" s="5" t="s">
        <v>113</v>
      </c>
      <c r="CR824" s="5" t="s">
        <v>109</v>
      </c>
      <c r="CV824" s="21" t="s">
        <v>113</v>
      </c>
      <c r="CW824" s="16"/>
    </row>
    <row r="825" spans="1:101" x14ac:dyDescent="0.25">
      <c r="A825" s="3" t="s">
        <v>4961</v>
      </c>
      <c r="B825" s="61" t="str">
        <f>CONCATENATE(RIGHT(LEFT(A825,26),3))</f>
        <v>004</v>
      </c>
      <c r="C825" s="4">
        <v>0.02</v>
      </c>
      <c r="D825" s="3" t="s">
        <v>109</v>
      </c>
      <c r="E825" s="3" t="s">
        <v>4193</v>
      </c>
      <c r="F825" s="3" t="s">
        <v>109</v>
      </c>
      <c r="G825" s="3" t="s">
        <v>109</v>
      </c>
      <c r="H825" s="23"/>
      <c r="I825" s="3" t="s">
        <v>1726</v>
      </c>
      <c r="J825" s="3" t="s">
        <v>4836</v>
      </c>
      <c r="K825" s="4">
        <v>2118</v>
      </c>
      <c r="L825" s="3" t="s">
        <v>109</v>
      </c>
      <c r="M825" s="3" t="s">
        <v>109</v>
      </c>
      <c r="N825" s="3" t="s">
        <v>109</v>
      </c>
      <c r="O825" s="3" t="s">
        <v>109</v>
      </c>
      <c r="P825" s="3" t="s">
        <v>109</v>
      </c>
      <c r="Q825" s="63">
        <v>4</v>
      </c>
      <c r="R825" s="16"/>
      <c r="S825" s="3" t="s">
        <v>109</v>
      </c>
      <c r="T825" s="3" t="s">
        <v>109</v>
      </c>
      <c r="U825" s="46">
        <v>600</v>
      </c>
      <c r="V825" s="3" t="s">
        <v>109</v>
      </c>
      <c r="W825" s="3" t="s">
        <v>109</v>
      </c>
      <c r="X825" s="3" t="s">
        <v>109</v>
      </c>
      <c r="Y825" s="3" t="s">
        <v>109</v>
      </c>
      <c r="Z825" s="3" t="s">
        <v>109</v>
      </c>
      <c r="AA825" s="8"/>
      <c r="AB825" s="3" t="s">
        <v>109</v>
      </c>
      <c r="AC825" s="5">
        <v>3</v>
      </c>
      <c r="AD825" s="3" t="s">
        <v>109</v>
      </c>
      <c r="AE825" s="3" t="s">
        <v>109</v>
      </c>
      <c r="AF825" s="8">
        <v>3</v>
      </c>
      <c r="AG825" s="3" t="s">
        <v>109</v>
      </c>
      <c r="AH825" s="3" t="s">
        <v>109</v>
      </c>
      <c r="AI825" s="3" t="s">
        <v>109</v>
      </c>
      <c r="AJ825" s="16"/>
      <c r="AN825" s="3" t="s">
        <v>109</v>
      </c>
      <c r="AO825" s="42">
        <f>(Q825*U825)*12</f>
        <v>28800</v>
      </c>
      <c r="AP825" s="3" t="s">
        <v>109</v>
      </c>
      <c r="AQ825" s="3">
        <v>6.9000000000000006E-2</v>
      </c>
      <c r="AR825" s="3" t="s">
        <v>109</v>
      </c>
      <c r="AS825" s="3">
        <v>0.02</v>
      </c>
      <c r="AT825" s="48">
        <f>(AO825*(1-AQ825))+(AO825*AS825)</f>
        <v>27388.800000000003</v>
      </c>
      <c r="AU825" s="3" t="s">
        <v>109</v>
      </c>
      <c r="AV825" s="3" t="s">
        <v>109</v>
      </c>
      <c r="AW825" s="3" t="s">
        <v>109</v>
      </c>
      <c r="AX825" s="3" t="s">
        <v>109</v>
      </c>
      <c r="AY825" s="3" t="s">
        <v>109</v>
      </c>
      <c r="AZ825" s="3" t="s">
        <v>109</v>
      </c>
      <c r="BA825" s="3" t="s">
        <v>109</v>
      </c>
      <c r="BB825" s="3" t="s">
        <v>109</v>
      </c>
      <c r="BC825" s="3" t="s">
        <v>109</v>
      </c>
      <c r="BD825" s="3" t="s">
        <v>109</v>
      </c>
      <c r="BE825" s="3" t="s">
        <v>109</v>
      </c>
      <c r="BF825" s="3" t="s">
        <v>109</v>
      </c>
      <c r="BG825" s="3" t="s">
        <v>109</v>
      </c>
      <c r="BH825" s="3" t="s">
        <v>109</v>
      </c>
      <c r="BI825" s="3" t="s">
        <v>109</v>
      </c>
      <c r="BJ825" s="3" t="e">
        <f>BX825*0.1</f>
        <v>#VALUE!</v>
      </c>
      <c r="BK825" s="3" t="e">
        <f>BX825*0.23</f>
        <v>#VALUE!</v>
      </c>
      <c r="BL825" s="2" t="e">
        <f>BX825*0.32</f>
        <v>#VALUE!</v>
      </c>
      <c r="BM825" s="3" t="e">
        <f>BX825*0.3</f>
        <v>#VALUE!</v>
      </c>
      <c r="BN825" s="3" t="e">
        <f>BX825*0.05</f>
        <v>#VALUE!</v>
      </c>
      <c r="BO825" s="3" t="s">
        <v>109</v>
      </c>
      <c r="BP825" s="3" t="s">
        <v>109</v>
      </c>
      <c r="BQ825" s="3" t="s">
        <v>109</v>
      </c>
      <c r="BR825" s="3" t="s">
        <v>109</v>
      </c>
      <c r="BS825" s="3" t="s">
        <v>109</v>
      </c>
      <c r="BT825" s="3" t="s">
        <v>109</v>
      </c>
      <c r="BU825" s="3" t="s">
        <v>109</v>
      </c>
      <c r="BV825" s="3" t="s">
        <v>109</v>
      </c>
      <c r="BW825" s="3" t="s">
        <v>109</v>
      </c>
      <c r="BX825" s="71" t="e">
        <f>1-(BY825/AT825)</f>
        <v>#VALUE!</v>
      </c>
      <c r="BY825" s="46" t="e">
        <f>CE825*CB825</f>
        <v>#VALUE!</v>
      </c>
      <c r="BZ825" s="3" t="s">
        <v>109</v>
      </c>
      <c r="CA825" s="4">
        <f>C825</f>
        <v>0.02</v>
      </c>
      <c r="CB825" s="3" t="e">
        <f>BZ825+CA825</f>
        <v>#VALUE!</v>
      </c>
      <c r="CC825" s="47">
        <v>68300</v>
      </c>
      <c r="CD825" s="46">
        <v>0</v>
      </c>
      <c r="CE825" s="46">
        <f>CC825-CD825</f>
        <v>68300</v>
      </c>
      <c r="CF825" s="46">
        <f>CE825/Q825</f>
        <v>17075</v>
      </c>
      <c r="CG825" s="3" t="s">
        <v>109</v>
      </c>
      <c r="CH825" s="3" t="s">
        <v>4962</v>
      </c>
      <c r="CI825" s="3" t="s">
        <v>109</v>
      </c>
      <c r="CJ825" s="3" t="s">
        <v>109</v>
      </c>
      <c r="CK825" s="3" t="s">
        <v>109</v>
      </c>
      <c r="CL825" s="3" t="s">
        <v>109</v>
      </c>
      <c r="CM825" s="3" t="s">
        <v>109</v>
      </c>
      <c r="CN825" s="3" t="s">
        <v>109</v>
      </c>
      <c r="CO825" s="3" t="s">
        <v>109</v>
      </c>
      <c r="CP825" s="3" t="s">
        <v>109</v>
      </c>
      <c r="CQ825" s="5" t="s">
        <v>113</v>
      </c>
      <c r="CR825" s="5" t="s">
        <v>109</v>
      </c>
      <c r="CV825" s="21" t="s">
        <v>113</v>
      </c>
    </row>
    <row r="826" spans="1:101" x14ac:dyDescent="0.25">
      <c r="A826" s="3" t="s">
        <v>5024</v>
      </c>
      <c r="B826" s="61" t="str">
        <f>CONCATENATE(RIGHT(LEFT(A826,26),3))</f>
        <v>004</v>
      </c>
      <c r="C826" s="4">
        <v>0.02</v>
      </c>
      <c r="D826" s="3" t="s">
        <v>5025</v>
      </c>
      <c r="E826" s="3" t="s">
        <v>4969</v>
      </c>
      <c r="F826" s="3" t="s">
        <v>109</v>
      </c>
      <c r="G826" s="3" t="s">
        <v>109</v>
      </c>
      <c r="H826" s="23"/>
      <c r="I826" s="3" t="s">
        <v>1726</v>
      </c>
      <c r="J826" s="3" t="s">
        <v>5026</v>
      </c>
      <c r="K826" s="4">
        <v>60924</v>
      </c>
      <c r="L826" s="3" t="s">
        <v>109</v>
      </c>
      <c r="M826" s="3" t="s">
        <v>109</v>
      </c>
      <c r="N826" s="3" t="s">
        <v>109</v>
      </c>
      <c r="O826" s="3" t="s">
        <v>109</v>
      </c>
      <c r="P826" s="3" t="s">
        <v>109</v>
      </c>
      <c r="Q826" s="63">
        <v>27</v>
      </c>
      <c r="R826" s="9">
        <v>55</v>
      </c>
      <c r="S826" s="3" t="s">
        <v>109</v>
      </c>
      <c r="T826" s="3" t="s">
        <v>109</v>
      </c>
      <c r="U826" s="46">
        <v>700</v>
      </c>
      <c r="V826" s="3" t="s">
        <v>109</v>
      </c>
      <c r="W826" s="3" t="s">
        <v>109</v>
      </c>
      <c r="X826" s="3" t="s">
        <v>109</v>
      </c>
      <c r="Y826" s="3" t="s">
        <v>109</v>
      </c>
      <c r="Z826" s="3" t="s">
        <v>109</v>
      </c>
      <c r="AA826" s="8"/>
      <c r="AB826" s="3" t="s">
        <v>109</v>
      </c>
      <c r="AC826" s="5">
        <v>3</v>
      </c>
      <c r="AD826" s="3" t="s">
        <v>109</v>
      </c>
      <c r="AE826" s="3" t="s">
        <v>109</v>
      </c>
      <c r="AF826" s="8"/>
      <c r="AG826" s="3" t="s">
        <v>109</v>
      </c>
      <c r="AH826" s="3" t="s">
        <v>109</v>
      </c>
      <c r="AI826" s="3" t="s">
        <v>109</v>
      </c>
      <c r="AJ826" s="16"/>
      <c r="AN826" s="3" t="s">
        <v>109</v>
      </c>
      <c r="AO826" s="42">
        <f>(Q826*U826)*12</f>
        <v>226800</v>
      </c>
      <c r="AP826" s="3" t="s">
        <v>109</v>
      </c>
      <c r="AQ826" s="3">
        <v>6.9000000000000006E-2</v>
      </c>
      <c r="AR826" s="3" t="s">
        <v>109</v>
      </c>
      <c r="AS826" s="3">
        <v>0.02</v>
      </c>
      <c r="AT826" s="48">
        <f>(AO826*(1-AQ826))+(AO826*AS826)</f>
        <v>215686.80000000002</v>
      </c>
      <c r="AU826" s="3" t="s">
        <v>109</v>
      </c>
      <c r="AV826" s="3" t="s">
        <v>109</v>
      </c>
      <c r="AW826" s="3" t="s">
        <v>109</v>
      </c>
      <c r="AX826" s="3" t="s">
        <v>109</v>
      </c>
      <c r="AY826" s="3" t="s">
        <v>109</v>
      </c>
      <c r="AZ826" s="3" t="s">
        <v>109</v>
      </c>
      <c r="BA826" s="3" t="s">
        <v>109</v>
      </c>
      <c r="BB826" s="3" t="s">
        <v>109</v>
      </c>
      <c r="BC826" s="3" t="s">
        <v>109</v>
      </c>
      <c r="BD826" s="3" t="s">
        <v>109</v>
      </c>
      <c r="BE826" s="3" t="s">
        <v>109</v>
      </c>
      <c r="BF826" s="3" t="s">
        <v>109</v>
      </c>
      <c r="BG826" s="3" t="s">
        <v>109</v>
      </c>
      <c r="BH826" s="3" t="s">
        <v>109</v>
      </c>
      <c r="BI826" s="3" t="s">
        <v>109</v>
      </c>
      <c r="BJ826" s="3">
        <f>BX826*0.1</f>
        <v>3.7220080227440909E-2</v>
      </c>
      <c r="BK826" s="3">
        <f>BX826*0.23</f>
        <v>8.5606184523114096E-2</v>
      </c>
      <c r="BL826" s="2">
        <f>BX826*0.32</f>
        <v>0.11910425672781091</v>
      </c>
      <c r="BM826" s="3">
        <f>BX826*0.3</f>
        <v>0.11166024068232273</v>
      </c>
      <c r="BN826" s="3">
        <f>BX826*0.05</f>
        <v>1.8610040113720454E-2</v>
      </c>
      <c r="BO826" s="3" t="s">
        <v>109</v>
      </c>
      <c r="BP826" s="3" t="s">
        <v>109</v>
      </c>
      <c r="BQ826" s="3" t="s">
        <v>109</v>
      </c>
      <c r="BR826" s="3" t="s">
        <v>109</v>
      </c>
      <c r="BS826" s="3" t="s">
        <v>109</v>
      </c>
      <c r="BT826" s="3" t="s">
        <v>109</v>
      </c>
      <c r="BU826" s="3" t="s">
        <v>109</v>
      </c>
      <c r="BV826" s="3" t="s">
        <v>109</v>
      </c>
      <c r="BW826" s="3" t="s">
        <v>109</v>
      </c>
      <c r="BX826" s="71">
        <f>1-(BY826/AT826)</f>
        <v>0.3722008022744091</v>
      </c>
      <c r="BY826" s="46">
        <f>CE826*CB826</f>
        <v>135408</v>
      </c>
      <c r="BZ826" s="3">
        <v>8.5000000000000006E-2</v>
      </c>
      <c r="CA826" s="4">
        <f>C826</f>
        <v>0.02</v>
      </c>
      <c r="CB826" s="3">
        <f>BZ826+CA826</f>
        <v>0.10500000000000001</v>
      </c>
      <c r="CC826" s="47">
        <v>1289600</v>
      </c>
      <c r="CD826" s="46">
        <v>0</v>
      </c>
      <c r="CE826" s="46">
        <f>CC826-CD826</f>
        <v>1289600</v>
      </c>
      <c r="CF826" s="46">
        <f>CE826/Q826</f>
        <v>47762.962962962964</v>
      </c>
      <c r="CG826" s="3" t="s">
        <v>109</v>
      </c>
      <c r="CH826" s="3" t="s">
        <v>5027</v>
      </c>
      <c r="CI826" s="3" t="s">
        <v>109</v>
      </c>
      <c r="CJ826" s="3" t="s">
        <v>109</v>
      </c>
      <c r="CK826" s="3" t="s">
        <v>109</v>
      </c>
      <c r="CL826" s="3" t="s">
        <v>109</v>
      </c>
      <c r="CM826" s="3" t="s">
        <v>109</v>
      </c>
      <c r="CN826" s="3" t="s">
        <v>109</v>
      </c>
      <c r="CO826" s="3" t="s">
        <v>109</v>
      </c>
      <c r="CP826" s="3" t="s">
        <v>109</v>
      </c>
      <c r="CQ826" s="5" t="s">
        <v>126</v>
      </c>
      <c r="CR826" s="5" t="s">
        <v>5028</v>
      </c>
      <c r="CV826" s="21" t="s">
        <v>113</v>
      </c>
      <c r="CW826" s="10">
        <v>571</v>
      </c>
    </row>
    <row r="827" spans="1:101" x14ac:dyDescent="0.25">
      <c r="A827" s="3" t="s">
        <v>5031</v>
      </c>
      <c r="B827" s="61" t="str">
        <f>CONCATENATE(RIGHT(LEFT(A827,26),3))</f>
        <v>026</v>
      </c>
      <c r="C827" s="4">
        <v>2.3699000000000001E-2</v>
      </c>
      <c r="D827" s="3" t="s">
        <v>109</v>
      </c>
      <c r="E827" s="3" t="s">
        <v>5032</v>
      </c>
      <c r="F827" s="3" t="s">
        <v>5033</v>
      </c>
      <c r="G827" s="3" t="s">
        <v>133</v>
      </c>
      <c r="H827" s="4">
        <v>47906</v>
      </c>
      <c r="I827" s="3" t="s">
        <v>1726</v>
      </c>
      <c r="J827" s="3" t="s">
        <v>5034</v>
      </c>
      <c r="K827" s="4">
        <v>2112</v>
      </c>
      <c r="L827" s="3" t="s">
        <v>109</v>
      </c>
      <c r="M827" s="3" t="s">
        <v>109</v>
      </c>
      <c r="N827" s="3" t="s">
        <v>109</v>
      </c>
      <c r="O827" s="3" t="s">
        <v>109</v>
      </c>
      <c r="P827" s="3" t="s">
        <v>109</v>
      </c>
      <c r="Q827" s="63">
        <v>5</v>
      </c>
      <c r="R827" s="16"/>
      <c r="S827" s="3" t="s">
        <v>109</v>
      </c>
      <c r="T827" s="3" t="s">
        <v>109</v>
      </c>
      <c r="U827" s="46" t="s">
        <v>5035</v>
      </c>
      <c r="V827" s="3" t="s">
        <v>109</v>
      </c>
      <c r="W827" s="3" t="s">
        <v>109</v>
      </c>
      <c r="X827" s="3" t="s">
        <v>109</v>
      </c>
      <c r="Y827" s="3" t="s">
        <v>109</v>
      </c>
      <c r="Z827" s="3" t="s">
        <v>109</v>
      </c>
      <c r="AA827" s="4">
        <v>1900</v>
      </c>
      <c r="AB827" s="3" t="s">
        <v>109</v>
      </c>
      <c r="AC827" s="5" t="s">
        <v>109</v>
      </c>
      <c r="AD827" s="3" t="s">
        <v>109</v>
      </c>
      <c r="AE827" s="3" t="s">
        <v>109</v>
      </c>
      <c r="AF827" s="8"/>
      <c r="AG827" s="3" t="s">
        <v>109</v>
      </c>
      <c r="AH827" s="3" t="s">
        <v>109</v>
      </c>
      <c r="AI827" s="3" t="s">
        <v>109</v>
      </c>
      <c r="AJ827" s="16"/>
      <c r="AN827" s="3" t="s">
        <v>109</v>
      </c>
      <c r="AO827" s="42">
        <f>(Q827*U827)*12</f>
        <v>39000</v>
      </c>
      <c r="AP827" s="3" t="s">
        <v>109</v>
      </c>
      <c r="AQ827" s="3" t="s">
        <v>2154</v>
      </c>
      <c r="AR827" s="3" t="s">
        <v>109</v>
      </c>
      <c r="AS827" s="3" t="s">
        <v>12524</v>
      </c>
      <c r="AT827" s="3" t="s">
        <v>5036</v>
      </c>
      <c r="AU827" s="3" t="s">
        <v>109</v>
      </c>
      <c r="AV827" s="3" t="s">
        <v>109</v>
      </c>
      <c r="AW827" s="3" t="s">
        <v>109</v>
      </c>
      <c r="AX827" s="3" t="s">
        <v>109</v>
      </c>
      <c r="AY827" s="3" t="s">
        <v>109</v>
      </c>
      <c r="AZ827" s="3" t="s">
        <v>109</v>
      </c>
      <c r="BA827" s="3" t="s">
        <v>109</v>
      </c>
      <c r="BB827" s="3" t="s">
        <v>109</v>
      </c>
      <c r="BC827" s="3" t="s">
        <v>109</v>
      </c>
      <c r="BD827" s="3" t="s">
        <v>109</v>
      </c>
      <c r="BE827" s="3" t="s">
        <v>109</v>
      </c>
      <c r="BF827" s="3" t="s">
        <v>109</v>
      </c>
      <c r="BG827" s="3" t="s">
        <v>109</v>
      </c>
      <c r="BH827" s="3" t="s">
        <v>109</v>
      </c>
      <c r="BI827" s="3" t="s">
        <v>109</v>
      </c>
      <c r="BJ827" s="3">
        <f>BX827*0.1</f>
        <v>4.2373285399260156E-2</v>
      </c>
      <c r="BK827" s="3">
        <f>BX827*0.23</f>
        <v>9.7458556418298356E-2</v>
      </c>
      <c r="BL827" s="2">
        <f>BX827*0.32</f>
        <v>0.1355945132776325</v>
      </c>
      <c r="BM827" s="3">
        <f>BX827*0.3</f>
        <v>0.12711985619778046</v>
      </c>
      <c r="BN827" s="3">
        <f>BX827*0.05</f>
        <v>2.1186642699630078E-2</v>
      </c>
      <c r="BO827" s="3" t="s">
        <v>109</v>
      </c>
      <c r="BP827" s="3" t="s">
        <v>109</v>
      </c>
      <c r="BQ827" s="3" t="s">
        <v>109</v>
      </c>
      <c r="BR827" s="3" t="s">
        <v>109</v>
      </c>
      <c r="BS827" s="3" t="s">
        <v>109</v>
      </c>
      <c r="BT827" s="3" t="s">
        <v>109</v>
      </c>
      <c r="BU827" s="3" t="s">
        <v>109</v>
      </c>
      <c r="BV827" s="3" t="s">
        <v>109</v>
      </c>
      <c r="BW827" s="3" t="s">
        <v>109</v>
      </c>
      <c r="BX827" s="71">
        <f>1-(BY827/AT827)</f>
        <v>0.42373285399260152</v>
      </c>
      <c r="BY827" s="46">
        <f>CE827*CB827</f>
        <v>21575.441946516999</v>
      </c>
      <c r="BZ827" s="3" t="s">
        <v>5037</v>
      </c>
      <c r="CA827" s="4">
        <f>C827</f>
        <v>2.3699000000000001E-2</v>
      </c>
      <c r="CB827" s="3">
        <f>BZ827+CA827</f>
        <v>0.102985403086</v>
      </c>
      <c r="CC827" s="47">
        <v>209500</v>
      </c>
      <c r="CD827" s="46">
        <v>0</v>
      </c>
      <c r="CE827" s="46">
        <f>CC827-CD827</f>
        <v>209500</v>
      </c>
      <c r="CF827" s="46">
        <f>CE827/Q827</f>
        <v>41900</v>
      </c>
      <c r="CG827" s="3" t="s">
        <v>109</v>
      </c>
      <c r="CH827" s="3" t="s">
        <v>5038</v>
      </c>
      <c r="CI827" s="3" t="s">
        <v>109</v>
      </c>
      <c r="CJ827" s="3" t="s">
        <v>109</v>
      </c>
      <c r="CK827" s="3" t="s">
        <v>109</v>
      </c>
      <c r="CL827" s="3" t="s">
        <v>109</v>
      </c>
      <c r="CM827" s="3" t="s">
        <v>109</v>
      </c>
      <c r="CN827" s="3" t="s">
        <v>109</v>
      </c>
      <c r="CO827" s="3" t="s">
        <v>109</v>
      </c>
      <c r="CP827" s="3" t="s">
        <v>109</v>
      </c>
      <c r="CQ827" s="5" t="s">
        <v>113</v>
      </c>
      <c r="CR827" s="5" t="s">
        <v>109</v>
      </c>
      <c r="CV827" s="21" t="s">
        <v>113</v>
      </c>
      <c r="CW827" s="16"/>
    </row>
    <row r="828" spans="1:101" x14ac:dyDescent="0.25">
      <c r="A828" s="3" t="s">
        <v>5106</v>
      </c>
      <c r="B828" s="61" t="str">
        <f>CONCATENATE(RIGHT(LEFT(A828,26),3))</f>
        <v>026</v>
      </c>
      <c r="C828" s="4">
        <v>2.3699000000000001E-2</v>
      </c>
      <c r="D828" s="3" t="s">
        <v>109</v>
      </c>
      <c r="E828" s="3" t="s">
        <v>5107</v>
      </c>
      <c r="F828" s="3" t="s">
        <v>109</v>
      </c>
      <c r="G828" s="3" t="s">
        <v>109</v>
      </c>
      <c r="H828" s="23"/>
      <c r="I828" s="3" t="s">
        <v>1726</v>
      </c>
      <c r="J828" s="3" t="s">
        <v>5034</v>
      </c>
      <c r="K828" s="4">
        <v>2008</v>
      </c>
      <c r="L828" s="3" t="s">
        <v>109</v>
      </c>
      <c r="M828" s="3" t="s">
        <v>109</v>
      </c>
      <c r="N828" s="3" t="s">
        <v>109</v>
      </c>
      <c r="O828" s="3" t="s">
        <v>109</v>
      </c>
      <c r="P828" s="3" t="s">
        <v>109</v>
      </c>
      <c r="Q828" s="63">
        <v>5</v>
      </c>
      <c r="R828" s="16"/>
      <c r="S828" s="3" t="s">
        <v>109</v>
      </c>
      <c r="T828" s="3" t="s">
        <v>109</v>
      </c>
      <c r="U828" s="46" t="s">
        <v>109</v>
      </c>
      <c r="V828" s="3" t="s">
        <v>109</v>
      </c>
      <c r="W828" s="3" t="s">
        <v>109</v>
      </c>
      <c r="X828" s="3" t="s">
        <v>109</v>
      </c>
      <c r="Y828" s="3" t="s">
        <v>109</v>
      </c>
      <c r="Z828" s="3" t="s">
        <v>109</v>
      </c>
      <c r="AA828" s="8"/>
      <c r="AB828" s="3" t="s">
        <v>109</v>
      </c>
      <c r="AC828" s="5" t="s">
        <v>109</v>
      </c>
      <c r="AD828" s="3" t="s">
        <v>109</v>
      </c>
      <c r="AE828" s="3" t="s">
        <v>109</v>
      </c>
      <c r="AF828" s="8"/>
      <c r="AG828" s="3" t="s">
        <v>109</v>
      </c>
      <c r="AH828" s="3" t="s">
        <v>109</v>
      </c>
      <c r="AI828" s="3" t="s">
        <v>109</v>
      </c>
      <c r="AJ828" s="16"/>
      <c r="AN828" s="3" t="s">
        <v>109</v>
      </c>
      <c r="AO828" s="42" t="e">
        <f>(Q828*U828)*12</f>
        <v>#VALUE!</v>
      </c>
      <c r="AP828" s="3" t="s">
        <v>109</v>
      </c>
      <c r="AQ828" s="3" t="s">
        <v>109</v>
      </c>
      <c r="AR828" s="3" t="s">
        <v>109</v>
      </c>
      <c r="AS828" s="3">
        <v>0.02</v>
      </c>
      <c r="AT828" s="48" t="e">
        <f>(AO828*(1-AQ828))+(AO828*AS828)</f>
        <v>#VALUE!</v>
      </c>
      <c r="AU828" s="3" t="s">
        <v>109</v>
      </c>
      <c r="AV828" s="3" t="s">
        <v>109</v>
      </c>
      <c r="AW828" s="3" t="s">
        <v>109</v>
      </c>
      <c r="AX828" s="3" t="s">
        <v>109</v>
      </c>
      <c r="AY828" s="3" t="s">
        <v>109</v>
      </c>
      <c r="AZ828" s="3" t="s">
        <v>109</v>
      </c>
      <c r="BA828" s="3" t="s">
        <v>109</v>
      </c>
      <c r="BB828" s="3" t="s">
        <v>109</v>
      </c>
      <c r="BC828" s="3" t="s">
        <v>109</v>
      </c>
      <c r="BD828" s="3" t="s">
        <v>109</v>
      </c>
      <c r="BE828" s="3" t="s">
        <v>109</v>
      </c>
      <c r="BF828" s="3" t="s">
        <v>109</v>
      </c>
      <c r="BG828" s="3" t="s">
        <v>109</v>
      </c>
      <c r="BH828" s="3" t="s">
        <v>109</v>
      </c>
      <c r="BI828" s="3" t="s">
        <v>109</v>
      </c>
      <c r="BJ828" s="3" t="e">
        <f>BX828*0.1</f>
        <v>#VALUE!</v>
      </c>
      <c r="BK828" s="3" t="e">
        <f>BX828*0.23</f>
        <v>#VALUE!</v>
      </c>
      <c r="BL828" s="2" t="e">
        <f>BX828*0.32</f>
        <v>#VALUE!</v>
      </c>
      <c r="BM828" s="3" t="e">
        <f>BX828*0.3</f>
        <v>#VALUE!</v>
      </c>
      <c r="BN828" s="3" t="e">
        <f>BX828*0.05</f>
        <v>#VALUE!</v>
      </c>
      <c r="BO828" s="3" t="s">
        <v>109</v>
      </c>
      <c r="BP828" s="3" t="s">
        <v>109</v>
      </c>
      <c r="BQ828" s="3" t="s">
        <v>109</v>
      </c>
      <c r="BR828" s="3" t="s">
        <v>109</v>
      </c>
      <c r="BS828" s="3" t="s">
        <v>109</v>
      </c>
      <c r="BT828" s="3" t="s">
        <v>109</v>
      </c>
      <c r="BU828" s="3" t="s">
        <v>109</v>
      </c>
      <c r="BV828" s="3" t="s">
        <v>109</v>
      </c>
      <c r="BW828" s="3" t="s">
        <v>109</v>
      </c>
      <c r="BX828" s="71" t="e">
        <f>1-(BY828/AT828)</f>
        <v>#VALUE!</v>
      </c>
      <c r="BY828" s="46" t="e">
        <f>CE828*CB828</f>
        <v>#VALUE!</v>
      </c>
      <c r="BZ828" s="3" t="s">
        <v>109</v>
      </c>
      <c r="CA828" s="4">
        <f>C828</f>
        <v>2.3699000000000001E-2</v>
      </c>
      <c r="CB828" s="3" t="e">
        <f>BZ828+CA828</f>
        <v>#VALUE!</v>
      </c>
      <c r="CC828" s="47">
        <v>156500</v>
      </c>
      <c r="CD828" s="46">
        <v>0</v>
      </c>
      <c r="CE828" s="46">
        <f>CC828-CD828</f>
        <v>156500</v>
      </c>
      <c r="CF828" s="46">
        <f>CE828/Q828</f>
        <v>31300</v>
      </c>
      <c r="CG828" s="3" t="s">
        <v>109</v>
      </c>
      <c r="CH828" s="3" t="s">
        <v>5108</v>
      </c>
      <c r="CI828" s="3" t="s">
        <v>109</v>
      </c>
      <c r="CJ828" s="3" t="s">
        <v>109</v>
      </c>
      <c r="CK828" s="3" t="s">
        <v>109</v>
      </c>
      <c r="CL828" s="3" t="s">
        <v>109</v>
      </c>
      <c r="CM828" s="3" t="s">
        <v>109</v>
      </c>
      <c r="CN828" s="3" t="s">
        <v>109</v>
      </c>
      <c r="CO828" s="3" t="s">
        <v>109</v>
      </c>
      <c r="CP828" s="3" t="s">
        <v>109</v>
      </c>
      <c r="CQ828" s="5" t="s">
        <v>113</v>
      </c>
      <c r="CR828" s="5" t="s">
        <v>109</v>
      </c>
      <c r="CV828" s="21" t="s">
        <v>113</v>
      </c>
      <c r="CW828" s="16"/>
    </row>
    <row r="829" spans="1:101" x14ac:dyDescent="0.25">
      <c r="A829" s="3" t="s">
        <v>5109</v>
      </c>
      <c r="B829" s="61" t="str">
        <f>CONCATENATE(RIGHT(LEFT(A829,26),3))</f>
        <v>026</v>
      </c>
      <c r="C829" s="4">
        <v>2.3699000000000001E-2</v>
      </c>
      <c r="D829" s="3" t="s">
        <v>109</v>
      </c>
      <c r="E829" s="3" t="s">
        <v>2886</v>
      </c>
      <c r="F829" s="3" t="s">
        <v>109</v>
      </c>
      <c r="G829" s="3" t="s">
        <v>109</v>
      </c>
      <c r="H829" s="23"/>
      <c r="I829" s="3" t="s">
        <v>1726</v>
      </c>
      <c r="J829" s="3" t="s">
        <v>5034</v>
      </c>
      <c r="K829" s="4">
        <v>3360</v>
      </c>
      <c r="L829" s="3" t="s">
        <v>109</v>
      </c>
      <c r="M829" s="3" t="s">
        <v>109</v>
      </c>
      <c r="N829" s="3" t="s">
        <v>109</v>
      </c>
      <c r="O829" s="3" t="s">
        <v>109</v>
      </c>
      <c r="P829" s="3" t="s">
        <v>109</v>
      </c>
      <c r="Q829" s="63">
        <v>5</v>
      </c>
      <c r="R829" s="9">
        <v>8</v>
      </c>
      <c r="S829" s="3" t="s">
        <v>109</v>
      </c>
      <c r="T829" s="3" t="s">
        <v>109</v>
      </c>
      <c r="U829" s="46" t="s">
        <v>109</v>
      </c>
      <c r="V829" s="3" t="s">
        <v>109</v>
      </c>
      <c r="W829" s="3" t="s">
        <v>109</v>
      </c>
      <c r="X829" s="3" t="s">
        <v>109</v>
      </c>
      <c r="Y829" s="3" t="s">
        <v>109</v>
      </c>
      <c r="Z829" s="3" t="s">
        <v>109</v>
      </c>
      <c r="AA829" s="8"/>
      <c r="AB829" s="3" t="s">
        <v>109</v>
      </c>
      <c r="AC829" s="5" t="s">
        <v>109</v>
      </c>
      <c r="AD829" s="3" t="s">
        <v>109</v>
      </c>
      <c r="AE829" s="3" t="s">
        <v>109</v>
      </c>
      <c r="AF829" s="8"/>
      <c r="AG829" s="3" t="s">
        <v>109</v>
      </c>
      <c r="AH829" s="3" t="s">
        <v>109</v>
      </c>
      <c r="AI829" s="3" t="s">
        <v>109</v>
      </c>
      <c r="AJ829" s="16"/>
      <c r="AN829" s="3" t="s">
        <v>109</v>
      </c>
      <c r="AO829" s="42" t="e">
        <f>(Q829*U829)*12</f>
        <v>#VALUE!</v>
      </c>
      <c r="AP829" s="3" t="s">
        <v>109</v>
      </c>
      <c r="AQ829" s="3" t="s">
        <v>109</v>
      </c>
      <c r="AR829" s="3" t="s">
        <v>109</v>
      </c>
      <c r="AS829" s="3">
        <v>0.02</v>
      </c>
      <c r="AT829" s="48" t="e">
        <f>(AO829*(1-AQ829))+(AO829*AS829)</f>
        <v>#VALUE!</v>
      </c>
      <c r="AU829" s="3" t="s">
        <v>109</v>
      </c>
      <c r="AV829" s="3" t="s">
        <v>109</v>
      </c>
      <c r="AW829" s="3" t="s">
        <v>109</v>
      </c>
      <c r="AX829" s="3" t="s">
        <v>109</v>
      </c>
      <c r="AY829" s="3" t="s">
        <v>109</v>
      </c>
      <c r="AZ829" s="3" t="s">
        <v>109</v>
      </c>
      <c r="BA829" s="3" t="s">
        <v>109</v>
      </c>
      <c r="BB829" s="3" t="s">
        <v>109</v>
      </c>
      <c r="BC829" s="3" t="s">
        <v>109</v>
      </c>
      <c r="BD829" s="3" t="s">
        <v>109</v>
      </c>
      <c r="BE829" s="3" t="s">
        <v>109</v>
      </c>
      <c r="BF829" s="3" t="s">
        <v>109</v>
      </c>
      <c r="BG829" s="3" t="s">
        <v>109</v>
      </c>
      <c r="BH829" s="3" t="s">
        <v>109</v>
      </c>
      <c r="BI829" s="3" t="s">
        <v>109</v>
      </c>
      <c r="BJ829" s="3" t="e">
        <f>BX829*0.1</f>
        <v>#VALUE!</v>
      </c>
      <c r="BK829" s="3" t="e">
        <f>BX829*0.23</f>
        <v>#VALUE!</v>
      </c>
      <c r="BL829" s="2" t="e">
        <f>BX829*0.32</f>
        <v>#VALUE!</v>
      </c>
      <c r="BM829" s="3" t="e">
        <f>BX829*0.3</f>
        <v>#VALUE!</v>
      </c>
      <c r="BN829" s="3" t="e">
        <f>BX829*0.05</f>
        <v>#VALUE!</v>
      </c>
      <c r="BO829" s="3" t="s">
        <v>109</v>
      </c>
      <c r="BP829" s="3" t="s">
        <v>109</v>
      </c>
      <c r="BQ829" s="3" t="s">
        <v>109</v>
      </c>
      <c r="BR829" s="3" t="s">
        <v>109</v>
      </c>
      <c r="BS829" s="3" t="s">
        <v>109</v>
      </c>
      <c r="BT829" s="3" t="s">
        <v>109</v>
      </c>
      <c r="BU829" s="3" t="s">
        <v>109</v>
      </c>
      <c r="BV829" s="3" t="s">
        <v>109</v>
      </c>
      <c r="BW829" s="3" t="s">
        <v>109</v>
      </c>
      <c r="BX829" s="71" t="e">
        <f>1-(BY829/AT829)</f>
        <v>#VALUE!</v>
      </c>
      <c r="BY829" s="46" t="e">
        <f>CE829*CB829</f>
        <v>#VALUE!</v>
      </c>
      <c r="BZ829" s="3" t="s">
        <v>109</v>
      </c>
      <c r="CA829" s="4">
        <f>C829</f>
        <v>2.3699000000000001E-2</v>
      </c>
      <c r="CB829" s="3" t="e">
        <f>BZ829+CA829</f>
        <v>#VALUE!</v>
      </c>
      <c r="CC829" s="47">
        <v>206000</v>
      </c>
      <c r="CD829" s="46">
        <v>0</v>
      </c>
      <c r="CE829" s="46">
        <f>CC829-CD829</f>
        <v>206000</v>
      </c>
      <c r="CF829" s="46">
        <f>CE829/Q829</f>
        <v>41200</v>
      </c>
      <c r="CG829" s="3" t="s">
        <v>109</v>
      </c>
      <c r="CH829" s="3" t="s">
        <v>5110</v>
      </c>
      <c r="CI829" s="3" t="s">
        <v>109</v>
      </c>
      <c r="CJ829" s="3" t="s">
        <v>109</v>
      </c>
      <c r="CK829" s="3" t="s">
        <v>109</v>
      </c>
      <c r="CL829" s="3" t="s">
        <v>109</v>
      </c>
      <c r="CM829" s="3" t="s">
        <v>109</v>
      </c>
      <c r="CN829" s="3" t="s">
        <v>109</v>
      </c>
      <c r="CO829" s="3" t="s">
        <v>109</v>
      </c>
      <c r="CP829" s="3" t="s">
        <v>109</v>
      </c>
      <c r="CQ829" s="5" t="s">
        <v>113</v>
      </c>
      <c r="CR829" s="5" t="s">
        <v>109</v>
      </c>
      <c r="CV829" s="21" t="s">
        <v>113</v>
      </c>
      <c r="CW829" s="10">
        <v>465</v>
      </c>
    </row>
    <row r="830" spans="1:101" x14ac:dyDescent="0.25">
      <c r="A830" s="3" t="s">
        <v>5111</v>
      </c>
      <c r="B830" s="61" t="str">
        <f>CONCATENATE(RIGHT(LEFT(A830,26),3))</f>
        <v>026</v>
      </c>
      <c r="C830" s="4">
        <v>2.3699000000000001E-2</v>
      </c>
      <c r="D830" s="3" t="s">
        <v>5112</v>
      </c>
      <c r="E830" s="3" t="s">
        <v>5113</v>
      </c>
      <c r="F830" s="3" t="s">
        <v>109</v>
      </c>
      <c r="G830" s="3" t="s">
        <v>109</v>
      </c>
      <c r="H830" s="23"/>
      <c r="I830" s="3" t="s">
        <v>1726</v>
      </c>
      <c r="J830" s="3" t="s">
        <v>5034</v>
      </c>
      <c r="K830" s="4">
        <v>2381</v>
      </c>
      <c r="L830" s="3" t="s">
        <v>109</v>
      </c>
      <c r="M830" s="3" t="s">
        <v>109</v>
      </c>
      <c r="N830" s="3" t="s">
        <v>109</v>
      </c>
      <c r="O830" s="3" t="s">
        <v>109</v>
      </c>
      <c r="P830" s="3" t="s">
        <v>109</v>
      </c>
      <c r="Q830" s="63">
        <v>5</v>
      </c>
      <c r="R830" s="9">
        <v>6</v>
      </c>
      <c r="S830" s="3" t="s">
        <v>109</v>
      </c>
      <c r="T830" s="3" t="s">
        <v>109</v>
      </c>
      <c r="U830" s="46" t="s">
        <v>109</v>
      </c>
      <c r="V830" s="3" t="s">
        <v>109</v>
      </c>
      <c r="W830" s="3" t="s">
        <v>109</v>
      </c>
      <c r="X830" s="3" t="s">
        <v>109</v>
      </c>
      <c r="Y830" s="3" t="s">
        <v>109</v>
      </c>
      <c r="Z830" s="3" t="s">
        <v>109</v>
      </c>
      <c r="AA830" s="8"/>
      <c r="AB830" s="3" t="s">
        <v>109</v>
      </c>
      <c r="AC830" s="5" t="s">
        <v>109</v>
      </c>
      <c r="AD830" s="3" t="s">
        <v>109</v>
      </c>
      <c r="AE830" s="3" t="s">
        <v>109</v>
      </c>
      <c r="AF830" s="8"/>
      <c r="AG830" s="3" t="s">
        <v>109</v>
      </c>
      <c r="AH830" s="3" t="s">
        <v>109</v>
      </c>
      <c r="AI830" s="3" t="s">
        <v>109</v>
      </c>
      <c r="AJ830" s="16"/>
      <c r="AN830" s="3" t="s">
        <v>109</v>
      </c>
      <c r="AO830" s="42" t="e">
        <f>(Q830*U830)*12</f>
        <v>#VALUE!</v>
      </c>
      <c r="AP830" s="3" t="s">
        <v>109</v>
      </c>
      <c r="AQ830" s="3" t="s">
        <v>109</v>
      </c>
      <c r="AR830" s="3" t="s">
        <v>109</v>
      </c>
      <c r="AS830" s="3">
        <v>0.02</v>
      </c>
      <c r="AT830" s="48" t="e">
        <f>(AO830*(1-AQ830))+(AO830*AS830)</f>
        <v>#VALUE!</v>
      </c>
      <c r="AU830" s="3" t="s">
        <v>109</v>
      </c>
      <c r="AV830" s="3" t="s">
        <v>109</v>
      </c>
      <c r="AW830" s="3" t="s">
        <v>109</v>
      </c>
      <c r="AX830" s="3" t="s">
        <v>109</v>
      </c>
      <c r="AY830" s="3" t="s">
        <v>109</v>
      </c>
      <c r="AZ830" s="3" t="s">
        <v>109</v>
      </c>
      <c r="BA830" s="3" t="s">
        <v>109</v>
      </c>
      <c r="BB830" s="3" t="s">
        <v>109</v>
      </c>
      <c r="BC830" s="3" t="s">
        <v>109</v>
      </c>
      <c r="BD830" s="3" t="s">
        <v>109</v>
      </c>
      <c r="BE830" s="3" t="s">
        <v>109</v>
      </c>
      <c r="BF830" s="3" t="s">
        <v>109</v>
      </c>
      <c r="BG830" s="3" t="s">
        <v>109</v>
      </c>
      <c r="BH830" s="3" t="s">
        <v>109</v>
      </c>
      <c r="BI830" s="3" t="s">
        <v>109</v>
      </c>
      <c r="BJ830" s="3" t="e">
        <f>BX830*0.1</f>
        <v>#VALUE!</v>
      </c>
      <c r="BK830" s="3" t="e">
        <f>BX830*0.23</f>
        <v>#VALUE!</v>
      </c>
      <c r="BL830" s="2" t="e">
        <f>BX830*0.32</f>
        <v>#VALUE!</v>
      </c>
      <c r="BM830" s="3" t="e">
        <f>BX830*0.3</f>
        <v>#VALUE!</v>
      </c>
      <c r="BN830" s="3" t="e">
        <f>BX830*0.05</f>
        <v>#VALUE!</v>
      </c>
      <c r="BO830" s="3" t="s">
        <v>109</v>
      </c>
      <c r="BP830" s="3" t="s">
        <v>109</v>
      </c>
      <c r="BQ830" s="3" t="s">
        <v>109</v>
      </c>
      <c r="BR830" s="3" t="s">
        <v>109</v>
      </c>
      <c r="BS830" s="3" t="s">
        <v>109</v>
      </c>
      <c r="BT830" s="3" t="s">
        <v>109</v>
      </c>
      <c r="BU830" s="3" t="s">
        <v>109</v>
      </c>
      <c r="BV830" s="3" t="s">
        <v>109</v>
      </c>
      <c r="BW830" s="3" t="s">
        <v>109</v>
      </c>
      <c r="BX830" s="71" t="e">
        <f>1-(BY830/AT830)</f>
        <v>#VALUE!</v>
      </c>
      <c r="BY830" s="46" t="e">
        <f>CE830*CB830</f>
        <v>#VALUE!</v>
      </c>
      <c r="BZ830" s="3" t="s">
        <v>109</v>
      </c>
      <c r="CA830" s="4">
        <f>C830</f>
        <v>2.3699000000000001E-2</v>
      </c>
      <c r="CB830" s="3" t="e">
        <f>BZ830+CA830</f>
        <v>#VALUE!</v>
      </c>
      <c r="CC830" s="47">
        <v>135900</v>
      </c>
      <c r="CD830" s="46">
        <v>0</v>
      </c>
      <c r="CE830" s="46">
        <f>CC830-CD830</f>
        <v>135900</v>
      </c>
      <c r="CF830" s="46">
        <f>CE830/Q830</f>
        <v>27180</v>
      </c>
      <c r="CG830" s="3" t="s">
        <v>109</v>
      </c>
      <c r="CH830" s="3" t="s">
        <v>12516</v>
      </c>
      <c r="CI830" s="3" t="s">
        <v>109</v>
      </c>
      <c r="CJ830" s="3" t="s">
        <v>109</v>
      </c>
      <c r="CK830" s="3" t="s">
        <v>109</v>
      </c>
      <c r="CL830" s="3" t="s">
        <v>109</v>
      </c>
      <c r="CM830" s="3" t="s">
        <v>109</v>
      </c>
      <c r="CN830" s="3" t="s">
        <v>109</v>
      </c>
      <c r="CO830" s="3" t="s">
        <v>109</v>
      </c>
      <c r="CP830" s="3" t="s">
        <v>109</v>
      </c>
      <c r="CQ830" s="5" t="s">
        <v>113</v>
      </c>
      <c r="CR830" s="5" t="s">
        <v>109</v>
      </c>
      <c r="CV830" s="21" t="s">
        <v>113</v>
      </c>
      <c r="CW830" s="10">
        <v>560</v>
      </c>
    </row>
    <row r="831" spans="1:101" x14ac:dyDescent="0.25">
      <c r="A831" s="3" t="s">
        <v>5114</v>
      </c>
      <c r="B831" s="61" t="str">
        <f>CONCATENATE(RIGHT(LEFT(A831,26),3))</f>
        <v>026</v>
      </c>
      <c r="C831" s="4">
        <v>2.3699000000000001E-2</v>
      </c>
      <c r="D831" s="3" t="s">
        <v>109</v>
      </c>
      <c r="E831" s="3" t="s">
        <v>5095</v>
      </c>
      <c r="F831" s="3" t="s">
        <v>109</v>
      </c>
      <c r="G831" s="3" t="s">
        <v>109</v>
      </c>
      <c r="H831" s="23"/>
      <c r="I831" s="3" t="s">
        <v>1726</v>
      </c>
      <c r="J831" s="3" t="s">
        <v>5034</v>
      </c>
      <c r="K831" s="4">
        <v>2506</v>
      </c>
      <c r="L831" s="3" t="s">
        <v>109</v>
      </c>
      <c r="M831" s="3" t="s">
        <v>109</v>
      </c>
      <c r="N831" s="3" t="s">
        <v>109</v>
      </c>
      <c r="O831" s="3" t="s">
        <v>109</v>
      </c>
      <c r="P831" s="3" t="s">
        <v>109</v>
      </c>
      <c r="Q831" s="63">
        <v>4</v>
      </c>
      <c r="R831" s="9">
        <v>5</v>
      </c>
      <c r="S831" s="3" t="s">
        <v>109</v>
      </c>
      <c r="T831" s="3" t="s">
        <v>109</v>
      </c>
      <c r="U831" s="46" t="s">
        <v>109</v>
      </c>
      <c r="V831" s="3" t="s">
        <v>109</v>
      </c>
      <c r="W831" s="3" t="s">
        <v>109</v>
      </c>
      <c r="X831" s="3" t="s">
        <v>109</v>
      </c>
      <c r="Y831" s="3" t="s">
        <v>109</v>
      </c>
      <c r="Z831" s="3" t="s">
        <v>109</v>
      </c>
      <c r="AA831" s="8"/>
      <c r="AB831" s="3" t="s">
        <v>109</v>
      </c>
      <c r="AC831" s="5" t="s">
        <v>109</v>
      </c>
      <c r="AD831" s="3" t="s">
        <v>109</v>
      </c>
      <c r="AE831" s="3" t="s">
        <v>109</v>
      </c>
      <c r="AF831" s="8"/>
      <c r="AG831" s="3" t="s">
        <v>109</v>
      </c>
      <c r="AH831" s="3" t="s">
        <v>109</v>
      </c>
      <c r="AI831" s="3" t="s">
        <v>109</v>
      </c>
      <c r="AJ831" s="16"/>
      <c r="AN831" s="3" t="s">
        <v>109</v>
      </c>
      <c r="AO831" s="42" t="e">
        <f>(Q831*U831)*12</f>
        <v>#VALUE!</v>
      </c>
      <c r="AP831" s="3" t="s">
        <v>109</v>
      </c>
      <c r="AQ831" s="3" t="s">
        <v>109</v>
      </c>
      <c r="AR831" s="3" t="s">
        <v>109</v>
      </c>
      <c r="AS831" s="3">
        <v>0.02</v>
      </c>
      <c r="AT831" s="48" t="e">
        <f>(AO831*(1-AQ831))+(AO831*AS831)</f>
        <v>#VALUE!</v>
      </c>
      <c r="AU831" s="3" t="s">
        <v>109</v>
      </c>
      <c r="AV831" s="3" t="s">
        <v>109</v>
      </c>
      <c r="AW831" s="3" t="s">
        <v>109</v>
      </c>
      <c r="AX831" s="3" t="s">
        <v>109</v>
      </c>
      <c r="AY831" s="3" t="s">
        <v>109</v>
      </c>
      <c r="AZ831" s="3" t="s">
        <v>109</v>
      </c>
      <c r="BA831" s="3" t="s">
        <v>109</v>
      </c>
      <c r="BB831" s="3" t="s">
        <v>109</v>
      </c>
      <c r="BC831" s="3" t="s">
        <v>109</v>
      </c>
      <c r="BD831" s="3" t="s">
        <v>109</v>
      </c>
      <c r="BE831" s="3" t="s">
        <v>109</v>
      </c>
      <c r="BF831" s="3" t="s">
        <v>109</v>
      </c>
      <c r="BG831" s="3" t="s">
        <v>109</v>
      </c>
      <c r="BH831" s="3" t="s">
        <v>109</v>
      </c>
      <c r="BI831" s="3" t="s">
        <v>109</v>
      </c>
      <c r="BJ831" s="3" t="e">
        <f>BX831*0.1</f>
        <v>#VALUE!</v>
      </c>
      <c r="BK831" s="3" t="e">
        <f>BX831*0.23</f>
        <v>#VALUE!</v>
      </c>
      <c r="BL831" s="2" t="e">
        <f>BX831*0.32</f>
        <v>#VALUE!</v>
      </c>
      <c r="BM831" s="3" t="e">
        <f>BX831*0.3</f>
        <v>#VALUE!</v>
      </c>
      <c r="BN831" s="3" t="e">
        <f>BX831*0.05</f>
        <v>#VALUE!</v>
      </c>
      <c r="BO831" s="3" t="s">
        <v>109</v>
      </c>
      <c r="BP831" s="3" t="s">
        <v>109</v>
      </c>
      <c r="BQ831" s="3" t="s">
        <v>109</v>
      </c>
      <c r="BR831" s="3" t="s">
        <v>109</v>
      </c>
      <c r="BS831" s="3" t="s">
        <v>109</v>
      </c>
      <c r="BT831" s="3" t="s">
        <v>109</v>
      </c>
      <c r="BU831" s="3" t="s">
        <v>109</v>
      </c>
      <c r="BV831" s="3" t="s">
        <v>109</v>
      </c>
      <c r="BW831" s="3" t="s">
        <v>109</v>
      </c>
      <c r="BX831" s="71" t="e">
        <f>1-(BY831/AT831)</f>
        <v>#VALUE!</v>
      </c>
      <c r="BY831" s="46" t="e">
        <f>CE831*CB831</f>
        <v>#VALUE!</v>
      </c>
      <c r="BZ831" s="3" t="s">
        <v>109</v>
      </c>
      <c r="CA831" s="4">
        <f>C831</f>
        <v>2.3699000000000001E-2</v>
      </c>
      <c r="CB831" s="3" t="e">
        <f>BZ831+CA831</f>
        <v>#VALUE!</v>
      </c>
      <c r="CC831" s="47">
        <v>211400</v>
      </c>
      <c r="CD831" s="46">
        <v>0</v>
      </c>
      <c r="CE831" s="46">
        <f>CC831-CD831</f>
        <v>211400</v>
      </c>
      <c r="CF831" s="46">
        <f>CE831/Q831</f>
        <v>52850</v>
      </c>
      <c r="CG831" s="3" t="s">
        <v>109</v>
      </c>
      <c r="CH831" s="3" t="s">
        <v>5115</v>
      </c>
      <c r="CI831" s="3" t="s">
        <v>109</v>
      </c>
      <c r="CJ831" s="3" t="s">
        <v>109</v>
      </c>
      <c r="CK831" s="3" t="s">
        <v>109</v>
      </c>
      <c r="CL831" s="3" t="s">
        <v>109</v>
      </c>
      <c r="CM831" s="3" t="s">
        <v>109</v>
      </c>
      <c r="CN831" s="3" t="s">
        <v>109</v>
      </c>
      <c r="CO831" s="3" t="s">
        <v>109</v>
      </c>
      <c r="CP831" s="3" t="s">
        <v>109</v>
      </c>
      <c r="CQ831" s="5" t="s">
        <v>113</v>
      </c>
      <c r="CR831" s="5" t="s">
        <v>109</v>
      </c>
      <c r="CV831" s="21" t="s">
        <v>113</v>
      </c>
      <c r="CW831" s="10">
        <v>540</v>
      </c>
    </row>
    <row r="832" spans="1:101" x14ac:dyDescent="0.25">
      <c r="A832" s="3" t="s">
        <v>5805</v>
      </c>
      <c r="B832" s="61" t="str">
        <f>CONCATENATE(RIGHT(LEFT(A832,26),3))</f>
        <v>029</v>
      </c>
      <c r="C832" s="4">
        <v>0.02</v>
      </c>
      <c r="D832" s="3" t="s">
        <v>5806</v>
      </c>
      <c r="E832" s="3" t="s">
        <v>154</v>
      </c>
      <c r="F832" s="3" t="s">
        <v>109</v>
      </c>
      <c r="G832" s="3" t="s">
        <v>109</v>
      </c>
      <c r="H832" s="23"/>
      <c r="I832" s="3" t="s">
        <v>1726</v>
      </c>
      <c r="J832" s="3" t="s">
        <v>4425</v>
      </c>
      <c r="K832" s="4">
        <v>102480</v>
      </c>
      <c r="L832" s="3" t="s">
        <v>109</v>
      </c>
      <c r="M832" s="3" t="s">
        <v>109</v>
      </c>
      <c r="N832" s="3" t="s">
        <v>109</v>
      </c>
      <c r="O832" s="3" t="s">
        <v>109</v>
      </c>
      <c r="P832" s="3" t="s">
        <v>109</v>
      </c>
      <c r="Q832" s="63">
        <v>128</v>
      </c>
      <c r="R832" s="16"/>
      <c r="S832" s="3" t="s">
        <v>109</v>
      </c>
      <c r="T832" s="3" t="s">
        <v>109</v>
      </c>
      <c r="U832" s="46">
        <v>828</v>
      </c>
      <c r="V832" s="3" t="s">
        <v>109</v>
      </c>
      <c r="W832" s="3" t="s">
        <v>109</v>
      </c>
      <c r="X832" s="3" t="s">
        <v>109</v>
      </c>
      <c r="Y832" s="3" t="s">
        <v>109</v>
      </c>
      <c r="Z832" s="3" t="s">
        <v>109</v>
      </c>
      <c r="AA832" s="8"/>
      <c r="AB832" s="3" t="s">
        <v>109</v>
      </c>
      <c r="AC832" s="5">
        <v>5</v>
      </c>
      <c r="AD832" s="3" t="s">
        <v>109</v>
      </c>
      <c r="AE832" s="3" t="s">
        <v>109</v>
      </c>
      <c r="AF832" s="8"/>
      <c r="AG832" s="3" t="s">
        <v>109</v>
      </c>
      <c r="AH832" s="3" t="s">
        <v>109</v>
      </c>
      <c r="AI832" s="3" t="s">
        <v>109</v>
      </c>
      <c r="AJ832" s="16"/>
      <c r="AN832" s="3" t="s">
        <v>109</v>
      </c>
      <c r="AO832" s="42">
        <f>(Q832*U832)*12</f>
        <v>1271808</v>
      </c>
      <c r="AP832" s="3" t="s">
        <v>109</v>
      </c>
      <c r="AQ832" s="3">
        <v>2.9000000000000001E-2</v>
      </c>
      <c r="AR832" s="3" t="s">
        <v>109</v>
      </c>
      <c r="AS832" s="3">
        <v>0.02</v>
      </c>
      <c r="AT832" s="48">
        <f>(AO832*(1-AQ832))+(AO832*AS832)</f>
        <v>1260361.7279999999</v>
      </c>
      <c r="AU832" s="3" t="s">
        <v>109</v>
      </c>
      <c r="AV832" s="3" t="s">
        <v>109</v>
      </c>
      <c r="AW832" s="3" t="s">
        <v>109</v>
      </c>
      <c r="AX832" s="3" t="s">
        <v>109</v>
      </c>
      <c r="AY832" s="3" t="s">
        <v>109</v>
      </c>
      <c r="AZ832" s="3" t="s">
        <v>109</v>
      </c>
      <c r="BA832" s="3" t="s">
        <v>109</v>
      </c>
      <c r="BB832" s="3" t="s">
        <v>109</v>
      </c>
      <c r="BC832" s="3" t="s">
        <v>109</v>
      </c>
      <c r="BD832" s="3" t="s">
        <v>109</v>
      </c>
      <c r="BE832" s="3" t="s">
        <v>109</v>
      </c>
      <c r="BF832" s="3" t="s">
        <v>109</v>
      </c>
      <c r="BG832" s="3" t="s">
        <v>109</v>
      </c>
      <c r="BH832" s="3" t="s">
        <v>109</v>
      </c>
      <c r="BI832" s="3" t="s">
        <v>109</v>
      </c>
      <c r="BJ832" s="3">
        <f>BX832*0.1</f>
        <v>6.0037603585500178E-2</v>
      </c>
      <c r="BK832" s="3">
        <f>BX832*0.23</f>
        <v>0.1380864882466504</v>
      </c>
      <c r="BL832" s="2">
        <f>BX832*0.32</f>
        <v>0.19212033147360058</v>
      </c>
      <c r="BM832" s="3">
        <f>BX832*0.3</f>
        <v>0.18011281075650051</v>
      </c>
      <c r="BN832" s="3">
        <f>BX832*0.05</f>
        <v>3.0018801792750089E-2</v>
      </c>
      <c r="BO832" s="3" t="s">
        <v>109</v>
      </c>
      <c r="BP832" s="3" t="s">
        <v>109</v>
      </c>
      <c r="BQ832" s="3" t="s">
        <v>109</v>
      </c>
      <c r="BR832" s="3" t="s">
        <v>109</v>
      </c>
      <c r="BS832" s="3" t="s">
        <v>109</v>
      </c>
      <c r="BT832" s="3" t="s">
        <v>109</v>
      </c>
      <c r="BU832" s="3" t="s">
        <v>109</v>
      </c>
      <c r="BV832" s="3" t="s">
        <v>109</v>
      </c>
      <c r="BW832" s="3" t="s">
        <v>109</v>
      </c>
      <c r="BX832" s="71">
        <f>1-(BY832/AT832)</f>
        <v>0.60037603585500177</v>
      </c>
      <c r="BY832" s="46">
        <f>CE832*CB832</f>
        <v>503670.75</v>
      </c>
      <c r="BZ832" s="3">
        <v>6.25E-2</v>
      </c>
      <c r="CA832" s="4">
        <f>C832</f>
        <v>0.02</v>
      </c>
      <c r="CB832" s="3">
        <f>BZ832+CA832</f>
        <v>8.2500000000000004E-2</v>
      </c>
      <c r="CC832" s="47">
        <v>6105100</v>
      </c>
      <c r="CD832" s="46">
        <v>0</v>
      </c>
      <c r="CE832" s="46">
        <f>CC832-CD832</f>
        <v>6105100</v>
      </c>
      <c r="CF832" s="46">
        <f>CE832/Q832</f>
        <v>47696.09375</v>
      </c>
      <c r="CG832" s="3" t="s">
        <v>109</v>
      </c>
      <c r="CH832" s="3" t="s">
        <v>5807</v>
      </c>
      <c r="CI832" s="3" t="s">
        <v>109</v>
      </c>
      <c r="CJ832" s="3" t="s">
        <v>109</v>
      </c>
      <c r="CK832" s="3" t="s">
        <v>109</v>
      </c>
      <c r="CL832" s="3" t="s">
        <v>109</v>
      </c>
      <c r="CM832" s="3" t="s">
        <v>109</v>
      </c>
      <c r="CN832" s="3" t="s">
        <v>109</v>
      </c>
      <c r="CO832" s="3" t="s">
        <v>109</v>
      </c>
      <c r="CP832" s="3" t="s">
        <v>109</v>
      </c>
      <c r="CQ832" s="5" t="s">
        <v>113</v>
      </c>
      <c r="CR832" s="5" t="s">
        <v>109</v>
      </c>
      <c r="CV832" s="21" t="s">
        <v>113</v>
      </c>
      <c r="CW832" s="16"/>
    </row>
    <row r="833" spans="1:101" x14ac:dyDescent="0.25">
      <c r="A833" s="3" t="s">
        <v>5701</v>
      </c>
      <c r="B833" s="61" t="str">
        <f>CONCATENATE(RIGHT(LEFT(A833,26),3))</f>
        <v>034</v>
      </c>
      <c r="C833" s="4">
        <v>0.02</v>
      </c>
      <c r="D833" s="3" t="s">
        <v>5702</v>
      </c>
      <c r="E833" s="3" t="s">
        <v>5703</v>
      </c>
      <c r="F833" s="3" t="s">
        <v>5704</v>
      </c>
      <c r="G833" s="3" t="s">
        <v>359</v>
      </c>
      <c r="H833" s="23"/>
      <c r="I833" s="3" t="s">
        <v>1726</v>
      </c>
      <c r="J833" s="3" t="s">
        <v>4425</v>
      </c>
      <c r="K833" s="4">
        <v>248372</v>
      </c>
      <c r="L833" s="3" t="s">
        <v>109</v>
      </c>
      <c r="M833" s="3" t="s">
        <v>109</v>
      </c>
      <c r="N833" s="3" t="s">
        <v>109</v>
      </c>
      <c r="O833" s="3" t="s">
        <v>109</v>
      </c>
      <c r="P833" s="3" t="s">
        <v>109</v>
      </c>
      <c r="Q833" s="63">
        <v>208</v>
      </c>
      <c r="R833" s="9">
        <v>576</v>
      </c>
      <c r="S833" s="3" t="s">
        <v>109</v>
      </c>
      <c r="T833" s="78"/>
      <c r="U833" s="46">
        <v>1290</v>
      </c>
      <c r="V833" s="3" t="s">
        <v>109</v>
      </c>
      <c r="W833" s="3" t="s">
        <v>109</v>
      </c>
      <c r="X833" s="3" t="s">
        <v>109</v>
      </c>
      <c r="Y833" s="3" t="s">
        <v>109</v>
      </c>
      <c r="Z833" s="3" t="s">
        <v>109</v>
      </c>
      <c r="AA833" s="4">
        <v>2001</v>
      </c>
      <c r="AB833" s="3" t="s">
        <v>109</v>
      </c>
      <c r="AC833" s="5" t="s">
        <v>156</v>
      </c>
      <c r="AD833" s="3" t="s">
        <v>135</v>
      </c>
      <c r="AE833" s="3" t="s">
        <v>109</v>
      </c>
      <c r="AF833" s="4">
        <v>5</v>
      </c>
      <c r="AG833" s="3" t="s">
        <v>109</v>
      </c>
      <c r="AH833" s="3" t="s">
        <v>135</v>
      </c>
      <c r="AI833" s="3" t="s">
        <v>109</v>
      </c>
      <c r="AJ833" s="12">
        <v>5</v>
      </c>
      <c r="AN833" s="3" t="s">
        <v>109</v>
      </c>
      <c r="AO833" s="42">
        <f>(Q833*U833)*12</f>
        <v>3219840</v>
      </c>
      <c r="AP833" s="3" t="s">
        <v>109</v>
      </c>
      <c r="AQ833" s="3">
        <v>2.9000000000000001E-2</v>
      </c>
      <c r="AR833" s="3" t="s">
        <v>109</v>
      </c>
      <c r="AS833" s="3">
        <v>0.02</v>
      </c>
      <c r="AT833" s="48">
        <f>(AO833*(1-AQ833))+(AO833*AS833)</f>
        <v>3190861.44</v>
      </c>
      <c r="AU833" s="3" t="s">
        <v>109</v>
      </c>
      <c r="AV833" s="3" t="s">
        <v>109</v>
      </c>
      <c r="AW833" s="3" t="s">
        <v>109</v>
      </c>
      <c r="AX833" s="3" t="s">
        <v>109</v>
      </c>
      <c r="AY833" s="3" t="s">
        <v>109</v>
      </c>
      <c r="AZ833" s="3" t="s">
        <v>109</v>
      </c>
      <c r="BA833" s="3" t="s">
        <v>109</v>
      </c>
      <c r="BB833" s="3" t="s">
        <v>109</v>
      </c>
      <c r="BC833" s="3" t="s">
        <v>109</v>
      </c>
      <c r="BD833" s="3" t="s">
        <v>109</v>
      </c>
      <c r="BE833" s="3" t="s">
        <v>109</v>
      </c>
      <c r="BF833" s="3" t="s">
        <v>109</v>
      </c>
      <c r="BG833" s="3" t="s">
        <v>109</v>
      </c>
      <c r="BH833" s="3" t="s">
        <v>109</v>
      </c>
      <c r="BI833" s="3" t="s">
        <v>109</v>
      </c>
      <c r="BJ833" s="3">
        <f>BX833*0.1</f>
        <v>5.892273059653759E-2</v>
      </c>
      <c r="BK833" s="3">
        <f>BX833*0.23</f>
        <v>0.13552228037203645</v>
      </c>
      <c r="BL833" s="2">
        <f>BX833*0.32</f>
        <v>0.18855273790892027</v>
      </c>
      <c r="BM833" s="3">
        <f>BX833*0.3</f>
        <v>0.17676819178961276</v>
      </c>
      <c r="BN833" s="3">
        <f>BX833*0.05</f>
        <v>2.9461365298268795E-2</v>
      </c>
      <c r="BO833" s="3" t="s">
        <v>109</v>
      </c>
      <c r="BP833" s="3" t="s">
        <v>109</v>
      </c>
      <c r="BQ833" s="3" t="s">
        <v>109</v>
      </c>
      <c r="BR833" s="3" t="s">
        <v>109</v>
      </c>
      <c r="BS833" s="3" t="s">
        <v>109</v>
      </c>
      <c r="BT833" s="3" t="s">
        <v>109</v>
      </c>
      <c r="BU833" s="3" t="s">
        <v>109</v>
      </c>
      <c r="BV833" s="3" t="s">
        <v>109</v>
      </c>
      <c r="BW833" s="3" t="s">
        <v>109</v>
      </c>
      <c r="BX833" s="71">
        <f>1-(BY833/AT833)</f>
        <v>0.58922730596537587</v>
      </c>
      <c r="BY833" s="46">
        <f>CE833*CB833</f>
        <v>1310718.75</v>
      </c>
      <c r="BZ833" s="3">
        <v>6.25E-2</v>
      </c>
      <c r="CA833" s="4">
        <f>C833</f>
        <v>0.02</v>
      </c>
      <c r="CB833" s="3">
        <f>BZ833+CA833</f>
        <v>8.2500000000000004E-2</v>
      </c>
      <c r="CC833" s="47">
        <v>15887500</v>
      </c>
      <c r="CD833" s="46">
        <v>0</v>
      </c>
      <c r="CE833" s="46">
        <f>CC833-CD833</f>
        <v>15887500</v>
      </c>
      <c r="CF833" s="46">
        <f>CE833/Q833</f>
        <v>76382.211538461532</v>
      </c>
      <c r="CG833" s="3" t="s">
        <v>109</v>
      </c>
      <c r="CH833" s="3" t="s">
        <v>5705</v>
      </c>
      <c r="CI833" s="3" t="s">
        <v>109</v>
      </c>
      <c r="CJ833" s="3" t="s">
        <v>109</v>
      </c>
      <c r="CK833" s="3" t="s">
        <v>109</v>
      </c>
      <c r="CL833" s="3" t="s">
        <v>109</v>
      </c>
      <c r="CM833" s="3" t="s">
        <v>109</v>
      </c>
      <c r="CN833" s="3" t="s">
        <v>109</v>
      </c>
      <c r="CO833" s="3" t="s">
        <v>109</v>
      </c>
      <c r="CP833" s="3" t="s">
        <v>109</v>
      </c>
      <c r="CQ833" s="5" t="s">
        <v>113</v>
      </c>
      <c r="CR833" s="5" t="s">
        <v>109</v>
      </c>
      <c r="CV833" s="21" t="s">
        <v>113</v>
      </c>
      <c r="CW833" s="10">
        <v>424</v>
      </c>
    </row>
    <row r="834" spans="1:101" x14ac:dyDescent="0.25">
      <c r="A834" s="3" t="s">
        <v>5190</v>
      </c>
      <c r="B834" s="61" t="str">
        <f>CONCATENATE(RIGHT(LEFT(A834,26),3))</f>
        <v>026</v>
      </c>
      <c r="C834" s="4">
        <v>2.3699000000000001E-2</v>
      </c>
      <c r="D834" s="3" t="s">
        <v>5191</v>
      </c>
      <c r="E834" s="3" t="s">
        <v>5192</v>
      </c>
      <c r="F834" s="3" t="s">
        <v>5193</v>
      </c>
      <c r="G834" s="3" t="s">
        <v>359</v>
      </c>
      <c r="H834" s="23"/>
      <c r="I834" s="3" t="s">
        <v>1726</v>
      </c>
      <c r="J834" s="3" t="s">
        <v>4425</v>
      </c>
      <c r="K834" s="4">
        <v>13374</v>
      </c>
      <c r="L834" s="3" t="s">
        <v>109</v>
      </c>
      <c r="M834" s="3" t="s">
        <v>109</v>
      </c>
      <c r="N834" s="3" t="s">
        <v>109</v>
      </c>
      <c r="O834" s="3" t="s">
        <v>109</v>
      </c>
      <c r="P834" s="3" t="s">
        <v>109</v>
      </c>
      <c r="Q834" s="63">
        <v>11</v>
      </c>
      <c r="R834" s="9">
        <v>33</v>
      </c>
      <c r="S834" s="3" t="s">
        <v>109</v>
      </c>
      <c r="T834" s="3" t="s">
        <v>109</v>
      </c>
      <c r="U834" s="46">
        <v>1290</v>
      </c>
      <c r="V834" s="3" t="s">
        <v>109</v>
      </c>
      <c r="W834" s="3" t="s">
        <v>109</v>
      </c>
      <c r="X834" s="3" t="s">
        <v>109</v>
      </c>
      <c r="Y834" s="3" t="s">
        <v>109</v>
      </c>
      <c r="Z834" s="3" t="s">
        <v>109</v>
      </c>
      <c r="AA834" s="4">
        <v>1988</v>
      </c>
      <c r="AB834" s="3" t="s">
        <v>109</v>
      </c>
      <c r="AC834" s="5" t="s">
        <v>156</v>
      </c>
      <c r="AD834" s="3" t="s">
        <v>156</v>
      </c>
      <c r="AE834" s="3" t="s">
        <v>109</v>
      </c>
      <c r="AF834" s="4">
        <v>5</v>
      </c>
      <c r="AG834" s="3" t="s">
        <v>109</v>
      </c>
      <c r="AH834" s="3" t="s">
        <v>135</v>
      </c>
      <c r="AI834" s="3" t="s">
        <v>109</v>
      </c>
      <c r="AJ834" s="12">
        <v>4</v>
      </c>
      <c r="AN834" s="3" t="s">
        <v>109</v>
      </c>
      <c r="AO834" s="42">
        <f>(Q834*U834)*12</f>
        <v>170280</v>
      </c>
      <c r="AP834" s="3" t="s">
        <v>109</v>
      </c>
      <c r="AQ834" s="3">
        <v>2.9000000000000001E-2</v>
      </c>
      <c r="AR834" s="3" t="s">
        <v>109</v>
      </c>
      <c r="AS834" s="3">
        <v>0.02</v>
      </c>
      <c r="AT834" s="48">
        <f>(AO834*(1-AQ834))+(AO834*AS834)</f>
        <v>168747.48</v>
      </c>
      <c r="AU834" s="3" t="s">
        <v>109</v>
      </c>
      <c r="AV834" s="3" t="s">
        <v>109</v>
      </c>
      <c r="AW834" s="3" t="s">
        <v>109</v>
      </c>
      <c r="AX834" s="3" t="s">
        <v>109</v>
      </c>
      <c r="AY834" s="3" t="s">
        <v>109</v>
      </c>
      <c r="AZ834" s="3" t="s">
        <v>109</v>
      </c>
      <c r="BA834" s="3" t="s">
        <v>109</v>
      </c>
      <c r="BB834" s="3" t="s">
        <v>109</v>
      </c>
      <c r="BC834" s="3" t="s">
        <v>109</v>
      </c>
      <c r="BD834" s="3" t="s">
        <v>109</v>
      </c>
      <c r="BE834" s="3" t="s">
        <v>109</v>
      </c>
      <c r="BF834" s="3" t="s">
        <v>109</v>
      </c>
      <c r="BG834" s="3" t="s">
        <v>109</v>
      </c>
      <c r="BH834" s="3" t="s">
        <v>109</v>
      </c>
      <c r="BI834" s="3" t="s">
        <v>109</v>
      </c>
      <c r="BJ834" s="3">
        <f>BX834*0.1</f>
        <v>5.4133784931188311E-2</v>
      </c>
      <c r="BK834" s="3">
        <f>BX834*0.23</f>
        <v>0.12450770534173312</v>
      </c>
      <c r="BL834" s="2">
        <f>BX834*0.32</f>
        <v>0.1732281117798026</v>
      </c>
      <c r="BM834" s="3">
        <f>BX834*0.3</f>
        <v>0.16240135479356493</v>
      </c>
      <c r="BN834" s="3">
        <f>BX834*0.05</f>
        <v>2.7066892465594156E-2</v>
      </c>
      <c r="BO834" s="3" t="s">
        <v>109</v>
      </c>
      <c r="BP834" s="3" t="s">
        <v>109</v>
      </c>
      <c r="BQ834" s="3" t="s">
        <v>109</v>
      </c>
      <c r="BR834" s="3" t="s">
        <v>109</v>
      </c>
      <c r="BS834" s="3" t="s">
        <v>109</v>
      </c>
      <c r="BT834" s="3" t="s">
        <v>109</v>
      </c>
      <c r="BU834" s="3" t="s">
        <v>109</v>
      </c>
      <c r="BV834" s="3" t="s">
        <v>109</v>
      </c>
      <c r="BW834" s="3" t="s">
        <v>109</v>
      </c>
      <c r="BX834" s="71">
        <f>1-(BY834/AT834)</f>
        <v>0.54133784931188311</v>
      </c>
      <c r="BY834" s="46">
        <f>CE834*CB834</f>
        <v>77398.0821</v>
      </c>
      <c r="BZ834" s="3">
        <v>6.25E-2</v>
      </c>
      <c r="CA834" s="4">
        <f>C834</f>
        <v>2.3699000000000001E-2</v>
      </c>
      <c r="CB834" s="3">
        <f>BZ834+CA834</f>
        <v>8.6198999999999998E-2</v>
      </c>
      <c r="CC834" s="47">
        <v>897900</v>
      </c>
      <c r="CD834" s="46">
        <v>0</v>
      </c>
      <c r="CE834" s="46">
        <f>CC834-CD834</f>
        <v>897900</v>
      </c>
      <c r="CF834" s="46">
        <f>CE834/Q834</f>
        <v>81627.272727272721</v>
      </c>
      <c r="CG834" s="3" t="s">
        <v>109</v>
      </c>
      <c r="CH834" s="3" t="s">
        <v>5194</v>
      </c>
      <c r="CI834" s="3" t="s">
        <v>109</v>
      </c>
      <c r="CJ834" s="3" t="s">
        <v>109</v>
      </c>
      <c r="CK834" s="3" t="s">
        <v>109</v>
      </c>
      <c r="CL834" s="3" t="s">
        <v>109</v>
      </c>
      <c r="CM834" s="3" t="s">
        <v>109</v>
      </c>
      <c r="CN834" s="3" t="s">
        <v>109</v>
      </c>
      <c r="CO834" s="3" t="s">
        <v>109</v>
      </c>
      <c r="CP834" s="3" t="s">
        <v>109</v>
      </c>
      <c r="CQ834" s="5" t="s">
        <v>113</v>
      </c>
      <c r="CR834" s="5" t="s">
        <v>109</v>
      </c>
      <c r="CV834" s="21" t="s">
        <v>113</v>
      </c>
      <c r="CW834" s="10">
        <v>325</v>
      </c>
    </row>
    <row r="835" spans="1:101" x14ac:dyDescent="0.25">
      <c r="A835" s="3" t="s">
        <v>6068</v>
      </c>
      <c r="B835" s="61" t="str">
        <f>CONCATENATE(RIGHT(LEFT(A835,26),3))</f>
        <v>008</v>
      </c>
      <c r="C835" s="4">
        <v>0.02</v>
      </c>
      <c r="D835" s="3" t="s">
        <v>109</v>
      </c>
      <c r="E835" s="3" t="s">
        <v>6069</v>
      </c>
      <c r="F835" s="3" t="s">
        <v>109</v>
      </c>
      <c r="G835" s="3" t="s">
        <v>109</v>
      </c>
      <c r="H835" s="23"/>
      <c r="I835" s="3" t="s">
        <v>1726</v>
      </c>
      <c r="J835" s="3" t="s">
        <v>6044</v>
      </c>
      <c r="K835" s="4">
        <v>9407</v>
      </c>
      <c r="L835" s="3" t="s">
        <v>109</v>
      </c>
      <c r="M835" s="3" t="s">
        <v>109</v>
      </c>
      <c r="N835" s="3" t="s">
        <v>109</v>
      </c>
      <c r="O835" s="3" t="s">
        <v>109</v>
      </c>
      <c r="P835" s="3" t="s">
        <v>109</v>
      </c>
      <c r="Q835" s="63">
        <v>5</v>
      </c>
      <c r="R835" s="16"/>
      <c r="S835" s="3" t="s">
        <v>109</v>
      </c>
      <c r="T835" s="3" t="s">
        <v>109</v>
      </c>
      <c r="U835" s="46">
        <v>500</v>
      </c>
      <c r="V835" s="3" t="s">
        <v>109</v>
      </c>
      <c r="W835" s="3" t="s">
        <v>109</v>
      </c>
      <c r="X835" s="3" t="s">
        <v>109</v>
      </c>
      <c r="Y835" s="3" t="s">
        <v>109</v>
      </c>
      <c r="Z835" s="3" t="s">
        <v>109</v>
      </c>
      <c r="AA835" s="8"/>
      <c r="AB835" s="3" t="s">
        <v>109</v>
      </c>
      <c r="AC835" s="5">
        <v>1</v>
      </c>
      <c r="AD835" s="3" t="s">
        <v>109</v>
      </c>
      <c r="AE835" s="3" t="s">
        <v>109</v>
      </c>
      <c r="AF835" s="8"/>
      <c r="AG835" s="3" t="s">
        <v>109</v>
      </c>
      <c r="AH835" s="3" t="s">
        <v>109</v>
      </c>
      <c r="AI835" s="3" t="s">
        <v>109</v>
      </c>
      <c r="AJ835" s="16"/>
      <c r="AN835" s="3" t="s">
        <v>109</v>
      </c>
      <c r="AO835" s="42">
        <f>(Q835*U835)*12</f>
        <v>30000</v>
      </c>
      <c r="AP835" s="3" t="s">
        <v>109</v>
      </c>
      <c r="AQ835" s="3">
        <v>7.9000000000000001E-2</v>
      </c>
      <c r="AR835" s="3" t="s">
        <v>109</v>
      </c>
      <c r="AS835" s="3">
        <v>0.02</v>
      </c>
      <c r="AT835" s="48">
        <f>(AO835*(1-AQ835))+(AO835*AS835)</f>
        <v>28230</v>
      </c>
      <c r="AU835" s="3" t="s">
        <v>109</v>
      </c>
      <c r="AV835" s="3" t="s">
        <v>109</v>
      </c>
      <c r="AW835" s="3" t="s">
        <v>109</v>
      </c>
      <c r="AX835" s="3" t="s">
        <v>109</v>
      </c>
      <c r="AY835" s="3" t="s">
        <v>109</v>
      </c>
      <c r="AZ835" s="3" t="s">
        <v>109</v>
      </c>
      <c r="BA835" s="3" t="s">
        <v>109</v>
      </c>
      <c r="BB835" s="3" t="s">
        <v>109</v>
      </c>
      <c r="BC835" s="3" t="s">
        <v>109</v>
      </c>
      <c r="BD835" s="3" t="s">
        <v>109</v>
      </c>
      <c r="BE835" s="3" t="s">
        <v>109</v>
      </c>
      <c r="BF835" s="3" t="s">
        <v>109</v>
      </c>
      <c r="BG835" s="3" t="s">
        <v>109</v>
      </c>
      <c r="BH835" s="3" t="s">
        <v>109</v>
      </c>
      <c r="BI835" s="3" t="s">
        <v>109</v>
      </c>
      <c r="BJ835" s="3">
        <f>BX835*0.1</f>
        <v>7.0244420828905418E-2</v>
      </c>
      <c r="BK835" s="3">
        <f>BX835*0.23</f>
        <v>0.16156216790648248</v>
      </c>
      <c r="BL835" s="2">
        <f>BX835*0.32</f>
        <v>0.22478214665249735</v>
      </c>
      <c r="BM835" s="3">
        <f>BX835*0.3</f>
        <v>0.21073326248671626</v>
      </c>
      <c r="BN835" s="3">
        <f>BX835*0.05</f>
        <v>3.5122210414452709E-2</v>
      </c>
      <c r="BO835" s="3" t="s">
        <v>109</v>
      </c>
      <c r="BP835" s="3" t="s">
        <v>109</v>
      </c>
      <c r="BQ835" s="3" t="s">
        <v>109</v>
      </c>
      <c r="BR835" s="3" t="s">
        <v>109</v>
      </c>
      <c r="BS835" s="3" t="s">
        <v>109</v>
      </c>
      <c r="BT835" s="3" t="s">
        <v>109</v>
      </c>
      <c r="BU835" s="3" t="s">
        <v>109</v>
      </c>
      <c r="BV835" s="3" t="s">
        <v>109</v>
      </c>
      <c r="BW835" s="3" t="s">
        <v>109</v>
      </c>
      <c r="BX835" s="71">
        <f>1-(BY835/AT835)</f>
        <v>0.70244420828905418</v>
      </c>
      <c r="BY835" s="46">
        <f>CE835*CB835</f>
        <v>8400</v>
      </c>
      <c r="BZ835" s="3">
        <v>0.1</v>
      </c>
      <c r="CA835" s="4">
        <f>C835</f>
        <v>0.02</v>
      </c>
      <c r="CB835" s="3">
        <f>BZ835+CA835</f>
        <v>0.12000000000000001</v>
      </c>
      <c r="CC835" s="47">
        <v>70000</v>
      </c>
      <c r="CD835" s="46">
        <v>0</v>
      </c>
      <c r="CE835" s="46">
        <f>CC835-CD835</f>
        <v>70000</v>
      </c>
      <c r="CF835" s="46">
        <f>CE835/Q835</f>
        <v>14000</v>
      </c>
      <c r="CG835" s="3" t="s">
        <v>109</v>
      </c>
      <c r="CH835" s="3" t="s">
        <v>6070</v>
      </c>
      <c r="CI835" s="3" t="s">
        <v>109</v>
      </c>
      <c r="CJ835" s="3" t="s">
        <v>109</v>
      </c>
      <c r="CK835" s="3" t="s">
        <v>109</v>
      </c>
      <c r="CL835" s="3" t="s">
        <v>109</v>
      </c>
      <c r="CM835" s="3" t="s">
        <v>109</v>
      </c>
      <c r="CN835" s="3" t="s">
        <v>109</v>
      </c>
      <c r="CO835" s="3" t="s">
        <v>109</v>
      </c>
      <c r="CP835" s="3" t="s">
        <v>109</v>
      </c>
      <c r="CQ835" s="5" t="s">
        <v>113</v>
      </c>
      <c r="CR835" s="5" t="s">
        <v>109</v>
      </c>
      <c r="CV835" s="21" t="s">
        <v>113</v>
      </c>
      <c r="CW835" s="16"/>
    </row>
    <row r="836" spans="1:101" x14ac:dyDescent="0.25">
      <c r="A836" s="3" t="s">
        <v>959</v>
      </c>
      <c r="B836" s="61" t="str">
        <f>CONCATENATE(RIGHT(LEFT(A836,26),3))</f>
        <v>004</v>
      </c>
      <c r="C836" s="4">
        <v>0.02</v>
      </c>
      <c r="D836" s="3" t="s">
        <v>109</v>
      </c>
      <c r="E836" s="3" t="s">
        <v>961</v>
      </c>
      <c r="F836" s="3" t="s">
        <v>962</v>
      </c>
      <c r="G836" s="3" t="s">
        <v>106</v>
      </c>
      <c r="H836" s="4">
        <v>47904</v>
      </c>
      <c r="I836" s="3" t="s">
        <v>1726</v>
      </c>
      <c r="J836" s="3" t="s">
        <v>4107</v>
      </c>
      <c r="K836" s="4">
        <v>2671</v>
      </c>
      <c r="L836" s="3" t="s">
        <v>109</v>
      </c>
      <c r="M836" s="3" t="s">
        <v>109</v>
      </c>
      <c r="N836" s="3" t="s">
        <v>109</v>
      </c>
      <c r="O836" s="3" t="s">
        <v>109</v>
      </c>
      <c r="P836" s="3" t="s">
        <v>109</v>
      </c>
      <c r="Q836" s="63">
        <v>6</v>
      </c>
      <c r="S836" s="3" t="s">
        <v>109</v>
      </c>
      <c r="T836" s="3" t="s">
        <v>109</v>
      </c>
      <c r="U836" s="46">
        <v>550</v>
      </c>
      <c r="V836" s="3" t="s">
        <v>109</v>
      </c>
      <c r="W836" s="3" t="s">
        <v>109</v>
      </c>
      <c r="X836" s="3" t="s">
        <v>109</v>
      </c>
      <c r="Y836" s="3" t="s">
        <v>109</v>
      </c>
      <c r="Z836" s="3" t="s">
        <v>109</v>
      </c>
      <c r="AA836" s="4">
        <v>1945</v>
      </c>
      <c r="AB836" s="3" t="s">
        <v>109</v>
      </c>
      <c r="AC836" s="5" t="s">
        <v>126</v>
      </c>
      <c r="AD836" s="3" t="s">
        <v>123</v>
      </c>
      <c r="AE836" s="3" t="s">
        <v>109</v>
      </c>
      <c r="AF836" s="4">
        <v>1</v>
      </c>
      <c r="AG836" s="3" t="s">
        <v>109</v>
      </c>
      <c r="AH836" s="3" t="s">
        <v>111</v>
      </c>
      <c r="AI836" s="3" t="s">
        <v>109</v>
      </c>
      <c r="AN836" s="3" t="s">
        <v>109</v>
      </c>
      <c r="AO836" s="42">
        <f>(Q836*U836)*12</f>
        <v>39600</v>
      </c>
      <c r="AP836" s="3" t="s">
        <v>109</v>
      </c>
      <c r="AQ836" s="3">
        <v>7.9000000000000001E-2</v>
      </c>
      <c r="AR836" s="3" t="s">
        <v>109</v>
      </c>
      <c r="AS836" s="3">
        <v>0.02</v>
      </c>
      <c r="AT836" s="48">
        <f>(AO836*(1-AQ836))+(AO836*AS836)</f>
        <v>37263.599999999999</v>
      </c>
      <c r="AU836" s="3" t="s">
        <v>109</v>
      </c>
      <c r="AV836" s="3" t="s">
        <v>109</v>
      </c>
      <c r="AW836" s="3" t="s">
        <v>109</v>
      </c>
      <c r="AX836" s="3" t="s">
        <v>109</v>
      </c>
      <c r="AY836" s="3" t="s">
        <v>109</v>
      </c>
      <c r="AZ836" s="3" t="s">
        <v>109</v>
      </c>
      <c r="BA836" s="3" t="s">
        <v>109</v>
      </c>
      <c r="BB836" s="3" t="s">
        <v>109</v>
      </c>
      <c r="BC836" s="3" t="s">
        <v>109</v>
      </c>
      <c r="BD836" s="3" t="s">
        <v>109</v>
      </c>
      <c r="BE836" s="3" t="s">
        <v>109</v>
      </c>
      <c r="BF836" s="3" t="s">
        <v>109</v>
      </c>
      <c r="BG836" s="3" t="s">
        <v>109</v>
      </c>
      <c r="BH836" s="3" t="s">
        <v>109</v>
      </c>
      <c r="BI836" s="3" t="s">
        <v>109</v>
      </c>
      <c r="BJ836" s="3">
        <f>BX836*0.1</f>
        <v>4.312948829420668E-2</v>
      </c>
      <c r="BK836" s="3">
        <f>BX836*0.23</f>
        <v>9.9197823076675351E-2</v>
      </c>
      <c r="BL836" s="2">
        <f>BX836*0.32</f>
        <v>0.13801436254146135</v>
      </c>
      <c r="BM836" s="3">
        <f>BX836*0.3</f>
        <v>0.12938846488262001</v>
      </c>
      <c r="BN836" s="3">
        <f>BX836*0.05</f>
        <v>2.156474414710334E-2</v>
      </c>
      <c r="BO836" s="3" t="s">
        <v>109</v>
      </c>
      <c r="BP836" s="3" t="s">
        <v>109</v>
      </c>
      <c r="BQ836" s="3" t="s">
        <v>109</v>
      </c>
      <c r="BR836" s="3" t="s">
        <v>109</v>
      </c>
      <c r="BS836" s="3" t="s">
        <v>109</v>
      </c>
      <c r="BT836" s="3" t="s">
        <v>109</v>
      </c>
      <c r="BU836" s="3" t="s">
        <v>109</v>
      </c>
      <c r="BV836" s="3" t="s">
        <v>109</v>
      </c>
      <c r="BW836" s="3" t="s">
        <v>109</v>
      </c>
      <c r="BX836" s="71">
        <f>1-(BY836/AT836)</f>
        <v>0.43129488294206675</v>
      </c>
      <c r="BY836" s="46">
        <f>CE836*CB836</f>
        <v>21192</v>
      </c>
      <c r="BZ836" s="3">
        <v>0.1</v>
      </c>
      <c r="CA836" s="4">
        <f>C836</f>
        <v>0.02</v>
      </c>
      <c r="CB836" s="3">
        <f>BZ836+CA836</f>
        <v>0.12000000000000001</v>
      </c>
      <c r="CC836" s="47">
        <v>176600</v>
      </c>
      <c r="CD836" s="46">
        <v>0</v>
      </c>
      <c r="CE836" s="46">
        <f>CC836-CD836</f>
        <v>176600</v>
      </c>
      <c r="CF836" s="46">
        <f>CE836/Q836</f>
        <v>29433.333333333332</v>
      </c>
      <c r="CG836" s="3" t="s">
        <v>109</v>
      </c>
      <c r="CH836" s="3" t="s">
        <v>4119</v>
      </c>
      <c r="CI836" s="3" t="s">
        <v>109</v>
      </c>
      <c r="CJ836" s="3" t="s">
        <v>109</v>
      </c>
      <c r="CK836" s="3" t="s">
        <v>109</v>
      </c>
      <c r="CL836" s="3" t="s">
        <v>109</v>
      </c>
      <c r="CM836" s="3" t="s">
        <v>109</v>
      </c>
      <c r="CN836" s="3" t="s">
        <v>109</v>
      </c>
      <c r="CO836" s="3" t="s">
        <v>109</v>
      </c>
      <c r="CP836" s="3" t="s">
        <v>109</v>
      </c>
      <c r="CQ836" s="5" t="s">
        <v>126</v>
      </c>
      <c r="CR836" s="5" t="s">
        <v>965</v>
      </c>
      <c r="CV836" s="21" t="s">
        <v>126</v>
      </c>
    </row>
    <row r="837" spans="1:101" x14ac:dyDescent="0.25">
      <c r="A837" s="3" t="s">
        <v>977</v>
      </c>
      <c r="B837" s="61" t="str">
        <f>CONCATENATE(RIGHT(LEFT(A837,26),3))</f>
        <v>004</v>
      </c>
      <c r="C837" s="4">
        <v>0.02</v>
      </c>
      <c r="D837" s="3" t="s">
        <v>109</v>
      </c>
      <c r="E837" s="3" t="s">
        <v>979</v>
      </c>
      <c r="F837" s="3" t="s">
        <v>980</v>
      </c>
      <c r="G837" s="3" t="s">
        <v>106</v>
      </c>
      <c r="H837" s="4">
        <v>47904</v>
      </c>
      <c r="I837" s="3" t="s">
        <v>1726</v>
      </c>
      <c r="J837" s="3" t="s">
        <v>4107</v>
      </c>
      <c r="K837" s="4">
        <v>1752</v>
      </c>
      <c r="L837" s="3" t="s">
        <v>109</v>
      </c>
      <c r="M837" s="3" t="s">
        <v>109</v>
      </c>
      <c r="N837" s="3" t="s">
        <v>109</v>
      </c>
      <c r="O837" s="3" t="s">
        <v>109</v>
      </c>
      <c r="P837" s="3" t="s">
        <v>109</v>
      </c>
      <c r="Q837" s="65"/>
      <c r="S837" s="3" t="s">
        <v>109</v>
      </c>
      <c r="T837" s="3" t="s">
        <v>109</v>
      </c>
      <c r="U837" s="46">
        <v>550</v>
      </c>
      <c r="V837" s="3" t="s">
        <v>109</v>
      </c>
      <c r="W837" s="3" t="s">
        <v>109</v>
      </c>
      <c r="X837" s="3" t="s">
        <v>109</v>
      </c>
      <c r="Y837" s="3" t="s">
        <v>109</v>
      </c>
      <c r="Z837" s="3" t="s">
        <v>109</v>
      </c>
      <c r="AA837" s="4">
        <v>1925</v>
      </c>
      <c r="AB837" s="3" t="s">
        <v>109</v>
      </c>
      <c r="AC837" s="5" t="s">
        <v>126</v>
      </c>
      <c r="AD837" s="3" t="s">
        <v>123</v>
      </c>
      <c r="AE837" s="3" t="s">
        <v>109</v>
      </c>
      <c r="AF837" s="4">
        <v>1</v>
      </c>
      <c r="AG837" s="3" t="s">
        <v>109</v>
      </c>
      <c r="AH837" s="3" t="s">
        <v>126</v>
      </c>
      <c r="AI837" s="3" t="s">
        <v>109</v>
      </c>
      <c r="AN837" s="3" t="s">
        <v>109</v>
      </c>
      <c r="AO837" s="42">
        <f>(Q837*U837)*12</f>
        <v>0</v>
      </c>
      <c r="AP837" s="3" t="s">
        <v>109</v>
      </c>
      <c r="AQ837" s="3">
        <v>7.9000000000000001E-2</v>
      </c>
      <c r="AR837" s="3" t="s">
        <v>109</v>
      </c>
      <c r="AS837" s="3">
        <v>0.02</v>
      </c>
      <c r="AT837" s="48">
        <f>(AO837*(1-AQ837))+(AO837*AS837)</f>
        <v>0</v>
      </c>
      <c r="AU837" s="3" t="s">
        <v>109</v>
      </c>
      <c r="AV837" s="3" t="s">
        <v>109</v>
      </c>
      <c r="AW837" s="3" t="s">
        <v>109</v>
      </c>
      <c r="AX837" s="3" t="s">
        <v>109</v>
      </c>
      <c r="AY837" s="3" t="s">
        <v>109</v>
      </c>
      <c r="AZ837" s="3" t="s">
        <v>109</v>
      </c>
      <c r="BA837" s="3" t="s">
        <v>109</v>
      </c>
      <c r="BB837" s="3" t="s">
        <v>109</v>
      </c>
      <c r="BC837" s="3" t="s">
        <v>109</v>
      </c>
      <c r="BD837" s="3" t="s">
        <v>109</v>
      </c>
      <c r="BE837" s="3" t="s">
        <v>109</v>
      </c>
      <c r="BF837" s="3" t="s">
        <v>109</v>
      </c>
      <c r="BG837" s="3" t="s">
        <v>109</v>
      </c>
      <c r="BH837" s="3" t="s">
        <v>109</v>
      </c>
      <c r="BI837" s="3" t="s">
        <v>109</v>
      </c>
      <c r="BJ837" s="3" t="e">
        <f>BX837*0.1</f>
        <v>#DIV/0!</v>
      </c>
      <c r="BK837" s="3" t="e">
        <f>BX837*0.23</f>
        <v>#DIV/0!</v>
      </c>
      <c r="BL837" s="2" t="e">
        <f>BX837*0.32</f>
        <v>#DIV/0!</v>
      </c>
      <c r="BM837" s="3" t="e">
        <f>BX837*0.3</f>
        <v>#DIV/0!</v>
      </c>
      <c r="BN837" s="3" t="e">
        <f>BX837*0.05</f>
        <v>#DIV/0!</v>
      </c>
      <c r="BO837" s="3" t="s">
        <v>109</v>
      </c>
      <c r="BP837" s="3" t="s">
        <v>109</v>
      </c>
      <c r="BQ837" s="3" t="s">
        <v>109</v>
      </c>
      <c r="BR837" s="3" t="s">
        <v>109</v>
      </c>
      <c r="BS837" s="3" t="s">
        <v>109</v>
      </c>
      <c r="BT837" s="3" t="s">
        <v>109</v>
      </c>
      <c r="BU837" s="3" t="s">
        <v>109</v>
      </c>
      <c r="BV837" s="3" t="s">
        <v>109</v>
      </c>
      <c r="BW837" s="3" t="s">
        <v>109</v>
      </c>
      <c r="BX837" s="71" t="e">
        <f>1-(BY837/AT837)</f>
        <v>#DIV/0!</v>
      </c>
      <c r="BY837" s="46">
        <f>CE837*CB837</f>
        <v>16344.000000000002</v>
      </c>
      <c r="BZ837" s="3">
        <v>0.1</v>
      </c>
      <c r="CA837" s="4">
        <f>C837</f>
        <v>0.02</v>
      </c>
      <c r="CB837" s="3">
        <f>BZ837+CA837</f>
        <v>0.12000000000000001</v>
      </c>
      <c r="CC837" s="47">
        <v>136200</v>
      </c>
      <c r="CD837" s="46">
        <v>0</v>
      </c>
      <c r="CE837" s="46">
        <f>CC837-CD837</f>
        <v>136200</v>
      </c>
      <c r="CF837" s="46" t="e">
        <f>CE837/Q837</f>
        <v>#DIV/0!</v>
      </c>
      <c r="CG837" s="3" t="s">
        <v>109</v>
      </c>
      <c r="CH837" s="3" t="s">
        <v>4129</v>
      </c>
      <c r="CI837" s="3" t="s">
        <v>109</v>
      </c>
      <c r="CJ837" s="3" t="s">
        <v>109</v>
      </c>
      <c r="CK837" s="3" t="s">
        <v>109</v>
      </c>
      <c r="CL837" s="3" t="s">
        <v>109</v>
      </c>
      <c r="CM837" s="3" t="s">
        <v>109</v>
      </c>
      <c r="CN837" s="3" t="s">
        <v>109</v>
      </c>
      <c r="CO837" s="3" t="s">
        <v>109</v>
      </c>
      <c r="CP837" s="3" t="s">
        <v>109</v>
      </c>
      <c r="CQ837" s="5" t="s">
        <v>113</v>
      </c>
      <c r="CR837" s="5" t="s">
        <v>109</v>
      </c>
      <c r="CV837" s="21" t="s">
        <v>126</v>
      </c>
    </row>
    <row r="838" spans="1:101" x14ac:dyDescent="0.25">
      <c r="A838" s="3" t="s">
        <v>4161</v>
      </c>
      <c r="B838" s="61" t="str">
        <f>CONCATENATE(RIGHT(LEFT(A838,26),3))</f>
        <v>004</v>
      </c>
      <c r="C838" s="4">
        <v>0.02</v>
      </c>
      <c r="D838" s="3" t="s">
        <v>109</v>
      </c>
      <c r="E838" s="3" t="s">
        <v>4162</v>
      </c>
      <c r="F838" s="3" t="s">
        <v>4163</v>
      </c>
      <c r="G838" s="3" t="s">
        <v>106</v>
      </c>
      <c r="H838" s="4">
        <v>47905</v>
      </c>
      <c r="I838" s="3" t="s">
        <v>1726</v>
      </c>
      <c r="J838" s="3" t="s">
        <v>4107</v>
      </c>
      <c r="K838" s="4">
        <v>600</v>
      </c>
      <c r="L838" s="3" t="s">
        <v>109</v>
      </c>
      <c r="M838" s="3" t="s">
        <v>109</v>
      </c>
      <c r="N838" s="3" t="s">
        <v>109</v>
      </c>
      <c r="O838" s="3" t="s">
        <v>109</v>
      </c>
      <c r="P838" s="3" t="s">
        <v>109</v>
      </c>
      <c r="Q838" s="63">
        <v>1</v>
      </c>
      <c r="S838" s="3" t="s">
        <v>109</v>
      </c>
      <c r="T838" s="3" t="s">
        <v>109</v>
      </c>
      <c r="U838" s="46">
        <v>550</v>
      </c>
      <c r="V838" s="3" t="s">
        <v>109</v>
      </c>
      <c r="W838" s="3" t="s">
        <v>109</v>
      </c>
      <c r="X838" s="3" t="s">
        <v>109</v>
      </c>
      <c r="Y838" s="3" t="s">
        <v>109</v>
      </c>
      <c r="Z838" s="3" t="s">
        <v>109</v>
      </c>
      <c r="AA838" s="4">
        <v>1940</v>
      </c>
      <c r="AB838" s="3" t="s">
        <v>109</v>
      </c>
      <c r="AC838" s="5" t="s">
        <v>126</v>
      </c>
      <c r="AD838" s="3" t="s">
        <v>123</v>
      </c>
      <c r="AE838" s="3" t="s">
        <v>109</v>
      </c>
      <c r="AF838" s="4">
        <v>1</v>
      </c>
      <c r="AG838" s="3" t="s">
        <v>109</v>
      </c>
      <c r="AH838" s="3" t="s">
        <v>126</v>
      </c>
      <c r="AI838" s="3" t="s">
        <v>109</v>
      </c>
      <c r="AN838" s="3" t="s">
        <v>109</v>
      </c>
      <c r="AO838" s="42">
        <f>(Q838*U838)*12</f>
        <v>6600</v>
      </c>
      <c r="AP838" s="3" t="s">
        <v>109</v>
      </c>
      <c r="AQ838" s="3">
        <v>7.9000000000000001E-2</v>
      </c>
      <c r="AR838" s="3" t="s">
        <v>109</v>
      </c>
      <c r="AS838" s="3">
        <v>0.02</v>
      </c>
      <c r="AT838" s="48">
        <f>(AO838*(1-AQ838))+(AO838*AS838)</f>
        <v>6210.6</v>
      </c>
      <c r="AU838" s="3" t="s">
        <v>109</v>
      </c>
      <c r="AV838" s="3" t="s">
        <v>109</v>
      </c>
      <c r="AW838" s="3" t="s">
        <v>109</v>
      </c>
      <c r="AX838" s="3" t="s">
        <v>109</v>
      </c>
      <c r="AY838" s="3" t="s">
        <v>109</v>
      </c>
      <c r="AZ838" s="3" t="s">
        <v>109</v>
      </c>
      <c r="BA838" s="3" t="s">
        <v>109</v>
      </c>
      <c r="BB838" s="3" t="s">
        <v>109</v>
      </c>
      <c r="BC838" s="3" t="s">
        <v>109</v>
      </c>
      <c r="BD838" s="3" t="s">
        <v>109</v>
      </c>
      <c r="BE838" s="3" t="s">
        <v>109</v>
      </c>
      <c r="BF838" s="3" t="s">
        <v>109</v>
      </c>
      <c r="BG838" s="3" t="s">
        <v>109</v>
      </c>
      <c r="BH838" s="3" t="s">
        <v>109</v>
      </c>
      <c r="BI838" s="3" t="s">
        <v>109</v>
      </c>
      <c r="BJ838" s="3">
        <f>BX838*0.1</f>
        <v>1.1506134672978464E-2</v>
      </c>
      <c r="BK838" s="3">
        <f>BX838*0.23</f>
        <v>2.6464109747850465E-2</v>
      </c>
      <c r="BL838" s="2">
        <f>BX838*0.32</f>
        <v>3.681963095353108E-2</v>
      </c>
      <c r="BM838" s="3">
        <f>BX838*0.3</f>
        <v>3.4518404018935391E-2</v>
      </c>
      <c r="BN838" s="3">
        <f>BX838*0.05</f>
        <v>5.753067336489232E-3</v>
      </c>
      <c r="BO838" s="3" t="s">
        <v>109</v>
      </c>
      <c r="BP838" s="3" t="s">
        <v>109</v>
      </c>
      <c r="BQ838" s="3" t="s">
        <v>109</v>
      </c>
      <c r="BR838" s="3" t="s">
        <v>109</v>
      </c>
      <c r="BS838" s="3" t="s">
        <v>109</v>
      </c>
      <c r="BT838" s="3" t="s">
        <v>109</v>
      </c>
      <c r="BU838" s="3" t="s">
        <v>109</v>
      </c>
      <c r="BV838" s="3" t="s">
        <v>109</v>
      </c>
      <c r="BW838" s="3" t="s">
        <v>109</v>
      </c>
      <c r="BX838" s="71">
        <f>1-(BY838/AT838)</f>
        <v>0.11506134672978463</v>
      </c>
      <c r="BY838" s="46">
        <f>CE838*CB838</f>
        <v>5496</v>
      </c>
      <c r="BZ838" s="3">
        <v>0.1</v>
      </c>
      <c r="CA838" s="4">
        <f>C838</f>
        <v>0.02</v>
      </c>
      <c r="CB838" s="3">
        <f>BZ838+CA838</f>
        <v>0.12000000000000001</v>
      </c>
      <c r="CC838" s="47">
        <v>45800</v>
      </c>
      <c r="CD838" s="46">
        <v>0</v>
      </c>
      <c r="CE838" s="46">
        <f>CC838-CD838</f>
        <v>45800</v>
      </c>
      <c r="CF838" s="46">
        <f>CE838/Q838</f>
        <v>45800</v>
      </c>
      <c r="CG838" s="3" t="s">
        <v>109</v>
      </c>
      <c r="CH838" s="3" t="s">
        <v>4164</v>
      </c>
      <c r="CI838" s="3" t="s">
        <v>109</v>
      </c>
      <c r="CJ838" s="3" t="s">
        <v>109</v>
      </c>
      <c r="CK838" s="3" t="s">
        <v>109</v>
      </c>
      <c r="CL838" s="3" t="s">
        <v>109</v>
      </c>
      <c r="CM838" s="3" t="s">
        <v>109</v>
      </c>
      <c r="CN838" s="3" t="s">
        <v>109</v>
      </c>
      <c r="CO838" s="3" t="s">
        <v>109</v>
      </c>
      <c r="CP838" s="3" t="s">
        <v>109</v>
      </c>
      <c r="CQ838" s="5" t="s">
        <v>113</v>
      </c>
      <c r="CR838" s="5" t="s">
        <v>109</v>
      </c>
      <c r="CV838" s="21" t="s">
        <v>126</v>
      </c>
    </row>
    <row r="839" spans="1:101" x14ac:dyDescent="0.25">
      <c r="A839" s="3" t="s">
        <v>4455</v>
      </c>
      <c r="B839" s="61" t="str">
        <f>CONCATENATE(RIGHT(LEFT(A839,26),3))</f>
        <v>004</v>
      </c>
      <c r="C839" s="4">
        <v>0.02</v>
      </c>
      <c r="D839" s="3" t="s">
        <v>4456</v>
      </c>
      <c r="E839" s="3" t="s">
        <v>4457</v>
      </c>
      <c r="F839" s="3" t="s">
        <v>109</v>
      </c>
      <c r="G839" s="3" t="s">
        <v>109</v>
      </c>
      <c r="H839" s="23"/>
      <c r="I839" s="3" t="s">
        <v>1726</v>
      </c>
      <c r="J839" s="3" t="s">
        <v>1727</v>
      </c>
      <c r="K839" s="4">
        <v>74913</v>
      </c>
      <c r="L839" s="3" t="s">
        <v>109</v>
      </c>
      <c r="M839" s="3" t="s">
        <v>109</v>
      </c>
      <c r="N839" s="3" t="s">
        <v>109</v>
      </c>
      <c r="O839" s="3" t="s">
        <v>109</v>
      </c>
      <c r="P839" s="3" t="s">
        <v>109</v>
      </c>
      <c r="Q839" s="63">
        <v>120</v>
      </c>
      <c r="R839" s="9">
        <v>240</v>
      </c>
      <c r="S839" s="3" t="s">
        <v>109</v>
      </c>
      <c r="T839" s="3" t="s">
        <v>109</v>
      </c>
      <c r="U839" s="46">
        <v>650</v>
      </c>
      <c r="V839" s="3" t="s">
        <v>109</v>
      </c>
      <c r="W839" s="3" t="s">
        <v>109</v>
      </c>
      <c r="X839" s="3" t="s">
        <v>109</v>
      </c>
      <c r="Y839" s="3" t="s">
        <v>109</v>
      </c>
      <c r="Z839" s="3" t="s">
        <v>109</v>
      </c>
      <c r="AA839" s="8"/>
      <c r="AB839" s="3" t="s">
        <v>109</v>
      </c>
      <c r="AC839" s="5" t="s">
        <v>126</v>
      </c>
      <c r="AD839" s="3" t="s">
        <v>126</v>
      </c>
      <c r="AE839" s="3" t="s">
        <v>109</v>
      </c>
      <c r="AF839" s="4">
        <v>1</v>
      </c>
      <c r="AG839" s="3" t="s">
        <v>109</v>
      </c>
      <c r="AH839" s="3" t="s">
        <v>126</v>
      </c>
      <c r="AI839" s="3" t="s">
        <v>109</v>
      </c>
      <c r="AJ839" s="12">
        <v>1</v>
      </c>
      <c r="AN839" s="3" t="s">
        <v>109</v>
      </c>
      <c r="AO839" s="42">
        <f>(Q839*U839)*12</f>
        <v>936000</v>
      </c>
      <c r="AP839" s="3" t="s">
        <v>109</v>
      </c>
      <c r="AQ839" s="3">
        <v>7.9000000000000001E-2</v>
      </c>
      <c r="AR839" s="3" t="s">
        <v>109</v>
      </c>
      <c r="AS839" s="3">
        <v>0.02</v>
      </c>
      <c r="AT839" s="48">
        <f>(AO839*(1-AQ839))+(AO839*AS839)</f>
        <v>880776</v>
      </c>
      <c r="AU839" s="3" t="s">
        <v>109</v>
      </c>
      <c r="AV839" s="3" t="s">
        <v>109</v>
      </c>
      <c r="AW839" s="3" t="s">
        <v>109</v>
      </c>
      <c r="AX839" s="3" t="s">
        <v>109</v>
      </c>
      <c r="AY839" s="3" t="s">
        <v>109</v>
      </c>
      <c r="AZ839" s="3" t="s">
        <v>109</v>
      </c>
      <c r="BA839" s="3" t="s">
        <v>109</v>
      </c>
      <c r="BB839" s="3" t="s">
        <v>109</v>
      </c>
      <c r="BC839" s="3" t="s">
        <v>109</v>
      </c>
      <c r="BD839" s="3" t="s">
        <v>109</v>
      </c>
      <c r="BE839" s="3" t="s">
        <v>109</v>
      </c>
      <c r="BF839" s="3" t="s">
        <v>109</v>
      </c>
      <c r="BG839" s="3" t="s">
        <v>109</v>
      </c>
      <c r="BH839" s="3" t="s">
        <v>109</v>
      </c>
      <c r="BI839" s="3" t="s">
        <v>109</v>
      </c>
      <c r="BJ839" s="3">
        <f>BX839*0.1</f>
        <v>6.4319191258617403E-2</v>
      </c>
      <c r="BK839" s="3">
        <f>BX839*0.23</f>
        <v>0.14793413989482004</v>
      </c>
      <c r="BL839" s="2">
        <f>BX839*0.32</f>
        <v>0.2058214120275757</v>
      </c>
      <c r="BM839" s="3">
        <f>BX839*0.3</f>
        <v>0.19295757377585221</v>
      </c>
      <c r="BN839" s="3">
        <f>BX839*0.05</f>
        <v>3.2159595629308702E-2</v>
      </c>
      <c r="BO839" s="3" t="s">
        <v>109</v>
      </c>
      <c r="BP839" s="3" t="s">
        <v>109</v>
      </c>
      <c r="BQ839" s="3" t="s">
        <v>109</v>
      </c>
      <c r="BR839" s="3" t="s">
        <v>109</v>
      </c>
      <c r="BS839" s="3" t="s">
        <v>109</v>
      </c>
      <c r="BT839" s="3" t="s">
        <v>109</v>
      </c>
      <c r="BU839" s="3" t="s">
        <v>109</v>
      </c>
      <c r="BV839" s="3" t="s">
        <v>109</v>
      </c>
      <c r="BW839" s="3" t="s">
        <v>109</v>
      </c>
      <c r="BX839" s="71">
        <f>1-(BY839/AT839)</f>
        <v>0.64319191258617403</v>
      </c>
      <c r="BY839" s="46">
        <f>CE839*CB839</f>
        <v>314268</v>
      </c>
      <c r="BZ839" s="3">
        <v>0.1</v>
      </c>
      <c r="CA839" s="4">
        <f>C839</f>
        <v>0.02</v>
      </c>
      <c r="CB839" s="3">
        <f>BZ839+CA839</f>
        <v>0.12000000000000001</v>
      </c>
      <c r="CC839" s="47">
        <v>2618900</v>
      </c>
      <c r="CD839" s="46">
        <v>0</v>
      </c>
      <c r="CE839" s="46">
        <f>CC839-CD839</f>
        <v>2618900</v>
      </c>
      <c r="CF839" s="46">
        <f>CE839/Q839</f>
        <v>21824.166666666668</v>
      </c>
      <c r="CG839" s="3" t="s">
        <v>109</v>
      </c>
      <c r="CH839" s="3" t="s">
        <v>4458</v>
      </c>
      <c r="CI839" s="3" t="s">
        <v>109</v>
      </c>
      <c r="CJ839" s="3" t="s">
        <v>109</v>
      </c>
      <c r="CK839" s="3" t="s">
        <v>109</v>
      </c>
      <c r="CL839" s="3" t="s">
        <v>109</v>
      </c>
      <c r="CM839" s="3" t="s">
        <v>109</v>
      </c>
      <c r="CN839" s="3" t="s">
        <v>109</v>
      </c>
      <c r="CO839" s="3" t="s">
        <v>109</v>
      </c>
      <c r="CP839" s="3" t="s">
        <v>109</v>
      </c>
      <c r="CQ839" s="5" t="s">
        <v>126</v>
      </c>
      <c r="CR839" s="5" t="s">
        <v>4459</v>
      </c>
      <c r="CV839" s="21" t="s">
        <v>113</v>
      </c>
      <c r="CW839" s="10">
        <v>275</v>
      </c>
    </row>
    <row r="840" spans="1:101" x14ac:dyDescent="0.25">
      <c r="A840" s="3" t="s">
        <v>4475</v>
      </c>
      <c r="B840" s="61" t="str">
        <f>CONCATENATE(RIGHT(LEFT(A840,26),3))</f>
        <v>004</v>
      </c>
      <c r="C840" s="4">
        <v>0.02</v>
      </c>
      <c r="D840" s="3" t="s">
        <v>4476</v>
      </c>
      <c r="E840" s="3" t="s">
        <v>4477</v>
      </c>
      <c r="F840" s="3" t="s">
        <v>109</v>
      </c>
      <c r="G840" s="3" t="s">
        <v>109</v>
      </c>
      <c r="H840" s="23"/>
      <c r="I840" s="3" t="s">
        <v>1726</v>
      </c>
      <c r="J840" s="3" t="s">
        <v>1727</v>
      </c>
      <c r="K840" s="4">
        <v>115256</v>
      </c>
      <c r="L840" s="3" t="s">
        <v>109</v>
      </c>
      <c r="M840" s="3" t="s">
        <v>109</v>
      </c>
      <c r="N840" s="3" t="s">
        <v>109</v>
      </c>
      <c r="O840" s="3" t="s">
        <v>109</v>
      </c>
      <c r="P840" s="3" t="s">
        <v>109</v>
      </c>
      <c r="Q840" s="63">
        <v>106</v>
      </c>
      <c r="R840" s="16"/>
      <c r="S840" s="3" t="s">
        <v>109</v>
      </c>
      <c r="T840" s="3" t="s">
        <v>109</v>
      </c>
      <c r="U840" s="46">
        <v>650</v>
      </c>
      <c r="V840" s="3" t="s">
        <v>109</v>
      </c>
      <c r="W840" s="3" t="s">
        <v>109</v>
      </c>
      <c r="X840" s="3" t="s">
        <v>109</v>
      </c>
      <c r="Y840" s="3" t="s">
        <v>109</v>
      </c>
      <c r="Z840" s="3" t="s">
        <v>109</v>
      </c>
      <c r="AA840" s="8"/>
      <c r="AB840" s="3" t="s">
        <v>109</v>
      </c>
      <c r="AC840" s="5" t="s">
        <v>126</v>
      </c>
      <c r="AD840" s="3" t="s">
        <v>123</v>
      </c>
      <c r="AE840" s="3" t="s">
        <v>109</v>
      </c>
      <c r="AF840" s="4">
        <v>1</v>
      </c>
      <c r="AG840" s="3" t="s">
        <v>109</v>
      </c>
      <c r="AH840" s="3" t="s">
        <v>126</v>
      </c>
      <c r="AI840" s="3" t="s">
        <v>109</v>
      </c>
      <c r="AJ840" s="12">
        <v>2</v>
      </c>
      <c r="AN840" s="3" t="s">
        <v>109</v>
      </c>
      <c r="AO840" s="42">
        <f>(Q840*U840)*12</f>
        <v>826800</v>
      </c>
      <c r="AP840" s="3" t="s">
        <v>109</v>
      </c>
      <c r="AQ840" s="3">
        <v>7.9000000000000001E-2</v>
      </c>
      <c r="AR840" s="3" t="s">
        <v>109</v>
      </c>
      <c r="AS840" s="3">
        <v>0.02</v>
      </c>
      <c r="AT840" s="48">
        <f>(AO840*(1-AQ840))+(AO840*AS840)</f>
        <v>778018.8</v>
      </c>
      <c r="AU840" s="3" t="s">
        <v>109</v>
      </c>
      <c r="AV840" s="3" t="s">
        <v>109</v>
      </c>
      <c r="AW840" s="3" t="s">
        <v>109</v>
      </c>
      <c r="AX840" s="3" t="s">
        <v>109</v>
      </c>
      <c r="AY840" s="3" t="s">
        <v>109</v>
      </c>
      <c r="AZ840" s="3" t="s">
        <v>109</v>
      </c>
      <c r="BA840" s="3" t="s">
        <v>109</v>
      </c>
      <c r="BB840" s="3" t="s">
        <v>109</v>
      </c>
      <c r="BC840" s="3" t="s">
        <v>109</v>
      </c>
      <c r="BD840" s="3" t="s">
        <v>109</v>
      </c>
      <c r="BE840" s="3" t="s">
        <v>109</v>
      </c>
      <c r="BF840" s="3" t="s">
        <v>109</v>
      </c>
      <c r="BG840" s="3" t="s">
        <v>109</v>
      </c>
      <c r="BH840" s="3" t="s">
        <v>109</v>
      </c>
      <c r="BI840" s="3" t="s">
        <v>109</v>
      </c>
      <c r="BJ840" s="3">
        <f>BX840*0.1</f>
        <v>5.8963459494809127E-2</v>
      </c>
      <c r="BK840" s="3">
        <f>BX840*0.23</f>
        <v>0.13561595683806099</v>
      </c>
      <c r="BL840" s="2">
        <f>BX840*0.32</f>
        <v>0.18868307038338919</v>
      </c>
      <c r="BM840" s="3">
        <f>BX840*0.3</f>
        <v>0.17689037848442737</v>
      </c>
      <c r="BN840" s="3">
        <f>BX840*0.05</f>
        <v>2.9481729747404564E-2</v>
      </c>
      <c r="BO840" s="3" t="s">
        <v>109</v>
      </c>
      <c r="BP840" s="3" t="s">
        <v>109</v>
      </c>
      <c r="BQ840" s="3" t="s">
        <v>109</v>
      </c>
      <c r="BR840" s="3" t="s">
        <v>109</v>
      </c>
      <c r="BS840" s="3" t="s">
        <v>109</v>
      </c>
      <c r="BT840" s="3" t="s">
        <v>109</v>
      </c>
      <c r="BU840" s="3" t="s">
        <v>109</v>
      </c>
      <c r="BV840" s="3" t="s">
        <v>109</v>
      </c>
      <c r="BW840" s="3" t="s">
        <v>109</v>
      </c>
      <c r="BX840" s="71">
        <f>1-(BY840/AT840)</f>
        <v>0.58963459494809123</v>
      </c>
      <c r="BY840" s="46">
        <f>CE840*CB840</f>
        <v>319272</v>
      </c>
      <c r="BZ840" s="3">
        <v>0.1</v>
      </c>
      <c r="CA840" s="4">
        <f>C840</f>
        <v>0.02</v>
      </c>
      <c r="CB840" s="3">
        <f>BZ840+CA840</f>
        <v>0.12000000000000001</v>
      </c>
      <c r="CC840" s="47">
        <v>2660600</v>
      </c>
      <c r="CD840" s="46">
        <v>0</v>
      </c>
      <c r="CE840" s="46">
        <f>CC840-CD840</f>
        <v>2660600</v>
      </c>
      <c r="CF840" s="46">
        <f>CE840/Q840</f>
        <v>25100</v>
      </c>
      <c r="CG840" s="3" t="s">
        <v>109</v>
      </c>
      <c r="CH840" s="3" t="s">
        <v>4478</v>
      </c>
      <c r="CI840" s="3" t="s">
        <v>109</v>
      </c>
      <c r="CJ840" s="3" t="s">
        <v>109</v>
      </c>
      <c r="CK840" s="3" t="s">
        <v>109</v>
      </c>
      <c r="CL840" s="3" t="s">
        <v>109</v>
      </c>
      <c r="CM840" s="3" t="s">
        <v>109</v>
      </c>
      <c r="CN840" s="3" t="s">
        <v>109</v>
      </c>
      <c r="CO840" s="3" t="s">
        <v>109</v>
      </c>
      <c r="CP840" s="3" t="s">
        <v>109</v>
      </c>
      <c r="CQ840" s="5" t="s">
        <v>113</v>
      </c>
      <c r="CR840" s="5" t="s">
        <v>109</v>
      </c>
      <c r="CV840" s="21" t="s">
        <v>113</v>
      </c>
      <c r="CW840" s="16"/>
    </row>
    <row r="841" spans="1:101" x14ac:dyDescent="0.25">
      <c r="A841" s="3" t="s">
        <v>4481</v>
      </c>
      <c r="B841" s="61" t="str">
        <f>CONCATENATE(RIGHT(LEFT(A841,26),3))</f>
        <v>004</v>
      </c>
      <c r="C841" s="4">
        <v>0.02</v>
      </c>
      <c r="D841" s="3" t="s">
        <v>4482</v>
      </c>
      <c r="E841" s="3" t="s">
        <v>4483</v>
      </c>
      <c r="F841" s="3" t="s">
        <v>109</v>
      </c>
      <c r="G841" s="3" t="s">
        <v>109</v>
      </c>
      <c r="H841" s="23"/>
      <c r="I841" s="3" t="s">
        <v>1726</v>
      </c>
      <c r="J841" s="3" t="s">
        <v>1727</v>
      </c>
      <c r="K841" s="4">
        <v>103848</v>
      </c>
      <c r="L841" s="3" t="s">
        <v>109</v>
      </c>
      <c r="M841" s="3" t="s">
        <v>109</v>
      </c>
      <c r="N841" s="3" t="s">
        <v>109</v>
      </c>
      <c r="O841" s="3" t="s">
        <v>109</v>
      </c>
      <c r="P841" s="3" t="s">
        <v>109</v>
      </c>
      <c r="Q841" s="63">
        <v>104</v>
      </c>
      <c r="R841" s="16"/>
      <c r="S841" s="3" t="s">
        <v>109</v>
      </c>
      <c r="T841" s="3" t="s">
        <v>109</v>
      </c>
      <c r="U841" s="46">
        <v>650</v>
      </c>
      <c r="V841" s="3" t="s">
        <v>109</v>
      </c>
      <c r="W841" s="3" t="s">
        <v>109</v>
      </c>
      <c r="X841" s="3" t="s">
        <v>109</v>
      </c>
      <c r="Y841" s="3" t="s">
        <v>109</v>
      </c>
      <c r="Z841" s="3" t="s">
        <v>109</v>
      </c>
      <c r="AA841" s="8"/>
      <c r="AB841" s="3" t="s">
        <v>109</v>
      </c>
      <c r="AC841" s="5" t="s">
        <v>126</v>
      </c>
      <c r="AD841" s="3" t="s">
        <v>123</v>
      </c>
      <c r="AE841" s="3" t="s">
        <v>109</v>
      </c>
      <c r="AF841" s="4">
        <v>1</v>
      </c>
      <c r="AG841" s="3" t="s">
        <v>109</v>
      </c>
      <c r="AH841" s="3" t="s">
        <v>126</v>
      </c>
      <c r="AI841" s="3" t="s">
        <v>109</v>
      </c>
      <c r="AJ841" s="12">
        <v>2</v>
      </c>
      <c r="AN841" s="3" t="s">
        <v>109</v>
      </c>
      <c r="AO841" s="42">
        <f>(Q841*U841)*12</f>
        <v>811200</v>
      </c>
      <c r="AP841" s="3" t="s">
        <v>109</v>
      </c>
      <c r="AQ841" s="3">
        <v>7.9000000000000001E-2</v>
      </c>
      <c r="AR841" s="3" t="s">
        <v>109</v>
      </c>
      <c r="AS841" s="3">
        <v>0.02</v>
      </c>
      <c r="AT841" s="48">
        <f>(AO841*(1-AQ841))+(AO841*AS841)</f>
        <v>763339.20000000007</v>
      </c>
      <c r="AU841" s="3" t="s">
        <v>109</v>
      </c>
      <c r="AV841" s="3" t="s">
        <v>109</v>
      </c>
      <c r="AW841" s="3" t="s">
        <v>109</v>
      </c>
      <c r="AX841" s="3" t="s">
        <v>109</v>
      </c>
      <c r="AY841" s="3" t="s">
        <v>109</v>
      </c>
      <c r="AZ841" s="3" t="s">
        <v>109</v>
      </c>
      <c r="BA841" s="3" t="s">
        <v>109</v>
      </c>
      <c r="BB841" s="3" t="s">
        <v>109</v>
      </c>
      <c r="BC841" s="3" t="s">
        <v>109</v>
      </c>
      <c r="BD841" s="3" t="s">
        <v>109</v>
      </c>
      <c r="BE841" s="3" t="s">
        <v>109</v>
      </c>
      <c r="BF841" s="3" t="s">
        <v>109</v>
      </c>
      <c r="BG841" s="3" t="s">
        <v>109</v>
      </c>
      <c r="BH841" s="3" t="s">
        <v>109</v>
      </c>
      <c r="BI841" s="3" t="s">
        <v>109</v>
      </c>
      <c r="BJ841" s="3">
        <f>BX841*0.1</f>
        <v>5.8369228253966267E-2</v>
      </c>
      <c r="BK841" s="3">
        <f>BX841*0.23</f>
        <v>0.13424922498412242</v>
      </c>
      <c r="BL841" s="2">
        <f>BX841*0.32</f>
        <v>0.18678153041269205</v>
      </c>
      <c r="BM841" s="3">
        <f>BX841*0.3</f>
        <v>0.17510768476189878</v>
      </c>
      <c r="BN841" s="3">
        <f>BX841*0.05</f>
        <v>2.9184614126983133E-2</v>
      </c>
      <c r="BO841" s="3" t="s">
        <v>109</v>
      </c>
      <c r="BP841" s="3" t="s">
        <v>109</v>
      </c>
      <c r="BQ841" s="3" t="s">
        <v>109</v>
      </c>
      <c r="BR841" s="3" t="s">
        <v>109</v>
      </c>
      <c r="BS841" s="3" t="s">
        <v>109</v>
      </c>
      <c r="BT841" s="3" t="s">
        <v>109</v>
      </c>
      <c r="BU841" s="3" t="s">
        <v>109</v>
      </c>
      <c r="BV841" s="3" t="s">
        <v>109</v>
      </c>
      <c r="BW841" s="3" t="s">
        <v>109</v>
      </c>
      <c r="BX841" s="71">
        <f>1-(BY841/AT841)</f>
        <v>0.58369228253966265</v>
      </c>
      <c r="BY841" s="46">
        <f>CE841*CB841</f>
        <v>317784</v>
      </c>
      <c r="BZ841" s="3">
        <v>0.1</v>
      </c>
      <c r="CA841" s="4">
        <f>C841</f>
        <v>0.02</v>
      </c>
      <c r="CB841" s="3">
        <f>BZ841+CA841</f>
        <v>0.12000000000000001</v>
      </c>
      <c r="CC841" s="47">
        <v>2648200</v>
      </c>
      <c r="CD841" s="46">
        <v>0</v>
      </c>
      <c r="CE841" s="46">
        <f>CC841-CD841</f>
        <v>2648200</v>
      </c>
      <c r="CF841" s="46">
        <f>CE841/Q841</f>
        <v>25463.461538461539</v>
      </c>
      <c r="CG841" s="3" t="s">
        <v>109</v>
      </c>
      <c r="CH841" s="3" t="s">
        <v>4484</v>
      </c>
      <c r="CI841" s="3" t="s">
        <v>109</v>
      </c>
      <c r="CJ841" s="3" t="s">
        <v>109</v>
      </c>
      <c r="CK841" s="3" t="s">
        <v>109</v>
      </c>
      <c r="CL841" s="3" t="s">
        <v>109</v>
      </c>
      <c r="CM841" s="3" t="s">
        <v>109</v>
      </c>
      <c r="CN841" s="3" t="s">
        <v>109</v>
      </c>
      <c r="CO841" s="3" t="s">
        <v>109</v>
      </c>
      <c r="CP841" s="3" t="s">
        <v>109</v>
      </c>
      <c r="CQ841" s="5" t="s">
        <v>113</v>
      </c>
      <c r="CR841" s="5" t="s">
        <v>109</v>
      </c>
      <c r="CV841" s="21" t="s">
        <v>113</v>
      </c>
      <c r="CW841" s="16"/>
    </row>
    <row r="842" spans="1:101" x14ac:dyDescent="0.25">
      <c r="A842" s="3" t="s">
        <v>4666</v>
      </c>
      <c r="B842" s="61" t="str">
        <f>CONCATENATE(RIGHT(LEFT(A842,26),3))</f>
        <v>033</v>
      </c>
      <c r="C842" s="4">
        <v>0.02</v>
      </c>
      <c r="D842" s="3" t="s">
        <v>109</v>
      </c>
      <c r="E842" s="3" t="s">
        <v>4667</v>
      </c>
      <c r="F842" s="3" t="s">
        <v>4668</v>
      </c>
      <c r="G842" s="3" t="s">
        <v>1725</v>
      </c>
      <c r="H842" s="4">
        <v>47909</v>
      </c>
      <c r="I842" s="3" t="s">
        <v>1726</v>
      </c>
      <c r="J842" s="3" t="s">
        <v>4664</v>
      </c>
      <c r="K842" s="4">
        <v>9182</v>
      </c>
      <c r="L842" s="3" t="s">
        <v>109</v>
      </c>
      <c r="M842" s="3" t="s">
        <v>109</v>
      </c>
      <c r="N842" s="3" t="s">
        <v>109</v>
      </c>
      <c r="O842" s="3" t="s">
        <v>109</v>
      </c>
      <c r="P842" s="3" t="s">
        <v>109</v>
      </c>
      <c r="Q842" s="63">
        <v>16</v>
      </c>
      <c r="S842" s="3" t="s">
        <v>109</v>
      </c>
      <c r="T842" s="3" t="s">
        <v>109</v>
      </c>
      <c r="U842" s="46">
        <v>550</v>
      </c>
      <c r="V842" s="3" t="s">
        <v>109</v>
      </c>
      <c r="W842" s="3" t="s">
        <v>109</v>
      </c>
      <c r="X842" s="3" t="s">
        <v>109</v>
      </c>
      <c r="Y842" s="3" t="s">
        <v>109</v>
      </c>
      <c r="Z842" s="3" t="s">
        <v>109</v>
      </c>
      <c r="AA842" s="4">
        <v>1955</v>
      </c>
      <c r="AB842" s="3" t="s">
        <v>109</v>
      </c>
      <c r="AC842" s="5" t="s">
        <v>126</v>
      </c>
      <c r="AD842" s="3" t="s">
        <v>126</v>
      </c>
      <c r="AE842" s="3" t="s">
        <v>109</v>
      </c>
      <c r="AF842" s="4">
        <v>1</v>
      </c>
      <c r="AG842" s="3" t="s">
        <v>109</v>
      </c>
      <c r="AH842" s="3" t="s">
        <v>126</v>
      </c>
      <c r="AI842" s="3" t="s">
        <v>109</v>
      </c>
      <c r="AJ842" s="12">
        <v>1</v>
      </c>
      <c r="AN842" s="3" t="s">
        <v>109</v>
      </c>
      <c r="AO842" s="42">
        <f>(Q842*U842)*12</f>
        <v>105600</v>
      </c>
      <c r="AP842" s="3" t="s">
        <v>109</v>
      </c>
      <c r="AQ842" s="3">
        <v>7.9000000000000001E-2</v>
      </c>
      <c r="AR842" s="3" t="s">
        <v>109</v>
      </c>
      <c r="AS842" s="3">
        <v>0.02</v>
      </c>
      <c r="AT842" s="48">
        <f>(AO842*(1-AQ842))+(AO842*AS842)</f>
        <v>99369.600000000006</v>
      </c>
      <c r="AU842" s="3" t="s">
        <v>109</v>
      </c>
      <c r="AV842" s="3" t="s">
        <v>109</v>
      </c>
      <c r="AW842" s="3" t="s">
        <v>109</v>
      </c>
      <c r="AX842" s="3" t="s">
        <v>109</v>
      </c>
      <c r="AY842" s="3" t="s">
        <v>109</v>
      </c>
      <c r="AZ842" s="3" t="s">
        <v>109</v>
      </c>
      <c r="BA842" s="3" t="s">
        <v>109</v>
      </c>
      <c r="BB842" s="3" t="s">
        <v>109</v>
      </c>
      <c r="BC842" s="3" t="s">
        <v>109</v>
      </c>
      <c r="BD842" s="3" t="s">
        <v>109</v>
      </c>
      <c r="BE842" s="3" t="s">
        <v>109</v>
      </c>
      <c r="BF842" s="3" t="s">
        <v>109</v>
      </c>
      <c r="BG842" s="3" t="s">
        <v>109</v>
      </c>
      <c r="BH842" s="3" t="s">
        <v>109</v>
      </c>
      <c r="BI842" s="3" t="s">
        <v>109</v>
      </c>
      <c r="BJ842" s="3">
        <f>BX842*0.1</f>
        <v>6.327649502463531E-2</v>
      </c>
      <c r="BK842" s="3">
        <f>BX842*0.23</f>
        <v>0.14553593855666119</v>
      </c>
      <c r="BL842" s="2">
        <f>BX842*0.32</f>
        <v>0.20248478407883297</v>
      </c>
      <c r="BM842" s="3">
        <f>BX842*0.3</f>
        <v>0.1898294850739059</v>
      </c>
      <c r="BN842" s="3">
        <f>BX842*0.05</f>
        <v>3.1638247512317655E-2</v>
      </c>
      <c r="BO842" s="3" t="s">
        <v>109</v>
      </c>
      <c r="BP842" s="3" t="s">
        <v>109</v>
      </c>
      <c r="BQ842" s="3" t="s">
        <v>109</v>
      </c>
      <c r="BR842" s="3" t="s">
        <v>109</v>
      </c>
      <c r="BS842" s="3" t="s">
        <v>109</v>
      </c>
      <c r="BT842" s="3" t="s">
        <v>109</v>
      </c>
      <c r="BU842" s="3" t="s">
        <v>109</v>
      </c>
      <c r="BV842" s="3" t="s">
        <v>109</v>
      </c>
      <c r="BW842" s="3" t="s">
        <v>109</v>
      </c>
      <c r="BX842" s="71">
        <f>1-(BY842/AT842)</f>
        <v>0.63276495024635304</v>
      </c>
      <c r="BY842" s="46">
        <f>CE842*CB842</f>
        <v>36492</v>
      </c>
      <c r="BZ842" s="3">
        <v>0.1</v>
      </c>
      <c r="CA842" s="4">
        <f>C842</f>
        <v>0.02</v>
      </c>
      <c r="CB842" s="3">
        <f>BZ842+CA842</f>
        <v>0.12000000000000001</v>
      </c>
      <c r="CC842" s="47">
        <v>304100</v>
      </c>
      <c r="CD842" s="46">
        <v>0</v>
      </c>
      <c r="CE842" s="46">
        <f>CC842-CD842</f>
        <v>304100</v>
      </c>
      <c r="CF842" s="46">
        <f>CE842/Q842</f>
        <v>19006.25</v>
      </c>
      <c r="CG842" s="3" t="s">
        <v>109</v>
      </c>
      <c r="CH842" s="3" t="s">
        <v>4669</v>
      </c>
      <c r="CI842" s="3" t="s">
        <v>109</v>
      </c>
      <c r="CJ842" s="3" t="s">
        <v>109</v>
      </c>
      <c r="CK842" s="3" t="s">
        <v>109</v>
      </c>
      <c r="CL842" s="3" t="s">
        <v>109</v>
      </c>
      <c r="CM842" s="3" t="s">
        <v>109</v>
      </c>
      <c r="CN842" s="3" t="s">
        <v>109</v>
      </c>
      <c r="CO842" s="3" t="s">
        <v>109</v>
      </c>
      <c r="CP842" s="3" t="s">
        <v>109</v>
      </c>
      <c r="CQ842" s="5" t="s">
        <v>126</v>
      </c>
      <c r="CR842" s="5" t="s">
        <v>4670</v>
      </c>
      <c r="CV842" s="21" t="s">
        <v>113</v>
      </c>
    </row>
    <row r="843" spans="1:101" x14ac:dyDescent="0.25">
      <c r="A843" s="3" t="s">
        <v>4685</v>
      </c>
      <c r="B843" s="61" t="str">
        <f>CONCATENATE(RIGHT(LEFT(A843,26),3))</f>
        <v>004</v>
      </c>
      <c r="C843" s="4">
        <v>0.02</v>
      </c>
      <c r="D843" s="3" t="s">
        <v>4686</v>
      </c>
      <c r="E843" s="3" t="s">
        <v>4667</v>
      </c>
      <c r="F843" s="3" t="s">
        <v>109</v>
      </c>
      <c r="G843" s="3" t="s">
        <v>109</v>
      </c>
      <c r="H843" s="23"/>
      <c r="I843" s="3" t="s">
        <v>1726</v>
      </c>
      <c r="J843" s="3" t="s">
        <v>4664</v>
      </c>
      <c r="K843" s="4">
        <v>12931</v>
      </c>
      <c r="L843" s="3" t="s">
        <v>109</v>
      </c>
      <c r="M843" s="3" t="s">
        <v>109</v>
      </c>
      <c r="N843" s="3" t="s">
        <v>109</v>
      </c>
      <c r="O843" s="3" t="s">
        <v>109</v>
      </c>
      <c r="P843" s="3" t="s">
        <v>109</v>
      </c>
      <c r="Q843" s="63">
        <v>34</v>
      </c>
      <c r="S843" s="3" t="s">
        <v>109</v>
      </c>
      <c r="T843" s="3" t="s">
        <v>109</v>
      </c>
      <c r="U843" s="46">
        <v>550</v>
      </c>
      <c r="V843" s="3" t="s">
        <v>109</v>
      </c>
      <c r="W843" s="3" t="s">
        <v>109</v>
      </c>
      <c r="X843" s="3" t="s">
        <v>109</v>
      </c>
      <c r="Y843" s="3" t="s">
        <v>109</v>
      </c>
      <c r="Z843" s="3" t="s">
        <v>109</v>
      </c>
      <c r="AA843" s="8"/>
      <c r="AB843" s="3" t="s">
        <v>109</v>
      </c>
      <c r="AC843" s="5" t="s">
        <v>126</v>
      </c>
      <c r="AD843" s="3" t="s">
        <v>126</v>
      </c>
      <c r="AE843" s="3" t="s">
        <v>109</v>
      </c>
      <c r="AF843" s="4">
        <v>1</v>
      </c>
      <c r="AG843" s="3" t="s">
        <v>109</v>
      </c>
      <c r="AH843" s="3" t="s">
        <v>123</v>
      </c>
      <c r="AI843" s="3" t="s">
        <v>109</v>
      </c>
      <c r="AJ843" s="12">
        <v>1</v>
      </c>
      <c r="AN843" s="3" t="s">
        <v>109</v>
      </c>
      <c r="AO843" s="42">
        <f>(Q843*U843)*12</f>
        <v>224400</v>
      </c>
      <c r="AP843" s="3" t="s">
        <v>109</v>
      </c>
      <c r="AQ843" s="3">
        <v>7.9000000000000001E-2</v>
      </c>
      <c r="AR843" s="3" t="s">
        <v>109</v>
      </c>
      <c r="AS843" s="3">
        <v>0.02</v>
      </c>
      <c r="AT843" s="48">
        <f>(AO843*(1-AQ843))+(AO843*AS843)</f>
        <v>211160.40000000002</v>
      </c>
      <c r="AU843" s="3" t="s">
        <v>109</v>
      </c>
      <c r="AV843" s="3" t="s">
        <v>109</v>
      </c>
      <c r="AW843" s="3" t="s">
        <v>109</v>
      </c>
      <c r="AX843" s="3" t="s">
        <v>109</v>
      </c>
      <c r="AY843" s="3" t="s">
        <v>109</v>
      </c>
      <c r="AZ843" s="3" t="s">
        <v>109</v>
      </c>
      <c r="BA843" s="3" t="s">
        <v>109</v>
      </c>
      <c r="BB843" s="3" t="s">
        <v>109</v>
      </c>
      <c r="BC843" s="3" t="s">
        <v>109</v>
      </c>
      <c r="BD843" s="3" t="s">
        <v>109</v>
      </c>
      <c r="BE843" s="3" t="s">
        <v>109</v>
      </c>
      <c r="BF843" s="3" t="s">
        <v>109</v>
      </c>
      <c r="BG843" s="3" t="s">
        <v>109</v>
      </c>
      <c r="BH843" s="3" t="s">
        <v>109</v>
      </c>
      <c r="BI843" s="3" t="s">
        <v>109</v>
      </c>
      <c r="BJ843" s="3">
        <f>BX843*0.1</f>
        <v>6.6794910409338118E-2</v>
      </c>
      <c r="BK843" s="3">
        <f>BX843*0.23</f>
        <v>0.15362829394147767</v>
      </c>
      <c r="BL843" s="2">
        <f>BX843*0.32</f>
        <v>0.21374371330988198</v>
      </c>
      <c r="BM843" s="3">
        <f>BX843*0.3</f>
        <v>0.20038473122801434</v>
      </c>
      <c r="BN843" s="3">
        <f>BX843*0.05</f>
        <v>3.3397455204669059E-2</v>
      </c>
      <c r="BO843" s="3" t="s">
        <v>109</v>
      </c>
      <c r="BP843" s="3" t="s">
        <v>109</v>
      </c>
      <c r="BQ843" s="3" t="s">
        <v>109</v>
      </c>
      <c r="BR843" s="3" t="s">
        <v>109</v>
      </c>
      <c r="BS843" s="3" t="s">
        <v>109</v>
      </c>
      <c r="BT843" s="3" t="s">
        <v>109</v>
      </c>
      <c r="BU843" s="3" t="s">
        <v>109</v>
      </c>
      <c r="BV843" s="3" t="s">
        <v>109</v>
      </c>
      <c r="BW843" s="3" t="s">
        <v>109</v>
      </c>
      <c r="BX843" s="71">
        <f>1-(BY843/AT843)</f>
        <v>0.66794910409338115</v>
      </c>
      <c r="BY843" s="46">
        <f>CE843*CB843</f>
        <v>70116</v>
      </c>
      <c r="BZ843" s="3">
        <v>0.1</v>
      </c>
      <c r="CA843" s="4">
        <f>C843</f>
        <v>0.02</v>
      </c>
      <c r="CB843" s="3">
        <f>BZ843+CA843</f>
        <v>0.12000000000000001</v>
      </c>
      <c r="CC843" s="47">
        <v>584300</v>
      </c>
      <c r="CD843" s="46">
        <v>0</v>
      </c>
      <c r="CE843" s="46">
        <f>CC843-CD843</f>
        <v>584300</v>
      </c>
      <c r="CF843" s="46">
        <f>CE843/Q843</f>
        <v>17185.294117647059</v>
      </c>
      <c r="CG843" s="3" t="s">
        <v>109</v>
      </c>
      <c r="CH843" s="3" t="s">
        <v>4687</v>
      </c>
      <c r="CI843" s="3" t="s">
        <v>109</v>
      </c>
      <c r="CJ843" s="3" t="s">
        <v>109</v>
      </c>
      <c r="CK843" s="3" t="s">
        <v>109</v>
      </c>
      <c r="CL843" s="3" t="s">
        <v>109</v>
      </c>
      <c r="CM843" s="3" t="s">
        <v>109</v>
      </c>
      <c r="CN843" s="3" t="s">
        <v>109</v>
      </c>
      <c r="CO843" s="3" t="s">
        <v>109</v>
      </c>
      <c r="CP843" s="3" t="s">
        <v>109</v>
      </c>
      <c r="CQ843" s="5" t="s">
        <v>113</v>
      </c>
      <c r="CR843" s="5" t="s">
        <v>109</v>
      </c>
      <c r="CV843" s="21" t="s">
        <v>113</v>
      </c>
    </row>
    <row r="844" spans="1:101" x14ac:dyDescent="0.25">
      <c r="A844" s="3" t="s">
        <v>4695</v>
      </c>
      <c r="B844" s="61" t="str">
        <f>CONCATENATE(RIGHT(LEFT(A844,26),3))</f>
        <v>004</v>
      </c>
      <c r="C844" s="4">
        <v>0.02</v>
      </c>
      <c r="D844" s="3" t="s">
        <v>109</v>
      </c>
      <c r="E844" s="3" t="s">
        <v>2704</v>
      </c>
      <c r="F844" s="3" t="s">
        <v>109</v>
      </c>
      <c r="G844" s="3" t="s">
        <v>109</v>
      </c>
      <c r="H844" s="23"/>
      <c r="I844" s="3" t="s">
        <v>1726</v>
      </c>
      <c r="J844" s="3" t="s">
        <v>4664</v>
      </c>
      <c r="K844" s="4">
        <v>10437</v>
      </c>
      <c r="L844" s="3" t="s">
        <v>109</v>
      </c>
      <c r="M844" s="3" t="s">
        <v>109</v>
      </c>
      <c r="N844" s="3" t="s">
        <v>109</v>
      </c>
      <c r="O844" s="3" t="s">
        <v>109</v>
      </c>
      <c r="P844" s="3" t="s">
        <v>109</v>
      </c>
      <c r="Q844" s="63">
        <v>30</v>
      </c>
      <c r="R844" s="16"/>
      <c r="S844" s="3" t="s">
        <v>109</v>
      </c>
      <c r="T844" s="3" t="s">
        <v>109</v>
      </c>
      <c r="U844" s="46">
        <v>550</v>
      </c>
      <c r="V844" s="3" t="s">
        <v>109</v>
      </c>
      <c r="W844" s="3" t="s">
        <v>109</v>
      </c>
      <c r="X844" s="3" t="s">
        <v>109</v>
      </c>
      <c r="Y844" s="3" t="s">
        <v>109</v>
      </c>
      <c r="Z844" s="3" t="s">
        <v>109</v>
      </c>
      <c r="AA844" s="8"/>
      <c r="AB844" s="3" t="s">
        <v>109</v>
      </c>
      <c r="AC844" s="5" t="s">
        <v>126</v>
      </c>
      <c r="AD844" s="3" t="s">
        <v>126</v>
      </c>
      <c r="AE844" s="3" t="s">
        <v>109</v>
      </c>
      <c r="AF844" s="4">
        <v>1</v>
      </c>
      <c r="AG844" s="3" t="s">
        <v>109</v>
      </c>
      <c r="AH844" s="3" t="s">
        <v>123</v>
      </c>
      <c r="AI844" s="3" t="s">
        <v>109</v>
      </c>
      <c r="AJ844" s="12">
        <v>1</v>
      </c>
      <c r="AN844" s="3" t="s">
        <v>109</v>
      </c>
      <c r="AO844" s="42">
        <f>(Q844*U844)*12</f>
        <v>198000</v>
      </c>
      <c r="AP844" s="3" t="s">
        <v>109</v>
      </c>
      <c r="AQ844" s="3">
        <v>7.9000000000000001E-2</v>
      </c>
      <c r="AR844" s="3" t="s">
        <v>109</v>
      </c>
      <c r="AS844" s="3">
        <v>0.02</v>
      </c>
      <c r="AT844" s="48">
        <f>(AO844*(1-AQ844))+(AO844*AS844)</f>
        <v>186318</v>
      </c>
      <c r="AU844" s="3" t="s">
        <v>109</v>
      </c>
      <c r="AV844" s="3" t="s">
        <v>109</v>
      </c>
      <c r="AW844" s="3" t="s">
        <v>109</v>
      </c>
      <c r="AX844" s="3" t="s">
        <v>109</v>
      </c>
      <c r="AY844" s="3" t="s">
        <v>109</v>
      </c>
      <c r="AZ844" s="3" t="s">
        <v>109</v>
      </c>
      <c r="BA844" s="3" t="s">
        <v>109</v>
      </c>
      <c r="BB844" s="3" t="s">
        <v>109</v>
      </c>
      <c r="BC844" s="3" t="s">
        <v>109</v>
      </c>
      <c r="BD844" s="3" t="s">
        <v>109</v>
      </c>
      <c r="BE844" s="3" t="s">
        <v>109</v>
      </c>
      <c r="BF844" s="3" t="s">
        <v>109</v>
      </c>
      <c r="BG844" s="3" t="s">
        <v>109</v>
      </c>
      <c r="BH844" s="3" t="s">
        <v>109</v>
      </c>
      <c r="BI844" s="3" t="s">
        <v>109</v>
      </c>
      <c r="BJ844" s="3">
        <f>BX844*0.1</f>
        <v>6.9497311048851956E-2</v>
      </c>
      <c r="BK844" s="3">
        <f>BX844*0.23</f>
        <v>0.15984381541235948</v>
      </c>
      <c r="BL844" s="2">
        <f>BX844*0.32</f>
        <v>0.22239139535632624</v>
      </c>
      <c r="BM844" s="3">
        <f>BX844*0.3</f>
        <v>0.20849193314655584</v>
      </c>
      <c r="BN844" s="3">
        <f>BX844*0.05</f>
        <v>3.4748655524425978E-2</v>
      </c>
      <c r="BO844" s="3" t="s">
        <v>109</v>
      </c>
      <c r="BP844" s="3" t="s">
        <v>109</v>
      </c>
      <c r="BQ844" s="3" t="s">
        <v>109</v>
      </c>
      <c r="BR844" s="3" t="s">
        <v>109</v>
      </c>
      <c r="BS844" s="3" t="s">
        <v>109</v>
      </c>
      <c r="BT844" s="3" t="s">
        <v>109</v>
      </c>
      <c r="BU844" s="3" t="s">
        <v>109</v>
      </c>
      <c r="BV844" s="3" t="s">
        <v>109</v>
      </c>
      <c r="BW844" s="3" t="s">
        <v>109</v>
      </c>
      <c r="BX844" s="71">
        <f>1-(BY844/AT844)</f>
        <v>0.69497311048851951</v>
      </c>
      <c r="BY844" s="46">
        <f>CE844*CB844</f>
        <v>56832.000000000007</v>
      </c>
      <c r="BZ844" s="3">
        <v>0.1</v>
      </c>
      <c r="CA844" s="4">
        <f>C844</f>
        <v>0.02</v>
      </c>
      <c r="CB844" s="3">
        <f>BZ844+CA844</f>
        <v>0.12000000000000001</v>
      </c>
      <c r="CC844" s="47">
        <v>473600</v>
      </c>
      <c r="CD844" s="46">
        <v>0</v>
      </c>
      <c r="CE844" s="46">
        <f>CC844-CD844</f>
        <v>473600</v>
      </c>
      <c r="CF844" s="46">
        <f>CE844/Q844</f>
        <v>15786.666666666666</v>
      </c>
      <c r="CG844" s="3" t="s">
        <v>109</v>
      </c>
      <c r="CH844" s="3" t="s">
        <v>4696</v>
      </c>
      <c r="CI844" s="3" t="s">
        <v>109</v>
      </c>
      <c r="CJ844" s="3" t="s">
        <v>109</v>
      </c>
      <c r="CK844" s="3" t="s">
        <v>109</v>
      </c>
      <c r="CL844" s="3" t="s">
        <v>109</v>
      </c>
      <c r="CM844" s="3" t="s">
        <v>109</v>
      </c>
      <c r="CN844" s="3" t="s">
        <v>109</v>
      </c>
      <c r="CO844" s="3" t="s">
        <v>109</v>
      </c>
      <c r="CP844" s="3" t="s">
        <v>109</v>
      </c>
      <c r="CQ844" s="5" t="s">
        <v>113</v>
      </c>
      <c r="CR844" s="5" t="s">
        <v>109</v>
      </c>
      <c r="CV844" s="21" t="s">
        <v>113</v>
      </c>
      <c r="CW844" s="16"/>
    </row>
    <row r="845" spans="1:101" x14ac:dyDescent="0.25">
      <c r="A845" s="3" t="s">
        <v>5614</v>
      </c>
      <c r="B845" s="61" t="str">
        <f>CONCATENATE(RIGHT(LEFT(A845,26),3))</f>
        <v>026</v>
      </c>
      <c r="C845" s="4">
        <v>2.3699000000000001E-2</v>
      </c>
      <c r="D845" s="3" t="s">
        <v>5615</v>
      </c>
      <c r="E845" s="3" t="s">
        <v>5616</v>
      </c>
      <c r="F845" s="3" t="s">
        <v>5617</v>
      </c>
      <c r="G845" s="3" t="s">
        <v>359</v>
      </c>
      <c r="H845" s="4">
        <v>47906</v>
      </c>
      <c r="I845" s="3" t="s">
        <v>1726</v>
      </c>
      <c r="J845" s="3" t="s">
        <v>4425</v>
      </c>
      <c r="K845" s="4">
        <v>27375</v>
      </c>
      <c r="L845" s="3" t="s">
        <v>109</v>
      </c>
      <c r="M845" s="3" t="s">
        <v>109</v>
      </c>
      <c r="N845" s="3" t="s">
        <v>109</v>
      </c>
      <c r="O845" s="3" t="s">
        <v>109</v>
      </c>
      <c r="P845" s="3" t="s">
        <v>109</v>
      </c>
      <c r="Q845" s="63">
        <v>51</v>
      </c>
      <c r="R845" s="9">
        <v>51</v>
      </c>
      <c r="S845" s="3" t="s">
        <v>109</v>
      </c>
      <c r="T845" s="3" t="s">
        <v>109</v>
      </c>
      <c r="U845" s="46">
        <v>550</v>
      </c>
      <c r="V845" s="3" t="s">
        <v>109</v>
      </c>
      <c r="W845" s="3" t="s">
        <v>109</v>
      </c>
      <c r="X845" s="3" t="s">
        <v>109</v>
      </c>
      <c r="Y845" s="3" t="s">
        <v>109</v>
      </c>
      <c r="Z845" s="3" t="s">
        <v>109</v>
      </c>
      <c r="AA845" s="4">
        <v>1968</v>
      </c>
      <c r="AB845" s="3" t="s">
        <v>109</v>
      </c>
      <c r="AC845" s="5" t="s">
        <v>126</v>
      </c>
      <c r="AD845" s="3" t="s">
        <v>123</v>
      </c>
      <c r="AE845" s="3" t="s">
        <v>109</v>
      </c>
      <c r="AF845" s="4">
        <v>1</v>
      </c>
      <c r="AG845" s="3" t="s">
        <v>109</v>
      </c>
      <c r="AH845" s="3" t="s">
        <v>126</v>
      </c>
      <c r="AI845" s="3" t="s">
        <v>109</v>
      </c>
      <c r="AJ845" s="12">
        <v>2</v>
      </c>
      <c r="AN845" s="3" t="s">
        <v>109</v>
      </c>
      <c r="AO845" s="42">
        <f>(Q845*U845)*12</f>
        <v>336600</v>
      </c>
      <c r="AP845" s="3" t="s">
        <v>109</v>
      </c>
      <c r="AQ845" s="3">
        <v>0.03</v>
      </c>
      <c r="AR845" s="3" t="s">
        <v>109</v>
      </c>
      <c r="AS845" s="3">
        <v>0.02</v>
      </c>
      <c r="AT845" s="48">
        <f>(AO845*(1-AQ845))+(AO845*AS845)</f>
        <v>333234</v>
      </c>
      <c r="AU845" s="3" t="s">
        <v>109</v>
      </c>
      <c r="AV845" s="3" t="s">
        <v>109</v>
      </c>
      <c r="AW845" s="3" t="s">
        <v>109</v>
      </c>
      <c r="AX845" s="3" t="s">
        <v>109</v>
      </c>
      <c r="AY845" s="3" t="s">
        <v>109</v>
      </c>
      <c r="AZ845" s="3" t="s">
        <v>109</v>
      </c>
      <c r="BA845" s="3" t="s">
        <v>109</v>
      </c>
      <c r="BB845" s="3" t="s">
        <v>109</v>
      </c>
      <c r="BC845" s="3" t="s">
        <v>109</v>
      </c>
      <c r="BD845" s="3" t="s">
        <v>109</v>
      </c>
      <c r="BE845" s="3" t="s">
        <v>109</v>
      </c>
      <c r="BF845" s="3" t="s">
        <v>109</v>
      </c>
      <c r="BG845" s="3" t="s">
        <v>109</v>
      </c>
      <c r="BH845" s="3" t="s">
        <v>109</v>
      </c>
      <c r="BI845" s="3" t="s">
        <v>109</v>
      </c>
      <c r="BJ845" s="3">
        <f>BX845*0.1</f>
        <v>5.441926871207621E-2</v>
      </c>
      <c r="BK845" s="3">
        <f>BX845*0.23</f>
        <v>0.12516431803777528</v>
      </c>
      <c r="BL845" s="2">
        <f>BX845*0.32</f>
        <v>0.17414165987864386</v>
      </c>
      <c r="BM845" s="3">
        <f>BX845*0.3</f>
        <v>0.16325780613622862</v>
      </c>
      <c r="BN845" s="3">
        <f>BX845*0.05</f>
        <v>2.7209634356038105E-2</v>
      </c>
      <c r="BO845" s="3" t="s">
        <v>109</v>
      </c>
      <c r="BP845" s="3" t="s">
        <v>109</v>
      </c>
      <c r="BQ845" s="3" t="s">
        <v>109</v>
      </c>
      <c r="BR845" s="3" t="s">
        <v>109</v>
      </c>
      <c r="BS845" s="3" t="s">
        <v>109</v>
      </c>
      <c r="BT845" s="3" t="s">
        <v>109</v>
      </c>
      <c r="BU845" s="3" t="s">
        <v>109</v>
      </c>
      <c r="BV845" s="3" t="s">
        <v>109</v>
      </c>
      <c r="BW845" s="3" t="s">
        <v>109</v>
      </c>
      <c r="BX845" s="71">
        <f>1-(BY845/AT845)</f>
        <v>0.54419268712076208</v>
      </c>
      <c r="BY845" s="46">
        <f>CE845*CB845</f>
        <v>151890.49409999998</v>
      </c>
      <c r="BZ845" s="3">
        <v>0.09</v>
      </c>
      <c r="CA845" s="4">
        <f>C845</f>
        <v>2.3699000000000001E-2</v>
      </c>
      <c r="CB845" s="3">
        <f>BZ845+CA845</f>
        <v>0.11369899999999999</v>
      </c>
      <c r="CC845" s="47">
        <v>1335900</v>
      </c>
      <c r="CD845" s="46">
        <v>0</v>
      </c>
      <c r="CE845" s="46">
        <f>CC845-CD845</f>
        <v>1335900</v>
      </c>
      <c r="CF845" s="46">
        <f>CE845/Q845</f>
        <v>26194.117647058825</v>
      </c>
      <c r="CG845" s="3" t="s">
        <v>109</v>
      </c>
      <c r="CH845" s="3" t="s">
        <v>5618</v>
      </c>
      <c r="CI845" s="3" t="s">
        <v>109</v>
      </c>
      <c r="CJ845" s="3" t="s">
        <v>109</v>
      </c>
      <c r="CK845" s="3" t="s">
        <v>109</v>
      </c>
      <c r="CL845" s="3" t="s">
        <v>109</v>
      </c>
      <c r="CM845" s="3" t="s">
        <v>109</v>
      </c>
      <c r="CN845" s="3" t="s">
        <v>109</v>
      </c>
      <c r="CO845" s="3" t="s">
        <v>109</v>
      </c>
      <c r="CP845" s="3" t="s">
        <v>109</v>
      </c>
      <c r="CQ845" s="5" t="s">
        <v>113</v>
      </c>
      <c r="CR845" s="5" t="s">
        <v>109</v>
      </c>
      <c r="CV845" s="21" t="s">
        <v>113</v>
      </c>
      <c r="CW845" s="10">
        <v>593</v>
      </c>
    </row>
    <row r="846" spans="1:101" x14ac:dyDescent="0.25">
      <c r="A846" s="3" t="s">
        <v>987</v>
      </c>
      <c r="B846" s="61" t="str">
        <f>CONCATENATE(RIGHT(LEFT(A846,26),3))</f>
        <v>013</v>
      </c>
      <c r="C846" s="4">
        <v>1.8478000000000001E-2</v>
      </c>
      <c r="D846" s="3" t="s">
        <v>109</v>
      </c>
      <c r="E846" s="3" t="s">
        <v>989</v>
      </c>
      <c r="F846" s="3" t="s">
        <v>990</v>
      </c>
      <c r="G846" s="3" t="s">
        <v>300</v>
      </c>
      <c r="H846" s="4">
        <v>47941</v>
      </c>
      <c r="I846" s="3" t="s">
        <v>1726</v>
      </c>
      <c r="J846" s="3" t="s">
        <v>6044</v>
      </c>
      <c r="K846" s="4">
        <v>2240</v>
      </c>
      <c r="L846" s="3" t="s">
        <v>109</v>
      </c>
      <c r="M846" s="3" t="s">
        <v>109</v>
      </c>
      <c r="N846" s="3" t="s">
        <v>109</v>
      </c>
      <c r="O846" s="3" t="s">
        <v>109</v>
      </c>
      <c r="P846" s="3" t="s">
        <v>109</v>
      </c>
      <c r="Q846" s="63">
        <v>1</v>
      </c>
      <c r="R846" s="16"/>
      <c r="S846" s="3" t="s">
        <v>109</v>
      </c>
      <c r="T846" s="3" t="s">
        <v>109</v>
      </c>
      <c r="U846" s="46">
        <v>550</v>
      </c>
      <c r="V846" s="3" t="s">
        <v>109</v>
      </c>
      <c r="W846" s="3" t="s">
        <v>109</v>
      </c>
      <c r="X846" s="3" t="s">
        <v>109</v>
      </c>
      <c r="Y846" s="3" t="s">
        <v>109</v>
      </c>
      <c r="Z846" s="3" t="s">
        <v>109</v>
      </c>
      <c r="AA846" s="4">
        <v>1900</v>
      </c>
      <c r="AB846" s="3" t="s">
        <v>109</v>
      </c>
      <c r="AC846" s="5" t="s">
        <v>126</v>
      </c>
      <c r="AD846" s="3" t="s">
        <v>126</v>
      </c>
      <c r="AE846" s="3" t="s">
        <v>109</v>
      </c>
      <c r="AF846" s="4">
        <v>1</v>
      </c>
      <c r="AG846" s="3" t="s">
        <v>109</v>
      </c>
      <c r="AH846" s="3" t="s">
        <v>126</v>
      </c>
      <c r="AI846" s="3" t="s">
        <v>109</v>
      </c>
      <c r="AJ846" s="16"/>
      <c r="AN846" s="3" t="s">
        <v>109</v>
      </c>
      <c r="AO846" s="42">
        <f>(Q846*U846)*12</f>
        <v>6600</v>
      </c>
      <c r="AP846" s="3" t="s">
        <v>109</v>
      </c>
      <c r="AQ846" s="3">
        <v>7.9000000000000001E-2</v>
      </c>
      <c r="AR846" s="3" t="s">
        <v>109</v>
      </c>
      <c r="AS846" s="3">
        <v>0.02</v>
      </c>
      <c r="AT846" s="48">
        <f>(AO846*(1-AQ846))+(AO846*AS846)</f>
        <v>6210.6</v>
      </c>
      <c r="AU846" s="3" t="s">
        <v>109</v>
      </c>
      <c r="AV846" s="3" t="s">
        <v>109</v>
      </c>
      <c r="AW846" s="3" t="s">
        <v>109</v>
      </c>
      <c r="AX846" s="3" t="s">
        <v>109</v>
      </c>
      <c r="AY846" s="3" t="s">
        <v>109</v>
      </c>
      <c r="AZ846" s="3" t="s">
        <v>109</v>
      </c>
      <c r="BA846" s="3" t="s">
        <v>109</v>
      </c>
      <c r="BB846" s="3" t="s">
        <v>109</v>
      </c>
      <c r="BC846" s="3" t="s">
        <v>109</v>
      </c>
      <c r="BD846" s="3" t="s">
        <v>109</v>
      </c>
      <c r="BE846" s="3" t="s">
        <v>109</v>
      </c>
      <c r="BF846" s="3" t="s">
        <v>109</v>
      </c>
      <c r="BG846" s="3" t="s">
        <v>109</v>
      </c>
      <c r="BH846" s="3" t="s">
        <v>109</v>
      </c>
      <c r="BI846" s="3" t="s">
        <v>109</v>
      </c>
      <c r="BJ846" s="3">
        <f>BX846*0.1</f>
        <v>-8.9050491095868337E-2</v>
      </c>
      <c r="BK846" s="3">
        <f>BX846*0.23</f>
        <v>-0.20481612952049719</v>
      </c>
      <c r="BL846" s="2">
        <f>BX846*0.32</f>
        <v>-0.2849615715067787</v>
      </c>
      <c r="BM846" s="3">
        <f>BX846*0.3</f>
        <v>-0.26715147328760497</v>
      </c>
      <c r="BN846" s="3">
        <f>BX846*0.05</f>
        <v>-4.4525245547934168E-2</v>
      </c>
      <c r="BO846" s="3" t="s">
        <v>109</v>
      </c>
      <c r="BP846" s="3" t="s">
        <v>109</v>
      </c>
      <c r="BQ846" s="3" t="s">
        <v>109</v>
      </c>
      <c r="BR846" s="3" t="s">
        <v>109</v>
      </c>
      <c r="BS846" s="3" t="s">
        <v>109</v>
      </c>
      <c r="BT846" s="3" t="s">
        <v>109</v>
      </c>
      <c r="BU846" s="3" t="s">
        <v>109</v>
      </c>
      <c r="BV846" s="3" t="s">
        <v>109</v>
      </c>
      <c r="BW846" s="3" t="s">
        <v>109</v>
      </c>
      <c r="BX846" s="71">
        <f>1-(BY846/AT846)</f>
        <v>-0.89050491095868334</v>
      </c>
      <c r="BY846" s="46">
        <f>CE846*CB846</f>
        <v>11741.1698</v>
      </c>
      <c r="BZ846" s="3">
        <v>0.1</v>
      </c>
      <c r="CA846" s="4">
        <f>C846</f>
        <v>1.8478000000000001E-2</v>
      </c>
      <c r="CB846" s="3">
        <f>BZ846+CA846</f>
        <v>0.118478</v>
      </c>
      <c r="CC846" s="47">
        <v>99100</v>
      </c>
      <c r="CD846" s="46">
        <v>0</v>
      </c>
      <c r="CE846" s="46">
        <f>CC846-CD846</f>
        <v>99100</v>
      </c>
      <c r="CF846" s="46">
        <f>CE846/Q846</f>
        <v>99100</v>
      </c>
      <c r="CG846" s="3" t="s">
        <v>109</v>
      </c>
      <c r="CH846" s="3" t="s">
        <v>991</v>
      </c>
      <c r="CI846" s="3" t="s">
        <v>109</v>
      </c>
      <c r="CJ846" s="3" t="s">
        <v>109</v>
      </c>
      <c r="CK846" s="3" t="s">
        <v>109</v>
      </c>
      <c r="CL846" s="3" t="s">
        <v>109</v>
      </c>
      <c r="CM846" s="3" t="s">
        <v>109</v>
      </c>
      <c r="CN846" s="3" t="s">
        <v>109</v>
      </c>
      <c r="CO846" s="3" t="s">
        <v>109</v>
      </c>
      <c r="CP846" s="3" t="s">
        <v>109</v>
      </c>
      <c r="CQ846" s="5" t="s">
        <v>113</v>
      </c>
      <c r="CR846" s="5" t="s">
        <v>109</v>
      </c>
      <c r="CV846" s="21" t="s">
        <v>126</v>
      </c>
      <c r="CW846" s="16"/>
    </row>
    <row r="847" spans="1:101" x14ac:dyDescent="0.25">
      <c r="A847" s="3" t="s">
        <v>3964</v>
      </c>
      <c r="B847" s="61" t="str">
        <f>CONCATENATE(RIGHT(LEFT(A847,26),3))</f>
        <v>027</v>
      </c>
      <c r="C847" s="4">
        <v>1.4645E-2</v>
      </c>
      <c r="D847" s="3" t="s">
        <v>109</v>
      </c>
      <c r="E847" s="3" t="s">
        <v>3966</v>
      </c>
      <c r="F847" s="3" t="s">
        <v>3967</v>
      </c>
      <c r="G847" s="3" t="s">
        <v>3968</v>
      </c>
      <c r="H847" s="4">
        <v>47924</v>
      </c>
      <c r="I847" s="3" t="s">
        <v>1726</v>
      </c>
      <c r="J847" s="3" t="s">
        <v>6044</v>
      </c>
      <c r="K847" s="4">
        <v>1066</v>
      </c>
      <c r="L847" s="3" t="s">
        <v>109</v>
      </c>
      <c r="M847" s="3" t="s">
        <v>109</v>
      </c>
      <c r="N847" s="3" t="s">
        <v>109</v>
      </c>
      <c r="O847" s="3" t="s">
        <v>109</v>
      </c>
      <c r="P847" s="3" t="s">
        <v>109</v>
      </c>
      <c r="Q847" s="63">
        <v>1</v>
      </c>
      <c r="S847" s="3" t="s">
        <v>109</v>
      </c>
      <c r="T847" s="3" t="s">
        <v>109</v>
      </c>
      <c r="U847" s="46">
        <v>550</v>
      </c>
      <c r="V847" s="3" t="s">
        <v>109</v>
      </c>
      <c r="W847" s="3" t="s">
        <v>109</v>
      </c>
      <c r="X847" s="3" t="s">
        <v>109</v>
      </c>
      <c r="Y847" s="3" t="s">
        <v>109</v>
      </c>
      <c r="Z847" s="3" t="s">
        <v>109</v>
      </c>
      <c r="AA847" s="4">
        <v>1901</v>
      </c>
      <c r="AB847" s="3" t="s">
        <v>109</v>
      </c>
      <c r="AC847" s="5" t="s">
        <v>126</v>
      </c>
      <c r="AD847" s="3" t="s">
        <v>126</v>
      </c>
      <c r="AE847" s="3" t="s">
        <v>109</v>
      </c>
      <c r="AF847" s="4">
        <v>1</v>
      </c>
      <c r="AG847" s="3" t="s">
        <v>109</v>
      </c>
      <c r="AH847" s="3" t="s">
        <v>126</v>
      </c>
      <c r="AI847" s="3" t="s">
        <v>109</v>
      </c>
      <c r="AJ847" s="16"/>
      <c r="AN847" s="3" t="s">
        <v>109</v>
      </c>
      <c r="AO847" s="42">
        <f>(Q847*U847)*12</f>
        <v>6600</v>
      </c>
      <c r="AP847" s="3" t="s">
        <v>109</v>
      </c>
      <c r="AQ847" s="3">
        <v>7.9000000000000001E-2</v>
      </c>
      <c r="AR847" s="3" t="s">
        <v>109</v>
      </c>
      <c r="AS847" s="3">
        <v>0.02</v>
      </c>
      <c r="AT847" s="48">
        <f>(AO847*(1-AQ847))+(AO847*AS847)</f>
        <v>6210.6</v>
      </c>
      <c r="AU847" s="3" t="s">
        <v>109</v>
      </c>
      <c r="AV847" s="3" t="s">
        <v>109</v>
      </c>
      <c r="AW847" s="3" t="s">
        <v>109</v>
      </c>
      <c r="AX847" s="3" t="s">
        <v>109</v>
      </c>
      <c r="AY847" s="3" t="s">
        <v>109</v>
      </c>
      <c r="AZ847" s="3" t="s">
        <v>109</v>
      </c>
      <c r="BA847" s="3" t="s">
        <v>109</v>
      </c>
      <c r="BB847" s="3" t="s">
        <v>109</v>
      </c>
      <c r="BC847" s="3" t="s">
        <v>109</v>
      </c>
      <c r="BD847" s="3" t="s">
        <v>109</v>
      </c>
      <c r="BE847" s="3" t="s">
        <v>109</v>
      </c>
      <c r="BF847" s="3" t="s">
        <v>109</v>
      </c>
      <c r="BG847" s="3" t="s">
        <v>109</v>
      </c>
      <c r="BH847" s="3" t="s">
        <v>109</v>
      </c>
      <c r="BI847" s="3" t="s">
        <v>109</v>
      </c>
      <c r="BJ847" s="3">
        <f>BX847*0.1</f>
        <v>-2.1833156216790651E-2</v>
      </c>
      <c r="BK847" s="3">
        <f>BX847*0.23</f>
        <v>-5.0216259298618497E-2</v>
      </c>
      <c r="BL847" s="2">
        <f>BX847*0.32</f>
        <v>-6.9866099893730077E-2</v>
      </c>
      <c r="BM847" s="3">
        <f>BX847*0.3</f>
        <v>-6.5499468650371942E-2</v>
      </c>
      <c r="BN847" s="3">
        <f>BX847*0.05</f>
        <v>-1.0916578108395325E-2</v>
      </c>
      <c r="BO847" s="3" t="s">
        <v>109</v>
      </c>
      <c r="BP847" s="3" t="s">
        <v>109</v>
      </c>
      <c r="BQ847" s="3" t="s">
        <v>109</v>
      </c>
      <c r="BR847" s="3" t="s">
        <v>109</v>
      </c>
      <c r="BS847" s="3" t="s">
        <v>109</v>
      </c>
      <c r="BT847" s="3" t="s">
        <v>109</v>
      </c>
      <c r="BU847" s="3" t="s">
        <v>109</v>
      </c>
      <c r="BV847" s="3" t="s">
        <v>109</v>
      </c>
      <c r="BW847" s="3" t="s">
        <v>109</v>
      </c>
      <c r="BX847" s="71">
        <f>1-(BY847/AT847)</f>
        <v>-0.2183315621679065</v>
      </c>
      <c r="BY847" s="46">
        <f>CE847*CB847</f>
        <v>7566.5700000000006</v>
      </c>
      <c r="BZ847" s="3">
        <v>0.1</v>
      </c>
      <c r="CA847" s="4">
        <f>C847</f>
        <v>1.4645E-2</v>
      </c>
      <c r="CB847" s="3">
        <f>BZ847+CA847</f>
        <v>0.11464500000000001</v>
      </c>
      <c r="CC847" s="47">
        <v>66000</v>
      </c>
      <c r="CD847" s="46">
        <v>0</v>
      </c>
      <c r="CE847" s="46">
        <f>CC847-CD847</f>
        <v>66000</v>
      </c>
      <c r="CF847" s="46">
        <f>CE847/Q847</f>
        <v>66000</v>
      </c>
      <c r="CG847" s="3" t="s">
        <v>109</v>
      </c>
      <c r="CH847" s="3" t="s">
        <v>3969</v>
      </c>
      <c r="CI847" s="3" t="s">
        <v>109</v>
      </c>
      <c r="CJ847" s="3" t="s">
        <v>109</v>
      </c>
      <c r="CK847" s="3" t="s">
        <v>109</v>
      </c>
      <c r="CL847" s="3" t="s">
        <v>109</v>
      </c>
      <c r="CM847" s="3" t="s">
        <v>109</v>
      </c>
      <c r="CN847" s="3" t="s">
        <v>109</v>
      </c>
      <c r="CO847" s="3" t="s">
        <v>109</v>
      </c>
      <c r="CP847" s="3" t="s">
        <v>109</v>
      </c>
      <c r="CQ847" s="5" t="s">
        <v>113</v>
      </c>
      <c r="CR847" s="5" t="s">
        <v>109</v>
      </c>
      <c r="CV847" s="21" t="s">
        <v>126</v>
      </c>
    </row>
    <row r="848" spans="1:101" x14ac:dyDescent="0.25">
      <c r="A848" s="3" t="s">
        <v>1004</v>
      </c>
      <c r="B848" s="61" t="str">
        <f>CONCATENATE(RIGHT(LEFT(A848,26),3))</f>
        <v>011</v>
      </c>
      <c r="C848" s="4">
        <v>1.4538000000000001E-2</v>
      </c>
      <c r="D848" s="3" t="s">
        <v>109</v>
      </c>
      <c r="E848" s="3" t="s">
        <v>1006</v>
      </c>
      <c r="F848" s="3" t="s">
        <v>1007</v>
      </c>
      <c r="G848" s="3" t="s">
        <v>409</v>
      </c>
      <c r="H848" s="4">
        <v>47981</v>
      </c>
      <c r="I848" s="3" t="s">
        <v>1726</v>
      </c>
      <c r="J848" s="3" t="s">
        <v>6044</v>
      </c>
      <c r="K848" s="4">
        <v>1800</v>
      </c>
      <c r="L848" s="3" t="s">
        <v>109</v>
      </c>
      <c r="M848" s="3" t="s">
        <v>109</v>
      </c>
      <c r="N848" s="3" t="s">
        <v>109</v>
      </c>
      <c r="O848" s="3" t="s">
        <v>109</v>
      </c>
      <c r="P848" s="3" t="s">
        <v>109</v>
      </c>
      <c r="Q848" s="63">
        <v>1</v>
      </c>
      <c r="R848" s="16"/>
      <c r="S848" s="3" t="s">
        <v>109</v>
      </c>
      <c r="T848" s="3" t="s">
        <v>109</v>
      </c>
      <c r="U848" s="46">
        <v>550</v>
      </c>
      <c r="V848" s="3" t="s">
        <v>109</v>
      </c>
      <c r="W848" s="3" t="s">
        <v>109</v>
      </c>
      <c r="X848" s="3" t="s">
        <v>109</v>
      </c>
      <c r="Y848" s="3" t="s">
        <v>109</v>
      </c>
      <c r="Z848" s="3" t="s">
        <v>109</v>
      </c>
      <c r="AA848" s="4">
        <v>1856</v>
      </c>
      <c r="AB848" s="3" t="s">
        <v>109</v>
      </c>
      <c r="AC848" s="5" t="s">
        <v>126</v>
      </c>
      <c r="AD848" s="3" t="s">
        <v>126</v>
      </c>
      <c r="AE848" s="3" t="s">
        <v>109</v>
      </c>
      <c r="AF848" s="4">
        <v>1</v>
      </c>
      <c r="AG848" s="3" t="s">
        <v>109</v>
      </c>
      <c r="AH848" s="3" t="s">
        <v>123</v>
      </c>
      <c r="AI848" s="3" t="s">
        <v>109</v>
      </c>
      <c r="AJ848" s="16"/>
      <c r="AN848" s="3" t="s">
        <v>109</v>
      </c>
      <c r="AO848" s="42">
        <f>(Q848*U848)*12</f>
        <v>6600</v>
      </c>
      <c r="AP848" s="3" t="s">
        <v>109</v>
      </c>
      <c r="AQ848" s="3">
        <v>7.9000000000000001E-2</v>
      </c>
      <c r="AR848" s="3" t="s">
        <v>109</v>
      </c>
      <c r="AS848" s="3">
        <v>0.02</v>
      </c>
      <c r="AT848" s="48">
        <f>(AO848*(1-AQ848))+(AO848*AS848)</f>
        <v>6210.6</v>
      </c>
      <c r="AU848" s="3" t="s">
        <v>109</v>
      </c>
      <c r="AV848" s="3" t="s">
        <v>109</v>
      </c>
      <c r="AW848" s="3" t="s">
        <v>109</v>
      </c>
      <c r="AX848" s="3" t="s">
        <v>109</v>
      </c>
      <c r="AY848" s="3" t="s">
        <v>109</v>
      </c>
      <c r="AZ848" s="3" t="s">
        <v>109</v>
      </c>
      <c r="BA848" s="3" t="s">
        <v>109</v>
      </c>
      <c r="BB848" s="3" t="s">
        <v>109</v>
      </c>
      <c r="BC848" s="3" t="s">
        <v>109</v>
      </c>
      <c r="BD848" s="3" t="s">
        <v>109</v>
      </c>
      <c r="BE848" s="3" t="s">
        <v>109</v>
      </c>
      <c r="BF848" s="3" t="s">
        <v>109</v>
      </c>
      <c r="BG848" s="3" t="s">
        <v>109</v>
      </c>
      <c r="BH848" s="3" t="s">
        <v>109</v>
      </c>
      <c r="BI848" s="3" t="s">
        <v>109</v>
      </c>
      <c r="BJ848" s="3">
        <f>BX848*0.1</f>
        <v>-5.9341822046179132E-2</v>
      </c>
      <c r="BK848" s="3">
        <f>BX848*0.23</f>
        <v>-0.13648619070621199</v>
      </c>
      <c r="BL848" s="2">
        <f>BX848*0.32</f>
        <v>-0.1898938305477732</v>
      </c>
      <c r="BM848" s="3">
        <f>BX848*0.3</f>
        <v>-0.17802546613853737</v>
      </c>
      <c r="BN848" s="3">
        <f>BX848*0.05</f>
        <v>-2.9670911023089566E-2</v>
      </c>
      <c r="BO848" s="3" t="s">
        <v>109</v>
      </c>
      <c r="BP848" s="3" t="s">
        <v>109</v>
      </c>
      <c r="BQ848" s="3" t="s">
        <v>109</v>
      </c>
      <c r="BR848" s="3" t="s">
        <v>109</v>
      </c>
      <c r="BS848" s="3" t="s">
        <v>109</v>
      </c>
      <c r="BT848" s="3" t="s">
        <v>109</v>
      </c>
      <c r="BU848" s="3" t="s">
        <v>109</v>
      </c>
      <c r="BV848" s="3" t="s">
        <v>109</v>
      </c>
      <c r="BW848" s="3" t="s">
        <v>109</v>
      </c>
      <c r="BX848" s="71">
        <f>1-(BY848/AT848)</f>
        <v>-0.59341822046179127</v>
      </c>
      <c r="BY848" s="46">
        <f>CE848*CB848</f>
        <v>9896.0832000000009</v>
      </c>
      <c r="BZ848" s="3">
        <v>0.1</v>
      </c>
      <c r="CA848" s="4">
        <f>C848</f>
        <v>1.4538000000000001E-2</v>
      </c>
      <c r="CB848" s="3">
        <f>BZ848+CA848</f>
        <v>0.114538</v>
      </c>
      <c r="CC848" s="47">
        <v>86400</v>
      </c>
      <c r="CD848" s="46">
        <v>0</v>
      </c>
      <c r="CE848" s="46">
        <f>CC848-CD848</f>
        <v>86400</v>
      </c>
      <c r="CF848" s="46">
        <f>CE848/Q848</f>
        <v>86400</v>
      </c>
      <c r="CG848" s="3" t="s">
        <v>109</v>
      </c>
      <c r="CH848" s="3" t="s">
        <v>991</v>
      </c>
      <c r="CI848" s="3" t="s">
        <v>109</v>
      </c>
      <c r="CJ848" s="3" t="s">
        <v>109</v>
      </c>
      <c r="CK848" s="3" t="s">
        <v>109</v>
      </c>
      <c r="CL848" s="3" t="s">
        <v>109</v>
      </c>
      <c r="CM848" s="3" t="s">
        <v>109</v>
      </c>
      <c r="CN848" s="3" t="s">
        <v>109</v>
      </c>
      <c r="CO848" s="3" t="s">
        <v>109</v>
      </c>
      <c r="CP848" s="3" t="s">
        <v>109</v>
      </c>
      <c r="CQ848" s="5" t="s">
        <v>113</v>
      </c>
      <c r="CR848" s="5" t="s">
        <v>109</v>
      </c>
      <c r="CV848" s="21" t="s">
        <v>126</v>
      </c>
      <c r="CW848" s="16"/>
    </row>
    <row r="849" spans="1:101" x14ac:dyDescent="0.25">
      <c r="A849" s="3" t="s">
        <v>1008</v>
      </c>
      <c r="B849" s="61" t="str">
        <f>CONCATENATE(RIGHT(LEFT(A849,26),3))</f>
        <v>007</v>
      </c>
      <c r="C849" s="4">
        <v>1.4197E-2</v>
      </c>
      <c r="D849" s="3" t="s">
        <v>109</v>
      </c>
      <c r="E849" s="3" t="s">
        <v>1010</v>
      </c>
      <c r="F849" s="3" t="s">
        <v>1011</v>
      </c>
      <c r="G849" s="3" t="s">
        <v>387</v>
      </c>
      <c r="H849" s="4">
        <v>47983</v>
      </c>
      <c r="I849" s="3" t="s">
        <v>1726</v>
      </c>
      <c r="J849" s="3" t="s">
        <v>6044</v>
      </c>
      <c r="K849" s="4">
        <v>3365</v>
      </c>
      <c r="L849" s="3" t="s">
        <v>109</v>
      </c>
      <c r="M849" s="3" t="s">
        <v>109</v>
      </c>
      <c r="N849" s="3" t="s">
        <v>109</v>
      </c>
      <c r="O849" s="3" t="s">
        <v>109</v>
      </c>
      <c r="P849" s="3" t="s">
        <v>109</v>
      </c>
      <c r="Q849" s="63">
        <v>3</v>
      </c>
      <c r="R849" s="16"/>
      <c r="S849" s="3" t="s">
        <v>109</v>
      </c>
      <c r="T849" s="3" t="s">
        <v>109</v>
      </c>
      <c r="U849" s="46">
        <v>550</v>
      </c>
      <c r="V849" s="3" t="s">
        <v>109</v>
      </c>
      <c r="W849" s="3" t="s">
        <v>109</v>
      </c>
      <c r="X849" s="3" t="s">
        <v>109</v>
      </c>
      <c r="Y849" s="3" t="s">
        <v>109</v>
      </c>
      <c r="Z849" s="3" t="s">
        <v>109</v>
      </c>
      <c r="AA849" s="4">
        <v>1906</v>
      </c>
      <c r="AB849" s="3" t="s">
        <v>109</v>
      </c>
      <c r="AC849" s="5" t="s">
        <v>126</v>
      </c>
      <c r="AD849" s="3" t="s">
        <v>126</v>
      </c>
      <c r="AE849" s="3" t="s">
        <v>109</v>
      </c>
      <c r="AF849" s="4">
        <v>1</v>
      </c>
      <c r="AG849" s="3" t="s">
        <v>109</v>
      </c>
      <c r="AH849" s="3" t="s">
        <v>123</v>
      </c>
      <c r="AI849" s="3" t="s">
        <v>109</v>
      </c>
      <c r="AJ849" s="16"/>
      <c r="AN849" s="3" t="s">
        <v>109</v>
      </c>
      <c r="AO849" s="42">
        <f>(Q849*U849)*12</f>
        <v>19800</v>
      </c>
      <c r="AP849" s="3" t="s">
        <v>109</v>
      </c>
      <c r="AQ849" s="3">
        <v>7.9000000000000001E-2</v>
      </c>
      <c r="AR849" s="3" t="s">
        <v>109</v>
      </c>
      <c r="AS849" s="3">
        <v>0.02</v>
      </c>
      <c r="AT849" s="48">
        <f>(AO849*(1-AQ849))+(AO849*AS849)</f>
        <v>18631.8</v>
      </c>
      <c r="AU849" s="3" t="s">
        <v>109</v>
      </c>
      <c r="AV849" s="3" t="s">
        <v>109</v>
      </c>
      <c r="AW849" s="3" t="s">
        <v>109</v>
      </c>
      <c r="AX849" s="3" t="s">
        <v>109</v>
      </c>
      <c r="AY849" s="3" t="s">
        <v>109</v>
      </c>
      <c r="AZ849" s="3" t="s">
        <v>109</v>
      </c>
      <c r="BA849" s="3" t="s">
        <v>109</v>
      </c>
      <c r="BB849" s="3" t="s">
        <v>109</v>
      </c>
      <c r="BC849" s="3" t="s">
        <v>109</v>
      </c>
      <c r="BD849" s="3" t="s">
        <v>109</v>
      </c>
      <c r="BE849" s="3" t="s">
        <v>109</v>
      </c>
      <c r="BF849" s="3" t="s">
        <v>109</v>
      </c>
      <c r="BG849" s="3" t="s">
        <v>109</v>
      </c>
      <c r="BH849" s="3" t="s">
        <v>109</v>
      </c>
      <c r="BI849" s="3" t="s">
        <v>109</v>
      </c>
      <c r="BJ849" s="3">
        <f>BX849*0.1</f>
        <v>3.6869808606790531E-2</v>
      </c>
      <c r="BK849" s="3">
        <f>BX849*0.23</f>
        <v>8.4800559795618236E-2</v>
      </c>
      <c r="BL849" s="2">
        <f>BX849*0.32</f>
        <v>0.11798338754172971</v>
      </c>
      <c r="BM849" s="3">
        <f>BX849*0.3</f>
        <v>0.1106094258203716</v>
      </c>
      <c r="BN849" s="3">
        <f>BX849*0.05</f>
        <v>1.8434904303395266E-2</v>
      </c>
      <c r="BO849" s="3" t="s">
        <v>109</v>
      </c>
      <c r="BP849" s="3" t="s">
        <v>109</v>
      </c>
      <c r="BQ849" s="3" t="s">
        <v>109</v>
      </c>
      <c r="BR849" s="3" t="s">
        <v>109</v>
      </c>
      <c r="BS849" s="3" t="s">
        <v>109</v>
      </c>
      <c r="BT849" s="3" t="s">
        <v>109</v>
      </c>
      <c r="BU849" s="3" t="s">
        <v>109</v>
      </c>
      <c r="BV849" s="3" t="s">
        <v>109</v>
      </c>
      <c r="BW849" s="3" t="s">
        <v>109</v>
      </c>
      <c r="BX849" s="71">
        <f>1-(BY849/AT849)</f>
        <v>0.36869808606790533</v>
      </c>
      <c r="BY849" s="46">
        <f>CE849*CB849</f>
        <v>11762.291000000001</v>
      </c>
      <c r="BZ849" s="3">
        <v>0.1</v>
      </c>
      <c r="CA849" s="4">
        <f>C849</f>
        <v>1.4197E-2</v>
      </c>
      <c r="CB849" s="3">
        <f>BZ849+CA849</f>
        <v>0.11419700000000001</v>
      </c>
      <c r="CC849" s="47">
        <v>103000</v>
      </c>
      <c r="CD849" s="46">
        <v>0</v>
      </c>
      <c r="CE849" s="46">
        <f>CC849-CD849</f>
        <v>103000</v>
      </c>
      <c r="CF849" s="46">
        <f>CE849/Q849</f>
        <v>34333.333333333336</v>
      </c>
      <c r="CG849" s="3" t="s">
        <v>109</v>
      </c>
      <c r="CH849" s="3" t="s">
        <v>1012</v>
      </c>
      <c r="CI849" s="3" t="s">
        <v>109</v>
      </c>
      <c r="CJ849" s="3" t="s">
        <v>109</v>
      </c>
      <c r="CK849" s="3" t="s">
        <v>109</v>
      </c>
      <c r="CL849" s="3" t="s">
        <v>109</v>
      </c>
      <c r="CM849" s="3" t="s">
        <v>109</v>
      </c>
      <c r="CN849" s="3" t="s">
        <v>109</v>
      </c>
      <c r="CO849" s="3" t="s">
        <v>109</v>
      </c>
      <c r="CP849" s="3" t="s">
        <v>109</v>
      </c>
      <c r="CQ849" s="5" t="s">
        <v>113</v>
      </c>
      <c r="CR849" s="5" t="s">
        <v>109</v>
      </c>
      <c r="CV849" s="21" t="s">
        <v>126</v>
      </c>
      <c r="CW849" s="16"/>
    </row>
    <row r="850" spans="1:101" x14ac:dyDescent="0.25">
      <c r="A850" s="3" t="s">
        <v>6055</v>
      </c>
      <c r="B850" s="61" t="str">
        <f>CONCATENATE(RIGHT(LEFT(A850,26),3))</f>
        <v>008</v>
      </c>
      <c r="C850" s="4">
        <v>0.02</v>
      </c>
      <c r="D850" s="3" t="s">
        <v>6056</v>
      </c>
      <c r="E850" s="3" t="s">
        <v>6057</v>
      </c>
      <c r="F850" s="3" t="s">
        <v>6058</v>
      </c>
      <c r="G850" s="3" t="s">
        <v>239</v>
      </c>
      <c r="H850" s="4">
        <v>47930</v>
      </c>
      <c r="I850" s="3" t="s">
        <v>1726</v>
      </c>
      <c r="J850" s="3" t="s">
        <v>6044</v>
      </c>
      <c r="K850" s="4">
        <v>11112</v>
      </c>
      <c r="L850" s="3" t="s">
        <v>109</v>
      </c>
      <c r="M850" s="3" t="s">
        <v>109</v>
      </c>
      <c r="N850" s="3" t="s">
        <v>109</v>
      </c>
      <c r="O850" s="3" t="s">
        <v>109</v>
      </c>
      <c r="P850" s="3" t="s">
        <v>109</v>
      </c>
      <c r="Q850" s="63">
        <v>16</v>
      </c>
      <c r="R850" s="9">
        <v>24</v>
      </c>
      <c r="S850" s="3" t="s">
        <v>109</v>
      </c>
      <c r="T850" s="3" t="s">
        <v>109</v>
      </c>
      <c r="U850" s="46">
        <v>550</v>
      </c>
      <c r="V850" s="3" t="s">
        <v>109</v>
      </c>
      <c r="W850" s="3" t="s">
        <v>109</v>
      </c>
      <c r="X850" s="3" t="s">
        <v>109</v>
      </c>
      <c r="Y850" s="3" t="s">
        <v>109</v>
      </c>
      <c r="Z850" s="3" t="s">
        <v>109</v>
      </c>
      <c r="AA850" s="4">
        <v>1985</v>
      </c>
      <c r="AB850" s="3" t="s">
        <v>109</v>
      </c>
      <c r="AC850" s="5" t="s">
        <v>126</v>
      </c>
      <c r="AD850" s="3" t="s">
        <v>126</v>
      </c>
      <c r="AE850" s="3" t="s">
        <v>109</v>
      </c>
      <c r="AF850" s="4">
        <v>1</v>
      </c>
      <c r="AG850" s="3" t="s">
        <v>109</v>
      </c>
      <c r="AH850" s="3" t="s">
        <v>126</v>
      </c>
      <c r="AI850" s="3" t="s">
        <v>109</v>
      </c>
      <c r="AJ850" s="12">
        <v>2</v>
      </c>
      <c r="AN850" s="3" t="s">
        <v>109</v>
      </c>
      <c r="AO850" s="42">
        <f>(Q850*U850)*12</f>
        <v>105600</v>
      </c>
      <c r="AP850" s="3" t="s">
        <v>109</v>
      </c>
      <c r="AQ850" s="3">
        <v>7.9000000000000001E-2</v>
      </c>
      <c r="AR850" s="3" t="s">
        <v>109</v>
      </c>
      <c r="AS850" s="3">
        <v>0.02</v>
      </c>
      <c r="AT850" s="48">
        <f>(AO850*(1-AQ850))+(AO850*AS850)</f>
        <v>99369.600000000006</v>
      </c>
      <c r="AU850" s="3" t="s">
        <v>109</v>
      </c>
      <c r="AV850" s="3" t="s">
        <v>109</v>
      </c>
      <c r="AW850" s="3" t="s">
        <v>109</v>
      </c>
      <c r="AX850" s="3" t="s">
        <v>109</v>
      </c>
      <c r="AY850" s="3" t="s">
        <v>109</v>
      </c>
      <c r="AZ850" s="3" t="s">
        <v>109</v>
      </c>
      <c r="BA850" s="3" t="s">
        <v>109</v>
      </c>
      <c r="BB850" s="3" t="s">
        <v>109</v>
      </c>
      <c r="BC850" s="3" t="s">
        <v>109</v>
      </c>
      <c r="BD850" s="3" t="s">
        <v>109</v>
      </c>
      <c r="BE850" s="3" t="s">
        <v>109</v>
      </c>
      <c r="BF850" s="3" t="s">
        <v>109</v>
      </c>
      <c r="BG850" s="3" t="s">
        <v>109</v>
      </c>
      <c r="BH850" s="3" t="s">
        <v>109</v>
      </c>
      <c r="BI850" s="3" t="s">
        <v>109</v>
      </c>
      <c r="BJ850" s="3">
        <f>BX850*0.1</f>
        <v>6.2962515698966298E-2</v>
      </c>
      <c r="BK850" s="3">
        <f>BX850*0.23</f>
        <v>0.14481378610762247</v>
      </c>
      <c r="BL850" s="2">
        <f>BX850*0.32</f>
        <v>0.20148005023669213</v>
      </c>
      <c r="BM850" s="3">
        <f>BX850*0.3</f>
        <v>0.18888754709689887</v>
      </c>
      <c r="BN850" s="3">
        <f>BX850*0.05</f>
        <v>3.1481257849483149E-2</v>
      </c>
      <c r="BO850" s="3" t="s">
        <v>109</v>
      </c>
      <c r="BP850" s="3" t="s">
        <v>109</v>
      </c>
      <c r="BQ850" s="3" t="s">
        <v>109</v>
      </c>
      <c r="BR850" s="3" t="s">
        <v>109</v>
      </c>
      <c r="BS850" s="3" t="s">
        <v>109</v>
      </c>
      <c r="BT850" s="3" t="s">
        <v>109</v>
      </c>
      <c r="BU850" s="3" t="s">
        <v>109</v>
      </c>
      <c r="BV850" s="3" t="s">
        <v>109</v>
      </c>
      <c r="BW850" s="3" t="s">
        <v>109</v>
      </c>
      <c r="BX850" s="71">
        <f>1-(BY850/AT850)</f>
        <v>0.62962515698966293</v>
      </c>
      <c r="BY850" s="46">
        <f>CE850*CB850</f>
        <v>36804</v>
      </c>
      <c r="BZ850" s="3">
        <v>0.1</v>
      </c>
      <c r="CA850" s="4">
        <f>C850</f>
        <v>0.02</v>
      </c>
      <c r="CB850" s="3">
        <f>BZ850+CA850</f>
        <v>0.12000000000000001</v>
      </c>
      <c r="CC850" s="47">
        <v>306700</v>
      </c>
      <c r="CD850" s="46">
        <v>0</v>
      </c>
      <c r="CE850" s="46">
        <f>CC850-CD850</f>
        <v>306700</v>
      </c>
      <c r="CF850" s="46">
        <f>CE850/Q850</f>
        <v>19168.75</v>
      </c>
      <c r="CG850" s="3" t="s">
        <v>109</v>
      </c>
      <c r="CH850" s="3" t="s">
        <v>6059</v>
      </c>
      <c r="CI850" s="3" t="s">
        <v>109</v>
      </c>
      <c r="CJ850" s="3" t="s">
        <v>109</v>
      </c>
      <c r="CK850" s="3" t="s">
        <v>109</v>
      </c>
      <c r="CL850" s="3" t="s">
        <v>109</v>
      </c>
      <c r="CM850" s="3" t="s">
        <v>109</v>
      </c>
      <c r="CN850" s="3" t="s">
        <v>109</v>
      </c>
      <c r="CO850" s="3" t="s">
        <v>109</v>
      </c>
      <c r="CP850" s="3" t="s">
        <v>109</v>
      </c>
      <c r="CQ850" s="5" t="s">
        <v>113</v>
      </c>
      <c r="CR850" s="5" t="s">
        <v>109</v>
      </c>
      <c r="CV850" s="21" t="s">
        <v>113</v>
      </c>
      <c r="CW850" s="16"/>
    </row>
    <row r="851" spans="1:101" x14ac:dyDescent="0.25">
      <c r="A851" s="3" t="s">
        <v>6150</v>
      </c>
      <c r="B851" s="61" t="str">
        <f>CONCATENATE(RIGHT(LEFT(A851,26),3))</f>
        <v>004</v>
      </c>
      <c r="C851" s="4">
        <v>0.02</v>
      </c>
      <c r="D851" s="3" t="s">
        <v>109</v>
      </c>
      <c r="E851" s="3" t="s">
        <v>6151</v>
      </c>
      <c r="F851" s="3" t="s">
        <v>109</v>
      </c>
      <c r="G851" s="3" t="s">
        <v>109</v>
      </c>
      <c r="H851" s="23"/>
      <c r="I851" s="3" t="s">
        <v>1726</v>
      </c>
      <c r="J851" s="3" t="s">
        <v>6074</v>
      </c>
      <c r="K851" s="4">
        <v>108556</v>
      </c>
      <c r="L851" s="3" t="s">
        <v>109</v>
      </c>
      <c r="M851" s="3" t="s">
        <v>109</v>
      </c>
      <c r="N851" s="3" t="s">
        <v>109</v>
      </c>
      <c r="O851" s="3" t="s">
        <v>109</v>
      </c>
      <c r="P851" s="3" t="s">
        <v>109</v>
      </c>
      <c r="Q851" s="63">
        <v>89</v>
      </c>
      <c r="R851" s="9">
        <v>189</v>
      </c>
      <c r="S851" s="3" t="s">
        <v>109</v>
      </c>
      <c r="T851" s="3" t="s">
        <v>109</v>
      </c>
      <c r="U851" s="46">
        <v>500</v>
      </c>
      <c r="V851" s="3" t="s">
        <v>109</v>
      </c>
      <c r="W851" s="3" t="s">
        <v>109</v>
      </c>
      <c r="X851" s="3" t="s">
        <v>109</v>
      </c>
      <c r="Y851" s="3" t="s">
        <v>109</v>
      </c>
      <c r="Z851" s="3" t="s">
        <v>109</v>
      </c>
      <c r="AA851" s="8"/>
      <c r="AB851" s="3" t="s">
        <v>109</v>
      </c>
      <c r="AC851" s="5" t="s">
        <v>135</v>
      </c>
      <c r="AD851" s="3" t="s">
        <v>111</v>
      </c>
      <c r="AE851" s="3" t="s">
        <v>109</v>
      </c>
      <c r="AF851" s="4">
        <v>4</v>
      </c>
      <c r="AG851" s="3" t="s">
        <v>109</v>
      </c>
      <c r="AH851" s="3" t="s">
        <v>135</v>
      </c>
      <c r="AI851" s="3" t="s">
        <v>109</v>
      </c>
      <c r="AJ851" s="12">
        <v>4</v>
      </c>
      <c r="AN851" s="3" t="s">
        <v>109</v>
      </c>
      <c r="AO851" s="42">
        <f>(Q851*U851)*12</f>
        <v>534000</v>
      </c>
      <c r="AP851" s="3" t="s">
        <v>109</v>
      </c>
      <c r="AQ851" s="3">
        <v>7.9000000000000001E-2</v>
      </c>
      <c r="AR851" s="3" t="s">
        <v>109</v>
      </c>
      <c r="AS851" s="3">
        <v>0.02</v>
      </c>
      <c r="AT851" s="48">
        <f>(AO851*(1-AQ851))+(AO851*AS851)</f>
        <v>502494</v>
      </c>
      <c r="AU851" s="3" t="s">
        <v>109</v>
      </c>
      <c r="AV851" s="3" t="s">
        <v>109</v>
      </c>
      <c r="AW851" s="3" t="s">
        <v>109</v>
      </c>
      <c r="AX851" s="3" t="s">
        <v>109</v>
      </c>
      <c r="AY851" s="3" t="s">
        <v>109</v>
      </c>
      <c r="AZ851" s="3" t="s">
        <v>109</v>
      </c>
      <c r="BA851" s="3" t="s">
        <v>109</v>
      </c>
      <c r="BB851" s="3" t="s">
        <v>109</v>
      </c>
      <c r="BC851" s="3" t="s">
        <v>109</v>
      </c>
      <c r="BD851" s="3" t="s">
        <v>109</v>
      </c>
      <c r="BE851" s="3" t="s">
        <v>109</v>
      </c>
      <c r="BF851" s="3" t="s">
        <v>109</v>
      </c>
      <c r="BG851" s="3" t="s">
        <v>109</v>
      </c>
      <c r="BH851" s="3" t="s">
        <v>109</v>
      </c>
      <c r="BI851" s="3" t="s">
        <v>109</v>
      </c>
      <c r="BJ851" s="3">
        <f>BX851*0.1</f>
        <v>8.4291155715292124E-2</v>
      </c>
      <c r="BK851" s="3">
        <f>BX851*0.23</f>
        <v>0.19386965814517187</v>
      </c>
      <c r="BL851" s="2">
        <f>BX851*0.32</f>
        <v>0.26973169828893478</v>
      </c>
      <c r="BM851" s="3">
        <f>BX851*0.3</f>
        <v>0.25287346714587633</v>
      </c>
      <c r="BN851" s="3">
        <f>BX851*0.05</f>
        <v>4.2145577857646062E-2</v>
      </c>
      <c r="BO851" s="3" t="s">
        <v>109</v>
      </c>
      <c r="BP851" s="3" t="s">
        <v>109</v>
      </c>
      <c r="BQ851" s="3" t="s">
        <v>109</v>
      </c>
      <c r="BR851" s="3" t="s">
        <v>109</v>
      </c>
      <c r="BS851" s="3" t="s">
        <v>109</v>
      </c>
      <c r="BT851" s="3" t="s">
        <v>109</v>
      </c>
      <c r="BU851" s="3" t="s">
        <v>109</v>
      </c>
      <c r="BV851" s="3" t="s">
        <v>109</v>
      </c>
      <c r="BW851" s="3" t="s">
        <v>109</v>
      </c>
      <c r="BX851" s="71">
        <f>1-(BY851/AT851)</f>
        <v>0.84291155715292121</v>
      </c>
      <c r="BY851" s="46">
        <f>CE851*CB851</f>
        <v>78936</v>
      </c>
      <c r="BZ851" s="3">
        <v>0.1</v>
      </c>
      <c r="CA851" s="4">
        <f>C851</f>
        <v>0.02</v>
      </c>
      <c r="CB851" s="3">
        <f>BZ851+CA851</f>
        <v>0.12000000000000001</v>
      </c>
      <c r="CC851" s="47">
        <v>657800</v>
      </c>
      <c r="CD851" s="46">
        <v>0</v>
      </c>
      <c r="CE851" s="46">
        <f>CC851-CD851</f>
        <v>657800</v>
      </c>
      <c r="CF851" s="46">
        <f>CE851/Q851</f>
        <v>7391.0112359550558</v>
      </c>
      <c r="CG851" s="3" t="s">
        <v>109</v>
      </c>
      <c r="CH851" s="3" t="s">
        <v>6152</v>
      </c>
      <c r="CI851" s="3" t="s">
        <v>109</v>
      </c>
      <c r="CJ851" s="3" t="s">
        <v>109</v>
      </c>
      <c r="CK851" s="3" t="s">
        <v>109</v>
      </c>
      <c r="CL851" s="3" t="s">
        <v>109</v>
      </c>
      <c r="CM851" s="3" t="s">
        <v>109</v>
      </c>
      <c r="CN851" s="3" t="s">
        <v>109</v>
      </c>
      <c r="CO851" s="3" t="s">
        <v>109</v>
      </c>
      <c r="CP851" s="3" t="s">
        <v>109</v>
      </c>
      <c r="CQ851" s="5" t="s">
        <v>126</v>
      </c>
      <c r="CR851" s="5" t="s">
        <v>6153</v>
      </c>
      <c r="CV851" s="21" t="s">
        <v>113</v>
      </c>
      <c r="CW851" s="10">
        <v>292</v>
      </c>
    </row>
    <row r="852" spans="1:101" x14ac:dyDescent="0.25">
      <c r="A852" s="3" t="s">
        <v>6143</v>
      </c>
      <c r="B852" s="61" t="str">
        <f>CONCATENATE(RIGHT(LEFT(A852,26),3))</f>
        <v>004</v>
      </c>
      <c r="C852" s="4">
        <v>0.02</v>
      </c>
      <c r="D852" s="3" t="s">
        <v>109</v>
      </c>
      <c r="E852" s="3" t="s">
        <v>4909</v>
      </c>
      <c r="F852" s="3" t="s">
        <v>109</v>
      </c>
      <c r="G852" s="3" t="s">
        <v>109</v>
      </c>
      <c r="H852" s="23"/>
      <c r="I852" s="3" t="s">
        <v>1726</v>
      </c>
      <c r="J852" s="3" t="s">
        <v>6074</v>
      </c>
      <c r="K852" s="4">
        <v>19116</v>
      </c>
      <c r="L852" s="3" t="s">
        <v>109</v>
      </c>
      <c r="M852" s="3" t="s">
        <v>109</v>
      </c>
      <c r="N852" s="3" t="s">
        <v>109</v>
      </c>
      <c r="O852" s="3" t="s">
        <v>109</v>
      </c>
      <c r="P852" s="3" t="s">
        <v>109</v>
      </c>
      <c r="Q852" s="63">
        <v>30</v>
      </c>
      <c r="R852" s="9">
        <v>36</v>
      </c>
      <c r="S852" s="3" t="s">
        <v>109</v>
      </c>
      <c r="T852" s="3" t="s">
        <v>109</v>
      </c>
      <c r="U852" s="46">
        <v>500</v>
      </c>
      <c r="V852" s="3" t="s">
        <v>109</v>
      </c>
      <c r="W852" s="3" t="s">
        <v>109</v>
      </c>
      <c r="X852" s="3" t="s">
        <v>109</v>
      </c>
      <c r="Y852" s="3" t="s">
        <v>109</v>
      </c>
      <c r="Z852" s="3" t="s">
        <v>109</v>
      </c>
      <c r="AA852" s="8"/>
      <c r="AB852" s="3" t="s">
        <v>109</v>
      </c>
      <c r="AC852" s="5" t="s">
        <v>123</v>
      </c>
      <c r="AD852" s="3" t="s">
        <v>123</v>
      </c>
      <c r="AE852" s="3" t="s">
        <v>109</v>
      </c>
      <c r="AF852" s="4">
        <v>2</v>
      </c>
      <c r="AG852" s="3" t="s">
        <v>109</v>
      </c>
      <c r="AH852" s="3" t="s">
        <v>123</v>
      </c>
      <c r="AI852" s="3" t="s">
        <v>109</v>
      </c>
      <c r="AJ852" s="12">
        <v>2</v>
      </c>
      <c r="AN852" s="3" t="s">
        <v>109</v>
      </c>
      <c r="AO852" s="42">
        <f>(Q852*U852)*12</f>
        <v>180000</v>
      </c>
      <c r="AP852" s="3" t="s">
        <v>109</v>
      </c>
      <c r="AQ852" s="3">
        <v>7.9000000000000001E-2</v>
      </c>
      <c r="AR852" s="3" t="s">
        <v>109</v>
      </c>
      <c r="AS852" s="3">
        <v>0.02</v>
      </c>
      <c r="AT852" s="48">
        <f>(AO852*(1-AQ852))+(AO852*AS852)</f>
        <v>169380</v>
      </c>
      <c r="AU852" s="3" t="s">
        <v>109</v>
      </c>
      <c r="AV852" s="3" t="s">
        <v>109</v>
      </c>
      <c r="AW852" s="3" t="s">
        <v>109</v>
      </c>
      <c r="AX852" s="3" t="s">
        <v>109</v>
      </c>
      <c r="AY852" s="3" t="s">
        <v>109</v>
      </c>
      <c r="AZ852" s="3" t="s">
        <v>109</v>
      </c>
      <c r="BA852" s="3" t="s">
        <v>109</v>
      </c>
      <c r="BB852" s="3" t="s">
        <v>109</v>
      </c>
      <c r="BC852" s="3" t="s">
        <v>109</v>
      </c>
      <c r="BD852" s="3" t="s">
        <v>109</v>
      </c>
      <c r="BE852" s="3" t="s">
        <v>109</v>
      </c>
      <c r="BF852" s="3" t="s">
        <v>109</v>
      </c>
      <c r="BG852" s="3" t="s">
        <v>109</v>
      </c>
      <c r="BH852" s="3" t="s">
        <v>109</v>
      </c>
      <c r="BI852" s="3" t="s">
        <v>109</v>
      </c>
      <c r="BJ852" s="3">
        <f>BX852*0.1</f>
        <v>6.9280906836698547E-2</v>
      </c>
      <c r="BK852" s="3">
        <f>BX852*0.23</f>
        <v>0.15934608572440664</v>
      </c>
      <c r="BL852" s="2">
        <f>BX852*0.32</f>
        <v>0.22169890187743535</v>
      </c>
      <c r="BM852" s="3">
        <f>BX852*0.3</f>
        <v>0.20784272051009561</v>
      </c>
      <c r="BN852" s="3">
        <f>BX852*0.05</f>
        <v>3.4640453418349273E-2</v>
      </c>
      <c r="BO852" s="3" t="s">
        <v>109</v>
      </c>
      <c r="BP852" s="3" t="s">
        <v>109</v>
      </c>
      <c r="BQ852" s="3" t="s">
        <v>109</v>
      </c>
      <c r="BR852" s="3" t="s">
        <v>109</v>
      </c>
      <c r="BS852" s="3" t="s">
        <v>109</v>
      </c>
      <c r="BT852" s="3" t="s">
        <v>109</v>
      </c>
      <c r="BU852" s="3" t="s">
        <v>109</v>
      </c>
      <c r="BV852" s="3" t="s">
        <v>109</v>
      </c>
      <c r="BW852" s="3" t="s">
        <v>109</v>
      </c>
      <c r="BX852" s="71">
        <f>1-(BY852/AT852)</f>
        <v>0.69280906836698541</v>
      </c>
      <c r="BY852" s="46">
        <f>CE852*CB852</f>
        <v>52032.000000000007</v>
      </c>
      <c r="BZ852" s="3">
        <v>0.1</v>
      </c>
      <c r="CA852" s="4">
        <f>C852</f>
        <v>0.02</v>
      </c>
      <c r="CB852" s="3">
        <f>BZ852+CA852</f>
        <v>0.12000000000000001</v>
      </c>
      <c r="CC852" s="47">
        <v>433600</v>
      </c>
      <c r="CD852" s="46">
        <v>0</v>
      </c>
      <c r="CE852" s="46">
        <f>CC852-CD852</f>
        <v>433600</v>
      </c>
      <c r="CF852" s="46">
        <f>CE852/Q852</f>
        <v>14453.333333333334</v>
      </c>
      <c r="CG852" s="3" t="s">
        <v>109</v>
      </c>
      <c r="CH852" s="3" t="s">
        <v>6144</v>
      </c>
      <c r="CI852" s="3" t="s">
        <v>109</v>
      </c>
      <c r="CJ852" s="3" t="s">
        <v>109</v>
      </c>
      <c r="CK852" s="3" t="s">
        <v>109</v>
      </c>
      <c r="CL852" s="3" t="s">
        <v>109</v>
      </c>
      <c r="CM852" s="3" t="s">
        <v>109</v>
      </c>
      <c r="CN852" s="3" t="s">
        <v>109</v>
      </c>
      <c r="CO852" s="3" t="s">
        <v>109</v>
      </c>
      <c r="CP852" s="3" t="s">
        <v>109</v>
      </c>
      <c r="CQ852" s="5" t="s">
        <v>126</v>
      </c>
      <c r="CR852" s="5" t="s">
        <v>6145</v>
      </c>
      <c r="CV852" s="21" t="s">
        <v>113</v>
      </c>
      <c r="CW852" s="16"/>
    </row>
    <row r="853" spans="1:101" x14ac:dyDescent="0.25">
      <c r="A853" s="3" t="s">
        <v>6154</v>
      </c>
      <c r="B853" s="61" t="str">
        <f>CONCATENATE(RIGHT(LEFT(A853,26),3))</f>
        <v>004</v>
      </c>
      <c r="C853" s="4">
        <v>0.02</v>
      </c>
      <c r="D853" s="3" t="s">
        <v>6155</v>
      </c>
      <c r="E853" s="3" t="s">
        <v>6156</v>
      </c>
      <c r="F853" s="3" t="s">
        <v>109</v>
      </c>
      <c r="G853" s="3" t="s">
        <v>109</v>
      </c>
      <c r="H853" s="23"/>
      <c r="I853" s="3" t="s">
        <v>1726</v>
      </c>
      <c r="J853" s="3" t="s">
        <v>6074</v>
      </c>
      <c r="K853" s="4">
        <v>16127</v>
      </c>
      <c r="L853" s="3" t="s">
        <v>109</v>
      </c>
      <c r="M853" s="3" t="s">
        <v>109</v>
      </c>
      <c r="N853" s="3" t="s">
        <v>109</v>
      </c>
      <c r="O853" s="3" t="s">
        <v>109</v>
      </c>
      <c r="P853" s="3" t="s">
        <v>109</v>
      </c>
      <c r="Q853" s="63">
        <v>24</v>
      </c>
      <c r="R853" s="9">
        <v>24</v>
      </c>
      <c r="S853" s="3" t="s">
        <v>109</v>
      </c>
      <c r="T853" s="3" t="s">
        <v>109</v>
      </c>
      <c r="U853" s="46">
        <v>500</v>
      </c>
      <c r="V853" s="3" t="s">
        <v>109</v>
      </c>
      <c r="W853" s="3" t="s">
        <v>109</v>
      </c>
      <c r="X853" s="3" t="s">
        <v>109</v>
      </c>
      <c r="Y853" s="3" t="s">
        <v>109</v>
      </c>
      <c r="Z853" s="3" t="s">
        <v>109</v>
      </c>
      <c r="AA853" s="8"/>
      <c r="AB853" s="3" t="s">
        <v>109</v>
      </c>
      <c r="AC853" s="5" t="s">
        <v>123</v>
      </c>
      <c r="AD853" s="3" t="s">
        <v>123</v>
      </c>
      <c r="AE853" s="3" t="s">
        <v>109</v>
      </c>
      <c r="AF853" s="4">
        <v>1</v>
      </c>
      <c r="AG853" s="3" t="s">
        <v>109</v>
      </c>
      <c r="AH853" s="3" t="s">
        <v>126</v>
      </c>
      <c r="AI853" s="3" t="s">
        <v>109</v>
      </c>
      <c r="AJ853" s="12">
        <v>1</v>
      </c>
      <c r="AN853" s="3" t="s">
        <v>109</v>
      </c>
      <c r="AO853" s="42">
        <f>(Q853*U853)*12</f>
        <v>144000</v>
      </c>
      <c r="AP853" s="3" t="s">
        <v>109</v>
      </c>
      <c r="AQ853" s="3">
        <v>7.9000000000000001E-2</v>
      </c>
      <c r="AR853" s="3" t="s">
        <v>109</v>
      </c>
      <c r="AS853" s="3">
        <v>0.02</v>
      </c>
      <c r="AT853" s="48">
        <f>(AO853*(1-AQ853))+(AO853*AS853)</f>
        <v>135504</v>
      </c>
      <c r="AU853" s="3" t="s">
        <v>109</v>
      </c>
      <c r="AV853" s="3" t="s">
        <v>109</v>
      </c>
      <c r="AW853" s="3" t="s">
        <v>109</v>
      </c>
      <c r="AX853" s="3" t="s">
        <v>109</v>
      </c>
      <c r="AY853" s="3" t="s">
        <v>109</v>
      </c>
      <c r="AZ853" s="3" t="s">
        <v>109</v>
      </c>
      <c r="BA853" s="3" t="s">
        <v>109</v>
      </c>
      <c r="BB853" s="3" t="s">
        <v>109</v>
      </c>
      <c r="BC853" s="3" t="s">
        <v>109</v>
      </c>
      <c r="BD853" s="3" t="s">
        <v>109</v>
      </c>
      <c r="BE853" s="3" t="s">
        <v>109</v>
      </c>
      <c r="BF853" s="3" t="s">
        <v>109</v>
      </c>
      <c r="BG853" s="3" t="s">
        <v>109</v>
      </c>
      <c r="BH853" s="3" t="s">
        <v>109</v>
      </c>
      <c r="BI853" s="3" t="s">
        <v>109</v>
      </c>
      <c r="BJ853" s="3">
        <f>BX853*0.1</f>
        <v>6.6321289408430739E-2</v>
      </c>
      <c r="BK853" s="3">
        <f>BX853*0.23</f>
        <v>0.15253896563939071</v>
      </c>
      <c r="BL853" s="2">
        <f>BX853*0.32</f>
        <v>0.21222812610697836</v>
      </c>
      <c r="BM853" s="3">
        <f>BX853*0.3</f>
        <v>0.19896386822529222</v>
      </c>
      <c r="BN853" s="3">
        <f>BX853*0.05</f>
        <v>3.316064470421537E-2</v>
      </c>
      <c r="BO853" s="3" t="s">
        <v>109</v>
      </c>
      <c r="BP853" s="3" t="s">
        <v>109</v>
      </c>
      <c r="BQ853" s="3" t="s">
        <v>109</v>
      </c>
      <c r="BR853" s="3" t="s">
        <v>109</v>
      </c>
      <c r="BS853" s="3" t="s">
        <v>109</v>
      </c>
      <c r="BT853" s="3" t="s">
        <v>109</v>
      </c>
      <c r="BU853" s="3" t="s">
        <v>109</v>
      </c>
      <c r="BV853" s="3" t="s">
        <v>109</v>
      </c>
      <c r="BW853" s="3" t="s">
        <v>109</v>
      </c>
      <c r="BX853" s="71">
        <f>1-(BY853/AT853)</f>
        <v>0.66321289408430739</v>
      </c>
      <c r="BY853" s="46">
        <f>CE853*CB853</f>
        <v>45636</v>
      </c>
      <c r="BZ853" s="3">
        <v>0.1</v>
      </c>
      <c r="CA853" s="4">
        <f>C853</f>
        <v>0.02</v>
      </c>
      <c r="CB853" s="3">
        <f>BZ853+CA853</f>
        <v>0.12000000000000001</v>
      </c>
      <c r="CC853" s="47">
        <v>380300</v>
      </c>
      <c r="CD853" s="46">
        <v>0</v>
      </c>
      <c r="CE853" s="46">
        <f>CC853-CD853</f>
        <v>380300</v>
      </c>
      <c r="CF853" s="46">
        <f>CE853/Q853</f>
        <v>15845.833333333334</v>
      </c>
      <c r="CG853" s="3" t="s">
        <v>109</v>
      </c>
      <c r="CH853" s="3" t="s">
        <v>6157</v>
      </c>
      <c r="CI853" s="3" t="s">
        <v>109</v>
      </c>
      <c r="CJ853" s="3" t="s">
        <v>109</v>
      </c>
      <c r="CK853" s="3" t="s">
        <v>109</v>
      </c>
      <c r="CL853" s="3" t="s">
        <v>109</v>
      </c>
      <c r="CM853" s="3" t="s">
        <v>109</v>
      </c>
      <c r="CN853" s="3" t="s">
        <v>109</v>
      </c>
      <c r="CO853" s="3" t="s">
        <v>109</v>
      </c>
      <c r="CP853" s="3" t="s">
        <v>109</v>
      </c>
      <c r="CQ853" s="5" t="s">
        <v>113</v>
      </c>
      <c r="CR853" s="5" t="s">
        <v>109</v>
      </c>
      <c r="CV853" s="21" t="s">
        <v>113</v>
      </c>
      <c r="CW853" s="10">
        <v>537</v>
      </c>
    </row>
    <row r="854" spans="1:101" x14ac:dyDescent="0.25">
      <c r="A854" s="3" t="s">
        <v>6134</v>
      </c>
      <c r="B854" s="61" t="str">
        <f>CONCATENATE(RIGHT(LEFT(A854,26),3))</f>
        <v>023</v>
      </c>
      <c r="C854" s="4">
        <v>1.4586999999999999E-2</v>
      </c>
      <c r="D854" s="3" t="s">
        <v>6135</v>
      </c>
      <c r="E854" s="3" t="s">
        <v>6136</v>
      </c>
      <c r="F854" s="3" t="s">
        <v>109</v>
      </c>
      <c r="G854" s="3" t="s">
        <v>109</v>
      </c>
      <c r="H854" s="23"/>
      <c r="I854" s="3" t="s">
        <v>1726</v>
      </c>
      <c r="J854" s="3" t="s">
        <v>6074</v>
      </c>
      <c r="K854" s="4">
        <v>47481</v>
      </c>
      <c r="L854" s="3" t="s">
        <v>109</v>
      </c>
      <c r="M854" s="3" t="s">
        <v>109</v>
      </c>
      <c r="N854" s="3" t="s">
        <v>109</v>
      </c>
      <c r="O854" s="3" t="s">
        <v>109</v>
      </c>
      <c r="P854" s="3" t="s">
        <v>109</v>
      </c>
      <c r="Q854" s="63">
        <v>35</v>
      </c>
      <c r="R854" s="9">
        <v>70</v>
      </c>
      <c r="S854" s="3" t="s">
        <v>109</v>
      </c>
      <c r="T854" s="3" t="s">
        <v>109</v>
      </c>
      <c r="U854" s="46">
        <v>500</v>
      </c>
      <c r="V854" s="3" t="s">
        <v>109</v>
      </c>
      <c r="W854" s="3" t="s">
        <v>109</v>
      </c>
      <c r="X854" s="3" t="s">
        <v>109</v>
      </c>
      <c r="Y854" s="3" t="s">
        <v>109</v>
      </c>
      <c r="Z854" s="3" t="s">
        <v>109</v>
      </c>
      <c r="AA854" s="8"/>
      <c r="AB854" s="3" t="s">
        <v>109</v>
      </c>
      <c r="AC854" s="5" t="s">
        <v>123</v>
      </c>
      <c r="AD854" s="3" t="s">
        <v>123</v>
      </c>
      <c r="AE854" s="3" t="s">
        <v>109</v>
      </c>
      <c r="AF854" s="4">
        <v>2</v>
      </c>
      <c r="AG854" s="3" t="s">
        <v>109</v>
      </c>
      <c r="AH854" s="3" t="s">
        <v>111</v>
      </c>
      <c r="AI854" s="3" t="s">
        <v>109</v>
      </c>
      <c r="AJ854" s="12">
        <v>2</v>
      </c>
      <c r="AN854" s="3" t="s">
        <v>109</v>
      </c>
      <c r="AO854" s="42">
        <f>(Q854*U854)*12</f>
        <v>210000</v>
      </c>
      <c r="AP854" s="3" t="s">
        <v>109</v>
      </c>
      <c r="AQ854" s="3">
        <v>7.9000000000000001E-2</v>
      </c>
      <c r="AR854" s="3" t="s">
        <v>109</v>
      </c>
      <c r="AS854" s="3">
        <v>0.02</v>
      </c>
      <c r="AT854" s="48">
        <f>(AO854*(1-AQ854))+(AO854*AS854)</f>
        <v>197610</v>
      </c>
      <c r="AU854" s="3" t="s">
        <v>109</v>
      </c>
      <c r="AV854" s="3" t="s">
        <v>109</v>
      </c>
      <c r="AW854" s="3" t="s">
        <v>109</v>
      </c>
      <c r="AX854" s="3" t="s">
        <v>109</v>
      </c>
      <c r="AY854" s="3" t="s">
        <v>109</v>
      </c>
      <c r="AZ854" s="3" t="s">
        <v>109</v>
      </c>
      <c r="BA854" s="3" t="s">
        <v>109</v>
      </c>
      <c r="BB854" s="3" t="s">
        <v>109</v>
      </c>
      <c r="BC854" s="3" t="s">
        <v>109</v>
      </c>
      <c r="BD854" s="3" t="s">
        <v>109</v>
      </c>
      <c r="BE854" s="3" t="s">
        <v>109</v>
      </c>
      <c r="BF854" s="3" t="s">
        <v>109</v>
      </c>
      <c r="BG854" s="3" t="s">
        <v>109</v>
      </c>
      <c r="BH854" s="3" t="s">
        <v>109</v>
      </c>
      <c r="BI854" s="3" t="s">
        <v>109</v>
      </c>
      <c r="BJ854" s="3">
        <f>BX854*0.1</f>
        <v>6.0128525277060876E-2</v>
      </c>
      <c r="BK854" s="3">
        <f>BX854*0.23</f>
        <v>0.13829560813724001</v>
      </c>
      <c r="BL854" s="2">
        <f>BX854*0.32</f>
        <v>0.19241128088659479</v>
      </c>
      <c r="BM854" s="3">
        <f>BX854*0.3</f>
        <v>0.18038557583118262</v>
      </c>
      <c r="BN854" s="3">
        <f>BX854*0.05</f>
        <v>3.0064262638530438E-2</v>
      </c>
      <c r="BO854" s="3" t="s">
        <v>109</v>
      </c>
      <c r="BP854" s="3" t="s">
        <v>109</v>
      </c>
      <c r="BQ854" s="3" t="s">
        <v>109</v>
      </c>
      <c r="BR854" s="3" t="s">
        <v>109</v>
      </c>
      <c r="BS854" s="3" t="s">
        <v>109</v>
      </c>
      <c r="BT854" s="3" t="s">
        <v>109</v>
      </c>
      <c r="BU854" s="3" t="s">
        <v>109</v>
      </c>
      <c r="BV854" s="3" t="s">
        <v>109</v>
      </c>
      <c r="BW854" s="3" t="s">
        <v>109</v>
      </c>
      <c r="BX854" s="71">
        <f>1-(BY854/AT854)</f>
        <v>0.60128525277060874</v>
      </c>
      <c r="BY854" s="46">
        <f>CE854*CB854</f>
        <v>78790.021200000003</v>
      </c>
      <c r="BZ854" s="3">
        <v>0.1</v>
      </c>
      <c r="CA854" s="4">
        <f>C854</f>
        <v>1.4586999999999999E-2</v>
      </c>
      <c r="CB854" s="3">
        <f>BZ854+CA854</f>
        <v>0.11458700000000001</v>
      </c>
      <c r="CC854" s="47">
        <v>687600</v>
      </c>
      <c r="CD854" s="46">
        <v>0</v>
      </c>
      <c r="CE854" s="46">
        <f>CC854-CD854</f>
        <v>687600</v>
      </c>
      <c r="CF854" s="46">
        <f>CE854/Q854</f>
        <v>19645.714285714286</v>
      </c>
      <c r="CG854" s="3" t="s">
        <v>109</v>
      </c>
      <c r="CH854" s="74" t="s">
        <v>6137</v>
      </c>
      <c r="CI854" s="3" t="s">
        <v>109</v>
      </c>
      <c r="CJ854" s="3" t="s">
        <v>109</v>
      </c>
      <c r="CK854" s="3" t="s">
        <v>109</v>
      </c>
      <c r="CL854" s="3" t="s">
        <v>109</v>
      </c>
      <c r="CM854" s="3" t="s">
        <v>109</v>
      </c>
      <c r="CN854" s="3" t="s">
        <v>109</v>
      </c>
      <c r="CO854" s="3" t="s">
        <v>109</v>
      </c>
      <c r="CP854" s="3" t="s">
        <v>109</v>
      </c>
      <c r="CQ854" s="5" t="s">
        <v>113</v>
      </c>
      <c r="CR854" s="5" t="s">
        <v>109</v>
      </c>
      <c r="CV854" s="21" t="s">
        <v>113</v>
      </c>
      <c r="CW854" s="10">
        <v>252</v>
      </c>
    </row>
    <row r="855" spans="1:101" x14ac:dyDescent="0.25">
      <c r="A855" s="3" t="s">
        <v>1794</v>
      </c>
      <c r="B855" s="61" t="str">
        <f>CONCATENATE(RIGHT(LEFT(A855,26),3))</f>
        <v>004</v>
      </c>
      <c r="C855" s="4">
        <v>0.02</v>
      </c>
      <c r="D855" s="3" t="s">
        <v>1795</v>
      </c>
      <c r="E855" s="3" t="s">
        <v>1796</v>
      </c>
      <c r="F855" s="3" t="s">
        <v>1797</v>
      </c>
      <c r="G855" s="3" t="s">
        <v>1725</v>
      </c>
      <c r="H855" s="23"/>
      <c r="I855" s="3" t="s">
        <v>1726</v>
      </c>
      <c r="J855" s="3" t="s">
        <v>1727</v>
      </c>
      <c r="K855" s="4">
        <v>6408</v>
      </c>
      <c r="L855" s="3" t="s">
        <v>109</v>
      </c>
      <c r="M855" s="3" t="s">
        <v>109</v>
      </c>
      <c r="N855" s="3" t="s">
        <v>109</v>
      </c>
      <c r="O855" s="3" t="s">
        <v>109</v>
      </c>
      <c r="P855" s="3" t="s">
        <v>109</v>
      </c>
      <c r="Q855" s="63">
        <v>10</v>
      </c>
      <c r="R855" s="9">
        <v>10</v>
      </c>
      <c r="S855" s="3" t="s">
        <v>109</v>
      </c>
      <c r="T855" s="3" t="s">
        <v>109</v>
      </c>
      <c r="U855" s="46">
        <v>675</v>
      </c>
      <c r="V855" s="3" t="s">
        <v>109</v>
      </c>
      <c r="W855" s="3" t="s">
        <v>109</v>
      </c>
      <c r="X855" s="3" t="s">
        <v>109</v>
      </c>
      <c r="Y855" s="3" t="s">
        <v>109</v>
      </c>
      <c r="Z855" s="3" t="s">
        <v>109</v>
      </c>
      <c r="AA855" s="8"/>
      <c r="AB855" s="3" t="s">
        <v>109</v>
      </c>
      <c r="AC855" s="5" t="s">
        <v>123</v>
      </c>
      <c r="AD855" s="3" t="s">
        <v>123</v>
      </c>
      <c r="AE855" s="3" t="s">
        <v>109</v>
      </c>
      <c r="AF855" s="4">
        <v>2</v>
      </c>
      <c r="AG855" s="3" t="s">
        <v>109</v>
      </c>
      <c r="AH855" s="3" t="s">
        <v>111</v>
      </c>
      <c r="AI855" s="3" t="s">
        <v>109</v>
      </c>
      <c r="AJ855" s="12">
        <v>2</v>
      </c>
      <c r="AN855" s="3" t="s">
        <v>109</v>
      </c>
      <c r="AO855" s="42">
        <f>(Q855*U855)*12</f>
        <v>81000</v>
      </c>
      <c r="AP855" s="3" t="s">
        <v>109</v>
      </c>
      <c r="AQ855" s="3">
        <v>7.3999999999999996E-2</v>
      </c>
      <c r="AR855" s="3" t="s">
        <v>109</v>
      </c>
      <c r="AS855" s="3">
        <v>0.02</v>
      </c>
      <c r="AT855" s="48">
        <f>(AO855*(1-AQ855))+(AO855*AS855)</f>
        <v>76626</v>
      </c>
      <c r="AU855" s="3" t="s">
        <v>109</v>
      </c>
      <c r="AV855" s="3" t="s">
        <v>109</v>
      </c>
      <c r="AW855" s="3" t="s">
        <v>109</v>
      </c>
      <c r="AX855" s="3" t="s">
        <v>109</v>
      </c>
      <c r="AY855" s="3" t="s">
        <v>109</v>
      </c>
      <c r="AZ855" s="3" t="s">
        <v>109</v>
      </c>
      <c r="BA855" s="3" t="s">
        <v>109</v>
      </c>
      <c r="BB855" s="3" t="s">
        <v>109</v>
      </c>
      <c r="BC855" s="3" t="s">
        <v>109</v>
      </c>
      <c r="BD855" s="3" t="s">
        <v>109</v>
      </c>
      <c r="BE855" s="3" t="s">
        <v>109</v>
      </c>
      <c r="BF855" s="3" t="s">
        <v>109</v>
      </c>
      <c r="BG855" s="3" t="s">
        <v>109</v>
      </c>
      <c r="BH855" s="3" t="s">
        <v>109</v>
      </c>
      <c r="BI855" s="3" t="s">
        <v>109</v>
      </c>
      <c r="BJ855" s="3">
        <f>BX855*0.1</f>
        <v>6.3485631508887336E-2</v>
      </c>
      <c r="BK855" s="3">
        <f>BX855*0.23</f>
        <v>0.14601695247044086</v>
      </c>
      <c r="BL855" s="2">
        <f>BX855*0.32</f>
        <v>0.20315402082843947</v>
      </c>
      <c r="BM855" s="3">
        <f>BX855*0.3</f>
        <v>0.19045689452666198</v>
      </c>
      <c r="BN855" s="3">
        <f>BX855*0.05</f>
        <v>3.1742815754443668E-2</v>
      </c>
      <c r="BO855" s="3" t="s">
        <v>109</v>
      </c>
      <c r="BP855" s="3" t="s">
        <v>109</v>
      </c>
      <c r="BQ855" s="3" t="s">
        <v>109</v>
      </c>
      <c r="BR855" s="3" t="s">
        <v>109</v>
      </c>
      <c r="BS855" s="3" t="s">
        <v>109</v>
      </c>
      <c r="BT855" s="3" t="s">
        <v>109</v>
      </c>
      <c r="BU855" s="3" t="s">
        <v>109</v>
      </c>
      <c r="BV855" s="3" t="s">
        <v>109</v>
      </c>
      <c r="BW855" s="3" t="s">
        <v>109</v>
      </c>
      <c r="BX855" s="71">
        <f>1-(BY855/AT855)</f>
        <v>0.6348563150888733</v>
      </c>
      <c r="BY855" s="46">
        <f>CE855*CB855</f>
        <v>27979.5</v>
      </c>
      <c r="BZ855" s="3">
        <v>9.5000000000000001E-2</v>
      </c>
      <c r="CA855" s="4">
        <f>C855</f>
        <v>0.02</v>
      </c>
      <c r="CB855" s="3">
        <f>BZ855+CA855</f>
        <v>0.115</v>
      </c>
      <c r="CC855" s="47">
        <v>243300</v>
      </c>
      <c r="CD855" s="46">
        <v>0</v>
      </c>
      <c r="CE855" s="46">
        <f>CC855-CD855</f>
        <v>243300</v>
      </c>
      <c r="CF855" s="46">
        <f>CE855/Q855</f>
        <v>24330</v>
      </c>
      <c r="CG855" s="3" t="s">
        <v>109</v>
      </c>
      <c r="CH855" s="3" t="s">
        <v>1795</v>
      </c>
      <c r="CI855" s="3" t="s">
        <v>109</v>
      </c>
      <c r="CJ855" s="3" t="s">
        <v>109</v>
      </c>
      <c r="CK855" s="3" t="s">
        <v>109</v>
      </c>
      <c r="CL855" s="3" t="s">
        <v>109</v>
      </c>
      <c r="CM855" s="3" t="s">
        <v>109</v>
      </c>
      <c r="CN855" s="3" t="s">
        <v>109</v>
      </c>
      <c r="CO855" s="3" t="s">
        <v>109</v>
      </c>
      <c r="CP855" s="3" t="s">
        <v>109</v>
      </c>
      <c r="CQ855" s="5" t="s">
        <v>113</v>
      </c>
      <c r="CR855" s="5" t="s">
        <v>109</v>
      </c>
      <c r="CV855" s="21" t="s">
        <v>113</v>
      </c>
      <c r="CW855" s="10">
        <v>450</v>
      </c>
    </row>
    <row r="856" spans="1:101" x14ac:dyDescent="0.25">
      <c r="A856" s="3" t="s">
        <v>4014</v>
      </c>
      <c r="B856" s="61" t="str">
        <f>CONCATENATE(RIGHT(LEFT(A856,26),3))</f>
        <v>004</v>
      </c>
      <c r="C856" s="4">
        <v>0.02</v>
      </c>
      <c r="D856" s="3" t="s">
        <v>109</v>
      </c>
      <c r="E856" s="3" t="s">
        <v>4015</v>
      </c>
      <c r="F856" s="3" t="s">
        <v>4016</v>
      </c>
      <c r="G856" s="3" t="s">
        <v>106</v>
      </c>
      <c r="H856" s="4">
        <v>47901</v>
      </c>
      <c r="I856" s="3" t="s">
        <v>1726</v>
      </c>
      <c r="J856" s="3" t="s">
        <v>3998</v>
      </c>
      <c r="K856" s="4">
        <v>7800</v>
      </c>
      <c r="L856" s="3" t="s">
        <v>109</v>
      </c>
      <c r="M856" s="3" t="s">
        <v>109</v>
      </c>
      <c r="N856" s="3" t="s">
        <v>109</v>
      </c>
      <c r="O856" s="3" t="s">
        <v>109</v>
      </c>
      <c r="P856" s="3" t="s">
        <v>109</v>
      </c>
      <c r="Q856" s="63">
        <v>4</v>
      </c>
      <c r="S856" s="3" t="s">
        <v>109</v>
      </c>
      <c r="T856" s="3" t="s">
        <v>109</v>
      </c>
      <c r="U856" s="46">
        <v>650</v>
      </c>
      <c r="V856" s="3" t="s">
        <v>109</v>
      </c>
      <c r="W856" s="3" t="s">
        <v>109</v>
      </c>
      <c r="X856" s="3" t="s">
        <v>109</v>
      </c>
      <c r="Y856" s="3" t="s">
        <v>109</v>
      </c>
      <c r="Z856" s="3" t="s">
        <v>109</v>
      </c>
      <c r="AA856" s="4">
        <v>1875</v>
      </c>
      <c r="AB856" s="3" t="s">
        <v>109</v>
      </c>
      <c r="AC856" s="5" t="s">
        <v>123</v>
      </c>
      <c r="AD856" s="3" t="s">
        <v>123</v>
      </c>
      <c r="AE856" s="3" t="s">
        <v>109</v>
      </c>
      <c r="AF856" s="4">
        <v>2</v>
      </c>
      <c r="AG856" s="3" t="s">
        <v>109</v>
      </c>
      <c r="AH856" s="3" t="s">
        <v>111</v>
      </c>
      <c r="AI856" s="3" t="s">
        <v>109</v>
      </c>
      <c r="AN856" s="3" t="s">
        <v>109</v>
      </c>
      <c r="AO856" s="42">
        <f>(Q856*U856)*12</f>
        <v>31200</v>
      </c>
      <c r="AP856" s="3" t="s">
        <v>109</v>
      </c>
      <c r="AQ856" s="3">
        <v>6.9000000000000006E-2</v>
      </c>
      <c r="AR856" s="3" t="s">
        <v>109</v>
      </c>
      <c r="AS856" s="3">
        <v>0.02</v>
      </c>
      <c r="AT856" s="48">
        <f>(AO856*(1-AQ856))+(AO856*AS856)</f>
        <v>29671.200000000001</v>
      </c>
      <c r="AU856" s="3" t="s">
        <v>109</v>
      </c>
      <c r="AV856" s="3" t="s">
        <v>109</v>
      </c>
      <c r="AW856" s="3" t="s">
        <v>109</v>
      </c>
      <c r="AX856" s="3" t="s">
        <v>109</v>
      </c>
      <c r="AY856" s="3" t="s">
        <v>109</v>
      </c>
      <c r="AZ856" s="3" t="s">
        <v>109</v>
      </c>
      <c r="BA856" s="3" t="s">
        <v>109</v>
      </c>
      <c r="BB856" s="3" t="s">
        <v>109</v>
      </c>
      <c r="BC856" s="3" t="s">
        <v>109</v>
      </c>
      <c r="BD856" s="3" t="s">
        <v>109</v>
      </c>
      <c r="BE856" s="3" t="s">
        <v>109</v>
      </c>
      <c r="BF856" s="3" t="s">
        <v>109</v>
      </c>
      <c r="BG856" s="3" t="s">
        <v>109</v>
      </c>
      <c r="BH856" s="3" t="s">
        <v>109</v>
      </c>
      <c r="BI856" s="3" t="s">
        <v>109</v>
      </c>
      <c r="BJ856" s="3">
        <f>BX856*0.1</f>
        <v>-6.730027771037235E-2</v>
      </c>
      <c r="BK856" s="3">
        <f>BX856*0.23</f>
        <v>-0.1547906387338564</v>
      </c>
      <c r="BL856" s="2">
        <f>BX856*0.32</f>
        <v>-0.2153608886731915</v>
      </c>
      <c r="BM856" s="3">
        <f>BX856*0.3</f>
        <v>-0.20190083313111704</v>
      </c>
      <c r="BN856" s="3">
        <f>BX856*0.05</f>
        <v>-3.3650138855186175E-2</v>
      </c>
      <c r="BO856" s="3" t="s">
        <v>109</v>
      </c>
      <c r="BP856" s="3" t="s">
        <v>109</v>
      </c>
      <c r="BQ856" s="3" t="s">
        <v>109</v>
      </c>
      <c r="BR856" s="3" t="s">
        <v>109</v>
      </c>
      <c r="BS856" s="3" t="s">
        <v>109</v>
      </c>
      <c r="BT856" s="3" t="s">
        <v>109</v>
      </c>
      <c r="BU856" s="3" t="s">
        <v>109</v>
      </c>
      <c r="BV856" s="3" t="s">
        <v>109</v>
      </c>
      <c r="BW856" s="3" t="s">
        <v>109</v>
      </c>
      <c r="BX856" s="71">
        <f>1-(BY856/AT856)</f>
        <v>-0.67300277710372347</v>
      </c>
      <c r="BY856" s="46">
        <f>CE856*CB856</f>
        <v>49640</v>
      </c>
      <c r="BZ856" s="3">
        <v>0.08</v>
      </c>
      <c r="CA856" s="4">
        <f>C856</f>
        <v>0.02</v>
      </c>
      <c r="CB856" s="3">
        <f>BZ856+CA856</f>
        <v>0.1</v>
      </c>
      <c r="CC856" s="47">
        <v>496400</v>
      </c>
      <c r="CD856" s="46">
        <v>0</v>
      </c>
      <c r="CE856" s="46">
        <f>CC856-CD856</f>
        <v>496400</v>
      </c>
      <c r="CF856" s="46">
        <f>CE856/Q856</f>
        <v>124100</v>
      </c>
      <c r="CG856" s="46" t="s">
        <v>109</v>
      </c>
      <c r="CH856" s="3" t="s">
        <v>4017</v>
      </c>
      <c r="CI856" s="3" t="s">
        <v>109</v>
      </c>
      <c r="CJ856" s="3" t="s">
        <v>109</v>
      </c>
      <c r="CK856" s="3" t="s">
        <v>109</v>
      </c>
      <c r="CL856" s="3" t="s">
        <v>109</v>
      </c>
      <c r="CM856" s="3" t="s">
        <v>109</v>
      </c>
      <c r="CN856" s="3" t="s">
        <v>109</v>
      </c>
      <c r="CO856" s="3" t="s">
        <v>109</v>
      </c>
      <c r="CP856" s="3" t="s">
        <v>109</v>
      </c>
      <c r="CQ856" s="5" t="s">
        <v>126</v>
      </c>
      <c r="CR856" s="5" t="s">
        <v>4018</v>
      </c>
      <c r="CV856" s="21" t="s">
        <v>126</v>
      </c>
    </row>
    <row r="857" spans="1:101" x14ac:dyDescent="0.25">
      <c r="A857" s="3" t="s">
        <v>4028</v>
      </c>
      <c r="B857" s="61" t="str">
        <f>CONCATENATE(RIGHT(LEFT(A857,26),3))</f>
        <v>004</v>
      </c>
      <c r="C857" s="4">
        <v>0.02</v>
      </c>
      <c r="D857" s="3" t="s">
        <v>109</v>
      </c>
      <c r="E857" s="3" t="s">
        <v>3456</v>
      </c>
      <c r="F857" s="3" t="s">
        <v>4029</v>
      </c>
      <c r="G857" s="3" t="s">
        <v>106</v>
      </c>
      <c r="H857" s="4">
        <v>47901</v>
      </c>
      <c r="I857" s="3" t="s">
        <v>1726</v>
      </c>
      <c r="J857" s="3" t="s">
        <v>3998</v>
      </c>
      <c r="K857" s="4">
        <v>2514</v>
      </c>
      <c r="L857" s="3" t="s">
        <v>109</v>
      </c>
      <c r="M857" s="3" t="s">
        <v>109</v>
      </c>
      <c r="N857" s="3" t="s">
        <v>109</v>
      </c>
      <c r="O857" s="3" t="s">
        <v>109</v>
      </c>
      <c r="P857" s="3" t="s">
        <v>109</v>
      </c>
      <c r="Q857" s="63">
        <v>3</v>
      </c>
      <c r="R857" s="16"/>
      <c r="S857" s="3" t="s">
        <v>109</v>
      </c>
      <c r="T857" s="3" t="s">
        <v>109</v>
      </c>
      <c r="U857" s="46">
        <v>650</v>
      </c>
      <c r="V857" s="3" t="s">
        <v>109</v>
      </c>
      <c r="W857" s="3" t="s">
        <v>109</v>
      </c>
      <c r="X857" s="3" t="s">
        <v>109</v>
      </c>
      <c r="Y857" s="3" t="s">
        <v>109</v>
      </c>
      <c r="Z857" s="3" t="s">
        <v>109</v>
      </c>
      <c r="AA857" s="4">
        <v>1910</v>
      </c>
      <c r="AB857" s="3" t="s">
        <v>109</v>
      </c>
      <c r="AC857" s="5" t="s">
        <v>123</v>
      </c>
      <c r="AD857" s="3" t="s">
        <v>123</v>
      </c>
      <c r="AE857" s="3" t="s">
        <v>109</v>
      </c>
      <c r="AF857" s="4">
        <v>2</v>
      </c>
      <c r="AG857" s="3" t="s">
        <v>109</v>
      </c>
      <c r="AH857" s="3" t="s">
        <v>111</v>
      </c>
      <c r="AI857" s="3" t="s">
        <v>109</v>
      </c>
      <c r="AN857" s="3" t="s">
        <v>109</v>
      </c>
      <c r="AO857" s="42">
        <f>(Q857*U857)*12</f>
        <v>23400</v>
      </c>
      <c r="AP857" s="3" t="s">
        <v>109</v>
      </c>
      <c r="AQ857" s="3">
        <v>6.9000000000000006E-2</v>
      </c>
      <c r="AR857" s="3" t="s">
        <v>109</v>
      </c>
      <c r="AS857" s="3">
        <v>0.02</v>
      </c>
      <c r="AT857" s="48">
        <f>(AO857*(1-AQ857))+(AO857*AS857)</f>
        <v>22253.4</v>
      </c>
      <c r="AU857" s="3" t="s">
        <v>109</v>
      </c>
      <c r="AV857" s="3" t="s">
        <v>109</v>
      </c>
      <c r="AW857" s="3" t="s">
        <v>109</v>
      </c>
      <c r="AX857" s="3" t="s">
        <v>109</v>
      </c>
      <c r="AY857" s="3" t="s">
        <v>109</v>
      </c>
      <c r="AZ857" s="3" t="s">
        <v>109</v>
      </c>
      <c r="BA857" s="3" t="s">
        <v>109</v>
      </c>
      <c r="BB857" s="3" t="s">
        <v>109</v>
      </c>
      <c r="BC857" s="3" t="s">
        <v>109</v>
      </c>
      <c r="BD857" s="3" t="s">
        <v>109</v>
      </c>
      <c r="BE857" s="3" t="s">
        <v>109</v>
      </c>
      <c r="BF857" s="3" t="s">
        <v>109</v>
      </c>
      <c r="BG857" s="3" t="s">
        <v>109</v>
      </c>
      <c r="BH857" s="3" t="s">
        <v>109</v>
      </c>
      <c r="BI857" s="3" t="s">
        <v>109</v>
      </c>
      <c r="BJ857" s="3">
        <f>BX857*0.1</f>
        <v>3.7942067279606723E-2</v>
      </c>
      <c r="BK857" s="3">
        <f>BX857*0.23</f>
        <v>8.7266754743095448E-2</v>
      </c>
      <c r="BL857" s="2">
        <f>BX857*0.32</f>
        <v>0.1214146152947415</v>
      </c>
      <c r="BM857" s="3">
        <f>BX857*0.3</f>
        <v>0.11382620183882014</v>
      </c>
      <c r="BN857" s="3">
        <f>BX857*0.05</f>
        <v>1.8971033639803361E-2</v>
      </c>
      <c r="BO857" s="3" t="s">
        <v>109</v>
      </c>
      <c r="BP857" s="3" t="s">
        <v>109</v>
      </c>
      <c r="BQ857" s="3" t="s">
        <v>109</v>
      </c>
      <c r="BR857" s="3" t="s">
        <v>109</v>
      </c>
      <c r="BS857" s="3" t="s">
        <v>109</v>
      </c>
      <c r="BT857" s="3" t="s">
        <v>109</v>
      </c>
      <c r="BU857" s="3" t="s">
        <v>109</v>
      </c>
      <c r="BV857" s="3" t="s">
        <v>109</v>
      </c>
      <c r="BW857" s="3" t="s">
        <v>109</v>
      </c>
      <c r="BX857" s="71">
        <f>1-(BY857/AT857)</f>
        <v>0.37942067279606717</v>
      </c>
      <c r="BY857" s="46">
        <f>CE857*CB857</f>
        <v>13810</v>
      </c>
      <c r="BZ857" s="3">
        <v>0.08</v>
      </c>
      <c r="CA857" s="4">
        <f>C857</f>
        <v>0.02</v>
      </c>
      <c r="CB857" s="3">
        <f>BZ857+CA857</f>
        <v>0.1</v>
      </c>
      <c r="CC857" s="47">
        <v>138100</v>
      </c>
      <c r="CD857" s="46">
        <v>0</v>
      </c>
      <c r="CE857" s="46">
        <f>CC857-CD857</f>
        <v>138100</v>
      </c>
      <c r="CF857" s="46">
        <f>CE857/Q857</f>
        <v>46033.333333333336</v>
      </c>
      <c r="CG857" s="46" t="s">
        <v>109</v>
      </c>
      <c r="CH857" s="3" t="s">
        <v>4030</v>
      </c>
      <c r="CI857" s="3" t="s">
        <v>109</v>
      </c>
      <c r="CJ857" s="3" t="s">
        <v>109</v>
      </c>
      <c r="CK857" s="3" t="s">
        <v>109</v>
      </c>
      <c r="CL857" s="3" t="s">
        <v>109</v>
      </c>
      <c r="CM857" s="3" t="s">
        <v>109</v>
      </c>
      <c r="CN857" s="3" t="s">
        <v>109</v>
      </c>
      <c r="CO857" s="3" t="s">
        <v>109</v>
      </c>
      <c r="CP857" s="3" t="s">
        <v>109</v>
      </c>
      <c r="CQ857" s="5" t="s">
        <v>113</v>
      </c>
      <c r="CR857" s="5" t="s">
        <v>109</v>
      </c>
      <c r="CV857" s="21" t="s">
        <v>126</v>
      </c>
      <c r="CW857" s="16"/>
    </row>
    <row r="858" spans="1:101" x14ac:dyDescent="0.25">
      <c r="A858" s="3" t="s">
        <v>2124</v>
      </c>
      <c r="B858" s="61" t="str">
        <f>CONCATENATE(RIGHT(LEFT(A858,26),3))</f>
        <v>004</v>
      </c>
      <c r="C858" s="4">
        <v>0.02</v>
      </c>
      <c r="D858" s="3" t="s">
        <v>109</v>
      </c>
      <c r="E858" s="3" t="s">
        <v>949</v>
      </c>
      <c r="F858" s="3" t="s">
        <v>2126</v>
      </c>
      <c r="G858" s="3" t="s">
        <v>106</v>
      </c>
      <c r="H858" s="4">
        <v>47901</v>
      </c>
      <c r="I858" s="3" t="s">
        <v>1726</v>
      </c>
      <c r="J858" s="3" t="s">
        <v>3998</v>
      </c>
      <c r="K858" s="4">
        <v>1400</v>
      </c>
      <c r="L858" s="3" t="s">
        <v>109</v>
      </c>
      <c r="M858" s="3" t="s">
        <v>109</v>
      </c>
      <c r="N858" s="3" t="s">
        <v>109</v>
      </c>
      <c r="O858" s="3" t="s">
        <v>109</v>
      </c>
      <c r="P858" s="3" t="s">
        <v>109</v>
      </c>
      <c r="Q858" s="63">
        <v>2</v>
      </c>
      <c r="R858" s="16"/>
      <c r="S858" s="3" t="s">
        <v>109</v>
      </c>
      <c r="T858" s="3" t="s">
        <v>109</v>
      </c>
      <c r="U858" s="46">
        <v>650</v>
      </c>
      <c r="V858" s="3" t="s">
        <v>109</v>
      </c>
      <c r="W858" s="3" t="s">
        <v>109</v>
      </c>
      <c r="X858" s="3" t="s">
        <v>109</v>
      </c>
      <c r="Y858" s="3" t="s">
        <v>109</v>
      </c>
      <c r="Z858" s="3" t="s">
        <v>109</v>
      </c>
      <c r="AA858" s="4">
        <v>1910</v>
      </c>
      <c r="AB858" s="3" t="s">
        <v>109</v>
      </c>
      <c r="AC858" s="5" t="s">
        <v>123</v>
      </c>
      <c r="AD858" s="3" t="s">
        <v>111</v>
      </c>
      <c r="AE858" s="3" t="s">
        <v>109</v>
      </c>
      <c r="AF858" s="4">
        <v>2</v>
      </c>
      <c r="AG858" s="3" t="s">
        <v>109</v>
      </c>
      <c r="AH858" s="3" t="s">
        <v>126</v>
      </c>
      <c r="AI858" s="3" t="s">
        <v>109</v>
      </c>
      <c r="AN858" s="3" t="s">
        <v>109</v>
      </c>
      <c r="AO858" s="42">
        <f>(Q858*U858)*12</f>
        <v>15600</v>
      </c>
      <c r="AP858" s="3" t="s">
        <v>109</v>
      </c>
      <c r="AQ858" s="3">
        <v>6.9000000000000006E-2</v>
      </c>
      <c r="AR858" s="3" t="s">
        <v>109</v>
      </c>
      <c r="AS858" s="3">
        <v>0.02</v>
      </c>
      <c r="AT858" s="48">
        <f>(AO858*(1-AQ858))+(AO858*AS858)</f>
        <v>14835.6</v>
      </c>
      <c r="AU858" s="3" t="s">
        <v>109</v>
      </c>
      <c r="AV858" s="3" t="s">
        <v>109</v>
      </c>
      <c r="AW858" s="3" t="s">
        <v>109</v>
      </c>
      <c r="AX858" s="3" t="s">
        <v>109</v>
      </c>
      <c r="AY858" s="3" t="s">
        <v>109</v>
      </c>
      <c r="AZ858" s="3" t="s">
        <v>109</v>
      </c>
      <c r="BA858" s="3" t="s">
        <v>109</v>
      </c>
      <c r="BB858" s="3" t="s">
        <v>109</v>
      </c>
      <c r="BC858" s="3" t="s">
        <v>109</v>
      </c>
      <c r="BD858" s="3" t="s">
        <v>109</v>
      </c>
      <c r="BE858" s="3" t="s">
        <v>109</v>
      </c>
      <c r="BF858" s="3" t="s">
        <v>109</v>
      </c>
      <c r="BG858" s="3" t="s">
        <v>109</v>
      </c>
      <c r="BH858" s="3" t="s">
        <v>109</v>
      </c>
      <c r="BI858" s="3" t="s">
        <v>109</v>
      </c>
      <c r="BJ858" s="3">
        <f>BX858*0.1</f>
        <v>3.7852193372698108E-2</v>
      </c>
      <c r="BK858" s="3">
        <f>BX858*0.23</f>
        <v>8.7060044757205649E-2</v>
      </c>
      <c r="BL858" s="2">
        <f>BX858*0.32</f>
        <v>0.12112701879263395</v>
      </c>
      <c r="BM858" s="3">
        <f>BX858*0.3</f>
        <v>0.11355658011809432</v>
      </c>
      <c r="BN858" s="3">
        <f>BX858*0.05</f>
        <v>1.8926096686349054E-2</v>
      </c>
      <c r="BO858" s="3" t="s">
        <v>109</v>
      </c>
      <c r="BP858" s="3" t="s">
        <v>109</v>
      </c>
      <c r="BQ858" s="3" t="s">
        <v>109</v>
      </c>
      <c r="BR858" s="3" t="s">
        <v>109</v>
      </c>
      <c r="BS858" s="3" t="s">
        <v>109</v>
      </c>
      <c r="BT858" s="3" t="s">
        <v>109</v>
      </c>
      <c r="BU858" s="3" t="s">
        <v>109</v>
      </c>
      <c r="BV858" s="3" t="s">
        <v>109</v>
      </c>
      <c r="BW858" s="3" t="s">
        <v>109</v>
      </c>
      <c r="BX858" s="71">
        <f>1-(BY858/AT858)</f>
        <v>0.37852193372698106</v>
      </c>
      <c r="BY858" s="46">
        <f>CE858*CB858</f>
        <v>9220</v>
      </c>
      <c r="BZ858" s="3">
        <v>0.08</v>
      </c>
      <c r="CA858" s="4">
        <f>C858</f>
        <v>0.02</v>
      </c>
      <c r="CB858" s="3">
        <f>BZ858+CA858</f>
        <v>0.1</v>
      </c>
      <c r="CC858" s="47">
        <v>92200</v>
      </c>
      <c r="CD858" s="46">
        <v>0</v>
      </c>
      <c r="CE858" s="46">
        <f>CC858-CD858</f>
        <v>92200</v>
      </c>
      <c r="CF858" s="46">
        <f>CE858/Q858</f>
        <v>46100</v>
      </c>
      <c r="CG858" s="46" t="s">
        <v>109</v>
      </c>
      <c r="CH858" s="3" t="s">
        <v>2127</v>
      </c>
      <c r="CI858" s="3" t="s">
        <v>109</v>
      </c>
      <c r="CJ858" s="3" t="s">
        <v>109</v>
      </c>
      <c r="CK858" s="3" t="s">
        <v>109</v>
      </c>
      <c r="CL858" s="3" t="s">
        <v>109</v>
      </c>
      <c r="CM858" s="3" t="s">
        <v>109</v>
      </c>
      <c r="CN858" s="3" t="s">
        <v>109</v>
      </c>
      <c r="CO858" s="3" t="s">
        <v>109</v>
      </c>
      <c r="CP858" s="3" t="s">
        <v>109</v>
      </c>
      <c r="CQ858" s="5" t="s">
        <v>113</v>
      </c>
      <c r="CR858" s="5" t="s">
        <v>109</v>
      </c>
      <c r="CV858" s="21" t="s">
        <v>126</v>
      </c>
      <c r="CW858" s="16"/>
    </row>
    <row r="859" spans="1:101" x14ac:dyDescent="0.25">
      <c r="A859" s="3" t="s">
        <v>4055</v>
      </c>
      <c r="B859" s="61" t="str">
        <f>CONCATENATE(RIGHT(LEFT(A859,26),3))</f>
        <v>004</v>
      </c>
      <c r="C859" s="4">
        <v>0.02</v>
      </c>
      <c r="D859" s="3" t="s">
        <v>109</v>
      </c>
      <c r="E859" s="3" t="s">
        <v>4056</v>
      </c>
      <c r="F859" s="3" t="s">
        <v>4057</v>
      </c>
      <c r="G859" s="3" t="s">
        <v>106</v>
      </c>
      <c r="H859" s="4">
        <v>47901</v>
      </c>
      <c r="I859" s="3" t="s">
        <v>1726</v>
      </c>
      <c r="J859" s="3" t="s">
        <v>3998</v>
      </c>
      <c r="K859" s="4">
        <v>1472</v>
      </c>
      <c r="L859" s="3" t="s">
        <v>109</v>
      </c>
      <c r="M859" s="3" t="s">
        <v>109</v>
      </c>
      <c r="N859" s="3" t="s">
        <v>109</v>
      </c>
      <c r="O859" s="3" t="s">
        <v>109</v>
      </c>
      <c r="P859" s="3" t="s">
        <v>109</v>
      </c>
      <c r="Q859" s="63">
        <v>1</v>
      </c>
      <c r="S859" s="3" t="s">
        <v>109</v>
      </c>
      <c r="T859" s="3" t="s">
        <v>109</v>
      </c>
      <c r="U859" s="46">
        <v>650</v>
      </c>
      <c r="V859" s="3" t="s">
        <v>109</v>
      </c>
      <c r="W859" s="3" t="s">
        <v>109</v>
      </c>
      <c r="X859" s="3" t="s">
        <v>109</v>
      </c>
      <c r="Y859" s="3" t="s">
        <v>109</v>
      </c>
      <c r="Z859" s="3" t="s">
        <v>109</v>
      </c>
      <c r="AA859" s="4">
        <v>1900</v>
      </c>
      <c r="AB859" s="3" t="s">
        <v>109</v>
      </c>
      <c r="AC859" s="5" t="s">
        <v>123</v>
      </c>
      <c r="AD859" s="3" t="s">
        <v>123</v>
      </c>
      <c r="AE859" s="3" t="s">
        <v>109</v>
      </c>
      <c r="AF859" s="4">
        <v>2</v>
      </c>
      <c r="AG859" s="3" t="s">
        <v>109</v>
      </c>
      <c r="AH859" s="3" t="s">
        <v>123</v>
      </c>
      <c r="AI859" s="3" t="s">
        <v>109</v>
      </c>
      <c r="AN859" s="3" t="s">
        <v>109</v>
      </c>
      <c r="AO859" s="42">
        <f>(Q859*U859)*12</f>
        <v>7800</v>
      </c>
      <c r="AP859" s="3" t="s">
        <v>109</v>
      </c>
      <c r="AQ859" s="3">
        <v>6.9000000000000006E-2</v>
      </c>
      <c r="AR859" s="3" t="s">
        <v>109</v>
      </c>
      <c r="AS859" s="3">
        <v>0.02</v>
      </c>
      <c r="AT859" s="48">
        <f>(AO859*(1-AQ859))+(AO859*AS859)</f>
        <v>7417.8</v>
      </c>
      <c r="AU859" s="3" t="s">
        <v>109</v>
      </c>
      <c r="AV859" s="3" t="s">
        <v>109</v>
      </c>
      <c r="AW859" s="3" t="s">
        <v>109</v>
      </c>
      <c r="AX859" s="3" t="s">
        <v>109</v>
      </c>
      <c r="AY859" s="3" t="s">
        <v>109</v>
      </c>
      <c r="AZ859" s="3" t="s">
        <v>109</v>
      </c>
      <c r="BA859" s="3" t="s">
        <v>109</v>
      </c>
      <c r="BB859" s="3" t="s">
        <v>109</v>
      </c>
      <c r="BC859" s="3" t="s">
        <v>109</v>
      </c>
      <c r="BD859" s="3" t="s">
        <v>109</v>
      </c>
      <c r="BE859" s="3" t="s">
        <v>109</v>
      </c>
      <c r="BF859" s="3" t="s">
        <v>109</v>
      </c>
      <c r="BG859" s="3" t="s">
        <v>109</v>
      </c>
      <c r="BH859" s="3" t="s">
        <v>109</v>
      </c>
      <c r="BI859" s="3" t="s">
        <v>109</v>
      </c>
      <c r="BJ859" s="3">
        <f>BX859*0.1</f>
        <v>-5.0583731025371392E-2</v>
      </c>
      <c r="BK859" s="3">
        <f>BX859*0.23</f>
        <v>-0.11634258135835421</v>
      </c>
      <c r="BL859" s="2">
        <f>BX859*0.32</f>
        <v>-0.16186793928118845</v>
      </c>
      <c r="BM859" s="3">
        <f>BX859*0.3</f>
        <v>-0.15175119307611418</v>
      </c>
      <c r="BN859" s="3">
        <f>BX859*0.05</f>
        <v>-2.5291865512685696E-2</v>
      </c>
      <c r="BO859" s="3" t="s">
        <v>109</v>
      </c>
      <c r="BP859" s="3" t="s">
        <v>109</v>
      </c>
      <c r="BQ859" s="3" t="s">
        <v>109</v>
      </c>
      <c r="BR859" s="3" t="s">
        <v>109</v>
      </c>
      <c r="BS859" s="3" t="s">
        <v>109</v>
      </c>
      <c r="BT859" s="3" t="s">
        <v>109</v>
      </c>
      <c r="BU859" s="3" t="s">
        <v>109</v>
      </c>
      <c r="BV859" s="3" t="s">
        <v>109</v>
      </c>
      <c r="BW859" s="3" t="s">
        <v>109</v>
      </c>
      <c r="BX859" s="71">
        <f>1-(BY859/AT859)</f>
        <v>-0.50583731025371392</v>
      </c>
      <c r="BY859" s="46">
        <f>CE859*CB859</f>
        <v>11170</v>
      </c>
      <c r="BZ859" s="3">
        <v>0.08</v>
      </c>
      <c r="CA859" s="4">
        <f>C859</f>
        <v>0.02</v>
      </c>
      <c r="CB859" s="3">
        <f>BZ859+CA859</f>
        <v>0.1</v>
      </c>
      <c r="CC859" s="47">
        <v>111700</v>
      </c>
      <c r="CD859" s="46">
        <v>0</v>
      </c>
      <c r="CE859" s="46">
        <f>CC859-CD859</f>
        <v>111700</v>
      </c>
      <c r="CF859" s="46">
        <f>CE859/Q859</f>
        <v>111700</v>
      </c>
      <c r="CG859" s="46" t="s">
        <v>109</v>
      </c>
      <c r="CH859" s="3" t="s">
        <v>4030</v>
      </c>
      <c r="CI859" s="3" t="s">
        <v>109</v>
      </c>
      <c r="CJ859" s="3" t="s">
        <v>109</v>
      </c>
      <c r="CK859" s="3" t="s">
        <v>109</v>
      </c>
      <c r="CL859" s="3" t="s">
        <v>109</v>
      </c>
      <c r="CM859" s="3" t="s">
        <v>109</v>
      </c>
      <c r="CN859" s="3" t="s">
        <v>109</v>
      </c>
      <c r="CO859" s="3" t="s">
        <v>109</v>
      </c>
      <c r="CP859" s="3" t="s">
        <v>109</v>
      </c>
      <c r="CQ859" s="5" t="s">
        <v>113</v>
      </c>
      <c r="CR859" s="5" t="s">
        <v>109</v>
      </c>
      <c r="CV859" s="21" t="s">
        <v>126</v>
      </c>
    </row>
    <row r="860" spans="1:101" x14ac:dyDescent="0.25">
      <c r="A860" s="3" t="s">
        <v>2138</v>
      </c>
      <c r="B860" s="61" t="str">
        <f>CONCATENATE(RIGHT(LEFT(A860,26),3))</f>
        <v>004</v>
      </c>
      <c r="C860" s="4">
        <v>0.02</v>
      </c>
      <c r="D860" s="3" t="s">
        <v>109</v>
      </c>
      <c r="E860" s="74" t="s">
        <v>2140</v>
      </c>
      <c r="F860" s="3" t="s">
        <v>2141</v>
      </c>
      <c r="G860" s="3" t="s">
        <v>106</v>
      </c>
      <c r="H860" s="4">
        <v>47901</v>
      </c>
      <c r="I860" s="3" t="s">
        <v>1726</v>
      </c>
      <c r="J860" s="3" t="s">
        <v>3998</v>
      </c>
      <c r="K860" s="4">
        <v>1400</v>
      </c>
      <c r="L860" s="3" t="s">
        <v>109</v>
      </c>
      <c r="M860" s="3" t="s">
        <v>109</v>
      </c>
      <c r="N860" s="3" t="s">
        <v>109</v>
      </c>
      <c r="O860" s="3" t="s">
        <v>109</v>
      </c>
      <c r="P860" s="3" t="s">
        <v>109</v>
      </c>
      <c r="Q860" s="63">
        <v>2</v>
      </c>
      <c r="R860" s="16"/>
      <c r="S860" s="3" t="s">
        <v>109</v>
      </c>
      <c r="T860" s="3" t="s">
        <v>109</v>
      </c>
      <c r="U860" s="46">
        <v>650</v>
      </c>
      <c r="V860" s="3" t="s">
        <v>109</v>
      </c>
      <c r="W860" s="3" t="s">
        <v>109</v>
      </c>
      <c r="X860" s="3" t="s">
        <v>109</v>
      </c>
      <c r="Y860" s="3" t="s">
        <v>109</v>
      </c>
      <c r="Z860" s="3" t="s">
        <v>109</v>
      </c>
      <c r="AA860" s="4">
        <v>1901</v>
      </c>
      <c r="AB860" s="3" t="s">
        <v>109</v>
      </c>
      <c r="AC860" s="5" t="s">
        <v>123</v>
      </c>
      <c r="AD860" s="3" t="s">
        <v>111</v>
      </c>
      <c r="AE860" s="3" t="s">
        <v>109</v>
      </c>
      <c r="AF860" s="4">
        <v>2</v>
      </c>
      <c r="AG860" s="3" t="s">
        <v>109</v>
      </c>
      <c r="AH860" s="3" t="s">
        <v>111</v>
      </c>
      <c r="AI860" s="3" t="s">
        <v>109</v>
      </c>
      <c r="AN860" s="3" t="s">
        <v>109</v>
      </c>
      <c r="AO860" s="42">
        <f>(Q860*U860)*12</f>
        <v>15600</v>
      </c>
      <c r="AP860" s="3" t="s">
        <v>109</v>
      </c>
      <c r="AQ860" s="3">
        <v>6.9000000000000006E-2</v>
      </c>
      <c r="AR860" s="3" t="s">
        <v>109</v>
      </c>
      <c r="AS860" s="3">
        <v>0.02</v>
      </c>
      <c r="AT860" s="48">
        <f>(AO860*(1-AQ860))+(AO860*AS860)</f>
        <v>14835.6</v>
      </c>
      <c r="AU860" s="3" t="s">
        <v>109</v>
      </c>
      <c r="AV860" s="3" t="s">
        <v>109</v>
      </c>
      <c r="AW860" s="3" t="s">
        <v>109</v>
      </c>
      <c r="AX860" s="3" t="s">
        <v>109</v>
      </c>
      <c r="AY860" s="3" t="s">
        <v>109</v>
      </c>
      <c r="AZ860" s="3" t="s">
        <v>109</v>
      </c>
      <c r="BA860" s="3" t="s">
        <v>109</v>
      </c>
      <c r="BB860" s="3" t="s">
        <v>109</v>
      </c>
      <c r="BC860" s="3" t="s">
        <v>109</v>
      </c>
      <c r="BD860" s="3" t="s">
        <v>109</v>
      </c>
      <c r="BE860" s="3" t="s">
        <v>109</v>
      </c>
      <c r="BF860" s="3" t="s">
        <v>109</v>
      </c>
      <c r="BG860" s="3" t="s">
        <v>109</v>
      </c>
      <c r="BH860" s="3" t="s">
        <v>109</v>
      </c>
      <c r="BI860" s="3" t="s">
        <v>109</v>
      </c>
      <c r="BJ860" s="3">
        <f>BX860*0.1</f>
        <v>3.5021165305076978E-2</v>
      </c>
      <c r="BK860" s="3">
        <f>BX860*0.23</f>
        <v>8.0548680201677048E-2</v>
      </c>
      <c r="BL860" s="2">
        <f>BX860*0.32</f>
        <v>0.11206772897624631</v>
      </c>
      <c r="BM860" s="3">
        <f>BX860*0.3</f>
        <v>0.10506349591523091</v>
      </c>
      <c r="BN860" s="3">
        <f>BX860*0.05</f>
        <v>1.7510582652538489E-2</v>
      </c>
      <c r="BO860" s="3" t="s">
        <v>109</v>
      </c>
      <c r="BP860" s="3" t="s">
        <v>109</v>
      </c>
      <c r="BQ860" s="3" t="s">
        <v>109</v>
      </c>
      <c r="BR860" s="3" t="s">
        <v>109</v>
      </c>
      <c r="BS860" s="3" t="s">
        <v>109</v>
      </c>
      <c r="BT860" s="3" t="s">
        <v>109</v>
      </c>
      <c r="BU860" s="3" t="s">
        <v>109</v>
      </c>
      <c r="BV860" s="3" t="s">
        <v>109</v>
      </c>
      <c r="BW860" s="3" t="s">
        <v>109</v>
      </c>
      <c r="BX860" s="71">
        <f>1-(BY860/AT860)</f>
        <v>0.35021165305076973</v>
      </c>
      <c r="BY860" s="46">
        <f>CE860*CB860</f>
        <v>9640</v>
      </c>
      <c r="BZ860" s="3">
        <v>0.08</v>
      </c>
      <c r="CA860" s="4">
        <f>C860</f>
        <v>0.02</v>
      </c>
      <c r="CB860" s="3">
        <f>BZ860+CA860</f>
        <v>0.1</v>
      </c>
      <c r="CC860" s="47">
        <v>96400</v>
      </c>
      <c r="CD860" s="46">
        <v>0</v>
      </c>
      <c r="CE860" s="46">
        <f>CC860-CD860</f>
        <v>96400</v>
      </c>
      <c r="CF860" s="46">
        <f>CE860/Q860</f>
        <v>48200</v>
      </c>
      <c r="CG860" s="46" t="s">
        <v>109</v>
      </c>
      <c r="CH860" s="3" t="s">
        <v>2143</v>
      </c>
      <c r="CI860" s="3" t="s">
        <v>109</v>
      </c>
      <c r="CJ860" s="3" t="s">
        <v>109</v>
      </c>
      <c r="CK860" s="3" t="s">
        <v>109</v>
      </c>
      <c r="CL860" s="3" t="s">
        <v>109</v>
      </c>
      <c r="CM860" s="3" t="s">
        <v>109</v>
      </c>
      <c r="CN860" s="3" t="s">
        <v>109</v>
      </c>
      <c r="CO860" s="3" t="s">
        <v>109</v>
      </c>
      <c r="CP860" s="3" t="s">
        <v>109</v>
      </c>
      <c r="CQ860" s="5" t="s">
        <v>113</v>
      </c>
      <c r="CR860" s="5" t="s">
        <v>109</v>
      </c>
      <c r="CV860" s="21" t="s">
        <v>126</v>
      </c>
      <c r="CW860" s="16"/>
    </row>
    <row r="861" spans="1:101" x14ac:dyDescent="0.25">
      <c r="A861" s="3" t="s">
        <v>2256</v>
      </c>
      <c r="B861" s="61" t="str">
        <f>CONCATENATE(RIGHT(LEFT(A861,26),3))</f>
        <v>004</v>
      </c>
      <c r="C861" s="4">
        <v>0.02</v>
      </c>
      <c r="D861" s="3" t="s">
        <v>109</v>
      </c>
      <c r="E861" s="3" t="s">
        <v>269</v>
      </c>
      <c r="F861" s="3" t="s">
        <v>2257</v>
      </c>
      <c r="G861" s="3" t="s">
        <v>106</v>
      </c>
      <c r="H861" s="4">
        <v>47901</v>
      </c>
      <c r="I861" s="3" t="s">
        <v>1726</v>
      </c>
      <c r="J861" s="3" t="s">
        <v>3998</v>
      </c>
      <c r="K861" s="4">
        <v>4892</v>
      </c>
      <c r="L861" s="3" t="s">
        <v>109</v>
      </c>
      <c r="M861" s="3" t="s">
        <v>109</v>
      </c>
      <c r="N861" s="3" t="s">
        <v>109</v>
      </c>
      <c r="O861" s="3" t="s">
        <v>109</v>
      </c>
      <c r="P861" s="3" t="s">
        <v>109</v>
      </c>
      <c r="Q861" s="63">
        <v>2</v>
      </c>
      <c r="R861" s="9">
        <v>3</v>
      </c>
      <c r="S861" s="3" t="s">
        <v>2235</v>
      </c>
      <c r="T861" s="3" t="s">
        <v>109</v>
      </c>
      <c r="U861" s="46">
        <v>650</v>
      </c>
      <c r="V861" s="3" t="s">
        <v>109</v>
      </c>
      <c r="W861" s="3" t="s">
        <v>109</v>
      </c>
      <c r="X861" s="3" t="s">
        <v>109</v>
      </c>
      <c r="Y861" s="3" t="s">
        <v>109</v>
      </c>
      <c r="Z861" s="3" t="s">
        <v>109</v>
      </c>
      <c r="AA861" s="4">
        <v>1893</v>
      </c>
      <c r="AB861" s="3" t="s">
        <v>109</v>
      </c>
      <c r="AC861" s="5" t="s">
        <v>123</v>
      </c>
      <c r="AD861" s="3" t="s">
        <v>123</v>
      </c>
      <c r="AE861" s="3" t="s">
        <v>109</v>
      </c>
      <c r="AF861" s="4">
        <v>3</v>
      </c>
      <c r="AG861" s="3" t="s">
        <v>109</v>
      </c>
      <c r="AH861" s="3" t="s">
        <v>123</v>
      </c>
      <c r="AI861" s="3" t="s">
        <v>109</v>
      </c>
      <c r="AN861" s="3" t="s">
        <v>109</v>
      </c>
      <c r="AO861" s="42">
        <f>(Q861*U861)*12</f>
        <v>15600</v>
      </c>
      <c r="AP861" s="3" t="s">
        <v>109</v>
      </c>
      <c r="AQ861" s="3">
        <v>6.9000000000000006E-2</v>
      </c>
      <c r="AR861" s="3" t="s">
        <v>109</v>
      </c>
      <c r="AS861" s="3">
        <v>0.02</v>
      </c>
      <c r="AT861" s="48">
        <f>(AO861*(1-AQ861))+(AO861*AS861)</f>
        <v>14835.6</v>
      </c>
      <c r="AU861" s="3" t="s">
        <v>109</v>
      </c>
      <c r="AV861" s="3" t="s">
        <v>109</v>
      </c>
      <c r="AW861" s="3" t="s">
        <v>109</v>
      </c>
      <c r="AX861" s="3" t="s">
        <v>109</v>
      </c>
      <c r="AY861" s="3" t="s">
        <v>109</v>
      </c>
      <c r="AZ861" s="3" t="s">
        <v>109</v>
      </c>
      <c r="BA861" s="3" t="s">
        <v>1068</v>
      </c>
      <c r="BB861" s="3" t="s">
        <v>447</v>
      </c>
      <c r="BC861" s="3" t="s">
        <v>447</v>
      </c>
      <c r="BD861" s="3" t="s">
        <v>1247</v>
      </c>
      <c r="BE861" s="3" t="s">
        <v>109</v>
      </c>
      <c r="BF861" s="3" t="s">
        <v>109</v>
      </c>
      <c r="BG861" s="3" t="s">
        <v>109</v>
      </c>
      <c r="BH861" s="3" t="s">
        <v>109</v>
      </c>
      <c r="BI861" s="3" t="s">
        <v>109</v>
      </c>
      <c r="BJ861" s="3">
        <f>BX861*0.1</f>
        <v>-0.20312221952600501</v>
      </c>
      <c r="BK861" s="3">
        <f>BX861*0.23</f>
        <v>-0.46718110490981152</v>
      </c>
      <c r="BL861" s="2">
        <f>BX861*0.32</f>
        <v>-0.64999110248321601</v>
      </c>
      <c r="BM861" s="3">
        <f>BX861*0.3</f>
        <v>-0.60936665857801497</v>
      </c>
      <c r="BN861" s="3">
        <f>BX861*0.05</f>
        <v>-0.10156110976300251</v>
      </c>
      <c r="BO861" s="3" t="s">
        <v>109</v>
      </c>
      <c r="BP861" s="3" t="s">
        <v>109</v>
      </c>
      <c r="BQ861" s="3" t="s">
        <v>109</v>
      </c>
      <c r="BR861" s="3" t="s">
        <v>109</v>
      </c>
      <c r="BS861" s="3" t="s">
        <v>109</v>
      </c>
      <c r="BT861" s="3" t="s">
        <v>109</v>
      </c>
      <c r="BU861" s="3" t="s">
        <v>109</v>
      </c>
      <c r="BV861" s="3" t="s">
        <v>109</v>
      </c>
      <c r="BW861" s="3" t="s">
        <v>1657</v>
      </c>
      <c r="BX861" s="71">
        <f>1-(BY861/AT861)</f>
        <v>-2.03122219526005</v>
      </c>
      <c r="BY861" s="46">
        <f>CE861*CB861</f>
        <v>44970</v>
      </c>
      <c r="BZ861" s="3">
        <v>0.08</v>
      </c>
      <c r="CA861" s="4">
        <f>C861</f>
        <v>0.02</v>
      </c>
      <c r="CB861" s="3">
        <f>BZ861+CA861</f>
        <v>0.1</v>
      </c>
      <c r="CC861" s="47">
        <v>449700</v>
      </c>
      <c r="CD861" s="46">
        <v>0</v>
      </c>
      <c r="CE861" s="46">
        <f>CC861-CD861</f>
        <v>449700</v>
      </c>
      <c r="CF861" s="46">
        <f>CE861/Q861</f>
        <v>224850</v>
      </c>
      <c r="CG861" s="46" t="s">
        <v>2259</v>
      </c>
      <c r="CH861" s="3" t="s">
        <v>4058</v>
      </c>
      <c r="CI861" s="3" t="s">
        <v>109</v>
      </c>
      <c r="CJ861" s="3" t="s">
        <v>109</v>
      </c>
      <c r="CK861" s="3" t="s">
        <v>109</v>
      </c>
      <c r="CL861" s="3" t="s">
        <v>109</v>
      </c>
      <c r="CM861" s="3" t="s">
        <v>109</v>
      </c>
      <c r="CN861" s="3" t="s">
        <v>109</v>
      </c>
      <c r="CO861" s="3" t="s">
        <v>109</v>
      </c>
      <c r="CP861" s="3" t="s">
        <v>109</v>
      </c>
      <c r="CQ861" s="5" t="s">
        <v>113</v>
      </c>
      <c r="CR861" s="5" t="s">
        <v>109</v>
      </c>
      <c r="CV861" s="21" t="s">
        <v>126</v>
      </c>
      <c r="CW861" s="10">
        <v>483</v>
      </c>
    </row>
    <row r="862" spans="1:101" x14ac:dyDescent="0.25">
      <c r="A862" s="3" t="s">
        <v>4059</v>
      </c>
      <c r="B862" s="61" t="str">
        <f>CONCATENATE(RIGHT(LEFT(A862,26),3))</f>
        <v>004</v>
      </c>
      <c r="C862" s="4">
        <v>0.02</v>
      </c>
      <c r="D862" s="3" t="s">
        <v>109</v>
      </c>
      <c r="E862" s="3" t="s">
        <v>269</v>
      </c>
      <c r="F862" s="3" t="s">
        <v>4060</v>
      </c>
      <c r="G862" s="3" t="s">
        <v>106</v>
      </c>
      <c r="H862" s="4">
        <v>47901</v>
      </c>
      <c r="I862" s="3" t="s">
        <v>1726</v>
      </c>
      <c r="J862" s="3" t="s">
        <v>3998</v>
      </c>
      <c r="K862" s="4">
        <v>1408</v>
      </c>
      <c r="L862" s="3" t="s">
        <v>109</v>
      </c>
      <c r="M862" s="3" t="s">
        <v>109</v>
      </c>
      <c r="N862" s="3" t="s">
        <v>109</v>
      </c>
      <c r="O862" s="3" t="s">
        <v>109</v>
      </c>
      <c r="P862" s="3" t="s">
        <v>109</v>
      </c>
      <c r="Q862" s="63">
        <v>1</v>
      </c>
      <c r="S862" s="3" t="s">
        <v>109</v>
      </c>
      <c r="T862" s="3" t="s">
        <v>109</v>
      </c>
      <c r="U862" s="46">
        <v>650</v>
      </c>
      <c r="V862" s="3" t="s">
        <v>109</v>
      </c>
      <c r="W862" s="3" t="s">
        <v>109</v>
      </c>
      <c r="X862" s="3" t="s">
        <v>109</v>
      </c>
      <c r="Y862" s="3" t="s">
        <v>109</v>
      </c>
      <c r="Z862" s="3" t="s">
        <v>109</v>
      </c>
      <c r="AA862" s="4">
        <v>1893</v>
      </c>
      <c r="AB862" s="3" t="s">
        <v>109</v>
      </c>
      <c r="AC862" s="5" t="s">
        <v>123</v>
      </c>
      <c r="AD862" s="3" t="s">
        <v>123</v>
      </c>
      <c r="AE862" s="3" t="s">
        <v>109</v>
      </c>
      <c r="AF862" s="4">
        <v>3</v>
      </c>
      <c r="AG862" s="3" t="s">
        <v>109</v>
      </c>
      <c r="AH862" s="3" t="s">
        <v>123</v>
      </c>
      <c r="AI862" s="3" t="s">
        <v>109</v>
      </c>
      <c r="AN862" s="3" t="s">
        <v>109</v>
      </c>
      <c r="AO862" s="42">
        <f>(Q862*U862)*12</f>
        <v>7800</v>
      </c>
      <c r="AP862" s="3" t="s">
        <v>109</v>
      </c>
      <c r="AQ862" s="3">
        <v>6.9000000000000006E-2</v>
      </c>
      <c r="AR862" s="3" t="s">
        <v>109</v>
      </c>
      <c r="AS862" s="3">
        <v>0.02</v>
      </c>
      <c r="AT862" s="48">
        <f>(AO862*(1-AQ862))+(AO862*AS862)</f>
        <v>7417.8</v>
      </c>
      <c r="AU862" s="3" t="s">
        <v>109</v>
      </c>
      <c r="AV862" s="3" t="s">
        <v>109</v>
      </c>
      <c r="AW862" s="3" t="s">
        <v>109</v>
      </c>
      <c r="AX862" s="3" t="s">
        <v>109</v>
      </c>
      <c r="AY862" s="3" t="s">
        <v>109</v>
      </c>
      <c r="AZ862" s="3" t="s">
        <v>109</v>
      </c>
      <c r="BA862" s="3" t="s">
        <v>109</v>
      </c>
      <c r="BB862" s="3" t="s">
        <v>109</v>
      </c>
      <c r="BC862" s="3" t="s">
        <v>109</v>
      </c>
      <c r="BD862" s="3" t="s">
        <v>109</v>
      </c>
      <c r="BE862" s="3" t="s">
        <v>109</v>
      </c>
      <c r="BF862" s="3" t="s">
        <v>109</v>
      </c>
      <c r="BG862" s="3" t="s">
        <v>109</v>
      </c>
      <c r="BH862" s="3" t="s">
        <v>109</v>
      </c>
      <c r="BI862" s="3" t="s">
        <v>109</v>
      </c>
      <c r="BJ862" s="3">
        <f>BX862*0.1</f>
        <v>-0.19577502763622637</v>
      </c>
      <c r="BK862" s="3">
        <f>BX862*0.23</f>
        <v>-0.45028256356332064</v>
      </c>
      <c r="BL862" s="2">
        <f>BX862*0.32</f>
        <v>-0.6264800884359244</v>
      </c>
      <c r="BM862" s="3">
        <f>BX862*0.3</f>
        <v>-0.58732508290867902</v>
      </c>
      <c r="BN862" s="3">
        <f>BX862*0.05</f>
        <v>-9.7887513818113184E-2</v>
      </c>
      <c r="BO862" s="3" t="s">
        <v>109</v>
      </c>
      <c r="BP862" s="3" t="s">
        <v>109</v>
      </c>
      <c r="BQ862" s="3" t="s">
        <v>109</v>
      </c>
      <c r="BR862" s="3" t="s">
        <v>109</v>
      </c>
      <c r="BS862" s="3" t="s">
        <v>109</v>
      </c>
      <c r="BT862" s="3" t="s">
        <v>109</v>
      </c>
      <c r="BU862" s="3" t="s">
        <v>109</v>
      </c>
      <c r="BV862" s="3" t="s">
        <v>109</v>
      </c>
      <c r="BW862" s="3" t="s">
        <v>109</v>
      </c>
      <c r="BX862" s="71">
        <f>1-(BY862/AT862)</f>
        <v>-1.9577502763622636</v>
      </c>
      <c r="BY862" s="46">
        <f>CE862*CB862</f>
        <v>21940</v>
      </c>
      <c r="BZ862" s="3">
        <v>0.08</v>
      </c>
      <c r="CA862" s="4">
        <f>C862</f>
        <v>0.02</v>
      </c>
      <c r="CB862" s="3">
        <f>BZ862+CA862</f>
        <v>0.1</v>
      </c>
      <c r="CC862" s="47">
        <v>219400</v>
      </c>
      <c r="CD862" s="46">
        <v>0</v>
      </c>
      <c r="CE862" s="46">
        <f>CC862-CD862</f>
        <v>219400</v>
      </c>
      <c r="CF862" s="46">
        <f>CE862/Q862</f>
        <v>219400</v>
      </c>
      <c r="CG862" s="46" t="s">
        <v>109</v>
      </c>
      <c r="CH862" s="3" t="s">
        <v>4030</v>
      </c>
      <c r="CI862" s="3" t="s">
        <v>109</v>
      </c>
      <c r="CJ862" s="3" t="s">
        <v>109</v>
      </c>
      <c r="CK862" s="3" t="s">
        <v>109</v>
      </c>
      <c r="CL862" s="3" t="s">
        <v>109</v>
      </c>
      <c r="CM862" s="3" t="s">
        <v>109</v>
      </c>
      <c r="CN862" s="3" t="s">
        <v>109</v>
      </c>
      <c r="CO862" s="3" t="s">
        <v>109</v>
      </c>
      <c r="CP862" s="3" t="s">
        <v>109</v>
      </c>
      <c r="CQ862" s="5" t="s">
        <v>113</v>
      </c>
      <c r="CR862" s="5" t="s">
        <v>109</v>
      </c>
      <c r="CV862" s="21" t="s">
        <v>126</v>
      </c>
    </row>
    <row r="863" spans="1:101" x14ac:dyDescent="0.25">
      <c r="A863" s="3" t="s">
        <v>2144</v>
      </c>
      <c r="B863" s="61" t="str">
        <f>CONCATENATE(RIGHT(LEFT(A863,26),3))</f>
        <v>004</v>
      </c>
      <c r="C863" s="4">
        <v>0.02</v>
      </c>
      <c r="D863" s="3" t="s">
        <v>109</v>
      </c>
      <c r="E863" s="3" t="s">
        <v>2146</v>
      </c>
      <c r="F863" s="3" t="s">
        <v>2147</v>
      </c>
      <c r="G863" s="3" t="s">
        <v>106</v>
      </c>
      <c r="H863" s="4">
        <v>47901</v>
      </c>
      <c r="I863" s="3" t="s">
        <v>1726</v>
      </c>
      <c r="J863" s="3" t="s">
        <v>3998</v>
      </c>
      <c r="K863" s="4">
        <v>2370</v>
      </c>
      <c r="L863" s="3" t="s">
        <v>109</v>
      </c>
      <c r="M863" s="3" t="s">
        <v>109</v>
      </c>
      <c r="N863" s="3" t="s">
        <v>109</v>
      </c>
      <c r="O863" s="3" t="s">
        <v>109</v>
      </c>
      <c r="P863" s="3" t="s">
        <v>2148</v>
      </c>
      <c r="Q863" s="63">
        <v>2</v>
      </c>
      <c r="S863" s="3" t="s">
        <v>109</v>
      </c>
      <c r="T863" s="3" t="s">
        <v>109</v>
      </c>
      <c r="U863" s="46">
        <v>650</v>
      </c>
      <c r="V863" s="3" t="s">
        <v>109</v>
      </c>
      <c r="W863" s="3" t="s">
        <v>109</v>
      </c>
      <c r="X863" s="3" t="s">
        <v>109</v>
      </c>
      <c r="Y863" s="3" t="s">
        <v>109</v>
      </c>
      <c r="Z863" s="3" t="s">
        <v>109</v>
      </c>
      <c r="AA863" s="4">
        <v>1900</v>
      </c>
      <c r="AB863" s="3" t="s">
        <v>109</v>
      </c>
      <c r="AC863" s="5" t="s">
        <v>123</v>
      </c>
      <c r="AD863" s="3" t="s">
        <v>123</v>
      </c>
      <c r="AE863" s="3" t="s">
        <v>109</v>
      </c>
      <c r="AF863" s="4">
        <v>3</v>
      </c>
      <c r="AG863" s="3" t="s">
        <v>109</v>
      </c>
      <c r="AH863" s="3" t="s">
        <v>123</v>
      </c>
      <c r="AI863" s="3" t="s">
        <v>109</v>
      </c>
      <c r="AN863" s="3" t="s">
        <v>109</v>
      </c>
      <c r="AO863" s="42">
        <f>(Q863*U863)*12</f>
        <v>15600</v>
      </c>
      <c r="AP863" s="3" t="s">
        <v>109</v>
      </c>
      <c r="AQ863" s="3">
        <v>6.9000000000000006E-2</v>
      </c>
      <c r="AR863" s="3" t="s">
        <v>109</v>
      </c>
      <c r="AS863" s="3">
        <v>0.02</v>
      </c>
      <c r="AT863" s="48">
        <f>(AO863*(1-AQ863))+(AO863*AS863)</f>
        <v>14835.6</v>
      </c>
      <c r="AU863" s="3" t="s">
        <v>109</v>
      </c>
      <c r="AV863" s="3" t="s">
        <v>109</v>
      </c>
      <c r="AW863" s="3" t="s">
        <v>109</v>
      </c>
      <c r="AX863" s="3" t="s">
        <v>109</v>
      </c>
      <c r="AY863" s="3" t="s">
        <v>109</v>
      </c>
      <c r="AZ863" s="3" t="s">
        <v>109</v>
      </c>
      <c r="BA863" s="3" t="s">
        <v>109</v>
      </c>
      <c r="BB863" s="3" t="s">
        <v>109</v>
      </c>
      <c r="BC863" s="3" t="s">
        <v>109</v>
      </c>
      <c r="BD863" s="3" t="s">
        <v>109</v>
      </c>
      <c r="BE863" s="3" t="s">
        <v>109</v>
      </c>
      <c r="BF863" s="3" t="s">
        <v>109</v>
      </c>
      <c r="BG863" s="3" t="s">
        <v>109</v>
      </c>
      <c r="BH863" s="3" t="s">
        <v>109</v>
      </c>
      <c r="BI863" s="3" t="s">
        <v>109</v>
      </c>
      <c r="BJ863" s="3">
        <f>BX863*0.1</f>
        <v>-4.0203294777427262E-2</v>
      </c>
      <c r="BK863" s="3">
        <f>BX863*0.23</f>
        <v>-9.2467577988082694E-2</v>
      </c>
      <c r="BL863" s="2">
        <f>BX863*0.32</f>
        <v>-0.12865054328776723</v>
      </c>
      <c r="BM863" s="3">
        <f>BX863*0.3</f>
        <v>-0.12060988433228176</v>
      </c>
      <c r="BN863" s="3">
        <f>BX863*0.05</f>
        <v>-2.0101647388713631E-2</v>
      </c>
      <c r="BO863" s="3" t="s">
        <v>109</v>
      </c>
      <c r="BP863" s="3" t="s">
        <v>109</v>
      </c>
      <c r="BQ863" s="3" t="s">
        <v>109</v>
      </c>
      <c r="BR863" s="3" t="s">
        <v>109</v>
      </c>
      <c r="BS863" s="3" t="s">
        <v>109</v>
      </c>
      <c r="BT863" s="3" t="s">
        <v>109</v>
      </c>
      <c r="BU863" s="3" t="s">
        <v>109</v>
      </c>
      <c r="BV863" s="3" t="s">
        <v>109</v>
      </c>
      <c r="BW863" s="3" t="s">
        <v>109</v>
      </c>
      <c r="BX863" s="71">
        <f>1-(BY863/AT863)</f>
        <v>-0.40203294777427256</v>
      </c>
      <c r="BY863" s="46">
        <f>CE863*CB863</f>
        <v>20800</v>
      </c>
      <c r="BZ863" s="3">
        <v>0.08</v>
      </c>
      <c r="CA863" s="4">
        <f>C863</f>
        <v>0.02</v>
      </c>
      <c r="CB863" s="3">
        <f>BZ863+CA863</f>
        <v>0.1</v>
      </c>
      <c r="CC863" s="47">
        <v>208000</v>
      </c>
      <c r="CD863" s="46">
        <v>0</v>
      </c>
      <c r="CE863" s="46">
        <f>CC863-CD863</f>
        <v>208000</v>
      </c>
      <c r="CF863" s="46">
        <f>CE863/Q863</f>
        <v>104000</v>
      </c>
      <c r="CG863" s="46" t="s">
        <v>109</v>
      </c>
      <c r="CH863" s="3" t="s">
        <v>2149</v>
      </c>
      <c r="CI863" s="3" t="s">
        <v>109</v>
      </c>
      <c r="CJ863" s="3" t="s">
        <v>109</v>
      </c>
      <c r="CK863" s="3" t="s">
        <v>109</v>
      </c>
      <c r="CL863" s="3" t="s">
        <v>109</v>
      </c>
      <c r="CM863" s="3" t="s">
        <v>109</v>
      </c>
      <c r="CN863" s="3" t="s">
        <v>109</v>
      </c>
      <c r="CO863" s="3" t="s">
        <v>109</v>
      </c>
      <c r="CP863" s="3" t="s">
        <v>109</v>
      </c>
      <c r="CQ863" s="5" t="s">
        <v>113</v>
      </c>
      <c r="CR863" s="5" t="s">
        <v>109</v>
      </c>
      <c r="CV863" s="21" t="s">
        <v>126</v>
      </c>
    </row>
    <row r="864" spans="1:101" x14ac:dyDescent="0.25">
      <c r="A864" s="3" t="s">
        <v>4089</v>
      </c>
      <c r="B864" s="61" t="str">
        <f>CONCATENATE(RIGHT(LEFT(A864,26),3))</f>
        <v>004</v>
      </c>
      <c r="C864" s="4">
        <v>0.02</v>
      </c>
      <c r="D864" s="3" t="s">
        <v>109</v>
      </c>
      <c r="E864" s="3" t="s">
        <v>4090</v>
      </c>
      <c r="F864" s="3" t="s">
        <v>4091</v>
      </c>
      <c r="G864" s="3" t="s">
        <v>106</v>
      </c>
      <c r="H864" s="4">
        <v>47901</v>
      </c>
      <c r="I864" s="3" t="s">
        <v>1726</v>
      </c>
      <c r="J864" s="3" t="s">
        <v>3998</v>
      </c>
      <c r="K864" s="4">
        <v>4686</v>
      </c>
      <c r="L864" s="3" t="s">
        <v>109</v>
      </c>
      <c r="M864" s="3" t="s">
        <v>109</v>
      </c>
      <c r="N864" s="3" t="s">
        <v>109</v>
      </c>
      <c r="O864" s="3" t="s">
        <v>109</v>
      </c>
      <c r="P864" s="3" t="s">
        <v>109</v>
      </c>
      <c r="Q864" s="63">
        <v>3</v>
      </c>
      <c r="S864" s="3" t="s">
        <v>109</v>
      </c>
      <c r="T864" s="3" t="s">
        <v>109</v>
      </c>
      <c r="U864" s="46">
        <v>650</v>
      </c>
      <c r="V864" s="3" t="s">
        <v>109</v>
      </c>
      <c r="W864" s="3" t="s">
        <v>109</v>
      </c>
      <c r="X864" s="3" t="s">
        <v>109</v>
      </c>
      <c r="Y864" s="3" t="s">
        <v>109</v>
      </c>
      <c r="Z864" s="3" t="s">
        <v>109</v>
      </c>
      <c r="AA864" s="4">
        <v>1900</v>
      </c>
      <c r="AB864" s="3" t="s">
        <v>109</v>
      </c>
      <c r="AC864" s="5" t="s">
        <v>123</v>
      </c>
      <c r="AD864" s="3" t="s">
        <v>123</v>
      </c>
      <c r="AE864" s="3" t="s">
        <v>109</v>
      </c>
      <c r="AF864" s="4">
        <v>3</v>
      </c>
      <c r="AG864" s="3" t="s">
        <v>109</v>
      </c>
      <c r="AH864" s="3" t="s">
        <v>123</v>
      </c>
      <c r="AI864" s="3" t="s">
        <v>109</v>
      </c>
      <c r="AN864" s="3" t="s">
        <v>109</v>
      </c>
      <c r="AO864" s="42">
        <f>(Q864*U864)*12</f>
        <v>23400</v>
      </c>
      <c r="AP864" s="3" t="s">
        <v>109</v>
      </c>
      <c r="AQ864" s="3">
        <v>6.9000000000000006E-2</v>
      </c>
      <c r="AR864" s="3" t="s">
        <v>109</v>
      </c>
      <c r="AS864" s="3">
        <v>0.02</v>
      </c>
      <c r="AT864" s="48">
        <f>(AO864*(1-AQ864))+(AO864*AS864)</f>
        <v>22253.4</v>
      </c>
      <c r="AU864" s="3" t="s">
        <v>109</v>
      </c>
      <c r="AV864" s="3" t="s">
        <v>109</v>
      </c>
      <c r="AW864" s="3" t="s">
        <v>109</v>
      </c>
      <c r="AX864" s="3" t="s">
        <v>109</v>
      </c>
      <c r="AY864" s="3" t="s">
        <v>109</v>
      </c>
      <c r="AZ864" s="3" t="s">
        <v>109</v>
      </c>
      <c r="BA864" s="3" t="s">
        <v>109</v>
      </c>
      <c r="BB864" s="3" t="s">
        <v>109</v>
      </c>
      <c r="BC864" s="3" t="s">
        <v>109</v>
      </c>
      <c r="BD864" s="3" t="s">
        <v>109</v>
      </c>
      <c r="BE864" s="3" t="s">
        <v>109</v>
      </c>
      <c r="BF864" s="3" t="s">
        <v>109</v>
      </c>
      <c r="BG864" s="3" t="s">
        <v>109</v>
      </c>
      <c r="BH864" s="3" t="s">
        <v>109</v>
      </c>
      <c r="BI864" s="3" t="s">
        <v>109</v>
      </c>
      <c r="BJ864" s="3">
        <f>BX864*0.1</f>
        <v>2.1809700989511717E-2</v>
      </c>
      <c r="BK864" s="3">
        <f>BX864*0.23</f>
        <v>5.0162312275876947E-2</v>
      </c>
      <c r="BL864" s="2">
        <f>BX864*0.32</f>
        <v>6.9791043166437486E-2</v>
      </c>
      <c r="BM864" s="3">
        <f>BX864*0.3</f>
        <v>6.5429102968535144E-2</v>
      </c>
      <c r="BN864" s="3">
        <f>BX864*0.05</f>
        <v>1.0904850494755858E-2</v>
      </c>
      <c r="BO864" s="3" t="s">
        <v>109</v>
      </c>
      <c r="BP864" s="3" t="s">
        <v>109</v>
      </c>
      <c r="BQ864" s="3" t="s">
        <v>109</v>
      </c>
      <c r="BR864" s="3" t="s">
        <v>109</v>
      </c>
      <c r="BS864" s="3" t="s">
        <v>109</v>
      </c>
      <c r="BT864" s="3" t="s">
        <v>109</v>
      </c>
      <c r="BU864" s="3" t="s">
        <v>109</v>
      </c>
      <c r="BV864" s="3" t="s">
        <v>109</v>
      </c>
      <c r="BW864" s="3" t="s">
        <v>109</v>
      </c>
      <c r="BX864" s="71">
        <f>1-(BY864/AT864)</f>
        <v>0.21809700989511716</v>
      </c>
      <c r="BY864" s="46">
        <f>CE864*CB864</f>
        <v>17400</v>
      </c>
      <c r="BZ864" s="3">
        <v>0.08</v>
      </c>
      <c r="CA864" s="4">
        <f>C864</f>
        <v>0.02</v>
      </c>
      <c r="CB864" s="3">
        <f>BZ864+CA864</f>
        <v>0.1</v>
      </c>
      <c r="CC864" s="47">
        <v>174000</v>
      </c>
      <c r="CD864" s="46">
        <v>0</v>
      </c>
      <c r="CE864" s="46">
        <f>CC864-CD864</f>
        <v>174000</v>
      </c>
      <c r="CF864" s="46">
        <f>CE864/Q864</f>
        <v>58000</v>
      </c>
      <c r="CG864" s="46" t="s">
        <v>109</v>
      </c>
      <c r="CH864" s="3" t="s">
        <v>4092</v>
      </c>
      <c r="CI864" s="3" t="s">
        <v>109</v>
      </c>
      <c r="CJ864" s="3" t="s">
        <v>109</v>
      </c>
      <c r="CK864" s="3" t="s">
        <v>109</v>
      </c>
      <c r="CL864" s="3" t="s">
        <v>109</v>
      </c>
      <c r="CM864" s="3" t="s">
        <v>109</v>
      </c>
      <c r="CN864" s="3" t="s">
        <v>109</v>
      </c>
      <c r="CO864" s="3" t="s">
        <v>109</v>
      </c>
      <c r="CP864" s="3" t="s">
        <v>109</v>
      </c>
      <c r="CQ864" s="5" t="s">
        <v>113</v>
      </c>
      <c r="CR864" s="5" t="s">
        <v>109</v>
      </c>
      <c r="CV864" s="21" t="s">
        <v>126</v>
      </c>
    </row>
    <row r="865" spans="1:101" x14ac:dyDescent="0.25">
      <c r="A865" s="3" t="s">
        <v>2186</v>
      </c>
      <c r="B865" s="61" t="str">
        <f>CONCATENATE(RIGHT(LEFT(A865,26),3))</f>
        <v>004</v>
      </c>
      <c r="C865" s="4">
        <v>0.02</v>
      </c>
      <c r="D865" s="3" t="s">
        <v>109</v>
      </c>
      <c r="E865" s="3" t="s">
        <v>2188</v>
      </c>
      <c r="F865" s="3" t="s">
        <v>2189</v>
      </c>
      <c r="G865" s="3" t="s">
        <v>106</v>
      </c>
      <c r="H865" s="4">
        <v>47901</v>
      </c>
      <c r="I865" s="3" t="s">
        <v>1726</v>
      </c>
      <c r="J865" s="3" t="s">
        <v>3998</v>
      </c>
      <c r="K865" s="4">
        <v>1980</v>
      </c>
      <c r="L865" s="3" t="s">
        <v>109</v>
      </c>
      <c r="M865" s="3" t="s">
        <v>109</v>
      </c>
      <c r="N865" s="3" t="s">
        <v>109</v>
      </c>
      <c r="O865" s="3" t="s">
        <v>109</v>
      </c>
      <c r="P865" s="3" t="s">
        <v>109</v>
      </c>
      <c r="Q865" s="63">
        <v>2</v>
      </c>
      <c r="S865" s="3" t="s">
        <v>109</v>
      </c>
      <c r="T865" s="3" t="s">
        <v>109</v>
      </c>
      <c r="U865" s="46">
        <v>650</v>
      </c>
      <c r="V865" s="3" t="s">
        <v>109</v>
      </c>
      <c r="W865" s="3" t="s">
        <v>109</v>
      </c>
      <c r="X865" s="3" t="s">
        <v>109</v>
      </c>
      <c r="Y865" s="3" t="s">
        <v>109</v>
      </c>
      <c r="Z865" s="3" t="s">
        <v>109</v>
      </c>
      <c r="AA865" s="4">
        <v>1887</v>
      </c>
      <c r="AB865" s="3" t="s">
        <v>109</v>
      </c>
      <c r="AC865" s="5" t="s">
        <v>123</v>
      </c>
      <c r="AD865" s="3" t="s">
        <v>123</v>
      </c>
      <c r="AE865" s="3" t="s">
        <v>109</v>
      </c>
      <c r="AF865" s="4">
        <v>2</v>
      </c>
      <c r="AG865" s="3" t="s">
        <v>109</v>
      </c>
      <c r="AH865" s="3" t="s">
        <v>126</v>
      </c>
      <c r="AI865" s="3" t="s">
        <v>109</v>
      </c>
      <c r="AN865" s="3" t="s">
        <v>109</v>
      </c>
      <c r="AO865" s="42">
        <f>(Q865*U865)*12</f>
        <v>15600</v>
      </c>
      <c r="AP865" s="3" t="s">
        <v>109</v>
      </c>
      <c r="AQ865" s="3">
        <v>6.9000000000000006E-2</v>
      </c>
      <c r="AR865" s="3" t="s">
        <v>109</v>
      </c>
      <c r="AS865" s="3">
        <v>0.02</v>
      </c>
      <c r="AT865" s="48">
        <f>(AO865*(1-AQ865))+(AO865*AS865)</f>
        <v>14835.6</v>
      </c>
      <c r="AU865" s="3" t="s">
        <v>109</v>
      </c>
      <c r="AV865" s="3" t="s">
        <v>109</v>
      </c>
      <c r="AW865" s="3" t="s">
        <v>109</v>
      </c>
      <c r="AX865" s="3" t="s">
        <v>109</v>
      </c>
      <c r="AY865" s="3" t="s">
        <v>109</v>
      </c>
      <c r="AZ865" s="3" t="s">
        <v>109</v>
      </c>
      <c r="BA865" s="3" t="s">
        <v>109</v>
      </c>
      <c r="BB865" s="3" t="s">
        <v>109</v>
      </c>
      <c r="BC865" s="3" t="s">
        <v>109</v>
      </c>
      <c r="BD865" s="3" t="s">
        <v>109</v>
      </c>
      <c r="BE865" s="3" t="s">
        <v>109</v>
      </c>
      <c r="BF865" s="3" t="s">
        <v>109</v>
      </c>
      <c r="BG865" s="3" t="s">
        <v>109</v>
      </c>
      <c r="BH865" s="3" t="s">
        <v>109</v>
      </c>
      <c r="BI865" s="3" t="s">
        <v>109</v>
      </c>
      <c r="BJ865" s="3">
        <f>BX865*0.1</f>
        <v>6.7108846288656994E-3</v>
      </c>
      <c r="BK865" s="3">
        <f>BX865*0.23</f>
        <v>1.5435034646391108E-2</v>
      </c>
      <c r="BL865" s="2">
        <f>BX865*0.32</f>
        <v>2.1474830812370237E-2</v>
      </c>
      <c r="BM865" s="3">
        <f>BX865*0.3</f>
        <v>2.0132653886597095E-2</v>
      </c>
      <c r="BN865" s="3">
        <f>BX865*0.05</f>
        <v>3.3554423144328497E-3</v>
      </c>
      <c r="BO865" s="3" t="s">
        <v>109</v>
      </c>
      <c r="BP865" s="3" t="s">
        <v>109</v>
      </c>
      <c r="BQ865" s="3" t="s">
        <v>109</v>
      </c>
      <c r="BR865" s="3" t="s">
        <v>109</v>
      </c>
      <c r="BS865" s="3" t="s">
        <v>109</v>
      </c>
      <c r="BT865" s="3" t="s">
        <v>109</v>
      </c>
      <c r="BU865" s="3" t="s">
        <v>109</v>
      </c>
      <c r="BV865" s="3" t="s">
        <v>109</v>
      </c>
      <c r="BW865" s="3" t="s">
        <v>109</v>
      </c>
      <c r="BX865" s="71">
        <f>1-(BY865/AT865)</f>
        <v>6.7108846288656987E-2</v>
      </c>
      <c r="BY865" s="46">
        <f>CE865*CB865</f>
        <v>13840</v>
      </c>
      <c r="BZ865" s="3">
        <v>0.08</v>
      </c>
      <c r="CA865" s="4">
        <f>C865</f>
        <v>0.02</v>
      </c>
      <c r="CB865" s="3">
        <f>BZ865+CA865</f>
        <v>0.1</v>
      </c>
      <c r="CC865" s="47">
        <v>138400</v>
      </c>
      <c r="CD865" s="46">
        <v>0</v>
      </c>
      <c r="CE865" s="46">
        <f>CC865-CD865</f>
        <v>138400</v>
      </c>
      <c r="CF865" s="46">
        <f>CE865/Q865</f>
        <v>69200</v>
      </c>
      <c r="CG865" s="46" t="s">
        <v>109</v>
      </c>
      <c r="CH865" s="3" t="s">
        <v>4093</v>
      </c>
      <c r="CI865" s="3" t="s">
        <v>109</v>
      </c>
      <c r="CJ865" s="3" t="s">
        <v>109</v>
      </c>
      <c r="CK865" s="3" t="s">
        <v>109</v>
      </c>
      <c r="CL865" s="3" t="s">
        <v>109</v>
      </c>
      <c r="CM865" s="3" t="s">
        <v>109</v>
      </c>
      <c r="CN865" s="3" t="s">
        <v>109</v>
      </c>
      <c r="CO865" s="3" t="s">
        <v>109</v>
      </c>
      <c r="CP865" s="3" t="s">
        <v>109</v>
      </c>
      <c r="CQ865" s="5" t="s">
        <v>113</v>
      </c>
      <c r="CR865" s="5" t="s">
        <v>109</v>
      </c>
      <c r="CV865" s="21" t="s">
        <v>126</v>
      </c>
    </row>
    <row r="866" spans="1:101" x14ac:dyDescent="0.25">
      <c r="A866" s="3" t="s">
        <v>2144</v>
      </c>
      <c r="B866" s="61" t="str">
        <f>CONCATENATE(RIGHT(LEFT(A866,26),3))</f>
        <v>004</v>
      </c>
      <c r="C866" s="4">
        <v>0.02</v>
      </c>
      <c r="D866" s="3" t="s">
        <v>2145</v>
      </c>
      <c r="E866" s="3" t="s">
        <v>2146</v>
      </c>
      <c r="F866" s="3" t="s">
        <v>2147</v>
      </c>
      <c r="G866" s="3" t="s">
        <v>106</v>
      </c>
      <c r="H866" s="4">
        <v>47901</v>
      </c>
      <c r="I866" s="3" t="s">
        <v>1726</v>
      </c>
      <c r="J866" s="3" t="s">
        <v>3998</v>
      </c>
      <c r="K866" s="4">
        <v>2300</v>
      </c>
      <c r="L866" s="3" t="s">
        <v>109</v>
      </c>
      <c r="M866" s="3" t="s">
        <v>109</v>
      </c>
      <c r="N866" s="3" t="s">
        <v>109</v>
      </c>
      <c r="O866" s="3" t="s">
        <v>109</v>
      </c>
      <c r="P866" s="3" t="s">
        <v>109</v>
      </c>
      <c r="Q866" s="63">
        <v>2</v>
      </c>
      <c r="R866" s="16"/>
      <c r="S866" s="3" t="s">
        <v>109</v>
      </c>
      <c r="T866" s="3" t="s">
        <v>109</v>
      </c>
      <c r="U866" s="46">
        <v>650</v>
      </c>
      <c r="V866" s="3" t="s">
        <v>109</v>
      </c>
      <c r="W866" s="3" t="s">
        <v>109</v>
      </c>
      <c r="X866" s="3" t="s">
        <v>109</v>
      </c>
      <c r="Y866" s="3" t="s">
        <v>109</v>
      </c>
      <c r="Z866" s="3" t="s">
        <v>109</v>
      </c>
      <c r="AA866" s="4">
        <v>1900</v>
      </c>
      <c r="AB866" s="3" t="s">
        <v>109</v>
      </c>
      <c r="AC866" s="5" t="s">
        <v>123</v>
      </c>
      <c r="AD866" s="3" t="s">
        <v>123</v>
      </c>
      <c r="AE866" s="3" t="s">
        <v>109</v>
      </c>
      <c r="AF866" s="4">
        <v>3</v>
      </c>
      <c r="AG866" s="3" t="s">
        <v>109</v>
      </c>
      <c r="AH866" s="3" t="s">
        <v>123</v>
      </c>
      <c r="AI866" s="3" t="s">
        <v>109</v>
      </c>
      <c r="AJ866" s="16"/>
      <c r="AN866" s="3" t="s">
        <v>109</v>
      </c>
      <c r="AO866" s="42">
        <f>(Q866*U866)*12</f>
        <v>15600</v>
      </c>
      <c r="AP866" s="3" t="s">
        <v>109</v>
      </c>
      <c r="AQ866" s="3">
        <v>6.9000000000000006E-2</v>
      </c>
      <c r="AR866" s="3" t="s">
        <v>109</v>
      </c>
      <c r="AS866" s="3">
        <v>0.02</v>
      </c>
      <c r="AT866" s="48">
        <f>(AO866*(1-AQ866))+(AO866*AS866)</f>
        <v>14835.6</v>
      </c>
      <c r="AU866" s="3" t="s">
        <v>109</v>
      </c>
      <c r="AV866" s="3" t="s">
        <v>109</v>
      </c>
      <c r="AW866" s="3" t="s">
        <v>109</v>
      </c>
      <c r="AX866" s="3" t="s">
        <v>109</v>
      </c>
      <c r="AY866" s="3" t="s">
        <v>109</v>
      </c>
      <c r="AZ866" s="3" t="s">
        <v>109</v>
      </c>
      <c r="BA866" s="3" t="s">
        <v>109</v>
      </c>
      <c r="BB866" s="3" t="s">
        <v>109</v>
      </c>
      <c r="BC866" s="3" t="s">
        <v>109</v>
      </c>
      <c r="BD866" s="3" t="s">
        <v>109</v>
      </c>
      <c r="BE866" s="3" t="s">
        <v>109</v>
      </c>
      <c r="BF866" s="3" t="s">
        <v>109</v>
      </c>
      <c r="BG866" s="3" t="s">
        <v>109</v>
      </c>
      <c r="BH866" s="3" t="s">
        <v>109</v>
      </c>
      <c r="BI866" s="3" t="s">
        <v>109</v>
      </c>
      <c r="BJ866" s="3">
        <f>BX866*0.1</f>
        <v>-4.0203294777427262E-2</v>
      </c>
      <c r="BK866" s="3">
        <f>BX866*0.23</f>
        <v>-9.2467577988082694E-2</v>
      </c>
      <c r="BL866" s="2">
        <f>BX866*0.32</f>
        <v>-0.12865054328776723</v>
      </c>
      <c r="BM866" s="3">
        <f>BX866*0.3</f>
        <v>-0.12060988433228176</v>
      </c>
      <c r="BN866" s="3">
        <f>BX866*0.05</f>
        <v>-2.0101647388713631E-2</v>
      </c>
      <c r="BO866" s="3" t="s">
        <v>109</v>
      </c>
      <c r="BP866" s="3" t="s">
        <v>109</v>
      </c>
      <c r="BQ866" s="3" t="s">
        <v>109</v>
      </c>
      <c r="BR866" s="3" t="s">
        <v>109</v>
      </c>
      <c r="BS866" s="3" t="s">
        <v>109</v>
      </c>
      <c r="BT866" s="3" t="s">
        <v>109</v>
      </c>
      <c r="BU866" s="3" t="s">
        <v>109</v>
      </c>
      <c r="BV866" s="3" t="s">
        <v>109</v>
      </c>
      <c r="BW866" s="3" t="s">
        <v>109</v>
      </c>
      <c r="BX866" s="71">
        <f>1-(BY866/AT866)</f>
        <v>-0.40203294777427256</v>
      </c>
      <c r="BY866" s="46">
        <f>CE866*CB866</f>
        <v>20800</v>
      </c>
      <c r="BZ866" s="3">
        <v>0.08</v>
      </c>
      <c r="CA866" s="4">
        <f>C866</f>
        <v>0.02</v>
      </c>
      <c r="CB866" s="3">
        <f>BZ866+CA866</f>
        <v>0.1</v>
      </c>
      <c r="CC866" s="47">
        <v>208000</v>
      </c>
      <c r="CD866" s="46">
        <v>0</v>
      </c>
      <c r="CE866" s="46">
        <f>CC866-CD866</f>
        <v>208000</v>
      </c>
      <c r="CF866" s="46">
        <f>CE866/Q866</f>
        <v>104000</v>
      </c>
      <c r="CG866" s="46" t="s">
        <v>109</v>
      </c>
      <c r="CH866" s="3" t="s">
        <v>2149</v>
      </c>
      <c r="CI866" s="3" t="s">
        <v>109</v>
      </c>
      <c r="CJ866" s="3" t="s">
        <v>109</v>
      </c>
      <c r="CK866" s="3" t="s">
        <v>109</v>
      </c>
      <c r="CL866" s="3" t="s">
        <v>109</v>
      </c>
      <c r="CM866" s="3" t="s">
        <v>109</v>
      </c>
      <c r="CN866" s="3" t="s">
        <v>109</v>
      </c>
      <c r="CO866" s="3" t="s">
        <v>109</v>
      </c>
      <c r="CP866" s="3" t="s">
        <v>109</v>
      </c>
      <c r="CQ866" s="5" t="s">
        <v>113</v>
      </c>
      <c r="CR866" s="5" t="s">
        <v>109</v>
      </c>
      <c r="CV866" s="21" t="s">
        <v>126</v>
      </c>
      <c r="CW866" s="16"/>
    </row>
    <row r="867" spans="1:101" x14ac:dyDescent="0.25">
      <c r="A867" s="3" t="s">
        <v>2837</v>
      </c>
      <c r="B867" s="61" t="str">
        <f>CONCATENATE(RIGHT(LEFT(A867,26),3))</f>
        <v>004</v>
      </c>
      <c r="C867" s="4">
        <v>0.02</v>
      </c>
      <c r="D867" s="3" t="s">
        <v>109</v>
      </c>
      <c r="E867" s="3" t="s">
        <v>2704</v>
      </c>
      <c r="F867" s="3" t="s">
        <v>2838</v>
      </c>
      <c r="G867" s="3" t="s">
        <v>106</v>
      </c>
      <c r="H867" s="9">
        <v>47905</v>
      </c>
      <c r="I867" s="3" t="s">
        <v>1726</v>
      </c>
      <c r="J867" s="3" t="s">
        <v>4107</v>
      </c>
      <c r="K867" s="4">
        <v>5024</v>
      </c>
      <c r="L867" s="3" t="s">
        <v>109</v>
      </c>
      <c r="M867" s="3" t="s">
        <v>109</v>
      </c>
      <c r="N867" s="3" t="s">
        <v>109</v>
      </c>
      <c r="O867" s="3" t="s">
        <v>109</v>
      </c>
      <c r="P867" s="3" t="s">
        <v>109</v>
      </c>
      <c r="Q867" s="63">
        <v>6</v>
      </c>
      <c r="S867" s="3" t="s">
        <v>2290</v>
      </c>
      <c r="T867" s="3" t="s">
        <v>109</v>
      </c>
      <c r="U867" s="46">
        <v>575</v>
      </c>
      <c r="V867" s="3" t="s">
        <v>109</v>
      </c>
      <c r="W867" s="3" t="s">
        <v>109</v>
      </c>
      <c r="X867" s="3" t="s">
        <v>109</v>
      </c>
      <c r="Y867" s="3" t="s">
        <v>109</v>
      </c>
      <c r="Z867" s="3" t="s">
        <v>109</v>
      </c>
      <c r="AA867" s="4">
        <v>1900</v>
      </c>
      <c r="AB867" s="3" t="s">
        <v>109</v>
      </c>
      <c r="AC867" s="5" t="s">
        <v>123</v>
      </c>
      <c r="AD867" s="3" t="s">
        <v>123</v>
      </c>
      <c r="AE867" s="3" t="s">
        <v>109</v>
      </c>
      <c r="AF867" s="4">
        <v>2</v>
      </c>
      <c r="AG867" s="3" t="s">
        <v>109</v>
      </c>
      <c r="AH867" s="3" t="s">
        <v>123</v>
      </c>
      <c r="AI867" s="3" t="s">
        <v>109</v>
      </c>
      <c r="AJ867" s="16"/>
      <c r="AN867" s="3" t="s">
        <v>109</v>
      </c>
      <c r="AO867" s="42">
        <f>(Q867*U867)*12</f>
        <v>41400</v>
      </c>
      <c r="AP867" s="3" t="s">
        <v>109</v>
      </c>
      <c r="AQ867" s="3">
        <v>7.3999999999999996E-2</v>
      </c>
      <c r="AR867" s="3" t="s">
        <v>109</v>
      </c>
      <c r="AS867" s="3">
        <v>0.02</v>
      </c>
      <c r="AT867" s="48">
        <f>(AO867*(1-AQ867))+(AO867*AS867)</f>
        <v>39164.400000000001</v>
      </c>
      <c r="AU867" s="3" t="s">
        <v>109</v>
      </c>
      <c r="AV867" s="3" t="s">
        <v>109</v>
      </c>
      <c r="AW867" s="3" t="s">
        <v>109</v>
      </c>
      <c r="AX867" s="3" t="s">
        <v>109</v>
      </c>
      <c r="AY867" s="3" t="s">
        <v>109</v>
      </c>
      <c r="AZ867" s="3" t="s">
        <v>109</v>
      </c>
      <c r="BA867" s="3" t="s">
        <v>1066</v>
      </c>
      <c r="BB867" s="3" t="s">
        <v>1067</v>
      </c>
      <c r="BC867" s="3" t="s">
        <v>219</v>
      </c>
      <c r="BD867" s="3" t="s">
        <v>1068</v>
      </c>
      <c r="BE867" s="3" t="s">
        <v>109</v>
      </c>
      <c r="BF867" s="3" t="s">
        <v>109</v>
      </c>
      <c r="BG867" s="3" t="s">
        <v>109</v>
      </c>
      <c r="BH867" s="3" t="s">
        <v>109</v>
      </c>
      <c r="BI867" s="3" t="s">
        <v>109</v>
      </c>
      <c r="BJ867" s="3">
        <f>BX867*0.1</f>
        <v>2.8646934460887952E-2</v>
      </c>
      <c r="BK867" s="3">
        <f>BX867*0.23</f>
        <v>6.5887949260042294E-2</v>
      </c>
      <c r="BL867" s="2">
        <f>BX867*0.32</f>
        <v>9.1670190274841454E-2</v>
      </c>
      <c r="BM867" s="3">
        <f>BX867*0.3</f>
        <v>8.5940803382663855E-2</v>
      </c>
      <c r="BN867" s="3">
        <f>BX867*0.05</f>
        <v>1.4323467230443976E-2</v>
      </c>
      <c r="BO867" s="3" t="s">
        <v>109</v>
      </c>
      <c r="BP867" s="3" t="s">
        <v>109</v>
      </c>
      <c r="BQ867" s="3" t="s">
        <v>109</v>
      </c>
      <c r="BR867" s="3" t="s">
        <v>109</v>
      </c>
      <c r="BS867" s="3" t="s">
        <v>109</v>
      </c>
      <c r="BT867" s="3" t="s">
        <v>109</v>
      </c>
      <c r="BU867" s="3" t="s">
        <v>109</v>
      </c>
      <c r="BV867" s="3" t="s">
        <v>109</v>
      </c>
      <c r="BW867" s="3" t="s">
        <v>123</v>
      </c>
      <c r="BX867" s="71">
        <f>1-(BY867/AT867)</f>
        <v>0.28646934460887952</v>
      </c>
      <c r="BY867" s="46">
        <f>CE867*CB867</f>
        <v>27945</v>
      </c>
      <c r="BZ867" s="3">
        <v>9.5000000000000001E-2</v>
      </c>
      <c r="CA867" s="4">
        <f>C867</f>
        <v>0.02</v>
      </c>
      <c r="CB867" s="3">
        <f>BZ867+CA867</f>
        <v>0.115</v>
      </c>
      <c r="CC867" s="47">
        <v>243000</v>
      </c>
      <c r="CD867" s="46">
        <v>0</v>
      </c>
      <c r="CE867" s="46">
        <f>CC867-CD867</f>
        <v>243000</v>
      </c>
      <c r="CF867" s="46">
        <f>CE867/Q867</f>
        <v>40500</v>
      </c>
      <c r="CG867" s="3" t="s">
        <v>2839</v>
      </c>
      <c r="CH867" s="3" t="s">
        <v>2840</v>
      </c>
      <c r="CI867" s="3" t="s">
        <v>109</v>
      </c>
      <c r="CJ867" s="3" t="s">
        <v>109</v>
      </c>
      <c r="CK867" s="3" t="s">
        <v>109</v>
      </c>
      <c r="CL867" s="3" t="s">
        <v>109</v>
      </c>
      <c r="CM867" s="3" t="s">
        <v>109</v>
      </c>
      <c r="CN867" s="3" t="s">
        <v>109</v>
      </c>
      <c r="CO867" s="3" t="s">
        <v>109</v>
      </c>
      <c r="CP867" s="3" t="s">
        <v>109</v>
      </c>
      <c r="CQ867" s="5" t="s">
        <v>126</v>
      </c>
      <c r="CR867" s="5" t="s">
        <v>2841</v>
      </c>
      <c r="CV867" s="21" t="s">
        <v>126</v>
      </c>
    </row>
    <row r="868" spans="1:101" x14ac:dyDescent="0.25">
      <c r="A868" s="3" t="s">
        <v>4108</v>
      </c>
      <c r="B868" s="61" t="str">
        <f>CONCATENATE(RIGHT(LEFT(A868,26),3))</f>
        <v>004</v>
      </c>
      <c r="C868" s="4">
        <v>0.02</v>
      </c>
      <c r="D868" s="3" t="s">
        <v>109</v>
      </c>
      <c r="E868" s="3" t="s">
        <v>4109</v>
      </c>
      <c r="F868" s="3" t="s">
        <v>4110</v>
      </c>
      <c r="G868" s="3" t="s">
        <v>106</v>
      </c>
      <c r="H868" s="4">
        <v>47901</v>
      </c>
      <c r="I868" s="3" t="s">
        <v>1726</v>
      </c>
      <c r="J868" s="3" t="s">
        <v>4107</v>
      </c>
      <c r="K868" s="4">
        <v>1350</v>
      </c>
      <c r="L868" s="3" t="s">
        <v>109</v>
      </c>
      <c r="M868" s="3" t="s">
        <v>109</v>
      </c>
      <c r="N868" s="3" t="s">
        <v>109</v>
      </c>
      <c r="O868" s="3" t="s">
        <v>109</v>
      </c>
      <c r="P868" s="3" t="s">
        <v>109</v>
      </c>
      <c r="Q868" s="65"/>
      <c r="R868" s="16"/>
      <c r="S868" s="3" t="s">
        <v>109</v>
      </c>
      <c r="T868" s="3" t="s">
        <v>109</v>
      </c>
      <c r="U868" s="46">
        <v>575</v>
      </c>
      <c r="V868" s="3" t="s">
        <v>109</v>
      </c>
      <c r="W868" s="3" t="s">
        <v>109</v>
      </c>
      <c r="X868" s="3" t="s">
        <v>109</v>
      </c>
      <c r="Y868" s="3" t="s">
        <v>109</v>
      </c>
      <c r="Z868" s="3" t="s">
        <v>109</v>
      </c>
      <c r="AA868" s="4">
        <v>1961</v>
      </c>
      <c r="AB868" s="3" t="s">
        <v>109</v>
      </c>
      <c r="AC868" s="5" t="s">
        <v>123</v>
      </c>
      <c r="AD868" s="3" t="s">
        <v>123</v>
      </c>
      <c r="AE868" s="3" t="s">
        <v>109</v>
      </c>
      <c r="AF868" s="4">
        <v>3</v>
      </c>
      <c r="AG868" s="3" t="s">
        <v>109</v>
      </c>
      <c r="AH868" s="3" t="s">
        <v>111</v>
      </c>
      <c r="AI868" s="3" t="s">
        <v>109</v>
      </c>
      <c r="AJ868" s="16"/>
      <c r="AN868" s="3" t="s">
        <v>109</v>
      </c>
      <c r="AO868" s="42">
        <f>(Q868*U868)*12</f>
        <v>0</v>
      </c>
      <c r="AP868" s="3" t="s">
        <v>109</v>
      </c>
      <c r="AQ868" s="3">
        <v>7.3999999999999996E-2</v>
      </c>
      <c r="AR868" s="3" t="s">
        <v>109</v>
      </c>
      <c r="AS868" s="3">
        <v>0.02</v>
      </c>
      <c r="AT868" s="48">
        <f>(AO868*(1-AQ868))+(AO868*AS868)</f>
        <v>0</v>
      </c>
      <c r="AU868" s="3" t="s">
        <v>109</v>
      </c>
      <c r="AV868" s="3" t="s">
        <v>109</v>
      </c>
      <c r="AW868" s="3" t="s">
        <v>109</v>
      </c>
      <c r="AX868" s="3" t="s">
        <v>109</v>
      </c>
      <c r="AY868" s="3" t="s">
        <v>109</v>
      </c>
      <c r="AZ868" s="3" t="s">
        <v>109</v>
      </c>
      <c r="BA868" s="3" t="s">
        <v>109</v>
      </c>
      <c r="BB868" s="3" t="s">
        <v>109</v>
      </c>
      <c r="BC868" s="3" t="s">
        <v>109</v>
      </c>
      <c r="BD868" s="3" t="s">
        <v>109</v>
      </c>
      <c r="BE868" s="3" t="s">
        <v>109</v>
      </c>
      <c r="BF868" s="3" t="s">
        <v>109</v>
      </c>
      <c r="BG868" s="3" t="s">
        <v>109</v>
      </c>
      <c r="BH868" s="3" t="s">
        <v>109</v>
      </c>
      <c r="BI868" s="3" t="s">
        <v>109</v>
      </c>
      <c r="BJ868" s="3" t="e">
        <f>BX868*0.1</f>
        <v>#DIV/0!</v>
      </c>
      <c r="BK868" s="3" t="e">
        <f>BX868*0.23</f>
        <v>#DIV/0!</v>
      </c>
      <c r="BL868" s="2" t="e">
        <f>BX868*0.32</f>
        <v>#DIV/0!</v>
      </c>
      <c r="BM868" s="3" t="e">
        <f>BX868*0.3</f>
        <v>#DIV/0!</v>
      </c>
      <c r="BN868" s="3" t="e">
        <f>BX868*0.05</f>
        <v>#DIV/0!</v>
      </c>
      <c r="BO868" s="3" t="s">
        <v>109</v>
      </c>
      <c r="BP868" s="3" t="s">
        <v>109</v>
      </c>
      <c r="BQ868" s="3" t="s">
        <v>109</v>
      </c>
      <c r="BR868" s="3" t="s">
        <v>109</v>
      </c>
      <c r="BS868" s="3" t="s">
        <v>109</v>
      </c>
      <c r="BT868" s="3" t="s">
        <v>109</v>
      </c>
      <c r="BU868" s="3" t="s">
        <v>109</v>
      </c>
      <c r="BV868" s="3" t="s">
        <v>109</v>
      </c>
      <c r="BW868" s="3" t="s">
        <v>109</v>
      </c>
      <c r="BX868" s="71" t="e">
        <f>1-(BY868/AT868)</f>
        <v>#DIV/0!</v>
      </c>
      <c r="BY868" s="46">
        <f>CE868*CB868</f>
        <v>23471.5</v>
      </c>
      <c r="BZ868" s="3">
        <v>9.5000000000000001E-2</v>
      </c>
      <c r="CA868" s="4">
        <f>C868</f>
        <v>0.02</v>
      </c>
      <c r="CB868" s="3">
        <f>BZ868+CA868</f>
        <v>0.115</v>
      </c>
      <c r="CC868" s="47">
        <v>204100</v>
      </c>
      <c r="CD868" s="46">
        <v>0</v>
      </c>
      <c r="CE868" s="46">
        <f>CC868-CD868</f>
        <v>204100</v>
      </c>
      <c r="CF868" s="46" t="e">
        <f>CE868/Q868</f>
        <v>#DIV/0!</v>
      </c>
      <c r="CG868" s="3" t="s">
        <v>109</v>
      </c>
      <c r="CH868" s="3" t="s">
        <v>4111</v>
      </c>
      <c r="CI868" s="3" t="s">
        <v>109</v>
      </c>
      <c r="CJ868" s="3" t="s">
        <v>109</v>
      </c>
      <c r="CK868" s="3" t="s">
        <v>109</v>
      </c>
      <c r="CL868" s="3" t="s">
        <v>109</v>
      </c>
      <c r="CM868" s="3" t="s">
        <v>109</v>
      </c>
      <c r="CN868" s="3" t="s">
        <v>109</v>
      </c>
      <c r="CO868" s="3" t="s">
        <v>109</v>
      </c>
      <c r="CP868" s="3" t="s">
        <v>109</v>
      </c>
      <c r="CQ868" s="5" t="s">
        <v>113</v>
      </c>
      <c r="CR868" s="5" t="s">
        <v>109</v>
      </c>
      <c r="CV868" s="21" t="s">
        <v>126</v>
      </c>
      <c r="CW868" s="16"/>
    </row>
    <row r="869" spans="1:101" x14ac:dyDescent="0.25">
      <c r="A869" s="3" t="s">
        <v>948</v>
      </c>
      <c r="B869" s="61" t="str">
        <f>CONCATENATE(RIGHT(LEFT(A869,26),3))</f>
        <v>004</v>
      </c>
      <c r="C869" s="4">
        <v>0.02</v>
      </c>
      <c r="D869" s="3" t="s">
        <v>109</v>
      </c>
      <c r="E869" s="3" t="s">
        <v>949</v>
      </c>
      <c r="F869" s="3" t="s">
        <v>950</v>
      </c>
      <c r="G869" s="3" t="s">
        <v>106</v>
      </c>
      <c r="H869" s="4">
        <v>47901</v>
      </c>
      <c r="I869" s="3" t="s">
        <v>1726</v>
      </c>
      <c r="J869" s="3" t="s">
        <v>4107</v>
      </c>
      <c r="K869" s="4">
        <v>6252</v>
      </c>
      <c r="L869" s="3" t="s">
        <v>109</v>
      </c>
      <c r="M869" s="3" t="s">
        <v>109</v>
      </c>
      <c r="N869" s="3" t="s">
        <v>109</v>
      </c>
      <c r="O869" s="3" t="s">
        <v>109</v>
      </c>
      <c r="P869" s="3" t="s">
        <v>1682</v>
      </c>
      <c r="Q869" s="63">
        <v>10</v>
      </c>
      <c r="R869" s="16"/>
      <c r="S869" s="3" t="s">
        <v>109</v>
      </c>
      <c r="T869" s="3" t="s">
        <v>109</v>
      </c>
      <c r="U869" s="46">
        <v>575</v>
      </c>
      <c r="V869" s="3" t="s">
        <v>109</v>
      </c>
      <c r="W869" s="3" t="s">
        <v>109</v>
      </c>
      <c r="X869" s="3" t="s">
        <v>109</v>
      </c>
      <c r="Y869" s="3" t="s">
        <v>109</v>
      </c>
      <c r="Z869" s="3" t="s">
        <v>109</v>
      </c>
      <c r="AA869" s="4">
        <v>1930</v>
      </c>
      <c r="AB869" s="3" t="s">
        <v>109</v>
      </c>
      <c r="AC869" s="5" t="s">
        <v>123</v>
      </c>
      <c r="AD869" s="3" t="s">
        <v>111</v>
      </c>
      <c r="AE869" s="3" t="s">
        <v>109</v>
      </c>
      <c r="AF869" s="4">
        <v>2</v>
      </c>
      <c r="AG869" s="3" t="s">
        <v>109</v>
      </c>
      <c r="AH869" s="3" t="s">
        <v>123</v>
      </c>
      <c r="AI869" s="3" t="s">
        <v>109</v>
      </c>
      <c r="AJ869" s="16"/>
      <c r="AN869" s="3" t="s">
        <v>109</v>
      </c>
      <c r="AO869" s="42">
        <f>(Q869*U869)*12</f>
        <v>69000</v>
      </c>
      <c r="AP869" s="3" t="s">
        <v>109</v>
      </c>
      <c r="AQ869" s="3">
        <v>7.3999999999999996E-2</v>
      </c>
      <c r="AR869" s="3" t="s">
        <v>109</v>
      </c>
      <c r="AS869" s="3">
        <v>0.02</v>
      </c>
      <c r="AT869" s="48">
        <f>(AO869*(1-AQ869))+(AO869*AS869)</f>
        <v>65274</v>
      </c>
      <c r="AU869" s="3" t="s">
        <v>109</v>
      </c>
      <c r="AV869" s="3" t="s">
        <v>109</v>
      </c>
      <c r="AW869" s="3" t="s">
        <v>109</v>
      </c>
      <c r="AX869" s="3" t="s">
        <v>109</v>
      </c>
      <c r="AY869" s="3" t="s">
        <v>109</v>
      </c>
      <c r="AZ869" s="3" t="s">
        <v>109</v>
      </c>
      <c r="BA869" s="3" t="s">
        <v>109</v>
      </c>
      <c r="BB869" s="3" t="s">
        <v>109</v>
      </c>
      <c r="BC869" s="3" t="s">
        <v>109</v>
      </c>
      <c r="BD869" s="3" t="s">
        <v>109</v>
      </c>
      <c r="BE869" s="3" t="s">
        <v>109</v>
      </c>
      <c r="BF869" s="3" t="s">
        <v>109</v>
      </c>
      <c r="BG869" s="3" t="s">
        <v>109</v>
      </c>
      <c r="BH869" s="3" t="s">
        <v>109</v>
      </c>
      <c r="BI869" s="3" t="s">
        <v>109</v>
      </c>
      <c r="BJ869" s="3">
        <f>BX869*0.1</f>
        <v>3.1078224101479913E-2</v>
      </c>
      <c r="BK869" s="3">
        <f>BX869*0.23</f>
        <v>7.1479915433403804E-2</v>
      </c>
      <c r="BL869" s="2">
        <f>BX869*0.32</f>
        <v>9.9450317124735718E-2</v>
      </c>
      <c r="BM869" s="3">
        <f>BX869*0.3</f>
        <v>9.3234672304439728E-2</v>
      </c>
      <c r="BN869" s="3">
        <f>BX869*0.05</f>
        <v>1.5539112050739956E-2</v>
      </c>
      <c r="BO869" s="3" t="s">
        <v>109</v>
      </c>
      <c r="BP869" s="3" t="s">
        <v>109</v>
      </c>
      <c r="BQ869" s="3" t="s">
        <v>109</v>
      </c>
      <c r="BR869" s="3" t="s">
        <v>109</v>
      </c>
      <c r="BS869" s="3" t="s">
        <v>109</v>
      </c>
      <c r="BT869" s="3" t="s">
        <v>109</v>
      </c>
      <c r="BU869" s="3" t="s">
        <v>109</v>
      </c>
      <c r="BV869" s="3" t="s">
        <v>109</v>
      </c>
      <c r="BW869" s="3" t="s">
        <v>109</v>
      </c>
      <c r="BX869" s="71">
        <f>1-(BY869/AT869)</f>
        <v>0.31078224101479912</v>
      </c>
      <c r="BY869" s="46">
        <f>CE869*CB869</f>
        <v>44988</v>
      </c>
      <c r="BZ869" s="3">
        <v>9.5000000000000001E-2</v>
      </c>
      <c r="CA869" s="4">
        <f>C869</f>
        <v>0.02</v>
      </c>
      <c r="CB869" s="3">
        <f>BZ869+CA869</f>
        <v>0.115</v>
      </c>
      <c r="CC869" s="47">
        <v>391200</v>
      </c>
      <c r="CD869" s="46">
        <v>0</v>
      </c>
      <c r="CE869" s="46">
        <f>CC869-CD869</f>
        <v>391200</v>
      </c>
      <c r="CF869" s="46">
        <f>CE869/Q869</f>
        <v>39120</v>
      </c>
      <c r="CG869" s="3" t="s">
        <v>109</v>
      </c>
      <c r="CH869" s="3" t="s">
        <v>4112</v>
      </c>
      <c r="CI869" s="3" t="s">
        <v>109</v>
      </c>
      <c r="CJ869" s="3" t="s">
        <v>109</v>
      </c>
      <c r="CK869" s="3" t="s">
        <v>109</v>
      </c>
      <c r="CL869" s="3" t="s">
        <v>109</v>
      </c>
      <c r="CM869" s="3" t="s">
        <v>109</v>
      </c>
      <c r="CN869" s="3" t="s">
        <v>109</v>
      </c>
      <c r="CO869" s="3" t="s">
        <v>109</v>
      </c>
      <c r="CP869" s="3" t="s">
        <v>109</v>
      </c>
      <c r="CQ869" s="5" t="s">
        <v>126</v>
      </c>
      <c r="CR869" s="5" t="s">
        <v>953</v>
      </c>
      <c r="CV869" s="21" t="s">
        <v>126</v>
      </c>
      <c r="CW869" s="16"/>
    </row>
    <row r="870" spans="1:101" x14ac:dyDescent="0.25">
      <c r="A870" s="3" t="s">
        <v>2923</v>
      </c>
      <c r="B870" s="61" t="str">
        <f>CONCATENATE(RIGHT(LEFT(A870,26),3))</f>
        <v>004</v>
      </c>
      <c r="C870" s="4">
        <v>0.02</v>
      </c>
      <c r="D870" s="3" t="s">
        <v>109</v>
      </c>
      <c r="E870" s="3" t="s">
        <v>2925</v>
      </c>
      <c r="F870" s="3" t="s">
        <v>2926</v>
      </c>
      <c r="G870" s="3" t="s">
        <v>106</v>
      </c>
      <c r="H870" s="4">
        <v>47901</v>
      </c>
      <c r="I870" s="3" t="s">
        <v>1726</v>
      </c>
      <c r="J870" s="3" t="s">
        <v>4107</v>
      </c>
      <c r="K870" s="4">
        <v>1300</v>
      </c>
      <c r="L870" s="3" t="s">
        <v>109</v>
      </c>
      <c r="M870" s="3" t="s">
        <v>109</v>
      </c>
      <c r="N870" s="3" t="s">
        <v>109</v>
      </c>
      <c r="O870" s="3" t="s">
        <v>109</v>
      </c>
      <c r="P870" s="3" t="s">
        <v>109</v>
      </c>
      <c r="Q870" s="63">
        <v>1</v>
      </c>
      <c r="S870" s="3" t="s">
        <v>109</v>
      </c>
      <c r="T870" s="3" t="s">
        <v>109</v>
      </c>
      <c r="U870" s="46">
        <v>575</v>
      </c>
      <c r="V870" s="3" t="s">
        <v>109</v>
      </c>
      <c r="W870" s="3" t="s">
        <v>109</v>
      </c>
      <c r="X870" s="3" t="s">
        <v>109</v>
      </c>
      <c r="Y870" s="3" t="s">
        <v>109</v>
      </c>
      <c r="Z870" s="3" t="s">
        <v>109</v>
      </c>
      <c r="AA870" s="4">
        <v>1895</v>
      </c>
      <c r="AB870" s="3" t="s">
        <v>109</v>
      </c>
      <c r="AC870" s="5" t="s">
        <v>123</v>
      </c>
      <c r="AD870" s="3" t="s">
        <v>123</v>
      </c>
      <c r="AE870" s="3" t="s">
        <v>109</v>
      </c>
      <c r="AF870" s="4">
        <v>2</v>
      </c>
      <c r="AG870" s="3" t="s">
        <v>109</v>
      </c>
      <c r="AH870" s="3" t="s">
        <v>123</v>
      </c>
      <c r="AI870" s="3" t="s">
        <v>109</v>
      </c>
      <c r="AN870" s="3" t="s">
        <v>109</v>
      </c>
      <c r="AO870" s="42">
        <f>(Q870*U870)*12</f>
        <v>6900</v>
      </c>
      <c r="AP870" s="3" t="s">
        <v>109</v>
      </c>
      <c r="AQ870" s="3">
        <v>7.3999999999999996E-2</v>
      </c>
      <c r="AR870" s="3" t="s">
        <v>109</v>
      </c>
      <c r="AS870" s="3">
        <v>0.02</v>
      </c>
      <c r="AT870" s="48">
        <f>(AO870*(1-AQ870))+(AO870*AS870)</f>
        <v>6527.4000000000005</v>
      </c>
      <c r="AU870" s="3" t="s">
        <v>109</v>
      </c>
      <c r="AV870" s="3" t="s">
        <v>109</v>
      </c>
      <c r="AW870" s="3" t="s">
        <v>109</v>
      </c>
      <c r="AX870" s="3" t="s">
        <v>109</v>
      </c>
      <c r="AY870" s="3" t="s">
        <v>109</v>
      </c>
      <c r="AZ870" s="3" t="s">
        <v>109</v>
      </c>
      <c r="BA870" s="3" t="s">
        <v>109</v>
      </c>
      <c r="BB870" s="3" t="s">
        <v>109</v>
      </c>
      <c r="BC870" s="3" t="s">
        <v>109</v>
      </c>
      <c r="BD870" s="3" t="s">
        <v>109</v>
      </c>
      <c r="BE870" s="3" t="s">
        <v>109</v>
      </c>
      <c r="BF870" s="3" t="s">
        <v>109</v>
      </c>
      <c r="BG870" s="3" t="s">
        <v>109</v>
      </c>
      <c r="BH870" s="3" t="s">
        <v>109</v>
      </c>
      <c r="BI870" s="3" t="s">
        <v>109</v>
      </c>
      <c r="BJ870" s="3">
        <f>BX870*0.1</f>
        <v>-0.69298801973220581</v>
      </c>
      <c r="BK870" s="3">
        <f>BX870*0.23</f>
        <v>-1.5938724453840731</v>
      </c>
      <c r="BL870" s="2">
        <f>BX870*0.32</f>
        <v>-2.2175616631430581</v>
      </c>
      <c r="BM870" s="3">
        <f>BX870*0.3</f>
        <v>-2.078964059196617</v>
      </c>
      <c r="BN870" s="3">
        <f>BX870*0.05</f>
        <v>-0.3464940098661029</v>
      </c>
      <c r="BO870" s="3" t="s">
        <v>109</v>
      </c>
      <c r="BP870" s="3" t="s">
        <v>109</v>
      </c>
      <c r="BQ870" s="3" t="s">
        <v>109</v>
      </c>
      <c r="BR870" s="3" t="s">
        <v>109</v>
      </c>
      <c r="BS870" s="3" t="s">
        <v>109</v>
      </c>
      <c r="BT870" s="3" t="s">
        <v>109</v>
      </c>
      <c r="BU870" s="3" t="s">
        <v>109</v>
      </c>
      <c r="BV870" s="3" t="s">
        <v>109</v>
      </c>
      <c r="BW870" s="3" t="s">
        <v>109</v>
      </c>
      <c r="BX870" s="71">
        <f>1-(BY870/AT870)</f>
        <v>-6.9298801973220572</v>
      </c>
      <c r="BY870" s="46">
        <f>CE870*CB870</f>
        <v>51761.5</v>
      </c>
      <c r="BZ870" s="3">
        <v>9.5000000000000001E-2</v>
      </c>
      <c r="CA870" s="4">
        <f>C870</f>
        <v>0.02</v>
      </c>
      <c r="CB870" s="3">
        <f>BZ870+CA870</f>
        <v>0.115</v>
      </c>
      <c r="CC870" s="47">
        <v>450100</v>
      </c>
      <c r="CD870" s="46">
        <v>0</v>
      </c>
      <c r="CE870" s="46">
        <f>CC870-CD870</f>
        <v>450100</v>
      </c>
      <c r="CF870" s="46">
        <f>CE870/Q870</f>
        <v>450100</v>
      </c>
      <c r="CG870" s="3" t="s">
        <v>109</v>
      </c>
      <c r="CH870" s="3" t="s">
        <v>2927</v>
      </c>
      <c r="CI870" s="3" t="s">
        <v>109</v>
      </c>
      <c r="CJ870" s="3" t="s">
        <v>109</v>
      </c>
      <c r="CK870" s="3" t="s">
        <v>109</v>
      </c>
      <c r="CL870" s="3" t="s">
        <v>109</v>
      </c>
      <c r="CM870" s="3" t="s">
        <v>109</v>
      </c>
      <c r="CN870" s="3" t="s">
        <v>109</v>
      </c>
      <c r="CO870" s="3" t="s">
        <v>109</v>
      </c>
      <c r="CP870" s="3" t="s">
        <v>109</v>
      </c>
      <c r="CQ870" s="5" t="s">
        <v>126</v>
      </c>
      <c r="CR870" s="5" t="s">
        <v>2928</v>
      </c>
      <c r="CV870" s="21" t="s">
        <v>126</v>
      </c>
    </row>
    <row r="871" spans="1:101" x14ac:dyDescent="0.25">
      <c r="A871" s="3" t="s">
        <v>3992</v>
      </c>
      <c r="B871" s="61" t="str">
        <f>CONCATENATE(RIGHT(LEFT(A871,26),3))</f>
        <v>004</v>
      </c>
      <c r="C871" s="4">
        <v>0.02</v>
      </c>
      <c r="D871" s="3" t="s">
        <v>109</v>
      </c>
      <c r="E871" s="3" t="s">
        <v>3994</v>
      </c>
      <c r="F871" s="3" t="s">
        <v>3995</v>
      </c>
      <c r="G871" s="3" t="s">
        <v>106</v>
      </c>
      <c r="H871" s="4">
        <v>47904</v>
      </c>
      <c r="I871" s="3" t="s">
        <v>1726</v>
      </c>
      <c r="J871" s="3" t="s">
        <v>4107</v>
      </c>
      <c r="K871" s="4">
        <v>1199</v>
      </c>
      <c r="L871" s="3" t="s">
        <v>109</v>
      </c>
      <c r="M871" s="3" t="s">
        <v>109</v>
      </c>
      <c r="N871" s="3" t="s">
        <v>109</v>
      </c>
      <c r="O871" s="3" t="s">
        <v>109</v>
      </c>
      <c r="P871" s="3" t="s">
        <v>109</v>
      </c>
      <c r="Q871" s="66"/>
      <c r="R871" s="8"/>
      <c r="S871" s="3" t="s">
        <v>109</v>
      </c>
      <c r="T871" s="3" t="s">
        <v>109</v>
      </c>
      <c r="U871" s="46">
        <v>575</v>
      </c>
      <c r="V871" s="3" t="s">
        <v>109</v>
      </c>
      <c r="W871" s="3" t="s">
        <v>109</v>
      </c>
      <c r="X871" s="3" t="s">
        <v>109</v>
      </c>
      <c r="Y871" s="3" t="s">
        <v>109</v>
      </c>
      <c r="Z871" s="3" t="s">
        <v>109</v>
      </c>
      <c r="AA871" s="4">
        <v>1920</v>
      </c>
      <c r="AB871" s="3" t="s">
        <v>109</v>
      </c>
      <c r="AC871" s="5" t="s">
        <v>123</v>
      </c>
      <c r="AD871" s="3" t="s">
        <v>123</v>
      </c>
      <c r="AE871" s="3" t="s">
        <v>109</v>
      </c>
      <c r="AF871" s="4">
        <v>2</v>
      </c>
      <c r="AG871" s="3" t="s">
        <v>109</v>
      </c>
      <c r="AH871" s="3" t="s">
        <v>111</v>
      </c>
      <c r="AI871" s="3" t="s">
        <v>109</v>
      </c>
      <c r="AJ871" s="13"/>
      <c r="AN871" s="3" t="s">
        <v>109</v>
      </c>
      <c r="AO871" s="42">
        <f>(Q871*U871)*12</f>
        <v>0</v>
      </c>
      <c r="AP871" s="3" t="s">
        <v>109</v>
      </c>
      <c r="AQ871" s="3">
        <v>7.3999999999999996E-2</v>
      </c>
      <c r="AR871" s="3" t="s">
        <v>109</v>
      </c>
      <c r="AS871" s="3">
        <v>0.02</v>
      </c>
      <c r="AT871" s="48">
        <f>(AO871*(1-AQ871))+(AO871*AS871)</f>
        <v>0</v>
      </c>
      <c r="AU871" s="3" t="s">
        <v>109</v>
      </c>
      <c r="AV871" s="3" t="s">
        <v>109</v>
      </c>
      <c r="AW871" s="3" t="s">
        <v>109</v>
      </c>
      <c r="AX871" s="3" t="s">
        <v>109</v>
      </c>
      <c r="AY871" s="3" t="s">
        <v>109</v>
      </c>
      <c r="AZ871" s="3" t="s">
        <v>109</v>
      </c>
      <c r="BA871" s="3" t="s">
        <v>109</v>
      </c>
      <c r="BB871" s="3" t="s">
        <v>109</v>
      </c>
      <c r="BC871" s="3" t="s">
        <v>109</v>
      </c>
      <c r="BD871" s="3" t="s">
        <v>109</v>
      </c>
      <c r="BE871" s="3" t="s">
        <v>109</v>
      </c>
      <c r="BF871" s="3" t="s">
        <v>109</v>
      </c>
      <c r="BG871" s="3" t="s">
        <v>109</v>
      </c>
      <c r="BH871" s="3" t="s">
        <v>109</v>
      </c>
      <c r="BI871" s="3" t="s">
        <v>109</v>
      </c>
      <c r="BJ871" s="3" t="e">
        <f>BX871*0.1</f>
        <v>#DIV/0!</v>
      </c>
      <c r="BK871" s="3" t="e">
        <f>BX871*0.23</f>
        <v>#DIV/0!</v>
      </c>
      <c r="BL871" s="2" t="e">
        <f>BX871*0.32</f>
        <v>#DIV/0!</v>
      </c>
      <c r="BM871" s="3" t="e">
        <f>BX871*0.3</f>
        <v>#DIV/0!</v>
      </c>
      <c r="BN871" s="3" t="e">
        <f>BX871*0.05</f>
        <v>#DIV/0!</v>
      </c>
      <c r="BO871" s="3" t="s">
        <v>109</v>
      </c>
      <c r="BP871" s="3" t="s">
        <v>109</v>
      </c>
      <c r="BQ871" s="3" t="s">
        <v>109</v>
      </c>
      <c r="BR871" s="3" t="s">
        <v>109</v>
      </c>
      <c r="BS871" s="3" t="s">
        <v>109</v>
      </c>
      <c r="BT871" s="3" t="s">
        <v>109</v>
      </c>
      <c r="BU871" s="3" t="s">
        <v>109</v>
      </c>
      <c r="BV871" s="3" t="s">
        <v>109</v>
      </c>
      <c r="BW871" s="3" t="s">
        <v>109</v>
      </c>
      <c r="BX871" s="71" t="e">
        <f>1-(BY871/AT871)</f>
        <v>#DIV/0!</v>
      </c>
      <c r="BY871" s="46">
        <f>CE871*CB871</f>
        <v>30820</v>
      </c>
      <c r="BZ871" s="3">
        <v>9.5000000000000001E-2</v>
      </c>
      <c r="CA871" s="4">
        <f>C871</f>
        <v>0.02</v>
      </c>
      <c r="CB871" s="3">
        <f>BZ871+CA871</f>
        <v>0.115</v>
      </c>
      <c r="CC871" s="47">
        <v>268000</v>
      </c>
      <c r="CD871" s="46">
        <v>0</v>
      </c>
      <c r="CE871" s="46">
        <f>CC871-CD871</f>
        <v>268000</v>
      </c>
      <c r="CF871" s="46" t="e">
        <f>CE871/Q871</f>
        <v>#DIV/0!</v>
      </c>
      <c r="CG871" s="3" t="s">
        <v>109</v>
      </c>
      <c r="CH871" s="3" t="s">
        <v>4113</v>
      </c>
      <c r="CI871" s="3" t="s">
        <v>109</v>
      </c>
      <c r="CJ871" s="3" t="s">
        <v>109</v>
      </c>
      <c r="CK871" s="3" t="s">
        <v>109</v>
      </c>
      <c r="CL871" s="3" t="s">
        <v>109</v>
      </c>
      <c r="CM871" s="3" t="s">
        <v>109</v>
      </c>
      <c r="CN871" s="3" t="s">
        <v>109</v>
      </c>
      <c r="CO871" s="3" t="s">
        <v>109</v>
      </c>
      <c r="CP871" s="3" t="s">
        <v>109</v>
      </c>
      <c r="CQ871" s="5" t="s">
        <v>113</v>
      </c>
      <c r="CR871" s="5" t="s">
        <v>109</v>
      </c>
      <c r="CV871" s="21" t="s">
        <v>126</v>
      </c>
    </row>
    <row r="872" spans="1:101" x14ac:dyDescent="0.25">
      <c r="A872" s="3" t="s">
        <v>966</v>
      </c>
      <c r="B872" s="61" t="str">
        <f>CONCATENATE(RIGHT(LEFT(A872,26),3))</f>
        <v>004</v>
      </c>
      <c r="C872" s="4">
        <v>0.02</v>
      </c>
      <c r="D872" s="3" t="s">
        <v>109</v>
      </c>
      <c r="E872" s="3" t="s">
        <v>967</v>
      </c>
      <c r="F872" s="3" t="s">
        <v>968</v>
      </c>
      <c r="G872" s="3" t="s">
        <v>106</v>
      </c>
      <c r="H872" s="4">
        <v>47901</v>
      </c>
      <c r="I872" s="3" t="s">
        <v>1726</v>
      </c>
      <c r="J872" s="3" t="s">
        <v>4107</v>
      </c>
      <c r="K872" s="4">
        <v>2476</v>
      </c>
      <c r="L872" s="3" t="s">
        <v>109</v>
      </c>
      <c r="M872" s="3" t="s">
        <v>109</v>
      </c>
      <c r="N872" s="3" t="s">
        <v>109</v>
      </c>
      <c r="O872" s="3" t="s">
        <v>109</v>
      </c>
      <c r="P872" s="3" t="s">
        <v>109</v>
      </c>
      <c r="Q872" s="63">
        <v>5</v>
      </c>
      <c r="S872" s="3" t="s">
        <v>109</v>
      </c>
      <c r="T872" s="3" t="s">
        <v>109</v>
      </c>
      <c r="U872" s="46">
        <v>575</v>
      </c>
      <c r="V872" s="3" t="s">
        <v>109</v>
      </c>
      <c r="W872" s="3" t="s">
        <v>109</v>
      </c>
      <c r="X872" s="3" t="s">
        <v>109</v>
      </c>
      <c r="Y872" s="3" t="s">
        <v>109</v>
      </c>
      <c r="Z872" s="3" t="s">
        <v>109</v>
      </c>
      <c r="AA872" s="4">
        <v>1920</v>
      </c>
      <c r="AB872" s="3" t="s">
        <v>109</v>
      </c>
      <c r="AC872" s="5" t="s">
        <v>123</v>
      </c>
      <c r="AD872" s="3" t="s">
        <v>123</v>
      </c>
      <c r="AE872" s="3" t="s">
        <v>109</v>
      </c>
      <c r="AF872" s="4">
        <v>2</v>
      </c>
      <c r="AG872" s="3" t="s">
        <v>109</v>
      </c>
      <c r="AH872" s="3" t="s">
        <v>123</v>
      </c>
      <c r="AI872" s="3" t="s">
        <v>109</v>
      </c>
      <c r="AN872" s="3" t="s">
        <v>109</v>
      </c>
      <c r="AO872" s="42">
        <f>(Q872*U872)*12</f>
        <v>34500</v>
      </c>
      <c r="AP872" s="3" t="s">
        <v>109</v>
      </c>
      <c r="AQ872" s="3">
        <v>7.3999999999999996E-2</v>
      </c>
      <c r="AR872" s="3" t="s">
        <v>109</v>
      </c>
      <c r="AS872" s="3">
        <v>0.02</v>
      </c>
      <c r="AT872" s="48">
        <f>(AO872*(1-AQ872))+(AO872*AS872)</f>
        <v>32637</v>
      </c>
      <c r="AU872" s="3" t="s">
        <v>109</v>
      </c>
      <c r="AV872" s="3" t="s">
        <v>109</v>
      </c>
      <c r="AW872" s="3" t="s">
        <v>109</v>
      </c>
      <c r="AX872" s="3" t="s">
        <v>109</v>
      </c>
      <c r="AY872" s="3" t="s">
        <v>109</v>
      </c>
      <c r="AZ872" s="3" t="s">
        <v>109</v>
      </c>
      <c r="BA872" s="3" t="s">
        <v>109</v>
      </c>
      <c r="BB872" s="3" t="s">
        <v>109</v>
      </c>
      <c r="BC872" s="3" t="s">
        <v>109</v>
      </c>
      <c r="BD872" s="3" t="s">
        <v>109</v>
      </c>
      <c r="BE872" s="3" t="s">
        <v>109</v>
      </c>
      <c r="BF872" s="3" t="s">
        <v>109</v>
      </c>
      <c r="BG872" s="3" t="s">
        <v>109</v>
      </c>
      <c r="BH872" s="3" t="s">
        <v>109</v>
      </c>
      <c r="BI872" s="3" t="s">
        <v>109</v>
      </c>
      <c r="BJ872" s="3">
        <f>BX872*0.1</f>
        <v>4.4573643410852716E-2</v>
      </c>
      <c r="BK872" s="3">
        <f>BX872*0.23</f>
        <v>0.10251937984496125</v>
      </c>
      <c r="BL872" s="2">
        <f>BX872*0.32</f>
        <v>0.14263565891472868</v>
      </c>
      <c r="BM872" s="3">
        <f>BX872*0.3</f>
        <v>0.13372093023255813</v>
      </c>
      <c r="BN872" s="3">
        <f>BX872*0.05</f>
        <v>2.2286821705426358E-2</v>
      </c>
      <c r="BO872" s="3" t="s">
        <v>109</v>
      </c>
      <c r="BP872" s="3" t="s">
        <v>109</v>
      </c>
      <c r="BQ872" s="3" t="s">
        <v>109</v>
      </c>
      <c r="BR872" s="3" t="s">
        <v>109</v>
      </c>
      <c r="BS872" s="3" t="s">
        <v>109</v>
      </c>
      <c r="BT872" s="3" t="s">
        <v>109</v>
      </c>
      <c r="BU872" s="3" t="s">
        <v>109</v>
      </c>
      <c r="BV872" s="3" t="s">
        <v>109</v>
      </c>
      <c r="BW872" s="3" t="s">
        <v>109</v>
      </c>
      <c r="BX872" s="71">
        <f>1-(BY872/AT872)</f>
        <v>0.44573643410852715</v>
      </c>
      <c r="BY872" s="46">
        <f>CE872*CB872</f>
        <v>18089.5</v>
      </c>
      <c r="BZ872" s="3">
        <v>9.5000000000000001E-2</v>
      </c>
      <c r="CA872" s="4">
        <f>C872</f>
        <v>0.02</v>
      </c>
      <c r="CB872" s="3">
        <f>BZ872+CA872</f>
        <v>0.115</v>
      </c>
      <c r="CC872" s="47">
        <v>157300</v>
      </c>
      <c r="CD872" s="46">
        <v>0</v>
      </c>
      <c r="CE872" s="46">
        <f>CC872-CD872</f>
        <v>157300</v>
      </c>
      <c r="CF872" s="46">
        <f>CE872/Q872</f>
        <v>31460</v>
      </c>
      <c r="CG872" s="3" t="s">
        <v>109</v>
      </c>
      <c r="CH872" s="3" t="s">
        <v>4120</v>
      </c>
      <c r="CI872" s="3" t="s">
        <v>109</v>
      </c>
      <c r="CJ872" s="3" t="s">
        <v>109</v>
      </c>
      <c r="CK872" s="3" t="s">
        <v>109</v>
      </c>
      <c r="CL872" s="3" t="s">
        <v>109</v>
      </c>
      <c r="CM872" s="3" t="s">
        <v>109</v>
      </c>
      <c r="CN872" s="3" t="s">
        <v>109</v>
      </c>
      <c r="CO872" s="3" t="s">
        <v>109</v>
      </c>
      <c r="CP872" s="3" t="s">
        <v>109</v>
      </c>
      <c r="CQ872" s="5" t="s">
        <v>126</v>
      </c>
      <c r="CR872" s="5" t="s">
        <v>970</v>
      </c>
      <c r="CV872" s="21" t="s">
        <v>126</v>
      </c>
    </row>
    <row r="873" spans="1:101" x14ac:dyDescent="0.25">
      <c r="A873" s="3" t="s">
        <v>3953</v>
      </c>
      <c r="B873" s="61" t="str">
        <f>CONCATENATE(RIGHT(LEFT(A873,26),3))</f>
        <v>004</v>
      </c>
      <c r="C873" s="4">
        <v>0.02</v>
      </c>
      <c r="D873" s="3" t="s">
        <v>109</v>
      </c>
      <c r="E873" s="3" t="s">
        <v>3955</v>
      </c>
      <c r="F873" s="3" t="s">
        <v>3956</v>
      </c>
      <c r="G873" s="3" t="s">
        <v>106</v>
      </c>
      <c r="H873" s="4">
        <v>47904</v>
      </c>
      <c r="I873" s="3" t="s">
        <v>1726</v>
      </c>
      <c r="J873" s="3" t="s">
        <v>4107</v>
      </c>
      <c r="K873" s="4">
        <v>1416</v>
      </c>
      <c r="L873" s="3" t="s">
        <v>109</v>
      </c>
      <c r="M873" s="3" t="s">
        <v>109</v>
      </c>
      <c r="N873" s="3" t="s">
        <v>109</v>
      </c>
      <c r="O873" s="3" t="s">
        <v>109</v>
      </c>
      <c r="P873" s="3" t="s">
        <v>109</v>
      </c>
      <c r="Q873" s="63">
        <v>1</v>
      </c>
      <c r="S873" s="3" t="s">
        <v>109</v>
      </c>
      <c r="T873" s="3" t="s">
        <v>109</v>
      </c>
      <c r="U873" s="46">
        <v>575</v>
      </c>
      <c r="V873" s="3" t="s">
        <v>109</v>
      </c>
      <c r="W873" s="3" t="s">
        <v>109</v>
      </c>
      <c r="X873" s="3" t="s">
        <v>109</v>
      </c>
      <c r="Y873" s="3" t="s">
        <v>109</v>
      </c>
      <c r="Z873" s="3" t="s">
        <v>109</v>
      </c>
      <c r="AA873" s="4">
        <v>1943</v>
      </c>
      <c r="AB873" s="3" t="s">
        <v>109</v>
      </c>
      <c r="AC873" s="5" t="s">
        <v>123</v>
      </c>
      <c r="AD873" s="3" t="s">
        <v>123</v>
      </c>
      <c r="AE873" s="3" t="s">
        <v>109</v>
      </c>
      <c r="AF873" s="4">
        <v>2</v>
      </c>
      <c r="AG873" s="3" t="s">
        <v>109</v>
      </c>
      <c r="AH873" s="3" t="s">
        <v>123</v>
      </c>
      <c r="AI873" s="3" t="s">
        <v>109</v>
      </c>
      <c r="AN873" s="3" t="s">
        <v>109</v>
      </c>
      <c r="AO873" s="42">
        <f>(Q873*U873)*12</f>
        <v>6900</v>
      </c>
      <c r="AP873" s="3" t="s">
        <v>109</v>
      </c>
      <c r="AQ873" s="3">
        <v>7.3999999999999996E-2</v>
      </c>
      <c r="AR873" s="3" t="s">
        <v>109</v>
      </c>
      <c r="AS873" s="3">
        <v>0.02</v>
      </c>
      <c r="AT873" s="48">
        <f>(AO873*(1-AQ873))+(AO873*AS873)</f>
        <v>6527.4000000000005</v>
      </c>
      <c r="AU873" s="3" t="s">
        <v>109</v>
      </c>
      <c r="AV873" s="3" t="s">
        <v>109</v>
      </c>
      <c r="AW873" s="3" t="s">
        <v>109</v>
      </c>
      <c r="AX873" s="3" t="s">
        <v>109</v>
      </c>
      <c r="AY873" s="3" t="s">
        <v>109</v>
      </c>
      <c r="AZ873" s="3" t="s">
        <v>109</v>
      </c>
      <c r="BA873" s="3" t="s">
        <v>109</v>
      </c>
      <c r="BB873" s="3" t="s">
        <v>109</v>
      </c>
      <c r="BC873" s="3" t="s">
        <v>109</v>
      </c>
      <c r="BD873" s="3" t="s">
        <v>109</v>
      </c>
      <c r="BE873" s="3" t="s">
        <v>109</v>
      </c>
      <c r="BF873" s="3" t="s">
        <v>109</v>
      </c>
      <c r="BG873" s="3" t="s">
        <v>109</v>
      </c>
      <c r="BH873" s="3" t="s">
        <v>109</v>
      </c>
      <c r="BI873" s="3" t="s">
        <v>109</v>
      </c>
      <c r="BJ873" s="3">
        <f>BX873*0.1</f>
        <v>-0.1350246652572234</v>
      </c>
      <c r="BK873" s="3">
        <f>BX873*0.23</f>
        <v>-0.31055673009161378</v>
      </c>
      <c r="BL873" s="2">
        <f>BX873*0.32</f>
        <v>-0.43207892882311483</v>
      </c>
      <c r="BM873" s="3">
        <f>BX873*0.3</f>
        <v>-0.40507399577167014</v>
      </c>
      <c r="BN873" s="3">
        <f>BX873*0.05</f>
        <v>-6.7512332628611699E-2</v>
      </c>
      <c r="BO873" s="3" t="s">
        <v>109</v>
      </c>
      <c r="BP873" s="3" t="s">
        <v>109</v>
      </c>
      <c r="BQ873" s="3" t="s">
        <v>109</v>
      </c>
      <c r="BR873" s="3" t="s">
        <v>109</v>
      </c>
      <c r="BS873" s="3" t="s">
        <v>109</v>
      </c>
      <c r="BT873" s="3" t="s">
        <v>109</v>
      </c>
      <c r="BU873" s="3" t="s">
        <v>109</v>
      </c>
      <c r="BV873" s="3" t="s">
        <v>109</v>
      </c>
      <c r="BW873" s="3" t="s">
        <v>109</v>
      </c>
      <c r="BX873" s="71">
        <f>1-(BY873/AT873)</f>
        <v>-1.3502466525722339</v>
      </c>
      <c r="BY873" s="46">
        <f>CE873*CB873</f>
        <v>15341</v>
      </c>
      <c r="BZ873" s="3">
        <v>9.5000000000000001E-2</v>
      </c>
      <c r="CA873" s="4">
        <f>C873</f>
        <v>0.02</v>
      </c>
      <c r="CB873" s="3">
        <f>BZ873+CA873</f>
        <v>0.115</v>
      </c>
      <c r="CC873" s="47">
        <v>133400</v>
      </c>
      <c r="CD873" s="46">
        <v>0</v>
      </c>
      <c r="CE873" s="46">
        <f>CC873-CD873</f>
        <v>133400</v>
      </c>
      <c r="CF873" s="46">
        <f>CE873/Q873</f>
        <v>133400</v>
      </c>
      <c r="CG873" s="3" t="s">
        <v>109</v>
      </c>
      <c r="CH873" s="3" t="s">
        <v>3957</v>
      </c>
      <c r="CI873" s="3" t="s">
        <v>109</v>
      </c>
      <c r="CJ873" s="3" t="s">
        <v>109</v>
      </c>
      <c r="CK873" s="3" t="s">
        <v>109</v>
      </c>
      <c r="CL873" s="3" t="s">
        <v>109</v>
      </c>
      <c r="CM873" s="3" t="s">
        <v>109</v>
      </c>
      <c r="CN873" s="3" t="s">
        <v>109</v>
      </c>
      <c r="CO873" s="3" t="s">
        <v>109</v>
      </c>
      <c r="CP873" s="3" t="s">
        <v>109</v>
      </c>
      <c r="CQ873" s="5" t="s">
        <v>113</v>
      </c>
      <c r="CR873" s="5" t="s">
        <v>109</v>
      </c>
      <c r="CV873" s="21" t="s">
        <v>126</v>
      </c>
    </row>
    <row r="874" spans="1:101" x14ac:dyDescent="0.25">
      <c r="A874" s="3" t="s">
        <v>4134</v>
      </c>
      <c r="B874" s="61" t="str">
        <f>CONCATENATE(RIGHT(LEFT(A874,26),3))</f>
        <v>004</v>
      </c>
      <c r="C874" s="4">
        <v>0.02</v>
      </c>
      <c r="D874" s="3" t="s">
        <v>109</v>
      </c>
      <c r="E874" s="3" t="s">
        <v>3204</v>
      </c>
      <c r="F874" s="3" t="s">
        <v>4135</v>
      </c>
      <c r="G874" s="3" t="s">
        <v>106</v>
      </c>
      <c r="H874" s="4">
        <v>47904</v>
      </c>
      <c r="I874" s="3" t="s">
        <v>1726</v>
      </c>
      <c r="J874" s="3" t="s">
        <v>4107</v>
      </c>
      <c r="K874" s="4">
        <v>784</v>
      </c>
      <c r="L874" s="3" t="s">
        <v>109</v>
      </c>
      <c r="M874" s="3" t="s">
        <v>109</v>
      </c>
      <c r="N874" s="3" t="s">
        <v>109</v>
      </c>
      <c r="O874" s="3" t="s">
        <v>109</v>
      </c>
      <c r="P874" s="3" t="s">
        <v>109</v>
      </c>
      <c r="Q874" s="63">
        <v>1</v>
      </c>
      <c r="S874" s="3" t="s">
        <v>109</v>
      </c>
      <c r="T874" s="3" t="s">
        <v>109</v>
      </c>
      <c r="U874" s="46">
        <v>575</v>
      </c>
      <c r="V874" s="3" t="s">
        <v>109</v>
      </c>
      <c r="W874" s="3" t="s">
        <v>109</v>
      </c>
      <c r="X874" s="3" t="s">
        <v>109</v>
      </c>
      <c r="Y874" s="3" t="s">
        <v>109</v>
      </c>
      <c r="Z874" s="3" t="s">
        <v>109</v>
      </c>
      <c r="AA874" s="4">
        <v>1974</v>
      </c>
      <c r="AB874" s="3" t="s">
        <v>109</v>
      </c>
      <c r="AC874" s="5" t="s">
        <v>123</v>
      </c>
      <c r="AD874" s="3" t="s">
        <v>111</v>
      </c>
      <c r="AE874" s="3" t="s">
        <v>109</v>
      </c>
      <c r="AF874" s="4">
        <v>1</v>
      </c>
      <c r="AG874" s="3" t="s">
        <v>109</v>
      </c>
      <c r="AH874" s="3" t="s">
        <v>126</v>
      </c>
      <c r="AI874" s="3" t="s">
        <v>109</v>
      </c>
      <c r="AN874" s="3" t="s">
        <v>109</v>
      </c>
      <c r="AO874" s="42">
        <f>(Q874*U874)*12</f>
        <v>6900</v>
      </c>
      <c r="AP874" s="3" t="s">
        <v>109</v>
      </c>
      <c r="AQ874" s="3">
        <v>7.3999999999999996E-2</v>
      </c>
      <c r="AR874" s="3" t="s">
        <v>109</v>
      </c>
      <c r="AS874" s="3">
        <v>0.02</v>
      </c>
      <c r="AT874" s="48">
        <f>(AO874*(1-AQ874))+(AO874*AS874)</f>
        <v>6527.4000000000005</v>
      </c>
      <c r="AU874" s="3" t="s">
        <v>109</v>
      </c>
      <c r="AV874" s="3" t="s">
        <v>109</v>
      </c>
      <c r="AW874" s="3" t="s">
        <v>109</v>
      </c>
      <c r="AX874" s="3" t="s">
        <v>109</v>
      </c>
      <c r="AY874" s="3" t="s">
        <v>109</v>
      </c>
      <c r="AZ874" s="3" t="s">
        <v>109</v>
      </c>
      <c r="BA874" s="3" t="s">
        <v>109</v>
      </c>
      <c r="BB874" s="3" t="s">
        <v>109</v>
      </c>
      <c r="BC874" s="3" t="s">
        <v>109</v>
      </c>
      <c r="BD874" s="3" t="s">
        <v>109</v>
      </c>
      <c r="BE874" s="3" t="s">
        <v>109</v>
      </c>
      <c r="BF874" s="3" t="s">
        <v>109</v>
      </c>
      <c r="BG874" s="3" t="s">
        <v>109</v>
      </c>
      <c r="BH874" s="3" t="s">
        <v>109</v>
      </c>
      <c r="BI874" s="3" t="s">
        <v>109</v>
      </c>
      <c r="BJ874" s="3">
        <f>BX874*0.1</f>
        <v>-5.556730091613811E-2</v>
      </c>
      <c r="BK874" s="3">
        <f>BX874*0.23</f>
        <v>-0.12780479210711765</v>
      </c>
      <c r="BL874" s="2">
        <f>BX874*0.32</f>
        <v>-0.17781536293164193</v>
      </c>
      <c r="BM874" s="3">
        <f>BX874*0.3</f>
        <v>-0.16670190274841432</v>
      </c>
      <c r="BN874" s="3">
        <f>BX874*0.05</f>
        <v>-2.7783650458069055E-2</v>
      </c>
      <c r="BO874" s="3" t="s">
        <v>109</v>
      </c>
      <c r="BP874" s="3" t="s">
        <v>109</v>
      </c>
      <c r="BQ874" s="3" t="s">
        <v>109</v>
      </c>
      <c r="BR874" s="3" t="s">
        <v>109</v>
      </c>
      <c r="BS874" s="3" t="s">
        <v>109</v>
      </c>
      <c r="BT874" s="3" t="s">
        <v>109</v>
      </c>
      <c r="BU874" s="3" t="s">
        <v>109</v>
      </c>
      <c r="BV874" s="3" t="s">
        <v>109</v>
      </c>
      <c r="BW874" s="3" t="s">
        <v>109</v>
      </c>
      <c r="BX874" s="71">
        <f>1-(BY874/AT874)</f>
        <v>-0.55567300916138107</v>
      </c>
      <c r="BY874" s="46">
        <f>CE874*CB874</f>
        <v>10154.5</v>
      </c>
      <c r="BZ874" s="3">
        <v>9.5000000000000001E-2</v>
      </c>
      <c r="CA874" s="4">
        <f>C874</f>
        <v>0.02</v>
      </c>
      <c r="CB874" s="3">
        <f>BZ874+CA874</f>
        <v>0.115</v>
      </c>
      <c r="CC874" s="47">
        <v>88300</v>
      </c>
      <c r="CD874" s="46">
        <v>0</v>
      </c>
      <c r="CE874" s="46">
        <f>CC874-CD874</f>
        <v>88300</v>
      </c>
      <c r="CF874" s="46">
        <f>CE874/Q874</f>
        <v>88300</v>
      </c>
      <c r="CG874" s="3" t="s">
        <v>109</v>
      </c>
      <c r="CH874" s="3" t="s">
        <v>4030</v>
      </c>
      <c r="CI874" s="3" t="s">
        <v>109</v>
      </c>
      <c r="CJ874" s="3" t="s">
        <v>109</v>
      </c>
      <c r="CK874" s="3" t="s">
        <v>109</v>
      </c>
      <c r="CL874" s="3" t="s">
        <v>109</v>
      </c>
      <c r="CM874" s="3" t="s">
        <v>109</v>
      </c>
      <c r="CN874" s="3" t="s">
        <v>109</v>
      </c>
      <c r="CO874" s="3" t="s">
        <v>109</v>
      </c>
      <c r="CP874" s="3" t="s">
        <v>109</v>
      </c>
      <c r="CQ874" s="5" t="s">
        <v>113</v>
      </c>
      <c r="CR874" s="5" t="s">
        <v>109</v>
      </c>
      <c r="CV874" s="21" t="s">
        <v>126</v>
      </c>
    </row>
    <row r="875" spans="1:101" x14ac:dyDescent="0.25">
      <c r="A875" s="3" t="s">
        <v>4139</v>
      </c>
      <c r="B875" s="61" t="str">
        <f>CONCATENATE(RIGHT(LEFT(A875,26),3))</f>
        <v>004</v>
      </c>
      <c r="C875" s="4">
        <v>0.02</v>
      </c>
      <c r="D875" s="3" t="s">
        <v>109</v>
      </c>
      <c r="E875" s="3" t="s">
        <v>4140</v>
      </c>
      <c r="F875" s="3" t="s">
        <v>4141</v>
      </c>
      <c r="G875" s="3" t="s">
        <v>106</v>
      </c>
      <c r="H875" s="4">
        <v>47905</v>
      </c>
      <c r="I875" s="3" t="s">
        <v>1726</v>
      </c>
      <c r="J875" s="3" t="s">
        <v>4107</v>
      </c>
      <c r="K875" s="4">
        <v>1008</v>
      </c>
      <c r="L875" s="3" t="s">
        <v>109</v>
      </c>
      <c r="M875" s="3" t="s">
        <v>109</v>
      </c>
      <c r="N875" s="3" t="s">
        <v>109</v>
      </c>
      <c r="O875" s="3" t="s">
        <v>109</v>
      </c>
      <c r="P875" s="3" t="s">
        <v>109</v>
      </c>
      <c r="Q875" s="63">
        <v>1</v>
      </c>
      <c r="S875" s="3" t="s">
        <v>109</v>
      </c>
      <c r="T875" s="3" t="s">
        <v>109</v>
      </c>
      <c r="U875" s="46">
        <v>575</v>
      </c>
      <c r="V875" s="3" t="s">
        <v>109</v>
      </c>
      <c r="W875" s="3" t="s">
        <v>109</v>
      </c>
      <c r="X875" s="3" t="s">
        <v>109</v>
      </c>
      <c r="Y875" s="3" t="s">
        <v>109</v>
      </c>
      <c r="Z875" s="3" t="s">
        <v>109</v>
      </c>
      <c r="AA875" s="4">
        <v>1960</v>
      </c>
      <c r="AB875" s="3" t="s">
        <v>109</v>
      </c>
      <c r="AC875" s="5" t="s">
        <v>123</v>
      </c>
      <c r="AD875" s="3" t="s">
        <v>123</v>
      </c>
      <c r="AE875" s="3" t="s">
        <v>109</v>
      </c>
      <c r="AF875" s="4">
        <v>2</v>
      </c>
      <c r="AG875" s="3" t="s">
        <v>109</v>
      </c>
      <c r="AH875" s="3" t="s">
        <v>111</v>
      </c>
      <c r="AI875" s="3" t="s">
        <v>109</v>
      </c>
      <c r="AN875" s="3" t="s">
        <v>109</v>
      </c>
      <c r="AO875" s="42">
        <f>(Q875*U875)*12</f>
        <v>6900</v>
      </c>
      <c r="AP875" s="3" t="s">
        <v>109</v>
      </c>
      <c r="AQ875" s="3">
        <v>7.3999999999999996E-2</v>
      </c>
      <c r="AR875" s="3" t="s">
        <v>109</v>
      </c>
      <c r="AS875" s="3">
        <v>0.02</v>
      </c>
      <c r="AT875" s="48">
        <f>(AO875*(1-AQ875))+(AO875*AS875)</f>
        <v>6527.4000000000005</v>
      </c>
      <c r="AU875" s="3" t="s">
        <v>109</v>
      </c>
      <c r="AV875" s="3" t="s">
        <v>109</v>
      </c>
      <c r="AW875" s="3" t="s">
        <v>109</v>
      </c>
      <c r="AX875" s="3" t="s">
        <v>109</v>
      </c>
      <c r="AY875" s="3" t="s">
        <v>109</v>
      </c>
      <c r="AZ875" s="3" t="s">
        <v>109</v>
      </c>
      <c r="BA875" s="3" t="s">
        <v>109</v>
      </c>
      <c r="BB875" s="3" t="s">
        <v>109</v>
      </c>
      <c r="BC875" s="3" t="s">
        <v>109</v>
      </c>
      <c r="BD875" s="3" t="s">
        <v>109</v>
      </c>
      <c r="BE875" s="3" t="s">
        <v>109</v>
      </c>
      <c r="BF875" s="3" t="s">
        <v>109</v>
      </c>
      <c r="BG875" s="3" t="s">
        <v>109</v>
      </c>
      <c r="BH875" s="3" t="s">
        <v>109</v>
      </c>
      <c r="BI875" s="3" t="s">
        <v>109</v>
      </c>
      <c r="BJ875" s="3">
        <f>BX875*0.1</f>
        <v>-3.336856941508104E-2</v>
      </c>
      <c r="BK875" s="3">
        <f>BX875*0.23</f>
        <v>-7.67477096546864E-2</v>
      </c>
      <c r="BL875" s="2">
        <f>BX875*0.32</f>
        <v>-0.10677942212825933</v>
      </c>
      <c r="BM875" s="3">
        <f>BX875*0.3</f>
        <v>-0.10010570824524312</v>
      </c>
      <c r="BN875" s="3">
        <f>BX875*0.05</f>
        <v>-1.668428470754052E-2</v>
      </c>
      <c r="BO875" s="3" t="s">
        <v>109</v>
      </c>
      <c r="BP875" s="3" t="s">
        <v>109</v>
      </c>
      <c r="BQ875" s="3" t="s">
        <v>109</v>
      </c>
      <c r="BR875" s="3" t="s">
        <v>109</v>
      </c>
      <c r="BS875" s="3" t="s">
        <v>109</v>
      </c>
      <c r="BT875" s="3" t="s">
        <v>109</v>
      </c>
      <c r="BU875" s="3" t="s">
        <v>109</v>
      </c>
      <c r="BV875" s="3" t="s">
        <v>109</v>
      </c>
      <c r="BW875" s="3" t="s">
        <v>109</v>
      </c>
      <c r="BX875" s="71">
        <f>1-(BY875/AT875)</f>
        <v>-0.3336856941508104</v>
      </c>
      <c r="BY875" s="46">
        <f>CE875*CB875</f>
        <v>8705.5</v>
      </c>
      <c r="BZ875" s="3">
        <v>9.5000000000000001E-2</v>
      </c>
      <c r="CA875" s="4">
        <f>C875</f>
        <v>0.02</v>
      </c>
      <c r="CB875" s="3">
        <f>BZ875+CA875</f>
        <v>0.115</v>
      </c>
      <c r="CC875" s="47">
        <v>75700</v>
      </c>
      <c r="CD875" s="46">
        <v>0</v>
      </c>
      <c r="CE875" s="46">
        <f>CC875-CD875</f>
        <v>75700</v>
      </c>
      <c r="CF875" s="46">
        <f>CE875/Q875</f>
        <v>75700</v>
      </c>
      <c r="CG875" s="3" t="s">
        <v>109</v>
      </c>
      <c r="CH875" s="3" t="s">
        <v>4030</v>
      </c>
      <c r="CI875" s="3" t="s">
        <v>109</v>
      </c>
      <c r="CJ875" s="3" t="s">
        <v>109</v>
      </c>
      <c r="CK875" s="3" t="s">
        <v>109</v>
      </c>
      <c r="CL875" s="3" t="s">
        <v>109</v>
      </c>
      <c r="CM875" s="3" t="s">
        <v>109</v>
      </c>
      <c r="CN875" s="3" t="s">
        <v>109</v>
      </c>
      <c r="CO875" s="3" t="s">
        <v>109</v>
      </c>
      <c r="CP875" s="3" t="s">
        <v>109</v>
      </c>
      <c r="CQ875" s="5" t="s">
        <v>113</v>
      </c>
      <c r="CR875" s="5" t="s">
        <v>109</v>
      </c>
      <c r="CV875" s="21" t="s">
        <v>126</v>
      </c>
    </row>
    <row r="876" spans="1:101" x14ac:dyDescent="0.25">
      <c r="A876" s="3" t="s">
        <v>4148</v>
      </c>
      <c r="B876" s="61" t="str">
        <f>CONCATENATE(RIGHT(LEFT(A876,26),3))</f>
        <v>004</v>
      </c>
      <c r="C876" s="4">
        <v>0.02</v>
      </c>
      <c r="D876" s="3" t="s">
        <v>109</v>
      </c>
      <c r="E876" s="3" t="s">
        <v>1729</v>
      </c>
      <c r="F876" s="3" t="s">
        <v>4149</v>
      </c>
      <c r="G876" s="3" t="s">
        <v>106</v>
      </c>
      <c r="H876" s="4">
        <v>47901</v>
      </c>
      <c r="I876" s="3" t="s">
        <v>1726</v>
      </c>
      <c r="J876" s="3" t="s">
        <v>4107</v>
      </c>
      <c r="K876" s="4">
        <v>4650</v>
      </c>
      <c r="L876" s="3" t="s">
        <v>109</v>
      </c>
      <c r="M876" s="3" t="s">
        <v>109</v>
      </c>
      <c r="N876" s="3" t="s">
        <v>109</v>
      </c>
      <c r="O876" s="3" t="s">
        <v>109</v>
      </c>
      <c r="P876" s="3" t="s">
        <v>109</v>
      </c>
      <c r="Q876" s="63">
        <v>4</v>
      </c>
      <c r="S876" s="3" t="s">
        <v>109</v>
      </c>
      <c r="T876" s="3" t="s">
        <v>109</v>
      </c>
      <c r="U876" s="46">
        <v>575</v>
      </c>
      <c r="V876" s="3" t="s">
        <v>109</v>
      </c>
      <c r="W876" s="3" t="s">
        <v>109</v>
      </c>
      <c r="X876" s="3" t="s">
        <v>109</v>
      </c>
      <c r="Y876" s="3" t="s">
        <v>109</v>
      </c>
      <c r="Z876" s="3" t="s">
        <v>109</v>
      </c>
      <c r="AA876" s="4">
        <v>1920</v>
      </c>
      <c r="AB876" s="3" t="s">
        <v>109</v>
      </c>
      <c r="AC876" s="5" t="s">
        <v>123</v>
      </c>
      <c r="AD876" s="3" t="s">
        <v>123</v>
      </c>
      <c r="AE876" s="3" t="s">
        <v>109</v>
      </c>
      <c r="AF876" s="4">
        <v>3</v>
      </c>
      <c r="AG876" s="3" t="s">
        <v>109</v>
      </c>
      <c r="AH876" s="3" t="s">
        <v>123</v>
      </c>
      <c r="AI876" s="3" t="s">
        <v>109</v>
      </c>
      <c r="AN876" s="3" t="s">
        <v>109</v>
      </c>
      <c r="AO876" s="42">
        <f>(Q876*U876)*12</f>
        <v>27600</v>
      </c>
      <c r="AP876" s="3" t="s">
        <v>109</v>
      </c>
      <c r="AQ876" s="3">
        <v>7.3999999999999996E-2</v>
      </c>
      <c r="AR876" s="3" t="s">
        <v>109</v>
      </c>
      <c r="AS876" s="3">
        <v>0.02</v>
      </c>
      <c r="AT876" s="48">
        <f>(AO876*(1-AQ876))+(AO876*AS876)</f>
        <v>26109.600000000002</v>
      </c>
      <c r="AU876" s="3" t="s">
        <v>109</v>
      </c>
      <c r="AV876" s="3" t="s">
        <v>109</v>
      </c>
      <c r="AW876" s="3" t="s">
        <v>109</v>
      </c>
      <c r="AX876" s="3" t="s">
        <v>109</v>
      </c>
      <c r="AY876" s="3" t="s">
        <v>109</v>
      </c>
      <c r="AZ876" s="3" t="s">
        <v>109</v>
      </c>
      <c r="BA876" s="3" t="s">
        <v>109</v>
      </c>
      <c r="BB876" s="3" t="s">
        <v>109</v>
      </c>
      <c r="BC876" s="3" t="s">
        <v>109</v>
      </c>
      <c r="BD876" s="3" t="s">
        <v>109</v>
      </c>
      <c r="BE876" s="3" t="s">
        <v>109</v>
      </c>
      <c r="BF876" s="3" t="s">
        <v>109</v>
      </c>
      <c r="BG876" s="3" t="s">
        <v>109</v>
      </c>
      <c r="BH876" s="3" t="s">
        <v>109</v>
      </c>
      <c r="BI876" s="3" t="s">
        <v>109</v>
      </c>
      <c r="BJ876" s="3">
        <f>BX876*0.1</f>
        <v>-0.11595313601127555</v>
      </c>
      <c r="BK876" s="3">
        <f>BX876*0.23</f>
        <v>-0.26669221282593375</v>
      </c>
      <c r="BL876" s="2">
        <f>BX876*0.32</f>
        <v>-0.37105003523608177</v>
      </c>
      <c r="BM876" s="3">
        <f>BX876*0.3</f>
        <v>-0.34785940803382664</v>
      </c>
      <c r="BN876" s="3">
        <f>BX876*0.05</f>
        <v>-5.7976568005637774E-2</v>
      </c>
      <c r="BO876" s="3" t="s">
        <v>109</v>
      </c>
      <c r="BP876" s="3" t="s">
        <v>109</v>
      </c>
      <c r="BQ876" s="3" t="s">
        <v>109</v>
      </c>
      <c r="BR876" s="3" t="s">
        <v>109</v>
      </c>
      <c r="BS876" s="3" t="s">
        <v>109</v>
      </c>
      <c r="BT876" s="3" t="s">
        <v>109</v>
      </c>
      <c r="BU876" s="3" t="s">
        <v>109</v>
      </c>
      <c r="BV876" s="3" t="s">
        <v>109</v>
      </c>
      <c r="BW876" s="3" t="s">
        <v>109</v>
      </c>
      <c r="BX876" s="71">
        <f>1-(BY876/AT876)</f>
        <v>-1.1595313601127555</v>
      </c>
      <c r="BY876" s="46">
        <f>CE876*CB876</f>
        <v>56384.5</v>
      </c>
      <c r="BZ876" s="3">
        <v>9.5000000000000001E-2</v>
      </c>
      <c r="CA876" s="4">
        <f>C876</f>
        <v>0.02</v>
      </c>
      <c r="CB876" s="3">
        <f>BZ876+CA876</f>
        <v>0.115</v>
      </c>
      <c r="CC876" s="47">
        <v>490300</v>
      </c>
      <c r="CD876" s="46">
        <v>0</v>
      </c>
      <c r="CE876" s="46">
        <f>CC876-CD876</f>
        <v>490300</v>
      </c>
      <c r="CF876" s="46">
        <f>CE876/Q876</f>
        <v>122575</v>
      </c>
      <c r="CG876" s="3" t="s">
        <v>109</v>
      </c>
      <c r="CH876" s="3" t="s">
        <v>4150</v>
      </c>
      <c r="CI876" s="3" t="s">
        <v>109</v>
      </c>
      <c r="CJ876" s="3" t="s">
        <v>109</v>
      </c>
      <c r="CK876" s="3" t="s">
        <v>109</v>
      </c>
      <c r="CL876" s="3" t="s">
        <v>109</v>
      </c>
      <c r="CM876" s="3" t="s">
        <v>109</v>
      </c>
      <c r="CN876" s="3" t="s">
        <v>109</v>
      </c>
      <c r="CO876" s="3" t="s">
        <v>109</v>
      </c>
      <c r="CP876" s="3" t="s">
        <v>109</v>
      </c>
      <c r="CQ876" s="5" t="s">
        <v>126</v>
      </c>
      <c r="CR876" s="5" t="s">
        <v>4151</v>
      </c>
      <c r="CV876" s="21" t="s">
        <v>126</v>
      </c>
    </row>
    <row r="877" spans="1:101" x14ac:dyDescent="0.25">
      <c r="A877" s="3" t="s">
        <v>998</v>
      </c>
      <c r="B877" s="61" t="str">
        <f>CONCATENATE(RIGHT(LEFT(A877,26),3))</f>
        <v>004</v>
      </c>
      <c r="C877" s="4">
        <v>0.02</v>
      </c>
      <c r="D877" s="3" t="s">
        <v>109</v>
      </c>
      <c r="E877" s="3" t="s">
        <v>1000</v>
      </c>
      <c r="F877" s="3" t="s">
        <v>1001</v>
      </c>
      <c r="G877" s="3" t="s">
        <v>106</v>
      </c>
      <c r="H877" s="4">
        <v>47905</v>
      </c>
      <c r="I877" s="3" t="s">
        <v>1726</v>
      </c>
      <c r="J877" s="3" t="s">
        <v>4107</v>
      </c>
      <c r="K877" s="4">
        <v>1150</v>
      </c>
      <c r="L877" s="3" t="s">
        <v>109</v>
      </c>
      <c r="M877" s="3" t="s">
        <v>109</v>
      </c>
      <c r="N877" s="3" t="s">
        <v>109</v>
      </c>
      <c r="O877" s="3" t="s">
        <v>109</v>
      </c>
      <c r="P877" s="3" t="s">
        <v>109</v>
      </c>
      <c r="Q877" s="63">
        <v>1</v>
      </c>
      <c r="S877" s="3" t="s">
        <v>109</v>
      </c>
      <c r="T877" s="3" t="s">
        <v>109</v>
      </c>
      <c r="U877" s="46">
        <v>575</v>
      </c>
      <c r="V877" s="3" t="s">
        <v>109</v>
      </c>
      <c r="W877" s="3" t="s">
        <v>109</v>
      </c>
      <c r="X877" s="3" t="s">
        <v>109</v>
      </c>
      <c r="Y877" s="3" t="s">
        <v>109</v>
      </c>
      <c r="Z877" s="3" t="s">
        <v>109</v>
      </c>
      <c r="AA877" s="4">
        <v>1930</v>
      </c>
      <c r="AB877" s="3" t="s">
        <v>109</v>
      </c>
      <c r="AC877" s="5" t="s">
        <v>123</v>
      </c>
      <c r="AD877" s="3" t="s">
        <v>123</v>
      </c>
      <c r="AE877" s="3" t="s">
        <v>109</v>
      </c>
      <c r="AF877" s="4">
        <v>2</v>
      </c>
      <c r="AG877" s="3" t="s">
        <v>109</v>
      </c>
      <c r="AH877" s="3" t="s">
        <v>111</v>
      </c>
      <c r="AI877" s="3" t="s">
        <v>109</v>
      </c>
      <c r="AN877" s="3" t="s">
        <v>109</v>
      </c>
      <c r="AO877" s="42">
        <f>(Q877*U877)*12</f>
        <v>6900</v>
      </c>
      <c r="AP877" s="3" t="s">
        <v>109</v>
      </c>
      <c r="AQ877" s="3">
        <v>7.3999999999999996E-2</v>
      </c>
      <c r="AR877" s="3" t="s">
        <v>109</v>
      </c>
      <c r="AS877" s="3">
        <v>0.02</v>
      </c>
      <c r="AT877" s="48">
        <f>(AO877*(1-AQ877))+(AO877*AS877)</f>
        <v>6527.4000000000005</v>
      </c>
      <c r="AU877" s="3" t="s">
        <v>109</v>
      </c>
      <c r="AV877" s="3" t="s">
        <v>109</v>
      </c>
      <c r="AW877" s="3" t="s">
        <v>109</v>
      </c>
      <c r="AX877" s="3" t="s">
        <v>109</v>
      </c>
      <c r="AY877" s="3" t="s">
        <v>109</v>
      </c>
      <c r="AZ877" s="3" t="s">
        <v>109</v>
      </c>
      <c r="BA877" s="3" t="s">
        <v>109</v>
      </c>
      <c r="BB877" s="3" t="s">
        <v>109</v>
      </c>
      <c r="BC877" s="3" t="s">
        <v>109</v>
      </c>
      <c r="BD877" s="3" t="s">
        <v>109</v>
      </c>
      <c r="BE877" s="3" t="s">
        <v>109</v>
      </c>
      <c r="BF877" s="3" t="s">
        <v>109</v>
      </c>
      <c r="BG877" s="3" t="s">
        <v>109</v>
      </c>
      <c r="BH877" s="3" t="s">
        <v>109</v>
      </c>
      <c r="BI877" s="3" t="s">
        <v>109</v>
      </c>
      <c r="BJ877" s="3">
        <f>BX877*0.1</f>
        <v>-6.9837914023960515E-2</v>
      </c>
      <c r="BK877" s="3">
        <f>BX877*0.23</f>
        <v>-0.16062720225510918</v>
      </c>
      <c r="BL877" s="2">
        <f>BX877*0.32</f>
        <v>-0.22348132487667363</v>
      </c>
      <c r="BM877" s="3">
        <f>BX877*0.3</f>
        <v>-0.20951374207188153</v>
      </c>
      <c r="BN877" s="3">
        <f>BX877*0.05</f>
        <v>-3.4918957011980258E-2</v>
      </c>
      <c r="BO877" s="3" t="s">
        <v>109</v>
      </c>
      <c r="BP877" s="3" t="s">
        <v>109</v>
      </c>
      <c r="BQ877" s="3" t="s">
        <v>109</v>
      </c>
      <c r="BR877" s="3" t="s">
        <v>109</v>
      </c>
      <c r="BS877" s="3" t="s">
        <v>109</v>
      </c>
      <c r="BT877" s="3" t="s">
        <v>109</v>
      </c>
      <c r="BU877" s="3" t="s">
        <v>109</v>
      </c>
      <c r="BV877" s="3" t="s">
        <v>109</v>
      </c>
      <c r="BW877" s="3" t="s">
        <v>109</v>
      </c>
      <c r="BX877" s="71">
        <f>1-(BY877/AT877)</f>
        <v>-0.69837914023960512</v>
      </c>
      <c r="BY877" s="46">
        <f>CE877*CB877</f>
        <v>11086</v>
      </c>
      <c r="BZ877" s="3">
        <v>9.5000000000000001E-2</v>
      </c>
      <c r="CA877" s="4">
        <f>C877</f>
        <v>0.02</v>
      </c>
      <c r="CB877" s="3">
        <f>BZ877+CA877</f>
        <v>0.115</v>
      </c>
      <c r="CC877" s="47">
        <v>96400</v>
      </c>
      <c r="CD877" s="46">
        <v>0</v>
      </c>
      <c r="CE877" s="46">
        <f>CC877-CD877</f>
        <v>96400</v>
      </c>
      <c r="CF877" s="46">
        <f>CE877/Q877</f>
        <v>96400</v>
      </c>
      <c r="CG877" s="3" t="s">
        <v>109</v>
      </c>
      <c r="CH877" s="3" t="s">
        <v>991</v>
      </c>
      <c r="CI877" s="3" t="s">
        <v>109</v>
      </c>
      <c r="CJ877" s="3" t="s">
        <v>109</v>
      </c>
      <c r="CK877" s="3" t="s">
        <v>109</v>
      </c>
      <c r="CL877" s="3" t="s">
        <v>109</v>
      </c>
      <c r="CM877" s="3" t="s">
        <v>109</v>
      </c>
      <c r="CN877" s="3" t="s">
        <v>109</v>
      </c>
      <c r="CO877" s="3" t="s">
        <v>109</v>
      </c>
      <c r="CP877" s="3" t="s">
        <v>109</v>
      </c>
      <c r="CQ877" s="5" t="s">
        <v>113</v>
      </c>
      <c r="CR877" s="5" t="s">
        <v>109</v>
      </c>
      <c r="CV877" s="21" t="s">
        <v>126</v>
      </c>
    </row>
    <row r="878" spans="1:101" x14ac:dyDescent="0.25">
      <c r="A878" s="3" t="s">
        <v>4156</v>
      </c>
      <c r="B878" s="61" t="str">
        <f>CONCATENATE(RIGHT(LEFT(A878,26),3))</f>
        <v>004</v>
      </c>
      <c r="C878" s="4">
        <v>0.02</v>
      </c>
      <c r="D878" s="3" t="s">
        <v>109</v>
      </c>
      <c r="E878" s="3" t="s">
        <v>4157</v>
      </c>
      <c r="F878" s="3" t="s">
        <v>4158</v>
      </c>
      <c r="G878" s="3" t="s">
        <v>106</v>
      </c>
      <c r="H878" s="4">
        <v>47904</v>
      </c>
      <c r="I878" s="3" t="s">
        <v>1726</v>
      </c>
      <c r="J878" s="3" t="s">
        <v>4107</v>
      </c>
      <c r="K878" s="4">
        <v>2030</v>
      </c>
      <c r="L878" s="3" t="s">
        <v>109</v>
      </c>
      <c r="M878" s="3" t="s">
        <v>109</v>
      </c>
      <c r="N878" s="3" t="s">
        <v>109</v>
      </c>
      <c r="O878" s="3" t="s">
        <v>109</v>
      </c>
      <c r="P878" s="3" t="s">
        <v>109</v>
      </c>
      <c r="Q878" s="65"/>
      <c r="S878" s="3" t="s">
        <v>109</v>
      </c>
      <c r="T878" s="3" t="s">
        <v>109</v>
      </c>
      <c r="U878" s="46">
        <v>575</v>
      </c>
      <c r="V878" s="3" t="s">
        <v>109</v>
      </c>
      <c r="W878" s="3" t="s">
        <v>109</v>
      </c>
      <c r="X878" s="3" t="s">
        <v>109</v>
      </c>
      <c r="Y878" s="3" t="s">
        <v>109</v>
      </c>
      <c r="Z878" s="3" t="s">
        <v>109</v>
      </c>
      <c r="AA878" s="4">
        <v>1890</v>
      </c>
      <c r="AB878" s="3" t="s">
        <v>109</v>
      </c>
      <c r="AC878" s="5" t="s">
        <v>123</v>
      </c>
      <c r="AD878" s="3" t="s">
        <v>123</v>
      </c>
      <c r="AE878" s="3" t="s">
        <v>109</v>
      </c>
      <c r="AF878" s="4">
        <v>2</v>
      </c>
      <c r="AG878" s="3" t="s">
        <v>109</v>
      </c>
      <c r="AH878" s="3" t="s">
        <v>111</v>
      </c>
      <c r="AI878" s="3" t="s">
        <v>109</v>
      </c>
      <c r="AN878" s="3" t="s">
        <v>109</v>
      </c>
      <c r="AO878" s="42">
        <f>(Q878*U878)*12</f>
        <v>0</v>
      </c>
      <c r="AP878" s="3" t="s">
        <v>109</v>
      </c>
      <c r="AQ878" s="3">
        <v>7.3999999999999996E-2</v>
      </c>
      <c r="AR878" s="3" t="s">
        <v>109</v>
      </c>
      <c r="AS878" s="3">
        <v>0.02</v>
      </c>
      <c r="AT878" s="48">
        <f>(AO878*(1-AQ878))+(AO878*AS878)</f>
        <v>0</v>
      </c>
      <c r="AU878" s="3" t="s">
        <v>109</v>
      </c>
      <c r="AV878" s="3" t="s">
        <v>109</v>
      </c>
      <c r="AW878" s="3" t="s">
        <v>109</v>
      </c>
      <c r="AX878" s="3" t="s">
        <v>109</v>
      </c>
      <c r="AY878" s="3" t="s">
        <v>109</v>
      </c>
      <c r="AZ878" s="3" t="s">
        <v>109</v>
      </c>
      <c r="BA878" s="3" t="s">
        <v>109</v>
      </c>
      <c r="BB878" s="3" t="s">
        <v>109</v>
      </c>
      <c r="BC878" s="3" t="s">
        <v>109</v>
      </c>
      <c r="BD878" s="3" t="s">
        <v>109</v>
      </c>
      <c r="BE878" s="3" t="s">
        <v>109</v>
      </c>
      <c r="BF878" s="3" t="s">
        <v>109</v>
      </c>
      <c r="BG878" s="3" t="s">
        <v>109</v>
      </c>
      <c r="BH878" s="3" t="s">
        <v>109</v>
      </c>
      <c r="BI878" s="3" t="s">
        <v>109</v>
      </c>
      <c r="BJ878" s="3" t="e">
        <f>BX878*0.1</f>
        <v>#DIV/0!</v>
      </c>
      <c r="BK878" s="3" t="e">
        <f>BX878*0.23</f>
        <v>#DIV/0!</v>
      </c>
      <c r="BL878" s="2" t="e">
        <f>BX878*0.32</f>
        <v>#DIV/0!</v>
      </c>
      <c r="BM878" s="3" t="e">
        <f>BX878*0.3</f>
        <v>#DIV/0!</v>
      </c>
      <c r="BN878" s="3" t="e">
        <f>BX878*0.05</f>
        <v>#DIV/0!</v>
      </c>
      <c r="BO878" s="3" t="s">
        <v>109</v>
      </c>
      <c r="BP878" s="3" t="s">
        <v>109</v>
      </c>
      <c r="BQ878" s="3" t="s">
        <v>109</v>
      </c>
      <c r="BR878" s="3" t="s">
        <v>109</v>
      </c>
      <c r="BS878" s="3" t="s">
        <v>109</v>
      </c>
      <c r="BT878" s="3" t="s">
        <v>109</v>
      </c>
      <c r="BU878" s="3" t="s">
        <v>109</v>
      </c>
      <c r="BV878" s="3" t="s">
        <v>109</v>
      </c>
      <c r="BW878" s="3" t="s">
        <v>109</v>
      </c>
      <c r="BX878" s="71" t="e">
        <f>1-(BY878/AT878)</f>
        <v>#DIV/0!</v>
      </c>
      <c r="BY878" s="46">
        <f>CE878*CB878</f>
        <v>15306.5</v>
      </c>
      <c r="BZ878" s="3">
        <v>9.5000000000000001E-2</v>
      </c>
      <c r="CA878" s="4">
        <f>C878</f>
        <v>0.02</v>
      </c>
      <c r="CB878" s="3">
        <f>BZ878+CA878</f>
        <v>0.115</v>
      </c>
      <c r="CC878" s="47">
        <v>133100</v>
      </c>
      <c r="CD878" s="46">
        <v>0</v>
      </c>
      <c r="CE878" s="46">
        <f>CC878-CD878</f>
        <v>133100</v>
      </c>
      <c r="CF878" s="46" t="e">
        <f>CE878/Q878</f>
        <v>#DIV/0!</v>
      </c>
      <c r="CG878" s="3" t="s">
        <v>109</v>
      </c>
      <c r="CH878" s="3" t="s">
        <v>4159</v>
      </c>
      <c r="CI878" s="3" t="s">
        <v>109</v>
      </c>
      <c r="CJ878" s="3" t="s">
        <v>109</v>
      </c>
      <c r="CK878" s="3" t="s">
        <v>109</v>
      </c>
      <c r="CL878" s="3" t="s">
        <v>109</v>
      </c>
      <c r="CM878" s="3" t="s">
        <v>109</v>
      </c>
      <c r="CN878" s="3" t="s">
        <v>109</v>
      </c>
      <c r="CO878" s="3" t="s">
        <v>109</v>
      </c>
      <c r="CP878" s="3" t="s">
        <v>109</v>
      </c>
      <c r="CQ878" s="5" t="s">
        <v>113</v>
      </c>
      <c r="CR878" s="5" t="s">
        <v>109</v>
      </c>
      <c r="CV878" s="21" t="s">
        <v>126</v>
      </c>
    </row>
    <row r="879" spans="1:101" x14ac:dyDescent="0.25">
      <c r="A879" s="3" t="s">
        <v>1018</v>
      </c>
      <c r="B879" s="61" t="str">
        <f>CONCATENATE(RIGHT(LEFT(A879,26),3))</f>
        <v>004</v>
      </c>
      <c r="C879" s="4">
        <v>0.02</v>
      </c>
      <c r="D879" s="3" t="s">
        <v>109</v>
      </c>
      <c r="E879" s="3" t="s">
        <v>1020</v>
      </c>
      <c r="F879" s="3" t="s">
        <v>1021</v>
      </c>
      <c r="G879" s="3" t="s">
        <v>106</v>
      </c>
      <c r="H879" s="4">
        <v>47901</v>
      </c>
      <c r="I879" s="3" t="s">
        <v>1726</v>
      </c>
      <c r="J879" s="3" t="s">
        <v>4107</v>
      </c>
      <c r="K879" s="4">
        <v>1797</v>
      </c>
      <c r="L879" s="3" t="s">
        <v>109</v>
      </c>
      <c r="M879" s="3" t="s">
        <v>109</v>
      </c>
      <c r="N879" s="3" t="s">
        <v>109</v>
      </c>
      <c r="O879" s="3" t="s">
        <v>109</v>
      </c>
      <c r="P879" s="3" t="s">
        <v>109</v>
      </c>
      <c r="Q879" s="63">
        <v>1</v>
      </c>
      <c r="S879" s="3" t="s">
        <v>109</v>
      </c>
      <c r="T879" s="3" t="s">
        <v>109</v>
      </c>
      <c r="U879" s="46">
        <v>575</v>
      </c>
      <c r="V879" s="3" t="s">
        <v>109</v>
      </c>
      <c r="W879" s="3" t="s">
        <v>109</v>
      </c>
      <c r="X879" s="3" t="s">
        <v>109</v>
      </c>
      <c r="Y879" s="3" t="s">
        <v>109</v>
      </c>
      <c r="Z879" s="3" t="s">
        <v>109</v>
      </c>
      <c r="AA879" s="4">
        <v>1890</v>
      </c>
      <c r="AB879" s="3" t="s">
        <v>109</v>
      </c>
      <c r="AC879" s="5" t="s">
        <v>123</v>
      </c>
      <c r="AD879" s="3" t="s">
        <v>123</v>
      </c>
      <c r="AE879" s="3" t="s">
        <v>109</v>
      </c>
      <c r="AF879" s="4">
        <v>2</v>
      </c>
      <c r="AG879" s="3" t="s">
        <v>109</v>
      </c>
      <c r="AH879" s="3" t="s">
        <v>111</v>
      </c>
      <c r="AI879" s="3" t="s">
        <v>109</v>
      </c>
      <c r="AN879" s="3" t="s">
        <v>109</v>
      </c>
      <c r="AO879" s="42">
        <f>(Q879*U879)*12</f>
        <v>6900</v>
      </c>
      <c r="AP879" s="3" t="s">
        <v>109</v>
      </c>
      <c r="AQ879" s="3">
        <v>7.3999999999999996E-2</v>
      </c>
      <c r="AR879" s="3" t="s">
        <v>109</v>
      </c>
      <c r="AS879" s="3">
        <v>0.02</v>
      </c>
      <c r="AT879" s="48">
        <f>(AO879*(1-AQ879))+(AO879*AS879)</f>
        <v>6527.4000000000005</v>
      </c>
      <c r="AU879" s="3" t="s">
        <v>109</v>
      </c>
      <c r="AV879" s="3" t="s">
        <v>109</v>
      </c>
      <c r="AW879" s="3" t="s">
        <v>109</v>
      </c>
      <c r="AX879" s="3" t="s">
        <v>109</v>
      </c>
      <c r="AY879" s="3" t="s">
        <v>109</v>
      </c>
      <c r="AZ879" s="3" t="s">
        <v>109</v>
      </c>
      <c r="BA879" s="3" t="s">
        <v>109</v>
      </c>
      <c r="BB879" s="3" t="s">
        <v>109</v>
      </c>
      <c r="BC879" s="3" t="s">
        <v>109</v>
      </c>
      <c r="BD879" s="3" t="s">
        <v>109</v>
      </c>
      <c r="BE879" s="3" t="s">
        <v>109</v>
      </c>
      <c r="BF879" s="3" t="s">
        <v>109</v>
      </c>
      <c r="BG879" s="3" t="s">
        <v>109</v>
      </c>
      <c r="BH879" s="3" t="s">
        <v>109</v>
      </c>
      <c r="BI879" s="3" t="s">
        <v>109</v>
      </c>
      <c r="BJ879" s="3">
        <f>BX879*0.1</f>
        <v>-0.31155743481324871</v>
      </c>
      <c r="BK879" s="3">
        <f>BX879*0.23</f>
        <v>-0.71658210007047207</v>
      </c>
      <c r="BL879" s="2">
        <f>BX879*0.32</f>
        <v>-0.99698379140239579</v>
      </c>
      <c r="BM879" s="3">
        <f>BX879*0.3</f>
        <v>-0.93467230443974603</v>
      </c>
      <c r="BN879" s="3">
        <f>BX879*0.05</f>
        <v>-0.15577871740662436</v>
      </c>
      <c r="BO879" s="3" t="s">
        <v>109</v>
      </c>
      <c r="BP879" s="3" t="s">
        <v>109</v>
      </c>
      <c r="BQ879" s="3" t="s">
        <v>109</v>
      </c>
      <c r="BR879" s="3" t="s">
        <v>109</v>
      </c>
      <c r="BS879" s="3" t="s">
        <v>109</v>
      </c>
      <c r="BT879" s="3" t="s">
        <v>109</v>
      </c>
      <c r="BU879" s="3" t="s">
        <v>109</v>
      </c>
      <c r="BV879" s="3" t="s">
        <v>109</v>
      </c>
      <c r="BW879" s="3" t="s">
        <v>109</v>
      </c>
      <c r="BX879" s="71">
        <f>1-(BY879/AT879)</f>
        <v>-3.1155743481324869</v>
      </c>
      <c r="BY879" s="46">
        <f>CE879*CB879</f>
        <v>26864</v>
      </c>
      <c r="BZ879" s="3">
        <v>9.5000000000000001E-2</v>
      </c>
      <c r="CA879" s="4">
        <f>C879</f>
        <v>0.02</v>
      </c>
      <c r="CB879" s="3">
        <f>BZ879+CA879</f>
        <v>0.115</v>
      </c>
      <c r="CC879" s="47">
        <v>233600</v>
      </c>
      <c r="CD879" s="46">
        <v>0</v>
      </c>
      <c r="CE879" s="46">
        <f>CC879-CD879</f>
        <v>233600</v>
      </c>
      <c r="CF879" s="46">
        <f>CE879/Q879</f>
        <v>233600</v>
      </c>
      <c r="CG879" s="3" t="s">
        <v>109</v>
      </c>
      <c r="CH879" s="3" t="s">
        <v>4160</v>
      </c>
      <c r="CI879" s="3" t="s">
        <v>109</v>
      </c>
      <c r="CJ879" s="3" t="s">
        <v>109</v>
      </c>
      <c r="CK879" s="3" t="s">
        <v>109</v>
      </c>
      <c r="CL879" s="3" t="s">
        <v>109</v>
      </c>
      <c r="CM879" s="3" t="s">
        <v>109</v>
      </c>
      <c r="CN879" s="3" t="s">
        <v>109</v>
      </c>
      <c r="CO879" s="3" t="s">
        <v>109</v>
      </c>
      <c r="CP879" s="3" t="s">
        <v>109</v>
      </c>
      <c r="CQ879" s="5" t="s">
        <v>113</v>
      </c>
      <c r="CR879" s="5" t="s">
        <v>109</v>
      </c>
      <c r="CV879" s="21" t="s">
        <v>126</v>
      </c>
    </row>
    <row r="880" spans="1:101" x14ac:dyDescent="0.25">
      <c r="A880" s="3" t="s">
        <v>1024</v>
      </c>
      <c r="B880" s="61" t="str">
        <f>CONCATENATE(RIGHT(LEFT(A880,26),3))</f>
        <v>004</v>
      </c>
      <c r="C880" s="4">
        <v>0.02</v>
      </c>
      <c r="D880" s="3" t="s">
        <v>109</v>
      </c>
      <c r="E880" s="3" t="s">
        <v>1026</v>
      </c>
      <c r="F880" s="3" t="s">
        <v>1027</v>
      </c>
      <c r="G880" s="3" t="s">
        <v>106</v>
      </c>
      <c r="H880" s="4">
        <v>47901</v>
      </c>
      <c r="I880" s="3" t="s">
        <v>1726</v>
      </c>
      <c r="J880" s="3" t="s">
        <v>4107</v>
      </c>
      <c r="K880" s="4">
        <v>1200</v>
      </c>
      <c r="L880" s="3" t="s">
        <v>109</v>
      </c>
      <c r="M880" s="3" t="s">
        <v>109</v>
      </c>
      <c r="N880" s="3" t="s">
        <v>109</v>
      </c>
      <c r="O880" s="3" t="s">
        <v>109</v>
      </c>
      <c r="P880" s="3" t="s">
        <v>109</v>
      </c>
      <c r="Q880" s="63">
        <v>1</v>
      </c>
      <c r="S880" s="3" t="s">
        <v>109</v>
      </c>
      <c r="T880" s="3" t="s">
        <v>109</v>
      </c>
      <c r="U880" s="46">
        <v>575</v>
      </c>
      <c r="V880" s="3" t="s">
        <v>109</v>
      </c>
      <c r="W880" s="3" t="s">
        <v>109</v>
      </c>
      <c r="X880" s="3" t="s">
        <v>109</v>
      </c>
      <c r="Y880" s="3" t="s">
        <v>109</v>
      </c>
      <c r="Z880" s="3" t="s">
        <v>109</v>
      </c>
      <c r="AA880" s="4">
        <v>1920</v>
      </c>
      <c r="AB880" s="3" t="s">
        <v>109</v>
      </c>
      <c r="AC880" s="5" t="s">
        <v>123</v>
      </c>
      <c r="AD880" s="3" t="s">
        <v>123</v>
      </c>
      <c r="AE880" s="3" t="s">
        <v>109</v>
      </c>
      <c r="AF880" s="4">
        <v>2</v>
      </c>
      <c r="AG880" s="3" t="s">
        <v>109</v>
      </c>
      <c r="AH880" s="3" t="s">
        <v>111</v>
      </c>
      <c r="AI880" s="3" t="s">
        <v>109</v>
      </c>
      <c r="AN880" s="3" t="s">
        <v>109</v>
      </c>
      <c r="AO880" s="42">
        <f>(Q880*U880)*12</f>
        <v>6900</v>
      </c>
      <c r="AP880" s="3" t="s">
        <v>109</v>
      </c>
      <c r="AQ880" s="3">
        <v>7.3999999999999996E-2</v>
      </c>
      <c r="AR880" s="3" t="s">
        <v>109</v>
      </c>
      <c r="AS880" s="3">
        <v>0.02</v>
      </c>
      <c r="AT880" s="48">
        <f>(AO880*(1-AQ880))+(AO880*AS880)</f>
        <v>6527.4000000000005</v>
      </c>
      <c r="AU880" s="3" t="s">
        <v>109</v>
      </c>
      <c r="AV880" s="3" t="s">
        <v>109</v>
      </c>
      <c r="AW880" s="3" t="s">
        <v>109</v>
      </c>
      <c r="AX880" s="3" t="s">
        <v>109</v>
      </c>
      <c r="AY880" s="3" t="s">
        <v>109</v>
      </c>
      <c r="AZ880" s="3" t="s">
        <v>109</v>
      </c>
      <c r="BA880" s="3" t="s">
        <v>109</v>
      </c>
      <c r="BB880" s="3" t="s">
        <v>109</v>
      </c>
      <c r="BC880" s="3" t="s">
        <v>109</v>
      </c>
      <c r="BD880" s="3" t="s">
        <v>109</v>
      </c>
      <c r="BE880" s="3" t="s">
        <v>109</v>
      </c>
      <c r="BF880" s="3" t="s">
        <v>109</v>
      </c>
      <c r="BG880" s="3" t="s">
        <v>109</v>
      </c>
      <c r="BH880" s="3" t="s">
        <v>109</v>
      </c>
      <c r="BI880" s="3" t="s">
        <v>109</v>
      </c>
      <c r="BJ880" s="3">
        <f>BX880*0.1</f>
        <v>-4.2706131078224102E-2</v>
      </c>
      <c r="BK880" s="3">
        <f>BX880*0.23</f>
        <v>-9.8224101479915421E-2</v>
      </c>
      <c r="BL880" s="2">
        <f>BX880*0.32</f>
        <v>-0.1366596194503171</v>
      </c>
      <c r="BM880" s="3">
        <f>BX880*0.3</f>
        <v>-0.12811839323467228</v>
      </c>
      <c r="BN880" s="3">
        <f>BX880*0.05</f>
        <v>-2.1353065539112051E-2</v>
      </c>
      <c r="BO880" s="3" t="s">
        <v>109</v>
      </c>
      <c r="BP880" s="3" t="s">
        <v>109</v>
      </c>
      <c r="BQ880" s="3" t="s">
        <v>109</v>
      </c>
      <c r="BR880" s="3" t="s">
        <v>109</v>
      </c>
      <c r="BS880" s="3" t="s">
        <v>109</v>
      </c>
      <c r="BT880" s="3" t="s">
        <v>109</v>
      </c>
      <c r="BU880" s="3" t="s">
        <v>109</v>
      </c>
      <c r="BV880" s="3" t="s">
        <v>109</v>
      </c>
      <c r="BW880" s="3" t="s">
        <v>109</v>
      </c>
      <c r="BX880" s="71">
        <f>1-(BY880/AT880)</f>
        <v>-0.42706131078224097</v>
      </c>
      <c r="BY880" s="46">
        <f>CE880*CB880</f>
        <v>9315</v>
      </c>
      <c r="BZ880" s="3">
        <v>9.5000000000000001E-2</v>
      </c>
      <c r="CA880" s="4">
        <f>C880</f>
        <v>0.02</v>
      </c>
      <c r="CB880" s="3">
        <f>BZ880+CA880</f>
        <v>0.115</v>
      </c>
      <c r="CC880" s="47">
        <v>81000</v>
      </c>
      <c r="CD880" s="46">
        <v>0</v>
      </c>
      <c r="CE880" s="46">
        <f>CC880-CD880</f>
        <v>81000</v>
      </c>
      <c r="CF880" s="46">
        <f>CE880/Q880</f>
        <v>81000</v>
      </c>
      <c r="CG880" s="3" t="s">
        <v>109</v>
      </c>
      <c r="CH880" s="3" t="s">
        <v>991</v>
      </c>
      <c r="CI880" s="3" t="s">
        <v>109</v>
      </c>
      <c r="CJ880" s="3" t="s">
        <v>109</v>
      </c>
      <c r="CK880" s="3" t="s">
        <v>109</v>
      </c>
      <c r="CL880" s="3" t="s">
        <v>109</v>
      </c>
      <c r="CM880" s="3" t="s">
        <v>109</v>
      </c>
      <c r="CN880" s="3" t="s">
        <v>109</v>
      </c>
      <c r="CO880" s="3" t="s">
        <v>109</v>
      </c>
      <c r="CP880" s="3" t="s">
        <v>109</v>
      </c>
      <c r="CQ880" s="5" t="s">
        <v>113</v>
      </c>
      <c r="CR880" s="5" t="s">
        <v>109</v>
      </c>
      <c r="CV880" s="21" t="s">
        <v>126</v>
      </c>
    </row>
    <row r="881" spans="1:101" x14ac:dyDescent="0.25">
      <c r="A881" s="3" t="s">
        <v>4179</v>
      </c>
      <c r="B881" s="61" t="str">
        <f>CONCATENATE(RIGHT(LEFT(A881,26),3))</f>
        <v>004</v>
      </c>
      <c r="C881" s="4">
        <v>0.02</v>
      </c>
      <c r="D881" s="3" t="s">
        <v>109</v>
      </c>
      <c r="E881" s="3" t="s">
        <v>4180</v>
      </c>
      <c r="F881" s="3" t="s">
        <v>4181</v>
      </c>
      <c r="G881" s="3" t="s">
        <v>1725</v>
      </c>
      <c r="H881" s="9">
        <v>47901</v>
      </c>
      <c r="I881" s="3" t="s">
        <v>1726</v>
      </c>
      <c r="J881" s="3" t="s">
        <v>4173</v>
      </c>
      <c r="K881" s="4">
        <v>4657</v>
      </c>
      <c r="L881" s="3" t="s">
        <v>109</v>
      </c>
      <c r="M881" s="3" t="s">
        <v>109</v>
      </c>
      <c r="N881" s="3" t="s">
        <v>109</v>
      </c>
      <c r="O881" s="3" t="s">
        <v>109</v>
      </c>
      <c r="P881" s="3" t="s">
        <v>109</v>
      </c>
      <c r="Q881" s="63">
        <v>4</v>
      </c>
      <c r="S881" s="3" t="s">
        <v>109</v>
      </c>
      <c r="T881" s="3" t="s">
        <v>109</v>
      </c>
      <c r="U881" s="46">
        <v>650</v>
      </c>
      <c r="V881" s="3" t="s">
        <v>109</v>
      </c>
      <c r="W881" s="3" t="s">
        <v>109</v>
      </c>
      <c r="X881" s="3" t="s">
        <v>109</v>
      </c>
      <c r="Y881" s="3" t="s">
        <v>109</v>
      </c>
      <c r="Z881" s="3" t="s">
        <v>109</v>
      </c>
      <c r="AA881" s="9">
        <v>1920</v>
      </c>
      <c r="AB881" s="3" t="s">
        <v>109</v>
      </c>
      <c r="AC881" s="5" t="s">
        <v>123</v>
      </c>
      <c r="AD881" s="3" t="s">
        <v>123</v>
      </c>
      <c r="AE881" s="3" t="s">
        <v>109</v>
      </c>
      <c r="AF881" s="4">
        <v>2</v>
      </c>
      <c r="AG881" s="3" t="s">
        <v>109</v>
      </c>
      <c r="AH881" s="3" t="s">
        <v>123</v>
      </c>
      <c r="AI881" s="3" t="s">
        <v>109</v>
      </c>
      <c r="AJ881" s="12">
        <v>2</v>
      </c>
      <c r="AN881" s="3" t="s">
        <v>109</v>
      </c>
      <c r="AO881" s="42">
        <f>(Q881*U881)*12</f>
        <v>31200</v>
      </c>
      <c r="AP881" s="3" t="s">
        <v>109</v>
      </c>
      <c r="AQ881" s="3">
        <v>6.9000000000000006E-2</v>
      </c>
      <c r="AR881" s="3" t="s">
        <v>109</v>
      </c>
      <c r="AS881" s="3">
        <v>0.02</v>
      </c>
      <c r="AT881" s="48">
        <f>(AO881*(1-AQ881))+(AO881*AS881)</f>
        <v>29671.200000000001</v>
      </c>
      <c r="AU881" s="3" t="s">
        <v>109</v>
      </c>
      <c r="AV881" s="3" t="s">
        <v>109</v>
      </c>
      <c r="AW881" s="3" t="s">
        <v>109</v>
      </c>
      <c r="AX881" s="3" t="s">
        <v>109</v>
      </c>
      <c r="AY881" s="3" t="s">
        <v>109</v>
      </c>
      <c r="AZ881" s="3" t="s">
        <v>109</v>
      </c>
      <c r="BA881" s="3" t="s">
        <v>109</v>
      </c>
      <c r="BB881" s="3" t="s">
        <v>109</v>
      </c>
      <c r="BC881" s="3" t="s">
        <v>109</v>
      </c>
      <c r="BD881" s="3" t="s">
        <v>109</v>
      </c>
      <c r="BE881" s="3" t="s">
        <v>109</v>
      </c>
      <c r="BF881" s="3" t="s">
        <v>109</v>
      </c>
      <c r="BG881" s="3" t="s">
        <v>109</v>
      </c>
      <c r="BH881" s="3" t="s">
        <v>109</v>
      </c>
      <c r="BI881" s="3" t="s">
        <v>109</v>
      </c>
      <c r="BJ881" s="3">
        <f>BX881*0.1</f>
        <v>6.9060907546711972E-2</v>
      </c>
      <c r="BK881" s="3">
        <f>BX881*0.23</f>
        <v>0.15884008735743754</v>
      </c>
      <c r="BL881" s="2">
        <f>BX881*0.32</f>
        <v>0.22099490414947831</v>
      </c>
      <c r="BM881" s="3">
        <f>BX881*0.3</f>
        <v>0.2071827226401359</v>
      </c>
      <c r="BN881" s="3">
        <f>BX881*0.05</f>
        <v>3.4530453773355986E-2</v>
      </c>
      <c r="BO881" s="3" t="s">
        <v>109</v>
      </c>
      <c r="BP881" s="3" t="s">
        <v>109</v>
      </c>
      <c r="BQ881" s="3" t="s">
        <v>109</v>
      </c>
      <c r="BR881" s="3" t="s">
        <v>109</v>
      </c>
      <c r="BS881" s="3" t="s">
        <v>109</v>
      </c>
      <c r="BT881" s="3" t="s">
        <v>109</v>
      </c>
      <c r="BU881" s="3" t="s">
        <v>109</v>
      </c>
      <c r="BV881" s="3" t="s">
        <v>109</v>
      </c>
      <c r="BW881" s="3" t="s">
        <v>109</v>
      </c>
      <c r="BX881" s="71">
        <f>1-(BY881/AT881)</f>
        <v>0.69060907546711969</v>
      </c>
      <c r="BY881" s="46">
        <f>CE881*CB881</f>
        <v>9180</v>
      </c>
      <c r="BZ881" s="3">
        <v>0.08</v>
      </c>
      <c r="CA881" s="4">
        <f>C881</f>
        <v>0.02</v>
      </c>
      <c r="CB881" s="3">
        <f>BZ881+CA881</f>
        <v>0.1</v>
      </c>
      <c r="CC881" s="47">
        <v>91800</v>
      </c>
      <c r="CD881" s="46">
        <v>0</v>
      </c>
      <c r="CE881" s="46">
        <f>CC881-CD881</f>
        <v>91800</v>
      </c>
      <c r="CF881" s="46">
        <f>CE881/Q881</f>
        <v>22950</v>
      </c>
      <c r="CG881" s="46" t="s">
        <v>109</v>
      </c>
      <c r="CH881" s="3" t="s">
        <v>1769</v>
      </c>
      <c r="CI881" s="3" t="s">
        <v>109</v>
      </c>
      <c r="CJ881" s="3" t="s">
        <v>109</v>
      </c>
      <c r="CK881" s="3" t="s">
        <v>109</v>
      </c>
      <c r="CL881" s="3" t="s">
        <v>109</v>
      </c>
      <c r="CM881" s="3" t="s">
        <v>109</v>
      </c>
      <c r="CN881" s="3" t="s">
        <v>109</v>
      </c>
      <c r="CO881" s="3" t="s">
        <v>109</v>
      </c>
      <c r="CP881" s="3" t="s">
        <v>109</v>
      </c>
      <c r="CQ881" s="5" t="s">
        <v>113</v>
      </c>
      <c r="CR881" s="5" t="s">
        <v>109</v>
      </c>
      <c r="CV881" s="21" t="s">
        <v>113</v>
      </c>
    </row>
    <row r="882" spans="1:101" x14ac:dyDescent="0.25">
      <c r="A882" s="3" t="s">
        <v>4261</v>
      </c>
      <c r="B882" s="61" t="str">
        <f>CONCATENATE(RIGHT(LEFT(A882,26),3))</f>
        <v>004</v>
      </c>
      <c r="C882" s="4">
        <v>0.02</v>
      </c>
      <c r="D882" s="3" t="s">
        <v>4262</v>
      </c>
      <c r="E882" s="3" t="s">
        <v>2107</v>
      </c>
      <c r="F882" s="3" t="s">
        <v>4263</v>
      </c>
      <c r="G882" s="3" t="s">
        <v>1725</v>
      </c>
      <c r="H882" s="23"/>
      <c r="I882" s="3" t="s">
        <v>1726</v>
      </c>
      <c r="J882" s="3" t="s">
        <v>1727</v>
      </c>
      <c r="K882" s="4">
        <v>10170</v>
      </c>
      <c r="L882" s="3" t="s">
        <v>109</v>
      </c>
      <c r="M882" s="3" t="s">
        <v>109</v>
      </c>
      <c r="N882" s="3" t="s">
        <v>109</v>
      </c>
      <c r="O882" s="3" t="s">
        <v>109</v>
      </c>
      <c r="P882" s="3" t="s">
        <v>109</v>
      </c>
      <c r="Q882" s="63">
        <v>10</v>
      </c>
      <c r="R882" s="9">
        <v>20</v>
      </c>
      <c r="S882" s="3" t="s">
        <v>109</v>
      </c>
      <c r="T882" s="3" t="s">
        <v>109</v>
      </c>
      <c r="U882" s="46">
        <v>675</v>
      </c>
      <c r="V882" s="3" t="s">
        <v>109</v>
      </c>
      <c r="W882" s="3" t="s">
        <v>109</v>
      </c>
      <c r="X882" s="3" t="s">
        <v>109</v>
      </c>
      <c r="Y882" s="3" t="s">
        <v>109</v>
      </c>
      <c r="Z882" s="3" t="s">
        <v>109</v>
      </c>
      <c r="AA882" s="4">
        <v>1977</v>
      </c>
      <c r="AB882" s="3" t="s">
        <v>109</v>
      </c>
      <c r="AC882" s="5" t="s">
        <v>123</v>
      </c>
      <c r="AD882" s="3" t="s">
        <v>123</v>
      </c>
      <c r="AE882" s="3" t="s">
        <v>109</v>
      </c>
      <c r="AF882" s="4">
        <v>2</v>
      </c>
      <c r="AG882" s="3" t="s">
        <v>109</v>
      </c>
      <c r="AH882" s="3" t="s">
        <v>123</v>
      </c>
      <c r="AI882" s="3" t="s">
        <v>109</v>
      </c>
      <c r="AJ882" s="12">
        <v>2</v>
      </c>
      <c r="AN882" s="3" t="s">
        <v>109</v>
      </c>
      <c r="AO882" s="42">
        <f>(Q882*U882)*12</f>
        <v>81000</v>
      </c>
      <c r="AP882" s="3" t="s">
        <v>109</v>
      </c>
      <c r="AQ882" s="3">
        <v>7.3999999999999996E-2</v>
      </c>
      <c r="AR882" s="3" t="s">
        <v>109</v>
      </c>
      <c r="AS882" s="3">
        <v>0.02</v>
      </c>
      <c r="AT882" s="48">
        <f>(AO882*(1-AQ882))+(AO882*AS882)</f>
        <v>76626</v>
      </c>
      <c r="AU882" s="3" t="s">
        <v>109</v>
      </c>
      <c r="AV882" s="3" t="s">
        <v>109</v>
      </c>
      <c r="AW882" s="3" t="s">
        <v>109</v>
      </c>
      <c r="AX882" s="3" t="s">
        <v>109</v>
      </c>
      <c r="AY882" s="3" t="s">
        <v>109</v>
      </c>
      <c r="AZ882" s="3" t="s">
        <v>109</v>
      </c>
      <c r="BA882" s="3" t="s">
        <v>109</v>
      </c>
      <c r="BB882" s="3" t="s">
        <v>109</v>
      </c>
      <c r="BC882" s="3" t="s">
        <v>109</v>
      </c>
      <c r="BD882" s="3" t="s">
        <v>109</v>
      </c>
      <c r="BE882" s="3" t="s">
        <v>109</v>
      </c>
      <c r="BF882" s="3" t="s">
        <v>109</v>
      </c>
      <c r="BG882" s="3" t="s">
        <v>109</v>
      </c>
      <c r="BH882" s="3" t="s">
        <v>109</v>
      </c>
      <c r="BI882" s="3" t="s">
        <v>109</v>
      </c>
      <c r="BJ882" s="3">
        <f>BX882*0.1</f>
        <v>6.163965233732676E-2</v>
      </c>
      <c r="BK882" s="3">
        <f>BX882*0.23</f>
        <v>0.14177120037585156</v>
      </c>
      <c r="BL882" s="2">
        <f>BX882*0.32</f>
        <v>0.19724688747944563</v>
      </c>
      <c r="BM882" s="3">
        <f>BX882*0.3</f>
        <v>0.18491895701198027</v>
      </c>
      <c r="BN882" s="3">
        <f>BX882*0.05</f>
        <v>3.081982616866338E-2</v>
      </c>
      <c r="BO882" s="3" t="s">
        <v>109</v>
      </c>
      <c r="BP882" s="3" t="s">
        <v>109</v>
      </c>
      <c r="BQ882" s="3" t="s">
        <v>109</v>
      </c>
      <c r="BR882" s="3" t="s">
        <v>109</v>
      </c>
      <c r="BS882" s="3" t="s">
        <v>109</v>
      </c>
      <c r="BT882" s="3" t="s">
        <v>109</v>
      </c>
      <c r="BU882" s="3" t="s">
        <v>109</v>
      </c>
      <c r="BV882" s="3" t="s">
        <v>109</v>
      </c>
      <c r="BW882" s="3" t="s">
        <v>109</v>
      </c>
      <c r="BX882" s="71">
        <f>1-(BY882/AT882)</f>
        <v>0.61639652337326756</v>
      </c>
      <c r="BY882" s="46">
        <f>CE882*CB882</f>
        <v>29394</v>
      </c>
      <c r="BZ882" s="3">
        <v>9.5000000000000001E-2</v>
      </c>
      <c r="CA882" s="4">
        <f>C882</f>
        <v>0.02</v>
      </c>
      <c r="CB882" s="3">
        <f>BZ882+CA882</f>
        <v>0.115</v>
      </c>
      <c r="CC882" s="47">
        <v>255600</v>
      </c>
      <c r="CD882" s="46">
        <v>0</v>
      </c>
      <c r="CE882" s="46">
        <f>CC882-CD882</f>
        <v>255600</v>
      </c>
      <c r="CF882" s="46">
        <f>CE882/Q882</f>
        <v>25560</v>
      </c>
      <c r="CG882" s="3" t="s">
        <v>109</v>
      </c>
      <c r="CH882" s="3" t="s">
        <v>4264</v>
      </c>
      <c r="CI882" s="3" t="s">
        <v>109</v>
      </c>
      <c r="CJ882" s="3" t="s">
        <v>109</v>
      </c>
      <c r="CK882" s="3" t="s">
        <v>109</v>
      </c>
      <c r="CL882" s="3" t="s">
        <v>109</v>
      </c>
      <c r="CM882" s="3" t="s">
        <v>109</v>
      </c>
      <c r="CN882" s="3" t="s">
        <v>109</v>
      </c>
      <c r="CO882" s="3" t="s">
        <v>109</v>
      </c>
      <c r="CP882" s="3" t="s">
        <v>109</v>
      </c>
      <c r="CQ882" s="5" t="s">
        <v>126</v>
      </c>
      <c r="CR882" s="5" t="s">
        <v>4265</v>
      </c>
      <c r="CV882" s="21" t="s">
        <v>113</v>
      </c>
      <c r="CW882" s="10">
        <v>325</v>
      </c>
    </row>
    <row r="883" spans="1:101" x14ac:dyDescent="0.25">
      <c r="A883" s="3" t="s">
        <v>4284</v>
      </c>
      <c r="B883" s="61" t="str">
        <f>CONCATENATE(RIGHT(LEFT(A883,26),3))</f>
        <v>004</v>
      </c>
      <c r="C883" s="4">
        <v>0.02</v>
      </c>
      <c r="D883" s="3" t="s">
        <v>109</v>
      </c>
      <c r="E883" s="3" t="s">
        <v>4285</v>
      </c>
      <c r="F883" s="3" t="s">
        <v>4286</v>
      </c>
      <c r="G883" s="3" t="s">
        <v>1725</v>
      </c>
      <c r="H883" s="23"/>
      <c r="I883" s="3" t="s">
        <v>1726</v>
      </c>
      <c r="J883" s="3" t="s">
        <v>1727</v>
      </c>
      <c r="K883" s="4">
        <v>3400</v>
      </c>
      <c r="L883" s="3" t="s">
        <v>109</v>
      </c>
      <c r="M883" s="3" t="s">
        <v>109</v>
      </c>
      <c r="N883" s="3" t="s">
        <v>109</v>
      </c>
      <c r="O883" s="3" t="s">
        <v>109</v>
      </c>
      <c r="P883" s="3" t="s">
        <v>109</v>
      </c>
      <c r="Q883" s="63">
        <v>4</v>
      </c>
      <c r="R883" s="16"/>
      <c r="S883" s="3" t="s">
        <v>109</v>
      </c>
      <c r="T883" s="3" t="s">
        <v>109</v>
      </c>
      <c r="U883" s="46">
        <v>675</v>
      </c>
      <c r="V883" s="3" t="s">
        <v>109</v>
      </c>
      <c r="W883" s="3" t="s">
        <v>109</v>
      </c>
      <c r="X883" s="3" t="s">
        <v>109</v>
      </c>
      <c r="Y883" s="3" t="s">
        <v>109</v>
      </c>
      <c r="Z883" s="3" t="s">
        <v>109</v>
      </c>
      <c r="AA883" s="8"/>
      <c r="AB883" s="3" t="s">
        <v>109</v>
      </c>
      <c r="AC883" s="5" t="s">
        <v>123</v>
      </c>
      <c r="AD883" s="3" t="s">
        <v>123</v>
      </c>
      <c r="AE883" s="3" t="s">
        <v>109</v>
      </c>
      <c r="AF883" s="4">
        <v>2</v>
      </c>
      <c r="AG883" s="3" t="s">
        <v>109</v>
      </c>
      <c r="AH883" s="3" t="s">
        <v>111</v>
      </c>
      <c r="AI883" s="3" t="s">
        <v>109</v>
      </c>
      <c r="AJ883" s="12">
        <v>2</v>
      </c>
      <c r="AN883" s="3" t="s">
        <v>109</v>
      </c>
      <c r="AO883" s="42">
        <f>(Q883*U883)*12</f>
        <v>32400</v>
      </c>
      <c r="AP883" s="3" t="s">
        <v>109</v>
      </c>
      <c r="AQ883" s="3">
        <v>7.3999999999999996E-2</v>
      </c>
      <c r="AR883" s="3" t="s">
        <v>109</v>
      </c>
      <c r="AS883" s="3">
        <v>0.02</v>
      </c>
      <c r="AT883" s="48">
        <f>(AO883*(1-AQ883))+(AO883*AS883)</f>
        <v>30650.400000000001</v>
      </c>
      <c r="AU883" s="3" t="s">
        <v>109</v>
      </c>
      <c r="AV883" s="3" t="s">
        <v>109</v>
      </c>
      <c r="AW883" s="3" t="s">
        <v>109</v>
      </c>
      <c r="AX883" s="3" t="s">
        <v>109</v>
      </c>
      <c r="AY883" s="3" t="s">
        <v>109</v>
      </c>
      <c r="AZ883" s="3" t="s">
        <v>109</v>
      </c>
      <c r="BA883" s="3" t="s">
        <v>109</v>
      </c>
      <c r="BB883" s="3" t="s">
        <v>109</v>
      </c>
      <c r="BC883" s="3" t="s">
        <v>109</v>
      </c>
      <c r="BD883" s="3" t="s">
        <v>109</v>
      </c>
      <c r="BE883" s="3" t="s">
        <v>109</v>
      </c>
      <c r="BF883" s="3" t="s">
        <v>109</v>
      </c>
      <c r="BG883" s="3" t="s">
        <v>109</v>
      </c>
      <c r="BH883" s="3" t="s">
        <v>109</v>
      </c>
      <c r="BI883" s="3" t="s">
        <v>109</v>
      </c>
      <c r="BJ883" s="3">
        <f>BX883*0.1</f>
        <v>6.3568175292981491E-2</v>
      </c>
      <c r="BK883" s="3">
        <f>BX883*0.23</f>
        <v>0.14620680317385742</v>
      </c>
      <c r="BL883" s="2">
        <f>BX883*0.32</f>
        <v>0.20341816093754075</v>
      </c>
      <c r="BM883" s="3">
        <f>BX883*0.3</f>
        <v>0.19070452587894446</v>
      </c>
      <c r="BN883" s="3">
        <f>BX883*0.05</f>
        <v>3.1784087646490745E-2</v>
      </c>
      <c r="BO883" s="3" t="s">
        <v>109</v>
      </c>
      <c r="BP883" s="3" t="s">
        <v>109</v>
      </c>
      <c r="BQ883" s="3" t="s">
        <v>109</v>
      </c>
      <c r="BR883" s="3" t="s">
        <v>109</v>
      </c>
      <c r="BS883" s="3" t="s">
        <v>109</v>
      </c>
      <c r="BT883" s="3" t="s">
        <v>109</v>
      </c>
      <c r="BU883" s="3" t="s">
        <v>109</v>
      </c>
      <c r="BV883" s="3" t="s">
        <v>109</v>
      </c>
      <c r="BW883" s="3" t="s">
        <v>109</v>
      </c>
      <c r="BX883" s="71">
        <f>1-(BY883/AT883)</f>
        <v>0.63568175292981488</v>
      </c>
      <c r="BY883" s="46">
        <f>CE883*CB883</f>
        <v>11166.5</v>
      </c>
      <c r="BZ883" s="3">
        <v>9.5000000000000001E-2</v>
      </c>
      <c r="CA883" s="4">
        <f>C883</f>
        <v>0.02</v>
      </c>
      <c r="CB883" s="3">
        <f>BZ883+CA883</f>
        <v>0.115</v>
      </c>
      <c r="CC883" s="47">
        <v>97100</v>
      </c>
      <c r="CD883" s="46">
        <v>0</v>
      </c>
      <c r="CE883" s="46">
        <f>CC883-CD883</f>
        <v>97100</v>
      </c>
      <c r="CF883" s="46">
        <f>CE883/Q883</f>
        <v>24275</v>
      </c>
      <c r="CG883" s="3" t="s">
        <v>109</v>
      </c>
      <c r="CH883" s="3" t="s">
        <v>4287</v>
      </c>
      <c r="CI883" s="3" t="s">
        <v>109</v>
      </c>
      <c r="CJ883" s="3" t="s">
        <v>109</v>
      </c>
      <c r="CK883" s="3" t="s">
        <v>109</v>
      </c>
      <c r="CL883" s="3" t="s">
        <v>109</v>
      </c>
      <c r="CM883" s="3" t="s">
        <v>109</v>
      </c>
      <c r="CN883" s="3" t="s">
        <v>109</v>
      </c>
      <c r="CO883" s="3" t="s">
        <v>109</v>
      </c>
      <c r="CP883" s="3" t="s">
        <v>109</v>
      </c>
      <c r="CQ883" s="5" t="s">
        <v>126</v>
      </c>
      <c r="CR883" s="5" t="s">
        <v>4288</v>
      </c>
      <c r="CV883" s="21" t="s">
        <v>113</v>
      </c>
      <c r="CW883" s="16"/>
    </row>
    <row r="884" spans="1:101" x14ac:dyDescent="0.25">
      <c r="A884" s="3" t="s">
        <v>4299</v>
      </c>
      <c r="B884" s="61" t="str">
        <f>CONCATENATE(RIGHT(LEFT(A884,26),3))</f>
        <v>004</v>
      </c>
      <c r="C884" s="4">
        <v>0.02</v>
      </c>
      <c r="D884" s="3" t="s">
        <v>109</v>
      </c>
      <c r="E884" s="3" t="s">
        <v>4300</v>
      </c>
      <c r="F884" s="3" t="s">
        <v>4301</v>
      </c>
      <c r="G884" s="3" t="s">
        <v>1725</v>
      </c>
      <c r="H884" s="23"/>
      <c r="I884" s="3" t="s">
        <v>1726</v>
      </c>
      <c r="J884" s="3" t="s">
        <v>1727</v>
      </c>
      <c r="K884" s="4">
        <v>16288</v>
      </c>
      <c r="L884" s="3" t="s">
        <v>109</v>
      </c>
      <c r="M884" s="3" t="s">
        <v>109</v>
      </c>
      <c r="N884" s="3" t="s">
        <v>109</v>
      </c>
      <c r="O884" s="3" t="s">
        <v>109</v>
      </c>
      <c r="P884" s="3" t="s">
        <v>109</v>
      </c>
      <c r="Q884" s="63">
        <v>18</v>
      </c>
      <c r="R884" s="9">
        <v>36</v>
      </c>
      <c r="S884" s="3" t="s">
        <v>109</v>
      </c>
      <c r="T884" s="3" t="s">
        <v>109</v>
      </c>
      <c r="U884" s="46">
        <v>675</v>
      </c>
      <c r="V884" s="3" t="s">
        <v>109</v>
      </c>
      <c r="W884" s="3" t="s">
        <v>109</v>
      </c>
      <c r="X884" s="3" t="s">
        <v>109</v>
      </c>
      <c r="Y884" s="3" t="s">
        <v>109</v>
      </c>
      <c r="Z884" s="3" t="s">
        <v>109</v>
      </c>
      <c r="AA884" s="8"/>
      <c r="AB884" s="3" t="s">
        <v>109</v>
      </c>
      <c r="AC884" s="5" t="s">
        <v>123</v>
      </c>
      <c r="AD884" s="3" t="s">
        <v>111</v>
      </c>
      <c r="AE884" s="3" t="s">
        <v>109</v>
      </c>
      <c r="AF884" s="4">
        <v>2</v>
      </c>
      <c r="AG884" s="3" t="s">
        <v>109</v>
      </c>
      <c r="AH884" s="3" t="s">
        <v>123</v>
      </c>
      <c r="AI884" s="3" t="s">
        <v>109</v>
      </c>
      <c r="AJ884" s="12">
        <v>2</v>
      </c>
      <c r="AN884" s="3" t="s">
        <v>109</v>
      </c>
      <c r="AO884" s="42">
        <f>(Q884*U884)*12</f>
        <v>145800</v>
      </c>
      <c r="AP884" s="3" t="s">
        <v>109</v>
      </c>
      <c r="AQ884" s="3">
        <v>7.3999999999999996E-2</v>
      </c>
      <c r="AR884" s="3" t="s">
        <v>109</v>
      </c>
      <c r="AS884" s="3">
        <v>0.02</v>
      </c>
      <c r="AT884" s="48">
        <f>(AO884*(1-AQ884))+(AO884*AS884)</f>
        <v>137926.80000000002</v>
      </c>
      <c r="AU884" s="3" t="s">
        <v>109</v>
      </c>
      <c r="AV884" s="3" t="s">
        <v>109</v>
      </c>
      <c r="AW884" s="3" t="s">
        <v>109</v>
      </c>
      <c r="AX884" s="3" t="s">
        <v>109</v>
      </c>
      <c r="AY884" s="3" t="s">
        <v>109</v>
      </c>
      <c r="AZ884" s="3" t="s">
        <v>109</v>
      </c>
      <c r="BA884" s="3" t="s">
        <v>109</v>
      </c>
      <c r="BB884" s="3" t="s">
        <v>109</v>
      </c>
      <c r="BC884" s="3" t="s">
        <v>109</v>
      </c>
      <c r="BD884" s="3" t="s">
        <v>109</v>
      </c>
      <c r="BE884" s="3" t="s">
        <v>109</v>
      </c>
      <c r="BF884" s="3" t="s">
        <v>109</v>
      </c>
      <c r="BG884" s="3" t="s">
        <v>109</v>
      </c>
      <c r="BH884" s="3" t="s">
        <v>109</v>
      </c>
      <c r="BI884" s="3" t="s">
        <v>109</v>
      </c>
      <c r="BJ884" s="3">
        <f>BX884*0.1</f>
        <v>5.4901077963093473E-2</v>
      </c>
      <c r="BK884" s="3">
        <f>BX884*0.23</f>
        <v>0.12627247931511498</v>
      </c>
      <c r="BL884" s="2">
        <f>BX884*0.32</f>
        <v>0.1756834494818991</v>
      </c>
      <c r="BM884" s="3">
        <f>BX884*0.3</f>
        <v>0.1647032338892804</v>
      </c>
      <c r="BN884" s="3">
        <f>BX884*0.05</f>
        <v>2.7450538981546736E-2</v>
      </c>
      <c r="BO884" s="3" t="s">
        <v>109</v>
      </c>
      <c r="BP884" s="3" t="s">
        <v>109</v>
      </c>
      <c r="BQ884" s="3" t="s">
        <v>109</v>
      </c>
      <c r="BR884" s="3" t="s">
        <v>109</v>
      </c>
      <c r="BS884" s="3" t="s">
        <v>109</v>
      </c>
      <c r="BT884" s="3" t="s">
        <v>109</v>
      </c>
      <c r="BU884" s="3" t="s">
        <v>109</v>
      </c>
      <c r="BV884" s="3" t="s">
        <v>109</v>
      </c>
      <c r="BW884" s="3" t="s">
        <v>109</v>
      </c>
      <c r="BX884" s="71">
        <f>1-(BY884/AT884)</f>
        <v>0.5490107796309347</v>
      </c>
      <c r="BY884" s="46">
        <f>CE884*CB884</f>
        <v>62203.5</v>
      </c>
      <c r="BZ884" s="3">
        <v>9.5000000000000001E-2</v>
      </c>
      <c r="CA884" s="4">
        <f>C884</f>
        <v>0.02</v>
      </c>
      <c r="CB884" s="3">
        <f>BZ884+CA884</f>
        <v>0.115</v>
      </c>
      <c r="CC884" s="47">
        <v>540900</v>
      </c>
      <c r="CD884" s="46">
        <v>0</v>
      </c>
      <c r="CE884" s="46">
        <f>CC884-CD884</f>
        <v>540900</v>
      </c>
      <c r="CF884" s="46">
        <f>CE884/Q884</f>
        <v>30050</v>
      </c>
      <c r="CG884" s="3" t="s">
        <v>109</v>
      </c>
      <c r="CH884" s="3" t="s">
        <v>4302</v>
      </c>
      <c r="CI884" s="3" t="s">
        <v>109</v>
      </c>
      <c r="CJ884" s="3" t="s">
        <v>109</v>
      </c>
      <c r="CK884" s="3" t="s">
        <v>109</v>
      </c>
      <c r="CL884" s="3" t="s">
        <v>109</v>
      </c>
      <c r="CM884" s="3" t="s">
        <v>109</v>
      </c>
      <c r="CN884" s="3" t="s">
        <v>109</v>
      </c>
      <c r="CO884" s="3" t="s">
        <v>109</v>
      </c>
      <c r="CP884" s="3" t="s">
        <v>109</v>
      </c>
      <c r="CQ884" s="5" t="s">
        <v>113</v>
      </c>
      <c r="CR884" s="5" t="s">
        <v>109</v>
      </c>
      <c r="CV884" s="21" t="s">
        <v>113</v>
      </c>
      <c r="CW884" s="10">
        <v>287</v>
      </c>
    </row>
    <row r="885" spans="1:101" x14ac:dyDescent="0.25">
      <c r="A885" s="3" t="s">
        <v>4321</v>
      </c>
      <c r="B885" s="61" t="str">
        <f>CONCATENATE(RIGHT(LEFT(A885,26),3))</f>
        <v>004</v>
      </c>
      <c r="C885" s="4">
        <v>0.02</v>
      </c>
      <c r="D885" s="3" t="s">
        <v>4322</v>
      </c>
      <c r="E885" s="3" t="s">
        <v>4323</v>
      </c>
      <c r="F885" s="3" t="s">
        <v>109</v>
      </c>
      <c r="G885" s="3" t="s">
        <v>109</v>
      </c>
      <c r="H885" s="23"/>
      <c r="I885" s="3" t="s">
        <v>1726</v>
      </c>
      <c r="J885" s="3" t="s">
        <v>1727</v>
      </c>
      <c r="K885" s="4">
        <v>8070</v>
      </c>
      <c r="L885" s="3" t="s">
        <v>109</v>
      </c>
      <c r="M885" s="3" t="s">
        <v>109</v>
      </c>
      <c r="N885" s="3" t="s">
        <v>109</v>
      </c>
      <c r="O885" s="3" t="s">
        <v>109</v>
      </c>
      <c r="P885" s="3" t="s">
        <v>109</v>
      </c>
      <c r="Q885" s="63">
        <v>9</v>
      </c>
      <c r="S885" s="3" t="s">
        <v>109</v>
      </c>
      <c r="T885" s="3" t="s">
        <v>109</v>
      </c>
      <c r="U885" s="46">
        <v>675</v>
      </c>
      <c r="V885" s="3" t="s">
        <v>109</v>
      </c>
      <c r="W885" s="3" t="s">
        <v>109</v>
      </c>
      <c r="X885" s="3" t="s">
        <v>109</v>
      </c>
      <c r="Y885" s="3" t="s">
        <v>109</v>
      </c>
      <c r="Z885" s="3" t="s">
        <v>109</v>
      </c>
      <c r="AA885" s="16"/>
      <c r="AB885" s="3" t="s">
        <v>109</v>
      </c>
      <c r="AC885" s="5" t="s">
        <v>123</v>
      </c>
      <c r="AD885" s="3" t="s">
        <v>123</v>
      </c>
      <c r="AE885" s="3" t="s">
        <v>109</v>
      </c>
      <c r="AF885" s="4">
        <v>3</v>
      </c>
      <c r="AG885" s="3" t="s">
        <v>109</v>
      </c>
      <c r="AH885" s="3" t="s">
        <v>111</v>
      </c>
      <c r="AI885" s="3" t="s">
        <v>109</v>
      </c>
      <c r="AJ885" s="12">
        <v>2</v>
      </c>
      <c r="AN885" s="3" t="s">
        <v>109</v>
      </c>
      <c r="AO885" s="42">
        <f>(Q885*U885)*12</f>
        <v>72900</v>
      </c>
      <c r="AP885" s="3" t="s">
        <v>109</v>
      </c>
      <c r="AQ885" s="3">
        <v>7.3999999999999996E-2</v>
      </c>
      <c r="AR885" s="3" t="s">
        <v>109</v>
      </c>
      <c r="AS885" s="3">
        <v>0.02</v>
      </c>
      <c r="AT885" s="48">
        <f>(AO885*(1-AQ885))+(AO885*AS885)</f>
        <v>68963.400000000009</v>
      </c>
      <c r="AU885" s="3" t="s">
        <v>109</v>
      </c>
      <c r="AV885" s="3" t="s">
        <v>109</v>
      </c>
      <c r="AW885" s="3" t="s">
        <v>109</v>
      </c>
      <c r="AX885" s="3" t="s">
        <v>109</v>
      </c>
      <c r="AY885" s="3" t="s">
        <v>109</v>
      </c>
      <c r="AZ885" s="3" t="s">
        <v>109</v>
      </c>
      <c r="BA885" s="3" t="s">
        <v>109</v>
      </c>
      <c r="BB885" s="3" t="s">
        <v>109</v>
      </c>
      <c r="BC885" s="3" t="s">
        <v>109</v>
      </c>
      <c r="BD885" s="3" t="s">
        <v>109</v>
      </c>
      <c r="BE885" s="3" t="s">
        <v>109</v>
      </c>
      <c r="BF885" s="3" t="s">
        <v>109</v>
      </c>
      <c r="BG885" s="3" t="s">
        <v>109</v>
      </c>
      <c r="BH885" s="3" t="s">
        <v>109</v>
      </c>
      <c r="BI885" s="3" t="s">
        <v>109</v>
      </c>
      <c r="BJ885" s="3">
        <f>BX885*0.1</f>
        <v>6.3063741056850448E-2</v>
      </c>
      <c r="BK885" s="3">
        <f>BX885*0.23</f>
        <v>0.14504660443075601</v>
      </c>
      <c r="BL885" s="2">
        <f>BX885*0.32</f>
        <v>0.20180397138192141</v>
      </c>
      <c r="BM885" s="3">
        <f>BX885*0.3</f>
        <v>0.18919122317055131</v>
      </c>
      <c r="BN885" s="3">
        <f>BX885*0.05</f>
        <v>3.1531870528425224E-2</v>
      </c>
      <c r="BO885" s="3" t="s">
        <v>109</v>
      </c>
      <c r="BP885" s="3" t="s">
        <v>109</v>
      </c>
      <c r="BQ885" s="3" t="s">
        <v>109</v>
      </c>
      <c r="BR885" s="3" t="s">
        <v>109</v>
      </c>
      <c r="BS885" s="3" t="s">
        <v>109</v>
      </c>
      <c r="BT885" s="3" t="s">
        <v>109</v>
      </c>
      <c r="BU885" s="3" t="s">
        <v>109</v>
      </c>
      <c r="BV885" s="3" t="s">
        <v>109</v>
      </c>
      <c r="BW885" s="3" t="s">
        <v>109</v>
      </c>
      <c r="BX885" s="71">
        <f>1-(BY885/AT885)</f>
        <v>0.63063741056850442</v>
      </c>
      <c r="BY885" s="46">
        <f>CE885*CB885</f>
        <v>25472.5</v>
      </c>
      <c r="BZ885" s="3">
        <v>9.5000000000000001E-2</v>
      </c>
      <c r="CA885" s="4">
        <f>C885</f>
        <v>0.02</v>
      </c>
      <c r="CB885" s="3">
        <f>BZ885+CA885</f>
        <v>0.115</v>
      </c>
      <c r="CC885" s="47">
        <v>221500</v>
      </c>
      <c r="CD885" s="46">
        <v>0</v>
      </c>
      <c r="CE885" s="46">
        <f>CC885-CD885</f>
        <v>221500</v>
      </c>
      <c r="CF885" s="46">
        <f>CE885/Q885</f>
        <v>24611.111111111109</v>
      </c>
      <c r="CG885" s="3" t="s">
        <v>109</v>
      </c>
      <c r="CH885" s="3" t="s">
        <v>4324</v>
      </c>
      <c r="CI885" s="3" t="s">
        <v>109</v>
      </c>
      <c r="CJ885" s="3" t="s">
        <v>109</v>
      </c>
      <c r="CK885" s="3" t="s">
        <v>109</v>
      </c>
      <c r="CL885" s="3" t="s">
        <v>109</v>
      </c>
      <c r="CM885" s="3" t="s">
        <v>109</v>
      </c>
      <c r="CN885" s="3" t="s">
        <v>109</v>
      </c>
      <c r="CO885" s="3" t="s">
        <v>109</v>
      </c>
      <c r="CP885" s="3" t="s">
        <v>109</v>
      </c>
      <c r="CQ885" s="5" t="s">
        <v>113</v>
      </c>
      <c r="CR885" s="5" t="s">
        <v>109</v>
      </c>
      <c r="CV885" s="21" t="s">
        <v>113</v>
      </c>
    </row>
    <row r="886" spans="1:101" x14ac:dyDescent="0.25">
      <c r="A886" s="3" t="s">
        <v>4337</v>
      </c>
      <c r="B886" s="61" t="str">
        <f>CONCATENATE(RIGHT(LEFT(A886,26),3))</f>
        <v>004</v>
      </c>
      <c r="C886" s="4">
        <v>0.02</v>
      </c>
      <c r="D886" s="3" t="s">
        <v>109</v>
      </c>
      <c r="E886" s="3" t="s">
        <v>1743</v>
      </c>
      <c r="F886" s="3" t="s">
        <v>109</v>
      </c>
      <c r="G886" s="3" t="s">
        <v>109</v>
      </c>
      <c r="H886" s="23"/>
      <c r="I886" s="3" t="s">
        <v>1726</v>
      </c>
      <c r="J886" s="3" t="s">
        <v>1727</v>
      </c>
      <c r="K886" s="4">
        <v>3024</v>
      </c>
      <c r="L886" s="3" t="s">
        <v>109</v>
      </c>
      <c r="M886" s="3" t="s">
        <v>109</v>
      </c>
      <c r="N886" s="3" t="s">
        <v>109</v>
      </c>
      <c r="O886" s="3" t="s">
        <v>109</v>
      </c>
      <c r="P886" s="3" t="s">
        <v>109</v>
      </c>
      <c r="Q886" s="63">
        <v>6</v>
      </c>
      <c r="R886" s="16"/>
      <c r="S886" s="3" t="s">
        <v>109</v>
      </c>
      <c r="T886" s="3" t="s">
        <v>109</v>
      </c>
      <c r="U886" s="46">
        <v>675</v>
      </c>
      <c r="V886" s="3" t="s">
        <v>109</v>
      </c>
      <c r="W886" s="3" t="s">
        <v>109</v>
      </c>
      <c r="X886" s="3" t="s">
        <v>109</v>
      </c>
      <c r="Y886" s="3" t="s">
        <v>109</v>
      </c>
      <c r="Z886" s="3" t="s">
        <v>109</v>
      </c>
      <c r="AA886" s="8"/>
      <c r="AB886" s="3" t="s">
        <v>109</v>
      </c>
      <c r="AC886" s="5" t="s">
        <v>123</v>
      </c>
      <c r="AD886" s="3" t="s">
        <v>111</v>
      </c>
      <c r="AE886" s="3" t="s">
        <v>109</v>
      </c>
      <c r="AF886" s="4">
        <v>1</v>
      </c>
      <c r="AG886" s="3" t="s">
        <v>109</v>
      </c>
      <c r="AH886" s="3" t="s">
        <v>123</v>
      </c>
      <c r="AI886" s="3" t="s">
        <v>109</v>
      </c>
      <c r="AJ886" s="12">
        <v>2</v>
      </c>
      <c r="AN886" s="3" t="s">
        <v>109</v>
      </c>
      <c r="AO886" s="42">
        <f>(Q886*U886)*12</f>
        <v>48600</v>
      </c>
      <c r="AP886" s="3" t="s">
        <v>109</v>
      </c>
      <c r="AQ886" s="3">
        <v>7.3999999999999996E-2</v>
      </c>
      <c r="AR886" s="3" t="s">
        <v>109</v>
      </c>
      <c r="AS886" s="3">
        <v>0.02</v>
      </c>
      <c r="AT886" s="48">
        <f>(AO886*(1-AQ886))+(AO886*AS886)</f>
        <v>45975.600000000006</v>
      </c>
      <c r="AU886" s="3" t="s">
        <v>109</v>
      </c>
      <c r="AV886" s="3" t="s">
        <v>109</v>
      </c>
      <c r="AW886" s="3" t="s">
        <v>109</v>
      </c>
      <c r="AX886" s="3" t="s">
        <v>109</v>
      </c>
      <c r="AY886" s="3" t="s">
        <v>109</v>
      </c>
      <c r="AZ886" s="3" t="s">
        <v>109</v>
      </c>
      <c r="BA886" s="3" t="s">
        <v>109</v>
      </c>
      <c r="BB886" s="3" t="s">
        <v>109</v>
      </c>
      <c r="BC886" s="3" t="s">
        <v>109</v>
      </c>
      <c r="BD886" s="3" t="s">
        <v>109</v>
      </c>
      <c r="BE886" s="3" t="s">
        <v>109</v>
      </c>
      <c r="BF886" s="3" t="s">
        <v>109</v>
      </c>
      <c r="BG886" s="3" t="s">
        <v>109</v>
      </c>
      <c r="BH886" s="3" t="s">
        <v>109</v>
      </c>
      <c r="BI886" s="3" t="s">
        <v>109</v>
      </c>
      <c r="BJ886" s="3">
        <f>BX886*0.1</f>
        <v>6.6082008717667631E-2</v>
      </c>
      <c r="BK886" s="3">
        <f>BX886*0.23</f>
        <v>0.15198862005063554</v>
      </c>
      <c r="BL886" s="2">
        <f>BX886*0.32</f>
        <v>0.21146242789653641</v>
      </c>
      <c r="BM886" s="3">
        <f>BX886*0.3</f>
        <v>0.19824602615300288</v>
      </c>
      <c r="BN886" s="3">
        <f>BX886*0.05</f>
        <v>3.3041004358833816E-2</v>
      </c>
      <c r="BO886" s="3" t="s">
        <v>109</v>
      </c>
      <c r="BP886" s="3" t="s">
        <v>109</v>
      </c>
      <c r="BQ886" s="3" t="s">
        <v>109</v>
      </c>
      <c r="BR886" s="3" t="s">
        <v>109</v>
      </c>
      <c r="BS886" s="3" t="s">
        <v>109</v>
      </c>
      <c r="BT886" s="3" t="s">
        <v>109</v>
      </c>
      <c r="BU886" s="3" t="s">
        <v>109</v>
      </c>
      <c r="BV886" s="3" t="s">
        <v>109</v>
      </c>
      <c r="BW886" s="3" t="s">
        <v>109</v>
      </c>
      <c r="BX886" s="71">
        <f>1-(BY886/AT886)</f>
        <v>0.66082008717667629</v>
      </c>
      <c r="BY886" s="46">
        <f>CE886*CB886</f>
        <v>15594</v>
      </c>
      <c r="BZ886" s="3">
        <v>9.5000000000000001E-2</v>
      </c>
      <c r="CA886" s="4">
        <f>C886</f>
        <v>0.02</v>
      </c>
      <c r="CB886" s="3">
        <f>BZ886+CA886</f>
        <v>0.115</v>
      </c>
      <c r="CC886" s="47">
        <v>135600</v>
      </c>
      <c r="CD886" s="46">
        <v>0</v>
      </c>
      <c r="CE886" s="46">
        <f>CC886-CD886</f>
        <v>135600</v>
      </c>
      <c r="CF886" s="46">
        <f>CE886/Q886</f>
        <v>22600</v>
      </c>
      <c r="CG886" s="3" t="s">
        <v>109</v>
      </c>
      <c r="CH886" s="3" t="s">
        <v>1734</v>
      </c>
      <c r="CI886" s="3" t="s">
        <v>109</v>
      </c>
      <c r="CJ886" s="3" t="s">
        <v>109</v>
      </c>
      <c r="CK886" s="3" t="s">
        <v>109</v>
      </c>
      <c r="CL886" s="3" t="s">
        <v>109</v>
      </c>
      <c r="CM886" s="3" t="s">
        <v>109</v>
      </c>
      <c r="CN886" s="3" t="s">
        <v>109</v>
      </c>
      <c r="CO886" s="3" t="s">
        <v>109</v>
      </c>
      <c r="CP886" s="3" t="s">
        <v>109</v>
      </c>
      <c r="CQ886" s="5" t="s">
        <v>113</v>
      </c>
      <c r="CR886" s="5" t="s">
        <v>109</v>
      </c>
      <c r="CV886" s="21" t="s">
        <v>113</v>
      </c>
    </row>
    <row r="887" spans="1:101" x14ac:dyDescent="0.25">
      <c r="A887" s="3" t="s">
        <v>4370</v>
      </c>
      <c r="B887" s="61" t="str">
        <f>CONCATENATE(RIGHT(LEFT(A887,26),3))</f>
        <v>004</v>
      </c>
      <c r="C887" s="4">
        <v>0.02</v>
      </c>
      <c r="D887" s="3" t="s">
        <v>109</v>
      </c>
      <c r="E887" s="3" t="s">
        <v>1740</v>
      </c>
      <c r="F887" s="3" t="s">
        <v>109</v>
      </c>
      <c r="G887" s="3" t="s">
        <v>109</v>
      </c>
      <c r="H887" s="23"/>
      <c r="I887" s="3" t="s">
        <v>1726</v>
      </c>
      <c r="J887" s="3" t="s">
        <v>1727</v>
      </c>
      <c r="K887" s="4">
        <v>6800</v>
      </c>
      <c r="L887" s="3" t="s">
        <v>109</v>
      </c>
      <c r="M887" s="3" t="s">
        <v>109</v>
      </c>
      <c r="N887" s="3" t="s">
        <v>109</v>
      </c>
      <c r="O887" s="3" t="s">
        <v>109</v>
      </c>
      <c r="P887" s="3" t="s">
        <v>109</v>
      </c>
      <c r="Q887" s="63">
        <v>6</v>
      </c>
      <c r="R887" s="9">
        <v>12</v>
      </c>
      <c r="S887" s="3" t="s">
        <v>109</v>
      </c>
      <c r="T887" s="3" t="s">
        <v>109</v>
      </c>
      <c r="U887" s="46">
        <v>675</v>
      </c>
      <c r="V887" s="3" t="s">
        <v>109</v>
      </c>
      <c r="W887" s="3" t="s">
        <v>109</v>
      </c>
      <c r="X887" s="3" t="s">
        <v>109</v>
      </c>
      <c r="Y887" s="3" t="s">
        <v>109</v>
      </c>
      <c r="Z887" s="3" t="s">
        <v>109</v>
      </c>
      <c r="AA887" s="8"/>
      <c r="AB887" s="3" t="s">
        <v>109</v>
      </c>
      <c r="AC887" s="5" t="s">
        <v>123</v>
      </c>
      <c r="AD887" s="3" t="s">
        <v>123</v>
      </c>
      <c r="AE887" s="3" t="s">
        <v>109</v>
      </c>
      <c r="AF887" s="4">
        <v>3</v>
      </c>
      <c r="AG887" s="3" t="s">
        <v>109</v>
      </c>
      <c r="AH887" s="3" t="s">
        <v>111</v>
      </c>
      <c r="AI887" s="3" t="s">
        <v>109</v>
      </c>
      <c r="AJ887" s="12">
        <v>3</v>
      </c>
      <c r="AN887" s="3" t="s">
        <v>109</v>
      </c>
      <c r="AO887" s="42">
        <f>(Q887*U887)*12</f>
        <v>48600</v>
      </c>
      <c r="AP887" s="3" t="s">
        <v>109</v>
      </c>
      <c r="AQ887" s="3">
        <v>7.3999999999999996E-2</v>
      </c>
      <c r="AR887" s="3" t="s">
        <v>109</v>
      </c>
      <c r="AS887" s="3">
        <v>0.02</v>
      </c>
      <c r="AT887" s="48">
        <f>(AO887*(1-AQ887))+(AO887*AS887)</f>
        <v>45975.600000000006</v>
      </c>
      <c r="AU887" s="3" t="s">
        <v>109</v>
      </c>
      <c r="AV887" s="3" t="s">
        <v>109</v>
      </c>
      <c r="AW887" s="3" t="s">
        <v>109</v>
      </c>
      <c r="AX887" s="3" t="s">
        <v>109</v>
      </c>
      <c r="AY887" s="3" t="s">
        <v>109</v>
      </c>
      <c r="AZ887" s="3" t="s">
        <v>109</v>
      </c>
      <c r="BA887" s="3" t="s">
        <v>109</v>
      </c>
      <c r="BB887" s="3" t="s">
        <v>109</v>
      </c>
      <c r="BC887" s="3" t="s">
        <v>109</v>
      </c>
      <c r="BD887" s="3" t="s">
        <v>109</v>
      </c>
      <c r="BE887" s="3" t="s">
        <v>109</v>
      </c>
      <c r="BF887" s="3" t="s">
        <v>109</v>
      </c>
      <c r="BG887" s="3" t="s">
        <v>109</v>
      </c>
      <c r="BH887" s="3" t="s">
        <v>109</v>
      </c>
      <c r="BI887" s="3" t="s">
        <v>109</v>
      </c>
      <c r="BJ887" s="3">
        <f>BX887*0.1</f>
        <v>6.788296400699502E-2</v>
      </c>
      <c r="BK887" s="3">
        <f>BX887*0.23</f>
        <v>0.15613081721608854</v>
      </c>
      <c r="BL887" s="2">
        <f>BX887*0.32</f>
        <v>0.21722548482238405</v>
      </c>
      <c r="BM887" s="3">
        <f>BX887*0.3</f>
        <v>0.20364889202098505</v>
      </c>
      <c r="BN887" s="3">
        <f>BX887*0.05</f>
        <v>3.394148200349751E-2</v>
      </c>
      <c r="BO887" s="3" t="s">
        <v>109</v>
      </c>
      <c r="BP887" s="3" t="s">
        <v>109</v>
      </c>
      <c r="BQ887" s="3" t="s">
        <v>109</v>
      </c>
      <c r="BR887" s="3" t="s">
        <v>109</v>
      </c>
      <c r="BS887" s="3" t="s">
        <v>109</v>
      </c>
      <c r="BT887" s="3" t="s">
        <v>109</v>
      </c>
      <c r="BU887" s="3" t="s">
        <v>109</v>
      </c>
      <c r="BV887" s="3" t="s">
        <v>109</v>
      </c>
      <c r="BW887" s="3" t="s">
        <v>109</v>
      </c>
      <c r="BX887" s="71">
        <f>1-(BY887/AT887)</f>
        <v>0.67882964006995017</v>
      </c>
      <c r="BY887" s="46">
        <f>CE887*CB887</f>
        <v>14766</v>
      </c>
      <c r="BZ887" s="3">
        <v>9.5000000000000001E-2</v>
      </c>
      <c r="CA887" s="4">
        <f>C887</f>
        <v>0.02</v>
      </c>
      <c r="CB887" s="3">
        <f>BZ887+CA887</f>
        <v>0.115</v>
      </c>
      <c r="CC887" s="47">
        <v>128400</v>
      </c>
      <c r="CD887" s="46">
        <v>0</v>
      </c>
      <c r="CE887" s="46">
        <f>CC887-CD887</f>
        <v>128400</v>
      </c>
      <c r="CF887" s="46">
        <f>CE887/Q887</f>
        <v>21400</v>
      </c>
      <c r="CG887" s="3" t="s">
        <v>109</v>
      </c>
      <c r="CH887" s="3" t="s">
        <v>4371</v>
      </c>
      <c r="CI887" s="3" t="s">
        <v>109</v>
      </c>
      <c r="CJ887" s="3" t="s">
        <v>109</v>
      </c>
      <c r="CK887" s="3" t="s">
        <v>109</v>
      </c>
      <c r="CL887" s="3" t="s">
        <v>109</v>
      </c>
      <c r="CM887" s="3" t="s">
        <v>109</v>
      </c>
      <c r="CN887" s="3" t="s">
        <v>109</v>
      </c>
      <c r="CO887" s="3" t="s">
        <v>109</v>
      </c>
      <c r="CP887" s="3" t="s">
        <v>109</v>
      </c>
      <c r="CQ887" s="5" t="s">
        <v>113</v>
      </c>
      <c r="CR887" s="5" t="s">
        <v>109</v>
      </c>
      <c r="CV887" s="21" t="s">
        <v>113</v>
      </c>
      <c r="CW887" s="10">
        <v>297</v>
      </c>
    </row>
    <row r="888" spans="1:101" x14ac:dyDescent="0.25">
      <c r="A888" s="3" t="s">
        <v>4382</v>
      </c>
      <c r="B888" s="61" t="str">
        <f>CONCATENATE(RIGHT(LEFT(A888,26),3))</f>
        <v>004</v>
      </c>
      <c r="C888" s="4">
        <v>0.02</v>
      </c>
      <c r="D888" s="3" t="s">
        <v>109</v>
      </c>
      <c r="E888" s="3" t="s">
        <v>4383</v>
      </c>
      <c r="F888" s="3" t="s">
        <v>109</v>
      </c>
      <c r="G888" s="3" t="s">
        <v>109</v>
      </c>
      <c r="H888" s="23"/>
      <c r="I888" s="3" t="s">
        <v>1726</v>
      </c>
      <c r="J888" s="3" t="s">
        <v>1727</v>
      </c>
      <c r="K888" s="4">
        <v>2016</v>
      </c>
      <c r="L888" s="3" t="s">
        <v>109</v>
      </c>
      <c r="M888" s="3" t="s">
        <v>109</v>
      </c>
      <c r="N888" s="3" t="s">
        <v>109</v>
      </c>
      <c r="O888" s="3" t="s">
        <v>109</v>
      </c>
      <c r="P888" s="3" t="s">
        <v>109</v>
      </c>
      <c r="Q888" s="63">
        <v>4</v>
      </c>
      <c r="R888" s="9">
        <v>4</v>
      </c>
      <c r="S888" s="3" t="s">
        <v>109</v>
      </c>
      <c r="T888" s="3" t="s">
        <v>109</v>
      </c>
      <c r="U888" s="46">
        <v>675</v>
      </c>
      <c r="V888" s="3" t="s">
        <v>109</v>
      </c>
      <c r="W888" s="3" t="s">
        <v>109</v>
      </c>
      <c r="X888" s="3" t="s">
        <v>109</v>
      </c>
      <c r="Y888" s="3" t="s">
        <v>109</v>
      </c>
      <c r="Z888" s="3" t="s">
        <v>109</v>
      </c>
      <c r="AA888" s="8"/>
      <c r="AB888" s="3" t="s">
        <v>109</v>
      </c>
      <c r="AC888" s="5" t="s">
        <v>123</v>
      </c>
      <c r="AD888" s="3" t="s">
        <v>123</v>
      </c>
      <c r="AE888" s="3" t="s">
        <v>109</v>
      </c>
      <c r="AF888" s="4">
        <v>2</v>
      </c>
      <c r="AG888" s="3" t="s">
        <v>109</v>
      </c>
      <c r="AH888" s="3" t="s">
        <v>123</v>
      </c>
      <c r="AI888" s="3" t="s">
        <v>109</v>
      </c>
      <c r="AJ888" s="12">
        <v>2</v>
      </c>
      <c r="AN888" s="3" t="s">
        <v>109</v>
      </c>
      <c r="AO888" s="42">
        <f>(Q888*U888)*12</f>
        <v>32400</v>
      </c>
      <c r="AP888" s="3" t="s">
        <v>109</v>
      </c>
      <c r="AQ888" s="3">
        <v>7.3999999999999996E-2</v>
      </c>
      <c r="AR888" s="3" t="s">
        <v>109</v>
      </c>
      <c r="AS888" s="3">
        <v>0.02</v>
      </c>
      <c r="AT888" s="48">
        <f>(AO888*(1-AQ888))+(AO888*AS888)</f>
        <v>30650.400000000001</v>
      </c>
      <c r="AU888" s="3" t="s">
        <v>109</v>
      </c>
      <c r="AV888" s="3" t="s">
        <v>109</v>
      </c>
      <c r="AW888" s="3" t="s">
        <v>109</v>
      </c>
      <c r="AX888" s="3" t="s">
        <v>109</v>
      </c>
      <c r="AY888" s="3" t="s">
        <v>109</v>
      </c>
      <c r="AZ888" s="3" t="s">
        <v>109</v>
      </c>
      <c r="BA888" s="3" t="s">
        <v>109</v>
      </c>
      <c r="BB888" s="3" t="s">
        <v>109</v>
      </c>
      <c r="BC888" s="3" t="s">
        <v>109</v>
      </c>
      <c r="BD888" s="3" t="s">
        <v>109</v>
      </c>
      <c r="BE888" s="3" t="s">
        <v>109</v>
      </c>
      <c r="BF888" s="3" t="s">
        <v>109</v>
      </c>
      <c r="BG888" s="3" t="s">
        <v>109</v>
      </c>
      <c r="BH888" s="3" t="s">
        <v>109</v>
      </c>
      <c r="BI888" s="3" t="s">
        <v>109</v>
      </c>
      <c r="BJ888" s="3">
        <f>BX888*0.1</f>
        <v>6.6532247539999478E-2</v>
      </c>
      <c r="BK888" s="3">
        <f>BX888*0.23</f>
        <v>0.15302416934199881</v>
      </c>
      <c r="BL888" s="2">
        <f>BX888*0.32</f>
        <v>0.21290319212799833</v>
      </c>
      <c r="BM888" s="3">
        <f>BX888*0.3</f>
        <v>0.19959674261999844</v>
      </c>
      <c r="BN888" s="3">
        <f>BX888*0.05</f>
        <v>3.3266123769999739E-2</v>
      </c>
      <c r="BO888" s="3" t="s">
        <v>109</v>
      </c>
      <c r="BP888" s="3" t="s">
        <v>109</v>
      </c>
      <c r="BQ888" s="3" t="s">
        <v>109</v>
      </c>
      <c r="BR888" s="3" t="s">
        <v>109</v>
      </c>
      <c r="BS888" s="3" t="s">
        <v>109</v>
      </c>
      <c r="BT888" s="3" t="s">
        <v>109</v>
      </c>
      <c r="BU888" s="3" t="s">
        <v>109</v>
      </c>
      <c r="BV888" s="3" t="s">
        <v>109</v>
      </c>
      <c r="BW888" s="3" t="s">
        <v>109</v>
      </c>
      <c r="BX888" s="71">
        <f>1-(BY888/AT888)</f>
        <v>0.66532247539999478</v>
      </c>
      <c r="BY888" s="46">
        <f>CE888*CB888</f>
        <v>10258</v>
      </c>
      <c r="BZ888" s="3">
        <v>9.5000000000000001E-2</v>
      </c>
      <c r="CA888" s="4">
        <f>C888</f>
        <v>0.02</v>
      </c>
      <c r="CB888" s="3">
        <f>BZ888+CA888</f>
        <v>0.115</v>
      </c>
      <c r="CC888" s="47">
        <v>89200</v>
      </c>
      <c r="CD888" s="46">
        <v>0</v>
      </c>
      <c r="CE888" s="46">
        <f>CC888-CD888</f>
        <v>89200</v>
      </c>
      <c r="CF888" s="46">
        <f>CE888/Q888</f>
        <v>22300</v>
      </c>
      <c r="CG888" s="3" t="s">
        <v>109</v>
      </c>
      <c r="CH888" s="3" t="s">
        <v>4384</v>
      </c>
      <c r="CI888" s="3" t="s">
        <v>109</v>
      </c>
      <c r="CJ888" s="3" t="s">
        <v>109</v>
      </c>
      <c r="CK888" s="3" t="s">
        <v>109</v>
      </c>
      <c r="CL888" s="3" t="s">
        <v>109</v>
      </c>
      <c r="CM888" s="3" t="s">
        <v>109</v>
      </c>
      <c r="CN888" s="3" t="s">
        <v>109</v>
      </c>
      <c r="CO888" s="3" t="s">
        <v>109</v>
      </c>
      <c r="CP888" s="3" t="s">
        <v>109</v>
      </c>
      <c r="CQ888" s="5" t="s">
        <v>113</v>
      </c>
      <c r="CR888" s="5" t="s">
        <v>109</v>
      </c>
      <c r="CV888" s="21" t="s">
        <v>113</v>
      </c>
      <c r="CW888" s="10">
        <v>450</v>
      </c>
    </row>
    <row r="889" spans="1:101" x14ac:dyDescent="0.25">
      <c r="A889" s="3" t="s">
        <v>4388</v>
      </c>
      <c r="B889" s="61" t="str">
        <f>CONCATENATE(RIGHT(LEFT(A889,26),3))</f>
        <v>004</v>
      </c>
      <c r="C889" s="4">
        <v>0.02</v>
      </c>
      <c r="D889" s="3" t="s">
        <v>4389</v>
      </c>
      <c r="E889" s="3" t="s">
        <v>4390</v>
      </c>
      <c r="F889" s="3" t="s">
        <v>109</v>
      </c>
      <c r="G889" s="3" t="s">
        <v>109</v>
      </c>
      <c r="H889" s="23"/>
      <c r="I889" s="3" t="s">
        <v>1726</v>
      </c>
      <c r="J889" s="3" t="s">
        <v>1727</v>
      </c>
      <c r="K889" s="4">
        <v>37551</v>
      </c>
      <c r="L889" s="3" t="s">
        <v>109</v>
      </c>
      <c r="M889" s="3" t="s">
        <v>109</v>
      </c>
      <c r="N889" s="3" t="s">
        <v>109</v>
      </c>
      <c r="O889" s="3" t="s">
        <v>109</v>
      </c>
      <c r="P889" s="3" t="s">
        <v>109</v>
      </c>
      <c r="Q889" s="63">
        <v>45</v>
      </c>
      <c r="S889" s="3" t="s">
        <v>109</v>
      </c>
      <c r="T889" s="3" t="s">
        <v>109</v>
      </c>
      <c r="U889" s="46">
        <v>675</v>
      </c>
      <c r="V889" s="3" t="s">
        <v>109</v>
      </c>
      <c r="W889" s="3" t="s">
        <v>109</v>
      </c>
      <c r="X889" s="3" t="s">
        <v>109</v>
      </c>
      <c r="Y889" s="3" t="s">
        <v>109</v>
      </c>
      <c r="Z889" s="3" t="s">
        <v>109</v>
      </c>
      <c r="AA889" s="8"/>
      <c r="AB889" s="3" t="s">
        <v>109</v>
      </c>
      <c r="AC889" s="5" t="s">
        <v>123</v>
      </c>
      <c r="AD889" s="3" t="s">
        <v>111</v>
      </c>
      <c r="AE889" s="3" t="s">
        <v>109</v>
      </c>
      <c r="AF889" s="4">
        <v>2</v>
      </c>
      <c r="AG889" s="3" t="s">
        <v>109</v>
      </c>
      <c r="AH889" s="3" t="s">
        <v>111</v>
      </c>
      <c r="AI889" s="3" t="s">
        <v>109</v>
      </c>
      <c r="AJ889" s="12">
        <v>2</v>
      </c>
      <c r="AN889" s="3" t="s">
        <v>109</v>
      </c>
      <c r="AO889" s="42">
        <f>(Q889*U889)*12</f>
        <v>364500</v>
      </c>
      <c r="AP889" s="3" t="s">
        <v>109</v>
      </c>
      <c r="AQ889" s="3">
        <v>7.3999999999999996E-2</v>
      </c>
      <c r="AR889" s="3" t="s">
        <v>109</v>
      </c>
      <c r="AS889" s="3">
        <v>0.02</v>
      </c>
      <c r="AT889" s="48">
        <f>(AO889*(1-AQ889))+(AO889*AS889)</f>
        <v>344817</v>
      </c>
      <c r="AU889" s="3" t="s">
        <v>109</v>
      </c>
      <c r="AV889" s="3" t="s">
        <v>109</v>
      </c>
      <c r="AW889" s="3" t="s">
        <v>109</v>
      </c>
      <c r="AX889" s="3" t="s">
        <v>109</v>
      </c>
      <c r="AY889" s="3" t="s">
        <v>109</v>
      </c>
      <c r="AZ889" s="3" t="s">
        <v>109</v>
      </c>
      <c r="BA889" s="3" t="s">
        <v>109</v>
      </c>
      <c r="BB889" s="3" t="s">
        <v>109</v>
      </c>
      <c r="BC889" s="3" t="s">
        <v>109</v>
      </c>
      <c r="BD889" s="3" t="s">
        <v>109</v>
      </c>
      <c r="BE889" s="3" t="s">
        <v>109</v>
      </c>
      <c r="BF889" s="3" t="s">
        <v>109</v>
      </c>
      <c r="BG889" s="3" t="s">
        <v>109</v>
      </c>
      <c r="BH889" s="3" t="s">
        <v>109</v>
      </c>
      <c r="BI889" s="3" t="s">
        <v>109</v>
      </c>
      <c r="BJ889" s="3">
        <f>BX889*0.1</f>
        <v>5.0226931966811383E-2</v>
      </c>
      <c r="BK889" s="3">
        <f>BX889*0.23</f>
        <v>0.11552194352366618</v>
      </c>
      <c r="BL889" s="2">
        <f>BX889*0.32</f>
        <v>0.16072618229379643</v>
      </c>
      <c r="BM889" s="3">
        <f>BX889*0.3</f>
        <v>0.15068079590043415</v>
      </c>
      <c r="BN889" s="3">
        <f>BX889*0.05</f>
        <v>2.5113465983405692E-2</v>
      </c>
      <c r="BO889" s="3" t="s">
        <v>109</v>
      </c>
      <c r="BP889" s="3" t="s">
        <v>109</v>
      </c>
      <c r="BQ889" s="3" t="s">
        <v>109</v>
      </c>
      <c r="BR889" s="3" t="s">
        <v>109</v>
      </c>
      <c r="BS889" s="3" t="s">
        <v>109</v>
      </c>
      <c r="BT889" s="3" t="s">
        <v>109</v>
      </c>
      <c r="BU889" s="3" t="s">
        <v>109</v>
      </c>
      <c r="BV889" s="3" t="s">
        <v>109</v>
      </c>
      <c r="BW889" s="3" t="s">
        <v>109</v>
      </c>
      <c r="BX889" s="71">
        <f>1-(BY889/AT889)</f>
        <v>0.50226931966811383</v>
      </c>
      <c r="BY889" s="46">
        <f>CE889*CB889</f>
        <v>171626</v>
      </c>
      <c r="BZ889" s="3">
        <v>9.5000000000000001E-2</v>
      </c>
      <c r="CA889" s="4">
        <f>C889</f>
        <v>0.02</v>
      </c>
      <c r="CB889" s="3">
        <f>BZ889+CA889</f>
        <v>0.115</v>
      </c>
      <c r="CC889" s="47">
        <v>1492400</v>
      </c>
      <c r="CD889" s="46">
        <v>0</v>
      </c>
      <c r="CE889" s="46">
        <f>CC889-CD889</f>
        <v>1492400</v>
      </c>
      <c r="CF889" s="46">
        <f>CE889/Q889</f>
        <v>33164.444444444445</v>
      </c>
      <c r="CG889" s="3" t="s">
        <v>109</v>
      </c>
      <c r="CH889" s="3" t="s">
        <v>4391</v>
      </c>
      <c r="CI889" s="3" t="s">
        <v>109</v>
      </c>
      <c r="CJ889" s="3" t="s">
        <v>109</v>
      </c>
      <c r="CK889" s="3" t="s">
        <v>109</v>
      </c>
      <c r="CL889" s="3" t="s">
        <v>109</v>
      </c>
      <c r="CM889" s="3" t="s">
        <v>109</v>
      </c>
      <c r="CN889" s="3" t="s">
        <v>109</v>
      </c>
      <c r="CO889" s="3" t="s">
        <v>109</v>
      </c>
      <c r="CP889" s="3" t="s">
        <v>109</v>
      </c>
      <c r="CQ889" s="5" t="s">
        <v>113</v>
      </c>
      <c r="CR889" s="5" t="s">
        <v>109</v>
      </c>
      <c r="CV889" s="21" t="s">
        <v>113</v>
      </c>
    </row>
    <row r="890" spans="1:101" x14ac:dyDescent="0.25">
      <c r="A890" s="3" t="s">
        <v>4402</v>
      </c>
      <c r="B890" s="61" t="str">
        <f>CONCATENATE(RIGHT(LEFT(A890,26),3))</f>
        <v>032</v>
      </c>
      <c r="C890" s="4">
        <v>0.02</v>
      </c>
      <c r="D890" s="3" t="s">
        <v>109</v>
      </c>
      <c r="E890" s="3" t="s">
        <v>4403</v>
      </c>
      <c r="F890" s="3" t="s">
        <v>109</v>
      </c>
      <c r="G890" s="3" t="s">
        <v>109</v>
      </c>
      <c r="H890" s="23"/>
      <c r="I890" s="3" t="s">
        <v>1726</v>
      </c>
      <c r="J890" s="3" t="s">
        <v>1727</v>
      </c>
      <c r="K890" s="4">
        <v>20136</v>
      </c>
      <c r="L890" s="3" t="s">
        <v>109</v>
      </c>
      <c r="M890" s="3" t="s">
        <v>109</v>
      </c>
      <c r="N890" s="3" t="s">
        <v>109</v>
      </c>
      <c r="O890" s="3" t="s">
        <v>109</v>
      </c>
      <c r="P890" s="3" t="s">
        <v>109</v>
      </c>
      <c r="Q890" s="63">
        <v>24</v>
      </c>
      <c r="S890" s="3" t="s">
        <v>109</v>
      </c>
      <c r="T890" s="3" t="s">
        <v>109</v>
      </c>
      <c r="U890" s="46">
        <v>675</v>
      </c>
      <c r="V890" s="3" t="s">
        <v>109</v>
      </c>
      <c r="W890" s="3" t="s">
        <v>109</v>
      </c>
      <c r="X890" s="3" t="s">
        <v>109</v>
      </c>
      <c r="Y890" s="3" t="s">
        <v>109</v>
      </c>
      <c r="Z890" s="3" t="s">
        <v>109</v>
      </c>
      <c r="AA890" s="8"/>
      <c r="AB890" s="3" t="s">
        <v>109</v>
      </c>
      <c r="AC890" s="5" t="s">
        <v>123</v>
      </c>
      <c r="AD890" s="3" t="s">
        <v>123</v>
      </c>
      <c r="AE890" s="3" t="s">
        <v>109</v>
      </c>
      <c r="AF890" s="4">
        <v>2</v>
      </c>
      <c r="AG890" s="3" t="s">
        <v>109</v>
      </c>
      <c r="AH890" s="3" t="s">
        <v>123</v>
      </c>
      <c r="AI890" s="3" t="s">
        <v>109</v>
      </c>
      <c r="AJ890" s="12">
        <v>2</v>
      </c>
      <c r="AN890" s="3" t="s">
        <v>109</v>
      </c>
      <c r="AO890" s="42">
        <f>(Q890*U890)*12</f>
        <v>194400</v>
      </c>
      <c r="AP890" s="3" t="s">
        <v>109</v>
      </c>
      <c r="AQ890" s="3">
        <v>7.3999999999999996E-2</v>
      </c>
      <c r="AR890" s="3" t="s">
        <v>109</v>
      </c>
      <c r="AS890" s="3">
        <v>0.02</v>
      </c>
      <c r="AT890" s="48">
        <f>(AO890*(1-AQ890))+(AO890*AS890)</f>
        <v>183902.40000000002</v>
      </c>
      <c r="AU890" s="3" t="s">
        <v>109</v>
      </c>
      <c r="AV890" s="3" t="s">
        <v>109</v>
      </c>
      <c r="AW890" s="3" t="s">
        <v>109</v>
      </c>
      <c r="AX890" s="3" t="s">
        <v>109</v>
      </c>
      <c r="AY890" s="3" t="s">
        <v>109</v>
      </c>
      <c r="AZ890" s="3" t="s">
        <v>109</v>
      </c>
      <c r="BA890" s="3" t="s">
        <v>109</v>
      </c>
      <c r="BB890" s="3" t="s">
        <v>109</v>
      </c>
      <c r="BC890" s="3" t="s">
        <v>109</v>
      </c>
      <c r="BD890" s="3" t="s">
        <v>109</v>
      </c>
      <c r="BE890" s="3" t="s">
        <v>109</v>
      </c>
      <c r="BF890" s="3" t="s">
        <v>109</v>
      </c>
      <c r="BG890" s="3" t="s">
        <v>109</v>
      </c>
      <c r="BH890" s="3" t="s">
        <v>109</v>
      </c>
      <c r="BI890" s="3" t="s">
        <v>109</v>
      </c>
      <c r="BJ890" s="3">
        <f>BX890*0.1</f>
        <v>6.3812054655077916E-2</v>
      </c>
      <c r="BK890" s="3">
        <f>BX890*0.23</f>
        <v>0.1467677257066792</v>
      </c>
      <c r="BL890" s="2">
        <f>BX890*0.32</f>
        <v>0.20419857489624932</v>
      </c>
      <c r="BM890" s="3">
        <f>BX890*0.3</f>
        <v>0.19143616396523372</v>
      </c>
      <c r="BN890" s="3">
        <f>BX890*0.05</f>
        <v>3.1906027327538958E-2</v>
      </c>
      <c r="BO890" s="3" t="s">
        <v>109</v>
      </c>
      <c r="BP890" s="3" t="s">
        <v>109</v>
      </c>
      <c r="BQ890" s="3" t="s">
        <v>109</v>
      </c>
      <c r="BR890" s="3" t="s">
        <v>109</v>
      </c>
      <c r="BS890" s="3" t="s">
        <v>109</v>
      </c>
      <c r="BT890" s="3" t="s">
        <v>109</v>
      </c>
      <c r="BU890" s="3" t="s">
        <v>109</v>
      </c>
      <c r="BV890" s="3" t="s">
        <v>109</v>
      </c>
      <c r="BW890" s="3" t="s">
        <v>109</v>
      </c>
      <c r="BX890" s="71">
        <f>1-(BY890/AT890)</f>
        <v>0.6381205465507791</v>
      </c>
      <c r="BY890" s="46">
        <f>CE890*CB890</f>
        <v>66550.5</v>
      </c>
      <c r="BZ890" s="3">
        <v>9.5000000000000001E-2</v>
      </c>
      <c r="CA890" s="4">
        <f>C890</f>
        <v>0.02</v>
      </c>
      <c r="CB890" s="3">
        <f>BZ890+CA890</f>
        <v>0.115</v>
      </c>
      <c r="CC890" s="47">
        <v>578700</v>
      </c>
      <c r="CD890" s="46">
        <v>0</v>
      </c>
      <c r="CE890" s="46">
        <f>CC890-CD890</f>
        <v>578700</v>
      </c>
      <c r="CF890" s="46">
        <f>CE890/Q890</f>
        <v>24112.5</v>
      </c>
      <c r="CG890" s="3" t="s">
        <v>109</v>
      </c>
      <c r="CH890" s="3" t="s">
        <v>1734</v>
      </c>
      <c r="CI890" s="3" t="s">
        <v>109</v>
      </c>
      <c r="CJ890" s="3" t="s">
        <v>109</v>
      </c>
      <c r="CK890" s="3" t="s">
        <v>109</v>
      </c>
      <c r="CL890" s="3" t="s">
        <v>109</v>
      </c>
      <c r="CM890" s="3" t="s">
        <v>109</v>
      </c>
      <c r="CN890" s="3" t="s">
        <v>109</v>
      </c>
      <c r="CO890" s="3" t="s">
        <v>109</v>
      </c>
      <c r="CP890" s="3" t="s">
        <v>109</v>
      </c>
      <c r="CQ890" s="5" t="s">
        <v>113</v>
      </c>
      <c r="CR890" s="5" t="s">
        <v>109</v>
      </c>
      <c r="CV890" s="21" t="s">
        <v>113</v>
      </c>
    </row>
    <row r="891" spans="1:101" x14ac:dyDescent="0.25">
      <c r="A891" s="3" t="s">
        <v>4445</v>
      </c>
      <c r="B891" s="61" t="str">
        <f>CONCATENATE(RIGHT(LEFT(A891,26),3))</f>
        <v>004</v>
      </c>
      <c r="C891" s="4">
        <v>0.02</v>
      </c>
      <c r="D891" s="3" t="s">
        <v>4446</v>
      </c>
      <c r="E891" s="3" t="s">
        <v>4447</v>
      </c>
      <c r="F891" s="3" t="s">
        <v>109</v>
      </c>
      <c r="G891" s="3" t="s">
        <v>109</v>
      </c>
      <c r="H891" s="23"/>
      <c r="I891" s="3" t="s">
        <v>1726</v>
      </c>
      <c r="J891" s="3" t="s">
        <v>1727</v>
      </c>
      <c r="K891" s="4">
        <v>145124</v>
      </c>
      <c r="L891" s="3" t="s">
        <v>109</v>
      </c>
      <c r="M891" s="3" t="s">
        <v>109</v>
      </c>
      <c r="N891" s="3" t="s">
        <v>109</v>
      </c>
      <c r="O891" s="3" t="s">
        <v>109</v>
      </c>
      <c r="P891" s="3" t="s">
        <v>109</v>
      </c>
      <c r="Q891" s="63">
        <v>204</v>
      </c>
      <c r="R891" s="9">
        <v>364</v>
      </c>
      <c r="S891" s="3" t="s">
        <v>109</v>
      </c>
      <c r="T891" s="3" t="s">
        <v>109</v>
      </c>
      <c r="U891" s="46">
        <v>675</v>
      </c>
      <c r="V891" s="3" t="s">
        <v>109</v>
      </c>
      <c r="W891" s="3" t="s">
        <v>109</v>
      </c>
      <c r="X891" s="3" t="s">
        <v>109</v>
      </c>
      <c r="Y891" s="3" t="s">
        <v>109</v>
      </c>
      <c r="Z891" s="3" t="s">
        <v>109</v>
      </c>
      <c r="AA891" s="8"/>
      <c r="AB891" s="3" t="s">
        <v>109</v>
      </c>
      <c r="AC891" s="5" t="s">
        <v>123</v>
      </c>
      <c r="AD891" s="3" t="s">
        <v>123</v>
      </c>
      <c r="AE891" s="3" t="s">
        <v>109</v>
      </c>
      <c r="AF891" s="4">
        <v>1</v>
      </c>
      <c r="AG891" s="3" t="s">
        <v>109</v>
      </c>
      <c r="AH891" s="3" t="s">
        <v>123</v>
      </c>
      <c r="AI891" s="3" t="s">
        <v>109</v>
      </c>
      <c r="AJ891" s="12">
        <v>2</v>
      </c>
      <c r="AN891" s="3" t="s">
        <v>109</v>
      </c>
      <c r="AO891" s="42">
        <f>(Q891*U891)*12</f>
        <v>1652400</v>
      </c>
      <c r="AP891" s="3" t="s">
        <v>109</v>
      </c>
      <c r="AQ891" s="3">
        <v>7.3999999999999996E-2</v>
      </c>
      <c r="AR891" s="3" t="s">
        <v>109</v>
      </c>
      <c r="AS891" s="3">
        <v>0.02</v>
      </c>
      <c r="AT891" s="48">
        <f>(AO891*(1-AQ891))+(AO891*AS891)</f>
        <v>1563170.4000000001</v>
      </c>
      <c r="AU891" s="3" t="s">
        <v>109</v>
      </c>
      <c r="AV891" s="3" t="s">
        <v>109</v>
      </c>
      <c r="AW891" s="3" t="s">
        <v>109</v>
      </c>
      <c r="AX891" s="3" t="s">
        <v>109</v>
      </c>
      <c r="AY891" s="3" t="s">
        <v>109</v>
      </c>
      <c r="AZ891" s="3" t="s">
        <v>109</v>
      </c>
      <c r="BA891" s="3" t="s">
        <v>109</v>
      </c>
      <c r="BB891" s="3" t="s">
        <v>109</v>
      </c>
      <c r="BC891" s="3" t="s">
        <v>109</v>
      </c>
      <c r="BD891" s="3" t="s">
        <v>109</v>
      </c>
      <c r="BE891" s="3" t="s">
        <v>109</v>
      </c>
      <c r="BF891" s="3" t="s">
        <v>109</v>
      </c>
      <c r="BG891" s="3" t="s">
        <v>109</v>
      </c>
      <c r="BH891" s="3" t="s">
        <v>109</v>
      </c>
      <c r="BI891" s="3" t="s">
        <v>109</v>
      </c>
      <c r="BJ891" s="3">
        <f>BX891*0.1</f>
        <v>5.6596094705989836E-2</v>
      </c>
      <c r="BK891" s="3">
        <f>BX891*0.23</f>
        <v>0.1301710178237766</v>
      </c>
      <c r="BL891" s="2">
        <f>BX891*0.32</f>
        <v>0.18110750305916745</v>
      </c>
      <c r="BM891" s="3">
        <f>BX891*0.3</f>
        <v>0.16978828411796948</v>
      </c>
      <c r="BN891" s="3">
        <f>BX891*0.05</f>
        <v>2.8298047352994918E-2</v>
      </c>
      <c r="BO891" s="3" t="s">
        <v>109</v>
      </c>
      <c r="BP891" s="3" t="s">
        <v>109</v>
      </c>
      <c r="BQ891" s="3" t="s">
        <v>109</v>
      </c>
      <c r="BR891" s="3" t="s">
        <v>109</v>
      </c>
      <c r="BS891" s="3" t="s">
        <v>109</v>
      </c>
      <c r="BT891" s="3" t="s">
        <v>109</v>
      </c>
      <c r="BU891" s="3" t="s">
        <v>109</v>
      </c>
      <c r="BV891" s="3" t="s">
        <v>109</v>
      </c>
      <c r="BW891" s="3" t="s">
        <v>109</v>
      </c>
      <c r="BX891" s="71">
        <f>1-(BY891/AT891)</f>
        <v>0.5659609470598983</v>
      </c>
      <c r="BY891" s="46">
        <f>CE891*CB891</f>
        <v>678477</v>
      </c>
      <c r="BZ891" s="3">
        <v>9.5000000000000001E-2</v>
      </c>
      <c r="CA891" s="4">
        <f>C891</f>
        <v>0.02</v>
      </c>
      <c r="CB891" s="3">
        <f>BZ891+CA891</f>
        <v>0.115</v>
      </c>
      <c r="CC891" s="47">
        <v>5899800</v>
      </c>
      <c r="CD891" s="46">
        <v>0</v>
      </c>
      <c r="CE891" s="46">
        <f>CC891-CD891</f>
        <v>5899800</v>
      </c>
      <c r="CF891" s="46">
        <f>CE891/Q891</f>
        <v>28920.588235294119</v>
      </c>
      <c r="CG891" s="3" t="s">
        <v>109</v>
      </c>
      <c r="CH891" s="3" t="s">
        <v>4448</v>
      </c>
      <c r="CI891" s="3" t="s">
        <v>109</v>
      </c>
      <c r="CJ891" s="3" t="s">
        <v>109</v>
      </c>
      <c r="CK891" s="3" t="s">
        <v>109</v>
      </c>
      <c r="CL891" s="3" t="s">
        <v>109</v>
      </c>
      <c r="CM891" s="3" t="s">
        <v>109</v>
      </c>
      <c r="CN891" s="3" t="s">
        <v>109</v>
      </c>
      <c r="CO891" s="3" t="s">
        <v>109</v>
      </c>
      <c r="CP891" s="3" t="s">
        <v>109</v>
      </c>
      <c r="CQ891" s="5" t="s">
        <v>113</v>
      </c>
      <c r="CR891" s="5" t="s">
        <v>109</v>
      </c>
      <c r="CV891" s="21" t="s">
        <v>113</v>
      </c>
      <c r="CW891" s="10">
        <v>367</v>
      </c>
    </row>
    <row r="892" spans="1:101" x14ac:dyDescent="0.25">
      <c r="A892" s="3" t="s">
        <v>4449</v>
      </c>
      <c r="B892" s="61" t="str">
        <f>CONCATENATE(RIGHT(LEFT(A892,26),3))</f>
        <v>032</v>
      </c>
      <c r="C892" s="4">
        <v>0.02</v>
      </c>
      <c r="D892" s="3" t="s">
        <v>109</v>
      </c>
      <c r="E892" s="3" t="s">
        <v>4450</v>
      </c>
      <c r="F892" s="3" t="s">
        <v>109</v>
      </c>
      <c r="G892" s="3" t="s">
        <v>109</v>
      </c>
      <c r="H892" s="23"/>
      <c r="I892" s="3" t="s">
        <v>1726</v>
      </c>
      <c r="J892" s="3" t="s">
        <v>1727</v>
      </c>
      <c r="K892" s="4">
        <v>184190</v>
      </c>
      <c r="L892" s="3" t="s">
        <v>109</v>
      </c>
      <c r="M892" s="3" t="s">
        <v>109</v>
      </c>
      <c r="N892" s="3" t="s">
        <v>109</v>
      </c>
      <c r="O892" s="3" t="s">
        <v>109</v>
      </c>
      <c r="P892" s="3" t="s">
        <v>109</v>
      </c>
      <c r="Q892" s="63">
        <v>200</v>
      </c>
      <c r="R892" s="9">
        <v>336</v>
      </c>
      <c r="S892" s="3" t="s">
        <v>109</v>
      </c>
      <c r="T892" s="3" t="s">
        <v>109</v>
      </c>
      <c r="U892" s="46">
        <v>675</v>
      </c>
      <c r="V892" s="3" t="s">
        <v>109</v>
      </c>
      <c r="W892" s="3" t="s">
        <v>109</v>
      </c>
      <c r="X892" s="3" t="s">
        <v>109</v>
      </c>
      <c r="Y892" s="3" t="s">
        <v>109</v>
      </c>
      <c r="Z892" s="3" t="s">
        <v>109</v>
      </c>
      <c r="AA892" s="8"/>
      <c r="AB892" s="3" t="s">
        <v>109</v>
      </c>
      <c r="AC892" s="5" t="s">
        <v>123</v>
      </c>
      <c r="AD892" s="3" t="s">
        <v>111</v>
      </c>
      <c r="AE892" s="3" t="s">
        <v>109</v>
      </c>
      <c r="AF892" s="4">
        <v>2</v>
      </c>
      <c r="AG892" s="3" t="s">
        <v>109</v>
      </c>
      <c r="AH892" s="3" t="s">
        <v>126</v>
      </c>
      <c r="AI892" s="3" t="s">
        <v>109</v>
      </c>
      <c r="AJ892" s="12">
        <v>2</v>
      </c>
      <c r="AN892" s="3" t="s">
        <v>109</v>
      </c>
      <c r="AO892" s="42">
        <f>(Q892*U892)*12</f>
        <v>1620000</v>
      </c>
      <c r="AP892" s="3" t="s">
        <v>109</v>
      </c>
      <c r="AQ892" s="3">
        <v>7.3999999999999996E-2</v>
      </c>
      <c r="AR892" s="3" t="s">
        <v>109</v>
      </c>
      <c r="AS892" s="3">
        <v>0.02</v>
      </c>
      <c r="AT892" s="48">
        <f>(AO892*(1-AQ892))+(AO892*AS892)</f>
        <v>1532520</v>
      </c>
      <c r="AU892" s="3" t="s">
        <v>109</v>
      </c>
      <c r="AV892" s="3" t="s">
        <v>109</v>
      </c>
      <c r="AW892" s="3" t="s">
        <v>109</v>
      </c>
      <c r="AX892" s="3" t="s">
        <v>109</v>
      </c>
      <c r="AY892" s="3" t="s">
        <v>109</v>
      </c>
      <c r="AZ892" s="3" t="s">
        <v>109</v>
      </c>
      <c r="BA892" s="3" t="s">
        <v>109</v>
      </c>
      <c r="BB892" s="3" t="s">
        <v>109</v>
      </c>
      <c r="BC892" s="3" t="s">
        <v>109</v>
      </c>
      <c r="BD892" s="3" t="s">
        <v>109</v>
      </c>
      <c r="BE892" s="3" t="s">
        <v>109</v>
      </c>
      <c r="BF892" s="3" t="s">
        <v>109</v>
      </c>
      <c r="BG892" s="3" t="s">
        <v>109</v>
      </c>
      <c r="BH892" s="3" t="s">
        <v>109</v>
      </c>
      <c r="BI892" s="3" t="s">
        <v>109</v>
      </c>
      <c r="BJ892" s="3">
        <f>BX892*0.1</f>
        <v>4.5307989455276282E-2</v>
      </c>
      <c r="BK892" s="3">
        <f>BX892*0.23</f>
        <v>0.10420837574713544</v>
      </c>
      <c r="BL892" s="2">
        <f>BX892*0.32</f>
        <v>0.14498556625688408</v>
      </c>
      <c r="BM892" s="3">
        <f>BX892*0.3</f>
        <v>0.13592396836582882</v>
      </c>
      <c r="BN892" s="3">
        <f>BX892*0.05</f>
        <v>2.2653994727638141E-2</v>
      </c>
      <c r="BO892" s="3" t="s">
        <v>109</v>
      </c>
      <c r="BP892" s="3" t="s">
        <v>109</v>
      </c>
      <c r="BQ892" s="3" t="s">
        <v>109</v>
      </c>
      <c r="BR892" s="3" t="s">
        <v>109</v>
      </c>
      <c r="BS892" s="3" t="s">
        <v>109</v>
      </c>
      <c r="BT892" s="3" t="s">
        <v>109</v>
      </c>
      <c r="BU892" s="3" t="s">
        <v>109</v>
      </c>
      <c r="BV892" s="3" t="s">
        <v>109</v>
      </c>
      <c r="BW892" s="3" t="s">
        <v>109</v>
      </c>
      <c r="BX892" s="71">
        <f>1-(BY892/AT892)</f>
        <v>0.45307989455276276</v>
      </c>
      <c r="BY892" s="46">
        <f>CE892*CB892</f>
        <v>838166</v>
      </c>
      <c r="BZ892" s="3">
        <v>9.5000000000000001E-2</v>
      </c>
      <c r="CA892" s="4">
        <f>C892</f>
        <v>0.02</v>
      </c>
      <c r="CB892" s="3">
        <f>BZ892+CA892</f>
        <v>0.115</v>
      </c>
      <c r="CC892" s="47">
        <v>7288400</v>
      </c>
      <c r="CD892" s="46">
        <v>0</v>
      </c>
      <c r="CE892" s="46">
        <f>CC892-CD892</f>
        <v>7288400</v>
      </c>
      <c r="CF892" s="46">
        <f>CE892/Q892</f>
        <v>36442</v>
      </c>
      <c r="CG892" s="3" t="s">
        <v>109</v>
      </c>
      <c r="CH892" s="3" t="s">
        <v>4451</v>
      </c>
      <c r="CI892" s="3" t="s">
        <v>109</v>
      </c>
      <c r="CJ892" s="3" t="s">
        <v>109</v>
      </c>
      <c r="CK892" s="3" t="s">
        <v>109</v>
      </c>
      <c r="CL892" s="3" t="s">
        <v>109</v>
      </c>
      <c r="CM892" s="3" t="s">
        <v>109</v>
      </c>
      <c r="CN892" s="3" t="s">
        <v>109</v>
      </c>
      <c r="CO892" s="3" t="s">
        <v>109</v>
      </c>
      <c r="CP892" s="3" t="s">
        <v>109</v>
      </c>
      <c r="CQ892" s="5" t="s">
        <v>113</v>
      </c>
      <c r="CR892" s="5" t="s">
        <v>109</v>
      </c>
      <c r="CV892" s="21" t="s">
        <v>113</v>
      </c>
      <c r="CW892" s="10">
        <v>401</v>
      </c>
    </row>
    <row r="893" spans="1:101" x14ac:dyDescent="0.25">
      <c r="A893" s="3" t="s">
        <v>4470</v>
      </c>
      <c r="B893" s="61" t="str">
        <f>CONCATENATE(RIGHT(LEFT(A893,26),3))</f>
        <v>033</v>
      </c>
      <c r="C893" s="4">
        <v>0.02</v>
      </c>
      <c r="D893" s="3" t="s">
        <v>4471</v>
      </c>
      <c r="E893" s="3" t="s">
        <v>4472</v>
      </c>
      <c r="F893" s="3" t="s">
        <v>109</v>
      </c>
      <c r="G893" s="3" t="s">
        <v>109</v>
      </c>
      <c r="H893" s="23"/>
      <c r="I893" s="3" t="s">
        <v>1726</v>
      </c>
      <c r="J893" s="3" t="s">
        <v>1727</v>
      </c>
      <c r="K893" s="4">
        <v>126748</v>
      </c>
      <c r="L893" s="3" t="s">
        <v>109</v>
      </c>
      <c r="M893" s="3" t="s">
        <v>109</v>
      </c>
      <c r="N893" s="3" t="s">
        <v>109</v>
      </c>
      <c r="O893" s="3" t="s">
        <v>109</v>
      </c>
      <c r="P893" s="3" t="s">
        <v>109</v>
      </c>
      <c r="Q893" s="63">
        <v>180</v>
      </c>
      <c r="R893" s="9">
        <v>240</v>
      </c>
      <c r="S893" s="3" t="s">
        <v>109</v>
      </c>
      <c r="T893" s="3" t="s">
        <v>109</v>
      </c>
      <c r="U893" s="46">
        <v>675</v>
      </c>
      <c r="V893" s="3" t="s">
        <v>109</v>
      </c>
      <c r="W893" s="3" t="s">
        <v>109</v>
      </c>
      <c r="X893" s="3" t="s">
        <v>109</v>
      </c>
      <c r="Y893" s="3" t="s">
        <v>109</v>
      </c>
      <c r="Z893" s="3" t="s">
        <v>109</v>
      </c>
      <c r="AA893" s="8"/>
      <c r="AB893" s="3" t="s">
        <v>109</v>
      </c>
      <c r="AC893" s="5" t="s">
        <v>123</v>
      </c>
      <c r="AD893" s="3" t="s">
        <v>123</v>
      </c>
      <c r="AE893" s="3" t="s">
        <v>109</v>
      </c>
      <c r="AF893" s="4">
        <v>2</v>
      </c>
      <c r="AG893" s="3" t="s">
        <v>109</v>
      </c>
      <c r="AH893" s="3" t="s">
        <v>123</v>
      </c>
      <c r="AI893" s="3" t="s">
        <v>109</v>
      </c>
      <c r="AJ893" s="12">
        <v>2</v>
      </c>
      <c r="AN893" s="3" t="s">
        <v>109</v>
      </c>
      <c r="AO893" s="42">
        <f>(Q893*U893)*12</f>
        <v>1458000</v>
      </c>
      <c r="AP893" s="3" t="s">
        <v>109</v>
      </c>
      <c r="AQ893" s="3">
        <v>7.3999999999999996E-2</v>
      </c>
      <c r="AR893" s="3" t="s">
        <v>109</v>
      </c>
      <c r="AS893" s="3">
        <v>0.02</v>
      </c>
      <c r="AT893" s="48">
        <f>(AO893*(1-AQ893))+(AO893*AS893)</f>
        <v>1379268</v>
      </c>
      <c r="AU893" s="3" t="s">
        <v>109</v>
      </c>
      <c r="AV893" s="3" t="s">
        <v>109</v>
      </c>
      <c r="AW893" s="3" t="s">
        <v>109</v>
      </c>
      <c r="AX893" s="3" t="s">
        <v>109</v>
      </c>
      <c r="AY893" s="3" t="s">
        <v>109</v>
      </c>
      <c r="AZ893" s="3" t="s">
        <v>109</v>
      </c>
      <c r="BA893" s="3" t="s">
        <v>109</v>
      </c>
      <c r="BB893" s="3" t="s">
        <v>109</v>
      </c>
      <c r="BC893" s="3" t="s">
        <v>109</v>
      </c>
      <c r="BD893" s="3" t="s">
        <v>109</v>
      </c>
      <c r="BE893" s="3" t="s">
        <v>109</v>
      </c>
      <c r="BF893" s="3" t="s">
        <v>109</v>
      </c>
      <c r="BG893" s="3" t="s">
        <v>109</v>
      </c>
      <c r="BH893" s="3" t="s">
        <v>109</v>
      </c>
      <c r="BI893" s="3" t="s">
        <v>109</v>
      </c>
      <c r="BJ893" s="3">
        <f>BX893*0.1</f>
        <v>4.4611453321616978E-2</v>
      </c>
      <c r="BK893" s="3">
        <f>BX893*0.23</f>
        <v>0.10260634263971906</v>
      </c>
      <c r="BL893" s="2">
        <f>BX893*0.32</f>
        <v>0.14275665062917434</v>
      </c>
      <c r="BM893" s="3">
        <f>BX893*0.3</f>
        <v>0.13383435996485094</v>
      </c>
      <c r="BN893" s="3">
        <f>BX893*0.05</f>
        <v>2.2305726660808489E-2</v>
      </c>
      <c r="BO893" s="3" t="s">
        <v>109</v>
      </c>
      <c r="BP893" s="3" t="s">
        <v>109</v>
      </c>
      <c r="BQ893" s="3" t="s">
        <v>109</v>
      </c>
      <c r="BR893" s="3" t="s">
        <v>109</v>
      </c>
      <c r="BS893" s="3" t="s">
        <v>109</v>
      </c>
      <c r="BT893" s="3" t="s">
        <v>109</v>
      </c>
      <c r="BU893" s="3" t="s">
        <v>109</v>
      </c>
      <c r="BV893" s="3" t="s">
        <v>109</v>
      </c>
      <c r="BW893" s="3" t="s">
        <v>109</v>
      </c>
      <c r="BX893" s="71">
        <f>1-(BY893/AT893)</f>
        <v>0.44611453321616978</v>
      </c>
      <c r="BY893" s="46">
        <f>CE893*CB893</f>
        <v>763956.5</v>
      </c>
      <c r="BZ893" s="3">
        <v>9.5000000000000001E-2</v>
      </c>
      <c r="CA893" s="4">
        <f>C893</f>
        <v>0.02</v>
      </c>
      <c r="CB893" s="3">
        <f>BZ893+CA893</f>
        <v>0.115</v>
      </c>
      <c r="CC893" s="47">
        <v>6643100</v>
      </c>
      <c r="CD893" s="46">
        <v>0</v>
      </c>
      <c r="CE893" s="46">
        <f>CC893-CD893</f>
        <v>6643100</v>
      </c>
      <c r="CF893" s="46">
        <f>CE893/Q893</f>
        <v>36906.111111111109</v>
      </c>
      <c r="CG893" s="3" t="s">
        <v>109</v>
      </c>
      <c r="CH893" s="3" t="s">
        <v>4473</v>
      </c>
      <c r="CI893" s="3" t="s">
        <v>109</v>
      </c>
      <c r="CJ893" s="3" t="s">
        <v>109</v>
      </c>
      <c r="CK893" s="3" t="s">
        <v>109</v>
      </c>
      <c r="CL893" s="3" t="s">
        <v>109</v>
      </c>
      <c r="CM893" s="3" t="s">
        <v>109</v>
      </c>
      <c r="CN893" s="3" t="s">
        <v>109</v>
      </c>
      <c r="CO893" s="3" t="s">
        <v>109</v>
      </c>
      <c r="CP893" s="3" t="s">
        <v>109</v>
      </c>
      <c r="CQ893" s="5" t="s">
        <v>126</v>
      </c>
      <c r="CR893" s="5" t="s">
        <v>4474</v>
      </c>
      <c r="CV893" s="21" t="s">
        <v>113</v>
      </c>
      <c r="CW893" s="10">
        <v>428</v>
      </c>
    </row>
    <row r="894" spans="1:101" x14ac:dyDescent="0.25">
      <c r="A894" s="3" t="s">
        <v>4493</v>
      </c>
      <c r="B894" s="61" t="str">
        <f>CONCATENATE(RIGHT(LEFT(A894,26),3))</f>
        <v>004</v>
      </c>
      <c r="C894" s="4">
        <v>0.02</v>
      </c>
      <c r="D894" s="3" t="s">
        <v>4494</v>
      </c>
      <c r="E894" s="3" t="s">
        <v>4495</v>
      </c>
      <c r="F894" s="3" t="s">
        <v>109</v>
      </c>
      <c r="G894" s="3" t="s">
        <v>109</v>
      </c>
      <c r="H894" s="23"/>
      <c r="I894" s="3" t="s">
        <v>1726</v>
      </c>
      <c r="J894" s="3" t="s">
        <v>1727</v>
      </c>
      <c r="K894" s="4">
        <v>196142</v>
      </c>
      <c r="L894" s="3" t="s">
        <v>109</v>
      </c>
      <c r="M894" s="3" t="s">
        <v>109</v>
      </c>
      <c r="N894" s="3" t="s">
        <v>109</v>
      </c>
      <c r="O894" s="3" t="s">
        <v>109</v>
      </c>
      <c r="P894" s="3" t="s">
        <v>109</v>
      </c>
      <c r="Q894" s="63">
        <v>216</v>
      </c>
      <c r="R894" s="9">
        <v>368</v>
      </c>
      <c r="S894" s="3" t="s">
        <v>109</v>
      </c>
      <c r="T894" s="3" t="s">
        <v>109</v>
      </c>
      <c r="U894" s="46">
        <v>675</v>
      </c>
      <c r="V894" s="3" t="s">
        <v>109</v>
      </c>
      <c r="W894" s="3" t="s">
        <v>109</v>
      </c>
      <c r="X894" s="3" t="s">
        <v>109</v>
      </c>
      <c r="Y894" s="3" t="s">
        <v>109</v>
      </c>
      <c r="Z894" s="3" t="s">
        <v>109</v>
      </c>
      <c r="AA894" s="8"/>
      <c r="AB894" s="3" t="s">
        <v>109</v>
      </c>
      <c r="AC894" s="5" t="s">
        <v>123</v>
      </c>
      <c r="AD894" s="3" t="s">
        <v>123</v>
      </c>
      <c r="AE894" s="3" t="s">
        <v>109</v>
      </c>
      <c r="AF894" s="4">
        <v>2</v>
      </c>
      <c r="AG894" s="3" t="s">
        <v>109</v>
      </c>
      <c r="AH894" s="3" t="s">
        <v>123</v>
      </c>
      <c r="AI894" s="3" t="s">
        <v>109</v>
      </c>
      <c r="AJ894" s="12">
        <v>3</v>
      </c>
      <c r="AN894" s="3" t="s">
        <v>109</v>
      </c>
      <c r="AO894" s="42">
        <f>(Q894*U894)*12</f>
        <v>1749600</v>
      </c>
      <c r="AP894" s="3" t="s">
        <v>109</v>
      </c>
      <c r="AQ894" s="3">
        <v>7.3999999999999996E-2</v>
      </c>
      <c r="AR894" s="3" t="s">
        <v>109</v>
      </c>
      <c r="AS894" s="3">
        <v>0.02</v>
      </c>
      <c r="AT894" s="48">
        <f>(AO894*(1-AQ894))+(AO894*AS894)</f>
        <v>1655121.6</v>
      </c>
      <c r="AU894" s="3" t="s">
        <v>109</v>
      </c>
      <c r="AV894" s="3" t="s">
        <v>109</v>
      </c>
      <c r="AW894" s="3" t="s">
        <v>109</v>
      </c>
      <c r="AX894" s="3" t="s">
        <v>109</v>
      </c>
      <c r="AY894" s="3" t="s">
        <v>109</v>
      </c>
      <c r="AZ894" s="3" t="s">
        <v>109</v>
      </c>
      <c r="BA894" s="3" t="s">
        <v>109</v>
      </c>
      <c r="BB894" s="3" t="s">
        <v>109</v>
      </c>
      <c r="BC894" s="3" t="s">
        <v>109</v>
      </c>
      <c r="BD894" s="3" t="s">
        <v>109</v>
      </c>
      <c r="BE894" s="3" t="s">
        <v>109</v>
      </c>
      <c r="BF894" s="3" t="s">
        <v>109</v>
      </c>
      <c r="BG894" s="3" t="s">
        <v>109</v>
      </c>
      <c r="BH894" s="3" t="s">
        <v>109</v>
      </c>
      <c r="BI894" s="3" t="s">
        <v>109</v>
      </c>
      <c r="BJ894" s="3">
        <f>BX894*0.1</f>
        <v>5.2054429112640424E-2</v>
      </c>
      <c r="BK894" s="3">
        <f>BX894*0.23</f>
        <v>0.11972518695907297</v>
      </c>
      <c r="BL894" s="2">
        <f>BX894*0.32</f>
        <v>0.16657417316044934</v>
      </c>
      <c r="BM894" s="3">
        <f>BX894*0.3</f>
        <v>0.15616328733792126</v>
      </c>
      <c r="BN894" s="3">
        <f>BX894*0.05</f>
        <v>2.6027214556320212E-2</v>
      </c>
      <c r="BO894" s="3" t="s">
        <v>109</v>
      </c>
      <c r="BP894" s="3" t="s">
        <v>109</v>
      </c>
      <c r="BQ894" s="3" t="s">
        <v>109</v>
      </c>
      <c r="BR894" s="3" t="s">
        <v>109</v>
      </c>
      <c r="BS894" s="3" t="s">
        <v>109</v>
      </c>
      <c r="BT894" s="3" t="s">
        <v>109</v>
      </c>
      <c r="BU894" s="3" t="s">
        <v>109</v>
      </c>
      <c r="BV894" s="3" t="s">
        <v>109</v>
      </c>
      <c r="BW894" s="3" t="s">
        <v>109</v>
      </c>
      <c r="BX894" s="71">
        <f>1-(BY894/AT894)</f>
        <v>0.52054429112640421</v>
      </c>
      <c r="BY894" s="46">
        <f>CE894*CB894</f>
        <v>793557.5</v>
      </c>
      <c r="BZ894" s="3">
        <v>9.5000000000000001E-2</v>
      </c>
      <c r="CA894" s="4">
        <f>C894</f>
        <v>0.02</v>
      </c>
      <c r="CB894" s="3">
        <f>BZ894+CA894</f>
        <v>0.115</v>
      </c>
      <c r="CC894" s="47">
        <v>6900500</v>
      </c>
      <c r="CD894" s="46">
        <v>0</v>
      </c>
      <c r="CE894" s="46">
        <f>CC894-CD894</f>
        <v>6900500</v>
      </c>
      <c r="CF894" s="46">
        <f>CE894/Q894</f>
        <v>31946.759259259259</v>
      </c>
      <c r="CG894" s="3" t="s">
        <v>109</v>
      </c>
      <c r="CH894" s="3" t="s">
        <v>4496</v>
      </c>
      <c r="CI894" s="3" t="s">
        <v>109</v>
      </c>
      <c r="CJ894" s="3" t="s">
        <v>109</v>
      </c>
      <c r="CK894" s="3" t="s">
        <v>109</v>
      </c>
      <c r="CL894" s="3" t="s">
        <v>109</v>
      </c>
      <c r="CM894" s="3" t="s">
        <v>109</v>
      </c>
      <c r="CN894" s="3" t="s">
        <v>109</v>
      </c>
      <c r="CO894" s="3" t="s">
        <v>109</v>
      </c>
      <c r="CP894" s="3" t="s">
        <v>109</v>
      </c>
      <c r="CQ894" s="5" t="s">
        <v>126</v>
      </c>
      <c r="CR894" s="5" t="s">
        <v>4497</v>
      </c>
      <c r="CV894" s="21" t="s">
        <v>113</v>
      </c>
      <c r="CW894" s="10">
        <v>335</v>
      </c>
    </row>
    <row r="895" spans="1:101" x14ac:dyDescent="0.25">
      <c r="A895" s="3" t="s">
        <v>4498</v>
      </c>
      <c r="B895" s="61" t="str">
        <f>CONCATENATE(RIGHT(LEFT(A895,26),3))</f>
        <v>033</v>
      </c>
      <c r="C895" s="4">
        <v>0.02</v>
      </c>
      <c r="D895" s="3" t="s">
        <v>4499</v>
      </c>
      <c r="E895" s="3" t="s">
        <v>4500</v>
      </c>
      <c r="F895" s="3" t="s">
        <v>109</v>
      </c>
      <c r="G895" s="3" t="s">
        <v>109</v>
      </c>
      <c r="H895" s="23"/>
      <c r="I895" s="3" t="s">
        <v>1726</v>
      </c>
      <c r="J895" s="3" t="s">
        <v>1727</v>
      </c>
      <c r="K895" s="4">
        <v>533640</v>
      </c>
      <c r="L895" s="3" t="s">
        <v>109</v>
      </c>
      <c r="M895" s="3" t="s">
        <v>109</v>
      </c>
      <c r="N895" s="3" t="s">
        <v>109</v>
      </c>
      <c r="O895" s="3" t="s">
        <v>109</v>
      </c>
      <c r="P895" s="3" t="s">
        <v>109</v>
      </c>
      <c r="Q895" s="63">
        <v>737</v>
      </c>
      <c r="R895" s="9">
        <v>1075</v>
      </c>
      <c r="S895" s="3" t="s">
        <v>109</v>
      </c>
      <c r="T895" s="3" t="s">
        <v>109</v>
      </c>
      <c r="U895" s="46">
        <v>675</v>
      </c>
      <c r="V895" s="3" t="s">
        <v>109</v>
      </c>
      <c r="W895" s="3" t="s">
        <v>109</v>
      </c>
      <c r="X895" s="3" t="s">
        <v>109</v>
      </c>
      <c r="Y895" s="3" t="s">
        <v>109</v>
      </c>
      <c r="Z895" s="3" t="s">
        <v>109</v>
      </c>
      <c r="AA895" s="8"/>
      <c r="AB895" s="3" t="s">
        <v>109</v>
      </c>
      <c r="AC895" s="5" t="s">
        <v>123</v>
      </c>
      <c r="AD895" s="3" t="s">
        <v>123</v>
      </c>
      <c r="AE895" s="3" t="s">
        <v>109</v>
      </c>
      <c r="AF895" s="4">
        <v>1</v>
      </c>
      <c r="AG895" s="3" t="s">
        <v>109</v>
      </c>
      <c r="AH895" s="3" t="s">
        <v>126</v>
      </c>
      <c r="AI895" s="3" t="s">
        <v>109</v>
      </c>
      <c r="AJ895" s="12">
        <v>2</v>
      </c>
      <c r="AN895" s="3" t="s">
        <v>109</v>
      </c>
      <c r="AO895" s="42">
        <f>(Q895*U895)*12</f>
        <v>5969700</v>
      </c>
      <c r="AP895" s="3" t="s">
        <v>109</v>
      </c>
      <c r="AQ895" s="3">
        <v>7.3999999999999996E-2</v>
      </c>
      <c r="AR895" s="3" t="s">
        <v>109</v>
      </c>
      <c r="AS895" s="3">
        <v>0.02</v>
      </c>
      <c r="AT895" s="48">
        <f>(AO895*(1-AQ895))+(AO895*AS895)</f>
        <v>5647336.2000000002</v>
      </c>
      <c r="AU895" s="3" t="s">
        <v>109</v>
      </c>
      <c r="AV895" s="3" t="s">
        <v>109</v>
      </c>
      <c r="AW895" s="3" t="s">
        <v>109</v>
      </c>
      <c r="AX895" s="3" t="s">
        <v>109</v>
      </c>
      <c r="AY895" s="3" t="s">
        <v>109</v>
      </c>
      <c r="AZ895" s="3" t="s">
        <v>109</v>
      </c>
      <c r="BA895" s="3" t="s">
        <v>109</v>
      </c>
      <c r="BB895" s="3" t="s">
        <v>109</v>
      </c>
      <c r="BC895" s="3" t="s">
        <v>109</v>
      </c>
      <c r="BD895" s="3" t="s">
        <v>109</v>
      </c>
      <c r="BE895" s="3" t="s">
        <v>109</v>
      </c>
      <c r="BF895" s="3" t="s">
        <v>109</v>
      </c>
      <c r="BG895" s="3" t="s">
        <v>109</v>
      </c>
      <c r="BH895" s="3" t="s">
        <v>109</v>
      </c>
      <c r="BI895" s="3" t="s">
        <v>109</v>
      </c>
      <c r="BJ895" s="3">
        <f>BX895*0.1</f>
        <v>5.2804952536737587E-2</v>
      </c>
      <c r="BK895" s="3">
        <f>BX895*0.23</f>
        <v>0.12145139083449644</v>
      </c>
      <c r="BL895" s="2">
        <f>BX895*0.32</f>
        <v>0.16897584811756025</v>
      </c>
      <c r="BM895" s="3">
        <f>BX895*0.3</f>
        <v>0.15841485761021273</v>
      </c>
      <c r="BN895" s="3">
        <f>BX895*0.05</f>
        <v>2.6402476268368794E-2</v>
      </c>
      <c r="BO895" s="3" t="s">
        <v>109</v>
      </c>
      <c r="BP895" s="3" t="s">
        <v>109</v>
      </c>
      <c r="BQ895" s="3" t="s">
        <v>109</v>
      </c>
      <c r="BR895" s="3" t="s">
        <v>109</v>
      </c>
      <c r="BS895" s="3" t="s">
        <v>109</v>
      </c>
      <c r="BT895" s="3" t="s">
        <v>109</v>
      </c>
      <c r="BU895" s="3" t="s">
        <v>109</v>
      </c>
      <c r="BV895" s="3" t="s">
        <v>109</v>
      </c>
      <c r="BW895" s="3" t="s">
        <v>109</v>
      </c>
      <c r="BX895" s="71">
        <f>1-(BY895/AT895)</f>
        <v>0.52804952536737582</v>
      </c>
      <c r="BY895" s="46">
        <f>CE895*CB895</f>
        <v>2665263</v>
      </c>
      <c r="BZ895" s="3">
        <v>9.5000000000000001E-2</v>
      </c>
      <c r="CA895" s="4">
        <f>C895</f>
        <v>0.02</v>
      </c>
      <c r="CB895" s="3">
        <f>BZ895+CA895</f>
        <v>0.115</v>
      </c>
      <c r="CC895" s="47">
        <v>23176200</v>
      </c>
      <c r="CD895" s="46">
        <v>0</v>
      </c>
      <c r="CE895" s="46">
        <f>CC895-CD895</f>
        <v>23176200</v>
      </c>
      <c r="CF895" s="46">
        <f>CE895/Q895</f>
        <v>31446.675712347354</v>
      </c>
      <c r="CG895" s="3" t="s">
        <v>109</v>
      </c>
      <c r="CH895" s="3" t="s">
        <v>4501</v>
      </c>
      <c r="CI895" s="3" t="s">
        <v>109</v>
      </c>
      <c r="CJ895" s="3" t="s">
        <v>109</v>
      </c>
      <c r="CK895" s="3" t="s">
        <v>109</v>
      </c>
      <c r="CL895" s="3" t="s">
        <v>109</v>
      </c>
      <c r="CM895" s="3" t="s">
        <v>109</v>
      </c>
      <c r="CN895" s="3" t="s">
        <v>109</v>
      </c>
      <c r="CO895" s="3" t="s">
        <v>109</v>
      </c>
      <c r="CP895" s="3" t="s">
        <v>109</v>
      </c>
      <c r="CQ895" s="5" t="s">
        <v>113</v>
      </c>
      <c r="CR895" s="5" t="s">
        <v>109</v>
      </c>
      <c r="CV895" s="21" t="s">
        <v>113</v>
      </c>
      <c r="CW895" s="10">
        <v>441</v>
      </c>
    </row>
    <row r="896" spans="1:101" x14ac:dyDescent="0.25">
      <c r="A896" s="3" t="s">
        <v>4506</v>
      </c>
      <c r="B896" s="61" t="str">
        <f>CONCATENATE(RIGHT(LEFT(A896,26),3))</f>
        <v>004</v>
      </c>
      <c r="C896" s="4">
        <v>0.02</v>
      </c>
      <c r="D896" s="3" t="s">
        <v>4507</v>
      </c>
      <c r="E896" s="3" t="s">
        <v>4508</v>
      </c>
      <c r="F896" s="3" t="s">
        <v>109</v>
      </c>
      <c r="G896" s="3" t="s">
        <v>109</v>
      </c>
      <c r="H896" s="23"/>
      <c r="I896" s="3" t="s">
        <v>1726</v>
      </c>
      <c r="J896" s="3" t="s">
        <v>1727</v>
      </c>
      <c r="K896" s="4">
        <v>150124</v>
      </c>
      <c r="L896" s="3" t="s">
        <v>109</v>
      </c>
      <c r="M896" s="3" t="s">
        <v>109</v>
      </c>
      <c r="N896" s="3" t="s">
        <v>109</v>
      </c>
      <c r="O896" s="3" t="s">
        <v>109</v>
      </c>
      <c r="P896" s="3" t="s">
        <v>109</v>
      </c>
      <c r="Q896" s="63">
        <v>204</v>
      </c>
      <c r="R896" s="9">
        <v>346</v>
      </c>
      <c r="S896" s="3" t="s">
        <v>109</v>
      </c>
      <c r="T896" s="3" t="s">
        <v>109</v>
      </c>
      <c r="U896" s="46">
        <v>675</v>
      </c>
      <c r="V896" s="3" t="s">
        <v>109</v>
      </c>
      <c r="W896" s="3" t="s">
        <v>109</v>
      </c>
      <c r="X896" s="3" t="s">
        <v>109</v>
      </c>
      <c r="Y896" s="3" t="s">
        <v>109</v>
      </c>
      <c r="Z896" s="3" t="s">
        <v>109</v>
      </c>
      <c r="AA896" s="8"/>
      <c r="AB896" s="3" t="s">
        <v>109</v>
      </c>
      <c r="AC896" s="5" t="s">
        <v>123</v>
      </c>
      <c r="AD896" s="3" t="s">
        <v>123</v>
      </c>
      <c r="AE896" s="3" t="s">
        <v>109</v>
      </c>
      <c r="AF896" s="4">
        <v>2</v>
      </c>
      <c r="AG896" s="3" t="s">
        <v>109</v>
      </c>
      <c r="AH896" s="3" t="s">
        <v>123</v>
      </c>
      <c r="AI896" s="3" t="s">
        <v>109</v>
      </c>
      <c r="AJ896" s="12">
        <v>2</v>
      </c>
      <c r="AN896" s="3" t="s">
        <v>109</v>
      </c>
      <c r="AO896" s="42">
        <f>(Q896*U896)*12</f>
        <v>1652400</v>
      </c>
      <c r="AP896" s="3" t="s">
        <v>109</v>
      </c>
      <c r="AQ896" s="3">
        <v>7.3999999999999996E-2</v>
      </c>
      <c r="AR896" s="3" t="s">
        <v>109</v>
      </c>
      <c r="AS896" s="3">
        <v>0.02</v>
      </c>
      <c r="AT896" s="48">
        <f>(AO896*(1-AQ896))+(AO896*AS896)</f>
        <v>1563170.4000000001</v>
      </c>
      <c r="AU896" s="3" t="s">
        <v>109</v>
      </c>
      <c r="AV896" s="3" t="s">
        <v>109</v>
      </c>
      <c r="AW896" s="3" t="s">
        <v>109</v>
      </c>
      <c r="AX896" s="3" t="s">
        <v>109</v>
      </c>
      <c r="AY896" s="3" t="s">
        <v>109</v>
      </c>
      <c r="AZ896" s="3" t="s">
        <v>109</v>
      </c>
      <c r="BA896" s="3" t="s">
        <v>109</v>
      </c>
      <c r="BB896" s="3" t="s">
        <v>109</v>
      </c>
      <c r="BC896" s="3" t="s">
        <v>109</v>
      </c>
      <c r="BD896" s="3" t="s">
        <v>109</v>
      </c>
      <c r="BE896" s="3" t="s">
        <v>109</v>
      </c>
      <c r="BF896" s="3" t="s">
        <v>109</v>
      </c>
      <c r="BG896" s="3" t="s">
        <v>109</v>
      </c>
      <c r="BH896" s="3" t="s">
        <v>109</v>
      </c>
      <c r="BI896" s="3" t="s">
        <v>109</v>
      </c>
      <c r="BJ896" s="3">
        <f>BX896*0.1</f>
        <v>5.2293076941579766E-2</v>
      </c>
      <c r="BK896" s="3">
        <f>BX896*0.23</f>
        <v>0.12027407696563346</v>
      </c>
      <c r="BL896" s="2">
        <f>BX896*0.32</f>
        <v>0.16733784621305525</v>
      </c>
      <c r="BM896" s="3">
        <f>BX896*0.3</f>
        <v>0.15687923082473929</v>
      </c>
      <c r="BN896" s="3">
        <f>BX896*0.05</f>
        <v>2.6146538470789883E-2</v>
      </c>
      <c r="BO896" s="3" t="s">
        <v>109</v>
      </c>
      <c r="BP896" s="3" t="s">
        <v>109</v>
      </c>
      <c r="BQ896" s="3" t="s">
        <v>109</v>
      </c>
      <c r="BR896" s="3" t="s">
        <v>109</v>
      </c>
      <c r="BS896" s="3" t="s">
        <v>109</v>
      </c>
      <c r="BT896" s="3" t="s">
        <v>109</v>
      </c>
      <c r="BU896" s="3" t="s">
        <v>109</v>
      </c>
      <c r="BV896" s="3" t="s">
        <v>109</v>
      </c>
      <c r="BW896" s="3" t="s">
        <v>109</v>
      </c>
      <c r="BX896" s="71">
        <f>1-(BY896/AT896)</f>
        <v>0.52293076941579764</v>
      </c>
      <c r="BY896" s="46">
        <f>CE896*CB896</f>
        <v>745740.5</v>
      </c>
      <c r="BZ896" s="3">
        <v>9.5000000000000001E-2</v>
      </c>
      <c r="CA896" s="4">
        <f>C896</f>
        <v>0.02</v>
      </c>
      <c r="CB896" s="3">
        <f>BZ896+CA896</f>
        <v>0.115</v>
      </c>
      <c r="CC896" s="47">
        <v>6484700</v>
      </c>
      <c r="CD896" s="46">
        <v>0</v>
      </c>
      <c r="CE896" s="46">
        <f>CC896-CD896</f>
        <v>6484700</v>
      </c>
      <c r="CF896" s="46">
        <f>CE896/Q896</f>
        <v>31787.745098039217</v>
      </c>
      <c r="CG896" s="3" t="s">
        <v>109</v>
      </c>
      <c r="CH896" s="3" t="s">
        <v>4509</v>
      </c>
      <c r="CI896" s="3" t="s">
        <v>109</v>
      </c>
      <c r="CJ896" s="3" t="s">
        <v>109</v>
      </c>
      <c r="CK896" s="3" t="s">
        <v>109</v>
      </c>
      <c r="CL896" s="3" t="s">
        <v>109</v>
      </c>
      <c r="CM896" s="3" t="s">
        <v>109</v>
      </c>
      <c r="CN896" s="3" t="s">
        <v>109</v>
      </c>
      <c r="CO896" s="3" t="s">
        <v>109</v>
      </c>
      <c r="CP896" s="3" t="s">
        <v>109</v>
      </c>
      <c r="CQ896" s="5" t="s">
        <v>113</v>
      </c>
      <c r="CR896" s="5" t="s">
        <v>109</v>
      </c>
      <c r="CV896" s="21" t="s">
        <v>113</v>
      </c>
      <c r="CW896" s="10">
        <v>381</v>
      </c>
    </row>
    <row r="897" spans="1:101" x14ac:dyDescent="0.25">
      <c r="A897" s="3" t="s">
        <v>4510</v>
      </c>
      <c r="B897" s="61" t="str">
        <f>CONCATENATE(RIGHT(LEFT(A897,26),3))</f>
        <v>004</v>
      </c>
      <c r="C897" s="4">
        <v>0.02</v>
      </c>
      <c r="D897" s="3" t="s">
        <v>4511</v>
      </c>
      <c r="E897" s="3" t="s">
        <v>4512</v>
      </c>
      <c r="F897" s="3" t="s">
        <v>4513</v>
      </c>
      <c r="G897" s="3" t="s">
        <v>106</v>
      </c>
      <c r="H897" s="4">
        <v>47905</v>
      </c>
      <c r="I897" s="3" t="s">
        <v>1726</v>
      </c>
      <c r="J897" s="3" t="s">
        <v>1727</v>
      </c>
      <c r="K897" s="4">
        <v>150146</v>
      </c>
      <c r="L897" s="3" t="s">
        <v>109</v>
      </c>
      <c r="M897" s="3" t="s">
        <v>109</v>
      </c>
      <c r="N897" s="3" t="s">
        <v>109</v>
      </c>
      <c r="O897" s="3" t="s">
        <v>109</v>
      </c>
      <c r="P897" s="3" t="s">
        <v>109</v>
      </c>
      <c r="Q897" s="63">
        <v>178</v>
      </c>
      <c r="R897" s="9">
        <v>188</v>
      </c>
      <c r="S897" s="3" t="s">
        <v>109</v>
      </c>
      <c r="T897" s="3" t="s">
        <v>109</v>
      </c>
      <c r="U897" s="46">
        <v>675</v>
      </c>
      <c r="V897" s="3" t="s">
        <v>109</v>
      </c>
      <c r="W897" s="3" t="s">
        <v>109</v>
      </c>
      <c r="X897" s="3" t="s">
        <v>109</v>
      </c>
      <c r="Y897" s="3" t="s">
        <v>109</v>
      </c>
      <c r="Z897" s="3" t="s">
        <v>109</v>
      </c>
      <c r="AA897" s="8"/>
      <c r="AB897" s="3" t="s">
        <v>109</v>
      </c>
      <c r="AC897" s="5" t="s">
        <v>123</v>
      </c>
      <c r="AD897" s="3" t="s">
        <v>123</v>
      </c>
      <c r="AE897" s="3" t="s">
        <v>109</v>
      </c>
      <c r="AF897" s="4">
        <v>2</v>
      </c>
      <c r="AG897" s="3" t="s">
        <v>109</v>
      </c>
      <c r="AH897" s="3" t="s">
        <v>123</v>
      </c>
      <c r="AI897" s="3" t="s">
        <v>109</v>
      </c>
      <c r="AJ897" s="12">
        <v>2</v>
      </c>
      <c r="AN897" s="3" t="s">
        <v>109</v>
      </c>
      <c r="AO897" s="42">
        <f>(Q897*U897)*12</f>
        <v>1441800</v>
      </c>
      <c r="AP897" s="3" t="s">
        <v>109</v>
      </c>
      <c r="AQ897" s="3">
        <v>7.3999999999999996E-2</v>
      </c>
      <c r="AR897" s="3" t="s">
        <v>109</v>
      </c>
      <c r="AS897" s="3">
        <v>0.02</v>
      </c>
      <c r="AT897" s="48">
        <f>(AO897*(1-AQ897))+(AO897*AS897)</f>
        <v>1363942.8</v>
      </c>
      <c r="AU897" s="3" t="s">
        <v>109</v>
      </c>
      <c r="AV897" s="3" t="s">
        <v>109</v>
      </c>
      <c r="AW897" s="3" t="s">
        <v>109</v>
      </c>
      <c r="AX897" s="3" t="s">
        <v>109</v>
      </c>
      <c r="AY897" s="3" t="s">
        <v>109</v>
      </c>
      <c r="AZ897" s="3" t="s">
        <v>109</v>
      </c>
      <c r="BA897" s="3" t="s">
        <v>109</v>
      </c>
      <c r="BB897" s="3" t="s">
        <v>109</v>
      </c>
      <c r="BC897" s="3" t="s">
        <v>109</v>
      </c>
      <c r="BD897" s="3" t="s">
        <v>109</v>
      </c>
      <c r="BE897" s="3" t="s">
        <v>109</v>
      </c>
      <c r="BF897" s="3" t="s">
        <v>109</v>
      </c>
      <c r="BG897" s="3" t="s">
        <v>109</v>
      </c>
      <c r="BH897" s="3" t="s">
        <v>109</v>
      </c>
      <c r="BI897" s="3" t="s">
        <v>109</v>
      </c>
      <c r="BJ897" s="3">
        <f>BX897*0.1</f>
        <v>5.7885807234731551E-2</v>
      </c>
      <c r="BK897" s="3">
        <f>BX897*0.23</f>
        <v>0.13313735663988255</v>
      </c>
      <c r="BL897" s="2">
        <f>BX897*0.32</f>
        <v>0.18523458315114094</v>
      </c>
      <c r="BM897" s="3">
        <f>BX897*0.3</f>
        <v>0.17365742170419463</v>
      </c>
      <c r="BN897" s="3">
        <f>BX897*0.05</f>
        <v>2.8942903617365776E-2</v>
      </c>
      <c r="BO897" s="3" t="s">
        <v>109</v>
      </c>
      <c r="BP897" s="3" t="s">
        <v>109</v>
      </c>
      <c r="BQ897" s="3" t="s">
        <v>109</v>
      </c>
      <c r="BR897" s="3" t="s">
        <v>109</v>
      </c>
      <c r="BS897" s="3" t="s">
        <v>109</v>
      </c>
      <c r="BT897" s="3" t="s">
        <v>109</v>
      </c>
      <c r="BU897" s="3" t="s">
        <v>109</v>
      </c>
      <c r="BV897" s="3" t="s">
        <v>109</v>
      </c>
      <c r="BW897" s="3" t="s">
        <v>109</v>
      </c>
      <c r="BX897" s="71">
        <f>1-(BY897/AT897)</f>
        <v>0.57885807234731546</v>
      </c>
      <c r="BY897" s="46">
        <f>CE897*CB897</f>
        <v>574413.5</v>
      </c>
      <c r="BZ897" s="3">
        <v>9.5000000000000001E-2</v>
      </c>
      <c r="CA897" s="4">
        <f>C897</f>
        <v>0.02</v>
      </c>
      <c r="CB897" s="3">
        <f>BZ897+CA897</f>
        <v>0.115</v>
      </c>
      <c r="CC897" s="47">
        <v>4994900</v>
      </c>
      <c r="CD897" s="46">
        <v>0</v>
      </c>
      <c r="CE897" s="46">
        <f>CC897-CD897</f>
        <v>4994900</v>
      </c>
      <c r="CF897" s="46">
        <f>CE897/Q897</f>
        <v>28061.235955056181</v>
      </c>
      <c r="CG897" s="3" t="s">
        <v>109</v>
      </c>
      <c r="CH897" s="3" t="s">
        <v>4514</v>
      </c>
      <c r="CI897" s="3" t="s">
        <v>109</v>
      </c>
      <c r="CJ897" s="3" t="s">
        <v>109</v>
      </c>
      <c r="CK897" s="3" t="s">
        <v>109</v>
      </c>
      <c r="CL897" s="3" t="s">
        <v>109</v>
      </c>
      <c r="CM897" s="3" t="s">
        <v>109</v>
      </c>
      <c r="CN897" s="3" t="s">
        <v>109</v>
      </c>
      <c r="CO897" s="3" t="s">
        <v>109</v>
      </c>
      <c r="CP897" s="3" t="s">
        <v>109</v>
      </c>
      <c r="CQ897" s="5" t="s">
        <v>113</v>
      </c>
      <c r="CR897" s="5" t="s">
        <v>109</v>
      </c>
      <c r="CV897" s="21" t="s">
        <v>113</v>
      </c>
      <c r="CW897" s="10">
        <v>492</v>
      </c>
    </row>
    <row r="898" spans="1:101" x14ac:dyDescent="0.25">
      <c r="A898" s="3" t="s">
        <v>4515</v>
      </c>
      <c r="B898" s="61" t="str">
        <f>CONCATENATE(RIGHT(LEFT(A898,26),3))</f>
        <v>001</v>
      </c>
      <c r="C898" s="8">
        <v>1.5410999999999999E-2</v>
      </c>
      <c r="D898" s="3" t="s">
        <v>4516</v>
      </c>
      <c r="E898" s="3" t="s">
        <v>4517</v>
      </c>
      <c r="F898" s="3" t="s">
        <v>109</v>
      </c>
      <c r="G898" s="3" t="s">
        <v>109</v>
      </c>
      <c r="H898" s="23"/>
      <c r="I898" s="3" t="s">
        <v>1726</v>
      </c>
      <c r="J898" s="3" t="s">
        <v>1727</v>
      </c>
      <c r="K898" s="4">
        <v>120888</v>
      </c>
      <c r="L898" s="3" t="s">
        <v>109</v>
      </c>
      <c r="M898" s="3" t="s">
        <v>109</v>
      </c>
      <c r="N898" s="3" t="s">
        <v>109</v>
      </c>
      <c r="O898" s="3" t="s">
        <v>109</v>
      </c>
      <c r="P898" s="3" t="s">
        <v>109</v>
      </c>
      <c r="Q898" s="63">
        <v>104</v>
      </c>
      <c r="R898" s="9">
        <v>194</v>
      </c>
      <c r="S898" s="3" t="s">
        <v>109</v>
      </c>
      <c r="T898" s="3" t="s">
        <v>109</v>
      </c>
      <c r="U898" s="46">
        <v>675</v>
      </c>
      <c r="V898" s="3" t="s">
        <v>109</v>
      </c>
      <c r="W898" s="3" t="s">
        <v>109</v>
      </c>
      <c r="X898" s="3" t="s">
        <v>109</v>
      </c>
      <c r="Y898" s="3" t="s">
        <v>109</v>
      </c>
      <c r="Z898" s="3" t="s">
        <v>109</v>
      </c>
      <c r="AA898" s="8"/>
      <c r="AB898" s="3" t="s">
        <v>109</v>
      </c>
      <c r="AC898" s="5" t="s">
        <v>123</v>
      </c>
      <c r="AD898" s="3" t="s">
        <v>123</v>
      </c>
      <c r="AE898" s="3" t="s">
        <v>109</v>
      </c>
      <c r="AF898" s="4">
        <v>2</v>
      </c>
      <c r="AG898" s="3" t="s">
        <v>109</v>
      </c>
      <c r="AH898" s="3" t="s">
        <v>111</v>
      </c>
      <c r="AI898" s="3" t="s">
        <v>109</v>
      </c>
      <c r="AJ898" s="12">
        <v>2</v>
      </c>
      <c r="AN898" s="3" t="s">
        <v>109</v>
      </c>
      <c r="AO898" s="42">
        <f>(Q898*U898)*12</f>
        <v>842400</v>
      </c>
      <c r="AP898" s="3" t="s">
        <v>109</v>
      </c>
      <c r="AQ898" s="3">
        <v>7.3999999999999996E-2</v>
      </c>
      <c r="AR898" s="3" t="s">
        <v>109</v>
      </c>
      <c r="AS898" s="3">
        <v>0.02</v>
      </c>
      <c r="AT898" s="48">
        <f>(AO898*(1-AQ898))+(AO898*AS898)</f>
        <v>796910.4</v>
      </c>
      <c r="AU898" s="3" t="s">
        <v>109</v>
      </c>
      <c r="AV898" s="3" t="s">
        <v>109</v>
      </c>
      <c r="AW898" s="3" t="s">
        <v>109</v>
      </c>
      <c r="AX898" s="3" t="s">
        <v>109</v>
      </c>
      <c r="AY898" s="3" t="s">
        <v>109</v>
      </c>
      <c r="AZ898" s="3" t="s">
        <v>109</v>
      </c>
      <c r="BA898" s="3" t="s">
        <v>109</v>
      </c>
      <c r="BB898" s="3" t="s">
        <v>109</v>
      </c>
      <c r="BC898" s="3" t="s">
        <v>109</v>
      </c>
      <c r="BD898" s="3" t="s">
        <v>109</v>
      </c>
      <c r="BE898" s="3" t="s">
        <v>109</v>
      </c>
      <c r="BF898" s="3" t="s">
        <v>109</v>
      </c>
      <c r="BG898" s="3" t="s">
        <v>109</v>
      </c>
      <c r="BH898" s="3" t="s">
        <v>109</v>
      </c>
      <c r="BI898" s="3" t="s">
        <v>109</v>
      </c>
      <c r="BJ898" s="3">
        <f>BX898*0.1</f>
        <v>4.5902225570151924E-2</v>
      </c>
      <c r="BK898" s="3">
        <f>BX898*0.23</f>
        <v>0.10557511881134943</v>
      </c>
      <c r="BL898" s="2">
        <f>BX898*0.32</f>
        <v>0.14688712182448616</v>
      </c>
      <c r="BM898" s="3">
        <f>BX898*0.3</f>
        <v>0.13770667671045575</v>
      </c>
      <c r="BN898" s="3">
        <f>BX898*0.05</f>
        <v>2.2951112785075962E-2</v>
      </c>
      <c r="BO898" s="3" t="s">
        <v>109</v>
      </c>
      <c r="BP898" s="3" t="s">
        <v>109</v>
      </c>
      <c r="BQ898" s="3" t="s">
        <v>109</v>
      </c>
      <c r="BR898" s="3" t="s">
        <v>109</v>
      </c>
      <c r="BS898" s="3" t="s">
        <v>109</v>
      </c>
      <c r="BT898" s="3" t="s">
        <v>109</v>
      </c>
      <c r="BU898" s="3" t="s">
        <v>109</v>
      </c>
      <c r="BV898" s="3" t="s">
        <v>109</v>
      </c>
      <c r="BW898" s="3" t="s">
        <v>109</v>
      </c>
      <c r="BX898" s="71">
        <f>1-(BY898/AT898)</f>
        <v>0.45902225570151922</v>
      </c>
      <c r="BY898" s="46">
        <f>CE898*CB898</f>
        <v>431110.79060000001</v>
      </c>
      <c r="BZ898" s="3">
        <v>9.5000000000000001E-2</v>
      </c>
      <c r="CA898" s="4">
        <f>C898</f>
        <v>1.5410999999999999E-2</v>
      </c>
      <c r="CB898" s="3">
        <f>BZ898+CA898</f>
        <v>0.110411</v>
      </c>
      <c r="CC898" s="47">
        <v>3904600</v>
      </c>
      <c r="CD898" s="46">
        <v>0</v>
      </c>
      <c r="CE898" s="46">
        <f>CC898-CD898</f>
        <v>3904600</v>
      </c>
      <c r="CF898" s="46">
        <f>CE898/Q898</f>
        <v>37544.230769230766</v>
      </c>
      <c r="CG898" s="3" t="s">
        <v>109</v>
      </c>
      <c r="CH898" s="3" t="s">
        <v>4518</v>
      </c>
      <c r="CI898" s="3" t="s">
        <v>109</v>
      </c>
      <c r="CJ898" s="3" t="s">
        <v>109</v>
      </c>
      <c r="CK898" s="3" t="s">
        <v>109</v>
      </c>
      <c r="CL898" s="3" t="s">
        <v>109</v>
      </c>
      <c r="CM898" s="3" t="s">
        <v>109</v>
      </c>
      <c r="CN898" s="3" t="s">
        <v>109</v>
      </c>
      <c r="CO898" s="3" t="s">
        <v>109</v>
      </c>
      <c r="CP898" s="3" t="s">
        <v>109</v>
      </c>
      <c r="CQ898" s="5" t="s">
        <v>113</v>
      </c>
      <c r="CR898" s="5" t="s">
        <v>109</v>
      </c>
      <c r="CV898" s="21" t="s">
        <v>113</v>
      </c>
      <c r="CW898" s="10">
        <v>351</v>
      </c>
    </row>
    <row r="899" spans="1:101" x14ac:dyDescent="0.25">
      <c r="A899" s="3" t="s">
        <v>4531</v>
      </c>
      <c r="B899" s="61" t="str">
        <f>CONCATENATE(RIGHT(LEFT(A899,26),3))</f>
        <v>004</v>
      </c>
      <c r="C899" s="4">
        <v>0.02</v>
      </c>
      <c r="D899" s="3" t="s">
        <v>4532</v>
      </c>
      <c r="E899" s="3" t="s">
        <v>4533</v>
      </c>
      <c r="F899" s="3" t="s">
        <v>109</v>
      </c>
      <c r="G899" s="3" t="s">
        <v>109</v>
      </c>
      <c r="H899" s="23"/>
      <c r="I899" s="3" t="s">
        <v>1726</v>
      </c>
      <c r="J899" s="3" t="s">
        <v>1727</v>
      </c>
      <c r="K899" s="4">
        <v>25712</v>
      </c>
      <c r="L899" s="3" t="s">
        <v>109</v>
      </c>
      <c r="M899" s="3" t="s">
        <v>109</v>
      </c>
      <c r="N899" s="3" t="s">
        <v>109</v>
      </c>
      <c r="O899" s="3" t="s">
        <v>109</v>
      </c>
      <c r="P899" s="3" t="s">
        <v>109</v>
      </c>
      <c r="Q899" s="63">
        <v>24</v>
      </c>
      <c r="R899" s="9">
        <v>60</v>
      </c>
      <c r="S899" s="3" t="s">
        <v>109</v>
      </c>
      <c r="T899" s="3" t="s">
        <v>109</v>
      </c>
      <c r="U899" s="46">
        <v>675</v>
      </c>
      <c r="V899" s="3" t="s">
        <v>109</v>
      </c>
      <c r="W899" s="3" t="s">
        <v>109</v>
      </c>
      <c r="X899" s="3" t="s">
        <v>109</v>
      </c>
      <c r="Y899" s="3" t="s">
        <v>109</v>
      </c>
      <c r="Z899" s="3" t="s">
        <v>109</v>
      </c>
      <c r="AA899" s="8"/>
      <c r="AB899" s="3" t="s">
        <v>109</v>
      </c>
      <c r="AC899" s="5" t="s">
        <v>123</v>
      </c>
      <c r="AD899" s="3" t="s">
        <v>123</v>
      </c>
      <c r="AE899" s="3" t="s">
        <v>109</v>
      </c>
      <c r="AF899" s="4">
        <v>2</v>
      </c>
      <c r="AG899" s="3" t="s">
        <v>109</v>
      </c>
      <c r="AH899" s="3" t="s">
        <v>111</v>
      </c>
      <c r="AI899" s="3" t="s">
        <v>109</v>
      </c>
      <c r="AJ899" s="12">
        <v>3</v>
      </c>
      <c r="AN899" s="3" t="s">
        <v>109</v>
      </c>
      <c r="AO899" s="42">
        <f>(Q899*U899)*12</f>
        <v>194400</v>
      </c>
      <c r="AP899" s="3" t="s">
        <v>109</v>
      </c>
      <c r="AQ899" s="3">
        <v>7.3999999999999996E-2</v>
      </c>
      <c r="AR899" s="3" t="s">
        <v>109</v>
      </c>
      <c r="AS899" s="3">
        <v>0.02</v>
      </c>
      <c r="AT899" s="48">
        <f>(AO899*(1-AQ899))+(AO899*AS899)</f>
        <v>183902.40000000002</v>
      </c>
      <c r="AU899" s="3" t="s">
        <v>109</v>
      </c>
      <c r="AV899" s="3" t="s">
        <v>109</v>
      </c>
      <c r="AW899" s="3" t="s">
        <v>109</v>
      </c>
      <c r="AX899" s="3" t="s">
        <v>109</v>
      </c>
      <c r="AY899" s="3" t="s">
        <v>109</v>
      </c>
      <c r="AZ899" s="3" t="s">
        <v>109</v>
      </c>
      <c r="BA899" s="3" t="s">
        <v>109</v>
      </c>
      <c r="BB899" s="3" t="s">
        <v>109</v>
      </c>
      <c r="BC899" s="3" t="s">
        <v>109</v>
      </c>
      <c r="BD899" s="3" t="s">
        <v>109</v>
      </c>
      <c r="BE899" s="3" t="s">
        <v>109</v>
      </c>
      <c r="BF899" s="3" t="s">
        <v>109</v>
      </c>
      <c r="BG899" s="3" t="s">
        <v>109</v>
      </c>
      <c r="BH899" s="3" t="s">
        <v>109</v>
      </c>
      <c r="BI899" s="3" t="s">
        <v>109</v>
      </c>
      <c r="BJ899" s="3">
        <f>BX899*0.1</f>
        <v>6.2355031799476247E-2</v>
      </c>
      <c r="BK899" s="3">
        <f>BX899*0.23</f>
        <v>0.14341657313879538</v>
      </c>
      <c r="BL899" s="2">
        <f>BX899*0.32</f>
        <v>0.19953610175832398</v>
      </c>
      <c r="BM899" s="3">
        <f>BX899*0.3</f>
        <v>0.18706509539842872</v>
      </c>
      <c r="BN899" s="3">
        <f>BX899*0.05</f>
        <v>3.1177515899738124E-2</v>
      </c>
      <c r="BO899" s="3" t="s">
        <v>109</v>
      </c>
      <c r="BP899" s="3" t="s">
        <v>109</v>
      </c>
      <c r="BQ899" s="3" t="s">
        <v>109</v>
      </c>
      <c r="BR899" s="3" t="s">
        <v>109</v>
      </c>
      <c r="BS899" s="3" t="s">
        <v>109</v>
      </c>
      <c r="BT899" s="3" t="s">
        <v>109</v>
      </c>
      <c r="BU899" s="3" t="s">
        <v>109</v>
      </c>
      <c r="BV899" s="3" t="s">
        <v>109</v>
      </c>
      <c r="BW899" s="3" t="s">
        <v>109</v>
      </c>
      <c r="BX899" s="71">
        <f>1-(BY899/AT899)</f>
        <v>0.62355031799476246</v>
      </c>
      <c r="BY899" s="46">
        <f>CE899*CB899</f>
        <v>69230</v>
      </c>
      <c r="BZ899" s="3">
        <v>9.5000000000000001E-2</v>
      </c>
      <c r="CA899" s="4">
        <f>C899</f>
        <v>0.02</v>
      </c>
      <c r="CB899" s="3">
        <f>BZ899+CA899</f>
        <v>0.115</v>
      </c>
      <c r="CC899" s="47">
        <v>602000</v>
      </c>
      <c r="CD899" s="46">
        <v>0</v>
      </c>
      <c r="CE899" s="46">
        <f>CC899-CD899</f>
        <v>602000</v>
      </c>
      <c r="CF899" s="46">
        <f>CE899/Q899</f>
        <v>25083.333333333332</v>
      </c>
      <c r="CG899" s="3" t="s">
        <v>109</v>
      </c>
      <c r="CH899" s="3" t="s">
        <v>4534</v>
      </c>
      <c r="CI899" s="3" t="s">
        <v>109</v>
      </c>
      <c r="CJ899" s="3" t="s">
        <v>109</v>
      </c>
      <c r="CK899" s="3" t="s">
        <v>109</v>
      </c>
      <c r="CL899" s="3" t="s">
        <v>109</v>
      </c>
      <c r="CM899" s="3" t="s">
        <v>109</v>
      </c>
      <c r="CN899" s="3" t="s">
        <v>109</v>
      </c>
      <c r="CO899" s="3" t="s">
        <v>109</v>
      </c>
      <c r="CP899" s="3" t="s">
        <v>109</v>
      </c>
      <c r="CQ899" s="5" t="s">
        <v>126</v>
      </c>
      <c r="CR899" s="5" t="s">
        <v>4535</v>
      </c>
      <c r="CV899" s="21" t="s">
        <v>113</v>
      </c>
      <c r="CW899" s="10">
        <v>319</v>
      </c>
    </row>
    <row r="900" spans="1:101" x14ac:dyDescent="0.25">
      <c r="A900" s="3" t="s">
        <v>4540</v>
      </c>
      <c r="B900" s="61" t="str">
        <f>CONCATENATE(RIGHT(LEFT(A900,26),3))</f>
        <v>004</v>
      </c>
      <c r="C900" s="4">
        <v>0.02</v>
      </c>
      <c r="D900" s="3" t="s">
        <v>4541</v>
      </c>
      <c r="E900" s="3" t="s">
        <v>269</v>
      </c>
      <c r="F900" s="3" t="s">
        <v>109</v>
      </c>
      <c r="G900" s="3" t="s">
        <v>109</v>
      </c>
      <c r="H900" s="23"/>
      <c r="I900" s="3" t="s">
        <v>1726</v>
      </c>
      <c r="J900" s="3" t="s">
        <v>1727</v>
      </c>
      <c r="K900" s="4">
        <v>23616</v>
      </c>
      <c r="L900" s="3" t="s">
        <v>109</v>
      </c>
      <c r="M900" s="3" t="s">
        <v>109</v>
      </c>
      <c r="N900" s="3" t="s">
        <v>109</v>
      </c>
      <c r="O900" s="3" t="s">
        <v>109</v>
      </c>
      <c r="P900" s="3" t="s">
        <v>109</v>
      </c>
      <c r="Q900" s="63">
        <v>30</v>
      </c>
      <c r="R900" s="9">
        <v>54</v>
      </c>
      <c r="S900" s="3" t="s">
        <v>109</v>
      </c>
      <c r="T900" s="3" t="s">
        <v>109</v>
      </c>
      <c r="U900" s="46">
        <v>675</v>
      </c>
      <c r="V900" s="3" t="s">
        <v>109</v>
      </c>
      <c r="W900" s="3" t="s">
        <v>109</v>
      </c>
      <c r="X900" s="3" t="s">
        <v>109</v>
      </c>
      <c r="Y900" s="3" t="s">
        <v>109</v>
      </c>
      <c r="Z900" s="3" t="s">
        <v>109</v>
      </c>
      <c r="AA900" s="8"/>
      <c r="AB900" s="3" t="s">
        <v>109</v>
      </c>
      <c r="AC900" s="5" t="s">
        <v>123</v>
      </c>
      <c r="AD900" s="3" t="s">
        <v>123</v>
      </c>
      <c r="AE900" s="3" t="s">
        <v>109</v>
      </c>
      <c r="AF900" s="4">
        <v>2</v>
      </c>
      <c r="AG900" s="3" t="s">
        <v>109</v>
      </c>
      <c r="AH900" s="3" t="s">
        <v>123</v>
      </c>
      <c r="AI900" s="3" t="s">
        <v>109</v>
      </c>
      <c r="AJ900" s="12">
        <v>2</v>
      </c>
      <c r="AN900" s="3" t="s">
        <v>109</v>
      </c>
      <c r="AO900" s="42">
        <f>(Q900*U900)*12</f>
        <v>243000</v>
      </c>
      <c r="AP900" s="3" t="s">
        <v>109</v>
      </c>
      <c r="AQ900" s="3">
        <v>7.3999999999999996E-2</v>
      </c>
      <c r="AR900" s="3" t="s">
        <v>109</v>
      </c>
      <c r="AS900" s="3">
        <v>0.02</v>
      </c>
      <c r="AT900" s="48">
        <f>(AO900*(1-AQ900))+(AO900*AS900)</f>
        <v>229878</v>
      </c>
      <c r="AU900" s="3" t="s">
        <v>109</v>
      </c>
      <c r="AV900" s="3" t="s">
        <v>109</v>
      </c>
      <c r="AW900" s="3" t="s">
        <v>109</v>
      </c>
      <c r="AX900" s="3" t="s">
        <v>109</v>
      </c>
      <c r="AY900" s="3" t="s">
        <v>109</v>
      </c>
      <c r="AZ900" s="3" t="s">
        <v>109</v>
      </c>
      <c r="BA900" s="3" t="s">
        <v>109</v>
      </c>
      <c r="BB900" s="3" t="s">
        <v>109</v>
      </c>
      <c r="BC900" s="3" t="s">
        <v>109</v>
      </c>
      <c r="BD900" s="3" t="s">
        <v>109</v>
      </c>
      <c r="BE900" s="3" t="s">
        <v>109</v>
      </c>
      <c r="BF900" s="3" t="s">
        <v>109</v>
      </c>
      <c r="BG900" s="3" t="s">
        <v>109</v>
      </c>
      <c r="BH900" s="3" t="s">
        <v>109</v>
      </c>
      <c r="BI900" s="3" t="s">
        <v>109</v>
      </c>
      <c r="BJ900" s="3">
        <f>BX900*0.1</f>
        <v>6.5781849502779752E-2</v>
      </c>
      <c r="BK900" s="3">
        <f>BX900*0.23</f>
        <v>0.15129825385639342</v>
      </c>
      <c r="BL900" s="2">
        <f>BX900*0.32</f>
        <v>0.21050191840889518</v>
      </c>
      <c r="BM900" s="3">
        <f>BX900*0.3</f>
        <v>0.19734554850833921</v>
      </c>
      <c r="BN900" s="3">
        <f>BX900*0.05</f>
        <v>3.2890924751389876E-2</v>
      </c>
      <c r="BO900" s="3" t="s">
        <v>109</v>
      </c>
      <c r="BP900" s="3" t="s">
        <v>109</v>
      </c>
      <c r="BQ900" s="3" t="s">
        <v>109</v>
      </c>
      <c r="BR900" s="3" t="s">
        <v>109</v>
      </c>
      <c r="BS900" s="3" t="s">
        <v>109</v>
      </c>
      <c r="BT900" s="3" t="s">
        <v>109</v>
      </c>
      <c r="BU900" s="3" t="s">
        <v>109</v>
      </c>
      <c r="BV900" s="3" t="s">
        <v>109</v>
      </c>
      <c r="BW900" s="3" t="s">
        <v>109</v>
      </c>
      <c r="BX900" s="71">
        <f>1-(BY900/AT900)</f>
        <v>0.65781849502779743</v>
      </c>
      <c r="BY900" s="46">
        <f>CE900*CB900</f>
        <v>78660</v>
      </c>
      <c r="BZ900" s="3">
        <v>9.5000000000000001E-2</v>
      </c>
      <c r="CA900" s="4">
        <f>C900</f>
        <v>0.02</v>
      </c>
      <c r="CB900" s="3">
        <f>BZ900+CA900</f>
        <v>0.115</v>
      </c>
      <c r="CC900" s="47">
        <v>684000</v>
      </c>
      <c r="CD900" s="46">
        <v>0</v>
      </c>
      <c r="CE900" s="46">
        <f>CC900-CD900</f>
        <v>684000</v>
      </c>
      <c r="CF900" s="46">
        <f>CE900/Q900</f>
        <v>22800</v>
      </c>
      <c r="CG900" s="3" t="s">
        <v>109</v>
      </c>
      <c r="CH900" s="3" t="s">
        <v>4542</v>
      </c>
      <c r="CI900" s="3" t="s">
        <v>109</v>
      </c>
      <c r="CJ900" s="3" t="s">
        <v>109</v>
      </c>
      <c r="CK900" s="3" t="s">
        <v>109</v>
      </c>
      <c r="CL900" s="3" t="s">
        <v>109</v>
      </c>
      <c r="CM900" s="3" t="s">
        <v>109</v>
      </c>
      <c r="CN900" s="3" t="s">
        <v>109</v>
      </c>
      <c r="CO900" s="3" t="s">
        <v>109</v>
      </c>
      <c r="CP900" s="3" t="s">
        <v>109</v>
      </c>
      <c r="CQ900" s="5" t="s">
        <v>126</v>
      </c>
      <c r="CR900" s="5" t="s">
        <v>4543</v>
      </c>
      <c r="CV900" s="21" t="s">
        <v>113</v>
      </c>
      <c r="CW900" s="10">
        <v>378</v>
      </c>
    </row>
    <row r="901" spans="1:101" x14ac:dyDescent="0.25">
      <c r="A901" s="3" t="s">
        <v>4571</v>
      </c>
      <c r="B901" s="61" t="str">
        <f>CONCATENATE(RIGHT(LEFT(A901,26),3))</f>
        <v>004</v>
      </c>
      <c r="C901" s="4">
        <v>0.02</v>
      </c>
      <c r="D901" s="3" t="s">
        <v>4572</v>
      </c>
      <c r="E901" s="3" t="s">
        <v>4573</v>
      </c>
      <c r="F901" s="3" t="s">
        <v>109</v>
      </c>
      <c r="G901" s="3" t="s">
        <v>109</v>
      </c>
      <c r="H901" s="23"/>
      <c r="I901" s="3" t="s">
        <v>1726</v>
      </c>
      <c r="J901" s="3" t="s">
        <v>1727</v>
      </c>
      <c r="K901" s="4">
        <v>23192</v>
      </c>
      <c r="L901" s="3" t="s">
        <v>109</v>
      </c>
      <c r="M901" s="3" t="s">
        <v>109</v>
      </c>
      <c r="N901" s="3" t="s">
        <v>109</v>
      </c>
      <c r="O901" s="3" t="s">
        <v>109</v>
      </c>
      <c r="P901" s="3" t="s">
        <v>109</v>
      </c>
      <c r="Q901" s="63">
        <v>27</v>
      </c>
      <c r="S901" s="3" t="s">
        <v>109</v>
      </c>
      <c r="T901" s="3" t="s">
        <v>109</v>
      </c>
      <c r="U901" s="46">
        <v>675</v>
      </c>
      <c r="V901" s="3" t="s">
        <v>109</v>
      </c>
      <c r="W901" s="3" t="s">
        <v>109</v>
      </c>
      <c r="X901" s="3" t="s">
        <v>109</v>
      </c>
      <c r="Y901" s="3" t="s">
        <v>109</v>
      </c>
      <c r="Z901" s="3" t="s">
        <v>109</v>
      </c>
      <c r="AA901" s="8"/>
      <c r="AB901" s="3" t="s">
        <v>109</v>
      </c>
      <c r="AC901" s="5" t="s">
        <v>123</v>
      </c>
      <c r="AD901" s="3" t="s">
        <v>123</v>
      </c>
      <c r="AE901" s="3" t="s">
        <v>109</v>
      </c>
      <c r="AF901" s="4">
        <v>2</v>
      </c>
      <c r="AG901" s="3" t="s">
        <v>109</v>
      </c>
      <c r="AH901" s="3" t="s">
        <v>111</v>
      </c>
      <c r="AI901" s="3" t="s">
        <v>109</v>
      </c>
      <c r="AJ901" s="12">
        <v>2</v>
      </c>
      <c r="AN901" s="3" t="s">
        <v>109</v>
      </c>
      <c r="AO901" s="42">
        <f>(Q901*U901)*12</f>
        <v>218700</v>
      </c>
      <c r="AP901" s="3" t="s">
        <v>109</v>
      </c>
      <c r="AQ901" s="3">
        <v>7.3999999999999996E-2</v>
      </c>
      <c r="AR901" s="3" t="s">
        <v>109</v>
      </c>
      <c r="AS901" s="3">
        <v>0.02</v>
      </c>
      <c r="AT901" s="48">
        <f>(AO901*(1-AQ901))+(AO901*AS901)</f>
        <v>206890.2</v>
      </c>
      <c r="AU901" s="3" t="s">
        <v>109</v>
      </c>
      <c r="AV901" s="3" t="s">
        <v>109</v>
      </c>
      <c r="AW901" s="3" t="s">
        <v>109</v>
      </c>
      <c r="AX901" s="3" t="s">
        <v>109</v>
      </c>
      <c r="AY901" s="3" t="s">
        <v>109</v>
      </c>
      <c r="AZ901" s="3" t="s">
        <v>109</v>
      </c>
      <c r="BA901" s="3" t="s">
        <v>109</v>
      </c>
      <c r="BB901" s="3" t="s">
        <v>109</v>
      </c>
      <c r="BC901" s="3" t="s">
        <v>109</v>
      </c>
      <c r="BD901" s="3" t="s">
        <v>109</v>
      </c>
      <c r="BE901" s="3" t="s">
        <v>109</v>
      </c>
      <c r="BF901" s="3" t="s">
        <v>109</v>
      </c>
      <c r="BG901" s="3" t="s">
        <v>109</v>
      </c>
      <c r="BH901" s="3" t="s">
        <v>109</v>
      </c>
      <c r="BI901" s="3" t="s">
        <v>109</v>
      </c>
      <c r="BJ901" s="3">
        <f>BX901*0.1</f>
        <v>6.4303287444257881E-2</v>
      </c>
      <c r="BK901" s="3">
        <f>BX901*0.23</f>
        <v>0.14789756112179311</v>
      </c>
      <c r="BL901" s="2">
        <f>BX901*0.32</f>
        <v>0.2057705198216252</v>
      </c>
      <c r="BM901" s="3">
        <f>BX901*0.3</f>
        <v>0.1929098623327736</v>
      </c>
      <c r="BN901" s="3">
        <f>BX901*0.05</f>
        <v>3.2151643722128941E-2</v>
      </c>
      <c r="BO901" s="3" t="s">
        <v>109</v>
      </c>
      <c r="BP901" s="3" t="s">
        <v>109</v>
      </c>
      <c r="BQ901" s="3" t="s">
        <v>109</v>
      </c>
      <c r="BR901" s="3" t="s">
        <v>109</v>
      </c>
      <c r="BS901" s="3" t="s">
        <v>109</v>
      </c>
      <c r="BT901" s="3" t="s">
        <v>109</v>
      </c>
      <c r="BU901" s="3" t="s">
        <v>109</v>
      </c>
      <c r="BV901" s="3" t="s">
        <v>109</v>
      </c>
      <c r="BW901" s="3" t="s">
        <v>109</v>
      </c>
      <c r="BX901" s="71">
        <f>1-(BY901/AT901)</f>
        <v>0.64303287444257873</v>
      </c>
      <c r="BY901" s="46">
        <f>CE901*CB901</f>
        <v>73853</v>
      </c>
      <c r="BZ901" s="3">
        <v>9.5000000000000001E-2</v>
      </c>
      <c r="CA901" s="4">
        <f>C901</f>
        <v>0.02</v>
      </c>
      <c r="CB901" s="3">
        <f>BZ901+CA901</f>
        <v>0.115</v>
      </c>
      <c r="CC901" s="47">
        <v>642200</v>
      </c>
      <c r="CD901" s="46">
        <v>0</v>
      </c>
      <c r="CE901" s="46">
        <f>CC901-CD901</f>
        <v>642200</v>
      </c>
      <c r="CF901" s="46">
        <f>CE901/Q901</f>
        <v>23785.185185185186</v>
      </c>
      <c r="CG901" s="3" t="s">
        <v>109</v>
      </c>
      <c r="CH901" s="3" t="s">
        <v>4574</v>
      </c>
      <c r="CI901" s="3" t="s">
        <v>109</v>
      </c>
      <c r="CJ901" s="3" t="s">
        <v>109</v>
      </c>
      <c r="CK901" s="3" t="s">
        <v>109</v>
      </c>
      <c r="CL901" s="3" t="s">
        <v>109</v>
      </c>
      <c r="CM901" s="3" t="s">
        <v>109</v>
      </c>
      <c r="CN901" s="3" t="s">
        <v>109</v>
      </c>
      <c r="CO901" s="3" t="s">
        <v>109</v>
      </c>
      <c r="CP901" s="3" t="s">
        <v>109</v>
      </c>
      <c r="CQ901" s="5" t="s">
        <v>126</v>
      </c>
      <c r="CR901" s="5" t="s">
        <v>4575</v>
      </c>
      <c r="CV901" s="21" t="s">
        <v>113</v>
      </c>
    </row>
    <row r="902" spans="1:101" x14ac:dyDescent="0.25">
      <c r="A902" s="3" t="s">
        <v>4583</v>
      </c>
      <c r="B902" s="61" t="str">
        <f>CONCATENATE(RIGHT(LEFT(A902,26),3))</f>
        <v>005</v>
      </c>
      <c r="C902" s="4">
        <v>0.02</v>
      </c>
      <c r="D902" s="3" t="s">
        <v>4584</v>
      </c>
      <c r="E902" s="3" t="s">
        <v>4585</v>
      </c>
      <c r="F902" s="3" t="s">
        <v>109</v>
      </c>
      <c r="G902" s="3" t="s">
        <v>109</v>
      </c>
      <c r="H902" s="23"/>
      <c r="I902" s="3" t="s">
        <v>1726</v>
      </c>
      <c r="J902" s="3" t="s">
        <v>1727</v>
      </c>
      <c r="K902" s="4">
        <v>37084</v>
      </c>
      <c r="L902" s="3" t="s">
        <v>109</v>
      </c>
      <c r="M902" s="3" t="s">
        <v>109</v>
      </c>
      <c r="N902" s="3" t="s">
        <v>109</v>
      </c>
      <c r="O902" s="3" t="s">
        <v>109</v>
      </c>
      <c r="P902" s="3" t="s">
        <v>109</v>
      </c>
      <c r="Q902" s="63">
        <v>44</v>
      </c>
      <c r="R902" s="16"/>
      <c r="S902" s="3" t="s">
        <v>109</v>
      </c>
      <c r="T902" s="3" t="s">
        <v>109</v>
      </c>
      <c r="U902" s="46">
        <v>675</v>
      </c>
      <c r="V902" s="3" t="s">
        <v>109</v>
      </c>
      <c r="W902" s="3" t="s">
        <v>109</v>
      </c>
      <c r="X902" s="3" t="s">
        <v>109</v>
      </c>
      <c r="Y902" s="3" t="s">
        <v>109</v>
      </c>
      <c r="Z902" s="3" t="s">
        <v>109</v>
      </c>
      <c r="AA902" s="8"/>
      <c r="AB902" s="3" t="s">
        <v>109</v>
      </c>
      <c r="AC902" s="5" t="s">
        <v>123</v>
      </c>
      <c r="AD902" s="3" t="s">
        <v>123</v>
      </c>
      <c r="AE902" s="3" t="s">
        <v>109</v>
      </c>
      <c r="AF902" s="4">
        <v>2</v>
      </c>
      <c r="AG902" s="3" t="s">
        <v>109</v>
      </c>
      <c r="AH902" s="3" t="s">
        <v>111</v>
      </c>
      <c r="AI902" s="3" t="s">
        <v>109</v>
      </c>
      <c r="AJ902" s="12">
        <v>2</v>
      </c>
      <c r="AN902" s="3" t="s">
        <v>109</v>
      </c>
      <c r="AO902" s="42">
        <f>(Q902*U902)*12</f>
        <v>356400</v>
      </c>
      <c r="AP902" s="3" t="s">
        <v>109</v>
      </c>
      <c r="AQ902" s="3">
        <v>7.3999999999999996E-2</v>
      </c>
      <c r="AR902" s="3" t="s">
        <v>109</v>
      </c>
      <c r="AS902" s="3">
        <v>0.02</v>
      </c>
      <c r="AT902" s="48">
        <f>(AO902*(1-AQ902))+(AO902*AS902)</f>
        <v>337154.4</v>
      </c>
      <c r="AU902" s="3" t="s">
        <v>109</v>
      </c>
      <c r="AV902" s="3" t="s">
        <v>109</v>
      </c>
      <c r="AW902" s="3" t="s">
        <v>109</v>
      </c>
      <c r="AX902" s="3" t="s">
        <v>109</v>
      </c>
      <c r="AY902" s="3" t="s">
        <v>109</v>
      </c>
      <c r="AZ902" s="3" t="s">
        <v>109</v>
      </c>
      <c r="BA902" s="3" t="s">
        <v>109</v>
      </c>
      <c r="BB902" s="3" t="s">
        <v>109</v>
      </c>
      <c r="BC902" s="3" t="s">
        <v>109</v>
      </c>
      <c r="BD902" s="3" t="s">
        <v>109</v>
      </c>
      <c r="BE902" s="3" t="s">
        <v>109</v>
      </c>
      <c r="BF902" s="3" t="s">
        <v>109</v>
      </c>
      <c r="BG902" s="3" t="s">
        <v>109</v>
      </c>
      <c r="BH902" s="3" t="s">
        <v>109</v>
      </c>
      <c r="BI902" s="3" t="s">
        <v>109</v>
      </c>
      <c r="BJ902" s="3">
        <f>BX902*0.1</f>
        <v>5.0228144731315982E-2</v>
      </c>
      <c r="BK902" s="3">
        <f>BX902*0.23</f>
        <v>0.11552473288202676</v>
      </c>
      <c r="BL902" s="2">
        <f>BX902*0.32</f>
        <v>0.16073006314021115</v>
      </c>
      <c r="BM902" s="3">
        <f>BX902*0.3</f>
        <v>0.15068443419394795</v>
      </c>
      <c r="BN902" s="3">
        <f>BX902*0.05</f>
        <v>2.5114072365657991E-2</v>
      </c>
      <c r="BO902" s="3" t="s">
        <v>109</v>
      </c>
      <c r="BP902" s="3" t="s">
        <v>109</v>
      </c>
      <c r="BQ902" s="3" t="s">
        <v>109</v>
      </c>
      <c r="BR902" s="3" t="s">
        <v>109</v>
      </c>
      <c r="BS902" s="3" t="s">
        <v>109</v>
      </c>
      <c r="BT902" s="3" t="s">
        <v>109</v>
      </c>
      <c r="BU902" s="3" t="s">
        <v>109</v>
      </c>
      <c r="BV902" s="3" t="s">
        <v>109</v>
      </c>
      <c r="BW902" s="3" t="s">
        <v>109</v>
      </c>
      <c r="BX902" s="71">
        <f>1-(BY902/AT902)</f>
        <v>0.50228144731315982</v>
      </c>
      <c r="BY902" s="46">
        <f>CE902*CB902</f>
        <v>167808</v>
      </c>
      <c r="BZ902" s="3">
        <v>9.5000000000000001E-2</v>
      </c>
      <c r="CA902" s="4">
        <f>C902</f>
        <v>0.02</v>
      </c>
      <c r="CB902" s="3">
        <f>BZ902+CA902</f>
        <v>0.115</v>
      </c>
      <c r="CC902" s="47">
        <v>1459200</v>
      </c>
      <c r="CD902" s="46">
        <v>0</v>
      </c>
      <c r="CE902" s="46">
        <f>CC902-CD902</f>
        <v>1459200</v>
      </c>
      <c r="CF902" s="46">
        <f>CE902/Q902</f>
        <v>33163.63636363636</v>
      </c>
      <c r="CG902" s="3" t="s">
        <v>109</v>
      </c>
      <c r="CH902" s="3" t="s">
        <v>4586</v>
      </c>
      <c r="CI902" s="3" t="s">
        <v>109</v>
      </c>
      <c r="CJ902" s="3" t="s">
        <v>109</v>
      </c>
      <c r="CK902" s="3" t="s">
        <v>109</v>
      </c>
      <c r="CL902" s="3" t="s">
        <v>109</v>
      </c>
      <c r="CM902" s="3" t="s">
        <v>109</v>
      </c>
      <c r="CN902" s="3" t="s">
        <v>109</v>
      </c>
      <c r="CO902" s="3" t="s">
        <v>109</v>
      </c>
      <c r="CP902" s="3" t="s">
        <v>109</v>
      </c>
      <c r="CQ902" s="5" t="s">
        <v>113</v>
      </c>
      <c r="CR902" s="5" t="s">
        <v>109</v>
      </c>
      <c r="CV902" s="21" t="s">
        <v>113</v>
      </c>
    </row>
    <row r="903" spans="1:101" x14ac:dyDescent="0.25">
      <c r="A903" s="3" t="s">
        <v>4597</v>
      </c>
      <c r="B903" s="61" t="str">
        <f>CONCATENATE(RIGHT(LEFT(A903,26),3))</f>
        <v>004</v>
      </c>
      <c r="C903" s="4">
        <v>0.02</v>
      </c>
      <c r="D903" s="3" t="s">
        <v>109</v>
      </c>
      <c r="E903" s="3" t="s">
        <v>1755</v>
      </c>
      <c r="F903" s="3" t="s">
        <v>4598</v>
      </c>
      <c r="G903" s="3" t="s">
        <v>1725</v>
      </c>
      <c r="H903" s="23"/>
      <c r="I903" s="3" t="s">
        <v>1726</v>
      </c>
      <c r="J903" s="3" t="s">
        <v>4599</v>
      </c>
      <c r="K903" s="4">
        <v>2400</v>
      </c>
      <c r="L903" s="3" t="s">
        <v>109</v>
      </c>
      <c r="M903" s="3" t="s">
        <v>109</v>
      </c>
      <c r="N903" s="3" t="s">
        <v>109</v>
      </c>
      <c r="O903" s="3" t="s">
        <v>109</v>
      </c>
      <c r="P903" s="3" t="s">
        <v>109</v>
      </c>
      <c r="Q903" s="63">
        <v>8</v>
      </c>
      <c r="R903" s="9">
        <v>8</v>
      </c>
      <c r="S903" s="3" t="s">
        <v>109</v>
      </c>
      <c r="T903" s="3" t="s">
        <v>109</v>
      </c>
      <c r="U903" s="46">
        <v>675</v>
      </c>
      <c r="V903" s="3" t="s">
        <v>109</v>
      </c>
      <c r="W903" s="3" t="s">
        <v>109</v>
      </c>
      <c r="X903" s="3" t="s">
        <v>109</v>
      </c>
      <c r="Y903" s="3" t="s">
        <v>109</v>
      </c>
      <c r="Z903" s="3" t="s">
        <v>109</v>
      </c>
      <c r="AA903" s="4">
        <v>1960</v>
      </c>
      <c r="AB903" s="3" t="s">
        <v>109</v>
      </c>
      <c r="AC903" s="5" t="s">
        <v>123</v>
      </c>
      <c r="AD903" s="3" t="s">
        <v>111</v>
      </c>
      <c r="AE903" s="3" t="s">
        <v>109</v>
      </c>
      <c r="AF903" s="4">
        <v>2</v>
      </c>
      <c r="AG903" s="3" t="s">
        <v>109</v>
      </c>
      <c r="AH903" s="3" t="s">
        <v>123</v>
      </c>
      <c r="AI903" s="3" t="s">
        <v>109</v>
      </c>
      <c r="AJ903" s="12">
        <v>2</v>
      </c>
      <c r="AN903" s="3" t="s">
        <v>109</v>
      </c>
      <c r="AO903" s="42">
        <f>(Q903*U903)*12</f>
        <v>64800</v>
      </c>
      <c r="AP903" s="3" t="s">
        <v>109</v>
      </c>
      <c r="AQ903" s="3">
        <v>7.3999999999999996E-2</v>
      </c>
      <c r="AR903" s="3" t="s">
        <v>109</v>
      </c>
      <c r="AS903" s="3">
        <v>0.02</v>
      </c>
      <c r="AT903" s="48">
        <f>(AO903*(1-AQ903))+(AO903*AS903)</f>
        <v>61300.800000000003</v>
      </c>
      <c r="AU903" s="3" t="s">
        <v>109</v>
      </c>
      <c r="AV903" s="3" t="s">
        <v>109</v>
      </c>
      <c r="AW903" s="3" t="s">
        <v>109</v>
      </c>
      <c r="AX903" s="3" t="s">
        <v>109</v>
      </c>
      <c r="AY903" s="3" t="s">
        <v>109</v>
      </c>
      <c r="AZ903" s="3" t="s">
        <v>109</v>
      </c>
      <c r="BA903" s="3" t="s">
        <v>109</v>
      </c>
      <c r="BB903" s="3" t="s">
        <v>109</v>
      </c>
      <c r="BC903" s="3" t="s">
        <v>109</v>
      </c>
      <c r="BD903" s="3" t="s">
        <v>109</v>
      </c>
      <c r="BE903" s="3" t="s">
        <v>109</v>
      </c>
      <c r="BF903" s="3" t="s">
        <v>109</v>
      </c>
      <c r="BG903" s="3" t="s">
        <v>109</v>
      </c>
      <c r="BH903" s="3" t="s">
        <v>109</v>
      </c>
      <c r="BI903" s="3" t="s">
        <v>109</v>
      </c>
      <c r="BJ903" s="3">
        <f>BX903*0.1</f>
        <v>6.6025728864876163E-2</v>
      </c>
      <c r="BK903" s="3">
        <f>BX903*0.23</f>
        <v>0.15185917638921517</v>
      </c>
      <c r="BL903" s="2">
        <f>BX903*0.32</f>
        <v>0.21128233236760369</v>
      </c>
      <c r="BM903" s="3">
        <f>BX903*0.3</f>
        <v>0.19807718659462845</v>
      </c>
      <c r="BN903" s="3">
        <f>BX903*0.05</f>
        <v>3.3012864432438081E-2</v>
      </c>
      <c r="BO903" s="3" t="s">
        <v>109</v>
      </c>
      <c r="BP903" s="3" t="s">
        <v>109</v>
      </c>
      <c r="BQ903" s="3" t="s">
        <v>109</v>
      </c>
      <c r="BR903" s="3" t="s">
        <v>109</v>
      </c>
      <c r="BS903" s="3" t="s">
        <v>109</v>
      </c>
      <c r="BT903" s="3" t="s">
        <v>109</v>
      </c>
      <c r="BU903" s="3" t="s">
        <v>109</v>
      </c>
      <c r="BV903" s="3" t="s">
        <v>109</v>
      </c>
      <c r="BW903" s="3" t="s">
        <v>109</v>
      </c>
      <c r="BX903" s="71">
        <f>1-(BY903/AT903)</f>
        <v>0.66025728864876154</v>
      </c>
      <c r="BY903" s="46">
        <f>CE903*CB903</f>
        <v>20826.5</v>
      </c>
      <c r="BZ903" s="3">
        <v>9.5000000000000001E-2</v>
      </c>
      <c r="CA903" s="4">
        <f>C903</f>
        <v>0.02</v>
      </c>
      <c r="CB903" s="3">
        <f>BZ903+CA903</f>
        <v>0.115</v>
      </c>
      <c r="CC903" s="47">
        <v>181100</v>
      </c>
      <c r="CD903" s="46">
        <v>0</v>
      </c>
      <c r="CE903" s="46">
        <f>CC903-CD903</f>
        <v>181100</v>
      </c>
      <c r="CF903" s="46">
        <f>CE903/Q903</f>
        <v>22637.5</v>
      </c>
      <c r="CG903" s="3" t="s">
        <v>109</v>
      </c>
      <c r="CH903" s="3" t="s">
        <v>4600</v>
      </c>
      <c r="CI903" s="3" t="s">
        <v>109</v>
      </c>
      <c r="CJ903" s="3" t="s">
        <v>109</v>
      </c>
      <c r="CK903" s="3" t="s">
        <v>109</v>
      </c>
      <c r="CL903" s="3" t="s">
        <v>109</v>
      </c>
      <c r="CM903" s="3" t="s">
        <v>109</v>
      </c>
      <c r="CN903" s="3" t="s">
        <v>109</v>
      </c>
      <c r="CO903" s="3" t="s">
        <v>109</v>
      </c>
      <c r="CP903" s="3" t="s">
        <v>109</v>
      </c>
      <c r="CQ903" s="5" t="s">
        <v>113</v>
      </c>
      <c r="CR903" s="5" t="s">
        <v>109</v>
      </c>
      <c r="CV903" s="21" t="s">
        <v>113</v>
      </c>
      <c r="CW903" s="10">
        <v>400</v>
      </c>
    </row>
    <row r="904" spans="1:101" x14ac:dyDescent="0.25">
      <c r="A904" s="3" t="s">
        <v>4688</v>
      </c>
      <c r="B904" s="61" t="str">
        <f>CONCATENATE(RIGHT(LEFT(A904,26),3))</f>
        <v>004</v>
      </c>
      <c r="C904" s="4">
        <v>0.02</v>
      </c>
      <c r="D904" s="3" t="s">
        <v>4689</v>
      </c>
      <c r="E904" s="3" t="s">
        <v>4690</v>
      </c>
      <c r="F904" s="3" t="s">
        <v>109</v>
      </c>
      <c r="G904" s="3" t="s">
        <v>109</v>
      </c>
      <c r="H904" s="23"/>
      <c r="I904" s="3" t="s">
        <v>1726</v>
      </c>
      <c r="J904" s="3" t="s">
        <v>4664</v>
      </c>
      <c r="K904" s="4">
        <v>37440</v>
      </c>
      <c r="L904" s="3" t="s">
        <v>109</v>
      </c>
      <c r="M904" s="3" t="s">
        <v>109</v>
      </c>
      <c r="N904" s="3" t="s">
        <v>109</v>
      </c>
      <c r="O904" s="3" t="s">
        <v>109</v>
      </c>
      <c r="P904" s="3" t="s">
        <v>109</v>
      </c>
      <c r="Q904" s="63">
        <v>65</v>
      </c>
      <c r="S904" s="3" t="s">
        <v>109</v>
      </c>
      <c r="T904" s="3" t="s">
        <v>109</v>
      </c>
      <c r="U904" s="46">
        <v>575</v>
      </c>
      <c r="V904" s="3" t="s">
        <v>109</v>
      </c>
      <c r="W904" s="3" t="s">
        <v>109</v>
      </c>
      <c r="X904" s="3" t="s">
        <v>109</v>
      </c>
      <c r="Y904" s="3" t="s">
        <v>109</v>
      </c>
      <c r="Z904" s="3" t="s">
        <v>109</v>
      </c>
      <c r="AA904" s="8"/>
      <c r="AB904" s="3" t="s">
        <v>109</v>
      </c>
      <c r="AC904" s="5" t="s">
        <v>123</v>
      </c>
      <c r="AD904" s="3" t="s">
        <v>123</v>
      </c>
      <c r="AE904" s="3" t="s">
        <v>109</v>
      </c>
      <c r="AF904" s="4">
        <v>2</v>
      </c>
      <c r="AG904" s="3" t="s">
        <v>109</v>
      </c>
      <c r="AH904" s="3" t="s">
        <v>111</v>
      </c>
      <c r="AI904" s="3" t="s">
        <v>109</v>
      </c>
      <c r="AJ904" s="12">
        <v>3</v>
      </c>
      <c r="AN904" s="3" t="s">
        <v>109</v>
      </c>
      <c r="AO904" s="42">
        <f>(Q904*U904)*12</f>
        <v>448500</v>
      </c>
      <c r="AP904" s="3" t="s">
        <v>109</v>
      </c>
      <c r="AQ904" s="3">
        <v>7.3999999999999996E-2</v>
      </c>
      <c r="AR904" s="3" t="s">
        <v>109</v>
      </c>
      <c r="AS904" s="3">
        <v>0.02</v>
      </c>
      <c r="AT904" s="48">
        <f>(AO904*(1-AQ904))+(AO904*AS904)</f>
        <v>424281</v>
      </c>
      <c r="AU904" s="3" t="s">
        <v>109</v>
      </c>
      <c r="AV904" s="3" t="s">
        <v>109</v>
      </c>
      <c r="AW904" s="3" t="s">
        <v>109</v>
      </c>
      <c r="AX904" s="3" t="s">
        <v>109</v>
      </c>
      <c r="AY904" s="3" t="s">
        <v>109</v>
      </c>
      <c r="AZ904" s="3" t="s">
        <v>109</v>
      </c>
      <c r="BA904" s="3" t="s">
        <v>109</v>
      </c>
      <c r="BB904" s="3" t="s">
        <v>109</v>
      </c>
      <c r="BC904" s="3" t="s">
        <v>109</v>
      </c>
      <c r="BD904" s="3" t="s">
        <v>109</v>
      </c>
      <c r="BE904" s="3" t="s">
        <v>109</v>
      </c>
      <c r="BF904" s="3" t="s">
        <v>109</v>
      </c>
      <c r="BG904" s="3" t="s">
        <v>109</v>
      </c>
      <c r="BH904" s="3" t="s">
        <v>109</v>
      </c>
      <c r="BI904" s="3" t="s">
        <v>109</v>
      </c>
      <c r="BJ904" s="3">
        <f>BX904*0.1</f>
        <v>5.5588984658752109E-2</v>
      </c>
      <c r="BK904" s="3">
        <f>BX904*0.23</f>
        <v>0.12785466471512985</v>
      </c>
      <c r="BL904" s="2">
        <f>BX904*0.32</f>
        <v>0.17788475090800673</v>
      </c>
      <c r="BM904" s="3">
        <f>BX904*0.3</f>
        <v>0.16676695397625632</v>
      </c>
      <c r="BN904" s="3">
        <f>BX904*0.05</f>
        <v>2.7794492329376055E-2</v>
      </c>
      <c r="BO904" s="3" t="s">
        <v>109</v>
      </c>
      <c r="BP904" s="3" t="s">
        <v>109</v>
      </c>
      <c r="BQ904" s="3" t="s">
        <v>109</v>
      </c>
      <c r="BR904" s="3" t="s">
        <v>109</v>
      </c>
      <c r="BS904" s="3" t="s">
        <v>109</v>
      </c>
      <c r="BT904" s="3" t="s">
        <v>109</v>
      </c>
      <c r="BU904" s="3" t="s">
        <v>109</v>
      </c>
      <c r="BV904" s="3" t="s">
        <v>109</v>
      </c>
      <c r="BW904" s="3" t="s">
        <v>109</v>
      </c>
      <c r="BX904" s="71">
        <f>1-(BY904/AT904)</f>
        <v>0.55588984658752105</v>
      </c>
      <c r="BY904" s="46">
        <f>CE904*CB904</f>
        <v>188427.5</v>
      </c>
      <c r="BZ904" s="3">
        <v>9.5000000000000001E-2</v>
      </c>
      <c r="CA904" s="4">
        <f>C904</f>
        <v>0.02</v>
      </c>
      <c r="CB904" s="3">
        <f>BZ904+CA904</f>
        <v>0.115</v>
      </c>
      <c r="CC904" s="47">
        <v>1638500</v>
      </c>
      <c r="CD904" s="46">
        <v>0</v>
      </c>
      <c r="CE904" s="46">
        <f>CC904-CD904</f>
        <v>1638500</v>
      </c>
      <c r="CF904" s="46">
        <f>CE904/Q904</f>
        <v>25207.692307692309</v>
      </c>
      <c r="CG904" s="3" t="s">
        <v>109</v>
      </c>
      <c r="CH904" s="3" t="s">
        <v>4691</v>
      </c>
      <c r="CI904" s="3" t="s">
        <v>109</v>
      </c>
      <c r="CJ904" s="3" t="s">
        <v>109</v>
      </c>
      <c r="CK904" s="3" t="s">
        <v>109</v>
      </c>
      <c r="CL904" s="3" t="s">
        <v>109</v>
      </c>
      <c r="CM904" s="3" t="s">
        <v>109</v>
      </c>
      <c r="CN904" s="3" t="s">
        <v>109</v>
      </c>
      <c r="CO904" s="3" t="s">
        <v>109</v>
      </c>
      <c r="CP904" s="3" t="s">
        <v>109</v>
      </c>
      <c r="CQ904" s="5" t="s">
        <v>113</v>
      </c>
      <c r="CR904" s="5" t="s">
        <v>109</v>
      </c>
      <c r="CV904" s="21" t="s">
        <v>113</v>
      </c>
    </row>
    <row r="905" spans="1:101" x14ac:dyDescent="0.25">
      <c r="A905" s="3" t="s">
        <v>4692</v>
      </c>
      <c r="B905" s="61" t="str">
        <f>CONCATENATE(RIGHT(LEFT(A905,26),3))</f>
        <v>004</v>
      </c>
      <c r="C905" s="4">
        <v>0.02</v>
      </c>
      <c r="D905" s="3" t="s">
        <v>4693</v>
      </c>
      <c r="E905" s="3" t="s">
        <v>4573</v>
      </c>
      <c r="F905" s="3" t="s">
        <v>109</v>
      </c>
      <c r="G905" s="3" t="s">
        <v>109</v>
      </c>
      <c r="H905" s="28"/>
      <c r="I905" s="3" t="s">
        <v>1726</v>
      </c>
      <c r="J905" s="3" t="s">
        <v>4664</v>
      </c>
      <c r="K905" s="4">
        <v>16384</v>
      </c>
      <c r="L905" s="3" t="s">
        <v>109</v>
      </c>
      <c r="M905" s="3" t="s">
        <v>109</v>
      </c>
      <c r="N905" s="3" t="s">
        <v>109</v>
      </c>
      <c r="O905" s="3" t="s">
        <v>109</v>
      </c>
      <c r="P905" s="3" t="s">
        <v>109</v>
      </c>
      <c r="Q905" s="63">
        <v>24</v>
      </c>
      <c r="S905" s="3" t="s">
        <v>109</v>
      </c>
      <c r="T905" s="3" t="s">
        <v>109</v>
      </c>
      <c r="U905" s="46">
        <v>575</v>
      </c>
      <c r="V905" s="3" t="s">
        <v>109</v>
      </c>
      <c r="W905" s="3" t="s">
        <v>109</v>
      </c>
      <c r="X905" s="3" t="s">
        <v>109</v>
      </c>
      <c r="Y905" s="3" t="s">
        <v>109</v>
      </c>
      <c r="Z905" s="3" t="s">
        <v>109</v>
      </c>
      <c r="AA905" s="16"/>
      <c r="AB905" s="3" t="s">
        <v>109</v>
      </c>
      <c r="AC905" s="5" t="s">
        <v>123</v>
      </c>
      <c r="AD905" s="3" t="s">
        <v>123</v>
      </c>
      <c r="AE905" s="3" t="s">
        <v>109</v>
      </c>
      <c r="AF905" s="4">
        <v>3</v>
      </c>
      <c r="AG905" s="3" t="s">
        <v>109</v>
      </c>
      <c r="AH905" s="3" t="s">
        <v>111</v>
      </c>
      <c r="AI905" s="3" t="s">
        <v>109</v>
      </c>
      <c r="AJ905" s="12">
        <v>2</v>
      </c>
      <c r="AN905" s="3" t="s">
        <v>109</v>
      </c>
      <c r="AO905" s="42">
        <f>(Q905*U905)*12</f>
        <v>165600</v>
      </c>
      <c r="AP905" s="3" t="s">
        <v>109</v>
      </c>
      <c r="AQ905" s="3">
        <v>7.3999999999999996E-2</v>
      </c>
      <c r="AR905" s="3" t="s">
        <v>109</v>
      </c>
      <c r="AS905" s="3">
        <v>0.02</v>
      </c>
      <c r="AT905" s="48">
        <f>(AO905*(1-AQ905))+(AO905*AS905)</f>
        <v>156657.60000000001</v>
      </c>
      <c r="AU905" s="3" t="s">
        <v>109</v>
      </c>
      <c r="AV905" s="3" t="s">
        <v>109</v>
      </c>
      <c r="AW905" s="3" t="s">
        <v>109</v>
      </c>
      <c r="AX905" s="3" t="s">
        <v>109</v>
      </c>
      <c r="AY905" s="3" t="s">
        <v>109</v>
      </c>
      <c r="AZ905" s="3" t="s">
        <v>109</v>
      </c>
      <c r="BA905" s="3" t="s">
        <v>109</v>
      </c>
      <c r="BB905" s="3" t="s">
        <v>109</v>
      </c>
      <c r="BC905" s="3" t="s">
        <v>109</v>
      </c>
      <c r="BD905" s="3" t="s">
        <v>109</v>
      </c>
      <c r="BE905" s="3" t="s">
        <v>109</v>
      </c>
      <c r="BF905" s="3" t="s">
        <v>109</v>
      </c>
      <c r="BG905" s="3" t="s">
        <v>109</v>
      </c>
      <c r="BH905" s="3" t="s">
        <v>109</v>
      </c>
      <c r="BI905" s="3" t="s">
        <v>109</v>
      </c>
      <c r="BJ905" s="3">
        <f>BX905*0.1</f>
        <v>6.0212591026544519E-2</v>
      </c>
      <c r="BK905" s="3">
        <f>BX905*0.23</f>
        <v>0.13848895936105238</v>
      </c>
      <c r="BL905" s="2">
        <f>BX905*0.32</f>
        <v>0.19268029128494246</v>
      </c>
      <c r="BM905" s="3">
        <f>BX905*0.3</f>
        <v>0.18063777307963355</v>
      </c>
      <c r="BN905" s="3">
        <f>BX905*0.05</f>
        <v>3.010629551327226E-2</v>
      </c>
      <c r="BO905" s="3" t="s">
        <v>109</v>
      </c>
      <c r="BP905" s="3" t="s">
        <v>109</v>
      </c>
      <c r="BQ905" s="3" t="s">
        <v>109</v>
      </c>
      <c r="BR905" s="3" t="s">
        <v>109</v>
      </c>
      <c r="BS905" s="3" t="s">
        <v>109</v>
      </c>
      <c r="BT905" s="3" t="s">
        <v>109</v>
      </c>
      <c r="BU905" s="3" t="s">
        <v>109</v>
      </c>
      <c r="BV905" s="3" t="s">
        <v>109</v>
      </c>
      <c r="BW905" s="3" t="s">
        <v>109</v>
      </c>
      <c r="BX905" s="71">
        <f>1-(BY905/AT905)</f>
        <v>0.60212591026544515</v>
      </c>
      <c r="BY905" s="46">
        <f>CE905*CB905</f>
        <v>62330</v>
      </c>
      <c r="BZ905" s="3">
        <v>9.5000000000000001E-2</v>
      </c>
      <c r="CA905" s="4">
        <f>C905</f>
        <v>0.02</v>
      </c>
      <c r="CB905" s="3">
        <f>BZ905+CA905</f>
        <v>0.115</v>
      </c>
      <c r="CC905" s="47">
        <v>542000</v>
      </c>
      <c r="CD905" s="46">
        <v>0</v>
      </c>
      <c r="CE905" s="46">
        <f>CC905-CD905</f>
        <v>542000</v>
      </c>
      <c r="CF905" s="46">
        <f>CE905/Q905</f>
        <v>22583.333333333332</v>
      </c>
      <c r="CG905" s="3" t="s">
        <v>109</v>
      </c>
      <c r="CH905" s="3" t="s">
        <v>4694</v>
      </c>
      <c r="CI905" s="3" t="s">
        <v>109</v>
      </c>
      <c r="CJ905" s="3" t="s">
        <v>109</v>
      </c>
      <c r="CK905" s="3" t="s">
        <v>109</v>
      </c>
      <c r="CL905" s="3" t="s">
        <v>109</v>
      </c>
      <c r="CM905" s="3" t="s">
        <v>109</v>
      </c>
      <c r="CN905" s="3" t="s">
        <v>109</v>
      </c>
      <c r="CO905" s="3" t="s">
        <v>109</v>
      </c>
      <c r="CP905" s="3" t="s">
        <v>109</v>
      </c>
      <c r="CQ905" s="5" t="s">
        <v>113</v>
      </c>
      <c r="CR905" s="5" t="s">
        <v>109</v>
      </c>
      <c r="CV905" s="21" t="s">
        <v>113</v>
      </c>
    </row>
    <row r="906" spans="1:101" x14ac:dyDescent="0.25">
      <c r="A906" s="3" t="s">
        <v>4842</v>
      </c>
      <c r="B906" s="61" t="str">
        <f>CONCATENATE(RIGHT(LEFT(A906,26),3))</f>
        <v>004</v>
      </c>
      <c r="C906" s="4">
        <v>0.02</v>
      </c>
      <c r="D906" s="3" t="s">
        <v>109</v>
      </c>
      <c r="E906" s="3" t="s">
        <v>4843</v>
      </c>
      <c r="F906" s="3" t="s">
        <v>4844</v>
      </c>
      <c r="G906" s="3" t="s">
        <v>106</v>
      </c>
      <c r="H906" s="4">
        <v>47904</v>
      </c>
      <c r="I906" s="3" t="s">
        <v>1726</v>
      </c>
      <c r="J906" s="3" t="s">
        <v>4836</v>
      </c>
      <c r="K906" s="4">
        <v>3360</v>
      </c>
      <c r="L906" s="3" t="s">
        <v>109</v>
      </c>
      <c r="M906" s="3" t="s">
        <v>109</v>
      </c>
      <c r="N906" s="3" t="s">
        <v>109</v>
      </c>
      <c r="O906" s="3" t="s">
        <v>109</v>
      </c>
      <c r="P906" s="3" t="s">
        <v>109</v>
      </c>
      <c r="Q906" s="65"/>
      <c r="R906" s="16"/>
      <c r="S906" s="3" t="s">
        <v>109</v>
      </c>
      <c r="T906" s="3" t="s">
        <v>109</v>
      </c>
      <c r="U906" s="46">
        <v>575</v>
      </c>
      <c r="V906" s="3" t="s">
        <v>109</v>
      </c>
      <c r="W906" s="3" t="s">
        <v>109</v>
      </c>
      <c r="X906" s="3" t="s">
        <v>109</v>
      </c>
      <c r="Y906" s="3" t="s">
        <v>109</v>
      </c>
      <c r="Z906" s="3" t="s">
        <v>109</v>
      </c>
      <c r="AA906" s="8"/>
      <c r="AB906" s="3" t="s">
        <v>109</v>
      </c>
      <c r="AC906" s="5" t="s">
        <v>123</v>
      </c>
      <c r="AD906" s="3" t="s">
        <v>123</v>
      </c>
      <c r="AE906" s="3" t="s">
        <v>109</v>
      </c>
      <c r="AF906" s="4">
        <v>2</v>
      </c>
      <c r="AG906" s="3" t="s">
        <v>109</v>
      </c>
      <c r="AH906" s="3" t="s">
        <v>111</v>
      </c>
      <c r="AI906" s="3" t="s">
        <v>109</v>
      </c>
      <c r="AJ906" s="16"/>
      <c r="AN906" s="3" t="s">
        <v>109</v>
      </c>
      <c r="AO906" s="42">
        <f>(Q906*U906)*12</f>
        <v>0</v>
      </c>
      <c r="AP906" s="3" t="s">
        <v>109</v>
      </c>
      <c r="AQ906" s="3">
        <v>7.3999999999999996E-2</v>
      </c>
      <c r="AR906" s="3" t="s">
        <v>109</v>
      </c>
      <c r="AS906" s="3">
        <v>0.02</v>
      </c>
      <c r="AT906" s="48">
        <f>(AO906*(1-AQ906))+(AO906*AS906)</f>
        <v>0</v>
      </c>
      <c r="AU906" s="3" t="s">
        <v>109</v>
      </c>
      <c r="AV906" s="3" t="s">
        <v>109</v>
      </c>
      <c r="AW906" s="3" t="s">
        <v>109</v>
      </c>
      <c r="AX906" s="3" t="s">
        <v>109</v>
      </c>
      <c r="AY906" s="3" t="s">
        <v>109</v>
      </c>
      <c r="AZ906" s="3" t="s">
        <v>109</v>
      </c>
      <c r="BA906" s="3" t="s">
        <v>109</v>
      </c>
      <c r="BB906" s="3" t="s">
        <v>109</v>
      </c>
      <c r="BC906" s="3" t="s">
        <v>109</v>
      </c>
      <c r="BD906" s="3" t="s">
        <v>109</v>
      </c>
      <c r="BE906" s="3" t="s">
        <v>109</v>
      </c>
      <c r="BF906" s="3" t="s">
        <v>109</v>
      </c>
      <c r="BG906" s="3" t="s">
        <v>109</v>
      </c>
      <c r="BH906" s="3" t="s">
        <v>109</v>
      </c>
      <c r="BI906" s="3" t="s">
        <v>109</v>
      </c>
      <c r="BJ906" s="3" t="e">
        <f>BX906*0.1</f>
        <v>#DIV/0!</v>
      </c>
      <c r="BK906" s="3" t="e">
        <f>BX906*0.23</f>
        <v>#DIV/0!</v>
      </c>
      <c r="BL906" s="2" t="e">
        <f>BX906*0.32</f>
        <v>#DIV/0!</v>
      </c>
      <c r="BM906" s="3" t="e">
        <f>BX906*0.3</f>
        <v>#DIV/0!</v>
      </c>
      <c r="BN906" s="3" t="e">
        <f>BX906*0.05</f>
        <v>#DIV/0!</v>
      </c>
      <c r="BO906" s="3" t="s">
        <v>109</v>
      </c>
      <c r="BP906" s="3" t="s">
        <v>109</v>
      </c>
      <c r="BQ906" s="3" t="s">
        <v>109</v>
      </c>
      <c r="BR906" s="3" t="s">
        <v>109</v>
      </c>
      <c r="BS906" s="3" t="s">
        <v>109</v>
      </c>
      <c r="BT906" s="3" t="s">
        <v>109</v>
      </c>
      <c r="BU906" s="3" t="s">
        <v>109</v>
      </c>
      <c r="BV906" s="3" t="s">
        <v>109</v>
      </c>
      <c r="BW906" s="3" t="s">
        <v>109</v>
      </c>
      <c r="BX906" s="71" t="e">
        <f>1-(BY906/AT906)</f>
        <v>#DIV/0!</v>
      </c>
      <c r="BY906" s="46">
        <f>CE906*CB906</f>
        <v>13144.5</v>
      </c>
      <c r="BZ906" s="3">
        <v>9.5000000000000001E-2</v>
      </c>
      <c r="CA906" s="4">
        <f>C906</f>
        <v>0.02</v>
      </c>
      <c r="CB906" s="3">
        <f>BZ906+CA906</f>
        <v>0.115</v>
      </c>
      <c r="CC906" s="47">
        <v>114300</v>
      </c>
      <c r="CD906" s="46">
        <v>0</v>
      </c>
      <c r="CE906" s="46">
        <f>CC906-CD906</f>
        <v>114300</v>
      </c>
      <c r="CF906" s="46" t="e">
        <f>CE906/Q906</f>
        <v>#DIV/0!</v>
      </c>
      <c r="CG906" s="3" t="s">
        <v>109</v>
      </c>
      <c r="CH906" s="3" t="s">
        <v>4845</v>
      </c>
      <c r="CI906" s="3" t="s">
        <v>109</v>
      </c>
      <c r="CJ906" s="3" t="s">
        <v>109</v>
      </c>
      <c r="CK906" s="3" t="s">
        <v>109</v>
      </c>
      <c r="CL906" s="3" t="s">
        <v>109</v>
      </c>
      <c r="CM906" s="3" t="s">
        <v>109</v>
      </c>
      <c r="CN906" s="3" t="s">
        <v>109</v>
      </c>
      <c r="CO906" s="3" t="s">
        <v>109</v>
      </c>
      <c r="CP906" s="3" t="s">
        <v>109</v>
      </c>
      <c r="CQ906" s="5" t="s">
        <v>113</v>
      </c>
      <c r="CR906" s="5" t="s">
        <v>109</v>
      </c>
      <c r="CV906" s="21" t="s">
        <v>113</v>
      </c>
      <c r="CW906" s="16"/>
    </row>
    <row r="907" spans="1:101" x14ac:dyDescent="0.25">
      <c r="A907" s="3" t="s">
        <v>4863</v>
      </c>
      <c r="B907" s="61" t="str">
        <f>CONCATENATE(RIGHT(LEFT(A907,26),3))</f>
        <v>004</v>
      </c>
      <c r="C907" s="4">
        <v>0.02</v>
      </c>
      <c r="D907" s="3" t="s">
        <v>109</v>
      </c>
      <c r="E907" s="3" t="s">
        <v>4864</v>
      </c>
      <c r="F907" s="3" t="s">
        <v>4865</v>
      </c>
      <c r="G907" s="3" t="s">
        <v>1725</v>
      </c>
      <c r="H907" s="23"/>
      <c r="I907" s="3" t="s">
        <v>1726</v>
      </c>
      <c r="J907" s="3" t="s">
        <v>4836</v>
      </c>
      <c r="K907" s="4">
        <v>4548</v>
      </c>
      <c r="L907" s="3" t="s">
        <v>109</v>
      </c>
      <c r="M907" s="3" t="s">
        <v>109</v>
      </c>
      <c r="N907" s="3" t="s">
        <v>109</v>
      </c>
      <c r="O907" s="3" t="s">
        <v>109</v>
      </c>
      <c r="P907" s="3" t="s">
        <v>109</v>
      </c>
      <c r="Q907" s="63">
        <v>5</v>
      </c>
      <c r="S907" s="3" t="s">
        <v>109</v>
      </c>
      <c r="T907" s="3" t="s">
        <v>109</v>
      </c>
      <c r="U907" s="46">
        <v>575</v>
      </c>
      <c r="V907" s="3" t="s">
        <v>109</v>
      </c>
      <c r="W907" s="3" t="s">
        <v>109</v>
      </c>
      <c r="X907" s="3" t="s">
        <v>109</v>
      </c>
      <c r="Y907" s="3" t="s">
        <v>109</v>
      </c>
      <c r="Z907" s="3" t="s">
        <v>109</v>
      </c>
      <c r="AA907" s="8"/>
      <c r="AB907" s="3" t="s">
        <v>109</v>
      </c>
      <c r="AC907" s="5" t="s">
        <v>123</v>
      </c>
      <c r="AD907" s="3" t="s">
        <v>123</v>
      </c>
      <c r="AE907" s="3" t="s">
        <v>109</v>
      </c>
      <c r="AF907" s="4">
        <v>1</v>
      </c>
      <c r="AG907" s="3" t="s">
        <v>109</v>
      </c>
      <c r="AH907" s="3" t="s">
        <v>126</v>
      </c>
      <c r="AI907" s="3" t="s">
        <v>109</v>
      </c>
      <c r="AJ907" s="12">
        <v>2</v>
      </c>
      <c r="AN907" s="3" t="s">
        <v>109</v>
      </c>
      <c r="AO907" s="42">
        <f>(Q907*U907)*12</f>
        <v>34500</v>
      </c>
      <c r="AP907" s="3" t="s">
        <v>109</v>
      </c>
      <c r="AQ907" s="3">
        <v>7.3999999999999996E-2</v>
      </c>
      <c r="AR907" s="3" t="s">
        <v>109</v>
      </c>
      <c r="AS907" s="3">
        <v>0.02</v>
      </c>
      <c r="AT907" s="48">
        <f>(AO907*(1-AQ907))+(AO907*AS907)</f>
        <v>32637</v>
      </c>
      <c r="AU907" s="3" t="s">
        <v>109</v>
      </c>
      <c r="AV907" s="3" t="s">
        <v>109</v>
      </c>
      <c r="AW907" s="3" t="s">
        <v>109</v>
      </c>
      <c r="AX907" s="3" t="s">
        <v>109</v>
      </c>
      <c r="AY907" s="3" t="s">
        <v>109</v>
      </c>
      <c r="AZ907" s="3" t="s">
        <v>109</v>
      </c>
      <c r="BA907" s="3" t="s">
        <v>109</v>
      </c>
      <c r="BB907" s="3" t="s">
        <v>109</v>
      </c>
      <c r="BC907" s="3" t="s">
        <v>109</v>
      </c>
      <c r="BD907" s="3" t="s">
        <v>109</v>
      </c>
      <c r="BE907" s="3" t="s">
        <v>109</v>
      </c>
      <c r="BF907" s="3" t="s">
        <v>109</v>
      </c>
      <c r="BG907" s="3" t="s">
        <v>109</v>
      </c>
      <c r="BH907" s="3" t="s">
        <v>109</v>
      </c>
      <c r="BI907" s="3" t="s">
        <v>109</v>
      </c>
      <c r="BJ907" s="3">
        <f>BX907*0.1</f>
        <v>6.9450317124735733E-2</v>
      </c>
      <c r="BK907" s="3">
        <f>BX907*0.23</f>
        <v>0.15973572938689218</v>
      </c>
      <c r="BL907" s="2">
        <f>BX907*0.32</f>
        <v>0.22224101479915434</v>
      </c>
      <c r="BM907" s="3">
        <f>BX907*0.3</f>
        <v>0.20835095137420717</v>
      </c>
      <c r="BN907" s="3">
        <f>BX907*0.05</f>
        <v>3.4725158562367867E-2</v>
      </c>
      <c r="BO907" s="3" t="s">
        <v>109</v>
      </c>
      <c r="BP907" s="3" t="s">
        <v>109</v>
      </c>
      <c r="BQ907" s="3" t="s">
        <v>109</v>
      </c>
      <c r="BR907" s="3" t="s">
        <v>109</v>
      </c>
      <c r="BS907" s="3" t="s">
        <v>109</v>
      </c>
      <c r="BT907" s="3" t="s">
        <v>109</v>
      </c>
      <c r="BU907" s="3" t="s">
        <v>109</v>
      </c>
      <c r="BV907" s="3" t="s">
        <v>109</v>
      </c>
      <c r="BW907" s="3" t="s">
        <v>109</v>
      </c>
      <c r="BX907" s="71">
        <f>1-(BY907/AT907)</f>
        <v>0.69450317124735728</v>
      </c>
      <c r="BY907" s="46">
        <f>CE907*CB907</f>
        <v>9970.5</v>
      </c>
      <c r="BZ907" s="3">
        <v>9.5000000000000001E-2</v>
      </c>
      <c r="CA907" s="4">
        <f>C907</f>
        <v>0.02</v>
      </c>
      <c r="CB907" s="3">
        <f>BZ907+CA907</f>
        <v>0.115</v>
      </c>
      <c r="CC907" s="47">
        <v>86700</v>
      </c>
      <c r="CD907" s="46">
        <v>0</v>
      </c>
      <c r="CE907" s="46">
        <f>CC907-CD907</f>
        <v>86700</v>
      </c>
      <c r="CF907" s="46">
        <f>CE907/Q907</f>
        <v>17340</v>
      </c>
      <c r="CG907" s="3" t="s">
        <v>109</v>
      </c>
      <c r="CH907" s="3" t="s">
        <v>1734</v>
      </c>
      <c r="CI907" s="3" t="s">
        <v>109</v>
      </c>
      <c r="CJ907" s="3" t="s">
        <v>109</v>
      </c>
      <c r="CK907" s="3" t="s">
        <v>109</v>
      </c>
      <c r="CL907" s="3" t="s">
        <v>109</v>
      </c>
      <c r="CM907" s="3" t="s">
        <v>109</v>
      </c>
      <c r="CN907" s="3" t="s">
        <v>109</v>
      </c>
      <c r="CO907" s="3" t="s">
        <v>109</v>
      </c>
      <c r="CP907" s="3" t="s">
        <v>109</v>
      </c>
      <c r="CQ907" s="5" t="s">
        <v>113</v>
      </c>
      <c r="CR907" s="5" t="s">
        <v>109</v>
      </c>
      <c r="CV907" s="21" t="s">
        <v>113</v>
      </c>
    </row>
    <row r="908" spans="1:101" x14ac:dyDescent="0.25">
      <c r="A908" s="3" t="s">
        <v>4888</v>
      </c>
      <c r="B908" s="61" t="str">
        <f>CONCATENATE(RIGHT(LEFT(A908,26),3))</f>
        <v>004</v>
      </c>
      <c r="C908" s="4">
        <v>0.02</v>
      </c>
      <c r="D908" s="3" t="s">
        <v>109</v>
      </c>
      <c r="E908" s="3" t="s">
        <v>4889</v>
      </c>
      <c r="F908" s="3" t="s">
        <v>4890</v>
      </c>
      <c r="G908" s="3" t="s">
        <v>1725</v>
      </c>
      <c r="H908" s="4">
        <v>47901</v>
      </c>
      <c r="I908" s="3" t="s">
        <v>1726</v>
      </c>
      <c r="J908" s="3" t="s">
        <v>4836</v>
      </c>
      <c r="K908" s="4">
        <v>6165</v>
      </c>
      <c r="L908" s="3" t="s">
        <v>109</v>
      </c>
      <c r="M908" s="3" t="s">
        <v>109</v>
      </c>
      <c r="N908" s="3" t="s">
        <v>109</v>
      </c>
      <c r="O908" s="3" t="s">
        <v>109</v>
      </c>
      <c r="P908" s="3" t="s">
        <v>109</v>
      </c>
      <c r="Q908" s="63">
        <v>11</v>
      </c>
      <c r="R908" s="16"/>
      <c r="S908" s="3" t="s">
        <v>109</v>
      </c>
      <c r="T908" s="3" t="s">
        <v>109</v>
      </c>
      <c r="U908" s="46">
        <v>575</v>
      </c>
      <c r="V908" s="3" t="s">
        <v>109</v>
      </c>
      <c r="W908" s="3" t="s">
        <v>109</v>
      </c>
      <c r="X908" s="3" t="s">
        <v>109</v>
      </c>
      <c r="Y908" s="3" t="s">
        <v>109</v>
      </c>
      <c r="Z908" s="3" t="s">
        <v>109</v>
      </c>
      <c r="AA908" s="4">
        <v>1900</v>
      </c>
      <c r="AB908" s="3" t="s">
        <v>109</v>
      </c>
      <c r="AC908" s="5" t="s">
        <v>123</v>
      </c>
      <c r="AD908" s="3" t="s">
        <v>123</v>
      </c>
      <c r="AE908" s="3" t="s">
        <v>109</v>
      </c>
      <c r="AF908" s="4">
        <v>2</v>
      </c>
      <c r="AG908" s="3" t="s">
        <v>109</v>
      </c>
      <c r="AH908" s="3" t="s">
        <v>123</v>
      </c>
      <c r="AI908" s="3" t="s">
        <v>109</v>
      </c>
      <c r="AJ908" s="12">
        <v>2</v>
      </c>
      <c r="AN908" s="3" t="s">
        <v>109</v>
      </c>
      <c r="AO908" s="42">
        <f>(Q908*U908)*12</f>
        <v>75900</v>
      </c>
      <c r="AP908" s="3" t="s">
        <v>109</v>
      </c>
      <c r="AQ908" s="3">
        <v>7.3999999999999996E-2</v>
      </c>
      <c r="AR908" s="3" t="s">
        <v>109</v>
      </c>
      <c r="AS908" s="3">
        <v>0.02</v>
      </c>
      <c r="AT908" s="48">
        <f>(AO908*(1-AQ908))+(AO908*AS908)</f>
        <v>71801.400000000009</v>
      </c>
      <c r="AU908" s="3" t="s">
        <v>109</v>
      </c>
      <c r="AV908" s="3" t="s">
        <v>109</v>
      </c>
      <c r="AW908" s="3" t="s">
        <v>109</v>
      </c>
      <c r="AX908" s="3" t="s">
        <v>109</v>
      </c>
      <c r="AY908" s="3" t="s">
        <v>109</v>
      </c>
      <c r="AZ908" s="3" t="s">
        <v>109</v>
      </c>
      <c r="BA908" s="3" t="s">
        <v>109</v>
      </c>
      <c r="BB908" s="3" t="s">
        <v>109</v>
      </c>
      <c r="BC908" s="3" t="s">
        <v>109</v>
      </c>
      <c r="BD908" s="3" t="s">
        <v>109</v>
      </c>
      <c r="BE908" s="3" t="s">
        <v>109</v>
      </c>
      <c r="BF908" s="3" t="s">
        <v>109</v>
      </c>
      <c r="BG908" s="3" t="s">
        <v>109</v>
      </c>
      <c r="BH908" s="3" t="s">
        <v>109</v>
      </c>
      <c r="BI908" s="3" t="s">
        <v>109</v>
      </c>
      <c r="BJ908" s="3">
        <f>BX908*0.1</f>
        <v>5.9494522390928319E-2</v>
      </c>
      <c r="BK908" s="3">
        <f>BX908*0.23</f>
        <v>0.13683740149913515</v>
      </c>
      <c r="BL908" s="2">
        <f>BX908*0.32</f>
        <v>0.19038247165097061</v>
      </c>
      <c r="BM908" s="3">
        <f>BX908*0.3</f>
        <v>0.17848356717278493</v>
      </c>
      <c r="BN908" s="3">
        <f>BX908*0.05</f>
        <v>2.9747261195464159E-2</v>
      </c>
      <c r="BO908" s="3" t="s">
        <v>109</v>
      </c>
      <c r="BP908" s="3" t="s">
        <v>109</v>
      </c>
      <c r="BQ908" s="3" t="s">
        <v>109</v>
      </c>
      <c r="BR908" s="3" t="s">
        <v>109</v>
      </c>
      <c r="BS908" s="3" t="s">
        <v>109</v>
      </c>
      <c r="BT908" s="3" t="s">
        <v>109</v>
      </c>
      <c r="BU908" s="3" t="s">
        <v>109</v>
      </c>
      <c r="BV908" s="3" t="s">
        <v>109</v>
      </c>
      <c r="BW908" s="3" t="s">
        <v>109</v>
      </c>
      <c r="BX908" s="71">
        <f>1-(BY908/AT908)</f>
        <v>0.59494522390928317</v>
      </c>
      <c r="BY908" s="46">
        <f>CE908*CB908</f>
        <v>29083.5</v>
      </c>
      <c r="BZ908" s="3">
        <v>9.5000000000000001E-2</v>
      </c>
      <c r="CA908" s="4">
        <f>C908</f>
        <v>0.02</v>
      </c>
      <c r="CB908" s="3">
        <f>BZ908+CA908</f>
        <v>0.115</v>
      </c>
      <c r="CC908" s="47">
        <v>252900</v>
      </c>
      <c r="CD908" s="46">
        <v>0</v>
      </c>
      <c r="CE908" s="46">
        <f>CC908-CD908</f>
        <v>252900</v>
      </c>
      <c r="CF908" s="46">
        <f>CE908/Q908</f>
        <v>22990.909090909092</v>
      </c>
      <c r="CG908" s="3" t="s">
        <v>109</v>
      </c>
      <c r="CH908" s="3" t="s">
        <v>1769</v>
      </c>
      <c r="CI908" s="3" t="s">
        <v>109</v>
      </c>
      <c r="CJ908" s="3" t="s">
        <v>109</v>
      </c>
      <c r="CK908" s="3" t="s">
        <v>109</v>
      </c>
      <c r="CL908" s="3" t="s">
        <v>109</v>
      </c>
      <c r="CM908" s="3" t="s">
        <v>109</v>
      </c>
      <c r="CN908" s="3" t="s">
        <v>109</v>
      </c>
      <c r="CO908" s="3" t="s">
        <v>109</v>
      </c>
      <c r="CP908" s="3" t="s">
        <v>109</v>
      </c>
      <c r="CQ908" s="5" t="s">
        <v>113</v>
      </c>
      <c r="CR908" s="5" t="s">
        <v>109</v>
      </c>
      <c r="CV908" s="21" t="s">
        <v>113</v>
      </c>
      <c r="CW908" s="16"/>
    </row>
    <row r="909" spans="1:101" x14ac:dyDescent="0.25">
      <c r="A909" s="3" t="s">
        <v>4915</v>
      </c>
      <c r="B909" s="61" t="str">
        <f>CONCATENATE(RIGHT(LEFT(A909,26),3))</f>
        <v>004</v>
      </c>
      <c r="C909" s="4">
        <v>0.02</v>
      </c>
      <c r="D909" s="3" t="s">
        <v>109</v>
      </c>
      <c r="E909" s="3" t="s">
        <v>4916</v>
      </c>
      <c r="F909" s="3" t="s">
        <v>4917</v>
      </c>
      <c r="G909" s="3" t="s">
        <v>1725</v>
      </c>
      <c r="H909" s="23"/>
      <c r="I909" s="3" t="s">
        <v>1726</v>
      </c>
      <c r="J909" s="3" t="s">
        <v>4836</v>
      </c>
      <c r="K909" s="4">
        <v>3424</v>
      </c>
      <c r="L909" s="3" t="s">
        <v>109</v>
      </c>
      <c r="M909" s="3" t="s">
        <v>109</v>
      </c>
      <c r="N909" s="3" t="s">
        <v>109</v>
      </c>
      <c r="O909" s="3" t="s">
        <v>109</v>
      </c>
      <c r="P909" s="3" t="s">
        <v>109</v>
      </c>
      <c r="Q909" s="63">
        <v>6</v>
      </c>
      <c r="R909" s="16"/>
      <c r="S909" s="3" t="s">
        <v>109</v>
      </c>
      <c r="T909" s="3" t="s">
        <v>109</v>
      </c>
      <c r="U909" s="46">
        <v>575</v>
      </c>
      <c r="V909" s="3" t="s">
        <v>109</v>
      </c>
      <c r="W909" s="3" t="s">
        <v>109</v>
      </c>
      <c r="X909" s="3" t="s">
        <v>109</v>
      </c>
      <c r="Y909" s="3" t="s">
        <v>109</v>
      </c>
      <c r="Z909" s="3" t="s">
        <v>109</v>
      </c>
      <c r="AA909" s="8"/>
      <c r="AB909" s="3" t="s">
        <v>109</v>
      </c>
      <c r="AC909" s="5" t="s">
        <v>123</v>
      </c>
      <c r="AD909" s="3" t="s">
        <v>111</v>
      </c>
      <c r="AE909" s="3" t="s">
        <v>109</v>
      </c>
      <c r="AF909" s="4">
        <v>2</v>
      </c>
      <c r="AG909" s="3" t="s">
        <v>109</v>
      </c>
      <c r="AH909" s="3" t="s">
        <v>111</v>
      </c>
      <c r="AI909" s="3" t="s">
        <v>109</v>
      </c>
      <c r="AJ909" s="12">
        <v>2</v>
      </c>
      <c r="AN909" s="3" t="s">
        <v>109</v>
      </c>
      <c r="AO909" s="42">
        <f>(Q909*U909)*12</f>
        <v>41400</v>
      </c>
      <c r="AP909" s="3" t="s">
        <v>109</v>
      </c>
      <c r="AQ909" s="3">
        <v>7.3999999999999996E-2</v>
      </c>
      <c r="AR909" s="3" t="s">
        <v>109</v>
      </c>
      <c r="AS909" s="3">
        <v>0.02</v>
      </c>
      <c r="AT909" s="48">
        <f>(AO909*(1-AQ909))+(AO909*AS909)</f>
        <v>39164.400000000001</v>
      </c>
      <c r="AU909" s="3" t="s">
        <v>109</v>
      </c>
      <c r="AV909" s="3" t="s">
        <v>109</v>
      </c>
      <c r="AW909" s="3" t="s">
        <v>109</v>
      </c>
      <c r="AX909" s="3" t="s">
        <v>109</v>
      </c>
      <c r="AY909" s="3" t="s">
        <v>109</v>
      </c>
      <c r="AZ909" s="3" t="s">
        <v>109</v>
      </c>
      <c r="BA909" s="3" t="s">
        <v>109</v>
      </c>
      <c r="BB909" s="3" t="s">
        <v>109</v>
      </c>
      <c r="BC909" s="3" t="s">
        <v>109</v>
      </c>
      <c r="BD909" s="3" t="s">
        <v>109</v>
      </c>
      <c r="BE909" s="3" t="s">
        <v>109</v>
      </c>
      <c r="BF909" s="3" t="s">
        <v>109</v>
      </c>
      <c r="BG909" s="3" t="s">
        <v>109</v>
      </c>
      <c r="BH909" s="3" t="s">
        <v>109</v>
      </c>
      <c r="BI909" s="3" t="s">
        <v>109</v>
      </c>
      <c r="BJ909" s="3">
        <f>BX909*0.1</f>
        <v>5.6718346253229981E-2</v>
      </c>
      <c r="BK909" s="3">
        <f>BX909*0.23</f>
        <v>0.13045219638242897</v>
      </c>
      <c r="BL909" s="2">
        <f>BX909*0.32</f>
        <v>0.18149870801033594</v>
      </c>
      <c r="BM909" s="3">
        <f>BX909*0.3</f>
        <v>0.17015503875968993</v>
      </c>
      <c r="BN909" s="3">
        <f>BX909*0.05</f>
        <v>2.8359173126614991E-2</v>
      </c>
      <c r="BO909" s="3" t="s">
        <v>109</v>
      </c>
      <c r="BP909" s="3" t="s">
        <v>109</v>
      </c>
      <c r="BQ909" s="3" t="s">
        <v>109</v>
      </c>
      <c r="BR909" s="3" t="s">
        <v>109</v>
      </c>
      <c r="BS909" s="3" t="s">
        <v>109</v>
      </c>
      <c r="BT909" s="3" t="s">
        <v>109</v>
      </c>
      <c r="BU909" s="3" t="s">
        <v>109</v>
      </c>
      <c r="BV909" s="3" t="s">
        <v>109</v>
      </c>
      <c r="BW909" s="3" t="s">
        <v>109</v>
      </c>
      <c r="BX909" s="71">
        <f>1-(BY909/AT909)</f>
        <v>0.56718346253229979</v>
      </c>
      <c r="BY909" s="46">
        <f>CE909*CB909</f>
        <v>16951</v>
      </c>
      <c r="BZ909" s="3">
        <v>9.5000000000000001E-2</v>
      </c>
      <c r="CA909" s="4">
        <f>C909</f>
        <v>0.02</v>
      </c>
      <c r="CB909" s="3">
        <f>BZ909+CA909</f>
        <v>0.115</v>
      </c>
      <c r="CC909" s="47">
        <v>147400</v>
      </c>
      <c r="CD909" s="46">
        <v>0</v>
      </c>
      <c r="CE909" s="46">
        <f>CC909-CD909</f>
        <v>147400</v>
      </c>
      <c r="CF909" s="46">
        <f>CE909/Q909</f>
        <v>24566.666666666668</v>
      </c>
      <c r="CG909" s="3" t="s">
        <v>109</v>
      </c>
      <c r="CH909" s="3" t="s">
        <v>1734</v>
      </c>
      <c r="CI909" s="3" t="s">
        <v>109</v>
      </c>
      <c r="CJ909" s="3" t="s">
        <v>109</v>
      </c>
      <c r="CK909" s="3" t="s">
        <v>109</v>
      </c>
      <c r="CL909" s="3" t="s">
        <v>109</v>
      </c>
      <c r="CM909" s="3" t="s">
        <v>109</v>
      </c>
      <c r="CN909" s="3" t="s">
        <v>109</v>
      </c>
      <c r="CO909" s="3" t="s">
        <v>109</v>
      </c>
      <c r="CP909" s="3" t="s">
        <v>109</v>
      </c>
      <c r="CQ909" s="5" t="s">
        <v>113</v>
      </c>
      <c r="CR909" s="5" t="s">
        <v>109</v>
      </c>
      <c r="CV909" s="21" t="s">
        <v>113</v>
      </c>
      <c r="CW909" s="16"/>
    </row>
    <row r="910" spans="1:101" x14ac:dyDescent="0.25">
      <c r="A910" s="3" t="s">
        <v>4918</v>
      </c>
      <c r="B910" s="61" t="str">
        <f>CONCATENATE(RIGHT(LEFT(A910,26),3))</f>
        <v>004</v>
      </c>
      <c r="C910" s="4">
        <v>0.02</v>
      </c>
      <c r="D910" s="3" t="s">
        <v>109</v>
      </c>
      <c r="E910" s="3" t="s">
        <v>4889</v>
      </c>
      <c r="F910" s="3" t="s">
        <v>4919</v>
      </c>
      <c r="G910" s="3" t="s">
        <v>1725</v>
      </c>
      <c r="H910" s="23"/>
      <c r="I910" s="3" t="s">
        <v>1726</v>
      </c>
      <c r="J910" s="3" t="s">
        <v>4836</v>
      </c>
      <c r="K910" s="4">
        <v>4742</v>
      </c>
      <c r="L910" s="3" t="s">
        <v>109</v>
      </c>
      <c r="M910" s="3" t="s">
        <v>109</v>
      </c>
      <c r="N910" s="3" t="s">
        <v>109</v>
      </c>
      <c r="O910" s="3" t="s">
        <v>109</v>
      </c>
      <c r="P910" s="3" t="s">
        <v>109</v>
      </c>
      <c r="Q910" s="64">
        <v>6</v>
      </c>
      <c r="S910" s="3" t="s">
        <v>109</v>
      </c>
      <c r="T910" s="3" t="s">
        <v>109</v>
      </c>
      <c r="U910" s="46">
        <v>575</v>
      </c>
      <c r="V910" s="3" t="s">
        <v>109</v>
      </c>
      <c r="W910" s="3" t="s">
        <v>109</v>
      </c>
      <c r="X910" s="3" t="s">
        <v>109</v>
      </c>
      <c r="Y910" s="3" t="s">
        <v>109</v>
      </c>
      <c r="Z910" s="3" t="s">
        <v>109</v>
      </c>
      <c r="AA910" s="8"/>
      <c r="AB910" s="3" t="s">
        <v>109</v>
      </c>
      <c r="AC910" s="5" t="s">
        <v>123</v>
      </c>
      <c r="AD910" s="3" t="s">
        <v>123</v>
      </c>
      <c r="AE910" s="3" t="s">
        <v>109</v>
      </c>
      <c r="AF910" s="4">
        <v>2</v>
      </c>
      <c r="AG910" s="3" t="s">
        <v>109</v>
      </c>
      <c r="AH910" s="3" t="s">
        <v>123</v>
      </c>
      <c r="AI910" s="3" t="s">
        <v>109</v>
      </c>
      <c r="AJ910" s="12">
        <v>2</v>
      </c>
      <c r="AN910" s="3" t="s">
        <v>109</v>
      </c>
      <c r="AO910" s="42">
        <f>(Q910*U910)*12</f>
        <v>41400</v>
      </c>
      <c r="AP910" s="3" t="s">
        <v>109</v>
      </c>
      <c r="AQ910" s="3">
        <v>7.3999999999999996E-2</v>
      </c>
      <c r="AR910" s="3" t="s">
        <v>109</v>
      </c>
      <c r="AS910" s="3">
        <v>0.02</v>
      </c>
      <c r="AT910" s="48">
        <f>(AO910*(1-AQ910))+(AO910*AS910)</f>
        <v>39164.400000000001</v>
      </c>
      <c r="AU910" s="3" t="s">
        <v>109</v>
      </c>
      <c r="AV910" s="3" t="s">
        <v>109</v>
      </c>
      <c r="AW910" s="3" t="s">
        <v>109</v>
      </c>
      <c r="AX910" s="3" t="s">
        <v>109</v>
      </c>
      <c r="AY910" s="3" t="s">
        <v>109</v>
      </c>
      <c r="AZ910" s="3" t="s">
        <v>109</v>
      </c>
      <c r="BA910" s="3" t="s">
        <v>109</v>
      </c>
      <c r="BB910" s="3" t="s">
        <v>109</v>
      </c>
      <c r="BC910" s="3" t="s">
        <v>109</v>
      </c>
      <c r="BD910" s="3" t="s">
        <v>109</v>
      </c>
      <c r="BE910" s="3" t="s">
        <v>109</v>
      </c>
      <c r="BF910" s="3" t="s">
        <v>109</v>
      </c>
      <c r="BG910" s="3" t="s">
        <v>109</v>
      </c>
      <c r="BH910" s="3" t="s">
        <v>109</v>
      </c>
      <c r="BI910" s="3" t="s">
        <v>109</v>
      </c>
      <c r="BJ910" s="3">
        <f>BX910*0.1</f>
        <v>6.1210946676062951E-2</v>
      </c>
      <c r="BK910" s="3">
        <f>BX910*0.23</f>
        <v>0.14078517735494478</v>
      </c>
      <c r="BL910" s="2">
        <f>BX910*0.32</f>
        <v>0.19587502936340145</v>
      </c>
      <c r="BM910" s="3">
        <f>BX910*0.3</f>
        <v>0.18363284002818883</v>
      </c>
      <c r="BN910" s="3">
        <f>BX910*0.05</f>
        <v>3.0605473338031475E-2</v>
      </c>
      <c r="BO910" s="3" t="s">
        <v>109</v>
      </c>
      <c r="BP910" s="3" t="s">
        <v>109</v>
      </c>
      <c r="BQ910" s="3" t="s">
        <v>109</v>
      </c>
      <c r="BR910" s="3" t="s">
        <v>109</v>
      </c>
      <c r="BS910" s="3" t="s">
        <v>109</v>
      </c>
      <c r="BT910" s="3" t="s">
        <v>109</v>
      </c>
      <c r="BU910" s="3" t="s">
        <v>109</v>
      </c>
      <c r="BV910" s="3" t="s">
        <v>109</v>
      </c>
      <c r="BW910" s="3" t="s">
        <v>109</v>
      </c>
      <c r="BX910" s="71">
        <f>1-(BY910/AT910)</f>
        <v>0.61210946676062949</v>
      </c>
      <c r="BY910" s="46">
        <f>CE910*CB910</f>
        <v>15191.5</v>
      </c>
      <c r="BZ910" s="3">
        <v>9.5000000000000001E-2</v>
      </c>
      <c r="CA910" s="4">
        <f>C910</f>
        <v>0.02</v>
      </c>
      <c r="CB910" s="3">
        <f>BZ910+CA910</f>
        <v>0.115</v>
      </c>
      <c r="CC910" s="47">
        <v>132100</v>
      </c>
      <c r="CD910" s="46">
        <v>0</v>
      </c>
      <c r="CE910" s="46">
        <f>CC910-CD910</f>
        <v>132100</v>
      </c>
      <c r="CF910" s="46">
        <f>CE910/Q910</f>
        <v>22016.666666666668</v>
      </c>
      <c r="CG910" s="3" t="s">
        <v>109</v>
      </c>
      <c r="CH910" s="3" t="s">
        <v>1734</v>
      </c>
      <c r="CI910" s="3" t="s">
        <v>109</v>
      </c>
      <c r="CJ910" s="3" t="s">
        <v>109</v>
      </c>
      <c r="CK910" s="3" t="s">
        <v>109</v>
      </c>
      <c r="CL910" s="3" t="s">
        <v>109</v>
      </c>
      <c r="CM910" s="3" t="s">
        <v>109</v>
      </c>
      <c r="CN910" s="3" t="s">
        <v>109</v>
      </c>
      <c r="CO910" s="3" t="s">
        <v>109</v>
      </c>
      <c r="CP910" s="3" t="s">
        <v>109</v>
      </c>
      <c r="CQ910" s="5" t="s">
        <v>113</v>
      </c>
      <c r="CR910" s="5" t="s">
        <v>109</v>
      </c>
      <c r="CV910" s="21" t="s">
        <v>113</v>
      </c>
    </row>
    <row r="911" spans="1:101" x14ac:dyDescent="0.25">
      <c r="A911" s="3" t="s">
        <v>4931</v>
      </c>
      <c r="B911" s="61" t="str">
        <f>CONCATENATE(RIGHT(LEFT(A911,26),3))</f>
        <v>004</v>
      </c>
      <c r="C911" s="4">
        <v>0.02</v>
      </c>
      <c r="D911" s="3" t="s">
        <v>4932</v>
      </c>
      <c r="E911" s="3" t="s">
        <v>4624</v>
      </c>
      <c r="F911" s="3" t="s">
        <v>109</v>
      </c>
      <c r="G911" s="3" t="s">
        <v>109</v>
      </c>
      <c r="H911" s="23"/>
      <c r="I911" s="3" t="s">
        <v>1726</v>
      </c>
      <c r="J911" s="3" t="s">
        <v>4836</v>
      </c>
      <c r="K911" s="4">
        <v>6974</v>
      </c>
      <c r="L911" s="3" t="s">
        <v>109</v>
      </c>
      <c r="M911" s="3" t="s">
        <v>109</v>
      </c>
      <c r="N911" s="3" t="s">
        <v>109</v>
      </c>
      <c r="O911" s="3" t="s">
        <v>109</v>
      </c>
      <c r="P911" s="3" t="s">
        <v>109</v>
      </c>
      <c r="Q911" s="64">
        <v>10</v>
      </c>
      <c r="R911" s="9">
        <v>10</v>
      </c>
      <c r="S911" s="3" t="s">
        <v>109</v>
      </c>
      <c r="T911" s="3" t="s">
        <v>109</v>
      </c>
      <c r="U911" s="46">
        <v>575</v>
      </c>
      <c r="V911" s="3" t="s">
        <v>109</v>
      </c>
      <c r="W911" s="3" t="s">
        <v>109</v>
      </c>
      <c r="X911" s="3" t="s">
        <v>109</v>
      </c>
      <c r="Y911" s="3" t="s">
        <v>109</v>
      </c>
      <c r="Z911" s="3" t="s">
        <v>109</v>
      </c>
      <c r="AA911" s="8"/>
      <c r="AB911" s="3" t="s">
        <v>109</v>
      </c>
      <c r="AC911" s="5" t="s">
        <v>123</v>
      </c>
      <c r="AD911" s="3" t="s">
        <v>111</v>
      </c>
      <c r="AE911" s="3" t="s">
        <v>109</v>
      </c>
      <c r="AF911" s="4">
        <v>2</v>
      </c>
      <c r="AG911" s="3" t="s">
        <v>109</v>
      </c>
      <c r="AH911" s="3" t="s">
        <v>111</v>
      </c>
      <c r="AI911" s="3" t="s">
        <v>109</v>
      </c>
      <c r="AJ911" s="12">
        <v>2</v>
      </c>
      <c r="AN911" s="3" t="s">
        <v>109</v>
      </c>
      <c r="AO911" s="42">
        <f>(Q911*U911)*12</f>
        <v>69000</v>
      </c>
      <c r="AP911" s="3" t="s">
        <v>109</v>
      </c>
      <c r="AQ911" s="3">
        <v>7.3999999999999996E-2</v>
      </c>
      <c r="AR911" s="3" t="s">
        <v>109</v>
      </c>
      <c r="AS911" s="3">
        <v>0.02</v>
      </c>
      <c r="AT911" s="48">
        <f>(AO911*(1-AQ911))+(AO911*AS911)</f>
        <v>65274</v>
      </c>
      <c r="AU911" s="3" t="s">
        <v>109</v>
      </c>
      <c r="AV911" s="3" t="s">
        <v>109</v>
      </c>
      <c r="AW911" s="3" t="s">
        <v>109</v>
      </c>
      <c r="AX911" s="3" t="s">
        <v>109</v>
      </c>
      <c r="AY911" s="3" t="s">
        <v>109</v>
      </c>
      <c r="AZ911" s="3" t="s">
        <v>109</v>
      </c>
      <c r="BA911" s="3" t="s">
        <v>109</v>
      </c>
      <c r="BB911" s="3" t="s">
        <v>109</v>
      </c>
      <c r="BC911" s="3" t="s">
        <v>109</v>
      </c>
      <c r="BD911" s="3" t="s">
        <v>109</v>
      </c>
      <c r="BE911" s="3" t="s">
        <v>109</v>
      </c>
      <c r="BF911" s="3" t="s">
        <v>109</v>
      </c>
      <c r="BG911" s="3" t="s">
        <v>109</v>
      </c>
      <c r="BH911" s="3" t="s">
        <v>109</v>
      </c>
      <c r="BI911" s="3" t="s">
        <v>109</v>
      </c>
      <c r="BJ911" s="3">
        <f>BX911*0.1</f>
        <v>5.6624383368569411E-2</v>
      </c>
      <c r="BK911" s="3">
        <f>BX911*0.23</f>
        <v>0.13023608174770965</v>
      </c>
      <c r="BL911" s="2">
        <f>BX911*0.32</f>
        <v>0.18119802677942212</v>
      </c>
      <c r="BM911" s="3">
        <f>BX911*0.3</f>
        <v>0.16987315010570822</v>
      </c>
      <c r="BN911" s="3">
        <f>BX911*0.05</f>
        <v>2.8312191684284706E-2</v>
      </c>
      <c r="BO911" s="3" t="s">
        <v>109</v>
      </c>
      <c r="BP911" s="3" t="s">
        <v>109</v>
      </c>
      <c r="BQ911" s="3" t="s">
        <v>109</v>
      </c>
      <c r="BR911" s="3" t="s">
        <v>109</v>
      </c>
      <c r="BS911" s="3" t="s">
        <v>109</v>
      </c>
      <c r="BT911" s="3" t="s">
        <v>109</v>
      </c>
      <c r="BU911" s="3" t="s">
        <v>109</v>
      </c>
      <c r="BV911" s="3" t="s">
        <v>109</v>
      </c>
      <c r="BW911" s="3" t="s">
        <v>109</v>
      </c>
      <c r="BX911" s="71">
        <f>1-(BY911/AT911)</f>
        <v>0.56624383368569409</v>
      </c>
      <c r="BY911" s="46">
        <f>CE911*CB911</f>
        <v>28313</v>
      </c>
      <c r="BZ911" s="3">
        <v>9.5000000000000001E-2</v>
      </c>
      <c r="CA911" s="4">
        <f>C911</f>
        <v>0.02</v>
      </c>
      <c r="CB911" s="3">
        <f>BZ911+CA911</f>
        <v>0.115</v>
      </c>
      <c r="CC911" s="47">
        <v>246200</v>
      </c>
      <c r="CD911" s="46">
        <v>0</v>
      </c>
      <c r="CE911" s="46">
        <f>CC911-CD911</f>
        <v>246200</v>
      </c>
      <c r="CF911" s="46">
        <f>CE911/Q911</f>
        <v>24620</v>
      </c>
      <c r="CG911" s="3" t="s">
        <v>109</v>
      </c>
      <c r="CH911" s="3" t="s">
        <v>4933</v>
      </c>
      <c r="CI911" s="3" t="s">
        <v>109</v>
      </c>
      <c r="CJ911" s="3" t="s">
        <v>109</v>
      </c>
      <c r="CK911" s="3" t="s">
        <v>109</v>
      </c>
      <c r="CL911" s="3" t="s">
        <v>109</v>
      </c>
      <c r="CM911" s="3" t="s">
        <v>109</v>
      </c>
      <c r="CN911" s="3" t="s">
        <v>109</v>
      </c>
      <c r="CO911" s="3" t="s">
        <v>109</v>
      </c>
      <c r="CP911" s="3" t="s">
        <v>109</v>
      </c>
      <c r="CQ911" s="5" t="s">
        <v>113</v>
      </c>
      <c r="CR911" s="5" t="s">
        <v>109</v>
      </c>
      <c r="CV911" s="21" t="s">
        <v>113</v>
      </c>
      <c r="CW911" s="10">
        <v>621</v>
      </c>
    </row>
    <row r="912" spans="1:101" x14ac:dyDescent="0.25">
      <c r="A912" s="3" t="s">
        <v>4934</v>
      </c>
      <c r="B912" s="61" t="str">
        <f>CONCATENATE(RIGHT(LEFT(A912,26),3))</f>
        <v>004</v>
      </c>
      <c r="C912" s="4">
        <v>0.02</v>
      </c>
      <c r="D912" s="3" t="s">
        <v>109</v>
      </c>
      <c r="E912" s="3" t="s">
        <v>4935</v>
      </c>
      <c r="F912" s="3" t="s">
        <v>109</v>
      </c>
      <c r="G912" s="3" t="s">
        <v>109</v>
      </c>
      <c r="H912" s="23"/>
      <c r="I912" s="3" t="s">
        <v>1726</v>
      </c>
      <c r="J912" s="3" t="s">
        <v>4836</v>
      </c>
      <c r="K912" s="4">
        <v>3220</v>
      </c>
      <c r="L912" s="3" t="s">
        <v>109</v>
      </c>
      <c r="M912" s="3" t="s">
        <v>109</v>
      </c>
      <c r="N912" s="3" t="s">
        <v>109</v>
      </c>
      <c r="O912" s="3" t="s">
        <v>109</v>
      </c>
      <c r="P912" s="3" t="s">
        <v>109</v>
      </c>
      <c r="Q912" s="64">
        <v>6</v>
      </c>
      <c r="S912" s="3" t="s">
        <v>109</v>
      </c>
      <c r="T912" s="3" t="s">
        <v>109</v>
      </c>
      <c r="U912" s="46">
        <v>575</v>
      </c>
      <c r="V912" s="3" t="s">
        <v>109</v>
      </c>
      <c r="W912" s="3" t="s">
        <v>109</v>
      </c>
      <c r="X912" s="3" t="s">
        <v>109</v>
      </c>
      <c r="Y912" s="3" t="s">
        <v>109</v>
      </c>
      <c r="Z912" s="3" t="s">
        <v>109</v>
      </c>
      <c r="AA912" s="8"/>
      <c r="AB912" s="3" t="s">
        <v>109</v>
      </c>
      <c r="AC912" s="5" t="s">
        <v>123</v>
      </c>
      <c r="AD912" s="3" t="s">
        <v>123</v>
      </c>
      <c r="AE912" s="3" t="s">
        <v>109</v>
      </c>
      <c r="AF912" s="4">
        <v>3</v>
      </c>
      <c r="AG912" s="3" t="s">
        <v>109</v>
      </c>
      <c r="AH912" s="3" t="s">
        <v>111</v>
      </c>
      <c r="AI912" s="3" t="s">
        <v>109</v>
      </c>
      <c r="AJ912" s="12">
        <v>2</v>
      </c>
      <c r="AN912" s="3" t="s">
        <v>109</v>
      </c>
      <c r="AO912" s="42">
        <f>(Q912*U912)*12</f>
        <v>41400</v>
      </c>
      <c r="AP912" s="3" t="s">
        <v>109</v>
      </c>
      <c r="AQ912" s="3">
        <v>7.3999999999999996E-2</v>
      </c>
      <c r="AR912" s="3" t="s">
        <v>109</v>
      </c>
      <c r="AS912" s="3">
        <v>0.02</v>
      </c>
      <c r="AT912" s="48">
        <f>(AO912*(1-AQ912))+(AO912*AS912)</f>
        <v>39164.400000000001</v>
      </c>
      <c r="AU912" s="3" t="s">
        <v>109</v>
      </c>
      <c r="AV912" s="3" t="s">
        <v>109</v>
      </c>
      <c r="AW912" s="3" t="s">
        <v>109</v>
      </c>
      <c r="AX912" s="3" t="s">
        <v>109</v>
      </c>
      <c r="AY912" s="3" t="s">
        <v>109</v>
      </c>
      <c r="AZ912" s="3" t="s">
        <v>109</v>
      </c>
      <c r="BA912" s="3" t="s">
        <v>109</v>
      </c>
      <c r="BB912" s="3" t="s">
        <v>109</v>
      </c>
      <c r="BC912" s="3" t="s">
        <v>109</v>
      </c>
      <c r="BD912" s="3" t="s">
        <v>109</v>
      </c>
      <c r="BE912" s="3" t="s">
        <v>109</v>
      </c>
      <c r="BF912" s="3" t="s">
        <v>109</v>
      </c>
      <c r="BG912" s="3" t="s">
        <v>109</v>
      </c>
      <c r="BH912" s="3" t="s">
        <v>109</v>
      </c>
      <c r="BI912" s="3" t="s">
        <v>109</v>
      </c>
      <c r="BJ912" s="3">
        <f>BX912*0.1</f>
        <v>5.6718346253229981E-2</v>
      </c>
      <c r="BK912" s="3">
        <f>BX912*0.23</f>
        <v>0.13045219638242897</v>
      </c>
      <c r="BL912" s="2">
        <f>BX912*0.32</f>
        <v>0.18149870801033594</v>
      </c>
      <c r="BM912" s="3">
        <f>BX912*0.3</f>
        <v>0.17015503875968993</v>
      </c>
      <c r="BN912" s="3">
        <f>BX912*0.05</f>
        <v>2.8359173126614991E-2</v>
      </c>
      <c r="BO912" s="3" t="s">
        <v>109</v>
      </c>
      <c r="BP912" s="3" t="s">
        <v>109</v>
      </c>
      <c r="BQ912" s="3" t="s">
        <v>109</v>
      </c>
      <c r="BR912" s="3" t="s">
        <v>109</v>
      </c>
      <c r="BS912" s="3" t="s">
        <v>109</v>
      </c>
      <c r="BT912" s="3" t="s">
        <v>109</v>
      </c>
      <c r="BU912" s="3" t="s">
        <v>109</v>
      </c>
      <c r="BV912" s="3" t="s">
        <v>109</v>
      </c>
      <c r="BW912" s="3" t="s">
        <v>109</v>
      </c>
      <c r="BX912" s="71">
        <f>1-(BY912/AT912)</f>
        <v>0.56718346253229979</v>
      </c>
      <c r="BY912" s="46">
        <f>CE912*CB912</f>
        <v>16951</v>
      </c>
      <c r="BZ912" s="3">
        <v>9.5000000000000001E-2</v>
      </c>
      <c r="CA912" s="4">
        <f>C912</f>
        <v>0.02</v>
      </c>
      <c r="CB912" s="3">
        <f>BZ912+CA912</f>
        <v>0.115</v>
      </c>
      <c r="CC912" s="47">
        <v>147400</v>
      </c>
      <c r="CD912" s="46">
        <v>0</v>
      </c>
      <c r="CE912" s="46">
        <f>CC912-CD912</f>
        <v>147400</v>
      </c>
      <c r="CF912" s="46">
        <f>CE912/Q912</f>
        <v>24566.666666666668</v>
      </c>
      <c r="CG912" s="3" t="s">
        <v>109</v>
      </c>
      <c r="CH912" s="3" t="s">
        <v>4936</v>
      </c>
      <c r="CI912" s="3" t="s">
        <v>109</v>
      </c>
      <c r="CJ912" s="3" t="s">
        <v>109</v>
      </c>
      <c r="CK912" s="3" t="s">
        <v>109</v>
      </c>
      <c r="CL912" s="3" t="s">
        <v>109</v>
      </c>
      <c r="CM912" s="3" t="s">
        <v>109</v>
      </c>
      <c r="CN912" s="3" t="s">
        <v>109</v>
      </c>
      <c r="CO912" s="3" t="s">
        <v>109</v>
      </c>
      <c r="CP912" s="3" t="s">
        <v>109</v>
      </c>
      <c r="CQ912" s="5" t="s">
        <v>113</v>
      </c>
      <c r="CR912" s="5" t="s">
        <v>109</v>
      </c>
      <c r="CV912" s="21" t="s">
        <v>113</v>
      </c>
    </row>
    <row r="913" spans="1:101" x14ac:dyDescent="0.25">
      <c r="A913" s="3" t="s">
        <v>4946</v>
      </c>
      <c r="B913" s="61" t="str">
        <f>CONCATENATE(RIGHT(LEFT(A913,26),3))</f>
        <v>004</v>
      </c>
      <c r="C913" s="4">
        <v>0.02</v>
      </c>
      <c r="D913" s="3" t="s">
        <v>109</v>
      </c>
      <c r="E913" s="3" t="s">
        <v>4947</v>
      </c>
      <c r="F913" s="3" t="s">
        <v>109</v>
      </c>
      <c r="G913" s="3" t="s">
        <v>109</v>
      </c>
      <c r="H913" s="23"/>
      <c r="I913" s="3" t="s">
        <v>1726</v>
      </c>
      <c r="J913" s="3" t="s">
        <v>4836</v>
      </c>
      <c r="K913" s="4">
        <v>3930</v>
      </c>
      <c r="L913" s="3" t="s">
        <v>109</v>
      </c>
      <c r="M913" s="3" t="s">
        <v>109</v>
      </c>
      <c r="N913" s="3" t="s">
        <v>109</v>
      </c>
      <c r="O913" s="3" t="s">
        <v>109</v>
      </c>
      <c r="P913" s="3" t="s">
        <v>109</v>
      </c>
      <c r="Q913" s="64">
        <v>6</v>
      </c>
      <c r="R913" s="16"/>
      <c r="S913" s="3" t="s">
        <v>109</v>
      </c>
      <c r="T913" s="3" t="s">
        <v>109</v>
      </c>
      <c r="U913" s="46">
        <v>575</v>
      </c>
      <c r="V913" s="3" t="s">
        <v>109</v>
      </c>
      <c r="W913" s="3" t="s">
        <v>109</v>
      </c>
      <c r="X913" s="3" t="s">
        <v>109</v>
      </c>
      <c r="Y913" s="3" t="s">
        <v>109</v>
      </c>
      <c r="Z913" s="3" t="s">
        <v>109</v>
      </c>
      <c r="AA913" s="8"/>
      <c r="AB913" s="3" t="s">
        <v>109</v>
      </c>
      <c r="AC913" s="5" t="s">
        <v>123</v>
      </c>
      <c r="AD913" s="3" t="s">
        <v>123</v>
      </c>
      <c r="AE913" s="3" t="s">
        <v>109</v>
      </c>
      <c r="AF913" s="4">
        <v>2</v>
      </c>
      <c r="AG913" s="3" t="s">
        <v>109</v>
      </c>
      <c r="AH913" s="3" t="s">
        <v>123</v>
      </c>
      <c r="AI913" s="3" t="s">
        <v>109</v>
      </c>
      <c r="AJ913" s="12">
        <v>2</v>
      </c>
      <c r="AN913" s="3" t="s">
        <v>109</v>
      </c>
      <c r="AO913" s="42">
        <f>(Q913*U913)*12</f>
        <v>41400</v>
      </c>
      <c r="AP913" s="3" t="s">
        <v>109</v>
      </c>
      <c r="AQ913" s="3">
        <v>7.3999999999999996E-2</v>
      </c>
      <c r="AR913" s="3" t="s">
        <v>109</v>
      </c>
      <c r="AS913" s="3">
        <v>0.02</v>
      </c>
      <c r="AT913" s="48">
        <f>(AO913*(1-AQ913))+(AO913*AS913)</f>
        <v>39164.400000000001</v>
      </c>
      <c r="AU913" s="3" t="s">
        <v>109</v>
      </c>
      <c r="AV913" s="3" t="s">
        <v>109</v>
      </c>
      <c r="AW913" s="3" t="s">
        <v>109</v>
      </c>
      <c r="AX913" s="3" t="s">
        <v>109</v>
      </c>
      <c r="AY913" s="3" t="s">
        <v>109</v>
      </c>
      <c r="AZ913" s="3" t="s">
        <v>109</v>
      </c>
      <c r="BA913" s="3" t="s">
        <v>109</v>
      </c>
      <c r="BB913" s="3" t="s">
        <v>109</v>
      </c>
      <c r="BC913" s="3" t="s">
        <v>109</v>
      </c>
      <c r="BD913" s="3" t="s">
        <v>109</v>
      </c>
      <c r="BE913" s="3" t="s">
        <v>109</v>
      </c>
      <c r="BF913" s="3" t="s">
        <v>109</v>
      </c>
      <c r="BG913" s="3" t="s">
        <v>109</v>
      </c>
      <c r="BH913" s="3" t="s">
        <v>109</v>
      </c>
      <c r="BI913" s="3" t="s">
        <v>109</v>
      </c>
      <c r="BJ913" s="3">
        <f>BX913*0.1</f>
        <v>6.1680761099365759E-2</v>
      </c>
      <c r="BK913" s="3">
        <f>BX913*0.23</f>
        <v>0.14186575052854125</v>
      </c>
      <c r="BL913" s="2">
        <f>BX913*0.32</f>
        <v>0.19737843551797041</v>
      </c>
      <c r="BM913" s="3">
        <f>BX913*0.3</f>
        <v>0.18504228329809727</v>
      </c>
      <c r="BN913" s="3">
        <f>BX913*0.05</f>
        <v>3.084038054968288E-2</v>
      </c>
      <c r="BO913" s="3" t="s">
        <v>109</v>
      </c>
      <c r="BP913" s="3" t="s">
        <v>109</v>
      </c>
      <c r="BQ913" s="3" t="s">
        <v>109</v>
      </c>
      <c r="BR913" s="3" t="s">
        <v>109</v>
      </c>
      <c r="BS913" s="3" t="s">
        <v>109</v>
      </c>
      <c r="BT913" s="3" t="s">
        <v>109</v>
      </c>
      <c r="BU913" s="3" t="s">
        <v>109</v>
      </c>
      <c r="BV913" s="3" t="s">
        <v>109</v>
      </c>
      <c r="BW913" s="3" t="s">
        <v>109</v>
      </c>
      <c r="BX913" s="71">
        <f>1-(BY913/AT913)</f>
        <v>0.61680761099365755</v>
      </c>
      <c r="BY913" s="46">
        <f>CE913*CB913</f>
        <v>15007.5</v>
      </c>
      <c r="BZ913" s="3">
        <v>9.5000000000000001E-2</v>
      </c>
      <c r="CA913" s="4">
        <f>C913</f>
        <v>0.02</v>
      </c>
      <c r="CB913" s="3">
        <f>BZ913+CA913</f>
        <v>0.115</v>
      </c>
      <c r="CC913" s="47">
        <v>130500</v>
      </c>
      <c r="CD913" s="46">
        <v>0</v>
      </c>
      <c r="CE913" s="46">
        <f>CC913-CD913</f>
        <v>130500</v>
      </c>
      <c r="CF913" s="46">
        <f>CE913/Q913</f>
        <v>21750</v>
      </c>
      <c r="CG913" s="3" t="s">
        <v>109</v>
      </c>
      <c r="CH913" s="3" t="s">
        <v>4948</v>
      </c>
      <c r="CI913" s="3" t="s">
        <v>109</v>
      </c>
      <c r="CJ913" s="3" t="s">
        <v>109</v>
      </c>
      <c r="CK913" s="3" t="s">
        <v>109</v>
      </c>
      <c r="CL913" s="3" t="s">
        <v>109</v>
      </c>
      <c r="CM913" s="3" t="s">
        <v>109</v>
      </c>
      <c r="CN913" s="3" t="s">
        <v>109</v>
      </c>
      <c r="CO913" s="3" t="s">
        <v>109</v>
      </c>
      <c r="CP913" s="3" t="s">
        <v>109</v>
      </c>
      <c r="CQ913" s="5" t="s">
        <v>113</v>
      </c>
      <c r="CR913" s="5" t="s">
        <v>109</v>
      </c>
      <c r="CV913" s="21" t="s">
        <v>113</v>
      </c>
      <c r="CW913" s="16"/>
    </row>
    <row r="914" spans="1:101" x14ac:dyDescent="0.25">
      <c r="A914" s="3" t="s">
        <v>4952</v>
      </c>
      <c r="B914" s="61" t="str">
        <f>CONCATENATE(RIGHT(LEFT(A914,26),3))</f>
        <v>004</v>
      </c>
      <c r="C914" s="4">
        <v>0.02</v>
      </c>
      <c r="D914" s="3" t="s">
        <v>109</v>
      </c>
      <c r="E914" s="3" t="s">
        <v>4953</v>
      </c>
      <c r="F914" s="3" t="s">
        <v>109</v>
      </c>
      <c r="G914" s="3" t="s">
        <v>109</v>
      </c>
      <c r="H914" s="23"/>
      <c r="I914" s="3" t="s">
        <v>1726</v>
      </c>
      <c r="J914" s="3" t="s">
        <v>4836</v>
      </c>
      <c r="K914" s="4">
        <v>3498</v>
      </c>
      <c r="L914" s="3" t="s">
        <v>109</v>
      </c>
      <c r="M914" s="3" t="s">
        <v>109</v>
      </c>
      <c r="N914" s="3" t="s">
        <v>109</v>
      </c>
      <c r="O914" s="3" t="s">
        <v>109</v>
      </c>
      <c r="P914" s="3" t="s">
        <v>109</v>
      </c>
      <c r="Q914" s="64">
        <v>7</v>
      </c>
      <c r="S914" s="3" t="s">
        <v>109</v>
      </c>
      <c r="T914" s="3" t="s">
        <v>109</v>
      </c>
      <c r="U914" s="46">
        <v>575</v>
      </c>
      <c r="V914" s="3" t="s">
        <v>109</v>
      </c>
      <c r="W914" s="3" t="s">
        <v>109</v>
      </c>
      <c r="X914" s="3" t="s">
        <v>109</v>
      </c>
      <c r="Y914" s="3" t="s">
        <v>109</v>
      </c>
      <c r="Z914" s="3" t="s">
        <v>109</v>
      </c>
      <c r="AA914" s="8"/>
      <c r="AB914" s="3" t="s">
        <v>109</v>
      </c>
      <c r="AC914" s="5" t="s">
        <v>123</v>
      </c>
      <c r="AD914" s="3" t="s">
        <v>123</v>
      </c>
      <c r="AE914" s="3" t="s">
        <v>109</v>
      </c>
      <c r="AF914" s="4">
        <v>2</v>
      </c>
      <c r="AG914" s="3" t="s">
        <v>109</v>
      </c>
      <c r="AH914" s="3" t="s">
        <v>123</v>
      </c>
      <c r="AI914" s="3" t="s">
        <v>109</v>
      </c>
      <c r="AJ914" s="12">
        <v>2</v>
      </c>
      <c r="AN914" s="3" t="s">
        <v>109</v>
      </c>
      <c r="AO914" s="42">
        <f>(Q914*U914)*12</f>
        <v>48300</v>
      </c>
      <c r="AP914" s="3" t="s">
        <v>109</v>
      </c>
      <c r="AQ914" s="3">
        <v>7.3999999999999996E-2</v>
      </c>
      <c r="AR914" s="3" t="s">
        <v>109</v>
      </c>
      <c r="AS914" s="3">
        <v>0.02</v>
      </c>
      <c r="AT914" s="48">
        <f>(AO914*(1-AQ914))+(AO914*AS914)</f>
        <v>45691.8</v>
      </c>
      <c r="AU914" s="3" t="s">
        <v>109</v>
      </c>
      <c r="AV914" s="3" t="s">
        <v>109</v>
      </c>
      <c r="AW914" s="3" t="s">
        <v>109</v>
      </c>
      <c r="AX914" s="3" t="s">
        <v>109</v>
      </c>
      <c r="AY914" s="3" t="s">
        <v>109</v>
      </c>
      <c r="AZ914" s="3" t="s">
        <v>109</v>
      </c>
      <c r="BA914" s="3" t="s">
        <v>109</v>
      </c>
      <c r="BB914" s="3" t="s">
        <v>109</v>
      </c>
      <c r="BC914" s="3" t="s">
        <v>109</v>
      </c>
      <c r="BD914" s="3" t="s">
        <v>109</v>
      </c>
      <c r="BE914" s="3" t="s">
        <v>109</v>
      </c>
      <c r="BF914" s="3" t="s">
        <v>109</v>
      </c>
      <c r="BG914" s="3" t="s">
        <v>109</v>
      </c>
      <c r="BH914" s="3" t="s">
        <v>109</v>
      </c>
      <c r="BI914" s="3" t="s">
        <v>109</v>
      </c>
      <c r="BJ914" s="3">
        <f>BX914*0.1</f>
        <v>6.2926608275445495E-2</v>
      </c>
      <c r="BK914" s="3">
        <f>BX914*0.23</f>
        <v>0.14473119903352463</v>
      </c>
      <c r="BL914" s="2">
        <f>BX914*0.32</f>
        <v>0.20136514648142559</v>
      </c>
      <c r="BM914" s="3">
        <f>BX914*0.3</f>
        <v>0.18877982482633648</v>
      </c>
      <c r="BN914" s="3">
        <f>BX914*0.05</f>
        <v>3.1463304137722747E-2</v>
      </c>
      <c r="BO914" s="3" t="s">
        <v>109</v>
      </c>
      <c r="BP914" s="3" t="s">
        <v>109</v>
      </c>
      <c r="BQ914" s="3" t="s">
        <v>109</v>
      </c>
      <c r="BR914" s="3" t="s">
        <v>109</v>
      </c>
      <c r="BS914" s="3" t="s">
        <v>109</v>
      </c>
      <c r="BT914" s="3" t="s">
        <v>109</v>
      </c>
      <c r="BU914" s="3" t="s">
        <v>109</v>
      </c>
      <c r="BV914" s="3" t="s">
        <v>109</v>
      </c>
      <c r="BW914" s="3" t="s">
        <v>109</v>
      </c>
      <c r="BX914" s="71">
        <f>1-(BY914/AT914)</f>
        <v>0.62926608275445495</v>
      </c>
      <c r="BY914" s="46">
        <f>CE914*CB914</f>
        <v>16939.5</v>
      </c>
      <c r="BZ914" s="3">
        <v>9.5000000000000001E-2</v>
      </c>
      <c r="CA914" s="4">
        <f>C914</f>
        <v>0.02</v>
      </c>
      <c r="CB914" s="3">
        <f>BZ914+CA914</f>
        <v>0.115</v>
      </c>
      <c r="CC914" s="47">
        <v>147300</v>
      </c>
      <c r="CD914" s="46">
        <v>0</v>
      </c>
      <c r="CE914" s="46">
        <f>CC914-CD914</f>
        <v>147300</v>
      </c>
      <c r="CF914" s="46">
        <f>CE914/Q914</f>
        <v>21042.857142857141</v>
      </c>
      <c r="CG914" s="3" t="s">
        <v>109</v>
      </c>
      <c r="CH914" s="3" t="s">
        <v>1734</v>
      </c>
      <c r="CI914" s="3" t="s">
        <v>109</v>
      </c>
      <c r="CJ914" s="3" t="s">
        <v>109</v>
      </c>
      <c r="CK914" s="3" t="s">
        <v>109</v>
      </c>
      <c r="CL914" s="3" t="s">
        <v>109</v>
      </c>
      <c r="CM914" s="3" t="s">
        <v>109</v>
      </c>
      <c r="CN914" s="3" t="s">
        <v>109</v>
      </c>
      <c r="CO914" s="3" t="s">
        <v>109</v>
      </c>
      <c r="CP914" s="3" t="s">
        <v>109</v>
      </c>
      <c r="CQ914" s="5" t="s">
        <v>113</v>
      </c>
      <c r="CR914" s="5" t="s">
        <v>109</v>
      </c>
      <c r="CV914" s="21" t="s">
        <v>113</v>
      </c>
    </row>
    <row r="915" spans="1:101" x14ac:dyDescent="0.25">
      <c r="A915" s="3" t="s">
        <v>4959</v>
      </c>
      <c r="B915" s="61" t="str">
        <f>CONCATENATE(RIGHT(LEFT(A915,26),3))</f>
        <v>004</v>
      </c>
      <c r="C915" s="4">
        <v>0.02</v>
      </c>
      <c r="D915" s="3" t="s">
        <v>109</v>
      </c>
      <c r="E915" s="3" t="s">
        <v>1803</v>
      </c>
      <c r="F915" s="3" t="s">
        <v>109</v>
      </c>
      <c r="G915" s="3" t="s">
        <v>109</v>
      </c>
      <c r="H915" s="23"/>
      <c r="I915" s="3" t="s">
        <v>1726</v>
      </c>
      <c r="J915" s="3" t="s">
        <v>4836</v>
      </c>
      <c r="K915" s="4">
        <v>2590</v>
      </c>
      <c r="L915" s="3" t="s">
        <v>109</v>
      </c>
      <c r="M915" s="3" t="s">
        <v>109</v>
      </c>
      <c r="N915" s="3" t="s">
        <v>109</v>
      </c>
      <c r="O915" s="3" t="s">
        <v>109</v>
      </c>
      <c r="P915" s="3" t="s">
        <v>109</v>
      </c>
      <c r="Q915" s="64">
        <v>4</v>
      </c>
      <c r="S915" s="3" t="s">
        <v>109</v>
      </c>
      <c r="T915" s="3" t="s">
        <v>109</v>
      </c>
      <c r="U915" s="46">
        <v>575</v>
      </c>
      <c r="V915" s="3" t="s">
        <v>109</v>
      </c>
      <c r="W915" s="3" t="s">
        <v>109</v>
      </c>
      <c r="X915" s="3" t="s">
        <v>109</v>
      </c>
      <c r="Y915" s="3" t="s">
        <v>109</v>
      </c>
      <c r="Z915" s="3" t="s">
        <v>109</v>
      </c>
      <c r="AA915" s="8"/>
      <c r="AB915" s="3" t="s">
        <v>109</v>
      </c>
      <c r="AC915" s="5" t="s">
        <v>123</v>
      </c>
      <c r="AD915" s="3" t="s">
        <v>123</v>
      </c>
      <c r="AE915" s="3" t="s">
        <v>109</v>
      </c>
      <c r="AF915" s="4">
        <v>2</v>
      </c>
      <c r="AG915" s="3" t="s">
        <v>109</v>
      </c>
      <c r="AH915" s="3" t="s">
        <v>123</v>
      </c>
      <c r="AI915" s="3" t="s">
        <v>109</v>
      </c>
      <c r="AJ915" s="12">
        <v>2</v>
      </c>
      <c r="AN915" s="3" t="s">
        <v>109</v>
      </c>
      <c r="AO915" s="42">
        <f>(Q915*U915)*12</f>
        <v>27600</v>
      </c>
      <c r="AP915" s="3" t="s">
        <v>109</v>
      </c>
      <c r="AQ915" s="3">
        <v>7.3999999999999996E-2</v>
      </c>
      <c r="AR915" s="3" t="s">
        <v>109</v>
      </c>
      <c r="AS915" s="3">
        <v>0.02</v>
      </c>
      <c r="AT915" s="48">
        <f>(AO915*(1-AQ915))+(AO915*AS915)</f>
        <v>26109.600000000002</v>
      </c>
      <c r="AU915" s="3" t="s">
        <v>109</v>
      </c>
      <c r="AV915" s="3" t="s">
        <v>109</v>
      </c>
      <c r="AW915" s="3" t="s">
        <v>109</v>
      </c>
      <c r="AX915" s="3" t="s">
        <v>109</v>
      </c>
      <c r="AY915" s="3" t="s">
        <v>109</v>
      </c>
      <c r="AZ915" s="3" t="s">
        <v>109</v>
      </c>
      <c r="BA915" s="3" t="s">
        <v>109</v>
      </c>
      <c r="BB915" s="3" t="s">
        <v>109</v>
      </c>
      <c r="BC915" s="3" t="s">
        <v>109</v>
      </c>
      <c r="BD915" s="3" t="s">
        <v>109</v>
      </c>
      <c r="BE915" s="3" t="s">
        <v>109</v>
      </c>
      <c r="BF915" s="3" t="s">
        <v>109</v>
      </c>
      <c r="BG915" s="3" t="s">
        <v>109</v>
      </c>
      <c r="BH915" s="3" t="s">
        <v>109</v>
      </c>
      <c r="BI915" s="3" t="s">
        <v>109</v>
      </c>
      <c r="BJ915" s="3">
        <f>BX915*0.1</f>
        <v>5.9566596194503177E-2</v>
      </c>
      <c r="BK915" s="3">
        <f>BX915*0.23</f>
        <v>0.13700317124735731</v>
      </c>
      <c r="BL915" s="2">
        <f>BX915*0.32</f>
        <v>0.19061310782241017</v>
      </c>
      <c r="BM915" s="3">
        <f>BX915*0.3</f>
        <v>0.17869978858350952</v>
      </c>
      <c r="BN915" s="3">
        <f>BX915*0.05</f>
        <v>2.9783298097251588E-2</v>
      </c>
      <c r="BO915" s="3" t="s">
        <v>109</v>
      </c>
      <c r="BP915" s="3" t="s">
        <v>109</v>
      </c>
      <c r="BQ915" s="3" t="s">
        <v>109</v>
      </c>
      <c r="BR915" s="3" t="s">
        <v>109</v>
      </c>
      <c r="BS915" s="3" t="s">
        <v>109</v>
      </c>
      <c r="BT915" s="3" t="s">
        <v>109</v>
      </c>
      <c r="BU915" s="3" t="s">
        <v>109</v>
      </c>
      <c r="BV915" s="3" t="s">
        <v>109</v>
      </c>
      <c r="BW915" s="3" t="s">
        <v>109</v>
      </c>
      <c r="BX915" s="71">
        <f>1-(BY915/AT915)</f>
        <v>0.59566596194503174</v>
      </c>
      <c r="BY915" s="46">
        <f>CE915*CB915</f>
        <v>10557</v>
      </c>
      <c r="BZ915" s="3">
        <v>9.5000000000000001E-2</v>
      </c>
      <c r="CA915" s="4">
        <f>C915</f>
        <v>0.02</v>
      </c>
      <c r="CB915" s="3">
        <f>BZ915+CA915</f>
        <v>0.115</v>
      </c>
      <c r="CC915" s="47">
        <v>91800</v>
      </c>
      <c r="CD915" s="46">
        <v>0</v>
      </c>
      <c r="CE915" s="46">
        <f>CC915-CD915</f>
        <v>91800</v>
      </c>
      <c r="CF915" s="46">
        <f>CE915/Q915</f>
        <v>22950</v>
      </c>
      <c r="CG915" s="3" t="s">
        <v>109</v>
      </c>
      <c r="CH915" s="3" t="s">
        <v>4960</v>
      </c>
      <c r="CI915" s="3" t="s">
        <v>109</v>
      </c>
      <c r="CJ915" s="3" t="s">
        <v>109</v>
      </c>
      <c r="CK915" s="3" t="s">
        <v>109</v>
      </c>
      <c r="CL915" s="3" t="s">
        <v>109</v>
      </c>
      <c r="CM915" s="3" t="s">
        <v>109</v>
      </c>
      <c r="CN915" s="3" t="s">
        <v>109</v>
      </c>
      <c r="CO915" s="3" t="s">
        <v>109</v>
      </c>
      <c r="CP915" s="3" t="s">
        <v>109</v>
      </c>
      <c r="CQ915" s="5" t="s">
        <v>113</v>
      </c>
      <c r="CR915" s="5" t="s">
        <v>109</v>
      </c>
      <c r="CV915" s="21" t="s">
        <v>113</v>
      </c>
    </row>
    <row r="916" spans="1:101" x14ac:dyDescent="0.25">
      <c r="A916" s="3" t="s">
        <v>5003</v>
      </c>
      <c r="B916" s="61" t="str">
        <f>CONCATENATE(RIGHT(LEFT(A916,26),3))</f>
        <v>005</v>
      </c>
      <c r="C916" s="4">
        <v>0.02</v>
      </c>
      <c r="D916" s="3" t="s">
        <v>109</v>
      </c>
      <c r="E916" s="3" t="s">
        <v>5004</v>
      </c>
      <c r="F916" s="3" t="s">
        <v>109</v>
      </c>
      <c r="G916" s="3" t="s">
        <v>109</v>
      </c>
      <c r="H916" s="23"/>
      <c r="I916" s="3" t="s">
        <v>1726</v>
      </c>
      <c r="J916" s="3" t="s">
        <v>4966</v>
      </c>
      <c r="K916" s="4">
        <v>48516</v>
      </c>
      <c r="L916" s="3" t="s">
        <v>109</v>
      </c>
      <c r="M916" s="3" t="s">
        <v>109</v>
      </c>
      <c r="N916" s="3" t="s">
        <v>109</v>
      </c>
      <c r="O916" s="3" t="s">
        <v>109</v>
      </c>
      <c r="P916" s="3" t="s">
        <v>109</v>
      </c>
      <c r="Q916" s="64">
        <v>48</v>
      </c>
      <c r="S916" s="3" t="s">
        <v>109</v>
      </c>
      <c r="T916" s="3" t="s">
        <v>109</v>
      </c>
      <c r="U916" s="46">
        <v>675</v>
      </c>
      <c r="V916" s="3" t="s">
        <v>109</v>
      </c>
      <c r="W916" s="3" t="s">
        <v>109</v>
      </c>
      <c r="X916" s="3" t="s">
        <v>109</v>
      </c>
      <c r="Y916" s="3" t="s">
        <v>109</v>
      </c>
      <c r="Z916" s="3" t="s">
        <v>109</v>
      </c>
      <c r="AA916" s="8"/>
      <c r="AB916" s="3" t="s">
        <v>109</v>
      </c>
      <c r="AC916" s="5" t="s">
        <v>123</v>
      </c>
      <c r="AD916" s="3" t="s">
        <v>123</v>
      </c>
      <c r="AE916" s="3" t="s">
        <v>109</v>
      </c>
      <c r="AF916" s="4">
        <v>2</v>
      </c>
      <c r="AG916" s="3" t="s">
        <v>109</v>
      </c>
      <c r="AH916" s="3" t="s">
        <v>123</v>
      </c>
      <c r="AI916" s="3" t="s">
        <v>109</v>
      </c>
      <c r="AJ916" s="12">
        <v>2</v>
      </c>
      <c r="AN916" s="3" t="s">
        <v>109</v>
      </c>
      <c r="AO916" s="42">
        <f>(Q916*U916)*12</f>
        <v>388800</v>
      </c>
      <c r="AP916" s="3" t="s">
        <v>109</v>
      </c>
      <c r="AQ916" s="3">
        <v>7.3999999999999996E-2</v>
      </c>
      <c r="AR916" s="3" t="s">
        <v>109</v>
      </c>
      <c r="AS916" s="3">
        <v>0.02</v>
      </c>
      <c r="AT916" s="48">
        <f>(AO916*(1-AQ916))+(AO916*AS916)</f>
        <v>367804.80000000005</v>
      </c>
      <c r="AU916" s="3" t="s">
        <v>109</v>
      </c>
      <c r="AV916" s="3" t="s">
        <v>109</v>
      </c>
      <c r="AW916" s="3" t="s">
        <v>109</v>
      </c>
      <c r="AX916" s="3" t="s">
        <v>109</v>
      </c>
      <c r="AY916" s="3" t="s">
        <v>109</v>
      </c>
      <c r="AZ916" s="3" t="s">
        <v>109</v>
      </c>
      <c r="BA916" s="3" t="s">
        <v>109</v>
      </c>
      <c r="BB916" s="3" t="s">
        <v>109</v>
      </c>
      <c r="BC916" s="3" t="s">
        <v>109</v>
      </c>
      <c r="BD916" s="3" t="s">
        <v>109</v>
      </c>
      <c r="BE916" s="3" t="s">
        <v>109</v>
      </c>
      <c r="BF916" s="3" t="s">
        <v>109</v>
      </c>
      <c r="BG916" s="3" t="s">
        <v>109</v>
      </c>
      <c r="BH916" s="3" t="s">
        <v>109</v>
      </c>
      <c r="BI916" s="3" t="s">
        <v>109</v>
      </c>
      <c r="BJ916" s="3">
        <f>BX916*0.1</f>
        <v>6.8680261921541003E-2</v>
      </c>
      <c r="BK916" s="3">
        <f>BX916*0.23</f>
        <v>0.1579646024195443</v>
      </c>
      <c r="BL916" s="2">
        <f>BX916*0.32</f>
        <v>0.2197768381489312</v>
      </c>
      <c r="BM916" s="3">
        <f>BX916*0.3</f>
        <v>0.20604078576462298</v>
      </c>
      <c r="BN916" s="3">
        <f>BX916*0.05</f>
        <v>3.4340130960770501E-2</v>
      </c>
      <c r="BO916" s="3" t="s">
        <v>109</v>
      </c>
      <c r="BP916" s="3" t="s">
        <v>109</v>
      </c>
      <c r="BQ916" s="3" t="s">
        <v>109</v>
      </c>
      <c r="BR916" s="3" t="s">
        <v>109</v>
      </c>
      <c r="BS916" s="3" t="s">
        <v>109</v>
      </c>
      <c r="BT916" s="3" t="s">
        <v>109</v>
      </c>
      <c r="BU916" s="3" t="s">
        <v>109</v>
      </c>
      <c r="BV916" s="3" t="s">
        <v>109</v>
      </c>
      <c r="BW916" s="3" t="s">
        <v>109</v>
      </c>
      <c r="BX916" s="71">
        <f>1-(BY916/AT916)</f>
        <v>0.68680261921540997</v>
      </c>
      <c r="BY916" s="46">
        <f>CE916*CB916</f>
        <v>115195.5</v>
      </c>
      <c r="BZ916" s="3">
        <v>9.5000000000000001E-2</v>
      </c>
      <c r="CA916" s="4">
        <f>C916</f>
        <v>0.02</v>
      </c>
      <c r="CB916" s="3">
        <f>BZ916+CA916</f>
        <v>0.115</v>
      </c>
      <c r="CC916" s="47">
        <v>1001700</v>
      </c>
      <c r="CD916" s="46">
        <v>0</v>
      </c>
      <c r="CE916" s="46">
        <f>CC916-CD916</f>
        <v>1001700</v>
      </c>
      <c r="CF916" s="46">
        <f>CE916/Q916</f>
        <v>20868.75</v>
      </c>
      <c r="CG916" s="3" t="s">
        <v>109</v>
      </c>
      <c r="CH916" s="3" t="s">
        <v>5005</v>
      </c>
      <c r="CI916" s="3" t="s">
        <v>109</v>
      </c>
      <c r="CJ916" s="3" t="s">
        <v>109</v>
      </c>
      <c r="CK916" s="3" t="s">
        <v>109</v>
      </c>
      <c r="CL916" s="3" t="s">
        <v>109</v>
      </c>
      <c r="CM916" s="3" t="s">
        <v>109</v>
      </c>
      <c r="CN916" s="3" t="s">
        <v>109</v>
      </c>
      <c r="CO916" s="3" t="s">
        <v>109</v>
      </c>
      <c r="CP916" s="3" t="s">
        <v>109</v>
      </c>
      <c r="CQ916" s="5" t="s">
        <v>113</v>
      </c>
      <c r="CR916" s="5" t="s">
        <v>109</v>
      </c>
      <c r="CV916" s="21" t="s">
        <v>113</v>
      </c>
    </row>
    <row r="917" spans="1:101" x14ac:dyDescent="0.25">
      <c r="A917" s="3" t="s">
        <v>5006</v>
      </c>
      <c r="B917" s="61" t="str">
        <f>CONCATENATE(RIGHT(LEFT(A917,26),3))</f>
        <v>004</v>
      </c>
      <c r="C917" s="4">
        <v>0.02</v>
      </c>
      <c r="D917" s="3" t="s">
        <v>5007</v>
      </c>
      <c r="E917" s="3" t="s">
        <v>269</v>
      </c>
      <c r="F917" s="3" t="s">
        <v>109</v>
      </c>
      <c r="G917" s="3" t="s">
        <v>109</v>
      </c>
      <c r="H917" s="23"/>
      <c r="I917" s="3" t="s">
        <v>1726</v>
      </c>
      <c r="J917" s="3" t="s">
        <v>4966</v>
      </c>
      <c r="K917" s="4">
        <v>25848</v>
      </c>
      <c r="L917" s="3" t="s">
        <v>109</v>
      </c>
      <c r="M917" s="3" t="s">
        <v>109</v>
      </c>
      <c r="N917" s="3" t="s">
        <v>109</v>
      </c>
      <c r="O917" s="3" t="s">
        <v>109</v>
      </c>
      <c r="P917" s="3" t="s">
        <v>109</v>
      </c>
      <c r="Q917" s="64">
        <v>26</v>
      </c>
      <c r="R917" s="9">
        <v>52</v>
      </c>
      <c r="S917" s="3" t="s">
        <v>109</v>
      </c>
      <c r="T917" s="3" t="s">
        <v>109</v>
      </c>
      <c r="U917" s="46">
        <v>675</v>
      </c>
      <c r="V917" s="3" t="s">
        <v>109</v>
      </c>
      <c r="W917" s="3" t="s">
        <v>109</v>
      </c>
      <c r="X917" s="3" t="s">
        <v>109</v>
      </c>
      <c r="Y917" s="3" t="s">
        <v>109</v>
      </c>
      <c r="Z917" s="3" t="s">
        <v>109</v>
      </c>
      <c r="AA917" s="8"/>
      <c r="AB917" s="3" t="s">
        <v>109</v>
      </c>
      <c r="AC917" s="5" t="s">
        <v>123</v>
      </c>
      <c r="AD917" s="3" t="s">
        <v>123</v>
      </c>
      <c r="AE917" s="3" t="s">
        <v>109</v>
      </c>
      <c r="AF917" s="4">
        <v>2</v>
      </c>
      <c r="AG917" s="3" t="s">
        <v>109</v>
      </c>
      <c r="AH917" s="3" t="s">
        <v>123</v>
      </c>
      <c r="AI917" s="3" t="s">
        <v>109</v>
      </c>
      <c r="AJ917" s="12">
        <v>3</v>
      </c>
      <c r="AN917" s="3" t="s">
        <v>109</v>
      </c>
      <c r="AO917" s="42">
        <f>(Q917*U917)*12</f>
        <v>210600</v>
      </c>
      <c r="AP917" s="3" t="s">
        <v>109</v>
      </c>
      <c r="AQ917" s="3">
        <v>7.3999999999999996E-2</v>
      </c>
      <c r="AR917" s="3" t="s">
        <v>109</v>
      </c>
      <c r="AS917" s="3">
        <v>0.02</v>
      </c>
      <c r="AT917" s="48">
        <f>(AO917*(1-AQ917))+(AO917*AS917)</f>
        <v>199227.6</v>
      </c>
      <c r="AU917" s="3" t="s">
        <v>109</v>
      </c>
      <c r="AV917" s="3" t="s">
        <v>109</v>
      </c>
      <c r="AW917" s="3" t="s">
        <v>109</v>
      </c>
      <c r="AX917" s="3" t="s">
        <v>109</v>
      </c>
      <c r="AY917" s="3" t="s">
        <v>109</v>
      </c>
      <c r="AZ917" s="3" t="s">
        <v>109</v>
      </c>
      <c r="BA917" s="3" t="s">
        <v>109</v>
      </c>
      <c r="BB917" s="3" t="s">
        <v>109</v>
      </c>
      <c r="BC917" s="3" t="s">
        <v>109</v>
      </c>
      <c r="BD917" s="3" t="s">
        <v>109</v>
      </c>
      <c r="BE917" s="3" t="s">
        <v>109</v>
      </c>
      <c r="BF917" s="3" t="s">
        <v>109</v>
      </c>
      <c r="BG917" s="3" t="s">
        <v>109</v>
      </c>
      <c r="BH917" s="3" t="s">
        <v>109</v>
      </c>
      <c r="BI917" s="3" t="s">
        <v>109</v>
      </c>
      <c r="BJ917" s="3">
        <f>BX917*0.1</f>
        <v>6.235310770194491E-2</v>
      </c>
      <c r="BK917" s="3">
        <f>BX917*0.23</f>
        <v>0.1434121477144733</v>
      </c>
      <c r="BL917" s="2">
        <f>BX917*0.32</f>
        <v>0.19952994464622373</v>
      </c>
      <c r="BM917" s="3">
        <f>BX917*0.3</f>
        <v>0.18705932310583473</v>
      </c>
      <c r="BN917" s="3">
        <f>BX917*0.05</f>
        <v>3.1176553850972455E-2</v>
      </c>
      <c r="BO917" s="3" t="s">
        <v>109</v>
      </c>
      <c r="BP917" s="3" t="s">
        <v>109</v>
      </c>
      <c r="BQ917" s="3" t="s">
        <v>109</v>
      </c>
      <c r="BR917" s="3" t="s">
        <v>109</v>
      </c>
      <c r="BS917" s="3" t="s">
        <v>109</v>
      </c>
      <c r="BT917" s="3" t="s">
        <v>109</v>
      </c>
      <c r="BU917" s="3" t="s">
        <v>109</v>
      </c>
      <c r="BV917" s="3" t="s">
        <v>109</v>
      </c>
      <c r="BW917" s="3" t="s">
        <v>109</v>
      </c>
      <c r="BX917" s="71">
        <f>1-(BY917/AT917)</f>
        <v>0.6235310770194491</v>
      </c>
      <c r="BY917" s="46">
        <f>CE917*CB917</f>
        <v>75003</v>
      </c>
      <c r="BZ917" s="3">
        <v>9.5000000000000001E-2</v>
      </c>
      <c r="CA917" s="4">
        <f>C917</f>
        <v>0.02</v>
      </c>
      <c r="CB917" s="3">
        <f>BZ917+CA917</f>
        <v>0.115</v>
      </c>
      <c r="CC917" s="47">
        <v>652200</v>
      </c>
      <c r="CD917" s="46">
        <v>0</v>
      </c>
      <c r="CE917" s="46">
        <f>CC917-CD917</f>
        <v>652200</v>
      </c>
      <c r="CF917" s="46">
        <f>CE917/Q917</f>
        <v>25084.615384615383</v>
      </c>
      <c r="CG917" s="3" t="s">
        <v>109</v>
      </c>
      <c r="CH917" s="3" t="s">
        <v>5008</v>
      </c>
      <c r="CI917" s="3" t="s">
        <v>109</v>
      </c>
      <c r="CJ917" s="3" t="s">
        <v>109</v>
      </c>
      <c r="CK917" s="3" t="s">
        <v>109</v>
      </c>
      <c r="CL917" s="3" t="s">
        <v>109</v>
      </c>
      <c r="CM917" s="3" t="s">
        <v>109</v>
      </c>
      <c r="CN917" s="3" t="s">
        <v>109</v>
      </c>
      <c r="CO917" s="3" t="s">
        <v>109</v>
      </c>
      <c r="CP917" s="3" t="s">
        <v>109</v>
      </c>
      <c r="CQ917" s="5" t="s">
        <v>126</v>
      </c>
      <c r="CR917" s="5" t="s">
        <v>5009</v>
      </c>
      <c r="CV917" s="21" t="s">
        <v>113</v>
      </c>
      <c r="CW917" s="10">
        <v>287</v>
      </c>
    </row>
    <row r="918" spans="1:101" x14ac:dyDescent="0.25">
      <c r="A918" s="3" t="s">
        <v>5019</v>
      </c>
      <c r="B918" s="61" t="str">
        <f>CONCATENATE(RIGHT(LEFT(A918,26),3))</f>
        <v>004</v>
      </c>
      <c r="C918" s="4">
        <v>0.02</v>
      </c>
      <c r="D918" s="3" t="s">
        <v>109</v>
      </c>
      <c r="E918" s="3" t="s">
        <v>4383</v>
      </c>
      <c r="F918" s="3" t="s">
        <v>109</v>
      </c>
      <c r="G918" s="3" t="s">
        <v>109</v>
      </c>
      <c r="H918" s="23"/>
      <c r="I918" s="3" t="s">
        <v>1726</v>
      </c>
      <c r="J918" s="3" t="s">
        <v>4966</v>
      </c>
      <c r="K918" s="4">
        <v>4480</v>
      </c>
      <c r="L918" s="3" t="s">
        <v>109</v>
      </c>
      <c r="M918" s="3" t="s">
        <v>109</v>
      </c>
      <c r="N918" s="3" t="s">
        <v>109</v>
      </c>
      <c r="O918" s="3" t="s">
        <v>109</v>
      </c>
      <c r="P918" s="3" t="s">
        <v>109</v>
      </c>
      <c r="Q918" s="64">
        <v>5</v>
      </c>
      <c r="R918" s="9">
        <v>10</v>
      </c>
      <c r="S918" s="3" t="s">
        <v>109</v>
      </c>
      <c r="T918" s="3" t="s">
        <v>109</v>
      </c>
      <c r="U918" s="46">
        <v>675</v>
      </c>
      <c r="V918" s="3" t="s">
        <v>109</v>
      </c>
      <c r="W918" s="3" t="s">
        <v>109</v>
      </c>
      <c r="X918" s="3" t="s">
        <v>109</v>
      </c>
      <c r="Y918" s="3" t="s">
        <v>109</v>
      </c>
      <c r="Z918" s="3" t="s">
        <v>109</v>
      </c>
      <c r="AA918" s="8"/>
      <c r="AB918" s="3" t="s">
        <v>109</v>
      </c>
      <c r="AC918" s="5" t="s">
        <v>123</v>
      </c>
      <c r="AD918" s="3" t="s">
        <v>123</v>
      </c>
      <c r="AE918" s="3" t="s">
        <v>109</v>
      </c>
      <c r="AF918" s="4">
        <v>2</v>
      </c>
      <c r="AG918" s="3" t="s">
        <v>109</v>
      </c>
      <c r="AH918" s="3" t="s">
        <v>111</v>
      </c>
      <c r="AI918" s="3" t="s">
        <v>109</v>
      </c>
      <c r="AJ918" s="12">
        <v>2</v>
      </c>
      <c r="AN918" s="3" t="s">
        <v>109</v>
      </c>
      <c r="AO918" s="42">
        <f>(Q918*U918)*12</f>
        <v>40500</v>
      </c>
      <c r="AP918" s="3" t="s">
        <v>109</v>
      </c>
      <c r="AQ918" s="3">
        <v>7.3999999999999996E-2</v>
      </c>
      <c r="AR918" s="3" t="s">
        <v>109</v>
      </c>
      <c r="AS918" s="3">
        <v>0.02</v>
      </c>
      <c r="AT918" s="48">
        <f>(AO918*(1-AQ918))+(AO918*AS918)</f>
        <v>38313</v>
      </c>
      <c r="AU918" s="3" t="s">
        <v>109</v>
      </c>
      <c r="AV918" s="3" t="s">
        <v>109</v>
      </c>
      <c r="AW918" s="3" t="s">
        <v>109</v>
      </c>
      <c r="AX918" s="3" t="s">
        <v>109</v>
      </c>
      <c r="AY918" s="3" t="s">
        <v>109</v>
      </c>
      <c r="AZ918" s="3" t="s">
        <v>109</v>
      </c>
      <c r="BA918" s="3" t="s">
        <v>109</v>
      </c>
      <c r="BB918" s="3" t="s">
        <v>109</v>
      </c>
      <c r="BC918" s="3" t="s">
        <v>109</v>
      </c>
      <c r="BD918" s="3" t="s">
        <v>109</v>
      </c>
      <c r="BE918" s="3" t="s">
        <v>109</v>
      </c>
      <c r="BF918" s="3" t="s">
        <v>109</v>
      </c>
      <c r="BG918" s="3" t="s">
        <v>109</v>
      </c>
      <c r="BH918" s="3" t="s">
        <v>109</v>
      </c>
      <c r="BI918" s="3" t="s">
        <v>109</v>
      </c>
      <c r="BJ918" s="3">
        <f>BX918*0.1</f>
        <v>2.5230339571424842E-2</v>
      </c>
      <c r="BK918" s="3">
        <f>BX918*0.23</f>
        <v>5.8029781014277138E-2</v>
      </c>
      <c r="BL918" s="2">
        <f>BX918*0.32</f>
        <v>8.0737086628559496E-2</v>
      </c>
      <c r="BM918" s="3">
        <f>BX918*0.3</f>
        <v>7.5691018714274527E-2</v>
      </c>
      <c r="BN918" s="3">
        <f>BX918*0.05</f>
        <v>1.2615169785712421E-2</v>
      </c>
      <c r="BO918" s="3" t="s">
        <v>109</v>
      </c>
      <c r="BP918" s="3" t="s">
        <v>109</v>
      </c>
      <c r="BQ918" s="3" t="s">
        <v>109</v>
      </c>
      <c r="BR918" s="3" t="s">
        <v>109</v>
      </c>
      <c r="BS918" s="3" t="s">
        <v>109</v>
      </c>
      <c r="BT918" s="3" t="s">
        <v>109</v>
      </c>
      <c r="BU918" s="3" t="s">
        <v>109</v>
      </c>
      <c r="BV918" s="3" t="s">
        <v>109</v>
      </c>
      <c r="BW918" s="3" t="s">
        <v>109</v>
      </c>
      <c r="BX918" s="71">
        <f>1-(BY918/AT918)</f>
        <v>0.25230339571424842</v>
      </c>
      <c r="BY918" s="46">
        <f>CE918*CB918</f>
        <v>28646.5</v>
      </c>
      <c r="BZ918" s="3">
        <v>9.5000000000000001E-2</v>
      </c>
      <c r="CA918" s="4">
        <f>C918</f>
        <v>0.02</v>
      </c>
      <c r="CB918" s="3">
        <f>BZ918+CA918</f>
        <v>0.115</v>
      </c>
      <c r="CC918" s="47">
        <v>249100</v>
      </c>
      <c r="CD918" s="46">
        <v>0</v>
      </c>
      <c r="CE918" s="46">
        <f>CC918-CD918</f>
        <v>249100</v>
      </c>
      <c r="CF918" s="46">
        <f>CE918/Q918</f>
        <v>49820</v>
      </c>
      <c r="CG918" s="3" t="s">
        <v>109</v>
      </c>
      <c r="CH918" s="3" t="s">
        <v>5020</v>
      </c>
      <c r="CI918" s="3" t="s">
        <v>109</v>
      </c>
      <c r="CJ918" s="3" t="s">
        <v>109</v>
      </c>
      <c r="CK918" s="3" t="s">
        <v>109</v>
      </c>
      <c r="CL918" s="3" t="s">
        <v>109</v>
      </c>
      <c r="CM918" s="3" t="s">
        <v>109</v>
      </c>
      <c r="CN918" s="3" t="s">
        <v>109</v>
      </c>
      <c r="CO918" s="3" t="s">
        <v>109</v>
      </c>
      <c r="CP918" s="3" t="s">
        <v>109</v>
      </c>
      <c r="CQ918" s="5" t="s">
        <v>113</v>
      </c>
      <c r="CR918" s="5" t="s">
        <v>109</v>
      </c>
      <c r="CV918" s="21" t="s">
        <v>113</v>
      </c>
      <c r="CW918" s="10">
        <v>300</v>
      </c>
    </row>
    <row r="919" spans="1:101" x14ac:dyDescent="0.25">
      <c r="A919" s="3" t="s">
        <v>5728</v>
      </c>
      <c r="B919" s="61" t="str">
        <f>CONCATENATE(RIGHT(LEFT(A919,26),3))</f>
        <v>026</v>
      </c>
      <c r="C919" s="4">
        <v>2.3699000000000001E-2</v>
      </c>
      <c r="D919" s="3" t="s">
        <v>5729</v>
      </c>
      <c r="E919" s="3" t="s">
        <v>5688</v>
      </c>
      <c r="F919" s="3" t="s">
        <v>5730</v>
      </c>
      <c r="G919" s="3" t="s">
        <v>359</v>
      </c>
      <c r="H919" s="23"/>
      <c r="I919" s="3" t="s">
        <v>1726</v>
      </c>
      <c r="J919" s="3" t="s">
        <v>4425</v>
      </c>
      <c r="K919" s="4">
        <v>123738</v>
      </c>
      <c r="L919" s="3" t="s">
        <v>109</v>
      </c>
      <c r="M919" s="3" t="s">
        <v>109</v>
      </c>
      <c r="N919" s="3" t="s">
        <v>109</v>
      </c>
      <c r="O919" s="3" t="s">
        <v>109</v>
      </c>
      <c r="P919" s="3" t="s">
        <v>109</v>
      </c>
      <c r="Q919" s="64">
        <v>122</v>
      </c>
      <c r="R919" s="9">
        <v>220</v>
      </c>
      <c r="S919" s="3" t="s">
        <v>109</v>
      </c>
      <c r="T919" s="3" t="s">
        <v>109</v>
      </c>
      <c r="U919" s="46">
        <v>750</v>
      </c>
      <c r="V919" s="3" t="s">
        <v>109</v>
      </c>
      <c r="W919" s="3" t="s">
        <v>109</v>
      </c>
      <c r="X919" s="3" t="s">
        <v>109</v>
      </c>
      <c r="Y919" s="3" t="s">
        <v>109</v>
      </c>
      <c r="Z919" s="3" t="s">
        <v>109</v>
      </c>
      <c r="AA919" s="4">
        <v>1968</v>
      </c>
      <c r="AB919" s="3" t="s">
        <v>109</v>
      </c>
      <c r="AC919" s="5" t="s">
        <v>123</v>
      </c>
      <c r="AD919" s="3" t="s">
        <v>111</v>
      </c>
      <c r="AE919" s="3" t="s">
        <v>109</v>
      </c>
      <c r="AF919" s="9">
        <v>1</v>
      </c>
      <c r="AG919" s="3" t="s">
        <v>109</v>
      </c>
      <c r="AH919" s="3" t="s">
        <v>126</v>
      </c>
      <c r="AI919" s="3" t="s">
        <v>109</v>
      </c>
      <c r="AJ919" s="12">
        <v>2</v>
      </c>
      <c r="AN919" s="3" t="s">
        <v>109</v>
      </c>
      <c r="AO919" s="42">
        <f>(Q919*U919)*12</f>
        <v>1098000</v>
      </c>
      <c r="AP919" s="3" t="s">
        <v>109</v>
      </c>
      <c r="AQ919" s="3">
        <v>0.05</v>
      </c>
      <c r="AR919" s="3" t="s">
        <v>109</v>
      </c>
      <c r="AS919" s="3">
        <v>0.01</v>
      </c>
      <c r="AT919" s="48">
        <f>(AO919*(1-AQ919))+(AO919*AS919)</f>
        <v>1054080</v>
      </c>
      <c r="AU919" s="3" t="s">
        <v>109</v>
      </c>
      <c r="AV919" s="3" t="s">
        <v>109</v>
      </c>
      <c r="AW919" s="3" t="s">
        <v>109</v>
      </c>
      <c r="AX919" s="3" t="s">
        <v>109</v>
      </c>
      <c r="AY919" s="3" t="s">
        <v>109</v>
      </c>
      <c r="AZ919" s="3" t="s">
        <v>109</v>
      </c>
      <c r="BA919" s="3" t="s">
        <v>109</v>
      </c>
      <c r="BB919" s="3" t="s">
        <v>109</v>
      </c>
      <c r="BC919" s="3" t="s">
        <v>109</v>
      </c>
      <c r="BD919" s="3" t="s">
        <v>109</v>
      </c>
      <c r="BE919" s="3" t="s">
        <v>109</v>
      </c>
      <c r="BF919" s="3" t="s">
        <v>109</v>
      </c>
      <c r="BG919" s="3" t="s">
        <v>109</v>
      </c>
      <c r="BH919" s="3" t="s">
        <v>109</v>
      </c>
      <c r="BI919" s="3" t="s">
        <v>109</v>
      </c>
      <c r="BJ919" s="3">
        <f>BX919*0.1</f>
        <v>5.1607526848057077E-2</v>
      </c>
      <c r="BK919" s="3">
        <f>BX919*0.23</f>
        <v>0.11869731175053128</v>
      </c>
      <c r="BL919" s="2">
        <f>BX919*0.32</f>
        <v>0.16514408591378263</v>
      </c>
      <c r="BM919" s="3">
        <f>BX919*0.3</f>
        <v>0.15482258054417122</v>
      </c>
      <c r="BN919" s="3">
        <f>BX919*0.05</f>
        <v>2.5803763424028538E-2</v>
      </c>
      <c r="BO919" s="3" t="s">
        <v>109</v>
      </c>
      <c r="BP919" s="3" t="s">
        <v>109</v>
      </c>
      <c r="BQ919" s="3" t="s">
        <v>109</v>
      </c>
      <c r="BR919" s="3" t="s">
        <v>109</v>
      </c>
      <c r="BS919" s="3" t="s">
        <v>109</v>
      </c>
      <c r="BT919" s="3" t="s">
        <v>109</v>
      </c>
      <c r="BU919" s="3" t="s">
        <v>109</v>
      </c>
      <c r="BV919" s="3" t="s">
        <v>109</v>
      </c>
      <c r="BW919" s="3" t="s">
        <v>109</v>
      </c>
      <c r="BX919" s="71">
        <f>1-(BY919/AT919)</f>
        <v>0.51607526848057073</v>
      </c>
      <c r="BY919" s="46">
        <f>CE919*CB919</f>
        <v>510095.38099999999</v>
      </c>
      <c r="BZ919" s="3">
        <v>0.08</v>
      </c>
      <c r="CA919" s="4">
        <f>C919</f>
        <v>2.3699000000000001E-2</v>
      </c>
      <c r="CB919" s="3">
        <f>BZ919+CA919</f>
        <v>0.103699</v>
      </c>
      <c r="CC919" s="47">
        <v>4919000</v>
      </c>
      <c r="CD919" s="46">
        <v>0</v>
      </c>
      <c r="CE919" s="46">
        <f>CC919-CD919</f>
        <v>4919000</v>
      </c>
      <c r="CF919" s="46">
        <f>CE919/Q919</f>
        <v>40319.672131147541</v>
      </c>
      <c r="CG919" s="3" t="s">
        <v>109</v>
      </c>
      <c r="CH919" s="3" t="s">
        <v>5731</v>
      </c>
      <c r="CI919" s="3" t="s">
        <v>109</v>
      </c>
      <c r="CJ919" s="3" t="s">
        <v>109</v>
      </c>
      <c r="CK919" s="3" t="s">
        <v>109</v>
      </c>
      <c r="CL919" s="3" t="s">
        <v>109</v>
      </c>
      <c r="CM919" s="3" t="s">
        <v>109</v>
      </c>
      <c r="CN919" s="3" t="s">
        <v>109</v>
      </c>
      <c r="CO919" s="3" t="s">
        <v>109</v>
      </c>
      <c r="CP919" s="3" t="s">
        <v>109</v>
      </c>
      <c r="CQ919" s="5" t="s">
        <v>126</v>
      </c>
      <c r="CR919" s="5" t="s">
        <v>5732</v>
      </c>
      <c r="CV919" s="21" t="s">
        <v>113</v>
      </c>
      <c r="CW919" s="10">
        <v>396</v>
      </c>
    </row>
    <row r="920" spans="1:101" x14ac:dyDescent="0.25">
      <c r="A920" s="3" t="s">
        <v>5733</v>
      </c>
      <c r="B920" s="61" t="str">
        <f>CONCATENATE(RIGHT(LEFT(A920,26),3))</f>
        <v>026</v>
      </c>
      <c r="C920" s="4">
        <v>2.3699000000000001E-2</v>
      </c>
      <c r="D920" s="3" t="s">
        <v>5734</v>
      </c>
      <c r="E920" s="3" t="s">
        <v>5688</v>
      </c>
      <c r="F920" s="3" t="s">
        <v>5735</v>
      </c>
      <c r="G920" s="3" t="s">
        <v>359</v>
      </c>
      <c r="H920" s="23"/>
      <c r="I920" s="3" t="s">
        <v>1726</v>
      </c>
      <c r="J920" s="3" t="s">
        <v>4425</v>
      </c>
      <c r="K920" s="4">
        <v>245740</v>
      </c>
      <c r="L920" s="3" t="s">
        <v>109</v>
      </c>
      <c r="M920" s="3" t="s">
        <v>109</v>
      </c>
      <c r="N920" s="3" t="s">
        <v>109</v>
      </c>
      <c r="O920" s="3" t="s">
        <v>109</v>
      </c>
      <c r="P920" s="3" t="s">
        <v>109</v>
      </c>
      <c r="Q920" s="64">
        <v>241</v>
      </c>
      <c r="R920" s="9">
        <v>419</v>
      </c>
      <c r="S920" s="3" t="s">
        <v>109</v>
      </c>
      <c r="T920" s="3" t="s">
        <v>109</v>
      </c>
      <c r="U920" s="46">
        <v>750</v>
      </c>
      <c r="V920" s="3" t="s">
        <v>109</v>
      </c>
      <c r="W920" s="3" t="s">
        <v>109</v>
      </c>
      <c r="X920" s="3" t="s">
        <v>109</v>
      </c>
      <c r="Y920" s="3" t="s">
        <v>109</v>
      </c>
      <c r="Z920" s="3" t="s">
        <v>109</v>
      </c>
      <c r="AA920" s="4">
        <v>1694</v>
      </c>
      <c r="AB920" s="3" t="s">
        <v>109</v>
      </c>
      <c r="AC920" s="5" t="s">
        <v>123</v>
      </c>
      <c r="AD920" s="3" t="s">
        <v>111</v>
      </c>
      <c r="AE920" s="3" t="s">
        <v>109</v>
      </c>
      <c r="AF920" s="9">
        <v>1</v>
      </c>
      <c r="AG920" s="3" t="s">
        <v>109</v>
      </c>
      <c r="AH920" s="3" t="s">
        <v>126</v>
      </c>
      <c r="AI920" s="3" t="s">
        <v>109</v>
      </c>
      <c r="AJ920" s="12">
        <v>2</v>
      </c>
      <c r="AN920" s="3" t="s">
        <v>109</v>
      </c>
      <c r="AO920" s="42">
        <f>(Q920*U920)*12</f>
        <v>2169000</v>
      </c>
      <c r="AP920" s="3" t="s">
        <v>109</v>
      </c>
      <c r="AQ920" s="3">
        <v>0.05</v>
      </c>
      <c r="AR920" s="3" t="s">
        <v>109</v>
      </c>
      <c r="AS920" s="3">
        <v>0.01</v>
      </c>
      <c r="AT920" s="48">
        <f>(AO920*(1-AQ920))+(AO920*AS920)</f>
        <v>2082240</v>
      </c>
      <c r="AU920" s="3" t="s">
        <v>109</v>
      </c>
      <c r="AV920" s="3" t="s">
        <v>109</v>
      </c>
      <c r="AW920" s="3" t="s">
        <v>109</v>
      </c>
      <c r="AX920" s="3" t="s">
        <v>109</v>
      </c>
      <c r="AY920" s="3" t="s">
        <v>109</v>
      </c>
      <c r="AZ920" s="3" t="s">
        <v>109</v>
      </c>
      <c r="BA920" s="3" t="s">
        <v>109</v>
      </c>
      <c r="BB920" s="3" t="s">
        <v>109</v>
      </c>
      <c r="BC920" s="3" t="s">
        <v>109</v>
      </c>
      <c r="BD920" s="3" t="s">
        <v>109</v>
      </c>
      <c r="BE920" s="3" t="s">
        <v>109</v>
      </c>
      <c r="BF920" s="3" t="s">
        <v>109</v>
      </c>
      <c r="BG920" s="3" t="s">
        <v>109</v>
      </c>
      <c r="BH920" s="3" t="s">
        <v>109</v>
      </c>
      <c r="BI920" s="3" t="s">
        <v>109</v>
      </c>
      <c r="BJ920" s="3">
        <f>BX920*0.1</f>
        <v>5.6827940525587844E-2</v>
      </c>
      <c r="BK920" s="3">
        <f>BX920*0.23</f>
        <v>0.13070426320885203</v>
      </c>
      <c r="BL920" s="2">
        <f>BX920*0.32</f>
        <v>0.1818494096818811</v>
      </c>
      <c r="BM920" s="3">
        <f>BX920*0.3</f>
        <v>0.17048382157676351</v>
      </c>
      <c r="BN920" s="3">
        <f>BX920*0.05</f>
        <v>2.8413970262793922E-2</v>
      </c>
      <c r="BO920" s="3" t="s">
        <v>109</v>
      </c>
      <c r="BP920" s="3" t="s">
        <v>109</v>
      </c>
      <c r="BQ920" s="3" t="s">
        <v>109</v>
      </c>
      <c r="BR920" s="3" t="s">
        <v>109</v>
      </c>
      <c r="BS920" s="3" t="s">
        <v>109</v>
      </c>
      <c r="BT920" s="3" t="s">
        <v>109</v>
      </c>
      <c r="BU920" s="3" t="s">
        <v>109</v>
      </c>
      <c r="BV920" s="3" t="s">
        <v>109</v>
      </c>
      <c r="BW920" s="3" t="s">
        <v>109</v>
      </c>
      <c r="BX920" s="71">
        <f>1-(BY920/AT920)</f>
        <v>0.56827940525587839</v>
      </c>
      <c r="BY920" s="46">
        <f>CE920*CB920</f>
        <v>898945.89119999995</v>
      </c>
      <c r="BZ920" s="3">
        <v>0.08</v>
      </c>
      <c r="CA920" s="4">
        <f>C920</f>
        <v>2.3699000000000001E-2</v>
      </c>
      <c r="CB920" s="3">
        <f>BZ920+CA920</f>
        <v>0.103699</v>
      </c>
      <c r="CC920" s="47">
        <v>8668800</v>
      </c>
      <c r="CD920" s="46">
        <v>0</v>
      </c>
      <c r="CE920" s="46">
        <f>CC920-CD920</f>
        <v>8668800</v>
      </c>
      <c r="CF920" s="46">
        <f>CE920/Q920</f>
        <v>35970.124481327803</v>
      </c>
      <c r="CG920" s="3" t="s">
        <v>109</v>
      </c>
      <c r="CH920" s="3" t="s">
        <v>5736</v>
      </c>
      <c r="CI920" s="3" t="s">
        <v>109</v>
      </c>
      <c r="CJ920" s="3" t="s">
        <v>109</v>
      </c>
      <c r="CK920" s="3" t="s">
        <v>109</v>
      </c>
      <c r="CL920" s="3" t="s">
        <v>109</v>
      </c>
      <c r="CM920" s="3" t="s">
        <v>109</v>
      </c>
      <c r="CN920" s="3" t="s">
        <v>109</v>
      </c>
      <c r="CO920" s="3" t="s">
        <v>109</v>
      </c>
      <c r="CP920" s="3" t="s">
        <v>109</v>
      </c>
      <c r="CQ920" s="5" t="s">
        <v>126</v>
      </c>
      <c r="CR920" s="5" t="s">
        <v>5737</v>
      </c>
      <c r="CV920" s="21" t="s">
        <v>113</v>
      </c>
      <c r="CW920" s="10">
        <v>367</v>
      </c>
    </row>
    <row r="921" spans="1:101" x14ac:dyDescent="0.25">
      <c r="A921" s="3" t="s">
        <v>5742</v>
      </c>
      <c r="B921" s="61" t="str">
        <f>CONCATENATE(RIGHT(LEFT(A921,26),3))</f>
        <v>026</v>
      </c>
      <c r="C921" s="4">
        <v>2.3699000000000001E-2</v>
      </c>
      <c r="D921" s="3" t="s">
        <v>5743</v>
      </c>
      <c r="E921" s="3" t="s">
        <v>4512</v>
      </c>
      <c r="F921" s="3" t="s">
        <v>5744</v>
      </c>
      <c r="G921" s="3" t="s">
        <v>359</v>
      </c>
      <c r="H921" s="23"/>
      <c r="I921" s="3" t="s">
        <v>1726</v>
      </c>
      <c r="J921" s="3" t="s">
        <v>4425</v>
      </c>
      <c r="K921" s="4">
        <v>269640</v>
      </c>
      <c r="L921" s="3" t="s">
        <v>109</v>
      </c>
      <c r="M921" s="3" t="s">
        <v>109</v>
      </c>
      <c r="N921" s="3" t="s">
        <v>109</v>
      </c>
      <c r="O921" s="3" t="s">
        <v>109</v>
      </c>
      <c r="P921" s="3" t="s">
        <v>109</v>
      </c>
      <c r="Q921" s="64">
        <v>252</v>
      </c>
      <c r="R921" s="9">
        <v>480</v>
      </c>
      <c r="S921" s="3" t="s">
        <v>109</v>
      </c>
      <c r="T921" s="3" t="s">
        <v>109</v>
      </c>
      <c r="U921" s="46">
        <v>750</v>
      </c>
      <c r="V921" s="3" t="s">
        <v>109</v>
      </c>
      <c r="W921" s="3" t="s">
        <v>109</v>
      </c>
      <c r="X921" s="3" t="s">
        <v>109</v>
      </c>
      <c r="Y921" s="3" t="s">
        <v>109</v>
      </c>
      <c r="Z921" s="3" t="s">
        <v>109</v>
      </c>
      <c r="AA921" s="4">
        <v>1967</v>
      </c>
      <c r="AB921" s="3" t="s">
        <v>109</v>
      </c>
      <c r="AC921" s="5" t="s">
        <v>123</v>
      </c>
      <c r="AD921" s="3" t="s">
        <v>123</v>
      </c>
      <c r="AE921" s="3" t="s">
        <v>109</v>
      </c>
      <c r="AF921" s="4">
        <v>2</v>
      </c>
      <c r="AG921" s="3" t="s">
        <v>109</v>
      </c>
      <c r="AH921" s="3" t="s">
        <v>123</v>
      </c>
      <c r="AI921" s="3" t="s">
        <v>109</v>
      </c>
      <c r="AJ921" s="12">
        <v>3</v>
      </c>
      <c r="AN921" s="3" t="s">
        <v>109</v>
      </c>
      <c r="AO921" s="42">
        <f>(Q921*U921)*12</f>
        <v>2268000</v>
      </c>
      <c r="AP921" s="3" t="s">
        <v>109</v>
      </c>
      <c r="AQ921" s="3">
        <v>0.05</v>
      </c>
      <c r="AR921" s="3" t="s">
        <v>109</v>
      </c>
      <c r="AS921" s="3">
        <v>0.01</v>
      </c>
      <c r="AT921" s="48">
        <f>(AO921*(1-AQ921))+(AO921*AS921)</f>
        <v>2177280</v>
      </c>
      <c r="AU921" s="3" t="s">
        <v>109</v>
      </c>
      <c r="AV921" s="3" t="s">
        <v>109</v>
      </c>
      <c r="AW921" s="3" t="s">
        <v>109</v>
      </c>
      <c r="AX921" s="3" t="s">
        <v>109</v>
      </c>
      <c r="AY921" s="3" t="s">
        <v>109</v>
      </c>
      <c r="AZ921" s="3" t="s">
        <v>109</v>
      </c>
      <c r="BA921" s="3" t="s">
        <v>109</v>
      </c>
      <c r="BB921" s="3" t="s">
        <v>109</v>
      </c>
      <c r="BC921" s="3" t="s">
        <v>109</v>
      </c>
      <c r="BD921" s="3" t="s">
        <v>109</v>
      </c>
      <c r="BE921" s="3" t="s">
        <v>109</v>
      </c>
      <c r="BF921" s="3" t="s">
        <v>109</v>
      </c>
      <c r="BG921" s="3" t="s">
        <v>109</v>
      </c>
      <c r="BH921" s="3" t="s">
        <v>109</v>
      </c>
      <c r="BI921" s="3" t="s">
        <v>109</v>
      </c>
      <c r="BJ921" s="3">
        <f>BX921*0.1</f>
        <v>5.8362847323265736E-2</v>
      </c>
      <c r="BK921" s="3">
        <f>BX921*0.23</f>
        <v>0.13423454884351119</v>
      </c>
      <c r="BL921" s="2">
        <f>BX921*0.32</f>
        <v>0.18676111143445034</v>
      </c>
      <c r="BM921" s="3">
        <f>BX921*0.3</f>
        <v>0.1750885419697972</v>
      </c>
      <c r="BN921" s="3">
        <f>BX921*0.05</f>
        <v>2.9181423661632868E-2</v>
      </c>
      <c r="BO921" s="3" t="s">
        <v>109</v>
      </c>
      <c r="BP921" s="3" t="s">
        <v>109</v>
      </c>
      <c r="BQ921" s="3" t="s">
        <v>109</v>
      </c>
      <c r="BR921" s="3" t="s">
        <v>109</v>
      </c>
      <c r="BS921" s="3" t="s">
        <v>109</v>
      </c>
      <c r="BT921" s="3" t="s">
        <v>109</v>
      </c>
      <c r="BU921" s="3" t="s">
        <v>109</v>
      </c>
      <c r="BV921" s="3" t="s">
        <v>109</v>
      </c>
      <c r="BW921" s="3" t="s">
        <v>109</v>
      </c>
      <c r="BX921" s="71">
        <f>1-(BY921/AT921)</f>
        <v>0.58362847323265732</v>
      </c>
      <c r="BY921" s="46">
        <f>CE921*CB921</f>
        <v>906557.39780000004</v>
      </c>
      <c r="BZ921" s="3">
        <v>0.08</v>
      </c>
      <c r="CA921" s="4">
        <f>C921</f>
        <v>2.3699000000000001E-2</v>
      </c>
      <c r="CB921" s="3">
        <f>BZ921+CA921</f>
        <v>0.103699</v>
      </c>
      <c r="CC921" s="47">
        <v>8742200</v>
      </c>
      <c r="CD921" s="46">
        <v>0</v>
      </c>
      <c r="CE921" s="46">
        <f>CC921-CD921</f>
        <v>8742200</v>
      </c>
      <c r="CF921" s="46">
        <f>CE921/Q921</f>
        <v>34691.269841269845</v>
      </c>
      <c r="CG921" s="3" t="s">
        <v>109</v>
      </c>
      <c r="CH921" s="3" t="s">
        <v>5745</v>
      </c>
      <c r="CI921" s="3" t="s">
        <v>109</v>
      </c>
      <c r="CJ921" s="3" t="s">
        <v>109</v>
      </c>
      <c r="CK921" s="3" t="s">
        <v>109</v>
      </c>
      <c r="CL921" s="3" t="s">
        <v>109</v>
      </c>
      <c r="CM921" s="3" t="s">
        <v>109</v>
      </c>
      <c r="CN921" s="3" t="s">
        <v>109</v>
      </c>
      <c r="CO921" s="3" t="s">
        <v>109</v>
      </c>
      <c r="CP921" s="3" t="s">
        <v>109</v>
      </c>
      <c r="CQ921" s="5" t="s">
        <v>126</v>
      </c>
      <c r="CR921" s="5" t="s">
        <v>5746</v>
      </c>
      <c r="CV921" s="21" t="s">
        <v>113</v>
      </c>
      <c r="CW921" s="10">
        <v>352</v>
      </c>
    </row>
    <row r="922" spans="1:101" x14ac:dyDescent="0.25">
      <c r="A922" s="3" t="s">
        <v>5817</v>
      </c>
      <c r="B922" s="61" t="str">
        <f>CONCATENATE(RIGHT(LEFT(A922,26),3))</f>
        <v>018</v>
      </c>
      <c r="C922" s="4">
        <v>1.4545000000000001E-2</v>
      </c>
      <c r="D922" s="3" t="s">
        <v>109</v>
      </c>
      <c r="E922" s="3" t="s">
        <v>5818</v>
      </c>
      <c r="F922" s="3" t="s">
        <v>5819</v>
      </c>
      <c r="G922" s="3" t="s">
        <v>359</v>
      </c>
      <c r="H922" s="23"/>
      <c r="I922" s="3" t="s">
        <v>1726</v>
      </c>
      <c r="J922" s="3" t="s">
        <v>5815</v>
      </c>
      <c r="K922" s="4">
        <v>2560</v>
      </c>
      <c r="L922" s="3" t="s">
        <v>109</v>
      </c>
      <c r="M922" s="3" t="s">
        <v>109</v>
      </c>
      <c r="N922" s="3" t="s">
        <v>109</v>
      </c>
      <c r="O922" s="3" t="s">
        <v>109</v>
      </c>
      <c r="P922" s="3" t="s">
        <v>109</v>
      </c>
      <c r="Q922" s="64">
        <v>4</v>
      </c>
      <c r="R922" s="16"/>
      <c r="S922" s="3" t="s">
        <v>109</v>
      </c>
      <c r="T922" s="3" t="s">
        <v>109</v>
      </c>
      <c r="U922" s="46">
        <v>661</v>
      </c>
      <c r="V922" s="3" t="s">
        <v>109</v>
      </c>
      <c r="W922" s="3" t="s">
        <v>109</v>
      </c>
      <c r="X922" s="3" t="s">
        <v>109</v>
      </c>
      <c r="Y922" s="3" t="s">
        <v>109</v>
      </c>
      <c r="Z922" s="3" t="s">
        <v>109</v>
      </c>
      <c r="AA922" s="4">
        <v>1966</v>
      </c>
      <c r="AB922" s="3" t="s">
        <v>109</v>
      </c>
      <c r="AC922" s="5" t="s">
        <v>123</v>
      </c>
      <c r="AD922" s="3" t="s">
        <v>123</v>
      </c>
      <c r="AE922" s="3" t="s">
        <v>109</v>
      </c>
      <c r="AF922" s="4">
        <v>3</v>
      </c>
      <c r="AG922" s="3" t="s">
        <v>109</v>
      </c>
      <c r="AH922" s="3" t="s">
        <v>111</v>
      </c>
      <c r="AI922" s="3" t="s">
        <v>109</v>
      </c>
      <c r="AJ922" s="12">
        <v>3</v>
      </c>
      <c r="AN922" s="3" t="s">
        <v>109</v>
      </c>
      <c r="AO922" s="42">
        <f>(Q922*U922)*12</f>
        <v>31728</v>
      </c>
      <c r="AP922" s="3" t="s">
        <v>109</v>
      </c>
      <c r="AQ922" s="3">
        <v>0.05</v>
      </c>
      <c r="AR922" s="3" t="s">
        <v>109</v>
      </c>
      <c r="AS922" s="3">
        <v>0.01</v>
      </c>
      <c r="AT922" s="48">
        <f>(AO922*(1-AQ922))+(AO922*AS922)</f>
        <v>30458.879999999997</v>
      </c>
      <c r="AU922" s="3" t="s">
        <v>109</v>
      </c>
      <c r="AV922" s="3" t="s">
        <v>109</v>
      </c>
      <c r="AW922" s="3" t="s">
        <v>109</v>
      </c>
      <c r="AX922" s="3" t="s">
        <v>109</v>
      </c>
      <c r="AY922" s="3" t="s">
        <v>109</v>
      </c>
      <c r="AZ922" s="3" t="s">
        <v>109</v>
      </c>
      <c r="BA922" s="3" t="s">
        <v>109</v>
      </c>
      <c r="BB922" s="3" t="s">
        <v>109</v>
      </c>
      <c r="BC922" s="3" t="s">
        <v>109</v>
      </c>
      <c r="BD922" s="3" t="s">
        <v>109</v>
      </c>
      <c r="BE922" s="3" t="s">
        <v>109</v>
      </c>
      <c r="BF922" s="3" t="s">
        <v>109</v>
      </c>
      <c r="BG922" s="3" t="s">
        <v>109</v>
      </c>
      <c r="BH922" s="3" t="s">
        <v>109</v>
      </c>
      <c r="BI922" s="3" t="s">
        <v>109</v>
      </c>
      <c r="BJ922" s="3">
        <f>BX922*0.1</f>
        <v>5.5953943480521934E-2</v>
      </c>
      <c r="BK922" s="3">
        <f>BX922*0.23</f>
        <v>0.12869407000520044</v>
      </c>
      <c r="BL922" s="2">
        <f>BX922*0.32</f>
        <v>0.17905261913767018</v>
      </c>
      <c r="BM922" s="3">
        <f>BX922*0.3</f>
        <v>0.16786183044156577</v>
      </c>
      <c r="BN922" s="3">
        <f>BX922*0.05</f>
        <v>2.7976971740260967E-2</v>
      </c>
      <c r="BO922" s="3" t="s">
        <v>109</v>
      </c>
      <c r="BP922" s="3" t="s">
        <v>109</v>
      </c>
      <c r="BQ922" s="3" t="s">
        <v>109</v>
      </c>
      <c r="BR922" s="3" t="s">
        <v>109</v>
      </c>
      <c r="BS922" s="3" t="s">
        <v>109</v>
      </c>
      <c r="BT922" s="3" t="s">
        <v>109</v>
      </c>
      <c r="BU922" s="3" t="s">
        <v>109</v>
      </c>
      <c r="BV922" s="3" t="s">
        <v>109</v>
      </c>
      <c r="BW922" s="3" t="s">
        <v>109</v>
      </c>
      <c r="BX922" s="71">
        <f>1-(BY922/AT922)</f>
        <v>0.55953943480521928</v>
      </c>
      <c r="BY922" s="46">
        <f>CE922*CB922</f>
        <v>13415.935500000001</v>
      </c>
      <c r="BZ922" s="3">
        <v>0.08</v>
      </c>
      <c r="CA922" s="4">
        <f>C922</f>
        <v>1.4545000000000001E-2</v>
      </c>
      <c r="CB922" s="3">
        <f>BZ922+CA922</f>
        <v>9.4545000000000004E-2</v>
      </c>
      <c r="CC922" s="47">
        <v>141900</v>
      </c>
      <c r="CD922" s="46">
        <v>0</v>
      </c>
      <c r="CE922" s="46">
        <f>CC922-CD922</f>
        <v>141900</v>
      </c>
      <c r="CF922" s="46">
        <f>CE922/Q922</f>
        <v>35475</v>
      </c>
      <c r="CG922" s="3" t="s">
        <v>109</v>
      </c>
      <c r="CH922" s="3" t="s">
        <v>5820</v>
      </c>
      <c r="CI922" s="3" t="s">
        <v>109</v>
      </c>
      <c r="CJ922" s="3" t="s">
        <v>109</v>
      </c>
      <c r="CK922" s="3" t="s">
        <v>109</v>
      </c>
      <c r="CL922" s="3" t="s">
        <v>109</v>
      </c>
      <c r="CM922" s="3" t="s">
        <v>109</v>
      </c>
      <c r="CN922" s="3" t="s">
        <v>109</v>
      </c>
      <c r="CO922" s="3" t="s">
        <v>109</v>
      </c>
      <c r="CP922" s="3" t="s">
        <v>109</v>
      </c>
      <c r="CQ922" s="5" t="s">
        <v>113</v>
      </c>
      <c r="CR922" s="5" t="s">
        <v>109</v>
      </c>
      <c r="CV922" s="21" t="s">
        <v>113</v>
      </c>
      <c r="CW922" s="16"/>
    </row>
    <row r="923" spans="1:101" x14ac:dyDescent="0.25">
      <c r="A923" s="3" t="s">
        <v>5827</v>
      </c>
      <c r="B923" s="61" t="str">
        <f>CONCATENATE(RIGHT(LEFT(A923,26),3))</f>
        <v>023</v>
      </c>
      <c r="C923" s="4">
        <v>1.4586999999999999E-2</v>
      </c>
      <c r="D923" s="3" t="s">
        <v>5828</v>
      </c>
      <c r="E923" s="3" t="s">
        <v>5829</v>
      </c>
      <c r="F923" s="3" t="s">
        <v>5830</v>
      </c>
      <c r="G923" s="3" t="s">
        <v>359</v>
      </c>
      <c r="H923" s="23"/>
      <c r="I923" s="3" t="s">
        <v>1726</v>
      </c>
      <c r="J923" s="3" t="s">
        <v>5815</v>
      </c>
      <c r="K923" s="4">
        <v>108964</v>
      </c>
      <c r="L923" s="3" t="s">
        <v>109</v>
      </c>
      <c r="M923" s="3" t="s">
        <v>109</v>
      </c>
      <c r="N923" s="3" t="s">
        <v>109</v>
      </c>
      <c r="O923" s="3" t="s">
        <v>109</v>
      </c>
      <c r="P923" s="3" t="s">
        <v>109</v>
      </c>
      <c r="Q923" s="64">
        <v>120</v>
      </c>
      <c r="R923" s="9">
        <v>240</v>
      </c>
      <c r="S923" s="3" t="s">
        <v>109</v>
      </c>
      <c r="T923" s="3" t="s">
        <v>109</v>
      </c>
      <c r="U923" s="46">
        <v>960</v>
      </c>
      <c r="V923" s="3" t="s">
        <v>109</v>
      </c>
      <c r="W923" s="3" t="s">
        <v>109</v>
      </c>
      <c r="X923" s="3" t="s">
        <v>109</v>
      </c>
      <c r="Y923" s="3" t="s">
        <v>109</v>
      </c>
      <c r="Z923" s="3" t="s">
        <v>109</v>
      </c>
      <c r="AA923" s="8"/>
      <c r="AB923" s="3" t="s">
        <v>109</v>
      </c>
      <c r="AC923" s="5" t="s">
        <v>123</v>
      </c>
      <c r="AD923" s="3" t="s">
        <v>111</v>
      </c>
      <c r="AE923" s="3" t="s">
        <v>109</v>
      </c>
      <c r="AF923" s="4">
        <v>2</v>
      </c>
      <c r="AG923" s="3" t="s">
        <v>109</v>
      </c>
      <c r="AH923" s="3" t="s">
        <v>111</v>
      </c>
      <c r="AI923" s="3" t="s">
        <v>109</v>
      </c>
      <c r="AJ923" s="12">
        <v>2</v>
      </c>
      <c r="AN923" s="3" t="s">
        <v>109</v>
      </c>
      <c r="AO923" s="42">
        <f>(Q923*U923)*12</f>
        <v>1382400</v>
      </c>
      <c r="AP923" s="3" t="s">
        <v>109</v>
      </c>
      <c r="AQ923" s="3">
        <v>0.05</v>
      </c>
      <c r="AR923" s="3" t="s">
        <v>109</v>
      </c>
      <c r="AS923" s="3">
        <v>0.01</v>
      </c>
      <c r="AT923" s="48">
        <f>(AO923*(1-AQ923))+(AO923*AS923)</f>
        <v>1327104</v>
      </c>
      <c r="AU923" s="3" t="s">
        <v>109</v>
      </c>
      <c r="AV923" s="3" t="s">
        <v>109</v>
      </c>
      <c r="AW923" s="3" t="s">
        <v>109</v>
      </c>
      <c r="AX923" s="3" t="s">
        <v>109</v>
      </c>
      <c r="AY923" s="3" t="s">
        <v>109</v>
      </c>
      <c r="AZ923" s="3" t="s">
        <v>109</v>
      </c>
      <c r="BA923" s="3" t="s">
        <v>109</v>
      </c>
      <c r="BB923" s="3" t="s">
        <v>109</v>
      </c>
      <c r="BC923" s="3" t="s">
        <v>109</v>
      </c>
      <c r="BD923" s="3" t="s">
        <v>109</v>
      </c>
      <c r="BE923" s="3" t="s">
        <v>109</v>
      </c>
      <c r="BF923" s="3" t="s">
        <v>109</v>
      </c>
      <c r="BG923" s="3" t="s">
        <v>109</v>
      </c>
      <c r="BH923" s="3" t="s">
        <v>109</v>
      </c>
      <c r="BI923" s="3" t="s">
        <v>109</v>
      </c>
      <c r="BJ923" s="3">
        <f>BX923*0.1</f>
        <v>6.8760497971522949E-2</v>
      </c>
      <c r="BK923" s="3">
        <f>BX923*0.23</f>
        <v>0.15814914533450278</v>
      </c>
      <c r="BL923" s="2">
        <f>BX923*0.32</f>
        <v>0.22003359350887344</v>
      </c>
      <c r="BM923" s="3">
        <f>BX923*0.3</f>
        <v>0.20628149391456885</v>
      </c>
      <c r="BN923" s="3">
        <f>BX923*0.05</f>
        <v>3.4380248985761475E-2</v>
      </c>
      <c r="BO923" s="3" t="s">
        <v>109</v>
      </c>
      <c r="BP923" s="3" t="s">
        <v>109</v>
      </c>
      <c r="BQ923" s="3" t="s">
        <v>109</v>
      </c>
      <c r="BR923" s="3" t="s">
        <v>109</v>
      </c>
      <c r="BS923" s="3" t="s">
        <v>109</v>
      </c>
      <c r="BT923" s="3" t="s">
        <v>109</v>
      </c>
      <c r="BU923" s="3" t="s">
        <v>109</v>
      </c>
      <c r="BV923" s="3" t="s">
        <v>109</v>
      </c>
      <c r="BW923" s="3" t="s">
        <v>109</v>
      </c>
      <c r="BX923" s="71">
        <f>1-(BY923/AT923)</f>
        <v>0.68760497971522949</v>
      </c>
      <c r="BY923" s="46">
        <f>CE923*CB923</f>
        <v>414580.68100000004</v>
      </c>
      <c r="BZ923" s="3">
        <v>8.5000000000000006E-2</v>
      </c>
      <c r="CA923" s="4">
        <f>C923</f>
        <v>1.4586999999999999E-2</v>
      </c>
      <c r="CB923" s="3">
        <f>BZ923+CA923</f>
        <v>9.9587000000000009E-2</v>
      </c>
      <c r="CC923" s="47">
        <v>4163000</v>
      </c>
      <c r="CD923" s="46">
        <v>0</v>
      </c>
      <c r="CE923" s="46">
        <f>CC923-CD923</f>
        <v>4163000</v>
      </c>
      <c r="CF923" s="46">
        <f>CE923/Q923</f>
        <v>34691.666666666664</v>
      </c>
      <c r="CG923" s="3" t="s">
        <v>109</v>
      </c>
      <c r="CH923" s="3" t="s">
        <v>5831</v>
      </c>
      <c r="CI923" s="3" t="s">
        <v>109</v>
      </c>
      <c r="CJ923" s="3" t="s">
        <v>109</v>
      </c>
      <c r="CK923" s="3" t="s">
        <v>109</v>
      </c>
      <c r="CL923" s="3" t="s">
        <v>109</v>
      </c>
      <c r="CM923" s="3" t="s">
        <v>109</v>
      </c>
      <c r="CN923" s="3" t="s">
        <v>109</v>
      </c>
      <c r="CO923" s="3" t="s">
        <v>109</v>
      </c>
      <c r="CP923" s="3" t="s">
        <v>109</v>
      </c>
      <c r="CQ923" s="5" t="s">
        <v>126</v>
      </c>
      <c r="CR923" s="5" t="s">
        <v>5832</v>
      </c>
      <c r="CT923" s="16"/>
      <c r="CV923" s="21" t="s">
        <v>113</v>
      </c>
      <c r="CW923" s="10">
        <v>275</v>
      </c>
    </row>
    <row r="924" spans="1:101" x14ac:dyDescent="0.25">
      <c r="A924" s="3" t="s">
        <v>5686</v>
      </c>
      <c r="B924" s="61" t="str">
        <f>CONCATENATE(RIGHT(LEFT(A924,26),3))</f>
        <v>025</v>
      </c>
      <c r="C924" s="4">
        <v>0.02</v>
      </c>
      <c r="D924" s="3" t="s">
        <v>5687</v>
      </c>
      <c r="E924" s="3" t="s">
        <v>5688</v>
      </c>
      <c r="F924" s="3" t="s">
        <v>5689</v>
      </c>
      <c r="G924" s="3" t="s">
        <v>359</v>
      </c>
      <c r="H924" s="28"/>
      <c r="I924" s="3" t="s">
        <v>1726</v>
      </c>
      <c r="J924" s="3" t="s">
        <v>4425</v>
      </c>
      <c r="K924" s="4">
        <v>76440</v>
      </c>
      <c r="L924" s="3" t="s">
        <v>109</v>
      </c>
      <c r="M924" s="3" t="s">
        <v>109</v>
      </c>
      <c r="N924" s="3" t="s">
        <v>109</v>
      </c>
      <c r="O924" s="3" t="s">
        <v>109</v>
      </c>
      <c r="P924" s="3" t="s">
        <v>109</v>
      </c>
      <c r="Q924" s="64">
        <v>84</v>
      </c>
      <c r="S924" s="3" t="s">
        <v>109</v>
      </c>
      <c r="T924" s="3" t="s">
        <v>109</v>
      </c>
      <c r="U924" s="46">
        <v>661</v>
      </c>
      <c r="V924" s="3" t="s">
        <v>109</v>
      </c>
      <c r="W924" s="3" t="s">
        <v>109</v>
      </c>
      <c r="X924" s="3" t="s">
        <v>109</v>
      </c>
      <c r="Y924" s="3" t="s">
        <v>109</v>
      </c>
      <c r="Z924" s="3" t="s">
        <v>109</v>
      </c>
      <c r="AA924" s="4">
        <v>1965</v>
      </c>
      <c r="AB924" s="3" t="s">
        <v>109</v>
      </c>
      <c r="AC924" s="5" t="s">
        <v>123</v>
      </c>
      <c r="AD924" s="3" t="s">
        <v>111</v>
      </c>
      <c r="AE924" s="3" t="s">
        <v>109</v>
      </c>
      <c r="AF924" s="4">
        <v>1</v>
      </c>
      <c r="AG924" s="3" t="s">
        <v>109</v>
      </c>
      <c r="AH924" s="3" t="s">
        <v>126</v>
      </c>
      <c r="AI924" s="3" t="s">
        <v>109</v>
      </c>
      <c r="AJ924" s="12">
        <v>2</v>
      </c>
      <c r="AN924" s="3" t="s">
        <v>109</v>
      </c>
      <c r="AO924" s="42">
        <f>(Q924*U924)*12</f>
        <v>666288</v>
      </c>
      <c r="AP924" s="3" t="s">
        <v>109</v>
      </c>
      <c r="AQ924" s="3">
        <v>0.05</v>
      </c>
      <c r="AR924" s="3" t="s">
        <v>109</v>
      </c>
      <c r="AS924" s="3">
        <v>0.01</v>
      </c>
      <c r="AT924" s="48">
        <f>(AO924*(1-AQ924))+(AO924*AS924)</f>
        <v>639636.47999999998</v>
      </c>
      <c r="AU924" s="3" t="s">
        <v>109</v>
      </c>
      <c r="AV924" s="3" t="s">
        <v>109</v>
      </c>
      <c r="AW924" s="3" t="s">
        <v>109</v>
      </c>
      <c r="AX924" s="3" t="s">
        <v>109</v>
      </c>
      <c r="AY924" s="3" t="s">
        <v>109</v>
      </c>
      <c r="AZ924" s="3" t="s">
        <v>109</v>
      </c>
      <c r="BA924" s="3" t="s">
        <v>109</v>
      </c>
      <c r="BB924" s="3" t="s">
        <v>109</v>
      </c>
      <c r="BC924" s="3" t="s">
        <v>109</v>
      </c>
      <c r="BD924" s="3" t="s">
        <v>109</v>
      </c>
      <c r="BE924" s="3" t="s">
        <v>109</v>
      </c>
      <c r="BF924" s="3" t="s">
        <v>109</v>
      </c>
      <c r="BG924" s="3" t="s">
        <v>109</v>
      </c>
      <c r="BH924" s="3" t="s">
        <v>109</v>
      </c>
      <c r="BI924" s="3" t="s">
        <v>109</v>
      </c>
      <c r="BJ924" s="3">
        <f>BX924*0.1</f>
        <v>5.9883463807442631E-2</v>
      </c>
      <c r="BK924" s="3">
        <f>BX924*0.23</f>
        <v>0.13773196675711805</v>
      </c>
      <c r="BL924" s="2">
        <f>BX924*0.32</f>
        <v>0.19162708418381641</v>
      </c>
      <c r="BM924" s="3">
        <f>BX924*0.3</f>
        <v>0.17965039142232789</v>
      </c>
      <c r="BN924" s="3">
        <f>BX924*0.05</f>
        <v>2.9941731903721316E-2</v>
      </c>
      <c r="BO924" s="3" t="s">
        <v>109</v>
      </c>
      <c r="BP924" s="3" t="s">
        <v>109</v>
      </c>
      <c r="BQ924" s="3" t="s">
        <v>109</v>
      </c>
      <c r="BR924" s="3" t="s">
        <v>109</v>
      </c>
      <c r="BS924" s="3" t="s">
        <v>109</v>
      </c>
      <c r="BT924" s="3" t="s">
        <v>109</v>
      </c>
      <c r="BU924" s="3" t="s">
        <v>109</v>
      </c>
      <c r="BV924" s="3" t="s">
        <v>109</v>
      </c>
      <c r="BW924" s="3" t="s">
        <v>109</v>
      </c>
      <c r="BX924" s="71">
        <f>1-(BY924/AT924)</f>
        <v>0.59883463807442627</v>
      </c>
      <c r="BY924" s="46">
        <f>CE924*CB924</f>
        <v>256600</v>
      </c>
      <c r="BZ924" s="3">
        <v>0.08</v>
      </c>
      <c r="CA924" s="4">
        <f>C924</f>
        <v>0.02</v>
      </c>
      <c r="CB924" s="3">
        <f>BZ924+CA924</f>
        <v>0.1</v>
      </c>
      <c r="CC924" s="47">
        <v>2566000</v>
      </c>
      <c r="CD924" s="46">
        <v>0</v>
      </c>
      <c r="CE924" s="46">
        <f>CC924-CD924</f>
        <v>2566000</v>
      </c>
      <c r="CF924" s="46">
        <f>CE924/Q924</f>
        <v>30547.619047619046</v>
      </c>
      <c r="CG924" s="3" t="s">
        <v>109</v>
      </c>
      <c r="CH924" s="3" t="s">
        <v>5690</v>
      </c>
      <c r="CI924" s="3" t="s">
        <v>109</v>
      </c>
      <c r="CJ924" s="3" t="s">
        <v>109</v>
      </c>
      <c r="CK924" s="3" t="s">
        <v>109</v>
      </c>
      <c r="CL924" s="3" t="s">
        <v>109</v>
      </c>
      <c r="CM924" s="3" t="s">
        <v>109</v>
      </c>
      <c r="CN924" s="3" t="s">
        <v>109</v>
      </c>
      <c r="CO924" s="3" t="s">
        <v>109</v>
      </c>
      <c r="CP924" s="3" t="s">
        <v>109</v>
      </c>
      <c r="CQ924" s="5" t="s">
        <v>113</v>
      </c>
      <c r="CR924" s="5" t="s">
        <v>109</v>
      </c>
      <c r="CV924" s="21" t="s">
        <v>113</v>
      </c>
    </row>
    <row r="925" spans="1:101" x14ac:dyDescent="0.25">
      <c r="A925" s="3" t="s">
        <v>5857</v>
      </c>
      <c r="B925" s="61" t="str">
        <f>CONCATENATE(RIGHT(LEFT(A925,26),3))</f>
        <v>018</v>
      </c>
      <c r="C925" s="4">
        <v>1.4545000000000001E-2</v>
      </c>
      <c r="D925" s="3" t="s">
        <v>109</v>
      </c>
      <c r="E925" s="3" t="s">
        <v>5858</v>
      </c>
      <c r="F925" s="3" t="s">
        <v>5859</v>
      </c>
      <c r="G925" s="3" t="s">
        <v>359</v>
      </c>
      <c r="H925" s="4">
        <v>47906</v>
      </c>
      <c r="I925" s="3" t="s">
        <v>1726</v>
      </c>
      <c r="J925" s="3" t="s">
        <v>5854</v>
      </c>
      <c r="K925" s="4">
        <v>4120</v>
      </c>
      <c r="L925" s="3" t="s">
        <v>109</v>
      </c>
      <c r="M925" s="3" t="s">
        <v>109</v>
      </c>
      <c r="N925" s="3" t="s">
        <v>109</v>
      </c>
      <c r="O925" s="3" t="s">
        <v>109</v>
      </c>
      <c r="P925" s="3" t="s">
        <v>109</v>
      </c>
      <c r="Q925" s="64">
        <v>8</v>
      </c>
      <c r="R925" s="16"/>
      <c r="S925" s="3" t="s">
        <v>109</v>
      </c>
      <c r="T925" s="3" t="s">
        <v>109</v>
      </c>
      <c r="U925" s="46">
        <v>600</v>
      </c>
      <c r="V925" s="3" t="s">
        <v>109</v>
      </c>
      <c r="W925" s="3" t="s">
        <v>109</v>
      </c>
      <c r="X925" s="3" t="s">
        <v>109</v>
      </c>
      <c r="Y925" s="3" t="s">
        <v>109</v>
      </c>
      <c r="Z925" s="3" t="s">
        <v>109</v>
      </c>
      <c r="AA925" s="4">
        <v>1960</v>
      </c>
      <c r="AB925" s="3" t="s">
        <v>109</v>
      </c>
      <c r="AC925" s="5" t="s">
        <v>123</v>
      </c>
      <c r="AD925" s="3" t="s">
        <v>123</v>
      </c>
      <c r="AE925" s="3" t="s">
        <v>109</v>
      </c>
      <c r="AF925" s="4">
        <v>2</v>
      </c>
      <c r="AG925" s="3" t="s">
        <v>109</v>
      </c>
      <c r="AH925" s="3" t="s">
        <v>123</v>
      </c>
      <c r="AI925" s="3" t="s">
        <v>109</v>
      </c>
      <c r="AJ925" s="12">
        <v>2</v>
      </c>
      <c r="AN925" s="3" t="s">
        <v>109</v>
      </c>
      <c r="AO925" s="42">
        <f>(Q925*U925)*12</f>
        <v>57600</v>
      </c>
      <c r="AP925" s="3" t="s">
        <v>109</v>
      </c>
      <c r="AQ925" s="3">
        <v>0.1</v>
      </c>
      <c r="AR925" s="3" t="s">
        <v>109</v>
      </c>
      <c r="AS925" s="3">
        <v>0.02</v>
      </c>
      <c r="AT925" s="48">
        <f>(AO925*(1-AQ925))+(AO925*AS925)</f>
        <v>52992</v>
      </c>
      <c r="AU925" s="3" t="s">
        <v>109</v>
      </c>
      <c r="AV925" s="3" t="s">
        <v>109</v>
      </c>
      <c r="AW925" s="3" t="s">
        <v>109</v>
      </c>
      <c r="AX925" s="3" t="s">
        <v>109</v>
      </c>
      <c r="AY925" s="3" t="s">
        <v>109</v>
      </c>
      <c r="AZ925" s="3" t="s">
        <v>109</v>
      </c>
      <c r="BA925" s="3" t="s">
        <v>109</v>
      </c>
      <c r="BB925" s="3" t="s">
        <v>109</v>
      </c>
      <c r="BC925" s="3" t="s">
        <v>109</v>
      </c>
      <c r="BD925" s="3" t="s">
        <v>109</v>
      </c>
      <c r="BE925" s="3" t="s">
        <v>109</v>
      </c>
      <c r="BF925" s="3" t="s">
        <v>109</v>
      </c>
      <c r="BG925" s="3" t="s">
        <v>109</v>
      </c>
      <c r="BH925" s="3" t="s">
        <v>109</v>
      </c>
      <c r="BI925" s="3" t="s">
        <v>109</v>
      </c>
      <c r="BJ925" s="3">
        <f>BX925*0.1</f>
        <v>6.466634680706522E-2</v>
      </c>
      <c r="BK925" s="3">
        <f>BX925*0.23</f>
        <v>0.14873259765625002</v>
      </c>
      <c r="BL925" s="2">
        <f>BX925*0.32</f>
        <v>0.20693230978260871</v>
      </c>
      <c r="BM925" s="3">
        <f>BX925*0.3</f>
        <v>0.19399904042119567</v>
      </c>
      <c r="BN925" s="3">
        <f>BX925*0.05</f>
        <v>3.233317340353261E-2</v>
      </c>
      <c r="BO925" s="3" t="s">
        <v>109</v>
      </c>
      <c r="BP925" s="3" t="s">
        <v>109</v>
      </c>
      <c r="BQ925" s="3" t="s">
        <v>109</v>
      </c>
      <c r="BR925" s="3" t="s">
        <v>109</v>
      </c>
      <c r="BS925" s="3" t="s">
        <v>109</v>
      </c>
      <c r="BT925" s="3" t="s">
        <v>109</v>
      </c>
      <c r="BU925" s="3" t="s">
        <v>109</v>
      </c>
      <c r="BV925" s="3" t="s">
        <v>109</v>
      </c>
      <c r="BW925" s="3" t="s">
        <v>109</v>
      </c>
      <c r="BX925" s="71">
        <f>1-(BY925/AT925)</f>
        <v>0.64666346807065223</v>
      </c>
      <c r="BY925" s="46">
        <f>CE925*CB925</f>
        <v>18724.0095</v>
      </c>
      <c r="BZ925" s="3">
        <v>0.09</v>
      </c>
      <c r="CA925" s="4">
        <f>C925</f>
        <v>1.4545000000000001E-2</v>
      </c>
      <c r="CB925" s="3">
        <f>BZ925+CA925</f>
        <v>0.104545</v>
      </c>
      <c r="CC925" s="47">
        <v>179100</v>
      </c>
      <c r="CD925" s="46">
        <v>0</v>
      </c>
      <c r="CE925" s="46">
        <f>CC925-CD925</f>
        <v>179100</v>
      </c>
      <c r="CF925" s="46">
        <f>CE925/Q925</f>
        <v>22387.5</v>
      </c>
      <c r="CG925" s="3" t="s">
        <v>109</v>
      </c>
      <c r="CH925" s="3" t="s">
        <v>5860</v>
      </c>
      <c r="CI925" s="3" t="s">
        <v>109</v>
      </c>
      <c r="CJ925" s="3" t="s">
        <v>109</v>
      </c>
      <c r="CK925" s="3" t="s">
        <v>109</v>
      </c>
      <c r="CL925" s="3" t="s">
        <v>109</v>
      </c>
      <c r="CM925" s="3" t="s">
        <v>109</v>
      </c>
      <c r="CN925" s="3" t="s">
        <v>109</v>
      </c>
      <c r="CO925" s="3" t="s">
        <v>109</v>
      </c>
      <c r="CP925" s="3" t="s">
        <v>109</v>
      </c>
      <c r="CQ925" s="5" t="s">
        <v>113</v>
      </c>
      <c r="CR925" s="5" t="s">
        <v>109</v>
      </c>
      <c r="CV925" s="21" t="s">
        <v>113</v>
      </c>
    </row>
    <row r="926" spans="1:101" x14ac:dyDescent="0.25">
      <c r="A926" s="3" t="s">
        <v>5869</v>
      </c>
      <c r="B926" s="61" t="str">
        <f>CONCATENATE(RIGHT(LEFT(A926,26),3))</f>
        <v>023</v>
      </c>
      <c r="C926" s="4">
        <v>1.4586999999999999E-2</v>
      </c>
      <c r="D926" s="3" t="s">
        <v>5870</v>
      </c>
      <c r="E926" s="3" t="s">
        <v>1652</v>
      </c>
      <c r="F926" s="3" t="s">
        <v>5871</v>
      </c>
      <c r="G926" s="3" t="s">
        <v>359</v>
      </c>
      <c r="H926" s="4">
        <v>47906</v>
      </c>
      <c r="I926" s="3" t="s">
        <v>1726</v>
      </c>
      <c r="J926" s="3" t="s">
        <v>5854</v>
      </c>
      <c r="K926" s="4">
        <v>5720</v>
      </c>
      <c r="L926" s="3" t="s">
        <v>109</v>
      </c>
      <c r="M926" s="3" t="s">
        <v>109</v>
      </c>
      <c r="N926" s="3" t="s">
        <v>109</v>
      </c>
      <c r="O926" s="3" t="s">
        <v>109</v>
      </c>
      <c r="P926" s="3" t="s">
        <v>109</v>
      </c>
      <c r="Q926" s="64">
        <v>11</v>
      </c>
      <c r="R926" s="9">
        <v>11</v>
      </c>
      <c r="S926" s="3" t="s">
        <v>109</v>
      </c>
      <c r="T926" s="3" t="s">
        <v>109</v>
      </c>
      <c r="U926" s="46">
        <v>600</v>
      </c>
      <c r="V926" s="3" t="s">
        <v>109</v>
      </c>
      <c r="W926" s="3" t="s">
        <v>109</v>
      </c>
      <c r="X926" s="3" t="s">
        <v>109</v>
      </c>
      <c r="Y926" s="3" t="s">
        <v>109</v>
      </c>
      <c r="Z926" s="3" t="s">
        <v>109</v>
      </c>
      <c r="AA926" s="4">
        <v>1954</v>
      </c>
      <c r="AB926" s="3" t="s">
        <v>109</v>
      </c>
      <c r="AC926" s="5" t="s">
        <v>123</v>
      </c>
      <c r="AD926" s="3" t="s">
        <v>123</v>
      </c>
      <c r="AE926" s="3" t="s">
        <v>109</v>
      </c>
      <c r="AF926" s="4">
        <v>1</v>
      </c>
      <c r="AG926" s="3" t="s">
        <v>109</v>
      </c>
      <c r="AH926" s="3" t="s">
        <v>123</v>
      </c>
      <c r="AI926" s="3" t="s">
        <v>109</v>
      </c>
      <c r="AJ926" s="12">
        <v>2</v>
      </c>
      <c r="AN926" s="3" t="s">
        <v>109</v>
      </c>
      <c r="AO926" s="42">
        <f>(Q926*U926)*12</f>
        <v>79200</v>
      </c>
      <c r="AP926" s="3" t="s">
        <v>109</v>
      </c>
      <c r="AQ926" s="3">
        <v>0.1</v>
      </c>
      <c r="AR926" s="3" t="s">
        <v>109</v>
      </c>
      <c r="AS926" s="3">
        <v>0.02</v>
      </c>
      <c r="AT926" s="48">
        <f>(AO926*(1-AQ926))+(AO926*AS926)</f>
        <v>72864</v>
      </c>
      <c r="AU926" s="3" t="s">
        <v>109</v>
      </c>
      <c r="AV926" s="3" t="s">
        <v>109</v>
      </c>
      <c r="AW926" s="3" t="s">
        <v>109</v>
      </c>
      <c r="AX926" s="3" t="s">
        <v>109</v>
      </c>
      <c r="AY926" s="3" t="s">
        <v>109</v>
      </c>
      <c r="AZ926" s="3" t="s">
        <v>109</v>
      </c>
      <c r="BA926" s="3" t="s">
        <v>109</v>
      </c>
      <c r="BB926" s="3" t="s">
        <v>109</v>
      </c>
      <c r="BC926" s="3" t="s">
        <v>109</v>
      </c>
      <c r="BD926" s="3" t="s">
        <v>109</v>
      </c>
      <c r="BE926" s="3" t="s">
        <v>109</v>
      </c>
      <c r="BF926" s="3" t="s">
        <v>109</v>
      </c>
      <c r="BG926" s="3" t="s">
        <v>109</v>
      </c>
      <c r="BH926" s="3" t="s">
        <v>109</v>
      </c>
      <c r="BI926" s="3" t="s">
        <v>109</v>
      </c>
      <c r="BJ926" s="3">
        <f>BX926*0.1</f>
        <v>6.359894707949057E-2</v>
      </c>
      <c r="BK926" s="3">
        <f>BX926*0.23</f>
        <v>0.14627757828282831</v>
      </c>
      <c r="BL926" s="2">
        <f>BX926*0.32</f>
        <v>0.20351663065436981</v>
      </c>
      <c r="BM926" s="3">
        <f>BX926*0.3</f>
        <v>0.19079684123847168</v>
      </c>
      <c r="BN926" s="3">
        <f>BX926*0.05</f>
        <v>3.1799473539745285E-2</v>
      </c>
      <c r="BO926" s="3" t="s">
        <v>109</v>
      </c>
      <c r="BP926" s="3" t="s">
        <v>109</v>
      </c>
      <c r="BQ926" s="3" t="s">
        <v>109</v>
      </c>
      <c r="BR926" s="3" t="s">
        <v>109</v>
      </c>
      <c r="BS926" s="3" t="s">
        <v>109</v>
      </c>
      <c r="BT926" s="3" t="s">
        <v>109</v>
      </c>
      <c r="BU926" s="3" t="s">
        <v>109</v>
      </c>
      <c r="BV926" s="3" t="s">
        <v>109</v>
      </c>
      <c r="BW926" s="3" t="s">
        <v>109</v>
      </c>
      <c r="BX926" s="71">
        <f>1-(BY926/AT926)</f>
        <v>0.63598947079490564</v>
      </c>
      <c r="BY926" s="46">
        <f>CE926*CB926</f>
        <v>26523.263200000001</v>
      </c>
      <c r="BZ926" s="3">
        <v>0.09</v>
      </c>
      <c r="CA926" s="4">
        <f>C926</f>
        <v>1.4586999999999999E-2</v>
      </c>
      <c r="CB926" s="3">
        <f>BZ926+CA926</f>
        <v>0.104587</v>
      </c>
      <c r="CC926" s="47">
        <v>253600</v>
      </c>
      <c r="CD926" s="46">
        <v>0</v>
      </c>
      <c r="CE926" s="46">
        <f>CC926-CD926</f>
        <v>253600</v>
      </c>
      <c r="CF926" s="46">
        <f>CE926/Q926</f>
        <v>23054.545454545456</v>
      </c>
      <c r="CG926" s="3" t="s">
        <v>109</v>
      </c>
      <c r="CH926" s="3" t="s">
        <v>5868</v>
      </c>
      <c r="CI926" s="3" t="s">
        <v>109</v>
      </c>
      <c r="CJ926" s="3" t="s">
        <v>109</v>
      </c>
      <c r="CK926" s="3" t="s">
        <v>109</v>
      </c>
      <c r="CL926" s="3" t="s">
        <v>109</v>
      </c>
      <c r="CM926" s="3" t="s">
        <v>109</v>
      </c>
      <c r="CN926" s="3" t="s">
        <v>109</v>
      </c>
      <c r="CO926" s="3" t="s">
        <v>109</v>
      </c>
      <c r="CP926" s="3" t="s">
        <v>109</v>
      </c>
      <c r="CQ926" s="5" t="s">
        <v>113</v>
      </c>
      <c r="CR926" s="5" t="s">
        <v>109</v>
      </c>
      <c r="CV926" s="21" t="s">
        <v>113</v>
      </c>
      <c r="CW926" s="10">
        <v>400</v>
      </c>
    </row>
    <row r="927" spans="1:101" x14ac:dyDescent="0.25">
      <c r="A927" s="3" t="s">
        <v>5920</v>
      </c>
      <c r="B927" s="61" t="str">
        <f>CONCATENATE(RIGHT(LEFT(A927,26),3))</f>
        <v>023</v>
      </c>
      <c r="C927" s="4">
        <v>1.4586999999999999E-2</v>
      </c>
      <c r="D927" s="3" t="s">
        <v>5921</v>
      </c>
      <c r="E927" s="3" t="s">
        <v>5022</v>
      </c>
      <c r="F927" s="3" t="s">
        <v>109</v>
      </c>
      <c r="G927" s="3" t="s">
        <v>109</v>
      </c>
      <c r="H927" s="23"/>
      <c r="I927" s="3" t="s">
        <v>1726</v>
      </c>
      <c r="J927" s="3" t="s">
        <v>5854</v>
      </c>
      <c r="K927" s="4">
        <v>62926</v>
      </c>
      <c r="L927" s="3" t="s">
        <v>109</v>
      </c>
      <c r="M927" s="3" t="s">
        <v>109</v>
      </c>
      <c r="N927" s="3" t="s">
        <v>109</v>
      </c>
      <c r="O927" s="3" t="s">
        <v>109</v>
      </c>
      <c r="P927" s="3" t="s">
        <v>109</v>
      </c>
      <c r="Q927" s="64">
        <v>74</v>
      </c>
      <c r="R927" s="9">
        <v>148</v>
      </c>
      <c r="S927" s="3" t="s">
        <v>109</v>
      </c>
      <c r="T927" s="3" t="s">
        <v>109</v>
      </c>
      <c r="U927" s="46">
        <v>600</v>
      </c>
      <c r="V927" s="3" t="s">
        <v>109</v>
      </c>
      <c r="W927" s="3" t="s">
        <v>109</v>
      </c>
      <c r="X927" s="3" t="s">
        <v>109</v>
      </c>
      <c r="Y927" s="3" t="s">
        <v>109</v>
      </c>
      <c r="Z927" s="3" t="s">
        <v>109</v>
      </c>
      <c r="AA927" s="8"/>
      <c r="AB927" s="3" t="s">
        <v>109</v>
      </c>
      <c r="AC927" s="5" t="s">
        <v>123</v>
      </c>
      <c r="AD927" s="3" t="s">
        <v>111</v>
      </c>
      <c r="AE927" s="3" t="s">
        <v>109</v>
      </c>
      <c r="AF927" s="4">
        <v>1</v>
      </c>
      <c r="AG927" s="3" t="s">
        <v>109</v>
      </c>
      <c r="AH927" s="3" t="s">
        <v>123</v>
      </c>
      <c r="AI927" s="3" t="s">
        <v>109</v>
      </c>
      <c r="AJ927" s="12">
        <v>2</v>
      </c>
      <c r="AN927" s="3" t="s">
        <v>109</v>
      </c>
      <c r="AO927" s="42">
        <f>(Q927*U927)*12</f>
        <v>532800</v>
      </c>
      <c r="AP927" s="3" t="s">
        <v>109</v>
      </c>
      <c r="AQ927" s="3">
        <v>0.1</v>
      </c>
      <c r="AR927" s="3" t="s">
        <v>109</v>
      </c>
      <c r="AS927" s="3">
        <v>0.02</v>
      </c>
      <c r="AT927" s="48">
        <f>(AO927*(1-AQ927))+(AO927*AS927)</f>
        <v>490176</v>
      </c>
      <c r="AU927" s="3" t="s">
        <v>109</v>
      </c>
      <c r="AV927" s="3" t="s">
        <v>109</v>
      </c>
      <c r="AW927" s="3" t="s">
        <v>109</v>
      </c>
      <c r="AX927" s="3" t="s">
        <v>109</v>
      </c>
      <c r="AY927" s="3" t="s">
        <v>109</v>
      </c>
      <c r="AZ927" s="3" t="s">
        <v>109</v>
      </c>
      <c r="BA927" s="3" t="s">
        <v>109</v>
      </c>
      <c r="BB927" s="3" t="s">
        <v>109</v>
      </c>
      <c r="BC927" s="3" t="s">
        <v>109</v>
      </c>
      <c r="BD927" s="3" t="s">
        <v>109</v>
      </c>
      <c r="BE927" s="3" t="s">
        <v>109</v>
      </c>
      <c r="BF927" s="3" t="s">
        <v>109</v>
      </c>
      <c r="BG927" s="3" t="s">
        <v>109</v>
      </c>
      <c r="BH927" s="3" t="s">
        <v>109</v>
      </c>
      <c r="BI927" s="3" t="s">
        <v>109</v>
      </c>
      <c r="BJ927" s="3">
        <f>BX927*0.1</f>
        <v>5.1282091106051711E-2</v>
      </c>
      <c r="BK927" s="3">
        <f>BX927*0.23</f>
        <v>0.11794880954391894</v>
      </c>
      <c r="BL927" s="2">
        <f>BX927*0.32</f>
        <v>0.16410269153936546</v>
      </c>
      <c r="BM927" s="3">
        <f>BX927*0.3</f>
        <v>0.15384627331815512</v>
      </c>
      <c r="BN927" s="3">
        <f>BX927*0.05</f>
        <v>2.5641045553025855E-2</v>
      </c>
      <c r="BO927" s="3" t="s">
        <v>109</v>
      </c>
      <c r="BP927" s="3" t="s">
        <v>109</v>
      </c>
      <c r="BQ927" s="3" t="s">
        <v>109</v>
      </c>
      <c r="BR927" s="3" t="s">
        <v>109</v>
      </c>
      <c r="BS927" s="3" t="s">
        <v>109</v>
      </c>
      <c r="BT927" s="3" t="s">
        <v>109</v>
      </c>
      <c r="BU927" s="3" t="s">
        <v>109</v>
      </c>
      <c r="BV927" s="3" t="s">
        <v>109</v>
      </c>
      <c r="BW927" s="3" t="s">
        <v>109</v>
      </c>
      <c r="BX927" s="71">
        <f>1-(BY927/AT927)</f>
        <v>0.51282091106051708</v>
      </c>
      <c r="BY927" s="46">
        <f>CE927*CB927</f>
        <v>238803.49710000001</v>
      </c>
      <c r="BZ927" s="3">
        <v>0.09</v>
      </c>
      <c r="CA927" s="4">
        <f>C927</f>
        <v>1.4586999999999999E-2</v>
      </c>
      <c r="CB927" s="3">
        <f>BZ927+CA927</f>
        <v>0.104587</v>
      </c>
      <c r="CC927" s="47">
        <v>2283300</v>
      </c>
      <c r="CD927" s="46">
        <v>0</v>
      </c>
      <c r="CE927" s="46">
        <f>CC927-CD927</f>
        <v>2283300</v>
      </c>
      <c r="CF927" s="46">
        <f>CE927/Q927</f>
        <v>30855.405405405407</v>
      </c>
      <c r="CG927" s="3" t="s">
        <v>109</v>
      </c>
      <c r="CH927" s="3" t="s">
        <v>1839</v>
      </c>
      <c r="CI927" s="3" t="s">
        <v>109</v>
      </c>
      <c r="CJ927" s="3" t="s">
        <v>109</v>
      </c>
      <c r="CK927" s="3" t="s">
        <v>109</v>
      </c>
      <c r="CL927" s="3" t="s">
        <v>109</v>
      </c>
      <c r="CM927" s="3" t="s">
        <v>109</v>
      </c>
      <c r="CN927" s="3" t="s">
        <v>109</v>
      </c>
      <c r="CO927" s="3" t="s">
        <v>109</v>
      </c>
      <c r="CP927" s="3" t="s">
        <v>109</v>
      </c>
      <c r="CQ927" s="5" t="s">
        <v>113</v>
      </c>
      <c r="CR927" s="5" t="s">
        <v>109</v>
      </c>
      <c r="CV927" s="21" t="s">
        <v>113</v>
      </c>
      <c r="CW927" s="10">
        <v>270</v>
      </c>
    </row>
    <row r="928" spans="1:101" x14ac:dyDescent="0.25">
      <c r="A928" s="3" t="s">
        <v>5929</v>
      </c>
      <c r="B928" s="61" t="str">
        <f>CONCATENATE(RIGHT(LEFT(A928,26),3))</f>
        <v>018</v>
      </c>
      <c r="C928" s="4">
        <v>1.4545000000000001E-2</v>
      </c>
      <c r="D928" s="3" t="s">
        <v>109</v>
      </c>
      <c r="E928" s="3" t="s">
        <v>5818</v>
      </c>
      <c r="F928" s="3" t="s">
        <v>109</v>
      </c>
      <c r="G928" s="3" t="s">
        <v>109</v>
      </c>
      <c r="H928" s="23"/>
      <c r="I928" s="3" t="s">
        <v>1726</v>
      </c>
      <c r="J928" s="3" t="s">
        <v>5854</v>
      </c>
      <c r="K928" s="4">
        <v>17920</v>
      </c>
      <c r="L928" s="3" t="s">
        <v>109</v>
      </c>
      <c r="M928" s="3" t="s">
        <v>109</v>
      </c>
      <c r="N928" s="3" t="s">
        <v>109</v>
      </c>
      <c r="O928" s="3" t="s">
        <v>109</v>
      </c>
      <c r="P928" s="3" t="s">
        <v>109</v>
      </c>
      <c r="Q928" s="64">
        <v>28</v>
      </c>
      <c r="R928" s="16"/>
      <c r="S928" s="3" t="s">
        <v>109</v>
      </c>
      <c r="T928" s="3" t="s">
        <v>109</v>
      </c>
      <c r="U928" s="46">
        <v>600</v>
      </c>
      <c r="V928" s="3" t="s">
        <v>109</v>
      </c>
      <c r="W928" s="3" t="s">
        <v>109</v>
      </c>
      <c r="X928" s="3" t="s">
        <v>109</v>
      </c>
      <c r="Y928" s="3" t="s">
        <v>109</v>
      </c>
      <c r="Z928" s="3" t="s">
        <v>109</v>
      </c>
      <c r="AA928" s="8"/>
      <c r="AB928" s="3" t="s">
        <v>109</v>
      </c>
      <c r="AC928" s="5" t="s">
        <v>123</v>
      </c>
      <c r="AD928" s="3" t="s">
        <v>123</v>
      </c>
      <c r="AE928" s="3" t="s">
        <v>109</v>
      </c>
      <c r="AF928" s="4">
        <v>2</v>
      </c>
      <c r="AG928" s="3" t="s">
        <v>109</v>
      </c>
      <c r="AH928" s="3" t="s">
        <v>123</v>
      </c>
      <c r="AI928" s="3" t="s">
        <v>109</v>
      </c>
      <c r="AJ928" s="12">
        <v>2</v>
      </c>
      <c r="AN928" s="3" t="s">
        <v>109</v>
      </c>
      <c r="AO928" s="42">
        <f>(Q928*U928)*12</f>
        <v>201600</v>
      </c>
      <c r="AP928" s="3" t="s">
        <v>109</v>
      </c>
      <c r="AQ928" s="3">
        <v>0.1</v>
      </c>
      <c r="AR928" s="3" t="s">
        <v>109</v>
      </c>
      <c r="AS928" s="3">
        <v>0.02</v>
      </c>
      <c r="AT928" s="48">
        <f>(AO928*(1-AQ928))+(AO928*AS928)</f>
        <v>185472</v>
      </c>
      <c r="AU928" s="3" t="s">
        <v>109</v>
      </c>
      <c r="AV928" s="3" t="s">
        <v>109</v>
      </c>
      <c r="AW928" s="3" t="s">
        <v>109</v>
      </c>
      <c r="AX928" s="3" t="s">
        <v>109</v>
      </c>
      <c r="AY928" s="3" t="s">
        <v>109</v>
      </c>
      <c r="AZ928" s="3" t="s">
        <v>109</v>
      </c>
      <c r="BA928" s="3" t="s">
        <v>109</v>
      </c>
      <c r="BB928" s="3" t="s">
        <v>109</v>
      </c>
      <c r="BC928" s="3" t="s">
        <v>109</v>
      </c>
      <c r="BD928" s="3" t="s">
        <v>109</v>
      </c>
      <c r="BE928" s="3" t="s">
        <v>109</v>
      </c>
      <c r="BF928" s="3" t="s">
        <v>109</v>
      </c>
      <c r="BG928" s="3" t="s">
        <v>109</v>
      </c>
      <c r="BH928" s="3" t="s">
        <v>109</v>
      </c>
      <c r="BI928" s="3" t="s">
        <v>109</v>
      </c>
      <c r="BJ928" s="3">
        <f>BX928*0.1</f>
        <v>6.1726807820048316E-2</v>
      </c>
      <c r="BK928" s="3">
        <f>BX928*0.23</f>
        <v>0.14197165798611114</v>
      </c>
      <c r="BL928" s="2">
        <f>BX928*0.32</f>
        <v>0.1975257850241546</v>
      </c>
      <c r="BM928" s="3">
        <f>BX928*0.3</f>
        <v>0.18518042346014493</v>
      </c>
      <c r="BN928" s="3">
        <f>BX928*0.05</f>
        <v>3.0863403910024158E-2</v>
      </c>
      <c r="BO928" s="3" t="s">
        <v>109</v>
      </c>
      <c r="BP928" s="3" t="s">
        <v>109</v>
      </c>
      <c r="BQ928" s="3" t="s">
        <v>109</v>
      </c>
      <c r="BR928" s="3" t="s">
        <v>109</v>
      </c>
      <c r="BS928" s="3" t="s">
        <v>109</v>
      </c>
      <c r="BT928" s="3" t="s">
        <v>109</v>
      </c>
      <c r="BU928" s="3" t="s">
        <v>109</v>
      </c>
      <c r="BV928" s="3" t="s">
        <v>109</v>
      </c>
      <c r="BW928" s="3" t="s">
        <v>109</v>
      </c>
      <c r="BX928" s="71">
        <f>1-(BY928/AT928)</f>
        <v>0.61726807820048313</v>
      </c>
      <c r="BY928" s="46">
        <f>CE928*CB928</f>
        <v>70986.054999999993</v>
      </c>
      <c r="BZ928" s="3">
        <v>0.09</v>
      </c>
      <c r="CA928" s="4">
        <f>C928</f>
        <v>1.4545000000000001E-2</v>
      </c>
      <c r="CB928" s="3">
        <f>BZ928+CA928</f>
        <v>0.104545</v>
      </c>
      <c r="CC928" s="47">
        <v>679000</v>
      </c>
      <c r="CD928" s="46">
        <v>0</v>
      </c>
      <c r="CE928" s="46">
        <f>CC928-CD928</f>
        <v>679000</v>
      </c>
      <c r="CF928" s="46">
        <f>CE928/Q928</f>
        <v>24250</v>
      </c>
      <c r="CG928" s="3" t="s">
        <v>109</v>
      </c>
      <c r="CH928" s="3" t="s">
        <v>4651</v>
      </c>
      <c r="CI928" s="3" t="s">
        <v>109</v>
      </c>
      <c r="CJ928" s="3" t="s">
        <v>109</v>
      </c>
      <c r="CK928" s="3" t="s">
        <v>109</v>
      </c>
      <c r="CL928" s="3" t="s">
        <v>109</v>
      </c>
      <c r="CM928" s="3" t="s">
        <v>109</v>
      </c>
      <c r="CN928" s="3" t="s">
        <v>109</v>
      </c>
      <c r="CO928" s="3" t="s">
        <v>109</v>
      </c>
      <c r="CP928" s="3" t="s">
        <v>109</v>
      </c>
      <c r="CQ928" s="5" t="s">
        <v>126</v>
      </c>
      <c r="CR928" s="5" t="s">
        <v>5930</v>
      </c>
      <c r="CV928" s="21" t="s">
        <v>113</v>
      </c>
      <c r="CW928" s="16"/>
    </row>
    <row r="929" spans="1:101" x14ac:dyDescent="0.25">
      <c r="A929" s="3" t="s">
        <v>6045</v>
      </c>
      <c r="B929" s="61" t="str">
        <f>CONCATENATE(RIGHT(LEFT(A929,26),3))</f>
        <v>013</v>
      </c>
      <c r="C929" s="4">
        <v>1.8478000000000001E-2</v>
      </c>
      <c r="D929" s="3" t="s">
        <v>6046</v>
      </c>
      <c r="E929" s="3" t="s">
        <v>6047</v>
      </c>
      <c r="F929" s="3" t="s">
        <v>6048</v>
      </c>
      <c r="G929" s="3" t="s">
        <v>6049</v>
      </c>
      <c r="H929" s="4">
        <v>47941</v>
      </c>
      <c r="I929" s="3" t="s">
        <v>1726</v>
      </c>
      <c r="J929" s="3" t="s">
        <v>6044</v>
      </c>
      <c r="K929" s="4">
        <v>6400</v>
      </c>
      <c r="L929" s="3" t="s">
        <v>109</v>
      </c>
      <c r="M929" s="3" t="s">
        <v>109</v>
      </c>
      <c r="N929" s="3" t="s">
        <v>109</v>
      </c>
      <c r="O929" s="3" t="s">
        <v>109</v>
      </c>
      <c r="P929" s="3" t="s">
        <v>109</v>
      </c>
      <c r="Q929" s="64">
        <v>8</v>
      </c>
      <c r="R929" s="9">
        <v>12</v>
      </c>
      <c r="S929" s="3" t="s">
        <v>109</v>
      </c>
      <c r="T929" s="3" t="s">
        <v>109</v>
      </c>
      <c r="U929" s="46">
        <v>575</v>
      </c>
      <c r="V929" s="3" t="s">
        <v>109</v>
      </c>
      <c r="W929" s="3" t="s">
        <v>109</v>
      </c>
      <c r="X929" s="3" t="s">
        <v>109</v>
      </c>
      <c r="Y929" s="3" t="s">
        <v>109</v>
      </c>
      <c r="Z929" s="3" t="s">
        <v>109</v>
      </c>
      <c r="AA929" s="8"/>
      <c r="AB929" s="3" t="s">
        <v>109</v>
      </c>
      <c r="AC929" s="5" t="s">
        <v>123</v>
      </c>
      <c r="AD929" s="3" t="s">
        <v>123</v>
      </c>
      <c r="AE929" s="3" t="s">
        <v>109</v>
      </c>
      <c r="AF929" s="4">
        <v>2</v>
      </c>
      <c r="AG929" s="3" t="s">
        <v>109</v>
      </c>
      <c r="AH929" s="3" t="s">
        <v>123</v>
      </c>
      <c r="AI929" s="3" t="s">
        <v>109</v>
      </c>
      <c r="AJ929" s="12">
        <v>2</v>
      </c>
      <c r="AN929" s="3" t="s">
        <v>109</v>
      </c>
      <c r="AO929" s="42">
        <f>(Q929*U929)*12</f>
        <v>55200</v>
      </c>
      <c r="AP929" s="3" t="s">
        <v>109</v>
      </c>
      <c r="AQ929" s="3">
        <v>7.9000000000000001E-2</v>
      </c>
      <c r="AR929" s="3" t="s">
        <v>109</v>
      </c>
      <c r="AS929" s="3">
        <v>0.02</v>
      </c>
      <c r="AT929" s="48">
        <f>(AO929*(1-AQ929))+(AO929*AS929)</f>
        <v>51943.200000000004</v>
      </c>
      <c r="AU929" s="3" t="s">
        <v>109</v>
      </c>
      <c r="AV929" s="3" t="s">
        <v>109</v>
      </c>
      <c r="AW929" s="3" t="s">
        <v>109</v>
      </c>
      <c r="AX929" s="3" t="s">
        <v>109</v>
      </c>
      <c r="AY929" s="3" t="s">
        <v>109</v>
      </c>
      <c r="AZ929" s="3" t="s">
        <v>109</v>
      </c>
      <c r="BA929" s="3" t="s">
        <v>109</v>
      </c>
      <c r="BB929" s="3" t="s">
        <v>109</v>
      </c>
      <c r="BC929" s="3" t="s">
        <v>109</v>
      </c>
      <c r="BD929" s="3" t="s">
        <v>109</v>
      </c>
      <c r="BE929" s="3" t="s">
        <v>109</v>
      </c>
      <c r="BF929" s="3" t="s">
        <v>109</v>
      </c>
      <c r="BG929" s="3" t="s">
        <v>109</v>
      </c>
      <c r="BH929" s="3" t="s">
        <v>109</v>
      </c>
      <c r="BI929" s="3" t="s">
        <v>109</v>
      </c>
      <c r="BJ929" s="3">
        <f>BX929*0.1</f>
        <v>5.8145218238383471E-2</v>
      </c>
      <c r="BK929" s="3">
        <f>BX929*0.23</f>
        <v>0.13373400194828197</v>
      </c>
      <c r="BL929" s="2">
        <f>BX929*0.32</f>
        <v>0.1860646983628271</v>
      </c>
      <c r="BM929" s="3">
        <f>BX929*0.3</f>
        <v>0.17443565471515041</v>
      </c>
      <c r="BN929" s="3">
        <f>BX929*0.05</f>
        <v>2.9072609119191736E-2</v>
      </c>
      <c r="BO929" s="3" t="s">
        <v>109</v>
      </c>
      <c r="BP929" s="3" t="s">
        <v>109</v>
      </c>
      <c r="BQ929" s="3" t="s">
        <v>109</v>
      </c>
      <c r="BR929" s="3" t="s">
        <v>109</v>
      </c>
      <c r="BS929" s="3" t="s">
        <v>109</v>
      </c>
      <c r="BT929" s="3" t="s">
        <v>109</v>
      </c>
      <c r="BU929" s="3" t="s">
        <v>109</v>
      </c>
      <c r="BV929" s="3" t="s">
        <v>109</v>
      </c>
      <c r="BW929" s="3" t="s">
        <v>109</v>
      </c>
      <c r="BX929" s="71">
        <f>1-(BY929/AT929)</f>
        <v>0.58145218238383467</v>
      </c>
      <c r="BY929" s="46">
        <f>CE929*CB929</f>
        <v>21740.713</v>
      </c>
      <c r="BZ929" s="3">
        <v>0.1</v>
      </c>
      <c r="CA929" s="4">
        <f>C929</f>
        <v>1.8478000000000001E-2</v>
      </c>
      <c r="CB929" s="3">
        <f>BZ929+CA929</f>
        <v>0.118478</v>
      </c>
      <c r="CC929" s="47">
        <v>183500</v>
      </c>
      <c r="CD929" s="46">
        <v>0</v>
      </c>
      <c r="CE929" s="46">
        <f>CC929-CD929</f>
        <v>183500</v>
      </c>
      <c r="CF929" s="46">
        <f>CE929/Q929</f>
        <v>22937.5</v>
      </c>
      <c r="CG929" s="3" t="s">
        <v>109</v>
      </c>
      <c r="CH929" s="3" t="s">
        <v>6050</v>
      </c>
      <c r="CI929" s="3" t="s">
        <v>109</v>
      </c>
      <c r="CJ929" s="3" t="s">
        <v>109</v>
      </c>
      <c r="CK929" s="3" t="s">
        <v>109</v>
      </c>
      <c r="CL929" s="3" t="s">
        <v>109</v>
      </c>
      <c r="CM929" s="3" t="s">
        <v>109</v>
      </c>
      <c r="CN929" s="3" t="s">
        <v>109</v>
      </c>
      <c r="CO929" s="3" t="s">
        <v>109</v>
      </c>
      <c r="CP929" s="3" t="s">
        <v>109</v>
      </c>
      <c r="CQ929" s="5" t="s">
        <v>113</v>
      </c>
      <c r="CR929" s="5" t="s">
        <v>109</v>
      </c>
      <c r="CV929" s="21" t="s">
        <v>113</v>
      </c>
      <c r="CW929" s="16"/>
    </row>
    <row r="930" spans="1:101" x14ac:dyDescent="0.25">
      <c r="A930" s="3" t="s">
        <v>6060</v>
      </c>
      <c r="B930" s="61" t="str">
        <f>CONCATENATE(RIGHT(LEFT(A930,26),3))</f>
        <v>027</v>
      </c>
      <c r="C930" s="4">
        <v>1.4645E-2</v>
      </c>
      <c r="D930" s="3" t="s">
        <v>109</v>
      </c>
      <c r="E930" s="3" t="s">
        <v>6061</v>
      </c>
      <c r="F930" s="3" t="s">
        <v>6062</v>
      </c>
      <c r="G930" s="3" t="s">
        <v>1725</v>
      </c>
      <c r="H930" s="4">
        <v>47905</v>
      </c>
      <c r="I930" s="3" t="s">
        <v>1726</v>
      </c>
      <c r="J930" s="3" t="s">
        <v>6044</v>
      </c>
      <c r="K930" s="4">
        <v>2056</v>
      </c>
      <c r="L930" s="3" t="s">
        <v>109</v>
      </c>
      <c r="M930" s="3" t="s">
        <v>109</v>
      </c>
      <c r="N930" s="3" t="s">
        <v>109</v>
      </c>
      <c r="O930" s="3" t="s">
        <v>109</v>
      </c>
      <c r="P930" s="3" t="s">
        <v>109</v>
      </c>
      <c r="Q930" s="64">
        <v>4</v>
      </c>
      <c r="R930" s="16"/>
      <c r="S930" s="3" t="s">
        <v>109</v>
      </c>
      <c r="T930" s="3" t="s">
        <v>109</v>
      </c>
      <c r="U930" s="46">
        <v>575</v>
      </c>
      <c r="V930" s="3" t="s">
        <v>109</v>
      </c>
      <c r="W930" s="3" t="s">
        <v>109</v>
      </c>
      <c r="X930" s="3" t="s">
        <v>109</v>
      </c>
      <c r="Y930" s="3" t="s">
        <v>109</v>
      </c>
      <c r="Z930" s="3" t="s">
        <v>109</v>
      </c>
      <c r="AA930" s="8"/>
      <c r="AB930" s="3" t="s">
        <v>109</v>
      </c>
      <c r="AC930" s="5" t="s">
        <v>123</v>
      </c>
      <c r="AD930" s="3" t="s">
        <v>123</v>
      </c>
      <c r="AE930" s="3" t="s">
        <v>109</v>
      </c>
      <c r="AF930" s="4">
        <v>3</v>
      </c>
      <c r="AG930" s="3" t="s">
        <v>109</v>
      </c>
      <c r="AH930" s="3" t="s">
        <v>123</v>
      </c>
      <c r="AI930" s="3" t="s">
        <v>109</v>
      </c>
      <c r="AJ930" s="12">
        <v>2</v>
      </c>
      <c r="AN930" s="3" t="s">
        <v>109</v>
      </c>
      <c r="AO930" s="42">
        <f>(Q930*U930)*12</f>
        <v>27600</v>
      </c>
      <c r="AP930" s="3" t="s">
        <v>109</v>
      </c>
      <c r="AQ930" s="3">
        <v>7.9000000000000001E-2</v>
      </c>
      <c r="AR930" s="3" t="s">
        <v>109</v>
      </c>
      <c r="AS930" s="3">
        <v>0.02</v>
      </c>
      <c r="AT930" s="48">
        <f>(AO930*(1-AQ930))+(AO930*AS930)</f>
        <v>25971.600000000002</v>
      </c>
      <c r="AU930" s="3" t="s">
        <v>109</v>
      </c>
      <c r="AV930" s="3" t="s">
        <v>109</v>
      </c>
      <c r="AW930" s="3" t="s">
        <v>109</v>
      </c>
      <c r="AX930" s="3" t="s">
        <v>109</v>
      </c>
      <c r="AY930" s="3" t="s">
        <v>109</v>
      </c>
      <c r="AZ930" s="3" t="s">
        <v>109</v>
      </c>
      <c r="BA930" s="3" t="s">
        <v>109</v>
      </c>
      <c r="BB930" s="3" t="s">
        <v>109</v>
      </c>
      <c r="BC930" s="3" t="s">
        <v>109</v>
      </c>
      <c r="BD930" s="3" t="s">
        <v>109</v>
      </c>
      <c r="BE930" s="3" t="s">
        <v>109</v>
      </c>
      <c r="BF930" s="3" t="s">
        <v>109</v>
      </c>
      <c r="BG930" s="3" t="s">
        <v>109</v>
      </c>
      <c r="BH930" s="3" t="s">
        <v>109</v>
      </c>
      <c r="BI930" s="3" t="s">
        <v>109</v>
      </c>
      <c r="BJ930" s="3">
        <f>BX930*0.1</f>
        <v>5.6652116157649125E-2</v>
      </c>
      <c r="BK930" s="3">
        <f>BX930*0.23</f>
        <v>0.13029986716259298</v>
      </c>
      <c r="BL930" s="2">
        <f>BX930*0.32</f>
        <v>0.18128677170447721</v>
      </c>
      <c r="BM930" s="3">
        <f>BX930*0.3</f>
        <v>0.16995634847294736</v>
      </c>
      <c r="BN930" s="3">
        <f>BX930*0.05</f>
        <v>2.8326058078824563E-2</v>
      </c>
      <c r="BO930" s="3" t="s">
        <v>109</v>
      </c>
      <c r="BP930" s="3" t="s">
        <v>109</v>
      </c>
      <c r="BQ930" s="3" t="s">
        <v>109</v>
      </c>
      <c r="BR930" s="3" t="s">
        <v>109</v>
      </c>
      <c r="BS930" s="3" t="s">
        <v>109</v>
      </c>
      <c r="BT930" s="3" t="s">
        <v>109</v>
      </c>
      <c r="BU930" s="3" t="s">
        <v>109</v>
      </c>
      <c r="BV930" s="3" t="s">
        <v>109</v>
      </c>
      <c r="BW930" s="3" t="s">
        <v>109</v>
      </c>
      <c r="BX930" s="71">
        <f>1-(BY930/AT930)</f>
        <v>0.56652116157649124</v>
      </c>
      <c r="BY930" s="46">
        <f>CE930*CB930</f>
        <v>11258.139000000001</v>
      </c>
      <c r="BZ930" s="3">
        <v>0.1</v>
      </c>
      <c r="CA930" s="4">
        <f>C930</f>
        <v>1.4645E-2</v>
      </c>
      <c r="CB930" s="3">
        <f>BZ930+CA930</f>
        <v>0.11464500000000001</v>
      </c>
      <c r="CC930" s="47">
        <v>98200</v>
      </c>
      <c r="CD930" s="46">
        <v>0</v>
      </c>
      <c r="CE930" s="46">
        <f>CC930-CD930</f>
        <v>98200</v>
      </c>
      <c r="CF930" s="46">
        <f>CE930/Q930</f>
        <v>24550</v>
      </c>
      <c r="CG930" s="3" t="s">
        <v>109</v>
      </c>
      <c r="CH930" s="3" t="s">
        <v>1734</v>
      </c>
      <c r="CI930" s="3" t="s">
        <v>109</v>
      </c>
      <c r="CJ930" s="3" t="s">
        <v>109</v>
      </c>
      <c r="CK930" s="3" t="s">
        <v>109</v>
      </c>
      <c r="CL930" s="3" t="s">
        <v>109</v>
      </c>
      <c r="CM930" s="3" t="s">
        <v>109</v>
      </c>
      <c r="CN930" s="3" t="s">
        <v>109</v>
      </c>
      <c r="CO930" s="3" t="s">
        <v>109</v>
      </c>
      <c r="CP930" s="3" t="s">
        <v>109</v>
      </c>
      <c r="CQ930" s="5" t="s">
        <v>113</v>
      </c>
      <c r="CR930" s="5" t="s">
        <v>109</v>
      </c>
      <c r="CV930" s="21" t="s">
        <v>113</v>
      </c>
      <c r="CW930" s="16"/>
    </row>
    <row r="931" spans="1:101" x14ac:dyDescent="0.25">
      <c r="A931" s="3" t="s">
        <v>6105</v>
      </c>
      <c r="B931" s="61" t="str">
        <f>CONCATENATE(RIGHT(LEFT(A931,26),3))</f>
        <v>004</v>
      </c>
      <c r="C931" s="4">
        <v>0.02</v>
      </c>
      <c r="D931" s="3" t="s">
        <v>6106</v>
      </c>
      <c r="E931" s="3" t="s">
        <v>6107</v>
      </c>
      <c r="F931" s="3" t="s">
        <v>109</v>
      </c>
      <c r="G931" s="3" t="s">
        <v>109</v>
      </c>
      <c r="H931" s="23"/>
      <c r="I931" s="3" t="s">
        <v>1726</v>
      </c>
      <c r="J931" s="3" t="s">
        <v>6074</v>
      </c>
      <c r="K931" s="4">
        <v>107916</v>
      </c>
      <c r="L931" s="3" t="s">
        <v>109</v>
      </c>
      <c r="M931" s="3" t="s">
        <v>109</v>
      </c>
      <c r="N931" s="3" t="s">
        <v>109</v>
      </c>
      <c r="O931" s="3" t="s">
        <v>109</v>
      </c>
      <c r="P931" s="3" t="s">
        <v>109</v>
      </c>
      <c r="Q931" s="64">
        <v>103</v>
      </c>
      <c r="R931" s="4">
        <v>120</v>
      </c>
      <c r="S931" s="3" t="s">
        <v>109</v>
      </c>
      <c r="T931" s="3" t="s">
        <v>109</v>
      </c>
      <c r="U931" s="46">
        <v>525</v>
      </c>
      <c r="V931" s="3" t="s">
        <v>109</v>
      </c>
      <c r="W931" s="3" t="s">
        <v>109</v>
      </c>
      <c r="X931" s="3" t="s">
        <v>109</v>
      </c>
      <c r="Y931" s="3" t="s">
        <v>109</v>
      </c>
      <c r="Z931" s="3" t="s">
        <v>109</v>
      </c>
      <c r="AA931" s="8"/>
      <c r="AB931" s="3" t="s">
        <v>109</v>
      </c>
      <c r="AC931" s="5" t="s">
        <v>126</v>
      </c>
      <c r="AD931" s="3" t="s">
        <v>111</v>
      </c>
      <c r="AE931" s="3" t="s">
        <v>109</v>
      </c>
      <c r="AF931" s="4">
        <v>1</v>
      </c>
      <c r="AG931" s="3" t="s">
        <v>109</v>
      </c>
      <c r="AH931" s="3" t="s">
        <v>126</v>
      </c>
      <c r="AI931" s="3" t="s">
        <v>109</v>
      </c>
      <c r="AJ931" s="12">
        <v>1</v>
      </c>
      <c r="AN931" s="3" t="s">
        <v>109</v>
      </c>
      <c r="AO931" s="42">
        <f>(Q931*U931)*12</f>
        <v>648900</v>
      </c>
      <c r="AP931" s="3" t="s">
        <v>109</v>
      </c>
      <c r="AQ931" s="3">
        <v>7.9000000000000001E-2</v>
      </c>
      <c r="AR931" s="3" t="s">
        <v>109</v>
      </c>
      <c r="AS931" s="3">
        <v>0.02</v>
      </c>
      <c r="AT931" s="48">
        <f>(AO931*(1-AQ931))+(AO931*AS931)</f>
        <v>610614.9</v>
      </c>
      <c r="AU931" s="3" t="s">
        <v>109</v>
      </c>
      <c r="AV931" s="3" t="s">
        <v>109</v>
      </c>
      <c r="AW931" s="3" t="s">
        <v>109</v>
      </c>
      <c r="AX931" s="3" t="s">
        <v>109</v>
      </c>
      <c r="AY931" s="3" t="s">
        <v>109</v>
      </c>
      <c r="AZ931" s="3" t="s">
        <v>109</v>
      </c>
      <c r="BA931" s="3" t="s">
        <v>109</v>
      </c>
      <c r="BB931" s="3" t="s">
        <v>109</v>
      </c>
      <c r="BC931" s="3" t="s">
        <v>109</v>
      </c>
      <c r="BD931" s="3" t="s">
        <v>109</v>
      </c>
      <c r="BE931" s="3" t="s">
        <v>109</v>
      </c>
      <c r="BF931" s="3" t="s">
        <v>109</v>
      </c>
      <c r="BG931" s="3" t="s">
        <v>109</v>
      </c>
      <c r="BH931" s="3" t="s">
        <v>109</v>
      </c>
      <c r="BI931" s="3" t="s">
        <v>109</v>
      </c>
      <c r="BJ931" s="3">
        <f>BX931*0.1</f>
        <v>6.5020833916761611E-2</v>
      </c>
      <c r="BK931" s="3">
        <f>BX931*0.23</f>
        <v>0.14954791800855172</v>
      </c>
      <c r="BL931" s="2">
        <f>BX931*0.32</f>
        <v>0.20806666853363717</v>
      </c>
      <c r="BM931" s="3">
        <f>BX931*0.3</f>
        <v>0.19506250175028483</v>
      </c>
      <c r="BN931" s="3">
        <f>BX931*0.05</f>
        <v>3.2510416958380806E-2</v>
      </c>
      <c r="BO931" s="3" t="s">
        <v>109</v>
      </c>
      <c r="BP931" s="3" t="s">
        <v>109</v>
      </c>
      <c r="BQ931" s="3" t="s">
        <v>109</v>
      </c>
      <c r="BR931" s="3" t="s">
        <v>109</v>
      </c>
      <c r="BS931" s="3" t="s">
        <v>109</v>
      </c>
      <c r="BT931" s="3" t="s">
        <v>109</v>
      </c>
      <c r="BU931" s="3" t="s">
        <v>109</v>
      </c>
      <c r="BV931" s="3" t="s">
        <v>109</v>
      </c>
      <c r="BW931" s="3" t="s">
        <v>109</v>
      </c>
      <c r="BX931" s="71">
        <f>1-(BY931/AT931)</f>
        <v>0.65020833916761611</v>
      </c>
      <c r="BY931" s="46">
        <f>CE931*CB931</f>
        <v>213588.00000000003</v>
      </c>
      <c r="BZ931" s="3">
        <v>0.1</v>
      </c>
      <c r="CA931" s="4">
        <f>C931</f>
        <v>0.02</v>
      </c>
      <c r="CB931" s="3">
        <f>BZ931+CA931</f>
        <v>0.12000000000000001</v>
      </c>
      <c r="CC931" s="47">
        <v>1779900</v>
      </c>
      <c r="CD931" s="46">
        <v>0</v>
      </c>
      <c r="CE931" s="46">
        <f>CC931-CD931</f>
        <v>1779900</v>
      </c>
      <c r="CF931" s="46">
        <f>CE931/Q931</f>
        <v>17280.582524271846</v>
      </c>
      <c r="CG931" s="3" t="s">
        <v>109</v>
      </c>
      <c r="CH931" s="3" t="s">
        <v>6108</v>
      </c>
      <c r="CI931" s="3" t="s">
        <v>109</v>
      </c>
      <c r="CJ931" s="3" t="s">
        <v>109</v>
      </c>
      <c r="CK931" s="3" t="s">
        <v>109</v>
      </c>
      <c r="CL931" s="3" t="s">
        <v>109</v>
      </c>
      <c r="CM931" s="3" t="s">
        <v>109</v>
      </c>
      <c r="CN931" s="3" t="s">
        <v>109</v>
      </c>
      <c r="CO931" s="3" t="s">
        <v>109</v>
      </c>
      <c r="CP931" s="3" t="s">
        <v>109</v>
      </c>
      <c r="CQ931" s="5" t="s">
        <v>126</v>
      </c>
      <c r="CR931" s="5" t="s">
        <v>6109</v>
      </c>
      <c r="CV931" s="21" t="s">
        <v>113</v>
      </c>
      <c r="CW931" s="11"/>
    </row>
    <row r="932" spans="1:101" x14ac:dyDescent="0.25">
      <c r="A932" s="3" t="s">
        <v>6158</v>
      </c>
      <c r="B932" s="61" t="str">
        <f>CONCATENATE(RIGHT(LEFT(A932,26),3))</f>
        <v>004</v>
      </c>
      <c r="C932" s="4">
        <v>0.02</v>
      </c>
      <c r="D932" s="3" t="s">
        <v>6159</v>
      </c>
      <c r="E932" s="3" t="s">
        <v>6156</v>
      </c>
      <c r="F932" s="3" t="s">
        <v>109</v>
      </c>
      <c r="G932" s="3" t="s">
        <v>109</v>
      </c>
      <c r="H932" s="23"/>
      <c r="I932" s="3" t="s">
        <v>1726</v>
      </c>
      <c r="J932" s="3" t="s">
        <v>6074</v>
      </c>
      <c r="K932" s="4">
        <v>10248</v>
      </c>
      <c r="L932" s="3" t="s">
        <v>109</v>
      </c>
      <c r="M932" s="3" t="s">
        <v>109</v>
      </c>
      <c r="N932" s="3" t="s">
        <v>109</v>
      </c>
      <c r="O932" s="3" t="s">
        <v>109</v>
      </c>
      <c r="P932" s="3" t="s">
        <v>109</v>
      </c>
      <c r="Q932" s="64">
        <v>22</v>
      </c>
      <c r="R932" s="8"/>
      <c r="S932" s="3" t="s">
        <v>109</v>
      </c>
      <c r="T932" s="3" t="s">
        <v>109</v>
      </c>
      <c r="U932" s="46">
        <v>550</v>
      </c>
      <c r="V932" s="3" t="s">
        <v>109</v>
      </c>
      <c r="W932" s="3" t="s">
        <v>109</v>
      </c>
      <c r="X932" s="3" t="s">
        <v>109</v>
      </c>
      <c r="Y932" s="3" t="s">
        <v>109</v>
      </c>
      <c r="Z932" s="3" t="s">
        <v>109</v>
      </c>
      <c r="AA932" s="8"/>
      <c r="AB932" s="3" t="s">
        <v>109</v>
      </c>
      <c r="AC932" s="5" t="s">
        <v>123</v>
      </c>
      <c r="AD932" s="3" t="s">
        <v>123</v>
      </c>
      <c r="AE932" s="3" t="s">
        <v>109</v>
      </c>
      <c r="AF932" s="4">
        <v>1</v>
      </c>
      <c r="AG932" s="3" t="s">
        <v>109</v>
      </c>
      <c r="AH932" s="3" t="s">
        <v>123</v>
      </c>
      <c r="AI932" s="3" t="s">
        <v>109</v>
      </c>
      <c r="AJ932" s="12">
        <v>1</v>
      </c>
      <c r="AN932" s="3" t="s">
        <v>109</v>
      </c>
      <c r="AO932" s="42">
        <f>(Q932*U932)*12</f>
        <v>145200</v>
      </c>
      <c r="AP932" s="3" t="s">
        <v>109</v>
      </c>
      <c r="AQ932" s="3">
        <v>7.3999999999999996E-2</v>
      </c>
      <c r="AR932" s="3" t="s">
        <v>109</v>
      </c>
      <c r="AS932" s="3">
        <v>0.02</v>
      </c>
      <c r="AT932" s="48">
        <f>(AO932*(1-AQ932))+(AO932*AS932)</f>
        <v>137359.20000000001</v>
      </c>
      <c r="AU932" s="3" t="s">
        <v>109</v>
      </c>
      <c r="AV932" s="3" t="s">
        <v>109</v>
      </c>
      <c r="AW932" s="3" t="s">
        <v>109</v>
      </c>
      <c r="AX932" s="3" t="s">
        <v>109</v>
      </c>
      <c r="AY932" s="3" t="s">
        <v>109</v>
      </c>
      <c r="AZ932" s="3" t="s">
        <v>109</v>
      </c>
      <c r="BA932" s="3" t="s">
        <v>109</v>
      </c>
      <c r="BB932" s="3" t="s">
        <v>109</v>
      </c>
      <c r="BC932" s="3" t="s">
        <v>109</v>
      </c>
      <c r="BD932" s="3" t="s">
        <v>109</v>
      </c>
      <c r="BE932" s="3" t="s">
        <v>109</v>
      </c>
      <c r="BF932" s="3" t="s">
        <v>109</v>
      </c>
      <c r="BG932" s="3" t="s">
        <v>109</v>
      </c>
      <c r="BH932" s="3" t="s">
        <v>109</v>
      </c>
      <c r="BI932" s="3" t="s">
        <v>109</v>
      </c>
      <c r="BJ932" s="3">
        <f>BX932*0.1</f>
        <v>6.3351562909510259E-2</v>
      </c>
      <c r="BK932" s="3">
        <f>BX932*0.23</f>
        <v>0.14570859469187358</v>
      </c>
      <c r="BL932" s="2">
        <f>BX932*0.32</f>
        <v>0.20272500131043281</v>
      </c>
      <c r="BM932" s="3">
        <f>BX932*0.3</f>
        <v>0.19005468872853074</v>
      </c>
      <c r="BN932" s="3">
        <f>BX932*0.05</f>
        <v>3.1675781454755129E-2</v>
      </c>
      <c r="BO932" s="3" t="s">
        <v>109</v>
      </c>
      <c r="BP932" s="3" t="s">
        <v>109</v>
      </c>
      <c r="BQ932" s="3" t="s">
        <v>109</v>
      </c>
      <c r="BR932" s="3" t="s">
        <v>109</v>
      </c>
      <c r="BS932" s="3" t="s">
        <v>109</v>
      </c>
      <c r="BT932" s="3" t="s">
        <v>109</v>
      </c>
      <c r="BU932" s="3" t="s">
        <v>109</v>
      </c>
      <c r="BV932" s="3" t="s">
        <v>109</v>
      </c>
      <c r="BW932" s="3" t="s">
        <v>109</v>
      </c>
      <c r="BX932" s="71">
        <f>1-(BY932/AT932)</f>
        <v>0.63351562909510251</v>
      </c>
      <c r="BY932" s="46">
        <f>CE932*CB932</f>
        <v>50340.000000000007</v>
      </c>
      <c r="BZ932" s="3">
        <v>0.1</v>
      </c>
      <c r="CA932" s="4">
        <f>C932</f>
        <v>0.02</v>
      </c>
      <c r="CB932" s="3">
        <f>BZ932+CA932</f>
        <v>0.12000000000000001</v>
      </c>
      <c r="CC932" s="47">
        <v>419500</v>
      </c>
      <c r="CD932" s="46">
        <v>0</v>
      </c>
      <c r="CE932" s="46">
        <f>CC932-CD932</f>
        <v>419500</v>
      </c>
      <c r="CF932" s="46">
        <f>CE932/Q932</f>
        <v>19068.18181818182</v>
      </c>
      <c r="CG932" s="3" t="s">
        <v>109</v>
      </c>
      <c r="CH932" s="3" t="s">
        <v>6160</v>
      </c>
      <c r="CI932" s="3" t="s">
        <v>109</v>
      </c>
      <c r="CJ932" s="3" t="s">
        <v>109</v>
      </c>
      <c r="CK932" s="3" t="s">
        <v>109</v>
      </c>
      <c r="CL932" s="3" t="s">
        <v>109</v>
      </c>
      <c r="CM932" s="3" t="s">
        <v>109</v>
      </c>
      <c r="CN932" s="3" t="s">
        <v>109</v>
      </c>
      <c r="CO932" s="3" t="s">
        <v>109</v>
      </c>
      <c r="CP932" s="3" t="s">
        <v>109</v>
      </c>
      <c r="CQ932" s="5" t="s">
        <v>126</v>
      </c>
      <c r="CR932" s="5" t="s">
        <v>6161</v>
      </c>
      <c r="CV932" s="21" t="s">
        <v>113</v>
      </c>
      <c r="CW932" s="11"/>
    </row>
    <row r="933" spans="1:101" x14ac:dyDescent="0.25">
      <c r="A933" s="3" t="s">
        <v>6146</v>
      </c>
      <c r="B933" s="61" t="str">
        <f>CONCATENATE(RIGHT(LEFT(A933,26),3))</f>
        <v>013</v>
      </c>
      <c r="C933" s="4">
        <v>1.8478000000000001E-2</v>
      </c>
      <c r="D933" s="3" t="s">
        <v>6147</v>
      </c>
      <c r="E933" s="3" t="s">
        <v>6148</v>
      </c>
      <c r="F933" s="3" t="s">
        <v>109</v>
      </c>
      <c r="G933" s="3" t="s">
        <v>109</v>
      </c>
      <c r="H933" s="23"/>
      <c r="I933" s="3" t="s">
        <v>1726</v>
      </c>
      <c r="J933" s="3" t="s">
        <v>6074</v>
      </c>
      <c r="K933" s="4">
        <v>35920</v>
      </c>
      <c r="L933" s="3" t="s">
        <v>109</v>
      </c>
      <c r="M933" s="3" t="s">
        <v>109</v>
      </c>
      <c r="N933" s="3" t="s">
        <v>109</v>
      </c>
      <c r="O933" s="3" t="s">
        <v>109</v>
      </c>
      <c r="P933" s="3" t="s">
        <v>109</v>
      </c>
      <c r="Q933" s="64">
        <v>36</v>
      </c>
      <c r="R933" s="8"/>
      <c r="S933" s="3" t="s">
        <v>109</v>
      </c>
      <c r="T933" s="3" t="s">
        <v>109</v>
      </c>
      <c r="U933" s="46">
        <v>550</v>
      </c>
      <c r="V933" s="3" t="s">
        <v>109</v>
      </c>
      <c r="W933" s="3" t="s">
        <v>109</v>
      </c>
      <c r="X933" s="3" t="s">
        <v>109</v>
      </c>
      <c r="Y933" s="3" t="s">
        <v>109</v>
      </c>
      <c r="Z933" s="3" t="s">
        <v>109</v>
      </c>
      <c r="AA933" s="8"/>
      <c r="AB933" s="3" t="s">
        <v>109</v>
      </c>
      <c r="AC933" s="5" t="s">
        <v>123</v>
      </c>
      <c r="AD933" s="3" t="s">
        <v>123</v>
      </c>
      <c r="AE933" s="3" t="s">
        <v>109</v>
      </c>
      <c r="AF933" s="4">
        <v>2</v>
      </c>
      <c r="AG933" s="3" t="s">
        <v>109</v>
      </c>
      <c r="AH933" s="3" t="s">
        <v>111</v>
      </c>
      <c r="AI933" s="3" t="s">
        <v>109</v>
      </c>
      <c r="AJ933" s="12">
        <v>2</v>
      </c>
      <c r="AN933" s="3" t="s">
        <v>109</v>
      </c>
      <c r="AO933" s="42">
        <f>(Q933*U933)*12</f>
        <v>237600</v>
      </c>
      <c r="AP933" s="3" t="s">
        <v>109</v>
      </c>
      <c r="AQ933" s="3">
        <v>7.3999999999999996E-2</v>
      </c>
      <c r="AR933" s="3" t="s">
        <v>109</v>
      </c>
      <c r="AS933" s="3">
        <v>0.02</v>
      </c>
      <c r="AT933" s="48">
        <f>(AO933*(1-AQ933))+(AO933*AS933)</f>
        <v>224769.6</v>
      </c>
      <c r="AU933" s="3" t="s">
        <v>109</v>
      </c>
      <c r="AV933" s="3" t="s">
        <v>109</v>
      </c>
      <c r="AW933" s="3" t="s">
        <v>109</v>
      </c>
      <c r="AX933" s="3" t="s">
        <v>109</v>
      </c>
      <c r="AY933" s="3" t="s">
        <v>109</v>
      </c>
      <c r="AZ933" s="3" t="s">
        <v>109</v>
      </c>
      <c r="BA933" s="3" t="s">
        <v>109</v>
      </c>
      <c r="BB933" s="3" t="s">
        <v>109</v>
      </c>
      <c r="BC933" s="3" t="s">
        <v>109</v>
      </c>
      <c r="BD933" s="3" t="s">
        <v>109</v>
      </c>
      <c r="BE933" s="3" t="s">
        <v>109</v>
      </c>
      <c r="BF933" s="3" t="s">
        <v>109</v>
      </c>
      <c r="BG933" s="3" t="s">
        <v>109</v>
      </c>
      <c r="BH933" s="3" t="s">
        <v>109</v>
      </c>
      <c r="BI933" s="3" t="s">
        <v>109</v>
      </c>
      <c r="BJ933" s="3">
        <f>BX933*0.1</f>
        <v>6.018221271915776E-2</v>
      </c>
      <c r="BK933" s="3">
        <f>BX933*0.23</f>
        <v>0.13841908925406285</v>
      </c>
      <c r="BL933" s="2">
        <f>BX933*0.32</f>
        <v>0.19258308070130484</v>
      </c>
      <c r="BM933" s="3">
        <f>BX933*0.3</f>
        <v>0.18054663815747327</v>
      </c>
      <c r="BN933" s="3">
        <f>BX933*0.05</f>
        <v>3.009110635957888E-2</v>
      </c>
      <c r="BO933" s="3" t="s">
        <v>109</v>
      </c>
      <c r="BP933" s="3" t="s">
        <v>109</v>
      </c>
      <c r="BQ933" s="3" t="s">
        <v>109</v>
      </c>
      <c r="BR933" s="3" t="s">
        <v>109</v>
      </c>
      <c r="BS933" s="3" t="s">
        <v>109</v>
      </c>
      <c r="BT933" s="3" t="s">
        <v>109</v>
      </c>
      <c r="BU933" s="3" t="s">
        <v>109</v>
      </c>
      <c r="BV933" s="3" t="s">
        <v>109</v>
      </c>
      <c r="BW933" s="3" t="s">
        <v>109</v>
      </c>
      <c r="BX933" s="71">
        <f>1-(BY933/AT933)</f>
        <v>0.60182212719157757</v>
      </c>
      <c r="BY933" s="46">
        <f>CE933*CB933</f>
        <v>89498.281199999998</v>
      </c>
      <c r="BZ933" s="3">
        <v>0.1</v>
      </c>
      <c r="CA933" s="4">
        <f>C933</f>
        <v>1.8478000000000001E-2</v>
      </c>
      <c r="CB933" s="3">
        <f>BZ933+CA933</f>
        <v>0.118478</v>
      </c>
      <c r="CC933" s="47">
        <v>755400</v>
      </c>
      <c r="CD933" s="46">
        <v>0</v>
      </c>
      <c r="CE933" s="46">
        <f>CC933-CD933</f>
        <v>755400</v>
      </c>
      <c r="CF933" s="46">
        <f>CE933/Q933</f>
        <v>20983.333333333332</v>
      </c>
      <c r="CG933" s="3" t="s">
        <v>109</v>
      </c>
      <c r="CH933" s="3" t="s">
        <v>6149</v>
      </c>
      <c r="CI933" s="3" t="s">
        <v>109</v>
      </c>
      <c r="CJ933" s="3" t="s">
        <v>109</v>
      </c>
      <c r="CK933" s="3" t="s">
        <v>109</v>
      </c>
      <c r="CL933" s="3" t="s">
        <v>109</v>
      </c>
      <c r="CM933" s="3" t="s">
        <v>109</v>
      </c>
      <c r="CN933" s="3" t="s">
        <v>109</v>
      </c>
      <c r="CO933" s="3" t="s">
        <v>109</v>
      </c>
      <c r="CP933" s="3" t="s">
        <v>109</v>
      </c>
      <c r="CQ933" s="5" t="s">
        <v>113</v>
      </c>
      <c r="CR933" s="5" t="s">
        <v>109</v>
      </c>
      <c r="CV933" s="21" t="s">
        <v>113</v>
      </c>
      <c r="CW933" s="6">
        <v>189</v>
      </c>
    </row>
    <row r="934" spans="1:101" x14ac:dyDescent="0.25">
      <c r="A934" s="3" t="s">
        <v>6110</v>
      </c>
      <c r="B934" s="61" t="str">
        <f>CONCATENATE(RIGHT(LEFT(A934,26),3))</f>
        <v>023</v>
      </c>
      <c r="C934" s="4">
        <v>1.4586999999999999E-2</v>
      </c>
      <c r="D934" s="3" t="s">
        <v>6111</v>
      </c>
      <c r="E934" s="3" t="s">
        <v>6112</v>
      </c>
      <c r="F934" s="3" t="s">
        <v>109</v>
      </c>
      <c r="G934" s="3" t="s">
        <v>109</v>
      </c>
      <c r="H934" s="23"/>
      <c r="I934" s="3" t="s">
        <v>1726</v>
      </c>
      <c r="J934" s="3" t="s">
        <v>6074</v>
      </c>
      <c r="K934" s="4">
        <v>100856</v>
      </c>
      <c r="L934" s="3" t="s">
        <v>109</v>
      </c>
      <c r="M934" s="3" t="s">
        <v>109</v>
      </c>
      <c r="N934" s="3" t="s">
        <v>109</v>
      </c>
      <c r="O934" s="3" t="s">
        <v>109</v>
      </c>
      <c r="P934" s="3" t="s">
        <v>109</v>
      </c>
      <c r="Q934" s="64">
        <v>80</v>
      </c>
      <c r="R934" s="4">
        <v>184</v>
      </c>
      <c r="S934" s="3" t="s">
        <v>109</v>
      </c>
      <c r="T934" s="3" t="s">
        <v>109</v>
      </c>
      <c r="U934" s="46">
        <v>575</v>
      </c>
      <c r="V934" s="3" t="s">
        <v>109</v>
      </c>
      <c r="W934" s="3" t="s">
        <v>109</v>
      </c>
      <c r="X934" s="3" t="s">
        <v>109</v>
      </c>
      <c r="Y934" s="3" t="s">
        <v>109</v>
      </c>
      <c r="Z934" s="3" t="s">
        <v>109</v>
      </c>
      <c r="AA934" s="8"/>
      <c r="AB934" s="3" t="s">
        <v>109</v>
      </c>
      <c r="AC934" s="5" t="s">
        <v>111</v>
      </c>
      <c r="AD934" s="3" t="s">
        <v>123</v>
      </c>
      <c r="AE934" s="3" t="s">
        <v>109</v>
      </c>
      <c r="AF934" s="4">
        <v>3</v>
      </c>
      <c r="AG934" s="3" t="s">
        <v>109</v>
      </c>
      <c r="AH934" s="3" t="s">
        <v>111</v>
      </c>
      <c r="AI934" s="3" t="s">
        <v>109</v>
      </c>
      <c r="AJ934" s="12">
        <v>2</v>
      </c>
      <c r="AN934" s="3" t="s">
        <v>109</v>
      </c>
      <c r="AO934" s="42">
        <f>(Q934*U934)*12</f>
        <v>552000</v>
      </c>
      <c r="AP934" s="3" t="s">
        <v>109</v>
      </c>
      <c r="AQ934" s="3">
        <v>6.9000000000000006E-2</v>
      </c>
      <c r="AR934" s="3" t="s">
        <v>109</v>
      </c>
      <c r="AS934" s="3">
        <v>0.02</v>
      </c>
      <c r="AT934" s="48">
        <f>(AO934*(1-AQ934))+(AO934*AS934)</f>
        <v>524952</v>
      </c>
      <c r="AU934" s="3" t="s">
        <v>109</v>
      </c>
      <c r="AV934" s="3" t="s">
        <v>109</v>
      </c>
      <c r="AW934" s="3" t="s">
        <v>109</v>
      </c>
      <c r="AX934" s="3" t="s">
        <v>109</v>
      </c>
      <c r="AY934" s="3" t="s">
        <v>109</v>
      </c>
      <c r="AZ934" s="3" t="s">
        <v>109</v>
      </c>
      <c r="BA934" s="3" t="s">
        <v>109</v>
      </c>
      <c r="BB934" s="3" t="s">
        <v>109</v>
      </c>
      <c r="BC934" s="3" t="s">
        <v>109</v>
      </c>
      <c r="BD934" s="3" t="s">
        <v>109</v>
      </c>
      <c r="BE934" s="3" t="s">
        <v>109</v>
      </c>
      <c r="BF934" s="3" t="s">
        <v>109</v>
      </c>
      <c r="BG934" s="3" t="s">
        <v>109</v>
      </c>
      <c r="BH934" s="3" t="s">
        <v>109</v>
      </c>
      <c r="BI934" s="3" t="s">
        <v>109</v>
      </c>
      <c r="BJ934" s="3">
        <f>BX934*0.1</f>
        <v>5.9154303612520769E-2</v>
      </c>
      <c r="BK934" s="3">
        <f>BX934*0.23</f>
        <v>0.13605489830879777</v>
      </c>
      <c r="BL934" s="2">
        <f>BX934*0.32</f>
        <v>0.18929377156006644</v>
      </c>
      <c r="BM934" s="3">
        <f>BX934*0.3</f>
        <v>0.1774629108375623</v>
      </c>
      <c r="BN934" s="3">
        <f>BX934*0.05</f>
        <v>2.9577151806260384E-2</v>
      </c>
      <c r="BO934" s="3" t="s">
        <v>109</v>
      </c>
      <c r="BP934" s="3" t="s">
        <v>109</v>
      </c>
      <c r="BQ934" s="3" t="s">
        <v>109</v>
      </c>
      <c r="BR934" s="3" t="s">
        <v>109</v>
      </c>
      <c r="BS934" s="3" t="s">
        <v>109</v>
      </c>
      <c r="BT934" s="3" t="s">
        <v>109</v>
      </c>
      <c r="BU934" s="3" t="s">
        <v>109</v>
      </c>
      <c r="BV934" s="3" t="s">
        <v>109</v>
      </c>
      <c r="BW934" s="3" t="s">
        <v>109</v>
      </c>
      <c r="BX934" s="71">
        <f>1-(BY934/AT934)</f>
        <v>0.59154303612520764</v>
      </c>
      <c r="BY934" s="46">
        <f>CE934*CB934</f>
        <v>214420.30009999999</v>
      </c>
      <c r="BZ934" s="3">
        <v>9.2499999999999999E-2</v>
      </c>
      <c r="CA934" s="4">
        <f>C934</f>
        <v>1.4586999999999999E-2</v>
      </c>
      <c r="CB934" s="3">
        <f>BZ934+CA934</f>
        <v>0.107087</v>
      </c>
      <c r="CC934" s="47">
        <v>2002300</v>
      </c>
      <c r="CD934" s="46">
        <v>0</v>
      </c>
      <c r="CE934" s="46">
        <f>CC934-CD934</f>
        <v>2002300</v>
      </c>
      <c r="CF934" s="46">
        <f>CE934/Q934</f>
        <v>25028.75</v>
      </c>
      <c r="CG934" s="3" t="s">
        <v>109</v>
      </c>
      <c r="CH934" s="3" t="s">
        <v>6113</v>
      </c>
      <c r="CI934" s="3" t="s">
        <v>109</v>
      </c>
      <c r="CJ934" s="3" t="s">
        <v>109</v>
      </c>
      <c r="CK934" s="3" t="s">
        <v>109</v>
      </c>
      <c r="CL934" s="3" t="s">
        <v>109</v>
      </c>
      <c r="CM934" s="3" t="s">
        <v>109</v>
      </c>
      <c r="CN934" s="3" t="s">
        <v>109</v>
      </c>
      <c r="CO934" s="3" t="s">
        <v>109</v>
      </c>
      <c r="CP934" s="3" t="s">
        <v>109</v>
      </c>
      <c r="CQ934" s="5" t="s">
        <v>113</v>
      </c>
      <c r="CR934" s="5" t="s">
        <v>109</v>
      </c>
      <c r="CV934" s="21" t="s">
        <v>113</v>
      </c>
      <c r="CW934" s="6">
        <v>166</v>
      </c>
    </row>
    <row r="935" spans="1:101" x14ac:dyDescent="0.25">
      <c r="A935" s="3" t="s">
        <v>6093</v>
      </c>
      <c r="B935" s="61" t="str">
        <f>CONCATENATE(RIGHT(LEFT(A935,26),3))</f>
        <v>004</v>
      </c>
      <c r="C935" s="4">
        <v>0.02</v>
      </c>
      <c r="D935" s="3" t="s">
        <v>6094</v>
      </c>
      <c r="E935" s="3" t="s">
        <v>6095</v>
      </c>
      <c r="F935" s="3" t="s">
        <v>109</v>
      </c>
      <c r="G935" s="3" t="s">
        <v>109</v>
      </c>
      <c r="H935" s="23"/>
      <c r="I935" s="3" t="s">
        <v>1726</v>
      </c>
      <c r="J935" s="3" t="s">
        <v>6074</v>
      </c>
      <c r="K935" s="4">
        <v>103824</v>
      </c>
      <c r="L935" s="3" t="s">
        <v>109</v>
      </c>
      <c r="M935" s="3" t="s">
        <v>109</v>
      </c>
      <c r="N935" s="3" t="s">
        <v>109</v>
      </c>
      <c r="O935" s="3" t="s">
        <v>109</v>
      </c>
      <c r="P935" s="3" t="s">
        <v>109</v>
      </c>
      <c r="Q935" s="64">
        <v>74</v>
      </c>
      <c r="R935" s="4">
        <v>82</v>
      </c>
      <c r="S935" s="3" t="s">
        <v>109</v>
      </c>
      <c r="T935" s="3" t="s">
        <v>109</v>
      </c>
      <c r="U935" s="46">
        <v>550</v>
      </c>
      <c r="V935" s="3" t="s">
        <v>109</v>
      </c>
      <c r="W935" s="3" t="s">
        <v>109</v>
      </c>
      <c r="X935" s="3" t="s">
        <v>109</v>
      </c>
      <c r="Y935" s="3" t="s">
        <v>109</v>
      </c>
      <c r="Z935" s="3" t="s">
        <v>109</v>
      </c>
      <c r="AA935" s="8"/>
      <c r="AB935" s="3" t="s">
        <v>109</v>
      </c>
      <c r="AC935" s="5" t="s">
        <v>123</v>
      </c>
      <c r="AD935" s="3" t="s">
        <v>111</v>
      </c>
      <c r="AE935" s="3" t="s">
        <v>109</v>
      </c>
      <c r="AF935" s="4">
        <v>1</v>
      </c>
      <c r="AG935" s="3" t="s">
        <v>109</v>
      </c>
      <c r="AH935" s="3" t="s">
        <v>111</v>
      </c>
      <c r="AI935" s="3" t="s">
        <v>109</v>
      </c>
      <c r="AJ935" s="12">
        <v>2</v>
      </c>
      <c r="AN935" s="3" t="s">
        <v>109</v>
      </c>
      <c r="AO935" s="42">
        <f>(Q935*U935)*12</f>
        <v>488400</v>
      </c>
      <c r="AP935" s="3" t="s">
        <v>109</v>
      </c>
      <c r="AQ935" s="3">
        <v>7.3999999999999996E-2</v>
      </c>
      <c r="AR935" s="3" t="s">
        <v>109</v>
      </c>
      <c r="AS935" s="3">
        <v>0.02</v>
      </c>
      <c r="AT935" s="48">
        <f>(AO935*(1-AQ935))+(AO935*AS935)</f>
        <v>462026.4</v>
      </c>
      <c r="AU935" s="3" t="s">
        <v>109</v>
      </c>
      <c r="AV935" s="3" t="s">
        <v>109</v>
      </c>
      <c r="AW935" s="3" t="s">
        <v>109</v>
      </c>
      <c r="AX935" s="3" t="s">
        <v>109</v>
      </c>
      <c r="AY935" s="3" t="s">
        <v>109</v>
      </c>
      <c r="AZ935" s="3" t="s">
        <v>109</v>
      </c>
      <c r="BA935" s="3" t="s">
        <v>109</v>
      </c>
      <c r="BB935" s="3" t="s">
        <v>109</v>
      </c>
      <c r="BC935" s="3" t="s">
        <v>109</v>
      </c>
      <c r="BD935" s="3" t="s">
        <v>109</v>
      </c>
      <c r="BE935" s="3" t="s">
        <v>109</v>
      </c>
      <c r="BF935" s="3" t="s">
        <v>109</v>
      </c>
      <c r="BG935" s="3" t="s">
        <v>109</v>
      </c>
      <c r="BH935" s="3" t="s">
        <v>109</v>
      </c>
      <c r="BI935" s="3" t="s">
        <v>109</v>
      </c>
      <c r="BJ935" s="3">
        <f>BX935*0.1</f>
        <v>5.7153747058609643E-2</v>
      </c>
      <c r="BK935" s="3">
        <f>BX935*0.23</f>
        <v>0.13145361823480217</v>
      </c>
      <c r="BL935" s="2">
        <f>BX935*0.32</f>
        <v>0.18289199058755085</v>
      </c>
      <c r="BM935" s="3">
        <f>BX935*0.3</f>
        <v>0.17146124117582892</v>
      </c>
      <c r="BN935" s="3">
        <f>BX935*0.05</f>
        <v>2.8576873529304821E-2</v>
      </c>
      <c r="BO935" s="3" t="s">
        <v>109</v>
      </c>
      <c r="BP935" s="3" t="s">
        <v>109</v>
      </c>
      <c r="BQ935" s="3" t="s">
        <v>109</v>
      </c>
      <c r="BR935" s="3" t="s">
        <v>109</v>
      </c>
      <c r="BS935" s="3" t="s">
        <v>109</v>
      </c>
      <c r="BT935" s="3" t="s">
        <v>109</v>
      </c>
      <c r="BU935" s="3" t="s">
        <v>109</v>
      </c>
      <c r="BV935" s="3" t="s">
        <v>109</v>
      </c>
      <c r="BW935" s="3" t="s">
        <v>109</v>
      </c>
      <c r="BX935" s="71">
        <f>1-(BY935/AT935)</f>
        <v>0.57153747058609639</v>
      </c>
      <c r="BY935" s="46">
        <f>CE935*CB935</f>
        <v>197961</v>
      </c>
      <c r="BZ935" s="3">
        <v>9.5000000000000001E-2</v>
      </c>
      <c r="CA935" s="4">
        <f>C935</f>
        <v>0.02</v>
      </c>
      <c r="CB935" s="3">
        <f>BZ935+CA935</f>
        <v>0.115</v>
      </c>
      <c r="CC935" s="47">
        <v>1721400</v>
      </c>
      <c r="CD935" s="46">
        <v>0</v>
      </c>
      <c r="CE935" s="46">
        <f>CC935-CD935</f>
        <v>1721400</v>
      </c>
      <c r="CF935" s="46">
        <f>CE935/Q935</f>
        <v>23262.162162162163</v>
      </c>
      <c r="CG935" s="3" t="s">
        <v>109</v>
      </c>
      <c r="CH935" s="3" t="s">
        <v>6096</v>
      </c>
      <c r="CI935" s="3" t="s">
        <v>109</v>
      </c>
      <c r="CJ935" s="3" t="s">
        <v>109</v>
      </c>
      <c r="CK935" s="3" t="s">
        <v>109</v>
      </c>
      <c r="CL935" s="3" t="s">
        <v>109</v>
      </c>
      <c r="CM935" s="3" t="s">
        <v>109</v>
      </c>
      <c r="CN935" s="3" t="s">
        <v>109</v>
      </c>
      <c r="CO935" s="3" t="s">
        <v>109</v>
      </c>
      <c r="CP935" s="3" t="s">
        <v>109</v>
      </c>
      <c r="CQ935" s="5" t="s">
        <v>113</v>
      </c>
      <c r="CR935" s="5" t="s">
        <v>109</v>
      </c>
      <c r="CV935" s="21" t="s">
        <v>113</v>
      </c>
      <c r="CW935" s="11"/>
    </row>
    <row r="936" spans="1:101" x14ac:dyDescent="0.25">
      <c r="A936" s="3" t="s">
        <v>6126</v>
      </c>
      <c r="B936" s="61" t="str">
        <f>CONCATENATE(RIGHT(LEFT(A936,26),3))</f>
        <v>004</v>
      </c>
      <c r="C936" s="4">
        <v>0.02</v>
      </c>
      <c r="D936" s="3" t="s">
        <v>6127</v>
      </c>
      <c r="E936" s="3" t="s">
        <v>6128</v>
      </c>
      <c r="F936" s="3" t="s">
        <v>109</v>
      </c>
      <c r="G936" s="3" t="s">
        <v>109</v>
      </c>
      <c r="H936" s="23"/>
      <c r="I936" s="3" t="s">
        <v>1726</v>
      </c>
      <c r="J936" s="3" t="s">
        <v>6074</v>
      </c>
      <c r="K936" s="4">
        <v>97886</v>
      </c>
      <c r="L936" s="3" t="s">
        <v>109</v>
      </c>
      <c r="M936" s="3" t="s">
        <v>109</v>
      </c>
      <c r="N936" s="3" t="s">
        <v>109</v>
      </c>
      <c r="O936" s="3" t="s">
        <v>109</v>
      </c>
      <c r="P936" s="3" t="s">
        <v>109</v>
      </c>
      <c r="Q936" s="64">
        <v>98</v>
      </c>
      <c r="R936" s="9">
        <v>198</v>
      </c>
      <c r="S936" s="3" t="s">
        <v>109</v>
      </c>
      <c r="T936" s="3" t="s">
        <v>109</v>
      </c>
      <c r="U936" s="46">
        <v>550</v>
      </c>
      <c r="V936" s="3" t="s">
        <v>109</v>
      </c>
      <c r="W936" s="3" t="s">
        <v>109</v>
      </c>
      <c r="X936" s="3" t="s">
        <v>109</v>
      </c>
      <c r="Y936" s="3" t="s">
        <v>109</v>
      </c>
      <c r="Z936" s="3" t="s">
        <v>109</v>
      </c>
      <c r="AA936" s="8"/>
      <c r="AB936" s="3" t="s">
        <v>109</v>
      </c>
      <c r="AC936" s="5" t="s">
        <v>123</v>
      </c>
      <c r="AD936" s="3" t="s">
        <v>123</v>
      </c>
      <c r="AE936" s="3" t="s">
        <v>109</v>
      </c>
      <c r="AF936" s="4">
        <v>2</v>
      </c>
      <c r="AG936" s="3" t="s">
        <v>109</v>
      </c>
      <c r="AH936" s="3" t="s">
        <v>123</v>
      </c>
      <c r="AI936" s="3" t="s">
        <v>109</v>
      </c>
      <c r="AJ936" s="12">
        <v>2</v>
      </c>
      <c r="AN936" s="3" t="s">
        <v>109</v>
      </c>
      <c r="AO936" s="42">
        <f>(Q936*U936)*12</f>
        <v>646800</v>
      </c>
      <c r="AP936" s="3" t="s">
        <v>109</v>
      </c>
      <c r="AQ936" s="3">
        <v>7.3999999999999996E-2</v>
      </c>
      <c r="AR936" s="3" t="s">
        <v>109</v>
      </c>
      <c r="AS936" s="3">
        <v>0.02</v>
      </c>
      <c r="AT936" s="48">
        <f>(AO936*(1-AQ936))+(AO936*AS936)</f>
        <v>611872.80000000005</v>
      </c>
      <c r="AU936" s="3" t="s">
        <v>109</v>
      </c>
      <c r="AV936" s="3" t="s">
        <v>109</v>
      </c>
      <c r="AW936" s="3" t="s">
        <v>109</v>
      </c>
      <c r="AX936" s="3" t="s">
        <v>109</v>
      </c>
      <c r="AY936" s="3" t="s">
        <v>109</v>
      </c>
      <c r="AZ936" s="3" t="s">
        <v>109</v>
      </c>
      <c r="BA936" s="3" t="s">
        <v>109</v>
      </c>
      <c r="BB936" s="3" t="s">
        <v>109</v>
      </c>
      <c r="BC936" s="3" t="s">
        <v>109</v>
      </c>
      <c r="BD936" s="3" t="s">
        <v>109</v>
      </c>
      <c r="BE936" s="3" t="s">
        <v>109</v>
      </c>
      <c r="BF936" s="3" t="s">
        <v>109</v>
      </c>
      <c r="BG936" s="3" t="s">
        <v>109</v>
      </c>
      <c r="BH936" s="3" t="s">
        <v>109</v>
      </c>
      <c r="BI936" s="3" t="s">
        <v>109</v>
      </c>
      <c r="BJ936" s="3">
        <f>BX936*0.1</f>
        <v>5.4665168969759731E-2</v>
      </c>
      <c r="BK936" s="3">
        <f>BX936*0.23</f>
        <v>0.12572988863044737</v>
      </c>
      <c r="BL936" s="2">
        <f>BX936*0.32</f>
        <v>0.17492854070323113</v>
      </c>
      <c r="BM936" s="3">
        <f>BX936*0.3</f>
        <v>0.16399550690927917</v>
      </c>
      <c r="BN936" s="3">
        <f>BX936*0.05</f>
        <v>2.7332584484879865E-2</v>
      </c>
      <c r="BO936" s="3" t="s">
        <v>109</v>
      </c>
      <c r="BP936" s="3" t="s">
        <v>109</v>
      </c>
      <c r="BQ936" s="3" t="s">
        <v>109</v>
      </c>
      <c r="BR936" s="3" t="s">
        <v>109</v>
      </c>
      <c r="BS936" s="3" t="s">
        <v>109</v>
      </c>
      <c r="BT936" s="3" t="s">
        <v>109</v>
      </c>
      <c r="BU936" s="3" t="s">
        <v>109</v>
      </c>
      <c r="BV936" s="3" t="s">
        <v>109</v>
      </c>
      <c r="BW936" s="3" t="s">
        <v>109</v>
      </c>
      <c r="BX936" s="71">
        <f>1-(BY936/AT936)</f>
        <v>0.54665168969759725</v>
      </c>
      <c r="BY936" s="46">
        <f>CE936*CB936</f>
        <v>277391.5</v>
      </c>
      <c r="BZ936" s="3">
        <v>9.5000000000000001E-2</v>
      </c>
      <c r="CA936" s="4">
        <f>C936</f>
        <v>0.02</v>
      </c>
      <c r="CB936" s="3">
        <f>BZ936+CA936</f>
        <v>0.115</v>
      </c>
      <c r="CC936" s="47">
        <v>2412100</v>
      </c>
      <c r="CD936" s="46">
        <v>0</v>
      </c>
      <c r="CE936" s="46">
        <f>CC936-CD936</f>
        <v>2412100</v>
      </c>
      <c r="CF936" s="46">
        <f>CE936/Q936</f>
        <v>24613.265306122448</v>
      </c>
      <c r="CG936" s="3" t="s">
        <v>109</v>
      </c>
      <c r="CH936" s="3" t="s">
        <v>6129</v>
      </c>
      <c r="CI936" s="3" t="s">
        <v>109</v>
      </c>
      <c r="CJ936" s="3" t="s">
        <v>109</v>
      </c>
      <c r="CK936" s="3" t="s">
        <v>109</v>
      </c>
      <c r="CL936" s="3" t="s">
        <v>109</v>
      </c>
      <c r="CM936" s="3" t="s">
        <v>109</v>
      </c>
      <c r="CN936" s="3" t="s">
        <v>109</v>
      </c>
      <c r="CO936" s="3" t="s">
        <v>109</v>
      </c>
      <c r="CP936" s="3" t="s">
        <v>109</v>
      </c>
      <c r="CQ936" s="5" t="s">
        <v>113</v>
      </c>
      <c r="CR936" s="5" t="s">
        <v>109</v>
      </c>
      <c r="CV936" s="21" t="s">
        <v>113</v>
      </c>
      <c r="CW936" s="10">
        <v>325</v>
      </c>
    </row>
    <row r="937" spans="1:101" x14ac:dyDescent="0.25">
      <c r="A937" s="3" t="s">
        <v>6165</v>
      </c>
      <c r="B937" s="61" t="str">
        <f>CONCATENATE(RIGHT(LEFT(A937,26),3))</f>
        <v>033</v>
      </c>
      <c r="C937" s="4">
        <v>0.02</v>
      </c>
      <c r="D937" s="3" t="s">
        <v>6163</v>
      </c>
      <c r="E937" s="3" t="s">
        <v>5004</v>
      </c>
      <c r="F937" s="3" t="s">
        <v>109</v>
      </c>
      <c r="G937" s="3" t="s">
        <v>109</v>
      </c>
      <c r="H937" s="23"/>
      <c r="I937" s="3" t="s">
        <v>1726</v>
      </c>
      <c r="J937" s="3" t="s">
        <v>6074</v>
      </c>
      <c r="K937" s="4">
        <v>93050</v>
      </c>
      <c r="L937" s="3" t="s">
        <v>109</v>
      </c>
      <c r="M937" s="3" t="s">
        <v>109</v>
      </c>
      <c r="N937" s="3" t="s">
        <v>109</v>
      </c>
      <c r="O937" s="3" t="s">
        <v>109</v>
      </c>
      <c r="P937" s="3" t="s">
        <v>109</v>
      </c>
      <c r="Q937" s="64">
        <v>94</v>
      </c>
      <c r="R937" s="16"/>
      <c r="S937" s="3" t="s">
        <v>109</v>
      </c>
      <c r="T937" s="3" t="s">
        <v>109</v>
      </c>
      <c r="U937" s="46">
        <v>550</v>
      </c>
      <c r="V937" s="3" t="s">
        <v>109</v>
      </c>
      <c r="W937" s="3" t="s">
        <v>109</v>
      </c>
      <c r="X937" s="3" t="s">
        <v>109</v>
      </c>
      <c r="Y937" s="3" t="s">
        <v>109</v>
      </c>
      <c r="Z937" s="3" t="s">
        <v>109</v>
      </c>
      <c r="AA937" s="8"/>
      <c r="AB937" s="3" t="s">
        <v>109</v>
      </c>
      <c r="AC937" s="5" t="s">
        <v>123</v>
      </c>
      <c r="AD937" s="3" t="s">
        <v>123</v>
      </c>
      <c r="AE937" s="3" t="s">
        <v>109</v>
      </c>
      <c r="AF937" s="4">
        <v>2</v>
      </c>
      <c r="AG937" s="3" t="s">
        <v>109</v>
      </c>
      <c r="AH937" s="3" t="s">
        <v>123</v>
      </c>
      <c r="AI937" s="3" t="s">
        <v>109</v>
      </c>
      <c r="AJ937" s="12">
        <v>2</v>
      </c>
      <c r="AN937" s="3" t="s">
        <v>109</v>
      </c>
      <c r="AO937" s="42">
        <f>(Q937*U937)*12</f>
        <v>620400</v>
      </c>
      <c r="AP937" s="3" t="s">
        <v>109</v>
      </c>
      <c r="AQ937" s="3">
        <v>7.3999999999999996E-2</v>
      </c>
      <c r="AR937" s="3" t="s">
        <v>109</v>
      </c>
      <c r="AS937" s="3">
        <v>0.02</v>
      </c>
      <c r="AT937" s="48">
        <f>(AO937*(1-AQ937))+(AO937*AS937)</f>
        <v>586898.4</v>
      </c>
      <c r="AU937" s="3" t="s">
        <v>109</v>
      </c>
      <c r="AV937" s="3" t="s">
        <v>109</v>
      </c>
      <c r="AW937" s="3" t="s">
        <v>109</v>
      </c>
      <c r="AX937" s="3" t="s">
        <v>109</v>
      </c>
      <c r="AY937" s="3" t="s">
        <v>109</v>
      </c>
      <c r="AZ937" s="3" t="s">
        <v>109</v>
      </c>
      <c r="BA937" s="3" t="s">
        <v>109</v>
      </c>
      <c r="BB937" s="3" t="s">
        <v>109</v>
      </c>
      <c r="BC937" s="3" t="s">
        <v>109</v>
      </c>
      <c r="BD937" s="3" t="s">
        <v>109</v>
      </c>
      <c r="BE937" s="3" t="s">
        <v>109</v>
      </c>
      <c r="BF937" s="3" t="s">
        <v>109</v>
      </c>
      <c r="BG937" s="3" t="s">
        <v>109</v>
      </c>
      <c r="BH937" s="3" t="s">
        <v>109</v>
      </c>
      <c r="BI937" s="3" t="s">
        <v>109</v>
      </c>
      <c r="BJ937" s="3">
        <f>BX937*0.1</f>
        <v>5.2110961624703703E-2</v>
      </c>
      <c r="BK937" s="3">
        <f>BX937*0.23</f>
        <v>0.11985521173681851</v>
      </c>
      <c r="BL937" s="2">
        <f>BX937*0.32</f>
        <v>0.16675507719905183</v>
      </c>
      <c r="BM937" s="3">
        <f>BX937*0.3</f>
        <v>0.15633288487411109</v>
      </c>
      <c r="BN937" s="3">
        <f>BX937*0.05</f>
        <v>2.6055480812351851E-2</v>
      </c>
      <c r="BO937" s="3" t="s">
        <v>109</v>
      </c>
      <c r="BP937" s="3" t="s">
        <v>109</v>
      </c>
      <c r="BQ937" s="3" t="s">
        <v>109</v>
      </c>
      <c r="BR937" s="3" t="s">
        <v>109</v>
      </c>
      <c r="BS937" s="3" t="s">
        <v>109</v>
      </c>
      <c r="BT937" s="3" t="s">
        <v>109</v>
      </c>
      <c r="BU937" s="3" t="s">
        <v>109</v>
      </c>
      <c r="BV937" s="3" t="s">
        <v>109</v>
      </c>
      <c r="BW937" s="3" t="s">
        <v>109</v>
      </c>
      <c r="BX937" s="71">
        <f>1-(BY937/AT937)</f>
        <v>0.521109616247037</v>
      </c>
      <c r="BY937" s="46">
        <f>CE937*CB937</f>
        <v>281060</v>
      </c>
      <c r="BZ937" s="3">
        <v>9.5000000000000001E-2</v>
      </c>
      <c r="CA937" s="4">
        <f>C937</f>
        <v>0.02</v>
      </c>
      <c r="CB937" s="3">
        <f>BZ937+CA937</f>
        <v>0.115</v>
      </c>
      <c r="CC937" s="47">
        <v>2444000</v>
      </c>
      <c r="CD937" s="46">
        <v>0</v>
      </c>
      <c r="CE937" s="46">
        <f>CC937-CD937</f>
        <v>2444000</v>
      </c>
      <c r="CF937" s="46">
        <f>CE937/Q937</f>
        <v>26000</v>
      </c>
      <c r="CG937" s="3" t="s">
        <v>109</v>
      </c>
      <c r="CH937" s="3" t="s">
        <v>6166</v>
      </c>
      <c r="CI937" s="3" t="s">
        <v>109</v>
      </c>
      <c r="CJ937" s="3" t="s">
        <v>109</v>
      </c>
      <c r="CK937" s="3" t="s">
        <v>109</v>
      </c>
      <c r="CL937" s="3" t="s">
        <v>109</v>
      </c>
      <c r="CM937" s="3" t="s">
        <v>109</v>
      </c>
      <c r="CN937" s="3" t="s">
        <v>109</v>
      </c>
      <c r="CO937" s="3" t="s">
        <v>109</v>
      </c>
      <c r="CP937" s="3" t="s">
        <v>109</v>
      </c>
      <c r="CQ937" s="5" t="s">
        <v>113</v>
      </c>
      <c r="CR937" s="5" t="s">
        <v>109</v>
      </c>
      <c r="CV937" s="21" t="s">
        <v>113</v>
      </c>
      <c r="CW937" s="16"/>
    </row>
    <row r="938" spans="1:101" x14ac:dyDescent="0.25">
      <c r="A938" s="3" t="s">
        <v>6097</v>
      </c>
      <c r="B938" s="61" t="str">
        <f>CONCATENATE(RIGHT(LEFT(A938,26),3))</f>
        <v>035</v>
      </c>
      <c r="C938" s="4">
        <v>2.3699999999999999E-2</v>
      </c>
      <c r="D938" s="3" t="s">
        <v>6098</v>
      </c>
      <c r="E938" s="3" t="s">
        <v>6099</v>
      </c>
      <c r="F938" s="3" t="s">
        <v>109</v>
      </c>
      <c r="G938" s="3" t="s">
        <v>109</v>
      </c>
      <c r="H938" s="23"/>
      <c r="I938" s="3" t="s">
        <v>1726</v>
      </c>
      <c r="J938" s="3" t="s">
        <v>6074</v>
      </c>
      <c r="K938" s="4">
        <v>76913</v>
      </c>
      <c r="L938" s="3" t="s">
        <v>109</v>
      </c>
      <c r="M938" s="3" t="s">
        <v>109</v>
      </c>
      <c r="N938" s="3" t="s">
        <v>109</v>
      </c>
      <c r="O938" s="3" t="s">
        <v>109</v>
      </c>
      <c r="P938" s="3" t="s">
        <v>109</v>
      </c>
      <c r="Q938" s="64">
        <v>92</v>
      </c>
      <c r="R938" s="9">
        <v>164</v>
      </c>
      <c r="S938" s="3" t="s">
        <v>109</v>
      </c>
      <c r="T938" s="3" t="s">
        <v>109</v>
      </c>
      <c r="U938" s="46">
        <v>550</v>
      </c>
      <c r="V938" s="3" t="s">
        <v>109</v>
      </c>
      <c r="W938" s="3" t="s">
        <v>109</v>
      </c>
      <c r="X938" s="3" t="s">
        <v>109</v>
      </c>
      <c r="Y938" s="3" t="s">
        <v>109</v>
      </c>
      <c r="Z938" s="3" t="s">
        <v>109</v>
      </c>
      <c r="AA938" s="8"/>
      <c r="AB938" s="3" t="s">
        <v>109</v>
      </c>
      <c r="AC938" s="5" t="s">
        <v>123</v>
      </c>
      <c r="AD938" s="3" t="s">
        <v>111</v>
      </c>
      <c r="AE938" s="3" t="s">
        <v>109</v>
      </c>
      <c r="AF938" s="4">
        <v>1</v>
      </c>
      <c r="AG938" s="3" t="s">
        <v>109</v>
      </c>
      <c r="AH938" s="3" t="s">
        <v>111</v>
      </c>
      <c r="AI938" s="3" t="s">
        <v>109</v>
      </c>
      <c r="AJ938" s="12">
        <v>2</v>
      </c>
      <c r="AN938" s="3" t="s">
        <v>109</v>
      </c>
      <c r="AO938" s="42">
        <f>(Q938*U938)*12</f>
        <v>607200</v>
      </c>
      <c r="AP938" s="3" t="s">
        <v>109</v>
      </c>
      <c r="AQ938" s="3">
        <v>7.3999999999999996E-2</v>
      </c>
      <c r="AR938" s="3" t="s">
        <v>109</v>
      </c>
      <c r="AS938" s="3">
        <v>0.02</v>
      </c>
      <c r="AT938" s="48">
        <f>(AO938*(1-AQ938))+(AO938*AS938)</f>
        <v>574411.20000000007</v>
      </c>
      <c r="AU938" s="3" t="s">
        <v>109</v>
      </c>
      <c r="AV938" s="3" t="s">
        <v>109</v>
      </c>
      <c r="AW938" s="3" t="s">
        <v>109</v>
      </c>
      <c r="AX938" s="3" t="s">
        <v>109</v>
      </c>
      <c r="AY938" s="3" t="s">
        <v>109</v>
      </c>
      <c r="AZ938" s="3" t="s">
        <v>109</v>
      </c>
      <c r="BA938" s="3" t="s">
        <v>109</v>
      </c>
      <c r="BB938" s="3" t="s">
        <v>109</v>
      </c>
      <c r="BC938" s="3" t="s">
        <v>109</v>
      </c>
      <c r="BD938" s="3" t="s">
        <v>109</v>
      </c>
      <c r="BE938" s="3" t="s">
        <v>109</v>
      </c>
      <c r="BF938" s="3" t="s">
        <v>109</v>
      </c>
      <c r="BG938" s="3" t="s">
        <v>109</v>
      </c>
      <c r="BH938" s="3" t="s">
        <v>109</v>
      </c>
      <c r="BI938" s="3" t="s">
        <v>109</v>
      </c>
      <c r="BJ938" s="3">
        <f>BX938*0.1</f>
        <v>5.1746001818906054E-2</v>
      </c>
      <c r="BK938" s="3">
        <f>BX938*0.23</f>
        <v>0.11901580418348393</v>
      </c>
      <c r="BL938" s="2">
        <f>BX938*0.32</f>
        <v>0.16558720582049938</v>
      </c>
      <c r="BM938" s="3">
        <f>BX938*0.3</f>
        <v>0.15523800545671815</v>
      </c>
      <c r="BN938" s="3">
        <f>BX938*0.05</f>
        <v>2.5873000909453027E-2</v>
      </c>
      <c r="BO938" s="3" t="s">
        <v>109</v>
      </c>
      <c r="BP938" s="3" t="s">
        <v>109</v>
      </c>
      <c r="BQ938" s="3" t="s">
        <v>109</v>
      </c>
      <c r="BR938" s="3" t="s">
        <v>109</v>
      </c>
      <c r="BS938" s="3" t="s">
        <v>109</v>
      </c>
      <c r="BT938" s="3" t="s">
        <v>109</v>
      </c>
      <c r="BU938" s="3" t="s">
        <v>109</v>
      </c>
      <c r="BV938" s="3" t="s">
        <v>109</v>
      </c>
      <c r="BW938" s="3" t="s">
        <v>109</v>
      </c>
      <c r="BX938" s="71">
        <f>1-(BY938/AT938)</f>
        <v>0.51746001818906051</v>
      </c>
      <c r="BY938" s="46">
        <f>CE938*CB938</f>
        <v>277176.37</v>
      </c>
      <c r="BZ938" s="3">
        <v>9.5000000000000001E-2</v>
      </c>
      <c r="CA938" s="4">
        <f>C938</f>
        <v>2.3699999999999999E-2</v>
      </c>
      <c r="CB938" s="3">
        <f>BZ938+CA938</f>
        <v>0.1187</v>
      </c>
      <c r="CC938" s="47">
        <v>2335100</v>
      </c>
      <c r="CD938" s="46">
        <v>0</v>
      </c>
      <c r="CE938" s="46">
        <f>CC938-CD938</f>
        <v>2335100</v>
      </c>
      <c r="CF938" s="46">
        <f>CE938/Q938</f>
        <v>25381.521739130436</v>
      </c>
      <c r="CG938" s="3" t="s">
        <v>109</v>
      </c>
      <c r="CH938" s="3" t="s">
        <v>6100</v>
      </c>
      <c r="CI938" s="3" t="s">
        <v>109</v>
      </c>
      <c r="CJ938" s="3" t="s">
        <v>109</v>
      </c>
      <c r="CK938" s="3" t="s">
        <v>109</v>
      </c>
      <c r="CL938" s="3" t="s">
        <v>109</v>
      </c>
      <c r="CM938" s="3" t="s">
        <v>109</v>
      </c>
      <c r="CN938" s="3" t="s">
        <v>109</v>
      </c>
      <c r="CO938" s="3" t="s">
        <v>109</v>
      </c>
      <c r="CP938" s="3" t="s">
        <v>109</v>
      </c>
      <c r="CQ938" s="5" t="s">
        <v>113</v>
      </c>
      <c r="CR938" s="5" t="s">
        <v>109</v>
      </c>
      <c r="CV938" s="21" t="s">
        <v>113</v>
      </c>
      <c r="CW938" s="16"/>
    </row>
    <row r="939" spans="1:101" x14ac:dyDescent="0.25">
      <c r="A939" s="3" t="s">
        <v>6101</v>
      </c>
      <c r="B939" s="61" t="str">
        <f>CONCATENATE(RIGHT(LEFT(A939,26),3))</f>
        <v>004</v>
      </c>
      <c r="C939" s="4">
        <v>0.02</v>
      </c>
      <c r="D939" s="3" t="s">
        <v>6102</v>
      </c>
      <c r="E939" s="3" t="s">
        <v>6103</v>
      </c>
      <c r="F939" s="3" t="s">
        <v>109</v>
      </c>
      <c r="G939" s="3" t="s">
        <v>109</v>
      </c>
      <c r="H939" s="23"/>
      <c r="I939" s="3" t="s">
        <v>1726</v>
      </c>
      <c r="J939" s="3" t="s">
        <v>6074</v>
      </c>
      <c r="K939" s="4">
        <v>105372</v>
      </c>
      <c r="L939" s="3" t="s">
        <v>109</v>
      </c>
      <c r="M939" s="3" t="s">
        <v>109</v>
      </c>
      <c r="N939" s="3" t="s">
        <v>109</v>
      </c>
      <c r="O939" s="3" t="s">
        <v>109</v>
      </c>
      <c r="P939" s="3" t="s">
        <v>109</v>
      </c>
      <c r="Q939" s="64">
        <v>100</v>
      </c>
      <c r="R939" s="9">
        <v>180</v>
      </c>
      <c r="S939" s="3" t="s">
        <v>109</v>
      </c>
      <c r="T939" s="3" t="s">
        <v>109</v>
      </c>
      <c r="U939" s="46">
        <v>550</v>
      </c>
      <c r="V939" s="3" t="s">
        <v>109</v>
      </c>
      <c r="W939" s="3" t="s">
        <v>109</v>
      </c>
      <c r="X939" s="3" t="s">
        <v>109</v>
      </c>
      <c r="Y939" s="3" t="s">
        <v>109</v>
      </c>
      <c r="Z939" s="3" t="s">
        <v>109</v>
      </c>
      <c r="AA939" s="8"/>
      <c r="AB939" s="3" t="s">
        <v>109</v>
      </c>
      <c r="AC939" s="5" t="s">
        <v>123</v>
      </c>
      <c r="AD939" s="3" t="s">
        <v>123</v>
      </c>
      <c r="AE939" s="3" t="s">
        <v>109</v>
      </c>
      <c r="AF939" s="4">
        <v>2</v>
      </c>
      <c r="AG939" s="3" t="s">
        <v>109</v>
      </c>
      <c r="AH939" s="3" t="s">
        <v>111</v>
      </c>
      <c r="AI939" s="3" t="s">
        <v>109</v>
      </c>
      <c r="AJ939" s="12">
        <v>3</v>
      </c>
      <c r="AN939" s="3" t="s">
        <v>109</v>
      </c>
      <c r="AO939" s="42">
        <f>(Q939*U939)*12</f>
        <v>660000</v>
      </c>
      <c r="AP939" s="3" t="s">
        <v>109</v>
      </c>
      <c r="AQ939" s="3">
        <v>7.3999999999999996E-2</v>
      </c>
      <c r="AR939" s="3" t="s">
        <v>109</v>
      </c>
      <c r="AS939" s="3">
        <v>0.02</v>
      </c>
      <c r="AT939" s="48">
        <f>(AO939*(1-AQ939))+(AO939*AS939)</f>
        <v>624360</v>
      </c>
      <c r="AU939" s="3" t="s">
        <v>109</v>
      </c>
      <c r="AV939" s="3" t="s">
        <v>109</v>
      </c>
      <c r="AW939" s="3" t="s">
        <v>109</v>
      </c>
      <c r="AX939" s="3" t="s">
        <v>109</v>
      </c>
      <c r="AY939" s="3" t="s">
        <v>109</v>
      </c>
      <c r="AZ939" s="3" t="s">
        <v>109</v>
      </c>
      <c r="BA939" s="3" t="s">
        <v>109</v>
      </c>
      <c r="BB939" s="3" t="s">
        <v>109</v>
      </c>
      <c r="BC939" s="3" t="s">
        <v>109</v>
      </c>
      <c r="BD939" s="3" t="s">
        <v>109</v>
      </c>
      <c r="BE939" s="3" t="s">
        <v>109</v>
      </c>
      <c r="BF939" s="3" t="s">
        <v>109</v>
      </c>
      <c r="BG939" s="3" t="s">
        <v>109</v>
      </c>
      <c r="BH939" s="3" t="s">
        <v>109</v>
      </c>
      <c r="BI939" s="3" t="s">
        <v>109</v>
      </c>
      <c r="BJ939" s="3">
        <f>BX939*0.1</f>
        <v>5.0604298801973216E-2</v>
      </c>
      <c r="BK939" s="3">
        <f>BX939*0.23</f>
        <v>0.1163898872445384</v>
      </c>
      <c r="BL939" s="2">
        <f>BX939*0.32</f>
        <v>0.16193375616631428</v>
      </c>
      <c r="BM939" s="3">
        <f>BX939*0.3</f>
        <v>0.15181289640591963</v>
      </c>
      <c r="BN939" s="3">
        <f>BX939*0.05</f>
        <v>2.5302149400986608E-2</v>
      </c>
      <c r="BO939" s="3" t="s">
        <v>109</v>
      </c>
      <c r="BP939" s="3" t="s">
        <v>109</v>
      </c>
      <c r="BQ939" s="3" t="s">
        <v>109</v>
      </c>
      <c r="BR939" s="3" t="s">
        <v>109</v>
      </c>
      <c r="BS939" s="3" t="s">
        <v>109</v>
      </c>
      <c r="BT939" s="3" t="s">
        <v>109</v>
      </c>
      <c r="BU939" s="3" t="s">
        <v>109</v>
      </c>
      <c r="BV939" s="3" t="s">
        <v>109</v>
      </c>
      <c r="BW939" s="3" t="s">
        <v>109</v>
      </c>
      <c r="BX939" s="71">
        <f>1-(BY939/AT939)</f>
        <v>0.50604298801973213</v>
      </c>
      <c r="BY939" s="46">
        <f>CE939*CB939</f>
        <v>308407</v>
      </c>
      <c r="BZ939" s="3">
        <v>9.5000000000000001E-2</v>
      </c>
      <c r="CA939" s="4">
        <f>C939</f>
        <v>0.02</v>
      </c>
      <c r="CB939" s="3">
        <f>BZ939+CA939</f>
        <v>0.115</v>
      </c>
      <c r="CC939" s="47">
        <v>2681800</v>
      </c>
      <c r="CD939" s="46">
        <v>0</v>
      </c>
      <c r="CE939" s="46">
        <f>CC939-CD939</f>
        <v>2681800</v>
      </c>
      <c r="CF939" s="46">
        <f>CE939/Q939</f>
        <v>26818</v>
      </c>
      <c r="CG939" s="3" t="s">
        <v>109</v>
      </c>
      <c r="CH939" s="3" t="s">
        <v>6104</v>
      </c>
      <c r="CI939" s="3" t="s">
        <v>109</v>
      </c>
      <c r="CJ939" s="3" t="s">
        <v>109</v>
      </c>
      <c r="CK939" s="3" t="s">
        <v>109</v>
      </c>
      <c r="CL939" s="3" t="s">
        <v>109</v>
      </c>
      <c r="CM939" s="3" t="s">
        <v>109</v>
      </c>
      <c r="CN939" s="3" t="s">
        <v>109</v>
      </c>
      <c r="CO939" s="3" t="s">
        <v>109</v>
      </c>
      <c r="CP939" s="3" t="s">
        <v>109</v>
      </c>
      <c r="CQ939" s="5" t="s">
        <v>113</v>
      </c>
      <c r="CR939" s="5" t="s">
        <v>109</v>
      </c>
      <c r="CV939" s="21" t="s">
        <v>113</v>
      </c>
      <c r="CW939" s="16"/>
    </row>
    <row r="940" spans="1:101" x14ac:dyDescent="0.25">
      <c r="A940" s="3" t="s">
        <v>6118</v>
      </c>
      <c r="B940" s="61" t="str">
        <f>CONCATENATE(RIGHT(LEFT(A940,26),3))</f>
        <v>004</v>
      </c>
      <c r="C940" s="4">
        <v>0.02</v>
      </c>
      <c r="D940" s="3" t="s">
        <v>6119</v>
      </c>
      <c r="E940" s="3" t="s">
        <v>6120</v>
      </c>
      <c r="F940" s="3" t="s">
        <v>109</v>
      </c>
      <c r="G940" s="3" t="s">
        <v>109</v>
      </c>
      <c r="H940" s="23"/>
      <c r="I940" s="3" t="s">
        <v>1726</v>
      </c>
      <c r="J940" s="3" t="s">
        <v>6074</v>
      </c>
      <c r="K940" s="4">
        <v>133632</v>
      </c>
      <c r="L940" s="3" t="s">
        <v>109</v>
      </c>
      <c r="M940" s="3" t="s">
        <v>109</v>
      </c>
      <c r="N940" s="3" t="s">
        <v>109</v>
      </c>
      <c r="O940" s="3" t="s">
        <v>109</v>
      </c>
      <c r="P940" s="3" t="s">
        <v>109</v>
      </c>
      <c r="Q940" s="64">
        <v>148</v>
      </c>
      <c r="R940" s="9">
        <v>312</v>
      </c>
      <c r="S940" s="3" t="s">
        <v>109</v>
      </c>
      <c r="T940" s="3" t="s">
        <v>109</v>
      </c>
      <c r="U940" s="46">
        <v>525</v>
      </c>
      <c r="V940" s="3" t="s">
        <v>109</v>
      </c>
      <c r="W940" s="3" t="s">
        <v>109</v>
      </c>
      <c r="X940" s="3" t="s">
        <v>109</v>
      </c>
      <c r="Y940" s="3" t="s">
        <v>109</v>
      </c>
      <c r="Z940" s="3" t="s">
        <v>109</v>
      </c>
      <c r="AA940" s="8"/>
      <c r="AB940" s="3" t="s">
        <v>109</v>
      </c>
      <c r="AC940" s="5" t="s">
        <v>126</v>
      </c>
      <c r="AD940" s="3" t="s">
        <v>123</v>
      </c>
      <c r="AE940" s="3" t="s">
        <v>109</v>
      </c>
      <c r="AF940" s="4">
        <v>1</v>
      </c>
      <c r="AG940" s="3" t="s">
        <v>109</v>
      </c>
      <c r="AH940" s="3" t="s">
        <v>126</v>
      </c>
      <c r="AI940" s="3" t="s">
        <v>109</v>
      </c>
      <c r="AJ940" s="12">
        <v>2</v>
      </c>
      <c r="AN940" s="3" t="s">
        <v>109</v>
      </c>
      <c r="AO940" s="42">
        <f>(Q940*U940)*12</f>
        <v>932400</v>
      </c>
      <c r="AP940" s="3" t="s">
        <v>109</v>
      </c>
      <c r="AQ940" s="3">
        <v>7.9000000000000001E-2</v>
      </c>
      <c r="AR940" s="3" t="s">
        <v>109</v>
      </c>
      <c r="AS940" s="3">
        <v>0.02</v>
      </c>
      <c r="AT940" s="48">
        <f>(AO940*(1-AQ940))+(AO940*AS940)</f>
        <v>877388.4</v>
      </c>
      <c r="AU940" s="3" t="s">
        <v>109</v>
      </c>
      <c r="AV940" s="3" t="s">
        <v>109</v>
      </c>
      <c r="AW940" s="3" t="s">
        <v>109</v>
      </c>
      <c r="AX940" s="3" t="s">
        <v>109</v>
      </c>
      <c r="AY940" s="3" t="s">
        <v>109</v>
      </c>
      <c r="AZ940" s="3" t="s">
        <v>109</v>
      </c>
      <c r="BA940" s="3" t="s">
        <v>109</v>
      </c>
      <c r="BB940" s="3" t="s">
        <v>109</v>
      </c>
      <c r="BC940" s="3" t="s">
        <v>109</v>
      </c>
      <c r="BD940" s="3" t="s">
        <v>109</v>
      </c>
      <c r="BE940" s="3" t="s">
        <v>109</v>
      </c>
      <c r="BF940" s="3" t="s">
        <v>109</v>
      </c>
      <c r="BG940" s="3" t="s">
        <v>109</v>
      </c>
      <c r="BH940" s="3" t="s">
        <v>109</v>
      </c>
      <c r="BI940" s="3" t="s">
        <v>109</v>
      </c>
      <c r="BJ940" s="3">
        <f>BX940*0.1</f>
        <v>5.0378646446659195E-2</v>
      </c>
      <c r="BK940" s="3">
        <f>BX940*0.23</f>
        <v>0.11587088682731615</v>
      </c>
      <c r="BL940" s="2">
        <f>BX940*0.32</f>
        <v>0.16121166862930941</v>
      </c>
      <c r="BM940" s="3">
        <f>BX940*0.3</f>
        <v>0.15113593933997757</v>
      </c>
      <c r="BN940" s="3">
        <f>BX940*0.05</f>
        <v>2.5189323223329597E-2</v>
      </c>
      <c r="BO940" s="3" t="s">
        <v>109</v>
      </c>
      <c r="BP940" s="3" t="s">
        <v>109</v>
      </c>
      <c r="BQ940" s="3" t="s">
        <v>109</v>
      </c>
      <c r="BR940" s="3" t="s">
        <v>109</v>
      </c>
      <c r="BS940" s="3" t="s">
        <v>109</v>
      </c>
      <c r="BT940" s="3" t="s">
        <v>109</v>
      </c>
      <c r="BU940" s="3" t="s">
        <v>109</v>
      </c>
      <c r="BV940" s="3" t="s">
        <v>109</v>
      </c>
      <c r="BW940" s="3" t="s">
        <v>109</v>
      </c>
      <c r="BX940" s="71">
        <f>1-(BY940/AT940)</f>
        <v>0.50378646446659192</v>
      </c>
      <c r="BY940" s="46">
        <f>CE940*CB940</f>
        <v>435372.00000000006</v>
      </c>
      <c r="BZ940" s="3">
        <v>0.1</v>
      </c>
      <c r="CA940" s="4">
        <f>C940</f>
        <v>0.02</v>
      </c>
      <c r="CB940" s="3">
        <f>BZ940+CA940</f>
        <v>0.12000000000000001</v>
      </c>
      <c r="CC940" s="47">
        <v>3628100</v>
      </c>
      <c r="CD940" s="46">
        <v>0</v>
      </c>
      <c r="CE940" s="46">
        <f>CC940-CD940</f>
        <v>3628100</v>
      </c>
      <c r="CF940" s="46">
        <f>CE940/Q940</f>
        <v>24514.18918918919</v>
      </c>
      <c r="CG940" s="3" t="s">
        <v>109</v>
      </c>
      <c r="CH940" s="3" t="s">
        <v>6121</v>
      </c>
      <c r="CI940" s="3" t="s">
        <v>109</v>
      </c>
      <c r="CJ940" s="3" t="s">
        <v>109</v>
      </c>
      <c r="CK940" s="3" t="s">
        <v>109</v>
      </c>
      <c r="CL940" s="3" t="s">
        <v>109</v>
      </c>
      <c r="CM940" s="3" t="s">
        <v>109</v>
      </c>
      <c r="CN940" s="3" t="s">
        <v>109</v>
      </c>
      <c r="CO940" s="3" t="s">
        <v>109</v>
      </c>
      <c r="CP940" s="3" t="s">
        <v>109</v>
      </c>
      <c r="CQ940" s="5" t="s">
        <v>126</v>
      </c>
      <c r="CR940" s="5" t="s">
        <v>4464</v>
      </c>
      <c r="CV940" s="21" t="s">
        <v>113</v>
      </c>
      <c r="CW940" s="16"/>
    </row>
    <row r="941" spans="1:101" x14ac:dyDescent="0.25">
      <c r="A941" s="3" t="s">
        <v>6162</v>
      </c>
      <c r="B941" s="61" t="str">
        <f>CONCATENATE(RIGHT(LEFT(A941,26),3))</f>
        <v>033</v>
      </c>
      <c r="C941" s="4">
        <v>0.02</v>
      </c>
      <c r="D941" s="3" t="s">
        <v>6163</v>
      </c>
      <c r="E941" s="3" t="s">
        <v>5004</v>
      </c>
      <c r="F941" s="3" t="s">
        <v>109</v>
      </c>
      <c r="G941" s="3" t="s">
        <v>109</v>
      </c>
      <c r="H941" s="23"/>
      <c r="I941" s="3" t="s">
        <v>1726</v>
      </c>
      <c r="J941" s="3" t="s">
        <v>6074</v>
      </c>
      <c r="K941" s="4">
        <v>186177</v>
      </c>
      <c r="L941" s="3" t="s">
        <v>109</v>
      </c>
      <c r="M941" s="3" t="s">
        <v>109</v>
      </c>
      <c r="N941" s="3" t="s">
        <v>109</v>
      </c>
      <c r="O941" s="3" t="s">
        <v>109</v>
      </c>
      <c r="P941" s="3" t="s">
        <v>109</v>
      </c>
      <c r="Q941" s="64">
        <v>184</v>
      </c>
      <c r="R941" s="9">
        <v>304</v>
      </c>
      <c r="S941" s="3" t="s">
        <v>109</v>
      </c>
      <c r="T941" s="3" t="s">
        <v>109</v>
      </c>
      <c r="U941" s="46">
        <v>525</v>
      </c>
      <c r="V941" s="3" t="s">
        <v>109</v>
      </c>
      <c r="W941" s="3" t="s">
        <v>109</v>
      </c>
      <c r="X941" s="3" t="s">
        <v>109</v>
      </c>
      <c r="Y941" s="3" t="s">
        <v>109</v>
      </c>
      <c r="Z941" s="3" t="s">
        <v>109</v>
      </c>
      <c r="AA941" s="8"/>
      <c r="AB941" s="3" t="s">
        <v>109</v>
      </c>
      <c r="AC941" s="5" t="s">
        <v>126</v>
      </c>
      <c r="AD941" s="3" t="s">
        <v>126</v>
      </c>
      <c r="AE941" s="3" t="s">
        <v>109</v>
      </c>
      <c r="AF941" s="4">
        <v>1</v>
      </c>
      <c r="AG941" s="3" t="s">
        <v>109</v>
      </c>
      <c r="AH941" s="3" t="s">
        <v>126</v>
      </c>
      <c r="AI941" s="3" t="s">
        <v>109</v>
      </c>
      <c r="AJ941" s="12">
        <v>1</v>
      </c>
      <c r="AN941" s="3" t="s">
        <v>109</v>
      </c>
      <c r="AO941" s="42">
        <f>(Q941*U941)*12</f>
        <v>1159200</v>
      </c>
      <c r="AP941" s="3" t="s">
        <v>109</v>
      </c>
      <c r="AQ941" s="3">
        <v>7.9000000000000001E-2</v>
      </c>
      <c r="AR941" s="3" t="s">
        <v>109</v>
      </c>
      <c r="AS941" s="3">
        <v>0.02</v>
      </c>
      <c r="AT941" s="48">
        <f>(AO941*(1-AQ941))+(AO941*AS941)</f>
        <v>1090807.2</v>
      </c>
      <c r="AU941" s="3" t="s">
        <v>109</v>
      </c>
      <c r="AV941" s="3" t="s">
        <v>109</v>
      </c>
      <c r="AW941" s="3" t="s">
        <v>109</v>
      </c>
      <c r="AX941" s="3" t="s">
        <v>109</v>
      </c>
      <c r="AY941" s="3" t="s">
        <v>109</v>
      </c>
      <c r="AZ941" s="3" t="s">
        <v>109</v>
      </c>
      <c r="BA941" s="3" t="s">
        <v>109</v>
      </c>
      <c r="BB941" s="3" t="s">
        <v>109</v>
      </c>
      <c r="BC941" s="3" t="s">
        <v>109</v>
      </c>
      <c r="BD941" s="3" t="s">
        <v>109</v>
      </c>
      <c r="BE941" s="3" t="s">
        <v>109</v>
      </c>
      <c r="BF941" s="3" t="s">
        <v>109</v>
      </c>
      <c r="BG941" s="3" t="s">
        <v>109</v>
      </c>
      <c r="BH941" s="3" t="s">
        <v>109</v>
      </c>
      <c r="BI941" s="3" t="s">
        <v>109</v>
      </c>
      <c r="BJ941" s="3">
        <f>BX941*0.1</f>
        <v>4.7371084459288497E-2</v>
      </c>
      <c r="BK941" s="3">
        <f>BX941*0.23</f>
        <v>0.10895349425636354</v>
      </c>
      <c r="BL941" s="2">
        <f>BX941*0.32</f>
        <v>0.15158747026972319</v>
      </c>
      <c r="BM941" s="3">
        <f>BX941*0.3</f>
        <v>0.14211325337786548</v>
      </c>
      <c r="BN941" s="3">
        <f>BX941*0.05</f>
        <v>2.3685542229644248E-2</v>
      </c>
      <c r="BO941" s="3" t="s">
        <v>109</v>
      </c>
      <c r="BP941" s="3" t="s">
        <v>109</v>
      </c>
      <c r="BQ941" s="3" t="s">
        <v>109</v>
      </c>
      <c r="BR941" s="3" t="s">
        <v>109</v>
      </c>
      <c r="BS941" s="3" t="s">
        <v>109</v>
      </c>
      <c r="BT941" s="3" t="s">
        <v>109</v>
      </c>
      <c r="BU941" s="3" t="s">
        <v>109</v>
      </c>
      <c r="BV941" s="3" t="s">
        <v>109</v>
      </c>
      <c r="BW941" s="3" t="s">
        <v>109</v>
      </c>
      <c r="BX941" s="71">
        <f>1-(BY941/AT941)</f>
        <v>0.47371084459288493</v>
      </c>
      <c r="BY941" s="46">
        <f>CE941*CB941</f>
        <v>574080</v>
      </c>
      <c r="BZ941" s="3">
        <v>0.1</v>
      </c>
      <c r="CA941" s="4">
        <f>C941</f>
        <v>0.02</v>
      </c>
      <c r="CB941" s="3">
        <f>BZ941+CA941</f>
        <v>0.12000000000000001</v>
      </c>
      <c r="CC941" s="47">
        <v>4784000</v>
      </c>
      <c r="CD941" s="46">
        <v>0</v>
      </c>
      <c r="CE941" s="46">
        <f>CC941-CD941</f>
        <v>4784000</v>
      </c>
      <c r="CF941" s="46">
        <f>CE941/Q941</f>
        <v>26000</v>
      </c>
      <c r="CG941" s="3" t="s">
        <v>109</v>
      </c>
      <c r="CH941" s="3" t="s">
        <v>6164</v>
      </c>
      <c r="CI941" s="3" t="s">
        <v>109</v>
      </c>
      <c r="CJ941" s="3" t="s">
        <v>109</v>
      </c>
      <c r="CK941" s="3" t="s">
        <v>109</v>
      </c>
      <c r="CL941" s="3" t="s">
        <v>109</v>
      </c>
      <c r="CM941" s="3" t="s">
        <v>109</v>
      </c>
      <c r="CN941" s="3" t="s">
        <v>109</v>
      </c>
      <c r="CO941" s="3" t="s">
        <v>109</v>
      </c>
      <c r="CP941" s="3" t="s">
        <v>109</v>
      </c>
      <c r="CQ941" s="5" t="s">
        <v>113</v>
      </c>
      <c r="CR941" s="5" t="s">
        <v>109</v>
      </c>
      <c r="CV941" s="21" t="s">
        <v>113</v>
      </c>
      <c r="CW941" s="10">
        <v>356</v>
      </c>
    </row>
    <row r="942" spans="1:101" x14ac:dyDescent="0.25">
      <c r="A942" s="3" t="s">
        <v>6122</v>
      </c>
      <c r="B942" s="61" t="str">
        <f>CONCATENATE(RIGHT(LEFT(A942,26),3))</f>
        <v>033</v>
      </c>
      <c r="C942" s="4">
        <v>0.02</v>
      </c>
      <c r="D942" s="3" t="s">
        <v>6123</v>
      </c>
      <c r="E942" s="3" t="s">
        <v>6124</v>
      </c>
      <c r="F942" s="3" t="s">
        <v>109</v>
      </c>
      <c r="G942" s="3" t="s">
        <v>109</v>
      </c>
      <c r="H942" s="23"/>
      <c r="I942" s="3" t="s">
        <v>1726</v>
      </c>
      <c r="J942" s="3" t="s">
        <v>6074</v>
      </c>
      <c r="K942" s="4">
        <v>118590</v>
      </c>
      <c r="L942" s="3" t="s">
        <v>109</v>
      </c>
      <c r="M942" s="3" t="s">
        <v>109</v>
      </c>
      <c r="N942" s="3" t="s">
        <v>109</v>
      </c>
      <c r="O942" s="3" t="s">
        <v>109</v>
      </c>
      <c r="P942" s="3" t="s">
        <v>109</v>
      </c>
      <c r="Q942" s="64">
        <v>128</v>
      </c>
      <c r="R942" s="9">
        <v>296</v>
      </c>
      <c r="S942" s="3" t="s">
        <v>109</v>
      </c>
      <c r="T942" s="3" t="s">
        <v>109</v>
      </c>
      <c r="U942" s="46">
        <v>575</v>
      </c>
      <c r="V942" s="3" t="s">
        <v>109</v>
      </c>
      <c r="W942" s="3" t="s">
        <v>109</v>
      </c>
      <c r="X942" s="3" t="s">
        <v>109</v>
      </c>
      <c r="Y942" s="3" t="s">
        <v>109</v>
      </c>
      <c r="Z942" s="3" t="s">
        <v>109</v>
      </c>
      <c r="AA942" s="8"/>
      <c r="AB942" s="3" t="s">
        <v>109</v>
      </c>
      <c r="AC942" s="5" t="s">
        <v>111</v>
      </c>
      <c r="AD942" s="3" t="s">
        <v>111</v>
      </c>
      <c r="AE942" s="3" t="s">
        <v>109</v>
      </c>
      <c r="AF942" s="4">
        <v>3</v>
      </c>
      <c r="AG942" s="3" t="s">
        <v>109</v>
      </c>
      <c r="AH942" s="3" t="s">
        <v>111</v>
      </c>
      <c r="AI942" s="3" t="s">
        <v>109</v>
      </c>
      <c r="AJ942" s="12">
        <v>2</v>
      </c>
      <c r="AN942" s="3" t="s">
        <v>109</v>
      </c>
      <c r="AO942" s="42">
        <f>(Q942*U942)*12</f>
        <v>883200</v>
      </c>
      <c r="AP942" s="3" t="s">
        <v>109</v>
      </c>
      <c r="AQ942" s="3">
        <v>6.9000000000000006E-2</v>
      </c>
      <c r="AR942" s="3" t="s">
        <v>109</v>
      </c>
      <c r="AS942" s="3">
        <v>0.02</v>
      </c>
      <c r="AT942" s="48">
        <f>(AO942*(1-AQ942))+(AO942*AS942)</f>
        <v>839923.20000000007</v>
      </c>
      <c r="AU942" s="3" t="s">
        <v>109</v>
      </c>
      <c r="AV942" s="3" t="s">
        <v>109</v>
      </c>
      <c r="AW942" s="3" t="s">
        <v>109</v>
      </c>
      <c r="AX942" s="3" t="s">
        <v>109</v>
      </c>
      <c r="AY942" s="3" t="s">
        <v>109</v>
      </c>
      <c r="AZ942" s="3" t="s">
        <v>109</v>
      </c>
      <c r="BA942" s="3" t="s">
        <v>109</v>
      </c>
      <c r="BB942" s="3" t="s">
        <v>109</v>
      </c>
      <c r="BC942" s="3" t="s">
        <v>109</v>
      </c>
      <c r="BD942" s="3" t="s">
        <v>109</v>
      </c>
      <c r="BE942" s="3" t="s">
        <v>109</v>
      </c>
      <c r="BF942" s="3" t="s">
        <v>109</v>
      </c>
      <c r="BG942" s="3" t="s">
        <v>109</v>
      </c>
      <c r="BH942" s="3" t="s">
        <v>109</v>
      </c>
      <c r="BI942" s="3" t="s">
        <v>109</v>
      </c>
      <c r="BJ942" s="3">
        <f>BX942*0.1</f>
        <v>4.7279554845014407E-2</v>
      </c>
      <c r="BK942" s="3">
        <f>BX942*0.23</f>
        <v>0.10874297614353313</v>
      </c>
      <c r="BL942" s="2">
        <f>BX942*0.32</f>
        <v>0.1512945755040461</v>
      </c>
      <c r="BM942" s="3">
        <f>BX942*0.3</f>
        <v>0.14183866453504321</v>
      </c>
      <c r="BN942" s="3">
        <f>BX942*0.05</f>
        <v>2.3639777422507204E-2</v>
      </c>
      <c r="BO942" s="3" t="s">
        <v>109</v>
      </c>
      <c r="BP942" s="3" t="s">
        <v>109</v>
      </c>
      <c r="BQ942" s="3" t="s">
        <v>109</v>
      </c>
      <c r="BR942" s="3" t="s">
        <v>109</v>
      </c>
      <c r="BS942" s="3" t="s">
        <v>109</v>
      </c>
      <c r="BT942" s="3" t="s">
        <v>109</v>
      </c>
      <c r="BU942" s="3" t="s">
        <v>109</v>
      </c>
      <c r="BV942" s="3" t="s">
        <v>109</v>
      </c>
      <c r="BW942" s="3" t="s">
        <v>109</v>
      </c>
      <c r="BX942" s="71">
        <f>1-(BY942/AT942)</f>
        <v>0.47279554845014404</v>
      </c>
      <c r="BY942" s="46">
        <f>CE942*CB942</f>
        <v>442811.25</v>
      </c>
      <c r="BZ942" s="3">
        <v>9.2499999999999999E-2</v>
      </c>
      <c r="CA942" s="4">
        <f>C942</f>
        <v>0.02</v>
      </c>
      <c r="CB942" s="3">
        <f>BZ942+CA942</f>
        <v>0.1125</v>
      </c>
      <c r="CC942" s="47">
        <v>3936100</v>
      </c>
      <c r="CD942" s="46">
        <v>0</v>
      </c>
      <c r="CE942" s="46">
        <f>CC942-CD942</f>
        <v>3936100</v>
      </c>
      <c r="CF942" s="46">
        <f>CE942/Q942</f>
        <v>30750.78125</v>
      </c>
      <c r="CG942" s="3" t="s">
        <v>109</v>
      </c>
      <c r="CH942" s="3" t="s">
        <v>6125</v>
      </c>
      <c r="CI942" s="3" t="s">
        <v>109</v>
      </c>
      <c r="CJ942" s="3" t="s">
        <v>109</v>
      </c>
      <c r="CK942" s="3" t="s">
        <v>109</v>
      </c>
      <c r="CL942" s="3" t="s">
        <v>109</v>
      </c>
      <c r="CM942" s="3" t="s">
        <v>109</v>
      </c>
      <c r="CN942" s="3" t="s">
        <v>109</v>
      </c>
      <c r="CO942" s="3" t="s">
        <v>109</v>
      </c>
      <c r="CP942" s="3" t="s">
        <v>109</v>
      </c>
      <c r="CQ942" s="5" t="s">
        <v>113</v>
      </c>
      <c r="CR942" s="5" t="s">
        <v>109</v>
      </c>
      <c r="CV942" s="21" t="s">
        <v>113</v>
      </c>
      <c r="CW942" s="10">
        <v>334</v>
      </c>
    </row>
    <row r="943" spans="1:101" x14ac:dyDescent="0.25">
      <c r="A943" s="3" t="s">
        <v>1722</v>
      </c>
      <c r="B943" s="61" t="str">
        <f>CONCATENATE(RIGHT(LEFT(A943,26),3))</f>
        <v>004</v>
      </c>
      <c r="C943" s="4">
        <v>0.02</v>
      </c>
      <c r="D943" s="3" t="s">
        <v>109</v>
      </c>
      <c r="E943" s="3" t="s">
        <v>1723</v>
      </c>
      <c r="F943" s="3" t="s">
        <v>1724</v>
      </c>
      <c r="G943" s="3" t="s">
        <v>1725</v>
      </c>
      <c r="H943" s="23"/>
      <c r="I943" s="3" t="s">
        <v>1726</v>
      </c>
      <c r="J943" s="3" t="s">
        <v>1727</v>
      </c>
      <c r="K943" s="4">
        <v>3216</v>
      </c>
      <c r="L943" s="3" t="s">
        <v>109</v>
      </c>
      <c r="M943" s="3" t="s">
        <v>109</v>
      </c>
      <c r="N943" s="3" t="s">
        <v>109</v>
      </c>
      <c r="O943" s="3" t="s">
        <v>109</v>
      </c>
      <c r="P943" s="3" t="s">
        <v>109</v>
      </c>
      <c r="Q943" s="64">
        <v>4</v>
      </c>
      <c r="R943" s="9">
        <v>4</v>
      </c>
      <c r="S943" s="3" t="s">
        <v>109</v>
      </c>
      <c r="T943" s="3" t="s">
        <v>109</v>
      </c>
      <c r="U943" s="46">
        <v>700</v>
      </c>
      <c r="V943" s="3" t="s">
        <v>109</v>
      </c>
      <c r="W943" s="3" t="s">
        <v>109</v>
      </c>
      <c r="X943" s="3" t="s">
        <v>109</v>
      </c>
      <c r="Y943" s="3" t="s">
        <v>109</v>
      </c>
      <c r="Z943" s="3" t="s">
        <v>109</v>
      </c>
      <c r="AA943" s="8"/>
      <c r="AB943" s="3" t="s">
        <v>109</v>
      </c>
      <c r="AC943" s="5" t="s">
        <v>111</v>
      </c>
      <c r="AD943" s="3" t="s">
        <v>135</v>
      </c>
      <c r="AE943" s="3" t="s">
        <v>109</v>
      </c>
      <c r="AF943" s="4">
        <v>3</v>
      </c>
      <c r="AG943" s="3" t="s">
        <v>109</v>
      </c>
      <c r="AH943" s="3" t="s">
        <v>111</v>
      </c>
      <c r="AI943" s="3" t="s">
        <v>109</v>
      </c>
      <c r="AJ943" s="12">
        <v>3</v>
      </c>
      <c r="AN943" s="3" t="s">
        <v>109</v>
      </c>
      <c r="AO943" s="42">
        <f>(Q943*U943)*12</f>
        <v>33600</v>
      </c>
      <c r="AP943" s="3" t="s">
        <v>109</v>
      </c>
      <c r="AQ943" s="3">
        <v>6.9000000000000006E-2</v>
      </c>
      <c r="AR943" s="3" t="s">
        <v>109</v>
      </c>
      <c r="AS943" s="3">
        <v>0.02</v>
      </c>
      <c r="AT943" s="48">
        <f>(AO943*(1-AQ943))+(AO943*AS943)</f>
        <v>31953.600000000002</v>
      </c>
      <c r="AU943" s="3" t="s">
        <v>109</v>
      </c>
      <c r="AV943" s="3" t="s">
        <v>109</v>
      </c>
      <c r="AW943" s="3" t="s">
        <v>109</v>
      </c>
      <c r="AX943" s="3" t="s">
        <v>109</v>
      </c>
      <c r="AY943" s="3" t="s">
        <v>109</v>
      </c>
      <c r="AZ943" s="3" t="s">
        <v>109</v>
      </c>
      <c r="BA943" s="3" t="s">
        <v>109</v>
      </c>
      <c r="BB943" s="3" t="s">
        <v>109</v>
      </c>
      <c r="BC943" s="3" t="s">
        <v>109</v>
      </c>
      <c r="BD943" s="3" t="s">
        <v>109</v>
      </c>
      <c r="BE943" s="3" t="s">
        <v>109</v>
      </c>
      <c r="BF943" s="3" t="s">
        <v>109</v>
      </c>
      <c r="BG943" s="3" t="s">
        <v>109</v>
      </c>
      <c r="BH943" s="3" t="s">
        <v>109</v>
      </c>
      <c r="BI943" s="3" t="s">
        <v>109</v>
      </c>
      <c r="BJ943" s="3">
        <f>BX943*0.1</f>
        <v>4.6766561514195594E-2</v>
      </c>
      <c r="BK943" s="3">
        <f>BX943*0.23</f>
        <v>0.10756309148264986</v>
      </c>
      <c r="BL943" s="2">
        <f>BX943*0.32</f>
        <v>0.14965299684542591</v>
      </c>
      <c r="BM943" s="3">
        <f>BX943*0.3</f>
        <v>0.14029968454258676</v>
      </c>
      <c r="BN943" s="3">
        <f>BX943*0.05</f>
        <v>2.3383280757097797E-2</v>
      </c>
      <c r="BO943" s="3" t="s">
        <v>109</v>
      </c>
      <c r="BP943" s="3" t="s">
        <v>109</v>
      </c>
      <c r="BQ943" s="3" t="s">
        <v>109</v>
      </c>
      <c r="BR943" s="3" t="s">
        <v>109</v>
      </c>
      <c r="BS943" s="3" t="s">
        <v>109</v>
      </c>
      <c r="BT943" s="3" t="s">
        <v>109</v>
      </c>
      <c r="BU943" s="3" t="s">
        <v>109</v>
      </c>
      <c r="BV943" s="3" t="s">
        <v>109</v>
      </c>
      <c r="BW943" s="3" t="s">
        <v>109</v>
      </c>
      <c r="BX943" s="71">
        <f>1-(BY943/AT943)</f>
        <v>0.46766561514195593</v>
      </c>
      <c r="BY943" s="46">
        <f>CE943*CB943</f>
        <v>17010</v>
      </c>
      <c r="BZ943" s="3">
        <v>8.5000000000000006E-2</v>
      </c>
      <c r="CA943" s="4">
        <f>C943</f>
        <v>0.02</v>
      </c>
      <c r="CB943" s="3">
        <f>BZ943+CA943</f>
        <v>0.10500000000000001</v>
      </c>
      <c r="CC943" s="47">
        <v>162000</v>
      </c>
      <c r="CD943" s="46">
        <v>0</v>
      </c>
      <c r="CE943" s="46">
        <f>CC943-CD943</f>
        <v>162000</v>
      </c>
      <c r="CF943" s="46">
        <f>CE943/Q943</f>
        <v>40500</v>
      </c>
      <c r="CG943" s="3" t="s">
        <v>109</v>
      </c>
      <c r="CH943" s="3" t="s">
        <v>109</v>
      </c>
      <c r="CI943" s="3" t="s">
        <v>109</v>
      </c>
      <c r="CJ943" s="3" t="s">
        <v>109</v>
      </c>
      <c r="CK943" s="3" t="s">
        <v>109</v>
      </c>
      <c r="CL943" s="3" t="s">
        <v>109</v>
      </c>
      <c r="CM943" s="3" t="s">
        <v>109</v>
      </c>
      <c r="CN943" s="3" t="s">
        <v>109</v>
      </c>
      <c r="CO943" s="3" t="s">
        <v>109</v>
      </c>
      <c r="CP943" s="3" t="s">
        <v>109</v>
      </c>
      <c r="CQ943" s="5" t="s">
        <v>113</v>
      </c>
      <c r="CR943" s="5" t="s">
        <v>109</v>
      </c>
      <c r="CV943" s="21" t="s">
        <v>113</v>
      </c>
      <c r="CW943" s="10">
        <v>595</v>
      </c>
    </row>
    <row r="944" spans="1:101" x14ac:dyDescent="0.25">
      <c r="A944" s="3" t="s">
        <v>1728</v>
      </c>
      <c r="B944" s="61" t="str">
        <f>CONCATENATE(RIGHT(LEFT(A944,26),3))</f>
        <v>004</v>
      </c>
      <c r="C944" s="4">
        <v>0.02</v>
      </c>
      <c r="D944" s="3" t="s">
        <v>109</v>
      </c>
      <c r="E944" s="3" t="s">
        <v>1729</v>
      </c>
      <c r="F944" s="3" t="s">
        <v>1730</v>
      </c>
      <c r="G944" s="3" t="s">
        <v>1725</v>
      </c>
      <c r="H944" s="23"/>
      <c r="I944" s="3" t="s">
        <v>1726</v>
      </c>
      <c r="J944" s="3" t="s">
        <v>1727</v>
      </c>
      <c r="K944" s="4">
        <v>10500</v>
      </c>
      <c r="L944" s="3" t="s">
        <v>109</v>
      </c>
      <c r="M944" s="3" t="s">
        <v>109</v>
      </c>
      <c r="N944" s="3" t="s">
        <v>109</v>
      </c>
      <c r="O944" s="3" t="s">
        <v>109</v>
      </c>
      <c r="P944" s="3" t="s">
        <v>109</v>
      </c>
      <c r="Q944" s="64">
        <v>9</v>
      </c>
      <c r="R944" s="9">
        <v>18</v>
      </c>
      <c r="S944" s="3" t="s">
        <v>109</v>
      </c>
      <c r="T944" s="3" t="s">
        <v>109</v>
      </c>
      <c r="U944" s="46">
        <v>700</v>
      </c>
      <c r="V944" s="3" t="s">
        <v>109</v>
      </c>
      <c r="W944" s="3" t="s">
        <v>109</v>
      </c>
      <c r="X944" s="3" t="s">
        <v>109</v>
      </c>
      <c r="Y944" s="3" t="s">
        <v>109</v>
      </c>
      <c r="Z944" s="3" t="s">
        <v>109</v>
      </c>
      <c r="AA944" s="8"/>
      <c r="AB944" s="3" t="s">
        <v>109</v>
      </c>
      <c r="AC944" s="5" t="s">
        <v>111</v>
      </c>
      <c r="AD944" s="3" t="s">
        <v>111</v>
      </c>
      <c r="AE944" s="3" t="s">
        <v>109</v>
      </c>
      <c r="AF944" s="4">
        <v>3</v>
      </c>
      <c r="AG944" s="3" t="s">
        <v>109</v>
      </c>
      <c r="AH944" s="3" t="s">
        <v>111</v>
      </c>
      <c r="AI944" s="3" t="s">
        <v>109</v>
      </c>
      <c r="AJ944" s="12">
        <v>3</v>
      </c>
      <c r="AN944" s="3" t="s">
        <v>109</v>
      </c>
      <c r="AO944" s="42">
        <f>(Q944*U944)*12</f>
        <v>75600</v>
      </c>
      <c r="AP944" s="3" t="s">
        <v>109</v>
      </c>
      <c r="AQ944" s="3">
        <v>6.9000000000000006E-2</v>
      </c>
      <c r="AR944" s="3" t="s">
        <v>109</v>
      </c>
      <c r="AS944" s="3">
        <v>0.02</v>
      </c>
      <c r="AT944" s="48">
        <f>(AO944*(1-AQ944))+(AO944*AS944)</f>
        <v>71895.600000000006</v>
      </c>
      <c r="AU944" s="3" t="s">
        <v>109</v>
      </c>
      <c r="AV944" s="3" t="s">
        <v>109</v>
      </c>
      <c r="AW944" s="3" t="s">
        <v>109</v>
      </c>
      <c r="AX944" s="3" t="s">
        <v>109</v>
      </c>
      <c r="AY944" s="3" t="s">
        <v>109</v>
      </c>
      <c r="AZ944" s="3" t="s">
        <v>109</v>
      </c>
      <c r="BA944" s="3" t="s">
        <v>109</v>
      </c>
      <c r="BB944" s="3" t="s">
        <v>109</v>
      </c>
      <c r="BC944" s="3" t="s">
        <v>109</v>
      </c>
      <c r="BD944" s="3" t="s">
        <v>109</v>
      </c>
      <c r="BE944" s="3" t="s">
        <v>109</v>
      </c>
      <c r="BF944" s="3" t="s">
        <v>109</v>
      </c>
      <c r="BG944" s="3" t="s">
        <v>109</v>
      </c>
      <c r="BH944" s="3" t="s">
        <v>109</v>
      </c>
      <c r="BI944" s="3" t="s">
        <v>109</v>
      </c>
      <c r="BJ944" s="3">
        <f>BX944*0.1</f>
        <v>5.3061105269307164E-2</v>
      </c>
      <c r="BK944" s="3">
        <f>BX944*0.23</f>
        <v>0.12204054211940649</v>
      </c>
      <c r="BL944" s="2">
        <f>BX944*0.32</f>
        <v>0.16979553686178292</v>
      </c>
      <c r="BM944" s="3">
        <f>BX944*0.3</f>
        <v>0.15918331580792147</v>
      </c>
      <c r="BN944" s="3">
        <f>BX944*0.05</f>
        <v>2.6530552634653582E-2</v>
      </c>
      <c r="BO944" s="3" t="s">
        <v>109</v>
      </c>
      <c r="BP944" s="3" t="s">
        <v>109</v>
      </c>
      <c r="BQ944" s="3" t="s">
        <v>109</v>
      </c>
      <c r="BR944" s="3" t="s">
        <v>109</v>
      </c>
      <c r="BS944" s="3" t="s">
        <v>109</v>
      </c>
      <c r="BT944" s="3" t="s">
        <v>109</v>
      </c>
      <c r="BU944" s="3" t="s">
        <v>109</v>
      </c>
      <c r="BV944" s="3" t="s">
        <v>109</v>
      </c>
      <c r="BW944" s="3" t="s">
        <v>109</v>
      </c>
      <c r="BX944" s="71">
        <f>1-(BY944/AT944)</f>
        <v>0.53061105269307163</v>
      </c>
      <c r="BY944" s="46">
        <f>CE944*CB944</f>
        <v>33747</v>
      </c>
      <c r="BZ944" s="3">
        <v>8.5000000000000006E-2</v>
      </c>
      <c r="CA944" s="4">
        <f>C944</f>
        <v>0.02</v>
      </c>
      <c r="CB944" s="3">
        <f>BZ944+CA944</f>
        <v>0.10500000000000001</v>
      </c>
      <c r="CC944" s="47">
        <v>321400</v>
      </c>
      <c r="CD944" s="46">
        <v>0</v>
      </c>
      <c r="CE944" s="46">
        <f>CC944-CD944</f>
        <v>321400</v>
      </c>
      <c r="CF944" s="46">
        <f>CE944/Q944</f>
        <v>35711.111111111109</v>
      </c>
      <c r="CG944" s="3" t="s">
        <v>109</v>
      </c>
      <c r="CH944" s="3" t="s">
        <v>1731</v>
      </c>
      <c r="CI944" s="3" t="s">
        <v>109</v>
      </c>
      <c r="CJ944" s="3" t="s">
        <v>109</v>
      </c>
      <c r="CK944" s="3" t="s">
        <v>109</v>
      </c>
      <c r="CL944" s="3" t="s">
        <v>109</v>
      </c>
      <c r="CM944" s="3" t="s">
        <v>109</v>
      </c>
      <c r="CN944" s="3" t="s">
        <v>109</v>
      </c>
      <c r="CO944" s="3" t="s">
        <v>109</v>
      </c>
      <c r="CP944" s="3" t="s">
        <v>109</v>
      </c>
      <c r="CQ944" s="5" t="s">
        <v>113</v>
      </c>
      <c r="CR944" s="5" t="s">
        <v>109</v>
      </c>
      <c r="CV944" s="21" t="s">
        <v>113</v>
      </c>
      <c r="CW944" s="10">
        <v>375</v>
      </c>
    </row>
    <row r="945" spans="1:101" x14ac:dyDescent="0.25">
      <c r="A945" s="3" t="s">
        <v>1732</v>
      </c>
      <c r="B945" s="61" t="str">
        <f>CONCATENATE(RIGHT(LEFT(A945,26),3))</f>
        <v>004</v>
      </c>
      <c r="C945" s="4">
        <v>0.02</v>
      </c>
      <c r="D945" s="3" t="s">
        <v>109</v>
      </c>
      <c r="E945" s="3" t="s">
        <v>1729</v>
      </c>
      <c r="F945" s="3" t="s">
        <v>1733</v>
      </c>
      <c r="G945" s="3" t="s">
        <v>1725</v>
      </c>
      <c r="H945" s="23"/>
      <c r="I945" s="3" t="s">
        <v>1726</v>
      </c>
      <c r="J945" s="3" t="s">
        <v>1727</v>
      </c>
      <c r="K945" s="4">
        <v>2736</v>
      </c>
      <c r="L945" s="3" t="s">
        <v>109</v>
      </c>
      <c r="M945" s="3" t="s">
        <v>109</v>
      </c>
      <c r="N945" s="3" t="s">
        <v>109</v>
      </c>
      <c r="O945" s="3" t="s">
        <v>109</v>
      </c>
      <c r="P945" s="3" t="s">
        <v>109</v>
      </c>
      <c r="Q945" s="64">
        <v>4</v>
      </c>
      <c r="R945" s="8"/>
      <c r="S945" s="3" t="s">
        <v>109</v>
      </c>
      <c r="T945" s="3" t="s">
        <v>109</v>
      </c>
      <c r="U945" s="46">
        <v>700</v>
      </c>
      <c r="V945" s="3" t="s">
        <v>109</v>
      </c>
      <c r="W945" s="3" t="s">
        <v>109</v>
      </c>
      <c r="X945" s="3" t="s">
        <v>109</v>
      </c>
      <c r="Y945" s="3" t="s">
        <v>109</v>
      </c>
      <c r="Z945" s="3" t="s">
        <v>109</v>
      </c>
      <c r="AA945" s="4">
        <v>1978</v>
      </c>
      <c r="AB945" s="3" t="s">
        <v>109</v>
      </c>
      <c r="AC945" s="5" t="s">
        <v>111</v>
      </c>
      <c r="AD945" s="3" t="s">
        <v>111</v>
      </c>
      <c r="AE945" s="3" t="s">
        <v>109</v>
      </c>
      <c r="AF945" s="4">
        <v>3</v>
      </c>
      <c r="AG945" s="3" t="s">
        <v>109</v>
      </c>
      <c r="AH945" s="3" t="s">
        <v>111</v>
      </c>
      <c r="AI945" s="3" t="s">
        <v>109</v>
      </c>
      <c r="AJ945" s="12">
        <v>3</v>
      </c>
      <c r="AN945" s="3" t="s">
        <v>109</v>
      </c>
      <c r="AO945" s="42">
        <f>(Q945*U945)*12</f>
        <v>33600</v>
      </c>
      <c r="AP945" s="3" t="s">
        <v>109</v>
      </c>
      <c r="AQ945" s="3">
        <v>6.9000000000000006E-2</v>
      </c>
      <c r="AR945" s="3" t="s">
        <v>109</v>
      </c>
      <c r="AS945" s="3">
        <v>0.02</v>
      </c>
      <c r="AT945" s="48">
        <f>(AO945*(1-AQ945))+(AO945*AS945)</f>
        <v>31953.600000000002</v>
      </c>
      <c r="AU945" s="3" t="s">
        <v>109</v>
      </c>
      <c r="AV945" s="3" t="s">
        <v>109</v>
      </c>
      <c r="AW945" s="3" t="s">
        <v>109</v>
      </c>
      <c r="AX945" s="3" t="s">
        <v>109</v>
      </c>
      <c r="AY945" s="3" t="s">
        <v>109</v>
      </c>
      <c r="AZ945" s="3" t="s">
        <v>109</v>
      </c>
      <c r="BA945" s="3" t="s">
        <v>109</v>
      </c>
      <c r="BB945" s="3" t="s">
        <v>109</v>
      </c>
      <c r="BC945" s="3" t="s">
        <v>109</v>
      </c>
      <c r="BD945" s="3" t="s">
        <v>109</v>
      </c>
      <c r="BE945" s="3" t="s">
        <v>109</v>
      </c>
      <c r="BF945" s="3" t="s">
        <v>109</v>
      </c>
      <c r="BG945" s="3" t="s">
        <v>109</v>
      </c>
      <c r="BH945" s="3" t="s">
        <v>109</v>
      </c>
      <c r="BI945" s="3" t="s">
        <v>109</v>
      </c>
      <c r="BJ945" s="3">
        <f>BX945*0.1</f>
        <v>5.3174290220820188E-2</v>
      </c>
      <c r="BK945" s="3">
        <f>BX945*0.23</f>
        <v>0.12230086750788643</v>
      </c>
      <c r="BL945" s="2">
        <f>BX945*0.32</f>
        <v>0.1701577287066246</v>
      </c>
      <c r="BM945" s="3">
        <f>BX945*0.3</f>
        <v>0.15952287066246054</v>
      </c>
      <c r="BN945" s="3">
        <f>BX945*0.05</f>
        <v>2.6587145110410094E-2</v>
      </c>
      <c r="BO945" s="3" t="s">
        <v>109</v>
      </c>
      <c r="BP945" s="3" t="s">
        <v>109</v>
      </c>
      <c r="BQ945" s="3" t="s">
        <v>109</v>
      </c>
      <c r="BR945" s="3" t="s">
        <v>109</v>
      </c>
      <c r="BS945" s="3" t="s">
        <v>109</v>
      </c>
      <c r="BT945" s="3" t="s">
        <v>109</v>
      </c>
      <c r="BU945" s="3" t="s">
        <v>109</v>
      </c>
      <c r="BV945" s="3" t="s">
        <v>109</v>
      </c>
      <c r="BW945" s="3" t="s">
        <v>109</v>
      </c>
      <c r="BX945" s="71">
        <f>1-(BY945/AT945)</f>
        <v>0.53174290220820186</v>
      </c>
      <c r="BY945" s="46">
        <f>CE945*CB945</f>
        <v>14962.500000000002</v>
      </c>
      <c r="BZ945" s="3">
        <v>8.5000000000000006E-2</v>
      </c>
      <c r="CA945" s="4">
        <f>C945</f>
        <v>0.02</v>
      </c>
      <c r="CB945" s="3">
        <f>BZ945+CA945</f>
        <v>0.10500000000000001</v>
      </c>
      <c r="CC945" s="47">
        <v>142500</v>
      </c>
      <c r="CD945" s="46">
        <v>0</v>
      </c>
      <c r="CE945" s="46">
        <f>CC945-CD945</f>
        <v>142500</v>
      </c>
      <c r="CF945" s="46">
        <f>CE945/Q945</f>
        <v>35625</v>
      </c>
      <c r="CG945" s="3" t="s">
        <v>109</v>
      </c>
      <c r="CH945" s="3" t="s">
        <v>1734</v>
      </c>
      <c r="CI945" s="3" t="s">
        <v>109</v>
      </c>
      <c r="CJ945" s="3" t="s">
        <v>109</v>
      </c>
      <c r="CK945" s="3" t="s">
        <v>109</v>
      </c>
      <c r="CL945" s="3" t="s">
        <v>109</v>
      </c>
      <c r="CM945" s="3" t="s">
        <v>109</v>
      </c>
      <c r="CN945" s="3" t="s">
        <v>109</v>
      </c>
      <c r="CO945" s="3" t="s">
        <v>109</v>
      </c>
      <c r="CP945" s="3" t="s">
        <v>109</v>
      </c>
      <c r="CQ945" s="5" t="s">
        <v>113</v>
      </c>
      <c r="CR945" s="5" t="s">
        <v>109</v>
      </c>
      <c r="CV945" s="21" t="s">
        <v>113</v>
      </c>
      <c r="CW945" s="11"/>
    </row>
    <row r="946" spans="1:101" x14ac:dyDescent="0.25">
      <c r="A946" s="3" t="s">
        <v>1738</v>
      </c>
      <c r="B946" s="61" t="str">
        <f>CONCATENATE(RIGHT(LEFT(A946,26),3))</f>
        <v>004</v>
      </c>
      <c r="C946" s="4">
        <v>0.02</v>
      </c>
      <c r="D946" s="3" t="s">
        <v>1739</v>
      </c>
      <c r="E946" s="3" t="s">
        <v>1740</v>
      </c>
      <c r="F946" s="3" t="s">
        <v>1741</v>
      </c>
      <c r="G946" s="3" t="s">
        <v>1725</v>
      </c>
      <c r="H946" s="4">
        <v>47905</v>
      </c>
      <c r="I946" s="3" t="s">
        <v>1726</v>
      </c>
      <c r="J946" s="3" t="s">
        <v>1727</v>
      </c>
      <c r="K946" s="4">
        <v>6368</v>
      </c>
      <c r="L946" s="3" t="s">
        <v>109</v>
      </c>
      <c r="M946" s="3" t="s">
        <v>109</v>
      </c>
      <c r="N946" s="3" t="s">
        <v>109</v>
      </c>
      <c r="O946" s="3" t="s">
        <v>109</v>
      </c>
      <c r="P946" s="3" t="s">
        <v>109</v>
      </c>
      <c r="Q946" s="64">
        <v>8</v>
      </c>
      <c r="R946" s="4">
        <v>16</v>
      </c>
      <c r="S946" s="3" t="s">
        <v>109</v>
      </c>
      <c r="T946" s="3" t="s">
        <v>109</v>
      </c>
      <c r="U946" s="46">
        <v>700</v>
      </c>
      <c r="V946" s="3" t="s">
        <v>109</v>
      </c>
      <c r="W946" s="3" t="s">
        <v>109</v>
      </c>
      <c r="X946" s="3" t="s">
        <v>109</v>
      </c>
      <c r="Y946" s="3" t="s">
        <v>109</v>
      </c>
      <c r="Z946" s="3" t="s">
        <v>109</v>
      </c>
      <c r="AA946" s="4">
        <v>2000</v>
      </c>
      <c r="AB946" s="3" t="s">
        <v>109</v>
      </c>
      <c r="AC946" s="5" t="s">
        <v>111</v>
      </c>
      <c r="AD946" s="3" t="s">
        <v>123</v>
      </c>
      <c r="AE946" s="3" t="s">
        <v>109</v>
      </c>
      <c r="AF946" s="4">
        <v>3</v>
      </c>
      <c r="AG946" s="3" t="s">
        <v>109</v>
      </c>
      <c r="AH946" s="3" t="s">
        <v>111</v>
      </c>
      <c r="AI946" s="3" t="s">
        <v>109</v>
      </c>
      <c r="AJ946" s="12">
        <v>3</v>
      </c>
      <c r="AN946" s="3" t="s">
        <v>109</v>
      </c>
      <c r="AO946" s="42">
        <f>(Q946*U946)*12</f>
        <v>67200</v>
      </c>
      <c r="AP946" s="3" t="s">
        <v>109</v>
      </c>
      <c r="AQ946" s="3">
        <v>6.9000000000000006E-2</v>
      </c>
      <c r="AR946" s="3" t="s">
        <v>109</v>
      </c>
      <c r="AS946" s="3">
        <v>0.02</v>
      </c>
      <c r="AT946" s="48">
        <f>(AO946*(1-AQ946))+(AO946*AS946)</f>
        <v>63907.200000000004</v>
      </c>
      <c r="AU946" s="3" t="s">
        <v>109</v>
      </c>
      <c r="AV946" s="3" t="s">
        <v>109</v>
      </c>
      <c r="AW946" s="3" t="s">
        <v>109</v>
      </c>
      <c r="AX946" s="3" t="s">
        <v>109</v>
      </c>
      <c r="AY946" s="3" t="s">
        <v>109</v>
      </c>
      <c r="AZ946" s="3" t="s">
        <v>109</v>
      </c>
      <c r="BA946" s="3" t="s">
        <v>109</v>
      </c>
      <c r="BB946" s="3" t="s">
        <v>109</v>
      </c>
      <c r="BC946" s="3" t="s">
        <v>109</v>
      </c>
      <c r="BD946" s="3" t="s">
        <v>109</v>
      </c>
      <c r="BE946" s="3" t="s">
        <v>109</v>
      </c>
      <c r="BF946" s="3" t="s">
        <v>109</v>
      </c>
      <c r="BG946" s="3" t="s">
        <v>109</v>
      </c>
      <c r="BH946" s="3" t="s">
        <v>109</v>
      </c>
      <c r="BI946" s="3" t="s">
        <v>109</v>
      </c>
      <c r="BJ946" s="3">
        <f>BX946*0.1</f>
        <v>5.6542455310199795E-2</v>
      </c>
      <c r="BK946" s="3">
        <f>BX946*0.23</f>
        <v>0.13004764721345952</v>
      </c>
      <c r="BL946" s="2">
        <f>BX946*0.32</f>
        <v>0.18093585699263934</v>
      </c>
      <c r="BM946" s="3">
        <f>BX946*0.3</f>
        <v>0.16962736593059938</v>
      </c>
      <c r="BN946" s="3">
        <f>BX946*0.05</f>
        <v>2.8271227655099897E-2</v>
      </c>
      <c r="BO946" s="3" t="s">
        <v>109</v>
      </c>
      <c r="BP946" s="3" t="s">
        <v>109</v>
      </c>
      <c r="BQ946" s="3" t="s">
        <v>109</v>
      </c>
      <c r="BR946" s="3" t="s">
        <v>109</v>
      </c>
      <c r="BS946" s="3" t="s">
        <v>109</v>
      </c>
      <c r="BT946" s="3" t="s">
        <v>109</v>
      </c>
      <c r="BU946" s="3" t="s">
        <v>109</v>
      </c>
      <c r="BV946" s="3" t="s">
        <v>109</v>
      </c>
      <c r="BW946" s="3" t="s">
        <v>109</v>
      </c>
      <c r="BX946" s="71">
        <f>1-(BY946/AT946)</f>
        <v>0.56542455310199791</v>
      </c>
      <c r="BY946" s="46">
        <f>CE946*CB946</f>
        <v>27772.500000000004</v>
      </c>
      <c r="BZ946" s="3">
        <v>8.5000000000000006E-2</v>
      </c>
      <c r="CA946" s="4">
        <f>C946</f>
        <v>0.02</v>
      </c>
      <c r="CB946" s="3">
        <f>BZ946+CA946</f>
        <v>0.10500000000000001</v>
      </c>
      <c r="CC946" s="47">
        <v>264500</v>
      </c>
      <c r="CD946" s="46">
        <v>0</v>
      </c>
      <c r="CE946" s="46">
        <f>CC946-CD946</f>
        <v>264500</v>
      </c>
      <c r="CF946" s="46">
        <f>CE946/Q946</f>
        <v>33062.5</v>
      </c>
      <c r="CG946" s="3" t="s">
        <v>109</v>
      </c>
      <c r="CH946" s="3" t="s">
        <v>109</v>
      </c>
      <c r="CI946" s="3" t="s">
        <v>109</v>
      </c>
      <c r="CJ946" s="3" t="s">
        <v>109</v>
      </c>
      <c r="CK946" s="3" t="s">
        <v>109</v>
      </c>
      <c r="CL946" s="3" t="s">
        <v>109</v>
      </c>
      <c r="CM946" s="3" t="s">
        <v>109</v>
      </c>
      <c r="CN946" s="3" t="s">
        <v>109</v>
      </c>
      <c r="CO946" s="3" t="s">
        <v>109</v>
      </c>
      <c r="CP946" s="3" t="s">
        <v>109</v>
      </c>
      <c r="CQ946" s="5" t="s">
        <v>113</v>
      </c>
      <c r="CR946" s="5" t="s">
        <v>109</v>
      </c>
      <c r="CV946" s="21" t="s">
        <v>113</v>
      </c>
      <c r="CW946" s="6">
        <v>325</v>
      </c>
    </row>
    <row r="947" spans="1:101" x14ac:dyDescent="0.25">
      <c r="A947" s="3" t="s">
        <v>1742</v>
      </c>
      <c r="B947" s="61" t="str">
        <f>CONCATENATE(RIGHT(LEFT(A947,26),3))</f>
        <v>004</v>
      </c>
      <c r="C947" s="4">
        <v>0.02</v>
      </c>
      <c r="D947" s="3" t="s">
        <v>109</v>
      </c>
      <c r="E947" s="3" t="s">
        <v>1743</v>
      </c>
      <c r="F947" s="3" t="s">
        <v>1744</v>
      </c>
      <c r="G947" s="3" t="s">
        <v>1725</v>
      </c>
      <c r="H947" s="23"/>
      <c r="I947" s="3" t="s">
        <v>1726</v>
      </c>
      <c r="J947" s="3" t="s">
        <v>1727</v>
      </c>
      <c r="K947" s="4">
        <v>5246</v>
      </c>
      <c r="L947" s="3" t="s">
        <v>109</v>
      </c>
      <c r="M947" s="3" t="s">
        <v>109</v>
      </c>
      <c r="N947" s="3" t="s">
        <v>109</v>
      </c>
      <c r="O947" s="3" t="s">
        <v>109</v>
      </c>
      <c r="P947" s="3" t="s">
        <v>109</v>
      </c>
      <c r="Q947" s="64">
        <v>7</v>
      </c>
      <c r="S947" s="3" t="s">
        <v>109</v>
      </c>
      <c r="T947" s="3" t="s">
        <v>109</v>
      </c>
      <c r="U947" s="46">
        <v>700</v>
      </c>
      <c r="V947" s="3" t="s">
        <v>109</v>
      </c>
      <c r="W947" s="3" t="s">
        <v>109</v>
      </c>
      <c r="X947" s="3" t="s">
        <v>109</v>
      </c>
      <c r="Y947" s="3" t="s">
        <v>109</v>
      </c>
      <c r="Z947" s="3" t="s">
        <v>109</v>
      </c>
      <c r="AA947" s="8"/>
      <c r="AB947" s="3" t="s">
        <v>109</v>
      </c>
      <c r="AC947" s="5" t="s">
        <v>111</v>
      </c>
      <c r="AD947" s="3" t="s">
        <v>111</v>
      </c>
      <c r="AE947" s="3" t="s">
        <v>109</v>
      </c>
      <c r="AF947" s="4">
        <v>3</v>
      </c>
      <c r="AG947" s="3" t="s">
        <v>109</v>
      </c>
      <c r="AH947" s="3" t="s">
        <v>111</v>
      </c>
      <c r="AI947" s="3" t="s">
        <v>109</v>
      </c>
      <c r="AJ947" s="12">
        <v>3</v>
      </c>
      <c r="AN947" s="3" t="s">
        <v>109</v>
      </c>
      <c r="AO947" s="42">
        <f>(Q947*U947)*12</f>
        <v>58800</v>
      </c>
      <c r="AP947" s="3" t="s">
        <v>109</v>
      </c>
      <c r="AQ947" s="3">
        <v>6.9000000000000006E-2</v>
      </c>
      <c r="AR947" s="3" t="s">
        <v>109</v>
      </c>
      <c r="AS947" s="3">
        <v>0.02</v>
      </c>
      <c r="AT947" s="48">
        <f>(AO947*(1-AQ947))+(AO947*AS947)</f>
        <v>55918.8</v>
      </c>
      <c r="AU947" s="3" t="s">
        <v>109</v>
      </c>
      <c r="AV947" s="3" t="s">
        <v>109</v>
      </c>
      <c r="AW947" s="3" t="s">
        <v>109</v>
      </c>
      <c r="AX947" s="3" t="s">
        <v>109</v>
      </c>
      <c r="AY947" s="3" t="s">
        <v>109</v>
      </c>
      <c r="AZ947" s="3" t="s">
        <v>109</v>
      </c>
      <c r="BA947" s="3" t="s">
        <v>109</v>
      </c>
      <c r="BB947" s="3" t="s">
        <v>109</v>
      </c>
      <c r="BC947" s="3" t="s">
        <v>109</v>
      </c>
      <c r="BD947" s="3" t="s">
        <v>109</v>
      </c>
      <c r="BE947" s="3" t="s">
        <v>109</v>
      </c>
      <c r="BF947" s="3" t="s">
        <v>109</v>
      </c>
      <c r="BG947" s="3" t="s">
        <v>109</v>
      </c>
      <c r="BH947" s="3" t="s">
        <v>109</v>
      </c>
      <c r="BI947" s="3" t="s">
        <v>109</v>
      </c>
      <c r="BJ947" s="3">
        <f>BX947*0.1</f>
        <v>5.2418506834910616E-2</v>
      </c>
      <c r="BK947" s="3">
        <f>BX947*0.23</f>
        <v>0.12056256572029442</v>
      </c>
      <c r="BL947" s="2">
        <f>BX947*0.32</f>
        <v>0.16773922187171397</v>
      </c>
      <c r="BM947" s="3">
        <f>BX947*0.3</f>
        <v>0.15725552050473185</v>
      </c>
      <c r="BN947" s="3">
        <f>BX947*0.05</f>
        <v>2.6209253417455308E-2</v>
      </c>
      <c r="BO947" s="3" t="s">
        <v>109</v>
      </c>
      <c r="BP947" s="3" t="s">
        <v>109</v>
      </c>
      <c r="BQ947" s="3" t="s">
        <v>109</v>
      </c>
      <c r="BR947" s="3" t="s">
        <v>109</v>
      </c>
      <c r="BS947" s="3" t="s">
        <v>109</v>
      </c>
      <c r="BT947" s="3" t="s">
        <v>109</v>
      </c>
      <c r="BU947" s="3" t="s">
        <v>109</v>
      </c>
      <c r="BV947" s="3" t="s">
        <v>109</v>
      </c>
      <c r="BW947" s="3" t="s">
        <v>109</v>
      </c>
      <c r="BX947" s="71">
        <f>1-(BY947/AT947)</f>
        <v>0.52418506834910616</v>
      </c>
      <c r="BY947" s="46">
        <f>CE947*CB947</f>
        <v>26607.000000000004</v>
      </c>
      <c r="BZ947" s="3">
        <v>8.5000000000000006E-2</v>
      </c>
      <c r="CA947" s="4">
        <f>C947</f>
        <v>0.02</v>
      </c>
      <c r="CB947" s="3">
        <f>BZ947+CA947</f>
        <v>0.10500000000000001</v>
      </c>
      <c r="CC947" s="47">
        <v>253400</v>
      </c>
      <c r="CD947" s="46">
        <v>0</v>
      </c>
      <c r="CE947" s="46">
        <f>CC947-CD947</f>
        <v>253400</v>
      </c>
      <c r="CF947" s="46">
        <f>CE947/Q947</f>
        <v>36200</v>
      </c>
      <c r="CG947" s="3" t="s">
        <v>109</v>
      </c>
      <c r="CH947" s="3" t="s">
        <v>1745</v>
      </c>
      <c r="CI947" s="3" t="s">
        <v>109</v>
      </c>
      <c r="CJ947" s="3" t="s">
        <v>109</v>
      </c>
      <c r="CK947" s="3" t="s">
        <v>109</v>
      </c>
      <c r="CL947" s="3" t="s">
        <v>109</v>
      </c>
      <c r="CM947" s="3" t="s">
        <v>109</v>
      </c>
      <c r="CN947" s="3" t="s">
        <v>109</v>
      </c>
      <c r="CO947" s="3" t="s">
        <v>109</v>
      </c>
      <c r="CP947" s="3" t="s">
        <v>109</v>
      </c>
      <c r="CQ947" s="5" t="s">
        <v>113</v>
      </c>
      <c r="CR947" s="5" t="s">
        <v>109</v>
      </c>
      <c r="CV947" s="21" t="s">
        <v>113</v>
      </c>
    </row>
    <row r="948" spans="1:101" x14ac:dyDescent="0.25">
      <c r="A948" s="3" t="s">
        <v>1746</v>
      </c>
      <c r="B948" s="61" t="str">
        <f>CONCATENATE(RIGHT(LEFT(A948,26),3))</f>
        <v>032</v>
      </c>
      <c r="C948" s="4">
        <v>0.02</v>
      </c>
      <c r="D948" s="3" t="s">
        <v>109</v>
      </c>
      <c r="E948" s="3" t="s">
        <v>1747</v>
      </c>
      <c r="F948" s="3" t="s">
        <v>1748</v>
      </c>
      <c r="G948" s="3" t="s">
        <v>1725</v>
      </c>
      <c r="H948" s="23"/>
      <c r="I948" s="3" t="s">
        <v>1726</v>
      </c>
      <c r="J948" s="3" t="s">
        <v>1727</v>
      </c>
      <c r="K948" s="4">
        <v>9750</v>
      </c>
      <c r="L948" s="3" t="s">
        <v>109</v>
      </c>
      <c r="M948" s="3" t="s">
        <v>109</v>
      </c>
      <c r="N948" s="3" t="s">
        <v>109</v>
      </c>
      <c r="O948" s="3" t="s">
        <v>109</v>
      </c>
      <c r="P948" s="3" t="s">
        <v>109</v>
      </c>
      <c r="Q948" s="64">
        <v>8</v>
      </c>
      <c r="S948" s="3" t="s">
        <v>109</v>
      </c>
      <c r="T948" s="3" t="s">
        <v>109</v>
      </c>
      <c r="U948" s="46">
        <v>700</v>
      </c>
      <c r="V948" s="3" t="s">
        <v>109</v>
      </c>
      <c r="W948" s="3" t="s">
        <v>109</v>
      </c>
      <c r="X948" s="3" t="s">
        <v>109</v>
      </c>
      <c r="Y948" s="3" t="s">
        <v>109</v>
      </c>
      <c r="Z948" s="3" t="s">
        <v>109</v>
      </c>
      <c r="AA948" s="8"/>
      <c r="AB948" s="3" t="s">
        <v>109</v>
      </c>
      <c r="AC948" s="5" t="s">
        <v>111</v>
      </c>
      <c r="AD948" s="3" t="s">
        <v>111</v>
      </c>
      <c r="AE948" s="3" t="s">
        <v>109</v>
      </c>
      <c r="AF948" s="4">
        <v>4</v>
      </c>
      <c r="AG948" s="3" t="s">
        <v>109</v>
      </c>
      <c r="AH948" s="3" t="s">
        <v>111</v>
      </c>
      <c r="AI948" s="3" t="s">
        <v>109</v>
      </c>
      <c r="AJ948" s="12">
        <v>4</v>
      </c>
      <c r="AN948" s="3" t="s">
        <v>109</v>
      </c>
      <c r="AO948" s="42">
        <f>(Q948*U948)*12</f>
        <v>67200</v>
      </c>
      <c r="AP948" s="3" t="s">
        <v>109</v>
      </c>
      <c r="AQ948" s="3">
        <v>6.9000000000000006E-2</v>
      </c>
      <c r="AR948" s="3" t="s">
        <v>109</v>
      </c>
      <c r="AS948" s="3">
        <v>0.02</v>
      </c>
      <c r="AT948" s="48">
        <f>(AO948*(1-AQ948))+(AO948*AS948)</f>
        <v>63907.200000000004</v>
      </c>
      <c r="AU948" s="3" t="s">
        <v>109</v>
      </c>
      <c r="AV948" s="3" t="s">
        <v>109</v>
      </c>
      <c r="AW948" s="3" t="s">
        <v>109</v>
      </c>
      <c r="AX948" s="3" t="s">
        <v>109</v>
      </c>
      <c r="AY948" s="3" t="s">
        <v>109</v>
      </c>
      <c r="AZ948" s="3" t="s">
        <v>109</v>
      </c>
      <c r="BA948" s="3" t="s">
        <v>109</v>
      </c>
      <c r="BB948" s="3" t="s">
        <v>109</v>
      </c>
      <c r="BC948" s="3" t="s">
        <v>109</v>
      </c>
      <c r="BD948" s="3" t="s">
        <v>109</v>
      </c>
      <c r="BE948" s="3" t="s">
        <v>109</v>
      </c>
      <c r="BF948" s="3" t="s">
        <v>109</v>
      </c>
      <c r="BG948" s="3" t="s">
        <v>109</v>
      </c>
      <c r="BH948" s="3" t="s">
        <v>109</v>
      </c>
      <c r="BI948" s="3" t="s">
        <v>109</v>
      </c>
      <c r="BJ948" s="3">
        <f>BX948*0.1</f>
        <v>4.5862907465825456E-2</v>
      </c>
      <c r="BK948" s="3">
        <f>BX948*0.23</f>
        <v>0.10548468717139854</v>
      </c>
      <c r="BL948" s="2">
        <f>BX948*0.32</f>
        <v>0.14676130389064146</v>
      </c>
      <c r="BM948" s="3">
        <f>BX948*0.3</f>
        <v>0.13758872239747635</v>
      </c>
      <c r="BN948" s="3">
        <f>BX948*0.05</f>
        <v>2.2931453732912728E-2</v>
      </c>
      <c r="BO948" s="3" t="s">
        <v>109</v>
      </c>
      <c r="BP948" s="3" t="s">
        <v>109</v>
      </c>
      <c r="BQ948" s="3" t="s">
        <v>109</v>
      </c>
      <c r="BR948" s="3" t="s">
        <v>109</v>
      </c>
      <c r="BS948" s="3" t="s">
        <v>109</v>
      </c>
      <c r="BT948" s="3" t="s">
        <v>109</v>
      </c>
      <c r="BU948" s="3" t="s">
        <v>109</v>
      </c>
      <c r="BV948" s="3" t="s">
        <v>109</v>
      </c>
      <c r="BW948" s="3" t="s">
        <v>109</v>
      </c>
      <c r="BX948" s="71">
        <f>1-(BY948/AT948)</f>
        <v>0.45862907465825453</v>
      </c>
      <c r="BY948" s="46">
        <f>CE948*CB948</f>
        <v>34597.5</v>
      </c>
      <c r="BZ948" s="3">
        <v>8.5000000000000006E-2</v>
      </c>
      <c r="CA948" s="4">
        <f>C948</f>
        <v>0.02</v>
      </c>
      <c r="CB948" s="3">
        <f>BZ948+CA948</f>
        <v>0.10500000000000001</v>
      </c>
      <c r="CC948" s="47">
        <v>329500</v>
      </c>
      <c r="CD948" s="46">
        <v>0</v>
      </c>
      <c r="CE948" s="46">
        <f>CC948-CD948</f>
        <v>329500</v>
      </c>
      <c r="CF948" s="46">
        <f>CE948/Q948</f>
        <v>41187.5</v>
      </c>
      <c r="CG948" s="3" t="s">
        <v>109</v>
      </c>
      <c r="CH948" s="3" t="s">
        <v>1749</v>
      </c>
      <c r="CI948" s="3" t="s">
        <v>109</v>
      </c>
      <c r="CJ948" s="3" t="s">
        <v>109</v>
      </c>
      <c r="CK948" s="3" t="s">
        <v>109</v>
      </c>
      <c r="CL948" s="3" t="s">
        <v>109</v>
      </c>
      <c r="CM948" s="3" t="s">
        <v>109</v>
      </c>
      <c r="CN948" s="3" t="s">
        <v>109</v>
      </c>
      <c r="CO948" s="3" t="s">
        <v>109</v>
      </c>
      <c r="CP948" s="3" t="s">
        <v>109</v>
      </c>
      <c r="CQ948" s="5" t="s">
        <v>113</v>
      </c>
      <c r="CR948" s="5" t="s">
        <v>109</v>
      </c>
      <c r="CV948" s="21" t="s">
        <v>113</v>
      </c>
    </row>
    <row r="949" spans="1:101" x14ac:dyDescent="0.25">
      <c r="A949" s="3" t="s">
        <v>1754</v>
      </c>
      <c r="B949" s="61" t="str">
        <f>CONCATENATE(RIGHT(LEFT(A949,26),3))</f>
        <v>004</v>
      </c>
      <c r="C949" s="4">
        <v>0.02</v>
      </c>
      <c r="D949" s="3" t="s">
        <v>109</v>
      </c>
      <c r="E949" s="3" t="s">
        <v>1755</v>
      </c>
      <c r="F949" s="3" t="s">
        <v>1756</v>
      </c>
      <c r="G949" s="3" t="s">
        <v>1725</v>
      </c>
      <c r="H949" s="23"/>
      <c r="I949" s="3" t="s">
        <v>1726</v>
      </c>
      <c r="J949" s="3" t="s">
        <v>1727</v>
      </c>
      <c r="K949" s="4">
        <v>5880</v>
      </c>
      <c r="L949" s="3" t="s">
        <v>109</v>
      </c>
      <c r="M949" s="3" t="s">
        <v>109</v>
      </c>
      <c r="N949" s="3" t="s">
        <v>109</v>
      </c>
      <c r="O949" s="3" t="s">
        <v>109</v>
      </c>
      <c r="P949" s="3" t="s">
        <v>109</v>
      </c>
      <c r="Q949" s="64">
        <v>6</v>
      </c>
      <c r="R949" s="9">
        <v>11</v>
      </c>
      <c r="S949" s="3" t="s">
        <v>109</v>
      </c>
      <c r="T949" s="3" t="s">
        <v>109</v>
      </c>
      <c r="U949" s="46">
        <v>700</v>
      </c>
      <c r="V949" s="3" t="s">
        <v>109</v>
      </c>
      <c r="W949" s="3" t="s">
        <v>109</v>
      </c>
      <c r="X949" s="3" t="s">
        <v>109</v>
      </c>
      <c r="Y949" s="3" t="s">
        <v>109</v>
      </c>
      <c r="Z949" s="3" t="s">
        <v>109</v>
      </c>
      <c r="AA949" s="8"/>
      <c r="AB949" s="3" t="s">
        <v>109</v>
      </c>
      <c r="AC949" s="5" t="s">
        <v>111</v>
      </c>
      <c r="AD949" s="3" t="s">
        <v>123</v>
      </c>
      <c r="AE949" s="3" t="s">
        <v>109</v>
      </c>
      <c r="AF949" s="4">
        <v>4</v>
      </c>
      <c r="AG949" s="3" t="s">
        <v>109</v>
      </c>
      <c r="AH949" s="3" t="s">
        <v>135</v>
      </c>
      <c r="AI949" s="3" t="s">
        <v>109</v>
      </c>
      <c r="AJ949" s="12">
        <v>3</v>
      </c>
      <c r="AN949" s="3" t="s">
        <v>109</v>
      </c>
      <c r="AO949" s="42">
        <f>(Q949*U949)*12</f>
        <v>50400</v>
      </c>
      <c r="AP949" s="3" t="s">
        <v>109</v>
      </c>
      <c r="AQ949" s="3">
        <v>6.9000000000000006E-2</v>
      </c>
      <c r="AR949" s="3" t="s">
        <v>109</v>
      </c>
      <c r="AS949" s="3">
        <v>0.02</v>
      </c>
      <c r="AT949" s="48">
        <f>(AO949*(1-AQ949))+(AO949*AS949)</f>
        <v>47930.400000000001</v>
      </c>
      <c r="AU949" s="3" t="s">
        <v>109</v>
      </c>
      <c r="AV949" s="3" t="s">
        <v>109</v>
      </c>
      <c r="AW949" s="3" t="s">
        <v>109</v>
      </c>
      <c r="AX949" s="3" t="s">
        <v>109</v>
      </c>
      <c r="AY949" s="3" t="s">
        <v>109</v>
      </c>
      <c r="AZ949" s="3" t="s">
        <v>109</v>
      </c>
      <c r="BA949" s="3" t="s">
        <v>109</v>
      </c>
      <c r="BB949" s="3" t="s">
        <v>109</v>
      </c>
      <c r="BC949" s="3" t="s">
        <v>109</v>
      </c>
      <c r="BD949" s="3" t="s">
        <v>109</v>
      </c>
      <c r="BE949" s="3" t="s">
        <v>109</v>
      </c>
      <c r="BF949" s="3" t="s">
        <v>109</v>
      </c>
      <c r="BG949" s="3" t="s">
        <v>109</v>
      </c>
      <c r="BH949" s="3" t="s">
        <v>109</v>
      </c>
      <c r="BI949" s="3" t="s">
        <v>109</v>
      </c>
      <c r="BJ949" s="3">
        <f>BX949*0.1</f>
        <v>4.9570627409744134E-2</v>
      </c>
      <c r="BK949" s="3">
        <f>BX949*0.23</f>
        <v>0.1140124430424115</v>
      </c>
      <c r="BL949" s="2">
        <f>BX949*0.32</f>
        <v>0.15862600771118121</v>
      </c>
      <c r="BM949" s="3">
        <f>BX949*0.3</f>
        <v>0.14871188222923237</v>
      </c>
      <c r="BN949" s="3">
        <f>BX949*0.05</f>
        <v>2.4785313704872067E-2</v>
      </c>
      <c r="BO949" s="3" t="s">
        <v>109</v>
      </c>
      <c r="BP949" s="3" t="s">
        <v>109</v>
      </c>
      <c r="BQ949" s="3" t="s">
        <v>109</v>
      </c>
      <c r="BR949" s="3" t="s">
        <v>109</v>
      </c>
      <c r="BS949" s="3" t="s">
        <v>109</v>
      </c>
      <c r="BT949" s="3" t="s">
        <v>109</v>
      </c>
      <c r="BU949" s="3" t="s">
        <v>109</v>
      </c>
      <c r="BV949" s="3" t="s">
        <v>109</v>
      </c>
      <c r="BW949" s="3" t="s">
        <v>109</v>
      </c>
      <c r="BX949" s="71">
        <f>1-(BY949/AT949)</f>
        <v>0.49570627409744128</v>
      </c>
      <c r="BY949" s="46">
        <f>CE949*CB949</f>
        <v>24171.000000000004</v>
      </c>
      <c r="BZ949" s="3">
        <v>8.5000000000000006E-2</v>
      </c>
      <c r="CA949" s="4">
        <f>C949</f>
        <v>0.02</v>
      </c>
      <c r="CB949" s="3">
        <f>BZ949+CA949</f>
        <v>0.10500000000000001</v>
      </c>
      <c r="CC949" s="47">
        <v>230200</v>
      </c>
      <c r="CD949" s="46">
        <v>0</v>
      </c>
      <c r="CE949" s="46">
        <f>CC949-CD949</f>
        <v>230200</v>
      </c>
      <c r="CF949" s="46">
        <f>CE949/Q949</f>
        <v>38366.666666666664</v>
      </c>
      <c r="CG949" s="3" t="s">
        <v>109</v>
      </c>
      <c r="CH949" s="3" t="s">
        <v>1757</v>
      </c>
      <c r="CI949" s="3" t="s">
        <v>109</v>
      </c>
      <c r="CJ949" s="3" t="s">
        <v>109</v>
      </c>
      <c r="CK949" s="3" t="s">
        <v>109</v>
      </c>
      <c r="CL949" s="3" t="s">
        <v>109</v>
      </c>
      <c r="CM949" s="3" t="s">
        <v>109</v>
      </c>
      <c r="CN949" s="3" t="s">
        <v>109</v>
      </c>
      <c r="CO949" s="3" t="s">
        <v>109</v>
      </c>
      <c r="CP949" s="3" t="s">
        <v>109</v>
      </c>
      <c r="CQ949" s="5" t="s">
        <v>113</v>
      </c>
      <c r="CR949" s="5" t="s">
        <v>109</v>
      </c>
      <c r="CV949" s="21" t="s">
        <v>113</v>
      </c>
      <c r="CW949" s="10">
        <v>360</v>
      </c>
    </row>
    <row r="950" spans="1:101" x14ac:dyDescent="0.25">
      <c r="A950" s="3" t="s">
        <v>1763</v>
      </c>
      <c r="B950" s="61" t="str">
        <f>CONCATENATE(RIGHT(LEFT(A950,26),3))</f>
        <v>004</v>
      </c>
      <c r="C950" s="4">
        <v>0.02</v>
      </c>
      <c r="D950" s="3" t="s">
        <v>109</v>
      </c>
      <c r="E950" s="3" t="s">
        <v>1764</v>
      </c>
      <c r="F950" s="3" t="s">
        <v>1765</v>
      </c>
      <c r="G950" s="3" t="s">
        <v>1725</v>
      </c>
      <c r="H950" s="23"/>
      <c r="I950" s="3" t="s">
        <v>1726</v>
      </c>
      <c r="J950" s="3" t="s">
        <v>1727</v>
      </c>
      <c r="K950" s="4">
        <v>7268</v>
      </c>
      <c r="L950" s="3" t="s">
        <v>109</v>
      </c>
      <c r="M950" s="3" t="s">
        <v>109</v>
      </c>
      <c r="N950" s="3" t="s">
        <v>109</v>
      </c>
      <c r="O950" s="3" t="s">
        <v>109</v>
      </c>
      <c r="P950" s="3" t="s">
        <v>109</v>
      </c>
      <c r="Q950" s="64">
        <v>4</v>
      </c>
      <c r="S950" s="3" t="s">
        <v>109</v>
      </c>
      <c r="T950" s="3" t="s">
        <v>109</v>
      </c>
      <c r="U950" s="46">
        <v>700</v>
      </c>
      <c r="V950" s="3" t="s">
        <v>109</v>
      </c>
      <c r="W950" s="3" t="s">
        <v>109</v>
      </c>
      <c r="X950" s="3" t="s">
        <v>109</v>
      </c>
      <c r="Y950" s="3" t="s">
        <v>109</v>
      </c>
      <c r="Z950" s="3" t="s">
        <v>109</v>
      </c>
      <c r="AA950" s="4">
        <v>1977</v>
      </c>
      <c r="AB950" s="3" t="s">
        <v>109</v>
      </c>
      <c r="AC950" s="5" t="s">
        <v>111</v>
      </c>
      <c r="AD950" s="3" t="s">
        <v>135</v>
      </c>
      <c r="AE950" s="3" t="s">
        <v>109</v>
      </c>
      <c r="AF950" s="4">
        <v>4</v>
      </c>
      <c r="AG950" s="3" t="s">
        <v>109</v>
      </c>
      <c r="AH950" s="3" t="s">
        <v>111</v>
      </c>
      <c r="AI950" s="3" t="s">
        <v>109</v>
      </c>
      <c r="AJ950" s="12">
        <v>3</v>
      </c>
      <c r="AN950" s="3" t="s">
        <v>109</v>
      </c>
      <c r="AO950" s="42">
        <f>(Q950*U950)*12</f>
        <v>33600</v>
      </c>
      <c r="AP950" s="3" t="s">
        <v>109</v>
      </c>
      <c r="AQ950" s="3">
        <v>6.9000000000000006E-2</v>
      </c>
      <c r="AR950" s="3" t="s">
        <v>109</v>
      </c>
      <c r="AS950" s="3">
        <v>0.02</v>
      </c>
      <c r="AT950" s="48">
        <f>(AO950*(1-AQ950))+(AO950*AS950)</f>
        <v>31953.600000000002</v>
      </c>
      <c r="AU950" s="3" t="s">
        <v>109</v>
      </c>
      <c r="AV950" s="3" t="s">
        <v>109</v>
      </c>
      <c r="AW950" s="3" t="s">
        <v>109</v>
      </c>
      <c r="AX950" s="3" t="s">
        <v>109</v>
      </c>
      <c r="AY950" s="3" t="s">
        <v>109</v>
      </c>
      <c r="AZ950" s="3" t="s">
        <v>109</v>
      </c>
      <c r="BA950" s="3" t="s">
        <v>109</v>
      </c>
      <c r="BB950" s="3" t="s">
        <v>109</v>
      </c>
      <c r="BC950" s="3" t="s">
        <v>109</v>
      </c>
      <c r="BD950" s="3" t="s">
        <v>109</v>
      </c>
      <c r="BE950" s="3" t="s">
        <v>109</v>
      </c>
      <c r="BF950" s="3" t="s">
        <v>109</v>
      </c>
      <c r="BG950" s="3" t="s">
        <v>109</v>
      </c>
      <c r="BH950" s="3" t="s">
        <v>109</v>
      </c>
      <c r="BI950" s="3" t="s">
        <v>109</v>
      </c>
      <c r="BJ950" s="3">
        <f>BX950*0.1</f>
        <v>4.581361724500526E-2</v>
      </c>
      <c r="BK950" s="3">
        <f>BX950*0.23</f>
        <v>0.1053713196635121</v>
      </c>
      <c r="BL950" s="2">
        <f>BX950*0.32</f>
        <v>0.14660357518401682</v>
      </c>
      <c r="BM950" s="3">
        <f>BX950*0.3</f>
        <v>0.13744085173501577</v>
      </c>
      <c r="BN950" s="3">
        <f>BX950*0.05</f>
        <v>2.290680862250263E-2</v>
      </c>
      <c r="BO950" s="3" t="s">
        <v>109</v>
      </c>
      <c r="BP950" s="3" t="s">
        <v>109</v>
      </c>
      <c r="BQ950" s="3" t="s">
        <v>109</v>
      </c>
      <c r="BR950" s="3" t="s">
        <v>109</v>
      </c>
      <c r="BS950" s="3" t="s">
        <v>109</v>
      </c>
      <c r="BT950" s="3" t="s">
        <v>109</v>
      </c>
      <c r="BU950" s="3" t="s">
        <v>109</v>
      </c>
      <c r="BV950" s="3" t="s">
        <v>109</v>
      </c>
      <c r="BW950" s="3" t="s">
        <v>109</v>
      </c>
      <c r="BX950" s="71">
        <f>1-(BY950/AT950)</f>
        <v>0.45813617245005256</v>
      </c>
      <c r="BY950" s="46">
        <f>CE950*CB950</f>
        <v>17314.5</v>
      </c>
      <c r="BZ950" s="3">
        <v>8.5000000000000006E-2</v>
      </c>
      <c r="CA950" s="4">
        <f>C950</f>
        <v>0.02</v>
      </c>
      <c r="CB950" s="3">
        <f>BZ950+CA950</f>
        <v>0.10500000000000001</v>
      </c>
      <c r="CC950" s="47">
        <v>164900</v>
      </c>
      <c r="CD950" s="46">
        <v>0</v>
      </c>
      <c r="CE950" s="46">
        <f>CC950-CD950</f>
        <v>164900</v>
      </c>
      <c r="CF950" s="46">
        <f>CE950/Q950</f>
        <v>41225</v>
      </c>
      <c r="CG950" s="3" t="s">
        <v>109</v>
      </c>
      <c r="CH950" s="3" t="s">
        <v>1734</v>
      </c>
      <c r="CI950" s="3" t="s">
        <v>109</v>
      </c>
      <c r="CJ950" s="3" t="s">
        <v>109</v>
      </c>
      <c r="CK950" s="3" t="s">
        <v>109</v>
      </c>
      <c r="CL950" s="3" t="s">
        <v>109</v>
      </c>
      <c r="CM950" s="3" t="s">
        <v>109</v>
      </c>
      <c r="CN950" s="3" t="s">
        <v>109</v>
      </c>
      <c r="CO950" s="3" t="s">
        <v>109</v>
      </c>
      <c r="CP950" s="3" t="s">
        <v>109</v>
      </c>
      <c r="CQ950" s="5" t="s">
        <v>113</v>
      </c>
      <c r="CR950" s="5" t="s">
        <v>109</v>
      </c>
      <c r="CV950" s="21" t="s">
        <v>113</v>
      </c>
    </row>
    <row r="951" spans="1:101" x14ac:dyDescent="0.25">
      <c r="A951" s="3" t="s">
        <v>1766</v>
      </c>
      <c r="B951" s="61" t="str">
        <f>CONCATENATE(RIGHT(LEFT(A951,26),3))</f>
        <v>004</v>
      </c>
      <c r="C951" s="4">
        <v>0.02</v>
      </c>
      <c r="D951" s="3" t="s">
        <v>109</v>
      </c>
      <c r="E951" s="3" t="s">
        <v>1767</v>
      </c>
      <c r="F951" s="3" t="s">
        <v>1768</v>
      </c>
      <c r="G951" s="3" t="s">
        <v>1725</v>
      </c>
      <c r="H951" s="4">
        <v>47905</v>
      </c>
      <c r="I951" s="3" t="s">
        <v>1726</v>
      </c>
      <c r="J951" s="3" t="s">
        <v>1727</v>
      </c>
      <c r="K951" s="4">
        <v>8384</v>
      </c>
      <c r="L951" s="3" t="s">
        <v>109</v>
      </c>
      <c r="M951" s="3" t="s">
        <v>109</v>
      </c>
      <c r="N951" s="3" t="s">
        <v>109</v>
      </c>
      <c r="O951" s="3" t="s">
        <v>109</v>
      </c>
      <c r="P951" s="3" t="s">
        <v>109</v>
      </c>
      <c r="Q951" s="64">
        <v>10</v>
      </c>
      <c r="S951" s="3" t="s">
        <v>109</v>
      </c>
      <c r="T951" s="3" t="s">
        <v>109</v>
      </c>
      <c r="U951" s="46">
        <v>700</v>
      </c>
      <c r="V951" s="3" t="s">
        <v>109</v>
      </c>
      <c r="W951" s="3" t="s">
        <v>109</v>
      </c>
      <c r="X951" s="3" t="s">
        <v>109</v>
      </c>
      <c r="Y951" s="3" t="s">
        <v>109</v>
      </c>
      <c r="Z951" s="3" t="s">
        <v>109</v>
      </c>
      <c r="AA951" s="4">
        <v>1998</v>
      </c>
      <c r="AB951" s="3" t="s">
        <v>109</v>
      </c>
      <c r="AC951" s="5" t="s">
        <v>111</v>
      </c>
      <c r="AD951" s="3" t="s">
        <v>111</v>
      </c>
      <c r="AE951" s="3" t="s">
        <v>109</v>
      </c>
      <c r="AF951" s="4">
        <v>3</v>
      </c>
      <c r="AG951" s="3" t="s">
        <v>109</v>
      </c>
      <c r="AH951" s="3" t="s">
        <v>111</v>
      </c>
      <c r="AI951" s="3" t="s">
        <v>109</v>
      </c>
      <c r="AJ951" s="12">
        <v>3</v>
      </c>
      <c r="AN951" s="3" t="s">
        <v>109</v>
      </c>
      <c r="AO951" s="42">
        <f>(Q951*U951)*12</f>
        <v>84000</v>
      </c>
      <c r="AP951" s="3" t="s">
        <v>109</v>
      </c>
      <c r="AQ951" s="3">
        <v>6.9000000000000006E-2</v>
      </c>
      <c r="AR951" s="3" t="s">
        <v>109</v>
      </c>
      <c r="AS951" s="3">
        <v>0.02</v>
      </c>
      <c r="AT951" s="48">
        <f>(AO951*(1-AQ951))+(AO951*AS951)</f>
        <v>79884</v>
      </c>
      <c r="AU951" s="3" t="s">
        <v>109</v>
      </c>
      <c r="AV951" s="3" t="s">
        <v>109</v>
      </c>
      <c r="AW951" s="3" t="s">
        <v>109</v>
      </c>
      <c r="AX951" s="3" t="s">
        <v>109</v>
      </c>
      <c r="AY951" s="3" t="s">
        <v>109</v>
      </c>
      <c r="AZ951" s="3" t="s">
        <v>109</v>
      </c>
      <c r="BA951" s="3" t="s">
        <v>109</v>
      </c>
      <c r="BB951" s="3" t="s">
        <v>109</v>
      </c>
      <c r="BC951" s="3" t="s">
        <v>109</v>
      </c>
      <c r="BD951" s="3" t="s">
        <v>109</v>
      </c>
      <c r="BE951" s="3" t="s">
        <v>109</v>
      </c>
      <c r="BF951" s="3" t="s">
        <v>109</v>
      </c>
      <c r="BG951" s="3" t="s">
        <v>109</v>
      </c>
      <c r="BH951" s="3" t="s">
        <v>109</v>
      </c>
      <c r="BI951" s="3" t="s">
        <v>109</v>
      </c>
      <c r="BJ951" s="3">
        <f>BX951*0.1</f>
        <v>5.241850683491063E-2</v>
      </c>
      <c r="BK951" s="3">
        <f>BX951*0.23</f>
        <v>0.12056256572029445</v>
      </c>
      <c r="BL951" s="2">
        <f>BX951*0.32</f>
        <v>0.167739221871714</v>
      </c>
      <c r="BM951" s="3">
        <f>BX951*0.3</f>
        <v>0.15725552050473188</v>
      </c>
      <c r="BN951" s="3">
        <f>BX951*0.05</f>
        <v>2.6209253417455315E-2</v>
      </c>
      <c r="BO951" s="3" t="s">
        <v>109</v>
      </c>
      <c r="BP951" s="3" t="s">
        <v>109</v>
      </c>
      <c r="BQ951" s="3" t="s">
        <v>109</v>
      </c>
      <c r="BR951" s="3" t="s">
        <v>109</v>
      </c>
      <c r="BS951" s="3" t="s">
        <v>109</v>
      </c>
      <c r="BT951" s="3" t="s">
        <v>109</v>
      </c>
      <c r="BU951" s="3" t="s">
        <v>109</v>
      </c>
      <c r="BV951" s="3" t="s">
        <v>109</v>
      </c>
      <c r="BW951" s="3" t="s">
        <v>109</v>
      </c>
      <c r="BX951" s="71">
        <f>1-(BY951/AT951)</f>
        <v>0.52418506834910628</v>
      </c>
      <c r="BY951" s="46">
        <f>CE951*CB951</f>
        <v>38010</v>
      </c>
      <c r="BZ951" s="3">
        <v>8.5000000000000006E-2</v>
      </c>
      <c r="CA951" s="4">
        <f>C951</f>
        <v>0.02</v>
      </c>
      <c r="CB951" s="3">
        <f>BZ951+CA951</f>
        <v>0.10500000000000001</v>
      </c>
      <c r="CC951" s="47">
        <v>362000</v>
      </c>
      <c r="CD951" s="46">
        <v>0</v>
      </c>
      <c r="CE951" s="46">
        <f>CC951-CD951</f>
        <v>362000</v>
      </c>
      <c r="CF951" s="46">
        <f>CE951/Q951</f>
        <v>36200</v>
      </c>
      <c r="CG951" s="3" t="s">
        <v>109</v>
      </c>
      <c r="CH951" s="3" t="s">
        <v>1769</v>
      </c>
      <c r="CI951" s="3" t="s">
        <v>109</v>
      </c>
      <c r="CJ951" s="3" t="s">
        <v>109</v>
      </c>
      <c r="CK951" s="3" t="s">
        <v>109</v>
      </c>
      <c r="CL951" s="3" t="s">
        <v>109</v>
      </c>
      <c r="CM951" s="3" t="s">
        <v>109</v>
      </c>
      <c r="CN951" s="3" t="s">
        <v>109</v>
      </c>
      <c r="CO951" s="3" t="s">
        <v>109</v>
      </c>
      <c r="CP951" s="3" t="s">
        <v>109</v>
      </c>
      <c r="CQ951" s="5" t="s">
        <v>113</v>
      </c>
      <c r="CR951" s="5" t="s">
        <v>109</v>
      </c>
      <c r="CV951" s="21" t="s">
        <v>113</v>
      </c>
    </row>
    <row r="952" spans="1:101" x14ac:dyDescent="0.25">
      <c r="A952" s="3" t="s">
        <v>1770</v>
      </c>
      <c r="B952" s="61" t="str">
        <f>CONCATENATE(RIGHT(LEFT(A952,26),3))</f>
        <v>004</v>
      </c>
      <c r="C952" s="4">
        <v>0.02</v>
      </c>
      <c r="D952" s="3" t="s">
        <v>109</v>
      </c>
      <c r="E952" s="3" t="s">
        <v>1771</v>
      </c>
      <c r="F952" s="3" t="s">
        <v>1772</v>
      </c>
      <c r="G952" s="3" t="s">
        <v>1725</v>
      </c>
      <c r="H952" s="23"/>
      <c r="I952" s="3" t="s">
        <v>1726</v>
      </c>
      <c r="J952" s="3" t="s">
        <v>1727</v>
      </c>
      <c r="K952" s="4">
        <v>4500</v>
      </c>
      <c r="L952" s="3" t="s">
        <v>109</v>
      </c>
      <c r="M952" s="3" t="s">
        <v>109</v>
      </c>
      <c r="N952" s="3" t="s">
        <v>109</v>
      </c>
      <c r="O952" s="3" t="s">
        <v>109</v>
      </c>
      <c r="P952" s="3" t="s">
        <v>109</v>
      </c>
      <c r="Q952" s="64">
        <v>8</v>
      </c>
      <c r="R952" s="9">
        <v>8</v>
      </c>
      <c r="S952" s="3" t="s">
        <v>109</v>
      </c>
      <c r="T952" s="3" t="s">
        <v>109</v>
      </c>
      <c r="U952" s="46">
        <v>700</v>
      </c>
      <c r="V952" s="3" t="s">
        <v>109</v>
      </c>
      <c r="W952" s="3" t="s">
        <v>109</v>
      </c>
      <c r="X952" s="3" t="s">
        <v>109</v>
      </c>
      <c r="Y952" s="3" t="s">
        <v>109</v>
      </c>
      <c r="Z952" s="3" t="s">
        <v>109</v>
      </c>
      <c r="AA952" s="8"/>
      <c r="AB952" s="3" t="s">
        <v>109</v>
      </c>
      <c r="AC952" s="5" t="s">
        <v>111</v>
      </c>
      <c r="AD952" s="3" t="s">
        <v>111</v>
      </c>
      <c r="AE952" s="3" t="s">
        <v>109</v>
      </c>
      <c r="AF952" s="4">
        <v>3</v>
      </c>
      <c r="AG952" s="3" t="s">
        <v>109</v>
      </c>
      <c r="AH952" s="3" t="s">
        <v>111</v>
      </c>
      <c r="AI952" s="3" t="s">
        <v>109</v>
      </c>
      <c r="AJ952" s="12">
        <v>3</v>
      </c>
      <c r="AN952" s="3" t="s">
        <v>109</v>
      </c>
      <c r="AO952" s="42">
        <f>(Q952*U952)*12</f>
        <v>67200</v>
      </c>
      <c r="AP952" s="3" t="s">
        <v>109</v>
      </c>
      <c r="AQ952" s="3">
        <v>6.9000000000000006E-2</v>
      </c>
      <c r="AR952" s="3" t="s">
        <v>109</v>
      </c>
      <c r="AS952" s="3">
        <v>0.02</v>
      </c>
      <c r="AT952" s="48">
        <f>(AO952*(1-AQ952))+(AO952*AS952)</f>
        <v>63907.200000000004</v>
      </c>
      <c r="AU952" s="3" t="s">
        <v>109</v>
      </c>
      <c r="AV952" s="3" t="s">
        <v>109</v>
      </c>
      <c r="AW952" s="3" t="s">
        <v>109</v>
      </c>
      <c r="AX952" s="3" t="s">
        <v>109</v>
      </c>
      <c r="AY952" s="3" t="s">
        <v>109</v>
      </c>
      <c r="AZ952" s="3" t="s">
        <v>109</v>
      </c>
      <c r="BA952" s="3" t="s">
        <v>109</v>
      </c>
      <c r="BB952" s="3" t="s">
        <v>109</v>
      </c>
      <c r="BC952" s="3" t="s">
        <v>109</v>
      </c>
      <c r="BD952" s="3" t="s">
        <v>109</v>
      </c>
      <c r="BE952" s="3" t="s">
        <v>109</v>
      </c>
      <c r="BF952" s="3" t="s">
        <v>109</v>
      </c>
      <c r="BG952" s="3" t="s">
        <v>109</v>
      </c>
      <c r="BH952" s="3" t="s">
        <v>109</v>
      </c>
      <c r="BI952" s="3" t="s">
        <v>109</v>
      </c>
      <c r="BJ952" s="3">
        <f>BX952*0.1</f>
        <v>6.4856072555205049E-2</v>
      </c>
      <c r="BK952" s="3">
        <f>BX952*0.23</f>
        <v>0.14916896687697162</v>
      </c>
      <c r="BL952" s="2">
        <f>BX952*0.32</f>
        <v>0.20753943217665616</v>
      </c>
      <c r="BM952" s="3">
        <f>BX952*0.3</f>
        <v>0.19456821766561513</v>
      </c>
      <c r="BN952" s="3">
        <f>BX952*0.05</f>
        <v>3.2428036277602525E-2</v>
      </c>
      <c r="BO952" s="3" t="s">
        <v>109</v>
      </c>
      <c r="BP952" s="3" t="s">
        <v>109</v>
      </c>
      <c r="BQ952" s="3" t="s">
        <v>109</v>
      </c>
      <c r="BR952" s="3" t="s">
        <v>109</v>
      </c>
      <c r="BS952" s="3" t="s">
        <v>109</v>
      </c>
      <c r="BT952" s="3" t="s">
        <v>109</v>
      </c>
      <c r="BU952" s="3" t="s">
        <v>109</v>
      </c>
      <c r="BV952" s="3" t="s">
        <v>109</v>
      </c>
      <c r="BW952" s="3" t="s">
        <v>109</v>
      </c>
      <c r="BX952" s="71">
        <f>1-(BY952/AT952)</f>
        <v>0.64856072555205047</v>
      </c>
      <c r="BY952" s="46">
        <f>CE952*CB952</f>
        <v>22459.500000000004</v>
      </c>
      <c r="BZ952" s="3">
        <v>8.5000000000000006E-2</v>
      </c>
      <c r="CA952" s="4">
        <f>C952</f>
        <v>0.02</v>
      </c>
      <c r="CB952" s="3">
        <f>BZ952+CA952</f>
        <v>0.10500000000000001</v>
      </c>
      <c r="CC952" s="47">
        <v>213900</v>
      </c>
      <c r="CD952" s="46">
        <v>0</v>
      </c>
      <c r="CE952" s="46">
        <f>CC952-CD952</f>
        <v>213900</v>
      </c>
      <c r="CF952" s="46">
        <f>CE952/Q952</f>
        <v>26737.5</v>
      </c>
      <c r="CG952" s="3" t="s">
        <v>109</v>
      </c>
      <c r="CH952" s="3" t="s">
        <v>1773</v>
      </c>
      <c r="CI952" s="3" t="s">
        <v>109</v>
      </c>
      <c r="CJ952" s="3" t="s">
        <v>109</v>
      </c>
      <c r="CK952" s="3" t="s">
        <v>109</v>
      </c>
      <c r="CL952" s="3" t="s">
        <v>109</v>
      </c>
      <c r="CM952" s="3" t="s">
        <v>109</v>
      </c>
      <c r="CN952" s="3" t="s">
        <v>109</v>
      </c>
      <c r="CO952" s="3" t="s">
        <v>109</v>
      </c>
      <c r="CP952" s="3" t="s">
        <v>109</v>
      </c>
      <c r="CQ952" s="5" t="s">
        <v>126</v>
      </c>
      <c r="CR952" s="5" t="s">
        <v>1774</v>
      </c>
      <c r="CV952" s="21" t="s">
        <v>113</v>
      </c>
      <c r="CW952" s="10">
        <v>535</v>
      </c>
    </row>
    <row r="953" spans="1:101" x14ac:dyDescent="0.25">
      <c r="A953" s="3" t="s">
        <v>1784</v>
      </c>
      <c r="B953" s="61" t="str">
        <f>CONCATENATE(RIGHT(LEFT(A953,26),3))</f>
        <v>004</v>
      </c>
      <c r="C953" s="4">
        <v>0.02</v>
      </c>
      <c r="D953" s="3" t="s">
        <v>1785</v>
      </c>
      <c r="E953" s="3" t="s">
        <v>1786</v>
      </c>
      <c r="F953" s="3" t="s">
        <v>1787</v>
      </c>
      <c r="G953" s="3" t="s">
        <v>1725</v>
      </c>
      <c r="H953" s="23"/>
      <c r="I953" s="3" t="s">
        <v>1726</v>
      </c>
      <c r="J953" s="3" t="s">
        <v>1727</v>
      </c>
      <c r="K953" s="4">
        <v>3132</v>
      </c>
      <c r="L953" s="3" t="s">
        <v>109</v>
      </c>
      <c r="M953" s="3" t="s">
        <v>109</v>
      </c>
      <c r="N953" s="3" t="s">
        <v>109</v>
      </c>
      <c r="O953" s="3" t="s">
        <v>109</v>
      </c>
      <c r="P953" s="3" t="s">
        <v>109</v>
      </c>
      <c r="Q953" s="64">
        <v>6</v>
      </c>
      <c r="S953" s="3" t="s">
        <v>109</v>
      </c>
      <c r="T953" s="3" t="s">
        <v>109</v>
      </c>
      <c r="U953" s="46">
        <v>700</v>
      </c>
      <c r="V953" s="3" t="s">
        <v>109</v>
      </c>
      <c r="W953" s="3" t="s">
        <v>109</v>
      </c>
      <c r="X953" s="3" t="s">
        <v>109</v>
      </c>
      <c r="Y953" s="3" t="s">
        <v>109</v>
      </c>
      <c r="Z953" s="3" t="s">
        <v>109</v>
      </c>
      <c r="AA953" s="4">
        <v>1971</v>
      </c>
      <c r="AB953" s="3" t="s">
        <v>109</v>
      </c>
      <c r="AC953" s="5" t="s">
        <v>111</v>
      </c>
      <c r="AD953" s="3" t="s">
        <v>111</v>
      </c>
      <c r="AE953" s="3" t="s">
        <v>109</v>
      </c>
      <c r="AF953" s="4">
        <v>2</v>
      </c>
      <c r="AG953" s="3" t="s">
        <v>109</v>
      </c>
      <c r="AH953" s="3" t="s">
        <v>111</v>
      </c>
      <c r="AI953" s="3" t="s">
        <v>109</v>
      </c>
      <c r="AJ953" s="12">
        <v>2</v>
      </c>
      <c r="AN953" s="3" t="s">
        <v>109</v>
      </c>
      <c r="AO953" s="42">
        <f>(Q953*U953)*12</f>
        <v>50400</v>
      </c>
      <c r="AP953" s="3" t="s">
        <v>109</v>
      </c>
      <c r="AQ953" s="3">
        <v>6.9000000000000006E-2</v>
      </c>
      <c r="AR953" s="3" t="s">
        <v>109</v>
      </c>
      <c r="AS953" s="3">
        <v>0.02</v>
      </c>
      <c r="AT953" s="48">
        <f>(AO953*(1-AQ953))+(AO953*AS953)</f>
        <v>47930.400000000001</v>
      </c>
      <c r="AU953" s="3" t="s">
        <v>109</v>
      </c>
      <c r="AV953" s="3" t="s">
        <v>109</v>
      </c>
      <c r="AW953" s="3" t="s">
        <v>109</v>
      </c>
      <c r="AX953" s="3" t="s">
        <v>109</v>
      </c>
      <c r="AY953" s="3" t="s">
        <v>109</v>
      </c>
      <c r="AZ953" s="3" t="s">
        <v>109</v>
      </c>
      <c r="BA953" s="3" t="s">
        <v>109</v>
      </c>
      <c r="BB953" s="3" t="s">
        <v>109</v>
      </c>
      <c r="BC953" s="3" t="s">
        <v>109</v>
      </c>
      <c r="BD953" s="3" t="s">
        <v>109</v>
      </c>
      <c r="BE953" s="3" t="s">
        <v>109</v>
      </c>
      <c r="BF953" s="3" t="s">
        <v>109</v>
      </c>
      <c r="BG953" s="3" t="s">
        <v>109</v>
      </c>
      <c r="BH953" s="3" t="s">
        <v>109</v>
      </c>
      <c r="BI953" s="3" t="s">
        <v>109</v>
      </c>
      <c r="BJ953" s="3">
        <f>BX953*0.1</f>
        <v>5.7281808622502629E-2</v>
      </c>
      <c r="BK953" s="3">
        <f>BX953*0.23</f>
        <v>0.13174815983175606</v>
      </c>
      <c r="BL953" s="2">
        <f>BX953*0.32</f>
        <v>0.18330178759200841</v>
      </c>
      <c r="BM953" s="3">
        <f>BX953*0.3</f>
        <v>0.17184542586750787</v>
      </c>
      <c r="BN953" s="3">
        <f>BX953*0.05</f>
        <v>2.8640904311251315E-2</v>
      </c>
      <c r="BO953" s="3" t="s">
        <v>109</v>
      </c>
      <c r="BP953" s="3" t="s">
        <v>109</v>
      </c>
      <c r="BQ953" s="3" t="s">
        <v>109</v>
      </c>
      <c r="BR953" s="3" t="s">
        <v>109</v>
      </c>
      <c r="BS953" s="3" t="s">
        <v>109</v>
      </c>
      <c r="BT953" s="3" t="s">
        <v>109</v>
      </c>
      <c r="BU953" s="3" t="s">
        <v>109</v>
      </c>
      <c r="BV953" s="3" t="s">
        <v>109</v>
      </c>
      <c r="BW953" s="3" t="s">
        <v>109</v>
      </c>
      <c r="BX953" s="71">
        <f>1-(BY953/AT953)</f>
        <v>0.57281808622502628</v>
      </c>
      <c r="BY953" s="46">
        <f>CE953*CB953</f>
        <v>20475.000000000004</v>
      </c>
      <c r="BZ953" s="3">
        <v>8.5000000000000006E-2</v>
      </c>
      <c r="CA953" s="4">
        <f>C953</f>
        <v>0.02</v>
      </c>
      <c r="CB953" s="3">
        <f>BZ953+CA953</f>
        <v>0.10500000000000001</v>
      </c>
      <c r="CC953" s="47">
        <v>195000</v>
      </c>
      <c r="CD953" s="46">
        <v>0</v>
      </c>
      <c r="CE953" s="46">
        <f>CC953-CD953</f>
        <v>195000</v>
      </c>
      <c r="CF953" s="46">
        <f>CE953/Q953</f>
        <v>32500</v>
      </c>
      <c r="CG953" s="3" t="s">
        <v>109</v>
      </c>
      <c r="CH953" s="3" t="s">
        <v>109</v>
      </c>
      <c r="CI953" s="3" t="s">
        <v>109</v>
      </c>
      <c r="CJ953" s="3" t="s">
        <v>109</v>
      </c>
      <c r="CK953" s="3" t="s">
        <v>109</v>
      </c>
      <c r="CL953" s="3" t="s">
        <v>109</v>
      </c>
      <c r="CM953" s="3" t="s">
        <v>109</v>
      </c>
      <c r="CN953" s="3" t="s">
        <v>109</v>
      </c>
      <c r="CO953" s="3" t="s">
        <v>109</v>
      </c>
      <c r="CP953" s="3" t="s">
        <v>109</v>
      </c>
      <c r="CQ953" s="5" t="s">
        <v>113</v>
      </c>
      <c r="CR953" s="5" t="s">
        <v>109</v>
      </c>
      <c r="CV953" s="21" t="s">
        <v>113</v>
      </c>
      <c r="CW953" s="10">
        <v>475</v>
      </c>
    </row>
    <row r="954" spans="1:101" x14ac:dyDescent="0.25">
      <c r="A954" s="3" t="s">
        <v>1798</v>
      </c>
      <c r="B954" s="61" t="str">
        <f>CONCATENATE(RIGHT(LEFT(A954,26),3))</f>
        <v>004</v>
      </c>
      <c r="C954" s="4">
        <v>0.02</v>
      </c>
      <c r="D954" s="3" t="s">
        <v>109</v>
      </c>
      <c r="E954" s="3" t="s">
        <v>1799</v>
      </c>
      <c r="F954" s="3" t="s">
        <v>1800</v>
      </c>
      <c r="G954" s="3" t="s">
        <v>1725</v>
      </c>
      <c r="H954" s="23"/>
      <c r="I954" s="3" t="s">
        <v>1726</v>
      </c>
      <c r="J954" s="3" t="s">
        <v>1727</v>
      </c>
      <c r="K954" s="4">
        <v>7168</v>
      </c>
      <c r="L954" s="3" t="s">
        <v>109</v>
      </c>
      <c r="M954" s="3" t="s">
        <v>109</v>
      </c>
      <c r="N954" s="3" t="s">
        <v>109</v>
      </c>
      <c r="O954" s="3" t="s">
        <v>109</v>
      </c>
      <c r="P954" s="3" t="s">
        <v>109</v>
      </c>
      <c r="Q954" s="64">
        <v>8</v>
      </c>
      <c r="S954" s="3" t="s">
        <v>109</v>
      </c>
      <c r="T954" s="3" t="s">
        <v>109</v>
      </c>
      <c r="U954" s="46">
        <v>700</v>
      </c>
      <c r="V954" s="3" t="s">
        <v>109</v>
      </c>
      <c r="W954" s="3" t="s">
        <v>109</v>
      </c>
      <c r="X954" s="3" t="s">
        <v>109</v>
      </c>
      <c r="Y954" s="3" t="s">
        <v>109</v>
      </c>
      <c r="Z954" s="3" t="s">
        <v>109</v>
      </c>
      <c r="AA954" s="8"/>
      <c r="AB954" s="3" t="s">
        <v>109</v>
      </c>
      <c r="AC954" s="5" t="s">
        <v>111</v>
      </c>
      <c r="AD954" s="3" t="s">
        <v>111</v>
      </c>
      <c r="AE954" s="3" t="s">
        <v>109</v>
      </c>
      <c r="AF954" s="4">
        <v>3</v>
      </c>
      <c r="AG954" s="3" t="s">
        <v>109</v>
      </c>
      <c r="AH954" s="3" t="s">
        <v>111</v>
      </c>
      <c r="AI954" s="3" t="s">
        <v>109</v>
      </c>
      <c r="AJ954" s="12">
        <v>3</v>
      </c>
      <c r="AN954" s="3" t="s">
        <v>109</v>
      </c>
      <c r="AO954" s="42">
        <f>(Q954*U954)*12</f>
        <v>67200</v>
      </c>
      <c r="AP954" s="3" t="s">
        <v>109</v>
      </c>
      <c r="AQ954" s="3">
        <v>6.9000000000000006E-2</v>
      </c>
      <c r="AR954" s="3" t="s">
        <v>109</v>
      </c>
      <c r="AS954" s="3">
        <v>0.02</v>
      </c>
      <c r="AT954" s="48">
        <f>(AO954*(1-AQ954))+(AO954*AS954)</f>
        <v>63907.200000000004</v>
      </c>
      <c r="AU954" s="3" t="s">
        <v>109</v>
      </c>
      <c r="AV954" s="3" t="s">
        <v>109</v>
      </c>
      <c r="AW954" s="3" t="s">
        <v>109</v>
      </c>
      <c r="AX954" s="3" t="s">
        <v>109</v>
      </c>
      <c r="AY954" s="3" t="s">
        <v>109</v>
      </c>
      <c r="AZ954" s="3" t="s">
        <v>109</v>
      </c>
      <c r="BA954" s="3" t="s">
        <v>109</v>
      </c>
      <c r="BB954" s="3" t="s">
        <v>109</v>
      </c>
      <c r="BC954" s="3" t="s">
        <v>109</v>
      </c>
      <c r="BD954" s="3" t="s">
        <v>109</v>
      </c>
      <c r="BE954" s="3" t="s">
        <v>109</v>
      </c>
      <c r="BF954" s="3" t="s">
        <v>109</v>
      </c>
      <c r="BG954" s="3" t="s">
        <v>109</v>
      </c>
      <c r="BH954" s="3" t="s">
        <v>109</v>
      </c>
      <c r="BI954" s="3" t="s">
        <v>109</v>
      </c>
      <c r="BJ954" s="3">
        <f>BX954*0.1</f>
        <v>5.3075709779179817E-2</v>
      </c>
      <c r="BK954" s="3">
        <f>BX954*0.23</f>
        <v>0.12207413249211357</v>
      </c>
      <c r="BL954" s="2">
        <f>BX954*0.32</f>
        <v>0.1698422712933754</v>
      </c>
      <c r="BM954" s="3">
        <f>BX954*0.3</f>
        <v>0.15922712933753944</v>
      </c>
      <c r="BN954" s="3">
        <f>BX954*0.05</f>
        <v>2.6537854889589908E-2</v>
      </c>
      <c r="BO954" s="3" t="s">
        <v>109</v>
      </c>
      <c r="BP954" s="3" t="s">
        <v>109</v>
      </c>
      <c r="BQ954" s="3" t="s">
        <v>109</v>
      </c>
      <c r="BR954" s="3" t="s">
        <v>109</v>
      </c>
      <c r="BS954" s="3" t="s">
        <v>109</v>
      </c>
      <c r="BT954" s="3" t="s">
        <v>109</v>
      </c>
      <c r="BU954" s="3" t="s">
        <v>109</v>
      </c>
      <c r="BV954" s="3" t="s">
        <v>109</v>
      </c>
      <c r="BW954" s="3" t="s">
        <v>109</v>
      </c>
      <c r="BX954" s="71">
        <f>1-(BY954/AT954)</f>
        <v>0.53075709779179814</v>
      </c>
      <c r="BY954" s="46">
        <f>CE954*CB954</f>
        <v>29988.000000000004</v>
      </c>
      <c r="BZ954" s="3">
        <v>8.5000000000000006E-2</v>
      </c>
      <c r="CA954" s="4">
        <f>C954</f>
        <v>0.02</v>
      </c>
      <c r="CB954" s="3">
        <f>BZ954+CA954</f>
        <v>0.10500000000000001</v>
      </c>
      <c r="CC954" s="47">
        <v>285600</v>
      </c>
      <c r="CD954" s="46">
        <v>0</v>
      </c>
      <c r="CE954" s="46">
        <f>CC954-CD954</f>
        <v>285600</v>
      </c>
      <c r="CF954" s="46">
        <f>CE954/Q954</f>
        <v>35700</v>
      </c>
      <c r="CG954" s="3" t="s">
        <v>109</v>
      </c>
      <c r="CH954" s="3" t="s">
        <v>1801</v>
      </c>
      <c r="CI954" s="3" t="s">
        <v>109</v>
      </c>
      <c r="CJ954" s="3" t="s">
        <v>109</v>
      </c>
      <c r="CK954" s="3" t="s">
        <v>109</v>
      </c>
      <c r="CL954" s="3" t="s">
        <v>109</v>
      </c>
      <c r="CM954" s="3" t="s">
        <v>109</v>
      </c>
      <c r="CN954" s="3" t="s">
        <v>109</v>
      </c>
      <c r="CO954" s="3" t="s">
        <v>109</v>
      </c>
      <c r="CP954" s="3" t="s">
        <v>109</v>
      </c>
      <c r="CQ954" s="5" t="s">
        <v>113</v>
      </c>
      <c r="CR954" s="5" t="s">
        <v>109</v>
      </c>
      <c r="CV954" s="21" t="s">
        <v>113</v>
      </c>
    </row>
    <row r="955" spans="1:101" x14ac:dyDescent="0.25">
      <c r="A955" s="3" t="s">
        <v>1802</v>
      </c>
      <c r="B955" s="61" t="str">
        <f>CONCATENATE(RIGHT(LEFT(A955,26),3))</f>
        <v>004</v>
      </c>
      <c r="C955" s="4">
        <v>0.02</v>
      </c>
      <c r="D955" s="3" t="s">
        <v>109</v>
      </c>
      <c r="E955" s="3" t="s">
        <v>1803</v>
      </c>
      <c r="F955" s="3" t="s">
        <v>1804</v>
      </c>
      <c r="G955" s="3" t="s">
        <v>1725</v>
      </c>
      <c r="H955" s="23"/>
      <c r="I955" s="3" t="s">
        <v>1726</v>
      </c>
      <c r="J955" s="3" t="s">
        <v>1727</v>
      </c>
      <c r="K955" s="4">
        <v>6960</v>
      </c>
      <c r="L955" s="3" t="s">
        <v>109</v>
      </c>
      <c r="M955" s="3" t="s">
        <v>109</v>
      </c>
      <c r="N955" s="3" t="s">
        <v>109</v>
      </c>
      <c r="O955" s="3" t="s">
        <v>109</v>
      </c>
      <c r="P955" s="3" t="s">
        <v>109</v>
      </c>
      <c r="Q955" s="64">
        <v>10</v>
      </c>
      <c r="R955" s="9">
        <v>10</v>
      </c>
      <c r="S955" s="3" t="s">
        <v>109</v>
      </c>
      <c r="T955" s="3" t="s">
        <v>109</v>
      </c>
      <c r="U955" s="46">
        <v>700</v>
      </c>
      <c r="V955" s="3" t="s">
        <v>109</v>
      </c>
      <c r="W955" s="3" t="s">
        <v>109</v>
      </c>
      <c r="X955" s="3" t="s">
        <v>109</v>
      </c>
      <c r="Y955" s="3" t="s">
        <v>109</v>
      </c>
      <c r="Z955" s="3" t="s">
        <v>109</v>
      </c>
      <c r="AA955" s="4">
        <v>1998</v>
      </c>
      <c r="AB955" s="3" t="s">
        <v>109</v>
      </c>
      <c r="AC955" s="5" t="s">
        <v>111</v>
      </c>
      <c r="AD955" s="3" t="s">
        <v>111</v>
      </c>
      <c r="AE955" s="3" t="s">
        <v>109</v>
      </c>
      <c r="AF955" s="4">
        <v>3</v>
      </c>
      <c r="AG955" s="3" t="s">
        <v>109</v>
      </c>
      <c r="AH955" s="3" t="s">
        <v>111</v>
      </c>
      <c r="AI955" s="3" t="s">
        <v>109</v>
      </c>
      <c r="AJ955" s="12">
        <v>3</v>
      </c>
      <c r="AN955" s="3" t="s">
        <v>109</v>
      </c>
      <c r="AO955" s="42">
        <f>(Q955*U955)*12</f>
        <v>84000</v>
      </c>
      <c r="AP955" s="3" t="s">
        <v>109</v>
      </c>
      <c r="AQ955" s="3">
        <v>6.9000000000000006E-2</v>
      </c>
      <c r="AR955" s="3" t="s">
        <v>109</v>
      </c>
      <c r="AS955" s="3">
        <v>0.02</v>
      </c>
      <c r="AT955" s="48">
        <f>(AO955*(1-AQ955))+(AO955*AS955)</f>
        <v>79884</v>
      </c>
      <c r="AU955" s="3" t="s">
        <v>109</v>
      </c>
      <c r="AV955" s="3" t="s">
        <v>109</v>
      </c>
      <c r="AW955" s="3" t="s">
        <v>109</v>
      </c>
      <c r="AX955" s="3" t="s">
        <v>109</v>
      </c>
      <c r="AY955" s="3" t="s">
        <v>109</v>
      </c>
      <c r="AZ955" s="3" t="s">
        <v>109</v>
      </c>
      <c r="BA955" s="3" t="s">
        <v>109</v>
      </c>
      <c r="BB955" s="3" t="s">
        <v>109</v>
      </c>
      <c r="BC955" s="3" t="s">
        <v>109</v>
      </c>
      <c r="BD955" s="3" t="s">
        <v>109</v>
      </c>
      <c r="BE955" s="3" t="s">
        <v>109</v>
      </c>
      <c r="BF955" s="3" t="s">
        <v>109</v>
      </c>
      <c r="BG955" s="3" t="s">
        <v>109</v>
      </c>
      <c r="BH955" s="3" t="s">
        <v>109</v>
      </c>
      <c r="BI955" s="3" t="s">
        <v>109</v>
      </c>
      <c r="BJ955" s="3">
        <f>BX955*0.1</f>
        <v>5.241850683491063E-2</v>
      </c>
      <c r="BK955" s="3">
        <f>BX955*0.23</f>
        <v>0.12056256572029445</v>
      </c>
      <c r="BL955" s="2">
        <f>BX955*0.32</f>
        <v>0.167739221871714</v>
      </c>
      <c r="BM955" s="3">
        <f>BX955*0.3</f>
        <v>0.15725552050473188</v>
      </c>
      <c r="BN955" s="3">
        <f>BX955*0.05</f>
        <v>2.6209253417455315E-2</v>
      </c>
      <c r="BO955" s="3" t="s">
        <v>109</v>
      </c>
      <c r="BP955" s="3" t="s">
        <v>109</v>
      </c>
      <c r="BQ955" s="3" t="s">
        <v>109</v>
      </c>
      <c r="BR955" s="3" t="s">
        <v>109</v>
      </c>
      <c r="BS955" s="3" t="s">
        <v>109</v>
      </c>
      <c r="BT955" s="3" t="s">
        <v>109</v>
      </c>
      <c r="BU955" s="3" t="s">
        <v>109</v>
      </c>
      <c r="BV955" s="3" t="s">
        <v>109</v>
      </c>
      <c r="BW955" s="3" t="s">
        <v>109</v>
      </c>
      <c r="BX955" s="71">
        <f>1-(BY955/AT955)</f>
        <v>0.52418506834910628</v>
      </c>
      <c r="BY955" s="46">
        <f>CE955*CB955</f>
        <v>38010</v>
      </c>
      <c r="BZ955" s="3">
        <v>8.5000000000000006E-2</v>
      </c>
      <c r="CA955" s="4">
        <f>C955</f>
        <v>0.02</v>
      </c>
      <c r="CB955" s="3">
        <f>BZ955+CA955</f>
        <v>0.10500000000000001</v>
      </c>
      <c r="CC955" s="47">
        <v>362000</v>
      </c>
      <c r="CD955" s="46">
        <v>0</v>
      </c>
      <c r="CE955" s="46">
        <f>CC955-CD955</f>
        <v>362000</v>
      </c>
      <c r="CF955" s="46">
        <f>CE955/Q955</f>
        <v>36200</v>
      </c>
      <c r="CG955" s="3" t="s">
        <v>109</v>
      </c>
      <c r="CH955" s="3" t="s">
        <v>109</v>
      </c>
      <c r="CI955" s="3" t="s">
        <v>109</v>
      </c>
      <c r="CJ955" s="3" t="s">
        <v>109</v>
      </c>
      <c r="CK955" s="3" t="s">
        <v>109</v>
      </c>
      <c r="CL955" s="3" t="s">
        <v>109</v>
      </c>
      <c r="CM955" s="3" t="s">
        <v>109</v>
      </c>
      <c r="CN955" s="3" t="s">
        <v>109</v>
      </c>
      <c r="CO955" s="3" t="s">
        <v>109</v>
      </c>
      <c r="CP955" s="3" t="s">
        <v>109</v>
      </c>
      <c r="CQ955" s="5" t="s">
        <v>113</v>
      </c>
      <c r="CR955" s="5" t="s">
        <v>109</v>
      </c>
      <c r="CV955" s="21" t="s">
        <v>113</v>
      </c>
      <c r="CW955" s="10">
        <v>480</v>
      </c>
    </row>
    <row r="956" spans="1:101" x14ac:dyDescent="0.25">
      <c r="A956" s="3" t="s">
        <v>1813</v>
      </c>
      <c r="B956" s="61" t="str">
        <f>CONCATENATE(RIGHT(LEFT(A956,26),3))</f>
        <v>004</v>
      </c>
      <c r="C956" s="4">
        <v>0.02</v>
      </c>
      <c r="D956" s="3" t="s">
        <v>12506</v>
      </c>
      <c r="E956" s="3" t="s">
        <v>1814</v>
      </c>
      <c r="F956" s="3" t="s">
        <v>1815</v>
      </c>
      <c r="G956" s="3" t="s">
        <v>1725</v>
      </c>
      <c r="H956" s="23"/>
      <c r="I956" s="3" t="s">
        <v>1726</v>
      </c>
      <c r="J956" s="3" t="s">
        <v>1727</v>
      </c>
      <c r="K956" s="4">
        <v>10812</v>
      </c>
      <c r="L956" s="3" t="s">
        <v>109</v>
      </c>
      <c r="M956" s="3" t="s">
        <v>109</v>
      </c>
      <c r="N956" s="3" t="s">
        <v>109</v>
      </c>
      <c r="O956" s="3" t="s">
        <v>109</v>
      </c>
      <c r="P956" s="3" t="s">
        <v>109</v>
      </c>
      <c r="Q956" s="64">
        <v>12</v>
      </c>
      <c r="R956" s="9">
        <v>24</v>
      </c>
      <c r="S956" s="3" t="s">
        <v>109</v>
      </c>
      <c r="T956" s="3" t="s">
        <v>109</v>
      </c>
      <c r="U956" s="46">
        <v>700</v>
      </c>
      <c r="V956" s="3" t="s">
        <v>109</v>
      </c>
      <c r="W956" s="3" t="s">
        <v>109</v>
      </c>
      <c r="X956" s="3" t="s">
        <v>109</v>
      </c>
      <c r="Y956" s="3" t="s">
        <v>109</v>
      </c>
      <c r="Z956" s="3" t="s">
        <v>109</v>
      </c>
      <c r="AA956" s="8"/>
      <c r="AB956" s="3" t="s">
        <v>109</v>
      </c>
      <c r="AC956" s="5" t="s">
        <v>111</v>
      </c>
      <c r="AD956" s="3" t="s">
        <v>111</v>
      </c>
      <c r="AE956" s="3" t="s">
        <v>109</v>
      </c>
      <c r="AF956" s="4">
        <v>4</v>
      </c>
      <c r="AG956" s="3" t="s">
        <v>109</v>
      </c>
      <c r="AH956" s="3" t="s">
        <v>135</v>
      </c>
      <c r="AI956" s="3" t="s">
        <v>109</v>
      </c>
      <c r="AJ956" s="12">
        <v>3</v>
      </c>
      <c r="AN956" s="3" t="s">
        <v>109</v>
      </c>
      <c r="AO956" s="42">
        <f>(Q956*U956)*12</f>
        <v>100800</v>
      </c>
      <c r="AP956" s="3" t="s">
        <v>109</v>
      </c>
      <c r="AQ956" s="3">
        <v>6.9000000000000006E-2</v>
      </c>
      <c r="AR956" s="3" t="s">
        <v>109</v>
      </c>
      <c r="AS956" s="3">
        <v>0.02</v>
      </c>
      <c r="AT956" s="48">
        <f>(AO956*(1-AQ956))+(AO956*AS956)</f>
        <v>95860.800000000003</v>
      </c>
      <c r="AU956" s="3" t="s">
        <v>109</v>
      </c>
      <c r="AV956" s="3" t="s">
        <v>109</v>
      </c>
      <c r="AW956" s="3" t="s">
        <v>109</v>
      </c>
      <c r="AX956" s="3" t="s">
        <v>109</v>
      </c>
      <c r="AY956" s="3" t="s">
        <v>109</v>
      </c>
      <c r="AZ956" s="3" t="s">
        <v>109</v>
      </c>
      <c r="BA956" s="3" t="s">
        <v>109</v>
      </c>
      <c r="BB956" s="3" t="s">
        <v>109</v>
      </c>
      <c r="BC956" s="3" t="s">
        <v>109</v>
      </c>
      <c r="BD956" s="3" t="s">
        <v>109</v>
      </c>
      <c r="BE956" s="3" t="s">
        <v>109</v>
      </c>
      <c r="BF956" s="3" t="s">
        <v>109</v>
      </c>
      <c r="BG956" s="3" t="s">
        <v>109</v>
      </c>
      <c r="BH956" s="3" t="s">
        <v>109</v>
      </c>
      <c r="BI956" s="3" t="s">
        <v>109</v>
      </c>
      <c r="BJ956" s="3">
        <f>BX956*0.1</f>
        <v>4.651463371889239E-2</v>
      </c>
      <c r="BK956" s="3">
        <f>BX956*0.23</f>
        <v>0.10698365755345249</v>
      </c>
      <c r="BL956" s="2">
        <f>BX956*0.32</f>
        <v>0.14884682790045564</v>
      </c>
      <c r="BM956" s="3">
        <f>BX956*0.3</f>
        <v>0.13954390115667714</v>
      </c>
      <c r="BN956" s="3">
        <f>BX956*0.05</f>
        <v>2.3257316859446195E-2</v>
      </c>
      <c r="BO956" s="3" t="s">
        <v>109</v>
      </c>
      <c r="BP956" s="3" t="s">
        <v>109</v>
      </c>
      <c r="BQ956" s="3" t="s">
        <v>109</v>
      </c>
      <c r="BR956" s="3" t="s">
        <v>109</v>
      </c>
      <c r="BS956" s="3" t="s">
        <v>109</v>
      </c>
      <c r="BT956" s="3" t="s">
        <v>109</v>
      </c>
      <c r="BU956" s="3" t="s">
        <v>109</v>
      </c>
      <c r="BV956" s="3" t="s">
        <v>109</v>
      </c>
      <c r="BW956" s="3" t="s">
        <v>109</v>
      </c>
      <c r="BX956" s="71">
        <f>1-(BY956/AT956)</f>
        <v>0.46514633718892384</v>
      </c>
      <c r="BY956" s="46">
        <f>CE956*CB956</f>
        <v>51271.500000000007</v>
      </c>
      <c r="BZ956" s="3">
        <v>8.5000000000000006E-2</v>
      </c>
      <c r="CA956" s="4">
        <f>C956</f>
        <v>0.02</v>
      </c>
      <c r="CB956" s="3">
        <f>BZ956+CA956</f>
        <v>0.10500000000000001</v>
      </c>
      <c r="CC956" s="47">
        <v>488300</v>
      </c>
      <c r="CD956" s="46">
        <v>0</v>
      </c>
      <c r="CE956" s="46">
        <f>CC956-CD956</f>
        <v>488300</v>
      </c>
      <c r="CF956" s="46">
        <f>CE956/Q956</f>
        <v>40691.666666666664</v>
      </c>
      <c r="CG956" s="3" t="s">
        <v>109</v>
      </c>
      <c r="CH956" s="3" t="s">
        <v>1809</v>
      </c>
      <c r="CI956" s="3" t="s">
        <v>109</v>
      </c>
      <c r="CJ956" s="3" t="s">
        <v>109</v>
      </c>
      <c r="CK956" s="3" t="s">
        <v>109</v>
      </c>
      <c r="CL956" s="3" t="s">
        <v>109</v>
      </c>
      <c r="CM956" s="3" t="s">
        <v>109</v>
      </c>
      <c r="CN956" s="3" t="s">
        <v>109</v>
      </c>
      <c r="CO956" s="3" t="s">
        <v>109</v>
      </c>
      <c r="CP956" s="3" t="s">
        <v>109</v>
      </c>
      <c r="CQ956" s="5" t="s">
        <v>113</v>
      </c>
      <c r="CR956" s="5" t="s">
        <v>109</v>
      </c>
      <c r="CV956" s="21" t="s">
        <v>113</v>
      </c>
      <c r="CW956" s="10">
        <v>340</v>
      </c>
    </row>
    <row r="957" spans="1:101" x14ac:dyDescent="0.25">
      <c r="A957" s="3" t="s">
        <v>1851</v>
      </c>
      <c r="B957" s="61" t="str">
        <f>CONCATENATE(RIGHT(LEFT(A957,26),3))</f>
        <v>004</v>
      </c>
      <c r="C957" s="4">
        <v>0.02</v>
      </c>
      <c r="D957" s="3" t="s">
        <v>109</v>
      </c>
      <c r="E957" s="3" t="s">
        <v>1852</v>
      </c>
      <c r="F957" s="3" t="s">
        <v>1853</v>
      </c>
      <c r="G957" s="3" t="s">
        <v>1725</v>
      </c>
      <c r="H957" s="23"/>
      <c r="I957" s="3" t="s">
        <v>1726</v>
      </c>
      <c r="J957" s="3" t="s">
        <v>1727</v>
      </c>
      <c r="K957" s="4">
        <v>3300</v>
      </c>
      <c r="L957" s="3" t="s">
        <v>109</v>
      </c>
      <c r="M957" s="3" t="s">
        <v>109</v>
      </c>
      <c r="N957" s="3" t="s">
        <v>109</v>
      </c>
      <c r="O957" s="3" t="s">
        <v>109</v>
      </c>
      <c r="P957" s="3" t="s">
        <v>109</v>
      </c>
      <c r="Q957" s="64">
        <v>4</v>
      </c>
      <c r="R957" s="4">
        <v>8</v>
      </c>
      <c r="S957" s="3" t="s">
        <v>109</v>
      </c>
      <c r="T957" s="3" t="s">
        <v>109</v>
      </c>
      <c r="U957" s="46">
        <v>700</v>
      </c>
      <c r="V957" s="3" t="s">
        <v>109</v>
      </c>
      <c r="W957" s="3" t="s">
        <v>109</v>
      </c>
      <c r="X957" s="3" t="s">
        <v>109</v>
      </c>
      <c r="Y957" s="3" t="s">
        <v>109</v>
      </c>
      <c r="Z957" s="3" t="s">
        <v>109</v>
      </c>
      <c r="AA957" s="8"/>
      <c r="AB957" s="3" t="s">
        <v>109</v>
      </c>
      <c r="AC957" s="5" t="s">
        <v>111</v>
      </c>
      <c r="AD957" s="3" t="s">
        <v>111</v>
      </c>
      <c r="AE957" s="3" t="s">
        <v>109</v>
      </c>
      <c r="AF957" s="4">
        <v>3</v>
      </c>
      <c r="AG957" s="3" t="s">
        <v>109</v>
      </c>
      <c r="AH957" s="3" t="s">
        <v>111</v>
      </c>
      <c r="AI957" s="3" t="s">
        <v>109</v>
      </c>
      <c r="AJ957" s="12">
        <v>3</v>
      </c>
      <c r="AN957" s="3" t="s">
        <v>109</v>
      </c>
      <c r="AO957" s="42">
        <f>(Q957*U957)*12</f>
        <v>33600</v>
      </c>
      <c r="AP957" s="3" t="s">
        <v>109</v>
      </c>
      <c r="AQ957" s="3">
        <v>6.9000000000000006E-2</v>
      </c>
      <c r="AR957" s="3" t="s">
        <v>109</v>
      </c>
      <c r="AS957" s="3">
        <v>0.02</v>
      </c>
      <c r="AT957" s="48">
        <f>(AO957*(1-AQ957))+(AO957*AS957)</f>
        <v>31953.600000000002</v>
      </c>
      <c r="AU957" s="3" t="s">
        <v>109</v>
      </c>
      <c r="AV957" s="3" t="s">
        <v>109</v>
      </c>
      <c r="AW957" s="3" t="s">
        <v>109</v>
      </c>
      <c r="AX957" s="3" t="s">
        <v>109</v>
      </c>
      <c r="AY957" s="3" t="s">
        <v>109</v>
      </c>
      <c r="AZ957" s="3" t="s">
        <v>109</v>
      </c>
      <c r="BA957" s="3" t="s">
        <v>109</v>
      </c>
      <c r="BB957" s="3" t="s">
        <v>109</v>
      </c>
      <c r="BC957" s="3" t="s">
        <v>109</v>
      </c>
      <c r="BD957" s="3" t="s">
        <v>109</v>
      </c>
      <c r="BE957" s="3" t="s">
        <v>109</v>
      </c>
      <c r="BF957" s="3" t="s">
        <v>109</v>
      </c>
      <c r="BG957" s="3" t="s">
        <v>109</v>
      </c>
      <c r="BH957" s="3" t="s">
        <v>109</v>
      </c>
      <c r="BI957" s="3" t="s">
        <v>109</v>
      </c>
      <c r="BJ957" s="3">
        <f>BX957*0.1</f>
        <v>5.5277339642481597E-2</v>
      </c>
      <c r="BK957" s="3">
        <f>BX957*0.23</f>
        <v>0.12713788117770766</v>
      </c>
      <c r="BL957" s="2">
        <f>BX957*0.32</f>
        <v>0.17688748685594111</v>
      </c>
      <c r="BM957" s="3">
        <f>BX957*0.3</f>
        <v>0.16583201892744479</v>
      </c>
      <c r="BN957" s="3">
        <f>BX957*0.05</f>
        <v>2.7638669821240799E-2</v>
      </c>
      <c r="BO957" s="3" t="s">
        <v>109</v>
      </c>
      <c r="BP957" s="3" t="s">
        <v>109</v>
      </c>
      <c r="BQ957" s="3" t="s">
        <v>109</v>
      </c>
      <c r="BR957" s="3" t="s">
        <v>109</v>
      </c>
      <c r="BS957" s="3" t="s">
        <v>109</v>
      </c>
      <c r="BT957" s="3" t="s">
        <v>109</v>
      </c>
      <c r="BU957" s="3" t="s">
        <v>109</v>
      </c>
      <c r="BV957" s="3" t="s">
        <v>109</v>
      </c>
      <c r="BW957" s="3" t="s">
        <v>109</v>
      </c>
      <c r="BX957" s="71">
        <f>1-(BY957/AT957)</f>
        <v>0.55277339642481593</v>
      </c>
      <c r="BY957" s="46">
        <f>CE957*CB957</f>
        <v>14290.500000000002</v>
      </c>
      <c r="BZ957" s="3">
        <v>8.5000000000000006E-2</v>
      </c>
      <c r="CA957" s="4">
        <f>C957</f>
        <v>0.02</v>
      </c>
      <c r="CB957" s="3">
        <f>BZ957+CA957</f>
        <v>0.10500000000000001</v>
      </c>
      <c r="CC957" s="47">
        <v>136100</v>
      </c>
      <c r="CD957" s="46">
        <v>0</v>
      </c>
      <c r="CE957" s="46">
        <f>CC957-CD957</f>
        <v>136100</v>
      </c>
      <c r="CF957" s="46">
        <f>CE957/Q957</f>
        <v>34025</v>
      </c>
      <c r="CG957" s="3" t="s">
        <v>109</v>
      </c>
      <c r="CH957" s="3" t="s">
        <v>1854</v>
      </c>
      <c r="CI957" s="3" t="s">
        <v>109</v>
      </c>
      <c r="CJ957" s="3" t="s">
        <v>109</v>
      </c>
      <c r="CK957" s="3" t="s">
        <v>109</v>
      </c>
      <c r="CL957" s="3" t="s">
        <v>109</v>
      </c>
      <c r="CM957" s="3" t="s">
        <v>109</v>
      </c>
      <c r="CN957" s="3" t="s">
        <v>109</v>
      </c>
      <c r="CO957" s="3" t="s">
        <v>109</v>
      </c>
      <c r="CP957" s="3" t="s">
        <v>109</v>
      </c>
      <c r="CQ957" s="5" t="s">
        <v>113</v>
      </c>
      <c r="CR957" s="5" t="s">
        <v>109</v>
      </c>
      <c r="CV957" s="21" t="s">
        <v>113</v>
      </c>
      <c r="CW957" s="6">
        <v>250</v>
      </c>
    </row>
    <row r="958" spans="1:101" x14ac:dyDescent="0.25">
      <c r="A958" s="3" t="s">
        <v>1855</v>
      </c>
      <c r="B958" s="61" t="str">
        <f>CONCATENATE(RIGHT(LEFT(A958,26),3))</f>
        <v>004</v>
      </c>
      <c r="C958" s="4">
        <v>0.02</v>
      </c>
      <c r="D958" s="3" t="s">
        <v>109</v>
      </c>
      <c r="E958" s="3" t="s">
        <v>1856</v>
      </c>
      <c r="F958" s="3" t="s">
        <v>1857</v>
      </c>
      <c r="G958" s="3" t="s">
        <v>1725</v>
      </c>
      <c r="H958" s="23"/>
      <c r="I958" s="3" t="s">
        <v>1726</v>
      </c>
      <c r="J958" s="3" t="s">
        <v>1727</v>
      </c>
      <c r="K958" s="4">
        <v>3584</v>
      </c>
      <c r="L958" s="3" t="s">
        <v>109</v>
      </c>
      <c r="M958" s="3" t="s">
        <v>109</v>
      </c>
      <c r="N958" s="3" t="s">
        <v>109</v>
      </c>
      <c r="O958" s="3" t="s">
        <v>109</v>
      </c>
      <c r="P958" s="3" t="s">
        <v>109</v>
      </c>
      <c r="Q958" s="64">
        <v>4</v>
      </c>
      <c r="R958" s="8"/>
      <c r="S958" s="3" t="s">
        <v>109</v>
      </c>
      <c r="T958" s="3" t="s">
        <v>109</v>
      </c>
      <c r="U958" s="46">
        <v>700</v>
      </c>
      <c r="V958" s="3" t="s">
        <v>109</v>
      </c>
      <c r="W958" s="3" t="s">
        <v>109</v>
      </c>
      <c r="X958" s="3" t="s">
        <v>109</v>
      </c>
      <c r="Y958" s="3" t="s">
        <v>109</v>
      </c>
      <c r="Z958" s="3" t="s">
        <v>109</v>
      </c>
      <c r="AA958" s="8"/>
      <c r="AB958" s="3" t="s">
        <v>109</v>
      </c>
      <c r="AC958" s="5" t="s">
        <v>111</v>
      </c>
      <c r="AD958" s="3" t="s">
        <v>111</v>
      </c>
      <c r="AE958" s="3" t="s">
        <v>109</v>
      </c>
      <c r="AF958" s="4">
        <v>3</v>
      </c>
      <c r="AG958" s="3" t="s">
        <v>109</v>
      </c>
      <c r="AH958" s="3" t="s">
        <v>111</v>
      </c>
      <c r="AI958" s="3" t="s">
        <v>109</v>
      </c>
      <c r="AJ958" s="12">
        <v>3</v>
      </c>
      <c r="AN958" s="3" t="s">
        <v>109</v>
      </c>
      <c r="AO958" s="42">
        <f>(Q958*U958)*12</f>
        <v>33600</v>
      </c>
      <c r="AP958" s="3" t="s">
        <v>109</v>
      </c>
      <c r="AQ958" s="3">
        <v>6.9000000000000006E-2</v>
      </c>
      <c r="AR958" s="3" t="s">
        <v>109</v>
      </c>
      <c r="AS958" s="3">
        <v>0.02</v>
      </c>
      <c r="AT958" s="48">
        <f>(AO958*(1-AQ958))+(AO958*AS958)</f>
        <v>31953.600000000002</v>
      </c>
      <c r="AU958" s="3" t="s">
        <v>109</v>
      </c>
      <c r="AV958" s="3" t="s">
        <v>109</v>
      </c>
      <c r="AW958" s="3" t="s">
        <v>109</v>
      </c>
      <c r="AX958" s="3" t="s">
        <v>109</v>
      </c>
      <c r="AY958" s="3" t="s">
        <v>109</v>
      </c>
      <c r="AZ958" s="3" t="s">
        <v>109</v>
      </c>
      <c r="BA958" s="3" t="s">
        <v>109</v>
      </c>
      <c r="BB958" s="3" t="s">
        <v>109</v>
      </c>
      <c r="BC958" s="3" t="s">
        <v>109</v>
      </c>
      <c r="BD958" s="3" t="s">
        <v>109</v>
      </c>
      <c r="BE958" s="3" t="s">
        <v>109</v>
      </c>
      <c r="BF958" s="3" t="s">
        <v>109</v>
      </c>
      <c r="BG958" s="3" t="s">
        <v>109</v>
      </c>
      <c r="BH958" s="3" t="s">
        <v>109</v>
      </c>
      <c r="BI958" s="3" t="s">
        <v>109</v>
      </c>
      <c r="BJ958" s="3">
        <f>BX958*0.1</f>
        <v>5.3174290220820188E-2</v>
      </c>
      <c r="BK958" s="3">
        <f>BX958*0.23</f>
        <v>0.12230086750788643</v>
      </c>
      <c r="BL958" s="2">
        <f>BX958*0.32</f>
        <v>0.1701577287066246</v>
      </c>
      <c r="BM958" s="3">
        <f>BX958*0.3</f>
        <v>0.15952287066246054</v>
      </c>
      <c r="BN958" s="3">
        <f>BX958*0.05</f>
        <v>2.6587145110410094E-2</v>
      </c>
      <c r="BO958" s="3" t="s">
        <v>109</v>
      </c>
      <c r="BP958" s="3" t="s">
        <v>109</v>
      </c>
      <c r="BQ958" s="3" t="s">
        <v>109</v>
      </c>
      <c r="BR958" s="3" t="s">
        <v>109</v>
      </c>
      <c r="BS958" s="3" t="s">
        <v>109</v>
      </c>
      <c r="BT958" s="3" t="s">
        <v>109</v>
      </c>
      <c r="BU958" s="3" t="s">
        <v>109</v>
      </c>
      <c r="BV958" s="3" t="s">
        <v>109</v>
      </c>
      <c r="BW958" s="3" t="s">
        <v>109</v>
      </c>
      <c r="BX958" s="71">
        <f>1-(BY958/AT958)</f>
        <v>0.53174290220820186</v>
      </c>
      <c r="BY958" s="46">
        <f>CE958*CB958</f>
        <v>14962.500000000002</v>
      </c>
      <c r="BZ958" s="3">
        <v>8.5000000000000006E-2</v>
      </c>
      <c r="CA958" s="4">
        <f>C958</f>
        <v>0.02</v>
      </c>
      <c r="CB958" s="3">
        <f>BZ958+CA958</f>
        <v>0.10500000000000001</v>
      </c>
      <c r="CC958" s="47">
        <v>142500</v>
      </c>
      <c r="CD958" s="46">
        <v>0</v>
      </c>
      <c r="CE958" s="46">
        <f>CC958-CD958</f>
        <v>142500</v>
      </c>
      <c r="CF958" s="46">
        <f>CE958/Q958</f>
        <v>35625</v>
      </c>
      <c r="CG958" s="3" t="s">
        <v>109</v>
      </c>
      <c r="CH958" s="3" t="s">
        <v>1734</v>
      </c>
      <c r="CI958" s="3" t="s">
        <v>109</v>
      </c>
      <c r="CJ958" s="3" t="s">
        <v>109</v>
      </c>
      <c r="CK958" s="3" t="s">
        <v>109</v>
      </c>
      <c r="CL958" s="3" t="s">
        <v>109</v>
      </c>
      <c r="CM958" s="3" t="s">
        <v>109</v>
      </c>
      <c r="CN958" s="3" t="s">
        <v>109</v>
      </c>
      <c r="CO958" s="3" t="s">
        <v>109</v>
      </c>
      <c r="CP958" s="3" t="s">
        <v>109</v>
      </c>
      <c r="CQ958" s="5" t="s">
        <v>113</v>
      </c>
      <c r="CR958" s="5" t="s">
        <v>109</v>
      </c>
      <c r="CV958" s="21" t="s">
        <v>113</v>
      </c>
      <c r="CW958" s="11"/>
    </row>
    <row r="959" spans="1:101" x14ac:dyDescent="0.25">
      <c r="A959" s="3" t="s">
        <v>1674</v>
      </c>
      <c r="B959" s="61" t="str">
        <f>CONCATENATE(RIGHT(LEFT(A959,26),3))</f>
        <v>004</v>
      </c>
      <c r="C959" s="4">
        <v>0.02</v>
      </c>
      <c r="D959" s="3" t="s">
        <v>109</v>
      </c>
      <c r="E959" s="3" t="s">
        <v>618</v>
      </c>
      <c r="F959" s="3" t="s">
        <v>1675</v>
      </c>
      <c r="G959" s="3" t="s">
        <v>106</v>
      </c>
      <c r="H959" s="4">
        <v>47901</v>
      </c>
      <c r="I959" s="3" t="s">
        <v>1726</v>
      </c>
      <c r="J959" s="3" t="s">
        <v>3998</v>
      </c>
      <c r="K959" s="4">
        <v>3906</v>
      </c>
      <c r="L959" s="3" t="s">
        <v>109</v>
      </c>
      <c r="M959" s="3" t="s">
        <v>109</v>
      </c>
      <c r="N959" s="3" t="s">
        <v>109</v>
      </c>
      <c r="O959" s="3" t="s">
        <v>109</v>
      </c>
      <c r="P959" s="3" t="s">
        <v>109</v>
      </c>
      <c r="Q959" s="64">
        <v>4</v>
      </c>
      <c r="S959" s="3" t="s">
        <v>109</v>
      </c>
      <c r="T959" s="3" t="s">
        <v>109</v>
      </c>
      <c r="U959" s="46">
        <v>725</v>
      </c>
      <c r="V959" s="3" t="s">
        <v>109</v>
      </c>
      <c r="W959" s="3" t="s">
        <v>109</v>
      </c>
      <c r="X959" s="3" t="s">
        <v>109</v>
      </c>
      <c r="Y959" s="3" t="s">
        <v>109</v>
      </c>
      <c r="Z959" s="3" t="s">
        <v>109</v>
      </c>
      <c r="AA959" s="4">
        <v>1870</v>
      </c>
      <c r="AB959" s="3" t="s">
        <v>109</v>
      </c>
      <c r="AC959" s="5" t="s">
        <v>111</v>
      </c>
      <c r="AD959" s="3" t="s">
        <v>135</v>
      </c>
      <c r="AE959" s="3" t="s">
        <v>109</v>
      </c>
      <c r="AF959" s="4">
        <v>3</v>
      </c>
      <c r="AG959" s="3" t="s">
        <v>109</v>
      </c>
      <c r="AH959" s="3" t="s">
        <v>111</v>
      </c>
      <c r="AI959" s="3" t="s">
        <v>109</v>
      </c>
      <c r="AN959" s="3" t="s">
        <v>109</v>
      </c>
      <c r="AO959" s="42">
        <f>(Q959*U959)*12</f>
        <v>34800</v>
      </c>
      <c r="AP959" s="3" t="s">
        <v>109</v>
      </c>
      <c r="AQ959" s="3">
        <v>6.9000000000000006E-2</v>
      </c>
      <c r="AR959" s="3" t="s">
        <v>109</v>
      </c>
      <c r="AS959" s="3">
        <v>0.02</v>
      </c>
      <c r="AT959" s="48">
        <f>(AO959*(1-AQ959))+(AO959*AS959)</f>
        <v>33094.800000000003</v>
      </c>
      <c r="AU959" s="3" t="s">
        <v>109</v>
      </c>
      <c r="AV959" s="3" t="s">
        <v>109</v>
      </c>
      <c r="AW959" s="3" t="s">
        <v>109</v>
      </c>
      <c r="AX959" s="3" t="s">
        <v>109</v>
      </c>
      <c r="AY959" s="3" t="s">
        <v>109</v>
      </c>
      <c r="AZ959" s="3" t="s">
        <v>109</v>
      </c>
      <c r="BA959" s="3" t="s">
        <v>109</v>
      </c>
      <c r="BB959" s="3" t="s">
        <v>109</v>
      </c>
      <c r="BC959" s="3" t="s">
        <v>109</v>
      </c>
      <c r="BD959" s="3" t="s">
        <v>109</v>
      </c>
      <c r="BE959" s="3" t="s">
        <v>109</v>
      </c>
      <c r="BF959" s="3" t="s">
        <v>109</v>
      </c>
      <c r="BG959" s="3" t="s">
        <v>109</v>
      </c>
      <c r="BH959" s="3" t="s">
        <v>109</v>
      </c>
      <c r="BI959" s="3" t="s">
        <v>109</v>
      </c>
      <c r="BJ959" s="3" t="e">
        <f>BX959*0.1</f>
        <v>#VALUE!</v>
      </c>
      <c r="BK959" s="3" t="e">
        <f>BX959*0.23</f>
        <v>#VALUE!</v>
      </c>
      <c r="BL959" s="2" t="e">
        <f>BX959*0.32</f>
        <v>#VALUE!</v>
      </c>
      <c r="BM959" s="3" t="e">
        <f>BX959*0.3</f>
        <v>#VALUE!</v>
      </c>
      <c r="BN959" s="3" t="e">
        <f>BX959*0.05</f>
        <v>#VALUE!</v>
      </c>
      <c r="BO959" s="3" t="s">
        <v>109</v>
      </c>
      <c r="BP959" s="3" t="s">
        <v>109</v>
      </c>
      <c r="BQ959" s="3" t="s">
        <v>109</v>
      </c>
      <c r="BR959" s="3" t="s">
        <v>109</v>
      </c>
      <c r="BS959" s="3" t="s">
        <v>109</v>
      </c>
      <c r="BT959" s="3" t="s">
        <v>109</v>
      </c>
      <c r="BU959" s="3" t="s">
        <v>109</v>
      </c>
      <c r="BV959" s="3" t="s">
        <v>109</v>
      </c>
      <c r="BW959" s="3" t="s">
        <v>109</v>
      </c>
      <c r="BX959" s="71" t="e">
        <f>1-(BY959/AT959)</f>
        <v>#VALUE!</v>
      </c>
      <c r="BY959" s="46" t="e">
        <f>CE959*CB959</f>
        <v>#VALUE!</v>
      </c>
      <c r="BZ959" s="3" t="s">
        <v>109</v>
      </c>
      <c r="CA959" s="4">
        <f>C959</f>
        <v>0.02</v>
      </c>
      <c r="CB959" s="3" t="e">
        <f>BZ959+CA959</f>
        <v>#VALUE!</v>
      </c>
      <c r="CC959" s="47">
        <v>209900</v>
      </c>
      <c r="CD959" s="46">
        <v>0</v>
      </c>
      <c r="CE959" s="46">
        <f>CC959-CD959</f>
        <v>209900</v>
      </c>
      <c r="CF959" s="46">
        <f>CE959/Q959</f>
        <v>52475</v>
      </c>
      <c r="CG959" s="46" t="s">
        <v>109</v>
      </c>
      <c r="CH959" s="3" t="s">
        <v>3999</v>
      </c>
      <c r="CI959" s="3" t="s">
        <v>109</v>
      </c>
      <c r="CJ959" s="3" t="s">
        <v>109</v>
      </c>
      <c r="CK959" s="3" t="s">
        <v>109</v>
      </c>
      <c r="CL959" s="3" t="s">
        <v>109</v>
      </c>
      <c r="CM959" s="3" t="s">
        <v>109</v>
      </c>
      <c r="CN959" s="3" t="s">
        <v>109</v>
      </c>
      <c r="CO959" s="3" t="s">
        <v>109</v>
      </c>
      <c r="CP959" s="3" t="s">
        <v>109</v>
      </c>
      <c r="CQ959" s="5" t="s">
        <v>113</v>
      </c>
      <c r="CR959" s="5" t="s">
        <v>109</v>
      </c>
      <c r="CV959" s="21" t="s">
        <v>126</v>
      </c>
    </row>
    <row r="960" spans="1:101" x14ac:dyDescent="0.25">
      <c r="A960" s="3" t="s">
        <v>3580</v>
      </c>
      <c r="B960" s="61" t="str">
        <f>CONCATENATE(RIGHT(LEFT(A960,26),3))</f>
        <v>004</v>
      </c>
      <c r="C960" s="4">
        <v>0.02</v>
      </c>
      <c r="D960" s="3" t="s">
        <v>109</v>
      </c>
      <c r="E960" s="3" t="s">
        <v>2049</v>
      </c>
      <c r="F960" s="3" t="s">
        <v>2061</v>
      </c>
      <c r="G960" s="3" t="s">
        <v>106</v>
      </c>
      <c r="H960" s="4">
        <v>47901</v>
      </c>
      <c r="I960" s="3" t="s">
        <v>1726</v>
      </c>
      <c r="J960" s="3" t="s">
        <v>3998</v>
      </c>
      <c r="K960" s="4">
        <v>1634</v>
      </c>
      <c r="L960" s="3" t="s">
        <v>109</v>
      </c>
      <c r="M960" s="3" t="s">
        <v>109</v>
      </c>
      <c r="N960" s="3" t="s">
        <v>109</v>
      </c>
      <c r="O960" s="3" t="s">
        <v>109</v>
      </c>
      <c r="P960" s="3" t="s">
        <v>4000</v>
      </c>
      <c r="Q960" s="64">
        <v>1</v>
      </c>
      <c r="S960" s="3" t="s">
        <v>109</v>
      </c>
      <c r="T960" s="3" t="s">
        <v>109</v>
      </c>
      <c r="U960" s="46">
        <v>725</v>
      </c>
      <c r="V960" s="3" t="s">
        <v>109</v>
      </c>
      <c r="W960" s="3" t="s">
        <v>109</v>
      </c>
      <c r="X960" s="3" t="s">
        <v>109</v>
      </c>
      <c r="Y960" s="3" t="s">
        <v>109</v>
      </c>
      <c r="Z960" s="3" t="s">
        <v>109</v>
      </c>
      <c r="AA960" s="4">
        <v>1899</v>
      </c>
      <c r="AB960" s="3" t="s">
        <v>109</v>
      </c>
      <c r="AC960" s="5" t="s">
        <v>111</v>
      </c>
      <c r="AD960" s="3" t="s">
        <v>111</v>
      </c>
      <c r="AE960" s="3" t="s">
        <v>109</v>
      </c>
      <c r="AF960" s="4">
        <v>3</v>
      </c>
      <c r="AG960" s="3" t="s">
        <v>109</v>
      </c>
      <c r="AH960" s="3" t="s">
        <v>111</v>
      </c>
      <c r="AI960" s="3" t="s">
        <v>109</v>
      </c>
      <c r="AN960" s="3" t="s">
        <v>109</v>
      </c>
      <c r="AO960" s="42">
        <f>(Q960*U960)*12</f>
        <v>8700</v>
      </c>
      <c r="AP960" s="3" t="s">
        <v>109</v>
      </c>
      <c r="AQ960" s="3">
        <v>6.9000000000000006E-2</v>
      </c>
      <c r="AR960" s="3" t="s">
        <v>109</v>
      </c>
      <c r="AS960" s="3">
        <v>0.02</v>
      </c>
      <c r="AT960" s="48">
        <f>(AO960*(1-AQ960))+(AO960*AS960)</f>
        <v>8273.7000000000007</v>
      </c>
      <c r="AU960" s="3" t="s">
        <v>109</v>
      </c>
      <c r="AV960" s="3" t="s">
        <v>109</v>
      </c>
      <c r="AW960" s="3" t="s">
        <v>109</v>
      </c>
      <c r="AX960" s="3" t="s">
        <v>109</v>
      </c>
      <c r="AY960" s="3" t="s">
        <v>109</v>
      </c>
      <c r="AZ960" s="3" t="s">
        <v>109</v>
      </c>
      <c r="BA960" s="3" t="s">
        <v>109</v>
      </c>
      <c r="BB960" s="3" t="s">
        <v>109</v>
      </c>
      <c r="BC960" s="3" t="s">
        <v>109</v>
      </c>
      <c r="BD960" s="3" t="s">
        <v>109</v>
      </c>
      <c r="BE960" s="3" t="s">
        <v>109</v>
      </c>
      <c r="BF960" s="3" t="s">
        <v>109</v>
      </c>
      <c r="BG960" s="3" t="s">
        <v>109</v>
      </c>
      <c r="BH960" s="3" t="s">
        <v>109</v>
      </c>
      <c r="BI960" s="3" t="s">
        <v>109</v>
      </c>
      <c r="BJ960" s="3">
        <f>BX960*0.1</f>
        <v>-0.30211755321077627</v>
      </c>
      <c r="BK960" s="3">
        <f>BX960*0.23</f>
        <v>-0.69487037238478544</v>
      </c>
      <c r="BL960" s="2">
        <f>BX960*0.32</f>
        <v>-0.96677617027448404</v>
      </c>
      <c r="BM960" s="3">
        <f>BX960*0.3</f>
        <v>-0.90635265963232881</v>
      </c>
      <c r="BN960" s="3">
        <f>BX960*0.05</f>
        <v>-0.15105877660538813</v>
      </c>
      <c r="BO960" s="3" t="s">
        <v>109</v>
      </c>
      <c r="BP960" s="3" t="s">
        <v>109</v>
      </c>
      <c r="BQ960" s="3" t="s">
        <v>109</v>
      </c>
      <c r="BR960" s="3" t="s">
        <v>109</v>
      </c>
      <c r="BS960" s="3" t="s">
        <v>109</v>
      </c>
      <c r="BT960" s="3" t="s">
        <v>109</v>
      </c>
      <c r="BU960" s="3" t="s">
        <v>109</v>
      </c>
      <c r="BV960" s="3" t="s">
        <v>109</v>
      </c>
      <c r="BW960" s="3" t="s">
        <v>109</v>
      </c>
      <c r="BX960" s="71">
        <f>1-(BY960/AT960)</f>
        <v>-3.0211755321077627</v>
      </c>
      <c r="BY960" s="46">
        <f>CE960*CB960</f>
        <v>33270</v>
      </c>
      <c r="BZ960" s="3">
        <v>0.08</v>
      </c>
      <c r="CA960" s="4">
        <f>C960</f>
        <v>0.02</v>
      </c>
      <c r="CB960" s="3">
        <f>BZ960+CA960</f>
        <v>0.1</v>
      </c>
      <c r="CC960" s="47">
        <v>332700</v>
      </c>
      <c r="CD960" s="46">
        <v>0</v>
      </c>
      <c r="CE960" s="46">
        <f>CC960-CD960</f>
        <v>332700</v>
      </c>
      <c r="CF960" s="46">
        <f>CE960/Q960</f>
        <v>332700</v>
      </c>
      <c r="CG960" s="46" t="s">
        <v>109</v>
      </c>
      <c r="CH960" s="3" t="s">
        <v>4001</v>
      </c>
      <c r="CI960" s="3" t="s">
        <v>109</v>
      </c>
      <c r="CJ960" s="3" t="s">
        <v>109</v>
      </c>
      <c r="CK960" s="3" t="s">
        <v>109</v>
      </c>
      <c r="CL960" s="3" t="s">
        <v>109</v>
      </c>
      <c r="CM960" s="3" t="s">
        <v>109</v>
      </c>
      <c r="CN960" s="3" t="s">
        <v>109</v>
      </c>
      <c r="CO960" s="3" t="s">
        <v>109</v>
      </c>
      <c r="CP960" s="3" t="s">
        <v>109</v>
      </c>
      <c r="CQ960" s="5" t="s">
        <v>113</v>
      </c>
      <c r="CR960" s="5" t="s">
        <v>109</v>
      </c>
      <c r="CV960" s="21" t="s">
        <v>126</v>
      </c>
    </row>
    <row r="961" spans="1:101" x14ac:dyDescent="0.25">
      <c r="A961" s="3" t="s">
        <v>1209</v>
      </c>
      <c r="B961" s="61" t="str">
        <f>CONCATENATE(RIGHT(LEFT(A961,26),3))</f>
        <v>004</v>
      </c>
      <c r="C961" s="4">
        <v>0.02</v>
      </c>
      <c r="D961" s="3" t="s">
        <v>1210</v>
      </c>
      <c r="E961" s="3" t="s">
        <v>1211</v>
      </c>
      <c r="F961" s="3" t="s">
        <v>1212</v>
      </c>
      <c r="G961" s="3" t="s">
        <v>106</v>
      </c>
      <c r="H961" s="4">
        <v>47901</v>
      </c>
      <c r="I961" s="3" t="s">
        <v>1726</v>
      </c>
      <c r="J961" s="3" t="s">
        <v>3998</v>
      </c>
      <c r="K961" s="4">
        <v>2050</v>
      </c>
      <c r="L961" s="3" t="s">
        <v>109</v>
      </c>
      <c r="M961" s="3" t="s">
        <v>109</v>
      </c>
      <c r="N961" s="3" t="s">
        <v>109</v>
      </c>
      <c r="O961" s="3" t="s">
        <v>109</v>
      </c>
      <c r="P961" s="3" t="s">
        <v>109</v>
      </c>
      <c r="Q961" s="64">
        <v>1</v>
      </c>
      <c r="S961" s="3" t="s">
        <v>109</v>
      </c>
      <c r="T961" s="3" t="s">
        <v>109</v>
      </c>
      <c r="U961" s="46">
        <v>725</v>
      </c>
      <c r="V961" s="3" t="s">
        <v>109</v>
      </c>
      <c r="W961" s="3" t="s">
        <v>109</v>
      </c>
      <c r="X961" s="3" t="s">
        <v>109</v>
      </c>
      <c r="Y961" s="3" t="s">
        <v>109</v>
      </c>
      <c r="Z961" s="3" t="s">
        <v>109</v>
      </c>
      <c r="AA961" s="4">
        <v>1940</v>
      </c>
      <c r="AB961" s="3" t="s">
        <v>109</v>
      </c>
      <c r="AC961" s="5" t="s">
        <v>111</v>
      </c>
      <c r="AD961" s="3" t="s">
        <v>111</v>
      </c>
      <c r="AE961" s="3" t="s">
        <v>109</v>
      </c>
      <c r="AF961" s="4">
        <v>4</v>
      </c>
      <c r="AG961" s="3" t="s">
        <v>109</v>
      </c>
      <c r="AH961" s="3" t="s">
        <v>111</v>
      </c>
      <c r="AI961" s="3" t="s">
        <v>109</v>
      </c>
      <c r="AN961" s="3" t="s">
        <v>109</v>
      </c>
      <c r="AO961" s="42">
        <f>(Q961*U961)*12</f>
        <v>8700</v>
      </c>
      <c r="AP961" s="3" t="s">
        <v>109</v>
      </c>
      <c r="AQ961" s="3">
        <v>6.9000000000000006E-2</v>
      </c>
      <c r="AR961" s="3" t="s">
        <v>109</v>
      </c>
      <c r="AS961" s="3">
        <v>0.02</v>
      </c>
      <c r="AT961" s="48">
        <f>(AO961*(1-AQ961))+(AO961*AS961)</f>
        <v>8273.7000000000007</v>
      </c>
      <c r="AU961" s="3" t="s">
        <v>109</v>
      </c>
      <c r="AV961" s="3" t="s">
        <v>109</v>
      </c>
      <c r="AW961" s="3" t="s">
        <v>109</v>
      </c>
      <c r="AX961" s="3" t="s">
        <v>109</v>
      </c>
      <c r="AY961" s="3" t="s">
        <v>109</v>
      </c>
      <c r="AZ961" s="3" t="s">
        <v>109</v>
      </c>
      <c r="BA961" s="3" t="s">
        <v>109</v>
      </c>
      <c r="BB961" s="3" t="s">
        <v>109</v>
      </c>
      <c r="BC961" s="3" t="s">
        <v>109</v>
      </c>
      <c r="BD961" s="3" t="s">
        <v>109</v>
      </c>
      <c r="BE961" s="3" t="s">
        <v>109</v>
      </c>
      <c r="BF961" s="3" t="s">
        <v>109</v>
      </c>
      <c r="BG961" s="3" t="s">
        <v>109</v>
      </c>
      <c r="BH961" s="3" t="s">
        <v>109</v>
      </c>
      <c r="BI961" s="3" t="s">
        <v>109</v>
      </c>
      <c r="BJ961" s="3">
        <f>BX961*0.1</f>
        <v>-0.72683684445894825</v>
      </c>
      <c r="BK961" s="3">
        <f>BX961*0.23</f>
        <v>-1.671724742255581</v>
      </c>
      <c r="BL961" s="2">
        <f>BX961*0.32</f>
        <v>-2.3258779022686342</v>
      </c>
      <c r="BM961" s="3">
        <f>BX961*0.3</f>
        <v>-2.1805105333768444</v>
      </c>
      <c r="BN961" s="3">
        <f>BX961*0.05</f>
        <v>-0.36341842222947413</v>
      </c>
      <c r="BO961" s="3" t="s">
        <v>109</v>
      </c>
      <c r="BP961" s="3" t="s">
        <v>109</v>
      </c>
      <c r="BQ961" s="3" t="s">
        <v>109</v>
      </c>
      <c r="BR961" s="3" t="s">
        <v>109</v>
      </c>
      <c r="BS961" s="3" t="s">
        <v>109</v>
      </c>
      <c r="BT961" s="3" t="s">
        <v>109</v>
      </c>
      <c r="BU961" s="3" t="s">
        <v>109</v>
      </c>
      <c r="BV961" s="3" t="s">
        <v>109</v>
      </c>
      <c r="BW961" s="3" t="s">
        <v>109</v>
      </c>
      <c r="BX961" s="71">
        <f>1-(BY961/AT961)</f>
        <v>-7.2683684445894823</v>
      </c>
      <c r="BY961" s="46">
        <f>CE961*CB961</f>
        <v>68410</v>
      </c>
      <c r="BZ961" s="3">
        <v>0.08</v>
      </c>
      <c r="CA961" s="4">
        <f>C961</f>
        <v>0.02</v>
      </c>
      <c r="CB961" s="3">
        <f>BZ961+CA961</f>
        <v>0.1</v>
      </c>
      <c r="CC961" s="47">
        <v>684100</v>
      </c>
      <c r="CD961" s="46">
        <v>0</v>
      </c>
      <c r="CE961" s="46">
        <f>CC961-CD961</f>
        <v>684100</v>
      </c>
      <c r="CF961" s="46">
        <f>CE961/Q961</f>
        <v>684100</v>
      </c>
      <c r="CG961" s="46" t="s">
        <v>109</v>
      </c>
      <c r="CH961" s="3" t="s">
        <v>4003</v>
      </c>
      <c r="CI961" s="3" t="s">
        <v>109</v>
      </c>
      <c r="CJ961" s="3" t="s">
        <v>109</v>
      </c>
      <c r="CK961" s="3" t="s">
        <v>109</v>
      </c>
      <c r="CL961" s="3" t="s">
        <v>109</v>
      </c>
      <c r="CM961" s="3" t="s">
        <v>109</v>
      </c>
      <c r="CN961" s="3" t="s">
        <v>109</v>
      </c>
      <c r="CO961" s="3" t="s">
        <v>109</v>
      </c>
      <c r="CP961" s="3" t="s">
        <v>109</v>
      </c>
      <c r="CQ961" s="5" t="s">
        <v>113</v>
      </c>
      <c r="CR961" s="5" t="s">
        <v>109</v>
      </c>
      <c r="CV961" s="21" t="s">
        <v>126</v>
      </c>
    </row>
    <row r="962" spans="1:101" x14ac:dyDescent="0.25">
      <c r="A962" s="3" t="s">
        <v>2047</v>
      </c>
      <c r="B962" s="61" t="str">
        <f>CONCATENATE(RIGHT(LEFT(A962,26),3))</f>
        <v>004</v>
      </c>
      <c r="C962" s="4">
        <v>0.02</v>
      </c>
      <c r="D962" s="3" t="s">
        <v>109</v>
      </c>
      <c r="E962" s="3" t="s">
        <v>2049</v>
      </c>
      <c r="F962" s="3" t="s">
        <v>2050</v>
      </c>
      <c r="G962" s="3" t="s">
        <v>106</v>
      </c>
      <c r="H962" s="4">
        <v>47901</v>
      </c>
      <c r="I962" s="3" t="s">
        <v>1726</v>
      </c>
      <c r="J962" s="3" t="s">
        <v>3998</v>
      </c>
      <c r="K962" s="4">
        <v>6000</v>
      </c>
      <c r="L962" s="3" t="s">
        <v>109</v>
      </c>
      <c r="M962" s="3" t="s">
        <v>109</v>
      </c>
      <c r="N962" s="3" t="s">
        <v>109</v>
      </c>
      <c r="O962" s="3" t="s">
        <v>109</v>
      </c>
      <c r="P962" s="3" t="s">
        <v>109</v>
      </c>
      <c r="Q962" s="64">
        <v>4</v>
      </c>
      <c r="S962" s="3" t="s">
        <v>109</v>
      </c>
      <c r="T962" s="3" t="s">
        <v>109</v>
      </c>
      <c r="U962" s="46">
        <v>725</v>
      </c>
      <c r="V962" s="3" t="s">
        <v>109</v>
      </c>
      <c r="W962" s="3" t="s">
        <v>109</v>
      </c>
      <c r="X962" s="3" t="s">
        <v>109</v>
      </c>
      <c r="Y962" s="3" t="s">
        <v>109</v>
      </c>
      <c r="Z962" s="3" t="s">
        <v>109</v>
      </c>
      <c r="AA962" s="4">
        <v>1870</v>
      </c>
      <c r="AB962" s="3" t="s">
        <v>109</v>
      </c>
      <c r="AC962" s="5" t="s">
        <v>111</v>
      </c>
      <c r="AD962" s="3" t="s">
        <v>111</v>
      </c>
      <c r="AE962" s="3" t="s">
        <v>109</v>
      </c>
      <c r="AF962" s="4">
        <v>2</v>
      </c>
      <c r="AG962" s="3" t="s">
        <v>109</v>
      </c>
      <c r="AH962" s="3" t="s">
        <v>123</v>
      </c>
      <c r="AI962" s="3" t="s">
        <v>109</v>
      </c>
      <c r="AN962" s="3" t="s">
        <v>109</v>
      </c>
      <c r="AO962" s="42">
        <f>(Q962*U962)*12</f>
        <v>34800</v>
      </c>
      <c r="AP962" s="3" t="s">
        <v>109</v>
      </c>
      <c r="AQ962" s="3">
        <v>6.9000000000000006E-2</v>
      </c>
      <c r="AR962" s="3" t="s">
        <v>109</v>
      </c>
      <c r="AS962" s="3">
        <v>0.02</v>
      </c>
      <c r="AT962" s="48">
        <f>(AO962*(1-AQ962))+(AO962*AS962)</f>
        <v>33094.800000000003</v>
      </c>
      <c r="AU962" s="3" t="s">
        <v>109</v>
      </c>
      <c r="AV962" s="3" t="s">
        <v>109</v>
      </c>
      <c r="AW962" s="3" t="s">
        <v>109</v>
      </c>
      <c r="AX962" s="3" t="s">
        <v>109</v>
      </c>
      <c r="AY962" s="3" t="s">
        <v>109</v>
      </c>
      <c r="AZ962" s="3" t="s">
        <v>109</v>
      </c>
      <c r="BA962" s="3" t="s">
        <v>109</v>
      </c>
      <c r="BB962" s="3" t="s">
        <v>109</v>
      </c>
      <c r="BC962" s="3" t="s">
        <v>109</v>
      </c>
      <c r="BD962" s="3" t="s">
        <v>109</v>
      </c>
      <c r="BE962" s="3" t="s">
        <v>109</v>
      </c>
      <c r="BF962" s="3" t="s">
        <v>109</v>
      </c>
      <c r="BG962" s="3" t="s">
        <v>109</v>
      </c>
      <c r="BH962" s="3" t="s">
        <v>109</v>
      </c>
      <c r="BI962" s="3" t="s">
        <v>109</v>
      </c>
      <c r="BJ962" s="3">
        <f>BX962*0.1</f>
        <v>1.6965807317161619E-2</v>
      </c>
      <c r="BK962" s="3">
        <f>BX962*0.23</f>
        <v>3.9021356829471728E-2</v>
      </c>
      <c r="BL962" s="2">
        <f>BX962*0.32</f>
        <v>5.429058341491718E-2</v>
      </c>
      <c r="BM962" s="3">
        <f>BX962*0.3</f>
        <v>5.0897421951484854E-2</v>
      </c>
      <c r="BN962" s="3">
        <f>BX962*0.05</f>
        <v>8.4829036585808096E-3</v>
      </c>
      <c r="BO962" s="3" t="s">
        <v>109</v>
      </c>
      <c r="BP962" s="3" t="s">
        <v>109</v>
      </c>
      <c r="BQ962" s="3" t="s">
        <v>109</v>
      </c>
      <c r="BR962" s="3" t="s">
        <v>109</v>
      </c>
      <c r="BS962" s="3" t="s">
        <v>109</v>
      </c>
      <c r="BT962" s="3" t="s">
        <v>109</v>
      </c>
      <c r="BU962" s="3" t="s">
        <v>109</v>
      </c>
      <c r="BV962" s="3" t="s">
        <v>109</v>
      </c>
      <c r="BW962" s="3" t="s">
        <v>109</v>
      </c>
      <c r="BX962" s="71">
        <f>1-(BY962/AT962)</f>
        <v>0.16965807317161619</v>
      </c>
      <c r="BY962" s="46">
        <f>CE962*CB962</f>
        <v>27480</v>
      </c>
      <c r="BZ962" s="3">
        <v>0.08</v>
      </c>
      <c r="CA962" s="4">
        <f>C962</f>
        <v>0.02</v>
      </c>
      <c r="CB962" s="3">
        <f>BZ962+CA962</f>
        <v>0.1</v>
      </c>
      <c r="CC962" s="47">
        <v>274800</v>
      </c>
      <c r="CD962" s="46">
        <v>0</v>
      </c>
      <c r="CE962" s="46">
        <f>CC962-CD962</f>
        <v>274800</v>
      </c>
      <c r="CF962" s="46">
        <f>CE962/Q962</f>
        <v>68700</v>
      </c>
      <c r="CG962" s="46" t="s">
        <v>109</v>
      </c>
      <c r="CH962" s="3" t="s">
        <v>4005</v>
      </c>
      <c r="CI962" s="3" t="s">
        <v>109</v>
      </c>
      <c r="CJ962" s="3" t="s">
        <v>109</v>
      </c>
      <c r="CK962" s="3" t="s">
        <v>109</v>
      </c>
      <c r="CL962" s="3" t="s">
        <v>109</v>
      </c>
      <c r="CM962" s="3" t="s">
        <v>109</v>
      </c>
      <c r="CN962" s="3" t="s">
        <v>109</v>
      </c>
      <c r="CO962" s="3" t="s">
        <v>109</v>
      </c>
      <c r="CP962" s="3" t="s">
        <v>109</v>
      </c>
      <c r="CQ962" s="5" t="s">
        <v>113</v>
      </c>
      <c r="CR962" s="5" t="s">
        <v>109</v>
      </c>
      <c r="CV962" s="21" t="s">
        <v>126</v>
      </c>
    </row>
    <row r="963" spans="1:101" x14ac:dyDescent="0.25">
      <c r="A963" s="3" t="s">
        <v>4006</v>
      </c>
      <c r="B963" s="61" t="str">
        <f>CONCATENATE(RIGHT(LEFT(A963,26),3))</f>
        <v>004</v>
      </c>
      <c r="C963" s="4">
        <v>0.02</v>
      </c>
      <c r="D963" s="3" t="s">
        <v>109</v>
      </c>
      <c r="E963" s="3" t="s">
        <v>4007</v>
      </c>
      <c r="F963" s="3" t="s">
        <v>4008</v>
      </c>
      <c r="G963" s="3" t="s">
        <v>106</v>
      </c>
      <c r="H963" s="4">
        <v>47901</v>
      </c>
      <c r="I963" s="3" t="s">
        <v>1726</v>
      </c>
      <c r="J963" s="3" t="s">
        <v>3998</v>
      </c>
      <c r="K963" s="4">
        <v>3880</v>
      </c>
      <c r="L963" s="3" t="s">
        <v>109</v>
      </c>
      <c r="M963" s="3" t="s">
        <v>109</v>
      </c>
      <c r="N963" s="3" t="s">
        <v>109</v>
      </c>
      <c r="O963" s="3" t="s">
        <v>109</v>
      </c>
      <c r="P963" s="3" t="s">
        <v>4009</v>
      </c>
      <c r="Q963" s="64">
        <v>4</v>
      </c>
      <c r="S963" s="3" t="s">
        <v>109</v>
      </c>
      <c r="T963" s="3" t="s">
        <v>109</v>
      </c>
      <c r="U963" s="46">
        <v>725</v>
      </c>
      <c r="V963" s="3" t="s">
        <v>109</v>
      </c>
      <c r="W963" s="3" t="s">
        <v>109</v>
      </c>
      <c r="X963" s="3" t="s">
        <v>109</v>
      </c>
      <c r="Y963" s="3" t="s">
        <v>109</v>
      </c>
      <c r="Z963" s="3" t="s">
        <v>109</v>
      </c>
      <c r="AA963" s="4">
        <v>1865</v>
      </c>
      <c r="AB963" s="3" t="s">
        <v>109</v>
      </c>
      <c r="AC963" s="5" t="s">
        <v>111</v>
      </c>
      <c r="AD963" s="3" t="s">
        <v>111</v>
      </c>
      <c r="AE963" s="3" t="s">
        <v>109</v>
      </c>
      <c r="AF963" s="4">
        <v>4</v>
      </c>
      <c r="AG963" s="3" t="s">
        <v>109</v>
      </c>
      <c r="AH963" s="3" t="s">
        <v>111</v>
      </c>
      <c r="AI963" s="3" t="s">
        <v>109</v>
      </c>
      <c r="AN963" s="3" t="s">
        <v>109</v>
      </c>
      <c r="AO963" s="42">
        <f>(Q963*U963)*12</f>
        <v>34800</v>
      </c>
      <c r="AP963" s="3" t="s">
        <v>109</v>
      </c>
      <c r="AQ963" s="3">
        <v>6.9000000000000006E-2</v>
      </c>
      <c r="AR963" s="3" t="s">
        <v>109</v>
      </c>
      <c r="AS963" s="3">
        <v>0.02</v>
      </c>
      <c r="AT963" s="48">
        <f>(AO963*(1-AQ963))+(AO963*AS963)</f>
        <v>33094.800000000003</v>
      </c>
      <c r="AU963" s="3" t="s">
        <v>109</v>
      </c>
      <c r="AV963" s="3" t="s">
        <v>109</v>
      </c>
      <c r="AW963" s="3" t="s">
        <v>109</v>
      </c>
      <c r="AX963" s="3" t="s">
        <v>109</v>
      </c>
      <c r="AY963" s="3" t="s">
        <v>109</v>
      </c>
      <c r="AZ963" s="3" t="s">
        <v>109</v>
      </c>
      <c r="BA963" s="3" t="s">
        <v>109</v>
      </c>
      <c r="BB963" s="3" t="s">
        <v>109</v>
      </c>
      <c r="BC963" s="3" t="s">
        <v>109</v>
      </c>
      <c r="BD963" s="3" t="s">
        <v>109</v>
      </c>
      <c r="BE963" s="3" t="s">
        <v>109</v>
      </c>
      <c r="BF963" s="3" t="s">
        <v>109</v>
      </c>
      <c r="BG963" s="3" t="s">
        <v>109</v>
      </c>
      <c r="BH963" s="3" t="s">
        <v>109</v>
      </c>
      <c r="BI963" s="3" t="s">
        <v>109</v>
      </c>
      <c r="BJ963" s="3">
        <f>BX963*0.1</f>
        <v>-1.0953986729032961E-2</v>
      </c>
      <c r="BK963" s="3">
        <f>BX963*0.23</f>
        <v>-2.5194169476775812E-2</v>
      </c>
      <c r="BL963" s="2">
        <f>BX963*0.32</f>
        <v>-3.5052757532905474E-2</v>
      </c>
      <c r="BM963" s="3">
        <f>BX963*0.3</f>
        <v>-3.2861960187098881E-2</v>
      </c>
      <c r="BN963" s="3">
        <f>BX963*0.05</f>
        <v>-5.4769933645164807E-3</v>
      </c>
      <c r="BO963" s="3" t="s">
        <v>109</v>
      </c>
      <c r="BP963" s="3" t="s">
        <v>109</v>
      </c>
      <c r="BQ963" s="3" t="s">
        <v>109</v>
      </c>
      <c r="BR963" s="3" t="s">
        <v>109</v>
      </c>
      <c r="BS963" s="3" t="s">
        <v>109</v>
      </c>
      <c r="BT963" s="3" t="s">
        <v>109</v>
      </c>
      <c r="BU963" s="3" t="s">
        <v>109</v>
      </c>
      <c r="BV963" s="3" t="s">
        <v>109</v>
      </c>
      <c r="BW963" s="3" t="s">
        <v>109</v>
      </c>
      <c r="BX963" s="71">
        <f>1-(BY963/AT963)</f>
        <v>-0.10953986729032961</v>
      </c>
      <c r="BY963" s="46">
        <f>CE963*CB963</f>
        <v>36720</v>
      </c>
      <c r="BZ963" s="3">
        <v>0.08</v>
      </c>
      <c r="CA963" s="4">
        <f>C963</f>
        <v>0.02</v>
      </c>
      <c r="CB963" s="3">
        <f>BZ963+CA963</f>
        <v>0.1</v>
      </c>
      <c r="CC963" s="47">
        <v>367200</v>
      </c>
      <c r="CD963" s="46">
        <v>0</v>
      </c>
      <c r="CE963" s="46">
        <f>CC963-CD963</f>
        <v>367200</v>
      </c>
      <c r="CF963" s="46">
        <f>CE963/Q963</f>
        <v>91800</v>
      </c>
      <c r="CG963" s="46" t="s">
        <v>109</v>
      </c>
      <c r="CH963" s="3" t="s">
        <v>4010</v>
      </c>
      <c r="CI963" s="3" t="s">
        <v>109</v>
      </c>
      <c r="CJ963" s="3" t="s">
        <v>109</v>
      </c>
      <c r="CK963" s="3" t="s">
        <v>109</v>
      </c>
      <c r="CL963" s="3" t="s">
        <v>109</v>
      </c>
      <c r="CM963" s="3" t="s">
        <v>109</v>
      </c>
      <c r="CN963" s="3" t="s">
        <v>109</v>
      </c>
      <c r="CO963" s="3" t="s">
        <v>109</v>
      </c>
      <c r="CP963" s="3" t="s">
        <v>109</v>
      </c>
      <c r="CQ963" s="5" t="s">
        <v>113</v>
      </c>
      <c r="CR963" s="5" t="s">
        <v>109</v>
      </c>
      <c r="CV963" s="21" t="s">
        <v>126</v>
      </c>
    </row>
    <row r="964" spans="1:101" x14ac:dyDescent="0.25">
      <c r="A964" s="3" t="s">
        <v>4006</v>
      </c>
      <c r="B964" s="61" t="str">
        <f>CONCATENATE(RIGHT(LEFT(A964,26),3))</f>
        <v>004</v>
      </c>
      <c r="C964" s="4">
        <v>0.02</v>
      </c>
      <c r="D964" s="3" t="s">
        <v>109</v>
      </c>
      <c r="E964" s="3" t="s">
        <v>4007</v>
      </c>
      <c r="F964" s="3" t="s">
        <v>4008</v>
      </c>
      <c r="G964" s="3" t="s">
        <v>106</v>
      </c>
      <c r="H964" s="23"/>
      <c r="I964" s="3" t="s">
        <v>1726</v>
      </c>
      <c r="J964" s="3" t="s">
        <v>3998</v>
      </c>
      <c r="K964" s="4">
        <v>3880</v>
      </c>
      <c r="L964" s="3" t="s">
        <v>109</v>
      </c>
      <c r="M964" s="3" t="s">
        <v>109</v>
      </c>
      <c r="N964" s="3" t="s">
        <v>109</v>
      </c>
      <c r="O964" s="3" t="s">
        <v>109</v>
      </c>
      <c r="P964" s="3" t="s">
        <v>4009</v>
      </c>
      <c r="Q964" s="64">
        <v>4</v>
      </c>
      <c r="S964" s="3" t="s">
        <v>109</v>
      </c>
      <c r="T964" s="3" t="s">
        <v>109</v>
      </c>
      <c r="U964" s="46">
        <v>725</v>
      </c>
      <c r="V964" s="3" t="s">
        <v>109</v>
      </c>
      <c r="W964" s="3" t="s">
        <v>109</v>
      </c>
      <c r="X964" s="3" t="s">
        <v>109</v>
      </c>
      <c r="Y964" s="3" t="s">
        <v>109</v>
      </c>
      <c r="Z964" s="3" t="s">
        <v>109</v>
      </c>
      <c r="AA964" s="4">
        <v>1865</v>
      </c>
      <c r="AB964" s="3" t="s">
        <v>109</v>
      </c>
      <c r="AC964" s="5" t="s">
        <v>111</v>
      </c>
      <c r="AD964" s="3" t="s">
        <v>111</v>
      </c>
      <c r="AE964" s="3" t="s">
        <v>109</v>
      </c>
      <c r="AF964" s="4">
        <v>4</v>
      </c>
      <c r="AG964" s="3" t="s">
        <v>109</v>
      </c>
      <c r="AH964" s="3" t="s">
        <v>111</v>
      </c>
      <c r="AI964" s="3" t="s">
        <v>109</v>
      </c>
      <c r="AN964" s="3" t="s">
        <v>109</v>
      </c>
      <c r="AO964" s="42">
        <f>(Q964*U964)*12</f>
        <v>34800</v>
      </c>
      <c r="AP964" s="3" t="s">
        <v>109</v>
      </c>
      <c r="AQ964" s="3">
        <v>6.9000000000000006E-2</v>
      </c>
      <c r="AR964" s="3" t="s">
        <v>109</v>
      </c>
      <c r="AS964" s="3">
        <v>0.02</v>
      </c>
      <c r="AT964" s="48">
        <f>(AO964*(1-AQ964))+(AO964*AS964)</f>
        <v>33094.800000000003</v>
      </c>
      <c r="AU964" s="3" t="s">
        <v>109</v>
      </c>
      <c r="AV964" s="3" t="s">
        <v>109</v>
      </c>
      <c r="AW964" s="3" t="s">
        <v>109</v>
      </c>
      <c r="AX964" s="3" t="s">
        <v>109</v>
      </c>
      <c r="AY964" s="3" t="s">
        <v>109</v>
      </c>
      <c r="AZ964" s="3" t="s">
        <v>109</v>
      </c>
      <c r="BA964" s="3" t="s">
        <v>109</v>
      </c>
      <c r="BB964" s="3" t="s">
        <v>109</v>
      </c>
      <c r="BC964" s="3" t="s">
        <v>109</v>
      </c>
      <c r="BD964" s="3" t="s">
        <v>109</v>
      </c>
      <c r="BE964" s="3" t="s">
        <v>109</v>
      </c>
      <c r="BF964" s="3" t="s">
        <v>109</v>
      </c>
      <c r="BG964" s="3" t="s">
        <v>109</v>
      </c>
      <c r="BH964" s="3" t="s">
        <v>109</v>
      </c>
      <c r="BI964" s="3" t="s">
        <v>109</v>
      </c>
      <c r="BJ964" s="3">
        <f>BX964*0.1</f>
        <v>-1.0953986729032961E-2</v>
      </c>
      <c r="BK964" s="3">
        <f>BX964*0.23</f>
        <v>-2.5194169476775812E-2</v>
      </c>
      <c r="BL964" s="2">
        <f>BX964*0.32</f>
        <v>-3.5052757532905474E-2</v>
      </c>
      <c r="BM964" s="3">
        <f>BX964*0.3</f>
        <v>-3.2861960187098881E-2</v>
      </c>
      <c r="BN964" s="3">
        <f>BX964*0.05</f>
        <v>-5.4769933645164807E-3</v>
      </c>
      <c r="BO964" s="3" t="s">
        <v>109</v>
      </c>
      <c r="BP964" s="3" t="s">
        <v>109</v>
      </c>
      <c r="BQ964" s="3" t="s">
        <v>109</v>
      </c>
      <c r="BR964" s="3" t="s">
        <v>109</v>
      </c>
      <c r="BS964" s="3" t="s">
        <v>109</v>
      </c>
      <c r="BT964" s="3" t="s">
        <v>109</v>
      </c>
      <c r="BU964" s="3" t="s">
        <v>109</v>
      </c>
      <c r="BV964" s="3" t="s">
        <v>109</v>
      </c>
      <c r="BW964" s="3" t="s">
        <v>109</v>
      </c>
      <c r="BX964" s="71">
        <f>1-(BY964/AT964)</f>
        <v>-0.10953986729032961</v>
      </c>
      <c r="BY964" s="46">
        <f>CE964*CB964</f>
        <v>36720</v>
      </c>
      <c r="BZ964" s="3">
        <v>0.08</v>
      </c>
      <c r="CA964" s="4">
        <f>C964</f>
        <v>0.02</v>
      </c>
      <c r="CB964" s="3">
        <f>BZ964+CA964</f>
        <v>0.1</v>
      </c>
      <c r="CC964" s="47">
        <v>367200</v>
      </c>
      <c r="CD964" s="46">
        <v>0</v>
      </c>
      <c r="CE964" s="46">
        <f>CC964-CD964</f>
        <v>367200</v>
      </c>
      <c r="CF964" s="46">
        <f>CE964/Q964</f>
        <v>91800</v>
      </c>
      <c r="CG964" s="46" t="s">
        <v>109</v>
      </c>
      <c r="CH964" s="3" t="s">
        <v>4010</v>
      </c>
      <c r="CI964" s="3" t="s">
        <v>109</v>
      </c>
      <c r="CJ964" s="3" t="s">
        <v>109</v>
      </c>
      <c r="CK964" s="3" t="s">
        <v>109</v>
      </c>
      <c r="CL964" s="3" t="s">
        <v>109</v>
      </c>
      <c r="CM964" s="3" t="s">
        <v>109</v>
      </c>
      <c r="CN964" s="3" t="s">
        <v>109</v>
      </c>
      <c r="CO964" s="3" t="s">
        <v>109</v>
      </c>
      <c r="CP964" s="3" t="s">
        <v>109</v>
      </c>
      <c r="CQ964" s="5" t="s">
        <v>113</v>
      </c>
      <c r="CR964" s="5" t="s">
        <v>109</v>
      </c>
      <c r="CV964" s="21" t="s">
        <v>126</v>
      </c>
    </row>
    <row r="965" spans="1:101" x14ac:dyDescent="0.25">
      <c r="A965" s="3" t="s">
        <v>3487</v>
      </c>
      <c r="B965" s="61" t="str">
        <f>CONCATENATE(RIGHT(LEFT(A965,26),3))</f>
        <v>004</v>
      </c>
      <c r="C965" s="4">
        <v>0.02</v>
      </c>
      <c r="D965" s="3" t="s">
        <v>4011</v>
      </c>
      <c r="E965" s="3" t="s">
        <v>3489</v>
      </c>
      <c r="F965" s="3" t="s">
        <v>3490</v>
      </c>
      <c r="G965" s="3" t="s">
        <v>106</v>
      </c>
      <c r="H965" s="4">
        <v>47901</v>
      </c>
      <c r="I965" s="3" t="s">
        <v>1726</v>
      </c>
      <c r="J965" s="3" t="s">
        <v>3998</v>
      </c>
      <c r="K965" s="4">
        <v>2400</v>
      </c>
      <c r="L965" s="3" t="s">
        <v>109</v>
      </c>
      <c r="M965" s="3" t="s">
        <v>109</v>
      </c>
      <c r="N965" s="3" t="s">
        <v>109</v>
      </c>
      <c r="O965" s="3" t="s">
        <v>109</v>
      </c>
      <c r="P965" s="3" t="s">
        <v>4012</v>
      </c>
      <c r="Q965" s="64">
        <v>6</v>
      </c>
      <c r="R965" s="8"/>
      <c r="S965" s="3" t="s">
        <v>109</v>
      </c>
      <c r="T965" s="3" t="s">
        <v>109</v>
      </c>
      <c r="U965" s="46">
        <v>725</v>
      </c>
      <c r="V965" s="3" t="s">
        <v>109</v>
      </c>
      <c r="W965" s="3" t="s">
        <v>109</v>
      </c>
      <c r="X965" s="3" t="s">
        <v>109</v>
      </c>
      <c r="Y965" s="3" t="s">
        <v>109</v>
      </c>
      <c r="Z965" s="3" t="s">
        <v>109</v>
      </c>
      <c r="AA965" s="4">
        <v>1875</v>
      </c>
      <c r="AB965" s="3" t="s">
        <v>109</v>
      </c>
      <c r="AC965" s="5" t="s">
        <v>111</v>
      </c>
      <c r="AD965" s="3" t="s">
        <v>111</v>
      </c>
      <c r="AE965" s="3" t="s">
        <v>109</v>
      </c>
      <c r="AF965" s="4">
        <v>4</v>
      </c>
      <c r="AG965" s="3" t="s">
        <v>109</v>
      </c>
      <c r="AH965" s="3" t="s">
        <v>111</v>
      </c>
      <c r="AI965" s="3" t="s">
        <v>109</v>
      </c>
      <c r="AN965" s="3" t="s">
        <v>109</v>
      </c>
      <c r="AO965" s="42">
        <f>(Q965*U965)*12</f>
        <v>52200</v>
      </c>
      <c r="AP965" s="3" t="s">
        <v>109</v>
      </c>
      <c r="AQ965" s="3">
        <v>6.9000000000000006E-2</v>
      </c>
      <c r="AR965" s="3" t="s">
        <v>109</v>
      </c>
      <c r="AS965" s="3">
        <v>0.02</v>
      </c>
      <c r="AT965" s="48">
        <f>(AO965*(1-AQ965))+(AO965*AS965)</f>
        <v>49642.200000000004</v>
      </c>
      <c r="AU965" s="3" t="s">
        <v>109</v>
      </c>
      <c r="AV965" s="3" t="s">
        <v>109</v>
      </c>
      <c r="AW965" s="3" t="s">
        <v>109</v>
      </c>
      <c r="AX965" s="3" t="s">
        <v>109</v>
      </c>
      <c r="AY965" s="3" t="s">
        <v>109</v>
      </c>
      <c r="AZ965" s="3" t="s">
        <v>109</v>
      </c>
      <c r="BA965" s="3" t="s">
        <v>109</v>
      </c>
      <c r="BB965" s="3" t="s">
        <v>109</v>
      </c>
      <c r="BC965" s="3" t="s">
        <v>109</v>
      </c>
      <c r="BD965" s="3" t="s">
        <v>109</v>
      </c>
      <c r="BE965" s="3" t="s">
        <v>109</v>
      </c>
      <c r="BF965" s="3" t="s">
        <v>109</v>
      </c>
      <c r="BG965" s="3" t="s">
        <v>109</v>
      </c>
      <c r="BH965" s="3" t="s">
        <v>109</v>
      </c>
      <c r="BI965" s="3" t="s">
        <v>109</v>
      </c>
      <c r="BJ965" s="3">
        <f>BX965*0.1</f>
        <v>1.4246346858116689E-2</v>
      </c>
      <c r="BK965" s="3">
        <f>BX965*0.23</f>
        <v>3.2766597773668381E-2</v>
      </c>
      <c r="BL965" s="2">
        <f>BX965*0.32</f>
        <v>4.5588309945973397E-2</v>
      </c>
      <c r="BM965" s="3">
        <f>BX965*0.3</f>
        <v>4.273904057435006E-2</v>
      </c>
      <c r="BN965" s="3">
        <f>BX965*0.05</f>
        <v>7.1231734290583444E-3</v>
      </c>
      <c r="BO965" s="3" t="s">
        <v>109</v>
      </c>
      <c r="BP965" s="3" t="s">
        <v>109</v>
      </c>
      <c r="BQ965" s="3" t="s">
        <v>109</v>
      </c>
      <c r="BR965" s="3" t="s">
        <v>109</v>
      </c>
      <c r="BS965" s="3" t="s">
        <v>109</v>
      </c>
      <c r="BT965" s="3" t="s">
        <v>109</v>
      </c>
      <c r="BU965" s="3" t="s">
        <v>109</v>
      </c>
      <c r="BV965" s="3" t="s">
        <v>109</v>
      </c>
      <c r="BW965" s="3" t="s">
        <v>109</v>
      </c>
      <c r="BX965" s="71">
        <f>1-(BY965/AT965)</f>
        <v>0.14246346858116687</v>
      </c>
      <c r="BY965" s="46">
        <f>CE965*CB965</f>
        <v>42570</v>
      </c>
      <c r="BZ965" s="3">
        <v>0.08</v>
      </c>
      <c r="CA965" s="4">
        <f>C965</f>
        <v>0.02</v>
      </c>
      <c r="CB965" s="3">
        <f>BZ965+CA965</f>
        <v>0.1</v>
      </c>
      <c r="CC965" s="47">
        <v>425700</v>
      </c>
      <c r="CD965" s="46">
        <v>0</v>
      </c>
      <c r="CE965" s="46">
        <f>CC965-CD965</f>
        <v>425700</v>
      </c>
      <c r="CF965" s="46">
        <f>CE965/Q965</f>
        <v>70950</v>
      </c>
      <c r="CG965" s="46" t="s">
        <v>109</v>
      </c>
      <c r="CH965" s="3" t="s">
        <v>4013</v>
      </c>
      <c r="CI965" s="3" t="s">
        <v>109</v>
      </c>
      <c r="CJ965" s="3" t="s">
        <v>109</v>
      </c>
      <c r="CK965" s="3" t="s">
        <v>109</v>
      </c>
      <c r="CL965" s="3" t="s">
        <v>109</v>
      </c>
      <c r="CM965" s="3" t="s">
        <v>109</v>
      </c>
      <c r="CN965" s="3" t="s">
        <v>109</v>
      </c>
      <c r="CO965" s="3" t="s">
        <v>109</v>
      </c>
      <c r="CP965" s="3" t="s">
        <v>109</v>
      </c>
      <c r="CQ965" s="5" t="s">
        <v>126</v>
      </c>
      <c r="CR965" s="5" t="s">
        <v>3492</v>
      </c>
      <c r="CV965" s="21" t="s">
        <v>126</v>
      </c>
      <c r="CW965" s="11"/>
    </row>
    <row r="966" spans="1:101" x14ac:dyDescent="0.25">
      <c r="A966" s="3" t="s">
        <v>2230</v>
      </c>
      <c r="B966" s="61" t="str">
        <f>CONCATENATE(RIGHT(LEFT(A966,26),3))</f>
        <v>004</v>
      </c>
      <c r="C966" s="4">
        <v>0.02</v>
      </c>
      <c r="D966" s="3" t="s">
        <v>109</v>
      </c>
      <c r="E966" s="3" t="s">
        <v>2231</v>
      </c>
      <c r="F966" s="3" t="s">
        <v>2232</v>
      </c>
      <c r="G966" s="3" t="s">
        <v>106</v>
      </c>
      <c r="H966" s="4">
        <v>47904</v>
      </c>
      <c r="I966" s="3" t="s">
        <v>1726</v>
      </c>
      <c r="J966" s="3" t="s">
        <v>3998</v>
      </c>
      <c r="K966" s="4">
        <v>1892</v>
      </c>
      <c r="L966" s="3" t="s">
        <v>109</v>
      </c>
      <c r="M966" s="3" t="s">
        <v>109</v>
      </c>
      <c r="N966" s="3" t="s">
        <v>109</v>
      </c>
      <c r="O966" s="3" t="s">
        <v>109</v>
      </c>
      <c r="P966" s="3" t="s">
        <v>109</v>
      </c>
      <c r="Q966" s="64">
        <v>2</v>
      </c>
      <c r="R966" s="8"/>
      <c r="S966" s="3" t="s">
        <v>2235</v>
      </c>
      <c r="T966" s="3" t="s">
        <v>109</v>
      </c>
      <c r="U966" s="46">
        <v>725</v>
      </c>
      <c r="V966" s="3" t="s">
        <v>109</v>
      </c>
      <c r="W966" s="3" t="s">
        <v>109</v>
      </c>
      <c r="X966" s="3" t="s">
        <v>109</v>
      </c>
      <c r="Y966" s="3" t="s">
        <v>109</v>
      </c>
      <c r="Z966" s="3" t="s">
        <v>109</v>
      </c>
      <c r="AA966" s="4">
        <v>1899</v>
      </c>
      <c r="AB966" s="3" t="s">
        <v>109</v>
      </c>
      <c r="AC966" s="5" t="s">
        <v>111</v>
      </c>
      <c r="AD966" s="3" t="s">
        <v>111</v>
      </c>
      <c r="AE966" s="3" t="s">
        <v>109</v>
      </c>
      <c r="AF966" s="4">
        <v>3</v>
      </c>
      <c r="AG966" s="3" t="s">
        <v>109</v>
      </c>
      <c r="AH966" s="3" t="s">
        <v>123</v>
      </c>
      <c r="AI966" s="3" t="s">
        <v>109</v>
      </c>
      <c r="AN966" s="3" t="s">
        <v>109</v>
      </c>
      <c r="AO966" s="42">
        <f>(Q966*U966)*12</f>
        <v>17400</v>
      </c>
      <c r="AP966" s="3" t="s">
        <v>109</v>
      </c>
      <c r="AQ966" s="3">
        <v>6.9000000000000006E-2</v>
      </c>
      <c r="AR966" s="3" t="s">
        <v>109</v>
      </c>
      <c r="AS966" s="3">
        <v>0.02</v>
      </c>
      <c r="AT966" s="48">
        <f>(AO966*(1-AQ966))+(AO966*AS966)</f>
        <v>16547.400000000001</v>
      </c>
      <c r="AU966" s="3" t="s">
        <v>109</v>
      </c>
      <c r="AV966" s="3" t="s">
        <v>109</v>
      </c>
      <c r="AW966" s="3" t="s">
        <v>109</v>
      </c>
      <c r="AX966" s="3" t="s">
        <v>109</v>
      </c>
      <c r="AY966" s="3" t="s">
        <v>109</v>
      </c>
      <c r="AZ966" s="3" t="s">
        <v>109</v>
      </c>
      <c r="BA966" s="3" t="s">
        <v>1068</v>
      </c>
      <c r="BB966" s="3" t="s">
        <v>447</v>
      </c>
      <c r="BC966" s="3" t="s">
        <v>447</v>
      </c>
      <c r="BD966" s="3" t="s">
        <v>1247</v>
      </c>
      <c r="BE966" s="3" t="s">
        <v>109</v>
      </c>
      <c r="BF966" s="3" t="s">
        <v>109</v>
      </c>
      <c r="BG966" s="3" t="s">
        <v>109</v>
      </c>
      <c r="BH966" s="3" t="s">
        <v>109</v>
      </c>
      <c r="BI966" s="3" t="s">
        <v>109</v>
      </c>
      <c r="BJ966" s="3">
        <f>BX966*0.1</f>
        <v>-0.15587101296880476</v>
      </c>
      <c r="BK966" s="3">
        <f>BX966*0.23</f>
        <v>-0.35850332982825095</v>
      </c>
      <c r="BL966" s="2">
        <f>BX966*0.32</f>
        <v>-0.49878724150017517</v>
      </c>
      <c r="BM966" s="3">
        <f>BX966*0.3</f>
        <v>-0.4676130389064142</v>
      </c>
      <c r="BN966" s="3">
        <f>BX966*0.05</f>
        <v>-7.7935506484402381E-2</v>
      </c>
      <c r="BO966" s="3" t="s">
        <v>109</v>
      </c>
      <c r="BP966" s="3" t="s">
        <v>109</v>
      </c>
      <c r="BQ966" s="3" t="s">
        <v>109</v>
      </c>
      <c r="BR966" s="3" t="s">
        <v>109</v>
      </c>
      <c r="BS966" s="3" t="s">
        <v>109</v>
      </c>
      <c r="BT966" s="3" t="s">
        <v>109</v>
      </c>
      <c r="BU966" s="3" t="s">
        <v>109</v>
      </c>
      <c r="BV966" s="3" t="s">
        <v>109</v>
      </c>
      <c r="BW966" s="3" t="s">
        <v>1657</v>
      </c>
      <c r="BX966" s="71">
        <f>1-(BY966/AT966)</f>
        <v>-1.5587101296880475</v>
      </c>
      <c r="BY966" s="46">
        <f>CE966*CB966</f>
        <v>42340</v>
      </c>
      <c r="BZ966" s="3">
        <v>0.08</v>
      </c>
      <c r="CA966" s="4">
        <f>C966</f>
        <v>0.02</v>
      </c>
      <c r="CB966" s="3">
        <f>BZ966+CA966</f>
        <v>0.1</v>
      </c>
      <c r="CC966" s="47">
        <v>423400</v>
      </c>
      <c r="CD966" s="46">
        <v>0</v>
      </c>
      <c r="CE966" s="46">
        <f>CC966-CD966</f>
        <v>423400</v>
      </c>
      <c r="CF966" s="46">
        <f>CE966/Q966</f>
        <v>211700</v>
      </c>
      <c r="CG966" s="46" t="s">
        <v>2237</v>
      </c>
      <c r="CH966" s="3" t="s">
        <v>4019</v>
      </c>
      <c r="CI966" s="3" t="s">
        <v>109</v>
      </c>
      <c r="CJ966" s="3" t="s">
        <v>109</v>
      </c>
      <c r="CK966" s="3" t="s">
        <v>109</v>
      </c>
      <c r="CL966" s="3" t="s">
        <v>109</v>
      </c>
      <c r="CM966" s="3" t="s">
        <v>109</v>
      </c>
      <c r="CN966" s="3" t="s">
        <v>109</v>
      </c>
      <c r="CO966" s="3" t="s">
        <v>109</v>
      </c>
      <c r="CP966" s="3" t="s">
        <v>109</v>
      </c>
      <c r="CQ966" s="5" t="s">
        <v>126</v>
      </c>
      <c r="CR966" s="5" t="s">
        <v>2239</v>
      </c>
      <c r="CV966" s="21" t="s">
        <v>126</v>
      </c>
      <c r="CW966" s="11"/>
    </row>
    <row r="967" spans="1:101" x14ac:dyDescent="0.25">
      <c r="A967" s="3" t="s">
        <v>3497</v>
      </c>
      <c r="B967" s="61" t="str">
        <f>CONCATENATE(RIGHT(LEFT(A967,26),3))</f>
        <v>004</v>
      </c>
      <c r="C967" s="4">
        <v>0.02</v>
      </c>
      <c r="D967" s="3" t="s">
        <v>109</v>
      </c>
      <c r="E967" s="3" t="s">
        <v>3499</v>
      </c>
      <c r="F967" s="3" t="s">
        <v>3500</v>
      </c>
      <c r="G967" s="3" t="s">
        <v>106</v>
      </c>
      <c r="H967" s="4">
        <v>47901</v>
      </c>
      <c r="I967" s="3" t="s">
        <v>1726</v>
      </c>
      <c r="J967" s="3" t="s">
        <v>3998</v>
      </c>
      <c r="K967" s="4">
        <v>3260</v>
      </c>
      <c r="L967" s="3" t="s">
        <v>109</v>
      </c>
      <c r="M967" s="3" t="s">
        <v>109</v>
      </c>
      <c r="N967" s="3" t="s">
        <v>109</v>
      </c>
      <c r="O967" s="3" t="s">
        <v>109</v>
      </c>
      <c r="P967" s="3" t="s">
        <v>109</v>
      </c>
      <c r="Q967" s="64">
        <v>2</v>
      </c>
      <c r="R967" s="9">
        <v>4</v>
      </c>
      <c r="S967" s="3" t="s">
        <v>109</v>
      </c>
      <c r="T967" s="3" t="s">
        <v>109</v>
      </c>
      <c r="U967" s="46">
        <v>725</v>
      </c>
      <c r="V967" s="3" t="s">
        <v>109</v>
      </c>
      <c r="W967" s="3" t="s">
        <v>109</v>
      </c>
      <c r="X967" s="3" t="s">
        <v>109</v>
      </c>
      <c r="Y967" s="3" t="s">
        <v>109</v>
      </c>
      <c r="Z967" s="3" t="s">
        <v>109</v>
      </c>
      <c r="AA967" s="4">
        <v>1845</v>
      </c>
      <c r="AB967" s="3" t="s">
        <v>109</v>
      </c>
      <c r="AC967" s="5" t="s">
        <v>111</v>
      </c>
      <c r="AD967" s="3" t="s">
        <v>111</v>
      </c>
      <c r="AE967" s="3" t="s">
        <v>109</v>
      </c>
      <c r="AF967" s="4">
        <v>3</v>
      </c>
      <c r="AG967" s="3" t="s">
        <v>109</v>
      </c>
      <c r="AH967" s="3" t="s">
        <v>111</v>
      </c>
      <c r="AI967" s="3" t="s">
        <v>109</v>
      </c>
      <c r="AN967" s="3" t="s">
        <v>109</v>
      </c>
      <c r="AO967" s="42">
        <f>(Q967*U967)*12</f>
        <v>17400</v>
      </c>
      <c r="AP967" s="3" t="s">
        <v>109</v>
      </c>
      <c r="AQ967" s="3">
        <v>6.9000000000000006E-2</v>
      </c>
      <c r="AR967" s="3" t="s">
        <v>109</v>
      </c>
      <c r="AS967" s="3">
        <v>0.02</v>
      </c>
      <c r="AT967" s="48">
        <f>(AO967*(1-AQ967))+(AO967*AS967)</f>
        <v>16547.400000000001</v>
      </c>
      <c r="AU967" s="3" t="s">
        <v>109</v>
      </c>
      <c r="AV967" s="3" t="s">
        <v>109</v>
      </c>
      <c r="AW967" s="3" t="s">
        <v>109</v>
      </c>
      <c r="AX967" s="3" t="s">
        <v>109</v>
      </c>
      <c r="AY967" s="3" t="s">
        <v>109</v>
      </c>
      <c r="AZ967" s="3" t="s">
        <v>109</v>
      </c>
      <c r="BA967" s="3" t="s">
        <v>109</v>
      </c>
      <c r="BB967" s="3" t="s">
        <v>109</v>
      </c>
      <c r="BC967" s="3" t="s">
        <v>109</v>
      </c>
      <c r="BD967" s="3" t="s">
        <v>109</v>
      </c>
      <c r="BE967" s="3" t="s">
        <v>109</v>
      </c>
      <c r="BF967" s="3" t="s">
        <v>109</v>
      </c>
      <c r="BG967" s="3" t="s">
        <v>109</v>
      </c>
      <c r="BH967" s="3" t="s">
        <v>109</v>
      </c>
      <c r="BI967" s="3" t="s">
        <v>109</v>
      </c>
      <c r="BJ967" s="3">
        <f>BX967*0.1</f>
        <v>-0.42098819149836225</v>
      </c>
      <c r="BK967" s="3">
        <f>BX967*0.23</f>
        <v>-0.96827284044623319</v>
      </c>
      <c r="BL967" s="2">
        <f>BX967*0.32</f>
        <v>-1.3471622127947591</v>
      </c>
      <c r="BM967" s="3">
        <f>BX967*0.3</f>
        <v>-1.2629645744950866</v>
      </c>
      <c r="BN967" s="3">
        <f>BX967*0.05</f>
        <v>-0.21049409574918113</v>
      </c>
      <c r="BO967" s="3" t="s">
        <v>109</v>
      </c>
      <c r="BP967" s="3" t="s">
        <v>109</v>
      </c>
      <c r="BQ967" s="3" t="s">
        <v>109</v>
      </c>
      <c r="BR967" s="3" t="s">
        <v>109</v>
      </c>
      <c r="BS967" s="3" t="s">
        <v>109</v>
      </c>
      <c r="BT967" s="3" t="s">
        <v>109</v>
      </c>
      <c r="BU967" s="3" t="s">
        <v>109</v>
      </c>
      <c r="BV967" s="3" t="s">
        <v>109</v>
      </c>
      <c r="BW967" s="3" t="s">
        <v>109</v>
      </c>
      <c r="BX967" s="71">
        <f>1-(BY967/AT967)</f>
        <v>-4.2098819149836224</v>
      </c>
      <c r="BY967" s="46">
        <f>CE967*CB967</f>
        <v>86210</v>
      </c>
      <c r="BZ967" s="3">
        <v>0.08</v>
      </c>
      <c r="CA967" s="4">
        <f>C967</f>
        <v>0.02</v>
      </c>
      <c r="CB967" s="3">
        <f>BZ967+CA967</f>
        <v>0.1</v>
      </c>
      <c r="CC967" s="47">
        <v>862100</v>
      </c>
      <c r="CD967" s="46">
        <v>0</v>
      </c>
      <c r="CE967" s="46">
        <f>CC967-CD967</f>
        <v>862100</v>
      </c>
      <c r="CF967" s="46">
        <f>CE967/Q967</f>
        <v>431050</v>
      </c>
      <c r="CG967" s="46" t="s">
        <v>109</v>
      </c>
      <c r="CH967" s="3" t="s">
        <v>4020</v>
      </c>
      <c r="CI967" s="3" t="s">
        <v>109</v>
      </c>
      <c r="CJ967" s="3" t="s">
        <v>109</v>
      </c>
      <c r="CK967" s="3" t="s">
        <v>109</v>
      </c>
      <c r="CL967" s="3" t="s">
        <v>109</v>
      </c>
      <c r="CM967" s="3" t="s">
        <v>109</v>
      </c>
      <c r="CN967" s="3" t="s">
        <v>109</v>
      </c>
      <c r="CO967" s="3" t="s">
        <v>109</v>
      </c>
      <c r="CP967" s="3" t="s">
        <v>109</v>
      </c>
      <c r="CQ967" s="5" t="s">
        <v>126</v>
      </c>
      <c r="CR967" s="5" t="s">
        <v>3503</v>
      </c>
      <c r="CV967" s="21" t="s">
        <v>126</v>
      </c>
      <c r="CW967" s="10">
        <v>750</v>
      </c>
    </row>
    <row r="968" spans="1:101" x14ac:dyDescent="0.25">
      <c r="A968" s="3" t="s">
        <v>2105</v>
      </c>
      <c r="B968" s="61" t="str">
        <f>CONCATENATE(RIGHT(LEFT(A968,26),3))</f>
        <v>004</v>
      </c>
      <c r="C968" s="4">
        <v>0.02</v>
      </c>
      <c r="D968" s="3" t="s">
        <v>109</v>
      </c>
      <c r="E968" s="3" t="s">
        <v>2107</v>
      </c>
      <c r="F968" s="3" t="s">
        <v>2108</v>
      </c>
      <c r="G968" s="3" t="s">
        <v>106</v>
      </c>
      <c r="H968" s="4">
        <v>47901</v>
      </c>
      <c r="I968" s="3" t="s">
        <v>1726</v>
      </c>
      <c r="J968" s="3" t="s">
        <v>3998</v>
      </c>
      <c r="K968" s="4">
        <v>1920</v>
      </c>
      <c r="L968" s="3" t="s">
        <v>109</v>
      </c>
      <c r="M968" s="3" t="s">
        <v>109</v>
      </c>
      <c r="N968" s="3" t="s">
        <v>109</v>
      </c>
      <c r="O968" s="3" t="s">
        <v>109</v>
      </c>
      <c r="P968" s="3" t="s">
        <v>109</v>
      </c>
      <c r="Q968" s="64">
        <v>1</v>
      </c>
      <c r="S968" s="3" t="s">
        <v>109</v>
      </c>
      <c r="T968" s="3" t="s">
        <v>109</v>
      </c>
      <c r="U968" s="46">
        <v>725</v>
      </c>
      <c r="V968" s="3" t="s">
        <v>109</v>
      </c>
      <c r="W968" s="3" t="s">
        <v>109</v>
      </c>
      <c r="X968" s="3" t="s">
        <v>109</v>
      </c>
      <c r="Y968" s="3" t="s">
        <v>109</v>
      </c>
      <c r="Z968" s="3" t="s">
        <v>109</v>
      </c>
      <c r="AA968" s="4">
        <v>1890</v>
      </c>
      <c r="AB968" s="3" t="s">
        <v>109</v>
      </c>
      <c r="AC968" s="5" t="s">
        <v>111</v>
      </c>
      <c r="AD968" s="3" t="s">
        <v>111</v>
      </c>
      <c r="AE968" s="3" t="s">
        <v>109</v>
      </c>
      <c r="AF968" s="4">
        <v>3</v>
      </c>
      <c r="AG968" s="3" t="s">
        <v>109</v>
      </c>
      <c r="AH968" s="3" t="s">
        <v>123</v>
      </c>
      <c r="AI968" s="3" t="s">
        <v>109</v>
      </c>
      <c r="AN968" s="3" t="s">
        <v>109</v>
      </c>
      <c r="AO968" s="42">
        <f>(Q968*U968)*12</f>
        <v>8700</v>
      </c>
      <c r="AP968" s="3" t="s">
        <v>109</v>
      </c>
      <c r="AQ968" s="3">
        <v>6.9000000000000006E-2</v>
      </c>
      <c r="AR968" s="3" t="s">
        <v>109</v>
      </c>
      <c r="AS968" s="3">
        <v>0.02</v>
      </c>
      <c r="AT968" s="48">
        <f>(AO968*(1-AQ968))+(AO968*AS968)</f>
        <v>8273.7000000000007</v>
      </c>
      <c r="AU968" s="3" t="s">
        <v>109</v>
      </c>
      <c r="AV968" s="3" t="s">
        <v>109</v>
      </c>
      <c r="AW968" s="3" t="s">
        <v>109</v>
      </c>
      <c r="AX968" s="3" t="s">
        <v>109</v>
      </c>
      <c r="AY968" s="3" t="s">
        <v>109</v>
      </c>
      <c r="AZ968" s="3" t="s">
        <v>109</v>
      </c>
      <c r="BA968" s="3" t="s">
        <v>109</v>
      </c>
      <c r="BB968" s="3" t="s">
        <v>109</v>
      </c>
      <c r="BC968" s="3" t="s">
        <v>109</v>
      </c>
      <c r="BD968" s="3" t="s">
        <v>109</v>
      </c>
      <c r="BE968" s="3" t="s">
        <v>109</v>
      </c>
      <c r="BF968" s="3" t="s">
        <v>109</v>
      </c>
      <c r="BG968" s="3" t="s">
        <v>109</v>
      </c>
      <c r="BH968" s="3" t="s">
        <v>109</v>
      </c>
      <c r="BI968" s="3" t="s">
        <v>109</v>
      </c>
      <c r="BJ968" s="3">
        <f>BX968*0.1</f>
        <v>-0.25606802277094887</v>
      </c>
      <c r="BK968" s="3">
        <f>BX968*0.23</f>
        <v>-0.58895645237318239</v>
      </c>
      <c r="BL968" s="2">
        <f>BX968*0.32</f>
        <v>-0.81941767286703637</v>
      </c>
      <c r="BM968" s="3">
        <f>BX968*0.3</f>
        <v>-0.7682040683128466</v>
      </c>
      <c r="BN968" s="3">
        <f>BX968*0.05</f>
        <v>-0.12803401138547443</v>
      </c>
      <c r="BO968" s="3" t="s">
        <v>109</v>
      </c>
      <c r="BP968" s="3" t="s">
        <v>109</v>
      </c>
      <c r="BQ968" s="3" t="s">
        <v>109</v>
      </c>
      <c r="BR968" s="3" t="s">
        <v>109</v>
      </c>
      <c r="BS968" s="3" t="s">
        <v>109</v>
      </c>
      <c r="BT968" s="3" t="s">
        <v>109</v>
      </c>
      <c r="BU968" s="3" t="s">
        <v>109</v>
      </c>
      <c r="BV968" s="3" t="s">
        <v>109</v>
      </c>
      <c r="BW968" s="3" t="s">
        <v>109</v>
      </c>
      <c r="BX968" s="71">
        <f>1-(BY968/AT968)</f>
        <v>-2.5606802277094887</v>
      </c>
      <c r="BY968" s="46">
        <f>CE968*CB968</f>
        <v>29460</v>
      </c>
      <c r="BZ968" s="3">
        <v>0.08</v>
      </c>
      <c r="CA968" s="4">
        <f>C968</f>
        <v>0.02</v>
      </c>
      <c r="CB968" s="3">
        <f>BZ968+CA968</f>
        <v>0.1</v>
      </c>
      <c r="CC968" s="47">
        <v>294600</v>
      </c>
      <c r="CD968" s="46">
        <v>0</v>
      </c>
      <c r="CE968" s="46">
        <f>CC968-CD968</f>
        <v>294600</v>
      </c>
      <c r="CF968" s="46">
        <f>CE968/Q968</f>
        <v>294600</v>
      </c>
      <c r="CG968" s="46" t="s">
        <v>109</v>
      </c>
      <c r="CH968" s="3" t="s">
        <v>4026</v>
      </c>
      <c r="CI968" s="3" t="s">
        <v>109</v>
      </c>
      <c r="CJ968" s="3" t="s">
        <v>109</v>
      </c>
      <c r="CK968" s="3" t="s">
        <v>109</v>
      </c>
      <c r="CL968" s="3" t="s">
        <v>109</v>
      </c>
      <c r="CM968" s="3" t="s">
        <v>109</v>
      </c>
      <c r="CN968" s="3" t="s">
        <v>109</v>
      </c>
      <c r="CO968" s="3" t="s">
        <v>109</v>
      </c>
      <c r="CP968" s="3" t="s">
        <v>109</v>
      </c>
      <c r="CQ968" s="5" t="s">
        <v>126</v>
      </c>
      <c r="CR968" s="5" t="s">
        <v>2111</v>
      </c>
      <c r="CV968" s="21">
        <v>1</v>
      </c>
    </row>
    <row r="969" spans="1:101" x14ac:dyDescent="0.25">
      <c r="A969" s="3" t="s">
        <v>3519</v>
      </c>
      <c r="B969" s="61" t="str">
        <f>CONCATENATE(RIGHT(LEFT(A969,26),3))</f>
        <v>004</v>
      </c>
      <c r="C969" s="4">
        <v>0.02</v>
      </c>
      <c r="D969" s="3" t="s">
        <v>109</v>
      </c>
      <c r="E969" s="3" t="s">
        <v>2049</v>
      </c>
      <c r="F969" s="3" t="s">
        <v>3521</v>
      </c>
      <c r="G969" s="3" t="s">
        <v>106</v>
      </c>
      <c r="H969" s="4">
        <v>47901</v>
      </c>
      <c r="I969" s="3" t="s">
        <v>1726</v>
      </c>
      <c r="J969" s="3" t="s">
        <v>3998</v>
      </c>
      <c r="K969" s="4">
        <v>9920</v>
      </c>
      <c r="L969" s="3" t="s">
        <v>109</v>
      </c>
      <c r="M969" s="3" t="s">
        <v>109</v>
      </c>
      <c r="N969" s="3" t="s">
        <v>109</v>
      </c>
      <c r="O969" s="3" t="s">
        <v>109</v>
      </c>
      <c r="P969" s="3" t="s">
        <v>109</v>
      </c>
      <c r="Q969" s="64">
        <v>4</v>
      </c>
      <c r="R969" s="16"/>
      <c r="S969" s="3" t="s">
        <v>109</v>
      </c>
      <c r="T969" s="3" t="s">
        <v>109</v>
      </c>
      <c r="U969" s="46">
        <v>725</v>
      </c>
      <c r="V969" s="3" t="s">
        <v>109</v>
      </c>
      <c r="W969" s="3" t="s">
        <v>109</v>
      </c>
      <c r="X969" s="3" t="s">
        <v>109</v>
      </c>
      <c r="Y969" s="3" t="s">
        <v>109</v>
      </c>
      <c r="Z969" s="3" t="s">
        <v>109</v>
      </c>
      <c r="AA969" s="4">
        <v>1860</v>
      </c>
      <c r="AB969" s="3" t="s">
        <v>109</v>
      </c>
      <c r="AC969" s="5" t="s">
        <v>111</v>
      </c>
      <c r="AD969" s="3" t="s">
        <v>111</v>
      </c>
      <c r="AE969" s="3" t="s">
        <v>109</v>
      </c>
      <c r="AF969" s="4">
        <v>3</v>
      </c>
      <c r="AG969" s="3" t="s">
        <v>109</v>
      </c>
      <c r="AH969" s="3" t="s">
        <v>111</v>
      </c>
      <c r="AI969" s="3" t="s">
        <v>109</v>
      </c>
      <c r="AN969" s="3" t="s">
        <v>109</v>
      </c>
      <c r="AO969" s="42">
        <f>(Q969*U969)*12</f>
        <v>34800</v>
      </c>
      <c r="AP969" s="3" t="s">
        <v>109</v>
      </c>
      <c r="AQ969" s="3">
        <v>6.9000000000000006E-2</v>
      </c>
      <c r="AR969" s="3" t="s">
        <v>109</v>
      </c>
      <c r="AS969" s="3">
        <v>0.02</v>
      </c>
      <c r="AT969" s="48">
        <f>(AO969*(1-AQ969))+(AO969*AS969)</f>
        <v>33094.800000000003</v>
      </c>
      <c r="AU969" s="3" t="s">
        <v>109</v>
      </c>
      <c r="AV969" s="3" t="s">
        <v>109</v>
      </c>
      <c r="AW969" s="3" t="s">
        <v>109</v>
      </c>
      <c r="AX969" s="3" t="s">
        <v>109</v>
      </c>
      <c r="AY969" s="3" t="s">
        <v>109</v>
      </c>
      <c r="AZ969" s="3" t="s">
        <v>109</v>
      </c>
      <c r="BA969" s="3" t="s">
        <v>109</v>
      </c>
      <c r="BB969" s="3" t="s">
        <v>109</v>
      </c>
      <c r="BC969" s="3" t="s">
        <v>109</v>
      </c>
      <c r="BD969" s="3" t="s">
        <v>109</v>
      </c>
      <c r="BE969" s="3" t="s">
        <v>109</v>
      </c>
      <c r="BF969" s="3" t="s">
        <v>109</v>
      </c>
      <c r="BG969" s="3" t="s">
        <v>109</v>
      </c>
      <c r="BH969" s="3" t="s">
        <v>109</v>
      </c>
      <c r="BI969" s="3" t="s">
        <v>109</v>
      </c>
      <c r="BJ969" s="3">
        <f>BX969*0.1</f>
        <v>-0.13695565466478118</v>
      </c>
      <c r="BK969" s="3">
        <f>BX969*0.23</f>
        <v>-0.31499800572899672</v>
      </c>
      <c r="BL969" s="2">
        <f>BX969*0.32</f>
        <v>-0.43825809492729972</v>
      </c>
      <c r="BM969" s="3">
        <f>BX969*0.3</f>
        <v>-0.41086696399434347</v>
      </c>
      <c r="BN969" s="3">
        <f>BX969*0.05</f>
        <v>-6.8477827332390592E-2</v>
      </c>
      <c r="BO969" s="3" t="s">
        <v>109</v>
      </c>
      <c r="BP969" s="3" t="s">
        <v>109</v>
      </c>
      <c r="BQ969" s="3" t="s">
        <v>109</v>
      </c>
      <c r="BR969" s="3" t="s">
        <v>109</v>
      </c>
      <c r="BS969" s="3" t="s">
        <v>109</v>
      </c>
      <c r="BT969" s="3" t="s">
        <v>109</v>
      </c>
      <c r="BU969" s="3" t="s">
        <v>109</v>
      </c>
      <c r="BV969" s="3" t="s">
        <v>109</v>
      </c>
      <c r="BW969" s="3" t="s">
        <v>109</v>
      </c>
      <c r="BX969" s="71">
        <f>1-(BY969/AT969)</f>
        <v>-1.3695565466478117</v>
      </c>
      <c r="BY969" s="46">
        <f>CE969*CB969</f>
        <v>78420</v>
      </c>
      <c r="BZ969" s="3">
        <v>0.08</v>
      </c>
      <c r="CA969" s="4">
        <f>C969</f>
        <v>0.02</v>
      </c>
      <c r="CB969" s="3">
        <f>BZ969+CA969</f>
        <v>0.1</v>
      </c>
      <c r="CC969" s="47">
        <v>784200</v>
      </c>
      <c r="CD969" s="46">
        <v>0</v>
      </c>
      <c r="CE969" s="46">
        <f>CC969-CD969</f>
        <v>784200</v>
      </c>
      <c r="CF969" s="46">
        <f>CE969/Q969</f>
        <v>196050</v>
      </c>
      <c r="CG969" s="46" t="s">
        <v>109</v>
      </c>
      <c r="CH969" s="3" t="s">
        <v>4027</v>
      </c>
      <c r="CI969" s="3" t="s">
        <v>109</v>
      </c>
      <c r="CJ969" s="3" t="s">
        <v>109</v>
      </c>
      <c r="CK969" s="3" t="s">
        <v>109</v>
      </c>
      <c r="CL969" s="3" t="s">
        <v>109</v>
      </c>
      <c r="CM969" s="3" t="s">
        <v>109</v>
      </c>
      <c r="CN969" s="3" t="s">
        <v>109</v>
      </c>
      <c r="CO969" s="3" t="s">
        <v>109</v>
      </c>
      <c r="CP969" s="3" t="s">
        <v>109</v>
      </c>
      <c r="CQ969" s="5" t="s">
        <v>113</v>
      </c>
      <c r="CR969" s="5" t="s">
        <v>109</v>
      </c>
      <c r="CV969" s="21">
        <v>1</v>
      </c>
      <c r="CW969" s="16"/>
    </row>
    <row r="970" spans="1:101" x14ac:dyDescent="0.25">
      <c r="A970" s="3" t="s">
        <v>4031</v>
      </c>
      <c r="B970" s="61" t="str">
        <f>CONCATENATE(RIGHT(LEFT(A970,26),3))</f>
        <v>004</v>
      </c>
      <c r="C970" s="4">
        <v>0.02</v>
      </c>
      <c r="D970" s="3" t="s">
        <v>109</v>
      </c>
      <c r="E970" s="3" t="s">
        <v>4032</v>
      </c>
      <c r="F970" s="3" t="s">
        <v>4033</v>
      </c>
      <c r="G970" s="3" t="s">
        <v>106</v>
      </c>
      <c r="H970" s="4">
        <v>47901</v>
      </c>
      <c r="I970" s="3" t="s">
        <v>1726</v>
      </c>
      <c r="J970" s="3" t="s">
        <v>3998</v>
      </c>
      <c r="K970" s="4">
        <v>4032</v>
      </c>
      <c r="L970" s="3" t="s">
        <v>109</v>
      </c>
      <c r="M970" s="3" t="s">
        <v>109</v>
      </c>
      <c r="N970" s="3" t="s">
        <v>109</v>
      </c>
      <c r="O970" s="3" t="s">
        <v>109</v>
      </c>
      <c r="P970" s="3" t="s">
        <v>109</v>
      </c>
      <c r="Q970" s="64">
        <v>2</v>
      </c>
      <c r="S970" s="3" t="s">
        <v>109</v>
      </c>
      <c r="T970" s="3" t="s">
        <v>109</v>
      </c>
      <c r="U970" s="46">
        <v>725</v>
      </c>
      <c r="V970" s="3" t="s">
        <v>109</v>
      </c>
      <c r="W970" s="3" t="s">
        <v>109</v>
      </c>
      <c r="X970" s="3" t="s">
        <v>109</v>
      </c>
      <c r="Y970" s="3" t="s">
        <v>109</v>
      </c>
      <c r="Z970" s="3" t="s">
        <v>109</v>
      </c>
      <c r="AA970" s="4">
        <v>1870</v>
      </c>
      <c r="AB970" s="3" t="s">
        <v>109</v>
      </c>
      <c r="AC970" s="5" t="s">
        <v>111</v>
      </c>
      <c r="AD970" s="3" t="s">
        <v>111</v>
      </c>
      <c r="AE970" s="3" t="s">
        <v>109</v>
      </c>
      <c r="AF970" s="4">
        <v>3</v>
      </c>
      <c r="AG970" s="3" t="s">
        <v>109</v>
      </c>
      <c r="AH970" s="3" t="s">
        <v>111</v>
      </c>
      <c r="AI970" s="3" t="s">
        <v>109</v>
      </c>
      <c r="AN970" s="3" t="s">
        <v>109</v>
      </c>
      <c r="AO970" s="42">
        <f>(Q970*U970)*12</f>
        <v>17400</v>
      </c>
      <c r="AP970" s="3" t="s">
        <v>109</v>
      </c>
      <c r="AQ970" s="3">
        <v>6.9000000000000006E-2</v>
      </c>
      <c r="AR970" s="3" t="s">
        <v>109</v>
      </c>
      <c r="AS970" s="3">
        <v>0.02</v>
      </c>
      <c r="AT970" s="48">
        <f>(AO970*(1-AQ970))+(AO970*AS970)</f>
        <v>16547.400000000001</v>
      </c>
      <c r="AU970" s="3" t="s">
        <v>109</v>
      </c>
      <c r="AV970" s="3" t="s">
        <v>109</v>
      </c>
      <c r="AW970" s="3" t="s">
        <v>109</v>
      </c>
      <c r="AX970" s="3" t="s">
        <v>109</v>
      </c>
      <c r="AY970" s="3" t="s">
        <v>109</v>
      </c>
      <c r="AZ970" s="3" t="s">
        <v>109</v>
      </c>
      <c r="BA970" s="3" t="s">
        <v>109</v>
      </c>
      <c r="BB970" s="3" t="s">
        <v>109</v>
      </c>
      <c r="BC970" s="3" t="s">
        <v>109</v>
      </c>
      <c r="BD970" s="3" t="s">
        <v>109</v>
      </c>
      <c r="BE970" s="3" t="s">
        <v>109</v>
      </c>
      <c r="BF970" s="3" t="s">
        <v>109</v>
      </c>
      <c r="BG970" s="3" t="s">
        <v>109</v>
      </c>
      <c r="BH970" s="3" t="s">
        <v>109</v>
      </c>
      <c r="BI970" s="3" t="s">
        <v>109</v>
      </c>
      <c r="BJ970" s="3">
        <f>BX970*0.1</f>
        <v>-0.18421383419751744</v>
      </c>
      <c r="BK970" s="3">
        <f>BX970*0.23</f>
        <v>-0.42369181865429006</v>
      </c>
      <c r="BL970" s="2">
        <f>BX970*0.32</f>
        <v>-0.58948426943205579</v>
      </c>
      <c r="BM970" s="3">
        <f>BX970*0.3</f>
        <v>-0.55264150259255229</v>
      </c>
      <c r="BN970" s="3">
        <f>BX970*0.05</f>
        <v>-9.210691709875872E-2</v>
      </c>
      <c r="BO970" s="3" t="s">
        <v>109</v>
      </c>
      <c r="BP970" s="3" t="s">
        <v>109</v>
      </c>
      <c r="BQ970" s="3" t="s">
        <v>109</v>
      </c>
      <c r="BR970" s="3" t="s">
        <v>109</v>
      </c>
      <c r="BS970" s="3" t="s">
        <v>109</v>
      </c>
      <c r="BT970" s="3" t="s">
        <v>109</v>
      </c>
      <c r="BU970" s="3" t="s">
        <v>109</v>
      </c>
      <c r="BV970" s="3" t="s">
        <v>109</v>
      </c>
      <c r="BW970" s="3" t="s">
        <v>109</v>
      </c>
      <c r="BX970" s="71">
        <f>1-(BY970/AT970)</f>
        <v>-1.8421383419751742</v>
      </c>
      <c r="BY970" s="46">
        <f>CE970*CB970</f>
        <v>47030</v>
      </c>
      <c r="BZ970" s="3">
        <v>0.08</v>
      </c>
      <c r="CA970" s="4">
        <f>C970</f>
        <v>0.02</v>
      </c>
      <c r="CB970" s="3">
        <f>BZ970+CA970</f>
        <v>0.1</v>
      </c>
      <c r="CC970" s="47">
        <v>470300</v>
      </c>
      <c r="CD970" s="46">
        <v>0</v>
      </c>
      <c r="CE970" s="46">
        <f>CC970-CD970</f>
        <v>470300</v>
      </c>
      <c r="CF970" s="46">
        <f>CE970/Q970</f>
        <v>235150</v>
      </c>
      <c r="CG970" s="46" t="s">
        <v>109</v>
      </c>
      <c r="CH970" s="3" t="s">
        <v>4034</v>
      </c>
      <c r="CI970" s="3" t="s">
        <v>109</v>
      </c>
      <c r="CJ970" s="3" t="s">
        <v>109</v>
      </c>
      <c r="CK970" s="3" t="s">
        <v>109</v>
      </c>
      <c r="CL970" s="3" t="s">
        <v>109</v>
      </c>
      <c r="CM970" s="3" t="s">
        <v>109</v>
      </c>
      <c r="CN970" s="3" t="s">
        <v>109</v>
      </c>
      <c r="CO970" s="3" t="s">
        <v>109</v>
      </c>
      <c r="CP970" s="3" t="s">
        <v>109</v>
      </c>
      <c r="CQ970" s="5" t="s">
        <v>113</v>
      </c>
      <c r="CR970" s="5" t="s">
        <v>109</v>
      </c>
      <c r="CV970" s="21" t="s">
        <v>126</v>
      </c>
    </row>
    <row r="971" spans="1:101" x14ac:dyDescent="0.25">
      <c r="A971" s="3" t="s">
        <v>2112</v>
      </c>
      <c r="B971" s="61" t="str">
        <f>CONCATENATE(RIGHT(LEFT(A971,26),3))</f>
        <v>004</v>
      </c>
      <c r="C971" s="4">
        <v>0.02</v>
      </c>
      <c r="D971" s="3" t="s">
        <v>109</v>
      </c>
      <c r="E971" s="3" t="s">
        <v>2114</v>
      </c>
      <c r="F971" s="3" t="s">
        <v>2115</v>
      </c>
      <c r="G971" s="3" t="s">
        <v>106</v>
      </c>
      <c r="H971" s="4">
        <v>47901</v>
      </c>
      <c r="I971" s="3" t="s">
        <v>1726</v>
      </c>
      <c r="J971" s="3" t="s">
        <v>3998</v>
      </c>
      <c r="K971" s="4">
        <v>1955</v>
      </c>
      <c r="L971" s="3" t="s">
        <v>109</v>
      </c>
      <c r="M971" s="3" t="s">
        <v>109</v>
      </c>
      <c r="N971" s="3" t="s">
        <v>109</v>
      </c>
      <c r="O971" s="3" t="s">
        <v>109</v>
      </c>
      <c r="P971" s="3" t="s">
        <v>4035</v>
      </c>
      <c r="Q971" s="64">
        <v>2</v>
      </c>
      <c r="R971" s="9">
        <v>3</v>
      </c>
      <c r="S971" s="3" t="s">
        <v>109</v>
      </c>
      <c r="T971" s="3" t="s">
        <v>109</v>
      </c>
      <c r="U971" s="46">
        <v>725</v>
      </c>
      <c r="V971" s="3" t="s">
        <v>109</v>
      </c>
      <c r="W971" s="3" t="s">
        <v>109</v>
      </c>
      <c r="X971" s="3" t="s">
        <v>109</v>
      </c>
      <c r="Y971" s="3" t="s">
        <v>109</v>
      </c>
      <c r="Z971" s="3" t="s">
        <v>109</v>
      </c>
      <c r="AA971" s="4">
        <v>1870</v>
      </c>
      <c r="AB971" s="3" t="s">
        <v>109</v>
      </c>
      <c r="AC971" s="5" t="s">
        <v>111</v>
      </c>
      <c r="AD971" s="3" t="s">
        <v>111</v>
      </c>
      <c r="AE971" s="3" t="s">
        <v>109</v>
      </c>
      <c r="AF971" s="4">
        <v>3</v>
      </c>
      <c r="AG971" s="3" t="s">
        <v>109</v>
      </c>
      <c r="AH971" s="3" t="s">
        <v>123</v>
      </c>
      <c r="AI971" s="3" t="s">
        <v>109</v>
      </c>
      <c r="AN971" s="3" t="s">
        <v>109</v>
      </c>
      <c r="AO971" s="42">
        <f>(Q971*U971)*12</f>
        <v>17400</v>
      </c>
      <c r="AP971" s="3" t="s">
        <v>109</v>
      </c>
      <c r="AQ971" s="3">
        <v>6.9000000000000006E-2</v>
      </c>
      <c r="AR971" s="3" t="s">
        <v>109</v>
      </c>
      <c r="AS971" s="3">
        <v>0.02</v>
      </c>
      <c r="AT971" s="48">
        <f>(AO971*(1-AQ971))+(AO971*AS971)</f>
        <v>16547.400000000001</v>
      </c>
      <c r="AU971" s="3" t="s">
        <v>109</v>
      </c>
      <c r="AV971" s="3" t="s">
        <v>109</v>
      </c>
      <c r="AW971" s="3" t="s">
        <v>109</v>
      </c>
      <c r="AX971" s="3" t="s">
        <v>109</v>
      </c>
      <c r="AY971" s="3" t="s">
        <v>109</v>
      </c>
      <c r="AZ971" s="3" t="s">
        <v>109</v>
      </c>
      <c r="BA971" s="3" t="s">
        <v>109</v>
      </c>
      <c r="BB971" s="3" t="s">
        <v>109</v>
      </c>
      <c r="BC971" s="3" t="s">
        <v>109</v>
      </c>
      <c r="BD971" s="3" t="s">
        <v>109</v>
      </c>
      <c r="BE971" s="3" t="s">
        <v>109</v>
      </c>
      <c r="BF971" s="3" t="s">
        <v>109</v>
      </c>
      <c r="BG971" s="3" t="s">
        <v>109</v>
      </c>
      <c r="BH971" s="3" t="s">
        <v>109</v>
      </c>
      <c r="BI971" s="3" t="s">
        <v>109</v>
      </c>
      <c r="BJ971" s="3">
        <f>BX971*0.1</f>
        <v>-3.9055078139163847E-2</v>
      </c>
      <c r="BK971" s="3">
        <f>BX971*0.23</f>
        <v>-8.9826679720076852E-2</v>
      </c>
      <c r="BL971" s="2">
        <f>BX971*0.32</f>
        <v>-0.12497625004532431</v>
      </c>
      <c r="BM971" s="3">
        <f>BX971*0.3</f>
        <v>-0.11716523441749153</v>
      </c>
      <c r="BN971" s="3">
        <f>BX971*0.05</f>
        <v>-1.9527539069581924E-2</v>
      </c>
      <c r="BO971" s="3" t="s">
        <v>109</v>
      </c>
      <c r="BP971" s="3" t="s">
        <v>109</v>
      </c>
      <c r="BQ971" s="3" t="s">
        <v>109</v>
      </c>
      <c r="BR971" s="3" t="s">
        <v>109</v>
      </c>
      <c r="BS971" s="3" t="s">
        <v>109</v>
      </c>
      <c r="BT971" s="3" t="s">
        <v>109</v>
      </c>
      <c r="BU971" s="3" t="s">
        <v>109</v>
      </c>
      <c r="BV971" s="3" t="s">
        <v>109</v>
      </c>
      <c r="BW971" s="3" t="s">
        <v>109</v>
      </c>
      <c r="BX971" s="71">
        <f>1-(BY971/AT971)</f>
        <v>-0.39055078139163846</v>
      </c>
      <c r="BY971" s="46">
        <f>CE971*CB971</f>
        <v>23010</v>
      </c>
      <c r="BZ971" s="3">
        <v>0.08</v>
      </c>
      <c r="CA971" s="4">
        <f>C971</f>
        <v>0.02</v>
      </c>
      <c r="CB971" s="3">
        <f>BZ971+CA971</f>
        <v>0.1</v>
      </c>
      <c r="CC971" s="47">
        <v>230100</v>
      </c>
      <c r="CD971" s="46">
        <v>0</v>
      </c>
      <c r="CE971" s="46">
        <f>CC971-CD971</f>
        <v>230100</v>
      </c>
      <c r="CF971" s="46">
        <f>CE971/Q971</f>
        <v>115050</v>
      </c>
      <c r="CG971" s="46" t="s">
        <v>109</v>
      </c>
      <c r="CH971" s="3" t="s">
        <v>4036</v>
      </c>
      <c r="CI971" s="3" t="s">
        <v>109</v>
      </c>
      <c r="CJ971" s="3" t="s">
        <v>109</v>
      </c>
      <c r="CK971" s="3" t="s">
        <v>109</v>
      </c>
      <c r="CL971" s="3" t="s">
        <v>109</v>
      </c>
      <c r="CM971" s="3" t="s">
        <v>109</v>
      </c>
      <c r="CN971" s="3" t="s">
        <v>109</v>
      </c>
      <c r="CO971" s="3" t="s">
        <v>109</v>
      </c>
      <c r="CP971" s="3" t="s">
        <v>109</v>
      </c>
      <c r="CQ971" s="5" t="s">
        <v>126</v>
      </c>
      <c r="CR971" s="5" t="s">
        <v>2118</v>
      </c>
      <c r="CV971" s="21" t="s">
        <v>126</v>
      </c>
      <c r="CW971" s="10">
        <v>595</v>
      </c>
    </row>
    <row r="972" spans="1:101" x14ac:dyDescent="0.25">
      <c r="A972" s="3" t="s">
        <v>2119</v>
      </c>
      <c r="B972" s="61" t="str">
        <f>CONCATENATE(RIGHT(LEFT(A972,26),3))</f>
        <v>004</v>
      </c>
      <c r="C972" s="4">
        <v>0.02</v>
      </c>
      <c r="D972" s="3" t="s">
        <v>109</v>
      </c>
      <c r="E972" s="3" t="s">
        <v>2121</v>
      </c>
      <c r="F972" s="3" t="s">
        <v>2122</v>
      </c>
      <c r="G972" s="3" t="s">
        <v>106</v>
      </c>
      <c r="H972" s="4">
        <v>47901</v>
      </c>
      <c r="I972" s="3" t="s">
        <v>1726</v>
      </c>
      <c r="J972" s="3" t="s">
        <v>3998</v>
      </c>
      <c r="K972" s="4">
        <v>1485</v>
      </c>
      <c r="L972" s="3" t="s">
        <v>109</v>
      </c>
      <c r="M972" s="3" t="s">
        <v>109</v>
      </c>
      <c r="N972" s="3" t="s">
        <v>109</v>
      </c>
      <c r="O972" s="3" t="s">
        <v>109</v>
      </c>
      <c r="P972" s="3" t="s">
        <v>109</v>
      </c>
      <c r="Q972" s="64">
        <v>1</v>
      </c>
      <c r="S972" s="3" t="s">
        <v>109</v>
      </c>
      <c r="T972" s="3" t="s">
        <v>109</v>
      </c>
      <c r="U972" s="46">
        <v>725</v>
      </c>
      <c r="V972" s="3" t="s">
        <v>109</v>
      </c>
      <c r="W972" s="3" t="s">
        <v>109</v>
      </c>
      <c r="X972" s="3" t="s">
        <v>109</v>
      </c>
      <c r="Y972" s="3" t="s">
        <v>109</v>
      </c>
      <c r="Z972" s="3" t="s">
        <v>109</v>
      </c>
      <c r="AA972" s="4">
        <v>1890</v>
      </c>
      <c r="AB972" s="3" t="s">
        <v>109</v>
      </c>
      <c r="AC972" s="5" t="s">
        <v>111</v>
      </c>
      <c r="AD972" s="3" t="s">
        <v>111</v>
      </c>
      <c r="AE972" s="3" t="s">
        <v>109</v>
      </c>
      <c r="AF972" s="4">
        <v>4</v>
      </c>
      <c r="AG972" s="3" t="s">
        <v>109</v>
      </c>
      <c r="AH972" s="3" t="s">
        <v>111</v>
      </c>
      <c r="AI972" s="3" t="s">
        <v>109</v>
      </c>
      <c r="AN972" s="3" t="s">
        <v>109</v>
      </c>
      <c r="AO972" s="42">
        <f>(Q972*U972)*12</f>
        <v>8700</v>
      </c>
      <c r="AP972" s="3" t="s">
        <v>109</v>
      </c>
      <c r="AQ972" s="3">
        <v>6.9000000000000006E-2</v>
      </c>
      <c r="AR972" s="3" t="s">
        <v>109</v>
      </c>
      <c r="AS972" s="3">
        <v>0.02</v>
      </c>
      <c r="AT972" s="48">
        <f>(AO972*(1-AQ972))+(AO972*AS972)</f>
        <v>8273.7000000000007</v>
      </c>
      <c r="AU972" s="3" t="s">
        <v>109</v>
      </c>
      <c r="AV972" s="3" t="s">
        <v>109</v>
      </c>
      <c r="AW972" s="3" t="s">
        <v>109</v>
      </c>
      <c r="AX972" s="3" t="s">
        <v>109</v>
      </c>
      <c r="AY972" s="3" t="s">
        <v>109</v>
      </c>
      <c r="AZ972" s="3" t="s">
        <v>109</v>
      </c>
      <c r="BA972" s="3" t="s">
        <v>109</v>
      </c>
      <c r="BB972" s="3" t="s">
        <v>109</v>
      </c>
      <c r="BC972" s="3" t="s">
        <v>109</v>
      </c>
      <c r="BD972" s="3" t="s">
        <v>109</v>
      </c>
      <c r="BE972" s="3" t="s">
        <v>109</v>
      </c>
      <c r="BF972" s="3" t="s">
        <v>109</v>
      </c>
      <c r="BG972" s="3" t="s">
        <v>109</v>
      </c>
      <c r="BH972" s="3" t="s">
        <v>109</v>
      </c>
      <c r="BI972" s="3" t="s">
        <v>109</v>
      </c>
      <c r="BJ972" s="3">
        <f>BX972*0.1</f>
        <v>-0.2049421661409043</v>
      </c>
      <c r="BK972" s="3">
        <f>BX972*0.23</f>
        <v>-0.47136698212407985</v>
      </c>
      <c r="BL972" s="2">
        <f>BX972*0.32</f>
        <v>-0.65581493165089366</v>
      </c>
      <c r="BM972" s="3">
        <f>BX972*0.3</f>
        <v>-0.61482649842271286</v>
      </c>
      <c r="BN972" s="3">
        <f>BX972*0.05</f>
        <v>-0.10247108307045215</v>
      </c>
      <c r="BO972" s="3" t="s">
        <v>109</v>
      </c>
      <c r="BP972" s="3" t="s">
        <v>109</v>
      </c>
      <c r="BQ972" s="3" t="s">
        <v>109</v>
      </c>
      <c r="BR972" s="3" t="s">
        <v>109</v>
      </c>
      <c r="BS972" s="3" t="s">
        <v>109</v>
      </c>
      <c r="BT972" s="3" t="s">
        <v>109</v>
      </c>
      <c r="BU972" s="3" t="s">
        <v>109</v>
      </c>
      <c r="BV972" s="3" t="s">
        <v>109</v>
      </c>
      <c r="BW972" s="3" t="s">
        <v>109</v>
      </c>
      <c r="BX972" s="71">
        <f>1-(BY972/AT972)</f>
        <v>-2.0494216614090428</v>
      </c>
      <c r="BY972" s="46">
        <f>CE972*CB972</f>
        <v>25230</v>
      </c>
      <c r="BZ972" s="3">
        <v>0.08</v>
      </c>
      <c r="CA972" s="4">
        <f>C972</f>
        <v>0.02</v>
      </c>
      <c r="CB972" s="3">
        <f>BZ972+CA972</f>
        <v>0.1</v>
      </c>
      <c r="CC972" s="47">
        <v>252300</v>
      </c>
      <c r="CD972" s="46">
        <v>0</v>
      </c>
      <c r="CE972" s="46">
        <f>CC972-CD972</f>
        <v>252300</v>
      </c>
      <c r="CF972" s="46">
        <f>CE972/Q972</f>
        <v>252300</v>
      </c>
      <c r="CG972" s="46" t="s">
        <v>109</v>
      </c>
      <c r="CH972" s="3" t="s">
        <v>2123</v>
      </c>
      <c r="CI972" s="3" t="s">
        <v>109</v>
      </c>
      <c r="CJ972" s="3" t="s">
        <v>109</v>
      </c>
      <c r="CK972" s="3" t="s">
        <v>109</v>
      </c>
      <c r="CL972" s="3" t="s">
        <v>109</v>
      </c>
      <c r="CM972" s="3" t="s">
        <v>109</v>
      </c>
      <c r="CN972" s="3" t="s">
        <v>109</v>
      </c>
      <c r="CO972" s="3" t="s">
        <v>109</v>
      </c>
      <c r="CP972" s="3" t="s">
        <v>109</v>
      </c>
      <c r="CQ972" s="5" t="s">
        <v>113</v>
      </c>
      <c r="CR972" s="5" t="s">
        <v>109</v>
      </c>
      <c r="CV972" s="21" t="s">
        <v>126</v>
      </c>
    </row>
    <row r="973" spans="1:101" x14ac:dyDescent="0.25">
      <c r="A973" s="3" t="s">
        <v>2244</v>
      </c>
      <c r="B973" s="61" t="str">
        <f>CONCATENATE(RIGHT(LEFT(A973,26),3))</f>
        <v>004</v>
      </c>
      <c r="C973" s="4">
        <v>0.02</v>
      </c>
      <c r="D973" s="3" t="s">
        <v>109</v>
      </c>
      <c r="E973" s="3" t="s">
        <v>2245</v>
      </c>
      <c r="F973" s="3" t="s">
        <v>2246</v>
      </c>
      <c r="G973" s="3" t="s">
        <v>106</v>
      </c>
      <c r="H973" s="4">
        <v>47901</v>
      </c>
      <c r="I973" s="3" t="s">
        <v>1726</v>
      </c>
      <c r="J973" s="3" t="s">
        <v>3998</v>
      </c>
      <c r="K973" s="4">
        <v>1872</v>
      </c>
      <c r="L973" s="3" t="s">
        <v>109</v>
      </c>
      <c r="M973" s="3" t="s">
        <v>109</v>
      </c>
      <c r="N973" s="3" t="s">
        <v>109</v>
      </c>
      <c r="O973" s="3" t="s">
        <v>109</v>
      </c>
      <c r="P973" s="3" t="s">
        <v>109</v>
      </c>
      <c r="Q973" s="64">
        <v>2</v>
      </c>
      <c r="S973" s="3" t="s">
        <v>2235</v>
      </c>
      <c r="T973" s="3" t="s">
        <v>109</v>
      </c>
      <c r="U973" s="46">
        <v>725</v>
      </c>
      <c r="V973" s="3" t="s">
        <v>109</v>
      </c>
      <c r="W973" s="3" t="s">
        <v>109</v>
      </c>
      <c r="X973" s="3" t="s">
        <v>109</v>
      </c>
      <c r="Y973" s="3" t="s">
        <v>109</v>
      </c>
      <c r="Z973" s="3" t="s">
        <v>109</v>
      </c>
      <c r="AA973" s="4">
        <v>1998</v>
      </c>
      <c r="AB973" s="3" t="s">
        <v>109</v>
      </c>
      <c r="AC973" s="5" t="s">
        <v>111</v>
      </c>
      <c r="AD973" s="3" t="s">
        <v>111</v>
      </c>
      <c r="AE973" s="3" t="s">
        <v>109</v>
      </c>
      <c r="AF973" s="4">
        <v>3</v>
      </c>
      <c r="AG973" s="3" t="s">
        <v>109</v>
      </c>
      <c r="AH973" s="3" t="s">
        <v>111</v>
      </c>
      <c r="AI973" s="3" t="s">
        <v>109</v>
      </c>
      <c r="AN973" s="3" t="s">
        <v>109</v>
      </c>
      <c r="AO973" s="42">
        <f>(Q973*U973)*12</f>
        <v>17400</v>
      </c>
      <c r="AP973" s="3" t="s">
        <v>109</v>
      </c>
      <c r="AQ973" s="3">
        <v>6.9000000000000006E-2</v>
      </c>
      <c r="AR973" s="3" t="s">
        <v>109</v>
      </c>
      <c r="AS973" s="3">
        <v>0.02</v>
      </c>
      <c r="AT973" s="48">
        <f>(AO973*(1-AQ973))+(AO973*AS973)</f>
        <v>16547.400000000001</v>
      </c>
      <c r="AU973" s="3" t="s">
        <v>109</v>
      </c>
      <c r="AV973" s="3" t="s">
        <v>109</v>
      </c>
      <c r="AW973" s="3" t="s">
        <v>109</v>
      </c>
      <c r="AX973" s="3" t="s">
        <v>109</v>
      </c>
      <c r="AY973" s="3" t="s">
        <v>109</v>
      </c>
      <c r="AZ973" s="3" t="s">
        <v>109</v>
      </c>
      <c r="BA973" s="3" t="s">
        <v>1068</v>
      </c>
      <c r="BB973" s="3" t="s">
        <v>447</v>
      </c>
      <c r="BC973" s="3" t="s">
        <v>447</v>
      </c>
      <c r="BD973" s="3" t="s">
        <v>1247</v>
      </c>
      <c r="BE973" s="3" t="s">
        <v>109</v>
      </c>
      <c r="BF973" s="3" t="s">
        <v>109</v>
      </c>
      <c r="BG973" s="3" t="s">
        <v>109</v>
      </c>
      <c r="BH973" s="3" t="s">
        <v>109</v>
      </c>
      <c r="BI973" s="3" t="s">
        <v>109</v>
      </c>
      <c r="BJ973" s="3">
        <f>BX973*0.1</f>
        <v>-1.5063393644923062E-2</v>
      </c>
      <c r="BK973" s="3">
        <f>BX973*0.23</f>
        <v>-3.4645805383323042E-2</v>
      </c>
      <c r="BL973" s="2">
        <f>BX973*0.32</f>
        <v>-4.8202859663753803E-2</v>
      </c>
      <c r="BM973" s="3">
        <f>BX973*0.3</f>
        <v>-4.5190180934769182E-2</v>
      </c>
      <c r="BN973" s="3">
        <f>BX973*0.05</f>
        <v>-7.5316968224615312E-3</v>
      </c>
      <c r="BO973" s="3" t="s">
        <v>109</v>
      </c>
      <c r="BP973" s="3" t="s">
        <v>109</v>
      </c>
      <c r="BQ973" s="3" t="s">
        <v>109</v>
      </c>
      <c r="BR973" s="3" t="s">
        <v>109</v>
      </c>
      <c r="BS973" s="3" t="s">
        <v>109</v>
      </c>
      <c r="BT973" s="3" t="s">
        <v>109</v>
      </c>
      <c r="BU973" s="3" t="s">
        <v>109</v>
      </c>
      <c r="BV973" s="3" t="s">
        <v>109</v>
      </c>
      <c r="BW973" s="3" t="s">
        <v>1657</v>
      </c>
      <c r="BX973" s="71">
        <f>1-(BY973/AT973)</f>
        <v>-0.15063393644923062</v>
      </c>
      <c r="BY973" s="46">
        <f>CE973*CB973</f>
        <v>19040</v>
      </c>
      <c r="BZ973" s="3">
        <v>0.08</v>
      </c>
      <c r="CA973" s="4">
        <f>C973</f>
        <v>0.02</v>
      </c>
      <c r="CB973" s="3">
        <f>BZ973+CA973</f>
        <v>0.1</v>
      </c>
      <c r="CC973" s="47">
        <v>190400</v>
      </c>
      <c r="CD973" s="46">
        <v>0</v>
      </c>
      <c r="CE973" s="46">
        <f>CC973-CD973</f>
        <v>190400</v>
      </c>
      <c r="CF973" s="46">
        <f>CE973/Q973</f>
        <v>95200</v>
      </c>
      <c r="CG973" s="46" t="s">
        <v>2248</v>
      </c>
      <c r="CH973" s="3" t="s">
        <v>2249</v>
      </c>
      <c r="CI973" s="3" t="s">
        <v>109</v>
      </c>
      <c r="CJ973" s="3" t="s">
        <v>109</v>
      </c>
      <c r="CK973" s="3" t="s">
        <v>109</v>
      </c>
      <c r="CL973" s="3" t="s">
        <v>109</v>
      </c>
      <c r="CM973" s="3" t="s">
        <v>109</v>
      </c>
      <c r="CN973" s="3" t="s">
        <v>109</v>
      </c>
      <c r="CO973" s="3" t="s">
        <v>109</v>
      </c>
      <c r="CP973" s="3" t="s">
        <v>109</v>
      </c>
      <c r="CQ973" s="5" t="s">
        <v>113</v>
      </c>
      <c r="CR973" s="5" t="s">
        <v>109</v>
      </c>
      <c r="CV973" s="21" t="s">
        <v>126</v>
      </c>
    </row>
    <row r="974" spans="1:101" x14ac:dyDescent="0.25">
      <c r="A974" s="3" t="s">
        <v>2250</v>
      </c>
      <c r="B974" s="61" t="str">
        <f>CONCATENATE(RIGHT(LEFT(A974,26),3))</f>
        <v>004</v>
      </c>
      <c r="C974" s="4">
        <v>0.02</v>
      </c>
      <c r="D974" s="3" t="s">
        <v>109</v>
      </c>
      <c r="E974" s="3" t="s">
        <v>2251</v>
      </c>
      <c r="F974" s="3" t="s">
        <v>2252</v>
      </c>
      <c r="G974" s="3" t="s">
        <v>106</v>
      </c>
      <c r="H974" s="4">
        <v>47901</v>
      </c>
      <c r="I974" s="3" t="s">
        <v>1726</v>
      </c>
      <c r="J974" s="3" t="s">
        <v>3998</v>
      </c>
      <c r="K974" s="4">
        <v>2313</v>
      </c>
      <c r="L974" s="3" t="s">
        <v>109</v>
      </c>
      <c r="M974" s="3" t="s">
        <v>109</v>
      </c>
      <c r="N974" s="3" t="s">
        <v>109</v>
      </c>
      <c r="O974" s="3" t="s">
        <v>109</v>
      </c>
      <c r="P974" s="3" t="s">
        <v>109</v>
      </c>
      <c r="Q974" s="64">
        <v>2</v>
      </c>
      <c r="S974" s="3" t="s">
        <v>2235</v>
      </c>
      <c r="T974" s="3" t="s">
        <v>109</v>
      </c>
      <c r="U974" s="46">
        <v>725</v>
      </c>
      <c r="V974" s="3" t="s">
        <v>109</v>
      </c>
      <c r="W974" s="3" t="s">
        <v>109</v>
      </c>
      <c r="X974" s="3" t="s">
        <v>109</v>
      </c>
      <c r="Y974" s="3" t="s">
        <v>109</v>
      </c>
      <c r="Z974" s="3" t="s">
        <v>109</v>
      </c>
      <c r="AA974" s="4">
        <v>1910</v>
      </c>
      <c r="AB974" s="3" t="s">
        <v>109</v>
      </c>
      <c r="AC974" s="5" t="s">
        <v>111</v>
      </c>
      <c r="AD974" s="3" t="s">
        <v>111</v>
      </c>
      <c r="AE974" s="3" t="s">
        <v>109</v>
      </c>
      <c r="AF974" s="4">
        <v>3</v>
      </c>
      <c r="AG974" s="3" t="s">
        <v>109</v>
      </c>
      <c r="AH974" s="3" t="s">
        <v>111</v>
      </c>
      <c r="AI974" s="3" t="s">
        <v>109</v>
      </c>
      <c r="AN974" s="3" t="s">
        <v>109</v>
      </c>
      <c r="AO974" s="42">
        <f>(Q974*U974)*12</f>
        <v>17400</v>
      </c>
      <c r="AP974" s="3" t="s">
        <v>109</v>
      </c>
      <c r="AQ974" s="3">
        <v>6.9000000000000006E-2</v>
      </c>
      <c r="AR974" s="3" t="s">
        <v>109</v>
      </c>
      <c r="AS974" s="3">
        <v>0.02</v>
      </c>
      <c r="AT974" s="48">
        <f>(AO974*(1-AQ974))+(AO974*AS974)</f>
        <v>16547.400000000001</v>
      </c>
      <c r="AU974" s="3" t="s">
        <v>109</v>
      </c>
      <c r="AV974" s="3" t="s">
        <v>109</v>
      </c>
      <c r="AW974" s="3" t="s">
        <v>109</v>
      </c>
      <c r="AX974" s="3" t="s">
        <v>109</v>
      </c>
      <c r="AY974" s="3" t="s">
        <v>109</v>
      </c>
      <c r="AZ974" s="3" t="s">
        <v>109</v>
      </c>
      <c r="BA974" s="3" t="s">
        <v>1068</v>
      </c>
      <c r="BB974" s="3" t="s">
        <v>447</v>
      </c>
      <c r="BC974" s="3" t="s">
        <v>447</v>
      </c>
      <c r="BD974" s="3" t="s">
        <v>1247</v>
      </c>
      <c r="BE974" s="3" t="s">
        <v>109</v>
      </c>
      <c r="BF974" s="3" t="s">
        <v>109</v>
      </c>
      <c r="BG974" s="3" t="s">
        <v>109</v>
      </c>
      <c r="BH974" s="3" t="s">
        <v>109</v>
      </c>
      <c r="BI974" s="3" t="s">
        <v>109</v>
      </c>
      <c r="BJ974" s="3">
        <f>BX974*0.1</f>
        <v>-6.4980601182058798E-2</v>
      </c>
      <c r="BK974" s="3">
        <f>BX974*0.23</f>
        <v>-0.14945538271873524</v>
      </c>
      <c r="BL974" s="2">
        <f>BX974*0.32</f>
        <v>-0.20793792378258816</v>
      </c>
      <c r="BM974" s="3">
        <f>BX974*0.3</f>
        <v>-0.19494180354617638</v>
      </c>
      <c r="BN974" s="3">
        <f>BX974*0.05</f>
        <v>-3.2490300591029399E-2</v>
      </c>
      <c r="BO974" s="3" t="s">
        <v>109</v>
      </c>
      <c r="BP974" s="3" t="s">
        <v>109</v>
      </c>
      <c r="BQ974" s="3" t="s">
        <v>109</v>
      </c>
      <c r="BR974" s="3" t="s">
        <v>109</v>
      </c>
      <c r="BS974" s="3" t="s">
        <v>109</v>
      </c>
      <c r="BT974" s="3" t="s">
        <v>109</v>
      </c>
      <c r="BU974" s="3" t="s">
        <v>109</v>
      </c>
      <c r="BV974" s="3" t="s">
        <v>109</v>
      </c>
      <c r="BW974" s="3" t="s">
        <v>1657</v>
      </c>
      <c r="BX974" s="71">
        <f>1-(BY974/AT974)</f>
        <v>-0.64980601182058795</v>
      </c>
      <c r="BY974" s="46">
        <f>CE974*CB974</f>
        <v>27300</v>
      </c>
      <c r="BZ974" s="3">
        <v>0.08</v>
      </c>
      <c r="CA974" s="4">
        <f>C974</f>
        <v>0.02</v>
      </c>
      <c r="CB974" s="3">
        <f>BZ974+CA974</f>
        <v>0.1</v>
      </c>
      <c r="CC974" s="47">
        <v>273000</v>
      </c>
      <c r="CD974" s="46">
        <v>0</v>
      </c>
      <c r="CE974" s="46">
        <f>CC974-CD974</f>
        <v>273000</v>
      </c>
      <c r="CF974" s="46">
        <f>CE974/Q974</f>
        <v>136500</v>
      </c>
      <c r="CG974" s="46" t="s">
        <v>2254</v>
      </c>
      <c r="CH974" s="3" t="s">
        <v>4037</v>
      </c>
      <c r="CI974" s="3" t="s">
        <v>109</v>
      </c>
      <c r="CJ974" s="3" t="s">
        <v>109</v>
      </c>
      <c r="CK974" s="3" t="s">
        <v>109</v>
      </c>
      <c r="CL974" s="3" t="s">
        <v>109</v>
      </c>
      <c r="CM974" s="3" t="s">
        <v>109</v>
      </c>
      <c r="CN974" s="3" t="s">
        <v>109</v>
      </c>
      <c r="CO974" s="3" t="s">
        <v>109</v>
      </c>
      <c r="CP974" s="3" t="s">
        <v>109</v>
      </c>
      <c r="CQ974" s="5" t="s">
        <v>113</v>
      </c>
      <c r="CR974" s="5" t="s">
        <v>109</v>
      </c>
      <c r="CV974" s="21" t="s">
        <v>126</v>
      </c>
    </row>
    <row r="975" spans="1:101" x14ac:dyDescent="0.25">
      <c r="A975" s="3" t="s">
        <v>4038</v>
      </c>
      <c r="B975" s="61" t="str">
        <f>CONCATENATE(RIGHT(LEFT(A975,26),3))</f>
        <v>004</v>
      </c>
      <c r="C975" s="4">
        <v>0.02</v>
      </c>
      <c r="D975" s="3" t="s">
        <v>109</v>
      </c>
      <c r="E975" s="3" t="s">
        <v>4039</v>
      </c>
      <c r="F975" s="3" t="s">
        <v>4040</v>
      </c>
      <c r="G975" s="3" t="s">
        <v>106</v>
      </c>
      <c r="H975" s="4">
        <v>47901</v>
      </c>
      <c r="I975" s="3" t="s">
        <v>1726</v>
      </c>
      <c r="J975" s="3" t="s">
        <v>3998</v>
      </c>
      <c r="K975" s="4">
        <v>4800</v>
      </c>
      <c r="L975" s="3" t="s">
        <v>109</v>
      </c>
      <c r="M975" s="3" t="s">
        <v>109</v>
      </c>
      <c r="N975" s="3" t="s">
        <v>109</v>
      </c>
      <c r="O975" s="3" t="s">
        <v>109</v>
      </c>
      <c r="P975" s="3" t="s">
        <v>109</v>
      </c>
      <c r="Q975" s="64">
        <v>2</v>
      </c>
      <c r="S975" s="3" t="s">
        <v>109</v>
      </c>
      <c r="T975" s="3" t="s">
        <v>109</v>
      </c>
      <c r="U975" s="46">
        <v>725</v>
      </c>
      <c r="V975" s="3" t="s">
        <v>109</v>
      </c>
      <c r="W975" s="3" t="s">
        <v>109</v>
      </c>
      <c r="X975" s="3" t="s">
        <v>109</v>
      </c>
      <c r="Y975" s="3" t="s">
        <v>109</v>
      </c>
      <c r="Z975" s="3" t="s">
        <v>109</v>
      </c>
      <c r="AA975" s="4">
        <v>1877</v>
      </c>
      <c r="AB975" s="3" t="s">
        <v>109</v>
      </c>
      <c r="AC975" s="5" t="s">
        <v>111</v>
      </c>
      <c r="AD975" s="3" t="s">
        <v>135</v>
      </c>
      <c r="AE975" s="3" t="s">
        <v>109</v>
      </c>
      <c r="AF975" s="4">
        <v>3</v>
      </c>
      <c r="AG975" s="3" t="s">
        <v>109</v>
      </c>
      <c r="AH975" s="3" t="s">
        <v>111</v>
      </c>
      <c r="AI975" s="3" t="s">
        <v>109</v>
      </c>
      <c r="AN975" s="3" t="s">
        <v>109</v>
      </c>
      <c r="AO975" s="42">
        <f>(Q975*U975)*12</f>
        <v>17400</v>
      </c>
      <c r="AP975" s="3" t="s">
        <v>109</v>
      </c>
      <c r="AQ975" s="3">
        <v>6.9000000000000006E-2</v>
      </c>
      <c r="AR975" s="3" t="s">
        <v>109</v>
      </c>
      <c r="AS975" s="3">
        <v>0.02</v>
      </c>
      <c r="AT975" s="48">
        <f>(AO975*(1-AQ975))+(AO975*AS975)</f>
        <v>16547.400000000001</v>
      </c>
      <c r="AU975" s="3" t="s">
        <v>109</v>
      </c>
      <c r="AV975" s="3" t="s">
        <v>109</v>
      </c>
      <c r="AW975" s="3" t="s">
        <v>109</v>
      </c>
      <c r="AX975" s="3" t="s">
        <v>109</v>
      </c>
      <c r="AY975" s="3" t="s">
        <v>109</v>
      </c>
      <c r="AZ975" s="3" t="s">
        <v>109</v>
      </c>
      <c r="BA975" s="3" t="s">
        <v>109</v>
      </c>
      <c r="BB975" s="3" t="s">
        <v>109</v>
      </c>
      <c r="BC975" s="3" t="s">
        <v>109</v>
      </c>
      <c r="BD975" s="3" t="s">
        <v>109</v>
      </c>
      <c r="BE975" s="3" t="s">
        <v>109</v>
      </c>
      <c r="BF975" s="3" t="s">
        <v>109</v>
      </c>
      <c r="BG975" s="3" t="s">
        <v>109</v>
      </c>
      <c r="BH975" s="3" t="s">
        <v>109</v>
      </c>
      <c r="BI975" s="3" t="s">
        <v>109</v>
      </c>
      <c r="BJ975" s="3">
        <f>BX975*0.1</f>
        <v>-0.18451599647074463</v>
      </c>
      <c r="BK975" s="3">
        <f>BX975*0.23</f>
        <v>-0.42438679188271261</v>
      </c>
      <c r="BL975" s="2">
        <f>BX975*0.32</f>
        <v>-0.5904511887063828</v>
      </c>
      <c r="BM975" s="3">
        <f>BX975*0.3</f>
        <v>-0.55354798941223382</v>
      </c>
      <c r="BN975" s="3">
        <f>BX975*0.05</f>
        <v>-9.2257998235372313E-2</v>
      </c>
      <c r="BO975" s="3" t="s">
        <v>109</v>
      </c>
      <c r="BP975" s="3" t="s">
        <v>109</v>
      </c>
      <c r="BQ975" s="3" t="s">
        <v>109</v>
      </c>
      <c r="BR975" s="3" t="s">
        <v>109</v>
      </c>
      <c r="BS975" s="3" t="s">
        <v>109</v>
      </c>
      <c r="BT975" s="3" t="s">
        <v>109</v>
      </c>
      <c r="BU975" s="3" t="s">
        <v>109</v>
      </c>
      <c r="BV975" s="3" t="s">
        <v>109</v>
      </c>
      <c r="BW975" s="3" t="s">
        <v>109</v>
      </c>
      <c r="BX975" s="71">
        <f>1-(BY975/AT975)</f>
        <v>-1.8451599647074461</v>
      </c>
      <c r="BY975" s="46">
        <f>CE975*CB975</f>
        <v>47080</v>
      </c>
      <c r="BZ975" s="3">
        <v>0.08</v>
      </c>
      <c r="CA975" s="4">
        <f>C975</f>
        <v>0.02</v>
      </c>
      <c r="CB975" s="3">
        <f>BZ975+CA975</f>
        <v>0.1</v>
      </c>
      <c r="CC975" s="47">
        <v>470800</v>
      </c>
      <c r="CD975" s="46">
        <v>0</v>
      </c>
      <c r="CE975" s="46">
        <f>CC975-CD975</f>
        <v>470800</v>
      </c>
      <c r="CF975" s="46">
        <f>CE975/Q975</f>
        <v>235400</v>
      </c>
      <c r="CG975" s="46" t="s">
        <v>109</v>
      </c>
      <c r="CH975" s="3" t="s">
        <v>4041</v>
      </c>
      <c r="CI975" s="3" t="s">
        <v>109</v>
      </c>
      <c r="CJ975" s="3" t="s">
        <v>109</v>
      </c>
      <c r="CK975" s="3" t="s">
        <v>109</v>
      </c>
      <c r="CL975" s="3" t="s">
        <v>109</v>
      </c>
      <c r="CM975" s="3" t="s">
        <v>109</v>
      </c>
      <c r="CN975" s="3" t="s">
        <v>109</v>
      </c>
      <c r="CO975" s="3" t="s">
        <v>109</v>
      </c>
      <c r="CP975" s="3" t="s">
        <v>109</v>
      </c>
      <c r="CQ975" s="5" t="s">
        <v>113</v>
      </c>
      <c r="CR975" s="5" t="s">
        <v>109</v>
      </c>
      <c r="CV975" s="21" t="s">
        <v>126</v>
      </c>
    </row>
    <row r="976" spans="1:101" x14ac:dyDescent="0.25">
      <c r="A976" s="3" t="s">
        <v>4042</v>
      </c>
      <c r="B976" s="61" t="str">
        <f>CONCATENATE(RIGHT(LEFT(A976,26),3))</f>
        <v>004</v>
      </c>
      <c r="C976" s="4">
        <v>0.02</v>
      </c>
      <c r="D976" s="3" t="s">
        <v>109</v>
      </c>
      <c r="E976" s="3" t="s">
        <v>4043</v>
      </c>
      <c r="F976" s="3" t="s">
        <v>4044</v>
      </c>
      <c r="G976" s="3" t="s">
        <v>106</v>
      </c>
      <c r="H976" s="4">
        <v>47901</v>
      </c>
      <c r="I976" s="3" t="s">
        <v>1726</v>
      </c>
      <c r="J976" s="3" t="s">
        <v>3998</v>
      </c>
      <c r="K976" s="4">
        <v>2788</v>
      </c>
      <c r="L976" s="3" t="s">
        <v>109</v>
      </c>
      <c r="M976" s="3" t="s">
        <v>109</v>
      </c>
      <c r="N976" s="3" t="s">
        <v>109</v>
      </c>
      <c r="O976" s="3" t="s">
        <v>109</v>
      </c>
      <c r="P976" s="3" t="s">
        <v>4045</v>
      </c>
      <c r="Q976" s="64">
        <v>3</v>
      </c>
      <c r="R976" s="9">
        <v>4</v>
      </c>
      <c r="S976" s="3" t="s">
        <v>2235</v>
      </c>
      <c r="T976" s="3" t="s">
        <v>109</v>
      </c>
      <c r="U976" s="46">
        <v>725</v>
      </c>
      <c r="V976" s="3" t="s">
        <v>109</v>
      </c>
      <c r="W976" s="3" t="s">
        <v>109</v>
      </c>
      <c r="X976" s="3" t="s">
        <v>109</v>
      </c>
      <c r="Y976" s="3" t="s">
        <v>109</v>
      </c>
      <c r="Z976" s="3" t="s">
        <v>109</v>
      </c>
      <c r="AA976" s="4">
        <v>1890</v>
      </c>
      <c r="AB976" s="3" t="s">
        <v>109</v>
      </c>
      <c r="AC976" s="5" t="s">
        <v>111</v>
      </c>
      <c r="AD976" s="3" t="s">
        <v>111</v>
      </c>
      <c r="AE976" s="3" t="s">
        <v>109</v>
      </c>
      <c r="AF976" s="4">
        <v>2</v>
      </c>
      <c r="AG976" s="3" t="s">
        <v>109</v>
      </c>
      <c r="AH976" s="3" t="s">
        <v>111</v>
      </c>
      <c r="AI976" s="3" t="s">
        <v>109</v>
      </c>
      <c r="AN976" s="3" t="s">
        <v>109</v>
      </c>
      <c r="AO976" s="42">
        <f>(Q976*U976)*12</f>
        <v>26100</v>
      </c>
      <c r="AP976" s="3" t="s">
        <v>109</v>
      </c>
      <c r="AQ976" s="3">
        <v>6.9000000000000006E-2</v>
      </c>
      <c r="AR976" s="3" t="s">
        <v>109</v>
      </c>
      <c r="AS976" s="3">
        <v>0.02</v>
      </c>
      <c r="AT976" s="48">
        <f>(AO976*(1-AQ976))+(AO976*AS976)</f>
        <v>24821.100000000002</v>
      </c>
      <c r="AU976" s="3" t="s">
        <v>109</v>
      </c>
      <c r="AV976" s="3" t="s">
        <v>109</v>
      </c>
      <c r="AW976" s="3" t="s">
        <v>109</v>
      </c>
      <c r="AX976" s="3" t="s">
        <v>109</v>
      </c>
      <c r="AY976" s="3" t="s">
        <v>109</v>
      </c>
      <c r="AZ976" s="3" t="s">
        <v>109</v>
      </c>
      <c r="BA976" s="3" t="s">
        <v>1068</v>
      </c>
      <c r="BB976" s="3" t="s">
        <v>447</v>
      </c>
      <c r="BC976" s="3" t="s">
        <v>447</v>
      </c>
      <c r="BD976" s="3" t="s">
        <v>1247</v>
      </c>
      <c r="BE976" s="3" t="s">
        <v>109</v>
      </c>
      <c r="BF976" s="3" t="s">
        <v>109</v>
      </c>
      <c r="BG976" s="3" t="s">
        <v>109</v>
      </c>
      <c r="BH976" s="3" t="s">
        <v>109</v>
      </c>
      <c r="BI976" s="3" t="s">
        <v>109</v>
      </c>
      <c r="BJ976" s="3">
        <f>BX976*0.1</f>
        <v>-1.8085419260226001E-3</v>
      </c>
      <c r="BK976" s="3">
        <f>BX976*0.23</f>
        <v>-4.1596464298519799E-3</v>
      </c>
      <c r="BL976" s="2">
        <f>BX976*0.32</f>
        <v>-5.78733416327232E-3</v>
      </c>
      <c r="BM976" s="3">
        <f>BX976*0.3</f>
        <v>-5.4256257780677993E-3</v>
      </c>
      <c r="BN976" s="3">
        <f>BX976*0.05</f>
        <v>-9.0427096301130003E-4</v>
      </c>
      <c r="BO976" s="3" t="s">
        <v>109</v>
      </c>
      <c r="BP976" s="3" t="s">
        <v>109</v>
      </c>
      <c r="BQ976" s="3" t="s">
        <v>109</v>
      </c>
      <c r="BR976" s="3" t="s">
        <v>109</v>
      </c>
      <c r="BS976" s="3" t="s">
        <v>109</v>
      </c>
      <c r="BT976" s="3" t="s">
        <v>109</v>
      </c>
      <c r="BU976" s="3" t="s">
        <v>109</v>
      </c>
      <c r="BV976" s="3" t="s">
        <v>109</v>
      </c>
      <c r="BW976" s="3" t="s">
        <v>1657</v>
      </c>
      <c r="BX976" s="71">
        <f>1-(BY976/AT976)</f>
        <v>-1.8085419260225999E-2</v>
      </c>
      <c r="BY976" s="46">
        <f>CE976*CB976</f>
        <v>25270</v>
      </c>
      <c r="BZ976" s="3">
        <v>0.08</v>
      </c>
      <c r="CA976" s="4">
        <f>C976</f>
        <v>0.02</v>
      </c>
      <c r="CB976" s="3">
        <f>BZ976+CA976</f>
        <v>0.1</v>
      </c>
      <c r="CC976" s="47">
        <v>252700</v>
      </c>
      <c r="CD976" s="46">
        <v>0</v>
      </c>
      <c r="CE976" s="46">
        <f>CC976-CD976</f>
        <v>252700</v>
      </c>
      <c r="CF976" s="46">
        <f>CE976/Q976</f>
        <v>84233.333333333328</v>
      </c>
      <c r="CG976" s="46" t="s">
        <v>4051</v>
      </c>
      <c r="CH976" s="3" t="s">
        <v>4052</v>
      </c>
      <c r="CI976" s="3" t="s">
        <v>109</v>
      </c>
      <c r="CJ976" s="3" t="s">
        <v>109</v>
      </c>
      <c r="CK976" s="3" t="s">
        <v>109</v>
      </c>
      <c r="CL976" s="3" t="s">
        <v>109</v>
      </c>
      <c r="CM976" s="3" t="s">
        <v>109</v>
      </c>
      <c r="CN976" s="3" t="s">
        <v>109</v>
      </c>
      <c r="CO976" s="3" t="s">
        <v>109</v>
      </c>
      <c r="CP976" s="3" t="s">
        <v>109</v>
      </c>
      <c r="CQ976" s="5" t="s">
        <v>113</v>
      </c>
      <c r="CR976" s="5" t="s">
        <v>109</v>
      </c>
      <c r="CV976" s="21" t="s">
        <v>126</v>
      </c>
      <c r="CW976" s="10">
        <v>412</v>
      </c>
    </row>
    <row r="977" spans="1:101" x14ac:dyDescent="0.25">
      <c r="A977" s="3" t="s">
        <v>2128</v>
      </c>
      <c r="B977" s="61" t="str">
        <f>CONCATENATE(RIGHT(LEFT(A977,26),3))</f>
        <v>004</v>
      </c>
      <c r="C977" s="4">
        <v>0.02</v>
      </c>
      <c r="D977" s="3" t="s">
        <v>109</v>
      </c>
      <c r="E977" s="3" t="s">
        <v>2130</v>
      </c>
      <c r="F977" s="3" t="s">
        <v>2131</v>
      </c>
      <c r="G977" s="3" t="s">
        <v>106</v>
      </c>
      <c r="H977" s="4">
        <v>47901</v>
      </c>
      <c r="I977" s="3" t="s">
        <v>1726</v>
      </c>
      <c r="J977" s="3" t="s">
        <v>3998</v>
      </c>
      <c r="K977" s="4">
        <v>2814</v>
      </c>
      <c r="L977" s="3" t="s">
        <v>109</v>
      </c>
      <c r="M977" s="3" t="s">
        <v>109</v>
      </c>
      <c r="N977" s="3" t="s">
        <v>109</v>
      </c>
      <c r="O977" s="3" t="s">
        <v>109</v>
      </c>
      <c r="P977" s="3" t="s">
        <v>4053</v>
      </c>
      <c r="Q977" s="64">
        <v>1</v>
      </c>
      <c r="R977" s="8"/>
      <c r="S977" s="3" t="s">
        <v>109</v>
      </c>
      <c r="T977" s="3" t="s">
        <v>109</v>
      </c>
      <c r="U977" s="46">
        <v>725</v>
      </c>
      <c r="V977" s="3" t="s">
        <v>109</v>
      </c>
      <c r="W977" s="3" t="s">
        <v>109</v>
      </c>
      <c r="X977" s="3" t="s">
        <v>109</v>
      </c>
      <c r="Y977" s="3" t="s">
        <v>109</v>
      </c>
      <c r="Z977" s="3" t="s">
        <v>109</v>
      </c>
      <c r="AA977" s="4">
        <v>1870</v>
      </c>
      <c r="AB977" s="3" t="s">
        <v>109</v>
      </c>
      <c r="AC977" s="5" t="s">
        <v>111</v>
      </c>
      <c r="AD977" s="3" t="s">
        <v>111</v>
      </c>
      <c r="AE977" s="3" t="s">
        <v>109</v>
      </c>
      <c r="AF977" s="4">
        <v>2</v>
      </c>
      <c r="AG977" s="3" t="s">
        <v>109</v>
      </c>
      <c r="AH977" s="3" t="s">
        <v>111</v>
      </c>
      <c r="AI977" s="3" t="s">
        <v>109</v>
      </c>
      <c r="AN977" s="3" t="s">
        <v>109</v>
      </c>
      <c r="AO977" s="42">
        <f>(Q977*U977)*12</f>
        <v>8700</v>
      </c>
      <c r="AP977" s="3" t="s">
        <v>109</v>
      </c>
      <c r="AQ977" s="3">
        <v>6.9000000000000006E-2</v>
      </c>
      <c r="AR977" s="3" t="s">
        <v>109</v>
      </c>
      <c r="AS977" s="3">
        <v>0.02</v>
      </c>
      <c r="AT977" s="48">
        <f>(AO977*(1-AQ977))+(AO977*AS977)</f>
        <v>8273.7000000000007</v>
      </c>
      <c r="AU977" s="3" t="s">
        <v>109</v>
      </c>
      <c r="AV977" s="3" t="s">
        <v>109</v>
      </c>
      <c r="AW977" s="3" t="s">
        <v>109</v>
      </c>
      <c r="AX977" s="3" t="s">
        <v>109</v>
      </c>
      <c r="AY977" s="3" t="s">
        <v>109</v>
      </c>
      <c r="AZ977" s="3" t="s">
        <v>109</v>
      </c>
      <c r="BA977" s="3" t="s">
        <v>109</v>
      </c>
      <c r="BB977" s="3" t="s">
        <v>109</v>
      </c>
      <c r="BC977" s="3" t="s">
        <v>109</v>
      </c>
      <c r="BD977" s="3" t="s">
        <v>109</v>
      </c>
      <c r="BE977" s="3" t="s">
        <v>109</v>
      </c>
      <c r="BF977" s="3" t="s">
        <v>109</v>
      </c>
      <c r="BG977" s="3" t="s">
        <v>109</v>
      </c>
      <c r="BH977" s="3" t="s">
        <v>109</v>
      </c>
      <c r="BI977" s="3" t="s">
        <v>109</v>
      </c>
      <c r="BJ977" s="3">
        <f>BX977*0.1</f>
        <v>-0.35711108693812926</v>
      </c>
      <c r="BK977" s="3">
        <f>BX977*0.23</f>
        <v>-0.8213554999576973</v>
      </c>
      <c r="BL977" s="2">
        <f>BX977*0.32</f>
        <v>-1.1427554782020135</v>
      </c>
      <c r="BM977" s="3">
        <f>BX977*0.3</f>
        <v>-1.0713332608143877</v>
      </c>
      <c r="BN977" s="3">
        <f>BX977*0.05</f>
        <v>-0.17855554346906463</v>
      </c>
      <c r="BO977" s="3" t="s">
        <v>109</v>
      </c>
      <c r="BP977" s="3" t="s">
        <v>109</v>
      </c>
      <c r="BQ977" s="3" t="s">
        <v>109</v>
      </c>
      <c r="BR977" s="3" t="s">
        <v>109</v>
      </c>
      <c r="BS977" s="3" t="s">
        <v>109</v>
      </c>
      <c r="BT977" s="3" t="s">
        <v>109</v>
      </c>
      <c r="BU977" s="3" t="s">
        <v>109</v>
      </c>
      <c r="BV977" s="3" t="s">
        <v>109</v>
      </c>
      <c r="BW977" s="3" t="s">
        <v>109</v>
      </c>
      <c r="BX977" s="71">
        <f>1-(BY977/AT977)</f>
        <v>-3.5711108693812923</v>
      </c>
      <c r="BY977" s="46">
        <f>CE977*CB977</f>
        <v>37820</v>
      </c>
      <c r="BZ977" s="3">
        <v>0.08</v>
      </c>
      <c r="CA977" s="4">
        <f>C977</f>
        <v>0.02</v>
      </c>
      <c r="CB977" s="3">
        <f>BZ977+CA977</f>
        <v>0.1</v>
      </c>
      <c r="CC977" s="47">
        <v>378200</v>
      </c>
      <c r="CD977" s="46">
        <v>0</v>
      </c>
      <c r="CE977" s="46">
        <f>CC977-CD977</f>
        <v>378200</v>
      </c>
      <c r="CF977" s="46">
        <f>CE977/Q977</f>
        <v>378200</v>
      </c>
      <c r="CG977" s="46" t="s">
        <v>109</v>
      </c>
      <c r="CH977" s="3" t="s">
        <v>4054</v>
      </c>
      <c r="CI977" s="3" t="s">
        <v>109</v>
      </c>
      <c r="CJ977" s="3" t="s">
        <v>109</v>
      </c>
      <c r="CK977" s="3" t="s">
        <v>109</v>
      </c>
      <c r="CL977" s="3" t="s">
        <v>109</v>
      </c>
      <c r="CM977" s="3" t="s">
        <v>109</v>
      </c>
      <c r="CN977" s="3" t="s">
        <v>109</v>
      </c>
      <c r="CO977" s="3" t="s">
        <v>109</v>
      </c>
      <c r="CP977" s="3" t="s">
        <v>109</v>
      </c>
      <c r="CQ977" s="5" t="s">
        <v>113</v>
      </c>
      <c r="CR977" s="5" t="s">
        <v>109</v>
      </c>
      <c r="CV977" s="21" t="s">
        <v>126</v>
      </c>
      <c r="CW977" s="11"/>
    </row>
    <row r="978" spans="1:101" x14ac:dyDescent="0.25">
      <c r="A978" s="3" t="s">
        <v>3454</v>
      </c>
      <c r="B978" s="61" t="str">
        <f>CONCATENATE(RIGHT(LEFT(A978,26),3))</f>
        <v>004</v>
      </c>
      <c r="C978" s="4">
        <v>0.02</v>
      </c>
      <c r="D978" s="3" t="s">
        <v>109</v>
      </c>
      <c r="E978" s="3" t="s">
        <v>3456</v>
      </c>
      <c r="F978" s="3" t="s">
        <v>3457</v>
      </c>
      <c r="G978" s="3" t="s">
        <v>106</v>
      </c>
      <c r="H978" s="4">
        <v>47901</v>
      </c>
      <c r="I978" s="3" t="s">
        <v>1726</v>
      </c>
      <c r="J978" s="3" t="s">
        <v>3998</v>
      </c>
      <c r="K978" s="4">
        <v>2499</v>
      </c>
      <c r="L978" s="3" t="s">
        <v>109</v>
      </c>
      <c r="M978" s="3" t="s">
        <v>109</v>
      </c>
      <c r="N978" s="3" t="s">
        <v>109</v>
      </c>
      <c r="O978" s="3" t="s">
        <v>109</v>
      </c>
      <c r="P978" s="3" t="s">
        <v>109</v>
      </c>
      <c r="Q978" s="64">
        <v>4</v>
      </c>
      <c r="R978" s="8"/>
      <c r="S978" s="3" t="s">
        <v>109</v>
      </c>
      <c r="T978" s="3" t="s">
        <v>109</v>
      </c>
      <c r="U978" s="46">
        <v>725</v>
      </c>
      <c r="V978" s="3" t="s">
        <v>109</v>
      </c>
      <c r="W978" s="3" t="s">
        <v>109</v>
      </c>
      <c r="X978" s="3" t="s">
        <v>109</v>
      </c>
      <c r="Y978" s="3" t="s">
        <v>109</v>
      </c>
      <c r="Z978" s="3" t="s">
        <v>109</v>
      </c>
      <c r="AA978" s="4">
        <v>1890</v>
      </c>
      <c r="AB978" s="3" t="s">
        <v>109</v>
      </c>
      <c r="AC978" s="5" t="s">
        <v>111</v>
      </c>
      <c r="AD978" s="3" t="s">
        <v>111</v>
      </c>
      <c r="AE978" s="3" t="s">
        <v>109</v>
      </c>
      <c r="AF978" s="4">
        <v>2</v>
      </c>
      <c r="AG978" s="3" t="s">
        <v>109</v>
      </c>
      <c r="AH978" s="3" t="s">
        <v>111</v>
      </c>
      <c r="AI978" s="3" t="s">
        <v>109</v>
      </c>
      <c r="AN978" s="3" t="s">
        <v>109</v>
      </c>
      <c r="AO978" s="42">
        <f>(Q978*U978)*12</f>
        <v>34800</v>
      </c>
      <c r="AP978" s="3" t="s">
        <v>109</v>
      </c>
      <c r="AQ978" s="3">
        <v>6.9000000000000006E-2</v>
      </c>
      <c r="AR978" s="3" t="s">
        <v>109</v>
      </c>
      <c r="AS978" s="3">
        <v>0.02</v>
      </c>
      <c r="AT978" s="48">
        <f>(AO978*(1-AQ978))+(AO978*AS978)</f>
        <v>33094.800000000003</v>
      </c>
      <c r="AU978" s="3" t="s">
        <v>109</v>
      </c>
      <c r="AV978" s="3" t="s">
        <v>109</v>
      </c>
      <c r="AW978" s="3" t="s">
        <v>109</v>
      </c>
      <c r="AX978" s="3" t="s">
        <v>109</v>
      </c>
      <c r="AY978" s="3" t="s">
        <v>109</v>
      </c>
      <c r="AZ978" s="3" t="s">
        <v>109</v>
      </c>
      <c r="BA978" s="3" t="s">
        <v>109</v>
      </c>
      <c r="BB978" s="3" t="s">
        <v>109</v>
      </c>
      <c r="BC978" s="3" t="s">
        <v>109</v>
      </c>
      <c r="BD978" s="3" t="s">
        <v>109</v>
      </c>
      <c r="BE978" s="3" t="s">
        <v>109</v>
      </c>
      <c r="BF978" s="3" t="s">
        <v>109</v>
      </c>
      <c r="BG978" s="3" t="s">
        <v>109</v>
      </c>
      <c r="BH978" s="3" t="s">
        <v>109</v>
      </c>
      <c r="BI978" s="3" t="s">
        <v>109</v>
      </c>
      <c r="BJ978" s="3">
        <f>BX978*0.1</f>
        <v>1.3339860038435049E-2</v>
      </c>
      <c r="BK978" s="3">
        <f>BX978*0.23</f>
        <v>3.068167808840061E-2</v>
      </c>
      <c r="BL978" s="2">
        <f>BX978*0.32</f>
        <v>4.2687552122992155E-2</v>
      </c>
      <c r="BM978" s="3">
        <f>BX978*0.3</f>
        <v>4.0019580115305139E-2</v>
      </c>
      <c r="BN978" s="3">
        <f>BX978*0.05</f>
        <v>6.6699300192175244E-3</v>
      </c>
      <c r="BO978" s="3" t="s">
        <v>109</v>
      </c>
      <c r="BP978" s="3" t="s">
        <v>109</v>
      </c>
      <c r="BQ978" s="3" t="s">
        <v>109</v>
      </c>
      <c r="BR978" s="3" t="s">
        <v>109</v>
      </c>
      <c r="BS978" s="3" t="s">
        <v>109</v>
      </c>
      <c r="BT978" s="3" t="s">
        <v>109</v>
      </c>
      <c r="BU978" s="3" t="s">
        <v>109</v>
      </c>
      <c r="BV978" s="3" t="s">
        <v>109</v>
      </c>
      <c r="BW978" s="3" t="s">
        <v>109</v>
      </c>
      <c r="BX978" s="71">
        <f>1-(BY978/AT978)</f>
        <v>0.13339860038435047</v>
      </c>
      <c r="BY978" s="46">
        <f>CE978*CB978</f>
        <v>28680</v>
      </c>
      <c r="BZ978" s="3">
        <v>0.08</v>
      </c>
      <c r="CA978" s="4">
        <f>C978</f>
        <v>0.02</v>
      </c>
      <c r="CB978" s="3">
        <f>BZ978+CA978</f>
        <v>0.1</v>
      </c>
      <c r="CC978" s="47">
        <v>286800</v>
      </c>
      <c r="CD978" s="46">
        <v>0</v>
      </c>
      <c r="CE978" s="46">
        <f>CC978-CD978</f>
        <v>286800</v>
      </c>
      <c r="CF978" s="46">
        <f>CE978/Q978</f>
        <v>71700</v>
      </c>
      <c r="CG978" s="46" t="s">
        <v>109</v>
      </c>
      <c r="CH978" s="3" t="s">
        <v>3458</v>
      </c>
      <c r="CI978" s="3" t="s">
        <v>109</v>
      </c>
      <c r="CJ978" s="3" t="s">
        <v>109</v>
      </c>
      <c r="CK978" s="3" t="s">
        <v>109</v>
      </c>
      <c r="CL978" s="3" t="s">
        <v>109</v>
      </c>
      <c r="CM978" s="3" t="s">
        <v>109</v>
      </c>
      <c r="CN978" s="3" t="s">
        <v>109</v>
      </c>
      <c r="CO978" s="3" t="s">
        <v>109</v>
      </c>
      <c r="CP978" s="3" t="s">
        <v>109</v>
      </c>
      <c r="CQ978" s="5" t="s">
        <v>113</v>
      </c>
      <c r="CR978" s="5" t="s">
        <v>109</v>
      </c>
      <c r="CV978" s="21" t="s">
        <v>126</v>
      </c>
      <c r="CW978" s="11"/>
    </row>
    <row r="979" spans="1:101" x14ac:dyDescent="0.25">
      <c r="A979" s="3" t="s">
        <v>3493</v>
      </c>
      <c r="B979" s="61" t="str">
        <f>CONCATENATE(RIGHT(LEFT(A979,26),3))</f>
        <v>004</v>
      </c>
      <c r="C979" s="4">
        <v>0.02</v>
      </c>
      <c r="D979" s="3" t="s">
        <v>109</v>
      </c>
      <c r="E979" s="3" t="s">
        <v>3495</v>
      </c>
      <c r="F979" s="3" t="s">
        <v>3496</v>
      </c>
      <c r="G979" s="3" t="s">
        <v>106</v>
      </c>
      <c r="H979" s="4">
        <v>47901</v>
      </c>
      <c r="I979" s="3" t="s">
        <v>1726</v>
      </c>
      <c r="J979" s="3" t="s">
        <v>3998</v>
      </c>
      <c r="K979" s="4">
        <v>3420</v>
      </c>
      <c r="L979" s="3" t="s">
        <v>109</v>
      </c>
      <c r="M979" s="3" t="s">
        <v>109</v>
      </c>
      <c r="N979" s="3" t="s">
        <v>109</v>
      </c>
      <c r="O979" s="3" t="s">
        <v>109</v>
      </c>
      <c r="P979" s="3" t="s">
        <v>4061</v>
      </c>
      <c r="Q979" s="64">
        <v>2</v>
      </c>
      <c r="R979" s="16"/>
      <c r="S979" s="3" t="s">
        <v>109</v>
      </c>
      <c r="T979" s="3" t="s">
        <v>109</v>
      </c>
      <c r="U979" s="46">
        <v>725</v>
      </c>
      <c r="V979" s="3" t="s">
        <v>109</v>
      </c>
      <c r="W979" s="3" t="s">
        <v>109</v>
      </c>
      <c r="X979" s="3" t="s">
        <v>109</v>
      </c>
      <c r="Y979" s="3" t="s">
        <v>109</v>
      </c>
      <c r="Z979" s="3" t="s">
        <v>109</v>
      </c>
      <c r="AA979" s="4">
        <v>1910</v>
      </c>
      <c r="AB979" s="3" t="s">
        <v>109</v>
      </c>
      <c r="AC979" s="5" t="s">
        <v>111</v>
      </c>
      <c r="AD979" s="3" t="s">
        <v>111</v>
      </c>
      <c r="AE979" s="3" t="s">
        <v>109</v>
      </c>
      <c r="AF979" s="4">
        <v>3</v>
      </c>
      <c r="AG979" s="3" t="s">
        <v>109</v>
      </c>
      <c r="AH979" s="3" t="s">
        <v>111</v>
      </c>
      <c r="AI979" s="3" t="s">
        <v>109</v>
      </c>
      <c r="AN979" s="3" t="s">
        <v>109</v>
      </c>
      <c r="AO979" s="42">
        <f>(Q979*U979)*12</f>
        <v>17400</v>
      </c>
      <c r="AP979" s="3" t="s">
        <v>109</v>
      </c>
      <c r="AQ979" s="3">
        <v>6.9000000000000006E-2</v>
      </c>
      <c r="AR979" s="3" t="s">
        <v>109</v>
      </c>
      <c r="AS979" s="3">
        <v>0.02</v>
      </c>
      <c r="AT979" s="48">
        <f>(AO979*(1-AQ979))+(AO979*AS979)</f>
        <v>16547.400000000001</v>
      </c>
      <c r="AU979" s="3" t="s">
        <v>109</v>
      </c>
      <c r="AV979" s="3" t="s">
        <v>109</v>
      </c>
      <c r="AW979" s="3" t="s">
        <v>109</v>
      </c>
      <c r="AX979" s="3" t="s">
        <v>109</v>
      </c>
      <c r="AY979" s="3" t="s">
        <v>109</v>
      </c>
      <c r="AZ979" s="3" t="s">
        <v>109</v>
      </c>
      <c r="BA979" s="3" t="s">
        <v>109</v>
      </c>
      <c r="BB979" s="3" t="s">
        <v>109</v>
      </c>
      <c r="BC979" s="3" t="s">
        <v>109</v>
      </c>
      <c r="BD979" s="3" t="s">
        <v>109</v>
      </c>
      <c r="BE979" s="3" t="s">
        <v>109</v>
      </c>
      <c r="BF979" s="3" t="s">
        <v>109</v>
      </c>
      <c r="BG979" s="3" t="s">
        <v>109</v>
      </c>
      <c r="BH979" s="3" t="s">
        <v>109</v>
      </c>
      <c r="BI979" s="3" t="s">
        <v>109</v>
      </c>
      <c r="BJ979" s="3">
        <f>BX979*0.1</f>
        <v>-0.13357143720463638</v>
      </c>
      <c r="BK979" s="3">
        <f>BX979*0.23</f>
        <v>-0.3072143055706637</v>
      </c>
      <c r="BL979" s="2">
        <f>BX979*0.32</f>
        <v>-0.42742859905483643</v>
      </c>
      <c r="BM979" s="3">
        <f>BX979*0.3</f>
        <v>-0.40071431161390914</v>
      </c>
      <c r="BN979" s="3">
        <f>BX979*0.05</f>
        <v>-6.6785718602318189E-2</v>
      </c>
      <c r="BO979" s="3" t="s">
        <v>109</v>
      </c>
      <c r="BP979" s="3" t="s">
        <v>109</v>
      </c>
      <c r="BQ979" s="3" t="s">
        <v>109</v>
      </c>
      <c r="BR979" s="3" t="s">
        <v>109</v>
      </c>
      <c r="BS979" s="3" t="s">
        <v>109</v>
      </c>
      <c r="BT979" s="3" t="s">
        <v>109</v>
      </c>
      <c r="BU979" s="3" t="s">
        <v>109</v>
      </c>
      <c r="BV979" s="3" t="s">
        <v>109</v>
      </c>
      <c r="BW979" s="3" t="s">
        <v>109</v>
      </c>
      <c r="BX979" s="71">
        <f>1-(BY979/AT979)</f>
        <v>-1.3357143720463638</v>
      </c>
      <c r="BY979" s="46">
        <f>CE979*CB979</f>
        <v>38650</v>
      </c>
      <c r="BZ979" s="3">
        <v>0.08</v>
      </c>
      <c r="CA979" s="4">
        <f>C979</f>
        <v>0.02</v>
      </c>
      <c r="CB979" s="3">
        <f>BZ979+CA979</f>
        <v>0.1</v>
      </c>
      <c r="CC979" s="47">
        <v>386500</v>
      </c>
      <c r="CD979" s="46">
        <v>0</v>
      </c>
      <c r="CE979" s="46">
        <f>CC979-CD979</f>
        <v>386500</v>
      </c>
      <c r="CF979" s="46">
        <f>CE979/Q979</f>
        <v>193250</v>
      </c>
      <c r="CG979" s="46" t="s">
        <v>109</v>
      </c>
      <c r="CH979" s="3" t="s">
        <v>4062</v>
      </c>
      <c r="CI979" s="3" t="s">
        <v>109</v>
      </c>
      <c r="CJ979" s="3" t="s">
        <v>109</v>
      </c>
      <c r="CK979" s="3" t="s">
        <v>109</v>
      </c>
      <c r="CL979" s="3" t="s">
        <v>109</v>
      </c>
      <c r="CM979" s="3" t="s">
        <v>109</v>
      </c>
      <c r="CN979" s="3" t="s">
        <v>109</v>
      </c>
      <c r="CO979" s="3" t="s">
        <v>109</v>
      </c>
      <c r="CP979" s="3" t="s">
        <v>109</v>
      </c>
      <c r="CQ979" s="5" t="s">
        <v>113</v>
      </c>
      <c r="CR979" s="5" t="s">
        <v>109</v>
      </c>
      <c r="CV979" s="21" t="s">
        <v>126</v>
      </c>
      <c r="CW979" s="16"/>
    </row>
    <row r="980" spans="1:101" x14ac:dyDescent="0.25">
      <c r="A980" s="3" t="s">
        <v>3481</v>
      </c>
      <c r="B980" s="61" t="str">
        <f>CONCATENATE(RIGHT(LEFT(A980,26),3))</f>
        <v>004</v>
      </c>
      <c r="C980" s="4">
        <v>0.02</v>
      </c>
      <c r="D980" s="3" t="s">
        <v>109</v>
      </c>
      <c r="E980" s="3" t="s">
        <v>433</v>
      </c>
      <c r="F980" s="3" t="s">
        <v>3483</v>
      </c>
      <c r="G980" s="3" t="s">
        <v>106</v>
      </c>
      <c r="H980" s="4">
        <v>47901</v>
      </c>
      <c r="I980" s="3" t="s">
        <v>1726</v>
      </c>
      <c r="J980" s="3" t="s">
        <v>3998</v>
      </c>
      <c r="K980" s="4">
        <v>1914</v>
      </c>
      <c r="L980" s="3" t="s">
        <v>109</v>
      </c>
      <c r="M980" s="3" t="s">
        <v>109</v>
      </c>
      <c r="N980" s="3" t="s">
        <v>109</v>
      </c>
      <c r="O980" s="3" t="s">
        <v>109</v>
      </c>
      <c r="P980" s="3" t="s">
        <v>4063</v>
      </c>
      <c r="Q980" s="64">
        <v>2</v>
      </c>
      <c r="S980" s="3" t="s">
        <v>109</v>
      </c>
      <c r="T980" s="3" t="s">
        <v>109</v>
      </c>
      <c r="U980" s="46">
        <v>725</v>
      </c>
      <c r="V980" s="3" t="s">
        <v>109</v>
      </c>
      <c r="W980" s="3" t="s">
        <v>109</v>
      </c>
      <c r="X980" s="3" t="s">
        <v>109</v>
      </c>
      <c r="Y980" s="3" t="s">
        <v>109</v>
      </c>
      <c r="Z980" s="3" t="s">
        <v>109</v>
      </c>
      <c r="AA980" s="4">
        <v>1869</v>
      </c>
      <c r="AB980" s="3" t="s">
        <v>109</v>
      </c>
      <c r="AC980" s="5" t="s">
        <v>111</v>
      </c>
      <c r="AD980" s="3" t="s">
        <v>123</v>
      </c>
      <c r="AE980" s="3" t="s">
        <v>109</v>
      </c>
      <c r="AF980" s="4">
        <v>3</v>
      </c>
      <c r="AG980" s="3" t="s">
        <v>109</v>
      </c>
      <c r="AH980" s="3" t="s">
        <v>111</v>
      </c>
      <c r="AI980" s="3" t="s">
        <v>109</v>
      </c>
      <c r="AN980" s="3" t="s">
        <v>109</v>
      </c>
      <c r="AO980" s="42">
        <f>(Q980*U980)*12</f>
        <v>17400</v>
      </c>
      <c r="AP980" s="3" t="s">
        <v>109</v>
      </c>
      <c r="AQ980" s="3">
        <v>6.9000000000000006E-2</v>
      </c>
      <c r="AR980" s="3" t="s">
        <v>109</v>
      </c>
      <c r="AS980" s="3">
        <v>0.02</v>
      </c>
      <c r="AT980" s="48">
        <f>(AO980*(1-AQ980))+(AO980*AS980)</f>
        <v>16547.400000000001</v>
      </c>
      <c r="AU980" s="3" t="s">
        <v>109</v>
      </c>
      <c r="AV980" s="3" t="s">
        <v>109</v>
      </c>
      <c r="AW980" s="3" t="s">
        <v>109</v>
      </c>
      <c r="AX980" s="3" t="s">
        <v>109</v>
      </c>
      <c r="AY980" s="3" t="s">
        <v>109</v>
      </c>
      <c r="AZ980" s="3" t="s">
        <v>109</v>
      </c>
      <c r="BA980" s="3" t="s">
        <v>109</v>
      </c>
      <c r="BB980" s="3" t="s">
        <v>109</v>
      </c>
      <c r="BC980" s="3" t="s">
        <v>109</v>
      </c>
      <c r="BD980" s="3" t="s">
        <v>109</v>
      </c>
      <c r="BE980" s="3" t="s">
        <v>109</v>
      </c>
      <c r="BF980" s="3" t="s">
        <v>109</v>
      </c>
      <c r="BG980" s="3" t="s">
        <v>109</v>
      </c>
      <c r="BH980" s="3" t="s">
        <v>109</v>
      </c>
      <c r="BI980" s="3" t="s">
        <v>109</v>
      </c>
      <c r="BJ980" s="3">
        <f>BX980*0.1</f>
        <v>-4.1895403507499651E-2</v>
      </c>
      <c r="BK980" s="3">
        <f>BX980*0.23</f>
        <v>-9.6359428067249203E-2</v>
      </c>
      <c r="BL980" s="2">
        <f>BX980*0.32</f>
        <v>-0.13406529122399888</v>
      </c>
      <c r="BM980" s="3">
        <f>BX980*0.3</f>
        <v>-0.12568621052249895</v>
      </c>
      <c r="BN980" s="3">
        <f>BX980*0.05</f>
        <v>-2.0947701753749826E-2</v>
      </c>
      <c r="BO980" s="3" t="s">
        <v>109</v>
      </c>
      <c r="BP980" s="3" t="s">
        <v>109</v>
      </c>
      <c r="BQ980" s="3" t="s">
        <v>109</v>
      </c>
      <c r="BR980" s="3" t="s">
        <v>109</v>
      </c>
      <c r="BS980" s="3" t="s">
        <v>109</v>
      </c>
      <c r="BT980" s="3" t="s">
        <v>109</v>
      </c>
      <c r="BU980" s="3" t="s">
        <v>109</v>
      </c>
      <c r="BV980" s="3" t="s">
        <v>109</v>
      </c>
      <c r="BW980" s="3" t="s">
        <v>109</v>
      </c>
      <c r="BX980" s="71">
        <f>1-(BY980/AT980)</f>
        <v>-0.41895403507499651</v>
      </c>
      <c r="BY980" s="46">
        <f>CE980*CB980</f>
        <v>23480</v>
      </c>
      <c r="BZ980" s="3">
        <v>0.08</v>
      </c>
      <c r="CA980" s="4">
        <f>C980</f>
        <v>0.02</v>
      </c>
      <c r="CB980" s="3">
        <f>BZ980+CA980</f>
        <v>0.1</v>
      </c>
      <c r="CC980" s="47">
        <v>234800</v>
      </c>
      <c r="CD980" s="46">
        <v>0</v>
      </c>
      <c r="CE980" s="46">
        <f>CC980-CD980</f>
        <v>234800</v>
      </c>
      <c r="CF980" s="46">
        <f>CE980/Q980</f>
        <v>117400</v>
      </c>
      <c r="CG980" s="46" t="s">
        <v>109</v>
      </c>
      <c r="CH980" s="3" t="s">
        <v>4064</v>
      </c>
      <c r="CI980" s="3" t="s">
        <v>109</v>
      </c>
      <c r="CJ980" s="3" t="s">
        <v>109</v>
      </c>
      <c r="CK980" s="3" t="s">
        <v>109</v>
      </c>
      <c r="CL980" s="3" t="s">
        <v>109</v>
      </c>
      <c r="CM980" s="3" t="s">
        <v>109</v>
      </c>
      <c r="CN980" s="3" t="s">
        <v>109</v>
      </c>
      <c r="CO980" s="3" t="s">
        <v>109</v>
      </c>
      <c r="CP980" s="3" t="s">
        <v>109</v>
      </c>
      <c r="CQ980" s="5" t="s">
        <v>113</v>
      </c>
      <c r="CR980" s="5" t="s">
        <v>109</v>
      </c>
      <c r="CV980" s="21" t="s">
        <v>126</v>
      </c>
    </row>
    <row r="981" spans="1:101" x14ac:dyDescent="0.25">
      <c r="A981" s="3" t="s">
        <v>2150</v>
      </c>
      <c r="B981" s="61" t="str">
        <f>CONCATENATE(RIGHT(LEFT(A981,26),3))</f>
        <v>004</v>
      </c>
      <c r="C981" s="4">
        <v>0.02</v>
      </c>
      <c r="D981" s="3" t="s">
        <v>109</v>
      </c>
      <c r="E981" s="3" t="s">
        <v>2152</v>
      </c>
      <c r="F981" s="3" t="s">
        <v>2153</v>
      </c>
      <c r="G981" s="3" t="s">
        <v>106</v>
      </c>
      <c r="H981" s="4">
        <v>47901</v>
      </c>
      <c r="I981" s="3" t="s">
        <v>1726</v>
      </c>
      <c r="J981" s="3" t="s">
        <v>3998</v>
      </c>
      <c r="K981" s="4">
        <v>1220</v>
      </c>
      <c r="L981" s="3" t="s">
        <v>109</v>
      </c>
      <c r="M981" s="3" t="s">
        <v>109</v>
      </c>
      <c r="N981" s="3" t="s">
        <v>109</v>
      </c>
      <c r="O981" s="3" t="s">
        <v>109</v>
      </c>
      <c r="P981" s="3" t="s">
        <v>109</v>
      </c>
      <c r="Q981" s="64">
        <v>1</v>
      </c>
      <c r="R981" s="4">
        <v>1</v>
      </c>
      <c r="S981" s="3" t="s">
        <v>109</v>
      </c>
      <c r="T981" s="3" t="s">
        <v>109</v>
      </c>
      <c r="U981" s="46">
        <v>725</v>
      </c>
      <c r="V981" s="3" t="s">
        <v>109</v>
      </c>
      <c r="W981" s="3" t="s">
        <v>109</v>
      </c>
      <c r="X981" s="3" t="s">
        <v>109</v>
      </c>
      <c r="Y981" s="3" t="s">
        <v>109</v>
      </c>
      <c r="Z981" s="3" t="s">
        <v>109</v>
      </c>
      <c r="AA981" s="4">
        <v>1907</v>
      </c>
      <c r="AB981" s="3" t="s">
        <v>109</v>
      </c>
      <c r="AC981" s="5" t="s">
        <v>111</v>
      </c>
      <c r="AD981" s="3" t="s">
        <v>111</v>
      </c>
      <c r="AE981" s="3" t="s">
        <v>109</v>
      </c>
      <c r="AF981" s="4">
        <v>3</v>
      </c>
      <c r="AG981" s="3" t="s">
        <v>109</v>
      </c>
      <c r="AH981" s="3" t="s">
        <v>111</v>
      </c>
      <c r="AI981" s="3" t="s">
        <v>109</v>
      </c>
      <c r="AN981" s="3" t="s">
        <v>109</v>
      </c>
      <c r="AO981" s="42">
        <f>(Q981*U981)*12</f>
        <v>8700</v>
      </c>
      <c r="AP981" s="3" t="s">
        <v>109</v>
      </c>
      <c r="AQ981" s="3">
        <v>6.9000000000000006E-2</v>
      </c>
      <c r="AR981" s="3" t="s">
        <v>109</v>
      </c>
      <c r="AS981" s="3">
        <v>0.02</v>
      </c>
      <c r="AT981" s="48">
        <f>(AO981*(1-AQ981))+(AO981*AS981)</f>
        <v>8273.7000000000007</v>
      </c>
      <c r="AU981" s="3" t="s">
        <v>109</v>
      </c>
      <c r="AV981" s="3" t="s">
        <v>109</v>
      </c>
      <c r="AW981" s="3" t="s">
        <v>109</v>
      </c>
      <c r="AX981" s="3" t="s">
        <v>109</v>
      </c>
      <c r="AY981" s="3" t="s">
        <v>109</v>
      </c>
      <c r="AZ981" s="3" t="s">
        <v>109</v>
      </c>
      <c r="BA981" s="3" t="s">
        <v>109</v>
      </c>
      <c r="BB981" s="3" t="s">
        <v>109</v>
      </c>
      <c r="BC981" s="3" t="s">
        <v>109</v>
      </c>
      <c r="BD981" s="3" t="s">
        <v>109</v>
      </c>
      <c r="BE981" s="3" t="s">
        <v>109</v>
      </c>
      <c r="BF981" s="3" t="s">
        <v>109</v>
      </c>
      <c r="BG981" s="3" t="s">
        <v>109</v>
      </c>
      <c r="BH981" s="3" t="s">
        <v>109</v>
      </c>
      <c r="BI981" s="3" t="s">
        <v>109</v>
      </c>
      <c r="BJ981" s="3">
        <f>BX981*0.1</f>
        <v>-6.4980601182058798E-2</v>
      </c>
      <c r="BK981" s="3">
        <f>BX981*0.23</f>
        <v>-0.14945538271873524</v>
      </c>
      <c r="BL981" s="2">
        <f>BX981*0.32</f>
        <v>-0.20793792378258816</v>
      </c>
      <c r="BM981" s="3">
        <f>BX981*0.3</f>
        <v>-0.19494180354617638</v>
      </c>
      <c r="BN981" s="3">
        <f>BX981*0.05</f>
        <v>-3.2490300591029399E-2</v>
      </c>
      <c r="BO981" s="3" t="s">
        <v>109</v>
      </c>
      <c r="BP981" s="3" t="s">
        <v>109</v>
      </c>
      <c r="BQ981" s="3" t="s">
        <v>109</v>
      </c>
      <c r="BR981" s="3" t="s">
        <v>109</v>
      </c>
      <c r="BS981" s="3" t="s">
        <v>109</v>
      </c>
      <c r="BT981" s="3" t="s">
        <v>109</v>
      </c>
      <c r="BU981" s="3" t="s">
        <v>109</v>
      </c>
      <c r="BV981" s="3" t="s">
        <v>109</v>
      </c>
      <c r="BW981" s="3" t="s">
        <v>109</v>
      </c>
      <c r="BX981" s="71">
        <f>1-(BY981/AT981)</f>
        <v>-0.64980601182058795</v>
      </c>
      <c r="BY981" s="46">
        <f>CE981*CB981</f>
        <v>13650</v>
      </c>
      <c r="BZ981" s="3">
        <v>0.08</v>
      </c>
      <c r="CA981" s="4">
        <f>C981</f>
        <v>0.02</v>
      </c>
      <c r="CB981" s="3">
        <f>BZ981+CA981</f>
        <v>0.1</v>
      </c>
      <c r="CC981" s="47">
        <v>136500</v>
      </c>
      <c r="CD981" s="46">
        <v>0</v>
      </c>
      <c r="CE981" s="46">
        <f>CC981-CD981</f>
        <v>136500</v>
      </c>
      <c r="CF981" s="46">
        <f>CE981/Q981</f>
        <v>136500</v>
      </c>
      <c r="CG981" s="46" t="s">
        <v>109</v>
      </c>
      <c r="CH981" s="3" t="s">
        <v>2143</v>
      </c>
      <c r="CI981" s="3" t="s">
        <v>109</v>
      </c>
      <c r="CJ981" s="3" t="s">
        <v>109</v>
      </c>
      <c r="CK981" s="3" t="s">
        <v>109</v>
      </c>
      <c r="CL981" s="3" t="s">
        <v>109</v>
      </c>
      <c r="CM981" s="3" t="s">
        <v>109</v>
      </c>
      <c r="CN981" s="3" t="s">
        <v>109</v>
      </c>
      <c r="CO981" s="3" t="s">
        <v>109</v>
      </c>
      <c r="CP981" s="3" t="s">
        <v>109</v>
      </c>
      <c r="CQ981" s="5" t="s">
        <v>113</v>
      </c>
      <c r="CR981" s="5" t="s">
        <v>109</v>
      </c>
      <c r="CV981" s="21" t="s">
        <v>126</v>
      </c>
      <c r="CW981" s="6">
        <v>750</v>
      </c>
    </row>
    <row r="982" spans="1:101" x14ac:dyDescent="0.25">
      <c r="A982" s="3" t="s">
        <v>3429</v>
      </c>
      <c r="B982" s="61" t="str">
        <f>CONCATENATE(RIGHT(LEFT(A982,26),3))</f>
        <v>004</v>
      </c>
      <c r="C982" s="4">
        <v>0.02</v>
      </c>
      <c r="D982" s="3" t="s">
        <v>109</v>
      </c>
      <c r="E982" s="3" t="s">
        <v>3431</v>
      </c>
      <c r="F982" s="3" t="s">
        <v>3432</v>
      </c>
      <c r="G982" s="3" t="s">
        <v>106</v>
      </c>
      <c r="H982" s="4">
        <v>47901</v>
      </c>
      <c r="I982" s="3" t="s">
        <v>1726</v>
      </c>
      <c r="J982" s="3" t="s">
        <v>3998</v>
      </c>
      <c r="K982" s="4">
        <v>1586</v>
      </c>
      <c r="L982" s="3" t="s">
        <v>109</v>
      </c>
      <c r="M982" s="3" t="s">
        <v>109</v>
      </c>
      <c r="N982" s="3" t="s">
        <v>109</v>
      </c>
      <c r="O982" s="3" t="s">
        <v>109</v>
      </c>
      <c r="P982" s="3" t="s">
        <v>109</v>
      </c>
      <c r="Q982" s="64">
        <v>2</v>
      </c>
      <c r="R982" s="8"/>
      <c r="S982" s="3" t="s">
        <v>109</v>
      </c>
      <c r="T982" s="3" t="s">
        <v>109</v>
      </c>
      <c r="U982" s="46">
        <v>725</v>
      </c>
      <c r="V982" s="3" t="s">
        <v>109</v>
      </c>
      <c r="W982" s="3" t="s">
        <v>109</v>
      </c>
      <c r="X982" s="3" t="s">
        <v>109</v>
      </c>
      <c r="Y982" s="3" t="s">
        <v>109</v>
      </c>
      <c r="Z982" s="3" t="s">
        <v>109</v>
      </c>
      <c r="AA982" s="4">
        <v>1870</v>
      </c>
      <c r="AB982" s="3" t="s">
        <v>109</v>
      </c>
      <c r="AC982" s="5" t="s">
        <v>111</v>
      </c>
      <c r="AD982" s="3" t="s">
        <v>111</v>
      </c>
      <c r="AE982" s="3" t="s">
        <v>109</v>
      </c>
      <c r="AF982" s="4">
        <v>4</v>
      </c>
      <c r="AG982" s="3" t="s">
        <v>109</v>
      </c>
      <c r="AH982" s="3" t="s">
        <v>111</v>
      </c>
      <c r="AI982" s="3" t="s">
        <v>109</v>
      </c>
      <c r="AN982" s="3" t="s">
        <v>109</v>
      </c>
      <c r="AO982" s="42">
        <f>(Q982*U982)*12</f>
        <v>17400</v>
      </c>
      <c r="AP982" s="3" t="s">
        <v>109</v>
      </c>
      <c r="AQ982" s="3">
        <v>6.9000000000000006E-2</v>
      </c>
      <c r="AR982" s="3" t="s">
        <v>109</v>
      </c>
      <c r="AS982" s="3">
        <v>0.02</v>
      </c>
      <c r="AT982" s="48">
        <f>(AO982*(1-AQ982))+(AO982*AS982)</f>
        <v>16547.400000000001</v>
      </c>
      <c r="AU982" s="3" t="s">
        <v>109</v>
      </c>
      <c r="AV982" s="3" t="s">
        <v>109</v>
      </c>
      <c r="AW982" s="3" t="s">
        <v>109</v>
      </c>
      <c r="AX982" s="3" t="s">
        <v>109</v>
      </c>
      <c r="AY982" s="3" t="s">
        <v>109</v>
      </c>
      <c r="AZ982" s="3" t="s">
        <v>109</v>
      </c>
      <c r="BA982" s="3" t="s">
        <v>109</v>
      </c>
      <c r="BB982" s="3" t="s">
        <v>109</v>
      </c>
      <c r="BC982" s="3" t="s">
        <v>109</v>
      </c>
      <c r="BD982" s="3" t="s">
        <v>109</v>
      </c>
      <c r="BE982" s="3" t="s">
        <v>109</v>
      </c>
      <c r="BF982" s="3" t="s">
        <v>109</v>
      </c>
      <c r="BG982" s="3" t="s">
        <v>109</v>
      </c>
      <c r="BH982" s="3" t="s">
        <v>109</v>
      </c>
      <c r="BI982" s="3" t="s">
        <v>109</v>
      </c>
      <c r="BJ982" s="3">
        <f>BX982*0.1</f>
        <v>-3.7830716608047157E-4</v>
      </c>
      <c r="BK982" s="3">
        <f>BX982*0.23</f>
        <v>-8.701064819850846E-4</v>
      </c>
      <c r="BL982" s="2">
        <f>BX982*0.32</f>
        <v>-1.210582931457509E-3</v>
      </c>
      <c r="BM982" s="3">
        <f>BX982*0.3</f>
        <v>-1.1349214982414146E-3</v>
      </c>
      <c r="BN982" s="3">
        <f>BX982*0.05</f>
        <v>-1.8915358304023578E-4</v>
      </c>
      <c r="BO982" s="3" t="s">
        <v>109</v>
      </c>
      <c r="BP982" s="3" t="s">
        <v>109</v>
      </c>
      <c r="BQ982" s="3" t="s">
        <v>109</v>
      </c>
      <c r="BR982" s="3" t="s">
        <v>109</v>
      </c>
      <c r="BS982" s="3" t="s">
        <v>109</v>
      </c>
      <c r="BT982" s="3" t="s">
        <v>109</v>
      </c>
      <c r="BU982" s="3" t="s">
        <v>109</v>
      </c>
      <c r="BV982" s="3" t="s">
        <v>109</v>
      </c>
      <c r="BW982" s="3" t="s">
        <v>109</v>
      </c>
      <c r="BX982" s="71">
        <f>1-(BY982/AT982)</f>
        <v>-3.7830716608047155E-3</v>
      </c>
      <c r="BY982" s="46">
        <f>CE982*CB982</f>
        <v>16610</v>
      </c>
      <c r="BZ982" s="3">
        <v>0.08</v>
      </c>
      <c r="CA982" s="4">
        <f>C982</f>
        <v>0.02</v>
      </c>
      <c r="CB982" s="3">
        <f>BZ982+CA982</f>
        <v>0.1</v>
      </c>
      <c r="CC982" s="47">
        <v>166100</v>
      </c>
      <c r="CD982" s="46">
        <v>0</v>
      </c>
      <c r="CE982" s="46">
        <f>CC982-CD982</f>
        <v>166100</v>
      </c>
      <c r="CF982" s="46">
        <f>CE982/Q982</f>
        <v>83050</v>
      </c>
      <c r="CG982" s="46" t="s">
        <v>109</v>
      </c>
      <c r="CH982" s="3" t="s">
        <v>4065</v>
      </c>
      <c r="CI982" s="3" t="s">
        <v>109</v>
      </c>
      <c r="CJ982" s="3" t="s">
        <v>109</v>
      </c>
      <c r="CK982" s="3" t="s">
        <v>109</v>
      </c>
      <c r="CL982" s="3" t="s">
        <v>109</v>
      </c>
      <c r="CM982" s="3" t="s">
        <v>109</v>
      </c>
      <c r="CN982" s="3" t="s">
        <v>109</v>
      </c>
      <c r="CO982" s="3" t="s">
        <v>109</v>
      </c>
      <c r="CP982" s="3" t="s">
        <v>109</v>
      </c>
      <c r="CQ982" s="5" t="s">
        <v>113</v>
      </c>
      <c r="CR982" s="5" t="s">
        <v>109</v>
      </c>
      <c r="CV982" s="21" t="s">
        <v>126</v>
      </c>
      <c r="CW982" s="11"/>
    </row>
    <row r="983" spans="1:101" x14ac:dyDescent="0.25">
      <c r="A983" s="3" t="s">
        <v>3469</v>
      </c>
      <c r="B983" s="61" t="str">
        <f>CONCATENATE(RIGHT(LEFT(A983,26),3))</f>
        <v>004</v>
      </c>
      <c r="C983" s="4">
        <v>0.02</v>
      </c>
      <c r="D983" s="3" t="s">
        <v>109</v>
      </c>
      <c r="E983" s="3" t="s">
        <v>1652</v>
      </c>
      <c r="F983" s="3" t="s">
        <v>3471</v>
      </c>
      <c r="G983" s="3" t="s">
        <v>106</v>
      </c>
      <c r="H983" s="4">
        <v>47901</v>
      </c>
      <c r="I983" s="3" t="s">
        <v>1726</v>
      </c>
      <c r="J983" s="3" t="s">
        <v>3998</v>
      </c>
      <c r="K983" s="4">
        <v>779</v>
      </c>
      <c r="L983" s="3" t="s">
        <v>109</v>
      </c>
      <c r="M983" s="3" t="s">
        <v>109</v>
      </c>
      <c r="N983" s="3" t="s">
        <v>109</v>
      </c>
      <c r="O983" s="3" t="s">
        <v>109</v>
      </c>
      <c r="P983" s="3" t="s">
        <v>109</v>
      </c>
      <c r="Q983" s="64">
        <v>1</v>
      </c>
      <c r="R983" s="4">
        <v>1</v>
      </c>
      <c r="S983" s="3" t="s">
        <v>109</v>
      </c>
      <c r="T983" s="3" t="s">
        <v>109</v>
      </c>
      <c r="U983" s="46">
        <v>725</v>
      </c>
      <c r="V983" s="3" t="s">
        <v>109</v>
      </c>
      <c r="W983" s="3" t="s">
        <v>109</v>
      </c>
      <c r="X983" s="3" t="s">
        <v>109</v>
      </c>
      <c r="Y983" s="3" t="s">
        <v>109</v>
      </c>
      <c r="Z983" s="3" t="s">
        <v>109</v>
      </c>
      <c r="AA983" s="4">
        <v>1943</v>
      </c>
      <c r="AB983" s="3" t="s">
        <v>109</v>
      </c>
      <c r="AC983" s="5" t="s">
        <v>111</v>
      </c>
      <c r="AD983" s="3" t="s">
        <v>111</v>
      </c>
      <c r="AE983" s="3" t="s">
        <v>109</v>
      </c>
      <c r="AF983" s="4">
        <v>3</v>
      </c>
      <c r="AG983" s="3" t="s">
        <v>109</v>
      </c>
      <c r="AH983" s="3" t="s">
        <v>111</v>
      </c>
      <c r="AI983" s="3" t="s">
        <v>109</v>
      </c>
      <c r="AN983" s="3" t="s">
        <v>109</v>
      </c>
      <c r="AO983" s="42">
        <f>(Q983*U983)*12</f>
        <v>8700</v>
      </c>
      <c r="AP983" s="3" t="s">
        <v>109</v>
      </c>
      <c r="AQ983" s="3">
        <v>6.9000000000000006E-2</v>
      </c>
      <c r="AR983" s="3" t="s">
        <v>109</v>
      </c>
      <c r="AS983" s="3">
        <v>0.02</v>
      </c>
      <c r="AT983" s="48">
        <f>(AO983*(1-AQ983))+(AO983*AS983)</f>
        <v>8273.7000000000007</v>
      </c>
      <c r="AU983" s="3" t="s">
        <v>109</v>
      </c>
      <c r="AV983" s="3" t="s">
        <v>109</v>
      </c>
      <c r="AW983" s="3" t="s">
        <v>109</v>
      </c>
      <c r="AX983" s="3" t="s">
        <v>109</v>
      </c>
      <c r="AY983" s="3" t="s">
        <v>109</v>
      </c>
      <c r="AZ983" s="3" t="s">
        <v>109</v>
      </c>
      <c r="BA983" s="3" t="s">
        <v>109</v>
      </c>
      <c r="BB983" s="3" t="s">
        <v>109</v>
      </c>
      <c r="BC983" s="3" t="s">
        <v>109</v>
      </c>
      <c r="BD983" s="3" t="s">
        <v>109</v>
      </c>
      <c r="BE983" s="3" t="s">
        <v>109</v>
      </c>
      <c r="BF983" s="3" t="s">
        <v>109</v>
      </c>
      <c r="BG983" s="3" t="s">
        <v>109</v>
      </c>
      <c r="BH983" s="3" t="s">
        <v>109</v>
      </c>
      <c r="BI983" s="3" t="s">
        <v>109</v>
      </c>
      <c r="BJ983" s="3">
        <f>BX983*0.1</f>
        <v>-0.40642396992881058</v>
      </c>
      <c r="BK983" s="3">
        <f>BX983*0.23</f>
        <v>-0.93477513083626429</v>
      </c>
      <c r="BL983" s="2">
        <f>BX983*0.32</f>
        <v>-1.3005567037721937</v>
      </c>
      <c r="BM983" s="3">
        <f>BX983*0.3</f>
        <v>-1.2192719097864315</v>
      </c>
      <c r="BN983" s="3">
        <f>BX983*0.05</f>
        <v>-0.20321198496440529</v>
      </c>
      <c r="BO983" s="3" t="s">
        <v>109</v>
      </c>
      <c r="BP983" s="3" t="s">
        <v>109</v>
      </c>
      <c r="BQ983" s="3" t="s">
        <v>109</v>
      </c>
      <c r="BR983" s="3" t="s">
        <v>109</v>
      </c>
      <c r="BS983" s="3" t="s">
        <v>109</v>
      </c>
      <c r="BT983" s="3" t="s">
        <v>109</v>
      </c>
      <c r="BU983" s="3" t="s">
        <v>109</v>
      </c>
      <c r="BV983" s="3" t="s">
        <v>109</v>
      </c>
      <c r="BW983" s="3" t="s">
        <v>109</v>
      </c>
      <c r="BX983" s="71">
        <f>1-(BY983/AT983)</f>
        <v>-4.0642396992881054</v>
      </c>
      <c r="BY983" s="46">
        <f>CE983*CB983</f>
        <v>41900</v>
      </c>
      <c r="BZ983" s="3">
        <v>0.08</v>
      </c>
      <c r="CA983" s="4">
        <f>C983</f>
        <v>0.02</v>
      </c>
      <c r="CB983" s="3">
        <f>BZ983+CA983</f>
        <v>0.1</v>
      </c>
      <c r="CC983" s="47">
        <v>419000</v>
      </c>
      <c r="CD983" s="46">
        <v>0</v>
      </c>
      <c r="CE983" s="46">
        <f>CC983-CD983</f>
        <v>419000</v>
      </c>
      <c r="CF983" s="46">
        <f>CE983/Q983</f>
        <v>419000</v>
      </c>
      <c r="CG983" s="46" t="s">
        <v>109</v>
      </c>
      <c r="CH983" s="3" t="s">
        <v>4066</v>
      </c>
      <c r="CI983" s="3" t="s">
        <v>109</v>
      </c>
      <c r="CJ983" s="3" t="s">
        <v>109</v>
      </c>
      <c r="CK983" s="3" t="s">
        <v>109</v>
      </c>
      <c r="CL983" s="3" t="s">
        <v>109</v>
      </c>
      <c r="CM983" s="3" t="s">
        <v>109</v>
      </c>
      <c r="CN983" s="3" t="s">
        <v>109</v>
      </c>
      <c r="CO983" s="3" t="s">
        <v>109</v>
      </c>
      <c r="CP983" s="3" t="s">
        <v>109</v>
      </c>
      <c r="CQ983" s="5" t="s">
        <v>126</v>
      </c>
      <c r="CR983" s="5" t="s">
        <v>3474</v>
      </c>
      <c r="CV983" s="21" t="s">
        <v>126</v>
      </c>
      <c r="CW983" s="6">
        <v>850</v>
      </c>
    </row>
    <row r="984" spans="1:101" x14ac:dyDescent="0.25">
      <c r="A984" s="3" t="s">
        <v>2272</v>
      </c>
      <c r="B984" s="61" t="str">
        <f>CONCATENATE(RIGHT(LEFT(A984,26),3))</f>
        <v>004</v>
      </c>
      <c r="C984" s="4">
        <v>0.02</v>
      </c>
      <c r="D984" s="3" t="s">
        <v>109</v>
      </c>
      <c r="E984" s="3" t="s">
        <v>1660</v>
      </c>
      <c r="F984" s="3" t="s">
        <v>2273</v>
      </c>
      <c r="G984" s="3" t="s">
        <v>106</v>
      </c>
      <c r="H984" s="4">
        <v>479011</v>
      </c>
      <c r="I984" s="3" t="s">
        <v>1726</v>
      </c>
      <c r="J984" s="3" t="s">
        <v>3998</v>
      </c>
      <c r="K984" s="4">
        <v>2160</v>
      </c>
      <c r="L984" s="3" t="s">
        <v>109</v>
      </c>
      <c r="M984" s="3" t="s">
        <v>109</v>
      </c>
      <c r="N984" s="3" t="s">
        <v>109</v>
      </c>
      <c r="O984" s="3" t="s">
        <v>109</v>
      </c>
      <c r="P984" s="3" t="s">
        <v>109</v>
      </c>
      <c r="Q984" s="64">
        <v>1</v>
      </c>
      <c r="R984" s="4">
        <v>5</v>
      </c>
      <c r="S984" s="3" t="s">
        <v>2235</v>
      </c>
      <c r="T984" s="3" t="s">
        <v>109</v>
      </c>
      <c r="U984" s="46">
        <v>725</v>
      </c>
      <c r="V984" s="3" t="s">
        <v>109</v>
      </c>
      <c r="W984" s="3" t="s">
        <v>109</v>
      </c>
      <c r="X984" s="3" t="s">
        <v>109</v>
      </c>
      <c r="Y984" s="3" t="s">
        <v>109</v>
      </c>
      <c r="Z984" s="3" t="s">
        <v>109</v>
      </c>
      <c r="AA984" s="4">
        <v>1923</v>
      </c>
      <c r="AB984" s="3" t="s">
        <v>109</v>
      </c>
      <c r="AC984" s="5" t="s">
        <v>111</v>
      </c>
      <c r="AD984" s="3" t="s">
        <v>111</v>
      </c>
      <c r="AE984" s="3" t="s">
        <v>109</v>
      </c>
      <c r="AF984" s="4">
        <v>3</v>
      </c>
      <c r="AG984" s="3" t="s">
        <v>109</v>
      </c>
      <c r="AH984" s="3" t="s">
        <v>111</v>
      </c>
      <c r="AI984" s="3" t="s">
        <v>109</v>
      </c>
      <c r="AN984" s="3" t="s">
        <v>109</v>
      </c>
      <c r="AO984" s="42">
        <f>(Q984*U984)*12</f>
        <v>8700</v>
      </c>
      <c r="AP984" s="3" t="s">
        <v>109</v>
      </c>
      <c r="AQ984" s="3">
        <v>6.9000000000000006E-2</v>
      </c>
      <c r="AR984" s="3" t="s">
        <v>109</v>
      </c>
      <c r="AS984" s="3">
        <v>0.02</v>
      </c>
      <c r="AT984" s="48">
        <f>(AO984*(1-AQ984))+(AO984*AS984)</f>
        <v>8273.7000000000007</v>
      </c>
      <c r="AU984" s="3" t="s">
        <v>109</v>
      </c>
      <c r="AV984" s="3" t="s">
        <v>109</v>
      </c>
      <c r="AW984" s="3" t="s">
        <v>109</v>
      </c>
      <c r="AX984" s="3" t="s">
        <v>109</v>
      </c>
      <c r="AY984" s="3" t="s">
        <v>109</v>
      </c>
      <c r="AZ984" s="3" t="s">
        <v>109</v>
      </c>
      <c r="BA984" s="3" t="s">
        <v>1068</v>
      </c>
      <c r="BB984" s="3" t="s">
        <v>447</v>
      </c>
      <c r="BC984" s="3" t="s">
        <v>447</v>
      </c>
      <c r="BD984" s="3" t="s">
        <v>1247</v>
      </c>
      <c r="BE984" s="3" t="s">
        <v>109</v>
      </c>
      <c r="BF984" s="3" t="s">
        <v>109</v>
      </c>
      <c r="BG984" s="3" t="s">
        <v>109</v>
      </c>
      <c r="BH984" s="3" t="s">
        <v>109</v>
      </c>
      <c r="BI984" s="3" t="s">
        <v>109</v>
      </c>
      <c r="BJ984" s="3">
        <f>BX984*0.1</f>
        <v>-0.28483387118217968</v>
      </c>
      <c r="BK984" s="3">
        <f>BX984*0.23</f>
        <v>-0.65511790371901324</v>
      </c>
      <c r="BL984" s="2">
        <f>BX984*0.32</f>
        <v>-0.9114683877829749</v>
      </c>
      <c r="BM984" s="3">
        <f>BX984*0.3</f>
        <v>-0.85450161354653897</v>
      </c>
      <c r="BN984" s="3">
        <f>BX984*0.05</f>
        <v>-0.14241693559108984</v>
      </c>
      <c r="BO984" s="3" t="s">
        <v>109</v>
      </c>
      <c r="BP984" s="3" t="s">
        <v>109</v>
      </c>
      <c r="BQ984" s="3" t="s">
        <v>109</v>
      </c>
      <c r="BR984" s="3" t="s">
        <v>109</v>
      </c>
      <c r="BS984" s="3" t="s">
        <v>109</v>
      </c>
      <c r="BT984" s="3" t="s">
        <v>109</v>
      </c>
      <c r="BU984" s="3" t="s">
        <v>109</v>
      </c>
      <c r="BV984" s="3" t="s">
        <v>109</v>
      </c>
      <c r="BW984" s="3" t="s">
        <v>1657</v>
      </c>
      <c r="BX984" s="71">
        <f>1-(BY984/AT984)</f>
        <v>-2.8483387118217967</v>
      </c>
      <c r="BY984" s="46">
        <f>CE984*CB984</f>
        <v>31840</v>
      </c>
      <c r="BZ984" s="3">
        <v>0.08</v>
      </c>
      <c r="CA984" s="4">
        <f>C984</f>
        <v>0.02</v>
      </c>
      <c r="CB984" s="3">
        <f>BZ984+CA984</f>
        <v>0.1</v>
      </c>
      <c r="CC984" s="47">
        <v>318400</v>
      </c>
      <c r="CD984" s="46">
        <v>0</v>
      </c>
      <c r="CE984" s="46">
        <f>CC984-CD984</f>
        <v>318400</v>
      </c>
      <c r="CF984" s="46">
        <f>CE984/Q984</f>
        <v>318400</v>
      </c>
      <c r="CG984" s="46" t="s">
        <v>2275</v>
      </c>
      <c r="CH984" s="3" t="s">
        <v>4067</v>
      </c>
      <c r="CI984" s="3" t="s">
        <v>109</v>
      </c>
      <c r="CJ984" s="3" t="s">
        <v>109</v>
      </c>
      <c r="CK984" s="3" t="s">
        <v>109</v>
      </c>
      <c r="CL984" s="3" t="s">
        <v>109</v>
      </c>
      <c r="CM984" s="3" t="s">
        <v>109</v>
      </c>
      <c r="CN984" s="3" t="s">
        <v>109</v>
      </c>
      <c r="CO984" s="3" t="s">
        <v>109</v>
      </c>
      <c r="CP984" s="3" t="s">
        <v>109</v>
      </c>
      <c r="CQ984" s="5" t="s">
        <v>113</v>
      </c>
      <c r="CR984" s="5" t="s">
        <v>109</v>
      </c>
      <c r="CV984" s="21" t="s">
        <v>126</v>
      </c>
      <c r="CW984" s="6">
        <v>375</v>
      </c>
    </row>
    <row r="985" spans="1:101" x14ac:dyDescent="0.25">
      <c r="A985" s="3" t="s">
        <v>4068</v>
      </c>
      <c r="B985" s="61" t="str">
        <f>CONCATENATE(RIGHT(LEFT(A985,26),3))</f>
        <v>004</v>
      </c>
      <c r="C985" s="4">
        <v>0.02</v>
      </c>
      <c r="D985" s="3" t="s">
        <v>109</v>
      </c>
      <c r="E985" s="3" t="s">
        <v>4069</v>
      </c>
      <c r="F985" s="3" t="s">
        <v>4070</v>
      </c>
      <c r="G985" s="3" t="s">
        <v>106</v>
      </c>
      <c r="H985" s="4">
        <v>47901</v>
      </c>
      <c r="I985" s="3" t="s">
        <v>1726</v>
      </c>
      <c r="J985" s="3" t="s">
        <v>3998</v>
      </c>
      <c r="K985" s="4">
        <v>2277</v>
      </c>
      <c r="L985" s="3" t="s">
        <v>109</v>
      </c>
      <c r="M985" s="3" t="s">
        <v>109</v>
      </c>
      <c r="N985" s="3" t="s">
        <v>109</v>
      </c>
      <c r="O985" s="3" t="s">
        <v>109</v>
      </c>
      <c r="P985" s="3" t="s">
        <v>109</v>
      </c>
      <c r="Q985" s="64">
        <v>2</v>
      </c>
      <c r="S985" s="3" t="s">
        <v>109</v>
      </c>
      <c r="T985" s="3" t="s">
        <v>109</v>
      </c>
      <c r="U985" s="46">
        <v>725</v>
      </c>
      <c r="V985" s="3" t="s">
        <v>109</v>
      </c>
      <c r="W985" s="3" t="s">
        <v>109</v>
      </c>
      <c r="X985" s="3" t="s">
        <v>109</v>
      </c>
      <c r="Y985" s="3" t="s">
        <v>109</v>
      </c>
      <c r="Z985" s="3" t="s">
        <v>109</v>
      </c>
      <c r="AA985" s="4">
        <v>1881</v>
      </c>
      <c r="AB985" s="3" t="s">
        <v>109</v>
      </c>
      <c r="AC985" s="5" t="s">
        <v>111</v>
      </c>
      <c r="AD985" s="3" t="s">
        <v>111</v>
      </c>
      <c r="AE985" s="3" t="s">
        <v>109</v>
      </c>
      <c r="AF985" s="4">
        <v>3</v>
      </c>
      <c r="AG985" s="3" t="s">
        <v>109</v>
      </c>
      <c r="AH985" s="3" t="s">
        <v>111</v>
      </c>
      <c r="AI985" s="3" t="s">
        <v>109</v>
      </c>
      <c r="AN985" s="3" t="s">
        <v>109</v>
      </c>
      <c r="AO985" s="42">
        <f>(Q985*U985)*12</f>
        <v>17400</v>
      </c>
      <c r="AP985" s="3" t="s">
        <v>109</v>
      </c>
      <c r="AQ985" s="3">
        <v>6.9000000000000006E-2</v>
      </c>
      <c r="AR985" s="3" t="s">
        <v>109</v>
      </c>
      <c r="AS985" s="3">
        <v>0.02</v>
      </c>
      <c r="AT985" s="48">
        <f>(AO985*(1-AQ985))+(AO985*AS985)</f>
        <v>16547.400000000001</v>
      </c>
      <c r="AU985" s="3" t="s">
        <v>109</v>
      </c>
      <c r="AV985" s="3" t="s">
        <v>109</v>
      </c>
      <c r="AW985" s="3" t="s">
        <v>109</v>
      </c>
      <c r="AX985" s="3" t="s">
        <v>109</v>
      </c>
      <c r="AY985" s="3" t="s">
        <v>109</v>
      </c>
      <c r="AZ985" s="3" t="s">
        <v>109</v>
      </c>
      <c r="BA985" s="3" t="s">
        <v>109</v>
      </c>
      <c r="BB985" s="3" t="s">
        <v>109</v>
      </c>
      <c r="BC985" s="3" t="s">
        <v>109</v>
      </c>
      <c r="BD985" s="3" t="s">
        <v>109</v>
      </c>
      <c r="BE985" s="3" t="s">
        <v>109</v>
      </c>
      <c r="BF985" s="3" t="s">
        <v>109</v>
      </c>
      <c r="BG985" s="3" t="s">
        <v>109</v>
      </c>
      <c r="BH985" s="3" t="s">
        <v>109</v>
      </c>
      <c r="BI985" s="3" t="s">
        <v>109</v>
      </c>
      <c r="BJ985" s="3">
        <f>BX985*0.1</f>
        <v>-6.1958978449786664E-2</v>
      </c>
      <c r="BK985" s="3">
        <f>BX985*0.23</f>
        <v>-0.14250565043450933</v>
      </c>
      <c r="BL985" s="2">
        <f>BX985*0.32</f>
        <v>-0.19826873103931733</v>
      </c>
      <c r="BM985" s="3">
        <f>BX985*0.3</f>
        <v>-0.18587693534935998</v>
      </c>
      <c r="BN985" s="3">
        <f>BX985*0.05</f>
        <v>-3.0979489224893332E-2</v>
      </c>
      <c r="BO985" s="3" t="s">
        <v>109</v>
      </c>
      <c r="BP985" s="3" t="s">
        <v>109</v>
      </c>
      <c r="BQ985" s="3" t="s">
        <v>109</v>
      </c>
      <c r="BR985" s="3" t="s">
        <v>109</v>
      </c>
      <c r="BS985" s="3" t="s">
        <v>109</v>
      </c>
      <c r="BT985" s="3" t="s">
        <v>109</v>
      </c>
      <c r="BU985" s="3" t="s">
        <v>109</v>
      </c>
      <c r="BV985" s="3" t="s">
        <v>109</v>
      </c>
      <c r="BW985" s="3" t="s">
        <v>109</v>
      </c>
      <c r="BX985" s="71">
        <f>1-(BY985/AT985)</f>
        <v>-0.61958978449786661</v>
      </c>
      <c r="BY985" s="46">
        <f>CE985*CB985</f>
        <v>26800</v>
      </c>
      <c r="BZ985" s="3">
        <v>0.08</v>
      </c>
      <c r="CA985" s="4">
        <f>C985</f>
        <v>0.02</v>
      </c>
      <c r="CB985" s="3">
        <f>BZ985+CA985</f>
        <v>0.1</v>
      </c>
      <c r="CC985" s="47">
        <v>268000</v>
      </c>
      <c r="CD985" s="46">
        <v>0</v>
      </c>
      <c r="CE985" s="46">
        <f>CC985-CD985</f>
        <v>268000</v>
      </c>
      <c r="CF985" s="46">
        <f>CE985/Q985</f>
        <v>134000</v>
      </c>
      <c r="CG985" s="46" t="s">
        <v>109</v>
      </c>
      <c r="CH985" s="3" t="s">
        <v>4030</v>
      </c>
      <c r="CI985" s="3" t="s">
        <v>109</v>
      </c>
      <c r="CJ985" s="3" t="s">
        <v>109</v>
      </c>
      <c r="CK985" s="3" t="s">
        <v>109</v>
      </c>
      <c r="CL985" s="3" t="s">
        <v>109</v>
      </c>
      <c r="CM985" s="3" t="s">
        <v>109</v>
      </c>
      <c r="CN985" s="3" t="s">
        <v>109</v>
      </c>
      <c r="CO985" s="3" t="s">
        <v>109</v>
      </c>
      <c r="CP985" s="3" t="s">
        <v>109</v>
      </c>
      <c r="CQ985" s="5" t="s">
        <v>113</v>
      </c>
      <c r="CR985" s="5" t="s">
        <v>109</v>
      </c>
      <c r="CV985" s="21" t="s">
        <v>126</v>
      </c>
    </row>
    <row r="986" spans="1:101" x14ac:dyDescent="0.25">
      <c r="A986" s="3" t="s">
        <v>2162</v>
      </c>
      <c r="B986" s="61" t="str">
        <f>CONCATENATE(RIGHT(LEFT(A986,26),3))</f>
        <v>004</v>
      </c>
      <c r="C986" s="4">
        <v>0.02</v>
      </c>
      <c r="D986" s="3" t="s">
        <v>109</v>
      </c>
      <c r="E986" s="3" t="s">
        <v>2164</v>
      </c>
      <c r="F986" s="3" t="s">
        <v>2165</v>
      </c>
      <c r="G986" s="3" t="s">
        <v>106</v>
      </c>
      <c r="H986" s="4">
        <v>47901</v>
      </c>
      <c r="I986" s="3" t="s">
        <v>1726</v>
      </c>
      <c r="J986" s="3" t="s">
        <v>3998</v>
      </c>
      <c r="K986" s="4">
        <v>2030</v>
      </c>
      <c r="L986" s="3" t="s">
        <v>109</v>
      </c>
      <c r="M986" s="3" t="s">
        <v>109</v>
      </c>
      <c r="N986" s="3" t="s">
        <v>109</v>
      </c>
      <c r="O986" s="3" t="s">
        <v>109</v>
      </c>
      <c r="P986" s="3" t="s">
        <v>109</v>
      </c>
      <c r="Q986" s="64">
        <v>1</v>
      </c>
      <c r="R986" s="16"/>
      <c r="S986" s="3" t="s">
        <v>109</v>
      </c>
      <c r="T986" s="3" t="s">
        <v>109</v>
      </c>
      <c r="U986" s="46">
        <v>725</v>
      </c>
      <c r="V986" s="3" t="s">
        <v>109</v>
      </c>
      <c r="W986" s="3" t="s">
        <v>109</v>
      </c>
      <c r="X986" s="3" t="s">
        <v>109</v>
      </c>
      <c r="Y986" s="3" t="s">
        <v>109</v>
      </c>
      <c r="Z986" s="3" t="s">
        <v>109</v>
      </c>
      <c r="AA986" s="4">
        <v>1900</v>
      </c>
      <c r="AB986" s="3" t="s">
        <v>109</v>
      </c>
      <c r="AC986" s="5" t="s">
        <v>111</v>
      </c>
      <c r="AD986" s="3" t="s">
        <v>111</v>
      </c>
      <c r="AE986" s="3" t="s">
        <v>109</v>
      </c>
      <c r="AF986" s="4">
        <v>3</v>
      </c>
      <c r="AG986" s="3" t="s">
        <v>109</v>
      </c>
      <c r="AH986" s="3" t="s">
        <v>123</v>
      </c>
      <c r="AI986" s="3" t="s">
        <v>109</v>
      </c>
      <c r="AN986" s="3" t="s">
        <v>109</v>
      </c>
      <c r="AO986" s="42">
        <f>(Q986*U986)*12</f>
        <v>8700</v>
      </c>
      <c r="AP986" s="3" t="s">
        <v>109</v>
      </c>
      <c r="AQ986" s="3">
        <v>6.9000000000000006E-2</v>
      </c>
      <c r="AR986" s="3" t="s">
        <v>109</v>
      </c>
      <c r="AS986" s="3">
        <v>0.02</v>
      </c>
      <c r="AT986" s="48">
        <f>(AO986*(1-AQ986))+(AO986*AS986)</f>
        <v>8273.7000000000007</v>
      </c>
      <c r="AU986" s="3" t="s">
        <v>109</v>
      </c>
      <c r="AV986" s="3" t="s">
        <v>109</v>
      </c>
      <c r="AW986" s="3" t="s">
        <v>109</v>
      </c>
      <c r="AX986" s="3" t="s">
        <v>109</v>
      </c>
      <c r="AY986" s="3" t="s">
        <v>109</v>
      </c>
      <c r="AZ986" s="3" t="s">
        <v>109</v>
      </c>
      <c r="BA986" s="3" t="s">
        <v>109</v>
      </c>
      <c r="BB986" s="3" t="s">
        <v>109</v>
      </c>
      <c r="BC986" s="3" t="s">
        <v>109</v>
      </c>
      <c r="BD986" s="3" t="s">
        <v>109</v>
      </c>
      <c r="BE986" s="3" t="s">
        <v>109</v>
      </c>
      <c r="BF986" s="3" t="s">
        <v>109</v>
      </c>
      <c r="BG986" s="3" t="s">
        <v>109</v>
      </c>
      <c r="BH986" s="3" t="s">
        <v>109</v>
      </c>
      <c r="BI986" s="3" t="s">
        <v>109</v>
      </c>
      <c r="BJ986" s="3">
        <f>BX986*0.1</f>
        <v>-0.25328812985725851</v>
      </c>
      <c r="BK986" s="3">
        <f>BX986*0.23</f>
        <v>-0.58256269867169463</v>
      </c>
      <c r="BL986" s="2">
        <f>BX986*0.32</f>
        <v>-0.81052201554322723</v>
      </c>
      <c r="BM986" s="3">
        <f>BX986*0.3</f>
        <v>-0.75986438957177549</v>
      </c>
      <c r="BN986" s="3">
        <f>BX986*0.05</f>
        <v>-0.12664406492862926</v>
      </c>
      <c r="BO986" s="3" t="s">
        <v>109</v>
      </c>
      <c r="BP986" s="3" t="s">
        <v>109</v>
      </c>
      <c r="BQ986" s="3" t="s">
        <v>109</v>
      </c>
      <c r="BR986" s="3" t="s">
        <v>109</v>
      </c>
      <c r="BS986" s="3" t="s">
        <v>109</v>
      </c>
      <c r="BT986" s="3" t="s">
        <v>109</v>
      </c>
      <c r="BU986" s="3" t="s">
        <v>109</v>
      </c>
      <c r="BV986" s="3" t="s">
        <v>109</v>
      </c>
      <c r="BW986" s="3" t="s">
        <v>109</v>
      </c>
      <c r="BX986" s="71">
        <f>1-(BY986/AT986)</f>
        <v>-2.532881298572585</v>
      </c>
      <c r="BY986" s="46">
        <f>CE986*CB986</f>
        <v>29230</v>
      </c>
      <c r="BZ986" s="3">
        <v>0.08</v>
      </c>
      <c r="CA986" s="4">
        <f>C986</f>
        <v>0.02</v>
      </c>
      <c r="CB986" s="3">
        <f>BZ986+CA986</f>
        <v>0.1</v>
      </c>
      <c r="CC986" s="47">
        <v>292300</v>
      </c>
      <c r="CD986" s="46">
        <v>0</v>
      </c>
      <c r="CE986" s="46">
        <f>CC986-CD986</f>
        <v>292300</v>
      </c>
      <c r="CF986" s="46">
        <f>CE986/Q986</f>
        <v>292300</v>
      </c>
      <c r="CG986" s="46" t="s">
        <v>109</v>
      </c>
      <c r="CH986" s="3" t="s">
        <v>4072</v>
      </c>
      <c r="CI986" s="3" t="s">
        <v>109</v>
      </c>
      <c r="CJ986" s="3" t="s">
        <v>109</v>
      </c>
      <c r="CK986" s="3" t="s">
        <v>109</v>
      </c>
      <c r="CL986" s="3" t="s">
        <v>109</v>
      </c>
      <c r="CM986" s="3" t="s">
        <v>109</v>
      </c>
      <c r="CN986" s="3" t="s">
        <v>109</v>
      </c>
      <c r="CO986" s="3" t="s">
        <v>109</v>
      </c>
      <c r="CP986" s="3" t="s">
        <v>109</v>
      </c>
      <c r="CQ986" s="5" t="s">
        <v>113</v>
      </c>
      <c r="CR986" s="5" t="s">
        <v>109</v>
      </c>
      <c r="CV986" s="21" t="s">
        <v>126</v>
      </c>
      <c r="CW986" s="16"/>
    </row>
    <row r="987" spans="1:101" x14ac:dyDescent="0.25">
      <c r="A987" s="3" t="s">
        <v>2168</v>
      </c>
      <c r="B987" s="61" t="str">
        <f>CONCATENATE(RIGHT(LEFT(A987,26),3))</f>
        <v>004</v>
      </c>
      <c r="C987" s="4">
        <v>0.02</v>
      </c>
      <c r="D987" s="3" t="s">
        <v>109</v>
      </c>
      <c r="E987" s="3" t="s">
        <v>2170</v>
      </c>
      <c r="F987" s="3" t="s">
        <v>2171</v>
      </c>
      <c r="G987" s="3" t="s">
        <v>106</v>
      </c>
      <c r="H987" s="4">
        <v>47901</v>
      </c>
      <c r="I987" s="3" t="s">
        <v>1726</v>
      </c>
      <c r="J987" s="3" t="s">
        <v>3998</v>
      </c>
      <c r="K987" s="4">
        <v>1600</v>
      </c>
      <c r="L987" s="3" t="s">
        <v>109</v>
      </c>
      <c r="M987" s="3" t="s">
        <v>109</v>
      </c>
      <c r="N987" s="3" t="s">
        <v>109</v>
      </c>
      <c r="O987" s="3" t="s">
        <v>109</v>
      </c>
      <c r="P987" s="3" t="s">
        <v>4073</v>
      </c>
      <c r="Q987" s="64">
        <v>2</v>
      </c>
      <c r="R987" s="8"/>
      <c r="S987" s="3" t="s">
        <v>109</v>
      </c>
      <c r="T987" s="3" t="s">
        <v>109</v>
      </c>
      <c r="U987" s="46">
        <v>725</v>
      </c>
      <c r="V987" s="3" t="s">
        <v>109</v>
      </c>
      <c r="W987" s="3" t="s">
        <v>109</v>
      </c>
      <c r="X987" s="3" t="s">
        <v>109</v>
      </c>
      <c r="Y987" s="3" t="s">
        <v>109</v>
      </c>
      <c r="Z987" s="3" t="s">
        <v>109</v>
      </c>
      <c r="AA987" s="4">
        <v>1910</v>
      </c>
      <c r="AB987" s="3" t="s">
        <v>109</v>
      </c>
      <c r="AC987" s="5" t="s">
        <v>111</v>
      </c>
      <c r="AD987" s="3" t="s">
        <v>111</v>
      </c>
      <c r="AE987" s="3" t="s">
        <v>109</v>
      </c>
      <c r="AF987" s="4">
        <v>4</v>
      </c>
      <c r="AG987" s="3" t="s">
        <v>109</v>
      </c>
      <c r="AH987" s="3" t="s">
        <v>123</v>
      </c>
      <c r="AI987" s="3" t="s">
        <v>109</v>
      </c>
      <c r="AN987" s="3" t="s">
        <v>109</v>
      </c>
      <c r="AO987" s="42">
        <f>(Q987*U987)*12</f>
        <v>17400</v>
      </c>
      <c r="AP987" s="3" t="s">
        <v>109</v>
      </c>
      <c r="AQ987" s="3">
        <v>6.9000000000000006E-2</v>
      </c>
      <c r="AR987" s="3" t="s">
        <v>109</v>
      </c>
      <c r="AS987" s="3">
        <v>0.02</v>
      </c>
      <c r="AT987" s="48">
        <f>(AO987*(1-AQ987))+(AO987*AS987)</f>
        <v>16547.400000000001</v>
      </c>
      <c r="AU987" s="3" t="s">
        <v>109</v>
      </c>
      <c r="AV987" s="3" t="s">
        <v>109</v>
      </c>
      <c r="AW987" s="3" t="s">
        <v>109</v>
      </c>
      <c r="AX987" s="3" t="s">
        <v>109</v>
      </c>
      <c r="AY987" s="3" t="s">
        <v>109</v>
      </c>
      <c r="AZ987" s="3" t="s">
        <v>109</v>
      </c>
      <c r="BA987" s="3" t="s">
        <v>109</v>
      </c>
      <c r="BB987" s="3" t="s">
        <v>109</v>
      </c>
      <c r="BC987" s="3" t="s">
        <v>109</v>
      </c>
      <c r="BD987" s="3" t="s">
        <v>109</v>
      </c>
      <c r="BE987" s="3" t="s">
        <v>109</v>
      </c>
      <c r="BF987" s="3" t="s">
        <v>109</v>
      </c>
      <c r="BG987" s="3" t="s">
        <v>109</v>
      </c>
      <c r="BH987" s="3" t="s">
        <v>109</v>
      </c>
      <c r="BI987" s="3" t="s">
        <v>109</v>
      </c>
      <c r="BJ987" s="3">
        <f>BX987*0.1</f>
        <v>-2.9748480123765655E-2</v>
      </c>
      <c r="BK987" s="3">
        <f>BX987*0.23</f>
        <v>-6.8421504284660997E-2</v>
      </c>
      <c r="BL987" s="2">
        <f>BX987*0.32</f>
        <v>-9.5195136396050095E-2</v>
      </c>
      <c r="BM987" s="3">
        <f>BX987*0.3</f>
        <v>-8.9245440371296961E-2</v>
      </c>
      <c r="BN987" s="3">
        <f>BX987*0.05</f>
        <v>-1.4874240061882827E-2</v>
      </c>
      <c r="BO987" s="3" t="s">
        <v>109</v>
      </c>
      <c r="BP987" s="3" t="s">
        <v>109</v>
      </c>
      <c r="BQ987" s="3" t="s">
        <v>109</v>
      </c>
      <c r="BR987" s="3" t="s">
        <v>109</v>
      </c>
      <c r="BS987" s="3" t="s">
        <v>109</v>
      </c>
      <c r="BT987" s="3" t="s">
        <v>109</v>
      </c>
      <c r="BU987" s="3" t="s">
        <v>109</v>
      </c>
      <c r="BV987" s="3" t="s">
        <v>109</v>
      </c>
      <c r="BW987" s="3" t="s">
        <v>109</v>
      </c>
      <c r="BX987" s="71">
        <f>1-(BY987/AT987)</f>
        <v>-0.29748480123765653</v>
      </c>
      <c r="BY987" s="46">
        <f>CE987*CB987</f>
        <v>21470</v>
      </c>
      <c r="BZ987" s="3">
        <v>0.08</v>
      </c>
      <c r="CA987" s="4">
        <f>C987</f>
        <v>0.02</v>
      </c>
      <c r="CB987" s="3">
        <f>BZ987+CA987</f>
        <v>0.1</v>
      </c>
      <c r="CC987" s="47">
        <v>214700</v>
      </c>
      <c r="CD987" s="46">
        <v>0</v>
      </c>
      <c r="CE987" s="46">
        <f>CC987-CD987</f>
        <v>214700</v>
      </c>
      <c r="CF987" s="46">
        <f>CE987/Q987</f>
        <v>107350</v>
      </c>
      <c r="CG987" s="46" t="s">
        <v>109</v>
      </c>
      <c r="CH987" s="3" t="s">
        <v>4074</v>
      </c>
      <c r="CI987" s="3" t="s">
        <v>109</v>
      </c>
      <c r="CJ987" s="3" t="s">
        <v>109</v>
      </c>
      <c r="CK987" s="3" t="s">
        <v>109</v>
      </c>
      <c r="CL987" s="3" t="s">
        <v>109</v>
      </c>
      <c r="CM987" s="3" t="s">
        <v>109</v>
      </c>
      <c r="CN987" s="3" t="s">
        <v>109</v>
      </c>
      <c r="CO987" s="3" t="s">
        <v>109</v>
      </c>
      <c r="CP987" s="3" t="s">
        <v>109</v>
      </c>
      <c r="CQ987" s="5" t="s">
        <v>113</v>
      </c>
      <c r="CR987" s="5" t="s">
        <v>109</v>
      </c>
      <c r="CV987" s="21" t="s">
        <v>126</v>
      </c>
    </row>
    <row r="988" spans="1:101" x14ac:dyDescent="0.25">
      <c r="A988" s="3" t="s">
        <v>4075</v>
      </c>
      <c r="B988" s="61" t="str">
        <f>CONCATENATE(RIGHT(LEFT(A988,26),3))</f>
        <v>004</v>
      </c>
      <c r="C988" s="4">
        <v>0.02</v>
      </c>
      <c r="D988" s="3" t="s">
        <v>109</v>
      </c>
      <c r="E988" s="3" t="s">
        <v>4076</v>
      </c>
      <c r="F988" s="3" t="s">
        <v>4077</v>
      </c>
      <c r="G988" s="3" t="s">
        <v>106</v>
      </c>
      <c r="H988" s="4">
        <v>47901</v>
      </c>
      <c r="I988" s="3" t="s">
        <v>1726</v>
      </c>
      <c r="J988" s="3" t="s">
        <v>3998</v>
      </c>
      <c r="K988" s="4">
        <v>1870</v>
      </c>
      <c r="L988" s="3" t="s">
        <v>109</v>
      </c>
      <c r="M988" s="3" t="s">
        <v>109</v>
      </c>
      <c r="N988" s="3" t="s">
        <v>109</v>
      </c>
      <c r="O988" s="3" t="s">
        <v>109</v>
      </c>
      <c r="P988" s="3" t="s">
        <v>109</v>
      </c>
      <c r="Q988" s="64">
        <v>2</v>
      </c>
      <c r="R988" s="4">
        <v>2</v>
      </c>
      <c r="S988" s="3" t="s">
        <v>109</v>
      </c>
      <c r="T988" s="3" t="s">
        <v>109</v>
      </c>
      <c r="U988" s="46">
        <v>725</v>
      </c>
      <c r="V988" s="3" t="s">
        <v>109</v>
      </c>
      <c r="W988" s="3" t="s">
        <v>109</v>
      </c>
      <c r="X988" s="3" t="s">
        <v>109</v>
      </c>
      <c r="Y988" s="3" t="s">
        <v>109</v>
      </c>
      <c r="Z988" s="3" t="s">
        <v>109</v>
      </c>
      <c r="AA988" s="4">
        <v>1910</v>
      </c>
      <c r="AB988" s="3" t="s">
        <v>109</v>
      </c>
      <c r="AC988" s="5" t="s">
        <v>111</v>
      </c>
      <c r="AD988" s="3" t="s">
        <v>111</v>
      </c>
      <c r="AE988" s="3" t="s">
        <v>109</v>
      </c>
      <c r="AF988" s="4">
        <v>3</v>
      </c>
      <c r="AG988" s="3" t="s">
        <v>109</v>
      </c>
      <c r="AH988" s="3" t="s">
        <v>135</v>
      </c>
      <c r="AI988" s="3" t="s">
        <v>109</v>
      </c>
      <c r="AN988" s="3" t="s">
        <v>109</v>
      </c>
      <c r="AO988" s="42">
        <f>(Q988*U988)*12</f>
        <v>17400</v>
      </c>
      <c r="AP988" s="3" t="s">
        <v>109</v>
      </c>
      <c r="AQ988" s="3">
        <v>6.9000000000000006E-2</v>
      </c>
      <c r="AR988" s="3" t="s">
        <v>109</v>
      </c>
      <c r="AS988" s="3">
        <v>0.02</v>
      </c>
      <c r="AT988" s="48">
        <f>(AO988*(1-AQ988))+(AO988*AS988)</f>
        <v>16547.400000000001</v>
      </c>
      <c r="AU988" s="3" t="s">
        <v>109</v>
      </c>
      <c r="AV988" s="3" t="s">
        <v>109</v>
      </c>
      <c r="AW988" s="3" t="s">
        <v>109</v>
      </c>
      <c r="AX988" s="3" t="s">
        <v>109</v>
      </c>
      <c r="AY988" s="3" t="s">
        <v>109</v>
      </c>
      <c r="AZ988" s="3" t="s">
        <v>109</v>
      </c>
      <c r="BA988" s="3" t="s">
        <v>109</v>
      </c>
      <c r="BB988" s="3" t="s">
        <v>109</v>
      </c>
      <c r="BC988" s="3" t="s">
        <v>109</v>
      </c>
      <c r="BD988" s="3" t="s">
        <v>109</v>
      </c>
      <c r="BE988" s="3" t="s">
        <v>109</v>
      </c>
      <c r="BF988" s="3" t="s">
        <v>109</v>
      </c>
      <c r="BG988" s="3" t="s">
        <v>109</v>
      </c>
      <c r="BH988" s="3" t="s">
        <v>109</v>
      </c>
      <c r="BI988" s="3" t="s">
        <v>109</v>
      </c>
      <c r="BJ988" s="3">
        <f>BX988*0.1</f>
        <v>-9.5640402721877578E-3</v>
      </c>
      <c r="BK988" s="3">
        <f>BX988*0.23</f>
        <v>-2.1997292626031843E-2</v>
      </c>
      <c r="BL988" s="2">
        <f>BX988*0.32</f>
        <v>-3.0604928871000824E-2</v>
      </c>
      <c r="BM988" s="3">
        <f>BX988*0.3</f>
        <v>-2.869212081656327E-2</v>
      </c>
      <c r="BN988" s="3">
        <f>BX988*0.05</f>
        <v>-4.7820201360938789E-3</v>
      </c>
      <c r="BO988" s="3" t="s">
        <v>109</v>
      </c>
      <c r="BP988" s="3" t="s">
        <v>109</v>
      </c>
      <c r="BQ988" s="3" t="s">
        <v>109</v>
      </c>
      <c r="BR988" s="3" t="s">
        <v>109</v>
      </c>
      <c r="BS988" s="3" t="s">
        <v>109</v>
      </c>
      <c r="BT988" s="3" t="s">
        <v>109</v>
      </c>
      <c r="BU988" s="3" t="s">
        <v>109</v>
      </c>
      <c r="BV988" s="3" t="s">
        <v>109</v>
      </c>
      <c r="BW988" s="3" t="s">
        <v>109</v>
      </c>
      <c r="BX988" s="71">
        <f>1-(BY988/AT988)</f>
        <v>-9.5640402721877571E-2</v>
      </c>
      <c r="BY988" s="46">
        <f>CE988*CB988</f>
        <v>18130</v>
      </c>
      <c r="BZ988" s="3">
        <v>0.08</v>
      </c>
      <c r="CA988" s="4">
        <f>C988</f>
        <v>0.02</v>
      </c>
      <c r="CB988" s="3">
        <f>BZ988+CA988</f>
        <v>0.1</v>
      </c>
      <c r="CC988" s="47">
        <v>181300</v>
      </c>
      <c r="CD988" s="46">
        <v>0</v>
      </c>
      <c r="CE988" s="46">
        <f>CC988-CD988</f>
        <v>181300</v>
      </c>
      <c r="CF988" s="46">
        <f>CE988/Q988</f>
        <v>90650</v>
      </c>
      <c r="CG988" s="46" t="s">
        <v>109</v>
      </c>
      <c r="CH988" s="3" t="s">
        <v>4078</v>
      </c>
      <c r="CI988" s="3" t="s">
        <v>109</v>
      </c>
      <c r="CJ988" s="3" t="s">
        <v>109</v>
      </c>
      <c r="CK988" s="3" t="s">
        <v>109</v>
      </c>
      <c r="CL988" s="3" t="s">
        <v>109</v>
      </c>
      <c r="CM988" s="3" t="s">
        <v>109</v>
      </c>
      <c r="CN988" s="3" t="s">
        <v>109</v>
      </c>
      <c r="CO988" s="3" t="s">
        <v>109</v>
      </c>
      <c r="CP988" s="3" t="s">
        <v>109</v>
      </c>
      <c r="CQ988" s="5" t="s">
        <v>113</v>
      </c>
      <c r="CR988" s="5" t="s">
        <v>109</v>
      </c>
      <c r="CV988" s="21" t="s">
        <v>126</v>
      </c>
      <c r="CW988" s="10">
        <v>875</v>
      </c>
    </row>
    <row r="989" spans="1:101" x14ac:dyDescent="0.25">
      <c r="A989" s="3" t="s">
        <v>1028</v>
      </c>
      <c r="B989" s="61" t="str">
        <f>CONCATENATE(RIGHT(LEFT(A989,26),3))</f>
        <v>004</v>
      </c>
      <c r="C989" s="4">
        <v>0.02</v>
      </c>
      <c r="D989" s="3" t="s">
        <v>109</v>
      </c>
      <c r="E989" s="3" t="s">
        <v>1030</v>
      </c>
      <c r="F989" s="3" t="s">
        <v>1031</v>
      </c>
      <c r="G989" s="3" t="s">
        <v>106</v>
      </c>
      <c r="H989" s="4">
        <v>47901</v>
      </c>
      <c r="I989" s="3" t="s">
        <v>1726</v>
      </c>
      <c r="J989" s="3" t="s">
        <v>3998</v>
      </c>
      <c r="K989" s="4">
        <v>1520</v>
      </c>
      <c r="L989" s="3" t="s">
        <v>109</v>
      </c>
      <c r="M989" s="3" t="s">
        <v>109</v>
      </c>
      <c r="N989" s="3" t="s">
        <v>109</v>
      </c>
      <c r="O989" s="3" t="s">
        <v>109</v>
      </c>
      <c r="P989" s="3" t="s">
        <v>109</v>
      </c>
      <c r="Q989" s="64">
        <v>2</v>
      </c>
      <c r="S989" s="3" t="s">
        <v>109</v>
      </c>
      <c r="T989" s="3" t="s">
        <v>109</v>
      </c>
      <c r="U989" s="46">
        <v>725</v>
      </c>
      <c r="V989" s="3" t="s">
        <v>109</v>
      </c>
      <c r="W989" s="3" t="s">
        <v>109</v>
      </c>
      <c r="X989" s="3" t="s">
        <v>109</v>
      </c>
      <c r="Y989" s="3" t="s">
        <v>109</v>
      </c>
      <c r="Z989" s="3" t="s">
        <v>109</v>
      </c>
      <c r="AA989" s="4">
        <v>1880</v>
      </c>
      <c r="AB989" s="3" t="s">
        <v>109</v>
      </c>
      <c r="AC989" s="5" t="s">
        <v>111</v>
      </c>
      <c r="AD989" s="3" t="s">
        <v>111</v>
      </c>
      <c r="AE989" s="3" t="s">
        <v>109</v>
      </c>
      <c r="AF989" s="4">
        <v>3</v>
      </c>
      <c r="AG989" s="3" t="s">
        <v>109</v>
      </c>
      <c r="AH989" s="3" t="s">
        <v>111</v>
      </c>
      <c r="AI989" s="3" t="s">
        <v>109</v>
      </c>
      <c r="AN989" s="3" t="s">
        <v>109</v>
      </c>
      <c r="AO989" s="42">
        <f>(Q989*U989)*12</f>
        <v>17400</v>
      </c>
      <c r="AP989" s="3" t="s">
        <v>109</v>
      </c>
      <c r="AQ989" s="3">
        <v>6.9000000000000006E-2</v>
      </c>
      <c r="AR989" s="3" t="s">
        <v>109</v>
      </c>
      <c r="AS989" s="3">
        <v>0.02</v>
      </c>
      <c r="AT989" s="48">
        <f>(AO989*(1-AQ989))+(AO989*AS989)</f>
        <v>16547.400000000001</v>
      </c>
      <c r="AU989" s="3" t="s">
        <v>109</v>
      </c>
      <c r="AV989" s="3" t="s">
        <v>109</v>
      </c>
      <c r="AW989" s="3" t="s">
        <v>109</v>
      </c>
      <c r="AX989" s="3" t="s">
        <v>109</v>
      </c>
      <c r="AY989" s="3" t="s">
        <v>109</v>
      </c>
      <c r="AZ989" s="3" t="s">
        <v>109</v>
      </c>
      <c r="BA989" s="3" t="s">
        <v>109</v>
      </c>
      <c r="BB989" s="3" t="s">
        <v>109</v>
      </c>
      <c r="BC989" s="3" t="s">
        <v>109</v>
      </c>
      <c r="BD989" s="3" t="s">
        <v>109</v>
      </c>
      <c r="BE989" s="3" t="s">
        <v>109</v>
      </c>
      <c r="BF989" s="3" t="s">
        <v>109</v>
      </c>
      <c r="BG989" s="3" t="s">
        <v>109</v>
      </c>
      <c r="BH989" s="3" t="s">
        <v>109</v>
      </c>
      <c r="BI989" s="3" t="s">
        <v>109</v>
      </c>
      <c r="BJ989" s="3">
        <f>BX989*0.1</f>
        <v>-3.6214752770828043E-2</v>
      </c>
      <c r="BK989" s="3">
        <f>BX989*0.23</f>
        <v>-8.3293931372904501E-2</v>
      </c>
      <c r="BL989" s="2">
        <f>BX989*0.32</f>
        <v>-0.11588720886664973</v>
      </c>
      <c r="BM989" s="3">
        <f>BX989*0.3</f>
        <v>-0.10864425831248412</v>
      </c>
      <c r="BN989" s="3">
        <f>BX989*0.05</f>
        <v>-1.8107376385414022E-2</v>
      </c>
      <c r="BO989" s="3" t="s">
        <v>109</v>
      </c>
      <c r="BP989" s="3" t="s">
        <v>109</v>
      </c>
      <c r="BQ989" s="3" t="s">
        <v>109</v>
      </c>
      <c r="BR989" s="3" t="s">
        <v>109</v>
      </c>
      <c r="BS989" s="3" t="s">
        <v>109</v>
      </c>
      <c r="BT989" s="3" t="s">
        <v>109</v>
      </c>
      <c r="BU989" s="3" t="s">
        <v>109</v>
      </c>
      <c r="BV989" s="3" t="s">
        <v>109</v>
      </c>
      <c r="BW989" s="3" t="s">
        <v>109</v>
      </c>
      <c r="BX989" s="71">
        <f>1-(BY989/AT989)</f>
        <v>-0.3621475277082804</v>
      </c>
      <c r="BY989" s="46">
        <f>CE989*CB989</f>
        <v>22540</v>
      </c>
      <c r="BZ989" s="3">
        <v>0.08</v>
      </c>
      <c r="CA989" s="4">
        <f>C989</f>
        <v>0.02</v>
      </c>
      <c r="CB989" s="3">
        <f>BZ989+CA989</f>
        <v>0.1</v>
      </c>
      <c r="CC989" s="47">
        <v>225400</v>
      </c>
      <c r="CD989" s="46">
        <v>0</v>
      </c>
      <c r="CE989" s="46">
        <f>CC989-CD989</f>
        <v>225400</v>
      </c>
      <c r="CF989" s="46">
        <f>CE989/Q989</f>
        <v>112700</v>
      </c>
      <c r="CG989" s="46" t="s">
        <v>109</v>
      </c>
      <c r="CH989" s="3" t="s">
        <v>4079</v>
      </c>
      <c r="CI989" s="3" t="s">
        <v>109</v>
      </c>
      <c r="CJ989" s="3" t="s">
        <v>109</v>
      </c>
      <c r="CK989" s="3" t="s">
        <v>109</v>
      </c>
      <c r="CL989" s="3" t="s">
        <v>109</v>
      </c>
      <c r="CM989" s="3" t="s">
        <v>109</v>
      </c>
      <c r="CN989" s="3" t="s">
        <v>109</v>
      </c>
      <c r="CO989" s="3" t="s">
        <v>109</v>
      </c>
      <c r="CP989" s="3" t="s">
        <v>109</v>
      </c>
      <c r="CQ989" s="5" t="s">
        <v>113</v>
      </c>
      <c r="CR989" s="5" t="s">
        <v>109</v>
      </c>
      <c r="CV989" s="21" t="s">
        <v>126</v>
      </c>
    </row>
    <row r="990" spans="1:101" x14ac:dyDescent="0.25">
      <c r="A990" s="3" t="s">
        <v>4080</v>
      </c>
      <c r="B990" s="61" t="str">
        <f>CONCATENATE(RIGHT(LEFT(A990,26),3))</f>
        <v>004</v>
      </c>
      <c r="C990" s="4">
        <v>0.02</v>
      </c>
      <c r="D990" s="3" t="s">
        <v>109</v>
      </c>
      <c r="E990" s="3" t="s">
        <v>3431</v>
      </c>
      <c r="F990" s="3" t="s">
        <v>4081</v>
      </c>
      <c r="G990" s="3" t="s">
        <v>106</v>
      </c>
      <c r="H990" s="4">
        <v>47901</v>
      </c>
      <c r="I990" s="3" t="s">
        <v>1726</v>
      </c>
      <c r="J990" s="3" t="s">
        <v>3998</v>
      </c>
      <c r="K990" s="4">
        <v>1404</v>
      </c>
      <c r="L990" s="3" t="s">
        <v>109</v>
      </c>
      <c r="M990" s="3" t="s">
        <v>109</v>
      </c>
      <c r="N990" s="3" t="s">
        <v>109</v>
      </c>
      <c r="O990" s="3" t="s">
        <v>109</v>
      </c>
      <c r="P990" s="3" t="s">
        <v>109</v>
      </c>
      <c r="Q990" s="64">
        <v>1</v>
      </c>
      <c r="R990" s="9">
        <v>2</v>
      </c>
      <c r="S990" s="3" t="s">
        <v>109</v>
      </c>
      <c r="T990" s="3" t="s">
        <v>109</v>
      </c>
      <c r="U990" s="46">
        <v>725</v>
      </c>
      <c r="V990" s="3" t="s">
        <v>109</v>
      </c>
      <c r="W990" s="3" t="s">
        <v>109</v>
      </c>
      <c r="X990" s="3" t="s">
        <v>109</v>
      </c>
      <c r="Y990" s="3" t="s">
        <v>109</v>
      </c>
      <c r="Z990" s="3" t="s">
        <v>109</v>
      </c>
      <c r="AA990" s="4">
        <v>1890</v>
      </c>
      <c r="AB990" s="3" t="s">
        <v>109</v>
      </c>
      <c r="AC990" s="5" t="s">
        <v>111</v>
      </c>
      <c r="AD990" s="3" t="s">
        <v>111</v>
      </c>
      <c r="AE990" s="3" t="s">
        <v>109</v>
      </c>
      <c r="AF990" s="4">
        <v>3</v>
      </c>
      <c r="AG990" s="3" t="s">
        <v>109</v>
      </c>
      <c r="AH990" s="3" t="s">
        <v>111</v>
      </c>
      <c r="AI990" s="3" t="s">
        <v>109</v>
      </c>
      <c r="AN990" s="3" t="s">
        <v>109</v>
      </c>
      <c r="AO990" s="42">
        <f>(Q990*U990)*12</f>
        <v>8700</v>
      </c>
      <c r="AP990" s="3" t="s">
        <v>109</v>
      </c>
      <c r="AQ990" s="3">
        <v>6.9000000000000006E-2</v>
      </c>
      <c r="AR990" s="3" t="s">
        <v>109</v>
      </c>
      <c r="AS990" s="3">
        <v>0.02</v>
      </c>
      <c r="AT990" s="48">
        <f>(AO990*(1-AQ990))+(AO990*AS990)</f>
        <v>8273.7000000000007</v>
      </c>
      <c r="AU990" s="3" t="s">
        <v>109</v>
      </c>
      <c r="AV990" s="3" t="s">
        <v>109</v>
      </c>
      <c r="AW990" s="3" t="s">
        <v>109</v>
      </c>
      <c r="AX990" s="3" t="s">
        <v>109</v>
      </c>
      <c r="AY990" s="3" t="s">
        <v>109</v>
      </c>
      <c r="AZ990" s="3" t="s">
        <v>109</v>
      </c>
      <c r="BA990" s="3" t="s">
        <v>109</v>
      </c>
      <c r="BB990" s="3" t="s">
        <v>109</v>
      </c>
      <c r="BC990" s="3" t="s">
        <v>109</v>
      </c>
      <c r="BD990" s="3" t="s">
        <v>109</v>
      </c>
      <c r="BE990" s="3" t="s">
        <v>109</v>
      </c>
      <c r="BF990" s="3" t="s">
        <v>109</v>
      </c>
      <c r="BG990" s="3" t="s">
        <v>109</v>
      </c>
      <c r="BH990" s="3" t="s">
        <v>109</v>
      </c>
      <c r="BI990" s="3" t="s">
        <v>109</v>
      </c>
      <c r="BJ990" s="3">
        <f>BX990*0.1</f>
        <v>-0.16082647424973107</v>
      </c>
      <c r="BK990" s="3">
        <f>BX990*0.23</f>
        <v>-0.36990089077438143</v>
      </c>
      <c r="BL990" s="2">
        <f>BX990*0.32</f>
        <v>-0.51464471759913932</v>
      </c>
      <c r="BM990" s="3">
        <f>BX990*0.3</f>
        <v>-0.48247942274919309</v>
      </c>
      <c r="BN990" s="3">
        <f>BX990*0.05</f>
        <v>-8.0413237124865533E-2</v>
      </c>
      <c r="BO990" s="3" t="s">
        <v>109</v>
      </c>
      <c r="BP990" s="3" t="s">
        <v>109</v>
      </c>
      <c r="BQ990" s="3" t="s">
        <v>109</v>
      </c>
      <c r="BR990" s="3" t="s">
        <v>109</v>
      </c>
      <c r="BS990" s="3" t="s">
        <v>109</v>
      </c>
      <c r="BT990" s="3" t="s">
        <v>109</v>
      </c>
      <c r="BU990" s="3" t="s">
        <v>109</v>
      </c>
      <c r="BV990" s="3" t="s">
        <v>109</v>
      </c>
      <c r="BW990" s="3" t="s">
        <v>109</v>
      </c>
      <c r="BX990" s="71">
        <f>1-(BY990/AT990)</f>
        <v>-1.6082647424973104</v>
      </c>
      <c r="BY990" s="46">
        <f>CE990*CB990</f>
        <v>21580</v>
      </c>
      <c r="BZ990" s="3">
        <v>0.08</v>
      </c>
      <c r="CA990" s="4">
        <f>C990</f>
        <v>0.02</v>
      </c>
      <c r="CB990" s="3">
        <f>BZ990+CA990</f>
        <v>0.1</v>
      </c>
      <c r="CC990" s="47">
        <v>215800</v>
      </c>
      <c r="CD990" s="46">
        <v>0</v>
      </c>
      <c r="CE990" s="46">
        <f>CC990-CD990</f>
        <v>215800</v>
      </c>
      <c r="CF990" s="46">
        <f>CE990/Q990</f>
        <v>215800</v>
      </c>
      <c r="CG990" s="46" t="s">
        <v>109</v>
      </c>
      <c r="CH990" s="3" t="s">
        <v>4082</v>
      </c>
      <c r="CI990" s="3" t="s">
        <v>109</v>
      </c>
      <c r="CJ990" s="3" t="s">
        <v>109</v>
      </c>
      <c r="CK990" s="3" t="s">
        <v>109</v>
      </c>
      <c r="CL990" s="3" t="s">
        <v>109</v>
      </c>
      <c r="CM990" s="3" t="s">
        <v>109</v>
      </c>
      <c r="CN990" s="3" t="s">
        <v>109</v>
      </c>
      <c r="CO990" s="3" t="s">
        <v>109</v>
      </c>
      <c r="CP990" s="3" t="s">
        <v>109</v>
      </c>
      <c r="CQ990" s="5" t="s">
        <v>113</v>
      </c>
      <c r="CR990" s="5" t="s">
        <v>109</v>
      </c>
      <c r="CV990" s="21" t="s">
        <v>126</v>
      </c>
      <c r="CW990" s="10">
        <v>550</v>
      </c>
    </row>
    <row r="991" spans="1:101" x14ac:dyDescent="0.25">
      <c r="A991" s="3" t="s">
        <v>2174</v>
      </c>
      <c r="B991" s="61" t="str">
        <f>CONCATENATE(RIGHT(LEFT(A991,26),3))</f>
        <v>004</v>
      </c>
      <c r="C991" s="4">
        <v>0.02</v>
      </c>
      <c r="D991" s="3" t="s">
        <v>109</v>
      </c>
      <c r="E991" s="3" t="s">
        <v>1670</v>
      </c>
      <c r="F991" s="3" t="s">
        <v>2176</v>
      </c>
      <c r="G991" s="3" t="s">
        <v>106</v>
      </c>
      <c r="H991" s="4">
        <v>47901</v>
      </c>
      <c r="I991" s="3" t="s">
        <v>1726</v>
      </c>
      <c r="J991" s="3" t="s">
        <v>3998</v>
      </c>
      <c r="K991" s="4">
        <v>3828</v>
      </c>
      <c r="L991" s="3" t="s">
        <v>109</v>
      </c>
      <c r="M991" s="3" t="s">
        <v>109</v>
      </c>
      <c r="N991" s="3" t="s">
        <v>109</v>
      </c>
      <c r="O991" s="3" t="s">
        <v>109</v>
      </c>
      <c r="P991" s="3" t="s">
        <v>109</v>
      </c>
      <c r="Q991" s="64">
        <v>4</v>
      </c>
      <c r="R991" s="16"/>
      <c r="S991" s="3" t="s">
        <v>109</v>
      </c>
      <c r="T991" s="3" t="s">
        <v>109</v>
      </c>
      <c r="U991" s="46">
        <v>725</v>
      </c>
      <c r="V991" s="3" t="s">
        <v>109</v>
      </c>
      <c r="W991" s="3" t="s">
        <v>109</v>
      </c>
      <c r="X991" s="3" t="s">
        <v>109</v>
      </c>
      <c r="Y991" s="3" t="s">
        <v>109</v>
      </c>
      <c r="Z991" s="3" t="s">
        <v>109</v>
      </c>
      <c r="AA991" s="4">
        <v>1901</v>
      </c>
      <c r="AB991" s="3" t="s">
        <v>109</v>
      </c>
      <c r="AC991" s="5" t="s">
        <v>111</v>
      </c>
      <c r="AD991" s="3" t="s">
        <v>111</v>
      </c>
      <c r="AE991" s="3" t="s">
        <v>109</v>
      </c>
      <c r="AF991" s="4">
        <v>2</v>
      </c>
      <c r="AG991" s="3" t="s">
        <v>109</v>
      </c>
      <c r="AH991" s="3" t="s">
        <v>111</v>
      </c>
      <c r="AI991" s="3" t="s">
        <v>109</v>
      </c>
      <c r="AN991" s="3" t="s">
        <v>109</v>
      </c>
      <c r="AO991" s="42">
        <f>(Q991*U991)*12</f>
        <v>34800</v>
      </c>
      <c r="AP991" s="3" t="s">
        <v>109</v>
      </c>
      <c r="AQ991" s="3">
        <v>6.9000000000000006E-2</v>
      </c>
      <c r="AR991" s="3" t="s">
        <v>109</v>
      </c>
      <c r="AS991" s="3">
        <v>0.02</v>
      </c>
      <c r="AT991" s="48">
        <f>(AO991*(1-AQ991))+(AO991*AS991)</f>
        <v>33094.800000000003</v>
      </c>
      <c r="AU991" s="3" t="s">
        <v>109</v>
      </c>
      <c r="AV991" s="3" t="s">
        <v>109</v>
      </c>
      <c r="AW991" s="3" t="s">
        <v>109</v>
      </c>
      <c r="AX991" s="3" t="s">
        <v>109</v>
      </c>
      <c r="AY991" s="3" t="s">
        <v>109</v>
      </c>
      <c r="AZ991" s="3" t="s">
        <v>109</v>
      </c>
      <c r="BA991" s="3" t="s">
        <v>109</v>
      </c>
      <c r="BB991" s="3" t="s">
        <v>109</v>
      </c>
      <c r="BC991" s="3" t="s">
        <v>109</v>
      </c>
      <c r="BD991" s="3" t="s">
        <v>109</v>
      </c>
      <c r="BE991" s="3" t="s">
        <v>109</v>
      </c>
      <c r="BF991" s="3" t="s">
        <v>109</v>
      </c>
      <c r="BG991" s="3" t="s">
        <v>109</v>
      </c>
      <c r="BH991" s="3" t="s">
        <v>109</v>
      </c>
      <c r="BI991" s="3" t="s">
        <v>109</v>
      </c>
      <c r="BJ991" s="3">
        <f>BX991*0.1</f>
        <v>5.2817965360117962E-4</v>
      </c>
      <c r="BK991" s="3">
        <f>BX991*0.23</f>
        <v>1.2148132032827131E-3</v>
      </c>
      <c r="BL991" s="2">
        <f>BX991*0.32</f>
        <v>1.6901748915237747E-3</v>
      </c>
      <c r="BM991" s="3">
        <f>BX991*0.3</f>
        <v>1.5845389608035386E-3</v>
      </c>
      <c r="BN991" s="3">
        <f>BX991*0.05</f>
        <v>2.6408982680058981E-4</v>
      </c>
      <c r="BO991" s="3" t="s">
        <v>109</v>
      </c>
      <c r="BP991" s="3" t="s">
        <v>109</v>
      </c>
      <c r="BQ991" s="3" t="s">
        <v>109</v>
      </c>
      <c r="BR991" s="3" t="s">
        <v>109</v>
      </c>
      <c r="BS991" s="3" t="s">
        <v>109</v>
      </c>
      <c r="BT991" s="3" t="s">
        <v>109</v>
      </c>
      <c r="BU991" s="3" t="s">
        <v>109</v>
      </c>
      <c r="BV991" s="3" t="s">
        <v>109</v>
      </c>
      <c r="BW991" s="3" t="s">
        <v>109</v>
      </c>
      <c r="BX991" s="71">
        <f>1-(BY991/AT991)</f>
        <v>5.2817965360117958E-3</v>
      </c>
      <c r="BY991" s="46">
        <f>CE991*CB991</f>
        <v>32920</v>
      </c>
      <c r="BZ991" s="3">
        <v>0.08</v>
      </c>
      <c r="CA991" s="4">
        <f>C991</f>
        <v>0.02</v>
      </c>
      <c r="CB991" s="3">
        <f>BZ991+CA991</f>
        <v>0.1</v>
      </c>
      <c r="CC991" s="47">
        <v>329200</v>
      </c>
      <c r="CD991" s="46">
        <v>0</v>
      </c>
      <c r="CE991" s="46">
        <f>CC991-CD991</f>
        <v>329200</v>
      </c>
      <c r="CF991" s="46">
        <f>CE991/Q991</f>
        <v>82300</v>
      </c>
      <c r="CG991" s="46" t="s">
        <v>109</v>
      </c>
      <c r="CH991" s="3" t="s">
        <v>4083</v>
      </c>
      <c r="CI991" s="3" t="s">
        <v>109</v>
      </c>
      <c r="CJ991" s="3" t="s">
        <v>109</v>
      </c>
      <c r="CK991" s="3" t="s">
        <v>109</v>
      </c>
      <c r="CL991" s="3" t="s">
        <v>109</v>
      </c>
      <c r="CM991" s="3" t="s">
        <v>109</v>
      </c>
      <c r="CN991" s="3" t="s">
        <v>109</v>
      </c>
      <c r="CO991" s="3" t="s">
        <v>109</v>
      </c>
      <c r="CP991" s="3" t="s">
        <v>109</v>
      </c>
      <c r="CQ991" s="5" t="s">
        <v>126</v>
      </c>
      <c r="CR991" s="5" t="s">
        <v>2179</v>
      </c>
      <c r="CV991" s="21" t="s">
        <v>126</v>
      </c>
      <c r="CW991" s="16"/>
    </row>
    <row r="992" spans="1:101" x14ac:dyDescent="0.25">
      <c r="A992" s="3" t="s">
        <v>2180</v>
      </c>
      <c r="B992" s="61" t="str">
        <f>CONCATENATE(RIGHT(LEFT(A992,26),3))</f>
        <v>004</v>
      </c>
      <c r="C992" s="4">
        <v>0.02</v>
      </c>
      <c r="D992" s="3" t="s">
        <v>109</v>
      </c>
      <c r="E992" s="3" t="s">
        <v>2182</v>
      </c>
      <c r="F992" s="3" t="s">
        <v>2183</v>
      </c>
      <c r="G992" s="3" t="s">
        <v>106</v>
      </c>
      <c r="H992" s="4">
        <v>47901</v>
      </c>
      <c r="I992" s="3" t="s">
        <v>1726</v>
      </c>
      <c r="J992" s="3" t="s">
        <v>3998</v>
      </c>
      <c r="K992" s="4">
        <v>2820</v>
      </c>
      <c r="L992" s="3" t="s">
        <v>109</v>
      </c>
      <c r="M992" s="3" t="s">
        <v>109</v>
      </c>
      <c r="N992" s="3" t="s">
        <v>109</v>
      </c>
      <c r="O992" s="3" t="s">
        <v>109</v>
      </c>
      <c r="P992" s="3" t="s">
        <v>109</v>
      </c>
      <c r="Q992" s="66"/>
      <c r="S992" s="3" t="s">
        <v>109</v>
      </c>
      <c r="T992" s="3" t="s">
        <v>109</v>
      </c>
      <c r="U992" s="46">
        <v>725</v>
      </c>
      <c r="V992" s="3" t="s">
        <v>109</v>
      </c>
      <c r="W992" s="3" t="s">
        <v>109</v>
      </c>
      <c r="X992" s="3" t="s">
        <v>109</v>
      </c>
      <c r="Y992" s="3" t="s">
        <v>109</v>
      </c>
      <c r="Z992" s="3" t="s">
        <v>109</v>
      </c>
      <c r="AA992" s="4">
        <v>1890</v>
      </c>
      <c r="AB992" s="3" t="s">
        <v>109</v>
      </c>
      <c r="AC992" s="5" t="s">
        <v>111</v>
      </c>
      <c r="AD992" s="3" t="s">
        <v>111</v>
      </c>
      <c r="AE992" s="3" t="s">
        <v>109</v>
      </c>
      <c r="AF992" s="4">
        <v>2</v>
      </c>
      <c r="AG992" s="3" t="s">
        <v>109</v>
      </c>
      <c r="AH992" s="3" t="s">
        <v>111</v>
      </c>
      <c r="AI992" s="3" t="s">
        <v>109</v>
      </c>
      <c r="AN992" s="3" t="s">
        <v>109</v>
      </c>
      <c r="AO992" s="42">
        <f>(Q992*U992)*12</f>
        <v>0</v>
      </c>
      <c r="AP992" s="3" t="s">
        <v>109</v>
      </c>
      <c r="AQ992" s="3">
        <v>6.9000000000000006E-2</v>
      </c>
      <c r="AR992" s="3" t="s">
        <v>109</v>
      </c>
      <c r="AS992" s="3">
        <v>0.02</v>
      </c>
      <c r="AT992" s="48">
        <f>(AO992*(1-AQ992))+(AO992*AS992)</f>
        <v>0</v>
      </c>
      <c r="AU992" s="3" t="s">
        <v>109</v>
      </c>
      <c r="AV992" s="3" t="s">
        <v>109</v>
      </c>
      <c r="AW992" s="3" t="s">
        <v>109</v>
      </c>
      <c r="AX992" s="3" t="s">
        <v>109</v>
      </c>
      <c r="AY992" s="3" t="s">
        <v>109</v>
      </c>
      <c r="AZ992" s="3" t="s">
        <v>109</v>
      </c>
      <c r="BA992" s="3" t="s">
        <v>109</v>
      </c>
      <c r="BB992" s="3" t="s">
        <v>109</v>
      </c>
      <c r="BC992" s="3" t="s">
        <v>109</v>
      </c>
      <c r="BD992" s="3" t="s">
        <v>109</v>
      </c>
      <c r="BE992" s="3" t="s">
        <v>109</v>
      </c>
      <c r="BF992" s="3" t="s">
        <v>109</v>
      </c>
      <c r="BG992" s="3" t="s">
        <v>109</v>
      </c>
      <c r="BH992" s="3" t="s">
        <v>109</v>
      </c>
      <c r="BI992" s="3" t="s">
        <v>109</v>
      </c>
      <c r="BJ992" s="3" t="e">
        <f>BX992*0.1</f>
        <v>#DIV/0!</v>
      </c>
      <c r="BK992" s="3" t="e">
        <f>BX992*0.23</f>
        <v>#DIV/0!</v>
      </c>
      <c r="BL992" s="2" t="e">
        <f>BX992*0.32</f>
        <v>#DIV/0!</v>
      </c>
      <c r="BM992" s="3" t="e">
        <f>BX992*0.3</f>
        <v>#DIV/0!</v>
      </c>
      <c r="BN992" s="3" t="e">
        <f>BX992*0.05</f>
        <v>#DIV/0!</v>
      </c>
      <c r="BO992" s="3" t="s">
        <v>109</v>
      </c>
      <c r="BP992" s="3" t="s">
        <v>109</v>
      </c>
      <c r="BQ992" s="3" t="s">
        <v>109</v>
      </c>
      <c r="BR992" s="3" t="s">
        <v>109</v>
      </c>
      <c r="BS992" s="3" t="s">
        <v>109</v>
      </c>
      <c r="BT992" s="3" t="s">
        <v>109</v>
      </c>
      <c r="BU992" s="3" t="s">
        <v>109</v>
      </c>
      <c r="BV992" s="3" t="s">
        <v>109</v>
      </c>
      <c r="BW992" s="3" t="s">
        <v>109</v>
      </c>
      <c r="BX992" s="71" t="e">
        <f>1-(BY992/AT992)</f>
        <v>#DIV/0!</v>
      </c>
      <c r="BY992" s="46">
        <f>CE992*CB992</f>
        <v>31860</v>
      </c>
      <c r="BZ992" s="3">
        <v>0.08</v>
      </c>
      <c r="CA992" s="4">
        <f>C992</f>
        <v>0.02</v>
      </c>
      <c r="CB992" s="3">
        <f>BZ992+CA992</f>
        <v>0.1</v>
      </c>
      <c r="CC992" s="47">
        <v>318600</v>
      </c>
      <c r="CD992" s="46">
        <v>0</v>
      </c>
      <c r="CE992" s="46">
        <f>CC992-CD992</f>
        <v>318600</v>
      </c>
      <c r="CF992" s="46" t="e">
        <f>CE992/Q992</f>
        <v>#DIV/0!</v>
      </c>
      <c r="CG992" s="46" t="s">
        <v>109</v>
      </c>
      <c r="CH992" s="77" t="s">
        <v>12520</v>
      </c>
      <c r="CI992" s="3" t="s">
        <v>109</v>
      </c>
      <c r="CJ992" s="3" t="s">
        <v>109</v>
      </c>
      <c r="CK992" s="3" t="s">
        <v>109</v>
      </c>
      <c r="CL992" s="3" t="s">
        <v>109</v>
      </c>
      <c r="CM992" s="3" t="s">
        <v>109</v>
      </c>
      <c r="CN992" s="3" t="s">
        <v>109</v>
      </c>
      <c r="CO992" s="3" t="s">
        <v>109</v>
      </c>
      <c r="CP992" s="3" t="s">
        <v>109</v>
      </c>
      <c r="CQ992" s="5" t="s">
        <v>113</v>
      </c>
      <c r="CR992" s="5" t="s">
        <v>109</v>
      </c>
      <c r="CV992" s="21" t="s">
        <v>126</v>
      </c>
    </row>
    <row r="993" spans="1:101" x14ac:dyDescent="0.25">
      <c r="A993" s="3" t="s">
        <v>4084</v>
      </c>
      <c r="B993" s="61" t="str">
        <f>CONCATENATE(RIGHT(LEFT(A993,26),3))</f>
        <v>004</v>
      </c>
      <c r="C993" s="4">
        <v>0.02</v>
      </c>
      <c r="D993" s="3" t="s">
        <v>109</v>
      </c>
      <c r="E993" s="3" t="s">
        <v>4085</v>
      </c>
      <c r="F993" s="3" t="s">
        <v>4086</v>
      </c>
      <c r="G993" s="3" t="s">
        <v>106</v>
      </c>
      <c r="H993" s="4">
        <v>47901</v>
      </c>
      <c r="I993" s="3" t="s">
        <v>1726</v>
      </c>
      <c r="J993" s="3" t="s">
        <v>3998</v>
      </c>
      <c r="K993" s="4">
        <v>812</v>
      </c>
      <c r="L993" s="3" t="s">
        <v>109</v>
      </c>
      <c r="M993" s="3" t="s">
        <v>109</v>
      </c>
      <c r="N993" s="3" t="s">
        <v>109</v>
      </c>
      <c r="O993" s="3" t="s">
        <v>109</v>
      </c>
      <c r="P993" s="3" t="s">
        <v>4087</v>
      </c>
      <c r="Q993" s="64">
        <v>1</v>
      </c>
      <c r="R993" s="4">
        <v>2</v>
      </c>
      <c r="S993" s="3" t="s">
        <v>109</v>
      </c>
      <c r="T993" s="3" t="s">
        <v>109</v>
      </c>
      <c r="U993" s="46">
        <v>725</v>
      </c>
      <c r="V993" s="3" t="s">
        <v>109</v>
      </c>
      <c r="W993" s="3" t="s">
        <v>109</v>
      </c>
      <c r="X993" s="3" t="s">
        <v>109</v>
      </c>
      <c r="Y993" s="3" t="s">
        <v>109</v>
      </c>
      <c r="Z993" s="3" t="s">
        <v>109</v>
      </c>
      <c r="AA993" s="4">
        <v>1890</v>
      </c>
      <c r="AB993" s="3" t="s">
        <v>109</v>
      </c>
      <c r="AC993" s="5" t="s">
        <v>111</v>
      </c>
      <c r="AD993" s="3" t="s">
        <v>111</v>
      </c>
      <c r="AE993" s="3" t="s">
        <v>109</v>
      </c>
      <c r="AF993" s="4">
        <v>3</v>
      </c>
      <c r="AG993" s="3" t="s">
        <v>109</v>
      </c>
      <c r="AH993" s="3" t="s">
        <v>111</v>
      </c>
      <c r="AI993" s="3" t="s">
        <v>109</v>
      </c>
      <c r="AN993" s="3" t="s">
        <v>109</v>
      </c>
      <c r="AO993" s="42">
        <f>(Q993*U993)*12</f>
        <v>8700</v>
      </c>
      <c r="AP993" s="3" t="s">
        <v>109</v>
      </c>
      <c r="AQ993" s="3">
        <v>6.9000000000000006E-2</v>
      </c>
      <c r="AR993" s="3" t="s">
        <v>109</v>
      </c>
      <c r="AS993" s="3">
        <v>0.02</v>
      </c>
      <c r="AT993" s="48">
        <f>(AO993*(1-AQ993))+(AO993*AS993)</f>
        <v>8273.7000000000007</v>
      </c>
      <c r="AU993" s="3" t="s">
        <v>109</v>
      </c>
      <c r="AV993" s="3" t="s">
        <v>109</v>
      </c>
      <c r="AW993" s="3" t="s">
        <v>109</v>
      </c>
      <c r="AX993" s="3" t="s">
        <v>109</v>
      </c>
      <c r="AY993" s="3" t="s">
        <v>109</v>
      </c>
      <c r="AZ993" s="3" t="s">
        <v>109</v>
      </c>
      <c r="BA993" s="3" t="s">
        <v>109</v>
      </c>
      <c r="BB993" s="3" t="s">
        <v>109</v>
      </c>
      <c r="BC993" s="3" t="s">
        <v>109</v>
      </c>
      <c r="BD993" s="3" t="s">
        <v>109</v>
      </c>
      <c r="BE993" s="3" t="s">
        <v>109</v>
      </c>
      <c r="BF993" s="3" t="s">
        <v>109</v>
      </c>
      <c r="BG993" s="3" t="s">
        <v>109</v>
      </c>
      <c r="BH993" s="3" t="s">
        <v>109</v>
      </c>
      <c r="BI993" s="3" t="s">
        <v>109</v>
      </c>
      <c r="BJ993" s="3">
        <f>BX993*0.1</f>
        <v>-1.615117782854103E-2</v>
      </c>
      <c r="BK993" s="3">
        <f>BX993*0.23</f>
        <v>-3.7147709005644368E-2</v>
      </c>
      <c r="BL993" s="2">
        <f>BX993*0.32</f>
        <v>-5.1683769051331298E-2</v>
      </c>
      <c r="BM993" s="3">
        <f>BX993*0.3</f>
        <v>-4.845353348562309E-2</v>
      </c>
      <c r="BN993" s="3">
        <f>BX993*0.05</f>
        <v>-8.0755889142705151E-3</v>
      </c>
      <c r="BO993" s="3" t="s">
        <v>109</v>
      </c>
      <c r="BP993" s="3" t="s">
        <v>109</v>
      </c>
      <c r="BQ993" s="3" t="s">
        <v>109</v>
      </c>
      <c r="BR993" s="3" t="s">
        <v>109</v>
      </c>
      <c r="BS993" s="3" t="s">
        <v>109</v>
      </c>
      <c r="BT993" s="3" t="s">
        <v>109</v>
      </c>
      <c r="BU993" s="3" t="s">
        <v>109</v>
      </c>
      <c r="BV993" s="3" t="s">
        <v>109</v>
      </c>
      <c r="BW993" s="3" t="s">
        <v>109</v>
      </c>
      <c r="BX993" s="71">
        <f>1-(BY993/AT993)</f>
        <v>-0.1615117782854103</v>
      </c>
      <c r="BY993" s="46">
        <f>CE993*CB993</f>
        <v>9610</v>
      </c>
      <c r="BZ993" s="3">
        <v>0.08</v>
      </c>
      <c r="CA993" s="4">
        <f>C993</f>
        <v>0.02</v>
      </c>
      <c r="CB993" s="3">
        <f>BZ993+CA993</f>
        <v>0.1</v>
      </c>
      <c r="CC993" s="47">
        <v>96100</v>
      </c>
      <c r="CD993" s="46">
        <v>0</v>
      </c>
      <c r="CE993" s="46">
        <f>CC993-CD993</f>
        <v>96100</v>
      </c>
      <c r="CF993" s="46">
        <f>CE993/Q993</f>
        <v>96100</v>
      </c>
      <c r="CG993" s="46" t="s">
        <v>109</v>
      </c>
      <c r="CH993" s="3" t="s">
        <v>4088</v>
      </c>
      <c r="CI993" s="3" t="s">
        <v>109</v>
      </c>
      <c r="CJ993" s="3" t="s">
        <v>109</v>
      </c>
      <c r="CK993" s="3" t="s">
        <v>109</v>
      </c>
      <c r="CL993" s="3" t="s">
        <v>109</v>
      </c>
      <c r="CM993" s="3" t="s">
        <v>109</v>
      </c>
      <c r="CN993" s="3" t="s">
        <v>109</v>
      </c>
      <c r="CO993" s="3" t="s">
        <v>109</v>
      </c>
      <c r="CP993" s="3" t="s">
        <v>109</v>
      </c>
      <c r="CQ993" s="5" t="s">
        <v>113</v>
      </c>
      <c r="CR993" s="5" t="s">
        <v>109</v>
      </c>
      <c r="CV993" s="21" t="s">
        <v>126</v>
      </c>
      <c r="CW993" s="6">
        <v>600</v>
      </c>
    </row>
    <row r="994" spans="1:101" x14ac:dyDescent="0.25">
      <c r="A994" s="3" t="s">
        <v>2192</v>
      </c>
      <c r="B994" s="61" t="str">
        <f>CONCATENATE(RIGHT(LEFT(A994,26),3))</f>
        <v>004</v>
      </c>
      <c r="C994" s="4">
        <v>0.02</v>
      </c>
      <c r="D994" s="3" t="s">
        <v>109</v>
      </c>
      <c r="E994" s="3" t="s">
        <v>2194</v>
      </c>
      <c r="F994" s="3" t="s">
        <v>2195</v>
      </c>
      <c r="G994" s="3" t="s">
        <v>106</v>
      </c>
      <c r="H994" s="4">
        <v>47901</v>
      </c>
      <c r="I994" s="3" t="s">
        <v>1726</v>
      </c>
      <c r="J994" s="3" t="s">
        <v>3998</v>
      </c>
      <c r="K994" s="4">
        <v>2380</v>
      </c>
      <c r="L994" s="3" t="s">
        <v>109</v>
      </c>
      <c r="M994" s="3" t="s">
        <v>109</v>
      </c>
      <c r="N994" s="3" t="s">
        <v>109</v>
      </c>
      <c r="O994" s="3" t="s">
        <v>109</v>
      </c>
      <c r="P994" s="3" t="s">
        <v>109</v>
      </c>
      <c r="Q994" s="64">
        <v>2</v>
      </c>
      <c r="R994" s="8"/>
      <c r="S994" s="3" t="s">
        <v>109</v>
      </c>
      <c r="T994" s="3" t="s">
        <v>109</v>
      </c>
      <c r="U994" s="46">
        <v>725</v>
      </c>
      <c r="V994" s="3" t="s">
        <v>109</v>
      </c>
      <c r="W994" s="3" t="s">
        <v>109</v>
      </c>
      <c r="X994" s="3" t="s">
        <v>109</v>
      </c>
      <c r="Y994" s="3" t="s">
        <v>109</v>
      </c>
      <c r="Z994" s="3" t="s">
        <v>109</v>
      </c>
      <c r="AA994" s="4">
        <v>1900</v>
      </c>
      <c r="AB994" s="3" t="s">
        <v>109</v>
      </c>
      <c r="AC994" s="5" t="s">
        <v>111</v>
      </c>
      <c r="AD994" s="3" t="s">
        <v>111</v>
      </c>
      <c r="AE994" s="3" t="s">
        <v>109</v>
      </c>
      <c r="AF994" s="4">
        <v>2</v>
      </c>
      <c r="AG994" s="3" t="s">
        <v>109</v>
      </c>
      <c r="AH994" s="3" t="s">
        <v>111</v>
      </c>
      <c r="AI994" s="3" t="s">
        <v>109</v>
      </c>
      <c r="AN994" s="3" t="s">
        <v>109</v>
      </c>
      <c r="AO994" s="42">
        <f>(Q994*U994)*12</f>
        <v>17400</v>
      </c>
      <c r="AP994" s="3" t="s">
        <v>109</v>
      </c>
      <c r="AQ994" s="3">
        <v>6.9000000000000006E-2</v>
      </c>
      <c r="AR994" s="3" t="s">
        <v>109</v>
      </c>
      <c r="AS994" s="3">
        <v>0.02</v>
      </c>
      <c r="AT994" s="48">
        <f>(AO994*(1-AQ994))+(AO994*AS994)</f>
        <v>16547.400000000001</v>
      </c>
      <c r="AU994" s="3" t="s">
        <v>109</v>
      </c>
      <c r="AV994" s="3" t="s">
        <v>109</v>
      </c>
      <c r="AW994" s="3" t="s">
        <v>109</v>
      </c>
      <c r="AX994" s="3" t="s">
        <v>109</v>
      </c>
      <c r="AY994" s="3" t="s">
        <v>109</v>
      </c>
      <c r="AZ994" s="3" t="s">
        <v>109</v>
      </c>
      <c r="BA994" s="3" t="s">
        <v>109</v>
      </c>
      <c r="BB994" s="3" t="s">
        <v>109</v>
      </c>
      <c r="BC994" s="3" t="s">
        <v>109</v>
      </c>
      <c r="BD994" s="3" t="s">
        <v>109</v>
      </c>
      <c r="BE994" s="3" t="s">
        <v>109</v>
      </c>
      <c r="BF994" s="3" t="s">
        <v>109</v>
      </c>
      <c r="BG994" s="3" t="s">
        <v>109</v>
      </c>
      <c r="BH994" s="3" t="s">
        <v>109</v>
      </c>
      <c r="BI994" s="3" t="s">
        <v>109</v>
      </c>
      <c r="BJ994" s="3">
        <f>BX994*0.1</f>
        <v>-1.9172800560813164E-2</v>
      </c>
      <c r="BK994" s="3">
        <f>BX994*0.23</f>
        <v>-4.4097441289870275E-2</v>
      </c>
      <c r="BL994" s="2">
        <f>BX994*0.32</f>
        <v>-6.1352961794602125E-2</v>
      </c>
      <c r="BM994" s="3">
        <f>BX994*0.3</f>
        <v>-5.7518401682439491E-2</v>
      </c>
      <c r="BN994" s="3">
        <f>BX994*0.05</f>
        <v>-9.5864002804065818E-3</v>
      </c>
      <c r="BO994" s="3" t="s">
        <v>109</v>
      </c>
      <c r="BP994" s="3" t="s">
        <v>109</v>
      </c>
      <c r="BQ994" s="3" t="s">
        <v>109</v>
      </c>
      <c r="BR994" s="3" t="s">
        <v>109</v>
      </c>
      <c r="BS994" s="3" t="s">
        <v>109</v>
      </c>
      <c r="BT994" s="3" t="s">
        <v>109</v>
      </c>
      <c r="BU994" s="3" t="s">
        <v>109</v>
      </c>
      <c r="BV994" s="3" t="s">
        <v>109</v>
      </c>
      <c r="BW994" s="3" t="s">
        <v>109</v>
      </c>
      <c r="BX994" s="71">
        <f>1-(BY994/AT994)</f>
        <v>-0.19172800560813164</v>
      </c>
      <c r="BY994" s="46">
        <f>CE994*CB994</f>
        <v>19720</v>
      </c>
      <c r="BZ994" s="3">
        <v>0.08</v>
      </c>
      <c r="CA994" s="4">
        <f>C994</f>
        <v>0.02</v>
      </c>
      <c r="CB994" s="3">
        <f>BZ994+CA994</f>
        <v>0.1</v>
      </c>
      <c r="CC994" s="47">
        <v>197200</v>
      </c>
      <c r="CD994" s="46">
        <v>0</v>
      </c>
      <c r="CE994" s="46">
        <f>CC994-CD994</f>
        <v>197200</v>
      </c>
      <c r="CF994" s="46">
        <f>CE994/Q994</f>
        <v>98600</v>
      </c>
      <c r="CG994" s="46" t="s">
        <v>109</v>
      </c>
      <c r="CH994" s="3" t="s">
        <v>2143</v>
      </c>
      <c r="CI994" s="3" t="s">
        <v>109</v>
      </c>
      <c r="CJ994" s="3" t="s">
        <v>109</v>
      </c>
      <c r="CK994" s="3" t="s">
        <v>109</v>
      </c>
      <c r="CL994" s="3" t="s">
        <v>109</v>
      </c>
      <c r="CM994" s="3" t="s">
        <v>109</v>
      </c>
      <c r="CN994" s="3" t="s">
        <v>109</v>
      </c>
      <c r="CO994" s="3" t="s">
        <v>109</v>
      </c>
      <c r="CP994" s="3" t="s">
        <v>109</v>
      </c>
      <c r="CQ994" s="5" t="s">
        <v>113</v>
      </c>
      <c r="CR994" s="5" t="s">
        <v>109</v>
      </c>
      <c r="CV994" s="21" t="s">
        <v>126</v>
      </c>
      <c r="CW994" s="11"/>
    </row>
    <row r="995" spans="1:101" x14ac:dyDescent="0.25">
      <c r="A995" s="3" t="s">
        <v>2198</v>
      </c>
      <c r="B995" s="61" t="str">
        <f>CONCATENATE(RIGHT(LEFT(A995,26),3))</f>
        <v>004</v>
      </c>
      <c r="C995" s="4">
        <v>0.02</v>
      </c>
      <c r="D995" s="3" t="s">
        <v>109</v>
      </c>
      <c r="E995" s="3" t="s">
        <v>2200</v>
      </c>
      <c r="F995" s="3" t="s">
        <v>2201</v>
      </c>
      <c r="G995" s="3" t="s">
        <v>106</v>
      </c>
      <c r="H995" s="4">
        <v>47901</v>
      </c>
      <c r="I995" s="3" t="s">
        <v>1726</v>
      </c>
      <c r="J995" s="3" t="s">
        <v>3998</v>
      </c>
      <c r="K995" s="4">
        <v>1980</v>
      </c>
      <c r="L995" s="3" t="s">
        <v>109</v>
      </c>
      <c r="M995" s="3" t="s">
        <v>109</v>
      </c>
      <c r="N995" s="3" t="s">
        <v>109</v>
      </c>
      <c r="O995" s="3" t="s">
        <v>109</v>
      </c>
      <c r="P995" s="3" t="s">
        <v>4094</v>
      </c>
      <c r="Q995" s="64">
        <v>1</v>
      </c>
      <c r="R995" s="9">
        <v>2</v>
      </c>
      <c r="S995" s="3" t="s">
        <v>109</v>
      </c>
      <c r="T995" s="3" t="s">
        <v>109</v>
      </c>
      <c r="U995" s="46">
        <v>725</v>
      </c>
      <c r="V995" s="3" t="s">
        <v>109</v>
      </c>
      <c r="W995" s="3" t="s">
        <v>109</v>
      </c>
      <c r="X995" s="3" t="s">
        <v>109</v>
      </c>
      <c r="Y995" s="3" t="s">
        <v>109</v>
      </c>
      <c r="Z995" s="3" t="s">
        <v>109</v>
      </c>
      <c r="AA995" s="4">
        <v>1890</v>
      </c>
      <c r="AB995" s="3" t="s">
        <v>109</v>
      </c>
      <c r="AC995" s="5" t="s">
        <v>111</v>
      </c>
      <c r="AD995" s="3" t="s">
        <v>111</v>
      </c>
      <c r="AE995" s="3" t="s">
        <v>109</v>
      </c>
      <c r="AF995" s="4">
        <v>4</v>
      </c>
      <c r="AG995" s="3" t="s">
        <v>109</v>
      </c>
      <c r="AH995" s="3" t="s">
        <v>111</v>
      </c>
      <c r="AI995" s="3" t="s">
        <v>109</v>
      </c>
      <c r="AN995" s="3" t="s">
        <v>109</v>
      </c>
      <c r="AO995" s="42">
        <f>(Q995*U995)*12</f>
        <v>8700</v>
      </c>
      <c r="AP995" s="3" t="s">
        <v>109</v>
      </c>
      <c r="AQ995" s="3">
        <v>6.9000000000000006E-2</v>
      </c>
      <c r="AR995" s="3" t="s">
        <v>109</v>
      </c>
      <c r="AS995" s="3">
        <v>0.02</v>
      </c>
      <c r="AT995" s="48">
        <f>(AO995*(1-AQ995))+(AO995*AS995)</f>
        <v>8273.7000000000007</v>
      </c>
      <c r="AU995" s="3" t="s">
        <v>109</v>
      </c>
      <c r="AV995" s="3" t="s">
        <v>109</v>
      </c>
      <c r="AW995" s="3" t="s">
        <v>109</v>
      </c>
      <c r="AX995" s="3" t="s">
        <v>109</v>
      </c>
      <c r="AY995" s="3" t="s">
        <v>109</v>
      </c>
      <c r="AZ995" s="3" t="s">
        <v>109</v>
      </c>
      <c r="BA995" s="3" t="s">
        <v>109</v>
      </c>
      <c r="BB995" s="3" t="s">
        <v>109</v>
      </c>
      <c r="BC995" s="3" t="s">
        <v>109</v>
      </c>
      <c r="BD995" s="3" t="s">
        <v>109</v>
      </c>
      <c r="BE995" s="3" t="s">
        <v>109</v>
      </c>
      <c r="BF995" s="3" t="s">
        <v>109</v>
      </c>
      <c r="BG995" s="3" t="s">
        <v>109</v>
      </c>
      <c r="BH995" s="3" t="s">
        <v>109</v>
      </c>
      <c r="BI995" s="3" t="s">
        <v>109</v>
      </c>
      <c r="BJ995" s="3">
        <f>BX995*0.1</f>
        <v>-0.21859990089077438</v>
      </c>
      <c r="BK995" s="3">
        <f>BX995*0.23</f>
        <v>-0.5027797720487811</v>
      </c>
      <c r="BL995" s="2">
        <f>BX995*0.32</f>
        <v>-0.69951968285047794</v>
      </c>
      <c r="BM995" s="3">
        <f>BX995*0.3</f>
        <v>-0.65579970267232313</v>
      </c>
      <c r="BN995" s="3">
        <f>BX995*0.05</f>
        <v>-0.10929995044538719</v>
      </c>
      <c r="BO995" s="3" t="s">
        <v>109</v>
      </c>
      <c r="BP995" s="3" t="s">
        <v>109</v>
      </c>
      <c r="BQ995" s="3" t="s">
        <v>109</v>
      </c>
      <c r="BR995" s="3" t="s">
        <v>109</v>
      </c>
      <c r="BS995" s="3" t="s">
        <v>109</v>
      </c>
      <c r="BT995" s="3" t="s">
        <v>109</v>
      </c>
      <c r="BU995" s="3" t="s">
        <v>109</v>
      </c>
      <c r="BV995" s="3" t="s">
        <v>109</v>
      </c>
      <c r="BW995" s="3" t="s">
        <v>109</v>
      </c>
      <c r="BX995" s="71">
        <f>1-(BY995/AT995)</f>
        <v>-2.1859990089077437</v>
      </c>
      <c r="BY995" s="46">
        <f>CE995*CB995</f>
        <v>26360</v>
      </c>
      <c r="BZ995" s="3">
        <v>0.08</v>
      </c>
      <c r="CA995" s="4">
        <f>C995</f>
        <v>0.02</v>
      </c>
      <c r="CB995" s="3">
        <f>BZ995+CA995</f>
        <v>0.1</v>
      </c>
      <c r="CC995" s="47">
        <v>263600</v>
      </c>
      <c r="CD995" s="46">
        <v>0</v>
      </c>
      <c r="CE995" s="46">
        <f>CC995-CD995</f>
        <v>263600</v>
      </c>
      <c r="CF995" s="46">
        <f>CE995/Q995</f>
        <v>263600</v>
      </c>
      <c r="CG995" s="46" t="s">
        <v>109</v>
      </c>
      <c r="CH995" s="3" t="s">
        <v>4095</v>
      </c>
      <c r="CI995" s="3" t="s">
        <v>109</v>
      </c>
      <c r="CJ995" s="3" t="s">
        <v>109</v>
      </c>
      <c r="CK995" s="3" t="s">
        <v>109</v>
      </c>
      <c r="CL995" s="3" t="s">
        <v>109</v>
      </c>
      <c r="CM995" s="3" t="s">
        <v>109</v>
      </c>
      <c r="CN995" s="3" t="s">
        <v>109</v>
      </c>
      <c r="CO995" s="3" t="s">
        <v>109</v>
      </c>
      <c r="CP995" s="3" t="s">
        <v>109</v>
      </c>
      <c r="CQ995" s="5" t="s">
        <v>113</v>
      </c>
      <c r="CR995" s="5" t="s">
        <v>109</v>
      </c>
      <c r="CV995" s="21" t="s">
        <v>126</v>
      </c>
      <c r="CW995" s="10">
        <v>462</v>
      </c>
    </row>
    <row r="996" spans="1:101" x14ac:dyDescent="0.25">
      <c r="A996" s="3" t="s">
        <v>2203</v>
      </c>
      <c r="B996" s="61" t="str">
        <f>CONCATENATE(RIGHT(LEFT(A996,26),3))</f>
        <v>004</v>
      </c>
      <c r="C996" s="4">
        <v>0.02</v>
      </c>
      <c r="D996" s="3" t="s">
        <v>109</v>
      </c>
      <c r="E996" s="76" t="s">
        <v>4098</v>
      </c>
      <c r="F996" s="3" t="s">
        <v>2206</v>
      </c>
      <c r="G996" s="3" t="s">
        <v>106</v>
      </c>
      <c r="H996" s="4">
        <v>47901</v>
      </c>
      <c r="I996" s="3" t="s">
        <v>1726</v>
      </c>
      <c r="J996" s="3" t="s">
        <v>3998</v>
      </c>
      <c r="K996" s="4">
        <v>684</v>
      </c>
      <c r="L996" s="3" t="s">
        <v>109</v>
      </c>
      <c r="M996" s="3" t="s">
        <v>109</v>
      </c>
      <c r="N996" s="3" t="s">
        <v>109</v>
      </c>
      <c r="O996" s="3" t="s">
        <v>109</v>
      </c>
      <c r="P996" s="3" t="s">
        <v>109</v>
      </c>
      <c r="Q996" s="64">
        <v>1</v>
      </c>
      <c r="S996" s="3" t="s">
        <v>109</v>
      </c>
      <c r="T996" s="3" t="s">
        <v>109</v>
      </c>
      <c r="U996" s="46">
        <v>725</v>
      </c>
      <c r="V996" s="3" t="s">
        <v>109</v>
      </c>
      <c r="W996" s="3" t="s">
        <v>109</v>
      </c>
      <c r="X996" s="3" t="s">
        <v>109</v>
      </c>
      <c r="Y996" s="3" t="s">
        <v>109</v>
      </c>
      <c r="Z996" s="3" t="s">
        <v>109</v>
      </c>
      <c r="AA996" s="4">
        <v>1890</v>
      </c>
      <c r="AB996" s="3" t="s">
        <v>109</v>
      </c>
      <c r="AC996" s="5" t="s">
        <v>111</v>
      </c>
      <c r="AD996" s="3" t="s">
        <v>111</v>
      </c>
      <c r="AE996" s="3" t="s">
        <v>109</v>
      </c>
      <c r="AF996" s="4">
        <v>3</v>
      </c>
      <c r="AG996" s="3" t="s">
        <v>109</v>
      </c>
      <c r="AH996" s="3" t="s">
        <v>111</v>
      </c>
      <c r="AI996" s="3" t="s">
        <v>109</v>
      </c>
      <c r="AN996" s="3" t="s">
        <v>109</v>
      </c>
      <c r="AO996" s="42">
        <f>(Q996*U996)*12</f>
        <v>8700</v>
      </c>
      <c r="AP996" s="3" t="s">
        <v>109</v>
      </c>
      <c r="AQ996" s="3">
        <v>6.9000000000000006E-2</v>
      </c>
      <c r="AR996" s="3" t="s">
        <v>109</v>
      </c>
      <c r="AS996" s="3">
        <v>0.02</v>
      </c>
      <c r="AT996" s="48">
        <f>(AO996*(1-AQ996))+(AO996*AS996)</f>
        <v>8273.7000000000007</v>
      </c>
      <c r="AU996" s="3" t="s">
        <v>109</v>
      </c>
      <c r="AV996" s="3" t="s">
        <v>109</v>
      </c>
      <c r="AW996" s="3" t="s">
        <v>109</v>
      </c>
      <c r="AX996" s="3" t="s">
        <v>109</v>
      </c>
      <c r="AY996" s="3" t="s">
        <v>109</v>
      </c>
      <c r="AZ996" s="3" t="s">
        <v>109</v>
      </c>
      <c r="BA996" s="3" t="s">
        <v>109</v>
      </c>
      <c r="BB996" s="3" t="s">
        <v>109</v>
      </c>
      <c r="BC996" s="3" t="s">
        <v>109</v>
      </c>
      <c r="BD996" s="3" t="s">
        <v>109</v>
      </c>
      <c r="BE996" s="3" t="s">
        <v>109</v>
      </c>
      <c r="BF996" s="3" t="s">
        <v>109</v>
      </c>
      <c r="BG996" s="3" t="s">
        <v>109</v>
      </c>
      <c r="BH996" s="3" t="s">
        <v>109</v>
      </c>
      <c r="BI996" s="3" t="s">
        <v>109</v>
      </c>
      <c r="BJ996" s="3">
        <f>BX996*0.1</f>
        <v>-1.2041770912650929E-2</v>
      </c>
      <c r="BK996" s="3">
        <f>BX996*0.23</f>
        <v>-2.7696073099097138E-2</v>
      </c>
      <c r="BL996" s="2">
        <f>BX996*0.32</f>
        <v>-3.8533666920482976E-2</v>
      </c>
      <c r="BM996" s="3">
        <f>BX996*0.3</f>
        <v>-3.6125312737952782E-2</v>
      </c>
      <c r="BN996" s="3">
        <f>BX996*0.05</f>
        <v>-6.0208854563254645E-3</v>
      </c>
      <c r="BO996" s="3" t="s">
        <v>109</v>
      </c>
      <c r="BP996" s="3" t="s">
        <v>109</v>
      </c>
      <c r="BQ996" s="3" t="s">
        <v>109</v>
      </c>
      <c r="BR996" s="3" t="s">
        <v>109</v>
      </c>
      <c r="BS996" s="3" t="s">
        <v>109</v>
      </c>
      <c r="BT996" s="3" t="s">
        <v>109</v>
      </c>
      <c r="BU996" s="3" t="s">
        <v>109</v>
      </c>
      <c r="BV996" s="3" t="s">
        <v>109</v>
      </c>
      <c r="BW996" s="3" t="s">
        <v>109</v>
      </c>
      <c r="BX996" s="71">
        <f>1-(BY996/AT996)</f>
        <v>-0.12041770912650929</v>
      </c>
      <c r="BY996" s="46">
        <f>CE996*CB996</f>
        <v>9270</v>
      </c>
      <c r="BZ996" s="3">
        <v>0.08</v>
      </c>
      <c r="CA996" s="4">
        <f>C996</f>
        <v>0.02</v>
      </c>
      <c r="CB996" s="3">
        <f>BZ996+CA996</f>
        <v>0.1</v>
      </c>
      <c r="CC996" s="47">
        <v>92700</v>
      </c>
      <c r="CD996" s="46">
        <v>0</v>
      </c>
      <c r="CE996" s="46">
        <f>CC996-CD996</f>
        <v>92700</v>
      </c>
      <c r="CF996" s="46">
        <f>CE996/Q996</f>
        <v>92700</v>
      </c>
      <c r="CG996" s="46" t="s">
        <v>109</v>
      </c>
      <c r="CH996" s="3" t="s">
        <v>2143</v>
      </c>
      <c r="CI996" s="3" t="s">
        <v>109</v>
      </c>
      <c r="CJ996" s="3" t="s">
        <v>109</v>
      </c>
      <c r="CK996" s="3" t="s">
        <v>109</v>
      </c>
      <c r="CL996" s="3" t="s">
        <v>109</v>
      </c>
      <c r="CM996" s="3" t="s">
        <v>109</v>
      </c>
      <c r="CN996" s="3" t="s">
        <v>109</v>
      </c>
      <c r="CO996" s="3" t="s">
        <v>109</v>
      </c>
      <c r="CP996" s="3" t="s">
        <v>109</v>
      </c>
      <c r="CQ996" s="5" t="s">
        <v>113</v>
      </c>
      <c r="CR996" s="5" t="s">
        <v>109</v>
      </c>
      <c r="CV996" s="21" t="s">
        <v>126</v>
      </c>
    </row>
    <row r="997" spans="1:101" x14ac:dyDescent="0.25">
      <c r="A997" s="3" t="s">
        <v>4096</v>
      </c>
      <c r="B997" s="61" t="str">
        <f>CONCATENATE(RIGHT(LEFT(A997,26),3))</f>
        <v>004</v>
      </c>
      <c r="C997" s="4">
        <v>0.02</v>
      </c>
      <c r="D997" s="3" t="s">
        <v>4097</v>
      </c>
      <c r="E997" s="3" t="s">
        <v>4098</v>
      </c>
      <c r="F997" s="3" t="s">
        <v>4099</v>
      </c>
      <c r="G997" s="3" t="s">
        <v>106</v>
      </c>
      <c r="H997" s="4">
        <v>47901</v>
      </c>
      <c r="I997" s="3" t="s">
        <v>1726</v>
      </c>
      <c r="J997" s="3" t="s">
        <v>3998</v>
      </c>
      <c r="K997" s="4">
        <v>7074</v>
      </c>
      <c r="L997" s="3" t="s">
        <v>109</v>
      </c>
      <c r="M997" s="3" t="s">
        <v>109</v>
      </c>
      <c r="N997" s="3" t="s">
        <v>109</v>
      </c>
      <c r="O997" s="3" t="s">
        <v>109</v>
      </c>
      <c r="P997" s="3" t="s">
        <v>109</v>
      </c>
      <c r="Q997" s="64">
        <v>5</v>
      </c>
      <c r="R997" s="8"/>
      <c r="S997" s="3" t="s">
        <v>109</v>
      </c>
      <c r="T997" s="3" t="s">
        <v>109</v>
      </c>
      <c r="U997" s="46">
        <v>725</v>
      </c>
      <c r="V997" s="3" t="s">
        <v>109</v>
      </c>
      <c r="W997" s="3" t="s">
        <v>109</v>
      </c>
      <c r="X997" s="3" t="s">
        <v>109</v>
      </c>
      <c r="Y997" s="3" t="s">
        <v>109</v>
      </c>
      <c r="Z997" s="3" t="s">
        <v>109</v>
      </c>
      <c r="AA997" s="4">
        <v>1855</v>
      </c>
      <c r="AB997" s="3" t="s">
        <v>109</v>
      </c>
      <c r="AC997" s="5" t="s">
        <v>111</v>
      </c>
      <c r="AD997" s="3" t="s">
        <v>111</v>
      </c>
      <c r="AE997" s="3" t="s">
        <v>109</v>
      </c>
      <c r="AF997" s="4">
        <v>2</v>
      </c>
      <c r="AG997" s="3" t="s">
        <v>109</v>
      </c>
      <c r="AH997" s="3" t="s">
        <v>111</v>
      </c>
      <c r="AI997" s="3" t="s">
        <v>109</v>
      </c>
      <c r="AN997" s="3" t="s">
        <v>109</v>
      </c>
      <c r="AO997" s="42">
        <f>(Q997*U997)*12</f>
        <v>43500</v>
      </c>
      <c r="AP997" s="3" t="s">
        <v>109</v>
      </c>
      <c r="AQ997" s="3">
        <v>6.9000000000000006E-2</v>
      </c>
      <c r="AR997" s="3" t="s">
        <v>109</v>
      </c>
      <c r="AS997" s="3">
        <v>0.02</v>
      </c>
      <c r="AT997" s="48">
        <f>(AO997*(1-AQ997))+(AO997*AS997)</f>
        <v>41368.5</v>
      </c>
      <c r="AU997" s="3" t="s">
        <v>109</v>
      </c>
      <c r="AV997" s="3" t="s">
        <v>109</v>
      </c>
      <c r="AW997" s="3" t="s">
        <v>109</v>
      </c>
      <c r="AX997" s="3" t="s">
        <v>109</v>
      </c>
      <c r="AY997" s="3" t="s">
        <v>109</v>
      </c>
      <c r="AZ997" s="3" t="s">
        <v>109</v>
      </c>
      <c r="BA997" s="3" t="s">
        <v>109</v>
      </c>
      <c r="BB997" s="3" t="s">
        <v>109</v>
      </c>
      <c r="BC997" s="3" t="s">
        <v>109</v>
      </c>
      <c r="BD997" s="3" t="s">
        <v>109</v>
      </c>
      <c r="BE997" s="3" t="s">
        <v>109</v>
      </c>
      <c r="BF997" s="3" t="s">
        <v>109</v>
      </c>
      <c r="BG997" s="3" t="s">
        <v>109</v>
      </c>
      <c r="BH997" s="3" t="s">
        <v>109</v>
      </c>
      <c r="BI997" s="3" t="s">
        <v>109</v>
      </c>
      <c r="BJ997" s="3">
        <f>BX997*0.1</f>
        <v>1.9286413575546613E-2</v>
      </c>
      <c r="BK997" s="3">
        <f>BX997*0.23</f>
        <v>4.4358751223757209E-2</v>
      </c>
      <c r="BL997" s="2">
        <f>BX997*0.32</f>
        <v>6.171652344174916E-2</v>
      </c>
      <c r="BM997" s="3">
        <f>BX997*0.3</f>
        <v>5.7859240726639838E-2</v>
      </c>
      <c r="BN997" s="3">
        <f>BX997*0.05</f>
        <v>9.6432067877733063E-3</v>
      </c>
      <c r="BO997" s="3" t="s">
        <v>109</v>
      </c>
      <c r="BP997" s="3" t="s">
        <v>109</v>
      </c>
      <c r="BQ997" s="3" t="s">
        <v>109</v>
      </c>
      <c r="BR997" s="3" t="s">
        <v>109</v>
      </c>
      <c r="BS997" s="3" t="s">
        <v>109</v>
      </c>
      <c r="BT997" s="3" t="s">
        <v>109</v>
      </c>
      <c r="BU997" s="3" t="s">
        <v>109</v>
      </c>
      <c r="BV997" s="3" t="s">
        <v>109</v>
      </c>
      <c r="BW997" s="3" t="s">
        <v>109</v>
      </c>
      <c r="BX997" s="71">
        <f>1-(BY997/AT997)</f>
        <v>0.19286413575546613</v>
      </c>
      <c r="BY997" s="46">
        <f>CE997*CB997</f>
        <v>33390</v>
      </c>
      <c r="BZ997" s="3">
        <v>0.08</v>
      </c>
      <c r="CA997" s="4">
        <f>C997</f>
        <v>0.02</v>
      </c>
      <c r="CB997" s="3">
        <f>BZ997+CA997</f>
        <v>0.1</v>
      </c>
      <c r="CC997" s="47">
        <v>333900</v>
      </c>
      <c r="CD997" s="46">
        <v>0</v>
      </c>
      <c r="CE997" s="46">
        <f>CC997-CD997</f>
        <v>333900</v>
      </c>
      <c r="CF997" s="46">
        <f>CE997/Q997</f>
        <v>66780</v>
      </c>
      <c r="CG997" s="46" t="s">
        <v>109</v>
      </c>
      <c r="CH997" s="3" t="s">
        <v>4100</v>
      </c>
      <c r="CI997" s="3" t="s">
        <v>109</v>
      </c>
      <c r="CJ997" s="3" t="s">
        <v>109</v>
      </c>
      <c r="CK997" s="3" t="s">
        <v>109</v>
      </c>
      <c r="CL997" s="3" t="s">
        <v>109</v>
      </c>
      <c r="CM997" s="3" t="s">
        <v>109</v>
      </c>
      <c r="CN997" s="3" t="s">
        <v>109</v>
      </c>
      <c r="CO997" s="3" t="s">
        <v>109</v>
      </c>
      <c r="CP997" s="3" t="s">
        <v>109</v>
      </c>
      <c r="CQ997" s="5" t="s">
        <v>113</v>
      </c>
      <c r="CR997" s="5" t="s">
        <v>109</v>
      </c>
      <c r="CV997" s="21" t="s">
        <v>126</v>
      </c>
      <c r="CW997" s="11"/>
    </row>
    <row r="998" spans="1:101" x14ac:dyDescent="0.25">
      <c r="A998" s="3" t="s">
        <v>2277</v>
      </c>
      <c r="B998" s="61" t="str">
        <f>CONCATENATE(RIGHT(LEFT(A998,26),3))</f>
        <v>004</v>
      </c>
      <c r="C998" s="4">
        <v>0.02</v>
      </c>
      <c r="D998" s="3" t="s">
        <v>109</v>
      </c>
      <c r="E998" s="3" t="s">
        <v>2278</v>
      </c>
      <c r="F998" s="3" t="s">
        <v>2279</v>
      </c>
      <c r="G998" s="3" t="s">
        <v>106</v>
      </c>
      <c r="H998" s="4">
        <v>479011</v>
      </c>
      <c r="I998" s="3" t="s">
        <v>1726</v>
      </c>
      <c r="J998" s="3" t="s">
        <v>3998</v>
      </c>
      <c r="K998" s="4">
        <v>6159</v>
      </c>
      <c r="L998" s="3" t="s">
        <v>109</v>
      </c>
      <c r="M998" s="3" t="s">
        <v>109</v>
      </c>
      <c r="N998" s="3" t="s">
        <v>109</v>
      </c>
      <c r="O998" s="3" t="s">
        <v>109</v>
      </c>
      <c r="P998" s="3" t="s">
        <v>109</v>
      </c>
      <c r="Q998" s="64">
        <v>11</v>
      </c>
      <c r="R998" s="8"/>
      <c r="S998" s="3" t="s">
        <v>2235</v>
      </c>
      <c r="T998" s="3" t="s">
        <v>109</v>
      </c>
      <c r="U998" s="46">
        <v>725</v>
      </c>
      <c r="V998" s="3" t="s">
        <v>109</v>
      </c>
      <c r="W998" s="3" t="s">
        <v>109</v>
      </c>
      <c r="X998" s="3" t="s">
        <v>109</v>
      </c>
      <c r="Y998" s="3" t="s">
        <v>109</v>
      </c>
      <c r="Z998" s="3" t="s">
        <v>109</v>
      </c>
      <c r="AA998" s="4">
        <v>1900</v>
      </c>
      <c r="AB998" s="3" t="s">
        <v>109</v>
      </c>
      <c r="AC998" s="5" t="s">
        <v>111</v>
      </c>
      <c r="AD998" s="3" t="s">
        <v>111</v>
      </c>
      <c r="AE998" s="3" t="s">
        <v>109</v>
      </c>
      <c r="AF998" s="4">
        <v>4</v>
      </c>
      <c r="AG998" s="3" t="s">
        <v>109</v>
      </c>
      <c r="AH998" s="3" t="s">
        <v>111</v>
      </c>
      <c r="AI998" s="3" t="s">
        <v>109</v>
      </c>
      <c r="AN998" s="3" t="s">
        <v>109</v>
      </c>
      <c r="AO998" s="42">
        <f>(Q998*U998)*12</f>
        <v>95700</v>
      </c>
      <c r="AP998" s="3" t="s">
        <v>109</v>
      </c>
      <c r="AQ998" s="3">
        <v>6.9000000000000006E-2</v>
      </c>
      <c r="AR998" s="3" t="s">
        <v>109</v>
      </c>
      <c r="AS998" s="3">
        <v>0.02</v>
      </c>
      <c r="AT998" s="48">
        <f>(AO998*(1-AQ998))+(AO998*AS998)</f>
        <v>91010.700000000012</v>
      </c>
      <c r="AU998" s="3" t="s">
        <v>109</v>
      </c>
      <c r="AV998" s="3" t="s">
        <v>109</v>
      </c>
      <c r="AW998" s="3" t="s">
        <v>109</v>
      </c>
      <c r="AX998" s="3" t="s">
        <v>109</v>
      </c>
      <c r="AY998" s="3" t="s">
        <v>109</v>
      </c>
      <c r="AZ998" s="3" t="s">
        <v>109</v>
      </c>
      <c r="BA998" s="3" t="s">
        <v>1068</v>
      </c>
      <c r="BB998" s="3" t="s">
        <v>447</v>
      </c>
      <c r="BC998" s="3" t="s">
        <v>447</v>
      </c>
      <c r="BD998" s="3" t="s">
        <v>1247</v>
      </c>
      <c r="BE998" s="3" t="s">
        <v>109</v>
      </c>
      <c r="BF998" s="3" t="s">
        <v>109</v>
      </c>
      <c r="BG998" s="3" t="s">
        <v>109</v>
      </c>
      <c r="BH998" s="3" t="s">
        <v>109</v>
      </c>
      <c r="BI998" s="3" t="s">
        <v>109</v>
      </c>
      <c r="BJ998" s="3">
        <f>BX998*0.1</f>
        <v>1.6042838918940316E-2</v>
      </c>
      <c r="BK998" s="3">
        <f>BX998*0.23</f>
        <v>3.6898529513562726E-2</v>
      </c>
      <c r="BL998" s="2">
        <f>BX998*0.32</f>
        <v>5.1337084540609014E-2</v>
      </c>
      <c r="BM998" s="3">
        <f>BX998*0.3</f>
        <v>4.8128516756820949E-2</v>
      </c>
      <c r="BN998" s="3">
        <f>BX998*0.05</f>
        <v>8.0214194594701582E-3</v>
      </c>
      <c r="BO998" s="3" t="s">
        <v>109</v>
      </c>
      <c r="BP998" s="3" t="s">
        <v>109</v>
      </c>
      <c r="BQ998" s="3" t="s">
        <v>109</v>
      </c>
      <c r="BR998" s="3" t="s">
        <v>109</v>
      </c>
      <c r="BS998" s="3" t="s">
        <v>109</v>
      </c>
      <c r="BT998" s="3" t="s">
        <v>109</v>
      </c>
      <c r="BU998" s="3" t="s">
        <v>109</v>
      </c>
      <c r="BV998" s="3" t="s">
        <v>109</v>
      </c>
      <c r="BW998" s="3" t="s">
        <v>1657</v>
      </c>
      <c r="BX998" s="71">
        <f>1-(BY998/AT998)</f>
        <v>0.16042838918940316</v>
      </c>
      <c r="BY998" s="46">
        <f>CE998*CB998</f>
        <v>76410</v>
      </c>
      <c r="BZ998" s="3">
        <v>0.08</v>
      </c>
      <c r="CA998" s="4">
        <f>C998</f>
        <v>0.02</v>
      </c>
      <c r="CB998" s="3">
        <f>BZ998+CA998</f>
        <v>0.1</v>
      </c>
      <c r="CC998" s="47">
        <v>764100</v>
      </c>
      <c r="CD998" s="46">
        <v>0</v>
      </c>
      <c r="CE998" s="46">
        <f>CC998-CD998</f>
        <v>764100</v>
      </c>
      <c r="CF998" s="46">
        <f>CE998/Q998</f>
        <v>69463.636363636368</v>
      </c>
      <c r="CG998" s="46" t="s">
        <v>2281</v>
      </c>
      <c r="CH998" s="3" t="s">
        <v>2282</v>
      </c>
      <c r="CI998" s="3" t="s">
        <v>109</v>
      </c>
      <c r="CJ998" s="3" t="s">
        <v>109</v>
      </c>
      <c r="CK998" s="3" t="s">
        <v>109</v>
      </c>
      <c r="CL998" s="3" t="s">
        <v>109</v>
      </c>
      <c r="CM998" s="3" t="s">
        <v>109</v>
      </c>
      <c r="CN998" s="3" t="s">
        <v>109</v>
      </c>
      <c r="CO998" s="3" t="s">
        <v>109</v>
      </c>
      <c r="CP998" s="3" t="s">
        <v>109</v>
      </c>
      <c r="CQ998" s="5" t="s">
        <v>126</v>
      </c>
      <c r="CR998" s="5" t="s">
        <v>2283</v>
      </c>
      <c r="CV998" s="21" t="s">
        <v>126</v>
      </c>
      <c r="CW998" s="11"/>
    </row>
    <row r="999" spans="1:101" x14ac:dyDescent="0.25">
      <c r="A999" s="3" t="s">
        <v>2277</v>
      </c>
      <c r="B999" s="61" t="str">
        <f>CONCATENATE(RIGHT(LEFT(A999,26),3))</f>
        <v>004</v>
      </c>
      <c r="C999" s="4">
        <v>0.02</v>
      </c>
      <c r="D999" s="3" t="s">
        <v>109</v>
      </c>
      <c r="E999" s="3" t="s">
        <v>2278</v>
      </c>
      <c r="F999" s="3" t="s">
        <v>2279</v>
      </c>
      <c r="G999" s="3" t="s">
        <v>106</v>
      </c>
      <c r="H999" s="4">
        <v>47901</v>
      </c>
      <c r="I999" s="3" t="s">
        <v>1726</v>
      </c>
      <c r="J999" s="3" t="s">
        <v>3998</v>
      </c>
      <c r="K999" s="4">
        <v>6159</v>
      </c>
      <c r="L999" s="3" t="s">
        <v>109</v>
      </c>
      <c r="M999" s="3" t="s">
        <v>109</v>
      </c>
      <c r="N999" s="3" t="s">
        <v>109</v>
      </c>
      <c r="O999" s="3" t="s">
        <v>109</v>
      </c>
      <c r="P999" s="3" t="s">
        <v>109</v>
      </c>
      <c r="Q999" s="64">
        <v>11</v>
      </c>
      <c r="R999" s="16"/>
      <c r="S999" s="3" t="s">
        <v>109</v>
      </c>
      <c r="T999" s="3" t="s">
        <v>109</v>
      </c>
      <c r="U999" s="46">
        <v>725</v>
      </c>
      <c r="V999" s="3" t="s">
        <v>109</v>
      </c>
      <c r="W999" s="3" t="s">
        <v>109</v>
      </c>
      <c r="X999" s="3" t="s">
        <v>109</v>
      </c>
      <c r="Y999" s="3" t="s">
        <v>109</v>
      </c>
      <c r="Z999" s="3" t="s">
        <v>109</v>
      </c>
      <c r="AA999" s="4">
        <v>1900</v>
      </c>
      <c r="AB999" s="3" t="s">
        <v>109</v>
      </c>
      <c r="AC999" s="5" t="s">
        <v>111</v>
      </c>
      <c r="AD999" s="3" t="s">
        <v>111</v>
      </c>
      <c r="AE999" s="3" t="s">
        <v>109</v>
      </c>
      <c r="AF999" s="4">
        <v>4</v>
      </c>
      <c r="AG999" s="3" t="s">
        <v>109</v>
      </c>
      <c r="AH999" s="3" t="s">
        <v>111</v>
      </c>
      <c r="AI999" s="3" t="s">
        <v>109</v>
      </c>
      <c r="AN999" s="3" t="s">
        <v>109</v>
      </c>
      <c r="AO999" s="42">
        <f>(Q999*U999)*12</f>
        <v>95700</v>
      </c>
      <c r="AP999" s="3" t="s">
        <v>109</v>
      </c>
      <c r="AQ999" s="3">
        <v>6.9000000000000006E-2</v>
      </c>
      <c r="AR999" s="3" t="s">
        <v>109</v>
      </c>
      <c r="AS999" s="3">
        <v>0.02</v>
      </c>
      <c r="AT999" s="48">
        <f>(AO999*(1-AQ999))+(AO999*AS999)</f>
        <v>91010.700000000012</v>
      </c>
      <c r="AU999" s="3" t="s">
        <v>109</v>
      </c>
      <c r="AV999" s="3" t="s">
        <v>109</v>
      </c>
      <c r="AW999" s="3" t="s">
        <v>109</v>
      </c>
      <c r="AX999" s="3" t="s">
        <v>109</v>
      </c>
      <c r="AY999" s="3" t="s">
        <v>109</v>
      </c>
      <c r="AZ999" s="3" t="s">
        <v>109</v>
      </c>
      <c r="BA999" s="3" t="s">
        <v>109</v>
      </c>
      <c r="BB999" s="3" t="s">
        <v>109</v>
      </c>
      <c r="BC999" s="3" t="s">
        <v>109</v>
      </c>
      <c r="BD999" s="3" t="s">
        <v>109</v>
      </c>
      <c r="BE999" s="3" t="s">
        <v>109</v>
      </c>
      <c r="BF999" s="3" t="s">
        <v>109</v>
      </c>
      <c r="BG999" s="3" t="s">
        <v>109</v>
      </c>
      <c r="BH999" s="3" t="s">
        <v>109</v>
      </c>
      <c r="BI999" s="3" t="s">
        <v>109</v>
      </c>
      <c r="BJ999" s="3">
        <f>BX999*0.1</f>
        <v>1.6042838918940316E-2</v>
      </c>
      <c r="BK999" s="3">
        <f>BX999*0.23</f>
        <v>3.6898529513562726E-2</v>
      </c>
      <c r="BL999" s="2">
        <f>BX999*0.32</f>
        <v>5.1337084540609014E-2</v>
      </c>
      <c r="BM999" s="3">
        <f>BX999*0.3</f>
        <v>4.8128516756820949E-2</v>
      </c>
      <c r="BN999" s="3">
        <f>BX999*0.05</f>
        <v>8.0214194594701582E-3</v>
      </c>
      <c r="BO999" s="3" t="s">
        <v>109</v>
      </c>
      <c r="BP999" s="3" t="s">
        <v>109</v>
      </c>
      <c r="BQ999" s="3" t="s">
        <v>109</v>
      </c>
      <c r="BR999" s="3" t="s">
        <v>109</v>
      </c>
      <c r="BS999" s="3" t="s">
        <v>109</v>
      </c>
      <c r="BT999" s="3" t="s">
        <v>109</v>
      </c>
      <c r="BU999" s="3" t="s">
        <v>109</v>
      </c>
      <c r="BV999" s="3" t="s">
        <v>109</v>
      </c>
      <c r="BW999" s="3" t="s">
        <v>109</v>
      </c>
      <c r="BX999" s="71">
        <f>1-(BY999/AT999)</f>
        <v>0.16042838918940316</v>
      </c>
      <c r="BY999" s="46">
        <f>CE999*CB999</f>
        <v>76410</v>
      </c>
      <c r="BZ999" s="3">
        <v>0.08</v>
      </c>
      <c r="CA999" s="4">
        <f>C999</f>
        <v>0.02</v>
      </c>
      <c r="CB999" s="3">
        <f>BZ999+CA999</f>
        <v>0.1</v>
      </c>
      <c r="CC999" s="47">
        <v>764100</v>
      </c>
      <c r="CD999" s="46">
        <v>0</v>
      </c>
      <c r="CE999" s="46">
        <f>CC999-CD999</f>
        <v>764100</v>
      </c>
      <c r="CF999" s="46">
        <f>CE999/Q999</f>
        <v>69463.636363636368</v>
      </c>
      <c r="CG999" s="46" t="s">
        <v>109</v>
      </c>
      <c r="CH999" s="3" t="s">
        <v>2282</v>
      </c>
      <c r="CI999" s="3" t="s">
        <v>109</v>
      </c>
      <c r="CJ999" s="3" t="s">
        <v>109</v>
      </c>
      <c r="CK999" s="3" t="s">
        <v>109</v>
      </c>
      <c r="CL999" s="3" t="s">
        <v>109</v>
      </c>
      <c r="CM999" s="3" t="s">
        <v>109</v>
      </c>
      <c r="CN999" s="3" t="s">
        <v>109</v>
      </c>
      <c r="CO999" s="3" t="s">
        <v>109</v>
      </c>
      <c r="CP999" s="3" t="s">
        <v>109</v>
      </c>
      <c r="CQ999" s="5" t="s">
        <v>126</v>
      </c>
      <c r="CR999" s="5" t="s">
        <v>2283</v>
      </c>
      <c r="CV999" s="21" t="s">
        <v>126</v>
      </c>
      <c r="CW999" s="16"/>
    </row>
    <row r="1000" spans="1:101" x14ac:dyDescent="0.25">
      <c r="A1000" s="3" t="s">
        <v>2207</v>
      </c>
      <c r="B1000" s="61" t="str">
        <f>CONCATENATE(RIGHT(LEFT(A1000,26),3))</f>
        <v>004</v>
      </c>
      <c r="C1000" s="4">
        <v>0.02</v>
      </c>
      <c r="D1000" s="3" t="s">
        <v>109</v>
      </c>
      <c r="E1000" s="3" t="s">
        <v>2209</v>
      </c>
      <c r="F1000" s="3" t="s">
        <v>2210</v>
      </c>
      <c r="G1000" s="3" t="s">
        <v>106</v>
      </c>
      <c r="H1000" s="4">
        <v>47901</v>
      </c>
      <c r="I1000" s="3" t="s">
        <v>1726</v>
      </c>
      <c r="J1000" s="3" t="s">
        <v>3998</v>
      </c>
      <c r="K1000" s="4">
        <v>2516</v>
      </c>
      <c r="L1000" s="3" t="s">
        <v>109</v>
      </c>
      <c r="M1000" s="3" t="s">
        <v>109</v>
      </c>
      <c r="N1000" s="3" t="s">
        <v>109</v>
      </c>
      <c r="O1000" s="3" t="s">
        <v>109</v>
      </c>
      <c r="P1000" s="3" t="s">
        <v>109</v>
      </c>
      <c r="Q1000" s="64">
        <v>1</v>
      </c>
      <c r="S1000" s="3" t="s">
        <v>109</v>
      </c>
      <c r="T1000" s="3" t="s">
        <v>109</v>
      </c>
      <c r="U1000" s="46">
        <v>725</v>
      </c>
      <c r="V1000" s="3" t="s">
        <v>109</v>
      </c>
      <c r="W1000" s="3" t="s">
        <v>109</v>
      </c>
      <c r="X1000" s="3" t="s">
        <v>109</v>
      </c>
      <c r="Y1000" s="3" t="s">
        <v>109</v>
      </c>
      <c r="Z1000" s="3" t="s">
        <v>109</v>
      </c>
      <c r="AA1000" s="4">
        <v>1900</v>
      </c>
      <c r="AB1000" s="3" t="s">
        <v>109</v>
      </c>
      <c r="AC1000" s="5" t="s">
        <v>111</v>
      </c>
      <c r="AD1000" s="3" t="s">
        <v>111</v>
      </c>
      <c r="AE1000" s="3" t="s">
        <v>109</v>
      </c>
      <c r="AF1000" s="4">
        <v>3</v>
      </c>
      <c r="AG1000" s="3" t="s">
        <v>109</v>
      </c>
      <c r="AH1000" s="3" t="s">
        <v>111</v>
      </c>
      <c r="AI1000" s="3" t="s">
        <v>109</v>
      </c>
      <c r="AN1000" s="3" t="s">
        <v>109</v>
      </c>
      <c r="AO1000" s="42">
        <f>(Q1000*U1000)*12</f>
        <v>8700</v>
      </c>
      <c r="AP1000" s="3" t="s">
        <v>109</v>
      </c>
      <c r="AQ1000" s="3">
        <v>6.9000000000000006E-2</v>
      </c>
      <c r="AR1000" s="3" t="s">
        <v>109</v>
      </c>
      <c r="AS1000" s="3">
        <v>0.02</v>
      </c>
      <c r="AT1000" s="48">
        <f>(AO1000*(1-AQ1000))+(AO1000*AS1000)</f>
        <v>8273.7000000000007</v>
      </c>
      <c r="AU1000" s="3" t="s">
        <v>109</v>
      </c>
      <c r="AV1000" s="3" t="s">
        <v>109</v>
      </c>
      <c r="AW1000" s="3" t="s">
        <v>109</v>
      </c>
      <c r="AX1000" s="3" t="s">
        <v>109</v>
      </c>
      <c r="AY1000" s="3" t="s">
        <v>109</v>
      </c>
      <c r="AZ1000" s="3" t="s">
        <v>109</v>
      </c>
      <c r="BA1000" s="3" t="s">
        <v>109</v>
      </c>
      <c r="BB1000" s="3" t="s">
        <v>109</v>
      </c>
      <c r="BC1000" s="3" t="s">
        <v>109</v>
      </c>
      <c r="BD1000" s="3" t="s">
        <v>109</v>
      </c>
      <c r="BE1000" s="3" t="s">
        <v>109</v>
      </c>
      <c r="BF1000" s="3" t="s">
        <v>109</v>
      </c>
      <c r="BG1000" s="3" t="s">
        <v>109</v>
      </c>
      <c r="BH1000" s="3" t="s">
        <v>109</v>
      </c>
      <c r="BI1000" s="3" t="s">
        <v>109</v>
      </c>
      <c r="BJ1000" s="3">
        <f>BX1000*0.1</f>
        <v>-0.13230235565708207</v>
      </c>
      <c r="BK1000" s="3">
        <f>BX1000*0.23</f>
        <v>-0.30429541801128873</v>
      </c>
      <c r="BL1000" s="2">
        <f>BX1000*0.32</f>
        <v>-0.42336753810266259</v>
      </c>
      <c r="BM1000" s="3">
        <f>BX1000*0.3</f>
        <v>-0.39690706697124617</v>
      </c>
      <c r="BN1000" s="3">
        <f>BX1000*0.05</f>
        <v>-6.6151177828541033E-2</v>
      </c>
      <c r="BO1000" s="3" t="s">
        <v>109</v>
      </c>
      <c r="BP1000" s="3" t="s">
        <v>109</v>
      </c>
      <c r="BQ1000" s="3" t="s">
        <v>109</v>
      </c>
      <c r="BR1000" s="3" t="s">
        <v>109</v>
      </c>
      <c r="BS1000" s="3" t="s">
        <v>109</v>
      </c>
      <c r="BT1000" s="3" t="s">
        <v>109</v>
      </c>
      <c r="BU1000" s="3" t="s">
        <v>109</v>
      </c>
      <c r="BV1000" s="3" t="s">
        <v>109</v>
      </c>
      <c r="BW1000" s="3" t="s">
        <v>109</v>
      </c>
      <c r="BX1000" s="71">
        <f>1-(BY1000/AT1000)</f>
        <v>-1.3230235565708206</v>
      </c>
      <c r="BY1000" s="46">
        <f>CE1000*CB1000</f>
        <v>19220</v>
      </c>
      <c r="BZ1000" s="3">
        <v>0.08</v>
      </c>
      <c r="CA1000" s="4">
        <f>C1000</f>
        <v>0.02</v>
      </c>
      <c r="CB1000" s="3">
        <f>BZ1000+CA1000</f>
        <v>0.1</v>
      </c>
      <c r="CC1000" s="47">
        <v>192200</v>
      </c>
      <c r="CD1000" s="46">
        <v>0</v>
      </c>
      <c r="CE1000" s="46">
        <f>CC1000-CD1000</f>
        <v>192200</v>
      </c>
      <c r="CF1000" s="46">
        <f>CE1000/Q1000</f>
        <v>192200</v>
      </c>
      <c r="CG1000" s="46" t="s">
        <v>109</v>
      </c>
      <c r="CH1000" s="3" t="s">
        <v>4101</v>
      </c>
      <c r="CI1000" s="3" t="s">
        <v>109</v>
      </c>
      <c r="CJ1000" s="3" t="s">
        <v>109</v>
      </c>
      <c r="CK1000" s="3" t="s">
        <v>109</v>
      </c>
      <c r="CL1000" s="3" t="s">
        <v>109</v>
      </c>
      <c r="CM1000" s="3" t="s">
        <v>109</v>
      </c>
      <c r="CN1000" s="3" t="s">
        <v>109</v>
      </c>
      <c r="CO1000" s="3" t="s">
        <v>109</v>
      </c>
      <c r="CP1000" s="3" t="s">
        <v>109</v>
      </c>
      <c r="CQ1000" s="5" t="s">
        <v>113</v>
      </c>
      <c r="CR1000" s="5" t="s">
        <v>109</v>
      </c>
      <c r="CV1000" s="21" t="s">
        <v>126</v>
      </c>
    </row>
    <row r="1001" spans="1:101" x14ac:dyDescent="0.25">
      <c r="A1001" s="3" t="s">
        <v>2213</v>
      </c>
      <c r="B1001" s="61" t="str">
        <f>CONCATENATE(RIGHT(LEFT(A1001,26),3))</f>
        <v>004</v>
      </c>
      <c r="C1001" s="4">
        <v>0.02</v>
      </c>
      <c r="D1001" s="3" t="s">
        <v>109</v>
      </c>
      <c r="E1001" s="3" t="s">
        <v>2215</v>
      </c>
      <c r="F1001" s="3" t="s">
        <v>2216</v>
      </c>
      <c r="G1001" s="3" t="s">
        <v>1725</v>
      </c>
      <c r="H1001" s="4">
        <v>47901</v>
      </c>
      <c r="I1001" s="3" t="s">
        <v>1726</v>
      </c>
      <c r="J1001" s="3" t="s">
        <v>3998</v>
      </c>
      <c r="K1001" s="4">
        <v>2150</v>
      </c>
      <c r="L1001" s="3" t="s">
        <v>109</v>
      </c>
      <c r="M1001" s="3" t="s">
        <v>109</v>
      </c>
      <c r="N1001" s="3" t="s">
        <v>109</v>
      </c>
      <c r="O1001" s="3" t="s">
        <v>109</v>
      </c>
      <c r="P1001" s="3" t="s">
        <v>109</v>
      </c>
      <c r="Q1001" s="63">
        <v>3</v>
      </c>
      <c r="R1001" s="9">
        <v>5</v>
      </c>
      <c r="S1001" s="3" t="s">
        <v>109</v>
      </c>
      <c r="T1001" s="3" t="s">
        <v>109</v>
      </c>
      <c r="U1001" s="46">
        <v>725</v>
      </c>
      <c r="V1001" s="3" t="s">
        <v>109</v>
      </c>
      <c r="W1001" s="3" t="s">
        <v>109</v>
      </c>
      <c r="X1001" s="3" t="s">
        <v>109</v>
      </c>
      <c r="Y1001" s="3" t="s">
        <v>109</v>
      </c>
      <c r="Z1001" s="3" t="s">
        <v>109</v>
      </c>
      <c r="AA1001" s="4">
        <v>1920</v>
      </c>
      <c r="AB1001" s="3" t="s">
        <v>109</v>
      </c>
      <c r="AC1001" s="5" t="s">
        <v>111</v>
      </c>
      <c r="AD1001" s="3" t="s">
        <v>111</v>
      </c>
      <c r="AE1001" s="3" t="s">
        <v>109</v>
      </c>
      <c r="AF1001" s="4">
        <v>3</v>
      </c>
      <c r="AG1001" s="3" t="s">
        <v>109</v>
      </c>
      <c r="AH1001" s="3" t="s">
        <v>111</v>
      </c>
      <c r="AI1001" s="3" t="s">
        <v>109</v>
      </c>
      <c r="AJ1001" s="12">
        <v>3</v>
      </c>
      <c r="AN1001" s="3" t="s">
        <v>109</v>
      </c>
      <c r="AO1001" s="42">
        <f>(Q1001*U1001)*12</f>
        <v>26100</v>
      </c>
      <c r="AP1001" s="3" t="s">
        <v>109</v>
      </c>
      <c r="AQ1001" s="3">
        <v>6.9000000000000006E-2</v>
      </c>
      <c r="AR1001" s="3" t="s">
        <v>109</v>
      </c>
      <c r="AS1001" s="3">
        <v>0.02</v>
      </c>
      <c r="AT1001" s="48">
        <f>(AO1001*(1-AQ1001))+(AO1001*AS1001)</f>
        <v>24821.100000000002</v>
      </c>
      <c r="AU1001" s="3" t="s">
        <v>109</v>
      </c>
      <c r="AV1001" s="3" t="s">
        <v>109</v>
      </c>
      <c r="AW1001" s="3" t="s">
        <v>109</v>
      </c>
      <c r="AX1001" s="3" t="s">
        <v>109</v>
      </c>
      <c r="AY1001" s="3" t="s">
        <v>109</v>
      </c>
      <c r="AZ1001" s="3" t="s">
        <v>109</v>
      </c>
      <c r="BA1001" s="3" t="s">
        <v>109</v>
      </c>
      <c r="BB1001" s="3" t="s">
        <v>109</v>
      </c>
      <c r="BC1001" s="3" t="s">
        <v>109</v>
      </c>
      <c r="BD1001" s="3" t="s">
        <v>109</v>
      </c>
      <c r="BE1001" s="3" t="s">
        <v>109</v>
      </c>
      <c r="BF1001" s="3" t="s">
        <v>109</v>
      </c>
      <c r="BG1001" s="3" t="s">
        <v>109</v>
      </c>
      <c r="BH1001" s="3" t="s">
        <v>109</v>
      </c>
      <c r="BI1001" s="3" t="s">
        <v>109</v>
      </c>
      <c r="BJ1001" s="3">
        <f>BX1001*0.1</f>
        <v>3.5498023858733132E-3</v>
      </c>
      <c r="BK1001" s="3">
        <f>BX1001*0.23</f>
        <v>8.1645454875086208E-3</v>
      </c>
      <c r="BL1001" s="2">
        <f>BX1001*0.32</f>
        <v>1.1359367634794601E-2</v>
      </c>
      <c r="BM1001" s="3">
        <f>BX1001*0.3</f>
        <v>1.0649407157619939E-2</v>
      </c>
      <c r="BN1001" s="3">
        <f>BX1001*0.05</f>
        <v>1.7749011929366566E-3</v>
      </c>
      <c r="BO1001" s="3" t="s">
        <v>109</v>
      </c>
      <c r="BP1001" s="3" t="s">
        <v>109</v>
      </c>
      <c r="BQ1001" s="3" t="s">
        <v>109</v>
      </c>
      <c r="BR1001" s="3" t="s">
        <v>109</v>
      </c>
      <c r="BS1001" s="3" t="s">
        <v>109</v>
      </c>
      <c r="BT1001" s="3" t="s">
        <v>109</v>
      </c>
      <c r="BU1001" s="3" t="s">
        <v>109</v>
      </c>
      <c r="BV1001" s="3" t="s">
        <v>109</v>
      </c>
      <c r="BW1001" s="3" t="s">
        <v>109</v>
      </c>
      <c r="BX1001" s="71">
        <f>1-(BY1001/AT1001)</f>
        <v>3.549802385873313E-2</v>
      </c>
      <c r="BY1001" s="46">
        <f>CE1001*CB1001</f>
        <v>23940</v>
      </c>
      <c r="BZ1001" s="3">
        <v>0.08</v>
      </c>
      <c r="CA1001" s="4">
        <f>C1001</f>
        <v>0.02</v>
      </c>
      <c r="CB1001" s="3">
        <f>BZ1001+CA1001</f>
        <v>0.1</v>
      </c>
      <c r="CC1001" s="47">
        <v>239400</v>
      </c>
      <c r="CD1001" s="46">
        <v>0</v>
      </c>
      <c r="CE1001" s="46">
        <f>CC1001-CD1001</f>
        <v>239400</v>
      </c>
      <c r="CF1001" s="46">
        <f>CE1001/Q1001</f>
        <v>79800</v>
      </c>
      <c r="CG1001" s="46" t="s">
        <v>109</v>
      </c>
      <c r="CH1001" s="3" t="s">
        <v>2218</v>
      </c>
      <c r="CI1001" s="3" t="s">
        <v>109</v>
      </c>
      <c r="CJ1001" s="3" t="s">
        <v>109</v>
      </c>
      <c r="CK1001" s="3" t="s">
        <v>109</v>
      </c>
      <c r="CL1001" s="3" t="s">
        <v>109</v>
      </c>
      <c r="CM1001" s="3" t="s">
        <v>109</v>
      </c>
      <c r="CN1001" s="3" t="s">
        <v>109</v>
      </c>
      <c r="CO1001" s="3" t="s">
        <v>109</v>
      </c>
      <c r="CP1001" s="3" t="s">
        <v>109</v>
      </c>
      <c r="CQ1001" s="5" t="s">
        <v>113</v>
      </c>
      <c r="CR1001" s="5" t="s">
        <v>109</v>
      </c>
      <c r="CV1001" s="21" t="s">
        <v>126</v>
      </c>
      <c r="CW1001" s="10">
        <v>474</v>
      </c>
    </row>
    <row r="1002" spans="1:101" x14ac:dyDescent="0.25">
      <c r="A1002" s="3" t="s">
        <v>2219</v>
      </c>
      <c r="B1002" s="61" t="str">
        <f>CONCATENATE(RIGHT(LEFT(A1002,26),3))</f>
        <v>004</v>
      </c>
      <c r="C1002" s="4">
        <v>0.02</v>
      </c>
      <c r="D1002" s="3" t="s">
        <v>2220</v>
      </c>
      <c r="E1002" s="3" t="s">
        <v>2221</v>
      </c>
      <c r="F1002" s="3" t="s">
        <v>109</v>
      </c>
      <c r="G1002" s="3" t="s">
        <v>109</v>
      </c>
      <c r="H1002" s="23"/>
      <c r="I1002" s="3" t="s">
        <v>1726</v>
      </c>
      <c r="J1002" s="3" t="s">
        <v>3998</v>
      </c>
      <c r="K1002" s="4">
        <v>2040</v>
      </c>
      <c r="L1002" s="3" t="s">
        <v>109</v>
      </c>
      <c r="M1002" s="3" t="s">
        <v>109</v>
      </c>
      <c r="N1002" s="3" t="s">
        <v>109</v>
      </c>
      <c r="O1002" s="3" t="s">
        <v>109</v>
      </c>
      <c r="P1002" s="3" t="s">
        <v>109</v>
      </c>
      <c r="Q1002" s="63">
        <v>5</v>
      </c>
      <c r="S1002" s="3" t="s">
        <v>109</v>
      </c>
      <c r="T1002" s="3" t="s">
        <v>109</v>
      </c>
      <c r="U1002" s="46">
        <v>725</v>
      </c>
      <c r="V1002" s="3" t="s">
        <v>109</v>
      </c>
      <c r="W1002" s="3" t="s">
        <v>109</v>
      </c>
      <c r="X1002" s="3" t="s">
        <v>109</v>
      </c>
      <c r="Y1002" s="3" t="s">
        <v>109</v>
      </c>
      <c r="Z1002" s="3" t="s">
        <v>109</v>
      </c>
      <c r="AA1002" s="8"/>
      <c r="AB1002" s="3" t="s">
        <v>109</v>
      </c>
      <c r="AC1002" s="5" t="s">
        <v>111</v>
      </c>
      <c r="AD1002" s="3" t="s">
        <v>111</v>
      </c>
      <c r="AE1002" s="3" t="s">
        <v>109</v>
      </c>
      <c r="AF1002" s="4">
        <v>4</v>
      </c>
      <c r="AG1002" s="3" t="s">
        <v>109</v>
      </c>
      <c r="AH1002" s="3" t="s">
        <v>111</v>
      </c>
      <c r="AI1002" s="3" t="s">
        <v>109</v>
      </c>
      <c r="AJ1002" s="12">
        <v>3</v>
      </c>
      <c r="AN1002" s="3" t="s">
        <v>109</v>
      </c>
      <c r="AO1002" s="42">
        <f>(Q1002*U1002)*12</f>
        <v>43500</v>
      </c>
      <c r="AP1002" s="3" t="s">
        <v>109</v>
      </c>
      <c r="AQ1002" s="3">
        <v>6.9000000000000006E-2</v>
      </c>
      <c r="AR1002" s="3" t="s">
        <v>109</v>
      </c>
      <c r="AS1002" s="3">
        <v>0.02</v>
      </c>
      <c r="AT1002" s="48">
        <f>(AO1002*(1-AQ1002))+(AO1002*AS1002)</f>
        <v>41368.5</v>
      </c>
      <c r="AU1002" s="3" t="s">
        <v>109</v>
      </c>
      <c r="AV1002" s="3" t="s">
        <v>109</v>
      </c>
      <c r="AW1002" s="3" t="s">
        <v>109</v>
      </c>
      <c r="AX1002" s="3" t="s">
        <v>109</v>
      </c>
      <c r="AY1002" s="3" t="s">
        <v>109</v>
      </c>
      <c r="AZ1002" s="3" t="s">
        <v>109</v>
      </c>
      <c r="BA1002" s="3" t="s">
        <v>109</v>
      </c>
      <c r="BB1002" s="3" t="s">
        <v>109</v>
      </c>
      <c r="BC1002" s="3" t="s">
        <v>109</v>
      </c>
      <c r="BD1002" s="3" t="s">
        <v>109</v>
      </c>
      <c r="BE1002" s="3" t="s">
        <v>109</v>
      </c>
      <c r="BF1002" s="3" t="s">
        <v>109</v>
      </c>
      <c r="BG1002" s="3" t="s">
        <v>109</v>
      </c>
      <c r="BH1002" s="3" t="s">
        <v>109</v>
      </c>
      <c r="BI1002" s="3" t="s">
        <v>109</v>
      </c>
      <c r="BJ1002" s="3">
        <f>BX1002*0.1</f>
        <v>5.6126037927408536E-2</v>
      </c>
      <c r="BK1002" s="3">
        <f>BX1002*0.23</f>
        <v>0.12908988723303963</v>
      </c>
      <c r="BL1002" s="2">
        <f>BX1002*0.32</f>
        <v>0.17960332136770732</v>
      </c>
      <c r="BM1002" s="3">
        <f>BX1002*0.3</f>
        <v>0.16837811378222559</v>
      </c>
      <c r="BN1002" s="3">
        <f>BX1002*0.05</f>
        <v>2.8063018963704268E-2</v>
      </c>
      <c r="BO1002" s="3" t="s">
        <v>109</v>
      </c>
      <c r="BP1002" s="3" t="s">
        <v>109</v>
      </c>
      <c r="BQ1002" s="3" t="s">
        <v>109</v>
      </c>
      <c r="BR1002" s="3" t="s">
        <v>109</v>
      </c>
      <c r="BS1002" s="3" t="s">
        <v>109</v>
      </c>
      <c r="BT1002" s="3" t="s">
        <v>109</v>
      </c>
      <c r="BU1002" s="3" t="s">
        <v>109</v>
      </c>
      <c r="BV1002" s="3" t="s">
        <v>109</v>
      </c>
      <c r="BW1002" s="3" t="s">
        <v>109</v>
      </c>
      <c r="BX1002" s="71">
        <f>1-(BY1002/AT1002)</f>
        <v>0.56126037927408534</v>
      </c>
      <c r="BY1002" s="46">
        <f>CE1002*CB1002</f>
        <v>18150</v>
      </c>
      <c r="BZ1002" s="3">
        <v>0.08</v>
      </c>
      <c r="CA1002" s="4">
        <f>C1002</f>
        <v>0.02</v>
      </c>
      <c r="CB1002" s="3">
        <f>BZ1002+CA1002</f>
        <v>0.1</v>
      </c>
      <c r="CC1002" s="47">
        <v>181500</v>
      </c>
      <c r="CD1002" s="46">
        <v>0</v>
      </c>
      <c r="CE1002" s="46">
        <f>CC1002-CD1002</f>
        <v>181500</v>
      </c>
      <c r="CF1002" s="46">
        <f>CE1002/Q1002</f>
        <v>36300</v>
      </c>
      <c r="CG1002" s="46" t="s">
        <v>109</v>
      </c>
      <c r="CH1002" s="3" t="s">
        <v>4102</v>
      </c>
      <c r="CI1002" s="3" t="s">
        <v>109</v>
      </c>
      <c r="CJ1002" s="3" t="s">
        <v>109</v>
      </c>
      <c r="CK1002" s="3" t="s">
        <v>109</v>
      </c>
      <c r="CL1002" s="3" t="s">
        <v>109</v>
      </c>
      <c r="CM1002" s="3" t="s">
        <v>109</v>
      </c>
      <c r="CN1002" s="3" t="s">
        <v>109</v>
      </c>
      <c r="CO1002" s="3" t="s">
        <v>109</v>
      </c>
      <c r="CP1002" s="3" t="s">
        <v>109</v>
      </c>
      <c r="CQ1002" s="5" t="s">
        <v>126</v>
      </c>
      <c r="CR1002" s="5" t="s">
        <v>2224</v>
      </c>
      <c r="CV1002" s="21" t="s">
        <v>126</v>
      </c>
    </row>
    <row r="1003" spans="1:101" x14ac:dyDescent="0.25">
      <c r="A1003" s="3" t="s">
        <v>2804</v>
      </c>
      <c r="B1003" s="61" t="str">
        <f>CONCATENATE(RIGHT(LEFT(A1003,26),3))</f>
        <v>004</v>
      </c>
      <c r="C1003" s="4">
        <v>0.02</v>
      </c>
      <c r="D1003" s="3" t="s">
        <v>4105</v>
      </c>
      <c r="E1003" s="3" t="s">
        <v>2805</v>
      </c>
      <c r="F1003" s="3" t="s">
        <v>2806</v>
      </c>
      <c r="G1003" s="3" t="s">
        <v>106</v>
      </c>
      <c r="H1003" s="4">
        <v>47901</v>
      </c>
      <c r="I1003" s="3" t="s">
        <v>1726</v>
      </c>
      <c r="J1003" s="3" t="s">
        <v>3998</v>
      </c>
      <c r="K1003" s="4">
        <v>102087</v>
      </c>
      <c r="L1003" s="3" t="s">
        <v>109</v>
      </c>
      <c r="M1003" s="3" t="s">
        <v>109</v>
      </c>
      <c r="N1003" s="3" t="s">
        <v>109</v>
      </c>
      <c r="O1003" s="3" t="s">
        <v>109</v>
      </c>
      <c r="P1003" s="3" t="s">
        <v>109</v>
      </c>
      <c r="Q1003" s="64">
        <v>74</v>
      </c>
      <c r="R1003" s="4">
        <v>113</v>
      </c>
      <c r="S1003" s="3" t="s">
        <v>2290</v>
      </c>
      <c r="T1003" s="3" t="s">
        <v>109</v>
      </c>
      <c r="U1003" s="46">
        <v>725</v>
      </c>
      <c r="V1003" s="3" t="s">
        <v>109</v>
      </c>
      <c r="W1003" s="3" t="s">
        <v>109</v>
      </c>
      <c r="X1003" s="3" t="s">
        <v>109</v>
      </c>
      <c r="Y1003" s="3" t="s">
        <v>109</v>
      </c>
      <c r="Z1003" s="3" t="s">
        <v>109</v>
      </c>
      <c r="AA1003" s="4">
        <v>1865</v>
      </c>
      <c r="AB1003" s="3" t="s">
        <v>109</v>
      </c>
      <c r="AC1003" s="5" t="s">
        <v>111</v>
      </c>
      <c r="AD1003" s="3" t="s">
        <v>111</v>
      </c>
      <c r="AE1003" s="3" t="s">
        <v>109</v>
      </c>
      <c r="AF1003" s="4">
        <v>3</v>
      </c>
      <c r="AG1003" s="3" t="s">
        <v>109</v>
      </c>
      <c r="AH1003" s="3" t="s">
        <v>111</v>
      </c>
      <c r="AI1003" s="3" t="s">
        <v>109</v>
      </c>
      <c r="AJ1003" s="12">
        <v>3</v>
      </c>
      <c r="AN1003" s="3" t="s">
        <v>109</v>
      </c>
      <c r="AO1003" s="42">
        <f>(Q1003*U1003)*12</f>
        <v>643800</v>
      </c>
      <c r="AP1003" s="3" t="s">
        <v>109</v>
      </c>
      <c r="AQ1003" s="3">
        <v>6.9000000000000006E-2</v>
      </c>
      <c r="AR1003" s="3" t="s">
        <v>109</v>
      </c>
      <c r="AS1003" s="3">
        <v>0.02</v>
      </c>
      <c r="AT1003" s="48">
        <f>(AO1003*(1-AQ1003))+(AO1003*AS1003)</f>
        <v>612253.80000000005</v>
      </c>
      <c r="AU1003" s="3" t="s">
        <v>109</v>
      </c>
      <c r="AV1003" s="3" t="s">
        <v>109</v>
      </c>
      <c r="AW1003" s="3" t="s">
        <v>109</v>
      </c>
      <c r="AX1003" s="3" t="s">
        <v>109</v>
      </c>
      <c r="AY1003" s="3" t="s">
        <v>109</v>
      </c>
      <c r="AZ1003" s="3" t="s">
        <v>109</v>
      </c>
      <c r="BA1003" s="3" t="s">
        <v>1066</v>
      </c>
      <c r="BB1003" s="3" t="s">
        <v>1067</v>
      </c>
      <c r="BC1003" s="3" t="s">
        <v>219</v>
      </c>
      <c r="BD1003" s="3" t="s">
        <v>1068</v>
      </c>
      <c r="BE1003" s="3" t="s">
        <v>109</v>
      </c>
      <c r="BF1003" s="3" t="s">
        <v>109</v>
      </c>
      <c r="BG1003" s="3" t="s">
        <v>109</v>
      </c>
      <c r="BH1003" s="3" t="s">
        <v>109</v>
      </c>
      <c r="BI1003" s="3" t="s">
        <v>109</v>
      </c>
      <c r="BJ1003" s="3">
        <f>BX1003*0.1</f>
        <v>4.504403239310234E-2</v>
      </c>
      <c r="BK1003" s="3">
        <f>BX1003*0.23</f>
        <v>0.10360127450413539</v>
      </c>
      <c r="BL1003" s="2">
        <f>BX1003*0.32</f>
        <v>0.1441409036579275</v>
      </c>
      <c r="BM1003" s="3">
        <f>BX1003*0.3</f>
        <v>0.13513209717930702</v>
      </c>
      <c r="BN1003" s="3">
        <f>BX1003*0.05</f>
        <v>2.252201619655117E-2</v>
      </c>
      <c r="BO1003" s="3" t="s">
        <v>109</v>
      </c>
      <c r="BP1003" s="3" t="s">
        <v>109</v>
      </c>
      <c r="BQ1003" s="3" t="s">
        <v>109</v>
      </c>
      <c r="BR1003" s="3" t="s">
        <v>109</v>
      </c>
      <c r="BS1003" s="3" t="s">
        <v>109</v>
      </c>
      <c r="BT1003" s="3" t="s">
        <v>109</v>
      </c>
      <c r="BU1003" s="3" t="s">
        <v>109</v>
      </c>
      <c r="BV1003" s="3" t="s">
        <v>109</v>
      </c>
      <c r="BW1003" s="3" t="s">
        <v>123</v>
      </c>
      <c r="BX1003" s="71">
        <f>1-(BY1003/AT1003)</f>
        <v>0.4504403239310234</v>
      </c>
      <c r="BY1003" s="46">
        <f>CE1003*CB1003</f>
        <v>336470</v>
      </c>
      <c r="BZ1003" s="3">
        <v>0.08</v>
      </c>
      <c r="CA1003" s="4">
        <f>C1003</f>
        <v>0.02</v>
      </c>
      <c r="CB1003" s="3">
        <f>BZ1003+CA1003</f>
        <v>0.1</v>
      </c>
      <c r="CC1003" s="47">
        <v>3364700</v>
      </c>
      <c r="CD1003" s="46">
        <v>0</v>
      </c>
      <c r="CE1003" s="46">
        <f>CC1003-CD1003</f>
        <v>3364700</v>
      </c>
      <c r="CF1003" s="46">
        <f>CE1003/Q1003</f>
        <v>45468.91891891892</v>
      </c>
      <c r="CG1003" s="46" t="s">
        <v>2807</v>
      </c>
      <c r="CH1003" s="3" t="s">
        <v>4106</v>
      </c>
      <c r="CI1003" s="3" t="s">
        <v>109</v>
      </c>
      <c r="CJ1003" s="3" t="s">
        <v>109</v>
      </c>
      <c r="CK1003" s="3" t="s">
        <v>109</v>
      </c>
      <c r="CL1003" s="3" t="s">
        <v>109</v>
      </c>
      <c r="CM1003" s="3" t="s">
        <v>109</v>
      </c>
      <c r="CN1003" s="3" t="s">
        <v>109</v>
      </c>
      <c r="CO1003" s="3" t="s">
        <v>109</v>
      </c>
      <c r="CP1003" s="3" t="s">
        <v>109</v>
      </c>
      <c r="CQ1003" s="5" t="s">
        <v>113</v>
      </c>
      <c r="CR1003" s="5" t="s">
        <v>109</v>
      </c>
      <c r="CV1003" s="21" t="s">
        <v>126</v>
      </c>
      <c r="CW1003" s="6">
        <v>599</v>
      </c>
    </row>
    <row r="1004" spans="1:101" x14ac:dyDescent="0.25">
      <c r="A1004" s="3" t="s">
        <v>2804</v>
      </c>
      <c r="B1004" s="61" t="str">
        <f>CONCATENATE(RIGHT(LEFT(A1004,26),3))</f>
        <v>004</v>
      </c>
      <c r="C1004" s="4">
        <v>0.02</v>
      </c>
      <c r="D1004" s="3" t="s">
        <v>4105</v>
      </c>
      <c r="E1004" s="3" t="s">
        <v>2805</v>
      </c>
      <c r="F1004" s="3" t="s">
        <v>2809</v>
      </c>
      <c r="G1004" s="3" t="s">
        <v>106</v>
      </c>
      <c r="H1004" s="4">
        <v>47901</v>
      </c>
      <c r="I1004" s="3" t="s">
        <v>1726</v>
      </c>
      <c r="J1004" s="3" t="s">
        <v>3998</v>
      </c>
      <c r="K1004" s="4">
        <v>102087</v>
      </c>
      <c r="L1004" s="3" t="s">
        <v>109</v>
      </c>
      <c r="M1004" s="3" t="s">
        <v>109</v>
      </c>
      <c r="N1004" s="3" t="s">
        <v>109</v>
      </c>
      <c r="O1004" s="3" t="s">
        <v>109</v>
      </c>
      <c r="P1004" s="3" t="s">
        <v>109</v>
      </c>
      <c r="Q1004" s="64">
        <v>74</v>
      </c>
      <c r="R1004" s="4">
        <v>113</v>
      </c>
      <c r="S1004" s="3" t="s">
        <v>217</v>
      </c>
      <c r="T1004" s="3" t="s">
        <v>109</v>
      </c>
      <c r="U1004" s="46">
        <v>725</v>
      </c>
      <c r="V1004" s="3" t="s">
        <v>109</v>
      </c>
      <c r="W1004" s="3" t="s">
        <v>109</v>
      </c>
      <c r="X1004" s="3" t="s">
        <v>109</v>
      </c>
      <c r="Y1004" s="3" t="s">
        <v>109</v>
      </c>
      <c r="Z1004" s="3" t="s">
        <v>109</v>
      </c>
      <c r="AA1004" s="4">
        <v>1865</v>
      </c>
      <c r="AB1004" s="3" t="s">
        <v>109</v>
      </c>
      <c r="AC1004" s="5" t="s">
        <v>111</v>
      </c>
      <c r="AD1004" s="3" t="s">
        <v>111</v>
      </c>
      <c r="AE1004" s="3" t="s">
        <v>109</v>
      </c>
      <c r="AF1004" s="4">
        <v>3</v>
      </c>
      <c r="AG1004" s="3" t="s">
        <v>109</v>
      </c>
      <c r="AH1004" s="3" t="s">
        <v>111</v>
      </c>
      <c r="AI1004" s="3" t="s">
        <v>109</v>
      </c>
      <c r="AJ1004" s="12">
        <v>3</v>
      </c>
      <c r="AN1004" s="3" t="s">
        <v>109</v>
      </c>
      <c r="AO1004" s="42">
        <f>(Q1004*U1004)*12</f>
        <v>643800</v>
      </c>
      <c r="AP1004" s="3" t="s">
        <v>109</v>
      </c>
      <c r="AQ1004" s="3">
        <v>6.9000000000000006E-2</v>
      </c>
      <c r="AR1004" s="3" t="s">
        <v>109</v>
      </c>
      <c r="AS1004" s="3">
        <v>0.02</v>
      </c>
      <c r="AT1004" s="48">
        <f>(AO1004*(1-AQ1004))+(AO1004*AS1004)</f>
        <v>612253.80000000005</v>
      </c>
      <c r="AU1004" s="3" t="s">
        <v>109</v>
      </c>
      <c r="AV1004" s="3" t="s">
        <v>109</v>
      </c>
      <c r="AW1004" s="3" t="s">
        <v>109</v>
      </c>
      <c r="AX1004" s="3" t="s">
        <v>109</v>
      </c>
      <c r="AY1004" s="3" t="s">
        <v>109</v>
      </c>
      <c r="AZ1004" s="3" t="s">
        <v>109</v>
      </c>
      <c r="BA1004" s="3" t="s">
        <v>1247</v>
      </c>
      <c r="BB1004" s="3" t="s">
        <v>1067</v>
      </c>
      <c r="BC1004" s="3" t="s">
        <v>449</v>
      </c>
      <c r="BD1004" s="3" t="s">
        <v>1066</v>
      </c>
      <c r="BE1004" s="3" t="s">
        <v>109</v>
      </c>
      <c r="BF1004" s="3" t="s">
        <v>109</v>
      </c>
      <c r="BG1004" s="3" t="s">
        <v>109</v>
      </c>
      <c r="BH1004" s="3" t="s">
        <v>109</v>
      </c>
      <c r="BI1004" s="3" t="s">
        <v>109</v>
      </c>
      <c r="BJ1004" s="3">
        <f>BX1004*0.1</f>
        <v>4.504403239310234E-2</v>
      </c>
      <c r="BK1004" s="3">
        <f>BX1004*0.23</f>
        <v>0.10360127450413539</v>
      </c>
      <c r="BL1004" s="2">
        <f>BX1004*0.32</f>
        <v>0.1441409036579275</v>
      </c>
      <c r="BM1004" s="3">
        <f>BX1004*0.3</f>
        <v>0.13513209717930702</v>
      </c>
      <c r="BN1004" s="3">
        <f>BX1004*0.05</f>
        <v>2.252201619655117E-2</v>
      </c>
      <c r="BO1004" s="3" t="s">
        <v>109</v>
      </c>
      <c r="BP1004" s="3" t="s">
        <v>109</v>
      </c>
      <c r="BQ1004" s="3" t="s">
        <v>109</v>
      </c>
      <c r="BR1004" s="3" t="s">
        <v>109</v>
      </c>
      <c r="BS1004" s="3" t="s">
        <v>109</v>
      </c>
      <c r="BT1004" s="3" t="s">
        <v>109</v>
      </c>
      <c r="BU1004" s="3" t="s">
        <v>109</v>
      </c>
      <c r="BV1004" s="3" t="s">
        <v>109</v>
      </c>
      <c r="BW1004" s="3" t="s">
        <v>1248</v>
      </c>
      <c r="BX1004" s="71">
        <f>1-(BY1004/AT1004)</f>
        <v>0.4504403239310234</v>
      </c>
      <c r="BY1004" s="46">
        <f>CE1004*CB1004</f>
        <v>336470</v>
      </c>
      <c r="BZ1004" s="3">
        <v>0.08</v>
      </c>
      <c r="CA1004" s="4">
        <f>C1004</f>
        <v>0.02</v>
      </c>
      <c r="CB1004" s="3">
        <f>BZ1004+CA1004</f>
        <v>0.1</v>
      </c>
      <c r="CC1004" s="47">
        <v>3364700</v>
      </c>
      <c r="CD1004" s="46">
        <v>0</v>
      </c>
      <c r="CE1004" s="46">
        <f>CC1004-CD1004</f>
        <v>3364700</v>
      </c>
      <c r="CF1004" s="46">
        <f>CE1004/Q1004</f>
        <v>45468.91891891892</v>
      </c>
      <c r="CG1004" s="46" t="s">
        <v>109</v>
      </c>
      <c r="CH1004" s="3" t="s">
        <v>4106</v>
      </c>
      <c r="CI1004" s="3" t="s">
        <v>109</v>
      </c>
      <c r="CJ1004" s="3" t="s">
        <v>109</v>
      </c>
      <c r="CK1004" s="3" t="s">
        <v>109</v>
      </c>
      <c r="CL1004" s="3" t="s">
        <v>109</v>
      </c>
      <c r="CM1004" s="3" t="s">
        <v>109</v>
      </c>
      <c r="CN1004" s="3" t="s">
        <v>109</v>
      </c>
      <c r="CO1004" s="3" t="s">
        <v>109</v>
      </c>
      <c r="CP1004" s="3" t="s">
        <v>109</v>
      </c>
      <c r="CQ1004" s="5" t="s">
        <v>113</v>
      </c>
      <c r="CR1004" s="5" t="s">
        <v>109</v>
      </c>
      <c r="CV1004" s="21" t="s">
        <v>126</v>
      </c>
      <c r="CW1004" s="6">
        <v>599</v>
      </c>
    </row>
    <row r="1005" spans="1:101" x14ac:dyDescent="0.25">
      <c r="A1005" s="3" t="s">
        <v>6243</v>
      </c>
      <c r="B1005" s="61" t="str">
        <f>CONCATENATE(RIGHT(LEFT(A1005,26),3))</f>
        <v>004</v>
      </c>
      <c r="C1005" s="4">
        <v>0.02</v>
      </c>
      <c r="D1005" s="3" t="s">
        <v>6244</v>
      </c>
      <c r="E1005" s="3" t="s">
        <v>6245</v>
      </c>
      <c r="F1005" s="3" t="s">
        <v>6246</v>
      </c>
      <c r="G1005" s="3" t="s">
        <v>106</v>
      </c>
      <c r="H1005" s="4">
        <v>47904</v>
      </c>
      <c r="I1005" s="3" t="s">
        <v>1726</v>
      </c>
      <c r="J1005" s="3" t="s">
        <v>4107</v>
      </c>
      <c r="K1005" s="4">
        <v>754</v>
      </c>
      <c r="L1005" s="3" t="s">
        <v>109</v>
      </c>
      <c r="M1005" s="3" t="s">
        <v>109</v>
      </c>
      <c r="N1005" s="3" t="s">
        <v>109</v>
      </c>
      <c r="O1005" s="3" t="s">
        <v>109</v>
      </c>
      <c r="P1005" s="3" t="s">
        <v>109</v>
      </c>
      <c r="Q1005" s="66">
        <v>1</v>
      </c>
      <c r="R1005" s="16">
        <v>2</v>
      </c>
      <c r="S1005" s="3" t="s">
        <v>109</v>
      </c>
      <c r="T1005" s="3" t="s">
        <v>109</v>
      </c>
      <c r="U1005" s="46">
        <v>600</v>
      </c>
      <c r="V1005" s="3" t="s">
        <v>109</v>
      </c>
      <c r="W1005" s="3" t="s">
        <v>109</v>
      </c>
      <c r="X1005" s="3" t="s">
        <v>109</v>
      </c>
      <c r="Y1005" s="3" t="s">
        <v>109</v>
      </c>
      <c r="Z1005" s="3" t="s">
        <v>109</v>
      </c>
      <c r="AA1005" s="4">
        <v>1948</v>
      </c>
      <c r="AB1005" s="3" t="s">
        <v>109</v>
      </c>
      <c r="AC1005" s="5" t="s">
        <v>111</v>
      </c>
      <c r="AD1005" s="3" t="s">
        <v>111</v>
      </c>
      <c r="AE1005" s="3" t="s">
        <v>109</v>
      </c>
      <c r="AF1005" s="4">
        <v>2</v>
      </c>
      <c r="AG1005" s="3" t="s">
        <v>109</v>
      </c>
      <c r="AH1005" s="3" t="s">
        <v>123</v>
      </c>
      <c r="AI1005" s="3" t="s">
        <v>109</v>
      </c>
      <c r="AJ1005" s="16"/>
      <c r="AN1005" s="3" t="s">
        <v>109</v>
      </c>
      <c r="AO1005" s="42">
        <f>(Q1005*U1005)*12</f>
        <v>7200</v>
      </c>
      <c r="AP1005" s="3" t="s">
        <v>109</v>
      </c>
      <c r="AQ1005" s="3">
        <v>6.9000000000000006E-2</v>
      </c>
      <c r="AR1005" s="3" t="s">
        <v>109</v>
      </c>
      <c r="AS1005" s="3">
        <v>0.02</v>
      </c>
      <c r="AT1005" s="48">
        <f>(AO1005*(1-AQ1005))+(AO1005*AS1005)</f>
        <v>6847.2000000000007</v>
      </c>
      <c r="AU1005" s="3" t="s">
        <v>109</v>
      </c>
      <c r="AV1005" s="3" t="s">
        <v>109</v>
      </c>
      <c r="AW1005" s="3" t="s">
        <v>109</v>
      </c>
      <c r="AX1005" s="3" t="s">
        <v>109</v>
      </c>
      <c r="AY1005" s="3" t="s">
        <v>109</v>
      </c>
      <c r="AZ1005" s="3" t="s">
        <v>109</v>
      </c>
      <c r="BA1005" s="3" t="s">
        <v>109</v>
      </c>
      <c r="BB1005" s="3" t="s">
        <v>109</v>
      </c>
      <c r="BC1005" s="3" t="s">
        <v>109</v>
      </c>
      <c r="BD1005" s="3" t="s">
        <v>109</v>
      </c>
      <c r="BE1005" s="3" t="s">
        <v>109</v>
      </c>
      <c r="BF1005" s="3" t="s">
        <v>109</v>
      </c>
      <c r="BG1005" s="3" t="s">
        <v>109</v>
      </c>
      <c r="BH1005" s="3" t="s">
        <v>109</v>
      </c>
      <c r="BI1005" s="3" t="s">
        <v>109</v>
      </c>
      <c r="BJ1005" s="3">
        <f>BX1005*0.1</f>
        <v>-8.1694707325622146E-2</v>
      </c>
      <c r="BK1005" s="3">
        <f>BX1005*0.23</f>
        <v>-0.18789782684893094</v>
      </c>
      <c r="BL1005" s="2">
        <f>BX1005*0.32</f>
        <v>-0.26142306344199084</v>
      </c>
      <c r="BM1005" s="3">
        <f>BX1005*0.3</f>
        <v>-0.24508412197686641</v>
      </c>
      <c r="BN1005" s="3">
        <f>BX1005*0.05</f>
        <v>-4.0847353662811073E-2</v>
      </c>
      <c r="BO1005" s="3" t="s">
        <v>109</v>
      </c>
      <c r="BP1005" s="3" t="s">
        <v>109</v>
      </c>
      <c r="BQ1005" s="3" t="s">
        <v>109</v>
      </c>
      <c r="BR1005" s="3" t="s">
        <v>109</v>
      </c>
      <c r="BS1005" s="3" t="s">
        <v>109</v>
      </c>
      <c r="BT1005" s="3" t="s">
        <v>109</v>
      </c>
      <c r="BU1005" s="3" t="s">
        <v>109</v>
      </c>
      <c r="BV1005" s="3" t="s">
        <v>109</v>
      </c>
      <c r="BW1005" s="3" t="s">
        <v>109</v>
      </c>
      <c r="BX1005" s="71">
        <f>1-(BY1005/AT1005)</f>
        <v>-0.8169470732562214</v>
      </c>
      <c r="BY1005" s="46">
        <f>CE1005*CB1005</f>
        <v>12441</v>
      </c>
      <c r="BZ1005" s="3">
        <v>0.09</v>
      </c>
      <c r="CA1005" s="4">
        <f>C1005</f>
        <v>0.02</v>
      </c>
      <c r="CB1005" s="3">
        <f>BZ1005+CA1005</f>
        <v>0.11</v>
      </c>
      <c r="CC1005" s="47">
        <v>113100</v>
      </c>
      <c r="CD1005" s="46">
        <v>0</v>
      </c>
      <c r="CE1005" s="46">
        <f>CC1005-CD1005</f>
        <v>113100</v>
      </c>
      <c r="CF1005" s="46">
        <f>CE1005/Q1005</f>
        <v>113100</v>
      </c>
      <c r="CG1005" s="3" t="s">
        <v>109</v>
      </c>
      <c r="CH1005" s="3" t="s">
        <v>12480</v>
      </c>
      <c r="CI1005" s="3" t="s">
        <v>109</v>
      </c>
      <c r="CJ1005" s="3" t="s">
        <v>109</v>
      </c>
      <c r="CK1005" s="3" t="s">
        <v>109</v>
      </c>
      <c r="CL1005" s="3" t="s">
        <v>109</v>
      </c>
      <c r="CM1005" s="3" t="s">
        <v>109</v>
      </c>
      <c r="CN1005" s="3" t="s">
        <v>109</v>
      </c>
      <c r="CO1005" s="3" t="s">
        <v>109</v>
      </c>
      <c r="CP1005" s="3" t="s">
        <v>109</v>
      </c>
      <c r="CQ1005" s="5" t="s">
        <v>113</v>
      </c>
      <c r="CR1005" s="5" t="s">
        <v>109</v>
      </c>
      <c r="CV1005" s="21" t="s">
        <v>126</v>
      </c>
    </row>
    <row r="1006" spans="1:101" x14ac:dyDescent="0.25">
      <c r="A1006" s="3" t="s">
        <v>954</v>
      </c>
      <c r="B1006" s="61" t="str">
        <f>CONCATENATE(RIGHT(LEFT(A1006,26),3))</f>
        <v>004</v>
      </c>
      <c r="C1006" s="4">
        <v>0.02</v>
      </c>
      <c r="D1006" s="3" t="s">
        <v>109</v>
      </c>
      <c r="E1006" s="3" t="s">
        <v>956</v>
      </c>
      <c r="F1006" s="3" t="s">
        <v>957</v>
      </c>
      <c r="G1006" s="3" t="s">
        <v>106</v>
      </c>
      <c r="H1006" s="4">
        <v>47905</v>
      </c>
      <c r="I1006" s="3" t="s">
        <v>1726</v>
      </c>
      <c r="J1006" s="3" t="s">
        <v>4107</v>
      </c>
      <c r="K1006" s="4">
        <v>2714</v>
      </c>
      <c r="L1006" s="3" t="s">
        <v>109</v>
      </c>
      <c r="M1006" s="3" t="s">
        <v>109</v>
      </c>
      <c r="N1006" s="3" t="s">
        <v>109</v>
      </c>
      <c r="O1006" s="3" t="s">
        <v>109</v>
      </c>
      <c r="P1006" s="3" t="s">
        <v>109</v>
      </c>
      <c r="Q1006" s="64">
        <v>2</v>
      </c>
      <c r="S1006" s="3" t="s">
        <v>109</v>
      </c>
      <c r="T1006" s="3" t="s">
        <v>109</v>
      </c>
      <c r="U1006" s="46">
        <v>600</v>
      </c>
      <c r="V1006" s="3" t="s">
        <v>109</v>
      </c>
      <c r="W1006" s="3" t="s">
        <v>109</v>
      </c>
      <c r="X1006" s="3" t="s">
        <v>109</v>
      </c>
      <c r="Y1006" s="3" t="s">
        <v>109</v>
      </c>
      <c r="Z1006" s="3" t="s">
        <v>109</v>
      </c>
      <c r="AA1006" s="4">
        <v>1960</v>
      </c>
      <c r="AB1006" s="3" t="s">
        <v>109</v>
      </c>
      <c r="AC1006" s="5" t="s">
        <v>111</v>
      </c>
      <c r="AD1006" s="3" t="s">
        <v>123</v>
      </c>
      <c r="AE1006" s="3" t="s">
        <v>109</v>
      </c>
      <c r="AF1006" s="4">
        <v>2</v>
      </c>
      <c r="AG1006" s="3" t="s">
        <v>109</v>
      </c>
      <c r="AH1006" s="3" t="s">
        <v>111</v>
      </c>
      <c r="AI1006" s="3" t="s">
        <v>109</v>
      </c>
      <c r="AN1006" s="3" t="s">
        <v>109</v>
      </c>
      <c r="AO1006" s="42">
        <f>(Q1006*U1006)*12</f>
        <v>14400</v>
      </c>
      <c r="AP1006" s="3" t="s">
        <v>109</v>
      </c>
      <c r="AQ1006" s="3">
        <v>6.9000000000000006E-2</v>
      </c>
      <c r="AR1006" s="3" t="s">
        <v>109</v>
      </c>
      <c r="AS1006" s="3">
        <v>0.02</v>
      </c>
      <c r="AT1006" s="48">
        <f>(AO1006*(1-AQ1006))+(AO1006*AS1006)</f>
        <v>13694.400000000001</v>
      </c>
      <c r="AU1006" s="3" t="s">
        <v>109</v>
      </c>
      <c r="AV1006" s="3" t="s">
        <v>109</v>
      </c>
      <c r="AW1006" s="3" t="s">
        <v>109</v>
      </c>
      <c r="AX1006" s="3" t="s">
        <v>109</v>
      </c>
      <c r="AY1006" s="3" t="s">
        <v>109</v>
      </c>
      <c r="AZ1006" s="3" t="s">
        <v>109</v>
      </c>
      <c r="BA1006" s="3" t="s">
        <v>109</v>
      </c>
      <c r="BB1006" s="3" t="s">
        <v>109</v>
      </c>
      <c r="BC1006" s="3" t="s">
        <v>109</v>
      </c>
      <c r="BD1006" s="3" t="s">
        <v>109</v>
      </c>
      <c r="BE1006" s="3" t="s">
        <v>109</v>
      </c>
      <c r="BF1006" s="3" t="s">
        <v>109</v>
      </c>
      <c r="BG1006" s="3" t="s">
        <v>109</v>
      </c>
      <c r="BH1006" s="3" t="s">
        <v>109</v>
      </c>
      <c r="BI1006" s="3" t="s">
        <v>109</v>
      </c>
      <c r="BJ1006" s="3">
        <f>BX1006*0.1</f>
        <v>-2.3459224208435561E-2</v>
      </c>
      <c r="BK1006" s="3">
        <f>BX1006*0.23</f>
        <v>-5.3956215679401787E-2</v>
      </c>
      <c r="BL1006" s="2">
        <f>BX1006*0.32</f>
        <v>-7.5069517466993793E-2</v>
      </c>
      <c r="BM1006" s="3">
        <f>BX1006*0.3</f>
        <v>-7.037767262530667E-2</v>
      </c>
      <c r="BN1006" s="3">
        <f>BX1006*0.05</f>
        <v>-1.1729612104217781E-2</v>
      </c>
      <c r="BO1006" s="3" t="s">
        <v>109</v>
      </c>
      <c r="BP1006" s="3" t="s">
        <v>109</v>
      </c>
      <c r="BQ1006" s="3" t="s">
        <v>109</v>
      </c>
      <c r="BR1006" s="3" t="s">
        <v>109</v>
      </c>
      <c r="BS1006" s="3" t="s">
        <v>109</v>
      </c>
      <c r="BT1006" s="3" t="s">
        <v>109</v>
      </c>
      <c r="BU1006" s="3" t="s">
        <v>109</v>
      </c>
      <c r="BV1006" s="3" t="s">
        <v>109</v>
      </c>
      <c r="BW1006" s="3" t="s">
        <v>109</v>
      </c>
      <c r="BX1006" s="71">
        <f>1-(BY1006/AT1006)</f>
        <v>-0.23459224208435558</v>
      </c>
      <c r="BY1006" s="46">
        <f>CE1006*CB1006</f>
        <v>16907</v>
      </c>
      <c r="BZ1006" s="3">
        <v>0.09</v>
      </c>
      <c r="CA1006" s="4">
        <f>C1006</f>
        <v>0.02</v>
      </c>
      <c r="CB1006" s="3">
        <f>BZ1006+CA1006</f>
        <v>0.11</v>
      </c>
      <c r="CC1006" s="47">
        <v>153700</v>
      </c>
      <c r="CD1006" s="46">
        <v>0</v>
      </c>
      <c r="CE1006" s="46">
        <f>CC1006-CD1006</f>
        <v>153700</v>
      </c>
      <c r="CF1006" s="46">
        <f>CE1006/Q1006</f>
        <v>76850</v>
      </c>
      <c r="CG1006" s="3" t="s">
        <v>109</v>
      </c>
      <c r="CH1006" s="3" t="s">
        <v>4114</v>
      </c>
      <c r="CI1006" s="3" t="s">
        <v>109</v>
      </c>
      <c r="CJ1006" s="3" t="s">
        <v>109</v>
      </c>
      <c r="CK1006" s="3" t="s">
        <v>109</v>
      </c>
      <c r="CL1006" s="3" t="s">
        <v>109</v>
      </c>
      <c r="CM1006" s="3" t="s">
        <v>109</v>
      </c>
      <c r="CN1006" s="3" t="s">
        <v>109</v>
      </c>
      <c r="CO1006" s="3" t="s">
        <v>109</v>
      </c>
      <c r="CP1006" s="3" t="s">
        <v>109</v>
      </c>
      <c r="CQ1006" s="5" t="s">
        <v>113</v>
      </c>
      <c r="CR1006" s="5" t="s">
        <v>109</v>
      </c>
      <c r="CV1006" s="21" t="s">
        <v>126</v>
      </c>
    </row>
    <row r="1007" spans="1:101" x14ac:dyDescent="0.25">
      <c r="A1007" s="3" t="s">
        <v>4115</v>
      </c>
      <c r="B1007" s="61" t="str">
        <f>CONCATENATE(RIGHT(LEFT(A1007,26),3))</f>
        <v>004</v>
      </c>
      <c r="C1007" s="4">
        <v>0.02</v>
      </c>
      <c r="D1007" s="3" t="s">
        <v>109</v>
      </c>
      <c r="E1007" s="3" t="s">
        <v>4116</v>
      </c>
      <c r="F1007" s="3" t="s">
        <v>4117</v>
      </c>
      <c r="G1007" s="3" t="s">
        <v>106</v>
      </c>
      <c r="H1007" s="4">
        <v>47901</v>
      </c>
      <c r="I1007" s="3" t="s">
        <v>1726</v>
      </c>
      <c r="J1007" s="3" t="s">
        <v>4107</v>
      </c>
      <c r="K1007" s="4">
        <v>1667</v>
      </c>
      <c r="L1007" s="3" t="s">
        <v>109</v>
      </c>
      <c r="M1007" s="3" t="s">
        <v>109</v>
      </c>
      <c r="N1007" s="3" t="s">
        <v>109</v>
      </c>
      <c r="O1007" s="3" t="s">
        <v>109</v>
      </c>
      <c r="P1007" s="3" t="s">
        <v>109</v>
      </c>
      <c r="Q1007" s="64">
        <v>2</v>
      </c>
      <c r="S1007" s="3" t="s">
        <v>109</v>
      </c>
      <c r="T1007" s="3" t="s">
        <v>109</v>
      </c>
      <c r="U1007" s="46">
        <v>600</v>
      </c>
      <c r="V1007" s="3" t="s">
        <v>109</v>
      </c>
      <c r="W1007" s="3" t="s">
        <v>109</v>
      </c>
      <c r="X1007" s="3" t="s">
        <v>109</v>
      </c>
      <c r="Y1007" s="3" t="s">
        <v>109</v>
      </c>
      <c r="Z1007" s="3" t="s">
        <v>109</v>
      </c>
      <c r="AA1007" s="4">
        <v>1890</v>
      </c>
      <c r="AB1007" s="3" t="s">
        <v>109</v>
      </c>
      <c r="AC1007" s="5" t="s">
        <v>111</v>
      </c>
      <c r="AD1007" s="3" t="s">
        <v>111</v>
      </c>
      <c r="AE1007" s="3" t="s">
        <v>109</v>
      </c>
      <c r="AF1007" s="4">
        <v>3</v>
      </c>
      <c r="AG1007" s="3" t="s">
        <v>109</v>
      </c>
      <c r="AH1007" s="3" t="s">
        <v>111</v>
      </c>
      <c r="AI1007" s="3" t="s">
        <v>109</v>
      </c>
      <c r="AN1007" s="3" t="s">
        <v>109</v>
      </c>
      <c r="AO1007" s="42">
        <f>(Q1007*U1007)*12</f>
        <v>14400</v>
      </c>
      <c r="AP1007" s="3" t="s">
        <v>109</v>
      </c>
      <c r="AQ1007" s="3">
        <v>6.9000000000000006E-2</v>
      </c>
      <c r="AR1007" s="3" t="s">
        <v>109</v>
      </c>
      <c r="AS1007" s="3">
        <v>0.02</v>
      </c>
      <c r="AT1007" s="48">
        <f>(AO1007*(1-AQ1007))+(AO1007*AS1007)</f>
        <v>13694.400000000001</v>
      </c>
      <c r="AU1007" s="3" t="s">
        <v>109</v>
      </c>
      <c r="AV1007" s="3" t="s">
        <v>109</v>
      </c>
      <c r="AW1007" s="3" t="s">
        <v>109</v>
      </c>
      <c r="AX1007" s="3" t="s">
        <v>109</v>
      </c>
      <c r="AY1007" s="3" t="s">
        <v>109</v>
      </c>
      <c r="AZ1007" s="3" t="s">
        <v>109</v>
      </c>
      <c r="BA1007" s="3" t="s">
        <v>109</v>
      </c>
      <c r="BB1007" s="3" t="s">
        <v>109</v>
      </c>
      <c r="BC1007" s="3" t="s">
        <v>109</v>
      </c>
      <c r="BD1007" s="3" t="s">
        <v>109</v>
      </c>
      <c r="BE1007" s="3" t="s">
        <v>109</v>
      </c>
      <c r="BF1007" s="3" t="s">
        <v>109</v>
      </c>
      <c r="BG1007" s="3" t="s">
        <v>109</v>
      </c>
      <c r="BH1007" s="3" t="s">
        <v>109</v>
      </c>
      <c r="BI1007" s="3" t="s">
        <v>109</v>
      </c>
      <c r="BJ1007" s="3">
        <f>BX1007*0.1</f>
        <v>-4.2335553218833956E-2</v>
      </c>
      <c r="BK1007" s="3">
        <f>BX1007*0.23</f>
        <v>-9.7371772403318096E-2</v>
      </c>
      <c r="BL1007" s="2">
        <f>BX1007*0.32</f>
        <v>-0.13547377030026866</v>
      </c>
      <c r="BM1007" s="3">
        <f>BX1007*0.3</f>
        <v>-0.12700665965650185</v>
      </c>
      <c r="BN1007" s="3">
        <f>BX1007*0.05</f>
        <v>-2.1167776609416978E-2</v>
      </c>
      <c r="BO1007" s="3" t="s">
        <v>109</v>
      </c>
      <c r="BP1007" s="3" t="s">
        <v>109</v>
      </c>
      <c r="BQ1007" s="3" t="s">
        <v>109</v>
      </c>
      <c r="BR1007" s="3" t="s">
        <v>109</v>
      </c>
      <c r="BS1007" s="3" t="s">
        <v>109</v>
      </c>
      <c r="BT1007" s="3" t="s">
        <v>109</v>
      </c>
      <c r="BU1007" s="3" t="s">
        <v>109</v>
      </c>
      <c r="BV1007" s="3" t="s">
        <v>109</v>
      </c>
      <c r="BW1007" s="3" t="s">
        <v>109</v>
      </c>
      <c r="BX1007" s="71">
        <f>1-(BY1007/AT1007)</f>
        <v>-0.42335553218833955</v>
      </c>
      <c r="BY1007" s="46">
        <f>CE1007*CB1007</f>
        <v>19492</v>
      </c>
      <c r="BZ1007" s="3">
        <v>0.09</v>
      </c>
      <c r="CA1007" s="4">
        <f>C1007</f>
        <v>0.02</v>
      </c>
      <c r="CB1007" s="3">
        <f>BZ1007+CA1007</f>
        <v>0.11</v>
      </c>
      <c r="CC1007" s="47">
        <v>177200</v>
      </c>
      <c r="CD1007" s="46">
        <v>0</v>
      </c>
      <c r="CE1007" s="46">
        <f>CC1007-CD1007</f>
        <v>177200</v>
      </c>
      <c r="CF1007" s="46">
        <f>CE1007/Q1007</f>
        <v>88600</v>
      </c>
      <c r="CG1007" s="3" t="s">
        <v>109</v>
      </c>
      <c r="CH1007" s="3" t="s">
        <v>4118</v>
      </c>
      <c r="CI1007" s="3" t="s">
        <v>109</v>
      </c>
      <c r="CJ1007" s="3" t="s">
        <v>109</v>
      </c>
      <c r="CK1007" s="3" t="s">
        <v>109</v>
      </c>
      <c r="CL1007" s="3" t="s">
        <v>109</v>
      </c>
      <c r="CM1007" s="3" t="s">
        <v>109</v>
      </c>
      <c r="CN1007" s="3" t="s">
        <v>109</v>
      </c>
      <c r="CO1007" s="3" t="s">
        <v>109</v>
      </c>
      <c r="CP1007" s="3" t="s">
        <v>109</v>
      </c>
      <c r="CQ1007" s="5" t="s">
        <v>113</v>
      </c>
      <c r="CR1007" s="5" t="s">
        <v>109</v>
      </c>
      <c r="CV1007" s="21" t="s">
        <v>126</v>
      </c>
    </row>
    <row r="1008" spans="1:101" x14ac:dyDescent="0.25">
      <c r="A1008" s="3" t="s">
        <v>4121</v>
      </c>
      <c r="B1008" s="61" t="str">
        <f>CONCATENATE(RIGHT(LEFT(A1008,26),3))</f>
        <v>004</v>
      </c>
      <c r="C1008" s="4">
        <v>0.02</v>
      </c>
      <c r="D1008" s="3" t="s">
        <v>109</v>
      </c>
      <c r="E1008" s="3" t="s">
        <v>4122</v>
      </c>
      <c r="F1008" s="3" t="s">
        <v>4123</v>
      </c>
      <c r="G1008" s="3" t="s">
        <v>106</v>
      </c>
      <c r="H1008" s="4">
        <v>47904</v>
      </c>
      <c r="I1008" s="3" t="s">
        <v>1726</v>
      </c>
      <c r="J1008" s="3" t="s">
        <v>4107</v>
      </c>
      <c r="K1008" s="4">
        <v>1599</v>
      </c>
      <c r="L1008" s="3" t="s">
        <v>109</v>
      </c>
      <c r="M1008" s="3" t="s">
        <v>109</v>
      </c>
      <c r="N1008" s="3" t="s">
        <v>109</v>
      </c>
      <c r="O1008" s="3" t="s">
        <v>109</v>
      </c>
      <c r="P1008" s="3" t="s">
        <v>109</v>
      </c>
      <c r="Q1008" s="64">
        <v>2</v>
      </c>
      <c r="S1008" s="3" t="s">
        <v>109</v>
      </c>
      <c r="T1008" s="3" t="s">
        <v>109</v>
      </c>
      <c r="U1008" s="46">
        <v>600</v>
      </c>
      <c r="V1008" s="3" t="s">
        <v>109</v>
      </c>
      <c r="W1008" s="3" t="s">
        <v>109</v>
      </c>
      <c r="X1008" s="3" t="s">
        <v>109</v>
      </c>
      <c r="Y1008" s="3" t="s">
        <v>109</v>
      </c>
      <c r="Z1008" s="3" t="s">
        <v>109</v>
      </c>
      <c r="AA1008" s="4">
        <v>1900</v>
      </c>
      <c r="AB1008" s="3" t="s">
        <v>109</v>
      </c>
      <c r="AC1008" s="5" t="s">
        <v>111</v>
      </c>
      <c r="AD1008" s="3" t="s">
        <v>111</v>
      </c>
      <c r="AE1008" s="3" t="s">
        <v>109</v>
      </c>
      <c r="AF1008" s="4">
        <v>4</v>
      </c>
      <c r="AG1008" s="3" t="s">
        <v>109</v>
      </c>
      <c r="AH1008" s="3" t="s">
        <v>111</v>
      </c>
      <c r="AI1008" s="3" t="s">
        <v>109</v>
      </c>
      <c r="AN1008" s="3" t="s">
        <v>109</v>
      </c>
      <c r="AO1008" s="42">
        <f>(Q1008*U1008)*12</f>
        <v>14400</v>
      </c>
      <c r="AP1008" s="3" t="s">
        <v>109</v>
      </c>
      <c r="AQ1008" s="3">
        <v>6.9000000000000006E-2</v>
      </c>
      <c r="AR1008" s="3" t="s">
        <v>109</v>
      </c>
      <c r="AS1008" s="3">
        <v>0.02</v>
      </c>
      <c r="AT1008" s="48">
        <f>(AO1008*(1-AQ1008))+(AO1008*AS1008)</f>
        <v>13694.400000000001</v>
      </c>
      <c r="AU1008" s="3" t="s">
        <v>109</v>
      </c>
      <c r="AV1008" s="3" t="s">
        <v>109</v>
      </c>
      <c r="AW1008" s="3" t="s">
        <v>109</v>
      </c>
      <c r="AX1008" s="3" t="s">
        <v>109</v>
      </c>
      <c r="AY1008" s="3" t="s">
        <v>109</v>
      </c>
      <c r="AZ1008" s="3" t="s">
        <v>109</v>
      </c>
      <c r="BA1008" s="3" t="s">
        <v>109</v>
      </c>
      <c r="BB1008" s="3" t="s">
        <v>109</v>
      </c>
      <c r="BC1008" s="3" t="s">
        <v>109</v>
      </c>
      <c r="BD1008" s="3" t="s">
        <v>109</v>
      </c>
      <c r="BE1008" s="3" t="s">
        <v>109</v>
      </c>
      <c r="BF1008" s="3" t="s">
        <v>109</v>
      </c>
      <c r="BG1008" s="3" t="s">
        <v>109</v>
      </c>
      <c r="BH1008" s="3" t="s">
        <v>109</v>
      </c>
      <c r="BI1008" s="3" t="s">
        <v>109</v>
      </c>
      <c r="BJ1008" s="3">
        <f>BX1008*0.1</f>
        <v>-0.13430745414183898</v>
      </c>
      <c r="BK1008" s="3">
        <f>BX1008*0.23</f>
        <v>-0.30890714452622964</v>
      </c>
      <c r="BL1008" s="2">
        <f>BX1008*0.32</f>
        <v>-0.42978385325388474</v>
      </c>
      <c r="BM1008" s="3">
        <f>BX1008*0.3</f>
        <v>-0.40292236242551693</v>
      </c>
      <c r="BN1008" s="3">
        <f>BX1008*0.05</f>
        <v>-6.7153727070919489E-2</v>
      </c>
      <c r="BO1008" s="3" t="s">
        <v>109</v>
      </c>
      <c r="BP1008" s="3" t="s">
        <v>109</v>
      </c>
      <c r="BQ1008" s="3" t="s">
        <v>109</v>
      </c>
      <c r="BR1008" s="3" t="s">
        <v>109</v>
      </c>
      <c r="BS1008" s="3" t="s">
        <v>109</v>
      </c>
      <c r="BT1008" s="3" t="s">
        <v>109</v>
      </c>
      <c r="BU1008" s="3" t="s">
        <v>109</v>
      </c>
      <c r="BV1008" s="3" t="s">
        <v>109</v>
      </c>
      <c r="BW1008" s="3" t="s">
        <v>109</v>
      </c>
      <c r="BX1008" s="71">
        <f>1-(BY1008/AT1008)</f>
        <v>-1.3430745414183898</v>
      </c>
      <c r="BY1008" s="46">
        <f>CE1008*CB1008</f>
        <v>32087</v>
      </c>
      <c r="BZ1008" s="3">
        <v>0.09</v>
      </c>
      <c r="CA1008" s="4">
        <f>C1008</f>
        <v>0.02</v>
      </c>
      <c r="CB1008" s="3">
        <f>BZ1008+CA1008</f>
        <v>0.11</v>
      </c>
      <c r="CC1008" s="47">
        <v>291700</v>
      </c>
      <c r="CD1008" s="46">
        <v>0</v>
      </c>
      <c r="CE1008" s="46">
        <f>CC1008-CD1008</f>
        <v>291700</v>
      </c>
      <c r="CF1008" s="46">
        <f>CE1008/Q1008</f>
        <v>145850</v>
      </c>
      <c r="CG1008" s="3" t="s">
        <v>109</v>
      </c>
      <c r="CH1008" s="3" t="s">
        <v>4124</v>
      </c>
      <c r="CI1008" s="3" t="s">
        <v>109</v>
      </c>
      <c r="CJ1008" s="3" t="s">
        <v>109</v>
      </c>
      <c r="CK1008" s="3" t="s">
        <v>109</v>
      </c>
      <c r="CL1008" s="3" t="s">
        <v>109</v>
      </c>
      <c r="CM1008" s="3" t="s">
        <v>109</v>
      </c>
      <c r="CN1008" s="3" t="s">
        <v>109</v>
      </c>
      <c r="CO1008" s="3" t="s">
        <v>109</v>
      </c>
      <c r="CP1008" s="3" t="s">
        <v>109</v>
      </c>
      <c r="CQ1008" s="5" t="s">
        <v>113</v>
      </c>
      <c r="CR1008" s="5" t="s">
        <v>109</v>
      </c>
      <c r="CV1008" s="21" t="s">
        <v>126</v>
      </c>
    </row>
    <row r="1009" spans="1:101" x14ac:dyDescent="0.25">
      <c r="A1009" s="3" t="s">
        <v>4125</v>
      </c>
      <c r="B1009" s="61" t="str">
        <f>CONCATENATE(RIGHT(LEFT(A1009,26),3))</f>
        <v>004</v>
      </c>
      <c r="C1009" s="4">
        <v>0.02</v>
      </c>
      <c r="D1009" s="3" t="s">
        <v>109</v>
      </c>
      <c r="E1009" s="3" t="s">
        <v>4126</v>
      </c>
      <c r="F1009" s="3" t="s">
        <v>4127</v>
      </c>
      <c r="G1009" s="3" t="s">
        <v>106</v>
      </c>
      <c r="H1009" s="4">
        <v>47901</v>
      </c>
      <c r="I1009" s="3" t="s">
        <v>1726</v>
      </c>
      <c r="J1009" s="3" t="s">
        <v>4107</v>
      </c>
      <c r="K1009" s="4">
        <v>3366</v>
      </c>
      <c r="L1009" s="3" t="s">
        <v>109</v>
      </c>
      <c r="M1009" s="3" t="s">
        <v>109</v>
      </c>
      <c r="N1009" s="3" t="s">
        <v>109</v>
      </c>
      <c r="O1009" s="3" t="s">
        <v>109</v>
      </c>
      <c r="P1009" s="3" t="s">
        <v>109</v>
      </c>
      <c r="Q1009" s="64">
        <v>4</v>
      </c>
      <c r="S1009" s="3" t="s">
        <v>109</v>
      </c>
      <c r="T1009" s="3" t="s">
        <v>109</v>
      </c>
      <c r="U1009" s="46">
        <v>600</v>
      </c>
      <c r="V1009" s="3" t="s">
        <v>109</v>
      </c>
      <c r="W1009" s="3" t="s">
        <v>109</v>
      </c>
      <c r="X1009" s="3" t="s">
        <v>109</v>
      </c>
      <c r="Y1009" s="3" t="s">
        <v>109</v>
      </c>
      <c r="Z1009" s="3" t="s">
        <v>109</v>
      </c>
      <c r="AA1009" s="4">
        <v>1978</v>
      </c>
      <c r="AB1009" s="3" t="s">
        <v>109</v>
      </c>
      <c r="AC1009" s="5" t="s">
        <v>111</v>
      </c>
      <c r="AD1009" s="3" t="s">
        <v>111</v>
      </c>
      <c r="AE1009" s="3" t="s">
        <v>109</v>
      </c>
      <c r="AF1009" s="4">
        <v>3</v>
      </c>
      <c r="AG1009" s="3" t="s">
        <v>109</v>
      </c>
      <c r="AH1009" s="3" t="s">
        <v>111</v>
      </c>
      <c r="AI1009" s="3" t="s">
        <v>109</v>
      </c>
      <c r="AN1009" s="3" t="s">
        <v>109</v>
      </c>
      <c r="AO1009" s="42">
        <f>(Q1009*U1009)*12</f>
        <v>28800</v>
      </c>
      <c r="AP1009" s="3" t="s">
        <v>109</v>
      </c>
      <c r="AQ1009" s="3">
        <v>6.9000000000000006E-2</v>
      </c>
      <c r="AR1009" s="3" t="s">
        <v>109</v>
      </c>
      <c r="AS1009" s="3">
        <v>0.02</v>
      </c>
      <c r="AT1009" s="48">
        <f>(AO1009*(1-AQ1009))+(AO1009*AS1009)</f>
        <v>27388.800000000003</v>
      </c>
      <c r="AU1009" s="3" t="s">
        <v>109</v>
      </c>
      <c r="AV1009" s="3" t="s">
        <v>109</v>
      </c>
      <c r="AW1009" s="3" t="s">
        <v>109</v>
      </c>
      <c r="AX1009" s="3" t="s">
        <v>109</v>
      </c>
      <c r="AY1009" s="3" t="s">
        <v>109</v>
      </c>
      <c r="AZ1009" s="3" t="s">
        <v>109</v>
      </c>
      <c r="BA1009" s="3" t="s">
        <v>109</v>
      </c>
      <c r="BB1009" s="3" t="s">
        <v>109</v>
      </c>
      <c r="BC1009" s="3" t="s">
        <v>109</v>
      </c>
      <c r="BD1009" s="3" t="s">
        <v>109</v>
      </c>
      <c r="BE1009" s="3" t="s">
        <v>109</v>
      </c>
      <c r="BF1009" s="3" t="s">
        <v>109</v>
      </c>
      <c r="BG1009" s="3" t="s">
        <v>109</v>
      </c>
      <c r="BH1009" s="3" t="s">
        <v>109</v>
      </c>
      <c r="BI1009" s="3" t="s">
        <v>109</v>
      </c>
      <c r="BJ1009" s="3">
        <f>BX1009*0.1</f>
        <v>-1.5587393387077909E-2</v>
      </c>
      <c r="BK1009" s="3">
        <f>BX1009*0.23</f>
        <v>-3.5851004790279188E-2</v>
      </c>
      <c r="BL1009" s="2">
        <f>BX1009*0.32</f>
        <v>-4.987965883864931E-2</v>
      </c>
      <c r="BM1009" s="3">
        <f>BX1009*0.3</f>
        <v>-4.6762180161233721E-2</v>
      </c>
      <c r="BN1009" s="3">
        <f>BX1009*0.05</f>
        <v>-7.7936966935389547E-3</v>
      </c>
      <c r="BO1009" s="3" t="s">
        <v>109</v>
      </c>
      <c r="BP1009" s="3" t="s">
        <v>109</v>
      </c>
      <c r="BQ1009" s="3" t="s">
        <v>109</v>
      </c>
      <c r="BR1009" s="3" t="s">
        <v>109</v>
      </c>
      <c r="BS1009" s="3" t="s">
        <v>109</v>
      </c>
      <c r="BT1009" s="3" t="s">
        <v>109</v>
      </c>
      <c r="BU1009" s="3" t="s">
        <v>109</v>
      </c>
      <c r="BV1009" s="3" t="s">
        <v>109</v>
      </c>
      <c r="BW1009" s="3" t="s">
        <v>109</v>
      </c>
      <c r="BX1009" s="71">
        <f>1-(BY1009/AT1009)</f>
        <v>-0.15587393387077908</v>
      </c>
      <c r="BY1009" s="46">
        <f>CE1009*CB1009</f>
        <v>31658</v>
      </c>
      <c r="BZ1009" s="3">
        <v>0.09</v>
      </c>
      <c r="CA1009" s="4">
        <f>C1009</f>
        <v>0.02</v>
      </c>
      <c r="CB1009" s="3">
        <f>BZ1009+CA1009</f>
        <v>0.11</v>
      </c>
      <c r="CC1009" s="47">
        <v>287800</v>
      </c>
      <c r="CD1009" s="46">
        <v>0</v>
      </c>
      <c r="CE1009" s="46">
        <f>CC1009-CD1009</f>
        <v>287800</v>
      </c>
      <c r="CF1009" s="46">
        <f>CE1009/Q1009</f>
        <v>71950</v>
      </c>
      <c r="CG1009" s="3" t="s">
        <v>109</v>
      </c>
      <c r="CH1009" s="3" t="s">
        <v>4128</v>
      </c>
      <c r="CI1009" s="3" t="s">
        <v>109</v>
      </c>
      <c r="CJ1009" s="3" t="s">
        <v>109</v>
      </c>
      <c r="CK1009" s="3" t="s">
        <v>109</v>
      </c>
      <c r="CL1009" s="3" t="s">
        <v>109</v>
      </c>
      <c r="CM1009" s="3" t="s">
        <v>109</v>
      </c>
      <c r="CN1009" s="3" t="s">
        <v>109</v>
      </c>
      <c r="CO1009" s="3" t="s">
        <v>109</v>
      </c>
      <c r="CP1009" s="3" t="s">
        <v>109</v>
      </c>
      <c r="CQ1009" s="5" t="s">
        <v>113</v>
      </c>
      <c r="CR1009" s="5" t="s">
        <v>109</v>
      </c>
      <c r="CV1009" s="21" t="s">
        <v>126</v>
      </c>
    </row>
    <row r="1010" spans="1:101" x14ac:dyDescent="0.25">
      <c r="A1010" s="3" t="s">
        <v>982</v>
      </c>
      <c r="B1010" s="61" t="str">
        <f>CONCATENATE(RIGHT(LEFT(A1010,26),3))</f>
        <v>004</v>
      </c>
      <c r="C1010" s="4">
        <v>0.02</v>
      </c>
      <c r="D1010" s="3" t="s">
        <v>109</v>
      </c>
      <c r="E1010" s="3" t="s">
        <v>984</v>
      </c>
      <c r="F1010" s="3" t="s">
        <v>985</v>
      </c>
      <c r="G1010" s="3" t="s">
        <v>106</v>
      </c>
      <c r="H1010" s="4">
        <v>47904</v>
      </c>
      <c r="I1010" s="3" t="s">
        <v>1726</v>
      </c>
      <c r="J1010" s="3" t="s">
        <v>4107</v>
      </c>
      <c r="K1010" s="4">
        <v>3528</v>
      </c>
      <c r="L1010" s="3" t="s">
        <v>109</v>
      </c>
      <c r="M1010" s="3" t="s">
        <v>109</v>
      </c>
      <c r="N1010" s="3" t="s">
        <v>109</v>
      </c>
      <c r="O1010" s="3" t="s">
        <v>109</v>
      </c>
      <c r="P1010" s="3" t="s">
        <v>109</v>
      </c>
      <c r="Q1010" s="64">
        <v>2</v>
      </c>
      <c r="S1010" s="3" t="s">
        <v>109</v>
      </c>
      <c r="T1010" s="3" t="s">
        <v>109</v>
      </c>
      <c r="U1010" s="46">
        <v>600</v>
      </c>
      <c r="V1010" s="3" t="s">
        <v>109</v>
      </c>
      <c r="W1010" s="3" t="s">
        <v>109</v>
      </c>
      <c r="X1010" s="3" t="s">
        <v>109</v>
      </c>
      <c r="Y1010" s="3" t="s">
        <v>109</v>
      </c>
      <c r="Z1010" s="3" t="s">
        <v>109</v>
      </c>
      <c r="AA1010" s="4">
        <v>1900</v>
      </c>
      <c r="AB1010" s="3" t="s">
        <v>109</v>
      </c>
      <c r="AC1010" s="5" t="s">
        <v>111</v>
      </c>
      <c r="AD1010" s="3" t="s">
        <v>123</v>
      </c>
      <c r="AE1010" s="3" t="s">
        <v>109</v>
      </c>
      <c r="AF1010" s="4">
        <v>3</v>
      </c>
      <c r="AG1010" s="3" t="s">
        <v>109</v>
      </c>
      <c r="AH1010" s="3" t="s">
        <v>111</v>
      </c>
      <c r="AI1010" s="3" t="s">
        <v>109</v>
      </c>
      <c r="AN1010" s="3" t="s">
        <v>109</v>
      </c>
      <c r="AO1010" s="42">
        <f>(Q1010*U1010)*12</f>
        <v>14400</v>
      </c>
      <c r="AP1010" s="3" t="s">
        <v>109</v>
      </c>
      <c r="AQ1010" s="3">
        <v>6.9000000000000006E-2</v>
      </c>
      <c r="AR1010" s="3" t="s">
        <v>109</v>
      </c>
      <c r="AS1010" s="3">
        <v>0.02</v>
      </c>
      <c r="AT1010" s="48">
        <f>(AO1010*(1-AQ1010))+(AO1010*AS1010)</f>
        <v>13694.400000000001</v>
      </c>
      <c r="AU1010" s="3" t="s">
        <v>109</v>
      </c>
      <c r="AV1010" s="3" t="s">
        <v>109</v>
      </c>
      <c r="AW1010" s="3" t="s">
        <v>109</v>
      </c>
      <c r="AX1010" s="3" t="s">
        <v>109</v>
      </c>
      <c r="AY1010" s="3" t="s">
        <v>109</v>
      </c>
      <c r="AZ1010" s="3" t="s">
        <v>109</v>
      </c>
      <c r="BA1010" s="3" t="s">
        <v>109</v>
      </c>
      <c r="BB1010" s="3" t="s">
        <v>109</v>
      </c>
      <c r="BC1010" s="3" t="s">
        <v>109</v>
      </c>
      <c r="BD1010" s="3" t="s">
        <v>109</v>
      </c>
      <c r="BE1010" s="3" t="s">
        <v>109</v>
      </c>
      <c r="BF1010" s="3" t="s">
        <v>109</v>
      </c>
      <c r="BG1010" s="3" t="s">
        <v>109</v>
      </c>
      <c r="BH1010" s="3" t="s">
        <v>109</v>
      </c>
      <c r="BI1010" s="3" t="s">
        <v>109</v>
      </c>
      <c r="BJ1010" s="3">
        <f>BX1010*0.1</f>
        <v>-7.7839116719242887E-2</v>
      </c>
      <c r="BK1010" s="3">
        <f>BX1010*0.23</f>
        <v>-0.17902996845425864</v>
      </c>
      <c r="BL1010" s="2">
        <f>BX1010*0.32</f>
        <v>-0.24908517350157725</v>
      </c>
      <c r="BM1010" s="3">
        <f>BX1010*0.3</f>
        <v>-0.23351735015772865</v>
      </c>
      <c r="BN1010" s="3">
        <f>BX1010*0.05</f>
        <v>-3.8919558359621444E-2</v>
      </c>
      <c r="BO1010" s="3" t="s">
        <v>109</v>
      </c>
      <c r="BP1010" s="3" t="s">
        <v>109</v>
      </c>
      <c r="BQ1010" s="3" t="s">
        <v>109</v>
      </c>
      <c r="BR1010" s="3" t="s">
        <v>109</v>
      </c>
      <c r="BS1010" s="3" t="s">
        <v>109</v>
      </c>
      <c r="BT1010" s="3" t="s">
        <v>109</v>
      </c>
      <c r="BU1010" s="3" t="s">
        <v>109</v>
      </c>
      <c r="BV1010" s="3" t="s">
        <v>109</v>
      </c>
      <c r="BW1010" s="3" t="s">
        <v>109</v>
      </c>
      <c r="BX1010" s="71">
        <f>1-(BY1010/AT1010)</f>
        <v>-0.77839116719242885</v>
      </c>
      <c r="BY1010" s="46">
        <f>CE1010*CB1010</f>
        <v>24354</v>
      </c>
      <c r="BZ1010" s="3">
        <v>0.09</v>
      </c>
      <c r="CA1010" s="4">
        <f>C1010</f>
        <v>0.02</v>
      </c>
      <c r="CB1010" s="3">
        <f>BZ1010+CA1010</f>
        <v>0.11</v>
      </c>
      <c r="CC1010" s="47">
        <v>221400</v>
      </c>
      <c r="CD1010" s="46">
        <v>0</v>
      </c>
      <c r="CE1010" s="46">
        <f>CC1010-CD1010</f>
        <v>221400</v>
      </c>
      <c r="CF1010" s="46">
        <f>CE1010/Q1010</f>
        <v>110700</v>
      </c>
      <c r="CG1010" s="3" t="s">
        <v>109</v>
      </c>
      <c r="CH1010" s="3" t="s">
        <v>986</v>
      </c>
      <c r="CI1010" s="3" t="s">
        <v>109</v>
      </c>
      <c r="CJ1010" s="3" t="s">
        <v>109</v>
      </c>
      <c r="CK1010" s="3" t="s">
        <v>109</v>
      </c>
      <c r="CL1010" s="3" t="s">
        <v>109</v>
      </c>
      <c r="CM1010" s="3" t="s">
        <v>109</v>
      </c>
      <c r="CN1010" s="3" t="s">
        <v>109</v>
      </c>
      <c r="CO1010" s="3" t="s">
        <v>109</v>
      </c>
      <c r="CP1010" s="3" t="s">
        <v>109</v>
      </c>
      <c r="CQ1010" s="5" t="s">
        <v>113</v>
      </c>
      <c r="CR1010" s="5" t="s">
        <v>109</v>
      </c>
      <c r="CV1010" s="21" t="s">
        <v>126</v>
      </c>
    </row>
    <row r="1011" spans="1:101" x14ac:dyDescent="0.25">
      <c r="A1011" s="3" t="s">
        <v>4130</v>
      </c>
      <c r="B1011" s="61" t="str">
        <f>CONCATENATE(RIGHT(LEFT(A1011,26),3))</f>
        <v>004</v>
      </c>
      <c r="C1011" s="4">
        <v>0.02</v>
      </c>
      <c r="D1011" s="3" t="s">
        <v>109</v>
      </c>
      <c r="E1011" s="3" t="s">
        <v>4131</v>
      </c>
      <c r="F1011" s="3" t="s">
        <v>4132</v>
      </c>
      <c r="G1011" s="3" t="s">
        <v>106</v>
      </c>
      <c r="H1011" s="4">
        <v>47901</v>
      </c>
      <c r="I1011" s="3" t="s">
        <v>1726</v>
      </c>
      <c r="J1011" s="3" t="s">
        <v>4107</v>
      </c>
      <c r="K1011" s="4">
        <v>3024</v>
      </c>
      <c r="L1011" s="3" t="s">
        <v>109</v>
      </c>
      <c r="M1011" s="3" t="s">
        <v>109</v>
      </c>
      <c r="N1011" s="3" t="s">
        <v>109</v>
      </c>
      <c r="O1011" s="3" t="s">
        <v>109</v>
      </c>
      <c r="P1011" s="3" t="s">
        <v>109</v>
      </c>
      <c r="Q1011" s="64">
        <v>3</v>
      </c>
      <c r="R1011" s="8"/>
      <c r="S1011" s="3" t="s">
        <v>109</v>
      </c>
      <c r="T1011" s="3" t="s">
        <v>109</v>
      </c>
      <c r="U1011" s="46">
        <v>600</v>
      </c>
      <c r="V1011" s="3" t="s">
        <v>109</v>
      </c>
      <c r="W1011" s="3" t="s">
        <v>109</v>
      </c>
      <c r="X1011" s="3" t="s">
        <v>109</v>
      </c>
      <c r="Y1011" s="3" t="s">
        <v>109</v>
      </c>
      <c r="Z1011" s="3" t="s">
        <v>109</v>
      </c>
      <c r="AA1011" s="4">
        <v>1920</v>
      </c>
      <c r="AB1011" s="3" t="s">
        <v>109</v>
      </c>
      <c r="AC1011" s="5" t="s">
        <v>111</v>
      </c>
      <c r="AD1011" s="3" t="s">
        <v>135</v>
      </c>
      <c r="AE1011" s="3" t="s">
        <v>109</v>
      </c>
      <c r="AF1011" s="4">
        <v>3</v>
      </c>
      <c r="AG1011" s="3" t="s">
        <v>109</v>
      </c>
      <c r="AH1011" s="3" t="s">
        <v>135</v>
      </c>
      <c r="AI1011" s="3" t="s">
        <v>109</v>
      </c>
      <c r="AN1011" s="3" t="s">
        <v>109</v>
      </c>
      <c r="AO1011" s="42">
        <f>(Q1011*U1011)*12</f>
        <v>21600</v>
      </c>
      <c r="AP1011" s="3" t="s">
        <v>109</v>
      </c>
      <c r="AQ1011" s="3">
        <v>6.9000000000000006E-2</v>
      </c>
      <c r="AR1011" s="3" t="s">
        <v>109</v>
      </c>
      <c r="AS1011" s="3">
        <v>0.02</v>
      </c>
      <c r="AT1011" s="48">
        <f>(AO1011*(1-AQ1011))+(AO1011*AS1011)</f>
        <v>20541.600000000002</v>
      </c>
      <c r="AU1011" s="3" t="s">
        <v>109</v>
      </c>
      <c r="AV1011" s="3" t="s">
        <v>109</v>
      </c>
      <c r="AW1011" s="3" t="s">
        <v>109</v>
      </c>
      <c r="AX1011" s="3" t="s">
        <v>109</v>
      </c>
      <c r="AY1011" s="3" t="s">
        <v>109</v>
      </c>
      <c r="AZ1011" s="3" t="s">
        <v>109</v>
      </c>
      <c r="BA1011" s="3" t="s">
        <v>109</v>
      </c>
      <c r="BB1011" s="3" t="s">
        <v>109</v>
      </c>
      <c r="BC1011" s="3" t="s">
        <v>109</v>
      </c>
      <c r="BD1011" s="3" t="s">
        <v>109</v>
      </c>
      <c r="BE1011" s="3" t="s">
        <v>109</v>
      </c>
      <c r="BF1011" s="3" t="s">
        <v>109</v>
      </c>
      <c r="BG1011" s="3" t="s">
        <v>109</v>
      </c>
      <c r="BH1011" s="3" t="s">
        <v>109</v>
      </c>
      <c r="BI1011" s="3" t="s">
        <v>109</v>
      </c>
      <c r="BJ1011" s="3">
        <f>BX1011*0.1</f>
        <v>-8.3783152237410896E-2</v>
      </c>
      <c r="BK1011" s="3">
        <f>BX1011*0.23</f>
        <v>-0.19270125014604506</v>
      </c>
      <c r="BL1011" s="2">
        <f>BX1011*0.32</f>
        <v>-0.26810608715971485</v>
      </c>
      <c r="BM1011" s="3">
        <f>BX1011*0.3</f>
        <v>-0.25134945671223263</v>
      </c>
      <c r="BN1011" s="3">
        <f>BX1011*0.05</f>
        <v>-4.1891576118705448E-2</v>
      </c>
      <c r="BO1011" s="3" t="s">
        <v>109</v>
      </c>
      <c r="BP1011" s="3" t="s">
        <v>109</v>
      </c>
      <c r="BQ1011" s="3" t="s">
        <v>109</v>
      </c>
      <c r="BR1011" s="3" t="s">
        <v>109</v>
      </c>
      <c r="BS1011" s="3" t="s">
        <v>109</v>
      </c>
      <c r="BT1011" s="3" t="s">
        <v>109</v>
      </c>
      <c r="BU1011" s="3" t="s">
        <v>109</v>
      </c>
      <c r="BV1011" s="3" t="s">
        <v>109</v>
      </c>
      <c r="BW1011" s="3" t="s">
        <v>109</v>
      </c>
      <c r="BX1011" s="71">
        <f>1-(BY1011/AT1011)</f>
        <v>-0.83783152237410885</v>
      </c>
      <c r="BY1011" s="46">
        <f>CE1011*CB1011</f>
        <v>37752</v>
      </c>
      <c r="BZ1011" s="3">
        <v>0.09</v>
      </c>
      <c r="CA1011" s="4">
        <f>C1011</f>
        <v>0.02</v>
      </c>
      <c r="CB1011" s="3">
        <f>BZ1011+CA1011</f>
        <v>0.11</v>
      </c>
      <c r="CC1011" s="47">
        <v>343200</v>
      </c>
      <c r="CD1011" s="46">
        <v>0</v>
      </c>
      <c r="CE1011" s="46">
        <f>CC1011-CD1011</f>
        <v>343200</v>
      </c>
      <c r="CF1011" s="46">
        <f>CE1011/Q1011</f>
        <v>114400</v>
      </c>
      <c r="CG1011" s="3" t="s">
        <v>109</v>
      </c>
      <c r="CH1011" s="3" t="s">
        <v>4133</v>
      </c>
      <c r="CI1011" s="3" t="s">
        <v>109</v>
      </c>
      <c r="CJ1011" s="3" t="s">
        <v>109</v>
      </c>
      <c r="CK1011" s="3" t="s">
        <v>109</v>
      </c>
      <c r="CL1011" s="3" t="s">
        <v>109</v>
      </c>
      <c r="CM1011" s="3" t="s">
        <v>109</v>
      </c>
      <c r="CN1011" s="3" t="s">
        <v>109</v>
      </c>
      <c r="CO1011" s="3" t="s">
        <v>109</v>
      </c>
      <c r="CP1011" s="3" t="s">
        <v>109</v>
      </c>
      <c r="CQ1011" s="5" t="s">
        <v>113</v>
      </c>
      <c r="CR1011" s="5" t="s">
        <v>109</v>
      </c>
      <c r="CV1011" s="21" t="s">
        <v>126</v>
      </c>
      <c r="CW1011" s="11"/>
    </row>
    <row r="1012" spans="1:101" x14ac:dyDescent="0.25">
      <c r="A1012" s="3" t="s">
        <v>4136</v>
      </c>
      <c r="B1012" s="61" t="str">
        <f>CONCATENATE(RIGHT(LEFT(A1012,26),3))</f>
        <v>004</v>
      </c>
      <c r="C1012" s="4">
        <v>0.02</v>
      </c>
      <c r="D1012" s="3" t="s">
        <v>109</v>
      </c>
      <c r="E1012" s="3" t="s">
        <v>1803</v>
      </c>
      <c r="F1012" s="3" t="s">
        <v>4137</v>
      </c>
      <c r="G1012" s="3" t="s">
        <v>106</v>
      </c>
      <c r="H1012" s="4">
        <v>47904</v>
      </c>
      <c r="I1012" s="3" t="s">
        <v>1726</v>
      </c>
      <c r="J1012" s="3" t="s">
        <v>4107</v>
      </c>
      <c r="K1012" s="4">
        <v>1411</v>
      </c>
      <c r="L1012" s="3" t="s">
        <v>109</v>
      </c>
      <c r="M1012" s="3" t="s">
        <v>109</v>
      </c>
      <c r="N1012" s="3" t="s">
        <v>109</v>
      </c>
      <c r="O1012" s="3" t="s">
        <v>109</v>
      </c>
      <c r="P1012" s="3" t="s">
        <v>109</v>
      </c>
      <c r="Q1012" s="64">
        <v>2</v>
      </c>
      <c r="R1012" s="8"/>
      <c r="S1012" s="3" t="s">
        <v>109</v>
      </c>
      <c r="T1012" s="3" t="s">
        <v>109</v>
      </c>
      <c r="U1012" s="46">
        <v>600</v>
      </c>
      <c r="V1012" s="3" t="s">
        <v>109</v>
      </c>
      <c r="W1012" s="3" t="s">
        <v>109</v>
      </c>
      <c r="X1012" s="3" t="s">
        <v>109</v>
      </c>
      <c r="Y1012" s="3" t="s">
        <v>109</v>
      </c>
      <c r="Z1012" s="3" t="s">
        <v>109</v>
      </c>
      <c r="AA1012" s="4">
        <v>1935</v>
      </c>
      <c r="AB1012" s="3" t="s">
        <v>109</v>
      </c>
      <c r="AC1012" s="5" t="s">
        <v>111</v>
      </c>
      <c r="AD1012" s="3" t="s">
        <v>123</v>
      </c>
      <c r="AE1012" s="3" t="s">
        <v>109</v>
      </c>
      <c r="AF1012" s="4">
        <v>3</v>
      </c>
      <c r="AG1012" s="3" t="s">
        <v>109</v>
      </c>
      <c r="AH1012" s="3" t="s">
        <v>111</v>
      </c>
      <c r="AI1012" s="3" t="s">
        <v>109</v>
      </c>
      <c r="AN1012" s="3" t="s">
        <v>109</v>
      </c>
      <c r="AO1012" s="42">
        <f>(Q1012*U1012)*12</f>
        <v>14400</v>
      </c>
      <c r="AP1012" s="3" t="s">
        <v>109</v>
      </c>
      <c r="AQ1012" s="3">
        <v>6.9000000000000006E-2</v>
      </c>
      <c r="AR1012" s="3" t="s">
        <v>109</v>
      </c>
      <c r="AS1012" s="3">
        <v>0.02</v>
      </c>
      <c r="AT1012" s="48">
        <f>(AO1012*(1-AQ1012))+(AO1012*AS1012)</f>
        <v>13694.400000000001</v>
      </c>
      <c r="AU1012" s="3" t="s">
        <v>109</v>
      </c>
      <c r="AV1012" s="3" t="s">
        <v>109</v>
      </c>
      <c r="AW1012" s="3" t="s">
        <v>109</v>
      </c>
      <c r="AX1012" s="3" t="s">
        <v>109</v>
      </c>
      <c r="AY1012" s="3" t="s">
        <v>109</v>
      </c>
      <c r="AZ1012" s="3" t="s">
        <v>109</v>
      </c>
      <c r="BA1012" s="3" t="s">
        <v>109</v>
      </c>
      <c r="BB1012" s="3" t="s">
        <v>109</v>
      </c>
      <c r="BC1012" s="3" t="s">
        <v>109</v>
      </c>
      <c r="BD1012" s="3" t="s">
        <v>109</v>
      </c>
      <c r="BE1012" s="3" t="s">
        <v>109</v>
      </c>
      <c r="BF1012" s="3" t="s">
        <v>109</v>
      </c>
      <c r="BG1012" s="3" t="s">
        <v>109</v>
      </c>
      <c r="BH1012" s="3" t="s">
        <v>109</v>
      </c>
      <c r="BI1012" s="3" t="s">
        <v>109</v>
      </c>
      <c r="BJ1012" s="3">
        <f>BX1012*0.1</f>
        <v>-7.4706449351559748E-2</v>
      </c>
      <c r="BK1012" s="3">
        <f>BX1012*0.23</f>
        <v>-0.17182483350858743</v>
      </c>
      <c r="BL1012" s="2">
        <f>BX1012*0.32</f>
        <v>-0.23906063792499119</v>
      </c>
      <c r="BM1012" s="3">
        <f>BX1012*0.3</f>
        <v>-0.22411934805467923</v>
      </c>
      <c r="BN1012" s="3">
        <f>BX1012*0.05</f>
        <v>-3.7353224675779874E-2</v>
      </c>
      <c r="BO1012" s="3" t="s">
        <v>109</v>
      </c>
      <c r="BP1012" s="3" t="s">
        <v>109</v>
      </c>
      <c r="BQ1012" s="3" t="s">
        <v>109</v>
      </c>
      <c r="BR1012" s="3" t="s">
        <v>109</v>
      </c>
      <c r="BS1012" s="3" t="s">
        <v>109</v>
      </c>
      <c r="BT1012" s="3" t="s">
        <v>109</v>
      </c>
      <c r="BU1012" s="3" t="s">
        <v>109</v>
      </c>
      <c r="BV1012" s="3" t="s">
        <v>109</v>
      </c>
      <c r="BW1012" s="3" t="s">
        <v>109</v>
      </c>
      <c r="BX1012" s="71">
        <f>1-(BY1012/AT1012)</f>
        <v>-0.74706449351559745</v>
      </c>
      <c r="BY1012" s="46">
        <f>CE1012*CB1012</f>
        <v>23925</v>
      </c>
      <c r="BZ1012" s="3">
        <v>0.09</v>
      </c>
      <c r="CA1012" s="4">
        <f>C1012</f>
        <v>0.02</v>
      </c>
      <c r="CB1012" s="3">
        <f>BZ1012+CA1012</f>
        <v>0.11</v>
      </c>
      <c r="CC1012" s="47">
        <v>217500</v>
      </c>
      <c r="CD1012" s="46">
        <v>0</v>
      </c>
      <c r="CE1012" s="46">
        <f>CC1012-CD1012</f>
        <v>217500</v>
      </c>
      <c r="CF1012" s="46">
        <f>CE1012/Q1012</f>
        <v>108750</v>
      </c>
      <c r="CG1012" s="3" t="s">
        <v>109</v>
      </c>
      <c r="CH1012" s="3" t="s">
        <v>4138</v>
      </c>
      <c r="CI1012" s="3" t="s">
        <v>109</v>
      </c>
      <c r="CJ1012" s="3" t="s">
        <v>109</v>
      </c>
      <c r="CK1012" s="3" t="s">
        <v>109</v>
      </c>
      <c r="CL1012" s="3" t="s">
        <v>109</v>
      </c>
      <c r="CM1012" s="3" t="s">
        <v>109</v>
      </c>
      <c r="CN1012" s="3" t="s">
        <v>109</v>
      </c>
      <c r="CO1012" s="3" t="s">
        <v>109</v>
      </c>
      <c r="CP1012" s="3" t="s">
        <v>109</v>
      </c>
      <c r="CQ1012" s="5" t="s">
        <v>113</v>
      </c>
      <c r="CR1012" s="5" t="s">
        <v>109</v>
      </c>
      <c r="CV1012" s="21" t="s">
        <v>126</v>
      </c>
      <c r="CW1012" s="11"/>
    </row>
    <row r="1013" spans="1:101" x14ac:dyDescent="0.25">
      <c r="A1013" s="3" t="s">
        <v>4142</v>
      </c>
      <c r="B1013" s="61" t="str">
        <f>CONCATENATE(RIGHT(LEFT(A1013,26),3))</f>
        <v>004</v>
      </c>
      <c r="C1013" s="4">
        <v>0.02</v>
      </c>
      <c r="D1013" s="3" t="s">
        <v>109</v>
      </c>
      <c r="E1013" s="3" t="s">
        <v>4143</v>
      </c>
      <c r="F1013" s="3" t="s">
        <v>4144</v>
      </c>
      <c r="G1013" s="3" t="s">
        <v>106</v>
      </c>
      <c r="H1013" s="4">
        <v>47904</v>
      </c>
      <c r="I1013" s="3" t="s">
        <v>1726</v>
      </c>
      <c r="J1013" s="3" t="s">
        <v>4107</v>
      </c>
      <c r="K1013" s="4">
        <v>396</v>
      </c>
      <c r="L1013" s="3" t="s">
        <v>109</v>
      </c>
      <c r="M1013" s="3" t="s">
        <v>109</v>
      </c>
      <c r="N1013" s="3" t="s">
        <v>109</v>
      </c>
      <c r="O1013" s="3" t="s">
        <v>109</v>
      </c>
      <c r="P1013" s="3" t="s">
        <v>109</v>
      </c>
      <c r="Q1013" s="64">
        <v>1</v>
      </c>
      <c r="S1013" s="3" t="s">
        <v>109</v>
      </c>
      <c r="T1013" s="3" t="s">
        <v>109</v>
      </c>
      <c r="U1013" s="46">
        <v>600</v>
      </c>
      <c r="V1013" s="3" t="s">
        <v>109</v>
      </c>
      <c r="W1013" s="3" t="s">
        <v>109</v>
      </c>
      <c r="X1013" s="3" t="s">
        <v>109</v>
      </c>
      <c r="Y1013" s="3" t="s">
        <v>109</v>
      </c>
      <c r="Z1013" s="3" t="s">
        <v>109</v>
      </c>
      <c r="AA1013" s="4">
        <v>1974</v>
      </c>
      <c r="AB1013" s="3" t="s">
        <v>109</v>
      </c>
      <c r="AC1013" s="5" t="s">
        <v>111</v>
      </c>
      <c r="AD1013" s="3" t="s">
        <v>123</v>
      </c>
      <c r="AE1013" s="3" t="s">
        <v>109</v>
      </c>
      <c r="AF1013" s="4">
        <v>3</v>
      </c>
      <c r="AG1013" s="3" t="s">
        <v>109</v>
      </c>
      <c r="AH1013" s="3" t="s">
        <v>111</v>
      </c>
      <c r="AI1013" s="3" t="s">
        <v>109</v>
      </c>
      <c r="AN1013" s="3" t="s">
        <v>109</v>
      </c>
      <c r="AO1013" s="42">
        <f>(Q1013*U1013)*12</f>
        <v>7200</v>
      </c>
      <c r="AP1013" s="3" t="s">
        <v>109</v>
      </c>
      <c r="AQ1013" s="3">
        <v>6.9000000000000006E-2</v>
      </c>
      <c r="AR1013" s="3" t="s">
        <v>109</v>
      </c>
      <c r="AS1013" s="3">
        <v>0.02</v>
      </c>
      <c r="AT1013" s="48">
        <f>(AO1013*(1-AQ1013))+(AO1013*AS1013)</f>
        <v>6847.2000000000007</v>
      </c>
      <c r="AU1013" s="3" t="s">
        <v>109</v>
      </c>
      <c r="AV1013" s="3" t="s">
        <v>109</v>
      </c>
      <c r="AW1013" s="3" t="s">
        <v>109</v>
      </c>
      <c r="AX1013" s="3" t="s">
        <v>109</v>
      </c>
      <c r="AY1013" s="3" t="s">
        <v>109</v>
      </c>
      <c r="AZ1013" s="3" t="s">
        <v>109</v>
      </c>
      <c r="BA1013" s="3" t="s">
        <v>109</v>
      </c>
      <c r="BB1013" s="3" t="s">
        <v>109</v>
      </c>
      <c r="BC1013" s="3" t="s">
        <v>109</v>
      </c>
      <c r="BD1013" s="3" t="s">
        <v>109</v>
      </c>
      <c r="BE1013" s="3" t="s">
        <v>109</v>
      </c>
      <c r="BF1013" s="3" t="s">
        <v>109</v>
      </c>
      <c r="BG1013" s="3" t="s">
        <v>109</v>
      </c>
      <c r="BH1013" s="3" t="s">
        <v>109</v>
      </c>
      <c r="BI1013" s="3" t="s">
        <v>109</v>
      </c>
      <c r="BJ1013" s="3">
        <f>BX1013*0.1</f>
        <v>-6.193480546792849E-2</v>
      </c>
      <c r="BK1013" s="3">
        <f>BX1013*0.23</f>
        <v>-0.14245005257623553</v>
      </c>
      <c r="BL1013" s="2">
        <f>BX1013*0.32</f>
        <v>-0.19819137749737117</v>
      </c>
      <c r="BM1013" s="3">
        <f>BX1013*0.3</f>
        <v>-0.18580441640378545</v>
      </c>
      <c r="BN1013" s="3">
        <f>BX1013*0.05</f>
        <v>-3.0967402733964245E-2</v>
      </c>
      <c r="BO1013" s="3" t="s">
        <v>109</v>
      </c>
      <c r="BP1013" s="3" t="s">
        <v>109</v>
      </c>
      <c r="BQ1013" s="3" t="s">
        <v>109</v>
      </c>
      <c r="BR1013" s="3" t="s">
        <v>109</v>
      </c>
      <c r="BS1013" s="3" t="s">
        <v>109</v>
      </c>
      <c r="BT1013" s="3" t="s">
        <v>109</v>
      </c>
      <c r="BU1013" s="3" t="s">
        <v>109</v>
      </c>
      <c r="BV1013" s="3" t="s">
        <v>109</v>
      </c>
      <c r="BW1013" s="3" t="s">
        <v>109</v>
      </c>
      <c r="BX1013" s="71">
        <f>1-(BY1013/AT1013)</f>
        <v>-0.61934805467928489</v>
      </c>
      <c r="BY1013" s="46">
        <f>CE1013*CB1013</f>
        <v>11088</v>
      </c>
      <c r="BZ1013" s="3">
        <v>0.09</v>
      </c>
      <c r="CA1013" s="4">
        <f>C1013</f>
        <v>0.02</v>
      </c>
      <c r="CB1013" s="3">
        <f>BZ1013+CA1013</f>
        <v>0.11</v>
      </c>
      <c r="CC1013" s="47">
        <v>100800</v>
      </c>
      <c r="CD1013" s="46">
        <v>0</v>
      </c>
      <c r="CE1013" s="46">
        <f>CC1013-CD1013</f>
        <v>100800</v>
      </c>
      <c r="CF1013" s="46">
        <f>CE1013/Q1013</f>
        <v>100800</v>
      </c>
      <c r="CG1013" s="3" t="s">
        <v>109</v>
      </c>
      <c r="CH1013" s="3" t="s">
        <v>4030</v>
      </c>
      <c r="CI1013" s="3" t="s">
        <v>109</v>
      </c>
      <c r="CJ1013" s="3" t="s">
        <v>109</v>
      </c>
      <c r="CK1013" s="3" t="s">
        <v>109</v>
      </c>
      <c r="CL1013" s="3" t="s">
        <v>109</v>
      </c>
      <c r="CM1013" s="3" t="s">
        <v>109</v>
      </c>
      <c r="CN1013" s="3" t="s">
        <v>109</v>
      </c>
      <c r="CO1013" s="3" t="s">
        <v>109</v>
      </c>
      <c r="CP1013" s="3" t="s">
        <v>109</v>
      </c>
      <c r="CQ1013" s="5" t="s">
        <v>113</v>
      </c>
      <c r="CR1013" s="5" t="s">
        <v>109</v>
      </c>
      <c r="CV1013" s="21" t="s">
        <v>126</v>
      </c>
    </row>
    <row r="1014" spans="1:101" x14ac:dyDescent="0.25">
      <c r="A1014" s="3" t="s">
        <v>4145</v>
      </c>
      <c r="B1014" s="61" t="str">
        <f>CONCATENATE(RIGHT(LEFT(A1014,26),3))</f>
        <v>004</v>
      </c>
      <c r="C1014" s="4">
        <v>0.02</v>
      </c>
      <c r="D1014" s="3" t="s">
        <v>109</v>
      </c>
      <c r="E1014" s="3" t="s">
        <v>4146</v>
      </c>
      <c r="F1014" s="3" t="s">
        <v>4147</v>
      </c>
      <c r="G1014" s="3" t="s">
        <v>106</v>
      </c>
      <c r="H1014" s="4">
        <v>47905</v>
      </c>
      <c r="I1014" s="3" t="s">
        <v>1726</v>
      </c>
      <c r="J1014" s="3" t="s">
        <v>4107</v>
      </c>
      <c r="K1014" s="4">
        <v>768</v>
      </c>
      <c r="L1014" s="3" t="s">
        <v>109</v>
      </c>
      <c r="M1014" s="3" t="s">
        <v>109</v>
      </c>
      <c r="N1014" s="3" t="s">
        <v>109</v>
      </c>
      <c r="O1014" s="3" t="s">
        <v>109</v>
      </c>
      <c r="P1014" s="3" t="s">
        <v>109</v>
      </c>
      <c r="Q1014" s="64">
        <v>1</v>
      </c>
      <c r="S1014" s="3" t="s">
        <v>109</v>
      </c>
      <c r="T1014" s="3" t="s">
        <v>109</v>
      </c>
      <c r="U1014" s="46">
        <v>600</v>
      </c>
      <c r="V1014" s="3" t="s">
        <v>109</v>
      </c>
      <c r="W1014" s="3" t="s">
        <v>109</v>
      </c>
      <c r="X1014" s="3" t="s">
        <v>109</v>
      </c>
      <c r="Y1014" s="3" t="s">
        <v>109</v>
      </c>
      <c r="Z1014" s="3" t="s">
        <v>109</v>
      </c>
      <c r="AA1014" s="4">
        <v>1972</v>
      </c>
      <c r="AB1014" s="3" t="s">
        <v>109</v>
      </c>
      <c r="AC1014" s="5" t="s">
        <v>111</v>
      </c>
      <c r="AD1014" s="3" t="s">
        <v>111</v>
      </c>
      <c r="AE1014" s="3" t="s">
        <v>109</v>
      </c>
      <c r="AF1014" s="4">
        <v>3</v>
      </c>
      <c r="AG1014" s="3" t="s">
        <v>109</v>
      </c>
      <c r="AH1014" s="3" t="s">
        <v>111</v>
      </c>
      <c r="AI1014" s="3" t="s">
        <v>109</v>
      </c>
      <c r="AN1014" s="3" t="s">
        <v>109</v>
      </c>
      <c r="AO1014" s="42">
        <f>(Q1014*U1014)*12</f>
        <v>7200</v>
      </c>
      <c r="AP1014" s="3" t="s">
        <v>109</v>
      </c>
      <c r="AQ1014" s="3">
        <v>6.9000000000000006E-2</v>
      </c>
      <c r="AR1014" s="3" t="s">
        <v>109</v>
      </c>
      <c r="AS1014" s="3">
        <v>0.02</v>
      </c>
      <c r="AT1014" s="48">
        <f>(AO1014*(1-AQ1014))+(AO1014*AS1014)</f>
        <v>6847.2000000000007</v>
      </c>
      <c r="AU1014" s="3" t="s">
        <v>109</v>
      </c>
      <c r="AV1014" s="3" t="s">
        <v>109</v>
      </c>
      <c r="AW1014" s="3" t="s">
        <v>109</v>
      </c>
      <c r="AX1014" s="3" t="s">
        <v>109</v>
      </c>
      <c r="AY1014" s="3" t="s">
        <v>109</v>
      </c>
      <c r="AZ1014" s="3" t="s">
        <v>109</v>
      </c>
      <c r="BA1014" s="3" t="s">
        <v>109</v>
      </c>
      <c r="BB1014" s="3" t="s">
        <v>109</v>
      </c>
      <c r="BC1014" s="3" t="s">
        <v>109</v>
      </c>
      <c r="BD1014" s="3" t="s">
        <v>109</v>
      </c>
      <c r="BE1014" s="3" t="s">
        <v>109</v>
      </c>
      <c r="BF1014" s="3" t="s">
        <v>109</v>
      </c>
      <c r="BG1014" s="3" t="s">
        <v>109</v>
      </c>
      <c r="BH1014" s="3" t="s">
        <v>109</v>
      </c>
      <c r="BI1014" s="3" t="s">
        <v>109</v>
      </c>
      <c r="BJ1014" s="3">
        <f>BX1014*0.1</f>
        <v>-6.6754293725902539E-2</v>
      </c>
      <c r="BK1014" s="3">
        <f>BX1014*0.23</f>
        <v>-0.15353487556957585</v>
      </c>
      <c r="BL1014" s="2">
        <f>BX1014*0.32</f>
        <v>-0.21361373992288812</v>
      </c>
      <c r="BM1014" s="3">
        <f>BX1014*0.3</f>
        <v>-0.2002628811777076</v>
      </c>
      <c r="BN1014" s="3">
        <f>BX1014*0.05</f>
        <v>-3.3377146862951269E-2</v>
      </c>
      <c r="BO1014" s="3" t="s">
        <v>109</v>
      </c>
      <c r="BP1014" s="3" t="s">
        <v>109</v>
      </c>
      <c r="BQ1014" s="3" t="s">
        <v>109</v>
      </c>
      <c r="BR1014" s="3" t="s">
        <v>109</v>
      </c>
      <c r="BS1014" s="3" t="s">
        <v>109</v>
      </c>
      <c r="BT1014" s="3" t="s">
        <v>109</v>
      </c>
      <c r="BU1014" s="3" t="s">
        <v>109</v>
      </c>
      <c r="BV1014" s="3" t="s">
        <v>109</v>
      </c>
      <c r="BW1014" s="3" t="s">
        <v>109</v>
      </c>
      <c r="BX1014" s="71">
        <f>1-(BY1014/AT1014)</f>
        <v>-0.66754293725902536</v>
      </c>
      <c r="BY1014" s="46">
        <f>CE1014*CB1014</f>
        <v>11418</v>
      </c>
      <c r="BZ1014" s="3">
        <v>0.09</v>
      </c>
      <c r="CA1014" s="4">
        <f>C1014</f>
        <v>0.02</v>
      </c>
      <c r="CB1014" s="3">
        <f>BZ1014+CA1014</f>
        <v>0.11</v>
      </c>
      <c r="CC1014" s="47">
        <v>103800</v>
      </c>
      <c r="CD1014" s="46">
        <v>0</v>
      </c>
      <c r="CE1014" s="46">
        <f>CC1014-CD1014</f>
        <v>103800</v>
      </c>
      <c r="CF1014" s="46">
        <f>CE1014/Q1014</f>
        <v>103800</v>
      </c>
      <c r="CG1014" s="3" t="s">
        <v>109</v>
      </c>
      <c r="CH1014" s="3" t="s">
        <v>4030</v>
      </c>
      <c r="CI1014" s="3" t="s">
        <v>109</v>
      </c>
      <c r="CJ1014" s="3" t="s">
        <v>109</v>
      </c>
      <c r="CK1014" s="3" t="s">
        <v>109</v>
      </c>
      <c r="CL1014" s="3" t="s">
        <v>109</v>
      </c>
      <c r="CM1014" s="3" t="s">
        <v>109</v>
      </c>
      <c r="CN1014" s="3" t="s">
        <v>109</v>
      </c>
      <c r="CO1014" s="3" t="s">
        <v>109</v>
      </c>
      <c r="CP1014" s="3" t="s">
        <v>109</v>
      </c>
      <c r="CQ1014" s="5" t="s">
        <v>113</v>
      </c>
      <c r="CR1014" s="5" t="s">
        <v>109</v>
      </c>
      <c r="CV1014" s="21" t="s">
        <v>126</v>
      </c>
    </row>
    <row r="1015" spans="1:101" x14ac:dyDescent="0.25">
      <c r="A1015" s="3" t="s">
        <v>2881</v>
      </c>
      <c r="B1015" s="61" t="str">
        <f>CONCATENATE(RIGHT(LEFT(A1015,26),3))</f>
        <v>004</v>
      </c>
      <c r="C1015" s="4">
        <v>0.02</v>
      </c>
      <c r="D1015" s="3" t="s">
        <v>109</v>
      </c>
      <c r="E1015" s="3" t="s">
        <v>2882</v>
      </c>
      <c r="F1015" s="3" t="s">
        <v>792</v>
      </c>
      <c r="G1015" s="3" t="s">
        <v>106</v>
      </c>
      <c r="H1015" s="4">
        <v>47901</v>
      </c>
      <c r="I1015" s="3" t="s">
        <v>1726</v>
      </c>
      <c r="J1015" s="3" t="s">
        <v>4107</v>
      </c>
      <c r="K1015" s="4">
        <v>1584</v>
      </c>
      <c r="L1015" s="3" t="s">
        <v>109</v>
      </c>
      <c r="M1015" s="3" t="s">
        <v>109</v>
      </c>
      <c r="N1015" s="3" t="s">
        <v>109</v>
      </c>
      <c r="O1015" s="3" t="s">
        <v>109</v>
      </c>
      <c r="P1015" s="3" t="s">
        <v>109</v>
      </c>
      <c r="Q1015" s="64">
        <v>2</v>
      </c>
      <c r="S1015" s="3" t="s">
        <v>2290</v>
      </c>
      <c r="T1015" s="3" t="s">
        <v>109</v>
      </c>
      <c r="U1015" s="46">
        <v>600</v>
      </c>
      <c r="V1015" s="3" t="s">
        <v>109</v>
      </c>
      <c r="W1015" s="3" t="s">
        <v>109</v>
      </c>
      <c r="X1015" s="3" t="s">
        <v>109</v>
      </c>
      <c r="Y1015" s="3" t="s">
        <v>109</v>
      </c>
      <c r="Z1015" s="3" t="s">
        <v>109</v>
      </c>
      <c r="AA1015" s="4">
        <v>2001</v>
      </c>
      <c r="AB1015" s="3" t="s">
        <v>109</v>
      </c>
      <c r="AC1015" s="5" t="s">
        <v>111</v>
      </c>
      <c r="AD1015" s="3" t="s">
        <v>123</v>
      </c>
      <c r="AE1015" s="3" t="s">
        <v>109</v>
      </c>
      <c r="AF1015" s="4">
        <v>2</v>
      </c>
      <c r="AG1015" s="3" t="s">
        <v>109</v>
      </c>
      <c r="AH1015" s="3" t="s">
        <v>135</v>
      </c>
      <c r="AI1015" s="3" t="s">
        <v>109</v>
      </c>
      <c r="AN1015" s="3" t="s">
        <v>109</v>
      </c>
      <c r="AO1015" s="42">
        <f>(Q1015*U1015)*12</f>
        <v>14400</v>
      </c>
      <c r="AP1015" s="3" t="s">
        <v>109</v>
      </c>
      <c r="AQ1015" s="3">
        <v>6.9000000000000006E-2</v>
      </c>
      <c r="AR1015" s="3" t="s">
        <v>109</v>
      </c>
      <c r="AS1015" s="3">
        <v>0.02</v>
      </c>
      <c r="AT1015" s="48">
        <f>(AO1015*(1-AQ1015))+(AO1015*AS1015)</f>
        <v>13694.400000000001</v>
      </c>
      <c r="AU1015" s="3" t="s">
        <v>109</v>
      </c>
      <c r="AV1015" s="3" t="s">
        <v>109</v>
      </c>
      <c r="AW1015" s="3" t="s">
        <v>109</v>
      </c>
      <c r="AX1015" s="3" t="s">
        <v>109</v>
      </c>
      <c r="AY1015" s="3" t="s">
        <v>109</v>
      </c>
      <c r="AZ1015" s="3" t="s">
        <v>109</v>
      </c>
      <c r="BA1015" s="3" t="s">
        <v>1066</v>
      </c>
      <c r="BB1015" s="3" t="s">
        <v>1067</v>
      </c>
      <c r="BC1015" s="3" t="s">
        <v>219</v>
      </c>
      <c r="BD1015" s="3" t="s">
        <v>1068</v>
      </c>
      <c r="BE1015" s="3" t="s">
        <v>109</v>
      </c>
      <c r="BF1015" s="3" t="s">
        <v>109</v>
      </c>
      <c r="BG1015" s="3" t="s">
        <v>109</v>
      </c>
      <c r="BH1015" s="3" t="s">
        <v>109</v>
      </c>
      <c r="BI1015" s="3" t="s">
        <v>109</v>
      </c>
      <c r="BJ1015" s="3">
        <f>BX1015*0.1</f>
        <v>-0.10482825096389764</v>
      </c>
      <c r="BK1015" s="3">
        <f>BX1015*0.23</f>
        <v>-0.24110497721696456</v>
      </c>
      <c r="BL1015" s="2">
        <f>BX1015*0.32</f>
        <v>-0.33545040308447244</v>
      </c>
      <c r="BM1015" s="3">
        <f>BX1015*0.3</f>
        <v>-0.31448475289169286</v>
      </c>
      <c r="BN1015" s="3">
        <f>BX1015*0.05</f>
        <v>-5.241412548194882E-2</v>
      </c>
      <c r="BO1015" s="3" t="s">
        <v>109</v>
      </c>
      <c r="BP1015" s="3" t="s">
        <v>109</v>
      </c>
      <c r="BQ1015" s="3" t="s">
        <v>109</v>
      </c>
      <c r="BR1015" s="3" t="s">
        <v>109</v>
      </c>
      <c r="BS1015" s="3" t="s">
        <v>109</v>
      </c>
      <c r="BT1015" s="3" t="s">
        <v>109</v>
      </c>
      <c r="BU1015" s="3" t="s">
        <v>109</v>
      </c>
      <c r="BV1015" s="3" t="s">
        <v>109</v>
      </c>
      <c r="BW1015" s="3" t="s">
        <v>123</v>
      </c>
      <c r="BX1015" s="71">
        <f>1-(BY1015/AT1015)</f>
        <v>-1.0482825096389763</v>
      </c>
      <c r="BY1015" s="46">
        <f>CE1015*CB1015</f>
        <v>28050</v>
      </c>
      <c r="BZ1015" s="3">
        <v>0.09</v>
      </c>
      <c r="CA1015" s="4">
        <f>C1015</f>
        <v>0.02</v>
      </c>
      <c r="CB1015" s="3">
        <f>BZ1015+CA1015</f>
        <v>0.11</v>
      </c>
      <c r="CC1015" s="47">
        <v>255000</v>
      </c>
      <c r="CD1015" s="46">
        <v>0</v>
      </c>
      <c r="CE1015" s="46">
        <f>CC1015-CD1015</f>
        <v>255000</v>
      </c>
      <c r="CF1015" s="46">
        <f>CE1015/Q1015</f>
        <v>127500</v>
      </c>
      <c r="CG1015" s="3" t="s">
        <v>2883</v>
      </c>
      <c r="CH1015" s="3" t="s">
        <v>2884</v>
      </c>
      <c r="CI1015" s="3" t="s">
        <v>109</v>
      </c>
      <c r="CJ1015" s="3" t="s">
        <v>109</v>
      </c>
      <c r="CK1015" s="3" t="s">
        <v>109</v>
      </c>
      <c r="CL1015" s="3" t="s">
        <v>109</v>
      </c>
      <c r="CM1015" s="3" t="s">
        <v>109</v>
      </c>
      <c r="CN1015" s="3" t="s">
        <v>109</v>
      </c>
      <c r="CO1015" s="3" t="s">
        <v>109</v>
      </c>
      <c r="CP1015" s="3" t="s">
        <v>109</v>
      </c>
      <c r="CQ1015" s="5" t="s">
        <v>113</v>
      </c>
      <c r="CR1015" s="5" t="s">
        <v>109</v>
      </c>
      <c r="CV1015" s="21" t="s">
        <v>126</v>
      </c>
    </row>
    <row r="1016" spans="1:101" x14ac:dyDescent="0.25">
      <c r="A1016" s="3" t="s">
        <v>4152</v>
      </c>
      <c r="B1016" s="61" t="str">
        <f>CONCATENATE(RIGHT(LEFT(A1016,26),3))</f>
        <v>004</v>
      </c>
      <c r="C1016" s="4">
        <v>0.02</v>
      </c>
      <c r="D1016" s="3" t="s">
        <v>109</v>
      </c>
      <c r="E1016" s="3" t="s">
        <v>4153</v>
      </c>
      <c r="F1016" s="3" t="s">
        <v>4154</v>
      </c>
      <c r="G1016" s="3" t="s">
        <v>106</v>
      </c>
      <c r="H1016" s="4">
        <v>47901</v>
      </c>
      <c r="I1016" s="3" t="s">
        <v>1726</v>
      </c>
      <c r="J1016" s="3" t="s">
        <v>4107</v>
      </c>
      <c r="K1016" s="4">
        <v>2640</v>
      </c>
      <c r="L1016" s="3" t="s">
        <v>109</v>
      </c>
      <c r="M1016" s="3" t="s">
        <v>109</v>
      </c>
      <c r="N1016" s="3" t="s">
        <v>109</v>
      </c>
      <c r="O1016" s="3" t="s">
        <v>109</v>
      </c>
      <c r="P1016" s="3" t="s">
        <v>109</v>
      </c>
      <c r="Q1016" s="64">
        <v>2</v>
      </c>
      <c r="S1016" s="3" t="s">
        <v>109</v>
      </c>
      <c r="T1016" s="3" t="s">
        <v>109</v>
      </c>
      <c r="U1016" s="46">
        <v>600</v>
      </c>
      <c r="V1016" s="3" t="s">
        <v>109</v>
      </c>
      <c r="W1016" s="3" t="s">
        <v>109</v>
      </c>
      <c r="X1016" s="3" t="s">
        <v>109</v>
      </c>
      <c r="Y1016" s="3" t="s">
        <v>109</v>
      </c>
      <c r="Z1016" s="3" t="s">
        <v>109</v>
      </c>
      <c r="AA1016" s="4">
        <v>1900</v>
      </c>
      <c r="AB1016" s="3" t="s">
        <v>109</v>
      </c>
      <c r="AC1016" s="5" t="s">
        <v>111</v>
      </c>
      <c r="AD1016" s="3" t="s">
        <v>123</v>
      </c>
      <c r="AE1016" s="3" t="s">
        <v>109</v>
      </c>
      <c r="AF1016" s="4">
        <v>3</v>
      </c>
      <c r="AG1016" s="3" t="s">
        <v>109</v>
      </c>
      <c r="AH1016" s="3" t="s">
        <v>111</v>
      </c>
      <c r="AI1016" s="3" t="s">
        <v>109</v>
      </c>
      <c r="AN1016" s="3" t="s">
        <v>109</v>
      </c>
      <c r="AO1016" s="42">
        <f>(Q1016*U1016)*12</f>
        <v>14400</v>
      </c>
      <c r="AP1016" s="3" t="s">
        <v>109</v>
      </c>
      <c r="AQ1016" s="3">
        <v>6.9000000000000006E-2</v>
      </c>
      <c r="AR1016" s="3" t="s">
        <v>109</v>
      </c>
      <c r="AS1016" s="3">
        <v>0.02</v>
      </c>
      <c r="AT1016" s="48">
        <f>(AO1016*(1-AQ1016))+(AO1016*AS1016)</f>
        <v>13694.400000000001</v>
      </c>
      <c r="AU1016" s="3" t="s">
        <v>109</v>
      </c>
      <c r="AV1016" s="3" t="s">
        <v>109</v>
      </c>
      <c r="AW1016" s="3" t="s">
        <v>109</v>
      </c>
      <c r="AX1016" s="3" t="s">
        <v>109</v>
      </c>
      <c r="AY1016" s="3" t="s">
        <v>109</v>
      </c>
      <c r="AZ1016" s="3" t="s">
        <v>109</v>
      </c>
      <c r="BA1016" s="3" t="s">
        <v>109</v>
      </c>
      <c r="BB1016" s="3" t="s">
        <v>109</v>
      </c>
      <c r="BC1016" s="3" t="s">
        <v>109</v>
      </c>
      <c r="BD1016" s="3" t="s">
        <v>109</v>
      </c>
      <c r="BE1016" s="3" t="s">
        <v>109</v>
      </c>
      <c r="BF1016" s="3" t="s">
        <v>109</v>
      </c>
      <c r="BG1016" s="3" t="s">
        <v>109</v>
      </c>
      <c r="BH1016" s="3" t="s">
        <v>109</v>
      </c>
      <c r="BI1016" s="3" t="s">
        <v>109</v>
      </c>
      <c r="BJ1016" s="3">
        <f>BX1016*0.1</f>
        <v>-0.26531720995443392</v>
      </c>
      <c r="BK1016" s="3">
        <f>BX1016*0.23</f>
        <v>-0.61022958289519802</v>
      </c>
      <c r="BL1016" s="2">
        <f>BX1016*0.32</f>
        <v>-0.84901507185418856</v>
      </c>
      <c r="BM1016" s="3">
        <f>BX1016*0.3</f>
        <v>-0.7959516298633017</v>
      </c>
      <c r="BN1016" s="3">
        <f>BX1016*0.05</f>
        <v>-0.13265860497721696</v>
      </c>
      <c r="BO1016" s="3" t="s">
        <v>109</v>
      </c>
      <c r="BP1016" s="3" t="s">
        <v>109</v>
      </c>
      <c r="BQ1016" s="3" t="s">
        <v>109</v>
      </c>
      <c r="BR1016" s="3" t="s">
        <v>109</v>
      </c>
      <c r="BS1016" s="3" t="s">
        <v>109</v>
      </c>
      <c r="BT1016" s="3" t="s">
        <v>109</v>
      </c>
      <c r="BU1016" s="3" t="s">
        <v>109</v>
      </c>
      <c r="BV1016" s="3" t="s">
        <v>109</v>
      </c>
      <c r="BW1016" s="3" t="s">
        <v>109</v>
      </c>
      <c r="BX1016" s="71">
        <f>1-(BY1016/AT1016)</f>
        <v>-2.6531720995443391</v>
      </c>
      <c r="BY1016" s="46">
        <f>CE1016*CB1016</f>
        <v>50028</v>
      </c>
      <c r="BZ1016" s="3">
        <v>0.09</v>
      </c>
      <c r="CA1016" s="4">
        <f>C1016</f>
        <v>0.02</v>
      </c>
      <c r="CB1016" s="3">
        <f>BZ1016+CA1016</f>
        <v>0.11</v>
      </c>
      <c r="CC1016" s="47">
        <v>454800</v>
      </c>
      <c r="CD1016" s="46">
        <v>0</v>
      </c>
      <c r="CE1016" s="46">
        <f>CC1016-CD1016</f>
        <v>454800</v>
      </c>
      <c r="CF1016" s="46">
        <f>CE1016/Q1016</f>
        <v>227400</v>
      </c>
      <c r="CG1016" s="3" t="s">
        <v>109</v>
      </c>
      <c r="CH1016" s="3" t="s">
        <v>4155</v>
      </c>
      <c r="CI1016" s="3" t="s">
        <v>109</v>
      </c>
      <c r="CJ1016" s="3" t="s">
        <v>109</v>
      </c>
      <c r="CK1016" s="3" t="s">
        <v>109</v>
      </c>
      <c r="CL1016" s="3" t="s">
        <v>109</v>
      </c>
      <c r="CM1016" s="3" t="s">
        <v>109</v>
      </c>
      <c r="CN1016" s="3" t="s">
        <v>109</v>
      </c>
      <c r="CO1016" s="3" t="s">
        <v>109</v>
      </c>
      <c r="CP1016" s="3" t="s">
        <v>109</v>
      </c>
      <c r="CQ1016" s="5" t="s">
        <v>113</v>
      </c>
      <c r="CR1016" s="5" t="s">
        <v>109</v>
      </c>
      <c r="CV1016" s="21" t="s">
        <v>126</v>
      </c>
    </row>
    <row r="1017" spans="1:101" x14ac:dyDescent="0.25">
      <c r="A1017" s="3" t="s">
        <v>4165</v>
      </c>
      <c r="B1017" s="61" t="str">
        <f>CONCATENATE(RIGHT(LEFT(A1017,26),3))</f>
        <v>004</v>
      </c>
      <c r="C1017" s="4">
        <v>0.02</v>
      </c>
      <c r="D1017" s="3" t="s">
        <v>109</v>
      </c>
      <c r="E1017" s="3" t="s">
        <v>4166</v>
      </c>
      <c r="F1017" s="3" t="s">
        <v>4167</v>
      </c>
      <c r="G1017" s="3" t="s">
        <v>106</v>
      </c>
      <c r="H1017" s="4">
        <v>47901</v>
      </c>
      <c r="I1017" s="3" t="s">
        <v>1726</v>
      </c>
      <c r="J1017" s="3" t="s">
        <v>4107</v>
      </c>
      <c r="K1017" s="4">
        <v>2747</v>
      </c>
      <c r="L1017" s="3" t="s">
        <v>109</v>
      </c>
      <c r="M1017" s="3" t="s">
        <v>109</v>
      </c>
      <c r="N1017" s="3" t="s">
        <v>109</v>
      </c>
      <c r="O1017" s="3" t="s">
        <v>109</v>
      </c>
      <c r="P1017" s="3" t="s">
        <v>109</v>
      </c>
      <c r="Q1017" s="64">
        <v>3</v>
      </c>
      <c r="S1017" s="3" t="s">
        <v>109</v>
      </c>
      <c r="T1017" s="3" t="s">
        <v>109</v>
      </c>
      <c r="U1017" s="46">
        <v>600</v>
      </c>
      <c r="V1017" s="3" t="s">
        <v>109</v>
      </c>
      <c r="W1017" s="3" t="s">
        <v>109</v>
      </c>
      <c r="X1017" s="3" t="s">
        <v>109</v>
      </c>
      <c r="Y1017" s="3" t="s">
        <v>109</v>
      </c>
      <c r="Z1017" s="3" t="s">
        <v>109</v>
      </c>
      <c r="AA1017" s="4">
        <v>2000</v>
      </c>
      <c r="AB1017" s="3" t="s">
        <v>109</v>
      </c>
      <c r="AC1017" s="5" t="s">
        <v>111</v>
      </c>
      <c r="AD1017" s="3" t="s">
        <v>123</v>
      </c>
      <c r="AE1017" s="3" t="s">
        <v>109</v>
      </c>
      <c r="AF1017" s="4">
        <v>3</v>
      </c>
      <c r="AG1017" s="3" t="s">
        <v>109</v>
      </c>
      <c r="AH1017" s="3" t="s">
        <v>111</v>
      </c>
      <c r="AI1017" s="3" t="s">
        <v>109</v>
      </c>
      <c r="AN1017" s="3" t="s">
        <v>109</v>
      </c>
      <c r="AO1017" s="42">
        <f>(Q1017*U1017)*12</f>
        <v>21600</v>
      </c>
      <c r="AP1017" s="3" t="s">
        <v>109</v>
      </c>
      <c r="AQ1017" s="3">
        <v>6.9000000000000006E-2</v>
      </c>
      <c r="AR1017" s="3" t="s">
        <v>109</v>
      </c>
      <c r="AS1017" s="3">
        <v>0.02</v>
      </c>
      <c r="AT1017" s="48">
        <f>(AO1017*(1-AQ1017))+(AO1017*AS1017)</f>
        <v>20541.600000000002</v>
      </c>
      <c r="AU1017" s="3" t="s">
        <v>109</v>
      </c>
      <c r="AV1017" s="3" t="s">
        <v>109</v>
      </c>
      <c r="AW1017" s="3" t="s">
        <v>109</v>
      </c>
      <c r="AX1017" s="3" t="s">
        <v>109</v>
      </c>
      <c r="AY1017" s="3" t="s">
        <v>109</v>
      </c>
      <c r="AZ1017" s="3" t="s">
        <v>109</v>
      </c>
      <c r="BA1017" s="3" t="s">
        <v>109</v>
      </c>
      <c r="BB1017" s="3" t="s">
        <v>109</v>
      </c>
      <c r="BC1017" s="3" t="s">
        <v>109</v>
      </c>
      <c r="BD1017" s="3" t="s">
        <v>109</v>
      </c>
      <c r="BE1017" s="3" t="s">
        <v>109</v>
      </c>
      <c r="BF1017" s="3" t="s">
        <v>109</v>
      </c>
      <c r="BG1017" s="3" t="s">
        <v>109</v>
      </c>
      <c r="BH1017" s="3" t="s">
        <v>109</v>
      </c>
      <c r="BI1017" s="3" t="s">
        <v>109</v>
      </c>
      <c r="BJ1017" s="3">
        <f>BX1017*0.1</f>
        <v>-2.2736300969739442E-2</v>
      </c>
      <c r="BK1017" s="3">
        <f>BX1017*0.23</f>
        <v>-5.2293492230400723E-2</v>
      </c>
      <c r="BL1017" s="2">
        <f>BX1017*0.32</f>
        <v>-7.2756163103166224E-2</v>
      </c>
      <c r="BM1017" s="3">
        <f>BX1017*0.3</f>
        <v>-6.8208902909218327E-2</v>
      </c>
      <c r="BN1017" s="3">
        <f>BX1017*0.05</f>
        <v>-1.1368150484869721E-2</v>
      </c>
      <c r="BO1017" s="3" t="s">
        <v>109</v>
      </c>
      <c r="BP1017" s="3" t="s">
        <v>109</v>
      </c>
      <c r="BQ1017" s="3" t="s">
        <v>109</v>
      </c>
      <c r="BR1017" s="3" t="s">
        <v>109</v>
      </c>
      <c r="BS1017" s="3" t="s">
        <v>109</v>
      </c>
      <c r="BT1017" s="3" t="s">
        <v>109</v>
      </c>
      <c r="BU1017" s="3" t="s">
        <v>109</v>
      </c>
      <c r="BV1017" s="3" t="s">
        <v>109</v>
      </c>
      <c r="BW1017" s="3" t="s">
        <v>109</v>
      </c>
      <c r="BX1017" s="71">
        <f>1-(BY1017/AT1017)</f>
        <v>-0.22736300969739442</v>
      </c>
      <c r="BY1017" s="46">
        <f>CE1017*CB1017</f>
        <v>25212</v>
      </c>
      <c r="BZ1017" s="3">
        <v>0.09</v>
      </c>
      <c r="CA1017" s="4">
        <f>C1017</f>
        <v>0.02</v>
      </c>
      <c r="CB1017" s="3">
        <f>BZ1017+CA1017</f>
        <v>0.11</v>
      </c>
      <c r="CC1017" s="47">
        <v>229200</v>
      </c>
      <c r="CD1017" s="46">
        <v>0</v>
      </c>
      <c r="CE1017" s="46">
        <f>CC1017-CD1017</f>
        <v>229200</v>
      </c>
      <c r="CF1017" s="46">
        <f>CE1017/Q1017</f>
        <v>76400</v>
      </c>
      <c r="CG1017" s="3" t="s">
        <v>109</v>
      </c>
      <c r="CH1017" s="3" t="s">
        <v>4168</v>
      </c>
      <c r="CI1017" s="3" t="s">
        <v>109</v>
      </c>
      <c r="CJ1017" s="3" t="s">
        <v>109</v>
      </c>
      <c r="CK1017" s="3" t="s">
        <v>109</v>
      </c>
      <c r="CL1017" s="3" t="s">
        <v>109</v>
      </c>
      <c r="CM1017" s="3" t="s">
        <v>109</v>
      </c>
      <c r="CN1017" s="3" t="s">
        <v>109</v>
      </c>
      <c r="CO1017" s="3" t="s">
        <v>109</v>
      </c>
      <c r="CP1017" s="3" t="s">
        <v>109</v>
      </c>
      <c r="CQ1017" s="5" t="s">
        <v>113</v>
      </c>
      <c r="CR1017" s="5" t="s">
        <v>109</v>
      </c>
      <c r="CV1017" s="21" t="s">
        <v>126</v>
      </c>
    </row>
    <row r="1018" spans="1:101" x14ac:dyDescent="0.25">
      <c r="A1018" s="3" t="s">
        <v>4182</v>
      </c>
      <c r="B1018" s="61" t="str">
        <f>CONCATENATE(RIGHT(LEFT(A1018,26),3))</f>
        <v>004</v>
      </c>
      <c r="C1018" s="4">
        <v>0.02</v>
      </c>
      <c r="D1018" s="3" t="s">
        <v>109</v>
      </c>
      <c r="E1018" s="3" t="s">
        <v>4183</v>
      </c>
      <c r="F1018" s="3" t="s">
        <v>4184</v>
      </c>
      <c r="G1018" s="3" t="s">
        <v>1725</v>
      </c>
      <c r="H1018" s="23"/>
      <c r="I1018" s="3" t="s">
        <v>1726</v>
      </c>
      <c r="J1018" s="3" t="s">
        <v>4173</v>
      </c>
      <c r="K1018" s="4">
        <v>11916</v>
      </c>
      <c r="L1018" s="3" t="s">
        <v>109</v>
      </c>
      <c r="M1018" s="3" t="s">
        <v>109</v>
      </c>
      <c r="N1018" s="3" t="s">
        <v>109</v>
      </c>
      <c r="O1018" s="3" t="s">
        <v>109</v>
      </c>
      <c r="P1018" s="3" t="s">
        <v>109</v>
      </c>
      <c r="Q1018" s="64">
        <v>12</v>
      </c>
      <c r="R1018" s="9">
        <v>24</v>
      </c>
      <c r="S1018" s="3" t="s">
        <v>109</v>
      </c>
      <c r="T1018" s="3" t="s">
        <v>109</v>
      </c>
      <c r="U1018" s="46">
        <v>725</v>
      </c>
      <c r="V1018" s="3" t="s">
        <v>109</v>
      </c>
      <c r="W1018" s="3" t="s">
        <v>109</v>
      </c>
      <c r="X1018" s="3" t="s">
        <v>109</v>
      </c>
      <c r="Y1018" s="3" t="s">
        <v>109</v>
      </c>
      <c r="Z1018" s="3" t="s">
        <v>109</v>
      </c>
      <c r="AA1018" s="4">
        <v>1976</v>
      </c>
      <c r="AB1018" s="3" t="s">
        <v>109</v>
      </c>
      <c r="AC1018" s="5" t="s">
        <v>111</v>
      </c>
      <c r="AD1018" s="3" t="s">
        <v>111</v>
      </c>
      <c r="AE1018" s="3" t="s">
        <v>109</v>
      </c>
      <c r="AF1018" s="4">
        <v>3</v>
      </c>
      <c r="AG1018" s="3" t="s">
        <v>109</v>
      </c>
      <c r="AH1018" s="3" t="s">
        <v>111</v>
      </c>
      <c r="AI1018" s="3" t="s">
        <v>109</v>
      </c>
      <c r="AJ1018" s="12">
        <v>2</v>
      </c>
      <c r="AN1018" s="3" t="s">
        <v>109</v>
      </c>
      <c r="AO1018" s="42">
        <f>(Q1018*U1018)*12</f>
        <v>104400</v>
      </c>
      <c r="AP1018" s="3" t="s">
        <v>109</v>
      </c>
      <c r="AQ1018" s="3">
        <v>6.9000000000000006E-2</v>
      </c>
      <c r="AR1018" s="3" t="s">
        <v>109</v>
      </c>
      <c r="AS1018" s="3">
        <v>0.02</v>
      </c>
      <c r="AT1018" s="48">
        <f>(AO1018*(1-AQ1018))+(AO1018*AS1018)</f>
        <v>99284.400000000009</v>
      </c>
      <c r="AU1018" s="3" t="s">
        <v>109</v>
      </c>
      <c r="AV1018" s="3" t="s">
        <v>109</v>
      </c>
      <c r="AW1018" s="3" t="s">
        <v>109</v>
      </c>
      <c r="AX1018" s="3" t="s">
        <v>109</v>
      </c>
      <c r="AY1018" s="3" t="s">
        <v>109</v>
      </c>
      <c r="AZ1018" s="3" t="s">
        <v>109</v>
      </c>
      <c r="BA1018" s="3" t="s">
        <v>109</v>
      </c>
      <c r="BB1018" s="3" t="s">
        <v>109</v>
      </c>
      <c r="BC1018" s="3" t="s">
        <v>109</v>
      </c>
      <c r="BD1018" s="3" t="s">
        <v>109</v>
      </c>
      <c r="BE1018" s="3" t="s">
        <v>109</v>
      </c>
      <c r="BF1018" s="3" t="s">
        <v>109</v>
      </c>
      <c r="BG1018" s="3" t="s">
        <v>109</v>
      </c>
      <c r="BH1018" s="3" t="s">
        <v>109</v>
      </c>
      <c r="BI1018" s="3" t="s">
        <v>109</v>
      </c>
      <c r="BJ1018" s="3">
        <f>BX1018*0.1</f>
        <v>5.9953426721619921E-2</v>
      </c>
      <c r="BK1018" s="3">
        <f>BX1018*0.23</f>
        <v>0.13789288145972581</v>
      </c>
      <c r="BL1018" s="2">
        <f>BX1018*0.32</f>
        <v>0.19185096550918374</v>
      </c>
      <c r="BM1018" s="3">
        <f>BX1018*0.3</f>
        <v>0.17986028016485975</v>
      </c>
      <c r="BN1018" s="3">
        <f>BX1018*0.05</f>
        <v>2.997671336080996E-2</v>
      </c>
      <c r="BO1018" s="3" t="s">
        <v>109</v>
      </c>
      <c r="BP1018" s="3" t="s">
        <v>109</v>
      </c>
      <c r="BQ1018" s="3" t="s">
        <v>109</v>
      </c>
      <c r="BR1018" s="3" t="s">
        <v>109</v>
      </c>
      <c r="BS1018" s="3" t="s">
        <v>109</v>
      </c>
      <c r="BT1018" s="3" t="s">
        <v>109</v>
      </c>
      <c r="BU1018" s="3" t="s">
        <v>109</v>
      </c>
      <c r="BV1018" s="3" t="s">
        <v>109</v>
      </c>
      <c r="BW1018" s="3" t="s">
        <v>109</v>
      </c>
      <c r="BX1018" s="71">
        <f>1-(BY1018/AT1018)</f>
        <v>0.59953426721619918</v>
      </c>
      <c r="BY1018" s="46">
        <f>CE1018*CB1018</f>
        <v>39760</v>
      </c>
      <c r="BZ1018" s="3">
        <v>0.08</v>
      </c>
      <c r="CA1018" s="4">
        <f>C1018</f>
        <v>0.02</v>
      </c>
      <c r="CB1018" s="3">
        <f>BZ1018+CA1018</f>
        <v>0.1</v>
      </c>
      <c r="CC1018" s="47">
        <v>397600</v>
      </c>
      <c r="CD1018" s="46">
        <v>0</v>
      </c>
      <c r="CE1018" s="46">
        <f>CC1018-CD1018</f>
        <v>397600</v>
      </c>
      <c r="CF1018" s="46">
        <f>CE1018/Q1018</f>
        <v>33133.333333333336</v>
      </c>
      <c r="CG1018" s="46" t="s">
        <v>109</v>
      </c>
      <c r="CH1018" s="3" t="s">
        <v>109</v>
      </c>
      <c r="CI1018" s="3" t="s">
        <v>109</v>
      </c>
      <c r="CJ1018" s="3" t="s">
        <v>109</v>
      </c>
      <c r="CK1018" s="3" t="s">
        <v>109</v>
      </c>
      <c r="CL1018" s="3" t="s">
        <v>109</v>
      </c>
      <c r="CM1018" s="3" t="s">
        <v>109</v>
      </c>
      <c r="CN1018" s="3" t="s">
        <v>109</v>
      </c>
      <c r="CO1018" s="3" t="s">
        <v>109</v>
      </c>
      <c r="CP1018" s="3" t="s">
        <v>109</v>
      </c>
      <c r="CQ1018" s="5" t="s">
        <v>113</v>
      </c>
      <c r="CR1018" s="5" t="s">
        <v>109</v>
      </c>
      <c r="CV1018" s="21" t="s">
        <v>113</v>
      </c>
      <c r="CW1018" s="10">
        <v>337</v>
      </c>
    </row>
    <row r="1019" spans="1:101" x14ac:dyDescent="0.25">
      <c r="A1019" s="3" t="s">
        <v>4185</v>
      </c>
      <c r="B1019" s="61" t="str">
        <f>CONCATENATE(RIGHT(LEFT(A1019,26),3))</f>
        <v>004</v>
      </c>
      <c r="C1019" s="4">
        <v>0.02</v>
      </c>
      <c r="D1019" s="3" t="s">
        <v>109</v>
      </c>
      <c r="E1019" s="3" t="s">
        <v>4186</v>
      </c>
      <c r="F1019" s="3" t="s">
        <v>4187</v>
      </c>
      <c r="G1019" s="3" t="s">
        <v>1725</v>
      </c>
      <c r="H1019" s="23"/>
      <c r="I1019" s="3" t="s">
        <v>1726</v>
      </c>
      <c r="J1019" s="3" t="s">
        <v>4173</v>
      </c>
      <c r="K1019" s="4">
        <v>9072</v>
      </c>
      <c r="L1019" s="3" t="s">
        <v>109</v>
      </c>
      <c r="M1019" s="3" t="s">
        <v>109</v>
      </c>
      <c r="N1019" s="3" t="s">
        <v>109</v>
      </c>
      <c r="O1019" s="3" t="s">
        <v>109</v>
      </c>
      <c r="P1019" s="3" t="s">
        <v>109</v>
      </c>
      <c r="Q1019" s="64">
        <v>6</v>
      </c>
      <c r="S1019" s="3" t="s">
        <v>109</v>
      </c>
      <c r="T1019" s="3" t="s">
        <v>109</v>
      </c>
      <c r="U1019" s="46">
        <v>725</v>
      </c>
      <c r="V1019" s="3" t="s">
        <v>109</v>
      </c>
      <c r="W1019" s="3" t="s">
        <v>109</v>
      </c>
      <c r="X1019" s="3" t="s">
        <v>109</v>
      </c>
      <c r="Y1019" s="3" t="s">
        <v>109</v>
      </c>
      <c r="Z1019" s="3" t="s">
        <v>109</v>
      </c>
      <c r="AA1019" s="8"/>
      <c r="AB1019" s="3" t="s">
        <v>109</v>
      </c>
      <c r="AC1019" s="5" t="s">
        <v>111</v>
      </c>
      <c r="AD1019" s="3" t="s">
        <v>111</v>
      </c>
      <c r="AE1019" s="3" t="s">
        <v>109</v>
      </c>
      <c r="AF1019" s="4">
        <v>4</v>
      </c>
      <c r="AG1019" s="3" t="s">
        <v>109</v>
      </c>
      <c r="AH1019" s="3" t="s">
        <v>111</v>
      </c>
      <c r="AI1019" s="3" t="s">
        <v>109</v>
      </c>
      <c r="AJ1019" s="12">
        <v>3</v>
      </c>
      <c r="AN1019" s="3" t="s">
        <v>109</v>
      </c>
      <c r="AO1019" s="42">
        <f>(Q1019*U1019)*12</f>
        <v>52200</v>
      </c>
      <c r="AP1019" s="3" t="s">
        <v>109</v>
      </c>
      <c r="AQ1019" s="3">
        <v>6.9000000000000006E-2</v>
      </c>
      <c r="AR1019" s="3" t="s">
        <v>109</v>
      </c>
      <c r="AS1019" s="3">
        <v>0.02</v>
      </c>
      <c r="AT1019" s="48">
        <f>(AO1019*(1-AQ1019))+(AO1019*AS1019)</f>
        <v>49642.200000000004</v>
      </c>
      <c r="AU1019" s="3" t="s">
        <v>109</v>
      </c>
      <c r="AV1019" s="3" t="s">
        <v>109</v>
      </c>
      <c r="AW1019" s="3" t="s">
        <v>109</v>
      </c>
      <c r="AX1019" s="3" t="s">
        <v>109</v>
      </c>
      <c r="AY1019" s="3" t="s">
        <v>109</v>
      </c>
      <c r="AZ1019" s="3" t="s">
        <v>109</v>
      </c>
      <c r="BA1019" s="3" t="s">
        <v>109</v>
      </c>
      <c r="BB1019" s="3" t="s">
        <v>109</v>
      </c>
      <c r="BC1019" s="3" t="s">
        <v>109</v>
      </c>
      <c r="BD1019" s="3" t="s">
        <v>109</v>
      </c>
      <c r="BE1019" s="3" t="s">
        <v>109</v>
      </c>
      <c r="BF1019" s="3" t="s">
        <v>109</v>
      </c>
      <c r="BG1019" s="3" t="s">
        <v>109</v>
      </c>
      <c r="BH1019" s="3" t="s">
        <v>109</v>
      </c>
      <c r="BI1019" s="3" t="s">
        <v>109</v>
      </c>
      <c r="BJ1019" s="3">
        <f>BX1019*0.1</f>
        <v>5.4494361651981585E-2</v>
      </c>
      <c r="BK1019" s="3">
        <f>BX1019*0.23</f>
        <v>0.12533703179955766</v>
      </c>
      <c r="BL1019" s="2">
        <f>BX1019*0.32</f>
        <v>0.17438195728634107</v>
      </c>
      <c r="BM1019" s="3">
        <f>BX1019*0.3</f>
        <v>0.16348308495594474</v>
      </c>
      <c r="BN1019" s="3">
        <f>BX1019*0.05</f>
        <v>2.7247180825990792E-2</v>
      </c>
      <c r="BO1019" s="3" t="s">
        <v>109</v>
      </c>
      <c r="BP1019" s="3" t="s">
        <v>109</v>
      </c>
      <c r="BQ1019" s="3" t="s">
        <v>109</v>
      </c>
      <c r="BR1019" s="3" t="s">
        <v>109</v>
      </c>
      <c r="BS1019" s="3" t="s">
        <v>109</v>
      </c>
      <c r="BT1019" s="3" t="s">
        <v>109</v>
      </c>
      <c r="BU1019" s="3" t="s">
        <v>109</v>
      </c>
      <c r="BV1019" s="3" t="s">
        <v>109</v>
      </c>
      <c r="BW1019" s="3" t="s">
        <v>109</v>
      </c>
      <c r="BX1019" s="71">
        <f>1-(BY1019/AT1019)</f>
        <v>0.54494361651981582</v>
      </c>
      <c r="BY1019" s="46">
        <f>CE1019*CB1019</f>
        <v>22590</v>
      </c>
      <c r="BZ1019" s="3">
        <v>0.08</v>
      </c>
      <c r="CA1019" s="4">
        <f>C1019</f>
        <v>0.02</v>
      </c>
      <c r="CB1019" s="3">
        <f>BZ1019+CA1019</f>
        <v>0.1</v>
      </c>
      <c r="CC1019" s="47">
        <v>225900</v>
      </c>
      <c r="CD1019" s="46">
        <v>0</v>
      </c>
      <c r="CE1019" s="46">
        <f>CC1019-CD1019</f>
        <v>225900</v>
      </c>
      <c r="CF1019" s="46">
        <f>CE1019/Q1019</f>
        <v>37650</v>
      </c>
      <c r="CG1019" s="46" t="s">
        <v>109</v>
      </c>
      <c r="CH1019" s="3" t="s">
        <v>1734</v>
      </c>
      <c r="CI1019" s="3" t="s">
        <v>109</v>
      </c>
      <c r="CJ1019" s="3" t="s">
        <v>109</v>
      </c>
      <c r="CK1019" s="3" t="s">
        <v>109</v>
      </c>
      <c r="CL1019" s="3" t="s">
        <v>109</v>
      </c>
      <c r="CM1019" s="3" t="s">
        <v>109</v>
      </c>
      <c r="CN1019" s="3" t="s">
        <v>109</v>
      </c>
      <c r="CO1019" s="3" t="s">
        <v>109</v>
      </c>
      <c r="CP1019" s="3" t="s">
        <v>109</v>
      </c>
      <c r="CQ1019" s="5" t="s">
        <v>113</v>
      </c>
      <c r="CR1019" s="5" t="s">
        <v>109</v>
      </c>
      <c r="CV1019" s="21" t="s">
        <v>113</v>
      </c>
    </row>
    <row r="1020" spans="1:101" x14ac:dyDescent="0.25">
      <c r="A1020" s="3" t="s">
        <v>4188</v>
      </c>
      <c r="B1020" s="61" t="str">
        <f>CONCATENATE(RIGHT(LEFT(A1020,26),3))</f>
        <v>004</v>
      </c>
      <c r="C1020" s="4">
        <v>0.02</v>
      </c>
      <c r="D1020" s="3" t="s">
        <v>109</v>
      </c>
      <c r="E1020" s="3" t="s">
        <v>4189</v>
      </c>
      <c r="F1020" s="3" t="s">
        <v>4190</v>
      </c>
      <c r="G1020" s="3" t="s">
        <v>1725</v>
      </c>
      <c r="H1020" s="23"/>
      <c r="I1020" s="3" t="s">
        <v>1726</v>
      </c>
      <c r="J1020" s="3" t="s">
        <v>4173</v>
      </c>
      <c r="K1020" s="4">
        <v>14360</v>
      </c>
      <c r="L1020" s="3" t="s">
        <v>109</v>
      </c>
      <c r="M1020" s="3" t="s">
        <v>109</v>
      </c>
      <c r="N1020" s="3" t="s">
        <v>109</v>
      </c>
      <c r="O1020" s="3" t="s">
        <v>109</v>
      </c>
      <c r="P1020" s="3" t="s">
        <v>109</v>
      </c>
      <c r="Q1020" s="64">
        <v>11</v>
      </c>
      <c r="S1020" s="3" t="s">
        <v>109</v>
      </c>
      <c r="T1020" s="3" t="s">
        <v>109</v>
      </c>
      <c r="U1020" s="46">
        <v>725</v>
      </c>
      <c r="V1020" s="3" t="s">
        <v>109</v>
      </c>
      <c r="W1020" s="3" t="s">
        <v>109</v>
      </c>
      <c r="X1020" s="3" t="s">
        <v>109</v>
      </c>
      <c r="Y1020" s="3" t="s">
        <v>109</v>
      </c>
      <c r="Z1020" s="3" t="s">
        <v>109</v>
      </c>
      <c r="AA1020" s="4">
        <v>1875</v>
      </c>
      <c r="AB1020" s="3" t="s">
        <v>109</v>
      </c>
      <c r="AC1020" s="5" t="s">
        <v>111</v>
      </c>
      <c r="AD1020" s="3" t="s">
        <v>111</v>
      </c>
      <c r="AE1020" s="3" t="s">
        <v>109</v>
      </c>
      <c r="AF1020" s="4">
        <v>3</v>
      </c>
      <c r="AG1020" s="3" t="s">
        <v>109</v>
      </c>
      <c r="AH1020" s="3" t="s">
        <v>111</v>
      </c>
      <c r="AI1020" s="3" t="s">
        <v>109</v>
      </c>
      <c r="AJ1020" s="12">
        <v>3</v>
      </c>
      <c r="AN1020" s="3" t="s">
        <v>109</v>
      </c>
      <c r="AO1020" s="42">
        <f>(Q1020*U1020)*12</f>
        <v>95700</v>
      </c>
      <c r="AP1020" s="3" t="s">
        <v>109</v>
      </c>
      <c r="AQ1020" s="3">
        <v>6.9000000000000006E-2</v>
      </c>
      <c r="AR1020" s="3" t="s">
        <v>109</v>
      </c>
      <c r="AS1020" s="3">
        <v>0.02</v>
      </c>
      <c r="AT1020" s="48">
        <f>(AO1020*(1-AQ1020))+(AO1020*AS1020)</f>
        <v>91010.700000000012</v>
      </c>
      <c r="AU1020" s="3" t="s">
        <v>109</v>
      </c>
      <c r="AV1020" s="3" t="s">
        <v>109</v>
      </c>
      <c r="AW1020" s="3" t="s">
        <v>109</v>
      </c>
      <c r="AX1020" s="3" t="s">
        <v>109</v>
      </c>
      <c r="AY1020" s="3" t="s">
        <v>109</v>
      </c>
      <c r="AZ1020" s="3" t="s">
        <v>109</v>
      </c>
      <c r="BA1020" s="3" t="s">
        <v>109</v>
      </c>
      <c r="BB1020" s="3" t="s">
        <v>109</v>
      </c>
      <c r="BC1020" s="3" t="s">
        <v>109</v>
      </c>
      <c r="BD1020" s="3" t="s">
        <v>109</v>
      </c>
      <c r="BE1020" s="3" t="s">
        <v>109</v>
      </c>
      <c r="BF1020" s="3" t="s">
        <v>109</v>
      </c>
      <c r="BG1020" s="3" t="s">
        <v>109</v>
      </c>
      <c r="BH1020" s="3" t="s">
        <v>109</v>
      </c>
      <c r="BI1020" s="3" t="s">
        <v>109</v>
      </c>
      <c r="BJ1020" s="3">
        <f>BX1020*0.1</f>
        <v>5.6807276507048081E-2</v>
      </c>
      <c r="BK1020" s="3">
        <f>BX1020*0.23</f>
        <v>0.13065673596621058</v>
      </c>
      <c r="BL1020" s="2">
        <f>BX1020*0.32</f>
        <v>0.18178328482255385</v>
      </c>
      <c r="BM1020" s="3">
        <f>BX1020*0.3</f>
        <v>0.17042182952114424</v>
      </c>
      <c r="BN1020" s="3">
        <f>BX1020*0.05</f>
        <v>2.840363825352404E-2</v>
      </c>
      <c r="BO1020" s="3" t="s">
        <v>109</v>
      </c>
      <c r="BP1020" s="3" t="s">
        <v>109</v>
      </c>
      <c r="BQ1020" s="3" t="s">
        <v>109</v>
      </c>
      <c r="BR1020" s="3" t="s">
        <v>109</v>
      </c>
      <c r="BS1020" s="3" t="s">
        <v>109</v>
      </c>
      <c r="BT1020" s="3" t="s">
        <v>109</v>
      </c>
      <c r="BU1020" s="3" t="s">
        <v>109</v>
      </c>
      <c r="BV1020" s="3" t="s">
        <v>109</v>
      </c>
      <c r="BW1020" s="3" t="s">
        <v>109</v>
      </c>
      <c r="BX1020" s="71">
        <f>1-(BY1020/AT1020)</f>
        <v>0.56807276507048077</v>
      </c>
      <c r="BY1020" s="46">
        <f>CE1020*CB1020</f>
        <v>39310</v>
      </c>
      <c r="BZ1020" s="3">
        <v>0.08</v>
      </c>
      <c r="CA1020" s="4">
        <f>C1020</f>
        <v>0.02</v>
      </c>
      <c r="CB1020" s="3">
        <f>BZ1020+CA1020</f>
        <v>0.1</v>
      </c>
      <c r="CC1020" s="47">
        <v>393100</v>
      </c>
      <c r="CD1020" s="46">
        <v>0</v>
      </c>
      <c r="CE1020" s="46">
        <f>CC1020-CD1020</f>
        <v>393100</v>
      </c>
      <c r="CF1020" s="46">
        <f>CE1020/Q1020</f>
        <v>35736.36363636364</v>
      </c>
      <c r="CG1020" s="46" t="s">
        <v>109</v>
      </c>
      <c r="CH1020" s="3" t="s">
        <v>4191</v>
      </c>
      <c r="CI1020" s="3" t="s">
        <v>109</v>
      </c>
      <c r="CJ1020" s="3" t="s">
        <v>109</v>
      </c>
      <c r="CK1020" s="3" t="s">
        <v>109</v>
      </c>
      <c r="CL1020" s="3" t="s">
        <v>109</v>
      </c>
      <c r="CM1020" s="3" t="s">
        <v>109</v>
      </c>
      <c r="CN1020" s="3" t="s">
        <v>109</v>
      </c>
      <c r="CO1020" s="3" t="s">
        <v>109</v>
      </c>
      <c r="CP1020" s="3" t="s">
        <v>109</v>
      </c>
      <c r="CQ1020" s="5" t="s">
        <v>113</v>
      </c>
      <c r="CR1020" s="5" t="s">
        <v>109</v>
      </c>
      <c r="CV1020" s="21" t="s">
        <v>113</v>
      </c>
    </row>
    <row r="1021" spans="1:101" x14ac:dyDescent="0.25">
      <c r="A1021" s="3" t="s">
        <v>4192</v>
      </c>
      <c r="B1021" s="61" t="str">
        <f>CONCATENATE(RIGHT(LEFT(A1021,26),3))</f>
        <v>004</v>
      </c>
      <c r="C1021" s="4">
        <v>0.02</v>
      </c>
      <c r="D1021" s="3" t="s">
        <v>109</v>
      </c>
      <c r="E1021" s="3" t="s">
        <v>4193</v>
      </c>
      <c r="F1021" s="3" t="s">
        <v>4194</v>
      </c>
      <c r="G1021" s="3" t="s">
        <v>1725</v>
      </c>
      <c r="H1021" s="23"/>
      <c r="I1021" s="3" t="s">
        <v>1726</v>
      </c>
      <c r="J1021" s="3" t="s">
        <v>4173</v>
      </c>
      <c r="K1021" s="4">
        <v>1786</v>
      </c>
      <c r="L1021" s="3" t="s">
        <v>109</v>
      </c>
      <c r="M1021" s="3" t="s">
        <v>109</v>
      </c>
      <c r="N1021" s="3" t="s">
        <v>109</v>
      </c>
      <c r="O1021" s="3" t="s">
        <v>109</v>
      </c>
      <c r="P1021" s="3" t="s">
        <v>109</v>
      </c>
      <c r="Q1021" s="64">
        <v>3</v>
      </c>
      <c r="R1021" s="8"/>
      <c r="S1021" s="3" t="s">
        <v>109</v>
      </c>
      <c r="T1021" s="3" t="s">
        <v>109</v>
      </c>
      <c r="U1021" s="46">
        <v>725</v>
      </c>
      <c r="V1021" s="3" t="s">
        <v>109</v>
      </c>
      <c r="W1021" s="3" t="s">
        <v>109</v>
      </c>
      <c r="X1021" s="3" t="s">
        <v>109</v>
      </c>
      <c r="Y1021" s="3" t="s">
        <v>109</v>
      </c>
      <c r="Z1021" s="3" t="s">
        <v>109</v>
      </c>
      <c r="AA1021" s="8"/>
      <c r="AB1021" s="3" t="s">
        <v>109</v>
      </c>
      <c r="AC1021" s="5" t="s">
        <v>111</v>
      </c>
      <c r="AD1021" s="3" t="s">
        <v>111</v>
      </c>
      <c r="AE1021" s="3" t="s">
        <v>109</v>
      </c>
      <c r="AF1021" s="4">
        <v>2</v>
      </c>
      <c r="AG1021" s="3" t="s">
        <v>109</v>
      </c>
      <c r="AH1021" s="3" t="s">
        <v>123</v>
      </c>
      <c r="AI1021" s="3" t="s">
        <v>109</v>
      </c>
      <c r="AJ1021" s="7">
        <v>3</v>
      </c>
      <c r="AN1021" s="3" t="s">
        <v>109</v>
      </c>
      <c r="AO1021" s="42">
        <f>(Q1021*U1021)*12</f>
        <v>26100</v>
      </c>
      <c r="AP1021" s="3" t="s">
        <v>109</v>
      </c>
      <c r="AQ1021" s="3">
        <v>6.9000000000000006E-2</v>
      </c>
      <c r="AR1021" s="3" t="s">
        <v>109</v>
      </c>
      <c r="AS1021" s="3">
        <v>0.02</v>
      </c>
      <c r="AT1021" s="48">
        <f>(AO1021*(1-AQ1021))+(AO1021*AS1021)</f>
        <v>24821.100000000002</v>
      </c>
      <c r="AU1021" s="3" t="s">
        <v>109</v>
      </c>
      <c r="AV1021" s="3" t="s">
        <v>109</v>
      </c>
      <c r="AW1021" s="3" t="s">
        <v>109</v>
      </c>
      <c r="AX1021" s="3" t="s">
        <v>109</v>
      </c>
      <c r="AY1021" s="3" t="s">
        <v>109</v>
      </c>
      <c r="AZ1021" s="3" t="s">
        <v>109</v>
      </c>
      <c r="BA1021" s="3" t="s">
        <v>109</v>
      </c>
      <c r="BB1021" s="3" t="s">
        <v>109</v>
      </c>
      <c r="BC1021" s="3" t="s">
        <v>109</v>
      </c>
      <c r="BD1021" s="3" t="s">
        <v>109</v>
      </c>
      <c r="BE1021" s="3" t="s">
        <v>109</v>
      </c>
      <c r="BF1021" s="3" t="s">
        <v>109</v>
      </c>
      <c r="BG1021" s="3" t="s">
        <v>109</v>
      </c>
      <c r="BH1021" s="3" t="s">
        <v>109</v>
      </c>
      <c r="BI1021" s="3" t="s">
        <v>109</v>
      </c>
      <c r="BJ1021" s="3">
        <f>BX1021*0.1</f>
        <v>4.9115873188537176E-2</v>
      </c>
      <c r="BK1021" s="3">
        <f>BX1021*0.23</f>
        <v>0.1129665083336355</v>
      </c>
      <c r="BL1021" s="2">
        <f>BX1021*0.32</f>
        <v>0.15717079420331895</v>
      </c>
      <c r="BM1021" s="3">
        <f>BX1021*0.3</f>
        <v>0.14734761956561152</v>
      </c>
      <c r="BN1021" s="3">
        <f>BX1021*0.05</f>
        <v>2.4557936594268588E-2</v>
      </c>
      <c r="BO1021" s="3" t="s">
        <v>109</v>
      </c>
      <c r="BP1021" s="3" t="s">
        <v>109</v>
      </c>
      <c r="BQ1021" s="3" t="s">
        <v>109</v>
      </c>
      <c r="BR1021" s="3" t="s">
        <v>109</v>
      </c>
      <c r="BS1021" s="3" t="s">
        <v>109</v>
      </c>
      <c r="BT1021" s="3" t="s">
        <v>109</v>
      </c>
      <c r="BU1021" s="3" t="s">
        <v>109</v>
      </c>
      <c r="BV1021" s="3" t="s">
        <v>109</v>
      </c>
      <c r="BW1021" s="3" t="s">
        <v>109</v>
      </c>
      <c r="BX1021" s="71">
        <f>1-(BY1021/AT1021)</f>
        <v>0.49115873188537174</v>
      </c>
      <c r="BY1021" s="46">
        <f>CE1021*CB1021</f>
        <v>12630</v>
      </c>
      <c r="BZ1021" s="3">
        <v>0.08</v>
      </c>
      <c r="CA1021" s="4">
        <f>C1021</f>
        <v>0.02</v>
      </c>
      <c r="CB1021" s="3">
        <f>BZ1021+CA1021</f>
        <v>0.1</v>
      </c>
      <c r="CC1021" s="47">
        <v>126300</v>
      </c>
      <c r="CD1021" s="46">
        <v>0</v>
      </c>
      <c r="CE1021" s="46">
        <f>CC1021-CD1021</f>
        <v>126300</v>
      </c>
      <c r="CF1021" s="46">
        <f>CE1021/Q1021</f>
        <v>42100</v>
      </c>
      <c r="CG1021" s="46" t="s">
        <v>109</v>
      </c>
      <c r="CH1021" s="3" t="s">
        <v>4195</v>
      </c>
      <c r="CI1021" s="3" t="s">
        <v>109</v>
      </c>
      <c r="CJ1021" s="3" t="s">
        <v>109</v>
      </c>
      <c r="CK1021" s="3" t="s">
        <v>109</v>
      </c>
      <c r="CL1021" s="3" t="s">
        <v>109</v>
      </c>
      <c r="CM1021" s="3" t="s">
        <v>109</v>
      </c>
      <c r="CN1021" s="3" t="s">
        <v>109</v>
      </c>
      <c r="CO1021" s="3" t="s">
        <v>109</v>
      </c>
      <c r="CP1021" s="3" t="s">
        <v>109</v>
      </c>
      <c r="CQ1021" s="5" t="s">
        <v>113</v>
      </c>
      <c r="CR1021" s="5" t="s">
        <v>109</v>
      </c>
      <c r="CV1021" s="21" t="s">
        <v>113</v>
      </c>
      <c r="CW1021" s="11"/>
    </row>
    <row r="1022" spans="1:101" x14ac:dyDescent="0.25">
      <c r="A1022" s="3" t="s">
        <v>4196</v>
      </c>
      <c r="B1022" s="61" t="str">
        <f>CONCATENATE(RIGHT(LEFT(A1022,26),3))</f>
        <v>004</v>
      </c>
      <c r="C1022" s="4">
        <v>0.02</v>
      </c>
      <c r="D1022" s="3" t="s">
        <v>4197</v>
      </c>
      <c r="E1022" s="3" t="s">
        <v>4198</v>
      </c>
      <c r="F1022" s="3" t="s">
        <v>4199</v>
      </c>
      <c r="G1022" s="3" t="s">
        <v>1725</v>
      </c>
      <c r="H1022" s="23"/>
      <c r="I1022" s="3" t="s">
        <v>1726</v>
      </c>
      <c r="J1022" s="3" t="s">
        <v>4173</v>
      </c>
      <c r="K1022" s="4">
        <v>9528</v>
      </c>
      <c r="L1022" s="3" t="s">
        <v>109</v>
      </c>
      <c r="M1022" s="3" t="s">
        <v>109</v>
      </c>
      <c r="N1022" s="3" t="s">
        <v>109</v>
      </c>
      <c r="O1022" s="3" t="s">
        <v>109</v>
      </c>
      <c r="P1022" s="3" t="s">
        <v>109</v>
      </c>
      <c r="Q1022" s="64">
        <v>12</v>
      </c>
      <c r="R1022" s="4">
        <v>12</v>
      </c>
      <c r="S1022" s="3" t="s">
        <v>109</v>
      </c>
      <c r="T1022" s="3" t="s">
        <v>109</v>
      </c>
      <c r="U1022" s="46">
        <v>725</v>
      </c>
      <c r="V1022" s="3" t="s">
        <v>109</v>
      </c>
      <c r="W1022" s="3" t="s">
        <v>109</v>
      </c>
      <c r="X1022" s="3" t="s">
        <v>109</v>
      </c>
      <c r="Y1022" s="3" t="s">
        <v>109</v>
      </c>
      <c r="Z1022" s="3" t="s">
        <v>109</v>
      </c>
      <c r="AA1022" s="8"/>
      <c r="AB1022" s="3" t="s">
        <v>109</v>
      </c>
      <c r="AC1022" s="5" t="s">
        <v>111</v>
      </c>
      <c r="AD1022" s="3" t="s">
        <v>111</v>
      </c>
      <c r="AE1022" s="3" t="s">
        <v>109</v>
      </c>
      <c r="AF1022" s="4">
        <v>2</v>
      </c>
      <c r="AG1022" s="3" t="s">
        <v>109</v>
      </c>
      <c r="AH1022" s="3" t="s">
        <v>123</v>
      </c>
      <c r="AI1022" s="3" t="s">
        <v>109</v>
      </c>
      <c r="AJ1022" s="7">
        <v>2</v>
      </c>
      <c r="AN1022" s="3" t="s">
        <v>109</v>
      </c>
      <c r="AO1022" s="42">
        <f>(Q1022*U1022)*12</f>
        <v>104400</v>
      </c>
      <c r="AP1022" s="3" t="s">
        <v>109</v>
      </c>
      <c r="AQ1022" s="3">
        <v>6.9000000000000006E-2</v>
      </c>
      <c r="AR1022" s="3" t="s">
        <v>109</v>
      </c>
      <c r="AS1022" s="3">
        <v>0.02</v>
      </c>
      <c r="AT1022" s="48">
        <f>(AO1022*(1-AQ1022))+(AO1022*AS1022)</f>
        <v>99284.400000000009</v>
      </c>
      <c r="AU1022" s="3" t="s">
        <v>109</v>
      </c>
      <c r="AV1022" s="3" t="s">
        <v>109</v>
      </c>
      <c r="AW1022" s="3" t="s">
        <v>109</v>
      </c>
      <c r="AX1022" s="3" t="s">
        <v>109</v>
      </c>
      <c r="AY1022" s="3" t="s">
        <v>109</v>
      </c>
      <c r="AZ1022" s="3" t="s">
        <v>109</v>
      </c>
      <c r="BA1022" s="3" t="s">
        <v>109</v>
      </c>
      <c r="BB1022" s="3" t="s">
        <v>109</v>
      </c>
      <c r="BC1022" s="3" t="s">
        <v>109</v>
      </c>
      <c r="BD1022" s="3" t="s">
        <v>109</v>
      </c>
      <c r="BE1022" s="3" t="s">
        <v>109</v>
      </c>
      <c r="BF1022" s="3" t="s">
        <v>109</v>
      </c>
      <c r="BG1022" s="3" t="s">
        <v>109</v>
      </c>
      <c r="BH1022" s="3" t="s">
        <v>109</v>
      </c>
      <c r="BI1022" s="3" t="s">
        <v>109</v>
      </c>
      <c r="BJ1022" s="3">
        <f>BX1022*0.1</f>
        <v>6.2390869058986109E-2</v>
      </c>
      <c r="BK1022" s="3">
        <f>BX1022*0.23</f>
        <v>0.14349899883566805</v>
      </c>
      <c r="BL1022" s="2">
        <f>BX1022*0.32</f>
        <v>0.19965078098875555</v>
      </c>
      <c r="BM1022" s="3">
        <f>BX1022*0.3</f>
        <v>0.18717260717695833</v>
      </c>
      <c r="BN1022" s="3">
        <f>BX1022*0.05</f>
        <v>3.1195434529493055E-2</v>
      </c>
      <c r="BO1022" s="3" t="s">
        <v>109</v>
      </c>
      <c r="BP1022" s="3" t="s">
        <v>109</v>
      </c>
      <c r="BQ1022" s="3" t="s">
        <v>109</v>
      </c>
      <c r="BR1022" s="3" t="s">
        <v>109</v>
      </c>
      <c r="BS1022" s="3" t="s">
        <v>109</v>
      </c>
      <c r="BT1022" s="3" t="s">
        <v>109</v>
      </c>
      <c r="BU1022" s="3" t="s">
        <v>109</v>
      </c>
      <c r="BV1022" s="3" t="s">
        <v>109</v>
      </c>
      <c r="BW1022" s="3" t="s">
        <v>109</v>
      </c>
      <c r="BX1022" s="71">
        <f>1-(BY1022/AT1022)</f>
        <v>0.62390869058986109</v>
      </c>
      <c r="BY1022" s="46">
        <f>CE1022*CB1022</f>
        <v>37340</v>
      </c>
      <c r="BZ1022" s="3">
        <v>0.08</v>
      </c>
      <c r="CA1022" s="4">
        <f>C1022</f>
        <v>0.02</v>
      </c>
      <c r="CB1022" s="3">
        <f>BZ1022+CA1022</f>
        <v>0.1</v>
      </c>
      <c r="CC1022" s="47">
        <v>373400</v>
      </c>
      <c r="CD1022" s="46">
        <v>0</v>
      </c>
      <c r="CE1022" s="46">
        <f>CC1022-CD1022</f>
        <v>373400</v>
      </c>
      <c r="CF1022" s="46">
        <f>CE1022/Q1022</f>
        <v>31116.666666666668</v>
      </c>
      <c r="CG1022" s="46" t="s">
        <v>109</v>
      </c>
      <c r="CH1022" s="3" t="s">
        <v>4200</v>
      </c>
      <c r="CI1022" s="3" t="s">
        <v>109</v>
      </c>
      <c r="CJ1022" s="3" t="s">
        <v>109</v>
      </c>
      <c r="CK1022" s="3" t="s">
        <v>109</v>
      </c>
      <c r="CL1022" s="3" t="s">
        <v>109</v>
      </c>
      <c r="CM1022" s="3" t="s">
        <v>109</v>
      </c>
      <c r="CN1022" s="3" t="s">
        <v>109</v>
      </c>
      <c r="CO1022" s="3" t="s">
        <v>109</v>
      </c>
      <c r="CP1022" s="3" t="s">
        <v>109</v>
      </c>
      <c r="CQ1022" s="5" t="s">
        <v>113</v>
      </c>
      <c r="CR1022" s="5" t="s">
        <v>109</v>
      </c>
      <c r="CV1022" s="21" t="s">
        <v>113</v>
      </c>
      <c r="CW1022" s="6">
        <v>558</v>
      </c>
    </row>
    <row r="1023" spans="1:101" x14ac:dyDescent="0.25">
      <c r="A1023" s="3" t="s">
        <v>4201</v>
      </c>
      <c r="B1023" s="61" t="str">
        <f>CONCATENATE(RIGHT(LEFT(A1023,26),3))</f>
        <v>004</v>
      </c>
      <c r="C1023" s="4">
        <v>0.02</v>
      </c>
      <c r="D1023" s="3" t="s">
        <v>109</v>
      </c>
      <c r="E1023" s="3" t="s">
        <v>4202</v>
      </c>
      <c r="F1023" s="3" t="s">
        <v>4203</v>
      </c>
      <c r="G1023" s="3" t="s">
        <v>1725</v>
      </c>
      <c r="H1023" s="9">
        <v>47904</v>
      </c>
      <c r="I1023" s="3" t="s">
        <v>1726</v>
      </c>
      <c r="J1023" s="3" t="s">
        <v>4173</v>
      </c>
      <c r="K1023" s="4">
        <v>7812</v>
      </c>
      <c r="L1023" s="3" t="s">
        <v>109</v>
      </c>
      <c r="M1023" s="3" t="s">
        <v>109</v>
      </c>
      <c r="N1023" s="3" t="s">
        <v>109</v>
      </c>
      <c r="O1023" s="3" t="s">
        <v>109</v>
      </c>
      <c r="P1023" s="3" t="s">
        <v>109</v>
      </c>
      <c r="Q1023" s="64">
        <v>7</v>
      </c>
      <c r="R1023" s="9">
        <v>8</v>
      </c>
      <c r="S1023" s="3" t="s">
        <v>109</v>
      </c>
      <c r="T1023" s="3" t="s">
        <v>109</v>
      </c>
      <c r="U1023" s="46">
        <v>725</v>
      </c>
      <c r="V1023" s="3" t="s">
        <v>109</v>
      </c>
      <c r="W1023" s="3" t="s">
        <v>109</v>
      </c>
      <c r="X1023" s="3" t="s">
        <v>109</v>
      </c>
      <c r="Y1023" s="3" t="s">
        <v>109</v>
      </c>
      <c r="Z1023" s="3" t="s">
        <v>109</v>
      </c>
      <c r="AA1023" s="9">
        <v>1937</v>
      </c>
      <c r="AB1023" s="3" t="s">
        <v>109</v>
      </c>
      <c r="AC1023" s="5" t="s">
        <v>111</v>
      </c>
      <c r="AD1023" s="3" t="s">
        <v>111</v>
      </c>
      <c r="AE1023" s="3" t="s">
        <v>109</v>
      </c>
      <c r="AF1023" s="4">
        <v>3</v>
      </c>
      <c r="AG1023" s="3" t="s">
        <v>109</v>
      </c>
      <c r="AH1023" s="3" t="s">
        <v>111</v>
      </c>
      <c r="AI1023" s="3" t="s">
        <v>109</v>
      </c>
      <c r="AJ1023" s="7">
        <v>3</v>
      </c>
      <c r="AN1023" s="3" t="s">
        <v>109</v>
      </c>
      <c r="AO1023" s="42">
        <f>(Q1023*U1023)*12</f>
        <v>60900</v>
      </c>
      <c r="AP1023" s="3" t="s">
        <v>109</v>
      </c>
      <c r="AQ1023" s="3">
        <v>6.9000000000000006E-2</v>
      </c>
      <c r="AR1023" s="3" t="s">
        <v>109</v>
      </c>
      <c r="AS1023" s="3">
        <v>0.02</v>
      </c>
      <c r="AT1023" s="48">
        <f>(AO1023*(1-AQ1023))+(AO1023*AS1023)</f>
        <v>57915.9</v>
      </c>
      <c r="AU1023" s="3" t="s">
        <v>109</v>
      </c>
      <c r="AV1023" s="3" t="s">
        <v>109</v>
      </c>
      <c r="AW1023" s="3" t="s">
        <v>109</v>
      </c>
      <c r="AX1023" s="3" t="s">
        <v>109</v>
      </c>
      <c r="AY1023" s="3" t="s">
        <v>109</v>
      </c>
      <c r="AZ1023" s="3" t="s">
        <v>109</v>
      </c>
      <c r="BA1023" s="3" t="s">
        <v>109</v>
      </c>
      <c r="BB1023" s="3" t="s">
        <v>109</v>
      </c>
      <c r="BC1023" s="3" t="s">
        <v>109</v>
      </c>
      <c r="BD1023" s="3" t="s">
        <v>109</v>
      </c>
      <c r="BE1023" s="3" t="s">
        <v>109</v>
      </c>
      <c r="BF1023" s="3" t="s">
        <v>109</v>
      </c>
      <c r="BG1023" s="3" t="s">
        <v>109</v>
      </c>
      <c r="BH1023" s="3" t="s">
        <v>109</v>
      </c>
      <c r="BI1023" s="3" t="s">
        <v>109</v>
      </c>
      <c r="BJ1023" s="3">
        <f>BX1023*0.1</f>
        <v>6.3602395887830454E-2</v>
      </c>
      <c r="BK1023" s="3">
        <f>BX1023*0.23</f>
        <v>0.14628551054201006</v>
      </c>
      <c r="BL1023" s="2">
        <f>BX1023*0.32</f>
        <v>0.20352766684105747</v>
      </c>
      <c r="BM1023" s="3">
        <f>BX1023*0.3</f>
        <v>0.19080718766349136</v>
      </c>
      <c r="BN1023" s="3">
        <f>BX1023*0.05</f>
        <v>3.1801197943915227E-2</v>
      </c>
      <c r="BO1023" s="3" t="s">
        <v>109</v>
      </c>
      <c r="BP1023" s="3" t="s">
        <v>109</v>
      </c>
      <c r="BQ1023" s="3" t="s">
        <v>109</v>
      </c>
      <c r="BR1023" s="3" t="s">
        <v>109</v>
      </c>
      <c r="BS1023" s="3" t="s">
        <v>109</v>
      </c>
      <c r="BT1023" s="3" t="s">
        <v>109</v>
      </c>
      <c r="BU1023" s="3" t="s">
        <v>109</v>
      </c>
      <c r="BV1023" s="3" t="s">
        <v>109</v>
      </c>
      <c r="BW1023" s="3" t="s">
        <v>109</v>
      </c>
      <c r="BX1023" s="71">
        <f>1-(BY1023/AT1023)</f>
        <v>0.63602395887830454</v>
      </c>
      <c r="BY1023" s="46">
        <f>CE1023*CB1023</f>
        <v>21080</v>
      </c>
      <c r="BZ1023" s="3">
        <v>0.08</v>
      </c>
      <c r="CA1023" s="4">
        <f>C1023</f>
        <v>0.02</v>
      </c>
      <c r="CB1023" s="3">
        <f>BZ1023+CA1023</f>
        <v>0.1</v>
      </c>
      <c r="CC1023" s="47">
        <v>210800</v>
      </c>
      <c r="CD1023" s="46">
        <v>0</v>
      </c>
      <c r="CE1023" s="46">
        <f>CC1023-CD1023</f>
        <v>210800</v>
      </c>
      <c r="CF1023" s="46">
        <f>CE1023/Q1023</f>
        <v>30114.285714285714</v>
      </c>
      <c r="CG1023" s="46" t="s">
        <v>109</v>
      </c>
      <c r="CH1023" s="3" t="s">
        <v>4204</v>
      </c>
      <c r="CI1023" s="3" t="s">
        <v>109</v>
      </c>
      <c r="CJ1023" s="3" t="s">
        <v>109</v>
      </c>
      <c r="CK1023" s="3" t="s">
        <v>109</v>
      </c>
      <c r="CL1023" s="3" t="s">
        <v>109</v>
      </c>
      <c r="CM1023" s="3" t="s">
        <v>109</v>
      </c>
      <c r="CN1023" s="3" t="s">
        <v>109</v>
      </c>
      <c r="CO1023" s="3" t="s">
        <v>109</v>
      </c>
      <c r="CP1023" s="3" t="s">
        <v>109</v>
      </c>
      <c r="CQ1023" s="5" t="s">
        <v>113</v>
      </c>
      <c r="CR1023" s="5" t="s">
        <v>109</v>
      </c>
      <c r="CV1023" s="21" t="s">
        <v>113</v>
      </c>
    </row>
    <row r="1024" spans="1:101" x14ac:dyDescent="0.25">
      <c r="A1024" s="3" t="s">
        <v>4205</v>
      </c>
      <c r="B1024" s="61" t="str">
        <f>CONCATENATE(RIGHT(LEFT(A1024,26),3))</f>
        <v>004</v>
      </c>
      <c r="C1024" s="4">
        <v>0.02</v>
      </c>
      <c r="D1024" s="3" t="s">
        <v>109</v>
      </c>
      <c r="E1024" s="3" t="s">
        <v>4206</v>
      </c>
      <c r="F1024" s="3" t="s">
        <v>4207</v>
      </c>
      <c r="G1024" s="3" t="s">
        <v>1725</v>
      </c>
      <c r="H1024" s="28"/>
      <c r="I1024" s="3" t="s">
        <v>1726</v>
      </c>
      <c r="J1024" s="3" t="s">
        <v>4173</v>
      </c>
      <c r="K1024" s="4">
        <v>12608</v>
      </c>
      <c r="L1024" s="3" t="s">
        <v>109</v>
      </c>
      <c r="M1024" s="3" t="s">
        <v>109</v>
      </c>
      <c r="N1024" s="3" t="s">
        <v>109</v>
      </c>
      <c r="O1024" s="3" t="s">
        <v>109</v>
      </c>
      <c r="P1024" s="3" t="s">
        <v>109</v>
      </c>
      <c r="Q1024" s="64">
        <v>16</v>
      </c>
      <c r="R1024" s="4">
        <v>26</v>
      </c>
      <c r="S1024" s="3" t="s">
        <v>109</v>
      </c>
      <c r="T1024" s="3" t="s">
        <v>109</v>
      </c>
      <c r="U1024" s="46">
        <v>725</v>
      </c>
      <c r="V1024" s="3" t="s">
        <v>109</v>
      </c>
      <c r="W1024" s="3" t="s">
        <v>109</v>
      </c>
      <c r="X1024" s="3" t="s">
        <v>109</v>
      </c>
      <c r="Y1024" s="3" t="s">
        <v>109</v>
      </c>
      <c r="Z1024" s="3" t="s">
        <v>109</v>
      </c>
      <c r="AA1024" s="16"/>
      <c r="AB1024" s="3" t="s">
        <v>109</v>
      </c>
      <c r="AC1024" s="5" t="s">
        <v>111</v>
      </c>
      <c r="AD1024" s="3" t="s">
        <v>135</v>
      </c>
      <c r="AE1024" s="3" t="s">
        <v>109</v>
      </c>
      <c r="AF1024" s="4">
        <v>3</v>
      </c>
      <c r="AG1024" s="3" t="s">
        <v>109</v>
      </c>
      <c r="AH1024" s="3" t="s">
        <v>111</v>
      </c>
      <c r="AI1024" s="3" t="s">
        <v>109</v>
      </c>
      <c r="AJ1024" s="7">
        <v>2</v>
      </c>
      <c r="AN1024" s="3" t="s">
        <v>109</v>
      </c>
      <c r="AO1024" s="42">
        <f>(Q1024*U1024)*12</f>
        <v>139200</v>
      </c>
      <c r="AP1024" s="3" t="s">
        <v>109</v>
      </c>
      <c r="AQ1024" s="3">
        <v>6.9000000000000006E-2</v>
      </c>
      <c r="AR1024" s="3" t="s">
        <v>109</v>
      </c>
      <c r="AS1024" s="3">
        <v>0.02</v>
      </c>
      <c r="AT1024" s="48">
        <f>(AO1024*(1-AQ1024))+(AO1024*AS1024)</f>
        <v>132379.20000000001</v>
      </c>
      <c r="AU1024" s="3" t="s">
        <v>109</v>
      </c>
      <c r="AV1024" s="3" t="s">
        <v>109</v>
      </c>
      <c r="AW1024" s="3" t="s">
        <v>109</v>
      </c>
      <c r="AX1024" s="3" t="s">
        <v>109</v>
      </c>
      <c r="AY1024" s="3" t="s">
        <v>109</v>
      </c>
      <c r="AZ1024" s="3" t="s">
        <v>109</v>
      </c>
      <c r="BA1024" s="3" t="s">
        <v>109</v>
      </c>
      <c r="BB1024" s="3" t="s">
        <v>109</v>
      </c>
      <c r="BC1024" s="3" t="s">
        <v>109</v>
      </c>
      <c r="BD1024" s="3" t="s">
        <v>109</v>
      </c>
      <c r="BE1024" s="3" t="s">
        <v>109</v>
      </c>
      <c r="BF1024" s="3" t="s">
        <v>109</v>
      </c>
      <c r="BG1024" s="3" t="s">
        <v>109</v>
      </c>
      <c r="BH1024" s="3" t="s">
        <v>109</v>
      </c>
      <c r="BI1024" s="3" t="s">
        <v>109</v>
      </c>
      <c r="BJ1024" s="3">
        <f>BX1024*0.1</f>
        <v>5.8029660248739991E-2</v>
      </c>
      <c r="BK1024" s="3">
        <f>BX1024*0.23</f>
        <v>0.13346821857210198</v>
      </c>
      <c r="BL1024" s="2">
        <f>BX1024*0.32</f>
        <v>0.18569491279596798</v>
      </c>
      <c r="BM1024" s="3">
        <f>BX1024*0.3</f>
        <v>0.17408898074621995</v>
      </c>
      <c r="BN1024" s="3">
        <f>BX1024*0.05</f>
        <v>2.9014830124369995E-2</v>
      </c>
      <c r="BO1024" s="3" t="s">
        <v>109</v>
      </c>
      <c r="BP1024" s="3" t="s">
        <v>109</v>
      </c>
      <c r="BQ1024" s="3" t="s">
        <v>109</v>
      </c>
      <c r="BR1024" s="3" t="s">
        <v>109</v>
      </c>
      <c r="BS1024" s="3" t="s">
        <v>109</v>
      </c>
      <c r="BT1024" s="3" t="s">
        <v>109</v>
      </c>
      <c r="BU1024" s="3" t="s">
        <v>109</v>
      </c>
      <c r="BV1024" s="3" t="s">
        <v>109</v>
      </c>
      <c r="BW1024" s="3" t="s">
        <v>109</v>
      </c>
      <c r="BX1024" s="71">
        <f>1-(BY1024/AT1024)</f>
        <v>0.58029660248739989</v>
      </c>
      <c r="BY1024" s="46">
        <f>CE1024*CB1024</f>
        <v>55560</v>
      </c>
      <c r="BZ1024" s="3">
        <v>0.08</v>
      </c>
      <c r="CA1024" s="4">
        <f>C1024</f>
        <v>0.02</v>
      </c>
      <c r="CB1024" s="3">
        <f>BZ1024+CA1024</f>
        <v>0.1</v>
      </c>
      <c r="CC1024" s="47">
        <v>555600</v>
      </c>
      <c r="CD1024" s="46">
        <v>0</v>
      </c>
      <c r="CE1024" s="46">
        <f>CC1024-CD1024</f>
        <v>555600</v>
      </c>
      <c r="CF1024" s="46">
        <f>CE1024/Q1024</f>
        <v>34725</v>
      </c>
      <c r="CG1024" s="46" t="s">
        <v>109</v>
      </c>
      <c r="CH1024" s="3" t="s">
        <v>4208</v>
      </c>
      <c r="CI1024" s="3" t="s">
        <v>109</v>
      </c>
      <c r="CJ1024" s="3" t="s">
        <v>109</v>
      </c>
      <c r="CK1024" s="3" t="s">
        <v>109</v>
      </c>
      <c r="CL1024" s="3" t="s">
        <v>109</v>
      </c>
      <c r="CM1024" s="3" t="s">
        <v>109</v>
      </c>
      <c r="CN1024" s="3" t="s">
        <v>109</v>
      </c>
      <c r="CO1024" s="3" t="s">
        <v>109</v>
      </c>
      <c r="CP1024" s="3" t="s">
        <v>109</v>
      </c>
      <c r="CQ1024" s="5" t="s">
        <v>113</v>
      </c>
      <c r="CR1024" s="5" t="s">
        <v>109</v>
      </c>
      <c r="CV1024" s="21" t="s">
        <v>113</v>
      </c>
      <c r="CW1024" s="6">
        <v>392</v>
      </c>
    </row>
    <row r="1025" spans="1:101" x14ac:dyDescent="0.25">
      <c r="A1025" s="3" t="s">
        <v>4214</v>
      </c>
      <c r="B1025" s="61" t="str">
        <f>CONCATENATE(RIGHT(LEFT(A1025,26),3))</f>
        <v>004</v>
      </c>
      <c r="C1025" s="4">
        <v>0.02</v>
      </c>
      <c r="D1025" s="3" t="s">
        <v>4215</v>
      </c>
      <c r="E1025" s="3" t="s">
        <v>4211</v>
      </c>
      <c r="F1025" s="3" t="s">
        <v>4216</v>
      </c>
      <c r="G1025" s="3" t="s">
        <v>1725</v>
      </c>
      <c r="H1025" s="4">
        <v>47901</v>
      </c>
      <c r="I1025" s="3" t="s">
        <v>1726</v>
      </c>
      <c r="J1025" s="3" t="s">
        <v>4173</v>
      </c>
      <c r="K1025" s="4">
        <v>11631</v>
      </c>
      <c r="L1025" s="3" t="s">
        <v>109</v>
      </c>
      <c r="M1025" s="3" t="s">
        <v>109</v>
      </c>
      <c r="N1025" s="3" t="s">
        <v>109</v>
      </c>
      <c r="O1025" s="3" t="s">
        <v>109</v>
      </c>
      <c r="P1025" s="3" t="s">
        <v>109</v>
      </c>
      <c r="Q1025" s="64">
        <v>6</v>
      </c>
      <c r="R1025" s="8"/>
      <c r="S1025" s="3" t="s">
        <v>109</v>
      </c>
      <c r="T1025" s="3" t="s">
        <v>109</v>
      </c>
      <c r="U1025" s="46">
        <v>725</v>
      </c>
      <c r="V1025" s="3" t="s">
        <v>109</v>
      </c>
      <c r="W1025" s="3" t="s">
        <v>109</v>
      </c>
      <c r="X1025" s="3" t="s">
        <v>109</v>
      </c>
      <c r="Y1025" s="3" t="s">
        <v>109</v>
      </c>
      <c r="Z1025" s="3" t="s">
        <v>109</v>
      </c>
      <c r="AA1025" s="8"/>
      <c r="AB1025" s="3" t="s">
        <v>109</v>
      </c>
      <c r="AC1025" s="5" t="s">
        <v>111</v>
      </c>
      <c r="AD1025" s="3" t="s">
        <v>135</v>
      </c>
      <c r="AE1025" s="3" t="s">
        <v>109</v>
      </c>
      <c r="AF1025" s="4">
        <v>3</v>
      </c>
      <c r="AG1025" s="3" t="s">
        <v>109</v>
      </c>
      <c r="AH1025" s="3" t="s">
        <v>111</v>
      </c>
      <c r="AI1025" s="3" t="s">
        <v>109</v>
      </c>
      <c r="AJ1025" s="7">
        <v>4</v>
      </c>
      <c r="AN1025" s="3" t="s">
        <v>109</v>
      </c>
      <c r="AO1025" s="42">
        <f>(Q1025*U1025)*12</f>
        <v>52200</v>
      </c>
      <c r="AP1025" s="3" t="s">
        <v>109</v>
      </c>
      <c r="AQ1025" s="3">
        <v>6.9000000000000006E-2</v>
      </c>
      <c r="AR1025" s="3" t="s">
        <v>109</v>
      </c>
      <c r="AS1025" s="3">
        <v>0.02</v>
      </c>
      <c r="AT1025" s="48">
        <f>(AO1025*(1-AQ1025))+(AO1025*AS1025)</f>
        <v>49642.200000000004</v>
      </c>
      <c r="AU1025" s="3" t="s">
        <v>109</v>
      </c>
      <c r="AV1025" s="3" t="s">
        <v>109</v>
      </c>
      <c r="AW1025" s="3" t="s">
        <v>109</v>
      </c>
      <c r="AX1025" s="3" t="s">
        <v>109</v>
      </c>
      <c r="AY1025" s="3" t="s">
        <v>109</v>
      </c>
      <c r="AZ1025" s="3" t="s">
        <v>109</v>
      </c>
      <c r="BA1025" s="3" t="s">
        <v>109</v>
      </c>
      <c r="BB1025" s="3" t="s">
        <v>109</v>
      </c>
      <c r="BC1025" s="3" t="s">
        <v>109</v>
      </c>
      <c r="BD1025" s="3" t="s">
        <v>109</v>
      </c>
      <c r="BE1025" s="3" t="s">
        <v>109</v>
      </c>
      <c r="BF1025" s="3" t="s">
        <v>109</v>
      </c>
      <c r="BG1025" s="3" t="s">
        <v>109</v>
      </c>
      <c r="BH1025" s="3" t="s">
        <v>109</v>
      </c>
      <c r="BI1025" s="3" t="s">
        <v>109</v>
      </c>
      <c r="BJ1025" s="3">
        <f>BX1025*0.1</f>
        <v>5.1815189496033622E-2</v>
      </c>
      <c r="BK1025" s="3">
        <f>BX1025*0.23</f>
        <v>0.11917493584087734</v>
      </c>
      <c r="BL1025" s="2">
        <f>BX1025*0.32</f>
        <v>0.1658086063873076</v>
      </c>
      <c r="BM1025" s="3">
        <f>BX1025*0.3</f>
        <v>0.15544556848810084</v>
      </c>
      <c r="BN1025" s="3">
        <f>BX1025*0.05</f>
        <v>2.5907594748016811E-2</v>
      </c>
      <c r="BO1025" s="3" t="s">
        <v>109</v>
      </c>
      <c r="BP1025" s="3" t="s">
        <v>109</v>
      </c>
      <c r="BQ1025" s="3" t="s">
        <v>109</v>
      </c>
      <c r="BR1025" s="3" t="s">
        <v>109</v>
      </c>
      <c r="BS1025" s="3" t="s">
        <v>109</v>
      </c>
      <c r="BT1025" s="3" t="s">
        <v>109</v>
      </c>
      <c r="BU1025" s="3" t="s">
        <v>109</v>
      </c>
      <c r="BV1025" s="3" t="s">
        <v>109</v>
      </c>
      <c r="BW1025" s="3" t="s">
        <v>109</v>
      </c>
      <c r="BX1025" s="71">
        <f>1-(BY1025/AT1025)</f>
        <v>0.5181518949603362</v>
      </c>
      <c r="BY1025" s="46">
        <f>CE1025*CB1025</f>
        <v>23920</v>
      </c>
      <c r="BZ1025" s="3">
        <v>0.08</v>
      </c>
      <c r="CA1025" s="4">
        <f>C1025</f>
        <v>0.02</v>
      </c>
      <c r="CB1025" s="3">
        <f>BZ1025+CA1025</f>
        <v>0.1</v>
      </c>
      <c r="CC1025" s="47">
        <v>239200</v>
      </c>
      <c r="CD1025" s="46">
        <v>0</v>
      </c>
      <c r="CE1025" s="46">
        <f>CC1025-CD1025</f>
        <v>239200</v>
      </c>
      <c r="CF1025" s="46">
        <f>CE1025/Q1025</f>
        <v>39866.666666666664</v>
      </c>
      <c r="CG1025" s="46" t="s">
        <v>109</v>
      </c>
      <c r="CH1025" s="3" t="s">
        <v>4217</v>
      </c>
      <c r="CI1025" s="3" t="s">
        <v>109</v>
      </c>
      <c r="CJ1025" s="3" t="s">
        <v>109</v>
      </c>
      <c r="CK1025" s="3" t="s">
        <v>109</v>
      </c>
      <c r="CL1025" s="3" t="s">
        <v>109</v>
      </c>
      <c r="CM1025" s="3" t="s">
        <v>109</v>
      </c>
      <c r="CN1025" s="3" t="s">
        <v>109</v>
      </c>
      <c r="CO1025" s="3" t="s">
        <v>109</v>
      </c>
      <c r="CP1025" s="3" t="s">
        <v>109</v>
      </c>
      <c r="CQ1025" s="5" t="s">
        <v>113</v>
      </c>
      <c r="CR1025" s="5" t="s">
        <v>109</v>
      </c>
      <c r="CV1025" s="21" t="s">
        <v>113</v>
      </c>
      <c r="CW1025" s="11"/>
    </row>
    <row r="1026" spans="1:101" x14ac:dyDescent="0.25">
      <c r="A1026" s="3" t="s">
        <v>4218</v>
      </c>
      <c r="B1026" s="61" t="str">
        <f>CONCATENATE(RIGHT(LEFT(A1026,26),3))</f>
        <v>004</v>
      </c>
      <c r="C1026" s="4">
        <v>0.02</v>
      </c>
      <c r="D1026" s="3" t="s">
        <v>109</v>
      </c>
      <c r="E1026" s="3" t="s">
        <v>4219</v>
      </c>
      <c r="F1026" s="3" t="s">
        <v>4220</v>
      </c>
      <c r="G1026" s="3" t="s">
        <v>1725</v>
      </c>
      <c r="H1026" s="4">
        <v>47905</v>
      </c>
      <c r="I1026" s="3" t="s">
        <v>1726</v>
      </c>
      <c r="J1026" s="3" t="s">
        <v>4173</v>
      </c>
      <c r="K1026" s="4">
        <v>4098</v>
      </c>
      <c r="L1026" s="3" t="s">
        <v>109</v>
      </c>
      <c r="M1026" s="3" t="s">
        <v>109</v>
      </c>
      <c r="N1026" s="3" t="s">
        <v>109</v>
      </c>
      <c r="O1026" s="3" t="s">
        <v>109</v>
      </c>
      <c r="P1026" s="3" t="s">
        <v>109</v>
      </c>
      <c r="Q1026" s="64">
        <v>5</v>
      </c>
      <c r="R1026" s="8"/>
      <c r="S1026" s="3" t="s">
        <v>109</v>
      </c>
      <c r="T1026" s="3" t="s">
        <v>109</v>
      </c>
      <c r="U1026" s="46">
        <v>725</v>
      </c>
      <c r="V1026" s="3" t="s">
        <v>109</v>
      </c>
      <c r="W1026" s="3" t="s">
        <v>109</v>
      </c>
      <c r="X1026" s="3" t="s">
        <v>109</v>
      </c>
      <c r="Y1026" s="3" t="s">
        <v>109</v>
      </c>
      <c r="Z1026" s="3" t="s">
        <v>109</v>
      </c>
      <c r="AA1026" s="4">
        <v>1900</v>
      </c>
      <c r="AB1026" s="3" t="s">
        <v>109</v>
      </c>
      <c r="AC1026" s="5" t="s">
        <v>111</v>
      </c>
      <c r="AD1026" s="3" t="s">
        <v>111</v>
      </c>
      <c r="AE1026" s="3" t="s">
        <v>109</v>
      </c>
      <c r="AF1026" s="4">
        <v>3</v>
      </c>
      <c r="AG1026" s="3" t="s">
        <v>109</v>
      </c>
      <c r="AH1026" s="3" t="s">
        <v>111</v>
      </c>
      <c r="AI1026" s="3" t="s">
        <v>109</v>
      </c>
      <c r="AJ1026" s="7">
        <v>2</v>
      </c>
      <c r="AN1026" s="3" t="s">
        <v>109</v>
      </c>
      <c r="AO1026" s="42">
        <f>(Q1026*U1026)*12</f>
        <v>43500</v>
      </c>
      <c r="AP1026" s="3" t="s">
        <v>109</v>
      </c>
      <c r="AQ1026" s="3">
        <v>6.9000000000000006E-2</v>
      </c>
      <c r="AR1026" s="3" t="s">
        <v>109</v>
      </c>
      <c r="AS1026" s="3">
        <v>0.02</v>
      </c>
      <c r="AT1026" s="48">
        <f>(AO1026*(1-AQ1026))+(AO1026*AS1026)</f>
        <v>41368.5</v>
      </c>
      <c r="AU1026" s="3" t="s">
        <v>109</v>
      </c>
      <c r="AV1026" s="3" t="s">
        <v>109</v>
      </c>
      <c r="AW1026" s="3" t="s">
        <v>109</v>
      </c>
      <c r="AX1026" s="3" t="s">
        <v>109</v>
      </c>
      <c r="AY1026" s="3" t="s">
        <v>109</v>
      </c>
      <c r="AZ1026" s="3" t="s">
        <v>109</v>
      </c>
      <c r="BA1026" s="3" t="s">
        <v>109</v>
      </c>
      <c r="BB1026" s="3" t="s">
        <v>109</v>
      </c>
      <c r="BC1026" s="3" t="s">
        <v>109</v>
      </c>
      <c r="BD1026" s="3" t="s">
        <v>109</v>
      </c>
      <c r="BE1026" s="3" t="s">
        <v>109</v>
      </c>
      <c r="BF1026" s="3" t="s">
        <v>109</v>
      </c>
      <c r="BG1026" s="3" t="s">
        <v>109</v>
      </c>
      <c r="BH1026" s="3" t="s">
        <v>109</v>
      </c>
      <c r="BI1026" s="3" t="s">
        <v>109</v>
      </c>
      <c r="BJ1026" s="3">
        <f>BX1026*0.1</f>
        <v>5.8930103822957082E-2</v>
      </c>
      <c r="BK1026" s="3">
        <f>BX1026*0.23</f>
        <v>0.1355392387928013</v>
      </c>
      <c r="BL1026" s="2">
        <f>BX1026*0.32</f>
        <v>0.18857633223346265</v>
      </c>
      <c r="BM1026" s="3">
        <f>BX1026*0.3</f>
        <v>0.17679031146887123</v>
      </c>
      <c r="BN1026" s="3">
        <f>BX1026*0.05</f>
        <v>2.9465051911478541E-2</v>
      </c>
      <c r="BO1026" s="3" t="s">
        <v>109</v>
      </c>
      <c r="BP1026" s="3" t="s">
        <v>109</v>
      </c>
      <c r="BQ1026" s="3" t="s">
        <v>109</v>
      </c>
      <c r="BR1026" s="3" t="s">
        <v>109</v>
      </c>
      <c r="BS1026" s="3" t="s">
        <v>109</v>
      </c>
      <c r="BT1026" s="3" t="s">
        <v>109</v>
      </c>
      <c r="BU1026" s="3" t="s">
        <v>109</v>
      </c>
      <c r="BV1026" s="3" t="s">
        <v>109</v>
      </c>
      <c r="BW1026" s="3" t="s">
        <v>109</v>
      </c>
      <c r="BX1026" s="71">
        <f>1-(BY1026/AT1026)</f>
        <v>0.58930103822957081</v>
      </c>
      <c r="BY1026" s="46">
        <f>CE1026*CB1026</f>
        <v>16990</v>
      </c>
      <c r="BZ1026" s="3">
        <v>0.08</v>
      </c>
      <c r="CA1026" s="4">
        <f>C1026</f>
        <v>0.02</v>
      </c>
      <c r="CB1026" s="3">
        <f>BZ1026+CA1026</f>
        <v>0.1</v>
      </c>
      <c r="CC1026" s="47">
        <v>169900</v>
      </c>
      <c r="CD1026" s="46">
        <v>0</v>
      </c>
      <c r="CE1026" s="46">
        <f>CC1026-CD1026</f>
        <v>169900</v>
      </c>
      <c r="CF1026" s="46">
        <f>CE1026/Q1026</f>
        <v>33980</v>
      </c>
      <c r="CG1026" s="46" t="s">
        <v>109</v>
      </c>
      <c r="CH1026" s="3" t="s">
        <v>1769</v>
      </c>
      <c r="CI1026" s="3" t="s">
        <v>109</v>
      </c>
      <c r="CJ1026" s="3" t="s">
        <v>109</v>
      </c>
      <c r="CK1026" s="3" t="s">
        <v>109</v>
      </c>
      <c r="CL1026" s="3" t="s">
        <v>109</v>
      </c>
      <c r="CM1026" s="3" t="s">
        <v>109</v>
      </c>
      <c r="CN1026" s="3" t="s">
        <v>109</v>
      </c>
      <c r="CO1026" s="3" t="s">
        <v>109</v>
      </c>
      <c r="CP1026" s="3" t="s">
        <v>109</v>
      </c>
      <c r="CQ1026" s="5" t="s">
        <v>113</v>
      </c>
      <c r="CR1026" s="5" t="s">
        <v>109</v>
      </c>
      <c r="CV1026" s="21" t="s">
        <v>113</v>
      </c>
      <c r="CW1026" s="11"/>
    </row>
    <row r="1027" spans="1:101" x14ac:dyDescent="0.25">
      <c r="A1027" s="3" t="s">
        <v>4230</v>
      </c>
      <c r="B1027" s="61" t="str">
        <f>CONCATENATE(RIGHT(LEFT(A1027,26),3))</f>
        <v>004</v>
      </c>
      <c r="C1027" s="4">
        <v>0.02</v>
      </c>
      <c r="D1027" s="3" t="s">
        <v>109</v>
      </c>
      <c r="E1027" s="3" t="s">
        <v>2049</v>
      </c>
      <c r="F1027" s="3" t="s">
        <v>109</v>
      </c>
      <c r="G1027" s="3" t="s">
        <v>109</v>
      </c>
      <c r="H1027" s="23"/>
      <c r="I1027" s="3" t="s">
        <v>1726</v>
      </c>
      <c r="J1027" s="3" t="s">
        <v>4173</v>
      </c>
      <c r="K1027" s="4">
        <v>5889</v>
      </c>
      <c r="L1027" s="3" t="s">
        <v>109</v>
      </c>
      <c r="M1027" s="3" t="s">
        <v>109</v>
      </c>
      <c r="N1027" s="3" t="s">
        <v>109</v>
      </c>
      <c r="O1027" s="3" t="s">
        <v>109</v>
      </c>
      <c r="P1027" s="3" t="s">
        <v>109</v>
      </c>
      <c r="Q1027" s="64">
        <v>5</v>
      </c>
      <c r="R1027" s="8"/>
      <c r="S1027" s="3" t="s">
        <v>109</v>
      </c>
      <c r="T1027" s="3" t="s">
        <v>109</v>
      </c>
      <c r="U1027" s="46">
        <v>725</v>
      </c>
      <c r="V1027" s="3" t="s">
        <v>109</v>
      </c>
      <c r="W1027" s="3" t="s">
        <v>109</v>
      </c>
      <c r="X1027" s="3" t="s">
        <v>109</v>
      </c>
      <c r="Y1027" s="3" t="s">
        <v>109</v>
      </c>
      <c r="Z1027" s="3" t="s">
        <v>109</v>
      </c>
      <c r="AA1027" s="8"/>
      <c r="AB1027" s="3" t="s">
        <v>109</v>
      </c>
      <c r="AC1027" s="5" t="s">
        <v>111</v>
      </c>
      <c r="AD1027" s="3" t="s">
        <v>111</v>
      </c>
      <c r="AE1027" s="3" t="s">
        <v>109</v>
      </c>
      <c r="AF1027" s="4">
        <v>2</v>
      </c>
      <c r="AG1027" s="3" t="s">
        <v>109</v>
      </c>
      <c r="AH1027" s="3" t="s">
        <v>123</v>
      </c>
      <c r="AI1027" s="3" t="s">
        <v>109</v>
      </c>
      <c r="AJ1027" s="7">
        <v>3</v>
      </c>
      <c r="AN1027" s="3" t="s">
        <v>109</v>
      </c>
      <c r="AO1027" s="42">
        <f>(Q1027*U1027)*12</f>
        <v>43500</v>
      </c>
      <c r="AP1027" s="3" t="s">
        <v>109</v>
      </c>
      <c r="AQ1027" s="3">
        <v>6.9000000000000006E-2</v>
      </c>
      <c r="AR1027" s="3" t="s">
        <v>109</v>
      </c>
      <c r="AS1027" s="3">
        <v>0.02</v>
      </c>
      <c r="AT1027" s="48">
        <f>(AO1027*(1-AQ1027))+(AO1027*AS1027)</f>
        <v>41368.5</v>
      </c>
      <c r="AU1027" s="3" t="s">
        <v>109</v>
      </c>
      <c r="AV1027" s="3" t="s">
        <v>109</v>
      </c>
      <c r="AW1027" s="3" t="s">
        <v>109</v>
      </c>
      <c r="AX1027" s="3" t="s">
        <v>109</v>
      </c>
      <c r="AY1027" s="3" t="s">
        <v>109</v>
      </c>
      <c r="AZ1027" s="3" t="s">
        <v>109</v>
      </c>
      <c r="BA1027" s="3" t="s">
        <v>109</v>
      </c>
      <c r="BB1027" s="3" t="s">
        <v>109</v>
      </c>
      <c r="BC1027" s="3" t="s">
        <v>109</v>
      </c>
      <c r="BD1027" s="3" t="s">
        <v>109</v>
      </c>
      <c r="BE1027" s="3" t="s">
        <v>109</v>
      </c>
      <c r="BF1027" s="3" t="s">
        <v>109</v>
      </c>
      <c r="BG1027" s="3" t="s">
        <v>109</v>
      </c>
      <c r="BH1027" s="3" t="s">
        <v>109</v>
      </c>
      <c r="BI1027" s="3" t="s">
        <v>109</v>
      </c>
      <c r="BJ1027" s="3">
        <f>BX1027*0.1</f>
        <v>6.1299056045058434E-2</v>
      </c>
      <c r="BK1027" s="3">
        <f>BX1027*0.23</f>
        <v>0.1409878289036344</v>
      </c>
      <c r="BL1027" s="2">
        <f>BX1027*0.32</f>
        <v>0.19615697934418699</v>
      </c>
      <c r="BM1027" s="3">
        <f>BX1027*0.3</f>
        <v>0.18389716813517529</v>
      </c>
      <c r="BN1027" s="3">
        <f>BX1027*0.05</f>
        <v>3.0649528022529217E-2</v>
      </c>
      <c r="BO1027" s="3" t="s">
        <v>109</v>
      </c>
      <c r="BP1027" s="3" t="s">
        <v>109</v>
      </c>
      <c r="BQ1027" s="3" t="s">
        <v>109</v>
      </c>
      <c r="BR1027" s="3" t="s">
        <v>109</v>
      </c>
      <c r="BS1027" s="3" t="s">
        <v>109</v>
      </c>
      <c r="BT1027" s="3" t="s">
        <v>109</v>
      </c>
      <c r="BU1027" s="3" t="s">
        <v>109</v>
      </c>
      <c r="BV1027" s="3" t="s">
        <v>109</v>
      </c>
      <c r="BW1027" s="3" t="s">
        <v>109</v>
      </c>
      <c r="BX1027" s="71">
        <f>1-(BY1027/AT1027)</f>
        <v>0.61299056045058431</v>
      </c>
      <c r="BY1027" s="46">
        <f>CE1027*CB1027</f>
        <v>16010</v>
      </c>
      <c r="BZ1027" s="3">
        <v>0.08</v>
      </c>
      <c r="CA1027" s="4">
        <f>C1027</f>
        <v>0.02</v>
      </c>
      <c r="CB1027" s="3">
        <f>BZ1027+CA1027</f>
        <v>0.1</v>
      </c>
      <c r="CC1027" s="47">
        <v>160100</v>
      </c>
      <c r="CD1027" s="46">
        <v>0</v>
      </c>
      <c r="CE1027" s="46">
        <f>CC1027-CD1027</f>
        <v>160100</v>
      </c>
      <c r="CF1027" s="46">
        <f>CE1027/Q1027</f>
        <v>32020</v>
      </c>
      <c r="CG1027" s="46" t="s">
        <v>109</v>
      </c>
      <c r="CH1027" s="3" t="s">
        <v>1769</v>
      </c>
      <c r="CI1027" s="3" t="s">
        <v>109</v>
      </c>
      <c r="CJ1027" s="3" t="s">
        <v>109</v>
      </c>
      <c r="CK1027" s="3" t="s">
        <v>109</v>
      </c>
      <c r="CL1027" s="3" t="s">
        <v>109</v>
      </c>
      <c r="CM1027" s="3" t="s">
        <v>109</v>
      </c>
      <c r="CN1027" s="3" t="s">
        <v>109</v>
      </c>
      <c r="CO1027" s="3" t="s">
        <v>109</v>
      </c>
      <c r="CP1027" s="3" t="s">
        <v>109</v>
      </c>
      <c r="CQ1027" s="5" t="s">
        <v>113</v>
      </c>
      <c r="CR1027" s="5" t="s">
        <v>109</v>
      </c>
      <c r="CV1027" s="21" t="s">
        <v>113</v>
      </c>
      <c r="CW1027" s="11"/>
    </row>
    <row r="1028" spans="1:101" x14ac:dyDescent="0.25">
      <c r="A1028" s="3" t="s">
        <v>4233</v>
      </c>
      <c r="B1028" s="61" t="str">
        <f>CONCATENATE(RIGHT(LEFT(A1028,26),3))</f>
        <v>004</v>
      </c>
      <c r="C1028" s="4">
        <v>0.02</v>
      </c>
      <c r="D1028" s="3" t="s">
        <v>4234</v>
      </c>
      <c r="E1028" s="3" t="s">
        <v>4235</v>
      </c>
      <c r="F1028" s="3" t="s">
        <v>109</v>
      </c>
      <c r="G1028" s="3" t="s">
        <v>109</v>
      </c>
      <c r="H1028" s="23"/>
      <c r="I1028" s="3" t="s">
        <v>1726</v>
      </c>
      <c r="J1028" s="3" t="s">
        <v>4173</v>
      </c>
      <c r="K1028" s="4">
        <v>20392</v>
      </c>
      <c r="L1028" s="3" t="s">
        <v>109</v>
      </c>
      <c r="M1028" s="3" t="s">
        <v>109</v>
      </c>
      <c r="N1028" s="3" t="s">
        <v>109</v>
      </c>
      <c r="O1028" s="3" t="s">
        <v>109</v>
      </c>
      <c r="P1028" s="3" t="s">
        <v>109</v>
      </c>
      <c r="Q1028" s="64">
        <v>19</v>
      </c>
      <c r="R1028" s="9">
        <v>22</v>
      </c>
      <c r="S1028" s="3" t="s">
        <v>109</v>
      </c>
      <c r="T1028" s="3" t="s">
        <v>109</v>
      </c>
      <c r="U1028" s="46">
        <v>800</v>
      </c>
      <c r="V1028" s="3" t="s">
        <v>109</v>
      </c>
      <c r="W1028" s="3" t="s">
        <v>109</v>
      </c>
      <c r="X1028" s="3" t="s">
        <v>109</v>
      </c>
      <c r="Y1028" s="3" t="s">
        <v>109</v>
      </c>
      <c r="Z1028" s="3" t="s">
        <v>109</v>
      </c>
      <c r="AA1028" s="8"/>
      <c r="AB1028" s="3" t="s">
        <v>109</v>
      </c>
      <c r="AC1028" s="5" t="s">
        <v>111</v>
      </c>
      <c r="AD1028" s="3" t="s">
        <v>123</v>
      </c>
      <c r="AE1028" s="3" t="s">
        <v>109</v>
      </c>
      <c r="AF1028" s="4">
        <v>3</v>
      </c>
      <c r="AG1028" s="3" t="s">
        <v>109</v>
      </c>
      <c r="AH1028" s="3" t="s">
        <v>111</v>
      </c>
      <c r="AI1028" s="3" t="s">
        <v>109</v>
      </c>
      <c r="AJ1028" s="12">
        <v>2</v>
      </c>
      <c r="AN1028" s="3" t="s">
        <v>109</v>
      </c>
      <c r="AO1028" s="42">
        <f>(Q1028*U1028)*12</f>
        <v>182400</v>
      </c>
      <c r="AP1028" s="3" t="s">
        <v>109</v>
      </c>
      <c r="AQ1028" s="3">
        <v>6.9000000000000006E-2</v>
      </c>
      <c r="AR1028" s="3" t="s">
        <v>109</v>
      </c>
      <c r="AS1028" s="3">
        <v>0.02</v>
      </c>
      <c r="AT1028" s="48">
        <f>(AO1028*(1-AQ1028))+(AO1028*AS1028)</f>
        <v>173462.40000000002</v>
      </c>
      <c r="AU1028" s="3" t="s">
        <v>109</v>
      </c>
      <c r="AV1028" s="3" t="s">
        <v>109</v>
      </c>
      <c r="AW1028" s="3" t="s">
        <v>109</v>
      </c>
      <c r="AX1028" s="3" t="s">
        <v>109</v>
      </c>
      <c r="AY1028" s="3" t="s">
        <v>109</v>
      </c>
      <c r="AZ1028" s="3" t="s">
        <v>109</v>
      </c>
      <c r="BA1028" s="3" t="s">
        <v>109</v>
      </c>
      <c r="BB1028" s="3" t="s">
        <v>109</v>
      </c>
      <c r="BC1028" s="3" t="s">
        <v>109</v>
      </c>
      <c r="BD1028" s="3" t="s">
        <v>109</v>
      </c>
      <c r="BE1028" s="3" t="s">
        <v>109</v>
      </c>
      <c r="BF1028" s="3" t="s">
        <v>109</v>
      </c>
      <c r="BG1028" s="3" t="s">
        <v>109</v>
      </c>
      <c r="BH1028" s="3" t="s">
        <v>109</v>
      </c>
      <c r="BI1028" s="3" t="s">
        <v>109</v>
      </c>
      <c r="BJ1028" s="3">
        <f>BX1028*0.1</f>
        <v>3.4962850738834476E-2</v>
      </c>
      <c r="BK1028" s="3">
        <f>BX1028*0.23</f>
        <v>8.0414556699319295E-2</v>
      </c>
      <c r="BL1028" s="2">
        <f>BX1028*0.32</f>
        <v>0.11188112236427031</v>
      </c>
      <c r="BM1028" s="3">
        <f>BX1028*0.3</f>
        <v>0.10488855221650341</v>
      </c>
      <c r="BN1028" s="3">
        <f>BX1028*0.05</f>
        <v>1.7481425369417238E-2</v>
      </c>
      <c r="BO1028" s="3" t="s">
        <v>109</v>
      </c>
      <c r="BP1028" s="3" t="s">
        <v>109</v>
      </c>
      <c r="BQ1028" s="3" t="s">
        <v>109</v>
      </c>
      <c r="BR1028" s="3" t="s">
        <v>109</v>
      </c>
      <c r="BS1028" s="3" t="s">
        <v>109</v>
      </c>
      <c r="BT1028" s="3" t="s">
        <v>109</v>
      </c>
      <c r="BU1028" s="3" t="s">
        <v>109</v>
      </c>
      <c r="BV1028" s="3" t="s">
        <v>109</v>
      </c>
      <c r="BW1028" s="3" t="s">
        <v>109</v>
      </c>
      <c r="BX1028" s="71">
        <f>1-(BY1028/AT1028)</f>
        <v>0.34962850738834472</v>
      </c>
      <c r="BY1028" s="46">
        <f>CE1028*CB1028</f>
        <v>112815.00000000001</v>
      </c>
      <c r="BZ1028" s="3">
        <v>7.0000000000000007E-2</v>
      </c>
      <c r="CA1028" s="4">
        <f>C1028</f>
        <v>0.02</v>
      </c>
      <c r="CB1028" s="3">
        <f>BZ1028+CA1028</f>
        <v>9.0000000000000011E-2</v>
      </c>
      <c r="CC1028" s="47">
        <v>1253500</v>
      </c>
      <c r="CD1028" s="46">
        <v>0</v>
      </c>
      <c r="CE1028" s="46">
        <f>CC1028-CD1028</f>
        <v>1253500</v>
      </c>
      <c r="CF1028" s="46">
        <f>CE1028/Q1028</f>
        <v>65973.68421052632</v>
      </c>
      <c r="CG1028" s="46" t="s">
        <v>109</v>
      </c>
      <c r="CH1028" s="3" t="s">
        <v>4236</v>
      </c>
      <c r="CI1028" s="3" t="s">
        <v>109</v>
      </c>
      <c r="CJ1028" s="3" t="s">
        <v>109</v>
      </c>
      <c r="CK1028" s="3" t="s">
        <v>109</v>
      </c>
      <c r="CL1028" s="3" t="s">
        <v>109</v>
      </c>
      <c r="CM1028" s="3" t="s">
        <v>109</v>
      </c>
      <c r="CN1028" s="3" t="s">
        <v>109</v>
      </c>
      <c r="CO1028" s="3" t="s">
        <v>109</v>
      </c>
      <c r="CP1028" s="3" t="s">
        <v>109</v>
      </c>
      <c r="CQ1028" s="5" t="s">
        <v>126</v>
      </c>
      <c r="CR1028" s="5" t="s">
        <v>4237</v>
      </c>
      <c r="CV1028" s="21" t="s">
        <v>113</v>
      </c>
      <c r="CW1028" s="10">
        <v>514</v>
      </c>
    </row>
    <row r="1029" spans="1:101" x14ac:dyDescent="0.25">
      <c r="A1029" s="3" t="s">
        <v>4238</v>
      </c>
      <c r="B1029" s="61" t="str">
        <f>CONCATENATE(RIGHT(LEFT(A1029,26),3))</f>
        <v>004</v>
      </c>
      <c r="C1029" s="4">
        <v>0.02</v>
      </c>
      <c r="D1029" s="3" t="s">
        <v>4239</v>
      </c>
      <c r="E1029" s="3" t="s">
        <v>4240</v>
      </c>
      <c r="F1029" s="3" t="s">
        <v>109</v>
      </c>
      <c r="G1029" s="3" t="s">
        <v>109</v>
      </c>
      <c r="H1029" s="23"/>
      <c r="I1029" s="3" t="s">
        <v>1726</v>
      </c>
      <c r="J1029" s="3" t="s">
        <v>4173</v>
      </c>
      <c r="K1029" s="4">
        <v>6614</v>
      </c>
      <c r="L1029" s="3" t="s">
        <v>109</v>
      </c>
      <c r="M1029" s="3" t="s">
        <v>109</v>
      </c>
      <c r="N1029" s="3" t="s">
        <v>109</v>
      </c>
      <c r="O1029" s="3" t="s">
        <v>109</v>
      </c>
      <c r="P1029" s="3" t="s">
        <v>109</v>
      </c>
      <c r="Q1029" s="64">
        <v>6</v>
      </c>
      <c r="S1029" s="3" t="s">
        <v>109</v>
      </c>
      <c r="T1029" s="3" t="s">
        <v>109</v>
      </c>
      <c r="U1029" s="46">
        <v>725</v>
      </c>
      <c r="V1029" s="3" t="s">
        <v>109</v>
      </c>
      <c r="W1029" s="3" t="s">
        <v>109</v>
      </c>
      <c r="X1029" s="3" t="s">
        <v>109</v>
      </c>
      <c r="Y1029" s="3" t="s">
        <v>109</v>
      </c>
      <c r="Z1029" s="3" t="s">
        <v>109</v>
      </c>
      <c r="AA1029" s="8"/>
      <c r="AB1029" s="3" t="s">
        <v>109</v>
      </c>
      <c r="AC1029" s="5" t="s">
        <v>111</v>
      </c>
      <c r="AD1029" s="3" t="s">
        <v>135</v>
      </c>
      <c r="AE1029" s="3" t="s">
        <v>109</v>
      </c>
      <c r="AF1029" s="4">
        <v>3</v>
      </c>
      <c r="AG1029" s="3" t="s">
        <v>109</v>
      </c>
      <c r="AH1029" s="3" t="s">
        <v>135</v>
      </c>
      <c r="AI1029" s="3" t="s">
        <v>109</v>
      </c>
      <c r="AJ1029" s="12">
        <v>3</v>
      </c>
      <c r="AN1029" s="3" t="s">
        <v>109</v>
      </c>
      <c r="AO1029" s="42">
        <f>(Q1029*U1029)*12</f>
        <v>52200</v>
      </c>
      <c r="AP1029" s="3" t="s">
        <v>109</v>
      </c>
      <c r="AQ1029" s="3">
        <v>6.9000000000000006E-2</v>
      </c>
      <c r="AR1029" s="3" t="s">
        <v>109</v>
      </c>
      <c r="AS1029" s="3">
        <v>0.02</v>
      </c>
      <c r="AT1029" s="48">
        <f>(AO1029*(1-AQ1029))+(AO1029*AS1029)</f>
        <v>49642.200000000004</v>
      </c>
      <c r="AU1029" s="3" t="s">
        <v>109</v>
      </c>
      <c r="AV1029" s="3" t="s">
        <v>109</v>
      </c>
      <c r="AW1029" s="3" t="s">
        <v>109</v>
      </c>
      <c r="AX1029" s="3" t="s">
        <v>109</v>
      </c>
      <c r="AY1029" s="3" t="s">
        <v>109</v>
      </c>
      <c r="AZ1029" s="3" t="s">
        <v>109</v>
      </c>
      <c r="BA1029" s="3" t="s">
        <v>109</v>
      </c>
      <c r="BB1029" s="3" t="s">
        <v>109</v>
      </c>
      <c r="BC1029" s="3" t="s">
        <v>109</v>
      </c>
      <c r="BD1029" s="3" t="s">
        <v>109</v>
      </c>
      <c r="BE1029" s="3" t="s">
        <v>109</v>
      </c>
      <c r="BF1029" s="3" t="s">
        <v>109</v>
      </c>
      <c r="BG1029" s="3" t="s">
        <v>109</v>
      </c>
      <c r="BH1029" s="3" t="s">
        <v>109</v>
      </c>
      <c r="BI1029" s="3" t="s">
        <v>109</v>
      </c>
      <c r="BJ1029" s="3">
        <f>BX1029*0.1</f>
        <v>5.0042504159767298E-2</v>
      </c>
      <c r="BK1029" s="3">
        <f>BX1029*0.23</f>
        <v>0.11509775956746479</v>
      </c>
      <c r="BL1029" s="2">
        <f>BX1029*0.32</f>
        <v>0.16013601331125535</v>
      </c>
      <c r="BM1029" s="3">
        <f>BX1029*0.3</f>
        <v>0.15012751247930189</v>
      </c>
      <c r="BN1029" s="3">
        <f>BX1029*0.05</f>
        <v>2.5021252079883649E-2</v>
      </c>
      <c r="BO1029" s="3" t="s">
        <v>109</v>
      </c>
      <c r="BP1029" s="3" t="s">
        <v>109</v>
      </c>
      <c r="BQ1029" s="3" t="s">
        <v>109</v>
      </c>
      <c r="BR1029" s="3" t="s">
        <v>109</v>
      </c>
      <c r="BS1029" s="3" t="s">
        <v>109</v>
      </c>
      <c r="BT1029" s="3" t="s">
        <v>109</v>
      </c>
      <c r="BU1029" s="3" t="s">
        <v>109</v>
      </c>
      <c r="BV1029" s="3" t="s">
        <v>109</v>
      </c>
      <c r="BW1029" s="3" t="s">
        <v>109</v>
      </c>
      <c r="BX1029" s="71">
        <f>1-(BY1029/AT1029)</f>
        <v>0.50042504159767298</v>
      </c>
      <c r="BY1029" s="46">
        <f>CE1029*CB1029</f>
        <v>24800</v>
      </c>
      <c r="BZ1029" s="3">
        <v>0.08</v>
      </c>
      <c r="CA1029" s="4">
        <f>C1029</f>
        <v>0.02</v>
      </c>
      <c r="CB1029" s="3">
        <f>BZ1029+CA1029</f>
        <v>0.1</v>
      </c>
      <c r="CC1029" s="47">
        <v>248000</v>
      </c>
      <c r="CD1029" s="46">
        <v>0</v>
      </c>
      <c r="CE1029" s="46">
        <f>CC1029-CD1029</f>
        <v>248000</v>
      </c>
      <c r="CF1029" s="46">
        <f>CE1029/Q1029</f>
        <v>41333.333333333336</v>
      </c>
      <c r="CG1029" s="46" t="s">
        <v>109</v>
      </c>
      <c r="CH1029" s="3" t="s">
        <v>4241</v>
      </c>
      <c r="CI1029" s="3" t="s">
        <v>109</v>
      </c>
      <c r="CJ1029" s="3" t="s">
        <v>109</v>
      </c>
      <c r="CK1029" s="3" t="s">
        <v>109</v>
      </c>
      <c r="CL1029" s="3" t="s">
        <v>109</v>
      </c>
      <c r="CM1029" s="3" t="s">
        <v>109</v>
      </c>
      <c r="CN1029" s="3" t="s">
        <v>109</v>
      </c>
      <c r="CO1029" s="3" t="s">
        <v>109</v>
      </c>
      <c r="CP1029" s="3" t="s">
        <v>109</v>
      </c>
      <c r="CQ1029" s="5" t="s">
        <v>113</v>
      </c>
      <c r="CR1029" s="5" t="s">
        <v>109</v>
      </c>
      <c r="CV1029" s="21" t="s">
        <v>113</v>
      </c>
    </row>
    <row r="1030" spans="1:101" x14ac:dyDescent="0.25">
      <c r="A1030" s="3" t="s">
        <v>4242</v>
      </c>
      <c r="B1030" s="61" t="str">
        <f>CONCATENATE(RIGHT(LEFT(A1030,26),3))</f>
        <v>004</v>
      </c>
      <c r="C1030" s="4">
        <v>0.02</v>
      </c>
      <c r="D1030" s="3" t="s">
        <v>109</v>
      </c>
      <c r="E1030" s="3" t="s">
        <v>4243</v>
      </c>
      <c r="F1030" s="3" t="s">
        <v>109</v>
      </c>
      <c r="G1030" s="3" t="s">
        <v>109</v>
      </c>
      <c r="H1030" s="23"/>
      <c r="I1030" s="3" t="s">
        <v>1726</v>
      </c>
      <c r="J1030" s="3" t="s">
        <v>4173</v>
      </c>
      <c r="K1030" s="4">
        <v>3281</v>
      </c>
      <c r="L1030" s="3" t="s">
        <v>109</v>
      </c>
      <c r="M1030" s="3" t="s">
        <v>109</v>
      </c>
      <c r="N1030" s="3" t="s">
        <v>109</v>
      </c>
      <c r="O1030" s="3" t="s">
        <v>109</v>
      </c>
      <c r="P1030" s="3" t="s">
        <v>109</v>
      </c>
      <c r="Q1030" s="64">
        <v>5</v>
      </c>
      <c r="S1030" s="3" t="s">
        <v>109</v>
      </c>
      <c r="T1030" s="3" t="s">
        <v>109</v>
      </c>
      <c r="U1030" s="46">
        <v>725</v>
      </c>
      <c r="V1030" s="3" t="s">
        <v>109</v>
      </c>
      <c r="W1030" s="3" t="s">
        <v>109</v>
      </c>
      <c r="X1030" s="3" t="s">
        <v>109</v>
      </c>
      <c r="Y1030" s="3" t="s">
        <v>109</v>
      </c>
      <c r="Z1030" s="3" t="s">
        <v>109</v>
      </c>
      <c r="AA1030" s="8"/>
      <c r="AB1030" s="3" t="s">
        <v>109</v>
      </c>
      <c r="AC1030" s="5" t="s">
        <v>111</v>
      </c>
      <c r="AD1030" s="3" t="s">
        <v>111</v>
      </c>
      <c r="AE1030" s="3" t="s">
        <v>109</v>
      </c>
      <c r="AF1030" s="4">
        <v>2</v>
      </c>
      <c r="AG1030" s="3" t="s">
        <v>109</v>
      </c>
      <c r="AH1030" s="3" t="s">
        <v>111</v>
      </c>
      <c r="AI1030" s="3" t="s">
        <v>109</v>
      </c>
      <c r="AJ1030" s="12">
        <v>3</v>
      </c>
      <c r="AN1030" s="3" t="s">
        <v>109</v>
      </c>
      <c r="AO1030" s="42">
        <f>(Q1030*U1030)*12</f>
        <v>43500</v>
      </c>
      <c r="AP1030" s="3" t="s">
        <v>109</v>
      </c>
      <c r="AQ1030" s="3">
        <v>6.9000000000000006E-2</v>
      </c>
      <c r="AR1030" s="3" t="s">
        <v>109</v>
      </c>
      <c r="AS1030" s="3">
        <v>0.02</v>
      </c>
      <c r="AT1030" s="48">
        <f>(AO1030*(1-AQ1030))+(AO1030*AS1030)</f>
        <v>41368.5</v>
      </c>
      <c r="AU1030" s="3" t="s">
        <v>109</v>
      </c>
      <c r="AV1030" s="3" t="s">
        <v>109</v>
      </c>
      <c r="AW1030" s="3" t="s">
        <v>109</v>
      </c>
      <c r="AX1030" s="3" t="s">
        <v>109</v>
      </c>
      <c r="AY1030" s="3" t="s">
        <v>109</v>
      </c>
      <c r="AZ1030" s="3" t="s">
        <v>109</v>
      </c>
      <c r="BA1030" s="3" t="s">
        <v>109</v>
      </c>
      <c r="BB1030" s="3" t="s">
        <v>109</v>
      </c>
      <c r="BC1030" s="3" t="s">
        <v>109</v>
      </c>
      <c r="BD1030" s="3" t="s">
        <v>109</v>
      </c>
      <c r="BE1030" s="3" t="s">
        <v>109</v>
      </c>
      <c r="BF1030" s="3" t="s">
        <v>109</v>
      </c>
      <c r="BG1030" s="3" t="s">
        <v>109</v>
      </c>
      <c r="BH1030" s="3" t="s">
        <v>109</v>
      </c>
      <c r="BI1030" s="3" t="s">
        <v>109</v>
      </c>
      <c r="BJ1030" s="3">
        <f>BX1030*0.1</f>
        <v>5.7431378947750106E-2</v>
      </c>
      <c r="BK1030" s="3">
        <f>BX1030*0.23</f>
        <v>0.13209217157982522</v>
      </c>
      <c r="BL1030" s="2">
        <f>BX1030*0.32</f>
        <v>0.18378041263280032</v>
      </c>
      <c r="BM1030" s="3">
        <f>BX1030*0.3</f>
        <v>0.17229413684325029</v>
      </c>
      <c r="BN1030" s="3">
        <f>BX1030*0.05</f>
        <v>2.8715689473875053E-2</v>
      </c>
      <c r="BO1030" s="3" t="s">
        <v>109</v>
      </c>
      <c r="BP1030" s="3" t="s">
        <v>109</v>
      </c>
      <c r="BQ1030" s="3" t="s">
        <v>109</v>
      </c>
      <c r="BR1030" s="3" t="s">
        <v>109</v>
      </c>
      <c r="BS1030" s="3" t="s">
        <v>109</v>
      </c>
      <c r="BT1030" s="3" t="s">
        <v>109</v>
      </c>
      <c r="BU1030" s="3" t="s">
        <v>109</v>
      </c>
      <c r="BV1030" s="3" t="s">
        <v>109</v>
      </c>
      <c r="BW1030" s="3" t="s">
        <v>109</v>
      </c>
      <c r="BX1030" s="71">
        <f>1-(BY1030/AT1030)</f>
        <v>0.574313789477501</v>
      </c>
      <c r="BY1030" s="46">
        <f>CE1030*CB1030</f>
        <v>17610</v>
      </c>
      <c r="BZ1030" s="3">
        <v>0.08</v>
      </c>
      <c r="CA1030" s="4">
        <f>C1030</f>
        <v>0.02</v>
      </c>
      <c r="CB1030" s="3">
        <f>BZ1030+CA1030</f>
        <v>0.1</v>
      </c>
      <c r="CC1030" s="47">
        <v>176100</v>
      </c>
      <c r="CD1030" s="46">
        <v>0</v>
      </c>
      <c r="CE1030" s="46">
        <f>CC1030-CD1030</f>
        <v>176100</v>
      </c>
      <c r="CF1030" s="46">
        <f>CE1030/Q1030</f>
        <v>35220</v>
      </c>
      <c r="CG1030" s="46" t="s">
        <v>109</v>
      </c>
      <c r="CH1030" s="3" t="s">
        <v>4244</v>
      </c>
      <c r="CI1030" s="3" t="s">
        <v>109</v>
      </c>
      <c r="CJ1030" s="3" t="s">
        <v>109</v>
      </c>
      <c r="CK1030" s="3" t="s">
        <v>109</v>
      </c>
      <c r="CL1030" s="3" t="s">
        <v>109</v>
      </c>
      <c r="CM1030" s="3" t="s">
        <v>109</v>
      </c>
      <c r="CN1030" s="3" t="s">
        <v>109</v>
      </c>
      <c r="CO1030" s="3" t="s">
        <v>109</v>
      </c>
      <c r="CP1030" s="3" t="s">
        <v>109</v>
      </c>
      <c r="CQ1030" s="5" t="s">
        <v>113</v>
      </c>
      <c r="CR1030" s="5" t="s">
        <v>109</v>
      </c>
      <c r="CV1030" s="21" t="s">
        <v>113</v>
      </c>
    </row>
    <row r="1031" spans="1:101" x14ac:dyDescent="0.25">
      <c r="A1031" s="3" t="s">
        <v>4252</v>
      </c>
      <c r="B1031" s="61" t="str">
        <f>CONCATENATE(RIGHT(LEFT(A1031,26),3))</f>
        <v>005</v>
      </c>
      <c r="C1031" s="4">
        <v>0.02</v>
      </c>
      <c r="D1031" s="3" t="s">
        <v>4253</v>
      </c>
      <c r="E1031" s="3" t="s">
        <v>4254</v>
      </c>
      <c r="F1031" s="3" t="s">
        <v>4255</v>
      </c>
      <c r="G1031" s="3" t="s">
        <v>106</v>
      </c>
      <c r="H1031" s="4">
        <v>47909</v>
      </c>
      <c r="I1031" s="3" t="s">
        <v>1726</v>
      </c>
      <c r="J1031" s="3" t="s">
        <v>1727</v>
      </c>
      <c r="K1031" s="4">
        <v>28470</v>
      </c>
      <c r="L1031" s="3" t="s">
        <v>109</v>
      </c>
      <c r="M1031" s="3" t="s">
        <v>109</v>
      </c>
      <c r="N1031" s="3" t="s">
        <v>109</v>
      </c>
      <c r="O1031" s="3" t="s">
        <v>109</v>
      </c>
      <c r="P1031" s="3" t="s">
        <v>109</v>
      </c>
      <c r="Q1031" s="64">
        <v>44</v>
      </c>
      <c r="R1031" s="9">
        <v>68</v>
      </c>
      <c r="S1031" s="3" t="s">
        <v>109</v>
      </c>
      <c r="T1031" s="3" t="s">
        <v>109</v>
      </c>
      <c r="U1031" s="46">
        <v>700</v>
      </c>
      <c r="V1031" s="3" t="s">
        <v>109</v>
      </c>
      <c r="W1031" s="3" t="s">
        <v>109</v>
      </c>
      <c r="X1031" s="3" t="s">
        <v>109</v>
      </c>
      <c r="Y1031" s="3" t="s">
        <v>109</v>
      </c>
      <c r="Z1031" s="3" t="s">
        <v>109</v>
      </c>
      <c r="AA1031" s="4">
        <v>1996</v>
      </c>
      <c r="AB1031" s="3" t="s">
        <v>109</v>
      </c>
      <c r="AC1031" s="5" t="s">
        <v>111</v>
      </c>
      <c r="AD1031" s="3" t="s">
        <v>111</v>
      </c>
      <c r="AE1031" s="3" t="s">
        <v>109</v>
      </c>
      <c r="AF1031" s="4">
        <v>3</v>
      </c>
      <c r="AG1031" s="3" t="s">
        <v>109</v>
      </c>
      <c r="AH1031" s="3" t="s">
        <v>111</v>
      </c>
      <c r="AI1031" s="3" t="s">
        <v>109</v>
      </c>
      <c r="AJ1031" s="12">
        <v>3</v>
      </c>
      <c r="AN1031" s="3" t="s">
        <v>109</v>
      </c>
      <c r="AO1031" s="42">
        <f>(Q1031*U1031)*12</f>
        <v>369600</v>
      </c>
      <c r="AP1031" s="3" t="s">
        <v>109</v>
      </c>
      <c r="AQ1031" s="3">
        <v>6.9000000000000006E-2</v>
      </c>
      <c r="AR1031" s="3" t="s">
        <v>109</v>
      </c>
      <c r="AS1031" s="3">
        <v>0.02</v>
      </c>
      <c r="AT1031" s="48">
        <f>(AO1031*(1-AQ1031))+(AO1031*AS1031)</f>
        <v>351489.60000000003</v>
      </c>
      <c r="AU1031" s="3" t="s">
        <v>109</v>
      </c>
      <c r="AV1031" s="3" t="s">
        <v>109</v>
      </c>
      <c r="AW1031" s="3" t="s">
        <v>109</v>
      </c>
      <c r="AX1031" s="3" t="s">
        <v>109</v>
      </c>
      <c r="AY1031" s="3" t="s">
        <v>109</v>
      </c>
      <c r="AZ1031" s="3" t="s">
        <v>109</v>
      </c>
      <c r="BA1031" s="3" t="s">
        <v>109</v>
      </c>
      <c r="BB1031" s="3" t="s">
        <v>109</v>
      </c>
      <c r="BC1031" s="3" t="s">
        <v>109</v>
      </c>
      <c r="BD1031" s="3" t="s">
        <v>109</v>
      </c>
      <c r="BE1031" s="3" t="s">
        <v>109</v>
      </c>
      <c r="BF1031" s="3" t="s">
        <v>109</v>
      </c>
      <c r="BG1031" s="3" t="s">
        <v>109</v>
      </c>
      <c r="BH1031" s="3" t="s">
        <v>109</v>
      </c>
      <c r="BI1031" s="3" t="s">
        <v>109</v>
      </c>
      <c r="BJ1031" s="3">
        <f>BX1031*0.1</f>
        <v>5.9862823821814362E-2</v>
      </c>
      <c r="BK1031" s="3">
        <f>BX1031*0.23</f>
        <v>0.13768449479017303</v>
      </c>
      <c r="BL1031" s="2">
        <f>BX1031*0.32</f>
        <v>0.19156103622980594</v>
      </c>
      <c r="BM1031" s="3">
        <f>BX1031*0.3</f>
        <v>0.17958847146544307</v>
      </c>
      <c r="BN1031" s="3">
        <f>BX1031*0.05</f>
        <v>2.9931411910907181E-2</v>
      </c>
      <c r="BO1031" s="3" t="s">
        <v>109</v>
      </c>
      <c r="BP1031" s="3" t="s">
        <v>109</v>
      </c>
      <c r="BQ1031" s="3" t="s">
        <v>109</v>
      </c>
      <c r="BR1031" s="3" t="s">
        <v>109</v>
      </c>
      <c r="BS1031" s="3" t="s">
        <v>109</v>
      </c>
      <c r="BT1031" s="3" t="s">
        <v>109</v>
      </c>
      <c r="BU1031" s="3" t="s">
        <v>109</v>
      </c>
      <c r="BV1031" s="3" t="s">
        <v>109</v>
      </c>
      <c r="BW1031" s="3" t="s">
        <v>109</v>
      </c>
      <c r="BX1031" s="71">
        <f>1-(BY1031/AT1031)</f>
        <v>0.59862823821814359</v>
      </c>
      <c r="BY1031" s="46">
        <f>CE1031*CB1031</f>
        <v>141078</v>
      </c>
      <c r="BZ1031" s="3">
        <v>8.5000000000000006E-2</v>
      </c>
      <c r="CA1031" s="4">
        <f>C1031</f>
        <v>0.02</v>
      </c>
      <c r="CB1031" s="3">
        <f>BZ1031+CA1031</f>
        <v>0.10500000000000001</v>
      </c>
      <c r="CC1031" s="47">
        <v>1343600</v>
      </c>
      <c r="CD1031" s="46">
        <v>0</v>
      </c>
      <c r="CE1031" s="46">
        <f>CC1031-CD1031</f>
        <v>1343600</v>
      </c>
      <c r="CF1031" s="46">
        <f>CE1031/Q1031</f>
        <v>30536.363636363636</v>
      </c>
      <c r="CG1031" s="3" t="s">
        <v>109</v>
      </c>
      <c r="CH1031" s="3" t="s">
        <v>4256</v>
      </c>
      <c r="CI1031" s="3" t="s">
        <v>109</v>
      </c>
      <c r="CJ1031" s="3" t="s">
        <v>109</v>
      </c>
      <c r="CK1031" s="3" t="s">
        <v>109</v>
      </c>
      <c r="CL1031" s="3" t="s">
        <v>109</v>
      </c>
      <c r="CM1031" s="3" t="s">
        <v>109</v>
      </c>
      <c r="CN1031" s="3" t="s">
        <v>109</v>
      </c>
      <c r="CO1031" s="3" t="s">
        <v>109</v>
      </c>
      <c r="CP1031" s="3" t="s">
        <v>109</v>
      </c>
      <c r="CQ1031" s="5" t="s">
        <v>113</v>
      </c>
      <c r="CR1031" s="5" t="s">
        <v>109</v>
      </c>
      <c r="CV1031" s="21" t="s">
        <v>113</v>
      </c>
      <c r="CW1031" s="10">
        <v>413</v>
      </c>
    </row>
    <row r="1032" spans="1:101" x14ac:dyDescent="0.25">
      <c r="A1032" s="3" t="s">
        <v>4257</v>
      </c>
      <c r="B1032" s="61" t="str">
        <f>CONCATENATE(RIGHT(LEFT(A1032,26),3))</f>
        <v>004</v>
      </c>
      <c r="C1032" s="4">
        <v>0.02</v>
      </c>
      <c r="D1032" s="3" t="s">
        <v>109</v>
      </c>
      <c r="E1032" s="3" t="s">
        <v>4258</v>
      </c>
      <c r="F1032" s="3" t="s">
        <v>4259</v>
      </c>
      <c r="G1032" s="3" t="s">
        <v>1725</v>
      </c>
      <c r="H1032" s="23"/>
      <c r="I1032" s="3" t="s">
        <v>1726</v>
      </c>
      <c r="J1032" s="3" t="s">
        <v>1727</v>
      </c>
      <c r="K1032" s="4">
        <v>6202</v>
      </c>
      <c r="L1032" s="3" t="s">
        <v>109</v>
      </c>
      <c r="M1032" s="3" t="s">
        <v>109</v>
      </c>
      <c r="N1032" s="3" t="s">
        <v>109</v>
      </c>
      <c r="O1032" s="3" t="s">
        <v>109</v>
      </c>
      <c r="P1032" s="3" t="s">
        <v>109</v>
      </c>
      <c r="Q1032" s="63">
        <v>7</v>
      </c>
      <c r="S1032" s="3" t="s">
        <v>109</v>
      </c>
      <c r="T1032" s="3" t="s">
        <v>109</v>
      </c>
      <c r="U1032" s="46">
        <v>700</v>
      </c>
      <c r="V1032" s="3" t="s">
        <v>109</v>
      </c>
      <c r="W1032" s="3" t="s">
        <v>109</v>
      </c>
      <c r="X1032" s="3" t="s">
        <v>109</v>
      </c>
      <c r="Y1032" s="3" t="s">
        <v>109</v>
      </c>
      <c r="Z1032" s="3" t="s">
        <v>109</v>
      </c>
      <c r="AA1032" s="4">
        <v>1998</v>
      </c>
      <c r="AB1032" s="3" t="s">
        <v>109</v>
      </c>
      <c r="AC1032" s="5" t="s">
        <v>111</v>
      </c>
      <c r="AD1032" s="3" t="s">
        <v>111</v>
      </c>
      <c r="AE1032" s="3" t="s">
        <v>109</v>
      </c>
      <c r="AF1032" s="4">
        <v>3</v>
      </c>
      <c r="AG1032" s="3" t="s">
        <v>109</v>
      </c>
      <c r="AH1032" s="3" t="s">
        <v>111</v>
      </c>
      <c r="AI1032" s="3" t="s">
        <v>109</v>
      </c>
      <c r="AJ1032" s="12">
        <v>3</v>
      </c>
      <c r="AN1032" s="3" t="s">
        <v>109</v>
      </c>
      <c r="AO1032" s="42">
        <f>(Q1032*U1032)*12</f>
        <v>58800</v>
      </c>
      <c r="AP1032" s="3" t="s">
        <v>109</v>
      </c>
      <c r="AQ1032" s="3">
        <v>6.9000000000000006E-2</v>
      </c>
      <c r="AR1032" s="3" t="s">
        <v>109</v>
      </c>
      <c r="AS1032" s="3">
        <v>0.02</v>
      </c>
      <c r="AT1032" s="48">
        <f>(AO1032*(1-AQ1032))+(AO1032*AS1032)</f>
        <v>55918.8</v>
      </c>
      <c r="AU1032" s="3" t="s">
        <v>109</v>
      </c>
      <c r="AV1032" s="3" t="s">
        <v>109</v>
      </c>
      <c r="AW1032" s="3" t="s">
        <v>109</v>
      </c>
      <c r="AX1032" s="3" t="s">
        <v>109</v>
      </c>
      <c r="AY1032" s="3" t="s">
        <v>109</v>
      </c>
      <c r="AZ1032" s="3" t="s">
        <v>109</v>
      </c>
      <c r="BA1032" s="3" t="s">
        <v>109</v>
      </c>
      <c r="BB1032" s="3" t="s">
        <v>109</v>
      </c>
      <c r="BC1032" s="3" t="s">
        <v>109</v>
      </c>
      <c r="BD1032" s="3" t="s">
        <v>109</v>
      </c>
      <c r="BE1032" s="3" t="s">
        <v>109</v>
      </c>
      <c r="BF1032" s="3" t="s">
        <v>109</v>
      </c>
      <c r="BG1032" s="3" t="s">
        <v>109</v>
      </c>
      <c r="BH1032" s="3" t="s">
        <v>109</v>
      </c>
      <c r="BI1032" s="3" t="s">
        <v>109</v>
      </c>
      <c r="BJ1032" s="3">
        <f>BX1032*0.1</f>
        <v>4.1396274598167353E-2</v>
      </c>
      <c r="BK1032" s="3">
        <f>BX1032*0.23</f>
        <v>9.5211431575784905E-2</v>
      </c>
      <c r="BL1032" s="2">
        <f>BX1032*0.32</f>
        <v>0.13246807871413552</v>
      </c>
      <c r="BM1032" s="3">
        <f>BX1032*0.3</f>
        <v>0.12418882379450204</v>
      </c>
      <c r="BN1032" s="3">
        <f>BX1032*0.05</f>
        <v>2.0698137299083676E-2</v>
      </c>
      <c r="BO1032" s="3" t="s">
        <v>109</v>
      </c>
      <c r="BP1032" s="3" t="s">
        <v>109</v>
      </c>
      <c r="BQ1032" s="3" t="s">
        <v>109</v>
      </c>
      <c r="BR1032" s="3" t="s">
        <v>109</v>
      </c>
      <c r="BS1032" s="3" t="s">
        <v>109</v>
      </c>
      <c r="BT1032" s="3" t="s">
        <v>109</v>
      </c>
      <c r="BU1032" s="3" t="s">
        <v>109</v>
      </c>
      <c r="BV1032" s="3" t="s">
        <v>109</v>
      </c>
      <c r="BW1032" s="3" t="s">
        <v>109</v>
      </c>
      <c r="BX1032" s="71">
        <f>1-(BY1032/AT1032)</f>
        <v>0.41396274598167349</v>
      </c>
      <c r="BY1032" s="46">
        <f>CE1032*CB1032</f>
        <v>32770.5</v>
      </c>
      <c r="BZ1032" s="3">
        <v>8.5000000000000006E-2</v>
      </c>
      <c r="CA1032" s="4">
        <f>C1032</f>
        <v>0.02</v>
      </c>
      <c r="CB1032" s="3">
        <f>BZ1032+CA1032</f>
        <v>0.10500000000000001</v>
      </c>
      <c r="CC1032" s="47">
        <v>312100</v>
      </c>
      <c r="CD1032" s="46">
        <v>0</v>
      </c>
      <c r="CE1032" s="46">
        <f>CC1032-CD1032</f>
        <v>312100</v>
      </c>
      <c r="CF1032" s="46">
        <f>CE1032/Q1032</f>
        <v>44585.714285714283</v>
      </c>
      <c r="CG1032" s="3" t="s">
        <v>109</v>
      </c>
      <c r="CH1032" s="3" t="s">
        <v>4260</v>
      </c>
      <c r="CI1032" s="3" t="s">
        <v>109</v>
      </c>
      <c r="CJ1032" s="3" t="s">
        <v>109</v>
      </c>
      <c r="CK1032" s="3" t="s">
        <v>109</v>
      </c>
      <c r="CL1032" s="3" t="s">
        <v>109</v>
      </c>
      <c r="CM1032" s="3" t="s">
        <v>109</v>
      </c>
      <c r="CN1032" s="3" t="s">
        <v>109</v>
      </c>
      <c r="CO1032" s="3" t="s">
        <v>109</v>
      </c>
      <c r="CP1032" s="3" t="s">
        <v>109</v>
      </c>
      <c r="CQ1032" s="5" t="s">
        <v>113</v>
      </c>
      <c r="CR1032" s="5" t="s">
        <v>109</v>
      </c>
      <c r="CV1032" s="21" t="s">
        <v>113</v>
      </c>
    </row>
    <row r="1033" spans="1:101" x14ac:dyDescent="0.25">
      <c r="A1033" s="3" t="s">
        <v>4266</v>
      </c>
      <c r="B1033" s="61" t="str">
        <f>CONCATENATE(RIGHT(LEFT(A1033,26),3))</f>
        <v>004</v>
      </c>
      <c r="C1033" s="4">
        <v>0.02</v>
      </c>
      <c r="D1033" s="3" t="s">
        <v>109</v>
      </c>
      <c r="E1033" s="3" t="s">
        <v>4267</v>
      </c>
      <c r="F1033" s="3" t="s">
        <v>4268</v>
      </c>
      <c r="G1033" s="3" t="s">
        <v>1725</v>
      </c>
      <c r="H1033" s="23"/>
      <c r="I1033" s="3" t="s">
        <v>1726</v>
      </c>
      <c r="J1033" s="3" t="s">
        <v>1727</v>
      </c>
      <c r="K1033" s="4">
        <v>5152</v>
      </c>
      <c r="L1033" s="3" t="s">
        <v>109</v>
      </c>
      <c r="M1033" s="3" t="s">
        <v>109</v>
      </c>
      <c r="N1033" s="3" t="s">
        <v>109</v>
      </c>
      <c r="O1033" s="3" t="s">
        <v>109</v>
      </c>
      <c r="P1033" s="3" t="s">
        <v>109</v>
      </c>
      <c r="Q1033" s="63">
        <v>10</v>
      </c>
      <c r="R1033" s="9">
        <v>10</v>
      </c>
      <c r="S1033" s="3" t="s">
        <v>109</v>
      </c>
      <c r="T1033" s="3" t="s">
        <v>109</v>
      </c>
      <c r="U1033" s="46">
        <v>700</v>
      </c>
      <c r="V1033" s="3" t="s">
        <v>109</v>
      </c>
      <c r="W1033" s="3" t="s">
        <v>109</v>
      </c>
      <c r="X1033" s="3" t="s">
        <v>109</v>
      </c>
      <c r="Y1033" s="3" t="s">
        <v>109</v>
      </c>
      <c r="Z1033" s="3" t="s">
        <v>109</v>
      </c>
      <c r="AA1033" s="4">
        <v>1978</v>
      </c>
      <c r="AB1033" s="3" t="s">
        <v>109</v>
      </c>
      <c r="AC1033" s="5" t="s">
        <v>111</v>
      </c>
      <c r="AD1033" s="3" t="s">
        <v>111</v>
      </c>
      <c r="AE1033" s="3" t="s">
        <v>109</v>
      </c>
      <c r="AF1033" s="4">
        <v>3</v>
      </c>
      <c r="AG1033" s="3" t="s">
        <v>109</v>
      </c>
      <c r="AH1033" s="3" t="s">
        <v>111</v>
      </c>
      <c r="AI1033" s="3" t="s">
        <v>109</v>
      </c>
      <c r="AJ1033" s="12">
        <v>2</v>
      </c>
      <c r="AN1033" s="3" t="s">
        <v>109</v>
      </c>
      <c r="AO1033" s="42">
        <f>(Q1033*U1033)*12</f>
        <v>84000</v>
      </c>
      <c r="AP1033" s="3" t="s">
        <v>109</v>
      </c>
      <c r="AQ1033" s="3">
        <v>6.9000000000000006E-2</v>
      </c>
      <c r="AR1033" s="3" t="s">
        <v>109</v>
      </c>
      <c r="AS1033" s="3">
        <v>0.02</v>
      </c>
      <c r="AT1033" s="48">
        <f>(AO1033*(1-AQ1033))+(AO1033*AS1033)</f>
        <v>79884</v>
      </c>
      <c r="AU1033" s="3" t="s">
        <v>109</v>
      </c>
      <c r="AV1033" s="3" t="s">
        <v>109</v>
      </c>
      <c r="AW1033" s="3" t="s">
        <v>109</v>
      </c>
      <c r="AX1033" s="3" t="s">
        <v>109</v>
      </c>
      <c r="AY1033" s="3" t="s">
        <v>109</v>
      </c>
      <c r="AZ1033" s="3" t="s">
        <v>109</v>
      </c>
      <c r="BA1033" s="3" t="s">
        <v>109</v>
      </c>
      <c r="BB1033" s="3" t="s">
        <v>109</v>
      </c>
      <c r="BC1033" s="3" t="s">
        <v>109</v>
      </c>
      <c r="BD1033" s="3" t="s">
        <v>109</v>
      </c>
      <c r="BE1033" s="3" t="s">
        <v>109</v>
      </c>
      <c r="BF1033" s="3" t="s">
        <v>109</v>
      </c>
      <c r="BG1033" s="3" t="s">
        <v>109</v>
      </c>
      <c r="BH1033" s="3" t="s">
        <v>109</v>
      </c>
      <c r="BI1033" s="3" t="s">
        <v>109</v>
      </c>
      <c r="BJ1033" s="3">
        <f>BX1033*0.1</f>
        <v>5.446898002103049E-2</v>
      </c>
      <c r="BK1033" s="3">
        <f>BX1033*0.23</f>
        <v>0.12527865404837013</v>
      </c>
      <c r="BL1033" s="2">
        <f>BX1033*0.32</f>
        <v>0.17430073606729757</v>
      </c>
      <c r="BM1033" s="3">
        <f>BX1033*0.3</f>
        <v>0.16340694006309145</v>
      </c>
      <c r="BN1033" s="3">
        <f>BX1033*0.05</f>
        <v>2.7234490010515245E-2</v>
      </c>
      <c r="BO1033" s="3" t="s">
        <v>109</v>
      </c>
      <c r="BP1033" s="3" t="s">
        <v>109</v>
      </c>
      <c r="BQ1033" s="3" t="s">
        <v>109</v>
      </c>
      <c r="BR1033" s="3" t="s">
        <v>109</v>
      </c>
      <c r="BS1033" s="3" t="s">
        <v>109</v>
      </c>
      <c r="BT1033" s="3" t="s">
        <v>109</v>
      </c>
      <c r="BU1033" s="3" t="s">
        <v>109</v>
      </c>
      <c r="BV1033" s="3" t="s">
        <v>109</v>
      </c>
      <c r="BW1033" s="3" t="s">
        <v>109</v>
      </c>
      <c r="BX1033" s="71">
        <f>1-(BY1033/AT1033)</f>
        <v>0.54468980021030489</v>
      </c>
      <c r="BY1033" s="46">
        <f>CE1033*CB1033</f>
        <v>36372</v>
      </c>
      <c r="BZ1033" s="3">
        <v>8.5000000000000006E-2</v>
      </c>
      <c r="CA1033" s="4">
        <f>C1033</f>
        <v>0.02</v>
      </c>
      <c r="CB1033" s="3">
        <f>BZ1033+CA1033</f>
        <v>0.10500000000000001</v>
      </c>
      <c r="CC1033" s="47">
        <v>346400</v>
      </c>
      <c r="CD1033" s="46">
        <v>0</v>
      </c>
      <c r="CE1033" s="46">
        <f>CC1033-CD1033</f>
        <v>346400</v>
      </c>
      <c r="CF1033" s="46">
        <f>CE1033/Q1033</f>
        <v>34640</v>
      </c>
      <c r="CG1033" s="3" t="s">
        <v>109</v>
      </c>
      <c r="CH1033" s="3" t="s">
        <v>4269</v>
      </c>
      <c r="CI1033" s="3" t="s">
        <v>109</v>
      </c>
      <c r="CJ1033" s="3" t="s">
        <v>109</v>
      </c>
      <c r="CK1033" s="3" t="s">
        <v>109</v>
      </c>
      <c r="CL1033" s="3" t="s">
        <v>109</v>
      </c>
      <c r="CM1033" s="3" t="s">
        <v>109</v>
      </c>
      <c r="CN1033" s="3" t="s">
        <v>109</v>
      </c>
      <c r="CO1033" s="3" t="s">
        <v>109</v>
      </c>
      <c r="CP1033" s="3" t="s">
        <v>109</v>
      </c>
      <c r="CQ1033" s="5" t="s">
        <v>113</v>
      </c>
      <c r="CR1033" s="5" t="s">
        <v>109</v>
      </c>
      <c r="CV1033" s="21" t="s">
        <v>113</v>
      </c>
      <c r="CW1033" s="10">
        <v>472</v>
      </c>
    </row>
    <row r="1034" spans="1:101" x14ac:dyDescent="0.25">
      <c r="A1034" s="3" t="s">
        <v>4270</v>
      </c>
      <c r="B1034" s="61" t="str">
        <f>CONCATENATE(RIGHT(LEFT(A1034,26),3))</f>
        <v>004</v>
      </c>
      <c r="C1034" s="4">
        <v>0.02</v>
      </c>
      <c r="D1034" s="3" t="s">
        <v>109</v>
      </c>
      <c r="E1034" s="3" t="s">
        <v>1771</v>
      </c>
      <c r="F1034" s="3" t="s">
        <v>4271</v>
      </c>
      <c r="G1034" s="3" t="s">
        <v>1725</v>
      </c>
      <c r="H1034" s="23"/>
      <c r="I1034" s="3" t="s">
        <v>1726</v>
      </c>
      <c r="J1034" s="3" t="s">
        <v>1727</v>
      </c>
      <c r="K1034" s="4">
        <v>8200</v>
      </c>
      <c r="L1034" s="3" t="s">
        <v>109</v>
      </c>
      <c r="M1034" s="3" t="s">
        <v>109</v>
      </c>
      <c r="N1034" s="3" t="s">
        <v>109</v>
      </c>
      <c r="O1034" s="3" t="s">
        <v>109</v>
      </c>
      <c r="P1034" s="3" t="s">
        <v>109</v>
      </c>
      <c r="Q1034" s="64">
        <v>10</v>
      </c>
      <c r="R1034" s="9">
        <v>20</v>
      </c>
      <c r="S1034" s="3" t="s">
        <v>109</v>
      </c>
      <c r="T1034" s="3" t="s">
        <v>109</v>
      </c>
      <c r="U1034" s="46">
        <v>700</v>
      </c>
      <c r="V1034" s="3" t="s">
        <v>109</v>
      </c>
      <c r="W1034" s="3" t="s">
        <v>109</v>
      </c>
      <c r="X1034" s="3" t="s">
        <v>109</v>
      </c>
      <c r="Y1034" s="3" t="s">
        <v>109</v>
      </c>
      <c r="Z1034" s="3" t="s">
        <v>109</v>
      </c>
      <c r="AA1034" s="8"/>
      <c r="AB1034" s="3" t="s">
        <v>109</v>
      </c>
      <c r="AC1034" s="5" t="s">
        <v>111</v>
      </c>
      <c r="AD1034" s="3" t="s">
        <v>123</v>
      </c>
      <c r="AE1034" s="3" t="s">
        <v>109</v>
      </c>
      <c r="AF1034" s="4">
        <v>4</v>
      </c>
      <c r="AG1034" s="3" t="s">
        <v>109</v>
      </c>
      <c r="AH1034" s="3" t="s">
        <v>135</v>
      </c>
      <c r="AI1034" s="3" t="s">
        <v>109</v>
      </c>
      <c r="AJ1034" s="12">
        <v>3</v>
      </c>
      <c r="AN1034" s="3" t="s">
        <v>109</v>
      </c>
      <c r="AO1034" s="42">
        <f>(Q1034*U1034)*12</f>
        <v>84000</v>
      </c>
      <c r="AP1034" s="3" t="s">
        <v>109</v>
      </c>
      <c r="AQ1034" s="3">
        <v>6.9000000000000006E-2</v>
      </c>
      <c r="AR1034" s="3" t="s">
        <v>109</v>
      </c>
      <c r="AS1034" s="3">
        <v>0.02</v>
      </c>
      <c r="AT1034" s="48">
        <f>(AO1034*(1-AQ1034))+(AO1034*AS1034)</f>
        <v>79884</v>
      </c>
      <c r="AU1034" s="3" t="s">
        <v>109</v>
      </c>
      <c r="AV1034" s="3" t="s">
        <v>109</v>
      </c>
      <c r="AW1034" s="3" t="s">
        <v>109</v>
      </c>
      <c r="AX1034" s="3" t="s">
        <v>109</v>
      </c>
      <c r="AY1034" s="3" t="s">
        <v>109</v>
      </c>
      <c r="AZ1034" s="3" t="s">
        <v>109</v>
      </c>
      <c r="BA1034" s="3" t="s">
        <v>109</v>
      </c>
      <c r="BB1034" s="3" t="s">
        <v>109</v>
      </c>
      <c r="BC1034" s="3" t="s">
        <v>109</v>
      </c>
      <c r="BD1034" s="3" t="s">
        <v>109</v>
      </c>
      <c r="BE1034" s="3" t="s">
        <v>109</v>
      </c>
      <c r="BF1034" s="3" t="s">
        <v>109</v>
      </c>
      <c r="BG1034" s="3" t="s">
        <v>109</v>
      </c>
      <c r="BH1034" s="3" t="s">
        <v>109</v>
      </c>
      <c r="BI1034" s="3" t="s">
        <v>109</v>
      </c>
      <c r="BJ1034" s="3">
        <f>BX1034*0.1</f>
        <v>5.3824921135646686E-2</v>
      </c>
      <c r="BK1034" s="3">
        <f>BX1034*0.23</f>
        <v>0.12379731861198738</v>
      </c>
      <c r="BL1034" s="2">
        <f>BX1034*0.32</f>
        <v>0.17223974763406941</v>
      </c>
      <c r="BM1034" s="3">
        <f>BX1034*0.3</f>
        <v>0.16147476340694006</v>
      </c>
      <c r="BN1034" s="3">
        <f>BX1034*0.05</f>
        <v>2.6912460567823343E-2</v>
      </c>
      <c r="BO1034" s="3" t="s">
        <v>109</v>
      </c>
      <c r="BP1034" s="3" t="s">
        <v>109</v>
      </c>
      <c r="BQ1034" s="3" t="s">
        <v>109</v>
      </c>
      <c r="BR1034" s="3" t="s">
        <v>109</v>
      </c>
      <c r="BS1034" s="3" t="s">
        <v>109</v>
      </c>
      <c r="BT1034" s="3" t="s">
        <v>109</v>
      </c>
      <c r="BU1034" s="3" t="s">
        <v>109</v>
      </c>
      <c r="BV1034" s="3" t="s">
        <v>109</v>
      </c>
      <c r="BW1034" s="3" t="s">
        <v>109</v>
      </c>
      <c r="BX1034" s="71">
        <f>1-(BY1034/AT1034)</f>
        <v>0.53824921135646686</v>
      </c>
      <c r="BY1034" s="46">
        <f>CE1034*CB1034</f>
        <v>36886.5</v>
      </c>
      <c r="BZ1034" s="3">
        <v>8.5000000000000006E-2</v>
      </c>
      <c r="CA1034" s="4">
        <f>C1034</f>
        <v>0.02</v>
      </c>
      <c r="CB1034" s="3">
        <f>BZ1034+CA1034</f>
        <v>0.10500000000000001</v>
      </c>
      <c r="CC1034" s="47">
        <v>351300</v>
      </c>
      <c r="CD1034" s="46">
        <v>0</v>
      </c>
      <c r="CE1034" s="46">
        <f>CC1034-CD1034</f>
        <v>351300</v>
      </c>
      <c r="CF1034" s="46">
        <f>CE1034/Q1034</f>
        <v>35130</v>
      </c>
      <c r="CG1034" s="3" t="s">
        <v>109</v>
      </c>
      <c r="CH1034" s="3" t="s">
        <v>109</v>
      </c>
      <c r="CI1034" s="3" t="s">
        <v>109</v>
      </c>
      <c r="CJ1034" s="3" t="s">
        <v>109</v>
      </c>
      <c r="CK1034" s="3" t="s">
        <v>109</v>
      </c>
      <c r="CL1034" s="3" t="s">
        <v>109</v>
      </c>
      <c r="CM1034" s="3" t="s">
        <v>109</v>
      </c>
      <c r="CN1034" s="3" t="s">
        <v>109</v>
      </c>
      <c r="CO1034" s="3" t="s">
        <v>109</v>
      </c>
      <c r="CP1034" s="3" t="s">
        <v>109</v>
      </c>
      <c r="CQ1034" s="5" t="s">
        <v>113</v>
      </c>
      <c r="CR1034" s="5" t="s">
        <v>109</v>
      </c>
      <c r="CV1034" s="21" t="s">
        <v>113</v>
      </c>
      <c r="CW1034" s="10">
        <v>312</v>
      </c>
    </row>
    <row r="1035" spans="1:101" x14ac:dyDescent="0.25">
      <c r="A1035" s="3" t="s">
        <v>4272</v>
      </c>
      <c r="B1035" s="61" t="str">
        <f>CONCATENATE(RIGHT(LEFT(A1035,26),3))</f>
        <v>004</v>
      </c>
      <c r="C1035" s="4">
        <v>0.02</v>
      </c>
      <c r="D1035" s="3" t="s">
        <v>109</v>
      </c>
      <c r="E1035" s="3" t="s">
        <v>1814</v>
      </c>
      <c r="F1035" s="3" t="s">
        <v>4273</v>
      </c>
      <c r="G1035" s="3" t="s">
        <v>1725</v>
      </c>
      <c r="H1035" s="23"/>
      <c r="I1035" s="3" t="s">
        <v>1726</v>
      </c>
      <c r="J1035" s="3" t="s">
        <v>1727</v>
      </c>
      <c r="K1035" s="4">
        <v>3456</v>
      </c>
      <c r="L1035" s="3" t="s">
        <v>109</v>
      </c>
      <c r="M1035" s="3" t="s">
        <v>109</v>
      </c>
      <c r="N1035" s="3" t="s">
        <v>109</v>
      </c>
      <c r="O1035" s="3" t="s">
        <v>109</v>
      </c>
      <c r="P1035" s="3" t="s">
        <v>109</v>
      </c>
      <c r="Q1035" s="64">
        <v>6</v>
      </c>
      <c r="R1035" s="9">
        <v>12</v>
      </c>
      <c r="S1035" s="3" t="s">
        <v>109</v>
      </c>
      <c r="T1035" s="3" t="s">
        <v>109</v>
      </c>
      <c r="U1035" s="46">
        <v>700</v>
      </c>
      <c r="V1035" s="3" t="s">
        <v>109</v>
      </c>
      <c r="W1035" s="3" t="s">
        <v>109</v>
      </c>
      <c r="X1035" s="3" t="s">
        <v>109</v>
      </c>
      <c r="Y1035" s="3" t="s">
        <v>109</v>
      </c>
      <c r="Z1035" s="3" t="s">
        <v>109</v>
      </c>
      <c r="AA1035" s="4">
        <v>1998</v>
      </c>
      <c r="AB1035" s="3" t="s">
        <v>109</v>
      </c>
      <c r="AC1035" s="5" t="s">
        <v>111</v>
      </c>
      <c r="AD1035" s="3" t="s">
        <v>111</v>
      </c>
      <c r="AE1035" s="3" t="s">
        <v>109</v>
      </c>
      <c r="AF1035" s="4">
        <v>4</v>
      </c>
      <c r="AG1035" s="3" t="s">
        <v>109</v>
      </c>
      <c r="AH1035" s="3" t="s">
        <v>111</v>
      </c>
      <c r="AI1035" s="3" t="s">
        <v>109</v>
      </c>
      <c r="AJ1035" s="12">
        <v>3</v>
      </c>
      <c r="AN1035" s="3" t="s">
        <v>109</v>
      </c>
      <c r="AO1035" s="42">
        <f>(Q1035*U1035)*12</f>
        <v>50400</v>
      </c>
      <c r="AP1035" s="3" t="s">
        <v>109</v>
      </c>
      <c r="AQ1035" s="3">
        <v>6.9000000000000006E-2</v>
      </c>
      <c r="AR1035" s="3" t="s">
        <v>109</v>
      </c>
      <c r="AS1035" s="3">
        <v>0.02</v>
      </c>
      <c r="AT1035" s="48">
        <f>(AO1035*(1-AQ1035))+(AO1035*AS1035)</f>
        <v>47930.400000000001</v>
      </c>
      <c r="AU1035" s="3" t="s">
        <v>109</v>
      </c>
      <c r="AV1035" s="3" t="s">
        <v>109</v>
      </c>
      <c r="AW1035" s="3" t="s">
        <v>109</v>
      </c>
      <c r="AX1035" s="3" t="s">
        <v>109</v>
      </c>
      <c r="AY1035" s="3" t="s">
        <v>109</v>
      </c>
      <c r="AZ1035" s="3" t="s">
        <v>109</v>
      </c>
      <c r="BA1035" s="3" t="s">
        <v>109</v>
      </c>
      <c r="BB1035" s="3" t="s">
        <v>109</v>
      </c>
      <c r="BC1035" s="3" t="s">
        <v>109</v>
      </c>
      <c r="BD1035" s="3" t="s">
        <v>109</v>
      </c>
      <c r="BE1035" s="3" t="s">
        <v>109</v>
      </c>
      <c r="BF1035" s="3" t="s">
        <v>109</v>
      </c>
      <c r="BG1035" s="3" t="s">
        <v>109</v>
      </c>
      <c r="BH1035" s="3" t="s">
        <v>109</v>
      </c>
      <c r="BI1035" s="3" t="s">
        <v>109</v>
      </c>
      <c r="BJ1035" s="3">
        <f>BX1035*0.1</f>
        <v>5.1476515948124774E-2</v>
      </c>
      <c r="BK1035" s="3">
        <f>BX1035*0.23</f>
        <v>0.11839598668068697</v>
      </c>
      <c r="BL1035" s="2">
        <f>BX1035*0.32</f>
        <v>0.16472485103399925</v>
      </c>
      <c r="BM1035" s="3">
        <f>BX1035*0.3</f>
        <v>0.15442954784437429</v>
      </c>
      <c r="BN1035" s="3">
        <f>BX1035*0.05</f>
        <v>2.5738257974062387E-2</v>
      </c>
      <c r="BO1035" s="3" t="s">
        <v>109</v>
      </c>
      <c r="BP1035" s="3" t="s">
        <v>109</v>
      </c>
      <c r="BQ1035" s="3" t="s">
        <v>109</v>
      </c>
      <c r="BR1035" s="3" t="s">
        <v>109</v>
      </c>
      <c r="BS1035" s="3" t="s">
        <v>109</v>
      </c>
      <c r="BT1035" s="3" t="s">
        <v>109</v>
      </c>
      <c r="BU1035" s="3" t="s">
        <v>109</v>
      </c>
      <c r="BV1035" s="3" t="s">
        <v>109</v>
      </c>
      <c r="BW1035" s="3" t="s">
        <v>109</v>
      </c>
      <c r="BX1035" s="71">
        <f>1-(BY1035/AT1035)</f>
        <v>0.51476515948124768</v>
      </c>
      <c r="BY1035" s="46">
        <f>CE1035*CB1035</f>
        <v>23257.500000000004</v>
      </c>
      <c r="BZ1035" s="3">
        <v>8.5000000000000006E-2</v>
      </c>
      <c r="CA1035" s="4">
        <f>C1035</f>
        <v>0.02</v>
      </c>
      <c r="CB1035" s="3">
        <f>BZ1035+CA1035</f>
        <v>0.10500000000000001</v>
      </c>
      <c r="CC1035" s="47">
        <v>221500</v>
      </c>
      <c r="CD1035" s="46">
        <v>0</v>
      </c>
      <c r="CE1035" s="46">
        <f>CC1035-CD1035</f>
        <v>221500</v>
      </c>
      <c r="CF1035" s="46">
        <f>CE1035/Q1035</f>
        <v>36916.666666666664</v>
      </c>
      <c r="CG1035" s="3" t="s">
        <v>109</v>
      </c>
      <c r="CH1035" s="3" t="s">
        <v>109</v>
      </c>
      <c r="CI1035" s="3" t="s">
        <v>109</v>
      </c>
      <c r="CJ1035" s="3" t="s">
        <v>109</v>
      </c>
      <c r="CK1035" s="3" t="s">
        <v>109</v>
      </c>
      <c r="CL1035" s="3" t="s">
        <v>109</v>
      </c>
      <c r="CM1035" s="3" t="s">
        <v>109</v>
      </c>
      <c r="CN1035" s="3" t="s">
        <v>109</v>
      </c>
      <c r="CO1035" s="3" t="s">
        <v>109</v>
      </c>
      <c r="CP1035" s="3" t="s">
        <v>109</v>
      </c>
      <c r="CQ1035" s="5" t="s">
        <v>113</v>
      </c>
      <c r="CR1035" s="5" t="s">
        <v>109</v>
      </c>
      <c r="CV1035" s="21" t="s">
        <v>113</v>
      </c>
      <c r="CW1035" s="10">
        <v>312</v>
      </c>
    </row>
    <row r="1036" spans="1:101" x14ac:dyDescent="0.25">
      <c r="A1036" s="3" t="s">
        <v>4274</v>
      </c>
      <c r="B1036" s="61" t="str">
        <f>CONCATENATE(RIGHT(LEFT(A1036,26),3))</f>
        <v>005</v>
      </c>
      <c r="C1036" s="4">
        <v>0.02</v>
      </c>
      <c r="D1036" s="3" t="s">
        <v>109</v>
      </c>
      <c r="E1036" s="3" t="s">
        <v>4254</v>
      </c>
      <c r="F1036" s="3" t="s">
        <v>4275</v>
      </c>
      <c r="G1036" s="3" t="s">
        <v>1725</v>
      </c>
      <c r="H1036" s="23"/>
      <c r="I1036" s="3" t="s">
        <v>1726</v>
      </c>
      <c r="J1036" s="3" t="s">
        <v>1727</v>
      </c>
      <c r="K1036" s="4">
        <v>8448</v>
      </c>
      <c r="L1036" s="3" t="s">
        <v>109</v>
      </c>
      <c r="M1036" s="3" t="s">
        <v>109</v>
      </c>
      <c r="N1036" s="3" t="s">
        <v>109</v>
      </c>
      <c r="O1036" s="3" t="s">
        <v>109</v>
      </c>
      <c r="P1036" s="3" t="s">
        <v>109</v>
      </c>
      <c r="Q1036" s="64">
        <v>12</v>
      </c>
      <c r="S1036" s="3" t="s">
        <v>109</v>
      </c>
      <c r="T1036" s="3" t="s">
        <v>109</v>
      </c>
      <c r="U1036" s="46">
        <v>700</v>
      </c>
      <c r="V1036" s="3" t="s">
        <v>109</v>
      </c>
      <c r="W1036" s="3" t="s">
        <v>109</v>
      </c>
      <c r="X1036" s="3" t="s">
        <v>109</v>
      </c>
      <c r="Y1036" s="3" t="s">
        <v>109</v>
      </c>
      <c r="Z1036" s="3" t="s">
        <v>109</v>
      </c>
      <c r="AA1036" s="4">
        <v>1998</v>
      </c>
      <c r="AB1036" s="3" t="s">
        <v>109</v>
      </c>
      <c r="AC1036" s="5" t="s">
        <v>111</v>
      </c>
      <c r="AD1036" s="3" t="s">
        <v>123</v>
      </c>
      <c r="AE1036" s="3" t="s">
        <v>109</v>
      </c>
      <c r="AF1036" s="4">
        <v>3</v>
      </c>
      <c r="AG1036" s="3" t="s">
        <v>109</v>
      </c>
      <c r="AH1036" s="3" t="s">
        <v>111</v>
      </c>
      <c r="AI1036" s="3" t="s">
        <v>109</v>
      </c>
      <c r="AJ1036" s="12">
        <v>3</v>
      </c>
      <c r="AN1036" s="3" t="s">
        <v>109</v>
      </c>
      <c r="AO1036" s="42">
        <f>(Q1036*U1036)*12</f>
        <v>100800</v>
      </c>
      <c r="AP1036" s="3" t="s">
        <v>109</v>
      </c>
      <c r="AQ1036" s="3">
        <v>6.9000000000000006E-2</v>
      </c>
      <c r="AR1036" s="3" t="s">
        <v>109</v>
      </c>
      <c r="AS1036" s="3">
        <v>0.02</v>
      </c>
      <c r="AT1036" s="48">
        <f>(AO1036*(1-AQ1036))+(AO1036*AS1036)</f>
        <v>95860.800000000003</v>
      </c>
      <c r="AU1036" s="3" t="s">
        <v>109</v>
      </c>
      <c r="AV1036" s="3" t="s">
        <v>109</v>
      </c>
      <c r="AW1036" s="3" t="s">
        <v>109</v>
      </c>
      <c r="AX1036" s="3" t="s">
        <v>109</v>
      </c>
      <c r="AY1036" s="3" t="s">
        <v>109</v>
      </c>
      <c r="AZ1036" s="3" t="s">
        <v>109</v>
      </c>
      <c r="BA1036" s="3" t="s">
        <v>109</v>
      </c>
      <c r="BB1036" s="3" t="s">
        <v>109</v>
      </c>
      <c r="BC1036" s="3" t="s">
        <v>109</v>
      </c>
      <c r="BD1036" s="3" t="s">
        <v>109</v>
      </c>
      <c r="BE1036" s="3" t="s">
        <v>109</v>
      </c>
      <c r="BF1036" s="3" t="s">
        <v>109</v>
      </c>
      <c r="BG1036" s="3" t="s">
        <v>109</v>
      </c>
      <c r="BH1036" s="3" t="s">
        <v>109</v>
      </c>
      <c r="BI1036" s="3" t="s">
        <v>109</v>
      </c>
      <c r="BJ1036" s="3">
        <f>BX1036*0.1</f>
        <v>5.6449351559761655E-2</v>
      </c>
      <c r="BK1036" s="3">
        <f>BX1036*0.23</f>
        <v>0.1298335085874518</v>
      </c>
      <c r="BL1036" s="2">
        <f>BX1036*0.32</f>
        <v>0.18063792499123729</v>
      </c>
      <c r="BM1036" s="3">
        <f>BX1036*0.3</f>
        <v>0.16934805467928496</v>
      </c>
      <c r="BN1036" s="3">
        <f>BX1036*0.05</f>
        <v>2.8224675779880828E-2</v>
      </c>
      <c r="BO1036" s="3" t="s">
        <v>109</v>
      </c>
      <c r="BP1036" s="3" t="s">
        <v>109</v>
      </c>
      <c r="BQ1036" s="3" t="s">
        <v>109</v>
      </c>
      <c r="BR1036" s="3" t="s">
        <v>109</v>
      </c>
      <c r="BS1036" s="3" t="s">
        <v>109</v>
      </c>
      <c r="BT1036" s="3" t="s">
        <v>109</v>
      </c>
      <c r="BU1036" s="3" t="s">
        <v>109</v>
      </c>
      <c r="BV1036" s="3" t="s">
        <v>109</v>
      </c>
      <c r="BW1036" s="3" t="s">
        <v>109</v>
      </c>
      <c r="BX1036" s="71">
        <f>1-(BY1036/AT1036)</f>
        <v>0.56449351559761651</v>
      </c>
      <c r="BY1036" s="46">
        <f>CE1036*CB1036</f>
        <v>41748.000000000007</v>
      </c>
      <c r="BZ1036" s="3">
        <v>8.5000000000000006E-2</v>
      </c>
      <c r="CA1036" s="4">
        <f>C1036</f>
        <v>0.02</v>
      </c>
      <c r="CB1036" s="3">
        <f>BZ1036+CA1036</f>
        <v>0.10500000000000001</v>
      </c>
      <c r="CC1036" s="47">
        <v>397600</v>
      </c>
      <c r="CD1036" s="46">
        <v>0</v>
      </c>
      <c r="CE1036" s="46">
        <f>CC1036-CD1036</f>
        <v>397600</v>
      </c>
      <c r="CF1036" s="46">
        <f>CE1036/Q1036</f>
        <v>33133.333333333336</v>
      </c>
      <c r="CG1036" s="3" t="s">
        <v>109</v>
      </c>
      <c r="CH1036" s="3" t="s">
        <v>4276</v>
      </c>
      <c r="CI1036" s="3" t="s">
        <v>109</v>
      </c>
      <c r="CJ1036" s="3" t="s">
        <v>109</v>
      </c>
      <c r="CK1036" s="3" t="s">
        <v>109</v>
      </c>
      <c r="CL1036" s="3" t="s">
        <v>109</v>
      </c>
      <c r="CM1036" s="3" t="s">
        <v>109</v>
      </c>
      <c r="CN1036" s="3" t="s">
        <v>109</v>
      </c>
      <c r="CO1036" s="3" t="s">
        <v>109</v>
      </c>
      <c r="CP1036" s="3" t="s">
        <v>109</v>
      </c>
      <c r="CQ1036" s="5" t="s">
        <v>113</v>
      </c>
      <c r="CR1036" s="5" t="s">
        <v>109</v>
      </c>
      <c r="CV1036" s="21" t="s">
        <v>113</v>
      </c>
    </row>
    <row r="1037" spans="1:101" x14ac:dyDescent="0.25">
      <c r="A1037" s="3" t="s">
        <v>4282</v>
      </c>
      <c r="B1037" s="61" t="str">
        <f>CONCATENATE(RIGHT(LEFT(A1037,26),3))</f>
        <v>004</v>
      </c>
      <c r="C1037" s="4">
        <v>0.02</v>
      </c>
      <c r="D1037" s="3" t="s">
        <v>109</v>
      </c>
      <c r="E1037" s="3" t="s">
        <v>2618</v>
      </c>
      <c r="F1037" s="3" t="s">
        <v>4283</v>
      </c>
      <c r="G1037" s="3" t="s">
        <v>1725</v>
      </c>
      <c r="H1037" s="23"/>
      <c r="I1037" s="3" t="s">
        <v>1726</v>
      </c>
      <c r="J1037" s="3" t="s">
        <v>1727</v>
      </c>
      <c r="K1037" s="4">
        <v>3200</v>
      </c>
      <c r="L1037" s="3" t="s">
        <v>109</v>
      </c>
      <c r="M1037" s="3" t="s">
        <v>109</v>
      </c>
      <c r="N1037" s="3" t="s">
        <v>109</v>
      </c>
      <c r="O1037" s="3" t="s">
        <v>109</v>
      </c>
      <c r="P1037" s="3" t="s">
        <v>109</v>
      </c>
      <c r="Q1037" s="64">
        <v>5</v>
      </c>
      <c r="R1037" s="9">
        <v>5</v>
      </c>
      <c r="S1037" s="3" t="s">
        <v>109</v>
      </c>
      <c r="T1037" s="3" t="s">
        <v>109</v>
      </c>
      <c r="U1037" s="46">
        <v>700</v>
      </c>
      <c r="V1037" s="3" t="s">
        <v>109</v>
      </c>
      <c r="W1037" s="3" t="s">
        <v>109</v>
      </c>
      <c r="X1037" s="3" t="s">
        <v>109</v>
      </c>
      <c r="Y1037" s="3" t="s">
        <v>109</v>
      </c>
      <c r="Z1037" s="3" t="s">
        <v>109</v>
      </c>
      <c r="AA1037" s="4">
        <v>1994</v>
      </c>
      <c r="AB1037" s="3" t="s">
        <v>109</v>
      </c>
      <c r="AC1037" s="5" t="s">
        <v>111</v>
      </c>
      <c r="AD1037" s="3" t="s">
        <v>111</v>
      </c>
      <c r="AE1037" s="3" t="s">
        <v>109</v>
      </c>
      <c r="AF1037" s="4">
        <v>3</v>
      </c>
      <c r="AG1037" s="3" t="s">
        <v>109</v>
      </c>
      <c r="AH1037" s="3" t="s">
        <v>111</v>
      </c>
      <c r="AI1037" s="3" t="s">
        <v>109</v>
      </c>
      <c r="AJ1037" s="12">
        <v>3</v>
      </c>
      <c r="AN1037" s="3" t="s">
        <v>109</v>
      </c>
      <c r="AO1037" s="42">
        <f>(Q1037*U1037)*12</f>
        <v>42000</v>
      </c>
      <c r="AP1037" s="3" t="s">
        <v>109</v>
      </c>
      <c r="AQ1037" s="3">
        <v>6.9000000000000006E-2</v>
      </c>
      <c r="AR1037" s="3" t="s">
        <v>109</v>
      </c>
      <c r="AS1037" s="3">
        <v>0.02</v>
      </c>
      <c r="AT1037" s="48">
        <f>(AO1037*(1-AQ1037))+(AO1037*AS1037)</f>
        <v>39942</v>
      </c>
      <c r="AU1037" s="3" t="s">
        <v>109</v>
      </c>
      <c r="AV1037" s="3" t="s">
        <v>109</v>
      </c>
      <c r="AW1037" s="3" t="s">
        <v>109</v>
      </c>
      <c r="AX1037" s="3" t="s">
        <v>109</v>
      </c>
      <c r="AY1037" s="3" t="s">
        <v>109</v>
      </c>
      <c r="AZ1037" s="3" t="s">
        <v>109</v>
      </c>
      <c r="BA1037" s="3" t="s">
        <v>109</v>
      </c>
      <c r="BB1037" s="3" t="s">
        <v>109</v>
      </c>
      <c r="BC1037" s="3" t="s">
        <v>109</v>
      </c>
      <c r="BD1037" s="3" t="s">
        <v>109</v>
      </c>
      <c r="BE1037" s="3" t="s">
        <v>109</v>
      </c>
      <c r="BF1037" s="3" t="s">
        <v>109</v>
      </c>
      <c r="BG1037" s="3" t="s">
        <v>109</v>
      </c>
      <c r="BH1037" s="3" t="s">
        <v>109</v>
      </c>
      <c r="BI1037" s="3" t="s">
        <v>109</v>
      </c>
      <c r="BJ1037" s="3">
        <f>BX1037*0.1</f>
        <v>5.2523659305993703E-2</v>
      </c>
      <c r="BK1037" s="3">
        <f>BX1037*0.23</f>
        <v>0.1208044164037855</v>
      </c>
      <c r="BL1037" s="2">
        <f>BX1037*0.32</f>
        <v>0.16807570977917982</v>
      </c>
      <c r="BM1037" s="3">
        <f>BX1037*0.3</f>
        <v>0.15757097791798108</v>
      </c>
      <c r="BN1037" s="3">
        <f>BX1037*0.05</f>
        <v>2.6261829652996851E-2</v>
      </c>
      <c r="BO1037" s="3" t="s">
        <v>109</v>
      </c>
      <c r="BP1037" s="3" t="s">
        <v>109</v>
      </c>
      <c r="BQ1037" s="3" t="s">
        <v>109</v>
      </c>
      <c r="BR1037" s="3" t="s">
        <v>109</v>
      </c>
      <c r="BS1037" s="3" t="s">
        <v>109</v>
      </c>
      <c r="BT1037" s="3" t="s">
        <v>109</v>
      </c>
      <c r="BU1037" s="3" t="s">
        <v>109</v>
      </c>
      <c r="BV1037" s="3" t="s">
        <v>109</v>
      </c>
      <c r="BW1037" s="3" t="s">
        <v>109</v>
      </c>
      <c r="BX1037" s="71">
        <f>1-(BY1037/AT1037)</f>
        <v>0.52523659305993697</v>
      </c>
      <c r="BY1037" s="46">
        <f>CE1037*CB1037</f>
        <v>18963</v>
      </c>
      <c r="BZ1037" s="3">
        <v>8.5000000000000006E-2</v>
      </c>
      <c r="CA1037" s="4">
        <f>C1037</f>
        <v>0.02</v>
      </c>
      <c r="CB1037" s="3">
        <f>BZ1037+CA1037</f>
        <v>0.10500000000000001</v>
      </c>
      <c r="CC1037" s="47">
        <v>180600</v>
      </c>
      <c r="CD1037" s="46">
        <v>0</v>
      </c>
      <c r="CE1037" s="46">
        <f>CC1037-CD1037</f>
        <v>180600</v>
      </c>
      <c r="CF1037" s="46">
        <f>CE1037/Q1037</f>
        <v>36120</v>
      </c>
      <c r="CG1037" s="3" t="s">
        <v>109</v>
      </c>
      <c r="CH1037" s="3" t="s">
        <v>109</v>
      </c>
      <c r="CI1037" s="3" t="s">
        <v>109</v>
      </c>
      <c r="CJ1037" s="3" t="s">
        <v>109</v>
      </c>
      <c r="CK1037" s="3" t="s">
        <v>109</v>
      </c>
      <c r="CL1037" s="3" t="s">
        <v>109</v>
      </c>
      <c r="CM1037" s="3" t="s">
        <v>109</v>
      </c>
      <c r="CN1037" s="3" t="s">
        <v>109</v>
      </c>
      <c r="CO1037" s="3" t="s">
        <v>109</v>
      </c>
      <c r="CP1037" s="3" t="s">
        <v>109</v>
      </c>
      <c r="CQ1037" s="5" t="s">
        <v>113</v>
      </c>
      <c r="CR1037" s="5" t="s">
        <v>109</v>
      </c>
      <c r="CV1037" s="21" t="s">
        <v>113</v>
      </c>
      <c r="CW1037" s="10">
        <v>500</v>
      </c>
    </row>
    <row r="1038" spans="1:101" x14ac:dyDescent="0.25">
      <c r="A1038" s="3" t="s">
        <v>4289</v>
      </c>
      <c r="B1038" s="61" t="str">
        <f>CONCATENATE(RIGHT(LEFT(A1038,26),3))</f>
        <v>032</v>
      </c>
      <c r="C1038" s="4">
        <v>0.02</v>
      </c>
      <c r="D1038" s="3" t="s">
        <v>109</v>
      </c>
      <c r="E1038" s="3" t="s">
        <v>4290</v>
      </c>
      <c r="F1038" s="3" t="s">
        <v>4291</v>
      </c>
      <c r="G1038" s="3" t="s">
        <v>1725</v>
      </c>
      <c r="H1038" s="23"/>
      <c r="I1038" s="3" t="s">
        <v>1726</v>
      </c>
      <c r="J1038" s="3" t="s">
        <v>1727</v>
      </c>
      <c r="K1038" s="4">
        <v>17300</v>
      </c>
      <c r="L1038" s="3" t="s">
        <v>109</v>
      </c>
      <c r="M1038" s="3" t="s">
        <v>109</v>
      </c>
      <c r="N1038" s="3" t="s">
        <v>109</v>
      </c>
      <c r="O1038" s="3" t="s">
        <v>109</v>
      </c>
      <c r="P1038" s="3" t="s">
        <v>109</v>
      </c>
      <c r="Q1038" s="63">
        <v>16</v>
      </c>
      <c r="R1038" s="9">
        <v>24</v>
      </c>
      <c r="S1038" s="3" t="s">
        <v>109</v>
      </c>
      <c r="T1038" s="3" t="s">
        <v>109</v>
      </c>
      <c r="U1038" s="46">
        <v>700</v>
      </c>
      <c r="V1038" s="3" t="s">
        <v>109</v>
      </c>
      <c r="W1038" s="3" t="s">
        <v>109</v>
      </c>
      <c r="X1038" s="3" t="s">
        <v>109</v>
      </c>
      <c r="Y1038" s="3" t="s">
        <v>109</v>
      </c>
      <c r="Z1038" s="3" t="s">
        <v>109</v>
      </c>
      <c r="AA1038" s="4">
        <v>1998</v>
      </c>
      <c r="AB1038" s="3" t="s">
        <v>109</v>
      </c>
      <c r="AC1038" s="5" t="s">
        <v>111</v>
      </c>
      <c r="AD1038" s="3" t="s">
        <v>111</v>
      </c>
      <c r="AE1038" s="3" t="s">
        <v>109</v>
      </c>
      <c r="AF1038" s="4">
        <v>4</v>
      </c>
      <c r="AG1038" s="3" t="s">
        <v>109</v>
      </c>
      <c r="AH1038" s="3" t="s">
        <v>111</v>
      </c>
      <c r="AI1038" s="3" t="s">
        <v>109</v>
      </c>
      <c r="AJ1038" s="12">
        <v>4</v>
      </c>
      <c r="AN1038" s="3" t="s">
        <v>109</v>
      </c>
      <c r="AO1038" s="42">
        <f>(Q1038*U1038)*12</f>
        <v>134400</v>
      </c>
      <c r="AP1038" s="3" t="s">
        <v>109</v>
      </c>
      <c r="AQ1038" s="3">
        <v>6.9000000000000006E-2</v>
      </c>
      <c r="AR1038" s="3" t="s">
        <v>109</v>
      </c>
      <c r="AS1038" s="3">
        <v>0.02</v>
      </c>
      <c r="AT1038" s="48">
        <f>(AO1038*(1-AQ1038))+(AO1038*AS1038)</f>
        <v>127814.40000000001</v>
      </c>
      <c r="AU1038" s="3" t="s">
        <v>109</v>
      </c>
      <c r="AV1038" s="3" t="s">
        <v>109</v>
      </c>
      <c r="AW1038" s="3" t="s">
        <v>109</v>
      </c>
      <c r="AX1038" s="3" t="s">
        <v>109</v>
      </c>
      <c r="AY1038" s="3" t="s">
        <v>109</v>
      </c>
      <c r="AZ1038" s="3" t="s">
        <v>109</v>
      </c>
      <c r="BA1038" s="3" t="s">
        <v>109</v>
      </c>
      <c r="BB1038" s="3" t="s">
        <v>109</v>
      </c>
      <c r="BC1038" s="3" t="s">
        <v>109</v>
      </c>
      <c r="BD1038" s="3" t="s">
        <v>109</v>
      </c>
      <c r="BE1038" s="3" t="s">
        <v>109</v>
      </c>
      <c r="BF1038" s="3" t="s">
        <v>109</v>
      </c>
      <c r="BG1038" s="3" t="s">
        <v>109</v>
      </c>
      <c r="BH1038" s="3" t="s">
        <v>109</v>
      </c>
      <c r="BI1038" s="3" t="s">
        <v>109</v>
      </c>
      <c r="BJ1038" s="3">
        <f>BX1038*0.1</f>
        <v>4.5731466876971619E-2</v>
      </c>
      <c r="BK1038" s="3">
        <f>BX1038*0.23</f>
        <v>0.10518237381703473</v>
      </c>
      <c r="BL1038" s="2">
        <f>BX1038*0.32</f>
        <v>0.14634069400630917</v>
      </c>
      <c r="BM1038" s="3">
        <f>BX1038*0.3</f>
        <v>0.13719440063091484</v>
      </c>
      <c r="BN1038" s="3">
        <f>BX1038*0.05</f>
        <v>2.2865733438485809E-2</v>
      </c>
      <c r="BO1038" s="3" t="s">
        <v>109</v>
      </c>
      <c r="BP1038" s="3" t="s">
        <v>109</v>
      </c>
      <c r="BQ1038" s="3" t="s">
        <v>109</v>
      </c>
      <c r="BR1038" s="3" t="s">
        <v>109</v>
      </c>
      <c r="BS1038" s="3" t="s">
        <v>109</v>
      </c>
      <c r="BT1038" s="3" t="s">
        <v>109</v>
      </c>
      <c r="BU1038" s="3" t="s">
        <v>109</v>
      </c>
      <c r="BV1038" s="3" t="s">
        <v>109</v>
      </c>
      <c r="BW1038" s="3" t="s">
        <v>109</v>
      </c>
      <c r="BX1038" s="71">
        <f>1-(BY1038/AT1038)</f>
        <v>0.45731466876971616</v>
      </c>
      <c r="BY1038" s="46">
        <f>CE1038*CB1038</f>
        <v>69363</v>
      </c>
      <c r="BZ1038" s="3">
        <v>8.5000000000000006E-2</v>
      </c>
      <c r="CA1038" s="4">
        <f>C1038</f>
        <v>0.02</v>
      </c>
      <c r="CB1038" s="3">
        <f>BZ1038+CA1038</f>
        <v>0.10500000000000001</v>
      </c>
      <c r="CC1038" s="47">
        <v>660600</v>
      </c>
      <c r="CD1038" s="46">
        <v>0</v>
      </c>
      <c r="CE1038" s="46">
        <f>CC1038-CD1038</f>
        <v>660600</v>
      </c>
      <c r="CF1038" s="46">
        <f>CE1038/Q1038</f>
        <v>41287.5</v>
      </c>
      <c r="CG1038" s="3" t="s">
        <v>109</v>
      </c>
      <c r="CH1038" s="3" t="s">
        <v>4292</v>
      </c>
      <c r="CI1038" s="3" t="s">
        <v>109</v>
      </c>
      <c r="CJ1038" s="3" t="s">
        <v>109</v>
      </c>
      <c r="CK1038" s="3" t="s">
        <v>109</v>
      </c>
      <c r="CL1038" s="3" t="s">
        <v>109</v>
      </c>
      <c r="CM1038" s="3" t="s">
        <v>109</v>
      </c>
      <c r="CN1038" s="3" t="s">
        <v>109</v>
      </c>
      <c r="CO1038" s="3" t="s">
        <v>109</v>
      </c>
      <c r="CP1038" s="3" t="s">
        <v>109</v>
      </c>
      <c r="CQ1038" s="5" t="s">
        <v>113</v>
      </c>
      <c r="CR1038" s="5" t="s">
        <v>109</v>
      </c>
      <c r="CV1038" s="21" t="s">
        <v>113</v>
      </c>
      <c r="CW1038" s="16"/>
    </row>
    <row r="1039" spans="1:101" x14ac:dyDescent="0.25">
      <c r="A1039" s="3" t="s">
        <v>4293</v>
      </c>
      <c r="B1039" s="61" t="str">
        <f>CONCATENATE(RIGHT(LEFT(A1039,26),3))</f>
        <v>004</v>
      </c>
      <c r="C1039" s="4">
        <v>0.02</v>
      </c>
      <c r="D1039" s="3" t="s">
        <v>109</v>
      </c>
      <c r="E1039" s="3" t="s">
        <v>4294</v>
      </c>
      <c r="F1039" s="3" t="s">
        <v>4295</v>
      </c>
      <c r="G1039" s="3" t="s">
        <v>1725</v>
      </c>
      <c r="H1039" s="23"/>
      <c r="I1039" s="3" t="s">
        <v>1726</v>
      </c>
      <c r="J1039" s="3" t="s">
        <v>1727</v>
      </c>
      <c r="K1039" s="4">
        <v>6232</v>
      </c>
      <c r="L1039" s="3" t="s">
        <v>109</v>
      </c>
      <c r="M1039" s="3" t="s">
        <v>109</v>
      </c>
      <c r="N1039" s="3" t="s">
        <v>109</v>
      </c>
      <c r="O1039" s="3" t="s">
        <v>109</v>
      </c>
      <c r="P1039" s="3" t="s">
        <v>109</v>
      </c>
      <c r="Q1039" s="63">
        <v>8</v>
      </c>
      <c r="R1039" s="16"/>
      <c r="S1039" s="3" t="s">
        <v>109</v>
      </c>
      <c r="T1039" s="3" t="s">
        <v>109</v>
      </c>
      <c r="U1039" s="46">
        <v>700</v>
      </c>
      <c r="V1039" s="3" t="s">
        <v>109</v>
      </c>
      <c r="W1039" s="3" t="s">
        <v>109</v>
      </c>
      <c r="X1039" s="3" t="s">
        <v>109</v>
      </c>
      <c r="Y1039" s="3" t="s">
        <v>109</v>
      </c>
      <c r="Z1039" s="3" t="s">
        <v>109</v>
      </c>
      <c r="AA1039" s="4">
        <v>1999</v>
      </c>
      <c r="AB1039" s="3" t="s">
        <v>109</v>
      </c>
      <c r="AC1039" s="5" t="s">
        <v>111</v>
      </c>
      <c r="AD1039" s="3" t="s">
        <v>111</v>
      </c>
      <c r="AE1039" s="3" t="s">
        <v>109</v>
      </c>
      <c r="AF1039" s="4">
        <v>3</v>
      </c>
      <c r="AG1039" s="3" t="s">
        <v>109</v>
      </c>
      <c r="AH1039" s="3" t="s">
        <v>111</v>
      </c>
      <c r="AI1039" s="3" t="s">
        <v>109</v>
      </c>
      <c r="AJ1039" s="12">
        <v>3</v>
      </c>
      <c r="AN1039" s="3" t="s">
        <v>109</v>
      </c>
      <c r="AO1039" s="42">
        <f>(Q1039*U1039)*12</f>
        <v>67200</v>
      </c>
      <c r="AP1039" s="3" t="s">
        <v>109</v>
      </c>
      <c r="AQ1039" s="3">
        <v>6.9000000000000006E-2</v>
      </c>
      <c r="AR1039" s="3" t="s">
        <v>109</v>
      </c>
      <c r="AS1039" s="3">
        <v>0.02</v>
      </c>
      <c r="AT1039" s="48">
        <f>(AO1039*(1-AQ1039))+(AO1039*AS1039)</f>
        <v>63907.200000000004</v>
      </c>
      <c r="AU1039" s="3" t="s">
        <v>109</v>
      </c>
      <c r="AV1039" s="3" t="s">
        <v>109</v>
      </c>
      <c r="AW1039" s="3" t="s">
        <v>109</v>
      </c>
      <c r="AX1039" s="3" t="s">
        <v>109</v>
      </c>
      <c r="AY1039" s="3" t="s">
        <v>109</v>
      </c>
      <c r="AZ1039" s="3" t="s">
        <v>109</v>
      </c>
      <c r="BA1039" s="3" t="s">
        <v>109</v>
      </c>
      <c r="BB1039" s="3" t="s">
        <v>109</v>
      </c>
      <c r="BC1039" s="3" t="s">
        <v>109</v>
      </c>
      <c r="BD1039" s="3" t="s">
        <v>109</v>
      </c>
      <c r="BE1039" s="3" t="s">
        <v>109</v>
      </c>
      <c r="BF1039" s="3" t="s">
        <v>109</v>
      </c>
      <c r="BG1039" s="3" t="s">
        <v>109</v>
      </c>
      <c r="BH1039" s="3" t="s">
        <v>109</v>
      </c>
      <c r="BI1039" s="3" t="s">
        <v>109</v>
      </c>
      <c r="BJ1039" s="3">
        <f>BX1039*0.1</f>
        <v>5.4455835962145122E-2</v>
      </c>
      <c r="BK1039" s="3">
        <f>BX1039*0.23</f>
        <v>0.12524842271293377</v>
      </c>
      <c r="BL1039" s="2">
        <f>BX1039*0.32</f>
        <v>0.17425867507886436</v>
      </c>
      <c r="BM1039" s="3">
        <f>BX1039*0.3</f>
        <v>0.16336750788643534</v>
      </c>
      <c r="BN1039" s="3">
        <f>BX1039*0.05</f>
        <v>2.7227917981072561E-2</v>
      </c>
      <c r="BO1039" s="3" t="s">
        <v>109</v>
      </c>
      <c r="BP1039" s="3" t="s">
        <v>109</v>
      </c>
      <c r="BQ1039" s="3" t="s">
        <v>109</v>
      </c>
      <c r="BR1039" s="3" t="s">
        <v>109</v>
      </c>
      <c r="BS1039" s="3" t="s">
        <v>109</v>
      </c>
      <c r="BT1039" s="3" t="s">
        <v>109</v>
      </c>
      <c r="BU1039" s="3" t="s">
        <v>109</v>
      </c>
      <c r="BV1039" s="3" t="s">
        <v>109</v>
      </c>
      <c r="BW1039" s="3" t="s">
        <v>109</v>
      </c>
      <c r="BX1039" s="71">
        <f>1-(BY1039/AT1039)</f>
        <v>0.54455835962145116</v>
      </c>
      <c r="BY1039" s="46">
        <f>CE1039*CB1039</f>
        <v>29106.000000000004</v>
      </c>
      <c r="BZ1039" s="3">
        <v>8.5000000000000006E-2</v>
      </c>
      <c r="CA1039" s="4">
        <f>C1039</f>
        <v>0.02</v>
      </c>
      <c r="CB1039" s="3">
        <f>BZ1039+CA1039</f>
        <v>0.10500000000000001</v>
      </c>
      <c r="CC1039" s="47">
        <v>277200</v>
      </c>
      <c r="CD1039" s="46">
        <v>0</v>
      </c>
      <c r="CE1039" s="46">
        <f>CC1039-CD1039</f>
        <v>277200</v>
      </c>
      <c r="CF1039" s="46">
        <f>CE1039/Q1039</f>
        <v>34650</v>
      </c>
      <c r="CG1039" s="3" t="s">
        <v>109</v>
      </c>
      <c r="CH1039" s="3" t="s">
        <v>1734</v>
      </c>
      <c r="CI1039" s="3" t="s">
        <v>109</v>
      </c>
      <c r="CJ1039" s="3" t="s">
        <v>109</v>
      </c>
      <c r="CK1039" s="3" t="s">
        <v>109</v>
      </c>
      <c r="CL1039" s="3" t="s">
        <v>109</v>
      </c>
      <c r="CM1039" s="3" t="s">
        <v>109</v>
      </c>
      <c r="CN1039" s="3" t="s">
        <v>109</v>
      </c>
      <c r="CO1039" s="3" t="s">
        <v>109</v>
      </c>
      <c r="CP1039" s="3" t="s">
        <v>109</v>
      </c>
      <c r="CQ1039" s="5" t="s">
        <v>113</v>
      </c>
      <c r="CR1039" s="5" t="s">
        <v>109</v>
      </c>
      <c r="CV1039" s="21" t="s">
        <v>113</v>
      </c>
      <c r="CW1039" s="16"/>
    </row>
    <row r="1040" spans="1:101" x14ac:dyDescent="0.25">
      <c r="A1040" s="3" t="s">
        <v>4296</v>
      </c>
      <c r="B1040" s="61" t="str">
        <f>CONCATENATE(RIGHT(LEFT(A1040,26),3))</f>
        <v>004</v>
      </c>
      <c r="C1040" s="4">
        <v>0.02</v>
      </c>
      <c r="D1040" s="3" t="s">
        <v>109</v>
      </c>
      <c r="E1040" s="3" t="s">
        <v>4297</v>
      </c>
      <c r="F1040" s="3" t="s">
        <v>4298</v>
      </c>
      <c r="G1040" s="3" t="s">
        <v>1725</v>
      </c>
      <c r="H1040" s="23"/>
      <c r="I1040" s="3" t="s">
        <v>1726</v>
      </c>
      <c r="J1040" s="3" t="s">
        <v>1727</v>
      </c>
      <c r="K1040" s="4">
        <v>11000</v>
      </c>
      <c r="L1040" s="3" t="s">
        <v>109</v>
      </c>
      <c r="M1040" s="3" t="s">
        <v>109</v>
      </c>
      <c r="N1040" s="3" t="s">
        <v>109</v>
      </c>
      <c r="O1040" s="3" t="s">
        <v>109</v>
      </c>
      <c r="P1040" s="3" t="s">
        <v>109</v>
      </c>
      <c r="Q1040" s="64">
        <v>9</v>
      </c>
      <c r="R1040" s="16"/>
      <c r="S1040" s="3" t="s">
        <v>109</v>
      </c>
      <c r="T1040" s="3" t="s">
        <v>109</v>
      </c>
      <c r="U1040" s="46">
        <v>700</v>
      </c>
      <c r="V1040" s="3" t="s">
        <v>109</v>
      </c>
      <c r="W1040" s="3" t="s">
        <v>109</v>
      </c>
      <c r="X1040" s="3" t="s">
        <v>109</v>
      </c>
      <c r="Y1040" s="3" t="s">
        <v>109</v>
      </c>
      <c r="Z1040" s="3" t="s">
        <v>109</v>
      </c>
      <c r="AA1040" s="4">
        <v>1998</v>
      </c>
      <c r="AB1040" s="3" t="s">
        <v>109</v>
      </c>
      <c r="AC1040" s="5" t="s">
        <v>111</v>
      </c>
      <c r="AD1040" s="3" t="s">
        <v>123</v>
      </c>
      <c r="AE1040" s="3" t="s">
        <v>109</v>
      </c>
      <c r="AF1040" s="4">
        <v>2</v>
      </c>
      <c r="AG1040" s="3" t="s">
        <v>109</v>
      </c>
      <c r="AH1040" s="3" t="s">
        <v>111</v>
      </c>
      <c r="AI1040" s="3" t="s">
        <v>109</v>
      </c>
      <c r="AJ1040" s="12">
        <v>3</v>
      </c>
      <c r="AN1040" s="3" t="s">
        <v>109</v>
      </c>
      <c r="AO1040" s="42">
        <f>(Q1040*U1040)*12</f>
        <v>75600</v>
      </c>
      <c r="AP1040" s="3" t="s">
        <v>109</v>
      </c>
      <c r="AQ1040" s="3">
        <v>6.9000000000000006E-2</v>
      </c>
      <c r="AR1040" s="3" t="s">
        <v>109</v>
      </c>
      <c r="AS1040" s="3">
        <v>0.02</v>
      </c>
      <c r="AT1040" s="48">
        <f>(AO1040*(1-AQ1040))+(AO1040*AS1040)</f>
        <v>71895.600000000006</v>
      </c>
      <c r="AU1040" s="3" t="s">
        <v>109</v>
      </c>
      <c r="AV1040" s="3" t="s">
        <v>109</v>
      </c>
      <c r="AW1040" s="3" t="s">
        <v>109</v>
      </c>
      <c r="AX1040" s="3" t="s">
        <v>109</v>
      </c>
      <c r="AY1040" s="3" t="s">
        <v>109</v>
      </c>
      <c r="AZ1040" s="3" t="s">
        <v>109</v>
      </c>
      <c r="BA1040" s="3" t="s">
        <v>109</v>
      </c>
      <c r="BB1040" s="3" t="s">
        <v>109</v>
      </c>
      <c r="BC1040" s="3" t="s">
        <v>109</v>
      </c>
      <c r="BD1040" s="3" t="s">
        <v>109</v>
      </c>
      <c r="BE1040" s="3" t="s">
        <v>109</v>
      </c>
      <c r="BF1040" s="3" t="s">
        <v>109</v>
      </c>
      <c r="BG1040" s="3" t="s">
        <v>109</v>
      </c>
      <c r="BH1040" s="3" t="s">
        <v>109</v>
      </c>
      <c r="BI1040" s="3" t="s">
        <v>109</v>
      </c>
      <c r="BJ1040" s="3">
        <f>BX1040*0.1</f>
        <v>2.7707676130389061E-2</v>
      </c>
      <c r="BK1040" s="3">
        <f>BX1040*0.23</f>
        <v>6.3727655099894837E-2</v>
      </c>
      <c r="BL1040" s="2">
        <f>BX1040*0.32</f>
        <v>8.8664563617244993E-2</v>
      </c>
      <c r="BM1040" s="3">
        <f>BX1040*0.3</f>
        <v>8.312302839116717E-2</v>
      </c>
      <c r="BN1040" s="3">
        <f>BX1040*0.05</f>
        <v>1.3853838065194531E-2</v>
      </c>
      <c r="BO1040" s="3" t="s">
        <v>109</v>
      </c>
      <c r="BP1040" s="3" t="s">
        <v>109</v>
      </c>
      <c r="BQ1040" s="3" t="s">
        <v>109</v>
      </c>
      <c r="BR1040" s="3" t="s">
        <v>109</v>
      </c>
      <c r="BS1040" s="3" t="s">
        <v>109</v>
      </c>
      <c r="BT1040" s="3" t="s">
        <v>109</v>
      </c>
      <c r="BU1040" s="3" t="s">
        <v>109</v>
      </c>
      <c r="BV1040" s="3" t="s">
        <v>109</v>
      </c>
      <c r="BW1040" s="3" t="s">
        <v>109</v>
      </c>
      <c r="BX1040" s="71">
        <f>1-(BY1040/AT1040)</f>
        <v>0.27707676130389058</v>
      </c>
      <c r="BY1040" s="46">
        <f>CE1040*CB1040</f>
        <v>51975.000000000007</v>
      </c>
      <c r="BZ1040" s="3">
        <v>8.5000000000000006E-2</v>
      </c>
      <c r="CA1040" s="4">
        <f>C1040</f>
        <v>0.02</v>
      </c>
      <c r="CB1040" s="3">
        <f>BZ1040+CA1040</f>
        <v>0.10500000000000001</v>
      </c>
      <c r="CC1040" s="47">
        <v>495000</v>
      </c>
      <c r="CD1040" s="46">
        <v>0</v>
      </c>
      <c r="CE1040" s="46">
        <f>CC1040-CD1040</f>
        <v>495000</v>
      </c>
      <c r="CF1040" s="46">
        <f>CE1040/Q1040</f>
        <v>55000</v>
      </c>
      <c r="CG1040" s="3" t="s">
        <v>109</v>
      </c>
      <c r="CH1040" s="3" t="s">
        <v>1734</v>
      </c>
      <c r="CI1040" s="3" t="s">
        <v>109</v>
      </c>
      <c r="CJ1040" s="3" t="s">
        <v>109</v>
      </c>
      <c r="CK1040" s="3" t="s">
        <v>109</v>
      </c>
      <c r="CL1040" s="3" t="s">
        <v>109</v>
      </c>
      <c r="CM1040" s="3" t="s">
        <v>109</v>
      </c>
      <c r="CN1040" s="3" t="s">
        <v>109</v>
      </c>
      <c r="CO1040" s="3" t="s">
        <v>109</v>
      </c>
      <c r="CP1040" s="3" t="s">
        <v>109</v>
      </c>
      <c r="CQ1040" s="5" t="s">
        <v>113</v>
      </c>
      <c r="CR1040" s="5" t="s">
        <v>109</v>
      </c>
      <c r="CV1040" s="21" t="s">
        <v>113</v>
      </c>
      <c r="CW1040" s="16"/>
    </row>
    <row r="1041" spans="1:101" x14ac:dyDescent="0.25">
      <c r="A1041" s="3" t="s">
        <v>4303</v>
      </c>
      <c r="B1041" s="61" t="str">
        <f>CONCATENATE(RIGHT(LEFT(A1041,26),3))</f>
        <v>004</v>
      </c>
      <c r="C1041" s="4">
        <v>0.02</v>
      </c>
      <c r="D1041" s="3" t="s">
        <v>4304</v>
      </c>
      <c r="E1041" s="3" t="s">
        <v>4300</v>
      </c>
      <c r="F1041" s="3" t="s">
        <v>4305</v>
      </c>
      <c r="G1041" s="3" t="s">
        <v>1725</v>
      </c>
      <c r="H1041" s="23"/>
      <c r="I1041" s="3" t="s">
        <v>1726</v>
      </c>
      <c r="J1041" s="3" t="s">
        <v>1727</v>
      </c>
      <c r="K1041" s="4">
        <v>7104</v>
      </c>
      <c r="L1041" s="3" t="s">
        <v>109</v>
      </c>
      <c r="M1041" s="3" t="s">
        <v>109</v>
      </c>
      <c r="N1041" s="3" t="s">
        <v>109</v>
      </c>
      <c r="O1041" s="3" t="s">
        <v>109</v>
      </c>
      <c r="P1041" s="3" t="s">
        <v>109</v>
      </c>
      <c r="Q1041" s="64">
        <v>13</v>
      </c>
      <c r="R1041" s="9">
        <v>13</v>
      </c>
      <c r="S1041" s="3" t="s">
        <v>109</v>
      </c>
      <c r="T1041" s="3" t="s">
        <v>109</v>
      </c>
      <c r="U1041" s="46">
        <v>700</v>
      </c>
      <c r="V1041" s="3" t="s">
        <v>109</v>
      </c>
      <c r="W1041" s="3" t="s">
        <v>109</v>
      </c>
      <c r="X1041" s="3" t="s">
        <v>109</v>
      </c>
      <c r="Y1041" s="3" t="s">
        <v>109</v>
      </c>
      <c r="Z1041" s="3" t="s">
        <v>109</v>
      </c>
      <c r="AA1041" s="8"/>
      <c r="AB1041" s="3" t="s">
        <v>109</v>
      </c>
      <c r="AC1041" s="5" t="s">
        <v>111</v>
      </c>
      <c r="AD1041" s="3" t="s">
        <v>111</v>
      </c>
      <c r="AE1041" s="3" t="s">
        <v>109</v>
      </c>
      <c r="AF1041" s="4">
        <v>3</v>
      </c>
      <c r="AG1041" s="3" t="s">
        <v>109</v>
      </c>
      <c r="AH1041" s="3" t="s">
        <v>111</v>
      </c>
      <c r="AI1041" s="3" t="s">
        <v>109</v>
      </c>
      <c r="AJ1041" s="12">
        <v>3</v>
      </c>
      <c r="AN1041" s="3" t="s">
        <v>109</v>
      </c>
      <c r="AO1041" s="42">
        <f>(Q1041*U1041)*12</f>
        <v>109200</v>
      </c>
      <c r="AP1041" s="3" t="s">
        <v>109</v>
      </c>
      <c r="AQ1041" s="3">
        <v>6.9000000000000006E-2</v>
      </c>
      <c r="AR1041" s="3" t="s">
        <v>109</v>
      </c>
      <c r="AS1041" s="3">
        <v>0.02</v>
      </c>
      <c r="AT1041" s="48">
        <f>(AO1041*(1-AQ1041))+(AO1041*AS1041)</f>
        <v>103849.20000000001</v>
      </c>
      <c r="AU1041" s="3" t="s">
        <v>109</v>
      </c>
      <c r="AV1041" s="3" t="s">
        <v>109</v>
      </c>
      <c r="AW1041" s="3" t="s">
        <v>109</v>
      </c>
      <c r="AX1041" s="3" t="s">
        <v>109</v>
      </c>
      <c r="AY1041" s="3" t="s">
        <v>109</v>
      </c>
      <c r="AZ1041" s="3" t="s">
        <v>109</v>
      </c>
      <c r="BA1041" s="3" t="s">
        <v>109</v>
      </c>
      <c r="BB1041" s="3" t="s">
        <v>109</v>
      </c>
      <c r="BC1041" s="3" t="s">
        <v>109</v>
      </c>
      <c r="BD1041" s="3" t="s">
        <v>109</v>
      </c>
      <c r="BE1041" s="3" t="s">
        <v>109</v>
      </c>
      <c r="BF1041" s="3" t="s">
        <v>109</v>
      </c>
      <c r="BG1041" s="3" t="s">
        <v>109</v>
      </c>
      <c r="BH1041" s="3" t="s">
        <v>109</v>
      </c>
      <c r="BI1041" s="3" t="s">
        <v>109</v>
      </c>
      <c r="BJ1041" s="3">
        <f>BX1041*0.1</f>
        <v>5.8333333333333327E-2</v>
      </c>
      <c r="BK1041" s="3">
        <f>BX1041*0.23</f>
        <v>0.13416666666666666</v>
      </c>
      <c r="BL1041" s="2">
        <f>BX1041*0.32</f>
        <v>0.18666666666666665</v>
      </c>
      <c r="BM1041" s="3">
        <f>BX1041*0.3</f>
        <v>0.17499999999999996</v>
      </c>
      <c r="BN1041" s="3">
        <f>BX1041*0.05</f>
        <v>2.9166666666666664E-2</v>
      </c>
      <c r="BO1041" s="3" t="s">
        <v>109</v>
      </c>
      <c r="BP1041" s="3" t="s">
        <v>109</v>
      </c>
      <c r="BQ1041" s="3" t="s">
        <v>109</v>
      </c>
      <c r="BR1041" s="3" t="s">
        <v>109</v>
      </c>
      <c r="BS1041" s="3" t="s">
        <v>109</v>
      </c>
      <c r="BT1041" s="3" t="s">
        <v>109</v>
      </c>
      <c r="BU1041" s="3" t="s">
        <v>109</v>
      </c>
      <c r="BV1041" s="3" t="s">
        <v>109</v>
      </c>
      <c r="BW1041" s="3" t="s">
        <v>109</v>
      </c>
      <c r="BX1041" s="71">
        <f>1-(BY1041/AT1041)</f>
        <v>0.58333333333333326</v>
      </c>
      <c r="BY1041" s="46">
        <f>CE1041*CB1041</f>
        <v>43270.500000000007</v>
      </c>
      <c r="BZ1041" s="3">
        <v>8.5000000000000006E-2</v>
      </c>
      <c r="CA1041" s="4">
        <f>C1041</f>
        <v>0.02</v>
      </c>
      <c r="CB1041" s="3">
        <f>BZ1041+CA1041</f>
        <v>0.10500000000000001</v>
      </c>
      <c r="CC1041" s="47">
        <v>412100</v>
      </c>
      <c r="CD1041" s="46">
        <v>0</v>
      </c>
      <c r="CE1041" s="46">
        <f>CC1041-CD1041</f>
        <v>412100</v>
      </c>
      <c r="CF1041" s="46">
        <f>CE1041/Q1041</f>
        <v>31700</v>
      </c>
      <c r="CG1041" s="3" t="s">
        <v>109</v>
      </c>
      <c r="CH1041" s="3" t="s">
        <v>4306</v>
      </c>
      <c r="CI1041" s="3" t="s">
        <v>109</v>
      </c>
      <c r="CJ1041" s="3" t="s">
        <v>109</v>
      </c>
      <c r="CK1041" s="3" t="s">
        <v>109</v>
      </c>
      <c r="CL1041" s="3" t="s">
        <v>109</v>
      </c>
      <c r="CM1041" s="3" t="s">
        <v>109</v>
      </c>
      <c r="CN1041" s="3" t="s">
        <v>109</v>
      </c>
      <c r="CO1041" s="3" t="s">
        <v>109</v>
      </c>
      <c r="CP1041" s="3" t="s">
        <v>109</v>
      </c>
      <c r="CQ1041" s="5" t="s">
        <v>113</v>
      </c>
      <c r="CR1041" s="5" t="s">
        <v>109</v>
      </c>
      <c r="CV1041" s="21" t="s">
        <v>113</v>
      </c>
      <c r="CW1041" s="10">
        <v>546</v>
      </c>
    </row>
    <row r="1042" spans="1:101" x14ac:dyDescent="0.25">
      <c r="A1042" s="3" t="s">
        <v>4307</v>
      </c>
      <c r="B1042" s="61" t="str">
        <f>CONCATENATE(RIGHT(LEFT(A1042,26),3))</f>
        <v>004</v>
      </c>
      <c r="C1042" s="4">
        <v>0.02</v>
      </c>
      <c r="D1042" s="3" t="s">
        <v>4262</v>
      </c>
      <c r="E1042" s="3" t="s">
        <v>4308</v>
      </c>
      <c r="F1042" s="3" t="s">
        <v>4309</v>
      </c>
      <c r="G1042" s="3" t="s">
        <v>1725</v>
      </c>
      <c r="H1042" s="23"/>
      <c r="I1042" s="3" t="s">
        <v>1726</v>
      </c>
      <c r="J1042" s="3" t="s">
        <v>1727</v>
      </c>
      <c r="K1042" s="4">
        <v>18564</v>
      </c>
      <c r="L1042" s="3" t="s">
        <v>109</v>
      </c>
      <c r="M1042" s="3" t="s">
        <v>109</v>
      </c>
      <c r="N1042" s="3" t="s">
        <v>109</v>
      </c>
      <c r="O1042" s="3" t="s">
        <v>109</v>
      </c>
      <c r="P1042" s="3" t="s">
        <v>109</v>
      </c>
      <c r="Q1042" s="64">
        <v>18</v>
      </c>
      <c r="R1042" s="9">
        <v>36</v>
      </c>
      <c r="S1042" s="3" t="s">
        <v>109</v>
      </c>
      <c r="T1042" s="3" t="s">
        <v>109</v>
      </c>
      <c r="U1042" s="46">
        <v>700</v>
      </c>
      <c r="V1042" s="3" t="s">
        <v>109</v>
      </c>
      <c r="W1042" s="3" t="s">
        <v>109</v>
      </c>
      <c r="X1042" s="3" t="s">
        <v>109</v>
      </c>
      <c r="Y1042" s="3" t="s">
        <v>109</v>
      </c>
      <c r="Z1042" s="3" t="s">
        <v>109</v>
      </c>
      <c r="AA1042" s="8"/>
      <c r="AB1042" s="3" t="s">
        <v>109</v>
      </c>
      <c r="AC1042" s="5" t="s">
        <v>111</v>
      </c>
      <c r="AD1042" s="3" t="s">
        <v>123</v>
      </c>
      <c r="AE1042" s="3" t="s">
        <v>109</v>
      </c>
      <c r="AF1042" s="4">
        <v>3</v>
      </c>
      <c r="AG1042" s="3" t="s">
        <v>109</v>
      </c>
      <c r="AH1042" s="3" t="s">
        <v>111</v>
      </c>
      <c r="AI1042" s="3" t="s">
        <v>109</v>
      </c>
      <c r="AJ1042" s="12">
        <v>3</v>
      </c>
      <c r="AN1042" s="3" t="s">
        <v>109</v>
      </c>
      <c r="AO1042" s="42">
        <f>(Q1042*U1042)*12</f>
        <v>151200</v>
      </c>
      <c r="AP1042" s="3" t="s">
        <v>109</v>
      </c>
      <c r="AQ1042" s="3">
        <v>6.9000000000000006E-2</v>
      </c>
      <c r="AR1042" s="3" t="s">
        <v>109</v>
      </c>
      <c r="AS1042" s="3">
        <v>0.02</v>
      </c>
      <c r="AT1042" s="48">
        <f>(AO1042*(1-AQ1042))+(AO1042*AS1042)</f>
        <v>143791.20000000001</v>
      </c>
      <c r="AU1042" s="3" t="s">
        <v>109</v>
      </c>
      <c r="AV1042" s="3" t="s">
        <v>109</v>
      </c>
      <c r="AW1042" s="3" t="s">
        <v>109</v>
      </c>
      <c r="AX1042" s="3" t="s">
        <v>109</v>
      </c>
      <c r="AY1042" s="3" t="s">
        <v>109</v>
      </c>
      <c r="AZ1042" s="3" t="s">
        <v>109</v>
      </c>
      <c r="BA1042" s="3" t="s">
        <v>109</v>
      </c>
      <c r="BB1042" s="3" t="s">
        <v>109</v>
      </c>
      <c r="BC1042" s="3" t="s">
        <v>109</v>
      </c>
      <c r="BD1042" s="3" t="s">
        <v>109</v>
      </c>
      <c r="BE1042" s="3" t="s">
        <v>109</v>
      </c>
      <c r="BF1042" s="3" t="s">
        <v>109</v>
      </c>
      <c r="BG1042" s="3" t="s">
        <v>109</v>
      </c>
      <c r="BH1042" s="3" t="s">
        <v>109</v>
      </c>
      <c r="BI1042" s="3" t="s">
        <v>109</v>
      </c>
      <c r="BJ1042" s="3">
        <f>BX1042*0.1</f>
        <v>5.7070043229349221E-2</v>
      </c>
      <c r="BK1042" s="3">
        <f>BX1042*0.23</f>
        <v>0.13126109942750322</v>
      </c>
      <c r="BL1042" s="2">
        <f>BX1042*0.32</f>
        <v>0.18262413833391752</v>
      </c>
      <c r="BM1042" s="3">
        <f>BX1042*0.3</f>
        <v>0.17121012968804766</v>
      </c>
      <c r="BN1042" s="3">
        <f>BX1042*0.05</f>
        <v>2.8535021614674611E-2</v>
      </c>
      <c r="BO1042" s="3" t="s">
        <v>109</v>
      </c>
      <c r="BP1042" s="3" t="s">
        <v>109</v>
      </c>
      <c r="BQ1042" s="3" t="s">
        <v>109</v>
      </c>
      <c r="BR1042" s="3" t="s">
        <v>109</v>
      </c>
      <c r="BS1042" s="3" t="s">
        <v>109</v>
      </c>
      <c r="BT1042" s="3" t="s">
        <v>109</v>
      </c>
      <c r="BU1042" s="3" t="s">
        <v>109</v>
      </c>
      <c r="BV1042" s="3" t="s">
        <v>109</v>
      </c>
      <c r="BW1042" s="3" t="s">
        <v>109</v>
      </c>
      <c r="BX1042" s="71">
        <f>1-(BY1042/AT1042)</f>
        <v>0.57070043229349221</v>
      </c>
      <c r="BY1042" s="46">
        <f>CE1042*CB1042</f>
        <v>61729.500000000007</v>
      </c>
      <c r="BZ1042" s="3">
        <v>8.5000000000000006E-2</v>
      </c>
      <c r="CA1042" s="4">
        <f>C1042</f>
        <v>0.02</v>
      </c>
      <c r="CB1042" s="3">
        <f>BZ1042+CA1042</f>
        <v>0.10500000000000001</v>
      </c>
      <c r="CC1042" s="47">
        <v>587900</v>
      </c>
      <c r="CD1042" s="46">
        <v>0</v>
      </c>
      <c r="CE1042" s="46">
        <f>CC1042-CD1042</f>
        <v>587900</v>
      </c>
      <c r="CF1042" s="46">
        <f>CE1042/Q1042</f>
        <v>32661.111111111109</v>
      </c>
      <c r="CG1042" s="3" t="s">
        <v>109</v>
      </c>
      <c r="CH1042" s="3" t="s">
        <v>4310</v>
      </c>
      <c r="CI1042" s="3" t="s">
        <v>109</v>
      </c>
      <c r="CJ1042" s="3" t="s">
        <v>109</v>
      </c>
      <c r="CK1042" s="3" t="s">
        <v>109</v>
      </c>
      <c r="CL1042" s="3" t="s">
        <v>109</v>
      </c>
      <c r="CM1042" s="3" t="s">
        <v>109</v>
      </c>
      <c r="CN1042" s="3" t="s">
        <v>109</v>
      </c>
      <c r="CO1042" s="3" t="s">
        <v>109</v>
      </c>
      <c r="CP1042" s="3" t="s">
        <v>109</v>
      </c>
      <c r="CQ1042" s="5" t="s">
        <v>113</v>
      </c>
      <c r="CR1042" s="5" t="s">
        <v>109</v>
      </c>
      <c r="CV1042" s="21" t="s">
        <v>113</v>
      </c>
      <c r="CW1042" s="10">
        <v>312</v>
      </c>
    </row>
    <row r="1043" spans="1:101" x14ac:dyDescent="0.25">
      <c r="A1043" s="3" t="s">
        <v>4311</v>
      </c>
      <c r="B1043" s="61" t="str">
        <f>CONCATENATE(RIGHT(LEFT(A1043,26),3))</f>
        <v>032</v>
      </c>
      <c r="C1043" s="4">
        <v>0.02</v>
      </c>
      <c r="D1043" s="3" t="s">
        <v>109</v>
      </c>
      <c r="E1043" s="3" t="s">
        <v>4312</v>
      </c>
      <c r="F1043" s="3" t="s">
        <v>4313</v>
      </c>
      <c r="G1043" s="3" t="s">
        <v>1725</v>
      </c>
      <c r="H1043" s="4">
        <v>47909</v>
      </c>
      <c r="I1043" s="3" t="s">
        <v>1726</v>
      </c>
      <c r="J1043" s="3" t="s">
        <v>1727</v>
      </c>
      <c r="K1043" s="4">
        <v>16152</v>
      </c>
      <c r="L1043" s="3" t="s">
        <v>109</v>
      </c>
      <c r="M1043" s="3" t="s">
        <v>109</v>
      </c>
      <c r="N1043" s="3" t="s">
        <v>109</v>
      </c>
      <c r="O1043" s="3" t="s">
        <v>109</v>
      </c>
      <c r="P1043" s="3" t="s">
        <v>109</v>
      </c>
      <c r="Q1043" s="64">
        <v>16</v>
      </c>
      <c r="S1043" s="3" t="s">
        <v>109</v>
      </c>
      <c r="T1043" s="3" t="s">
        <v>109</v>
      </c>
      <c r="U1043" s="46">
        <v>700</v>
      </c>
      <c r="V1043" s="3" t="s">
        <v>109</v>
      </c>
      <c r="W1043" s="3" t="s">
        <v>109</v>
      </c>
      <c r="X1043" s="3" t="s">
        <v>109</v>
      </c>
      <c r="Y1043" s="3" t="s">
        <v>109</v>
      </c>
      <c r="Z1043" s="3" t="s">
        <v>109</v>
      </c>
      <c r="AA1043" s="4">
        <v>1999</v>
      </c>
      <c r="AB1043" s="3" t="s">
        <v>109</v>
      </c>
      <c r="AC1043" s="5" t="s">
        <v>111</v>
      </c>
      <c r="AD1043" s="3" t="s">
        <v>111</v>
      </c>
      <c r="AE1043" s="3" t="s">
        <v>109</v>
      </c>
      <c r="AF1043" s="4">
        <v>3</v>
      </c>
      <c r="AG1043" s="3" t="s">
        <v>109</v>
      </c>
      <c r="AH1043" s="3" t="s">
        <v>111</v>
      </c>
      <c r="AI1043" s="3" t="s">
        <v>109</v>
      </c>
      <c r="AJ1043" s="12">
        <v>3</v>
      </c>
      <c r="AN1043" s="3" t="s">
        <v>109</v>
      </c>
      <c r="AO1043" s="42">
        <f>(Q1043*U1043)*12</f>
        <v>134400</v>
      </c>
      <c r="AP1043" s="3" t="s">
        <v>109</v>
      </c>
      <c r="AQ1043" s="3">
        <v>6.9000000000000006E-2</v>
      </c>
      <c r="AR1043" s="3" t="s">
        <v>109</v>
      </c>
      <c r="AS1043" s="3">
        <v>0.02</v>
      </c>
      <c r="AT1043" s="48">
        <f>(AO1043*(1-AQ1043))+(AO1043*AS1043)</f>
        <v>127814.40000000001</v>
      </c>
      <c r="AU1043" s="3" t="s">
        <v>109</v>
      </c>
      <c r="AV1043" s="3" t="s">
        <v>109</v>
      </c>
      <c r="AW1043" s="3" t="s">
        <v>109</v>
      </c>
      <c r="AX1043" s="3" t="s">
        <v>109</v>
      </c>
      <c r="AY1043" s="3" t="s">
        <v>109</v>
      </c>
      <c r="AZ1043" s="3" t="s">
        <v>109</v>
      </c>
      <c r="BA1043" s="3" t="s">
        <v>109</v>
      </c>
      <c r="BB1043" s="3" t="s">
        <v>109</v>
      </c>
      <c r="BC1043" s="3" t="s">
        <v>109</v>
      </c>
      <c r="BD1043" s="3" t="s">
        <v>109</v>
      </c>
      <c r="BE1043" s="3" t="s">
        <v>109</v>
      </c>
      <c r="BF1043" s="3" t="s">
        <v>109</v>
      </c>
      <c r="BG1043" s="3" t="s">
        <v>109</v>
      </c>
      <c r="BH1043" s="3" t="s">
        <v>109</v>
      </c>
      <c r="BI1043" s="3" t="s">
        <v>109</v>
      </c>
      <c r="BJ1043" s="3">
        <f>BX1043*0.1</f>
        <v>5.2287066246056779E-2</v>
      </c>
      <c r="BK1043" s="3">
        <f>BX1043*0.23</f>
        <v>0.1202602523659306</v>
      </c>
      <c r="BL1043" s="2">
        <f>BX1043*0.32</f>
        <v>0.16731861198738171</v>
      </c>
      <c r="BM1043" s="3">
        <f>BX1043*0.3</f>
        <v>0.15686119873817034</v>
      </c>
      <c r="BN1043" s="3">
        <f>BX1043*0.05</f>
        <v>2.614353312302839E-2</v>
      </c>
      <c r="BO1043" s="3" t="s">
        <v>109</v>
      </c>
      <c r="BP1043" s="3" t="s">
        <v>109</v>
      </c>
      <c r="BQ1043" s="3" t="s">
        <v>109</v>
      </c>
      <c r="BR1043" s="3" t="s">
        <v>109</v>
      </c>
      <c r="BS1043" s="3" t="s">
        <v>109</v>
      </c>
      <c r="BT1043" s="3" t="s">
        <v>109</v>
      </c>
      <c r="BU1043" s="3" t="s">
        <v>109</v>
      </c>
      <c r="BV1043" s="3" t="s">
        <v>109</v>
      </c>
      <c r="BW1043" s="3" t="s">
        <v>109</v>
      </c>
      <c r="BX1043" s="71">
        <f>1-(BY1043/AT1043)</f>
        <v>0.52287066246056779</v>
      </c>
      <c r="BY1043" s="46">
        <f>CE1043*CB1043</f>
        <v>60984.000000000007</v>
      </c>
      <c r="BZ1043" s="3">
        <v>8.5000000000000006E-2</v>
      </c>
      <c r="CA1043" s="4">
        <f>C1043</f>
        <v>0.02</v>
      </c>
      <c r="CB1043" s="3">
        <f>BZ1043+CA1043</f>
        <v>0.10500000000000001</v>
      </c>
      <c r="CC1043" s="47">
        <v>580800</v>
      </c>
      <c r="CD1043" s="46">
        <v>0</v>
      </c>
      <c r="CE1043" s="46">
        <f>CC1043-CD1043</f>
        <v>580800</v>
      </c>
      <c r="CF1043" s="46">
        <f>CE1043/Q1043</f>
        <v>36300</v>
      </c>
      <c r="CG1043" s="3" t="s">
        <v>109</v>
      </c>
      <c r="CH1043" s="3" t="s">
        <v>4314</v>
      </c>
      <c r="CI1043" s="3" t="s">
        <v>109</v>
      </c>
      <c r="CJ1043" s="3" t="s">
        <v>109</v>
      </c>
      <c r="CK1043" s="3" t="s">
        <v>109</v>
      </c>
      <c r="CL1043" s="3" t="s">
        <v>109</v>
      </c>
      <c r="CM1043" s="3" t="s">
        <v>109</v>
      </c>
      <c r="CN1043" s="3" t="s">
        <v>109</v>
      </c>
      <c r="CO1043" s="3" t="s">
        <v>109</v>
      </c>
      <c r="CP1043" s="3" t="s">
        <v>109</v>
      </c>
      <c r="CQ1043" s="5" t="s">
        <v>113</v>
      </c>
      <c r="CR1043" s="5" t="s">
        <v>109</v>
      </c>
      <c r="CV1043" s="21" t="s">
        <v>113</v>
      </c>
    </row>
    <row r="1044" spans="1:101" x14ac:dyDescent="0.25">
      <c r="A1044" s="3" t="s">
        <v>4315</v>
      </c>
      <c r="B1044" s="61" t="str">
        <f>CONCATENATE(RIGHT(LEFT(A1044,26),3))</f>
        <v>032</v>
      </c>
      <c r="C1044" s="4">
        <v>0.02</v>
      </c>
      <c r="D1044" s="3" t="s">
        <v>109</v>
      </c>
      <c r="E1044" s="3" t="s">
        <v>4316</v>
      </c>
      <c r="F1044" s="3" t="s">
        <v>4317</v>
      </c>
      <c r="G1044" s="3" t="s">
        <v>1725</v>
      </c>
      <c r="H1044" s="23"/>
      <c r="I1044" s="3" t="s">
        <v>1726</v>
      </c>
      <c r="J1044" s="3" t="s">
        <v>1727</v>
      </c>
      <c r="K1044" s="4">
        <v>17300</v>
      </c>
      <c r="L1044" s="3" t="s">
        <v>109</v>
      </c>
      <c r="M1044" s="3" t="s">
        <v>109</v>
      </c>
      <c r="N1044" s="3" t="s">
        <v>109</v>
      </c>
      <c r="O1044" s="3" t="s">
        <v>109</v>
      </c>
      <c r="P1044" s="3" t="s">
        <v>109</v>
      </c>
      <c r="Q1044" s="64">
        <v>16</v>
      </c>
      <c r="R1044" s="9">
        <v>24</v>
      </c>
      <c r="S1044" s="3" t="s">
        <v>109</v>
      </c>
      <c r="T1044" s="3" t="s">
        <v>109</v>
      </c>
      <c r="U1044" s="46">
        <v>700</v>
      </c>
      <c r="V1044" s="3" t="s">
        <v>109</v>
      </c>
      <c r="W1044" s="3" t="s">
        <v>109</v>
      </c>
      <c r="X1044" s="3" t="s">
        <v>109</v>
      </c>
      <c r="Y1044" s="3" t="s">
        <v>109</v>
      </c>
      <c r="Z1044" s="3" t="s">
        <v>109</v>
      </c>
      <c r="AA1044" s="8"/>
      <c r="AB1044" s="3" t="s">
        <v>109</v>
      </c>
      <c r="AC1044" s="5" t="s">
        <v>111</v>
      </c>
      <c r="AD1044" s="3" t="s">
        <v>111</v>
      </c>
      <c r="AE1044" s="3" t="s">
        <v>109</v>
      </c>
      <c r="AF1044" s="4">
        <v>4</v>
      </c>
      <c r="AG1044" s="3" t="s">
        <v>109</v>
      </c>
      <c r="AH1044" s="3" t="s">
        <v>111</v>
      </c>
      <c r="AI1044" s="3" t="s">
        <v>109</v>
      </c>
      <c r="AJ1044" s="12">
        <v>4</v>
      </c>
      <c r="AN1044" s="3" t="s">
        <v>109</v>
      </c>
      <c r="AO1044" s="42">
        <f>(Q1044*U1044)*12</f>
        <v>134400</v>
      </c>
      <c r="AP1044" s="3" t="s">
        <v>109</v>
      </c>
      <c r="AQ1044" s="3">
        <v>6.9000000000000006E-2</v>
      </c>
      <c r="AR1044" s="3" t="s">
        <v>109</v>
      </c>
      <c r="AS1044" s="3">
        <v>0.02</v>
      </c>
      <c r="AT1044" s="48">
        <f>(AO1044*(1-AQ1044))+(AO1044*AS1044)</f>
        <v>127814.40000000001</v>
      </c>
      <c r="AU1044" s="3" t="s">
        <v>109</v>
      </c>
      <c r="AV1044" s="3" t="s">
        <v>109</v>
      </c>
      <c r="AW1044" s="3" t="s">
        <v>109</v>
      </c>
      <c r="AX1044" s="3" t="s">
        <v>109</v>
      </c>
      <c r="AY1044" s="3" t="s">
        <v>109</v>
      </c>
      <c r="AZ1044" s="3" t="s">
        <v>109</v>
      </c>
      <c r="BA1044" s="3" t="s">
        <v>109</v>
      </c>
      <c r="BB1044" s="3" t="s">
        <v>109</v>
      </c>
      <c r="BC1044" s="3" t="s">
        <v>109</v>
      </c>
      <c r="BD1044" s="3" t="s">
        <v>109</v>
      </c>
      <c r="BE1044" s="3" t="s">
        <v>109</v>
      </c>
      <c r="BF1044" s="3" t="s">
        <v>109</v>
      </c>
      <c r="BG1044" s="3" t="s">
        <v>109</v>
      </c>
      <c r="BH1044" s="3" t="s">
        <v>109</v>
      </c>
      <c r="BI1044" s="3" t="s">
        <v>109</v>
      </c>
      <c r="BJ1044" s="3">
        <f>BX1044*0.1</f>
        <v>4.3661277602523668E-2</v>
      </c>
      <c r="BK1044" s="3">
        <f>BX1044*0.23</f>
        <v>0.10042093848580443</v>
      </c>
      <c r="BL1044" s="2">
        <f>BX1044*0.32</f>
        <v>0.13971608832807572</v>
      </c>
      <c r="BM1044" s="3">
        <f>BX1044*0.3</f>
        <v>0.13098383280757098</v>
      </c>
      <c r="BN1044" s="3">
        <f>BX1044*0.05</f>
        <v>2.1830638801261834E-2</v>
      </c>
      <c r="BO1044" s="3" t="s">
        <v>109</v>
      </c>
      <c r="BP1044" s="3" t="s">
        <v>109</v>
      </c>
      <c r="BQ1044" s="3" t="s">
        <v>109</v>
      </c>
      <c r="BR1044" s="3" t="s">
        <v>109</v>
      </c>
      <c r="BS1044" s="3" t="s">
        <v>109</v>
      </c>
      <c r="BT1044" s="3" t="s">
        <v>109</v>
      </c>
      <c r="BU1044" s="3" t="s">
        <v>109</v>
      </c>
      <c r="BV1044" s="3" t="s">
        <v>109</v>
      </c>
      <c r="BW1044" s="3" t="s">
        <v>109</v>
      </c>
      <c r="BX1044" s="71">
        <f>1-(BY1044/AT1044)</f>
        <v>0.43661277602523663</v>
      </c>
      <c r="BY1044" s="46">
        <f>CE1044*CB1044</f>
        <v>72009</v>
      </c>
      <c r="BZ1044" s="3">
        <v>8.5000000000000006E-2</v>
      </c>
      <c r="CA1044" s="4">
        <f>C1044</f>
        <v>0.02</v>
      </c>
      <c r="CB1044" s="3">
        <f>BZ1044+CA1044</f>
        <v>0.10500000000000001</v>
      </c>
      <c r="CC1044" s="47">
        <v>685800</v>
      </c>
      <c r="CD1044" s="46">
        <v>0</v>
      </c>
      <c r="CE1044" s="46">
        <f>CC1044-CD1044</f>
        <v>685800</v>
      </c>
      <c r="CF1044" s="46">
        <f>CE1044/Q1044</f>
        <v>42862.5</v>
      </c>
      <c r="CG1044" s="3" t="s">
        <v>109</v>
      </c>
      <c r="CH1044" s="3" t="s">
        <v>1734</v>
      </c>
      <c r="CI1044" s="3" t="s">
        <v>109</v>
      </c>
      <c r="CJ1044" s="3" t="s">
        <v>109</v>
      </c>
      <c r="CK1044" s="3" t="s">
        <v>109</v>
      </c>
      <c r="CL1044" s="3" t="s">
        <v>109</v>
      </c>
      <c r="CM1044" s="3" t="s">
        <v>109</v>
      </c>
      <c r="CN1044" s="3" t="s">
        <v>109</v>
      </c>
      <c r="CO1044" s="3" t="s">
        <v>109</v>
      </c>
      <c r="CP1044" s="3" t="s">
        <v>109</v>
      </c>
      <c r="CQ1044" s="5" t="s">
        <v>113</v>
      </c>
      <c r="CR1044" s="5" t="s">
        <v>109</v>
      </c>
      <c r="CV1044" s="21" t="s">
        <v>113</v>
      </c>
    </row>
    <row r="1045" spans="1:101" x14ac:dyDescent="0.25">
      <c r="A1045" s="3" t="s">
        <v>4325</v>
      </c>
      <c r="B1045" s="61" t="str">
        <f>CONCATENATE(RIGHT(LEFT(A1045,26),3))</f>
        <v>004</v>
      </c>
      <c r="C1045" s="4">
        <v>0.02</v>
      </c>
      <c r="D1045" s="3" t="s">
        <v>109</v>
      </c>
      <c r="E1045" s="3" t="s">
        <v>4326</v>
      </c>
      <c r="F1045" s="3" t="s">
        <v>109</v>
      </c>
      <c r="G1045" s="3" t="s">
        <v>109</v>
      </c>
      <c r="H1045" s="23"/>
      <c r="I1045" s="3" t="s">
        <v>1726</v>
      </c>
      <c r="J1045" s="3" t="s">
        <v>1727</v>
      </c>
      <c r="K1045" s="4">
        <v>6530</v>
      </c>
      <c r="L1045" s="3" t="s">
        <v>109</v>
      </c>
      <c r="M1045" s="3" t="s">
        <v>109</v>
      </c>
      <c r="N1045" s="3" t="s">
        <v>109</v>
      </c>
      <c r="O1045" s="3" t="s">
        <v>109</v>
      </c>
      <c r="P1045" s="3" t="s">
        <v>109</v>
      </c>
      <c r="Q1045" s="64">
        <v>8</v>
      </c>
      <c r="R1045" s="9">
        <v>8</v>
      </c>
      <c r="S1045" s="3" t="s">
        <v>109</v>
      </c>
      <c r="T1045" s="3" t="s">
        <v>109</v>
      </c>
      <c r="U1045" s="46">
        <v>700</v>
      </c>
      <c r="V1045" s="3" t="s">
        <v>109</v>
      </c>
      <c r="W1045" s="3" t="s">
        <v>109</v>
      </c>
      <c r="X1045" s="3" t="s">
        <v>109</v>
      </c>
      <c r="Y1045" s="3" t="s">
        <v>109</v>
      </c>
      <c r="Z1045" s="3" t="s">
        <v>109</v>
      </c>
      <c r="AA1045" s="8"/>
      <c r="AB1045" s="3" t="s">
        <v>109</v>
      </c>
      <c r="AC1045" s="5" t="s">
        <v>111</v>
      </c>
      <c r="AD1045" s="3" t="s">
        <v>111</v>
      </c>
      <c r="AE1045" s="3" t="s">
        <v>109</v>
      </c>
      <c r="AF1045" s="4">
        <v>3</v>
      </c>
      <c r="AG1045" s="3" t="s">
        <v>109</v>
      </c>
      <c r="AH1045" s="3" t="s">
        <v>111</v>
      </c>
      <c r="AI1045" s="3" t="s">
        <v>109</v>
      </c>
      <c r="AJ1045" s="12">
        <v>3</v>
      </c>
      <c r="AN1045" s="3" t="s">
        <v>109</v>
      </c>
      <c r="AO1045" s="42">
        <f>(Q1045*U1045)*12</f>
        <v>67200</v>
      </c>
      <c r="AP1045" s="3" t="s">
        <v>109</v>
      </c>
      <c r="AQ1045" s="3">
        <v>6.9000000000000006E-2</v>
      </c>
      <c r="AR1045" s="3" t="s">
        <v>109</v>
      </c>
      <c r="AS1045" s="3">
        <v>0.02</v>
      </c>
      <c r="AT1045" s="48">
        <f>(AO1045*(1-AQ1045))+(AO1045*AS1045)</f>
        <v>63907.200000000004</v>
      </c>
      <c r="AU1045" s="3" t="s">
        <v>109</v>
      </c>
      <c r="AV1045" s="3" t="s">
        <v>109</v>
      </c>
      <c r="AW1045" s="3" t="s">
        <v>109</v>
      </c>
      <c r="AX1045" s="3" t="s">
        <v>109</v>
      </c>
      <c r="AY1045" s="3" t="s">
        <v>109</v>
      </c>
      <c r="AZ1045" s="3" t="s">
        <v>109</v>
      </c>
      <c r="BA1045" s="3" t="s">
        <v>109</v>
      </c>
      <c r="BB1045" s="3" t="s">
        <v>109</v>
      </c>
      <c r="BC1045" s="3" t="s">
        <v>109</v>
      </c>
      <c r="BD1045" s="3" t="s">
        <v>109</v>
      </c>
      <c r="BE1045" s="3" t="s">
        <v>109</v>
      </c>
      <c r="BF1045" s="3" t="s">
        <v>109</v>
      </c>
      <c r="BG1045" s="3" t="s">
        <v>109</v>
      </c>
      <c r="BH1045" s="3" t="s">
        <v>109</v>
      </c>
      <c r="BI1045" s="3" t="s">
        <v>109</v>
      </c>
      <c r="BJ1045" s="3">
        <f>BX1045*0.1</f>
        <v>5.3075709779179817E-2</v>
      </c>
      <c r="BK1045" s="3">
        <f>BX1045*0.23</f>
        <v>0.12207413249211357</v>
      </c>
      <c r="BL1045" s="2">
        <f>BX1045*0.32</f>
        <v>0.1698422712933754</v>
      </c>
      <c r="BM1045" s="3">
        <f>BX1045*0.3</f>
        <v>0.15922712933753944</v>
      </c>
      <c r="BN1045" s="3">
        <f>BX1045*0.05</f>
        <v>2.6537854889589908E-2</v>
      </c>
      <c r="BO1045" s="3" t="s">
        <v>109</v>
      </c>
      <c r="BP1045" s="3" t="s">
        <v>109</v>
      </c>
      <c r="BQ1045" s="3" t="s">
        <v>109</v>
      </c>
      <c r="BR1045" s="3" t="s">
        <v>109</v>
      </c>
      <c r="BS1045" s="3" t="s">
        <v>109</v>
      </c>
      <c r="BT1045" s="3" t="s">
        <v>109</v>
      </c>
      <c r="BU1045" s="3" t="s">
        <v>109</v>
      </c>
      <c r="BV1045" s="3" t="s">
        <v>109</v>
      </c>
      <c r="BW1045" s="3" t="s">
        <v>109</v>
      </c>
      <c r="BX1045" s="71">
        <f>1-(BY1045/AT1045)</f>
        <v>0.53075709779179814</v>
      </c>
      <c r="BY1045" s="46">
        <f>CE1045*CB1045</f>
        <v>29988.000000000004</v>
      </c>
      <c r="BZ1045" s="3">
        <v>8.5000000000000006E-2</v>
      </c>
      <c r="CA1045" s="4">
        <f>C1045</f>
        <v>0.02</v>
      </c>
      <c r="CB1045" s="3">
        <f>BZ1045+CA1045</f>
        <v>0.10500000000000001</v>
      </c>
      <c r="CC1045" s="47">
        <v>285600</v>
      </c>
      <c r="CD1045" s="46">
        <v>0</v>
      </c>
      <c r="CE1045" s="46">
        <f>CC1045-CD1045</f>
        <v>285600</v>
      </c>
      <c r="CF1045" s="46">
        <f>CE1045/Q1045</f>
        <v>35700</v>
      </c>
      <c r="CG1045" s="3" t="s">
        <v>109</v>
      </c>
      <c r="CH1045" s="3" t="s">
        <v>109</v>
      </c>
      <c r="CI1045" s="3" t="s">
        <v>109</v>
      </c>
      <c r="CJ1045" s="3" t="s">
        <v>109</v>
      </c>
      <c r="CK1045" s="3" t="s">
        <v>109</v>
      </c>
      <c r="CL1045" s="3" t="s">
        <v>109</v>
      </c>
      <c r="CM1045" s="3" t="s">
        <v>109</v>
      </c>
      <c r="CN1045" s="3" t="s">
        <v>109</v>
      </c>
      <c r="CO1045" s="3" t="s">
        <v>109</v>
      </c>
      <c r="CP1045" s="3" t="s">
        <v>109</v>
      </c>
      <c r="CQ1045" s="5" t="s">
        <v>126</v>
      </c>
      <c r="CR1045" s="5" t="s">
        <v>4327</v>
      </c>
      <c r="CV1045" s="21" t="s">
        <v>113</v>
      </c>
      <c r="CW1045" s="10">
        <v>475</v>
      </c>
    </row>
    <row r="1046" spans="1:101" x14ac:dyDescent="0.25">
      <c r="A1046" s="3" t="s">
        <v>4334</v>
      </c>
      <c r="B1046" s="61" t="str">
        <f>CONCATENATE(RIGHT(LEFT(A1046,26),3))</f>
        <v>004</v>
      </c>
      <c r="C1046" s="4">
        <v>0.02</v>
      </c>
      <c r="D1046" s="3" t="s">
        <v>109</v>
      </c>
      <c r="E1046" s="3" t="s">
        <v>4183</v>
      </c>
      <c r="F1046" s="3" t="s">
        <v>109</v>
      </c>
      <c r="G1046" s="3" t="s">
        <v>109</v>
      </c>
      <c r="H1046" s="23"/>
      <c r="I1046" s="3" t="s">
        <v>1726</v>
      </c>
      <c r="J1046" s="3" t="s">
        <v>1727</v>
      </c>
      <c r="K1046" s="4">
        <v>5120</v>
      </c>
      <c r="L1046" s="3" t="s">
        <v>109</v>
      </c>
      <c r="M1046" s="3" t="s">
        <v>109</v>
      </c>
      <c r="N1046" s="3" t="s">
        <v>109</v>
      </c>
      <c r="O1046" s="3" t="s">
        <v>109</v>
      </c>
      <c r="P1046" s="3" t="s">
        <v>109</v>
      </c>
      <c r="Q1046" s="64">
        <v>16</v>
      </c>
      <c r="R1046" s="9">
        <v>24</v>
      </c>
      <c r="S1046" s="3" t="s">
        <v>109</v>
      </c>
      <c r="T1046" s="3" t="s">
        <v>109</v>
      </c>
      <c r="U1046" s="46">
        <v>700</v>
      </c>
      <c r="V1046" s="3" t="s">
        <v>109</v>
      </c>
      <c r="W1046" s="3" t="s">
        <v>109</v>
      </c>
      <c r="X1046" s="3" t="s">
        <v>109</v>
      </c>
      <c r="Y1046" s="3" t="s">
        <v>109</v>
      </c>
      <c r="Z1046" s="3" t="s">
        <v>109</v>
      </c>
      <c r="AA1046" s="8"/>
      <c r="AB1046" s="3" t="s">
        <v>109</v>
      </c>
      <c r="AC1046" s="5" t="s">
        <v>111</v>
      </c>
      <c r="AD1046" s="3" t="s">
        <v>123</v>
      </c>
      <c r="AE1046" s="3" t="s">
        <v>109</v>
      </c>
      <c r="AF1046" s="4">
        <v>3</v>
      </c>
      <c r="AG1046" s="3" t="s">
        <v>109</v>
      </c>
      <c r="AH1046" s="3" t="s">
        <v>111</v>
      </c>
      <c r="AI1046" s="3" t="s">
        <v>109</v>
      </c>
      <c r="AJ1046" s="12">
        <v>3</v>
      </c>
      <c r="AN1046" s="3" t="s">
        <v>109</v>
      </c>
      <c r="AO1046" s="42">
        <f>(Q1046*U1046)*12</f>
        <v>134400</v>
      </c>
      <c r="AP1046" s="3" t="s">
        <v>109</v>
      </c>
      <c r="AQ1046" s="3">
        <v>6.9000000000000006E-2</v>
      </c>
      <c r="AR1046" s="3" t="s">
        <v>109</v>
      </c>
      <c r="AS1046" s="3">
        <v>0.02</v>
      </c>
      <c r="AT1046" s="48">
        <f>(AO1046*(1-AQ1046))+(AO1046*AS1046)</f>
        <v>127814.40000000001</v>
      </c>
      <c r="AU1046" s="3" t="s">
        <v>109</v>
      </c>
      <c r="AV1046" s="3" t="s">
        <v>109</v>
      </c>
      <c r="AW1046" s="3" t="s">
        <v>109</v>
      </c>
      <c r="AX1046" s="3" t="s">
        <v>109</v>
      </c>
      <c r="AY1046" s="3" t="s">
        <v>109</v>
      </c>
      <c r="AZ1046" s="3" t="s">
        <v>109</v>
      </c>
      <c r="BA1046" s="3" t="s">
        <v>109</v>
      </c>
      <c r="BB1046" s="3" t="s">
        <v>109</v>
      </c>
      <c r="BC1046" s="3" t="s">
        <v>109</v>
      </c>
      <c r="BD1046" s="3" t="s">
        <v>109</v>
      </c>
      <c r="BE1046" s="3" t="s">
        <v>109</v>
      </c>
      <c r="BF1046" s="3" t="s">
        <v>109</v>
      </c>
      <c r="BG1046" s="3" t="s">
        <v>109</v>
      </c>
      <c r="BH1046" s="3" t="s">
        <v>109</v>
      </c>
      <c r="BI1046" s="3" t="s">
        <v>109</v>
      </c>
      <c r="BJ1046" s="3">
        <f>BX1046*0.1</f>
        <v>5.7692560462670878E-2</v>
      </c>
      <c r="BK1046" s="3">
        <f>BX1046*0.23</f>
        <v>0.132692889064143</v>
      </c>
      <c r="BL1046" s="2">
        <f>BX1046*0.32</f>
        <v>0.18461619348054678</v>
      </c>
      <c r="BM1046" s="3">
        <f>BX1046*0.3</f>
        <v>0.17307768138801261</v>
      </c>
      <c r="BN1046" s="3">
        <f>BX1046*0.05</f>
        <v>2.8846280231335439E-2</v>
      </c>
      <c r="BO1046" s="3" t="s">
        <v>109</v>
      </c>
      <c r="BP1046" s="3" t="s">
        <v>109</v>
      </c>
      <c r="BQ1046" s="3" t="s">
        <v>109</v>
      </c>
      <c r="BR1046" s="3" t="s">
        <v>109</v>
      </c>
      <c r="BS1046" s="3" t="s">
        <v>109</v>
      </c>
      <c r="BT1046" s="3" t="s">
        <v>109</v>
      </c>
      <c r="BU1046" s="3" t="s">
        <v>109</v>
      </c>
      <c r="BV1046" s="3" t="s">
        <v>109</v>
      </c>
      <c r="BW1046" s="3" t="s">
        <v>109</v>
      </c>
      <c r="BX1046" s="71">
        <f>1-(BY1046/AT1046)</f>
        <v>0.57692560462670872</v>
      </c>
      <c r="BY1046" s="46">
        <f>CE1046*CB1046</f>
        <v>54075.000000000007</v>
      </c>
      <c r="BZ1046" s="3">
        <v>8.5000000000000006E-2</v>
      </c>
      <c r="CA1046" s="4">
        <f>C1046</f>
        <v>0.02</v>
      </c>
      <c r="CB1046" s="3">
        <f>BZ1046+CA1046</f>
        <v>0.10500000000000001</v>
      </c>
      <c r="CC1046" s="47">
        <v>515000</v>
      </c>
      <c r="CD1046" s="46">
        <v>0</v>
      </c>
      <c r="CE1046" s="46">
        <f>CC1046-CD1046</f>
        <v>515000</v>
      </c>
      <c r="CF1046" s="46">
        <f>CE1046/Q1046</f>
        <v>32187.5</v>
      </c>
      <c r="CG1046" s="3" t="s">
        <v>109</v>
      </c>
      <c r="CH1046" s="3" t="s">
        <v>4335</v>
      </c>
      <c r="CI1046" s="3" t="s">
        <v>109</v>
      </c>
      <c r="CJ1046" s="3" t="s">
        <v>109</v>
      </c>
      <c r="CK1046" s="3" t="s">
        <v>109</v>
      </c>
      <c r="CL1046" s="3" t="s">
        <v>109</v>
      </c>
      <c r="CM1046" s="3" t="s">
        <v>109</v>
      </c>
      <c r="CN1046" s="3" t="s">
        <v>109</v>
      </c>
      <c r="CO1046" s="3" t="s">
        <v>109</v>
      </c>
      <c r="CP1046" s="3" t="s">
        <v>109</v>
      </c>
      <c r="CQ1046" s="5" t="s">
        <v>126</v>
      </c>
      <c r="CR1046" s="5" t="s">
        <v>4336</v>
      </c>
      <c r="CV1046" s="21" t="s">
        <v>113</v>
      </c>
      <c r="CW1046" s="10">
        <v>376</v>
      </c>
    </row>
    <row r="1047" spans="1:101" x14ac:dyDescent="0.25">
      <c r="A1047" s="3" t="s">
        <v>4338</v>
      </c>
      <c r="B1047" s="61" t="str">
        <f>CONCATENATE(RIGHT(LEFT(A1047,26),3))</f>
        <v>004</v>
      </c>
      <c r="C1047" s="4">
        <v>0.02</v>
      </c>
      <c r="D1047" s="3" t="s">
        <v>4339</v>
      </c>
      <c r="E1047" s="3" t="s">
        <v>4340</v>
      </c>
      <c r="F1047" s="3" t="s">
        <v>109</v>
      </c>
      <c r="G1047" s="3" t="s">
        <v>109</v>
      </c>
      <c r="H1047" s="23"/>
      <c r="I1047" s="3" t="s">
        <v>1726</v>
      </c>
      <c r="J1047" s="3" t="s">
        <v>1727</v>
      </c>
      <c r="K1047" s="4">
        <v>4420</v>
      </c>
      <c r="L1047" s="3" t="s">
        <v>109</v>
      </c>
      <c r="M1047" s="3" t="s">
        <v>109</v>
      </c>
      <c r="N1047" s="3" t="s">
        <v>109</v>
      </c>
      <c r="O1047" s="3" t="s">
        <v>109</v>
      </c>
      <c r="P1047" s="3" t="s">
        <v>109</v>
      </c>
      <c r="Q1047" s="64">
        <v>8</v>
      </c>
      <c r="R1047" s="9">
        <v>8</v>
      </c>
      <c r="S1047" s="3" t="s">
        <v>109</v>
      </c>
      <c r="T1047" s="3" t="s">
        <v>109</v>
      </c>
      <c r="U1047" s="46">
        <v>700</v>
      </c>
      <c r="V1047" s="3" t="s">
        <v>109</v>
      </c>
      <c r="W1047" s="3" t="s">
        <v>109</v>
      </c>
      <c r="X1047" s="3" t="s">
        <v>109</v>
      </c>
      <c r="Y1047" s="3" t="s">
        <v>109</v>
      </c>
      <c r="Z1047" s="3" t="s">
        <v>109</v>
      </c>
      <c r="AA1047" s="8"/>
      <c r="AB1047" s="3" t="s">
        <v>109</v>
      </c>
      <c r="AC1047" s="5" t="s">
        <v>111</v>
      </c>
      <c r="AD1047" s="3" t="s">
        <v>111</v>
      </c>
      <c r="AE1047" s="3" t="s">
        <v>109</v>
      </c>
      <c r="AF1047" s="4">
        <v>2</v>
      </c>
      <c r="AG1047" s="3" t="s">
        <v>109</v>
      </c>
      <c r="AH1047" s="3" t="s">
        <v>111</v>
      </c>
      <c r="AI1047" s="3" t="s">
        <v>109</v>
      </c>
      <c r="AJ1047" s="12">
        <v>3</v>
      </c>
      <c r="AN1047" s="3" t="s">
        <v>109</v>
      </c>
      <c r="AO1047" s="42">
        <f>(Q1047*U1047)*12</f>
        <v>67200</v>
      </c>
      <c r="AP1047" s="3" t="s">
        <v>109</v>
      </c>
      <c r="AQ1047" s="3">
        <v>6.9000000000000006E-2</v>
      </c>
      <c r="AR1047" s="3" t="s">
        <v>109</v>
      </c>
      <c r="AS1047" s="3">
        <v>0.02</v>
      </c>
      <c r="AT1047" s="48">
        <f>(AO1047*(1-AQ1047))+(AO1047*AS1047)</f>
        <v>63907.200000000004</v>
      </c>
      <c r="AU1047" s="3" t="s">
        <v>109</v>
      </c>
      <c r="AV1047" s="3" t="s">
        <v>109</v>
      </c>
      <c r="AW1047" s="3" t="s">
        <v>109</v>
      </c>
      <c r="AX1047" s="3" t="s">
        <v>109</v>
      </c>
      <c r="AY1047" s="3" t="s">
        <v>109</v>
      </c>
      <c r="AZ1047" s="3" t="s">
        <v>109</v>
      </c>
      <c r="BA1047" s="3" t="s">
        <v>109</v>
      </c>
      <c r="BB1047" s="3" t="s">
        <v>109</v>
      </c>
      <c r="BC1047" s="3" t="s">
        <v>109</v>
      </c>
      <c r="BD1047" s="3" t="s">
        <v>109</v>
      </c>
      <c r="BE1047" s="3" t="s">
        <v>109</v>
      </c>
      <c r="BF1047" s="3" t="s">
        <v>109</v>
      </c>
      <c r="BG1047" s="3" t="s">
        <v>109</v>
      </c>
      <c r="BH1047" s="3" t="s">
        <v>109</v>
      </c>
      <c r="BI1047" s="3" t="s">
        <v>109</v>
      </c>
      <c r="BJ1047" s="3">
        <f>BX1047*0.1</f>
        <v>5.6542455310199795E-2</v>
      </c>
      <c r="BK1047" s="3">
        <f>BX1047*0.23</f>
        <v>0.13004764721345952</v>
      </c>
      <c r="BL1047" s="2">
        <f>BX1047*0.32</f>
        <v>0.18093585699263934</v>
      </c>
      <c r="BM1047" s="3">
        <f>BX1047*0.3</f>
        <v>0.16962736593059938</v>
      </c>
      <c r="BN1047" s="3">
        <f>BX1047*0.05</f>
        <v>2.8271227655099897E-2</v>
      </c>
      <c r="BO1047" s="3" t="s">
        <v>109</v>
      </c>
      <c r="BP1047" s="3" t="s">
        <v>109</v>
      </c>
      <c r="BQ1047" s="3" t="s">
        <v>109</v>
      </c>
      <c r="BR1047" s="3" t="s">
        <v>109</v>
      </c>
      <c r="BS1047" s="3" t="s">
        <v>109</v>
      </c>
      <c r="BT1047" s="3" t="s">
        <v>109</v>
      </c>
      <c r="BU1047" s="3" t="s">
        <v>109</v>
      </c>
      <c r="BV1047" s="3" t="s">
        <v>109</v>
      </c>
      <c r="BW1047" s="3" t="s">
        <v>109</v>
      </c>
      <c r="BX1047" s="71">
        <f>1-(BY1047/AT1047)</f>
        <v>0.56542455310199791</v>
      </c>
      <c r="BY1047" s="46">
        <f>CE1047*CB1047</f>
        <v>27772.500000000004</v>
      </c>
      <c r="BZ1047" s="3">
        <v>8.5000000000000006E-2</v>
      </c>
      <c r="CA1047" s="4">
        <f>C1047</f>
        <v>0.02</v>
      </c>
      <c r="CB1047" s="3">
        <f>BZ1047+CA1047</f>
        <v>0.10500000000000001</v>
      </c>
      <c r="CC1047" s="47">
        <v>264500</v>
      </c>
      <c r="CD1047" s="46">
        <v>0</v>
      </c>
      <c r="CE1047" s="46">
        <f>CC1047-CD1047</f>
        <v>264500</v>
      </c>
      <c r="CF1047" s="46">
        <f>CE1047/Q1047</f>
        <v>33062.5</v>
      </c>
      <c r="CG1047" s="3" t="s">
        <v>109</v>
      </c>
      <c r="CH1047" s="3" t="s">
        <v>109</v>
      </c>
      <c r="CI1047" s="3" t="s">
        <v>109</v>
      </c>
      <c r="CJ1047" s="3" t="s">
        <v>109</v>
      </c>
      <c r="CK1047" s="3" t="s">
        <v>109</v>
      </c>
      <c r="CL1047" s="3" t="s">
        <v>109</v>
      </c>
      <c r="CM1047" s="3" t="s">
        <v>109</v>
      </c>
      <c r="CN1047" s="3" t="s">
        <v>109</v>
      </c>
      <c r="CO1047" s="3" t="s">
        <v>109</v>
      </c>
      <c r="CP1047" s="3" t="s">
        <v>109</v>
      </c>
      <c r="CQ1047" s="5" t="s">
        <v>113</v>
      </c>
      <c r="CR1047" s="5" t="s">
        <v>109</v>
      </c>
      <c r="CV1047" s="21" t="s">
        <v>113</v>
      </c>
      <c r="CW1047" s="10">
        <v>296</v>
      </c>
    </row>
    <row r="1048" spans="1:101" x14ac:dyDescent="0.25">
      <c r="A1048" s="3" t="s">
        <v>4341</v>
      </c>
      <c r="B1048" s="61" t="str">
        <f>CONCATENATE(RIGHT(LEFT(A1048,26),3))</f>
        <v>004</v>
      </c>
      <c r="C1048" s="4">
        <v>0.02</v>
      </c>
      <c r="D1048" s="3" t="s">
        <v>109</v>
      </c>
      <c r="E1048" s="3" t="s">
        <v>4342</v>
      </c>
      <c r="F1048" s="3" t="s">
        <v>109</v>
      </c>
      <c r="G1048" s="3" t="s">
        <v>109</v>
      </c>
      <c r="H1048" s="23"/>
      <c r="I1048" s="3" t="s">
        <v>1726</v>
      </c>
      <c r="J1048" s="3" t="s">
        <v>1727</v>
      </c>
      <c r="K1048" s="4">
        <v>4686</v>
      </c>
      <c r="L1048" s="3" t="s">
        <v>109</v>
      </c>
      <c r="M1048" s="3" t="s">
        <v>109</v>
      </c>
      <c r="N1048" s="3" t="s">
        <v>109</v>
      </c>
      <c r="O1048" s="3" t="s">
        <v>109</v>
      </c>
      <c r="P1048" s="3" t="s">
        <v>109</v>
      </c>
      <c r="Q1048" s="64">
        <v>6</v>
      </c>
      <c r="S1048" s="3" t="s">
        <v>109</v>
      </c>
      <c r="T1048" s="3" t="s">
        <v>109</v>
      </c>
      <c r="U1048" s="46">
        <v>700</v>
      </c>
      <c r="V1048" s="3" t="s">
        <v>109</v>
      </c>
      <c r="W1048" s="3" t="s">
        <v>109</v>
      </c>
      <c r="X1048" s="3" t="s">
        <v>109</v>
      </c>
      <c r="Y1048" s="3" t="s">
        <v>109</v>
      </c>
      <c r="Z1048" s="3" t="s">
        <v>109</v>
      </c>
      <c r="AA1048" s="8"/>
      <c r="AB1048" s="3" t="s">
        <v>109</v>
      </c>
      <c r="AC1048" s="5" t="s">
        <v>111</v>
      </c>
      <c r="AD1048" s="3" t="s">
        <v>111</v>
      </c>
      <c r="AE1048" s="3" t="s">
        <v>109</v>
      </c>
      <c r="AF1048" s="4">
        <v>3</v>
      </c>
      <c r="AG1048" s="3" t="s">
        <v>109</v>
      </c>
      <c r="AH1048" s="3" t="s">
        <v>111</v>
      </c>
      <c r="AI1048" s="3" t="s">
        <v>109</v>
      </c>
      <c r="AJ1048" s="12">
        <v>3</v>
      </c>
      <c r="AN1048" s="3" t="s">
        <v>109</v>
      </c>
      <c r="AO1048" s="42">
        <f>(Q1048*U1048)*12</f>
        <v>50400</v>
      </c>
      <c r="AP1048" s="3" t="s">
        <v>109</v>
      </c>
      <c r="AQ1048" s="3">
        <v>6.9000000000000006E-2</v>
      </c>
      <c r="AR1048" s="3" t="s">
        <v>109</v>
      </c>
      <c r="AS1048" s="3">
        <v>0.02</v>
      </c>
      <c r="AT1048" s="48">
        <f>(AO1048*(1-AQ1048))+(AO1048*AS1048)</f>
        <v>47930.400000000001</v>
      </c>
      <c r="AU1048" s="3" t="s">
        <v>109</v>
      </c>
      <c r="AV1048" s="3" t="s">
        <v>109</v>
      </c>
      <c r="AW1048" s="3" t="s">
        <v>109</v>
      </c>
      <c r="AX1048" s="3" t="s">
        <v>109</v>
      </c>
      <c r="AY1048" s="3" t="s">
        <v>109</v>
      </c>
      <c r="AZ1048" s="3" t="s">
        <v>109</v>
      </c>
      <c r="BA1048" s="3" t="s">
        <v>109</v>
      </c>
      <c r="BB1048" s="3" t="s">
        <v>109</v>
      </c>
      <c r="BC1048" s="3" t="s">
        <v>109</v>
      </c>
      <c r="BD1048" s="3" t="s">
        <v>109</v>
      </c>
      <c r="BE1048" s="3" t="s">
        <v>109</v>
      </c>
      <c r="BF1048" s="3" t="s">
        <v>109</v>
      </c>
      <c r="BG1048" s="3" t="s">
        <v>109</v>
      </c>
      <c r="BH1048" s="3" t="s">
        <v>109</v>
      </c>
      <c r="BI1048" s="3" t="s">
        <v>109</v>
      </c>
      <c r="BJ1048" s="3">
        <f>BX1048*0.1</f>
        <v>5.3075709779179803E-2</v>
      </c>
      <c r="BK1048" s="3">
        <f>BX1048*0.23</f>
        <v>0.12207413249211355</v>
      </c>
      <c r="BL1048" s="2">
        <f>BX1048*0.32</f>
        <v>0.16984227129337537</v>
      </c>
      <c r="BM1048" s="3">
        <f>BX1048*0.3</f>
        <v>0.15922712933753941</v>
      </c>
      <c r="BN1048" s="3">
        <f>BX1048*0.05</f>
        <v>2.6537854889589901E-2</v>
      </c>
      <c r="BO1048" s="3" t="s">
        <v>109</v>
      </c>
      <c r="BP1048" s="3" t="s">
        <v>109</v>
      </c>
      <c r="BQ1048" s="3" t="s">
        <v>109</v>
      </c>
      <c r="BR1048" s="3" t="s">
        <v>109</v>
      </c>
      <c r="BS1048" s="3" t="s">
        <v>109</v>
      </c>
      <c r="BT1048" s="3" t="s">
        <v>109</v>
      </c>
      <c r="BU1048" s="3" t="s">
        <v>109</v>
      </c>
      <c r="BV1048" s="3" t="s">
        <v>109</v>
      </c>
      <c r="BW1048" s="3" t="s">
        <v>109</v>
      </c>
      <c r="BX1048" s="71">
        <f>1-(BY1048/AT1048)</f>
        <v>0.53075709779179803</v>
      </c>
      <c r="BY1048" s="46">
        <f>CE1048*CB1048</f>
        <v>22491.000000000004</v>
      </c>
      <c r="BZ1048" s="3">
        <v>8.5000000000000006E-2</v>
      </c>
      <c r="CA1048" s="4">
        <f>C1048</f>
        <v>0.02</v>
      </c>
      <c r="CB1048" s="3">
        <f>BZ1048+CA1048</f>
        <v>0.10500000000000001</v>
      </c>
      <c r="CC1048" s="47">
        <v>214200</v>
      </c>
      <c r="CD1048" s="46">
        <v>0</v>
      </c>
      <c r="CE1048" s="46">
        <f>CC1048-CD1048</f>
        <v>214200</v>
      </c>
      <c r="CF1048" s="46">
        <f>CE1048/Q1048</f>
        <v>35700</v>
      </c>
      <c r="CG1048" s="3" t="s">
        <v>109</v>
      </c>
      <c r="CH1048" s="3" t="s">
        <v>4343</v>
      </c>
      <c r="CI1048" s="3" t="s">
        <v>109</v>
      </c>
      <c r="CJ1048" s="3" t="s">
        <v>109</v>
      </c>
      <c r="CK1048" s="3" t="s">
        <v>109</v>
      </c>
      <c r="CL1048" s="3" t="s">
        <v>109</v>
      </c>
      <c r="CM1048" s="3" t="s">
        <v>109</v>
      </c>
      <c r="CN1048" s="3" t="s">
        <v>109</v>
      </c>
      <c r="CO1048" s="3" t="s">
        <v>109</v>
      </c>
      <c r="CP1048" s="3" t="s">
        <v>109</v>
      </c>
      <c r="CQ1048" s="5" t="s">
        <v>126</v>
      </c>
      <c r="CR1048" s="5" t="s">
        <v>4344</v>
      </c>
      <c r="CV1048" s="21" t="s">
        <v>113</v>
      </c>
    </row>
    <row r="1049" spans="1:101" x14ac:dyDescent="0.25">
      <c r="A1049" s="3" t="s">
        <v>4345</v>
      </c>
      <c r="B1049" s="61" t="str">
        <f>CONCATENATE(RIGHT(LEFT(A1049,26),3))</f>
        <v>004</v>
      </c>
      <c r="C1049" s="4">
        <v>0.02</v>
      </c>
      <c r="D1049" s="3" t="s">
        <v>109</v>
      </c>
      <c r="E1049" s="3" t="s">
        <v>1856</v>
      </c>
      <c r="F1049" s="3" t="s">
        <v>109</v>
      </c>
      <c r="G1049" s="3" t="s">
        <v>109</v>
      </c>
      <c r="H1049" s="23"/>
      <c r="I1049" s="3" t="s">
        <v>1726</v>
      </c>
      <c r="J1049" s="3" t="s">
        <v>1727</v>
      </c>
      <c r="K1049" s="4">
        <v>3584</v>
      </c>
      <c r="L1049" s="3" t="s">
        <v>109</v>
      </c>
      <c r="M1049" s="3" t="s">
        <v>109</v>
      </c>
      <c r="N1049" s="3" t="s">
        <v>109</v>
      </c>
      <c r="O1049" s="3" t="s">
        <v>109</v>
      </c>
      <c r="P1049" s="3" t="s">
        <v>109</v>
      </c>
      <c r="Q1049" s="64">
        <v>4</v>
      </c>
      <c r="R1049" s="16"/>
      <c r="S1049" s="3" t="s">
        <v>109</v>
      </c>
      <c r="T1049" s="3" t="s">
        <v>109</v>
      </c>
      <c r="U1049" s="46">
        <v>700</v>
      </c>
      <c r="V1049" s="3" t="s">
        <v>109</v>
      </c>
      <c r="W1049" s="3" t="s">
        <v>109</v>
      </c>
      <c r="X1049" s="3" t="s">
        <v>109</v>
      </c>
      <c r="Y1049" s="3" t="s">
        <v>109</v>
      </c>
      <c r="Z1049" s="3" t="s">
        <v>109</v>
      </c>
      <c r="AA1049" s="8"/>
      <c r="AB1049" s="3" t="s">
        <v>109</v>
      </c>
      <c r="AC1049" s="5" t="s">
        <v>111</v>
      </c>
      <c r="AD1049" s="3" t="s">
        <v>111</v>
      </c>
      <c r="AE1049" s="3" t="s">
        <v>109</v>
      </c>
      <c r="AF1049" s="4">
        <v>3</v>
      </c>
      <c r="AG1049" s="3" t="s">
        <v>109</v>
      </c>
      <c r="AH1049" s="3" t="s">
        <v>111</v>
      </c>
      <c r="AI1049" s="3" t="s">
        <v>109</v>
      </c>
      <c r="AJ1049" s="12">
        <v>3</v>
      </c>
      <c r="AN1049" s="3" t="s">
        <v>109</v>
      </c>
      <c r="AO1049" s="42">
        <f>(Q1049*U1049)*12</f>
        <v>33600</v>
      </c>
      <c r="AP1049" s="3" t="s">
        <v>109</v>
      </c>
      <c r="AQ1049" s="3">
        <v>6.9000000000000006E-2</v>
      </c>
      <c r="AR1049" s="3" t="s">
        <v>109</v>
      </c>
      <c r="AS1049" s="3">
        <v>0.02</v>
      </c>
      <c r="AT1049" s="48">
        <f>(AO1049*(1-AQ1049))+(AO1049*AS1049)</f>
        <v>31953.600000000002</v>
      </c>
      <c r="AU1049" s="3" t="s">
        <v>109</v>
      </c>
      <c r="AV1049" s="3" t="s">
        <v>109</v>
      </c>
      <c r="AW1049" s="3" t="s">
        <v>109</v>
      </c>
      <c r="AX1049" s="3" t="s">
        <v>109</v>
      </c>
      <c r="AY1049" s="3" t="s">
        <v>109</v>
      </c>
      <c r="AZ1049" s="3" t="s">
        <v>109</v>
      </c>
      <c r="BA1049" s="3" t="s">
        <v>109</v>
      </c>
      <c r="BB1049" s="3" t="s">
        <v>109</v>
      </c>
      <c r="BC1049" s="3" t="s">
        <v>109</v>
      </c>
      <c r="BD1049" s="3" t="s">
        <v>109</v>
      </c>
      <c r="BE1049" s="3" t="s">
        <v>109</v>
      </c>
      <c r="BF1049" s="3" t="s">
        <v>109</v>
      </c>
      <c r="BG1049" s="3" t="s">
        <v>109</v>
      </c>
      <c r="BH1049" s="3" t="s">
        <v>109</v>
      </c>
      <c r="BI1049" s="3" t="s">
        <v>109</v>
      </c>
      <c r="BJ1049" s="3">
        <f>BX1049*0.1</f>
        <v>5.3174290220820188E-2</v>
      </c>
      <c r="BK1049" s="3">
        <f>BX1049*0.23</f>
        <v>0.12230086750788643</v>
      </c>
      <c r="BL1049" s="2">
        <f>BX1049*0.32</f>
        <v>0.1701577287066246</v>
      </c>
      <c r="BM1049" s="3">
        <f>BX1049*0.3</f>
        <v>0.15952287066246054</v>
      </c>
      <c r="BN1049" s="3">
        <f>BX1049*0.05</f>
        <v>2.6587145110410094E-2</v>
      </c>
      <c r="BO1049" s="3" t="s">
        <v>109</v>
      </c>
      <c r="BP1049" s="3" t="s">
        <v>109</v>
      </c>
      <c r="BQ1049" s="3" t="s">
        <v>109</v>
      </c>
      <c r="BR1049" s="3" t="s">
        <v>109</v>
      </c>
      <c r="BS1049" s="3" t="s">
        <v>109</v>
      </c>
      <c r="BT1049" s="3" t="s">
        <v>109</v>
      </c>
      <c r="BU1049" s="3" t="s">
        <v>109</v>
      </c>
      <c r="BV1049" s="3" t="s">
        <v>109</v>
      </c>
      <c r="BW1049" s="3" t="s">
        <v>109</v>
      </c>
      <c r="BX1049" s="71">
        <f>1-(BY1049/AT1049)</f>
        <v>0.53174290220820186</v>
      </c>
      <c r="BY1049" s="46">
        <f>CE1049*CB1049</f>
        <v>14962.500000000002</v>
      </c>
      <c r="BZ1049" s="3">
        <v>8.5000000000000006E-2</v>
      </c>
      <c r="CA1049" s="4">
        <f>C1049</f>
        <v>0.02</v>
      </c>
      <c r="CB1049" s="3">
        <f>BZ1049+CA1049</f>
        <v>0.10500000000000001</v>
      </c>
      <c r="CC1049" s="47">
        <v>142500</v>
      </c>
      <c r="CD1049" s="46">
        <v>0</v>
      </c>
      <c r="CE1049" s="46">
        <f>CC1049-CD1049</f>
        <v>142500</v>
      </c>
      <c r="CF1049" s="46">
        <f>CE1049/Q1049</f>
        <v>35625</v>
      </c>
      <c r="CG1049" s="3" t="s">
        <v>109</v>
      </c>
      <c r="CH1049" s="3" t="s">
        <v>1734</v>
      </c>
      <c r="CI1049" s="3" t="s">
        <v>109</v>
      </c>
      <c r="CJ1049" s="3" t="s">
        <v>109</v>
      </c>
      <c r="CK1049" s="3" t="s">
        <v>109</v>
      </c>
      <c r="CL1049" s="3" t="s">
        <v>109</v>
      </c>
      <c r="CM1049" s="3" t="s">
        <v>109</v>
      </c>
      <c r="CN1049" s="3" t="s">
        <v>109</v>
      </c>
      <c r="CO1049" s="3" t="s">
        <v>109</v>
      </c>
      <c r="CP1049" s="3" t="s">
        <v>109</v>
      </c>
      <c r="CQ1049" s="5" t="s">
        <v>113</v>
      </c>
      <c r="CR1049" s="5" t="s">
        <v>109</v>
      </c>
      <c r="CV1049" s="21" t="s">
        <v>113</v>
      </c>
      <c r="CW1049" s="16"/>
    </row>
    <row r="1050" spans="1:101" x14ac:dyDescent="0.25">
      <c r="A1050" s="3" t="s">
        <v>4348</v>
      </c>
      <c r="B1050" s="61" t="str">
        <f>CONCATENATE(RIGHT(LEFT(A1050,26),3))</f>
        <v>004</v>
      </c>
      <c r="C1050" s="4">
        <v>0.02</v>
      </c>
      <c r="D1050" s="3" t="s">
        <v>109</v>
      </c>
      <c r="E1050" s="3" t="s">
        <v>1856</v>
      </c>
      <c r="F1050" s="3" t="s">
        <v>109</v>
      </c>
      <c r="G1050" s="3" t="s">
        <v>109</v>
      </c>
      <c r="H1050" s="23"/>
      <c r="I1050" s="3" t="s">
        <v>1726</v>
      </c>
      <c r="J1050" s="3" t="s">
        <v>1727</v>
      </c>
      <c r="K1050" s="4">
        <v>3612</v>
      </c>
      <c r="L1050" s="3" t="s">
        <v>109</v>
      </c>
      <c r="M1050" s="3" t="s">
        <v>109</v>
      </c>
      <c r="N1050" s="3" t="s">
        <v>109</v>
      </c>
      <c r="O1050" s="3" t="s">
        <v>109</v>
      </c>
      <c r="P1050" s="3" t="s">
        <v>109</v>
      </c>
      <c r="Q1050" s="64">
        <v>4</v>
      </c>
      <c r="R1050" s="16"/>
      <c r="S1050" s="3" t="s">
        <v>109</v>
      </c>
      <c r="T1050" s="3" t="s">
        <v>109</v>
      </c>
      <c r="U1050" s="46">
        <v>700</v>
      </c>
      <c r="V1050" s="3" t="s">
        <v>109</v>
      </c>
      <c r="W1050" s="3" t="s">
        <v>109</v>
      </c>
      <c r="X1050" s="3" t="s">
        <v>109</v>
      </c>
      <c r="Y1050" s="3" t="s">
        <v>109</v>
      </c>
      <c r="Z1050" s="3" t="s">
        <v>109</v>
      </c>
      <c r="AA1050" s="8"/>
      <c r="AB1050" s="3" t="s">
        <v>109</v>
      </c>
      <c r="AC1050" s="5" t="s">
        <v>111</v>
      </c>
      <c r="AD1050" s="3" t="s">
        <v>111</v>
      </c>
      <c r="AE1050" s="3" t="s">
        <v>109</v>
      </c>
      <c r="AF1050" s="4">
        <v>3</v>
      </c>
      <c r="AG1050" s="3" t="s">
        <v>109</v>
      </c>
      <c r="AH1050" s="3" t="s">
        <v>111</v>
      </c>
      <c r="AI1050" s="3" t="s">
        <v>109</v>
      </c>
      <c r="AJ1050" s="12">
        <v>3</v>
      </c>
      <c r="AN1050" s="3" t="s">
        <v>109</v>
      </c>
      <c r="AO1050" s="42">
        <f>(Q1050*U1050)*12</f>
        <v>33600</v>
      </c>
      <c r="AP1050" s="3" t="s">
        <v>109</v>
      </c>
      <c r="AQ1050" s="3">
        <v>6.9000000000000006E-2</v>
      </c>
      <c r="AR1050" s="3" t="s">
        <v>109</v>
      </c>
      <c r="AS1050" s="3">
        <v>0.02</v>
      </c>
      <c r="AT1050" s="48">
        <f>(AO1050*(1-AQ1050))+(AO1050*AS1050)</f>
        <v>31953.600000000002</v>
      </c>
      <c r="AU1050" s="3" t="s">
        <v>109</v>
      </c>
      <c r="AV1050" s="3" t="s">
        <v>109</v>
      </c>
      <c r="AW1050" s="3" t="s">
        <v>109</v>
      </c>
      <c r="AX1050" s="3" t="s">
        <v>109</v>
      </c>
      <c r="AY1050" s="3" t="s">
        <v>109</v>
      </c>
      <c r="AZ1050" s="3" t="s">
        <v>109</v>
      </c>
      <c r="BA1050" s="3" t="s">
        <v>109</v>
      </c>
      <c r="BB1050" s="3" t="s">
        <v>109</v>
      </c>
      <c r="BC1050" s="3" t="s">
        <v>109</v>
      </c>
      <c r="BD1050" s="3" t="s">
        <v>109</v>
      </c>
      <c r="BE1050" s="3" t="s">
        <v>109</v>
      </c>
      <c r="BF1050" s="3" t="s">
        <v>109</v>
      </c>
      <c r="BG1050" s="3" t="s">
        <v>109</v>
      </c>
      <c r="BH1050" s="3" t="s">
        <v>109</v>
      </c>
      <c r="BI1050" s="3" t="s">
        <v>109</v>
      </c>
      <c r="BJ1050" s="3">
        <f>BX1050*0.1</f>
        <v>5.3174290220820188E-2</v>
      </c>
      <c r="BK1050" s="3">
        <f>BX1050*0.23</f>
        <v>0.12230086750788643</v>
      </c>
      <c r="BL1050" s="2">
        <f>BX1050*0.32</f>
        <v>0.1701577287066246</v>
      </c>
      <c r="BM1050" s="3">
        <f>BX1050*0.3</f>
        <v>0.15952287066246054</v>
      </c>
      <c r="BN1050" s="3">
        <f>BX1050*0.05</f>
        <v>2.6587145110410094E-2</v>
      </c>
      <c r="BO1050" s="3" t="s">
        <v>109</v>
      </c>
      <c r="BP1050" s="3" t="s">
        <v>109</v>
      </c>
      <c r="BQ1050" s="3" t="s">
        <v>109</v>
      </c>
      <c r="BR1050" s="3" t="s">
        <v>109</v>
      </c>
      <c r="BS1050" s="3" t="s">
        <v>109</v>
      </c>
      <c r="BT1050" s="3" t="s">
        <v>109</v>
      </c>
      <c r="BU1050" s="3" t="s">
        <v>109</v>
      </c>
      <c r="BV1050" s="3" t="s">
        <v>109</v>
      </c>
      <c r="BW1050" s="3" t="s">
        <v>109</v>
      </c>
      <c r="BX1050" s="71">
        <f>1-(BY1050/AT1050)</f>
        <v>0.53174290220820186</v>
      </c>
      <c r="BY1050" s="46">
        <f>CE1050*CB1050</f>
        <v>14962.500000000002</v>
      </c>
      <c r="BZ1050" s="3">
        <v>8.5000000000000006E-2</v>
      </c>
      <c r="CA1050" s="4">
        <f>C1050</f>
        <v>0.02</v>
      </c>
      <c r="CB1050" s="3">
        <f>BZ1050+CA1050</f>
        <v>0.10500000000000001</v>
      </c>
      <c r="CC1050" s="47">
        <v>142500</v>
      </c>
      <c r="CD1050" s="46">
        <v>0</v>
      </c>
      <c r="CE1050" s="46">
        <f>CC1050-CD1050</f>
        <v>142500</v>
      </c>
      <c r="CF1050" s="46">
        <f>CE1050/Q1050</f>
        <v>35625</v>
      </c>
      <c r="CG1050" s="3" t="s">
        <v>109</v>
      </c>
      <c r="CH1050" s="3" t="s">
        <v>1734</v>
      </c>
      <c r="CI1050" s="3" t="s">
        <v>109</v>
      </c>
      <c r="CJ1050" s="3" t="s">
        <v>109</v>
      </c>
      <c r="CK1050" s="3" t="s">
        <v>109</v>
      </c>
      <c r="CL1050" s="3" t="s">
        <v>109</v>
      </c>
      <c r="CM1050" s="3" t="s">
        <v>109</v>
      </c>
      <c r="CN1050" s="3" t="s">
        <v>109</v>
      </c>
      <c r="CO1050" s="3" t="s">
        <v>109</v>
      </c>
      <c r="CP1050" s="3" t="s">
        <v>109</v>
      </c>
      <c r="CQ1050" s="5" t="s">
        <v>113</v>
      </c>
      <c r="CR1050" s="5" t="s">
        <v>109</v>
      </c>
      <c r="CV1050" s="21" t="s">
        <v>113</v>
      </c>
      <c r="CW1050" s="16"/>
    </row>
    <row r="1051" spans="1:101" x14ac:dyDescent="0.25">
      <c r="A1051" s="3" t="s">
        <v>4349</v>
      </c>
      <c r="B1051" s="61" t="str">
        <f>CONCATENATE(RIGHT(LEFT(A1051,26),3))</f>
        <v>004</v>
      </c>
      <c r="C1051" s="4">
        <v>0.02</v>
      </c>
      <c r="D1051" s="3" t="s">
        <v>109</v>
      </c>
      <c r="E1051" s="3" t="s">
        <v>1856</v>
      </c>
      <c r="F1051" s="3" t="s">
        <v>109</v>
      </c>
      <c r="G1051" s="3" t="s">
        <v>109</v>
      </c>
      <c r="H1051" s="23"/>
      <c r="I1051" s="3" t="s">
        <v>1726</v>
      </c>
      <c r="J1051" s="3" t="s">
        <v>1727</v>
      </c>
      <c r="K1051" s="4">
        <v>8780</v>
      </c>
      <c r="L1051" s="3" t="s">
        <v>109</v>
      </c>
      <c r="M1051" s="3" t="s">
        <v>109</v>
      </c>
      <c r="N1051" s="3" t="s">
        <v>109</v>
      </c>
      <c r="O1051" s="3" t="s">
        <v>109</v>
      </c>
      <c r="P1051" s="3" t="s">
        <v>109</v>
      </c>
      <c r="Q1051" s="64">
        <v>10</v>
      </c>
      <c r="R1051" s="16"/>
      <c r="S1051" s="3" t="s">
        <v>109</v>
      </c>
      <c r="T1051" s="3" t="s">
        <v>109</v>
      </c>
      <c r="U1051" s="46">
        <v>700</v>
      </c>
      <c r="V1051" s="3" t="s">
        <v>109</v>
      </c>
      <c r="W1051" s="3" t="s">
        <v>109</v>
      </c>
      <c r="X1051" s="3" t="s">
        <v>109</v>
      </c>
      <c r="Y1051" s="3" t="s">
        <v>109</v>
      </c>
      <c r="Z1051" s="3" t="s">
        <v>109</v>
      </c>
      <c r="AA1051" s="8"/>
      <c r="AB1051" s="3" t="s">
        <v>109</v>
      </c>
      <c r="AC1051" s="5" t="s">
        <v>111</v>
      </c>
      <c r="AD1051" s="3" t="s">
        <v>111</v>
      </c>
      <c r="AE1051" s="3" t="s">
        <v>109</v>
      </c>
      <c r="AF1051" s="4">
        <v>3</v>
      </c>
      <c r="AG1051" s="3" t="s">
        <v>109</v>
      </c>
      <c r="AH1051" s="3" t="s">
        <v>111</v>
      </c>
      <c r="AI1051" s="3" t="s">
        <v>109</v>
      </c>
      <c r="AJ1051" s="12">
        <v>3</v>
      </c>
      <c r="AN1051" s="3" t="s">
        <v>109</v>
      </c>
      <c r="AO1051" s="42">
        <f>(Q1051*U1051)*12</f>
        <v>84000</v>
      </c>
      <c r="AP1051" s="3" t="s">
        <v>109</v>
      </c>
      <c r="AQ1051" s="3">
        <v>6.9000000000000006E-2</v>
      </c>
      <c r="AR1051" s="3" t="s">
        <v>109</v>
      </c>
      <c r="AS1051" s="3">
        <v>0.02</v>
      </c>
      <c r="AT1051" s="48">
        <f>(AO1051*(1-AQ1051))+(AO1051*AS1051)</f>
        <v>79884</v>
      </c>
      <c r="AU1051" s="3" t="s">
        <v>109</v>
      </c>
      <c r="AV1051" s="3" t="s">
        <v>109</v>
      </c>
      <c r="AW1051" s="3" t="s">
        <v>109</v>
      </c>
      <c r="AX1051" s="3" t="s">
        <v>109</v>
      </c>
      <c r="AY1051" s="3" t="s">
        <v>109</v>
      </c>
      <c r="AZ1051" s="3" t="s">
        <v>109</v>
      </c>
      <c r="BA1051" s="3" t="s">
        <v>109</v>
      </c>
      <c r="BB1051" s="3" t="s">
        <v>109</v>
      </c>
      <c r="BC1051" s="3" t="s">
        <v>109</v>
      </c>
      <c r="BD1051" s="3" t="s">
        <v>109</v>
      </c>
      <c r="BE1051" s="3" t="s">
        <v>109</v>
      </c>
      <c r="BF1051" s="3" t="s">
        <v>109</v>
      </c>
      <c r="BG1051" s="3" t="s">
        <v>109</v>
      </c>
      <c r="BH1051" s="3" t="s">
        <v>109</v>
      </c>
      <c r="BI1051" s="3" t="s">
        <v>109</v>
      </c>
      <c r="BJ1051" s="3">
        <f>BX1051*0.1</f>
        <v>5.3075709779179817E-2</v>
      </c>
      <c r="BK1051" s="3">
        <f>BX1051*0.23</f>
        <v>0.12207413249211357</v>
      </c>
      <c r="BL1051" s="2">
        <f>BX1051*0.32</f>
        <v>0.1698422712933754</v>
      </c>
      <c r="BM1051" s="3">
        <f>BX1051*0.3</f>
        <v>0.15922712933753944</v>
      </c>
      <c r="BN1051" s="3">
        <f>BX1051*0.05</f>
        <v>2.6537854889589908E-2</v>
      </c>
      <c r="BO1051" s="3" t="s">
        <v>109</v>
      </c>
      <c r="BP1051" s="3" t="s">
        <v>109</v>
      </c>
      <c r="BQ1051" s="3" t="s">
        <v>109</v>
      </c>
      <c r="BR1051" s="3" t="s">
        <v>109</v>
      </c>
      <c r="BS1051" s="3" t="s">
        <v>109</v>
      </c>
      <c r="BT1051" s="3" t="s">
        <v>109</v>
      </c>
      <c r="BU1051" s="3" t="s">
        <v>109</v>
      </c>
      <c r="BV1051" s="3" t="s">
        <v>109</v>
      </c>
      <c r="BW1051" s="3" t="s">
        <v>109</v>
      </c>
      <c r="BX1051" s="71">
        <f>1-(BY1051/AT1051)</f>
        <v>0.53075709779179814</v>
      </c>
      <c r="BY1051" s="46">
        <f>CE1051*CB1051</f>
        <v>37485</v>
      </c>
      <c r="BZ1051" s="3">
        <v>8.5000000000000006E-2</v>
      </c>
      <c r="CA1051" s="4">
        <f>C1051</f>
        <v>0.02</v>
      </c>
      <c r="CB1051" s="3">
        <f>BZ1051+CA1051</f>
        <v>0.10500000000000001</v>
      </c>
      <c r="CC1051" s="47">
        <v>357000</v>
      </c>
      <c r="CD1051" s="46">
        <v>0</v>
      </c>
      <c r="CE1051" s="46">
        <f>CC1051-CD1051</f>
        <v>357000</v>
      </c>
      <c r="CF1051" s="46">
        <f>CE1051/Q1051</f>
        <v>35700</v>
      </c>
      <c r="CG1051" s="3" t="s">
        <v>109</v>
      </c>
      <c r="CH1051" s="3" t="s">
        <v>4350</v>
      </c>
      <c r="CI1051" s="3" t="s">
        <v>109</v>
      </c>
      <c r="CJ1051" s="3" t="s">
        <v>109</v>
      </c>
      <c r="CK1051" s="3" t="s">
        <v>109</v>
      </c>
      <c r="CL1051" s="3" t="s">
        <v>109</v>
      </c>
      <c r="CM1051" s="3" t="s">
        <v>109</v>
      </c>
      <c r="CN1051" s="3" t="s">
        <v>109</v>
      </c>
      <c r="CO1051" s="3" t="s">
        <v>109</v>
      </c>
      <c r="CP1051" s="3" t="s">
        <v>109</v>
      </c>
      <c r="CQ1051" s="5" t="s">
        <v>113</v>
      </c>
      <c r="CR1051" s="5" t="s">
        <v>109</v>
      </c>
      <c r="CV1051" s="21" t="s">
        <v>113</v>
      </c>
      <c r="CW1051" s="16"/>
    </row>
    <row r="1052" spans="1:101" x14ac:dyDescent="0.25">
      <c r="A1052" s="3" t="s">
        <v>4351</v>
      </c>
      <c r="B1052" s="61" t="str">
        <f>CONCATENATE(RIGHT(LEFT(A1052,26),3))</f>
        <v>004</v>
      </c>
      <c r="C1052" s="4">
        <v>0.02</v>
      </c>
      <c r="D1052" s="3" t="s">
        <v>109</v>
      </c>
      <c r="E1052" s="3" t="s">
        <v>4352</v>
      </c>
      <c r="F1052" s="3" t="s">
        <v>109</v>
      </c>
      <c r="G1052" s="3" t="s">
        <v>109</v>
      </c>
      <c r="H1052" s="23"/>
      <c r="I1052" s="3" t="s">
        <v>1726</v>
      </c>
      <c r="J1052" s="3" t="s">
        <v>1727</v>
      </c>
      <c r="K1052" s="4">
        <v>14784</v>
      </c>
      <c r="L1052" s="3" t="s">
        <v>109</v>
      </c>
      <c r="M1052" s="3" t="s">
        <v>109</v>
      </c>
      <c r="N1052" s="3" t="s">
        <v>109</v>
      </c>
      <c r="O1052" s="3" t="s">
        <v>109</v>
      </c>
      <c r="P1052" s="3" t="s">
        <v>109</v>
      </c>
      <c r="Q1052" s="64">
        <v>16</v>
      </c>
      <c r="R1052" s="9">
        <v>31</v>
      </c>
      <c r="S1052" s="3" t="s">
        <v>109</v>
      </c>
      <c r="T1052" s="3" t="s">
        <v>109</v>
      </c>
      <c r="U1052" s="46">
        <v>700</v>
      </c>
      <c r="V1052" s="3" t="s">
        <v>109</v>
      </c>
      <c r="W1052" s="3" t="s">
        <v>109</v>
      </c>
      <c r="X1052" s="3" t="s">
        <v>109</v>
      </c>
      <c r="Y1052" s="3" t="s">
        <v>109</v>
      </c>
      <c r="Z1052" s="3" t="s">
        <v>109</v>
      </c>
      <c r="AA1052" s="8"/>
      <c r="AB1052" s="3" t="s">
        <v>109</v>
      </c>
      <c r="AC1052" s="5" t="s">
        <v>111</v>
      </c>
      <c r="AD1052" s="3" t="s">
        <v>111</v>
      </c>
      <c r="AE1052" s="3" t="s">
        <v>109</v>
      </c>
      <c r="AF1052" s="4">
        <v>4</v>
      </c>
      <c r="AG1052" s="3" t="s">
        <v>109</v>
      </c>
      <c r="AH1052" s="3" t="s">
        <v>135</v>
      </c>
      <c r="AI1052" s="3" t="s">
        <v>109</v>
      </c>
      <c r="AJ1052" s="12">
        <v>4</v>
      </c>
      <c r="AN1052" s="3" t="s">
        <v>109</v>
      </c>
      <c r="AO1052" s="42">
        <f>(Q1052*U1052)*12</f>
        <v>134400</v>
      </c>
      <c r="AP1052" s="3" t="s">
        <v>109</v>
      </c>
      <c r="AQ1052" s="3">
        <v>6.9000000000000006E-2</v>
      </c>
      <c r="AR1052" s="3" t="s">
        <v>109</v>
      </c>
      <c r="AS1052" s="3">
        <v>0.02</v>
      </c>
      <c r="AT1052" s="48">
        <f>(AO1052*(1-AQ1052))+(AO1052*AS1052)</f>
        <v>127814.40000000001</v>
      </c>
      <c r="AU1052" s="3" t="s">
        <v>109</v>
      </c>
      <c r="AV1052" s="3" t="s">
        <v>109</v>
      </c>
      <c r="AW1052" s="3" t="s">
        <v>109</v>
      </c>
      <c r="AX1052" s="3" t="s">
        <v>109</v>
      </c>
      <c r="AY1052" s="3" t="s">
        <v>109</v>
      </c>
      <c r="AZ1052" s="3" t="s">
        <v>109</v>
      </c>
      <c r="BA1052" s="3" t="s">
        <v>109</v>
      </c>
      <c r="BB1052" s="3" t="s">
        <v>109</v>
      </c>
      <c r="BC1052" s="3" t="s">
        <v>109</v>
      </c>
      <c r="BD1052" s="3" t="s">
        <v>109</v>
      </c>
      <c r="BE1052" s="3" t="s">
        <v>109</v>
      </c>
      <c r="BF1052" s="3" t="s">
        <v>109</v>
      </c>
      <c r="BG1052" s="3" t="s">
        <v>109</v>
      </c>
      <c r="BH1052" s="3" t="s">
        <v>109</v>
      </c>
      <c r="BI1052" s="3" t="s">
        <v>109</v>
      </c>
      <c r="BJ1052" s="3">
        <f>BX1052*0.1</f>
        <v>4.9411803364879076E-2</v>
      </c>
      <c r="BK1052" s="3">
        <f>BX1052*0.23</f>
        <v>0.11364714773922187</v>
      </c>
      <c r="BL1052" s="2">
        <f>BX1052*0.32</f>
        <v>0.15811777076761302</v>
      </c>
      <c r="BM1052" s="3">
        <f>BX1052*0.3</f>
        <v>0.1482354100946372</v>
      </c>
      <c r="BN1052" s="3">
        <f>BX1052*0.05</f>
        <v>2.4705901682439538E-2</v>
      </c>
      <c r="BO1052" s="3" t="s">
        <v>109</v>
      </c>
      <c r="BP1052" s="3" t="s">
        <v>109</v>
      </c>
      <c r="BQ1052" s="3" t="s">
        <v>109</v>
      </c>
      <c r="BR1052" s="3" t="s">
        <v>109</v>
      </c>
      <c r="BS1052" s="3" t="s">
        <v>109</v>
      </c>
      <c r="BT1052" s="3" t="s">
        <v>109</v>
      </c>
      <c r="BU1052" s="3" t="s">
        <v>109</v>
      </c>
      <c r="BV1052" s="3" t="s">
        <v>109</v>
      </c>
      <c r="BW1052" s="3" t="s">
        <v>109</v>
      </c>
      <c r="BX1052" s="71">
        <f>1-(BY1052/AT1052)</f>
        <v>0.4941180336487907</v>
      </c>
      <c r="BY1052" s="46">
        <f>CE1052*CB1052</f>
        <v>64659.000000000007</v>
      </c>
      <c r="BZ1052" s="3">
        <v>8.5000000000000006E-2</v>
      </c>
      <c r="CA1052" s="4">
        <f>C1052</f>
        <v>0.02</v>
      </c>
      <c r="CB1052" s="3">
        <f>BZ1052+CA1052</f>
        <v>0.10500000000000001</v>
      </c>
      <c r="CC1052" s="47">
        <v>615800</v>
      </c>
      <c r="CD1052" s="46">
        <v>0</v>
      </c>
      <c r="CE1052" s="46">
        <f>CC1052-CD1052</f>
        <v>615800</v>
      </c>
      <c r="CF1052" s="46">
        <f>CE1052/Q1052</f>
        <v>38487.5</v>
      </c>
      <c r="CG1052" s="3" t="s">
        <v>109</v>
      </c>
      <c r="CH1052" s="3" t="s">
        <v>4353</v>
      </c>
      <c r="CI1052" s="3" t="s">
        <v>109</v>
      </c>
      <c r="CJ1052" s="3" t="s">
        <v>109</v>
      </c>
      <c r="CK1052" s="3" t="s">
        <v>109</v>
      </c>
      <c r="CL1052" s="3" t="s">
        <v>109</v>
      </c>
      <c r="CM1052" s="3" t="s">
        <v>109</v>
      </c>
      <c r="CN1052" s="3" t="s">
        <v>109</v>
      </c>
      <c r="CO1052" s="3" t="s">
        <v>109</v>
      </c>
      <c r="CP1052" s="3" t="s">
        <v>109</v>
      </c>
      <c r="CQ1052" s="5" t="s">
        <v>113</v>
      </c>
      <c r="CR1052" s="5" t="s">
        <v>109</v>
      </c>
      <c r="CV1052" s="21" t="s">
        <v>113</v>
      </c>
    </row>
    <row r="1053" spans="1:101" x14ac:dyDescent="0.25">
      <c r="A1053" s="3" t="s">
        <v>4372</v>
      </c>
      <c r="B1053" s="61" t="str">
        <f>CONCATENATE(RIGHT(LEFT(A1053,26),3))</f>
        <v>004</v>
      </c>
      <c r="C1053" s="4">
        <v>0.02</v>
      </c>
      <c r="D1053" s="3" t="s">
        <v>109</v>
      </c>
      <c r="E1053" s="3" t="s">
        <v>4373</v>
      </c>
      <c r="F1053" s="3" t="s">
        <v>109</v>
      </c>
      <c r="G1053" s="3" t="s">
        <v>109</v>
      </c>
      <c r="H1053" s="23"/>
      <c r="I1053" s="3" t="s">
        <v>1726</v>
      </c>
      <c r="J1053" s="3" t="s">
        <v>1727</v>
      </c>
      <c r="K1053" s="4">
        <v>3120</v>
      </c>
      <c r="L1053" s="3" t="s">
        <v>109</v>
      </c>
      <c r="M1053" s="3" t="s">
        <v>109</v>
      </c>
      <c r="N1053" s="3" t="s">
        <v>109</v>
      </c>
      <c r="O1053" s="3" t="s">
        <v>109</v>
      </c>
      <c r="P1053" s="3" t="s">
        <v>109</v>
      </c>
      <c r="Q1053" s="64">
        <v>4</v>
      </c>
      <c r="R1053" s="9">
        <v>8</v>
      </c>
      <c r="S1053" s="3" t="s">
        <v>109</v>
      </c>
      <c r="T1053" s="3" t="s">
        <v>109</v>
      </c>
      <c r="U1053" s="46">
        <v>700</v>
      </c>
      <c r="V1053" s="3" t="s">
        <v>109</v>
      </c>
      <c r="W1053" s="3" t="s">
        <v>109</v>
      </c>
      <c r="X1053" s="3" t="s">
        <v>109</v>
      </c>
      <c r="Y1053" s="3" t="s">
        <v>109</v>
      </c>
      <c r="Z1053" s="3" t="s">
        <v>109</v>
      </c>
      <c r="AA1053" s="8"/>
      <c r="AB1053" s="3" t="s">
        <v>109</v>
      </c>
      <c r="AC1053" s="5" t="s">
        <v>111</v>
      </c>
      <c r="AD1053" s="3" t="s">
        <v>111</v>
      </c>
      <c r="AE1053" s="3" t="s">
        <v>109</v>
      </c>
      <c r="AF1053" s="4">
        <v>3</v>
      </c>
      <c r="AG1053" s="3" t="s">
        <v>109</v>
      </c>
      <c r="AH1053" s="3" t="s">
        <v>111</v>
      </c>
      <c r="AI1053" s="3" t="s">
        <v>109</v>
      </c>
      <c r="AJ1053" s="12">
        <v>3</v>
      </c>
      <c r="AN1053" s="3" t="s">
        <v>109</v>
      </c>
      <c r="AO1053" s="42">
        <f>(Q1053*U1053)*12</f>
        <v>33600</v>
      </c>
      <c r="AP1053" s="3" t="s">
        <v>109</v>
      </c>
      <c r="AQ1053" s="3">
        <v>6.9000000000000006E-2</v>
      </c>
      <c r="AR1053" s="3" t="s">
        <v>109</v>
      </c>
      <c r="AS1053" s="3">
        <v>0.02</v>
      </c>
      <c r="AT1053" s="48">
        <f>(AO1053*(1-AQ1053))+(AO1053*AS1053)</f>
        <v>31953.600000000002</v>
      </c>
      <c r="AU1053" s="3" t="s">
        <v>109</v>
      </c>
      <c r="AV1053" s="3" t="s">
        <v>109</v>
      </c>
      <c r="AW1053" s="3" t="s">
        <v>109</v>
      </c>
      <c r="AX1053" s="3" t="s">
        <v>109</v>
      </c>
      <c r="AY1053" s="3" t="s">
        <v>109</v>
      </c>
      <c r="AZ1053" s="3" t="s">
        <v>109</v>
      </c>
      <c r="BA1053" s="3" t="s">
        <v>109</v>
      </c>
      <c r="BB1053" s="3" t="s">
        <v>109</v>
      </c>
      <c r="BC1053" s="3" t="s">
        <v>109</v>
      </c>
      <c r="BD1053" s="3" t="s">
        <v>109</v>
      </c>
      <c r="BE1053" s="3" t="s">
        <v>109</v>
      </c>
      <c r="BF1053" s="3" t="s">
        <v>109</v>
      </c>
      <c r="BG1053" s="3" t="s">
        <v>109</v>
      </c>
      <c r="BH1053" s="3" t="s">
        <v>109</v>
      </c>
      <c r="BI1053" s="3" t="s">
        <v>109</v>
      </c>
      <c r="BJ1053" s="3">
        <f>BX1053*0.1</f>
        <v>5.3930073606729759E-2</v>
      </c>
      <c r="BK1053" s="3">
        <f>BX1053*0.23</f>
        <v>0.12403916929547844</v>
      </c>
      <c r="BL1053" s="2">
        <f>BX1053*0.32</f>
        <v>0.17257623554153523</v>
      </c>
      <c r="BM1053" s="3">
        <f>BX1053*0.3</f>
        <v>0.16179022082018926</v>
      </c>
      <c r="BN1053" s="3">
        <f>BX1053*0.05</f>
        <v>2.6965036803364879E-2</v>
      </c>
      <c r="BO1053" s="3" t="s">
        <v>109</v>
      </c>
      <c r="BP1053" s="3" t="s">
        <v>109</v>
      </c>
      <c r="BQ1053" s="3" t="s">
        <v>109</v>
      </c>
      <c r="BR1053" s="3" t="s">
        <v>109</v>
      </c>
      <c r="BS1053" s="3" t="s">
        <v>109</v>
      </c>
      <c r="BT1053" s="3" t="s">
        <v>109</v>
      </c>
      <c r="BU1053" s="3" t="s">
        <v>109</v>
      </c>
      <c r="BV1053" s="3" t="s">
        <v>109</v>
      </c>
      <c r="BW1053" s="3" t="s">
        <v>109</v>
      </c>
      <c r="BX1053" s="71">
        <f>1-(BY1053/AT1053)</f>
        <v>0.53930073606729756</v>
      </c>
      <c r="BY1053" s="46">
        <f>CE1053*CB1053</f>
        <v>14721.000000000002</v>
      </c>
      <c r="BZ1053" s="3">
        <v>8.5000000000000006E-2</v>
      </c>
      <c r="CA1053" s="4">
        <f>C1053</f>
        <v>0.02</v>
      </c>
      <c r="CB1053" s="3">
        <f>BZ1053+CA1053</f>
        <v>0.10500000000000001</v>
      </c>
      <c r="CC1053" s="47">
        <v>140200</v>
      </c>
      <c r="CD1053" s="46">
        <v>0</v>
      </c>
      <c r="CE1053" s="46">
        <f>CC1053-CD1053</f>
        <v>140200</v>
      </c>
      <c r="CF1053" s="46">
        <f>CE1053/Q1053</f>
        <v>35050</v>
      </c>
      <c r="CG1053" s="3" t="s">
        <v>109</v>
      </c>
      <c r="CH1053" s="3" t="s">
        <v>4269</v>
      </c>
      <c r="CI1053" s="3" t="s">
        <v>109</v>
      </c>
      <c r="CJ1053" s="3" t="s">
        <v>109</v>
      </c>
      <c r="CK1053" s="3" t="s">
        <v>109</v>
      </c>
      <c r="CL1053" s="3" t="s">
        <v>109</v>
      </c>
      <c r="CM1053" s="3" t="s">
        <v>109</v>
      </c>
      <c r="CN1053" s="3" t="s">
        <v>109</v>
      </c>
      <c r="CO1053" s="3" t="s">
        <v>109</v>
      </c>
      <c r="CP1053" s="3" t="s">
        <v>109</v>
      </c>
      <c r="CQ1053" s="5" t="s">
        <v>126</v>
      </c>
      <c r="CR1053" s="5" t="s">
        <v>4374</v>
      </c>
      <c r="CV1053" s="21" t="s">
        <v>113</v>
      </c>
      <c r="CW1053" s="10">
        <v>275</v>
      </c>
    </row>
    <row r="1054" spans="1:101" x14ac:dyDescent="0.25">
      <c r="A1054" s="3" t="s">
        <v>4375</v>
      </c>
      <c r="B1054" s="61" t="str">
        <f>CONCATENATE(RIGHT(LEFT(A1054,26),3))</f>
        <v>004</v>
      </c>
      <c r="C1054" s="4">
        <v>0.02</v>
      </c>
      <c r="D1054" s="3" t="s">
        <v>109</v>
      </c>
      <c r="E1054" s="3" t="s">
        <v>4376</v>
      </c>
      <c r="F1054" s="3" t="s">
        <v>109</v>
      </c>
      <c r="G1054" s="3" t="s">
        <v>109</v>
      </c>
      <c r="H1054" s="23"/>
      <c r="I1054" s="3" t="s">
        <v>1726</v>
      </c>
      <c r="J1054" s="3" t="s">
        <v>1727</v>
      </c>
      <c r="K1054" s="4">
        <v>5432</v>
      </c>
      <c r="L1054" s="3" t="s">
        <v>109</v>
      </c>
      <c r="M1054" s="3" t="s">
        <v>109</v>
      </c>
      <c r="N1054" s="3" t="s">
        <v>109</v>
      </c>
      <c r="O1054" s="3" t="s">
        <v>109</v>
      </c>
      <c r="P1054" s="3" t="s">
        <v>109</v>
      </c>
      <c r="Q1054" s="63">
        <v>8</v>
      </c>
      <c r="S1054" s="3" t="s">
        <v>109</v>
      </c>
      <c r="T1054" s="3" t="s">
        <v>109</v>
      </c>
      <c r="U1054" s="46">
        <v>700</v>
      </c>
      <c r="V1054" s="3" t="s">
        <v>109</v>
      </c>
      <c r="W1054" s="3" t="s">
        <v>109</v>
      </c>
      <c r="X1054" s="3" t="s">
        <v>109</v>
      </c>
      <c r="Y1054" s="3" t="s">
        <v>109</v>
      </c>
      <c r="Z1054" s="3" t="s">
        <v>109</v>
      </c>
      <c r="AA1054" s="8"/>
      <c r="AB1054" s="3" t="s">
        <v>109</v>
      </c>
      <c r="AC1054" s="5" t="s">
        <v>111</v>
      </c>
      <c r="AD1054" s="3" t="s">
        <v>135</v>
      </c>
      <c r="AE1054" s="3" t="s">
        <v>109</v>
      </c>
      <c r="AF1054" s="4">
        <v>4</v>
      </c>
      <c r="AG1054" s="3" t="s">
        <v>109</v>
      </c>
      <c r="AH1054" s="3" t="s">
        <v>135</v>
      </c>
      <c r="AI1054" s="3" t="s">
        <v>109</v>
      </c>
      <c r="AJ1054" s="12">
        <v>4</v>
      </c>
      <c r="AN1054" s="3" t="s">
        <v>109</v>
      </c>
      <c r="AO1054" s="42">
        <f>(Q1054*U1054)*12</f>
        <v>67200</v>
      </c>
      <c r="AP1054" s="3" t="s">
        <v>109</v>
      </c>
      <c r="AQ1054" s="3">
        <v>6.9000000000000006E-2</v>
      </c>
      <c r="AR1054" s="3" t="s">
        <v>109</v>
      </c>
      <c r="AS1054" s="3">
        <v>0.02</v>
      </c>
      <c r="AT1054" s="48">
        <f>(AO1054*(1-AQ1054))+(AO1054*AS1054)</f>
        <v>63907.200000000004</v>
      </c>
      <c r="AU1054" s="3" t="s">
        <v>109</v>
      </c>
      <c r="AV1054" s="3" t="s">
        <v>109</v>
      </c>
      <c r="AW1054" s="3" t="s">
        <v>109</v>
      </c>
      <c r="AX1054" s="3" t="s">
        <v>109</v>
      </c>
      <c r="AY1054" s="3" t="s">
        <v>109</v>
      </c>
      <c r="AZ1054" s="3" t="s">
        <v>109</v>
      </c>
      <c r="BA1054" s="3" t="s">
        <v>109</v>
      </c>
      <c r="BB1054" s="3" t="s">
        <v>109</v>
      </c>
      <c r="BC1054" s="3" t="s">
        <v>109</v>
      </c>
      <c r="BD1054" s="3" t="s">
        <v>109</v>
      </c>
      <c r="BE1054" s="3" t="s">
        <v>109</v>
      </c>
      <c r="BF1054" s="3" t="s">
        <v>109</v>
      </c>
      <c r="BG1054" s="3" t="s">
        <v>109</v>
      </c>
      <c r="BH1054" s="3" t="s">
        <v>109</v>
      </c>
      <c r="BI1054" s="3" t="s">
        <v>109</v>
      </c>
      <c r="BJ1054" s="3">
        <f>BX1054*0.1</f>
        <v>4.3628417455310209E-2</v>
      </c>
      <c r="BK1054" s="3">
        <f>BX1054*0.23</f>
        <v>0.10034536014721349</v>
      </c>
      <c r="BL1054" s="2">
        <f>BX1054*0.32</f>
        <v>0.13961093585699266</v>
      </c>
      <c r="BM1054" s="3">
        <f>BX1054*0.3</f>
        <v>0.13088525236593063</v>
      </c>
      <c r="BN1054" s="3">
        <f>BX1054*0.05</f>
        <v>2.1814208727655104E-2</v>
      </c>
      <c r="BO1054" s="3" t="s">
        <v>109</v>
      </c>
      <c r="BP1054" s="3" t="s">
        <v>109</v>
      </c>
      <c r="BQ1054" s="3" t="s">
        <v>109</v>
      </c>
      <c r="BR1054" s="3" t="s">
        <v>109</v>
      </c>
      <c r="BS1054" s="3" t="s">
        <v>109</v>
      </c>
      <c r="BT1054" s="3" t="s">
        <v>109</v>
      </c>
      <c r="BU1054" s="3" t="s">
        <v>109</v>
      </c>
      <c r="BV1054" s="3" t="s">
        <v>109</v>
      </c>
      <c r="BW1054" s="3" t="s">
        <v>109</v>
      </c>
      <c r="BX1054" s="71">
        <f>1-(BY1054/AT1054)</f>
        <v>0.43628417455310209</v>
      </c>
      <c r="BY1054" s="46">
        <f>CE1054*CB1054</f>
        <v>36025.5</v>
      </c>
      <c r="BZ1054" s="3">
        <v>8.5000000000000006E-2</v>
      </c>
      <c r="CA1054" s="4">
        <f>C1054</f>
        <v>0.02</v>
      </c>
      <c r="CB1054" s="3">
        <f>BZ1054+CA1054</f>
        <v>0.10500000000000001</v>
      </c>
      <c r="CC1054" s="47">
        <v>343100</v>
      </c>
      <c r="CD1054" s="46">
        <v>0</v>
      </c>
      <c r="CE1054" s="46">
        <f>CC1054-CD1054</f>
        <v>343100</v>
      </c>
      <c r="CF1054" s="46">
        <f>CE1054/Q1054</f>
        <v>42887.5</v>
      </c>
      <c r="CG1054" s="3" t="s">
        <v>109</v>
      </c>
      <c r="CH1054" s="3" t="s">
        <v>4377</v>
      </c>
      <c r="CI1054" s="3" t="s">
        <v>109</v>
      </c>
      <c r="CJ1054" s="3" t="s">
        <v>109</v>
      </c>
      <c r="CK1054" s="3" t="s">
        <v>109</v>
      </c>
      <c r="CL1054" s="3" t="s">
        <v>109</v>
      </c>
      <c r="CM1054" s="3" t="s">
        <v>109</v>
      </c>
      <c r="CN1054" s="3" t="s">
        <v>109</v>
      </c>
      <c r="CO1054" s="3" t="s">
        <v>109</v>
      </c>
      <c r="CP1054" s="3" t="s">
        <v>109</v>
      </c>
      <c r="CQ1054" s="5" t="s">
        <v>126</v>
      </c>
      <c r="CR1054" s="5" t="s">
        <v>4378</v>
      </c>
      <c r="CV1054" s="21" t="s">
        <v>113</v>
      </c>
    </row>
    <row r="1055" spans="1:101" x14ac:dyDescent="0.25">
      <c r="A1055" s="3" t="s">
        <v>4379</v>
      </c>
      <c r="B1055" s="61" t="str">
        <f>CONCATENATE(RIGHT(LEFT(A1055,26),3))</f>
        <v>004</v>
      </c>
      <c r="C1055" s="4">
        <v>0.02</v>
      </c>
      <c r="D1055" s="3" t="s">
        <v>109</v>
      </c>
      <c r="E1055" s="3" t="s">
        <v>4380</v>
      </c>
      <c r="F1055" s="3" t="s">
        <v>109</v>
      </c>
      <c r="G1055" s="3" t="s">
        <v>109</v>
      </c>
      <c r="H1055" s="23"/>
      <c r="I1055" s="3" t="s">
        <v>1726</v>
      </c>
      <c r="J1055" s="3" t="s">
        <v>1727</v>
      </c>
      <c r="K1055" s="4">
        <v>15336</v>
      </c>
      <c r="L1055" s="3" t="s">
        <v>109</v>
      </c>
      <c r="M1055" s="3" t="s">
        <v>109</v>
      </c>
      <c r="N1055" s="3" t="s">
        <v>109</v>
      </c>
      <c r="O1055" s="3" t="s">
        <v>109</v>
      </c>
      <c r="P1055" s="3" t="s">
        <v>109</v>
      </c>
      <c r="Q1055" s="63">
        <v>18</v>
      </c>
      <c r="S1055" s="3" t="s">
        <v>109</v>
      </c>
      <c r="T1055" s="3" t="s">
        <v>109</v>
      </c>
      <c r="U1055" s="46">
        <v>700</v>
      </c>
      <c r="V1055" s="3" t="s">
        <v>109</v>
      </c>
      <c r="W1055" s="3" t="s">
        <v>109</v>
      </c>
      <c r="X1055" s="3" t="s">
        <v>109</v>
      </c>
      <c r="Y1055" s="3" t="s">
        <v>109</v>
      </c>
      <c r="Z1055" s="3" t="s">
        <v>109</v>
      </c>
      <c r="AA1055" s="8"/>
      <c r="AB1055" s="3" t="s">
        <v>109</v>
      </c>
      <c r="AC1055" s="5" t="s">
        <v>111</v>
      </c>
      <c r="AD1055" s="3" t="s">
        <v>111</v>
      </c>
      <c r="AE1055" s="3" t="s">
        <v>109</v>
      </c>
      <c r="AF1055" s="4">
        <v>3</v>
      </c>
      <c r="AG1055" s="3" t="s">
        <v>109</v>
      </c>
      <c r="AH1055" s="3" t="s">
        <v>111</v>
      </c>
      <c r="AI1055" s="3" t="s">
        <v>109</v>
      </c>
      <c r="AJ1055" s="12">
        <v>3</v>
      </c>
      <c r="AN1055" s="3" t="s">
        <v>109</v>
      </c>
      <c r="AO1055" s="42">
        <f>(Q1055*U1055)*12</f>
        <v>151200</v>
      </c>
      <c r="AP1055" s="3" t="s">
        <v>109</v>
      </c>
      <c r="AQ1055" s="3">
        <v>6.9000000000000006E-2</v>
      </c>
      <c r="AR1055" s="3" t="s">
        <v>109</v>
      </c>
      <c r="AS1055" s="3">
        <v>0.02</v>
      </c>
      <c r="AT1055" s="48">
        <f>(AO1055*(1-AQ1055))+(AO1055*AS1055)</f>
        <v>143791.20000000001</v>
      </c>
      <c r="AU1055" s="3" t="s">
        <v>109</v>
      </c>
      <c r="AV1055" s="3" t="s">
        <v>109</v>
      </c>
      <c r="AW1055" s="3" t="s">
        <v>109</v>
      </c>
      <c r="AX1055" s="3" t="s">
        <v>109</v>
      </c>
      <c r="AY1055" s="3" t="s">
        <v>109</v>
      </c>
      <c r="AZ1055" s="3" t="s">
        <v>109</v>
      </c>
      <c r="BA1055" s="3" t="s">
        <v>109</v>
      </c>
      <c r="BB1055" s="3" t="s">
        <v>109</v>
      </c>
      <c r="BC1055" s="3" t="s">
        <v>109</v>
      </c>
      <c r="BD1055" s="3" t="s">
        <v>109</v>
      </c>
      <c r="BE1055" s="3" t="s">
        <v>109</v>
      </c>
      <c r="BF1055" s="3" t="s">
        <v>109</v>
      </c>
      <c r="BG1055" s="3" t="s">
        <v>109</v>
      </c>
      <c r="BH1055" s="3" t="s">
        <v>109</v>
      </c>
      <c r="BI1055" s="3" t="s">
        <v>109</v>
      </c>
      <c r="BJ1055" s="3">
        <f>BX1055*0.1</f>
        <v>5.2958873700198632E-2</v>
      </c>
      <c r="BK1055" s="3">
        <f>BX1055*0.23</f>
        <v>0.12180540951045685</v>
      </c>
      <c r="BL1055" s="2">
        <f>BX1055*0.32</f>
        <v>0.16946839584063561</v>
      </c>
      <c r="BM1055" s="3">
        <f>BX1055*0.3</f>
        <v>0.15887662110059589</v>
      </c>
      <c r="BN1055" s="3">
        <f>BX1055*0.05</f>
        <v>2.6479436850099316E-2</v>
      </c>
      <c r="BO1055" s="3" t="s">
        <v>109</v>
      </c>
      <c r="BP1055" s="3" t="s">
        <v>109</v>
      </c>
      <c r="BQ1055" s="3" t="s">
        <v>109</v>
      </c>
      <c r="BR1055" s="3" t="s">
        <v>109</v>
      </c>
      <c r="BS1055" s="3" t="s">
        <v>109</v>
      </c>
      <c r="BT1055" s="3" t="s">
        <v>109</v>
      </c>
      <c r="BU1055" s="3" t="s">
        <v>109</v>
      </c>
      <c r="BV1055" s="3" t="s">
        <v>109</v>
      </c>
      <c r="BW1055" s="3" t="s">
        <v>109</v>
      </c>
      <c r="BX1055" s="71">
        <f>1-(BY1055/AT1055)</f>
        <v>0.52958873700198628</v>
      </c>
      <c r="BY1055" s="46">
        <f>CE1055*CB1055</f>
        <v>67641</v>
      </c>
      <c r="BZ1055" s="3">
        <v>8.5000000000000006E-2</v>
      </c>
      <c r="CA1055" s="4">
        <f>C1055</f>
        <v>0.02</v>
      </c>
      <c r="CB1055" s="3">
        <f>BZ1055+CA1055</f>
        <v>0.10500000000000001</v>
      </c>
      <c r="CC1055" s="47">
        <v>644200</v>
      </c>
      <c r="CD1055" s="46">
        <v>0</v>
      </c>
      <c r="CE1055" s="46">
        <f>CC1055-CD1055</f>
        <v>644200</v>
      </c>
      <c r="CF1055" s="46">
        <f>CE1055/Q1055</f>
        <v>35788.888888888891</v>
      </c>
      <c r="CG1055" s="3" t="s">
        <v>109</v>
      </c>
      <c r="CH1055" s="3" t="s">
        <v>4381</v>
      </c>
      <c r="CI1055" s="3" t="s">
        <v>109</v>
      </c>
      <c r="CJ1055" s="3" t="s">
        <v>109</v>
      </c>
      <c r="CK1055" s="3" t="s">
        <v>109</v>
      </c>
      <c r="CL1055" s="3" t="s">
        <v>109</v>
      </c>
      <c r="CM1055" s="3" t="s">
        <v>109</v>
      </c>
      <c r="CN1055" s="3" t="s">
        <v>109</v>
      </c>
      <c r="CO1055" s="3" t="s">
        <v>109</v>
      </c>
      <c r="CP1055" s="3" t="s">
        <v>109</v>
      </c>
      <c r="CQ1055" s="5" t="s">
        <v>113</v>
      </c>
      <c r="CR1055" s="5" t="s">
        <v>109</v>
      </c>
      <c r="CV1055" s="21" t="s">
        <v>113</v>
      </c>
    </row>
    <row r="1056" spans="1:101" x14ac:dyDescent="0.25">
      <c r="A1056" s="3" t="s">
        <v>4385</v>
      </c>
      <c r="B1056" s="61" t="str">
        <f>CONCATENATE(RIGHT(LEFT(A1056,26),3))</f>
        <v>004</v>
      </c>
      <c r="C1056" s="4">
        <v>0.02</v>
      </c>
      <c r="D1056" s="3" t="s">
        <v>4386</v>
      </c>
      <c r="E1056" s="3" t="s">
        <v>4278</v>
      </c>
      <c r="F1056" s="3" t="s">
        <v>109</v>
      </c>
      <c r="G1056" s="3" t="s">
        <v>109</v>
      </c>
      <c r="H1056" s="23"/>
      <c r="I1056" s="3" t="s">
        <v>1726</v>
      </c>
      <c r="J1056" s="3" t="s">
        <v>1727</v>
      </c>
      <c r="K1056" s="4">
        <v>28788</v>
      </c>
      <c r="L1056" s="3" t="s">
        <v>109</v>
      </c>
      <c r="M1056" s="3" t="s">
        <v>109</v>
      </c>
      <c r="N1056" s="3" t="s">
        <v>109</v>
      </c>
      <c r="O1056" s="3" t="s">
        <v>109</v>
      </c>
      <c r="P1056" s="3" t="s">
        <v>109</v>
      </c>
      <c r="Q1056" s="64">
        <v>42</v>
      </c>
      <c r="R1056" s="9">
        <v>42</v>
      </c>
      <c r="S1056" s="3" t="s">
        <v>109</v>
      </c>
      <c r="T1056" s="3" t="s">
        <v>109</v>
      </c>
      <c r="U1056" s="46">
        <v>700</v>
      </c>
      <c r="V1056" s="3" t="s">
        <v>109</v>
      </c>
      <c r="W1056" s="3" t="s">
        <v>109</v>
      </c>
      <c r="X1056" s="3" t="s">
        <v>109</v>
      </c>
      <c r="Y1056" s="3" t="s">
        <v>109</v>
      </c>
      <c r="Z1056" s="3" t="s">
        <v>109</v>
      </c>
      <c r="AA1056" s="8"/>
      <c r="AB1056" s="3" t="s">
        <v>109</v>
      </c>
      <c r="AC1056" s="5" t="s">
        <v>111</v>
      </c>
      <c r="AD1056" s="3" t="s">
        <v>123</v>
      </c>
      <c r="AE1056" s="3" t="s">
        <v>109</v>
      </c>
      <c r="AF1056" s="4">
        <v>3</v>
      </c>
      <c r="AG1056" s="3" t="s">
        <v>109</v>
      </c>
      <c r="AH1056" s="3" t="s">
        <v>111</v>
      </c>
      <c r="AI1056" s="3" t="s">
        <v>109</v>
      </c>
      <c r="AJ1056" s="12">
        <v>3</v>
      </c>
      <c r="AN1056" s="3" t="s">
        <v>109</v>
      </c>
      <c r="AO1056" s="42">
        <f>(Q1056*U1056)*12</f>
        <v>352800</v>
      </c>
      <c r="AP1056" s="3" t="s">
        <v>109</v>
      </c>
      <c r="AQ1056" s="3">
        <v>6.9000000000000006E-2</v>
      </c>
      <c r="AR1056" s="3" t="s">
        <v>109</v>
      </c>
      <c r="AS1056" s="3">
        <v>0.02</v>
      </c>
      <c r="AT1056" s="48">
        <f>(AO1056*(1-AQ1056))+(AO1056*AS1056)</f>
        <v>335512.80000000005</v>
      </c>
      <c r="AU1056" s="3" t="s">
        <v>109</v>
      </c>
      <c r="AV1056" s="3" t="s">
        <v>109</v>
      </c>
      <c r="AW1056" s="3" t="s">
        <v>109</v>
      </c>
      <c r="AX1056" s="3" t="s">
        <v>109</v>
      </c>
      <c r="AY1056" s="3" t="s">
        <v>109</v>
      </c>
      <c r="AZ1056" s="3" t="s">
        <v>109</v>
      </c>
      <c r="BA1056" s="3" t="s">
        <v>109</v>
      </c>
      <c r="BB1056" s="3" t="s">
        <v>109</v>
      </c>
      <c r="BC1056" s="3" t="s">
        <v>109</v>
      </c>
      <c r="BD1056" s="3" t="s">
        <v>109</v>
      </c>
      <c r="BE1056" s="3" t="s">
        <v>109</v>
      </c>
      <c r="BF1056" s="3" t="s">
        <v>109</v>
      </c>
      <c r="BG1056" s="3" t="s">
        <v>109</v>
      </c>
      <c r="BH1056" s="3" t="s">
        <v>109</v>
      </c>
      <c r="BI1056" s="3" t="s">
        <v>109</v>
      </c>
      <c r="BJ1056" s="3">
        <f>BX1056*0.1</f>
        <v>5.2715812928746678E-2</v>
      </c>
      <c r="BK1056" s="3">
        <f>BX1056*0.23</f>
        <v>0.12124636973611735</v>
      </c>
      <c r="BL1056" s="2">
        <f>BX1056*0.32</f>
        <v>0.16869060137198935</v>
      </c>
      <c r="BM1056" s="3">
        <f>BX1056*0.3</f>
        <v>0.15814743878624002</v>
      </c>
      <c r="BN1056" s="3">
        <f>BX1056*0.05</f>
        <v>2.6357906464373339E-2</v>
      </c>
      <c r="BO1056" s="3" t="s">
        <v>109</v>
      </c>
      <c r="BP1056" s="3" t="s">
        <v>109</v>
      </c>
      <c r="BQ1056" s="3" t="s">
        <v>109</v>
      </c>
      <c r="BR1056" s="3" t="s">
        <v>109</v>
      </c>
      <c r="BS1056" s="3" t="s">
        <v>109</v>
      </c>
      <c r="BT1056" s="3" t="s">
        <v>109</v>
      </c>
      <c r="BU1056" s="3" t="s">
        <v>109</v>
      </c>
      <c r="BV1056" s="3" t="s">
        <v>109</v>
      </c>
      <c r="BW1056" s="3" t="s">
        <v>109</v>
      </c>
      <c r="BX1056" s="71">
        <f>1-(BY1056/AT1056)</f>
        <v>0.52715812928746675</v>
      </c>
      <c r="BY1056" s="46">
        <f>CE1056*CB1056</f>
        <v>158644.50000000003</v>
      </c>
      <c r="BZ1056" s="3">
        <v>8.5000000000000006E-2</v>
      </c>
      <c r="CA1056" s="4">
        <f>C1056</f>
        <v>0.02</v>
      </c>
      <c r="CB1056" s="3">
        <f>BZ1056+CA1056</f>
        <v>0.10500000000000001</v>
      </c>
      <c r="CC1056" s="47">
        <v>1510900</v>
      </c>
      <c r="CD1056" s="46">
        <v>0</v>
      </c>
      <c r="CE1056" s="46">
        <f>CC1056-CD1056</f>
        <v>1510900</v>
      </c>
      <c r="CF1056" s="46">
        <f>CE1056/Q1056</f>
        <v>35973.809523809527</v>
      </c>
      <c r="CG1056" s="3" t="s">
        <v>109</v>
      </c>
      <c r="CH1056" s="3" t="s">
        <v>4387</v>
      </c>
      <c r="CI1056" s="3" t="s">
        <v>109</v>
      </c>
      <c r="CJ1056" s="3" t="s">
        <v>109</v>
      </c>
      <c r="CK1056" s="3" t="s">
        <v>109</v>
      </c>
      <c r="CL1056" s="3" t="s">
        <v>109</v>
      </c>
      <c r="CM1056" s="3" t="s">
        <v>109</v>
      </c>
      <c r="CN1056" s="3" t="s">
        <v>109</v>
      </c>
      <c r="CO1056" s="3" t="s">
        <v>109</v>
      </c>
      <c r="CP1056" s="3" t="s">
        <v>109</v>
      </c>
      <c r="CQ1056" s="5" t="s">
        <v>113</v>
      </c>
      <c r="CR1056" s="5" t="s">
        <v>109</v>
      </c>
      <c r="CV1056" s="21" t="s">
        <v>113</v>
      </c>
      <c r="CW1056" s="10">
        <v>500</v>
      </c>
    </row>
    <row r="1057" spans="1:101" x14ac:dyDescent="0.25">
      <c r="A1057" s="3" t="s">
        <v>4392</v>
      </c>
      <c r="B1057" s="61" t="str">
        <f>CONCATENATE(RIGHT(LEFT(A1057,26),3))</f>
        <v>004</v>
      </c>
      <c r="C1057" s="4">
        <v>0.02</v>
      </c>
      <c r="D1057" s="3" t="s">
        <v>4393</v>
      </c>
      <c r="E1057" s="3" t="s">
        <v>4394</v>
      </c>
      <c r="F1057" s="3" t="s">
        <v>109</v>
      </c>
      <c r="G1057" s="3" t="s">
        <v>109</v>
      </c>
      <c r="H1057" s="23"/>
      <c r="I1057" s="3" t="s">
        <v>1726</v>
      </c>
      <c r="J1057" s="3" t="s">
        <v>1727</v>
      </c>
      <c r="K1057" s="4">
        <v>74536</v>
      </c>
      <c r="L1057" s="3" t="s">
        <v>109</v>
      </c>
      <c r="M1057" s="3" t="s">
        <v>109</v>
      </c>
      <c r="N1057" s="3" t="s">
        <v>109</v>
      </c>
      <c r="O1057" s="3" t="s">
        <v>109</v>
      </c>
      <c r="P1057" s="3" t="s">
        <v>109</v>
      </c>
      <c r="Q1057" s="64">
        <v>72</v>
      </c>
      <c r="R1057" s="16"/>
      <c r="S1057" s="3" t="s">
        <v>109</v>
      </c>
      <c r="T1057" s="3" t="s">
        <v>109</v>
      </c>
      <c r="U1057" s="46">
        <v>700</v>
      </c>
      <c r="V1057" s="3" t="s">
        <v>109</v>
      </c>
      <c r="W1057" s="3" t="s">
        <v>109</v>
      </c>
      <c r="X1057" s="3" t="s">
        <v>109</v>
      </c>
      <c r="Y1057" s="3" t="s">
        <v>109</v>
      </c>
      <c r="Z1057" s="3" t="s">
        <v>109</v>
      </c>
      <c r="AA1057" s="8"/>
      <c r="AB1057" s="3" t="s">
        <v>109</v>
      </c>
      <c r="AC1057" s="5" t="s">
        <v>111</v>
      </c>
      <c r="AD1057" s="3" t="s">
        <v>135</v>
      </c>
      <c r="AE1057" s="3" t="s">
        <v>109</v>
      </c>
      <c r="AF1057" s="4">
        <v>3</v>
      </c>
      <c r="AG1057" s="3" t="s">
        <v>109</v>
      </c>
      <c r="AH1057" s="3" t="s">
        <v>111</v>
      </c>
      <c r="AI1057" s="3" t="s">
        <v>109</v>
      </c>
      <c r="AJ1057" s="12">
        <v>3</v>
      </c>
      <c r="AN1057" s="3" t="s">
        <v>109</v>
      </c>
      <c r="AO1057" s="42">
        <f>(Q1057*U1057)*12</f>
        <v>604800</v>
      </c>
      <c r="AP1057" s="3" t="s">
        <v>109</v>
      </c>
      <c r="AQ1057" s="3">
        <v>6.9000000000000006E-2</v>
      </c>
      <c r="AR1057" s="3" t="s">
        <v>109</v>
      </c>
      <c r="AS1057" s="3">
        <v>0.02</v>
      </c>
      <c r="AT1057" s="48">
        <f>(AO1057*(1-AQ1057))+(AO1057*AS1057)</f>
        <v>575164.80000000005</v>
      </c>
      <c r="AU1057" s="3" t="s">
        <v>109</v>
      </c>
      <c r="AV1057" s="3" t="s">
        <v>109</v>
      </c>
      <c r="AW1057" s="3" t="s">
        <v>109</v>
      </c>
      <c r="AX1057" s="3" t="s">
        <v>109</v>
      </c>
      <c r="AY1057" s="3" t="s">
        <v>109</v>
      </c>
      <c r="AZ1057" s="3" t="s">
        <v>109</v>
      </c>
      <c r="BA1057" s="3" t="s">
        <v>109</v>
      </c>
      <c r="BB1057" s="3" t="s">
        <v>109</v>
      </c>
      <c r="BC1057" s="3" t="s">
        <v>109</v>
      </c>
      <c r="BD1057" s="3" t="s">
        <v>109</v>
      </c>
      <c r="BE1057" s="3" t="s">
        <v>109</v>
      </c>
      <c r="BF1057" s="3" t="s">
        <v>109</v>
      </c>
      <c r="BG1057" s="3" t="s">
        <v>109</v>
      </c>
      <c r="BH1057" s="3" t="s">
        <v>109</v>
      </c>
      <c r="BI1057" s="3" t="s">
        <v>109</v>
      </c>
      <c r="BJ1057" s="3">
        <f>BX1057*0.1</f>
        <v>3.8250306694707331E-2</v>
      </c>
      <c r="BK1057" s="3">
        <f>BX1057*0.23</f>
        <v>8.7975705397826856E-2</v>
      </c>
      <c r="BL1057" s="2">
        <f>BX1057*0.32</f>
        <v>0.12240098142306345</v>
      </c>
      <c r="BM1057" s="3">
        <f>BX1057*0.3</f>
        <v>0.11475092008412197</v>
      </c>
      <c r="BN1057" s="3">
        <f>BX1057*0.05</f>
        <v>1.9125153347353666E-2</v>
      </c>
      <c r="BO1057" s="3" t="s">
        <v>109</v>
      </c>
      <c r="BP1057" s="3" t="s">
        <v>109</v>
      </c>
      <c r="BQ1057" s="3" t="s">
        <v>109</v>
      </c>
      <c r="BR1057" s="3" t="s">
        <v>109</v>
      </c>
      <c r="BS1057" s="3" t="s">
        <v>109</v>
      </c>
      <c r="BT1057" s="3" t="s">
        <v>109</v>
      </c>
      <c r="BU1057" s="3" t="s">
        <v>109</v>
      </c>
      <c r="BV1057" s="3" t="s">
        <v>109</v>
      </c>
      <c r="BW1057" s="3" t="s">
        <v>109</v>
      </c>
      <c r="BX1057" s="71">
        <f>1-(BY1057/AT1057)</f>
        <v>0.38250306694707326</v>
      </c>
      <c r="BY1057" s="46">
        <f>CE1057*CB1057</f>
        <v>355162.50000000006</v>
      </c>
      <c r="BZ1057" s="3">
        <v>8.5000000000000006E-2</v>
      </c>
      <c r="CA1057" s="4">
        <f>C1057</f>
        <v>0.02</v>
      </c>
      <c r="CB1057" s="3">
        <f>BZ1057+CA1057</f>
        <v>0.10500000000000001</v>
      </c>
      <c r="CC1057" s="47">
        <v>3382500</v>
      </c>
      <c r="CD1057" s="46">
        <v>0</v>
      </c>
      <c r="CE1057" s="46">
        <f>CC1057-CD1057</f>
        <v>3382500</v>
      </c>
      <c r="CF1057" s="46">
        <f>CE1057/Q1057</f>
        <v>46979.166666666664</v>
      </c>
      <c r="CG1057" s="3" t="s">
        <v>109</v>
      </c>
      <c r="CH1057" s="3" t="s">
        <v>4395</v>
      </c>
      <c r="CI1057" s="3" t="s">
        <v>109</v>
      </c>
      <c r="CJ1057" s="3" t="s">
        <v>109</v>
      </c>
      <c r="CK1057" s="3" t="s">
        <v>109</v>
      </c>
      <c r="CL1057" s="3" t="s">
        <v>109</v>
      </c>
      <c r="CM1057" s="3" t="s">
        <v>109</v>
      </c>
      <c r="CN1057" s="3" t="s">
        <v>109</v>
      </c>
      <c r="CO1057" s="3" t="s">
        <v>109</v>
      </c>
      <c r="CP1057" s="3" t="s">
        <v>109</v>
      </c>
      <c r="CQ1057" s="5" t="s">
        <v>113</v>
      </c>
      <c r="CR1057" s="5" t="s">
        <v>109</v>
      </c>
      <c r="CV1057" s="21" t="s">
        <v>113</v>
      </c>
      <c r="CW1057" s="16"/>
    </row>
    <row r="1058" spans="1:101" x14ac:dyDescent="0.25">
      <c r="A1058" s="3" t="s">
        <v>4396</v>
      </c>
      <c r="B1058" s="61" t="str">
        <f>CONCATENATE(RIGHT(LEFT(A1058,26),3))</f>
        <v>004</v>
      </c>
      <c r="C1058" s="4">
        <v>0.02</v>
      </c>
      <c r="D1058" s="3" t="s">
        <v>4397</v>
      </c>
      <c r="E1058" s="3" t="s">
        <v>1814</v>
      </c>
      <c r="F1058" s="3" t="s">
        <v>109</v>
      </c>
      <c r="G1058" s="3" t="s">
        <v>109</v>
      </c>
      <c r="H1058" s="23"/>
      <c r="I1058" s="3" t="s">
        <v>1726</v>
      </c>
      <c r="J1058" s="3" t="s">
        <v>1727</v>
      </c>
      <c r="K1058" s="4">
        <v>19872</v>
      </c>
      <c r="L1058" s="3" t="s">
        <v>109</v>
      </c>
      <c r="M1058" s="3" t="s">
        <v>109</v>
      </c>
      <c r="N1058" s="3" t="s">
        <v>109</v>
      </c>
      <c r="O1058" s="3" t="s">
        <v>109</v>
      </c>
      <c r="P1058" s="3" t="s">
        <v>109</v>
      </c>
      <c r="Q1058" s="64">
        <v>22</v>
      </c>
      <c r="R1058" s="16"/>
      <c r="S1058" s="3" t="s">
        <v>109</v>
      </c>
      <c r="T1058" s="3" t="s">
        <v>109</v>
      </c>
      <c r="U1058" s="46">
        <v>700</v>
      </c>
      <c r="V1058" s="3" t="s">
        <v>109</v>
      </c>
      <c r="W1058" s="3" t="s">
        <v>109</v>
      </c>
      <c r="X1058" s="3" t="s">
        <v>109</v>
      </c>
      <c r="Y1058" s="3" t="s">
        <v>109</v>
      </c>
      <c r="Z1058" s="3" t="s">
        <v>109</v>
      </c>
      <c r="AA1058" s="8"/>
      <c r="AB1058" s="3" t="s">
        <v>109</v>
      </c>
      <c r="AC1058" s="5" t="s">
        <v>111</v>
      </c>
      <c r="AD1058" s="3" t="s">
        <v>111</v>
      </c>
      <c r="AE1058" s="3" t="s">
        <v>109</v>
      </c>
      <c r="AF1058" s="4">
        <v>2</v>
      </c>
      <c r="AG1058" s="3" t="s">
        <v>109</v>
      </c>
      <c r="AH1058" s="3" t="s">
        <v>123</v>
      </c>
      <c r="AI1058" s="3" t="s">
        <v>109</v>
      </c>
      <c r="AJ1058" s="12">
        <v>2</v>
      </c>
      <c r="AN1058" s="3" t="s">
        <v>109</v>
      </c>
      <c r="AO1058" s="42">
        <f>(Q1058*U1058)*12</f>
        <v>184800</v>
      </c>
      <c r="AP1058" s="3" t="s">
        <v>109</v>
      </c>
      <c r="AQ1058" s="3">
        <v>6.9000000000000006E-2</v>
      </c>
      <c r="AR1058" s="3" t="s">
        <v>109</v>
      </c>
      <c r="AS1058" s="3">
        <v>0.02</v>
      </c>
      <c r="AT1058" s="48">
        <f>(AO1058*(1-AQ1058))+(AO1058*AS1058)</f>
        <v>175744.80000000002</v>
      </c>
      <c r="AU1058" s="3" t="s">
        <v>109</v>
      </c>
      <c r="AV1058" s="3" t="s">
        <v>109</v>
      </c>
      <c r="AW1058" s="3" t="s">
        <v>109</v>
      </c>
      <c r="AX1058" s="3" t="s">
        <v>109</v>
      </c>
      <c r="AY1058" s="3" t="s">
        <v>109</v>
      </c>
      <c r="AZ1058" s="3" t="s">
        <v>109</v>
      </c>
      <c r="BA1058" s="3" t="s">
        <v>109</v>
      </c>
      <c r="BB1058" s="3" t="s">
        <v>109</v>
      </c>
      <c r="BC1058" s="3" t="s">
        <v>109</v>
      </c>
      <c r="BD1058" s="3" t="s">
        <v>109</v>
      </c>
      <c r="BE1058" s="3" t="s">
        <v>109</v>
      </c>
      <c r="BF1058" s="3" t="s">
        <v>109</v>
      </c>
      <c r="BG1058" s="3" t="s">
        <v>109</v>
      </c>
      <c r="BH1058" s="3" t="s">
        <v>109</v>
      </c>
      <c r="BI1058" s="3" t="s">
        <v>109</v>
      </c>
      <c r="BJ1058" s="3">
        <f>BX1058*0.1</f>
        <v>5.2830752318134014E-2</v>
      </c>
      <c r="BK1058" s="3">
        <f>BX1058*0.23</f>
        <v>0.12151073033170823</v>
      </c>
      <c r="BL1058" s="2">
        <f>BX1058*0.32</f>
        <v>0.16905840741802883</v>
      </c>
      <c r="BM1058" s="3">
        <f>BX1058*0.3</f>
        <v>0.15849225695440203</v>
      </c>
      <c r="BN1058" s="3">
        <f>BX1058*0.05</f>
        <v>2.6415376159067007E-2</v>
      </c>
      <c r="BO1058" s="3" t="s">
        <v>109</v>
      </c>
      <c r="BP1058" s="3" t="s">
        <v>109</v>
      </c>
      <c r="BQ1058" s="3" t="s">
        <v>109</v>
      </c>
      <c r="BR1058" s="3" t="s">
        <v>109</v>
      </c>
      <c r="BS1058" s="3" t="s">
        <v>109</v>
      </c>
      <c r="BT1058" s="3" t="s">
        <v>109</v>
      </c>
      <c r="BU1058" s="3" t="s">
        <v>109</v>
      </c>
      <c r="BV1058" s="3" t="s">
        <v>109</v>
      </c>
      <c r="BW1058" s="3" t="s">
        <v>109</v>
      </c>
      <c r="BX1058" s="71">
        <f>1-(BY1058/AT1058)</f>
        <v>0.52830752318134011</v>
      </c>
      <c r="BY1058" s="46">
        <f>CE1058*CB1058</f>
        <v>82897.500000000015</v>
      </c>
      <c r="BZ1058" s="3">
        <v>8.5000000000000006E-2</v>
      </c>
      <c r="CA1058" s="4">
        <f>C1058</f>
        <v>0.02</v>
      </c>
      <c r="CB1058" s="3">
        <f>BZ1058+CA1058</f>
        <v>0.10500000000000001</v>
      </c>
      <c r="CC1058" s="47">
        <v>789500</v>
      </c>
      <c r="CD1058" s="46">
        <v>0</v>
      </c>
      <c r="CE1058" s="46">
        <f>CC1058-CD1058</f>
        <v>789500</v>
      </c>
      <c r="CF1058" s="46">
        <f>CE1058/Q1058</f>
        <v>35886.36363636364</v>
      </c>
      <c r="CG1058" s="3" t="s">
        <v>109</v>
      </c>
      <c r="CH1058" s="3" t="s">
        <v>4398</v>
      </c>
      <c r="CI1058" s="3" t="s">
        <v>109</v>
      </c>
      <c r="CJ1058" s="3" t="s">
        <v>109</v>
      </c>
      <c r="CK1058" s="3" t="s">
        <v>109</v>
      </c>
      <c r="CL1058" s="3" t="s">
        <v>109</v>
      </c>
      <c r="CM1058" s="3" t="s">
        <v>109</v>
      </c>
      <c r="CN1058" s="3" t="s">
        <v>109</v>
      </c>
      <c r="CO1058" s="3" t="s">
        <v>109</v>
      </c>
      <c r="CP1058" s="3" t="s">
        <v>109</v>
      </c>
      <c r="CQ1058" s="5" t="s">
        <v>113</v>
      </c>
      <c r="CR1058" s="5" t="s">
        <v>109</v>
      </c>
      <c r="CV1058" s="21" t="s">
        <v>113</v>
      </c>
      <c r="CW1058" s="16"/>
    </row>
    <row r="1059" spans="1:101" x14ac:dyDescent="0.25">
      <c r="A1059" s="3" t="s">
        <v>4399</v>
      </c>
      <c r="B1059" s="61" t="str">
        <f>CONCATENATE(RIGHT(LEFT(A1059,26),3))</f>
        <v>004</v>
      </c>
      <c r="C1059" s="4">
        <v>0.02</v>
      </c>
      <c r="D1059" s="3" t="s">
        <v>109</v>
      </c>
      <c r="E1059" s="3" t="s">
        <v>4400</v>
      </c>
      <c r="F1059" s="3" t="s">
        <v>109</v>
      </c>
      <c r="G1059" s="3" t="s">
        <v>109</v>
      </c>
      <c r="H1059" s="23"/>
      <c r="I1059" s="3" t="s">
        <v>1726</v>
      </c>
      <c r="J1059" s="3" t="s">
        <v>1727</v>
      </c>
      <c r="K1059" s="4">
        <v>18448</v>
      </c>
      <c r="L1059" s="3" t="s">
        <v>109</v>
      </c>
      <c r="M1059" s="3" t="s">
        <v>109</v>
      </c>
      <c r="N1059" s="3" t="s">
        <v>109</v>
      </c>
      <c r="O1059" s="3" t="s">
        <v>109</v>
      </c>
      <c r="P1059" s="3" t="s">
        <v>109</v>
      </c>
      <c r="Q1059" s="64">
        <v>48</v>
      </c>
      <c r="S1059" s="3" t="s">
        <v>109</v>
      </c>
      <c r="T1059" s="3" t="s">
        <v>109</v>
      </c>
      <c r="U1059" s="46">
        <v>700</v>
      </c>
      <c r="V1059" s="3" t="s">
        <v>109</v>
      </c>
      <c r="W1059" s="3" t="s">
        <v>109</v>
      </c>
      <c r="X1059" s="3" t="s">
        <v>109</v>
      </c>
      <c r="Y1059" s="3" t="s">
        <v>109</v>
      </c>
      <c r="Z1059" s="3" t="s">
        <v>109</v>
      </c>
      <c r="AA1059" s="8"/>
      <c r="AB1059" s="3" t="s">
        <v>109</v>
      </c>
      <c r="AC1059" s="5" t="s">
        <v>111</v>
      </c>
      <c r="AD1059" s="3" t="s">
        <v>111</v>
      </c>
      <c r="AE1059" s="3" t="s">
        <v>109</v>
      </c>
      <c r="AF1059" s="4">
        <v>3</v>
      </c>
      <c r="AG1059" s="3" t="s">
        <v>109</v>
      </c>
      <c r="AH1059" s="3" t="s">
        <v>111</v>
      </c>
      <c r="AI1059" s="3" t="s">
        <v>109</v>
      </c>
      <c r="AJ1059" s="12">
        <v>3</v>
      </c>
      <c r="AN1059" s="3" t="s">
        <v>109</v>
      </c>
      <c r="AO1059" s="42">
        <f>(Q1059*U1059)*12</f>
        <v>403200</v>
      </c>
      <c r="AP1059" s="3" t="s">
        <v>109</v>
      </c>
      <c r="AQ1059" s="3">
        <v>6.9000000000000006E-2</v>
      </c>
      <c r="AR1059" s="3" t="s">
        <v>109</v>
      </c>
      <c r="AS1059" s="3">
        <v>0.02</v>
      </c>
      <c r="AT1059" s="48">
        <f>(AO1059*(1-AQ1059))+(AO1059*AS1059)</f>
        <v>383443.20000000001</v>
      </c>
      <c r="AU1059" s="3" t="s">
        <v>109</v>
      </c>
      <c r="AV1059" s="3" t="s">
        <v>109</v>
      </c>
      <c r="AW1059" s="3" t="s">
        <v>109</v>
      </c>
      <c r="AX1059" s="3" t="s">
        <v>109</v>
      </c>
      <c r="AY1059" s="3" t="s">
        <v>109</v>
      </c>
      <c r="AZ1059" s="3" t="s">
        <v>109</v>
      </c>
      <c r="BA1059" s="3" t="s">
        <v>109</v>
      </c>
      <c r="BB1059" s="3" t="s">
        <v>109</v>
      </c>
      <c r="BC1059" s="3" t="s">
        <v>109</v>
      </c>
      <c r="BD1059" s="3" t="s">
        <v>109</v>
      </c>
      <c r="BE1059" s="3" t="s">
        <v>109</v>
      </c>
      <c r="BF1059" s="3" t="s">
        <v>109</v>
      </c>
      <c r="BG1059" s="3" t="s">
        <v>109</v>
      </c>
      <c r="BH1059" s="3" t="s">
        <v>109</v>
      </c>
      <c r="BI1059" s="3" t="s">
        <v>109</v>
      </c>
      <c r="BJ1059" s="3">
        <f>BX1059*0.1</f>
        <v>4.4816859446196983E-2</v>
      </c>
      <c r="BK1059" s="3">
        <f>BX1059*0.23</f>
        <v>0.10307877672625305</v>
      </c>
      <c r="BL1059" s="2">
        <f>BX1059*0.32</f>
        <v>0.14341395022783032</v>
      </c>
      <c r="BM1059" s="3">
        <f>BX1059*0.3</f>
        <v>0.13445057833859092</v>
      </c>
      <c r="BN1059" s="3">
        <f>BX1059*0.05</f>
        <v>2.2408429723098491E-2</v>
      </c>
      <c r="BO1059" s="3" t="s">
        <v>109</v>
      </c>
      <c r="BP1059" s="3" t="s">
        <v>109</v>
      </c>
      <c r="BQ1059" s="3" t="s">
        <v>109</v>
      </c>
      <c r="BR1059" s="3" t="s">
        <v>109</v>
      </c>
      <c r="BS1059" s="3" t="s">
        <v>109</v>
      </c>
      <c r="BT1059" s="3" t="s">
        <v>109</v>
      </c>
      <c r="BU1059" s="3" t="s">
        <v>109</v>
      </c>
      <c r="BV1059" s="3" t="s">
        <v>109</v>
      </c>
      <c r="BW1059" s="3" t="s">
        <v>109</v>
      </c>
      <c r="BX1059" s="71">
        <f>1-(BY1059/AT1059)</f>
        <v>0.44816859446196977</v>
      </c>
      <c r="BY1059" s="46">
        <f>CE1059*CB1059</f>
        <v>211596.00000000003</v>
      </c>
      <c r="BZ1059" s="3">
        <v>8.5000000000000006E-2</v>
      </c>
      <c r="CA1059" s="4">
        <f>C1059</f>
        <v>0.02</v>
      </c>
      <c r="CB1059" s="3">
        <f>BZ1059+CA1059</f>
        <v>0.10500000000000001</v>
      </c>
      <c r="CC1059" s="47">
        <v>2015200</v>
      </c>
      <c r="CD1059" s="46">
        <v>0</v>
      </c>
      <c r="CE1059" s="46">
        <f>CC1059-CD1059</f>
        <v>2015200</v>
      </c>
      <c r="CF1059" s="46">
        <f>CE1059/Q1059</f>
        <v>41983.333333333336</v>
      </c>
      <c r="CG1059" s="3" t="s">
        <v>109</v>
      </c>
      <c r="CH1059" s="3" t="s">
        <v>4401</v>
      </c>
      <c r="CI1059" s="3" t="s">
        <v>109</v>
      </c>
      <c r="CJ1059" s="3" t="s">
        <v>109</v>
      </c>
      <c r="CK1059" s="3" t="s">
        <v>109</v>
      </c>
      <c r="CL1059" s="3" t="s">
        <v>109</v>
      </c>
      <c r="CM1059" s="3" t="s">
        <v>109</v>
      </c>
      <c r="CN1059" s="3" t="s">
        <v>109</v>
      </c>
      <c r="CO1059" s="3" t="s">
        <v>109</v>
      </c>
      <c r="CP1059" s="3" t="s">
        <v>109</v>
      </c>
      <c r="CQ1059" s="5" t="s">
        <v>113</v>
      </c>
      <c r="CR1059" s="5" t="s">
        <v>109</v>
      </c>
      <c r="CV1059" s="21" t="s">
        <v>113</v>
      </c>
    </row>
    <row r="1060" spans="1:101" x14ac:dyDescent="0.25">
      <c r="A1060" s="3" t="s">
        <v>4404</v>
      </c>
      <c r="B1060" s="61" t="str">
        <f>CONCATENATE(RIGHT(LEFT(A1060,26),3))</f>
        <v>032</v>
      </c>
      <c r="C1060" s="4">
        <v>0.02</v>
      </c>
      <c r="D1060" s="3" t="s">
        <v>4405</v>
      </c>
      <c r="E1060" s="3" t="s">
        <v>4406</v>
      </c>
      <c r="F1060" s="3" t="s">
        <v>109</v>
      </c>
      <c r="G1060" s="3" t="s">
        <v>109</v>
      </c>
      <c r="H1060" s="23"/>
      <c r="I1060" s="3" t="s">
        <v>1726</v>
      </c>
      <c r="J1060" s="3" t="s">
        <v>1727</v>
      </c>
      <c r="K1060" s="4">
        <v>24142</v>
      </c>
      <c r="L1060" s="3" t="s">
        <v>109</v>
      </c>
      <c r="M1060" s="3" t="s">
        <v>109</v>
      </c>
      <c r="N1060" s="3" t="s">
        <v>109</v>
      </c>
      <c r="O1060" s="3" t="s">
        <v>109</v>
      </c>
      <c r="P1060" s="3" t="s">
        <v>109</v>
      </c>
      <c r="Q1060" s="64">
        <v>24</v>
      </c>
      <c r="R1060" s="16"/>
      <c r="S1060" s="3" t="s">
        <v>109</v>
      </c>
      <c r="T1060" s="3" t="s">
        <v>109</v>
      </c>
      <c r="U1060" s="46">
        <v>700</v>
      </c>
      <c r="V1060" s="3" t="s">
        <v>109</v>
      </c>
      <c r="W1060" s="3" t="s">
        <v>109</v>
      </c>
      <c r="X1060" s="3" t="s">
        <v>109</v>
      </c>
      <c r="Y1060" s="3" t="s">
        <v>109</v>
      </c>
      <c r="Z1060" s="3" t="s">
        <v>109</v>
      </c>
      <c r="AA1060" s="8"/>
      <c r="AB1060" s="3" t="s">
        <v>109</v>
      </c>
      <c r="AC1060" s="5" t="s">
        <v>111</v>
      </c>
      <c r="AD1060" s="3" t="s">
        <v>123</v>
      </c>
      <c r="AE1060" s="3" t="s">
        <v>109</v>
      </c>
      <c r="AF1060" s="4">
        <v>2</v>
      </c>
      <c r="AG1060" s="3" t="s">
        <v>109</v>
      </c>
      <c r="AH1060" s="3" t="s">
        <v>123</v>
      </c>
      <c r="AI1060" s="3" t="s">
        <v>109</v>
      </c>
      <c r="AJ1060" s="12">
        <v>2</v>
      </c>
      <c r="AN1060" s="3" t="s">
        <v>109</v>
      </c>
      <c r="AO1060" s="42">
        <f>(Q1060*U1060)*12</f>
        <v>201600</v>
      </c>
      <c r="AP1060" s="3" t="s">
        <v>109</v>
      </c>
      <c r="AQ1060" s="3">
        <v>6.9000000000000006E-2</v>
      </c>
      <c r="AR1060" s="3" t="s">
        <v>109</v>
      </c>
      <c r="AS1060" s="3">
        <v>0.02</v>
      </c>
      <c r="AT1060" s="48">
        <f>(AO1060*(1-AQ1060))+(AO1060*AS1060)</f>
        <v>191721.60000000001</v>
      </c>
      <c r="AU1060" s="3" t="s">
        <v>109</v>
      </c>
      <c r="AV1060" s="3" t="s">
        <v>109</v>
      </c>
      <c r="AW1060" s="3" t="s">
        <v>109</v>
      </c>
      <c r="AX1060" s="3" t="s">
        <v>109</v>
      </c>
      <c r="AY1060" s="3" t="s">
        <v>109</v>
      </c>
      <c r="AZ1060" s="3" t="s">
        <v>109</v>
      </c>
      <c r="BA1060" s="3" t="s">
        <v>109</v>
      </c>
      <c r="BB1060" s="3" t="s">
        <v>109</v>
      </c>
      <c r="BC1060" s="3" t="s">
        <v>109</v>
      </c>
      <c r="BD1060" s="3" t="s">
        <v>109</v>
      </c>
      <c r="BE1060" s="3" t="s">
        <v>109</v>
      </c>
      <c r="BF1060" s="3" t="s">
        <v>109</v>
      </c>
      <c r="BG1060" s="3" t="s">
        <v>109</v>
      </c>
      <c r="BH1060" s="3" t="s">
        <v>109</v>
      </c>
      <c r="BI1060" s="3" t="s">
        <v>109</v>
      </c>
      <c r="BJ1060" s="3">
        <f>BX1060*0.1</f>
        <v>5.6093366631615842E-2</v>
      </c>
      <c r="BK1060" s="3">
        <f>BX1060*0.23</f>
        <v>0.12901474325271642</v>
      </c>
      <c r="BL1060" s="2">
        <f>BX1060*0.32</f>
        <v>0.17949877322117069</v>
      </c>
      <c r="BM1060" s="3">
        <f>BX1060*0.3</f>
        <v>0.16828009989484752</v>
      </c>
      <c r="BN1060" s="3">
        <f>BX1060*0.05</f>
        <v>2.8046683315807921E-2</v>
      </c>
      <c r="BO1060" s="3" t="s">
        <v>109</v>
      </c>
      <c r="BP1060" s="3" t="s">
        <v>109</v>
      </c>
      <c r="BQ1060" s="3" t="s">
        <v>109</v>
      </c>
      <c r="BR1060" s="3" t="s">
        <v>109</v>
      </c>
      <c r="BS1060" s="3" t="s">
        <v>109</v>
      </c>
      <c r="BT1060" s="3" t="s">
        <v>109</v>
      </c>
      <c r="BU1060" s="3" t="s">
        <v>109</v>
      </c>
      <c r="BV1060" s="3" t="s">
        <v>109</v>
      </c>
      <c r="BW1060" s="3" t="s">
        <v>109</v>
      </c>
      <c r="BX1060" s="71">
        <f>1-(BY1060/AT1060)</f>
        <v>0.56093366631615837</v>
      </c>
      <c r="BY1060" s="46">
        <f>CE1060*CB1060</f>
        <v>84178.500000000015</v>
      </c>
      <c r="BZ1060" s="3">
        <v>8.5000000000000006E-2</v>
      </c>
      <c r="CA1060" s="4">
        <f>C1060</f>
        <v>0.02</v>
      </c>
      <c r="CB1060" s="3">
        <f>BZ1060+CA1060</f>
        <v>0.10500000000000001</v>
      </c>
      <c r="CC1060" s="47">
        <v>801700</v>
      </c>
      <c r="CD1060" s="46">
        <v>0</v>
      </c>
      <c r="CE1060" s="46">
        <f>CC1060-CD1060</f>
        <v>801700</v>
      </c>
      <c r="CF1060" s="46">
        <f>CE1060/Q1060</f>
        <v>33404.166666666664</v>
      </c>
      <c r="CG1060" s="3" t="s">
        <v>109</v>
      </c>
      <c r="CH1060" s="3" t="s">
        <v>4407</v>
      </c>
      <c r="CI1060" s="3" t="s">
        <v>109</v>
      </c>
      <c r="CJ1060" s="3" t="s">
        <v>109</v>
      </c>
      <c r="CK1060" s="3" t="s">
        <v>109</v>
      </c>
      <c r="CL1060" s="3" t="s">
        <v>109</v>
      </c>
      <c r="CM1060" s="3" t="s">
        <v>109</v>
      </c>
      <c r="CN1060" s="3" t="s">
        <v>109</v>
      </c>
      <c r="CO1060" s="3" t="s">
        <v>109</v>
      </c>
      <c r="CP1060" s="3" t="s">
        <v>109</v>
      </c>
      <c r="CQ1060" s="5" t="s">
        <v>113</v>
      </c>
      <c r="CR1060" s="5" t="s">
        <v>109</v>
      </c>
      <c r="CV1060" s="21" t="s">
        <v>113</v>
      </c>
      <c r="CW1060" s="16"/>
    </row>
    <row r="1061" spans="1:101" x14ac:dyDescent="0.25">
      <c r="A1061" s="3" t="s">
        <v>4412</v>
      </c>
      <c r="B1061" s="61" t="str">
        <f>CONCATENATE(RIGHT(LEFT(A1061,26),3))</f>
        <v>031</v>
      </c>
      <c r="C1061" s="8">
        <v>1.4907E-2</v>
      </c>
      <c r="D1061" s="3" t="s">
        <v>4413</v>
      </c>
      <c r="E1061" s="3" t="s">
        <v>4414</v>
      </c>
      <c r="F1061" s="3" t="s">
        <v>109</v>
      </c>
      <c r="G1061" s="3" t="s">
        <v>109</v>
      </c>
      <c r="H1061" s="23"/>
      <c r="I1061" s="3" t="s">
        <v>1726</v>
      </c>
      <c r="J1061" s="3" t="s">
        <v>1727</v>
      </c>
      <c r="K1061" s="4">
        <v>267379</v>
      </c>
      <c r="L1061" s="3" t="s">
        <v>109</v>
      </c>
      <c r="M1061" s="3" t="s">
        <v>109</v>
      </c>
      <c r="N1061" s="3" t="s">
        <v>109</v>
      </c>
      <c r="O1061" s="3" t="s">
        <v>109</v>
      </c>
      <c r="P1061" s="3" t="s">
        <v>109</v>
      </c>
      <c r="Q1061" s="64">
        <v>216</v>
      </c>
      <c r="R1061" s="9">
        <v>384</v>
      </c>
      <c r="S1061" s="3" t="s">
        <v>109</v>
      </c>
      <c r="T1061" s="3" t="s">
        <v>109</v>
      </c>
      <c r="U1061" s="46">
        <v>700</v>
      </c>
      <c r="V1061" s="3" t="s">
        <v>109</v>
      </c>
      <c r="W1061" s="3" t="s">
        <v>109</v>
      </c>
      <c r="X1061" s="3" t="s">
        <v>109</v>
      </c>
      <c r="Y1061" s="3" t="s">
        <v>109</v>
      </c>
      <c r="Z1061" s="3" t="s">
        <v>109</v>
      </c>
      <c r="AA1061" s="8"/>
      <c r="AB1061" s="3" t="s">
        <v>109</v>
      </c>
      <c r="AC1061" s="5" t="s">
        <v>111</v>
      </c>
      <c r="AD1061" s="3" t="s">
        <v>111</v>
      </c>
      <c r="AE1061" s="3" t="s">
        <v>109</v>
      </c>
      <c r="AF1061" s="4">
        <v>3</v>
      </c>
      <c r="AG1061" s="3" t="s">
        <v>109</v>
      </c>
      <c r="AH1061" s="3" t="s">
        <v>111</v>
      </c>
      <c r="AI1061" s="3" t="s">
        <v>109</v>
      </c>
      <c r="AJ1061" s="12">
        <v>4</v>
      </c>
      <c r="AN1061" s="3" t="s">
        <v>109</v>
      </c>
      <c r="AO1061" s="42">
        <f>(Q1061*U1061)*12</f>
        <v>1814400</v>
      </c>
      <c r="AP1061" s="3" t="s">
        <v>109</v>
      </c>
      <c r="AQ1061" s="3">
        <v>6.9000000000000006E-2</v>
      </c>
      <c r="AR1061" s="3" t="s">
        <v>109</v>
      </c>
      <c r="AS1061" s="3">
        <v>0.02</v>
      </c>
      <c r="AT1061" s="48">
        <f>(AO1061*(1-AQ1061))+(AO1061*AS1061)</f>
        <v>1725494.4000000001</v>
      </c>
      <c r="AU1061" s="3" t="s">
        <v>109</v>
      </c>
      <c r="AV1061" s="3" t="s">
        <v>109</v>
      </c>
      <c r="AW1061" s="3" t="s">
        <v>109</v>
      </c>
      <c r="AX1061" s="3" t="s">
        <v>109</v>
      </c>
      <c r="AY1061" s="3" t="s">
        <v>109</v>
      </c>
      <c r="AZ1061" s="3" t="s">
        <v>109</v>
      </c>
      <c r="BA1061" s="3" t="s">
        <v>109</v>
      </c>
      <c r="BB1061" s="3" t="s">
        <v>109</v>
      </c>
      <c r="BC1061" s="3" t="s">
        <v>109</v>
      </c>
      <c r="BD1061" s="3" t="s">
        <v>109</v>
      </c>
      <c r="BE1061" s="3" t="s">
        <v>109</v>
      </c>
      <c r="BF1061" s="3" t="s">
        <v>109</v>
      </c>
      <c r="BG1061" s="3" t="s">
        <v>109</v>
      </c>
      <c r="BH1061" s="3" t="s">
        <v>109</v>
      </c>
      <c r="BI1061" s="3" t="s">
        <v>109</v>
      </c>
      <c r="BJ1061" s="3">
        <f>BX1061*0.1</f>
        <v>7.5733318653482748E-2</v>
      </c>
      <c r="BK1061" s="3">
        <f>BX1061*0.23</f>
        <v>0.17418663290301031</v>
      </c>
      <c r="BL1061" s="2">
        <f>BX1061*0.32</f>
        <v>0.24234661969114477</v>
      </c>
      <c r="BM1061" s="3">
        <f>BX1061*0.3</f>
        <v>0.2271999559604482</v>
      </c>
      <c r="BN1061" s="3">
        <f>BX1061*0.05</f>
        <v>3.7866659326741374E-2</v>
      </c>
      <c r="BO1061" s="3" t="s">
        <v>109</v>
      </c>
      <c r="BP1061" s="3" t="s">
        <v>109</v>
      </c>
      <c r="BQ1061" s="3" t="s">
        <v>109</v>
      </c>
      <c r="BR1061" s="3" t="s">
        <v>109</v>
      </c>
      <c r="BS1061" s="3" t="s">
        <v>109</v>
      </c>
      <c r="BT1061" s="3" t="s">
        <v>109</v>
      </c>
      <c r="BU1061" s="3" t="s">
        <v>109</v>
      </c>
      <c r="BV1061" s="3" t="s">
        <v>109</v>
      </c>
      <c r="BW1061" s="3" t="s">
        <v>109</v>
      </c>
      <c r="BX1061" s="71">
        <f>1-(BY1061/AT1061)</f>
        <v>0.7573331865348274</v>
      </c>
      <c r="BY1061" s="46">
        <f>CE1061*CB1061</f>
        <v>418720.22770000005</v>
      </c>
      <c r="BZ1061" s="3">
        <v>8.5000000000000006E-2</v>
      </c>
      <c r="CA1061" s="4">
        <f>C1061</f>
        <v>1.4907E-2</v>
      </c>
      <c r="CB1061" s="3">
        <f>BZ1061+CA1061</f>
        <v>9.990700000000001E-2</v>
      </c>
      <c r="CC1061" s="47">
        <v>4191100</v>
      </c>
      <c r="CD1061" s="46">
        <v>0</v>
      </c>
      <c r="CE1061" s="46">
        <f>CC1061-CD1061</f>
        <v>4191100</v>
      </c>
      <c r="CF1061" s="46">
        <f>CE1061/Q1061</f>
        <v>19403.240740740741</v>
      </c>
      <c r="CG1061" s="3" t="s">
        <v>109</v>
      </c>
      <c r="CH1061" s="3" t="s">
        <v>4415</v>
      </c>
      <c r="CI1061" s="3" t="s">
        <v>109</v>
      </c>
      <c r="CJ1061" s="3" t="s">
        <v>109</v>
      </c>
      <c r="CK1061" s="3" t="s">
        <v>109</v>
      </c>
      <c r="CL1061" s="3" t="s">
        <v>109</v>
      </c>
      <c r="CM1061" s="3" t="s">
        <v>109</v>
      </c>
      <c r="CN1061" s="3" t="s">
        <v>109</v>
      </c>
      <c r="CO1061" s="3" t="s">
        <v>109</v>
      </c>
      <c r="CP1061" s="3" t="s">
        <v>109</v>
      </c>
      <c r="CQ1061" s="5" t="s">
        <v>113</v>
      </c>
      <c r="CR1061" s="5" t="s">
        <v>109</v>
      </c>
      <c r="CV1061" s="21" t="s">
        <v>113</v>
      </c>
      <c r="CW1061" s="10">
        <v>482</v>
      </c>
    </row>
    <row r="1062" spans="1:101" x14ac:dyDescent="0.25">
      <c r="A1062" s="3" t="s">
        <v>4416</v>
      </c>
      <c r="B1062" s="61" t="str">
        <f>CONCATENATE(RIGHT(LEFT(A1062,26),3))</f>
        <v>005</v>
      </c>
      <c r="C1062" s="4">
        <v>0.02</v>
      </c>
      <c r="D1062" s="3" t="s">
        <v>4417</v>
      </c>
      <c r="E1062" s="3" t="s">
        <v>4418</v>
      </c>
      <c r="F1062" s="3" t="s">
        <v>109</v>
      </c>
      <c r="G1062" s="3" t="s">
        <v>109</v>
      </c>
      <c r="H1062" s="23"/>
      <c r="I1062" s="3" t="s">
        <v>1726</v>
      </c>
      <c r="J1062" s="3" t="s">
        <v>1727</v>
      </c>
      <c r="K1062" s="4">
        <v>104832</v>
      </c>
      <c r="L1062" s="3" t="s">
        <v>109</v>
      </c>
      <c r="M1062" s="3" t="s">
        <v>109</v>
      </c>
      <c r="N1062" s="3" t="s">
        <v>109</v>
      </c>
      <c r="O1062" s="3" t="s">
        <v>109</v>
      </c>
      <c r="P1062" s="3" t="s">
        <v>109</v>
      </c>
      <c r="Q1062" s="64">
        <v>113</v>
      </c>
      <c r="R1062" s="9">
        <v>173</v>
      </c>
      <c r="S1062" s="3" t="s">
        <v>109</v>
      </c>
      <c r="T1062" s="3" t="s">
        <v>109</v>
      </c>
      <c r="U1062" s="46">
        <v>700</v>
      </c>
      <c r="V1062" s="3" t="s">
        <v>109</v>
      </c>
      <c r="W1062" s="3" t="s">
        <v>109</v>
      </c>
      <c r="X1062" s="3" t="s">
        <v>109</v>
      </c>
      <c r="Y1062" s="3" t="s">
        <v>109</v>
      </c>
      <c r="Z1062" s="3" t="s">
        <v>109</v>
      </c>
      <c r="AA1062" s="8"/>
      <c r="AB1062" s="3" t="s">
        <v>109</v>
      </c>
      <c r="AC1062" s="5" t="s">
        <v>111</v>
      </c>
      <c r="AD1062" s="3" t="s">
        <v>123</v>
      </c>
      <c r="AE1062" s="3" t="s">
        <v>109</v>
      </c>
      <c r="AF1062" s="4">
        <v>2</v>
      </c>
      <c r="AG1062" s="3" t="s">
        <v>109</v>
      </c>
      <c r="AH1062" s="3" t="s">
        <v>111</v>
      </c>
      <c r="AI1062" s="3" t="s">
        <v>109</v>
      </c>
      <c r="AJ1062" s="12">
        <v>2</v>
      </c>
      <c r="AN1062" s="3" t="s">
        <v>109</v>
      </c>
      <c r="AO1062" s="42">
        <f>(Q1062*U1062)*12</f>
        <v>949200</v>
      </c>
      <c r="AP1062" s="3" t="s">
        <v>109</v>
      </c>
      <c r="AQ1062" s="3">
        <v>6.9000000000000006E-2</v>
      </c>
      <c r="AR1062" s="3" t="s">
        <v>109</v>
      </c>
      <c r="AS1062" s="3">
        <v>0.02</v>
      </c>
      <c r="AT1062" s="48">
        <f>(AO1062*(1-AQ1062))+(AO1062*AS1062)</f>
        <v>902689.20000000007</v>
      </c>
      <c r="AU1062" s="3" t="s">
        <v>109</v>
      </c>
      <c r="AV1062" s="3" t="s">
        <v>109</v>
      </c>
      <c r="AW1062" s="3" t="s">
        <v>109</v>
      </c>
      <c r="AX1062" s="3" t="s">
        <v>109</v>
      </c>
      <c r="AY1062" s="3" t="s">
        <v>109</v>
      </c>
      <c r="AZ1062" s="3" t="s">
        <v>109</v>
      </c>
      <c r="BA1062" s="3" t="s">
        <v>109</v>
      </c>
      <c r="BB1062" s="3" t="s">
        <v>109</v>
      </c>
      <c r="BC1062" s="3" t="s">
        <v>109</v>
      </c>
      <c r="BD1062" s="3" t="s">
        <v>109</v>
      </c>
      <c r="BE1062" s="3" t="s">
        <v>109</v>
      </c>
      <c r="BF1062" s="3" t="s">
        <v>109</v>
      </c>
      <c r="BG1062" s="3" t="s">
        <v>109</v>
      </c>
      <c r="BH1062" s="3" t="s">
        <v>109</v>
      </c>
      <c r="BI1062" s="3" t="s">
        <v>109</v>
      </c>
      <c r="BJ1062" s="3">
        <f>BX1062*0.1</f>
        <v>4.6487395661762659E-2</v>
      </c>
      <c r="BK1062" s="3">
        <f>BX1062*0.23</f>
        <v>0.10692101002205411</v>
      </c>
      <c r="BL1062" s="2">
        <f>BX1062*0.32</f>
        <v>0.14875966611764049</v>
      </c>
      <c r="BM1062" s="3">
        <f>BX1062*0.3</f>
        <v>0.13946218698528795</v>
      </c>
      <c r="BN1062" s="3">
        <f>BX1062*0.05</f>
        <v>2.324369783088133E-2</v>
      </c>
      <c r="BO1062" s="3" t="s">
        <v>109</v>
      </c>
      <c r="BP1062" s="3" t="s">
        <v>109</v>
      </c>
      <c r="BQ1062" s="3" t="s">
        <v>109</v>
      </c>
      <c r="BR1062" s="3" t="s">
        <v>109</v>
      </c>
      <c r="BS1062" s="3" t="s">
        <v>109</v>
      </c>
      <c r="BT1062" s="3" t="s">
        <v>109</v>
      </c>
      <c r="BU1062" s="3" t="s">
        <v>109</v>
      </c>
      <c r="BV1062" s="3" t="s">
        <v>109</v>
      </c>
      <c r="BW1062" s="3" t="s">
        <v>109</v>
      </c>
      <c r="BX1062" s="71">
        <f>1-(BY1062/AT1062)</f>
        <v>0.46487395661762654</v>
      </c>
      <c r="BY1062" s="46">
        <f>CE1062*CB1062</f>
        <v>483052.50000000006</v>
      </c>
      <c r="BZ1062" s="3">
        <v>8.5000000000000006E-2</v>
      </c>
      <c r="CA1062" s="4">
        <f>C1062</f>
        <v>0.02</v>
      </c>
      <c r="CB1062" s="3">
        <f>BZ1062+CA1062</f>
        <v>0.10500000000000001</v>
      </c>
      <c r="CC1062" s="47">
        <v>4600500</v>
      </c>
      <c r="CD1062" s="46">
        <v>0</v>
      </c>
      <c r="CE1062" s="46">
        <f>CC1062-CD1062</f>
        <v>4600500</v>
      </c>
      <c r="CF1062" s="46">
        <f>CE1062/Q1062</f>
        <v>40712.389380530971</v>
      </c>
      <c r="CG1062" s="3" t="s">
        <v>109</v>
      </c>
      <c r="CH1062" s="3" t="s">
        <v>4419</v>
      </c>
      <c r="CI1062" s="3" t="s">
        <v>109</v>
      </c>
      <c r="CJ1062" s="3" t="s">
        <v>109</v>
      </c>
      <c r="CK1062" s="3" t="s">
        <v>109</v>
      </c>
      <c r="CL1062" s="3" t="s">
        <v>109</v>
      </c>
      <c r="CM1062" s="3" t="s">
        <v>109</v>
      </c>
      <c r="CN1062" s="3" t="s">
        <v>109</v>
      </c>
      <c r="CO1062" s="3" t="s">
        <v>109</v>
      </c>
      <c r="CP1062" s="3" t="s">
        <v>109</v>
      </c>
      <c r="CQ1062" s="5" t="s">
        <v>126</v>
      </c>
      <c r="CR1062" s="5" t="s">
        <v>4420</v>
      </c>
      <c r="CV1062" s="21" t="s">
        <v>113</v>
      </c>
      <c r="CW1062" s="10">
        <v>462</v>
      </c>
    </row>
    <row r="1063" spans="1:101" x14ac:dyDescent="0.25">
      <c r="A1063" s="3" t="s">
        <v>4452</v>
      </c>
      <c r="B1063" s="61" t="str">
        <f>CONCATENATE(RIGHT(LEFT(A1063,26),3))</f>
        <v>001</v>
      </c>
      <c r="C1063" s="8">
        <v>1.5410999999999999E-2</v>
      </c>
      <c r="D1063" s="3" t="s">
        <v>109</v>
      </c>
      <c r="E1063" s="3" t="s">
        <v>4453</v>
      </c>
      <c r="F1063" s="3" t="s">
        <v>109</v>
      </c>
      <c r="G1063" s="3" t="s">
        <v>109</v>
      </c>
      <c r="H1063" s="23"/>
      <c r="I1063" s="3" t="s">
        <v>1726</v>
      </c>
      <c r="J1063" s="3" t="s">
        <v>1727</v>
      </c>
      <c r="K1063" s="4">
        <v>263572</v>
      </c>
      <c r="L1063" s="3" t="s">
        <v>109</v>
      </c>
      <c r="M1063" s="3" t="s">
        <v>109</v>
      </c>
      <c r="N1063" s="3" t="s">
        <v>109</v>
      </c>
      <c r="O1063" s="3" t="s">
        <v>109</v>
      </c>
      <c r="P1063" s="3" t="s">
        <v>109</v>
      </c>
      <c r="Q1063" s="64">
        <v>310</v>
      </c>
      <c r="R1063" s="9">
        <v>460</v>
      </c>
      <c r="S1063" s="3" t="s">
        <v>109</v>
      </c>
      <c r="T1063" s="3" t="s">
        <v>109</v>
      </c>
      <c r="U1063" s="46">
        <v>700</v>
      </c>
      <c r="V1063" s="3" t="s">
        <v>109</v>
      </c>
      <c r="W1063" s="3" t="s">
        <v>109</v>
      </c>
      <c r="X1063" s="3" t="s">
        <v>109</v>
      </c>
      <c r="Y1063" s="3" t="s">
        <v>109</v>
      </c>
      <c r="Z1063" s="3" t="s">
        <v>109</v>
      </c>
      <c r="AA1063" s="8"/>
      <c r="AB1063" s="3" t="s">
        <v>109</v>
      </c>
      <c r="AC1063" s="5" t="s">
        <v>111</v>
      </c>
      <c r="AD1063" s="3" t="s">
        <v>123</v>
      </c>
      <c r="AE1063" s="3" t="s">
        <v>109</v>
      </c>
      <c r="AF1063" s="4">
        <v>3</v>
      </c>
      <c r="AG1063" s="3" t="s">
        <v>109</v>
      </c>
      <c r="AH1063" s="3" t="s">
        <v>111</v>
      </c>
      <c r="AI1063" s="3" t="s">
        <v>109</v>
      </c>
      <c r="AJ1063" s="12">
        <v>3</v>
      </c>
      <c r="AN1063" s="3" t="s">
        <v>109</v>
      </c>
      <c r="AO1063" s="42">
        <f>(Q1063*U1063)*12</f>
        <v>2604000</v>
      </c>
      <c r="AP1063" s="3" t="s">
        <v>109</v>
      </c>
      <c r="AQ1063" s="3">
        <v>6.9000000000000006E-2</v>
      </c>
      <c r="AR1063" s="3" t="s">
        <v>109</v>
      </c>
      <c r="AS1063" s="3">
        <v>0.02</v>
      </c>
      <c r="AT1063" s="48">
        <f>(AO1063*(1-AQ1063))+(AO1063*AS1063)</f>
        <v>2476404</v>
      </c>
      <c r="AU1063" s="3" t="s">
        <v>109</v>
      </c>
      <c r="AV1063" s="3" t="s">
        <v>109</v>
      </c>
      <c r="AW1063" s="3" t="s">
        <v>109</v>
      </c>
      <c r="AX1063" s="3" t="s">
        <v>109</v>
      </c>
      <c r="AY1063" s="3" t="s">
        <v>109</v>
      </c>
      <c r="AZ1063" s="3" t="s">
        <v>109</v>
      </c>
      <c r="BA1063" s="3" t="s">
        <v>109</v>
      </c>
      <c r="BB1063" s="3" t="s">
        <v>109</v>
      </c>
      <c r="BC1063" s="3" t="s">
        <v>109</v>
      </c>
      <c r="BD1063" s="3" t="s">
        <v>109</v>
      </c>
      <c r="BE1063" s="3" t="s">
        <v>109</v>
      </c>
      <c r="BF1063" s="3" t="s">
        <v>109</v>
      </c>
      <c r="BG1063" s="3" t="s">
        <v>109</v>
      </c>
      <c r="BH1063" s="3" t="s">
        <v>109</v>
      </c>
      <c r="BI1063" s="3" t="s">
        <v>109</v>
      </c>
      <c r="BJ1063" s="3">
        <f>BX1063*0.1</f>
        <v>4.7971583489608331E-2</v>
      </c>
      <c r="BK1063" s="3">
        <f>BX1063*0.23</f>
        <v>0.11033464202609916</v>
      </c>
      <c r="BL1063" s="2">
        <f>BX1063*0.32</f>
        <v>0.15350906716674664</v>
      </c>
      <c r="BM1063" s="3">
        <f>BX1063*0.3</f>
        <v>0.14391475046882499</v>
      </c>
      <c r="BN1063" s="3">
        <f>BX1063*0.05</f>
        <v>2.3985791744804166E-2</v>
      </c>
      <c r="BO1063" s="3" t="s">
        <v>109</v>
      </c>
      <c r="BP1063" s="3" t="s">
        <v>109</v>
      </c>
      <c r="BQ1063" s="3" t="s">
        <v>109</v>
      </c>
      <c r="BR1063" s="3" t="s">
        <v>109</v>
      </c>
      <c r="BS1063" s="3" t="s">
        <v>109</v>
      </c>
      <c r="BT1063" s="3" t="s">
        <v>109</v>
      </c>
      <c r="BU1063" s="3" t="s">
        <v>109</v>
      </c>
      <c r="BV1063" s="3" t="s">
        <v>109</v>
      </c>
      <c r="BW1063" s="3" t="s">
        <v>109</v>
      </c>
      <c r="BX1063" s="71">
        <f>1-(BY1063/AT1063)</f>
        <v>0.47971583489608327</v>
      </c>
      <c r="BY1063" s="46">
        <f>CE1063*CB1063</f>
        <v>1288433.7875999999</v>
      </c>
      <c r="BZ1063" s="3">
        <v>8.5000000000000006E-2</v>
      </c>
      <c r="CA1063" s="4">
        <f>C1063</f>
        <v>1.5410999999999999E-2</v>
      </c>
      <c r="CB1063" s="3">
        <f>BZ1063+CA1063</f>
        <v>0.100411</v>
      </c>
      <c r="CC1063" s="47">
        <v>12831600</v>
      </c>
      <c r="CD1063" s="46">
        <v>0</v>
      </c>
      <c r="CE1063" s="46">
        <f>CC1063-CD1063</f>
        <v>12831600</v>
      </c>
      <c r="CF1063" s="46">
        <f>CE1063/Q1063</f>
        <v>41392.258064516129</v>
      </c>
      <c r="CG1063" s="3" t="s">
        <v>109</v>
      </c>
      <c r="CH1063" s="3" t="s">
        <v>4454</v>
      </c>
      <c r="CI1063" s="3" t="s">
        <v>109</v>
      </c>
      <c r="CJ1063" s="3" t="s">
        <v>109</v>
      </c>
      <c r="CK1063" s="3" t="s">
        <v>109</v>
      </c>
      <c r="CL1063" s="3" t="s">
        <v>109</v>
      </c>
      <c r="CM1063" s="3" t="s">
        <v>109</v>
      </c>
      <c r="CN1063" s="3" t="s">
        <v>109</v>
      </c>
      <c r="CO1063" s="3" t="s">
        <v>109</v>
      </c>
      <c r="CP1063" s="3" t="s">
        <v>109</v>
      </c>
      <c r="CQ1063" s="5" t="s">
        <v>113</v>
      </c>
      <c r="CR1063" s="5" t="s">
        <v>109</v>
      </c>
      <c r="CV1063" s="21" t="s">
        <v>113</v>
      </c>
      <c r="CW1063" s="10">
        <v>462</v>
      </c>
    </row>
    <row r="1064" spans="1:101" x14ac:dyDescent="0.25">
      <c r="A1064" s="3" t="s">
        <v>4460</v>
      </c>
      <c r="B1064" s="61" t="str">
        <f>CONCATENATE(RIGHT(LEFT(A1064,26),3))</f>
        <v>004</v>
      </c>
      <c r="C1064" s="4">
        <v>0.02</v>
      </c>
      <c r="D1064" s="3" t="s">
        <v>4461</v>
      </c>
      <c r="E1064" s="3" t="s">
        <v>4462</v>
      </c>
      <c r="F1064" s="3" t="s">
        <v>109</v>
      </c>
      <c r="G1064" s="3" t="s">
        <v>109</v>
      </c>
      <c r="H1064" s="23"/>
      <c r="I1064" s="3" t="s">
        <v>1726</v>
      </c>
      <c r="J1064" s="3" t="s">
        <v>1727</v>
      </c>
      <c r="K1064" s="4">
        <v>329359</v>
      </c>
      <c r="L1064" s="3" t="s">
        <v>109</v>
      </c>
      <c r="M1064" s="3" t="s">
        <v>109</v>
      </c>
      <c r="N1064" s="3" t="s">
        <v>109</v>
      </c>
      <c r="O1064" s="3" t="s">
        <v>109</v>
      </c>
      <c r="P1064" s="3" t="s">
        <v>109</v>
      </c>
      <c r="Q1064" s="64">
        <v>323</v>
      </c>
      <c r="R1064" s="9">
        <v>555</v>
      </c>
      <c r="S1064" s="3" t="s">
        <v>109</v>
      </c>
      <c r="T1064" s="3" t="s">
        <v>109</v>
      </c>
      <c r="U1064" s="46">
        <v>700</v>
      </c>
      <c r="V1064" s="3" t="s">
        <v>109</v>
      </c>
      <c r="W1064" s="3" t="s">
        <v>109</v>
      </c>
      <c r="X1064" s="3" t="s">
        <v>109</v>
      </c>
      <c r="Y1064" s="3" t="s">
        <v>109</v>
      </c>
      <c r="Z1064" s="3" t="s">
        <v>109</v>
      </c>
      <c r="AA1064" s="8"/>
      <c r="AB1064" s="3" t="s">
        <v>109</v>
      </c>
      <c r="AC1064" s="5" t="s">
        <v>111</v>
      </c>
      <c r="AD1064" s="3" t="s">
        <v>123</v>
      </c>
      <c r="AE1064" s="3" t="s">
        <v>109</v>
      </c>
      <c r="AF1064" s="4">
        <v>3</v>
      </c>
      <c r="AG1064" s="3" t="s">
        <v>109</v>
      </c>
      <c r="AH1064" s="3" t="s">
        <v>111</v>
      </c>
      <c r="AI1064" s="3" t="s">
        <v>109</v>
      </c>
      <c r="AJ1064" s="12">
        <v>3</v>
      </c>
      <c r="AN1064" s="3" t="s">
        <v>109</v>
      </c>
      <c r="AO1064" s="42">
        <f>(Q1064*U1064)*12</f>
        <v>2713200</v>
      </c>
      <c r="AP1064" s="3" t="s">
        <v>109</v>
      </c>
      <c r="AQ1064" s="3">
        <v>6.9000000000000006E-2</v>
      </c>
      <c r="AR1064" s="3" t="s">
        <v>109</v>
      </c>
      <c r="AS1064" s="3">
        <v>0.02</v>
      </c>
      <c r="AT1064" s="48">
        <f>(AO1064*(1-AQ1064))+(AO1064*AS1064)</f>
        <v>2580253.2000000002</v>
      </c>
      <c r="AU1064" s="3" t="s">
        <v>109</v>
      </c>
      <c r="AV1064" s="3" t="s">
        <v>109</v>
      </c>
      <c r="AW1064" s="3" t="s">
        <v>109</v>
      </c>
      <c r="AX1064" s="3" t="s">
        <v>109</v>
      </c>
      <c r="AY1064" s="3" t="s">
        <v>109</v>
      </c>
      <c r="AZ1064" s="3" t="s">
        <v>109</v>
      </c>
      <c r="BA1064" s="3" t="s">
        <v>109</v>
      </c>
      <c r="BB1064" s="3" t="s">
        <v>109</v>
      </c>
      <c r="BC1064" s="3" t="s">
        <v>109</v>
      </c>
      <c r="BD1064" s="3" t="s">
        <v>109</v>
      </c>
      <c r="BE1064" s="3" t="s">
        <v>109</v>
      </c>
      <c r="BF1064" s="3" t="s">
        <v>109</v>
      </c>
      <c r="BG1064" s="3" t="s">
        <v>109</v>
      </c>
      <c r="BH1064" s="3" t="s">
        <v>109</v>
      </c>
      <c r="BI1064" s="3" t="s">
        <v>109</v>
      </c>
      <c r="BJ1064" s="3">
        <f>BX1064*0.1</f>
        <v>3.7856273175051192E-2</v>
      </c>
      <c r="BK1064" s="3">
        <f>BX1064*0.23</f>
        <v>8.7069428302617741E-2</v>
      </c>
      <c r="BL1064" s="2">
        <f>BX1064*0.32</f>
        <v>0.12114007416016381</v>
      </c>
      <c r="BM1064" s="3">
        <f>BX1064*0.3</f>
        <v>0.11356881952515357</v>
      </c>
      <c r="BN1064" s="3">
        <f>BX1064*0.05</f>
        <v>1.8928136587525596E-2</v>
      </c>
      <c r="BO1064" s="3" t="s">
        <v>109</v>
      </c>
      <c r="BP1064" s="3" t="s">
        <v>109</v>
      </c>
      <c r="BQ1064" s="3" t="s">
        <v>109</v>
      </c>
      <c r="BR1064" s="3" t="s">
        <v>109</v>
      </c>
      <c r="BS1064" s="3" t="s">
        <v>109</v>
      </c>
      <c r="BT1064" s="3" t="s">
        <v>109</v>
      </c>
      <c r="BU1064" s="3" t="s">
        <v>109</v>
      </c>
      <c r="BV1064" s="3" t="s">
        <v>109</v>
      </c>
      <c r="BW1064" s="3" t="s">
        <v>109</v>
      </c>
      <c r="BX1064" s="71">
        <f>1-(BY1064/AT1064)</f>
        <v>0.37856273175051192</v>
      </c>
      <c r="BY1064" s="46">
        <f>CE1064*CB1064</f>
        <v>1603465.5000000002</v>
      </c>
      <c r="BZ1064" s="3">
        <v>8.5000000000000006E-2</v>
      </c>
      <c r="CA1064" s="4">
        <f>C1064</f>
        <v>0.02</v>
      </c>
      <c r="CB1064" s="3">
        <f>BZ1064+CA1064</f>
        <v>0.10500000000000001</v>
      </c>
      <c r="CC1064" s="47">
        <v>15271100</v>
      </c>
      <c r="CD1064" s="46">
        <v>0</v>
      </c>
      <c r="CE1064" s="46">
        <f>CC1064-CD1064</f>
        <v>15271100</v>
      </c>
      <c r="CF1064" s="46">
        <f>CE1064/Q1064</f>
        <v>47278.947368421053</v>
      </c>
      <c r="CG1064" s="3" t="s">
        <v>109</v>
      </c>
      <c r="CH1064" s="3" t="s">
        <v>4463</v>
      </c>
      <c r="CI1064" s="3" t="s">
        <v>109</v>
      </c>
      <c r="CJ1064" s="3" t="s">
        <v>109</v>
      </c>
      <c r="CK1064" s="3" t="s">
        <v>109</v>
      </c>
      <c r="CL1064" s="3" t="s">
        <v>109</v>
      </c>
      <c r="CM1064" s="3" t="s">
        <v>109</v>
      </c>
      <c r="CN1064" s="3" t="s">
        <v>109</v>
      </c>
      <c r="CO1064" s="3" t="s">
        <v>109</v>
      </c>
      <c r="CP1064" s="3" t="s">
        <v>109</v>
      </c>
      <c r="CQ1064" s="5" t="s">
        <v>126</v>
      </c>
      <c r="CR1064" s="5" t="s">
        <v>4464</v>
      </c>
      <c r="CV1064" s="21" t="s">
        <v>113</v>
      </c>
      <c r="CW1064" s="16"/>
    </row>
    <row r="1065" spans="1:101" x14ac:dyDescent="0.25">
      <c r="A1065" s="3" t="s">
        <v>4465</v>
      </c>
      <c r="B1065" s="61" t="str">
        <f>CONCATENATE(RIGHT(LEFT(A1065,26),3))</f>
        <v>004</v>
      </c>
      <c r="C1065" s="4">
        <v>0.02</v>
      </c>
      <c r="D1065" s="3" t="s">
        <v>4466</v>
      </c>
      <c r="E1065" s="3" t="s">
        <v>4467</v>
      </c>
      <c r="F1065" s="3" t="s">
        <v>109</v>
      </c>
      <c r="G1065" s="3" t="s">
        <v>109</v>
      </c>
      <c r="H1065" s="23"/>
      <c r="I1065" s="3" t="s">
        <v>1726</v>
      </c>
      <c r="J1065" s="3" t="s">
        <v>1727</v>
      </c>
      <c r="K1065" s="4">
        <v>233534</v>
      </c>
      <c r="L1065" s="3" t="s">
        <v>109</v>
      </c>
      <c r="M1065" s="3" t="s">
        <v>109</v>
      </c>
      <c r="N1065" s="3" t="s">
        <v>109</v>
      </c>
      <c r="O1065" s="3" t="s">
        <v>109</v>
      </c>
      <c r="P1065" s="3" t="s">
        <v>109</v>
      </c>
      <c r="Q1065" s="64">
        <v>206</v>
      </c>
      <c r="R1065" s="9">
        <v>356</v>
      </c>
      <c r="S1065" s="3" t="s">
        <v>109</v>
      </c>
      <c r="T1065" s="3" t="s">
        <v>109</v>
      </c>
      <c r="U1065" s="46">
        <v>700</v>
      </c>
      <c r="V1065" s="3" t="s">
        <v>109</v>
      </c>
      <c r="W1065" s="3" t="s">
        <v>109</v>
      </c>
      <c r="X1065" s="3" t="s">
        <v>109</v>
      </c>
      <c r="Y1065" s="3" t="s">
        <v>109</v>
      </c>
      <c r="Z1065" s="3" t="s">
        <v>109</v>
      </c>
      <c r="AA1065" s="8"/>
      <c r="AB1065" s="3" t="s">
        <v>109</v>
      </c>
      <c r="AC1065" s="5" t="s">
        <v>111</v>
      </c>
      <c r="AD1065" s="3" t="s">
        <v>111</v>
      </c>
      <c r="AE1065" s="3" t="s">
        <v>109</v>
      </c>
      <c r="AF1065" s="4">
        <v>3</v>
      </c>
      <c r="AG1065" s="3" t="s">
        <v>109</v>
      </c>
      <c r="AH1065" s="3" t="s">
        <v>111</v>
      </c>
      <c r="AI1065" s="3" t="s">
        <v>109</v>
      </c>
      <c r="AJ1065" s="12">
        <v>3</v>
      </c>
      <c r="AN1065" s="3" t="s">
        <v>109</v>
      </c>
      <c r="AO1065" s="42">
        <f>(Q1065*U1065)*12</f>
        <v>1730400</v>
      </c>
      <c r="AP1065" s="3" t="s">
        <v>109</v>
      </c>
      <c r="AQ1065" s="3">
        <v>6.9000000000000006E-2</v>
      </c>
      <c r="AR1065" s="3" t="s">
        <v>109</v>
      </c>
      <c r="AS1065" s="3">
        <v>0.02</v>
      </c>
      <c r="AT1065" s="48">
        <f>(AO1065*(1-AQ1065))+(AO1065*AS1065)</f>
        <v>1645610.4000000001</v>
      </c>
      <c r="AU1065" s="3" t="s">
        <v>109</v>
      </c>
      <c r="AV1065" s="3" t="s">
        <v>109</v>
      </c>
      <c r="AW1065" s="3" t="s">
        <v>109</v>
      </c>
      <c r="AX1065" s="3" t="s">
        <v>109</v>
      </c>
      <c r="AY1065" s="3" t="s">
        <v>109</v>
      </c>
      <c r="AZ1065" s="3" t="s">
        <v>109</v>
      </c>
      <c r="BA1065" s="3" t="s">
        <v>109</v>
      </c>
      <c r="BB1065" s="3" t="s">
        <v>109</v>
      </c>
      <c r="BC1065" s="3" t="s">
        <v>109</v>
      </c>
      <c r="BD1065" s="3" t="s">
        <v>109</v>
      </c>
      <c r="BE1065" s="3" t="s">
        <v>109</v>
      </c>
      <c r="BF1065" s="3" t="s">
        <v>109</v>
      </c>
      <c r="BG1065" s="3" t="s">
        <v>109</v>
      </c>
      <c r="BH1065" s="3" t="s">
        <v>109</v>
      </c>
      <c r="BI1065" s="3" t="s">
        <v>109</v>
      </c>
      <c r="BJ1065" s="3">
        <f>BX1065*0.1</f>
        <v>4.2269506804283687E-2</v>
      </c>
      <c r="BK1065" s="3">
        <f>BX1065*0.23</f>
        <v>9.721986564985248E-2</v>
      </c>
      <c r="BL1065" s="2">
        <f>BX1065*0.32</f>
        <v>0.13526242177370779</v>
      </c>
      <c r="BM1065" s="3">
        <f>BX1065*0.3</f>
        <v>0.12680852041285104</v>
      </c>
      <c r="BN1065" s="3">
        <f>BX1065*0.05</f>
        <v>2.1134753402141843E-2</v>
      </c>
      <c r="BO1065" s="3" t="s">
        <v>109</v>
      </c>
      <c r="BP1065" s="3" t="s">
        <v>109</v>
      </c>
      <c r="BQ1065" s="3" t="s">
        <v>109</v>
      </c>
      <c r="BR1065" s="3" t="s">
        <v>109</v>
      </c>
      <c r="BS1065" s="3" t="s">
        <v>109</v>
      </c>
      <c r="BT1065" s="3" t="s">
        <v>109</v>
      </c>
      <c r="BU1065" s="3" t="s">
        <v>109</v>
      </c>
      <c r="BV1065" s="3" t="s">
        <v>109</v>
      </c>
      <c r="BW1065" s="3" t="s">
        <v>109</v>
      </c>
      <c r="BX1065" s="71">
        <f>1-(BY1065/AT1065)</f>
        <v>0.42269506804283685</v>
      </c>
      <c r="BY1065" s="46">
        <f>CE1065*CB1065</f>
        <v>950019.00000000012</v>
      </c>
      <c r="BZ1065" s="3">
        <v>8.5000000000000006E-2</v>
      </c>
      <c r="CA1065" s="4">
        <f>C1065</f>
        <v>0.02</v>
      </c>
      <c r="CB1065" s="3">
        <f>BZ1065+CA1065</f>
        <v>0.10500000000000001</v>
      </c>
      <c r="CC1065" s="47">
        <v>9047800</v>
      </c>
      <c r="CD1065" s="46">
        <v>0</v>
      </c>
      <c r="CE1065" s="46">
        <f>CC1065-CD1065</f>
        <v>9047800</v>
      </c>
      <c r="CF1065" s="46">
        <f>CE1065/Q1065</f>
        <v>43921.359223300969</v>
      </c>
      <c r="CG1065" s="3" t="s">
        <v>109</v>
      </c>
      <c r="CH1065" s="3" t="s">
        <v>4468</v>
      </c>
      <c r="CI1065" s="3" t="s">
        <v>109</v>
      </c>
      <c r="CJ1065" s="3" t="s">
        <v>109</v>
      </c>
      <c r="CK1065" s="3" t="s">
        <v>109</v>
      </c>
      <c r="CL1065" s="3" t="s">
        <v>109</v>
      </c>
      <c r="CM1065" s="3" t="s">
        <v>109</v>
      </c>
      <c r="CN1065" s="3" t="s">
        <v>109</v>
      </c>
      <c r="CO1065" s="3" t="s">
        <v>109</v>
      </c>
      <c r="CP1065" s="3" t="s">
        <v>109</v>
      </c>
      <c r="CQ1065" s="5" t="s">
        <v>126</v>
      </c>
      <c r="CR1065" s="5" t="s">
        <v>4469</v>
      </c>
      <c r="CV1065" s="21" t="s">
        <v>113</v>
      </c>
      <c r="CW1065" s="10">
        <v>471</v>
      </c>
    </row>
    <row r="1066" spans="1:101" x14ac:dyDescent="0.25">
      <c r="A1066" s="3" t="s">
        <v>4479</v>
      </c>
      <c r="B1066" s="61" t="str">
        <f>CONCATENATE(RIGHT(LEFT(A1066,26),3))</f>
        <v>004</v>
      </c>
      <c r="C1066" s="4">
        <v>0.02</v>
      </c>
      <c r="D1066" s="3" t="s">
        <v>109</v>
      </c>
      <c r="E1066" s="3" t="s">
        <v>1832</v>
      </c>
      <c r="F1066" s="3" t="s">
        <v>109</v>
      </c>
      <c r="G1066" s="3" t="s">
        <v>109</v>
      </c>
      <c r="H1066" s="23"/>
      <c r="I1066" s="3" t="s">
        <v>1726</v>
      </c>
      <c r="J1066" s="3" t="s">
        <v>1727</v>
      </c>
      <c r="K1066" s="4">
        <v>106752</v>
      </c>
      <c r="L1066" s="3" t="s">
        <v>109</v>
      </c>
      <c r="M1066" s="3" t="s">
        <v>109</v>
      </c>
      <c r="N1066" s="3" t="s">
        <v>109</v>
      </c>
      <c r="O1066" s="3" t="s">
        <v>109</v>
      </c>
      <c r="P1066" s="3" t="s">
        <v>109</v>
      </c>
      <c r="Q1066" s="64">
        <v>128</v>
      </c>
      <c r="R1066" s="16"/>
      <c r="S1066" s="3" t="s">
        <v>109</v>
      </c>
      <c r="T1066" s="3" t="s">
        <v>109</v>
      </c>
      <c r="U1066" s="46">
        <v>700</v>
      </c>
      <c r="V1066" s="3" t="s">
        <v>109</v>
      </c>
      <c r="W1066" s="3" t="s">
        <v>109</v>
      </c>
      <c r="X1066" s="3" t="s">
        <v>109</v>
      </c>
      <c r="Y1066" s="3" t="s">
        <v>109</v>
      </c>
      <c r="Z1066" s="3" t="s">
        <v>109</v>
      </c>
      <c r="AA1066" s="8"/>
      <c r="AB1066" s="3" t="s">
        <v>109</v>
      </c>
      <c r="AC1066" s="5" t="s">
        <v>111</v>
      </c>
      <c r="AD1066" s="3" t="s">
        <v>111</v>
      </c>
      <c r="AE1066" s="3" t="s">
        <v>109</v>
      </c>
      <c r="AF1066" s="4">
        <v>2</v>
      </c>
      <c r="AG1066" s="3" t="s">
        <v>109</v>
      </c>
      <c r="AH1066" s="3" t="s">
        <v>111</v>
      </c>
      <c r="AI1066" s="3" t="s">
        <v>109</v>
      </c>
      <c r="AJ1066" s="12">
        <v>2</v>
      </c>
      <c r="AN1066" s="3" t="s">
        <v>109</v>
      </c>
      <c r="AO1066" s="42">
        <f>(Q1066*U1066)*12</f>
        <v>1075200</v>
      </c>
      <c r="AP1066" s="3" t="s">
        <v>109</v>
      </c>
      <c r="AQ1066" s="3">
        <v>6.9000000000000006E-2</v>
      </c>
      <c r="AR1066" s="3" t="s">
        <v>109</v>
      </c>
      <c r="AS1066" s="3">
        <v>0.02</v>
      </c>
      <c r="AT1066" s="48">
        <f>(AO1066*(1-AQ1066))+(AO1066*AS1066)</f>
        <v>1022515.2000000001</v>
      </c>
      <c r="AU1066" s="3" t="s">
        <v>109</v>
      </c>
      <c r="AV1066" s="3" t="s">
        <v>109</v>
      </c>
      <c r="AW1066" s="3" t="s">
        <v>109</v>
      </c>
      <c r="AX1066" s="3" t="s">
        <v>109</v>
      </c>
      <c r="AY1066" s="3" t="s">
        <v>109</v>
      </c>
      <c r="AZ1066" s="3" t="s">
        <v>109</v>
      </c>
      <c r="BA1066" s="3" t="s">
        <v>109</v>
      </c>
      <c r="BB1066" s="3" t="s">
        <v>109</v>
      </c>
      <c r="BC1066" s="3" t="s">
        <v>109</v>
      </c>
      <c r="BD1066" s="3" t="s">
        <v>109</v>
      </c>
      <c r="BE1066" s="3" t="s">
        <v>109</v>
      </c>
      <c r="BF1066" s="3" t="s">
        <v>109</v>
      </c>
      <c r="BG1066" s="3" t="s">
        <v>109</v>
      </c>
      <c r="BH1066" s="3" t="s">
        <v>109</v>
      </c>
      <c r="BI1066" s="3" t="s">
        <v>109</v>
      </c>
      <c r="BJ1066" s="3">
        <f>BX1066*0.1</f>
        <v>3.7856327221345944E-2</v>
      </c>
      <c r="BK1066" s="3">
        <f>BX1066*0.23</f>
        <v>8.7069552609095671E-2</v>
      </c>
      <c r="BL1066" s="2">
        <f>BX1066*0.32</f>
        <v>0.12114024710830702</v>
      </c>
      <c r="BM1066" s="3">
        <f>BX1066*0.3</f>
        <v>0.11356898166403782</v>
      </c>
      <c r="BN1066" s="3">
        <f>BX1066*0.05</f>
        <v>1.8928163610672972E-2</v>
      </c>
      <c r="BO1066" s="3" t="s">
        <v>109</v>
      </c>
      <c r="BP1066" s="3" t="s">
        <v>109</v>
      </c>
      <c r="BQ1066" s="3" t="s">
        <v>109</v>
      </c>
      <c r="BR1066" s="3" t="s">
        <v>109</v>
      </c>
      <c r="BS1066" s="3" t="s">
        <v>109</v>
      </c>
      <c r="BT1066" s="3" t="s">
        <v>109</v>
      </c>
      <c r="BU1066" s="3" t="s">
        <v>109</v>
      </c>
      <c r="BV1066" s="3" t="s">
        <v>109</v>
      </c>
      <c r="BW1066" s="3" t="s">
        <v>109</v>
      </c>
      <c r="BX1066" s="71">
        <f>1-(BY1066/AT1066)</f>
        <v>0.37856327221345942</v>
      </c>
      <c r="BY1066" s="46">
        <f>CE1066*CB1066</f>
        <v>635428.50000000012</v>
      </c>
      <c r="BZ1066" s="3">
        <v>8.5000000000000006E-2</v>
      </c>
      <c r="CA1066" s="4">
        <f>C1066</f>
        <v>0.02</v>
      </c>
      <c r="CB1066" s="3">
        <f>BZ1066+CA1066</f>
        <v>0.10500000000000001</v>
      </c>
      <c r="CC1066" s="47">
        <v>6051700</v>
      </c>
      <c r="CD1066" s="46">
        <v>0</v>
      </c>
      <c r="CE1066" s="46">
        <f>CC1066-CD1066</f>
        <v>6051700</v>
      </c>
      <c r="CF1066" s="46">
        <f>CE1066/Q1066</f>
        <v>47278.90625</v>
      </c>
      <c r="CG1066" s="3" t="s">
        <v>109</v>
      </c>
      <c r="CH1066" s="3" t="s">
        <v>4480</v>
      </c>
      <c r="CI1066" s="3" t="s">
        <v>109</v>
      </c>
      <c r="CJ1066" s="3" t="s">
        <v>109</v>
      </c>
      <c r="CK1066" s="3" t="s">
        <v>109</v>
      </c>
      <c r="CL1066" s="3" t="s">
        <v>109</v>
      </c>
      <c r="CM1066" s="3" t="s">
        <v>109</v>
      </c>
      <c r="CN1066" s="3" t="s">
        <v>109</v>
      </c>
      <c r="CO1066" s="3" t="s">
        <v>109</v>
      </c>
      <c r="CP1066" s="3" t="s">
        <v>109</v>
      </c>
      <c r="CQ1066" s="5" t="s">
        <v>113</v>
      </c>
      <c r="CR1066" s="5" t="s">
        <v>109</v>
      </c>
      <c r="CV1066" s="21" t="s">
        <v>113</v>
      </c>
      <c r="CW1066" s="16"/>
    </row>
    <row r="1067" spans="1:101" x14ac:dyDescent="0.25">
      <c r="A1067" s="3" t="s">
        <v>4485</v>
      </c>
      <c r="B1067" s="61" t="str">
        <f>CONCATENATE(RIGHT(LEFT(A1067,26),3))</f>
        <v>038</v>
      </c>
      <c r="C1067" s="8">
        <v>0.02</v>
      </c>
      <c r="D1067" s="3" t="s">
        <v>4486</v>
      </c>
      <c r="E1067" s="3" t="s">
        <v>4487</v>
      </c>
      <c r="F1067" s="3" t="s">
        <v>109</v>
      </c>
      <c r="G1067" s="3" t="s">
        <v>109</v>
      </c>
      <c r="H1067" s="23"/>
      <c r="I1067" s="3" t="s">
        <v>1726</v>
      </c>
      <c r="J1067" s="3" t="s">
        <v>1727</v>
      </c>
      <c r="K1067" s="4">
        <v>175672</v>
      </c>
      <c r="L1067" s="3" t="s">
        <v>109</v>
      </c>
      <c r="M1067" s="3" t="s">
        <v>109</v>
      </c>
      <c r="N1067" s="3" t="s">
        <v>109</v>
      </c>
      <c r="O1067" s="3" t="s">
        <v>109</v>
      </c>
      <c r="P1067" s="3" t="s">
        <v>109</v>
      </c>
      <c r="Q1067" s="64">
        <v>184</v>
      </c>
      <c r="R1067" s="16"/>
      <c r="S1067" s="3" t="s">
        <v>109</v>
      </c>
      <c r="T1067" s="3" t="s">
        <v>109</v>
      </c>
      <c r="U1067" s="46">
        <v>700</v>
      </c>
      <c r="V1067" s="3" t="s">
        <v>109</v>
      </c>
      <c r="W1067" s="3" t="s">
        <v>109</v>
      </c>
      <c r="X1067" s="3" t="s">
        <v>109</v>
      </c>
      <c r="Y1067" s="3" t="s">
        <v>109</v>
      </c>
      <c r="Z1067" s="3" t="s">
        <v>109</v>
      </c>
      <c r="AA1067" s="8"/>
      <c r="AB1067" s="3" t="s">
        <v>109</v>
      </c>
      <c r="AC1067" s="5" t="s">
        <v>111</v>
      </c>
      <c r="AD1067" s="3" t="s">
        <v>111</v>
      </c>
      <c r="AE1067" s="3" t="s">
        <v>109</v>
      </c>
      <c r="AF1067" s="4">
        <v>3</v>
      </c>
      <c r="AG1067" s="3" t="s">
        <v>109</v>
      </c>
      <c r="AH1067" s="3" t="s">
        <v>135</v>
      </c>
      <c r="AI1067" s="3" t="s">
        <v>109</v>
      </c>
      <c r="AJ1067" s="12">
        <v>3</v>
      </c>
      <c r="AN1067" s="3" t="s">
        <v>109</v>
      </c>
      <c r="AO1067" s="42">
        <f>(Q1067*U1067)*12</f>
        <v>1545600</v>
      </c>
      <c r="AP1067" s="3" t="s">
        <v>109</v>
      </c>
      <c r="AQ1067" s="3">
        <v>6.9000000000000006E-2</v>
      </c>
      <c r="AR1067" s="3" t="s">
        <v>109</v>
      </c>
      <c r="AS1067" s="3">
        <v>0.02</v>
      </c>
      <c r="AT1067" s="48">
        <f>(AO1067*(1-AQ1067))+(AO1067*AS1067)</f>
        <v>1469865.6</v>
      </c>
      <c r="AU1067" s="3" t="s">
        <v>109</v>
      </c>
      <c r="AV1067" s="3" t="s">
        <v>109</v>
      </c>
      <c r="AW1067" s="3" t="s">
        <v>109</v>
      </c>
      <c r="AX1067" s="3" t="s">
        <v>109</v>
      </c>
      <c r="AY1067" s="3" t="s">
        <v>109</v>
      </c>
      <c r="AZ1067" s="3" t="s">
        <v>109</v>
      </c>
      <c r="BA1067" s="3" t="s">
        <v>109</v>
      </c>
      <c r="BB1067" s="3" t="s">
        <v>109</v>
      </c>
      <c r="BC1067" s="3" t="s">
        <v>109</v>
      </c>
      <c r="BD1067" s="3" t="s">
        <v>109</v>
      </c>
      <c r="BE1067" s="3" t="s">
        <v>109</v>
      </c>
      <c r="BF1067" s="3" t="s">
        <v>109</v>
      </c>
      <c r="BG1067" s="3" t="s">
        <v>109</v>
      </c>
      <c r="BH1067" s="3" t="s">
        <v>109</v>
      </c>
      <c r="BI1067" s="3" t="s">
        <v>109</v>
      </c>
      <c r="BJ1067" s="3">
        <f>BX1067*0.1</f>
        <v>2.0565594568646286E-2</v>
      </c>
      <c r="BK1067" s="3">
        <f>BX1067*0.23</f>
        <v>4.7300867507886452E-2</v>
      </c>
      <c r="BL1067" s="2">
        <f>BX1067*0.32</f>
        <v>6.5809902619668112E-2</v>
      </c>
      <c r="BM1067" s="3">
        <f>BX1067*0.3</f>
        <v>6.1696783705938847E-2</v>
      </c>
      <c r="BN1067" s="3">
        <f>BX1067*0.05</f>
        <v>1.0282797284323143E-2</v>
      </c>
      <c r="BO1067" s="3" t="s">
        <v>109</v>
      </c>
      <c r="BP1067" s="3" t="s">
        <v>109</v>
      </c>
      <c r="BQ1067" s="3" t="s">
        <v>109</v>
      </c>
      <c r="BR1067" s="3" t="s">
        <v>109</v>
      </c>
      <c r="BS1067" s="3" t="s">
        <v>109</v>
      </c>
      <c r="BT1067" s="3" t="s">
        <v>109</v>
      </c>
      <c r="BU1067" s="3" t="s">
        <v>109</v>
      </c>
      <c r="BV1067" s="3" t="s">
        <v>109</v>
      </c>
      <c r="BW1067" s="3" t="s">
        <v>109</v>
      </c>
      <c r="BX1067" s="71">
        <f>1-(BY1067/AT1067)</f>
        <v>0.20565594568646284</v>
      </c>
      <c r="BY1067" s="46">
        <f>CE1067*CB1067</f>
        <v>1167579</v>
      </c>
      <c r="BZ1067" s="3">
        <v>8.5000000000000006E-2</v>
      </c>
      <c r="CA1067" s="4">
        <f>C1067</f>
        <v>0.02</v>
      </c>
      <c r="CB1067" s="3">
        <f>BZ1067+CA1067</f>
        <v>0.10500000000000001</v>
      </c>
      <c r="CC1067" s="47">
        <v>11119800</v>
      </c>
      <c r="CD1067" s="46">
        <v>0</v>
      </c>
      <c r="CE1067" s="46">
        <f>CC1067-CD1067</f>
        <v>11119800</v>
      </c>
      <c r="CF1067" s="46">
        <f>CE1067/Q1067</f>
        <v>60433.695652173912</v>
      </c>
      <c r="CG1067" s="3" t="s">
        <v>109</v>
      </c>
      <c r="CH1067" s="3" t="s">
        <v>4488</v>
      </c>
      <c r="CI1067" s="3" t="s">
        <v>109</v>
      </c>
      <c r="CJ1067" s="3" t="s">
        <v>109</v>
      </c>
      <c r="CK1067" s="3" t="s">
        <v>109</v>
      </c>
      <c r="CL1067" s="3" t="s">
        <v>109</v>
      </c>
      <c r="CM1067" s="3" t="s">
        <v>109</v>
      </c>
      <c r="CN1067" s="3" t="s">
        <v>109</v>
      </c>
      <c r="CO1067" s="3" t="s">
        <v>109</v>
      </c>
      <c r="CP1067" s="3" t="s">
        <v>109</v>
      </c>
      <c r="CQ1067" s="5" t="s">
        <v>113</v>
      </c>
      <c r="CR1067" s="5" t="s">
        <v>109</v>
      </c>
      <c r="CV1067" s="21" t="s">
        <v>113</v>
      </c>
      <c r="CW1067" s="16"/>
    </row>
    <row r="1068" spans="1:101" x14ac:dyDescent="0.25">
      <c r="A1068" s="3" t="s">
        <v>4489</v>
      </c>
      <c r="B1068" s="61" t="str">
        <f>CONCATENATE(RIGHT(LEFT(A1068,26),3))</f>
        <v>004</v>
      </c>
      <c r="C1068" s="4">
        <v>0.02</v>
      </c>
      <c r="D1068" s="3" t="s">
        <v>4490</v>
      </c>
      <c r="E1068" s="3" t="s">
        <v>4491</v>
      </c>
      <c r="F1068" s="3" t="s">
        <v>109</v>
      </c>
      <c r="G1068" s="3" t="s">
        <v>109</v>
      </c>
      <c r="H1068" s="23"/>
      <c r="I1068" s="3" t="s">
        <v>1726</v>
      </c>
      <c r="J1068" s="3" t="s">
        <v>1727</v>
      </c>
      <c r="K1068" s="4">
        <v>136932</v>
      </c>
      <c r="L1068" s="3" t="s">
        <v>109</v>
      </c>
      <c r="M1068" s="3" t="s">
        <v>109</v>
      </c>
      <c r="N1068" s="3" t="s">
        <v>109</v>
      </c>
      <c r="O1068" s="3" t="s">
        <v>109</v>
      </c>
      <c r="P1068" s="3" t="s">
        <v>109</v>
      </c>
      <c r="Q1068" s="64">
        <v>128</v>
      </c>
      <c r="R1068" s="9">
        <v>234</v>
      </c>
      <c r="S1068" s="3" t="s">
        <v>109</v>
      </c>
      <c r="T1068" s="3" t="s">
        <v>109</v>
      </c>
      <c r="U1068" s="46">
        <v>700</v>
      </c>
      <c r="V1068" s="3" t="s">
        <v>109</v>
      </c>
      <c r="W1068" s="3" t="s">
        <v>109</v>
      </c>
      <c r="X1068" s="3" t="s">
        <v>109</v>
      </c>
      <c r="Y1068" s="3" t="s">
        <v>109</v>
      </c>
      <c r="Z1068" s="3" t="s">
        <v>109</v>
      </c>
      <c r="AA1068" s="8"/>
      <c r="AB1068" s="3" t="s">
        <v>109</v>
      </c>
      <c r="AC1068" s="5" t="s">
        <v>111</v>
      </c>
      <c r="AD1068" s="3" t="s">
        <v>111</v>
      </c>
      <c r="AE1068" s="3" t="s">
        <v>109</v>
      </c>
      <c r="AF1068" s="4">
        <v>3</v>
      </c>
      <c r="AG1068" s="3" t="s">
        <v>109</v>
      </c>
      <c r="AH1068" s="3" t="s">
        <v>123</v>
      </c>
      <c r="AI1068" s="3" t="s">
        <v>109</v>
      </c>
      <c r="AJ1068" s="12">
        <v>2</v>
      </c>
      <c r="AN1068" s="3" t="s">
        <v>109</v>
      </c>
      <c r="AO1068" s="42">
        <f>(Q1068*U1068)*12</f>
        <v>1075200</v>
      </c>
      <c r="AP1068" s="3" t="s">
        <v>109</v>
      </c>
      <c r="AQ1068" s="3">
        <v>6.9000000000000006E-2</v>
      </c>
      <c r="AR1068" s="3" t="s">
        <v>109</v>
      </c>
      <c r="AS1068" s="3">
        <v>0.02</v>
      </c>
      <c r="AT1068" s="48">
        <f>(AO1068*(1-AQ1068))+(AO1068*AS1068)</f>
        <v>1022515.2000000001</v>
      </c>
      <c r="AU1068" s="3" t="s">
        <v>109</v>
      </c>
      <c r="AV1068" s="3" t="s">
        <v>109</v>
      </c>
      <c r="AW1068" s="3" t="s">
        <v>109</v>
      </c>
      <c r="AX1068" s="3" t="s">
        <v>109</v>
      </c>
      <c r="AY1068" s="3" t="s">
        <v>109</v>
      </c>
      <c r="AZ1068" s="3" t="s">
        <v>109</v>
      </c>
      <c r="BA1068" s="3" t="s">
        <v>109</v>
      </c>
      <c r="BB1068" s="3" t="s">
        <v>109</v>
      </c>
      <c r="BC1068" s="3" t="s">
        <v>109</v>
      </c>
      <c r="BD1068" s="3" t="s">
        <v>109</v>
      </c>
      <c r="BE1068" s="3" t="s">
        <v>109</v>
      </c>
      <c r="BF1068" s="3" t="s">
        <v>109</v>
      </c>
      <c r="BG1068" s="3" t="s">
        <v>109</v>
      </c>
      <c r="BH1068" s="3" t="s">
        <v>109</v>
      </c>
      <c r="BI1068" s="3" t="s">
        <v>109</v>
      </c>
      <c r="BJ1068" s="3">
        <f>BX1068*0.1</f>
        <v>3.7764934936908516E-2</v>
      </c>
      <c r="BK1068" s="3">
        <f>BX1068*0.23</f>
        <v>8.6859350354889578E-2</v>
      </c>
      <c r="BL1068" s="2">
        <f>BX1068*0.32</f>
        <v>0.12084779179810724</v>
      </c>
      <c r="BM1068" s="3">
        <f>BX1068*0.3</f>
        <v>0.11329480481072553</v>
      </c>
      <c r="BN1068" s="3">
        <f>BX1068*0.05</f>
        <v>1.8882467468454258E-2</v>
      </c>
      <c r="BO1068" s="3" t="s">
        <v>109</v>
      </c>
      <c r="BP1068" s="3" t="s">
        <v>109</v>
      </c>
      <c r="BQ1068" s="3" t="s">
        <v>109</v>
      </c>
      <c r="BR1068" s="3" t="s">
        <v>109</v>
      </c>
      <c r="BS1068" s="3" t="s">
        <v>109</v>
      </c>
      <c r="BT1068" s="3" t="s">
        <v>109</v>
      </c>
      <c r="BU1068" s="3" t="s">
        <v>109</v>
      </c>
      <c r="BV1068" s="3" t="s">
        <v>109</v>
      </c>
      <c r="BW1068" s="3" t="s">
        <v>109</v>
      </c>
      <c r="BX1068" s="71">
        <f>1-(BY1068/AT1068)</f>
        <v>0.37764934936908512</v>
      </c>
      <c r="BY1068" s="46">
        <f>CE1068*CB1068</f>
        <v>636363.00000000012</v>
      </c>
      <c r="BZ1068" s="3">
        <v>8.5000000000000006E-2</v>
      </c>
      <c r="CA1068" s="4">
        <f>C1068</f>
        <v>0.02</v>
      </c>
      <c r="CB1068" s="3">
        <f>BZ1068+CA1068</f>
        <v>0.10500000000000001</v>
      </c>
      <c r="CC1068" s="47">
        <v>6060600</v>
      </c>
      <c r="CD1068" s="46">
        <v>0</v>
      </c>
      <c r="CE1068" s="46">
        <f>CC1068-CD1068</f>
        <v>6060600</v>
      </c>
      <c r="CF1068" s="46">
        <f>CE1068/Q1068</f>
        <v>47348.4375</v>
      </c>
      <c r="CG1068" s="3" t="s">
        <v>109</v>
      </c>
      <c r="CH1068" s="3" t="s">
        <v>4492</v>
      </c>
      <c r="CI1068" s="3" t="s">
        <v>109</v>
      </c>
      <c r="CJ1068" s="3" t="s">
        <v>109</v>
      </c>
      <c r="CK1068" s="3" t="s">
        <v>109</v>
      </c>
      <c r="CL1068" s="3" t="s">
        <v>109</v>
      </c>
      <c r="CM1068" s="3" t="s">
        <v>109</v>
      </c>
      <c r="CN1068" s="3" t="s">
        <v>109</v>
      </c>
      <c r="CO1068" s="3" t="s">
        <v>109</v>
      </c>
      <c r="CP1068" s="3" t="s">
        <v>109</v>
      </c>
      <c r="CQ1068" s="5" t="s">
        <v>113</v>
      </c>
      <c r="CR1068" s="5" t="s">
        <v>109</v>
      </c>
      <c r="CV1068" s="21" t="s">
        <v>113</v>
      </c>
      <c r="CW1068" s="10">
        <v>411</v>
      </c>
    </row>
    <row r="1069" spans="1:101" x14ac:dyDescent="0.25">
      <c r="A1069" s="3" t="s">
        <v>4502</v>
      </c>
      <c r="B1069" s="61" t="str">
        <f>CONCATENATE(RIGHT(LEFT(A1069,26),3))</f>
        <v>033</v>
      </c>
      <c r="C1069" s="4">
        <v>0.02</v>
      </c>
      <c r="D1069" s="3" t="s">
        <v>4503</v>
      </c>
      <c r="E1069" s="3" t="s">
        <v>4504</v>
      </c>
      <c r="F1069" s="3" t="s">
        <v>109</v>
      </c>
      <c r="G1069" s="3" t="s">
        <v>109</v>
      </c>
      <c r="H1069" s="23"/>
      <c r="I1069" s="3" t="s">
        <v>1726</v>
      </c>
      <c r="J1069" s="3" t="s">
        <v>1727</v>
      </c>
      <c r="K1069" s="4">
        <v>279218</v>
      </c>
      <c r="L1069" s="3" t="s">
        <v>109</v>
      </c>
      <c r="M1069" s="3" t="s">
        <v>109</v>
      </c>
      <c r="N1069" s="3" t="s">
        <v>109</v>
      </c>
      <c r="O1069" s="3" t="s">
        <v>109</v>
      </c>
      <c r="P1069" s="3" t="s">
        <v>109</v>
      </c>
      <c r="Q1069" s="64">
        <v>268</v>
      </c>
      <c r="R1069" s="9">
        <v>460</v>
      </c>
      <c r="S1069" s="3" t="s">
        <v>109</v>
      </c>
      <c r="T1069" s="3" t="s">
        <v>109</v>
      </c>
      <c r="U1069" s="46">
        <v>700</v>
      </c>
      <c r="V1069" s="3" t="s">
        <v>109</v>
      </c>
      <c r="W1069" s="3" t="s">
        <v>109</v>
      </c>
      <c r="X1069" s="3" t="s">
        <v>109</v>
      </c>
      <c r="Y1069" s="3" t="s">
        <v>109</v>
      </c>
      <c r="Z1069" s="3" t="s">
        <v>109</v>
      </c>
      <c r="AA1069" s="8"/>
      <c r="AB1069" s="3" t="s">
        <v>109</v>
      </c>
      <c r="AC1069" s="5" t="s">
        <v>111</v>
      </c>
      <c r="AD1069" s="3" t="s">
        <v>111</v>
      </c>
      <c r="AE1069" s="3" t="s">
        <v>109</v>
      </c>
      <c r="AF1069" s="4">
        <v>4</v>
      </c>
      <c r="AG1069" s="3" t="s">
        <v>109</v>
      </c>
      <c r="AH1069" s="3" t="s">
        <v>111</v>
      </c>
      <c r="AI1069" s="3" t="s">
        <v>109</v>
      </c>
      <c r="AJ1069" s="12">
        <v>4</v>
      </c>
      <c r="AN1069" s="3" t="s">
        <v>109</v>
      </c>
      <c r="AO1069" s="42">
        <f>(Q1069*U1069)*12</f>
        <v>2251200</v>
      </c>
      <c r="AP1069" s="3" t="s">
        <v>109</v>
      </c>
      <c r="AQ1069" s="3">
        <v>6.9000000000000006E-2</v>
      </c>
      <c r="AR1069" s="3" t="s">
        <v>109</v>
      </c>
      <c r="AS1069" s="3">
        <v>0.02</v>
      </c>
      <c r="AT1069" s="48">
        <f>(AO1069*(1-AQ1069))+(AO1069*AS1069)</f>
        <v>2140891.2000000002</v>
      </c>
      <c r="AU1069" s="3" t="s">
        <v>109</v>
      </c>
      <c r="AV1069" s="3" t="s">
        <v>109</v>
      </c>
      <c r="AW1069" s="3" t="s">
        <v>109</v>
      </c>
      <c r="AX1069" s="3" t="s">
        <v>109</v>
      </c>
      <c r="AY1069" s="3" t="s">
        <v>109</v>
      </c>
      <c r="AZ1069" s="3" t="s">
        <v>109</v>
      </c>
      <c r="BA1069" s="3" t="s">
        <v>109</v>
      </c>
      <c r="BB1069" s="3" t="s">
        <v>109</v>
      </c>
      <c r="BC1069" s="3" t="s">
        <v>109</v>
      </c>
      <c r="BD1069" s="3" t="s">
        <v>109</v>
      </c>
      <c r="BE1069" s="3" t="s">
        <v>109</v>
      </c>
      <c r="BF1069" s="3" t="s">
        <v>109</v>
      </c>
      <c r="BG1069" s="3" t="s">
        <v>109</v>
      </c>
      <c r="BH1069" s="3" t="s">
        <v>109</v>
      </c>
      <c r="BI1069" s="3" t="s">
        <v>109</v>
      </c>
      <c r="BJ1069" s="3">
        <f>BX1069*0.1</f>
        <v>2.0202320416843222E-2</v>
      </c>
      <c r="BK1069" s="3">
        <f>BX1069*0.23</f>
        <v>4.646533695873941E-2</v>
      </c>
      <c r="BL1069" s="2">
        <f>BX1069*0.32</f>
        <v>6.4647425333898306E-2</v>
      </c>
      <c r="BM1069" s="3">
        <f>BX1069*0.3</f>
        <v>6.0606961250529667E-2</v>
      </c>
      <c r="BN1069" s="3">
        <f>BX1069*0.05</f>
        <v>1.0101160208421611E-2</v>
      </c>
      <c r="BO1069" s="3" t="s">
        <v>109</v>
      </c>
      <c r="BP1069" s="3" t="s">
        <v>109</v>
      </c>
      <c r="BQ1069" s="3" t="s">
        <v>109</v>
      </c>
      <c r="BR1069" s="3" t="s">
        <v>109</v>
      </c>
      <c r="BS1069" s="3" t="s">
        <v>109</v>
      </c>
      <c r="BT1069" s="3" t="s">
        <v>109</v>
      </c>
      <c r="BU1069" s="3" t="s">
        <v>109</v>
      </c>
      <c r="BV1069" s="3" t="s">
        <v>109</v>
      </c>
      <c r="BW1069" s="3" t="s">
        <v>109</v>
      </c>
      <c r="BX1069" s="71">
        <f>1-(BY1069/AT1069)</f>
        <v>0.20202320416843222</v>
      </c>
      <c r="BY1069" s="46">
        <f>CE1069*CB1069</f>
        <v>1708381.5000000002</v>
      </c>
      <c r="BZ1069" s="3">
        <v>8.5000000000000006E-2</v>
      </c>
      <c r="CA1069" s="4">
        <f>C1069</f>
        <v>0.02</v>
      </c>
      <c r="CB1069" s="3">
        <f>BZ1069+CA1069</f>
        <v>0.10500000000000001</v>
      </c>
      <c r="CC1069" s="47">
        <v>16270300</v>
      </c>
      <c r="CD1069" s="46">
        <v>0</v>
      </c>
      <c r="CE1069" s="46">
        <f>CC1069-CD1069</f>
        <v>16270300</v>
      </c>
      <c r="CF1069" s="46">
        <f>CE1069/Q1069</f>
        <v>60710.074626865673</v>
      </c>
      <c r="CG1069" s="3" t="s">
        <v>109</v>
      </c>
      <c r="CH1069" s="3" t="s">
        <v>4505</v>
      </c>
      <c r="CI1069" s="3" t="s">
        <v>109</v>
      </c>
      <c r="CJ1069" s="3" t="s">
        <v>109</v>
      </c>
      <c r="CK1069" s="3" t="s">
        <v>109</v>
      </c>
      <c r="CL1069" s="3" t="s">
        <v>109</v>
      </c>
      <c r="CM1069" s="3" t="s">
        <v>109</v>
      </c>
      <c r="CN1069" s="3" t="s">
        <v>109</v>
      </c>
      <c r="CO1069" s="3" t="s">
        <v>109</v>
      </c>
      <c r="CP1069" s="3" t="s">
        <v>109</v>
      </c>
      <c r="CQ1069" s="5" t="s">
        <v>113</v>
      </c>
      <c r="CR1069" s="5" t="s">
        <v>109</v>
      </c>
      <c r="CV1069" s="21" t="s">
        <v>113</v>
      </c>
    </row>
    <row r="1070" spans="1:101" x14ac:dyDescent="0.25">
      <c r="A1070" s="3" t="s">
        <v>4519</v>
      </c>
      <c r="B1070" s="61" t="str">
        <f>CONCATENATE(RIGHT(LEFT(A1070,26),3))</f>
        <v>004</v>
      </c>
      <c r="C1070" s="4">
        <v>0.02</v>
      </c>
      <c r="D1070" s="3" t="s">
        <v>4520</v>
      </c>
      <c r="E1070" s="3" t="s">
        <v>4521</v>
      </c>
      <c r="F1070" s="3" t="s">
        <v>109</v>
      </c>
      <c r="G1070" s="3" t="s">
        <v>109</v>
      </c>
      <c r="H1070" s="23"/>
      <c r="I1070" s="3" t="s">
        <v>1726</v>
      </c>
      <c r="J1070" s="3" t="s">
        <v>1727</v>
      </c>
      <c r="K1070" s="4">
        <v>64776</v>
      </c>
      <c r="L1070" s="3" t="s">
        <v>109</v>
      </c>
      <c r="M1070" s="3" t="s">
        <v>109</v>
      </c>
      <c r="N1070" s="3" t="s">
        <v>109</v>
      </c>
      <c r="O1070" s="3" t="s">
        <v>109</v>
      </c>
      <c r="P1070" s="3" t="s">
        <v>109</v>
      </c>
      <c r="Q1070" s="64">
        <v>84</v>
      </c>
      <c r="R1070" s="16"/>
      <c r="S1070" s="3" t="s">
        <v>109</v>
      </c>
      <c r="T1070" s="3" t="s">
        <v>109</v>
      </c>
      <c r="U1070" s="46">
        <v>700</v>
      </c>
      <c r="V1070" s="3" t="s">
        <v>109</v>
      </c>
      <c r="W1070" s="3" t="s">
        <v>109</v>
      </c>
      <c r="X1070" s="3" t="s">
        <v>109</v>
      </c>
      <c r="Y1070" s="3" t="s">
        <v>109</v>
      </c>
      <c r="Z1070" s="3" t="s">
        <v>109</v>
      </c>
      <c r="AA1070" s="8"/>
      <c r="AB1070" s="3" t="s">
        <v>109</v>
      </c>
      <c r="AC1070" s="5" t="s">
        <v>111</v>
      </c>
      <c r="AD1070" s="3" t="s">
        <v>123</v>
      </c>
      <c r="AE1070" s="3" t="s">
        <v>109</v>
      </c>
      <c r="AF1070" s="4">
        <v>2</v>
      </c>
      <c r="AG1070" s="3" t="s">
        <v>109</v>
      </c>
      <c r="AH1070" s="3" t="s">
        <v>111</v>
      </c>
      <c r="AI1070" s="3" t="s">
        <v>109</v>
      </c>
      <c r="AJ1070" s="12">
        <v>3</v>
      </c>
      <c r="AN1070" s="3" t="s">
        <v>109</v>
      </c>
      <c r="AO1070" s="42">
        <f>(Q1070*U1070)*12</f>
        <v>705600</v>
      </c>
      <c r="AP1070" s="3" t="s">
        <v>109</v>
      </c>
      <c r="AQ1070" s="3">
        <v>6.9000000000000006E-2</v>
      </c>
      <c r="AR1070" s="3" t="s">
        <v>109</v>
      </c>
      <c r="AS1070" s="3">
        <v>0.02</v>
      </c>
      <c r="AT1070" s="48">
        <f>(AO1070*(1-AQ1070))+(AO1070*AS1070)</f>
        <v>671025.60000000009</v>
      </c>
      <c r="AU1070" s="3" t="s">
        <v>109</v>
      </c>
      <c r="AV1070" s="3" t="s">
        <v>109</v>
      </c>
      <c r="AW1070" s="3" t="s">
        <v>109</v>
      </c>
      <c r="AX1070" s="3" t="s">
        <v>109</v>
      </c>
      <c r="AY1070" s="3" t="s">
        <v>109</v>
      </c>
      <c r="AZ1070" s="3" t="s">
        <v>109</v>
      </c>
      <c r="BA1070" s="3" t="s">
        <v>109</v>
      </c>
      <c r="BB1070" s="3" t="s">
        <v>109</v>
      </c>
      <c r="BC1070" s="3" t="s">
        <v>109</v>
      </c>
      <c r="BD1070" s="3" t="s">
        <v>109</v>
      </c>
      <c r="BE1070" s="3" t="s">
        <v>109</v>
      </c>
      <c r="BF1070" s="3" t="s">
        <v>109</v>
      </c>
      <c r="BG1070" s="3" t="s">
        <v>109</v>
      </c>
      <c r="BH1070" s="3" t="s">
        <v>109</v>
      </c>
      <c r="BI1070" s="3" t="s">
        <v>109</v>
      </c>
      <c r="BJ1070" s="3">
        <f>BX1070*0.1</f>
        <v>6.0522445045315724E-2</v>
      </c>
      <c r="BK1070" s="3">
        <f>BX1070*0.23</f>
        <v>0.13920162360422617</v>
      </c>
      <c r="BL1070" s="2">
        <f>BX1070*0.32</f>
        <v>0.1936718241450103</v>
      </c>
      <c r="BM1070" s="3">
        <f>BX1070*0.3</f>
        <v>0.18156733513594717</v>
      </c>
      <c r="BN1070" s="3">
        <f>BX1070*0.05</f>
        <v>3.0261222522657862E-2</v>
      </c>
      <c r="BO1070" s="3" t="s">
        <v>109</v>
      </c>
      <c r="BP1070" s="3" t="s">
        <v>109</v>
      </c>
      <c r="BQ1070" s="3" t="s">
        <v>109</v>
      </c>
      <c r="BR1070" s="3" t="s">
        <v>109</v>
      </c>
      <c r="BS1070" s="3" t="s">
        <v>109</v>
      </c>
      <c r="BT1070" s="3" t="s">
        <v>109</v>
      </c>
      <c r="BU1070" s="3" t="s">
        <v>109</v>
      </c>
      <c r="BV1070" s="3" t="s">
        <v>109</v>
      </c>
      <c r="BW1070" s="3" t="s">
        <v>109</v>
      </c>
      <c r="BX1070" s="71">
        <f>1-(BY1070/AT1070)</f>
        <v>0.6052244504531572</v>
      </c>
      <c r="BY1070" s="46">
        <f>CE1070*CB1070</f>
        <v>264904.5</v>
      </c>
      <c r="BZ1070" s="3">
        <v>8.5000000000000006E-2</v>
      </c>
      <c r="CA1070" s="4">
        <f>C1070</f>
        <v>0.02</v>
      </c>
      <c r="CB1070" s="3">
        <f>BZ1070+CA1070</f>
        <v>0.10500000000000001</v>
      </c>
      <c r="CC1070" s="47">
        <v>2522900</v>
      </c>
      <c r="CD1070" s="46">
        <v>0</v>
      </c>
      <c r="CE1070" s="46">
        <f>CC1070-CD1070</f>
        <v>2522900</v>
      </c>
      <c r="CF1070" s="46">
        <f>CE1070/Q1070</f>
        <v>30034.523809523809</v>
      </c>
      <c r="CG1070" s="3" t="s">
        <v>109</v>
      </c>
      <c r="CH1070" s="3" t="s">
        <v>4522</v>
      </c>
      <c r="CI1070" s="3" t="s">
        <v>109</v>
      </c>
      <c r="CJ1070" s="3" t="s">
        <v>109</v>
      </c>
      <c r="CK1070" s="3" t="s">
        <v>109</v>
      </c>
      <c r="CL1070" s="3" t="s">
        <v>109</v>
      </c>
      <c r="CM1070" s="3" t="s">
        <v>109</v>
      </c>
      <c r="CN1070" s="3" t="s">
        <v>109</v>
      </c>
      <c r="CO1070" s="3" t="s">
        <v>109</v>
      </c>
      <c r="CP1070" s="3" t="s">
        <v>109</v>
      </c>
      <c r="CQ1070" s="5" t="s">
        <v>126</v>
      </c>
      <c r="CR1070" s="5" t="s">
        <v>4523</v>
      </c>
      <c r="CV1070" s="21" t="s">
        <v>113</v>
      </c>
      <c r="CW1070" s="16"/>
    </row>
    <row r="1071" spans="1:101" x14ac:dyDescent="0.25">
      <c r="A1071" s="3" t="s">
        <v>4524</v>
      </c>
      <c r="B1071" s="61" t="str">
        <f>CONCATENATE(RIGHT(LEFT(A1071,26),3))</f>
        <v>004</v>
      </c>
      <c r="C1071" s="4">
        <v>0.02</v>
      </c>
      <c r="D1071" s="3" t="s">
        <v>4525</v>
      </c>
      <c r="E1071" s="3" t="s">
        <v>4526</v>
      </c>
      <c r="F1071" s="3" t="s">
        <v>109</v>
      </c>
      <c r="G1071" s="3" t="s">
        <v>109</v>
      </c>
      <c r="H1071" s="23"/>
      <c r="I1071" s="3" t="s">
        <v>1726</v>
      </c>
      <c r="J1071" s="3" t="s">
        <v>1727</v>
      </c>
      <c r="K1071" s="4">
        <v>28992</v>
      </c>
      <c r="L1071" s="3" t="s">
        <v>109</v>
      </c>
      <c r="M1071" s="3" t="s">
        <v>109</v>
      </c>
      <c r="N1071" s="3" t="s">
        <v>109</v>
      </c>
      <c r="O1071" s="3" t="s">
        <v>109</v>
      </c>
      <c r="P1071" s="3" t="s">
        <v>109</v>
      </c>
      <c r="Q1071" s="64">
        <v>22</v>
      </c>
      <c r="R1071" s="9">
        <v>42</v>
      </c>
      <c r="S1071" s="3" t="s">
        <v>109</v>
      </c>
      <c r="T1071" s="3" t="s">
        <v>109</v>
      </c>
      <c r="U1071" s="46">
        <v>700</v>
      </c>
      <c r="V1071" s="3" t="s">
        <v>109</v>
      </c>
      <c r="W1071" s="3" t="s">
        <v>109</v>
      </c>
      <c r="X1071" s="3" t="s">
        <v>109</v>
      </c>
      <c r="Y1071" s="3" t="s">
        <v>109</v>
      </c>
      <c r="Z1071" s="3" t="s">
        <v>109</v>
      </c>
      <c r="AA1071" s="8"/>
      <c r="AB1071" s="3" t="s">
        <v>109</v>
      </c>
      <c r="AC1071" s="5" t="s">
        <v>111</v>
      </c>
      <c r="AD1071" s="3" t="s">
        <v>111</v>
      </c>
      <c r="AE1071" s="3" t="s">
        <v>109</v>
      </c>
      <c r="AF1071" s="4">
        <v>2</v>
      </c>
      <c r="AG1071" s="3" t="s">
        <v>109</v>
      </c>
      <c r="AH1071" s="3" t="s">
        <v>111</v>
      </c>
      <c r="AI1071" s="3" t="s">
        <v>109</v>
      </c>
      <c r="AJ1071" s="12">
        <v>1</v>
      </c>
      <c r="AN1071" s="3" t="s">
        <v>109</v>
      </c>
      <c r="AO1071" s="42">
        <f>(Q1071*U1071)*12</f>
        <v>184800</v>
      </c>
      <c r="AP1071" s="3" t="s">
        <v>109</v>
      </c>
      <c r="AQ1071" s="3">
        <v>6.9000000000000006E-2</v>
      </c>
      <c r="AR1071" s="3" t="s">
        <v>109</v>
      </c>
      <c r="AS1071" s="3">
        <v>0.02</v>
      </c>
      <c r="AT1071" s="48">
        <f>(AO1071*(1-AQ1071))+(AO1071*AS1071)</f>
        <v>175744.80000000002</v>
      </c>
      <c r="AU1071" s="3" t="s">
        <v>109</v>
      </c>
      <c r="AV1071" s="3" t="s">
        <v>109</v>
      </c>
      <c r="AW1071" s="3" t="s">
        <v>109</v>
      </c>
      <c r="AX1071" s="3" t="s">
        <v>109</v>
      </c>
      <c r="AY1071" s="3" t="s">
        <v>109</v>
      </c>
      <c r="AZ1071" s="3" t="s">
        <v>109</v>
      </c>
      <c r="BA1071" s="3" t="s">
        <v>109</v>
      </c>
      <c r="BB1071" s="3" t="s">
        <v>109</v>
      </c>
      <c r="BC1071" s="3" t="s">
        <v>109</v>
      </c>
      <c r="BD1071" s="3" t="s">
        <v>109</v>
      </c>
      <c r="BE1071" s="3" t="s">
        <v>109</v>
      </c>
      <c r="BF1071" s="3" t="s">
        <v>109</v>
      </c>
      <c r="BG1071" s="3" t="s">
        <v>109</v>
      </c>
      <c r="BH1071" s="3" t="s">
        <v>109</v>
      </c>
      <c r="BI1071" s="3" t="s">
        <v>109</v>
      </c>
      <c r="BJ1071" s="3">
        <f>BX1071*0.1</f>
        <v>6.1129433132587722E-2</v>
      </c>
      <c r="BK1071" s="3">
        <f>BX1071*0.23</f>
        <v>0.14059769620495177</v>
      </c>
      <c r="BL1071" s="2">
        <f>BX1071*0.32</f>
        <v>0.19561418602428071</v>
      </c>
      <c r="BM1071" s="3">
        <f>BX1071*0.3</f>
        <v>0.18338829939776316</v>
      </c>
      <c r="BN1071" s="3">
        <f>BX1071*0.05</f>
        <v>3.0564716566293861E-2</v>
      </c>
      <c r="BO1071" s="3" t="s">
        <v>109</v>
      </c>
      <c r="BP1071" s="3" t="s">
        <v>109</v>
      </c>
      <c r="BQ1071" s="3" t="s">
        <v>109</v>
      </c>
      <c r="BR1071" s="3" t="s">
        <v>109</v>
      </c>
      <c r="BS1071" s="3" t="s">
        <v>109</v>
      </c>
      <c r="BT1071" s="3" t="s">
        <v>109</v>
      </c>
      <c r="BU1071" s="3" t="s">
        <v>109</v>
      </c>
      <c r="BV1071" s="3" t="s">
        <v>109</v>
      </c>
      <c r="BW1071" s="3" t="s">
        <v>109</v>
      </c>
      <c r="BX1071" s="71">
        <f>1-(BY1071/AT1071)</f>
        <v>0.61129433132587718</v>
      </c>
      <c r="BY1071" s="46">
        <f>CE1071*CB1071</f>
        <v>68313</v>
      </c>
      <c r="BZ1071" s="3">
        <v>8.5000000000000006E-2</v>
      </c>
      <c r="CA1071" s="4">
        <f>C1071</f>
        <v>0.02</v>
      </c>
      <c r="CB1071" s="3">
        <f>BZ1071+CA1071</f>
        <v>0.10500000000000001</v>
      </c>
      <c r="CC1071" s="47">
        <v>650600</v>
      </c>
      <c r="CD1071" s="46">
        <v>0</v>
      </c>
      <c r="CE1071" s="46">
        <f>CC1071-CD1071</f>
        <v>650600</v>
      </c>
      <c r="CF1071" s="46">
        <f>CE1071/Q1071</f>
        <v>29572.727272727272</v>
      </c>
      <c r="CG1071" s="3" t="s">
        <v>109</v>
      </c>
      <c r="CH1071" s="3" t="s">
        <v>109</v>
      </c>
      <c r="CI1071" s="3" t="s">
        <v>109</v>
      </c>
      <c r="CJ1071" s="3" t="s">
        <v>109</v>
      </c>
      <c r="CK1071" s="3" t="s">
        <v>109</v>
      </c>
      <c r="CL1071" s="3" t="s">
        <v>109</v>
      </c>
      <c r="CM1071" s="3" t="s">
        <v>109</v>
      </c>
      <c r="CN1071" s="3" t="s">
        <v>109</v>
      </c>
      <c r="CO1071" s="3" t="s">
        <v>109</v>
      </c>
      <c r="CP1071" s="3" t="s">
        <v>109</v>
      </c>
      <c r="CQ1071" s="5" t="s">
        <v>113</v>
      </c>
      <c r="CR1071" s="5" t="s">
        <v>109</v>
      </c>
      <c r="CV1071" s="21" t="s">
        <v>113</v>
      </c>
      <c r="CW1071" s="16"/>
    </row>
    <row r="1072" spans="1:101" x14ac:dyDescent="0.25">
      <c r="A1072" s="3" t="s">
        <v>4527</v>
      </c>
      <c r="B1072" s="61" t="str">
        <f>CONCATENATE(RIGHT(LEFT(A1072,26),3))</f>
        <v>004</v>
      </c>
      <c r="C1072" s="4">
        <v>0.02</v>
      </c>
      <c r="D1072" s="3" t="s">
        <v>4528</v>
      </c>
      <c r="E1072" s="3" t="s">
        <v>4529</v>
      </c>
      <c r="F1072" s="3" t="s">
        <v>109</v>
      </c>
      <c r="G1072" s="3" t="s">
        <v>109</v>
      </c>
      <c r="H1072" s="23"/>
      <c r="I1072" s="3" t="s">
        <v>1726</v>
      </c>
      <c r="J1072" s="3" t="s">
        <v>1727</v>
      </c>
      <c r="K1072" s="4">
        <v>68400</v>
      </c>
      <c r="L1072" s="3" t="s">
        <v>109</v>
      </c>
      <c r="M1072" s="3" t="s">
        <v>109</v>
      </c>
      <c r="N1072" s="3" t="s">
        <v>109</v>
      </c>
      <c r="O1072" s="3" t="s">
        <v>109</v>
      </c>
      <c r="P1072" s="3" t="s">
        <v>109</v>
      </c>
      <c r="Q1072" s="64">
        <v>40</v>
      </c>
      <c r="R1072" s="9">
        <v>40</v>
      </c>
      <c r="S1072" s="3" t="s">
        <v>109</v>
      </c>
      <c r="T1072" s="3" t="s">
        <v>109</v>
      </c>
      <c r="U1072" s="46">
        <v>700</v>
      </c>
      <c r="V1072" s="3" t="s">
        <v>109</v>
      </c>
      <c r="W1072" s="3" t="s">
        <v>109</v>
      </c>
      <c r="X1072" s="3" t="s">
        <v>109</v>
      </c>
      <c r="Y1072" s="3" t="s">
        <v>109</v>
      </c>
      <c r="Z1072" s="3" t="s">
        <v>109</v>
      </c>
      <c r="AA1072" s="8"/>
      <c r="AB1072" s="3" t="s">
        <v>109</v>
      </c>
      <c r="AC1072" s="5" t="s">
        <v>111</v>
      </c>
      <c r="AD1072" s="3" t="s">
        <v>111</v>
      </c>
      <c r="AE1072" s="3" t="s">
        <v>109</v>
      </c>
      <c r="AF1072" s="4">
        <v>3</v>
      </c>
      <c r="AG1072" s="3" t="s">
        <v>109</v>
      </c>
      <c r="AH1072" s="3" t="s">
        <v>111</v>
      </c>
      <c r="AI1072" s="3" t="s">
        <v>109</v>
      </c>
      <c r="AJ1072" s="12">
        <v>3</v>
      </c>
      <c r="AN1072" s="3" t="s">
        <v>109</v>
      </c>
      <c r="AO1072" s="42">
        <f>(Q1072*U1072)*12</f>
        <v>336000</v>
      </c>
      <c r="AP1072" s="3" t="s">
        <v>109</v>
      </c>
      <c r="AQ1072" s="3">
        <v>6.9000000000000006E-2</v>
      </c>
      <c r="AR1072" s="3" t="s">
        <v>109</v>
      </c>
      <c r="AS1072" s="3">
        <v>0.02</v>
      </c>
      <c r="AT1072" s="48">
        <f>(AO1072*(1-AQ1072))+(AO1072*AS1072)</f>
        <v>319536</v>
      </c>
      <c r="AU1072" s="3" t="s">
        <v>109</v>
      </c>
      <c r="AV1072" s="3" t="s">
        <v>109</v>
      </c>
      <c r="AW1072" s="3" t="s">
        <v>109</v>
      </c>
      <c r="AX1072" s="3" t="s">
        <v>109</v>
      </c>
      <c r="AY1072" s="3" t="s">
        <v>109</v>
      </c>
      <c r="AZ1072" s="3" t="s">
        <v>109</v>
      </c>
      <c r="BA1072" s="3" t="s">
        <v>109</v>
      </c>
      <c r="BB1072" s="3" t="s">
        <v>109</v>
      </c>
      <c r="BC1072" s="3" t="s">
        <v>109</v>
      </c>
      <c r="BD1072" s="3" t="s">
        <v>109</v>
      </c>
      <c r="BE1072" s="3" t="s">
        <v>109</v>
      </c>
      <c r="BF1072" s="3" t="s">
        <v>109</v>
      </c>
      <c r="BG1072" s="3" t="s">
        <v>109</v>
      </c>
      <c r="BH1072" s="3" t="s">
        <v>109</v>
      </c>
      <c r="BI1072" s="3" t="s">
        <v>109</v>
      </c>
      <c r="BJ1072" s="3">
        <f>BX1072*0.1</f>
        <v>4.6194794952681389E-2</v>
      </c>
      <c r="BK1072" s="3">
        <f>BX1072*0.23</f>
        <v>0.10624802839116719</v>
      </c>
      <c r="BL1072" s="2">
        <f>BX1072*0.32</f>
        <v>0.14782334384858042</v>
      </c>
      <c r="BM1072" s="3">
        <f>BX1072*0.3</f>
        <v>0.13858438485804414</v>
      </c>
      <c r="BN1072" s="3">
        <f>BX1072*0.05</f>
        <v>2.3097397476340695E-2</v>
      </c>
      <c r="BO1072" s="3" t="s">
        <v>109</v>
      </c>
      <c r="BP1072" s="3" t="s">
        <v>109</v>
      </c>
      <c r="BQ1072" s="3" t="s">
        <v>109</v>
      </c>
      <c r="BR1072" s="3" t="s">
        <v>109</v>
      </c>
      <c r="BS1072" s="3" t="s">
        <v>109</v>
      </c>
      <c r="BT1072" s="3" t="s">
        <v>109</v>
      </c>
      <c r="BU1072" s="3" t="s">
        <v>109</v>
      </c>
      <c r="BV1072" s="3" t="s">
        <v>109</v>
      </c>
      <c r="BW1072" s="3" t="s">
        <v>109</v>
      </c>
      <c r="BX1072" s="71">
        <f>1-(BY1072/AT1072)</f>
        <v>0.46194794952681384</v>
      </c>
      <c r="BY1072" s="46">
        <f>CE1072*CB1072</f>
        <v>171927.00000000003</v>
      </c>
      <c r="BZ1072" s="3">
        <v>8.5000000000000006E-2</v>
      </c>
      <c r="CA1072" s="4">
        <f>C1072</f>
        <v>0.02</v>
      </c>
      <c r="CB1072" s="3">
        <f>BZ1072+CA1072</f>
        <v>0.10500000000000001</v>
      </c>
      <c r="CC1072" s="47">
        <v>1637400</v>
      </c>
      <c r="CD1072" s="46">
        <v>0</v>
      </c>
      <c r="CE1072" s="46">
        <f>CC1072-CD1072</f>
        <v>1637400</v>
      </c>
      <c r="CF1072" s="46">
        <f>CE1072/Q1072</f>
        <v>40935</v>
      </c>
      <c r="CG1072" s="3" t="s">
        <v>109</v>
      </c>
      <c r="CH1072" s="3" t="s">
        <v>4530</v>
      </c>
      <c r="CI1072" s="3" t="s">
        <v>109</v>
      </c>
      <c r="CJ1072" s="3" t="s">
        <v>109</v>
      </c>
      <c r="CK1072" s="3" t="s">
        <v>109</v>
      </c>
      <c r="CL1072" s="3" t="s">
        <v>109</v>
      </c>
      <c r="CM1072" s="3" t="s">
        <v>109</v>
      </c>
      <c r="CN1072" s="3" t="s">
        <v>109</v>
      </c>
      <c r="CO1072" s="3" t="s">
        <v>109</v>
      </c>
      <c r="CP1072" s="3" t="s">
        <v>109</v>
      </c>
      <c r="CQ1072" s="5" t="s">
        <v>113</v>
      </c>
      <c r="CR1072" s="5" t="s">
        <v>109</v>
      </c>
      <c r="CV1072" s="21" t="s">
        <v>113</v>
      </c>
      <c r="CW1072" s="16"/>
    </row>
    <row r="1073" spans="1:101" x14ac:dyDescent="0.25">
      <c r="A1073" s="3" t="s">
        <v>4536</v>
      </c>
      <c r="B1073" s="61" t="str">
        <f>CONCATENATE(RIGHT(LEFT(A1073,26),3))</f>
        <v>033</v>
      </c>
      <c r="C1073" s="4">
        <v>0.02</v>
      </c>
      <c r="D1073" s="3" t="s">
        <v>4537</v>
      </c>
      <c r="E1073" s="3" t="s">
        <v>2886</v>
      </c>
      <c r="F1073" s="3" t="s">
        <v>109</v>
      </c>
      <c r="G1073" s="3" t="s">
        <v>109</v>
      </c>
      <c r="H1073" s="23"/>
      <c r="I1073" s="3" t="s">
        <v>1726</v>
      </c>
      <c r="J1073" s="3" t="s">
        <v>1727</v>
      </c>
      <c r="K1073" s="4">
        <v>92398</v>
      </c>
      <c r="L1073" s="3" t="s">
        <v>109</v>
      </c>
      <c r="M1073" s="3" t="s">
        <v>109</v>
      </c>
      <c r="N1073" s="3" t="s">
        <v>109</v>
      </c>
      <c r="O1073" s="3" t="s">
        <v>109</v>
      </c>
      <c r="P1073" s="3" t="s">
        <v>109</v>
      </c>
      <c r="Q1073" s="64">
        <v>88</v>
      </c>
      <c r="R1073" s="16"/>
      <c r="S1073" s="3" t="s">
        <v>109</v>
      </c>
      <c r="T1073" s="3" t="s">
        <v>109</v>
      </c>
      <c r="U1073" s="46">
        <v>700</v>
      </c>
      <c r="V1073" s="3" t="s">
        <v>109</v>
      </c>
      <c r="W1073" s="3" t="s">
        <v>109</v>
      </c>
      <c r="X1073" s="3" t="s">
        <v>109</v>
      </c>
      <c r="Y1073" s="3" t="s">
        <v>109</v>
      </c>
      <c r="Z1073" s="3" t="s">
        <v>109</v>
      </c>
      <c r="AA1073" s="8"/>
      <c r="AB1073" s="3" t="s">
        <v>109</v>
      </c>
      <c r="AC1073" s="5" t="s">
        <v>111</v>
      </c>
      <c r="AD1073" s="3" t="s">
        <v>111</v>
      </c>
      <c r="AE1073" s="3" t="s">
        <v>109</v>
      </c>
      <c r="AF1073" s="4">
        <v>4</v>
      </c>
      <c r="AG1073" s="3" t="s">
        <v>109</v>
      </c>
      <c r="AH1073" s="3" t="s">
        <v>135</v>
      </c>
      <c r="AI1073" s="3" t="s">
        <v>109</v>
      </c>
      <c r="AJ1073" s="12">
        <v>4</v>
      </c>
      <c r="AN1073" s="3" t="s">
        <v>109</v>
      </c>
      <c r="AO1073" s="42">
        <f>(Q1073*U1073)*12</f>
        <v>739200</v>
      </c>
      <c r="AP1073" s="3" t="s">
        <v>109</v>
      </c>
      <c r="AQ1073" s="3">
        <v>6.9000000000000006E-2</v>
      </c>
      <c r="AR1073" s="3" t="s">
        <v>109</v>
      </c>
      <c r="AS1073" s="3">
        <v>0.02</v>
      </c>
      <c r="AT1073" s="48">
        <f>(AO1073*(1-AQ1073))+(AO1073*AS1073)</f>
        <v>702979.20000000007</v>
      </c>
      <c r="AU1073" s="3" t="s">
        <v>109</v>
      </c>
      <c r="AV1073" s="3" t="s">
        <v>109</v>
      </c>
      <c r="AW1073" s="3" t="s">
        <v>109</v>
      </c>
      <c r="AX1073" s="3" t="s">
        <v>109</v>
      </c>
      <c r="AY1073" s="3" t="s">
        <v>109</v>
      </c>
      <c r="AZ1073" s="3" t="s">
        <v>109</v>
      </c>
      <c r="BA1073" s="3" t="s">
        <v>109</v>
      </c>
      <c r="BB1073" s="3" t="s">
        <v>109</v>
      </c>
      <c r="BC1073" s="3" t="s">
        <v>109</v>
      </c>
      <c r="BD1073" s="3" t="s">
        <v>109</v>
      </c>
      <c r="BE1073" s="3" t="s">
        <v>109</v>
      </c>
      <c r="BF1073" s="3" t="s">
        <v>109</v>
      </c>
      <c r="BG1073" s="3" t="s">
        <v>109</v>
      </c>
      <c r="BH1073" s="3" t="s">
        <v>109</v>
      </c>
      <c r="BI1073" s="3" t="s">
        <v>109</v>
      </c>
      <c r="BJ1073" s="3">
        <f>BX1073*0.1</f>
        <v>3.4614281617436196E-2</v>
      </c>
      <c r="BK1073" s="3">
        <f>BX1073*0.23</f>
        <v>7.9612847720103241E-2</v>
      </c>
      <c r="BL1073" s="2">
        <f>BX1073*0.32</f>
        <v>0.11076570117579582</v>
      </c>
      <c r="BM1073" s="3">
        <f>BX1073*0.3</f>
        <v>0.10384284485230857</v>
      </c>
      <c r="BN1073" s="3">
        <f>BX1073*0.05</f>
        <v>1.7307140808718098E-2</v>
      </c>
      <c r="BO1073" s="3" t="s">
        <v>109</v>
      </c>
      <c r="BP1073" s="3" t="s">
        <v>109</v>
      </c>
      <c r="BQ1073" s="3" t="s">
        <v>109</v>
      </c>
      <c r="BR1073" s="3" t="s">
        <v>109</v>
      </c>
      <c r="BS1073" s="3" t="s">
        <v>109</v>
      </c>
      <c r="BT1073" s="3" t="s">
        <v>109</v>
      </c>
      <c r="BU1073" s="3" t="s">
        <v>109</v>
      </c>
      <c r="BV1073" s="3" t="s">
        <v>109</v>
      </c>
      <c r="BW1073" s="3" t="s">
        <v>109</v>
      </c>
      <c r="BX1073" s="71">
        <f>1-(BY1073/AT1073)</f>
        <v>0.34614281617436193</v>
      </c>
      <c r="BY1073" s="46">
        <f>CE1073*CB1073</f>
        <v>459648.00000000006</v>
      </c>
      <c r="BZ1073" s="3">
        <v>8.5000000000000006E-2</v>
      </c>
      <c r="CA1073" s="4">
        <f>C1073</f>
        <v>0.02</v>
      </c>
      <c r="CB1073" s="3">
        <f>BZ1073+CA1073</f>
        <v>0.10500000000000001</v>
      </c>
      <c r="CC1073" s="47">
        <v>4377600</v>
      </c>
      <c r="CD1073" s="46">
        <v>0</v>
      </c>
      <c r="CE1073" s="46">
        <f>CC1073-CD1073</f>
        <v>4377600</v>
      </c>
      <c r="CF1073" s="46">
        <f>CE1073/Q1073</f>
        <v>49745.454545454544</v>
      </c>
      <c r="CG1073" s="3" t="s">
        <v>109</v>
      </c>
      <c r="CH1073" s="3" t="s">
        <v>4538</v>
      </c>
      <c r="CI1073" s="3" t="s">
        <v>109</v>
      </c>
      <c r="CJ1073" s="3" t="s">
        <v>109</v>
      </c>
      <c r="CK1073" s="3" t="s">
        <v>109</v>
      </c>
      <c r="CL1073" s="3" t="s">
        <v>109</v>
      </c>
      <c r="CM1073" s="3" t="s">
        <v>109</v>
      </c>
      <c r="CN1073" s="3" t="s">
        <v>109</v>
      </c>
      <c r="CO1073" s="3" t="s">
        <v>109</v>
      </c>
      <c r="CP1073" s="3" t="s">
        <v>109</v>
      </c>
      <c r="CQ1073" s="5" t="s">
        <v>126</v>
      </c>
      <c r="CR1073" s="5" t="s">
        <v>4539</v>
      </c>
      <c r="CV1073" s="21" t="s">
        <v>113</v>
      </c>
      <c r="CW1073" s="16"/>
    </row>
    <row r="1074" spans="1:101" x14ac:dyDescent="0.25">
      <c r="A1074" s="3" t="s">
        <v>4544</v>
      </c>
      <c r="B1074" s="61" t="str">
        <f>CONCATENATE(RIGHT(LEFT(A1074,26),3))</f>
        <v>032</v>
      </c>
      <c r="C1074" s="4">
        <v>0.02</v>
      </c>
      <c r="D1074" s="3" t="s">
        <v>4545</v>
      </c>
      <c r="E1074" s="3" t="s">
        <v>4546</v>
      </c>
      <c r="F1074" s="3" t="s">
        <v>109</v>
      </c>
      <c r="G1074" s="3" t="s">
        <v>109</v>
      </c>
      <c r="H1074" s="23"/>
      <c r="I1074" s="3" t="s">
        <v>1726</v>
      </c>
      <c r="J1074" s="3" t="s">
        <v>1727</v>
      </c>
      <c r="K1074" s="4">
        <v>39694</v>
      </c>
      <c r="L1074" s="3" t="s">
        <v>109</v>
      </c>
      <c r="M1074" s="3" t="s">
        <v>109</v>
      </c>
      <c r="N1074" s="3" t="s">
        <v>109</v>
      </c>
      <c r="O1074" s="3" t="s">
        <v>109</v>
      </c>
      <c r="P1074" s="3" t="s">
        <v>109</v>
      </c>
      <c r="Q1074" s="64">
        <v>60</v>
      </c>
      <c r="R1074" s="16"/>
      <c r="S1074" s="3" t="s">
        <v>109</v>
      </c>
      <c r="T1074" s="3" t="s">
        <v>109</v>
      </c>
      <c r="U1074" s="46">
        <v>700</v>
      </c>
      <c r="V1074" s="3" t="s">
        <v>109</v>
      </c>
      <c r="W1074" s="3" t="s">
        <v>109</v>
      </c>
      <c r="X1074" s="3" t="s">
        <v>109</v>
      </c>
      <c r="Y1074" s="3" t="s">
        <v>109</v>
      </c>
      <c r="Z1074" s="3" t="s">
        <v>109</v>
      </c>
      <c r="AA1074" s="8"/>
      <c r="AB1074" s="3" t="s">
        <v>109</v>
      </c>
      <c r="AC1074" s="5" t="s">
        <v>111</v>
      </c>
      <c r="AD1074" s="3" t="s">
        <v>111</v>
      </c>
      <c r="AE1074" s="3" t="s">
        <v>109</v>
      </c>
      <c r="AF1074" s="4">
        <v>2</v>
      </c>
      <c r="AG1074" s="3" t="s">
        <v>109</v>
      </c>
      <c r="AH1074" s="3" t="s">
        <v>111</v>
      </c>
      <c r="AI1074" s="3" t="s">
        <v>109</v>
      </c>
      <c r="AJ1074" s="12">
        <v>2</v>
      </c>
      <c r="AN1074" s="3" t="s">
        <v>109</v>
      </c>
      <c r="AO1074" s="42">
        <f>(Q1074*U1074)*12</f>
        <v>504000</v>
      </c>
      <c r="AP1074" s="3" t="s">
        <v>109</v>
      </c>
      <c r="AQ1074" s="3">
        <v>6.9000000000000006E-2</v>
      </c>
      <c r="AR1074" s="3" t="s">
        <v>109</v>
      </c>
      <c r="AS1074" s="3">
        <v>0.02</v>
      </c>
      <c r="AT1074" s="48">
        <f>(AO1074*(1-AQ1074))+(AO1074*AS1074)</f>
        <v>479304</v>
      </c>
      <c r="AU1074" s="3" t="s">
        <v>109</v>
      </c>
      <c r="AV1074" s="3" t="s">
        <v>109</v>
      </c>
      <c r="AW1074" s="3" t="s">
        <v>109</v>
      </c>
      <c r="AX1074" s="3" t="s">
        <v>109</v>
      </c>
      <c r="AY1074" s="3" t="s">
        <v>109</v>
      </c>
      <c r="AZ1074" s="3" t="s">
        <v>109</v>
      </c>
      <c r="BA1074" s="3" t="s">
        <v>109</v>
      </c>
      <c r="BB1074" s="3" t="s">
        <v>109</v>
      </c>
      <c r="BC1074" s="3" t="s">
        <v>109</v>
      </c>
      <c r="BD1074" s="3" t="s">
        <v>109</v>
      </c>
      <c r="BE1074" s="3" t="s">
        <v>109</v>
      </c>
      <c r="BF1074" s="3" t="s">
        <v>109</v>
      </c>
      <c r="BG1074" s="3" t="s">
        <v>109</v>
      </c>
      <c r="BH1074" s="3" t="s">
        <v>109</v>
      </c>
      <c r="BI1074" s="3" t="s">
        <v>109</v>
      </c>
      <c r="BJ1074" s="3">
        <f>BX1074*0.1</f>
        <v>5.271424815983175E-2</v>
      </c>
      <c r="BK1074" s="3">
        <f>BX1074*0.23</f>
        <v>0.12124277076761301</v>
      </c>
      <c r="BL1074" s="2">
        <f>BX1074*0.32</f>
        <v>0.16868559411146158</v>
      </c>
      <c r="BM1074" s="3">
        <f>BX1074*0.3</f>
        <v>0.15814274447949522</v>
      </c>
      <c r="BN1074" s="3">
        <f>BX1074*0.05</f>
        <v>2.6357124079915875E-2</v>
      </c>
      <c r="BO1074" s="3" t="s">
        <v>109</v>
      </c>
      <c r="BP1074" s="3" t="s">
        <v>109</v>
      </c>
      <c r="BQ1074" s="3" t="s">
        <v>109</v>
      </c>
      <c r="BR1074" s="3" t="s">
        <v>109</v>
      </c>
      <c r="BS1074" s="3" t="s">
        <v>109</v>
      </c>
      <c r="BT1074" s="3" t="s">
        <v>109</v>
      </c>
      <c r="BU1074" s="3" t="s">
        <v>109</v>
      </c>
      <c r="BV1074" s="3" t="s">
        <v>109</v>
      </c>
      <c r="BW1074" s="3" t="s">
        <v>109</v>
      </c>
      <c r="BX1074" s="71">
        <f>1-(BY1074/AT1074)</f>
        <v>0.52714248159831745</v>
      </c>
      <c r="BY1074" s="46">
        <f>CE1074*CB1074</f>
        <v>226642.50000000003</v>
      </c>
      <c r="BZ1074" s="3">
        <v>8.5000000000000006E-2</v>
      </c>
      <c r="CA1074" s="4">
        <f>C1074</f>
        <v>0.02</v>
      </c>
      <c r="CB1074" s="3">
        <f>BZ1074+CA1074</f>
        <v>0.10500000000000001</v>
      </c>
      <c r="CC1074" s="47">
        <v>2158500</v>
      </c>
      <c r="CD1074" s="46">
        <v>0</v>
      </c>
      <c r="CE1074" s="46">
        <f>CC1074-CD1074</f>
        <v>2158500</v>
      </c>
      <c r="CF1074" s="46">
        <f>CE1074/Q1074</f>
        <v>35975</v>
      </c>
      <c r="CG1074" s="3" t="s">
        <v>109</v>
      </c>
      <c r="CH1074" s="3" t="s">
        <v>4547</v>
      </c>
      <c r="CI1074" s="3" t="s">
        <v>109</v>
      </c>
      <c r="CJ1074" s="3" t="s">
        <v>109</v>
      </c>
      <c r="CK1074" s="3" t="s">
        <v>109</v>
      </c>
      <c r="CL1074" s="3" t="s">
        <v>109</v>
      </c>
      <c r="CM1074" s="3" t="s">
        <v>109</v>
      </c>
      <c r="CN1074" s="3" t="s">
        <v>109</v>
      </c>
      <c r="CO1074" s="3" t="s">
        <v>109</v>
      </c>
      <c r="CP1074" s="3" t="s">
        <v>109</v>
      </c>
      <c r="CQ1074" s="5" t="s">
        <v>113</v>
      </c>
      <c r="CR1074" s="5" t="s">
        <v>109</v>
      </c>
      <c r="CV1074" s="21" t="s">
        <v>113</v>
      </c>
      <c r="CW1074" s="16"/>
    </row>
    <row r="1075" spans="1:101" x14ac:dyDescent="0.25">
      <c r="A1075" s="3" t="s">
        <v>4548</v>
      </c>
      <c r="B1075" s="61" t="str">
        <f>CONCATENATE(RIGHT(LEFT(A1075,26),3))</f>
        <v>004</v>
      </c>
      <c r="C1075" s="4">
        <v>0.02</v>
      </c>
      <c r="D1075" s="3" t="s">
        <v>4549</v>
      </c>
      <c r="E1075" s="3" t="s">
        <v>4550</v>
      </c>
      <c r="F1075" s="3" t="s">
        <v>109</v>
      </c>
      <c r="G1075" s="3" t="s">
        <v>109</v>
      </c>
      <c r="H1075" s="23"/>
      <c r="I1075" s="3" t="s">
        <v>1726</v>
      </c>
      <c r="J1075" s="3" t="s">
        <v>1727</v>
      </c>
      <c r="K1075" s="4">
        <v>34536</v>
      </c>
      <c r="L1075" s="3" t="s">
        <v>109</v>
      </c>
      <c r="M1075" s="3" t="s">
        <v>109</v>
      </c>
      <c r="N1075" s="3" t="s">
        <v>109</v>
      </c>
      <c r="O1075" s="3" t="s">
        <v>109</v>
      </c>
      <c r="P1075" s="3" t="s">
        <v>109</v>
      </c>
      <c r="Q1075" s="64">
        <v>40</v>
      </c>
      <c r="S1075" s="3" t="s">
        <v>109</v>
      </c>
      <c r="T1075" s="3" t="s">
        <v>109</v>
      </c>
      <c r="U1075" s="46">
        <v>700</v>
      </c>
      <c r="V1075" s="3" t="s">
        <v>109</v>
      </c>
      <c r="W1075" s="3" t="s">
        <v>109</v>
      </c>
      <c r="X1075" s="3" t="s">
        <v>109</v>
      </c>
      <c r="Y1075" s="3" t="s">
        <v>109</v>
      </c>
      <c r="Z1075" s="3" t="s">
        <v>109</v>
      </c>
      <c r="AA1075" s="8"/>
      <c r="AB1075" s="3" t="s">
        <v>109</v>
      </c>
      <c r="AC1075" s="5" t="s">
        <v>111</v>
      </c>
      <c r="AD1075" s="3" t="s">
        <v>111</v>
      </c>
      <c r="AE1075" s="3" t="s">
        <v>109</v>
      </c>
      <c r="AF1075" s="4">
        <v>3</v>
      </c>
      <c r="AG1075" s="3" t="s">
        <v>109</v>
      </c>
      <c r="AH1075" s="3" t="s">
        <v>111</v>
      </c>
      <c r="AI1075" s="3" t="s">
        <v>109</v>
      </c>
      <c r="AJ1075" s="12">
        <v>4</v>
      </c>
      <c r="AN1075" s="3" t="s">
        <v>109</v>
      </c>
      <c r="AO1075" s="42">
        <f>(Q1075*U1075)*12</f>
        <v>336000</v>
      </c>
      <c r="AP1075" s="3" t="s">
        <v>109</v>
      </c>
      <c r="AQ1075" s="3">
        <v>6.9000000000000006E-2</v>
      </c>
      <c r="AR1075" s="3" t="s">
        <v>109</v>
      </c>
      <c r="AS1075" s="3">
        <v>0.02</v>
      </c>
      <c r="AT1075" s="48">
        <f>(AO1075*(1-AQ1075))+(AO1075*AS1075)</f>
        <v>319536</v>
      </c>
      <c r="AU1075" s="3" t="s">
        <v>109</v>
      </c>
      <c r="AV1075" s="3" t="s">
        <v>109</v>
      </c>
      <c r="AW1075" s="3" t="s">
        <v>109</v>
      </c>
      <c r="AX1075" s="3" t="s">
        <v>109</v>
      </c>
      <c r="AY1075" s="3" t="s">
        <v>109</v>
      </c>
      <c r="AZ1075" s="3" t="s">
        <v>109</v>
      </c>
      <c r="BA1075" s="3" t="s">
        <v>109</v>
      </c>
      <c r="BB1075" s="3" t="s">
        <v>109</v>
      </c>
      <c r="BC1075" s="3" t="s">
        <v>109</v>
      </c>
      <c r="BD1075" s="3" t="s">
        <v>109</v>
      </c>
      <c r="BE1075" s="3" t="s">
        <v>109</v>
      </c>
      <c r="BF1075" s="3" t="s">
        <v>109</v>
      </c>
      <c r="BG1075" s="3" t="s">
        <v>109</v>
      </c>
      <c r="BH1075" s="3" t="s">
        <v>109</v>
      </c>
      <c r="BI1075" s="3" t="s">
        <v>109</v>
      </c>
      <c r="BJ1075" s="3">
        <f>BX1075*0.1</f>
        <v>4.2659043112513145E-2</v>
      </c>
      <c r="BK1075" s="3">
        <f>BX1075*0.23</f>
        <v>9.8115799158780229E-2</v>
      </c>
      <c r="BL1075" s="2">
        <f>BX1075*0.32</f>
        <v>0.13650893796004204</v>
      </c>
      <c r="BM1075" s="3">
        <f>BX1075*0.3</f>
        <v>0.12797712933753941</v>
      </c>
      <c r="BN1075" s="3">
        <f>BX1075*0.05</f>
        <v>2.1329521556256573E-2</v>
      </c>
      <c r="BO1075" s="3" t="s">
        <v>109</v>
      </c>
      <c r="BP1075" s="3" t="s">
        <v>109</v>
      </c>
      <c r="BQ1075" s="3" t="s">
        <v>109</v>
      </c>
      <c r="BR1075" s="3" t="s">
        <v>109</v>
      </c>
      <c r="BS1075" s="3" t="s">
        <v>109</v>
      </c>
      <c r="BT1075" s="3" t="s">
        <v>109</v>
      </c>
      <c r="BU1075" s="3" t="s">
        <v>109</v>
      </c>
      <c r="BV1075" s="3" t="s">
        <v>109</v>
      </c>
      <c r="BW1075" s="3" t="s">
        <v>109</v>
      </c>
      <c r="BX1075" s="71">
        <f>1-(BY1075/AT1075)</f>
        <v>0.4265904311251314</v>
      </c>
      <c r="BY1075" s="46">
        <f>CE1075*CB1075</f>
        <v>183225.00000000003</v>
      </c>
      <c r="BZ1075" s="3">
        <v>8.5000000000000006E-2</v>
      </c>
      <c r="CA1075" s="4">
        <f>C1075</f>
        <v>0.02</v>
      </c>
      <c r="CB1075" s="3">
        <f>BZ1075+CA1075</f>
        <v>0.10500000000000001</v>
      </c>
      <c r="CC1075" s="47">
        <v>1745000</v>
      </c>
      <c r="CD1075" s="46">
        <v>0</v>
      </c>
      <c r="CE1075" s="46">
        <f>CC1075-CD1075</f>
        <v>1745000</v>
      </c>
      <c r="CF1075" s="46">
        <f>CE1075/Q1075</f>
        <v>43625</v>
      </c>
      <c r="CG1075" s="3" t="s">
        <v>109</v>
      </c>
      <c r="CH1075" s="3" t="s">
        <v>4551</v>
      </c>
      <c r="CI1075" s="3" t="s">
        <v>109</v>
      </c>
      <c r="CJ1075" s="3" t="s">
        <v>109</v>
      </c>
      <c r="CK1075" s="3" t="s">
        <v>109</v>
      </c>
      <c r="CL1075" s="3" t="s">
        <v>109</v>
      </c>
      <c r="CM1075" s="3" t="s">
        <v>109</v>
      </c>
      <c r="CN1075" s="3" t="s">
        <v>109</v>
      </c>
      <c r="CO1075" s="3" t="s">
        <v>109</v>
      </c>
      <c r="CP1075" s="3" t="s">
        <v>109</v>
      </c>
      <c r="CQ1075" s="5" t="s">
        <v>126</v>
      </c>
      <c r="CR1075" s="5" t="s">
        <v>4552</v>
      </c>
      <c r="CV1075" s="21" t="s">
        <v>113</v>
      </c>
    </row>
    <row r="1076" spans="1:101" x14ac:dyDescent="0.25">
      <c r="A1076" s="3" t="s">
        <v>4553</v>
      </c>
      <c r="B1076" s="61" t="str">
        <f>CONCATENATE(RIGHT(LEFT(A1076,26),3))</f>
        <v>005</v>
      </c>
      <c r="C1076" s="4">
        <v>0.02</v>
      </c>
      <c r="D1076" s="3" t="s">
        <v>109</v>
      </c>
      <c r="E1076" s="3" t="s">
        <v>4554</v>
      </c>
      <c r="F1076" s="3" t="s">
        <v>109</v>
      </c>
      <c r="G1076" s="3" t="s">
        <v>109</v>
      </c>
      <c r="H1076" s="23"/>
      <c r="I1076" s="3" t="s">
        <v>1726</v>
      </c>
      <c r="J1076" s="3" t="s">
        <v>1727</v>
      </c>
      <c r="K1076" s="4">
        <v>19988</v>
      </c>
      <c r="L1076" s="3" t="s">
        <v>109</v>
      </c>
      <c r="M1076" s="3" t="s">
        <v>109</v>
      </c>
      <c r="N1076" s="3" t="s">
        <v>109</v>
      </c>
      <c r="O1076" s="3" t="s">
        <v>109</v>
      </c>
      <c r="P1076" s="3" t="s">
        <v>109</v>
      </c>
      <c r="Q1076" s="64">
        <v>28</v>
      </c>
      <c r="R1076" s="9">
        <v>28</v>
      </c>
      <c r="S1076" s="3" t="s">
        <v>109</v>
      </c>
      <c r="T1076" s="3" t="s">
        <v>109</v>
      </c>
      <c r="U1076" s="46">
        <v>700</v>
      </c>
      <c r="V1076" s="3" t="s">
        <v>109</v>
      </c>
      <c r="W1076" s="3" t="s">
        <v>109</v>
      </c>
      <c r="X1076" s="3" t="s">
        <v>109</v>
      </c>
      <c r="Y1076" s="3" t="s">
        <v>109</v>
      </c>
      <c r="Z1076" s="3" t="s">
        <v>109</v>
      </c>
      <c r="AA1076" s="8"/>
      <c r="AB1076" s="3" t="s">
        <v>109</v>
      </c>
      <c r="AC1076" s="5" t="s">
        <v>111</v>
      </c>
      <c r="AD1076" s="3" t="s">
        <v>111</v>
      </c>
      <c r="AE1076" s="3" t="s">
        <v>109</v>
      </c>
      <c r="AF1076" s="4">
        <v>3</v>
      </c>
      <c r="AG1076" s="3" t="s">
        <v>109</v>
      </c>
      <c r="AH1076" s="3" t="s">
        <v>135</v>
      </c>
      <c r="AI1076" s="3" t="s">
        <v>109</v>
      </c>
      <c r="AJ1076" s="12">
        <v>3</v>
      </c>
      <c r="AN1076" s="3" t="s">
        <v>109</v>
      </c>
      <c r="AO1076" s="42">
        <f>(Q1076*U1076)*12</f>
        <v>235200</v>
      </c>
      <c r="AP1076" s="3" t="s">
        <v>109</v>
      </c>
      <c r="AQ1076" s="3">
        <v>6.9000000000000006E-2</v>
      </c>
      <c r="AR1076" s="3" t="s">
        <v>109</v>
      </c>
      <c r="AS1076" s="3">
        <v>0.02</v>
      </c>
      <c r="AT1076" s="48">
        <f>(AO1076*(1-AQ1076))+(AO1076*AS1076)</f>
        <v>223675.2</v>
      </c>
      <c r="AU1076" s="3" t="s">
        <v>109</v>
      </c>
      <c r="AV1076" s="3" t="s">
        <v>109</v>
      </c>
      <c r="AW1076" s="3" t="s">
        <v>109</v>
      </c>
      <c r="AX1076" s="3" t="s">
        <v>109</v>
      </c>
      <c r="AY1076" s="3" t="s">
        <v>109</v>
      </c>
      <c r="AZ1076" s="3" t="s">
        <v>109</v>
      </c>
      <c r="BA1076" s="3" t="s">
        <v>109</v>
      </c>
      <c r="BB1076" s="3" t="s">
        <v>109</v>
      </c>
      <c r="BC1076" s="3" t="s">
        <v>109</v>
      </c>
      <c r="BD1076" s="3" t="s">
        <v>109</v>
      </c>
      <c r="BE1076" s="3" t="s">
        <v>109</v>
      </c>
      <c r="BF1076" s="3" t="s">
        <v>109</v>
      </c>
      <c r="BG1076" s="3" t="s">
        <v>109</v>
      </c>
      <c r="BH1076" s="3" t="s">
        <v>109</v>
      </c>
      <c r="BI1076" s="3" t="s">
        <v>109</v>
      </c>
      <c r="BJ1076" s="3">
        <f>BX1076*0.1</f>
        <v>3.9349556857443291E-2</v>
      </c>
      <c r="BK1076" s="3">
        <f>BX1076*0.23</f>
        <v>9.0503980772119574E-2</v>
      </c>
      <c r="BL1076" s="2">
        <f>BX1076*0.32</f>
        <v>0.12591858194381852</v>
      </c>
      <c r="BM1076" s="3">
        <f>BX1076*0.3</f>
        <v>0.11804867057232987</v>
      </c>
      <c r="BN1076" s="3">
        <f>BX1076*0.05</f>
        <v>1.9674778428721645E-2</v>
      </c>
      <c r="BO1076" s="3" t="s">
        <v>109</v>
      </c>
      <c r="BP1076" s="3" t="s">
        <v>109</v>
      </c>
      <c r="BQ1076" s="3" t="s">
        <v>109</v>
      </c>
      <c r="BR1076" s="3" t="s">
        <v>109</v>
      </c>
      <c r="BS1076" s="3" t="s">
        <v>109</v>
      </c>
      <c r="BT1076" s="3" t="s">
        <v>109</v>
      </c>
      <c r="BU1076" s="3" t="s">
        <v>109</v>
      </c>
      <c r="BV1076" s="3" t="s">
        <v>109</v>
      </c>
      <c r="BW1076" s="3" t="s">
        <v>109</v>
      </c>
      <c r="BX1076" s="71">
        <f>1-(BY1076/AT1076)</f>
        <v>0.39349556857443291</v>
      </c>
      <c r="BY1076" s="46">
        <f>CE1076*CB1076</f>
        <v>135660</v>
      </c>
      <c r="BZ1076" s="3">
        <v>8.5000000000000006E-2</v>
      </c>
      <c r="CA1076" s="4">
        <f>C1076</f>
        <v>0.02</v>
      </c>
      <c r="CB1076" s="3">
        <f>BZ1076+CA1076</f>
        <v>0.10500000000000001</v>
      </c>
      <c r="CC1076" s="47">
        <v>1292000</v>
      </c>
      <c r="CD1076" s="46">
        <v>0</v>
      </c>
      <c r="CE1076" s="46">
        <f>CC1076-CD1076</f>
        <v>1292000</v>
      </c>
      <c r="CF1076" s="46">
        <f>CE1076/Q1076</f>
        <v>46142.857142857145</v>
      </c>
      <c r="CG1076" s="3" t="s">
        <v>109</v>
      </c>
      <c r="CH1076" s="3" t="s">
        <v>1809</v>
      </c>
      <c r="CI1076" s="3" t="s">
        <v>109</v>
      </c>
      <c r="CJ1076" s="3" t="s">
        <v>109</v>
      </c>
      <c r="CK1076" s="3" t="s">
        <v>109</v>
      </c>
      <c r="CL1076" s="3" t="s">
        <v>109</v>
      </c>
      <c r="CM1076" s="3" t="s">
        <v>109</v>
      </c>
      <c r="CN1076" s="3" t="s">
        <v>109</v>
      </c>
      <c r="CO1076" s="3" t="s">
        <v>109</v>
      </c>
      <c r="CP1076" s="3" t="s">
        <v>109</v>
      </c>
      <c r="CQ1076" s="5" t="s">
        <v>113</v>
      </c>
      <c r="CR1076" s="5" t="s">
        <v>109</v>
      </c>
      <c r="CV1076" s="21" t="s">
        <v>113</v>
      </c>
      <c r="CW1076" s="10">
        <v>570</v>
      </c>
    </row>
    <row r="1077" spans="1:101" x14ac:dyDescent="0.25">
      <c r="A1077" s="3" t="s">
        <v>4555</v>
      </c>
      <c r="B1077" s="61" t="str">
        <f>CONCATENATE(RIGHT(LEFT(A1077,26),3))</f>
        <v>005</v>
      </c>
      <c r="C1077" s="4">
        <v>0.02</v>
      </c>
      <c r="D1077" s="3" t="s">
        <v>4556</v>
      </c>
      <c r="E1077" s="3" t="s">
        <v>4254</v>
      </c>
      <c r="F1077" s="3" t="s">
        <v>109</v>
      </c>
      <c r="G1077" s="3" t="s">
        <v>109</v>
      </c>
      <c r="H1077" s="23"/>
      <c r="I1077" s="3" t="s">
        <v>1726</v>
      </c>
      <c r="J1077" s="3" t="s">
        <v>1727</v>
      </c>
      <c r="K1077" s="4">
        <v>15550</v>
      </c>
      <c r="L1077" s="3" t="s">
        <v>109</v>
      </c>
      <c r="M1077" s="3" t="s">
        <v>109</v>
      </c>
      <c r="N1077" s="3" t="s">
        <v>109</v>
      </c>
      <c r="O1077" s="3" t="s">
        <v>109</v>
      </c>
      <c r="P1077" s="3" t="s">
        <v>109</v>
      </c>
      <c r="Q1077" s="64">
        <v>16</v>
      </c>
      <c r="R1077" s="9">
        <v>16</v>
      </c>
      <c r="S1077" s="3" t="s">
        <v>109</v>
      </c>
      <c r="T1077" s="3" t="s">
        <v>109</v>
      </c>
      <c r="U1077" s="46">
        <v>700</v>
      </c>
      <c r="V1077" s="3" t="s">
        <v>109</v>
      </c>
      <c r="W1077" s="3" t="s">
        <v>109</v>
      </c>
      <c r="X1077" s="3" t="s">
        <v>109</v>
      </c>
      <c r="Y1077" s="3" t="s">
        <v>109</v>
      </c>
      <c r="Z1077" s="3" t="s">
        <v>109</v>
      </c>
      <c r="AA1077" s="8"/>
      <c r="AB1077" s="3" t="s">
        <v>109</v>
      </c>
      <c r="AC1077" s="5" t="s">
        <v>111</v>
      </c>
      <c r="AD1077" s="3" t="s">
        <v>111</v>
      </c>
      <c r="AE1077" s="3" t="s">
        <v>109</v>
      </c>
      <c r="AF1077" s="4">
        <v>4</v>
      </c>
      <c r="AG1077" s="3" t="s">
        <v>109</v>
      </c>
      <c r="AH1077" s="3" t="s">
        <v>135</v>
      </c>
      <c r="AI1077" s="3" t="s">
        <v>109</v>
      </c>
      <c r="AJ1077" s="12">
        <v>4</v>
      </c>
      <c r="AN1077" s="3" t="s">
        <v>109</v>
      </c>
      <c r="AO1077" s="42">
        <f>(Q1077*U1077)*12</f>
        <v>134400</v>
      </c>
      <c r="AP1077" s="3" t="s">
        <v>109</v>
      </c>
      <c r="AQ1077" s="3">
        <v>6.9000000000000006E-2</v>
      </c>
      <c r="AR1077" s="3" t="s">
        <v>109</v>
      </c>
      <c r="AS1077" s="3">
        <v>0.02</v>
      </c>
      <c r="AT1077" s="48">
        <f>(AO1077*(1-AQ1077))+(AO1077*AS1077)</f>
        <v>127814.40000000001</v>
      </c>
      <c r="AU1077" s="3" t="s">
        <v>109</v>
      </c>
      <c r="AV1077" s="3" t="s">
        <v>109</v>
      </c>
      <c r="AW1077" s="3" t="s">
        <v>109</v>
      </c>
      <c r="AX1077" s="3" t="s">
        <v>109</v>
      </c>
      <c r="AY1077" s="3" t="s">
        <v>109</v>
      </c>
      <c r="AZ1077" s="3" t="s">
        <v>109</v>
      </c>
      <c r="BA1077" s="3" t="s">
        <v>109</v>
      </c>
      <c r="BB1077" s="3" t="s">
        <v>109</v>
      </c>
      <c r="BC1077" s="3" t="s">
        <v>109</v>
      </c>
      <c r="BD1077" s="3" t="s">
        <v>109</v>
      </c>
      <c r="BE1077" s="3" t="s">
        <v>109</v>
      </c>
      <c r="BF1077" s="3" t="s">
        <v>109</v>
      </c>
      <c r="BG1077" s="3" t="s">
        <v>109</v>
      </c>
      <c r="BH1077" s="3" t="s">
        <v>109</v>
      </c>
      <c r="BI1077" s="3" t="s">
        <v>109</v>
      </c>
      <c r="BJ1077" s="3">
        <f>BX1077*0.1</f>
        <v>2.5103509463722397E-2</v>
      </c>
      <c r="BK1077" s="3">
        <f>BX1077*0.23</f>
        <v>5.7738071766561511E-2</v>
      </c>
      <c r="BL1077" s="2">
        <f>BX1077*0.32</f>
        <v>8.0331230283911662E-2</v>
      </c>
      <c r="BM1077" s="3">
        <f>BX1077*0.3</f>
        <v>7.5310528391167184E-2</v>
      </c>
      <c r="BN1077" s="3">
        <f>BX1077*0.05</f>
        <v>1.2551754731861198E-2</v>
      </c>
      <c r="BO1077" s="3" t="s">
        <v>109</v>
      </c>
      <c r="BP1077" s="3" t="s">
        <v>109</v>
      </c>
      <c r="BQ1077" s="3" t="s">
        <v>109</v>
      </c>
      <c r="BR1077" s="3" t="s">
        <v>109</v>
      </c>
      <c r="BS1077" s="3" t="s">
        <v>109</v>
      </c>
      <c r="BT1077" s="3" t="s">
        <v>109</v>
      </c>
      <c r="BU1077" s="3" t="s">
        <v>109</v>
      </c>
      <c r="BV1077" s="3" t="s">
        <v>109</v>
      </c>
      <c r="BW1077" s="3" t="s">
        <v>109</v>
      </c>
      <c r="BX1077" s="71">
        <f>1-(BY1077/AT1077)</f>
        <v>0.25103509463722395</v>
      </c>
      <c r="BY1077" s="46">
        <f>CE1077*CB1077</f>
        <v>95728.500000000015</v>
      </c>
      <c r="BZ1077" s="3">
        <v>8.5000000000000006E-2</v>
      </c>
      <c r="CA1077" s="4">
        <f>C1077</f>
        <v>0.02</v>
      </c>
      <c r="CB1077" s="3">
        <f>BZ1077+CA1077</f>
        <v>0.10500000000000001</v>
      </c>
      <c r="CC1077" s="47">
        <v>911700</v>
      </c>
      <c r="CD1077" s="46">
        <v>0</v>
      </c>
      <c r="CE1077" s="46">
        <f>CC1077-CD1077</f>
        <v>911700</v>
      </c>
      <c r="CF1077" s="46">
        <f>CE1077/Q1077</f>
        <v>56981.25</v>
      </c>
      <c r="CG1077" s="3" t="s">
        <v>109</v>
      </c>
      <c r="CH1077" s="3" t="s">
        <v>4557</v>
      </c>
      <c r="CI1077" s="3" t="s">
        <v>109</v>
      </c>
      <c r="CJ1077" s="3" t="s">
        <v>109</v>
      </c>
      <c r="CK1077" s="3" t="s">
        <v>109</v>
      </c>
      <c r="CL1077" s="3" t="s">
        <v>109</v>
      </c>
      <c r="CM1077" s="3" t="s">
        <v>109</v>
      </c>
      <c r="CN1077" s="3" t="s">
        <v>109</v>
      </c>
      <c r="CO1077" s="3" t="s">
        <v>109</v>
      </c>
      <c r="CP1077" s="3" t="s">
        <v>109</v>
      </c>
      <c r="CQ1077" s="5" t="s">
        <v>126</v>
      </c>
      <c r="CR1077" s="5" t="s">
        <v>4558</v>
      </c>
      <c r="CV1077" s="21" t="s">
        <v>113</v>
      </c>
    </row>
    <row r="1078" spans="1:101" x14ac:dyDescent="0.25">
      <c r="A1078" s="3" t="s">
        <v>4559</v>
      </c>
      <c r="B1078" s="61" t="str">
        <f>CONCATENATE(RIGHT(LEFT(A1078,26),3))</f>
        <v>005</v>
      </c>
      <c r="C1078" s="4">
        <v>0.02</v>
      </c>
      <c r="D1078" s="3" t="s">
        <v>4556</v>
      </c>
      <c r="E1078" s="3" t="s">
        <v>4254</v>
      </c>
      <c r="F1078" s="3" t="s">
        <v>109</v>
      </c>
      <c r="G1078" s="3" t="s">
        <v>109</v>
      </c>
      <c r="H1078" s="23"/>
      <c r="I1078" s="3" t="s">
        <v>1726</v>
      </c>
      <c r="J1078" s="3" t="s">
        <v>1727</v>
      </c>
      <c r="K1078" s="4">
        <v>15550</v>
      </c>
      <c r="L1078" s="3" t="s">
        <v>109</v>
      </c>
      <c r="M1078" s="3" t="s">
        <v>109</v>
      </c>
      <c r="N1078" s="3" t="s">
        <v>109</v>
      </c>
      <c r="O1078" s="3" t="s">
        <v>109</v>
      </c>
      <c r="P1078" s="3" t="s">
        <v>109</v>
      </c>
      <c r="Q1078" s="63">
        <v>16</v>
      </c>
      <c r="R1078" s="9">
        <v>16</v>
      </c>
      <c r="S1078" s="3" t="s">
        <v>109</v>
      </c>
      <c r="T1078" s="3" t="s">
        <v>109</v>
      </c>
      <c r="U1078" s="46">
        <v>700</v>
      </c>
      <c r="V1078" s="3" t="s">
        <v>109</v>
      </c>
      <c r="W1078" s="3" t="s">
        <v>109</v>
      </c>
      <c r="X1078" s="3" t="s">
        <v>109</v>
      </c>
      <c r="Y1078" s="3" t="s">
        <v>109</v>
      </c>
      <c r="Z1078" s="3" t="s">
        <v>109</v>
      </c>
      <c r="AA1078" s="8"/>
      <c r="AB1078" s="3" t="s">
        <v>109</v>
      </c>
      <c r="AC1078" s="5" t="s">
        <v>111</v>
      </c>
      <c r="AD1078" s="3" t="s">
        <v>111</v>
      </c>
      <c r="AE1078" s="3" t="s">
        <v>109</v>
      </c>
      <c r="AF1078" s="4">
        <v>4</v>
      </c>
      <c r="AG1078" s="3" t="s">
        <v>109</v>
      </c>
      <c r="AH1078" s="3" t="s">
        <v>135</v>
      </c>
      <c r="AI1078" s="3" t="s">
        <v>109</v>
      </c>
      <c r="AJ1078" s="12">
        <v>4</v>
      </c>
      <c r="AN1078" s="3" t="s">
        <v>109</v>
      </c>
      <c r="AO1078" s="42">
        <f>(Q1078*U1078)*12</f>
        <v>134400</v>
      </c>
      <c r="AP1078" s="3" t="s">
        <v>109</v>
      </c>
      <c r="AQ1078" s="3">
        <v>6.9000000000000006E-2</v>
      </c>
      <c r="AR1078" s="3" t="s">
        <v>109</v>
      </c>
      <c r="AS1078" s="3">
        <v>0.02</v>
      </c>
      <c r="AT1078" s="48">
        <f>(AO1078*(1-AQ1078))+(AO1078*AS1078)</f>
        <v>127814.40000000001</v>
      </c>
      <c r="AU1078" s="3" t="s">
        <v>109</v>
      </c>
      <c r="AV1078" s="3" t="s">
        <v>109</v>
      </c>
      <c r="AW1078" s="3" t="s">
        <v>109</v>
      </c>
      <c r="AX1078" s="3" t="s">
        <v>109</v>
      </c>
      <c r="AY1078" s="3" t="s">
        <v>109</v>
      </c>
      <c r="AZ1078" s="3" t="s">
        <v>109</v>
      </c>
      <c r="BA1078" s="3" t="s">
        <v>109</v>
      </c>
      <c r="BB1078" s="3" t="s">
        <v>109</v>
      </c>
      <c r="BC1078" s="3" t="s">
        <v>109</v>
      </c>
      <c r="BD1078" s="3" t="s">
        <v>109</v>
      </c>
      <c r="BE1078" s="3" t="s">
        <v>109</v>
      </c>
      <c r="BF1078" s="3" t="s">
        <v>109</v>
      </c>
      <c r="BG1078" s="3" t="s">
        <v>109</v>
      </c>
      <c r="BH1078" s="3" t="s">
        <v>109</v>
      </c>
      <c r="BI1078" s="3" t="s">
        <v>109</v>
      </c>
      <c r="BJ1078" s="3">
        <f>BX1078*0.1</f>
        <v>2.6031808622502629E-2</v>
      </c>
      <c r="BK1078" s="3">
        <f>BX1078*0.23</f>
        <v>5.9873159831756048E-2</v>
      </c>
      <c r="BL1078" s="2">
        <f>BX1078*0.32</f>
        <v>8.3301787592008417E-2</v>
      </c>
      <c r="BM1078" s="3">
        <f>BX1078*0.3</f>
        <v>7.8095425867507881E-2</v>
      </c>
      <c r="BN1078" s="3">
        <f>BX1078*0.05</f>
        <v>1.3015904311251315E-2</v>
      </c>
      <c r="BO1078" s="3" t="s">
        <v>109</v>
      </c>
      <c r="BP1078" s="3" t="s">
        <v>109</v>
      </c>
      <c r="BQ1078" s="3" t="s">
        <v>109</v>
      </c>
      <c r="BR1078" s="3" t="s">
        <v>109</v>
      </c>
      <c r="BS1078" s="3" t="s">
        <v>109</v>
      </c>
      <c r="BT1078" s="3" t="s">
        <v>109</v>
      </c>
      <c r="BU1078" s="3" t="s">
        <v>109</v>
      </c>
      <c r="BV1078" s="3" t="s">
        <v>109</v>
      </c>
      <c r="BW1078" s="3" t="s">
        <v>109</v>
      </c>
      <c r="BX1078" s="71">
        <f>1-(BY1078/AT1078)</f>
        <v>0.26031808622502628</v>
      </c>
      <c r="BY1078" s="46">
        <f>CE1078*CB1078</f>
        <v>94542.000000000015</v>
      </c>
      <c r="BZ1078" s="3">
        <v>8.5000000000000006E-2</v>
      </c>
      <c r="CA1078" s="4">
        <f>C1078</f>
        <v>0.02</v>
      </c>
      <c r="CB1078" s="3">
        <f>BZ1078+CA1078</f>
        <v>0.10500000000000001</v>
      </c>
      <c r="CC1078" s="47">
        <v>900400</v>
      </c>
      <c r="CD1078" s="46">
        <v>0</v>
      </c>
      <c r="CE1078" s="46">
        <f>CC1078-CD1078</f>
        <v>900400</v>
      </c>
      <c r="CF1078" s="46">
        <f>CE1078/Q1078</f>
        <v>56275</v>
      </c>
      <c r="CG1078" s="3" t="s">
        <v>109</v>
      </c>
      <c r="CH1078" s="3" t="s">
        <v>4557</v>
      </c>
      <c r="CI1078" s="3" t="s">
        <v>109</v>
      </c>
      <c r="CJ1078" s="3" t="s">
        <v>109</v>
      </c>
      <c r="CK1078" s="3" t="s">
        <v>109</v>
      </c>
      <c r="CL1078" s="3" t="s">
        <v>109</v>
      </c>
      <c r="CM1078" s="3" t="s">
        <v>109</v>
      </c>
      <c r="CN1078" s="3" t="s">
        <v>109</v>
      </c>
      <c r="CO1078" s="3" t="s">
        <v>109</v>
      </c>
      <c r="CP1078" s="3" t="s">
        <v>109</v>
      </c>
      <c r="CQ1078" s="5" t="s">
        <v>126</v>
      </c>
      <c r="CR1078" s="5" t="s">
        <v>4560</v>
      </c>
      <c r="CV1078" s="21" t="s">
        <v>113</v>
      </c>
      <c r="CW1078" s="16"/>
    </row>
    <row r="1079" spans="1:101" x14ac:dyDescent="0.25">
      <c r="A1079" s="3" t="s">
        <v>4561</v>
      </c>
      <c r="B1079" s="61" t="str">
        <f>CONCATENATE(RIGHT(LEFT(A1079,26),3))</f>
        <v>032</v>
      </c>
      <c r="C1079" s="4">
        <v>0.02</v>
      </c>
      <c r="D1079" s="3" t="s">
        <v>4545</v>
      </c>
      <c r="E1079" s="3" t="s">
        <v>4562</v>
      </c>
      <c r="F1079" s="3" t="s">
        <v>109</v>
      </c>
      <c r="G1079" s="3" t="s">
        <v>109</v>
      </c>
      <c r="H1079" s="23"/>
      <c r="I1079" s="3" t="s">
        <v>1726</v>
      </c>
      <c r="J1079" s="3" t="s">
        <v>1727</v>
      </c>
      <c r="K1079" s="4">
        <v>32276</v>
      </c>
      <c r="L1079" s="3" t="s">
        <v>109</v>
      </c>
      <c r="M1079" s="3" t="s">
        <v>109</v>
      </c>
      <c r="N1079" s="3" t="s">
        <v>109</v>
      </c>
      <c r="O1079" s="3" t="s">
        <v>109</v>
      </c>
      <c r="P1079" s="3" t="s">
        <v>109</v>
      </c>
      <c r="Q1079" s="63">
        <v>40</v>
      </c>
      <c r="R1079" s="16"/>
      <c r="S1079" s="3" t="s">
        <v>109</v>
      </c>
      <c r="T1079" s="3" t="s">
        <v>109</v>
      </c>
      <c r="U1079" s="46">
        <v>700</v>
      </c>
      <c r="V1079" s="3" t="s">
        <v>109</v>
      </c>
      <c r="W1079" s="3" t="s">
        <v>109</v>
      </c>
      <c r="X1079" s="3" t="s">
        <v>109</v>
      </c>
      <c r="Y1079" s="3" t="s">
        <v>109</v>
      </c>
      <c r="Z1079" s="3" t="s">
        <v>109</v>
      </c>
      <c r="AA1079" s="8"/>
      <c r="AB1079" s="3" t="s">
        <v>109</v>
      </c>
      <c r="AC1079" s="5" t="s">
        <v>111</v>
      </c>
      <c r="AD1079" s="3" t="s">
        <v>111</v>
      </c>
      <c r="AE1079" s="3" t="s">
        <v>109</v>
      </c>
      <c r="AF1079" s="4">
        <v>2</v>
      </c>
      <c r="AG1079" s="3" t="s">
        <v>109</v>
      </c>
      <c r="AH1079" s="3" t="s">
        <v>111</v>
      </c>
      <c r="AI1079" s="3" t="s">
        <v>109</v>
      </c>
      <c r="AJ1079" s="12">
        <v>2</v>
      </c>
      <c r="AN1079" s="3" t="s">
        <v>109</v>
      </c>
      <c r="AO1079" s="42">
        <f>(Q1079*U1079)*12</f>
        <v>336000</v>
      </c>
      <c r="AP1079" s="3" t="s">
        <v>109</v>
      </c>
      <c r="AQ1079" s="3">
        <v>6.9000000000000006E-2</v>
      </c>
      <c r="AR1079" s="3" t="s">
        <v>109</v>
      </c>
      <c r="AS1079" s="3">
        <v>0.02</v>
      </c>
      <c r="AT1079" s="48">
        <f>(AO1079*(1-AQ1079))+(AO1079*AS1079)</f>
        <v>319536</v>
      </c>
      <c r="AU1079" s="3" t="s">
        <v>109</v>
      </c>
      <c r="AV1079" s="3" t="s">
        <v>109</v>
      </c>
      <c r="AW1079" s="3" t="s">
        <v>109</v>
      </c>
      <c r="AX1079" s="3" t="s">
        <v>109</v>
      </c>
      <c r="AY1079" s="3" t="s">
        <v>109</v>
      </c>
      <c r="AZ1079" s="3" t="s">
        <v>109</v>
      </c>
      <c r="BA1079" s="3" t="s">
        <v>109</v>
      </c>
      <c r="BB1079" s="3" t="s">
        <v>109</v>
      </c>
      <c r="BC1079" s="3" t="s">
        <v>109</v>
      </c>
      <c r="BD1079" s="3" t="s">
        <v>109</v>
      </c>
      <c r="BE1079" s="3" t="s">
        <v>109</v>
      </c>
      <c r="BF1079" s="3" t="s">
        <v>109</v>
      </c>
      <c r="BG1079" s="3" t="s">
        <v>109</v>
      </c>
      <c r="BH1079" s="3" t="s">
        <v>109</v>
      </c>
      <c r="BI1079" s="3" t="s">
        <v>109</v>
      </c>
      <c r="BJ1079" s="3">
        <f>BX1079*0.1</f>
        <v>5.2714248159831757E-2</v>
      </c>
      <c r="BK1079" s="3">
        <f>BX1079*0.23</f>
        <v>0.12124277076761304</v>
      </c>
      <c r="BL1079" s="2">
        <f>BX1079*0.32</f>
        <v>0.16868559411146161</v>
      </c>
      <c r="BM1079" s="3">
        <f>BX1079*0.3</f>
        <v>0.15814274447949525</v>
      </c>
      <c r="BN1079" s="3">
        <f>BX1079*0.05</f>
        <v>2.6357124079915879E-2</v>
      </c>
      <c r="BO1079" s="3" t="s">
        <v>109</v>
      </c>
      <c r="BP1079" s="3" t="s">
        <v>109</v>
      </c>
      <c r="BQ1079" s="3" t="s">
        <v>109</v>
      </c>
      <c r="BR1079" s="3" t="s">
        <v>109</v>
      </c>
      <c r="BS1079" s="3" t="s">
        <v>109</v>
      </c>
      <c r="BT1079" s="3" t="s">
        <v>109</v>
      </c>
      <c r="BU1079" s="3" t="s">
        <v>109</v>
      </c>
      <c r="BV1079" s="3" t="s">
        <v>109</v>
      </c>
      <c r="BW1079" s="3" t="s">
        <v>109</v>
      </c>
      <c r="BX1079" s="71">
        <f>1-(BY1079/AT1079)</f>
        <v>0.52714248159831756</v>
      </c>
      <c r="BY1079" s="46">
        <f>CE1079*CB1079</f>
        <v>151095</v>
      </c>
      <c r="BZ1079" s="3">
        <v>8.5000000000000006E-2</v>
      </c>
      <c r="CA1079" s="4">
        <f>C1079</f>
        <v>0.02</v>
      </c>
      <c r="CB1079" s="3">
        <f>BZ1079+CA1079</f>
        <v>0.10500000000000001</v>
      </c>
      <c r="CC1079" s="47">
        <v>1439000</v>
      </c>
      <c r="CD1079" s="46">
        <v>0</v>
      </c>
      <c r="CE1079" s="46">
        <f>CC1079-CD1079</f>
        <v>1439000</v>
      </c>
      <c r="CF1079" s="46">
        <f>CE1079/Q1079</f>
        <v>35975</v>
      </c>
      <c r="CG1079" s="3" t="s">
        <v>109</v>
      </c>
      <c r="CH1079" s="3" t="s">
        <v>4563</v>
      </c>
      <c r="CI1079" s="3" t="s">
        <v>109</v>
      </c>
      <c r="CJ1079" s="3" t="s">
        <v>109</v>
      </c>
      <c r="CK1079" s="3" t="s">
        <v>109</v>
      </c>
      <c r="CL1079" s="3" t="s">
        <v>109</v>
      </c>
      <c r="CM1079" s="3" t="s">
        <v>109</v>
      </c>
      <c r="CN1079" s="3" t="s">
        <v>109</v>
      </c>
      <c r="CO1079" s="3" t="s">
        <v>109</v>
      </c>
      <c r="CP1079" s="3" t="s">
        <v>109</v>
      </c>
      <c r="CQ1079" s="5" t="s">
        <v>113</v>
      </c>
      <c r="CR1079" s="5" t="s">
        <v>109</v>
      </c>
      <c r="CV1079" s="21" t="s">
        <v>113</v>
      </c>
      <c r="CW1079" s="16"/>
    </row>
    <row r="1080" spans="1:101" x14ac:dyDescent="0.25">
      <c r="A1080" s="3" t="s">
        <v>4564</v>
      </c>
      <c r="B1080" s="61" t="str">
        <f>CONCATENATE(RIGHT(LEFT(A1080,26),3))</f>
        <v>032</v>
      </c>
      <c r="C1080" s="4">
        <v>0.02</v>
      </c>
      <c r="D1080" s="3" t="s">
        <v>4545</v>
      </c>
      <c r="E1080" s="3" t="s">
        <v>4562</v>
      </c>
      <c r="F1080" s="3" t="s">
        <v>109</v>
      </c>
      <c r="G1080" s="3" t="s">
        <v>109</v>
      </c>
      <c r="H1080" s="23"/>
      <c r="I1080" s="3" t="s">
        <v>1726</v>
      </c>
      <c r="J1080" s="3" t="s">
        <v>1727</v>
      </c>
      <c r="K1080" s="4">
        <v>16748</v>
      </c>
      <c r="L1080" s="3" t="s">
        <v>109</v>
      </c>
      <c r="M1080" s="3" t="s">
        <v>109</v>
      </c>
      <c r="N1080" s="3" t="s">
        <v>109</v>
      </c>
      <c r="O1080" s="3" t="s">
        <v>109</v>
      </c>
      <c r="P1080" s="3" t="s">
        <v>109</v>
      </c>
      <c r="Q1080" s="64">
        <v>20</v>
      </c>
      <c r="R1080" s="16"/>
      <c r="S1080" s="3" t="s">
        <v>109</v>
      </c>
      <c r="T1080" s="3" t="s">
        <v>109</v>
      </c>
      <c r="U1080" s="46">
        <v>700</v>
      </c>
      <c r="V1080" s="3" t="s">
        <v>109</v>
      </c>
      <c r="W1080" s="3" t="s">
        <v>109</v>
      </c>
      <c r="X1080" s="3" t="s">
        <v>109</v>
      </c>
      <c r="Y1080" s="3" t="s">
        <v>109</v>
      </c>
      <c r="Z1080" s="3" t="s">
        <v>109</v>
      </c>
      <c r="AA1080" s="8"/>
      <c r="AB1080" s="3" t="s">
        <v>109</v>
      </c>
      <c r="AC1080" s="5" t="s">
        <v>111</v>
      </c>
      <c r="AD1080" s="3" t="s">
        <v>111</v>
      </c>
      <c r="AE1080" s="3" t="s">
        <v>109</v>
      </c>
      <c r="AF1080" s="4">
        <v>2</v>
      </c>
      <c r="AG1080" s="3" t="s">
        <v>109</v>
      </c>
      <c r="AH1080" s="3" t="s">
        <v>111</v>
      </c>
      <c r="AI1080" s="3" t="s">
        <v>109</v>
      </c>
      <c r="AJ1080" s="12">
        <v>2</v>
      </c>
      <c r="AN1080" s="3" t="s">
        <v>109</v>
      </c>
      <c r="AO1080" s="42">
        <f>(Q1080*U1080)*12</f>
        <v>168000</v>
      </c>
      <c r="AP1080" s="3" t="s">
        <v>109</v>
      </c>
      <c r="AQ1080" s="3">
        <v>6.9000000000000006E-2</v>
      </c>
      <c r="AR1080" s="3" t="s">
        <v>109</v>
      </c>
      <c r="AS1080" s="3">
        <v>0.02</v>
      </c>
      <c r="AT1080" s="48">
        <f>(AO1080*(1-AQ1080))+(AO1080*AS1080)</f>
        <v>159768</v>
      </c>
      <c r="AU1080" s="3" t="s">
        <v>109</v>
      </c>
      <c r="AV1080" s="3" t="s">
        <v>109</v>
      </c>
      <c r="AW1080" s="3" t="s">
        <v>109</v>
      </c>
      <c r="AX1080" s="3" t="s">
        <v>109</v>
      </c>
      <c r="AY1080" s="3" t="s">
        <v>109</v>
      </c>
      <c r="AZ1080" s="3" t="s">
        <v>109</v>
      </c>
      <c r="BA1080" s="3" t="s">
        <v>109</v>
      </c>
      <c r="BB1080" s="3" t="s">
        <v>109</v>
      </c>
      <c r="BC1080" s="3" t="s">
        <v>109</v>
      </c>
      <c r="BD1080" s="3" t="s">
        <v>109</v>
      </c>
      <c r="BE1080" s="3" t="s">
        <v>109</v>
      </c>
      <c r="BF1080" s="3" t="s">
        <v>109</v>
      </c>
      <c r="BG1080" s="3" t="s">
        <v>109</v>
      </c>
      <c r="BH1080" s="3" t="s">
        <v>109</v>
      </c>
      <c r="BI1080" s="3" t="s">
        <v>109</v>
      </c>
      <c r="BJ1080" s="3">
        <f>BX1080*0.1</f>
        <v>5.2825972660357517E-2</v>
      </c>
      <c r="BK1080" s="3">
        <f>BX1080*0.23</f>
        <v>0.12149973711882228</v>
      </c>
      <c r="BL1080" s="2">
        <f>BX1080*0.32</f>
        <v>0.16904311251314405</v>
      </c>
      <c r="BM1080" s="3">
        <f>BX1080*0.3</f>
        <v>0.15847791798107252</v>
      </c>
      <c r="BN1080" s="3">
        <f>BX1080*0.05</f>
        <v>2.6412986330178759E-2</v>
      </c>
      <c r="BO1080" s="3" t="s">
        <v>109</v>
      </c>
      <c r="BP1080" s="3" t="s">
        <v>109</v>
      </c>
      <c r="BQ1080" s="3" t="s">
        <v>109</v>
      </c>
      <c r="BR1080" s="3" t="s">
        <v>109</v>
      </c>
      <c r="BS1080" s="3" t="s">
        <v>109</v>
      </c>
      <c r="BT1080" s="3" t="s">
        <v>109</v>
      </c>
      <c r="BU1080" s="3" t="s">
        <v>109</v>
      </c>
      <c r="BV1080" s="3" t="s">
        <v>109</v>
      </c>
      <c r="BW1080" s="3" t="s">
        <v>109</v>
      </c>
      <c r="BX1080" s="71">
        <f>1-(BY1080/AT1080)</f>
        <v>0.52825972660357512</v>
      </c>
      <c r="BY1080" s="46">
        <f>CE1080*CB1080</f>
        <v>75369</v>
      </c>
      <c r="BZ1080" s="3">
        <v>8.5000000000000006E-2</v>
      </c>
      <c r="CA1080" s="4">
        <f>C1080</f>
        <v>0.02</v>
      </c>
      <c r="CB1080" s="3">
        <f>BZ1080+CA1080</f>
        <v>0.10500000000000001</v>
      </c>
      <c r="CC1080" s="47">
        <v>717800</v>
      </c>
      <c r="CD1080" s="46">
        <v>0</v>
      </c>
      <c r="CE1080" s="46">
        <f>CC1080-CD1080</f>
        <v>717800</v>
      </c>
      <c r="CF1080" s="46">
        <f>CE1080/Q1080</f>
        <v>35890</v>
      </c>
      <c r="CG1080" s="3" t="s">
        <v>109</v>
      </c>
      <c r="CH1080" s="3" t="s">
        <v>4565</v>
      </c>
      <c r="CI1080" s="3" t="s">
        <v>109</v>
      </c>
      <c r="CJ1080" s="3" t="s">
        <v>109</v>
      </c>
      <c r="CK1080" s="3" t="s">
        <v>109</v>
      </c>
      <c r="CL1080" s="3" t="s">
        <v>109</v>
      </c>
      <c r="CM1080" s="3" t="s">
        <v>109</v>
      </c>
      <c r="CN1080" s="3" t="s">
        <v>109</v>
      </c>
      <c r="CO1080" s="3" t="s">
        <v>109</v>
      </c>
      <c r="CP1080" s="3" t="s">
        <v>109</v>
      </c>
      <c r="CQ1080" s="5" t="s">
        <v>113</v>
      </c>
      <c r="CR1080" s="5" t="s">
        <v>109</v>
      </c>
      <c r="CV1080" s="21" t="s">
        <v>113</v>
      </c>
      <c r="CW1080" s="16"/>
    </row>
    <row r="1081" spans="1:101" x14ac:dyDescent="0.25">
      <c r="A1081" s="3" t="s">
        <v>4566</v>
      </c>
      <c r="B1081" s="61" t="str">
        <f>CONCATENATE(RIGHT(LEFT(A1081,26),3))</f>
        <v>032</v>
      </c>
      <c r="C1081" s="4">
        <v>0.02</v>
      </c>
      <c r="D1081" s="3" t="s">
        <v>4567</v>
      </c>
      <c r="E1081" s="3" t="s">
        <v>4568</v>
      </c>
      <c r="F1081" s="3" t="s">
        <v>109</v>
      </c>
      <c r="G1081" s="3" t="s">
        <v>109</v>
      </c>
      <c r="H1081" s="23"/>
      <c r="I1081" s="3" t="s">
        <v>1726</v>
      </c>
      <c r="J1081" s="3" t="s">
        <v>1727</v>
      </c>
      <c r="K1081" s="4">
        <v>49822</v>
      </c>
      <c r="L1081" s="3" t="s">
        <v>109</v>
      </c>
      <c r="M1081" s="3" t="s">
        <v>109</v>
      </c>
      <c r="N1081" s="3" t="s">
        <v>109</v>
      </c>
      <c r="O1081" s="3" t="s">
        <v>109</v>
      </c>
      <c r="P1081" s="3" t="s">
        <v>109</v>
      </c>
      <c r="Q1081" s="64">
        <v>52</v>
      </c>
      <c r="R1081" s="9">
        <v>80</v>
      </c>
      <c r="S1081" s="3" t="s">
        <v>109</v>
      </c>
      <c r="T1081" s="3" t="s">
        <v>109</v>
      </c>
      <c r="U1081" s="46">
        <v>700</v>
      </c>
      <c r="V1081" s="3" t="s">
        <v>109</v>
      </c>
      <c r="W1081" s="3" t="s">
        <v>109</v>
      </c>
      <c r="X1081" s="3" t="s">
        <v>109</v>
      </c>
      <c r="Y1081" s="3" t="s">
        <v>109</v>
      </c>
      <c r="Z1081" s="3" t="s">
        <v>109</v>
      </c>
      <c r="AA1081" s="8"/>
      <c r="AB1081" s="3" t="s">
        <v>109</v>
      </c>
      <c r="AC1081" s="5" t="s">
        <v>111</v>
      </c>
      <c r="AD1081" s="3" t="s">
        <v>111</v>
      </c>
      <c r="AE1081" s="3" t="s">
        <v>109</v>
      </c>
      <c r="AF1081" s="4">
        <v>2</v>
      </c>
      <c r="AG1081" s="3" t="s">
        <v>109</v>
      </c>
      <c r="AH1081" s="3" t="s">
        <v>111</v>
      </c>
      <c r="AI1081" s="3" t="s">
        <v>109</v>
      </c>
      <c r="AJ1081" s="12">
        <v>3</v>
      </c>
      <c r="AN1081" s="3" t="s">
        <v>109</v>
      </c>
      <c r="AO1081" s="42">
        <f>(Q1081*U1081)*12</f>
        <v>436800</v>
      </c>
      <c r="AP1081" s="3" t="s">
        <v>109</v>
      </c>
      <c r="AQ1081" s="3">
        <v>6.9000000000000006E-2</v>
      </c>
      <c r="AR1081" s="3" t="s">
        <v>109</v>
      </c>
      <c r="AS1081" s="3">
        <v>0.02</v>
      </c>
      <c r="AT1081" s="48">
        <f>(AO1081*(1-AQ1081))+(AO1081*AS1081)</f>
        <v>415396.80000000005</v>
      </c>
      <c r="AU1081" s="3" t="s">
        <v>109</v>
      </c>
      <c r="AV1081" s="3" t="s">
        <v>109</v>
      </c>
      <c r="AW1081" s="3" t="s">
        <v>109</v>
      </c>
      <c r="AX1081" s="3" t="s">
        <v>109</v>
      </c>
      <c r="AY1081" s="3" t="s">
        <v>109</v>
      </c>
      <c r="AZ1081" s="3" t="s">
        <v>109</v>
      </c>
      <c r="BA1081" s="3" t="s">
        <v>109</v>
      </c>
      <c r="BB1081" s="3" t="s">
        <v>109</v>
      </c>
      <c r="BC1081" s="3" t="s">
        <v>109</v>
      </c>
      <c r="BD1081" s="3" t="s">
        <v>109</v>
      </c>
      <c r="BE1081" s="3" t="s">
        <v>109</v>
      </c>
      <c r="BF1081" s="3" t="s">
        <v>109</v>
      </c>
      <c r="BG1081" s="3" t="s">
        <v>109</v>
      </c>
      <c r="BH1081" s="3" t="s">
        <v>109</v>
      </c>
      <c r="BI1081" s="3" t="s">
        <v>109</v>
      </c>
      <c r="BJ1081" s="3">
        <f>BX1081*0.1</f>
        <v>5.399326619752487E-2</v>
      </c>
      <c r="BK1081" s="3">
        <f>BX1081*0.23</f>
        <v>0.12418451225430721</v>
      </c>
      <c r="BL1081" s="2">
        <f>BX1081*0.32</f>
        <v>0.1727784518320796</v>
      </c>
      <c r="BM1081" s="3">
        <f>BX1081*0.3</f>
        <v>0.16197979859257461</v>
      </c>
      <c r="BN1081" s="3">
        <f>BX1081*0.05</f>
        <v>2.6996633098762435E-2</v>
      </c>
      <c r="BO1081" s="3" t="s">
        <v>109</v>
      </c>
      <c r="BP1081" s="3" t="s">
        <v>109</v>
      </c>
      <c r="BQ1081" s="3" t="s">
        <v>109</v>
      </c>
      <c r="BR1081" s="3" t="s">
        <v>109</v>
      </c>
      <c r="BS1081" s="3" t="s">
        <v>109</v>
      </c>
      <c r="BT1081" s="3" t="s">
        <v>109</v>
      </c>
      <c r="BU1081" s="3" t="s">
        <v>109</v>
      </c>
      <c r="BV1081" s="3" t="s">
        <v>109</v>
      </c>
      <c r="BW1081" s="3" t="s">
        <v>109</v>
      </c>
      <c r="BX1081" s="71">
        <f>1-(BY1081/AT1081)</f>
        <v>0.5399326619752487</v>
      </c>
      <c r="BY1081" s="46">
        <f>CE1081*CB1081</f>
        <v>191110.50000000003</v>
      </c>
      <c r="BZ1081" s="3">
        <v>8.5000000000000006E-2</v>
      </c>
      <c r="CA1081" s="4">
        <f>C1081</f>
        <v>0.02</v>
      </c>
      <c r="CB1081" s="3">
        <f>BZ1081+CA1081</f>
        <v>0.10500000000000001</v>
      </c>
      <c r="CC1081" s="47">
        <v>1820100</v>
      </c>
      <c r="CD1081" s="46">
        <v>0</v>
      </c>
      <c r="CE1081" s="46">
        <f>CC1081-CD1081</f>
        <v>1820100</v>
      </c>
      <c r="CF1081" s="46">
        <f>CE1081/Q1081</f>
        <v>35001.923076923078</v>
      </c>
      <c r="CG1081" s="3" t="s">
        <v>109</v>
      </c>
      <c r="CH1081" s="3" t="s">
        <v>4569</v>
      </c>
      <c r="CI1081" s="3" t="s">
        <v>109</v>
      </c>
      <c r="CJ1081" s="3" t="s">
        <v>109</v>
      </c>
      <c r="CK1081" s="3" t="s">
        <v>109</v>
      </c>
      <c r="CL1081" s="3" t="s">
        <v>109</v>
      </c>
      <c r="CM1081" s="3" t="s">
        <v>109</v>
      </c>
      <c r="CN1081" s="3" t="s">
        <v>109</v>
      </c>
      <c r="CO1081" s="3" t="s">
        <v>109</v>
      </c>
      <c r="CP1081" s="3" t="s">
        <v>109</v>
      </c>
      <c r="CQ1081" s="5" t="s">
        <v>126</v>
      </c>
      <c r="CR1081" s="5" t="s">
        <v>4570</v>
      </c>
      <c r="CV1081" s="21" t="s">
        <v>113</v>
      </c>
      <c r="CW1081" s="10">
        <v>451</v>
      </c>
    </row>
    <row r="1082" spans="1:101" x14ac:dyDescent="0.25">
      <c r="A1082" s="3" t="s">
        <v>4576</v>
      </c>
      <c r="B1082" s="61" t="str">
        <f>CONCATENATE(RIGHT(LEFT(A1082,26),3))</f>
        <v>004</v>
      </c>
      <c r="C1082" s="4">
        <v>0.02</v>
      </c>
      <c r="D1082" s="3" t="s">
        <v>4577</v>
      </c>
      <c r="E1082" s="3" t="s">
        <v>4578</v>
      </c>
      <c r="F1082" s="3" t="s">
        <v>109</v>
      </c>
      <c r="G1082" s="3" t="s">
        <v>109</v>
      </c>
      <c r="H1082" s="23"/>
      <c r="I1082" s="3" t="s">
        <v>1726</v>
      </c>
      <c r="J1082" s="3" t="s">
        <v>1727</v>
      </c>
      <c r="K1082" s="4">
        <v>51056</v>
      </c>
      <c r="L1082" s="3" t="s">
        <v>109</v>
      </c>
      <c r="M1082" s="3" t="s">
        <v>109</v>
      </c>
      <c r="N1082" s="3" t="s">
        <v>109</v>
      </c>
      <c r="O1082" s="3" t="s">
        <v>109</v>
      </c>
      <c r="P1082" s="3" t="s">
        <v>109</v>
      </c>
      <c r="Q1082" s="64">
        <v>67</v>
      </c>
      <c r="R1082" s="16"/>
      <c r="S1082" s="3" t="s">
        <v>109</v>
      </c>
      <c r="T1082" s="3" t="s">
        <v>109</v>
      </c>
      <c r="U1082" s="46">
        <v>700</v>
      </c>
      <c r="V1082" s="3" t="s">
        <v>109</v>
      </c>
      <c r="W1082" s="3" t="s">
        <v>109</v>
      </c>
      <c r="X1082" s="3" t="s">
        <v>109</v>
      </c>
      <c r="Y1082" s="3" t="s">
        <v>109</v>
      </c>
      <c r="Z1082" s="3" t="s">
        <v>109</v>
      </c>
      <c r="AA1082" s="8"/>
      <c r="AB1082" s="3" t="s">
        <v>109</v>
      </c>
      <c r="AC1082" s="5" t="s">
        <v>111</v>
      </c>
      <c r="AD1082" s="3" t="s">
        <v>123</v>
      </c>
      <c r="AE1082" s="3" t="s">
        <v>109</v>
      </c>
      <c r="AF1082" s="4">
        <v>3</v>
      </c>
      <c r="AG1082" s="3" t="s">
        <v>109</v>
      </c>
      <c r="AH1082" s="3" t="s">
        <v>111</v>
      </c>
      <c r="AI1082" s="3" t="s">
        <v>109</v>
      </c>
      <c r="AJ1082" s="12">
        <v>3</v>
      </c>
      <c r="AN1082" s="3" t="s">
        <v>109</v>
      </c>
      <c r="AO1082" s="42">
        <f>(Q1082*U1082)*12</f>
        <v>562800</v>
      </c>
      <c r="AP1082" s="3" t="s">
        <v>109</v>
      </c>
      <c r="AQ1082" s="3">
        <v>6.9000000000000006E-2</v>
      </c>
      <c r="AR1082" s="3" t="s">
        <v>109</v>
      </c>
      <c r="AS1082" s="3">
        <v>0.02</v>
      </c>
      <c r="AT1082" s="48">
        <f>(AO1082*(1-AQ1082))+(AO1082*AS1082)</f>
        <v>535222.80000000005</v>
      </c>
      <c r="AU1082" s="3" t="s">
        <v>109</v>
      </c>
      <c r="AV1082" s="3" t="s">
        <v>109</v>
      </c>
      <c r="AW1082" s="3" t="s">
        <v>109</v>
      </c>
      <c r="AX1082" s="3" t="s">
        <v>109</v>
      </c>
      <c r="AY1082" s="3" t="s">
        <v>109</v>
      </c>
      <c r="AZ1082" s="3" t="s">
        <v>109</v>
      </c>
      <c r="BA1082" s="3" t="s">
        <v>109</v>
      </c>
      <c r="BB1082" s="3" t="s">
        <v>109</v>
      </c>
      <c r="BC1082" s="3" t="s">
        <v>109</v>
      </c>
      <c r="BD1082" s="3" t="s">
        <v>109</v>
      </c>
      <c r="BE1082" s="3" t="s">
        <v>109</v>
      </c>
      <c r="BF1082" s="3" t="s">
        <v>109</v>
      </c>
      <c r="BG1082" s="3" t="s">
        <v>109</v>
      </c>
      <c r="BH1082" s="3" t="s">
        <v>109</v>
      </c>
      <c r="BI1082" s="3" t="s">
        <v>109</v>
      </c>
      <c r="BJ1082" s="3">
        <f>BX1082*0.1</f>
        <v>6.0522701947674874E-2</v>
      </c>
      <c r="BK1082" s="3">
        <f>BX1082*0.23</f>
        <v>0.13920221447965223</v>
      </c>
      <c r="BL1082" s="2">
        <f>BX1082*0.32</f>
        <v>0.19367264623255959</v>
      </c>
      <c r="BM1082" s="3">
        <f>BX1082*0.3</f>
        <v>0.1815681058430246</v>
      </c>
      <c r="BN1082" s="3">
        <f>BX1082*0.05</f>
        <v>3.0261350973837437E-2</v>
      </c>
      <c r="BO1082" s="3" t="s">
        <v>109</v>
      </c>
      <c r="BP1082" s="3" t="s">
        <v>109</v>
      </c>
      <c r="BQ1082" s="3" t="s">
        <v>109</v>
      </c>
      <c r="BR1082" s="3" t="s">
        <v>109</v>
      </c>
      <c r="BS1082" s="3" t="s">
        <v>109</v>
      </c>
      <c r="BT1082" s="3" t="s">
        <v>109</v>
      </c>
      <c r="BU1082" s="3" t="s">
        <v>109</v>
      </c>
      <c r="BV1082" s="3" t="s">
        <v>109</v>
      </c>
      <c r="BW1082" s="3" t="s">
        <v>109</v>
      </c>
      <c r="BX1082" s="71">
        <f>1-(BY1082/AT1082)</f>
        <v>0.60522701947674873</v>
      </c>
      <c r="BY1082" s="46">
        <f>CE1082*CB1082</f>
        <v>211291.50000000003</v>
      </c>
      <c r="BZ1082" s="3">
        <v>8.5000000000000006E-2</v>
      </c>
      <c r="CA1082" s="4">
        <f>C1082</f>
        <v>0.02</v>
      </c>
      <c r="CB1082" s="3">
        <f>BZ1082+CA1082</f>
        <v>0.10500000000000001</v>
      </c>
      <c r="CC1082" s="47">
        <v>2012300</v>
      </c>
      <c r="CD1082" s="46">
        <v>0</v>
      </c>
      <c r="CE1082" s="46">
        <f>CC1082-CD1082</f>
        <v>2012300</v>
      </c>
      <c r="CF1082" s="46">
        <f>CE1082/Q1082</f>
        <v>30034.328358208953</v>
      </c>
      <c r="CG1082" s="3" t="s">
        <v>109</v>
      </c>
      <c r="CH1082" s="3" t="s">
        <v>4579</v>
      </c>
      <c r="CI1082" s="3" t="s">
        <v>109</v>
      </c>
      <c r="CJ1082" s="3" t="s">
        <v>109</v>
      </c>
      <c r="CK1082" s="3" t="s">
        <v>109</v>
      </c>
      <c r="CL1082" s="3" t="s">
        <v>109</v>
      </c>
      <c r="CM1082" s="3" t="s">
        <v>109</v>
      </c>
      <c r="CN1082" s="3" t="s">
        <v>109</v>
      </c>
      <c r="CO1082" s="3" t="s">
        <v>109</v>
      </c>
      <c r="CP1082" s="3" t="s">
        <v>109</v>
      </c>
      <c r="CQ1082" s="5" t="s">
        <v>126</v>
      </c>
      <c r="CR1082" s="5" t="s">
        <v>4580</v>
      </c>
      <c r="CV1082" s="21" t="s">
        <v>113</v>
      </c>
      <c r="CW1082" s="16"/>
    </row>
    <row r="1083" spans="1:101" x14ac:dyDescent="0.25">
      <c r="A1083" s="3" t="s">
        <v>4581</v>
      </c>
      <c r="B1083" s="61" t="str">
        <f>CONCATENATE(RIGHT(LEFT(A1083,26),3))</f>
        <v>032</v>
      </c>
      <c r="C1083" s="4">
        <v>0.02</v>
      </c>
      <c r="D1083" s="3" t="s">
        <v>1806</v>
      </c>
      <c r="E1083" s="3" t="s">
        <v>1807</v>
      </c>
      <c r="F1083" s="3" t="s">
        <v>109</v>
      </c>
      <c r="G1083" s="3" t="s">
        <v>109</v>
      </c>
      <c r="H1083" s="23"/>
      <c r="I1083" s="3" t="s">
        <v>1726</v>
      </c>
      <c r="J1083" s="3" t="s">
        <v>1727</v>
      </c>
      <c r="K1083" s="4">
        <v>22650</v>
      </c>
      <c r="L1083" s="3" t="s">
        <v>109</v>
      </c>
      <c r="M1083" s="3" t="s">
        <v>109</v>
      </c>
      <c r="N1083" s="3" t="s">
        <v>109</v>
      </c>
      <c r="O1083" s="3" t="s">
        <v>109</v>
      </c>
      <c r="P1083" s="3" t="s">
        <v>109</v>
      </c>
      <c r="Q1083" s="64">
        <v>24</v>
      </c>
      <c r="R1083" s="16"/>
      <c r="S1083" s="3" t="s">
        <v>109</v>
      </c>
      <c r="T1083" s="3" t="s">
        <v>109</v>
      </c>
      <c r="U1083" s="46">
        <v>700</v>
      </c>
      <c r="V1083" s="3" t="s">
        <v>109</v>
      </c>
      <c r="W1083" s="3" t="s">
        <v>109</v>
      </c>
      <c r="X1083" s="3" t="s">
        <v>109</v>
      </c>
      <c r="Y1083" s="3" t="s">
        <v>109</v>
      </c>
      <c r="Z1083" s="3" t="s">
        <v>109</v>
      </c>
      <c r="AA1083" s="8"/>
      <c r="AB1083" s="3" t="s">
        <v>109</v>
      </c>
      <c r="AC1083" s="5" t="s">
        <v>111</v>
      </c>
      <c r="AD1083" s="3" t="s">
        <v>111</v>
      </c>
      <c r="AE1083" s="3" t="s">
        <v>109</v>
      </c>
      <c r="AF1083" s="4">
        <v>3</v>
      </c>
      <c r="AG1083" s="3" t="s">
        <v>109</v>
      </c>
      <c r="AH1083" s="3" t="s">
        <v>111</v>
      </c>
      <c r="AI1083" s="3" t="s">
        <v>109</v>
      </c>
      <c r="AJ1083" s="12">
        <v>3</v>
      </c>
      <c r="AN1083" s="3" t="s">
        <v>109</v>
      </c>
      <c r="AO1083" s="42">
        <f>(Q1083*U1083)*12</f>
        <v>201600</v>
      </c>
      <c r="AP1083" s="3" t="s">
        <v>109</v>
      </c>
      <c r="AQ1083" s="3">
        <v>6.9000000000000006E-2</v>
      </c>
      <c r="AR1083" s="3" t="s">
        <v>109</v>
      </c>
      <c r="AS1083" s="3">
        <v>0.02</v>
      </c>
      <c r="AT1083" s="48">
        <f>(AO1083*(1-AQ1083))+(AO1083*AS1083)</f>
        <v>191721.60000000001</v>
      </c>
      <c r="AU1083" s="3" t="s">
        <v>109</v>
      </c>
      <c r="AV1083" s="3" t="s">
        <v>109</v>
      </c>
      <c r="AW1083" s="3" t="s">
        <v>109</v>
      </c>
      <c r="AX1083" s="3" t="s">
        <v>109</v>
      </c>
      <c r="AY1083" s="3" t="s">
        <v>109</v>
      </c>
      <c r="AZ1083" s="3" t="s">
        <v>109</v>
      </c>
      <c r="BA1083" s="3" t="s">
        <v>109</v>
      </c>
      <c r="BB1083" s="3" t="s">
        <v>109</v>
      </c>
      <c r="BC1083" s="3" t="s">
        <v>109</v>
      </c>
      <c r="BD1083" s="3" t="s">
        <v>109</v>
      </c>
      <c r="BE1083" s="3" t="s">
        <v>109</v>
      </c>
      <c r="BF1083" s="3" t="s">
        <v>109</v>
      </c>
      <c r="BG1083" s="3" t="s">
        <v>109</v>
      </c>
      <c r="BH1083" s="3" t="s">
        <v>109</v>
      </c>
      <c r="BI1083" s="3" t="s">
        <v>109</v>
      </c>
      <c r="BJ1083" s="3">
        <f>BX1083*0.1</f>
        <v>4.494830003505082E-2</v>
      </c>
      <c r="BK1083" s="3">
        <f>BX1083*0.23</f>
        <v>0.10338109008061688</v>
      </c>
      <c r="BL1083" s="2">
        <f>BX1083*0.32</f>
        <v>0.14383456011216261</v>
      </c>
      <c r="BM1083" s="3">
        <f>BX1083*0.3</f>
        <v>0.13484490010515243</v>
      </c>
      <c r="BN1083" s="3">
        <f>BX1083*0.05</f>
        <v>2.247415001752541E-2</v>
      </c>
      <c r="BO1083" s="3" t="s">
        <v>109</v>
      </c>
      <c r="BP1083" s="3" t="s">
        <v>109</v>
      </c>
      <c r="BQ1083" s="3" t="s">
        <v>109</v>
      </c>
      <c r="BR1083" s="3" t="s">
        <v>109</v>
      </c>
      <c r="BS1083" s="3" t="s">
        <v>109</v>
      </c>
      <c r="BT1083" s="3" t="s">
        <v>109</v>
      </c>
      <c r="BU1083" s="3" t="s">
        <v>109</v>
      </c>
      <c r="BV1083" s="3" t="s">
        <v>109</v>
      </c>
      <c r="BW1083" s="3" t="s">
        <v>109</v>
      </c>
      <c r="BX1083" s="71">
        <f>1-(BY1083/AT1083)</f>
        <v>0.44948300035050814</v>
      </c>
      <c r="BY1083" s="46">
        <f>CE1083*CB1083</f>
        <v>105546.00000000001</v>
      </c>
      <c r="BZ1083" s="3">
        <v>8.5000000000000006E-2</v>
      </c>
      <c r="CA1083" s="4">
        <f>C1083</f>
        <v>0.02</v>
      </c>
      <c r="CB1083" s="3">
        <f>BZ1083+CA1083</f>
        <v>0.10500000000000001</v>
      </c>
      <c r="CC1083" s="47">
        <v>1005200</v>
      </c>
      <c r="CD1083" s="46">
        <v>0</v>
      </c>
      <c r="CE1083" s="46">
        <f>CC1083-CD1083</f>
        <v>1005200</v>
      </c>
      <c r="CF1083" s="46">
        <f>CE1083/Q1083</f>
        <v>41883.333333333336</v>
      </c>
      <c r="CG1083" s="3" t="s">
        <v>109</v>
      </c>
      <c r="CH1083" s="3" t="s">
        <v>4582</v>
      </c>
      <c r="CI1083" s="3" t="s">
        <v>109</v>
      </c>
      <c r="CJ1083" s="3" t="s">
        <v>109</v>
      </c>
      <c r="CK1083" s="3" t="s">
        <v>109</v>
      </c>
      <c r="CL1083" s="3" t="s">
        <v>109</v>
      </c>
      <c r="CM1083" s="3" t="s">
        <v>109</v>
      </c>
      <c r="CN1083" s="3" t="s">
        <v>109</v>
      </c>
      <c r="CO1083" s="3" t="s">
        <v>109</v>
      </c>
      <c r="CP1083" s="3" t="s">
        <v>109</v>
      </c>
      <c r="CQ1083" s="5" t="s">
        <v>113</v>
      </c>
      <c r="CR1083" s="5" t="s">
        <v>109</v>
      </c>
      <c r="CV1083" s="21" t="s">
        <v>113</v>
      </c>
    </row>
    <row r="1084" spans="1:101" x14ac:dyDescent="0.25">
      <c r="A1084" s="3" t="s">
        <v>4587</v>
      </c>
      <c r="B1084" s="61" t="str">
        <f>CONCATENATE(RIGHT(LEFT(A1084,26),3))</f>
        <v>004</v>
      </c>
      <c r="C1084" s="4">
        <v>0.02</v>
      </c>
      <c r="D1084" s="3" t="s">
        <v>4588</v>
      </c>
      <c r="E1084" s="3" t="s">
        <v>1832</v>
      </c>
      <c r="F1084" s="3" t="s">
        <v>109</v>
      </c>
      <c r="G1084" s="3" t="s">
        <v>109</v>
      </c>
      <c r="H1084" s="23"/>
      <c r="I1084" s="3" t="s">
        <v>1726</v>
      </c>
      <c r="J1084" s="3" t="s">
        <v>1727</v>
      </c>
      <c r="K1084" s="4">
        <v>48192</v>
      </c>
      <c r="L1084" s="3" t="s">
        <v>109</v>
      </c>
      <c r="M1084" s="3" t="s">
        <v>109</v>
      </c>
      <c r="N1084" s="3" t="s">
        <v>109</v>
      </c>
      <c r="O1084" s="3" t="s">
        <v>109</v>
      </c>
      <c r="P1084" s="3" t="s">
        <v>109</v>
      </c>
      <c r="Q1084" s="64">
        <v>48</v>
      </c>
      <c r="S1084" s="3" t="s">
        <v>109</v>
      </c>
      <c r="T1084" s="3" t="s">
        <v>109</v>
      </c>
      <c r="U1084" s="46">
        <v>700</v>
      </c>
      <c r="V1084" s="3" t="s">
        <v>109</v>
      </c>
      <c r="W1084" s="3" t="s">
        <v>109</v>
      </c>
      <c r="X1084" s="3" t="s">
        <v>109</v>
      </c>
      <c r="Y1084" s="3" t="s">
        <v>109</v>
      </c>
      <c r="Z1084" s="3" t="s">
        <v>109</v>
      </c>
      <c r="AA1084" s="8"/>
      <c r="AB1084" s="3" t="s">
        <v>109</v>
      </c>
      <c r="AC1084" s="5" t="s">
        <v>111</v>
      </c>
      <c r="AD1084" s="3" t="s">
        <v>111</v>
      </c>
      <c r="AE1084" s="3" t="s">
        <v>109</v>
      </c>
      <c r="AF1084" s="4">
        <v>4</v>
      </c>
      <c r="AG1084" s="3" t="s">
        <v>109</v>
      </c>
      <c r="AH1084" s="3" t="s">
        <v>135</v>
      </c>
      <c r="AI1084" s="3" t="s">
        <v>109</v>
      </c>
      <c r="AJ1084" s="12">
        <v>3</v>
      </c>
      <c r="AN1084" s="3" t="s">
        <v>109</v>
      </c>
      <c r="AO1084" s="42">
        <f>(Q1084*U1084)*12</f>
        <v>403200</v>
      </c>
      <c r="AP1084" s="3" t="s">
        <v>109</v>
      </c>
      <c r="AQ1084" s="3">
        <v>6.9000000000000006E-2</v>
      </c>
      <c r="AR1084" s="3" t="s">
        <v>109</v>
      </c>
      <c r="AS1084" s="3">
        <v>0.02</v>
      </c>
      <c r="AT1084" s="48">
        <f>(AO1084*(1-AQ1084))+(AO1084*AS1084)</f>
        <v>383443.20000000001</v>
      </c>
      <c r="AU1084" s="3" t="s">
        <v>109</v>
      </c>
      <c r="AV1084" s="3" t="s">
        <v>109</v>
      </c>
      <c r="AW1084" s="3" t="s">
        <v>109</v>
      </c>
      <c r="AX1084" s="3" t="s">
        <v>109</v>
      </c>
      <c r="AY1084" s="3" t="s">
        <v>109</v>
      </c>
      <c r="AZ1084" s="3" t="s">
        <v>109</v>
      </c>
      <c r="BA1084" s="3" t="s">
        <v>109</v>
      </c>
      <c r="BB1084" s="3" t="s">
        <v>109</v>
      </c>
      <c r="BC1084" s="3" t="s">
        <v>109</v>
      </c>
      <c r="BD1084" s="3" t="s">
        <v>109</v>
      </c>
      <c r="BE1084" s="3" t="s">
        <v>109</v>
      </c>
      <c r="BF1084" s="3" t="s">
        <v>109</v>
      </c>
      <c r="BG1084" s="3" t="s">
        <v>109</v>
      </c>
      <c r="BH1084" s="3" t="s">
        <v>109</v>
      </c>
      <c r="BI1084" s="3" t="s">
        <v>109</v>
      </c>
      <c r="BJ1084" s="3">
        <f>BX1084*0.1</f>
        <v>3.8247568349106198E-2</v>
      </c>
      <c r="BK1084" s="3">
        <f>BX1084*0.23</f>
        <v>8.7969407202944258E-2</v>
      </c>
      <c r="BL1084" s="2">
        <f>BX1084*0.32</f>
        <v>0.12239221871713983</v>
      </c>
      <c r="BM1084" s="3">
        <f>BX1084*0.3</f>
        <v>0.11474270504731859</v>
      </c>
      <c r="BN1084" s="3">
        <f>BX1084*0.05</f>
        <v>1.9123784174553099E-2</v>
      </c>
      <c r="BO1084" s="3" t="s">
        <v>109</v>
      </c>
      <c r="BP1084" s="3" t="s">
        <v>109</v>
      </c>
      <c r="BQ1084" s="3" t="s">
        <v>109</v>
      </c>
      <c r="BR1084" s="3" t="s">
        <v>109</v>
      </c>
      <c r="BS1084" s="3" t="s">
        <v>109</v>
      </c>
      <c r="BT1084" s="3" t="s">
        <v>109</v>
      </c>
      <c r="BU1084" s="3" t="s">
        <v>109</v>
      </c>
      <c r="BV1084" s="3" t="s">
        <v>109</v>
      </c>
      <c r="BW1084" s="3" t="s">
        <v>109</v>
      </c>
      <c r="BX1084" s="71">
        <f>1-(BY1084/AT1084)</f>
        <v>0.38247568349106198</v>
      </c>
      <c r="BY1084" s="46">
        <f>CE1084*CB1084</f>
        <v>236785.50000000003</v>
      </c>
      <c r="BZ1084" s="3">
        <v>8.5000000000000006E-2</v>
      </c>
      <c r="CA1084" s="4">
        <f>C1084</f>
        <v>0.02</v>
      </c>
      <c r="CB1084" s="3">
        <f>BZ1084+CA1084</f>
        <v>0.10500000000000001</v>
      </c>
      <c r="CC1084" s="47">
        <v>2255100</v>
      </c>
      <c r="CD1084" s="46">
        <v>0</v>
      </c>
      <c r="CE1084" s="46">
        <f>CC1084-CD1084</f>
        <v>2255100</v>
      </c>
      <c r="CF1084" s="46">
        <f>CE1084/Q1084</f>
        <v>46981.25</v>
      </c>
      <c r="CG1084" s="3" t="s">
        <v>109</v>
      </c>
      <c r="CH1084" s="3" t="s">
        <v>4589</v>
      </c>
      <c r="CI1084" s="3" t="s">
        <v>109</v>
      </c>
      <c r="CJ1084" s="3" t="s">
        <v>109</v>
      </c>
      <c r="CK1084" s="3" t="s">
        <v>109</v>
      </c>
      <c r="CL1084" s="3" t="s">
        <v>109</v>
      </c>
      <c r="CM1084" s="3" t="s">
        <v>109</v>
      </c>
      <c r="CN1084" s="3" t="s">
        <v>109</v>
      </c>
      <c r="CO1084" s="3" t="s">
        <v>109</v>
      </c>
      <c r="CP1084" s="3" t="s">
        <v>109</v>
      </c>
      <c r="CQ1084" s="5" t="s">
        <v>113</v>
      </c>
      <c r="CR1084" s="5" t="s">
        <v>109</v>
      </c>
      <c r="CV1084" s="21" t="s">
        <v>113</v>
      </c>
    </row>
    <row r="1085" spans="1:101" x14ac:dyDescent="0.25">
      <c r="A1085" s="3" t="s">
        <v>4590</v>
      </c>
      <c r="B1085" s="61" t="str">
        <f>CONCATENATE(RIGHT(LEFT(A1085,26),3))</f>
        <v>005</v>
      </c>
      <c r="C1085" s="4">
        <v>0.02</v>
      </c>
      <c r="D1085" s="3" t="s">
        <v>4591</v>
      </c>
      <c r="E1085" s="3" t="s">
        <v>4592</v>
      </c>
      <c r="F1085" s="3" t="s">
        <v>109</v>
      </c>
      <c r="G1085" s="3" t="s">
        <v>109</v>
      </c>
      <c r="H1085" s="23"/>
      <c r="I1085" s="3" t="s">
        <v>1726</v>
      </c>
      <c r="J1085" s="3" t="s">
        <v>1727</v>
      </c>
      <c r="K1085" s="4">
        <v>27088</v>
      </c>
      <c r="L1085" s="3" t="s">
        <v>109</v>
      </c>
      <c r="M1085" s="3" t="s">
        <v>109</v>
      </c>
      <c r="N1085" s="3" t="s">
        <v>109</v>
      </c>
      <c r="O1085" s="3" t="s">
        <v>109</v>
      </c>
      <c r="P1085" s="3" t="s">
        <v>109</v>
      </c>
      <c r="Q1085" s="64">
        <v>36</v>
      </c>
      <c r="R1085" s="9">
        <v>56</v>
      </c>
      <c r="S1085" s="3" t="s">
        <v>109</v>
      </c>
      <c r="T1085" s="3" t="s">
        <v>109</v>
      </c>
      <c r="U1085" s="46">
        <v>700</v>
      </c>
      <c r="V1085" s="3" t="s">
        <v>109</v>
      </c>
      <c r="W1085" s="3" t="s">
        <v>109</v>
      </c>
      <c r="X1085" s="3" t="s">
        <v>109</v>
      </c>
      <c r="Y1085" s="3" t="s">
        <v>109</v>
      </c>
      <c r="Z1085" s="3" t="s">
        <v>109</v>
      </c>
      <c r="AA1085" s="8"/>
      <c r="AB1085" s="3" t="s">
        <v>109</v>
      </c>
      <c r="AC1085" s="5" t="s">
        <v>111</v>
      </c>
      <c r="AD1085" s="3" t="s">
        <v>111</v>
      </c>
      <c r="AE1085" s="3" t="s">
        <v>109</v>
      </c>
      <c r="AF1085" s="4">
        <v>2</v>
      </c>
      <c r="AG1085" s="3" t="s">
        <v>109</v>
      </c>
      <c r="AH1085" s="3" t="s">
        <v>111</v>
      </c>
      <c r="AI1085" s="3" t="s">
        <v>109</v>
      </c>
      <c r="AJ1085" s="12">
        <v>3</v>
      </c>
      <c r="AN1085" s="3" t="s">
        <v>109</v>
      </c>
      <c r="AO1085" s="42">
        <f>(Q1085*U1085)*12</f>
        <v>302400</v>
      </c>
      <c r="AP1085" s="3" t="s">
        <v>109</v>
      </c>
      <c r="AQ1085" s="3">
        <v>6.9000000000000006E-2</v>
      </c>
      <c r="AR1085" s="3" t="s">
        <v>109</v>
      </c>
      <c r="AS1085" s="3">
        <v>0.02</v>
      </c>
      <c r="AT1085" s="48">
        <f>(AO1085*(1-AQ1085))+(AO1085*AS1085)</f>
        <v>287582.40000000002</v>
      </c>
      <c r="AU1085" s="3" t="s">
        <v>109</v>
      </c>
      <c r="AV1085" s="3" t="s">
        <v>109</v>
      </c>
      <c r="AW1085" s="3" t="s">
        <v>109</v>
      </c>
      <c r="AX1085" s="3" t="s">
        <v>109</v>
      </c>
      <c r="AY1085" s="3" t="s">
        <v>109</v>
      </c>
      <c r="AZ1085" s="3" t="s">
        <v>109</v>
      </c>
      <c r="BA1085" s="3" t="s">
        <v>109</v>
      </c>
      <c r="BB1085" s="3" t="s">
        <v>109</v>
      </c>
      <c r="BC1085" s="3" t="s">
        <v>109</v>
      </c>
      <c r="BD1085" s="3" t="s">
        <v>109</v>
      </c>
      <c r="BE1085" s="3" t="s">
        <v>109</v>
      </c>
      <c r="BF1085" s="3" t="s">
        <v>109</v>
      </c>
      <c r="BG1085" s="3" t="s">
        <v>109</v>
      </c>
      <c r="BH1085" s="3" t="s">
        <v>109</v>
      </c>
      <c r="BI1085" s="3" t="s">
        <v>109</v>
      </c>
      <c r="BJ1085" s="3">
        <f>BX1085*0.1</f>
        <v>4.8792937259025594E-2</v>
      </c>
      <c r="BK1085" s="3">
        <f>BX1085*0.23</f>
        <v>0.11222375569575886</v>
      </c>
      <c r="BL1085" s="2">
        <f>BX1085*0.32</f>
        <v>0.1561373992288819</v>
      </c>
      <c r="BM1085" s="3">
        <f>BX1085*0.3</f>
        <v>0.14637881177707676</v>
      </c>
      <c r="BN1085" s="3">
        <f>BX1085*0.05</f>
        <v>2.4396468629512797E-2</v>
      </c>
      <c r="BO1085" s="3" t="s">
        <v>109</v>
      </c>
      <c r="BP1085" s="3" t="s">
        <v>109</v>
      </c>
      <c r="BQ1085" s="3" t="s">
        <v>109</v>
      </c>
      <c r="BR1085" s="3" t="s">
        <v>109</v>
      </c>
      <c r="BS1085" s="3" t="s">
        <v>109</v>
      </c>
      <c r="BT1085" s="3" t="s">
        <v>109</v>
      </c>
      <c r="BU1085" s="3" t="s">
        <v>109</v>
      </c>
      <c r="BV1085" s="3" t="s">
        <v>109</v>
      </c>
      <c r="BW1085" s="3" t="s">
        <v>109</v>
      </c>
      <c r="BX1085" s="71">
        <f>1-(BY1085/AT1085)</f>
        <v>0.48792937259025593</v>
      </c>
      <c r="BY1085" s="46">
        <f>CE1085*CB1085</f>
        <v>147262.5</v>
      </c>
      <c r="BZ1085" s="3">
        <v>8.5000000000000006E-2</v>
      </c>
      <c r="CA1085" s="4">
        <f>C1085</f>
        <v>0.02</v>
      </c>
      <c r="CB1085" s="3">
        <f>BZ1085+CA1085</f>
        <v>0.10500000000000001</v>
      </c>
      <c r="CC1085" s="47">
        <v>1402500</v>
      </c>
      <c r="CD1085" s="46">
        <v>0</v>
      </c>
      <c r="CE1085" s="46">
        <f>CC1085-CD1085</f>
        <v>1402500</v>
      </c>
      <c r="CF1085" s="46">
        <f>CE1085/Q1085</f>
        <v>38958.333333333336</v>
      </c>
      <c r="CG1085" s="3" t="s">
        <v>109</v>
      </c>
      <c r="CH1085" s="3" t="s">
        <v>4593</v>
      </c>
      <c r="CI1085" s="3" t="s">
        <v>109</v>
      </c>
      <c r="CJ1085" s="3" t="s">
        <v>109</v>
      </c>
      <c r="CK1085" s="3" t="s">
        <v>109</v>
      </c>
      <c r="CL1085" s="3" t="s">
        <v>109</v>
      </c>
      <c r="CM1085" s="3" t="s">
        <v>109</v>
      </c>
      <c r="CN1085" s="3" t="s">
        <v>109</v>
      </c>
      <c r="CO1085" s="3" t="s">
        <v>109</v>
      </c>
      <c r="CP1085" s="3" t="s">
        <v>109</v>
      </c>
      <c r="CQ1085" s="5" t="s">
        <v>113</v>
      </c>
      <c r="CR1085" s="5" t="s">
        <v>109</v>
      </c>
      <c r="CV1085" s="21" t="s">
        <v>113</v>
      </c>
      <c r="CW1085" s="10">
        <v>325</v>
      </c>
    </row>
    <row r="1086" spans="1:101" x14ac:dyDescent="0.25">
      <c r="A1086" s="3" t="s">
        <v>4601</v>
      </c>
      <c r="B1086" s="61" t="str">
        <f>CONCATENATE(RIGHT(LEFT(A1086,26),3))</f>
        <v>004</v>
      </c>
      <c r="C1086" s="4">
        <v>0.02</v>
      </c>
      <c r="D1086" s="3" t="s">
        <v>4602</v>
      </c>
      <c r="E1086" s="3" t="s">
        <v>4603</v>
      </c>
      <c r="F1086" s="3" t="s">
        <v>4604</v>
      </c>
      <c r="G1086" s="3" t="s">
        <v>1725</v>
      </c>
      <c r="H1086" s="23"/>
      <c r="I1086" s="3" t="s">
        <v>1726</v>
      </c>
      <c r="J1086" s="3" t="s">
        <v>4599</v>
      </c>
      <c r="K1086" s="4">
        <v>14112</v>
      </c>
      <c r="L1086" s="3" t="s">
        <v>109</v>
      </c>
      <c r="M1086" s="3" t="s">
        <v>109</v>
      </c>
      <c r="N1086" s="3" t="s">
        <v>109</v>
      </c>
      <c r="O1086" s="3" t="s">
        <v>109</v>
      </c>
      <c r="P1086" s="3" t="s">
        <v>109</v>
      </c>
      <c r="Q1086" s="64">
        <v>18</v>
      </c>
      <c r="R1086" s="9">
        <v>18</v>
      </c>
      <c r="S1086" s="3" t="s">
        <v>109</v>
      </c>
      <c r="T1086" s="3" t="s">
        <v>109</v>
      </c>
      <c r="U1086" s="46">
        <v>700</v>
      </c>
      <c r="V1086" s="3" t="s">
        <v>109</v>
      </c>
      <c r="W1086" s="3" t="s">
        <v>109</v>
      </c>
      <c r="X1086" s="3" t="s">
        <v>109</v>
      </c>
      <c r="Y1086" s="3" t="s">
        <v>109</v>
      </c>
      <c r="Z1086" s="3" t="s">
        <v>109</v>
      </c>
      <c r="AA1086" s="4">
        <v>2010</v>
      </c>
      <c r="AB1086" s="3" t="s">
        <v>109</v>
      </c>
      <c r="AC1086" s="5" t="s">
        <v>111</v>
      </c>
      <c r="AD1086" s="3" t="s">
        <v>135</v>
      </c>
      <c r="AE1086" s="3" t="s">
        <v>109</v>
      </c>
      <c r="AF1086" s="4">
        <v>3</v>
      </c>
      <c r="AG1086" s="3" t="s">
        <v>109</v>
      </c>
      <c r="AH1086" s="3" t="s">
        <v>111</v>
      </c>
      <c r="AI1086" s="3" t="s">
        <v>109</v>
      </c>
      <c r="AJ1086" s="12">
        <v>4</v>
      </c>
      <c r="AN1086" s="3" t="s">
        <v>109</v>
      </c>
      <c r="AO1086" s="42">
        <f>(Q1086*U1086)*12</f>
        <v>151200</v>
      </c>
      <c r="AP1086" s="3" t="s">
        <v>109</v>
      </c>
      <c r="AQ1086" s="3">
        <v>6.9000000000000006E-2</v>
      </c>
      <c r="AR1086" s="3" t="s">
        <v>109</v>
      </c>
      <c r="AS1086" s="3">
        <v>0.02</v>
      </c>
      <c r="AT1086" s="48">
        <f>(AO1086*(1-AQ1086))+(AO1086*AS1086)</f>
        <v>143791.20000000001</v>
      </c>
      <c r="AU1086" s="3" t="s">
        <v>109</v>
      </c>
      <c r="AV1086" s="3" t="s">
        <v>109</v>
      </c>
      <c r="AW1086" s="3" t="s">
        <v>109</v>
      </c>
      <c r="AX1086" s="3" t="s">
        <v>109</v>
      </c>
      <c r="AY1086" s="3" t="s">
        <v>109</v>
      </c>
      <c r="AZ1086" s="3" t="s">
        <v>109</v>
      </c>
      <c r="BA1086" s="3" t="s">
        <v>109</v>
      </c>
      <c r="BB1086" s="3" t="s">
        <v>109</v>
      </c>
      <c r="BC1086" s="3" t="s">
        <v>109</v>
      </c>
      <c r="BD1086" s="3" t="s">
        <v>109</v>
      </c>
      <c r="BE1086" s="3" t="s">
        <v>109</v>
      </c>
      <c r="BF1086" s="3" t="s">
        <v>109</v>
      </c>
      <c r="BG1086" s="3" t="s">
        <v>109</v>
      </c>
      <c r="BH1086" s="3" t="s">
        <v>109</v>
      </c>
      <c r="BI1086" s="3" t="s">
        <v>109</v>
      </c>
      <c r="BJ1086" s="3">
        <f>BX1086*0.1</f>
        <v>3.2658604977216968E-2</v>
      </c>
      <c r="BK1086" s="3">
        <f>BX1086*0.23</f>
        <v>7.5114791447599027E-2</v>
      </c>
      <c r="BL1086" s="2">
        <f>BX1086*0.32</f>
        <v>0.10450753592709429</v>
      </c>
      <c r="BM1086" s="3">
        <f>BX1086*0.3</f>
        <v>9.797581493165089E-2</v>
      </c>
      <c r="BN1086" s="3">
        <f>BX1086*0.05</f>
        <v>1.6329302488608484E-2</v>
      </c>
      <c r="BO1086" s="3" t="s">
        <v>109</v>
      </c>
      <c r="BP1086" s="3" t="s">
        <v>109</v>
      </c>
      <c r="BQ1086" s="3" t="s">
        <v>109</v>
      </c>
      <c r="BR1086" s="3" t="s">
        <v>109</v>
      </c>
      <c r="BS1086" s="3" t="s">
        <v>109</v>
      </c>
      <c r="BT1086" s="3" t="s">
        <v>109</v>
      </c>
      <c r="BU1086" s="3" t="s">
        <v>109</v>
      </c>
      <c r="BV1086" s="3" t="s">
        <v>109</v>
      </c>
      <c r="BW1086" s="3" t="s">
        <v>109</v>
      </c>
      <c r="BX1086" s="71">
        <f>1-(BY1086/AT1086)</f>
        <v>0.32658604977216965</v>
      </c>
      <c r="BY1086" s="46">
        <f>CE1086*CB1086</f>
        <v>96831.000000000015</v>
      </c>
      <c r="BZ1086" s="3">
        <v>8.5000000000000006E-2</v>
      </c>
      <c r="CA1086" s="4">
        <f>C1086</f>
        <v>0.02</v>
      </c>
      <c r="CB1086" s="3">
        <f>BZ1086+CA1086</f>
        <v>0.10500000000000001</v>
      </c>
      <c r="CC1086" s="47">
        <v>922200</v>
      </c>
      <c r="CD1086" s="46">
        <v>0</v>
      </c>
      <c r="CE1086" s="46">
        <f>CC1086-CD1086</f>
        <v>922200</v>
      </c>
      <c r="CF1086" s="46">
        <f>CE1086/Q1086</f>
        <v>51233.333333333336</v>
      </c>
      <c r="CG1086" s="3" t="s">
        <v>109</v>
      </c>
      <c r="CH1086" s="3" t="s">
        <v>109</v>
      </c>
      <c r="CI1086" s="3" t="s">
        <v>109</v>
      </c>
      <c r="CJ1086" s="3" t="s">
        <v>109</v>
      </c>
      <c r="CK1086" s="3" t="s">
        <v>109</v>
      </c>
      <c r="CL1086" s="3" t="s">
        <v>109</v>
      </c>
      <c r="CM1086" s="3" t="s">
        <v>109</v>
      </c>
      <c r="CN1086" s="3" t="s">
        <v>109</v>
      </c>
      <c r="CO1086" s="3" t="s">
        <v>109</v>
      </c>
      <c r="CP1086" s="3" t="s">
        <v>109</v>
      </c>
      <c r="CQ1086" s="5" t="s">
        <v>126</v>
      </c>
      <c r="CR1086" s="5" t="s">
        <v>4605</v>
      </c>
      <c r="CV1086" s="21" t="s">
        <v>113</v>
      </c>
      <c r="CW1086" s="10">
        <v>610</v>
      </c>
    </row>
    <row r="1087" spans="1:101" x14ac:dyDescent="0.25">
      <c r="A1087" s="3" t="s">
        <v>4606</v>
      </c>
      <c r="B1087" s="61" t="str">
        <f>CONCATENATE(RIGHT(LEFT(A1087,26),3))</f>
        <v>004</v>
      </c>
      <c r="C1087" s="4">
        <v>0.02</v>
      </c>
      <c r="D1087" s="3" t="s">
        <v>109</v>
      </c>
      <c r="E1087" s="3" t="s">
        <v>4607</v>
      </c>
      <c r="F1087" s="3" t="s">
        <v>4608</v>
      </c>
      <c r="G1087" s="3" t="s">
        <v>1725</v>
      </c>
      <c r="H1087" s="23"/>
      <c r="I1087" s="3" t="s">
        <v>1726</v>
      </c>
      <c r="J1087" s="3" t="s">
        <v>4599</v>
      </c>
      <c r="K1087" s="4">
        <v>13280</v>
      </c>
      <c r="L1087" s="3" t="s">
        <v>109</v>
      </c>
      <c r="M1087" s="3" t="s">
        <v>109</v>
      </c>
      <c r="N1087" s="3" t="s">
        <v>109</v>
      </c>
      <c r="O1087" s="3" t="s">
        <v>109</v>
      </c>
      <c r="P1087" s="3" t="s">
        <v>109</v>
      </c>
      <c r="Q1087" s="64">
        <v>12</v>
      </c>
      <c r="S1087" s="3" t="s">
        <v>109</v>
      </c>
      <c r="T1087" s="3" t="s">
        <v>109</v>
      </c>
      <c r="U1087" s="46">
        <v>700</v>
      </c>
      <c r="V1087" s="3" t="s">
        <v>109</v>
      </c>
      <c r="W1087" s="3" t="s">
        <v>109</v>
      </c>
      <c r="X1087" s="3" t="s">
        <v>109</v>
      </c>
      <c r="Y1087" s="3" t="s">
        <v>109</v>
      </c>
      <c r="Z1087" s="3" t="s">
        <v>109</v>
      </c>
      <c r="AA1087" s="4">
        <v>1997</v>
      </c>
      <c r="AB1087" s="3" t="s">
        <v>109</v>
      </c>
      <c r="AC1087" s="5" t="s">
        <v>111</v>
      </c>
      <c r="AD1087" s="3" t="s">
        <v>111</v>
      </c>
      <c r="AE1087" s="3" t="s">
        <v>109</v>
      </c>
      <c r="AF1087" s="4">
        <v>3</v>
      </c>
      <c r="AG1087" s="3" t="s">
        <v>109</v>
      </c>
      <c r="AH1087" s="3" t="s">
        <v>111</v>
      </c>
      <c r="AI1087" s="3" t="s">
        <v>109</v>
      </c>
      <c r="AJ1087" s="12">
        <v>3</v>
      </c>
      <c r="AN1087" s="3" t="s">
        <v>109</v>
      </c>
      <c r="AO1087" s="42">
        <f>(Q1087*U1087)*12</f>
        <v>100800</v>
      </c>
      <c r="AP1087" s="3" t="s">
        <v>109</v>
      </c>
      <c r="AQ1087" s="3">
        <v>6.9000000000000006E-2</v>
      </c>
      <c r="AR1087" s="3" t="s">
        <v>109</v>
      </c>
      <c r="AS1087" s="3">
        <v>0.02</v>
      </c>
      <c r="AT1087" s="48">
        <f>(AO1087*(1-AQ1087))+(AO1087*AS1087)</f>
        <v>95860.800000000003</v>
      </c>
      <c r="AU1087" s="3" t="s">
        <v>109</v>
      </c>
      <c r="AV1087" s="3" t="s">
        <v>109</v>
      </c>
      <c r="AW1087" s="3" t="s">
        <v>109</v>
      </c>
      <c r="AX1087" s="3" t="s">
        <v>109</v>
      </c>
      <c r="AY1087" s="3" t="s">
        <v>109</v>
      </c>
      <c r="AZ1087" s="3" t="s">
        <v>109</v>
      </c>
      <c r="BA1087" s="3" t="s">
        <v>109</v>
      </c>
      <c r="BB1087" s="3" t="s">
        <v>109</v>
      </c>
      <c r="BC1087" s="3" t="s">
        <v>109</v>
      </c>
      <c r="BD1087" s="3" t="s">
        <v>109</v>
      </c>
      <c r="BE1087" s="3" t="s">
        <v>109</v>
      </c>
      <c r="BF1087" s="3" t="s">
        <v>109</v>
      </c>
      <c r="BG1087" s="3" t="s">
        <v>109</v>
      </c>
      <c r="BH1087" s="3" t="s">
        <v>109</v>
      </c>
      <c r="BI1087" s="3" t="s">
        <v>109</v>
      </c>
      <c r="BJ1087" s="3">
        <f>BX1087*0.1</f>
        <v>5.2287066246056772E-2</v>
      </c>
      <c r="BK1087" s="3">
        <f>BX1087*0.23</f>
        <v>0.12026025236593058</v>
      </c>
      <c r="BL1087" s="2">
        <f>BX1087*0.32</f>
        <v>0.16731861198738165</v>
      </c>
      <c r="BM1087" s="3">
        <f>BX1087*0.3</f>
        <v>0.15686119873817031</v>
      </c>
      <c r="BN1087" s="3">
        <f>BX1087*0.05</f>
        <v>2.6143533123028386E-2</v>
      </c>
      <c r="BO1087" s="3" t="s">
        <v>109</v>
      </c>
      <c r="BP1087" s="3" t="s">
        <v>109</v>
      </c>
      <c r="BQ1087" s="3" t="s">
        <v>109</v>
      </c>
      <c r="BR1087" s="3" t="s">
        <v>109</v>
      </c>
      <c r="BS1087" s="3" t="s">
        <v>109</v>
      </c>
      <c r="BT1087" s="3" t="s">
        <v>109</v>
      </c>
      <c r="BU1087" s="3" t="s">
        <v>109</v>
      </c>
      <c r="BV1087" s="3" t="s">
        <v>109</v>
      </c>
      <c r="BW1087" s="3" t="s">
        <v>109</v>
      </c>
      <c r="BX1087" s="71">
        <f>1-(BY1087/AT1087)</f>
        <v>0.52287066246056768</v>
      </c>
      <c r="BY1087" s="46">
        <f>CE1087*CB1087</f>
        <v>45738.000000000007</v>
      </c>
      <c r="BZ1087" s="3">
        <v>8.5000000000000006E-2</v>
      </c>
      <c r="CA1087" s="4">
        <f>C1087</f>
        <v>0.02</v>
      </c>
      <c r="CB1087" s="3">
        <f>BZ1087+CA1087</f>
        <v>0.10500000000000001</v>
      </c>
      <c r="CC1087" s="47">
        <v>435600</v>
      </c>
      <c r="CD1087" s="46">
        <v>0</v>
      </c>
      <c r="CE1087" s="46">
        <f>CC1087-CD1087</f>
        <v>435600</v>
      </c>
      <c r="CF1087" s="46">
        <f>CE1087/Q1087</f>
        <v>36300</v>
      </c>
      <c r="CG1087" s="3" t="s">
        <v>109</v>
      </c>
      <c r="CH1087" s="3" t="s">
        <v>4609</v>
      </c>
      <c r="CI1087" s="3" t="s">
        <v>109</v>
      </c>
      <c r="CJ1087" s="3" t="s">
        <v>109</v>
      </c>
      <c r="CK1087" s="3" t="s">
        <v>109</v>
      </c>
      <c r="CL1087" s="3" t="s">
        <v>109</v>
      </c>
      <c r="CM1087" s="3" t="s">
        <v>109</v>
      </c>
      <c r="CN1087" s="3" t="s">
        <v>109</v>
      </c>
      <c r="CO1087" s="3" t="s">
        <v>109</v>
      </c>
      <c r="CP1087" s="3" t="s">
        <v>109</v>
      </c>
      <c r="CQ1087" s="5" t="s">
        <v>113</v>
      </c>
      <c r="CR1087" s="5" t="s">
        <v>109</v>
      </c>
      <c r="CV1087" s="21" t="s">
        <v>113</v>
      </c>
    </row>
    <row r="1088" spans="1:101" x14ac:dyDescent="0.25">
      <c r="A1088" s="3" t="s">
        <v>4610</v>
      </c>
      <c r="B1088" s="61" t="str">
        <f>CONCATENATE(RIGHT(LEFT(A1088,26),3))</f>
        <v>004</v>
      </c>
      <c r="C1088" s="4">
        <v>0.02</v>
      </c>
      <c r="D1088" s="3" t="s">
        <v>109</v>
      </c>
      <c r="E1088" s="3" t="s">
        <v>4611</v>
      </c>
      <c r="F1088" s="3" t="s">
        <v>4612</v>
      </c>
      <c r="G1088" s="3" t="s">
        <v>1725</v>
      </c>
      <c r="H1088" s="23"/>
      <c r="I1088" s="3" t="s">
        <v>1726</v>
      </c>
      <c r="J1088" s="3" t="s">
        <v>4599</v>
      </c>
      <c r="K1088" s="4">
        <v>7680</v>
      </c>
      <c r="L1088" s="3" t="s">
        <v>109</v>
      </c>
      <c r="M1088" s="3" t="s">
        <v>109</v>
      </c>
      <c r="N1088" s="3" t="s">
        <v>109</v>
      </c>
      <c r="O1088" s="3" t="s">
        <v>109</v>
      </c>
      <c r="P1088" s="3" t="s">
        <v>109</v>
      </c>
      <c r="Q1088" s="63">
        <v>8</v>
      </c>
      <c r="R1088" s="9">
        <v>15</v>
      </c>
      <c r="S1088" s="3" t="s">
        <v>109</v>
      </c>
      <c r="T1088" s="3" t="s">
        <v>109</v>
      </c>
      <c r="U1088" s="46">
        <v>700</v>
      </c>
      <c r="V1088" s="3" t="s">
        <v>109</v>
      </c>
      <c r="W1088" s="3" t="s">
        <v>109</v>
      </c>
      <c r="X1088" s="3" t="s">
        <v>109</v>
      </c>
      <c r="Y1088" s="3" t="s">
        <v>109</v>
      </c>
      <c r="Z1088" s="3" t="s">
        <v>109</v>
      </c>
      <c r="AA1088" s="4">
        <v>1968</v>
      </c>
      <c r="AB1088" s="3" t="s">
        <v>109</v>
      </c>
      <c r="AC1088" s="5" t="s">
        <v>111</v>
      </c>
      <c r="AD1088" s="3" t="s">
        <v>111</v>
      </c>
      <c r="AE1088" s="3" t="s">
        <v>109</v>
      </c>
      <c r="AF1088" s="4">
        <v>3</v>
      </c>
      <c r="AG1088" s="3" t="s">
        <v>109</v>
      </c>
      <c r="AH1088" s="3" t="s">
        <v>111</v>
      </c>
      <c r="AI1088" s="3" t="s">
        <v>109</v>
      </c>
      <c r="AJ1088" s="12">
        <v>3</v>
      </c>
      <c r="AN1088" s="3" t="s">
        <v>109</v>
      </c>
      <c r="AO1088" s="42">
        <f>(Q1088*U1088)*12</f>
        <v>67200</v>
      </c>
      <c r="AP1088" s="3" t="s">
        <v>109</v>
      </c>
      <c r="AQ1088" s="3">
        <v>6.9000000000000006E-2</v>
      </c>
      <c r="AR1088" s="3" t="s">
        <v>109</v>
      </c>
      <c r="AS1088" s="3">
        <v>0.02</v>
      </c>
      <c r="AT1088" s="48">
        <f>(AO1088*(1-AQ1088))+(AO1088*AS1088)</f>
        <v>63907.200000000004</v>
      </c>
      <c r="AU1088" s="3" t="s">
        <v>109</v>
      </c>
      <c r="AV1088" s="3" t="s">
        <v>109</v>
      </c>
      <c r="AW1088" s="3" t="s">
        <v>109</v>
      </c>
      <c r="AX1088" s="3" t="s">
        <v>109</v>
      </c>
      <c r="AY1088" s="3" t="s">
        <v>109</v>
      </c>
      <c r="AZ1088" s="3" t="s">
        <v>109</v>
      </c>
      <c r="BA1088" s="3" t="s">
        <v>109</v>
      </c>
      <c r="BB1088" s="3" t="s">
        <v>109</v>
      </c>
      <c r="BC1088" s="3" t="s">
        <v>109</v>
      </c>
      <c r="BD1088" s="3" t="s">
        <v>109</v>
      </c>
      <c r="BE1088" s="3" t="s">
        <v>109</v>
      </c>
      <c r="BF1088" s="3" t="s">
        <v>109</v>
      </c>
      <c r="BG1088" s="3" t="s">
        <v>109</v>
      </c>
      <c r="BH1088" s="3" t="s">
        <v>109</v>
      </c>
      <c r="BI1088" s="3" t="s">
        <v>109</v>
      </c>
      <c r="BJ1088" s="3">
        <f>BX1088*0.1</f>
        <v>5.3815063091482651E-2</v>
      </c>
      <c r="BK1088" s="3">
        <f>BX1088*0.23</f>
        <v>0.1237746451104101</v>
      </c>
      <c r="BL1088" s="2">
        <f>BX1088*0.32</f>
        <v>0.17220820189274449</v>
      </c>
      <c r="BM1088" s="3">
        <f>BX1088*0.3</f>
        <v>0.16144518927444795</v>
      </c>
      <c r="BN1088" s="3">
        <f>BX1088*0.05</f>
        <v>2.6907531545741326E-2</v>
      </c>
      <c r="BO1088" s="3" t="s">
        <v>109</v>
      </c>
      <c r="BP1088" s="3" t="s">
        <v>109</v>
      </c>
      <c r="BQ1088" s="3" t="s">
        <v>109</v>
      </c>
      <c r="BR1088" s="3" t="s">
        <v>109</v>
      </c>
      <c r="BS1088" s="3" t="s">
        <v>109</v>
      </c>
      <c r="BT1088" s="3" t="s">
        <v>109</v>
      </c>
      <c r="BU1088" s="3" t="s">
        <v>109</v>
      </c>
      <c r="BV1088" s="3" t="s">
        <v>109</v>
      </c>
      <c r="BW1088" s="3" t="s">
        <v>109</v>
      </c>
      <c r="BX1088" s="71">
        <f>1-(BY1088/AT1088)</f>
        <v>0.53815063091482651</v>
      </c>
      <c r="BY1088" s="46">
        <f>CE1088*CB1088</f>
        <v>29515.500000000004</v>
      </c>
      <c r="BZ1088" s="3">
        <v>8.5000000000000006E-2</v>
      </c>
      <c r="CA1088" s="4">
        <f>C1088</f>
        <v>0.02</v>
      </c>
      <c r="CB1088" s="3">
        <f>BZ1088+CA1088</f>
        <v>0.10500000000000001</v>
      </c>
      <c r="CC1088" s="47">
        <v>281100</v>
      </c>
      <c r="CD1088" s="46">
        <v>0</v>
      </c>
      <c r="CE1088" s="46">
        <f>CC1088-CD1088</f>
        <v>281100</v>
      </c>
      <c r="CF1088" s="46">
        <f>CE1088/Q1088</f>
        <v>35137.5</v>
      </c>
      <c r="CG1088" s="3" t="s">
        <v>109</v>
      </c>
      <c r="CH1088" s="3" t="s">
        <v>1757</v>
      </c>
      <c r="CI1088" s="3" t="s">
        <v>109</v>
      </c>
      <c r="CJ1088" s="3" t="s">
        <v>109</v>
      </c>
      <c r="CK1088" s="3" t="s">
        <v>109</v>
      </c>
      <c r="CL1088" s="3" t="s">
        <v>109</v>
      </c>
      <c r="CM1088" s="3" t="s">
        <v>109</v>
      </c>
      <c r="CN1088" s="3" t="s">
        <v>109</v>
      </c>
      <c r="CO1088" s="3" t="s">
        <v>109</v>
      </c>
      <c r="CP1088" s="3" t="s">
        <v>109</v>
      </c>
      <c r="CQ1088" s="5" t="s">
        <v>113</v>
      </c>
      <c r="CR1088" s="5" t="s">
        <v>109</v>
      </c>
      <c r="CV1088" s="21" t="s">
        <v>113</v>
      </c>
      <c r="CW1088" s="10">
        <v>256</v>
      </c>
    </row>
    <row r="1089" spans="1:101" x14ac:dyDescent="0.25">
      <c r="A1089" s="3" t="s">
        <v>4618</v>
      </c>
      <c r="B1089" s="61" t="str">
        <f>CONCATENATE(RIGHT(LEFT(A1089,26),3))</f>
        <v>004</v>
      </c>
      <c r="C1089" s="4">
        <v>0.02</v>
      </c>
      <c r="D1089" s="3" t="s">
        <v>4619</v>
      </c>
      <c r="E1089" s="3" t="s">
        <v>4615</v>
      </c>
      <c r="F1089" s="3" t="s">
        <v>4620</v>
      </c>
      <c r="G1089" s="3" t="s">
        <v>1725</v>
      </c>
      <c r="H1089" s="23"/>
      <c r="I1089" s="3" t="s">
        <v>1726</v>
      </c>
      <c r="J1089" s="3" t="s">
        <v>4599</v>
      </c>
      <c r="K1089" s="4">
        <v>12008</v>
      </c>
      <c r="L1089" s="3" t="s">
        <v>109</v>
      </c>
      <c r="M1089" s="3" t="s">
        <v>109</v>
      </c>
      <c r="N1089" s="3" t="s">
        <v>109</v>
      </c>
      <c r="O1089" s="3" t="s">
        <v>109</v>
      </c>
      <c r="P1089" s="3" t="s">
        <v>109</v>
      </c>
      <c r="Q1089" s="63">
        <v>17</v>
      </c>
      <c r="R1089" s="9">
        <v>17</v>
      </c>
      <c r="S1089" s="3" t="s">
        <v>109</v>
      </c>
      <c r="T1089" s="3" t="s">
        <v>109</v>
      </c>
      <c r="U1089" s="46">
        <v>700</v>
      </c>
      <c r="V1089" s="3" t="s">
        <v>109</v>
      </c>
      <c r="W1089" s="3" t="s">
        <v>109</v>
      </c>
      <c r="X1089" s="3" t="s">
        <v>109</v>
      </c>
      <c r="Y1089" s="3" t="s">
        <v>109</v>
      </c>
      <c r="Z1089" s="3" t="s">
        <v>109</v>
      </c>
      <c r="AA1089" s="4">
        <v>1993</v>
      </c>
      <c r="AB1089" s="3" t="s">
        <v>109</v>
      </c>
      <c r="AC1089" s="5" t="s">
        <v>111</v>
      </c>
      <c r="AD1089" s="3" t="s">
        <v>111</v>
      </c>
      <c r="AE1089" s="3" t="s">
        <v>109</v>
      </c>
      <c r="AF1089" s="4">
        <v>4</v>
      </c>
      <c r="AG1089" s="3" t="s">
        <v>109</v>
      </c>
      <c r="AH1089" s="3" t="s">
        <v>135</v>
      </c>
      <c r="AI1089" s="3" t="s">
        <v>109</v>
      </c>
      <c r="AJ1089" s="12">
        <v>3</v>
      </c>
      <c r="AN1089" s="3" t="s">
        <v>109</v>
      </c>
      <c r="AO1089" s="42">
        <f>(Q1089*U1089)*12</f>
        <v>142800</v>
      </c>
      <c r="AP1089" s="3" t="s">
        <v>109</v>
      </c>
      <c r="AQ1089" s="3">
        <v>6.9000000000000006E-2</v>
      </c>
      <c r="AR1089" s="3" t="s">
        <v>109</v>
      </c>
      <c r="AS1089" s="3">
        <v>0.02</v>
      </c>
      <c r="AT1089" s="48">
        <f>(AO1089*(1-AQ1089))+(AO1089*AS1089)</f>
        <v>135802.80000000002</v>
      </c>
      <c r="AU1089" s="3" t="s">
        <v>109</v>
      </c>
      <c r="AV1089" s="3" t="s">
        <v>109</v>
      </c>
      <c r="AW1089" s="3" t="s">
        <v>109</v>
      </c>
      <c r="AX1089" s="3" t="s">
        <v>109</v>
      </c>
      <c r="AY1089" s="3" t="s">
        <v>109</v>
      </c>
      <c r="AZ1089" s="3" t="s">
        <v>109</v>
      </c>
      <c r="BA1089" s="3" t="s">
        <v>109</v>
      </c>
      <c r="BB1089" s="3" t="s">
        <v>109</v>
      </c>
      <c r="BC1089" s="3" t="s">
        <v>109</v>
      </c>
      <c r="BD1089" s="3" t="s">
        <v>109</v>
      </c>
      <c r="BE1089" s="3" t="s">
        <v>109</v>
      </c>
      <c r="BF1089" s="3" t="s">
        <v>109</v>
      </c>
      <c r="BG1089" s="3" t="s">
        <v>109</v>
      </c>
      <c r="BH1089" s="3" t="s">
        <v>109</v>
      </c>
      <c r="BI1089" s="3" t="s">
        <v>109</v>
      </c>
      <c r="BJ1089" s="3">
        <f>BX1089*0.1</f>
        <v>4.6519143935176602E-2</v>
      </c>
      <c r="BK1089" s="3">
        <f>BX1089*0.23</f>
        <v>0.10699403105090619</v>
      </c>
      <c r="BL1089" s="2">
        <f>BX1089*0.32</f>
        <v>0.14886126059256513</v>
      </c>
      <c r="BM1089" s="3">
        <f>BX1089*0.3</f>
        <v>0.13955743180552979</v>
      </c>
      <c r="BN1089" s="3">
        <f>BX1089*0.05</f>
        <v>2.3259571967588301E-2</v>
      </c>
      <c r="BO1089" s="3" t="s">
        <v>109</v>
      </c>
      <c r="BP1089" s="3" t="s">
        <v>109</v>
      </c>
      <c r="BQ1089" s="3" t="s">
        <v>109</v>
      </c>
      <c r="BR1089" s="3" t="s">
        <v>109</v>
      </c>
      <c r="BS1089" s="3" t="s">
        <v>109</v>
      </c>
      <c r="BT1089" s="3" t="s">
        <v>109</v>
      </c>
      <c r="BU1089" s="3" t="s">
        <v>109</v>
      </c>
      <c r="BV1089" s="3" t="s">
        <v>109</v>
      </c>
      <c r="BW1089" s="3" t="s">
        <v>109</v>
      </c>
      <c r="BX1089" s="71">
        <f>1-(BY1089/AT1089)</f>
        <v>0.46519143935176599</v>
      </c>
      <c r="BY1089" s="46">
        <f>CE1089*CB1089</f>
        <v>72628.5</v>
      </c>
      <c r="BZ1089" s="3">
        <v>8.5000000000000006E-2</v>
      </c>
      <c r="CA1089" s="4">
        <f>C1089</f>
        <v>0.02</v>
      </c>
      <c r="CB1089" s="3">
        <f>BZ1089+CA1089</f>
        <v>0.10500000000000001</v>
      </c>
      <c r="CC1089" s="47">
        <v>691700</v>
      </c>
      <c r="CD1089" s="46">
        <v>0</v>
      </c>
      <c r="CE1089" s="46">
        <f>CC1089-CD1089</f>
        <v>691700</v>
      </c>
      <c r="CF1089" s="46">
        <f>CE1089/Q1089</f>
        <v>40688.23529411765</v>
      </c>
      <c r="CG1089" s="3" t="s">
        <v>109</v>
      </c>
      <c r="CH1089" s="3" t="s">
        <v>4621</v>
      </c>
      <c r="CI1089" s="3" t="s">
        <v>109</v>
      </c>
      <c r="CJ1089" s="3" t="s">
        <v>109</v>
      </c>
      <c r="CK1089" s="3" t="s">
        <v>109</v>
      </c>
      <c r="CL1089" s="3" t="s">
        <v>109</v>
      </c>
      <c r="CM1089" s="3" t="s">
        <v>109</v>
      </c>
      <c r="CN1089" s="3" t="s">
        <v>109</v>
      </c>
      <c r="CO1089" s="3" t="s">
        <v>109</v>
      </c>
      <c r="CP1089" s="3" t="s">
        <v>109</v>
      </c>
      <c r="CQ1089" s="5" t="s">
        <v>113</v>
      </c>
      <c r="CR1089" s="5" t="s">
        <v>109</v>
      </c>
      <c r="CV1089" s="21" t="s">
        <v>113</v>
      </c>
      <c r="CW1089" s="10">
        <v>582</v>
      </c>
    </row>
    <row r="1090" spans="1:101" x14ac:dyDescent="0.25">
      <c r="A1090" s="3" t="s">
        <v>4622</v>
      </c>
      <c r="B1090" s="61" t="str">
        <f>CONCATENATE(RIGHT(LEFT(A1090,26),3))</f>
        <v>004</v>
      </c>
      <c r="C1090" s="4">
        <v>0.02</v>
      </c>
      <c r="D1090" s="3" t="s">
        <v>4623</v>
      </c>
      <c r="E1090" s="3" t="s">
        <v>4624</v>
      </c>
      <c r="F1090" s="3" t="s">
        <v>4625</v>
      </c>
      <c r="G1090" s="3" t="s">
        <v>1725</v>
      </c>
      <c r="H1090" s="9">
        <v>47901</v>
      </c>
      <c r="I1090" s="3" t="s">
        <v>1726</v>
      </c>
      <c r="J1090" s="3" t="s">
        <v>4599</v>
      </c>
      <c r="K1090" s="4">
        <v>13797</v>
      </c>
      <c r="L1090" s="3" t="s">
        <v>109</v>
      </c>
      <c r="M1090" s="3" t="s">
        <v>109</v>
      </c>
      <c r="N1090" s="3" t="s">
        <v>109</v>
      </c>
      <c r="O1090" s="3" t="s">
        <v>109</v>
      </c>
      <c r="P1090" s="3" t="s">
        <v>109</v>
      </c>
      <c r="Q1090" s="64">
        <v>16</v>
      </c>
      <c r="R1090" s="8"/>
      <c r="S1090" s="3" t="s">
        <v>109</v>
      </c>
      <c r="T1090" s="3" t="s">
        <v>109</v>
      </c>
      <c r="U1090" s="46">
        <v>700</v>
      </c>
      <c r="V1090" s="3" t="s">
        <v>109</v>
      </c>
      <c r="W1090" s="3" t="s">
        <v>109</v>
      </c>
      <c r="X1090" s="3" t="s">
        <v>109</v>
      </c>
      <c r="Y1090" s="3" t="s">
        <v>109</v>
      </c>
      <c r="Z1090" s="3" t="s">
        <v>109</v>
      </c>
      <c r="AA1090" s="4">
        <v>1991</v>
      </c>
      <c r="AB1090" s="3" t="s">
        <v>109</v>
      </c>
      <c r="AC1090" s="5" t="s">
        <v>111</v>
      </c>
      <c r="AD1090" s="3" t="s">
        <v>123</v>
      </c>
      <c r="AE1090" s="3" t="s">
        <v>109</v>
      </c>
      <c r="AF1090" s="4">
        <v>2</v>
      </c>
      <c r="AG1090" s="3" t="s">
        <v>109</v>
      </c>
      <c r="AH1090" s="3" t="s">
        <v>111</v>
      </c>
      <c r="AI1090" s="3" t="s">
        <v>109</v>
      </c>
      <c r="AJ1090" s="7">
        <v>3</v>
      </c>
      <c r="AN1090" s="3" t="s">
        <v>109</v>
      </c>
      <c r="AO1090" s="42">
        <f>(Q1090*U1090)*12</f>
        <v>134400</v>
      </c>
      <c r="AP1090" s="3" t="s">
        <v>109</v>
      </c>
      <c r="AQ1090" s="3">
        <v>6.9000000000000006E-2</v>
      </c>
      <c r="AR1090" s="3" t="s">
        <v>109</v>
      </c>
      <c r="AS1090" s="3">
        <v>0.02</v>
      </c>
      <c r="AT1090" s="48">
        <f>(AO1090*(1-AQ1090))+(AO1090*AS1090)</f>
        <v>127814.40000000001</v>
      </c>
      <c r="AU1090" s="3" t="s">
        <v>109</v>
      </c>
      <c r="AV1090" s="3" t="s">
        <v>109</v>
      </c>
      <c r="AW1090" s="3" t="s">
        <v>109</v>
      </c>
      <c r="AX1090" s="3" t="s">
        <v>109</v>
      </c>
      <c r="AY1090" s="3" t="s">
        <v>109</v>
      </c>
      <c r="AZ1090" s="3" t="s">
        <v>109</v>
      </c>
      <c r="BA1090" s="3" t="s">
        <v>109</v>
      </c>
      <c r="BB1090" s="3" t="s">
        <v>109</v>
      </c>
      <c r="BC1090" s="3" t="s">
        <v>109</v>
      </c>
      <c r="BD1090" s="3" t="s">
        <v>109</v>
      </c>
      <c r="BE1090" s="3" t="s">
        <v>109</v>
      </c>
      <c r="BF1090" s="3" t="s">
        <v>109</v>
      </c>
      <c r="BG1090" s="3" t="s">
        <v>109</v>
      </c>
      <c r="BH1090" s="3" t="s">
        <v>109</v>
      </c>
      <c r="BI1090" s="3" t="s">
        <v>109</v>
      </c>
      <c r="BJ1090" s="3">
        <f>BX1090*0.1</f>
        <v>5.9015181388012622E-2</v>
      </c>
      <c r="BK1090" s="3">
        <f>BX1090*0.23</f>
        <v>0.13573491719242903</v>
      </c>
      <c r="BL1090" s="2">
        <f>BX1090*0.32</f>
        <v>0.18884858044164038</v>
      </c>
      <c r="BM1090" s="3">
        <f>BX1090*0.3</f>
        <v>0.17704554416403784</v>
      </c>
      <c r="BN1090" s="3">
        <f>BX1090*0.05</f>
        <v>2.9507590694006311E-2</v>
      </c>
      <c r="BO1090" s="3" t="s">
        <v>109</v>
      </c>
      <c r="BP1090" s="3" t="s">
        <v>109</v>
      </c>
      <c r="BQ1090" s="3" t="s">
        <v>109</v>
      </c>
      <c r="BR1090" s="3" t="s">
        <v>109</v>
      </c>
      <c r="BS1090" s="3" t="s">
        <v>109</v>
      </c>
      <c r="BT1090" s="3" t="s">
        <v>109</v>
      </c>
      <c r="BU1090" s="3" t="s">
        <v>109</v>
      </c>
      <c r="BV1090" s="3" t="s">
        <v>109</v>
      </c>
      <c r="BW1090" s="3" t="s">
        <v>109</v>
      </c>
      <c r="BX1090" s="71">
        <f>1-(BY1090/AT1090)</f>
        <v>0.59015181388012616</v>
      </c>
      <c r="BY1090" s="46">
        <f>CE1090*CB1090</f>
        <v>52384.500000000007</v>
      </c>
      <c r="BZ1090" s="3">
        <v>8.5000000000000006E-2</v>
      </c>
      <c r="CA1090" s="4">
        <f>C1090</f>
        <v>0.02</v>
      </c>
      <c r="CB1090" s="3">
        <f>BZ1090+CA1090</f>
        <v>0.10500000000000001</v>
      </c>
      <c r="CC1090" s="47">
        <v>498900</v>
      </c>
      <c r="CD1090" s="46">
        <v>0</v>
      </c>
      <c r="CE1090" s="46">
        <f>CC1090-CD1090</f>
        <v>498900</v>
      </c>
      <c r="CF1090" s="46">
        <f>CE1090/Q1090</f>
        <v>31181.25</v>
      </c>
      <c r="CG1090" s="3" t="s">
        <v>109</v>
      </c>
      <c r="CH1090" s="3" t="s">
        <v>1839</v>
      </c>
      <c r="CI1090" s="3" t="s">
        <v>109</v>
      </c>
      <c r="CJ1090" s="3" t="s">
        <v>109</v>
      </c>
      <c r="CK1090" s="3" t="s">
        <v>109</v>
      </c>
      <c r="CL1090" s="3" t="s">
        <v>109</v>
      </c>
      <c r="CM1090" s="3" t="s">
        <v>109</v>
      </c>
      <c r="CN1090" s="3" t="s">
        <v>109</v>
      </c>
      <c r="CO1090" s="3" t="s">
        <v>109</v>
      </c>
      <c r="CP1090" s="3" t="s">
        <v>109</v>
      </c>
      <c r="CQ1090" s="5" t="s">
        <v>113</v>
      </c>
      <c r="CR1090" s="5" t="s">
        <v>109</v>
      </c>
      <c r="CV1090" s="21" t="s">
        <v>113</v>
      </c>
      <c r="CW1090" s="11"/>
    </row>
    <row r="1091" spans="1:101" x14ac:dyDescent="0.25">
      <c r="A1091" s="3" t="s">
        <v>4626</v>
      </c>
      <c r="B1091" s="61" t="str">
        <f>CONCATENATE(RIGHT(LEFT(A1091,26),3))</f>
        <v>004</v>
      </c>
      <c r="C1091" s="4">
        <v>0.02</v>
      </c>
      <c r="D1091" s="3" t="s">
        <v>4627</v>
      </c>
      <c r="E1091" s="3" t="s">
        <v>4628</v>
      </c>
      <c r="F1091" s="3" t="s">
        <v>4629</v>
      </c>
      <c r="G1091" s="3" t="s">
        <v>1725</v>
      </c>
      <c r="H1091" s="23"/>
      <c r="I1091" s="3" t="s">
        <v>1726</v>
      </c>
      <c r="J1091" s="3" t="s">
        <v>4599</v>
      </c>
      <c r="K1091" s="4">
        <v>10932</v>
      </c>
      <c r="L1091" s="3" t="s">
        <v>109</v>
      </c>
      <c r="M1091" s="3" t="s">
        <v>109</v>
      </c>
      <c r="N1091" s="3" t="s">
        <v>109</v>
      </c>
      <c r="O1091" s="3" t="s">
        <v>109</v>
      </c>
      <c r="P1091" s="3" t="s">
        <v>109</v>
      </c>
      <c r="Q1091" s="64">
        <v>10</v>
      </c>
      <c r="R1091" s="4">
        <v>18</v>
      </c>
      <c r="S1091" s="3" t="s">
        <v>109</v>
      </c>
      <c r="T1091" s="3" t="s">
        <v>109</v>
      </c>
      <c r="U1091" s="46">
        <v>700</v>
      </c>
      <c r="V1091" s="3" t="s">
        <v>109</v>
      </c>
      <c r="W1091" s="3" t="s">
        <v>109</v>
      </c>
      <c r="X1091" s="3" t="s">
        <v>109</v>
      </c>
      <c r="Y1091" s="3" t="s">
        <v>109</v>
      </c>
      <c r="Z1091" s="3" t="s">
        <v>109</v>
      </c>
      <c r="AA1091" s="4">
        <v>1993</v>
      </c>
      <c r="AB1091" s="3" t="s">
        <v>109</v>
      </c>
      <c r="AC1091" s="5" t="s">
        <v>111</v>
      </c>
      <c r="AD1091" s="3" t="s">
        <v>111</v>
      </c>
      <c r="AE1091" s="3" t="s">
        <v>109</v>
      </c>
      <c r="AF1091" s="4">
        <v>3</v>
      </c>
      <c r="AG1091" s="3" t="s">
        <v>109</v>
      </c>
      <c r="AH1091" s="3" t="s">
        <v>111</v>
      </c>
      <c r="AI1091" s="3" t="s">
        <v>109</v>
      </c>
      <c r="AJ1091" s="7">
        <v>3</v>
      </c>
      <c r="AN1091" s="3" t="s">
        <v>109</v>
      </c>
      <c r="AO1091" s="42">
        <f>(Q1091*U1091)*12</f>
        <v>84000</v>
      </c>
      <c r="AP1091" s="3" t="s">
        <v>109</v>
      </c>
      <c r="AQ1091" s="3">
        <v>6.9000000000000006E-2</v>
      </c>
      <c r="AR1091" s="3" t="s">
        <v>109</v>
      </c>
      <c r="AS1091" s="3">
        <v>0.02</v>
      </c>
      <c r="AT1091" s="48">
        <f>(AO1091*(1-AQ1091))+(AO1091*AS1091)</f>
        <v>79884</v>
      </c>
      <c r="AU1091" s="3" t="s">
        <v>109</v>
      </c>
      <c r="AV1091" s="3" t="s">
        <v>109</v>
      </c>
      <c r="AW1091" s="3" t="s">
        <v>109</v>
      </c>
      <c r="AX1091" s="3" t="s">
        <v>109</v>
      </c>
      <c r="AY1091" s="3" t="s">
        <v>109</v>
      </c>
      <c r="AZ1091" s="3" t="s">
        <v>109</v>
      </c>
      <c r="BA1091" s="3" t="s">
        <v>109</v>
      </c>
      <c r="BB1091" s="3" t="s">
        <v>109</v>
      </c>
      <c r="BC1091" s="3" t="s">
        <v>109</v>
      </c>
      <c r="BD1091" s="3" t="s">
        <v>109</v>
      </c>
      <c r="BE1091" s="3" t="s">
        <v>109</v>
      </c>
      <c r="BF1091" s="3" t="s">
        <v>109</v>
      </c>
      <c r="BG1091" s="3" t="s">
        <v>109</v>
      </c>
      <c r="BH1091" s="3" t="s">
        <v>109</v>
      </c>
      <c r="BI1091" s="3" t="s">
        <v>109</v>
      </c>
      <c r="BJ1091" s="3">
        <f>BX1091*0.1</f>
        <v>5.446898002103049E-2</v>
      </c>
      <c r="BK1091" s="3">
        <f>BX1091*0.23</f>
        <v>0.12527865404837013</v>
      </c>
      <c r="BL1091" s="2">
        <f>BX1091*0.32</f>
        <v>0.17430073606729757</v>
      </c>
      <c r="BM1091" s="3">
        <f>BX1091*0.3</f>
        <v>0.16340694006309145</v>
      </c>
      <c r="BN1091" s="3">
        <f>BX1091*0.05</f>
        <v>2.7234490010515245E-2</v>
      </c>
      <c r="BO1091" s="3" t="s">
        <v>109</v>
      </c>
      <c r="BP1091" s="3" t="s">
        <v>109</v>
      </c>
      <c r="BQ1091" s="3" t="s">
        <v>109</v>
      </c>
      <c r="BR1091" s="3" t="s">
        <v>109</v>
      </c>
      <c r="BS1091" s="3" t="s">
        <v>109</v>
      </c>
      <c r="BT1091" s="3" t="s">
        <v>109</v>
      </c>
      <c r="BU1091" s="3" t="s">
        <v>109</v>
      </c>
      <c r="BV1091" s="3" t="s">
        <v>109</v>
      </c>
      <c r="BW1091" s="3" t="s">
        <v>109</v>
      </c>
      <c r="BX1091" s="71">
        <f>1-(BY1091/AT1091)</f>
        <v>0.54468980021030489</v>
      </c>
      <c r="BY1091" s="46">
        <f>CE1091*CB1091</f>
        <v>36372</v>
      </c>
      <c r="BZ1091" s="3">
        <v>8.5000000000000006E-2</v>
      </c>
      <c r="CA1091" s="4">
        <f>C1091</f>
        <v>0.02</v>
      </c>
      <c r="CB1091" s="3">
        <f>BZ1091+CA1091</f>
        <v>0.10500000000000001</v>
      </c>
      <c r="CC1091" s="47">
        <v>346400</v>
      </c>
      <c r="CD1091" s="46">
        <v>0</v>
      </c>
      <c r="CE1091" s="46">
        <f>CC1091-CD1091</f>
        <v>346400</v>
      </c>
      <c r="CF1091" s="46">
        <f>CE1091/Q1091</f>
        <v>34640</v>
      </c>
      <c r="CG1091" s="3" t="s">
        <v>109</v>
      </c>
      <c r="CH1091" s="3" t="s">
        <v>4630</v>
      </c>
      <c r="CI1091" s="3" t="s">
        <v>109</v>
      </c>
      <c r="CJ1091" s="3" t="s">
        <v>109</v>
      </c>
      <c r="CK1091" s="3" t="s">
        <v>109</v>
      </c>
      <c r="CL1091" s="3" t="s">
        <v>109</v>
      </c>
      <c r="CM1091" s="3" t="s">
        <v>109</v>
      </c>
      <c r="CN1091" s="3" t="s">
        <v>109</v>
      </c>
      <c r="CO1091" s="3" t="s">
        <v>109</v>
      </c>
      <c r="CP1091" s="3" t="s">
        <v>109</v>
      </c>
      <c r="CQ1091" s="5" t="s">
        <v>113</v>
      </c>
      <c r="CR1091" s="5" t="s">
        <v>109</v>
      </c>
      <c r="CV1091" s="21" t="s">
        <v>113</v>
      </c>
      <c r="CW1091" s="10">
        <v>397</v>
      </c>
    </row>
    <row r="1092" spans="1:101" x14ac:dyDescent="0.25">
      <c r="A1092" s="3" t="s">
        <v>4631</v>
      </c>
      <c r="B1092" s="61" t="str">
        <f>CONCATENATE(RIGHT(LEFT(A1092,26),3))</f>
        <v>004</v>
      </c>
      <c r="C1092" s="4">
        <v>0.02</v>
      </c>
      <c r="D1092" s="3" t="s">
        <v>4632</v>
      </c>
      <c r="E1092" s="3" t="s">
        <v>4633</v>
      </c>
      <c r="F1092" s="3" t="s">
        <v>109</v>
      </c>
      <c r="G1092" s="3" t="s">
        <v>109</v>
      </c>
      <c r="H1092" s="23"/>
      <c r="I1092" s="3" t="s">
        <v>1726</v>
      </c>
      <c r="J1092" s="3" t="s">
        <v>4599</v>
      </c>
      <c r="K1092" s="4">
        <v>3182</v>
      </c>
      <c r="L1092" s="3" t="s">
        <v>109</v>
      </c>
      <c r="M1092" s="3" t="s">
        <v>109</v>
      </c>
      <c r="N1092" s="3" t="s">
        <v>109</v>
      </c>
      <c r="O1092" s="3" t="s">
        <v>109</v>
      </c>
      <c r="P1092" s="3" t="s">
        <v>109</v>
      </c>
      <c r="Q1092" s="64">
        <v>6</v>
      </c>
      <c r="R1092" s="9">
        <v>6</v>
      </c>
      <c r="S1092" s="3" t="s">
        <v>109</v>
      </c>
      <c r="T1092" s="3" t="s">
        <v>109</v>
      </c>
      <c r="U1092" s="46">
        <v>700</v>
      </c>
      <c r="V1092" s="3" t="s">
        <v>109</v>
      </c>
      <c r="W1092" s="3" t="s">
        <v>109</v>
      </c>
      <c r="X1092" s="3" t="s">
        <v>109</v>
      </c>
      <c r="Y1092" s="3" t="s">
        <v>109</v>
      </c>
      <c r="Z1092" s="3" t="s">
        <v>109</v>
      </c>
      <c r="AA1092" s="8"/>
      <c r="AB1092" s="3" t="s">
        <v>109</v>
      </c>
      <c r="AC1092" s="5" t="s">
        <v>111</v>
      </c>
      <c r="AD1092" s="3" t="s">
        <v>135</v>
      </c>
      <c r="AE1092" s="3" t="s">
        <v>109</v>
      </c>
      <c r="AF1092" s="4">
        <v>3</v>
      </c>
      <c r="AG1092" s="3" t="s">
        <v>109</v>
      </c>
      <c r="AH1092" s="3" t="s">
        <v>111</v>
      </c>
      <c r="AI1092" s="3" t="s">
        <v>109</v>
      </c>
      <c r="AJ1092" s="7">
        <v>3</v>
      </c>
      <c r="AN1092" s="3" t="s">
        <v>109</v>
      </c>
      <c r="AO1092" s="42">
        <f>(Q1092*U1092)*12</f>
        <v>50400</v>
      </c>
      <c r="AP1092" s="3" t="s">
        <v>109</v>
      </c>
      <c r="AQ1092" s="3">
        <v>6.9000000000000006E-2</v>
      </c>
      <c r="AR1092" s="3" t="s">
        <v>109</v>
      </c>
      <c r="AS1092" s="3">
        <v>0.02</v>
      </c>
      <c r="AT1092" s="48">
        <f>(AO1092*(1-AQ1092))+(AO1092*AS1092)</f>
        <v>47930.400000000001</v>
      </c>
      <c r="AU1092" s="3" t="s">
        <v>109</v>
      </c>
      <c r="AV1092" s="3" t="s">
        <v>109</v>
      </c>
      <c r="AW1092" s="3" t="s">
        <v>109</v>
      </c>
      <c r="AX1092" s="3" t="s">
        <v>109</v>
      </c>
      <c r="AY1092" s="3" t="s">
        <v>109</v>
      </c>
      <c r="AZ1092" s="3" t="s">
        <v>109</v>
      </c>
      <c r="BA1092" s="3" t="s">
        <v>109</v>
      </c>
      <c r="BB1092" s="3" t="s">
        <v>109</v>
      </c>
      <c r="BC1092" s="3" t="s">
        <v>109</v>
      </c>
      <c r="BD1092" s="3" t="s">
        <v>109</v>
      </c>
      <c r="BE1092" s="3" t="s">
        <v>109</v>
      </c>
      <c r="BF1092" s="3" t="s">
        <v>109</v>
      </c>
      <c r="BG1092" s="3" t="s">
        <v>109</v>
      </c>
      <c r="BH1092" s="3" t="s">
        <v>109</v>
      </c>
      <c r="BI1092" s="3" t="s">
        <v>109</v>
      </c>
      <c r="BJ1092" s="3">
        <f>BX1092*0.1</f>
        <v>4.7599018576936547E-2</v>
      </c>
      <c r="BK1092" s="3">
        <f>BX1092*0.23</f>
        <v>0.10947774272695407</v>
      </c>
      <c r="BL1092" s="2">
        <f>BX1092*0.32</f>
        <v>0.15231685944619697</v>
      </c>
      <c r="BM1092" s="3">
        <f>BX1092*0.3</f>
        <v>0.14279705573080964</v>
      </c>
      <c r="BN1092" s="3">
        <f>BX1092*0.05</f>
        <v>2.3799509288468274E-2</v>
      </c>
      <c r="BO1092" s="3" t="s">
        <v>109</v>
      </c>
      <c r="BP1092" s="3" t="s">
        <v>109</v>
      </c>
      <c r="BQ1092" s="3" t="s">
        <v>109</v>
      </c>
      <c r="BR1092" s="3" t="s">
        <v>109</v>
      </c>
      <c r="BS1092" s="3" t="s">
        <v>109</v>
      </c>
      <c r="BT1092" s="3" t="s">
        <v>109</v>
      </c>
      <c r="BU1092" s="3" t="s">
        <v>109</v>
      </c>
      <c r="BV1092" s="3" t="s">
        <v>109</v>
      </c>
      <c r="BW1092" s="3" t="s">
        <v>109</v>
      </c>
      <c r="BX1092" s="71">
        <f>1-(BY1092/AT1092)</f>
        <v>0.47599018576936547</v>
      </c>
      <c r="BY1092" s="46">
        <f>CE1092*CB1092</f>
        <v>25116.000000000004</v>
      </c>
      <c r="BZ1092" s="3">
        <v>8.5000000000000006E-2</v>
      </c>
      <c r="CA1092" s="4">
        <f>C1092</f>
        <v>0.02</v>
      </c>
      <c r="CB1092" s="3">
        <f>BZ1092+CA1092</f>
        <v>0.10500000000000001</v>
      </c>
      <c r="CC1092" s="47">
        <v>239200</v>
      </c>
      <c r="CD1092" s="46">
        <v>0</v>
      </c>
      <c r="CE1092" s="46">
        <f>CC1092-CD1092</f>
        <v>239200</v>
      </c>
      <c r="CF1092" s="46">
        <f>CE1092/Q1092</f>
        <v>39866.666666666664</v>
      </c>
      <c r="CG1092" s="3" t="s">
        <v>109</v>
      </c>
      <c r="CH1092" s="3" t="s">
        <v>109</v>
      </c>
      <c r="CI1092" s="3" t="s">
        <v>109</v>
      </c>
      <c r="CJ1092" s="3" t="s">
        <v>109</v>
      </c>
      <c r="CK1092" s="3" t="s">
        <v>109</v>
      </c>
      <c r="CL1092" s="3" t="s">
        <v>109</v>
      </c>
      <c r="CM1092" s="3" t="s">
        <v>109</v>
      </c>
      <c r="CN1092" s="3" t="s">
        <v>109</v>
      </c>
      <c r="CO1092" s="3" t="s">
        <v>109</v>
      </c>
      <c r="CP1092" s="3" t="s">
        <v>109</v>
      </c>
      <c r="CQ1092" s="5" t="s">
        <v>113</v>
      </c>
      <c r="CR1092" s="5" t="s">
        <v>109</v>
      </c>
      <c r="CV1092" s="21" t="s">
        <v>113</v>
      </c>
      <c r="CW1092" s="10">
        <v>450</v>
      </c>
    </row>
    <row r="1093" spans="1:101" x14ac:dyDescent="0.25">
      <c r="A1093" s="3" t="s">
        <v>4641</v>
      </c>
      <c r="B1093" s="61" t="str">
        <f>CONCATENATE(RIGHT(LEFT(A1093,26),3))</f>
        <v>004</v>
      </c>
      <c r="C1093" s="4">
        <v>0.02</v>
      </c>
      <c r="D1093" s="3" t="s">
        <v>4642</v>
      </c>
      <c r="E1093" s="3" t="s">
        <v>4643</v>
      </c>
      <c r="F1093" s="3" t="s">
        <v>109</v>
      </c>
      <c r="G1093" s="3" t="s">
        <v>109</v>
      </c>
      <c r="H1093" s="28"/>
      <c r="I1093" s="3" t="s">
        <v>1726</v>
      </c>
      <c r="J1093" s="3" t="s">
        <v>4599</v>
      </c>
      <c r="K1093" s="4">
        <v>21297</v>
      </c>
      <c r="L1093" s="3" t="s">
        <v>109</v>
      </c>
      <c r="M1093" s="3" t="s">
        <v>109</v>
      </c>
      <c r="N1093" s="3" t="s">
        <v>109</v>
      </c>
      <c r="O1093" s="3" t="s">
        <v>109</v>
      </c>
      <c r="P1093" s="3" t="s">
        <v>109</v>
      </c>
      <c r="Q1093" s="64">
        <v>31</v>
      </c>
      <c r="R1093" s="8"/>
      <c r="S1093" s="3" t="s">
        <v>109</v>
      </c>
      <c r="T1093" s="3" t="s">
        <v>109</v>
      </c>
      <c r="U1093" s="46">
        <v>700</v>
      </c>
      <c r="V1093" s="3" t="s">
        <v>109</v>
      </c>
      <c r="W1093" s="3" t="s">
        <v>109</v>
      </c>
      <c r="X1093" s="3" t="s">
        <v>109</v>
      </c>
      <c r="Y1093" s="3" t="s">
        <v>109</v>
      </c>
      <c r="Z1093" s="3" t="s">
        <v>109</v>
      </c>
      <c r="AA1093" s="8"/>
      <c r="AB1093" s="3" t="s">
        <v>109</v>
      </c>
      <c r="AC1093" s="5" t="s">
        <v>111</v>
      </c>
      <c r="AD1093" s="3" t="s">
        <v>135</v>
      </c>
      <c r="AE1093" s="3" t="s">
        <v>109</v>
      </c>
      <c r="AF1093" s="4">
        <v>2</v>
      </c>
      <c r="AG1093" s="3" t="s">
        <v>109</v>
      </c>
      <c r="AH1093" s="3" t="s">
        <v>135</v>
      </c>
      <c r="AI1093" s="3" t="s">
        <v>109</v>
      </c>
      <c r="AJ1093" s="7">
        <v>3</v>
      </c>
      <c r="AN1093" s="3" t="s">
        <v>109</v>
      </c>
      <c r="AO1093" s="42">
        <f>(Q1093*U1093)*12</f>
        <v>260400</v>
      </c>
      <c r="AP1093" s="3" t="s">
        <v>109</v>
      </c>
      <c r="AQ1093" s="3">
        <v>6.9000000000000006E-2</v>
      </c>
      <c r="AR1093" s="3" t="s">
        <v>109</v>
      </c>
      <c r="AS1093" s="3">
        <v>0.02</v>
      </c>
      <c r="AT1093" s="48">
        <f>(AO1093*(1-AQ1093))+(AO1093*AS1093)</f>
        <v>247640.40000000002</v>
      </c>
      <c r="AU1093" s="3" t="s">
        <v>109</v>
      </c>
      <c r="AV1093" s="3" t="s">
        <v>109</v>
      </c>
      <c r="AW1093" s="3" t="s">
        <v>109</v>
      </c>
      <c r="AX1093" s="3" t="s">
        <v>109</v>
      </c>
      <c r="AY1093" s="3" t="s">
        <v>109</v>
      </c>
      <c r="AZ1093" s="3" t="s">
        <v>109</v>
      </c>
      <c r="BA1093" s="3" t="s">
        <v>109</v>
      </c>
      <c r="BB1093" s="3" t="s">
        <v>109</v>
      </c>
      <c r="BC1093" s="3" t="s">
        <v>109</v>
      </c>
      <c r="BD1093" s="3" t="s">
        <v>109</v>
      </c>
      <c r="BE1093" s="3" t="s">
        <v>109</v>
      </c>
      <c r="BF1093" s="3" t="s">
        <v>109</v>
      </c>
      <c r="BG1093" s="3" t="s">
        <v>109</v>
      </c>
      <c r="BH1093" s="3" t="s">
        <v>109</v>
      </c>
      <c r="BI1093" s="3" t="s">
        <v>109</v>
      </c>
      <c r="BJ1093" s="3">
        <f>BX1093*0.1</f>
        <v>4.0470133306197226E-2</v>
      </c>
      <c r="BK1093" s="3">
        <f>BX1093*0.23</f>
        <v>9.3081306604253608E-2</v>
      </c>
      <c r="BL1093" s="2">
        <f>BX1093*0.32</f>
        <v>0.12950442657983111</v>
      </c>
      <c r="BM1093" s="3">
        <f>BX1093*0.3</f>
        <v>0.12141039991859165</v>
      </c>
      <c r="BN1093" s="3">
        <f>BX1093*0.05</f>
        <v>2.0235066653098613E-2</v>
      </c>
      <c r="BO1093" s="3" t="s">
        <v>109</v>
      </c>
      <c r="BP1093" s="3" t="s">
        <v>109</v>
      </c>
      <c r="BQ1093" s="3" t="s">
        <v>109</v>
      </c>
      <c r="BR1093" s="3" t="s">
        <v>109</v>
      </c>
      <c r="BS1093" s="3" t="s">
        <v>109</v>
      </c>
      <c r="BT1093" s="3" t="s">
        <v>109</v>
      </c>
      <c r="BU1093" s="3" t="s">
        <v>109</v>
      </c>
      <c r="BV1093" s="3" t="s">
        <v>109</v>
      </c>
      <c r="BW1093" s="3" t="s">
        <v>109</v>
      </c>
      <c r="BX1093" s="71">
        <f>1-(BY1093/AT1093)</f>
        <v>0.4047013330619722</v>
      </c>
      <c r="BY1093" s="46">
        <f>CE1093*CB1093</f>
        <v>147420</v>
      </c>
      <c r="BZ1093" s="3">
        <v>8.5000000000000006E-2</v>
      </c>
      <c r="CA1093" s="4">
        <f>C1093</f>
        <v>0.02</v>
      </c>
      <c r="CB1093" s="3">
        <f>BZ1093+CA1093</f>
        <v>0.10500000000000001</v>
      </c>
      <c r="CC1093" s="47">
        <v>1404000</v>
      </c>
      <c r="CD1093" s="46">
        <v>0</v>
      </c>
      <c r="CE1093" s="46">
        <f>CC1093-CD1093</f>
        <v>1404000</v>
      </c>
      <c r="CF1093" s="46">
        <f>CE1093/Q1093</f>
        <v>45290.322580645159</v>
      </c>
      <c r="CG1093" s="3" t="s">
        <v>109</v>
      </c>
      <c r="CH1093" s="3" t="s">
        <v>4644</v>
      </c>
      <c r="CI1093" s="3" t="s">
        <v>109</v>
      </c>
      <c r="CJ1093" s="3" t="s">
        <v>109</v>
      </c>
      <c r="CK1093" s="3" t="s">
        <v>109</v>
      </c>
      <c r="CL1093" s="3" t="s">
        <v>109</v>
      </c>
      <c r="CM1093" s="3" t="s">
        <v>109</v>
      </c>
      <c r="CN1093" s="3" t="s">
        <v>109</v>
      </c>
      <c r="CO1093" s="3" t="s">
        <v>109</v>
      </c>
      <c r="CP1093" s="3" t="s">
        <v>109</v>
      </c>
      <c r="CQ1093" s="5" t="s">
        <v>113</v>
      </c>
      <c r="CR1093" s="5" t="s">
        <v>109</v>
      </c>
      <c r="CV1093" s="21" t="s">
        <v>113</v>
      </c>
      <c r="CW1093" s="11"/>
    </row>
    <row r="1094" spans="1:101" x14ac:dyDescent="0.25">
      <c r="A1094" s="3" t="s">
        <v>4645</v>
      </c>
      <c r="B1094" s="61" t="str">
        <f>CONCATENATE(RIGHT(LEFT(A1094,26),3))</f>
        <v>004</v>
      </c>
      <c r="C1094" s="4">
        <v>0.02</v>
      </c>
      <c r="D1094" s="3" t="s">
        <v>4646</v>
      </c>
      <c r="E1094" s="3" t="s">
        <v>4647</v>
      </c>
      <c r="F1094" s="3" t="s">
        <v>109</v>
      </c>
      <c r="G1094" s="3" t="s">
        <v>109</v>
      </c>
      <c r="H1094" s="28"/>
      <c r="I1094" s="3" t="s">
        <v>1726</v>
      </c>
      <c r="J1094" s="3" t="s">
        <v>4599</v>
      </c>
      <c r="K1094" s="4">
        <v>165865</v>
      </c>
      <c r="L1094" s="3" t="s">
        <v>109</v>
      </c>
      <c r="M1094" s="3" t="s">
        <v>109</v>
      </c>
      <c r="N1094" s="3" t="s">
        <v>109</v>
      </c>
      <c r="O1094" s="3" t="s">
        <v>109</v>
      </c>
      <c r="P1094" s="3" t="s">
        <v>109</v>
      </c>
      <c r="Q1094" s="64">
        <v>192</v>
      </c>
      <c r="R1094" s="9">
        <v>360</v>
      </c>
      <c r="S1094" s="3" t="s">
        <v>109</v>
      </c>
      <c r="T1094" s="3" t="s">
        <v>109</v>
      </c>
      <c r="U1094" s="46">
        <v>700</v>
      </c>
      <c r="V1094" s="3" t="s">
        <v>109</v>
      </c>
      <c r="W1094" s="3" t="s">
        <v>109</v>
      </c>
      <c r="X1094" s="3" t="s">
        <v>109</v>
      </c>
      <c r="Y1094" s="3" t="s">
        <v>109</v>
      </c>
      <c r="Z1094" s="3" t="s">
        <v>109</v>
      </c>
      <c r="AA1094" s="16"/>
      <c r="AB1094" s="3" t="s">
        <v>109</v>
      </c>
      <c r="AC1094" s="5" t="s">
        <v>111</v>
      </c>
      <c r="AD1094" s="3" t="s">
        <v>111</v>
      </c>
      <c r="AE1094" s="3" t="s">
        <v>109</v>
      </c>
      <c r="AF1094" s="4">
        <v>3</v>
      </c>
      <c r="AG1094" s="3" t="s">
        <v>109</v>
      </c>
      <c r="AH1094" s="3" t="s">
        <v>111</v>
      </c>
      <c r="AI1094" s="3" t="s">
        <v>109</v>
      </c>
      <c r="AJ1094" s="7">
        <v>3</v>
      </c>
      <c r="AN1094" s="3" t="s">
        <v>109</v>
      </c>
      <c r="AO1094" s="42">
        <f>(Q1094*U1094)*12</f>
        <v>1612800</v>
      </c>
      <c r="AP1094" s="3" t="s">
        <v>109</v>
      </c>
      <c r="AQ1094" s="3">
        <v>6.9000000000000006E-2</v>
      </c>
      <c r="AR1094" s="3" t="s">
        <v>109</v>
      </c>
      <c r="AS1094" s="3">
        <v>0.02</v>
      </c>
      <c r="AT1094" s="48">
        <f>(AO1094*(1-AQ1094))+(AO1094*AS1094)</f>
        <v>1533772.8</v>
      </c>
      <c r="AU1094" s="3" t="s">
        <v>109</v>
      </c>
      <c r="AV1094" s="3" t="s">
        <v>109</v>
      </c>
      <c r="AW1094" s="3" t="s">
        <v>109</v>
      </c>
      <c r="AX1094" s="3" t="s">
        <v>109</v>
      </c>
      <c r="AY1094" s="3" t="s">
        <v>109</v>
      </c>
      <c r="AZ1094" s="3" t="s">
        <v>109</v>
      </c>
      <c r="BA1094" s="3" t="s">
        <v>109</v>
      </c>
      <c r="BB1094" s="3" t="s">
        <v>109</v>
      </c>
      <c r="BC1094" s="3" t="s">
        <v>109</v>
      </c>
      <c r="BD1094" s="3" t="s">
        <v>109</v>
      </c>
      <c r="BE1094" s="3" t="s">
        <v>109</v>
      </c>
      <c r="BF1094" s="3" t="s">
        <v>109</v>
      </c>
      <c r="BG1094" s="3" t="s">
        <v>109</v>
      </c>
      <c r="BH1094" s="3" t="s">
        <v>109</v>
      </c>
      <c r="BI1094" s="3" t="s">
        <v>109</v>
      </c>
      <c r="BJ1094" s="3">
        <f>BX1094*0.1</f>
        <v>3.7052280494216605E-2</v>
      </c>
      <c r="BK1094" s="3">
        <f>BX1094*0.23</f>
        <v>8.5220245136698194E-2</v>
      </c>
      <c r="BL1094" s="2">
        <f>BX1094*0.32</f>
        <v>0.11856729758149313</v>
      </c>
      <c r="BM1094" s="3">
        <f>BX1094*0.3</f>
        <v>0.11115684148264982</v>
      </c>
      <c r="BN1094" s="3">
        <f>BX1094*0.05</f>
        <v>1.8526140247108303E-2</v>
      </c>
      <c r="BO1094" s="3" t="s">
        <v>109</v>
      </c>
      <c r="BP1094" s="3" t="s">
        <v>109</v>
      </c>
      <c r="BQ1094" s="3" t="s">
        <v>109</v>
      </c>
      <c r="BR1094" s="3" t="s">
        <v>109</v>
      </c>
      <c r="BS1094" s="3" t="s">
        <v>109</v>
      </c>
      <c r="BT1094" s="3" t="s">
        <v>109</v>
      </c>
      <c r="BU1094" s="3" t="s">
        <v>109</v>
      </c>
      <c r="BV1094" s="3" t="s">
        <v>109</v>
      </c>
      <c r="BW1094" s="3" t="s">
        <v>109</v>
      </c>
      <c r="BX1094" s="71">
        <f>1-(BY1094/AT1094)</f>
        <v>0.37052280494216605</v>
      </c>
      <c r="BY1094" s="46">
        <f>CE1094*CB1094</f>
        <v>965475.00000000012</v>
      </c>
      <c r="BZ1094" s="3">
        <v>8.5000000000000006E-2</v>
      </c>
      <c r="CA1094" s="4">
        <f>C1094</f>
        <v>0.02</v>
      </c>
      <c r="CB1094" s="3">
        <f>BZ1094+CA1094</f>
        <v>0.10500000000000001</v>
      </c>
      <c r="CC1094" s="47">
        <v>9195000</v>
      </c>
      <c r="CD1094" s="46">
        <v>0</v>
      </c>
      <c r="CE1094" s="46">
        <f>CC1094-CD1094</f>
        <v>9195000</v>
      </c>
      <c r="CF1094" s="46">
        <f>CE1094/Q1094</f>
        <v>47890.625</v>
      </c>
      <c r="CG1094" s="3" t="s">
        <v>109</v>
      </c>
      <c r="CH1094" s="3" t="s">
        <v>4648</v>
      </c>
      <c r="CI1094" s="3" t="s">
        <v>109</v>
      </c>
      <c r="CJ1094" s="3" t="s">
        <v>109</v>
      </c>
      <c r="CK1094" s="3" t="s">
        <v>109</v>
      </c>
      <c r="CL1094" s="3" t="s">
        <v>109</v>
      </c>
      <c r="CM1094" s="3" t="s">
        <v>109</v>
      </c>
      <c r="CN1094" s="3" t="s">
        <v>109</v>
      </c>
      <c r="CO1094" s="3" t="s">
        <v>109</v>
      </c>
      <c r="CP1094" s="3" t="s">
        <v>109</v>
      </c>
      <c r="CQ1094" s="5" t="s">
        <v>126</v>
      </c>
      <c r="CR1094" s="5" t="s">
        <v>4649</v>
      </c>
      <c r="CV1094" s="21" t="s">
        <v>113</v>
      </c>
      <c r="CW1094" s="10">
        <v>395</v>
      </c>
    </row>
    <row r="1095" spans="1:101" x14ac:dyDescent="0.25">
      <c r="A1095" s="3" t="s">
        <v>4650</v>
      </c>
      <c r="B1095" s="61" t="str">
        <f>CONCATENATE(RIGHT(LEFT(A1095,26),3))</f>
        <v>004</v>
      </c>
      <c r="C1095" s="4">
        <v>0.02</v>
      </c>
      <c r="D1095" s="3" t="s">
        <v>109</v>
      </c>
      <c r="E1095" s="3" t="s">
        <v>1729</v>
      </c>
      <c r="F1095" s="3" t="s">
        <v>109</v>
      </c>
      <c r="G1095" s="3" t="s">
        <v>109</v>
      </c>
      <c r="H1095" s="28"/>
      <c r="I1095" s="3" t="s">
        <v>1726</v>
      </c>
      <c r="J1095" s="3" t="s">
        <v>4599</v>
      </c>
      <c r="K1095" s="4">
        <v>13992</v>
      </c>
      <c r="L1095" s="3" t="s">
        <v>109</v>
      </c>
      <c r="M1095" s="3" t="s">
        <v>109</v>
      </c>
      <c r="N1095" s="3" t="s">
        <v>109</v>
      </c>
      <c r="O1095" s="3" t="s">
        <v>109</v>
      </c>
      <c r="P1095" s="3" t="s">
        <v>109</v>
      </c>
      <c r="Q1095" s="64">
        <v>20</v>
      </c>
      <c r="S1095" s="3" t="s">
        <v>109</v>
      </c>
      <c r="T1095" s="3" t="s">
        <v>109</v>
      </c>
      <c r="U1095" s="46">
        <v>700</v>
      </c>
      <c r="V1095" s="3" t="s">
        <v>109</v>
      </c>
      <c r="W1095" s="3" t="s">
        <v>109</v>
      </c>
      <c r="X1095" s="3" t="s">
        <v>109</v>
      </c>
      <c r="Y1095" s="3" t="s">
        <v>109</v>
      </c>
      <c r="Z1095" s="3" t="s">
        <v>109</v>
      </c>
      <c r="AA1095" s="8"/>
      <c r="AB1095" s="3" t="s">
        <v>109</v>
      </c>
      <c r="AC1095" s="5" t="s">
        <v>111</v>
      </c>
      <c r="AD1095" s="3" t="s">
        <v>111</v>
      </c>
      <c r="AE1095" s="3" t="s">
        <v>109</v>
      </c>
      <c r="AF1095" s="4">
        <v>3</v>
      </c>
      <c r="AG1095" s="3" t="s">
        <v>109</v>
      </c>
      <c r="AH1095" s="3" t="s">
        <v>111</v>
      </c>
      <c r="AI1095" s="3" t="s">
        <v>109</v>
      </c>
      <c r="AJ1095" s="7">
        <v>3</v>
      </c>
      <c r="AN1095" s="3" t="s">
        <v>109</v>
      </c>
      <c r="AO1095" s="42">
        <f>(Q1095*U1095)*12</f>
        <v>168000</v>
      </c>
      <c r="AP1095" s="3" t="s">
        <v>109</v>
      </c>
      <c r="AQ1095" s="3">
        <v>6.9000000000000006E-2</v>
      </c>
      <c r="AR1095" s="3" t="s">
        <v>109</v>
      </c>
      <c r="AS1095" s="3">
        <v>0.02</v>
      </c>
      <c r="AT1095" s="48">
        <f>(AO1095*(1-AQ1095))+(AO1095*AS1095)</f>
        <v>159768</v>
      </c>
      <c r="AU1095" s="3" t="s">
        <v>109</v>
      </c>
      <c r="AV1095" s="3" t="s">
        <v>109</v>
      </c>
      <c r="AW1095" s="3" t="s">
        <v>109</v>
      </c>
      <c r="AX1095" s="3" t="s">
        <v>109</v>
      </c>
      <c r="AY1095" s="3" t="s">
        <v>109</v>
      </c>
      <c r="AZ1095" s="3" t="s">
        <v>109</v>
      </c>
      <c r="BA1095" s="3" t="s">
        <v>109</v>
      </c>
      <c r="BB1095" s="3" t="s">
        <v>109</v>
      </c>
      <c r="BC1095" s="3" t="s">
        <v>109</v>
      </c>
      <c r="BD1095" s="3" t="s">
        <v>109</v>
      </c>
      <c r="BE1095" s="3" t="s">
        <v>109</v>
      </c>
      <c r="BF1095" s="3" t="s">
        <v>109</v>
      </c>
      <c r="BG1095" s="3" t="s">
        <v>109</v>
      </c>
      <c r="BH1095" s="3" t="s">
        <v>109</v>
      </c>
      <c r="BI1095" s="3" t="s">
        <v>109</v>
      </c>
      <c r="BJ1095" s="3">
        <f>BX1095*0.1</f>
        <v>4.4959253417455304E-2</v>
      </c>
      <c r="BK1095" s="3">
        <f>BX1095*0.23</f>
        <v>0.10340628286014721</v>
      </c>
      <c r="BL1095" s="2">
        <f>BX1095*0.32</f>
        <v>0.14386961093585698</v>
      </c>
      <c r="BM1095" s="3">
        <f>BX1095*0.3</f>
        <v>0.13487776025236589</v>
      </c>
      <c r="BN1095" s="3">
        <f>BX1095*0.05</f>
        <v>2.2479626708727652E-2</v>
      </c>
      <c r="BO1095" s="3" t="s">
        <v>109</v>
      </c>
      <c r="BP1095" s="3" t="s">
        <v>109</v>
      </c>
      <c r="BQ1095" s="3" t="s">
        <v>109</v>
      </c>
      <c r="BR1095" s="3" t="s">
        <v>109</v>
      </c>
      <c r="BS1095" s="3" t="s">
        <v>109</v>
      </c>
      <c r="BT1095" s="3" t="s">
        <v>109</v>
      </c>
      <c r="BU1095" s="3" t="s">
        <v>109</v>
      </c>
      <c r="BV1095" s="3" t="s">
        <v>109</v>
      </c>
      <c r="BW1095" s="3" t="s">
        <v>109</v>
      </c>
      <c r="BX1095" s="71">
        <f>1-(BY1095/AT1095)</f>
        <v>0.44959253417455303</v>
      </c>
      <c r="BY1095" s="46">
        <f>CE1095*CB1095</f>
        <v>87937.500000000015</v>
      </c>
      <c r="BZ1095" s="3">
        <v>8.5000000000000006E-2</v>
      </c>
      <c r="CA1095" s="4">
        <f>C1095</f>
        <v>0.02</v>
      </c>
      <c r="CB1095" s="3">
        <f>BZ1095+CA1095</f>
        <v>0.10500000000000001</v>
      </c>
      <c r="CC1095" s="47">
        <v>837500</v>
      </c>
      <c r="CD1095" s="46">
        <v>0</v>
      </c>
      <c r="CE1095" s="46">
        <f>CC1095-CD1095</f>
        <v>837500</v>
      </c>
      <c r="CF1095" s="46">
        <f>CE1095/Q1095</f>
        <v>41875</v>
      </c>
      <c r="CG1095" s="3" t="s">
        <v>109</v>
      </c>
      <c r="CH1095" s="3" t="s">
        <v>4651</v>
      </c>
      <c r="CI1095" s="3" t="s">
        <v>109</v>
      </c>
      <c r="CJ1095" s="3" t="s">
        <v>109</v>
      </c>
      <c r="CK1095" s="3" t="s">
        <v>109</v>
      </c>
      <c r="CL1095" s="3" t="s">
        <v>109</v>
      </c>
      <c r="CM1095" s="3" t="s">
        <v>109</v>
      </c>
      <c r="CN1095" s="3" t="s">
        <v>109</v>
      </c>
      <c r="CO1095" s="3" t="s">
        <v>109</v>
      </c>
      <c r="CP1095" s="3" t="s">
        <v>109</v>
      </c>
      <c r="CQ1095" s="5" t="s">
        <v>126</v>
      </c>
      <c r="CR1095" s="5" t="s">
        <v>4652</v>
      </c>
      <c r="CV1095" s="21" t="s">
        <v>113</v>
      </c>
    </row>
    <row r="1096" spans="1:101" x14ac:dyDescent="0.25">
      <c r="A1096" s="3" t="s">
        <v>4653</v>
      </c>
      <c r="B1096" s="61" t="str">
        <f>CONCATENATE(RIGHT(LEFT(A1096,26),3))</f>
        <v>004</v>
      </c>
      <c r="C1096" s="4">
        <v>0.02</v>
      </c>
      <c r="D1096" s="3" t="s">
        <v>4654</v>
      </c>
      <c r="E1096" s="3" t="s">
        <v>4655</v>
      </c>
      <c r="F1096" s="3" t="s">
        <v>109</v>
      </c>
      <c r="G1096" s="3" t="s">
        <v>109</v>
      </c>
      <c r="H1096" s="28"/>
      <c r="I1096" s="3" t="s">
        <v>1726</v>
      </c>
      <c r="J1096" s="3" t="s">
        <v>4599</v>
      </c>
      <c r="K1096" s="4">
        <v>21456</v>
      </c>
      <c r="L1096" s="3" t="s">
        <v>109</v>
      </c>
      <c r="M1096" s="3" t="s">
        <v>109</v>
      </c>
      <c r="N1096" s="3" t="s">
        <v>109</v>
      </c>
      <c r="O1096" s="3" t="s">
        <v>109</v>
      </c>
      <c r="P1096" s="3" t="s">
        <v>109</v>
      </c>
      <c r="Q1096" s="64">
        <v>32</v>
      </c>
      <c r="R1096" s="9">
        <v>32</v>
      </c>
      <c r="S1096" s="3" t="s">
        <v>109</v>
      </c>
      <c r="T1096" s="3" t="s">
        <v>109</v>
      </c>
      <c r="U1096" s="46">
        <v>700</v>
      </c>
      <c r="V1096" s="3" t="s">
        <v>109</v>
      </c>
      <c r="W1096" s="3" t="s">
        <v>109</v>
      </c>
      <c r="X1096" s="3" t="s">
        <v>109</v>
      </c>
      <c r="Y1096" s="3" t="s">
        <v>109</v>
      </c>
      <c r="Z1096" s="3" t="s">
        <v>109</v>
      </c>
      <c r="AA1096" s="16"/>
      <c r="AB1096" s="3" t="s">
        <v>109</v>
      </c>
      <c r="AC1096" s="5" t="s">
        <v>111</v>
      </c>
      <c r="AD1096" s="3" t="s">
        <v>111</v>
      </c>
      <c r="AE1096" s="3" t="s">
        <v>109</v>
      </c>
      <c r="AF1096" s="4">
        <v>3</v>
      </c>
      <c r="AG1096" s="3" t="s">
        <v>109</v>
      </c>
      <c r="AH1096" s="3" t="s">
        <v>111</v>
      </c>
      <c r="AI1096" s="3" t="s">
        <v>109</v>
      </c>
      <c r="AJ1096" s="7">
        <v>3</v>
      </c>
      <c r="AN1096" s="3" t="s">
        <v>109</v>
      </c>
      <c r="AO1096" s="42">
        <f>(Q1096*U1096)*12</f>
        <v>268800</v>
      </c>
      <c r="AP1096" s="3" t="s">
        <v>109</v>
      </c>
      <c r="AQ1096" s="3">
        <v>6.9000000000000006E-2</v>
      </c>
      <c r="AR1096" s="3" t="s">
        <v>109</v>
      </c>
      <c r="AS1096" s="3">
        <v>0.02</v>
      </c>
      <c r="AT1096" s="48">
        <f>(AO1096*(1-AQ1096))+(AO1096*AS1096)</f>
        <v>255628.80000000002</v>
      </c>
      <c r="AU1096" s="3" t="s">
        <v>109</v>
      </c>
      <c r="AV1096" s="3" t="s">
        <v>109</v>
      </c>
      <c r="AW1096" s="3" t="s">
        <v>109</v>
      </c>
      <c r="AX1096" s="3" t="s">
        <v>109</v>
      </c>
      <c r="AY1096" s="3" t="s">
        <v>109</v>
      </c>
      <c r="AZ1096" s="3" t="s">
        <v>109</v>
      </c>
      <c r="BA1096" s="3" t="s">
        <v>109</v>
      </c>
      <c r="BB1096" s="3" t="s">
        <v>109</v>
      </c>
      <c r="BC1096" s="3" t="s">
        <v>109</v>
      </c>
      <c r="BD1096" s="3" t="s">
        <v>109</v>
      </c>
      <c r="BE1096" s="3" t="s">
        <v>109</v>
      </c>
      <c r="BF1096" s="3" t="s">
        <v>109</v>
      </c>
      <c r="BG1096" s="3" t="s">
        <v>109</v>
      </c>
      <c r="BH1096" s="3" t="s">
        <v>109</v>
      </c>
      <c r="BI1096" s="3" t="s">
        <v>109</v>
      </c>
      <c r="BJ1096" s="3">
        <f>BX1096*0.1</f>
        <v>4.4811382754994744E-2</v>
      </c>
      <c r="BK1096" s="3">
        <f>BX1096*0.23</f>
        <v>0.10306618033648791</v>
      </c>
      <c r="BL1096" s="2">
        <f>BX1096*0.32</f>
        <v>0.14339642481598319</v>
      </c>
      <c r="BM1096" s="3">
        <f>BX1096*0.3</f>
        <v>0.13443414826498423</v>
      </c>
      <c r="BN1096" s="3">
        <f>BX1096*0.05</f>
        <v>2.2405691377497372E-2</v>
      </c>
      <c r="BO1096" s="3" t="s">
        <v>109</v>
      </c>
      <c r="BP1096" s="3" t="s">
        <v>109</v>
      </c>
      <c r="BQ1096" s="3" t="s">
        <v>109</v>
      </c>
      <c r="BR1096" s="3" t="s">
        <v>109</v>
      </c>
      <c r="BS1096" s="3" t="s">
        <v>109</v>
      </c>
      <c r="BT1096" s="3" t="s">
        <v>109</v>
      </c>
      <c r="BU1096" s="3" t="s">
        <v>109</v>
      </c>
      <c r="BV1096" s="3" t="s">
        <v>109</v>
      </c>
      <c r="BW1096" s="3" t="s">
        <v>109</v>
      </c>
      <c r="BX1096" s="71">
        <f>1-(BY1096/AT1096)</f>
        <v>0.44811382754994744</v>
      </c>
      <c r="BY1096" s="46">
        <f>CE1096*CB1096</f>
        <v>141078</v>
      </c>
      <c r="BZ1096" s="3">
        <v>8.5000000000000006E-2</v>
      </c>
      <c r="CA1096" s="4">
        <f>C1096</f>
        <v>0.02</v>
      </c>
      <c r="CB1096" s="3">
        <f>BZ1096+CA1096</f>
        <v>0.10500000000000001</v>
      </c>
      <c r="CC1096" s="47">
        <v>1343600</v>
      </c>
      <c r="CD1096" s="46">
        <v>0</v>
      </c>
      <c r="CE1096" s="46">
        <f>CC1096-CD1096</f>
        <v>1343600</v>
      </c>
      <c r="CF1096" s="46">
        <f>CE1096/Q1096</f>
        <v>41987.5</v>
      </c>
      <c r="CG1096" s="3" t="s">
        <v>109</v>
      </c>
      <c r="CH1096" s="3" t="s">
        <v>4656</v>
      </c>
      <c r="CI1096" s="3" t="s">
        <v>109</v>
      </c>
      <c r="CJ1096" s="3" t="s">
        <v>109</v>
      </c>
      <c r="CK1096" s="3" t="s">
        <v>109</v>
      </c>
      <c r="CL1096" s="3" t="s">
        <v>109</v>
      </c>
      <c r="CM1096" s="3" t="s">
        <v>109</v>
      </c>
      <c r="CN1096" s="3" t="s">
        <v>109</v>
      </c>
      <c r="CO1096" s="3" t="s">
        <v>109</v>
      </c>
      <c r="CP1096" s="3" t="s">
        <v>109</v>
      </c>
      <c r="CQ1096" s="5" t="s">
        <v>126</v>
      </c>
      <c r="CR1096" s="5" t="s">
        <v>4657</v>
      </c>
      <c r="CV1096" s="21" t="s">
        <v>113</v>
      </c>
      <c r="CW1096" s="10">
        <v>595</v>
      </c>
    </row>
    <row r="1097" spans="1:101" x14ac:dyDescent="0.25">
      <c r="A1097" s="3" t="s">
        <v>4658</v>
      </c>
      <c r="B1097" s="61" t="str">
        <f>CONCATENATE(RIGHT(LEFT(A1097,26),3))</f>
        <v>004</v>
      </c>
      <c r="C1097" s="4">
        <v>0.02</v>
      </c>
      <c r="D1097" s="3" t="s">
        <v>4623</v>
      </c>
      <c r="E1097" s="3" t="s">
        <v>4659</v>
      </c>
      <c r="F1097" s="3" t="s">
        <v>109</v>
      </c>
      <c r="G1097" s="3" t="s">
        <v>109</v>
      </c>
      <c r="H1097" s="28"/>
      <c r="I1097" s="3" t="s">
        <v>1726</v>
      </c>
      <c r="J1097" s="3" t="s">
        <v>4599</v>
      </c>
      <c r="K1097" s="4">
        <v>27869</v>
      </c>
      <c r="L1097" s="3" t="s">
        <v>109</v>
      </c>
      <c r="M1097" s="3" t="s">
        <v>109</v>
      </c>
      <c r="N1097" s="3" t="s">
        <v>109</v>
      </c>
      <c r="O1097" s="3" t="s">
        <v>109</v>
      </c>
      <c r="P1097" s="3" t="s">
        <v>109</v>
      </c>
      <c r="Q1097" s="64">
        <v>36</v>
      </c>
      <c r="R1097" s="8"/>
      <c r="S1097" s="3" t="s">
        <v>109</v>
      </c>
      <c r="T1097" s="3" t="s">
        <v>109</v>
      </c>
      <c r="U1097" s="46">
        <v>700</v>
      </c>
      <c r="V1097" s="3" t="s">
        <v>109</v>
      </c>
      <c r="W1097" s="3" t="s">
        <v>109</v>
      </c>
      <c r="X1097" s="3" t="s">
        <v>109</v>
      </c>
      <c r="Y1097" s="3" t="s">
        <v>109</v>
      </c>
      <c r="Z1097" s="3" t="s">
        <v>109</v>
      </c>
      <c r="AA1097" s="16"/>
      <c r="AB1097" s="3" t="s">
        <v>109</v>
      </c>
      <c r="AC1097" s="5" t="s">
        <v>111</v>
      </c>
      <c r="AD1097" s="3" t="s">
        <v>123</v>
      </c>
      <c r="AE1097" s="3" t="s">
        <v>109</v>
      </c>
      <c r="AF1097" s="4">
        <v>2</v>
      </c>
      <c r="AG1097" s="3" t="s">
        <v>109</v>
      </c>
      <c r="AH1097" s="3" t="s">
        <v>111</v>
      </c>
      <c r="AI1097" s="3" t="s">
        <v>109</v>
      </c>
      <c r="AJ1097" s="7">
        <v>3</v>
      </c>
      <c r="AN1097" s="3" t="s">
        <v>109</v>
      </c>
      <c r="AO1097" s="42">
        <f>(Q1097*U1097)*12</f>
        <v>302400</v>
      </c>
      <c r="AP1097" s="3" t="s">
        <v>109</v>
      </c>
      <c r="AQ1097" s="3">
        <v>6.9000000000000006E-2</v>
      </c>
      <c r="AR1097" s="3" t="s">
        <v>109</v>
      </c>
      <c r="AS1097" s="3">
        <v>0.02</v>
      </c>
      <c r="AT1097" s="48">
        <f>(AO1097*(1-AQ1097))+(AO1097*AS1097)</f>
        <v>287582.40000000002</v>
      </c>
      <c r="AU1097" s="3" t="s">
        <v>109</v>
      </c>
      <c r="AV1097" s="3" t="s">
        <v>109</v>
      </c>
      <c r="AW1097" s="3" t="s">
        <v>109</v>
      </c>
      <c r="AX1097" s="3" t="s">
        <v>109</v>
      </c>
      <c r="AY1097" s="3" t="s">
        <v>109</v>
      </c>
      <c r="AZ1097" s="3" t="s">
        <v>109</v>
      </c>
      <c r="BA1097" s="3" t="s">
        <v>109</v>
      </c>
      <c r="BB1097" s="3" t="s">
        <v>109</v>
      </c>
      <c r="BC1097" s="3" t="s">
        <v>109</v>
      </c>
      <c r="BD1097" s="3" t="s">
        <v>109</v>
      </c>
      <c r="BE1097" s="3" t="s">
        <v>109</v>
      </c>
      <c r="BF1097" s="3" t="s">
        <v>109</v>
      </c>
      <c r="BG1097" s="3" t="s">
        <v>109</v>
      </c>
      <c r="BH1097" s="3" t="s">
        <v>109</v>
      </c>
      <c r="BI1097" s="3" t="s">
        <v>109</v>
      </c>
      <c r="BJ1097" s="3">
        <f>BX1097*0.1</f>
        <v>5.7646921369318843E-2</v>
      </c>
      <c r="BK1097" s="3">
        <f>BX1097*0.23</f>
        <v>0.13258791914943333</v>
      </c>
      <c r="BL1097" s="2">
        <f>BX1097*0.32</f>
        <v>0.18447014838182027</v>
      </c>
      <c r="BM1097" s="3">
        <f>BX1097*0.3</f>
        <v>0.1729407641079565</v>
      </c>
      <c r="BN1097" s="3">
        <f>BX1097*0.05</f>
        <v>2.8823460684659422E-2</v>
      </c>
      <c r="BO1097" s="3" t="s">
        <v>109</v>
      </c>
      <c r="BP1097" s="3" t="s">
        <v>109</v>
      </c>
      <c r="BQ1097" s="3" t="s">
        <v>109</v>
      </c>
      <c r="BR1097" s="3" t="s">
        <v>109</v>
      </c>
      <c r="BS1097" s="3" t="s">
        <v>109</v>
      </c>
      <c r="BT1097" s="3" t="s">
        <v>109</v>
      </c>
      <c r="BU1097" s="3" t="s">
        <v>109</v>
      </c>
      <c r="BV1097" s="3" t="s">
        <v>109</v>
      </c>
      <c r="BW1097" s="3" t="s">
        <v>109</v>
      </c>
      <c r="BX1097" s="71">
        <f>1-(BY1097/AT1097)</f>
        <v>0.57646921369318838</v>
      </c>
      <c r="BY1097" s="46">
        <f>CE1097*CB1097</f>
        <v>121800.00000000001</v>
      </c>
      <c r="BZ1097" s="3">
        <v>8.5000000000000006E-2</v>
      </c>
      <c r="CA1097" s="4">
        <f>C1097</f>
        <v>0.02</v>
      </c>
      <c r="CB1097" s="3">
        <f>BZ1097+CA1097</f>
        <v>0.10500000000000001</v>
      </c>
      <c r="CC1097" s="47">
        <v>1160000</v>
      </c>
      <c r="CD1097" s="46">
        <v>0</v>
      </c>
      <c r="CE1097" s="46">
        <f>CC1097-CD1097</f>
        <v>1160000</v>
      </c>
      <c r="CF1097" s="46">
        <f>CE1097/Q1097</f>
        <v>32222.222222222223</v>
      </c>
      <c r="CG1097" s="3" t="s">
        <v>109</v>
      </c>
      <c r="CH1097" s="3" t="s">
        <v>4660</v>
      </c>
      <c r="CI1097" s="3" t="s">
        <v>109</v>
      </c>
      <c r="CJ1097" s="3" t="s">
        <v>109</v>
      </c>
      <c r="CK1097" s="3" t="s">
        <v>109</v>
      </c>
      <c r="CL1097" s="3" t="s">
        <v>109</v>
      </c>
      <c r="CM1097" s="3" t="s">
        <v>109</v>
      </c>
      <c r="CN1097" s="3" t="s">
        <v>109</v>
      </c>
      <c r="CO1097" s="3" t="s">
        <v>109</v>
      </c>
      <c r="CP1097" s="3" t="s">
        <v>109</v>
      </c>
      <c r="CQ1097" s="5" t="s">
        <v>113</v>
      </c>
      <c r="CR1097" s="5" t="s">
        <v>109</v>
      </c>
      <c r="CV1097" s="21" t="s">
        <v>113</v>
      </c>
      <c r="CW1097" s="11"/>
    </row>
    <row r="1098" spans="1:101" x14ac:dyDescent="0.25">
      <c r="A1098" s="3" t="s">
        <v>4661</v>
      </c>
      <c r="B1098" s="61" t="str">
        <f>CONCATENATE(RIGHT(LEFT(A1098,26),3))</f>
        <v>004</v>
      </c>
      <c r="C1098" s="4">
        <v>0.02</v>
      </c>
      <c r="D1098" s="3" t="s">
        <v>109</v>
      </c>
      <c r="E1098" s="3" t="s">
        <v>4662</v>
      </c>
      <c r="F1098" s="3" t="s">
        <v>4663</v>
      </c>
      <c r="G1098" s="3" t="s">
        <v>106</v>
      </c>
      <c r="H1098" s="4">
        <v>47904</v>
      </c>
      <c r="I1098" s="3" t="s">
        <v>1726</v>
      </c>
      <c r="J1098" s="3" t="s">
        <v>4664</v>
      </c>
      <c r="K1098" s="4">
        <v>2850</v>
      </c>
      <c r="L1098" s="3" t="s">
        <v>109</v>
      </c>
      <c r="M1098" s="3" t="s">
        <v>109</v>
      </c>
      <c r="N1098" s="3" t="s">
        <v>109</v>
      </c>
      <c r="O1098" s="3" t="s">
        <v>109</v>
      </c>
      <c r="P1098" s="3" t="s">
        <v>109</v>
      </c>
      <c r="Q1098" s="64">
        <v>3</v>
      </c>
      <c r="R1098" s="8"/>
      <c r="S1098" s="3" t="s">
        <v>109</v>
      </c>
      <c r="T1098" s="3" t="s">
        <v>109</v>
      </c>
      <c r="U1098" s="46">
        <v>600</v>
      </c>
      <c r="V1098" s="3" t="s">
        <v>109</v>
      </c>
      <c r="W1098" s="3" t="s">
        <v>109</v>
      </c>
      <c r="X1098" s="3" t="s">
        <v>109</v>
      </c>
      <c r="Y1098" s="3" t="s">
        <v>109</v>
      </c>
      <c r="Z1098" s="3" t="s">
        <v>109</v>
      </c>
      <c r="AA1098" s="8"/>
      <c r="AB1098" s="3" t="s">
        <v>109</v>
      </c>
      <c r="AC1098" s="5" t="s">
        <v>111</v>
      </c>
      <c r="AD1098" s="3" t="s">
        <v>111</v>
      </c>
      <c r="AE1098" s="3" t="s">
        <v>109</v>
      </c>
      <c r="AF1098" s="4">
        <v>3</v>
      </c>
      <c r="AG1098" s="3" t="s">
        <v>109</v>
      </c>
      <c r="AH1098" s="3" t="s">
        <v>123</v>
      </c>
      <c r="AI1098" s="3" t="s">
        <v>109</v>
      </c>
      <c r="AJ1098" s="13"/>
      <c r="AN1098" s="3" t="s">
        <v>109</v>
      </c>
      <c r="AO1098" s="42">
        <f>(Q1098*U1098)*12</f>
        <v>21600</v>
      </c>
      <c r="AP1098" s="3" t="s">
        <v>109</v>
      </c>
      <c r="AQ1098" s="3">
        <v>6.9000000000000006E-2</v>
      </c>
      <c r="AR1098" s="3" t="s">
        <v>109</v>
      </c>
      <c r="AS1098" s="3">
        <v>0.02</v>
      </c>
      <c r="AT1098" s="48">
        <f>(AO1098*(1-AQ1098))+(AO1098*AS1098)</f>
        <v>20541.600000000002</v>
      </c>
      <c r="AU1098" s="3" t="s">
        <v>109</v>
      </c>
      <c r="AV1098" s="3" t="s">
        <v>109</v>
      </c>
      <c r="AW1098" s="3" t="s">
        <v>109</v>
      </c>
      <c r="AX1098" s="3" t="s">
        <v>109</v>
      </c>
      <c r="AY1098" s="3" t="s">
        <v>109</v>
      </c>
      <c r="AZ1098" s="3" t="s">
        <v>109</v>
      </c>
      <c r="BA1098" s="3" t="s">
        <v>109</v>
      </c>
      <c r="BB1098" s="3" t="s">
        <v>109</v>
      </c>
      <c r="BC1098" s="3" t="s">
        <v>109</v>
      </c>
      <c r="BD1098" s="3" t="s">
        <v>109</v>
      </c>
      <c r="BE1098" s="3" t="s">
        <v>109</v>
      </c>
      <c r="BF1098" s="3" t="s">
        <v>109</v>
      </c>
      <c r="BG1098" s="3" t="s">
        <v>109</v>
      </c>
      <c r="BH1098" s="3" t="s">
        <v>109</v>
      </c>
      <c r="BI1098" s="3" t="s">
        <v>109</v>
      </c>
      <c r="BJ1098" s="3">
        <f>BX1098*0.1</f>
        <v>3.9113798340927687E-2</v>
      </c>
      <c r="BK1098" s="3">
        <f>BX1098*0.23</f>
        <v>8.9961736184133681E-2</v>
      </c>
      <c r="BL1098" s="2">
        <f>BX1098*0.32</f>
        <v>0.12516415469096859</v>
      </c>
      <c r="BM1098" s="3">
        <f>BX1098*0.3</f>
        <v>0.11734139502278305</v>
      </c>
      <c r="BN1098" s="3">
        <f>BX1098*0.05</f>
        <v>1.9556899170463844E-2</v>
      </c>
      <c r="BO1098" s="3" t="s">
        <v>109</v>
      </c>
      <c r="BP1098" s="3" t="s">
        <v>109</v>
      </c>
      <c r="BQ1098" s="3" t="s">
        <v>109</v>
      </c>
      <c r="BR1098" s="3" t="s">
        <v>109</v>
      </c>
      <c r="BS1098" s="3" t="s">
        <v>109</v>
      </c>
      <c r="BT1098" s="3" t="s">
        <v>109</v>
      </c>
      <c r="BU1098" s="3" t="s">
        <v>109</v>
      </c>
      <c r="BV1098" s="3" t="s">
        <v>109</v>
      </c>
      <c r="BW1098" s="3" t="s">
        <v>109</v>
      </c>
      <c r="BX1098" s="71">
        <f>1-(BY1098/AT1098)</f>
        <v>0.39113798340927686</v>
      </c>
      <c r="BY1098" s="46">
        <f>CE1098*CB1098</f>
        <v>12507</v>
      </c>
      <c r="BZ1098" s="3">
        <v>0.09</v>
      </c>
      <c r="CA1098" s="4">
        <f>C1098</f>
        <v>0.02</v>
      </c>
      <c r="CB1098" s="3">
        <f>BZ1098+CA1098</f>
        <v>0.11</v>
      </c>
      <c r="CC1098" s="47">
        <v>113700</v>
      </c>
      <c r="CD1098" s="46">
        <v>0</v>
      </c>
      <c r="CE1098" s="46">
        <f>CC1098-CD1098</f>
        <v>113700</v>
      </c>
      <c r="CF1098" s="46">
        <f>CE1098/Q1098</f>
        <v>37900</v>
      </c>
      <c r="CG1098" s="3" t="s">
        <v>109</v>
      </c>
      <c r="CH1098" s="3" t="s">
        <v>4665</v>
      </c>
      <c r="CI1098" s="3" t="s">
        <v>109</v>
      </c>
      <c r="CJ1098" s="3" t="s">
        <v>109</v>
      </c>
      <c r="CK1098" s="3" t="s">
        <v>109</v>
      </c>
      <c r="CL1098" s="3" t="s">
        <v>109</v>
      </c>
      <c r="CM1098" s="3" t="s">
        <v>109</v>
      </c>
      <c r="CN1098" s="3" t="s">
        <v>109</v>
      </c>
      <c r="CO1098" s="3" t="s">
        <v>109</v>
      </c>
      <c r="CP1098" s="3" t="s">
        <v>109</v>
      </c>
      <c r="CQ1098" s="5" t="s">
        <v>113</v>
      </c>
      <c r="CR1098" s="5" t="s">
        <v>109</v>
      </c>
      <c r="CV1098" s="21" t="s">
        <v>113</v>
      </c>
    </row>
    <row r="1099" spans="1:101" x14ac:dyDescent="0.25">
      <c r="A1099" s="3" t="s">
        <v>4674</v>
      </c>
      <c r="B1099" s="61" t="str">
        <f>CONCATENATE(RIGHT(LEFT(A1099,26),3))</f>
        <v>004</v>
      </c>
      <c r="C1099" s="4">
        <v>0.02</v>
      </c>
      <c r="D1099" s="3" t="s">
        <v>109</v>
      </c>
      <c r="E1099" s="3" t="s">
        <v>4675</v>
      </c>
      <c r="F1099" s="3" t="s">
        <v>4676</v>
      </c>
      <c r="G1099" s="3" t="s">
        <v>1725</v>
      </c>
      <c r="H1099" s="28"/>
      <c r="I1099" s="3" t="s">
        <v>1726</v>
      </c>
      <c r="J1099" s="3" t="s">
        <v>4664</v>
      </c>
      <c r="K1099" s="4">
        <v>2496</v>
      </c>
      <c r="L1099" s="3" t="s">
        <v>109</v>
      </c>
      <c r="M1099" s="3" t="s">
        <v>109</v>
      </c>
      <c r="N1099" s="3" t="s">
        <v>109</v>
      </c>
      <c r="O1099" s="3" t="s">
        <v>109</v>
      </c>
      <c r="P1099" s="3" t="s">
        <v>109</v>
      </c>
      <c r="Q1099" s="64">
        <v>4</v>
      </c>
      <c r="R1099" s="4">
        <v>4</v>
      </c>
      <c r="S1099" s="3" t="s">
        <v>109</v>
      </c>
      <c r="T1099" s="3" t="s">
        <v>109</v>
      </c>
      <c r="U1099" s="46">
        <v>600</v>
      </c>
      <c r="V1099" s="3" t="s">
        <v>109</v>
      </c>
      <c r="W1099" s="3" t="s">
        <v>109</v>
      </c>
      <c r="X1099" s="3" t="s">
        <v>109</v>
      </c>
      <c r="Y1099" s="3" t="s">
        <v>109</v>
      </c>
      <c r="Z1099" s="3" t="s">
        <v>109</v>
      </c>
      <c r="AA1099" s="9">
        <v>1960</v>
      </c>
      <c r="AB1099" s="3" t="s">
        <v>109</v>
      </c>
      <c r="AC1099" s="5" t="s">
        <v>111</v>
      </c>
      <c r="AD1099" s="3" t="s">
        <v>111</v>
      </c>
      <c r="AE1099" s="3" t="s">
        <v>109</v>
      </c>
      <c r="AF1099" s="4">
        <v>3</v>
      </c>
      <c r="AG1099" s="3" t="s">
        <v>109</v>
      </c>
      <c r="AH1099" s="3" t="s">
        <v>111</v>
      </c>
      <c r="AI1099" s="3" t="s">
        <v>109</v>
      </c>
      <c r="AJ1099" s="7">
        <v>3</v>
      </c>
      <c r="AN1099" s="3" t="s">
        <v>109</v>
      </c>
      <c r="AO1099" s="42">
        <f>(Q1099*U1099)*12</f>
        <v>28800</v>
      </c>
      <c r="AP1099" s="3" t="s">
        <v>109</v>
      </c>
      <c r="AQ1099" s="3">
        <v>6.9000000000000006E-2</v>
      </c>
      <c r="AR1099" s="3" t="s">
        <v>109</v>
      </c>
      <c r="AS1099" s="3">
        <v>0.02</v>
      </c>
      <c r="AT1099" s="48">
        <f>(AO1099*(1-AQ1099))+(AO1099*AS1099)</f>
        <v>27388.800000000003</v>
      </c>
      <c r="AU1099" s="3" t="s">
        <v>109</v>
      </c>
      <c r="AV1099" s="3" t="s">
        <v>109</v>
      </c>
      <c r="AW1099" s="3" t="s">
        <v>109</v>
      </c>
      <c r="AX1099" s="3" t="s">
        <v>109</v>
      </c>
      <c r="AY1099" s="3" t="s">
        <v>109</v>
      </c>
      <c r="AZ1099" s="3" t="s">
        <v>109</v>
      </c>
      <c r="BA1099" s="3" t="s">
        <v>109</v>
      </c>
      <c r="BB1099" s="3" t="s">
        <v>109</v>
      </c>
      <c r="BC1099" s="3" t="s">
        <v>109</v>
      </c>
      <c r="BD1099" s="3" t="s">
        <v>109</v>
      </c>
      <c r="BE1099" s="3" t="s">
        <v>109</v>
      </c>
      <c r="BF1099" s="3" t="s">
        <v>109</v>
      </c>
      <c r="BG1099" s="3" t="s">
        <v>109</v>
      </c>
      <c r="BH1099" s="3" t="s">
        <v>109</v>
      </c>
      <c r="BI1099" s="3" t="s">
        <v>109</v>
      </c>
      <c r="BJ1099" s="3">
        <f>BX1099*0.1</f>
        <v>4.369231218600305E-2</v>
      </c>
      <c r="BK1099" s="3">
        <f>BX1099*0.23</f>
        <v>0.100492318027807</v>
      </c>
      <c r="BL1099" s="2">
        <f>BX1099*0.32</f>
        <v>0.13981539899520976</v>
      </c>
      <c r="BM1099" s="3">
        <f>BX1099*0.3</f>
        <v>0.13107693655800914</v>
      </c>
      <c r="BN1099" s="3">
        <f>BX1099*0.05</f>
        <v>2.1846156093001525E-2</v>
      </c>
      <c r="BO1099" s="3" t="s">
        <v>109</v>
      </c>
      <c r="BP1099" s="3" t="s">
        <v>109</v>
      </c>
      <c r="BQ1099" s="3" t="s">
        <v>109</v>
      </c>
      <c r="BR1099" s="3" t="s">
        <v>109</v>
      </c>
      <c r="BS1099" s="3" t="s">
        <v>109</v>
      </c>
      <c r="BT1099" s="3" t="s">
        <v>109</v>
      </c>
      <c r="BU1099" s="3" t="s">
        <v>109</v>
      </c>
      <c r="BV1099" s="3" t="s">
        <v>109</v>
      </c>
      <c r="BW1099" s="3" t="s">
        <v>109</v>
      </c>
      <c r="BX1099" s="71">
        <f>1-(BY1099/AT1099)</f>
        <v>0.43692312186003046</v>
      </c>
      <c r="BY1099" s="46">
        <f>CE1099*CB1099</f>
        <v>15422</v>
      </c>
      <c r="BZ1099" s="3">
        <v>0.09</v>
      </c>
      <c r="CA1099" s="4">
        <f>C1099</f>
        <v>0.02</v>
      </c>
      <c r="CB1099" s="3">
        <f>BZ1099+CA1099</f>
        <v>0.11</v>
      </c>
      <c r="CC1099" s="47">
        <v>140200</v>
      </c>
      <c r="CD1099" s="46">
        <v>0</v>
      </c>
      <c r="CE1099" s="46">
        <f>CC1099-CD1099</f>
        <v>140200</v>
      </c>
      <c r="CF1099" s="46">
        <f>CE1099/Q1099</f>
        <v>35050</v>
      </c>
      <c r="CG1099" s="3" t="s">
        <v>109</v>
      </c>
      <c r="CH1099" s="3" t="s">
        <v>109</v>
      </c>
      <c r="CI1099" s="3" t="s">
        <v>109</v>
      </c>
      <c r="CJ1099" s="3" t="s">
        <v>109</v>
      </c>
      <c r="CK1099" s="3" t="s">
        <v>109</v>
      </c>
      <c r="CL1099" s="3" t="s">
        <v>109</v>
      </c>
      <c r="CM1099" s="3" t="s">
        <v>109</v>
      </c>
      <c r="CN1099" s="3" t="s">
        <v>109</v>
      </c>
      <c r="CO1099" s="3" t="s">
        <v>109</v>
      </c>
      <c r="CP1099" s="3" t="s">
        <v>109</v>
      </c>
      <c r="CQ1099" s="5" t="s">
        <v>113</v>
      </c>
      <c r="CR1099" s="5" t="s">
        <v>109</v>
      </c>
      <c r="CV1099" s="21" t="s">
        <v>113</v>
      </c>
      <c r="CW1099" s="6">
        <v>470</v>
      </c>
    </row>
    <row r="1100" spans="1:101" x14ac:dyDescent="0.25">
      <c r="A1100" s="3" t="s">
        <v>4677</v>
      </c>
      <c r="B1100" s="61" t="str">
        <f>CONCATENATE(RIGHT(LEFT(A1100,26),3))</f>
        <v>004</v>
      </c>
      <c r="C1100" s="4">
        <v>0.02</v>
      </c>
      <c r="D1100" s="3" t="s">
        <v>109</v>
      </c>
      <c r="E1100" s="3" t="s">
        <v>4267</v>
      </c>
      <c r="F1100" s="3" t="s">
        <v>4678</v>
      </c>
      <c r="G1100" s="3" t="s">
        <v>1725</v>
      </c>
      <c r="H1100" s="23"/>
      <c r="I1100" s="3" t="s">
        <v>1726</v>
      </c>
      <c r="J1100" s="3" t="s">
        <v>4664</v>
      </c>
      <c r="K1100" s="4">
        <v>2232</v>
      </c>
      <c r="L1100" s="3" t="s">
        <v>109</v>
      </c>
      <c r="M1100" s="3" t="s">
        <v>109</v>
      </c>
      <c r="N1100" s="3" t="s">
        <v>109</v>
      </c>
      <c r="O1100" s="3" t="s">
        <v>109</v>
      </c>
      <c r="P1100" s="3" t="s">
        <v>109</v>
      </c>
      <c r="Q1100" s="64">
        <v>4</v>
      </c>
      <c r="R1100" s="8"/>
      <c r="S1100" s="3" t="s">
        <v>109</v>
      </c>
      <c r="T1100" s="3" t="s">
        <v>109</v>
      </c>
      <c r="U1100" s="46">
        <v>600</v>
      </c>
      <c r="V1100" s="3" t="s">
        <v>109</v>
      </c>
      <c r="W1100" s="3" t="s">
        <v>109</v>
      </c>
      <c r="X1100" s="3" t="s">
        <v>109</v>
      </c>
      <c r="Y1100" s="3" t="s">
        <v>109</v>
      </c>
      <c r="Z1100" s="3" t="s">
        <v>109</v>
      </c>
      <c r="AA1100" s="9">
        <v>1973</v>
      </c>
      <c r="AB1100" s="3" t="s">
        <v>109</v>
      </c>
      <c r="AC1100" s="5" t="s">
        <v>111</v>
      </c>
      <c r="AD1100" s="3" t="s">
        <v>111</v>
      </c>
      <c r="AE1100" s="3" t="s">
        <v>109</v>
      </c>
      <c r="AF1100" s="4">
        <v>2</v>
      </c>
      <c r="AG1100" s="3" t="s">
        <v>109</v>
      </c>
      <c r="AH1100" s="3" t="s">
        <v>111</v>
      </c>
      <c r="AI1100" s="3" t="s">
        <v>109</v>
      </c>
      <c r="AJ1100" s="7">
        <v>2</v>
      </c>
      <c r="AN1100" s="3" t="s">
        <v>109</v>
      </c>
      <c r="AO1100" s="42">
        <f>(Q1100*U1100)*12</f>
        <v>28800</v>
      </c>
      <c r="AP1100" s="3" t="s">
        <v>109</v>
      </c>
      <c r="AQ1100" s="3">
        <v>6.9000000000000006E-2</v>
      </c>
      <c r="AR1100" s="3" t="s">
        <v>109</v>
      </c>
      <c r="AS1100" s="3">
        <v>0.02</v>
      </c>
      <c r="AT1100" s="48">
        <f>(AO1100*(1-AQ1100))+(AO1100*AS1100)</f>
        <v>27388.800000000003</v>
      </c>
      <c r="AU1100" s="3" t="s">
        <v>109</v>
      </c>
      <c r="AV1100" s="3" t="s">
        <v>109</v>
      </c>
      <c r="AW1100" s="3" t="s">
        <v>109</v>
      </c>
      <c r="AX1100" s="3" t="s">
        <v>109</v>
      </c>
      <c r="AY1100" s="3" t="s">
        <v>109</v>
      </c>
      <c r="AZ1100" s="3" t="s">
        <v>109</v>
      </c>
      <c r="BA1100" s="3" t="s">
        <v>109</v>
      </c>
      <c r="BB1100" s="3" t="s">
        <v>109</v>
      </c>
      <c r="BC1100" s="3" t="s">
        <v>109</v>
      </c>
      <c r="BD1100" s="3" t="s">
        <v>109</v>
      </c>
      <c r="BE1100" s="3" t="s">
        <v>109</v>
      </c>
      <c r="BF1100" s="3" t="s">
        <v>109</v>
      </c>
      <c r="BG1100" s="3" t="s">
        <v>109</v>
      </c>
      <c r="BH1100" s="3" t="s">
        <v>109</v>
      </c>
      <c r="BI1100" s="3" t="s">
        <v>109</v>
      </c>
      <c r="BJ1100" s="3">
        <f>BX1100*0.1</f>
        <v>4.7829039607430783E-2</v>
      </c>
      <c r="BK1100" s="3">
        <f>BX1100*0.23</f>
        <v>0.1100067910970908</v>
      </c>
      <c r="BL1100" s="2">
        <f>BX1100*0.32</f>
        <v>0.15305292674377849</v>
      </c>
      <c r="BM1100" s="3">
        <f>BX1100*0.3</f>
        <v>0.14348711882229234</v>
      </c>
      <c r="BN1100" s="3">
        <f>BX1100*0.05</f>
        <v>2.3914519803715392E-2</v>
      </c>
      <c r="BO1100" s="3" t="s">
        <v>109</v>
      </c>
      <c r="BP1100" s="3" t="s">
        <v>109</v>
      </c>
      <c r="BQ1100" s="3" t="s">
        <v>109</v>
      </c>
      <c r="BR1100" s="3" t="s">
        <v>109</v>
      </c>
      <c r="BS1100" s="3" t="s">
        <v>109</v>
      </c>
      <c r="BT1100" s="3" t="s">
        <v>109</v>
      </c>
      <c r="BU1100" s="3" t="s">
        <v>109</v>
      </c>
      <c r="BV1100" s="3" t="s">
        <v>109</v>
      </c>
      <c r="BW1100" s="3" t="s">
        <v>109</v>
      </c>
      <c r="BX1100" s="71">
        <f>1-(BY1100/AT1100)</f>
        <v>0.47829039607430779</v>
      </c>
      <c r="BY1100" s="46">
        <f>CE1100*CB1100</f>
        <v>14289</v>
      </c>
      <c r="BZ1100" s="3">
        <v>0.09</v>
      </c>
      <c r="CA1100" s="4">
        <f>C1100</f>
        <v>0.02</v>
      </c>
      <c r="CB1100" s="3">
        <f>BZ1100+CA1100</f>
        <v>0.11</v>
      </c>
      <c r="CC1100" s="47">
        <v>129900</v>
      </c>
      <c r="CD1100" s="46">
        <v>0</v>
      </c>
      <c r="CE1100" s="46">
        <f>CC1100-CD1100</f>
        <v>129900</v>
      </c>
      <c r="CF1100" s="46">
        <f>CE1100/Q1100</f>
        <v>32475</v>
      </c>
      <c r="CG1100" s="3" t="s">
        <v>109</v>
      </c>
      <c r="CH1100" s="3" t="s">
        <v>4679</v>
      </c>
      <c r="CI1100" s="3" t="s">
        <v>109</v>
      </c>
      <c r="CJ1100" s="3" t="s">
        <v>109</v>
      </c>
      <c r="CK1100" s="3" t="s">
        <v>109</v>
      </c>
      <c r="CL1100" s="3" t="s">
        <v>109</v>
      </c>
      <c r="CM1100" s="3" t="s">
        <v>109</v>
      </c>
      <c r="CN1100" s="3" t="s">
        <v>109</v>
      </c>
      <c r="CO1100" s="3" t="s">
        <v>109</v>
      </c>
      <c r="CP1100" s="3" t="s">
        <v>109</v>
      </c>
      <c r="CQ1100" s="5" t="s">
        <v>113</v>
      </c>
      <c r="CR1100" s="5" t="s">
        <v>109</v>
      </c>
      <c r="CV1100" s="21" t="s">
        <v>113</v>
      </c>
      <c r="CW1100" s="11"/>
    </row>
    <row r="1101" spans="1:101" x14ac:dyDescent="0.25">
      <c r="A1101" s="3" t="s">
        <v>4680</v>
      </c>
      <c r="B1101" s="61" t="str">
        <f>CONCATENATE(RIGHT(LEFT(A1101,26),3))</f>
        <v>004</v>
      </c>
      <c r="C1101" s="4">
        <v>0.02</v>
      </c>
      <c r="D1101" s="3" t="s">
        <v>109</v>
      </c>
      <c r="E1101" s="3" t="s">
        <v>4267</v>
      </c>
      <c r="F1101" s="3" t="s">
        <v>4681</v>
      </c>
      <c r="G1101" s="3" t="s">
        <v>1725</v>
      </c>
      <c r="H1101" s="23"/>
      <c r="I1101" s="3" t="s">
        <v>1726</v>
      </c>
      <c r="J1101" s="3" t="s">
        <v>4664</v>
      </c>
      <c r="K1101" s="4">
        <v>2294</v>
      </c>
      <c r="L1101" s="3" t="s">
        <v>109</v>
      </c>
      <c r="M1101" s="3" t="s">
        <v>109</v>
      </c>
      <c r="N1101" s="3" t="s">
        <v>109</v>
      </c>
      <c r="O1101" s="3" t="s">
        <v>109</v>
      </c>
      <c r="P1101" s="3" t="s">
        <v>109</v>
      </c>
      <c r="Q1101" s="64">
        <v>4</v>
      </c>
      <c r="R1101" s="9">
        <v>4</v>
      </c>
      <c r="S1101" s="3" t="s">
        <v>109</v>
      </c>
      <c r="T1101" s="3" t="s">
        <v>109</v>
      </c>
      <c r="U1101" s="46">
        <v>600</v>
      </c>
      <c r="V1101" s="3" t="s">
        <v>109</v>
      </c>
      <c r="W1101" s="3" t="s">
        <v>109</v>
      </c>
      <c r="X1101" s="3" t="s">
        <v>109</v>
      </c>
      <c r="Y1101" s="3" t="s">
        <v>109</v>
      </c>
      <c r="Z1101" s="3" t="s">
        <v>109</v>
      </c>
      <c r="AA1101" s="9">
        <v>1974</v>
      </c>
      <c r="AB1101" s="3" t="s">
        <v>109</v>
      </c>
      <c r="AC1101" s="5" t="s">
        <v>111</v>
      </c>
      <c r="AD1101" s="3" t="s">
        <v>111</v>
      </c>
      <c r="AE1101" s="3" t="s">
        <v>109</v>
      </c>
      <c r="AF1101" s="4">
        <v>2</v>
      </c>
      <c r="AG1101" s="3" t="s">
        <v>109</v>
      </c>
      <c r="AH1101" s="3" t="s">
        <v>111</v>
      </c>
      <c r="AI1101" s="3" t="s">
        <v>109</v>
      </c>
      <c r="AJ1101" s="7">
        <v>2</v>
      </c>
      <c r="AN1101" s="3" t="s">
        <v>109</v>
      </c>
      <c r="AO1101" s="42">
        <f>(Q1101*U1101)*12</f>
        <v>28800</v>
      </c>
      <c r="AP1101" s="3" t="s">
        <v>109</v>
      </c>
      <c r="AQ1101" s="3">
        <v>6.9000000000000006E-2</v>
      </c>
      <c r="AR1101" s="3" t="s">
        <v>109</v>
      </c>
      <c r="AS1101" s="3">
        <v>0.02</v>
      </c>
      <c r="AT1101" s="48">
        <f>(AO1101*(1-AQ1101))+(AO1101*AS1101)</f>
        <v>27388.800000000003</v>
      </c>
      <c r="AU1101" s="3" t="s">
        <v>109</v>
      </c>
      <c r="AV1101" s="3" t="s">
        <v>109</v>
      </c>
      <c r="AW1101" s="3" t="s">
        <v>109</v>
      </c>
      <c r="AX1101" s="3" t="s">
        <v>109</v>
      </c>
      <c r="AY1101" s="3" t="s">
        <v>109</v>
      </c>
      <c r="AZ1101" s="3" t="s">
        <v>109</v>
      </c>
      <c r="BA1101" s="3" t="s">
        <v>109</v>
      </c>
      <c r="BB1101" s="3" t="s">
        <v>109</v>
      </c>
      <c r="BC1101" s="3" t="s">
        <v>109</v>
      </c>
      <c r="BD1101" s="3" t="s">
        <v>109</v>
      </c>
      <c r="BE1101" s="3" t="s">
        <v>109</v>
      </c>
      <c r="BF1101" s="3" t="s">
        <v>109</v>
      </c>
      <c r="BG1101" s="3" t="s">
        <v>109</v>
      </c>
      <c r="BH1101" s="3" t="s">
        <v>109</v>
      </c>
      <c r="BI1101" s="3" t="s">
        <v>109</v>
      </c>
      <c r="BJ1101" s="3">
        <f>BX1101*0.1</f>
        <v>4.7829039607430783E-2</v>
      </c>
      <c r="BK1101" s="3">
        <f>BX1101*0.23</f>
        <v>0.1100067910970908</v>
      </c>
      <c r="BL1101" s="2">
        <f>BX1101*0.32</f>
        <v>0.15305292674377849</v>
      </c>
      <c r="BM1101" s="3">
        <f>BX1101*0.3</f>
        <v>0.14348711882229234</v>
      </c>
      <c r="BN1101" s="3">
        <f>BX1101*0.05</f>
        <v>2.3914519803715392E-2</v>
      </c>
      <c r="BO1101" s="3" t="s">
        <v>109</v>
      </c>
      <c r="BP1101" s="3" t="s">
        <v>109</v>
      </c>
      <c r="BQ1101" s="3" t="s">
        <v>109</v>
      </c>
      <c r="BR1101" s="3" t="s">
        <v>109</v>
      </c>
      <c r="BS1101" s="3" t="s">
        <v>109</v>
      </c>
      <c r="BT1101" s="3" t="s">
        <v>109</v>
      </c>
      <c r="BU1101" s="3" t="s">
        <v>109</v>
      </c>
      <c r="BV1101" s="3" t="s">
        <v>109</v>
      </c>
      <c r="BW1101" s="3" t="s">
        <v>109</v>
      </c>
      <c r="BX1101" s="71">
        <f>1-(BY1101/AT1101)</f>
        <v>0.47829039607430779</v>
      </c>
      <c r="BY1101" s="46">
        <f>CE1101*CB1101</f>
        <v>14289</v>
      </c>
      <c r="BZ1101" s="3">
        <v>0.09</v>
      </c>
      <c r="CA1101" s="4">
        <f>C1101</f>
        <v>0.02</v>
      </c>
      <c r="CB1101" s="3">
        <f>BZ1101+CA1101</f>
        <v>0.11</v>
      </c>
      <c r="CC1101" s="47">
        <v>129900</v>
      </c>
      <c r="CD1101" s="46">
        <v>0</v>
      </c>
      <c r="CE1101" s="46">
        <f>CC1101-CD1101</f>
        <v>129900</v>
      </c>
      <c r="CF1101" s="46">
        <f>CE1101/Q1101</f>
        <v>32475</v>
      </c>
      <c r="CG1101" s="3" t="s">
        <v>109</v>
      </c>
      <c r="CH1101" s="3" t="s">
        <v>4679</v>
      </c>
      <c r="CI1101" s="3" t="s">
        <v>109</v>
      </c>
      <c r="CJ1101" s="3" t="s">
        <v>109</v>
      </c>
      <c r="CK1101" s="3" t="s">
        <v>109</v>
      </c>
      <c r="CL1101" s="3" t="s">
        <v>109</v>
      </c>
      <c r="CM1101" s="3" t="s">
        <v>109</v>
      </c>
      <c r="CN1101" s="3" t="s">
        <v>109</v>
      </c>
      <c r="CO1101" s="3" t="s">
        <v>109</v>
      </c>
      <c r="CP1101" s="3" t="s">
        <v>109</v>
      </c>
      <c r="CQ1101" s="5" t="s">
        <v>113</v>
      </c>
      <c r="CR1101" s="5" t="s">
        <v>109</v>
      </c>
      <c r="CV1101" s="21" t="s">
        <v>113</v>
      </c>
      <c r="CW1101" s="10">
        <v>450</v>
      </c>
    </row>
    <row r="1102" spans="1:101" x14ac:dyDescent="0.25">
      <c r="A1102" s="3" t="s">
        <v>4682</v>
      </c>
      <c r="B1102" s="61" t="str">
        <f>CONCATENATE(RIGHT(LEFT(A1102,26),3))</f>
        <v>004</v>
      </c>
      <c r="C1102" s="4">
        <v>0.02</v>
      </c>
      <c r="D1102" s="3" t="s">
        <v>109</v>
      </c>
      <c r="E1102" s="3" t="s">
        <v>4683</v>
      </c>
      <c r="F1102" s="3" t="s">
        <v>4684</v>
      </c>
      <c r="G1102" s="3" t="s">
        <v>1725</v>
      </c>
      <c r="H1102" s="23"/>
      <c r="I1102" s="3" t="s">
        <v>1726</v>
      </c>
      <c r="J1102" s="3" t="s">
        <v>4664</v>
      </c>
      <c r="K1102" s="4">
        <v>3120</v>
      </c>
      <c r="L1102" s="3" t="s">
        <v>109</v>
      </c>
      <c r="M1102" s="3" t="s">
        <v>109</v>
      </c>
      <c r="N1102" s="3" t="s">
        <v>109</v>
      </c>
      <c r="O1102" s="3" t="s">
        <v>109</v>
      </c>
      <c r="P1102" s="3" t="s">
        <v>109</v>
      </c>
      <c r="Q1102" s="64">
        <v>4</v>
      </c>
      <c r="R1102" s="9">
        <v>4</v>
      </c>
      <c r="S1102" s="3" t="s">
        <v>109</v>
      </c>
      <c r="T1102" s="3" t="s">
        <v>109</v>
      </c>
      <c r="U1102" s="46">
        <v>600</v>
      </c>
      <c r="V1102" s="3" t="s">
        <v>109</v>
      </c>
      <c r="W1102" s="3" t="s">
        <v>109</v>
      </c>
      <c r="X1102" s="3" t="s">
        <v>109</v>
      </c>
      <c r="Y1102" s="3" t="s">
        <v>109</v>
      </c>
      <c r="Z1102" s="3" t="s">
        <v>109</v>
      </c>
      <c r="AA1102" s="8"/>
      <c r="AB1102" s="3" t="s">
        <v>109</v>
      </c>
      <c r="AC1102" s="5" t="s">
        <v>111</v>
      </c>
      <c r="AD1102" s="3" t="s">
        <v>123</v>
      </c>
      <c r="AE1102" s="3" t="s">
        <v>109</v>
      </c>
      <c r="AF1102" s="4">
        <v>3</v>
      </c>
      <c r="AG1102" s="3" t="s">
        <v>109</v>
      </c>
      <c r="AH1102" s="3" t="s">
        <v>111</v>
      </c>
      <c r="AI1102" s="3" t="s">
        <v>109</v>
      </c>
      <c r="AJ1102" s="7">
        <v>2</v>
      </c>
      <c r="AN1102" s="3" t="s">
        <v>109</v>
      </c>
      <c r="AO1102" s="42">
        <f>(Q1102*U1102)*12</f>
        <v>28800</v>
      </c>
      <c r="AP1102" s="3" t="s">
        <v>109</v>
      </c>
      <c r="AQ1102" s="3">
        <v>6.9000000000000006E-2</v>
      </c>
      <c r="AR1102" s="3" t="s">
        <v>109</v>
      </c>
      <c r="AS1102" s="3">
        <v>0.02</v>
      </c>
      <c r="AT1102" s="48">
        <f>(AO1102*(1-AQ1102))+(AO1102*AS1102)</f>
        <v>27388.800000000003</v>
      </c>
      <c r="AU1102" s="3" t="s">
        <v>109</v>
      </c>
      <c r="AV1102" s="3" t="s">
        <v>109</v>
      </c>
      <c r="AW1102" s="3" t="s">
        <v>109</v>
      </c>
      <c r="AX1102" s="3" t="s">
        <v>109</v>
      </c>
      <c r="AY1102" s="3" t="s">
        <v>109</v>
      </c>
      <c r="AZ1102" s="3" t="s">
        <v>109</v>
      </c>
      <c r="BA1102" s="3" t="s">
        <v>109</v>
      </c>
      <c r="BB1102" s="3" t="s">
        <v>109</v>
      </c>
      <c r="BC1102" s="3" t="s">
        <v>109</v>
      </c>
      <c r="BD1102" s="3" t="s">
        <v>109</v>
      </c>
      <c r="BE1102" s="3" t="s">
        <v>109</v>
      </c>
      <c r="BF1102" s="3" t="s">
        <v>109</v>
      </c>
      <c r="BG1102" s="3" t="s">
        <v>109</v>
      </c>
      <c r="BH1102" s="3" t="s">
        <v>109</v>
      </c>
      <c r="BI1102" s="3" t="s">
        <v>109</v>
      </c>
      <c r="BJ1102" s="3">
        <f>BX1102*0.1</f>
        <v>4.6985629162285318E-2</v>
      </c>
      <c r="BK1102" s="3">
        <f>BX1102*0.23</f>
        <v>0.10806694707325623</v>
      </c>
      <c r="BL1102" s="2">
        <f>BX1102*0.32</f>
        <v>0.150354013319313</v>
      </c>
      <c r="BM1102" s="3">
        <f>BX1102*0.3</f>
        <v>0.14095688748685595</v>
      </c>
      <c r="BN1102" s="3">
        <f>BX1102*0.05</f>
        <v>2.3492814581142659E-2</v>
      </c>
      <c r="BO1102" s="3" t="s">
        <v>109</v>
      </c>
      <c r="BP1102" s="3" t="s">
        <v>109</v>
      </c>
      <c r="BQ1102" s="3" t="s">
        <v>109</v>
      </c>
      <c r="BR1102" s="3" t="s">
        <v>109</v>
      </c>
      <c r="BS1102" s="3" t="s">
        <v>109</v>
      </c>
      <c r="BT1102" s="3" t="s">
        <v>109</v>
      </c>
      <c r="BU1102" s="3" t="s">
        <v>109</v>
      </c>
      <c r="BV1102" s="3" t="s">
        <v>109</v>
      </c>
      <c r="BW1102" s="3" t="s">
        <v>109</v>
      </c>
      <c r="BX1102" s="71">
        <f>1-(BY1102/AT1102)</f>
        <v>0.46985629162285314</v>
      </c>
      <c r="BY1102" s="46">
        <f>CE1102*CB1102</f>
        <v>14520</v>
      </c>
      <c r="BZ1102" s="3">
        <v>0.09</v>
      </c>
      <c r="CA1102" s="4">
        <f>C1102</f>
        <v>0.02</v>
      </c>
      <c r="CB1102" s="3">
        <f>BZ1102+CA1102</f>
        <v>0.11</v>
      </c>
      <c r="CC1102" s="47">
        <v>132000</v>
      </c>
      <c r="CD1102" s="46">
        <v>0</v>
      </c>
      <c r="CE1102" s="46">
        <f>CC1102-CD1102</f>
        <v>132000</v>
      </c>
      <c r="CF1102" s="46">
        <f>CE1102/Q1102</f>
        <v>33000</v>
      </c>
      <c r="CG1102" s="3" t="s">
        <v>109</v>
      </c>
      <c r="CH1102" s="3" t="s">
        <v>4353</v>
      </c>
      <c r="CI1102" s="3" t="s">
        <v>109</v>
      </c>
      <c r="CJ1102" s="3" t="s">
        <v>109</v>
      </c>
      <c r="CK1102" s="3" t="s">
        <v>109</v>
      </c>
      <c r="CL1102" s="3" t="s">
        <v>109</v>
      </c>
      <c r="CM1102" s="3" t="s">
        <v>109</v>
      </c>
      <c r="CN1102" s="3" t="s">
        <v>109</v>
      </c>
      <c r="CO1102" s="3" t="s">
        <v>109</v>
      </c>
      <c r="CP1102" s="3" t="s">
        <v>109</v>
      </c>
      <c r="CQ1102" s="5" t="s">
        <v>113</v>
      </c>
      <c r="CR1102" s="5" t="s">
        <v>109</v>
      </c>
      <c r="CV1102" s="21" t="s">
        <v>113</v>
      </c>
      <c r="CW1102" s="10">
        <v>650</v>
      </c>
    </row>
    <row r="1103" spans="1:101" x14ac:dyDescent="0.25">
      <c r="A1103" s="3" t="s">
        <v>4814</v>
      </c>
      <c r="B1103" s="61" t="str">
        <f>CONCATENATE(RIGHT(LEFT(A1103,26),3))</f>
        <v>004</v>
      </c>
      <c r="C1103" s="4">
        <v>0.02</v>
      </c>
      <c r="D1103" s="3" t="s">
        <v>109</v>
      </c>
      <c r="E1103" s="3" t="s">
        <v>1803</v>
      </c>
      <c r="F1103" s="3" t="s">
        <v>109</v>
      </c>
      <c r="G1103" s="3" t="s">
        <v>109</v>
      </c>
      <c r="H1103" s="23"/>
      <c r="I1103" s="3" t="s">
        <v>1726</v>
      </c>
      <c r="J1103" s="3" t="s">
        <v>4703</v>
      </c>
      <c r="K1103" s="4">
        <v>5632</v>
      </c>
      <c r="L1103" s="3" t="s">
        <v>109</v>
      </c>
      <c r="M1103" s="3" t="s">
        <v>109</v>
      </c>
      <c r="N1103" s="3" t="s">
        <v>109</v>
      </c>
      <c r="O1103" s="3" t="s">
        <v>109</v>
      </c>
      <c r="P1103" s="3" t="s">
        <v>109</v>
      </c>
      <c r="Q1103" s="64">
        <v>8</v>
      </c>
      <c r="R1103" s="8"/>
      <c r="S1103" s="3" t="s">
        <v>109</v>
      </c>
      <c r="T1103" s="3" t="s">
        <v>109</v>
      </c>
      <c r="U1103" s="46" t="s">
        <v>109</v>
      </c>
      <c r="V1103" s="3" t="s">
        <v>109</v>
      </c>
      <c r="W1103" s="3" t="s">
        <v>109</v>
      </c>
      <c r="X1103" s="3" t="s">
        <v>109</v>
      </c>
      <c r="Y1103" s="3" t="s">
        <v>109</v>
      </c>
      <c r="Z1103" s="3" t="s">
        <v>109</v>
      </c>
      <c r="AA1103" s="8"/>
      <c r="AB1103" s="3" t="s">
        <v>109</v>
      </c>
      <c r="AC1103" s="5" t="s">
        <v>111</v>
      </c>
      <c r="AD1103" s="3" t="s">
        <v>111</v>
      </c>
      <c r="AE1103" s="3" t="s">
        <v>109</v>
      </c>
      <c r="AF1103" s="4">
        <v>3</v>
      </c>
      <c r="AG1103" s="3" t="s">
        <v>109</v>
      </c>
      <c r="AH1103" s="3" t="s">
        <v>111</v>
      </c>
      <c r="AI1103" s="3" t="s">
        <v>109</v>
      </c>
      <c r="AJ1103" s="7">
        <v>4</v>
      </c>
      <c r="AN1103" s="3" t="s">
        <v>109</v>
      </c>
      <c r="AO1103" s="42" t="e">
        <f>(Q1103*U1103)*12</f>
        <v>#VALUE!</v>
      </c>
      <c r="AP1103" s="3" t="s">
        <v>109</v>
      </c>
      <c r="AQ1103" s="3" t="s">
        <v>109</v>
      </c>
      <c r="AR1103" s="3" t="s">
        <v>109</v>
      </c>
      <c r="AS1103" s="3">
        <v>0.02</v>
      </c>
      <c r="AT1103" s="48" t="e">
        <f>(AO1103*(1-AQ1103))+(AO1103*AS1103)</f>
        <v>#VALUE!</v>
      </c>
      <c r="AU1103" s="3" t="s">
        <v>109</v>
      </c>
      <c r="AV1103" s="3" t="s">
        <v>109</v>
      </c>
      <c r="AW1103" s="3" t="s">
        <v>109</v>
      </c>
      <c r="AX1103" s="3" t="s">
        <v>109</v>
      </c>
      <c r="AY1103" s="3" t="s">
        <v>109</v>
      </c>
      <c r="AZ1103" s="3" t="s">
        <v>109</v>
      </c>
      <c r="BA1103" s="3" t="s">
        <v>109</v>
      </c>
      <c r="BB1103" s="3" t="s">
        <v>109</v>
      </c>
      <c r="BC1103" s="3" t="s">
        <v>109</v>
      </c>
      <c r="BD1103" s="3" t="s">
        <v>109</v>
      </c>
      <c r="BE1103" s="3" t="s">
        <v>109</v>
      </c>
      <c r="BF1103" s="3" t="s">
        <v>109</v>
      </c>
      <c r="BG1103" s="3" t="s">
        <v>109</v>
      </c>
      <c r="BH1103" s="3" t="s">
        <v>109</v>
      </c>
      <c r="BI1103" s="3" t="s">
        <v>109</v>
      </c>
      <c r="BJ1103" s="3" t="e">
        <f>BX1103*0.1</f>
        <v>#VALUE!</v>
      </c>
      <c r="BK1103" s="3" t="e">
        <f>BX1103*0.23</f>
        <v>#VALUE!</v>
      </c>
      <c r="BL1103" s="2" t="e">
        <f>BX1103*0.32</f>
        <v>#VALUE!</v>
      </c>
      <c r="BM1103" s="3" t="e">
        <f>BX1103*0.3</f>
        <v>#VALUE!</v>
      </c>
      <c r="BN1103" s="3" t="e">
        <f>BX1103*0.05</f>
        <v>#VALUE!</v>
      </c>
      <c r="BO1103" s="3" t="s">
        <v>109</v>
      </c>
      <c r="BP1103" s="3" t="s">
        <v>109</v>
      </c>
      <c r="BQ1103" s="3" t="s">
        <v>109</v>
      </c>
      <c r="BR1103" s="3" t="s">
        <v>109</v>
      </c>
      <c r="BS1103" s="3" t="s">
        <v>109</v>
      </c>
      <c r="BT1103" s="3" t="s">
        <v>109</v>
      </c>
      <c r="BU1103" s="3" t="s">
        <v>109</v>
      </c>
      <c r="BV1103" s="3" t="s">
        <v>109</v>
      </c>
      <c r="BW1103" s="3" t="s">
        <v>109</v>
      </c>
      <c r="BX1103" s="71" t="e">
        <f>1-(BY1103/AT1103)</f>
        <v>#VALUE!</v>
      </c>
      <c r="BY1103" s="46" t="e">
        <f>CE1103*CB1103</f>
        <v>#VALUE!</v>
      </c>
      <c r="BZ1103" s="3" t="s">
        <v>109</v>
      </c>
      <c r="CA1103" s="4">
        <f>C1103</f>
        <v>0.02</v>
      </c>
      <c r="CB1103" s="3" t="e">
        <f>BZ1103+CA1103</f>
        <v>#VALUE!</v>
      </c>
      <c r="CC1103" s="47">
        <v>318800</v>
      </c>
      <c r="CD1103" s="46">
        <v>0</v>
      </c>
      <c r="CE1103" s="46">
        <f>CC1103-CD1103</f>
        <v>318800</v>
      </c>
      <c r="CF1103" s="46">
        <f>CE1103/Q1103</f>
        <v>39850</v>
      </c>
      <c r="CG1103" s="3" t="s">
        <v>109</v>
      </c>
      <c r="CH1103" s="3" t="s">
        <v>4815</v>
      </c>
      <c r="CI1103" s="3" t="s">
        <v>109</v>
      </c>
      <c r="CJ1103" s="3" t="s">
        <v>109</v>
      </c>
      <c r="CK1103" s="3" t="s">
        <v>109</v>
      </c>
      <c r="CL1103" s="3" t="s">
        <v>109</v>
      </c>
      <c r="CM1103" s="3" t="s">
        <v>109</v>
      </c>
      <c r="CN1103" s="3" t="s">
        <v>109</v>
      </c>
      <c r="CO1103" s="3" t="s">
        <v>109</v>
      </c>
      <c r="CP1103" s="3" t="s">
        <v>109</v>
      </c>
      <c r="CQ1103" s="5" t="s">
        <v>113</v>
      </c>
      <c r="CR1103" s="5" t="s">
        <v>109</v>
      </c>
      <c r="CV1103" s="21" t="s">
        <v>113</v>
      </c>
      <c r="CW1103" s="11"/>
    </row>
    <row r="1104" spans="1:101" x14ac:dyDescent="0.25">
      <c r="A1104" s="3" t="s">
        <v>4816</v>
      </c>
      <c r="B1104" s="61" t="str">
        <f>CONCATENATE(RIGHT(LEFT(A1104,26),3))</f>
        <v>004</v>
      </c>
      <c r="C1104" s="4">
        <v>0.02</v>
      </c>
      <c r="D1104" s="3" t="s">
        <v>109</v>
      </c>
      <c r="E1104" s="3" t="s">
        <v>1729</v>
      </c>
      <c r="F1104" s="3" t="s">
        <v>109</v>
      </c>
      <c r="G1104" s="3" t="s">
        <v>109</v>
      </c>
      <c r="H1104" s="28"/>
      <c r="I1104" s="3" t="s">
        <v>1726</v>
      </c>
      <c r="J1104" s="3" t="s">
        <v>4703</v>
      </c>
      <c r="K1104" s="4">
        <v>3328</v>
      </c>
      <c r="L1104" s="3" t="s">
        <v>109</v>
      </c>
      <c r="M1104" s="3" t="s">
        <v>109</v>
      </c>
      <c r="N1104" s="3" t="s">
        <v>109</v>
      </c>
      <c r="O1104" s="3" t="s">
        <v>109</v>
      </c>
      <c r="P1104" s="3" t="s">
        <v>109</v>
      </c>
      <c r="Q1104" s="64">
        <v>4</v>
      </c>
      <c r="S1104" s="3" t="s">
        <v>109</v>
      </c>
      <c r="T1104" s="3" t="s">
        <v>109</v>
      </c>
      <c r="U1104" s="46" t="s">
        <v>109</v>
      </c>
      <c r="V1104" s="3" t="s">
        <v>109</v>
      </c>
      <c r="W1104" s="3" t="s">
        <v>109</v>
      </c>
      <c r="X1104" s="3" t="s">
        <v>109</v>
      </c>
      <c r="Y1104" s="3" t="s">
        <v>109</v>
      </c>
      <c r="Z1104" s="3" t="s">
        <v>109</v>
      </c>
      <c r="AA1104" s="16"/>
      <c r="AB1104" s="3" t="s">
        <v>109</v>
      </c>
      <c r="AC1104" s="5" t="s">
        <v>111</v>
      </c>
      <c r="AD1104" s="3" t="s">
        <v>111</v>
      </c>
      <c r="AE1104" s="3" t="s">
        <v>109</v>
      </c>
      <c r="AF1104" s="4">
        <v>2</v>
      </c>
      <c r="AG1104" s="3" t="s">
        <v>109</v>
      </c>
      <c r="AH1104" s="3" t="s">
        <v>123</v>
      </c>
      <c r="AI1104" s="3" t="s">
        <v>109</v>
      </c>
      <c r="AJ1104" s="7">
        <v>3</v>
      </c>
      <c r="AN1104" s="3" t="s">
        <v>109</v>
      </c>
      <c r="AO1104" s="42" t="e">
        <f>(Q1104*U1104)*12</f>
        <v>#VALUE!</v>
      </c>
      <c r="AP1104" s="3" t="s">
        <v>109</v>
      </c>
      <c r="AQ1104" s="3" t="s">
        <v>109</v>
      </c>
      <c r="AR1104" s="3" t="s">
        <v>109</v>
      </c>
      <c r="AS1104" s="3">
        <v>0.02</v>
      </c>
      <c r="AT1104" s="48" t="e">
        <f>(AO1104*(1-AQ1104))+(AO1104*AS1104)</f>
        <v>#VALUE!</v>
      </c>
      <c r="AU1104" s="3" t="s">
        <v>109</v>
      </c>
      <c r="AV1104" s="3" t="s">
        <v>109</v>
      </c>
      <c r="AW1104" s="3" t="s">
        <v>109</v>
      </c>
      <c r="AX1104" s="3" t="s">
        <v>109</v>
      </c>
      <c r="AY1104" s="3" t="s">
        <v>109</v>
      </c>
      <c r="AZ1104" s="3" t="s">
        <v>109</v>
      </c>
      <c r="BA1104" s="3" t="s">
        <v>109</v>
      </c>
      <c r="BB1104" s="3" t="s">
        <v>109</v>
      </c>
      <c r="BC1104" s="3" t="s">
        <v>109</v>
      </c>
      <c r="BD1104" s="3" t="s">
        <v>109</v>
      </c>
      <c r="BE1104" s="3" t="s">
        <v>109</v>
      </c>
      <c r="BF1104" s="3" t="s">
        <v>109</v>
      </c>
      <c r="BG1104" s="3" t="s">
        <v>109</v>
      </c>
      <c r="BH1104" s="3" t="s">
        <v>109</v>
      </c>
      <c r="BI1104" s="3" t="s">
        <v>109</v>
      </c>
      <c r="BJ1104" s="3" t="e">
        <f>BX1104*0.1</f>
        <v>#VALUE!</v>
      </c>
      <c r="BK1104" s="3" t="e">
        <f>BX1104*0.23</f>
        <v>#VALUE!</v>
      </c>
      <c r="BL1104" s="2" t="e">
        <f>BX1104*0.32</f>
        <v>#VALUE!</v>
      </c>
      <c r="BM1104" s="3" t="e">
        <f>BX1104*0.3</f>
        <v>#VALUE!</v>
      </c>
      <c r="BN1104" s="3" t="e">
        <f>BX1104*0.05</f>
        <v>#VALUE!</v>
      </c>
      <c r="BO1104" s="3" t="s">
        <v>109</v>
      </c>
      <c r="BP1104" s="3" t="s">
        <v>109</v>
      </c>
      <c r="BQ1104" s="3" t="s">
        <v>109</v>
      </c>
      <c r="BR1104" s="3" t="s">
        <v>109</v>
      </c>
      <c r="BS1104" s="3" t="s">
        <v>109</v>
      </c>
      <c r="BT1104" s="3" t="s">
        <v>109</v>
      </c>
      <c r="BU1104" s="3" t="s">
        <v>109</v>
      </c>
      <c r="BV1104" s="3" t="s">
        <v>109</v>
      </c>
      <c r="BW1104" s="3" t="s">
        <v>109</v>
      </c>
      <c r="BX1104" s="71" t="e">
        <f>1-(BY1104/AT1104)</f>
        <v>#VALUE!</v>
      </c>
      <c r="BY1104" s="46" t="e">
        <f>CE1104*CB1104</f>
        <v>#VALUE!</v>
      </c>
      <c r="BZ1104" s="3" t="s">
        <v>109</v>
      </c>
      <c r="CA1104" s="4">
        <f>C1104</f>
        <v>0.02</v>
      </c>
      <c r="CB1104" s="3" t="e">
        <f>BZ1104+CA1104</f>
        <v>#VALUE!</v>
      </c>
      <c r="CC1104" s="47">
        <v>138200</v>
      </c>
      <c r="CD1104" s="46">
        <v>0</v>
      </c>
      <c r="CE1104" s="46">
        <f>CC1104-CD1104</f>
        <v>138200</v>
      </c>
      <c r="CF1104" s="46">
        <f>CE1104/Q1104</f>
        <v>34550</v>
      </c>
      <c r="CG1104" s="3" t="s">
        <v>109</v>
      </c>
      <c r="CH1104" s="3" t="s">
        <v>4817</v>
      </c>
      <c r="CI1104" s="3" t="s">
        <v>109</v>
      </c>
      <c r="CJ1104" s="3" t="s">
        <v>109</v>
      </c>
      <c r="CK1104" s="3" t="s">
        <v>109</v>
      </c>
      <c r="CL1104" s="3" t="s">
        <v>109</v>
      </c>
      <c r="CM1104" s="3" t="s">
        <v>109</v>
      </c>
      <c r="CN1104" s="3" t="s">
        <v>109</v>
      </c>
      <c r="CO1104" s="3" t="s">
        <v>109</v>
      </c>
      <c r="CP1104" s="3" t="s">
        <v>109</v>
      </c>
      <c r="CQ1104" s="5" t="s">
        <v>113</v>
      </c>
      <c r="CR1104" s="5" t="s">
        <v>109</v>
      </c>
      <c r="CV1104" s="21" t="s">
        <v>113</v>
      </c>
    </row>
    <row r="1105" spans="1:101" x14ac:dyDescent="0.25">
      <c r="A1105" s="3" t="s">
        <v>4824</v>
      </c>
      <c r="B1105" s="61" t="str">
        <f>CONCATENATE(RIGHT(LEFT(A1105,26),3))</f>
        <v>004</v>
      </c>
      <c r="C1105" s="4">
        <v>0.02</v>
      </c>
      <c r="D1105" s="3" t="s">
        <v>4825</v>
      </c>
      <c r="E1105" s="3" t="s">
        <v>4826</v>
      </c>
      <c r="F1105" s="3" t="s">
        <v>109</v>
      </c>
      <c r="G1105" s="3" t="s">
        <v>109</v>
      </c>
      <c r="H1105" s="28"/>
      <c r="I1105" s="3" t="s">
        <v>1726</v>
      </c>
      <c r="J1105" s="3" t="s">
        <v>4703</v>
      </c>
      <c r="K1105" s="4">
        <v>26992</v>
      </c>
      <c r="L1105" s="3" t="s">
        <v>109</v>
      </c>
      <c r="M1105" s="3" t="s">
        <v>109</v>
      </c>
      <c r="N1105" s="3" t="s">
        <v>109</v>
      </c>
      <c r="O1105" s="3" t="s">
        <v>109</v>
      </c>
      <c r="P1105" s="3" t="s">
        <v>109</v>
      </c>
      <c r="Q1105" s="64">
        <v>40</v>
      </c>
      <c r="R1105" s="9">
        <v>67</v>
      </c>
      <c r="S1105" s="3" t="s">
        <v>109</v>
      </c>
      <c r="T1105" s="3" t="s">
        <v>109</v>
      </c>
      <c r="U1105" s="46" t="s">
        <v>109</v>
      </c>
      <c r="V1105" s="3" t="s">
        <v>109</v>
      </c>
      <c r="W1105" s="3" t="s">
        <v>109</v>
      </c>
      <c r="X1105" s="3" t="s">
        <v>109</v>
      </c>
      <c r="Y1105" s="3" t="s">
        <v>109</v>
      </c>
      <c r="Z1105" s="3" t="s">
        <v>109</v>
      </c>
      <c r="AA1105" s="16"/>
      <c r="AB1105" s="3" t="s">
        <v>109</v>
      </c>
      <c r="AC1105" s="5" t="s">
        <v>111</v>
      </c>
      <c r="AD1105" s="3" t="s">
        <v>123</v>
      </c>
      <c r="AE1105" s="3" t="s">
        <v>109</v>
      </c>
      <c r="AF1105" s="4">
        <v>4</v>
      </c>
      <c r="AG1105" s="3" t="s">
        <v>109</v>
      </c>
      <c r="AH1105" s="3" t="s">
        <v>111</v>
      </c>
      <c r="AI1105" s="3" t="s">
        <v>109</v>
      </c>
      <c r="AJ1105" s="7">
        <v>2</v>
      </c>
      <c r="AN1105" s="3" t="s">
        <v>109</v>
      </c>
      <c r="AO1105" s="42" t="e">
        <f>(Q1105*U1105)*12</f>
        <v>#VALUE!</v>
      </c>
      <c r="AP1105" s="3" t="s">
        <v>109</v>
      </c>
      <c r="AQ1105" s="3" t="s">
        <v>109</v>
      </c>
      <c r="AR1105" s="3" t="s">
        <v>109</v>
      </c>
      <c r="AS1105" s="3">
        <v>0.02</v>
      </c>
      <c r="AT1105" s="48" t="e">
        <f>(AO1105*(1-AQ1105))+(AO1105*AS1105)</f>
        <v>#VALUE!</v>
      </c>
      <c r="AU1105" s="3" t="s">
        <v>109</v>
      </c>
      <c r="AV1105" s="3" t="s">
        <v>109</v>
      </c>
      <c r="AW1105" s="3" t="s">
        <v>109</v>
      </c>
      <c r="AX1105" s="3" t="s">
        <v>109</v>
      </c>
      <c r="AY1105" s="3" t="s">
        <v>109</v>
      </c>
      <c r="AZ1105" s="3" t="s">
        <v>109</v>
      </c>
      <c r="BA1105" s="3" t="s">
        <v>109</v>
      </c>
      <c r="BB1105" s="3" t="s">
        <v>109</v>
      </c>
      <c r="BC1105" s="3" t="s">
        <v>109</v>
      </c>
      <c r="BD1105" s="3" t="s">
        <v>109</v>
      </c>
      <c r="BE1105" s="3" t="s">
        <v>109</v>
      </c>
      <c r="BF1105" s="3" t="s">
        <v>109</v>
      </c>
      <c r="BG1105" s="3" t="s">
        <v>109</v>
      </c>
      <c r="BH1105" s="3" t="s">
        <v>109</v>
      </c>
      <c r="BI1105" s="3" t="s">
        <v>109</v>
      </c>
      <c r="BJ1105" s="3" t="e">
        <f>BX1105*0.1</f>
        <v>#VALUE!</v>
      </c>
      <c r="BK1105" s="3" t="e">
        <f>BX1105*0.23</f>
        <v>#VALUE!</v>
      </c>
      <c r="BL1105" s="2" t="e">
        <f>BX1105*0.32</f>
        <v>#VALUE!</v>
      </c>
      <c r="BM1105" s="3" t="e">
        <f>BX1105*0.3</f>
        <v>#VALUE!</v>
      </c>
      <c r="BN1105" s="3" t="e">
        <f>BX1105*0.05</f>
        <v>#VALUE!</v>
      </c>
      <c r="BO1105" s="3" t="s">
        <v>109</v>
      </c>
      <c r="BP1105" s="3" t="s">
        <v>109</v>
      </c>
      <c r="BQ1105" s="3" t="s">
        <v>109</v>
      </c>
      <c r="BR1105" s="3" t="s">
        <v>109</v>
      </c>
      <c r="BS1105" s="3" t="s">
        <v>109</v>
      </c>
      <c r="BT1105" s="3" t="s">
        <v>109</v>
      </c>
      <c r="BU1105" s="3" t="s">
        <v>109</v>
      </c>
      <c r="BV1105" s="3" t="s">
        <v>109</v>
      </c>
      <c r="BW1105" s="3" t="s">
        <v>109</v>
      </c>
      <c r="BX1105" s="71" t="e">
        <f>1-(BY1105/AT1105)</f>
        <v>#VALUE!</v>
      </c>
      <c r="BY1105" s="46" t="e">
        <f>CE1105*CB1105</f>
        <v>#VALUE!</v>
      </c>
      <c r="BZ1105" s="3" t="s">
        <v>109</v>
      </c>
      <c r="CA1105" s="4">
        <f>C1105</f>
        <v>0.02</v>
      </c>
      <c r="CB1105" s="3" t="e">
        <f>BZ1105+CA1105</f>
        <v>#VALUE!</v>
      </c>
      <c r="CC1105" s="47">
        <v>1558300</v>
      </c>
      <c r="CD1105" s="46">
        <v>0</v>
      </c>
      <c r="CE1105" s="46">
        <f>CC1105-CD1105</f>
        <v>1558300</v>
      </c>
      <c r="CF1105" s="46">
        <f>CE1105/Q1105</f>
        <v>38957.5</v>
      </c>
      <c r="CG1105" s="3" t="s">
        <v>109</v>
      </c>
      <c r="CH1105" s="3" t="s">
        <v>4827</v>
      </c>
      <c r="CI1105" s="3" t="s">
        <v>109</v>
      </c>
      <c r="CJ1105" s="3" t="s">
        <v>109</v>
      </c>
      <c r="CK1105" s="3" t="s">
        <v>109</v>
      </c>
      <c r="CL1105" s="3" t="s">
        <v>109</v>
      </c>
      <c r="CM1105" s="3" t="s">
        <v>109</v>
      </c>
      <c r="CN1105" s="3" t="s">
        <v>109</v>
      </c>
      <c r="CO1105" s="3" t="s">
        <v>109</v>
      </c>
      <c r="CP1105" s="3" t="s">
        <v>109</v>
      </c>
      <c r="CQ1105" s="5" t="s">
        <v>113</v>
      </c>
      <c r="CR1105" s="5" t="s">
        <v>109</v>
      </c>
      <c r="CV1105" s="21" t="s">
        <v>113</v>
      </c>
    </row>
    <row r="1106" spans="1:101" x14ac:dyDescent="0.25">
      <c r="A1106" s="3" t="s">
        <v>4830</v>
      </c>
      <c r="B1106" s="61" t="str">
        <f>CONCATENATE(RIGHT(LEFT(A1106,26),3))</f>
        <v>004</v>
      </c>
      <c r="C1106" s="4">
        <v>0.02</v>
      </c>
      <c r="D1106" s="3" t="s">
        <v>4831</v>
      </c>
      <c r="E1106" s="3" t="s">
        <v>4832</v>
      </c>
      <c r="F1106" s="3" t="s">
        <v>109</v>
      </c>
      <c r="G1106" s="3" t="s">
        <v>109</v>
      </c>
      <c r="H1106" s="28"/>
      <c r="I1106" s="3" t="s">
        <v>1726</v>
      </c>
      <c r="J1106" s="3" t="s">
        <v>4703</v>
      </c>
      <c r="K1106" s="9">
        <v>53088</v>
      </c>
      <c r="L1106" s="3" t="s">
        <v>109</v>
      </c>
      <c r="M1106" s="3" t="s">
        <v>109</v>
      </c>
      <c r="N1106" s="3" t="s">
        <v>109</v>
      </c>
      <c r="O1106" s="3" t="s">
        <v>109</v>
      </c>
      <c r="P1106" s="3" t="s">
        <v>109</v>
      </c>
      <c r="Q1106" s="64">
        <v>62</v>
      </c>
      <c r="R1106" s="16"/>
      <c r="S1106" s="3" t="s">
        <v>109</v>
      </c>
      <c r="T1106" s="3" t="s">
        <v>109</v>
      </c>
      <c r="U1106" s="46" t="s">
        <v>109</v>
      </c>
      <c r="V1106" s="3" t="s">
        <v>109</v>
      </c>
      <c r="W1106" s="3" t="s">
        <v>109</v>
      </c>
      <c r="X1106" s="3" t="s">
        <v>109</v>
      </c>
      <c r="Y1106" s="3" t="s">
        <v>109</v>
      </c>
      <c r="Z1106" s="3" t="s">
        <v>109</v>
      </c>
      <c r="AA1106" s="16"/>
      <c r="AB1106" s="3" t="s">
        <v>109</v>
      </c>
      <c r="AC1106" s="5" t="s">
        <v>111</v>
      </c>
      <c r="AD1106" s="3" t="s">
        <v>111</v>
      </c>
      <c r="AE1106" s="3" t="s">
        <v>109</v>
      </c>
      <c r="AF1106" s="9">
        <v>3</v>
      </c>
      <c r="AG1106" s="3" t="s">
        <v>109</v>
      </c>
      <c r="AH1106" s="3" t="s">
        <v>111</v>
      </c>
      <c r="AI1106" s="3" t="s">
        <v>109</v>
      </c>
      <c r="AJ1106" s="12">
        <v>3</v>
      </c>
      <c r="AN1106" s="3" t="s">
        <v>109</v>
      </c>
      <c r="AO1106" s="42" t="e">
        <f>(Q1106*U1106)*12</f>
        <v>#VALUE!</v>
      </c>
      <c r="AP1106" s="3" t="s">
        <v>109</v>
      </c>
      <c r="AQ1106" s="3" t="s">
        <v>109</v>
      </c>
      <c r="AR1106" s="3" t="s">
        <v>109</v>
      </c>
      <c r="AS1106" s="3">
        <v>0.02</v>
      </c>
      <c r="AT1106" s="48" t="e">
        <f>(AO1106*(1-AQ1106))+(AO1106*AS1106)</f>
        <v>#VALUE!</v>
      </c>
      <c r="AU1106" s="3" t="s">
        <v>109</v>
      </c>
      <c r="AV1106" s="3" t="s">
        <v>109</v>
      </c>
      <c r="AW1106" s="3" t="s">
        <v>109</v>
      </c>
      <c r="AX1106" s="3" t="s">
        <v>109</v>
      </c>
      <c r="AY1106" s="3" t="s">
        <v>109</v>
      </c>
      <c r="AZ1106" s="3" t="s">
        <v>109</v>
      </c>
      <c r="BA1106" s="3" t="s">
        <v>109</v>
      </c>
      <c r="BB1106" s="3" t="s">
        <v>109</v>
      </c>
      <c r="BC1106" s="3" t="s">
        <v>109</v>
      </c>
      <c r="BD1106" s="3" t="s">
        <v>109</v>
      </c>
      <c r="BE1106" s="3" t="s">
        <v>109</v>
      </c>
      <c r="BF1106" s="3" t="s">
        <v>109</v>
      </c>
      <c r="BG1106" s="3" t="s">
        <v>109</v>
      </c>
      <c r="BH1106" s="3" t="s">
        <v>109</v>
      </c>
      <c r="BI1106" s="3" t="s">
        <v>109</v>
      </c>
      <c r="BJ1106" s="3" t="e">
        <f>BX1106*0.1</f>
        <v>#VALUE!</v>
      </c>
      <c r="BK1106" s="3" t="e">
        <f>BX1106*0.23</f>
        <v>#VALUE!</v>
      </c>
      <c r="BL1106" s="2" t="e">
        <f>BX1106*0.32</f>
        <v>#VALUE!</v>
      </c>
      <c r="BM1106" s="3" t="e">
        <f>BX1106*0.3</f>
        <v>#VALUE!</v>
      </c>
      <c r="BN1106" s="3" t="e">
        <f>BX1106*0.05</f>
        <v>#VALUE!</v>
      </c>
      <c r="BO1106" s="3" t="s">
        <v>109</v>
      </c>
      <c r="BP1106" s="3" t="s">
        <v>109</v>
      </c>
      <c r="BQ1106" s="3" t="s">
        <v>109</v>
      </c>
      <c r="BR1106" s="3" t="s">
        <v>109</v>
      </c>
      <c r="BS1106" s="3" t="s">
        <v>109</v>
      </c>
      <c r="BT1106" s="3" t="s">
        <v>109</v>
      </c>
      <c r="BU1106" s="3" t="s">
        <v>109</v>
      </c>
      <c r="BV1106" s="3" t="s">
        <v>109</v>
      </c>
      <c r="BW1106" s="3" t="s">
        <v>109</v>
      </c>
      <c r="BX1106" s="71" t="e">
        <f>1-(BY1106/AT1106)</f>
        <v>#VALUE!</v>
      </c>
      <c r="BY1106" s="46" t="e">
        <f>CE1106*CB1106</f>
        <v>#VALUE!</v>
      </c>
      <c r="BZ1106" s="3" t="s">
        <v>109</v>
      </c>
      <c r="CA1106" s="4">
        <f>C1106</f>
        <v>0.02</v>
      </c>
      <c r="CB1106" s="3" t="e">
        <f>BZ1106+CA1106</f>
        <v>#VALUE!</v>
      </c>
      <c r="CC1106" s="47">
        <v>2653600</v>
      </c>
      <c r="CD1106" s="46">
        <v>0</v>
      </c>
      <c r="CE1106" s="46">
        <f>CC1106-CD1106</f>
        <v>2653600</v>
      </c>
      <c r="CF1106" s="46">
        <f>CE1106/Q1106</f>
        <v>42800</v>
      </c>
      <c r="CG1106" s="3" t="s">
        <v>109</v>
      </c>
      <c r="CH1106" s="3" t="s">
        <v>4833</v>
      </c>
      <c r="CI1106" s="3" t="s">
        <v>109</v>
      </c>
      <c r="CJ1106" s="3" t="s">
        <v>109</v>
      </c>
      <c r="CK1106" s="3" t="s">
        <v>109</v>
      </c>
      <c r="CL1106" s="3" t="s">
        <v>109</v>
      </c>
      <c r="CM1106" s="3" t="s">
        <v>109</v>
      </c>
      <c r="CN1106" s="3" t="s">
        <v>109</v>
      </c>
      <c r="CO1106" s="3" t="s">
        <v>109</v>
      </c>
      <c r="CP1106" s="3" t="s">
        <v>109</v>
      </c>
      <c r="CQ1106" s="5" t="s">
        <v>113</v>
      </c>
      <c r="CR1106" s="5" t="s">
        <v>109</v>
      </c>
      <c r="CV1106" s="21" t="s">
        <v>113</v>
      </c>
      <c r="CW1106" s="16"/>
    </row>
    <row r="1107" spans="1:101" x14ac:dyDescent="0.25">
      <c r="A1107" s="3" t="s">
        <v>4834</v>
      </c>
      <c r="B1107" s="61" t="str">
        <f>CONCATENATE(RIGHT(LEFT(A1107,26),3))</f>
        <v>004</v>
      </c>
      <c r="C1107" s="4">
        <v>0.02</v>
      </c>
      <c r="D1107" s="3" t="s">
        <v>109</v>
      </c>
      <c r="E1107" s="3" t="s">
        <v>1803</v>
      </c>
      <c r="F1107" s="3" t="s">
        <v>4835</v>
      </c>
      <c r="G1107" s="3" t="s">
        <v>106</v>
      </c>
      <c r="H1107" s="9">
        <v>47904</v>
      </c>
      <c r="I1107" s="3" t="s">
        <v>1726</v>
      </c>
      <c r="J1107" s="3" t="s">
        <v>4836</v>
      </c>
      <c r="K1107" s="4">
        <v>4708</v>
      </c>
      <c r="L1107" s="3" t="s">
        <v>109</v>
      </c>
      <c r="M1107" s="3" t="s">
        <v>109</v>
      </c>
      <c r="N1107" s="3" t="s">
        <v>109</v>
      </c>
      <c r="O1107" s="3" t="s">
        <v>109</v>
      </c>
      <c r="P1107" s="3" t="s">
        <v>4837</v>
      </c>
      <c r="Q1107" s="64">
        <v>6</v>
      </c>
      <c r="R1107" s="8"/>
      <c r="S1107" s="3" t="s">
        <v>109</v>
      </c>
      <c r="T1107" s="3" t="s">
        <v>109</v>
      </c>
      <c r="U1107" s="46">
        <v>600</v>
      </c>
      <c r="V1107" s="3" t="s">
        <v>109</v>
      </c>
      <c r="W1107" s="3" t="s">
        <v>109</v>
      </c>
      <c r="X1107" s="3" t="s">
        <v>109</v>
      </c>
      <c r="Y1107" s="3" t="s">
        <v>109</v>
      </c>
      <c r="Z1107" s="3" t="s">
        <v>109</v>
      </c>
      <c r="AB1107" s="3" t="s">
        <v>109</v>
      </c>
      <c r="AC1107" s="5" t="s">
        <v>111</v>
      </c>
      <c r="AD1107" s="3" t="s">
        <v>111</v>
      </c>
      <c r="AE1107" s="3" t="s">
        <v>109</v>
      </c>
      <c r="AF1107" s="4">
        <v>2</v>
      </c>
      <c r="AG1107" s="3" t="s">
        <v>109</v>
      </c>
      <c r="AH1107" s="3" t="s">
        <v>123</v>
      </c>
      <c r="AI1107" s="3" t="s">
        <v>109</v>
      </c>
      <c r="AJ1107" s="7">
        <v>2</v>
      </c>
      <c r="AN1107" s="3" t="s">
        <v>109</v>
      </c>
      <c r="AO1107" s="42">
        <f>(Q1107*U1107)*12</f>
        <v>43200</v>
      </c>
      <c r="AP1107" s="3" t="s">
        <v>109</v>
      </c>
      <c r="AQ1107" s="3">
        <v>6.9000000000000006E-2</v>
      </c>
      <c r="AR1107" s="3" t="s">
        <v>109</v>
      </c>
      <c r="AS1107" s="3">
        <v>0.02</v>
      </c>
      <c r="AT1107" s="48">
        <f>(AO1107*(1-AQ1107))+(AO1107*AS1107)</f>
        <v>41083.200000000004</v>
      </c>
      <c r="AU1107" s="3" t="s">
        <v>109</v>
      </c>
      <c r="AV1107" s="3" t="s">
        <v>109</v>
      </c>
      <c r="AW1107" s="3" t="s">
        <v>109</v>
      </c>
      <c r="AX1107" s="3" t="s">
        <v>109</v>
      </c>
      <c r="AY1107" s="3" t="s">
        <v>109</v>
      </c>
      <c r="AZ1107" s="3" t="s">
        <v>109</v>
      </c>
      <c r="BA1107" s="3" t="s">
        <v>109</v>
      </c>
      <c r="BB1107" s="3" t="s">
        <v>109</v>
      </c>
      <c r="BC1107" s="3" t="s">
        <v>109</v>
      </c>
      <c r="BD1107" s="3" t="s">
        <v>109</v>
      </c>
      <c r="BE1107" s="3" t="s">
        <v>109</v>
      </c>
      <c r="BF1107" s="3" t="s">
        <v>109</v>
      </c>
      <c r="BG1107" s="3" t="s">
        <v>109</v>
      </c>
      <c r="BH1107" s="3" t="s">
        <v>109</v>
      </c>
      <c r="BI1107" s="3" t="s">
        <v>109</v>
      </c>
      <c r="BJ1107" s="3">
        <f>BX1107*0.1</f>
        <v>7.1136620321688687E-2</v>
      </c>
      <c r="BK1107" s="3">
        <f>BX1107*0.23</f>
        <v>0.16361422673988396</v>
      </c>
      <c r="BL1107" s="2">
        <f>BX1107*0.32</f>
        <v>0.22763718502940378</v>
      </c>
      <c r="BM1107" s="3">
        <f>BX1107*0.3</f>
        <v>0.21340986096506603</v>
      </c>
      <c r="BN1107" s="3">
        <f>BX1107*0.05</f>
        <v>3.5568310160844344E-2</v>
      </c>
      <c r="BO1107" s="3" t="s">
        <v>109</v>
      </c>
      <c r="BP1107" s="3" t="s">
        <v>109</v>
      </c>
      <c r="BQ1107" s="3" t="s">
        <v>109</v>
      </c>
      <c r="BR1107" s="3" t="s">
        <v>109</v>
      </c>
      <c r="BS1107" s="3" t="s">
        <v>109</v>
      </c>
      <c r="BT1107" s="3" t="s">
        <v>109</v>
      </c>
      <c r="BU1107" s="3" t="s">
        <v>109</v>
      </c>
      <c r="BV1107" s="3" t="s">
        <v>109</v>
      </c>
      <c r="BW1107" s="3" t="s">
        <v>109</v>
      </c>
      <c r="BX1107" s="71">
        <f>1-(BY1107/AT1107)</f>
        <v>0.71136620321688682</v>
      </c>
      <c r="BY1107" s="46">
        <f>CE1107*CB1107</f>
        <v>11858</v>
      </c>
      <c r="BZ1107" s="3">
        <v>0.09</v>
      </c>
      <c r="CA1107" s="4">
        <f>C1107</f>
        <v>0.02</v>
      </c>
      <c r="CB1107" s="3">
        <f>BZ1107+CA1107</f>
        <v>0.11</v>
      </c>
      <c r="CC1107" s="47">
        <v>107800</v>
      </c>
      <c r="CD1107" s="46">
        <v>0</v>
      </c>
      <c r="CE1107" s="46">
        <f>CC1107-CD1107</f>
        <v>107800</v>
      </c>
      <c r="CF1107" s="46">
        <f>CE1107/Q1107</f>
        <v>17966.666666666668</v>
      </c>
      <c r="CG1107" s="3" t="s">
        <v>109</v>
      </c>
      <c r="CH1107" s="3" t="s">
        <v>4838</v>
      </c>
      <c r="CI1107" s="3" t="s">
        <v>109</v>
      </c>
      <c r="CJ1107" s="3" t="s">
        <v>109</v>
      </c>
      <c r="CK1107" s="3" t="s">
        <v>109</v>
      </c>
      <c r="CL1107" s="3" t="s">
        <v>109</v>
      </c>
      <c r="CM1107" s="3" t="s">
        <v>109</v>
      </c>
      <c r="CN1107" s="3" t="s">
        <v>109</v>
      </c>
      <c r="CO1107" s="3" t="s">
        <v>109</v>
      </c>
      <c r="CP1107" s="3" t="s">
        <v>109</v>
      </c>
      <c r="CQ1107" s="5" t="s">
        <v>113</v>
      </c>
      <c r="CR1107" s="5" t="s">
        <v>109</v>
      </c>
      <c r="CV1107" s="21" t="s">
        <v>113</v>
      </c>
      <c r="CW1107" s="11"/>
    </row>
    <row r="1108" spans="1:101" x14ac:dyDescent="0.25">
      <c r="A1108" s="3" t="s">
        <v>4839</v>
      </c>
      <c r="B1108" s="61" t="str">
        <f>CONCATENATE(RIGHT(LEFT(A1108,26),3))</f>
        <v>004</v>
      </c>
      <c r="C1108" s="4">
        <v>0.02</v>
      </c>
      <c r="D1108" s="3" t="s">
        <v>109</v>
      </c>
      <c r="E1108" s="3" t="s">
        <v>1747</v>
      </c>
      <c r="F1108" s="3" t="s">
        <v>4840</v>
      </c>
      <c r="G1108" s="3" t="s">
        <v>106</v>
      </c>
      <c r="H1108" s="9">
        <v>47901</v>
      </c>
      <c r="I1108" s="3" t="s">
        <v>1726</v>
      </c>
      <c r="J1108" s="3" t="s">
        <v>4836</v>
      </c>
      <c r="K1108" s="4">
        <v>4928</v>
      </c>
      <c r="L1108" s="3" t="s">
        <v>109</v>
      </c>
      <c r="M1108" s="3" t="s">
        <v>109</v>
      </c>
      <c r="N1108" s="3" t="s">
        <v>109</v>
      </c>
      <c r="O1108" s="3" t="s">
        <v>109</v>
      </c>
      <c r="P1108" s="3" t="s">
        <v>109</v>
      </c>
      <c r="Q1108" s="64">
        <v>6</v>
      </c>
      <c r="S1108" s="3" t="s">
        <v>109</v>
      </c>
      <c r="T1108" s="3" t="s">
        <v>109</v>
      </c>
      <c r="U1108" s="46">
        <v>600</v>
      </c>
      <c r="V1108" s="3" t="s">
        <v>109</v>
      </c>
      <c r="W1108" s="3" t="s">
        <v>109</v>
      </c>
      <c r="X1108" s="3" t="s">
        <v>109</v>
      </c>
      <c r="Y1108" s="3" t="s">
        <v>109</v>
      </c>
      <c r="Z1108" s="3" t="s">
        <v>109</v>
      </c>
      <c r="AA1108" s="16"/>
      <c r="AB1108" s="3" t="s">
        <v>109</v>
      </c>
      <c r="AC1108" s="5" t="s">
        <v>111</v>
      </c>
      <c r="AD1108" s="3" t="s">
        <v>111</v>
      </c>
      <c r="AE1108" s="3" t="s">
        <v>109</v>
      </c>
      <c r="AF1108" s="4">
        <v>3</v>
      </c>
      <c r="AG1108" s="3" t="s">
        <v>109</v>
      </c>
      <c r="AH1108" s="3" t="s">
        <v>111</v>
      </c>
      <c r="AI1108" s="3" t="s">
        <v>109</v>
      </c>
      <c r="AJ1108" s="13"/>
      <c r="AN1108" s="3" t="s">
        <v>109</v>
      </c>
      <c r="AO1108" s="42">
        <f>(Q1108*U1108)*12</f>
        <v>43200</v>
      </c>
      <c r="AP1108" s="3" t="s">
        <v>109</v>
      </c>
      <c r="AQ1108" s="3">
        <v>6.9000000000000006E-2</v>
      </c>
      <c r="AR1108" s="3" t="s">
        <v>109</v>
      </c>
      <c r="AS1108" s="3">
        <v>0.02</v>
      </c>
      <c r="AT1108" s="48">
        <f>(AO1108*(1-AQ1108))+(AO1108*AS1108)</f>
        <v>41083.200000000004</v>
      </c>
      <c r="AU1108" s="3" t="s">
        <v>109</v>
      </c>
      <c r="AV1108" s="3" t="s">
        <v>109</v>
      </c>
      <c r="AW1108" s="3" t="s">
        <v>109</v>
      </c>
      <c r="AX1108" s="3" t="s">
        <v>109</v>
      </c>
      <c r="AY1108" s="3" t="s">
        <v>109</v>
      </c>
      <c r="AZ1108" s="3" t="s">
        <v>109</v>
      </c>
      <c r="BA1108" s="3" t="s">
        <v>109</v>
      </c>
      <c r="BB1108" s="3" t="s">
        <v>109</v>
      </c>
      <c r="BC1108" s="3" t="s">
        <v>109</v>
      </c>
      <c r="BD1108" s="3" t="s">
        <v>109</v>
      </c>
      <c r="BE1108" s="3" t="s">
        <v>109</v>
      </c>
      <c r="BF1108" s="3" t="s">
        <v>109</v>
      </c>
      <c r="BG1108" s="3" t="s">
        <v>109</v>
      </c>
      <c r="BH1108" s="3" t="s">
        <v>109</v>
      </c>
      <c r="BI1108" s="3" t="s">
        <v>109</v>
      </c>
      <c r="BJ1108" s="3">
        <f>BX1108*0.1</f>
        <v>5.5205534135607748E-2</v>
      </c>
      <c r="BK1108" s="3">
        <f>BX1108*0.23</f>
        <v>0.12697272851189784</v>
      </c>
      <c r="BL1108" s="2">
        <f>BX1108*0.32</f>
        <v>0.1766577092339448</v>
      </c>
      <c r="BM1108" s="3">
        <f>BX1108*0.3</f>
        <v>0.16561660240682324</v>
      </c>
      <c r="BN1108" s="3">
        <f>BX1108*0.05</f>
        <v>2.7602767067803874E-2</v>
      </c>
      <c r="BO1108" s="3" t="s">
        <v>109</v>
      </c>
      <c r="BP1108" s="3" t="s">
        <v>109</v>
      </c>
      <c r="BQ1108" s="3" t="s">
        <v>109</v>
      </c>
      <c r="BR1108" s="3" t="s">
        <v>109</v>
      </c>
      <c r="BS1108" s="3" t="s">
        <v>109</v>
      </c>
      <c r="BT1108" s="3" t="s">
        <v>109</v>
      </c>
      <c r="BU1108" s="3" t="s">
        <v>109</v>
      </c>
      <c r="BV1108" s="3" t="s">
        <v>109</v>
      </c>
      <c r="BW1108" s="3" t="s">
        <v>109</v>
      </c>
      <c r="BX1108" s="71">
        <f>1-(BY1108/AT1108)</f>
        <v>0.55205534135607748</v>
      </c>
      <c r="BY1108" s="46">
        <f>CE1108*CB1108</f>
        <v>18403</v>
      </c>
      <c r="BZ1108" s="3">
        <v>0.09</v>
      </c>
      <c r="CA1108" s="4">
        <f>C1108</f>
        <v>0.02</v>
      </c>
      <c r="CB1108" s="3">
        <f>BZ1108+CA1108</f>
        <v>0.11</v>
      </c>
      <c r="CC1108" s="47">
        <v>167300</v>
      </c>
      <c r="CD1108" s="46">
        <v>0</v>
      </c>
      <c r="CE1108" s="46">
        <f>CC1108-CD1108</f>
        <v>167300</v>
      </c>
      <c r="CF1108" s="46">
        <f>CE1108/Q1108</f>
        <v>27883.333333333332</v>
      </c>
      <c r="CG1108" s="3" t="s">
        <v>109</v>
      </c>
      <c r="CH1108" s="3" t="s">
        <v>4841</v>
      </c>
      <c r="CI1108" s="3" t="s">
        <v>109</v>
      </c>
      <c r="CJ1108" s="3" t="s">
        <v>109</v>
      </c>
      <c r="CK1108" s="3" t="s">
        <v>109</v>
      </c>
      <c r="CL1108" s="3" t="s">
        <v>109</v>
      </c>
      <c r="CM1108" s="3" t="s">
        <v>109</v>
      </c>
      <c r="CN1108" s="3" t="s">
        <v>109</v>
      </c>
      <c r="CO1108" s="3" t="s">
        <v>109</v>
      </c>
      <c r="CP1108" s="3" t="s">
        <v>109</v>
      </c>
      <c r="CQ1108" s="5" t="s">
        <v>113</v>
      </c>
      <c r="CR1108" s="5" t="s">
        <v>109</v>
      </c>
      <c r="CV1108" s="21" t="s">
        <v>113</v>
      </c>
    </row>
    <row r="1109" spans="1:101" x14ac:dyDescent="0.25">
      <c r="A1109" s="3" t="s">
        <v>4846</v>
      </c>
      <c r="B1109" s="61" t="str">
        <f>CONCATENATE(RIGHT(LEFT(A1109,26),3))</f>
        <v>004</v>
      </c>
      <c r="C1109" s="4">
        <v>0.02</v>
      </c>
      <c r="D1109" s="3" t="s">
        <v>109</v>
      </c>
      <c r="E1109" s="3" t="s">
        <v>4847</v>
      </c>
      <c r="F1109" s="3" t="s">
        <v>4848</v>
      </c>
      <c r="G1109" s="3" t="s">
        <v>1725</v>
      </c>
      <c r="I1109" s="3" t="s">
        <v>1726</v>
      </c>
      <c r="J1109" s="3" t="s">
        <v>4836</v>
      </c>
      <c r="K1109" s="4">
        <v>4553</v>
      </c>
      <c r="L1109" s="3" t="s">
        <v>109</v>
      </c>
      <c r="M1109" s="3" t="s">
        <v>109</v>
      </c>
      <c r="N1109" s="3" t="s">
        <v>109</v>
      </c>
      <c r="O1109" s="3" t="s">
        <v>109</v>
      </c>
      <c r="P1109" s="3" t="s">
        <v>109</v>
      </c>
      <c r="Q1109" s="64">
        <v>7</v>
      </c>
      <c r="R1109" s="9">
        <v>7</v>
      </c>
      <c r="S1109" s="3" t="s">
        <v>109</v>
      </c>
      <c r="T1109" s="3" t="s">
        <v>109</v>
      </c>
      <c r="U1109" s="46">
        <v>600</v>
      </c>
      <c r="V1109" s="3" t="s">
        <v>109</v>
      </c>
      <c r="W1109" s="3" t="s">
        <v>109</v>
      </c>
      <c r="X1109" s="3" t="s">
        <v>109</v>
      </c>
      <c r="Y1109" s="3" t="s">
        <v>109</v>
      </c>
      <c r="Z1109" s="3" t="s">
        <v>109</v>
      </c>
      <c r="AA1109" s="9">
        <v>1900</v>
      </c>
      <c r="AB1109" s="3" t="s">
        <v>109</v>
      </c>
      <c r="AC1109" s="5" t="s">
        <v>111</v>
      </c>
      <c r="AD1109" s="3" t="s">
        <v>111</v>
      </c>
      <c r="AE1109" s="3" t="s">
        <v>109</v>
      </c>
      <c r="AF1109" s="4">
        <v>2</v>
      </c>
      <c r="AG1109" s="3" t="s">
        <v>109</v>
      </c>
      <c r="AH1109" s="3" t="s">
        <v>123</v>
      </c>
      <c r="AI1109" s="3" t="s">
        <v>109</v>
      </c>
      <c r="AJ1109" s="7">
        <v>2</v>
      </c>
      <c r="AN1109" s="3" t="s">
        <v>109</v>
      </c>
      <c r="AO1109" s="42">
        <f>(Q1109*U1109)*12</f>
        <v>50400</v>
      </c>
      <c r="AP1109" s="3" t="s">
        <v>109</v>
      </c>
      <c r="AQ1109" s="3">
        <v>6.9000000000000006E-2</v>
      </c>
      <c r="AR1109" s="3" t="s">
        <v>109</v>
      </c>
      <c r="AS1109" s="3">
        <v>0.02</v>
      </c>
      <c r="AT1109" s="48">
        <f>(AO1109*(1-AQ1109))+(AO1109*AS1109)</f>
        <v>47930.400000000001</v>
      </c>
      <c r="AU1109" s="3" t="s">
        <v>109</v>
      </c>
      <c r="AV1109" s="3" t="s">
        <v>109</v>
      </c>
      <c r="AW1109" s="3" t="s">
        <v>109</v>
      </c>
      <c r="AX1109" s="3" t="s">
        <v>109</v>
      </c>
      <c r="AY1109" s="3" t="s">
        <v>109</v>
      </c>
      <c r="AZ1109" s="3" t="s">
        <v>109</v>
      </c>
      <c r="BA1109" s="3" t="s">
        <v>109</v>
      </c>
      <c r="BB1109" s="3" t="s">
        <v>109</v>
      </c>
      <c r="BC1109" s="3" t="s">
        <v>109</v>
      </c>
      <c r="BD1109" s="3" t="s">
        <v>109</v>
      </c>
      <c r="BE1109" s="3" t="s">
        <v>109</v>
      </c>
      <c r="BF1109" s="3" t="s">
        <v>109</v>
      </c>
      <c r="BG1109" s="3" t="s">
        <v>109</v>
      </c>
      <c r="BH1109" s="3" t="s">
        <v>109</v>
      </c>
      <c r="BI1109" s="3" t="s">
        <v>109</v>
      </c>
      <c r="BJ1109" s="3">
        <f>BX1109*0.1</f>
        <v>5.7290154056715573E-2</v>
      </c>
      <c r="BK1109" s="3">
        <f>BX1109*0.23</f>
        <v>0.13176735433044581</v>
      </c>
      <c r="BL1109" s="2">
        <f>BX1109*0.32</f>
        <v>0.18332849298148982</v>
      </c>
      <c r="BM1109" s="3">
        <f>BX1109*0.3</f>
        <v>0.1718704621701467</v>
      </c>
      <c r="BN1109" s="3">
        <f>BX1109*0.05</f>
        <v>2.8645077028357786E-2</v>
      </c>
      <c r="BO1109" s="3" t="s">
        <v>109</v>
      </c>
      <c r="BP1109" s="3" t="s">
        <v>109</v>
      </c>
      <c r="BQ1109" s="3" t="s">
        <v>109</v>
      </c>
      <c r="BR1109" s="3" t="s">
        <v>109</v>
      </c>
      <c r="BS1109" s="3" t="s">
        <v>109</v>
      </c>
      <c r="BT1109" s="3" t="s">
        <v>109</v>
      </c>
      <c r="BU1109" s="3" t="s">
        <v>109</v>
      </c>
      <c r="BV1109" s="3" t="s">
        <v>109</v>
      </c>
      <c r="BW1109" s="3" t="s">
        <v>109</v>
      </c>
      <c r="BX1109" s="71">
        <f>1-(BY1109/AT1109)</f>
        <v>0.5729015405671557</v>
      </c>
      <c r="BY1109" s="46">
        <f>CE1109*CB1109</f>
        <v>20471</v>
      </c>
      <c r="BZ1109" s="3">
        <v>0.09</v>
      </c>
      <c r="CA1109" s="4">
        <f>C1109</f>
        <v>0.02</v>
      </c>
      <c r="CB1109" s="3">
        <f>BZ1109+CA1109</f>
        <v>0.11</v>
      </c>
      <c r="CC1109" s="47">
        <v>186100</v>
      </c>
      <c r="CD1109" s="46">
        <v>0</v>
      </c>
      <c r="CE1109" s="46">
        <f>CC1109-CD1109</f>
        <v>186100</v>
      </c>
      <c r="CF1109" s="46">
        <f>CE1109/Q1109</f>
        <v>26585.714285714286</v>
      </c>
      <c r="CG1109" s="3" t="s">
        <v>109</v>
      </c>
      <c r="CH1109" s="3" t="s">
        <v>4849</v>
      </c>
      <c r="CI1109" s="3" t="s">
        <v>109</v>
      </c>
      <c r="CJ1109" s="3" t="s">
        <v>109</v>
      </c>
      <c r="CK1109" s="3" t="s">
        <v>109</v>
      </c>
      <c r="CL1109" s="3" t="s">
        <v>109</v>
      </c>
      <c r="CM1109" s="3" t="s">
        <v>109</v>
      </c>
      <c r="CN1109" s="3" t="s">
        <v>109</v>
      </c>
      <c r="CO1109" s="3" t="s">
        <v>109</v>
      </c>
      <c r="CP1109" s="3" t="s">
        <v>109</v>
      </c>
      <c r="CQ1109" s="5" t="s">
        <v>113</v>
      </c>
      <c r="CR1109" s="5" t="s">
        <v>109</v>
      </c>
      <c r="CV1109" s="21" t="s">
        <v>113</v>
      </c>
      <c r="CW1109" s="10">
        <v>450</v>
      </c>
    </row>
    <row r="1110" spans="1:101" x14ac:dyDescent="0.25">
      <c r="A1110" s="3" t="s">
        <v>4850</v>
      </c>
      <c r="B1110" s="61" t="str">
        <f>CONCATENATE(RIGHT(LEFT(A1110,26),3))</f>
        <v>004</v>
      </c>
      <c r="C1110" s="4">
        <v>0.02</v>
      </c>
      <c r="D1110" s="3" t="s">
        <v>109</v>
      </c>
      <c r="E1110" s="3" t="s">
        <v>4851</v>
      </c>
      <c r="F1110" s="3" t="s">
        <v>4852</v>
      </c>
      <c r="G1110" s="3" t="s">
        <v>1725</v>
      </c>
      <c r="I1110" s="3" t="s">
        <v>1726</v>
      </c>
      <c r="J1110" s="3" t="s">
        <v>4836</v>
      </c>
      <c r="K1110" s="4">
        <v>4856</v>
      </c>
      <c r="L1110" s="3" t="s">
        <v>109</v>
      </c>
      <c r="M1110" s="3" t="s">
        <v>109</v>
      </c>
      <c r="N1110" s="3" t="s">
        <v>109</v>
      </c>
      <c r="O1110" s="3" t="s">
        <v>109</v>
      </c>
      <c r="P1110" s="3" t="s">
        <v>109</v>
      </c>
      <c r="Q1110" s="64">
        <v>5</v>
      </c>
      <c r="R1110" s="8"/>
      <c r="S1110" s="3" t="s">
        <v>109</v>
      </c>
      <c r="T1110" s="3" t="s">
        <v>109</v>
      </c>
      <c r="U1110" s="46">
        <v>600</v>
      </c>
      <c r="V1110" s="3" t="s">
        <v>109</v>
      </c>
      <c r="W1110" s="3" t="s">
        <v>109</v>
      </c>
      <c r="X1110" s="3" t="s">
        <v>109</v>
      </c>
      <c r="Y1110" s="3" t="s">
        <v>109</v>
      </c>
      <c r="Z1110" s="3" t="s">
        <v>109</v>
      </c>
      <c r="AB1110" s="3" t="s">
        <v>109</v>
      </c>
      <c r="AC1110" s="5" t="s">
        <v>111</v>
      </c>
      <c r="AD1110" s="3" t="s">
        <v>135</v>
      </c>
      <c r="AE1110" s="3" t="s">
        <v>109</v>
      </c>
      <c r="AF1110" s="4">
        <v>4</v>
      </c>
      <c r="AG1110" s="3" t="s">
        <v>109</v>
      </c>
      <c r="AH1110" s="3" t="s">
        <v>111</v>
      </c>
      <c r="AI1110" s="3" t="s">
        <v>109</v>
      </c>
      <c r="AJ1110" s="7">
        <v>3</v>
      </c>
      <c r="AN1110" s="3" t="s">
        <v>109</v>
      </c>
      <c r="AO1110" s="42">
        <f>(Q1110*U1110)*12</f>
        <v>36000</v>
      </c>
      <c r="AP1110" s="3" t="s">
        <v>109</v>
      </c>
      <c r="AQ1110" s="3">
        <v>6.9000000000000006E-2</v>
      </c>
      <c r="AR1110" s="3" t="s">
        <v>109</v>
      </c>
      <c r="AS1110" s="3">
        <v>0.02</v>
      </c>
      <c r="AT1110" s="48">
        <f>(AO1110*(1-AQ1110))+(AO1110*AS1110)</f>
        <v>34236</v>
      </c>
      <c r="AU1110" s="3" t="s">
        <v>109</v>
      </c>
      <c r="AV1110" s="3" t="s">
        <v>109</v>
      </c>
      <c r="AW1110" s="3" t="s">
        <v>109</v>
      </c>
      <c r="AX1110" s="3" t="s">
        <v>109</v>
      </c>
      <c r="AY1110" s="3" t="s">
        <v>109</v>
      </c>
      <c r="AZ1110" s="3" t="s">
        <v>109</v>
      </c>
      <c r="BA1110" s="3" t="s">
        <v>109</v>
      </c>
      <c r="BB1110" s="3" t="s">
        <v>109</v>
      </c>
      <c r="BC1110" s="3" t="s">
        <v>109</v>
      </c>
      <c r="BD1110" s="3" t="s">
        <v>109</v>
      </c>
      <c r="BE1110" s="3" t="s">
        <v>109</v>
      </c>
      <c r="BF1110" s="3" t="s">
        <v>109</v>
      </c>
      <c r="BG1110" s="3" t="s">
        <v>109</v>
      </c>
      <c r="BH1110" s="3" t="s">
        <v>109</v>
      </c>
      <c r="BI1110" s="3" t="s">
        <v>109</v>
      </c>
      <c r="BJ1110" s="3">
        <f>BX1110*0.1</f>
        <v>3.2334384858044164E-2</v>
      </c>
      <c r="BK1110" s="3">
        <f>BX1110*0.23</f>
        <v>7.4369085173501576E-2</v>
      </c>
      <c r="BL1110" s="2">
        <f>BX1110*0.32</f>
        <v>0.10347003154574132</v>
      </c>
      <c r="BM1110" s="3">
        <f>BX1110*0.3</f>
        <v>9.7003154574132486E-2</v>
      </c>
      <c r="BN1110" s="3">
        <f>BX1110*0.05</f>
        <v>1.6167192429022082E-2</v>
      </c>
      <c r="BO1110" s="3" t="s">
        <v>109</v>
      </c>
      <c r="BP1110" s="3" t="s">
        <v>109</v>
      </c>
      <c r="BQ1110" s="3" t="s">
        <v>109</v>
      </c>
      <c r="BR1110" s="3" t="s">
        <v>109</v>
      </c>
      <c r="BS1110" s="3" t="s">
        <v>109</v>
      </c>
      <c r="BT1110" s="3" t="s">
        <v>109</v>
      </c>
      <c r="BU1110" s="3" t="s">
        <v>109</v>
      </c>
      <c r="BV1110" s="3" t="s">
        <v>109</v>
      </c>
      <c r="BW1110" s="3" t="s">
        <v>109</v>
      </c>
      <c r="BX1110" s="71">
        <f>1-(BY1110/AT1110)</f>
        <v>0.32334384858044163</v>
      </c>
      <c r="BY1110" s="46">
        <f>CE1110*CB1110</f>
        <v>23166</v>
      </c>
      <c r="BZ1110" s="3">
        <v>0.09</v>
      </c>
      <c r="CA1110" s="4">
        <f>C1110</f>
        <v>0.02</v>
      </c>
      <c r="CB1110" s="3">
        <f>BZ1110+CA1110</f>
        <v>0.11</v>
      </c>
      <c r="CC1110" s="47">
        <v>210600</v>
      </c>
      <c r="CD1110" s="46">
        <v>0</v>
      </c>
      <c r="CE1110" s="46">
        <f>CC1110-CD1110</f>
        <v>210600</v>
      </c>
      <c r="CF1110" s="46">
        <f>CE1110/Q1110</f>
        <v>42120</v>
      </c>
      <c r="CG1110" s="3" t="s">
        <v>109</v>
      </c>
      <c r="CH1110" s="3" t="s">
        <v>4853</v>
      </c>
      <c r="CI1110" s="3" t="s">
        <v>109</v>
      </c>
      <c r="CJ1110" s="3" t="s">
        <v>109</v>
      </c>
      <c r="CK1110" s="3" t="s">
        <v>109</v>
      </c>
      <c r="CL1110" s="3" t="s">
        <v>109</v>
      </c>
      <c r="CM1110" s="3" t="s">
        <v>109</v>
      </c>
      <c r="CN1110" s="3" t="s">
        <v>109</v>
      </c>
      <c r="CO1110" s="3" t="s">
        <v>109</v>
      </c>
      <c r="CP1110" s="3" t="s">
        <v>109</v>
      </c>
      <c r="CQ1110" s="5" t="s">
        <v>113</v>
      </c>
      <c r="CR1110" s="5" t="s">
        <v>109</v>
      </c>
      <c r="CV1110" s="21" t="s">
        <v>113</v>
      </c>
      <c r="CW1110" s="11"/>
    </row>
    <row r="1111" spans="1:101" x14ac:dyDescent="0.25">
      <c r="A1111" s="3" t="s">
        <v>4854</v>
      </c>
      <c r="B1111" s="61" t="str">
        <f>CONCATENATE(RIGHT(LEFT(A1111,26),3))</f>
        <v>004</v>
      </c>
      <c r="C1111" s="4">
        <v>0.02</v>
      </c>
      <c r="D1111" s="3" t="s">
        <v>4855</v>
      </c>
      <c r="E1111" s="3" t="s">
        <v>4856</v>
      </c>
      <c r="F1111" s="3" t="s">
        <v>4857</v>
      </c>
      <c r="G1111" s="3" t="s">
        <v>1725</v>
      </c>
      <c r="I1111" s="3" t="s">
        <v>1726</v>
      </c>
      <c r="J1111" s="3" t="s">
        <v>4836</v>
      </c>
      <c r="K1111" s="4">
        <v>8768</v>
      </c>
      <c r="L1111" s="3" t="s">
        <v>109</v>
      </c>
      <c r="M1111" s="3" t="s">
        <v>109</v>
      </c>
      <c r="N1111" s="3" t="s">
        <v>109</v>
      </c>
      <c r="O1111" s="3" t="s">
        <v>109</v>
      </c>
      <c r="P1111" s="3" t="s">
        <v>109</v>
      </c>
      <c r="Q1111" s="64">
        <v>10</v>
      </c>
      <c r="R1111" s="9">
        <v>10</v>
      </c>
      <c r="S1111" s="3" t="s">
        <v>109</v>
      </c>
      <c r="T1111" s="3" t="s">
        <v>109</v>
      </c>
      <c r="U1111" s="46">
        <v>600</v>
      </c>
      <c r="V1111" s="3" t="s">
        <v>109</v>
      </c>
      <c r="W1111" s="3" t="s">
        <v>109</v>
      </c>
      <c r="X1111" s="3" t="s">
        <v>109</v>
      </c>
      <c r="Y1111" s="3" t="s">
        <v>109</v>
      </c>
      <c r="Z1111" s="3" t="s">
        <v>109</v>
      </c>
      <c r="AB1111" s="3" t="s">
        <v>109</v>
      </c>
      <c r="AC1111" s="5" t="s">
        <v>111</v>
      </c>
      <c r="AD1111" s="3" t="s">
        <v>123</v>
      </c>
      <c r="AE1111" s="3" t="s">
        <v>109</v>
      </c>
      <c r="AF1111" s="9">
        <v>4</v>
      </c>
      <c r="AG1111" s="3" t="s">
        <v>109</v>
      </c>
      <c r="AH1111" s="3" t="s">
        <v>135</v>
      </c>
      <c r="AI1111" s="3" t="s">
        <v>109</v>
      </c>
      <c r="AJ1111" s="12">
        <v>2</v>
      </c>
      <c r="AN1111" s="3" t="s">
        <v>109</v>
      </c>
      <c r="AO1111" s="42">
        <f>(Q1111*U1111)*12</f>
        <v>72000</v>
      </c>
      <c r="AP1111" s="3" t="s">
        <v>109</v>
      </c>
      <c r="AQ1111" s="3">
        <v>6.9000000000000006E-2</v>
      </c>
      <c r="AR1111" s="3" t="s">
        <v>109</v>
      </c>
      <c r="AS1111" s="3">
        <v>0.02</v>
      </c>
      <c r="AT1111" s="48">
        <f>(AO1111*(1-AQ1111))+(AO1111*AS1111)</f>
        <v>68472</v>
      </c>
      <c r="AU1111" s="3" t="s">
        <v>109</v>
      </c>
      <c r="AV1111" s="3" t="s">
        <v>109</v>
      </c>
      <c r="AW1111" s="3" t="s">
        <v>109</v>
      </c>
      <c r="AX1111" s="3" t="s">
        <v>109</v>
      </c>
      <c r="AY1111" s="3" t="s">
        <v>109</v>
      </c>
      <c r="AZ1111" s="3" t="s">
        <v>109</v>
      </c>
      <c r="BA1111" s="3" t="s">
        <v>109</v>
      </c>
      <c r="BB1111" s="3" t="s">
        <v>109</v>
      </c>
      <c r="BC1111" s="3" t="s">
        <v>109</v>
      </c>
      <c r="BD1111" s="3" t="s">
        <v>109</v>
      </c>
      <c r="BE1111" s="3" t="s">
        <v>109</v>
      </c>
      <c r="BF1111" s="3" t="s">
        <v>109</v>
      </c>
      <c r="BG1111" s="3" t="s">
        <v>109</v>
      </c>
      <c r="BH1111" s="3" t="s">
        <v>109</v>
      </c>
      <c r="BI1111" s="3" t="s">
        <v>109</v>
      </c>
      <c r="BJ1111" s="3">
        <f>BX1111*0.1</f>
        <v>4.5250613389414655E-2</v>
      </c>
      <c r="BK1111" s="3">
        <f>BX1111*0.23</f>
        <v>0.1040764107956537</v>
      </c>
      <c r="BL1111" s="2">
        <f>BX1111*0.32</f>
        <v>0.1448019628461269</v>
      </c>
      <c r="BM1111" s="3">
        <f>BX1111*0.3</f>
        <v>0.13575184016824396</v>
      </c>
      <c r="BN1111" s="3">
        <f>BX1111*0.05</f>
        <v>2.2625306694707328E-2</v>
      </c>
      <c r="BO1111" s="3" t="s">
        <v>109</v>
      </c>
      <c r="BP1111" s="3" t="s">
        <v>109</v>
      </c>
      <c r="BQ1111" s="3" t="s">
        <v>109</v>
      </c>
      <c r="BR1111" s="3" t="s">
        <v>109</v>
      </c>
      <c r="BS1111" s="3" t="s">
        <v>109</v>
      </c>
      <c r="BT1111" s="3" t="s">
        <v>109</v>
      </c>
      <c r="BU1111" s="3" t="s">
        <v>109</v>
      </c>
      <c r="BV1111" s="3" t="s">
        <v>109</v>
      </c>
      <c r="BW1111" s="3" t="s">
        <v>109</v>
      </c>
      <c r="BX1111" s="71">
        <f>1-(BY1111/AT1111)</f>
        <v>0.45250613389414651</v>
      </c>
      <c r="BY1111" s="46">
        <f>CE1111*CB1111</f>
        <v>37488</v>
      </c>
      <c r="BZ1111" s="3">
        <v>0.09</v>
      </c>
      <c r="CA1111" s="4">
        <f>C1111</f>
        <v>0.02</v>
      </c>
      <c r="CB1111" s="3">
        <f>BZ1111+CA1111</f>
        <v>0.11</v>
      </c>
      <c r="CC1111" s="47">
        <v>340800</v>
      </c>
      <c r="CD1111" s="46">
        <v>0</v>
      </c>
      <c r="CE1111" s="46">
        <f>CC1111-CD1111</f>
        <v>340800</v>
      </c>
      <c r="CF1111" s="46">
        <f>CE1111/Q1111</f>
        <v>34080</v>
      </c>
      <c r="CG1111" s="3" t="s">
        <v>109</v>
      </c>
      <c r="CH1111" s="3" t="s">
        <v>4858</v>
      </c>
      <c r="CI1111" s="3" t="s">
        <v>109</v>
      </c>
      <c r="CJ1111" s="3" t="s">
        <v>109</v>
      </c>
      <c r="CK1111" s="3" t="s">
        <v>109</v>
      </c>
      <c r="CL1111" s="3" t="s">
        <v>109</v>
      </c>
      <c r="CM1111" s="3" t="s">
        <v>109</v>
      </c>
      <c r="CN1111" s="3" t="s">
        <v>109</v>
      </c>
      <c r="CO1111" s="3" t="s">
        <v>109</v>
      </c>
      <c r="CP1111" s="3" t="s">
        <v>109</v>
      </c>
      <c r="CQ1111" s="5" t="s">
        <v>113</v>
      </c>
      <c r="CR1111" s="5" t="s">
        <v>109</v>
      </c>
      <c r="CV1111" s="21" t="s">
        <v>113</v>
      </c>
      <c r="CW1111" s="10">
        <v>535</v>
      </c>
    </row>
    <row r="1112" spans="1:101" x14ac:dyDescent="0.25">
      <c r="A1112" s="3" t="s">
        <v>4859</v>
      </c>
      <c r="B1112" s="61" t="str">
        <f>CONCATENATE(RIGHT(LEFT(A1112,26),3))</f>
        <v>004</v>
      </c>
      <c r="C1112" s="4">
        <v>0.02</v>
      </c>
      <c r="D1112" s="3" t="s">
        <v>109</v>
      </c>
      <c r="E1112" s="3" t="s">
        <v>4860</v>
      </c>
      <c r="F1112" s="3" t="s">
        <v>4861</v>
      </c>
      <c r="G1112" s="3" t="s">
        <v>1725</v>
      </c>
      <c r="H1112" s="23"/>
      <c r="I1112" s="3" t="s">
        <v>1726</v>
      </c>
      <c r="J1112" s="3" t="s">
        <v>4836</v>
      </c>
      <c r="K1112" s="4">
        <v>4914</v>
      </c>
      <c r="L1112" s="3" t="s">
        <v>109</v>
      </c>
      <c r="M1112" s="3" t="s">
        <v>109</v>
      </c>
      <c r="N1112" s="3" t="s">
        <v>109</v>
      </c>
      <c r="O1112" s="3" t="s">
        <v>109</v>
      </c>
      <c r="P1112" s="3" t="s">
        <v>109</v>
      </c>
      <c r="Q1112" s="64">
        <v>5</v>
      </c>
      <c r="R1112" s="8"/>
      <c r="S1112" s="3" t="s">
        <v>109</v>
      </c>
      <c r="T1112" s="3" t="s">
        <v>109</v>
      </c>
      <c r="U1112" s="46">
        <v>600</v>
      </c>
      <c r="V1112" s="3" t="s">
        <v>109</v>
      </c>
      <c r="W1112" s="3" t="s">
        <v>109</v>
      </c>
      <c r="X1112" s="3" t="s">
        <v>109</v>
      </c>
      <c r="Y1112" s="3" t="s">
        <v>109</v>
      </c>
      <c r="Z1112" s="3" t="s">
        <v>109</v>
      </c>
      <c r="AA1112" s="4">
        <v>1900</v>
      </c>
      <c r="AB1112" s="3" t="s">
        <v>109</v>
      </c>
      <c r="AC1112" s="5" t="s">
        <v>111</v>
      </c>
      <c r="AD1112" s="3" t="s">
        <v>111</v>
      </c>
      <c r="AE1112" s="3" t="s">
        <v>109</v>
      </c>
      <c r="AF1112" s="4">
        <v>3</v>
      </c>
      <c r="AG1112" s="3" t="s">
        <v>109</v>
      </c>
      <c r="AH1112" s="3" t="s">
        <v>111</v>
      </c>
      <c r="AI1112" s="3" t="s">
        <v>109</v>
      </c>
      <c r="AJ1112" s="7">
        <v>2</v>
      </c>
      <c r="AN1112" s="3" t="s">
        <v>109</v>
      </c>
      <c r="AO1112" s="42">
        <f>(Q1112*U1112)*12</f>
        <v>36000</v>
      </c>
      <c r="AP1112" s="3" t="s">
        <v>109</v>
      </c>
      <c r="AQ1112" s="3">
        <v>6.9000000000000006E-2</v>
      </c>
      <c r="AR1112" s="3" t="s">
        <v>109</v>
      </c>
      <c r="AS1112" s="3">
        <v>0.02</v>
      </c>
      <c r="AT1112" s="48">
        <f>(AO1112*(1-AQ1112))+(AO1112*AS1112)</f>
        <v>34236</v>
      </c>
      <c r="AU1112" s="3" t="s">
        <v>109</v>
      </c>
      <c r="AV1112" s="3" t="s">
        <v>109</v>
      </c>
      <c r="AW1112" s="3" t="s">
        <v>109</v>
      </c>
      <c r="AX1112" s="3" t="s">
        <v>109</v>
      </c>
      <c r="AY1112" s="3" t="s">
        <v>109</v>
      </c>
      <c r="AZ1112" s="3" t="s">
        <v>109</v>
      </c>
      <c r="BA1112" s="3" t="s">
        <v>109</v>
      </c>
      <c r="BB1112" s="3" t="s">
        <v>109</v>
      </c>
      <c r="BC1112" s="3" t="s">
        <v>109</v>
      </c>
      <c r="BD1112" s="3" t="s">
        <v>109</v>
      </c>
      <c r="BE1112" s="3" t="s">
        <v>109</v>
      </c>
      <c r="BF1112" s="3" t="s">
        <v>109</v>
      </c>
      <c r="BG1112" s="3" t="s">
        <v>109</v>
      </c>
      <c r="BH1112" s="3" t="s">
        <v>109</v>
      </c>
      <c r="BI1112" s="3" t="s">
        <v>109</v>
      </c>
      <c r="BJ1112" s="3">
        <f>BX1112*0.1</f>
        <v>4.7049889005724967E-2</v>
      </c>
      <c r="BK1112" s="3">
        <f>BX1112*0.23</f>
        <v>0.10821474471316743</v>
      </c>
      <c r="BL1112" s="2">
        <f>BX1112*0.32</f>
        <v>0.1505596448183199</v>
      </c>
      <c r="BM1112" s="3">
        <f>BX1112*0.3</f>
        <v>0.14114966701717488</v>
      </c>
      <c r="BN1112" s="3">
        <f>BX1112*0.05</f>
        <v>2.3524944502862483E-2</v>
      </c>
      <c r="BO1112" s="3" t="s">
        <v>109</v>
      </c>
      <c r="BP1112" s="3" t="s">
        <v>109</v>
      </c>
      <c r="BQ1112" s="3" t="s">
        <v>109</v>
      </c>
      <c r="BR1112" s="3" t="s">
        <v>109</v>
      </c>
      <c r="BS1112" s="3" t="s">
        <v>109</v>
      </c>
      <c r="BT1112" s="3" t="s">
        <v>109</v>
      </c>
      <c r="BU1112" s="3" t="s">
        <v>109</v>
      </c>
      <c r="BV1112" s="3" t="s">
        <v>109</v>
      </c>
      <c r="BW1112" s="3" t="s">
        <v>109</v>
      </c>
      <c r="BX1112" s="71">
        <f>1-(BY1112/AT1112)</f>
        <v>0.47049889005724965</v>
      </c>
      <c r="BY1112" s="46">
        <f>CE1112*CB1112</f>
        <v>18128</v>
      </c>
      <c r="BZ1112" s="3">
        <v>0.09</v>
      </c>
      <c r="CA1112" s="4">
        <f>C1112</f>
        <v>0.02</v>
      </c>
      <c r="CB1112" s="3">
        <f>BZ1112+CA1112</f>
        <v>0.11</v>
      </c>
      <c r="CC1112" s="47">
        <v>164800</v>
      </c>
      <c r="CD1112" s="46">
        <v>0</v>
      </c>
      <c r="CE1112" s="46">
        <f>CC1112-CD1112</f>
        <v>164800</v>
      </c>
      <c r="CF1112" s="46">
        <f>CE1112/Q1112</f>
        <v>32960</v>
      </c>
      <c r="CG1112" s="3" t="s">
        <v>109</v>
      </c>
      <c r="CH1112" s="3" t="s">
        <v>4862</v>
      </c>
      <c r="CI1112" s="3" t="s">
        <v>109</v>
      </c>
      <c r="CJ1112" s="3" t="s">
        <v>109</v>
      </c>
      <c r="CK1112" s="3" t="s">
        <v>109</v>
      </c>
      <c r="CL1112" s="3" t="s">
        <v>109</v>
      </c>
      <c r="CM1112" s="3" t="s">
        <v>109</v>
      </c>
      <c r="CN1112" s="3" t="s">
        <v>109</v>
      </c>
      <c r="CO1112" s="3" t="s">
        <v>109</v>
      </c>
      <c r="CP1112" s="3" t="s">
        <v>109</v>
      </c>
      <c r="CQ1112" s="5" t="s">
        <v>113</v>
      </c>
      <c r="CR1112" s="5" t="s">
        <v>109</v>
      </c>
      <c r="CV1112" s="21" t="s">
        <v>113</v>
      </c>
      <c r="CW1112" s="11"/>
    </row>
    <row r="1113" spans="1:101" x14ac:dyDescent="0.25">
      <c r="A1113" s="3" t="s">
        <v>4866</v>
      </c>
      <c r="B1113" s="61" t="str">
        <f>CONCATENATE(RIGHT(LEFT(A1113,26),3))</f>
        <v>004</v>
      </c>
      <c r="C1113" s="4">
        <v>0.02</v>
      </c>
      <c r="D1113" s="3" t="s">
        <v>109</v>
      </c>
      <c r="E1113" s="3" t="s">
        <v>4867</v>
      </c>
      <c r="F1113" s="3" t="s">
        <v>4868</v>
      </c>
      <c r="G1113" s="3" t="s">
        <v>1725</v>
      </c>
      <c r="H1113" s="28"/>
      <c r="I1113" s="3" t="s">
        <v>1726</v>
      </c>
      <c r="J1113" s="3" t="s">
        <v>4836</v>
      </c>
      <c r="K1113" s="4">
        <v>5382</v>
      </c>
      <c r="L1113" s="3" t="s">
        <v>109</v>
      </c>
      <c r="M1113" s="3" t="s">
        <v>109</v>
      </c>
      <c r="N1113" s="3" t="s">
        <v>109</v>
      </c>
      <c r="O1113" s="3" t="s">
        <v>109</v>
      </c>
      <c r="P1113" s="3" t="s">
        <v>109</v>
      </c>
      <c r="Q1113" s="64">
        <v>9</v>
      </c>
      <c r="S1113" s="3" t="s">
        <v>109</v>
      </c>
      <c r="T1113" s="3" t="s">
        <v>109</v>
      </c>
      <c r="U1113" s="46">
        <v>600</v>
      </c>
      <c r="V1113" s="3" t="s">
        <v>109</v>
      </c>
      <c r="W1113" s="3" t="s">
        <v>109</v>
      </c>
      <c r="X1113" s="3" t="s">
        <v>109</v>
      </c>
      <c r="Y1113" s="3" t="s">
        <v>109</v>
      </c>
      <c r="Z1113" s="3" t="s">
        <v>109</v>
      </c>
      <c r="AA1113" s="4">
        <v>1930</v>
      </c>
      <c r="AB1113" s="3" t="s">
        <v>109</v>
      </c>
      <c r="AC1113" s="5" t="s">
        <v>111</v>
      </c>
      <c r="AD1113" s="3" t="s">
        <v>111</v>
      </c>
      <c r="AE1113" s="3" t="s">
        <v>109</v>
      </c>
      <c r="AF1113" s="4">
        <v>3</v>
      </c>
      <c r="AG1113" s="3" t="s">
        <v>109</v>
      </c>
      <c r="AH1113" s="3" t="s">
        <v>111</v>
      </c>
      <c r="AI1113" s="3" t="s">
        <v>109</v>
      </c>
      <c r="AJ1113" s="7">
        <v>3</v>
      </c>
      <c r="AN1113" s="3" t="s">
        <v>109</v>
      </c>
      <c r="AO1113" s="42">
        <f>(Q1113*U1113)*12</f>
        <v>64800</v>
      </c>
      <c r="AP1113" s="3" t="s">
        <v>109</v>
      </c>
      <c r="AQ1113" s="3">
        <v>6.9000000000000006E-2</v>
      </c>
      <c r="AR1113" s="3" t="s">
        <v>109</v>
      </c>
      <c r="AS1113" s="3">
        <v>0.02</v>
      </c>
      <c r="AT1113" s="48">
        <f>(AO1113*(1-AQ1113))+(AO1113*AS1113)</f>
        <v>61624.800000000003</v>
      </c>
      <c r="AU1113" s="3" t="s">
        <v>109</v>
      </c>
      <c r="AV1113" s="3" t="s">
        <v>109</v>
      </c>
      <c r="AW1113" s="3" t="s">
        <v>109</v>
      </c>
      <c r="AX1113" s="3" t="s">
        <v>109</v>
      </c>
      <c r="AY1113" s="3" t="s">
        <v>109</v>
      </c>
      <c r="AZ1113" s="3" t="s">
        <v>109</v>
      </c>
      <c r="BA1113" s="3" t="s">
        <v>109</v>
      </c>
      <c r="BB1113" s="3" t="s">
        <v>109</v>
      </c>
      <c r="BC1113" s="3" t="s">
        <v>109</v>
      </c>
      <c r="BD1113" s="3" t="s">
        <v>109</v>
      </c>
      <c r="BE1113" s="3" t="s">
        <v>109</v>
      </c>
      <c r="BF1113" s="3" t="s">
        <v>109</v>
      </c>
      <c r="BG1113" s="3" t="s">
        <v>109</v>
      </c>
      <c r="BH1113" s="3" t="s">
        <v>109</v>
      </c>
      <c r="BI1113" s="3" t="s">
        <v>109</v>
      </c>
      <c r="BJ1113" s="3">
        <f>BX1113*0.1</f>
        <v>6.1479793849229525E-2</v>
      </c>
      <c r="BK1113" s="3">
        <f>BX1113*0.23</f>
        <v>0.14140352585322791</v>
      </c>
      <c r="BL1113" s="2">
        <f>BX1113*0.32</f>
        <v>0.19673534031753448</v>
      </c>
      <c r="BM1113" s="3">
        <f>BX1113*0.3</f>
        <v>0.18443938154768857</v>
      </c>
      <c r="BN1113" s="3">
        <f>BX1113*0.05</f>
        <v>3.0739896924614762E-2</v>
      </c>
      <c r="BO1113" s="3" t="s">
        <v>109</v>
      </c>
      <c r="BP1113" s="3" t="s">
        <v>109</v>
      </c>
      <c r="BQ1113" s="3" t="s">
        <v>109</v>
      </c>
      <c r="BR1113" s="3" t="s">
        <v>109</v>
      </c>
      <c r="BS1113" s="3" t="s">
        <v>109</v>
      </c>
      <c r="BT1113" s="3" t="s">
        <v>109</v>
      </c>
      <c r="BU1113" s="3" t="s">
        <v>109</v>
      </c>
      <c r="BV1113" s="3" t="s">
        <v>109</v>
      </c>
      <c r="BW1113" s="3" t="s">
        <v>109</v>
      </c>
      <c r="BX1113" s="71">
        <f>1-(BY1113/AT1113)</f>
        <v>0.61479793849229525</v>
      </c>
      <c r="BY1113" s="46">
        <f>CE1113*CB1113</f>
        <v>23738</v>
      </c>
      <c r="BZ1113" s="3">
        <v>0.09</v>
      </c>
      <c r="CA1113" s="4">
        <f>C1113</f>
        <v>0.02</v>
      </c>
      <c r="CB1113" s="3">
        <f>BZ1113+CA1113</f>
        <v>0.11</v>
      </c>
      <c r="CC1113" s="47">
        <v>215800</v>
      </c>
      <c r="CD1113" s="46">
        <v>0</v>
      </c>
      <c r="CE1113" s="46">
        <f>CC1113-CD1113</f>
        <v>215800</v>
      </c>
      <c r="CF1113" s="46">
        <f>CE1113/Q1113</f>
        <v>23977.777777777777</v>
      </c>
      <c r="CG1113" s="3" t="s">
        <v>109</v>
      </c>
      <c r="CH1113" s="3" t="s">
        <v>4869</v>
      </c>
      <c r="CI1113" s="3" t="s">
        <v>109</v>
      </c>
      <c r="CJ1113" s="3" t="s">
        <v>109</v>
      </c>
      <c r="CK1113" s="3" t="s">
        <v>109</v>
      </c>
      <c r="CL1113" s="3" t="s">
        <v>109</v>
      </c>
      <c r="CM1113" s="3" t="s">
        <v>109</v>
      </c>
      <c r="CN1113" s="3" t="s">
        <v>109</v>
      </c>
      <c r="CO1113" s="3" t="s">
        <v>109</v>
      </c>
      <c r="CP1113" s="3" t="s">
        <v>109</v>
      </c>
      <c r="CQ1113" s="5" t="s">
        <v>113</v>
      </c>
      <c r="CR1113" s="5" t="s">
        <v>109</v>
      </c>
      <c r="CV1113" s="21" t="s">
        <v>126</v>
      </c>
    </row>
    <row r="1114" spans="1:101" x14ac:dyDescent="0.25">
      <c r="A1114" s="3" t="s">
        <v>4870</v>
      </c>
      <c r="B1114" s="61" t="str">
        <f>CONCATENATE(RIGHT(LEFT(A1114,26),3))</f>
        <v>005</v>
      </c>
      <c r="C1114" s="4">
        <v>0.02</v>
      </c>
      <c r="D1114" s="3" t="s">
        <v>109</v>
      </c>
      <c r="E1114" s="3" t="s">
        <v>4871</v>
      </c>
      <c r="F1114" s="3" t="s">
        <v>4872</v>
      </c>
      <c r="G1114" s="3" t="s">
        <v>1725</v>
      </c>
      <c r="I1114" s="3" t="s">
        <v>1726</v>
      </c>
      <c r="J1114" s="3" t="s">
        <v>4836</v>
      </c>
      <c r="K1114" s="4">
        <v>4668</v>
      </c>
      <c r="L1114" s="3" t="s">
        <v>109</v>
      </c>
      <c r="M1114" s="3" t="s">
        <v>109</v>
      </c>
      <c r="N1114" s="3" t="s">
        <v>109</v>
      </c>
      <c r="O1114" s="3" t="s">
        <v>109</v>
      </c>
      <c r="P1114" s="3" t="s">
        <v>109</v>
      </c>
      <c r="Q1114" s="64">
        <v>6</v>
      </c>
      <c r="R1114" s="4">
        <v>9</v>
      </c>
      <c r="S1114" s="3" t="s">
        <v>109</v>
      </c>
      <c r="T1114" s="3" t="s">
        <v>109</v>
      </c>
      <c r="U1114" s="46">
        <v>600</v>
      </c>
      <c r="V1114" s="3" t="s">
        <v>109</v>
      </c>
      <c r="W1114" s="3" t="s">
        <v>109</v>
      </c>
      <c r="X1114" s="3" t="s">
        <v>109</v>
      </c>
      <c r="Y1114" s="3" t="s">
        <v>109</v>
      </c>
      <c r="Z1114" s="3" t="s">
        <v>109</v>
      </c>
      <c r="AA1114" s="4">
        <v>1876</v>
      </c>
      <c r="AB1114" s="3" t="s">
        <v>109</v>
      </c>
      <c r="AC1114" s="5" t="s">
        <v>111</v>
      </c>
      <c r="AD1114" s="3" t="s">
        <v>111</v>
      </c>
      <c r="AE1114" s="3" t="s">
        <v>109</v>
      </c>
      <c r="AF1114" s="4">
        <v>3</v>
      </c>
      <c r="AG1114" s="3" t="s">
        <v>109</v>
      </c>
      <c r="AH1114" s="3" t="s">
        <v>123</v>
      </c>
      <c r="AI1114" s="3" t="s">
        <v>109</v>
      </c>
      <c r="AJ1114" s="7">
        <v>3</v>
      </c>
      <c r="AN1114" s="3" t="s">
        <v>109</v>
      </c>
      <c r="AO1114" s="42">
        <f>(Q1114*U1114)*12</f>
        <v>43200</v>
      </c>
      <c r="AP1114" s="3" t="s">
        <v>109</v>
      </c>
      <c r="AQ1114" s="3">
        <v>6.9000000000000006E-2</v>
      </c>
      <c r="AR1114" s="3" t="s">
        <v>109</v>
      </c>
      <c r="AS1114" s="3">
        <v>0.02</v>
      </c>
      <c r="AT1114" s="48">
        <f>(AO1114*(1-AQ1114))+(AO1114*AS1114)</f>
        <v>41083.200000000004</v>
      </c>
      <c r="AU1114" s="3" t="s">
        <v>109</v>
      </c>
      <c r="AV1114" s="3" t="s">
        <v>109</v>
      </c>
      <c r="AW1114" s="3" t="s">
        <v>109</v>
      </c>
      <c r="AX1114" s="3" t="s">
        <v>109</v>
      </c>
      <c r="AY1114" s="3" t="s">
        <v>109</v>
      </c>
      <c r="AZ1114" s="3" t="s">
        <v>109</v>
      </c>
      <c r="BA1114" s="3" t="s">
        <v>109</v>
      </c>
      <c r="BB1114" s="3" t="s">
        <v>109</v>
      </c>
      <c r="BC1114" s="3" t="s">
        <v>109</v>
      </c>
      <c r="BD1114" s="3" t="s">
        <v>109</v>
      </c>
      <c r="BE1114" s="3" t="s">
        <v>109</v>
      </c>
      <c r="BF1114" s="3" t="s">
        <v>109</v>
      </c>
      <c r="BG1114" s="3" t="s">
        <v>109</v>
      </c>
      <c r="BH1114" s="3" t="s">
        <v>109</v>
      </c>
      <c r="BI1114" s="3" t="s">
        <v>109</v>
      </c>
      <c r="BJ1114" s="3">
        <f>BX1114*0.1</f>
        <v>5.4509385831678164E-2</v>
      </c>
      <c r="BK1114" s="3">
        <f>BX1114*0.23</f>
        <v>0.12537158741285978</v>
      </c>
      <c r="BL1114" s="2">
        <f>BX1114*0.32</f>
        <v>0.17443003466137011</v>
      </c>
      <c r="BM1114" s="3">
        <f>BX1114*0.3</f>
        <v>0.16352815749503447</v>
      </c>
      <c r="BN1114" s="3">
        <f>BX1114*0.05</f>
        <v>2.7254692915839082E-2</v>
      </c>
      <c r="BO1114" s="3" t="s">
        <v>109</v>
      </c>
      <c r="BP1114" s="3" t="s">
        <v>109</v>
      </c>
      <c r="BQ1114" s="3" t="s">
        <v>109</v>
      </c>
      <c r="BR1114" s="3" t="s">
        <v>109</v>
      </c>
      <c r="BS1114" s="3" t="s">
        <v>109</v>
      </c>
      <c r="BT1114" s="3" t="s">
        <v>109</v>
      </c>
      <c r="BU1114" s="3" t="s">
        <v>109</v>
      </c>
      <c r="BV1114" s="3" t="s">
        <v>109</v>
      </c>
      <c r="BW1114" s="3" t="s">
        <v>109</v>
      </c>
      <c r="BX1114" s="71">
        <f>1-(BY1114/AT1114)</f>
        <v>0.54509385831678159</v>
      </c>
      <c r="BY1114" s="46">
        <f>CE1114*CB1114</f>
        <v>18689</v>
      </c>
      <c r="BZ1114" s="3">
        <v>0.09</v>
      </c>
      <c r="CA1114" s="4">
        <f>C1114</f>
        <v>0.02</v>
      </c>
      <c r="CB1114" s="3">
        <f>BZ1114+CA1114</f>
        <v>0.11</v>
      </c>
      <c r="CC1114" s="47">
        <v>169900</v>
      </c>
      <c r="CD1114" s="46">
        <v>0</v>
      </c>
      <c r="CE1114" s="46">
        <f>CC1114-CD1114</f>
        <v>169900</v>
      </c>
      <c r="CF1114" s="46">
        <f>CE1114/Q1114</f>
        <v>28316.666666666668</v>
      </c>
      <c r="CG1114" s="3" t="s">
        <v>109</v>
      </c>
      <c r="CH1114" s="3" t="s">
        <v>4873</v>
      </c>
      <c r="CI1114" s="3" t="s">
        <v>109</v>
      </c>
      <c r="CJ1114" s="3" t="s">
        <v>109</v>
      </c>
      <c r="CK1114" s="3" t="s">
        <v>109</v>
      </c>
      <c r="CL1114" s="3" t="s">
        <v>109</v>
      </c>
      <c r="CM1114" s="3" t="s">
        <v>109</v>
      </c>
      <c r="CN1114" s="3" t="s">
        <v>109</v>
      </c>
      <c r="CO1114" s="3" t="s">
        <v>109</v>
      </c>
      <c r="CP1114" s="3" t="s">
        <v>109</v>
      </c>
      <c r="CQ1114" s="5" t="s">
        <v>113</v>
      </c>
      <c r="CR1114" s="5" t="s">
        <v>109</v>
      </c>
      <c r="CV1114" s="21" t="s">
        <v>113</v>
      </c>
      <c r="CW1114" s="6">
        <v>307</v>
      </c>
    </row>
    <row r="1115" spans="1:101" x14ac:dyDescent="0.25">
      <c r="A1115" s="3" t="s">
        <v>4877</v>
      </c>
      <c r="B1115" s="61" t="str">
        <f>CONCATENATE(RIGHT(LEFT(A1115,26),3))</f>
        <v>004</v>
      </c>
      <c r="C1115" s="4">
        <v>0.02</v>
      </c>
      <c r="D1115" s="3" t="s">
        <v>109</v>
      </c>
      <c r="E1115" s="3" t="s">
        <v>4878</v>
      </c>
      <c r="F1115" s="3" t="s">
        <v>4879</v>
      </c>
      <c r="G1115" s="3" t="s">
        <v>1725</v>
      </c>
      <c r="H1115" s="28"/>
      <c r="I1115" s="3" t="s">
        <v>1726</v>
      </c>
      <c r="J1115" s="3" t="s">
        <v>4836</v>
      </c>
      <c r="K1115" s="4">
        <v>7258</v>
      </c>
      <c r="L1115" s="3" t="s">
        <v>109</v>
      </c>
      <c r="M1115" s="3" t="s">
        <v>109</v>
      </c>
      <c r="N1115" s="3" t="s">
        <v>109</v>
      </c>
      <c r="O1115" s="3" t="s">
        <v>109</v>
      </c>
      <c r="P1115" s="3" t="s">
        <v>109</v>
      </c>
      <c r="Q1115" s="64">
        <v>7</v>
      </c>
      <c r="R1115" s="8"/>
      <c r="S1115" s="3" t="s">
        <v>109</v>
      </c>
      <c r="T1115" s="3" t="s">
        <v>109</v>
      </c>
      <c r="U1115" s="46">
        <v>600</v>
      </c>
      <c r="V1115" s="3" t="s">
        <v>109</v>
      </c>
      <c r="W1115" s="3" t="s">
        <v>109</v>
      </c>
      <c r="X1115" s="3" t="s">
        <v>109</v>
      </c>
      <c r="Y1115" s="3" t="s">
        <v>109</v>
      </c>
      <c r="Z1115" s="3" t="s">
        <v>109</v>
      </c>
      <c r="AA1115" s="8"/>
      <c r="AB1115" s="3" t="s">
        <v>109</v>
      </c>
      <c r="AC1115" s="5" t="s">
        <v>111</v>
      </c>
      <c r="AD1115" s="3" t="s">
        <v>111</v>
      </c>
      <c r="AE1115" s="3" t="s">
        <v>109</v>
      </c>
      <c r="AF1115" s="4">
        <v>3</v>
      </c>
      <c r="AG1115" s="3" t="s">
        <v>109</v>
      </c>
      <c r="AH1115" s="3" t="s">
        <v>111</v>
      </c>
      <c r="AI1115" s="3" t="s">
        <v>109</v>
      </c>
      <c r="AJ1115" s="7">
        <v>3</v>
      </c>
      <c r="AN1115" s="3" t="s">
        <v>109</v>
      </c>
      <c r="AO1115" s="42">
        <f>(Q1115*U1115)*12</f>
        <v>50400</v>
      </c>
      <c r="AP1115" s="3" t="s">
        <v>109</v>
      </c>
      <c r="AQ1115" s="3">
        <v>6.9000000000000006E-2</v>
      </c>
      <c r="AR1115" s="3" t="s">
        <v>109</v>
      </c>
      <c r="AS1115" s="3">
        <v>0.02</v>
      </c>
      <c r="AT1115" s="48">
        <f>(AO1115*(1-AQ1115))+(AO1115*AS1115)</f>
        <v>47930.400000000001</v>
      </c>
      <c r="AU1115" s="3" t="s">
        <v>109</v>
      </c>
      <c r="AV1115" s="3" t="s">
        <v>109</v>
      </c>
      <c r="AW1115" s="3" t="s">
        <v>109</v>
      </c>
      <c r="AX1115" s="3" t="s">
        <v>109</v>
      </c>
      <c r="AY1115" s="3" t="s">
        <v>109</v>
      </c>
      <c r="AZ1115" s="3" t="s">
        <v>109</v>
      </c>
      <c r="BA1115" s="3" t="s">
        <v>109</v>
      </c>
      <c r="BB1115" s="3" t="s">
        <v>109</v>
      </c>
      <c r="BC1115" s="3" t="s">
        <v>109</v>
      </c>
      <c r="BD1115" s="3" t="s">
        <v>109</v>
      </c>
      <c r="BE1115" s="3" t="s">
        <v>109</v>
      </c>
      <c r="BF1115" s="3" t="s">
        <v>109</v>
      </c>
      <c r="BG1115" s="3" t="s">
        <v>109</v>
      </c>
      <c r="BH1115" s="3" t="s">
        <v>109</v>
      </c>
      <c r="BI1115" s="3" t="s">
        <v>109</v>
      </c>
      <c r="BJ1115" s="3">
        <f>BX1115*0.1</f>
        <v>4.3566087493532295E-2</v>
      </c>
      <c r="BK1115" s="3">
        <f>BX1115*0.23</f>
        <v>0.10020200123512427</v>
      </c>
      <c r="BL1115" s="2">
        <f>BX1115*0.32</f>
        <v>0.13941147997930334</v>
      </c>
      <c r="BM1115" s="3">
        <f>BX1115*0.3</f>
        <v>0.13069826248059688</v>
      </c>
      <c r="BN1115" s="3">
        <f>BX1115*0.05</f>
        <v>2.1783043746766147E-2</v>
      </c>
      <c r="BO1115" s="3" t="s">
        <v>109</v>
      </c>
      <c r="BP1115" s="3" t="s">
        <v>109</v>
      </c>
      <c r="BQ1115" s="3" t="s">
        <v>109</v>
      </c>
      <c r="BR1115" s="3" t="s">
        <v>109</v>
      </c>
      <c r="BS1115" s="3" t="s">
        <v>109</v>
      </c>
      <c r="BT1115" s="3" t="s">
        <v>109</v>
      </c>
      <c r="BU1115" s="3" t="s">
        <v>109</v>
      </c>
      <c r="BV1115" s="3" t="s">
        <v>109</v>
      </c>
      <c r="BW1115" s="3" t="s">
        <v>109</v>
      </c>
      <c r="BX1115" s="71">
        <f>1-(BY1115/AT1115)</f>
        <v>0.43566087493532291</v>
      </c>
      <c r="BY1115" s="46">
        <f>CE1115*CB1115</f>
        <v>27049</v>
      </c>
      <c r="BZ1115" s="3">
        <v>0.09</v>
      </c>
      <c r="CA1115" s="4">
        <f>C1115</f>
        <v>0.02</v>
      </c>
      <c r="CB1115" s="3">
        <f>BZ1115+CA1115</f>
        <v>0.11</v>
      </c>
      <c r="CC1115" s="47">
        <v>245900</v>
      </c>
      <c r="CD1115" s="46">
        <v>0</v>
      </c>
      <c r="CE1115" s="46">
        <f>CC1115-CD1115</f>
        <v>245900</v>
      </c>
      <c r="CF1115" s="46">
        <f>CE1115/Q1115</f>
        <v>35128.571428571428</v>
      </c>
      <c r="CG1115" s="3" t="s">
        <v>109</v>
      </c>
      <c r="CH1115" s="3" t="s">
        <v>4353</v>
      </c>
      <c r="CI1115" s="3" t="s">
        <v>109</v>
      </c>
      <c r="CJ1115" s="3" t="s">
        <v>109</v>
      </c>
      <c r="CK1115" s="3" t="s">
        <v>109</v>
      </c>
      <c r="CL1115" s="3" t="s">
        <v>109</v>
      </c>
      <c r="CM1115" s="3" t="s">
        <v>109</v>
      </c>
      <c r="CN1115" s="3" t="s">
        <v>109</v>
      </c>
      <c r="CO1115" s="3" t="s">
        <v>109</v>
      </c>
      <c r="CP1115" s="3" t="s">
        <v>109</v>
      </c>
      <c r="CQ1115" s="5" t="s">
        <v>113</v>
      </c>
      <c r="CR1115" s="5" t="s">
        <v>109</v>
      </c>
      <c r="CV1115" s="21" t="s">
        <v>113</v>
      </c>
      <c r="CW1115" s="11"/>
    </row>
    <row r="1116" spans="1:101" x14ac:dyDescent="0.25">
      <c r="A1116" s="3" t="s">
        <v>4880</v>
      </c>
      <c r="B1116" s="61" t="str">
        <f>CONCATENATE(RIGHT(LEFT(A1116,26),3))</f>
        <v>004</v>
      </c>
      <c r="C1116" s="4">
        <v>0.02</v>
      </c>
      <c r="D1116" s="3" t="s">
        <v>109</v>
      </c>
      <c r="E1116" s="3" t="s">
        <v>4881</v>
      </c>
      <c r="F1116" s="3" t="s">
        <v>4882</v>
      </c>
      <c r="G1116" s="3" t="s">
        <v>1725</v>
      </c>
      <c r="I1116" s="3" t="s">
        <v>1726</v>
      </c>
      <c r="J1116" s="3" t="s">
        <v>4836</v>
      </c>
      <c r="K1116" s="4">
        <v>10388</v>
      </c>
      <c r="L1116" s="3" t="s">
        <v>109</v>
      </c>
      <c r="M1116" s="3" t="s">
        <v>109</v>
      </c>
      <c r="N1116" s="3" t="s">
        <v>109</v>
      </c>
      <c r="O1116" s="3" t="s">
        <v>109</v>
      </c>
      <c r="P1116" s="3" t="s">
        <v>109</v>
      </c>
      <c r="Q1116" s="64">
        <v>6</v>
      </c>
      <c r="R1116" s="8"/>
      <c r="S1116" s="3" t="s">
        <v>109</v>
      </c>
      <c r="T1116" s="3" t="s">
        <v>109</v>
      </c>
      <c r="U1116" s="46">
        <v>600</v>
      </c>
      <c r="V1116" s="3" t="s">
        <v>109</v>
      </c>
      <c r="W1116" s="3" t="s">
        <v>109</v>
      </c>
      <c r="X1116" s="3" t="s">
        <v>109</v>
      </c>
      <c r="Y1116" s="3" t="s">
        <v>109</v>
      </c>
      <c r="Z1116" s="3" t="s">
        <v>109</v>
      </c>
      <c r="AA1116" s="16"/>
      <c r="AB1116" s="3" t="s">
        <v>109</v>
      </c>
      <c r="AC1116" s="5" t="s">
        <v>111</v>
      </c>
      <c r="AD1116" s="3" t="s">
        <v>111</v>
      </c>
      <c r="AE1116" s="3" t="s">
        <v>109</v>
      </c>
      <c r="AF1116" s="4">
        <v>3</v>
      </c>
      <c r="AG1116" s="3" t="s">
        <v>109</v>
      </c>
      <c r="AH1116" s="3" t="s">
        <v>111</v>
      </c>
      <c r="AI1116" s="3" t="s">
        <v>109</v>
      </c>
      <c r="AJ1116" s="7">
        <v>3</v>
      </c>
      <c r="AN1116" s="3" t="s">
        <v>109</v>
      </c>
      <c r="AO1116" s="42">
        <f>(Q1116*U1116)*12</f>
        <v>43200</v>
      </c>
      <c r="AP1116" s="3" t="s">
        <v>109</v>
      </c>
      <c r="AQ1116" s="3">
        <v>6.9000000000000006E-2</v>
      </c>
      <c r="AR1116" s="3" t="s">
        <v>109</v>
      </c>
      <c r="AS1116" s="3">
        <v>0.02</v>
      </c>
      <c r="AT1116" s="48">
        <f>(AO1116*(1-AQ1116))+(AO1116*AS1116)</f>
        <v>41083.200000000004</v>
      </c>
      <c r="AU1116" s="3" t="s">
        <v>109</v>
      </c>
      <c r="AV1116" s="3" t="s">
        <v>109</v>
      </c>
      <c r="AW1116" s="3" t="s">
        <v>109</v>
      </c>
      <c r="AX1116" s="3" t="s">
        <v>109</v>
      </c>
      <c r="AY1116" s="3" t="s">
        <v>109</v>
      </c>
      <c r="AZ1116" s="3" t="s">
        <v>109</v>
      </c>
      <c r="BA1116" s="3" t="s">
        <v>109</v>
      </c>
      <c r="BB1116" s="3" t="s">
        <v>109</v>
      </c>
      <c r="BC1116" s="3" t="s">
        <v>109</v>
      </c>
      <c r="BD1116" s="3" t="s">
        <v>109</v>
      </c>
      <c r="BE1116" s="3" t="s">
        <v>109</v>
      </c>
      <c r="BF1116" s="3" t="s">
        <v>109</v>
      </c>
      <c r="BG1116" s="3" t="s">
        <v>109</v>
      </c>
      <c r="BH1116" s="3" t="s">
        <v>109</v>
      </c>
      <c r="BI1116" s="3" t="s">
        <v>109</v>
      </c>
      <c r="BJ1116" s="3">
        <f>BX1116*0.1</f>
        <v>4.5245258402461352E-2</v>
      </c>
      <c r="BK1116" s="3">
        <f>BX1116*0.23</f>
        <v>0.10406409432566112</v>
      </c>
      <c r="BL1116" s="2">
        <f>BX1116*0.32</f>
        <v>0.14478482688787633</v>
      </c>
      <c r="BM1116" s="3">
        <f>BX1116*0.3</f>
        <v>0.13573577520738406</v>
      </c>
      <c r="BN1116" s="3">
        <f>BX1116*0.05</f>
        <v>2.2622629201230676E-2</v>
      </c>
      <c r="BO1116" s="3" t="s">
        <v>109</v>
      </c>
      <c r="BP1116" s="3" t="s">
        <v>109</v>
      </c>
      <c r="BQ1116" s="3" t="s">
        <v>109</v>
      </c>
      <c r="BR1116" s="3" t="s">
        <v>109</v>
      </c>
      <c r="BS1116" s="3" t="s">
        <v>109</v>
      </c>
      <c r="BT1116" s="3" t="s">
        <v>109</v>
      </c>
      <c r="BU1116" s="3" t="s">
        <v>109</v>
      </c>
      <c r="BV1116" s="3" t="s">
        <v>109</v>
      </c>
      <c r="BW1116" s="3" t="s">
        <v>109</v>
      </c>
      <c r="BX1116" s="71">
        <f>1-(BY1116/AT1116)</f>
        <v>0.45245258402461352</v>
      </c>
      <c r="BY1116" s="46">
        <f>CE1116*CB1116</f>
        <v>22495</v>
      </c>
      <c r="BZ1116" s="3">
        <v>0.09</v>
      </c>
      <c r="CA1116" s="4">
        <f>C1116</f>
        <v>0.02</v>
      </c>
      <c r="CB1116" s="3">
        <f>BZ1116+CA1116</f>
        <v>0.11</v>
      </c>
      <c r="CC1116" s="47">
        <v>204500</v>
      </c>
      <c r="CD1116" s="46">
        <v>0</v>
      </c>
      <c r="CE1116" s="46">
        <f>CC1116-CD1116</f>
        <v>204500</v>
      </c>
      <c r="CF1116" s="46">
        <f>CE1116/Q1116</f>
        <v>34083.333333333336</v>
      </c>
      <c r="CG1116" s="3" t="s">
        <v>109</v>
      </c>
      <c r="CH1116" s="3" t="s">
        <v>4353</v>
      </c>
      <c r="CI1116" s="3" t="s">
        <v>109</v>
      </c>
      <c r="CJ1116" s="3" t="s">
        <v>109</v>
      </c>
      <c r="CK1116" s="3" t="s">
        <v>109</v>
      </c>
      <c r="CL1116" s="3" t="s">
        <v>109</v>
      </c>
      <c r="CM1116" s="3" t="s">
        <v>109</v>
      </c>
      <c r="CN1116" s="3" t="s">
        <v>109</v>
      </c>
      <c r="CO1116" s="3" t="s">
        <v>109</v>
      </c>
      <c r="CP1116" s="3" t="s">
        <v>109</v>
      </c>
      <c r="CQ1116" s="5" t="s">
        <v>113</v>
      </c>
      <c r="CR1116" s="5" t="s">
        <v>109</v>
      </c>
      <c r="CV1116" s="21" t="s">
        <v>113</v>
      </c>
      <c r="CW1116" s="11"/>
    </row>
    <row r="1117" spans="1:101" x14ac:dyDescent="0.25">
      <c r="A1117" s="3" t="s">
        <v>4883</v>
      </c>
      <c r="B1117" s="61" t="str">
        <f>CONCATENATE(RIGHT(LEFT(A1117,26),3))</f>
        <v>004</v>
      </c>
      <c r="C1117" s="4">
        <v>0.02</v>
      </c>
      <c r="D1117" s="3" t="s">
        <v>4884</v>
      </c>
      <c r="E1117" s="3" t="s">
        <v>4885</v>
      </c>
      <c r="F1117" s="3" t="s">
        <v>4886</v>
      </c>
      <c r="G1117" s="3" t="s">
        <v>1725</v>
      </c>
      <c r="H1117" s="9">
        <v>47904</v>
      </c>
      <c r="I1117" s="3" t="s">
        <v>1726</v>
      </c>
      <c r="J1117" s="3" t="s">
        <v>4836</v>
      </c>
      <c r="K1117" s="4">
        <v>8376</v>
      </c>
      <c r="L1117" s="3" t="s">
        <v>109</v>
      </c>
      <c r="M1117" s="3" t="s">
        <v>109</v>
      </c>
      <c r="N1117" s="3" t="s">
        <v>109</v>
      </c>
      <c r="O1117" s="3" t="s">
        <v>109</v>
      </c>
      <c r="P1117" s="3" t="s">
        <v>109</v>
      </c>
      <c r="Q1117" s="64">
        <v>11</v>
      </c>
      <c r="R1117" s="8"/>
      <c r="S1117" s="3" t="s">
        <v>109</v>
      </c>
      <c r="T1117" s="3" t="s">
        <v>109</v>
      </c>
      <c r="U1117" s="46">
        <v>600</v>
      </c>
      <c r="V1117" s="3" t="s">
        <v>109</v>
      </c>
      <c r="W1117" s="3" t="s">
        <v>109</v>
      </c>
      <c r="X1117" s="3" t="s">
        <v>109</v>
      </c>
      <c r="Y1117" s="3" t="s">
        <v>109</v>
      </c>
      <c r="Z1117" s="3" t="s">
        <v>109</v>
      </c>
      <c r="AA1117" s="4">
        <v>1900</v>
      </c>
      <c r="AB1117" s="3" t="s">
        <v>109</v>
      </c>
      <c r="AC1117" s="5" t="s">
        <v>111</v>
      </c>
      <c r="AD1117" s="3" t="s">
        <v>123</v>
      </c>
      <c r="AE1117" s="3" t="s">
        <v>109</v>
      </c>
      <c r="AF1117" s="4">
        <v>3</v>
      </c>
      <c r="AG1117" s="3" t="s">
        <v>109</v>
      </c>
      <c r="AH1117" s="3" t="s">
        <v>111</v>
      </c>
      <c r="AI1117" s="3" t="s">
        <v>109</v>
      </c>
      <c r="AJ1117" s="7">
        <v>2</v>
      </c>
      <c r="AN1117" s="3" t="s">
        <v>109</v>
      </c>
      <c r="AO1117" s="42">
        <f>(Q1117*U1117)*12</f>
        <v>79200</v>
      </c>
      <c r="AP1117" s="3" t="s">
        <v>109</v>
      </c>
      <c r="AQ1117" s="3">
        <v>6.9000000000000006E-2</v>
      </c>
      <c r="AR1117" s="3" t="s">
        <v>109</v>
      </c>
      <c r="AS1117" s="3">
        <v>0.02</v>
      </c>
      <c r="AT1117" s="48">
        <f>(AO1117*(1-AQ1117))+(AO1117*AS1117)</f>
        <v>75319.199999999997</v>
      </c>
      <c r="AU1117" s="3" t="s">
        <v>109</v>
      </c>
      <c r="AV1117" s="3" t="s">
        <v>109</v>
      </c>
      <c r="AW1117" s="3" t="s">
        <v>109</v>
      </c>
      <c r="AX1117" s="3" t="s">
        <v>109</v>
      </c>
      <c r="AY1117" s="3" t="s">
        <v>109</v>
      </c>
      <c r="AZ1117" s="3" t="s">
        <v>109</v>
      </c>
      <c r="BA1117" s="3" t="s">
        <v>109</v>
      </c>
      <c r="BB1117" s="3" t="s">
        <v>109</v>
      </c>
      <c r="BC1117" s="3" t="s">
        <v>109</v>
      </c>
      <c r="BD1117" s="3" t="s">
        <v>109</v>
      </c>
      <c r="BE1117" s="3" t="s">
        <v>109</v>
      </c>
      <c r="BF1117" s="3" t="s">
        <v>109</v>
      </c>
      <c r="BG1117" s="3" t="s">
        <v>109</v>
      </c>
      <c r="BH1117" s="3" t="s">
        <v>109</v>
      </c>
      <c r="BI1117" s="3" t="s">
        <v>109</v>
      </c>
      <c r="BJ1117" s="3">
        <f>BX1117*0.1</f>
        <v>5.0023367215796234E-2</v>
      </c>
      <c r="BK1117" s="3">
        <f>BX1117*0.23</f>
        <v>0.11505374459633134</v>
      </c>
      <c r="BL1117" s="2">
        <f>BX1117*0.32</f>
        <v>0.16007477509054796</v>
      </c>
      <c r="BM1117" s="3">
        <f>BX1117*0.3</f>
        <v>0.15007010164738868</v>
      </c>
      <c r="BN1117" s="3">
        <f>BX1117*0.05</f>
        <v>2.5011683607898117E-2</v>
      </c>
      <c r="BO1117" s="3" t="s">
        <v>109</v>
      </c>
      <c r="BP1117" s="3" t="s">
        <v>109</v>
      </c>
      <c r="BQ1117" s="3" t="s">
        <v>109</v>
      </c>
      <c r="BR1117" s="3" t="s">
        <v>109</v>
      </c>
      <c r="BS1117" s="3" t="s">
        <v>109</v>
      </c>
      <c r="BT1117" s="3" t="s">
        <v>109</v>
      </c>
      <c r="BU1117" s="3" t="s">
        <v>109</v>
      </c>
      <c r="BV1117" s="3" t="s">
        <v>109</v>
      </c>
      <c r="BW1117" s="3" t="s">
        <v>109</v>
      </c>
      <c r="BX1117" s="71">
        <f>1-(BY1117/AT1117)</f>
        <v>0.50023367215796233</v>
      </c>
      <c r="BY1117" s="46">
        <f>CE1117*CB1117</f>
        <v>37642</v>
      </c>
      <c r="BZ1117" s="3">
        <v>0.09</v>
      </c>
      <c r="CA1117" s="4">
        <f>C1117</f>
        <v>0.02</v>
      </c>
      <c r="CB1117" s="3">
        <f>BZ1117+CA1117</f>
        <v>0.11</v>
      </c>
      <c r="CC1117" s="47">
        <v>342200</v>
      </c>
      <c r="CD1117" s="46">
        <v>0</v>
      </c>
      <c r="CE1117" s="46">
        <f>CC1117-CD1117</f>
        <v>342200</v>
      </c>
      <c r="CF1117" s="46">
        <f>CE1117/Q1117</f>
        <v>31109.090909090908</v>
      </c>
      <c r="CG1117" s="3" t="s">
        <v>109</v>
      </c>
      <c r="CH1117" s="3" t="s">
        <v>4887</v>
      </c>
      <c r="CI1117" s="3" t="s">
        <v>109</v>
      </c>
      <c r="CJ1117" s="3" t="s">
        <v>109</v>
      </c>
      <c r="CK1117" s="3" t="s">
        <v>109</v>
      </c>
      <c r="CL1117" s="3" t="s">
        <v>109</v>
      </c>
      <c r="CM1117" s="3" t="s">
        <v>109</v>
      </c>
      <c r="CN1117" s="3" t="s">
        <v>109</v>
      </c>
      <c r="CO1117" s="3" t="s">
        <v>109</v>
      </c>
      <c r="CP1117" s="3" t="s">
        <v>109</v>
      </c>
      <c r="CQ1117" s="5" t="s">
        <v>113</v>
      </c>
      <c r="CR1117" s="5" t="s">
        <v>109</v>
      </c>
      <c r="CV1117" s="21" t="s">
        <v>113</v>
      </c>
      <c r="CW1117" s="6">
        <v>458</v>
      </c>
    </row>
    <row r="1118" spans="1:101" x14ac:dyDescent="0.25">
      <c r="A1118" s="3" t="s">
        <v>4891</v>
      </c>
      <c r="B1118" s="61" t="str">
        <f>CONCATENATE(RIGHT(LEFT(A1118,26),3))</f>
        <v>004</v>
      </c>
      <c r="C1118" s="4">
        <v>0.02</v>
      </c>
      <c r="D1118" s="3" t="s">
        <v>109</v>
      </c>
      <c r="E1118" s="3" t="s">
        <v>4206</v>
      </c>
      <c r="F1118" s="3" t="s">
        <v>4892</v>
      </c>
      <c r="G1118" s="3" t="s">
        <v>1725</v>
      </c>
      <c r="I1118" s="3" t="s">
        <v>1726</v>
      </c>
      <c r="J1118" s="3" t="s">
        <v>4836</v>
      </c>
      <c r="K1118" s="4">
        <v>10087</v>
      </c>
      <c r="L1118" s="3" t="s">
        <v>109</v>
      </c>
      <c r="M1118" s="3" t="s">
        <v>109</v>
      </c>
      <c r="N1118" s="3" t="s">
        <v>109</v>
      </c>
      <c r="O1118" s="3" t="s">
        <v>109</v>
      </c>
      <c r="P1118" s="3" t="s">
        <v>109</v>
      </c>
      <c r="Q1118" s="64">
        <v>12</v>
      </c>
      <c r="R1118" s="9">
        <v>13</v>
      </c>
      <c r="S1118" s="3" t="s">
        <v>109</v>
      </c>
      <c r="T1118" s="3" t="s">
        <v>109</v>
      </c>
      <c r="U1118" s="46">
        <v>600</v>
      </c>
      <c r="V1118" s="3" t="s">
        <v>109</v>
      </c>
      <c r="W1118" s="3" t="s">
        <v>109</v>
      </c>
      <c r="X1118" s="3" t="s">
        <v>109</v>
      </c>
      <c r="Y1118" s="3" t="s">
        <v>109</v>
      </c>
      <c r="Z1118" s="3" t="s">
        <v>109</v>
      </c>
      <c r="AA1118" s="8"/>
      <c r="AB1118" s="3" t="s">
        <v>109</v>
      </c>
      <c r="AC1118" s="5" t="s">
        <v>111</v>
      </c>
      <c r="AD1118" s="3" t="s">
        <v>111</v>
      </c>
      <c r="AE1118" s="3" t="s">
        <v>109</v>
      </c>
      <c r="AF1118" s="4">
        <v>3</v>
      </c>
      <c r="AG1118" s="3" t="s">
        <v>109</v>
      </c>
      <c r="AH1118" s="3" t="s">
        <v>111</v>
      </c>
      <c r="AI1118" s="3" t="s">
        <v>109</v>
      </c>
      <c r="AJ1118" s="7">
        <v>3</v>
      </c>
      <c r="AN1118" s="3" t="s">
        <v>109</v>
      </c>
      <c r="AO1118" s="42">
        <f>(Q1118*U1118)*12</f>
        <v>86400</v>
      </c>
      <c r="AP1118" s="3" t="s">
        <v>109</v>
      </c>
      <c r="AQ1118" s="3">
        <v>6.9000000000000006E-2</v>
      </c>
      <c r="AR1118" s="3" t="s">
        <v>109</v>
      </c>
      <c r="AS1118" s="3">
        <v>0.02</v>
      </c>
      <c r="AT1118" s="48">
        <f>(AO1118*(1-AQ1118))+(AO1118*AS1118)</f>
        <v>82166.400000000009</v>
      </c>
      <c r="AU1118" s="3" t="s">
        <v>109</v>
      </c>
      <c r="AV1118" s="3" t="s">
        <v>109</v>
      </c>
      <c r="AW1118" s="3" t="s">
        <v>109</v>
      </c>
      <c r="AX1118" s="3" t="s">
        <v>109</v>
      </c>
      <c r="AY1118" s="3" t="s">
        <v>109</v>
      </c>
      <c r="AZ1118" s="3" t="s">
        <v>109</v>
      </c>
      <c r="BA1118" s="3" t="s">
        <v>109</v>
      </c>
      <c r="BB1118" s="3" t="s">
        <v>109</v>
      </c>
      <c r="BC1118" s="3" t="s">
        <v>109</v>
      </c>
      <c r="BD1118" s="3" t="s">
        <v>109</v>
      </c>
      <c r="BE1118" s="3" t="s">
        <v>109</v>
      </c>
      <c r="BF1118" s="3" t="s">
        <v>109</v>
      </c>
      <c r="BG1118" s="3" t="s">
        <v>109</v>
      </c>
      <c r="BH1118" s="3" t="s">
        <v>109</v>
      </c>
      <c r="BI1118" s="3" t="s">
        <v>109</v>
      </c>
      <c r="BJ1118" s="3">
        <f>BX1118*0.1</f>
        <v>4.2500827588892787E-2</v>
      </c>
      <c r="BK1118" s="3">
        <f>BX1118*0.23</f>
        <v>9.775190345445342E-2</v>
      </c>
      <c r="BL1118" s="2">
        <f>BX1118*0.32</f>
        <v>0.13600264828445693</v>
      </c>
      <c r="BM1118" s="3">
        <f>BX1118*0.3</f>
        <v>0.12750248276667836</v>
      </c>
      <c r="BN1118" s="3">
        <f>BX1118*0.05</f>
        <v>2.1250413794446393E-2</v>
      </c>
      <c r="BO1118" s="3" t="s">
        <v>109</v>
      </c>
      <c r="BP1118" s="3" t="s">
        <v>109</v>
      </c>
      <c r="BQ1118" s="3" t="s">
        <v>109</v>
      </c>
      <c r="BR1118" s="3" t="s">
        <v>109</v>
      </c>
      <c r="BS1118" s="3" t="s">
        <v>109</v>
      </c>
      <c r="BT1118" s="3" t="s">
        <v>109</v>
      </c>
      <c r="BU1118" s="3" t="s">
        <v>109</v>
      </c>
      <c r="BV1118" s="3" t="s">
        <v>109</v>
      </c>
      <c r="BW1118" s="3" t="s">
        <v>109</v>
      </c>
      <c r="BX1118" s="71">
        <f>1-(BY1118/AT1118)</f>
        <v>0.42500827588892787</v>
      </c>
      <c r="BY1118" s="46">
        <f>CE1118*CB1118</f>
        <v>47245</v>
      </c>
      <c r="BZ1118" s="3">
        <v>0.09</v>
      </c>
      <c r="CA1118" s="4">
        <f>C1118</f>
        <v>0.02</v>
      </c>
      <c r="CB1118" s="3">
        <f>BZ1118+CA1118</f>
        <v>0.11</v>
      </c>
      <c r="CC1118" s="47">
        <v>429500</v>
      </c>
      <c r="CD1118" s="46">
        <v>0</v>
      </c>
      <c r="CE1118" s="46">
        <f>CC1118-CD1118</f>
        <v>429500</v>
      </c>
      <c r="CF1118" s="46">
        <f>CE1118/Q1118</f>
        <v>35791.666666666664</v>
      </c>
      <c r="CG1118" s="3" t="s">
        <v>109</v>
      </c>
      <c r="CH1118" s="3" t="s">
        <v>4893</v>
      </c>
      <c r="CI1118" s="3" t="s">
        <v>109</v>
      </c>
      <c r="CJ1118" s="3" t="s">
        <v>109</v>
      </c>
      <c r="CK1118" s="3" t="s">
        <v>109</v>
      </c>
      <c r="CL1118" s="3" t="s">
        <v>109</v>
      </c>
      <c r="CM1118" s="3" t="s">
        <v>109</v>
      </c>
      <c r="CN1118" s="3" t="s">
        <v>109</v>
      </c>
      <c r="CO1118" s="3" t="s">
        <v>109</v>
      </c>
      <c r="CP1118" s="3" t="s">
        <v>109</v>
      </c>
      <c r="CQ1118" s="5" t="s">
        <v>113</v>
      </c>
      <c r="CR1118" s="5" t="s">
        <v>109</v>
      </c>
      <c r="CV1118" s="21" t="s">
        <v>113</v>
      </c>
      <c r="CW1118" s="10">
        <v>650</v>
      </c>
    </row>
    <row r="1119" spans="1:101" x14ac:dyDescent="0.25">
      <c r="A1119" s="3" t="s">
        <v>4894</v>
      </c>
      <c r="B1119" s="61" t="str">
        <f>CONCATENATE(RIGHT(LEFT(A1119,26),3))</f>
        <v>004</v>
      </c>
      <c r="C1119" s="4">
        <v>0.02</v>
      </c>
      <c r="D1119" s="3" t="s">
        <v>109</v>
      </c>
      <c r="E1119" s="3" t="s">
        <v>4206</v>
      </c>
      <c r="F1119" s="3" t="s">
        <v>4895</v>
      </c>
      <c r="G1119" s="3" t="s">
        <v>1725</v>
      </c>
      <c r="H1119" s="9">
        <v>47901</v>
      </c>
      <c r="I1119" s="3" t="s">
        <v>1726</v>
      </c>
      <c r="J1119" s="3" t="s">
        <v>4836</v>
      </c>
      <c r="K1119" s="4">
        <v>4528</v>
      </c>
      <c r="L1119" s="3" t="s">
        <v>109</v>
      </c>
      <c r="M1119" s="3" t="s">
        <v>109</v>
      </c>
      <c r="N1119" s="3" t="s">
        <v>109</v>
      </c>
      <c r="O1119" s="3" t="s">
        <v>109</v>
      </c>
      <c r="P1119" s="3" t="s">
        <v>109</v>
      </c>
      <c r="Q1119" s="64">
        <v>5</v>
      </c>
      <c r="R1119" s="8"/>
      <c r="S1119" s="3" t="s">
        <v>109</v>
      </c>
      <c r="T1119" s="3" t="s">
        <v>109</v>
      </c>
      <c r="U1119" s="46">
        <v>600</v>
      </c>
      <c r="V1119" s="3" t="s">
        <v>109</v>
      </c>
      <c r="W1119" s="3" t="s">
        <v>109</v>
      </c>
      <c r="X1119" s="3" t="s">
        <v>109</v>
      </c>
      <c r="Y1119" s="3" t="s">
        <v>109</v>
      </c>
      <c r="Z1119" s="3" t="s">
        <v>109</v>
      </c>
      <c r="AA1119" s="4">
        <v>1900</v>
      </c>
      <c r="AB1119" s="3" t="s">
        <v>109</v>
      </c>
      <c r="AC1119" s="5" t="s">
        <v>111</v>
      </c>
      <c r="AD1119" s="3" t="s">
        <v>111</v>
      </c>
      <c r="AE1119" s="3" t="s">
        <v>109</v>
      </c>
      <c r="AF1119" s="4">
        <v>3</v>
      </c>
      <c r="AG1119" s="3" t="s">
        <v>109</v>
      </c>
      <c r="AH1119" s="3" t="s">
        <v>111</v>
      </c>
      <c r="AI1119" s="3" t="s">
        <v>109</v>
      </c>
      <c r="AJ1119" s="7">
        <v>2</v>
      </c>
      <c r="AN1119" s="3" t="s">
        <v>109</v>
      </c>
      <c r="AO1119" s="42">
        <f>(Q1119*U1119)*12</f>
        <v>36000</v>
      </c>
      <c r="AP1119" s="3" t="s">
        <v>109</v>
      </c>
      <c r="AQ1119" s="3">
        <v>6.9000000000000006E-2</v>
      </c>
      <c r="AR1119" s="3" t="s">
        <v>109</v>
      </c>
      <c r="AS1119" s="3">
        <v>0.02</v>
      </c>
      <c r="AT1119" s="48">
        <f>(AO1119*(1-AQ1119))+(AO1119*AS1119)</f>
        <v>34236</v>
      </c>
      <c r="AU1119" s="3" t="s">
        <v>109</v>
      </c>
      <c r="AV1119" s="3" t="s">
        <v>109</v>
      </c>
      <c r="AW1119" s="3" t="s">
        <v>109</v>
      </c>
      <c r="AX1119" s="3" t="s">
        <v>109</v>
      </c>
      <c r="AY1119" s="3" t="s">
        <v>109</v>
      </c>
      <c r="AZ1119" s="3" t="s">
        <v>109</v>
      </c>
      <c r="BA1119" s="3" t="s">
        <v>109</v>
      </c>
      <c r="BB1119" s="3" t="s">
        <v>109</v>
      </c>
      <c r="BC1119" s="3" t="s">
        <v>109</v>
      </c>
      <c r="BD1119" s="3" t="s">
        <v>109</v>
      </c>
      <c r="BE1119" s="3" t="s">
        <v>109</v>
      </c>
      <c r="BF1119" s="3" t="s">
        <v>109</v>
      </c>
      <c r="BG1119" s="3" t="s">
        <v>109</v>
      </c>
      <c r="BH1119" s="3" t="s">
        <v>109</v>
      </c>
      <c r="BI1119" s="3" t="s">
        <v>109</v>
      </c>
      <c r="BJ1119" s="3">
        <f>BX1119*0.1</f>
        <v>4.5411262998013791E-2</v>
      </c>
      <c r="BK1119" s="3">
        <f>BX1119*0.23</f>
        <v>0.10444590489543172</v>
      </c>
      <c r="BL1119" s="2">
        <f>BX1119*0.32</f>
        <v>0.14531604159364414</v>
      </c>
      <c r="BM1119" s="3">
        <f>BX1119*0.3</f>
        <v>0.13623378899404137</v>
      </c>
      <c r="BN1119" s="3">
        <f>BX1119*0.05</f>
        <v>2.2705631499006895E-2</v>
      </c>
      <c r="BO1119" s="3" t="s">
        <v>109</v>
      </c>
      <c r="BP1119" s="3" t="s">
        <v>109</v>
      </c>
      <c r="BQ1119" s="3" t="s">
        <v>109</v>
      </c>
      <c r="BR1119" s="3" t="s">
        <v>109</v>
      </c>
      <c r="BS1119" s="3" t="s">
        <v>109</v>
      </c>
      <c r="BT1119" s="3" t="s">
        <v>109</v>
      </c>
      <c r="BU1119" s="3" t="s">
        <v>109</v>
      </c>
      <c r="BV1119" s="3" t="s">
        <v>109</v>
      </c>
      <c r="BW1119" s="3" t="s">
        <v>109</v>
      </c>
      <c r="BX1119" s="71">
        <f>1-(BY1119/AT1119)</f>
        <v>0.45411262998013791</v>
      </c>
      <c r="BY1119" s="46">
        <f>CE1119*CB1119</f>
        <v>18689</v>
      </c>
      <c r="BZ1119" s="3">
        <v>0.09</v>
      </c>
      <c r="CA1119" s="4">
        <f>C1119</f>
        <v>0.02</v>
      </c>
      <c r="CB1119" s="3">
        <f>BZ1119+CA1119</f>
        <v>0.11</v>
      </c>
      <c r="CC1119" s="47">
        <v>169900</v>
      </c>
      <c r="CD1119" s="46">
        <v>0</v>
      </c>
      <c r="CE1119" s="46">
        <f>CC1119-CD1119</f>
        <v>169900</v>
      </c>
      <c r="CF1119" s="46">
        <f>CE1119/Q1119</f>
        <v>33980</v>
      </c>
      <c r="CG1119" s="3" t="s">
        <v>109</v>
      </c>
      <c r="CH1119" s="3" t="s">
        <v>4896</v>
      </c>
      <c r="CI1119" s="3" t="s">
        <v>109</v>
      </c>
      <c r="CJ1119" s="3" t="s">
        <v>109</v>
      </c>
      <c r="CK1119" s="3" t="s">
        <v>109</v>
      </c>
      <c r="CL1119" s="3" t="s">
        <v>109</v>
      </c>
      <c r="CM1119" s="3" t="s">
        <v>109</v>
      </c>
      <c r="CN1119" s="3" t="s">
        <v>109</v>
      </c>
      <c r="CO1119" s="3" t="s">
        <v>109</v>
      </c>
      <c r="CP1119" s="3" t="s">
        <v>109</v>
      </c>
      <c r="CQ1119" s="5" t="s">
        <v>113</v>
      </c>
      <c r="CR1119" s="5" t="s">
        <v>109</v>
      </c>
      <c r="CV1119" s="21" t="s">
        <v>113</v>
      </c>
      <c r="CW1119" s="11"/>
    </row>
    <row r="1120" spans="1:101" x14ac:dyDescent="0.25">
      <c r="A1120" s="3" t="s">
        <v>4900</v>
      </c>
      <c r="B1120" s="61" t="str">
        <f>CONCATENATE(RIGHT(LEFT(A1120,26),3))</f>
        <v>004</v>
      </c>
      <c r="C1120" s="4">
        <v>0.02</v>
      </c>
      <c r="D1120" s="3" t="s">
        <v>109</v>
      </c>
      <c r="E1120" s="3" t="s">
        <v>4901</v>
      </c>
      <c r="F1120" s="3" t="s">
        <v>4902</v>
      </c>
      <c r="G1120" s="3" t="s">
        <v>1725</v>
      </c>
      <c r="I1120" s="3" t="s">
        <v>1726</v>
      </c>
      <c r="J1120" s="3" t="s">
        <v>4836</v>
      </c>
      <c r="K1120" s="4">
        <v>4060</v>
      </c>
      <c r="L1120" s="3" t="s">
        <v>109</v>
      </c>
      <c r="M1120" s="3" t="s">
        <v>109</v>
      </c>
      <c r="N1120" s="3" t="s">
        <v>109</v>
      </c>
      <c r="O1120" s="3" t="s">
        <v>109</v>
      </c>
      <c r="P1120" s="3" t="s">
        <v>109</v>
      </c>
      <c r="Q1120" s="64">
        <v>6</v>
      </c>
      <c r="R1120" s="8"/>
      <c r="S1120" s="3" t="s">
        <v>109</v>
      </c>
      <c r="T1120" s="3" t="s">
        <v>109</v>
      </c>
      <c r="U1120" s="46">
        <v>600</v>
      </c>
      <c r="V1120" s="3" t="s">
        <v>109</v>
      </c>
      <c r="W1120" s="3" t="s">
        <v>109</v>
      </c>
      <c r="X1120" s="3" t="s">
        <v>109</v>
      </c>
      <c r="Y1120" s="3" t="s">
        <v>109</v>
      </c>
      <c r="Z1120" s="3" t="s">
        <v>109</v>
      </c>
      <c r="AA1120" s="8"/>
      <c r="AB1120" s="3" t="s">
        <v>109</v>
      </c>
      <c r="AC1120" s="5" t="s">
        <v>111</v>
      </c>
      <c r="AD1120" s="3" t="s">
        <v>111</v>
      </c>
      <c r="AE1120" s="3" t="s">
        <v>109</v>
      </c>
      <c r="AF1120" s="4">
        <v>2</v>
      </c>
      <c r="AG1120" s="3" t="s">
        <v>109</v>
      </c>
      <c r="AH1120" s="3" t="s">
        <v>123</v>
      </c>
      <c r="AI1120" s="3" t="s">
        <v>109</v>
      </c>
      <c r="AJ1120" s="7">
        <v>2</v>
      </c>
      <c r="AN1120" s="3" t="s">
        <v>109</v>
      </c>
      <c r="AO1120" s="42">
        <f>(Q1120*U1120)*12</f>
        <v>43200</v>
      </c>
      <c r="AP1120" s="3" t="s">
        <v>109</v>
      </c>
      <c r="AQ1120" s="3">
        <v>6.9000000000000006E-2</v>
      </c>
      <c r="AR1120" s="3" t="s">
        <v>109</v>
      </c>
      <c r="AS1120" s="3">
        <v>0.02</v>
      </c>
      <c r="AT1120" s="48">
        <f>(AO1120*(1-AQ1120))+(AO1120*AS1120)</f>
        <v>41083.200000000004</v>
      </c>
      <c r="AU1120" s="3" t="s">
        <v>109</v>
      </c>
      <c r="AV1120" s="3" t="s">
        <v>109</v>
      </c>
      <c r="AW1120" s="3" t="s">
        <v>109</v>
      </c>
      <c r="AX1120" s="3" t="s">
        <v>109</v>
      </c>
      <c r="AY1120" s="3" t="s">
        <v>109</v>
      </c>
      <c r="AZ1120" s="3" t="s">
        <v>109</v>
      </c>
      <c r="BA1120" s="3" t="s">
        <v>109</v>
      </c>
      <c r="BB1120" s="3" t="s">
        <v>109</v>
      </c>
      <c r="BC1120" s="3" t="s">
        <v>109</v>
      </c>
      <c r="BD1120" s="3" t="s">
        <v>109</v>
      </c>
      <c r="BE1120" s="3" t="s">
        <v>109</v>
      </c>
      <c r="BF1120" s="3" t="s">
        <v>109</v>
      </c>
      <c r="BG1120" s="3" t="s">
        <v>109</v>
      </c>
      <c r="BH1120" s="3" t="s">
        <v>109</v>
      </c>
      <c r="BI1120" s="3" t="s">
        <v>109</v>
      </c>
      <c r="BJ1120" s="3">
        <f>BX1120*0.1</f>
        <v>5.3572263114849875E-2</v>
      </c>
      <c r="BK1120" s="3">
        <f>BX1120*0.23</f>
        <v>0.12321620516415471</v>
      </c>
      <c r="BL1120" s="2">
        <f>BX1120*0.32</f>
        <v>0.1714312419675196</v>
      </c>
      <c r="BM1120" s="3">
        <f>BX1120*0.3</f>
        <v>0.16071678934454961</v>
      </c>
      <c r="BN1120" s="3">
        <f>BX1120*0.05</f>
        <v>2.6786131557424937E-2</v>
      </c>
      <c r="BO1120" s="3" t="s">
        <v>109</v>
      </c>
      <c r="BP1120" s="3" t="s">
        <v>109</v>
      </c>
      <c r="BQ1120" s="3" t="s">
        <v>109</v>
      </c>
      <c r="BR1120" s="3" t="s">
        <v>109</v>
      </c>
      <c r="BS1120" s="3" t="s">
        <v>109</v>
      </c>
      <c r="BT1120" s="3" t="s">
        <v>109</v>
      </c>
      <c r="BU1120" s="3" t="s">
        <v>109</v>
      </c>
      <c r="BV1120" s="3" t="s">
        <v>109</v>
      </c>
      <c r="BW1120" s="3" t="s">
        <v>109</v>
      </c>
      <c r="BX1120" s="71">
        <f>1-(BY1120/AT1120)</f>
        <v>0.53572263114849872</v>
      </c>
      <c r="BY1120" s="46">
        <f>CE1120*CB1120</f>
        <v>19074</v>
      </c>
      <c r="BZ1120" s="3">
        <v>0.09</v>
      </c>
      <c r="CA1120" s="4">
        <f>C1120</f>
        <v>0.02</v>
      </c>
      <c r="CB1120" s="3">
        <f>BZ1120+CA1120</f>
        <v>0.11</v>
      </c>
      <c r="CC1120" s="47">
        <v>173400</v>
      </c>
      <c r="CD1120" s="46">
        <v>0</v>
      </c>
      <c r="CE1120" s="46">
        <f>CC1120-CD1120</f>
        <v>173400</v>
      </c>
      <c r="CF1120" s="46">
        <f>CE1120/Q1120</f>
        <v>28900</v>
      </c>
      <c r="CG1120" s="3" t="s">
        <v>109</v>
      </c>
      <c r="CH1120" s="3" t="s">
        <v>4903</v>
      </c>
      <c r="CI1120" s="3" t="s">
        <v>109</v>
      </c>
      <c r="CJ1120" s="3" t="s">
        <v>109</v>
      </c>
      <c r="CK1120" s="3" t="s">
        <v>109</v>
      </c>
      <c r="CL1120" s="3" t="s">
        <v>109</v>
      </c>
      <c r="CM1120" s="3" t="s">
        <v>109</v>
      </c>
      <c r="CN1120" s="3" t="s">
        <v>109</v>
      </c>
      <c r="CO1120" s="3" t="s">
        <v>109</v>
      </c>
      <c r="CP1120" s="3" t="s">
        <v>109</v>
      </c>
      <c r="CQ1120" s="5" t="s">
        <v>113</v>
      </c>
      <c r="CR1120" s="5" t="s">
        <v>109</v>
      </c>
      <c r="CV1120" s="21" t="s">
        <v>113</v>
      </c>
      <c r="CW1120" s="11"/>
    </row>
    <row r="1121" spans="1:101" x14ac:dyDescent="0.25">
      <c r="A1121" s="3" t="s">
        <v>4904</v>
      </c>
      <c r="B1121" s="61" t="str">
        <f>CONCATENATE(RIGHT(LEFT(A1121,26),3))</f>
        <v>004</v>
      </c>
      <c r="C1121" s="4">
        <v>0.02</v>
      </c>
      <c r="D1121" s="3" t="s">
        <v>109</v>
      </c>
      <c r="E1121" s="3" t="s">
        <v>4905</v>
      </c>
      <c r="F1121" s="3" t="s">
        <v>4906</v>
      </c>
      <c r="G1121" s="3" t="s">
        <v>1725</v>
      </c>
      <c r="I1121" s="3" t="s">
        <v>1726</v>
      </c>
      <c r="J1121" s="3" t="s">
        <v>4836</v>
      </c>
      <c r="K1121" s="4">
        <v>3448</v>
      </c>
      <c r="L1121" s="3" t="s">
        <v>109</v>
      </c>
      <c r="M1121" s="3" t="s">
        <v>109</v>
      </c>
      <c r="N1121" s="3" t="s">
        <v>109</v>
      </c>
      <c r="O1121" s="3" t="s">
        <v>109</v>
      </c>
      <c r="P1121" s="3" t="s">
        <v>109</v>
      </c>
      <c r="Q1121" s="64">
        <v>6</v>
      </c>
      <c r="R1121" s="16"/>
      <c r="S1121" s="3" t="s">
        <v>109</v>
      </c>
      <c r="T1121" s="3" t="s">
        <v>109</v>
      </c>
      <c r="U1121" s="46">
        <v>600</v>
      </c>
      <c r="V1121" s="3" t="s">
        <v>109</v>
      </c>
      <c r="W1121" s="3" t="s">
        <v>109</v>
      </c>
      <c r="X1121" s="3" t="s">
        <v>109</v>
      </c>
      <c r="Y1121" s="3" t="s">
        <v>109</v>
      </c>
      <c r="Z1121" s="3" t="s">
        <v>109</v>
      </c>
      <c r="AA1121" s="16"/>
      <c r="AB1121" s="3" t="s">
        <v>109</v>
      </c>
      <c r="AC1121" s="5" t="s">
        <v>111</v>
      </c>
      <c r="AD1121" s="3" t="s">
        <v>111</v>
      </c>
      <c r="AE1121" s="3" t="s">
        <v>109</v>
      </c>
      <c r="AF1121" s="4">
        <v>2</v>
      </c>
      <c r="AG1121" s="3" t="s">
        <v>109</v>
      </c>
      <c r="AH1121" s="3" t="s">
        <v>123</v>
      </c>
      <c r="AI1121" s="3" t="s">
        <v>109</v>
      </c>
      <c r="AJ1121" s="7">
        <v>2</v>
      </c>
      <c r="AN1121" s="3" t="s">
        <v>109</v>
      </c>
      <c r="AO1121" s="42">
        <f>(Q1121*U1121)*12</f>
        <v>43200</v>
      </c>
      <c r="AP1121" s="3" t="s">
        <v>109</v>
      </c>
      <c r="AQ1121" s="3">
        <v>6.9000000000000006E-2</v>
      </c>
      <c r="AR1121" s="3" t="s">
        <v>109</v>
      </c>
      <c r="AS1121" s="3">
        <v>0.02</v>
      </c>
      <c r="AT1121" s="48">
        <f>(AO1121*(1-AQ1121))+(AO1121*AS1121)</f>
        <v>41083.200000000004</v>
      </c>
      <c r="AU1121" s="3" t="s">
        <v>109</v>
      </c>
      <c r="AV1121" s="3" t="s">
        <v>109</v>
      </c>
      <c r="AW1121" s="3" t="s">
        <v>109</v>
      </c>
      <c r="AX1121" s="3" t="s">
        <v>109</v>
      </c>
      <c r="AY1121" s="3" t="s">
        <v>109</v>
      </c>
      <c r="AZ1121" s="3" t="s">
        <v>109</v>
      </c>
      <c r="BA1121" s="3" t="s">
        <v>109</v>
      </c>
      <c r="BB1121" s="3" t="s">
        <v>109</v>
      </c>
      <c r="BC1121" s="3" t="s">
        <v>109</v>
      </c>
      <c r="BD1121" s="3" t="s">
        <v>109</v>
      </c>
      <c r="BE1121" s="3" t="s">
        <v>109</v>
      </c>
      <c r="BF1121" s="3" t="s">
        <v>109</v>
      </c>
      <c r="BG1121" s="3" t="s">
        <v>109</v>
      </c>
      <c r="BH1121" s="3" t="s">
        <v>109</v>
      </c>
      <c r="BI1121" s="3" t="s">
        <v>109</v>
      </c>
      <c r="BJ1121" s="3">
        <f>BX1121*0.1</f>
        <v>5.0171846399501507E-2</v>
      </c>
      <c r="BK1121" s="3">
        <f>BX1121*0.23</f>
        <v>0.11539524671885347</v>
      </c>
      <c r="BL1121" s="2">
        <f>BX1121*0.32</f>
        <v>0.16054990847840483</v>
      </c>
      <c r="BM1121" s="3">
        <f>BX1121*0.3</f>
        <v>0.15051553919850452</v>
      </c>
      <c r="BN1121" s="3">
        <f>BX1121*0.05</f>
        <v>2.5085923199750754E-2</v>
      </c>
      <c r="BO1121" s="3" t="s">
        <v>109</v>
      </c>
      <c r="BP1121" s="3" t="s">
        <v>109</v>
      </c>
      <c r="BQ1121" s="3" t="s">
        <v>109</v>
      </c>
      <c r="BR1121" s="3" t="s">
        <v>109</v>
      </c>
      <c r="BS1121" s="3" t="s">
        <v>109</v>
      </c>
      <c r="BT1121" s="3" t="s">
        <v>109</v>
      </c>
      <c r="BU1121" s="3" t="s">
        <v>109</v>
      </c>
      <c r="BV1121" s="3" t="s">
        <v>109</v>
      </c>
      <c r="BW1121" s="3" t="s">
        <v>109</v>
      </c>
      <c r="BX1121" s="71">
        <f>1-(BY1121/AT1121)</f>
        <v>0.50171846399501507</v>
      </c>
      <c r="BY1121" s="46">
        <f>CE1121*CB1121</f>
        <v>20471</v>
      </c>
      <c r="BZ1121" s="3">
        <v>0.09</v>
      </c>
      <c r="CA1121" s="4">
        <f>C1121</f>
        <v>0.02</v>
      </c>
      <c r="CB1121" s="3">
        <f>BZ1121+CA1121</f>
        <v>0.11</v>
      </c>
      <c r="CC1121" s="47">
        <v>186100</v>
      </c>
      <c r="CD1121" s="46">
        <v>0</v>
      </c>
      <c r="CE1121" s="46">
        <f>CC1121-CD1121</f>
        <v>186100</v>
      </c>
      <c r="CF1121" s="46">
        <f>CE1121/Q1121</f>
        <v>31016.666666666668</v>
      </c>
      <c r="CG1121" s="3" t="s">
        <v>109</v>
      </c>
      <c r="CH1121" s="3" t="s">
        <v>4907</v>
      </c>
      <c r="CI1121" s="3" t="s">
        <v>109</v>
      </c>
      <c r="CJ1121" s="3" t="s">
        <v>109</v>
      </c>
      <c r="CK1121" s="3" t="s">
        <v>109</v>
      </c>
      <c r="CL1121" s="3" t="s">
        <v>109</v>
      </c>
      <c r="CM1121" s="3" t="s">
        <v>109</v>
      </c>
      <c r="CN1121" s="3" t="s">
        <v>109</v>
      </c>
      <c r="CO1121" s="3" t="s">
        <v>109</v>
      </c>
      <c r="CP1121" s="3" t="s">
        <v>109</v>
      </c>
      <c r="CQ1121" s="5" t="s">
        <v>113</v>
      </c>
      <c r="CR1121" s="5" t="s">
        <v>109</v>
      </c>
      <c r="CV1121" s="21" t="s">
        <v>113</v>
      </c>
      <c r="CW1121" s="16"/>
    </row>
    <row r="1122" spans="1:101" x14ac:dyDescent="0.25">
      <c r="A1122" s="3" t="s">
        <v>4908</v>
      </c>
      <c r="B1122" s="61" t="str">
        <f>CONCATENATE(RIGHT(LEFT(A1122,26),3))</f>
        <v>004</v>
      </c>
      <c r="C1122" s="4">
        <v>0.02</v>
      </c>
      <c r="D1122" s="3" t="s">
        <v>109</v>
      </c>
      <c r="E1122" s="3" t="s">
        <v>4909</v>
      </c>
      <c r="F1122" s="3" t="s">
        <v>4910</v>
      </c>
      <c r="G1122" s="3" t="s">
        <v>1725</v>
      </c>
      <c r="H1122" s="28"/>
      <c r="I1122" s="3" t="s">
        <v>1726</v>
      </c>
      <c r="J1122" s="3" t="s">
        <v>4836</v>
      </c>
      <c r="K1122" s="4">
        <v>2952</v>
      </c>
      <c r="L1122" s="3" t="s">
        <v>109</v>
      </c>
      <c r="M1122" s="3" t="s">
        <v>109</v>
      </c>
      <c r="N1122" s="3" t="s">
        <v>109</v>
      </c>
      <c r="O1122" s="3" t="s">
        <v>109</v>
      </c>
      <c r="P1122" s="3" t="s">
        <v>109</v>
      </c>
      <c r="Q1122" s="64">
        <v>5</v>
      </c>
      <c r="R1122" s="8"/>
      <c r="S1122" s="3" t="s">
        <v>109</v>
      </c>
      <c r="T1122" s="3" t="s">
        <v>109</v>
      </c>
      <c r="U1122" s="46">
        <v>600</v>
      </c>
      <c r="V1122" s="3" t="s">
        <v>109</v>
      </c>
      <c r="W1122" s="3" t="s">
        <v>109</v>
      </c>
      <c r="X1122" s="3" t="s">
        <v>109</v>
      </c>
      <c r="Y1122" s="3" t="s">
        <v>109</v>
      </c>
      <c r="Z1122" s="3" t="s">
        <v>109</v>
      </c>
      <c r="AA1122" s="4">
        <v>1930</v>
      </c>
      <c r="AB1122" s="3" t="s">
        <v>109</v>
      </c>
      <c r="AC1122" s="5" t="s">
        <v>111</v>
      </c>
      <c r="AD1122" s="3" t="s">
        <v>111</v>
      </c>
      <c r="AE1122" s="3" t="s">
        <v>109</v>
      </c>
      <c r="AF1122" s="4">
        <v>3</v>
      </c>
      <c r="AG1122" s="3" t="s">
        <v>109</v>
      </c>
      <c r="AH1122" s="3" t="s">
        <v>111</v>
      </c>
      <c r="AI1122" s="3" t="s">
        <v>109</v>
      </c>
      <c r="AJ1122" s="7">
        <v>3</v>
      </c>
      <c r="AN1122" s="3" t="s">
        <v>109</v>
      </c>
      <c r="AO1122" s="42">
        <f>(Q1122*U1122)*12</f>
        <v>36000</v>
      </c>
      <c r="AP1122" s="3" t="s">
        <v>109</v>
      </c>
      <c r="AQ1122" s="3">
        <v>6.9000000000000006E-2</v>
      </c>
      <c r="AR1122" s="3" t="s">
        <v>109</v>
      </c>
      <c r="AS1122" s="3">
        <v>0.02</v>
      </c>
      <c r="AT1122" s="48">
        <f>(AO1122*(1-AQ1122))+(AO1122*AS1122)</f>
        <v>34236</v>
      </c>
      <c r="AU1122" s="3" t="s">
        <v>109</v>
      </c>
      <c r="AV1122" s="3" t="s">
        <v>109</v>
      </c>
      <c r="AW1122" s="3" t="s">
        <v>109</v>
      </c>
      <c r="AX1122" s="3" t="s">
        <v>109</v>
      </c>
      <c r="AY1122" s="3" t="s">
        <v>109</v>
      </c>
      <c r="AZ1122" s="3" t="s">
        <v>109</v>
      </c>
      <c r="BA1122" s="3" t="s">
        <v>109</v>
      </c>
      <c r="BB1122" s="3" t="s">
        <v>109</v>
      </c>
      <c r="BC1122" s="3" t="s">
        <v>109</v>
      </c>
      <c r="BD1122" s="3" t="s">
        <v>109</v>
      </c>
      <c r="BE1122" s="3" t="s">
        <v>109</v>
      </c>
      <c r="BF1122" s="3" t="s">
        <v>109</v>
      </c>
      <c r="BG1122" s="3" t="s">
        <v>109</v>
      </c>
      <c r="BH1122" s="3" t="s">
        <v>109</v>
      </c>
      <c r="BI1122" s="3" t="s">
        <v>109</v>
      </c>
      <c r="BJ1122" s="3">
        <f>BX1122*0.1</f>
        <v>4.5411262998013791E-2</v>
      </c>
      <c r="BK1122" s="3">
        <f>BX1122*0.23</f>
        <v>0.10444590489543172</v>
      </c>
      <c r="BL1122" s="2">
        <f>BX1122*0.32</f>
        <v>0.14531604159364414</v>
      </c>
      <c r="BM1122" s="3">
        <f>BX1122*0.3</f>
        <v>0.13623378899404137</v>
      </c>
      <c r="BN1122" s="3">
        <f>BX1122*0.05</f>
        <v>2.2705631499006895E-2</v>
      </c>
      <c r="BO1122" s="3" t="s">
        <v>109</v>
      </c>
      <c r="BP1122" s="3" t="s">
        <v>109</v>
      </c>
      <c r="BQ1122" s="3" t="s">
        <v>109</v>
      </c>
      <c r="BR1122" s="3" t="s">
        <v>109</v>
      </c>
      <c r="BS1122" s="3" t="s">
        <v>109</v>
      </c>
      <c r="BT1122" s="3" t="s">
        <v>109</v>
      </c>
      <c r="BU1122" s="3" t="s">
        <v>109</v>
      </c>
      <c r="BV1122" s="3" t="s">
        <v>109</v>
      </c>
      <c r="BW1122" s="3" t="s">
        <v>109</v>
      </c>
      <c r="BX1122" s="71">
        <f>1-(BY1122/AT1122)</f>
        <v>0.45411262998013791</v>
      </c>
      <c r="BY1122" s="46">
        <f>CE1122*CB1122</f>
        <v>18689</v>
      </c>
      <c r="BZ1122" s="3">
        <v>0.09</v>
      </c>
      <c r="CA1122" s="4">
        <f>C1122</f>
        <v>0.02</v>
      </c>
      <c r="CB1122" s="3">
        <f>BZ1122+CA1122</f>
        <v>0.11</v>
      </c>
      <c r="CC1122" s="47">
        <v>169900</v>
      </c>
      <c r="CD1122" s="46">
        <v>0</v>
      </c>
      <c r="CE1122" s="46">
        <f>CC1122-CD1122</f>
        <v>169900</v>
      </c>
      <c r="CF1122" s="46">
        <f>CE1122/Q1122</f>
        <v>33980</v>
      </c>
      <c r="CG1122" s="3" t="s">
        <v>109</v>
      </c>
      <c r="CH1122" s="3" t="s">
        <v>1734</v>
      </c>
      <c r="CI1122" s="3" t="s">
        <v>109</v>
      </c>
      <c r="CJ1122" s="3" t="s">
        <v>109</v>
      </c>
      <c r="CK1122" s="3" t="s">
        <v>109</v>
      </c>
      <c r="CL1122" s="3" t="s">
        <v>109</v>
      </c>
      <c r="CM1122" s="3" t="s">
        <v>109</v>
      </c>
      <c r="CN1122" s="3" t="s">
        <v>109</v>
      </c>
      <c r="CO1122" s="3" t="s">
        <v>109</v>
      </c>
      <c r="CP1122" s="3" t="s">
        <v>109</v>
      </c>
      <c r="CQ1122" s="5" t="s">
        <v>113</v>
      </c>
      <c r="CR1122" s="5" t="s">
        <v>109</v>
      </c>
      <c r="CV1122" s="21" t="s">
        <v>113</v>
      </c>
      <c r="CW1122" s="16"/>
    </row>
    <row r="1123" spans="1:101" x14ac:dyDescent="0.25">
      <c r="A1123" s="3" t="s">
        <v>4911</v>
      </c>
      <c r="B1123" s="61" t="str">
        <f>CONCATENATE(RIGHT(LEFT(A1123,26),3))</f>
        <v>004</v>
      </c>
      <c r="C1123" s="4">
        <v>0.02</v>
      </c>
      <c r="D1123" s="3" t="s">
        <v>109</v>
      </c>
      <c r="E1123" s="3" t="s">
        <v>4912</v>
      </c>
      <c r="F1123" s="3" t="s">
        <v>4913</v>
      </c>
      <c r="G1123" s="3" t="s">
        <v>1725</v>
      </c>
      <c r="H1123" s="28"/>
      <c r="I1123" s="3" t="s">
        <v>1726</v>
      </c>
      <c r="J1123" s="3" t="s">
        <v>4836</v>
      </c>
      <c r="K1123" s="4">
        <v>5092</v>
      </c>
      <c r="L1123" s="3" t="s">
        <v>109</v>
      </c>
      <c r="M1123" s="3" t="s">
        <v>109</v>
      </c>
      <c r="N1123" s="3" t="s">
        <v>109</v>
      </c>
      <c r="O1123" s="3" t="s">
        <v>109</v>
      </c>
      <c r="P1123" s="3" t="s">
        <v>109</v>
      </c>
      <c r="Q1123" s="64">
        <v>9</v>
      </c>
      <c r="R1123" s="16"/>
      <c r="S1123" s="3" t="s">
        <v>109</v>
      </c>
      <c r="T1123" s="3" t="s">
        <v>109</v>
      </c>
      <c r="U1123" s="46">
        <v>600</v>
      </c>
      <c r="V1123" s="3" t="s">
        <v>109</v>
      </c>
      <c r="W1123" s="3" t="s">
        <v>109</v>
      </c>
      <c r="X1123" s="3" t="s">
        <v>109</v>
      </c>
      <c r="Y1123" s="3" t="s">
        <v>109</v>
      </c>
      <c r="Z1123" s="3" t="s">
        <v>109</v>
      </c>
      <c r="AA1123" s="8"/>
      <c r="AB1123" s="3" t="s">
        <v>109</v>
      </c>
      <c r="AC1123" s="5" t="s">
        <v>111</v>
      </c>
      <c r="AD1123" s="3" t="s">
        <v>111</v>
      </c>
      <c r="AE1123" s="3" t="s">
        <v>109</v>
      </c>
      <c r="AF1123" s="4">
        <v>3</v>
      </c>
      <c r="AG1123" s="3" t="s">
        <v>109</v>
      </c>
      <c r="AH1123" s="3" t="s">
        <v>111</v>
      </c>
      <c r="AI1123" s="3" t="s">
        <v>109</v>
      </c>
      <c r="AJ1123" s="7">
        <v>2</v>
      </c>
      <c r="AN1123" s="3" t="s">
        <v>109</v>
      </c>
      <c r="AO1123" s="42">
        <f>(Q1123*U1123)*12</f>
        <v>64800</v>
      </c>
      <c r="AP1123" s="3" t="s">
        <v>109</v>
      </c>
      <c r="AQ1123" s="3">
        <v>6.9000000000000006E-2</v>
      </c>
      <c r="AR1123" s="3" t="s">
        <v>109</v>
      </c>
      <c r="AS1123" s="3">
        <v>0.02</v>
      </c>
      <c r="AT1123" s="48">
        <f>(AO1123*(1-AQ1123))+(AO1123*AS1123)</f>
        <v>61624.800000000003</v>
      </c>
      <c r="AU1123" s="3" t="s">
        <v>109</v>
      </c>
      <c r="AV1123" s="3" t="s">
        <v>109</v>
      </c>
      <c r="AW1123" s="3" t="s">
        <v>109</v>
      </c>
      <c r="AX1123" s="3" t="s">
        <v>109</v>
      </c>
      <c r="AY1123" s="3" t="s">
        <v>109</v>
      </c>
      <c r="AZ1123" s="3" t="s">
        <v>109</v>
      </c>
      <c r="BA1123" s="3" t="s">
        <v>109</v>
      </c>
      <c r="BB1123" s="3" t="s">
        <v>109</v>
      </c>
      <c r="BC1123" s="3" t="s">
        <v>109</v>
      </c>
      <c r="BD1123" s="3" t="s">
        <v>109</v>
      </c>
      <c r="BE1123" s="3" t="s">
        <v>109</v>
      </c>
      <c r="BF1123" s="3" t="s">
        <v>109</v>
      </c>
      <c r="BG1123" s="3" t="s">
        <v>109</v>
      </c>
      <c r="BH1123" s="3" t="s">
        <v>109</v>
      </c>
      <c r="BI1123" s="3" t="s">
        <v>109</v>
      </c>
      <c r="BJ1123" s="3">
        <f>BX1123*0.1</f>
        <v>5.4911009853175999E-2</v>
      </c>
      <c r="BK1123" s="3">
        <f>BX1123*0.23</f>
        <v>0.12629532266230481</v>
      </c>
      <c r="BL1123" s="2">
        <f>BX1123*0.32</f>
        <v>0.17571523153016319</v>
      </c>
      <c r="BM1123" s="3">
        <f>BX1123*0.3</f>
        <v>0.16473302955952798</v>
      </c>
      <c r="BN1123" s="3">
        <f>BX1123*0.05</f>
        <v>2.7455504926587999E-2</v>
      </c>
      <c r="BO1123" s="3" t="s">
        <v>109</v>
      </c>
      <c r="BP1123" s="3" t="s">
        <v>109</v>
      </c>
      <c r="BQ1123" s="3" t="s">
        <v>109</v>
      </c>
      <c r="BR1123" s="3" t="s">
        <v>109</v>
      </c>
      <c r="BS1123" s="3" t="s">
        <v>109</v>
      </c>
      <c r="BT1123" s="3" t="s">
        <v>109</v>
      </c>
      <c r="BU1123" s="3" t="s">
        <v>109</v>
      </c>
      <c r="BV1123" s="3" t="s">
        <v>109</v>
      </c>
      <c r="BW1123" s="3" t="s">
        <v>109</v>
      </c>
      <c r="BX1123" s="71">
        <f>1-(BY1123/AT1123)</f>
        <v>0.54911009853175996</v>
      </c>
      <c r="BY1123" s="46">
        <f>CE1123*CB1123</f>
        <v>27786</v>
      </c>
      <c r="BZ1123" s="3">
        <v>0.09</v>
      </c>
      <c r="CA1123" s="4">
        <f>C1123</f>
        <v>0.02</v>
      </c>
      <c r="CB1123" s="3">
        <f>BZ1123+CA1123</f>
        <v>0.11</v>
      </c>
      <c r="CC1123" s="47">
        <v>252600</v>
      </c>
      <c r="CD1123" s="46">
        <v>0</v>
      </c>
      <c r="CE1123" s="46">
        <f>CC1123-CD1123</f>
        <v>252600</v>
      </c>
      <c r="CF1123" s="46">
        <f>CE1123/Q1123</f>
        <v>28066.666666666668</v>
      </c>
      <c r="CG1123" s="3" t="s">
        <v>109</v>
      </c>
      <c r="CH1123" s="3" t="s">
        <v>4914</v>
      </c>
      <c r="CI1123" s="3" t="s">
        <v>109</v>
      </c>
      <c r="CJ1123" s="3" t="s">
        <v>109</v>
      </c>
      <c r="CK1123" s="3" t="s">
        <v>109</v>
      </c>
      <c r="CL1123" s="3" t="s">
        <v>109</v>
      </c>
      <c r="CM1123" s="3" t="s">
        <v>109</v>
      </c>
      <c r="CN1123" s="3" t="s">
        <v>109</v>
      </c>
      <c r="CO1123" s="3" t="s">
        <v>109</v>
      </c>
      <c r="CP1123" s="3" t="s">
        <v>109</v>
      </c>
      <c r="CQ1123" s="5" t="s">
        <v>113</v>
      </c>
      <c r="CR1123" s="5" t="s">
        <v>109</v>
      </c>
      <c r="CV1123" s="21" t="s">
        <v>113</v>
      </c>
    </row>
    <row r="1124" spans="1:101" x14ac:dyDescent="0.25">
      <c r="A1124" s="3" t="s">
        <v>4920</v>
      </c>
      <c r="B1124" s="61" t="str">
        <f>CONCATENATE(RIGHT(LEFT(A1124,26),3))</f>
        <v>004</v>
      </c>
      <c r="C1124" s="4">
        <v>0.02</v>
      </c>
      <c r="D1124" s="3" t="s">
        <v>109</v>
      </c>
      <c r="E1124" s="3" t="s">
        <v>4878</v>
      </c>
      <c r="F1124" s="3" t="s">
        <v>4921</v>
      </c>
      <c r="G1124" s="3" t="s">
        <v>1725</v>
      </c>
      <c r="H1124" s="28"/>
      <c r="I1124" s="3" t="s">
        <v>1726</v>
      </c>
      <c r="J1124" s="3" t="s">
        <v>4836</v>
      </c>
      <c r="K1124" s="4">
        <v>6827</v>
      </c>
      <c r="L1124" s="3" t="s">
        <v>109</v>
      </c>
      <c r="M1124" s="3" t="s">
        <v>109</v>
      </c>
      <c r="N1124" s="3" t="s">
        <v>109</v>
      </c>
      <c r="O1124" s="3" t="s">
        <v>109</v>
      </c>
      <c r="P1124" s="3" t="s">
        <v>109</v>
      </c>
      <c r="Q1124" s="64">
        <v>8</v>
      </c>
      <c r="R1124" s="16"/>
      <c r="S1124" s="3" t="s">
        <v>109</v>
      </c>
      <c r="T1124" s="3" t="s">
        <v>109</v>
      </c>
      <c r="U1124" s="46">
        <v>600</v>
      </c>
      <c r="V1124" s="3" t="s">
        <v>109</v>
      </c>
      <c r="W1124" s="3" t="s">
        <v>109</v>
      </c>
      <c r="X1124" s="3" t="s">
        <v>109</v>
      </c>
      <c r="Y1124" s="3" t="s">
        <v>109</v>
      </c>
      <c r="Z1124" s="3" t="s">
        <v>109</v>
      </c>
      <c r="AA1124" s="8"/>
      <c r="AB1124" s="3" t="s">
        <v>109</v>
      </c>
      <c r="AC1124" s="5" t="s">
        <v>111</v>
      </c>
      <c r="AD1124" s="3" t="s">
        <v>111</v>
      </c>
      <c r="AE1124" s="3" t="s">
        <v>109</v>
      </c>
      <c r="AF1124" s="4">
        <v>4</v>
      </c>
      <c r="AG1124" s="3" t="s">
        <v>109</v>
      </c>
      <c r="AH1124" s="3" t="s">
        <v>111</v>
      </c>
      <c r="AI1124" s="3" t="s">
        <v>109</v>
      </c>
      <c r="AJ1124" s="7">
        <v>2</v>
      </c>
      <c r="AN1124" s="3" t="s">
        <v>109</v>
      </c>
      <c r="AO1124" s="42">
        <f>(Q1124*U1124)*12</f>
        <v>57600</v>
      </c>
      <c r="AP1124" s="3" t="s">
        <v>109</v>
      </c>
      <c r="AQ1124" s="3">
        <v>6.9000000000000006E-2</v>
      </c>
      <c r="AR1124" s="3" t="s">
        <v>109</v>
      </c>
      <c r="AS1124" s="3">
        <v>0.02</v>
      </c>
      <c r="AT1124" s="48">
        <f>(AO1124*(1-AQ1124))+(AO1124*AS1124)</f>
        <v>54777.600000000006</v>
      </c>
      <c r="AU1124" s="3" t="s">
        <v>109</v>
      </c>
      <c r="AV1124" s="3" t="s">
        <v>109</v>
      </c>
      <c r="AW1124" s="3" t="s">
        <v>109</v>
      </c>
      <c r="AX1124" s="3" t="s">
        <v>109</v>
      </c>
      <c r="AY1124" s="3" t="s">
        <v>109</v>
      </c>
      <c r="AZ1124" s="3" t="s">
        <v>109</v>
      </c>
      <c r="BA1124" s="3" t="s">
        <v>109</v>
      </c>
      <c r="BB1124" s="3" t="s">
        <v>109</v>
      </c>
      <c r="BC1124" s="3" t="s">
        <v>109</v>
      </c>
      <c r="BD1124" s="3" t="s">
        <v>109</v>
      </c>
      <c r="BE1124" s="3" t="s">
        <v>109</v>
      </c>
      <c r="BF1124" s="3" t="s">
        <v>109</v>
      </c>
      <c r="BG1124" s="3" t="s">
        <v>109</v>
      </c>
      <c r="BH1124" s="3" t="s">
        <v>109</v>
      </c>
      <c r="BI1124" s="3" t="s">
        <v>109</v>
      </c>
      <c r="BJ1124" s="3">
        <f>BX1124*0.1</f>
        <v>4.2648089730108668E-2</v>
      </c>
      <c r="BK1124" s="3">
        <f>BX1124*0.23</f>
        <v>9.8090606379249934E-2</v>
      </c>
      <c r="BL1124" s="2">
        <f>BX1124*0.32</f>
        <v>0.13647388713634773</v>
      </c>
      <c r="BM1124" s="3">
        <f>BX1124*0.3</f>
        <v>0.12794426919032598</v>
      </c>
      <c r="BN1124" s="3">
        <f>BX1124*0.05</f>
        <v>2.1324044865054334E-2</v>
      </c>
      <c r="BO1124" s="3" t="s">
        <v>109</v>
      </c>
      <c r="BP1124" s="3" t="s">
        <v>109</v>
      </c>
      <c r="BQ1124" s="3" t="s">
        <v>109</v>
      </c>
      <c r="BR1124" s="3" t="s">
        <v>109</v>
      </c>
      <c r="BS1124" s="3" t="s">
        <v>109</v>
      </c>
      <c r="BT1124" s="3" t="s">
        <v>109</v>
      </c>
      <c r="BU1124" s="3" t="s">
        <v>109</v>
      </c>
      <c r="BV1124" s="3" t="s">
        <v>109</v>
      </c>
      <c r="BW1124" s="3" t="s">
        <v>109</v>
      </c>
      <c r="BX1124" s="71">
        <f>1-(BY1124/AT1124)</f>
        <v>0.42648089730108663</v>
      </c>
      <c r="BY1124" s="46">
        <f>CE1124*CB1124</f>
        <v>31416</v>
      </c>
      <c r="BZ1124" s="3">
        <v>0.09</v>
      </c>
      <c r="CA1124" s="4">
        <f>C1124</f>
        <v>0.02</v>
      </c>
      <c r="CB1124" s="3">
        <f>BZ1124+CA1124</f>
        <v>0.11</v>
      </c>
      <c r="CC1124" s="47">
        <v>285600</v>
      </c>
      <c r="CD1124" s="46">
        <v>0</v>
      </c>
      <c r="CE1124" s="46">
        <f>CC1124-CD1124</f>
        <v>285600</v>
      </c>
      <c r="CF1124" s="46">
        <f>CE1124/Q1124</f>
        <v>35700</v>
      </c>
      <c r="CG1124" s="3" t="s">
        <v>109</v>
      </c>
      <c r="CH1124" s="3" t="s">
        <v>4922</v>
      </c>
      <c r="CI1124" s="3" t="s">
        <v>109</v>
      </c>
      <c r="CJ1124" s="3" t="s">
        <v>109</v>
      </c>
      <c r="CK1124" s="3" t="s">
        <v>109</v>
      </c>
      <c r="CL1124" s="3" t="s">
        <v>109</v>
      </c>
      <c r="CM1124" s="3" t="s">
        <v>109</v>
      </c>
      <c r="CN1124" s="3" t="s">
        <v>109</v>
      </c>
      <c r="CO1124" s="3" t="s">
        <v>109</v>
      </c>
      <c r="CP1124" s="3" t="s">
        <v>109</v>
      </c>
      <c r="CQ1124" s="5" t="s">
        <v>113</v>
      </c>
      <c r="CR1124" s="5" t="s">
        <v>109</v>
      </c>
      <c r="CV1124" s="21" t="s">
        <v>113</v>
      </c>
      <c r="CW1124" s="16"/>
    </row>
    <row r="1125" spans="1:101" x14ac:dyDescent="0.25">
      <c r="A1125" s="3" t="s">
        <v>4923</v>
      </c>
      <c r="B1125" s="61" t="str">
        <f>CONCATENATE(RIGHT(LEFT(A1125,26),3))</f>
        <v>004</v>
      </c>
      <c r="C1125" s="4">
        <v>0.02</v>
      </c>
      <c r="D1125" s="3" t="s">
        <v>109</v>
      </c>
      <c r="E1125" s="3" t="s">
        <v>4615</v>
      </c>
      <c r="F1125" s="3" t="s">
        <v>4924</v>
      </c>
      <c r="G1125" s="3" t="s">
        <v>1725</v>
      </c>
      <c r="H1125" s="9">
        <v>47901</v>
      </c>
      <c r="I1125" s="3" t="s">
        <v>1726</v>
      </c>
      <c r="J1125" s="3" t="s">
        <v>4836</v>
      </c>
      <c r="K1125" s="4">
        <v>4352</v>
      </c>
      <c r="L1125" s="3" t="s">
        <v>109</v>
      </c>
      <c r="M1125" s="3" t="s">
        <v>109</v>
      </c>
      <c r="N1125" s="3" t="s">
        <v>109</v>
      </c>
      <c r="O1125" s="3" t="s">
        <v>109</v>
      </c>
      <c r="P1125" s="3" t="s">
        <v>109</v>
      </c>
      <c r="Q1125" s="64">
        <v>4</v>
      </c>
      <c r="R1125" s="8"/>
      <c r="S1125" s="3" t="s">
        <v>109</v>
      </c>
      <c r="T1125" s="3" t="s">
        <v>109</v>
      </c>
      <c r="U1125" s="46">
        <v>600</v>
      </c>
      <c r="V1125" s="3" t="s">
        <v>109</v>
      </c>
      <c r="W1125" s="3" t="s">
        <v>109</v>
      </c>
      <c r="X1125" s="3" t="s">
        <v>109</v>
      </c>
      <c r="Y1125" s="3" t="s">
        <v>109</v>
      </c>
      <c r="Z1125" s="3" t="s">
        <v>109</v>
      </c>
      <c r="AA1125" s="9">
        <v>1890</v>
      </c>
      <c r="AB1125" s="3" t="s">
        <v>109</v>
      </c>
      <c r="AC1125" s="5" t="s">
        <v>111</v>
      </c>
      <c r="AD1125" s="3" t="s">
        <v>135</v>
      </c>
      <c r="AE1125" s="3" t="s">
        <v>109</v>
      </c>
      <c r="AF1125" s="4">
        <v>3</v>
      </c>
      <c r="AG1125" s="3" t="s">
        <v>109</v>
      </c>
      <c r="AH1125" s="3" t="s">
        <v>111</v>
      </c>
      <c r="AI1125" s="3" t="s">
        <v>109</v>
      </c>
      <c r="AJ1125" s="7">
        <v>3</v>
      </c>
      <c r="AN1125" s="3" t="s">
        <v>109</v>
      </c>
      <c r="AO1125" s="42">
        <f>(Q1125*U1125)*12</f>
        <v>28800</v>
      </c>
      <c r="AP1125" s="3" t="s">
        <v>109</v>
      </c>
      <c r="AQ1125" s="3">
        <v>6.9000000000000006E-2</v>
      </c>
      <c r="AR1125" s="3" t="s">
        <v>109</v>
      </c>
      <c r="AS1125" s="3">
        <v>0.02</v>
      </c>
      <c r="AT1125" s="48">
        <f>(AO1125*(1-AQ1125))+(AO1125*AS1125)</f>
        <v>27388.800000000003</v>
      </c>
      <c r="AU1125" s="3" t="s">
        <v>109</v>
      </c>
      <c r="AV1125" s="3" t="s">
        <v>109</v>
      </c>
      <c r="AW1125" s="3" t="s">
        <v>109</v>
      </c>
      <c r="AX1125" s="3" t="s">
        <v>109</v>
      </c>
      <c r="AY1125" s="3" t="s">
        <v>109</v>
      </c>
      <c r="AZ1125" s="3" t="s">
        <v>109</v>
      </c>
      <c r="BA1125" s="3" t="s">
        <v>109</v>
      </c>
      <c r="BB1125" s="3" t="s">
        <v>109</v>
      </c>
      <c r="BC1125" s="3" t="s">
        <v>109</v>
      </c>
      <c r="BD1125" s="3" t="s">
        <v>109</v>
      </c>
      <c r="BE1125" s="3" t="s">
        <v>109</v>
      </c>
      <c r="BF1125" s="3" t="s">
        <v>109</v>
      </c>
      <c r="BG1125" s="3" t="s">
        <v>109</v>
      </c>
      <c r="BH1125" s="3" t="s">
        <v>109</v>
      </c>
      <c r="BI1125" s="3" t="s">
        <v>109</v>
      </c>
      <c r="BJ1125" s="3">
        <f>BX1125*0.1</f>
        <v>1.7626913190793327E-2</v>
      </c>
      <c r="BK1125" s="3">
        <f>BX1125*0.23</f>
        <v>4.0541900338824648E-2</v>
      </c>
      <c r="BL1125" s="2">
        <f>BX1125*0.32</f>
        <v>5.6406122210538645E-2</v>
      </c>
      <c r="BM1125" s="3">
        <f>BX1125*0.3</f>
        <v>5.2880739572379973E-2</v>
      </c>
      <c r="BN1125" s="3">
        <f>BX1125*0.05</f>
        <v>8.8134565953966633E-3</v>
      </c>
      <c r="BO1125" s="3" t="s">
        <v>109</v>
      </c>
      <c r="BP1125" s="3" t="s">
        <v>109</v>
      </c>
      <c r="BQ1125" s="3" t="s">
        <v>109</v>
      </c>
      <c r="BR1125" s="3" t="s">
        <v>109</v>
      </c>
      <c r="BS1125" s="3" t="s">
        <v>109</v>
      </c>
      <c r="BT1125" s="3" t="s">
        <v>109</v>
      </c>
      <c r="BU1125" s="3" t="s">
        <v>109</v>
      </c>
      <c r="BV1125" s="3" t="s">
        <v>109</v>
      </c>
      <c r="BW1125" s="3" t="s">
        <v>109</v>
      </c>
      <c r="BX1125" s="71">
        <f>1-(BY1125/AT1125)</f>
        <v>0.17626913190793325</v>
      </c>
      <c r="BY1125" s="46">
        <f>CE1125*CB1125</f>
        <v>22561</v>
      </c>
      <c r="BZ1125" s="3">
        <v>0.09</v>
      </c>
      <c r="CA1125" s="4">
        <f>C1125</f>
        <v>0.02</v>
      </c>
      <c r="CB1125" s="3">
        <f>BZ1125+CA1125</f>
        <v>0.11</v>
      </c>
      <c r="CC1125" s="47">
        <v>205100</v>
      </c>
      <c r="CD1125" s="46">
        <v>0</v>
      </c>
      <c r="CE1125" s="46">
        <f>CC1125-CD1125</f>
        <v>205100</v>
      </c>
      <c r="CF1125" s="46">
        <f>CE1125/Q1125</f>
        <v>51275</v>
      </c>
      <c r="CG1125" s="3" t="s">
        <v>109</v>
      </c>
      <c r="CH1125" s="3" t="s">
        <v>4925</v>
      </c>
      <c r="CI1125" s="3" t="s">
        <v>109</v>
      </c>
      <c r="CJ1125" s="3" t="s">
        <v>109</v>
      </c>
      <c r="CK1125" s="3" t="s">
        <v>109</v>
      </c>
      <c r="CL1125" s="3" t="s">
        <v>109</v>
      </c>
      <c r="CM1125" s="3" t="s">
        <v>109</v>
      </c>
      <c r="CN1125" s="3" t="s">
        <v>109</v>
      </c>
      <c r="CO1125" s="3" t="s">
        <v>109</v>
      </c>
      <c r="CP1125" s="3" t="s">
        <v>109</v>
      </c>
      <c r="CQ1125" s="5" t="s">
        <v>113</v>
      </c>
      <c r="CR1125" s="5" t="s">
        <v>109</v>
      </c>
      <c r="CV1125" s="21" t="s">
        <v>113</v>
      </c>
      <c r="CW1125" s="11"/>
    </row>
    <row r="1126" spans="1:101" x14ac:dyDescent="0.25">
      <c r="A1126" s="3" t="s">
        <v>4926</v>
      </c>
      <c r="B1126" s="61" t="str">
        <f>CONCATENATE(RIGHT(LEFT(A1126,26),3))</f>
        <v>004</v>
      </c>
      <c r="C1126" s="4">
        <v>0.02</v>
      </c>
      <c r="D1126" s="3" t="s">
        <v>109</v>
      </c>
      <c r="E1126" s="3" t="s">
        <v>1030</v>
      </c>
      <c r="F1126" s="3" t="s">
        <v>109</v>
      </c>
      <c r="G1126" s="3" t="s">
        <v>109</v>
      </c>
      <c r="I1126" s="3" t="s">
        <v>1726</v>
      </c>
      <c r="J1126" s="3" t="s">
        <v>4836</v>
      </c>
      <c r="K1126" s="4">
        <v>6060</v>
      </c>
      <c r="L1126" s="3" t="s">
        <v>109</v>
      </c>
      <c r="M1126" s="3" t="s">
        <v>109</v>
      </c>
      <c r="N1126" s="3" t="s">
        <v>109</v>
      </c>
      <c r="O1126" s="3" t="s">
        <v>109</v>
      </c>
      <c r="P1126" s="3" t="s">
        <v>109</v>
      </c>
      <c r="Q1126" s="64">
        <v>6</v>
      </c>
      <c r="R1126" s="8"/>
      <c r="S1126" s="3" t="s">
        <v>109</v>
      </c>
      <c r="T1126" s="3" t="s">
        <v>109</v>
      </c>
      <c r="U1126" s="46">
        <v>600</v>
      </c>
      <c r="V1126" s="3" t="s">
        <v>109</v>
      </c>
      <c r="W1126" s="3" t="s">
        <v>109</v>
      </c>
      <c r="X1126" s="3" t="s">
        <v>109</v>
      </c>
      <c r="Y1126" s="3" t="s">
        <v>109</v>
      </c>
      <c r="Z1126" s="3" t="s">
        <v>109</v>
      </c>
      <c r="AB1126" s="3" t="s">
        <v>109</v>
      </c>
      <c r="AC1126" s="5" t="s">
        <v>111</v>
      </c>
      <c r="AD1126" s="3" t="s">
        <v>111</v>
      </c>
      <c r="AE1126" s="3" t="s">
        <v>109</v>
      </c>
      <c r="AF1126" s="4">
        <v>3</v>
      </c>
      <c r="AG1126" s="3" t="s">
        <v>109</v>
      </c>
      <c r="AH1126" s="3" t="s">
        <v>111</v>
      </c>
      <c r="AI1126" s="3" t="s">
        <v>109</v>
      </c>
      <c r="AJ1126" s="7">
        <v>3</v>
      </c>
      <c r="AN1126" s="3" t="s">
        <v>109</v>
      </c>
      <c r="AO1126" s="42">
        <f>(Q1126*U1126)*12</f>
        <v>43200</v>
      </c>
      <c r="AP1126" s="3" t="s">
        <v>109</v>
      </c>
      <c r="AQ1126" s="3">
        <v>6.9000000000000006E-2</v>
      </c>
      <c r="AR1126" s="3" t="s">
        <v>109</v>
      </c>
      <c r="AS1126" s="3">
        <v>0.02</v>
      </c>
      <c r="AT1126" s="48">
        <f>(AO1126*(1-AQ1126))+(AO1126*AS1126)</f>
        <v>41083.200000000004</v>
      </c>
      <c r="AU1126" s="3" t="s">
        <v>109</v>
      </c>
      <c r="AV1126" s="3" t="s">
        <v>109</v>
      </c>
      <c r="AW1126" s="3" t="s">
        <v>109</v>
      </c>
      <c r="AX1126" s="3" t="s">
        <v>109</v>
      </c>
      <c r="AY1126" s="3" t="s">
        <v>109</v>
      </c>
      <c r="AZ1126" s="3" t="s">
        <v>109</v>
      </c>
      <c r="BA1126" s="3" t="s">
        <v>109</v>
      </c>
      <c r="BB1126" s="3" t="s">
        <v>109</v>
      </c>
      <c r="BC1126" s="3" t="s">
        <v>109</v>
      </c>
      <c r="BD1126" s="3" t="s">
        <v>109</v>
      </c>
      <c r="BE1126" s="3" t="s">
        <v>109</v>
      </c>
      <c r="BF1126" s="3" t="s">
        <v>109</v>
      </c>
      <c r="BG1126" s="3" t="s">
        <v>109</v>
      </c>
      <c r="BH1126" s="3" t="s">
        <v>109</v>
      </c>
      <c r="BI1126" s="3" t="s">
        <v>109</v>
      </c>
      <c r="BJ1126" s="3">
        <f>BX1126*0.1</f>
        <v>4.0532869883553382E-2</v>
      </c>
      <c r="BK1126" s="3">
        <f>BX1126*0.23</f>
        <v>9.3225600732172773E-2</v>
      </c>
      <c r="BL1126" s="2">
        <f>BX1126*0.32</f>
        <v>0.12970518362737082</v>
      </c>
      <c r="BM1126" s="3">
        <f>BX1126*0.3</f>
        <v>0.12159860965066013</v>
      </c>
      <c r="BN1126" s="3">
        <f>BX1126*0.05</f>
        <v>2.0266434941776691E-2</v>
      </c>
      <c r="BO1126" s="3" t="s">
        <v>109</v>
      </c>
      <c r="BP1126" s="3" t="s">
        <v>109</v>
      </c>
      <c r="BQ1126" s="3" t="s">
        <v>109</v>
      </c>
      <c r="BR1126" s="3" t="s">
        <v>109</v>
      </c>
      <c r="BS1126" s="3" t="s">
        <v>109</v>
      </c>
      <c r="BT1126" s="3" t="s">
        <v>109</v>
      </c>
      <c r="BU1126" s="3" t="s">
        <v>109</v>
      </c>
      <c r="BV1126" s="3" t="s">
        <v>109</v>
      </c>
      <c r="BW1126" s="3" t="s">
        <v>109</v>
      </c>
      <c r="BX1126" s="71">
        <f>1-(BY1126/AT1126)</f>
        <v>0.4053286988355338</v>
      </c>
      <c r="BY1126" s="46">
        <f>CE1126*CB1126</f>
        <v>24431</v>
      </c>
      <c r="BZ1126" s="3">
        <v>0.09</v>
      </c>
      <c r="CA1126" s="4">
        <f>C1126</f>
        <v>0.02</v>
      </c>
      <c r="CB1126" s="3">
        <f>BZ1126+CA1126</f>
        <v>0.11</v>
      </c>
      <c r="CC1126" s="47">
        <v>222100</v>
      </c>
      <c r="CD1126" s="46">
        <v>0</v>
      </c>
      <c r="CE1126" s="46">
        <f>CC1126-CD1126</f>
        <v>222100</v>
      </c>
      <c r="CF1126" s="46">
        <f>CE1126/Q1126</f>
        <v>37016.666666666664</v>
      </c>
      <c r="CG1126" s="3" t="s">
        <v>109</v>
      </c>
      <c r="CH1126" s="3" t="s">
        <v>4927</v>
      </c>
      <c r="CI1126" s="3" t="s">
        <v>109</v>
      </c>
      <c r="CJ1126" s="3" t="s">
        <v>109</v>
      </c>
      <c r="CK1126" s="3" t="s">
        <v>109</v>
      </c>
      <c r="CL1126" s="3" t="s">
        <v>109</v>
      </c>
      <c r="CM1126" s="3" t="s">
        <v>109</v>
      </c>
      <c r="CN1126" s="3" t="s">
        <v>109</v>
      </c>
      <c r="CO1126" s="3" t="s">
        <v>109</v>
      </c>
      <c r="CP1126" s="3" t="s">
        <v>109</v>
      </c>
      <c r="CQ1126" s="5" t="s">
        <v>113</v>
      </c>
      <c r="CR1126" s="5" t="s">
        <v>109</v>
      </c>
      <c r="CV1126" s="21" t="s">
        <v>113</v>
      </c>
      <c r="CW1126" s="11"/>
    </row>
    <row r="1127" spans="1:101" x14ac:dyDescent="0.25">
      <c r="A1127" s="3" t="s">
        <v>4928</v>
      </c>
      <c r="B1127" s="61" t="str">
        <f>CONCATENATE(RIGHT(LEFT(A1127,26),3))</f>
        <v>004</v>
      </c>
      <c r="C1127" s="4">
        <v>0.02</v>
      </c>
      <c r="D1127" s="3" t="s">
        <v>109</v>
      </c>
      <c r="E1127" s="3" t="s">
        <v>4183</v>
      </c>
      <c r="F1127" s="3" t="s">
        <v>109</v>
      </c>
      <c r="G1127" s="3" t="s">
        <v>109</v>
      </c>
      <c r="H1127" s="28"/>
      <c r="I1127" s="3" t="s">
        <v>1726</v>
      </c>
      <c r="J1127" s="3" t="s">
        <v>4836</v>
      </c>
      <c r="K1127" s="4">
        <v>7074</v>
      </c>
      <c r="L1127" s="3" t="s">
        <v>109</v>
      </c>
      <c r="M1127" s="3" t="s">
        <v>109</v>
      </c>
      <c r="N1127" s="3" t="s">
        <v>109</v>
      </c>
      <c r="O1127" s="3" t="s">
        <v>109</v>
      </c>
      <c r="P1127" s="3" t="s">
        <v>109</v>
      </c>
      <c r="Q1127" s="64">
        <v>7</v>
      </c>
      <c r="R1127" s="8"/>
      <c r="S1127" s="3" t="s">
        <v>109</v>
      </c>
      <c r="T1127" s="3" t="s">
        <v>109</v>
      </c>
      <c r="U1127" s="46">
        <v>600</v>
      </c>
      <c r="V1127" s="3" t="s">
        <v>109</v>
      </c>
      <c r="W1127" s="3" t="s">
        <v>109</v>
      </c>
      <c r="X1127" s="3" t="s">
        <v>109</v>
      </c>
      <c r="Y1127" s="3" t="s">
        <v>109</v>
      </c>
      <c r="Z1127" s="3" t="s">
        <v>109</v>
      </c>
      <c r="AA1127" s="16"/>
      <c r="AB1127" s="3" t="s">
        <v>109</v>
      </c>
      <c r="AC1127" s="5" t="s">
        <v>111</v>
      </c>
      <c r="AD1127" s="3" t="s">
        <v>111</v>
      </c>
      <c r="AE1127" s="3" t="s">
        <v>109</v>
      </c>
      <c r="AF1127" s="4">
        <v>3</v>
      </c>
      <c r="AG1127" s="3" t="s">
        <v>109</v>
      </c>
      <c r="AH1127" s="3" t="s">
        <v>135</v>
      </c>
      <c r="AI1127" s="3" t="s">
        <v>109</v>
      </c>
      <c r="AJ1127" s="7">
        <v>3</v>
      </c>
      <c r="AN1127" s="3" t="s">
        <v>109</v>
      </c>
      <c r="AO1127" s="42">
        <f>(Q1127*U1127)*12</f>
        <v>50400</v>
      </c>
      <c r="AP1127" s="3" t="s">
        <v>109</v>
      </c>
      <c r="AQ1127" s="3">
        <v>6.9000000000000006E-2</v>
      </c>
      <c r="AR1127" s="3" t="s">
        <v>109</v>
      </c>
      <c r="AS1127" s="3">
        <v>0.02</v>
      </c>
      <c r="AT1127" s="48">
        <f>(AO1127*(1-AQ1127))+(AO1127*AS1127)</f>
        <v>47930.400000000001</v>
      </c>
      <c r="AU1127" s="3" t="s">
        <v>109</v>
      </c>
      <c r="AV1127" s="3" t="s">
        <v>109</v>
      </c>
      <c r="AW1127" s="3" t="s">
        <v>109</v>
      </c>
      <c r="AX1127" s="3" t="s">
        <v>109</v>
      </c>
      <c r="AY1127" s="3" t="s">
        <v>109</v>
      </c>
      <c r="AZ1127" s="3" t="s">
        <v>109</v>
      </c>
      <c r="BA1127" s="3" t="s">
        <v>109</v>
      </c>
      <c r="BB1127" s="3" t="s">
        <v>109</v>
      </c>
      <c r="BC1127" s="3" t="s">
        <v>109</v>
      </c>
      <c r="BD1127" s="3" t="s">
        <v>109</v>
      </c>
      <c r="BE1127" s="3" t="s">
        <v>109</v>
      </c>
      <c r="BF1127" s="3" t="s">
        <v>109</v>
      </c>
      <c r="BG1127" s="3" t="s">
        <v>109</v>
      </c>
      <c r="BH1127" s="3" t="s">
        <v>109</v>
      </c>
      <c r="BI1127" s="3" t="s">
        <v>109</v>
      </c>
      <c r="BJ1127" s="3">
        <f>BX1127*0.1</f>
        <v>4.1844841687112978E-2</v>
      </c>
      <c r="BK1127" s="3">
        <f>BX1127*0.23</f>
        <v>9.6243135880359848E-2</v>
      </c>
      <c r="BL1127" s="2">
        <f>BX1127*0.32</f>
        <v>0.13390349339876154</v>
      </c>
      <c r="BM1127" s="3">
        <f>BX1127*0.3</f>
        <v>0.12553452506133891</v>
      </c>
      <c r="BN1127" s="3">
        <f>BX1127*0.05</f>
        <v>2.0922420843556489E-2</v>
      </c>
      <c r="BO1127" s="3" t="s">
        <v>109</v>
      </c>
      <c r="BP1127" s="3" t="s">
        <v>109</v>
      </c>
      <c r="BQ1127" s="3" t="s">
        <v>109</v>
      </c>
      <c r="BR1127" s="3" t="s">
        <v>109</v>
      </c>
      <c r="BS1127" s="3" t="s">
        <v>109</v>
      </c>
      <c r="BT1127" s="3" t="s">
        <v>109</v>
      </c>
      <c r="BU1127" s="3" t="s">
        <v>109</v>
      </c>
      <c r="BV1127" s="3" t="s">
        <v>109</v>
      </c>
      <c r="BW1127" s="3" t="s">
        <v>109</v>
      </c>
      <c r="BX1127" s="71">
        <f>1-(BY1127/AT1127)</f>
        <v>0.41844841687112977</v>
      </c>
      <c r="BY1127" s="46">
        <f>CE1127*CB1127</f>
        <v>27874</v>
      </c>
      <c r="BZ1127" s="3">
        <v>0.09</v>
      </c>
      <c r="CA1127" s="4">
        <f>C1127</f>
        <v>0.02</v>
      </c>
      <c r="CB1127" s="3">
        <f>BZ1127+CA1127</f>
        <v>0.11</v>
      </c>
      <c r="CC1127" s="47">
        <v>253400</v>
      </c>
      <c r="CD1127" s="46">
        <v>0</v>
      </c>
      <c r="CE1127" s="46">
        <f>CC1127-CD1127</f>
        <v>253400</v>
      </c>
      <c r="CF1127" s="46">
        <f>CE1127/Q1127</f>
        <v>36200</v>
      </c>
      <c r="CG1127" s="3" t="s">
        <v>109</v>
      </c>
      <c r="CH1127" s="3" t="s">
        <v>4929</v>
      </c>
      <c r="CI1127" s="3" t="s">
        <v>109</v>
      </c>
      <c r="CJ1127" s="3" t="s">
        <v>109</v>
      </c>
      <c r="CK1127" s="3" t="s">
        <v>109</v>
      </c>
      <c r="CL1127" s="3" t="s">
        <v>109</v>
      </c>
      <c r="CM1127" s="3" t="s">
        <v>109</v>
      </c>
      <c r="CN1127" s="3" t="s">
        <v>109</v>
      </c>
      <c r="CO1127" s="3" t="s">
        <v>109</v>
      </c>
      <c r="CP1127" s="3" t="s">
        <v>109</v>
      </c>
      <c r="CQ1127" s="5" t="s">
        <v>126</v>
      </c>
      <c r="CR1127" s="5" t="s">
        <v>4930</v>
      </c>
      <c r="CV1127" s="21" t="s">
        <v>113</v>
      </c>
      <c r="CW1127" s="11"/>
    </row>
    <row r="1128" spans="1:101" x14ac:dyDescent="0.25">
      <c r="A1128" s="3" t="s">
        <v>4937</v>
      </c>
      <c r="B1128" s="61" t="str">
        <f>CONCATENATE(RIGHT(LEFT(A1128,26),3))</f>
        <v>004</v>
      </c>
      <c r="C1128" s="4">
        <v>0.02</v>
      </c>
      <c r="D1128" s="3" t="s">
        <v>109</v>
      </c>
      <c r="E1128" s="3" t="s">
        <v>1729</v>
      </c>
      <c r="F1128" s="3" t="s">
        <v>109</v>
      </c>
      <c r="G1128" s="3" t="s">
        <v>109</v>
      </c>
      <c r="H1128" s="23"/>
      <c r="I1128" s="3" t="s">
        <v>1726</v>
      </c>
      <c r="J1128" s="3" t="s">
        <v>4836</v>
      </c>
      <c r="K1128" s="4">
        <v>3963</v>
      </c>
      <c r="L1128" s="3" t="s">
        <v>109</v>
      </c>
      <c r="M1128" s="3" t="s">
        <v>109</v>
      </c>
      <c r="N1128" s="3" t="s">
        <v>109</v>
      </c>
      <c r="O1128" s="3" t="s">
        <v>109</v>
      </c>
      <c r="P1128" s="3" t="s">
        <v>109</v>
      </c>
      <c r="Q1128" s="64">
        <v>5</v>
      </c>
      <c r="S1128" s="3" t="s">
        <v>109</v>
      </c>
      <c r="T1128" s="3" t="s">
        <v>109</v>
      </c>
      <c r="U1128" s="46">
        <v>600</v>
      </c>
      <c r="V1128" s="3" t="s">
        <v>109</v>
      </c>
      <c r="W1128" s="3" t="s">
        <v>109</v>
      </c>
      <c r="X1128" s="3" t="s">
        <v>109</v>
      </c>
      <c r="Y1128" s="3" t="s">
        <v>109</v>
      </c>
      <c r="Z1128" s="3" t="s">
        <v>109</v>
      </c>
      <c r="AA1128" s="8"/>
      <c r="AB1128" s="3" t="s">
        <v>109</v>
      </c>
      <c r="AC1128" s="5" t="s">
        <v>111</v>
      </c>
      <c r="AD1128" s="3" t="s">
        <v>111</v>
      </c>
      <c r="AE1128" s="3" t="s">
        <v>109</v>
      </c>
      <c r="AF1128" s="4">
        <v>3</v>
      </c>
      <c r="AG1128" s="3" t="s">
        <v>109</v>
      </c>
      <c r="AH1128" s="3" t="s">
        <v>111</v>
      </c>
      <c r="AI1128" s="3" t="s">
        <v>109</v>
      </c>
      <c r="AJ1128" s="7">
        <v>3</v>
      </c>
      <c r="AN1128" s="3" t="s">
        <v>109</v>
      </c>
      <c r="AO1128" s="42">
        <f>(Q1128*U1128)*12</f>
        <v>36000</v>
      </c>
      <c r="AP1128" s="3" t="s">
        <v>109</v>
      </c>
      <c r="AQ1128" s="3">
        <v>6.9000000000000006E-2</v>
      </c>
      <c r="AR1128" s="3" t="s">
        <v>109</v>
      </c>
      <c r="AS1128" s="3">
        <v>0.02</v>
      </c>
      <c r="AT1128" s="48">
        <f>(AO1128*(1-AQ1128))+(AO1128*AS1128)</f>
        <v>34236</v>
      </c>
      <c r="AU1128" s="3" t="s">
        <v>109</v>
      </c>
      <c r="AV1128" s="3" t="s">
        <v>109</v>
      </c>
      <c r="AW1128" s="3" t="s">
        <v>109</v>
      </c>
      <c r="AX1128" s="3" t="s">
        <v>109</v>
      </c>
      <c r="AY1128" s="3" t="s">
        <v>109</v>
      </c>
      <c r="AZ1128" s="3" t="s">
        <v>109</v>
      </c>
      <c r="BA1128" s="3" t="s">
        <v>109</v>
      </c>
      <c r="BB1128" s="3" t="s">
        <v>109</v>
      </c>
      <c r="BC1128" s="3" t="s">
        <v>109</v>
      </c>
      <c r="BD1128" s="3" t="s">
        <v>109</v>
      </c>
      <c r="BE1128" s="3" t="s">
        <v>109</v>
      </c>
      <c r="BF1128" s="3" t="s">
        <v>109</v>
      </c>
      <c r="BG1128" s="3" t="s">
        <v>109</v>
      </c>
      <c r="BH1128" s="3" t="s">
        <v>109</v>
      </c>
      <c r="BI1128" s="3" t="s">
        <v>109</v>
      </c>
      <c r="BJ1128" s="3">
        <f>BX1128*0.1</f>
        <v>3.9660007010164748E-2</v>
      </c>
      <c r="BK1128" s="3">
        <f>BX1128*0.23</f>
        <v>9.1218016123378917E-2</v>
      </c>
      <c r="BL1128" s="2">
        <f>BX1128*0.32</f>
        <v>0.12691202243252719</v>
      </c>
      <c r="BM1128" s="3">
        <f>BX1128*0.3</f>
        <v>0.11898002103049422</v>
      </c>
      <c r="BN1128" s="3">
        <f>BX1128*0.05</f>
        <v>1.9830003505082374E-2</v>
      </c>
      <c r="BO1128" s="3" t="s">
        <v>109</v>
      </c>
      <c r="BP1128" s="3" t="s">
        <v>109</v>
      </c>
      <c r="BQ1128" s="3" t="s">
        <v>109</v>
      </c>
      <c r="BR1128" s="3" t="s">
        <v>109</v>
      </c>
      <c r="BS1128" s="3" t="s">
        <v>109</v>
      </c>
      <c r="BT1128" s="3" t="s">
        <v>109</v>
      </c>
      <c r="BU1128" s="3" t="s">
        <v>109</v>
      </c>
      <c r="BV1128" s="3" t="s">
        <v>109</v>
      </c>
      <c r="BW1128" s="3" t="s">
        <v>109</v>
      </c>
      <c r="BX1128" s="71">
        <f>1-(BY1128/AT1128)</f>
        <v>0.39660007010164744</v>
      </c>
      <c r="BY1128" s="46">
        <f>CE1128*CB1128</f>
        <v>20658</v>
      </c>
      <c r="BZ1128" s="3">
        <v>0.09</v>
      </c>
      <c r="CA1128" s="4">
        <f>C1128</f>
        <v>0.02</v>
      </c>
      <c r="CB1128" s="3">
        <f>BZ1128+CA1128</f>
        <v>0.11</v>
      </c>
      <c r="CC1128" s="47">
        <v>187800</v>
      </c>
      <c r="CD1128" s="46">
        <v>0</v>
      </c>
      <c r="CE1128" s="46">
        <f>CC1128-CD1128</f>
        <v>187800</v>
      </c>
      <c r="CF1128" s="46">
        <f>CE1128/Q1128</f>
        <v>37560</v>
      </c>
      <c r="CG1128" s="3" t="s">
        <v>109</v>
      </c>
      <c r="CH1128" s="3" t="s">
        <v>1734</v>
      </c>
      <c r="CI1128" s="3" t="s">
        <v>109</v>
      </c>
      <c r="CJ1128" s="3" t="s">
        <v>109</v>
      </c>
      <c r="CK1128" s="3" t="s">
        <v>109</v>
      </c>
      <c r="CL1128" s="3" t="s">
        <v>109</v>
      </c>
      <c r="CM1128" s="3" t="s">
        <v>109</v>
      </c>
      <c r="CN1128" s="3" t="s">
        <v>109</v>
      </c>
      <c r="CO1128" s="3" t="s">
        <v>109</v>
      </c>
      <c r="CP1128" s="3" t="s">
        <v>109</v>
      </c>
      <c r="CQ1128" s="5" t="s">
        <v>113</v>
      </c>
      <c r="CR1128" s="5" t="s">
        <v>109</v>
      </c>
      <c r="CV1128" s="21" t="s">
        <v>113</v>
      </c>
    </row>
    <row r="1129" spans="1:101" x14ac:dyDescent="0.25">
      <c r="A1129" s="3" t="s">
        <v>4938</v>
      </c>
      <c r="B1129" s="61" t="str">
        <f>CONCATENATE(RIGHT(LEFT(A1129,26),3))</f>
        <v>004</v>
      </c>
      <c r="C1129" s="4">
        <v>0.02</v>
      </c>
      <c r="D1129" s="3" t="s">
        <v>109</v>
      </c>
      <c r="E1129" s="3" t="s">
        <v>4243</v>
      </c>
      <c r="F1129" s="3" t="s">
        <v>109</v>
      </c>
      <c r="G1129" s="3" t="s">
        <v>109</v>
      </c>
      <c r="I1129" s="3" t="s">
        <v>1726</v>
      </c>
      <c r="J1129" s="3" t="s">
        <v>4836</v>
      </c>
      <c r="K1129" s="4">
        <v>3436</v>
      </c>
      <c r="L1129" s="3" t="s">
        <v>109</v>
      </c>
      <c r="M1129" s="3" t="s">
        <v>109</v>
      </c>
      <c r="N1129" s="3" t="s">
        <v>109</v>
      </c>
      <c r="O1129" s="3" t="s">
        <v>109</v>
      </c>
      <c r="P1129" s="3" t="s">
        <v>109</v>
      </c>
      <c r="Q1129" s="64">
        <v>6</v>
      </c>
      <c r="R1129" s="8"/>
      <c r="S1129" s="3" t="s">
        <v>109</v>
      </c>
      <c r="T1129" s="3" t="s">
        <v>109</v>
      </c>
      <c r="U1129" s="46">
        <v>600</v>
      </c>
      <c r="V1129" s="3" t="s">
        <v>109</v>
      </c>
      <c r="W1129" s="3" t="s">
        <v>109</v>
      </c>
      <c r="X1129" s="3" t="s">
        <v>109</v>
      </c>
      <c r="Y1129" s="3" t="s">
        <v>109</v>
      </c>
      <c r="Z1129" s="3" t="s">
        <v>109</v>
      </c>
      <c r="AB1129" s="3" t="s">
        <v>109</v>
      </c>
      <c r="AC1129" s="5" t="s">
        <v>111</v>
      </c>
      <c r="AD1129" s="3" t="s">
        <v>135</v>
      </c>
      <c r="AE1129" s="3" t="s">
        <v>109</v>
      </c>
      <c r="AF1129" s="4">
        <v>3</v>
      </c>
      <c r="AG1129" s="3" t="s">
        <v>109</v>
      </c>
      <c r="AH1129" s="3" t="s">
        <v>111</v>
      </c>
      <c r="AI1129" s="3" t="s">
        <v>109</v>
      </c>
      <c r="AJ1129" s="7">
        <v>2</v>
      </c>
      <c r="AN1129" s="3" t="s">
        <v>109</v>
      </c>
      <c r="AO1129" s="42">
        <f>(Q1129*U1129)*12</f>
        <v>43200</v>
      </c>
      <c r="AP1129" s="3" t="s">
        <v>109</v>
      </c>
      <c r="AQ1129" s="3">
        <v>6.9000000000000006E-2</v>
      </c>
      <c r="AR1129" s="3" t="s">
        <v>109</v>
      </c>
      <c r="AS1129" s="3">
        <v>0.02</v>
      </c>
      <c r="AT1129" s="48">
        <f>(AO1129*(1-AQ1129))+(AO1129*AS1129)</f>
        <v>41083.200000000004</v>
      </c>
      <c r="AU1129" s="3" t="s">
        <v>109</v>
      </c>
      <c r="AV1129" s="3" t="s">
        <v>109</v>
      </c>
      <c r="AW1129" s="3" t="s">
        <v>109</v>
      </c>
      <c r="AX1129" s="3" t="s">
        <v>109</v>
      </c>
      <c r="AY1129" s="3" t="s">
        <v>109</v>
      </c>
      <c r="AZ1129" s="3" t="s">
        <v>109</v>
      </c>
      <c r="BA1129" s="3" t="s">
        <v>109</v>
      </c>
      <c r="BB1129" s="3" t="s">
        <v>109</v>
      </c>
      <c r="BC1129" s="3" t="s">
        <v>109</v>
      </c>
      <c r="BD1129" s="3" t="s">
        <v>109</v>
      </c>
      <c r="BE1129" s="3" t="s">
        <v>109</v>
      </c>
      <c r="BF1129" s="3" t="s">
        <v>109</v>
      </c>
      <c r="BG1129" s="3" t="s">
        <v>109</v>
      </c>
      <c r="BH1129" s="3" t="s">
        <v>109</v>
      </c>
      <c r="BI1129" s="3" t="s">
        <v>109</v>
      </c>
      <c r="BJ1129" s="3">
        <f>BX1129*0.1</f>
        <v>4.3960061533668271E-2</v>
      </c>
      <c r="BK1129" s="3">
        <f>BX1129*0.23</f>
        <v>0.10110814152743702</v>
      </c>
      <c r="BL1129" s="2">
        <f>BX1129*0.32</f>
        <v>0.14067219690773847</v>
      </c>
      <c r="BM1129" s="3">
        <f>BX1129*0.3</f>
        <v>0.13188018460100481</v>
      </c>
      <c r="BN1129" s="3">
        <f>BX1129*0.05</f>
        <v>2.1980030766834135E-2</v>
      </c>
      <c r="BO1129" s="3" t="s">
        <v>109</v>
      </c>
      <c r="BP1129" s="3" t="s">
        <v>109</v>
      </c>
      <c r="BQ1129" s="3" t="s">
        <v>109</v>
      </c>
      <c r="BR1129" s="3" t="s">
        <v>109</v>
      </c>
      <c r="BS1129" s="3" t="s">
        <v>109</v>
      </c>
      <c r="BT1129" s="3" t="s">
        <v>109</v>
      </c>
      <c r="BU1129" s="3" t="s">
        <v>109</v>
      </c>
      <c r="BV1129" s="3" t="s">
        <v>109</v>
      </c>
      <c r="BW1129" s="3" t="s">
        <v>109</v>
      </c>
      <c r="BX1129" s="71">
        <f>1-(BY1129/AT1129)</f>
        <v>0.43960061533668271</v>
      </c>
      <c r="BY1129" s="46">
        <f>CE1129*CB1129</f>
        <v>23023</v>
      </c>
      <c r="BZ1129" s="3">
        <v>0.09</v>
      </c>
      <c r="CA1129" s="4">
        <f>C1129</f>
        <v>0.02</v>
      </c>
      <c r="CB1129" s="3">
        <f>BZ1129+CA1129</f>
        <v>0.11</v>
      </c>
      <c r="CC1129" s="47">
        <v>209300</v>
      </c>
      <c r="CD1129" s="46">
        <v>0</v>
      </c>
      <c r="CE1129" s="46">
        <f>CC1129-CD1129</f>
        <v>209300</v>
      </c>
      <c r="CF1129" s="46">
        <f>CE1129/Q1129</f>
        <v>34883.333333333336</v>
      </c>
      <c r="CG1129" s="3" t="s">
        <v>109</v>
      </c>
      <c r="CH1129" s="3" t="s">
        <v>4356</v>
      </c>
      <c r="CI1129" s="3" t="s">
        <v>109</v>
      </c>
      <c r="CJ1129" s="3" t="s">
        <v>109</v>
      </c>
      <c r="CK1129" s="3" t="s">
        <v>109</v>
      </c>
      <c r="CL1129" s="3" t="s">
        <v>109</v>
      </c>
      <c r="CM1129" s="3" t="s">
        <v>109</v>
      </c>
      <c r="CN1129" s="3" t="s">
        <v>109</v>
      </c>
      <c r="CO1129" s="3" t="s">
        <v>109</v>
      </c>
      <c r="CP1129" s="3" t="s">
        <v>109</v>
      </c>
      <c r="CQ1129" s="5" t="s">
        <v>113</v>
      </c>
      <c r="CR1129" s="5" t="s">
        <v>109</v>
      </c>
      <c r="CV1129" s="21" t="s">
        <v>113</v>
      </c>
      <c r="CW1129" s="16"/>
    </row>
    <row r="1130" spans="1:101" x14ac:dyDescent="0.25">
      <c r="A1130" s="3" t="s">
        <v>4939</v>
      </c>
      <c r="B1130" s="61" t="str">
        <f>CONCATENATE(RIGHT(LEFT(A1130,26),3))</f>
        <v>004</v>
      </c>
      <c r="C1130" s="4">
        <v>0.02</v>
      </c>
      <c r="D1130" s="3" t="s">
        <v>109</v>
      </c>
      <c r="E1130" s="3" t="s">
        <v>4940</v>
      </c>
      <c r="F1130" s="3" t="s">
        <v>109</v>
      </c>
      <c r="G1130" s="3" t="s">
        <v>109</v>
      </c>
      <c r="H1130" s="23"/>
      <c r="I1130" s="3" t="s">
        <v>1726</v>
      </c>
      <c r="J1130" s="3" t="s">
        <v>4836</v>
      </c>
      <c r="K1130" s="4">
        <v>3920</v>
      </c>
      <c r="L1130" s="3" t="s">
        <v>109</v>
      </c>
      <c r="M1130" s="3" t="s">
        <v>109</v>
      </c>
      <c r="N1130" s="3" t="s">
        <v>109</v>
      </c>
      <c r="O1130" s="3" t="s">
        <v>109</v>
      </c>
      <c r="P1130" s="3" t="s">
        <v>109</v>
      </c>
      <c r="Q1130" s="64">
        <v>5</v>
      </c>
      <c r="R1130" s="16"/>
      <c r="S1130" s="3" t="s">
        <v>109</v>
      </c>
      <c r="T1130" s="3" t="s">
        <v>109</v>
      </c>
      <c r="U1130" s="46">
        <v>600</v>
      </c>
      <c r="V1130" s="3" t="s">
        <v>109</v>
      </c>
      <c r="W1130" s="3" t="s">
        <v>109</v>
      </c>
      <c r="X1130" s="3" t="s">
        <v>109</v>
      </c>
      <c r="Y1130" s="3" t="s">
        <v>109</v>
      </c>
      <c r="Z1130" s="3" t="s">
        <v>109</v>
      </c>
      <c r="AA1130" s="8"/>
      <c r="AB1130" s="3" t="s">
        <v>109</v>
      </c>
      <c r="AC1130" s="5" t="s">
        <v>111</v>
      </c>
      <c r="AD1130" s="3" t="s">
        <v>111</v>
      </c>
      <c r="AE1130" s="3" t="s">
        <v>109</v>
      </c>
      <c r="AF1130" s="4">
        <v>3</v>
      </c>
      <c r="AG1130" s="3" t="s">
        <v>109</v>
      </c>
      <c r="AH1130" s="3" t="s">
        <v>111</v>
      </c>
      <c r="AI1130" s="3" t="s">
        <v>109</v>
      </c>
      <c r="AJ1130" s="7">
        <v>2</v>
      </c>
      <c r="AN1130" s="3" t="s">
        <v>109</v>
      </c>
      <c r="AO1130" s="42">
        <f>(Q1130*U1130)*12</f>
        <v>36000</v>
      </c>
      <c r="AP1130" s="3" t="s">
        <v>109</v>
      </c>
      <c r="AQ1130" s="3">
        <v>6.9000000000000006E-2</v>
      </c>
      <c r="AR1130" s="3" t="s">
        <v>109</v>
      </c>
      <c r="AS1130" s="3">
        <v>0.02</v>
      </c>
      <c r="AT1130" s="48">
        <f>(AO1130*(1-AQ1130))+(AO1130*AS1130)</f>
        <v>34236</v>
      </c>
      <c r="AU1130" s="3" t="s">
        <v>109</v>
      </c>
      <c r="AV1130" s="3" t="s">
        <v>109</v>
      </c>
      <c r="AW1130" s="3" t="s">
        <v>109</v>
      </c>
      <c r="AX1130" s="3" t="s">
        <v>109</v>
      </c>
      <c r="AY1130" s="3" t="s">
        <v>109</v>
      </c>
      <c r="AZ1130" s="3" t="s">
        <v>109</v>
      </c>
      <c r="BA1130" s="3" t="s">
        <v>109</v>
      </c>
      <c r="BB1130" s="3" t="s">
        <v>109</v>
      </c>
      <c r="BC1130" s="3" t="s">
        <v>109</v>
      </c>
      <c r="BD1130" s="3" t="s">
        <v>109</v>
      </c>
      <c r="BE1130" s="3" t="s">
        <v>109</v>
      </c>
      <c r="BF1130" s="3" t="s">
        <v>109</v>
      </c>
      <c r="BG1130" s="3" t="s">
        <v>109</v>
      </c>
      <c r="BH1130" s="3" t="s">
        <v>109</v>
      </c>
      <c r="BI1130" s="3" t="s">
        <v>109</v>
      </c>
      <c r="BJ1130" s="3">
        <f>BX1130*0.1</f>
        <v>4.6760719710246527E-2</v>
      </c>
      <c r="BK1130" s="3">
        <f>BX1130*0.23</f>
        <v>0.107549655333567</v>
      </c>
      <c r="BL1130" s="2">
        <f>BX1130*0.32</f>
        <v>0.14963430307278888</v>
      </c>
      <c r="BM1130" s="3">
        <f>BX1130*0.3</f>
        <v>0.14028215913073958</v>
      </c>
      <c r="BN1130" s="3">
        <f>BX1130*0.05</f>
        <v>2.3380359855123264E-2</v>
      </c>
      <c r="BO1130" s="3" t="s">
        <v>109</v>
      </c>
      <c r="BP1130" s="3" t="s">
        <v>109</v>
      </c>
      <c r="BQ1130" s="3" t="s">
        <v>109</v>
      </c>
      <c r="BR1130" s="3" t="s">
        <v>109</v>
      </c>
      <c r="BS1130" s="3" t="s">
        <v>109</v>
      </c>
      <c r="BT1130" s="3" t="s">
        <v>109</v>
      </c>
      <c r="BU1130" s="3" t="s">
        <v>109</v>
      </c>
      <c r="BV1130" s="3" t="s">
        <v>109</v>
      </c>
      <c r="BW1130" s="3" t="s">
        <v>109</v>
      </c>
      <c r="BX1130" s="71">
        <f>1-(BY1130/AT1130)</f>
        <v>0.46760719710246523</v>
      </c>
      <c r="BY1130" s="46">
        <f>CE1130*CB1130</f>
        <v>18227</v>
      </c>
      <c r="BZ1130" s="3">
        <v>0.09</v>
      </c>
      <c r="CA1130" s="4">
        <f>C1130</f>
        <v>0.02</v>
      </c>
      <c r="CB1130" s="3">
        <f>BZ1130+CA1130</f>
        <v>0.11</v>
      </c>
      <c r="CC1130" s="47">
        <v>165700</v>
      </c>
      <c r="CD1130" s="46">
        <v>0</v>
      </c>
      <c r="CE1130" s="46">
        <f>CC1130-CD1130</f>
        <v>165700</v>
      </c>
      <c r="CF1130" s="46">
        <f>CE1130/Q1130</f>
        <v>33140</v>
      </c>
      <c r="CG1130" s="3" t="s">
        <v>109</v>
      </c>
      <c r="CH1130" s="3" t="s">
        <v>4941</v>
      </c>
      <c r="CI1130" s="3" t="s">
        <v>109</v>
      </c>
      <c r="CJ1130" s="3" t="s">
        <v>109</v>
      </c>
      <c r="CK1130" s="3" t="s">
        <v>109</v>
      </c>
      <c r="CL1130" s="3" t="s">
        <v>109</v>
      </c>
      <c r="CM1130" s="3" t="s">
        <v>109</v>
      </c>
      <c r="CN1130" s="3" t="s">
        <v>109</v>
      </c>
      <c r="CO1130" s="3" t="s">
        <v>109</v>
      </c>
      <c r="CP1130" s="3" t="s">
        <v>109</v>
      </c>
      <c r="CQ1130" s="5" t="s">
        <v>113</v>
      </c>
      <c r="CR1130" s="5" t="s">
        <v>109</v>
      </c>
      <c r="CV1130" s="21" t="s">
        <v>113</v>
      </c>
      <c r="CW1130" s="16"/>
    </row>
    <row r="1131" spans="1:101" x14ac:dyDescent="0.25">
      <c r="A1131" s="3" t="s">
        <v>4942</v>
      </c>
      <c r="B1131" s="61" t="str">
        <f>CONCATENATE(RIGHT(LEFT(A1131,26),3))</f>
        <v>004</v>
      </c>
      <c r="C1131" s="4">
        <v>0.02</v>
      </c>
      <c r="D1131" s="3" t="s">
        <v>109</v>
      </c>
      <c r="E1131" s="3" t="s">
        <v>4943</v>
      </c>
      <c r="F1131" s="3" t="s">
        <v>109</v>
      </c>
      <c r="G1131" s="3" t="s">
        <v>109</v>
      </c>
      <c r="I1131" s="3" t="s">
        <v>1726</v>
      </c>
      <c r="J1131" s="3" t="s">
        <v>4836</v>
      </c>
      <c r="K1131" s="4">
        <v>4112</v>
      </c>
      <c r="L1131" s="3" t="s">
        <v>109</v>
      </c>
      <c r="M1131" s="3" t="s">
        <v>109</v>
      </c>
      <c r="N1131" s="3" t="s">
        <v>109</v>
      </c>
      <c r="O1131" s="3" t="s">
        <v>109</v>
      </c>
      <c r="P1131" s="3" t="s">
        <v>109</v>
      </c>
      <c r="Q1131" s="64">
        <v>4</v>
      </c>
      <c r="R1131" s="9">
        <v>9</v>
      </c>
      <c r="S1131" s="3" t="s">
        <v>109</v>
      </c>
      <c r="T1131" s="3" t="s">
        <v>109</v>
      </c>
      <c r="U1131" s="46">
        <v>600</v>
      </c>
      <c r="V1131" s="3" t="s">
        <v>109</v>
      </c>
      <c r="W1131" s="3" t="s">
        <v>109</v>
      </c>
      <c r="X1131" s="3" t="s">
        <v>109</v>
      </c>
      <c r="Y1131" s="3" t="s">
        <v>109</v>
      </c>
      <c r="Z1131" s="3" t="s">
        <v>109</v>
      </c>
      <c r="AB1131" s="3" t="s">
        <v>109</v>
      </c>
      <c r="AC1131" s="5" t="s">
        <v>111</v>
      </c>
      <c r="AD1131" s="3" t="s">
        <v>135</v>
      </c>
      <c r="AE1131" s="3" t="s">
        <v>109</v>
      </c>
      <c r="AF1131" s="4">
        <v>3</v>
      </c>
      <c r="AG1131" s="3" t="s">
        <v>109</v>
      </c>
      <c r="AH1131" s="3" t="s">
        <v>135</v>
      </c>
      <c r="AI1131" s="3" t="s">
        <v>109</v>
      </c>
      <c r="AJ1131" s="7">
        <v>3</v>
      </c>
      <c r="AN1131" s="3" t="s">
        <v>109</v>
      </c>
      <c r="AO1131" s="42">
        <f>(Q1131*U1131)*12</f>
        <v>28800</v>
      </c>
      <c r="AP1131" s="3" t="s">
        <v>109</v>
      </c>
      <c r="AQ1131" s="3">
        <v>6.9000000000000006E-2</v>
      </c>
      <c r="AR1131" s="3" t="s">
        <v>109</v>
      </c>
      <c r="AS1131" s="3">
        <v>0.02</v>
      </c>
      <c r="AT1131" s="48">
        <f>(AO1131*(1-AQ1131))+(AO1131*AS1131)</f>
        <v>27388.800000000003</v>
      </c>
      <c r="AU1131" s="3" t="s">
        <v>109</v>
      </c>
      <c r="AV1131" s="3" t="s">
        <v>109</v>
      </c>
      <c r="AW1131" s="3" t="s">
        <v>109</v>
      </c>
      <c r="AX1131" s="3" t="s">
        <v>109</v>
      </c>
      <c r="AY1131" s="3" t="s">
        <v>109</v>
      </c>
      <c r="AZ1131" s="3" t="s">
        <v>109</v>
      </c>
      <c r="BA1131" s="3" t="s">
        <v>109</v>
      </c>
      <c r="BB1131" s="3" t="s">
        <v>109</v>
      </c>
      <c r="BC1131" s="3" t="s">
        <v>109</v>
      </c>
      <c r="BD1131" s="3" t="s">
        <v>109</v>
      </c>
      <c r="BE1131" s="3" t="s">
        <v>109</v>
      </c>
      <c r="BF1131" s="3" t="s">
        <v>109</v>
      </c>
      <c r="BG1131" s="3" t="s">
        <v>109</v>
      </c>
      <c r="BH1131" s="3" t="s">
        <v>109</v>
      </c>
      <c r="BI1131" s="3" t="s">
        <v>109</v>
      </c>
      <c r="BJ1131" s="3">
        <f>BX1131*0.1</f>
        <v>3.7868763874284388E-2</v>
      </c>
      <c r="BK1131" s="3">
        <f>BX1131*0.23</f>
        <v>8.7098156910854083E-2</v>
      </c>
      <c r="BL1131" s="2">
        <f>BX1131*0.32</f>
        <v>0.12118004439771003</v>
      </c>
      <c r="BM1131" s="3">
        <f>BX1131*0.3</f>
        <v>0.11360629162285314</v>
      </c>
      <c r="BN1131" s="3">
        <f>BX1131*0.05</f>
        <v>1.8934381937142194E-2</v>
      </c>
      <c r="BO1131" s="3" t="s">
        <v>109</v>
      </c>
      <c r="BP1131" s="3" t="s">
        <v>109</v>
      </c>
      <c r="BQ1131" s="3" t="s">
        <v>109</v>
      </c>
      <c r="BR1131" s="3" t="s">
        <v>109</v>
      </c>
      <c r="BS1131" s="3" t="s">
        <v>109</v>
      </c>
      <c r="BT1131" s="3" t="s">
        <v>109</v>
      </c>
      <c r="BU1131" s="3" t="s">
        <v>109</v>
      </c>
      <c r="BV1131" s="3" t="s">
        <v>109</v>
      </c>
      <c r="BW1131" s="3" t="s">
        <v>109</v>
      </c>
      <c r="BX1131" s="71">
        <f>1-(BY1131/AT1131)</f>
        <v>0.37868763874284384</v>
      </c>
      <c r="BY1131" s="46">
        <f>CE1131*CB1131</f>
        <v>17017</v>
      </c>
      <c r="BZ1131" s="3">
        <v>0.09</v>
      </c>
      <c r="CA1131" s="4">
        <f>C1131</f>
        <v>0.02</v>
      </c>
      <c r="CB1131" s="3">
        <f>BZ1131+CA1131</f>
        <v>0.11</v>
      </c>
      <c r="CC1131" s="47">
        <v>154700</v>
      </c>
      <c r="CD1131" s="46">
        <v>0</v>
      </c>
      <c r="CE1131" s="46">
        <f>CC1131-CD1131</f>
        <v>154700</v>
      </c>
      <c r="CF1131" s="46">
        <f>CE1131/Q1131</f>
        <v>38675</v>
      </c>
      <c r="CG1131" s="3" t="s">
        <v>109</v>
      </c>
      <c r="CH1131" s="3" t="s">
        <v>4609</v>
      </c>
      <c r="CI1131" s="3" t="s">
        <v>109</v>
      </c>
      <c r="CJ1131" s="3" t="s">
        <v>109</v>
      </c>
      <c r="CK1131" s="3" t="s">
        <v>109</v>
      </c>
      <c r="CL1131" s="3" t="s">
        <v>109</v>
      </c>
      <c r="CM1131" s="3" t="s">
        <v>109</v>
      </c>
      <c r="CN1131" s="3" t="s">
        <v>109</v>
      </c>
      <c r="CO1131" s="3" t="s">
        <v>109</v>
      </c>
      <c r="CP1131" s="3" t="s">
        <v>109</v>
      </c>
      <c r="CQ1131" s="5" t="s">
        <v>113</v>
      </c>
      <c r="CR1131" s="5" t="s">
        <v>109</v>
      </c>
      <c r="CV1131" s="21" t="s">
        <v>113</v>
      </c>
      <c r="CW1131" s="10">
        <v>335</v>
      </c>
    </row>
    <row r="1132" spans="1:101" x14ac:dyDescent="0.25">
      <c r="A1132" s="3" t="s">
        <v>4944</v>
      </c>
      <c r="B1132" s="61" t="str">
        <f>CONCATENATE(RIGHT(LEFT(A1132,26),3))</f>
        <v>004</v>
      </c>
      <c r="C1132" s="4">
        <v>0.02</v>
      </c>
      <c r="D1132" s="3" t="s">
        <v>109</v>
      </c>
      <c r="E1132" s="3" t="s">
        <v>4940</v>
      </c>
      <c r="F1132" s="3" t="s">
        <v>109</v>
      </c>
      <c r="G1132" s="3" t="s">
        <v>109</v>
      </c>
      <c r="I1132" s="3" t="s">
        <v>1726</v>
      </c>
      <c r="J1132" s="3" t="s">
        <v>4836</v>
      </c>
      <c r="K1132" s="4">
        <v>4726</v>
      </c>
      <c r="L1132" s="3" t="s">
        <v>109</v>
      </c>
      <c r="M1132" s="3" t="s">
        <v>109</v>
      </c>
      <c r="N1132" s="3" t="s">
        <v>109</v>
      </c>
      <c r="O1132" s="3" t="s">
        <v>109</v>
      </c>
      <c r="P1132" s="3" t="s">
        <v>109</v>
      </c>
      <c r="Q1132" s="64">
        <v>5</v>
      </c>
      <c r="R1132" s="8"/>
      <c r="S1132" s="3" t="s">
        <v>109</v>
      </c>
      <c r="T1132" s="3" t="s">
        <v>109</v>
      </c>
      <c r="U1132" s="46">
        <v>600</v>
      </c>
      <c r="V1132" s="3" t="s">
        <v>109</v>
      </c>
      <c r="W1132" s="3" t="s">
        <v>109</v>
      </c>
      <c r="X1132" s="3" t="s">
        <v>109</v>
      </c>
      <c r="Y1132" s="3" t="s">
        <v>109</v>
      </c>
      <c r="Z1132" s="3" t="s">
        <v>109</v>
      </c>
      <c r="AB1132" s="3" t="s">
        <v>109</v>
      </c>
      <c r="AC1132" s="5" t="s">
        <v>111</v>
      </c>
      <c r="AD1132" s="3" t="s">
        <v>111</v>
      </c>
      <c r="AE1132" s="3" t="s">
        <v>109</v>
      </c>
      <c r="AF1132" s="4">
        <v>2</v>
      </c>
      <c r="AG1132" s="3" t="s">
        <v>109</v>
      </c>
      <c r="AH1132" s="3" t="s">
        <v>111</v>
      </c>
      <c r="AI1132" s="3" t="s">
        <v>109</v>
      </c>
      <c r="AJ1132" s="7">
        <v>3</v>
      </c>
      <c r="AN1132" s="3" t="s">
        <v>109</v>
      </c>
      <c r="AO1132" s="42">
        <f>(Q1132*U1132)*12</f>
        <v>36000</v>
      </c>
      <c r="AP1132" s="3" t="s">
        <v>109</v>
      </c>
      <c r="AQ1132" s="3">
        <v>6.9000000000000006E-2</v>
      </c>
      <c r="AR1132" s="3" t="s">
        <v>109</v>
      </c>
      <c r="AS1132" s="3">
        <v>0.02</v>
      </c>
      <c r="AT1132" s="48">
        <f>(AO1132*(1-AQ1132))+(AO1132*AS1132)</f>
        <v>34236</v>
      </c>
      <c r="AU1132" s="3" t="s">
        <v>109</v>
      </c>
      <c r="AV1132" s="3" t="s">
        <v>109</v>
      </c>
      <c r="AW1132" s="3" t="s">
        <v>109</v>
      </c>
      <c r="AX1132" s="3" t="s">
        <v>109</v>
      </c>
      <c r="AY1132" s="3" t="s">
        <v>109</v>
      </c>
      <c r="AZ1132" s="3" t="s">
        <v>109</v>
      </c>
      <c r="BA1132" s="3" t="s">
        <v>109</v>
      </c>
      <c r="BB1132" s="3" t="s">
        <v>109</v>
      </c>
      <c r="BC1132" s="3" t="s">
        <v>109</v>
      </c>
      <c r="BD1132" s="3" t="s">
        <v>109</v>
      </c>
      <c r="BE1132" s="3" t="s">
        <v>109</v>
      </c>
      <c r="BF1132" s="3" t="s">
        <v>109</v>
      </c>
      <c r="BG1132" s="3" t="s">
        <v>109</v>
      </c>
      <c r="BH1132" s="3" t="s">
        <v>109</v>
      </c>
      <c r="BI1132" s="3" t="s">
        <v>109</v>
      </c>
      <c r="BJ1132" s="3">
        <f>BX1132*0.1</f>
        <v>4.9941581960509407E-2</v>
      </c>
      <c r="BK1132" s="3">
        <f>BX1132*0.23</f>
        <v>0.11486563850917164</v>
      </c>
      <c r="BL1132" s="2">
        <f>BX1132*0.32</f>
        <v>0.1598130622736301</v>
      </c>
      <c r="BM1132" s="3">
        <f>BX1132*0.3</f>
        <v>0.14982474588152822</v>
      </c>
      <c r="BN1132" s="3">
        <f>BX1132*0.05</f>
        <v>2.4970790980254703E-2</v>
      </c>
      <c r="BO1132" s="3" t="s">
        <v>109</v>
      </c>
      <c r="BP1132" s="3" t="s">
        <v>109</v>
      </c>
      <c r="BQ1132" s="3" t="s">
        <v>109</v>
      </c>
      <c r="BR1132" s="3" t="s">
        <v>109</v>
      </c>
      <c r="BS1132" s="3" t="s">
        <v>109</v>
      </c>
      <c r="BT1132" s="3" t="s">
        <v>109</v>
      </c>
      <c r="BU1132" s="3" t="s">
        <v>109</v>
      </c>
      <c r="BV1132" s="3" t="s">
        <v>109</v>
      </c>
      <c r="BW1132" s="3" t="s">
        <v>109</v>
      </c>
      <c r="BX1132" s="71">
        <f>1-(BY1132/AT1132)</f>
        <v>0.49941581960509407</v>
      </c>
      <c r="BY1132" s="46">
        <f>CE1132*CB1132</f>
        <v>17138</v>
      </c>
      <c r="BZ1132" s="3">
        <v>0.09</v>
      </c>
      <c r="CA1132" s="4">
        <f>C1132</f>
        <v>0.02</v>
      </c>
      <c r="CB1132" s="3">
        <f>BZ1132+CA1132</f>
        <v>0.11</v>
      </c>
      <c r="CC1132" s="47">
        <v>155800</v>
      </c>
      <c r="CD1132" s="46">
        <v>0</v>
      </c>
      <c r="CE1132" s="46">
        <f>CC1132-CD1132</f>
        <v>155800</v>
      </c>
      <c r="CF1132" s="46">
        <f>CE1132/Q1132</f>
        <v>31160</v>
      </c>
      <c r="CG1132" s="3" t="s">
        <v>109</v>
      </c>
      <c r="CH1132" s="3" t="s">
        <v>4945</v>
      </c>
      <c r="CI1132" s="3" t="s">
        <v>109</v>
      </c>
      <c r="CJ1132" s="3" t="s">
        <v>109</v>
      </c>
      <c r="CK1132" s="3" t="s">
        <v>109</v>
      </c>
      <c r="CL1132" s="3" t="s">
        <v>109</v>
      </c>
      <c r="CM1132" s="3" t="s">
        <v>109</v>
      </c>
      <c r="CN1132" s="3" t="s">
        <v>109</v>
      </c>
      <c r="CO1132" s="3" t="s">
        <v>109</v>
      </c>
      <c r="CP1132" s="3" t="s">
        <v>109</v>
      </c>
      <c r="CQ1132" s="5" t="s">
        <v>113</v>
      </c>
      <c r="CR1132" s="5" t="s">
        <v>109</v>
      </c>
      <c r="CV1132" s="21" t="s">
        <v>113</v>
      </c>
      <c r="CW1132" s="11"/>
    </row>
    <row r="1133" spans="1:101" x14ac:dyDescent="0.25">
      <c r="A1133" s="3" t="s">
        <v>4949</v>
      </c>
      <c r="B1133" s="61" t="str">
        <f>CONCATENATE(RIGHT(LEFT(A1133,26),3))</f>
        <v>004</v>
      </c>
      <c r="C1133" s="4">
        <v>0.02</v>
      </c>
      <c r="D1133" s="3" t="s">
        <v>109</v>
      </c>
      <c r="E1133" s="3" t="s">
        <v>4950</v>
      </c>
      <c r="F1133" s="3" t="s">
        <v>109</v>
      </c>
      <c r="G1133" s="3" t="s">
        <v>109</v>
      </c>
      <c r="I1133" s="3" t="s">
        <v>1726</v>
      </c>
      <c r="J1133" s="3" t="s">
        <v>4836</v>
      </c>
      <c r="K1133" s="4">
        <v>3008</v>
      </c>
      <c r="L1133" s="3" t="s">
        <v>109</v>
      </c>
      <c r="M1133" s="3" t="s">
        <v>109</v>
      </c>
      <c r="N1133" s="3" t="s">
        <v>109</v>
      </c>
      <c r="O1133" s="3" t="s">
        <v>109</v>
      </c>
      <c r="P1133" s="3" t="s">
        <v>109</v>
      </c>
      <c r="Q1133" s="64">
        <v>4</v>
      </c>
      <c r="R1133" s="8"/>
      <c r="S1133" s="3" t="s">
        <v>109</v>
      </c>
      <c r="T1133" s="3" t="s">
        <v>109</v>
      </c>
      <c r="U1133" s="46">
        <v>600</v>
      </c>
      <c r="V1133" s="3" t="s">
        <v>109</v>
      </c>
      <c r="W1133" s="3" t="s">
        <v>109</v>
      </c>
      <c r="X1133" s="3" t="s">
        <v>109</v>
      </c>
      <c r="Y1133" s="3" t="s">
        <v>109</v>
      </c>
      <c r="Z1133" s="3" t="s">
        <v>109</v>
      </c>
      <c r="AB1133" s="3" t="s">
        <v>109</v>
      </c>
      <c r="AC1133" s="5" t="s">
        <v>111</v>
      </c>
      <c r="AD1133" s="3" t="s">
        <v>111</v>
      </c>
      <c r="AE1133" s="3" t="s">
        <v>109</v>
      </c>
      <c r="AF1133" s="4">
        <v>2</v>
      </c>
      <c r="AG1133" s="3" t="s">
        <v>109</v>
      </c>
      <c r="AH1133" s="3" t="s">
        <v>111</v>
      </c>
      <c r="AI1133" s="3" t="s">
        <v>109</v>
      </c>
      <c r="AJ1133" s="7">
        <v>3</v>
      </c>
      <c r="AN1133" s="3" t="s">
        <v>109</v>
      </c>
      <c r="AO1133" s="42">
        <f>(Q1133*U1133)*12</f>
        <v>28800</v>
      </c>
      <c r="AP1133" s="3" t="s">
        <v>109</v>
      </c>
      <c r="AQ1133" s="3">
        <v>6.9000000000000006E-2</v>
      </c>
      <c r="AR1133" s="3" t="s">
        <v>109</v>
      </c>
      <c r="AS1133" s="3">
        <v>0.02</v>
      </c>
      <c r="AT1133" s="48">
        <f>(AO1133*(1-AQ1133))+(AO1133*AS1133)</f>
        <v>27388.800000000003</v>
      </c>
      <c r="AU1133" s="3" t="s">
        <v>109</v>
      </c>
      <c r="AV1133" s="3" t="s">
        <v>109</v>
      </c>
      <c r="AW1133" s="3" t="s">
        <v>109</v>
      </c>
      <c r="AX1133" s="3" t="s">
        <v>109</v>
      </c>
      <c r="AY1133" s="3" t="s">
        <v>109</v>
      </c>
      <c r="AZ1133" s="3" t="s">
        <v>109</v>
      </c>
      <c r="BA1133" s="3" t="s">
        <v>109</v>
      </c>
      <c r="BB1133" s="3" t="s">
        <v>109</v>
      </c>
      <c r="BC1133" s="3" t="s">
        <v>109</v>
      </c>
      <c r="BD1133" s="3" t="s">
        <v>109</v>
      </c>
      <c r="BE1133" s="3" t="s">
        <v>109</v>
      </c>
      <c r="BF1133" s="3" t="s">
        <v>109</v>
      </c>
      <c r="BG1133" s="3" t="s">
        <v>109</v>
      </c>
      <c r="BH1133" s="3" t="s">
        <v>109</v>
      </c>
      <c r="BI1133" s="3" t="s">
        <v>109</v>
      </c>
      <c r="BJ1133" s="3">
        <f>BX1133*0.1</f>
        <v>4.4495560228998726E-2</v>
      </c>
      <c r="BK1133" s="3">
        <f>BX1133*0.23</f>
        <v>0.10233978852669706</v>
      </c>
      <c r="BL1133" s="2">
        <f>BX1133*0.32</f>
        <v>0.14238579273279592</v>
      </c>
      <c r="BM1133" s="3">
        <f>BX1133*0.3</f>
        <v>0.13348668068699615</v>
      </c>
      <c r="BN1133" s="3">
        <f>BX1133*0.05</f>
        <v>2.2247780114499363E-2</v>
      </c>
      <c r="BO1133" s="3" t="s">
        <v>109</v>
      </c>
      <c r="BP1133" s="3" t="s">
        <v>109</v>
      </c>
      <c r="BQ1133" s="3" t="s">
        <v>109</v>
      </c>
      <c r="BR1133" s="3" t="s">
        <v>109</v>
      </c>
      <c r="BS1133" s="3" t="s">
        <v>109</v>
      </c>
      <c r="BT1133" s="3" t="s">
        <v>109</v>
      </c>
      <c r="BU1133" s="3" t="s">
        <v>109</v>
      </c>
      <c r="BV1133" s="3" t="s">
        <v>109</v>
      </c>
      <c r="BW1133" s="3" t="s">
        <v>109</v>
      </c>
      <c r="BX1133" s="71">
        <f>1-(BY1133/AT1133)</f>
        <v>0.44495560228998721</v>
      </c>
      <c r="BY1133" s="46">
        <f>CE1133*CB1133</f>
        <v>15202</v>
      </c>
      <c r="BZ1133" s="3">
        <v>0.09</v>
      </c>
      <c r="CA1133" s="4">
        <f>C1133</f>
        <v>0.02</v>
      </c>
      <c r="CB1133" s="3">
        <f>BZ1133+CA1133</f>
        <v>0.11</v>
      </c>
      <c r="CC1133" s="47">
        <v>138200</v>
      </c>
      <c r="CD1133" s="46">
        <v>0</v>
      </c>
      <c r="CE1133" s="46">
        <f>CC1133-CD1133</f>
        <v>138200</v>
      </c>
      <c r="CF1133" s="46">
        <f>CE1133/Q1133</f>
        <v>34550</v>
      </c>
      <c r="CG1133" s="3" t="s">
        <v>109</v>
      </c>
      <c r="CH1133" s="3" t="s">
        <v>1734</v>
      </c>
      <c r="CI1133" s="3" t="s">
        <v>109</v>
      </c>
      <c r="CJ1133" s="3" t="s">
        <v>109</v>
      </c>
      <c r="CK1133" s="3" t="s">
        <v>109</v>
      </c>
      <c r="CL1133" s="3" t="s">
        <v>109</v>
      </c>
      <c r="CM1133" s="3" t="s">
        <v>109</v>
      </c>
      <c r="CN1133" s="3" t="s">
        <v>109</v>
      </c>
      <c r="CO1133" s="3" t="s">
        <v>109</v>
      </c>
      <c r="CP1133" s="3" t="s">
        <v>109</v>
      </c>
      <c r="CQ1133" s="5" t="s">
        <v>113</v>
      </c>
      <c r="CR1133" s="5" t="s">
        <v>109</v>
      </c>
      <c r="CV1133" s="21" t="s">
        <v>113</v>
      </c>
      <c r="CW1133" s="11"/>
    </row>
    <row r="1134" spans="1:101" x14ac:dyDescent="0.25">
      <c r="A1134" s="3" t="s">
        <v>4951</v>
      </c>
      <c r="B1134" s="61" t="str">
        <f>CONCATENATE(RIGHT(LEFT(A1134,26),3))</f>
        <v>004</v>
      </c>
      <c r="C1134" s="4">
        <v>0.02</v>
      </c>
      <c r="D1134" s="3" t="s">
        <v>109</v>
      </c>
      <c r="E1134" s="3" t="s">
        <v>4912</v>
      </c>
      <c r="F1134" s="3" t="s">
        <v>109</v>
      </c>
      <c r="G1134" s="3" t="s">
        <v>109</v>
      </c>
      <c r="I1134" s="3" t="s">
        <v>1726</v>
      </c>
      <c r="J1134" s="3" t="s">
        <v>4836</v>
      </c>
      <c r="K1134" s="4">
        <v>2592</v>
      </c>
      <c r="L1134" s="3" t="s">
        <v>109</v>
      </c>
      <c r="M1134" s="3" t="s">
        <v>109</v>
      </c>
      <c r="N1134" s="3" t="s">
        <v>109</v>
      </c>
      <c r="O1134" s="3" t="s">
        <v>109</v>
      </c>
      <c r="P1134" s="3" t="s">
        <v>109</v>
      </c>
      <c r="Q1134" s="64">
        <v>5</v>
      </c>
      <c r="R1134" s="8"/>
      <c r="S1134" s="3" t="s">
        <v>109</v>
      </c>
      <c r="T1134" s="3" t="s">
        <v>109</v>
      </c>
      <c r="U1134" s="46">
        <v>600</v>
      </c>
      <c r="V1134" s="3" t="s">
        <v>109</v>
      </c>
      <c r="W1134" s="3" t="s">
        <v>109</v>
      </c>
      <c r="X1134" s="3" t="s">
        <v>109</v>
      </c>
      <c r="Y1134" s="3" t="s">
        <v>109</v>
      </c>
      <c r="Z1134" s="3" t="s">
        <v>109</v>
      </c>
      <c r="AB1134" s="3" t="s">
        <v>109</v>
      </c>
      <c r="AC1134" s="5" t="s">
        <v>111</v>
      </c>
      <c r="AD1134" s="3" t="s">
        <v>111</v>
      </c>
      <c r="AE1134" s="3" t="s">
        <v>109</v>
      </c>
      <c r="AF1134" s="4">
        <v>3</v>
      </c>
      <c r="AG1134" s="3" t="s">
        <v>109</v>
      </c>
      <c r="AH1134" s="3" t="s">
        <v>111</v>
      </c>
      <c r="AI1134" s="3" t="s">
        <v>109</v>
      </c>
      <c r="AJ1134" s="7">
        <v>2</v>
      </c>
      <c r="AN1134" s="3" t="s">
        <v>109</v>
      </c>
      <c r="AO1134" s="42">
        <f>(Q1134*U1134)*12</f>
        <v>36000</v>
      </c>
      <c r="AP1134" s="3" t="s">
        <v>109</v>
      </c>
      <c r="AQ1134" s="3">
        <v>6.9000000000000006E-2</v>
      </c>
      <c r="AR1134" s="3" t="s">
        <v>109</v>
      </c>
      <c r="AS1134" s="3">
        <v>0.02</v>
      </c>
      <c r="AT1134" s="48">
        <f>(AO1134*(1-AQ1134))+(AO1134*AS1134)</f>
        <v>34236</v>
      </c>
      <c r="AU1134" s="3" t="s">
        <v>109</v>
      </c>
      <c r="AV1134" s="3" t="s">
        <v>109</v>
      </c>
      <c r="AW1134" s="3" t="s">
        <v>109</v>
      </c>
      <c r="AX1134" s="3" t="s">
        <v>109</v>
      </c>
      <c r="AY1134" s="3" t="s">
        <v>109</v>
      </c>
      <c r="AZ1134" s="3" t="s">
        <v>109</v>
      </c>
      <c r="BA1134" s="3" t="s">
        <v>109</v>
      </c>
      <c r="BB1134" s="3" t="s">
        <v>109</v>
      </c>
      <c r="BC1134" s="3" t="s">
        <v>109</v>
      </c>
      <c r="BD1134" s="3" t="s">
        <v>109</v>
      </c>
      <c r="BE1134" s="3" t="s">
        <v>109</v>
      </c>
      <c r="BF1134" s="3" t="s">
        <v>109</v>
      </c>
      <c r="BG1134" s="3" t="s">
        <v>109</v>
      </c>
      <c r="BH1134" s="3" t="s">
        <v>109</v>
      </c>
      <c r="BI1134" s="3" t="s">
        <v>109</v>
      </c>
      <c r="BJ1134" s="3">
        <f>BX1134*0.1</f>
        <v>4.3965416520621574E-2</v>
      </c>
      <c r="BK1134" s="3">
        <f>BX1134*0.23</f>
        <v>0.10112045799742961</v>
      </c>
      <c r="BL1134" s="2">
        <f>BX1134*0.32</f>
        <v>0.14068933286598903</v>
      </c>
      <c r="BM1134" s="3">
        <f>BX1134*0.3</f>
        <v>0.13189624956186471</v>
      </c>
      <c r="BN1134" s="3">
        <f>BX1134*0.05</f>
        <v>2.1982708260310787E-2</v>
      </c>
      <c r="BO1134" s="3" t="s">
        <v>109</v>
      </c>
      <c r="BP1134" s="3" t="s">
        <v>109</v>
      </c>
      <c r="BQ1134" s="3" t="s">
        <v>109</v>
      </c>
      <c r="BR1134" s="3" t="s">
        <v>109</v>
      </c>
      <c r="BS1134" s="3" t="s">
        <v>109</v>
      </c>
      <c r="BT1134" s="3" t="s">
        <v>109</v>
      </c>
      <c r="BU1134" s="3" t="s">
        <v>109</v>
      </c>
      <c r="BV1134" s="3" t="s">
        <v>109</v>
      </c>
      <c r="BW1134" s="3" t="s">
        <v>109</v>
      </c>
      <c r="BX1134" s="71">
        <f>1-(BY1134/AT1134)</f>
        <v>0.4396541652062157</v>
      </c>
      <c r="BY1134" s="46">
        <f>CE1134*CB1134</f>
        <v>19184</v>
      </c>
      <c r="BZ1134" s="3">
        <v>0.09</v>
      </c>
      <c r="CA1134" s="4">
        <f>C1134</f>
        <v>0.02</v>
      </c>
      <c r="CB1134" s="3">
        <f>BZ1134+CA1134</f>
        <v>0.11</v>
      </c>
      <c r="CC1134" s="47">
        <v>174400</v>
      </c>
      <c r="CD1134" s="46">
        <v>0</v>
      </c>
      <c r="CE1134" s="46">
        <f>CC1134-CD1134</f>
        <v>174400</v>
      </c>
      <c r="CF1134" s="46">
        <f>CE1134/Q1134</f>
        <v>34880</v>
      </c>
      <c r="CG1134" s="3" t="s">
        <v>109</v>
      </c>
      <c r="CH1134" s="3" t="s">
        <v>109</v>
      </c>
      <c r="CI1134" s="3" t="s">
        <v>109</v>
      </c>
      <c r="CJ1134" s="3" t="s">
        <v>109</v>
      </c>
      <c r="CK1134" s="3" t="s">
        <v>109</v>
      </c>
      <c r="CL1134" s="3" t="s">
        <v>109</v>
      </c>
      <c r="CM1134" s="3" t="s">
        <v>109</v>
      </c>
      <c r="CN1134" s="3" t="s">
        <v>109</v>
      </c>
      <c r="CO1134" s="3" t="s">
        <v>109</v>
      </c>
      <c r="CP1134" s="3" t="s">
        <v>109</v>
      </c>
      <c r="CQ1134" s="5" t="s">
        <v>113</v>
      </c>
      <c r="CR1134" s="5" t="s">
        <v>109</v>
      </c>
      <c r="CV1134" s="21" t="s">
        <v>113</v>
      </c>
      <c r="CW1134" s="11"/>
    </row>
    <row r="1135" spans="1:101" x14ac:dyDescent="0.25">
      <c r="A1135" s="3" t="s">
        <v>4954</v>
      </c>
      <c r="B1135" s="61" t="str">
        <f>CONCATENATE(RIGHT(LEFT(A1135,26),3))</f>
        <v>004</v>
      </c>
      <c r="C1135" s="4">
        <v>0.02</v>
      </c>
      <c r="D1135" s="3" t="s">
        <v>109</v>
      </c>
      <c r="E1135" s="3" t="s">
        <v>4955</v>
      </c>
      <c r="F1135" s="3" t="s">
        <v>109</v>
      </c>
      <c r="G1135" s="3" t="s">
        <v>109</v>
      </c>
      <c r="I1135" s="3" t="s">
        <v>1726</v>
      </c>
      <c r="J1135" s="3" t="s">
        <v>4836</v>
      </c>
      <c r="K1135" s="4">
        <v>4338</v>
      </c>
      <c r="L1135" s="3" t="s">
        <v>109</v>
      </c>
      <c r="M1135" s="3" t="s">
        <v>109</v>
      </c>
      <c r="N1135" s="3" t="s">
        <v>109</v>
      </c>
      <c r="O1135" s="3" t="s">
        <v>109</v>
      </c>
      <c r="P1135" s="3" t="s">
        <v>109</v>
      </c>
      <c r="Q1135" s="64">
        <v>6</v>
      </c>
      <c r="R1135" s="8"/>
      <c r="S1135" s="3" t="s">
        <v>109</v>
      </c>
      <c r="T1135" s="3" t="s">
        <v>109</v>
      </c>
      <c r="U1135" s="46">
        <v>600</v>
      </c>
      <c r="V1135" s="3" t="s">
        <v>109</v>
      </c>
      <c r="W1135" s="3" t="s">
        <v>109</v>
      </c>
      <c r="X1135" s="3" t="s">
        <v>109</v>
      </c>
      <c r="Y1135" s="3" t="s">
        <v>109</v>
      </c>
      <c r="Z1135" s="3" t="s">
        <v>109</v>
      </c>
      <c r="AB1135" s="3" t="s">
        <v>109</v>
      </c>
      <c r="AC1135" s="5" t="s">
        <v>111</v>
      </c>
      <c r="AD1135" s="3" t="s">
        <v>111</v>
      </c>
      <c r="AE1135" s="3" t="s">
        <v>109</v>
      </c>
      <c r="AF1135" s="4">
        <v>4</v>
      </c>
      <c r="AG1135" s="3" t="s">
        <v>109</v>
      </c>
      <c r="AH1135" s="3" t="s">
        <v>135</v>
      </c>
      <c r="AI1135" s="3" t="s">
        <v>109</v>
      </c>
      <c r="AJ1135" s="7">
        <v>3</v>
      </c>
      <c r="AN1135" s="3" t="s">
        <v>109</v>
      </c>
      <c r="AO1135" s="42">
        <f>(Q1135*U1135)*12</f>
        <v>43200</v>
      </c>
      <c r="AP1135" s="3" t="s">
        <v>109</v>
      </c>
      <c r="AQ1135" s="3">
        <v>6.9000000000000006E-2</v>
      </c>
      <c r="AR1135" s="3" t="s">
        <v>109</v>
      </c>
      <c r="AS1135" s="3">
        <v>0.02</v>
      </c>
      <c r="AT1135" s="48">
        <f>(AO1135*(1-AQ1135))+(AO1135*AS1135)</f>
        <v>41083.200000000004</v>
      </c>
      <c r="AU1135" s="3" t="s">
        <v>109</v>
      </c>
      <c r="AV1135" s="3" t="s">
        <v>109</v>
      </c>
      <c r="AW1135" s="3" t="s">
        <v>109</v>
      </c>
      <c r="AX1135" s="3" t="s">
        <v>109</v>
      </c>
      <c r="AY1135" s="3" t="s">
        <v>109</v>
      </c>
      <c r="AZ1135" s="3" t="s">
        <v>109</v>
      </c>
      <c r="BA1135" s="3" t="s">
        <v>109</v>
      </c>
      <c r="BB1135" s="3" t="s">
        <v>109</v>
      </c>
      <c r="BC1135" s="3" t="s">
        <v>109</v>
      </c>
      <c r="BD1135" s="3" t="s">
        <v>109</v>
      </c>
      <c r="BE1135" s="3" t="s">
        <v>109</v>
      </c>
      <c r="BF1135" s="3" t="s">
        <v>109</v>
      </c>
      <c r="BG1135" s="3" t="s">
        <v>109</v>
      </c>
      <c r="BH1135" s="3" t="s">
        <v>109</v>
      </c>
      <c r="BI1135" s="3" t="s">
        <v>109</v>
      </c>
      <c r="BJ1135" s="3">
        <f>BX1135*0.1</f>
        <v>3.5954356038478019E-2</v>
      </c>
      <c r="BK1135" s="3">
        <f>BX1135*0.23</f>
        <v>8.269501888849945E-2</v>
      </c>
      <c r="BL1135" s="2">
        <f>BX1135*0.32</f>
        <v>0.11505393932312967</v>
      </c>
      <c r="BM1135" s="3">
        <f>BX1135*0.3</f>
        <v>0.10786306811543406</v>
      </c>
      <c r="BN1135" s="3">
        <f>BX1135*0.05</f>
        <v>1.797717801923901E-2</v>
      </c>
      <c r="BO1135" s="3" t="s">
        <v>109</v>
      </c>
      <c r="BP1135" s="3" t="s">
        <v>109</v>
      </c>
      <c r="BQ1135" s="3" t="s">
        <v>109</v>
      </c>
      <c r="BR1135" s="3" t="s">
        <v>109</v>
      </c>
      <c r="BS1135" s="3" t="s">
        <v>109</v>
      </c>
      <c r="BT1135" s="3" t="s">
        <v>109</v>
      </c>
      <c r="BU1135" s="3" t="s">
        <v>109</v>
      </c>
      <c r="BV1135" s="3" t="s">
        <v>109</v>
      </c>
      <c r="BW1135" s="3" t="s">
        <v>109</v>
      </c>
      <c r="BX1135" s="71">
        <f>1-(BY1135/AT1135)</f>
        <v>0.35954356038478019</v>
      </c>
      <c r="BY1135" s="46">
        <f>CE1135*CB1135</f>
        <v>26312</v>
      </c>
      <c r="BZ1135" s="3">
        <v>0.09</v>
      </c>
      <c r="CA1135" s="4">
        <f>C1135</f>
        <v>0.02</v>
      </c>
      <c r="CB1135" s="3">
        <f>BZ1135+CA1135</f>
        <v>0.11</v>
      </c>
      <c r="CC1135" s="47">
        <v>239200</v>
      </c>
      <c r="CD1135" s="46">
        <v>0</v>
      </c>
      <c r="CE1135" s="46">
        <f>CC1135-CD1135</f>
        <v>239200</v>
      </c>
      <c r="CF1135" s="46">
        <f>CE1135/Q1135</f>
        <v>39866.666666666664</v>
      </c>
      <c r="CG1135" s="3" t="s">
        <v>109</v>
      </c>
      <c r="CH1135" s="3" t="s">
        <v>4956</v>
      </c>
      <c r="CI1135" s="3" t="s">
        <v>109</v>
      </c>
      <c r="CJ1135" s="3" t="s">
        <v>109</v>
      </c>
      <c r="CK1135" s="3" t="s">
        <v>109</v>
      </c>
      <c r="CL1135" s="3" t="s">
        <v>109</v>
      </c>
      <c r="CM1135" s="3" t="s">
        <v>109</v>
      </c>
      <c r="CN1135" s="3" t="s">
        <v>109</v>
      </c>
      <c r="CO1135" s="3" t="s">
        <v>109</v>
      </c>
      <c r="CP1135" s="3" t="s">
        <v>109</v>
      </c>
      <c r="CQ1135" s="5" t="s">
        <v>113</v>
      </c>
      <c r="CR1135" s="5" t="s">
        <v>109</v>
      </c>
      <c r="CV1135" s="21" t="s">
        <v>113</v>
      </c>
      <c r="CW1135" s="11"/>
    </row>
    <row r="1136" spans="1:101" x14ac:dyDescent="0.25">
      <c r="A1136" s="3" t="s">
        <v>4963</v>
      </c>
      <c r="B1136" s="61" t="str">
        <f>CONCATENATE(RIGHT(LEFT(A1136,26),3))</f>
        <v>004</v>
      </c>
      <c r="C1136" s="4">
        <v>0.02</v>
      </c>
      <c r="D1136" s="3" t="s">
        <v>109</v>
      </c>
      <c r="E1136" s="3" t="s">
        <v>4964</v>
      </c>
      <c r="F1136" s="3" t="s">
        <v>4965</v>
      </c>
      <c r="G1136" s="3" t="s">
        <v>1725</v>
      </c>
      <c r="I1136" s="3" t="s">
        <v>1726</v>
      </c>
      <c r="J1136" s="3" t="s">
        <v>4966</v>
      </c>
      <c r="K1136" s="4">
        <v>4320</v>
      </c>
      <c r="L1136" s="3" t="s">
        <v>109</v>
      </c>
      <c r="M1136" s="3" t="s">
        <v>109</v>
      </c>
      <c r="N1136" s="3" t="s">
        <v>109</v>
      </c>
      <c r="O1136" s="3" t="s">
        <v>109</v>
      </c>
      <c r="P1136" s="3" t="s">
        <v>109</v>
      </c>
      <c r="Q1136" s="64">
        <v>4</v>
      </c>
      <c r="R1136" s="9">
        <v>8</v>
      </c>
      <c r="S1136" s="3" t="s">
        <v>109</v>
      </c>
      <c r="T1136" s="3" t="s">
        <v>109</v>
      </c>
      <c r="U1136" s="46">
        <v>700</v>
      </c>
      <c r="V1136" s="3" t="s">
        <v>109</v>
      </c>
      <c r="W1136" s="3" t="s">
        <v>109</v>
      </c>
      <c r="X1136" s="3" t="s">
        <v>109</v>
      </c>
      <c r="Y1136" s="3" t="s">
        <v>109</v>
      </c>
      <c r="Z1136" s="3" t="s">
        <v>109</v>
      </c>
      <c r="AA1136" s="9">
        <v>1930</v>
      </c>
      <c r="AB1136" s="3" t="s">
        <v>109</v>
      </c>
      <c r="AC1136" s="5" t="s">
        <v>111</v>
      </c>
      <c r="AD1136" s="3" t="s">
        <v>111</v>
      </c>
      <c r="AE1136" s="3" t="s">
        <v>109</v>
      </c>
      <c r="AF1136" s="4">
        <v>2</v>
      </c>
      <c r="AG1136" s="3" t="s">
        <v>109</v>
      </c>
      <c r="AH1136" s="3" t="s">
        <v>111</v>
      </c>
      <c r="AI1136" s="3" t="s">
        <v>109</v>
      </c>
      <c r="AJ1136" s="7">
        <v>2</v>
      </c>
      <c r="AN1136" s="3" t="s">
        <v>109</v>
      </c>
      <c r="AO1136" s="42">
        <f>(Q1136*U1136)*12</f>
        <v>33600</v>
      </c>
      <c r="AP1136" s="3" t="s">
        <v>109</v>
      </c>
      <c r="AQ1136" s="3">
        <v>6.9000000000000006E-2</v>
      </c>
      <c r="AR1136" s="3" t="s">
        <v>109</v>
      </c>
      <c r="AS1136" s="3">
        <v>0.02</v>
      </c>
      <c r="AT1136" s="48">
        <f>(AO1136*(1-AQ1136))+(AO1136*AS1136)</f>
        <v>31953.600000000002</v>
      </c>
      <c r="AU1136" s="3" t="s">
        <v>109</v>
      </c>
      <c r="AV1136" s="3" t="s">
        <v>109</v>
      </c>
      <c r="AW1136" s="3" t="s">
        <v>109</v>
      </c>
      <c r="AX1136" s="3" t="s">
        <v>109</v>
      </c>
      <c r="AY1136" s="3" t="s">
        <v>109</v>
      </c>
      <c r="AZ1136" s="3" t="s">
        <v>109</v>
      </c>
      <c r="BA1136" s="3" t="s">
        <v>109</v>
      </c>
      <c r="BB1136" s="3" t="s">
        <v>109</v>
      </c>
      <c r="BC1136" s="3" t="s">
        <v>109</v>
      </c>
      <c r="BD1136" s="3" t="s">
        <v>109</v>
      </c>
      <c r="BE1136" s="3" t="s">
        <v>109</v>
      </c>
      <c r="BF1136" s="3" t="s">
        <v>109</v>
      </c>
      <c r="BG1136" s="3" t="s">
        <v>109</v>
      </c>
      <c r="BH1136" s="3" t="s">
        <v>109</v>
      </c>
      <c r="BI1136" s="3" t="s">
        <v>109</v>
      </c>
      <c r="BJ1136" s="3">
        <f>BX1136*0.1</f>
        <v>5.6624605678233443E-2</v>
      </c>
      <c r="BK1136" s="3">
        <f>BX1136*0.23</f>
        <v>0.13023659305993693</v>
      </c>
      <c r="BL1136" s="2">
        <f>BX1136*0.32</f>
        <v>0.18119873817034701</v>
      </c>
      <c r="BM1136" s="3">
        <f>BX1136*0.3</f>
        <v>0.16987381703470031</v>
      </c>
      <c r="BN1136" s="3">
        <f>BX1136*0.05</f>
        <v>2.8312302839116722E-2</v>
      </c>
      <c r="BO1136" s="3" t="s">
        <v>109</v>
      </c>
      <c r="BP1136" s="3" t="s">
        <v>109</v>
      </c>
      <c r="BQ1136" s="3" t="s">
        <v>109</v>
      </c>
      <c r="BR1136" s="3" t="s">
        <v>109</v>
      </c>
      <c r="BS1136" s="3" t="s">
        <v>109</v>
      </c>
      <c r="BT1136" s="3" t="s">
        <v>109</v>
      </c>
      <c r="BU1136" s="3" t="s">
        <v>109</v>
      </c>
      <c r="BV1136" s="3" t="s">
        <v>109</v>
      </c>
      <c r="BW1136" s="3" t="s">
        <v>109</v>
      </c>
      <c r="BX1136" s="71">
        <f>1-(BY1136/AT1136)</f>
        <v>0.56624605678233442</v>
      </c>
      <c r="BY1136" s="46">
        <f>CE1136*CB1136</f>
        <v>13860.000000000002</v>
      </c>
      <c r="BZ1136" s="3">
        <v>8.5000000000000006E-2</v>
      </c>
      <c r="CA1136" s="4">
        <f>C1136</f>
        <v>0.02</v>
      </c>
      <c r="CB1136" s="3">
        <f>BZ1136+CA1136</f>
        <v>0.10500000000000001</v>
      </c>
      <c r="CC1136" s="47">
        <v>132000</v>
      </c>
      <c r="CD1136" s="46">
        <v>0</v>
      </c>
      <c r="CE1136" s="46">
        <f>CC1136-CD1136</f>
        <v>132000</v>
      </c>
      <c r="CF1136" s="46">
        <f>CE1136/Q1136</f>
        <v>33000</v>
      </c>
      <c r="CG1136" s="3" t="s">
        <v>109</v>
      </c>
      <c r="CH1136" s="3" t="s">
        <v>4967</v>
      </c>
      <c r="CI1136" s="3" t="s">
        <v>109</v>
      </c>
      <c r="CJ1136" s="3" t="s">
        <v>109</v>
      </c>
      <c r="CK1136" s="3" t="s">
        <v>109</v>
      </c>
      <c r="CL1136" s="3" t="s">
        <v>109</v>
      </c>
      <c r="CM1136" s="3" t="s">
        <v>109</v>
      </c>
      <c r="CN1136" s="3" t="s">
        <v>109</v>
      </c>
      <c r="CO1136" s="3" t="s">
        <v>109</v>
      </c>
      <c r="CP1136" s="3" t="s">
        <v>109</v>
      </c>
      <c r="CQ1136" s="5" t="s">
        <v>113</v>
      </c>
      <c r="CR1136" s="5" t="s">
        <v>109</v>
      </c>
      <c r="CV1136" s="21" t="s">
        <v>113</v>
      </c>
      <c r="CW1136" s="10">
        <v>312</v>
      </c>
    </row>
    <row r="1137" spans="1:101" x14ac:dyDescent="0.25">
      <c r="A1137" s="3" t="s">
        <v>4968</v>
      </c>
      <c r="B1137" s="61" t="str">
        <f>CONCATENATE(RIGHT(LEFT(A1137,26),3))</f>
        <v>004</v>
      </c>
      <c r="C1137" s="4">
        <v>0.02</v>
      </c>
      <c r="D1137" s="3" t="s">
        <v>109</v>
      </c>
      <c r="E1137" s="3" t="s">
        <v>4969</v>
      </c>
      <c r="F1137" s="3" t="s">
        <v>4970</v>
      </c>
      <c r="G1137" s="3" t="s">
        <v>1725</v>
      </c>
      <c r="H1137" s="9">
        <v>47905</v>
      </c>
      <c r="I1137" s="3" t="s">
        <v>1726</v>
      </c>
      <c r="J1137" s="3" t="s">
        <v>4966</v>
      </c>
      <c r="K1137" s="4">
        <v>4096</v>
      </c>
      <c r="L1137" s="3" t="s">
        <v>109</v>
      </c>
      <c r="M1137" s="3" t="s">
        <v>109</v>
      </c>
      <c r="N1137" s="3" t="s">
        <v>109</v>
      </c>
      <c r="O1137" s="3" t="s">
        <v>109</v>
      </c>
      <c r="P1137" s="3" t="s">
        <v>109</v>
      </c>
      <c r="Q1137" s="64">
        <v>4</v>
      </c>
      <c r="R1137" s="4">
        <v>8</v>
      </c>
      <c r="S1137" s="3" t="s">
        <v>109</v>
      </c>
      <c r="T1137" s="3" t="s">
        <v>109</v>
      </c>
      <c r="U1137" s="46">
        <v>700</v>
      </c>
      <c r="V1137" s="3" t="s">
        <v>109</v>
      </c>
      <c r="W1137" s="3" t="s">
        <v>109</v>
      </c>
      <c r="X1137" s="3" t="s">
        <v>109</v>
      </c>
      <c r="Y1137" s="3" t="s">
        <v>109</v>
      </c>
      <c r="Z1137" s="3" t="s">
        <v>109</v>
      </c>
      <c r="AA1137" s="9">
        <v>1986</v>
      </c>
      <c r="AB1137" s="3" t="s">
        <v>109</v>
      </c>
      <c r="AC1137" s="5" t="s">
        <v>111</v>
      </c>
      <c r="AD1137" s="3" t="s">
        <v>111</v>
      </c>
      <c r="AE1137" s="3" t="s">
        <v>109</v>
      </c>
      <c r="AF1137" s="4">
        <v>3</v>
      </c>
      <c r="AG1137" s="3" t="s">
        <v>109</v>
      </c>
      <c r="AH1137" s="3" t="s">
        <v>111</v>
      </c>
      <c r="AI1137" s="3" t="s">
        <v>109</v>
      </c>
      <c r="AJ1137" s="7">
        <v>3</v>
      </c>
      <c r="AN1137" s="3" t="s">
        <v>109</v>
      </c>
      <c r="AO1137" s="42">
        <f>(Q1137*U1137)*12</f>
        <v>33600</v>
      </c>
      <c r="AP1137" s="3" t="s">
        <v>109</v>
      </c>
      <c r="AQ1137" s="3">
        <v>6.9000000000000006E-2</v>
      </c>
      <c r="AR1137" s="3" t="s">
        <v>109</v>
      </c>
      <c r="AS1137" s="3">
        <v>0.02</v>
      </c>
      <c r="AT1137" s="48">
        <f>(AO1137*(1-AQ1137))+(AO1137*AS1137)</f>
        <v>31953.600000000002</v>
      </c>
      <c r="AU1137" s="3" t="s">
        <v>109</v>
      </c>
      <c r="AV1137" s="3" t="s">
        <v>109</v>
      </c>
      <c r="AW1137" s="3" t="s">
        <v>109</v>
      </c>
      <c r="AX1137" s="3" t="s">
        <v>109</v>
      </c>
      <c r="AY1137" s="3" t="s">
        <v>109</v>
      </c>
      <c r="AZ1137" s="3" t="s">
        <v>109</v>
      </c>
      <c r="BA1137" s="3" t="s">
        <v>109</v>
      </c>
      <c r="BB1137" s="3" t="s">
        <v>109</v>
      </c>
      <c r="BC1137" s="3" t="s">
        <v>109</v>
      </c>
      <c r="BD1137" s="3" t="s">
        <v>109</v>
      </c>
      <c r="BE1137" s="3" t="s">
        <v>109</v>
      </c>
      <c r="BF1137" s="3" t="s">
        <v>109</v>
      </c>
      <c r="BG1137" s="3" t="s">
        <v>109</v>
      </c>
      <c r="BH1137" s="3" t="s">
        <v>109</v>
      </c>
      <c r="BI1137" s="3" t="s">
        <v>109</v>
      </c>
      <c r="BJ1137" s="3">
        <f>BX1137*0.1</f>
        <v>5.3930073606729759E-2</v>
      </c>
      <c r="BK1137" s="3">
        <f>BX1137*0.23</f>
        <v>0.12403916929547844</v>
      </c>
      <c r="BL1137" s="2">
        <f>BX1137*0.32</f>
        <v>0.17257623554153523</v>
      </c>
      <c r="BM1137" s="3">
        <f>BX1137*0.3</f>
        <v>0.16179022082018926</v>
      </c>
      <c r="BN1137" s="3">
        <f>BX1137*0.05</f>
        <v>2.6965036803364879E-2</v>
      </c>
      <c r="BO1137" s="3" t="s">
        <v>109</v>
      </c>
      <c r="BP1137" s="3" t="s">
        <v>109</v>
      </c>
      <c r="BQ1137" s="3" t="s">
        <v>109</v>
      </c>
      <c r="BR1137" s="3" t="s">
        <v>109</v>
      </c>
      <c r="BS1137" s="3" t="s">
        <v>109</v>
      </c>
      <c r="BT1137" s="3" t="s">
        <v>109</v>
      </c>
      <c r="BU1137" s="3" t="s">
        <v>109</v>
      </c>
      <c r="BV1137" s="3" t="s">
        <v>109</v>
      </c>
      <c r="BW1137" s="3" t="s">
        <v>109</v>
      </c>
      <c r="BX1137" s="71">
        <f>1-(BY1137/AT1137)</f>
        <v>0.53930073606729756</v>
      </c>
      <c r="BY1137" s="46">
        <f>CE1137*CB1137</f>
        <v>14721.000000000002</v>
      </c>
      <c r="BZ1137" s="3">
        <v>8.5000000000000006E-2</v>
      </c>
      <c r="CA1137" s="4">
        <f>C1137</f>
        <v>0.02</v>
      </c>
      <c r="CB1137" s="3">
        <f>BZ1137+CA1137</f>
        <v>0.10500000000000001</v>
      </c>
      <c r="CC1137" s="47">
        <v>140200</v>
      </c>
      <c r="CD1137" s="46">
        <v>0</v>
      </c>
      <c r="CE1137" s="46">
        <f>CC1137-CD1137</f>
        <v>140200</v>
      </c>
      <c r="CF1137" s="46">
        <f>CE1137/Q1137</f>
        <v>35050</v>
      </c>
      <c r="CG1137" s="3" t="s">
        <v>109</v>
      </c>
      <c r="CH1137" s="3" t="s">
        <v>4971</v>
      </c>
      <c r="CI1137" s="3" t="s">
        <v>109</v>
      </c>
      <c r="CJ1137" s="3" t="s">
        <v>109</v>
      </c>
      <c r="CK1137" s="3" t="s">
        <v>109</v>
      </c>
      <c r="CL1137" s="3" t="s">
        <v>109</v>
      </c>
      <c r="CM1137" s="3" t="s">
        <v>109</v>
      </c>
      <c r="CN1137" s="3" t="s">
        <v>109</v>
      </c>
      <c r="CO1137" s="3" t="s">
        <v>109</v>
      </c>
      <c r="CP1137" s="3" t="s">
        <v>109</v>
      </c>
      <c r="CQ1137" s="5" t="s">
        <v>113</v>
      </c>
      <c r="CR1137" s="5" t="s">
        <v>109</v>
      </c>
      <c r="CV1137" s="21" t="s">
        <v>113</v>
      </c>
      <c r="CW1137" s="6">
        <v>299</v>
      </c>
    </row>
    <row r="1138" spans="1:101" x14ac:dyDescent="0.25">
      <c r="A1138" s="3" t="s">
        <v>4972</v>
      </c>
      <c r="B1138" s="61" t="str">
        <f>CONCATENATE(RIGHT(LEFT(A1138,26),3))</f>
        <v>004</v>
      </c>
      <c r="C1138" s="4">
        <v>0.02</v>
      </c>
      <c r="D1138" s="3" t="s">
        <v>109</v>
      </c>
      <c r="E1138" s="3" t="s">
        <v>4714</v>
      </c>
      <c r="F1138" s="3" t="s">
        <v>4973</v>
      </c>
      <c r="G1138" s="3" t="s">
        <v>1725</v>
      </c>
      <c r="I1138" s="3" t="s">
        <v>1726</v>
      </c>
      <c r="J1138" s="3" t="s">
        <v>4966</v>
      </c>
      <c r="K1138" s="4">
        <v>3344</v>
      </c>
      <c r="L1138" s="3" t="s">
        <v>109</v>
      </c>
      <c r="M1138" s="3" t="s">
        <v>109</v>
      </c>
      <c r="N1138" s="3" t="s">
        <v>109</v>
      </c>
      <c r="O1138" s="3" t="s">
        <v>109</v>
      </c>
      <c r="P1138" s="3" t="s">
        <v>109</v>
      </c>
      <c r="Q1138" s="64">
        <v>4</v>
      </c>
      <c r="S1138" s="3" t="s">
        <v>109</v>
      </c>
      <c r="T1138" s="3" t="s">
        <v>109</v>
      </c>
      <c r="U1138" s="46">
        <v>700</v>
      </c>
      <c r="V1138" s="3" t="s">
        <v>109</v>
      </c>
      <c r="W1138" s="3" t="s">
        <v>109</v>
      </c>
      <c r="X1138" s="3" t="s">
        <v>109</v>
      </c>
      <c r="Y1138" s="3" t="s">
        <v>109</v>
      </c>
      <c r="Z1138" s="3" t="s">
        <v>109</v>
      </c>
      <c r="AB1138" s="3" t="s">
        <v>109</v>
      </c>
      <c r="AC1138" s="5" t="s">
        <v>111</v>
      </c>
      <c r="AD1138" s="3" t="s">
        <v>111</v>
      </c>
      <c r="AE1138" s="3" t="s">
        <v>109</v>
      </c>
      <c r="AF1138" s="4">
        <v>3</v>
      </c>
      <c r="AG1138" s="3" t="s">
        <v>109</v>
      </c>
      <c r="AH1138" s="3" t="s">
        <v>111</v>
      </c>
      <c r="AI1138" s="3" t="s">
        <v>109</v>
      </c>
      <c r="AJ1138" s="7">
        <v>3</v>
      </c>
      <c r="AN1138" s="3" t="s">
        <v>109</v>
      </c>
      <c r="AO1138" s="42">
        <f>(Q1138*U1138)*12</f>
        <v>33600</v>
      </c>
      <c r="AP1138" s="3" t="s">
        <v>109</v>
      </c>
      <c r="AQ1138" s="3">
        <v>6.9000000000000006E-2</v>
      </c>
      <c r="AR1138" s="3" t="s">
        <v>109</v>
      </c>
      <c r="AS1138" s="3">
        <v>0.02</v>
      </c>
      <c r="AT1138" s="48">
        <f>(AO1138*(1-AQ1138))+(AO1138*AS1138)</f>
        <v>31953.600000000002</v>
      </c>
      <c r="AU1138" s="3" t="s">
        <v>109</v>
      </c>
      <c r="AV1138" s="3" t="s">
        <v>109</v>
      </c>
      <c r="AW1138" s="3" t="s">
        <v>109</v>
      </c>
      <c r="AX1138" s="3" t="s">
        <v>109</v>
      </c>
      <c r="AY1138" s="3" t="s">
        <v>109</v>
      </c>
      <c r="AZ1138" s="3" t="s">
        <v>109</v>
      </c>
      <c r="BA1138" s="3" t="s">
        <v>109</v>
      </c>
      <c r="BB1138" s="3" t="s">
        <v>109</v>
      </c>
      <c r="BC1138" s="3" t="s">
        <v>109</v>
      </c>
      <c r="BD1138" s="3" t="s">
        <v>109</v>
      </c>
      <c r="BE1138" s="3" t="s">
        <v>109</v>
      </c>
      <c r="BF1138" s="3" t="s">
        <v>109</v>
      </c>
      <c r="BG1138" s="3" t="s">
        <v>109</v>
      </c>
      <c r="BH1138" s="3" t="s">
        <v>109</v>
      </c>
      <c r="BI1138" s="3" t="s">
        <v>109</v>
      </c>
      <c r="BJ1138" s="3">
        <f>BX1138*0.1</f>
        <v>5.2549947423764454E-2</v>
      </c>
      <c r="BK1138" s="3">
        <f>BX1138*0.23</f>
        <v>0.12086487907465825</v>
      </c>
      <c r="BL1138" s="2">
        <f>BX1138*0.32</f>
        <v>0.16815983175604626</v>
      </c>
      <c r="BM1138" s="3">
        <f>BX1138*0.3</f>
        <v>0.15764984227129336</v>
      </c>
      <c r="BN1138" s="3">
        <f>BX1138*0.05</f>
        <v>2.6274973711882227E-2</v>
      </c>
      <c r="BO1138" s="3" t="s">
        <v>109</v>
      </c>
      <c r="BP1138" s="3" t="s">
        <v>109</v>
      </c>
      <c r="BQ1138" s="3" t="s">
        <v>109</v>
      </c>
      <c r="BR1138" s="3" t="s">
        <v>109</v>
      </c>
      <c r="BS1138" s="3" t="s">
        <v>109</v>
      </c>
      <c r="BT1138" s="3" t="s">
        <v>109</v>
      </c>
      <c r="BU1138" s="3" t="s">
        <v>109</v>
      </c>
      <c r="BV1138" s="3" t="s">
        <v>109</v>
      </c>
      <c r="BW1138" s="3" t="s">
        <v>109</v>
      </c>
      <c r="BX1138" s="71">
        <f>1-(BY1138/AT1138)</f>
        <v>0.52549947423764454</v>
      </c>
      <c r="BY1138" s="46">
        <f>CE1138*CB1138</f>
        <v>15162.000000000002</v>
      </c>
      <c r="BZ1138" s="3">
        <v>8.5000000000000006E-2</v>
      </c>
      <c r="CA1138" s="4">
        <f>C1138</f>
        <v>0.02</v>
      </c>
      <c r="CB1138" s="3">
        <f>BZ1138+CA1138</f>
        <v>0.10500000000000001</v>
      </c>
      <c r="CC1138" s="47">
        <v>144400</v>
      </c>
      <c r="CD1138" s="46">
        <v>0</v>
      </c>
      <c r="CE1138" s="46">
        <f>CC1138-CD1138</f>
        <v>144400</v>
      </c>
      <c r="CF1138" s="46">
        <f>CE1138/Q1138</f>
        <v>36100</v>
      </c>
      <c r="CG1138" s="3" t="s">
        <v>109</v>
      </c>
      <c r="CH1138" s="3" t="s">
        <v>1734</v>
      </c>
      <c r="CI1138" s="3" t="s">
        <v>109</v>
      </c>
      <c r="CJ1138" s="3" t="s">
        <v>109</v>
      </c>
      <c r="CK1138" s="3" t="s">
        <v>109</v>
      </c>
      <c r="CL1138" s="3" t="s">
        <v>109</v>
      </c>
      <c r="CM1138" s="3" t="s">
        <v>109</v>
      </c>
      <c r="CN1138" s="3" t="s">
        <v>109</v>
      </c>
      <c r="CO1138" s="3" t="s">
        <v>109</v>
      </c>
      <c r="CP1138" s="3" t="s">
        <v>109</v>
      </c>
      <c r="CQ1138" s="5" t="s">
        <v>113</v>
      </c>
      <c r="CR1138" s="5" t="s">
        <v>109</v>
      </c>
      <c r="CV1138" s="21" t="s">
        <v>113</v>
      </c>
    </row>
    <row r="1139" spans="1:101" x14ac:dyDescent="0.25">
      <c r="A1139" s="3" t="s">
        <v>4974</v>
      </c>
      <c r="B1139" s="61" t="str">
        <f>CONCATENATE(RIGHT(LEFT(A1139,26),3))</f>
        <v>032</v>
      </c>
      <c r="C1139" s="4">
        <v>0.02</v>
      </c>
      <c r="D1139" s="3" t="s">
        <v>109</v>
      </c>
      <c r="E1139" s="3" t="s">
        <v>4312</v>
      </c>
      <c r="F1139" s="3" t="s">
        <v>4975</v>
      </c>
      <c r="G1139" s="3" t="s">
        <v>1725</v>
      </c>
      <c r="I1139" s="3" t="s">
        <v>1726</v>
      </c>
      <c r="J1139" s="3" t="s">
        <v>4966</v>
      </c>
      <c r="K1139" s="4">
        <v>11768</v>
      </c>
      <c r="L1139" s="3" t="s">
        <v>109</v>
      </c>
      <c r="M1139" s="3" t="s">
        <v>109</v>
      </c>
      <c r="N1139" s="3" t="s">
        <v>109</v>
      </c>
      <c r="O1139" s="3" t="s">
        <v>109</v>
      </c>
      <c r="P1139" s="3" t="s">
        <v>109</v>
      </c>
      <c r="Q1139" s="64">
        <v>5</v>
      </c>
      <c r="R1139" s="16"/>
      <c r="S1139" s="3" t="s">
        <v>109</v>
      </c>
      <c r="T1139" s="3" t="s">
        <v>109</v>
      </c>
      <c r="U1139" s="46">
        <v>700</v>
      </c>
      <c r="V1139" s="3" t="s">
        <v>109</v>
      </c>
      <c r="W1139" s="3" t="s">
        <v>109</v>
      </c>
      <c r="X1139" s="3" t="s">
        <v>109</v>
      </c>
      <c r="Y1139" s="3" t="s">
        <v>109</v>
      </c>
      <c r="Z1139" s="3" t="s">
        <v>109</v>
      </c>
      <c r="AA1139" s="9">
        <v>1997</v>
      </c>
      <c r="AB1139" s="3" t="s">
        <v>109</v>
      </c>
      <c r="AC1139" s="5" t="s">
        <v>111</v>
      </c>
      <c r="AD1139" s="3" t="s">
        <v>111</v>
      </c>
      <c r="AE1139" s="3" t="s">
        <v>109</v>
      </c>
      <c r="AF1139" s="4">
        <v>3</v>
      </c>
      <c r="AG1139" s="3" t="s">
        <v>109</v>
      </c>
      <c r="AH1139" s="3" t="s">
        <v>111</v>
      </c>
      <c r="AI1139" s="3" t="s">
        <v>109</v>
      </c>
      <c r="AJ1139" s="7">
        <v>3</v>
      </c>
      <c r="AN1139" s="3" t="s">
        <v>109</v>
      </c>
      <c r="AO1139" s="42">
        <f>(Q1139*U1139)*12</f>
        <v>42000</v>
      </c>
      <c r="AP1139" s="3" t="s">
        <v>109</v>
      </c>
      <c r="AQ1139" s="3">
        <v>6.9000000000000006E-2</v>
      </c>
      <c r="AR1139" s="3" t="s">
        <v>109</v>
      </c>
      <c r="AS1139" s="3">
        <v>0.02</v>
      </c>
      <c r="AT1139" s="48">
        <f>(AO1139*(1-AQ1139))+(AO1139*AS1139)</f>
        <v>39942</v>
      </c>
      <c r="AU1139" s="3" t="s">
        <v>109</v>
      </c>
      <c r="AV1139" s="3" t="s">
        <v>109</v>
      </c>
      <c r="AW1139" s="3" t="s">
        <v>109</v>
      </c>
      <c r="AX1139" s="3" t="s">
        <v>109</v>
      </c>
      <c r="AY1139" s="3" t="s">
        <v>109</v>
      </c>
      <c r="AZ1139" s="3" t="s">
        <v>109</v>
      </c>
      <c r="BA1139" s="3" t="s">
        <v>109</v>
      </c>
      <c r="BB1139" s="3" t="s">
        <v>109</v>
      </c>
      <c r="BC1139" s="3" t="s">
        <v>109</v>
      </c>
      <c r="BD1139" s="3" t="s">
        <v>109</v>
      </c>
      <c r="BE1139" s="3" t="s">
        <v>109</v>
      </c>
      <c r="BF1139" s="3" t="s">
        <v>109</v>
      </c>
      <c r="BG1139" s="3" t="s">
        <v>109</v>
      </c>
      <c r="BH1139" s="3" t="s">
        <v>109</v>
      </c>
      <c r="BI1139" s="3" t="s">
        <v>109</v>
      </c>
      <c r="BJ1139" s="3">
        <f>BX1139*0.1</f>
        <v>5.2523659305993703E-2</v>
      </c>
      <c r="BK1139" s="3">
        <f>BX1139*0.23</f>
        <v>0.1208044164037855</v>
      </c>
      <c r="BL1139" s="2">
        <f>BX1139*0.32</f>
        <v>0.16807570977917982</v>
      </c>
      <c r="BM1139" s="3">
        <f>BX1139*0.3</f>
        <v>0.15757097791798108</v>
      </c>
      <c r="BN1139" s="3">
        <f>BX1139*0.05</f>
        <v>2.6261829652996851E-2</v>
      </c>
      <c r="BO1139" s="3" t="s">
        <v>109</v>
      </c>
      <c r="BP1139" s="3" t="s">
        <v>109</v>
      </c>
      <c r="BQ1139" s="3" t="s">
        <v>109</v>
      </c>
      <c r="BR1139" s="3" t="s">
        <v>109</v>
      </c>
      <c r="BS1139" s="3" t="s">
        <v>109</v>
      </c>
      <c r="BT1139" s="3" t="s">
        <v>109</v>
      </c>
      <c r="BU1139" s="3" t="s">
        <v>109</v>
      </c>
      <c r="BV1139" s="3" t="s">
        <v>109</v>
      </c>
      <c r="BW1139" s="3" t="s">
        <v>109</v>
      </c>
      <c r="BX1139" s="71">
        <f>1-(BY1139/AT1139)</f>
        <v>0.52523659305993697</v>
      </c>
      <c r="BY1139" s="46">
        <f>CE1139*CB1139</f>
        <v>18963</v>
      </c>
      <c r="BZ1139" s="3">
        <v>8.5000000000000006E-2</v>
      </c>
      <c r="CA1139" s="4">
        <f>C1139</f>
        <v>0.02</v>
      </c>
      <c r="CB1139" s="3">
        <f>BZ1139+CA1139</f>
        <v>0.10500000000000001</v>
      </c>
      <c r="CC1139" s="47">
        <v>180600</v>
      </c>
      <c r="CD1139" s="46">
        <v>0</v>
      </c>
      <c r="CE1139" s="46">
        <f>CC1139-CD1139</f>
        <v>180600</v>
      </c>
      <c r="CF1139" s="46">
        <f>CE1139/Q1139</f>
        <v>36120</v>
      </c>
      <c r="CG1139" s="3" t="s">
        <v>109</v>
      </c>
      <c r="CH1139" s="3" t="s">
        <v>1734</v>
      </c>
      <c r="CI1139" s="3" t="s">
        <v>109</v>
      </c>
      <c r="CJ1139" s="3" t="s">
        <v>109</v>
      </c>
      <c r="CK1139" s="3" t="s">
        <v>109</v>
      </c>
      <c r="CL1139" s="3" t="s">
        <v>109</v>
      </c>
      <c r="CM1139" s="3" t="s">
        <v>109</v>
      </c>
      <c r="CN1139" s="3" t="s">
        <v>109</v>
      </c>
      <c r="CO1139" s="3" t="s">
        <v>109</v>
      </c>
      <c r="CP1139" s="3" t="s">
        <v>109</v>
      </c>
      <c r="CQ1139" s="5" t="s">
        <v>113</v>
      </c>
      <c r="CR1139" s="5" t="s">
        <v>109</v>
      </c>
      <c r="CV1139" s="21" t="s">
        <v>113</v>
      </c>
      <c r="CW1139" s="16"/>
    </row>
    <row r="1140" spans="1:101" x14ac:dyDescent="0.25">
      <c r="A1140" s="3" t="s">
        <v>4976</v>
      </c>
      <c r="B1140" s="61" t="str">
        <f>CONCATENATE(RIGHT(LEFT(A1140,26),3))</f>
        <v>004</v>
      </c>
      <c r="C1140" s="4">
        <v>0.02</v>
      </c>
      <c r="D1140" s="3" t="s">
        <v>109</v>
      </c>
      <c r="E1140" s="3" t="s">
        <v>4940</v>
      </c>
      <c r="F1140" s="3" t="s">
        <v>4977</v>
      </c>
      <c r="G1140" s="3" t="s">
        <v>1725</v>
      </c>
      <c r="I1140" s="3" t="s">
        <v>1726</v>
      </c>
      <c r="J1140" s="3" t="s">
        <v>4966</v>
      </c>
      <c r="K1140" s="4">
        <v>4680</v>
      </c>
      <c r="L1140" s="3" t="s">
        <v>109</v>
      </c>
      <c r="M1140" s="3" t="s">
        <v>109</v>
      </c>
      <c r="N1140" s="3" t="s">
        <v>109</v>
      </c>
      <c r="O1140" s="3" t="s">
        <v>109</v>
      </c>
      <c r="P1140" s="3" t="s">
        <v>109</v>
      </c>
      <c r="Q1140" s="64">
        <v>4</v>
      </c>
      <c r="R1140" s="9">
        <v>10</v>
      </c>
      <c r="S1140" s="3" t="s">
        <v>109</v>
      </c>
      <c r="T1140" s="3" t="s">
        <v>109</v>
      </c>
      <c r="U1140" s="46">
        <v>700</v>
      </c>
      <c r="V1140" s="3" t="s">
        <v>109</v>
      </c>
      <c r="W1140" s="3" t="s">
        <v>109</v>
      </c>
      <c r="X1140" s="3" t="s">
        <v>109</v>
      </c>
      <c r="Y1140" s="3" t="s">
        <v>109</v>
      </c>
      <c r="Z1140" s="3" t="s">
        <v>109</v>
      </c>
      <c r="AB1140" s="3" t="s">
        <v>109</v>
      </c>
      <c r="AC1140" s="5" t="s">
        <v>111</v>
      </c>
      <c r="AD1140" s="3" t="s">
        <v>111</v>
      </c>
      <c r="AE1140" s="3" t="s">
        <v>109</v>
      </c>
      <c r="AF1140" s="4">
        <v>3</v>
      </c>
      <c r="AG1140" s="3" t="s">
        <v>109</v>
      </c>
      <c r="AH1140" s="3" t="s">
        <v>111</v>
      </c>
      <c r="AI1140" s="3" t="s">
        <v>109</v>
      </c>
      <c r="AJ1140" s="7">
        <v>3</v>
      </c>
      <c r="AN1140" s="3" t="s">
        <v>109</v>
      </c>
      <c r="AO1140" s="42">
        <f>(Q1140*U1140)*12</f>
        <v>33600</v>
      </c>
      <c r="AP1140" s="3" t="s">
        <v>109</v>
      </c>
      <c r="AQ1140" s="3">
        <v>6.9000000000000006E-2</v>
      </c>
      <c r="AR1140" s="3" t="s">
        <v>109</v>
      </c>
      <c r="AS1140" s="3">
        <v>0.02</v>
      </c>
      <c r="AT1140" s="48">
        <f>(AO1140*(1-AQ1140))+(AO1140*AS1140)</f>
        <v>31953.600000000002</v>
      </c>
      <c r="AU1140" s="3" t="s">
        <v>109</v>
      </c>
      <c r="AV1140" s="3" t="s">
        <v>109</v>
      </c>
      <c r="AW1140" s="3" t="s">
        <v>109</v>
      </c>
      <c r="AX1140" s="3" t="s">
        <v>109</v>
      </c>
      <c r="AY1140" s="3" t="s">
        <v>109</v>
      </c>
      <c r="AZ1140" s="3" t="s">
        <v>109</v>
      </c>
      <c r="BA1140" s="3" t="s">
        <v>109</v>
      </c>
      <c r="BB1140" s="3" t="s">
        <v>109</v>
      </c>
      <c r="BC1140" s="3" t="s">
        <v>109</v>
      </c>
      <c r="BD1140" s="3" t="s">
        <v>109</v>
      </c>
      <c r="BE1140" s="3" t="s">
        <v>109</v>
      </c>
      <c r="BF1140" s="3" t="s">
        <v>109</v>
      </c>
      <c r="BG1140" s="3" t="s">
        <v>109</v>
      </c>
      <c r="BH1140" s="3" t="s">
        <v>109</v>
      </c>
      <c r="BI1140" s="3" t="s">
        <v>109</v>
      </c>
      <c r="BJ1140" s="3">
        <f>BX1140*0.1</f>
        <v>5.3930073606729759E-2</v>
      </c>
      <c r="BK1140" s="3">
        <f>BX1140*0.23</f>
        <v>0.12403916929547844</v>
      </c>
      <c r="BL1140" s="2">
        <f>BX1140*0.32</f>
        <v>0.17257623554153523</v>
      </c>
      <c r="BM1140" s="3">
        <f>BX1140*0.3</f>
        <v>0.16179022082018926</v>
      </c>
      <c r="BN1140" s="3">
        <f>BX1140*0.05</f>
        <v>2.6965036803364879E-2</v>
      </c>
      <c r="BO1140" s="3" t="s">
        <v>109</v>
      </c>
      <c r="BP1140" s="3" t="s">
        <v>109</v>
      </c>
      <c r="BQ1140" s="3" t="s">
        <v>109</v>
      </c>
      <c r="BR1140" s="3" t="s">
        <v>109</v>
      </c>
      <c r="BS1140" s="3" t="s">
        <v>109</v>
      </c>
      <c r="BT1140" s="3" t="s">
        <v>109</v>
      </c>
      <c r="BU1140" s="3" t="s">
        <v>109</v>
      </c>
      <c r="BV1140" s="3" t="s">
        <v>109</v>
      </c>
      <c r="BW1140" s="3" t="s">
        <v>109</v>
      </c>
      <c r="BX1140" s="71">
        <f>1-(BY1140/AT1140)</f>
        <v>0.53930073606729756</v>
      </c>
      <c r="BY1140" s="46">
        <f>CE1140*CB1140</f>
        <v>14721.000000000002</v>
      </c>
      <c r="BZ1140" s="3">
        <v>8.5000000000000006E-2</v>
      </c>
      <c r="CA1140" s="4">
        <f>C1140</f>
        <v>0.02</v>
      </c>
      <c r="CB1140" s="3">
        <f>BZ1140+CA1140</f>
        <v>0.10500000000000001</v>
      </c>
      <c r="CC1140" s="47">
        <v>140200</v>
      </c>
      <c r="CD1140" s="46">
        <v>0</v>
      </c>
      <c r="CE1140" s="46">
        <f>CC1140-CD1140</f>
        <v>140200</v>
      </c>
      <c r="CF1140" s="46">
        <f>CE1140/Q1140</f>
        <v>35050</v>
      </c>
      <c r="CG1140" s="3" t="s">
        <v>109</v>
      </c>
      <c r="CH1140" s="3" t="s">
        <v>4978</v>
      </c>
      <c r="CI1140" s="3" t="s">
        <v>109</v>
      </c>
      <c r="CJ1140" s="3" t="s">
        <v>109</v>
      </c>
      <c r="CK1140" s="3" t="s">
        <v>109</v>
      </c>
      <c r="CL1140" s="3" t="s">
        <v>109</v>
      </c>
      <c r="CM1140" s="3" t="s">
        <v>109</v>
      </c>
      <c r="CN1140" s="3" t="s">
        <v>109</v>
      </c>
      <c r="CO1140" s="3" t="s">
        <v>109</v>
      </c>
      <c r="CP1140" s="3" t="s">
        <v>109</v>
      </c>
      <c r="CQ1140" s="5" t="s">
        <v>113</v>
      </c>
      <c r="CR1140" s="5" t="s">
        <v>109</v>
      </c>
      <c r="CV1140" s="21" t="s">
        <v>113</v>
      </c>
      <c r="CW1140" s="10">
        <v>287</v>
      </c>
    </row>
    <row r="1141" spans="1:101" x14ac:dyDescent="0.25">
      <c r="A1141" s="3" t="s">
        <v>4979</v>
      </c>
      <c r="B1141" s="61" t="str">
        <f>CONCATENATE(RIGHT(LEFT(A1141,26),3))</f>
        <v>004</v>
      </c>
      <c r="C1141" s="4">
        <v>0.02</v>
      </c>
      <c r="D1141" s="3" t="s">
        <v>109</v>
      </c>
      <c r="E1141" s="3" t="s">
        <v>4146</v>
      </c>
      <c r="F1141" s="3" t="s">
        <v>4980</v>
      </c>
      <c r="G1141" s="3" t="s">
        <v>1725</v>
      </c>
      <c r="H1141" s="9">
        <v>47905</v>
      </c>
      <c r="I1141" s="3" t="s">
        <v>1726</v>
      </c>
      <c r="J1141" s="3" t="s">
        <v>4966</v>
      </c>
      <c r="K1141" s="4">
        <v>4608</v>
      </c>
      <c r="L1141" s="3" t="s">
        <v>109</v>
      </c>
      <c r="M1141" s="3" t="s">
        <v>109</v>
      </c>
      <c r="N1141" s="3" t="s">
        <v>109</v>
      </c>
      <c r="O1141" s="3" t="s">
        <v>109</v>
      </c>
      <c r="P1141" s="3" t="s">
        <v>109</v>
      </c>
      <c r="Q1141" s="64">
        <v>4</v>
      </c>
      <c r="S1141" s="3" t="s">
        <v>109</v>
      </c>
      <c r="T1141" s="3" t="s">
        <v>109</v>
      </c>
      <c r="U1141" s="46">
        <v>700</v>
      </c>
      <c r="V1141" s="3" t="s">
        <v>109</v>
      </c>
      <c r="W1141" s="3" t="s">
        <v>109</v>
      </c>
      <c r="X1141" s="3" t="s">
        <v>109</v>
      </c>
      <c r="Y1141" s="3" t="s">
        <v>109</v>
      </c>
      <c r="Z1141" s="3" t="s">
        <v>109</v>
      </c>
      <c r="AA1141" s="9">
        <v>1940</v>
      </c>
      <c r="AB1141" s="3" t="s">
        <v>109</v>
      </c>
      <c r="AC1141" s="5" t="s">
        <v>111</v>
      </c>
      <c r="AD1141" s="3" t="s">
        <v>111</v>
      </c>
      <c r="AE1141" s="3" t="s">
        <v>109</v>
      </c>
      <c r="AF1141" s="4">
        <v>3</v>
      </c>
      <c r="AG1141" s="3" t="s">
        <v>109</v>
      </c>
      <c r="AH1141" s="3" t="s">
        <v>111</v>
      </c>
      <c r="AI1141" s="3" t="s">
        <v>109</v>
      </c>
      <c r="AJ1141" s="7">
        <v>3</v>
      </c>
      <c r="AN1141" s="3" t="s">
        <v>109</v>
      </c>
      <c r="AO1141" s="42">
        <f>(Q1141*U1141)*12</f>
        <v>33600</v>
      </c>
      <c r="AP1141" s="3" t="s">
        <v>109</v>
      </c>
      <c r="AQ1141" s="3">
        <v>6.9000000000000006E-2</v>
      </c>
      <c r="AR1141" s="3" t="s">
        <v>109</v>
      </c>
      <c r="AS1141" s="3">
        <v>0.02</v>
      </c>
      <c r="AT1141" s="48">
        <f>(AO1141*(1-AQ1141))+(AO1141*AS1141)</f>
        <v>31953.600000000002</v>
      </c>
      <c r="AU1141" s="3" t="s">
        <v>109</v>
      </c>
      <c r="AV1141" s="3" t="s">
        <v>109</v>
      </c>
      <c r="AW1141" s="3" t="s">
        <v>109</v>
      </c>
      <c r="AX1141" s="3" t="s">
        <v>109</v>
      </c>
      <c r="AY1141" s="3" t="s">
        <v>109</v>
      </c>
      <c r="AZ1141" s="3" t="s">
        <v>109</v>
      </c>
      <c r="BA1141" s="3" t="s">
        <v>109</v>
      </c>
      <c r="BB1141" s="3" t="s">
        <v>109</v>
      </c>
      <c r="BC1141" s="3" t="s">
        <v>109</v>
      </c>
      <c r="BD1141" s="3" t="s">
        <v>109</v>
      </c>
      <c r="BE1141" s="3" t="s">
        <v>109</v>
      </c>
      <c r="BF1141" s="3" t="s">
        <v>109</v>
      </c>
      <c r="BG1141" s="3" t="s">
        <v>109</v>
      </c>
      <c r="BH1141" s="3" t="s">
        <v>109</v>
      </c>
      <c r="BI1141" s="3" t="s">
        <v>109</v>
      </c>
      <c r="BJ1141" s="3">
        <f>BX1141*0.1</f>
        <v>5.2549947423764454E-2</v>
      </c>
      <c r="BK1141" s="3">
        <f>BX1141*0.23</f>
        <v>0.12086487907465825</v>
      </c>
      <c r="BL1141" s="2">
        <f>BX1141*0.32</f>
        <v>0.16815983175604626</v>
      </c>
      <c r="BM1141" s="3">
        <f>BX1141*0.3</f>
        <v>0.15764984227129336</v>
      </c>
      <c r="BN1141" s="3">
        <f>BX1141*0.05</f>
        <v>2.6274973711882227E-2</v>
      </c>
      <c r="BO1141" s="3" t="s">
        <v>109</v>
      </c>
      <c r="BP1141" s="3" t="s">
        <v>109</v>
      </c>
      <c r="BQ1141" s="3" t="s">
        <v>109</v>
      </c>
      <c r="BR1141" s="3" t="s">
        <v>109</v>
      </c>
      <c r="BS1141" s="3" t="s">
        <v>109</v>
      </c>
      <c r="BT1141" s="3" t="s">
        <v>109</v>
      </c>
      <c r="BU1141" s="3" t="s">
        <v>109</v>
      </c>
      <c r="BV1141" s="3" t="s">
        <v>109</v>
      </c>
      <c r="BW1141" s="3" t="s">
        <v>109</v>
      </c>
      <c r="BX1141" s="71">
        <f>1-(BY1141/AT1141)</f>
        <v>0.52549947423764454</v>
      </c>
      <c r="BY1141" s="46">
        <f>CE1141*CB1141</f>
        <v>15162.000000000002</v>
      </c>
      <c r="BZ1141" s="3">
        <v>8.5000000000000006E-2</v>
      </c>
      <c r="CA1141" s="4">
        <f>C1141</f>
        <v>0.02</v>
      </c>
      <c r="CB1141" s="3">
        <f>BZ1141+CA1141</f>
        <v>0.10500000000000001</v>
      </c>
      <c r="CC1141" s="47">
        <v>144400</v>
      </c>
      <c r="CD1141" s="46">
        <v>0</v>
      </c>
      <c r="CE1141" s="46">
        <f>CC1141-CD1141</f>
        <v>144400</v>
      </c>
      <c r="CF1141" s="46">
        <f>CE1141/Q1141</f>
        <v>36100</v>
      </c>
      <c r="CG1141" s="3" t="s">
        <v>109</v>
      </c>
      <c r="CH1141" s="3" t="s">
        <v>1769</v>
      </c>
      <c r="CI1141" s="3" t="s">
        <v>109</v>
      </c>
      <c r="CJ1141" s="3" t="s">
        <v>109</v>
      </c>
      <c r="CK1141" s="3" t="s">
        <v>109</v>
      </c>
      <c r="CL1141" s="3" t="s">
        <v>109</v>
      </c>
      <c r="CM1141" s="3" t="s">
        <v>109</v>
      </c>
      <c r="CN1141" s="3" t="s">
        <v>109</v>
      </c>
      <c r="CO1141" s="3" t="s">
        <v>109</v>
      </c>
      <c r="CP1141" s="3" t="s">
        <v>109</v>
      </c>
      <c r="CQ1141" s="5" t="s">
        <v>113</v>
      </c>
      <c r="CR1141" s="5" t="s">
        <v>109</v>
      </c>
      <c r="CV1141" s="21" t="s">
        <v>113</v>
      </c>
    </row>
    <row r="1142" spans="1:101" x14ac:dyDescent="0.25">
      <c r="A1142" s="3" t="s">
        <v>4981</v>
      </c>
      <c r="B1142" s="61" t="str">
        <f>CONCATENATE(RIGHT(LEFT(A1142,26),3))</f>
        <v>004</v>
      </c>
      <c r="C1142" s="4">
        <v>0.02</v>
      </c>
      <c r="D1142" s="3" t="s">
        <v>109</v>
      </c>
      <c r="E1142" s="3" t="s">
        <v>4982</v>
      </c>
      <c r="F1142" s="3" t="s">
        <v>4983</v>
      </c>
      <c r="G1142" s="3" t="s">
        <v>1725</v>
      </c>
      <c r="I1142" s="3" t="s">
        <v>1726</v>
      </c>
      <c r="J1142" s="3" t="s">
        <v>4966</v>
      </c>
      <c r="K1142" s="4">
        <v>3584</v>
      </c>
      <c r="L1142" s="3" t="s">
        <v>109</v>
      </c>
      <c r="M1142" s="3" t="s">
        <v>109</v>
      </c>
      <c r="N1142" s="3" t="s">
        <v>109</v>
      </c>
      <c r="O1142" s="3" t="s">
        <v>109</v>
      </c>
      <c r="P1142" s="3" t="s">
        <v>109</v>
      </c>
      <c r="Q1142" s="64">
        <v>4</v>
      </c>
      <c r="R1142" s="9">
        <v>8</v>
      </c>
      <c r="S1142" s="3" t="s">
        <v>109</v>
      </c>
      <c r="T1142" s="3" t="s">
        <v>109</v>
      </c>
      <c r="U1142" s="46">
        <v>700</v>
      </c>
      <c r="V1142" s="3" t="s">
        <v>109</v>
      </c>
      <c r="W1142" s="3" t="s">
        <v>109</v>
      </c>
      <c r="X1142" s="3" t="s">
        <v>109</v>
      </c>
      <c r="Y1142" s="3" t="s">
        <v>109</v>
      </c>
      <c r="Z1142" s="3" t="s">
        <v>109</v>
      </c>
      <c r="AB1142" s="3" t="s">
        <v>109</v>
      </c>
      <c r="AC1142" s="5" t="s">
        <v>111</v>
      </c>
      <c r="AD1142" s="3" t="s">
        <v>123</v>
      </c>
      <c r="AE1142" s="3" t="s">
        <v>109</v>
      </c>
      <c r="AF1142" s="4">
        <v>3</v>
      </c>
      <c r="AG1142" s="3" t="s">
        <v>109</v>
      </c>
      <c r="AH1142" s="3" t="s">
        <v>111</v>
      </c>
      <c r="AI1142" s="3" t="s">
        <v>109</v>
      </c>
      <c r="AJ1142" s="7">
        <v>3</v>
      </c>
      <c r="AN1142" s="3" t="s">
        <v>109</v>
      </c>
      <c r="AO1142" s="42">
        <f>(Q1142*U1142)*12</f>
        <v>33600</v>
      </c>
      <c r="AP1142" s="3" t="s">
        <v>109</v>
      </c>
      <c r="AQ1142" s="3">
        <v>6.9000000000000006E-2</v>
      </c>
      <c r="AR1142" s="3" t="s">
        <v>109</v>
      </c>
      <c r="AS1142" s="3">
        <v>0.02</v>
      </c>
      <c r="AT1142" s="48">
        <f>(AO1142*(1-AQ1142))+(AO1142*AS1142)</f>
        <v>31953.600000000002</v>
      </c>
      <c r="AU1142" s="3" t="s">
        <v>109</v>
      </c>
      <c r="AV1142" s="3" t="s">
        <v>109</v>
      </c>
      <c r="AW1142" s="3" t="s">
        <v>109</v>
      </c>
      <c r="AX1142" s="3" t="s">
        <v>109</v>
      </c>
      <c r="AY1142" s="3" t="s">
        <v>109</v>
      </c>
      <c r="AZ1142" s="3" t="s">
        <v>109</v>
      </c>
      <c r="BA1142" s="3" t="s">
        <v>109</v>
      </c>
      <c r="BB1142" s="3" t="s">
        <v>109</v>
      </c>
      <c r="BC1142" s="3" t="s">
        <v>109</v>
      </c>
      <c r="BD1142" s="3" t="s">
        <v>109</v>
      </c>
      <c r="BE1142" s="3" t="s">
        <v>109</v>
      </c>
      <c r="BF1142" s="3" t="s">
        <v>109</v>
      </c>
      <c r="BG1142" s="3" t="s">
        <v>109</v>
      </c>
      <c r="BH1142" s="3" t="s">
        <v>109</v>
      </c>
      <c r="BI1142" s="3" t="s">
        <v>109</v>
      </c>
      <c r="BJ1142" s="3">
        <f>BX1142*0.1</f>
        <v>5.5277339642481597E-2</v>
      </c>
      <c r="BK1142" s="3">
        <f>BX1142*0.23</f>
        <v>0.12713788117770766</v>
      </c>
      <c r="BL1142" s="2">
        <f>BX1142*0.32</f>
        <v>0.17688748685594111</v>
      </c>
      <c r="BM1142" s="3">
        <f>BX1142*0.3</f>
        <v>0.16583201892744479</v>
      </c>
      <c r="BN1142" s="3">
        <f>BX1142*0.05</f>
        <v>2.7638669821240799E-2</v>
      </c>
      <c r="BO1142" s="3" t="s">
        <v>109</v>
      </c>
      <c r="BP1142" s="3" t="s">
        <v>109</v>
      </c>
      <c r="BQ1142" s="3" t="s">
        <v>109</v>
      </c>
      <c r="BR1142" s="3" t="s">
        <v>109</v>
      </c>
      <c r="BS1142" s="3" t="s">
        <v>109</v>
      </c>
      <c r="BT1142" s="3" t="s">
        <v>109</v>
      </c>
      <c r="BU1142" s="3" t="s">
        <v>109</v>
      </c>
      <c r="BV1142" s="3" t="s">
        <v>109</v>
      </c>
      <c r="BW1142" s="3" t="s">
        <v>109</v>
      </c>
      <c r="BX1142" s="71">
        <f>1-(BY1142/AT1142)</f>
        <v>0.55277339642481593</v>
      </c>
      <c r="BY1142" s="46">
        <f>CE1142*CB1142</f>
        <v>14290.500000000002</v>
      </c>
      <c r="BZ1142" s="3">
        <v>8.5000000000000006E-2</v>
      </c>
      <c r="CA1142" s="4">
        <f>C1142</f>
        <v>0.02</v>
      </c>
      <c r="CB1142" s="3">
        <f>BZ1142+CA1142</f>
        <v>0.10500000000000001</v>
      </c>
      <c r="CC1142" s="47">
        <v>136100</v>
      </c>
      <c r="CD1142" s="46">
        <v>0</v>
      </c>
      <c r="CE1142" s="46">
        <f>CC1142-CD1142</f>
        <v>136100</v>
      </c>
      <c r="CF1142" s="46">
        <f>CE1142/Q1142</f>
        <v>34025</v>
      </c>
      <c r="CG1142" s="3" t="s">
        <v>109</v>
      </c>
      <c r="CH1142" s="3" t="s">
        <v>4984</v>
      </c>
      <c r="CI1142" s="3" t="s">
        <v>109</v>
      </c>
      <c r="CJ1142" s="3" t="s">
        <v>109</v>
      </c>
      <c r="CK1142" s="3" t="s">
        <v>109</v>
      </c>
      <c r="CL1142" s="3" t="s">
        <v>109</v>
      </c>
      <c r="CM1142" s="3" t="s">
        <v>109</v>
      </c>
      <c r="CN1142" s="3" t="s">
        <v>109</v>
      </c>
      <c r="CO1142" s="3" t="s">
        <v>109</v>
      </c>
      <c r="CP1142" s="3" t="s">
        <v>109</v>
      </c>
      <c r="CQ1142" s="5" t="s">
        <v>113</v>
      </c>
      <c r="CR1142" s="5" t="s">
        <v>109</v>
      </c>
      <c r="CV1142" s="21" t="s">
        <v>113</v>
      </c>
      <c r="CW1142" s="10">
        <v>275</v>
      </c>
    </row>
    <row r="1143" spans="1:101" x14ac:dyDescent="0.25">
      <c r="A1143" s="3" t="s">
        <v>4985</v>
      </c>
      <c r="B1143" s="61" t="str">
        <f>CONCATENATE(RIGHT(LEFT(A1143,26),3))</f>
        <v>004</v>
      </c>
      <c r="C1143" s="4">
        <v>0.02</v>
      </c>
      <c r="D1143" s="3" t="s">
        <v>109</v>
      </c>
      <c r="E1143" s="3" t="s">
        <v>4986</v>
      </c>
      <c r="F1143" s="3" t="s">
        <v>4987</v>
      </c>
      <c r="G1143" s="3" t="s">
        <v>1725</v>
      </c>
      <c r="I1143" s="3" t="s">
        <v>1726</v>
      </c>
      <c r="J1143" s="3" t="s">
        <v>4966</v>
      </c>
      <c r="K1143" s="4">
        <v>3196</v>
      </c>
      <c r="L1143" s="3" t="s">
        <v>109</v>
      </c>
      <c r="M1143" s="3" t="s">
        <v>109</v>
      </c>
      <c r="N1143" s="3" t="s">
        <v>109</v>
      </c>
      <c r="O1143" s="3" t="s">
        <v>109</v>
      </c>
      <c r="P1143" s="3" t="s">
        <v>109</v>
      </c>
      <c r="Q1143" s="64">
        <v>4</v>
      </c>
      <c r="R1143" s="8"/>
      <c r="S1143" s="3" t="s">
        <v>109</v>
      </c>
      <c r="T1143" s="3" t="s">
        <v>109</v>
      </c>
      <c r="U1143" s="46">
        <v>700</v>
      </c>
      <c r="V1143" s="3" t="s">
        <v>109</v>
      </c>
      <c r="W1143" s="3" t="s">
        <v>109</v>
      </c>
      <c r="X1143" s="3" t="s">
        <v>109</v>
      </c>
      <c r="Y1143" s="3" t="s">
        <v>109</v>
      </c>
      <c r="Z1143" s="3" t="s">
        <v>109</v>
      </c>
      <c r="AA1143" s="16"/>
      <c r="AB1143" s="3" t="s">
        <v>109</v>
      </c>
      <c r="AC1143" s="5" t="s">
        <v>111</v>
      </c>
      <c r="AD1143" s="3" t="s">
        <v>111</v>
      </c>
      <c r="AE1143" s="3" t="s">
        <v>109</v>
      </c>
      <c r="AF1143" s="4">
        <v>3</v>
      </c>
      <c r="AG1143" s="3" t="s">
        <v>109</v>
      </c>
      <c r="AH1143" s="3" t="s">
        <v>111</v>
      </c>
      <c r="AI1143" s="3" t="s">
        <v>109</v>
      </c>
      <c r="AJ1143" s="7">
        <v>3</v>
      </c>
      <c r="AN1143" s="3" t="s">
        <v>109</v>
      </c>
      <c r="AO1143" s="42">
        <f>(Q1143*U1143)*12</f>
        <v>33600</v>
      </c>
      <c r="AP1143" s="3" t="s">
        <v>109</v>
      </c>
      <c r="AQ1143" s="3">
        <v>6.9000000000000006E-2</v>
      </c>
      <c r="AR1143" s="3" t="s">
        <v>109</v>
      </c>
      <c r="AS1143" s="3">
        <v>0.02</v>
      </c>
      <c r="AT1143" s="48">
        <f>(AO1143*(1-AQ1143))+(AO1143*AS1143)</f>
        <v>31953.600000000002</v>
      </c>
      <c r="AU1143" s="3" t="s">
        <v>109</v>
      </c>
      <c r="AV1143" s="3" t="s">
        <v>109</v>
      </c>
      <c r="AW1143" s="3" t="s">
        <v>109</v>
      </c>
      <c r="AX1143" s="3" t="s">
        <v>109</v>
      </c>
      <c r="AY1143" s="3" t="s">
        <v>109</v>
      </c>
      <c r="AZ1143" s="3" t="s">
        <v>109</v>
      </c>
      <c r="BA1143" s="3" t="s">
        <v>109</v>
      </c>
      <c r="BB1143" s="3" t="s">
        <v>109</v>
      </c>
      <c r="BC1143" s="3" t="s">
        <v>109</v>
      </c>
      <c r="BD1143" s="3" t="s">
        <v>109</v>
      </c>
      <c r="BE1143" s="3" t="s">
        <v>109</v>
      </c>
      <c r="BF1143" s="3" t="s">
        <v>109</v>
      </c>
      <c r="BG1143" s="3" t="s">
        <v>109</v>
      </c>
      <c r="BH1143" s="3" t="s">
        <v>109</v>
      </c>
      <c r="BI1143" s="3" t="s">
        <v>109</v>
      </c>
      <c r="BJ1143" s="3">
        <f>BX1143*0.1</f>
        <v>5.1597003154574134E-2</v>
      </c>
      <c r="BK1143" s="3">
        <f>BX1143*0.23</f>
        <v>0.11867310725552049</v>
      </c>
      <c r="BL1143" s="2">
        <f>BX1143*0.32</f>
        <v>0.1651104100946372</v>
      </c>
      <c r="BM1143" s="3">
        <f>BX1143*0.3</f>
        <v>0.15479100946372237</v>
      </c>
      <c r="BN1143" s="3">
        <f>BX1143*0.05</f>
        <v>2.5798501577287067E-2</v>
      </c>
      <c r="BO1143" s="3" t="s">
        <v>109</v>
      </c>
      <c r="BP1143" s="3" t="s">
        <v>109</v>
      </c>
      <c r="BQ1143" s="3" t="s">
        <v>109</v>
      </c>
      <c r="BR1143" s="3" t="s">
        <v>109</v>
      </c>
      <c r="BS1143" s="3" t="s">
        <v>109</v>
      </c>
      <c r="BT1143" s="3" t="s">
        <v>109</v>
      </c>
      <c r="BU1143" s="3" t="s">
        <v>109</v>
      </c>
      <c r="BV1143" s="3" t="s">
        <v>109</v>
      </c>
      <c r="BW1143" s="3" t="s">
        <v>109</v>
      </c>
      <c r="BX1143" s="71">
        <f>1-(BY1143/AT1143)</f>
        <v>0.51597003154574128</v>
      </c>
      <c r="BY1143" s="46">
        <f>CE1143*CB1143</f>
        <v>15466.500000000002</v>
      </c>
      <c r="BZ1143" s="3">
        <v>8.5000000000000006E-2</v>
      </c>
      <c r="CA1143" s="4">
        <f>C1143</f>
        <v>0.02</v>
      </c>
      <c r="CB1143" s="3">
        <f>BZ1143+CA1143</f>
        <v>0.10500000000000001</v>
      </c>
      <c r="CC1143" s="47">
        <v>147300</v>
      </c>
      <c r="CD1143" s="46">
        <v>0</v>
      </c>
      <c r="CE1143" s="46">
        <f>CC1143-CD1143</f>
        <v>147300</v>
      </c>
      <c r="CF1143" s="46">
        <f>CE1143/Q1143</f>
        <v>36825</v>
      </c>
      <c r="CG1143" s="3" t="s">
        <v>109</v>
      </c>
      <c r="CH1143" s="3" t="s">
        <v>1734</v>
      </c>
      <c r="CI1143" s="3" t="s">
        <v>109</v>
      </c>
      <c r="CJ1143" s="3" t="s">
        <v>109</v>
      </c>
      <c r="CK1143" s="3" t="s">
        <v>109</v>
      </c>
      <c r="CL1143" s="3" t="s">
        <v>109</v>
      </c>
      <c r="CM1143" s="3" t="s">
        <v>109</v>
      </c>
      <c r="CN1143" s="3" t="s">
        <v>109</v>
      </c>
      <c r="CO1143" s="3" t="s">
        <v>109</v>
      </c>
      <c r="CP1143" s="3" t="s">
        <v>109</v>
      </c>
      <c r="CQ1143" s="5" t="s">
        <v>113</v>
      </c>
      <c r="CR1143" s="5" t="s">
        <v>109</v>
      </c>
      <c r="CV1143" s="21" t="s">
        <v>113</v>
      </c>
      <c r="CW1143" s="16"/>
    </row>
    <row r="1144" spans="1:101" x14ac:dyDescent="0.25">
      <c r="A1144" s="3" t="s">
        <v>4988</v>
      </c>
      <c r="B1144" s="61" t="str">
        <f>CONCATENATE(RIGHT(LEFT(A1144,26),3))</f>
        <v>004</v>
      </c>
      <c r="C1144" s="4">
        <v>0.02</v>
      </c>
      <c r="D1144" s="3" t="s">
        <v>109</v>
      </c>
      <c r="E1144" s="3" t="s">
        <v>4989</v>
      </c>
      <c r="F1144" s="3" t="s">
        <v>4990</v>
      </c>
      <c r="G1144" s="3" t="s">
        <v>1725</v>
      </c>
      <c r="H1144" s="28"/>
      <c r="I1144" s="3" t="s">
        <v>1726</v>
      </c>
      <c r="J1144" s="3" t="s">
        <v>4966</v>
      </c>
      <c r="K1144" s="4">
        <v>21928</v>
      </c>
      <c r="L1144" s="3" t="s">
        <v>109</v>
      </c>
      <c r="M1144" s="3" t="s">
        <v>109</v>
      </c>
      <c r="N1144" s="3" t="s">
        <v>109</v>
      </c>
      <c r="O1144" s="3" t="s">
        <v>109</v>
      </c>
      <c r="P1144" s="3" t="s">
        <v>109</v>
      </c>
      <c r="Q1144" s="64">
        <v>18</v>
      </c>
      <c r="R1144" s="9">
        <v>52</v>
      </c>
      <c r="S1144" s="3" t="s">
        <v>109</v>
      </c>
      <c r="T1144" s="3" t="s">
        <v>109</v>
      </c>
      <c r="U1144" s="46">
        <v>700</v>
      </c>
      <c r="V1144" s="3" t="s">
        <v>109</v>
      </c>
      <c r="W1144" s="3" t="s">
        <v>109</v>
      </c>
      <c r="X1144" s="3" t="s">
        <v>109</v>
      </c>
      <c r="Y1144" s="3" t="s">
        <v>109</v>
      </c>
      <c r="Z1144" s="3" t="s">
        <v>109</v>
      </c>
      <c r="AA1144" s="16"/>
      <c r="AB1144" s="3" t="s">
        <v>109</v>
      </c>
      <c r="AC1144" s="5" t="s">
        <v>111</v>
      </c>
      <c r="AD1144" s="3" t="s">
        <v>111</v>
      </c>
      <c r="AE1144" s="3" t="s">
        <v>109</v>
      </c>
      <c r="AF1144" s="4">
        <v>2</v>
      </c>
      <c r="AG1144" s="3" t="s">
        <v>109</v>
      </c>
      <c r="AH1144" s="3" t="s">
        <v>111</v>
      </c>
      <c r="AI1144" s="3" t="s">
        <v>109</v>
      </c>
      <c r="AJ1144" s="7">
        <v>3</v>
      </c>
      <c r="AN1144" s="3" t="s">
        <v>109</v>
      </c>
      <c r="AO1144" s="42">
        <f>(Q1144*U1144)*12</f>
        <v>151200</v>
      </c>
      <c r="AP1144" s="3" t="s">
        <v>109</v>
      </c>
      <c r="AQ1144" s="3">
        <v>6.9000000000000006E-2</v>
      </c>
      <c r="AR1144" s="3" t="s">
        <v>109</v>
      </c>
      <c r="AS1144" s="3">
        <v>0.02</v>
      </c>
      <c r="AT1144" s="48">
        <f>(AO1144*(1-AQ1144))+(AO1144*AS1144)</f>
        <v>143791.20000000001</v>
      </c>
      <c r="AU1144" s="3" t="s">
        <v>109</v>
      </c>
      <c r="AV1144" s="3" t="s">
        <v>109</v>
      </c>
      <c r="AW1144" s="3" t="s">
        <v>109</v>
      </c>
      <c r="AX1144" s="3" t="s">
        <v>109</v>
      </c>
      <c r="AY1144" s="3" t="s">
        <v>109</v>
      </c>
      <c r="AZ1144" s="3" t="s">
        <v>109</v>
      </c>
      <c r="BA1144" s="3" t="s">
        <v>109</v>
      </c>
      <c r="BB1144" s="3" t="s">
        <v>109</v>
      </c>
      <c r="BC1144" s="3" t="s">
        <v>109</v>
      </c>
      <c r="BD1144" s="3" t="s">
        <v>109</v>
      </c>
      <c r="BE1144" s="3" t="s">
        <v>109</v>
      </c>
      <c r="BF1144" s="3" t="s">
        <v>109</v>
      </c>
      <c r="BG1144" s="3" t="s">
        <v>109</v>
      </c>
      <c r="BH1144" s="3" t="s">
        <v>109</v>
      </c>
      <c r="BI1144" s="3" t="s">
        <v>109</v>
      </c>
      <c r="BJ1144" s="3">
        <f>BX1144*0.1</f>
        <v>5.3703703703703712E-2</v>
      </c>
      <c r="BK1144" s="3">
        <f>BX1144*0.23</f>
        <v>0.12351851851851854</v>
      </c>
      <c r="BL1144" s="2">
        <f>BX1144*0.32</f>
        <v>0.17185185185185187</v>
      </c>
      <c r="BM1144" s="3">
        <f>BX1144*0.3</f>
        <v>0.16111111111111112</v>
      </c>
      <c r="BN1144" s="3">
        <f>BX1144*0.05</f>
        <v>2.6851851851851856E-2</v>
      </c>
      <c r="BO1144" s="3" t="s">
        <v>109</v>
      </c>
      <c r="BP1144" s="3" t="s">
        <v>109</v>
      </c>
      <c r="BQ1144" s="3" t="s">
        <v>109</v>
      </c>
      <c r="BR1144" s="3" t="s">
        <v>109</v>
      </c>
      <c r="BS1144" s="3" t="s">
        <v>109</v>
      </c>
      <c r="BT1144" s="3" t="s">
        <v>109</v>
      </c>
      <c r="BU1144" s="3" t="s">
        <v>109</v>
      </c>
      <c r="BV1144" s="3" t="s">
        <v>109</v>
      </c>
      <c r="BW1144" s="3" t="s">
        <v>109</v>
      </c>
      <c r="BX1144" s="71">
        <f>1-(BY1144/AT1144)</f>
        <v>0.53703703703703709</v>
      </c>
      <c r="BY1144" s="46">
        <f>CE1144*CB1144</f>
        <v>66570</v>
      </c>
      <c r="BZ1144" s="3">
        <v>8.5000000000000006E-2</v>
      </c>
      <c r="CA1144" s="4">
        <f>C1144</f>
        <v>0.02</v>
      </c>
      <c r="CB1144" s="3">
        <f>BZ1144+CA1144</f>
        <v>0.10500000000000001</v>
      </c>
      <c r="CC1144" s="47">
        <v>634000</v>
      </c>
      <c r="CD1144" s="46">
        <v>0</v>
      </c>
      <c r="CE1144" s="46">
        <f>CC1144-CD1144</f>
        <v>634000</v>
      </c>
      <c r="CF1144" s="46">
        <f>CE1144/Q1144</f>
        <v>35222.222222222219</v>
      </c>
      <c r="CG1144" s="3" t="s">
        <v>109</v>
      </c>
      <c r="CH1144" s="3" t="s">
        <v>4991</v>
      </c>
      <c r="CI1144" s="3" t="s">
        <v>109</v>
      </c>
      <c r="CJ1144" s="3" t="s">
        <v>109</v>
      </c>
      <c r="CK1144" s="3" t="s">
        <v>109</v>
      </c>
      <c r="CL1144" s="3" t="s">
        <v>109</v>
      </c>
      <c r="CM1144" s="3" t="s">
        <v>109</v>
      </c>
      <c r="CN1144" s="3" t="s">
        <v>109</v>
      </c>
      <c r="CO1144" s="3" t="s">
        <v>109</v>
      </c>
      <c r="CP1144" s="3" t="s">
        <v>109</v>
      </c>
      <c r="CQ1144" s="5" t="s">
        <v>113</v>
      </c>
      <c r="CR1144" s="5" t="s">
        <v>109</v>
      </c>
      <c r="CV1144" s="21" t="s">
        <v>113</v>
      </c>
      <c r="CW1144" s="16"/>
    </row>
    <row r="1145" spans="1:101" x14ac:dyDescent="0.25">
      <c r="A1145" s="3" t="s">
        <v>4995</v>
      </c>
      <c r="B1145" s="61" t="str">
        <f>CONCATENATE(RIGHT(LEFT(A1145,26),3))</f>
        <v>032</v>
      </c>
      <c r="C1145" s="4">
        <v>0.02</v>
      </c>
      <c r="D1145" s="3" t="s">
        <v>109</v>
      </c>
      <c r="E1145" s="3" t="s">
        <v>2886</v>
      </c>
      <c r="F1145" s="3" t="s">
        <v>109</v>
      </c>
      <c r="G1145" s="3" t="s">
        <v>109</v>
      </c>
      <c r="I1145" s="3" t="s">
        <v>1726</v>
      </c>
      <c r="J1145" s="3" t="s">
        <v>4966</v>
      </c>
      <c r="K1145" s="4">
        <v>14310</v>
      </c>
      <c r="L1145" s="3" t="s">
        <v>109</v>
      </c>
      <c r="M1145" s="3" t="s">
        <v>109</v>
      </c>
      <c r="N1145" s="3" t="s">
        <v>109</v>
      </c>
      <c r="O1145" s="3" t="s">
        <v>109</v>
      </c>
      <c r="P1145" s="3" t="s">
        <v>109</v>
      </c>
      <c r="Q1145" s="64">
        <v>15</v>
      </c>
      <c r="R1145" s="16"/>
      <c r="S1145" s="3" t="s">
        <v>109</v>
      </c>
      <c r="T1145" s="3" t="s">
        <v>109</v>
      </c>
      <c r="U1145" s="46">
        <v>700</v>
      </c>
      <c r="V1145" s="3" t="s">
        <v>109</v>
      </c>
      <c r="W1145" s="3" t="s">
        <v>109</v>
      </c>
      <c r="X1145" s="3" t="s">
        <v>109</v>
      </c>
      <c r="Y1145" s="3" t="s">
        <v>109</v>
      </c>
      <c r="Z1145" s="3" t="s">
        <v>109</v>
      </c>
      <c r="AA1145" s="16"/>
      <c r="AB1145" s="3" t="s">
        <v>109</v>
      </c>
      <c r="AC1145" s="5" t="s">
        <v>111</v>
      </c>
      <c r="AD1145" s="3" t="s">
        <v>111</v>
      </c>
      <c r="AE1145" s="3" t="s">
        <v>109</v>
      </c>
      <c r="AF1145" s="4">
        <v>3</v>
      </c>
      <c r="AG1145" s="3" t="s">
        <v>109</v>
      </c>
      <c r="AH1145" s="3" t="s">
        <v>135</v>
      </c>
      <c r="AI1145" s="3" t="s">
        <v>109</v>
      </c>
      <c r="AJ1145" s="7">
        <v>3</v>
      </c>
      <c r="AN1145" s="3" t="s">
        <v>109</v>
      </c>
      <c r="AO1145" s="42">
        <f>(Q1145*U1145)*12</f>
        <v>126000</v>
      </c>
      <c r="AP1145" s="3" t="s">
        <v>109</v>
      </c>
      <c r="AQ1145" s="3">
        <v>6.9000000000000006E-2</v>
      </c>
      <c r="AR1145" s="3" t="s">
        <v>109</v>
      </c>
      <c r="AS1145" s="3">
        <v>0.02</v>
      </c>
      <c r="AT1145" s="48">
        <f>(AO1145*(1-AQ1145))+(AO1145*AS1145)</f>
        <v>119826</v>
      </c>
      <c r="AU1145" s="3" t="s">
        <v>109</v>
      </c>
      <c r="AV1145" s="3" t="s">
        <v>109</v>
      </c>
      <c r="AW1145" s="3" t="s">
        <v>109</v>
      </c>
      <c r="AX1145" s="3" t="s">
        <v>109</v>
      </c>
      <c r="AY1145" s="3" t="s">
        <v>109</v>
      </c>
      <c r="AZ1145" s="3" t="s">
        <v>109</v>
      </c>
      <c r="BA1145" s="3" t="s">
        <v>109</v>
      </c>
      <c r="BB1145" s="3" t="s">
        <v>109</v>
      </c>
      <c r="BC1145" s="3" t="s">
        <v>109</v>
      </c>
      <c r="BD1145" s="3" t="s">
        <v>109</v>
      </c>
      <c r="BE1145" s="3" t="s">
        <v>109</v>
      </c>
      <c r="BF1145" s="3" t="s">
        <v>109</v>
      </c>
      <c r="BG1145" s="3" t="s">
        <v>109</v>
      </c>
      <c r="BH1145" s="3" t="s">
        <v>109</v>
      </c>
      <c r="BI1145" s="3" t="s">
        <v>109</v>
      </c>
      <c r="BJ1145" s="3">
        <f>BX1145*0.1</f>
        <v>4.3296529968454261E-2</v>
      </c>
      <c r="BK1145" s="3">
        <f>BX1145*0.23</f>
        <v>9.9582018927444796E-2</v>
      </c>
      <c r="BL1145" s="2">
        <f>BX1145*0.32</f>
        <v>0.13854889589905361</v>
      </c>
      <c r="BM1145" s="3">
        <f>BX1145*0.3</f>
        <v>0.12988958990536276</v>
      </c>
      <c r="BN1145" s="3">
        <f>BX1145*0.05</f>
        <v>2.1648264984227131E-2</v>
      </c>
      <c r="BO1145" s="3" t="s">
        <v>109</v>
      </c>
      <c r="BP1145" s="3" t="s">
        <v>109</v>
      </c>
      <c r="BQ1145" s="3" t="s">
        <v>109</v>
      </c>
      <c r="BR1145" s="3" t="s">
        <v>109</v>
      </c>
      <c r="BS1145" s="3" t="s">
        <v>109</v>
      </c>
      <c r="BT1145" s="3" t="s">
        <v>109</v>
      </c>
      <c r="BU1145" s="3" t="s">
        <v>109</v>
      </c>
      <c r="BV1145" s="3" t="s">
        <v>109</v>
      </c>
      <c r="BW1145" s="3" t="s">
        <v>109</v>
      </c>
      <c r="BX1145" s="71">
        <f>1-(BY1145/AT1145)</f>
        <v>0.43296529968454256</v>
      </c>
      <c r="BY1145" s="46">
        <f>CE1145*CB1145</f>
        <v>67945.5</v>
      </c>
      <c r="BZ1145" s="3">
        <v>8.5000000000000006E-2</v>
      </c>
      <c r="CA1145" s="4">
        <f>C1145</f>
        <v>0.02</v>
      </c>
      <c r="CB1145" s="3">
        <f>BZ1145+CA1145</f>
        <v>0.10500000000000001</v>
      </c>
      <c r="CC1145" s="47">
        <v>647100</v>
      </c>
      <c r="CD1145" s="46">
        <v>0</v>
      </c>
      <c r="CE1145" s="46">
        <f>CC1145-CD1145</f>
        <v>647100</v>
      </c>
      <c r="CF1145" s="46">
        <f>CE1145/Q1145</f>
        <v>43140</v>
      </c>
      <c r="CG1145" s="3" t="s">
        <v>109</v>
      </c>
      <c r="CH1145" s="3" t="s">
        <v>4984</v>
      </c>
      <c r="CI1145" s="3" t="s">
        <v>109</v>
      </c>
      <c r="CJ1145" s="3" t="s">
        <v>109</v>
      </c>
      <c r="CK1145" s="3" t="s">
        <v>109</v>
      </c>
      <c r="CL1145" s="3" t="s">
        <v>109</v>
      </c>
      <c r="CM1145" s="3" t="s">
        <v>109</v>
      </c>
      <c r="CN1145" s="3" t="s">
        <v>109</v>
      </c>
      <c r="CO1145" s="3" t="s">
        <v>109</v>
      </c>
      <c r="CP1145" s="3" t="s">
        <v>109</v>
      </c>
      <c r="CQ1145" s="5" t="s">
        <v>126</v>
      </c>
      <c r="CR1145" s="5" t="s">
        <v>4996</v>
      </c>
      <c r="CV1145" s="21" t="s">
        <v>113</v>
      </c>
      <c r="CW1145" s="16"/>
    </row>
    <row r="1146" spans="1:101" x14ac:dyDescent="0.25">
      <c r="A1146" s="3" t="s">
        <v>4997</v>
      </c>
      <c r="B1146" s="61" t="str">
        <f>CONCATENATE(RIGHT(LEFT(A1146,26),3))</f>
        <v>004</v>
      </c>
      <c r="C1146" s="4">
        <v>0.02</v>
      </c>
      <c r="D1146" s="3" t="s">
        <v>109</v>
      </c>
      <c r="E1146" s="3" t="s">
        <v>2759</v>
      </c>
      <c r="F1146" s="3" t="s">
        <v>109</v>
      </c>
      <c r="G1146" s="3" t="s">
        <v>109</v>
      </c>
      <c r="I1146" s="3" t="s">
        <v>1726</v>
      </c>
      <c r="J1146" s="3" t="s">
        <v>4966</v>
      </c>
      <c r="K1146" s="4">
        <v>7440</v>
      </c>
      <c r="L1146" s="3" t="s">
        <v>109</v>
      </c>
      <c r="M1146" s="3" t="s">
        <v>109</v>
      </c>
      <c r="N1146" s="3" t="s">
        <v>109</v>
      </c>
      <c r="O1146" s="3" t="s">
        <v>109</v>
      </c>
      <c r="P1146" s="3" t="s">
        <v>109</v>
      </c>
      <c r="Q1146" s="64">
        <v>8</v>
      </c>
      <c r="R1146" s="16"/>
      <c r="S1146" s="3" t="s">
        <v>109</v>
      </c>
      <c r="T1146" s="3" t="s">
        <v>109</v>
      </c>
      <c r="U1146" s="46">
        <v>700</v>
      </c>
      <c r="V1146" s="3" t="s">
        <v>109</v>
      </c>
      <c r="W1146" s="3" t="s">
        <v>109</v>
      </c>
      <c r="X1146" s="3" t="s">
        <v>109</v>
      </c>
      <c r="Y1146" s="3" t="s">
        <v>109</v>
      </c>
      <c r="Z1146" s="3" t="s">
        <v>109</v>
      </c>
      <c r="AB1146" s="3" t="s">
        <v>109</v>
      </c>
      <c r="AC1146" s="5" t="s">
        <v>111</v>
      </c>
      <c r="AD1146" s="3" t="s">
        <v>111</v>
      </c>
      <c r="AE1146" s="3" t="s">
        <v>109</v>
      </c>
      <c r="AF1146" s="4">
        <v>3</v>
      </c>
      <c r="AG1146" s="3" t="s">
        <v>109</v>
      </c>
      <c r="AH1146" s="3" t="s">
        <v>111</v>
      </c>
      <c r="AI1146" s="3" t="s">
        <v>109</v>
      </c>
      <c r="AJ1146" s="7">
        <v>3</v>
      </c>
      <c r="AN1146" s="3" t="s">
        <v>109</v>
      </c>
      <c r="AO1146" s="42">
        <f>(Q1146*U1146)*12</f>
        <v>67200</v>
      </c>
      <c r="AP1146" s="3" t="s">
        <v>109</v>
      </c>
      <c r="AQ1146" s="3">
        <v>6.9000000000000006E-2</v>
      </c>
      <c r="AR1146" s="3" t="s">
        <v>109</v>
      </c>
      <c r="AS1146" s="3">
        <v>0.02</v>
      </c>
      <c r="AT1146" s="48">
        <f>(AO1146*(1-AQ1146))+(AO1146*AS1146)</f>
        <v>63907.200000000004</v>
      </c>
      <c r="AU1146" s="3" t="s">
        <v>109</v>
      </c>
      <c r="AV1146" s="3" t="s">
        <v>109</v>
      </c>
      <c r="AW1146" s="3" t="s">
        <v>109</v>
      </c>
      <c r="AX1146" s="3" t="s">
        <v>109</v>
      </c>
      <c r="AY1146" s="3" t="s">
        <v>109</v>
      </c>
      <c r="AZ1146" s="3" t="s">
        <v>109</v>
      </c>
      <c r="BA1146" s="3" t="s">
        <v>109</v>
      </c>
      <c r="BB1146" s="3" t="s">
        <v>109</v>
      </c>
      <c r="BC1146" s="3" t="s">
        <v>109</v>
      </c>
      <c r="BD1146" s="3" t="s">
        <v>109</v>
      </c>
      <c r="BE1146" s="3" t="s">
        <v>109</v>
      </c>
      <c r="BF1146" s="3" t="s">
        <v>109</v>
      </c>
      <c r="BG1146" s="3" t="s">
        <v>109</v>
      </c>
      <c r="BH1146" s="3" t="s">
        <v>109</v>
      </c>
      <c r="BI1146" s="3" t="s">
        <v>109</v>
      </c>
      <c r="BJ1146" s="3">
        <f>BX1146*0.1</f>
        <v>5.1481992639327026E-2</v>
      </c>
      <c r="BK1146" s="3">
        <f>BX1146*0.23</f>
        <v>0.11840858307045216</v>
      </c>
      <c r="BL1146" s="2">
        <f>BX1146*0.32</f>
        <v>0.16474237644584647</v>
      </c>
      <c r="BM1146" s="3">
        <f>BX1146*0.3</f>
        <v>0.15444597791798106</v>
      </c>
      <c r="BN1146" s="3">
        <f>BX1146*0.05</f>
        <v>2.5740996319663513E-2</v>
      </c>
      <c r="BO1146" s="3" t="s">
        <v>109</v>
      </c>
      <c r="BP1146" s="3" t="s">
        <v>109</v>
      </c>
      <c r="BQ1146" s="3" t="s">
        <v>109</v>
      </c>
      <c r="BR1146" s="3" t="s">
        <v>109</v>
      </c>
      <c r="BS1146" s="3" t="s">
        <v>109</v>
      </c>
      <c r="BT1146" s="3" t="s">
        <v>109</v>
      </c>
      <c r="BU1146" s="3" t="s">
        <v>109</v>
      </c>
      <c r="BV1146" s="3" t="s">
        <v>109</v>
      </c>
      <c r="BW1146" s="3" t="s">
        <v>109</v>
      </c>
      <c r="BX1146" s="71">
        <f>1-(BY1146/AT1146)</f>
        <v>0.51481992639327023</v>
      </c>
      <c r="BY1146" s="46">
        <f>CE1146*CB1146</f>
        <v>31006.500000000004</v>
      </c>
      <c r="BZ1146" s="3">
        <v>8.5000000000000006E-2</v>
      </c>
      <c r="CA1146" s="4">
        <f>C1146</f>
        <v>0.02</v>
      </c>
      <c r="CB1146" s="3">
        <f>BZ1146+CA1146</f>
        <v>0.10500000000000001</v>
      </c>
      <c r="CC1146" s="47">
        <v>295300</v>
      </c>
      <c r="CD1146" s="46">
        <v>0</v>
      </c>
      <c r="CE1146" s="46">
        <f>CC1146-CD1146</f>
        <v>295300</v>
      </c>
      <c r="CF1146" s="46">
        <f>CE1146/Q1146</f>
        <v>36912.5</v>
      </c>
      <c r="CG1146" s="3" t="s">
        <v>109</v>
      </c>
      <c r="CH1146" s="3" t="s">
        <v>1734</v>
      </c>
      <c r="CI1146" s="3" t="s">
        <v>109</v>
      </c>
      <c r="CJ1146" s="3" t="s">
        <v>109</v>
      </c>
      <c r="CK1146" s="3" t="s">
        <v>109</v>
      </c>
      <c r="CL1146" s="3" t="s">
        <v>109</v>
      </c>
      <c r="CM1146" s="3" t="s">
        <v>109</v>
      </c>
      <c r="CN1146" s="3" t="s">
        <v>109</v>
      </c>
      <c r="CO1146" s="3" t="s">
        <v>109</v>
      </c>
      <c r="CP1146" s="3" t="s">
        <v>109</v>
      </c>
      <c r="CQ1146" s="5" t="s">
        <v>113</v>
      </c>
      <c r="CR1146" s="5" t="s">
        <v>109</v>
      </c>
      <c r="CV1146" s="21" t="s">
        <v>113</v>
      </c>
      <c r="CW1146" s="16"/>
    </row>
    <row r="1147" spans="1:101" x14ac:dyDescent="0.25">
      <c r="A1147" s="3" t="s">
        <v>4998</v>
      </c>
      <c r="B1147" s="61" t="str">
        <f>CONCATENATE(RIGHT(LEFT(A1147,26),3))</f>
        <v>004</v>
      </c>
      <c r="C1147" s="4">
        <v>0.02</v>
      </c>
      <c r="D1147" s="3" t="s">
        <v>109</v>
      </c>
      <c r="E1147" s="3" t="s">
        <v>4122</v>
      </c>
      <c r="F1147" s="3" t="s">
        <v>109</v>
      </c>
      <c r="G1147" s="3" t="s">
        <v>109</v>
      </c>
      <c r="H1147" s="28"/>
      <c r="I1147" s="3" t="s">
        <v>1726</v>
      </c>
      <c r="J1147" s="3" t="s">
        <v>4966</v>
      </c>
      <c r="K1147" s="4">
        <v>3900</v>
      </c>
      <c r="L1147" s="3" t="s">
        <v>109</v>
      </c>
      <c r="M1147" s="3" t="s">
        <v>109</v>
      </c>
      <c r="N1147" s="3" t="s">
        <v>109</v>
      </c>
      <c r="O1147" s="3" t="s">
        <v>109</v>
      </c>
      <c r="P1147" s="3" t="s">
        <v>109</v>
      </c>
      <c r="Q1147" s="64">
        <v>4</v>
      </c>
      <c r="R1147" s="4">
        <v>8</v>
      </c>
      <c r="S1147" s="3" t="s">
        <v>109</v>
      </c>
      <c r="T1147" s="3" t="s">
        <v>109</v>
      </c>
      <c r="U1147" s="46">
        <v>700</v>
      </c>
      <c r="V1147" s="3" t="s">
        <v>109</v>
      </c>
      <c r="W1147" s="3" t="s">
        <v>109</v>
      </c>
      <c r="X1147" s="3" t="s">
        <v>109</v>
      </c>
      <c r="Y1147" s="3" t="s">
        <v>109</v>
      </c>
      <c r="Z1147" s="3" t="s">
        <v>109</v>
      </c>
      <c r="AA1147" s="16"/>
      <c r="AB1147" s="3" t="s">
        <v>109</v>
      </c>
      <c r="AC1147" s="5" t="s">
        <v>111</v>
      </c>
      <c r="AD1147" s="3" t="s">
        <v>111</v>
      </c>
      <c r="AE1147" s="3" t="s">
        <v>109</v>
      </c>
      <c r="AF1147" s="4">
        <v>3</v>
      </c>
      <c r="AG1147" s="3" t="s">
        <v>109</v>
      </c>
      <c r="AH1147" s="3" t="s">
        <v>111</v>
      </c>
      <c r="AI1147" s="3" t="s">
        <v>109</v>
      </c>
      <c r="AJ1147" s="7">
        <v>2</v>
      </c>
      <c r="AN1147" s="3" t="s">
        <v>109</v>
      </c>
      <c r="AO1147" s="42">
        <f>(Q1147*U1147)*12</f>
        <v>33600</v>
      </c>
      <c r="AP1147" s="3" t="s">
        <v>109</v>
      </c>
      <c r="AQ1147" s="3">
        <v>6.9000000000000006E-2</v>
      </c>
      <c r="AR1147" s="3" t="s">
        <v>109</v>
      </c>
      <c r="AS1147" s="3">
        <v>0.02</v>
      </c>
      <c r="AT1147" s="48">
        <f>(AO1147*(1-AQ1147))+(AO1147*AS1147)</f>
        <v>31953.600000000002</v>
      </c>
      <c r="AU1147" s="3" t="s">
        <v>109</v>
      </c>
      <c r="AV1147" s="3" t="s">
        <v>109</v>
      </c>
      <c r="AW1147" s="3" t="s">
        <v>109</v>
      </c>
      <c r="AX1147" s="3" t="s">
        <v>109</v>
      </c>
      <c r="AY1147" s="3" t="s">
        <v>109</v>
      </c>
      <c r="AZ1147" s="3" t="s">
        <v>109</v>
      </c>
      <c r="BA1147" s="3" t="s">
        <v>109</v>
      </c>
      <c r="BB1147" s="3" t="s">
        <v>109</v>
      </c>
      <c r="BC1147" s="3" t="s">
        <v>109</v>
      </c>
      <c r="BD1147" s="3" t="s">
        <v>109</v>
      </c>
      <c r="BE1147" s="3" t="s">
        <v>109</v>
      </c>
      <c r="BF1147" s="3" t="s">
        <v>109</v>
      </c>
      <c r="BG1147" s="3" t="s">
        <v>109</v>
      </c>
      <c r="BH1147" s="3" t="s">
        <v>109</v>
      </c>
      <c r="BI1147" s="3" t="s">
        <v>109</v>
      </c>
      <c r="BJ1147" s="3">
        <f>BX1147*0.1</f>
        <v>5.6624605678233443E-2</v>
      </c>
      <c r="BK1147" s="3">
        <f>BX1147*0.23</f>
        <v>0.13023659305993693</v>
      </c>
      <c r="BL1147" s="2">
        <f>BX1147*0.32</f>
        <v>0.18119873817034701</v>
      </c>
      <c r="BM1147" s="3">
        <f>BX1147*0.3</f>
        <v>0.16987381703470031</v>
      </c>
      <c r="BN1147" s="3">
        <f>BX1147*0.05</f>
        <v>2.8312302839116722E-2</v>
      </c>
      <c r="BO1147" s="3" t="s">
        <v>109</v>
      </c>
      <c r="BP1147" s="3" t="s">
        <v>109</v>
      </c>
      <c r="BQ1147" s="3" t="s">
        <v>109</v>
      </c>
      <c r="BR1147" s="3" t="s">
        <v>109</v>
      </c>
      <c r="BS1147" s="3" t="s">
        <v>109</v>
      </c>
      <c r="BT1147" s="3" t="s">
        <v>109</v>
      </c>
      <c r="BU1147" s="3" t="s">
        <v>109</v>
      </c>
      <c r="BV1147" s="3" t="s">
        <v>109</v>
      </c>
      <c r="BW1147" s="3" t="s">
        <v>109</v>
      </c>
      <c r="BX1147" s="71">
        <f>1-(BY1147/AT1147)</f>
        <v>0.56624605678233442</v>
      </c>
      <c r="BY1147" s="46">
        <f>CE1147*CB1147</f>
        <v>13860.000000000002</v>
      </c>
      <c r="BZ1147" s="3">
        <v>8.5000000000000006E-2</v>
      </c>
      <c r="CA1147" s="4">
        <f>C1147</f>
        <v>0.02</v>
      </c>
      <c r="CB1147" s="3">
        <f>BZ1147+CA1147</f>
        <v>0.10500000000000001</v>
      </c>
      <c r="CC1147" s="47">
        <v>132000</v>
      </c>
      <c r="CD1147" s="46">
        <v>0</v>
      </c>
      <c r="CE1147" s="46">
        <f>CC1147-CD1147</f>
        <v>132000</v>
      </c>
      <c r="CF1147" s="46">
        <f>CE1147/Q1147</f>
        <v>33000</v>
      </c>
      <c r="CG1147" s="3" t="s">
        <v>109</v>
      </c>
      <c r="CH1147" s="3" t="s">
        <v>4353</v>
      </c>
      <c r="CI1147" s="3" t="s">
        <v>109</v>
      </c>
      <c r="CJ1147" s="3" t="s">
        <v>109</v>
      </c>
      <c r="CK1147" s="3" t="s">
        <v>109</v>
      </c>
      <c r="CL1147" s="3" t="s">
        <v>109</v>
      </c>
      <c r="CM1147" s="3" t="s">
        <v>109</v>
      </c>
      <c r="CN1147" s="3" t="s">
        <v>109</v>
      </c>
      <c r="CO1147" s="3" t="s">
        <v>109</v>
      </c>
      <c r="CP1147" s="3" t="s">
        <v>109</v>
      </c>
      <c r="CQ1147" s="5" t="s">
        <v>113</v>
      </c>
      <c r="CR1147" s="5" t="s">
        <v>109</v>
      </c>
      <c r="CV1147" s="21" t="s">
        <v>113</v>
      </c>
      <c r="CW1147" s="6">
        <v>275</v>
      </c>
    </row>
    <row r="1148" spans="1:101" x14ac:dyDescent="0.25">
      <c r="A1148" s="3" t="s">
        <v>4999</v>
      </c>
      <c r="B1148" s="61" t="str">
        <f>CONCATENATE(RIGHT(LEFT(A1148,26),3))</f>
        <v>033</v>
      </c>
      <c r="C1148" s="4">
        <v>0.02</v>
      </c>
      <c r="D1148" s="3" t="s">
        <v>5000</v>
      </c>
      <c r="E1148" s="3" t="s">
        <v>4312</v>
      </c>
      <c r="F1148" s="3" t="s">
        <v>109</v>
      </c>
      <c r="G1148" s="3" t="s">
        <v>109</v>
      </c>
      <c r="I1148" s="3" t="s">
        <v>1726</v>
      </c>
      <c r="J1148" s="3" t="s">
        <v>4966</v>
      </c>
      <c r="K1148" s="4">
        <v>33760</v>
      </c>
      <c r="L1148" s="3" t="s">
        <v>109</v>
      </c>
      <c r="M1148" s="3" t="s">
        <v>109</v>
      </c>
      <c r="N1148" s="3" t="s">
        <v>109</v>
      </c>
      <c r="O1148" s="3" t="s">
        <v>109</v>
      </c>
      <c r="P1148" s="3" t="s">
        <v>109</v>
      </c>
      <c r="Q1148" s="64">
        <v>20</v>
      </c>
      <c r="R1148" s="9">
        <v>60</v>
      </c>
      <c r="S1148" s="3" t="s">
        <v>109</v>
      </c>
      <c r="T1148" s="3" t="s">
        <v>109</v>
      </c>
      <c r="U1148" s="46">
        <v>700</v>
      </c>
      <c r="V1148" s="3" t="s">
        <v>109</v>
      </c>
      <c r="W1148" s="3" t="s">
        <v>109</v>
      </c>
      <c r="X1148" s="3" t="s">
        <v>109</v>
      </c>
      <c r="Y1148" s="3" t="s">
        <v>109</v>
      </c>
      <c r="Z1148" s="3" t="s">
        <v>109</v>
      </c>
      <c r="AB1148" s="3" t="s">
        <v>109</v>
      </c>
      <c r="AC1148" s="5" t="s">
        <v>111</v>
      </c>
      <c r="AD1148" s="3" t="s">
        <v>123</v>
      </c>
      <c r="AE1148" s="3" t="s">
        <v>109</v>
      </c>
      <c r="AF1148" s="4">
        <v>3</v>
      </c>
      <c r="AG1148" s="3" t="s">
        <v>109</v>
      </c>
      <c r="AH1148" s="3" t="s">
        <v>111</v>
      </c>
      <c r="AI1148" s="3" t="s">
        <v>109</v>
      </c>
      <c r="AJ1148" s="7">
        <v>3</v>
      </c>
      <c r="AN1148" s="3" t="s">
        <v>109</v>
      </c>
      <c r="AO1148" s="42">
        <f>(Q1148*U1148)*12</f>
        <v>168000</v>
      </c>
      <c r="AP1148" s="3" t="s">
        <v>109</v>
      </c>
      <c r="AQ1148" s="3">
        <v>6.9000000000000006E-2</v>
      </c>
      <c r="AR1148" s="3" t="s">
        <v>109</v>
      </c>
      <c r="AS1148" s="3">
        <v>0.02</v>
      </c>
      <c r="AT1148" s="48">
        <f>(AO1148*(1-AQ1148))+(AO1148*AS1148)</f>
        <v>159768</v>
      </c>
      <c r="AU1148" s="3" t="s">
        <v>109</v>
      </c>
      <c r="AV1148" s="3" t="s">
        <v>109</v>
      </c>
      <c r="AW1148" s="3" t="s">
        <v>109</v>
      </c>
      <c r="AX1148" s="3" t="s">
        <v>109</v>
      </c>
      <c r="AY1148" s="3" t="s">
        <v>109</v>
      </c>
      <c r="AZ1148" s="3" t="s">
        <v>109</v>
      </c>
      <c r="BA1148" s="3" t="s">
        <v>109</v>
      </c>
      <c r="BB1148" s="3" t="s">
        <v>109</v>
      </c>
      <c r="BC1148" s="3" t="s">
        <v>109</v>
      </c>
      <c r="BD1148" s="3" t="s">
        <v>109</v>
      </c>
      <c r="BE1148" s="3" t="s">
        <v>109</v>
      </c>
      <c r="BF1148" s="3" t="s">
        <v>109</v>
      </c>
      <c r="BG1148" s="3" t="s">
        <v>109</v>
      </c>
      <c r="BH1148" s="3" t="s">
        <v>109</v>
      </c>
      <c r="BI1148" s="3" t="s">
        <v>109</v>
      </c>
      <c r="BJ1148" s="3">
        <f>BX1148*0.1</f>
        <v>2.1865141955835957E-2</v>
      </c>
      <c r="BK1148" s="3">
        <f>BX1148*0.23</f>
        <v>5.0289826498422695E-2</v>
      </c>
      <c r="BL1148" s="2">
        <f>BX1148*0.32</f>
        <v>6.9968454258675053E-2</v>
      </c>
      <c r="BM1148" s="3">
        <f>BX1148*0.3</f>
        <v>6.5595425867507856E-2</v>
      </c>
      <c r="BN1148" s="3">
        <f>BX1148*0.05</f>
        <v>1.0932570977917978E-2</v>
      </c>
      <c r="BO1148" s="3" t="s">
        <v>109</v>
      </c>
      <c r="BP1148" s="3" t="s">
        <v>109</v>
      </c>
      <c r="BQ1148" s="3" t="s">
        <v>109</v>
      </c>
      <c r="BR1148" s="3" t="s">
        <v>109</v>
      </c>
      <c r="BS1148" s="3" t="s">
        <v>109</v>
      </c>
      <c r="BT1148" s="3" t="s">
        <v>109</v>
      </c>
      <c r="BU1148" s="3" t="s">
        <v>109</v>
      </c>
      <c r="BV1148" s="3" t="s">
        <v>109</v>
      </c>
      <c r="BW1148" s="3" t="s">
        <v>109</v>
      </c>
      <c r="BX1148" s="71">
        <f>1-(BY1148/AT1148)</f>
        <v>0.21865141955835954</v>
      </c>
      <c r="BY1148" s="46">
        <f>CE1148*CB1148</f>
        <v>124834.50000000001</v>
      </c>
      <c r="BZ1148" s="3">
        <v>8.5000000000000006E-2</v>
      </c>
      <c r="CA1148" s="4">
        <f>C1148</f>
        <v>0.02</v>
      </c>
      <c r="CB1148" s="3">
        <f>BZ1148+CA1148</f>
        <v>0.10500000000000001</v>
      </c>
      <c r="CC1148" s="47">
        <v>1188900</v>
      </c>
      <c r="CD1148" s="46">
        <v>0</v>
      </c>
      <c r="CE1148" s="46">
        <f>CC1148-CD1148</f>
        <v>1188900</v>
      </c>
      <c r="CF1148" s="46">
        <f>CE1148/Q1148</f>
        <v>59445</v>
      </c>
      <c r="CG1148" s="3" t="s">
        <v>109</v>
      </c>
      <c r="CH1148" s="3" t="s">
        <v>5001</v>
      </c>
      <c r="CI1148" s="3" t="s">
        <v>109</v>
      </c>
      <c r="CJ1148" s="3" t="s">
        <v>109</v>
      </c>
      <c r="CK1148" s="3" t="s">
        <v>109</v>
      </c>
      <c r="CL1148" s="3" t="s">
        <v>109</v>
      </c>
      <c r="CM1148" s="3" t="s">
        <v>109</v>
      </c>
      <c r="CN1148" s="3" t="s">
        <v>109</v>
      </c>
      <c r="CO1148" s="3" t="s">
        <v>109</v>
      </c>
      <c r="CP1148" s="3" t="s">
        <v>109</v>
      </c>
      <c r="CQ1148" s="5" t="s">
        <v>126</v>
      </c>
      <c r="CR1148" s="5" t="s">
        <v>5002</v>
      </c>
      <c r="CV1148" s="21" t="s">
        <v>113</v>
      </c>
      <c r="CW1148" s="10">
        <v>310</v>
      </c>
    </row>
    <row r="1149" spans="1:101" x14ac:dyDescent="0.25">
      <c r="A1149" s="3" t="s">
        <v>5021</v>
      </c>
      <c r="B1149" s="61" t="str">
        <f>CONCATENATE(RIGHT(LEFT(A1149,26),3))</f>
        <v>004</v>
      </c>
      <c r="C1149" s="4">
        <v>0.02</v>
      </c>
      <c r="D1149" s="3" t="s">
        <v>109</v>
      </c>
      <c r="E1149" s="3" t="s">
        <v>5022</v>
      </c>
      <c r="F1149" s="3" t="s">
        <v>5023</v>
      </c>
      <c r="G1149" s="3" t="s">
        <v>1725</v>
      </c>
      <c r="I1149" s="3" t="s">
        <v>1726</v>
      </c>
      <c r="J1149" s="3" t="s">
        <v>1727</v>
      </c>
      <c r="K1149" s="4">
        <v>7045</v>
      </c>
      <c r="L1149" s="3" t="s">
        <v>109</v>
      </c>
      <c r="M1149" s="3" t="s">
        <v>109</v>
      </c>
      <c r="N1149" s="3" t="s">
        <v>109</v>
      </c>
      <c r="O1149" s="3" t="s">
        <v>109</v>
      </c>
      <c r="P1149" s="3" t="s">
        <v>109</v>
      </c>
      <c r="Q1149" s="64">
        <v>10</v>
      </c>
      <c r="R1149" s="9">
        <v>20</v>
      </c>
      <c r="S1149" s="3" t="s">
        <v>109</v>
      </c>
      <c r="T1149" s="3" t="s">
        <v>109</v>
      </c>
      <c r="U1149" s="46">
        <v>700</v>
      </c>
      <c r="V1149" s="3" t="s">
        <v>109</v>
      </c>
      <c r="W1149" s="3" t="s">
        <v>109</v>
      </c>
      <c r="X1149" s="3" t="s">
        <v>109</v>
      </c>
      <c r="Y1149" s="3" t="s">
        <v>109</v>
      </c>
      <c r="Z1149" s="3" t="s">
        <v>109</v>
      </c>
      <c r="AA1149" s="9">
        <v>1950</v>
      </c>
      <c r="AB1149" s="3" t="s">
        <v>109</v>
      </c>
      <c r="AC1149" s="5" t="s">
        <v>111</v>
      </c>
      <c r="AD1149" s="3" t="s">
        <v>111</v>
      </c>
      <c r="AE1149" s="3" t="s">
        <v>109</v>
      </c>
      <c r="AF1149" s="4">
        <v>2</v>
      </c>
      <c r="AG1149" s="3" t="s">
        <v>109</v>
      </c>
      <c r="AH1149" s="3" t="s">
        <v>123</v>
      </c>
      <c r="AI1149" s="3" t="s">
        <v>109</v>
      </c>
      <c r="AJ1149" s="7">
        <v>2</v>
      </c>
      <c r="AN1149" s="3" t="s">
        <v>109</v>
      </c>
      <c r="AO1149" s="42">
        <f>(Q1149*U1149)*12</f>
        <v>84000</v>
      </c>
      <c r="AP1149" s="3" t="s">
        <v>109</v>
      </c>
      <c r="AQ1149" s="3">
        <v>6.9000000000000006E-2</v>
      </c>
      <c r="AR1149" s="3" t="s">
        <v>109</v>
      </c>
      <c r="AS1149" s="3">
        <v>0.02</v>
      </c>
      <c r="AT1149" s="48">
        <f>(AO1149*(1-AQ1149))+(AO1149*AS1149)</f>
        <v>79884</v>
      </c>
      <c r="AU1149" s="3" t="s">
        <v>109</v>
      </c>
      <c r="AV1149" s="3" t="s">
        <v>109</v>
      </c>
      <c r="AW1149" s="3" t="s">
        <v>109</v>
      </c>
      <c r="AX1149" s="3" t="s">
        <v>109</v>
      </c>
      <c r="AY1149" s="3" t="s">
        <v>109</v>
      </c>
      <c r="AZ1149" s="3" t="s">
        <v>109</v>
      </c>
      <c r="BA1149" s="3" t="s">
        <v>109</v>
      </c>
      <c r="BB1149" s="3" t="s">
        <v>109</v>
      </c>
      <c r="BC1149" s="3" t="s">
        <v>109</v>
      </c>
      <c r="BD1149" s="3" t="s">
        <v>109</v>
      </c>
      <c r="BE1149" s="3" t="s">
        <v>109</v>
      </c>
      <c r="BF1149" s="3" t="s">
        <v>109</v>
      </c>
      <c r="BG1149" s="3" t="s">
        <v>109</v>
      </c>
      <c r="BH1149" s="3" t="s">
        <v>109</v>
      </c>
      <c r="BI1149" s="3" t="s">
        <v>109</v>
      </c>
      <c r="BJ1149" s="3">
        <f>BX1149*0.1</f>
        <v>5.9108832807570982E-2</v>
      </c>
      <c r="BK1149" s="3">
        <f>BX1149*0.23</f>
        <v>0.13595031545741326</v>
      </c>
      <c r="BL1149" s="2">
        <f>BX1149*0.32</f>
        <v>0.18914826498422713</v>
      </c>
      <c r="BM1149" s="3">
        <f>BX1149*0.3</f>
        <v>0.17732649842271292</v>
      </c>
      <c r="BN1149" s="3">
        <f>BX1149*0.05</f>
        <v>2.9554416403785491E-2</v>
      </c>
      <c r="BO1149" s="3" t="s">
        <v>109</v>
      </c>
      <c r="BP1149" s="3" t="s">
        <v>109</v>
      </c>
      <c r="BQ1149" s="3" t="s">
        <v>109</v>
      </c>
      <c r="BR1149" s="3" t="s">
        <v>109</v>
      </c>
      <c r="BS1149" s="3" t="s">
        <v>109</v>
      </c>
      <c r="BT1149" s="3" t="s">
        <v>109</v>
      </c>
      <c r="BU1149" s="3" t="s">
        <v>109</v>
      </c>
      <c r="BV1149" s="3" t="s">
        <v>109</v>
      </c>
      <c r="BW1149" s="3" t="s">
        <v>109</v>
      </c>
      <c r="BX1149" s="71">
        <f>1-(BY1149/AT1149)</f>
        <v>0.59108832807570977</v>
      </c>
      <c r="BY1149" s="46">
        <f>CE1149*CB1149</f>
        <v>32665.500000000004</v>
      </c>
      <c r="BZ1149" s="3">
        <v>8.5000000000000006E-2</v>
      </c>
      <c r="CA1149" s="4">
        <f>C1149</f>
        <v>0.02</v>
      </c>
      <c r="CB1149" s="3">
        <f>BZ1149+CA1149</f>
        <v>0.10500000000000001</v>
      </c>
      <c r="CC1149" s="47">
        <v>311100</v>
      </c>
      <c r="CD1149" s="46">
        <v>0</v>
      </c>
      <c r="CE1149" s="46">
        <f>CC1149-CD1149</f>
        <v>311100</v>
      </c>
      <c r="CF1149" s="46">
        <f>CE1149/Q1149</f>
        <v>31110</v>
      </c>
      <c r="CG1149" s="3" t="s">
        <v>109</v>
      </c>
      <c r="CH1149" s="3" t="s">
        <v>109</v>
      </c>
      <c r="CI1149" s="3" t="s">
        <v>109</v>
      </c>
      <c r="CJ1149" s="3" t="s">
        <v>109</v>
      </c>
      <c r="CK1149" s="3" t="s">
        <v>109</v>
      </c>
      <c r="CL1149" s="3" t="s">
        <v>109</v>
      </c>
      <c r="CM1149" s="3" t="s">
        <v>109</v>
      </c>
      <c r="CN1149" s="3" t="s">
        <v>109</v>
      </c>
      <c r="CO1149" s="3" t="s">
        <v>109</v>
      </c>
      <c r="CP1149" s="3" t="s">
        <v>109</v>
      </c>
      <c r="CQ1149" s="5" t="s">
        <v>113</v>
      </c>
      <c r="CR1149" s="5" t="s">
        <v>109</v>
      </c>
      <c r="CV1149" s="21" t="s">
        <v>113</v>
      </c>
      <c r="CW1149" s="10">
        <v>245</v>
      </c>
    </row>
    <row r="1150" spans="1:101" x14ac:dyDescent="0.25">
      <c r="A1150" s="3" t="s">
        <v>5039</v>
      </c>
      <c r="B1150" s="61" t="str">
        <f>CONCATENATE(RIGHT(LEFT(A1150,26),3))</f>
        <v>026</v>
      </c>
      <c r="C1150" s="4">
        <v>2.3699000000000001E-2</v>
      </c>
      <c r="D1150" s="3" t="s">
        <v>109</v>
      </c>
      <c r="E1150" s="3" t="s">
        <v>5040</v>
      </c>
      <c r="F1150" s="3" t="s">
        <v>5041</v>
      </c>
      <c r="G1150" s="3" t="s">
        <v>359</v>
      </c>
      <c r="I1150" s="3" t="s">
        <v>1726</v>
      </c>
      <c r="J1150" s="3" t="s">
        <v>5034</v>
      </c>
      <c r="K1150" s="4">
        <v>7368</v>
      </c>
      <c r="L1150" s="3" t="s">
        <v>109</v>
      </c>
      <c r="M1150" s="3" t="s">
        <v>109</v>
      </c>
      <c r="N1150" s="3" t="s">
        <v>109</v>
      </c>
      <c r="O1150" s="3" t="s">
        <v>109</v>
      </c>
      <c r="P1150" s="3" t="s">
        <v>109</v>
      </c>
      <c r="Q1150" s="64">
        <v>13</v>
      </c>
      <c r="R1150" s="4">
        <v>13</v>
      </c>
      <c r="S1150" s="3" t="s">
        <v>109</v>
      </c>
      <c r="T1150" s="3" t="s">
        <v>109</v>
      </c>
      <c r="U1150" s="46" t="s">
        <v>109</v>
      </c>
      <c r="V1150" s="3" t="s">
        <v>109</v>
      </c>
      <c r="W1150" s="3" t="s">
        <v>109</v>
      </c>
      <c r="X1150" s="3" t="s">
        <v>109</v>
      </c>
      <c r="Y1150" s="3" t="s">
        <v>109</v>
      </c>
      <c r="Z1150" s="3" t="s">
        <v>109</v>
      </c>
      <c r="AA1150" s="16"/>
      <c r="AB1150" s="3" t="s">
        <v>109</v>
      </c>
      <c r="AC1150" s="5" t="s">
        <v>111</v>
      </c>
      <c r="AD1150" s="3" t="s">
        <v>156</v>
      </c>
      <c r="AE1150" s="3" t="s">
        <v>109</v>
      </c>
      <c r="AF1150" s="4">
        <v>3</v>
      </c>
      <c r="AG1150" s="3" t="s">
        <v>109</v>
      </c>
      <c r="AH1150" s="3" t="s">
        <v>111</v>
      </c>
      <c r="AI1150" s="3" t="s">
        <v>109</v>
      </c>
      <c r="AJ1150" s="7">
        <v>3</v>
      </c>
      <c r="AN1150" s="3" t="s">
        <v>109</v>
      </c>
      <c r="AO1150" s="42" t="e">
        <f>(Q1150*U1150)*12</f>
        <v>#VALUE!</v>
      </c>
      <c r="AP1150" s="3" t="s">
        <v>109</v>
      </c>
      <c r="AQ1150" s="3" t="s">
        <v>109</v>
      </c>
      <c r="AR1150" s="3" t="s">
        <v>109</v>
      </c>
      <c r="AS1150" s="3">
        <v>0.02</v>
      </c>
      <c r="AT1150" s="48" t="e">
        <f>(AO1150*(1-AQ1150))+(AO1150*AS1150)</f>
        <v>#VALUE!</v>
      </c>
      <c r="AU1150" s="3" t="s">
        <v>109</v>
      </c>
      <c r="AV1150" s="3" t="s">
        <v>109</v>
      </c>
      <c r="AW1150" s="3" t="s">
        <v>109</v>
      </c>
      <c r="AX1150" s="3" t="s">
        <v>109</v>
      </c>
      <c r="AY1150" s="3" t="s">
        <v>109</v>
      </c>
      <c r="AZ1150" s="3" t="s">
        <v>109</v>
      </c>
      <c r="BA1150" s="3" t="s">
        <v>109</v>
      </c>
      <c r="BB1150" s="3" t="s">
        <v>109</v>
      </c>
      <c r="BC1150" s="3" t="s">
        <v>109</v>
      </c>
      <c r="BD1150" s="3" t="s">
        <v>109</v>
      </c>
      <c r="BE1150" s="3" t="s">
        <v>109</v>
      </c>
      <c r="BF1150" s="3" t="s">
        <v>109</v>
      </c>
      <c r="BG1150" s="3" t="s">
        <v>109</v>
      </c>
      <c r="BH1150" s="3" t="s">
        <v>109</v>
      </c>
      <c r="BI1150" s="3" t="s">
        <v>109</v>
      </c>
      <c r="BJ1150" s="3" t="e">
        <f>BX1150*0.1</f>
        <v>#VALUE!</v>
      </c>
      <c r="BK1150" s="3" t="e">
        <f>BX1150*0.23</f>
        <v>#VALUE!</v>
      </c>
      <c r="BL1150" s="2" t="e">
        <f>BX1150*0.32</f>
        <v>#VALUE!</v>
      </c>
      <c r="BM1150" s="3" t="e">
        <f>BX1150*0.3</f>
        <v>#VALUE!</v>
      </c>
      <c r="BN1150" s="3" t="e">
        <f>BX1150*0.05</f>
        <v>#VALUE!</v>
      </c>
      <c r="BO1150" s="3" t="s">
        <v>109</v>
      </c>
      <c r="BP1150" s="3" t="s">
        <v>109</v>
      </c>
      <c r="BQ1150" s="3" t="s">
        <v>109</v>
      </c>
      <c r="BR1150" s="3" t="s">
        <v>109</v>
      </c>
      <c r="BS1150" s="3" t="s">
        <v>109</v>
      </c>
      <c r="BT1150" s="3" t="s">
        <v>109</v>
      </c>
      <c r="BU1150" s="3" t="s">
        <v>109</v>
      </c>
      <c r="BV1150" s="3" t="s">
        <v>109</v>
      </c>
      <c r="BW1150" s="3" t="s">
        <v>109</v>
      </c>
      <c r="BX1150" s="71" t="e">
        <f>1-(BY1150/AT1150)</f>
        <v>#VALUE!</v>
      </c>
      <c r="BY1150" s="46" t="e">
        <f>CE1150*CB1150</f>
        <v>#VALUE!</v>
      </c>
      <c r="BZ1150" s="3" t="s">
        <v>109</v>
      </c>
      <c r="CA1150" s="4">
        <f>C1150</f>
        <v>2.3699000000000001E-2</v>
      </c>
      <c r="CB1150" s="3" t="e">
        <f>BZ1150+CA1150</f>
        <v>#VALUE!</v>
      </c>
      <c r="CC1150" s="47">
        <v>706900</v>
      </c>
      <c r="CD1150" s="46">
        <v>0</v>
      </c>
      <c r="CE1150" s="46">
        <f>CC1150-CD1150</f>
        <v>706900</v>
      </c>
      <c r="CF1150" s="46">
        <f>CE1150/Q1150</f>
        <v>54376.923076923078</v>
      </c>
      <c r="CG1150" s="3" t="s">
        <v>109</v>
      </c>
      <c r="CH1150" s="3" t="s">
        <v>5042</v>
      </c>
      <c r="CI1150" s="3" t="s">
        <v>109</v>
      </c>
      <c r="CJ1150" s="3" t="s">
        <v>109</v>
      </c>
      <c r="CK1150" s="3" t="s">
        <v>109</v>
      </c>
      <c r="CL1150" s="3" t="s">
        <v>109</v>
      </c>
      <c r="CM1150" s="3" t="s">
        <v>109</v>
      </c>
      <c r="CN1150" s="3" t="s">
        <v>109</v>
      </c>
      <c r="CO1150" s="3" t="s">
        <v>109</v>
      </c>
      <c r="CP1150" s="3" t="s">
        <v>109</v>
      </c>
      <c r="CQ1150" s="5" t="s">
        <v>113</v>
      </c>
      <c r="CR1150" s="5" t="s">
        <v>109</v>
      </c>
      <c r="CV1150" s="21" t="s">
        <v>113</v>
      </c>
      <c r="CW1150" s="6">
        <v>497</v>
      </c>
    </row>
    <row r="1151" spans="1:101" x14ac:dyDescent="0.25">
      <c r="A1151" s="3" t="s">
        <v>5048</v>
      </c>
      <c r="B1151" s="61" t="str">
        <f>CONCATENATE(RIGHT(LEFT(A1151,26),3))</f>
        <v>026</v>
      </c>
      <c r="C1151" s="4">
        <v>2.3699000000000001E-2</v>
      </c>
      <c r="D1151" s="3" t="s">
        <v>109</v>
      </c>
      <c r="E1151" s="3" t="s">
        <v>5049</v>
      </c>
      <c r="F1151" s="3" t="s">
        <v>5050</v>
      </c>
      <c r="G1151" s="3" t="s">
        <v>359</v>
      </c>
      <c r="I1151" s="3" t="s">
        <v>1726</v>
      </c>
      <c r="J1151" s="3" t="s">
        <v>5034</v>
      </c>
      <c r="K1151" s="4">
        <v>4778</v>
      </c>
      <c r="L1151" s="3" t="s">
        <v>109</v>
      </c>
      <c r="M1151" s="3" t="s">
        <v>109</v>
      </c>
      <c r="N1151" s="3" t="s">
        <v>109</v>
      </c>
      <c r="O1151" s="3" t="s">
        <v>109</v>
      </c>
      <c r="P1151" s="3" t="s">
        <v>109</v>
      </c>
      <c r="Q1151" s="64">
        <v>7</v>
      </c>
      <c r="R1151" s="4">
        <v>10</v>
      </c>
      <c r="S1151" s="3" t="s">
        <v>109</v>
      </c>
      <c r="T1151" s="3" t="s">
        <v>109</v>
      </c>
      <c r="U1151" s="46" t="s">
        <v>109</v>
      </c>
      <c r="V1151" s="3" t="s">
        <v>109</v>
      </c>
      <c r="W1151" s="3" t="s">
        <v>109</v>
      </c>
      <c r="X1151" s="3" t="s">
        <v>109</v>
      </c>
      <c r="Y1151" s="3" t="s">
        <v>109</v>
      </c>
      <c r="Z1151" s="3" t="s">
        <v>109</v>
      </c>
      <c r="AA1151" s="9">
        <v>1930</v>
      </c>
      <c r="AB1151" s="3" t="s">
        <v>109</v>
      </c>
      <c r="AC1151" s="5" t="s">
        <v>111</v>
      </c>
      <c r="AD1151" s="3" t="s">
        <v>156</v>
      </c>
      <c r="AE1151" s="3" t="s">
        <v>109</v>
      </c>
      <c r="AF1151" s="4">
        <v>3</v>
      </c>
      <c r="AG1151" s="3" t="s">
        <v>109</v>
      </c>
      <c r="AH1151" s="3" t="s">
        <v>123</v>
      </c>
      <c r="AI1151" s="3" t="s">
        <v>109</v>
      </c>
      <c r="AJ1151" s="7">
        <v>2</v>
      </c>
      <c r="AN1151" s="3" t="s">
        <v>109</v>
      </c>
      <c r="AO1151" s="42" t="e">
        <f>(Q1151*U1151)*12</f>
        <v>#VALUE!</v>
      </c>
      <c r="AP1151" s="3" t="s">
        <v>109</v>
      </c>
      <c r="AQ1151" s="3" t="s">
        <v>109</v>
      </c>
      <c r="AR1151" s="3" t="s">
        <v>109</v>
      </c>
      <c r="AS1151" s="3">
        <v>0.02</v>
      </c>
      <c r="AT1151" s="48" t="e">
        <f>(AO1151*(1-AQ1151))+(AO1151*AS1151)</f>
        <v>#VALUE!</v>
      </c>
      <c r="AU1151" s="3" t="s">
        <v>109</v>
      </c>
      <c r="AV1151" s="3" t="s">
        <v>109</v>
      </c>
      <c r="AW1151" s="3" t="s">
        <v>109</v>
      </c>
      <c r="AX1151" s="3" t="s">
        <v>109</v>
      </c>
      <c r="AY1151" s="3" t="s">
        <v>109</v>
      </c>
      <c r="AZ1151" s="3" t="s">
        <v>109</v>
      </c>
      <c r="BA1151" s="3" t="s">
        <v>109</v>
      </c>
      <c r="BB1151" s="3" t="s">
        <v>109</v>
      </c>
      <c r="BC1151" s="3" t="s">
        <v>109</v>
      </c>
      <c r="BD1151" s="3" t="s">
        <v>109</v>
      </c>
      <c r="BE1151" s="3" t="s">
        <v>109</v>
      </c>
      <c r="BF1151" s="3" t="s">
        <v>109</v>
      </c>
      <c r="BG1151" s="3" t="s">
        <v>109</v>
      </c>
      <c r="BH1151" s="3" t="s">
        <v>109</v>
      </c>
      <c r="BI1151" s="3" t="s">
        <v>109</v>
      </c>
      <c r="BJ1151" s="3" t="e">
        <f>BX1151*0.1</f>
        <v>#VALUE!</v>
      </c>
      <c r="BK1151" s="3" t="e">
        <f>BX1151*0.23</f>
        <v>#VALUE!</v>
      </c>
      <c r="BL1151" s="2" t="e">
        <f>BX1151*0.32</f>
        <v>#VALUE!</v>
      </c>
      <c r="BM1151" s="3" t="e">
        <f>BX1151*0.3</f>
        <v>#VALUE!</v>
      </c>
      <c r="BN1151" s="3" t="e">
        <f>BX1151*0.05</f>
        <v>#VALUE!</v>
      </c>
      <c r="BO1151" s="3" t="s">
        <v>109</v>
      </c>
      <c r="BP1151" s="3" t="s">
        <v>109</v>
      </c>
      <c r="BQ1151" s="3" t="s">
        <v>109</v>
      </c>
      <c r="BR1151" s="3" t="s">
        <v>109</v>
      </c>
      <c r="BS1151" s="3" t="s">
        <v>109</v>
      </c>
      <c r="BT1151" s="3" t="s">
        <v>109</v>
      </c>
      <c r="BU1151" s="3" t="s">
        <v>109</v>
      </c>
      <c r="BV1151" s="3" t="s">
        <v>109</v>
      </c>
      <c r="BW1151" s="3" t="s">
        <v>109</v>
      </c>
      <c r="BX1151" s="71" t="e">
        <f>1-(BY1151/AT1151)</f>
        <v>#VALUE!</v>
      </c>
      <c r="BY1151" s="46" t="e">
        <f>CE1151*CB1151</f>
        <v>#VALUE!</v>
      </c>
      <c r="BZ1151" s="3" t="s">
        <v>109</v>
      </c>
      <c r="CA1151" s="4">
        <f>C1151</f>
        <v>2.3699000000000001E-2</v>
      </c>
      <c r="CB1151" s="3" t="e">
        <f>BZ1151+CA1151</f>
        <v>#VALUE!</v>
      </c>
      <c r="CC1151" s="47">
        <v>419500</v>
      </c>
      <c r="CD1151" s="46">
        <v>0</v>
      </c>
      <c r="CE1151" s="46">
        <f>CC1151-CD1151</f>
        <v>419500</v>
      </c>
      <c r="CF1151" s="46">
        <f>CE1151/Q1151</f>
        <v>59928.571428571428</v>
      </c>
      <c r="CG1151" s="3" t="s">
        <v>109</v>
      </c>
      <c r="CH1151" s="3" t="s">
        <v>5051</v>
      </c>
      <c r="CI1151" s="3" t="s">
        <v>109</v>
      </c>
      <c r="CJ1151" s="3" t="s">
        <v>109</v>
      </c>
      <c r="CK1151" s="3" t="s">
        <v>109</v>
      </c>
      <c r="CL1151" s="3" t="s">
        <v>109</v>
      </c>
      <c r="CM1151" s="3" t="s">
        <v>109</v>
      </c>
      <c r="CN1151" s="3" t="s">
        <v>109</v>
      </c>
      <c r="CO1151" s="3" t="s">
        <v>109</v>
      </c>
      <c r="CP1151" s="3" t="s">
        <v>109</v>
      </c>
      <c r="CQ1151" s="5" t="s">
        <v>113</v>
      </c>
      <c r="CR1151" s="5" t="s">
        <v>109</v>
      </c>
      <c r="CV1151" s="21" t="s">
        <v>113</v>
      </c>
      <c r="CW1151" s="6">
        <v>470</v>
      </c>
    </row>
    <row r="1152" spans="1:101" x14ac:dyDescent="0.25">
      <c r="A1152" s="3" t="s">
        <v>5052</v>
      </c>
      <c r="B1152" s="61" t="str">
        <f>CONCATENATE(RIGHT(LEFT(A1152,26),3))</f>
        <v>026</v>
      </c>
      <c r="C1152" s="4">
        <v>2.3699000000000001E-2</v>
      </c>
      <c r="D1152" s="3" t="s">
        <v>5053</v>
      </c>
      <c r="E1152" s="3" t="s">
        <v>5054</v>
      </c>
      <c r="F1152" s="3" t="s">
        <v>5055</v>
      </c>
      <c r="G1152" s="3" t="s">
        <v>359</v>
      </c>
      <c r="I1152" s="3" t="s">
        <v>1726</v>
      </c>
      <c r="J1152" s="3" t="s">
        <v>5034</v>
      </c>
      <c r="K1152" s="4">
        <v>3608</v>
      </c>
      <c r="L1152" s="3" t="s">
        <v>109</v>
      </c>
      <c r="M1152" s="3" t="s">
        <v>109</v>
      </c>
      <c r="N1152" s="3" t="s">
        <v>109</v>
      </c>
      <c r="O1152" s="3" t="s">
        <v>109</v>
      </c>
      <c r="P1152" s="3" t="s">
        <v>109</v>
      </c>
      <c r="Q1152" s="64">
        <v>4</v>
      </c>
      <c r="R1152" s="9">
        <v>10</v>
      </c>
      <c r="S1152" s="3" t="s">
        <v>109</v>
      </c>
      <c r="T1152" s="3" t="s">
        <v>109</v>
      </c>
      <c r="U1152" s="46" t="s">
        <v>109</v>
      </c>
      <c r="V1152" s="3" t="s">
        <v>109</v>
      </c>
      <c r="W1152" s="3" t="s">
        <v>109</v>
      </c>
      <c r="X1152" s="3" t="s">
        <v>109</v>
      </c>
      <c r="Y1152" s="3" t="s">
        <v>109</v>
      </c>
      <c r="Z1152" s="3" t="s">
        <v>109</v>
      </c>
      <c r="AA1152" s="9">
        <v>1920</v>
      </c>
      <c r="AB1152" s="3" t="s">
        <v>109</v>
      </c>
      <c r="AC1152" s="5" t="s">
        <v>111</v>
      </c>
      <c r="AD1152" s="3" t="s">
        <v>156</v>
      </c>
      <c r="AE1152" s="3" t="s">
        <v>109</v>
      </c>
      <c r="AF1152" s="4">
        <v>2</v>
      </c>
      <c r="AG1152" s="3" t="s">
        <v>109</v>
      </c>
      <c r="AH1152" s="3" t="s">
        <v>111</v>
      </c>
      <c r="AI1152" s="3" t="s">
        <v>109</v>
      </c>
      <c r="AJ1152" s="7">
        <v>2</v>
      </c>
      <c r="AN1152" s="3" t="s">
        <v>109</v>
      </c>
      <c r="AO1152" s="42" t="e">
        <f>(Q1152*U1152)*12</f>
        <v>#VALUE!</v>
      </c>
      <c r="AP1152" s="3" t="s">
        <v>109</v>
      </c>
      <c r="AQ1152" s="3" t="s">
        <v>109</v>
      </c>
      <c r="AR1152" s="3" t="s">
        <v>109</v>
      </c>
      <c r="AS1152" s="3">
        <v>0.02</v>
      </c>
      <c r="AT1152" s="48" t="e">
        <f>(AO1152*(1-AQ1152))+(AO1152*AS1152)</f>
        <v>#VALUE!</v>
      </c>
      <c r="AU1152" s="3" t="s">
        <v>109</v>
      </c>
      <c r="AV1152" s="3" t="s">
        <v>109</v>
      </c>
      <c r="AW1152" s="3" t="s">
        <v>109</v>
      </c>
      <c r="AX1152" s="3" t="s">
        <v>109</v>
      </c>
      <c r="AY1152" s="3" t="s">
        <v>109</v>
      </c>
      <c r="AZ1152" s="3" t="s">
        <v>109</v>
      </c>
      <c r="BA1152" s="3" t="s">
        <v>109</v>
      </c>
      <c r="BB1152" s="3" t="s">
        <v>109</v>
      </c>
      <c r="BC1152" s="3" t="s">
        <v>109</v>
      </c>
      <c r="BD1152" s="3" t="s">
        <v>109</v>
      </c>
      <c r="BE1152" s="3" t="s">
        <v>109</v>
      </c>
      <c r="BF1152" s="3" t="s">
        <v>109</v>
      </c>
      <c r="BG1152" s="3" t="s">
        <v>109</v>
      </c>
      <c r="BH1152" s="3" t="s">
        <v>109</v>
      </c>
      <c r="BI1152" s="3" t="s">
        <v>109</v>
      </c>
      <c r="BJ1152" s="3" t="e">
        <f>BX1152*0.1</f>
        <v>#VALUE!</v>
      </c>
      <c r="BK1152" s="3" t="e">
        <f>BX1152*0.23</f>
        <v>#VALUE!</v>
      </c>
      <c r="BL1152" s="2" t="e">
        <f>BX1152*0.32</f>
        <v>#VALUE!</v>
      </c>
      <c r="BM1152" s="3" t="e">
        <f>BX1152*0.3</f>
        <v>#VALUE!</v>
      </c>
      <c r="BN1152" s="3" t="e">
        <f>BX1152*0.05</f>
        <v>#VALUE!</v>
      </c>
      <c r="BO1152" s="3" t="s">
        <v>109</v>
      </c>
      <c r="BP1152" s="3" t="s">
        <v>109</v>
      </c>
      <c r="BQ1152" s="3" t="s">
        <v>109</v>
      </c>
      <c r="BR1152" s="3" t="s">
        <v>109</v>
      </c>
      <c r="BS1152" s="3" t="s">
        <v>109</v>
      </c>
      <c r="BT1152" s="3" t="s">
        <v>109</v>
      </c>
      <c r="BU1152" s="3" t="s">
        <v>109</v>
      </c>
      <c r="BV1152" s="3" t="s">
        <v>109</v>
      </c>
      <c r="BW1152" s="3" t="s">
        <v>109</v>
      </c>
      <c r="BX1152" s="71" t="e">
        <f>1-(BY1152/AT1152)</f>
        <v>#VALUE!</v>
      </c>
      <c r="BY1152" s="46" t="e">
        <f>CE1152*CB1152</f>
        <v>#VALUE!</v>
      </c>
      <c r="BZ1152" s="3" t="s">
        <v>109</v>
      </c>
      <c r="CA1152" s="4">
        <f>C1152</f>
        <v>2.3699000000000001E-2</v>
      </c>
      <c r="CB1152" s="3" t="e">
        <f>BZ1152+CA1152</f>
        <v>#VALUE!</v>
      </c>
      <c r="CC1152" s="47">
        <v>437100</v>
      </c>
      <c r="CD1152" s="46">
        <v>0</v>
      </c>
      <c r="CE1152" s="46">
        <f>CC1152-CD1152</f>
        <v>437100</v>
      </c>
      <c r="CF1152" s="46">
        <f>CE1152/Q1152</f>
        <v>109275</v>
      </c>
      <c r="CG1152" s="3" t="s">
        <v>109</v>
      </c>
      <c r="CH1152" s="3" t="s">
        <v>5056</v>
      </c>
      <c r="CI1152" s="3" t="s">
        <v>109</v>
      </c>
      <c r="CJ1152" s="3" t="s">
        <v>109</v>
      </c>
      <c r="CK1152" s="3" t="s">
        <v>109</v>
      </c>
      <c r="CL1152" s="3" t="s">
        <v>109</v>
      </c>
      <c r="CM1152" s="3" t="s">
        <v>109</v>
      </c>
      <c r="CN1152" s="3" t="s">
        <v>109</v>
      </c>
      <c r="CO1152" s="3" t="s">
        <v>109</v>
      </c>
      <c r="CP1152" s="3" t="s">
        <v>109</v>
      </c>
      <c r="CQ1152" s="5" t="s">
        <v>113</v>
      </c>
      <c r="CR1152" s="5" t="s">
        <v>109</v>
      </c>
      <c r="CV1152" s="21" t="s">
        <v>113</v>
      </c>
      <c r="CW1152" s="10">
        <v>436</v>
      </c>
    </row>
    <row r="1153" spans="1:101" x14ac:dyDescent="0.25">
      <c r="A1153" s="3" t="s">
        <v>5057</v>
      </c>
      <c r="B1153" s="61" t="str">
        <f>CONCATENATE(RIGHT(LEFT(A1153,26),3))</f>
        <v>026</v>
      </c>
      <c r="C1153" s="4">
        <v>2.3699000000000001E-2</v>
      </c>
      <c r="D1153" s="3" t="s">
        <v>109</v>
      </c>
      <c r="E1153" s="3" t="s">
        <v>4294</v>
      </c>
      <c r="F1153" s="3" t="s">
        <v>5058</v>
      </c>
      <c r="G1153" s="3" t="s">
        <v>359</v>
      </c>
      <c r="I1153" s="3" t="s">
        <v>1726</v>
      </c>
      <c r="J1153" s="3" t="s">
        <v>5034</v>
      </c>
      <c r="K1153" s="4">
        <v>5320</v>
      </c>
      <c r="L1153" s="3" t="s">
        <v>109</v>
      </c>
      <c r="M1153" s="3" t="s">
        <v>109</v>
      </c>
      <c r="N1153" s="3" t="s">
        <v>109</v>
      </c>
      <c r="O1153" s="3" t="s">
        <v>109</v>
      </c>
      <c r="P1153" s="3" t="s">
        <v>109</v>
      </c>
      <c r="Q1153" s="64">
        <v>8</v>
      </c>
      <c r="R1153" s="9">
        <v>9</v>
      </c>
      <c r="S1153" s="3" t="s">
        <v>109</v>
      </c>
      <c r="T1153" s="3" t="s">
        <v>109</v>
      </c>
      <c r="U1153" s="46" t="s">
        <v>109</v>
      </c>
      <c r="V1153" s="3" t="s">
        <v>109</v>
      </c>
      <c r="W1153" s="3" t="s">
        <v>109</v>
      </c>
      <c r="X1153" s="3" t="s">
        <v>109</v>
      </c>
      <c r="Y1153" s="3" t="s">
        <v>109</v>
      </c>
      <c r="Z1153" s="3" t="s">
        <v>109</v>
      </c>
      <c r="AA1153" s="9">
        <v>1929</v>
      </c>
      <c r="AB1153" s="3" t="s">
        <v>109</v>
      </c>
      <c r="AC1153" s="5" t="s">
        <v>111</v>
      </c>
      <c r="AD1153" s="3" t="s">
        <v>156</v>
      </c>
      <c r="AE1153" s="3" t="s">
        <v>109</v>
      </c>
      <c r="AF1153" s="4">
        <v>2</v>
      </c>
      <c r="AG1153" s="3" t="s">
        <v>109</v>
      </c>
      <c r="AH1153" s="3" t="s">
        <v>111</v>
      </c>
      <c r="AI1153" s="3" t="s">
        <v>109</v>
      </c>
      <c r="AJ1153" s="7">
        <v>2</v>
      </c>
      <c r="AN1153" s="3" t="s">
        <v>109</v>
      </c>
      <c r="AO1153" s="42" t="e">
        <f>(Q1153*U1153)*12</f>
        <v>#VALUE!</v>
      </c>
      <c r="AP1153" s="3" t="s">
        <v>109</v>
      </c>
      <c r="AQ1153" s="3" t="s">
        <v>109</v>
      </c>
      <c r="AR1153" s="3" t="s">
        <v>109</v>
      </c>
      <c r="AS1153" s="3">
        <v>0.02</v>
      </c>
      <c r="AT1153" s="48" t="e">
        <f>(AO1153*(1-AQ1153))+(AO1153*AS1153)</f>
        <v>#VALUE!</v>
      </c>
      <c r="AU1153" s="3" t="s">
        <v>109</v>
      </c>
      <c r="AV1153" s="3" t="s">
        <v>109</v>
      </c>
      <c r="AW1153" s="3" t="s">
        <v>109</v>
      </c>
      <c r="AX1153" s="3" t="s">
        <v>109</v>
      </c>
      <c r="AY1153" s="3" t="s">
        <v>109</v>
      </c>
      <c r="AZ1153" s="3" t="s">
        <v>109</v>
      </c>
      <c r="BA1153" s="3" t="s">
        <v>109</v>
      </c>
      <c r="BB1153" s="3" t="s">
        <v>109</v>
      </c>
      <c r="BC1153" s="3" t="s">
        <v>109</v>
      </c>
      <c r="BD1153" s="3" t="s">
        <v>109</v>
      </c>
      <c r="BE1153" s="3" t="s">
        <v>109</v>
      </c>
      <c r="BF1153" s="3" t="s">
        <v>109</v>
      </c>
      <c r="BG1153" s="3" t="s">
        <v>109</v>
      </c>
      <c r="BH1153" s="3" t="s">
        <v>109</v>
      </c>
      <c r="BI1153" s="3" t="s">
        <v>109</v>
      </c>
      <c r="BJ1153" s="3" t="e">
        <f>BX1153*0.1</f>
        <v>#VALUE!</v>
      </c>
      <c r="BK1153" s="3" t="e">
        <f>BX1153*0.23</f>
        <v>#VALUE!</v>
      </c>
      <c r="BL1153" s="2" t="e">
        <f>BX1153*0.32</f>
        <v>#VALUE!</v>
      </c>
      <c r="BM1153" s="3" t="e">
        <f>BX1153*0.3</f>
        <v>#VALUE!</v>
      </c>
      <c r="BN1153" s="3" t="e">
        <f>BX1153*0.05</f>
        <v>#VALUE!</v>
      </c>
      <c r="BO1153" s="3" t="s">
        <v>109</v>
      </c>
      <c r="BP1153" s="3" t="s">
        <v>109</v>
      </c>
      <c r="BQ1153" s="3" t="s">
        <v>109</v>
      </c>
      <c r="BR1153" s="3" t="s">
        <v>109</v>
      </c>
      <c r="BS1153" s="3" t="s">
        <v>109</v>
      </c>
      <c r="BT1153" s="3" t="s">
        <v>109</v>
      </c>
      <c r="BU1153" s="3" t="s">
        <v>109</v>
      </c>
      <c r="BV1153" s="3" t="s">
        <v>109</v>
      </c>
      <c r="BW1153" s="3" t="s">
        <v>109</v>
      </c>
      <c r="BX1153" s="71" t="e">
        <f>1-(BY1153/AT1153)</f>
        <v>#VALUE!</v>
      </c>
      <c r="BY1153" s="46" t="e">
        <f>CE1153*CB1153</f>
        <v>#VALUE!</v>
      </c>
      <c r="BZ1153" s="3" t="s">
        <v>109</v>
      </c>
      <c r="CA1153" s="4">
        <f>C1153</f>
        <v>2.3699000000000001E-2</v>
      </c>
      <c r="CB1153" s="3" t="e">
        <f>BZ1153+CA1153</f>
        <v>#VALUE!</v>
      </c>
      <c r="CC1153" s="47">
        <v>310400</v>
      </c>
      <c r="CD1153" s="46">
        <v>0</v>
      </c>
      <c r="CE1153" s="46">
        <f>CC1153-CD1153</f>
        <v>310400</v>
      </c>
      <c r="CF1153" s="46">
        <f>CE1153/Q1153</f>
        <v>38800</v>
      </c>
      <c r="CG1153" s="3" t="s">
        <v>109</v>
      </c>
      <c r="CH1153" s="3" t="s">
        <v>5059</v>
      </c>
      <c r="CI1153" s="3" t="s">
        <v>109</v>
      </c>
      <c r="CJ1153" s="3" t="s">
        <v>109</v>
      </c>
      <c r="CK1153" s="3" t="s">
        <v>109</v>
      </c>
      <c r="CL1153" s="3" t="s">
        <v>109</v>
      </c>
      <c r="CM1153" s="3" t="s">
        <v>109</v>
      </c>
      <c r="CN1153" s="3" t="s">
        <v>109</v>
      </c>
      <c r="CO1153" s="3" t="s">
        <v>109</v>
      </c>
      <c r="CP1153" s="3" t="s">
        <v>109</v>
      </c>
      <c r="CQ1153" s="5" t="s">
        <v>113</v>
      </c>
      <c r="CR1153" s="5" t="s">
        <v>109</v>
      </c>
      <c r="CV1153" s="21" t="s">
        <v>113</v>
      </c>
      <c r="CW1153" s="10">
        <v>547</v>
      </c>
    </row>
    <row r="1154" spans="1:101" x14ac:dyDescent="0.25">
      <c r="A1154" s="3" t="s">
        <v>5060</v>
      </c>
      <c r="B1154" s="61" t="str">
        <f>CONCATENATE(RIGHT(LEFT(A1154,26),3))</f>
        <v>026</v>
      </c>
      <c r="C1154" s="4">
        <v>2.3699000000000001E-2</v>
      </c>
      <c r="D1154" s="3" t="s">
        <v>109</v>
      </c>
      <c r="E1154" s="3" t="s">
        <v>4943</v>
      </c>
      <c r="F1154" s="3" t="s">
        <v>5061</v>
      </c>
      <c r="G1154" s="3" t="s">
        <v>359</v>
      </c>
      <c r="H1154" s="9">
        <v>47906</v>
      </c>
      <c r="I1154" s="3" t="s">
        <v>1726</v>
      </c>
      <c r="J1154" s="3" t="s">
        <v>5034</v>
      </c>
      <c r="K1154" s="4">
        <v>3322</v>
      </c>
      <c r="L1154" s="3" t="s">
        <v>109</v>
      </c>
      <c r="M1154" s="3" t="s">
        <v>109</v>
      </c>
      <c r="N1154" s="3" t="s">
        <v>109</v>
      </c>
      <c r="O1154" s="3" t="s">
        <v>109</v>
      </c>
      <c r="P1154" s="3" t="s">
        <v>109</v>
      </c>
      <c r="Q1154" s="64">
        <v>6</v>
      </c>
      <c r="R1154" s="4">
        <v>6</v>
      </c>
      <c r="S1154" s="3" t="s">
        <v>109</v>
      </c>
      <c r="T1154" s="3" t="s">
        <v>109</v>
      </c>
      <c r="U1154" s="46" t="s">
        <v>109</v>
      </c>
      <c r="V1154" s="3" t="s">
        <v>109</v>
      </c>
      <c r="W1154" s="3" t="s">
        <v>109</v>
      </c>
      <c r="X1154" s="3" t="s">
        <v>109</v>
      </c>
      <c r="Y1154" s="3" t="s">
        <v>109</v>
      </c>
      <c r="Z1154" s="3" t="s">
        <v>109</v>
      </c>
      <c r="AA1154" s="9">
        <v>1920</v>
      </c>
      <c r="AB1154" s="3" t="s">
        <v>109</v>
      </c>
      <c r="AC1154" s="5" t="s">
        <v>111</v>
      </c>
      <c r="AD1154" s="3" t="s">
        <v>156</v>
      </c>
      <c r="AE1154" s="3" t="s">
        <v>109</v>
      </c>
      <c r="AF1154" s="4">
        <v>3</v>
      </c>
      <c r="AG1154" s="3" t="s">
        <v>109</v>
      </c>
      <c r="AH1154" s="3" t="s">
        <v>111</v>
      </c>
      <c r="AI1154" s="3" t="s">
        <v>109</v>
      </c>
      <c r="AJ1154" s="7">
        <v>3</v>
      </c>
      <c r="AN1154" s="3" t="s">
        <v>109</v>
      </c>
      <c r="AO1154" s="42" t="e">
        <f>(Q1154*U1154)*12</f>
        <v>#VALUE!</v>
      </c>
      <c r="AP1154" s="3" t="s">
        <v>109</v>
      </c>
      <c r="AQ1154" s="3" t="s">
        <v>109</v>
      </c>
      <c r="AR1154" s="3" t="s">
        <v>109</v>
      </c>
      <c r="AS1154" s="3">
        <v>0.02</v>
      </c>
      <c r="AT1154" s="48" t="e">
        <f>(AO1154*(1-AQ1154))+(AO1154*AS1154)</f>
        <v>#VALUE!</v>
      </c>
      <c r="AU1154" s="3" t="s">
        <v>109</v>
      </c>
      <c r="AV1154" s="3" t="s">
        <v>109</v>
      </c>
      <c r="AW1154" s="3" t="s">
        <v>109</v>
      </c>
      <c r="AX1154" s="3" t="s">
        <v>109</v>
      </c>
      <c r="AY1154" s="3" t="s">
        <v>109</v>
      </c>
      <c r="AZ1154" s="3" t="s">
        <v>109</v>
      </c>
      <c r="BA1154" s="3" t="s">
        <v>109</v>
      </c>
      <c r="BB1154" s="3" t="s">
        <v>109</v>
      </c>
      <c r="BC1154" s="3" t="s">
        <v>109</v>
      </c>
      <c r="BD1154" s="3" t="s">
        <v>109</v>
      </c>
      <c r="BE1154" s="3" t="s">
        <v>109</v>
      </c>
      <c r="BF1154" s="3" t="s">
        <v>109</v>
      </c>
      <c r="BG1154" s="3" t="s">
        <v>109</v>
      </c>
      <c r="BH1154" s="3" t="s">
        <v>109</v>
      </c>
      <c r="BI1154" s="3" t="s">
        <v>109</v>
      </c>
      <c r="BJ1154" s="3" t="e">
        <f>BX1154*0.1</f>
        <v>#VALUE!</v>
      </c>
      <c r="BK1154" s="3" t="e">
        <f>BX1154*0.23</f>
        <v>#VALUE!</v>
      </c>
      <c r="BL1154" s="2" t="e">
        <f>BX1154*0.32</f>
        <v>#VALUE!</v>
      </c>
      <c r="BM1154" s="3" t="e">
        <f>BX1154*0.3</f>
        <v>#VALUE!</v>
      </c>
      <c r="BN1154" s="3" t="e">
        <f>BX1154*0.05</f>
        <v>#VALUE!</v>
      </c>
      <c r="BO1154" s="3" t="s">
        <v>109</v>
      </c>
      <c r="BP1154" s="3" t="s">
        <v>109</v>
      </c>
      <c r="BQ1154" s="3" t="s">
        <v>109</v>
      </c>
      <c r="BR1154" s="3" t="s">
        <v>109</v>
      </c>
      <c r="BS1154" s="3" t="s">
        <v>109</v>
      </c>
      <c r="BT1154" s="3" t="s">
        <v>109</v>
      </c>
      <c r="BU1154" s="3" t="s">
        <v>109</v>
      </c>
      <c r="BV1154" s="3" t="s">
        <v>109</v>
      </c>
      <c r="BW1154" s="3" t="s">
        <v>109</v>
      </c>
      <c r="BX1154" s="71" t="e">
        <f>1-(BY1154/AT1154)</f>
        <v>#VALUE!</v>
      </c>
      <c r="BY1154" s="46" t="e">
        <f>CE1154*CB1154</f>
        <v>#VALUE!</v>
      </c>
      <c r="BZ1154" s="3" t="s">
        <v>109</v>
      </c>
      <c r="CA1154" s="4">
        <f>C1154</f>
        <v>2.3699000000000001E-2</v>
      </c>
      <c r="CB1154" s="3" t="e">
        <f>BZ1154+CA1154</f>
        <v>#VALUE!</v>
      </c>
      <c r="CC1154" s="47">
        <v>315600</v>
      </c>
      <c r="CD1154" s="46">
        <v>0</v>
      </c>
      <c r="CE1154" s="46">
        <f>CC1154-CD1154</f>
        <v>315600</v>
      </c>
      <c r="CF1154" s="46">
        <f>CE1154/Q1154</f>
        <v>52600</v>
      </c>
      <c r="CG1154" s="3" t="s">
        <v>109</v>
      </c>
      <c r="CH1154" s="3" t="s">
        <v>109</v>
      </c>
      <c r="CI1154" s="3" t="s">
        <v>109</v>
      </c>
      <c r="CJ1154" s="3" t="s">
        <v>109</v>
      </c>
      <c r="CK1154" s="3" t="s">
        <v>109</v>
      </c>
      <c r="CL1154" s="3" t="s">
        <v>109</v>
      </c>
      <c r="CM1154" s="3" t="s">
        <v>109</v>
      </c>
      <c r="CN1154" s="3" t="s">
        <v>109</v>
      </c>
      <c r="CO1154" s="3" t="s">
        <v>109</v>
      </c>
      <c r="CP1154" s="3" t="s">
        <v>109</v>
      </c>
      <c r="CQ1154" s="5" t="s">
        <v>113</v>
      </c>
      <c r="CR1154" s="5" t="s">
        <v>109</v>
      </c>
      <c r="CV1154" s="21" t="s">
        <v>113</v>
      </c>
      <c r="CW1154" s="6">
        <v>665</v>
      </c>
    </row>
    <row r="1155" spans="1:101" x14ac:dyDescent="0.25">
      <c r="A1155" s="3" t="s">
        <v>5062</v>
      </c>
      <c r="B1155" s="61" t="str">
        <f>CONCATENATE(RIGHT(LEFT(A1155,26),3))</f>
        <v>026</v>
      </c>
      <c r="C1155" s="4">
        <v>2.3699000000000001E-2</v>
      </c>
      <c r="D1155" s="3" t="s">
        <v>109</v>
      </c>
      <c r="E1155" s="3" t="s">
        <v>5063</v>
      </c>
      <c r="F1155" s="3" t="s">
        <v>5064</v>
      </c>
      <c r="G1155" s="3" t="s">
        <v>359</v>
      </c>
      <c r="H1155" s="28"/>
      <c r="I1155" s="3" t="s">
        <v>1726</v>
      </c>
      <c r="J1155" s="3" t="s">
        <v>5034</v>
      </c>
      <c r="K1155" s="4">
        <v>4928</v>
      </c>
      <c r="L1155" s="3" t="s">
        <v>109</v>
      </c>
      <c r="M1155" s="3" t="s">
        <v>109</v>
      </c>
      <c r="N1155" s="3" t="s">
        <v>109</v>
      </c>
      <c r="O1155" s="3" t="s">
        <v>109</v>
      </c>
      <c r="P1155" s="3" t="s">
        <v>109</v>
      </c>
      <c r="Q1155" s="64">
        <v>8</v>
      </c>
      <c r="R1155" s="4">
        <v>10</v>
      </c>
      <c r="S1155" s="3" t="s">
        <v>109</v>
      </c>
      <c r="T1155" s="3" t="s">
        <v>109</v>
      </c>
      <c r="U1155" s="46" t="s">
        <v>109</v>
      </c>
      <c r="V1155" s="3" t="s">
        <v>109</v>
      </c>
      <c r="W1155" s="3" t="s">
        <v>109</v>
      </c>
      <c r="X1155" s="3" t="s">
        <v>109</v>
      </c>
      <c r="Y1155" s="3" t="s">
        <v>109</v>
      </c>
      <c r="Z1155" s="3" t="s">
        <v>109</v>
      </c>
      <c r="AA1155" s="9">
        <v>1900</v>
      </c>
      <c r="AB1155" s="3" t="s">
        <v>109</v>
      </c>
      <c r="AC1155" s="5" t="s">
        <v>111</v>
      </c>
      <c r="AD1155" s="3" t="s">
        <v>156</v>
      </c>
      <c r="AE1155" s="3" t="s">
        <v>109</v>
      </c>
      <c r="AF1155" s="4">
        <v>3</v>
      </c>
      <c r="AG1155" s="3" t="s">
        <v>109</v>
      </c>
      <c r="AH1155" s="3" t="s">
        <v>111</v>
      </c>
      <c r="AI1155" s="3" t="s">
        <v>109</v>
      </c>
      <c r="AJ1155" s="7">
        <v>2</v>
      </c>
      <c r="AN1155" s="3" t="s">
        <v>109</v>
      </c>
      <c r="AO1155" s="42" t="e">
        <f>(Q1155*U1155)*12</f>
        <v>#VALUE!</v>
      </c>
      <c r="AP1155" s="3" t="s">
        <v>109</v>
      </c>
      <c r="AQ1155" s="3" t="s">
        <v>109</v>
      </c>
      <c r="AR1155" s="3" t="s">
        <v>109</v>
      </c>
      <c r="AS1155" s="3">
        <v>0.02</v>
      </c>
      <c r="AT1155" s="48" t="e">
        <f>(AO1155*(1-AQ1155))+(AO1155*AS1155)</f>
        <v>#VALUE!</v>
      </c>
      <c r="AU1155" s="3" t="s">
        <v>109</v>
      </c>
      <c r="AV1155" s="3" t="s">
        <v>109</v>
      </c>
      <c r="AW1155" s="3" t="s">
        <v>109</v>
      </c>
      <c r="AX1155" s="3" t="s">
        <v>109</v>
      </c>
      <c r="AY1155" s="3" t="s">
        <v>109</v>
      </c>
      <c r="AZ1155" s="3" t="s">
        <v>109</v>
      </c>
      <c r="BA1155" s="3" t="s">
        <v>109</v>
      </c>
      <c r="BB1155" s="3" t="s">
        <v>109</v>
      </c>
      <c r="BC1155" s="3" t="s">
        <v>109</v>
      </c>
      <c r="BD1155" s="3" t="s">
        <v>109</v>
      </c>
      <c r="BE1155" s="3" t="s">
        <v>109</v>
      </c>
      <c r="BF1155" s="3" t="s">
        <v>109</v>
      </c>
      <c r="BG1155" s="3" t="s">
        <v>109</v>
      </c>
      <c r="BH1155" s="3" t="s">
        <v>109</v>
      </c>
      <c r="BI1155" s="3" t="s">
        <v>109</v>
      </c>
      <c r="BJ1155" s="3" t="e">
        <f>BX1155*0.1</f>
        <v>#VALUE!</v>
      </c>
      <c r="BK1155" s="3" t="e">
        <f>BX1155*0.23</f>
        <v>#VALUE!</v>
      </c>
      <c r="BL1155" s="2" t="e">
        <f>BX1155*0.32</f>
        <v>#VALUE!</v>
      </c>
      <c r="BM1155" s="3" t="e">
        <f>BX1155*0.3</f>
        <v>#VALUE!</v>
      </c>
      <c r="BN1155" s="3" t="e">
        <f>BX1155*0.05</f>
        <v>#VALUE!</v>
      </c>
      <c r="BO1155" s="3" t="s">
        <v>109</v>
      </c>
      <c r="BP1155" s="3" t="s">
        <v>109</v>
      </c>
      <c r="BQ1155" s="3" t="s">
        <v>109</v>
      </c>
      <c r="BR1155" s="3" t="s">
        <v>109</v>
      </c>
      <c r="BS1155" s="3" t="s">
        <v>109</v>
      </c>
      <c r="BT1155" s="3" t="s">
        <v>109</v>
      </c>
      <c r="BU1155" s="3" t="s">
        <v>109</v>
      </c>
      <c r="BV1155" s="3" t="s">
        <v>109</v>
      </c>
      <c r="BW1155" s="3" t="s">
        <v>109</v>
      </c>
      <c r="BX1155" s="71" t="e">
        <f>1-(BY1155/AT1155)</f>
        <v>#VALUE!</v>
      </c>
      <c r="BY1155" s="46" t="e">
        <f>CE1155*CB1155</f>
        <v>#VALUE!</v>
      </c>
      <c r="BZ1155" s="3" t="s">
        <v>109</v>
      </c>
      <c r="CA1155" s="4">
        <f>C1155</f>
        <v>2.3699000000000001E-2</v>
      </c>
      <c r="CB1155" s="3" t="e">
        <f>BZ1155+CA1155</f>
        <v>#VALUE!</v>
      </c>
      <c r="CC1155" s="47">
        <v>363900</v>
      </c>
      <c r="CD1155" s="46">
        <v>0</v>
      </c>
      <c r="CE1155" s="46">
        <f>CC1155-CD1155</f>
        <v>363900</v>
      </c>
      <c r="CF1155" s="46">
        <f>CE1155/Q1155</f>
        <v>45487.5</v>
      </c>
      <c r="CG1155" s="3" t="s">
        <v>109</v>
      </c>
      <c r="CH1155" s="3" t="s">
        <v>5065</v>
      </c>
      <c r="CI1155" s="3" t="s">
        <v>109</v>
      </c>
      <c r="CJ1155" s="3" t="s">
        <v>109</v>
      </c>
      <c r="CK1155" s="3" t="s">
        <v>109</v>
      </c>
      <c r="CL1155" s="3" t="s">
        <v>109</v>
      </c>
      <c r="CM1155" s="3" t="s">
        <v>109</v>
      </c>
      <c r="CN1155" s="3" t="s">
        <v>109</v>
      </c>
      <c r="CO1155" s="3" t="s">
        <v>109</v>
      </c>
      <c r="CP1155" s="3" t="s">
        <v>109</v>
      </c>
      <c r="CQ1155" s="5" t="s">
        <v>113</v>
      </c>
      <c r="CR1155" s="5" t="s">
        <v>109</v>
      </c>
      <c r="CV1155" s="21" t="s">
        <v>113</v>
      </c>
      <c r="CW1155" s="6">
        <v>512</v>
      </c>
    </row>
    <row r="1156" spans="1:101" x14ac:dyDescent="0.25">
      <c r="A1156" s="3" t="s">
        <v>5066</v>
      </c>
      <c r="B1156" s="61" t="str">
        <f>CONCATENATE(RIGHT(LEFT(A1156,26),3))</f>
        <v>026</v>
      </c>
      <c r="C1156" s="4">
        <v>2.3699000000000001E-2</v>
      </c>
      <c r="D1156" s="3" t="s">
        <v>109</v>
      </c>
      <c r="E1156" s="3" t="s">
        <v>5063</v>
      </c>
      <c r="F1156" s="3" t="s">
        <v>5067</v>
      </c>
      <c r="G1156" s="3" t="s">
        <v>359</v>
      </c>
      <c r="I1156" s="3" t="s">
        <v>1726</v>
      </c>
      <c r="J1156" s="3" t="s">
        <v>5034</v>
      </c>
      <c r="K1156" s="4">
        <v>7143</v>
      </c>
      <c r="L1156" s="3" t="s">
        <v>109</v>
      </c>
      <c r="M1156" s="3" t="s">
        <v>109</v>
      </c>
      <c r="N1156" s="3" t="s">
        <v>109</v>
      </c>
      <c r="O1156" s="3" t="s">
        <v>109</v>
      </c>
      <c r="P1156" s="3" t="s">
        <v>109</v>
      </c>
      <c r="Q1156" s="64">
        <v>11</v>
      </c>
      <c r="R1156" s="16"/>
      <c r="S1156" s="3" t="s">
        <v>109</v>
      </c>
      <c r="T1156" s="3" t="s">
        <v>109</v>
      </c>
      <c r="U1156" s="46" t="s">
        <v>109</v>
      </c>
      <c r="V1156" s="3" t="s">
        <v>109</v>
      </c>
      <c r="W1156" s="3" t="s">
        <v>109</v>
      </c>
      <c r="X1156" s="3" t="s">
        <v>109</v>
      </c>
      <c r="Y1156" s="3" t="s">
        <v>109</v>
      </c>
      <c r="Z1156" s="3" t="s">
        <v>109</v>
      </c>
      <c r="AA1156" s="9">
        <v>1910</v>
      </c>
      <c r="AB1156" s="3" t="s">
        <v>109</v>
      </c>
      <c r="AC1156" s="5" t="s">
        <v>111</v>
      </c>
      <c r="AD1156" s="3" t="s">
        <v>156</v>
      </c>
      <c r="AE1156" s="3" t="s">
        <v>109</v>
      </c>
      <c r="AF1156" s="4">
        <v>3</v>
      </c>
      <c r="AG1156" s="3" t="s">
        <v>109</v>
      </c>
      <c r="AH1156" s="3" t="s">
        <v>111</v>
      </c>
      <c r="AI1156" s="3" t="s">
        <v>109</v>
      </c>
      <c r="AJ1156" s="7">
        <v>2</v>
      </c>
      <c r="AN1156" s="3" t="s">
        <v>109</v>
      </c>
      <c r="AO1156" s="42" t="e">
        <f>(Q1156*U1156)*12</f>
        <v>#VALUE!</v>
      </c>
      <c r="AP1156" s="3" t="s">
        <v>109</v>
      </c>
      <c r="AQ1156" s="3" t="s">
        <v>109</v>
      </c>
      <c r="AR1156" s="3" t="s">
        <v>109</v>
      </c>
      <c r="AS1156" s="3">
        <v>0.02</v>
      </c>
      <c r="AT1156" s="48" t="e">
        <f>(AO1156*(1-AQ1156))+(AO1156*AS1156)</f>
        <v>#VALUE!</v>
      </c>
      <c r="AU1156" s="3" t="s">
        <v>109</v>
      </c>
      <c r="AV1156" s="3" t="s">
        <v>109</v>
      </c>
      <c r="AW1156" s="3" t="s">
        <v>109</v>
      </c>
      <c r="AX1156" s="3" t="s">
        <v>109</v>
      </c>
      <c r="AY1156" s="3" t="s">
        <v>109</v>
      </c>
      <c r="AZ1156" s="3" t="s">
        <v>109</v>
      </c>
      <c r="BA1156" s="3" t="s">
        <v>109</v>
      </c>
      <c r="BB1156" s="3" t="s">
        <v>109</v>
      </c>
      <c r="BC1156" s="3" t="s">
        <v>109</v>
      </c>
      <c r="BD1156" s="3" t="s">
        <v>109</v>
      </c>
      <c r="BE1156" s="3" t="s">
        <v>109</v>
      </c>
      <c r="BF1156" s="3" t="s">
        <v>109</v>
      </c>
      <c r="BG1156" s="3" t="s">
        <v>109</v>
      </c>
      <c r="BH1156" s="3" t="s">
        <v>109</v>
      </c>
      <c r="BI1156" s="3" t="s">
        <v>109</v>
      </c>
      <c r="BJ1156" s="3" t="e">
        <f>BX1156*0.1</f>
        <v>#VALUE!</v>
      </c>
      <c r="BK1156" s="3" t="e">
        <f>BX1156*0.23</f>
        <v>#VALUE!</v>
      </c>
      <c r="BL1156" s="2" t="e">
        <f>BX1156*0.32</f>
        <v>#VALUE!</v>
      </c>
      <c r="BM1156" s="3" t="e">
        <f>BX1156*0.3</f>
        <v>#VALUE!</v>
      </c>
      <c r="BN1156" s="3" t="e">
        <f>BX1156*0.05</f>
        <v>#VALUE!</v>
      </c>
      <c r="BO1156" s="3" t="s">
        <v>109</v>
      </c>
      <c r="BP1156" s="3" t="s">
        <v>109</v>
      </c>
      <c r="BQ1156" s="3" t="s">
        <v>109</v>
      </c>
      <c r="BR1156" s="3" t="s">
        <v>109</v>
      </c>
      <c r="BS1156" s="3" t="s">
        <v>109</v>
      </c>
      <c r="BT1156" s="3" t="s">
        <v>109</v>
      </c>
      <c r="BU1156" s="3" t="s">
        <v>109</v>
      </c>
      <c r="BV1156" s="3" t="s">
        <v>109</v>
      </c>
      <c r="BW1156" s="3" t="s">
        <v>109</v>
      </c>
      <c r="BX1156" s="71" t="e">
        <f>1-(BY1156/AT1156)</f>
        <v>#VALUE!</v>
      </c>
      <c r="BY1156" s="46" t="e">
        <f>CE1156*CB1156</f>
        <v>#VALUE!</v>
      </c>
      <c r="BZ1156" s="3" t="s">
        <v>109</v>
      </c>
      <c r="CA1156" s="4">
        <f>C1156</f>
        <v>2.3699000000000001E-2</v>
      </c>
      <c r="CB1156" s="3" t="e">
        <f>BZ1156+CA1156</f>
        <v>#VALUE!</v>
      </c>
      <c r="CC1156" s="47">
        <v>573300</v>
      </c>
      <c r="CD1156" s="46">
        <v>0</v>
      </c>
      <c r="CE1156" s="46">
        <f>CC1156-CD1156</f>
        <v>573300</v>
      </c>
      <c r="CF1156" s="46">
        <f>CE1156/Q1156</f>
        <v>52118.181818181816</v>
      </c>
      <c r="CG1156" s="3" t="s">
        <v>109</v>
      </c>
      <c r="CH1156" s="3" t="s">
        <v>4679</v>
      </c>
      <c r="CI1156" s="3" t="s">
        <v>109</v>
      </c>
      <c r="CJ1156" s="3" t="s">
        <v>109</v>
      </c>
      <c r="CK1156" s="3" t="s">
        <v>109</v>
      </c>
      <c r="CL1156" s="3" t="s">
        <v>109</v>
      </c>
      <c r="CM1156" s="3" t="s">
        <v>109</v>
      </c>
      <c r="CN1156" s="3" t="s">
        <v>109</v>
      </c>
      <c r="CO1156" s="3" t="s">
        <v>109</v>
      </c>
      <c r="CP1156" s="3" t="s">
        <v>109</v>
      </c>
      <c r="CQ1156" s="5" t="s">
        <v>113</v>
      </c>
      <c r="CR1156" s="5" t="s">
        <v>109</v>
      </c>
      <c r="CV1156" s="21" t="s">
        <v>113</v>
      </c>
      <c r="CW1156" s="16"/>
    </row>
    <row r="1157" spans="1:101" x14ac:dyDescent="0.25">
      <c r="A1157" s="3" t="s">
        <v>5071</v>
      </c>
      <c r="B1157" s="61" t="str">
        <f>CONCATENATE(RIGHT(LEFT(A1157,26),3))</f>
        <v>026</v>
      </c>
      <c r="C1157" s="4">
        <v>2.3699000000000001E-2</v>
      </c>
      <c r="D1157" s="3" t="s">
        <v>109</v>
      </c>
      <c r="E1157" s="3" t="s">
        <v>5072</v>
      </c>
      <c r="F1157" s="3" t="s">
        <v>5073</v>
      </c>
      <c r="G1157" s="3" t="s">
        <v>359</v>
      </c>
      <c r="I1157" s="3" t="s">
        <v>1726</v>
      </c>
      <c r="J1157" s="3" t="s">
        <v>5034</v>
      </c>
      <c r="K1157" s="4">
        <v>7736</v>
      </c>
      <c r="L1157" s="3" t="s">
        <v>109</v>
      </c>
      <c r="M1157" s="3" t="s">
        <v>109</v>
      </c>
      <c r="N1157" s="3" t="s">
        <v>109</v>
      </c>
      <c r="O1157" s="3" t="s">
        <v>109</v>
      </c>
      <c r="P1157" s="3" t="s">
        <v>109</v>
      </c>
      <c r="Q1157" s="64">
        <v>10</v>
      </c>
      <c r="R1157" s="9">
        <v>18</v>
      </c>
      <c r="S1157" s="3" t="s">
        <v>109</v>
      </c>
      <c r="T1157" s="3" t="s">
        <v>109</v>
      </c>
      <c r="U1157" s="46" t="s">
        <v>109</v>
      </c>
      <c r="V1157" s="3" t="s">
        <v>109</v>
      </c>
      <c r="W1157" s="3" t="s">
        <v>109</v>
      </c>
      <c r="X1157" s="3" t="s">
        <v>109</v>
      </c>
      <c r="Y1157" s="3" t="s">
        <v>109</v>
      </c>
      <c r="Z1157" s="3" t="s">
        <v>109</v>
      </c>
      <c r="AA1157" s="9">
        <v>1870</v>
      </c>
      <c r="AB1157" s="3" t="s">
        <v>109</v>
      </c>
      <c r="AC1157" s="5" t="s">
        <v>111</v>
      </c>
      <c r="AD1157" s="3" t="s">
        <v>156</v>
      </c>
      <c r="AE1157" s="3" t="s">
        <v>109</v>
      </c>
      <c r="AF1157" s="4">
        <v>3</v>
      </c>
      <c r="AG1157" s="3" t="s">
        <v>109</v>
      </c>
      <c r="AH1157" s="3" t="s">
        <v>123</v>
      </c>
      <c r="AI1157" s="3" t="s">
        <v>109</v>
      </c>
      <c r="AJ1157" s="7">
        <v>3</v>
      </c>
      <c r="AN1157" s="3" t="s">
        <v>109</v>
      </c>
      <c r="AO1157" s="42" t="e">
        <f>(Q1157*U1157)*12</f>
        <v>#VALUE!</v>
      </c>
      <c r="AP1157" s="3" t="s">
        <v>109</v>
      </c>
      <c r="AQ1157" s="3" t="s">
        <v>109</v>
      </c>
      <c r="AR1157" s="3" t="s">
        <v>109</v>
      </c>
      <c r="AS1157" s="3">
        <v>0.02</v>
      </c>
      <c r="AT1157" s="48" t="e">
        <f>(AO1157*(1-AQ1157))+(AO1157*AS1157)</f>
        <v>#VALUE!</v>
      </c>
      <c r="AU1157" s="3" t="s">
        <v>109</v>
      </c>
      <c r="AV1157" s="3" t="s">
        <v>109</v>
      </c>
      <c r="AW1157" s="3" t="s">
        <v>109</v>
      </c>
      <c r="AX1157" s="3" t="s">
        <v>109</v>
      </c>
      <c r="AY1157" s="3" t="s">
        <v>109</v>
      </c>
      <c r="AZ1157" s="3" t="s">
        <v>109</v>
      </c>
      <c r="BA1157" s="3" t="s">
        <v>109</v>
      </c>
      <c r="BB1157" s="3" t="s">
        <v>109</v>
      </c>
      <c r="BC1157" s="3" t="s">
        <v>109</v>
      </c>
      <c r="BD1157" s="3" t="s">
        <v>109</v>
      </c>
      <c r="BE1157" s="3" t="s">
        <v>109</v>
      </c>
      <c r="BF1157" s="3" t="s">
        <v>109</v>
      </c>
      <c r="BG1157" s="3" t="s">
        <v>109</v>
      </c>
      <c r="BH1157" s="3" t="s">
        <v>109</v>
      </c>
      <c r="BI1157" s="3" t="s">
        <v>109</v>
      </c>
      <c r="BJ1157" s="3" t="e">
        <f>BX1157*0.1</f>
        <v>#VALUE!</v>
      </c>
      <c r="BK1157" s="3" t="e">
        <f>BX1157*0.23</f>
        <v>#VALUE!</v>
      </c>
      <c r="BL1157" s="2" t="e">
        <f>BX1157*0.32</f>
        <v>#VALUE!</v>
      </c>
      <c r="BM1157" s="3" t="e">
        <f>BX1157*0.3</f>
        <v>#VALUE!</v>
      </c>
      <c r="BN1157" s="3" t="e">
        <f>BX1157*0.05</f>
        <v>#VALUE!</v>
      </c>
      <c r="BO1157" s="3" t="s">
        <v>109</v>
      </c>
      <c r="BP1157" s="3" t="s">
        <v>109</v>
      </c>
      <c r="BQ1157" s="3" t="s">
        <v>109</v>
      </c>
      <c r="BR1157" s="3" t="s">
        <v>109</v>
      </c>
      <c r="BS1157" s="3" t="s">
        <v>109</v>
      </c>
      <c r="BT1157" s="3" t="s">
        <v>109</v>
      </c>
      <c r="BU1157" s="3" t="s">
        <v>109</v>
      </c>
      <c r="BV1157" s="3" t="s">
        <v>109</v>
      </c>
      <c r="BW1157" s="3" t="s">
        <v>109</v>
      </c>
      <c r="BX1157" s="71" t="e">
        <f>1-(BY1157/AT1157)</f>
        <v>#VALUE!</v>
      </c>
      <c r="BY1157" s="46" t="e">
        <f>CE1157*CB1157</f>
        <v>#VALUE!</v>
      </c>
      <c r="BZ1157" s="3" t="s">
        <v>109</v>
      </c>
      <c r="CA1157" s="4">
        <f>C1157</f>
        <v>2.3699000000000001E-2</v>
      </c>
      <c r="CB1157" s="3" t="e">
        <f>BZ1157+CA1157</f>
        <v>#VALUE!</v>
      </c>
      <c r="CC1157" s="47">
        <v>623400</v>
      </c>
      <c r="CD1157" s="46">
        <v>0</v>
      </c>
      <c r="CE1157" s="46">
        <f>CC1157-CD1157</f>
        <v>623400</v>
      </c>
      <c r="CF1157" s="46">
        <f>CE1157/Q1157</f>
        <v>62340</v>
      </c>
      <c r="CG1157" s="3" t="s">
        <v>109</v>
      </c>
      <c r="CH1157" s="3" t="s">
        <v>5074</v>
      </c>
      <c r="CI1157" s="3" t="s">
        <v>109</v>
      </c>
      <c r="CJ1157" s="3" t="s">
        <v>109</v>
      </c>
      <c r="CK1157" s="3" t="s">
        <v>109</v>
      </c>
      <c r="CL1157" s="3" t="s">
        <v>109</v>
      </c>
      <c r="CM1157" s="3" t="s">
        <v>109</v>
      </c>
      <c r="CN1157" s="3" t="s">
        <v>109</v>
      </c>
      <c r="CO1157" s="3" t="s">
        <v>109</v>
      </c>
      <c r="CP1157" s="3" t="s">
        <v>109</v>
      </c>
      <c r="CQ1157" s="5" t="s">
        <v>126</v>
      </c>
      <c r="CR1157" s="5" t="s">
        <v>5075</v>
      </c>
      <c r="CV1157" s="21" t="s">
        <v>113</v>
      </c>
      <c r="CW1157" s="10">
        <v>427</v>
      </c>
    </row>
    <row r="1158" spans="1:101" x14ac:dyDescent="0.25">
      <c r="A1158" s="3" t="s">
        <v>5076</v>
      </c>
      <c r="B1158" s="61" t="str">
        <f>CONCATENATE(RIGHT(LEFT(A1158,26),3))</f>
        <v>026</v>
      </c>
      <c r="C1158" s="4">
        <v>2.3699000000000001E-2</v>
      </c>
      <c r="D1158" s="3" t="s">
        <v>5077</v>
      </c>
      <c r="E1158" s="3" t="s">
        <v>5078</v>
      </c>
      <c r="F1158" s="3" t="s">
        <v>5079</v>
      </c>
      <c r="G1158" s="3" t="s">
        <v>359</v>
      </c>
      <c r="I1158" s="3" t="s">
        <v>1726</v>
      </c>
      <c r="J1158" s="3" t="s">
        <v>5034</v>
      </c>
      <c r="K1158" s="4">
        <v>9516</v>
      </c>
      <c r="L1158" s="3" t="s">
        <v>109</v>
      </c>
      <c r="M1158" s="3" t="s">
        <v>109</v>
      </c>
      <c r="N1158" s="3" t="s">
        <v>109</v>
      </c>
      <c r="O1158" s="3" t="s">
        <v>109</v>
      </c>
      <c r="P1158" s="3" t="s">
        <v>109</v>
      </c>
      <c r="Q1158" s="64">
        <v>14</v>
      </c>
      <c r="R1158" s="9">
        <v>18</v>
      </c>
      <c r="S1158" s="3" t="s">
        <v>109</v>
      </c>
      <c r="T1158" s="3" t="s">
        <v>109</v>
      </c>
      <c r="U1158" s="46" t="s">
        <v>109</v>
      </c>
      <c r="V1158" s="3" t="s">
        <v>109</v>
      </c>
      <c r="W1158" s="3" t="s">
        <v>109</v>
      </c>
      <c r="X1158" s="3" t="s">
        <v>109</v>
      </c>
      <c r="Y1158" s="3" t="s">
        <v>109</v>
      </c>
      <c r="Z1158" s="3" t="s">
        <v>109</v>
      </c>
      <c r="AA1158" s="9">
        <v>1910</v>
      </c>
      <c r="AB1158" s="3" t="s">
        <v>109</v>
      </c>
      <c r="AC1158" s="5" t="s">
        <v>111</v>
      </c>
      <c r="AD1158" s="3" t="s">
        <v>156</v>
      </c>
      <c r="AE1158" s="3" t="s">
        <v>109</v>
      </c>
      <c r="AF1158" s="4">
        <v>3</v>
      </c>
      <c r="AG1158" s="3" t="s">
        <v>109</v>
      </c>
      <c r="AH1158" s="3" t="s">
        <v>111</v>
      </c>
      <c r="AI1158" s="3" t="s">
        <v>109</v>
      </c>
      <c r="AJ1158" s="7">
        <v>3</v>
      </c>
      <c r="AN1158" s="3" t="s">
        <v>109</v>
      </c>
      <c r="AO1158" s="42" t="e">
        <f>(Q1158*U1158)*12</f>
        <v>#VALUE!</v>
      </c>
      <c r="AP1158" s="3" t="s">
        <v>109</v>
      </c>
      <c r="AQ1158" s="3" t="s">
        <v>109</v>
      </c>
      <c r="AR1158" s="3" t="s">
        <v>109</v>
      </c>
      <c r="AS1158" s="3">
        <v>0.02</v>
      </c>
      <c r="AT1158" s="48" t="e">
        <f>(AO1158*(1-AQ1158))+(AO1158*AS1158)</f>
        <v>#VALUE!</v>
      </c>
      <c r="AU1158" s="3" t="s">
        <v>109</v>
      </c>
      <c r="AV1158" s="3" t="s">
        <v>109</v>
      </c>
      <c r="AW1158" s="3" t="s">
        <v>109</v>
      </c>
      <c r="AX1158" s="3" t="s">
        <v>109</v>
      </c>
      <c r="AY1158" s="3" t="s">
        <v>109</v>
      </c>
      <c r="AZ1158" s="3" t="s">
        <v>109</v>
      </c>
      <c r="BA1158" s="3" t="s">
        <v>109</v>
      </c>
      <c r="BB1158" s="3" t="s">
        <v>109</v>
      </c>
      <c r="BC1158" s="3" t="s">
        <v>109</v>
      </c>
      <c r="BD1158" s="3" t="s">
        <v>109</v>
      </c>
      <c r="BE1158" s="3" t="s">
        <v>109</v>
      </c>
      <c r="BF1158" s="3" t="s">
        <v>109</v>
      </c>
      <c r="BG1158" s="3" t="s">
        <v>109</v>
      </c>
      <c r="BH1158" s="3" t="s">
        <v>109</v>
      </c>
      <c r="BI1158" s="3" t="s">
        <v>109</v>
      </c>
      <c r="BJ1158" s="3" t="e">
        <f>BX1158*0.1</f>
        <v>#VALUE!</v>
      </c>
      <c r="BK1158" s="3" t="e">
        <f>BX1158*0.23</f>
        <v>#VALUE!</v>
      </c>
      <c r="BL1158" s="2" t="e">
        <f>BX1158*0.32</f>
        <v>#VALUE!</v>
      </c>
      <c r="BM1158" s="3" t="e">
        <f>BX1158*0.3</f>
        <v>#VALUE!</v>
      </c>
      <c r="BN1158" s="3" t="e">
        <f>BX1158*0.05</f>
        <v>#VALUE!</v>
      </c>
      <c r="BO1158" s="3" t="s">
        <v>109</v>
      </c>
      <c r="BP1158" s="3" t="s">
        <v>109</v>
      </c>
      <c r="BQ1158" s="3" t="s">
        <v>109</v>
      </c>
      <c r="BR1158" s="3" t="s">
        <v>109</v>
      </c>
      <c r="BS1158" s="3" t="s">
        <v>109</v>
      </c>
      <c r="BT1158" s="3" t="s">
        <v>109</v>
      </c>
      <c r="BU1158" s="3" t="s">
        <v>109</v>
      </c>
      <c r="BV1158" s="3" t="s">
        <v>109</v>
      </c>
      <c r="BW1158" s="3" t="s">
        <v>109</v>
      </c>
      <c r="BX1158" s="71" t="e">
        <f>1-(BY1158/AT1158)</f>
        <v>#VALUE!</v>
      </c>
      <c r="BY1158" s="46" t="e">
        <f>CE1158*CB1158</f>
        <v>#VALUE!</v>
      </c>
      <c r="BZ1158" s="3" t="s">
        <v>109</v>
      </c>
      <c r="CA1158" s="4">
        <f>C1158</f>
        <v>2.3699000000000001E-2</v>
      </c>
      <c r="CB1158" s="3" t="e">
        <f>BZ1158+CA1158</f>
        <v>#VALUE!</v>
      </c>
      <c r="CC1158" s="47">
        <v>793600</v>
      </c>
      <c r="CD1158" s="46">
        <v>0</v>
      </c>
      <c r="CE1158" s="46">
        <f>CC1158-CD1158</f>
        <v>793600</v>
      </c>
      <c r="CF1158" s="46">
        <f>CE1158/Q1158</f>
        <v>56685.714285714283</v>
      </c>
      <c r="CG1158" s="3" t="s">
        <v>109</v>
      </c>
      <c r="CH1158" s="3" t="s">
        <v>5080</v>
      </c>
      <c r="CI1158" s="3" t="s">
        <v>109</v>
      </c>
      <c r="CJ1158" s="3" t="s">
        <v>109</v>
      </c>
      <c r="CK1158" s="3" t="s">
        <v>109</v>
      </c>
      <c r="CL1158" s="3" t="s">
        <v>109</v>
      </c>
      <c r="CM1158" s="3" t="s">
        <v>109</v>
      </c>
      <c r="CN1158" s="3" t="s">
        <v>109</v>
      </c>
      <c r="CO1158" s="3" t="s">
        <v>109</v>
      </c>
      <c r="CP1158" s="3" t="s">
        <v>109</v>
      </c>
      <c r="CQ1158" s="5" t="s">
        <v>113</v>
      </c>
      <c r="CR1158" s="5" t="s">
        <v>109</v>
      </c>
      <c r="CV1158" s="21" t="s">
        <v>113</v>
      </c>
      <c r="CW1158" s="10">
        <v>594</v>
      </c>
    </row>
    <row r="1159" spans="1:101" x14ac:dyDescent="0.25">
      <c r="A1159" s="3" t="s">
        <v>5081</v>
      </c>
      <c r="B1159" s="61" t="str">
        <f>CONCATENATE(RIGHT(LEFT(A1159,26),3))</f>
        <v>026</v>
      </c>
      <c r="C1159" s="4">
        <v>2.3699000000000001E-2</v>
      </c>
      <c r="D1159" s="3" t="s">
        <v>109</v>
      </c>
      <c r="E1159" s="3" t="s">
        <v>5082</v>
      </c>
      <c r="F1159" s="3" t="s">
        <v>5083</v>
      </c>
      <c r="G1159" s="3" t="s">
        <v>359</v>
      </c>
      <c r="I1159" s="3" t="s">
        <v>1726</v>
      </c>
      <c r="J1159" s="3" t="s">
        <v>5034</v>
      </c>
      <c r="K1159" s="4">
        <v>2776</v>
      </c>
      <c r="L1159" s="3" t="s">
        <v>109</v>
      </c>
      <c r="M1159" s="3" t="s">
        <v>109</v>
      </c>
      <c r="N1159" s="3" t="s">
        <v>109</v>
      </c>
      <c r="O1159" s="3" t="s">
        <v>109</v>
      </c>
      <c r="P1159" s="3" t="s">
        <v>109</v>
      </c>
      <c r="Q1159" s="64">
        <v>4</v>
      </c>
      <c r="R1159" s="9">
        <v>6</v>
      </c>
      <c r="S1159" s="3" t="s">
        <v>109</v>
      </c>
      <c r="T1159" s="3" t="s">
        <v>109</v>
      </c>
      <c r="U1159" s="46" t="s">
        <v>109</v>
      </c>
      <c r="V1159" s="3" t="s">
        <v>109</v>
      </c>
      <c r="W1159" s="3" t="s">
        <v>109</v>
      </c>
      <c r="X1159" s="3" t="s">
        <v>109</v>
      </c>
      <c r="Y1159" s="3" t="s">
        <v>109</v>
      </c>
      <c r="Z1159" s="3" t="s">
        <v>109</v>
      </c>
      <c r="AA1159" s="9">
        <v>1935</v>
      </c>
      <c r="AB1159" s="3" t="s">
        <v>109</v>
      </c>
      <c r="AC1159" s="5" t="s">
        <v>111</v>
      </c>
      <c r="AD1159" s="3" t="s">
        <v>156</v>
      </c>
      <c r="AE1159" s="3" t="s">
        <v>109</v>
      </c>
      <c r="AF1159" s="4">
        <v>3</v>
      </c>
      <c r="AG1159" s="3" t="s">
        <v>109</v>
      </c>
      <c r="AH1159" s="3" t="s">
        <v>111</v>
      </c>
      <c r="AI1159" s="3" t="s">
        <v>109</v>
      </c>
      <c r="AJ1159" s="7">
        <v>3</v>
      </c>
      <c r="AN1159" s="3" t="s">
        <v>109</v>
      </c>
      <c r="AO1159" s="42" t="e">
        <f>(Q1159*U1159)*12</f>
        <v>#VALUE!</v>
      </c>
      <c r="AP1159" s="3" t="s">
        <v>109</v>
      </c>
      <c r="AQ1159" s="3" t="s">
        <v>109</v>
      </c>
      <c r="AR1159" s="3" t="s">
        <v>109</v>
      </c>
      <c r="AS1159" s="3">
        <v>0.02</v>
      </c>
      <c r="AT1159" s="48" t="e">
        <f>(AO1159*(1-AQ1159))+(AO1159*AS1159)</f>
        <v>#VALUE!</v>
      </c>
      <c r="AU1159" s="3" t="s">
        <v>109</v>
      </c>
      <c r="AV1159" s="3" t="s">
        <v>109</v>
      </c>
      <c r="AW1159" s="3" t="s">
        <v>109</v>
      </c>
      <c r="AX1159" s="3" t="s">
        <v>109</v>
      </c>
      <c r="AY1159" s="3" t="s">
        <v>109</v>
      </c>
      <c r="AZ1159" s="3" t="s">
        <v>109</v>
      </c>
      <c r="BA1159" s="3" t="s">
        <v>109</v>
      </c>
      <c r="BB1159" s="3" t="s">
        <v>109</v>
      </c>
      <c r="BC1159" s="3" t="s">
        <v>109</v>
      </c>
      <c r="BD1159" s="3" t="s">
        <v>109</v>
      </c>
      <c r="BE1159" s="3" t="s">
        <v>109</v>
      </c>
      <c r="BF1159" s="3" t="s">
        <v>109</v>
      </c>
      <c r="BG1159" s="3" t="s">
        <v>109</v>
      </c>
      <c r="BH1159" s="3" t="s">
        <v>109</v>
      </c>
      <c r="BI1159" s="3" t="s">
        <v>109</v>
      </c>
      <c r="BJ1159" s="3" t="e">
        <f>BX1159*0.1</f>
        <v>#VALUE!</v>
      </c>
      <c r="BK1159" s="3" t="e">
        <f>BX1159*0.23</f>
        <v>#VALUE!</v>
      </c>
      <c r="BL1159" s="2" t="e">
        <f>BX1159*0.32</f>
        <v>#VALUE!</v>
      </c>
      <c r="BM1159" s="3" t="e">
        <f>BX1159*0.3</f>
        <v>#VALUE!</v>
      </c>
      <c r="BN1159" s="3" t="e">
        <f>BX1159*0.05</f>
        <v>#VALUE!</v>
      </c>
      <c r="BO1159" s="3" t="s">
        <v>109</v>
      </c>
      <c r="BP1159" s="3" t="s">
        <v>109</v>
      </c>
      <c r="BQ1159" s="3" t="s">
        <v>109</v>
      </c>
      <c r="BR1159" s="3" t="s">
        <v>109</v>
      </c>
      <c r="BS1159" s="3" t="s">
        <v>109</v>
      </c>
      <c r="BT1159" s="3" t="s">
        <v>109</v>
      </c>
      <c r="BU1159" s="3" t="s">
        <v>109</v>
      </c>
      <c r="BV1159" s="3" t="s">
        <v>109</v>
      </c>
      <c r="BW1159" s="3" t="s">
        <v>109</v>
      </c>
      <c r="BX1159" s="71" t="e">
        <f>1-(BY1159/AT1159)</f>
        <v>#VALUE!</v>
      </c>
      <c r="BY1159" s="46" t="e">
        <f>CE1159*CB1159</f>
        <v>#VALUE!</v>
      </c>
      <c r="BZ1159" s="3" t="s">
        <v>109</v>
      </c>
      <c r="CA1159" s="4">
        <f>C1159</f>
        <v>2.3699000000000001E-2</v>
      </c>
      <c r="CB1159" s="3" t="e">
        <f>BZ1159+CA1159</f>
        <v>#VALUE!</v>
      </c>
      <c r="CC1159" s="47">
        <v>225700</v>
      </c>
      <c r="CD1159" s="46">
        <v>0</v>
      </c>
      <c r="CE1159" s="46">
        <f>CC1159-CD1159</f>
        <v>225700</v>
      </c>
      <c r="CF1159" s="46">
        <f>CE1159/Q1159</f>
        <v>56425</v>
      </c>
      <c r="CG1159" s="3" t="s">
        <v>109</v>
      </c>
      <c r="CH1159" s="3" t="s">
        <v>5084</v>
      </c>
      <c r="CI1159" s="3" t="s">
        <v>109</v>
      </c>
      <c r="CJ1159" s="3" t="s">
        <v>109</v>
      </c>
      <c r="CK1159" s="3" t="s">
        <v>109</v>
      </c>
      <c r="CL1159" s="3" t="s">
        <v>109</v>
      </c>
      <c r="CM1159" s="3" t="s">
        <v>109</v>
      </c>
      <c r="CN1159" s="3" t="s">
        <v>109</v>
      </c>
      <c r="CO1159" s="3" t="s">
        <v>109</v>
      </c>
      <c r="CP1159" s="3" t="s">
        <v>109</v>
      </c>
      <c r="CQ1159" s="5" t="s">
        <v>113</v>
      </c>
      <c r="CR1159" s="5" t="s">
        <v>109</v>
      </c>
      <c r="CV1159" s="21" t="s">
        <v>113</v>
      </c>
      <c r="CW1159" s="10">
        <v>497</v>
      </c>
    </row>
    <row r="1160" spans="1:101" x14ac:dyDescent="0.25">
      <c r="A1160" s="3" t="s">
        <v>5085</v>
      </c>
      <c r="B1160" s="61" t="str">
        <f>CONCATENATE(RIGHT(LEFT(A1160,26),3))</f>
        <v>026</v>
      </c>
      <c r="C1160" s="4">
        <v>2.3699000000000001E-2</v>
      </c>
      <c r="D1160" s="3" t="s">
        <v>109</v>
      </c>
      <c r="E1160" s="3" t="s">
        <v>3369</v>
      </c>
      <c r="F1160" s="3" t="s">
        <v>5086</v>
      </c>
      <c r="G1160" s="3" t="s">
        <v>359</v>
      </c>
      <c r="H1160" s="28"/>
      <c r="I1160" s="3" t="s">
        <v>1726</v>
      </c>
      <c r="J1160" s="3" t="s">
        <v>5034</v>
      </c>
      <c r="K1160" s="4">
        <v>2744</v>
      </c>
      <c r="L1160" s="3" t="s">
        <v>109</v>
      </c>
      <c r="M1160" s="3" t="s">
        <v>109</v>
      </c>
      <c r="N1160" s="3" t="s">
        <v>109</v>
      </c>
      <c r="O1160" s="3" t="s">
        <v>109</v>
      </c>
      <c r="P1160" s="3" t="s">
        <v>109</v>
      </c>
      <c r="Q1160" s="64">
        <v>6</v>
      </c>
      <c r="R1160" s="9">
        <v>6</v>
      </c>
      <c r="S1160" s="3" t="s">
        <v>109</v>
      </c>
      <c r="T1160" s="3" t="s">
        <v>109</v>
      </c>
      <c r="U1160" s="46" t="s">
        <v>109</v>
      </c>
      <c r="V1160" s="3" t="s">
        <v>109</v>
      </c>
      <c r="W1160" s="3" t="s">
        <v>109</v>
      </c>
      <c r="X1160" s="3" t="s">
        <v>109</v>
      </c>
      <c r="Y1160" s="3" t="s">
        <v>109</v>
      </c>
      <c r="Z1160" s="3" t="s">
        <v>109</v>
      </c>
      <c r="AA1160" s="9">
        <v>1910</v>
      </c>
      <c r="AB1160" s="3" t="s">
        <v>109</v>
      </c>
      <c r="AC1160" s="5" t="s">
        <v>111</v>
      </c>
      <c r="AD1160" s="3" t="s">
        <v>156</v>
      </c>
      <c r="AE1160" s="3" t="s">
        <v>109</v>
      </c>
      <c r="AF1160" s="4">
        <v>2</v>
      </c>
      <c r="AG1160" s="3" t="s">
        <v>109</v>
      </c>
      <c r="AH1160" s="3" t="s">
        <v>111</v>
      </c>
      <c r="AI1160" s="3" t="s">
        <v>109</v>
      </c>
      <c r="AJ1160" s="7">
        <v>2</v>
      </c>
      <c r="AN1160" s="3" t="s">
        <v>109</v>
      </c>
      <c r="AO1160" s="42" t="e">
        <f>(Q1160*U1160)*12</f>
        <v>#VALUE!</v>
      </c>
      <c r="AP1160" s="3" t="s">
        <v>109</v>
      </c>
      <c r="AQ1160" s="3" t="s">
        <v>109</v>
      </c>
      <c r="AR1160" s="3" t="s">
        <v>109</v>
      </c>
      <c r="AS1160" s="3">
        <v>0.02</v>
      </c>
      <c r="AT1160" s="48" t="e">
        <f>(AO1160*(1-AQ1160))+(AO1160*AS1160)</f>
        <v>#VALUE!</v>
      </c>
      <c r="AU1160" s="3" t="s">
        <v>109</v>
      </c>
      <c r="AV1160" s="3" t="s">
        <v>109</v>
      </c>
      <c r="AW1160" s="3" t="s">
        <v>109</v>
      </c>
      <c r="AX1160" s="3" t="s">
        <v>109</v>
      </c>
      <c r="AY1160" s="3" t="s">
        <v>109</v>
      </c>
      <c r="AZ1160" s="3" t="s">
        <v>109</v>
      </c>
      <c r="BA1160" s="3" t="s">
        <v>109</v>
      </c>
      <c r="BB1160" s="3" t="s">
        <v>109</v>
      </c>
      <c r="BC1160" s="3" t="s">
        <v>109</v>
      </c>
      <c r="BD1160" s="3" t="s">
        <v>109</v>
      </c>
      <c r="BE1160" s="3" t="s">
        <v>109</v>
      </c>
      <c r="BF1160" s="3" t="s">
        <v>109</v>
      </c>
      <c r="BG1160" s="3" t="s">
        <v>109</v>
      </c>
      <c r="BH1160" s="3" t="s">
        <v>109</v>
      </c>
      <c r="BI1160" s="3" t="s">
        <v>109</v>
      </c>
      <c r="BJ1160" s="3" t="e">
        <f>BX1160*0.1</f>
        <v>#VALUE!</v>
      </c>
      <c r="BK1160" s="3" t="e">
        <f>BX1160*0.23</f>
        <v>#VALUE!</v>
      </c>
      <c r="BL1160" s="2" t="e">
        <f>BX1160*0.32</f>
        <v>#VALUE!</v>
      </c>
      <c r="BM1160" s="3" t="e">
        <f>BX1160*0.3</f>
        <v>#VALUE!</v>
      </c>
      <c r="BN1160" s="3" t="e">
        <f>BX1160*0.05</f>
        <v>#VALUE!</v>
      </c>
      <c r="BO1160" s="3" t="s">
        <v>109</v>
      </c>
      <c r="BP1160" s="3" t="s">
        <v>109</v>
      </c>
      <c r="BQ1160" s="3" t="s">
        <v>109</v>
      </c>
      <c r="BR1160" s="3" t="s">
        <v>109</v>
      </c>
      <c r="BS1160" s="3" t="s">
        <v>109</v>
      </c>
      <c r="BT1160" s="3" t="s">
        <v>109</v>
      </c>
      <c r="BU1160" s="3" t="s">
        <v>109</v>
      </c>
      <c r="BV1160" s="3" t="s">
        <v>109</v>
      </c>
      <c r="BW1160" s="3" t="s">
        <v>109</v>
      </c>
      <c r="BX1160" s="71" t="e">
        <f>1-(BY1160/AT1160)</f>
        <v>#VALUE!</v>
      </c>
      <c r="BY1160" s="46" t="e">
        <f>CE1160*CB1160</f>
        <v>#VALUE!</v>
      </c>
      <c r="BZ1160" s="3" t="s">
        <v>109</v>
      </c>
      <c r="CA1160" s="4">
        <f>C1160</f>
        <v>2.3699000000000001E-2</v>
      </c>
      <c r="CB1160" s="3" t="e">
        <f>BZ1160+CA1160</f>
        <v>#VALUE!</v>
      </c>
      <c r="CC1160" s="47">
        <v>298000</v>
      </c>
      <c r="CD1160" s="46">
        <v>0</v>
      </c>
      <c r="CE1160" s="46">
        <f>CC1160-CD1160</f>
        <v>298000</v>
      </c>
      <c r="CF1160" s="46">
        <f>CE1160/Q1160</f>
        <v>49666.666666666664</v>
      </c>
      <c r="CG1160" s="3" t="s">
        <v>109</v>
      </c>
      <c r="CH1160" s="3" t="s">
        <v>5087</v>
      </c>
      <c r="CI1160" s="3" t="s">
        <v>109</v>
      </c>
      <c r="CJ1160" s="3" t="s">
        <v>109</v>
      </c>
      <c r="CK1160" s="3" t="s">
        <v>109</v>
      </c>
      <c r="CL1160" s="3" t="s">
        <v>109</v>
      </c>
      <c r="CM1160" s="3" t="s">
        <v>109</v>
      </c>
      <c r="CN1160" s="3" t="s">
        <v>109</v>
      </c>
      <c r="CO1160" s="3" t="s">
        <v>109</v>
      </c>
      <c r="CP1160" s="3" t="s">
        <v>109</v>
      </c>
      <c r="CQ1160" s="5" t="s">
        <v>113</v>
      </c>
      <c r="CR1160" s="5" t="s">
        <v>109</v>
      </c>
      <c r="CV1160" s="21" t="s">
        <v>113</v>
      </c>
      <c r="CW1160" s="10">
        <v>585</v>
      </c>
    </row>
    <row r="1161" spans="1:101" x14ac:dyDescent="0.25">
      <c r="A1161" s="3" t="s">
        <v>5088</v>
      </c>
      <c r="B1161" s="61" t="str">
        <f>CONCATENATE(RIGHT(LEFT(A1161,26),3))</f>
        <v>026</v>
      </c>
      <c r="C1161" s="4">
        <v>2.3699000000000001E-2</v>
      </c>
      <c r="D1161" s="3" t="s">
        <v>109</v>
      </c>
      <c r="E1161" s="3" t="s">
        <v>5089</v>
      </c>
      <c r="F1161" s="3" t="s">
        <v>5090</v>
      </c>
      <c r="G1161" s="3" t="s">
        <v>359</v>
      </c>
      <c r="I1161" s="3" t="s">
        <v>1726</v>
      </c>
      <c r="J1161" s="3" t="s">
        <v>5034</v>
      </c>
      <c r="K1161" s="4">
        <v>3080</v>
      </c>
      <c r="L1161" s="3" t="s">
        <v>109</v>
      </c>
      <c r="M1161" s="3" t="s">
        <v>109</v>
      </c>
      <c r="N1161" s="3" t="s">
        <v>109</v>
      </c>
      <c r="O1161" s="3" t="s">
        <v>109</v>
      </c>
      <c r="P1161" s="3" t="s">
        <v>109</v>
      </c>
      <c r="Q1161" s="64">
        <v>5</v>
      </c>
      <c r="R1161" s="9">
        <v>5</v>
      </c>
      <c r="S1161" s="3" t="s">
        <v>109</v>
      </c>
      <c r="T1161" s="3" t="s">
        <v>109</v>
      </c>
      <c r="U1161" s="46" t="s">
        <v>109</v>
      </c>
      <c r="V1161" s="3" t="s">
        <v>109</v>
      </c>
      <c r="W1161" s="3" t="s">
        <v>109</v>
      </c>
      <c r="X1161" s="3" t="s">
        <v>109</v>
      </c>
      <c r="Y1161" s="3" t="s">
        <v>109</v>
      </c>
      <c r="Z1161" s="3" t="s">
        <v>109</v>
      </c>
      <c r="AA1161" s="9">
        <v>1938</v>
      </c>
      <c r="AB1161" s="3" t="s">
        <v>109</v>
      </c>
      <c r="AC1161" s="5" t="s">
        <v>111</v>
      </c>
      <c r="AD1161" s="3" t="s">
        <v>156</v>
      </c>
      <c r="AE1161" s="3" t="s">
        <v>109</v>
      </c>
      <c r="AF1161" s="4">
        <v>3</v>
      </c>
      <c r="AG1161" s="3" t="s">
        <v>109</v>
      </c>
      <c r="AH1161" s="3" t="s">
        <v>111</v>
      </c>
      <c r="AI1161" s="3" t="s">
        <v>109</v>
      </c>
      <c r="AJ1161" s="7">
        <v>2</v>
      </c>
      <c r="AN1161" s="3" t="s">
        <v>109</v>
      </c>
      <c r="AO1161" s="42" t="e">
        <f>(Q1161*U1161)*12</f>
        <v>#VALUE!</v>
      </c>
      <c r="AP1161" s="3" t="s">
        <v>109</v>
      </c>
      <c r="AQ1161" s="3" t="s">
        <v>109</v>
      </c>
      <c r="AR1161" s="3" t="s">
        <v>109</v>
      </c>
      <c r="AS1161" s="3">
        <v>0.02</v>
      </c>
      <c r="AT1161" s="48" t="e">
        <f>(AO1161*(1-AQ1161))+(AO1161*AS1161)</f>
        <v>#VALUE!</v>
      </c>
      <c r="AU1161" s="3" t="s">
        <v>109</v>
      </c>
      <c r="AV1161" s="3" t="s">
        <v>109</v>
      </c>
      <c r="AW1161" s="3" t="s">
        <v>109</v>
      </c>
      <c r="AX1161" s="3" t="s">
        <v>109</v>
      </c>
      <c r="AY1161" s="3" t="s">
        <v>109</v>
      </c>
      <c r="AZ1161" s="3" t="s">
        <v>109</v>
      </c>
      <c r="BA1161" s="3" t="s">
        <v>109</v>
      </c>
      <c r="BB1161" s="3" t="s">
        <v>109</v>
      </c>
      <c r="BC1161" s="3" t="s">
        <v>109</v>
      </c>
      <c r="BD1161" s="3" t="s">
        <v>109</v>
      </c>
      <c r="BE1161" s="3" t="s">
        <v>109</v>
      </c>
      <c r="BF1161" s="3" t="s">
        <v>109</v>
      </c>
      <c r="BG1161" s="3" t="s">
        <v>109</v>
      </c>
      <c r="BH1161" s="3" t="s">
        <v>109</v>
      </c>
      <c r="BI1161" s="3" t="s">
        <v>109</v>
      </c>
      <c r="BJ1161" s="3" t="e">
        <f>BX1161*0.1</f>
        <v>#VALUE!</v>
      </c>
      <c r="BK1161" s="3" t="e">
        <f>BX1161*0.23</f>
        <v>#VALUE!</v>
      </c>
      <c r="BL1161" s="2" t="e">
        <f>BX1161*0.32</f>
        <v>#VALUE!</v>
      </c>
      <c r="BM1161" s="3" t="e">
        <f>BX1161*0.3</f>
        <v>#VALUE!</v>
      </c>
      <c r="BN1161" s="3" t="e">
        <f>BX1161*0.05</f>
        <v>#VALUE!</v>
      </c>
      <c r="BO1161" s="3" t="s">
        <v>109</v>
      </c>
      <c r="BP1161" s="3" t="s">
        <v>109</v>
      </c>
      <c r="BQ1161" s="3" t="s">
        <v>109</v>
      </c>
      <c r="BR1161" s="3" t="s">
        <v>109</v>
      </c>
      <c r="BS1161" s="3" t="s">
        <v>109</v>
      </c>
      <c r="BT1161" s="3" t="s">
        <v>109</v>
      </c>
      <c r="BU1161" s="3" t="s">
        <v>109</v>
      </c>
      <c r="BV1161" s="3" t="s">
        <v>109</v>
      </c>
      <c r="BW1161" s="3" t="s">
        <v>109</v>
      </c>
      <c r="BX1161" s="71" t="e">
        <f>1-(BY1161/AT1161)</f>
        <v>#VALUE!</v>
      </c>
      <c r="BY1161" s="46" t="e">
        <f>CE1161*CB1161</f>
        <v>#VALUE!</v>
      </c>
      <c r="BZ1161" s="3" t="s">
        <v>109</v>
      </c>
      <c r="CA1161" s="4">
        <f>C1161</f>
        <v>2.3699000000000001E-2</v>
      </c>
      <c r="CB1161" s="3" t="e">
        <f>BZ1161+CA1161</f>
        <v>#VALUE!</v>
      </c>
      <c r="CC1161" s="47">
        <v>259300</v>
      </c>
      <c r="CD1161" s="46">
        <v>0</v>
      </c>
      <c r="CE1161" s="46">
        <f>CC1161-CD1161</f>
        <v>259300</v>
      </c>
      <c r="CF1161" s="46">
        <f>CE1161/Q1161</f>
        <v>51860</v>
      </c>
      <c r="CG1161" s="3" t="s">
        <v>109</v>
      </c>
      <c r="CH1161" s="3" t="s">
        <v>109</v>
      </c>
      <c r="CI1161" s="3" t="s">
        <v>109</v>
      </c>
      <c r="CJ1161" s="3" t="s">
        <v>109</v>
      </c>
      <c r="CK1161" s="3" t="s">
        <v>109</v>
      </c>
      <c r="CL1161" s="3" t="s">
        <v>109</v>
      </c>
      <c r="CM1161" s="3" t="s">
        <v>109</v>
      </c>
      <c r="CN1161" s="3" t="s">
        <v>109</v>
      </c>
      <c r="CO1161" s="3" t="s">
        <v>109</v>
      </c>
      <c r="CP1161" s="3" t="s">
        <v>109</v>
      </c>
      <c r="CQ1161" s="5" t="s">
        <v>113</v>
      </c>
      <c r="CR1161" s="5" t="s">
        <v>109</v>
      </c>
      <c r="CV1161" s="21" t="s">
        <v>113</v>
      </c>
      <c r="CW1161" s="10">
        <v>660</v>
      </c>
    </row>
    <row r="1162" spans="1:101" x14ac:dyDescent="0.25">
      <c r="A1162" s="3" t="s">
        <v>5091</v>
      </c>
      <c r="B1162" s="61" t="str">
        <f>CONCATENATE(RIGHT(LEFT(A1162,26),3))</f>
        <v>026</v>
      </c>
      <c r="C1162" s="4">
        <v>2.3699000000000001E-2</v>
      </c>
      <c r="D1162" s="3" t="s">
        <v>109</v>
      </c>
      <c r="E1162" s="3" t="s">
        <v>5063</v>
      </c>
      <c r="F1162" s="3" t="s">
        <v>5092</v>
      </c>
      <c r="G1162" s="3" t="s">
        <v>359</v>
      </c>
      <c r="I1162" s="3" t="s">
        <v>1726</v>
      </c>
      <c r="J1162" s="3" t="s">
        <v>5034</v>
      </c>
      <c r="K1162" s="4">
        <v>5571</v>
      </c>
      <c r="L1162" s="3" t="s">
        <v>109</v>
      </c>
      <c r="M1162" s="3" t="s">
        <v>109</v>
      </c>
      <c r="N1162" s="3" t="s">
        <v>109</v>
      </c>
      <c r="O1162" s="3" t="s">
        <v>109</v>
      </c>
      <c r="P1162" s="3" t="s">
        <v>109</v>
      </c>
      <c r="Q1162" s="64">
        <v>6</v>
      </c>
      <c r="R1162" s="4">
        <v>9</v>
      </c>
      <c r="S1162" s="3" t="s">
        <v>109</v>
      </c>
      <c r="T1162" s="3" t="s">
        <v>109</v>
      </c>
      <c r="U1162" s="46" t="s">
        <v>109</v>
      </c>
      <c r="V1162" s="3" t="s">
        <v>109</v>
      </c>
      <c r="W1162" s="3" t="s">
        <v>109</v>
      </c>
      <c r="X1162" s="3" t="s">
        <v>109</v>
      </c>
      <c r="Y1162" s="3" t="s">
        <v>109</v>
      </c>
      <c r="Z1162" s="3" t="s">
        <v>109</v>
      </c>
      <c r="AA1162" s="9">
        <v>1920</v>
      </c>
      <c r="AB1162" s="3" t="s">
        <v>109</v>
      </c>
      <c r="AC1162" s="5" t="s">
        <v>111</v>
      </c>
      <c r="AD1162" s="3" t="s">
        <v>156</v>
      </c>
      <c r="AE1162" s="3" t="s">
        <v>109</v>
      </c>
      <c r="AF1162" s="4">
        <v>3</v>
      </c>
      <c r="AG1162" s="3" t="s">
        <v>109</v>
      </c>
      <c r="AH1162" s="3" t="s">
        <v>111</v>
      </c>
      <c r="AI1162" s="3" t="s">
        <v>109</v>
      </c>
      <c r="AJ1162" s="7">
        <v>3</v>
      </c>
      <c r="AN1162" s="3" t="s">
        <v>109</v>
      </c>
      <c r="AO1162" s="42" t="e">
        <f>(Q1162*U1162)*12</f>
        <v>#VALUE!</v>
      </c>
      <c r="AP1162" s="3" t="s">
        <v>109</v>
      </c>
      <c r="AQ1162" s="3" t="s">
        <v>109</v>
      </c>
      <c r="AR1162" s="3" t="s">
        <v>109</v>
      </c>
      <c r="AS1162" s="3">
        <v>0.02</v>
      </c>
      <c r="AT1162" s="48" t="e">
        <f>(AO1162*(1-AQ1162))+(AO1162*AS1162)</f>
        <v>#VALUE!</v>
      </c>
      <c r="AU1162" s="3" t="s">
        <v>109</v>
      </c>
      <c r="AV1162" s="3" t="s">
        <v>109</v>
      </c>
      <c r="AW1162" s="3" t="s">
        <v>109</v>
      </c>
      <c r="AX1162" s="3" t="s">
        <v>109</v>
      </c>
      <c r="AY1162" s="3" t="s">
        <v>109</v>
      </c>
      <c r="AZ1162" s="3" t="s">
        <v>109</v>
      </c>
      <c r="BA1162" s="3" t="s">
        <v>109</v>
      </c>
      <c r="BB1162" s="3" t="s">
        <v>109</v>
      </c>
      <c r="BC1162" s="3" t="s">
        <v>109</v>
      </c>
      <c r="BD1162" s="3" t="s">
        <v>109</v>
      </c>
      <c r="BE1162" s="3" t="s">
        <v>109</v>
      </c>
      <c r="BF1162" s="3" t="s">
        <v>109</v>
      </c>
      <c r="BG1162" s="3" t="s">
        <v>109</v>
      </c>
      <c r="BH1162" s="3" t="s">
        <v>109</v>
      </c>
      <c r="BI1162" s="3" t="s">
        <v>109</v>
      </c>
      <c r="BJ1162" s="3" t="e">
        <f>BX1162*0.1</f>
        <v>#VALUE!</v>
      </c>
      <c r="BK1162" s="3" t="e">
        <f>BX1162*0.23</f>
        <v>#VALUE!</v>
      </c>
      <c r="BL1162" s="2" t="e">
        <f>BX1162*0.32</f>
        <v>#VALUE!</v>
      </c>
      <c r="BM1162" s="3" t="e">
        <f>BX1162*0.3</f>
        <v>#VALUE!</v>
      </c>
      <c r="BN1162" s="3" t="e">
        <f>BX1162*0.05</f>
        <v>#VALUE!</v>
      </c>
      <c r="BO1162" s="3" t="s">
        <v>109</v>
      </c>
      <c r="BP1162" s="3" t="s">
        <v>109</v>
      </c>
      <c r="BQ1162" s="3" t="s">
        <v>109</v>
      </c>
      <c r="BR1162" s="3" t="s">
        <v>109</v>
      </c>
      <c r="BS1162" s="3" t="s">
        <v>109</v>
      </c>
      <c r="BT1162" s="3" t="s">
        <v>109</v>
      </c>
      <c r="BU1162" s="3" t="s">
        <v>109</v>
      </c>
      <c r="BV1162" s="3" t="s">
        <v>109</v>
      </c>
      <c r="BW1162" s="3" t="s">
        <v>109</v>
      </c>
      <c r="BX1162" s="71" t="e">
        <f>1-(BY1162/AT1162)</f>
        <v>#VALUE!</v>
      </c>
      <c r="BY1162" s="46" t="e">
        <f>CE1162*CB1162</f>
        <v>#VALUE!</v>
      </c>
      <c r="BZ1162" s="3" t="s">
        <v>109</v>
      </c>
      <c r="CA1162" s="4">
        <f>C1162</f>
        <v>2.3699000000000001E-2</v>
      </c>
      <c r="CB1162" s="3" t="e">
        <f>BZ1162+CA1162</f>
        <v>#VALUE!</v>
      </c>
      <c r="CC1162" s="47">
        <v>381500</v>
      </c>
      <c r="CD1162" s="46">
        <v>0</v>
      </c>
      <c r="CE1162" s="46">
        <f>CC1162-CD1162</f>
        <v>381500</v>
      </c>
      <c r="CF1162" s="46">
        <f>CE1162/Q1162</f>
        <v>63583.333333333336</v>
      </c>
      <c r="CG1162" s="3" t="s">
        <v>109</v>
      </c>
      <c r="CH1162" s="3" t="s">
        <v>5093</v>
      </c>
      <c r="CI1162" s="3" t="s">
        <v>109</v>
      </c>
      <c r="CJ1162" s="3" t="s">
        <v>109</v>
      </c>
      <c r="CK1162" s="3" t="s">
        <v>109</v>
      </c>
      <c r="CL1162" s="3" t="s">
        <v>109</v>
      </c>
      <c r="CM1162" s="3" t="s">
        <v>109</v>
      </c>
      <c r="CN1162" s="3" t="s">
        <v>109</v>
      </c>
      <c r="CO1162" s="3" t="s">
        <v>109</v>
      </c>
      <c r="CP1162" s="3" t="s">
        <v>109</v>
      </c>
      <c r="CQ1162" s="5" t="s">
        <v>113</v>
      </c>
      <c r="CR1162" s="5" t="s">
        <v>109</v>
      </c>
      <c r="CV1162" s="21" t="s">
        <v>113</v>
      </c>
      <c r="CW1162" s="6">
        <v>546</v>
      </c>
    </row>
    <row r="1163" spans="1:101" x14ac:dyDescent="0.25">
      <c r="A1163" s="3" t="s">
        <v>5094</v>
      </c>
      <c r="B1163" s="61" t="str">
        <f>CONCATENATE(RIGHT(LEFT(A1163,26),3))</f>
        <v>026</v>
      </c>
      <c r="C1163" s="4">
        <v>2.3699000000000001E-2</v>
      </c>
      <c r="D1163" s="3" t="s">
        <v>109</v>
      </c>
      <c r="E1163" s="3" t="s">
        <v>5095</v>
      </c>
      <c r="F1163" s="3" t="s">
        <v>5096</v>
      </c>
      <c r="G1163" s="3" t="s">
        <v>359</v>
      </c>
      <c r="H1163" s="9">
        <v>47906</v>
      </c>
      <c r="I1163" s="3" t="s">
        <v>1726</v>
      </c>
      <c r="J1163" s="3" t="s">
        <v>5034</v>
      </c>
      <c r="K1163" s="4">
        <v>3400</v>
      </c>
      <c r="L1163" s="3" t="s">
        <v>109</v>
      </c>
      <c r="M1163" s="3" t="s">
        <v>109</v>
      </c>
      <c r="N1163" s="3" t="s">
        <v>109</v>
      </c>
      <c r="O1163" s="3" t="s">
        <v>109</v>
      </c>
      <c r="P1163" s="3" t="s">
        <v>109</v>
      </c>
      <c r="Q1163" s="64">
        <v>5</v>
      </c>
      <c r="R1163" s="8"/>
      <c r="S1163" s="3" t="s">
        <v>109</v>
      </c>
      <c r="T1163" s="3" t="s">
        <v>109</v>
      </c>
      <c r="U1163" s="46" t="s">
        <v>109</v>
      </c>
      <c r="V1163" s="3" t="s">
        <v>109</v>
      </c>
      <c r="W1163" s="3" t="s">
        <v>109</v>
      </c>
      <c r="X1163" s="3" t="s">
        <v>109</v>
      </c>
      <c r="Y1163" s="3" t="s">
        <v>109</v>
      </c>
      <c r="Z1163" s="3" t="s">
        <v>109</v>
      </c>
      <c r="AA1163" s="9">
        <v>1910</v>
      </c>
      <c r="AB1163" s="3" t="s">
        <v>109</v>
      </c>
      <c r="AC1163" s="5" t="s">
        <v>111</v>
      </c>
      <c r="AD1163" s="3" t="s">
        <v>156</v>
      </c>
      <c r="AE1163" s="3" t="s">
        <v>109</v>
      </c>
      <c r="AF1163" s="4">
        <v>3</v>
      </c>
      <c r="AG1163" s="3" t="s">
        <v>109</v>
      </c>
      <c r="AH1163" s="3" t="s">
        <v>111</v>
      </c>
      <c r="AI1163" s="3" t="s">
        <v>109</v>
      </c>
      <c r="AJ1163" s="7">
        <v>3</v>
      </c>
      <c r="AN1163" s="3" t="s">
        <v>109</v>
      </c>
      <c r="AO1163" s="42" t="e">
        <f>(Q1163*U1163)*12</f>
        <v>#VALUE!</v>
      </c>
      <c r="AP1163" s="3" t="s">
        <v>109</v>
      </c>
      <c r="AQ1163" s="3" t="s">
        <v>109</v>
      </c>
      <c r="AR1163" s="3" t="s">
        <v>109</v>
      </c>
      <c r="AS1163" s="3">
        <v>0.02</v>
      </c>
      <c r="AT1163" s="48" t="e">
        <f>(AO1163*(1-AQ1163))+(AO1163*AS1163)</f>
        <v>#VALUE!</v>
      </c>
      <c r="AU1163" s="3" t="s">
        <v>109</v>
      </c>
      <c r="AV1163" s="3" t="s">
        <v>109</v>
      </c>
      <c r="AW1163" s="3" t="s">
        <v>109</v>
      </c>
      <c r="AX1163" s="3" t="s">
        <v>109</v>
      </c>
      <c r="AY1163" s="3" t="s">
        <v>109</v>
      </c>
      <c r="AZ1163" s="3" t="s">
        <v>109</v>
      </c>
      <c r="BA1163" s="3" t="s">
        <v>109</v>
      </c>
      <c r="BB1163" s="3" t="s">
        <v>109</v>
      </c>
      <c r="BC1163" s="3" t="s">
        <v>109</v>
      </c>
      <c r="BD1163" s="3" t="s">
        <v>109</v>
      </c>
      <c r="BE1163" s="3" t="s">
        <v>109</v>
      </c>
      <c r="BF1163" s="3" t="s">
        <v>109</v>
      </c>
      <c r="BG1163" s="3" t="s">
        <v>109</v>
      </c>
      <c r="BH1163" s="3" t="s">
        <v>109</v>
      </c>
      <c r="BI1163" s="3" t="s">
        <v>109</v>
      </c>
      <c r="BJ1163" s="3" t="e">
        <f>BX1163*0.1</f>
        <v>#VALUE!</v>
      </c>
      <c r="BK1163" s="3" t="e">
        <f>BX1163*0.23</f>
        <v>#VALUE!</v>
      </c>
      <c r="BL1163" s="2" t="e">
        <f>BX1163*0.32</f>
        <v>#VALUE!</v>
      </c>
      <c r="BM1163" s="3" t="e">
        <f>BX1163*0.3</f>
        <v>#VALUE!</v>
      </c>
      <c r="BN1163" s="3" t="e">
        <f>BX1163*0.05</f>
        <v>#VALUE!</v>
      </c>
      <c r="BO1163" s="3" t="s">
        <v>109</v>
      </c>
      <c r="BP1163" s="3" t="s">
        <v>109</v>
      </c>
      <c r="BQ1163" s="3" t="s">
        <v>109</v>
      </c>
      <c r="BR1163" s="3" t="s">
        <v>109</v>
      </c>
      <c r="BS1163" s="3" t="s">
        <v>109</v>
      </c>
      <c r="BT1163" s="3" t="s">
        <v>109</v>
      </c>
      <c r="BU1163" s="3" t="s">
        <v>109</v>
      </c>
      <c r="BV1163" s="3" t="s">
        <v>109</v>
      </c>
      <c r="BW1163" s="3" t="s">
        <v>109</v>
      </c>
      <c r="BX1163" s="71" t="e">
        <f>1-(BY1163/AT1163)</f>
        <v>#VALUE!</v>
      </c>
      <c r="BY1163" s="46" t="e">
        <f>CE1163*CB1163</f>
        <v>#VALUE!</v>
      </c>
      <c r="BZ1163" s="3" t="s">
        <v>109</v>
      </c>
      <c r="CA1163" s="4">
        <f>C1163</f>
        <v>2.3699000000000001E-2</v>
      </c>
      <c r="CB1163" s="3" t="e">
        <f>BZ1163+CA1163</f>
        <v>#VALUE!</v>
      </c>
      <c r="CC1163" s="47">
        <v>369700</v>
      </c>
      <c r="CD1163" s="46">
        <v>0</v>
      </c>
      <c r="CE1163" s="46">
        <f>CC1163-CD1163</f>
        <v>369700</v>
      </c>
      <c r="CF1163" s="46">
        <f>CE1163/Q1163</f>
        <v>73940</v>
      </c>
      <c r="CG1163" s="3" t="s">
        <v>109</v>
      </c>
      <c r="CH1163" s="3" t="s">
        <v>5097</v>
      </c>
      <c r="CI1163" s="3" t="s">
        <v>109</v>
      </c>
      <c r="CJ1163" s="3" t="s">
        <v>109</v>
      </c>
      <c r="CK1163" s="3" t="s">
        <v>109</v>
      </c>
      <c r="CL1163" s="3" t="s">
        <v>109</v>
      </c>
      <c r="CM1163" s="3" t="s">
        <v>109</v>
      </c>
      <c r="CN1163" s="3" t="s">
        <v>109</v>
      </c>
      <c r="CO1163" s="3" t="s">
        <v>109</v>
      </c>
      <c r="CP1163" s="3" t="s">
        <v>109</v>
      </c>
      <c r="CQ1163" s="5" t="s">
        <v>113</v>
      </c>
      <c r="CR1163" s="5" t="s">
        <v>109</v>
      </c>
      <c r="CV1163" s="21" t="s">
        <v>113</v>
      </c>
      <c r="CW1163" s="11"/>
    </row>
    <row r="1164" spans="1:101" x14ac:dyDescent="0.25">
      <c r="A1164" s="3" t="s">
        <v>5102</v>
      </c>
      <c r="B1164" s="61" t="str">
        <f>CONCATENATE(RIGHT(LEFT(A1164,26),3))</f>
        <v>023</v>
      </c>
      <c r="C1164" s="4">
        <v>1.4586999999999999E-2</v>
      </c>
      <c r="D1164" s="3" t="s">
        <v>109</v>
      </c>
      <c r="E1164" s="3" t="s">
        <v>5103</v>
      </c>
      <c r="F1164" s="3" t="s">
        <v>5104</v>
      </c>
      <c r="G1164" s="3" t="s">
        <v>359</v>
      </c>
      <c r="H1164" s="9">
        <v>47906</v>
      </c>
      <c r="I1164" s="3" t="s">
        <v>1726</v>
      </c>
      <c r="J1164" s="3" t="s">
        <v>5034</v>
      </c>
      <c r="K1164" s="4">
        <v>4688</v>
      </c>
      <c r="L1164" s="3" t="s">
        <v>109</v>
      </c>
      <c r="M1164" s="3" t="s">
        <v>109</v>
      </c>
      <c r="N1164" s="3" t="s">
        <v>109</v>
      </c>
      <c r="O1164" s="3" t="s">
        <v>109</v>
      </c>
      <c r="P1164" s="3" t="s">
        <v>109</v>
      </c>
      <c r="Q1164" s="64">
        <v>4</v>
      </c>
      <c r="R1164" s="4">
        <v>6</v>
      </c>
      <c r="S1164" s="3" t="s">
        <v>109</v>
      </c>
      <c r="T1164" s="3" t="s">
        <v>109</v>
      </c>
      <c r="U1164" s="46" t="s">
        <v>109</v>
      </c>
      <c r="V1164" s="3" t="s">
        <v>109</v>
      </c>
      <c r="W1164" s="3" t="s">
        <v>109</v>
      </c>
      <c r="X1164" s="3" t="s">
        <v>109</v>
      </c>
      <c r="Y1164" s="3" t="s">
        <v>109</v>
      </c>
      <c r="Z1164" s="3" t="s">
        <v>109</v>
      </c>
      <c r="AA1164" s="9">
        <v>1955</v>
      </c>
      <c r="AB1164" s="3" t="s">
        <v>109</v>
      </c>
      <c r="AC1164" s="5" t="s">
        <v>111</v>
      </c>
      <c r="AD1164" s="3" t="s">
        <v>111</v>
      </c>
      <c r="AE1164" s="3" t="s">
        <v>109</v>
      </c>
      <c r="AF1164" s="4">
        <v>4</v>
      </c>
      <c r="AG1164" s="3" t="s">
        <v>109</v>
      </c>
      <c r="AH1164" s="3" t="s">
        <v>111</v>
      </c>
      <c r="AI1164" s="3" t="s">
        <v>109</v>
      </c>
      <c r="AJ1164" s="7">
        <v>3</v>
      </c>
      <c r="AN1164" s="3" t="s">
        <v>109</v>
      </c>
      <c r="AO1164" s="42" t="e">
        <f>(Q1164*U1164)*12</f>
        <v>#VALUE!</v>
      </c>
      <c r="AP1164" s="3" t="s">
        <v>109</v>
      </c>
      <c r="AQ1164" s="3" t="s">
        <v>109</v>
      </c>
      <c r="AR1164" s="3" t="s">
        <v>109</v>
      </c>
      <c r="AS1164" s="3">
        <v>0.02</v>
      </c>
      <c r="AT1164" s="48" t="e">
        <f>(AO1164*(1-AQ1164))+(AO1164*AS1164)</f>
        <v>#VALUE!</v>
      </c>
      <c r="AU1164" s="3" t="s">
        <v>109</v>
      </c>
      <c r="AV1164" s="3" t="s">
        <v>109</v>
      </c>
      <c r="AW1164" s="3" t="s">
        <v>109</v>
      </c>
      <c r="AX1164" s="3" t="s">
        <v>109</v>
      </c>
      <c r="AY1164" s="3" t="s">
        <v>109</v>
      </c>
      <c r="AZ1164" s="3" t="s">
        <v>109</v>
      </c>
      <c r="BA1164" s="3" t="s">
        <v>109</v>
      </c>
      <c r="BB1164" s="3" t="s">
        <v>109</v>
      </c>
      <c r="BC1164" s="3" t="s">
        <v>109</v>
      </c>
      <c r="BD1164" s="3" t="s">
        <v>109</v>
      </c>
      <c r="BE1164" s="3" t="s">
        <v>109</v>
      </c>
      <c r="BF1164" s="3" t="s">
        <v>109</v>
      </c>
      <c r="BG1164" s="3" t="s">
        <v>109</v>
      </c>
      <c r="BH1164" s="3" t="s">
        <v>109</v>
      </c>
      <c r="BI1164" s="3" t="s">
        <v>109</v>
      </c>
      <c r="BJ1164" s="3" t="e">
        <f>BX1164*0.1</f>
        <v>#VALUE!</v>
      </c>
      <c r="BK1164" s="3" t="e">
        <f>BX1164*0.23</f>
        <v>#VALUE!</v>
      </c>
      <c r="BL1164" s="2" t="e">
        <f>BX1164*0.32</f>
        <v>#VALUE!</v>
      </c>
      <c r="BM1164" s="3" t="e">
        <f>BX1164*0.3</f>
        <v>#VALUE!</v>
      </c>
      <c r="BN1164" s="3" t="e">
        <f>BX1164*0.05</f>
        <v>#VALUE!</v>
      </c>
      <c r="BO1164" s="3" t="s">
        <v>109</v>
      </c>
      <c r="BP1164" s="3" t="s">
        <v>109</v>
      </c>
      <c r="BQ1164" s="3" t="s">
        <v>109</v>
      </c>
      <c r="BR1164" s="3" t="s">
        <v>109</v>
      </c>
      <c r="BS1164" s="3" t="s">
        <v>109</v>
      </c>
      <c r="BT1164" s="3" t="s">
        <v>109</v>
      </c>
      <c r="BU1164" s="3" t="s">
        <v>109</v>
      </c>
      <c r="BV1164" s="3" t="s">
        <v>109</v>
      </c>
      <c r="BW1164" s="3" t="s">
        <v>109</v>
      </c>
      <c r="BX1164" s="71" t="e">
        <f>1-(BY1164/AT1164)</f>
        <v>#VALUE!</v>
      </c>
      <c r="BY1164" s="46" t="e">
        <f>CE1164*CB1164</f>
        <v>#VALUE!</v>
      </c>
      <c r="BZ1164" s="3" t="s">
        <v>109</v>
      </c>
      <c r="CA1164" s="4">
        <f>C1164</f>
        <v>1.4586999999999999E-2</v>
      </c>
      <c r="CB1164" s="3" t="e">
        <f>BZ1164+CA1164</f>
        <v>#VALUE!</v>
      </c>
      <c r="CC1164" s="47">
        <v>155800</v>
      </c>
      <c r="CD1164" s="46">
        <v>0</v>
      </c>
      <c r="CE1164" s="46">
        <f>CC1164-CD1164</f>
        <v>155800</v>
      </c>
      <c r="CF1164" s="46">
        <f>CE1164/Q1164</f>
        <v>38950</v>
      </c>
      <c r="CG1164" s="3" t="s">
        <v>109</v>
      </c>
      <c r="CH1164" s="3" t="s">
        <v>5105</v>
      </c>
      <c r="CI1164" s="3" t="s">
        <v>109</v>
      </c>
      <c r="CJ1164" s="3" t="s">
        <v>109</v>
      </c>
      <c r="CK1164" s="3" t="s">
        <v>109</v>
      </c>
      <c r="CL1164" s="3" t="s">
        <v>109</v>
      </c>
      <c r="CM1164" s="3" t="s">
        <v>109</v>
      </c>
      <c r="CN1164" s="3" t="s">
        <v>109</v>
      </c>
      <c r="CO1164" s="3" t="s">
        <v>109</v>
      </c>
      <c r="CP1164" s="3" t="s">
        <v>109</v>
      </c>
      <c r="CQ1164" s="5" t="s">
        <v>113</v>
      </c>
      <c r="CR1164" s="5" t="s">
        <v>109</v>
      </c>
      <c r="CV1164" s="21" t="s">
        <v>113</v>
      </c>
      <c r="CW1164" s="6">
        <v>433</v>
      </c>
    </row>
    <row r="1165" spans="1:101" x14ac:dyDescent="0.25">
      <c r="A1165" s="3" t="s">
        <v>5029</v>
      </c>
      <c r="B1165" s="3" t="s">
        <v>109</v>
      </c>
      <c r="C1165" s="8"/>
      <c r="D1165" s="3" t="s">
        <v>109</v>
      </c>
      <c r="E1165" s="3" t="s">
        <v>5030</v>
      </c>
      <c r="F1165" s="3" t="s">
        <v>109</v>
      </c>
      <c r="G1165" s="3" t="s">
        <v>109</v>
      </c>
      <c r="I1165" s="3" t="s">
        <v>109</v>
      </c>
      <c r="J1165" s="3" t="s">
        <v>109</v>
      </c>
      <c r="K1165" s="8"/>
      <c r="L1165" s="3" t="s">
        <v>109</v>
      </c>
      <c r="M1165" s="3" t="s">
        <v>109</v>
      </c>
      <c r="N1165" s="3" t="s">
        <v>109</v>
      </c>
      <c r="O1165" s="3" t="s">
        <v>109</v>
      </c>
      <c r="P1165" s="3" t="s">
        <v>109</v>
      </c>
      <c r="Q1165" s="11"/>
      <c r="R1165" s="8"/>
      <c r="S1165" s="3" t="s">
        <v>109</v>
      </c>
      <c r="T1165" s="3" t="s">
        <v>109</v>
      </c>
      <c r="U1165" s="3" t="s">
        <v>109</v>
      </c>
      <c r="V1165" s="3" t="s">
        <v>109</v>
      </c>
      <c r="W1165" s="3" t="s">
        <v>109</v>
      </c>
      <c r="X1165" s="3" t="s">
        <v>109</v>
      </c>
      <c r="Y1165" s="3" t="s">
        <v>109</v>
      </c>
      <c r="Z1165" s="3" t="s">
        <v>109</v>
      </c>
      <c r="AA1165" s="8"/>
      <c r="AB1165" s="3" t="s">
        <v>109</v>
      </c>
      <c r="AC1165" s="5" t="s">
        <v>109</v>
      </c>
      <c r="AD1165" s="3" t="s">
        <v>109</v>
      </c>
      <c r="AE1165" s="3" t="s">
        <v>109</v>
      </c>
      <c r="AF1165" s="8"/>
      <c r="AG1165" s="3" t="s">
        <v>109</v>
      </c>
      <c r="AH1165" s="3" t="s">
        <v>109</v>
      </c>
      <c r="AI1165" s="3" t="s">
        <v>109</v>
      </c>
      <c r="AJ1165" s="13"/>
      <c r="AN1165" s="3" t="s">
        <v>109</v>
      </c>
      <c r="AO1165" s="2"/>
      <c r="AP1165" s="3" t="s">
        <v>109</v>
      </c>
      <c r="AQ1165" s="3" t="s">
        <v>109</v>
      </c>
      <c r="AR1165" s="3" t="s">
        <v>109</v>
      </c>
      <c r="AS1165" s="3" t="s">
        <v>109</v>
      </c>
      <c r="AT1165" s="3" t="s">
        <v>109</v>
      </c>
      <c r="AU1165" s="3" t="s">
        <v>109</v>
      </c>
      <c r="AV1165" s="3" t="s">
        <v>109</v>
      </c>
      <c r="AW1165" s="3" t="s">
        <v>109</v>
      </c>
      <c r="AX1165" s="3" t="s">
        <v>109</v>
      </c>
      <c r="AY1165" s="3" t="s">
        <v>109</v>
      </c>
      <c r="AZ1165" s="3" t="s">
        <v>109</v>
      </c>
      <c r="BA1165" s="3" t="s">
        <v>109</v>
      </c>
      <c r="BB1165" s="3" t="s">
        <v>109</v>
      </c>
      <c r="BC1165" s="3" t="s">
        <v>109</v>
      </c>
      <c r="BD1165" s="3" t="s">
        <v>109</v>
      </c>
      <c r="BE1165" s="3" t="s">
        <v>109</v>
      </c>
      <c r="BF1165" s="3" t="s">
        <v>109</v>
      </c>
      <c r="BG1165" s="3" t="s">
        <v>109</v>
      </c>
      <c r="BH1165" s="3" t="s">
        <v>109</v>
      </c>
      <c r="BI1165" s="3" t="s">
        <v>109</v>
      </c>
      <c r="BJ1165" s="3" t="s">
        <v>109</v>
      </c>
      <c r="BK1165" s="3" t="s">
        <v>109</v>
      </c>
      <c r="BM1165" s="3" t="s">
        <v>109</v>
      </c>
      <c r="BN1165" s="3" t="s">
        <v>109</v>
      </c>
      <c r="BO1165" s="3" t="s">
        <v>109</v>
      </c>
      <c r="BP1165" s="3" t="s">
        <v>109</v>
      </c>
      <c r="BQ1165" s="3" t="s">
        <v>109</v>
      </c>
      <c r="BR1165" s="3" t="s">
        <v>109</v>
      </c>
      <c r="BS1165" s="3" t="s">
        <v>109</v>
      </c>
      <c r="BT1165" s="3" t="s">
        <v>109</v>
      </c>
      <c r="BU1165" s="3" t="s">
        <v>109</v>
      </c>
      <c r="BV1165" s="3" t="s">
        <v>109</v>
      </c>
      <c r="BW1165" s="3" t="s">
        <v>109</v>
      </c>
      <c r="BX1165" s="3" t="s">
        <v>109</v>
      </c>
      <c r="BY1165" s="3" t="s">
        <v>109</v>
      </c>
      <c r="BZ1165" s="3" t="s">
        <v>109</v>
      </c>
      <c r="CA1165" s="8"/>
      <c r="CB1165" s="3" t="s">
        <v>109</v>
      </c>
      <c r="CC1165" s="4">
        <v>0</v>
      </c>
      <c r="CD1165" s="3" t="s">
        <v>109</v>
      </c>
      <c r="CE1165" s="3" t="s">
        <v>109</v>
      </c>
      <c r="CF1165" s="3" t="s">
        <v>109</v>
      </c>
      <c r="CG1165" s="3" t="s">
        <v>109</v>
      </c>
      <c r="CH1165" s="3" t="s">
        <v>109</v>
      </c>
      <c r="CI1165" s="3" t="s">
        <v>109</v>
      </c>
      <c r="CJ1165" s="3" t="s">
        <v>109</v>
      </c>
      <c r="CK1165" s="3" t="s">
        <v>109</v>
      </c>
      <c r="CL1165" s="3" t="s">
        <v>109</v>
      </c>
      <c r="CM1165" s="3" t="s">
        <v>109</v>
      </c>
      <c r="CN1165" s="3" t="s">
        <v>109</v>
      </c>
      <c r="CO1165" s="3" t="s">
        <v>109</v>
      </c>
      <c r="CP1165" s="3" t="s">
        <v>109</v>
      </c>
      <c r="CQ1165" s="5" t="s">
        <v>109</v>
      </c>
      <c r="CR1165" s="5" t="s">
        <v>109</v>
      </c>
      <c r="CV1165" s="21" t="s">
        <v>109</v>
      </c>
      <c r="CW1165" s="11"/>
    </row>
    <row r="1166" spans="1:101" x14ac:dyDescent="0.25">
      <c r="A1166" s="3" t="s">
        <v>5691</v>
      </c>
      <c r="B1166" s="61" t="str">
        <f>CONCATENATE(RIGHT(LEFT(A1166,26),3))</f>
        <v>026</v>
      </c>
      <c r="C1166" s="4">
        <v>2.3699000000000001E-2</v>
      </c>
      <c r="D1166" s="3" t="s">
        <v>109</v>
      </c>
      <c r="E1166" s="3" t="s">
        <v>162</v>
      </c>
      <c r="F1166" s="3" t="s">
        <v>5692</v>
      </c>
      <c r="G1166" s="3" t="s">
        <v>359</v>
      </c>
      <c r="H1166" s="9">
        <v>47906</v>
      </c>
      <c r="I1166" s="3" t="s">
        <v>1726</v>
      </c>
      <c r="J1166" s="3" t="s">
        <v>4425</v>
      </c>
      <c r="K1166" s="4">
        <v>19800</v>
      </c>
      <c r="L1166" s="3" t="s">
        <v>109</v>
      </c>
      <c r="M1166" s="3" t="s">
        <v>109</v>
      </c>
      <c r="N1166" s="3" t="s">
        <v>109</v>
      </c>
      <c r="O1166" s="3" t="s">
        <v>109</v>
      </c>
      <c r="P1166" s="3" t="s">
        <v>109</v>
      </c>
      <c r="Q1166" s="64">
        <v>24</v>
      </c>
      <c r="R1166" s="9">
        <v>48</v>
      </c>
      <c r="S1166" s="3" t="s">
        <v>109</v>
      </c>
      <c r="T1166" s="3" t="s">
        <v>109</v>
      </c>
      <c r="U1166" s="46">
        <v>960</v>
      </c>
      <c r="V1166" s="3" t="s">
        <v>109</v>
      </c>
      <c r="W1166" s="3" t="s">
        <v>109</v>
      </c>
      <c r="X1166" s="3" t="s">
        <v>109</v>
      </c>
      <c r="Y1166" s="3" t="s">
        <v>109</v>
      </c>
      <c r="Z1166" s="3" t="s">
        <v>109</v>
      </c>
      <c r="AA1166" s="4">
        <v>1981</v>
      </c>
      <c r="AB1166" s="3" t="s">
        <v>109</v>
      </c>
      <c r="AC1166" s="5" t="s">
        <v>111</v>
      </c>
      <c r="AD1166" s="3" t="s">
        <v>156</v>
      </c>
      <c r="AE1166" s="3" t="s">
        <v>109</v>
      </c>
      <c r="AF1166" s="4">
        <v>3</v>
      </c>
      <c r="AG1166" s="3" t="s">
        <v>109</v>
      </c>
      <c r="AH1166" s="3" t="s">
        <v>111</v>
      </c>
      <c r="AI1166" s="3" t="s">
        <v>109</v>
      </c>
      <c r="AJ1166" s="7">
        <v>3</v>
      </c>
      <c r="AN1166" s="3" t="s">
        <v>109</v>
      </c>
      <c r="AO1166" s="42">
        <f>(Q1166*U1166)*12</f>
        <v>276480</v>
      </c>
      <c r="AP1166" s="3" t="s">
        <v>109</v>
      </c>
      <c r="AQ1166" s="3">
        <v>0.03</v>
      </c>
      <c r="AR1166" s="3" t="s">
        <v>109</v>
      </c>
      <c r="AS1166" s="3">
        <v>0.02</v>
      </c>
      <c r="AT1166" s="48">
        <f>(AO1166*(1-AQ1166))+(AO1166*AS1166)</f>
        <v>273715.19999999995</v>
      </c>
      <c r="AU1166" s="3" t="s">
        <v>109</v>
      </c>
      <c r="AV1166" s="3" t="s">
        <v>109</v>
      </c>
      <c r="AW1166" s="3" t="s">
        <v>109</v>
      </c>
      <c r="AX1166" s="3" t="s">
        <v>109</v>
      </c>
      <c r="AY1166" s="3" t="s">
        <v>109</v>
      </c>
      <c r="AZ1166" s="3" t="s">
        <v>109</v>
      </c>
      <c r="BA1166" s="3" t="s">
        <v>109</v>
      </c>
      <c r="BB1166" s="3" t="s">
        <v>109</v>
      </c>
      <c r="BC1166" s="3" t="s">
        <v>109</v>
      </c>
      <c r="BD1166" s="3" t="s">
        <v>109</v>
      </c>
      <c r="BE1166" s="3" t="s">
        <v>109</v>
      </c>
      <c r="BF1166" s="3" t="s">
        <v>109</v>
      </c>
      <c r="BG1166" s="3" t="s">
        <v>109</v>
      </c>
      <c r="BH1166" s="3" t="s">
        <v>109</v>
      </c>
      <c r="BI1166" s="3" t="s">
        <v>109</v>
      </c>
      <c r="BJ1166" s="3">
        <f>BX1166*0.1</f>
        <v>0.1</v>
      </c>
      <c r="BK1166" s="3">
        <f>BX1166*0.23</f>
        <v>0.23</v>
      </c>
      <c r="BL1166" s="2">
        <f>BX1166*0.32</f>
        <v>0.32</v>
      </c>
      <c r="BM1166" s="3">
        <f>BX1166*0.3</f>
        <v>0.3</v>
      </c>
      <c r="BN1166" s="3">
        <f>BX1166*0.05</f>
        <v>0.05</v>
      </c>
      <c r="BO1166" s="3" t="s">
        <v>109</v>
      </c>
      <c r="BP1166" s="3" t="s">
        <v>109</v>
      </c>
      <c r="BQ1166" s="3" t="s">
        <v>109</v>
      </c>
      <c r="BR1166" s="3" t="s">
        <v>109</v>
      </c>
      <c r="BS1166" s="3" t="s">
        <v>109</v>
      </c>
      <c r="BT1166" s="3" t="s">
        <v>109</v>
      </c>
      <c r="BU1166" s="3" t="s">
        <v>109</v>
      </c>
      <c r="BV1166" s="3" t="s">
        <v>109</v>
      </c>
      <c r="BW1166" s="3" t="s">
        <v>109</v>
      </c>
      <c r="BX1166" s="71">
        <f>1-(BY1166/AT1166)</f>
        <v>1</v>
      </c>
      <c r="BY1166" s="46">
        <f>CE1166*CB1166</f>
        <v>0</v>
      </c>
      <c r="BZ1166" s="3">
        <v>6.5000000000000002E-2</v>
      </c>
      <c r="CA1166" s="4">
        <f>C1166</f>
        <v>2.3699000000000001E-2</v>
      </c>
      <c r="CB1166" s="3">
        <f>BZ1166+CA1166</f>
        <v>8.8699E-2</v>
      </c>
      <c r="CC1166" s="47">
        <v>0</v>
      </c>
      <c r="CD1166" s="46">
        <v>0</v>
      </c>
      <c r="CE1166" s="46">
        <f>CC1166-CD1166</f>
        <v>0</v>
      </c>
      <c r="CF1166" s="46">
        <f>CE1166/Q1166</f>
        <v>0</v>
      </c>
      <c r="CG1166" s="3" t="s">
        <v>109</v>
      </c>
      <c r="CH1166" s="3" t="s">
        <v>12515</v>
      </c>
      <c r="CI1166" s="3" t="s">
        <v>109</v>
      </c>
      <c r="CJ1166" s="3" t="s">
        <v>109</v>
      </c>
      <c r="CK1166" s="3" t="s">
        <v>109</v>
      </c>
      <c r="CL1166" s="3" t="s">
        <v>109</v>
      </c>
      <c r="CM1166" s="3" t="s">
        <v>109</v>
      </c>
      <c r="CN1166" s="3" t="s">
        <v>109</v>
      </c>
      <c r="CO1166" s="3" t="s">
        <v>109</v>
      </c>
      <c r="CP1166" s="3" t="s">
        <v>109</v>
      </c>
      <c r="CQ1166" s="5" t="s">
        <v>113</v>
      </c>
      <c r="CR1166" s="5" t="s">
        <v>109</v>
      </c>
      <c r="CV1166" s="21" t="s">
        <v>113</v>
      </c>
      <c r="CW1166" s="10">
        <v>470</v>
      </c>
    </row>
    <row r="1167" spans="1:101" x14ac:dyDescent="0.25">
      <c r="A1167" s="3" t="s">
        <v>5719</v>
      </c>
      <c r="B1167" s="61" t="str">
        <f>CONCATENATE(RIGHT(LEFT(A1167,26),3))</f>
        <v>026</v>
      </c>
      <c r="C1167" s="4">
        <v>2.3699000000000001E-2</v>
      </c>
      <c r="D1167" s="3" t="s">
        <v>5720</v>
      </c>
      <c r="E1167" s="3" t="s">
        <v>5721</v>
      </c>
      <c r="F1167" s="3" t="s">
        <v>5722</v>
      </c>
      <c r="G1167" s="3" t="s">
        <v>359</v>
      </c>
      <c r="I1167" s="3" t="s">
        <v>1726</v>
      </c>
      <c r="J1167" s="3" t="s">
        <v>4425</v>
      </c>
      <c r="K1167" s="4">
        <v>445006</v>
      </c>
      <c r="L1167" s="3" t="s">
        <v>109</v>
      </c>
      <c r="M1167" s="3" t="s">
        <v>109</v>
      </c>
      <c r="N1167" s="3" t="s">
        <v>109</v>
      </c>
      <c r="O1167" s="3" t="s">
        <v>109</v>
      </c>
      <c r="P1167" s="3" t="s">
        <v>109</v>
      </c>
      <c r="Q1167" s="64">
        <v>473</v>
      </c>
      <c r="R1167" s="4">
        <v>745</v>
      </c>
      <c r="S1167" s="3" t="s">
        <v>109</v>
      </c>
      <c r="T1167" s="3" t="s">
        <v>109</v>
      </c>
      <c r="U1167" s="46">
        <v>650</v>
      </c>
      <c r="V1167" s="3" t="s">
        <v>109</v>
      </c>
      <c r="W1167" s="3" t="s">
        <v>109</v>
      </c>
      <c r="X1167" s="3" t="s">
        <v>109</v>
      </c>
      <c r="Y1167" s="3" t="s">
        <v>109</v>
      </c>
      <c r="Z1167" s="3" t="s">
        <v>109</v>
      </c>
      <c r="AA1167" s="4">
        <v>1965</v>
      </c>
      <c r="AB1167" s="3" t="s">
        <v>109</v>
      </c>
      <c r="AC1167" s="5" t="s">
        <v>111</v>
      </c>
      <c r="AD1167" s="3" t="s">
        <v>135</v>
      </c>
      <c r="AE1167" s="3" t="s">
        <v>109</v>
      </c>
      <c r="AF1167" s="4">
        <v>2</v>
      </c>
      <c r="AG1167" s="3" t="s">
        <v>109</v>
      </c>
      <c r="AH1167" s="3" t="s">
        <v>111</v>
      </c>
      <c r="AI1167" s="3" t="s">
        <v>109</v>
      </c>
      <c r="AJ1167" s="7">
        <v>4</v>
      </c>
      <c r="AN1167" s="3" t="s">
        <v>109</v>
      </c>
      <c r="AO1167" s="42">
        <f>(Q1167*U1167)*12</f>
        <v>3689400</v>
      </c>
      <c r="AP1167" s="3" t="s">
        <v>109</v>
      </c>
      <c r="AQ1167" s="3">
        <v>4.9000000000000002E-2</v>
      </c>
      <c r="AR1167" s="3" t="s">
        <v>109</v>
      </c>
      <c r="AS1167" s="3">
        <v>0.01</v>
      </c>
      <c r="AT1167" s="48">
        <f>(AO1167*(1-AQ1167))+(AO1167*AS1167)</f>
        <v>3545513.4</v>
      </c>
      <c r="AU1167" s="3" t="s">
        <v>109</v>
      </c>
      <c r="AV1167" s="3" t="s">
        <v>109</v>
      </c>
      <c r="AW1167" s="3" t="s">
        <v>109</v>
      </c>
      <c r="AX1167" s="3" t="s">
        <v>109</v>
      </c>
      <c r="AY1167" s="3" t="s">
        <v>109</v>
      </c>
      <c r="AZ1167" s="3" t="s">
        <v>109</v>
      </c>
      <c r="BA1167" s="3" t="s">
        <v>109</v>
      </c>
      <c r="BB1167" s="3" t="s">
        <v>109</v>
      </c>
      <c r="BC1167" s="3" t="s">
        <v>109</v>
      </c>
      <c r="BD1167" s="3" t="s">
        <v>109</v>
      </c>
      <c r="BE1167" s="3" t="s">
        <v>109</v>
      </c>
      <c r="BF1167" s="3" t="s">
        <v>109</v>
      </c>
      <c r="BG1167" s="3" t="s">
        <v>109</v>
      </c>
      <c r="BH1167" s="3" t="s">
        <v>109</v>
      </c>
      <c r="BI1167" s="3" t="s">
        <v>109</v>
      </c>
      <c r="BJ1167" s="3">
        <f>BX1167*0.1</f>
        <v>7.5736777802052596E-2</v>
      </c>
      <c r="BK1167" s="3">
        <f>BX1167*0.23</f>
        <v>0.17419458894472098</v>
      </c>
      <c r="BL1167" s="2">
        <f>BX1167*0.32</f>
        <v>0.24235768896656829</v>
      </c>
      <c r="BM1167" s="3">
        <f>BX1167*0.3</f>
        <v>0.22721033340615776</v>
      </c>
      <c r="BN1167" s="3">
        <f>BX1167*0.05</f>
        <v>3.7868388901026298E-2</v>
      </c>
      <c r="BO1167" s="3" t="s">
        <v>109</v>
      </c>
      <c r="BP1167" s="3" t="s">
        <v>109</v>
      </c>
      <c r="BQ1167" s="3" t="s">
        <v>109</v>
      </c>
      <c r="BR1167" s="3" t="s">
        <v>109</v>
      </c>
      <c r="BS1167" s="3" t="s">
        <v>109</v>
      </c>
      <c r="BT1167" s="3" t="s">
        <v>109</v>
      </c>
      <c r="BU1167" s="3" t="s">
        <v>109</v>
      </c>
      <c r="BV1167" s="3" t="s">
        <v>109</v>
      </c>
      <c r="BW1167" s="3" t="s">
        <v>109</v>
      </c>
      <c r="BX1167" s="71">
        <f>1-(BY1167/AT1167)</f>
        <v>0.75736777802052591</v>
      </c>
      <c r="BY1167" s="46">
        <f>CE1167*CB1167</f>
        <v>860255.79429999995</v>
      </c>
      <c r="BZ1167" s="3">
        <v>0.08</v>
      </c>
      <c r="CA1167" s="4">
        <f>C1167</f>
        <v>2.3699000000000001E-2</v>
      </c>
      <c r="CB1167" s="3">
        <f>BZ1167+CA1167</f>
        <v>0.103699</v>
      </c>
      <c r="CC1167" s="47">
        <v>8295700</v>
      </c>
      <c r="CD1167" s="46">
        <v>0</v>
      </c>
      <c r="CE1167" s="46">
        <f>CC1167-CD1167</f>
        <v>8295700</v>
      </c>
      <c r="CF1167" s="46">
        <f>CE1167/Q1167</f>
        <v>17538.477801268498</v>
      </c>
      <c r="CG1167" s="3" t="s">
        <v>109</v>
      </c>
      <c r="CH1167" s="3" t="s">
        <v>5723</v>
      </c>
      <c r="CI1167" s="3" t="s">
        <v>109</v>
      </c>
      <c r="CJ1167" s="3" t="s">
        <v>109</v>
      </c>
      <c r="CK1167" s="3" t="s">
        <v>109</v>
      </c>
      <c r="CL1167" s="3" t="s">
        <v>109</v>
      </c>
      <c r="CM1167" s="3" t="s">
        <v>109</v>
      </c>
      <c r="CN1167" s="3" t="s">
        <v>109</v>
      </c>
      <c r="CO1167" s="3" t="s">
        <v>109</v>
      </c>
      <c r="CP1167" s="3" t="s">
        <v>109</v>
      </c>
      <c r="CQ1167" s="5" t="s">
        <v>126</v>
      </c>
      <c r="CR1167" s="37" t="s">
        <v>12508</v>
      </c>
      <c r="CV1167" s="21" t="s">
        <v>113</v>
      </c>
      <c r="CW1167" s="6">
        <v>473</v>
      </c>
    </row>
    <row r="1168" spans="1:101" x14ac:dyDescent="0.25">
      <c r="A1168" s="3" t="s">
        <v>5630</v>
      </c>
      <c r="B1168" s="61" t="str">
        <f>CONCATENATE(RIGHT(LEFT(A1168,26),3))</f>
        <v>026</v>
      </c>
      <c r="C1168" s="4">
        <v>2.3699000000000001E-2</v>
      </c>
      <c r="D1168" s="3" t="s">
        <v>5631</v>
      </c>
      <c r="E1168" s="3" t="s">
        <v>5632</v>
      </c>
      <c r="F1168" s="3" t="s">
        <v>5633</v>
      </c>
      <c r="G1168" s="3" t="s">
        <v>359</v>
      </c>
      <c r="H1168" s="9">
        <v>47906</v>
      </c>
      <c r="I1168" s="3" t="s">
        <v>1726</v>
      </c>
      <c r="J1168" s="3" t="s">
        <v>4425</v>
      </c>
      <c r="K1168" s="4">
        <v>78960</v>
      </c>
      <c r="L1168" s="3" t="s">
        <v>109</v>
      </c>
      <c r="M1168" s="3" t="s">
        <v>109</v>
      </c>
      <c r="N1168" s="3" t="s">
        <v>109</v>
      </c>
      <c r="O1168" s="3" t="s">
        <v>109</v>
      </c>
      <c r="P1168" s="3" t="s">
        <v>109</v>
      </c>
      <c r="Q1168" s="64">
        <v>77</v>
      </c>
      <c r="R1168" s="4">
        <v>154</v>
      </c>
      <c r="S1168" s="3" t="s">
        <v>109</v>
      </c>
      <c r="T1168" s="3" t="s">
        <v>109</v>
      </c>
      <c r="U1168" s="46">
        <v>697</v>
      </c>
      <c r="V1168" s="3" t="s">
        <v>109</v>
      </c>
      <c r="W1168" s="3" t="s">
        <v>109</v>
      </c>
      <c r="X1168" s="3" t="s">
        <v>109</v>
      </c>
      <c r="Y1168" s="3" t="s">
        <v>109</v>
      </c>
      <c r="Z1168" s="3" t="s">
        <v>109</v>
      </c>
      <c r="AA1168" s="4">
        <v>1964</v>
      </c>
      <c r="AB1168" s="3" t="s">
        <v>109</v>
      </c>
      <c r="AC1168" s="5" t="s">
        <v>111</v>
      </c>
      <c r="AD1168" s="3" t="s">
        <v>111</v>
      </c>
      <c r="AE1168" s="3" t="s">
        <v>109</v>
      </c>
      <c r="AF1168" s="4">
        <v>2</v>
      </c>
      <c r="AG1168" s="3" t="s">
        <v>109</v>
      </c>
      <c r="AH1168" s="3" t="s">
        <v>123</v>
      </c>
      <c r="AI1168" s="3" t="s">
        <v>109</v>
      </c>
      <c r="AJ1168" s="7">
        <v>2</v>
      </c>
      <c r="AN1168" s="3" t="s">
        <v>109</v>
      </c>
      <c r="AO1168" s="42">
        <f>(Q1168*U1168)*12</f>
        <v>644028</v>
      </c>
      <c r="AP1168" s="3" t="s">
        <v>109</v>
      </c>
      <c r="AQ1168" s="3">
        <v>4.9000000000000002E-2</v>
      </c>
      <c r="AR1168" s="3" t="s">
        <v>109</v>
      </c>
      <c r="AS1168" s="3">
        <v>0.01</v>
      </c>
      <c r="AT1168" s="48">
        <f>(AO1168*(1-AQ1168))+(AO1168*AS1168)</f>
        <v>618910.90800000005</v>
      </c>
      <c r="AU1168" s="3" t="s">
        <v>109</v>
      </c>
      <c r="AV1168" s="3" t="s">
        <v>109</v>
      </c>
      <c r="AW1168" s="3" t="s">
        <v>109</v>
      </c>
      <c r="AX1168" s="3" t="s">
        <v>109</v>
      </c>
      <c r="AY1168" s="3" t="s">
        <v>109</v>
      </c>
      <c r="AZ1168" s="3" t="s">
        <v>109</v>
      </c>
      <c r="BA1168" s="3" t="s">
        <v>109</v>
      </c>
      <c r="BB1168" s="3" t="s">
        <v>109</v>
      </c>
      <c r="BC1168" s="3" t="s">
        <v>109</v>
      </c>
      <c r="BD1168" s="3" t="s">
        <v>109</v>
      </c>
      <c r="BE1168" s="3" t="s">
        <v>109</v>
      </c>
      <c r="BF1168" s="3" t="s">
        <v>109</v>
      </c>
      <c r="BG1168" s="3" t="s">
        <v>109</v>
      </c>
      <c r="BH1168" s="3" t="s">
        <v>109</v>
      </c>
      <c r="BI1168" s="3" t="s">
        <v>109</v>
      </c>
      <c r="BJ1168" s="3">
        <f>BX1168*0.1</f>
        <v>7.6072811500682111E-2</v>
      </c>
      <c r="BK1168" s="3">
        <f>BX1168*0.23</f>
        <v>0.17496746645156885</v>
      </c>
      <c r="BL1168" s="2">
        <f>BX1168*0.32</f>
        <v>0.24343299680218272</v>
      </c>
      <c r="BM1168" s="3">
        <f>BX1168*0.3</f>
        <v>0.22821843450204629</v>
      </c>
      <c r="BN1168" s="3">
        <f>BX1168*0.05</f>
        <v>3.8036405750341055E-2</v>
      </c>
      <c r="BO1168" s="3" t="s">
        <v>109</v>
      </c>
      <c r="BP1168" s="3" t="s">
        <v>109</v>
      </c>
      <c r="BQ1168" s="3" t="s">
        <v>109</v>
      </c>
      <c r="BR1168" s="3" t="s">
        <v>109</v>
      </c>
      <c r="BS1168" s="3" t="s">
        <v>109</v>
      </c>
      <c r="BT1168" s="3" t="s">
        <v>109</v>
      </c>
      <c r="BU1168" s="3" t="s">
        <v>109</v>
      </c>
      <c r="BV1168" s="3" t="s">
        <v>109</v>
      </c>
      <c r="BW1168" s="3" t="s">
        <v>109</v>
      </c>
      <c r="BX1168" s="71">
        <f>1-(BY1168/AT1168)</f>
        <v>0.76072811500682103</v>
      </c>
      <c r="BY1168" s="46">
        <f>CE1168*CB1168</f>
        <v>148087.97959999999</v>
      </c>
      <c r="BZ1168" s="3">
        <v>7.4999999999999997E-2</v>
      </c>
      <c r="CA1168" s="4">
        <f>C1168</f>
        <v>2.3699000000000001E-2</v>
      </c>
      <c r="CB1168" s="3">
        <f>BZ1168+CA1168</f>
        <v>9.8698999999999995E-2</v>
      </c>
      <c r="CC1168" s="47">
        <v>1500400</v>
      </c>
      <c r="CD1168" s="46">
        <v>0</v>
      </c>
      <c r="CE1168" s="46">
        <f>CC1168-CD1168</f>
        <v>1500400</v>
      </c>
      <c r="CF1168" s="46">
        <f>CE1168/Q1168</f>
        <v>19485.714285714286</v>
      </c>
      <c r="CG1168" s="3" t="s">
        <v>109</v>
      </c>
      <c r="CH1168" s="3" t="s">
        <v>5634</v>
      </c>
      <c r="CI1168" s="3" t="s">
        <v>109</v>
      </c>
      <c r="CJ1168" s="3" t="s">
        <v>109</v>
      </c>
      <c r="CK1168" s="3" t="s">
        <v>109</v>
      </c>
      <c r="CL1168" s="3" t="s">
        <v>109</v>
      </c>
      <c r="CM1168" s="3" t="s">
        <v>109</v>
      </c>
      <c r="CN1168" s="3" t="s">
        <v>109</v>
      </c>
      <c r="CO1168" s="3" t="s">
        <v>109</v>
      </c>
      <c r="CP1168" s="3" t="s">
        <v>109</v>
      </c>
      <c r="CQ1168" s="5" t="s">
        <v>126</v>
      </c>
      <c r="CR1168" s="5" t="s">
        <v>5635</v>
      </c>
      <c r="CV1168" s="21" t="s">
        <v>113</v>
      </c>
      <c r="CW1168" s="6">
        <v>314</v>
      </c>
    </row>
    <row r="1169" spans="1:101" x14ac:dyDescent="0.25">
      <c r="A1169" s="3" t="s">
        <v>5837</v>
      </c>
      <c r="B1169" s="61" t="str">
        <f>CONCATENATE(RIGHT(LEFT(A1169,26),3))</f>
        <v>023</v>
      </c>
      <c r="C1169" s="4">
        <v>1.4586999999999999E-2</v>
      </c>
      <c r="D1169" s="3" t="s">
        <v>5838</v>
      </c>
      <c r="E1169" s="3" t="s">
        <v>5839</v>
      </c>
      <c r="F1169" s="3" t="s">
        <v>5840</v>
      </c>
      <c r="G1169" s="3" t="s">
        <v>359</v>
      </c>
      <c r="H1169" s="9">
        <v>47906</v>
      </c>
      <c r="I1169" s="3" t="s">
        <v>1726</v>
      </c>
      <c r="J1169" s="3" t="s">
        <v>5815</v>
      </c>
      <c r="K1169" s="4">
        <v>5670</v>
      </c>
      <c r="L1169" s="3" t="s">
        <v>109</v>
      </c>
      <c r="M1169" s="3" t="s">
        <v>109</v>
      </c>
      <c r="N1169" s="3" t="s">
        <v>109</v>
      </c>
      <c r="O1169" s="3" t="s">
        <v>109</v>
      </c>
      <c r="P1169" s="3" t="s">
        <v>109</v>
      </c>
      <c r="Q1169" s="64">
        <v>4</v>
      </c>
      <c r="R1169" s="4">
        <v>12</v>
      </c>
      <c r="S1169" s="3" t="s">
        <v>109</v>
      </c>
      <c r="T1169" s="3" t="s">
        <v>109</v>
      </c>
      <c r="U1169" s="46">
        <v>960</v>
      </c>
      <c r="V1169" s="3" t="s">
        <v>109</v>
      </c>
      <c r="W1169" s="3" t="s">
        <v>109</v>
      </c>
      <c r="X1169" s="3" t="s">
        <v>109</v>
      </c>
      <c r="Y1169" s="3" t="s">
        <v>109</v>
      </c>
      <c r="Z1169" s="3" t="s">
        <v>109</v>
      </c>
      <c r="AA1169" s="8"/>
      <c r="AB1169" s="3" t="s">
        <v>109</v>
      </c>
      <c r="AC1169" s="5" t="s">
        <v>111</v>
      </c>
      <c r="AD1169" s="3" t="s">
        <v>135</v>
      </c>
      <c r="AE1169" s="3" t="s">
        <v>109</v>
      </c>
      <c r="AF1169" s="4">
        <v>4</v>
      </c>
      <c r="AG1169" s="3" t="s">
        <v>109</v>
      </c>
      <c r="AH1169" s="3" t="s">
        <v>111</v>
      </c>
      <c r="AI1169" s="3" t="s">
        <v>109</v>
      </c>
      <c r="AJ1169" s="7">
        <v>3</v>
      </c>
      <c r="AN1169" s="3" t="s">
        <v>109</v>
      </c>
      <c r="AO1169" s="42">
        <f>(Q1169*U1169)*12</f>
        <v>46080</v>
      </c>
      <c r="AP1169" s="3" t="s">
        <v>109</v>
      </c>
      <c r="AQ1169" s="3">
        <v>4.9000000000000002E-2</v>
      </c>
      <c r="AR1169" s="3" t="s">
        <v>109</v>
      </c>
      <c r="AS1169" s="3">
        <v>0.01</v>
      </c>
      <c r="AT1169" s="48">
        <f>(AO1169*(1-AQ1169))+(AO1169*AS1169)</f>
        <v>44282.879999999997</v>
      </c>
      <c r="AU1169" s="3" t="s">
        <v>109</v>
      </c>
      <c r="AV1169" s="3" t="s">
        <v>109</v>
      </c>
      <c r="AW1169" s="3" t="s">
        <v>109</v>
      </c>
      <c r="AX1169" s="3" t="s">
        <v>109</v>
      </c>
      <c r="AY1169" s="3" t="s">
        <v>109</v>
      </c>
      <c r="AZ1169" s="3" t="s">
        <v>109</v>
      </c>
      <c r="BA1169" s="3" t="s">
        <v>109</v>
      </c>
      <c r="BB1169" s="3" t="s">
        <v>109</v>
      </c>
      <c r="BC1169" s="3" t="s">
        <v>109</v>
      </c>
      <c r="BD1169" s="3" t="s">
        <v>109</v>
      </c>
      <c r="BE1169" s="3" t="s">
        <v>109</v>
      </c>
      <c r="BF1169" s="3" t="s">
        <v>109</v>
      </c>
      <c r="BG1169" s="3" t="s">
        <v>109</v>
      </c>
      <c r="BH1169" s="3" t="s">
        <v>109</v>
      </c>
      <c r="BI1169" s="3" t="s">
        <v>109</v>
      </c>
      <c r="BJ1169" s="3">
        <f>BX1169*0.1</f>
        <v>6.4798725828130427E-2</v>
      </c>
      <c r="BK1169" s="3">
        <f>BX1169*0.23</f>
        <v>0.14903706940469996</v>
      </c>
      <c r="BL1169" s="2">
        <f>BX1169*0.32</f>
        <v>0.20735592265001734</v>
      </c>
      <c r="BM1169" s="3">
        <f>BX1169*0.3</f>
        <v>0.19439617748439125</v>
      </c>
      <c r="BN1169" s="3">
        <f>BX1169*0.05</f>
        <v>3.2399362914065213E-2</v>
      </c>
      <c r="BO1169" s="3" t="s">
        <v>109</v>
      </c>
      <c r="BP1169" s="3" t="s">
        <v>109</v>
      </c>
      <c r="BQ1169" s="3" t="s">
        <v>109</v>
      </c>
      <c r="BR1169" s="3" t="s">
        <v>109</v>
      </c>
      <c r="BS1169" s="3" t="s">
        <v>109</v>
      </c>
      <c r="BT1169" s="3" t="s">
        <v>109</v>
      </c>
      <c r="BU1169" s="3" t="s">
        <v>109</v>
      </c>
      <c r="BV1169" s="3" t="s">
        <v>109</v>
      </c>
      <c r="BW1169" s="3" t="s">
        <v>109</v>
      </c>
      <c r="BX1169" s="71">
        <f>1-(BY1169/AT1169)</f>
        <v>0.64798725828130421</v>
      </c>
      <c r="BY1169" s="46">
        <f>CE1169*CB1169</f>
        <v>15588.138000000001</v>
      </c>
      <c r="BZ1169" s="3">
        <v>7.4999999999999997E-2</v>
      </c>
      <c r="CA1169" s="4">
        <f>C1169</f>
        <v>1.4586999999999999E-2</v>
      </c>
      <c r="CB1169" s="3">
        <f>BZ1169+CA1169</f>
        <v>8.9587E-2</v>
      </c>
      <c r="CC1169" s="47">
        <v>174000</v>
      </c>
      <c r="CD1169" s="46">
        <v>0</v>
      </c>
      <c r="CE1169" s="46">
        <f>CC1169-CD1169</f>
        <v>174000</v>
      </c>
      <c r="CF1169" s="46">
        <f>CE1169/Q1169</f>
        <v>43500</v>
      </c>
      <c r="CG1169" s="3" t="s">
        <v>109</v>
      </c>
      <c r="CH1169" s="3" t="s">
        <v>5841</v>
      </c>
      <c r="CI1169" s="3" t="s">
        <v>109</v>
      </c>
      <c r="CJ1169" s="3" t="s">
        <v>109</v>
      </c>
      <c r="CK1169" s="3" t="s">
        <v>109</v>
      </c>
      <c r="CL1169" s="3" t="s">
        <v>109</v>
      </c>
      <c r="CM1169" s="3" t="s">
        <v>109</v>
      </c>
      <c r="CN1169" s="3" t="s">
        <v>109</v>
      </c>
      <c r="CO1169" s="3" t="s">
        <v>109</v>
      </c>
      <c r="CP1169" s="3" t="s">
        <v>109</v>
      </c>
      <c r="CQ1169" s="5" t="s">
        <v>113</v>
      </c>
      <c r="CR1169" s="5" t="s">
        <v>109</v>
      </c>
      <c r="CT1169" s="16"/>
      <c r="CV1169" s="21" t="s">
        <v>113</v>
      </c>
      <c r="CW1169" s="6">
        <v>220</v>
      </c>
    </row>
    <row r="1170" spans="1:101" x14ac:dyDescent="0.25">
      <c r="A1170" s="3" t="s">
        <v>5794</v>
      </c>
      <c r="B1170" s="61" t="str">
        <f>CONCATENATE(RIGHT(LEFT(A1170,26),3))</f>
        <v>026</v>
      </c>
      <c r="C1170" s="4">
        <v>2.3699000000000001E-2</v>
      </c>
      <c r="D1170" s="3" t="s">
        <v>5795</v>
      </c>
      <c r="E1170" s="3" t="s">
        <v>5761</v>
      </c>
      <c r="F1170" s="3" t="s">
        <v>109</v>
      </c>
      <c r="G1170" s="3" t="s">
        <v>109</v>
      </c>
      <c r="H1170" s="28"/>
      <c r="I1170" s="3" t="s">
        <v>1726</v>
      </c>
      <c r="J1170" s="3" t="s">
        <v>4425</v>
      </c>
      <c r="K1170" s="4">
        <v>64108</v>
      </c>
      <c r="L1170" s="3" t="s">
        <v>109</v>
      </c>
      <c r="M1170" s="3" t="s">
        <v>109</v>
      </c>
      <c r="N1170" s="3" t="s">
        <v>109</v>
      </c>
      <c r="O1170" s="3" t="s">
        <v>109</v>
      </c>
      <c r="P1170" s="3" t="s">
        <v>109</v>
      </c>
      <c r="Q1170" s="64">
        <v>72</v>
      </c>
      <c r="R1170" s="4">
        <v>136</v>
      </c>
      <c r="S1170" s="3" t="s">
        <v>109</v>
      </c>
      <c r="T1170" s="3" t="s">
        <v>109</v>
      </c>
      <c r="U1170" s="46">
        <v>697</v>
      </c>
      <c r="V1170" s="3" t="s">
        <v>109</v>
      </c>
      <c r="W1170" s="3" t="s">
        <v>109</v>
      </c>
      <c r="X1170" s="3" t="s">
        <v>109</v>
      </c>
      <c r="Y1170" s="3" t="s">
        <v>109</v>
      </c>
      <c r="Z1170" s="3" t="s">
        <v>109</v>
      </c>
      <c r="AA1170" s="8"/>
      <c r="AB1170" s="3" t="s">
        <v>109</v>
      </c>
      <c r="AC1170" s="5" t="s">
        <v>111</v>
      </c>
      <c r="AD1170" s="3" t="s">
        <v>111</v>
      </c>
      <c r="AE1170" s="3" t="s">
        <v>109</v>
      </c>
      <c r="AF1170" s="4">
        <v>3</v>
      </c>
      <c r="AG1170" s="3" t="s">
        <v>109</v>
      </c>
      <c r="AH1170" s="3" t="s">
        <v>111</v>
      </c>
      <c r="AI1170" s="3" t="s">
        <v>109</v>
      </c>
      <c r="AJ1170" s="7">
        <v>4</v>
      </c>
      <c r="AN1170" s="3" t="s">
        <v>109</v>
      </c>
      <c r="AO1170" s="42">
        <f>(Q1170*U1170)*12</f>
        <v>602208</v>
      </c>
      <c r="AP1170" s="3" t="s">
        <v>109</v>
      </c>
      <c r="AQ1170" s="3">
        <v>4.9000000000000002E-2</v>
      </c>
      <c r="AR1170" s="3" t="s">
        <v>109</v>
      </c>
      <c r="AS1170" s="3">
        <v>0.01</v>
      </c>
      <c r="AT1170" s="48">
        <f>(AO1170*(1-AQ1170))+(AO1170*AS1170)</f>
        <v>578721.88799999992</v>
      </c>
      <c r="AU1170" s="3" t="s">
        <v>109</v>
      </c>
      <c r="AV1170" s="3" t="s">
        <v>109</v>
      </c>
      <c r="AW1170" s="3" t="s">
        <v>109</v>
      </c>
      <c r="AX1170" s="3" t="s">
        <v>109</v>
      </c>
      <c r="AY1170" s="3" t="s">
        <v>109</v>
      </c>
      <c r="AZ1170" s="3" t="s">
        <v>109</v>
      </c>
      <c r="BA1170" s="3" t="s">
        <v>109</v>
      </c>
      <c r="BB1170" s="3" t="s">
        <v>109</v>
      </c>
      <c r="BC1170" s="3" t="s">
        <v>109</v>
      </c>
      <c r="BD1170" s="3" t="s">
        <v>109</v>
      </c>
      <c r="BE1170" s="3" t="s">
        <v>109</v>
      </c>
      <c r="BF1170" s="3" t="s">
        <v>109</v>
      </c>
      <c r="BG1170" s="3" t="s">
        <v>109</v>
      </c>
      <c r="BH1170" s="3" t="s">
        <v>109</v>
      </c>
      <c r="BI1170" s="3" t="s">
        <v>109</v>
      </c>
      <c r="BJ1170" s="3">
        <f>BX1170*0.1</f>
        <v>6.1364392943091865E-2</v>
      </c>
      <c r="BK1170" s="3">
        <f>BX1170*0.23</f>
        <v>0.14113810376911129</v>
      </c>
      <c r="BL1170" s="2">
        <f>BX1170*0.32</f>
        <v>0.19636605741789395</v>
      </c>
      <c r="BM1170" s="3">
        <f>BX1170*0.3</f>
        <v>0.18409317882927559</v>
      </c>
      <c r="BN1170" s="3">
        <f>BX1170*0.05</f>
        <v>3.0682196471545933E-2</v>
      </c>
      <c r="BO1170" s="3" t="s">
        <v>109</v>
      </c>
      <c r="BP1170" s="3" t="s">
        <v>109</v>
      </c>
      <c r="BQ1170" s="3" t="s">
        <v>109</v>
      </c>
      <c r="BR1170" s="3" t="s">
        <v>109</v>
      </c>
      <c r="BS1170" s="3" t="s">
        <v>109</v>
      </c>
      <c r="BT1170" s="3" t="s">
        <v>109</v>
      </c>
      <c r="BU1170" s="3" t="s">
        <v>109</v>
      </c>
      <c r="BV1170" s="3" t="s">
        <v>109</v>
      </c>
      <c r="BW1170" s="3" t="s">
        <v>109</v>
      </c>
      <c r="BX1170" s="71">
        <f>1-(BY1170/AT1170)</f>
        <v>0.61364392943091861</v>
      </c>
      <c r="BY1170" s="46">
        <f>CE1170*CB1170</f>
        <v>223592.71459999998</v>
      </c>
      <c r="BZ1170" s="3">
        <v>7.4999999999999997E-2</v>
      </c>
      <c r="CA1170" s="4">
        <f>C1170</f>
        <v>2.3699000000000001E-2</v>
      </c>
      <c r="CB1170" s="3">
        <f>BZ1170+CA1170</f>
        <v>9.8698999999999995E-2</v>
      </c>
      <c r="CC1170" s="47">
        <v>2265400</v>
      </c>
      <c r="CD1170" s="46">
        <v>0</v>
      </c>
      <c r="CE1170" s="46">
        <f>CC1170-CD1170</f>
        <v>2265400</v>
      </c>
      <c r="CF1170" s="46">
        <f>CE1170/Q1170</f>
        <v>31463.888888888891</v>
      </c>
      <c r="CG1170" s="3" t="s">
        <v>109</v>
      </c>
      <c r="CH1170" s="3" t="s">
        <v>5796</v>
      </c>
      <c r="CI1170" s="3" t="s">
        <v>109</v>
      </c>
      <c r="CJ1170" s="3" t="s">
        <v>109</v>
      </c>
      <c r="CK1170" s="3" t="s">
        <v>109</v>
      </c>
      <c r="CL1170" s="3" t="s">
        <v>109</v>
      </c>
      <c r="CM1170" s="3" t="s">
        <v>109</v>
      </c>
      <c r="CN1170" s="3" t="s">
        <v>109</v>
      </c>
      <c r="CO1170" s="3" t="s">
        <v>109</v>
      </c>
      <c r="CP1170" s="3" t="s">
        <v>109</v>
      </c>
      <c r="CQ1170" s="5" t="s">
        <v>113</v>
      </c>
      <c r="CR1170" s="5" t="s">
        <v>109</v>
      </c>
      <c r="CV1170" s="21" t="s">
        <v>113</v>
      </c>
      <c r="CW1170" s="10">
        <v>335</v>
      </c>
    </row>
    <row r="1171" spans="1:101" x14ac:dyDescent="0.25">
      <c r="A1171" s="3" t="s">
        <v>5706</v>
      </c>
      <c r="B1171" s="61" t="str">
        <f>CONCATENATE(RIGHT(LEFT(A1171,26),3))</f>
        <v>023</v>
      </c>
      <c r="C1171" s="4">
        <v>1.4586999999999999E-2</v>
      </c>
      <c r="D1171" s="3" t="s">
        <v>5707</v>
      </c>
      <c r="E1171" s="3" t="s">
        <v>5708</v>
      </c>
      <c r="F1171" s="3" t="s">
        <v>5709</v>
      </c>
      <c r="G1171" s="3" t="s">
        <v>359</v>
      </c>
      <c r="H1171" s="9">
        <v>47906</v>
      </c>
      <c r="I1171" s="3" t="s">
        <v>1726</v>
      </c>
      <c r="J1171" s="3" t="s">
        <v>4425</v>
      </c>
      <c r="K1171" s="4">
        <v>335332</v>
      </c>
      <c r="L1171" s="3" t="s">
        <v>109</v>
      </c>
      <c r="M1171" s="3" t="s">
        <v>109</v>
      </c>
      <c r="N1171" s="3" t="s">
        <v>109</v>
      </c>
      <c r="O1171" s="3" t="s">
        <v>109</v>
      </c>
      <c r="P1171" s="3" t="s">
        <v>109</v>
      </c>
      <c r="Q1171" s="64">
        <v>336</v>
      </c>
      <c r="R1171" s="4">
        <v>960</v>
      </c>
      <c r="S1171" s="3" t="s">
        <v>109</v>
      </c>
      <c r="T1171" s="3" t="s">
        <v>109</v>
      </c>
      <c r="U1171" s="46">
        <v>1290</v>
      </c>
      <c r="V1171" s="3" t="s">
        <v>109</v>
      </c>
      <c r="W1171" s="3" t="s">
        <v>109</v>
      </c>
      <c r="X1171" s="3" t="s">
        <v>109</v>
      </c>
      <c r="Y1171" s="3" t="s">
        <v>109</v>
      </c>
      <c r="Z1171" s="3" t="s">
        <v>109</v>
      </c>
      <c r="AA1171" s="9">
        <v>2000</v>
      </c>
      <c r="AB1171" s="3" t="s">
        <v>109</v>
      </c>
      <c r="AC1171" s="5" t="s">
        <v>111</v>
      </c>
      <c r="AD1171" s="3" t="s">
        <v>135</v>
      </c>
      <c r="AE1171" s="3" t="s">
        <v>109</v>
      </c>
      <c r="AF1171" s="4">
        <v>3</v>
      </c>
      <c r="AG1171" s="3" t="s">
        <v>109</v>
      </c>
      <c r="AH1171" s="3" t="s">
        <v>111</v>
      </c>
      <c r="AI1171" s="3" t="s">
        <v>109</v>
      </c>
      <c r="AJ1171" s="7">
        <v>3</v>
      </c>
      <c r="AN1171" s="3" t="s">
        <v>109</v>
      </c>
      <c r="AO1171" s="42">
        <f>(Q1171*U1171)*12</f>
        <v>5201280</v>
      </c>
      <c r="AP1171" s="3" t="s">
        <v>109</v>
      </c>
      <c r="AQ1171" s="3">
        <v>4.9000000000000002E-2</v>
      </c>
      <c r="AR1171" s="3" t="s">
        <v>109</v>
      </c>
      <c r="AS1171" s="3">
        <v>0.01</v>
      </c>
      <c r="AT1171" s="48">
        <f>(AO1171*(1-AQ1171))+(AO1171*AS1171)</f>
        <v>4998430.0799999991</v>
      </c>
      <c r="AU1171" s="3" t="s">
        <v>109</v>
      </c>
      <c r="AV1171" s="3" t="s">
        <v>109</v>
      </c>
      <c r="AW1171" s="3" t="s">
        <v>109</v>
      </c>
      <c r="AX1171" s="3" t="s">
        <v>109</v>
      </c>
      <c r="AY1171" s="3" t="s">
        <v>109</v>
      </c>
      <c r="AZ1171" s="3" t="s">
        <v>109</v>
      </c>
      <c r="BA1171" s="3" t="s">
        <v>109</v>
      </c>
      <c r="BB1171" s="3" t="s">
        <v>109</v>
      </c>
      <c r="BC1171" s="3" t="s">
        <v>109</v>
      </c>
      <c r="BD1171" s="3" t="s">
        <v>109</v>
      </c>
      <c r="BE1171" s="3" t="s">
        <v>109</v>
      </c>
      <c r="BF1171" s="3" t="s">
        <v>109</v>
      </c>
      <c r="BG1171" s="3" t="s">
        <v>109</v>
      </c>
      <c r="BH1171" s="3" t="s">
        <v>109</v>
      </c>
      <c r="BI1171" s="3" t="s">
        <v>109</v>
      </c>
      <c r="BJ1171" s="3">
        <f>BX1171*0.1</f>
        <v>6.0679745253133556E-2</v>
      </c>
      <c r="BK1171" s="3">
        <f>BX1171*0.23</f>
        <v>0.13956341408220718</v>
      </c>
      <c r="BL1171" s="2">
        <f>BX1171*0.32</f>
        <v>0.19417518481002738</v>
      </c>
      <c r="BM1171" s="3">
        <f>BX1171*0.3</f>
        <v>0.18203923575940065</v>
      </c>
      <c r="BN1171" s="3">
        <f>BX1171*0.05</f>
        <v>3.0339872626566778E-2</v>
      </c>
      <c r="BO1171" s="3" t="s">
        <v>109</v>
      </c>
      <c r="BP1171" s="3" t="s">
        <v>109</v>
      </c>
      <c r="BQ1171" s="3" t="s">
        <v>109</v>
      </c>
      <c r="BR1171" s="3" t="s">
        <v>109</v>
      </c>
      <c r="BS1171" s="3" t="s">
        <v>109</v>
      </c>
      <c r="BT1171" s="3" t="s">
        <v>109</v>
      </c>
      <c r="BU1171" s="3" t="s">
        <v>109</v>
      </c>
      <c r="BV1171" s="3" t="s">
        <v>109</v>
      </c>
      <c r="BW1171" s="3" t="s">
        <v>109</v>
      </c>
      <c r="BX1171" s="71">
        <f>1-(BY1171/AT1171)</f>
        <v>0.60679745253133555</v>
      </c>
      <c r="BY1171" s="46">
        <f>CE1171*CB1171</f>
        <v>1965395.4408</v>
      </c>
      <c r="BZ1171" s="3">
        <v>7.4999999999999997E-2</v>
      </c>
      <c r="CA1171" s="4">
        <f>C1171</f>
        <v>1.4586999999999999E-2</v>
      </c>
      <c r="CB1171" s="3">
        <f>BZ1171+CA1171</f>
        <v>8.9587E-2</v>
      </c>
      <c r="CC1171" s="47">
        <v>21938400</v>
      </c>
      <c r="CD1171" s="46">
        <v>0</v>
      </c>
      <c r="CE1171" s="46">
        <f>CC1171-CD1171</f>
        <v>21938400</v>
      </c>
      <c r="CF1171" s="46">
        <f>CE1171/Q1171</f>
        <v>65292.857142857145</v>
      </c>
      <c r="CG1171" s="3" t="s">
        <v>109</v>
      </c>
      <c r="CH1171" s="3" t="s">
        <v>5710</v>
      </c>
      <c r="CI1171" s="3" t="s">
        <v>109</v>
      </c>
      <c r="CJ1171" s="3" t="s">
        <v>109</v>
      </c>
      <c r="CK1171" s="3" t="s">
        <v>109</v>
      </c>
      <c r="CL1171" s="3" t="s">
        <v>109</v>
      </c>
      <c r="CM1171" s="3" t="s">
        <v>109</v>
      </c>
      <c r="CN1171" s="3" t="s">
        <v>109</v>
      </c>
      <c r="CO1171" s="3" t="s">
        <v>109</v>
      </c>
      <c r="CP1171" s="3" t="s">
        <v>109</v>
      </c>
      <c r="CQ1171" s="5" t="s">
        <v>113</v>
      </c>
      <c r="CR1171" s="5" t="s">
        <v>109</v>
      </c>
      <c r="CV1171" s="21" t="s">
        <v>113</v>
      </c>
      <c r="CW1171" s="6">
        <v>451</v>
      </c>
    </row>
    <row r="1172" spans="1:101" x14ac:dyDescent="0.25">
      <c r="A1172" s="3" t="s">
        <v>5482</v>
      </c>
      <c r="B1172" s="61" t="str">
        <f>CONCATENATE(RIGHT(LEFT(A1172,26),3))</f>
        <v>029</v>
      </c>
      <c r="C1172" s="4">
        <v>0.02</v>
      </c>
      <c r="D1172" s="3" t="s">
        <v>109</v>
      </c>
      <c r="E1172" s="3" t="s">
        <v>5483</v>
      </c>
      <c r="F1172" s="3" t="s">
        <v>5484</v>
      </c>
      <c r="G1172" s="3" t="s">
        <v>359</v>
      </c>
      <c r="I1172" s="3" t="s">
        <v>1726</v>
      </c>
      <c r="J1172" s="3" t="s">
        <v>4425</v>
      </c>
      <c r="K1172" s="4">
        <v>7322</v>
      </c>
      <c r="L1172" s="3" t="s">
        <v>109</v>
      </c>
      <c r="M1172" s="3" t="s">
        <v>109</v>
      </c>
      <c r="N1172" s="3" t="s">
        <v>109</v>
      </c>
      <c r="O1172" s="3" t="s">
        <v>109</v>
      </c>
      <c r="P1172" s="3" t="s">
        <v>109</v>
      </c>
      <c r="Q1172" s="64">
        <v>6</v>
      </c>
      <c r="R1172" s="4">
        <v>14</v>
      </c>
      <c r="S1172" s="3" t="s">
        <v>109</v>
      </c>
      <c r="T1172" s="3" t="s">
        <v>109</v>
      </c>
      <c r="U1172" s="46">
        <v>828</v>
      </c>
      <c r="V1172" s="3" t="s">
        <v>109</v>
      </c>
      <c r="W1172" s="3" t="s">
        <v>109</v>
      </c>
      <c r="X1172" s="3" t="s">
        <v>109</v>
      </c>
      <c r="Y1172" s="3" t="s">
        <v>109</v>
      </c>
      <c r="Z1172" s="3" t="s">
        <v>109</v>
      </c>
      <c r="AA1172" s="9">
        <v>2001</v>
      </c>
      <c r="AB1172" s="3" t="s">
        <v>109</v>
      </c>
      <c r="AC1172" s="5" t="s">
        <v>111</v>
      </c>
      <c r="AD1172" s="3" t="s">
        <v>111</v>
      </c>
      <c r="AE1172" s="3" t="s">
        <v>109</v>
      </c>
      <c r="AF1172" s="4">
        <v>3</v>
      </c>
      <c r="AG1172" s="3" t="s">
        <v>109</v>
      </c>
      <c r="AH1172" s="3" t="s">
        <v>111</v>
      </c>
      <c r="AI1172" s="3" t="s">
        <v>109</v>
      </c>
      <c r="AJ1172" s="7">
        <v>3</v>
      </c>
      <c r="AN1172" s="3" t="s">
        <v>109</v>
      </c>
      <c r="AO1172" s="42">
        <f>(Q1172*U1172)*12</f>
        <v>59616</v>
      </c>
      <c r="AP1172" s="3" t="s">
        <v>109</v>
      </c>
      <c r="AQ1172" s="3">
        <v>4.9000000000000002E-2</v>
      </c>
      <c r="AR1172" s="3" t="s">
        <v>109</v>
      </c>
      <c r="AS1172" s="3">
        <v>0.01</v>
      </c>
      <c r="AT1172" s="48">
        <f>(AO1172*(1-AQ1172))+(AO1172*AS1172)</f>
        <v>57290.976000000002</v>
      </c>
      <c r="AU1172" s="3" t="s">
        <v>109</v>
      </c>
      <c r="AV1172" s="3" t="s">
        <v>109</v>
      </c>
      <c r="AW1172" s="3" t="s">
        <v>109</v>
      </c>
      <c r="AX1172" s="3" t="s">
        <v>109</v>
      </c>
      <c r="AY1172" s="3" t="s">
        <v>109</v>
      </c>
      <c r="AZ1172" s="3" t="s">
        <v>109</v>
      </c>
      <c r="BA1172" s="3" t="s">
        <v>109</v>
      </c>
      <c r="BB1172" s="3" t="s">
        <v>109</v>
      </c>
      <c r="BC1172" s="3" t="s">
        <v>109</v>
      </c>
      <c r="BD1172" s="3" t="s">
        <v>109</v>
      </c>
      <c r="BE1172" s="3" t="s">
        <v>109</v>
      </c>
      <c r="BF1172" s="3" t="s">
        <v>109</v>
      </c>
      <c r="BG1172" s="3" t="s">
        <v>109</v>
      </c>
      <c r="BH1172" s="3" t="s">
        <v>109</v>
      </c>
      <c r="BI1172" s="3" t="s">
        <v>109</v>
      </c>
      <c r="BJ1172" s="3">
        <f>BX1172*0.1</f>
        <v>5.4880328797331027E-2</v>
      </c>
      <c r="BK1172" s="3">
        <f>BX1172*0.23</f>
        <v>0.12622475623386137</v>
      </c>
      <c r="BL1172" s="2">
        <f>BX1172*0.32</f>
        <v>0.17561705215145929</v>
      </c>
      <c r="BM1172" s="3">
        <f>BX1172*0.3</f>
        <v>0.16464098639199307</v>
      </c>
      <c r="BN1172" s="3">
        <f>BX1172*0.05</f>
        <v>2.7440164398665513E-2</v>
      </c>
      <c r="BO1172" s="3" t="s">
        <v>109</v>
      </c>
      <c r="BP1172" s="3" t="s">
        <v>109</v>
      </c>
      <c r="BQ1172" s="3" t="s">
        <v>109</v>
      </c>
      <c r="BR1172" s="3" t="s">
        <v>109</v>
      </c>
      <c r="BS1172" s="3" t="s">
        <v>109</v>
      </c>
      <c r="BT1172" s="3" t="s">
        <v>109</v>
      </c>
      <c r="BU1172" s="3" t="s">
        <v>109</v>
      </c>
      <c r="BV1172" s="3" t="s">
        <v>109</v>
      </c>
      <c r="BW1172" s="3" t="s">
        <v>109</v>
      </c>
      <c r="BX1172" s="71">
        <f>1-(BY1172/AT1172)</f>
        <v>0.54880328797331024</v>
      </c>
      <c r="BY1172" s="46">
        <f>CE1172*CB1172</f>
        <v>25849.5</v>
      </c>
      <c r="BZ1172" s="3">
        <v>7.4999999999999997E-2</v>
      </c>
      <c r="CA1172" s="4">
        <f>C1172</f>
        <v>0.02</v>
      </c>
      <c r="CB1172" s="3">
        <f>BZ1172+CA1172</f>
        <v>9.5000000000000001E-2</v>
      </c>
      <c r="CC1172" s="47">
        <v>272100</v>
      </c>
      <c r="CD1172" s="46">
        <v>0</v>
      </c>
      <c r="CE1172" s="46">
        <f>CC1172-CD1172</f>
        <v>272100</v>
      </c>
      <c r="CF1172" s="46">
        <f>CE1172/Q1172</f>
        <v>45350</v>
      </c>
      <c r="CG1172" s="3" t="s">
        <v>109</v>
      </c>
      <c r="CH1172" s="3" t="s">
        <v>5485</v>
      </c>
      <c r="CI1172" s="3" t="s">
        <v>109</v>
      </c>
      <c r="CJ1172" s="3" t="s">
        <v>109</v>
      </c>
      <c r="CK1172" s="3" t="s">
        <v>109</v>
      </c>
      <c r="CL1172" s="3" t="s">
        <v>109</v>
      </c>
      <c r="CM1172" s="3" t="s">
        <v>109</v>
      </c>
      <c r="CN1172" s="3" t="s">
        <v>109</v>
      </c>
      <c r="CO1172" s="3" t="s">
        <v>109</v>
      </c>
      <c r="CP1172" s="3" t="s">
        <v>109</v>
      </c>
      <c r="CQ1172" s="5" t="s">
        <v>113</v>
      </c>
      <c r="CR1172" s="5" t="s">
        <v>109</v>
      </c>
      <c r="CV1172" s="21" t="s">
        <v>113</v>
      </c>
      <c r="CW1172" s="6">
        <v>310</v>
      </c>
    </row>
    <row r="1173" spans="1:101" x14ac:dyDescent="0.25">
      <c r="A1173" s="3" t="s">
        <v>5783</v>
      </c>
      <c r="B1173" s="61" t="str">
        <f>CONCATENATE(RIGHT(LEFT(A1173,26),3))</f>
        <v>026</v>
      </c>
      <c r="C1173" s="4">
        <v>2.3699000000000001E-2</v>
      </c>
      <c r="D1173" s="3" t="s">
        <v>5784</v>
      </c>
      <c r="E1173" s="3" t="s">
        <v>4300</v>
      </c>
      <c r="F1173" s="3" t="s">
        <v>109</v>
      </c>
      <c r="G1173" s="3" t="s">
        <v>109</v>
      </c>
      <c r="H1173" s="28"/>
      <c r="I1173" s="3" t="s">
        <v>1726</v>
      </c>
      <c r="J1173" s="3" t="s">
        <v>4425</v>
      </c>
      <c r="K1173" s="4">
        <v>18048</v>
      </c>
      <c r="L1173" s="3" t="s">
        <v>109</v>
      </c>
      <c r="M1173" s="3" t="s">
        <v>109</v>
      </c>
      <c r="N1173" s="3" t="s">
        <v>109</v>
      </c>
      <c r="O1173" s="3" t="s">
        <v>109</v>
      </c>
      <c r="P1173" s="3" t="s">
        <v>109</v>
      </c>
      <c r="Q1173" s="64">
        <v>24</v>
      </c>
      <c r="R1173" s="4">
        <v>47</v>
      </c>
      <c r="S1173" s="3" t="s">
        <v>109</v>
      </c>
      <c r="T1173" s="3" t="s">
        <v>109</v>
      </c>
      <c r="U1173" s="46">
        <v>828</v>
      </c>
      <c r="V1173" s="3" t="s">
        <v>109</v>
      </c>
      <c r="W1173" s="3" t="s">
        <v>109</v>
      </c>
      <c r="X1173" s="3" t="s">
        <v>109</v>
      </c>
      <c r="Y1173" s="3" t="s">
        <v>109</v>
      </c>
      <c r="Z1173" s="3" t="s">
        <v>109</v>
      </c>
      <c r="AA1173" s="16"/>
      <c r="AB1173" s="3" t="s">
        <v>109</v>
      </c>
      <c r="AC1173" s="5" t="s">
        <v>111</v>
      </c>
      <c r="AD1173" s="3" t="s">
        <v>135</v>
      </c>
      <c r="AE1173" s="3" t="s">
        <v>109</v>
      </c>
      <c r="AF1173" s="4">
        <v>2</v>
      </c>
      <c r="AG1173" s="3" t="s">
        <v>109</v>
      </c>
      <c r="AH1173" s="3" t="s">
        <v>111</v>
      </c>
      <c r="AI1173" s="3" t="s">
        <v>109</v>
      </c>
      <c r="AJ1173" s="7">
        <v>3</v>
      </c>
      <c r="AN1173" s="3" t="s">
        <v>109</v>
      </c>
      <c r="AO1173" s="42">
        <f>(Q1173*U1173)*12</f>
        <v>238464</v>
      </c>
      <c r="AP1173" s="3" t="s">
        <v>109</v>
      </c>
      <c r="AQ1173" s="3">
        <v>4.9000000000000002E-2</v>
      </c>
      <c r="AR1173" s="3" t="s">
        <v>109</v>
      </c>
      <c r="AS1173" s="3">
        <v>0.01</v>
      </c>
      <c r="AT1173" s="48">
        <f>(AO1173*(1-AQ1173))+(AO1173*AS1173)</f>
        <v>229163.90400000001</v>
      </c>
      <c r="AU1173" s="3" t="s">
        <v>109</v>
      </c>
      <c r="AV1173" s="3" t="s">
        <v>109</v>
      </c>
      <c r="AW1173" s="3" t="s">
        <v>109</v>
      </c>
      <c r="AX1173" s="3" t="s">
        <v>109</v>
      </c>
      <c r="AY1173" s="3" t="s">
        <v>109</v>
      </c>
      <c r="AZ1173" s="3" t="s">
        <v>109</v>
      </c>
      <c r="BA1173" s="3" t="s">
        <v>109</v>
      </c>
      <c r="BB1173" s="3" t="s">
        <v>109</v>
      </c>
      <c r="BC1173" s="3" t="s">
        <v>109</v>
      </c>
      <c r="BD1173" s="3" t="s">
        <v>109</v>
      </c>
      <c r="BE1173" s="3" t="s">
        <v>109</v>
      </c>
      <c r="BF1173" s="3" t="s">
        <v>109</v>
      </c>
      <c r="BG1173" s="3" t="s">
        <v>109</v>
      </c>
      <c r="BH1173" s="3" t="s">
        <v>109</v>
      </c>
      <c r="BI1173" s="3" t="s">
        <v>109</v>
      </c>
      <c r="BJ1173" s="3">
        <f>BX1173*0.1</f>
        <v>5.612543269467081E-2</v>
      </c>
      <c r="BK1173" s="3">
        <f>BX1173*0.23</f>
        <v>0.12908849519774288</v>
      </c>
      <c r="BL1173" s="2">
        <f>BX1173*0.32</f>
        <v>0.17960138462294659</v>
      </c>
      <c r="BM1173" s="3">
        <f>BX1173*0.3</f>
        <v>0.16837629808401242</v>
      </c>
      <c r="BN1173" s="3">
        <f>BX1173*0.05</f>
        <v>2.8062716347335405E-2</v>
      </c>
      <c r="BO1173" s="3" t="s">
        <v>109</v>
      </c>
      <c r="BP1173" s="3" t="s">
        <v>109</v>
      </c>
      <c r="BQ1173" s="3" t="s">
        <v>109</v>
      </c>
      <c r="BR1173" s="3" t="s">
        <v>109</v>
      </c>
      <c r="BS1173" s="3" t="s">
        <v>109</v>
      </c>
      <c r="BT1173" s="3" t="s">
        <v>109</v>
      </c>
      <c r="BU1173" s="3" t="s">
        <v>109</v>
      </c>
      <c r="BV1173" s="3" t="s">
        <v>109</v>
      </c>
      <c r="BW1173" s="3" t="s">
        <v>109</v>
      </c>
      <c r="BX1173" s="71">
        <f>1-(BY1173/AT1173)</f>
        <v>0.56125432694670807</v>
      </c>
      <c r="BY1173" s="46">
        <f>CE1173*CB1173</f>
        <v>100544.6713</v>
      </c>
      <c r="BZ1173" s="3">
        <v>7.4999999999999997E-2</v>
      </c>
      <c r="CA1173" s="4">
        <f>C1173</f>
        <v>2.3699000000000001E-2</v>
      </c>
      <c r="CB1173" s="3">
        <f>BZ1173+CA1173</f>
        <v>9.8698999999999995E-2</v>
      </c>
      <c r="CC1173" s="47">
        <v>1018700</v>
      </c>
      <c r="CD1173" s="46">
        <v>0</v>
      </c>
      <c r="CE1173" s="46">
        <f>CC1173-CD1173</f>
        <v>1018700</v>
      </c>
      <c r="CF1173" s="46">
        <f>CE1173/Q1173</f>
        <v>42445.833333333336</v>
      </c>
      <c r="CG1173" s="3" t="s">
        <v>109</v>
      </c>
      <c r="CH1173" s="3" t="s">
        <v>5785</v>
      </c>
      <c r="CI1173" s="3" t="s">
        <v>109</v>
      </c>
      <c r="CJ1173" s="3" t="s">
        <v>109</v>
      </c>
      <c r="CK1173" s="3" t="s">
        <v>109</v>
      </c>
      <c r="CL1173" s="3" t="s">
        <v>109</v>
      </c>
      <c r="CM1173" s="3" t="s">
        <v>109</v>
      </c>
      <c r="CN1173" s="3" t="s">
        <v>109</v>
      </c>
      <c r="CO1173" s="3" t="s">
        <v>109</v>
      </c>
      <c r="CP1173" s="3" t="s">
        <v>109</v>
      </c>
      <c r="CQ1173" s="5" t="s">
        <v>113</v>
      </c>
      <c r="CR1173" s="5" t="s">
        <v>109</v>
      </c>
      <c r="CV1173" s="21" t="s">
        <v>113</v>
      </c>
      <c r="CW1173" s="6">
        <v>320</v>
      </c>
    </row>
    <row r="1174" spans="1:101" x14ac:dyDescent="0.25">
      <c r="A1174" s="3" t="s">
        <v>5812</v>
      </c>
      <c r="B1174" s="61" t="str">
        <f>CONCATENATE(RIGHT(LEFT(A1174,26),3))</f>
        <v>023</v>
      </c>
      <c r="C1174" s="4">
        <v>1.4586999999999999E-2</v>
      </c>
      <c r="D1174" s="3" t="s">
        <v>109</v>
      </c>
      <c r="E1174" s="3" t="s">
        <v>5813</v>
      </c>
      <c r="F1174" s="3" t="s">
        <v>5814</v>
      </c>
      <c r="G1174" s="3" t="s">
        <v>359</v>
      </c>
      <c r="H1174" s="9">
        <v>47906</v>
      </c>
      <c r="I1174" s="3" t="s">
        <v>1726</v>
      </c>
      <c r="J1174" s="3" t="s">
        <v>5815</v>
      </c>
      <c r="K1174" s="4">
        <v>3306</v>
      </c>
      <c r="L1174" s="3" t="s">
        <v>109</v>
      </c>
      <c r="M1174" s="3" t="s">
        <v>109</v>
      </c>
      <c r="N1174" s="3" t="s">
        <v>109</v>
      </c>
      <c r="O1174" s="3" t="s">
        <v>109</v>
      </c>
      <c r="P1174" s="3" t="s">
        <v>109</v>
      </c>
      <c r="Q1174" s="64">
        <v>4</v>
      </c>
      <c r="R1174" s="4">
        <v>8</v>
      </c>
      <c r="S1174" s="3" t="s">
        <v>109</v>
      </c>
      <c r="T1174" s="3" t="s">
        <v>109</v>
      </c>
      <c r="U1174" s="46">
        <v>828</v>
      </c>
      <c r="V1174" s="3" t="s">
        <v>109</v>
      </c>
      <c r="W1174" s="3" t="s">
        <v>109</v>
      </c>
      <c r="X1174" s="3" t="s">
        <v>109</v>
      </c>
      <c r="Y1174" s="3" t="s">
        <v>109</v>
      </c>
      <c r="Z1174" s="3" t="s">
        <v>109</v>
      </c>
      <c r="AA1174" s="9">
        <v>1970</v>
      </c>
      <c r="AB1174" s="3" t="s">
        <v>109</v>
      </c>
      <c r="AC1174" s="5" t="s">
        <v>111</v>
      </c>
      <c r="AD1174" s="3" t="s">
        <v>111</v>
      </c>
      <c r="AE1174" s="3" t="s">
        <v>109</v>
      </c>
      <c r="AF1174" s="4">
        <v>3</v>
      </c>
      <c r="AG1174" s="3" t="s">
        <v>109</v>
      </c>
      <c r="AH1174" s="3" t="s">
        <v>111</v>
      </c>
      <c r="AI1174" s="3" t="s">
        <v>109</v>
      </c>
      <c r="AJ1174" s="7">
        <v>1</v>
      </c>
      <c r="AN1174" s="3" t="s">
        <v>109</v>
      </c>
      <c r="AO1174" s="42">
        <f>(Q1174*U1174)*12</f>
        <v>39744</v>
      </c>
      <c r="AP1174" s="3" t="s">
        <v>109</v>
      </c>
      <c r="AQ1174" s="3">
        <v>4.9000000000000002E-2</v>
      </c>
      <c r="AR1174" s="3" t="s">
        <v>109</v>
      </c>
      <c r="AS1174" s="3">
        <v>0.01</v>
      </c>
      <c r="AT1174" s="48">
        <f>(AO1174*(1-AQ1174))+(AO1174*AS1174)</f>
        <v>38193.984000000004</v>
      </c>
      <c r="AU1174" s="3" t="s">
        <v>109</v>
      </c>
      <c r="AV1174" s="3" t="s">
        <v>109</v>
      </c>
      <c r="AW1174" s="3" t="s">
        <v>109</v>
      </c>
      <c r="AX1174" s="3" t="s">
        <v>109</v>
      </c>
      <c r="AY1174" s="3" t="s">
        <v>109</v>
      </c>
      <c r="AZ1174" s="3" t="s">
        <v>109</v>
      </c>
      <c r="BA1174" s="3" t="s">
        <v>109</v>
      </c>
      <c r="BB1174" s="3" t="s">
        <v>109</v>
      </c>
      <c r="BC1174" s="3" t="s">
        <v>109</v>
      </c>
      <c r="BD1174" s="3" t="s">
        <v>109</v>
      </c>
      <c r="BE1174" s="3" t="s">
        <v>109</v>
      </c>
      <c r="BF1174" s="3" t="s">
        <v>109</v>
      </c>
      <c r="BG1174" s="3" t="s">
        <v>109</v>
      </c>
      <c r="BH1174" s="3" t="s">
        <v>109</v>
      </c>
      <c r="BI1174" s="3" t="s">
        <v>109</v>
      </c>
      <c r="BJ1174" s="3">
        <f>BX1174*0.1</f>
        <v>5.5551281322210336E-2</v>
      </c>
      <c r="BK1174" s="3">
        <f>BX1174*0.23</f>
        <v>0.12776794704108377</v>
      </c>
      <c r="BL1174" s="2">
        <f>BX1174*0.32</f>
        <v>0.17776410023107306</v>
      </c>
      <c r="BM1174" s="3">
        <f>BX1174*0.3</f>
        <v>0.16665384396663099</v>
      </c>
      <c r="BN1174" s="3">
        <f>BX1174*0.05</f>
        <v>2.7775640661105168E-2</v>
      </c>
      <c r="BO1174" s="3" t="s">
        <v>109</v>
      </c>
      <c r="BP1174" s="3" t="s">
        <v>109</v>
      </c>
      <c r="BQ1174" s="3" t="s">
        <v>109</v>
      </c>
      <c r="BR1174" s="3" t="s">
        <v>109</v>
      </c>
      <c r="BS1174" s="3" t="s">
        <v>109</v>
      </c>
      <c r="BT1174" s="3" t="s">
        <v>109</v>
      </c>
      <c r="BU1174" s="3" t="s">
        <v>109</v>
      </c>
      <c r="BV1174" s="3" t="s">
        <v>109</v>
      </c>
      <c r="BW1174" s="3" t="s">
        <v>109</v>
      </c>
      <c r="BX1174" s="71">
        <f>1-(BY1174/AT1174)</f>
        <v>0.55551281322210333</v>
      </c>
      <c r="BY1174" s="46">
        <f>CE1174*CB1174</f>
        <v>16976.736499999999</v>
      </c>
      <c r="BZ1174" s="3">
        <v>7.4999999999999997E-2</v>
      </c>
      <c r="CA1174" s="4">
        <f>C1174</f>
        <v>1.4586999999999999E-2</v>
      </c>
      <c r="CB1174" s="3">
        <f>BZ1174+CA1174</f>
        <v>8.9587E-2</v>
      </c>
      <c r="CC1174" s="47">
        <v>189500</v>
      </c>
      <c r="CD1174" s="46">
        <v>0</v>
      </c>
      <c r="CE1174" s="46">
        <f>CC1174-CD1174</f>
        <v>189500</v>
      </c>
      <c r="CF1174" s="46">
        <f>CE1174/Q1174</f>
        <v>47375</v>
      </c>
      <c r="CG1174" s="3" t="s">
        <v>109</v>
      </c>
      <c r="CH1174" s="3" t="s">
        <v>5816</v>
      </c>
      <c r="CI1174" s="3" t="s">
        <v>109</v>
      </c>
      <c r="CJ1174" s="3" t="s">
        <v>109</v>
      </c>
      <c r="CK1174" s="3" t="s">
        <v>109</v>
      </c>
      <c r="CL1174" s="3" t="s">
        <v>109</v>
      </c>
      <c r="CM1174" s="3" t="s">
        <v>109</v>
      </c>
      <c r="CN1174" s="3" t="s">
        <v>109</v>
      </c>
      <c r="CO1174" s="3" t="s">
        <v>109</v>
      </c>
      <c r="CP1174" s="3" t="s">
        <v>109</v>
      </c>
      <c r="CQ1174" s="5" t="s">
        <v>113</v>
      </c>
      <c r="CR1174" s="5" t="s">
        <v>109</v>
      </c>
      <c r="CV1174" s="21" t="s">
        <v>113</v>
      </c>
      <c r="CW1174" s="6">
        <v>257</v>
      </c>
    </row>
    <row r="1175" spans="1:101" x14ac:dyDescent="0.25">
      <c r="A1175" s="3" t="s">
        <v>5461</v>
      </c>
      <c r="B1175" s="61" t="str">
        <f>CONCATENATE(RIGHT(LEFT(A1175,26),3))</f>
        <v>026</v>
      </c>
      <c r="C1175" s="4">
        <v>2.3699000000000001E-2</v>
      </c>
      <c r="D1175" s="3" t="s">
        <v>5462</v>
      </c>
      <c r="E1175" s="3" t="s">
        <v>4340</v>
      </c>
      <c r="F1175" s="3" t="s">
        <v>5463</v>
      </c>
      <c r="G1175" s="3" t="s">
        <v>359</v>
      </c>
      <c r="H1175" s="28"/>
      <c r="I1175" s="3" t="s">
        <v>1726</v>
      </c>
      <c r="J1175" s="3" t="s">
        <v>4425</v>
      </c>
      <c r="K1175" s="4">
        <v>11853</v>
      </c>
      <c r="L1175" s="3" t="s">
        <v>109</v>
      </c>
      <c r="M1175" s="3" t="s">
        <v>109</v>
      </c>
      <c r="N1175" s="3" t="s">
        <v>109</v>
      </c>
      <c r="O1175" s="3" t="s">
        <v>109</v>
      </c>
      <c r="P1175" s="3" t="s">
        <v>109</v>
      </c>
      <c r="Q1175" s="64">
        <v>12</v>
      </c>
      <c r="R1175" s="4">
        <v>24</v>
      </c>
      <c r="S1175" s="3" t="s">
        <v>109</v>
      </c>
      <c r="T1175" s="3" t="s">
        <v>109</v>
      </c>
      <c r="U1175" s="46">
        <v>828</v>
      </c>
      <c r="V1175" s="3" t="s">
        <v>109</v>
      </c>
      <c r="W1175" s="3" t="s">
        <v>109</v>
      </c>
      <c r="X1175" s="3" t="s">
        <v>109</v>
      </c>
      <c r="Y1175" s="3" t="s">
        <v>109</v>
      </c>
      <c r="Z1175" s="3" t="s">
        <v>109</v>
      </c>
      <c r="AA1175" s="9">
        <v>1968</v>
      </c>
      <c r="AB1175" s="3" t="s">
        <v>109</v>
      </c>
      <c r="AC1175" s="5" t="s">
        <v>111</v>
      </c>
      <c r="AD1175" s="3" t="s">
        <v>135</v>
      </c>
      <c r="AE1175" s="3" t="s">
        <v>109</v>
      </c>
      <c r="AF1175" s="4">
        <v>3</v>
      </c>
      <c r="AG1175" s="3" t="s">
        <v>109</v>
      </c>
      <c r="AH1175" s="3" t="s">
        <v>111</v>
      </c>
      <c r="AI1175" s="3" t="s">
        <v>109</v>
      </c>
      <c r="AJ1175" s="7">
        <v>3</v>
      </c>
      <c r="AN1175" s="3" t="s">
        <v>109</v>
      </c>
      <c r="AO1175" s="42">
        <f>(Q1175*U1175)*12</f>
        <v>119232</v>
      </c>
      <c r="AP1175" s="3" t="s">
        <v>109</v>
      </c>
      <c r="AQ1175" s="3">
        <v>4.9000000000000002E-2</v>
      </c>
      <c r="AR1175" s="3" t="s">
        <v>109</v>
      </c>
      <c r="AS1175" s="3">
        <v>0.01</v>
      </c>
      <c r="AT1175" s="48">
        <f>(AO1175*(1-AQ1175))+(AO1175*AS1175)</f>
        <v>114581.952</v>
      </c>
      <c r="AU1175" s="3" t="s">
        <v>109</v>
      </c>
      <c r="AV1175" s="3" t="s">
        <v>109</v>
      </c>
      <c r="AW1175" s="3" t="s">
        <v>109</v>
      </c>
      <c r="AX1175" s="3" t="s">
        <v>109</v>
      </c>
      <c r="AY1175" s="3" t="s">
        <v>109</v>
      </c>
      <c r="AZ1175" s="3" t="s">
        <v>109</v>
      </c>
      <c r="BA1175" s="3" t="s">
        <v>109</v>
      </c>
      <c r="BB1175" s="3" t="s">
        <v>109</v>
      </c>
      <c r="BC1175" s="3" t="s">
        <v>109</v>
      </c>
      <c r="BD1175" s="3" t="s">
        <v>109</v>
      </c>
      <c r="BE1175" s="3" t="s">
        <v>109</v>
      </c>
      <c r="BF1175" s="3" t="s">
        <v>109</v>
      </c>
      <c r="BG1175" s="3" t="s">
        <v>109</v>
      </c>
      <c r="BH1175" s="3" t="s">
        <v>109</v>
      </c>
      <c r="BI1175" s="3" t="s">
        <v>109</v>
      </c>
      <c r="BJ1175" s="3">
        <f>BX1175*0.1</f>
        <v>5.7230439310372375E-2</v>
      </c>
      <c r="BK1175" s="3">
        <f>BX1175*0.23</f>
        <v>0.13163001041385647</v>
      </c>
      <c r="BL1175" s="2">
        <f>BX1175*0.32</f>
        <v>0.1831374057931916</v>
      </c>
      <c r="BM1175" s="3">
        <f>BX1175*0.3</f>
        <v>0.17169131793111711</v>
      </c>
      <c r="BN1175" s="3">
        <f>BX1175*0.05</f>
        <v>2.8615219655186187E-2</v>
      </c>
      <c r="BO1175" s="3" t="s">
        <v>109</v>
      </c>
      <c r="BP1175" s="3" t="s">
        <v>109</v>
      </c>
      <c r="BQ1175" s="3" t="s">
        <v>109</v>
      </c>
      <c r="BR1175" s="3" t="s">
        <v>109</v>
      </c>
      <c r="BS1175" s="3" t="s">
        <v>109</v>
      </c>
      <c r="BT1175" s="3" t="s">
        <v>109</v>
      </c>
      <c r="BU1175" s="3" t="s">
        <v>109</v>
      </c>
      <c r="BV1175" s="3" t="s">
        <v>109</v>
      </c>
      <c r="BW1175" s="3" t="s">
        <v>109</v>
      </c>
      <c r="BX1175" s="71">
        <f>1-(BY1175/AT1175)</f>
        <v>0.57230439310372372</v>
      </c>
      <c r="BY1175" s="46">
        <f>CE1175*CB1175</f>
        <v>49006.197500000002</v>
      </c>
      <c r="BZ1175" s="3">
        <v>6.5000000000000002E-2</v>
      </c>
      <c r="CA1175" s="4">
        <f>C1175</f>
        <v>2.3699000000000001E-2</v>
      </c>
      <c r="CB1175" s="3">
        <f>BZ1175+CA1175</f>
        <v>8.8699E-2</v>
      </c>
      <c r="CC1175" s="47">
        <v>552500</v>
      </c>
      <c r="CD1175" s="46">
        <v>0</v>
      </c>
      <c r="CE1175" s="46">
        <f>CC1175-CD1175</f>
        <v>552500</v>
      </c>
      <c r="CF1175" s="46">
        <f>CE1175/Q1175</f>
        <v>46041.666666666664</v>
      </c>
      <c r="CG1175" s="3" t="s">
        <v>109</v>
      </c>
      <c r="CH1175" s="3" t="s">
        <v>5464</v>
      </c>
      <c r="CI1175" s="3" t="s">
        <v>109</v>
      </c>
      <c r="CJ1175" s="3" t="s">
        <v>109</v>
      </c>
      <c r="CK1175" s="3" t="s">
        <v>109</v>
      </c>
      <c r="CL1175" s="3" t="s">
        <v>109</v>
      </c>
      <c r="CM1175" s="3" t="s">
        <v>109</v>
      </c>
      <c r="CN1175" s="3" t="s">
        <v>109</v>
      </c>
      <c r="CO1175" s="3" t="s">
        <v>109</v>
      </c>
      <c r="CP1175" s="3" t="s">
        <v>109</v>
      </c>
      <c r="CQ1175" s="5" t="s">
        <v>113</v>
      </c>
      <c r="CR1175" s="5" t="s">
        <v>109</v>
      </c>
      <c r="CV1175" s="21" t="s">
        <v>113</v>
      </c>
      <c r="CW1175" s="10">
        <v>314</v>
      </c>
    </row>
    <row r="1176" spans="1:101" x14ac:dyDescent="0.25">
      <c r="A1176" s="3" t="s">
        <v>5619</v>
      </c>
      <c r="B1176" s="61" t="str">
        <f>CONCATENATE(RIGHT(LEFT(A1176,26),3))</f>
        <v>026</v>
      </c>
      <c r="C1176" s="4">
        <v>2.3699000000000001E-2</v>
      </c>
      <c r="D1176" s="3" t="s">
        <v>5620</v>
      </c>
      <c r="E1176" s="3" t="s">
        <v>5621</v>
      </c>
      <c r="F1176" s="3" t="s">
        <v>5622</v>
      </c>
      <c r="G1176" s="3" t="s">
        <v>359</v>
      </c>
      <c r="H1176" s="28"/>
      <c r="I1176" s="3" t="s">
        <v>1726</v>
      </c>
      <c r="J1176" s="3" t="s">
        <v>4425</v>
      </c>
      <c r="K1176" s="4">
        <v>33804</v>
      </c>
      <c r="L1176" s="3" t="s">
        <v>109</v>
      </c>
      <c r="M1176" s="3" t="s">
        <v>109</v>
      </c>
      <c r="N1176" s="3" t="s">
        <v>109</v>
      </c>
      <c r="O1176" s="3" t="s">
        <v>109</v>
      </c>
      <c r="P1176" s="3" t="s">
        <v>109</v>
      </c>
      <c r="Q1176" s="64">
        <v>36</v>
      </c>
      <c r="R1176" s="4">
        <v>66</v>
      </c>
      <c r="S1176" s="3" t="s">
        <v>109</v>
      </c>
      <c r="T1176" s="3" t="s">
        <v>109</v>
      </c>
      <c r="U1176" s="46">
        <v>828</v>
      </c>
      <c r="V1176" s="3" t="s">
        <v>109</v>
      </c>
      <c r="W1176" s="3" t="s">
        <v>109</v>
      </c>
      <c r="X1176" s="3" t="s">
        <v>109</v>
      </c>
      <c r="Y1176" s="3" t="s">
        <v>109</v>
      </c>
      <c r="Z1176" s="3" t="s">
        <v>109</v>
      </c>
      <c r="AA1176" s="9">
        <v>1965</v>
      </c>
      <c r="AB1176" s="3" t="s">
        <v>109</v>
      </c>
      <c r="AC1176" s="5" t="s">
        <v>111</v>
      </c>
      <c r="AD1176" s="3" t="s">
        <v>135</v>
      </c>
      <c r="AE1176" s="3" t="s">
        <v>109</v>
      </c>
      <c r="AF1176" s="4">
        <v>3</v>
      </c>
      <c r="AG1176" s="3" t="s">
        <v>109</v>
      </c>
      <c r="AH1176" s="3" t="s">
        <v>111</v>
      </c>
      <c r="AI1176" s="3" t="s">
        <v>109</v>
      </c>
      <c r="AJ1176" s="7">
        <v>2</v>
      </c>
      <c r="AN1176" s="3" t="s">
        <v>109</v>
      </c>
      <c r="AO1176" s="42">
        <f>(Q1176*U1176)*12</f>
        <v>357696</v>
      </c>
      <c r="AP1176" s="3" t="s">
        <v>109</v>
      </c>
      <c r="AQ1176" s="3">
        <v>4.9000000000000002E-2</v>
      </c>
      <c r="AR1176" s="3" t="s">
        <v>109</v>
      </c>
      <c r="AS1176" s="3">
        <v>0.01</v>
      </c>
      <c r="AT1176" s="48">
        <f>(AO1176*(1-AQ1176))+(AO1176*AS1176)</f>
        <v>343745.85600000003</v>
      </c>
      <c r="AU1176" s="3" t="s">
        <v>109</v>
      </c>
      <c r="AV1176" s="3" t="s">
        <v>109</v>
      </c>
      <c r="AW1176" s="3" t="s">
        <v>109</v>
      </c>
      <c r="AX1176" s="3" t="s">
        <v>109</v>
      </c>
      <c r="AY1176" s="3" t="s">
        <v>109</v>
      </c>
      <c r="AZ1176" s="3" t="s">
        <v>109</v>
      </c>
      <c r="BA1176" s="3" t="s">
        <v>109</v>
      </c>
      <c r="BB1176" s="3" t="s">
        <v>109</v>
      </c>
      <c r="BC1176" s="3" t="s">
        <v>109</v>
      </c>
      <c r="BD1176" s="3" t="s">
        <v>109</v>
      </c>
      <c r="BE1176" s="3" t="s">
        <v>109</v>
      </c>
      <c r="BF1176" s="3" t="s">
        <v>109</v>
      </c>
      <c r="BG1176" s="3" t="s">
        <v>109</v>
      </c>
      <c r="BH1176" s="3" t="s">
        <v>109</v>
      </c>
      <c r="BI1176" s="3" t="s">
        <v>109</v>
      </c>
      <c r="BJ1176" s="3">
        <f>BX1176*0.1</f>
        <v>5.5656416262367982E-2</v>
      </c>
      <c r="BK1176" s="3">
        <f>BX1176*0.23</f>
        <v>0.12800975740344636</v>
      </c>
      <c r="BL1176" s="2">
        <f>BX1176*0.32</f>
        <v>0.17810053203957754</v>
      </c>
      <c r="BM1176" s="3">
        <f>BX1176*0.3</f>
        <v>0.16696924878710392</v>
      </c>
      <c r="BN1176" s="3">
        <f>BX1176*0.05</f>
        <v>2.7828208131183991E-2</v>
      </c>
      <c r="BO1176" s="3" t="s">
        <v>109</v>
      </c>
      <c r="BP1176" s="3" t="s">
        <v>109</v>
      </c>
      <c r="BQ1176" s="3" t="s">
        <v>109</v>
      </c>
      <c r="BR1176" s="3" t="s">
        <v>109</v>
      </c>
      <c r="BS1176" s="3" t="s">
        <v>109</v>
      </c>
      <c r="BT1176" s="3" t="s">
        <v>109</v>
      </c>
      <c r="BU1176" s="3" t="s">
        <v>109</v>
      </c>
      <c r="BV1176" s="3" t="s">
        <v>109</v>
      </c>
      <c r="BW1176" s="3" t="s">
        <v>109</v>
      </c>
      <c r="BX1176" s="71">
        <f>1-(BY1176/AT1176)</f>
        <v>0.5565641626236798</v>
      </c>
      <c r="BY1176" s="46">
        <f>CE1176*CB1176</f>
        <v>152429.23149999999</v>
      </c>
      <c r="BZ1176" s="3">
        <v>6.5000000000000002E-2</v>
      </c>
      <c r="CA1176" s="4">
        <f>C1176</f>
        <v>2.3699000000000001E-2</v>
      </c>
      <c r="CB1176" s="3">
        <f>BZ1176+CA1176</f>
        <v>8.8699E-2</v>
      </c>
      <c r="CC1176" s="47">
        <v>1718500</v>
      </c>
      <c r="CD1176" s="46">
        <v>0</v>
      </c>
      <c r="CE1176" s="46">
        <f>CC1176-CD1176</f>
        <v>1718500</v>
      </c>
      <c r="CF1176" s="46">
        <f>CE1176/Q1176</f>
        <v>47736.111111111109</v>
      </c>
      <c r="CG1176" s="3" t="s">
        <v>109</v>
      </c>
      <c r="CH1176" s="3" t="s">
        <v>5623</v>
      </c>
      <c r="CI1176" s="3" t="s">
        <v>109</v>
      </c>
      <c r="CJ1176" s="3" t="s">
        <v>109</v>
      </c>
      <c r="CK1176" s="3" t="s">
        <v>109</v>
      </c>
      <c r="CL1176" s="3" t="s">
        <v>109</v>
      </c>
      <c r="CM1176" s="3" t="s">
        <v>109</v>
      </c>
      <c r="CN1176" s="3" t="s">
        <v>109</v>
      </c>
      <c r="CO1176" s="3" t="s">
        <v>109</v>
      </c>
      <c r="CP1176" s="3" t="s">
        <v>109</v>
      </c>
      <c r="CQ1176" s="5" t="s">
        <v>126</v>
      </c>
      <c r="CR1176" s="5" t="s">
        <v>5624</v>
      </c>
      <c r="CV1176" s="21" t="s">
        <v>113</v>
      </c>
      <c r="CW1176" s="6">
        <v>336</v>
      </c>
    </row>
    <row r="1177" spans="1:101" x14ac:dyDescent="0.25">
      <c r="A1177" s="3" t="s">
        <v>5764</v>
      </c>
      <c r="B1177" s="61" t="str">
        <f>CONCATENATE(RIGHT(LEFT(A1177,26),3))</f>
        <v>034</v>
      </c>
      <c r="C1177" s="4">
        <v>0.02</v>
      </c>
      <c r="D1177" s="3" t="s">
        <v>5765</v>
      </c>
      <c r="E1177" s="3" t="s">
        <v>5766</v>
      </c>
      <c r="F1177" s="3" t="s">
        <v>5767</v>
      </c>
      <c r="G1177" s="3" t="s">
        <v>133</v>
      </c>
      <c r="I1177" s="3" t="s">
        <v>1726</v>
      </c>
      <c r="J1177" s="3" t="s">
        <v>4425</v>
      </c>
      <c r="K1177" s="4">
        <v>148948</v>
      </c>
      <c r="L1177" s="3" t="s">
        <v>109</v>
      </c>
      <c r="M1177" s="3" t="s">
        <v>109</v>
      </c>
      <c r="N1177" s="3" t="s">
        <v>109</v>
      </c>
      <c r="O1177" s="3" t="s">
        <v>109</v>
      </c>
      <c r="P1177" s="3" t="s">
        <v>109</v>
      </c>
      <c r="Q1177" s="64">
        <v>168</v>
      </c>
      <c r="R1177" s="4">
        <v>268</v>
      </c>
      <c r="S1177" s="3" t="s">
        <v>109</v>
      </c>
      <c r="T1177" s="3" t="s">
        <v>109</v>
      </c>
      <c r="U1177" s="46">
        <v>960</v>
      </c>
      <c r="V1177" s="3" t="s">
        <v>109</v>
      </c>
      <c r="W1177" s="3" t="s">
        <v>109</v>
      </c>
      <c r="X1177" s="3" t="s">
        <v>109</v>
      </c>
      <c r="Y1177" s="3" t="s">
        <v>109</v>
      </c>
      <c r="Z1177" s="3" t="s">
        <v>109</v>
      </c>
      <c r="AA1177" s="9">
        <v>1981</v>
      </c>
      <c r="AB1177" s="3" t="s">
        <v>109</v>
      </c>
      <c r="AC1177" s="5" t="s">
        <v>111</v>
      </c>
      <c r="AD1177" s="3" t="s">
        <v>111</v>
      </c>
      <c r="AE1177" s="3" t="s">
        <v>109</v>
      </c>
      <c r="AF1177" s="4">
        <v>3</v>
      </c>
      <c r="AG1177" s="3" t="s">
        <v>109</v>
      </c>
      <c r="AH1177" s="3" t="s">
        <v>111</v>
      </c>
      <c r="AI1177" s="3" t="s">
        <v>109</v>
      </c>
      <c r="AJ1177" s="7">
        <v>3</v>
      </c>
      <c r="AN1177" s="3" t="s">
        <v>109</v>
      </c>
      <c r="AO1177" s="42">
        <f>(Q1177*U1177)*12</f>
        <v>1935360</v>
      </c>
      <c r="AP1177" s="3" t="s">
        <v>109</v>
      </c>
      <c r="AQ1177" s="3">
        <v>4.9000000000000002E-2</v>
      </c>
      <c r="AR1177" s="3" t="s">
        <v>109</v>
      </c>
      <c r="AS1177" s="3">
        <v>0.01</v>
      </c>
      <c r="AT1177" s="48">
        <f>(AO1177*(1-AQ1177))+(AO1177*AS1177)</f>
        <v>1859880.96</v>
      </c>
      <c r="AU1177" s="3" t="s">
        <v>109</v>
      </c>
      <c r="AV1177" s="3" t="s">
        <v>109</v>
      </c>
      <c r="AW1177" s="3" t="s">
        <v>109</v>
      </c>
      <c r="AX1177" s="3" t="s">
        <v>109</v>
      </c>
      <c r="AY1177" s="3" t="s">
        <v>109</v>
      </c>
      <c r="AZ1177" s="3" t="s">
        <v>109</v>
      </c>
      <c r="BA1177" s="3" t="s">
        <v>109</v>
      </c>
      <c r="BB1177" s="3" t="s">
        <v>109</v>
      </c>
      <c r="BC1177" s="3" t="s">
        <v>109</v>
      </c>
      <c r="BD1177" s="3" t="s">
        <v>109</v>
      </c>
      <c r="BE1177" s="3" t="s">
        <v>109</v>
      </c>
      <c r="BF1177" s="3" t="s">
        <v>109</v>
      </c>
      <c r="BG1177" s="3" t="s">
        <v>109</v>
      </c>
      <c r="BH1177" s="3" t="s">
        <v>109</v>
      </c>
      <c r="BI1177" s="3" t="s">
        <v>109</v>
      </c>
      <c r="BJ1177" s="3">
        <f>BX1177*0.1</f>
        <v>6.0180435418834555E-2</v>
      </c>
      <c r="BK1177" s="3">
        <f>BX1177*0.23</f>
        <v>0.13841500146331948</v>
      </c>
      <c r="BL1177" s="2">
        <f>BX1177*0.32</f>
        <v>0.19257739334027058</v>
      </c>
      <c r="BM1177" s="3">
        <f>BX1177*0.3</f>
        <v>0.18054130625650366</v>
      </c>
      <c r="BN1177" s="3">
        <f>BX1177*0.05</f>
        <v>3.0090217709417277E-2</v>
      </c>
      <c r="BO1177" s="3" t="s">
        <v>109</v>
      </c>
      <c r="BP1177" s="3" t="s">
        <v>109</v>
      </c>
      <c r="BQ1177" s="3" t="s">
        <v>109</v>
      </c>
      <c r="BR1177" s="3" t="s">
        <v>109</v>
      </c>
      <c r="BS1177" s="3" t="s">
        <v>109</v>
      </c>
      <c r="BT1177" s="3" t="s">
        <v>109</v>
      </c>
      <c r="BU1177" s="3" t="s">
        <v>109</v>
      </c>
      <c r="BV1177" s="3" t="s">
        <v>109</v>
      </c>
      <c r="BW1177" s="3" t="s">
        <v>109</v>
      </c>
      <c r="BX1177" s="71">
        <f>1-(BY1177/AT1177)</f>
        <v>0.60180435418834555</v>
      </c>
      <c r="BY1177" s="46">
        <f>CE1177*CB1177</f>
        <v>740596.5</v>
      </c>
      <c r="BZ1177" s="3">
        <v>6.5000000000000002E-2</v>
      </c>
      <c r="CA1177" s="4">
        <f>C1177</f>
        <v>0.02</v>
      </c>
      <c r="CB1177" s="3">
        <f>BZ1177+CA1177</f>
        <v>8.5000000000000006E-2</v>
      </c>
      <c r="CC1177" s="47">
        <v>8712900</v>
      </c>
      <c r="CD1177" s="46">
        <v>0</v>
      </c>
      <c r="CE1177" s="46">
        <f>CC1177-CD1177</f>
        <v>8712900</v>
      </c>
      <c r="CF1177" s="46">
        <f>CE1177/Q1177</f>
        <v>51862.5</v>
      </c>
      <c r="CG1177" s="3" t="s">
        <v>109</v>
      </c>
      <c r="CH1177" s="3" t="s">
        <v>5768</v>
      </c>
      <c r="CI1177" s="3" t="s">
        <v>109</v>
      </c>
      <c r="CJ1177" s="3" t="s">
        <v>109</v>
      </c>
      <c r="CK1177" s="3" t="s">
        <v>109</v>
      </c>
      <c r="CL1177" s="3" t="s">
        <v>109</v>
      </c>
      <c r="CM1177" s="3" t="s">
        <v>109</v>
      </c>
      <c r="CN1177" s="3" t="s">
        <v>109</v>
      </c>
      <c r="CO1177" s="3" t="s">
        <v>109</v>
      </c>
      <c r="CP1177" s="3" t="s">
        <v>109</v>
      </c>
      <c r="CQ1177" s="5" t="s">
        <v>113</v>
      </c>
      <c r="CR1177" s="5" t="s">
        <v>109</v>
      </c>
      <c r="CV1177" s="21" t="s">
        <v>113</v>
      </c>
      <c r="CW1177" s="6">
        <v>444</v>
      </c>
    </row>
    <row r="1178" spans="1:101" x14ac:dyDescent="0.25">
      <c r="A1178" s="3" t="s">
        <v>5569</v>
      </c>
      <c r="B1178" s="61" t="str">
        <f>CONCATENATE(RIGHT(LEFT(A1178,26),3))</f>
        <v>026</v>
      </c>
      <c r="C1178" s="4">
        <v>2.3699000000000001E-2</v>
      </c>
      <c r="D1178" s="3" t="s">
        <v>109</v>
      </c>
      <c r="E1178" s="3" t="s">
        <v>5170</v>
      </c>
      <c r="F1178" s="3" t="s">
        <v>5570</v>
      </c>
      <c r="G1178" s="3" t="s">
        <v>359</v>
      </c>
      <c r="I1178" s="3" t="s">
        <v>1726</v>
      </c>
      <c r="J1178" s="3" t="s">
        <v>4425</v>
      </c>
      <c r="K1178" s="4">
        <v>25296</v>
      </c>
      <c r="L1178" s="3" t="s">
        <v>109</v>
      </c>
      <c r="M1178" s="3" t="s">
        <v>109</v>
      </c>
      <c r="N1178" s="3" t="s">
        <v>109</v>
      </c>
      <c r="O1178" s="3" t="s">
        <v>109</v>
      </c>
      <c r="P1178" s="3" t="s">
        <v>109</v>
      </c>
      <c r="Q1178" s="64">
        <v>42</v>
      </c>
      <c r="R1178" s="16"/>
      <c r="S1178" s="3" t="s">
        <v>109</v>
      </c>
      <c r="T1178" s="3" t="s">
        <v>109</v>
      </c>
      <c r="U1178" s="46">
        <v>960</v>
      </c>
      <c r="V1178" s="3" t="s">
        <v>109</v>
      </c>
      <c r="W1178" s="3" t="s">
        <v>109</v>
      </c>
      <c r="X1178" s="3" t="s">
        <v>109</v>
      </c>
      <c r="Y1178" s="3" t="s">
        <v>109</v>
      </c>
      <c r="Z1178" s="3" t="s">
        <v>109</v>
      </c>
      <c r="AA1178" s="9">
        <v>1996</v>
      </c>
      <c r="AB1178" s="3" t="s">
        <v>109</v>
      </c>
      <c r="AC1178" s="5" t="s">
        <v>111</v>
      </c>
      <c r="AD1178" s="3" t="s">
        <v>111</v>
      </c>
      <c r="AE1178" s="3" t="s">
        <v>109</v>
      </c>
      <c r="AF1178" s="4">
        <v>3</v>
      </c>
      <c r="AG1178" s="3" t="s">
        <v>109</v>
      </c>
      <c r="AH1178" s="3" t="s">
        <v>111</v>
      </c>
      <c r="AI1178" s="3" t="s">
        <v>109</v>
      </c>
      <c r="AJ1178" s="7">
        <v>2</v>
      </c>
      <c r="AN1178" s="3" t="s">
        <v>109</v>
      </c>
      <c r="AO1178" s="42">
        <f>(Q1178*U1178)*12</f>
        <v>483840</v>
      </c>
      <c r="AP1178" s="3" t="s">
        <v>109</v>
      </c>
      <c r="AQ1178" s="3">
        <v>0.03</v>
      </c>
      <c r="AR1178" s="3" t="s">
        <v>109</v>
      </c>
      <c r="AS1178" s="3">
        <v>0.02</v>
      </c>
      <c r="AT1178" s="48">
        <f>(AO1178*(1-AQ1178))+(AO1178*AS1178)</f>
        <v>479001.59999999998</v>
      </c>
      <c r="AU1178" s="3" t="s">
        <v>109</v>
      </c>
      <c r="AV1178" s="3" t="s">
        <v>109</v>
      </c>
      <c r="AW1178" s="3" t="s">
        <v>109</v>
      </c>
      <c r="AX1178" s="3" t="s">
        <v>109</v>
      </c>
      <c r="AY1178" s="3" t="s">
        <v>109</v>
      </c>
      <c r="AZ1178" s="3" t="s">
        <v>109</v>
      </c>
      <c r="BA1178" s="3" t="s">
        <v>109</v>
      </c>
      <c r="BB1178" s="3" t="s">
        <v>109</v>
      </c>
      <c r="BC1178" s="3" t="s">
        <v>109</v>
      </c>
      <c r="BD1178" s="3" t="s">
        <v>109</v>
      </c>
      <c r="BE1178" s="3" t="s">
        <v>109</v>
      </c>
      <c r="BF1178" s="3" t="s">
        <v>109</v>
      </c>
      <c r="BG1178" s="3" t="s">
        <v>109</v>
      </c>
      <c r="BH1178" s="3" t="s">
        <v>109</v>
      </c>
      <c r="BI1178" s="3" t="s">
        <v>109</v>
      </c>
      <c r="BJ1178" s="3">
        <f>BX1178*0.1</f>
        <v>6.028372030490086E-2</v>
      </c>
      <c r="BK1178" s="3">
        <f>BX1178*0.23</f>
        <v>0.13865255670127197</v>
      </c>
      <c r="BL1178" s="2">
        <f>BX1178*0.32</f>
        <v>0.19290790497568275</v>
      </c>
      <c r="BM1178" s="3">
        <f>BX1178*0.3</f>
        <v>0.18085116091470257</v>
      </c>
      <c r="BN1178" s="3">
        <f>BX1178*0.05</f>
        <v>3.014186015245043E-2</v>
      </c>
      <c r="BO1178" s="3" t="s">
        <v>109</v>
      </c>
      <c r="BP1178" s="3" t="s">
        <v>109</v>
      </c>
      <c r="BQ1178" s="3" t="s">
        <v>109</v>
      </c>
      <c r="BR1178" s="3" t="s">
        <v>109</v>
      </c>
      <c r="BS1178" s="3" t="s">
        <v>109</v>
      </c>
      <c r="BT1178" s="3" t="s">
        <v>109</v>
      </c>
      <c r="BU1178" s="3" t="s">
        <v>109</v>
      </c>
      <c r="BV1178" s="3" t="s">
        <v>109</v>
      </c>
      <c r="BW1178" s="3" t="s">
        <v>109</v>
      </c>
      <c r="BX1178" s="71">
        <f>1-(BY1178/AT1178)</f>
        <v>0.60283720304900856</v>
      </c>
      <c r="BY1178" s="46">
        <f>CE1178*CB1178</f>
        <v>190241.6152</v>
      </c>
      <c r="BZ1178" s="3">
        <v>6.5000000000000002E-2</v>
      </c>
      <c r="CA1178" s="4">
        <f>C1178</f>
        <v>2.3699000000000001E-2</v>
      </c>
      <c r="CB1178" s="3">
        <f>BZ1178+CA1178</f>
        <v>8.8699E-2</v>
      </c>
      <c r="CC1178" s="47">
        <v>2144800</v>
      </c>
      <c r="CD1178" s="46">
        <v>0</v>
      </c>
      <c r="CE1178" s="46">
        <f>CC1178-CD1178</f>
        <v>2144800</v>
      </c>
      <c r="CF1178" s="46">
        <f>CE1178/Q1178</f>
        <v>51066.666666666664</v>
      </c>
      <c r="CG1178" s="3" t="s">
        <v>109</v>
      </c>
      <c r="CH1178" s="3" t="s">
        <v>5436</v>
      </c>
      <c r="CI1178" s="3" t="s">
        <v>109</v>
      </c>
      <c r="CJ1178" s="3" t="s">
        <v>109</v>
      </c>
      <c r="CK1178" s="3" t="s">
        <v>109</v>
      </c>
      <c r="CL1178" s="3" t="s">
        <v>109</v>
      </c>
      <c r="CM1178" s="3" t="s">
        <v>109</v>
      </c>
      <c r="CN1178" s="3" t="s">
        <v>109</v>
      </c>
      <c r="CO1178" s="3" t="s">
        <v>109</v>
      </c>
      <c r="CP1178" s="3" t="s">
        <v>109</v>
      </c>
      <c r="CQ1178" s="5" t="s">
        <v>113</v>
      </c>
      <c r="CR1178" s="5" t="s">
        <v>109</v>
      </c>
      <c r="CV1178" s="21" t="s">
        <v>113</v>
      </c>
      <c r="CW1178" s="16"/>
    </row>
    <row r="1179" spans="1:101" x14ac:dyDescent="0.25">
      <c r="A1179" s="3" t="s">
        <v>5769</v>
      </c>
      <c r="B1179" s="61" t="str">
        <f>CONCATENATE(RIGHT(LEFT(A1179,26),3))</f>
        <v>023</v>
      </c>
      <c r="C1179" s="4">
        <v>1.4586999999999999E-2</v>
      </c>
      <c r="D1179" s="3" t="s">
        <v>5770</v>
      </c>
      <c r="E1179" s="3" t="s">
        <v>5771</v>
      </c>
      <c r="F1179" s="3" t="s">
        <v>5772</v>
      </c>
      <c r="G1179" s="3" t="s">
        <v>359</v>
      </c>
      <c r="I1179" s="3" t="s">
        <v>1726</v>
      </c>
      <c r="J1179" s="3" t="s">
        <v>4425</v>
      </c>
      <c r="K1179" s="4">
        <v>8704</v>
      </c>
      <c r="L1179" s="3" t="s">
        <v>109</v>
      </c>
      <c r="M1179" s="3" t="s">
        <v>109</v>
      </c>
      <c r="N1179" s="3" t="s">
        <v>109</v>
      </c>
      <c r="O1179" s="3" t="s">
        <v>109</v>
      </c>
      <c r="P1179" s="3" t="s">
        <v>109</v>
      </c>
      <c r="Q1179" s="64">
        <v>16</v>
      </c>
      <c r="R1179" s="9">
        <v>16</v>
      </c>
      <c r="S1179" s="3" t="s">
        <v>109</v>
      </c>
      <c r="T1179" s="3" t="s">
        <v>109</v>
      </c>
      <c r="U1179" s="46">
        <v>661</v>
      </c>
      <c r="V1179" s="3" t="s">
        <v>109</v>
      </c>
      <c r="W1179" s="3" t="s">
        <v>109</v>
      </c>
      <c r="X1179" s="3" t="s">
        <v>109</v>
      </c>
      <c r="Y1179" s="3" t="s">
        <v>109</v>
      </c>
      <c r="Z1179" s="3" t="s">
        <v>109</v>
      </c>
      <c r="AA1179" s="16"/>
      <c r="AB1179" s="3" t="s">
        <v>109</v>
      </c>
      <c r="AC1179" s="5" t="s">
        <v>111</v>
      </c>
      <c r="AD1179" s="3" t="s">
        <v>135</v>
      </c>
      <c r="AE1179" s="3" t="s">
        <v>109</v>
      </c>
      <c r="AF1179" s="4">
        <v>4</v>
      </c>
      <c r="AG1179" s="3" t="s">
        <v>109</v>
      </c>
      <c r="AH1179" s="3" t="s">
        <v>123</v>
      </c>
      <c r="AI1179" s="3" t="s">
        <v>109</v>
      </c>
      <c r="AJ1179" s="7">
        <v>3</v>
      </c>
      <c r="AN1179" s="3" t="s">
        <v>109</v>
      </c>
      <c r="AO1179" s="42">
        <f>(Q1179*U1179)*12</f>
        <v>126912</v>
      </c>
      <c r="AP1179" s="3" t="s">
        <v>109</v>
      </c>
      <c r="AQ1179" s="3">
        <v>0.03</v>
      </c>
      <c r="AR1179" s="3" t="s">
        <v>109</v>
      </c>
      <c r="AS1179" s="3">
        <v>0.02</v>
      </c>
      <c r="AT1179" s="48">
        <f>(AO1179*(1-AQ1179))+(AO1179*AS1179)</f>
        <v>125642.88</v>
      </c>
      <c r="AU1179" s="3" t="s">
        <v>109</v>
      </c>
      <c r="AV1179" s="3" t="s">
        <v>109</v>
      </c>
      <c r="AW1179" s="3" t="s">
        <v>109</v>
      </c>
      <c r="AX1179" s="3" t="s">
        <v>109</v>
      </c>
      <c r="AY1179" s="3" t="s">
        <v>109</v>
      </c>
      <c r="AZ1179" s="3" t="s">
        <v>109</v>
      </c>
      <c r="BA1179" s="3" t="s">
        <v>109</v>
      </c>
      <c r="BB1179" s="3" t="s">
        <v>109</v>
      </c>
      <c r="BC1179" s="3" t="s">
        <v>109</v>
      </c>
      <c r="BD1179" s="3" t="s">
        <v>109</v>
      </c>
      <c r="BE1179" s="3" t="s">
        <v>109</v>
      </c>
      <c r="BF1179" s="3" t="s">
        <v>109</v>
      </c>
      <c r="BG1179" s="3" t="s">
        <v>109</v>
      </c>
      <c r="BH1179" s="3" t="s">
        <v>109</v>
      </c>
      <c r="BI1179" s="3" t="s">
        <v>109</v>
      </c>
      <c r="BJ1179" s="3">
        <f>BX1179*0.1</f>
        <v>6.0277090353229729E-2</v>
      </c>
      <c r="BK1179" s="3">
        <f>BX1179*0.23</f>
        <v>0.13863730781242836</v>
      </c>
      <c r="BL1179" s="2">
        <f>BX1179*0.32</f>
        <v>0.19288668913033513</v>
      </c>
      <c r="BM1179" s="3">
        <f>BX1179*0.3</f>
        <v>0.18083127105968916</v>
      </c>
      <c r="BN1179" s="3">
        <f>BX1179*0.05</f>
        <v>3.0138545176614864E-2</v>
      </c>
      <c r="BO1179" s="3" t="s">
        <v>109</v>
      </c>
      <c r="BP1179" s="3" t="s">
        <v>109</v>
      </c>
      <c r="BQ1179" s="3" t="s">
        <v>109</v>
      </c>
      <c r="BR1179" s="3" t="s">
        <v>109</v>
      </c>
      <c r="BS1179" s="3" t="s">
        <v>109</v>
      </c>
      <c r="BT1179" s="3" t="s">
        <v>109</v>
      </c>
      <c r="BU1179" s="3" t="s">
        <v>109</v>
      </c>
      <c r="BV1179" s="3" t="s">
        <v>109</v>
      </c>
      <c r="BW1179" s="3" t="s">
        <v>109</v>
      </c>
      <c r="BX1179" s="71">
        <f>1-(BY1179/AT1179)</f>
        <v>0.60277090353229723</v>
      </c>
      <c r="BY1179" s="46">
        <f>CE1179*CB1179</f>
        <v>49909.007700000002</v>
      </c>
      <c r="BZ1179" s="3">
        <v>6.5000000000000002E-2</v>
      </c>
      <c r="CA1179" s="4">
        <f>C1179</f>
        <v>1.4586999999999999E-2</v>
      </c>
      <c r="CB1179" s="3">
        <f>BZ1179+CA1179</f>
        <v>7.9587000000000005E-2</v>
      </c>
      <c r="CC1179" s="47">
        <v>627100</v>
      </c>
      <c r="CD1179" s="46">
        <v>0</v>
      </c>
      <c r="CE1179" s="46">
        <f>CC1179-CD1179</f>
        <v>627100</v>
      </c>
      <c r="CF1179" s="46">
        <f>CE1179/Q1179</f>
        <v>39193.75</v>
      </c>
      <c r="CG1179" s="3" t="s">
        <v>109</v>
      </c>
      <c r="CH1179" s="3" t="s">
        <v>5770</v>
      </c>
      <c r="CI1179" s="3" t="s">
        <v>109</v>
      </c>
      <c r="CJ1179" s="3" t="s">
        <v>109</v>
      </c>
      <c r="CK1179" s="3" t="s">
        <v>109</v>
      </c>
      <c r="CL1179" s="3" t="s">
        <v>109</v>
      </c>
      <c r="CM1179" s="3" t="s">
        <v>109</v>
      </c>
      <c r="CN1179" s="3" t="s">
        <v>109</v>
      </c>
      <c r="CO1179" s="3" t="s">
        <v>109</v>
      </c>
      <c r="CP1179" s="3" t="s">
        <v>109</v>
      </c>
      <c r="CQ1179" s="5" t="s">
        <v>113</v>
      </c>
      <c r="CR1179" s="5" t="s">
        <v>109</v>
      </c>
      <c r="CV1179" s="21" t="s">
        <v>113</v>
      </c>
      <c r="CW1179" s="10">
        <v>565</v>
      </c>
    </row>
    <row r="1180" spans="1:101" x14ac:dyDescent="0.25">
      <c r="A1180" s="3" t="s">
        <v>5675</v>
      </c>
      <c r="B1180" s="61" t="str">
        <f>CONCATENATE(RIGHT(LEFT(A1180,26),3))</f>
        <v>026</v>
      </c>
      <c r="C1180" s="4">
        <v>2.3699000000000001E-2</v>
      </c>
      <c r="D1180" s="3" t="s">
        <v>109</v>
      </c>
      <c r="E1180" s="3" t="s">
        <v>2886</v>
      </c>
      <c r="F1180" s="3" t="s">
        <v>5676</v>
      </c>
      <c r="G1180" s="3" t="s">
        <v>359</v>
      </c>
      <c r="H1180" s="28"/>
      <c r="I1180" s="3" t="s">
        <v>1726</v>
      </c>
      <c r="J1180" s="3" t="s">
        <v>4425</v>
      </c>
      <c r="K1180" s="4">
        <v>33516</v>
      </c>
      <c r="L1180" s="3" t="s">
        <v>109</v>
      </c>
      <c r="M1180" s="3" t="s">
        <v>109</v>
      </c>
      <c r="N1180" s="3" t="s">
        <v>109</v>
      </c>
      <c r="O1180" s="3" t="s">
        <v>109</v>
      </c>
      <c r="P1180" s="3" t="s">
        <v>109</v>
      </c>
      <c r="Q1180" s="64">
        <v>54</v>
      </c>
      <c r="R1180" s="16"/>
      <c r="S1180" s="3" t="s">
        <v>109</v>
      </c>
      <c r="T1180" s="3" t="s">
        <v>109</v>
      </c>
      <c r="U1180" s="46">
        <v>960</v>
      </c>
      <c r="V1180" s="3" t="s">
        <v>109</v>
      </c>
      <c r="W1180" s="3" t="s">
        <v>109</v>
      </c>
      <c r="X1180" s="3" t="s">
        <v>109</v>
      </c>
      <c r="Y1180" s="3" t="s">
        <v>109</v>
      </c>
      <c r="Z1180" s="3" t="s">
        <v>109</v>
      </c>
      <c r="AA1180" s="9">
        <v>1990</v>
      </c>
      <c r="AB1180" s="3" t="s">
        <v>109</v>
      </c>
      <c r="AC1180" s="5" t="s">
        <v>111</v>
      </c>
      <c r="AD1180" s="3" t="s">
        <v>156</v>
      </c>
      <c r="AE1180" s="3" t="s">
        <v>109</v>
      </c>
      <c r="AF1180" s="4">
        <v>2</v>
      </c>
      <c r="AG1180" s="3" t="s">
        <v>109</v>
      </c>
      <c r="AH1180" s="3" t="s">
        <v>123</v>
      </c>
      <c r="AI1180" s="3" t="s">
        <v>109</v>
      </c>
      <c r="AJ1180" s="7">
        <v>2</v>
      </c>
      <c r="AN1180" s="3" t="s">
        <v>109</v>
      </c>
      <c r="AO1180" s="42">
        <f>(Q1180*U1180)*12</f>
        <v>622080</v>
      </c>
      <c r="AP1180" s="3" t="s">
        <v>109</v>
      </c>
      <c r="AQ1180" s="3">
        <v>0.03</v>
      </c>
      <c r="AR1180" s="3" t="s">
        <v>109</v>
      </c>
      <c r="AS1180" s="3">
        <v>0.02</v>
      </c>
      <c r="AT1180" s="48">
        <f>(AO1180*(1-AQ1180))+(AO1180*AS1180)</f>
        <v>615859.19999999995</v>
      </c>
      <c r="AU1180" s="3" t="s">
        <v>109</v>
      </c>
      <c r="AV1180" s="3" t="s">
        <v>109</v>
      </c>
      <c r="AW1180" s="3" t="s">
        <v>109</v>
      </c>
      <c r="AX1180" s="3" t="s">
        <v>109</v>
      </c>
      <c r="AY1180" s="3" t="s">
        <v>109</v>
      </c>
      <c r="AZ1180" s="3" t="s">
        <v>109</v>
      </c>
      <c r="BA1180" s="3" t="s">
        <v>109</v>
      </c>
      <c r="BB1180" s="3" t="s">
        <v>109</v>
      </c>
      <c r="BC1180" s="3" t="s">
        <v>109</v>
      </c>
      <c r="BD1180" s="3" t="s">
        <v>109</v>
      </c>
      <c r="BE1180" s="3" t="s">
        <v>109</v>
      </c>
      <c r="BF1180" s="3" t="s">
        <v>109</v>
      </c>
      <c r="BG1180" s="3" t="s">
        <v>109</v>
      </c>
      <c r="BH1180" s="3" t="s">
        <v>109</v>
      </c>
      <c r="BI1180" s="3" t="s">
        <v>109</v>
      </c>
      <c r="BJ1180" s="3">
        <f>BX1180*0.1</f>
        <v>5.8824749049782812E-2</v>
      </c>
      <c r="BK1180" s="3">
        <f>BX1180*0.23</f>
        <v>0.13529692281450048</v>
      </c>
      <c r="BL1180" s="2">
        <f>BX1180*0.32</f>
        <v>0.18823919695930499</v>
      </c>
      <c r="BM1180" s="3">
        <f>BX1180*0.3</f>
        <v>0.17647424714934842</v>
      </c>
      <c r="BN1180" s="3">
        <f>BX1180*0.05</f>
        <v>2.9412374524891406E-2</v>
      </c>
      <c r="BO1180" s="3" t="s">
        <v>109</v>
      </c>
      <c r="BP1180" s="3" t="s">
        <v>109</v>
      </c>
      <c r="BQ1180" s="3" t="s">
        <v>109</v>
      </c>
      <c r="BR1180" s="3" t="s">
        <v>109</v>
      </c>
      <c r="BS1180" s="3" t="s">
        <v>109</v>
      </c>
      <c r="BT1180" s="3" t="s">
        <v>109</v>
      </c>
      <c r="BU1180" s="3" t="s">
        <v>109</v>
      </c>
      <c r="BV1180" s="3" t="s">
        <v>109</v>
      </c>
      <c r="BW1180" s="3" t="s">
        <v>109</v>
      </c>
      <c r="BX1180" s="71">
        <f>1-(BY1180/AT1180)</f>
        <v>0.5882474904978281</v>
      </c>
      <c r="BY1180" s="46">
        <f>CE1180*CB1180</f>
        <v>253581.5711</v>
      </c>
      <c r="BZ1180" s="3">
        <v>6.5000000000000002E-2</v>
      </c>
      <c r="CA1180" s="4">
        <f>C1180</f>
        <v>2.3699000000000001E-2</v>
      </c>
      <c r="CB1180" s="3">
        <f>BZ1180+CA1180</f>
        <v>8.8699E-2</v>
      </c>
      <c r="CC1180" s="47">
        <v>2858900</v>
      </c>
      <c r="CD1180" s="46">
        <v>0</v>
      </c>
      <c r="CE1180" s="46">
        <f>CC1180-CD1180</f>
        <v>2858900</v>
      </c>
      <c r="CF1180" s="46">
        <f>CE1180/Q1180</f>
        <v>52942.592592592591</v>
      </c>
      <c r="CG1180" s="3" t="s">
        <v>109</v>
      </c>
      <c r="CH1180" s="3" t="s">
        <v>4936</v>
      </c>
      <c r="CI1180" s="3" t="s">
        <v>109</v>
      </c>
      <c r="CJ1180" s="3" t="s">
        <v>109</v>
      </c>
      <c r="CK1180" s="3" t="s">
        <v>109</v>
      </c>
      <c r="CL1180" s="3" t="s">
        <v>109</v>
      </c>
      <c r="CM1180" s="3" t="s">
        <v>109</v>
      </c>
      <c r="CN1180" s="3" t="s">
        <v>109</v>
      </c>
      <c r="CO1180" s="3" t="s">
        <v>109</v>
      </c>
      <c r="CP1180" s="3" t="s">
        <v>109</v>
      </c>
      <c r="CQ1180" s="5" t="s">
        <v>113</v>
      </c>
      <c r="CR1180" s="5" t="s">
        <v>109</v>
      </c>
      <c r="CV1180" s="21" t="s">
        <v>113</v>
      </c>
    </row>
    <row r="1181" spans="1:101" x14ac:dyDescent="0.25">
      <c r="A1181" s="3" t="s">
        <v>5695</v>
      </c>
      <c r="B1181" s="61" t="str">
        <f>CONCATENATE(RIGHT(LEFT(A1181,26),3))</f>
        <v>035</v>
      </c>
      <c r="C1181" s="4">
        <v>2.3699999999999999E-2</v>
      </c>
      <c r="D1181" s="3" t="s">
        <v>5697</v>
      </c>
      <c r="E1181" s="3" t="s">
        <v>5698</v>
      </c>
      <c r="F1181" s="3" t="s">
        <v>5699</v>
      </c>
      <c r="G1181" s="3" t="s">
        <v>359</v>
      </c>
      <c r="H1181" s="9">
        <v>47906</v>
      </c>
      <c r="I1181" s="3" t="s">
        <v>1726</v>
      </c>
      <c r="J1181" s="3" t="s">
        <v>4425</v>
      </c>
      <c r="K1181" s="4">
        <v>221520</v>
      </c>
      <c r="L1181" s="3" t="s">
        <v>109</v>
      </c>
      <c r="M1181" s="3" t="s">
        <v>109</v>
      </c>
      <c r="N1181" s="3" t="s">
        <v>109</v>
      </c>
      <c r="O1181" s="3" t="s">
        <v>109</v>
      </c>
      <c r="P1181" s="3" t="s">
        <v>109</v>
      </c>
      <c r="Q1181" s="64">
        <v>240</v>
      </c>
      <c r="R1181" s="9">
        <v>360</v>
      </c>
      <c r="S1181" s="3" t="s">
        <v>109</v>
      </c>
      <c r="T1181" s="3" t="s">
        <v>109</v>
      </c>
      <c r="U1181" s="46">
        <v>828</v>
      </c>
      <c r="V1181" s="3" t="s">
        <v>109</v>
      </c>
      <c r="W1181" s="3" t="s">
        <v>109</v>
      </c>
      <c r="X1181" s="3" t="s">
        <v>109</v>
      </c>
      <c r="Y1181" s="3" t="s">
        <v>109</v>
      </c>
      <c r="Z1181" s="3" t="s">
        <v>109</v>
      </c>
      <c r="AA1181" s="9">
        <v>1978</v>
      </c>
      <c r="AB1181" s="3" t="s">
        <v>109</v>
      </c>
      <c r="AC1181" s="5" t="s">
        <v>111</v>
      </c>
      <c r="AD1181" s="3" t="s">
        <v>123</v>
      </c>
      <c r="AE1181" s="3" t="s">
        <v>109</v>
      </c>
      <c r="AF1181" s="4">
        <v>3</v>
      </c>
      <c r="AG1181" s="3" t="s">
        <v>109</v>
      </c>
      <c r="AH1181" s="3" t="s">
        <v>123</v>
      </c>
      <c r="AI1181" s="3" t="s">
        <v>109</v>
      </c>
      <c r="AJ1181" s="7">
        <v>4</v>
      </c>
      <c r="AN1181" s="3" t="s">
        <v>109</v>
      </c>
      <c r="AO1181" s="42">
        <f>(Q1181*U1181)*12</f>
        <v>2384640</v>
      </c>
      <c r="AP1181" s="3" t="s">
        <v>109</v>
      </c>
      <c r="AQ1181" s="3">
        <v>0.03</v>
      </c>
      <c r="AR1181" s="3" t="s">
        <v>109</v>
      </c>
      <c r="AS1181" s="3">
        <v>0.02</v>
      </c>
      <c r="AT1181" s="48">
        <f>(AO1181*(1-AQ1181))+(AO1181*AS1181)</f>
        <v>2360793.5999999996</v>
      </c>
      <c r="AU1181" s="3" t="s">
        <v>109</v>
      </c>
      <c r="AV1181" s="3" t="s">
        <v>109</v>
      </c>
      <c r="AW1181" s="3" t="s">
        <v>109</v>
      </c>
      <c r="AX1181" s="3" t="s">
        <v>109</v>
      </c>
      <c r="AY1181" s="3" t="s">
        <v>109</v>
      </c>
      <c r="AZ1181" s="3" t="s">
        <v>109</v>
      </c>
      <c r="BA1181" s="3" t="s">
        <v>109</v>
      </c>
      <c r="BB1181" s="3" t="s">
        <v>109</v>
      </c>
      <c r="BC1181" s="3" t="s">
        <v>109</v>
      </c>
      <c r="BD1181" s="3" t="s">
        <v>109</v>
      </c>
      <c r="BE1181" s="3" t="s">
        <v>109</v>
      </c>
      <c r="BF1181" s="3" t="s">
        <v>109</v>
      </c>
      <c r="BG1181" s="3" t="s">
        <v>109</v>
      </c>
      <c r="BH1181" s="3" t="s">
        <v>109</v>
      </c>
      <c r="BI1181" s="3" t="s">
        <v>109</v>
      </c>
      <c r="BJ1181" s="3">
        <f>BX1181*0.1</f>
        <v>5.8707498190439016E-2</v>
      </c>
      <c r="BK1181" s="3">
        <f>BX1181*0.23</f>
        <v>0.13502724583800974</v>
      </c>
      <c r="BL1181" s="2">
        <f>BX1181*0.32</f>
        <v>0.18786399420940483</v>
      </c>
      <c r="BM1181" s="3">
        <f>BX1181*0.3</f>
        <v>0.17612249457131704</v>
      </c>
      <c r="BN1181" s="3">
        <f>BX1181*0.05</f>
        <v>2.9353749095219508E-2</v>
      </c>
      <c r="BO1181" s="3" t="s">
        <v>109</v>
      </c>
      <c r="BP1181" s="3" t="s">
        <v>109</v>
      </c>
      <c r="BQ1181" s="3" t="s">
        <v>109</v>
      </c>
      <c r="BR1181" s="3" t="s">
        <v>109</v>
      </c>
      <c r="BS1181" s="3" t="s">
        <v>109</v>
      </c>
      <c r="BT1181" s="3" t="s">
        <v>109</v>
      </c>
      <c r="BU1181" s="3" t="s">
        <v>109</v>
      </c>
      <c r="BV1181" s="3" t="s">
        <v>109</v>
      </c>
      <c r="BW1181" s="3" t="s">
        <v>109</v>
      </c>
      <c r="BX1181" s="71">
        <f>1-(BY1181/AT1181)</f>
        <v>0.58707498190439011</v>
      </c>
      <c r="BY1181" s="46">
        <f>CE1181*CB1181</f>
        <v>974830.74</v>
      </c>
      <c r="BZ1181" s="3">
        <v>6.5000000000000002E-2</v>
      </c>
      <c r="CA1181" s="4">
        <f>C1181</f>
        <v>2.3699999999999999E-2</v>
      </c>
      <c r="CB1181" s="3">
        <f>BZ1181+CA1181</f>
        <v>8.8700000000000001E-2</v>
      </c>
      <c r="CC1181" s="47">
        <v>10990200</v>
      </c>
      <c r="CD1181" s="46">
        <v>0</v>
      </c>
      <c r="CE1181" s="46">
        <f>CC1181-CD1181</f>
        <v>10990200</v>
      </c>
      <c r="CF1181" s="46">
        <f>CE1181/Q1181</f>
        <v>45792.5</v>
      </c>
      <c r="CG1181" s="3" t="s">
        <v>109</v>
      </c>
      <c r="CH1181" s="3" t="s">
        <v>5700</v>
      </c>
      <c r="CI1181" s="3" t="s">
        <v>109</v>
      </c>
      <c r="CJ1181" s="3" t="s">
        <v>109</v>
      </c>
      <c r="CK1181" s="3" t="s">
        <v>109</v>
      </c>
      <c r="CL1181" s="3" t="s">
        <v>109</v>
      </c>
      <c r="CM1181" s="3" t="s">
        <v>109</v>
      </c>
      <c r="CN1181" s="3" t="s">
        <v>109</v>
      </c>
      <c r="CO1181" s="3" t="s">
        <v>109</v>
      </c>
      <c r="CP1181" s="3" t="s">
        <v>109</v>
      </c>
      <c r="CQ1181" s="5" t="s">
        <v>113</v>
      </c>
      <c r="CR1181" s="5" t="s">
        <v>109</v>
      </c>
      <c r="CV1181" s="21" t="s">
        <v>113</v>
      </c>
      <c r="CW1181" s="10">
        <v>521</v>
      </c>
    </row>
    <row r="1182" spans="1:101" x14ac:dyDescent="0.25">
      <c r="A1182" s="3" t="s">
        <v>5655</v>
      </c>
      <c r="B1182" s="61" t="str">
        <f>CONCATENATE(RIGHT(LEFT(A1182,26),3))</f>
        <v>026</v>
      </c>
      <c r="C1182" s="4">
        <v>2.3699000000000001E-2</v>
      </c>
      <c r="D1182" s="3" t="s">
        <v>109</v>
      </c>
      <c r="E1182" s="3" t="s">
        <v>5656</v>
      </c>
      <c r="F1182" s="3" t="s">
        <v>5657</v>
      </c>
      <c r="G1182" s="3" t="s">
        <v>359</v>
      </c>
      <c r="H1182" s="9">
        <v>47906</v>
      </c>
      <c r="I1182" s="3" t="s">
        <v>1726</v>
      </c>
      <c r="J1182" s="3" t="s">
        <v>4425</v>
      </c>
      <c r="K1182" s="4">
        <v>21240</v>
      </c>
      <c r="L1182" s="3" t="s">
        <v>109</v>
      </c>
      <c r="M1182" s="3" t="s">
        <v>109</v>
      </c>
      <c r="N1182" s="3" t="s">
        <v>109</v>
      </c>
      <c r="O1182" s="3" t="s">
        <v>109</v>
      </c>
      <c r="P1182" s="3" t="s">
        <v>109</v>
      </c>
      <c r="Q1182" s="64">
        <v>36</v>
      </c>
      <c r="R1182" s="8"/>
      <c r="S1182" s="3" t="s">
        <v>109</v>
      </c>
      <c r="T1182" s="3" t="s">
        <v>109</v>
      </c>
      <c r="U1182" s="46">
        <v>960</v>
      </c>
      <c r="V1182" s="3" t="s">
        <v>109</v>
      </c>
      <c r="W1182" s="3" t="s">
        <v>109</v>
      </c>
      <c r="X1182" s="3" t="s">
        <v>109</v>
      </c>
      <c r="Y1182" s="3" t="s">
        <v>109</v>
      </c>
      <c r="Z1182" s="3" t="s">
        <v>109</v>
      </c>
      <c r="AA1182" s="9">
        <v>1987</v>
      </c>
      <c r="AB1182" s="3" t="s">
        <v>109</v>
      </c>
      <c r="AC1182" s="5" t="s">
        <v>111</v>
      </c>
      <c r="AD1182" s="3" t="s">
        <v>156</v>
      </c>
      <c r="AE1182" s="3" t="s">
        <v>109</v>
      </c>
      <c r="AF1182" s="4">
        <v>2</v>
      </c>
      <c r="AG1182" s="3" t="s">
        <v>109</v>
      </c>
      <c r="AH1182" s="3" t="s">
        <v>111</v>
      </c>
      <c r="AI1182" s="3" t="s">
        <v>109</v>
      </c>
      <c r="AJ1182" s="7">
        <v>2</v>
      </c>
      <c r="AN1182" s="3" t="s">
        <v>109</v>
      </c>
      <c r="AO1182" s="42">
        <f>(Q1182*U1182)*12</f>
        <v>414720</v>
      </c>
      <c r="AP1182" s="3" t="s">
        <v>109</v>
      </c>
      <c r="AQ1182" s="3">
        <v>0.03</v>
      </c>
      <c r="AR1182" s="3" t="s">
        <v>109</v>
      </c>
      <c r="AS1182" s="3">
        <v>0.02</v>
      </c>
      <c r="AT1182" s="48">
        <f>(AO1182*(1-AQ1182))+(AO1182*AS1182)</f>
        <v>410572.79999999999</v>
      </c>
      <c r="AU1182" s="3" t="s">
        <v>109</v>
      </c>
      <c r="AV1182" s="3" t="s">
        <v>109</v>
      </c>
      <c r="AW1182" s="3" t="s">
        <v>109</v>
      </c>
      <c r="AX1182" s="3" t="s">
        <v>109</v>
      </c>
      <c r="AY1182" s="3" t="s">
        <v>109</v>
      </c>
      <c r="AZ1182" s="3" t="s">
        <v>109</v>
      </c>
      <c r="BA1182" s="3" t="s">
        <v>109</v>
      </c>
      <c r="BB1182" s="3" t="s">
        <v>109</v>
      </c>
      <c r="BC1182" s="3" t="s">
        <v>109</v>
      </c>
      <c r="BD1182" s="3" t="s">
        <v>109</v>
      </c>
      <c r="BE1182" s="3" t="s">
        <v>109</v>
      </c>
      <c r="BF1182" s="3" t="s">
        <v>109</v>
      </c>
      <c r="BG1182" s="3" t="s">
        <v>109</v>
      </c>
      <c r="BH1182" s="3" t="s">
        <v>109</v>
      </c>
      <c r="BI1182" s="3" t="s">
        <v>109</v>
      </c>
      <c r="BJ1182" s="3">
        <f>BX1182*0.1</f>
        <v>5.8648318666019765E-2</v>
      </c>
      <c r="BK1182" s="3">
        <f>BX1182*0.23</f>
        <v>0.13489113293184546</v>
      </c>
      <c r="BL1182" s="2">
        <f>BX1182*0.32</f>
        <v>0.18767461973126323</v>
      </c>
      <c r="BM1182" s="3">
        <f>BX1182*0.3</f>
        <v>0.17594495599805929</v>
      </c>
      <c r="BN1182" s="3">
        <f>BX1182*0.05</f>
        <v>2.9324159333009883E-2</v>
      </c>
      <c r="BO1182" s="3" t="s">
        <v>109</v>
      </c>
      <c r="BP1182" s="3" t="s">
        <v>109</v>
      </c>
      <c r="BQ1182" s="3" t="s">
        <v>109</v>
      </c>
      <c r="BR1182" s="3" t="s">
        <v>109</v>
      </c>
      <c r="BS1182" s="3" t="s">
        <v>109</v>
      </c>
      <c r="BT1182" s="3" t="s">
        <v>109</v>
      </c>
      <c r="BU1182" s="3" t="s">
        <v>109</v>
      </c>
      <c r="BV1182" s="3" t="s">
        <v>109</v>
      </c>
      <c r="BW1182" s="3" t="s">
        <v>109</v>
      </c>
      <c r="BX1182" s="71">
        <f>1-(BY1182/AT1182)</f>
        <v>0.58648318666019761</v>
      </c>
      <c r="BY1182" s="46">
        <f>CE1182*CB1182</f>
        <v>169778.75589999999</v>
      </c>
      <c r="BZ1182" s="3">
        <v>6.5000000000000002E-2</v>
      </c>
      <c r="CA1182" s="4">
        <f>C1182</f>
        <v>2.3699000000000001E-2</v>
      </c>
      <c r="CB1182" s="3">
        <f>BZ1182+CA1182</f>
        <v>8.8699E-2</v>
      </c>
      <c r="CC1182" s="47">
        <v>1914100</v>
      </c>
      <c r="CD1182" s="46">
        <v>0</v>
      </c>
      <c r="CE1182" s="46">
        <f>CC1182-CD1182</f>
        <v>1914100</v>
      </c>
      <c r="CF1182" s="46">
        <f>CE1182/Q1182</f>
        <v>53169.444444444445</v>
      </c>
      <c r="CG1182" s="3" t="s">
        <v>109</v>
      </c>
      <c r="CH1182" s="3" t="s">
        <v>5658</v>
      </c>
      <c r="CI1182" s="3" t="s">
        <v>109</v>
      </c>
      <c r="CJ1182" s="3" t="s">
        <v>109</v>
      </c>
      <c r="CK1182" s="3" t="s">
        <v>109</v>
      </c>
      <c r="CL1182" s="3" t="s">
        <v>109</v>
      </c>
      <c r="CM1182" s="3" t="s">
        <v>109</v>
      </c>
      <c r="CN1182" s="3" t="s">
        <v>109</v>
      </c>
      <c r="CO1182" s="3" t="s">
        <v>109</v>
      </c>
      <c r="CP1182" s="3" t="s">
        <v>109</v>
      </c>
      <c r="CQ1182" s="5" t="s">
        <v>126</v>
      </c>
      <c r="CR1182" s="5" t="s">
        <v>5659</v>
      </c>
      <c r="CV1182" s="21" t="s">
        <v>113</v>
      </c>
      <c r="CW1182" s="11"/>
    </row>
    <row r="1183" spans="1:101" x14ac:dyDescent="0.25">
      <c r="A1183" s="3" t="s">
        <v>5759</v>
      </c>
      <c r="B1183" s="61" t="str">
        <f>CONCATENATE(RIGHT(LEFT(A1183,26),3))</f>
        <v>035</v>
      </c>
      <c r="C1183" s="4">
        <v>2.3699999999999999E-2</v>
      </c>
      <c r="D1183" s="3" t="s">
        <v>5760</v>
      </c>
      <c r="E1183" s="3" t="s">
        <v>5761</v>
      </c>
      <c r="F1183" s="3" t="s">
        <v>5762</v>
      </c>
      <c r="G1183" s="3" t="s">
        <v>359</v>
      </c>
      <c r="H1183" s="28"/>
      <c r="I1183" s="3" t="s">
        <v>1726</v>
      </c>
      <c r="J1183" s="3" t="s">
        <v>4425</v>
      </c>
      <c r="K1183" s="8"/>
      <c r="L1183" s="3" t="s">
        <v>109</v>
      </c>
      <c r="M1183" s="3" t="s">
        <v>109</v>
      </c>
      <c r="N1183" s="3" t="s">
        <v>109</v>
      </c>
      <c r="O1183" s="3" t="s">
        <v>109</v>
      </c>
      <c r="P1183" s="3" t="s">
        <v>109</v>
      </c>
      <c r="Q1183" s="64">
        <v>192</v>
      </c>
      <c r="R1183" s="4">
        <v>384</v>
      </c>
      <c r="S1183" s="3" t="s">
        <v>109</v>
      </c>
      <c r="T1183" s="3" t="s">
        <v>109</v>
      </c>
      <c r="U1183" s="46">
        <v>960</v>
      </c>
      <c r="V1183" s="3" t="s">
        <v>109</v>
      </c>
      <c r="W1183" s="3" t="s">
        <v>109</v>
      </c>
      <c r="X1183" s="3" t="s">
        <v>109</v>
      </c>
      <c r="Y1183" s="3" t="s">
        <v>109</v>
      </c>
      <c r="Z1183" s="3" t="s">
        <v>109</v>
      </c>
      <c r="AA1183" s="9">
        <v>1981</v>
      </c>
      <c r="AB1183" s="3" t="s">
        <v>109</v>
      </c>
      <c r="AC1183" s="5" t="s">
        <v>111</v>
      </c>
      <c r="AD1183" s="3" t="s">
        <v>111</v>
      </c>
      <c r="AE1183" s="3" t="s">
        <v>109</v>
      </c>
      <c r="AF1183" s="4">
        <v>3</v>
      </c>
      <c r="AG1183" s="3" t="s">
        <v>109</v>
      </c>
      <c r="AH1183" s="3" t="s">
        <v>111</v>
      </c>
      <c r="AI1183" s="3" t="s">
        <v>109</v>
      </c>
      <c r="AJ1183" s="7">
        <v>4</v>
      </c>
      <c r="AN1183" s="3" t="s">
        <v>109</v>
      </c>
      <c r="AO1183" s="42">
        <f>(Q1183*U1183)*12</f>
        <v>2211840</v>
      </c>
      <c r="AP1183" s="3" t="s">
        <v>109</v>
      </c>
      <c r="AQ1183" s="3">
        <v>0.03</v>
      </c>
      <c r="AR1183" s="3" t="s">
        <v>109</v>
      </c>
      <c r="AS1183" s="3">
        <v>0.02</v>
      </c>
      <c r="AT1183" s="48">
        <f>(AO1183*(1-AQ1183))+(AO1183*AS1183)</f>
        <v>2189721.5999999996</v>
      </c>
      <c r="AU1183" s="3" t="s">
        <v>109</v>
      </c>
      <c r="AV1183" s="3" t="s">
        <v>109</v>
      </c>
      <c r="AW1183" s="3" t="s">
        <v>109</v>
      </c>
      <c r="AX1183" s="3" t="s">
        <v>109</v>
      </c>
      <c r="AY1183" s="3" t="s">
        <v>109</v>
      </c>
      <c r="AZ1183" s="3" t="s">
        <v>109</v>
      </c>
      <c r="BA1183" s="3" t="s">
        <v>109</v>
      </c>
      <c r="BB1183" s="3" t="s">
        <v>109</v>
      </c>
      <c r="BC1183" s="3" t="s">
        <v>109</v>
      </c>
      <c r="BD1183" s="3" t="s">
        <v>109</v>
      </c>
      <c r="BE1183" s="3" t="s">
        <v>109</v>
      </c>
      <c r="BF1183" s="3" t="s">
        <v>109</v>
      </c>
      <c r="BG1183" s="3" t="s">
        <v>109</v>
      </c>
      <c r="BH1183" s="3" t="s">
        <v>109</v>
      </c>
      <c r="BI1183" s="3" t="s">
        <v>109</v>
      </c>
      <c r="BJ1183" s="3">
        <f>BX1183*0.1</f>
        <v>5.7599655134241728E-2</v>
      </c>
      <c r="BK1183" s="3">
        <f>BX1183*0.23</f>
        <v>0.13247920680875597</v>
      </c>
      <c r="BL1183" s="2">
        <f>BX1183*0.32</f>
        <v>0.18431889642957353</v>
      </c>
      <c r="BM1183" s="3">
        <f>BX1183*0.3</f>
        <v>0.17279896540272516</v>
      </c>
      <c r="BN1183" s="3">
        <f>BX1183*0.05</f>
        <v>2.8799827567120864E-2</v>
      </c>
      <c r="BO1183" s="3" t="s">
        <v>109</v>
      </c>
      <c r="BP1183" s="3" t="s">
        <v>109</v>
      </c>
      <c r="BQ1183" s="3" t="s">
        <v>109</v>
      </c>
      <c r="BR1183" s="3" t="s">
        <v>109</v>
      </c>
      <c r="BS1183" s="3" t="s">
        <v>109</v>
      </c>
      <c r="BT1183" s="3" t="s">
        <v>109</v>
      </c>
      <c r="BU1183" s="3" t="s">
        <v>109</v>
      </c>
      <c r="BV1183" s="3" t="s">
        <v>109</v>
      </c>
      <c r="BW1183" s="3" t="s">
        <v>109</v>
      </c>
      <c r="BX1183" s="71">
        <f>1-(BY1183/AT1183)</f>
        <v>0.57599655134241723</v>
      </c>
      <c r="BY1183" s="46">
        <f>CE1183*CB1183</f>
        <v>928449.51</v>
      </c>
      <c r="BZ1183" s="3">
        <v>6.5000000000000002E-2</v>
      </c>
      <c r="CA1183" s="4">
        <f>C1183</f>
        <v>2.3699999999999999E-2</v>
      </c>
      <c r="CB1183" s="3">
        <f>BZ1183+CA1183</f>
        <v>8.8700000000000001E-2</v>
      </c>
      <c r="CC1183" s="47">
        <v>10467300</v>
      </c>
      <c r="CD1183" s="46">
        <v>0</v>
      </c>
      <c r="CE1183" s="46">
        <f>CC1183-CD1183</f>
        <v>10467300</v>
      </c>
      <c r="CF1183" s="46">
        <f>CE1183/Q1183</f>
        <v>54517.1875</v>
      </c>
      <c r="CG1183" s="3" t="s">
        <v>109</v>
      </c>
      <c r="CH1183" s="3" t="s">
        <v>5763</v>
      </c>
      <c r="CI1183" s="3" t="s">
        <v>109</v>
      </c>
      <c r="CJ1183" s="3" t="s">
        <v>109</v>
      </c>
      <c r="CK1183" s="3" t="s">
        <v>109</v>
      </c>
      <c r="CL1183" s="3" t="s">
        <v>109</v>
      </c>
      <c r="CM1183" s="3" t="s">
        <v>109</v>
      </c>
      <c r="CN1183" s="3" t="s">
        <v>109</v>
      </c>
      <c r="CO1183" s="3" t="s">
        <v>109</v>
      </c>
      <c r="CP1183" s="3" t="s">
        <v>109</v>
      </c>
      <c r="CQ1183" s="5" t="s">
        <v>113</v>
      </c>
      <c r="CR1183" s="5" t="s">
        <v>109</v>
      </c>
      <c r="CV1183" s="21" t="s">
        <v>113</v>
      </c>
      <c r="CW1183" s="6">
        <v>471</v>
      </c>
    </row>
    <row r="1184" spans="1:101" x14ac:dyDescent="0.25">
      <c r="A1184" s="3" t="s">
        <v>5747</v>
      </c>
      <c r="B1184" s="61" t="str">
        <f>CONCATENATE(RIGHT(LEFT(A1184,26),3))</f>
        <v>034</v>
      </c>
      <c r="C1184" s="9">
        <v>0.02</v>
      </c>
      <c r="D1184" s="3" t="s">
        <v>5748</v>
      </c>
      <c r="E1184" s="3" t="s">
        <v>5749</v>
      </c>
      <c r="F1184" s="3" t="s">
        <v>5750</v>
      </c>
      <c r="G1184" s="3" t="s">
        <v>359</v>
      </c>
      <c r="H1184" s="9">
        <v>47906</v>
      </c>
      <c r="I1184" s="3" t="s">
        <v>1726</v>
      </c>
      <c r="J1184" s="3" t="s">
        <v>4425</v>
      </c>
      <c r="K1184" s="4">
        <v>148945</v>
      </c>
      <c r="L1184" s="3" t="s">
        <v>109</v>
      </c>
      <c r="M1184" s="3" t="s">
        <v>109</v>
      </c>
      <c r="N1184" s="3" t="s">
        <v>109</v>
      </c>
      <c r="O1184" s="3" t="s">
        <v>109</v>
      </c>
      <c r="P1184" s="3" t="s">
        <v>109</v>
      </c>
      <c r="Q1184" s="64">
        <v>154</v>
      </c>
      <c r="R1184" s="8"/>
      <c r="S1184" s="3" t="s">
        <v>109</v>
      </c>
      <c r="T1184" s="3" t="s">
        <v>109</v>
      </c>
      <c r="U1184" s="46">
        <v>960</v>
      </c>
      <c r="V1184" s="3" t="s">
        <v>109</v>
      </c>
      <c r="W1184" s="3" t="s">
        <v>109</v>
      </c>
      <c r="X1184" s="3" t="s">
        <v>109</v>
      </c>
      <c r="Y1184" s="3" t="s">
        <v>109</v>
      </c>
      <c r="Z1184" s="3" t="s">
        <v>109</v>
      </c>
      <c r="AA1184" s="9">
        <v>1991</v>
      </c>
      <c r="AB1184" s="3" t="s">
        <v>109</v>
      </c>
      <c r="AC1184" s="5" t="s">
        <v>111</v>
      </c>
      <c r="AD1184" s="3" t="s">
        <v>111</v>
      </c>
      <c r="AE1184" s="3" t="s">
        <v>109</v>
      </c>
      <c r="AF1184" s="4">
        <v>3</v>
      </c>
      <c r="AG1184" s="3" t="s">
        <v>109</v>
      </c>
      <c r="AH1184" s="3" t="s">
        <v>111</v>
      </c>
      <c r="AI1184" s="3" t="s">
        <v>109</v>
      </c>
      <c r="AJ1184" s="7">
        <v>3</v>
      </c>
      <c r="AN1184" s="3" t="s">
        <v>109</v>
      </c>
      <c r="AO1184" s="42">
        <f>(Q1184*U1184)*12</f>
        <v>1774080</v>
      </c>
      <c r="AP1184" s="3" t="s">
        <v>109</v>
      </c>
      <c r="AQ1184" s="3">
        <v>0.03</v>
      </c>
      <c r="AR1184" s="3" t="s">
        <v>109</v>
      </c>
      <c r="AS1184" s="3">
        <v>0.02</v>
      </c>
      <c r="AT1184" s="48">
        <f>(AO1184*(1-AQ1184))+(AO1184*AS1184)</f>
        <v>1756339.2</v>
      </c>
      <c r="AU1184" s="3" t="s">
        <v>109</v>
      </c>
      <c r="AV1184" s="3" t="s">
        <v>109</v>
      </c>
      <c r="AW1184" s="3" t="s">
        <v>109</v>
      </c>
      <c r="AX1184" s="3" t="s">
        <v>109</v>
      </c>
      <c r="AY1184" s="3" t="s">
        <v>109</v>
      </c>
      <c r="AZ1184" s="3" t="s">
        <v>109</v>
      </c>
      <c r="BA1184" s="3" t="s">
        <v>109</v>
      </c>
      <c r="BB1184" s="3" t="s">
        <v>109</v>
      </c>
      <c r="BC1184" s="3" t="s">
        <v>109</v>
      </c>
      <c r="BD1184" s="3" t="s">
        <v>109</v>
      </c>
      <c r="BE1184" s="3" t="s">
        <v>109</v>
      </c>
      <c r="BF1184" s="3" t="s">
        <v>109</v>
      </c>
      <c r="BG1184" s="3" t="s">
        <v>109</v>
      </c>
      <c r="BH1184" s="3" t="s">
        <v>109</v>
      </c>
      <c r="BI1184" s="3" t="s">
        <v>109</v>
      </c>
      <c r="BJ1184" s="3">
        <f>BX1184*0.1</f>
        <v>5.7474814659947242E-2</v>
      </c>
      <c r="BK1184" s="3">
        <f>BX1184*0.23</f>
        <v>0.13219207371787864</v>
      </c>
      <c r="BL1184" s="2">
        <f>BX1184*0.32</f>
        <v>0.18391940691183117</v>
      </c>
      <c r="BM1184" s="3">
        <f>BX1184*0.3</f>
        <v>0.17242444397984172</v>
      </c>
      <c r="BN1184" s="3">
        <f>BX1184*0.05</f>
        <v>2.8737407329973621E-2</v>
      </c>
      <c r="BO1184" s="3" t="s">
        <v>109</v>
      </c>
      <c r="BP1184" s="3" t="s">
        <v>109</v>
      </c>
      <c r="BQ1184" s="3" t="s">
        <v>109</v>
      </c>
      <c r="BR1184" s="3" t="s">
        <v>109</v>
      </c>
      <c r="BS1184" s="3" t="s">
        <v>109</v>
      </c>
      <c r="BT1184" s="3" t="s">
        <v>109</v>
      </c>
      <c r="BU1184" s="3" t="s">
        <v>109</v>
      </c>
      <c r="BV1184" s="3" t="s">
        <v>109</v>
      </c>
      <c r="BW1184" s="3" t="s">
        <v>109</v>
      </c>
      <c r="BX1184" s="71">
        <f>1-(BY1184/AT1184)</f>
        <v>0.57474814659947238</v>
      </c>
      <c r="BY1184" s="46">
        <f>CE1184*CB1184</f>
        <v>746886.5</v>
      </c>
      <c r="BZ1184" s="3">
        <v>6.5000000000000002E-2</v>
      </c>
      <c r="CA1184" s="4">
        <f>C1184</f>
        <v>0.02</v>
      </c>
      <c r="CB1184" s="3">
        <f>BZ1184+CA1184</f>
        <v>8.5000000000000006E-2</v>
      </c>
      <c r="CC1184" s="47">
        <v>8786900</v>
      </c>
      <c r="CD1184" s="46">
        <v>0</v>
      </c>
      <c r="CE1184" s="46">
        <f>CC1184-CD1184</f>
        <v>8786900</v>
      </c>
      <c r="CF1184" s="46">
        <f>CE1184/Q1184</f>
        <v>57057.792207792205</v>
      </c>
      <c r="CG1184" s="3" t="s">
        <v>109</v>
      </c>
      <c r="CH1184" s="3" t="s">
        <v>5751</v>
      </c>
      <c r="CI1184" s="3" t="s">
        <v>109</v>
      </c>
      <c r="CJ1184" s="3" t="s">
        <v>109</v>
      </c>
      <c r="CK1184" s="3" t="s">
        <v>109</v>
      </c>
      <c r="CL1184" s="3" t="s">
        <v>109</v>
      </c>
      <c r="CM1184" s="3" t="s">
        <v>109</v>
      </c>
      <c r="CN1184" s="3" t="s">
        <v>109</v>
      </c>
      <c r="CO1184" s="3" t="s">
        <v>109</v>
      </c>
      <c r="CP1184" s="3" t="s">
        <v>109</v>
      </c>
      <c r="CQ1184" s="5" t="s">
        <v>126</v>
      </c>
      <c r="CR1184" s="5" t="s">
        <v>5752</v>
      </c>
      <c r="CV1184" s="21" t="s">
        <v>113</v>
      </c>
      <c r="CW1184" s="11"/>
    </row>
    <row r="1185" spans="1:101" x14ac:dyDescent="0.25">
      <c r="A1185" s="3" t="s">
        <v>5595</v>
      </c>
      <c r="B1185" s="61" t="str">
        <f>CONCATENATE(RIGHT(LEFT(A1185,26),3))</f>
        <v>026</v>
      </c>
      <c r="C1185" s="4">
        <v>2.3699000000000001E-2</v>
      </c>
      <c r="D1185" s="3" t="s">
        <v>5596</v>
      </c>
      <c r="E1185" s="3" t="s">
        <v>5318</v>
      </c>
      <c r="F1185" s="3" t="s">
        <v>5597</v>
      </c>
      <c r="G1185" s="3" t="s">
        <v>359</v>
      </c>
      <c r="H1185" s="9">
        <v>47906</v>
      </c>
      <c r="I1185" s="3" t="s">
        <v>1726</v>
      </c>
      <c r="J1185" s="3" t="s">
        <v>4425</v>
      </c>
      <c r="K1185" s="4">
        <v>13830</v>
      </c>
      <c r="L1185" s="3" t="s">
        <v>109</v>
      </c>
      <c r="M1185" s="3" t="s">
        <v>109</v>
      </c>
      <c r="N1185" s="3" t="s">
        <v>109</v>
      </c>
      <c r="O1185" s="3" t="s">
        <v>109</v>
      </c>
      <c r="P1185" s="3" t="s">
        <v>109</v>
      </c>
      <c r="Q1185" s="64">
        <v>29</v>
      </c>
      <c r="R1185" s="8"/>
      <c r="S1185" s="3" t="s">
        <v>109</v>
      </c>
      <c r="T1185" s="3" t="s">
        <v>109</v>
      </c>
      <c r="U1185" s="46">
        <v>960</v>
      </c>
      <c r="V1185" s="3" t="s">
        <v>109</v>
      </c>
      <c r="W1185" s="3" t="s">
        <v>109</v>
      </c>
      <c r="X1185" s="3" t="s">
        <v>109</v>
      </c>
      <c r="Y1185" s="3" t="s">
        <v>109</v>
      </c>
      <c r="Z1185" s="3" t="s">
        <v>109</v>
      </c>
      <c r="AA1185" s="9">
        <v>1968</v>
      </c>
      <c r="AB1185" s="3" t="s">
        <v>109</v>
      </c>
      <c r="AC1185" s="5" t="s">
        <v>111</v>
      </c>
      <c r="AD1185" s="3" t="s">
        <v>156</v>
      </c>
      <c r="AE1185" s="3" t="s">
        <v>109</v>
      </c>
      <c r="AF1185" s="4">
        <v>3</v>
      </c>
      <c r="AG1185" s="3" t="s">
        <v>109</v>
      </c>
      <c r="AH1185" s="3" t="s">
        <v>111</v>
      </c>
      <c r="AI1185" s="3" t="s">
        <v>109</v>
      </c>
      <c r="AJ1185" s="7">
        <v>3</v>
      </c>
      <c r="AN1185" s="3" t="s">
        <v>109</v>
      </c>
      <c r="AO1185" s="42">
        <f>(Q1185*U1185)*12</f>
        <v>334080</v>
      </c>
      <c r="AP1185" s="3" t="s">
        <v>109</v>
      </c>
      <c r="AQ1185" s="3">
        <v>0.03</v>
      </c>
      <c r="AR1185" s="3" t="s">
        <v>109</v>
      </c>
      <c r="AS1185" s="3">
        <v>0.02</v>
      </c>
      <c r="AT1185" s="48">
        <f>(AO1185*(1-AQ1185))+(AO1185*AS1185)</f>
        <v>330739.19999999995</v>
      </c>
      <c r="AU1185" s="3" t="s">
        <v>109</v>
      </c>
      <c r="AV1185" s="3" t="s">
        <v>109</v>
      </c>
      <c r="AW1185" s="3" t="s">
        <v>109</v>
      </c>
      <c r="AX1185" s="3" t="s">
        <v>109</v>
      </c>
      <c r="AY1185" s="3" t="s">
        <v>109</v>
      </c>
      <c r="AZ1185" s="3" t="s">
        <v>109</v>
      </c>
      <c r="BA1185" s="3" t="s">
        <v>109</v>
      </c>
      <c r="BB1185" s="3" t="s">
        <v>109</v>
      </c>
      <c r="BC1185" s="3" t="s">
        <v>109</v>
      </c>
      <c r="BD1185" s="3" t="s">
        <v>109</v>
      </c>
      <c r="BE1185" s="3" t="s">
        <v>109</v>
      </c>
      <c r="BF1185" s="3" t="s">
        <v>109</v>
      </c>
      <c r="BG1185" s="3" t="s">
        <v>109</v>
      </c>
      <c r="BH1185" s="3" t="s">
        <v>109</v>
      </c>
      <c r="BI1185" s="3" t="s">
        <v>109</v>
      </c>
      <c r="BJ1185" s="3">
        <f>BX1185*0.1</f>
        <v>5.7465999192112698E-2</v>
      </c>
      <c r="BK1185" s="3">
        <f>BX1185*0.23</f>
        <v>0.1321717981418592</v>
      </c>
      <c r="BL1185" s="2">
        <f>BX1185*0.32</f>
        <v>0.18389119741476062</v>
      </c>
      <c r="BM1185" s="3">
        <f>BX1185*0.3</f>
        <v>0.17239799757633809</v>
      </c>
      <c r="BN1185" s="3">
        <f>BX1185*0.05</f>
        <v>2.8732999596056349E-2</v>
      </c>
      <c r="BO1185" s="3" t="s">
        <v>109</v>
      </c>
      <c r="BP1185" s="3" t="s">
        <v>109</v>
      </c>
      <c r="BQ1185" s="3" t="s">
        <v>109</v>
      </c>
      <c r="BR1185" s="3" t="s">
        <v>109</v>
      </c>
      <c r="BS1185" s="3" t="s">
        <v>109</v>
      </c>
      <c r="BT1185" s="3" t="s">
        <v>109</v>
      </c>
      <c r="BU1185" s="3" t="s">
        <v>109</v>
      </c>
      <c r="BV1185" s="3" t="s">
        <v>109</v>
      </c>
      <c r="BW1185" s="3" t="s">
        <v>109</v>
      </c>
      <c r="BX1185" s="71">
        <f>1-(BY1185/AT1185)</f>
        <v>0.57465999192112693</v>
      </c>
      <c r="BY1185" s="46">
        <f>CE1185*CB1185</f>
        <v>140676.614</v>
      </c>
      <c r="BZ1185" s="3">
        <v>6.5000000000000002E-2</v>
      </c>
      <c r="CA1185" s="4">
        <f>C1185</f>
        <v>2.3699000000000001E-2</v>
      </c>
      <c r="CB1185" s="3">
        <f>BZ1185+CA1185</f>
        <v>8.8699E-2</v>
      </c>
      <c r="CC1185" s="47">
        <v>1586000</v>
      </c>
      <c r="CD1185" s="46">
        <v>0</v>
      </c>
      <c r="CE1185" s="46">
        <f>CC1185-CD1185</f>
        <v>1586000</v>
      </c>
      <c r="CF1185" s="46">
        <f>CE1185/Q1185</f>
        <v>54689.65517241379</v>
      </c>
      <c r="CG1185" s="3" t="s">
        <v>109</v>
      </c>
      <c r="CH1185" s="3" t="s">
        <v>5598</v>
      </c>
      <c r="CI1185" s="3" t="s">
        <v>109</v>
      </c>
      <c r="CJ1185" s="3" t="s">
        <v>109</v>
      </c>
      <c r="CK1185" s="3" t="s">
        <v>109</v>
      </c>
      <c r="CL1185" s="3" t="s">
        <v>109</v>
      </c>
      <c r="CM1185" s="3" t="s">
        <v>109</v>
      </c>
      <c r="CN1185" s="3" t="s">
        <v>109</v>
      </c>
      <c r="CO1185" s="3" t="s">
        <v>109</v>
      </c>
      <c r="CP1185" s="3" t="s">
        <v>109</v>
      </c>
      <c r="CQ1185" s="5" t="s">
        <v>113</v>
      </c>
      <c r="CR1185" s="5" t="s">
        <v>109</v>
      </c>
      <c r="CV1185" s="21" t="s">
        <v>113</v>
      </c>
      <c r="CW1185" s="16"/>
    </row>
    <row r="1186" spans="1:101" x14ac:dyDescent="0.25">
      <c r="A1186" s="3" t="s">
        <v>5821</v>
      </c>
      <c r="B1186" s="61" t="str">
        <f>CONCATENATE(RIGHT(LEFT(A1186,26),3))</f>
        <v>023</v>
      </c>
      <c r="C1186" s="4">
        <v>1.4586999999999999E-2</v>
      </c>
      <c r="D1186" s="3" t="s">
        <v>5822</v>
      </c>
      <c r="E1186" s="3" t="s">
        <v>5823</v>
      </c>
      <c r="F1186" s="3" t="s">
        <v>5824</v>
      </c>
      <c r="G1186" s="3" t="s">
        <v>359</v>
      </c>
      <c r="H1186" s="28"/>
      <c r="I1186" s="3" t="s">
        <v>1726</v>
      </c>
      <c r="J1186" s="3" t="s">
        <v>5815</v>
      </c>
      <c r="K1186" s="4">
        <v>111337</v>
      </c>
      <c r="L1186" s="3" t="s">
        <v>109</v>
      </c>
      <c r="M1186" s="3" t="s">
        <v>109</v>
      </c>
      <c r="N1186" s="3" t="s">
        <v>109</v>
      </c>
      <c r="O1186" s="3" t="s">
        <v>109</v>
      </c>
      <c r="P1186" s="3" t="s">
        <v>109</v>
      </c>
      <c r="Q1186" s="64">
        <v>124</v>
      </c>
      <c r="R1186" s="4">
        <v>213</v>
      </c>
      <c r="S1186" s="3" t="s">
        <v>109</v>
      </c>
      <c r="T1186" s="3" t="s">
        <v>109</v>
      </c>
      <c r="U1186" s="46">
        <v>960</v>
      </c>
      <c r="V1186" s="3" t="s">
        <v>109</v>
      </c>
      <c r="W1186" s="3" t="s">
        <v>109</v>
      </c>
      <c r="X1186" s="3" t="s">
        <v>109</v>
      </c>
      <c r="Y1186" s="3" t="s">
        <v>109</v>
      </c>
      <c r="Z1186" s="3" t="s">
        <v>109</v>
      </c>
      <c r="AA1186" s="9">
        <v>1998</v>
      </c>
      <c r="AB1186" s="3" t="s">
        <v>109</v>
      </c>
      <c r="AC1186" s="5" t="s">
        <v>111</v>
      </c>
      <c r="AD1186" s="3" t="s">
        <v>135</v>
      </c>
      <c r="AE1186" s="3" t="s">
        <v>109</v>
      </c>
      <c r="AF1186" s="4">
        <v>3</v>
      </c>
      <c r="AG1186" s="3" t="s">
        <v>109</v>
      </c>
      <c r="AH1186" s="3" t="s">
        <v>111</v>
      </c>
      <c r="AI1186" s="3" t="s">
        <v>109</v>
      </c>
      <c r="AJ1186" s="7">
        <v>4</v>
      </c>
      <c r="AN1186" s="3" t="s">
        <v>109</v>
      </c>
      <c r="AO1186" s="42">
        <f>(Q1186*U1186)*12</f>
        <v>1428480</v>
      </c>
      <c r="AP1186" s="3" t="s">
        <v>109</v>
      </c>
      <c r="AQ1186" s="3">
        <v>0.03</v>
      </c>
      <c r="AR1186" s="3" t="s">
        <v>109</v>
      </c>
      <c r="AS1186" s="3">
        <v>0.02</v>
      </c>
      <c r="AT1186" s="48">
        <f>(AO1186*(1-AQ1186))+(AO1186*AS1186)</f>
        <v>1414195.2</v>
      </c>
      <c r="AU1186" s="3" t="s">
        <v>109</v>
      </c>
      <c r="AV1186" s="3" t="s">
        <v>109</v>
      </c>
      <c r="AW1186" s="3" t="s">
        <v>109</v>
      </c>
      <c r="AX1186" s="3" t="s">
        <v>109</v>
      </c>
      <c r="AY1186" s="3" t="s">
        <v>109</v>
      </c>
      <c r="AZ1186" s="3" t="s">
        <v>109</v>
      </c>
      <c r="BA1186" s="3" t="s">
        <v>109</v>
      </c>
      <c r="BB1186" s="3" t="s">
        <v>109</v>
      </c>
      <c r="BC1186" s="3" t="s">
        <v>109</v>
      </c>
      <c r="BD1186" s="3" t="s">
        <v>109</v>
      </c>
      <c r="BE1186" s="3" t="s">
        <v>109</v>
      </c>
      <c r="BF1186" s="3" t="s">
        <v>109</v>
      </c>
      <c r="BG1186" s="3" t="s">
        <v>109</v>
      </c>
      <c r="BH1186" s="3" t="s">
        <v>109</v>
      </c>
      <c r="BI1186" s="3" t="s">
        <v>109</v>
      </c>
      <c r="BJ1186" s="3">
        <f>BX1186*0.1</f>
        <v>5.7173584573049045E-2</v>
      </c>
      <c r="BK1186" s="3">
        <f>BX1186*0.23</f>
        <v>0.13149924451801279</v>
      </c>
      <c r="BL1186" s="2">
        <f>BX1186*0.32</f>
        <v>0.18295547063375694</v>
      </c>
      <c r="BM1186" s="3">
        <f>BX1186*0.3</f>
        <v>0.17152075371914713</v>
      </c>
      <c r="BN1186" s="3">
        <f>BX1186*0.05</f>
        <v>2.8586792286524523E-2</v>
      </c>
      <c r="BO1186" s="3" t="s">
        <v>109</v>
      </c>
      <c r="BP1186" s="3" t="s">
        <v>109</v>
      </c>
      <c r="BQ1186" s="3" t="s">
        <v>109</v>
      </c>
      <c r="BR1186" s="3" t="s">
        <v>109</v>
      </c>
      <c r="BS1186" s="3" t="s">
        <v>109</v>
      </c>
      <c r="BT1186" s="3" t="s">
        <v>109</v>
      </c>
      <c r="BU1186" s="3" t="s">
        <v>109</v>
      </c>
      <c r="BV1186" s="3" t="s">
        <v>109</v>
      </c>
      <c r="BW1186" s="3" t="s">
        <v>109</v>
      </c>
      <c r="BX1186" s="71">
        <f>1-(BY1186/AT1186)</f>
        <v>0.57173584573049041</v>
      </c>
      <c r="BY1186" s="46">
        <f>CE1186*CB1186</f>
        <v>605649.11129999999</v>
      </c>
      <c r="BZ1186" s="3">
        <v>6.5000000000000002E-2</v>
      </c>
      <c r="CA1186" s="4">
        <f>C1186</f>
        <v>1.4586999999999999E-2</v>
      </c>
      <c r="CB1186" s="3">
        <f>BZ1186+CA1186</f>
        <v>7.9587000000000005E-2</v>
      </c>
      <c r="CC1186" s="47">
        <v>7609900</v>
      </c>
      <c r="CD1186" s="46">
        <v>0</v>
      </c>
      <c r="CE1186" s="46">
        <f>CC1186-CD1186</f>
        <v>7609900</v>
      </c>
      <c r="CF1186" s="46">
        <f>CE1186/Q1186</f>
        <v>61370.161290322583</v>
      </c>
      <c r="CG1186" s="3" t="s">
        <v>109</v>
      </c>
      <c r="CH1186" s="3" t="s">
        <v>5825</v>
      </c>
      <c r="CI1186" s="3" t="s">
        <v>109</v>
      </c>
      <c r="CJ1186" s="3" t="s">
        <v>109</v>
      </c>
      <c r="CK1186" s="3" t="s">
        <v>109</v>
      </c>
      <c r="CL1186" s="3" t="s">
        <v>109</v>
      </c>
      <c r="CM1186" s="3" t="s">
        <v>109</v>
      </c>
      <c r="CN1186" s="3" t="s">
        <v>109</v>
      </c>
      <c r="CO1186" s="3" t="s">
        <v>109</v>
      </c>
      <c r="CP1186" s="3" t="s">
        <v>109</v>
      </c>
      <c r="CQ1186" s="5" t="s">
        <v>126</v>
      </c>
      <c r="CR1186" s="5" t="s">
        <v>5826</v>
      </c>
      <c r="CV1186" s="21" t="s">
        <v>113</v>
      </c>
      <c r="CW1186" s="6">
        <v>423</v>
      </c>
    </row>
    <row r="1187" spans="1:101" x14ac:dyDescent="0.25">
      <c r="A1187" s="3" t="s">
        <v>5370</v>
      </c>
      <c r="B1187" s="61" t="str">
        <f>CONCATENATE(RIGHT(LEFT(A1187,26),3))</f>
        <v>026</v>
      </c>
      <c r="C1187" s="4">
        <v>2.3699000000000001E-2</v>
      </c>
      <c r="D1187" s="3" t="s">
        <v>109</v>
      </c>
      <c r="E1187" s="3" t="s">
        <v>4423</v>
      </c>
      <c r="F1187" s="3" t="s">
        <v>5371</v>
      </c>
      <c r="G1187" s="3" t="s">
        <v>359</v>
      </c>
      <c r="H1187" s="23"/>
      <c r="I1187" s="3" t="s">
        <v>1726</v>
      </c>
      <c r="J1187" s="3" t="s">
        <v>4425</v>
      </c>
      <c r="K1187" s="4">
        <v>5544</v>
      </c>
      <c r="L1187" s="3" t="s">
        <v>109</v>
      </c>
      <c r="M1187" s="3" t="s">
        <v>109</v>
      </c>
      <c r="N1187" s="3" t="s">
        <v>109</v>
      </c>
      <c r="O1187" s="3" t="s">
        <v>109</v>
      </c>
      <c r="P1187" s="3" t="s">
        <v>109</v>
      </c>
      <c r="Q1187" s="64">
        <v>6</v>
      </c>
      <c r="R1187" s="4">
        <v>21</v>
      </c>
      <c r="S1187" s="3" t="s">
        <v>109</v>
      </c>
      <c r="T1187" s="3" t="s">
        <v>109</v>
      </c>
      <c r="U1187" s="46">
        <v>1470</v>
      </c>
      <c r="V1187" s="3" t="s">
        <v>109</v>
      </c>
      <c r="W1187" s="3" t="s">
        <v>109</v>
      </c>
      <c r="X1187" s="3" t="s">
        <v>109</v>
      </c>
      <c r="Y1187" s="3" t="s">
        <v>109</v>
      </c>
      <c r="Z1187" s="3" t="s">
        <v>109</v>
      </c>
      <c r="AA1187" s="9">
        <v>1987</v>
      </c>
      <c r="AB1187" s="3" t="s">
        <v>109</v>
      </c>
      <c r="AC1187" s="5" t="s">
        <v>111</v>
      </c>
      <c r="AD1187" s="3" t="s">
        <v>156</v>
      </c>
      <c r="AE1187" s="3" t="s">
        <v>109</v>
      </c>
      <c r="AF1187" s="4">
        <v>3</v>
      </c>
      <c r="AG1187" s="3" t="s">
        <v>109</v>
      </c>
      <c r="AH1187" s="3" t="s">
        <v>111</v>
      </c>
      <c r="AI1187" s="3" t="s">
        <v>109</v>
      </c>
      <c r="AJ1187" s="7">
        <v>3</v>
      </c>
      <c r="AN1187" s="3" t="s">
        <v>109</v>
      </c>
      <c r="AO1187" s="42">
        <f>(Q1187*U1187)*12</f>
        <v>105840</v>
      </c>
      <c r="AP1187" s="3" t="s">
        <v>109</v>
      </c>
      <c r="AQ1187" s="3">
        <v>0.03</v>
      </c>
      <c r="AR1187" s="3" t="s">
        <v>109</v>
      </c>
      <c r="AS1187" s="3">
        <v>0.02</v>
      </c>
      <c r="AT1187" s="48">
        <f>(AO1187*(1-AQ1187))+(AO1187*AS1187)</f>
        <v>104781.6</v>
      </c>
      <c r="AU1187" s="3" t="s">
        <v>109</v>
      </c>
      <c r="AV1187" s="3" t="s">
        <v>109</v>
      </c>
      <c r="AW1187" s="3" t="s">
        <v>109</v>
      </c>
      <c r="AX1187" s="3" t="s">
        <v>109</v>
      </c>
      <c r="AY1187" s="3" t="s">
        <v>109</v>
      </c>
      <c r="AZ1187" s="3" t="s">
        <v>109</v>
      </c>
      <c r="BA1187" s="3" t="s">
        <v>109</v>
      </c>
      <c r="BB1187" s="3" t="s">
        <v>109</v>
      </c>
      <c r="BC1187" s="3" t="s">
        <v>109</v>
      </c>
      <c r="BD1187" s="3" t="s">
        <v>109</v>
      </c>
      <c r="BE1187" s="3" t="s">
        <v>109</v>
      </c>
      <c r="BF1187" s="3" t="s">
        <v>109</v>
      </c>
      <c r="BG1187" s="3" t="s">
        <v>109</v>
      </c>
      <c r="BH1187" s="3" t="s">
        <v>109</v>
      </c>
      <c r="BI1187" s="3" t="s">
        <v>109</v>
      </c>
      <c r="BJ1187" s="3">
        <f>BX1187*0.1</f>
        <v>5.4482989093504977E-2</v>
      </c>
      <c r="BK1187" s="3">
        <f>BX1187*0.23</f>
        <v>0.12531087491506146</v>
      </c>
      <c r="BL1187" s="2">
        <f>BX1187*0.32</f>
        <v>0.17434556509921592</v>
      </c>
      <c r="BM1187" s="3">
        <f>BX1187*0.3</f>
        <v>0.16344896728051492</v>
      </c>
      <c r="BN1187" s="3">
        <f>BX1187*0.05</f>
        <v>2.7241494546752489E-2</v>
      </c>
      <c r="BO1187" s="3" t="s">
        <v>109</v>
      </c>
      <c r="BP1187" s="3" t="s">
        <v>109</v>
      </c>
      <c r="BQ1187" s="3" t="s">
        <v>109</v>
      </c>
      <c r="BR1187" s="3" t="s">
        <v>109</v>
      </c>
      <c r="BS1187" s="3" t="s">
        <v>109</v>
      </c>
      <c r="BT1187" s="3" t="s">
        <v>109</v>
      </c>
      <c r="BU1187" s="3" t="s">
        <v>109</v>
      </c>
      <c r="BV1187" s="3" t="s">
        <v>109</v>
      </c>
      <c r="BW1187" s="3" t="s">
        <v>109</v>
      </c>
      <c r="BX1187" s="71">
        <f>1-(BY1187/AT1187)</f>
        <v>0.54482989093504974</v>
      </c>
      <c r="BY1187" s="46">
        <f>CE1187*CB1187</f>
        <v>47693.452299999997</v>
      </c>
      <c r="BZ1187" s="3">
        <v>6.5000000000000002E-2</v>
      </c>
      <c r="CA1187" s="4">
        <f>C1187</f>
        <v>2.3699000000000001E-2</v>
      </c>
      <c r="CB1187" s="3">
        <f>BZ1187+CA1187</f>
        <v>8.8699E-2</v>
      </c>
      <c r="CC1187" s="47">
        <v>537700</v>
      </c>
      <c r="CD1187" s="46">
        <v>0</v>
      </c>
      <c r="CE1187" s="46">
        <f>CC1187-CD1187</f>
        <v>537700</v>
      </c>
      <c r="CF1187" s="46">
        <f>CE1187/Q1187</f>
        <v>89616.666666666672</v>
      </c>
      <c r="CG1187" s="3" t="s">
        <v>109</v>
      </c>
      <c r="CH1187" s="3" t="s">
        <v>5184</v>
      </c>
      <c r="CI1187" s="3" t="s">
        <v>109</v>
      </c>
      <c r="CJ1187" s="3" t="s">
        <v>109</v>
      </c>
      <c r="CK1187" s="3" t="s">
        <v>109</v>
      </c>
      <c r="CL1187" s="3" t="s">
        <v>109</v>
      </c>
      <c r="CM1187" s="3" t="s">
        <v>109</v>
      </c>
      <c r="CN1187" s="3" t="s">
        <v>109</v>
      </c>
      <c r="CO1187" s="3" t="s">
        <v>109</v>
      </c>
      <c r="CP1187" s="3" t="s">
        <v>109</v>
      </c>
      <c r="CQ1187" s="5" t="s">
        <v>113</v>
      </c>
      <c r="CR1187" s="5" t="s">
        <v>109</v>
      </c>
      <c r="CV1187" s="21" t="s">
        <v>113</v>
      </c>
      <c r="CW1187" s="6">
        <v>410</v>
      </c>
    </row>
    <row r="1188" spans="1:101" x14ac:dyDescent="0.25">
      <c r="A1188" s="3" t="s">
        <v>5786</v>
      </c>
      <c r="B1188" s="61" t="str">
        <f>CONCATENATE(RIGHT(LEFT(A1188,26),3))</f>
        <v>026</v>
      </c>
      <c r="C1188" s="4">
        <v>2.3699000000000001E-2</v>
      </c>
      <c r="D1188" s="3" t="s">
        <v>5787</v>
      </c>
      <c r="E1188" s="3" t="s">
        <v>5537</v>
      </c>
      <c r="F1188" s="3" t="s">
        <v>109</v>
      </c>
      <c r="G1188" s="3" t="s">
        <v>109</v>
      </c>
      <c r="H1188" s="28"/>
      <c r="I1188" s="3" t="s">
        <v>1726</v>
      </c>
      <c r="J1188" s="3" t="s">
        <v>4425</v>
      </c>
      <c r="K1188" s="4">
        <v>23915</v>
      </c>
      <c r="L1188" s="3" t="s">
        <v>109</v>
      </c>
      <c r="M1188" s="3" t="s">
        <v>109</v>
      </c>
      <c r="N1188" s="3" t="s">
        <v>109</v>
      </c>
      <c r="O1188" s="3" t="s">
        <v>109</v>
      </c>
      <c r="P1188" s="3" t="s">
        <v>109</v>
      </c>
      <c r="Q1188" s="64">
        <v>30</v>
      </c>
      <c r="R1188" s="4">
        <v>30</v>
      </c>
      <c r="S1188" s="3" t="s">
        <v>109</v>
      </c>
      <c r="T1188" s="3" t="s">
        <v>109</v>
      </c>
      <c r="U1188" s="46">
        <v>697</v>
      </c>
      <c r="V1188" s="3" t="s">
        <v>109</v>
      </c>
      <c r="W1188" s="3" t="s">
        <v>109</v>
      </c>
      <c r="X1188" s="3" t="s">
        <v>109</v>
      </c>
      <c r="Y1188" s="3" t="s">
        <v>109</v>
      </c>
      <c r="Z1188" s="3" t="s">
        <v>109</v>
      </c>
      <c r="AA1188" s="16"/>
      <c r="AB1188" s="3" t="s">
        <v>109</v>
      </c>
      <c r="AC1188" s="5" t="s">
        <v>111</v>
      </c>
      <c r="AD1188" s="3" t="s">
        <v>111</v>
      </c>
      <c r="AE1188" s="3" t="s">
        <v>109</v>
      </c>
      <c r="AF1188" s="4">
        <v>3</v>
      </c>
      <c r="AG1188" s="3" t="s">
        <v>109</v>
      </c>
      <c r="AH1188" s="3" t="s">
        <v>111</v>
      </c>
      <c r="AI1188" s="3" t="s">
        <v>109</v>
      </c>
      <c r="AJ1188" s="7">
        <v>3</v>
      </c>
      <c r="AN1188" s="3" t="s">
        <v>109</v>
      </c>
      <c r="AO1188" s="42">
        <f>(Q1188*U1188)*12</f>
        <v>250920</v>
      </c>
      <c r="AP1188" s="3" t="s">
        <v>109</v>
      </c>
      <c r="AQ1188" s="3">
        <v>0.03</v>
      </c>
      <c r="AR1188" s="3" t="s">
        <v>109</v>
      </c>
      <c r="AS1188" s="3">
        <v>0.02</v>
      </c>
      <c r="AT1188" s="48">
        <f>(AO1188*(1-AQ1188))+(AO1188*AS1188)</f>
        <v>248410.8</v>
      </c>
      <c r="AU1188" s="3" t="s">
        <v>109</v>
      </c>
      <c r="AV1188" s="3" t="s">
        <v>109</v>
      </c>
      <c r="AW1188" s="3" t="s">
        <v>109</v>
      </c>
      <c r="AX1188" s="3" t="s">
        <v>109</v>
      </c>
      <c r="AY1188" s="3" t="s">
        <v>109</v>
      </c>
      <c r="AZ1188" s="3" t="s">
        <v>109</v>
      </c>
      <c r="BA1188" s="3" t="s">
        <v>109</v>
      </c>
      <c r="BB1188" s="3" t="s">
        <v>109</v>
      </c>
      <c r="BC1188" s="3" t="s">
        <v>109</v>
      </c>
      <c r="BD1188" s="3" t="s">
        <v>109</v>
      </c>
      <c r="BE1188" s="3" t="s">
        <v>109</v>
      </c>
      <c r="BF1188" s="3" t="s">
        <v>109</v>
      </c>
      <c r="BG1188" s="3" t="s">
        <v>109</v>
      </c>
      <c r="BH1188" s="3" t="s">
        <v>109</v>
      </c>
      <c r="BI1188" s="3" t="s">
        <v>109</v>
      </c>
      <c r="BJ1188" s="3">
        <f>BX1188*0.1</f>
        <v>5.425273023556141E-2</v>
      </c>
      <c r="BK1188" s="3">
        <f>BX1188*0.23</f>
        <v>0.12478127954179125</v>
      </c>
      <c r="BL1188" s="2">
        <f>BX1188*0.32</f>
        <v>0.17360873675379651</v>
      </c>
      <c r="BM1188" s="3">
        <f>BX1188*0.3</f>
        <v>0.16275819070668421</v>
      </c>
      <c r="BN1188" s="3">
        <f>BX1188*0.05</f>
        <v>2.7126365117780705E-2</v>
      </c>
      <c r="BO1188" s="3" t="s">
        <v>109</v>
      </c>
      <c r="BP1188" s="3" t="s">
        <v>109</v>
      </c>
      <c r="BQ1188" s="3" t="s">
        <v>109</v>
      </c>
      <c r="BR1188" s="3" t="s">
        <v>109</v>
      </c>
      <c r="BS1188" s="3" t="s">
        <v>109</v>
      </c>
      <c r="BT1188" s="3" t="s">
        <v>109</v>
      </c>
      <c r="BU1188" s="3" t="s">
        <v>109</v>
      </c>
      <c r="BV1188" s="3" t="s">
        <v>109</v>
      </c>
      <c r="BW1188" s="3" t="s">
        <v>109</v>
      </c>
      <c r="BX1188" s="71">
        <f>1-(BY1188/AT1188)</f>
        <v>0.54252730235561408</v>
      </c>
      <c r="BY1188" s="46">
        <f>CE1188*CB1188</f>
        <v>113641.1588</v>
      </c>
      <c r="BZ1188" s="3">
        <v>6.5000000000000002E-2</v>
      </c>
      <c r="CA1188" s="4">
        <f>C1188</f>
        <v>2.3699000000000001E-2</v>
      </c>
      <c r="CB1188" s="3">
        <f>BZ1188+CA1188</f>
        <v>8.8699E-2</v>
      </c>
      <c r="CC1188" s="47">
        <v>1281200</v>
      </c>
      <c r="CD1188" s="46">
        <v>0</v>
      </c>
      <c r="CE1188" s="46">
        <f>CC1188-CD1188</f>
        <v>1281200</v>
      </c>
      <c r="CF1188" s="46">
        <f>CE1188/Q1188</f>
        <v>42706.666666666664</v>
      </c>
      <c r="CG1188" s="3" t="s">
        <v>109</v>
      </c>
      <c r="CH1188" s="3" t="s">
        <v>5788</v>
      </c>
      <c r="CI1188" s="3" t="s">
        <v>109</v>
      </c>
      <c r="CJ1188" s="3" t="s">
        <v>109</v>
      </c>
      <c r="CK1188" s="3" t="s">
        <v>109</v>
      </c>
      <c r="CL1188" s="3" t="s">
        <v>109</v>
      </c>
      <c r="CM1188" s="3" t="s">
        <v>109</v>
      </c>
      <c r="CN1188" s="3" t="s">
        <v>109</v>
      </c>
      <c r="CO1188" s="3" t="s">
        <v>109</v>
      </c>
      <c r="CP1188" s="3" t="s">
        <v>109</v>
      </c>
      <c r="CQ1188" s="5" t="s">
        <v>126</v>
      </c>
      <c r="CR1188" s="5" t="s">
        <v>5789</v>
      </c>
      <c r="CV1188" s="21" t="s">
        <v>113</v>
      </c>
      <c r="CW1188" s="6">
        <v>660</v>
      </c>
    </row>
    <row r="1189" spans="1:101" x14ac:dyDescent="0.25">
      <c r="A1189" s="3" t="s">
        <v>5548</v>
      </c>
      <c r="B1189" s="61" t="str">
        <f>CONCATENATE(RIGHT(LEFT(A1189,26),3))</f>
        <v>026</v>
      </c>
      <c r="C1189" s="4">
        <v>2.3699000000000001E-2</v>
      </c>
      <c r="D1189" s="3" t="s">
        <v>5549</v>
      </c>
      <c r="E1189" s="3" t="s">
        <v>5550</v>
      </c>
      <c r="F1189" s="3" t="s">
        <v>5551</v>
      </c>
      <c r="G1189" s="3" t="s">
        <v>359</v>
      </c>
      <c r="H1189" s="9">
        <v>47906</v>
      </c>
      <c r="I1189" s="3" t="s">
        <v>1726</v>
      </c>
      <c r="J1189" s="3" t="s">
        <v>4425</v>
      </c>
      <c r="K1189" s="4">
        <v>15080</v>
      </c>
      <c r="L1189" s="3" t="s">
        <v>109</v>
      </c>
      <c r="M1189" s="3" t="s">
        <v>109</v>
      </c>
      <c r="N1189" s="3" t="s">
        <v>109</v>
      </c>
      <c r="O1189" s="3" t="s">
        <v>109</v>
      </c>
      <c r="P1189" s="3" t="s">
        <v>109</v>
      </c>
      <c r="Q1189" s="64">
        <v>20</v>
      </c>
      <c r="R1189" s="16"/>
      <c r="S1189" s="3" t="s">
        <v>109</v>
      </c>
      <c r="T1189" s="3" t="s">
        <v>109</v>
      </c>
      <c r="U1189" s="46">
        <v>960</v>
      </c>
      <c r="V1189" s="3" t="s">
        <v>109</v>
      </c>
      <c r="W1189" s="3" t="s">
        <v>109</v>
      </c>
      <c r="X1189" s="3" t="s">
        <v>109</v>
      </c>
      <c r="Y1189" s="3" t="s">
        <v>109</v>
      </c>
      <c r="Z1189" s="3" t="s">
        <v>109</v>
      </c>
      <c r="AA1189" s="9">
        <v>1968</v>
      </c>
      <c r="AB1189" s="3" t="s">
        <v>109</v>
      </c>
      <c r="AC1189" s="5" t="s">
        <v>111</v>
      </c>
      <c r="AD1189" s="3" t="s">
        <v>156</v>
      </c>
      <c r="AE1189" s="3" t="s">
        <v>109</v>
      </c>
      <c r="AF1189" s="4">
        <v>1</v>
      </c>
      <c r="AG1189" s="3" t="s">
        <v>109</v>
      </c>
      <c r="AH1189" s="3" t="s">
        <v>111</v>
      </c>
      <c r="AI1189" s="3" t="s">
        <v>109</v>
      </c>
      <c r="AJ1189" s="7">
        <v>3</v>
      </c>
      <c r="AN1189" s="3" t="s">
        <v>109</v>
      </c>
      <c r="AO1189" s="42">
        <f>(Q1189*U1189)*12</f>
        <v>230400</v>
      </c>
      <c r="AP1189" s="3" t="s">
        <v>109</v>
      </c>
      <c r="AQ1189" s="3">
        <v>0.03</v>
      </c>
      <c r="AR1189" s="3" t="s">
        <v>109</v>
      </c>
      <c r="AS1189" s="3">
        <v>0.02</v>
      </c>
      <c r="AT1189" s="48">
        <f>(AO1189*(1-AQ1189))+(AO1189*AS1189)</f>
        <v>228096</v>
      </c>
      <c r="AU1189" s="3" t="s">
        <v>109</v>
      </c>
      <c r="AV1189" s="3" t="s">
        <v>109</v>
      </c>
      <c r="AW1189" s="3" t="s">
        <v>109</v>
      </c>
      <c r="AX1189" s="3" t="s">
        <v>109</v>
      </c>
      <c r="AY1189" s="3" t="s">
        <v>109</v>
      </c>
      <c r="AZ1189" s="3" t="s">
        <v>109</v>
      </c>
      <c r="BA1189" s="3" t="s">
        <v>109</v>
      </c>
      <c r="BB1189" s="3" t="s">
        <v>109</v>
      </c>
      <c r="BC1189" s="3" t="s">
        <v>109</v>
      </c>
      <c r="BD1189" s="3" t="s">
        <v>109</v>
      </c>
      <c r="BE1189" s="3" t="s">
        <v>109</v>
      </c>
      <c r="BF1189" s="3" t="s">
        <v>109</v>
      </c>
      <c r="BG1189" s="3" t="s">
        <v>109</v>
      </c>
      <c r="BH1189" s="3" t="s">
        <v>109</v>
      </c>
      <c r="BI1189" s="3" t="s">
        <v>109</v>
      </c>
      <c r="BJ1189" s="3">
        <f>BX1189*0.1</f>
        <v>5.3930930266203707E-2</v>
      </c>
      <c r="BK1189" s="3">
        <f>BX1189*0.23</f>
        <v>0.12404113961226852</v>
      </c>
      <c r="BL1189" s="2">
        <f>BX1189*0.32</f>
        <v>0.17257897685185186</v>
      </c>
      <c r="BM1189" s="3">
        <f>BX1189*0.3</f>
        <v>0.16179279079861111</v>
      </c>
      <c r="BN1189" s="3">
        <f>BX1189*0.05</f>
        <v>2.6965465133101853E-2</v>
      </c>
      <c r="BO1189" s="3" t="s">
        <v>109</v>
      </c>
      <c r="BP1189" s="3" t="s">
        <v>109</v>
      </c>
      <c r="BQ1189" s="3" t="s">
        <v>109</v>
      </c>
      <c r="BR1189" s="3" t="s">
        <v>109</v>
      </c>
      <c r="BS1189" s="3" t="s">
        <v>109</v>
      </c>
      <c r="BT1189" s="3" t="s">
        <v>109</v>
      </c>
      <c r="BU1189" s="3" t="s">
        <v>109</v>
      </c>
      <c r="BV1189" s="3" t="s">
        <v>109</v>
      </c>
      <c r="BW1189" s="3" t="s">
        <v>109</v>
      </c>
      <c r="BX1189" s="71">
        <f>1-(BY1189/AT1189)</f>
        <v>0.53930930266203703</v>
      </c>
      <c r="BY1189" s="46">
        <f>CE1189*CB1189</f>
        <v>105081.7053</v>
      </c>
      <c r="BZ1189" s="3">
        <v>6.5000000000000002E-2</v>
      </c>
      <c r="CA1189" s="4">
        <f>C1189</f>
        <v>2.3699000000000001E-2</v>
      </c>
      <c r="CB1189" s="3">
        <f>BZ1189+CA1189</f>
        <v>8.8699E-2</v>
      </c>
      <c r="CC1189" s="47">
        <v>1184700</v>
      </c>
      <c r="CD1189" s="46">
        <v>0</v>
      </c>
      <c r="CE1189" s="46">
        <f>CC1189-CD1189</f>
        <v>1184700</v>
      </c>
      <c r="CF1189" s="46">
        <f>CE1189/Q1189</f>
        <v>59235</v>
      </c>
      <c r="CG1189" s="3" t="s">
        <v>109</v>
      </c>
      <c r="CH1189" s="3" t="s">
        <v>5552</v>
      </c>
      <c r="CI1189" s="3" t="s">
        <v>109</v>
      </c>
      <c r="CJ1189" s="3" t="s">
        <v>109</v>
      </c>
      <c r="CK1189" s="3" t="s">
        <v>109</v>
      </c>
      <c r="CL1189" s="3" t="s">
        <v>109</v>
      </c>
      <c r="CM1189" s="3" t="s">
        <v>109</v>
      </c>
      <c r="CN1189" s="3" t="s">
        <v>109</v>
      </c>
      <c r="CO1189" s="3" t="s">
        <v>109</v>
      </c>
      <c r="CP1189" s="3" t="s">
        <v>109</v>
      </c>
      <c r="CQ1189" s="5" t="s">
        <v>113</v>
      </c>
      <c r="CR1189" s="5" t="s">
        <v>109</v>
      </c>
      <c r="CV1189" s="21" t="s">
        <v>113</v>
      </c>
      <c r="CW1189" s="16"/>
    </row>
    <row r="1190" spans="1:101" x14ac:dyDescent="0.25">
      <c r="A1190" s="3" t="s">
        <v>5486</v>
      </c>
      <c r="B1190" s="61" t="str">
        <f>CONCATENATE(RIGHT(LEFT(A1190,26),3))</f>
        <v>026</v>
      </c>
      <c r="C1190" s="4">
        <v>2.3699000000000001E-2</v>
      </c>
      <c r="D1190" s="3" t="s">
        <v>5487</v>
      </c>
      <c r="E1190" s="3" t="s">
        <v>5488</v>
      </c>
      <c r="F1190" s="3" t="s">
        <v>5489</v>
      </c>
      <c r="G1190" s="3" t="s">
        <v>359</v>
      </c>
      <c r="I1190" s="3" t="s">
        <v>1726</v>
      </c>
      <c r="J1190" s="3" t="s">
        <v>4425</v>
      </c>
      <c r="K1190" s="4">
        <v>26192</v>
      </c>
      <c r="L1190" s="3" t="s">
        <v>109</v>
      </c>
      <c r="M1190" s="3" t="s">
        <v>109</v>
      </c>
      <c r="N1190" s="3" t="s">
        <v>109</v>
      </c>
      <c r="O1190" s="3" t="s">
        <v>109</v>
      </c>
      <c r="P1190" s="3" t="s">
        <v>109</v>
      </c>
      <c r="Q1190" s="64">
        <v>23</v>
      </c>
      <c r="R1190" s="4">
        <v>91</v>
      </c>
      <c r="S1190" s="3" t="s">
        <v>109</v>
      </c>
      <c r="T1190" s="3" t="s">
        <v>109</v>
      </c>
      <c r="U1190" s="46">
        <v>1600</v>
      </c>
      <c r="V1190" s="3" t="s">
        <v>109</v>
      </c>
      <c r="W1190" s="3" t="s">
        <v>109</v>
      </c>
      <c r="X1190" s="3" t="s">
        <v>109</v>
      </c>
      <c r="Y1190" s="3" t="s">
        <v>109</v>
      </c>
      <c r="Z1190" s="3" t="s">
        <v>109</v>
      </c>
      <c r="AA1190" s="9">
        <v>1987</v>
      </c>
      <c r="AB1190" s="3" t="s">
        <v>109</v>
      </c>
      <c r="AC1190" s="5" t="s">
        <v>111</v>
      </c>
      <c r="AD1190" s="3" t="s">
        <v>156</v>
      </c>
      <c r="AE1190" s="3" t="s">
        <v>109</v>
      </c>
      <c r="AF1190" s="4">
        <v>3</v>
      </c>
      <c r="AG1190" s="3" t="s">
        <v>109</v>
      </c>
      <c r="AH1190" s="3" t="s">
        <v>111</v>
      </c>
      <c r="AI1190" s="3" t="s">
        <v>109</v>
      </c>
      <c r="AJ1190" s="7">
        <v>3</v>
      </c>
      <c r="AN1190" s="3" t="s">
        <v>109</v>
      </c>
      <c r="AO1190" s="42">
        <f>(Q1190*U1190)*12</f>
        <v>441600</v>
      </c>
      <c r="AP1190" s="3" t="s">
        <v>109</v>
      </c>
      <c r="AQ1190" s="3">
        <v>0.03</v>
      </c>
      <c r="AR1190" s="3" t="s">
        <v>109</v>
      </c>
      <c r="AS1190" s="3">
        <v>0.02</v>
      </c>
      <c r="AT1190" s="48">
        <f>(AO1190*(1-AQ1190))+(AO1190*AS1190)</f>
        <v>437184</v>
      </c>
      <c r="AU1190" s="3" t="s">
        <v>109</v>
      </c>
      <c r="AV1190" s="3" t="s">
        <v>109</v>
      </c>
      <c r="AW1190" s="3" t="s">
        <v>109</v>
      </c>
      <c r="AX1190" s="3" t="s">
        <v>109</v>
      </c>
      <c r="AY1190" s="3" t="s">
        <v>109</v>
      </c>
      <c r="AZ1190" s="3" t="s">
        <v>109</v>
      </c>
      <c r="BA1190" s="3" t="s">
        <v>109</v>
      </c>
      <c r="BB1190" s="3" t="s">
        <v>109</v>
      </c>
      <c r="BC1190" s="3" t="s">
        <v>109</v>
      </c>
      <c r="BD1190" s="3" t="s">
        <v>109</v>
      </c>
      <c r="BE1190" s="3" t="s">
        <v>109</v>
      </c>
      <c r="BF1190" s="3" t="s">
        <v>109</v>
      </c>
      <c r="BG1190" s="3" t="s">
        <v>109</v>
      </c>
      <c r="BH1190" s="3" t="s">
        <v>109</v>
      </c>
      <c r="BI1190" s="3" t="s">
        <v>109</v>
      </c>
      <c r="BJ1190" s="3">
        <f>BX1190*0.1</f>
        <v>5.3350165902686292E-2</v>
      </c>
      <c r="BK1190" s="3">
        <f>BX1190*0.23</f>
        <v>0.12270538157617847</v>
      </c>
      <c r="BL1190" s="2">
        <f>BX1190*0.32</f>
        <v>0.17072053088859612</v>
      </c>
      <c r="BM1190" s="3">
        <f>BX1190*0.3</f>
        <v>0.16005049770805885</v>
      </c>
      <c r="BN1190" s="3">
        <f>BX1190*0.05</f>
        <v>2.6675082951343146E-2</v>
      </c>
      <c r="BO1190" s="3" t="s">
        <v>109</v>
      </c>
      <c r="BP1190" s="3" t="s">
        <v>109</v>
      </c>
      <c r="BQ1190" s="3" t="s">
        <v>109</v>
      </c>
      <c r="BR1190" s="3" t="s">
        <v>109</v>
      </c>
      <c r="BS1190" s="3" t="s">
        <v>109</v>
      </c>
      <c r="BT1190" s="3" t="s">
        <v>109</v>
      </c>
      <c r="BU1190" s="3" t="s">
        <v>109</v>
      </c>
      <c r="BV1190" s="3" t="s">
        <v>109</v>
      </c>
      <c r="BW1190" s="3" t="s">
        <v>109</v>
      </c>
      <c r="BX1190" s="71">
        <f>1-(BY1190/AT1190)</f>
        <v>0.53350165902686286</v>
      </c>
      <c r="BY1190" s="46">
        <f>CE1190*CB1190</f>
        <v>203945.61069999999</v>
      </c>
      <c r="BZ1190" s="3">
        <v>6.5000000000000002E-2</v>
      </c>
      <c r="CA1190" s="4">
        <f>C1190</f>
        <v>2.3699000000000001E-2</v>
      </c>
      <c r="CB1190" s="3">
        <f>BZ1190+CA1190</f>
        <v>8.8699E-2</v>
      </c>
      <c r="CC1190" s="47">
        <v>2299300</v>
      </c>
      <c r="CD1190" s="46">
        <v>0</v>
      </c>
      <c r="CE1190" s="46">
        <f>CC1190-CD1190</f>
        <v>2299300</v>
      </c>
      <c r="CF1190" s="46">
        <f>CE1190/Q1190</f>
        <v>99969.565217391311</v>
      </c>
      <c r="CG1190" s="3" t="s">
        <v>109</v>
      </c>
      <c r="CH1190" s="3" t="s">
        <v>5490</v>
      </c>
      <c r="CI1190" s="3" t="s">
        <v>109</v>
      </c>
      <c r="CJ1190" s="3" t="s">
        <v>109</v>
      </c>
      <c r="CK1190" s="3" t="s">
        <v>109</v>
      </c>
      <c r="CL1190" s="3" t="s">
        <v>109</v>
      </c>
      <c r="CM1190" s="3" t="s">
        <v>109</v>
      </c>
      <c r="CN1190" s="3" t="s">
        <v>109</v>
      </c>
      <c r="CO1190" s="3" t="s">
        <v>109</v>
      </c>
      <c r="CP1190" s="3" t="s">
        <v>109</v>
      </c>
      <c r="CQ1190" s="5" t="s">
        <v>113</v>
      </c>
      <c r="CR1190" s="5" t="s">
        <v>109</v>
      </c>
      <c r="CV1190" s="21" t="s">
        <v>113</v>
      </c>
      <c r="CW1190" s="10">
        <v>303</v>
      </c>
    </row>
    <row r="1191" spans="1:101" x14ac:dyDescent="0.25">
      <c r="A1191" s="3" t="s">
        <v>5203</v>
      </c>
      <c r="B1191" s="61" t="str">
        <f>CONCATENATE(RIGHT(LEFT(A1191,26),3))</f>
        <v>026</v>
      </c>
      <c r="C1191" s="4">
        <v>2.3699000000000001E-2</v>
      </c>
      <c r="D1191" s="3" t="s">
        <v>5204</v>
      </c>
      <c r="E1191" s="3" t="s">
        <v>1652</v>
      </c>
      <c r="F1191" s="3" t="s">
        <v>5205</v>
      </c>
      <c r="G1191" s="3" t="s">
        <v>359</v>
      </c>
      <c r="I1191" s="3" t="s">
        <v>1726</v>
      </c>
      <c r="J1191" s="3" t="s">
        <v>4425</v>
      </c>
      <c r="K1191" s="4">
        <v>6552</v>
      </c>
      <c r="L1191" s="3" t="s">
        <v>109</v>
      </c>
      <c r="M1191" s="3" t="s">
        <v>109</v>
      </c>
      <c r="N1191" s="3" t="s">
        <v>109</v>
      </c>
      <c r="O1191" s="3" t="s">
        <v>109</v>
      </c>
      <c r="P1191" s="3" t="s">
        <v>109</v>
      </c>
      <c r="Q1191" s="64">
        <v>5</v>
      </c>
      <c r="R1191" s="4">
        <v>20</v>
      </c>
      <c r="S1191" s="3" t="s">
        <v>109</v>
      </c>
      <c r="T1191" s="3" t="s">
        <v>109</v>
      </c>
      <c r="U1191" s="46">
        <v>1600</v>
      </c>
      <c r="V1191" s="3" t="s">
        <v>109</v>
      </c>
      <c r="W1191" s="3" t="s">
        <v>109</v>
      </c>
      <c r="X1191" s="3" t="s">
        <v>109</v>
      </c>
      <c r="Y1191" s="3" t="s">
        <v>109</v>
      </c>
      <c r="Z1191" s="3" t="s">
        <v>109</v>
      </c>
      <c r="AA1191" s="9">
        <v>1984</v>
      </c>
      <c r="AB1191" s="3" t="s">
        <v>109</v>
      </c>
      <c r="AC1191" s="5" t="s">
        <v>111</v>
      </c>
      <c r="AD1191" s="3" t="s">
        <v>156</v>
      </c>
      <c r="AE1191" s="3" t="s">
        <v>109</v>
      </c>
      <c r="AF1191" s="4">
        <v>3</v>
      </c>
      <c r="AG1191" s="3" t="s">
        <v>109</v>
      </c>
      <c r="AH1191" s="3" t="s">
        <v>111</v>
      </c>
      <c r="AI1191" s="3" t="s">
        <v>109</v>
      </c>
      <c r="AJ1191" s="7">
        <v>3</v>
      </c>
      <c r="AN1191" s="3" t="s">
        <v>109</v>
      </c>
      <c r="AO1191" s="42">
        <f>(Q1191*U1191)*12</f>
        <v>96000</v>
      </c>
      <c r="AP1191" s="3" t="s">
        <v>109</v>
      </c>
      <c r="AQ1191" s="3">
        <v>0.03</v>
      </c>
      <c r="AR1191" s="3" t="s">
        <v>109</v>
      </c>
      <c r="AS1191" s="3">
        <v>0.02</v>
      </c>
      <c r="AT1191" s="48">
        <f>(AO1191*(1-AQ1191))+(AO1191*AS1191)</f>
        <v>95040</v>
      </c>
      <c r="AU1191" s="3" t="s">
        <v>109</v>
      </c>
      <c r="AV1191" s="3" t="s">
        <v>109</v>
      </c>
      <c r="AW1191" s="3" t="s">
        <v>109</v>
      </c>
      <c r="AX1191" s="3" t="s">
        <v>109</v>
      </c>
      <c r="AY1191" s="3" t="s">
        <v>109</v>
      </c>
      <c r="AZ1191" s="3" t="s">
        <v>109</v>
      </c>
      <c r="BA1191" s="3" t="s">
        <v>109</v>
      </c>
      <c r="BB1191" s="3" t="s">
        <v>109</v>
      </c>
      <c r="BC1191" s="3" t="s">
        <v>109</v>
      </c>
      <c r="BD1191" s="3" t="s">
        <v>109</v>
      </c>
      <c r="BE1191" s="3" t="s">
        <v>109</v>
      </c>
      <c r="BF1191" s="3" t="s">
        <v>109</v>
      </c>
      <c r="BG1191" s="3" t="s">
        <v>109</v>
      </c>
      <c r="BH1191" s="3" t="s">
        <v>109</v>
      </c>
      <c r="BI1191" s="3" t="s">
        <v>109</v>
      </c>
      <c r="BJ1191" s="3">
        <f>BX1191*0.1</f>
        <v>5.2887989057239064E-2</v>
      </c>
      <c r="BK1191" s="3">
        <f>BX1191*0.23</f>
        <v>0.12164237483164984</v>
      </c>
      <c r="BL1191" s="2">
        <f>BX1191*0.32</f>
        <v>0.169241564983165</v>
      </c>
      <c r="BM1191" s="3">
        <f>BX1191*0.3</f>
        <v>0.15866396717171719</v>
      </c>
      <c r="BN1191" s="3">
        <f>BX1191*0.05</f>
        <v>2.6443994528619532E-2</v>
      </c>
      <c r="BO1191" s="3" t="s">
        <v>109</v>
      </c>
      <c r="BP1191" s="3" t="s">
        <v>109</v>
      </c>
      <c r="BQ1191" s="3" t="s">
        <v>109</v>
      </c>
      <c r="BR1191" s="3" t="s">
        <v>109</v>
      </c>
      <c r="BS1191" s="3" t="s">
        <v>109</v>
      </c>
      <c r="BT1191" s="3" t="s">
        <v>109</v>
      </c>
      <c r="BU1191" s="3" t="s">
        <v>109</v>
      </c>
      <c r="BV1191" s="3" t="s">
        <v>109</v>
      </c>
      <c r="BW1191" s="3" t="s">
        <v>109</v>
      </c>
      <c r="BX1191" s="71">
        <f>1-(BY1191/AT1191)</f>
        <v>0.5288798905723906</v>
      </c>
      <c r="BY1191" s="46">
        <f>CE1191*CB1191</f>
        <v>44775.2552</v>
      </c>
      <c r="BZ1191" s="3">
        <v>6.5000000000000002E-2</v>
      </c>
      <c r="CA1191" s="4">
        <f>C1191</f>
        <v>2.3699000000000001E-2</v>
      </c>
      <c r="CB1191" s="3">
        <f>BZ1191+CA1191</f>
        <v>8.8699E-2</v>
      </c>
      <c r="CC1191" s="47">
        <v>504800</v>
      </c>
      <c r="CD1191" s="46">
        <v>0</v>
      </c>
      <c r="CE1191" s="46">
        <f>CC1191-CD1191</f>
        <v>504800</v>
      </c>
      <c r="CF1191" s="46">
        <f>CE1191/Q1191</f>
        <v>100960</v>
      </c>
      <c r="CG1191" s="3" t="s">
        <v>109</v>
      </c>
      <c r="CH1191" s="3" t="s">
        <v>5206</v>
      </c>
      <c r="CI1191" s="3" t="s">
        <v>109</v>
      </c>
      <c r="CJ1191" s="3" t="s">
        <v>109</v>
      </c>
      <c r="CK1191" s="3" t="s">
        <v>109</v>
      </c>
      <c r="CL1191" s="3" t="s">
        <v>109</v>
      </c>
      <c r="CM1191" s="3" t="s">
        <v>109</v>
      </c>
      <c r="CN1191" s="3" t="s">
        <v>109</v>
      </c>
      <c r="CO1191" s="3" t="s">
        <v>109</v>
      </c>
      <c r="CP1191" s="3" t="s">
        <v>109</v>
      </c>
      <c r="CQ1191" s="5" t="s">
        <v>113</v>
      </c>
      <c r="CR1191" s="5" t="s">
        <v>109</v>
      </c>
      <c r="CV1191" s="21" t="s">
        <v>113</v>
      </c>
      <c r="CW1191" s="10">
        <v>450</v>
      </c>
    </row>
    <row r="1192" spans="1:101" x14ac:dyDescent="0.25">
      <c r="A1192" s="3" t="s">
        <v>5472</v>
      </c>
      <c r="B1192" s="61" t="str">
        <f>CONCATENATE(RIGHT(LEFT(A1192,26),3))</f>
        <v>026</v>
      </c>
      <c r="C1192" s="4">
        <v>2.3699000000000001E-2</v>
      </c>
      <c r="D1192" s="3" t="s">
        <v>5473</v>
      </c>
      <c r="E1192" s="3" t="s">
        <v>4297</v>
      </c>
      <c r="F1192" s="3" t="s">
        <v>5474</v>
      </c>
      <c r="G1192" s="3" t="s">
        <v>359</v>
      </c>
      <c r="H1192" s="9">
        <v>47906</v>
      </c>
      <c r="I1192" s="3" t="s">
        <v>1726</v>
      </c>
      <c r="J1192" s="3" t="s">
        <v>4425</v>
      </c>
      <c r="K1192" s="4">
        <v>12000</v>
      </c>
      <c r="L1192" s="3" t="s">
        <v>109</v>
      </c>
      <c r="M1192" s="3" t="s">
        <v>109</v>
      </c>
      <c r="N1192" s="3" t="s">
        <v>109</v>
      </c>
      <c r="O1192" s="3" t="s">
        <v>109</v>
      </c>
      <c r="P1192" s="3" t="s">
        <v>109</v>
      </c>
      <c r="Q1192" s="64">
        <v>18</v>
      </c>
      <c r="R1192" s="8"/>
      <c r="S1192" s="3" t="s">
        <v>109</v>
      </c>
      <c r="T1192" s="3" t="s">
        <v>109</v>
      </c>
      <c r="U1192" s="46">
        <v>960</v>
      </c>
      <c r="V1192" s="3" t="s">
        <v>109</v>
      </c>
      <c r="W1192" s="3" t="s">
        <v>109</v>
      </c>
      <c r="X1192" s="3" t="s">
        <v>109</v>
      </c>
      <c r="Y1192" s="3" t="s">
        <v>109</v>
      </c>
      <c r="Z1192" s="3" t="s">
        <v>109</v>
      </c>
      <c r="AA1192" s="9">
        <v>1998</v>
      </c>
      <c r="AB1192" s="3" t="s">
        <v>109</v>
      </c>
      <c r="AC1192" s="5" t="s">
        <v>111</v>
      </c>
      <c r="AD1192" s="3" t="s">
        <v>156</v>
      </c>
      <c r="AE1192" s="3" t="s">
        <v>109</v>
      </c>
      <c r="AF1192" s="4">
        <v>3</v>
      </c>
      <c r="AG1192" s="3" t="s">
        <v>109</v>
      </c>
      <c r="AH1192" s="3" t="s">
        <v>111</v>
      </c>
      <c r="AI1192" s="3" t="s">
        <v>109</v>
      </c>
      <c r="AJ1192" s="7">
        <v>3</v>
      </c>
      <c r="AN1192" s="3" t="s">
        <v>109</v>
      </c>
      <c r="AO1192" s="42">
        <f>(Q1192*U1192)*12</f>
        <v>207360</v>
      </c>
      <c r="AP1192" s="3" t="s">
        <v>109</v>
      </c>
      <c r="AQ1192" s="3">
        <v>0.03</v>
      </c>
      <c r="AR1192" s="3" t="s">
        <v>109</v>
      </c>
      <c r="AS1192" s="3">
        <v>0.02</v>
      </c>
      <c r="AT1192" s="48">
        <f>(AO1192*(1-AQ1192))+(AO1192*AS1192)</f>
        <v>205286.39999999999</v>
      </c>
      <c r="AU1192" s="3" t="s">
        <v>109</v>
      </c>
      <c r="AV1192" s="3" t="s">
        <v>109</v>
      </c>
      <c r="AW1192" s="3" t="s">
        <v>109</v>
      </c>
      <c r="AX1192" s="3" t="s">
        <v>109</v>
      </c>
      <c r="AY1192" s="3" t="s">
        <v>109</v>
      </c>
      <c r="AZ1192" s="3" t="s">
        <v>109</v>
      </c>
      <c r="BA1192" s="3" t="s">
        <v>109</v>
      </c>
      <c r="BB1192" s="3" t="s">
        <v>109</v>
      </c>
      <c r="BC1192" s="3" t="s">
        <v>109</v>
      </c>
      <c r="BD1192" s="3" t="s">
        <v>109</v>
      </c>
      <c r="BE1192" s="3" t="s">
        <v>109</v>
      </c>
      <c r="BF1192" s="3" t="s">
        <v>109</v>
      </c>
      <c r="BG1192" s="3" t="s">
        <v>109</v>
      </c>
      <c r="BH1192" s="3" t="s">
        <v>109</v>
      </c>
      <c r="BI1192" s="3" t="s">
        <v>109</v>
      </c>
      <c r="BJ1192" s="3">
        <f>BX1192*0.1</f>
        <v>5.2026778344790504E-2</v>
      </c>
      <c r="BK1192" s="3">
        <f>BX1192*0.23</f>
        <v>0.11966159019301816</v>
      </c>
      <c r="BL1192" s="2">
        <f>BX1192*0.32</f>
        <v>0.16648569070332961</v>
      </c>
      <c r="BM1192" s="3">
        <f>BX1192*0.3</f>
        <v>0.15608033503437149</v>
      </c>
      <c r="BN1192" s="3">
        <f>BX1192*0.05</f>
        <v>2.6013389172395252E-2</v>
      </c>
      <c r="BO1192" s="3" t="s">
        <v>109</v>
      </c>
      <c r="BP1192" s="3" t="s">
        <v>109</v>
      </c>
      <c r="BQ1192" s="3" t="s">
        <v>109</v>
      </c>
      <c r="BR1192" s="3" t="s">
        <v>109</v>
      </c>
      <c r="BS1192" s="3" t="s">
        <v>109</v>
      </c>
      <c r="BT1192" s="3" t="s">
        <v>109</v>
      </c>
      <c r="BU1192" s="3" t="s">
        <v>109</v>
      </c>
      <c r="BV1192" s="3" t="s">
        <v>109</v>
      </c>
      <c r="BW1192" s="3" t="s">
        <v>109</v>
      </c>
      <c r="BX1192" s="71">
        <f>1-(BY1192/AT1192)</f>
        <v>0.52026778344790503</v>
      </c>
      <c r="BY1192" s="46">
        <f>CE1192*CB1192</f>
        <v>98482.4997</v>
      </c>
      <c r="BZ1192" s="3">
        <v>6.5000000000000002E-2</v>
      </c>
      <c r="CA1192" s="4">
        <f>C1192</f>
        <v>2.3699000000000001E-2</v>
      </c>
      <c r="CB1192" s="3">
        <f>BZ1192+CA1192</f>
        <v>8.8699E-2</v>
      </c>
      <c r="CC1192" s="47">
        <v>1110300</v>
      </c>
      <c r="CD1192" s="46">
        <v>0</v>
      </c>
      <c r="CE1192" s="46">
        <f>CC1192-CD1192</f>
        <v>1110300</v>
      </c>
      <c r="CF1192" s="46">
        <f>CE1192/Q1192</f>
        <v>61683.333333333336</v>
      </c>
      <c r="CG1192" s="3" t="s">
        <v>109</v>
      </c>
      <c r="CH1192" s="3" t="s">
        <v>5475</v>
      </c>
      <c r="CI1192" s="3" t="s">
        <v>109</v>
      </c>
      <c r="CJ1192" s="3" t="s">
        <v>109</v>
      </c>
      <c r="CK1192" s="3" t="s">
        <v>109</v>
      </c>
      <c r="CL1192" s="3" t="s">
        <v>109</v>
      </c>
      <c r="CM1192" s="3" t="s">
        <v>109</v>
      </c>
      <c r="CN1192" s="3" t="s">
        <v>109</v>
      </c>
      <c r="CO1192" s="3" t="s">
        <v>109</v>
      </c>
      <c r="CP1192" s="3" t="s">
        <v>109</v>
      </c>
      <c r="CQ1192" s="5" t="s">
        <v>126</v>
      </c>
      <c r="CR1192" s="5" t="s">
        <v>5476</v>
      </c>
      <c r="CV1192" s="21" t="s">
        <v>113</v>
      </c>
      <c r="CW1192" s="11"/>
    </row>
    <row r="1193" spans="1:101" x14ac:dyDescent="0.25">
      <c r="A1193" s="3" t="s">
        <v>5453</v>
      </c>
      <c r="B1193" s="61" t="str">
        <f>CONCATENATE(RIGHT(LEFT(A1193,26),3))</f>
        <v>026</v>
      </c>
      <c r="C1193" s="4">
        <v>2.3699000000000001E-2</v>
      </c>
      <c r="D1193" s="3" t="s">
        <v>5454</v>
      </c>
      <c r="E1193" s="3" t="s">
        <v>5455</v>
      </c>
      <c r="F1193" s="3" t="s">
        <v>5456</v>
      </c>
      <c r="G1193" s="3" t="s">
        <v>359</v>
      </c>
      <c r="H1193" s="9">
        <v>47906</v>
      </c>
      <c r="I1193" s="3" t="s">
        <v>1726</v>
      </c>
      <c r="J1193" s="3" t="s">
        <v>4425</v>
      </c>
      <c r="K1193" s="4">
        <v>8640</v>
      </c>
      <c r="L1193" s="3" t="s">
        <v>109</v>
      </c>
      <c r="M1193" s="3" t="s">
        <v>109</v>
      </c>
      <c r="N1193" s="3" t="s">
        <v>109</v>
      </c>
      <c r="O1193" s="3" t="s">
        <v>109</v>
      </c>
      <c r="P1193" s="3" t="s">
        <v>109</v>
      </c>
      <c r="Q1193" s="64">
        <v>12</v>
      </c>
      <c r="R1193" s="9">
        <v>12</v>
      </c>
      <c r="S1193" s="3" t="s">
        <v>109</v>
      </c>
      <c r="T1193" s="3" t="s">
        <v>109</v>
      </c>
      <c r="U1193" s="46">
        <v>697</v>
      </c>
      <c r="V1193" s="3" t="s">
        <v>109</v>
      </c>
      <c r="W1193" s="3" t="s">
        <v>109</v>
      </c>
      <c r="X1193" s="3" t="s">
        <v>109</v>
      </c>
      <c r="Y1193" s="3" t="s">
        <v>109</v>
      </c>
      <c r="Z1193" s="3" t="s">
        <v>109</v>
      </c>
      <c r="AA1193" s="9">
        <v>1993</v>
      </c>
      <c r="AB1193" s="3" t="s">
        <v>109</v>
      </c>
      <c r="AC1193" s="5" t="s">
        <v>111</v>
      </c>
      <c r="AD1193" s="3" t="s">
        <v>135</v>
      </c>
      <c r="AE1193" s="3" t="s">
        <v>109</v>
      </c>
      <c r="AF1193" s="4">
        <v>3</v>
      </c>
      <c r="AG1193" s="3" t="s">
        <v>109</v>
      </c>
      <c r="AH1193" s="3" t="s">
        <v>111</v>
      </c>
      <c r="AI1193" s="3" t="s">
        <v>109</v>
      </c>
      <c r="AJ1193" s="7">
        <v>2</v>
      </c>
      <c r="AN1193" s="3" t="s">
        <v>109</v>
      </c>
      <c r="AO1193" s="42">
        <f>(Q1193*U1193)*12</f>
        <v>100368</v>
      </c>
      <c r="AP1193" s="3" t="s">
        <v>109</v>
      </c>
      <c r="AQ1193" s="3">
        <v>0.03</v>
      </c>
      <c r="AR1193" s="3" t="s">
        <v>109</v>
      </c>
      <c r="AS1193" s="3">
        <v>0.02</v>
      </c>
      <c r="AT1193" s="48">
        <f>(AO1193*(1-AQ1193))+(AO1193*AS1193)</f>
        <v>99364.319999999992</v>
      </c>
      <c r="AU1193" s="3" t="s">
        <v>109</v>
      </c>
      <c r="AV1193" s="3" t="s">
        <v>109</v>
      </c>
      <c r="AW1193" s="3" t="s">
        <v>109</v>
      </c>
      <c r="AX1193" s="3" t="s">
        <v>109</v>
      </c>
      <c r="AY1193" s="3" t="s">
        <v>109</v>
      </c>
      <c r="AZ1193" s="3" t="s">
        <v>109</v>
      </c>
      <c r="BA1193" s="3" t="s">
        <v>109</v>
      </c>
      <c r="BB1193" s="3" t="s">
        <v>109</v>
      </c>
      <c r="BC1193" s="3" t="s">
        <v>109</v>
      </c>
      <c r="BD1193" s="3" t="s">
        <v>109</v>
      </c>
      <c r="BE1193" s="3" t="s">
        <v>109</v>
      </c>
      <c r="BF1193" s="3" t="s">
        <v>109</v>
      </c>
      <c r="BG1193" s="3" t="s">
        <v>109</v>
      </c>
      <c r="BH1193" s="3" t="s">
        <v>109</v>
      </c>
      <c r="BI1193" s="3" t="s">
        <v>109</v>
      </c>
      <c r="BJ1193" s="3">
        <f>BX1193*0.1</f>
        <v>4.9992935291058194E-2</v>
      </c>
      <c r="BK1193" s="3">
        <f>BX1193*0.23</f>
        <v>0.11498375116943385</v>
      </c>
      <c r="BL1193" s="2">
        <f>BX1193*0.32</f>
        <v>0.15997739293138621</v>
      </c>
      <c r="BM1193" s="3">
        <f>BX1193*0.3</f>
        <v>0.14997880587317458</v>
      </c>
      <c r="BN1193" s="3">
        <f>BX1193*0.05</f>
        <v>2.4996467645529097E-2</v>
      </c>
      <c r="BO1193" s="3" t="s">
        <v>109</v>
      </c>
      <c r="BP1193" s="3" t="s">
        <v>109</v>
      </c>
      <c r="BQ1193" s="3" t="s">
        <v>109</v>
      </c>
      <c r="BR1193" s="3" t="s">
        <v>109</v>
      </c>
      <c r="BS1193" s="3" t="s">
        <v>109</v>
      </c>
      <c r="BT1193" s="3" t="s">
        <v>109</v>
      </c>
      <c r="BU1193" s="3" t="s">
        <v>109</v>
      </c>
      <c r="BV1193" s="3" t="s">
        <v>109</v>
      </c>
      <c r="BW1193" s="3" t="s">
        <v>109</v>
      </c>
      <c r="BX1193" s="71">
        <f>1-(BY1193/AT1193)</f>
        <v>0.49992935291058194</v>
      </c>
      <c r="BY1193" s="46">
        <f>CE1193*CB1193</f>
        <v>49689.179799999998</v>
      </c>
      <c r="BZ1193" s="3">
        <v>6.5000000000000002E-2</v>
      </c>
      <c r="CA1193" s="4">
        <f>C1193</f>
        <v>2.3699000000000001E-2</v>
      </c>
      <c r="CB1193" s="3">
        <f>BZ1193+CA1193</f>
        <v>8.8699E-2</v>
      </c>
      <c r="CC1193" s="47">
        <v>560200</v>
      </c>
      <c r="CD1193" s="46">
        <v>0</v>
      </c>
      <c r="CE1193" s="46">
        <f>CC1193-CD1193</f>
        <v>560200</v>
      </c>
      <c r="CF1193" s="46">
        <f>CE1193/Q1193</f>
        <v>46683.333333333336</v>
      </c>
      <c r="CG1193" s="3" t="s">
        <v>109</v>
      </c>
      <c r="CH1193" s="3" t="s">
        <v>109</v>
      </c>
      <c r="CI1193" s="3" t="s">
        <v>109</v>
      </c>
      <c r="CJ1193" s="3" t="s">
        <v>109</v>
      </c>
      <c r="CK1193" s="3" t="s">
        <v>109</v>
      </c>
      <c r="CL1193" s="3" t="s">
        <v>109</v>
      </c>
      <c r="CM1193" s="3" t="s">
        <v>109</v>
      </c>
      <c r="CN1193" s="3" t="s">
        <v>109</v>
      </c>
      <c r="CO1193" s="3" t="s">
        <v>109</v>
      </c>
      <c r="CP1193" s="3" t="s">
        <v>109</v>
      </c>
      <c r="CQ1193" s="5" t="s">
        <v>113</v>
      </c>
      <c r="CR1193" s="5" t="s">
        <v>109</v>
      </c>
      <c r="CV1193" s="21" t="s">
        <v>113</v>
      </c>
    </row>
    <row r="1194" spans="1:101" x14ac:dyDescent="0.25">
      <c r="A1194" s="3" t="s">
        <v>5670</v>
      </c>
      <c r="B1194" s="61" t="str">
        <f>CONCATENATE(RIGHT(LEFT(A1194,26),3))</f>
        <v>026</v>
      </c>
      <c r="C1194" s="4">
        <v>2.3699000000000001E-2</v>
      </c>
      <c r="D1194" s="3" t="s">
        <v>5671</v>
      </c>
      <c r="E1194" s="3" t="s">
        <v>5672</v>
      </c>
      <c r="F1194" s="3" t="s">
        <v>5673</v>
      </c>
      <c r="G1194" s="3" t="s">
        <v>359</v>
      </c>
      <c r="H1194" s="28"/>
      <c r="I1194" s="3" t="s">
        <v>1726</v>
      </c>
      <c r="J1194" s="3" t="s">
        <v>4425</v>
      </c>
      <c r="K1194" s="4">
        <v>72372</v>
      </c>
      <c r="L1194" s="3" t="s">
        <v>109</v>
      </c>
      <c r="M1194" s="3" t="s">
        <v>109</v>
      </c>
      <c r="N1194" s="3" t="s">
        <v>109</v>
      </c>
      <c r="O1194" s="3" t="s">
        <v>109</v>
      </c>
      <c r="P1194" s="3" t="s">
        <v>109</v>
      </c>
      <c r="Q1194" s="64">
        <v>77</v>
      </c>
      <c r="R1194" s="4">
        <v>116</v>
      </c>
      <c r="S1194" s="3" t="s">
        <v>109</v>
      </c>
      <c r="T1194" s="3" t="s">
        <v>109</v>
      </c>
      <c r="U1194" s="46">
        <v>828</v>
      </c>
      <c r="V1194" s="3" t="s">
        <v>109</v>
      </c>
      <c r="W1194" s="3" t="s">
        <v>109</v>
      </c>
      <c r="X1194" s="3" t="s">
        <v>109</v>
      </c>
      <c r="Y1194" s="3" t="s">
        <v>109</v>
      </c>
      <c r="Z1194" s="3" t="s">
        <v>109</v>
      </c>
      <c r="AA1194" s="9">
        <v>1967</v>
      </c>
      <c r="AB1194" s="3" t="s">
        <v>109</v>
      </c>
      <c r="AC1194" s="5" t="s">
        <v>111</v>
      </c>
      <c r="AD1194" s="3" t="s">
        <v>135</v>
      </c>
      <c r="AE1194" s="3" t="s">
        <v>109</v>
      </c>
      <c r="AF1194" s="4">
        <v>2</v>
      </c>
      <c r="AG1194" s="3" t="s">
        <v>109</v>
      </c>
      <c r="AH1194" s="3" t="s">
        <v>111</v>
      </c>
      <c r="AI1194" s="3" t="s">
        <v>109</v>
      </c>
      <c r="AJ1194" s="7">
        <v>3</v>
      </c>
      <c r="AN1194" s="3" t="s">
        <v>109</v>
      </c>
      <c r="AO1194" s="42">
        <f>(Q1194*U1194)*12</f>
        <v>765072</v>
      </c>
      <c r="AP1194" s="3" t="s">
        <v>109</v>
      </c>
      <c r="AQ1194" s="3">
        <v>0.03</v>
      </c>
      <c r="AR1194" s="3" t="s">
        <v>109</v>
      </c>
      <c r="AS1194" s="3">
        <v>0.02</v>
      </c>
      <c r="AT1194" s="48">
        <f>(AO1194*(1-AQ1194))+(AO1194*AS1194)</f>
        <v>757421.27999999991</v>
      </c>
      <c r="AU1194" s="3" t="s">
        <v>109</v>
      </c>
      <c r="AV1194" s="3" t="s">
        <v>109</v>
      </c>
      <c r="AW1194" s="3" t="s">
        <v>109</v>
      </c>
      <c r="AX1194" s="3" t="s">
        <v>109</v>
      </c>
      <c r="AY1194" s="3" t="s">
        <v>109</v>
      </c>
      <c r="AZ1194" s="3" t="s">
        <v>109</v>
      </c>
      <c r="BA1194" s="3" t="s">
        <v>109</v>
      </c>
      <c r="BB1194" s="3" t="s">
        <v>109</v>
      </c>
      <c r="BC1194" s="3" t="s">
        <v>109</v>
      </c>
      <c r="BD1194" s="3" t="s">
        <v>109</v>
      </c>
      <c r="BE1194" s="3" t="s">
        <v>109</v>
      </c>
      <c r="BF1194" s="3" t="s">
        <v>109</v>
      </c>
      <c r="BG1194" s="3" t="s">
        <v>109</v>
      </c>
      <c r="BH1194" s="3" t="s">
        <v>109</v>
      </c>
      <c r="BI1194" s="3" t="s">
        <v>109</v>
      </c>
      <c r="BJ1194" s="3">
        <f>BX1194*0.1</f>
        <v>4.8982527464768347E-2</v>
      </c>
      <c r="BK1194" s="3">
        <f>BX1194*0.23</f>
        <v>0.1126598131689672</v>
      </c>
      <c r="BL1194" s="2">
        <f>BX1194*0.32</f>
        <v>0.15674408788725872</v>
      </c>
      <c r="BM1194" s="3">
        <f>BX1194*0.3</f>
        <v>0.14694758239430503</v>
      </c>
      <c r="BN1194" s="3">
        <f>BX1194*0.05</f>
        <v>2.4491263732384173E-2</v>
      </c>
      <c r="BO1194" s="3" t="s">
        <v>109</v>
      </c>
      <c r="BP1194" s="3" t="s">
        <v>109</v>
      </c>
      <c r="BQ1194" s="3" t="s">
        <v>109</v>
      </c>
      <c r="BR1194" s="3" t="s">
        <v>109</v>
      </c>
      <c r="BS1194" s="3" t="s">
        <v>109</v>
      </c>
      <c r="BT1194" s="3" t="s">
        <v>109</v>
      </c>
      <c r="BU1194" s="3" t="s">
        <v>109</v>
      </c>
      <c r="BV1194" s="3" t="s">
        <v>109</v>
      </c>
      <c r="BW1194" s="3" t="s">
        <v>109</v>
      </c>
      <c r="BX1194" s="71">
        <f>1-(BY1194/AT1194)</f>
        <v>0.48982527464768344</v>
      </c>
      <c r="BY1194" s="46">
        <f>CE1194*CB1194</f>
        <v>386417.19349999999</v>
      </c>
      <c r="BZ1194" s="3">
        <v>6.5000000000000002E-2</v>
      </c>
      <c r="CA1194" s="4">
        <f>C1194</f>
        <v>2.3699000000000001E-2</v>
      </c>
      <c r="CB1194" s="3">
        <f>BZ1194+CA1194</f>
        <v>8.8699E-2</v>
      </c>
      <c r="CC1194" s="47">
        <v>4356500</v>
      </c>
      <c r="CD1194" s="46">
        <v>0</v>
      </c>
      <c r="CE1194" s="46">
        <f>CC1194-CD1194</f>
        <v>4356500</v>
      </c>
      <c r="CF1194" s="46">
        <f>CE1194/Q1194</f>
        <v>56577.922077922078</v>
      </c>
      <c r="CG1194" s="3" t="s">
        <v>109</v>
      </c>
      <c r="CH1194" s="3" t="s">
        <v>5674</v>
      </c>
      <c r="CI1194" s="3" t="s">
        <v>109</v>
      </c>
      <c r="CJ1194" s="3" t="s">
        <v>109</v>
      </c>
      <c r="CK1194" s="3" t="s">
        <v>109</v>
      </c>
      <c r="CL1194" s="3" t="s">
        <v>109</v>
      </c>
      <c r="CM1194" s="3" t="s">
        <v>109</v>
      </c>
      <c r="CN1194" s="3" t="s">
        <v>109</v>
      </c>
      <c r="CO1194" s="3" t="s">
        <v>109</v>
      </c>
      <c r="CP1194" s="3" t="s">
        <v>109</v>
      </c>
      <c r="CQ1194" s="5" t="s">
        <v>113</v>
      </c>
      <c r="CR1194" s="5" t="s">
        <v>109</v>
      </c>
      <c r="CV1194" s="21" t="s">
        <v>113</v>
      </c>
      <c r="CW1194" s="6">
        <v>532</v>
      </c>
    </row>
    <row r="1195" spans="1:101" x14ac:dyDescent="0.25">
      <c r="A1195" s="3" t="s">
        <v>5599</v>
      </c>
      <c r="B1195" s="61" t="str">
        <f>CONCATENATE(RIGHT(LEFT(A1195,26),3))</f>
        <v>026</v>
      </c>
      <c r="C1195" s="4">
        <v>2.3699000000000001E-2</v>
      </c>
      <c r="D1195" s="3" t="s">
        <v>5600</v>
      </c>
      <c r="E1195" s="3" t="s">
        <v>5601</v>
      </c>
      <c r="F1195" s="3" t="s">
        <v>5602</v>
      </c>
      <c r="G1195" s="3" t="s">
        <v>359</v>
      </c>
      <c r="H1195" s="28"/>
      <c r="I1195" s="3" t="s">
        <v>1726</v>
      </c>
      <c r="J1195" s="3" t="s">
        <v>4425</v>
      </c>
      <c r="K1195" s="4">
        <v>62055</v>
      </c>
      <c r="L1195" s="3" t="s">
        <v>109</v>
      </c>
      <c r="M1195" s="3" t="s">
        <v>109</v>
      </c>
      <c r="N1195" s="3" t="s">
        <v>109</v>
      </c>
      <c r="O1195" s="3" t="s">
        <v>109</v>
      </c>
      <c r="P1195" s="3" t="s">
        <v>109</v>
      </c>
      <c r="Q1195" s="64">
        <v>80</v>
      </c>
      <c r="S1195" s="3" t="s">
        <v>109</v>
      </c>
      <c r="T1195" s="3" t="s">
        <v>109</v>
      </c>
      <c r="U1195" s="46">
        <v>960</v>
      </c>
      <c r="V1195" s="3" t="s">
        <v>109</v>
      </c>
      <c r="W1195" s="3" t="s">
        <v>109</v>
      </c>
      <c r="X1195" s="3" t="s">
        <v>109</v>
      </c>
      <c r="Y1195" s="3" t="s">
        <v>109</v>
      </c>
      <c r="Z1195" s="3" t="s">
        <v>109</v>
      </c>
      <c r="AA1195" s="9">
        <v>1977</v>
      </c>
      <c r="AB1195" s="3" t="s">
        <v>109</v>
      </c>
      <c r="AC1195" s="5" t="s">
        <v>111</v>
      </c>
      <c r="AD1195" s="3" t="s">
        <v>156</v>
      </c>
      <c r="AE1195" s="3" t="s">
        <v>109</v>
      </c>
      <c r="AF1195" s="4">
        <v>2</v>
      </c>
      <c r="AG1195" s="3" t="s">
        <v>109</v>
      </c>
      <c r="AH1195" s="3" t="s">
        <v>123</v>
      </c>
      <c r="AI1195" s="3" t="s">
        <v>109</v>
      </c>
      <c r="AJ1195" s="7">
        <v>3</v>
      </c>
      <c r="AN1195" s="3" t="s">
        <v>109</v>
      </c>
      <c r="AO1195" s="42">
        <f>(Q1195*U1195)*12</f>
        <v>921600</v>
      </c>
      <c r="AP1195" s="3" t="s">
        <v>109</v>
      </c>
      <c r="AQ1195" s="3">
        <v>0.03</v>
      </c>
      <c r="AR1195" s="3" t="s">
        <v>109</v>
      </c>
      <c r="AS1195" s="3">
        <v>0.02</v>
      </c>
      <c r="AT1195" s="48">
        <f>(AO1195*(1-AQ1195))+(AO1195*AS1195)</f>
        <v>912384</v>
      </c>
      <c r="AU1195" s="3" t="s">
        <v>109</v>
      </c>
      <c r="AV1195" s="3" t="s">
        <v>109</v>
      </c>
      <c r="AW1195" s="3" t="s">
        <v>109</v>
      </c>
      <c r="AX1195" s="3" t="s">
        <v>109</v>
      </c>
      <c r="AY1195" s="3" t="s">
        <v>109</v>
      </c>
      <c r="AZ1195" s="3" t="s">
        <v>109</v>
      </c>
      <c r="BA1195" s="3" t="s">
        <v>109</v>
      </c>
      <c r="BB1195" s="3" t="s">
        <v>109</v>
      </c>
      <c r="BC1195" s="3" t="s">
        <v>109</v>
      </c>
      <c r="BD1195" s="3" t="s">
        <v>109</v>
      </c>
      <c r="BE1195" s="3" t="s">
        <v>109</v>
      </c>
      <c r="BF1195" s="3" t="s">
        <v>109</v>
      </c>
      <c r="BG1195" s="3" t="s">
        <v>109</v>
      </c>
      <c r="BH1195" s="3" t="s">
        <v>109</v>
      </c>
      <c r="BI1195" s="3" t="s">
        <v>109</v>
      </c>
      <c r="BJ1195" s="3">
        <f>BX1195*0.1</f>
        <v>4.891162987294824E-2</v>
      </c>
      <c r="BK1195" s="3">
        <f>BX1195*0.23</f>
        <v>0.11249674870778095</v>
      </c>
      <c r="BL1195" s="2">
        <f>BX1195*0.32</f>
        <v>0.15651721559343437</v>
      </c>
      <c r="BM1195" s="3">
        <f>BX1195*0.3</f>
        <v>0.1467348896188447</v>
      </c>
      <c r="BN1195" s="3">
        <f>BX1195*0.05</f>
        <v>2.445581493647412E-2</v>
      </c>
      <c r="BO1195" s="3" t="s">
        <v>109</v>
      </c>
      <c r="BP1195" s="3" t="s">
        <v>109</v>
      </c>
      <c r="BQ1195" s="3" t="s">
        <v>109</v>
      </c>
      <c r="BR1195" s="3" t="s">
        <v>109</v>
      </c>
      <c r="BS1195" s="3" t="s">
        <v>109</v>
      </c>
      <c r="BT1195" s="3" t="s">
        <v>109</v>
      </c>
      <c r="BU1195" s="3" t="s">
        <v>109</v>
      </c>
      <c r="BV1195" s="3" t="s">
        <v>109</v>
      </c>
      <c r="BW1195" s="3" t="s">
        <v>109</v>
      </c>
      <c r="BX1195" s="71">
        <f>1-(BY1195/AT1195)</f>
        <v>0.48911629872948237</v>
      </c>
      <c r="BY1195" s="46">
        <f>CE1195*CB1195</f>
        <v>466122.11489999999</v>
      </c>
      <c r="BZ1195" s="3">
        <v>6.5000000000000002E-2</v>
      </c>
      <c r="CA1195" s="4">
        <f>C1195</f>
        <v>2.3699000000000001E-2</v>
      </c>
      <c r="CB1195" s="3">
        <f>BZ1195+CA1195</f>
        <v>8.8699E-2</v>
      </c>
      <c r="CC1195" s="47">
        <v>5255100</v>
      </c>
      <c r="CD1195" s="46">
        <v>0</v>
      </c>
      <c r="CE1195" s="46">
        <f>CC1195-CD1195</f>
        <v>5255100</v>
      </c>
      <c r="CF1195" s="46">
        <f>CE1195/Q1195</f>
        <v>65688.75</v>
      </c>
      <c r="CG1195" s="3" t="s">
        <v>109</v>
      </c>
      <c r="CH1195" s="3" t="s">
        <v>5603</v>
      </c>
      <c r="CI1195" s="3" t="s">
        <v>109</v>
      </c>
      <c r="CJ1195" s="3" t="s">
        <v>109</v>
      </c>
      <c r="CK1195" s="3" t="s">
        <v>109</v>
      </c>
      <c r="CL1195" s="3" t="s">
        <v>109</v>
      </c>
      <c r="CM1195" s="3" t="s">
        <v>109</v>
      </c>
      <c r="CN1195" s="3" t="s">
        <v>109</v>
      </c>
      <c r="CO1195" s="3" t="s">
        <v>109</v>
      </c>
      <c r="CP1195" s="3" t="s">
        <v>109</v>
      </c>
      <c r="CQ1195" s="5" t="s">
        <v>113</v>
      </c>
      <c r="CR1195" s="5" t="s">
        <v>109</v>
      </c>
      <c r="CV1195" s="21" t="s">
        <v>113</v>
      </c>
    </row>
    <row r="1196" spans="1:101" x14ac:dyDescent="0.25">
      <c r="A1196" s="3" t="s">
        <v>5649</v>
      </c>
      <c r="B1196" s="61" t="str">
        <f>CONCATENATE(RIGHT(LEFT(A1196,26),3))</f>
        <v>026</v>
      </c>
      <c r="C1196" s="4">
        <v>2.3699000000000001E-2</v>
      </c>
      <c r="D1196" s="3" t="s">
        <v>5650</v>
      </c>
      <c r="E1196" s="3" t="s">
        <v>5651</v>
      </c>
      <c r="F1196" s="3" t="s">
        <v>5652</v>
      </c>
      <c r="G1196" s="3" t="s">
        <v>359</v>
      </c>
      <c r="H1196" s="28"/>
      <c r="I1196" s="3" t="s">
        <v>1726</v>
      </c>
      <c r="J1196" s="3" t="s">
        <v>4425</v>
      </c>
      <c r="K1196" s="4">
        <v>37183</v>
      </c>
      <c r="L1196" s="3" t="s">
        <v>109</v>
      </c>
      <c r="M1196" s="3" t="s">
        <v>109</v>
      </c>
      <c r="N1196" s="3" t="s">
        <v>109</v>
      </c>
      <c r="O1196" s="3" t="s">
        <v>109</v>
      </c>
      <c r="P1196" s="3" t="s">
        <v>109</v>
      </c>
      <c r="Q1196" s="64">
        <v>44</v>
      </c>
      <c r="R1196" s="9">
        <v>44</v>
      </c>
      <c r="S1196" s="3" t="s">
        <v>109</v>
      </c>
      <c r="T1196" s="3" t="s">
        <v>109</v>
      </c>
      <c r="U1196" s="46">
        <v>697</v>
      </c>
      <c r="V1196" s="3" t="s">
        <v>109</v>
      </c>
      <c r="W1196" s="3" t="s">
        <v>109</v>
      </c>
      <c r="X1196" s="3" t="s">
        <v>109</v>
      </c>
      <c r="Y1196" s="3" t="s">
        <v>109</v>
      </c>
      <c r="Z1196" s="3" t="s">
        <v>109</v>
      </c>
      <c r="AA1196" s="9">
        <v>1980</v>
      </c>
      <c r="AB1196" s="3" t="s">
        <v>109</v>
      </c>
      <c r="AC1196" s="5" t="s">
        <v>111</v>
      </c>
      <c r="AD1196" s="3" t="s">
        <v>111</v>
      </c>
      <c r="AE1196" s="3" t="s">
        <v>109</v>
      </c>
      <c r="AF1196" s="4">
        <v>2</v>
      </c>
      <c r="AG1196" s="3" t="s">
        <v>109</v>
      </c>
      <c r="AH1196" s="3" t="s">
        <v>123</v>
      </c>
      <c r="AI1196" s="3" t="s">
        <v>109</v>
      </c>
      <c r="AJ1196" s="7">
        <v>2</v>
      </c>
      <c r="AN1196" s="3" t="s">
        <v>109</v>
      </c>
      <c r="AO1196" s="42">
        <f>(Q1196*U1196)*12</f>
        <v>368016</v>
      </c>
      <c r="AP1196" s="3" t="s">
        <v>109</v>
      </c>
      <c r="AQ1196" s="3">
        <v>0.03</v>
      </c>
      <c r="AR1196" s="3" t="s">
        <v>109</v>
      </c>
      <c r="AS1196" s="3">
        <v>0.02</v>
      </c>
      <c r="AT1196" s="48">
        <f>(AO1196*(1-AQ1196))+(AO1196*AS1196)</f>
        <v>364335.84</v>
      </c>
      <c r="AU1196" s="3" t="s">
        <v>109</v>
      </c>
      <c r="AV1196" s="3" t="s">
        <v>109</v>
      </c>
      <c r="AW1196" s="3" t="s">
        <v>109</v>
      </c>
      <c r="AX1196" s="3" t="s">
        <v>109</v>
      </c>
      <c r="AY1196" s="3" t="s">
        <v>109</v>
      </c>
      <c r="AZ1196" s="3" t="s">
        <v>109</v>
      </c>
      <c r="BA1196" s="3" t="s">
        <v>109</v>
      </c>
      <c r="BB1196" s="3" t="s">
        <v>109</v>
      </c>
      <c r="BC1196" s="3" t="s">
        <v>109</v>
      </c>
      <c r="BD1196" s="3" t="s">
        <v>109</v>
      </c>
      <c r="BE1196" s="3" t="s">
        <v>109</v>
      </c>
      <c r="BF1196" s="3" t="s">
        <v>109</v>
      </c>
      <c r="BG1196" s="3" t="s">
        <v>109</v>
      </c>
      <c r="BH1196" s="3" t="s">
        <v>109</v>
      </c>
      <c r="BI1196" s="3" t="s">
        <v>109</v>
      </c>
      <c r="BJ1196" s="3">
        <f>BX1196*0.1</f>
        <v>4.8884408297575122E-2</v>
      </c>
      <c r="BK1196" s="3">
        <f>BX1196*0.23</f>
        <v>0.11243413908442279</v>
      </c>
      <c r="BL1196" s="2">
        <f>BX1196*0.32</f>
        <v>0.15643010655224041</v>
      </c>
      <c r="BM1196" s="3">
        <f>BX1196*0.3</f>
        <v>0.14665322489272536</v>
      </c>
      <c r="BN1196" s="3">
        <f>BX1196*0.05</f>
        <v>2.4442204148787561E-2</v>
      </c>
      <c r="BO1196" s="3" t="s">
        <v>109</v>
      </c>
      <c r="BP1196" s="3" t="s">
        <v>109</v>
      </c>
      <c r="BQ1196" s="3" t="s">
        <v>109</v>
      </c>
      <c r="BR1196" s="3" t="s">
        <v>109</v>
      </c>
      <c r="BS1196" s="3" t="s">
        <v>109</v>
      </c>
      <c r="BT1196" s="3" t="s">
        <v>109</v>
      </c>
      <c r="BU1196" s="3" t="s">
        <v>109</v>
      </c>
      <c r="BV1196" s="3" t="s">
        <v>109</v>
      </c>
      <c r="BW1196" s="3" t="s">
        <v>109</v>
      </c>
      <c r="BX1196" s="71">
        <f>1-(BY1196/AT1196)</f>
        <v>0.48884408297575122</v>
      </c>
      <c r="BY1196" s="46">
        <f>CE1196*CB1196</f>
        <v>186232.4204</v>
      </c>
      <c r="BZ1196" s="3">
        <v>6.5000000000000002E-2</v>
      </c>
      <c r="CA1196" s="4">
        <f>C1196</f>
        <v>2.3699000000000001E-2</v>
      </c>
      <c r="CB1196" s="3">
        <f>BZ1196+CA1196</f>
        <v>8.8699E-2</v>
      </c>
      <c r="CC1196" s="47">
        <v>2099600</v>
      </c>
      <c r="CD1196" s="46">
        <v>0</v>
      </c>
      <c r="CE1196" s="46">
        <f>CC1196-CD1196</f>
        <v>2099600</v>
      </c>
      <c r="CF1196" s="46">
        <f>CE1196/Q1196</f>
        <v>47718.181818181816</v>
      </c>
      <c r="CG1196" s="3" t="s">
        <v>109</v>
      </c>
      <c r="CH1196" s="3" t="s">
        <v>5653</v>
      </c>
      <c r="CI1196" s="3" t="s">
        <v>109</v>
      </c>
      <c r="CJ1196" s="3" t="s">
        <v>109</v>
      </c>
      <c r="CK1196" s="3" t="s">
        <v>109</v>
      </c>
      <c r="CL1196" s="3" t="s">
        <v>109</v>
      </c>
      <c r="CM1196" s="3" t="s">
        <v>109</v>
      </c>
      <c r="CN1196" s="3" t="s">
        <v>109</v>
      </c>
      <c r="CO1196" s="3" t="s">
        <v>109</v>
      </c>
      <c r="CP1196" s="3" t="s">
        <v>109</v>
      </c>
      <c r="CQ1196" s="5" t="s">
        <v>126</v>
      </c>
      <c r="CR1196" s="5" t="s">
        <v>5654</v>
      </c>
      <c r="CV1196" s="21" t="s">
        <v>113</v>
      </c>
      <c r="CW1196" s="10">
        <v>525</v>
      </c>
    </row>
    <row r="1197" spans="1:101" x14ac:dyDescent="0.25">
      <c r="A1197" s="3" t="s">
        <v>5724</v>
      </c>
      <c r="B1197" s="61" t="str">
        <f>CONCATENATE(RIGHT(LEFT(A1197,26),3))</f>
        <v>023</v>
      </c>
      <c r="C1197" s="4">
        <v>1.4586999999999999E-2</v>
      </c>
      <c r="D1197" s="3" t="s">
        <v>5725</v>
      </c>
      <c r="E1197" s="3" t="s">
        <v>5726</v>
      </c>
      <c r="F1197" s="3" t="s">
        <v>5727</v>
      </c>
      <c r="G1197" s="3" t="s">
        <v>359</v>
      </c>
      <c r="H1197" s="9">
        <v>47906</v>
      </c>
      <c r="I1197" s="3" t="s">
        <v>1726</v>
      </c>
      <c r="J1197" s="3" t="s">
        <v>4425</v>
      </c>
      <c r="K1197" s="4">
        <v>336887</v>
      </c>
      <c r="L1197" s="3" t="s">
        <v>109</v>
      </c>
      <c r="M1197" s="3" t="s">
        <v>109</v>
      </c>
      <c r="N1197" s="3" t="s">
        <v>109</v>
      </c>
      <c r="O1197" s="3" t="s">
        <v>109</v>
      </c>
      <c r="P1197" s="3" t="s">
        <v>109</v>
      </c>
      <c r="Q1197" s="64">
        <v>216</v>
      </c>
      <c r="R1197" s="4">
        <v>756</v>
      </c>
      <c r="S1197" s="3" t="s">
        <v>109</v>
      </c>
      <c r="T1197" s="3" t="s">
        <v>109</v>
      </c>
      <c r="U1197" s="46">
        <v>1600</v>
      </c>
      <c r="V1197" s="3" t="s">
        <v>109</v>
      </c>
      <c r="W1197" s="3" t="s">
        <v>109</v>
      </c>
      <c r="X1197" s="3" t="s">
        <v>109</v>
      </c>
      <c r="Y1197" s="3" t="s">
        <v>109</v>
      </c>
      <c r="Z1197" s="3" t="s">
        <v>109</v>
      </c>
      <c r="AA1197" s="9">
        <v>2007</v>
      </c>
      <c r="AB1197" s="3" t="s">
        <v>109</v>
      </c>
      <c r="AC1197" s="5" t="s">
        <v>111</v>
      </c>
      <c r="AD1197" s="3" t="s">
        <v>111</v>
      </c>
      <c r="AE1197" s="3" t="s">
        <v>109</v>
      </c>
      <c r="AF1197" s="4">
        <v>3</v>
      </c>
      <c r="AG1197" s="3" t="s">
        <v>109</v>
      </c>
      <c r="AH1197" s="3" t="s">
        <v>111</v>
      </c>
      <c r="AI1197" s="3" t="s">
        <v>109</v>
      </c>
      <c r="AJ1197" s="7">
        <v>4</v>
      </c>
      <c r="AN1197" s="3" t="s">
        <v>109</v>
      </c>
      <c r="AO1197" s="42">
        <f>(Q1197*U1197)*12</f>
        <v>4147200</v>
      </c>
      <c r="AP1197" s="3" t="s">
        <v>109</v>
      </c>
      <c r="AQ1197" s="3">
        <v>0.03</v>
      </c>
      <c r="AR1197" s="3" t="s">
        <v>109</v>
      </c>
      <c r="AS1197" s="3">
        <v>0.02</v>
      </c>
      <c r="AT1197" s="48">
        <f>(AO1197*(1-AQ1197))+(AO1197*AS1197)</f>
        <v>4105728</v>
      </c>
      <c r="AU1197" s="3" t="s">
        <v>109</v>
      </c>
      <c r="AV1197" s="3" t="s">
        <v>109</v>
      </c>
      <c r="AW1197" s="3" t="s">
        <v>109</v>
      </c>
      <c r="AX1197" s="3" t="s">
        <v>109</v>
      </c>
      <c r="AY1197" s="3" t="s">
        <v>109</v>
      </c>
      <c r="AZ1197" s="3" t="s">
        <v>109</v>
      </c>
      <c r="BA1197" s="3" t="s">
        <v>109</v>
      </c>
      <c r="BB1197" s="3" t="s">
        <v>109</v>
      </c>
      <c r="BC1197" s="3" t="s">
        <v>109</v>
      </c>
      <c r="BD1197" s="3" t="s">
        <v>109</v>
      </c>
      <c r="BE1197" s="3" t="s">
        <v>109</v>
      </c>
      <c r="BF1197" s="3" t="s">
        <v>109</v>
      </c>
      <c r="BG1197" s="3" t="s">
        <v>109</v>
      </c>
      <c r="BH1197" s="3" t="s">
        <v>109</v>
      </c>
      <c r="BI1197" s="3" t="s">
        <v>109</v>
      </c>
      <c r="BJ1197" s="3">
        <f>BX1197*0.1</f>
        <v>4.8431146995124852E-2</v>
      </c>
      <c r="BK1197" s="3">
        <f>BX1197*0.23</f>
        <v>0.11139163808878716</v>
      </c>
      <c r="BL1197" s="2">
        <f>BX1197*0.32</f>
        <v>0.15497967038439953</v>
      </c>
      <c r="BM1197" s="3">
        <f>BX1197*0.3</f>
        <v>0.14529344098537456</v>
      </c>
      <c r="BN1197" s="3">
        <f>BX1197*0.05</f>
        <v>2.4215573497562426E-2</v>
      </c>
      <c r="BO1197" s="3" t="s">
        <v>109</v>
      </c>
      <c r="BP1197" s="3" t="s">
        <v>109</v>
      </c>
      <c r="BQ1197" s="3" t="s">
        <v>109</v>
      </c>
      <c r="BR1197" s="3" t="s">
        <v>109</v>
      </c>
      <c r="BS1197" s="3" t="s">
        <v>109</v>
      </c>
      <c r="BT1197" s="3" t="s">
        <v>109</v>
      </c>
      <c r="BU1197" s="3" t="s">
        <v>109</v>
      </c>
      <c r="BV1197" s="3" t="s">
        <v>109</v>
      </c>
      <c r="BW1197" s="3" t="s">
        <v>109</v>
      </c>
      <c r="BX1197" s="71">
        <f>1-(BY1197/AT1197)</f>
        <v>0.48431146995124852</v>
      </c>
      <c r="BY1197" s="46">
        <f>CE1197*CB1197</f>
        <v>2117276.8371000001</v>
      </c>
      <c r="BZ1197" s="3">
        <v>6.5000000000000002E-2</v>
      </c>
      <c r="CA1197" s="4">
        <f>C1197</f>
        <v>1.4586999999999999E-2</v>
      </c>
      <c r="CB1197" s="3">
        <f>BZ1197+CA1197</f>
        <v>7.9587000000000005E-2</v>
      </c>
      <c r="CC1197" s="47">
        <v>26603300</v>
      </c>
      <c r="CD1197" s="46">
        <v>0</v>
      </c>
      <c r="CE1197" s="46">
        <f>CC1197-CD1197</f>
        <v>26603300</v>
      </c>
      <c r="CF1197" s="46">
        <f>CE1197/Q1197</f>
        <v>123163.42592592593</v>
      </c>
      <c r="CG1197" s="3" t="s">
        <v>109</v>
      </c>
      <c r="CH1197" s="3" t="s">
        <v>5710</v>
      </c>
      <c r="CI1197" s="3" t="s">
        <v>109</v>
      </c>
      <c r="CJ1197" s="3" t="s">
        <v>109</v>
      </c>
      <c r="CK1197" s="3" t="s">
        <v>109</v>
      </c>
      <c r="CL1197" s="3" t="s">
        <v>109</v>
      </c>
      <c r="CM1197" s="3" t="s">
        <v>109</v>
      </c>
      <c r="CN1197" s="3" t="s">
        <v>109</v>
      </c>
      <c r="CO1197" s="3" t="s">
        <v>109</v>
      </c>
      <c r="CP1197" s="3" t="s">
        <v>109</v>
      </c>
      <c r="CQ1197" s="5" t="s">
        <v>113</v>
      </c>
      <c r="CR1197" s="5" t="s">
        <v>109</v>
      </c>
      <c r="CV1197" s="21" t="s">
        <v>113</v>
      </c>
      <c r="CW1197" s="6">
        <v>449</v>
      </c>
    </row>
    <row r="1198" spans="1:101" x14ac:dyDescent="0.25">
      <c r="A1198" s="3" t="s">
        <v>5227</v>
      </c>
      <c r="B1198" s="61" t="str">
        <f>CONCATENATE(RIGHT(LEFT(A1198,26),3))</f>
        <v>026</v>
      </c>
      <c r="C1198" s="4">
        <v>2.3699000000000001E-2</v>
      </c>
      <c r="D1198" s="3" t="s">
        <v>109</v>
      </c>
      <c r="E1198" s="75" t="s">
        <v>12504</v>
      </c>
      <c r="F1198" s="3" t="s">
        <v>5228</v>
      </c>
      <c r="G1198" s="3" t="s">
        <v>359</v>
      </c>
      <c r="I1198" s="3" t="s">
        <v>1726</v>
      </c>
      <c r="J1198" s="3" t="s">
        <v>4425</v>
      </c>
      <c r="K1198" s="4">
        <v>14512</v>
      </c>
      <c r="L1198" s="3" t="s">
        <v>109</v>
      </c>
      <c r="M1198" s="3" t="s">
        <v>109</v>
      </c>
      <c r="N1198" s="3" t="s">
        <v>109</v>
      </c>
      <c r="O1198" s="3" t="s">
        <v>109</v>
      </c>
      <c r="P1198" s="3" t="s">
        <v>109</v>
      </c>
      <c r="Q1198" s="64">
        <v>17</v>
      </c>
      <c r="R1198" s="4">
        <v>60</v>
      </c>
      <c r="S1198" s="3" t="s">
        <v>109</v>
      </c>
      <c r="T1198" s="3" t="s">
        <v>109</v>
      </c>
      <c r="U1198" s="46">
        <v>1470</v>
      </c>
      <c r="V1198" s="3" t="s">
        <v>109</v>
      </c>
      <c r="W1198" s="3" t="s">
        <v>109</v>
      </c>
      <c r="X1198" s="3" t="s">
        <v>109</v>
      </c>
      <c r="Y1198" s="3" t="s">
        <v>109</v>
      </c>
      <c r="Z1198" s="3" t="s">
        <v>109</v>
      </c>
      <c r="AA1198" s="9">
        <v>1984</v>
      </c>
      <c r="AB1198" s="3" t="s">
        <v>109</v>
      </c>
      <c r="AC1198" s="5" t="s">
        <v>111</v>
      </c>
      <c r="AD1198" s="3" t="s">
        <v>156</v>
      </c>
      <c r="AE1198" s="3" t="s">
        <v>109</v>
      </c>
      <c r="AF1198" s="4">
        <v>3</v>
      </c>
      <c r="AG1198" s="3" t="s">
        <v>109</v>
      </c>
      <c r="AH1198" s="3" t="s">
        <v>111</v>
      </c>
      <c r="AI1198" s="3" t="s">
        <v>109</v>
      </c>
      <c r="AJ1198" s="7">
        <v>3</v>
      </c>
      <c r="AN1198" s="3" t="s">
        <v>109</v>
      </c>
      <c r="AO1198" s="42">
        <f>(Q1198*U1198)*12</f>
        <v>299880</v>
      </c>
      <c r="AP1198" s="3" t="s">
        <v>109</v>
      </c>
      <c r="AQ1198" s="3">
        <v>0.03</v>
      </c>
      <c r="AR1198" s="3" t="s">
        <v>109</v>
      </c>
      <c r="AS1198" s="3">
        <v>0.02</v>
      </c>
      <c r="AT1198" s="48">
        <f>(AO1198*(1-AQ1198))+(AO1198*AS1198)</f>
        <v>296881.19999999995</v>
      </c>
      <c r="AU1198" s="3" t="s">
        <v>109</v>
      </c>
      <c r="AV1198" s="3" t="s">
        <v>109</v>
      </c>
      <c r="AW1198" s="3" t="s">
        <v>109</v>
      </c>
      <c r="AX1198" s="3" t="s">
        <v>109</v>
      </c>
      <c r="AY1198" s="3" t="s">
        <v>109</v>
      </c>
      <c r="AZ1198" s="3" t="s">
        <v>109</v>
      </c>
      <c r="BA1198" s="3" t="s">
        <v>109</v>
      </c>
      <c r="BB1198" s="3" t="s">
        <v>109</v>
      </c>
      <c r="BC1198" s="3" t="s">
        <v>109</v>
      </c>
      <c r="BD1198" s="3" t="s">
        <v>109</v>
      </c>
      <c r="BE1198" s="3" t="s">
        <v>109</v>
      </c>
      <c r="BF1198" s="3" t="s">
        <v>109</v>
      </c>
      <c r="BG1198" s="3" t="s">
        <v>109</v>
      </c>
      <c r="BH1198" s="3" t="s">
        <v>109</v>
      </c>
      <c r="BI1198" s="3" t="s">
        <v>109</v>
      </c>
      <c r="BJ1198" s="3">
        <f>BX1198*0.1</f>
        <v>4.8339793526838343E-2</v>
      </c>
      <c r="BK1198" s="3">
        <f>BX1198*0.23</f>
        <v>0.11118152511172819</v>
      </c>
      <c r="BL1198" s="2">
        <f>BX1198*0.32</f>
        <v>0.15468733928588269</v>
      </c>
      <c r="BM1198" s="3">
        <f>BX1198*0.3</f>
        <v>0.145019380580515</v>
      </c>
      <c r="BN1198" s="3">
        <f>BX1198*0.05</f>
        <v>2.4169896763419171E-2</v>
      </c>
      <c r="BO1198" s="3" t="s">
        <v>109</v>
      </c>
      <c r="BP1198" s="3" t="s">
        <v>109</v>
      </c>
      <c r="BQ1198" s="3" t="s">
        <v>109</v>
      </c>
      <c r="BR1198" s="3" t="s">
        <v>109</v>
      </c>
      <c r="BS1198" s="3" t="s">
        <v>109</v>
      </c>
      <c r="BT1198" s="3" t="s">
        <v>109</v>
      </c>
      <c r="BU1198" s="3" t="s">
        <v>109</v>
      </c>
      <c r="BV1198" s="3" t="s">
        <v>109</v>
      </c>
      <c r="BW1198" s="3" t="s">
        <v>109</v>
      </c>
      <c r="BX1198" s="71">
        <f>1-(BY1198/AT1198)</f>
        <v>0.48339793526838337</v>
      </c>
      <c r="BY1198" s="46">
        <f>CE1198*CB1198</f>
        <v>153369.44089999999</v>
      </c>
      <c r="BZ1198" s="3">
        <v>6.5000000000000002E-2</v>
      </c>
      <c r="CA1198" s="4">
        <f>C1198</f>
        <v>2.3699000000000001E-2</v>
      </c>
      <c r="CB1198" s="3">
        <f>BZ1198+CA1198</f>
        <v>8.8699E-2</v>
      </c>
      <c r="CC1198" s="47">
        <v>1729100</v>
      </c>
      <c r="CD1198" s="46">
        <v>0</v>
      </c>
      <c r="CE1198" s="46">
        <f>CC1198-CD1198</f>
        <v>1729100</v>
      </c>
      <c r="CF1198" s="46">
        <f>CE1198/Q1198</f>
        <v>101711.76470588235</v>
      </c>
      <c r="CG1198" s="3" t="s">
        <v>109</v>
      </c>
      <c r="CH1198" s="3" t="s">
        <v>12509</v>
      </c>
      <c r="CI1198" s="3" t="s">
        <v>109</v>
      </c>
      <c r="CJ1198" s="3" t="s">
        <v>109</v>
      </c>
      <c r="CK1198" s="3" t="s">
        <v>109</v>
      </c>
      <c r="CL1198" s="3" t="s">
        <v>109</v>
      </c>
      <c r="CM1198" s="3" t="s">
        <v>109</v>
      </c>
      <c r="CN1198" s="3" t="s">
        <v>109</v>
      </c>
      <c r="CO1198" s="3" t="s">
        <v>109</v>
      </c>
      <c r="CP1198" s="3" t="s">
        <v>109</v>
      </c>
      <c r="CQ1198" s="5" t="s">
        <v>113</v>
      </c>
      <c r="CR1198" s="5" t="s">
        <v>109</v>
      </c>
      <c r="CV1198" s="21" t="s">
        <v>113</v>
      </c>
      <c r="CW1198" s="10">
        <v>417</v>
      </c>
    </row>
    <row r="1199" spans="1:101" x14ac:dyDescent="0.25">
      <c r="A1199" s="3" t="s">
        <v>5145</v>
      </c>
      <c r="B1199" s="61" t="str">
        <f>CONCATENATE(RIGHT(LEFT(A1199,26),3))</f>
        <v>026</v>
      </c>
      <c r="C1199" s="4">
        <v>2.3699000000000001E-2</v>
      </c>
      <c r="D1199" s="3" t="s">
        <v>109</v>
      </c>
      <c r="E1199" s="3" t="s">
        <v>5146</v>
      </c>
      <c r="F1199" s="3" t="s">
        <v>5147</v>
      </c>
      <c r="G1199" s="3" t="s">
        <v>359</v>
      </c>
      <c r="H1199" s="28"/>
      <c r="I1199" s="3" t="s">
        <v>1726</v>
      </c>
      <c r="J1199" s="3" t="s">
        <v>4425</v>
      </c>
      <c r="K1199" s="4">
        <v>10800</v>
      </c>
      <c r="L1199" s="3" t="s">
        <v>109</v>
      </c>
      <c r="M1199" s="3" t="s">
        <v>109</v>
      </c>
      <c r="N1199" s="3" t="s">
        <v>109</v>
      </c>
      <c r="O1199" s="3" t="s">
        <v>109</v>
      </c>
      <c r="P1199" s="3" t="s">
        <v>109</v>
      </c>
      <c r="Q1199" s="64">
        <v>12</v>
      </c>
      <c r="R1199" s="8"/>
      <c r="S1199" s="3" t="s">
        <v>109</v>
      </c>
      <c r="T1199" s="3" t="s">
        <v>109</v>
      </c>
      <c r="U1199" s="46">
        <v>697</v>
      </c>
      <c r="V1199" s="3" t="s">
        <v>109</v>
      </c>
      <c r="W1199" s="3" t="s">
        <v>109</v>
      </c>
      <c r="X1199" s="3" t="s">
        <v>109</v>
      </c>
      <c r="Y1199" s="3" t="s">
        <v>109</v>
      </c>
      <c r="Z1199" s="3" t="s">
        <v>109</v>
      </c>
      <c r="AA1199" s="9">
        <v>1981</v>
      </c>
      <c r="AB1199" s="3" t="s">
        <v>109</v>
      </c>
      <c r="AC1199" s="5" t="s">
        <v>111</v>
      </c>
      <c r="AD1199" s="3" t="s">
        <v>135</v>
      </c>
      <c r="AE1199" s="3" t="s">
        <v>109</v>
      </c>
      <c r="AF1199" s="4">
        <v>3</v>
      </c>
      <c r="AG1199" s="3" t="s">
        <v>109</v>
      </c>
      <c r="AH1199" s="3" t="s">
        <v>111</v>
      </c>
      <c r="AI1199" s="3" t="s">
        <v>109</v>
      </c>
      <c r="AJ1199" s="7">
        <v>2</v>
      </c>
      <c r="AN1199" s="3" t="s">
        <v>109</v>
      </c>
      <c r="AO1199" s="42">
        <f>(Q1199*U1199)*12</f>
        <v>100368</v>
      </c>
      <c r="AP1199" s="3" t="s">
        <v>109</v>
      </c>
      <c r="AQ1199" s="3">
        <v>0.03</v>
      </c>
      <c r="AR1199" s="3" t="s">
        <v>109</v>
      </c>
      <c r="AS1199" s="3">
        <v>0.02</v>
      </c>
      <c r="AT1199" s="48">
        <f>(AO1199*(1-AQ1199))+(AO1199*AS1199)</f>
        <v>99364.319999999992</v>
      </c>
      <c r="AU1199" s="3" t="s">
        <v>109</v>
      </c>
      <c r="AV1199" s="3" t="s">
        <v>109</v>
      </c>
      <c r="AW1199" s="3" t="s">
        <v>109</v>
      </c>
      <c r="AX1199" s="3" t="s">
        <v>109</v>
      </c>
      <c r="AY1199" s="3" t="s">
        <v>109</v>
      </c>
      <c r="AZ1199" s="3" t="s">
        <v>109</v>
      </c>
      <c r="BA1199" s="3" t="s">
        <v>109</v>
      </c>
      <c r="BB1199" s="3" t="s">
        <v>109</v>
      </c>
      <c r="BC1199" s="3" t="s">
        <v>109</v>
      </c>
      <c r="BD1199" s="3" t="s">
        <v>109</v>
      </c>
      <c r="BE1199" s="3" t="s">
        <v>109</v>
      </c>
      <c r="BF1199" s="3" t="s">
        <v>109</v>
      </c>
      <c r="BG1199" s="3" t="s">
        <v>109</v>
      </c>
      <c r="BH1199" s="3" t="s">
        <v>109</v>
      </c>
      <c r="BI1199" s="3" t="s">
        <v>109</v>
      </c>
      <c r="BJ1199" s="3">
        <f>BX1199*0.1</f>
        <v>4.7680934262922553E-2</v>
      </c>
      <c r="BK1199" s="3">
        <f>BX1199*0.23</f>
        <v>0.10966614880472186</v>
      </c>
      <c r="BL1199" s="2">
        <f>BX1199*0.32</f>
        <v>0.15257898964135216</v>
      </c>
      <c r="BM1199" s="3">
        <f>BX1199*0.3</f>
        <v>0.14304280278876763</v>
      </c>
      <c r="BN1199" s="3">
        <f>BX1199*0.05</f>
        <v>2.3840467131461276E-2</v>
      </c>
      <c r="BO1199" s="3" t="s">
        <v>109</v>
      </c>
      <c r="BP1199" s="3" t="s">
        <v>109</v>
      </c>
      <c r="BQ1199" s="3" t="s">
        <v>109</v>
      </c>
      <c r="BR1199" s="3" t="s">
        <v>109</v>
      </c>
      <c r="BS1199" s="3" t="s">
        <v>109</v>
      </c>
      <c r="BT1199" s="3" t="s">
        <v>109</v>
      </c>
      <c r="BU1199" s="3" t="s">
        <v>109</v>
      </c>
      <c r="BV1199" s="3" t="s">
        <v>109</v>
      </c>
      <c r="BW1199" s="3" t="s">
        <v>109</v>
      </c>
      <c r="BX1199" s="71">
        <f>1-(BY1199/AT1199)</f>
        <v>0.47680934262922547</v>
      </c>
      <c r="BY1199" s="46">
        <f>CE1199*CB1199</f>
        <v>51986.483899999999</v>
      </c>
      <c r="BZ1199" s="3">
        <v>6.5000000000000002E-2</v>
      </c>
      <c r="CA1199" s="4">
        <f>C1199</f>
        <v>2.3699000000000001E-2</v>
      </c>
      <c r="CB1199" s="3">
        <f>BZ1199+CA1199</f>
        <v>8.8699E-2</v>
      </c>
      <c r="CC1199" s="47">
        <v>586100</v>
      </c>
      <c r="CD1199" s="46">
        <v>0</v>
      </c>
      <c r="CE1199" s="46">
        <f>CC1199-CD1199</f>
        <v>586100</v>
      </c>
      <c r="CF1199" s="46">
        <f>CE1199/Q1199</f>
        <v>48841.666666666664</v>
      </c>
      <c r="CG1199" s="3" t="s">
        <v>109</v>
      </c>
      <c r="CH1199" s="3" t="s">
        <v>5148</v>
      </c>
      <c r="CI1199" s="3" t="s">
        <v>109</v>
      </c>
      <c r="CJ1199" s="3" t="s">
        <v>109</v>
      </c>
      <c r="CK1199" s="3" t="s">
        <v>109</v>
      </c>
      <c r="CL1199" s="3" t="s">
        <v>109</v>
      </c>
      <c r="CM1199" s="3" t="s">
        <v>109</v>
      </c>
      <c r="CN1199" s="3" t="s">
        <v>109</v>
      </c>
      <c r="CO1199" s="3" t="s">
        <v>109</v>
      </c>
      <c r="CP1199" s="3" t="s">
        <v>109</v>
      </c>
      <c r="CQ1199" s="5" t="s">
        <v>113</v>
      </c>
      <c r="CR1199" s="5" t="s">
        <v>109</v>
      </c>
      <c r="CV1199" s="21" t="s">
        <v>113</v>
      </c>
      <c r="CW1199" s="10">
        <v>321</v>
      </c>
    </row>
    <row r="1200" spans="1:101" x14ac:dyDescent="0.25">
      <c r="A1200" s="3" t="s">
        <v>5625</v>
      </c>
      <c r="B1200" s="61" t="str">
        <f>CONCATENATE(RIGHT(LEFT(A1200,26),3))</f>
        <v>026</v>
      </c>
      <c r="C1200" s="4">
        <v>2.3699000000000001E-2</v>
      </c>
      <c r="D1200" s="3" t="s">
        <v>5626</v>
      </c>
      <c r="E1200" s="3" t="s">
        <v>5577</v>
      </c>
      <c r="F1200" s="3" t="s">
        <v>5627</v>
      </c>
      <c r="G1200" s="3" t="s">
        <v>359</v>
      </c>
      <c r="I1200" s="3" t="s">
        <v>1726</v>
      </c>
      <c r="J1200" s="3" t="s">
        <v>4425</v>
      </c>
      <c r="K1200" s="4">
        <v>11130</v>
      </c>
      <c r="L1200" s="3" t="s">
        <v>109</v>
      </c>
      <c r="M1200" s="3" t="s">
        <v>109</v>
      </c>
      <c r="N1200" s="3" t="s">
        <v>109</v>
      </c>
      <c r="O1200" s="3" t="s">
        <v>109</v>
      </c>
      <c r="P1200" s="3" t="s">
        <v>109</v>
      </c>
      <c r="Q1200" s="64">
        <v>31</v>
      </c>
      <c r="R1200" s="9">
        <v>31</v>
      </c>
      <c r="S1200" s="3" t="s">
        <v>109</v>
      </c>
      <c r="T1200" s="3" t="s">
        <v>109</v>
      </c>
      <c r="U1200" s="46">
        <v>697</v>
      </c>
      <c r="V1200" s="3" t="s">
        <v>109</v>
      </c>
      <c r="W1200" s="3" t="s">
        <v>109</v>
      </c>
      <c r="X1200" s="3" t="s">
        <v>109</v>
      </c>
      <c r="Y1200" s="3" t="s">
        <v>109</v>
      </c>
      <c r="Z1200" s="3" t="s">
        <v>109</v>
      </c>
      <c r="AA1200" s="9">
        <v>1987</v>
      </c>
      <c r="AB1200" s="3" t="s">
        <v>109</v>
      </c>
      <c r="AC1200" s="5" t="s">
        <v>111</v>
      </c>
      <c r="AD1200" s="3" t="s">
        <v>156</v>
      </c>
      <c r="AE1200" s="3" t="s">
        <v>109</v>
      </c>
      <c r="AF1200" s="4">
        <v>3</v>
      </c>
      <c r="AG1200" s="3" t="s">
        <v>109</v>
      </c>
      <c r="AH1200" s="3" t="s">
        <v>111</v>
      </c>
      <c r="AI1200" s="3" t="s">
        <v>109</v>
      </c>
      <c r="AJ1200" s="7">
        <v>3</v>
      </c>
      <c r="AN1200" s="3" t="s">
        <v>109</v>
      </c>
      <c r="AO1200" s="42">
        <f>(Q1200*U1200)*12</f>
        <v>259284</v>
      </c>
      <c r="AP1200" s="3" t="s">
        <v>109</v>
      </c>
      <c r="AQ1200" s="3">
        <v>0.03</v>
      </c>
      <c r="AR1200" s="3" t="s">
        <v>109</v>
      </c>
      <c r="AS1200" s="3">
        <v>0.02</v>
      </c>
      <c r="AT1200" s="48">
        <f>(AO1200*(1-AQ1200))+(AO1200*AS1200)</f>
        <v>256691.15999999997</v>
      </c>
      <c r="AU1200" s="3" t="s">
        <v>109</v>
      </c>
      <c r="AV1200" s="3" t="s">
        <v>109</v>
      </c>
      <c r="AW1200" s="3" t="s">
        <v>109</v>
      </c>
      <c r="AX1200" s="3" t="s">
        <v>109</v>
      </c>
      <c r="AY1200" s="3" t="s">
        <v>109</v>
      </c>
      <c r="AZ1200" s="3" t="s">
        <v>109</v>
      </c>
      <c r="BA1200" s="3" t="s">
        <v>109</v>
      </c>
      <c r="BB1200" s="3" t="s">
        <v>109</v>
      </c>
      <c r="BC1200" s="3" t="s">
        <v>109</v>
      </c>
      <c r="BD1200" s="3" t="s">
        <v>109</v>
      </c>
      <c r="BE1200" s="3" t="s">
        <v>109</v>
      </c>
      <c r="BF1200" s="3" t="s">
        <v>109</v>
      </c>
      <c r="BG1200" s="3" t="s">
        <v>109</v>
      </c>
      <c r="BH1200" s="3" t="s">
        <v>109</v>
      </c>
      <c r="BI1200" s="3" t="s">
        <v>109</v>
      </c>
      <c r="BJ1200" s="3">
        <f>BX1200*0.1</f>
        <v>4.7518238960780723E-2</v>
      </c>
      <c r="BK1200" s="3">
        <f>BX1200*0.23</f>
        <v>0.10929194960979567</v>
      </c>
      <c r="BL1200" s="2">
        <f>BX1200*0.32</f>
        <v>0.15205836467449832</v>
      </c>
      <c r="BM1200" s="3">
        <f>BX1200*0.3</f>
        <v>0.14255471688234217</v>
      </c>
      <c r="BN1200" s="3">
        <f>BX1200*0.05</f>
        <v>2.3759119480390362E-2</v>
      </c>
      <c r="BO1200" s="3" t="s">
        <v>109</v>
      </c>
      <c r="BP1200" s="3" t="s">
        <v>109</v>
      </c>
      <c r="BQ1200" s="3" t="s">
        <v>109</v>
      </c>
      <c r="BR1200" s="3" t="s">
        <v>109</v>
      </c>
      <c r="BS1200" s="3" t="s">
        <v>109</v>
      </c>
      <c r="BT1200" s="3" t="s">
        <v>109</v>
      </c>
      <c r="BU1200" s="3" t="s">
        <v>109</v>
      </c>
      <c r="BV1200" s="3" t="s">
        <v>109</v>
      </c>
      <c r="BW1200" s="3" t="s">
        <v>109</v>
      </c>
      <c r="BX1200" s="71">
        <f>1-(BY1200/AT1200)</f>
        <v>0.47518238960780723</v>
      </c>
      <c r="BY1200" s="46">
        <f>CE1200*CB1200</f>
        <v>134716.04120000001</v>
      </c>
      <c r="BZ1200" s="3">
        <v>6.5000000000000002E-2</v>
      </c>
      <c r="CA1200" s="4">
        <f>C1200</f>
        <v>2.3699000000000001E-2</v>
      </c>
      <c r="CB1200" s="3">
        <f>BZ1200+CA1200</f>
        <v>8.8699E-2</v>
      </c>
      <c r="CC1200" s="47">
        <v>1518800</v>
      </c>
      <c r="CD1200" s="46">
        <v>0</v>
      </c>
      <c r="CE1200" s="46">
        <f>CC1200-CD1200</f>
        <v>1518800</v>
      </c>
      <c r="CF1200" s="46">
        <f>CE1200/Q1200</f>
        <v>48993.548387096773</v>
      </c>
      <c r="CG1200" s="3" t="s">
        <v>109</v>
      </c>
      <c r="CH1200" s="3" t="s">
        <v>5628</v>
      </c>
      <c r="CI1200" s="3" t="s">
        <v>109</v>
      </c>
      <c r="CJ1200" s="3" t="s">
        <v>109</v>
      </c>
      <c r="CK1200" s="3" t="s">
        <v>109</v>
      </c>
      <c r="CL1200" s="3" t="s">
        <v>109</v>
      </c>
      <c r="CM1200" s="3" t="s">
        <v>109</v>
      </c>
      <c r="CN1200" s="3" t="s">
        <v>109</v>
      </c>
      <c r="CO1200" s="3" t="s">
        <v>109</v>
      </c>
      <c r="CP1200" s="3" t="s">
        <v>109</v>
      </c>
      <c r="CQ1200" s="5" t="s">
        <v>126</v>
      </c>
      <c r="CR1200" s="5" t="s">
        <v>5629</v>
      </c>
      <c r="CV1200" s="21" t="s">
        <v>113</v>
      </c>
      <c r="CW1200" s="10">
        <v>540</v>
      </c>
    </row>
    <row r="1201" spans="1:101" x14ac:dyDescent="0.25">
      <c r="A1201" s="3" t="s">
        <v>5140</v>
      </c>
      <c r="B1201" s="61" t="str">
        <f>CONCATENATE(RIGHT(LEFT(A1201,26),3))</f>
        <v>026</v>
      </c>
      <c r="C1201" s="4">
        <v>2.3699000000000001E-2</v>
      </c>
      <c r="D1201" s="3" t="s">
        <v>5141</v>
      </c>
      <c r="E1201" s="3" t="s">
        <v>5142</v>
      </c>
      <c r="F1201" s="3" t="s">
        <v>5143</v>
      </c>
      <c r="G1201" s="3" t="s">
        <v>359</v>
      </c>
      <c r="H1201" s="28"/>
      <c r="I1201" s="3" t="s">
        <v>1726</v>
      </c>
      <c r="J1201" s="3" t="s">
        <v>4425</v>
      </c>
      <c r="K1201" s="4">
        <v>5534</v>
      </c>
      <c r="L1201" s="3" t="s">
        <v>109</v>
      </c>
      <c r="M1201" s="3" t="s">
        <v>109</v>
      </c>
      <c r="N1201" s="3" t="s">
        <v>109</v>
      </c>
      <c r="O1201" s="3" t="s">
        <v>109</v>
      </c>
      <c r="P1201" s="3" t="s">
        <v>109</v>
      </c>
      <c r="Q1201" s="64">
        <v>8</v>
      </c>
      <c r="R1201" s="9">
        <v>16</v>
      </c>
      <c r="S1201" s="3" t="s">
        <v>109</v>
      </c>
      <c r="T1201" s="3" t="s">
        <v>109</v>
      </c>
      <c r="U1201" s="46">
        <v>960</v>
      </c>
      <c r="V1201" s="3" t="s">
        <v>109</v>
      </c>
      <c r="W1201" s="3" t="s">
        <v>109</v>
      </c>
      <c r="X1201" s="3" t="s">
        <v>109</v>
      </c>
      <c r="Y1201" s="3" t="s">
        <v>109</v>
      </c>
      <c r="Z1201" s="3" t="s">
        <v>109</v>
      </c>
      <c r="AA1201" s="9">
        <v>1993</v>
      </c>
      <c r="AB1201" s="3" t="s">
        <v>109</v>
      </c>
      <c r="AC1201" s="5" t="s">
        <v>111</v>
      </c>
      <c r="AD1201" s="3" t="s">
        <v>156</v>
      </c>
      <c r="AE1201" s="3" t="s">
        <v>109</v>
      </c>
      <c r="AF1201" s="4">
        <v>3</v>
      </c>
      <c r="AG1201" s="3" t="s">
        <v>109</v>
      </c>
      <c r="AH1201" s="3" t="s">
        <v>111</v>
      </c>
      <c r="AI1201" s="3" t="s">
        <v>109</v>
      </c>
      <c r="AJ1201" s="7">
        <v>2</v>
      </c>
      <c r="AN1201" s="3" t="s">
        <v>109</v>
      </c>
      <c r="AO1201" s="42">
        <f>(Q1201*U1201)*12</f>
        <v>92160</v>
      </c>
      <c r="AP1201" s="3" t="s">
        <v>109</v>
      </c>
      <c r="AQ1201" s="3">
        <v>0.03</v>
      </c>
      <c r="AR1201" s="3" t="s">
        <v>109</v>
      </c>
      <c r="AS1201" s="3">
        <v>0.02</v>
      </c>
      <c r="AT1201" s="48">
        <f>(AO1201*(1-AQ1201))+(AO1201*AS1201)</f>
        <v>91238.399999999994</v>
      </c>
      <c r="AU1201" s="3" t="s">
        <v>109</v>
      </c>
      <c r="AV1201" s="3" t="s">
        <v>109</v>
      </c>
      <c r="AW1201" s="3" t="s">
        <v>109</v>
      </c>
      <c r="AX1201" s="3" t="s">
        <v>109</v>
      </c>
      <c r="AY1201" s="3" t="s">
        <v>109</v>
      </c>
      <c r="AZ1201" s="3" t="s">
        <v>109</v>
      </c>
      <c r="BA1201" s="3" t="s">
        <v>109</v>
      </c>
      <c r="BB1201" s="3" t="s">
        <v>109</v>
      </c>
      <c r="BC1201" s="3" t="s">
        <v>109</v>
      </c>
      <c r="BD1201" s="3" t="s">
        <v>109</v>
      </c>
      <c r="BE1201" s="3" t="s">
        <v>109</v>
      </c>
      <c r="BF1201" s="3" t="s">
        <v>109</v>
      </c>
      <c r="BG1201" s="3" t="s">
        <v>109</v>
      </c>
      <c r="BH1201" s="3" t="s">
        <v>109</v>
      </c>
      <c r="BI1201" s="3" t="s">
        <v>109</v>
      </c>
      <c r="BJ1201" s="3">
        <f>BX1201*0.1</f>
        <v>4.6968267198898711E-2</v>
      </c>
      <c r="BK1201" s="3">
        <f>BX1201*0.23</f>
        <v>0.10802701455746702</v>
      </c>
      <c r="BL1201" s="2">
        <f>BX1201*0.32</f>
        <v>0.15029845503647585</v>
      </c>
      <c r="BM1201" s="3">
        <f>BX1201*0.3</f>
        <v>0.14090480159669611</v>
      </c>
      <c r="BN1201" s="3">
        <f>BX1201*0.05</f>
        <v>2.3484133599449356E-2</v>
      </c>
      <c r="BO1201" s="3" t="s">
        <v>109</v>
      </c>
      <c r="BP1201" s="3" t="s">
        <v>109</v>
      </c>
      <c r="BQ1201" s="3" t="s">
        <v>109</v>
      </c>
      <c r="BR1201" s="3" t="s">
        <v>109</v>
      </c>
      <c r="BS1201" s="3" t="s">
        <v>109</v>
      </c>
      <c r="BT1201" s="3" t="s">
        <v>109</v>
      </c>
      <c r="BU1201" s="3" t="s">
        <v>109</v>
      </c>
      <c r="BV1201" s="3" t="s">
        <v>109</v>
      </c>
      <c r="BW1201" s="3" t="s">
        <v>109</v>
      </c>
      <c r="BX1201" s="71">
        <f>1-(BY1201/AT1201)</f>
        <v>0.46968267198898705</v>
      </c>
      <c r="BY1201" s="46">
        <f>CE1201*CB1201</f>
        <v>48385.304499999998</v>
      </c>
      <c r="BZ1201" s="3">
        <v>6.5000000000000002E-2</v>
      </c>
      <c r="CA1201" s="4">
        <f>C1201</f>
        <v>2.3699000000000001E-2</v>
      </c>
      <c r="CB1201" s="3">
        <f>BZ1201+CA1201</f>
        <v>8.8699E-2</v>
      </c>
      <c r="CC1201" s="47">
        <v>545500</v>
      </c>
      <c r="CD1201" s="46">
        <v>0</v>
      </c>
      <c r="CE1201" s="46">
        <f>CC1201-CD1201</f>
        <v>545500</v>
      </c>
      <c r="CF1201" s="46">
        <f>CE1201/Q1201</f>
        <v>68187.5</v>
      </c>
      <c r="CG1201" s="3" t="s">
        <v>109</v>
      </c>
      <c r="CH1201" s="3" t="s">
        <v>5144</v>
      </c>
      <c r="CI1201" s="3" t="s">
        <v>109</v>
      </c>
      <c r="CJ1201" s="3" t="s">
        <v>109</v>
      </c>
      <c r="CK1201" s="3" t="s">
        <v>109</v>
      </c>
      <c r="CL1201" s="3" t="s">
        <v>109</v>
      </c>
      <c r="CM1201" s="3" t="s">
        <v>109</v>
      </c>
      <c r="CN1201" s="3" t="s">
        <v>109</v>
      </c>
      <c r="CO1201" s="3" t="s">
        <v>109</v>
      </c>
      <c r="CP1201" s="3" t="s">
        <v>109</v>
      </c>
      <c r="CQ1201" s="5" t="s">
        <v>113</v>
      </c>
      <c r="CR1201" s="5" t="s">
        <v>109</v>
      </c>
      <c r="CV1201" s="21" t="s">
        <v>113</v>
      </c>
      <c r="CW1201" s="10">
        <v>534</v>
      </c>
    </row>
    <row r="1202" spans="1:101" x14ac:dyDescent="0.25">
      <c r="A1202" s="3" t="s">
        <v>5444</v>
      </c>
      <c r="B1202" s="61" t="str">
        <f>CONCATENATE(RIGHT(LEFT(A1202,26),3))</f>
        <v>026</v>
      </c>
      <c r="C1202" s="4">
        <v>2.3699000000000001E-2</v>
      </c>
      <c r="D1202" s="3" t="s">
        <v>5445</v>
      </c>
      <c r="E1202" s="3" t="s">
        <v>5113</v>
      </c>
      <c r="F1202" s="3" t="s">
        <v>5446</v>
      </c>
      <c r="G1202" s="3" t="s">
        <v>359</v>
      </c>
      <c r="I1202" s="3" t="s">
        <v>1726</v>
      </c>
      <c r="J1202" s="3" t="s">
        <v>4425</v>
      </c>
      <c r="K1202" s="4">
        <v>30444</v>
      </c>
      <c r="L1202" s="3" t="s">
        <v>109</v>
      </c>
      <c r="M1202" s="3" t="s">
        <v>109</v>
      </c>
      <c r="N1202" s="3" t="s">
        <v>109</v>
      </c>
      <c r="O1202" s="3" t="s">
        <v>109</v>
      </c>
      <c r="P1202" s="3" t="s">
        <v>109</v>
      </c>
      <c r="Q1202" s="64">
        <v>18</v>
      </c>
      <c r="R1202" s="4">
        <v>72</v>
      </c>
      <c r="S1202" s="3" t="s">
        <v>109</v>
      </c>
      <c r="T1202" s="3" t="s">
        <v>109</v>
      </c>
      <c r="U1202" s="46">
        <v>1600</v>
      </c>
      <c r="V1202" s="3" t="s">
        <v>109</v>
      </c>
      <c r="W1202" s="3" t="s">
        <v>109</v>
      </c>
      <c r="X1202" s="3" t="s">
        <v>109</v>
      </c>
      <c r="Y1202" s="3" t="s">
        <v>109</v>
      </c>
      <c r="Z1202" s="3" t="s">
        <v>109</v>
      </c>
      <c r="AA1202" s="9">
        <v>1985</v>
      </c>
      <c r="AB1202" s="3" t="s">
        <v>109</v>
      </c>
      <c r="AC1202" s="5" t="s">
        <v>111</v>
      </c>
      <c r="AD1202" s="3" t="s">
        <v>156</v>
      </c>
      <c r="AE1202" s="3" t="s">
        <v>109</v>
      </c>
      <c r="AF1202" s="4">
        <v>3</v>
      </c>
      <c r="AG1202" s="3" t="s">
        <v>109</v>
      </c>
      <c r="AH1202" s="3" t="s">
        <v>111</v>
      </c>
      <c r="AI1202" s="3" t="s">
        <v>109</v>
      </c>
      <c r="AJ1202" s="7">
        <v>3</v>
      </c>
      <c r="AN1202" s="3" t="s">
        <v>109</v>
      </c>
      <c r="AO1202" s="42">
        <f>(Q1202*U1202)*12</f>
        <v>345600</v>
      </c>
      <c r="AP1202" s="3" t="s">
        <v>109</v>
      </c>
      <c r="AQ1202" s="3">
        <v>0.03</v>
      </c>
      <c r="AR1202" s="3" t="s">
        <v>109</v>
      </c>
      <c r="AS1202" s="3">
        <v>0.02</v>
      </c>
      <c r="AT1202" s="48">
        <f>(AO1202*(1-AQ1202))+(AO1202*AS1202)</f>
        <v>342144</v>
      </c>
      <c r="AU1202" s="3" t="s">
        <v>109</v>
      </c>
      <c r="AV1202" s="3" t="s">
        <v>109</v>
      </c>
      <c r="AW1202" s="3" t="s">
        <v>109</v>
      </c>
      <c r="AX1202" s="3" t="s">
        <v>109</v>
      </c>
      <c r="AY1202" s="3" t="s">
        <v>109</v>
      </c>
      <c r="AZ1202" s="3" t="s">
        <v>109</v>
      </c>
      <c r="BA1202" s="3" t="s">
        <v>109</v>
      </c>
      <c r="BB1202" s="3" t="s">
        <v>109</v>
      </c>
      <c r="BC1202" s="3" t="s">
        <v>109</v>
      </c>
      <c r="BD1202" s="3" t="s">
        <v>109</v>
      </c>
      <c r="BE1202" s="3" t="s">
        <v>109</v>
      </c>
      <c r="BF1202" s="3" t="s">
        <v>109</v>
      </c>
      <c r="BG1202" s="3" t="s">
        <v>109</v>
      </c>
      <c r="BH1202" s="3" t="s">
        <v>109</v>
      </c>
      <c r="BI1202" s="3" t="s">
        <v>109</v>
      </c>
      <c r="BJ1202" s="3">
        <f>BX1202*0.1</f>
        <v>4.6831515648381963E-2</v>
      </c>
      <c r="BK1202" s="3">
        <f>BX1202*0.23</f>
        <v>0.10771248599127851</v>
      </c>
      <c r="BL1202" s="2">
        <f>BX1202*0.32</f>
        <v>0.14986085007482228</v>
      </c>
      <c r="BM1202" s="3">
        <f>BX1202*0.3</f>
        <v>0.14049454694514588</v>
      </c>
      <c r="BN1202" s="3">
        <f>BX1202*0.05</f>
        <v>2.3415757824190982E-2</v>
      </c>
      <c r="BO1202" s="3" t="s">
        <v>109</v>
      </c>
      <c r="BP1202" s="3" t="s">
        <v>109</v>
      </c>
      <c r="BQ1202" s="3" t="s">
        <v>109</v>
      </c>
      <c r="BR1202" s="3" t="s">
        <v>109</v>
      </c>
      <c r="BS1202" s="3" t="s">
        <v>109</v>
      </c>
      <c r="BT1202" s="3" t="s">
        <v>109</v>
      </c>
      <c r="BU1202" s="3" t="s">
        <v>109</v>
      </c>
      <c r="BV1202" s="3" t="s">
        <v>109</v>
      </c>
      <c r="BW1202" s="3" t="s">
        <v>109</v>
      </c>
      <c r="BX1202" s="71">
        <f>1-(BY1202/AT1202)</f>
        <v>0.46831515648381961</v>
      </c>
      <c r="BY1202" s="46">
        <f>CE1202*CB1202</f>
        <v>181912.77910000001</v>
      </c>
      <c r="BZ1202" s="3">
        <v>6.5000000000000002E-2</v>
      </c>
      <c r="CA1202" s="4">
        <f>C1202</f>
        <v>2.3699000000000001E-2</v>
      </c>
      <c r="CB1202" s="3">
        <f>BZ1202+CA1202</f>
        <v>8.8699E-2</v>
      </c>
      <c r="CC1202" s="47">
        <v>2050900</v>
      </c>
      <c r="CD1202" s="46">
        <v>0</v>
      </c>
      <c r="CE1202" s="46">
        <f>CC1202-CD1202</f>
        <v>2050900</v>
      </c>
      <c r="CF1202" s="46">
        <f>CE1202/Q1202</f>
        <v>113938.88888888889</v>
      </c>
      <c r="CG1202" s="3" t="s">
        <v>109</v>
      </c>
      <c r="CH1202" s="3" t="s">
        <v>5447</v>
      </c>
      <c r="CI1202" s="3" t="s">
        <v>109</v>
      </c>
      <c r="CJ1202" s="3" t="s">
        <v>109</v>
      </c>
      <c r="CK1202" s="3" t="s">
        <v>109</v>
      </c>
      <c r="CL1202" s="3" t="s">
        <v>109</v>
      </c>
      <c r="CM1202" s="3" t="s">
        <v>109</v>
      </c>
      <c r="CN1202" s="3" t="s">
        <v>109</v>
      </c>
      <c r="CO1202" s="3" t="s">
        <v>109</v>
      </c>
      <c r="CP1202" s="3" t="s">
        <v>109</v>
      </c>
      <c r="CQ1202" s="5" t="s">
        <v>126</v>
      </c>
      <c r="CR1202" s="5" t="s">
        <v>5448</v>
      </c>
      <c r="CV1202" s="21" t="s">
        <v>113</v>
      </c>
      <c r="CW1202" s="6">
        <v>374</v>
      </c>
    </row>
    <row r="1203" spans="1:101" x14ac:dyDescent="0.25">
      <c r="A1203" s="3" t="s">
        <v>5496</v>
      </c>
      <c r="B1203" s="61" t="str">
        <f>CONCATENATE(RIGHT(LEFT(A1203,26),3))</f>
        <v>026</v>
      </c>
      <c r="C1203" s="4">
        <v>2.3699000000000001E-2</v>
      </c>
      <c r="D1203" s="3" t="s">
        <v>5497</v>
      </c>
      <c r="E1203" s="3" t="s">
        <v>5498</v>
      </c>
      <c r="F1203" s="3" t="s">
        <v>5499</v>
      </c>
      <c r="G1203" s="3" t="s">
        <v>359</v>
      </c>
      <c r="H1203" s="28"/>
      <c r="I1203" s="3" t="s">
        <v>1726</v>
      </c>
      <c r="J1203" s="3" t="s">
        <v>4425</v>
      </c>
      <c r="K1203" s="4">
        <v>37298</v>
      </c>
      <c r="L1203" s="3" t="s">
        <v>109</v>
      </c>
      <c r="M1203" s="3" t="s">
        <v>109</v>
      </c>
      <c r="N1203" s="3" t="s">
        <v>109</v>
      </c>
      <c r="O1203" s="3" t="s">
        <v>109</v>
      </c>
      <c r="P1203" s="3" t="s">
        <v>109</v>
      </c>
      <c r="Q1203" s="64">
        <v>53</v>
      </c>
      <c r="R1203" s="9">
        <v>57</v>
      </c>
      <c r="S1203" s="3" t="s">
        <v>109</v>
      </c>
      <c r="T1203" s="3" t="s">
        <v>109</v>
      </c>
      <c r="U1203" s="46">
        <v>697</v>
      </c>
      <c r="V1203" s="3" t="s">
        <v>109</v>
      </c>
      <c r="W1203" s="3" t="s">
        <v>109</v>
      </c>
      <c r="X1203" s="3" t="s">
        <v>109</v>
      </c>
      <c r="Y1203" s="3" t="s">
        <v>109</v>
      </c>
      <c r="Z1203" s="3" t="s">
        <v>109</v>
      </c>
      <c r="AA1203" s="9">
        <v>1960</v>
      </c>
      <c r="AB1203" s="3" t="s">
        <v>109</v>
      </c>
      <c r="AC1203" s="5" t="s">
        <v>111</v>
      </c>
      <c r="AD1203" s="3" t="s">
        <v>135</v>
      </c>
      <c r="AE1203" s="3" t="s">
        <v>109</v>
      </c>
      <c r="AF1203" s="4">
        <v>3</v>
      </c>
      <c r="AG1203" s="3" t="s">
        <v>109</v>
      </c>
      <c r="AH1203" s="3" t="s">
        <v>111</v>
      </c>
      <c r="AI1203" s="3" t="s">
        <v>109</v>
      </c>
      <c r="AJ1203" s="7">
        <v>2</v>
      </c>
      <c r="AN1203" s="3" t="s">
        <v>109</v>
      </c>
      <c r="AO1203" s="42">
        <f>(Q1203*U1203)*12</f>
        <v>443292</v>
      </c>
      <c r="AP1203" s="3" t="s">
        <v>109</v>
      </c>
      <c r="AQ1203" s="3">
        <v>0.03</v>
      </c>
      <c r="AR1203" s="3" t="s">
        <v>109</v>
      </c>
      <c r="AS1203" s="3">
        <v>0.02</v>
      </c>
      <c r="AT1203" s="48">
        <f>(AO1203*(1-AQ1203))+(AO1203*AS1203)</f>
        <v>438859.08</v>
      </c>
      <c r="AU1203" s="3" t="s">
        <v>109</v>
      </c>
      <c r="AV1203" s="3" t="s">
        <v>109</v>
      </c>
      <c r="AW1203" s="3" t="s">
        <v>109</v>
      </c>
      <c r="AX1203" s="3" t="s">
        <v>109</v>
      </c>
      <c r="AY1203" s="3" t="s">
        <v>109</v>
      </c>
      <c r="AZ1203" s="3" t="s">
        <v>109</v>
      </c>
      <c r="BA1203" s="3" t="s">
        <v>109</v>
      </c>
      <c r="BB1203" s="3" t="s">
        <v>109</v>
      </c>
      <c r="BC1203" s="3" t="s">
        <v>109</v>
      </c>
      <c r="BD1203" s="3" t="s">
        <v>109</v>
      </c>
      <c r="BE1203" s="3" t="s">
        <v>109</v>
      </c>
      <c r="BF1203" s="3" t="s">
        <v>109</v>
      </c>
      <c r="BG1203" s="3" t="s">
        <v>109</v>
      </c>
      <c r="BH1203" s="3" t="s">
        <v>109</v>
      </c>
      <c r="BI1203" s="3" t="s">
        <v>109</v>
      </c>
      <c r="BJ1203" s="3">
        <f>BX1203*0.1</f>
        <v>4.633098975643845E-2</v>
      </c>
      <c r="BK1203" s="3">
        <f>BX1203*0.23</f>
        <v>0.10656127643980842</v>
      </c>
      <c r="BL1203" s="2">
        <f>BX1203*0.32</f>
        <v>0.14825916722060303</v>
      </c>
      <c r="BM1203" s="3">
        <f>BX1203*0.3</f>
        <v>0.13899296926931534</v>
      </c>
      <c r="BN1203" s="3">
        <f>BX1203*0.05</f>
        <v>2.3165494878219225E-2</v>
      </c>
      <c r="BO1203" s="3" t="s">
        <v>109</v>
      </c>
      <c r="BP1203" s="3" t="s">
        <v>109</v>
      </c>
      <c r="BQ1203" s="3" t="s">
        <v>109</v>
      </c>
      <c r="BR1203" s="3" t="s">
        <v>109</v>
      </c>
      <c r="BS1203" s="3" t="s">
        <v>109</v>
      </c>
      <c r="BT1203" s="3" t="s">
        <v>109</v>
      </c>
      <c r="BU1203" s="3" t="s">
        <v>109</v>
      </c>
      <c r="BV1203" s="3" t="s">
        <v>109</v>
      </c>
      <c r="BW1203" s="3" t="s">
        <v>109</v>
      </c>
      <c r="BX1203" s="71">
        <f>1-(BY1203/AT1203)</f>
        <v>0.46330989756438445</v>
      </c>
      <c r="BY1203" s="46">
        <f>CE1203*CB1203</f>
        <v>235531.32459999999</v>
      </c>
      <c r="BZ1203" s="3">
        <v>6.5000000000000002E-2</v>
      </c>
      <c r="CA1203" s="4">
        <f>C1203</f>
        <v>2.3699000000000001E-2</v>
      </c>
      <c r="CB1203" s="3">
        <f>BZ1203+CA1203</f>
        <v>8.8699E-2</v>
      </c>
      <c r="CC1203" s="47">
        <v>2655400</v>
      </c>
      <c r="CD1203" s="46">
        <v>0</v>
      </c>
      <c r="CE1203" s="46">
        <f>CC1203-CD1203</f>
        <v>2655400</v>
      </c>
      <c r="CF1203" s="46">
        <f>CE1203/Q1203</f>
        <v>50101.886792452831</v>
      </c>
      <c r="CG1203" s="3" t="s">
        <v>109</v>
      </c>
      <c r="CH1203" s="3" t="s">
        <v>5500</v>
      </c>
      <c r="CI1203" s="3" t="s">
        <v>109</v>
      </c>
      <c r="CJ1203" s="3" t="s">
        <v>109</v>
      </c>
      <c r="CK1203" s="3" t="s">
        <v>109</v>
      </c>
      <c r="CL1203" s="3" t="s">
        <v>109</v>
      </c>
      <c r="CM1203" s="3" t="s">
        <v>109</v>
      </c>
      <c r="CN1203" s="3" t="s">
        <v>109</v>
      </c>
      <c r="CO1203" s="3" t="s">
        <v>109</v>
      </c>
      <c r="CP1203" s="3" t="s">
        <v>109</v>
      </c>
      <c r="CQ1203" s="5" t="s">
        <v>113</v>
      </c>
      <c r="CR1203" s="5" t="s">
        <v>109</v>
      </c>
      <c r="CV1203" s="21" t="s">
        <v>113</v>
      </c>
      <c r="CW1203" s="10">
        <v>713</v>
      </c>
    </row>
    <row r="1204" spans="1:101" x14ac:dyDescent="0.25">
      <c r="A1204" s="3" t="s">
        <v>5644</v>
      </c>
      <c r="B1204" s="61" t="str">
        <f>CONCATENATE(RIGHT(LEFT(A1204,26),3))</f>
        <v>026</v>
      </c>
      <c r="C1204" s="4">
        <v>2.3699000000000001E-2</v>
      </c>
      <c r="D1204" s="3" t="s">
        <v>5645</v>
      </c>
      <c r="E1204" s="3" t="s">
        <v>5550</v>
      </c>
      <c r="F1204" s="3" t="s">
        <v>5646</v>
      </c>
      <c r="G1204" s="3" t="s">
        <v>359</v>
      </c>
      <c r="H1204" s="28"/>
      <c r="I1204" s="3" t="s">
        <v>1726</v>
      </c>
      <c r="J1204" s="3" t="s">
        <v>4425</v>
      </c>
      <c r="K1204" s="4">
        <v>21021</v>
      </c>
      <c r="L1204" s="3" t="s">
        <v>109</v>
      </c>
      <c r="M1204" s="3" t="s">
        <v>109</v>
      </c>
      <c r="N1204" s="3" t="s">
        <v>109</v>
      </c>
      <c r="O1204" s="3" t="s">
        <v>109</v>
      </c>
      <c r="P1204" s="3" t="s">
        <v>109</v>
      </c>
      <c r="Q1204" s="64">
        <v>48</v>
      </c>
      <c r="R1204" s="9">
        <v>48</v>
      </c>
      <c r="S1204" s="3" t="s">
        <v>109</v>
      </c>
      <c r="T1204" s="3" t="s">
        <v>109</v>
      </c>
      <c r="U1204" s="46">
        <v>697</v>
      </c>
      <c r="V1204" s="3" t="s">
        <v>109</v>
      </c>
      <c r="W1204" s="3" t="s">
        <v>109</v>
      </c>
      <c r="X1204" s="3" t="s">
        <v>109</v>
      </c>
      <c r="Y1204" s="3" t="s">
        <v>109</v>
      </c>
      <c r="Z1204" s="3" t="s">
        <v>109</v>
      </c>
      <c r="AA1204" s="9">
        <v>1970</v>
      </c>
      <c r="AB1204" s="3" t="s">
        <v>109</v>
      </c>
      <c r="AC1204" s="5" t="s">
        <v>111</v>
      </c>
      <c r="AD1204" s="3" t="s">
        <v>156</v>
      </c>
      <c r="AE1204" s="3" t="s">
        <v>109</v>
      </c>
      <c r="AF1204" s="4">
        <v>2</v>
      </c>
      <c r="AG1204" s="3" t="s">
        <v>109</v>
      </c>
      <c r="AH1204" s="3" t="s">
        <v>123</v>
      </c>
      <c r="AI1204" s="3" t="s">
        <v>109</v>
      </c>
      <c r="AJ1204" s="7">
        <v>3</v>
      </c>
      <c r="AN1204" s="3" t="s">
        <v>109</v>
      </c>
      <c r="AO1204" s="42">
        <f>(Q1204*U1204)*12</f>
        <v>401472</v>
      </c>
      <c r="AP1204" s="3" t="s">
        <v>109</v>
      </c>
      <c r="AQ1204" s="3">
        <v>0.03</v>
      </c>
      <c r="AR1204" s="3" t="s">
        <v>109</v>
      </c>
      <c r="AS1204" s="3">
        <v>0.02</v>
      </c>
      <c r="AT1204" s="48">
        <f>(AO1204*(1-AQ1204))+(AO1204*AS1204)</f>
        <v>397457.27999999997</v>
      </c>
      <c r="AU1204" s="3" t="s">
        <v>109</v>
      </c>
      <c r="AV1204" s="3" t="s">
        <v>109</v>
      </c>
      <c r="AW1204" s="3" t="s">
        <v>109</v>
      </c>
      <c r="AX1204" s="3" t="s">
        <v>109</v>
      </c>
      <c r="AY1204" s="3" t="s">
        <v>109</v>
      </c>
      <c r="AZ1204" s="3" t="s">
        <v>109</v>
      </c>
      <c r="BA1204" s="3" t="s">
        <v>109</v>
      </c>
      <c r="BB1204" s="3" t="s">
        <v>109</v>
      </c>
      <c r="BC1204" s="3" t="s">
        <v>109</v>
      </c>
      <c r="BD1204" s="3" t="s">
        <v>109</v>
      </c>
      <c r="BE1204" s="3" t="s">
        <v>109</v>
      </c>
      <c r="BF1204" s="3" t="s">
        <v>109</v>
      </c>
      <c r="BG1204" s="3" t="s">
        <v>109</v>
      </c>
      <c r="BH1204" s="3" t="s">
        <v>109</v>
      </c>
      <c r="BI1204" s="3" t="s">
        <v>109</v>
      </c>
      <c r="BJ1204" s="3">
        <f>BX1204*0.1</f>
        <v>4.6248207757070142E-2</v>
      </c>
      <c r="BK1204" s="3">
        <f>BX1204*0.23</f>
        <v>0.10637087784126131</v>
      </c>
      <c r="BL1204" s="2">
        <f>BX1204*0.32</f>
        <v>0.14799426482262443</v>
      </c>
      <c r="BM1204" s="3">
        <f>BX1204*0.3</f>
        <v>0.1387446232712104</v>
      </c>
      <c r="BN1204" s="3">
        <f>BX1204*0.05</f>
        <v>2.3124103878535071E-2</v>
      </c>
      <c r="BO1204" s="3" t="s">
        <v>109</v>
      </c>
      <c r="BP1204" s="3" t="s">
        <v>109</v>
      </c>
      <c r="BQ1204" s="3" t="s">
        <v>109</v>
      </c>
      <c r="BR1204" s="3" t="s">
        <v>109</v>
      </c>
      <c r="BS1204" s="3" t="s">
        <v>109</v>
      </c>
      <c r="BT1204" s="3" t="s">
        <v>109</v>
      </c>
      <c r="BU1204" s="3" t="s">
        <v>109</v>
      </c>
      <c r="BV1204" s="3" t="s">
        <v>109</v>
      </c>
      <c r="BW1204" s="3" t="s">
        <v>109</v>
      </c>
      <c r="BX1204" s="71">
        <f>1-(BY1204/AT1204)</f>
        <v>0.46248207757070137</v>
      </c>
      <c r="BY1204" s="46">
        <f>CE1204*CB1204</f>
        <v>213640.41140000001</v>
      </c>
      <c r="BZ1204" s="3">
        <v>6.5000000000000002E-2</v>
      </c>
      <c r="CA1204" s="4">
        <f>C1204</f>
        <v>2.3699000000000001E-2</v>
      </c>
      <c r="CB1204" s="3">
        <f>BZ1204+CA1204</f>
        <v>8.8699E-2</v>
      </c>
      <c r="CC1204" s="47">
        <v>2408600</v>
      </c>
      <c r="CD1204" s="46">
        <v>0</v>
      </c>
      <c r="CE1204" s="46">
        <f>CC1204-CD1204</f>
        <v>2408600</v>
      </c>
      <c r="CF1204" s="46">
        <f>CE1204/Q1204</f>
        <v>50179.166666666664</v>
      </c>
      <c r="CG1204" s="3" t="s">
        <v>109</v>
      </c>
      <c r="CH1204" s="3" t="s">
        <v>5647</v>
      </c>
      <c r="CI1204" s="3" t="s">
        <v>109</v>
      </c>
      <c r="CJ1204" s="3" t="s">
        <v>109</v>
      </c>
      <c r="CK1204" s="3" t="s">
        <v>109</v>
      </c>
      <c r="CL1204" s="3" t="s">
        <v>109</v>
      </c>
      <c r="CM1204" s="3" t="s">
        <v>109</v>
      </c>
      <c r="CN1204" s="3" t="s">
        <v>109</v>
      </c>
      <c r="CO1204" s="3" t="s">
        <v>109</v>
      </c>
      <c r="CP1204" s="3" t="s">
        <v>109</v>
      </c>
      <c r="CQ1204" s="5" t="s">
        <v>126</v>
      </c>
      <c r="CR1204" s="5" t="s">
        <v>5648</v>
      </c>
      <c r="CV1204" s="21" t="s">
        <v>113</v>
      </c>
      <c r="CW1204" s="10">
        <v>530</v>
      </c>
    </row>
    <row r="1205" spans="1:101" x14ac:dyDescent="0.25">
      <c r="A1205" s="3" t="s">
        <v>5164</v>
      </c>
      <c r="B1205" s="61" t="str">
        <f>CONCATENATE(RIGHT(LEFT(A1205,26),3))</f>
        <v>026</v>
      </c>
      <c r="C1205" s="4">
        <v>2.3699000000000001E-2</v>
      </c>
      <c r="D1205" s="3" t="s">
        <v>5165</v>
      </c>
      <c r="E1205" s="3" t="s">
        <v>5166</v>
      </c>
      <c r="F1205" s="3" t="s">
        <v>5167</v>
      </c>
      <c r="G1205" s="3" t="s">
        <v>359</v>
      </c>
      <c r="I1205" s="3" t="s">
        <v>1726</v>
      </c>
      <c r="J1205" s="3" t="s">
        <v>4425</v>
      </c>
      <c r="K1205" s="4">
        <v>10050</v>
      </c>
      <c r="L1205" s="3" t="s">
        <v>109</v>
      </c>
      <c r="M1205" s="3" t="s">
        <v>109</v>
      </c>
      <c r="N1205" s="3" t="s">
        <v>109</v>
      </c>
      <c r="O1205" s="3" t="s">
        <v>109</v>
      </c>
      <c r="P1205" s="3" t="s">
        <v>109</v>
      </c>
      <c r="Q1205" s="64">
        <v>18</v>
      </c>
      <c r="R1205" s="9">
        <v>18</v>
      </c>
      <c r="S1205" s="3" t="s">
        <v>109</v>
      </c>
      <c r="T1205" s="3" t="s">
        <v>109</v>
      </c>
      <c r="U1205" s="46">
        <v>697</v>
      </c>
      <c r="V1205" s="3" t="s">
        <v>109</v>
      </c>
      <c r="W1205" s="3" t="s">
        <v>109</v>
      </c>
      <c r="X1205" s="3" t="s">
        <v>109</v>
      </c>
      <c r="Y1205" s="3" t="s">
        <v>109</v>
      </c>
      <c r="Z1205" s="3" t="s">
        <v>109</v>
      </c>
      <c r="AA1205" s="9">
        <v>1996</v>
      </c>
      <c r="AB1205" s="3" t="s">
        <v>109</v>
      </c>
      <c r="AC1205" s="5" t="s">
        <v>111</v>
      </c>
      <c r="AD1205" s="3" t="s">
        <v>135</v>
      </c>
      <c r="AE1205" s="3" t="s">
        <v>109</v>
      </c>
      <c r="AF1205" s="4">
        <v>3</v>
      </c>
      <c r="AG1205" s="3" t="s">
        <v>109</v>
      </c>
      <c r="AH1205" s="3" t="s">
        <v>111</v>
      </c>
      <c r="AI1205" s="3" t="s">
        <v>109</v>
      </c>
      <c r="AJ1205" s="7">
        <v>3</v>
      </c>
      <c r="AN1205" s="3" t="s">
        <v>109</v>
      </c>
      <c r="AO1205" s="42">
        <f>(Q1205*U1205)*12</f>
        <v>150552</v>
      </c>
      <c r="AP1205" s="3" t="s">
        <v>109</v>
      </c>
      <c r="AQ1205" s="3">
        <v>0.03</v>
      </c>
      <c r="AR1205" s="3" t="s">
        <v>109</v>
      </c>
      <c r="AS1205" s="3">
        <v>0.02</v>
      </c>
      <c r="AT1205" s="48">
        <f>(AO1205*(1-AQ1205))+(AO1205*AS1205)</f>
        <v>149046.48000000001</v>
      </c>
      <c r="AU1205" s="3" t="s">
        <v>109</v>
      </c>
      <c r="AV1205" s="3" t="s">
        <v>109</v>
      </c>
      <c r="AW1205" s="3" t="s">
        <v>109</v>
      </c>
      <c r="AX1205" s="3" t="s">
        <v>109</v>
      </c>
      <c r="AY1205" s="3" t="s">
        <v>109</v>
      </c>
      <c r="AZ1205" s="3" t="s">
        <v>109</v>
      </c>
      <c r="BA1205" s="3" t="s">
        <v>109</v>
      </c>
      <c r="BB1205" s="3" t="s">
        <v>109</v>
      </c>
      <c r="BC1205" s="3" t="s">
        <v>109</v>
      </c>
      <c r="BD1205" s="3" t="s">
        <v>109</v>
      </c>
      <c r="BE1205" s="3" t="s">
        <v>109</v>
      </c>
      <c r="BF1205" s="3" t="s">
        <v>109</v>
      </c>
      <c r="BG1205" s="3" t="s">
        <v>109</v>
      </c>
      <c r="BH1205" s="3" t="s">
        <v>109</v>
      </c>
      <c r="BI1205" s="3" t="s">
        <v>109</v>
      </c>
      <c r="BJ1205" s="3">
        <f>BX1205*0.1</f>
        <v>4.4172762818685832E-2</v>
      </c>
      <c r="BK1205" s="3">
        <f>BX1205*0.23</f>
        <v>0.10159735448297741</v>
      </c>
      <c r="BL1205" s="2">
        <f>BX1205*0.32</f>
        <v>0.14135284101979464</v>
      </c>
      <c r="BM1205" s="3">
        <f>BX1205*0.3</f>
        <v>0.13251828845605748</v>
      </c>
      <c r="BN1205" s="3">
        <f>BX1205*0.05</f>
        <v>2.2086381409342916E-2</v>
      </c>
      <c r="BO1205" s="3" t="s">
        <v>109</v>
      </c>
      <c r="BP1205" s="3" t="s">
        <v>109</v>
      </c>
      <c r="BQ1205" s="3" t="s">
        <v>109</v>
      </c>
      <c r="BR1205" s="3" t="s">
        <v>109</v>
      </c>
      <c r="BS1205" s="3" t="s">
        <v>109</v>
      </c>
      <c r="BT1205" s="3" t="s">
        <v>109</v>
      </c>
      <c r="BU1205" s="3" t="s">
        <v>109</v>
      </c>
      <c r="BV1205" s="3" t="s">
        <v>109</v>
      </c>
      <c r="BW1205" s="3" t="s">
        <v>109</v>
      </c>
      <c r="BX1205" s="71">
        <f>1-(BY1205/AT1205)</f>
        <v>0.44172762818685829</v>
      </c>
      <c r="BY1205" s="46">
        <f>CE1205*CB1205</f>
        <v>83208.531900000002</v>
      </c>
      <c r="BZ1205" s="3">
        <v>6.5000000000000002E-2</v>
      </c>
      <c r="CA1205" s="4">
        <f>C1205</f>
        <v>2.3699000000000001E-2</v>
      </c>
      <c r="CB1205" s="3">
        <f>BZ1205+CA1205</f>
        <v>8.8699E-2</v>
      </c>
      <c r="CC1205" s="47">
        <v>938100</v>
      </c>
      <c r="CD1205" s="46">
        <v>0</v>
      </c>
      <c r="CE1205" s="46">
        <f>CC1205-CD1205</f>
        <v>938100</v>
      </c>
      <c r="CF1205" s="46">
        <f>CE1205/Q1205</f>
        <v>52116.666666666664</v>
      </c>
      <c r="CG1205" s="3" t="s">
        <v>109</v>
      </c>
      <c r="CH1205" s="3" t="s">
        <v>5168</v>
      </c>
      <c r="CI1205" s="3" t="s">
        <v>109</v>
      </c>
      <c r="CJ1205" s="3" t="s">
        <v>109</v>
      </c>
      <c r="CK1205" s="3" t="s">
        <v>109</v>
      </c>
      <c r="CL1205" s="3" t="s">
        <v>109</v>
      </c>
      <c r="CM1205" s="3" t="s">
        <v>109</v>
      </c>
      <c r="CN1205" s="3" t="s">
        <v>109</v>
      </c>
      <c r="CO1205" s="3" t="s">
        <v>109</v>
      </c>
      <c r="CP1205" s="3" t="s">
        <v>109</v>
      </c>
      <c r="CQ1205" s="5" t="s">
        <v>113</v>
      </c>
      <c r="CR1205" s="5" t="s">
        <v>109</v>
      </c>
      <c r="CV1205" s="21" t="s">
        <v>113</v>
      </c>
      <c r="CW1205" s="10">
        <v>585</v>
      </c>
    </row>
    <row r="1206" spans="1:101" x14ac:dyDescent="0.25">
      <c r="A1206" s="3" t="s">
        <v>5265</v>
      </c>
      <c r="B1206" s="61" t="str">
        <f>CONCATENATE(RIGHT(LEFT(A1206,26),3))</f>
        <v>026</v>
      </c>
      <c r="C1206" s="4">
        <v>2.3699000000000001E-2</v>
      </c>
      <c r="D1206" s="3" t="s">
        <v>5266</v>
      </c>
      <c r="E1206" s="3" t="s">
        <v>5262</v>
      </c>
      <c r="F1206" s="3" t="s">
        <v>5267</v>
      </c>
      <c r="G1206" s="3" t="s">
        <v>359</v>
      </c>
      <c r="H1206" s="28"/>
      <c r="I1206" s="3" t="s">
        <v>1726</v>
      </c>
      <c r="J1206" s="3" t="s">
        <v>4425</v>
      </c>
      <c r="K1206" s="4">
        <v>9136</v>
      </c>
      <c r="L1206" s="3" t="s">
        <v>109</v>
      </c>
      <c r="M1206" s="3" t="s">
        <v>109</v>
      </c>
      <c r="N1206" s="3" t="s">
        <v>109</v>
      </c>
      <c r="O1206" s="3" t="s">
        <v>109</v>
      </c>
      <c r="P1206" s="3" t="s">
        <v>109</v>
      </c>
      <c r="Q1206" s="64">
        <v>12</v>
      </c>
      <c r="R1206" s="9">
        <v>14</v>
      </c>
      <c r="S1206" s="3" t="s">
        <v>109</v>
      </c>
      <c r="T1206" s="3" t="s">
        <v>109</v>
      </c>
      <c r="U1206" s="46">
        <v>697</v>
      </c>
      <c r="V1206" s="3" t="s">
        <v>109</v>
      </c>
      <c r="W1206" s="3" t="s">
        <v>109</v>
      </c>
      <c r="X1206" s="3" t="s">
        <v>109</v>
      </c>
      <c r="Y1206" s="3" t="s">
        <v>109</v>
      </c>
      <c r="Z1206" s="3" t="s">
        <v>109</v>
      </c>
      <c r="AA1206" s="9">
        <v>1950</v>
      </c>
      <c r="AB1206" s="3" t="s">
        <v>109</v>
      </c>
      <c r="AC1206" s="5" t="s">
        <v>111</v>
      </c>
      <c r="AD1206" s="3" t="s">
        <v>156</v>
      </c>
      <c r="AE1206" s="3" t="s">
        <v>109</v>
      </c>
      <c r="AF1206" s="4">
        <v>3</v>
      </c>
      <c r="AG1206" s="3" t="s">
        <v>109</v>
      </c>
      <c r="AH1206" s="3" t="s">
        <v>111</v>
      </c>
      <c r="AI1206" s="3" t="s">
        <v>109</v>
      </c>
      <c r="AJ1206" s="7">
        <v>2</v>
      </c>
      <c r="AN1206" s="3" t="s">
        <v>109</v>
      </c>
      <c r="AO1206" s="42">
        <f>(Q1206*U1206)*12</f>
        <v>100368</v>
      </c>
      <c r="AP1206" s="3" t="s">
        <v>109</v>
      </c>
      <c r="AQ1206" s="3">
        <v>0.03</v>
      </c>
      <c r="AR1206" s="3" t="s">
        <v>109</v>
      </c>
      <c r="AS1206" s="3">
        <v>0.02</v>
      </c>
      <c r="AT1206" s="48">
        <f>(AO1206*(1-AQ1206))+(AO1206*AS1206)</f>
        <v>99364.319999999992</v>
      </c>
      <c r="AU1206" s="3" t="s">
        <v>109</v>
      </c>
      <c r="AV1206" s="3" t="s">
        <v>109</v>
      </c>
      <c r="AW1206" s="3" t="s">
        <v>109</v>
      </c>
      <c r="AX1206" s="3" t="s">
        <v>109</v>
      </c>
      <c r="AY1206" s="3" t="s">
        <v>109</v>
      </c>
      <c r="AZ1206" s="3" t="s">
        <v>109</v>
      </c>
      <c r="BA1206" s="3" t="s">
        <v>109</v>
      </c>
      <c r="BB1206" s="3" t="s">
        <v>109</v>
      </c>
      <c r="BC1206" s="3" t="s">
        <v>109</v>
      </c>
      <c r="BD1206" s="3" t="s">
        <v>109</v>
      </c>
      <c r="BE1206" s="3" t="s">
        <v>109</v>
      </c>
      <c r="BF1206" s="3" t="s">
        <v>109</v>
      </c>
      <c r="BG1206" s="3" t="s">
        <v>109</v>
      </c>
      <c r="BH1206" s="3" t="s">
        <v>109</v>
      </c>
      <c r="BI1206" s="3" t="s">
        <v>109</v>
      </c>
      <c r="BJ1206" s="3">
        <f>BX1206*0.1</f>
        <v>4.3503264451465073E-2</v>
      </c>
      <c r="BK1206" s="3">
        <f>BX1206*0.23</f>
        <v>0.10005750823836967</v>
      </c>
      <c r="BL1206" s="2">
        <f>BX1206*0.32</f>
        <v>0.13921044624468823</v>
      </c>
      <c r="BM1206" s="3">
        <f>BX1206*0.3</f>
        <v>0.13050979335439522</v>
      </c>
      <c r="BN1206" s="3">
        <f>BX1206*0.05</f>
        <v>2.1751632225732537E-2</v>
      </c>
      <c r="BO1206" s="3" t="s">
        <v>109</v>
      </c>
      <c r="BP1206" s="3" t="s">
        <v>109</v>
      </c>
      <c r="BQ1206" s="3" t="s">
        <v>109</v>
      </c>
      <c r="BR1206" s="3" t="s">
        <v>109</v>
      </c>
      <c r="BS1206" s="3" t="s">
        <v>109</v>
      </c>
      <c r="BT1206" s="3" t="s">
        <v>109</v>
      </c>
      <c r="BU1206" s="3" t="s">
        <v>109</v>
      </c>
      <c r="BV1206" s="3" t="s">
        <v>109</v>
      </c>
      <c r="BW1206" s="3" t="s">
        <v>109</v>
      </c>
      <c r="BX1206" s="71">
        <f>1-(BY1206/AT1206)</f>
        <v>0.43503264451465073</v>
      </c>
      <c r="BY1206" s="46">
        <f>CE1206*CB1206</f>
        <v>56137.597099999999</v>
      </c>
      <c r="BZ1206" s="3">
        <v>6.5000000000000002E-2</v>
      </c>
      <c r="CA1206" s="4">
        <f>C1206</f>
        <v>2.3699000000000001E-2</v>
      </c>
      <c r="CB1206" s="3">
        <f>BZ1206+CA1206</f>
        <v>8.8699E-2</v>
      </c>
      <c r="CC1206" s="47">
        <v>632900</v>
      </c>
      <c r="CD1206" s="46">
        <v>0</v>
      </c>
      <c r="CE1206" s="46">
        <f>CC1206-CD1206</f>
        <v>632900</v>
      </c>
      <c r="CF1206" s="46">
        <f>CE1206/Q1206</f>
        <v>52741.666666666664</v>
      </c>
      <c r="CG1206" s="3" t="s">
        <v>109</v>
      </c>
      <c r="CH1206" s="3" t="s">
        <v>4936</v>
      </c>
      <c r="CI1206" s="3" t="s">
        <v>109</v>
      </c>
      <c r="CJ1206" s="3" t="s">
        <v>109</v>
      </c>
      <c r="CK1206" s="3" t="s">
        <v>109</v>
      </c>
      <c r="CL1206" s="3" t="s">
        <v>109</v>
      </c>
      <c r="CM1206" s="3" t="s">
        <v>109</v>
      </c>
      <c r="CN1206" s="3" t="s">
        <v>109</v>
      </c>
      <c r="CO1206" s="3" t="s">
        <v>109</v>
      </c>
      <c r="CP1206" s="3" t="s">
        <v>109</v>
      </c>
      <c r="CQ1206" s="5" t="s">
        <v>113</v>
      </c>
      <c r="CR1206" s="5" t="s">
        <v>109</v>
      </c>
      <c r="CV1206" s="21" t="s">
        <v>113</v>
      </c>
      <c r="CW1206" s="10">
        <v>725</v>
      </c>
    </row>
    <row r="1207" spans="1:101" x14ac:dyDescent="0.25">
      <c r="A1207" s="3" t="s">
        <v>5271</v>
      </c>
      <c r="B1207" s="61" t="str">
        <f>CONCATENATE(RIGHT(LEFT(A1207,26),3))</f>
        <v>026</v>
      </c>
      <c r="C1207" s="4">
        <v>2.3699000000000001E-2</v>
      </c>
      <c r="D1207" s="3" t="s">
        <v>109</v>
      </c>
      <c r="E1207" s="3" t="s">
        <v>162</v>
      </c>
      <c r="F1207" s="3" t="s">
        <v>5272</v>
      </c>
      <c r="G1207" s="3" t="s">
        <v>359</v>
      </c>
      <c r="H1207" s="9">
        <v>47906</v>
      </c>
      <c r="I1207" s="3" t="s">
        <v>1726</v>
      </c>
      <c r="J1207" s="3" t="s">
        <v>4425</v>
      </c>
      <c r="K1207" s="4">
        <v>10946</v>
      </c>
      <c r="L1207" s="3" t="s">
        <v>109</v>
      </c>
      <c r="M1207" s="3" t="s">
        <v>109</v>
      </c>
      <c r="N1207" s="3" t="s">
        <v>109</v>
      </c>
      <c r="O1207" s="3" t="s">
        <v>109</v>
      </c>
      <c r="P1207" s="3" t="s">
        <v>109</v>
      </c>
      <c r="Q1207" s="64">
        <v>14</v>
      </c>
      <c r="R1207" s="16"/>
      <c r="S1207" s="3" t="s">
        <v>109</v>
      </c>
      <c r="T1207" s="3" t="s">
        <v>109</v>
      </c>
      <c r="U1207" s="46">
        <v>960</v>
      </c>
      <c r="V1207" s="3" t="s">
        <v>109</v>
      </c>
      <c r="W1207" s="3" t="s">
        <v>109</v>
      </c>
      <c r="X1207" s="3" t="s">
        <v>109</v>
      </c>
      <c r="Y1207" s="3" t="s">
        <v>109</v>
      </c>
      <c r="Z1207" s="3" t="s">
        <v>109</v>
      </c>
      <c r="AA1207" s="9">
        <v>1990</v>
      </c>
      <c r="AB1207" s="3" t="s">
        <v>109</v>
      </c>
      <c r="AC1207" s="5" t="s">
        <v>111</v>
      </c>
      <c r="AD1207" s="3" t="s">
        <v>135</v>
      </c>
      <c r="AE1207" s="3" t="s">
        <v>109</v>
      </c>
      <c r="AF1207" s="4">
        <v>2</v>
      </c>
      <c r="AG1207" s="3" t="s">
        <v>109</v>
      </c>
      <c r="AH1207" s="3" t="s">
        <v>111</v>
      </c>
      <c r="AI1207" s="3" t="s">
        <v>109</v>
      </c>
      <c r="AJ1207" s="7">
        <v>2</v>
      </c>
      <c r="AN1207" s="3" t="s">
        <v>109</v>
      </c>
      <c r="AO1207" s="42">
        <f>(Q1207*U1207)*12</f>
        <v>161280</v>
      </c>
      <c r="AP1207" s="3" t="s">
        <v>109</v>
      </c>
      <c r="AQ1207" s="3">
        <v>0.03</v>
      </c>
      <c r="AR1207" s="3" t="s">
        <v>109</v>
      </c>
      <c r="AS1207" s="3">
        <v>0.02</v>
      </c>
      <c r="AT1207" s="48">
        <f>(AO1207*(1-AQ1207))+(AO1207*AS1207)</f>
        <v>159667.20000000001</v>
      </c>
      <c r="AU1207" s="3" t="s">
        <v>109</v>
      </c>
      <c r="AV1207" s="3" t="s">
        <v>109</v>
      </c>
      <c r="AW1207" s="3" t="s">
        <v>109</v>
      </c>
      <c r="AX1207" s="3" t="s">
        <v>109</v>
      </c>
      <c r="AY1207" s="3" t="s">
        <v>109</v>
      </c>
      <c r="AZ1207" s="3" t="s">
        <v>109</v>
      </c>
      <c r="BA1207" s="3" t="s">
        <v>109</v>
      </c>
      <c r="BB1207" s="3" t="s">
        <v>109</v>
      </c>
      <c r="BC1207" s="3" t="s">
        <v>109</v>
      </c>
      <c r="BD1207" s="3" t="s">
        <v>109</v>
      </c>
      <c r="BE1207" s="3" t="s">
        <v>109</v>
      </c>
      <c r="BF1207" s="3" t="s">
        <v>109</v>
      </c>
      <c r="BG1207" s="3" t="s">
        <v>109</v>
      </c>
      <c r="BH1207" s="3" t="s">
        <v>109</v>
      </c>
      <c r="BI1207" s="3" t="s">
        <v>109</v>
      </c>
      <c r="BJ1207" s="3">
        <f>BX1207*0.1</f>
        <v>4.3319861749939882E-2</v>
      </c>
      <c r="BK1207" s="3">
        <f>BX1207*0.23</f>
        <v>9.9635682024861727E-2</v>
      </c>
      <c r="BL1207" s="2">
        <f>BX1207*0.32</f>
        <v>0.13862355759980763</v>
      </c>
      <c r="BM1207" s="3">
        <f>BX1207*0.3</f>
        <v>0.12995958524981963</v>
      </c>
      <c r="BN1207" s="3">
        <f>BX1207*0.05</f>
        <v>2.1659930874969941E-2</v>
      </c>
      <c r="BO1207" s="3" t="s">
        <v>109</v>
      </c>
      <c r="BP1207" s="3" t="s">
        <v>109</v>
      </c>
      <c r="BQ1207" s="3" t="s">
        <v>109</v>
      </c>
      <c r="BR1207" s="3" t="s">
        <v>109</v>
      </c>
      <c r="BS1207" s="3" t="s">
        <v>109</v>
      </c>
      <c r="BT1207" s="3" t="s">
        <v>109</v>
      </c>
      <c r="BU1207" s="3" t="s">
        <v>109</v>
      </c>
      <c r="BV1207" s="3" t="s">
        <v>109</v>
      </c>
      <c r="BW1207" s="3" t="s">
        <v>109</v>
      </c>
      <c r="BX1207" s="71">
        <f>1-(BY1207/AT1207)</f>
        <v>0.43319861749939881</v>
      </c>
      <c r="BY1207" s="46">
        <f>CE1207*CB1207</f>
        <v>90499.589699999997</v>
      </c>
      <c r="BZ1207" s="3">
        <v>6.5000000000000002E-2</v>
      </c>
      <c r="CA1207" s="4">
        <f>C1207</f>
        <v>2.3699000000000001E-2</v>
      </c>
      <c r="CB1207" s="3">
        <f>BZ1207+CA1207</f>
        <v>8.8699E-2</v>
      </c>
      <c r="CC1207" s="47">
        <v>1020300</v>
      </c>
      <c r="CD1207" s="46">
        <v>0</v>
      </c>
      <c r="CE1207" s="46">
        <f>CC1207-CD1207</f>
        <v>1020300</v>
      </c>
      <c r="CF1207" s="46">
        <f>CE1207/Q1207</f>
        <v>72878.571428571435</v>
      </c>
      <c r="CG1207" s="3" t="s">
        <v>109</v>
      </c>
      <c r="CH1207" s="3" t="s">
        <v>4936</v>
      </c>
      <c r="CI1207" s="3" t="s">
        <v>109</v>
      </c>
      <c r="CJ1207" s="3" t="s">
        <v>109</v>
      </c>
      <c r="CK1207" s="3" t="s">
        <v>109</v>
      </c>
      <c r="CL1207" s="3" t="s">
        <v>109</v>
      </c>
      <c r="CM1207" s="3" t="s">
        <v>109</v>
      </c>
      <c r="CN1207" s="3" t="s">
        <v>109</v>
      </c>
      <c r="CO1207" s="3" t="s">
        <v>109</v>
      </c>
      <c r="CP1207" s="3" t="s">
        <v>109</v>
      </c>
      <c r="CQ1207" s="5" t="s">
        <v>113</v>
      </c>
      <c r="CR1207" s="5" t="s">
        <v>109</v>
      </c>
      <c r="CV1207" s="21" t="s">
        <v>113</v>
      </c>
      <c r="CW1207" s="16"/>
    </row>
    <row r="1208" spans="1:101" x14ac:dyDescent="0.25">
      <c r="A1208" s="3" t="s">
        <v>5210</v>
      </c>
      <c r="B1208" s="61" t="str">
        <f>CONCATENATE(RIGHT(LEFT(A1208,26),3))</f>
        <v>026</v>
      </c>
      <c r="C1208" s="4">
        <v>2.3699000000000001E-2</v>
      </c>
      <c r="D1208" s="3" t="s">
        <v>109</v>
      </c>
      <c r="E1208" s="3" t="s">
        <v>5063</v>
      </c>
      <c r="F1208" s="3" t="s">
        <v>5211</v>
      </c>
      <c r="G1208" s="3" t="s">
        <v>359</v>
      </c>
      <c r="I1208" s="3" t="s">
        <v>1726</v>
      </c>
      <c r="J1208" s="3" t="s">
        <v>4425</v>
      </c>
      <c r="K1208" s="4">
        <v>17154</v>
      </c>
      <c r="L1208" s="3" t="s">
        <v>109</v>
      </c>
      <c r="M1208" s="3" t="s">
        <v>109</v>
      </c>
      <c r="N1208" s="3" t="s">
        <v>109</v>
      </c>
      <c r="O1208" s="3" t="s">
        <v>109</v>
      </c>
      <c r="P1208" s="3" t="s">
        <v>109</v>
      </c>
      <c r="Q1208" s="64">
        <v>17</v>
      </c>
      <c r="R1208" s="4">
        <v>56</v>
      </c>
      <c r="S1208" s="3" t="s">
        <v>109</v>
      </c>
      <c r="T1208" s="3" t="s">
        <v>109</v>
      </c>
      <c r="U1208" s="46">
        <v>1600</v>
      </c>
      <c r="V1208" s="3" t="s">
        <v>109</v>
      </c>
      <c r="W1208" s="3" t="s">
        <v>109</v>
      </c>
      <c r="X1208" s="3" t="s">
        <v>109</v>
      </c>
      <c r="Y1208" s="3" t="s">
        <v>109</v>
      </c>
      <c r="Z1208" s="3" t="s">
        <v>109</v>
      </c>
      <c r="AA1208" s="9">
        <v>1982</v>
      </c>
      <c r="AB1208" s="3" t="s">
        <v>109</v>
      </c>
      <c r="AC1208" s="5" t="s">
        <v>111</v>
      </c>
      <c r="AD1208" s="3" t="s">
        <v>156</v>
      </c>
      <c r="AE1208" s="3" t="s">
        <v>109</v>
      </c>
      <c r="AF1208" s="4">
        <v>2</v>
      </c>
      <c r="AG1208" s="3" t="s">
        <v>109</v>
      </c>
      <c r="AH1208" s="3" t="s">
        <v>111</v>
      </c>
      <c r="AI1208" s="3" t="s">
        <v>109</v>
      </c>
      <c r="AJ1208" s="7">
        <v>3</v>
      </c>
      <c r="AN1208" s="3" t="s">
        <v>109</v>
      </c>
      <c r="AO1208" s="42">
        <f>(Q1208*U1208)*12</f>
        <v>326400</v>
      </c>
      <c r="AP1208" s="3" t="s">
        <v>109</v>
      </c>
      <c r="AQ1208" s="3">
        <v>0.03</v>
      </c>
      <c r="AR1208" s="3" t="s">
        <v>109</v>
      </c>
      <c r="AS1208" s="3">
        <v>0.02</v>
      </c>
      <c r="AT1208" s="48">
        <f>(AO1208*(1-AQ1208))+(AO1208*AS1208)</f>
        <v>323136</v>
      </c>
      <c r="AU1208" s="3" t="s">
        <v>109</v>
      </c>
      <c r="AV1208" s="3" t="s">
        <v>109</v>
      </c>
      <c r="AW1208" s="3" t="s">
        <v>109</v>
      </c>
      <c r="AX1208" s="3" t="s">
        <v>109</v>
      </c>
      <c r="AY1208" s="3" t="s">
        <v>109</v>
      </c>
      <c r="AZ1208" s="3" t="s">
        <v>109</v>
      </c>
      <c r="BA1208" s="3" t="s">
        <v>109</v>
      </c>
      <c r="BB1208" s="3" t="s">
        <v>109</v>
      </c>
      <c r="BC1208" s="3" t="s">
        <v>109</v>
      </c>
      <c r="BD1208" s="3" t="s">
        <v>109</v>
      </c>
      <c r="BE1208" s="3" t="s">
        <v>109</v>
      </c>
      <c r="BF1208" s="3" t="s">
        <v>109</v>
      </c>
      <c r="BG1208" s="3" t="s">
        <v>109</v>
      </c>
      <c r="BH1208" s="3" t="s">
        <v>109</v>
      </c>
      <c r="BI1208" s="3" t="s">
        <v>109</v>
      </c>
      <c r="BJ1208" s="3">
        <f>BX1208*0.1</f>
        <v>4.3006742145721921E-2</v>
      </c>
      <c r="BK1208" s="3">
        <f>BX1208*0.23</f>
        <v>9.8915506935160422E-2</v>
      </c>
      <c r="BL1208" s="2">
        <f>BX1208*0.32</f>
        <v>0.13762157486631016</v>
      </c>
      <c r="BM1208" s="3">
        <f>BX1208*0.3</f>
        <v>0.12902022643716576</v>
      </c>
      <c r="BN1208" s="3">
        <f>BX1208*0.05</f>
        <v>2.1503371072860961E-2</v>
      </c>
      <c r="BO1208" s="3" t="s">
        <v>109</v>
      </c>
      <c r="BP1208" s="3" t="s">
        <v>109</v>
      </c>
      <c r="BQ1208" s="3" t="s">
        <v>109</v>
      </c>
      <c r="BR1208" s="3" t="s">
        <v>109</v>
      </c>
      <c r="BS1208" s="3" t="s">
        <v>109</v>
      </c>
      <c r="BT1208" s="3" t="s">
        <v>109</v>
      </c>
      <c r="BU1208" s="3" t="s">
        <v>109</v>
      </c>
      <c r="BV1208" s="3" t="s">
        <v>109</v>
      </c>
      <c r="BW1208" s="3" t="s">
        <v>109</v>
      </c>
      <c r="BX1208" s="71">
        <f>1-(BY1208/AT1208)</f>
        <v>0.43006742145721921</v>
      </c>
      <c r="BY1208" s="46">
        <f>CE1208*CB1208</f>
        <v>184165.73370000001</v>
      </c>
      <c r="BZ1208" s="3">
        <v>6.5000000000000002E-2</v>
      </c>
      <c r="CA1208" s="4">
        <f>C1208</f>
        <v>2.3699000000000001E-2</v>
      </c>
      <c r="CB1208" s="3">
        <f>BZ1208+CA1208</f>
        <v>8.8699E-2</v>
      </c>
      <c r="CC1208" s="47">
        <v>2076300</v>
      </c>
      <c r="CD1208" s="46">
        <v>0</v>
      </c>
      <c r="CE1208" s="46">
        <f>CC1208-CD1208</f>
        <v>2076300</v>
      </c>
      <c r="CF1208" s="46">
        <f>CE1208/Q1208</f>
        <v>122135.29411764706</v>
      </c>
      <c r="CG1208" s="3" t="s">
        <v>109</v>
      </c>
      <c r="CH1208" s="3" t="s">
        <v>5212</v>
      </c>
      <c r="CI1208" s="3" t="s">
        <v>109</v>
      </c>
      <c r="CJ1208" s="3" t="s">
        <v>109</v>
      </c>
      <c r="CK1208" s="3" t="s">
        <v>109</v>
      </c>
      <c r="CL1208" s="3" t="s">
        <v>109</v>
      </c>
      <c r="CM1208" s="3" t="s">
        <v>109</v>
      </c>
      <c r="CN1208" s="3" t="s">
        <v>109</v>
      </c>
      <c r="CO1208" s="3" t="s">
        <v>109</v>
      </c>
      <c r="CP1208" s="3" t="s">
        <v>109</v>
      </c>
      <c r="CQ1208" s="5" t="s">
        <v>113</v>
      </c>
      <c r="CR1208" s="5" t="s">
        <v>109</v>
      </c>
      <c r="CV1208" s="21" t="s">
        <v>113</v>
      </c>
      <c r="CW1208" s="6">
        <v>473</v>
      </c>
    </row>
    <row r="1209" spans="1:101" x14ac:dyDescent="0.25">
      <c r="A1209" s="3" t="s">
        <v>5177</v>
      </c>
      <c r="B1209" s="61" t="str">
        <f>CONCATENATE(RIGHT(LEFT(A1209,26),3))</f>
        <v>026</v>
      </c>
      <c r="C1209" s="4">
        <v>2.3699000000000001E-2</v>
      </c>
      <c r="D1209" s="3" t="s">
        <v>109</v>
      </c>
      <c r="E1209" s="3" t="s">
        <v>5170</v>
      </c>
      <c r="F1209" s="3" t="s">
        <v>5178</v>
      </c>
      <c r="G1209" s="3" t="s">
        <v>359</v>
      </c>
      <c r="H1209" s="9">
        <v>47906</v>
      </c>
      <c r="I1209" s="3" t="s">
        <v>1726</v>
      </c>
      <c r="J1209" s="3" t="s">
        <v>4425</v>
      </c>
      <c r="K1209" s="4">
        <v>8520</v>
      </c>
      <c r="L1209" s="3" t="s">
        <v>109</v>
      </c>
      <c r="M1209" s="3" t="s">
        <v>109</v>
      </c>
      <c r="N1209" s="3" t="s">
        <v>109</v>
      </c>
      <c r="O1209" s="3" t="s">
        <v>109</v>
      </c>
      <c r="P1209" s="3" t="s">
        <v>109</v>
      </c>
      <c r="Q1209" s="64">
        <v>10</v>
      </c>
      <c r="R1209" s="9">
        <v>20</v>
      </c>
      <c r="S1209" s="3" t="s">
        <v>109</v>
      </c>
      <c r="T1209" s="3" t="s">
        <v>109</v>
      </c>
      <c r="U1209" s="46">
        <v>960</v>
      </c>
      <c r="V1209" s="3" t="s">
        <v>109</v>
      </c>
      <c r="W1209" s="3" t="s">
        <v>109</v>
      </c>
      <c r="X1209" s="3" t="s">
        <v>109</v>
      </c>
      <c r="Y1209" s="3" t="s">
        <v>109</v>
      </c>
      <c r="Z1209" s="3" t="s">
        <v>109</v>
      </c>
      <c r="AA1209" s="9">
        <v>1989</v>
      </c>
      <c r="AB1209" s="3" t="s">
        <v>109</v>
      </c>
      <c r="AC1209" s="5" t="s">
        <v>111</v>
      </c>
      <c r="AD1209" s="3" t="s">
        <v>156</v>
      </c>
      <c r="AE1209" s="3" t="s">
        <v>109</v>
      </c>
      <c r="AF1209" s="9">
        <v>2</v>
      </c>
      <c r="AG1209" s="3" t="s">
        <v>109</v>
      </c>
      <c r="AH1209" s="3" t="s">
        <v>111</v>
      </c>
      <c r="AI1209" s="3" t="s">
        <v>109</v>
      </c>
      <c r="AJ1209" s="12">
        <v>3</v>
      </c>
      <c r="AN1209" s="3" t="s">
        <v>109</v>
      </c>
      <c r="AO1209" s="42">
        <f>(Q1209*U1209)*12</f>
        <v>115200</v>
      </c>
      <c r="AP1209" s="3" t="s">
        <v>109</v>
      </c>
      <c r="AQ1209" s="3">
        <v>0.03</v>
      </c>
      <c r="AR1209" s="3" t="s">
        <v>109</v>
      </c>
      <c r="AS1209" s="3">
        <v>0.02</v>
      </c>
      <c r="AT1209" s="48">
        <f>(AO1209*(1-AQ1209))+(AO1209*AS1209)</f>
        <v>114048</v>
      </c>
      <c r="AU1209" s="3" t="s">
        <v>109</v>
      </c>
      <c r="AV1209" s="3" t="s">
        <v>109</v>
      </c>
      <c r="AW1209" s="3" t="s">
        <v>109</v>
      </c>
      <c r="AX1209" s="3" t="s">
        <v>109</v>
      </c>
      <c r="AY1209" s="3" t="s">
        <v>109</v>
      </c>
      <c r="AZ1209" s="3" t="s">
        <v>109</v>
      </c>
      <c r="BA1209" s="3" t="s">
        <v>109</v>
      </c>
      <c r="BB1209" s="3" t="s">
        <v>109</v>
      </c>
      <c r="BC1209" s="3" t="s">
        <v>109</v>
      </c>
      <c r="BD1209" s="3" t="s">
        <v>109</v>
      </c>
      <c r="BE1209" s="3" t="s">
        <v>109</v>
      </c>
      <c r="BF1209" s="3" t="s">
        <v>109</v>
      </c>
      <c r="BG1209" s="3" t="s">
        <v>109</v>
      </c>
      <c r="BH1209" s="3" t="s">
        <v>109</v>
      </c>
      <c r="BI1209" s="3" t="s">
        <v>109</v>
      </c>
      <c r="BJ1209" s="3">
        <f>BX1209*0.1</f>
        <v>4.2681008873456799E-2</v>
      </c>
      <c r="BK1209" s="3">
        <f>BX1209*0.23</f>
        <v>9.8166320408950625E-2</v>
      </c>
      <c r="BL1209" s="2">
        <f>BX1209*0.32</f>
        <v>0.13657922839506173</v>
      </c>
      <c r="BM1209" s="3">
        <f>BX1209*0.3</f>
        <v>0.12804302662037037</v>
      </c>
      <c r="BN1209" s="3">
        <f>BX1209*0.05</f>
        <v>2.13405044367284E-2</v>
      </c>
      <c r="BO1209" s="3" t="s">
        <v>109</v>
      </c>
      <c r="BP1209" s="3" t="s">
        <v>109</v>
      </c>
      <c r="BQ1209" s="3" t="s">
        <v>109</v>
      </c>
      <c r="BR1209" s="3" t="s">
        <v>109</v>
      </c>
      <c r="BS1209" s="3" t="s">
        <v>109</v>
      </c>
      <c r="BT1209" s="3" t="s">
        <v>109</v>
      </c>
      <c r="BU1209" s="3" t="s">
        <v>109</v>
      </c>
      <c r="BV1209" s="3" t="s">
        <v>109</v>
      </c>
      <c r="BW1209" s="3" t="s">
        <v>109</v>
      </c>
      <c r="BX1209" s="71">
        <f>1-(BY1209/AT1209)</f>
        <v>0.42681008873456794</v>
      </c>
      <c r="BY1209" s="46">
        <f>CE1209*CB1209</f>
        <v>65371.163</v>
      </c>
      <c r="BZ1209" s="3">
        <v>6.5000000000000002E-2</v>
      </c>
      <c r="CA1209" s="4">
        <f>C1209</f>
        <v>2.3699000000000001E-2</v>
      </c>
      <c r="CB1209" s="3">
        <f>BZ1209+CA1209</f>
        <v>8.8699E-2</v>
      </c>
      <c r="CC1209" s="47">
        <v>737000</v>
      </c>
      <c r="CD1209" s="46">
        <v>0</v>
      </c>
      <c r="CE1209" s="46">
        <f>CC1209-CD1209</f>
        <v>737000</v>
      </c>
      <c r="CF1209" s="46">
        <f>CE1209/Q1209</f>
        <v>73700</v>
      </c>
      <c r="CG1209" s="3" t="s">
        <v>109</v>
      </c>
      <c r="CH1209" s="3" t="s">
        <v>109</v>
      </c>
      <c r="CI1209" s="3" t="s">
        <v>109</v>
      </c>
      <c r="CJ1209" s="3" t="s">
        <v>109</v>
      </c>
      <c r="CK1209" s="3" t="s">
        <v>109</v>
      </c>
      <c r="CL1209" s="3" t="s">
        <v>109</v>
      </c>
      <c r="CM1209" s="3" t="s">
        <v>109</v>
      </c>
      <c r="CN1209" s="3" t="s">
        <v>109</v>
      </c>
      <c r="CO1209" s="3" t="s">
        <v>109</v>
      </c>
      <c r="CP1209" s="3" t="s">
        <v>109</v>
      </c>
      <c r="CQ1209" s="5" t="s">
        <v>113</v>
      </c>
      <c r="CR1209" s="5" t="s">
        <v>109</v>
      </c>
      <c r="CV1209" s="21" t="s">
        <v>113</v>
      </c>
      <c r="CW1209" s="10">
        <v>455</v>
      </c>
    </row>
    <row r="1210" spans="1:101" x14ac:dyDescent="0.25">
      <c r="A1210" s="3" t="s">
        <v>5281</v>
      </c>
      <c r="B1210" s="61" t="str">
        <f>CONCATENATE(RIGHT(LEFT(A1210,26),3))</f>
        <v>026</v>
      </c>
      <c r="C1210" s="4">
        <v>2.3699000000000001E-2</v>
      </c>
      <c r="D1210" s="3" t="s">
        <v>109</v>
      </c>
      <c r="E1210" s="3" t="s">
        <v>5282</v>
      </c>
      <c r="F1210" s="3" t="s">
        <v>5283</v>
      </c>
      <c r="G1210" s="3" t="s">
        <v>359</v>
      </c>
      <c r="H1210" s="9">
        <v>47906</v>
      </c>
      <c r="I1210" s="3" t="s">
        <v>1726</v>
      </c>
      <c r="J1210" s="3" t="s">
        <v>4425</v>
      </c>
      <c r="K1210" s="4">
        <v>18822</v>
      </c>
      <c r="L1210" s="3" t="s">
        <v>109</v>
      </c>
      <c r="M1210" s="3" t="s">
        <v>109</v>
      </c>
      <c r="N1210" s="3" t="s">
        <v>109</v>
      </c>
      <c r="O1210" s="3" t="s">
        <v>109</v>
      </c>
      <c r="P1210" s="3" t="s">
        <v>109</v>
      </c>
      <c r="Q1210" s="64">
        <v>18</v>
      </c>
      <c r="R1210" s="4">
        <v>72</v>
      </c>
      <c r="S1210" s="3" t="s">
        <v>109</v>
      </c>
      <c r="T1210" s="3" t="s">
        <v>109</v>
      </c>
      <c r="U1210" s="46">
        <v>1600</v>
      </c>
      <c r="V1210" s="3" t="s">
        <v>109</v>
      </c>
      <c r="W1210" s="3" t="s">
        <v>109</v>
      </c>
      <c r="X1210" s="3" t="s">
        <v>109</v>
      </c>
      <c r="Y1210" s="3" t="s">
        <v>109</v>
      </c>
      <c r="Z1210" s="3" t="s">
        <v>109</v>
      </c>
      <c r="AA1210" s="4">
        <v>1985</v>
      </c>
      <c r="AB1210" s="3" t="s">
        <v>109</v>
      </c>
      <c r="AC1210" s="5" t="s">
        <v>111</v>
      </c>
      <c r="AD1210" s="3" t="s">
        <v>156</v>
      </c>
      <c r="AE1210" s="3" t="s">
        <v>109</v>
      </c>
      <c r="AF1210" s="4">
        <v>2</v>
      </c>
      <c r="AG1210" s="3" t="s">
        <v>109</v>
      </c>
      <c r="AH1210" s="3" t="s">
        <v>111</v>
      </c>
      <c r="AI1210" s="3" t="s">
        <v>109</v>
      </c>
      <c r="AJ1210" s="7">
        <v>2</v>
      </c>
      <c r="AN1210" s="3" t="s">
        <v>109</v>
      </c>
      <c r="AO1210" s="42">
        <f>(Q1210*U1210)*12</f>
        <v>345600</v>
      </c>
      <c r="AP1210" s="3" t="s">
        <v>109</v>
      </c>
      <c r="AQ1210" s="3">
        <v>0.03</v>
      </c>
      <c r="AR1210" s="3" t="s">
        <v>109</v>
      </c>
      <c r="AS1210" s="3">
        <v>0.02</v>
      </c>
      <c r="AT1210" s="48">
        <f>(AO1210*(1-AQ1210))+(AO1210*AS1210)</f>
        <v>342144</v>
      </c>
      <c r="AU1210" s="3" t="s">
        <v>109</v>
      </c>
      <c r="AV1210" s="3" t="s">
        <v>109</v>
      </c>
      <c r="AW1210" s="3" t="s">
        <v>109</v>
      </c>
      <c r="AX1210" s="3" t="s">
        <v>109</v>
      </c>
      <c r="AY1210" s="3" t="s">
        <v>109</v>
      </c>
      <c r="AZ1210" s="3" t="s">
        <v>109</v>
      </c>
      <c r="BA1210" s="3" t="s">
        <v>109</v>
      </c>
      <c r="BB1210" s="3" t="s">
        <v>109</v>
      </c>
      <c r="BC1210" s="3" t="s">
        <v>109</v>
      </c>
      <c r="BD1210" s="3" t="s">
        <v>109</v>
      </c>
      <c r="BE1210" s="3" t="s">
        <v>109</v>
      </c>
      <c r="BF1210" s="3" t="s">
        <v>109</v>
      </c>
      <c r="BG1210" s="3" t="s">
        <v>109</v>
      </c>
      <c r="BH1210" s="3" t="s">
        <v>109</v>
      </c>
      <c r="BI1210" s="3" t="s">
        <v>109</v>
      </c>
      <c r="BJ1210" s="3">
        <f>BX1210*0.1</f>
        <v>4.1822909096754582E-2</v>
      </c>
      <c r="BK1210" s="3">
        <f>BX1210*0.23</f>
        <v>9.6192690922535531E-2</v>
      </c>
      <c r="BL1210" s="2">
        <f>BX1210*0.32</f>
        <v>0.13383330910961466</v>
      </c>
      <c r="BM1210" s="3">
        <f>BX1210*0.3</f>
        <v>0.12546872729026373</v>
      </c>
      <c r="BN1210" s="3">
        <f>BX1210*0.05</f>
        <v>2.0911454548377291E-2</v>
      </c>
      <c r="BO1210" s="3" t="s">
        <v>109</v>
      </c>
      <c r="BP1210" s="3" t="s">
        <v>109</v>
      </c>
      <c r="BQ1210" s="3" t="s">
        <v>109</v>
      </c>
      <c r="BR1210" s="3" t="s">
        <v>109</v>
      </c>
      <c r="BS1210" s="3" t="s">
        <v>109</v>
      </c>
      <c r="BT1210" s="3" t="s">
        <v>109</v>
      </c>
      <c r="BU1210" s="3" t="s">
        <v>109</v>
      </c>
      <c r="BV1210" s="3" t="s">
        <v>109</v>
      </c>
      <c r="BW1210" s="3" t="s">
        <v>109</v>
      </c>
      <c r="BX1210" s="71">
        <f>1-(BY1210/AT1210)</f>
        <v>0.41822909096754579</v>
      </c>
      <c r="BY1210" s="46">
        <f>CE1210*CB1210</f>
        <v>199049.4259</v>
      </c>
      <c r="BZ1210" s="3">
        <v>6.5000000000000002E-2</v>
      </c>
      <c r="CA1210" s="4">
        <f>C1210</f>
        <v>2.3699000000000001E-2</v>
      </c>
      <c r="CB1210" s="3">
        <f>BZ1210+CA1210</f>
        <v>8.8699E-2</v>
      </c>
      <c r="CC1210" s="47">
        <v>2244100</v>
      </c>
      <c r="CD1210" s="46">
        <v>0</v>
      </c>
      <c r="CE1210" s="46">
        <f>CC1210-CD1210</f>
        <v>2244100</v>
      </c>
      <c r="CF1210" s="46">
        <f>CE1210/Q1210</f>
        <v>124672.22222222222</v>
      </c>
      <c r="CG1210" s="3" t="s">
        <v>109</v>
      </c>
      <c r="CH1210" s="3" t="s">
        <v>5284</v>
      </c>
      <c r="CI1210" s="3" t="s">
        <v>109</v>
      </c>
      <c r="CJ1210" s="3" t="s">
        <v>109</v>
      </c>
      <c r="CK1210" s="3" t="s">
        <v>109</v>
      </c>
      <c r="CL1210" s="3" t="s">
        <v>109</v>
      </c>
      <c r="CM1210" s="3" t="s">
        <v>109</v>
      </c>
      <c r="CN1210" s="3" t="s">
        <v>109</v>
      </c>
      <c r="CO1210" s="3" t="s">
        <v>109</v>
      </c>
      <c r="CP1210" s="3" t="s">
        <v>109</v>
      </c>
      <c r="CQ1210" s="5" t="s">
        <v>113</v>
      </c>
      <c r="CR1210" s="5" t="s">
        <v>109</v>
      </c>
      <c r="CV1210" s="21" t="s">
        <v>113</v>
      </c>
      <c r="CW1210" s="6">
        <v>405</v>
      </c>
    </row>
    <row r="1211" spans="1:101" x14ac:dyDescent="0.25">
      <c r="A1211" s="3" t="s">
        <v>5312</v>
      </c>
      <c r="B1211" s="61" t="str">
        <f>CONCATENATE(RIGHT(LEFT(A1211,26),3))</f>
        <v>026</v>
      </c>
      <c r="C1211" s="4">
        <v>2.3699000000000001E-2</v>
      </c>
      <c r="D1211" s="3" t="s">
        <v>5313</v>
      </c>
      <c r="E1211" s="3" t="s">
        <v>5054</v>
      </c>
      <c r="F1211" s="3" t="s">
        <v>5314</v>
      </c>
      <c r="G1211" s="3" t="s">
        <v>359</v>
      </c>
      <c r="H1211" s="28"/>
      <c r="I1211" s="3" t="s">
        <v>1726</v>
      </c>
      <c r="J1211" s="3" t="s">
        <v>4425</v>
      </c>
      <c r="K1211" s="4">
        <v>18960</v>
      </c>
      <c r="L1211" s="3" t="s">
        <v>109</v>
      </c>
      <c r="M1211" s="3" t="s">
        <v>109</v>
      </c>
      <c r="N1211" s="3" t="s">
        <v>109</v>
      </c>
      <c r="O1211" s="3" t="s">
        <v>109</v>
      </c>
      <c r="P1211" s="3" t="s">
        <v>109</v>
      </c>
      <c r="Q1211" s="64">
        <v>14</v>
      </c>
      <c r="R1211" s="4">
        <v>56</v>
      </c>
      <c r="S1211" s="3" t="s">
        <v>109</v>
      </c>
      <c r="T1211" s="3" t="s">
        <v>109</v>
      </c>
      <c r="U1211" s="46">
        <v>1600</v>
      </c>
      <c r="V1211" s="3" t="s">
        <v>109</v>
      </c>
      <c r="W1211" s="3" t="s">
        <v>109</v>
      </c>
      <c r="X1211" s="3" t="s">
        <v>109</v>
      </c>
      <c r="Y1211" s="3" t="s">
        <v>109</v>
      </c>
      <c r="Z1211" s="3" t="s">
        <v>109</v>
      </c>
      <c r="AA1211" s="4">
        <v>1987</v>
      </c>
      <c r="AB1211" s="3" t="s">
        <v>109</v>
      </c>
      <c r="AC1211" s="5" t="s">
        <v>111</v>
      </c>
      <c r="AD1211" s="3" t="s">
        <v>156</v>
      </c>
      <c r="AE1211" s="3" t="s">
        <v>109</v>
      </c>
      <c r="AF1211" s="4">
        <v>3</v>
      </c>
      <c r="AG1211" s="3" t="s">
        <v>109</v>
      </c>
      <c r="AH1211" s="3" t="s">
        <v>111</v>
      </c>
      <c r="AI1211" s="3" t="s">
        <v>109</v>
      </c>
      <c r="AJ1211" s="7">
        <v>3</v>
      </c>
      <c r="AN1211" s="3" t="s">
        <v>109</v>
      </c>
      <c r="AO1211" s="42">
        <f>(Q1211*U1211)*12</f>
        <v>268800</v>
      </c>
      <c r="AP1211" s="3" t="s">
        <v>109</v>
      </c>
      <c r="AQ1211" s="3">
        <v>0.03</v>
      </c>
      <c r="AR1211" s="3" t="s">
        <v>109</v>
      </c>
      <c r="AS1211" s="3">
        <v>0.02</v>
      </c>
      <c r="AT1211" s="48">
        <f>(AO1211*(1-AQ1211))+(AO1211*AS1211)</f>
        <v>266112</v>
      </c>
      <c r="AU1211" s="3" t="s">
        <v>109</v>
      </c>
      <c r="AV1211" s="3" t="s">
        <v>109</v>
      </c>
      <c r="AW1211" s="3" t="s">
        <v>109</v>
      </c>
      <c r="AX1211" s="3" t="s">
        <v>109</v>
      </c>
      <c r="AY1211" s="3" t="s">
        <v>109</v>
      </c>
      <c r="AZ1211" s="3" t="s">
        <v>109</v>
      </c>
      <c r="BA1211" s="3" t="s">
        <v>109</v>
      </c>
      <c r="BB1211" s="3" t="s">
        <v>109</v>
      </c>
      <c r="BC1211" s="3" t="s">
        <v>109</v>
      </c>
      <c r="BD1211" s="3" t="s">
        <v>109</v>
      </c>
      <c r="BE1211" s="3" t="s">
        <v>109</v>
      </c>
      <c r="BF1211" s="3" t="s">
        <v>109</v>
      </c>
      <c r="BG1211" s="3" t="s">
        <v>109</v>
      </c>
      <c r="BH1211" s="3" t="s">
        <v>109</v>
      </c>
      <c r="BI1211" s="3" t="s">
        <v>109</v>
      </c>
      <c r="BJ1211" s="3">
        <f>BX1211*0.1</f>
        <v>4.1313308193542564E-2</v>
      </c>
      <c r="BK1211" s="3">
        <f>BX1211*0.23</f>
        <v>9.5020608845147903E-2</v>
      </c>
      <c r="BL1211" s="2">
        <f>BX1211*0.32</f>
        <v>0.1322025862193362</v>
      </c>
      <c r="BM1211" s="3">
        <f>BX1211*0.3</f>
        <v>0.12393992458062769</v>
      </c>
      <c r="BN1211" s="3">
        <f>BX1211*0.05</f>
        <v>2.0656654096771282E-2</v>
      </c>
      <c r="BO1211" s="3" t="s">
        <v>109</v>
      </c>
      <c r="BP1211" s="3" t="s">
        <v>109</v>
      </c>
      <c r="BQ1211" s="3" t="s">
        <v>109</v>
      </c>
      <c r="BR1211" s="3" t="s">
        <v>109</v>
      </c>
      <c r="BS1211" s="3" t="s">
        <v>109</v>
      </c>
      <c r="BT1211" s="3" t="s">
        <v>109</v>
      </c>
      <c r="BU1211" s="3" t="s">
        <v>109</v>
      </c>
      <c r="BV1211" s="3" t="s">
        <v>109</v>
      </c>
      <c r="BW1211" s="3" t="s">
        <v>109</v>
      </c>
      <c r="BX1211" s="71">
        <f>1-(BY1211/AT1211)</f>
        <v>0.41313308193542564</v>
      </c>
      <c r="BY1211" s="46">
        <f>CE1211*CB1211</f>
        <v>156172.32930000001</v>
      </c>
      <c r="BZ1211" s="3">
        <v>6.5000000000000002E-2</v>
      </c>
      <c r="CA1211" s="4">
        <f>C1211</f>
        <v>2.3699000000000001E-2</v>
      </c>
      <c r="CB1211" s="3">
        <f>BZ1211+CA1211</f>
        <v>8.8699E-2</v>
      </c>
      <c r="CC1211" s="47">
        <v>1760700</v>
      </c>
      <c r="CD1211" s="46">
        <v>0</v>
      </c>
      <c r="CE1211" s="46">
        <f>CC1211-CD1211</f>
        <v>1760700</v>
      </c>
      <c r="CF1211" s="46">
        <f>CE1211/Q1211</f>
        <v>125764.28571428571</v>
      </c>
      <c r="CG1211" s="3" t="s">
        <v>109</v>
      </c>
      <c r="CH1211" s="3" t="s">
        <v>5315</v>
      </c>
      <c r="CI1211" s="3" t="s">
        <v>109</v>
      </c>
      <c r="CJ1211" s="3" t="s">
        <v>109</v>
      </c>
      <c r="CK1211" s="3" t="s">
        <v>109</v>
      </c>
      <c r="CL1211" s="3" t="s">
        <v>109</v>
      </c>
      <c r="CM1211" s="3" t="s">
        <v>109</v>
      </c>
      <c r="CN1211" s="3" t="s">
        <v>109</v>
      </c>
      <c r="CO1211" s="3" t="s">
        <v>109</v>
      </c>
      <c r="CP1211" s="3" t="s">
        <v>109</v>
      </c>
      <c r="CQ1211" s="5" t="s">
        <v>113</v>
      </c>
      <c r="CR1211" s="5" t="s">
        <v>109</v>
      </c>
      <c r="CV1211" s="21" t="s">
        <v>113</v>
      </c>
      <c r="CW1211" s="6">
        <v>364</v>
      </c>
    </row>
    <row r="1212" spans="1:101" x14ac:dyDescent="0.25">
      <c r="A1212" s="3" t="s">
        <v>5182</v>
      </c>
      <c r="B1212" s="61" t="str">
        <f>CONCATENATE(RIGHT(LEFT(A1212,26),3))</f>
        <v>026</v>
      </c>
      <c r="C1212" s="4">
        <v>2.3699000000000001E-2</v>
      </c>
      <c r="D1212" s="3" t="s">
        <v>109</v>
      </c>
      <c r="E1212" s="3" t="s">
        <v>2886</v>
      </c>
      <c r="F1212" s="3" t="s">
        <v>5183</v>
      </c>
      <c r="G1212" s="3" t="s">
        <v>359</v>
      </c>
      <c r="I1212" s="3" t="s">
        <v>1726</v>
      </c>
      <c r="J1212" s="3" t="s">
        <v>4425</v>
      </c>
      <c r="K1212" s="4">
        <v>10560</v>
      </c>
      <c r="L1212" s="3" t="s">
        <v>109</v>
      </c>
      <c r="M1212" s="3" t="s">
        <v>109</v>
      </c>
      <c r="N1212" s="3" t="s">
        <v>109</v>
      </c>
      <c r="O1212" s="3" t="s">
        <v>109</v>
      </c>
      <c r="P1212" s="3" t="s">
        <v>109</v>
      </c>
      <c r="Q1212" s="64">
        <v>12</v>
      </c>
      <c r="R1212" s="9">
        <v>36</v>
      </c>
      <c r="S1212" s="3" t="s">
        <v>109</v>
      </c>
      <c r="T1212" s="3" t="s">
        <v>109</v>
      </c>
      <c r="U1212" s="46">
        <v>1290</v>
      </c>
      <c r="V1212" s="3" t="s">
        <v>109</v>
      </c>
      <c r="W1212" s="3" t="s">
        <v>109</v>
      </c>
      <c r="X1212" s="3" t="s">
        <v>109</v>
      </c>
      <c r="Y1212" s="3" t="s">
        <v>109</v>
      </c>
      <c r="Z1212" s="3" t="s">
        <v>109</v>
      </c>
      <c r="AA1212" s="4">
        <v>1988</v>
      </c>
      <c r="AB1212" s="3" t="s">
        <v>109</v>
      </c>
      <c r="AC1212" s="5" t="s">
        <v>111</v>
      </c>
      <c r="AD1212" s="3" t="s">
        <v>156</v>
      </c>
      <c r="AE1212" s="3" t="s">
        <v>109</v>
      </c>
      <c r="AF1212" s="4">
        <v>2</v>
      </c>
      <c r="AG1212" s="3" t="s">
        <v>109</v>
      </c>
      <c r="AH1212" s="3" t="s">
        <v>111</v>
      </c>
      <c r="AI1212" s="3" t="s">
        <v>109</v>
      </c>
      <c r="AJ1212" s="7">
        <v>3</v>
      </c>
      <c r="AN1212" s="3" t="s">
        <v>109</v>
      </c>
      <c r="AO1212" s="42">
        <f>(Q1212*U1212)*12</f>
        <v>185760</v>
      </c>
      <c r="AP1212" s="3" t="s">
        <v>109</v>
      </c>
      <c r="AQ1212" s="3">
        <v>0.03</v>
      </c>
      <c r="AR1212" s="3" t="s">
        <v>109</v>
      </c>
      <c r="AS1212" s="3">
        <v>0.02</v>
      </c>
      <c r="AT1212" s="48">
        <f>(AO1212*(1-AQ1212))+(AO1212*AS1212)</f>
        <v>183902.4</v>
      </c>
      <c r="AU1212" s="3" t="s">
        <v>109</v>
      </c>
      <c r="AV1212" s="3" t="s">
        <v>109</v>
      </c>
      <c r="AW1212" s="3" t="s">
        <v>109</v>
      </c>
      <c r="AX1212" s="3" t="s">
        <v>109</v>
      </c>
      <c r="AY1212" s="3" t="s">
        <v>109</v>
      </c>
      <c r="AZ1212" s="3" t="s">
        <v>109</v>
      </c>
      <c r="BA1212" s="3" t="s">
        <v>109</v>
      </c>
      <c r="BB1212" s="3" t="s">
        <v>109</v>
      </c>
      <c r="BC1212" s="3" t="s">
        <v>109</v>
      </c>
      <c r="BD1212" s="3" t="s">
        <v>109</v>
      </c>
      <c r="BE1212" s="3" t="s">
        <v>109</v>
      </c>
      <c r="BF1212" s="3" t="s">
        <v>109</v>
      </c>
      <c r="BG1212" s="3" t="s">
        <v>109</v>
      </c>
      <c r="BH1212" s="3" t="s">
        <v>109</v>
      </c>
      <c r="BI1212" s="3" t="s">
        <v>109</v>
      </c>
      <c r="BJ1212" s="3">
        <f>BX1212*0.1</f>
        <v>4.1273250158779876E-2</v>
      </c>
      <c r="BK1212" s="3">
        <f>BX1212*0.23</f>
        <v>9.4928475365193707E-2</v>
      </c>
      <c r="BL1212" s="2">
        <f>BX1212*0.32</f>
        <v>0.1320744005080956</v>
      </c>
      <c r="BM1212" s="3">
        <f>BX1212*0.3</f>
        <v>0.12381975047633961</v>
      </c>
      <c r="BN1212" s="3">
        <f>BX1212*0.05</f>
        <v>2.0636625079389938E-2</v>
      </c>
      <c r="BO1212" s="3" t="s">
        <v>109</v>
      </c>
      <c r="BP1212" s="3" t="s">
        <v>109</v>
      </c>
      <c r="BQ1212" s="3" t="s">
        <v>109</v>
      </c>
      <c r="BR1212" s="3" t="s">
        <v>109</v>
      </c>
      <c r="BS1212" s="3" t="s">
        <v>109</v>
      </c>
      <c r="BT1212" s="3" t="s">
        <v>109</v>
      </c>
      <c r="BU1212" s="3" t="s">
        <v>109</v>
      </c>
      <c r="BV1212" s="3" t="s">
        <v>109</v>
      </c>
      <c r="BW1212" s="3" t="s">
        <v>109</v>
      </c>
      <c r="BX1212" s="71">
        <f>1-(BY1212/AT1212)</f>
        <v>0.41273250158779873</v>
      </c>
      <c r="BY1212" s="46">
        <f>CE1212*CB1212</f>
        <v>107999.90240000001</v>
      </c>
      <c r="BZ1212" s="3">
        <v>6.5000000000000002E-2</v>
      </c>
      <c r="CA1212" s="4">
        <f>C1212</f>
        <v>2.3699000000000001E-2</v>
      </c>
      <c r="CB1212" s="3">
        <f>BZ1212+CA1212</f>
        <v>8.8699E-2</v>
      </c>
      <c r="CC1212" s="47">
        <v>1217600</v>
      </c>
      <c r="CD1212" s="46">
        <v>0</v>
      </c>
      <c r="CE1212" s="46">
        <f>CC1212-CD1212</f>
        <v>1217600</v>
      </c>
      <c r="CF1212" s="46">
        <f>CE1212/Q1212</f>
        <v>101466.66666666667</v>
      </c>
      <c r="CG1212" s="3" t="s">
        <v>109</v>
      </c>
      <c r="CH1212" s="3" t="s">
        <v>5184</v>
      </c>
      <c r="CI1212" s="3" t="s">
        <v>109</v>
      </c>
      <c r="CJ1212" s="3" t="s">
        <v>109</v>
      </c>
      <c r="CK1212" s="3" t="s">
        <v>109</v>
      </c>
      <c r="CL1212" s="3" t="s">
        <v>109</v>
      </c>
      <c r="CM1212" s="3" t="s">
        <v>109</v>
      </c>
      <c r="CN1212" s="3" t="s">
        <v>109</v>
      </c>
      <c r="CO1212" s="3" t="s">
        <v>109</v>
      </c>
      <c r="CP1212" s="3" t="s">
        <v>109</v>
      </c>
      <c r="CQ1212" s="5" t="s">
        <v>113</v>
      </c>
      <c r="CR1212" s="5" t="s">
        <v>109</v>
      </c>
      <c r="CV1212" s="21" t="s">
        <v>113</v>
      </c>
      <c r="CW1212" s="10">
        <v>450</v>
      </c>
    </row>
    <row r="1213" spans="1:101" x14ac:dyDescent="0.25">
      <c r="A1213" s="3" t="s">
        <v>5571</v>
      </c>
      <c r="B1213" s="61" t="str">
        <f>CONCATENATE(RIGHT(LEFT(A1213,26),3))</f>
        <v>026</v>
      </c>
      <c r="C1213" s="4">
        <v>2.3699000000000001E-2</v>
      </c>
      <c r="D1213" s="3" t="s">
        <v>5454</v>
      </c>
      <c r="E1213" s="3" t="s">
        <v>5455</v>
      </c>
      <c r="F1213" s="3" t="s">
        <v>5572</v>
      </c>
      <c r="G1213" s="3" t="s">
        <v>359</v>
      </c>
      <c r="H1213" s="28"/>
      <c r="I1213" s="3" t="s">
        <v>1726</v>
      </c>
      <c r="J1213" s="3" t="s">
        <v>4425</v>
      </c>
      <c r="K1213" s="4">
        <v>14400</v>
      </c>
      <c r="L1213" s="3" t="s">
        <v>109</v>
      </c>
      <c r="M1213" s="3" t="s">
        <v>109</v>
      </c>
      <c r="N1213" s="3" t="s">
        <v>109</v>
      </c>
      <c r="O1213" s="3" t="s">
        <v>109</v>
      </c>
      <c r="P1213" s="3" t="s">
        <v>109</v>
      </c>
      <c r="Q1213" s="64">
        <v>22</v>
      </c>
      <c r="R1213" s="4">
        <v>22</v>
      </c>
      <c r="S1213" s="3" t="s">
        <v>109</v>
      </c>
      <c r="T1213" s="3" t="s">
        <v>109</v>
      </c>
      <c r="U1213" s="46">
        <v>697</v>
      </c>
      <c r="V1213" s="3" t="s">
        <v>109</v>
      </c>
      <c r="W1213" s="3" t="s">
        <v>109</v>
      </c>
      <c r="X1213" s="3" t="s">
        <v>109</v>
      </c>
      <c r="Y1213" s="3" t="s">
        <v>109</v>
      </c>
      <c r="Z1213" s="3" t="s">
        <v>109</v>
      </c>
      <c r="AA1213" s="4">
        <v>1989</v>
      </c>
      <c r="AB1213" s="3" t="s">
        <v>109</v>
      </c>
      <c r="AC1213" s="5" t="s">
        <v>111</v>
      </c>
      <c r="AD1213" s="3" t="s">
        <v>111</v>
      </c>
      <c r="AE1213" s="3" t="s">
        <v>109</v>
      </c>
      <c r="AF1213" s="4">
        <v>3</v>
      </c>
      <c r="AG1213" s="3" t="s">
        <v>109</v>
      </c>
      <c r="AH1213" s="3" t="s">
        <v>111</v>
      </c>
      <c r="AI1213" s="3" t="s">
        <v>109</v>
      </c>
      <c r="AJ1213" s="7">
        <v>2</v>
      </c>
      <c r="AN1213" s="3" t="s">
        <v>109</v>
      </c>
      <c r="AO1213" s="42">
        <f>(Q1213*U1213)*12</f>
        <v>184008</v>
      </c>
      <c r="AP1213" s="3" t="s">
        <v>109</v>
      </c>
      <c r="AQ1213" s="3">
        <v>0.03</v>
      </c>
      <c r="AR1213" s="3" t="s">
        <v>109</v>
      </c>
      <c r="AS1213" s="3">
        <v>0.02</v>
      </c>
      <c r="AT1213" s="48">
        <f>(AO1213*(1-AQ1213))+(AO1213*AS1213)</f>
        <v>182167.92</v>
      </c>
      <c r="AU1213" s="3" t="s">
        <v>109</v>
      </c>
      <c r="AV1213" s="3" t="s">
        <v>109</v>
      </c>
      <c r="AW1213" s="3" t="s">
        <v>109</v>
      </c>
      <c r="AX1213" s="3" t="s">
        <v>109</v>
      </c>
      <c r="AY1213" s="3" t="s">
        <v>109</v>
      </c>
      <c r="AZ1213" s="3" t="s">
        <v>109</v>
      </c>
      <c r="BA1213" s="3" t="s">
        <v>109</v>
      </c>
      <c r="BB1213" s="3" t="s">
        <v>109</v>
      </c>
      <c r="BC1213" s="3" t="s">
        <v>109</v>
      </c>
      <c r="BD1213" s="3" t="s">
        <v>109</v>
      </c>
      <c r="BE1213" s="3" t="s">
        <v>109</v>
      </c>
      <c r="BF1213" s="3" t="s">
        <v>109</v>
      </c>
      <c r="BG1213" s="3" t="s">
        <v>109</v>
      </c>
      <c r="BH1213" s="3" t="s">
        <v>109</v>
      </c>
      <c r="BI1213" s="3" t="s">
        <v>109</v>
      </c>
      <c r="BJ1213" s="3">
        <f>BX1213*0.1</f>
        <v>4.0499854200454183E-2</v>
      </c>
      <c r="BK1213" s="3">
        <f>BX1213*0.23</f>
        <v>9.3149664661044615E-2</v>
      </c>
      <c r="BL1213" s="2">
        <f>BX1213*0.32</f>
        <v>0.12959953344145336</v>
      </c>
      <c r="BM1213" s="3">
        <f>BX1213*0.3</f>
        <v>0.12149956260136252</v>
      </c>
      <c r="BN1213" s="3">
        <f>BX1213*0.05</f>
        <v>2.0249927100227091E-2</v>
      </c>
      <c r="BO1213" s="3" t="s">
        <v>109</v>
      </c>
      <c r="BP1213" s="3" t="s">
        <v>109</v>
      </c>
      <c r="BQ1213" s="3" t="s">
        <v>109</v>
      </c>
      <c r="BR1213" s="3" t="s">
        <v>109</v>
      </c>
      <c r="BS1213" s="3" t="s">
        <v>109</v>
      </c>
      <c r="BT1213" s="3" t="s">
        <v>109</v>
      </c>
      <c r="BU1213" s="3" t="s">
        <v>109</v>
      </c>
      <c r="BV1213" s="3" t="s">
        <v>109</v>
      </c>
      <c r="BW1213" s="3" t="s">
        <v>109</v>
      </c>
      <c r="BX1213" s="71">
        <f>1-(BY1213/AT1213)</f>
        <v>0.40499854200454177</v>
      </c>
      <c r="BY1213" s="46">
        <f>CE1213*CB1213</f>
        <v>108390.178</v>
      </c>
      <c r="BZ1213" s="3">
        <v>6.5000000000000002E-2</v>
      </c>
      <c r="CA1213" s="4">
        <f>C1213</f>
        <v>2.3699000000000001E-2</v>
      </c>
      <c r="CB1213" s="3">
        <f>BZ1213+CA1213</f>
        <v>8.8699E-2</v>
      </c>
      <c r="CC1213" s="47">
        <v>1222000</v>
      </c>
      <c r="CD1213" s="46">
        <v>0</v>
      </c>
      <c r="CE1213" s="46">
        <f>CC1213-CD1213</f>
        <v>1222000</v>
      </c>
      <c r="CF1213" s="46">
        <f>CE1213/Q1213</f>
        <v>55545.454545454544</v>
      </c>
      <c r="CG1213" s="3" t="s">
        <v>109</v>
      </c>
      <c r="CH1213" s="3" t="s">
        <v>5573</v>
      </c>
      <c r="CI1213" s="3" t="s">
        <v>109</v>
      </c>
      <c r="CJ1213" s="3" t="s">
        <v>109</v>
      </c>
      <c r="CK1213" s="3" t="s">
        <v>109</v>
      </c>
      <c r="CL1213" s="3" t="s">
        <v>109</v>
      </c>
      <c r="CM1213" s="3" t="s">
        <v>109</v>
      </c>
      <c r="CN1213" s="3" t="s">
        <v>109</v>
      </c>
      <c r="CO1213" s="3" t="s">
        <v>109</v>
      </c>
      <c r="CP1213" s="3" t="s">
        <v>109</v>
      </c>
      <c r="CQ1213" s="5" t="s">
        <v>126</v>
      </c>
      <c r="CR1213" s="5" t="s">
        <v>5574</v>
      </c>
      <c r="CV1213" s="21" t="s">
        <v>113</v>
      </c>
      <c r="CW1213" s="6">
        <v>593</v>
      </c>
    </row>
    <row r="1214" spans="1:101" x14ac:dyDescent="0.25">
      <c r="A1214" s="3" t="s">
        <v>5738</v>
      </c>
      <c r="B1214" s="61" t="str">
        <f>CONCATENATE(RIGHT(LEFT(A1214,26),3))</f>
        <v>025</v>
      </c>
      <c r="C1214" s="4">
        <v>0.02</v>
      </c>
      <c r="D1214" s="3" t="s">
        <v>5541</v>
      </c>
      <c r="E1214" s="3" t="s">
        <v>5542</v>
      </c>
      <c r="F1214" s="3" t="s">
        <v>5739</v>
      </c>
      <c r="G1214" s="3" t="s">
        <v>359</v>
      </c>
      <c r="H1214" s="28"/>
      <c r="I1214" s="3" t="s">
        <v>1726</v>
      </c>
      <c r="J1214" s="3" t="s">
        <v>4425</v>
      </c>
      <c r="K1214" s="4">
        <v>148004</v>
      </c>
      <c r="L1214" s="3" t="s">
        <v>109</v>
      </c>
      <c r="M1214" s="3" t="s">
        <v>109</v>
      </c>
      <c r="N1214" s="3" t="s">
        <v>109</v>
      </c>
      <c r="O1214" s="3" t="s">
        <v>109</v>
      </c>
      <c r="P1214" s="3" t="s">
        <v>109</v>
      </c>
      <c r="Q1214" s="64">
        <v>132</v>
      </c>
      <c r="R1214" s="8"/>
      <c r="S1214" s="3" t="s">
        <v>109</v>
      </c>
      <c r="T1214" s="3" t="s">
        <v>109</v>
      </c>
      <c r="U1214" s="46">
        <v>960</v>
      </c>
      <c r="V1214" s="3" t="s">
        <v>109</v>
      </c>
      <c r="W1214" s="3" t="s">
        <v>109</v>
      </c>
      <c r="X1214" s="3" t="s">
        <v>109</v>
      </c>
      <c r="Y1214" s="3" t="s">
        <v>109</v>
      </c>
      <c r="Z1214" s="3" t="s">
        <v>109</v>
      </c>
      <c r="AA1214" s="4">
        <v>1968</v>
      </c>
      <c r="AB1214" s="3" t="s">
        <v>109</v>
      </c>
      <c r="AC1214" s="5" t="s">
        <v>111</v>
      </c>
      <c r="AD1214" s="3" t="s">
        <v>156</v>
      </c>
      <c r="AE1214" s="3" t="s">
        <v>109</v>
      </c>
      <c r="AF1214" s="4">
        <v>3</v>
      </c>
      <c r="AG1214" s="3" t="s">
        <v>109</v>
      </c>
      <c r="AH1214" s="3" t="s">
        <v>111</v>
      </c>
      <c r="AI1214" s="3" t="s">
        <v>109</v>
      </c>
      <c r="AJ1214" s="7">
        <v>3</v>
      </c>
      <c r="AN1214" s="3" t="s">
        <v>109</v>
      </c>
      <c r="AO1214" s="42">
        <f>(Q1214*U1214)*12</f>
        <v>1520640</v>
      </c>
      <c r="AP1214" s="3" t="s">
        <v>109</v>
      </c>
      <c r="AQ1214" s="3">
        <v>0.03</v>
      </c>
      <c r="AR1214" s="3" t="s">
        <v>109</v>
      </c>
      <c r="AS1214" s="3">
        <v>0.02</v>
      </c>
      <c r="AT1214" s="48">
        <f>(AO1214*(1-AQ1214))+(AO1214*AS1214)</f>
        <v>1505433.6000000001</v>
      </c>
      <c r="AU1214" s="3" t="s">
        <v>109</v>
      </c>
      <c r="AV1214" s="3" t="s">
        <v>109</v>
      </c>
      <c r="AW1214" s="3" t="s">
        <v>109</v>
      </c>
      <c r="AX1214" s="3" t="s">
        <v>109</v>
      </c>
      <c r="AY1214" s="3" t="s">
        <v>109</v>
      </c>
      <c r="AZ1214" s="3" t="s">
        <v>109</v>
      </c>
      <c r="BA1214" s="3" t="s">
        <v>109</v>
      </c>
      <c r="BB1214" s="3" t="s">
        <v>109</v>
      </c>
      <c r="BC1214" s="3" t="s">
        <v>109</v>
      </c>
      <c r="BD1214" s="3" t="s">
        <v>109</v>
      </c>
      <c r="BE1214" s="3" t="s">
        <v>109</v>
      </c>
      <c r="BF1214" s="3" t="s">
        <v>109</v>
      </c>
      <c r="BG1214" s="3" t="s">
        <v>109</v>
      </c>
      <c r="BH1214" s="3" t="s">
        <v>109</v>
      </c>
      <c r="BI1214" s="3" t="s">
        <v>109</v>
      </c>
      <c r="BJ1214" s="3">
        <f>BX1214*0.1</f>
        <v>4.013319484831479E-2</v>
      </c>
      <c r="BK1214" s="3">
        <f>BX1214*0.23</f>
        <v>9.2306348151124026E-2</v>
      </c>
      <c r="BL1214" s="2">
        <f>BX1214*0.32</f>
        <v>0.12842622351460733</v>
      </c>
      <c r="BM1214" s="3">
        <f>BX1214*0.3</f>
        <v>0.12039958454494437</v>
      </c>
      <c r="BN1214" s="3">
        <f>BX1214*0.05</f>
        <v>2.0066597424157395E-2</v>
      </c>
      <c r="BO1214" s="3" t="s">
        <v>109</v>
      </c>
      <c r="BP1214" s="3" t="s">
        <v>109</v>
      </c>
      <c r="BQ1214" s="3" t="s">
        <v>109</v>
      </c>
      <c r="BR1214" s="3" t="s">
        <v>109</v>
      </c>
      <c r="BS1214" s="3" t="s">
        <v>109</v>
      </c>
      <c r="BT1214" s="3" t="s">
        <v>109</v>
      </c>
      <c r="BU1214" s="3" t="s">
        <v>109</v>
      </c>
      <c r="BV1214" s="3" t="s">
        <v>109</v>
      </c>
      <c r="BW1214" s="3" t="s">
        <v>109</v>
      </c>
      <c r="BX1214" s="71">
        <f>1-(BY1214/AT1214)</f>
        <v>0.4013319484831479</v>
      </c>
      <c r="BY1214" s="46">
        <f>CE1214*CB1214</f>
        <v>901255.00000000012</v>
      </c>
      <c r="BZ1214" s="3">
        <v>6.5000000000000002E-2</v>
      </c>
      <c r="CA1214" s="4">
        <f>C1214</f>
        <v>0.02</v>
      </c>
      <c r="CB1214" s="3">
        <f>BZ1214+CA1214</f>
        <v>8.5000000000000006E-2</v>
      </c>
      <c r="CC1214" s="47">
        <v>10603000</v>
      </c>
      <c r="CD1214" s="46">
        <v>0</v>
      </c>
      <c r="CE1214" s="46">
        <f>CC1214-CD1214</f>
        <v>10603000</v>
      </c>
      <c r="CF1214" s="46">
        <f>CE1214/Q1214</f>
        <v>80325.757575757569</v>
      </c>
      <c r="CG1214" s="3" t="s">
        <v>109</v>
      </c>
      <c r="CH1214" s="3" t="s">
        <v>5740</v>
      </c>
      <c r="CI1214" s="3" t="s">
        <v>109</v>
      </c>
      <c r="CJ1214" s="3" t="s">
        <v>109</v>
      </c>
      <c r="CK1214" s="3" t="s">
        <v>109</v>
      </c>
      <c r="CL1214" s="3" t="s">
        <v>109</v>
      </c>
      <c r="CM1214" s="3" t="s">
        <v>109</v>
      </c>
      <c r="CN1214" s="3" t="s">
        <v>109</v>
      </c>
      <c r="CO1214" s="3" t="s">
        <v>109</v>
      </c>
      <c r="CP1214" s="3" t="s">
        <v>109</v>
      </c>
      <c r="CQ1214" s="5" t="s">
        <v>126</v>
      </c>
      <c r="CR1214" s="5" t="s">
        <v>5741</v>
      </c>
      <c r="CV1214" s="21" t="s">
        <v>113</v>
      </c>
      <c r="CW1214" s="11"/>
    </row>
    <row r="1215" spans="1:101" x14ac:dyDescent="0.25">
      <c r="A1215" s="3" t="s">
        <v>5207</v>
      </c>
      <c r="B1215" s="61" t="str">
        <f>CONCATENATE(RIGHT(LEFT(A1215,26),3))</f>
        <v>026</v>
      </c>
      <c r="C1215" s="4">
        <v>2.3699000000000001E-2</v>
      </c>
      <c r="D1215" s="3" t="s">
        <v>109</v>
      </c>
      <c r="E1215" s="3" t="s">
        <v>5063</v>
      </c>
      <c r="F1215" s="3" t="s">
        <v>5208</v>
      </c>
      <c r="G1215" s="3" t="s">
        <v>359</v>
      </c>
      <c r="I1215" s="3" t="s">
        <v>1726</v>
      </c>
      <c r="J1215" s="3" t="s">
        <v>4425</v>
      </c>
      <c r="K1215" s="4">
        <v>5330</v>
      </c>
      <c r="L1215" s="3" t="s">
        <v>109</v>
      </c>
      <c r="M1215" s="3" t="s">
        <v>109</v>
      </c>
      <c r="N1215" s="3" t="s">
        <v>109</v>
      </c>
      <c r="O1215" s="3" t="s">
        <v>109</v>
      </c>
      <c r="P1215" s="3" t="s">
        <v>109</v>
      </c>
      <c r="Q1215" s="64">
        <v>8</v>
      </c>
      <c r="R1215" s="4">
        <v>8</v>
      </c>
      <c r="S1215" s="3" t="s">
        <v>109</v>
      </c>
      <c r="T1215" s="3" t="s">
        <v>109</v>
      </c>
      <c r="U1215" s="46">
        <v>697</v>
      </c>
      <c r="V1215" s="3" t="s">
        <v>109</v>
      </c>
      <c r="W1215" s="3" t="s">
        <v>109</v>
      </c>
      <c r="X1215" s="3" t="s">
        <v>109</v>
      </c>
      <c r="Y1215" s="3" t="s">
        <v>109</v>
      </c>
      <c r="Z1215" s="3" t="s">
        <v>109</v>
      </c>
      <c r="AA1215" s="4">
        <v>1972</v>
      </c>
      <c r="AB1215" s="3" t="s">
        <v>109</v>
      </c>
      <c r="AC1215" s="5" t="s">
        <v>111</v>
      </c>
      <c r="AD1215" s="3" t="s">
        <v>156</v>
      </c>
      <c r="AE1215" s="3" t="s">
        <v>109</v>
      </c>
      <c r="AF1215" s="4">
        <v>3</v>
      </c>
      <c r="AG1215" s="3" t="s">
        <v>109</v>
      </c>
      <c r="AH1215" s="3" t="s">
        <v>111</v>
      </c>
      <c r="AI1215" s="3" t="s">
        <v>109</v>
      </c>
      <c r="AJ1215" s="7">
        <v>3</v>
      </c>
      <c r="AN1215" s="3" t="s">
        <v>109</v>
      </c>
      <c r="AO1215" s="42">
        <f>(Q1215*U1215)*12</f>
        <v>66912</v>
      </c>
      <c r="AP1215" s="3" t="s">
        <v>109</v>
      </c>
      <c r="AQ1215" s="3">
        <v>0.03</v>
      </c>
      <c r="AR1215" s="3" t="s">
        <v>109</v>
      </c>
      <c r="AS1215" s="3">
        <v>0.02</v>
      </c>
      <c r="AT1215" s="48">
        <f>(AO1215*(1-AQ1215))+(AO1215*AS1215)</f>
        <v>66242.880000000005</v>
      </c>
      <c r="AU1215" s="3" t="s">
        <v>109</v>
      </c>
      <c r="AV1215" s="3" t="s">
        <v>109</v>
      </c>
      <c r="AW1215" s="3" t="s">
        <v>109</v>
      </c>
      <c r="AX1215" s="3" t="s">
        <v>109</v>
      </c>
      <c r="AY1215" s="3" t="s">
        <v>109</v>
      </c>
      <c r="AZ1215" s="3" t="s">
        <v>109</v>
      </c>
      <c r="BA1215" s="3" t="s">
        <v>109</v>
      </c>
      <c r="BB1215" s="3" t="s">
        <v>109</v>
      </c>
      <c r="BC1215" s="3" t="s">
        <v>109</v>
      </c>
      <c r="BD1215" s="3" t="s">
        <v>109</v>
      </c>
      <c r="BE1215" s="3" t="s">
        <v>109</v>
      </c>
      <c r="BF1215" s="3" t="s">
        <v>109</v>
      </c>
      <c r="BG1215" s="3" t="s">
        <v>109</v>
      </c>
      <c r="BH1215" s="3" t="s">
        <v>109</v>
      </c>
      <c r="BI1215" s="3" t="s">
        <v>109</v>
      </c>
      <c r="BJ1215" s="3">
        <f>BX1215*0.1</f>
        <v>3.942378773386665E-2</v>
      </c>
      <c r="BK1215" s="3">
        <f>BX1215*0.23</f>
        <v>9.0674711787893283E-2</v>
      </c>
      <c r="BL1215" s="2">
        <f>BX1215*0.32</f>
        <v>0.12615612074837326</v>
      </c>
      <c r="BM1215" s="3">
        <f>BX1215*0.3</f>
        <v>0.11827136320159992</v>
      </c>
      <c r="BN1215" s="3">
        <f>BX1215*0.05</f>
        <v>1.9711893866933325E-2</v>
      </c>
      <c r="BO1215" s="3" t="s">
        <v>109</v>
      </c>
      <c r="BP1215" s="3" t="s">
        <v>109</v>
      </c>
      <c r="BQ1215" s="3" t="s">
        <v>109</v>
      </c>
      <c r="BR1215" s="3" t="s">
        <v>109</v>
      </c>
      <c r="BS1215" s="3" t="s">
        <v>109</v>
      </c>
      <c r="BT1215" s="3" t="s">
        <v>109</v>
      </c>
      <c r="BU1215" s="3" t="s">
        <v>109</v>
      </c>
      <c r="BV1215" s="3" t="s">
        <v>109</v>
      </c>
      <c r="BW1215" s="3" t="s">
        <v>109</v>
      </c>
      <c r="BX1215" s="71">
        <f>1-(BY1215/AT1215)</f>
        <v>0.39423787733866644</v>
      </c>
      <c r="BY1215" s="46">
        <f>CE1215*CB1215</f>
        <v>40127.427600000003</v>
      </c>
      <c r="BZ1215" s="3">
        <v>6.5000000000000002E-2</v>
      </c>
      <c r="CA1215" s="4">
        <f>C1215</f>
        <v>2.3699000000000001E-2</v>
      </c>
      <c r="CB1215" s="3">
        <f>BZ1215+CA1215</f>
        <v>8.8699E-2</v>
      </c>
      <c r="CC1215" s="47">
        <v>452400</v>
      </c>
      <c r="CD1215" s="46">
        <v>0</v>
      </c>
      <c r="CE1215" s="46">
        <f>CC1215-CD1215</f>
        <v>452400</v>
      </c>
      <c r="CF1215" s="46">
        <f>CE1215/Q1215</f>
        <v>56550</v>
      </c>
      <c r="CG1215" s="3" t="s">
        <v>109</v>
      </c>
      <c r="CH1215" s="3" t="s">
        <v>5209</v>
      </c>
      <c r="CI1215" s="3" t="s">
        <v>109</v>
      </c>
      <c r="CJ1215" s="3" t="s">
        <v>109</v>
      </c>
      <c r="CK1215" s="3" t="s">
        <v>109</v>
      </c>
      <c r="CL1215" s="3" t="s">
        <v>109</v>
      </c>
      <c r="CM1215" s="3" t="s">
        <v>109</v>
      </c>
      <c r="CN1215" s="3" t="s">
        <v>109</v>
      </c>
      <c r="CO1215" s="3" t="s">
        <v>109</v>
      </c>
      <c r="CP1215" s="3" t="s">
        <v>109</v>
      </c>
      <c r="CQ1215" s="5" t="s">
        <v>113</v>
      </c>
      <c r="CR1215" s="5" t="s">
        <v>109</v>
      </c>
      <c r="CV1215" s="21" t="s">
        <v>113</v>
      </c>
      <c r="CW1215" s="6">
        <v>700</v>
      </c>
    </row>
    <row r="1216" spans="1:101" x14ac:dyDescent="0.25">
      <c r="A1216" s="3" t="s">
        <v>5260</v>
      </c>
      <c r="B1216" s="61" t="str">
        <f>CONCATENATE(RIGHT(LEFT(A1216,26),3))</f>
        <v>026</v>
      </c>
      <c r="C1216" s="4">
        <v>2.3699000000000001E-2</v>
      </c>
      <c r="D1216" s="3" t="s">
        <v>5261</v>
      </c>
      <c r="E1216" s="3" t="s">
        <v>5262</v>
      </c>
      <c r="F1216" s="3" t="s">
        <v>5263</v>
      </c>
      <c r="G1216" s="3" t="s">
        <v>359</v>
      </c>
      <c r="H1216" s="23"/>
      <c r="I1216" s="3" t="s">
        <v>1726</v>
      </c>
      <c r="J1216" s="3" t="s">
        <v>4425</v>
      </c>
      <c r="K1216" s="4">
        <v>6248</v>
      </c>
      <c r="L1216" s="3" t="s">
        <v>109</v>
      </c>
      <c r="M1216" s="3" t="s">
        <v>109</v>
      </c>
      <c r="N1216" s="3" t="s">
        <v>109</v>
      </c>
      <c r="O1216" s="3" t="s">
        <v>109</v>
      </c>
      <c r="P1216" s="3" t="s">
        <v>109</v>
      </c>
      <c r="Q1216" s="64">
        <v>11</v>
      </c>
      <c r="R1216" s="9">
        <v>11</v>
      </c>
      <c r="S1216" s="3" t="s">
        <v>109</v>
      </c>
      <c r="T1216" s="3" t="s">
        <v>109</v>
      </c>
      <c r="U1216" s="46">
        <v>697</v>
      </c>
      <c r="V1216" s="3" t="s">
        <v>109</v>
      </c>
      <c r="W1216" s="3" t="s">
        <v>109</v>
      </c>
      <c r="X1216" s="3" t="s">
        <v>109</v>
      </c>
      <c r="Y1216" s="3" t="s">
        <v>109</v>
      </c>
      <c r="Z1216" s="3" t="s">
        <v>109</v>
      </c>
      <c r="AA1216" s="4">
        <v>1994</v>
      </c>
      <c r="AB1216" s="3" t="s">
        <v>109</v>
      </c>
      <c r="AC1216" s="5" t="s">
        <v>111</v>
      </c>
      <c r="AD1216" s="3" t="s">
        <v>156</v>
      </c>
      <c r="AE1216" s="3" t="s">
        <v>109</v>
      </c>
      <c r="AF1216" s="4">
        <v>3</v>
      </c>
      <c r="AG1216" s="3" t="s">
        <v>109</v>
      </c>
      <c r="AH1216" s="3" t="s">
        <v>111</v>
      </c>
      <c r="AI1216" s="3" t="s">
        <v>109</v>
      </c>
      <c r="AJ1216" s="7">
        <v>2</v>
      </c>
      <c r="AN1216" s="3" t="s">
        <v>109</v>
      </c>
      <c r="AO1216" s="42">
        <f>(Q1216*U1216)*12</f>
        <v>92004</v>
      </c>
      <c r="AP1216" s="3" t="s">
        <v>109</v>
      </c>
      <c r="AQ1216" s="3">
        <v>0.03</v>
      </c>
      <c r="AR1216" s="3" t="s">
        <v>109</v>
      </c>
      <c r="AS1216" s="3">
        <v>0.02</v>
      </c>
      <c r="AT1216" s="48">
        <f>(AO1216*(1-AQ1216))+(AO1216*AS1216)</f>
        <v>91083.96</v>
      </c>
      <c r="AU1216" s="3" t="s">
        <v>109</v>
      </c>
      <c r="AV1216" s="3" t="s">
        <v>109</v>
      </c>
      <c r="AW1216" s="3" t="s">
        <v>109</v>
      </c>
      <c r="AX1216" s="3" t="s">
        <v>109</v>
      </c>
      <c r="AY1216" s="3" t="s">
        <v>109</v>
      </c>
      <c r="AZ1216" s="3" t="s">
        <v>109</v>
      </c>
      <c r="BA1216" s="3" t="s">
        <v>109</v>
      </c>
      <c r="BB1216" s="3" t="s">
        <v>109</v>
      </c>
      <c r="BC1216" s="3" t="s">
        <v>109</v>
      </c>
      <c r="BD1216" s="3" t="s">
        <v>109</v>
      </c>
      <c r="BE1216" s="3" t="s">
        <v>109</v>
      </c>
      <c r="BF1216" s="3" t="s">
        <v>109</v>
      </c>
      <c r="BG1216" s="3" t="s">
        <v>109</v>
      </c>
      <c r="BH1216" s="3" t="s">
        <v>109</v>
      </c>
      <c r="BI1216" s="3" t="s">
        <v>109</v>
      </c>
      <c r="BJ1216" s="3">
        <f>BX1216*0.1</f>
        <v>3.9272846283802336E-2</v>
      </c>
      <c r="BK1216" s="3">
        <f>BX1216*0.23</f>
        <v>9.0327546452745364E-2</v>
      </c>
      <c r="BL1216" s="2">
        <f>BX1216*0.32</f>
        <v>0.12567310810816745</v>
      </c>
      <c r="BM1216" s="3">
        <f>BX1216*0.3</f>
        <v>0.11781853885140699</v>
      </c>
      <c r="BN1216" s="3">
        <f>BX1216*0.05</f>
        <v>1.9636423141901168E-2</v>
      </c>
      <c r="BO1216" s="3" t="s">
        <v>109</v>
      </c>
      <c r="BP1216" s="3" t="s">
        <v>109</v>
      </c>
      <c r="BQ1216" s="3" t="s">
        <v>109</v>
      </c>
      <c r="BR1216" s="3" t="s">
        <v>109</v>
      </c>
      <c r="BS1216" s="3" t="s">
        <v>109</v>
      </c>
      <c r="BT1216" s="3" t="s">
        <v>109</v>
      </c>
      <c r="BU1216" s="3" t="s">
        <v>109</v>
      </c>
      <c r="BV1216" s="3" t="s">
        <v>109</v>
      </c>
      <c r="BW1216" s="3" t="s">
        <v>109</v>
      </c>
      <c r="BX1216" s="71">
        <f>1-(BY1216/AT1216)</f>
        <v>0.39272846283802332</v>
      </c>
      <c r="BY1216" s="46">
        <f>CE1216*CB1216</f>
        <v>55312.696400000001</v>
      </c>
      <c r="BZ1216" s="3">
        <v>6.5000000000000002E-2</v>
      </c>
      <c r="CA1216" s="4">
        <f>C1216</f>
        <v>2.3699000000000001E-2</v>
      </c>
      <c r="CB1216" s="3">
        <f>BZ1216+CA1216</f>
        <v>8.8699E-2</v>
      </c>
      <c r="CC1216" s="47">
        <v>623600</v>
      </c>
      <c r="CD1216" s="46">
        <v>0</v>
      </c>
      <c r="CE1216" s="46">
        <f>CC1216-CD1216</f>
        <v>623600</v>
      </c>
      <c r="CF1216" s="46">
        <f>CE1216/Q1216</f>
        <v>56690.909090909088</v>
      </c>
      <c r="CG1216" s="3" t="s">
        <v>109</v>
      </c>
      <c r="CH1216" s="3" t="s">
        <v>5264</v>
      </c>
      <c r="CI1216" s="3" t="s">
        <v>109</v>
      </c>
      <c r="CJ1216" s="3" t="s">
        <v>109</v>
      </c>
      <c r="CK1216" s="3" t="s">
        <v>109</v>
      </c>
      <c r="CL1216" s="3" t="s">
        <v>109</v>
      </c>
      <c r="CM1216" s="3" t="s">
        <v>109</v>
      </c>
      <c r="CN1216" s="3" t="s">
        <v>109</v>
      </c>
      <c r="CO1216" s="3" t="s">
        <v>109</v>
      </c>
      <c r="CP1216" s="3" t="s">
        <v>109</v>
      </c>
      <c r="CQ1216" s="5" t="s">
        <v>113</v>
      </c>
      <c r="CR1216" s="5" t="s">
        <v>109</v>
      </c>
      <c r="CV1216" s="21" t="s">
        <v>113</v>
      </c>
      <c r="CW1216" s="16"/>
    </row>
    <row r="1217" spans="1:101" x14ac:dyDescent="0.25">
      <c r="A1217" s="3" t="s">
        <v>5553</v>
      </c>
      <c r="B1217" s="61" t="str">
        <f>CONCATENATE(RIGHT(LEFT(A1217,26),3))</f>
        <v>026</v>
      </c>
      <c r="C1217" s="4">
        <v>2.3699000000000001E-2</v>
      </c>
      <c r="D1217" s="3" t="s">
        <v>5554</v>
      </c>
      <c r="E1217" s="3" t="s">
        <v>4423</v>
      </c>
      <c r="F1217" s="3" t="s">
        <v>5555</v>
      </c>
      <c r="G1217" s="3" t="s">
        <v>359</v>
      </c>
      <c r="H1217" s="28"/>
      <c r="I1217" s="3" t="s">
        <v>1726</v>
      </c>
      <c r="J1217" s="3" t="s">
        <v>4425</v>
      </c>
      <c r="K1217" s="4">
        <v>11520</v>
      </c>
      <c r="L1217" s="3" t="s">
        <v>109</v>
      </c>
      <c r="M1217" s="3" t="s">
        <v>109</v>
      </c>
      <c r="N1217" s="3" t="s">
        <v>109</v>
      </c>
      <c r="O1217" s="3" t="s">
        <v>109</v>
      </c>
      <c r="P1217" s="3" t="s">
        <v>109</v>
      </c>
      <c r="Q1217" s="64">
        <v>20</v>
      </c>
      <c r="R1217" s="4">
        <v>20</v>
      </c>
      <c r="S1217" s="3" t="s">
        <v>109</v>
      </c>
      <c r="T1217" s="3" t="s">
        <v>109</v>
      </c>
      <c r="U1217" s="46">
        <v>697</v>
      </c>
      <c r="V1217" s="3" t="s">
        <v>109</v>
      </c>
      <c r="W1217" s="3" t="s">
        <v>109</v>
      </c>
      <c r="X1217" s="3" t="s">
        <v>109</v>
      </c>
      <c r="Y1217" s="3" t="s">
        <v>109</v>
      </c>
      <c r="Z1217" s="3" t="s">
        <v>109</v>
      </c>
      <c r="AA1217" s="4">
        <v>1968</v>
      </c>
      <c r="AB1217" s="3" t="s">
        <v>109</v>
      </c>
      <c r="AC1217" s="5" t="s">
        <v>111</v>
      </c>
      <c r="AD1217" s="3" t="s">
        <v>156</v>
      </c>
      <c r="AE1217" s="3" t="s">
        <v>109</v>
      </c>
      <c r="AF1217" s="4">
        <v>3</v>
      </c>
      <c r="AG1217" s="3" t="s">
        <v>109</v>
      </c>
      <c r="AH1217" s="3" t="s">
        <v>111</v>
      </c>
      <c r="AI1217" s="3" t="s">
        <v>109</v>
      </c>
      <c r="AJ1217" s="7">
        <v>3</v>
      </c>
      <c r="AN1217" s="3" t="s">
        <v>109</v>
      </c>
      <c r="AO1217" s="42">
        <f>(Q1217*U1217)*12</f>
        <v>167280</v>
      </c>
      <c r="AP1217" s="3" t="s">
        <v>109</v>
      </c>
      <c r="AQ1217" s="3">
        <v>0.03</v>
      </c>
      <c r="AR1217" s="3" t="s">
        <v>109</v>
      </c>
      <c r="AS1217" s="3">
        <v>0.02</v>
      </c>
      <c r="AT1217" s="48">
        <f>(AO1217*(1-AQ1217))+(AO1217*AS1217)</f>
        <v>165607.20000000001</v>
      </c>
      <c r="AU1217" s="3" t="s">
        <v>109</v>
      </c>
      <c r="AV1217" s="3" t="s">
        <v>109</v>
      </c>
      <c r="AW1217" s="3" t="s">
        <v>109</v>
      </c>
      <c r="AX1217" s="3" t="s">
        <v>109</v>
      </c>
      <c r="AY1217" s="3" t="s">
        <v>109</v>
      </c>
      <c r="AZ1217" s="3" t="s">
        <v>109</v>
      </c>
      <c r="BA1217" s="3" t="s">
        <v>109</v>
      </c>
      <c r="BB1217" s="3" t="s">
        <v>109</v>
      </c>
      <c r="BC1217" s="3" t="s">
        <v>109</v>
      </c>
      <c r="BD1217" s="3" t="s">
        <v>109</v>
      </c>
      <c r="BE1217" s="3" t="s">
        <v>109</v>
      </c>
      <c r="BF1217" s="3" t="s">
        <v>109</v>
      </c>
      <c r="BG1217" s="3" t="s">
        <v>109</v>
      </c>
      <c r="BH1217" s="3" t="s">
        <v>109</v>
      </c>
      <c r="BI1217" s="3" t="s">
        <v>109</v>
      </c>
      <c r="BJ1217" s="3">
        <f>BX1217*0.1</f>
        <v>3.9113140491476232E-2</v>
      </c>
      <c r="BK1217" s="3">
        <f>BX1217*0.23</f>
        <v>8.9960223130395325E-2</v>
      </c>
      <c r="BL1217" s="2">
        <f>BX1217*0.32</f>
        <v>0.12516204957272392</v>
      </c>
      <c r="BM1217" s="3">
        <f>BX1217*0.3</f>
        <v>0.11733942147442868</v>
      </c>
      <c r="BN1217" s="3">
        <f>BX1217*0.05</f>
        <v>1.9556570245738116E-2</v>
      </c>
      <c r="BO1217" s="3" t="s">
        <v>109</v>
      </c>
      <c r="BP1217" s="3" t="s">
        <v>109</v>
      </c>
      <c r="BQ1217" s="3" t="s">
        <v>109</v>
      </c>
      <c r="BR1217" s="3" t="s">
        <v>109</v>
      </c>
      <c r="BS1217" s="3" t="s">
        <v>109</v>
      </c>
      <c r="BT1217" s="3" t="s">
        <v>109</v>
      </c>
      <c r="BU1217" s="3" t="s">
        <v>109</v>
      </c>
      <c r="BV1217" s="3" t="s">
        <v>109</v>
      </c>
      <c r="BW1217" s="3" t="s">
        <v>109</v>
      </c>
      <c r="BX1217" s="71">
        <f>1-(BY1217/AT1217)</f>
        <v>0.39113140491476228</v>
      </c>
      <c r="BY1217" s="46">
        <f>CE1217*CB1217</f>
        <v>100833.0232</v>
      </c>
      <c r="BZ1217" s="3">
        <v>6.5000000000000002E-2</v>
      </c>
      <c r="CA1217" s="4">
        <f>C1217</f>
        <v>2.3699000000000001E-2</v>
      </c>
      <c r="CB1217" s="3">
        <f>BZ1217+CA1217</f>
        <v>8.8699E-2</v>
      </c>
      <c r="CC1217" s="47">
        <v>1136800</v>
      </c>
      <c r="CD1217" s="46">
        <v>0</v>
      </c>
      <c r="CE1217" s="46">
        <f>CC1217-CD1217</f>
        <v>1136800</v>
      </c>
      <c r="CF1217" s="46">
        <f>CE1217/Q1217</f>
        <v>56840</v>
      </c>
      <c r="CG1217" s="3" t="s">
        <v>109</v>
      </c>
      <c r="CH1217" s="3" t="s">
        <v>5556</v>
      </c>
      <c r="CI1217" s="3" t="s">
        <v>109</v>
      </c>
      <c r="CJ1217" s="3" t="s">
        <v>109</v>
      </c>
      <c r="CK1217" s="3" t="s">
        <v>109</v>
      </c>
      <c r="CL1217" s="3" t="s">
        <v>109</v>
      </c>
      <c r="CM1217" s="3" t="s">
        <v>109</v>
      </c>
      <c r="CN1217" s="3" t="s">
        <v>109</v>
      </c>
      <c r="CO1217" s="3" t="s">
        <v>109</v>
      </c>
      <c r="CP1217" s="3" t="s">
        <v>109</v>
      </c>
      <c r="CQ1217" s="5" t="s">
        <v>113</v>
      </c>
      <c r="CR1217" s="5" t="s">
        <v>109</v>
      </c>
      <c r="CV1217" s="21" t="s">
        <v>113</v>
      </c>
      <c r="CW1217" s="6">
        <v>590</v>
      </c>
    </row>
    <row r="1218" spans="1:101" x14ac:dyDescent="0.25">
      <c r="A1218" s="3" t="s">
        <v>5514</v>
      </c>
      <c r="B1218" s="61" t="str">
        <f>CONCATENATE(RIGHT(LEFT(A1218,26),3))</f>
        <v>026</v>
      </c>
      <c r="C1218" s="4">
        <v>2.3699000000000001E-2</v>
      </c>
      <c r="D1218" s="3" t="s">
        <v>109</v>
      </c>
      <c r="E1218" s="3" t="s">
        <v>5214</v>
      </c>
      <c r="F1218" s="3" t="s">
        <v>5515</v>
      </c>
      <c r="G1218" s="3" t="s">
        <v>359</v>
      </c>
      <c r="I1218" s="3" t="s">
        <v>1726</v>
      </c>
      <c r="J1218" s="3" t="s">
        <v>4425</v>
      </c>
      <c r="K1218" s="4">
        <v>17640</v>
      </c>
      <c r="L1218" s="3" t="s">
        <v>109</v>
      </c>
      <c r="M1218" s="3" t="s">
        <v>109</v>
      </c>
      <c r="N1218" s="3" t="s">
        <v>109</v>
      </c>
      <c r="O1218" s="3" t="s">
        <v>109</v>
      </c>
      <c r="P1218" s="3" t="s">
        <v>109</v>
      </c>
      <c r="Q1218" s="64">
        <v>23</v>
      </c>
      <c r="R1218" s="4">
        <v>24</v>
      </c>
      <c r="S1218" s="3" t="s">
        <v>109</v>
      </c>
      <c r="T1218" s="3" t="s">
        <v>109</v>
      </c>
      <c r="U1218" s="46">
        <v>697</v>
      </c>
      <c r="V1218" s="3" t="s">
        <v>109</v>
      </c>
      <c r="W1218" s="3" t="s">
        <v>109</v>
      </c>
      <c r="X1218" s="3" t="s">
        <v>109</v>
      </c>
      <c r="Y1218" s="3" t="s">
        <v>109</v>
      </c>
      <c r="Z1218" s="3" t="s">
        <v>109</v>
      </c>
      <c r="AA1218" s="9">
        <v>1964</v>
      </c>
      <c r="AB1218" s="3" t="s">
        <v>109</v>
      </c>
      <c r="AC1218" s="5" t="s">
        <v>111</v>
      </c>
      <c r="AD1218" s="3" t="s">
        <v>156</v>
      </c>
      <c r="AE1218" s="3" t="s">
        <v>109</v>
      </c>
      <c r="AF1218" s="4">
        <v>3</v>
      </c>
      <c r="AG1218" s="3" t="s">
        <v>109</v>
      </c>
      <c r="AH1218" s="3" t="s">
        <v>111</v>
      </c>
      <c r="AI1218" s="3" t="s">
        <v>109</v>
      </c>
      <c r="AJ1218" s="7">
        <v>3</v>
      </c>
      <c r="AN1218" s="3" t="s">
        <v>109</v>
      </c>
      <c r="AO1218" s="42">
        <f>(Q1218*U1218)*12</f>
        <v>192372</v>
      </c>
      <c r="AP1218" s="3" t="s">
        <v>109</v>
      </c>
      <c r="AQ1218" s="3">
        <v>0.03</v>
      </c>
      <c r="AR1218" s="3" t="s">
        <v>109</v>
      </c>
      <c r="AS1218" s="3">
        <v>0.02</v>
      </c>
      <c r="AT1218" s="48">
        <f>(AO1218*(1-AQ1218))+(AO1218*AS1218)</f>
        <v>190448.28</v>
      </c>
      <c r="AU1218" s="3" t="s">
        <v>109</v>
      </c>
      <c r="AV1218" s="3" t="s">
        <v>109</v>
      </c>
      <c r="AW1218" s="3" t="s">
        <v>109</v>
      </c>
      <c r="AX1218" s="3" t="s">
        <v>109</v>
      </c>
      <c r="AY1218" s="3" t="s">
        <v>109</v>
      </c>
      <c r="AZ1218" s="3" t="s">
        <v>109</v>
      </c>
      <c r="BA1218" s="3" t="s">
        <v>109</v>
      </c>
      <c r="BB1218" s="3" t="s">
        <v>109</v>
      </c>
      <c r="BC1218" s="3" t="s">
        <v>109</v>
      </c>
      <c r="BD1218" s="3" t="s">
        <v>109</v>
      </c>
      <c r="BE1218" s="3" t="s">
        <v>109</v>
      </c>
      <c r="BF1218" s="3" t="s">
        <v>109</v>
      </c>
      <c r="BG1218" s="3" t="s">
        <v>109</v>
      </c>
      <c r="BH1218" s="3" t="s">
        <v>109</v>
      </c>
      <c r="BI1218" s="3" t="s">
        <v>109</v>
      </c>
      <c r="BJ1218" s="3">
        <f>BX1218*0.1</f>
        <v>3.8126707418938102E-2</v>
      </c>
      <c r="BK1218" s="3">
        <f>BX1218*0.23</f>
        <v>8.7691427063557634E-2</v>
      </c>
      <c r="BL1218" s="2">
        <f>BX1218*0.32</f>
        <v>0.12200546374060192</v>
      </c>
      <c r="BM1218" s="3">
        <f>BX1218*0.3</f>
        <v>0.11438012225681429</v>
      </c>
      <c r="BN1218" s="3">
        <f>BX1218*0.05</f>
        <v>1.9063353709469051E-2</v>
      </c>
      <c r="BO1218" s="3" t="s">
        <v>109</v>
      </c>
      <c r="BP1218" s="3" t="s">
        <v>109</v>
      </c>
      <c r="BQ1218" s="3" t="s">
        <v>109</v>
      </c>
      <c r="BR1218" s="3" t="s">
        <v>109</v>
      </c>
      <c r="BS1218" s="3" t="s">
        <v>109</v>
      </c>
      <c r="BT1218" s="3" t="s">
        <v>109</v>
      </c>
      <c r="BU1218" s="3" t="s">
        <v>109</v>
      </c>
      <c r="BV1218" s="3" t="s">
        <v>109</v>
      </c>
      <c r="BW1218" s="3" t="s">
        <v>109</v>
      </c>
      <c r="BX1218" s="71">
        <f>1-(BY1218/AT1218)</f>
        <v>0.38126707418938099</v>
      </c>
      <c r="BY1218" s="46">
        <f>CE1218*CB1218</f>
        <v>117836.62149999999</v>
      </c>
      <c r="BZ1218" s="3">
        <v>6.5000000000000002E-2</v>
      </c>
      <c r="CA1218" s="4">
        <f>C1218</f>
        <v>2.3699000000000001E-2</v>
      </c>
      <c r="CB1218" s="3">
        <f>BZ1218+CA1218</f>
        <v>8.8699E-2</v>
      </c>
      <c r="CC1218" s="47">
        <v>1328500</v>
      </c>
      <c r="CD1218" s="46">
        <v>0</v>
      </c>
      <c r="CE1218" s="46">
        <f>CC1218-CD1218</f>
        <v>1328500</v>
      </c>
      <c r="CF1218" s="46">
        <f>CE1218/Q1218</f>
        <v>57760.869565217392</v>
      </c>
      <c r="CG1218" s="3" t="s">
        <v>109</v>
      </c>
      <c r="CH1218" s="3" t="s">
        <v>5516</v>
      </c>
      <c r="CI1218" s="3" t="s">
        <v>109</v>
      </c>
      <c r="CJ1218" s="3" t="s">
        <v>109</v>
      </c>
      <c r="CK1218" s="3" t="s">
        <v>109</v>
      </c>
      <c r="CL1218" s="3" t="s">
        <v>109</v>
      </c>
      <c r="CM1218" s="3" t="s">
        <v>109</v>
      </c>
      <c r="CN1218" s="3" t="s">
        <v>109</v>
      </c>
      <c r="CO1218" s="3" t="s">
        <v>109</v>
      </c>
      <c r="CP1218" s="3" t="s">
        <v>109</v>
      </c>
      <c r="CQ1218" s="5" t="s">
        <v>113</v>
      </c>
      <c r="CR1218" s="5" t="s">
        <v>109</v>
      </c>
      <c r="CV1218" s="21" t="s">
        <v>113</v>
      </c>
      <c r="CW1218" s="6">
        <v>682</v>
      </c>
    </row>
    <row r="1219" spans="1:101" x14ac:dyDescent="0.25">
      <c r="A1219" s="3" t="s">
        <v>5309</v>
      </c>
      <c r="B1219" s="61" t="str">
        <f>CONCATENATE(RIGHT(LEFT(A1219,26),3))</f>
        <v>026</v>
      </c>
      <c r="C1219" s="4">
        <v>2.3699000000000001E-2</v>
      </c>
      <c r="D1219" s="3" t="s">
        <v>1369</v>
      </c>
      <c r="E1219" s="3" t="s">
        <v>5113</v>
      </c>
      <c r="F1219" s="3" t="s">
        <v>5310</v>
      </c>
      <c r="G1219" s="3" t="s">
        <v>359</v>
      </c>
      <c r="H1219" s="28"/>
      <c r="I1219" s="3" t="s">
        <v>1726</v>
      </c>
      <c r="J1219" s="3" t="s">
        <v>4425</v>
      </c>
      <c r="K1219" s="4">
        <v>11532</v>
      </c>
      <c r="L1219" s="3" t="s">
        <v>109</v>
      </c>
      <c r="M1219" s="3" t="s">
        <v>109</v>
      </c>
      <c r="N1219" s="3" t="s">
        <v>109</v>
      </c>
      <c r="O1219" s="3" t="s">
        <v>109</v>
      </c>
      <c r="P1219" s="3" t="s">
        <v>109</v>
      </c>
      <c r="Q1219" s="64">
        <v>7</v>
      </c>
      <c r="R1219" s="9">
        <v>28</v>
      </c>
      <c r="S1219" s="3" t="s">
        <v>109</v>
      </c>
      <c r="T1219" s="3" t="s">
        <v>109</v>
      </c>
      <c r="U1219" s="46">
        <v>1600</v>
      </c>
      <c r="V1219" s="3" t="s">
        <v>109</v>
      </c>
      <c r="W1219" s="3" t="s">
        <v>109</v>
      </c>
      <c r="X1219" s="3" t="s">
        <v>109</v>
      </c>
      <c r="Y1219" s="3" t="s">
        <v>109</v>
      </c>
      <c r="Z1219" s="3" t="s">
        <v>109</v>
      </c>
      <c r="AA1219" s="9">
        <v>1984</v>
      </c>
      <c r="AB1219" s="3" t="s">
        <v>109</v>
      </c>
      <c r="AC1219" s="5" t="s">
        <v>111</v>
      </c>
      <c r="AD1219" s="3" t="s">
        <v>156</v>
      </c>
      <c r="AE1219" s="3" t="s">
        <v>109</v>
      </c>
      <c r="AF1219" s="4">
        <v>3</v>
      </c>
      <c r="AG1219" s="3" t="s">
        <v>109</v>
      </c>
      <c r="AH1219" s="3" t="s">
        <v>111</v>
      </c>
      <c r="AI1219" s="3" t="s">
        <v>109</v>
      </c>
      <c r="AJ1219" s="7">
        <v>2</v>
      </c>
      <c r="AN1219" s="3" t="s">
        <v>109</v>
      </c>
      <c r="AO1219" s="42">
        <f>(Q1219*U1219)*12</f>
        <v>134400</v>
      </c>
      <c r="AP1219" s="3" t="s">
        <v>109</v>
      </c>
      <c r="AQ1219" s="3">
        <v>0.03</v>
      </c>
      <c r="AR1219" s="3" t="s">
        <v>109</v>
      </c>
      <c r="AS1219" s="3">
        <v>0.02</v>
      </c>
      <c r="AT1219" s="48">
        <f>(AO1219*(1-AQ1219))+(AO1219*AS1219)</f>
        <v>133056</v>
      </c>
      <c r="AU1219" s="3" t="s">
        <v>109</v>
      </c>
      <c r="AV1219" s="3" t="s">
        <v>109</v>
      </c>
      <c r="AW1219" s="3" t="s">
        <v>109</v>
      </c>
      <c r="AX1219" s="3" t="s">
        <v>109</v>
      </c>
      <c r="AY1219" s="3" t="s">
        <v>109</v>
      </c>
      <c r="AZ1219" s="3" t="s">
        <v>109</v>
      </c>
      <c r="BA1219" s="3" t="s">
        <v>109</v>
      </c>
      <c r="BB1219" s="3" t="s">
        <v>109</v>
      </c>
      <c r="BC1219" s="3" t="s">
        <v>109</v>
      </c>
      <c r="BD1219" s="3" t="s">
        <v>109</v>
      </c>
      <c r="BE1219" s="3" t="s">
        <v>109</v>
      </c>
      <c r="BF1219" s="3" t="s">
        <v>109</v>
      </c>
      <c r="BG1219" s="3" t="s">
        <v>109</v>
      </c>
      <c r="BH1219" s="3" t="s">
        <v>109</v>
      </c>
      <c r="BI1219" s="3" t="s">
        <v>109</v>
      </c>
      <c r="BJ1219" s="3">
        <f>BX1219*0.1</f>
        <v>3.7410194880351133E-2</v>
      </c>
      <c r="BK1219" s="3">
        <f>BX1219*0.23</f>
        <v>8.6043448224807612E-2</v>
      </c>
      <c r="BL1219" s="2">
        <f>BX1219*0.32</f>
        <v>0.11971262361712363</v>
      </c>
      <c r="BM1219" s="3">
        <f>BX1219*0.3</f>
        <v>0.1122305846410534</v>
      </c>
      <c r="BN1219" s="3">
        <f>BX1219*0.05</f>
        <v>1.8705097440175567E-2</v>
      </c>
      <c r="BO1219" s="3" t="s">
        <v>109</v>
      </c>
      <c r="BP1219" s="3" t="s">
        <v>109</v>
      </c>
      <c r="BQ1219" s="3" t="s">
        <v>109</v>
      </c>
      <c r="BR1219" s="3" t="s">
        <v>109</v>
      </c>
      <c r="BS1219" s="3" t="s">
        <v>109</v>
      </c>
      <c r="BT1219" s="3" t="s">
        <v>109</v>
      </c>
      <c r="BU1219" s="3" t="s">
        <v>109</v>
      </c>
      <c r="BV1219" s="3" t="s">
        <v>109</v>
      </c>
      <c r="BW1219" s="3" t="s">
        <v>109</v>
      </c>
      <c r="BX1219" s="71">
        <f>1-(BY1219/AT1219)</f>
        <v>0.37410194880351133</v>
      </c>
      <c r="BY1219" s="46">
        <f>CE1219*CB1219</f>
        <v>83279.491099999999</v>
      </c>
      <c r="BZ1219" s="3">
        <v>6.5000000000000002E-2</v>
      </c>
      <c r="CA1219" s="4">
        <f>C1219</f>
        <v>2.3699000000000001E-2</v>
      </c>
      <c r="CB1219" s="3">
        <f>BZ1219+CA1219</f>
        <v>8.8699E-2</v>
      </c>
      <c r="CC1219" s="47">
        <v>938900</v>
      </c>
      <c r="CD1219" s="46">
        <v>0</v>
      </c>
      <c r="CE1219" s="46">
        <f>CC1219-CD1219</f>
        <v>938900</v>
      </c>
      <c r="CF1219" s="46">
        <f>CE1219/Q1219</f>
        <v>134128.57142857142</v>
      </c>
      <c r="CG1219" s="3" t="s">
        <v>109</v>
      </c>
      <c r="CH1219" s="3" t="s">
        <v>5311</v>
      </c>
      <c r="CI1219" s="3" t="s">
        <v>109</v>
      </c>
      <c r="CJ1219" s="3" t="s">
        <v>109</v>
      </c>
      <c r="CK1219" s="3" t="s">
        <v>109</v>
      </c>
      <c r="CL1219" s="3" t="s">
        <v>109</v>
      </c>
      <c r="CM1219" s="3" t="s">
        <v>109</v>
      </c>
      <c r="CN1219" s="3" t="s">
        <v>109</v>
      </c>
      <c r="CO1219" s="3" t="s">
        <v>109</v>
      </c>
      <c r="CP1219" s="3" t="s">
        <v>109</v>
      </c>
      <c r="CQ1219" s="5" t="s">
        <v>113</v>
      </c>
      <c r="CR1219" s="5" t="s">
        <v>109</v>
      </c>
      <c r="CV1219" s="21" t="s">
        <v>113</v>
      </c>
      <c r="CW1219" s="10">
        <v>349</v>
      </c>
    </row>
    <row r="1220" spans="1:101" x14ac:dyDescent="0.25">
      <c r="A1220" s="3" t="s">
        <v>5248</v>
      </c>
      <c r="B1220" s="61" t="str">
        <f>CONCATENATE(RIGHT(LEFT(A1220,26),3))</f>
        <v>026</v>
      </c>
      <c r="C1220" s="4">
        <v>2.3699000000000001E-2</v>
      </c>
      <c r="D1220" s="3" t="s">
        <v>5249</v>
      </c>
      <c r="E1220" s="3" t="s">
        <v>5045</v>
      </c>
      <c r="F1220" s="3" t="s">
        <v>5250</v>
      </c>
      <c r="G1220" s="3" t="s">
        <v>359</v>
      </c>
      <c r="I1220" s="3" t="s">
        <v>1726</v>
      </c>
      <c r="J1220" s="3" t="s">
        <v>4425</v>
      </c>
      <c r="K1220" s="4">
        <v>8064</v>
      </c>
      <c r="L1220" s="3" t="s">
        <v>109</v>
      </c>
      <c r="M1220" s="3" t="s">
        <v>109</v>
      </c>
      <c r="N1220" s="3" t="s">
        <v>109</v>
      </c>
      <c r="O1220" s="3" t="s">
        <v>109</v>
      </c>
      <c r="P1220" s="3" t="s">
        <v>109</v>
      </c>
      <c r="Q1220" s="64">
        <v>5</v>
      </c>
      <c r="R1220" s="9">
        <v>20</v>
      </c>
      <c r="S1220" s="3" t="s">
        <v>109</v>
      </c>
      <c r="T1220" s="3" t="s">
        <v>109</v>
      </c>
      <c r="U1220" s="46">
        <v>1600</v>
      </c>
      <c r="V1220" s="3" t="s">
        <v>109</v>
      </c>
      <c r="W1220" s="3" t="s">
        <v>109</v>
      </c>
      <c r="X1220" s="3" t="s">
        <v>109</v>
      </c>
      <c r="Y1220" s="3" t="s">
        <v>109</v>
      </c>
      <c r="Z1220" s="3" t="s">
        <v>109</v>
      </c>
      <c r="AA1220" s="9">
        <v>1985</v>
      </c>
      <c r="AB1220" s="3" t="s">
        <v>109</v>
      </c>
      <c r="AC1220" s="5" t="s">
        <v>111</v>
      </c>
      <c r="AD1220" s="3" t="s">
        <v>156</v>
      </c>
      <c r="AE1220" s="3" t="s">
        <v>109</v>
      </c>
      <c r="AF1220" s="4">
        <v>3</v>
      </c>
      <c r="AG1220" s="3" t="s">
        <v>109</v>
      </c>
      <c r="AH1220" s="3" t="s">
        <v>111</v>
      </c>
      <c r="AI1220" s="3" t="s">
        <v>109</v>
      </c>
      <c r="AJ1220" s="7">
        <v>3</v>
      </c>
      <c r="AN1220" s="3" t="s">
        <v>109</v>
      </c>
      <c r="AO1220" s="42">
        <f>(Q1220*U1220)*12</f>
        <v>96000</v>
      </c>
      <c r="AP1220" s="3" t="s">
        <v>109</v>
      </c>
      <c r="AQ1220" s="3">
        <v>0.03</v>
      </c>
      <c r="AR1220" s="3" t="s">
        <v>109</v>
      </c>
      <c r="AS1220" s="3">
        <v>0.02</v>
      </c>
      <c r="AT1220" s="48">
        <f>(AO1220*(1-AQ1220))+(AO1220*AS1220)</f>
        <v>95040</v>
      </c>
      <c r="AU1220" s="3" t="s">
        <v>109</v>
      </c>
      <c r="AV1220" s="3" t="s">
        <v>109</v>
      </c>
      <c r="AW1220" s="3" t="s">
        <v>109</v>
      </c>
      <c r="AX1220" s="3" t="s">
        <v>109</v>
      </c>
      <c r="AY1220" s="3" t="s">
        <v>109</v>
      </c>
      <c r="AZ1220" s="3" t="s">
        <v>109</v>
      </c>
      <c r="BA1220" s="3" t="s">
        <v>109</v>
      </c>
      <c r="BB1220" s="3" t="s">
        <v>109</v>
      </c>
      <c r="BC1220" s="3" t="s">
        <v>109</v>
      </c>
      <c r="BD1220" s="3" t="s">
        <v>109</v>
      </c>
      <c r="BE1220" s="3" t="s">
        <v>109</v>
      </c>
      <c r="BF1220" s="3" t="s">
        <v>109</v>
      </c>
      <c r="BG1220" s="3" t="s">
        <v>109</v>
      </c>
      <c r="BH1220" s="3" t="s">
        <v>109</v>
      </c>
      <c r="BI1220" s="3" t="s">
        <v>109</v>
      </c>
      <c r="BJ1220" s="3">
        <f>BX1220*0.1</f>
        <v>3.6294257786195286E-2</v>
      </c>
      <c r="BK1220" s="3">
        <f>BX1220*0.23</f>
        <v>8.3476792908249151E-2</v>
      </c>
      <c r="BL1220" s="2">
        <f>BX1220*0.32</f>
        <v>0.11614162491582491</v>
      </c>
      <c r="BM1220" s="3">
        <f>BX1220*0.3</f>
        <v>0.10888277335858584</v>
      </c>
      <c r="BN1220" s="3">
        <f>BX1220*0.05</f>
        <v>1.8147128893097643E-2</v>
      </c>
      <c r="BO1220" s="3" t="s">
        <v>109</v>
      </c>
      <c r="BP1220" s="3" t="s">
        <v>109</v>
      </c>
      <c r="BQ1220" s="3" t="s">
        <v>109</v>
      </c>
      <c r="BR1220" s="3" t="s">
        <v>109</v>
      </c>
      <c r="BS1220" s="3" t="s">
        <v>109</v>
      </c>
      <c r="BT1220" s="3" t="s">
        <v>109</v>
      </c>
      <c r="BU1220" s="3" t="s">
        <v>109</v>
      </c>
      <c r="BV1220" s="3" t="s">
        <v>109</v>
      </c>
      <c r="BW1220" s="3" t="s">
        <v>109</v>
      </c>
      <c r="BX1220" s="71">
        <f>1-(BY1220/AT1220)</f>
        <v>0.36294257786195283</v>
      </c>
      <c r="BY1220" s="46">
        <f>CE1220*CB1220</f>
        <v>60545.937400000003</v>
      </c>
      <c r="BZ1220" s="3">
        <v>6.5000000000000002E-2</v>
      </c>
      <c r="CA1220" s="4">
        <f>C1220</f>
        <v>2.3699000000000001E-2</v>
      </c>
      <c r="CB1220" s="3">
        <f>BZ1220+CA1220</f>
        <v>8.8699E-2</v>
      </c>
      <c r="CC1220" s="47">
        <v>682600</v>
      </c>
      <c r="CD1220" s="46">
        <v>0</v>
      </c>
      <c r="CE1220" s="46">
        <f>CC1220-CD1220</f>
        <v>682600</v>
      </c>
      <c r="CF1220" s="46">
        <f>CE1220/Q1220</f>
        <v>136520</v>
      </c>
      <c r="CG1220" s="3" t="s">
        <v>109</v>
      </c>
      <c r="CH1220" s="3" t="s">
        <v>5251</v>
      </c>
      <c r="CI1220" s="3" t="s">
        <v>109</v>
      </c>
      <c r="CJ1220" s="3" t="s">
        <v>109</v>
      </c>
      <c r="CK1220" s="3" t="s">
        <v>109</v>
      </c>
      <c r="CL1220" s="3" t="s">
        <v>109</v>
      </c>
      <c r="CM1220" s="3" t="s">
        <v>109</v>
      </c>
      <c r="CN1220" s="3" t="s">
        <v>109</v>
      </c>
      <c r="CO1220" s="3" t="s">
        <v>109</v>
      </c>
      <c r="CP1220" s="3" t="s">
        <v>109</v>
      </c>
      <c r="CQ1220" s="5" t="s">
        <v>113</v>
      </c>
      <c r="CR1220" s="5" t="s">
        <v>109</v>
      </c>
      <c r="CV1220" s="21" t="s">
        <v>113</v>
      </c>
      <c r="CW1220" s="10">
        <v>455</v>
      </c>
    </row>
    <row r="1221" spans="1:101" x14ac:dyDescent="0.25">
      <c r="A1221" s="3" t="s">
        <v>5217</v>
      </c>
      <c r="B1221" s="61" t="str">
        <f>CONCATENATE(RIGHT(LEFT(A1221,26),3))</f>
        <v>026</v>
      </c>
      <c r="C1221" s="4">
        <v>2.3699000000000001E-2</v>
      </c>
      <c r="D1221" s="3" t="s">
        <v>109</v>
      </c>
      <c r="E1221" s="3" t="s">
        <v>5214</v>
      </c>
      <c r="F1221" s="3" t="s">
        <v>5218</v>
      </c>
      <c r="G1221" s="3" t="s">
        <v>359</v>
      </c>
      <c r="H1221" s="9">
        <v>47906</v>
      </c>
      <c r="I1221" s="3" t="s">
        <v>1726</v>
      </c>
      <c r="J1221" s="3" t="s">
        <v>4425</v>
      </c>
      <c r="K1221" s="4">
        <v>6762</v>
      </c>
      <c r="L1221" s="3" t="s">
        <v>109</v>
      </c>
      <c r="M1221" s="3" t="s">
        <v>109</v>
      </c>
      <c r="N1221" s="3" t="s">
        <v>109</v>
      </c>
      <c r="O1221" s="3" t="s">
        <v>109</v>
      </c>
      <c r="P1221" s="3" t="s">
        <v>109</v>
      </c>
      <c r="Q1221" s="64">
        <v>6</v>
      </c>
      <c r="R1221" s="9">
        <v>25</v>
      </c>
      <c r="S1221" s="3" t="s">
        <v>109</v>
      </c>
      <c r="T1221" s="3" t="s">
        <v>109</v>
      </c>
      <c r="U1221" s="46">
        <v>1600</v>
      </c>
      <c r="V1221" s="3" t="s">
        <v>109</v>
      </c>
      <c r="W1221" s="3" t="s">
        <v>109</v>
      </c>
      <c r="X1221" s="3" t="s">
        <v>109</v>
      </c>
      <c r="Y1221" s="3" t="s">
        <v>109</v>
      </c>
      <c r="Z1221" s="3" t="s">
        <v>109</v>
      </c>
      <c r="AA1221" s="9">
        <v>1986</v>
      </c>
      <c r="AB1221" s="3" t="s">
        <v>109</v>
      </c>
      <c r="AC1221" s="5" t="s">
        <v>111</v>
      </c>
      <c r="AD1221" s="3" t="s">
        <v>156</v>
      </c>
      <c r="AE1221" s="3" t="s">
        <v>109</v>
      </c>
      <c r="AF1221" s="4">
        <v>3</v>
      </c>
      <c r="AG1221" s="3" t="s">
        <v>109</v>
      </c>
      <c r="AH1221" s="3" t="s">
        <v>111</v>
      </c>
      <c r="AI1221" s="3" t="s">
        <v>109</v>
      </c>
      <c r="AJ1221" s="7">
        <v>3</v>
      </c>
      <c r="AN1221" s="3" t="s">
        <v>109</v>
      </c>
      <c r="AO1221" s="42">
        <f>(Q1221*U1221)*12</f>
        <v>115200</v>
      </c>
      <c r="AP1221" s="3" t="s">
        <v>109</v>
      </c>
      <c r="AQ1221" s="3">
        <v>0.03</v>
      </c>
      <c r="AR1221" s="3" t="s">
        <v>109</v>
      </c>
      <c r="AS1221" s="3">
        <v>0.02</v>
      </c>
      <c r="AT1221" s="48">
        <f>(AO1221*(1-AQ1221))+(AO1221*AS1221)</f>
        <v>114048</v>
      </c>
      <c r="AU1221" s="3" t="s">
        <v>109</v>
      </c>
      <c r="AV1221" s="3" t="s">
        <v>109</v>
      </c>
      <c r="AW1221" s="3" t="s">
        <v>109</v>
      </c>
      <c r="AX1221" s="3" t="s">
        <v>109</v>
      </c>
      <c r="AY1221" s="3" t="s">
        <v>109</v>
      </c>
      <c r="AZ1221" s="3" t="s">
        <v>109</v>
      </c>
      <c r="BA1221" s="3" t="s">
        <v>109</v>
      </c>
      <c r="BB1221" s="3" t="s">
        <v>109</v>
      </c>
      <c r="BC1221" s="3" t="s">
        <v>109</v>
      </c>
      <c r="BD1221" s="3" t="s">
        <v>109</v>
      </c>
      <c r="BE1221" s="3" t="s">
        <v>109</v>
      </c>
      <c r="BF1221" s="3" t="s">
        <v>109</v>
      </c>
      <c r="BG1221" s="3" t="s">
        <v>109</v>
      </c>
      <c r="BH1221" s="3" t="s">
        <v>109</v>
      </c>
      <c r="BI1221" s="3" t="s">
        <v>109</v>
      </c>
      <c r="BJ1221" s="3">
        <f>BX1221*0.1</f>
        <v>3.6288035914702588E-2</v>
      </c>
      <c r="BK1221" s="3">
        <f>BX1221*0.23</f>
        <v>8.346248260381596E-2</v>
      </c>
      <c r="BL1221" s="2">
        <f>BX1221*0.32</f>
        <v>0.11612171492704829</v>
      </c>
      <c r="BM1221" s="3">
        <f>BX1221*0.3</f>
        <v>0.10886410774410776</v>
      </c>
      <c r="BN1221" s="3">
        <f>BX1221*0.05</f>
        <v>1.8144017957351294E-2</v>
      </c>
      <c r="BO1221" s="3" t="s">
        <v>109</v>
      </c>
      <c r="BP1221" s="3" t="s">
        <v>109</v>
      </c>
      <c r="BQ1221" s="3" t="s">
        <v>109</v>
      </c>
      <c r="BR1221" s="3" t="s">
        <v>109</v>
      </c>
      <c r="BS1221" s="3" t="s">
        <v>109</v>
      </c>
      <c r="BT1221" s="3" t="s">
        <v>109</v>
      </c>
      <c r="BU1221" s="3" t="s">
        <v>109</v>
      </c>
      <c r="BV1221" s="3" t="s">
        <v>109</v>
      </c>
      <c r="BW1221" s="3" t="s">
        <v>109</v>
      </c>
      <c r="BX1221" s="71">
        <f>1-(BY1221/AT1221)</f>
        <v>0.36288035914702588</v>
      </c>
      <c r="BY1221" s="46">
        <f>CE1221*CB1221</f>
        <v>72662.220799999996</v>
      </c>
      <c r="BZ1221" s="3">
        <v>6.5000000000000002E-2</v>
      </c>
      <c r="CA1221" s="4">
        <f>C1221</f>
        <v>2.3699000000000001E-2</v>
      </c>
      <c r="CB1221" s="3">
        <f>BZ1221+CA1221</f>
        <v>8.8699E-2</v>
      </c>
      <c r="CC1221" s="47">
        <v>819200</v>
      </c>
      <c r="CD1221" s="46">
        <v>0</v>
      </c>
      <c r="CE1221" s="46">
        <f>CC1221-CD1221</f>
        <v>819200</v>
      </c>
      <c r="CF1221" s="46">
        <f>CE1221/Q1221</f>
        <v>136533.33333333334</v>
      </c>
      <c r="CG1221" s="3" t="s">
        <v>109</v>
      </c>
      <c r="CH1221" s="3" t="s">
        <v>5219</v>
      </c>
      <c r="CI1221" s="3" t="s">
        <v>109</v>
      </c>
      <c r="CJ1221" s="3" t="s">
        <v>109</v>
      </c>
      <c r="CK1221" s="3" t="s">
        <v>109</v>
      </c>
      <c r="CL1221" s="3" t="s">
        <v>109</v>
      </c>
      <c r="CM1221" s="3" t="s">
        <v>109</v>
      </c>
      <c r="CN1221" s="3" t="s">
        <v>109</v>
      </c>
      <c r="CO1221" s="3" t="s">
        <v>109</v>
      </c>
      <c r="CP1221" s="3" t="s">
        <v>109</v>
      </c>
      <c r="CQ1221" s="5" t="s">
        <v>113</v>
      </c>
      <c r="CR1221" s="5" t="s">
        <v>109</v>
      </c>
      <c r="CV1221" s="21" t="s">
        <v>113</v>
      </c>
      <c r="CW1221" s="10">
        <v>275</v>
      </c>
    </row>
    <row r="1222" spans="1:101" x14ac:dyDescent="0.25">
      <c r="A1222" s="3" t="s">
        <v>5256</v>
      </c>
      <c r="B1222" s="61" t="str">
        <f>CONCATENATE(RIGHT(LEFT(A1222,26),3))</f>
        <v>026</v>
      </c>
      <c r="C1222" s="4">
        <v>2.3699000000000001E-2</v>
      </c>
      <c r="D1222" s="3" t="s">
        <v>5257</v>
      </c>
      <c r="E1222" s="3" t="s">
        <v>5239</v>
      </c>
      <c r="F1222" s="3" t="s">
        <v>5258</v>
      </c>
      <c r="G1222" s="3" t="s">
        <v>359</v>
      </c>
      <c r="H1222" s="28"/>
      <c r="I1222" s="3" t="s">
        <v>1726</v>
      </c>
      <c r="J1222" s="3" t="s">
        <v>4425</v>
      </c>
      <c r="K1222" s="4">
        <v>12326</v>
      </c>
      <c r="L1222" s="3" t="s">
        <v>109</v>
      </c>
      <c r="M1222" s="3" t="s">
        <v>109</v>
      </c>
      <c r="N1222" s="3" t="s">
        <v>109</v>
      </c>
      <c r="O1222" s="3" t="s">
        <v>109</v>
      </c>
      <c r="P1222" s="3" t="s">
        <v>109</v>
      </c>
      <c r="Q1222" s="64">
        <v>11</v>
      </c>
      <c r="R1222" s="4">
        <v>44</v>
      </c>
      <c r="S1222" s="3" t="s">
        <v>109</v>
      </c>
      <c r="T1222" s="3" t="s">
        <v>109</v>
      </c>
      <c r="U1222" s="46">
        <v>1600</v>
      </c>
      <c r="V1222" s="3" t="s">
        <v>109</v>
      </c>
      <c r="W1222" s="3" t="s">
        <v>109</v>
      </c>
      <c r="X1222" s="3" t="s">
        <v>109</v>
      </c>
      <c r="Y1222" s="3" t="s">
        <v>109</v>
      </c>
      <c r="Z1222" s="3" t="s">
        <v>109</v>
      </c>
      <c r="AA1222" s="9">
        <v>1986</v>
      </c>
      <c r="AB1222" s="3" t="s">
        <v>109</v>
      </c>
      <c r="AC1222" s="5" t="s">
        <v>111</v>
      </c>
      <c r="AD1222" s="3" t="s">
        <v>156</v>
      </c>
      <c r="AE1222" s="3" t="s">
        <v>109</v>
      </c>
      <c r="AF1222" s="4">
        <v>3</v>
      </c>
      <c r="AG1222" s="3" t="s">
        <v>109</v>
      </c>
      <c r="AH1222" s="3" t="s">
        <v>111</v>
      </c>
      <c r="AI1222" s="3" t="s">
        <v>109</v>
      </c>
      <c r="AJ1222" s="7">
        <v>3</v>
      </c>
      <c r="AN1222" s="3" t="s">
        <v>109</v>
      </c>
      <c r="AO1222" s="42">
        <f>(Q1222*U1222)*12</f>
        <v>211200</v>
      </c>
      <c r="AP1222" s="3" t="s">
        <v>109</v>
      </c>
      <c r="AQ1222" s="3">
        <v>0.03</v>
      </c>
      <c r="AR1222" s="3" t="s">
        <v>109</v>
      </c>
      <c r="AS1222" s="3">
        <v>0.02</v>
      </c>
      <c r="AT1222" s="48">
        <f>(AO1222*(1-AQ1222))+(AO1222*AS1222)</f>
        <v>209088</v>
      </c>
      <c r="AU1222" s="3" t="s">
        <v>109</v>
      </c>
      <c r="AV1222" s="3" t="s">
        <v>109</v>
      </c>
      <c r="AW1222" s="3" t="s">
        <v>109</v>
      </c>
      <c r="AX1222" s="3" t="s">
        <v>109</v>
      </c>
      <c r="AY1222" s="3" t="s">
        <v>109</v>
      </c>
      <c r="AZ1222" s="3" t="s">
        <v>109</v>
      </c>
      <c r="BA1222" s="3" t="s">
        <v>109</v>
      </c>
      <c r="BB1222" s="3" t="s">
        <v>109</v>
      </c>
      <c r="BC1222" s="3" t="s">
        <v>109</v>
      </c>
      <c r="BD1222" s="3" t="s">
        <v>109</v>
      </c>
      <c r="BE1222" s="3" t="s">
        <v>109</v>
      </c>
      <c r="BF1222" s="3" t="s">
        <v>109</v>
      </c>
      <c r="BG1222" s="3" t="s">
        <v>109</v>
      </c>
      <c r="BH1222" s="3" t="s">
        <v>109</v>
      </c>
      <c r="BI1222" s="3" t="s">
        <v>109</v>
      </c>
      <c r="BJ1222" s="3">
        <f>BX1222*0.1</f>
        <v>3.6133903189087845E-2</v>
      </c>
      <c r="BK1222" s="3">
        <f>BX1222*0.23</f>
        <v>8.310797733490205E-2</v>
      </c>
      <c r="BL1222" s="2">
        <f>BX1222*0.32</f>
        <v>0.11562849020508111</v>
      </c>
      <c r="BM1222" s="3">
        <f>BX1222*0.3</f>
        <v>0.10840170956726354</v>
      </c>
      <c r="BN1222" s="3">
        <f>BX1222*0.05</f>
        <v>1.8066951594543922E-2</v>
      </c>
      <c r="BO1222" s="3" t="s">
        <v>109</v>
      </c>
      <c r="BP1222" s="3" t="s">
        <v>109</v>
      </c>
      <c r="BQ1222" s="3" t="s">
        <v>109</v>
      </c>
      <c r="BR1222" s="3" t="s">
        <v>109</v>
      </c>
      <c r="BS1222" s="3" t="s">
        <v>109</v>
      </c>
      <c r="BT1222" s="3" t="s">
        <v>109</v>
      </c>
      <c r="BU1222" s="3" t="s">
        <v>109</v>
      </c>
      <c r="BV1222" s="3" t="s">
        <v>109</v>
      </c>
      <c r="BW1222" s="3" t="s">
        <v>109</v>
      </c>
      <c r="BX1222" s="71">
        <f>1-(BY1222/AT1222)</f>
        <v>0.36133903189087846</v>
      </c>
      <c r="BY1222" s="46">
        <f>CE1222*CB1222</f>
        <v>133536.34450000001</v>
      </c>
      <c r="BZ1222" s="3">
        <v>6.5000000000000002E-2</v>
      </c>
      <c r="CA1222" s="4">
        <f>C1222</f>
        <v>2.3699000000000001E-2</v>
      </c>
      <c r="CB1222" s="3">
        <f>BZ1222+CA1222</f>
        <v>8.8699E-2</v>
      </c>
      <c r="CC1222" s="47">
        <v>1505500</v>
      </c>
      <c r="CD1222" s="46">
        <v>0</v>
      </c>
      <c r="CE1222" s="46">
        <f>CC1222-CD1222</f>
        <v>1505500</v>
      </c>
      <c r="CF1222" s="46">
        <f>CE1222/Q1222</f>
        <v>136863.63636363635</v>
      </c>
      <c r="CG1222" s="3" t="s">
        <v>109</v>
      </c>
      <c r="CH1222" s="3" t="s">
        <v>5259</v>
      </c>
      <c r="CI1222" s="3" t="s">
        <v>109</v>
      </c>
      <c r="CJ1222" s="3" t="s">
        <v>109</v>
      </c>
      <c r="CK1222" s="3" t="s">
        <v>109</v>
      </c>
      <c r="CL1222" s="3" t="s">
        <v>109</v>
      </c>
      <c r="CM1222" s="3" t="s">
        <v>109</v>
      </c>
      <c r="CN1222" s="3" t="s">
        <v>109</v>
      </c>
      <c r="CO1222" s="3" t="s">
        <v>109</v>
      </c>
      <c r="CP1222" s="3" t="s">
        <v>109</v>
      </c>
      <c r="CQ1222" s="5" t="s">
        <v>113</v>
      </c>
      <c r="CR1222" s="5" t="s">
        <v>109</v>
      </c>
      <c r="CV1222" s="21" t="s">
        <v>113</v>
      </c>
      <c r="CW1222" s="6">
        <v>422</v>
      </c>
    </row>
    <row r="1223" spans="1:101" x14ac:dyDescent="0.25">
      <c r="A1223" s="3" t="s">
        <v>5469</v>
      </c>
      <c r="B1223" s="61" t="str">
        <f>CONCATENATE(RIGHT(LEFT(A1223,26),3))</f>
        <v>026</v>
      </c>
      <c r="C1223" s="4">
        <v>2.3699000000000001E-2</v>
      </c>
      <c r="D1223" s="3" t="s">
        <v>109</v>
      </c>
      <c r="E1223" s="3" t="s">
        <v>2886</v>
      </c>
      <c r="F1223" s="3" t="s">
        <v>5470</v>
      </c>
      <c r="G1223" s="3" t="s">
        <v>359</v>
      </c>
      <c r="H1223" s="9">
        <v>47906</v>
      </c>
      <c r="I1223" s="3" t="s">
        <v>1726</v>
      </c>
      <c r="J1223" s="3" t="s">
        <v>4425</v>
      </c>
      <c r="K1223" s="4">
        <v>12642</v>
      </c>
      <c r="L1223" s="3" t="s">
        <v>109</v>
      </c>
      <c r="M1223" s="3" t="s">
        <v>109</v>
      </c>
      <c r="N1223" s="3" t="s">
        <v>109</v>
      </c>
      <c r="O1223" s="3" t="s">
        <v>109</v>
      </c>
      <c r="P1223" s="3" t="s">
        <v>109</v>
      </c>
      <c r="Q1223" s="64">
        <v>11</v>
      </c>
      <c r="R1223" s="9">
        <v>44</v>
      </c>
      <c r="S1223" s="3" t="s">
        <v>109</v>
      </c>
      <c r="T1223" s="3" t="s">
        <v>109</v>
      </c>
      <c r="U1223" s="46">
        <v>1600</v>
      </c>
      <c r="V1223" s="3" t="s">
        <v>109</v>
      </c>
      <c r="W1223" s="3" t="s">
        <v>109</v>
      </c>
      <c r="X1223" s="3" t="s">
        <v>109</v>
      </c>
      <c r="Y1223" s="3" t="s">
        <v>109</v>
      </c>
      <c r="Z1223" s="3" t="s">
        <v>109</v>
      </c>
      <c r="AA1223" s="9">
        <v>1986</v>
      </c>
      <c r="AB1223" s="3" t="s">
        <v>109</v>
      </c>
      <c r="AC1223" s="5" t="s">
        <v>111</v>
      </c>
      <c r="AD1223" s="3" t="s">
        <v>156</v>
      </c>
      <c r="AE1223" s="3" t="s">
        <v>109</v>
      </c>
      <c r="AF1223" s="4">
        <v>3</v>
      </c>
      <c r="AG1223" s="3" t="s">
        <v>109</v>
      </c>
      <c r="AH1223" s="3" t="s">
        <v>111</v>
      </c>
      <c r="AI1223" s="3" t="s">
        <v>109</v>
      </c>
      <c r="AJ1223" s="7">
        <v>3</v>
      </c>
      <c r="AN1223" s="3" t="s">
        <v>109</v>
      </c>
      <c r="AO1223" s="42">
        <f>(Q1223*U1223)*12</f>
        <v>211200</v>
      </c>
      <c r="AP1223" s="3" t="s">
        <v>109</v>
      </c>
      <c r="AQ1223" s="3">
        <v>0.03</v>
      </c>
      <c r="AR1223" s="3" t="s">
        <v>109</v>
      </c>
      <c r="AS1223" s="3">
        <v>0.02</v>
      </c>
      <c r="AT1223" s="48">
        <f>(AO1223*(1-AQ1223))+(AO1223*AS1223)</f>
        <v>209088</v>
      </c>
      <c r="AU1223" s="3" t="s">
        <v>109</v>
      </c>
      <c r="AV1223" s="3" t="s">
        <v>109</v>
      </c>
      <c r="AW1223" s="3" t="s">
        <v>109</v>
      </c>
      <c r="AX1223" s="3" t="s">
        <v>109</v>
      </c>
      <c r="AY1223" s="3" t="s">
        <v>109</v>
      </c>
      <c r="AZ1223" s="3" t="s">
        <v>109</v>
      </c>
      <c r="BA1223" s="3" t="s">
        <v>109</v>
      </c>
      <c r="BB1223" s="3" t="s">
        <v>109</v>
      </c>
      <c r="BC1223" s="3" t="s">
        <v>109</v>
      </c>
      <c r="BD1223" s="3" t="s">
        <v>109</v>
      </c>
      <c r="BE1223" s="3" t="s">
        <v>109</v>
      </c>
      <c r="BF1223" s="3" t="s">
        <v>109</v>
      </c>
      <c r="BG1223" s="3" t="s">
        <v>109</v>
      </c>
      <c r="BH1223" s="3" t="s">
        <v>109</v>
      </c>
      <c r="BI1223" s="3" t="s">
        <v>109</v>
      </c>
      <c r="BJ1223" s="3">
        <f>BX1223*0.1</f>
        <v>3.6133903189087845E-2</v>
      </c>
      <c r="BK1223" s="3">
        <f>BX1223*0.23</f>
        <v>8.310797733490205E-2</v>
      </c>
      <c r="BL1223" s="2">
        <f>BX1223*0.32</f>
        <v>0.11562849020508111</v>
      </c>
      <c r="BM1223" s="3">
        <f>BX1223*0.3</f>
        <v>0.10840170956726354</v>
      </c>
      <c r="BN1223" s="3">
        <f>BX1223*0.05</f>
        <v>1.8066951594543922E-2</v>
      </c>
      <c r="BO1223" s="3" t="s">
        <v>109</v>
      </c>
      <c r="BP1223" s="3" t="s">
        <v>109</v>
      </c>
      <c r="BQ1223" s="3" t="s">
        <v>109</v>
      </c>
      <c r="BR1223" s="3" t="s">
        <v>109</v>
      </c>
      <c r="BS1223" s="3" t="s">
        <v>109</v>
      </c>
      <c r="BT1223" s="3" t="s">
        <v>109</v>
      </c>
      <c r="BU1223" s="3" t="s">
        <v>109</v>
      </c>
      <c r="BV1223" s="3" t="s">
        <v>109</v>
      </c>
      <c r="BW1223" s="3" t="s">
        <v>109</v>
      </c>
      <c r="BX1223" s="71">
        <f>1-(BY1223/AT1223)</f>
        <v>0.36133903189087846</v>
      </c>
      <c r="BY1223" s="46">
        <f>CE1223*CB1223</f>
        <v>133536.34450000001</v>
      </c>
      <c r="BZ1223" s="3">
        <v>6.5000000000000002E-2</v>
      </c>
      <c r="CA1223" s="4">
        <f>C1223</f>
        <v>2.3699000000000001E-2</v>
      </c>
      <c r="CB1223" s="3">
        <f>BZ1223+CA1223</f>
        <v>8.8699E-2</v>
      </c>
      <c r="CC1223" s="47">
        <v>1505500</v>
      </c>
      <c r="CD1223" s="46">
        <v>0</v>
      </c>
      <c r="CE1223" s="46">
        <f>CC1223-CD1223</f>
        <v>1505500</v>
      </c>
      <c r="CF1223" s="46">
        <f>CE1223/Q1223</f>
        <v>136863.63636363635</v>
      </c>
      <c r="CG1223" s="3" t="s">
        <v>109</v>
      </c>
      <c r="CH1223" s="3" t="s">
        <v>5471</v>
      </c>
      <c r="CI1223" s="3" t="s">
        <v>109</v>
      </c>
      <c r="CJ1223" s="3" t="s">
        <v>109</v>
      </c>
      <c r="CK1223" s="3" t="s">
        <v>109</v>
      </c>
      <c r="CL1223" s="3" t="s">
        <v>109</v>
      </c>
      <c r="CM1223" s="3" t="s">
        <v>109</v>
      </c>
      <c r="CN1223" s="3" t="s">
        <v>109</v>
      </c>
      <c r="CO1223" s="3" t="s">
        <v>109</v>
      </c>
      <c r="CP1223" s="3" t="s">
        <v>109</v>
      </c>
      <c r="CQ1223" s="5" t="s">
        <v>113</v>
      </c>
      <c r="CR1223" s="5" t="s">
        <v>109</v>
      </c>
      <c r="CV1223" s="21" t="s">
        <v>113</v>
      </c>
      <c r="CW1223" s="16"/>
    </row>
    <row r="1224" spans="1:101" x14ac:dyDescent="0.25">
      <c r="A1224" s="3" t="s">
        <v>5158</v>
      </c>
      <c r="B1224" s="61" t="str">
        <f>CONCATENATE(RIGHT(LEFT(A1224,26),3))</f>
        <v>026</v>
      </c>
      <c r="C1224" s="4">
        <v>2.3699000000000001E-2</v>
      </c>
      <c r="D1224" s="3" t="s">
        <v>5159</v>
      </c>
      <c r="E1224" s="3" t="s">
        <v>4423</v>
      </c>
      <c r="F1224" s="3" t="s">
        <v>5160</v>
      </c>
      <c r="G1224" s="3" t="s">
        <v>359</v>
      </c>
      <c r="I1224" s="3" t="s">
        <v>1726</v>
      </c>
      <c r="J1224" s="3" t="s">
        <v>4425</v>
      </c>
      <c r="K1224" s="4">
        <v>10677</v>
      </c>
      <c r="L1224" s="3" t="s">
        <v>109</v>
      </c>
      <c r="M1224" s="3" t="s">
        <v>109</v>
      </c>
      <c r="N1224" s="3" t="s">
        <v>109</v>
      </c>
      <c r="O1224" s="3" t="s">
        <v>109</v>
      </c>
      <c r="P1224" s="3" t="s">
        <v>109</v>
      </c>
      <c r="Q1224" s="64">
        <v>9</v>
      </c>
      <c r="R1224" s="4">
        <v>33</v>
      </c>
      <c r="S1224" s="3" t="s">
        <v>109</v>
      </c>
      <c r="T1224" s="3" t="s">
        <v>109</v>
      </c>
      <c r="U1224" s="46">
        <v>1470</v>
      </c>
      <c r="V1224" s="3" t="s">
        <v>109</v>
      </c>
      <c r="W1224" s="3" t="s">
        <v>109</v>
      </c>
      <c r="X1224" s="3" t="s">
        <v>109</v>
      </c>
      <c r="Y1224" s="3" t="s">
        <v>109</v>
      </c>
      <c r="Z1224" s="3" t="s">
        <v>109</v>
      </c>
      <c r="AA1224" s="9">
        <v>1985</v>
      </c>
      <c r="AB1224" s="3" t="s">
        <v>109</v>
      </c>
      <c r="AC1224" s="5" t="s">
        <v>111</v>
      </c>
      <c r="AD1224" s="3" t="s">
        <v>156</v>
      </c>
      <c r="AE1224" s="3" t="s">
        <v>109</v>
      </c>
      <c r="AF1224" s="4">
        <v>2</v>
      </c>
      <c r="AG1224" s="3" t="s">
        <v>109</v>
      </c>
      <c r="AH1224" s="3" t="s">
        <v>111</v>
      </c>
      <c r="AI1224" s="3" t="s">
        <v>109</v>
      </c>
      <c r="AJ1224" s="7">
        <v>4</v>
      </c>
      <c r="AN1224" s="3" t="s">
        <v>109</v>
      </c>
      <c r="AO1224" s="42">
        <f>(Q1224*U1224)*12</f>
        <v>158760</v>
      </c>
      <c r="AP1224" s="3" t="s">
        <v>109</v>
      </c>
      <c r="AQ1224" s="3">
        <v>0.03</v>
      </c>
      <c r="AR1224" s="3" t="s">
        <v>109</v>
      </c>
      <c r="AS1224" s="3">
        <v>0.02</v>
      </c>
      <c r="AT1224" s="48">
        <f>(AO1224*(1-AQ1224))+(AO1224*AS1224)</f>
        <v>157172.4</v>
      </c>
      <c r="AU1224" s="3" t="s">
        <v>109</v>
      </c>
      <c r="AV1224" s="3" t="s">
        <v>109</v>
      </c>
      <c r="AW1224" s="3" t="s">
        <v>109</v>
      </c>
      <c r="AX1224" s="3" t="s">
        <v>109</v>
      </c>
      <c r="AY1224" s="3" t="s">
        <v>109</v>
      </c>
      <c r="AZ1224" s="3" t="s">
        <v>109</v>
      </c>
      <c r="BA1224" s="3" t="s">
        <v>109</v>
      </c>
      <c r="BB1224" s="3" t="s">
        <v>109</v>
      </c>
      <c r="BC1224" s="3" t="s">
        <v>109</v>
      </c>
      <c r="BD1224" s="3" t="s">
        <v>109</v>
      </c>
      <c r="BE1224" s="3" t="s">
        <v>109</v>
      </c>
      <c r="BF1224" s="3" t="s">
        <v>109</v>
      </c>
      <c r="BG1224" s="3" t="s">
        <v>109</v>
      </c>
      <c r="BH1224" s="3" t="s">
        <v>109</v>
      </c>
      <c r="BI1224" s="3" t="s">
        <v>109</v>
      </c>
      <c r="BJ1224" s="3">
        <f>BX1224*0.1</f>
        <v>3.6082615395578353E-2</v>
      </c>
      <c r="BK1224" s="3">
        <f>BX1224*0.23</f>
        <v>8.2990015409830226E-2</v>
      </c>
      <c r="BL1224" s="2">
        <f>BX1224*0.32</f>
        <v>0.11546436926585074</v>
      </c>
      <c r="BM1224" s="3">
        <f>BX1224*0.3</f>
        <v>0.10824784618673507</v>
      </c>
      <c r="BN1224" s="3">
        <f>BX1224*0.05</f>
        <v>1.8041307697789177E-2</v>
      </c>
      <c r="BO1224" s="3" t="s">
        <v>109</v>
      </c>
      <c r="BP1224" s="3" t="s">
        <v>109</v>
      </c>
      <c r="BQ1224" s="3" t="s">
        <v>109</v>
      </c>
      <c r="BR1224" s="3" t="s">
        <v>109</v>
      </c>
      <c r="BS1224" s="3" t="s">
        <v>109</v>
      </c>
      <c r="BT1224" s="3" t="s">
        <v>109</v>
      </c>
      <c r="BU1224" s="3" t="s">
        <v>109</v>
      </c>
      <c r="BV1224" s="3" t="s">
        <v>109</v>
      </c>
      <c r="BW1224" s="3" t="s">
        <v>109</v>
      </c>
      <c r="BX1224" s="71">
        <f>1-(BY1224/AT1224)</f>
        <v>0.36082615395578355</v>
      </c>
      <c r="BY1224" s="46">
        <f>CE1224*CB1224</f>
        <v>100460.4874</v>
      </c>
      <c r="BZ1224" s="3">
        <v>6.5000000000000002E-2</v>
      </c>
      <c r="CA1224" s="4">
        <f>C1224</f>
        <v>2.3699000000000001E-2</v>
      </c>
      <c r="CB1224" s="3">
        <f>BZ1224+CA1224</f>
        <v>8.8699E-2</v>
      </c>
      <c r="CC1224" s="47">
        <v>1132600</v>
      </c>
      <c r="CD1224" s="46">
        <v>0</v>
      </c>
      <c r="CE1224" s="46">
        <f>CC1224-CD1224</f>
        <v>1132600</v>
      </c>
      <c r="CF1224" s="46">
        <f>CE1224/Q1224</f>
        <v>125844.44444444444</v>
      </c>
      <c r="CG1224" s="3" t="s">
        <v>109</v>
      </c>
      <c r="CH1224" s="3" t="s">
        <v>1757</v>
      </c>
      <c r="CI1224" s="3" t="s">
        <v>109</v>
      </c>
      <c r="CJ1224" s="3" t="s">
        <v>109</v>
      </c>
      <c r="CK1224" s="3" t="s">
        <v>109</v>
      </c>
      <c r="CL1224" s="3" t="s">
        <v>109</v>
      </c>
      <c r="CM1224" s="3" t="s">
        <v>109</v>
      </c>
      <c r="CN1224" s="3" t="s">
        <v>109</v>
      </c>
      <c r="CO1224" s="3" t="s">
        <v>109</v>
      </c>
      <c r="CP1224" s="3" t="s">
        <v>109</v>
      </c>
      <c r="CQ1224" s="5" t="s">
        <v>113</v>
      </c>
      <c r="CR1224" s="5" t="s">
        <v>109</v>
      </c>
      <c r="CV1224" s="21" t="s">
        <v>113</v>
      </c>
      <c r="CW1224" s="6">
        <v>364</v>
      </c>
    </row>
    <row r="1225" spans="1:101" x14ac:dyDescent="0.25">
      <c r="A1225" s="3" t="s">
        <v>5545</v>
      </c>
      <c r="B1225" s="61" t="str">
        <f>CONCATENATE(RIGHT(LEFT(A1225,26),3))</f>
        <v>026</v>
      </c>
      <c r="C1225" s="4">
        <v>2.3699000000000001E-2</v>
      </c>
      <c r="D1225" s="3" t="s">
        <v>109</v>
      </c>
      <c r="E1225" s="3" t="s">
        <v>5063</v>
      </c>
      <c r="F1225" s="3" t="s">
        <v>5546</v>
      </c>
      <c r="G1225" s="3" t="s">
        <v>359</v>
      </c>
      <c r="H1225" s="9">
        <v>47906</v>
      </c>
      <c r="I1225" s="3" t="s">
        <v>1726</v>
      </c>
      <c r="J1225" s="3" t="s">
        <v>4425</v>
      </c>
      <c r="K1225" s="4">
        <v>33400</v>
      </c>
      <c r="L1225" s="3" t="s">
        <v>109</v>
      </c>
      <c r="M1225" s="3" t="s">
        <v>109</v>
      </c>
      <c r="N1225" s="3" t="s">
        <v>109</v>
      </c>
      <c r="O1225" s="3" t="s">
        <v>109</v>
      </c>
      <c r="P1225" s="3" t="s">
        <v>109</v>
      </c>
      <c r="Q1225" s="64">
        <v>30</v>
      </c>
      <c r="R1225" s="9">
        <v>115</v>
      </c>
      <c r="S1225" s="3" t="s">
        <v>109</v>
      </c>
      <c r="T1225" s="3" t="s">
        <v>109</v>
      </c>
      <c r="U1225" s="46">
        <v>1600</v>
      </c>
      <c r="V1225" s="3" t="s">
        <v>109</v>
      </c>
      <c r="W1225" s="3" t="s">
        <v>109</v>
      </c>
      <c r="X1225" s="3" t="s">
        <v>109</v>
      </c>
      <c r="Y1225" s="3" t="s">
        <v>109</v>
      </c>
      <c r="Z1225" s="3" t="s">
        <v>109</v>
      </c>
      <c r="AA1225" s="9">
        <v>1986</v>
      </c>
      <c r="AB1225" s="3" t="s">
        <v>109</v>
      </c>
      <c r="AC1225" s="5" t="s">
        <v>111</v>
      </c>
      <c r="AD1225" s="3" t="s">
        <v>156</v>
      </c>
      <c r="AE1225" s="3" t="s">
        <v>109</v>
      </c>
      <c r="AF1225" s="4">
        <v>2</v>
      </c>
      <c r="AG1225" s="3" t="s">
        <v>109</v>
      </c>
      <c r="AH1225" s="3" t="s">
        <v>111</v>
      </c>
      <c r="AI1225" s="3" t="s">
        <v>109</v>
      </c>
      <c r="AJ1225" s="7">
        <v>3</v>
      </c>
      <c r="AN1225" s="3" t="s">
        <v>109</v>
      </c>
      <c r="AO1225" s="42">
        <f>(Q1225*U1225)*12</f>
        <v>576000</v>
      </c>
      <c r="AP1225" s="3" t="s">
        <v>109</v>
      </c>
      <c r="AQ1225" s="3">
        <v>0.03</v>
      </c>
      <c r="AR1225" s="3" t="s">
        <v>109</v>
      </c>
      <c r="AS1225" s="3">
        <v>0.02</v>
      </c>
      <c r="AT1225" s="48">
        <f>(AO1225*(1-AQ1225))+(AO1225*AS1225)</f>
        <v>570240</v>
      </c>
      <c r="AU1225" s="3" t="s">
        <v>109</v>
      </c>
      <c r="AV1225" s="3" t="s">
        <v>109</v>
      </c>
      <c r="AW1225" s="3" t="s">
        <v>109</v>
      </c>
      <c r="AX1225" s="3" t="s">
        <v>109</v>
      </c>
      <c r="AY1225" s="3" t="s">
        <v>109</v>
      </c>
      <c r="AZ1225" s="3" t="s">
        <v>109</v>
      </c>
      <c r="BA1225" s="3" t="s">
        <v>109</v>
      </c>
      <c r="BB1225" s="3" t="s">
        <v>109</v>
      </c>
      <c r="BC1225" s="3" t="s">
        <v>109</v>
      </c>
      <c r="BD1225" s="3" t="s">
        <v>109</v>
      </c>
      <c r="BE1225" s="3" t="s">
        <v>109</v>
      </c>
      <c r="BF1225" s="3" t="s">
        <v>109</v>
      </c>
      <c r="BG1225" s="3" t="s">
        <v>109</v>
      </c>
      <c r="BH1225" s="3" t="s">
        <v>109</v>
      </c>
      <c r="BI1225" s="3" t="s">
        <v>109</v>
      </c>
      <c r="BJ1225" s="3">
        <f>BX1225*0.1</f>
        <v>3.4231707386363629E-2</v>
      </c>
      <c r="BK1225" s="3">
        <f>BX1225*0.23</f>
        <v>7.8732926988636348E-2</v>
      </c>
      <c r="BL1225" s="2">
        <f>BX1225*0.32</f>
        <v>0.10954146363636362</v>
      </c>
      <c r="BM1225" s="3">
        <f>BX1225*0.3</f>
        <v>0.10269512215909089</v>
      </c>
      <c r="BN1225" s="3">
        <f>BX1225*0.05</f>
        <v>1.7115853693181814E-2</v>
      </c>
      <c r="BO1225" s="3" t="s">
        <v>109</v>
      </c>
      <c r="BP1225" s="3" t="s">
        <v>109</v>
      </c>
      <c r="BQ1225" s="3" t="s">
        <v>109</v>
      </c>
      <c r="BR1225" s="3" t="s">
        <v>109</v>
      </c>
      <c r="BS1225" s="3" t="s">
        <v>109</v>
      </c>
      <c r="BT1225" s="3" t="s">
        <v>109</v>
      </c>
      <c r="BU1225" s="3" t="s">
        <v>109</v>
      </c>
      <c r="BV1225" s="3" t="s">
        <v>109</v>
      </c>
      <c r="BW1225" s="3" t="s">
        <v>109</v>
      </c>
      <c r="BX1225" s="71">
        <f>1-(BY1225/AT1225)</f>
        <v>0.3423170738636363</v>
      </c>
      <c r="BY1225" s="46">
        <f>CE1225*CB1225</f>
        <v>375037.11180000001</v>
      </c>
      <c r="BZ1225" s="3">
        <v>6.5000000000000002E-2</v>
      </c>
      <c r="CA1225" s="4">
        <f>C1225</f>
        <v>2.3699000000000001E-2</v>
      </c>
      <c r="CB1225" s="3">
        <f>BZ1225+CA1225</f>
        <v>8.8699E-2</v>
      </c>
      <c r="CC1225" s="47">
        <v>4228200</v>
      </c>
      <c r="CD1225" s="46">
        <v>0</v>
      </c>
      <c r="CE1225" s="46">
        <f>CC1225-CD1225</f>
        <v>4228200</v>
      </c>
      <c r="CF1225" s="46">
        <f>CE1225/Q1225</f>
        <v>140940</v>
      </c>
      <c r="CG1225" s="3" t="s">
        <v>109</v>
      </c>
      <c r="CH1225" s="3" t="s">
        <v>5547</v>
      </c>
      <c r="CI1225" s="3" t="s">
        <v>109</v>
      </c>
      <c r="CJ1225" s="3" t="s">
        <v>109</v>
      </c>
      <c r="CK1225" s="3" t="s">
        <v>109</v>
      </c>
      <c r="CL1225" s="3" t="s">
        <v>109</v>
      </c>
      <c r="CM1225" s="3" t="s">
        <v>109</v>
      </c>
      <c r="CN1225" s="3" t="s">
        <v>109</v>
      </c>
      <c r="CO1225" s="3" t="s">
        <v>109</v>
      </c>
      <c r="CP1225" s="3" t="s">
        <v>109</v>
      </c>
      <c r="CQ1225" s="5" t="s">
        <v>113</v>
      </c>
      <c r="CR1225" s="5" t="s">
        <v>109</v>
      </c>
      <c r="CV1225" s="21" t="s">
        <v>113</v>
      </c>
      <c r="CW1225" s="16"/>
    </row>
    <row r="1226" spans="1:101" x14ac:dyDescent="0.25">
      <c r="A1226" s="3" t="s">
        <v>1034</v>
      </c>
      <c r="B1226" s="61" t="str">
        <f>CONCATENATE(RIGHT(LEFT(A1226,26),3))</f>
        <v>026</v>
      </c>
      <c r="C1226" s="4">
        <v>2.3699000000000001E-2</v>
      </c>
      <c r="D1226" s="3" t="s">
        <v>109</v>
      </c>
      <c r="E1226" s="3" t="s">
        <v>1036</v>
      </c>
      <c r="F1226" s="3" t="s">
        <v>1037</v>
      </c>
      <c r="G1226" s="3" t="s">
        <v>133</v>
      </c>
      <c r="H1226" s="4">
        <v>47906</v>
      </c>
      <c r="I1226" s="3" t="s">
        <v>1726</v>
      </c>
      <c r="J1226" s="3" t="s">
        <v>4425</v>
      </c>
      <c r="K1226" s="4">
        <v>1000</v>
      </c>
      <c r="L1226" s="3" t="s">
        <v>109</v>
      </c>
      <c r="M1226" s="3" t="s">
        <v>109</v>
      </c>
      <c r="N1226" s="3" t="s">
        <v>109</v>
      </c>
      <c r="O1226" s="3" t="s">
        <v>109</v>
      </c>
      <c r="P1226" s="3" t="s">
        <v>109</v>
      </c>
      <c r="Q1226" s="64">
        <v>1</v>
      </c>
      <c r="R1226" s="16"/>
      <c r="S1226" s="3" t="s">
        <v>109</v>
      </c>
      <c r="T1226" s="3" t="s">
        <v>109</v>
      </c>
      <c r="U1226" s="46">
        <v>1600</v>
      </c>
      <c r="V1226" s="3" t="s">
        <v>109</v>
      </c>
      <c r="W1226" s="3" t="s">
        <v>109</v>
      </c>
      <c r="X1226" s="3" t="s">
        <v>109</v>
      </c>
      <c r="Y1226" s="3" t="s">
        <v>109</v>
      </c>
      <c r="Z1226" s="3" t="s">
        <v>109</v>
      </c>
      <c r="AA1226" s="9">
        <v>1890</v>
      </c>
      <c r="AB1226" s="3" t="s">
        <v>109</v>
      </c>
      <c r="AC1226" s="5" t="s">
        <v>111</v>
      </c>
      <c r="AD1226" s="3" t="s">
        <v>135</v>
      </c>
      <c r="AE1226" s="3" t="s">
        <v>109</v>
      </c>
      <c r="AF1226" s="4">
        <v>1</v>
      </c>
      <c r="AG1226" s="3" t="s">
        <v>109</v>
      </c>
      <c r="AH1226" s="3" t="s">
        <v>123</v>
      </c>
      <c r="AI1226" s="3" t="s">
        <v>109</v>
      </c>
      <c r="AJ1226" s="16"/>
      <c r="AN1226" s="3" t="s">
        <v>109</v>
      </c>
      <c r="AO1226" s="42">
        <f>(Q1226*U1226)*12</f>
        <v>19200</v>
      </c>
      <c r="AP1226" s="3" t="s">
        <v>109</v>
      </c>
      <c r="AQ1226" s="3">
        <v>0.03</v>
      </c>
      <c r="AR1226" s="3" t="s">
        <v>109</v>
      </c>
      <c r="AS1226" s="3">
        <v>0.02</v>
      </c>
      <c r="AT1226" s="48">
        <f>(AO1226*(1-AQ1226))+(AO1226*AS1226)</f>
        <v>19008</v>
      </c>
      <c r="AU1226" s="3" t="s">
        <v>109</v>
      </c>
      <c r="AV1226" s="3" t="s">
        <v>109</v>
      </c>
      <c r="AW1226" s="3" t="s">
        <v>109</v>
      </c>
      <c r="AX1226" s="3" t="s">
        <v>109</v>
      </c>
      <c r="AY1226" s="3" t="s">
        <v>109</v>
      </c>
      <c r="AZ1226" s="3" t="s">
        <v>109</v>
      </c>
      <c r="BA1226" s="3" t="s">
        <v>109</v>
      </c>
      <c r="BB1226" s="3" t="s">
        <v>109</v>
      </c>
      <c r="BC1226" s="3" t="s">
        <v>109</v>
      </c>
      <c r="BD1226" s="3" t="s">
        <v>109</v>
      </c>
      <c r="BE1226" s="3" t="s">
        <v>109</v>
      </c>
      <c r="BF1226" s="3" t="s">
        <v>109</v>
      </c>
      <c r="BG1226" s="3" t="s">
        <v>109</v>
      </c>
      <c r="BH1226" s="3" t="s">
        <v>109</v>
      </c>
      <c r="BI1226" s="3" t="s">
        <v>109</v>
      </c>
      <c r="BJ1226" s="3">
        <f>BX1226*0.1</f>
        <v>3.2337147516835023E-2</v>
      </c>
      <c r="BK1226" s="3">
        <f>BX1226*0.23</f>
        <v>7.4375439288720549E-2</v>
      </c>
      <c r="BL1226" s="2">
        <f>BX1226*0.32</f>
        <v>0.10347887205387206</v>
      </c>
      <c r="BM1226" s="3">
        <f>BX1226*0.3</f>
        <v>9.7011442550505048E-2</v>
      </c>
      <c r="BN1226" s="3">
        <f>BX1226*0.05</f>
        <v>1.6168573758417511E-2</v>
      </c>
      <c r="BO1226" s="3" t="s">
        <v>109</v>
      </c>
      <c r="BP1226" s="3" t="s">
        <v>109</v>
      </c>
      <c r="BQ1226" s="3" t="s">
        <v>109</v>
      </c>
      <c r="BR1226" s="3" t="s">
        <v>109</v>
      </c>
      <c r="BS1226" s="3" t="s">
        <v>109</v>
      </c>
      <c r="BT1226" s="3" t="s">
        <v>109</v>
      </c>
      <c r="BU1226" s="3" t="s">
        <v>109</v>
      </c>
      <c r="BV1226" s="3" t="s">
        <v>109</v>
      </c>
      <c r="BW1226" s="3" t="s">
        <v>109</v>
      </c>
      <c r="BX1226" s="71">
        <f>1-(BY1226/AT1226)</f>
        <v>0.32337147516835019</v>
      </c>
      <c r="BY1226" s="46">
        <f>CE1226*CB1226</f>
        <v>12861.355</v>
      </c>
      <c r="BZ1226" s="3">
        <v>6.5000000000000002E-2</v>
      </c>
      <c r="CA1226" s="4">
        <f>C1226</f>
        <v>2.3699000000000001E-2</v>
      </c>
      <c r="CB1226" s="3">
        <f>BZ1226+CA1226</f>
        <v>8.8699E-2</v>
      </c>
      <c r="CC1226" s="47">
        <v>145000</v>
      </c>
      <c r="CD1226" s="46">
        <v>0</v>
      </c>
      <c r="CE1226" s="46">
        <f>CC1226-CD1226</f>
        <v>145000</v>
      </c>
      <c r="CF1226" s="46">
        <f>CE1226/Q1226</f>
        <v>145000</v>
      </c>
      <c r="CG1226" s="3" t="s">
        <v>109</v>
      </c>
      <c r="CH1226" s="3" t="s">
        <v>1038</v>
      </c>
      <c r="CI1226" s="3" t="s">
        <v>109</v>
      </c>
      <c r="CJ1226" s="3" t="s">
        <v>109</v>
      </c>
      <c r="CK1226" s="3" t="s">
        <v>109</v>
      </c>
      <c r="CL1226" s="3" t="s">
        <v>109</v>
      </c>
      <c r="CM1226" s="3" t="s">
        <v>109</v>
      </c>
      <c r="CN1226" s="3" t="s">
        <v>109</v>
      </c>
      <c r="CO1226" s="3" t="s">
        <v>109</v>
      </c>
      <c r="CP1226" s="3" t="s">
        <v>109</v>
      </c>
      <c r="CQ1226" s="5" t="s">
        <v>113</v>
      </c>
      <c r="CR1226" s="5" t="s">
        <v>109</v>
      </c>
      <c r="CV1226" s="21" t="s">
        <v>126</v>
      </c>
    </row>
    <row r="1227" spans="1:101" x14ac:dyDescent="0.25">
      <c r="A1227" s="3" t="s">
        <v>5565</v>
      </c>
      <c r="B1227" s="61" t="str">
        <f>CONCATENATE(RIGHT(LEFT(A1227,26),3))</f>
        <v>026</v>
      </c>
      <c r="C1227" s="4">
        <v>2.3699000000000001E-2</v>
      </c>
      <c r="D1227" s="3" t="s">
        <v>5566</v>
      </c>
      <c r="E1227" s="3" t="s">
        <v>154</v>
      </c>
      <c r="F1227" s="3" t="s">
        <v>5567</v>
      </c>
      <c r="G1227" s="3" t="s">
        <v>359</v>
      </c>
      <c r="H1227" s="23"/>
      <c r="I1227" s="3" t="s">
        <v>1726</v>
      </c>
      <c r="J1227" s="3" t="s">
        <v>4425</v>
      </c>
      <c r="K1227" s="4">
        <v>30292</v>
      </c>
      <c r="L1227" s="3" t="s">
        <v>109</v>
      </c>
      <c r="M1227" s="3" t="s">
        <v>109</v>
      </c>
      <c r="N1227" s="3" t="s">
        <v>109</v>
      </c>
      <c r="O1227" s="3" t="s">
        <v>109</v>
      </c>
      <c r="P1227" s="3" t="s">
        <v>109</v>
      </c>
      <c r="Q1227" s="64">
        <v>32</v>
      </c>
      <c r="R1227" s="9">
        <v>128</v>
      </c>
      <c r="S1227" s="3" t="s">
        <v>109</v>
      </c>
      <c r="T1227" s="3" t="s">
        <v>109</v>
      </c>
      <c r="U1227" s="46">
        <v>1600</v>
      </c>
      <c r="V1227" s="3" t="s">
        <v>109</v>
      </c>
      <c r="W1227" s="3" t="s">
        <v>109</v>
      </c>
      <c r="X1227" s="3" t="s">
        <v>109</v>
      </c>
      <c r="Y1227" s="3" t="s">
        <v>109</v>
      </c>
      <c r="Z1227" s="3" t="s">
        <v>109</v>
      </c>
      <c r="AA1227" s="4">
        <v>1986</v>
      </c>
      <c r="AB1227" s="3" t="s">
        <v>109</v>
      </c>
      <c r="AC1227" s="5" t="s">
        <v>111</v>
      </c>
      <c r="AD1227" s="3" t="s">
        <v>156</v>
      </c>
      <c r="AE1227" s="3" t="s">
        <v>109</v>
      </c>
      <c r="AF1227" s="4">
        <v>3</v>
      </c>
      <c r="AG1227" s="3" t="s">
        <v>109</v>
      </c>
      <c r="AH1227" s="3" t="s">
        <v>111</v>
      </c>
      <c r="AI1227" s="3" t="s">
        <v>109</v>
      </c>
      <c r="AJ1227" s="7">
        <v>3</v>
      </c>
      <c r="AN1227" s="3" t="s">
        <v>109</v>
      </c>
      <c r="AO1227" s="42">
        <f>(Q1227*U1227)*12</f>
        <v>614400</v>
      </c>
      <c r="AP1227" s="3" t="s">
        <v>109</v>
      </c>
      <c r="AQ1227" s="3">
        <v>0.03</v>
      </c>
      <c r="AR1227" s="3" t="s">
        <v>109</v>
      </c>
      <c r="AS1227" s="3">
        <v>0.02</v>
      </c>
      <c r="AT1227" s="48">
        <f>(AO1227*(1-AQ1227))+(AO1227*AS1227)</f>
        <v>608256</v>
      </c>
      <c r="AU1227" s="3" t="s">
        <v>109</v>
      </c>
      <c r="AV1227" s="3" t="s">
        <v>109</v>
      </c>
      <c r="AW1227" s="3" t="s">
        <v>109</v>
      </c>
      <c r="AX1227" s="3" t="s">
        <v>109</v>
      </c>
      <c r="AY1227" s="3" t="s">
        <v>109</v>
      </c>
      <c r="AZ1227" s="3" t="s">
        <v>109</v>
      </c>
      <c r="BA1227" s="3" t="s">
        <v>109</v>
      </c>
      <c r="BB1227" s="3" t="s">
        <v>109</v>
      </c>
      <c r="BC1227" s="3" t="s">
        <v>109</v>
      </c>
      <c r="BD1227" s="3" t="s">
        <v>109</v>
      </c>
      <c r="BE1227" s="3" t="s">
        <v>109</v>
      </c>
      <c r="BF1227" s="3" t="s">
        <v>109</v>
      </c>
      <c r="BG1227" s="3" t="s">
        <v>109</v>
      </c>
      <c r="BH1227" s="3" t="s">
        <v>109</v>
      </c>
      <c r="BI1227" s="3" t="s">
        <v>109</v>
      </c>
      <c r="BJ1227" s="3">
        <f>BX1227*0.1</f>
        <v>3.1680934507838814E-2</v>
      </c>
      <c r="BK1227" s="3">
        <f>BX1227*0.23</f>
        <v>7.2866149368029265E-2</v>
      </c>
      <c r="BL1227" s="2">
        <f>BX1227*0.32</f>
        <v>0.10137899042508419</v>
      </c>
      <c r="BM1227" s="3">
        <f>BX1227*0.3</f>
        <v>9.504280352351642E-2</v>
      </c>
      <c r="BN1227" s="3">
        <f>BX1227*0.05</f>
        <v>1.5840467253919407E-2</v>
      </c>
      <c r="BO1227" s="3" t="s">
        <v>109</v>
      </c>
      <c r="BP1227" s="3" t="s">
        <v>109</v>
      </c>
      <c r="BQ1227" s="3" t="s">
        <v>109</v>
      </c>
      <c r="BR1227" s="3" t="s">
        <v>109</v>
      </c>
      <c r="BS1227" s="3" t="s">
        <v>109</v>
      </c>
      <c r="BT1227" s="3" t="s">
        <v>109</v>
      </c>
      <c r="BU1227" s="3" t="s">
        <v>109</v>
      </c>
      <c r="BV1227" s="3" t="s">
        <v>109</v>
      </c>
      <c r="BW1227" s="3" t="s">
        <v>109</v>
      </c>
      <c r="BX1227" s="71">
        <f>1-(BY1227/AT1227)</f>
        <v>0.31680934507838809</v>
      </c>
      <c r="BY1227" s="46">
        <f>CE1227*CB1227</f>
        <v>415554.815</v>
      </c>
      <c r="BZ1227" s="3">
        <v>6.5000000000000002E-2</v>
      </c>
      <c r="CA1227" s="4">
        <f>C1227</f>
        <v>2.3699000000000001E-2</v>
      </c>
      <c r="CB1227" s="3">
        <f>BZ1227+CA1227</f>
        <v>8.8699E-2</v>
      </c>
      <c r="CC1227" s="47">
        <v>4685000</v>
      </c>
      <c r="CD1227" s="46">
        <v>0</v>
      </c>
      <c r="CE1227" s="46">
        <f>CC1227-CD1227</f>
        <v>4685000</v>
      </c>
      <c r="CF1227" s="46">
        <f>CE1227/Q1227</f>
        <v>146406.25</v>
      </c>
      <c r="CG1227" s="3" t="s">
        <v>109</v>
      </c>
      <c r="CH1227" s="3" t="s">
        <v>5568</v>
      </c>
      <c r="CI1227" s="3" t="s">
        <v>109</v>
      </c>
      <c r="CJ1227" s="3" t="s">
        <v>109</v>
      </c>
      <c r="CK1227" s="3" t="s">
        <v>109</v>
      </c>
      <c r="CL1227" s="3" t="s">
        <v>109</v>
      </c>
      <c r="CM1227" s="3" t="s">
        <v>109</v>
      </c>
      <c r="CN1227" s="3" t="s">
        <v>109</v>
      </c>
      <c r="CO1227" s="3" t="s">
        <v>109</v>
      </c>
      <c r="CP1227" s="3" t="s">
        <v>109</v>
      </c>
      <c r="CQ1227" s="5" t="s">
        <v>113</v>
      </c>
      <c r="CR1227" s="5" t="s">
        <v>109</v>
      </c>
      <c r="CV1227" s="21" t="s">
        <v>113</v>
      </c>
      <c r="CW1227" s="10">
        <v>321</v>
      </c>
    </row>
    <row r="1228" spans="1:101" x14ac:dyDescent="0.25">
      <c r="A1228" s="3" t="s">
        <v>5233</v>
      </c>
      <c r="B1228" s="61" t="str">
        <f>CONCATENATE(RIGHT(LEFT(A1228,26),3))</f>
        <v>026</v>
      </c>
      <c r="C1228" s="4">
        <v>2.3699000000000001E-2</v>
      </c>
      <c r="D1228" s="3" t="s">
        <v>5234</v>
      </c>
      <c r="E1228" s="3" t="s">
        <v>5235</v>
      </c>
      <c r="F1228" s="3" t="s">
        <v>5236</v>
      </c>
      <c r="G1228" s="3" t="s">
        <v>359</v>
      </c>
      <c r="I1228" s="3" t="s">
        <v>1726</v>
      </c>
      <c r="J1228" s="3" t="s">
        <v>4425</v>
      </c>
      <c r="K1228" s="4">
        <v>9472</v>
      </c>
      <c r="L1228" s="3" t="s">
        <v>109</v>
      </c>
      <c r="M1228" s="3" t="s">
        <v>109</v>
      </c>
      <c r="N1228" s="3" t="s">
        <v>109</v>
      </c>
      <c r="O1228" s="3" t="s">
        <v>109</v>
      </c>
      <c r="P1228" s="3" t="s">
        <v>109</v>
      </c>
      <c r="Q1228" s="64">
        <v>8</v>
      </c>
      <c r="R1228" s="9">
        <v>24</v>
      </c>
      <c r="S1228" s="3" t="s">
        <v>109</v>
      </c>
      <c r="T1228" s="3" t="s">
        <v>109</v>
      </c>
      <c r="U1228" s="46">
        <v>1290</v>
      </c>
      <c r="V1228" s="3" t="s">
        <v>109</v>
      </c>
      <c r="W1228" s="3" t="s">
        <v>109</v>
      </c>
      <c r="X1228" s="3" t="s">
        <v>109</v>
      </c>
      <c r="Y1228" s="3" t="s">
        <v>109</v>
      </c>
      <c r="Z1228" s="3" t="s">
        <v>109</v>
      </c>
      <c r="AA1228" s="4">
        <v>1990</v>
      </c>
      <c r="AB1228" s="3" t="s">
        <v>109</v>
      </c>
      <c r="AC1228" s="5" t="s">
        <v>111</v>
      </c>
      <c r="AD1228" s="3" t="s">
        <v>156</v>
      </c>
      <c r="AE1228" s="3" t="s">
        <v>109</v>
      </c>
      <c r="AF1228" s="4">
        <v>3</v>
      </c>
      <c r="AG1228" s="3" t="s">
        <v>109</v>
      </c>
      <c r="AH1228" s="3" t="s">
        <v>111</v>
      </c>
      <c r="AI1228" s="3" t="s">
        <v>109</v>
      </c>
      <c r="AJ1228" s="7">
        <v>2</v>
      </c>
      <c r="AN1228" s="3" t="s">
        <v>109</v>
      </c>
      <c r="AO1228" s="42">
        <f>(Q1228*U1228)*12</f>
        <v>123840</v>
      </c>
      <c r="AP1228" s="3" t="s">
        <v>109</v>
      </c>
      <c r="AQ1228" s="3">
        <v>0.03</v>
      </c>
      <c r="AR1228" s="3" t="s">
        <v>109</v>
      </c>
      <c r="AS1228" s="3">
        <v>0.02</v>
      </c>
      <c r="AT1228" s="48">
        <f>(AO1228*(1-AQ1228))+(AO1228*AS1228)</f>
        <v>122601.60000000001</v>
      </c>
      <c r="AU1228" s="3" t="s">
        <v>109</v>
      </c>
      <c r="AV1228" s="3" t="s">
        <v>109</v>
      </c>
      <c r="AW1228" s="3" t="s">
        <v>109</v>
      </c>
      <c r="AX1228" s="3" t="s">
        <v>109</v>
      </c>
      <c r="AY1228" s="3" t="s">
        <v>109</v>
      </c>
      <c r="AZ1228" s="3" t="s">
        <v>109</v>
      </c>
      <c r="BA1228" s="3" t="s">
        <v>109</v>
      </c>
      <c r="BB1228" s="3" t="s">
        <v>109</v>
      </c>
      <c r="BC1228" s="3" t="s">
        <v>109</v>
      </c>
      <c r="BD1228" s="3" t="s">
        <v>109</v>
      </c>
      <c r="BE1228" s="3" t="s">
        <v>109</v>
      </c>
      <c r="BF1228" s="3" t="s">
        <v>109</v>
      </c>
      <c r="BG1228" s="3" t="s">
        <v>109</v>
      </c>
      <c r="BH1228" s="3" t="s">
        <v>109</v>
      </c>
      <c r="BI1228" s="3" t="s">
        <v>109</v>
      </c>
      <c r="BJ1228" s="3">
        <f>BX1228*0.1</f>
        <v>3.1472596768720794E-2</v>
      </c>
      <c r="BK1228" s="3">
        <f>BX1228*0.23</f>
        <v>7.2386972568057831E-2</v>
      </c>
      <c r="BL1228" s="2">
        <f>BX1228*0.32</f>
        <v>0.10071230965990655</v>
      </c>
      <c r="BM1228" s="3">
        <f>BX1228*0.3</f>
        <v>9.4417790306162389E-2</v>
      </c>
      <c r="BN1228" s="3">
        <f>BX1228*0.05</f>
        <v>1.5736298384360397E-2</v>
      </c>
      <c r="BO1228" s="3" t="s">
        <v>109</v>
      </c>
      <c r="BP1228" s="3" t="s">
        <v>109</v>
      </c>
      <c r="BQ1228" s="3" t="s">
        <v>109</v>
      </c>
      <c r="BR1228" s="3" t="s">
        <v>109</v>
      </c>
      <c r="BS1228" s="3" t="s">
        <v>109</v>
      </c>
      <c r="BT1228" s="3" t="s">
        <v>109</v>
      </c>
      <c r="BU1228" s="3" t="s">
        <v>109</v>
      </c>
      <c r="BV1228" s="3" t="s">
        <v>109</v>
      </c>
      <c r="BW1228" s="3" t="s">
        <v>109</v>
      </c>
      <c r="BX1228" s="71">
        <f>1-(BY1228/AT1228)</f>
        <v>0.31472596768720795</v>
      </c>
      <c r="BY1228" s="46">
        <f>CE1228*CB1228</f>
        <v>84015.692800000004</v>
      </c>
      <c r="BZ1228" s="3">
        <v>6.5000000000000002E-2</v>
      </c>
      <c r="CA1228" s="4">
        <f>C1228</f>
        <v>2.3699000000000001E-2</v>
      </c>
      <c r="CB1228" s="3">
        <f>BZ1228+CA1228</f>
        <v>8.8699E-2</v>
      </c>
      <c r="CC1228" s="47">
        <v>947200</v>
      </c>
      <c r="CD1228" s="46">
        <v>0</v>
      </c>
      <c r="CE1228" s="46">
        <f>CC1228-CD1228</f>
        <v>947200</v>
      </c>
      <c r="CF1228" s="46">
        <f>CE1228/Q1228</f>
        <v>118400</v>
      </c>
      <c r="CG1228" s="3" t="s">
        <v>109</v>
      </c>
      <c r="CH1228" s="3" t="s">
        <v>4936</v>
      </c>
      <c r="CI1228" s="3" t="s">
        <v>109</v>
      </c>
      <c r="CJ1228" s="3" t="s">
        <v>109</v>
      </c>
      <c r="CK1228" s="3" t="s">
        <v>109</v>
      </c>
      <c r="CL1228" s="3" t="s">
        <v>109</v>
      </c>
      <c r="CM1228" s="3" t="s">
        <v>109</v>
      </c>
      <c r="CN1228" s="3" t="s">
        <v>109</v>
      </c>
      <c r="CO1228" s="3" t="s">
        <v>109</v>
      </c>
      <c r="CP1228" s="3" t="s">
        <v>109</v>
      </c>
      <c r="CQ1228" s="5" t="s">
        <v>113</v>
      </c>
      <c r="CR1228" s="5" t="s">
        <v>109</v>
      </c>
      <c r="CV1228" s="21" t="s">
        <v>113</v>
      </c>
      <c r="CW1228" s="10">
        <v>409</v>
      </c>
    </row>
    <row r="1229" spans="1:101" x14ac:dyDescent="0.25">
      <c r="A1229" s="3" t="s">
        <v>5517</v>
      </c>
      <c r="B1229" s="61" t="str">
        <f>CONCATENATE(RIGHT(LEFT(A1229,26),3))</f>
        <v>026</v>
      </c>
      <c r="C1229" s="4">
        <v>2.3699000000000001E-2</v>
      </c>
      <c r="D1229" s="3" t="s">
        <v>5518</v>
      </c>
      <c r="E1229" s="3" t="s">
        <v>5519</v>
      </c>
      <c r="F1229" s="3" t="s">
        <v>5520</v>
      </c>
      <c r="G1229" s="3" t="s">
        <v>359</v>
      </c>
      <c r="H1229" s="28"/>
      <c r="I1229" s="3" t="s">
        <v>1726</v>
      </c>
      <c r="J1229" s="3" t="s">
        <v>4425</v>
      </c>
      <c r="K1229" s="4">
        <v>19342</v>
      </c>
      <c r="L1229" s="3" t="s">
        <v>109</v>
      </c>
      <c r="M1229" s="3" t="s">
        <v>109</v>
      </c>
      <c r="N1229" s="3" t="s">
        <v>109</v>
      </c>
      <c r="O1229" s="3" t="s">
        <v>109</v>
      </c>
      <c r="P1229" s="3" t="s">
        <v>109</v>
      </c>
      <c r="Q1229" s="64">
        <v>23</v>
      </c>
      <c r="R1229" s="4">
        <v>46</v>
      </c>
      <c r="S1229" s="3" t="s">
        <v>109</v>
      </c>
      <c r="T1229" s="3" t="s">
        <v>109</v>
      </c>
      <c r="U1229" s="46">
        <v>1290</v>
      </c>
      <c r="V1229" s="3" t="s">
        <v>109</v>
      </c>
      <c r="W1229" s="3" t="s">
        <v>109</v>
      </c>
      <c r="X1229" s="3" t="s">
        <v>109</v>
      </c>
      <c r="Y1229" s="3" t="s">
        <v>109</v>
      </c>
      <c r="Z1229" s="3" t="s">
        <v>109</v>
      </c>
      <c r="AA1229" s="4">
        <v>1989</v>
      </c>
      <c r="AB1229" s="3" t="s">
        <v>109</v>
      </c>
      <c r="AC1229" s="5" t="s">
        <v>111</v>
      </c>
      <c r="AD1229" s="3" t="s">
        <v>156</v>
      </c>
      <c r="AE1229" s="3" t="s">
        <v>109</v>
      </c>
      <c r="AF1229" s="4">
        <v>3</v>
      </c>
      <c r="AG1229" s="3" t="s">
        <v>109</v>
      </c>
      <c r="AH1229" s="3" t="s">
        <v>111</v>
      </c>
      <c r="AI1229" s="3" t="s">
        <v>109</v>
      </c>
      <c r="AJ1229" s="7">
        <v>3</v>
      </c>
      <c r="AN1229" s="3" t="s">
        <v>109</v>
      </c>
      <c r="AO1229" s="42">
        <f>(Q1229*U1229)*12</f>
        <v>356040</v>
      </c>
      <c r="AP1229" s="3" t="s">
        <v>109</v>
      </c>
      <c r="AQ1229" s="3">
        <v>0.03</v>
      </c>
      <c r="AR1229" s="3" t="s">
        <v>109</v>
      </c>
      <c r="AS1229" s="3">
        <v>0.02</v>
      </c>
      <c r="AT1229" s="48">
        <f>(AO1229*(1-AQ1229))+(AO1229*AS1229)</f>
        <v>352479.6</v>
      </c>
      <c r="AU1229" s="3" t="s">
        <v>109</v>
      </c>
      <c r="AV1229" s="3" t="s">
        <v>109</v>
      </c>
      <c r="AW1229" s="3" t="s">
        <v>109</v>
      </c>
      <c r="AX1229" s="3" t="s">
        <v>109</v>
      </c>
      <c r="AY1229" s="3" t="s">
        <v>109</v>
      </c>
      <c r="AZ1229" s="3" t="s">
        <v>109</v>
      </c>
      <c r="BA1229" s="3" t="s">
        <v>109</v>
      </c>
      <c r="BB1229" s="3" t="s">
        <v>109</v>
      </c>
      <c r="BC1229" s="3" t="s">
        <v>109</v>
      </c>
      <c r="BD1229" s="3" t="s">
        <v>109</v>
      </c>
      <c r="BE1229" s="3" t="s">
        <v>109</v>
      </c>
      <c r="BF1229" s="3" t="s">
        <v>109</v>
      </c>
      <c r="BG1229" s="3" t="s">
        <v>109</v>
      </c>
      <c r="BH1229" s="3" t="s">
        <v>109</v>
      </c>
      <c r="BI1229" s="3" t="s">
        <v>109</v>
      </c>
      <c r="BJ1229" s="3">
        <f>BX1229*0.1</f>
        <v>4.842655912569125E-2</v>
      </c>
      <c r="BK1229" s="3">
        <f>BX1229*0.23</f>
        <v>0.11138108598908987</v>
      </c>
      <c r="BL1229" s="2">
        <f>BX1229*0.32</f>
        <v>0.15496498920221199</v>
      </c>
      <c r="BM1229" s="3">
        <f>BX1229*0.3</f>
        <v>0.14527967737707373</v>
      </c>
      <c r="BN1229" s="3">
        <f>BX1229*0.05</f>
        <v>2.4213279562845625E-2</v>
      </c>
      <c r="BO1229" s="3" t="s">
        <v>109</v>
      </c>
      <c r="BP1229" s="3" t="s">
        <v>109</v>
      </c>
      <c r="BQ1229" s="3" t="s">
        <v>109</v>
      </c>
      <c r="BR1229" s="3" t="s">
        <v>109</v>
      </c>
      <c r="BS1229" s="3" t="s">
        <v>109</v>
      </c>
      <c r="BT1229" s="3" t="s">
        <v>109</v>
      </c>
      <c r="BU1229" s="3" t="s">
        <v>109</v>
      </c>
      <c r="BV1229" s="3" t="s">
        <v>109</v>
      </c>
      <c r="BW1229" s="3" t="s">
        <v>109</v>
      </c>
      <c r="BX1229" s="71">
        <f>1-(BY1229/AT1229)</f>
        <v>0.48426559125691249</v>
      </c>
      <c r="BY1229" s="46">
        <f>CE1229*CB1229</f>
        <v>181785.85809999998</v>
      </c>
      <c r="BZ1229" s="3">
        <v>0.06</v>
      </c>
      <c r="CA1229" s="4">
        <f>C1229</f>
        <v>2.3699000000000001E-2</v>
      </c>
      <c r="CB1229" s="3">
        <f>BZ1229+CA1229</f>
        <v>8.3698999999999996E-2</v>
      </c>
      <c r="CC1229" s="47">
        <v>2171900</v>
      </c>
      <c r="CD1229" s="46">
        <v>0</v>
      </c>
      <c r="CE1229" s="46">
        <f>CC1229-CD1229</f>
        <v>2171900</v>
      </c>
      <c r="CF1229" s="46">
        <f>CE1229/Q1229</f>
        <v>94430.434782608689</v>
      </c>
      <c r="CG1229" s="3" t="s">
        <v>109</v>
      </c>
      <c r="CH1229" s="3" t="s">
        <v>5521</v>
      </c>
      <c r="CI1229" s="3" t="s">
        <v>109</v>
      </c>
      <c r="CJ1229" s="3" t="s">
        <v>109</v>
      </c>
      <c r="CK1229" s="3" t="s">
        <v>109</v>
      </c>
      <c r="CL1229" s="3" t="s">
        <v>109</v>
      </c>
      <c r="CM1229" s="3" t="s">
        <v>109</v>
      </c>
      <c r="CN1229" s="3" t="s">
        <v>109</v>
      </c>
      <c r="CO1229" s="3" t="s">
        <v>109</v>
      </c>
      <c r="CP1229" s="3" t="s">
        <v>109</v>
      </c>
      <c r="CQ1229" s="5" t="s">
        <v>113</v>
      </c>
      <c r="CR1229" s="5" t="s">
        <v>109</v>
      </c>
      <c r="CV1229" s="21" t="s">
        <v>113</v>
      </c>
      <c r="CW1229" s="6">
        <v>453</v>
      </c>
    </row>
    <row r="1230" spans="1:101" x14ac:dyDescent="0.25">
      <c r="A1230" s="3" t="s">
        <v>5504</v>
      </c>
      <c r="B1230" s="61" t="str">
        <f>CONCATENATE(RIGHT(LEFT(A1230,26),3))</f>
        <v>026</v>
      </c>
      <c r="C1230" s="4">
        <v>2.3699000000000001E-2</v>
      </c>
      <c r="D1230" s="3" t="s">
        <v>5505</v>
      </c>
      <c r="E1230" s="74" t="s">
        <v>5506</v>
      </c>
      <c r="F1230" s="3" t="s">
        <v>5507</v>
      </c>
      <c r="G1230" s="3" t="s">
        <v>359</v>
      </c>
      <c r="H1230" s="28"/>
      <c r="I1230" s="3" t="s">
        <v>1726</v>
      </c>
      <c r="J1230" s="3" t="s">
        <v>4425</v>
      </c>
      <c r="K1230" s="4">
        <v>23042</v>
      </c>
      <c r="L1230" s="3" t="s">
        <v>109</v>
      </c>
      <c r="M1230" s="3" t="s">
        <v>109</v>
      </c>
      <c r="N1230" s="3" t="s">
        <v>109</v>
      </c>
      <c r="O1230" s="3" t="s">
        <v>109</v>
      </c>
      <c r="P1230" s="3" t="s">
        <v>109</v>
      </c>
      <c r="Q1230" s="64">
        <v>23</v>
      </c>
      <c r="R1230" s="16"/>
      <c r="S1230" s="3" t="s">
        <v>109</v>
      </c>
      <c r="T1230" s="3" t="s">
        <v>109</v>
      </c>
      <c r="U1230" s="46">
        <v>1290</v>
      </c>
      <c r="V1230" s="3" t="s">
        <v>109</v>
      </c>
      <c r="W1230" s="3" t="s">
        <v>109</v>
      </c>
      <c r="X1230" s="3" t="s">
        <v>109</v>
      </c>
      <c r="Y1230" s="3" t="s">
        <v>109</v>
      </c>
      <c r="Z1230" s="3" t="s">
        <v>109</v>
      </c>
      <c r="AA1230" s="4">
        <v>1985</v>
      </c>
      <c r="AB1230" s="3" t="s">
        <v>109</v>
      </c>
      <c r="AC1230" s="5" t="s">
        <v>111</v>
      </c>
      <c r="AD1230" s="3" t="s">
        <v>156</v>
      </c>
      <c r="AE1230" s="3" t="s">
        <v>109</v>
      </c>
      <c r="AF1230" s="4">
        <v>3</v>
      </c>
      <c r="AG1230" s="3" t="s">
        <v>109</v>
      </c>
      <c r="AH1230" s="3" t="s">
        <v>111</v>
      </c>
      <c r="AI1230" s="3" t="s">
        <v>109</v>
      </c>
      <c r="AJ1230" s="7">
        <v>3</v>
      </c>
      <c r="AN1230" s="3" t="s">
        <v>109</v>
      </c>
      <c r="AO1230" s="42">
        <f>(Q1230*U1230)*12</f>
        <v>356040</v>
      </c>
      <c r="AP1230" s="3" t="s">
        <v>109</v>
      </c>
      <c r="AQ1230" s="3">
        <v>0.03</v>
      </c>
      <c r="AR1230" s="3" t="s">
        <v>109</v>
      </c>
      <c r="AS1230" s="3">
        <v>0.02</v>
      </c>
      <c r="AT1230" s="48">
        <f>(AO1230*(1-AQ1230))+(AO1230*AS1230)</f>
        <v>352479.6</v>
      </c>
      <c r="AU1230" s="3" t="s">
        <v>109</v>
      </c>
      <c r="AV1230" s="3" t="s">
        <v>109</v>
      </c>
      <c r="AW1230" s="3" t="s">
        <v>109</v>
      </c>
      <c r="AX1230" s="3" t="s">
        <v>109</v>
      </c>
      <c r="AY1230" s="3" t="s">
        <v>109</v>
      </c>
      <c r="AZ1230" s="3" t="s">
        <v>109</v>
      </c>
      <c r="BA1230" s="3" t="s">
        <v>109</v>
      </c>
      <c r="BB1230" s="3" t="s">
        <v>109</v>
      </c>
      <c r="BC1230" s="3" t="s">
        <v>109</v>
      </c>
      <c r="BD1230" s="3" t="s">
        <v>109</v>
      </c>
      <c r="BE1230" s="3" t="s">
        <v>109</v>
      </c>
      <c r="BF1230" s="3" t="s">
        <v>109</v>
      </c>
      <c r="BG1230" s="3" t="s">
        <v>109</v>
      </c>
      <c r="BH1230" s="3" t="s">
        <v>109</v>
      </c>
      <c r="BI1230" s="3" t="s">
        <v>109</v>
      </c>
      <c r="BJ1230" s="3">
        <f>BX1230*0.1</f>
        <v>4.7372246876131265E-2</v>
      </c>
      <c r="BK1230" s="3">
        <f>BX1230*0.23</f>
        <v>0.10895616781510191</v>
      </c>
      <c r="BL1230" s="2">
        <f>BX1230*0.32</f>
        <v>0.15159119000362004</v>
      </c>
      <c r="BM1230" s="3">
        <f>BX1230*0.3</f>
        <v>0.14211674062839377</v>
      </c>
      <c r="BN1230" s="3">
        <f>BX1230*0.05</f>
        <v>2.3686123438065632E-2</v>
      </c>
      <c r="BO1230" s="3" t="s">
        <v>109</v>
      </c>
      <c r="BP1230" s="3" t="s">
        <v>109</v>
      </c>
      <c r="BQ1230" s="3" t="s">
        <v>109</v>
      </c>
      <c r="BR1230" s="3" t="s">
        <v>109</v>
      </c>
      <c r="BS1230" s="3" t="s">
        <v>109</v>
      </c>
      <c r="BT1230" s="3" t="s">
        <v>109</v>
      </c>
      <c r="BU1230" s="3" t="s">
        <v>109</v>
      </c>
      <c r="BV1230" s="3" t="s">
        <v>109</v>
      </c>
      <c r="BW1230" s="3" t="s">
        <v>109</v>
      </c>
      <c r="BX1230" s="71">
        <f>1-(BY1230/AT1230)</f>
        <v>0.47372246876131263</v>
      </c>
      <c r="BY1230" s="46">
        <f>CE1230*CB1230</f>
        <v>185502.0937</v>
      </c>
      <c r="BZ1230" s="3">
        <v>0.06</v>
      </c>
      <c r="CA1230" s="4">
        <f>C1230</f>
        <v>2.3699000000000001E-2</v>
      </c>
      <c r="CB1230" s="3">
        <f>BZ1230+CA1230</f>
        <v>8.3698999999999996E-2</v>
      </c>
      <c r="CC1230" s="47">
        <v>2216300</v>
      </c>
      <c r="CD1230" s="46">
        <v>0</v>
      </c>
      <c r="CE1230" s="46">
        <f>CC1230-CD1230</f>
        <v>2216300</v>
      </c>
      <c r="CF1230" s="46">
        <f>CE1230/Q1230</f>
        <v>96360.869565217392</v>
      </c>
      <c r="CG1230" s="3" t="s">
        <v>109</v>
      </c>
      <c r="CH1230" s="3" t="s">
        <v>5508</v>
      </c>
      <c r="CI1230" s="3" t="s">
        <v>109</v>
      </c>
      <c r="CJ1230" s="3" t="s">
        <v>109</v>
      </c>
      <c r="CK1230" s="3" t="s">
        <v>109</v>
      </c>
      <c r="CL1230" s="3" t="s">
        <v>109</v>
      </c>
      <c r="CM1230" s="3" t="s">
        <v>109</v>
      </c>
      <c r="CN1230" s="3" t="s">
        <v>109</v>
      </c>
      <c r="CO1230" s="3" t="s">
        <v>109</v>
      </c>
      <c r="CP1230" s="3" t="s">
        <v>109</v>
      </c>
      <c r="CQ1230" s="5" t="s">
        <v>113</v>
      </c>
      <c r="CR1230" s="5" t="s">
        <v>109</v>
      </c>
      <c r="CV1230" s="21" t="s">
        <v>113</v>
      </c>
      <c r="CW1230" s="16"/>
    </row>
    <row r="1231" spans="1:101" x14ac:dyDescent="0.25">
      <c r="A1231" s="3" t="s">
        <v>5581</v>
      </c>
      <c r="B1231" s="61" t="str">
        <f>CONCATENATE(RIGHT(LEFT(A1231,26),3))</f>
        <v>026</v>
      </c>
      <c r="C1231" s="4">
        <v>2.3699000000000001E-2</v>
      </c>
      <c r="D1231" s="3" t="s">
        <v>5582</v>
      </c>
      <c r="E1231" s="3" t="s">
        <v>5583</v>
      </c>
      <c r="F1231" s="3" t="s">
        <v>5584</v>
      </c>
      <c r="G1231" s="3" t="s">
        <v>359</v>
      </c>
      <c r="I1231" s="3" t="s">
        <v>1726</v>
      </c>
      <c r="J1231" s="3" t="s">
        <v>4425</v>
      </c>
      <c r="K1231" s="4">
        <v>17988</v>
      </c>
      <c r="L1231" s="3" t="s">
        <v>109</v>
      </c>
      <c r="M1231" s="3" t="s">
        <v>109</v>
      </c>
      <c r="N1231" s="3" t="s">
        <v>109</v>
      </c>
      <c r="O1231" s="3" t="s">
        <v>109</v>
      </c>
      <c r="P1231" s="3" t="s">
        <v>109</v>
      </c>
      <c r="Q1231" s="64">
        <v>20</v>
      </c>
      <c r="R1231" s="8"/>
      <c r="S1231" s="3" t="s">
        <v>109</v>
      </c>
      <c r="T1231" s="3" t="s">
        <v>109</v>
      </c>
      <c r="U1231" s="46">
        <v>1290</v>
      </c>
      <c r="V1231" s="3" t="s">
        <v>109</v>
      </c>
      <c r="W1231" s="3" t="s">
        <v>109</v>
      </c>
      <c r="X1231" s="3" t="s">
        <v>109</v>
      </c>
      <c r="Y1231" s="3" t="s">
        <v>109</v>
      </c>
      <c r="Z1231" s="3" t="s">
        <v>109</v>
      </c>
      <c r="AA1231" s="4">
        <v>1988</v>
      </c>
      <c r="AB1231" s="3" t="s">
        <v>109</v>
      </c>
      <c r="AC1231" s="5" t="s">
        <v>111</v>
      </c>
      <c r="AD1231" s="3" t="s">
        <v>156</v>
      </c>
      <c r="AE1231" s="3" t="s">
        <v>109</v>
      </c>
      <c r="AF1231" s="4">
        <v>3</v>
      </c>
      <c r="AG1231" s="3" t="s">
        <v>109</v>
      </c>
      <c r="AH1231" s="3" t="s">
        <v>111</v>
      </c>
      <c r="AI1231" s="3" t="s">
        <v>109</v>
      </c>
      <c r="AJ1231" s="7">
        <v>3</v>
      </c>
      <c r="AN1231" s="3" t="s">
        <v>109</v>
      </c>
      <c r="AO1231" s="42">
        <f>(Q1231*U1231)*12</f>
        <v>309600</v>
      </c>
      <c r="AP1231" s="3" t="s">
        <v>109</v>
      </c>
      <c r="AQ1231" s="3">
        <v>2.5000000000000001E-2</v>
      </c>
      <c r="AR1231" s="3" t="s">
        <v>109</v>
      </c>
      <c r="AS1231" s="3">
        <v>3.5000000000000003E-2</v>
      </c>
      <c r="AT1231" s="48">
        <f>(AO1231*(1-AQ1231))+(AO1231*AS1231)</f>
        <v>312696</v>
      </c>
      <c r="AU1231" s="3" t="s">
        <v>109</v>
      </c>
      <c r="AV1231" s="3" t="s">
        <v>109</v>
      </c>
      <c r="AW1231" s="3" t="s">
        <v>109</v>
      </c>
      <c r="AX1231" s="3" t="s">
        <v>109</v>
      </c>
      <c r="AY1231" s="3" t="s">
        <v>109</v>
      </c>
      <c r="AZ1231" s="3" t="s">
        <v>109</v>
      </c>
      <c r="BA1231" s="3" t="s">
        <v>109</v>
      </c>
      <c r="BB1231" s="3" t="s">
        <v>109</v>
      </c>
      <c r="BC1231" s="3" t="s">
        <v>109</v>
      </c>
      <c r="BD1231" s="3" t="s">
        <v>109</v>
      </c>
      <c r="BE1231" s="3" t="s">
        <v>109</v>
      </c>
      <c r="BF1231" s="3" t="s">
        <v>109</v>
      </c>
      <c r="BG1231" s="3" t="s">
        <v>109</v>
      </c>
      <c r="BH1231" s="3" t="s">
        <v>109</v>
      </c>
      <c r="BI1231" s="3" t="s">
        <v>109</v>
      </c>
      <c r="BJ1231" s="3">
        <f>BX1231*0.1</f>
        <v>4.2033619106096654E-2</v>
      </c>
      <c r="BK1231" s="3">
        <f>BX1231*0.23</f>
        <v>9.6677323944022314E-2</v>
      </c>
      <c r="BL1231" s="2">
        <f>BX1231*0.32</f>
        <v>0.13450758113950931</v>
      </c>
      <c r="BM1231" s="3">
        <f>BX1231*0.3</f>
        <v>0.12610085731828996</v>
      </c>
      <c r="BN1231" s="3">
        <f>BX1231*0.05</f>
        <v>2.1016809553048327E-2</v>
      </c>
      <c r="BO1231" s="3" t="s">
        <v>109</v>
      </c>
      <c r="BP1231" s="3" t="s">
        <v>109</v>
      </c>
      <c r="BQ1231" s="3" t="s">
        <v>109</v>
      </c>
      <c r="BR1231" s="3" t="s">
        <v>109</v>
      </c>
      <c r="BS1231" s="3" t="s">
        <v>109</v>
      </c>
      <c r="BT1231" s="3" t="s">
        <v>109</v>
      </c>
      <c r="BU1231" s="3" t="s">
        <v>109</v>
      </c>
      <c r="BV1231" s="3" t="s">
        <v>109</v>
      </c>
      <c r="BW1231" s="3" t="s">
        <v>109</v>
      </c>
      <c r="BX1231" s="71">
        <f>1-(BY1231/AT1231)</f>
        <v>0.42033619106096654</v>
      </c>
      <c r="BY1231" s="46">
        <f>CE1231*CB1231</f>
        <v>181258.55439999999</v>
      </c>
      <c r="BZ1231" s="3">
        <v>0.06</v>
      </c>
      <c r="CA1231" s="4">
        <f>C1231</f>
        <v>2.3699000000000001E-2</v>
      </c>
      <c r="CB1231" s="3">
        <f>BZ1231+CA1231</f>
        <v>8.3698999999999996E-2</v>
      </c>
      <c r="CC1231" s="47">
        <v>2165600</v>
      </c>
      <c r="CD1231" s="46">
        <v>0</v>
      </c>
      <c r="CE1231" s="46">
        <f>CC1231-CD1231</f>
        <v>2165600</v>
      </c>
      <c r="CF1231" s="46">
        <f>CE1231/Q1231</f>
        <v>108280</v>
      </c>
      <c r="CG1231" s="3" t="s">
        <v>109</v>
      </c>
      <c r="CH1231" s="3" t="s">
        <v>5585</v>
      </c>
      <c r="CI1231" s="3" t="s">
        <v>109</v>
      </c>
      <c r="CJ1231" s="3" t="s">
        <v>109</v>
      </c>
      <c r="CK1231" s="3" t="s">
        <v>109</v>
      </c>
      <c r="CL1231" s="3" t="s">
        <v>109</v>
      </c>
      <c r="CM1231" s="3" t="s">
        <v>109</v>
      </c>
      <c r="CN1231" s="3" t="s">
        <v>109</v>
      </c>
      <c r="CO1231" s="3" t="s">
        <v>109</v>
      </c>
      <c r="CP1231" s="3" t="s">
        <v>109</v>
      </c>
      <c r="CQ1231" s="5" t="s">
        <v>113</v>
      </c>
      <c r="CR1231" s="5" t="s">
        <v>109</v>
      </c>
      <c r="CV1231" s="21" t="s">
        <v>113</v>
      </c>
      <c r="CW1231" s="11"/>
    </row>
    <row r="1232" spans="1:101" x14ac:dyDescent="0.25">
      <c r="A1232" s="3" t="s">
        <v>5245</v>
      </c>
      <c r="B1232" s="61" t="str">
        <f>CONCATENATE(RIGHT(LEFT(A1232,26),3))</f>
        <v>026</v>
      </c>
      <c r="C1232" s="4">
        <v>2.3699000000000001E-2</v>
      </c>
      <c r="D1232" s="3" t="s">
        <v>5246</v>
      </c>
      <c r="E1232" s="3" t="s">
        <v>2899</v>
      </c>
      <c r="F1232" s="3" t="s">
        <v>5247</v>
      </c>
      <c r="G1232" s="3" t="s">
        <v>359</v>
      </c>
      <c r="I1232" s="3" t="s">
        <v>1726</v>
      </c>
      <c r="J1232" s="3" t="s">
        <v>4425</v>
      </c>
      <c r="K1232" s="4">
        <v>7521</v>
      </c>
      <c r="L1232" s="3" t="s">
        <v>109</v>
      </c>
      <c r="M1232" s="3" t="s">
        <v>109</v>
      </c>
      <c r="N1232" s="3" t="s">
        <v>109</v>
      </c>
      <c r="O1232" s="3" t="s">
        <v>109</v>
      </c>
      <c r="P1232" s="3" t="s">
        <v>109</v>
      </c>
      <c r="Q1232" s="64">
        <v>8</v>
      </c>
      <c r="R1232" s="8"/>
      <c r="S1232" s="3" t="s">
        <v>109</v>
      </c>
      <c r="T1232" s="3" t="s">
        <v>109</v>
      </c>
      <c r="U1232" s="46">
        <v>1290</v>
      </c>
      <c r="V1232" s="3" t="s">
        <v>109</v>
      </c>
      <c r="W1232" s="3" t="s">
        <v>109</v>
      </c>
      <c r="X1232" s="3" t="s">
        <v>109</v>
      </c>
      <c r="Y1232" s="3" t="s">
        <v>109</v>
      </c>
      <c r="Z1232" s="3" t="s">
        <v>109</v>
      </c>
      <c r="AA1232" s="9">
        <v>1981</v>
      </c>
      <c r="AB1232" s="3" t="s">
        <v>109</v>
      </c>
      <c r="AC1232" s="5" t="s">
        <v>111</v>
      </c>
      <c r="AD1232" s="3" t="s">
        <v>156</v>
      </c>
      <c r="AE1232" s="3" t="s">
        <v>109</v>
      </c>
      <c r="AF1232" s="4">
        <v>3</v>
      </c>
      <c r="AG1232" s="3" t="s">
        <v>109</v>
      </c>
      <c r="AH1232" s="3" t="s">
        <v>111</v>
      </c>
      <c r="AI1232" s="3" t="s">
        <v>109</v>
      </c>
      <c r="AJ1232" s="7">
        <v>2</v>
      </c>
      <c r="AN1232" s="3" t="s">
        <v>109</v>
      </c>
      <c r="AO1232" s="42">
        <f>(Q1232*U1232)*12</f>
        <v>123840</v>
      </c>
      <c r="AP1232" s="3" t="s">
        <v>109</v>
      </c>
      <c r="AQ1232" s="3">
        <v>2.5000000000000001E-2</v>
      </c>
      <c r="AR1232" s="3" t="s">
        <v>109</v>
      </c>
      <c r="AS1232" s="3">
        <v>3.5000000000000003E-2</v>
      </c>
      <c r="AT1232" s="48">
        <f>(AO1232*(1-AQ1232))+(AO1232*AS1232)</f>
        <v>125078.39999999999</v>
      </c>
      <c r="AU1232" s="3" t="s">
        <v>109</v>
      </c>
      <c r="AV1232" s="3" t="s">
        <v>109</v>
      </c>
      <c r="AW1232" s="3" t="s">
        <v>109</v>
      </c>
      <c r="AX1232" s="3" t="s">
        <v>109</v>
      </c>
      <c r="AY1232" s="3" t="s">
        <v>109</v>
      </c>
      <c r="AZ1232" s="3" t="s">
        <v>109</v>
      </c>
      <c r="BA1232" s="3" t="s">
        <v>109</v>
      </c>
      <c r="BB1232" s="3" t="s">
        <v>109</v>
      </c>
      <c r="BC1232" s="3" t="s">
        <v>109</v>
      </c>
      <c r="BD1232" s="3" t="s">
        <v>109</v>
      </c>
      <c r="BE1232" s="3" t="s">
        <v>109</v>
      </c>
      <c r="BF1232" s="3" t="s">
        <v>109</v>
      </c>
      <c r="BG1232" s="3" t="s">
        <v>109</v>
      </c>
      <c r="BH1232" s="3" t="s">
        <v>109</v>
      </c>
      <c r="BI1232" s="3" t="s">
        <v>109</v>
      </c>
      <c r="BJ1232" s="3">
        <f>BX1232*0.1</f>
        <v>4.0015395463965001E-2</v>
      </c>
      <c r="BK1232" s="3">
        <f>BX1232*0.23</f>
        <v>9.2035409567119503E-2</v>
      </c>
      <c r="BL1232" s="2">
        <f>BX1232*0.32</f>
        <v>0.12804926548468801</v>
      </c>
      <c r="BM1232" s="3">
        <f>BX1232*0.3</f>
        <v>0.12004618639189499</v>
      </c>
      <c r="BN1232" s="3">
        <f>BX1232*0.05</f>
        <v>2.00076977319825E-2</v>
      </c>
      <c r="BO1232" s="3" t="s">
        <v>109</v>
      </c>
      <c r="BP1232" s="3" t="s">
        <v>109</v>
      </c>
      <c r="BQ1232" s="3" t="s">
        <v>109</v>
      </c>
      <c r="BR1232" s="3" t="s">
        <v>109</v>
      </c>
      <c r="BS1232" s="3" t="s">
        <v>109</v>
      </c>
      <c r="BT1232" s="3" t="s">
        <v>109</v>
      </c>
      <c r="BU1232" s="3" t="s">
        <v>109</v>
      </c>
      <c r="BV1232" s="3" t="s">
        <v>109</v>
      </c>
      <c r="BW1232" s="3" t="s">
        <v>109</v>
      </c>
      <c r="BX1232" s="71">
        <f>1-(BY1232/AT1232)</f>
        <v>0.40015395463964998</v>
      </c>
      <c r="BY1232" s="46">
        <f>CE1232*CB1232</f>
        <v>75027.783599999995</v>
      </c>
      <c r="BZ1232" s="3">
        <v>0.06</v>
      </c>
      <c r="CA1232" s="4">
        <f>C1232</f>
        <v>2.3699000000000001E-2</v>
      </c>
      <c r="CB1232" s="3">
        <f>BZ1232+CA1232</f>
        <v>8.3698999999999996E-2</v>
      </c>
      <c r="CC1232" s="47">
        <v>896400</v>
      </c>
      <c r="CD1232" s="46">
        <v>0</v>
      </c>
      <c r="CE1232" s="46">
        <f>CC1232-CD1232</f>
        <v>896400</v>
      </c>
      <c r="CF1232" s="46">
        <f>CE1232/Q1232</f>
        <v>112050</v>
      </c>
      <c r="CG1232" s="3" t="s">
        <v>109</v>
      </c>
      <c r="CH1232" s="3" t="s">
        <v>109</v>
      </c>
      <c r="CI1232" s="3" t="s">
        <v>109</v>
      </c>
      <c r="CJ1232" s="3" t="s">
        <v>109</v>
      </c>
      <c r="CK1232" s="3" t="s">
        <v>109</v>
      </c>
      <c r="CL1232" s="3" t="s">
        <v>109</v>
      </c>
      <c r="CM1232" s="3" t="s">
        <v>109</v>
      </c>
      <c r="CN1232" s="3" t="s">
        <v>109</v>
      </c>
      <c r="CO1232" s="3" t="s">
        <v>109</v>
      </c>
      <c r="CP1232" s="3" t="s">
        <v>109</v>
      </c>
      <c r="CQ1232" s="5" t="s">
        <v>113</v>
      </c>
      <c r="CR1232" s="5" t="s">
        <v>109</v>
      </c>
      <c r="CV1232" s="21" t="s">
        <v>113</v>
      </c>
      <c r="CW1232" s="11"/>
    </row>
    <row r="1233" spans="1:101" x14ac:dyDescent="0.25">
      <c r="A1233" s="3" t="s">
        <v>5344</v>
      </c>
      <c r="B1233" s="61" t="str">
        <f>CONCATENATE(RIGHT(LEFT(A1233,26),3))</f>
        <v>026</v>
      </c>
      <c r="C1233" s="4">
        <v>2.3699000000000001E-2</v>
      </c>
      <c r="D1233" s="3" t="s">
        <v>5341</v>
      </c>
      <c r="E1233" s="3" t="s">
        <v>5329</v>
      </c>
      <c r="F1233" s="3" t="s">
        <v>5345</v>
      </c>
      <c r="G1233" s="3" t="s">
        <v>359</v>
      </c>
      <c r="H1233" s="28"/>
      <c r="I1233" s="3" t="s">
        <v>1726</v>
      </c>
      <c r="J1233" s="3" t="s">
        <v>4425</v>
      </c>
      <c r="K1233" s="4">
        <v>12096</v>
      </c>
      <c r="L1233" s="3" t="s">
        <v>109</v>
      </c>
      <c r="M1233" s="3" t="s">
        <v>109</v>
      </c>
      <c r="N1233" s="3" t="s">
        <v>109</v>
      </c>
      <c r="O1233" s="3" t="s">
        <v>109</v>
      </c>
      <c r="P1233" s="3" t="s">
        <v>109</v>
      </c>
      <c r="Q1233" s="64">
        <v>12</v>
      </c>
      <c r="R1233" s="16"/>
      <c r="S1233" s="3" t="s">
        <v>109</v>
      </c>
      <c r="T1233" s="3" t="s">
        <v>109</v>
      </c>
      <c r="U1233" s="46">
        <v>1290</v>
      </c>
      <c r="V1233" s="3" t="s">
        <v>109</v>
      </c>
      <c r="W1233" s="3" t="s">
        <v>109</v>
      </c>
      <c r="X1233" s="3" t="s">
        <v>109</v>
      </c>
      <c r="Y1233" s="3" t="s">
        <v>109</v>
      </c>
      <c r="Z1233" s="3" t="s">
        <v>109</v>
      </c>
      <c r="AA1233" s="9">
        <v>1983</v>
      </c>
      <c r="AB1233" s="3" t="s">
        <v>109</v>
      </c>
      <c r="AC1233" s="5" t="s">
        <v>111</v>
      </c>
      <c r="AD1233" s="3" t="s">
        <v>156</v>
      </c>
      <c r="AE1233" s="3" t="s">
        <v>109</v>
      </c>
      <c r="AF1233" s="4">
        <v>3</v>
      </c>
      <c r="AG1233" s="3" t="s">
        <v>109</v>
      </c>
      <c r="AH1233" s="3" t="s">
        <v>111</v>
      </c>
      <c r="AI1233" s="3" t="s">
        <v>109</v>
      </c>
      <c r="AJ1233" s="7">
        <v>3</v>
      </c>
      <c r="AN1233" s="3" t="s">
        <v>109</v>
      </c>
      <c r="AO1233" s="42">
        <f>(Q1233*U1233)*12</f>
        <v>185760</v>
      </c>
      <c r="AP1233" s="3" t="s">
        <v>109</v>
      </c>
      <c r="AQ1233" s="3">
        <v>2.5000000000000001E-2</v>
      </c>
      <c r="AR1233" s="3" t="s">
        <v>109</v>
      </c>
      <c r="AS1233" s="3">
        <v>3.5000000000000003E-2</v>
      </c>
      <c r="AT1233" s="48">
        <f>(AO1233*(1-AQ1233))+(AO1233*AS1233)</f>
        <v>187617.6</v>
      </c>
      <c r="AU1233" s="3" t="s">
        <v>109</v>
      </c>
      <c r="AV1233" s="3" t="s">
        <v>109</v>
      </c>
      <c r="AW1233" s="3" t="s">
        <v>109</v>
      </c>
      <c r="AX1233" s="3" t="s">
        <v>109</v>
      </c>
      <c r="AY1233" s="3" t="s">
        <v>109</v>
      </c>
      <c r="AZ1233" s="3" t="s">
        <v>109</v>
      </c>
      <c r="BA1233" s="3" t="s">
        <v>109</v>
      </c>
      <c r="BB1233" s="3" t="s">
        <v>109</v>
      </c>
      <c r="BC1233" s="3" t="s">
        <v>109</v>
      </c>
      <c r="BD1233" s="3" t="s">
        <v>109</v>
      </c>
      <c r="BE1233" s="3" t="s">
        <v>109</v>
      </c>
      <c r="BF1233" s="3" t="s">
        <v>109</v>
      </c>
      <c r="BG1233" s="3" t="s">
        <v>109</v>
      </c>
      <c r="BH1233" s="3" t="s">
        <v>109</v>
      </c>
      <c r="BI1233" s="3" t="s">
        <v>109</v>
      </c>
      <c r="BJ1233" s="3">
        <f>BX1233*0.1</f>
        <v>3.9154393777556057E-2</v>
      </c>
      <c r="BK1233" s="3">
        <f>BX1233*0.23</f>
        <v>9.005510568837892E-2</v>
      </c>
      <c r="BL1233" s="2">
        <f>BX1233*0.32</f>
        <v>0.12529406008817937</v>
      </c>
      <c r="BM1233" s="3">
        <f>BX1233*0.3</f>
        <v>0.11746318133266814</v>
      </c>
      <c r="BN1233" s="3">
        <f>BX1233*0.05</f>
        <v>1.9577196888778028E-2</v>
      </c>
      <c r="BO1233" s="3" t="s">
        <v>109</v>
      </c>
      <c r="BP1233" s="3" t="s">
        <v>109</v>
      </c>
      <c r="BQ1233" s="3" t="s">
        <v>109</v>
      </c>
      <c r="BR1233" s="3" t="s">
        <v>109</v>
      </c>
      <c r="BS1233" s="3" t="s">
        <v>109</v>
      </c>
      <c r="BT1233" s="3" t="s">
        <v>109</v>
      </c>
      <c r="BU1233" s="3" t="s">
        <v>109</v>
      </c>
      <c r="BV1233" s="3" t="s">
        <v>109</v>
      </c>
      <c r="BW1233" s="3" t="s">
        <v>109</v>
      </c>
      <c r="BX1233" s="71">
        <f>1-(BY1233/AT1233)</f>
        <v>0.39154393777556051</v>
      </c>
      <c r="BY1233" s="46">
        <f>CE1233*CB1233</f>
        <v>114157.0661</v>
      </c>
      <c r="BZ1233" s="3">
        <v>0.06</v>
      </c>
      <c r="CA1233" s="4">
        <f>C1233</f>
        <v>2.3699000000000001E-2</v>
      </c>
      <c r="CB1233" s="3">
        <f>BZ1233+CA1233</f>
        <v>8.3698999999999996E-2</v>
      </c>
      <c r="CC1233" s="47">
        <v>1363900</v>
      </c>
      <c r="CD1233" s="46">
        <v>0</v>
      </c>
      <c r="CE1233" s="46">
        <f>CC1233-CD1233</f>
        <v>1363900</v>
      </c>
      <c r="CF1233" s="46">
        <f>CE1233/Q1233</f>
        <v>113658.33333333333</v>
      </c>
      <c r="CG1233" s="3" t="s">
        <v>109</v>
      </c>
      <c r="CH1233" s="3" t="s">
        <v>5346</v>
      </c>
      <c r="CI1233" s="3" t="s">
        <v>109</v>
      </c>
      <c r="CJ1233" s="3" t="s">
        <v>109</v>
      </c>
      <c r="CK1233" s="3" t="s">
        <v>109</v>
      </c>
      <c r="CL1233" s="3" t="s">
        <v>109</v>
      </c>
      <c r="CM1233" s="3" t="s">
        <v>109</v>
      </c>
      <c r="CN1233" s="3" t="s">
        <v>109</v>
      </c>
      <c r="CO1233" s="3" t="s">
        <v>109</v>
      </c>
      <c r="CP1233" s="3" t="s">
        <v>109</v>
      </c>
      <c r="CQ1233" s="5" t="s">
        <v>113</v>
      </c>
      <c r="CR1233" s="5" t="s">
        <v>109</v>
      </c>
      <c r="CV1233" s="21" t="s">
        <v>113</v>
      </c>
      <c r="CW1233" s="16"/>
    </row>
    <row r="1234" spans="1:101" x14ac:dyDescent="0.25">
      <c r="A1234" s="3" t="s">
        <v>5432</v>
      </c>
      <c r="B1234" s="61" t="str">
        <f>CONCATENATE(RIGHT(LEFT(A1234,26),3))</f>
        <v>026</v>
      </c>
      <c r="C1234" s="4">
        <v>2.3699000000000001E-2</v>
      </c>
      <c r="D1234" s="3" t="s">
        <v>5433</v>
      </c>
      <c r="E1234" s="3" t="s">
        <v>5434</v>
      </c>
      <c r="F1234" s="3" t="s">
        <v>5435</v>
      </c>
      <c r="G1234" s="3" t="s">
        <v>359</v>
      </c>
      <c r="H1234" s="9">
        <v>47906</v>
      </c>
      <c r="I1234" s="3" t="s">
        <v>1726</v>
      </c>
      <c r="J1234" s="3" t="s">
        <v>4425</v>
      </c>
      <c r="K1234" s="4">
        <v>10428</v>
      </c>
      <c r="L1234" s="3" t="s">
        <v>109</v>
      </c>
      <c r="M1234" s="3" t="s">
        <v>109</v>
      </c>
      <c r="N1234" s="3" t="s">
        <v>109</v>
      </c>
      <c r="O1234" s="3" t="s">
        <v>109</v>
      </c>
      <c r="P1234" s="3" t="s">
        <v>109</v>
      </c>
      <c r="Q1234" s="64">
        <v>10</v>
      </c>
      <c r="R1234" s="16"/>
      <c r="S1234" s="3" t="s">
        <v>109</v>
      </c>
      <c r="T1234" s="3" t="s">
        <v>109</v>
      </c>
      <c r="U1234" s="46">
        <v>1290</v>
      </c>
      <c r="V1234" s="3" t="s">
        <v>109</v>
      </c>
      <c r="W1234" s="3" t="s">
        <v>109</v>
      </c>
      <c r="X1234" s="3" t="s">
        <v>109</v>
      </c>
      <c r="Y1234" s="3" t="s">
        <v>109</v>
      </c>
      <c r="Z1234" s="3" t="s">
        <v>109</v>
      </c>
      <c r="AA1234" s="9">
        <v>1984</v>
      </c>
      <c r="AB1234" s="3" t="s">
        <v>109</v>
      </c>
      <c r="AC1234" s="5" t="s">
        <v>111</v>
      </c>
      <c r="AD1234" s="3" t="s">
        <v>156</v>
      </c>
      <c r="AE1234" s="3" t="s">
        <v>109</v>
      </c>
      <c r="AF1234" s="4">
        <v>3</v>
      </c>
      <c r="AG1234" s="3" t="s">
        <v>109</v>
      </c>
      <c r="AH1234" s="3" t="s">
        <v>111</v>
      </c>
      <c r="AI1234" s="3" t="s">
        <v>109</v>
      </c>
      <c r="AJ1234" s="7">
        <v>3</v>
      </c>
      <c r="AN1234" s="3" t="s">
        <v>109</v>
      </c>
      <c r="AO1234" s="42">
        <f>(Q1234*U1234)*12</f>
        <v>154800</v>
      </c>
      <c r="AP1234" s="3" t="s">
        <v>109</v>
      </c>
      <c r="AQ1234" s="3">
        <v>2.5000000000000001E-2</v>
      </c>
      <c r="AR1234" s="3" t="s">
        <v>109</v>
      </c>
      <c r="AS1234" s="3">
        <v>3.5000000000000003E-2</v>
      </c>
      <c r="AT1234" s="48">
        <f>(AO1234*(1-AQ1234))+(AO1234*AS1234)</f>
        <v>156348</v>
      </c>
      <c r="AU1234" s="3" t="s">
        <v>109</v>
      </c>
      <c r="AV1234" s="3" t="s">
        <v>109</v>
      </c>
      <c r="AW1234" s="3" t="s">
        <v>109</v>
      </c>
      <c r="AX1234" s="3" t="s">
        <v>109</v>
      </c>
      <c r="AY1234" s="3" t="s">
        <v>109</v>
      </c>
      <c r="AZ1234" s="3" t="s">
        <v>109</v>
      </c>
      <c r="BA1234" s="3" t="s">
        <v>109</v>
      </c>
      <c r="BB1234" s="3" t="s">
        <v>109</v>
      </c>
      <c r="BC1234" s="3" t="s">
        <v>109</v>
      </c>
      <c r="BD1234" s="3" t="s">
        <v>109</v>
      </c>
      <c r="BE1234" s="3" t="s">
        <v>109</v>
      </c>
      <c r="BF1234" s="3" t="s">
        <v>109</v>
      </c>
      <c r="BG1234" s="3" t="s">
        <v>109</v>
      </c>
      <c r="BH1234" s="3" t="s">
        <v>109</v>
      </c>
      <c r="BI1234" s="3" t="s">
        <v>109</v>
      </c>
      <c r="BJ1234" s="3">
        <f>BX1234*0.1</f>
        <v>3.9153501547829206E-2</v>
      </c>
      <c r="BK1234" s="3">
        <f>BX1234*0.23</f>
        <v>9.0053053560007174E-2</v>
      </c>
      <c r="BL1234" s="2">
        <f>BX1234*0.32</f>
        <v>0.12529120495305346</v>
      </c>
      <c r="BM1234" s="3">
        <f>BX1234*0.3</f>
        <v>0.11746050464348762</v>
      </c>
      <c r="BN1234" s="3">
        <f>BX1234*0.05</f>
        <v>1.9576750773914603E-2</v>
      </c>
      <c r="BO1234" s="3" t="s">
        <v>109</v>
      </c>
      <c r="BP1234" s="3" t="s">
        <v>109</v>
      </c>
      <c r="BQ1234" s="3" t="s">
        <v>109</v>
      </c>
      <c r="BR1234" s="3" t="s">
        <v>109</v>
      </c>
      <c r="BS1234" s="3" t="s">
        <v>109</v>
      </c>
      <c r="BT1234" s="3" t="s">
        <v>109</v>
      </c>
      <c r="BU1234" s="3" t="s">
        <v>109</v>
      </c>
      <c r="BV1234" s="3" t="s">
        <v>109</v>
      </c>
      <c r="BW1234" s="3" t="s">
        <v>109</v>
      </c>
      <c r="BX1234" s="71">
        <f>1-(BY1234/AT1234)</f>
        <v>0.39153501547829206</v>
      </c>
      <c r="BY1234" s="46">
        <f>CE1234*CB1234</f>
        <v>95132.2834</v>
      </c>
      <c r="BZ1234" s="3">
        <v>0.06</v>
      </c>
      <c r="CA1234" s="4">
        <f>C1234</f>
        <v>2.3699000000000001E-2</v>
      </c>
      <c r="CB1234" s="3">
        <f>BZ1234+CA1234</f>
        <v>8.3698999999999996E-2</v>
      </c>
      <c r="CC1234" s="47">
        <v>1136600</v>
      </c>
      <c r="CD1234" s="46">
        <v>0</v>
      </c>
      <c r="CE1234" s="46">
        <f>CC1234-CD1234</f>
        <v>1136600</v>
      </c>
      <c r="CF1234" s="46">
        <f>CE1234/Q1234</f>
        <v>113660</v>
      </c>
      <c r="CG1234" s="3" t="s">
        <v>109</v>
      </c>
      <c r="CH1234" s="3" t="s">
        <v>5436</v>
      </c>
      <c r="CI1234" s="3" t="s">
        <v>109</v>
      </c>
      <c r="CJ1234" s="3" t="s">
        <v>109</v>
      </c>
      <c r="CK1234" s="3" t="s">
        <v>109</v>
      </c>
      <c r="CL1234" s="3" t="s">
        <v>109</v>
      </c>
      <c r="CM1234" s="3" t="s">
        <v>109</v>
      </c>
      <c r="CN1234" s="3" t="s">
        <v>109</v>
      </c>
      <c r="CO1234" s="3" t="s">
        <v>109</v>
      </c>
      <c r="CP1234" s="3" t="s">
        <v>109</v>
      </c>
      <c r="CQ1234" s="5" t="s">
        <v>113</v>
      </c>
      <c r="CR1234" s="5" t="s">
        <v>109</v>
      </c>
      <c r="CV1234" s="21" t="s">
        <v>113</v>
      </c>
      <c r="CW1234" s="16"/>
    </row>
    <row r="1235" spans="1:101" x14ac:dyDescent="0.25">
      <c r="A1235" s="3" t="s">
        <v>5229</v>
      </c>
      <c r="B1235" s="61" t="str">
        <f>CONCATENATE(RIGHT(LEFT(A1235,26),3))</f>
        <v>026</v>
      </c>
      <c r="C1235" s="4">
        <v>2.3699000000000001E-2</v>
      </c>
      <c r="D1235" s="3" t="s">
        <v>5230</v>
      </c>
      <c r="E1235" s="3" t="s">
        <v>2899</v>
      </c>
      <c r="F1235" s="3" t="s">
        <v>5231</v>
      </c>
      <c r="G1235" s="3" t="s">
        <v>359</v>
      </c>
      <c r="I1235" s="3" t="s">
        <v>1726</v>
      </c>
      <c r="J1235" s="3" t="s">
        <v>4425</v>
      </c>
      <c r="K1235" s="4">
        <v>17028</v>
      </c>
      <c r="L1235" s="3" t="s">
        <v>109</v>
      </c>
      <c r="M1235" s="3" t="s">
        <v>109</v>
      </c>
      <c r="N1235" s="3" t="s">
        <v>109</v>
      </c>
      <c r="O1235" s="3" t="s">
        <v>109</v>
      </c>
      <c r="P1235" s="3" t="s">
        <v>109</v>
      </c>
      <c r="Q1235" s="64">
        <v>14</v>
      </c>
      <c r="R1235" s="16"/>
      <c r="S1235" s="3" t="s">
        <v>109</v>
      </c>
      <c r="T1235" s="3" t="s">
        <v>109</v>
      </c>
      <c r="U1235" s="46">
        <v>1290</v>
      </c>
      <c r="V1235" s="3" t="s">
        <v>109</v>
      </c>
      <c r="W1235" s="3" t="s">
        <v>109</v>
      </c>
      <c r="X1235" s="3" t="s">
        <v>109</v>
      </c>
      <c r="Y1235" s="3" t="s">
        <v>109</v>
      </c>
      <c r="Z1235" s="3" t="s">
        <v>109</v>
      </c>
      <c r="AA1235" s="9">
        <v>1986</v>
      </c>
      <c r="AB1235" s="3" t="s">
        <v>109</v>
      </c>
      <c r="AC1235" s="5" t="s">
        <v>111</v>
      </c>
      <c r="AD1235" s="3" t="s">
        <v>156</v>
      </c>
      <c r="AE1235" s="3" t="s">
        <v>109</v>
      </c>
      <c r="AF1235" s="4">
        <v>3</v>
      </c>
      <c r="AG1235" s="3" t="s">
        <v>109</v>
      </c>
      <c r="AH1235" s="3" t="s">
        <v>111</v>
      </c>
      <c r="AI1235" s="3" t="s">
        <v>109</v>
      </c>
      <c r="AJ1235" s="7">
        <v>3</v>
      </c>
      <c r="AN1235" s="3" t="s">
        <v>109</v>
      </c>
      <c r="AO1235" s="42">
        <f>(Q1235*U1235)*12</f>
        <v>216720</v>
      </c>
      <c r="AP1235" s="3" t="s">
        <v>109</v>
      </c>
      <c r="AQ1235" s="3">
        <v>2.5000000000000001E-2</v>
      </c>
      <c r="AR1235" s="3" t="s">
        <v>109</v>
      </c>
      <c r="AS1235" s="3">
        <v>3.5000000000000003E-2</v>
      </c>
      <c r="AT1235" s="48">
        <f>(AO1235*(1-AQ1235))+(AO1235*AS1235)</f>
        <v>218887.2</v>
      </c>
      <c r="AU1235" s="3" t="s">
        <v>109</v>
      </c>
      <c r="AV1235" s="3" t="s">
        <v>109</v>
      </c>
      <c r="AW1235" s="3" t="s">
        <v>109</v>
      </c>
      <c r="AX1235" s="3" t="s">
        <v>109</v>
      </c>
      <c r="AY1235" s="3" t="s">
        <v>109</v>
      </c>
      <c r="AZ1235" s="3" t="s">
        <v>109</v>
      </c>
      <c r="BA1235" s="3" t="s">
        <v>109</v>
      </c>
      <c r="BB1235" s="3" t="s">
        <v>109</v>
      </c>
      <c r="BC1235" s="3" t="s">
        <v>109</v>
      </c>
      <c r="BD1235" s="3" t="s">
        <v>109</v>
      </c>
      <c r="BE1235" s="3" t="s">
        <v>109</v>
      </c>
      <c r="BF1235" s="3" t="s">
        <v>109</v>
      </c>
      <c r="BG1235" s="3" t="s">
        <v>109</v>
      </c>
      <c r="BH1235" s="3" t="s">
        <v>109</v>
      </c>
      <c r="BI1235" s="3" t="s">
        <v>109</v>
      </c>
      <c r="BJ1235" s="3">
        <f>BX1235*0.1</f>
        <v>3.9002077417044048E-2</v>
      </c>
      <c r="BK1235" s="3">
        <f>BX1235*0.23</f>
        <v>8.9704778059201309E-2</v>
      </c>
      <c r="BL1235" s="2">
        <f>BX1235*0.32</f>
        <v>0.12480664773454095</v>
      </c>
      <c r="BM1235" s="3">
        <f>BX1235*0.3</f>
        <v>0.11700623225113213</v>
      </c>
      <c r="BN1235" s="3">
        <f>BX1235*0.05</f>
        <v>1.9501038708522024E-2</v>
      </c>
      <c r="BO1235" s="3" t="s">
        <v>109</v>
      </c>
      <c r="BP1235" s="3" t="s">
        <v>109</v>
      </c>
      <c r="BQ1235" s="3" t="s">
        <v>109</v>
      </c>
      <c r="BR1235" s="3" t="s">
        <v>109</v>
      </c>
      <c r="BS1235" s="3" t="s">
        <v>109</v>
      </c>
      <c r="BT1235" s="3" t="s">
        <v>109</v>
      </c>
      <c r="BU1235" s="3" t="s">
        <v>109</v>
      </c>
      <c r="BV1235" s="3" t="s">
        <v>109</v>
      </c>
      <c r="BW1235" s="3" t="s">
        <v>109</v>
      </c>
      <c r="BX1235" s="71">
        <f>1-(BY1235/AT1235)</f>
        <v>0.39002077417044045</v>
      </c>
      <c r="BY1235" s="46">
        <f>CE1235*CB1235</f>
        <v>133516.64479999998</v>
      </c>
      <c r="BZ1235" s="3">
        <v>0.06</v>
      </c>
      <c r="CA1235" s="4">
        <f>C1235</f>
        <v>2.3699000000000001E-2</v>
      </c>
      <c r="CB1235" s="3">
        <f>BZ1235+CA1235</f>
        <v>8.3698999999999996E-2</v>
      </c>
      <c r="CC1235" s="47">
        <v>1595200</v>
      </c>
      <c r="CD1235" s="46">
        <v>0</v>
      </c>
      <c r="CE1235" s="46">
        <f>CC1235-CD1235</f>
        <v>1595200</v>
      </c>
      <c r="CF1235" s="46">
        <f>CE1235/Q1235</f>
        <v>113942.85714285714</v>
      </c>
      <c r="CG1235" s="3" t="s">
        <v>109</v>
      </c>
      <c r="CH1235" s="3" t="s">
        <v>5232</v>
      </c>
      <c r="CI1235" s="3" t="s">
        <v>109</v>
      </c>
      <c r="CJ1235" s="3" t="s">
        <v>109</v>
      </c>
      <c r="CK1235" s="3" t="s">
        <v>109</v>
      </c>
      <c r="CL1235" s="3" t="s">
        <v>109</v>
      </c>
      <c r="CM1235" s="3" t="s">
        <v>109</v>
      </c>
      <c r="CN1235" s="3" t="s">
        <v>109</v>
      </c>
      <c r="CO1235" s="3" t="s">
        <v>109</v>
      </c>
      <c r="CP1235" s="3" t="s">
        <v>109</v>
      </c>
      <c r="CQ1235" s="5" t="s">
        <v>113</v>
      </c>
      <c r="CR1235" s="5" t="s">
        <v>109</v>
      </c>
      <c r="CV1235" s="21" t="s">
        <v>113</v>
      </c>
      <c r="CW1235" s="16"/>
    </row>
    <row r="1236" spans="1:101" x14ac:dyDescent="0.25">
      <c r="A1236" s="3" t="s">
        <v>5340</v>
      </c>
      <c r="B1236" s="61" t="str">
        <f>CONCATENATE(RIGHT(LEFT(A1236,26),3))</f>
        <v>026</v>
      </c>
      <c r="C1236" s="4">
        <v>2.3699000000000001E-2</v>
      </c>
      <c r="D1236" s="3" t="s">
        <v>5341</v>
      </c>
      <c r="E1236" s="3" t="s">
        <v>5329</v>
      </c>
      <c r="F1236" s="3" t="s">
        <v>5342</v>
      </c>
      <c r="G1236" s="3" t="s">
        <v>359</v>
      </c>
      <c r="H1236" s="28"/>
      <c r="I1236" s="3" t="s">
        <v>1726</v>
      </c>
      <c r="J1236" s="3" t="s">
        <v>4425</v>
      </c>
      <c r="K1236" s="4">
        <v>16320</v>
      </c>
      <c r="L1236" s="3" t="s">
        <v>109</v>
      </c>
      <c r="M1236" s="3" t="s">
        <v>109</v>
      </c>
      <c r="N1236" s="3" t="s">
        <v>109</v>
      </c>
      <c r="O1236" s="3" t="s">
        <v>109</v>
      </c>
      <c r="P1236" s="3" t="s">
        <v>109</v>
      </c>
      <c r="Q1236" s="64">
        <v>14</v>
      </c>
      <c r="R1236" s="16"/>
      <c r="S1236" s="3" t="s">
        <v>109</v>
      </c>
      <c r="T1236" s="3" t="s">
        <v>109</v>
      </c>
      <c r="U1236" s="46">
        <v>1290</v>
      </c>
      <c r="V1236" s="3" t="s">
        <v>109</v>
      </c>
      <c r="W1236" s="3" t="s">
        <v>109</v>
      </c>
      <c r="X1236" s="3" t="s">
        <v>109</v>
      </c>
      <c r="Y1236" s="3" t="s">
        <v>109</v>
      </c>
      <c r="Z1236" s="3" t="s">
        <v>109</v>
      </c>
      <c r="AA1236" s="9">
        <v>1983</v>
      </c>
      <c r="AB1236" s="3" t="s">
        <v>109</v>
      </c>
      <c r="AC1236" s="5" t="s">
        <v>111</v>
      </c>
      <c r="AD1236" s="3" t="s">
        <v>156</v>
      </c>
      <c r="AE1236" s="3" t="s">
        <v>109</v>
      </c>
      <c r="AF1236" s="4">
        <v>3</v>
      </c>
      <c r="AG1236" s="3" t="s">
        <v>109</v>
      </c>
      <c r="AH1236" s="3" t="s">
        <v>111</v>
      </c>
      <c r="AI1236" s="3" t="s">
        <v>109</v>
      </c>
      <c r="AJ1236" s="7">
        <v>3</v>
      </c>
      <c r="AN1236" s="3" t="s">
        <v>109</v>
      </c>
      <c r="AO1236" s="42">
        <f>(Q1236*U1236)*12</f>
        <v>216720</v>
      </c>
      <c r="AP1236" s="3" t="s">
        <v>109</v>
      </c>
      <c r="AQ1236" s="3">
        <v>2.5000000000000001E-2</v>
      </c>
      <c r="AR1236" s="3" t="s">
        <v>109</v>
      </c>
      <c r="AS1236" s="3">
        <v>3.5000000000000003E-2</v>
      </c>
      <c r="AT1236" s="48">
        <f>(AO1236*(1-AQ1236))+(AO1236*AS1236)</f>
        <v>218887.2</v>
      </c>
      <c r="AU1236" s="3" t="s">
        <v>109</v>
      </c>
      <c r="AV1236" s="3" t="s">
        <v>109</v>
      </c>
      <c r="AW1236" s="3" t="s">
        <v>109</v>
      </c>
      <c r="AX1236" s="3" t="s">
        <v>109</v>
      </c>
      <c r="AY1236" s="3" t="s">
        <v>109</v>
      </c>
      <c r="AZ1236" s="3" t="s">
        <v>109</v>
      </c>
      <c r="BA1236" s="3" t="s">
        <v>109</v>
      </c>
      <c r="BB1236" s="3" t="s">
        <v>109</v>
      </c>
      <c r="BC1236" s="3" t="s">
        <v>109</v>
      </c>
      <c r="BD1236" s="3" t="s">
        <v>109</v>
      </c>
      <c r="BE1236" s="3" t="s">
        <v>109</v>
      </c>
      <c r="BF1236" s="3" t="s">
        <v>109</v>
      </c>
      <c r="BG1236" s="3" t="s">
        <v>109</v>
      </c>
      <c r="BH1236" s="3" t="s">
        <v>109</v>
      </c>
      <c r="BI1236" s="3" t="s">
        <v>109</v>
      </c>
      <c r="BJ1236" s="3">
        <f>BX1236*0.1</f>
        <v>3.9002077417044048E-2</v>
      </c>
      <c r="BK1236" s="3">
        <f>BX1236*0.23</f>
        <v>8.9704778059201309E-2</v>
      </c>
      <c r="BL1236" s="2">
        <f>BX1236*0.32</f>
        <v>0.12480664773454095</v>
      </c>
      <c r="BM1236" s="3">
        <f>BX1236*0.3</f>
        <v>0.11700623225113213</v>
      </c>
      <c r="BN1236" s="3">
        <f>BX1236*0.05</f>
        <v>1.9501038708522024E-2</v>
      </c>
      <c r="BO1236" s="3" t="s">
        <v>109</v>
      </c>
      <c r="BP1236" s="3" t="s">
        <v>109</v>
      </c>
      <c r="BQ1236" s="3" t="s">
        <v>109</v>
      </c>
      <c r="BR1236" s="3" t="s">
        <v>109</v>
      </c>
      <c r="BS1236" s="3" t="s">
        <v>109</v>
      </c>
      <c r="BT1236" s="3" t="s">
        <v>109</v>
      </c>
      <c r="BU1236" s="3" t="s">
        <v>109</v>
      </c>
      <c r="BV1236" s="3" t="s">
        <v>109</v>
      </c>
      <c r="BW1236" s="3" t="s">
        <v>109</v>
      </c>
      <c r="BX1236" s="71">
        <f>1-(BY1236/AT1236)</f>
        <v>0.39002077417044045</v>
      </c>
      <c r="BY1236" s="46">
        <f>CE1236*CB1236</f>
        <v>133516.64479999998</v>
      </c>
      <c r="BZ1236" s="3">
        <v>0.06</v>
      </c>
      <c r="CA1236" s="4">
        <f>C1236</f>
        <v>2.3699000000000001E-2</v>
      </c>
      <c r="CB1236" s="3">
        <f>BZ1236+CA1236</f>
        <v>8.3698999999999996E-2</v>
      </c>
      <c r="CC1236" s="47">
        <v>1595200</v>
      </c>
      <c r="CD1236" s="46">
        <v>0</v>
      </c>
      <c r="CE1236" s="46">
        <f>CC1236-CD1236</f>
        <v>1595200</v>
      </c>
      <c r="CF1236" s="46">
        <f>CE1236/Q1236</f>
        <v>113942.85714285714</v>
      </c>
      <c r="CG1236" s="3" t="s">
        <v>109</v>
      </c>
      <c r="CH1236" s="3" t="s">
        <v>5343</v>
      </c>
      <c r="CI1236" s="3" t="s">
        <v>109</v>
      </c>
      <c r="CJ1236" s="3" t="s">
        <v>109</v>
      </c>
      <c r="CK1236" s="3" t="s">
        <v>109</v>
      </c>
      <c r="CL1236" s="3" t="s">
        <v>109</v>
      </c>
      <c r="CM1236" s="3" t="s">
        <v>109</v>
      </c>
      <c r="CN1236" s="3" t="s">
        <v>109</v>
      </c>
      <c r="CO1236" s="3" t="s">
        <v>109</v>
      </c>
      <c r="CP1236" s="3" t="s">
        <v>109</v>
      </c>
      <c r="CQ1236" s="5" t="s">
        <v>113</v>
      </c>
      <c r="CR1236" s="5" t="s">
        <v>109</v>
      </c>
      <c r="CV1236" s="21" t="s">
        <v>113</v>
      </c>
      <c r="CW1236" s="16"/>
    </row>
    <row r="1237" spans="1:101" x14ac:dyDescent="0.25">
      <c r="A1237" s="3" t="s">
        <v>5526</v>
      </c>
      <c r="B1237" s="61" t="str">
        <f>CONCATENATE(RIGHT(LEFT(A1237,26),3))</f>
        <v>026</v>
      </c>
      <c r="C1237" s="4">
        <v>2.3699000000000001E-2</v>
      </c>
      <c r="D1237" s="3" t="s">
        <v>5527</v>
      </c>
      <c r="E1237" s="3" t="s">
        <v>5235</v>
      </c>
      <c r="F1237" s="3" t="s">
        <v>5528</v>
      </c>
      <c r="G1237" s="3" t="s">
        <v>359</v>
      </c>
      <c r="H1237" s="9">
        <v>47906</v>
      </c>
      <c r="I1237" s="3" t="s">
        <v>1726</v>
      </c>
      <c r="J1237" s="3" t="s">
        <v>4425</v>
      </c>
      <c r="K1237" s="4">
        <v>32064</v>
      </c>
      <c r="L1237" s="3" t="s">
        <v>109</v>
      </c>
      <c r="M1237" s="3" t="s">
        <v>109</v>
      </c>
      <c r="N1237" s="3" t="s">
        <v>109</v>
      </c>
      <c r="O1237" s="3" t="s">
        <v>109</v>
      </c>
      <c r="P1237" s="3" t="s">
        <v>109</v>
      </c>
      <c r="Q1237" s="63">
        <v>32</v>
      </c>
      <c r="R1237" s="16"/>
      <c r="S1237" s="3" t="s">
        <v>109</v>
      </c>
      <c r="T1237" s="3" t="s">
        <v>109</v>
      </c>
      <c r="U1237" s="46">
        <v>1290</v>
      </c>
      <c r="V1237" s="3" t="s">
        <v>109</v>
      </c>
      <c r="W1237" s="3" t="s">
        <v>109</v>
      </c>
      <c r="X1237" s="3" t="s">
        <v>109</v>
      </c>
      <c r="Y1237" s="3" t="s">
        <v>109</v>
      </c>
      <c r="Z1237" s="3" t="s">
        <v>109</v>
      </c>
      <c r="AA1237" s="9">
        <v>1986</v>
      </c>
      <c r="AB1237" s="3" t="s">
        <v>109</v>
      </c>
      <c r="AC1237" s="5" t="s">
        <v>111</v>
      </c>
      <c r="AD1237" s="3" t="s">
        <v>156</v>
      </c>
      <c r="AE1237" s="3" t="s">
        <v>109</v>
      </c>
      <c r="AF1237" s="9">
        <v>3</v>
      </c>
      <c r="AG1237" s="3" t="s">
        <v>109</v>
      </c>
      <c r="AH1237" s="3" t="s">
        <v>123</v>
      </c>
      <c r="AI1237" s="3" t="s">
        <v>109</v>
      </c>
      <c r="AJ1237" s="12">
        <v>2</v>
      </c>
      <c r="AN1237" s="3" t="s">
        <v>109</v>
      </c>
      <c r="AO1237" s="42">
        <f>(Q1237*U1237)*12</f>
        <v>495360</v>
      </c>
      <c r="AP1237" s="3" t="s">
        <v>109</v>
      </c>
      <c r="AQ1237" s="3">
        <v>2.5000000000000001E-2</v>
      </c>
      <c r="AR1237" s="3" t="s">
        <v>109</v>
      </c>
      <c r="AS1237" s="3">
        <v>3.5000000000000003E-2</v>
      </c>
      <c r="AT1237" s="48">
        <f>(AO1237*(1-AQ1237))+(AO1237*AS1237)</f>
        <v>500313.59999999998</v>
      </c>
      <c r="AU1237" s="3" t="s">
        <v>109</v>
      </c>
      <c r="AV1237" s="3" t="s">
        <v>109</v>
      </c>
      <c r="AW1237" s="3" t="s">
        <v>109</v>
      </c>
      <c r="AX1237" s="3" t="s">
        <v>109</v>
      </c>
      <c r="AY1237" s="3" t="s">
        <v>109</v>
      </c>
      <c r="AZ1237" s="3" t="s">
        <v>109</v>
      </c>
      <c r="BA1237" s="3" t="s">
        <v>109</v>
      </c>
      <c r="BB1237" s="3" t="s">
        <v>109</v>
      </c>
      <c r="BC1237" s="3" t="s">
        <v>109</v>
      </c>
      <c r="BD1237" s="3" t="s">
        <v>109</v>
      </c>
      <c r="BE1237" s="3" t="s">
        <v>109</v>
      </c>
      <c r="BF1237" s="3" t="s">
        <v>109</v>
      </c>
      <c r="BG1237" s="3" t="s">
        <v>109</v>
      </c>
      <c r="BH1237" s="3" t="s">
        <v>109</v>
      </c>
      <c r="BI1237" s="3" t="s">
        <v>109</v>
      </c>
      <c r="BJ1237" s="3">
        <f>BX1237*0.1</f>
        <v>3.6769909832553016E-2</v>
      </c>
      <c r="BK1237" s="3">
        <f>BX1237*0.23</f>
        <v>8.4570792614871937E-2</v>
      </c>
      <c r="BL1237" s="2">
        <f>BX1237*0.32</f>
        <v>0.11766371146416965</v>
      </c>
      <c r="BM1237" s="3">
        <f>BX1237*0.3</f>
        <v>0.11030972949765905</v>
      </c>
      <c r="BN1237" s="3">
        <f>BX1237*0.05</f>
        <v>1.8384954916276508E-2</v>
      </c>
      <c r="BO1237" s="3" t="s">
        <v>109</v>
      </c>
      <c r="BP1237" s="3" t="s">
        <v>109</v>
      </c>
      <c r="BQ1237" s="3" t="s">
        <v>109</v>
      </c>
      <c r="BR1237" s="3" t="s">
        <v>109</v>
      </c>
      <c r="BS1237" s="3" t="s">
        <v>109</v>
      </c>
      <c r="BT1237" s="3" t="s">
        <v>109</v>
      </c>
      <c r="BU1237" s="3" t="s">
        <v>109</v>
      </c>
      <c r="BV1237" s="3" t="s">
        <v>109</v>
      </c>
      <c r="BW1237" s="3" t="s">
        <v>109</v>
      </c>
      <c r="BX1237" s="71">
        <f>1-(BY1237/AT1237)</f>
        <v>0.36769909832553016</v>
      </c>
      <c r="BY1237" s="46">
        <f>CE1237*CB1237</f>
        <v>316348.74040000001</v>
      </c>
      <c r="BZ1237" s="3">
        <v>0.06</v>
      </c>
      <c r="CA1237" s="4">
        <f>C1237</f>
        <v>2.3699000000000001E-2</v>
      </c>
      <c r="CB1237" s="3">
        <f>BZ1237+CA1237</f>
        <v>8.3698999999999996E-2</v>
      </c>
      <c r="CC1237" s="47">
        <v>3779600</v>
      </c>
      <c r="CD1237" s="46">
        <v>0</v>
      </c>
      <c r="CE1237" s="46">
        <f>CC1237-CD1237</f>
        <v>3779600</v>
      </c>
      <c r="CF1237" s="46">
        <f>CE1237/Q1237</f>
        <v>118112.5</v>
      </c>
      <c r="CG1237" s="3" t="s">
        <v>109</v>
      </c>
      <c r="CH1237" s="3" t="s">
        <v>5529</v>
      </c>
      <c r="CI1237" s="3" t="s">
        <v>109</v>
      </c>
      <c r="CJ1237" s="3" t="s">
        <v>109</v>
      </c>
      <c r="CK1237" s="3" t="s">
        <v>109</v>
      </c>
      <c r="CL1237" s="3" t="s">
        <v>109</v>
      </c>
      <c r="CM1237" s="3" t="s">
        <v>109</v>
      </c>
      <c r="CN1237" s="3" t="s">
        <v>109</v>
      </c>
      <c r="CO1237" s="3" t="s">
        <v>109</v>
      </c>
      <c r="CP1237" s="3" t="s">
        <v>109</v>
      </c>
      <c r="CQ1237" s="5" t="s">
        <v>126</v>
      </c>
      <c r="CR1237" s="5" t="s">
        <v>5530</v>
      </c>
      <c r="CV1237" s="21" t="s">
        <v>113</v>
      </c>
      <c r="CW1237" s="16"/>
    </row>
    <row r="1238" spans="1:101" x14ac:dyDescent="0.25">
      <c r="A1238" s="3" t="s">
        <v>5773</v>
      </c>
      <c r="B1238" s="61" t="str">
        <f>CONCATENATE(RIGHT(LEFT(A1238,26),3))</f>
        <v>026</v>
      </c>
      <c r="C1238" s="4">
        <v>2.3699000000000001E-2</v>
      </c>
      <c r="D1238" s="3" t="s">
        <v>5774</v>
      </c>
      <c r="E1238" s="3" t="s">
        <v>4297</v>
      </c>
      <c r="F1238" s="3" t="s">
        <v>109</v>
      </c>
      <c r="G1238" s="3" t="s">
        <v>109</v>
      </c>
      <c r="H1238" s="23"/>
      <c r="I1238" s="3" t="s">
        <v>1726</v>
      </c>
      <c r="J1238" s="3" t="s">
        <v>4425</v>
      </c>
      <c r="K1238" s="4">
        <v>12112</v>
      </c>
      <c r="L1238" s="3" t="s">
        <v>109</v>
      </c>
      <c r="M1238" s="3" t="s">
        <v>109</v>
      </c>
      <c r="N1238" s="3" t="s">
        <v>109</v>
      </c>
      <c r="O1238" s="3" t="s">
        <v>109</v>
      </c>
      <c r="P1238" s="3" t="s">
        <v>109</v>
      </c>
      <c r="Q1238" s="64">
        <v>8</v>
      </c>
      <c r="S1238" s="3" t="s">
        <v>109</v>
      </c>
      <c r="T1238" s="3" t="s">
        <v>109</v>
      </c>
      <c r="U1238" s="46">
        <v>1290</v>
      </c>
      <c r="V1238" s="3" t="s">
        <v>109</v>
      </c>
      <c r="W1238" s="3" t="s">
        <v>109</v>
      </c>
      <c r="X1238" s="3" t="s">
        <v>109</v>
      </c>
      <c r="Y1238" s="3" t="s">
        <v>109</v>
      </c>
      <c r="Z1238" s="3" t="s">
        <v>109</v>
      </c>
      <c r="AA1238" s="8"/>
      <c r="AB1238" s="3" t="s">
        <v>109</v>
      </c>
      <c r="AC1238" s="5" t="s">
        <v>111</v>
      </c>
      <c r="AD1238" s="3" t="s">
        <v>156</v>
      </c>
      <c r="AE1238" s="3" t="s">
        <v>109</v>
      </c>
      <c r="AF1238" s="9">
        <v>3</v>
      </c>
      <c r="AG1238" s="3" t="s">
        <v>109</v>
      </c>
      <c r="AH1238" s="3" t="s">
        <v>123</v>
      </c>
      <c r="AI1238" s="3" t="s">
        <v>109</v>
      </c>
      <c r="AJ1238" s="12">
        <v>3</v>
      </c>
      <c r="AN1238" s="3" t="s">
        <v>109</v>
      </c>
      <c r="AO1238" s="42">
        <f>(Q1238*U1238)*12</f>
        <v>123840</v>
      </c>
      <c r="AP1238" s="3" t="s">
        <v>109</v>
      </c>
      <c r="AQ1238" s="3">
        <v>2.5000000000000001E-2</v>
      </c>
      <c r="AR1238" s="3" t="s">
        <v>109</v>
      </c>
      <c r="AS1238" s="3">
        <v>3.5000000000000003E-2</v>
      </c>
      <c r="AT1238" s="48">
        <f>(AO1238*(1-AQ1238))+(AO1238*AS1238)</f>
        <v>125078.39999999999</v>
      </c>
      <c r="AU1238" s="3" t="s">
        <v>109</v>
      </c>
      <c r="AV1238" s="3" t="s">
        <v>109</v>
      </c>
      <c r="AW1238" s="3" t="s">
        <v>109</v>
      </c>
      <c r="AX1238" s="3" t="s">
        <v>109</v>
      </c>
      <c r="AY1238" s="3" t="s">
        <v>109</v>
      </c>
      <c r="AZ1238" s="3" t="s">
        <v>109</v>
      </c>
      <c r="BA1238" s="3" t="s">
        <v>109</v>
      </c>
      <c r="BB1238" s="3" t="s">
        <v>109</v>
      </c>
      <c r="BC1238" s="3" t="s">
        <v>109</v>
      </c>
      <c r="BD1238" s="3" t="s">
        <v>109</v>
      </c>
      <c r="BE1238" s="3" t="s">
        <v>109</v>
      </c>
      <c r="BF1238" s="3" t="s">
        <v>109</v>
      </c>
      <c r="BG1238" s="3" t="s">
        <v>109</v>
      </c>
      <c r="BH1238" s="3" t="s">
        <v>109</v>
      </c>
      <c r="BI1238" s="3" t="s">
        <v>109</v>
      </c>
      <c r="BJ1238" s="3">
        <f>BX1238*0.1</f>
        <v>3.6442015407936144E-2</v>
      </c>
      <c r="BK1238" s="3">
        <f>BX1238*0.23</f>
        <v>8.3816635438253143E-2</v>
      </c>
      <c r="BL1238" s="2">
        <f>BX1238*0.32</f>
        <v>0.11661444930539566</v>
      </c>
      <c r="BM1238" s="3">
        <f>BX1238*0.3</f>
        <v>0.10932604622380844</v>
      </c>
      <c r="BN1238" s="3">
        <f>BX1238*0.05</f>
        <v>1.8221007703968072E-2</v>
      </c>
      <c r="BO1238" s="3" t="s">
        <v>109</v>
      </c>
      <c r="BP1238" s="3" t="s">
        <v>109</v>
      </c>
      <c r="BQ1238" s="3" t="s">
        <v>109</v>
      </c>
      <c r="BR1238" s="3" t="s">
        <v>109</v>
      </c>
      <c r="BS1238" s="3" t="s">
        <v>109</v>
      </c>
      <c r="BT1238" s="3" t="s">
        <v>109</v>
      </c>
      <c r="BU1238" s="3" t="s">
        <v>109</v>
      </c>
      <c r="BV1238" s="3" t="s">
        <v>109</v>
      </c>
      <c r="BW1238" s="3" t="s">
        <v>109</v>
      </c>
      <c r="BX1238" s="71">
        <f>1-(BY1238/AT1238)</f>
        <v>0.36442015407936146</v>
      </c>
      <c r="BY1238" s="46">
        <f>CE1238*CB1238</f>
        <v>79497.310199999993</v>
      </c>
      <c r="BZ1238" s="3">
        <v>0.06</v>
      </c>
      <c r="CA1238" s="4">
        <f>C1238</f>
        <v>2.3699000000000001E-2</v>
      </c>
      <c r="CB1238" s="3">
        <f>BZ1238+CA1238</f>
        <v>8.3698999999999996E-2</v>
      </c>
      <c r="CC1238" s="47">
        <v>949800</v>
      </c>
      <c r="CD1238" s="46">
        <v>0</v>
      </c>
      <c r="CE1238" s="46">
        <f>CC1238-CD1238</f>
        <v>949800</v>
      </c>
      <c r="CF1238" s="46">
        <f>CE1238/Q1238</f>
        <v>118725</v>
      </c>
      <c r="CG1238" s="3" t="s">
        <v>109</v>
      </c>
      <c r="CH1238" s="3" t="s">
        <v>5775</v>
      </c>
      <c r="CI1238" s="3" t="s">
        <v>109</v>
      </c>
      <c r="CJ1238" s="3" t="s">
        <v>109</v>
      </c>
      <c r="CK1238" s="3" t="s">
        <v>109</v>
      </c>
      <c r="CL1238" s="3" t="s">
        <v>109</v>
      </c>
      <c r="CM1238" s="3" t="s">
        <v>109</v>
      </c>
      <c r="CN1238" s="3" t="s">
        <v>109</v>
      </c>
      <c r="CO1238" s="3" t="s">
        <v>109</v>
      </c>
      <c r="CP1238" s="3" t="s">
        <v>109</v>
      </c>
      <c r="CQ1238" s="5" t="s">
        <v>113</v>
      </c>
      <c r="CR1238" s="5" t="s">
        <v>109</v>
      </c>
      <c r="CV1238" s="21" t="s">
        <v>113</v>
      </c>
    </row>
    <row r="1239" spans="1:101" x14ac:dyDescent="0.25">
      <c r="A1239" s="3" t="s">
        <v>5197</v>
      </c>
      <c r="B1239" s="61" t="str">
        <f>CONCATENATE(RIGHT(LEFT(A1239,26),3))</f>
        <v>026</v>
      </c>
      <c r="C1239" s="4">
        <v>2.3699000000000001E-2</v>
      </c>
      <c r="D1239" s="3" t="s">
        <v>109</v>
      </c>
      <c r="E1239" s="3" t="s">
        <v>5063</v>
      </c>
      <c r="F1239" s="3" t="s">
        <v>5198</v>
      </c>
      <c r="G1239" s="3" t="s">
        <v>359</v>
      </c>
      <c r="H1239" s="4">
        <v>47906</v>
      </c>
      <c r="I1239" s="3" t="s">
        <v>1726</v>
      </c>
      <c r="J1239" s="3" t="s">
        <v>4425</v>
      </c>
      <c r="K1239" s="4">
        <v>13182</v>
      </c>
      <c r="L1239" s="3" t="s">
        <v>109</v>
      </c>
      <c r="M1239" s="3" t="s">
        <v>109</v>
      </c>
      <c r="N1239" s="3" t="s">
        <v>109</v>
      </c>
      <c r="O1239" s="3" t="s">
        <v>109</v>
      </c>
      <c r="P1239" s="3" t="s">
        <v>109</v>
      </c>
      <c r="Q1239" s="64">
        <v>14</v>
      </c>
      <c r="R1239" s="16"/>
      <c r="S1239" s="3" t="s">
        <v>109</v>
      </c>
      <c r="T1239" s="3" t="s">
        <v>109</v>
      </c>
      <c r="U1239" s="46">
        <v>1290</v>
      </c>
      <c r="V1239" s="3" t="s">
        <v>109</v>
      </c>
      <c r="W1239" s="3" t="s">
        <v>109</v>
      </c>
      <c r="X1239" s="3" t="s">
        <v>109</v>
      </c>
      <c r="Y1239" s="3" t="s">
        <v>109</v>
      </c>
      <c r="Z1239" s="3" t="s">
        <v>109</v>
      </c>
      <c r="AA1239" s="4">
        <v>1985</v>
      </c>
      <c r="AB1239" s="3" t="s">
        <v>109</v>
      </c>
      <c r="AC1239" s="5" t="s">
        <v>111</v>
      </c>
      <c r="AD1239" s="3" t="s">
        <v>156</v>
      </c>
      <c r="AE1239" s="3" t="s">
        <v>109</v>
      </c>
      <c r="AF1239" s="9">
        <v>2</v>
      </c>
      <c r="AG1239" s="3" t="s">
        <v>109</v>
      </c>
      <c r="AH1239" s="3" t="s">
        <v>111</v>
      </c>
      <c r="AI1239" s="3" t="s">
        <v>109</v>
      </c>
      <c r="AJ1239" s="12">
        <v>3</v>
      </c>
      <c r="AN1239" s="3" t="s">
        <v>109</v>
      </c>
      <c r="AO1239" s="42">
        <f>(Q1239*U1239)*12</f>
        <v>216720</v>
      </c>
      <c r="AP1239" s="3" t="s">
        <v>109</v>
      </c>
      <c r="AQ1239" s="3">
        <v>2.5000000000000001E-2</v>
      </c>
      <c r="AR1239" s="3" t="s">
        <v>109</v>
      </c>
      <c r="AS1239" s="3">
        <v>3.5000000000000003E-2</v>
      </c>
      <c r="AT1239" s="48">
        <f>(AO1239*(1-AQ1239))+(AO1239*AS1239)</f>
        <v>218887.2</v>
      </c>
      <c r="AU1239" s="3" t="s">
        <v>109</v>
      </c>
      <c r="AV1239" s="3" t="s">
        <v>109</v>
      </c>
      <c r="AW1239" s="3" t="s">
        <v>109</v>
      </c>
      <c r="AX1239" s="3" t="s">
        <v>109</v>
      </c>
      <c r="AY1239" s="3" t="s">
        <v>109</v>
      </c>
      <c r="AZ1239" s="3" t="s">
        <v>109</v>
      </c>
      <c r="BA1239" s="3" t="s">
        <v>109</v>
      </c>
      <c r="BB1239" s="3" t="s">
        <v>109</v>
      </c>
      <c r="BC1239" s="3" t="s">
        <v>109</v>
      </c>
      <c r="BD1239" s="3" t="s">
        <v>109</v>
      </c>
      <c r="BE1239" s="3" t="s">
        <v>109</v>
      </c>
      <c r="BF1239" s="3" t="s">
        <v>109</v>
      </c>
      <c r="BG1239" s="3" t="s">
        <v>109</v>
      </c>
      <c r="BH1239" s="3" t="s">
        <v>109</v>
      </c>
      <c r="BI1239" s="3" t="s">
        <v>109</v>
      </c>
      <c r="BJ1239" s="3">
        <f>BX1239*0.1</f>
        <v>3.6053895476756984E-2</v>
      </c>
      <c r="BK1239" s="3">
        <f>BX1239*0.23</f>
        <v>8.2923959596541058E-2</v>
      </c>
      <c r="BL1239" s="2">
        <f>BX1239*0.32</f>
        <v>0.11537246552562234</v>
      </c>
      <c r="BM1239" s="3">
        <f>BX1239*0.3</f>
        <v>0.10816168643027094</v>
      </c>
      <c r="BN1239" s="3">
        <f>BX1239*0.05</f>
        <v>1.8026947738378492E-2</v>
      </c>
      <c r="BO1239" s="3" t="s">
        <v>109</v>
      </c>
      <c r="BP1239" s="3" t="s">
        <v>109</v>
      </c>
      <c r="BQ1239" s="3" t="s">
        <v>109</v>
      </c>
      <c r="BR1239" s="3" t="s">
        <v>109</v>
      </c>
      <c r="BS1239" s="3" t="s">
        <v>109</v>
      </c>
      <c r="BT1239" s="3" t="s">
        <v>109</v>
      </c>
      <c r="BU1239" s="3" t="s">
        <v>109</v>
      </c>
      <c r="BV1239" s="3" t="s">
        <v>109</v>
      </c>
      <c r="BW1239" s="3" t="s">
        <v>109</v>
      </c>
      <c r="BX1239" s="71">
        <f>1-(BY1239/AT1239)</f>
        <v>0.36053895476756981</v>
      </c>
      <c r="BY1239" s="46">
        <f>CE1239*CB1239</f>
        <v>139969.8377</v>
      </c>
      <c r="BZ1239" s="3">
        <v>0.06</v>
      </c>
      <c r="CA1239" s="4">
        <f>C1239</f>
        <v>2.3699000000000001E-2</v>
      </c>
      <c r="CB1239" s="3">
        <f>BZ1239+CA1239</f>
        <v>8.3698999999999996E-2</v>
      </c>
      <c r="CC1239" s="47">
        <v>1672300</v>
      </c>
      <c r="CD1239" s="46">
        <v>0</v>
      </c>
      <c r="CE1239" s="46">
        <f>CC1239-CD1239</f>
        <v>1672300</v>
      </c>
      <c r="CF1239" s="46">
        <f>CE1239/Q1239</f>
        <v>119450</v>
      </c>
      <c r="CG1239" s="3" t="s">
        <v>109</v>
      </c>
      <c r="CH1239" s="3" t="s">
        <v>5199</v>
      </c>
      <c r="CI1239" s="3" t="s">
        <v>109</v>
      </c>
      <c r="CJ1239" s="3" t="s">
        <v>109</v>
      </c>
      <c r="CK1239" s="3" t="s">
        <v>109</v>
      </c>
      <c r="CL1239" s="3" t="s">
        <v>109</v>
      </c>
      <c r="CM1239" s="3" t="s">
        <v>109</v>
      </c>
      <c r="CN1239" s="3" t="s">
        <v>109</v>
      </c>
      <c r="CO1239" s="3" t="s">
        <v>109</v>
      </c>
      <c r="CP1239" s="3" t="s">
        <v>109</v>
      </c>
      <c r="CQ1239" s="5" t="s">
        <v>113</v>
      </c>
      <c r="CR1239" s="5" t="s">
        <v>109</v>
      </c>
      <c r="CV1239" s="21" t="s">
        <v>113</v>
      </c>
      <c r="CW1239" s="16"/>
    </row>
    <row r="1240" spans="1:101" x14ac:dyDescent="0.25">
      <c r="A1240" s="3" t="s">
        <v>5604</v>
      </c>
      <c r="B1240" s="61" t="str">
        <f>CONCATENATE(RIGHT(LEFT(A1240,26),3))</f>
        <v>026</v>
      </c>
      <c r="C1240" s="4">
        <v>2.3699000000000001E-2</v>
      </c>
      <c r="D1240" s="3" t="s">
        <v>5605</v>
      </c>
      <c r="E1240" s="3" t="s">
        <v>5333</v>
      </c>
      <c r="F1240" s="3" t="s">
        <v>5606</v>
      </c>
      <c r="G1240" s="3" t="s">
        <v>359</v>
      </c>
      <c r="H1240" s="4">
        <v>47906</v>
      </c>
      <c r="I1240" s="3" t="s">
        <v>1726</v>
      </c>
      <c r="J1240" s="3" t="s">
        <v>4425</v>
      </c>
      <c r="K1240" s="4">
        <v>26616</v>
      </c>
      <c r="L1240" s="3" t="s">
        <v>109</v>
      </c>
      <c r="M1240" s="3" t="s">
        <v>109</v>
      </c>
      <c r="N1240" s="3" t="s">
        <v>109</v>
      </c>
      <c r="O1240" s="3" t="s">
        <v>109</v>
      </c>
      <c r="P1240" s="3" t="s">
        <v>109</v>
      </c>
      <c r="Q1240" s="64">
        <v>28</v>
      </c>
      <c r="R1240" s="16"/>
      <c r="S1240" s="3" t="s">
        <v>109</v>
      </c>
      <c r="T1240" s="3" t="s">
        <v>109</v>
      </c>
      <c r="U1240" s="46">
        <v>1290</v>
      </c>
      <c r="V1240" s="3" t="s">
        <v>109</v>
      </c>
      <c r="W1240" s="3" t="s">
        <v>109</v>
      </c>
      <c r="X1240" s="3" t="s">
        <v>109</v>
      </c>
      <c r="Y1240" s="3" t="s">
        <v>109</v>
      </c>
      <c r="Z1240" s="3" t="s">
        <v>109</v>
      </c>
      <c r="AA1240" s="4">
        <v>1986</v>
      </c>
      <c r="AB1240" s="3" t="s">
        <v>109</v>
      </c>
      <c r="AC1240" s="5" t="s">
        <v>111</v>
      </c>
      <c r="AD1240" s="3" t="s">
        <v>156</v>
      </c>
      <c r="AE1240" s="3" t="s">
        <v>109</v>
      </c>
      <c r="AF1240" s="9">
        <v>3</v>
      </c>
      <c r="AG1240" s="3" t="s">
        <v>109</v>
      </c>
      <c r="AH1240" s="3" t="s">
        <v>111</v>
      </c>
      <c r="AI1240" s="3" t="s">
        <v>109</v>
      </c>
      <c r="AJ1240" s="12">
        <v>3</v>
      </c>
      <c r="AN1240" s="3" t="s">
        <v>109</v>
      </c>
      <c r="AO1240" s="42">
        <f>(Q1240*U1240)*12</f>
        <v>433440</v>
      </c>
      <c r="AP1240" s="3" t="s">
        <v>109</v>
      </c>
      <c r="AQ1240" s="3">
        <v>2.1000000000000001E-2</v>
      </c>
      <c r="AR1240" s="3" t="s">
        <v>109</v>
      </c>
      <c r="AS1240" s="3">
        <v>0.04</v>
      </c>
      <c r="AT1240" s="48">
        <f>(AO1240*(1-AQ1240))+(AO1240*AS1240)</f>
        <v>441675.36</v>
      </c>
      <c r="AU1240" s="3" t="s">
        <v>109</v>
      </c>
      <c r="AV1240" s="3" t="s">
        <v>109</v>
      </c>
      <c r="AW1240" s="3" t="s">
        <v>109</v>
      </c>
      <c r="AX1240" s="3" t="s">
        <v>109</v>
      </c>
      <c r="AY1240" s="3" t="s">
        <v>109</v>
      </c>
      <c r="AZ1240" s="3" t="s">
        <v>109</v>
      </c>
      <c r="BA1240" s="3" t="s">
        <v>109</v>
      </c>
      <c r="BB1240" s="3" t="s">
        <v>109</v>
      </c>
      <c r="BC1240" s="3" t="s">
        <v>109</v>
      </c>
      <c r="BD1240" s="3" t="s">
        <v>109</v>
      </c>
      <c r="BE1240" s="3" t="s">
        <v>109</v>
      </c>
      <c r="BF1240" s="3" t="s">
        <v>109</v>
      </c>
      <c r="BG1240" s="3" t="s">
        <v>109</v>
      </c>
      <c r="BH1240" s="3" t="s">
        <v>109</v>
      </c>
      <c r="BI1240" s="3" t="s">
        <v>109</v>
      </c>
      <c r="BJ1240" s="3">
        <f>BX1240*0.1</f>
        <v>3.548544895055953E-2</v>
      </c>
      <c r="BK1240" s="3">
        <f>BX1240*0.23</f>
        <v>8.1616532586286913E-2</v>
      </c>
      <c r="BL1240" s="2">
        <f>BX1240*0.32</f>
        <v>0.11355343664179049</v>
      </c>
      <c r="BM1240" s="3">
        <f>BX1240*0.3</f>
        <v>0.10645634685167858</v>
      </c>
      <c r="BN1240" s="3">
        <f>BX1240*0.05</f>
        <v>1.7742724475279765E-2</v>
      </c>
      <c r="BO1240" s="3" t="s">
        <v>109</v>
      </c>
      <c r="BP1240" s="3" t="s">
        <v>109</v>
      </c>
      <c r="BQ1240" s="3" t="s">
        <v>109</v>
      </c>
      <c r="BR1240" s="3" t="s">
        <v>109</v>
      </c>
      <c r="BS1240" s="3" t="s">
        <v>109</v>
      </c>
      <c r="BT1240" s="3" t="s">
        <v>109</v>
      </c>
      <c r="BU1240" s="3" t="s">
        <v>109</v>
      </c>
      <c r="BV1240" s="3" t="s">
        <v>109</v>
      </c>
      <c r="BW1240" s="3" t="s">
        <v>109</v>
      </c>
      <c r="BX1240" s="71">
        <f>1-(BY1240/AT1240)</f>
        <v>0.35485448950559528</v>
      </c>
      <c r="BY1240" s="46">
        <f>CE1240*CB1240</f>
        <v>284944.87559999997</v>
      </c>
      <c r="BZ1240" s="3">
        <v>0.06</v>
      </c>
      <c r="CA1240" s="4">
        <f>C1240</f>
        <v>2.3699000000000001E-2</v>
      </c>
      <c r="CB1240" s="3">
        <f>BZ1240+CA1240</f>
        <v>8.3698999999999996E-2</v>
      </c>
      <c r="CC1240" s="47">
        <v>3404400</v>
      </c>
      <c r="CD1240" s="46">
        <v>0</v>
      </c>
      <c r="CE1240" s="46">
        <f>CC1240-CD1240</f>
        <v>3404400</v>
      </c>
      <c r="CF1240" s="46">
        <f>CE1240/Q1240</f>
        <v>121585.71428571429</v>
      </c>
      <c r="CG1240" s="3" t="s">
        <v>109</v>
      </c>
      <c r="CH1240" s="3" t="s">
        <v>5607</v>
      </c>
      <c r="CI1240" s="3" t="s">
        <v>109</v>
      </c>
      <c r="CJ1240" s="3" t="s">
        <v>109</v>
      </c>
      <c r="CK1240" s="3" t="s">
        <v>109</v>
      </c>
      <c r="CL1240" s="3" t="s">
        <v>109</v>
      </c>
      <c r="CM1240" s="3" t="s">
        <v>109</v>
      </c>
      <c r="CN1240" s="3" t="s">
        <v>109</v>
      </c>
      <c r="CO1240" s="3" t="s">
        <v>109</v>
      </c>
      <c r="CP1240" s="3" t="s">
        <v>109</v>
      </c>
      <c r="CQ1240" s="5" t="s">
        <v>113</v>
      </c>
      <c r="CR1240" s="5" t="s">
        <v>109</v>
      </c>
      <c r="CV1240" s="21" t="s">
        <v>113</v>
      </c>
      <c r="CW1240" s="16"/>
    </row>
    <row r="1241" spans="1:101" x14ac:dyDescent="0.25">
      <c r="A1241" s="3" t="s">
        <v>5425</v>
      </c>
      <c r="B1241" s="61" t="str">
        <f>CONCATENATE(RIGHT(LEFT(A1241,26),3))</f>
        <v>026</v>
      </c>
      <c r="C1241" s="4">
        <v>2.3699000000000001E-2</v>
      </c>
      <c r="D1241" s="3" t="s">
        <v>109</v>
      </c>
      <c r="E1241" s="3" t="s">
        <v>5170</v>
      </c>
      <c r="F1241" s="3" t="s">
        <v>5426</v>
      </c>
      <c r="G1241" s="3" t="s">
        <v>359</v>
      </c>
      <c r="H1241" s="23"/>
      <c r="I1241" s="3" t="s">
        <v>1726</v>
      </c>
      <c r="J1241" s="3" t="s">
        <v>4425</v>
      </c>
      <c r="K1241" s="4">
        <v>7752</v>
      </c>
      <c r="L1241" s="3" t="s">
        <v>109</v>
      </c>
      <c r="M1241" s="3" t="s">
        <v>109</v>
      </c>
      <c r="N1241" s="3" t="s">
        <v>109</v>
      </c>
      <c r="O1241" s="3" t="s">
        <v>109</v>
      </c>
      <c r="P1241" s="3" t="s">
        <v>109</v>
      </c>
      <c r="Q1241" s="64">
        <v>8</v>
      </c>
      <c r="R1241" s="16"/>
      <c r="S1241" s="3" t="s">
        <v>109</v>
      </c>
      <c r="T1241" s="3" t="s">
        <v>109</v>
      </c>
      <c r="U1241" s="46">
        <v>1290</v>
      </c>
      <c r="V1241" s="3" t="s">
        <v>109</v>
      </c>
      <c r="W1241" s="3" t="s">
        <v>109</v>
      </c>
      <c r="X1241" s="3" t="s">
        <v>109</v>
      </c>
      <c r="Y1241" s="3" t="s">
        <v>109</v>
      </c>
      <c r="Z1241" s="3" t="s">
        <v>109</v>
      </c>
      <c r="AA1241" s="4">
        <v>1983</v>
      </c>
      <c r="AB1241" s="3" t="s">
        <v>109</v>
      </c>
      <c r="AC1241" s="5" t="s">
        <v>111</v>
      </c>
      <c r="AD1241" s="3" t="s">
        <v>156</v>
      </c>
      <c r="AE1241" s="3" t="s">
        <v>109</v>
      </c>
      <c r="AF1241" s="9">
        <v>2</v>
      </c>
      <c r="AG1241" s="3" t="s">
        <v>109</v>
      </c>
      <c r="AH1241" s="3" t="s">
        <v>111</v>
      </c>
      <c r="AI1241" s="3" t="s">
        <v>109</v>
      </c>
      <c r="AJ1241" s="12">
        <v>2</v>
      </c>
      <c r="AN1241" s="3" t="s">
        <v>109</v>
      </c>
      <c r="AO1241" s="42">
        <f>(Q1241*U1241)*12</f>
        <v>123840</v>
      </c>
      <c r="AP1241" s="3" t="s">
        <v>109</v>
      </c>
      <c r="AQ1241" s="3">
        <v>2.1000000000000001E-2</v>
      </c>
      <c r="AR1241" s="3" t="s">
        <v>109</v>
      </c>
      <c r="AS1241" s="3">
        <v>0.04</v>
      </c>
      <c r="AT1241" s="48">
        <f>(AO1241*(1-AQ1241))+(AO1241*AS1241)</f>
        <v>126192.96000000001</v>
      </c>
      <c r="AU1241" s="3" t="s">
        <v>109</v>
      </c>
      <c r="AV1241" s="3" t="s">
        <v>109</v>
      </c>
      <c r="AW1241" s="3" t="s">
        <v>109</v>
      </c>
      <c r="AX1241" s="3" t="s">
        <v>109</v>
      </c>
      <c r="AY1241" s="3" t="s">
        <v>109</v>
      </c>
      <c r="AZ1241" s="3" t="s">
        <v>109</v>
      </c>
      <c r="BA1241" s="3" t="s">
        <v>109</v>
      </c>
      <c r="BB1241" s="3" t="s">
        <v>109</v>
      </c>
      <c r="BC1241" s="3" t="s">
        <v>109</v>
      </c>
      <c r="BD1241" s="3" t="s">
        <v>109</v>
      </c>
      <c r="BE1241" s="3" t="s">
        <v>109</v>
      </c>
      <c r="BF1241" s="3" t="s">
        <v>109</v>
      </c>
      <c r="BG1241" s="3" t="s">
        <v>109</v>
      </c>
      <c r="BH1241" s="3" t="s">
        <v>109</v>
      </c>
      <c r="BI1241" s="3" t="s">
        <v>109</v>
      </c>
      <c r="BJ1241" s="3">
        <f>BX1241*0.1</f>
        <v>3.4927361320314543E-2</v>
      </c>
      <c r="BK1241" s="3">
        <f>BX1241*0.23</f>
        <v>8.0332931036723454E-2</v>
      </c>
      <c r="BL1241" s="2">
        <f>BX1241*0.32</f>
        <v>0.11176755622500655</v>
      </c>
      <c r="BM1241" s="3">
        <f>BX1241*0.3</f>
        <v>0.10478208396094363</v>
      </c>
      <c r="BN1241" s="3">
        <f>BX1241*0.05</f>
        <v>1.7463680660157271E-2</v>
      </c>
      <c r="BO1241" s="3" t="s">
        <v>109</v>
      </c>
      <c r="BP1241" s="3" t="s">
        <v>109</v>
      </c>
      <c r="BQ1241" s="3" t="s">
        <v>109</v>
      </c>
      <c r="BR1241" s="3" t="s">
        <v>109</v>
      </c>
      <c r="BS1241" s="3" t="s">
        <v>109</v>
      </c>
      <c r="BT1241" s="3" t="s">
        <v>109</v>
      </c>
      <c r="BU1241" s="3" t="s">
        <v>109</v>
      </c>
      <c r="BV1241" s="3" t="s">
        <v>109</v>
      </c>
      <c r="BW1241" s="3" t="s">
        <v>109</v>
      </c>
      <c r="BX1241" s="71">
        <f>1-(BY1241/AT1241)</f>
        <v>0.34927361320314543</v>
      </c>
      <c r="BY1241" s="46">
        <f>CE1241*CB1241</f>
        <v>82117.088900000002</v>
      </c>
      <c r="BZ1241" s="3">
        <v>0.06</v>
      </c>
      <c r="CA1241" s="4">
        <f>C1241</f>
        <v>2.3699000000000001E-2</v>
      </c>
      <c r="CB1241" s="3">
        <f>BZ1241+CA1241</f>
        <v>8.3698999999999996E-2</v>
      </c>
      <c r="CC1241" s="47">
        <v>981100</v>
      </c>
      <c r="CD1241" s="46">
        <v>0</v>
      </c>
      <c r="CE1241" s="46">
        <f>CC1241-CD1241</f>
        <v>981100</v>
      </c>
      <c r="CF1241" s="46">
        <f>CE1241/Q1241</f>
        <v>122637.5</v>
      </c>
      <c r="CG1241" s="3" t="s">
        <v>109</v>
      </c>
      <c r="CH1241" s="3" t="s">
        <v>5427</v>
      </c>
      <c r="CI1241" s="3" t="s">
        <v>109</v>
      </c>
      <c r="CJ1241" s="3" t="s">
        <v>109</v>
      </c>
      <c r="CK1241" s="3" t="s">
        <v>109</v>
      </c>
      <c r="CL1241" s="3" t="s">
        <v>109</v>
      </c>
      <c r="CM1241" s="3" t="s">
        <v>109</v>
      </c>
      <c r="CN1241" s="3" t="s">
        <v>109</v>
      </c>
      <c r="CO1241" s="3" t="s">
        <v>109</v>
      </c>
      <c r="CP1241" s="3" t="s">
        <v>109</v>
      </c>
      <c r="CQ1241" s="5" t="s">
        <v>113</v>
      </c>
      <c r="CR1241" s="5" t="s">
        <v>109</v>
      </c>
      <c r="CV1241" s="21" t="s">
        <v>113</v>
      </c>
      <c r="CW1241" s="16"/>
    </row>
    <row r="1242" spans="1:101" x14ac:dyDescent="0.25">
      <c r="A1242" s="3" t="s">
        <v>5480</v>
      </c>
      <c r="B1242" s="61" t="str">
        <f>CONCATENATE(RIGHT(LEFT(A1242,26),3))</f>
        <v>026</v>
      </c>
      <c r="C1242" s="4">
        <v>2.3699000000000001E-2</v>
      </c>
      <c r="D1242" s="3" t="s">
        <v>109</v>
      </c>
      <c r="E1242" s="3" t="s">
        <v>5170</v>
      </c>
      <c r="F1242" s="3" t="s">
        <v>5481</v>
      </c>
      <c r="G1242" s="3" t="s">
        <v>359</v>
      </c>
      <c r="H1242" s="23"/>
      <c r="I1242" s="3" t="s">
        <v>1726</v>
      </c>
      <c r="J1242" s="3" t="s">
        <v>4425</v>
      </c>
      <c r="K1242" s="4">
        <v>17364</v>
      </c>
      <c r="L1242" s="3" t="s">
        <v>109</v>
      </c>
      <c r="M1242" s="3" t="s">
        <v>109</v>
      </c>
      <c r="N1242" s="3" t="s">
        <v>109</v>
      </c>
      <c r="O1242" s="3" t="s">
        <v>109</v>
      </c>
      <c r="P1242" s="3" t="s">
        <v>109</v>
      </c>
      <c r="Q1242" s="64">
        <v>18</v>
      </c>
      <c r="R1242" s="9">
        <v>72</v>
      </c>
      <c r="S1242" s="3" t="s">
        <v>109</v>
      </c>
      <c r="T1242" s="3" t="s">
        <v>109</v>
      </c>
      <c r="U1242" s="46">
        <v>1290</v>
      </c>
      <c r="V1242" s="3" t="s">
        <v>109</v>
      </c>
      <c r="W1242" s="3" t="s">
        <v>109</v>
      </c>
      <c r="X1242" s="3" t="s">
        <v>109</v>
      </c>
      <c r="Y1242" s="3" t="s">
        <v>109</v>
      </c>
      <c r="Z1242" s="3" t="s">
        <v>109</v>
      </c>
      <c r="AA1242" s="4">
        <v>1983</v>
      </c>
      <c r="AB1242" s="3" t="s">
        <v>109</v>
      </c>
      <c r="AC1242" s="5" t="s">
        <v>111</v>
      </c>
      <c r="AD1242" s="3" t="s">
        <v>156</v>
      </c>
      <c r="AE1242" s="3" t="s">
        <v>109</v>
      </c>
      <c r="AF1242" s="9">
        <v>3</v>
      </c>
      <c r="AG1242" s="3" t="s">
        <v>109</v>
      </c>
      <c r="AH1242" s="3" t="s">
        <v>111</v>
      </c>
      <c r="AI1242" s="3" t="s">
        <v>109</v>
      </c>
      <c r="AJ1242" s="12">
        <v>3</v>
      </c>
      <c r="AN1242" s="3" t="s">
        <v>109</v>
      </c>
      <c r="AO1242" s="42">
        <f>(Q1242*U1242)*12</f>
        <v>278640</v>
      </c>
      <c r="AP1242" s="3" t="s">
        <v>109</v>
      </c>
      <c r="AQ1242" s="3">
        <v>2.1000000000000001E-2</v>
      </c>
      <c r="AR1242" s="3" t="s">
        <v>109</v>
      </c>
      <c r="AS1242" s="3">
        <v>0.04</v>
      </c>
      <c r="AT1242" s="48">
        <f>(AO1242*(1-AQ1242))+(AO1242*AS1242)</f>
        <v>283934.15999999997</v>
      </c>
      <c r="AU1242" s="3" t="s">
        <v>109</v>
      </c>
      <c r="AV1242" s="3" t="s">
        <v>109</v>
      </c>
      <c r="AW1242" s="3" t="s">
        <v>109</v>
      </c>
      <c r="AX1242" s="3" t="s">
        <v>109</v>
      </c>
      <c r="AY1242" s="3" t="s">
        <v>109</v>
      </c>
      <c r="AZ1242" s="3" t="s">
        <v>109</v>
      </c>
      <c r="BA1242" s="3" t="s">
        <v>109</v>
      </c>
      <c r="BB1242" s="3" t="s">
        <v>109</v>
      </c>
      <c r="BC1242" s="3" t="s">
        <v>109</v>
      </c>
      <c r="BD1242" s="3" t="s">
        <v>109</v>
      </c>
      <c r="BE1242" s="3" t="s">
        <v>109</v>
      </c>
      <c r="BF1242" s="3" t="s">
        <v>109</v>
      </c>
      <c r="BG1242" s="3" t="s">
        <v>109</v>
      </c>
      <c r="BH1242" s="3" t="s">
        <v>109</v>
      </c>
      <c r="BI1242" s="3" t="s">
        <v>109</v>
      </c>
      <c r="BJ1242" s="3">
        <f>BX1242*0.1</f>
        <v>3.3060647158482094E-2</v>
      </c>
      <c r="BK1242" s="3">
        <f>BX1242*0.23</f>
        <v>7.6039488464508823E-2</v>
      </c>
      <c r="BL1242" s="2">
        <f>BX1242*0.32</f>
        <v>0.1057940709071427</v>
      </c>
      <c r="BM1242" s="3">
        <f>BX1242*0.3</f>
        <v>9.9181941475446275E-2</v>
      </c>
      <c r="BN1242" s="3">
        <f>BX1242*0.05</f>
        <v>1.6530323579241047E-2</v>
      </c>
      <c r="BO1242" s="3" t="s">
        <v>109</v>
      </c>
      <c r="BP1242" s="3" t="s">
        <v>109</v>
      </c>
      <c r="BQ1242" s="3" t="s">
        <v>109</v>
      </c>
      <c r="BR1242" s="3" t="s">
        <v>109</v>
      </c>
      <c r="BS1242" s="3" t="s">
        <v>109</v>
      </c>
      <c r="BT1242" s="3" t="s">
        <v>109</v>
      </c>
      <c r="BU1242" s="3" t="s">
        <v>109</v>
      </c>
      <c r="BV1242" s="3" t="s">
        <v>109</v>
      </c>
      <c r="BW1242" s="3" t="s">
        <v>109</v>
      </c>
      <c r="BX1242" s="71">
        <f>1-(BY1242/AT1242)</f>
        <v>0.33060647158482093</v>
      </c>
      <c r="BY1242" s="46">
        <f>CE1242*CB1242</f>
        <v>190063.68919999999</v>
      </c>
      <c r="BZ1242" s="3">
        <v>0.06</v>
      </c>
      <c r="CA1242" s="4">
        <f>C1242</f>
        <v>2.3699000000000001E-2</v>
      </c>
      <c r="CB1242" s="3">
        <f>BZ1242+CA1242</f>
        <v>8.3698999999999996E-2</v>
      </c>
      <c r="CC1242" s="47">
        <v>2270800</v>
      </c>
      <c r="CD1242" s="46">
        <v>0</v>
      </c>
      <c r="CE1242" s="46">
        <f>CC1242-CD1242</f>
        <v>2270800</v>
      </c>
      <c r="CF1242" s="46">
        <f>CE1242/Q1242</f>
        <v>126155.55555555556</v>
      </c>
      <c r="CG1242" s="3" t="s">
        <v>109</v>
      </c>
      <c r="CH1242" s="3" t="s">
        <v>4936</v>
      </c>
      <c r="CI1242" s="3" t="s">
        <v>109</v>
      </c>
      <c r="CJ1242" s="3" t="s">
        <v>109</v>
      </c>
      <c r="CK1242" s="3" t="s">
        <v>109</v>
      </c>
      <c r="CL1242" s="3" t="s">
        <v>109</v>
      </c>
      <c r="CM1242" s="3" t="s">
        <v>109</v>
      </c>
      <c r="CN1242" s="3" t="s">
        <v>109</v>
      </c>
      <c r="CO1242" s="3" t="s">
        <v>109</v>
      </c>
      <c r="CP1242" s="3" t="s">
        <v>109</v>
      </c>
      <c r="CQ1242" s="5" t="s">
        <v>113</v>
      </c>
      <c r="CR1242" s="5" t="s">
        <v>109</v>
      </c>
      <c r="CV1242" s="21" t="s">
        <v>113</v>
      </c>
      <c r="CW1242" s="10">
        <v>445</v>
      </c>
    </row>
    <row r="1243" spans="1:101" x14ac:dyDescent="0.25">
      <c r="A1243" s="3" t="s">
        <v>5608</v>
      </c>
      <c r="B1243" s="61" t="str">
        <f>CONCATENATE(RIGHT(LEFT(A1243,26),3))</f>
        <v>026</v>
      </c>
      <c r="C1243" s="4">
        <v>2.3699000000000001E-2</v>
      </c>
      <c r="D1243" s="3" t="s">
        <v>2903</v>
      </c>
      <c r="E1243" s="3" t="s">
        <v>5609</v>
      </c>
      <c r="F1243" s="3" t="s">
        <v>5610</v>
      </c>
      <c r="G1243" s="3" t="s">
        <v>359</v>
      </c>
      <c r="H1243" s="23"/>
      <c r="I1243" s="3" t="s">
        <v>1726</v>
      </c>
      <c r="J1243" s="3" t="s">
        <v>4425</v>
      </c>
      <c r="K1243" s="4">
        <v>23790</v>
      </c>
      <c r="L1243" s="3" t="s">
        <v>109</v>
      </c>
      <c r="M1243" s="3" t="s">
        <v>109</v>
      </c>
      <c r="N1243" s="3" t="s">
        <v>109</v>
      </c>
      <c r="O1243" s="3" t="s">
        <v>109</v>
      </c>
      <c r="P1243" s="3" t="s">
        <v>109</v>
      </c>
      <c r="Q1243" s="64">
        <v>20</v>
      </c>
      <c r="R1243" s="9">
        <v>20</v>
      </c>
      <c r="S1243" s="3" t="s">
        <v>109</v>
      </c>
      <c r="T1243" s="3" t="s">
        <v>109</v>
      </c>
      <c r="U1243" s="46">
        <v>960</v>
      </c>
      <c r="V1243" s="3" t="s">
        <v>109</v>
      </c>
      <c r="W1243" s="3" t="s">
        <v>109</v>
      </c>
      <c r="X1243" s="3" t="s">
        <v>109</v>
      </c>
      <c r="Y1243" s="3" t="s">
        <v>109</v>
      </c>
      <c r="Z1243" s="3" t="s">
        <v>109</v>
      </c>
      <c r="AA1243" s="4">
        <v>1999</v>
      </c>
      <c r="AB1243" s="3" t="s">
        <v>109</v>
      </c>
      <c r="AC1243" s="5" t="s">
        <v>111</v>
      </c>
      <c r="AD1243" s="3" t="s">
        <v>156</v>
      </c>
      <c r="AE1243" s="3" t="s">
        <v>109</v>
      </c>
      <c r="AF1243" s="9">
        <v>4</v>
      </c>
      <c r="AG1243" s="3" t="s">
        <v>109</v>
      </c>
      <c r="AH1243" s="3" t="s">
        <v>111</v>
      </c>
      <c r="AI1243" s="3" t="s">
        <v>109</v>
      </c>
      <c r="AJ1243" s="12">
        <v>4</v>
      </c>
      <c r="AN1243" s="3" t="s">
        <v>109</v>
      </c>
      <c r="AO1243" s="42">
        <f>(Q1243*U1243)*12</f>
        <v>230400</v>
      </c>
      <c r="AP1243" s="3" t="s">
        <v>109</v>
      </c>
      <c r="AQ1243" s="3">
        <v>2.1000000000000001E-2</v>
      </c>
      <c r="AR1243" s="3" t="s">
        <v>109</v>
      </c>
      <c r="AS1243" s="3">
        <v>0.04</v>
      </c>
      <c r="AT1243" s="48">
        <f>(AO1243*(1-AQ1243))+(AO1243*AS1243)</f>
        <v>234777.60000000001</v>
      </c>
      <c r="AU1243" s="3" t="s">
        <v>109</v>
      </c>
      <c r="AV1243" s="3" t="s">
        <v>109</v>
      </c>
      <c r="AW1243" s="3" t="s">
        <v>109</v>
      </c>
      <c r="AX1243" s="3" t="s">
        <v>109</v>
      </c>
      <c r="AY1243" s="3" t="s">
        <v>109</v>
      </c>
      <c r="AZ1243" s="3" t="s">
        <v>109</v>
      </c>
      <c r="BA1243" s="3" t="s">
        <v>109</v>
      </c>
      <c r="BB1243" s="3" t="s">
        <v>109</v>
      </c>
      <c r="BC1243" s="3" t="s">
        <v>109</v>
      </c>
      <c r="BD1243" s="3" t="s">
        <v>109</v>
      </c>
      <c r="BE1243" s="3" t="s">
        <v>109</v>
      </c>
      <c r="BF1243" s="3" t="s">
        <v>109</v>
      </c>
      <c r="BG1243" s="3" t="s">
        <v>109</v>
      </c>
      <c r="BH1243" s="3" t="s">
        <v>109</v>
      </c>
      <c r="BI1243" s="3" t="s">
        <v>109</v>
      </c>
      <c r="BJ1243" s="3">
        <f>BX1243*0.1</f>
        <v>1.4417806724321237E-2</v>
      </c>
      <c r="BK1243" s="3">
        <f>BX1243*0.23</f>
        <v>3.3160955465938842E-2</v>
      </c>
      <c r="BL1243" s="2">
        <f>BX1243*0.32</f>
        <v>4.6136981517827955E-2</v>
      </c>
      <c r="BM1243" s="3">
        <f>BX1243*0.3</f>
        <v>4.3253420172963707E-2</v>
      </c>
      <c r="BN1243" s="3">
        <f>BX1243*0.05</f>
        <v>7.2089033621606183E-3</v>
      </c>
      <c r="BO1243" s="3" t="s">
        <v>109</v>
      </c>
      <c r="BP1243" s="3" t="s">
        <v>109</v>
      </c>
      <c r="BQ1243" s="3" t="s">
        <v>109</v>
      </c>
      <c r="BR1243" s="3" t="s">
        <v>109</v>
      </c>
      <c r="BS1243" s="3" t="s">
        <v>109</v>
      </c>
      <c r="BT1243" s="3" t="s">
        <v>109</v>
      </c>
      <c r="BU1243" s="3" t="s">
        <v>109</v>
      </c>
      <c r="BV1243" s="3" t="s">
        <v>109</v>
      </c>
      <c r="BW1243" s="3" t="s">
        <v>109</v>
      </c>
      <c r="BX1243" s="71">
        <f>1-(BY1243/AT1243)</f>
        <v>0.14417806724321236</v>
      </c>
      <c r="BY1243" s="46">
        <f>CE1243*CB1243</f>
        <v>200927.81939999998</v>
      </c>
      <c r="BZ1243" s="3">
        <v>0.06</v>
      </c>
      <c r="CA1243" s="4">
        <f>C1243</f>
        <v>2.3699000000000001E-2</v>
      </c>
      <c r="CB1243" s="3">
        <f>BZ1243+CA1243</f>
        <v>8.3698999999999996E-2</v>
      </c>
      <c r="CC1243" s="47">
        <v>2400600</v>
      </c>
      <c r="CD1243" s="46">
        <v>0</v>
      </c>
      <c r="CE1243" s="46">
        <f>CC1243-CD1243</f>
        <v>2400600</v>
      </c>
      <c r="CF1243" s="46">
        <f>CE1243/Q1243</f>
        <v>120030</v>
      </c>
      <c r="CG1243" s="3" t="s">
        <v>109</v>
      </c>
      <c r="CH1243" s="3" t="s">
        <v>5611</v>
      </c>
      <c r="CI1243" s="3" t="s">
        <v>109</v>
      </c>
      <c r="CJ1243" s="3" t="s">
        <v>109</v>
      </c>
      <c r="CK1243" s="3" t="s">
        <v>109</v>
      </c>
      <c r="CL1243" s="3" t="s">
        <v>109</v>
      </c>
      <c r="CM1243" s="3" t="s">
        <v>109</v>
      </c>
      <c r="CN1243" s="3" t="s">
        <v>109</v>
      </c>
      <c r="CO1243" s="3" t="s">
        <v>109</v>
      </c>
      <c r="CP1243" s="3" t="s">
        <v>109</v>
      </c>
      <c r="CQ1243" s="5" t="s">
        <v>113</v>
      </c>
      <c r="CR1243" s="5" t="s">
        <v>109</v>
      </c>
      <c r="CV1243" s="21" t="s">
        <v>113</v>
      </c>
      <c r="CW1243" s="10">
        <v>800</v>
      </c>
    </row>
    <row r="1244" spans="1:101" x14ac:dyDescent="0.25">
      <c r="A1244" s="3" t="s">
        <v>5848</v>
      </c>
      <c r="B1244" s="61" t="str">
        <f>CONCATENATE(RIGHT(LEFT(A1244,26),3))</f>
        <v>023</v>
      </c>
      <c r="C1244" s="4">
        <v>1.4586999999999999E-2</v>
      </c>
      <c r="D1244" s="3" t="s">
        <v>109</v>
      </c>
      <c r="E1244" s="3" t="s">
        <v>5849</v>
      </c>
      <c r="F1244" s="3" t="s">
        <v>5850</v>
      </c>
      <c r="G1244" s="3" t="s">
        <v>359</v>
      </c>
      <c r="H1244" s="4">
        <v>47906</v>
      </c>
      <c r="I1244" s="3" t="s">
        <v>1726</v>
      </c>
      <c r="J1244" s="3" t="s">
        <v>5845</v>
      </c>
      <c r="K1244" s="4">
        <v>18432</v>
      </c>
      <c r="L1244" s="3" t="s">
        <v>109</v>
      </c>
      <c r="M1244" s="3" t="s">
        <v>109</v>
      </c>
      <c r="N1244" s="3" t="s">
        <v>109</v>
      </c>
      <c r="O1244" s="3" t="s">
        <v>109</v>
      </c>
      <c r="P1244" s="3" t="s">
        <v>109</v>
      </c>
      <c r="Q1244" s="64">
        <v>16</v>
      </c>
      <c r="R1244" s="9">
        <v>48</v>
      </c>
      <c r="S1244" s="3" t="s">
        <v>109</v>
      </c>
      <c r="T1244" s="3" t="s">
        <v>109</v>
      </c>
      <c r="U1244" s="46" t="s">
        <v>109</v>
      </c>
      <c r="V1244" s="3" t="s">
        <v>109</v>
      </c>
      <c r="W1244" s="3" t="s">
        <v>109</v>
      </c>
      <c r="X1244" s="3" t="s">
        <v>109</v>
      </c>
      <c r="Y1244" s="3" t="s">
        <v>109</v>
      </c>
      <c r="Z1244" s="3" t="s">
        <v>109</v>
      </c>
      <c r="AA1244" s="4">
        <v>1968</v>
      </c>
      <c r="AB1244" s="3" t="s">
        <v>109</v>
      </c>
      <c r="AC1244" s="5" t="s">
        <v>111</v>
      </c>
      <c r="AD1244" s="3" t="s">
        <v>135</v>
      </c>
      <c r="AE1244" s="3" t="s">
        <v>109</v>
      </c>
      <c r="AF1244" s="9">
        <v>4</v>
      </c>
      <c r="AG1244" s="3" t="s">
        <v>109</v>
      </c>
      <c r="AH1244" s="3" t="s">
        <v>111</v>
      </c>
      <c r="AI1244" s="3" t="s">
        <v>109</v>
      </c>
      <c r="AJ1244" s="12">
        <v>4</v>
      </c>
      <c r="AN1244" s="3" t="s">
        <v>109</v>
      </c>
      <c r="AO1244" s="42" t="e">
        <f>(Q1244*U1244)*12</f>
        <v>#VALUE!</v>
      </c>
      <c r="AP1244" s="3" t="s">
        <v>109</v>
      </c>
      <c r="AQ1244" s="3" t="s">
        <v>109</v>
      </c>
      <c r="AR1244" s="3" t="s">
        <v>109</v>
      </c>
      <c r="AS1244" s="3">
        <v>0.02</v>
      </c>
      <c r="AT1244" s="48" t="e">
        <f>(AO1244*(1-AQ1244))+(AO1244*AS1244)</f>
        <v>#VALUE!</v>
      </c>
      <c r="AU1244" s="3" t="s">
        <v>109</v>
      </c>
      <c r="AV1244" s="3" t="s">
        <v>109</v>
      </c>
      <c r="AW1244" s="3" t="s">
        <v>109</v>
      </c>
      <c r="AX1244" s="3" t="s">
        <v>109</v>
      </c>
      <c r="AY1244" s="3" t="s">
        <v>109</v>
      </c>
      <c r="AZ1244" s="3" t="s">
        <v>109</v>
      </c>
      <c r="BA1244" s="3" t="s">
        <v>109</v>
      </c>
      <c r="BB1244" s="3" t="s">
        <v>109</v>
      </c>
      <c r="BC1244" s="3" t="s">
        <v>109</v>
      </c>
      <c r="BD1244" s="3" t="s">
        <v>109</v>
      </c>
      <c r="BE1244" s="3" t="s">
        <v>109</v>
      </c>
      <c r="BF1244" s="3" t="s">
        <v>109</v>
      </c>
      <c r="BG1244" s="3" t="s">
        <v>109</v>
      </c>
      <c r="BH1244" s="3" t="s">
        <v>109</v>
      </c>
      <c r="BI1244" s="3" t="s">
        <v>109</v>
      </c>
      <c r="BJ1244" s="3" t="e">
        <f>BX1244*0.1</f>
        <v>#VALUE!</v>
      </c>
      <c r="BK1244" s="3" t="e">
        <f>BX1244*0.23</f>
        <v>#VALUE!</v>
      </c>
      <c r="BL1244" s="2" t="e">
        <f>BX1244*0.32</f>
        <v>#VALUE!</v>
      </c>
      <c r="BM1244" s="3" t="e">
        <f>BX1244*0.3</f>
        <v>#VALUE!</v>
      </c>
      <c r="BN1244" s="3" t="e">
        <f>BX1244*0.05</f>
        <v>#VALUE!</v>
      </c>
      <c r="BO1244" s="3" t="s">
        <v>109</v>
      </c>
      <c r="BP1244" s="3" t="s">
        <v>109</v>
      </c>
      <c r="BQ1244" s="3" t="s">
        <v>109</v>
      </c>
      <c r="BR1244" s="3" t="s">
        <v>109</v>
      </c>
      <c r="BS1244" s="3" t="s">
        <v>109</v>
      </c>
      <c r="BT1244" s="3" t="s">
        <v>109</v>
      </c>
      <c r="BU1244" s="3" t="s">
        <v>109</v>
      </c>
      <c r="BV1244" s="3" t="s">
        <v>109</v>
      </c>
      <c r="BW1244" s="3" t="s">
        <v>109</v>
      </c>
      <c r="BX1244" s="71" t="e">
        <f>1-(BY1244/AT1244)</f>
        <v>#VALUE!</v>
      </c>
      <c r="BY1244" s="46" t="e">
        <f>CE1244*CB1244</f>
        <v>#VALUE!</v>
      </c>
      <c r="BZ1244" s="3" t="s">
        <v>109</v>
      </c>
      <c r="CA1244" s="4">
        <f>C1244</f>
        <v>1.4586999999999999E-2</v>
      </c>
      <c r="CB1244" s="3" t="e">
        <f>BZ1244+CA1244</f>
        <v>#VALUE!</v>
      </c>
      <c r="CC1244" s="47">
        <v>907000</v>
      </c>
      <c r="CD1244" s="46">
        <v>0</v>
      </c>
      <c r="CE1244" s="46">
        <f>CC1244-CD1244</f>
        <v>907000</v>
      </c>
      <c r="CF1244" s="46">
        <f>CE1244/Q1244</f>
        <v>56687.5</v>
      </c>
      <c r="CG1244" s="3" t="s">
        <v>109</v>
      </c>
      <c r="CH1244" s="3" t="s">
        <v>109</v>
      </c>
      <c r="CI1244" s="3" t="s">
        <v>109</v>
      </c>
      <c r="CJ1244" s="3" t="s">
        <v>109</v>
      </c>
      <c r="CK1244" s="3" t="s">
        <v>109</v>
      </c>
      <c r="CL1244" s="3" t="s">
        <v>109</v>
      </c>
      <c r="CM1244" s="3" t="s">
        <v>109</v>
      </c>
      <c r="CN1244" s="3" t="s">
        <v>109</v>
      </c>
      <c r="CO1244" s="3" t="s">
        <v>109</v>
      </c>
      <c r="CP1244" s="3" t="s">
        <v>109</v>
      </c>
      <c r="CQ1244" s="5" t="s">
        <v>113</v>
      </c>
      <c r="CR1244" s="5" t="s">
        <v>109</v>
      </c>
      <c r="CV1244" s="21" t="s">
        <v>113</v>
      </c>
      <c r="CW1244" s="10">
        <v>200</v>
      </c>
    </row>
    <row r="1245" spans="1:101" x14ac:dyDescent="0.25">
      <c r="A1245" s="3" t="s">
        <v>5851</v>
      </c>
      <c r="B1245" s="61" t="str">
        <f>CONCATENATE(RIGHT(LEFT(A1245,26),3))</f>
        <v>022</v>
      </c>
      <c r="C1245" s="8">
        <v>1.4115000000000001E-2</v>
      </c>
      <c r="D1245" s="3" t="s">
        <v>109</v>
      </c>
      <c r="E1245" s="3" t="s">
        <v>5852</v>
      </c>
      <c r="F1245" s="3" t="s">
        <v>109</v>
      </c>
      <c r="G1245" s="3" t="s">
        <v>109</v>
      </c>
      <c r="H1245" s="23"/>
      <c r="I1245" s="3" t="s">
        <v>1726</v>
      </c>
      <c r="J1245" s="3" t="s">
        <v>5845</v>
      </c>
      <c r="K1245" s="4">
        <v>31397</v>
      </c>
      <c r="L1245" s="3" t="s">
        <v>109</v>
      </c>
      <c r="M1245" s="3" t="s">
        <v>109</v>
      </c>
      <c r="N1245" s="3" t="s">
        <v>109</v>
      </c>
      <c r="O1245" s="3" t="s">
        <v>109</v>
      </c>
      <c r="P1245" s="3" t="s">
        <v>109</v>
      </c>
      <c r="Q1245" s="64">
        <v>32</v>
      </c>
      <c r="S1245" s="3" t="s">
        <v>109</v>
      </c>
      <c r="T1245" s="3" t="s">
        <v>109</v>
      </c>
      <c r="U1245" s="46" t="s">
        <v>109</v>
      </c>
      <c r="V1245" s="3" t="s">
        <v>109</v>
      </c>
      <c r="W1245" s="3" t="s">
        <v>109</v>
      </c>
      <c r="X1245" s="3" t="s">
        <v>109</v>
      </c>
      <c r="Y1245" s="3" t="s">
        <v>109</v>
      </c>
      <c r="Z1245" s="3" t="s">
        <v>109</v>
      </c>
      <c r="AA1245" s="8"/>
      <c r="AB1245" s="3" t="s">
        <v>109</v>
      </c>
      <c r="AC1245" s="5" t="s">
        <v>111</v>
      </c>
      <c r="AD1245" s="3" t="s">
        <v>111</v>
      </c>
      <c r="AE1245" s="3" t="s">
        <v>109</v>
      </c>
      <c r="AF1245" s="9">
        <v>3</v>
      </c>
      <c r="AG1245" s="3" t="s">
        <v>109</v>
      </c>
      <c r="AH1245" s="3" t="s">
        <v>111</v>
      </c>
      <c r="AI1245" s="3" t="s">
        <v>109</v>
      </c>
      <c r="AJ1245" s="12">
        <v>3</v>
      </c>
      <c r="AN1245" s="3" t="s">
        <v>109</v>
      </c>
      <c r="AO1245" s="42" t="e">
        <f>(Q1245*U1245)*12</f>
        <v>#VALUE!</v>
      </c>
      <c r="AP1245" s="3" t="s">
        <v>109</v>
      </c>
      <c r="AQ1245" s="3" t="s">
        <v>109</v>
      </c>
      <c r="AR1245" s="3" t="s">
        <v>109</v>
      </c>
      <c r="AS1245" s="3">
        <v>0.02</v>
      </c>
      <c r="AT1245" s="48" t="e">
        <f>(AO1245*(1-AQ1245))+(AO1245*AS1245)</f>
        <v>#VALUE!</v>
      </c>
      <c r="AU1245" s="3" t="s">
        <v>109</v>
      </c>
      <c r="AV1245" s="3" t="s">
        <v>109</v>
      </c>
      <c r="AW1245" s="3" t="s">
        <v>109</v>
      </c>
      <c r="AX1245" s="3" t="s">
        <v>109</v>
      </c>
      <c r="AY1245" s="3" t="s">
        <v>109</v>
      </c>
      <c r="AZ1245" s="3" t="s">
        <v>109</v>
      </c>
      <c r="BA1245" s="3" t="s">
        <v>109</v>
      </c>
      <c r="BB1245" s="3" t="s">
        <v>109</v>
      </c>
      <c r="BC1245" s="3" t="s">
        <v>109</v>
      </c>
      <c r="BD1245" s="3" t="s">
        <v>109</v>
      </c>
      <c r="BE1245" s="3" t="s">
        <v>109</v>
      </c>
      <c r="BF1245" s="3" t="s">
        <v>109</v>
      </c>
      <c r="BG1245" s="3" t="s">
        <v>109</v>
      </c>
      <c r="BH1245" s="3" t="s">
        <v>109</v>
      </c>
      <c r="BI1245" s="3" t="s">
        <v>109</v>
      </c>
      <c r="BJ1245" s="3" t="e">
        <f>BX1245*0.1</f>
        <v>#VALUE!</v>
      </c>
      <c r="BK1245" s="3" t="e">
        <f>BX1245*0.23</f>
        <v>#VALUE!</v>
      </c>
      <c r="BL1245" s="2" t="e">
        <f>BX1245*0.32</f>
        <v>#VALUE!</v>
      </c>
      <c r="BM1245" s="3" t="e">
        <f>BX1245*0.3</f>
        <v>#VALUE!</v>
      </c>
      <c r="BN1245" s="3" t="e">
        <f>BX1245*0.05</f>
        <v>#VALUE!</v>
      </c>
      <c r="BO1245" s="3" t="s">
        <v>109</v>
      </c>
      <c r="BP1245" s="3" t="s">
        <v>109</v>
      </c>
      <c r="BQ1245" s="3" t="s">
        <v>109</v>
      </c>
      <c r="BR1245" s="3" t="s">
        <v>109</v>
      </c>
      <c r="BS1245" s="3" t="s">
        <v>109</v>
      </c>
      <c r="BT1245" s="3" t="s">
        <v>109</v>
      </c>
      <c r="BU1245" s="3" t="s">
        <v>109</v>
      </c>
      <c r="BV1245" s="3" t="s">
        <v>109</v>
      </c>
      <c r="BW1245" s="3" t="s">
        <v>109</v>
      </c>
      <c r="BX1245" s="71" t="e">
        <f>1-(BY1245/AT1245)</f>
        <v>#VALUE!</v>
      </c>
      <c r="BY1245" s="46" t="e">
        <f>CE1245*CB1245</f>
        <v>#VALUE!</v>
      </c>
      <c r="BZ1245" s="3" t="s">
        <v>109</v>
      </c>
      <c r="CA1245" s="4">
        <f>C1245</f>
        <v>1.4115000000000001E-2</v>
      </c>
      <c r="CB1245" s="3" t="e">
        <f>BZ1245+CA1245</f>
        <v>#VALUE!</v>
      </c>
      <c r="CC1245" s="47">
        <v>1332500</v>
      </c>
      <c r="CD1245" s="46">
        <v>0</v>
      </c>
      <c r="CE1245" s="46">
        <f>CC1245-CD1245</f>
        <v>1332500</v>
      </c>
      <c r="CF1245" s="46">
        <f>CE1245/Q1245</f>
        <v>41640.625</v>
      </c>
      <c r="CG1245" s="3" t="s">
        <v>109</v>
      </c>
      <c r="CH1245" s="3" t="s">
        <v>5853</v>
      </c>
      <c r="CI1245" s="3" t="s">
        <v>109</v>
      </c>
      <c r="CJ1245" s="3" t="s">
        <v>109</v>
      </c>
      <c r="CK1245" s="3" t="s">
        <v>109</v>
      </c>
      <c r="CL1245" s="3" t="s">
        <v>109</v>
      </c>
      <c r="CM1245" s="3" t="s">
        <v>109</v>
      </c>
      <c r="CN1245" s="3" t="s">
        <v>109</v>
      </c>
      <c r="CO1245" s="3" t="s">
        <v>109</v>
      </c>
      <c r="CP1245" s="3" t="s">
        <v>109</v>
      </c>
      <c r="CQ1245" s="5" t="s">
        <v>113</v>
      </c>
      <c r="CR1245" s="5" t="s">
        <v>109</v>
      </c>
      <c r="CV1245" s="21" t="s">
        <v>113</v>
      </c>
    </row>
    <row r="1246" spans="1:101" x14ac:dyDescent="0.25">
      <c r="A1246" s="3" t="s">
        <v>971</v>
      </c>
      <c r="B1246" s="61" t="str">
        <f>CONCATENATE(RIGHT(LEFT(A1246,26),3))</f>
        <v>026</v>
      </c>
      <c r="C1246" s="4">
        <v>2.3699000000000001E-2</v>
      </c>
      <c r="D1246" s="3" t="s">
        <v>109</v>
      </c>
      <c r="E1246" s="3" t="s">
        <v>973</v>
      </c>
      <c r="F1246" s="3" t="s">
        <v>974</v>
      </c>
      <c r="G1246" s="3" t="s">
        <v>133</v>
      </c>
      <c r="H1246" s="4">
        <v>47906</v>
      </c>
      <c r="I1246" s="3" t="s">
        <v>1726</v>
      </c>
      <c r="J1246" s="3" t="s">
        <v>5854</v>
      </c>
      <c r="K1246" s="4">
        <v>10573</v>
      </c>
      <c r="L1246" s="3" t="s">
        <v>109</v>
      </c>
      <c r="M1246" s="3" t="s">
        <v>109</v>
      </c>
      <c r="N1246" s="3" t="s">
        <v>109</v>
      </c>
      <c r="O1246" s="3" t="s">
        <v>109</v>
      </c>
      <c r="P1246" s="3" t="s">
        <v>109</v>
      </c>
      <c r="Q1246" s="64">
        <v>12</v>
      </c>
      <c r="R1246" s="16"/>
      <c r="S1246" s="3" t="s">
        <v>109</v>
      </c>
      <c r="T1246" s="3" t="s">
        <v>109</v>
      </c>
      <c r="U1246" s="46">
        <v>650</v>
      </c>
      <c r="V1246" s="3" t="s">
        <v>109</v>
      </c>
      <c r="W1246" s="3" t="s">
        <v>109</v>
      </c>
      <c r="X1246" s="3" t="s">
        <v>109</v>
      </c>
      <c r="Y1246" s="3" t="s">
        <v>109</v>
      </c>
      <c r="Z1246" s="3" t="s">
        <v>109</v>
      </c>
      <c r="AA1246" s="4">
        <v>1978</v>
      </c>
      <c r="AB1246" s="3" t="s">
        <v>109</v>
      </c>
      <c r="AC1246" s="5" t="s">
        <v>111</v>
      </c>
      <c r="AD1246" s="3" t="s">
        <v>135</v>
      </c>
      <c r="AE1246" s="3" t="s">
        <v>109</v>
      </c>
      <c r="AF1246" s="9">
        <v>3</v>
      </c>
      <c r="AG1246" s="3" t="s">
        <v>109</v>
      </c>
      <c r="AH1246" s="3" t="s">
        <v>111</v>
      </c>
      <c r="AI1246" s="3" t="s">
        <v>109</v>
      </c>
      <c r="AJ1246" s="16"/>
      <c r="AN1246" s="3" t="s">
        <v>109</v>
      </c>
      <c r="AO1246" s="42">
        <f>(Q1246*U1246)*12</f>
        <v>93600</v>
      </c>
      <c r="AP1246" s="3" t="s">
        <v>109</v>
      </c>
      <c r="AQ1246" s="3">
        <v>0.08</v>
      </c>
      <c r="AR1246" s="3" t="s">
        <v>109</v>
      </c>
      <c r="AS1246" s="3">
        <v>0.02</v>
      </c>
      <c r="AT1246" s="48">
        <f>(AO1246*(1-AQ1246))+(AO1246*AS1246)</f>
        <v>87984</v>
      </c>
      <c r="AU1246" s="3" t="s">
        <v>109</v>
      </c>
      <c r="AV1246" s="3" t="s">
        <v>109</v>
      </c>
      <c r="AW1246" s="3" t="s">
        <v>109</v>
      </c>
      <c r="AX1246" s="3" t="s">
        <v>109</v>
      </c>
      <c r="AY1246" s="3" t="s">
        <v>109</v>
      </c>
      <c r="AZ1246" s="3" t="s">
        <v>109</v>
      </c>
      <c r="BA1246" s="3" t="s">
        <v>109</v>
      </c>
      <c r="BB1246" s="3" t="s">
        <v>109</v>
      </c>
      <c r="BC1246" s="3" t="s">
        <v>109</v>
      </c>
      <c r="BD1246" s="3" t="s">
        <v>109</v>
      </c>
      <c r="BE1246" s="3" t="s">
        <v>109</v>
      </c>
      <c r="BF1246" s="3" t="s">
        <v>109</v>
      </c>
      <c r="BG1246" s="3" t="s">
        <v>109</v>
      </c>
      <c r="BH1246" s="3" t="s">
        <v>109</v>
      </c>
      <c r="BI1246" s="3" t="s">
        <v>109</v>
      </c>
      <c r="BJ1246" s="3">
        <f>BX1246*0.1</f>
        <v>-2.0642726404800874E-2</v>
      </c>
      <c r="BK1246" s="3">
        <f>BX1246*0.23</f>
        <v>-4.7478270731042008E-2</v>
      </c>
      <c r="BL1246" s="2">
        <f>BX1246*0.32</f>
        <v>-6.605672449536279E-2</v>
      </c>
      <c r="BM1246" s="3">
        <f>BX1246*0.3</f>
        <v>-6.1928179214402607E-2</v>
      </c>
      <c r="BN1246" s="3">
        <f>BX1246*0.05</f>
        <v>-1.0321363202400437E-2</v>
      </c>
      <c r="BO1246" s="3" t="s">
        <v>109</v>
      </c>
      <c r="BP1246" s="3" t="s">
        <v>109</v>
      </c>
      <c r="BQ1246" s="3" t="s">
        <v>109</v>
      </c>
      <c r="BR1246" s="3" t="s">
        <v>109</v>
      </c>
      <c r="BS1246" s="3" t="s">
        <v>109</v>
      </c>
      <c r="BT1246" s="3" t="s">
        <v>109</v>
      </c>
      <c r="BU1246" s="3" t="s">
        <v>109</v>
      </c>
      <c r="BV1246" s="3" t="s">
        <v>109</v>
      </c>
      <c r="BW1246" s="3" t="s">
        <v>109</v>
      </c>
      <c r="BX1246" s="71">
        <f>1-(BY1246/AT1246)</f>
        <v>-0.20642726404800871</v>
      </c>
      <c r="BY1246" s="46">
        <f>CE1246*CB1246</f>
        <v>106146.29640000001</v>
      </c>
      <c r="BZ1246" s="3">
        <v>0.08</v>
      </c>
      <c r="CA1246" s="4">
        <f>C1246</f>
        <v>2.3699000000000001E-2</v>
      </c>
      <c r="CB1246" s="3">
        <f>BZ1246+CA1246</f>
        <v>0.103699</v>
      </c>
      <c r="CC1246" s="47">
        <v>1023600</v>
      </c>
      <c r="CD1246" s="46">
        <v>0</v>
      </c>
      <c r="CE1246" s="46">
        <f>CC1246-CD1246</f>
        <v>1023600</v>
      </c>
      <c r="CF1246" s="46">
        <f>CE1246/Q1246</f>
        <v>85300</v>
      </c>
      <c r="CG1246" s="3" t="s">
        <v>109</v>
      </c>
      <c r="CH1246" s="3" t="s">
        <v>5855</v>
      </c>
      <c r="CI1246" s="3" t="s">
        <v>109</v>
      </c>
      <c r="CJ1246" s="3" t="s">
        <v>109</v>
      </c>
      <c r="CK1246" s="3" t="s">
        <v>109</v>
      </c>
      <c r="CL1246" s="3" t="s">
        <v>109</v>
      </c>
      <c r="CM1246" s="3" t="s">
        <v>109</v>
      </c>
      <c r="CN1246" s="3" t="s">
        <v>109</v>
      </c>
      <c r="CO1246" s="3" t="s">
        <v>109</v>
      </c>
      <c r="CP1246" s="3" t="s">
        <v>109</v>
      </c>
      <c r="CQ1246" s="5" t="s">
        <v>113</v>
      </c>
      <c r="CR1246" s="5" t="s">
        <v>109</v>
      </c>
      <c r="CV1246" s="21" t="s">
        <v>126</v>
      </c>
      <c r="CW1246" s="16"/>
    </row>
    <row r="1247" spans="1:101" x14ac:dyDescent="0.25">
      <c r="A1247" s="3" t="s">
        <v>5865</v>
      </c>
      <c r="B1247" s="61" t="str">
        <f>CONCATENATE(RIGHT(LEFT(A1247,26),3))</f>
        <v>023</v>
      </c>
      <c r="C1247" s="4">
        <v>1.4586999999999999E-2</v>
      </c>
      <c r="D1247" s="3" t="s">
        <v>5866</v>
      </c>
      <c r="E1247" s="3" t="s">
        <v>1652</v>
      </c>
      <c r="F1247" s="3" t="s">
        <v>5867</v>
      </c>
      <c r="G1247" s="3" t="s">
        <v>359</v>
      </c>
      <c r="H1247" s="4">
        <v>47906</v>
      </c>
      <c r="I1247" s="3" t="s">
        <v>1726</v>
      </c>
      <c r="J1247" s="3" t="s">
        <v>5854</v>
      </c>
      <c r="K1247" s="4">
        <v>3146</v>
      </c>
      <c r="L1247" s="3" t="s">
        <v>109</v>
      </c>
      <c r="M1247" s="3" t="s">
        <v>109</v>
      </c>
      <c r="N1247" s="3" t="s">
        <v>109</v>
      </c>
      <c r="O1247" s="3" t="s">
        <v>109</v>
      </c>
      <c r="P1247" s="3" t="s">
        <v>109</v>
      </c>
      <c r="Q1247" s="64">
        <v>8</v>
      </c>
      <c r="R1247" s="9">
        <v>8</v>
      </c>
      <c r="S1247" s="3" t="s">
        <v>109</v>
      </c>
      <c r="T1247" s="3" t="s">
        <v>109</v>
      </c>
      <c r="U1247" s="46">
        <v>650</v>
      </c>
      <c r="V1247" s="3" t="s">
        <v>109</v>
      </c>
      <c r="W1247" s="3" t="s">
        <v>109</v>
      </c>
      <c r="X1247" s="3" t="s">
        <v>109</v>
      </c>
      <c r="Y1247" s="3" t="s">
        <v>109</v>
      </c>
      <c r="Z1247" s="3" t="s">
        <v>109</v>
      </c>
      <c r="AA1247" s="4">
        <v>1991</v>
      </c>
      <c r="AB1247" s="3" t="s">
        <v>109</v>
      </c>
      <c r="AC1247" s="5" t="s">
        <v>111</v>
      </c>
      <c r="AD1247" s="3" t="s">
        <v>111</v>
      </c>
      <c r="AE1247" s="3" t="s">
        <v>109</v>
      </c>
      <c r="AF1247" s="9">
        <v>2</v>
      </c>
      <c r="AG1247" s="3" t="s">
        <v>109</v>
      </c>
      <c r="AH1247" s="3" t="s">
        <v>111</v>
      </c>
      <c r="AI1247" s="3" t="s">
        <v>109</v>
      </c>
      <c r="AJ1247" s="12">
        <v>2</v>
      </c>
      <c r="AN1247" s="3" t="s">
        <v>109</v>
      </c>
      <c r="AO1247" s="42">
        <f>(Q1247*U1247)*12</f>
        <v>62400</v>
      </c>
      <c r="AP1247" s="3" t="s">
        <v>109</v>
      </c>
      <c r="AQ1247" s="3">
        <v>0.08</v>
      </c>
      <c r="AR1247" s="3" t="s">
        <v>109</v>
      </c>
      <c r="AS1247" s="3">
        <v>0.02</v>
      </c>
      <c r="AT1247" s="48">
        <f>(AO1247*(1-AQ1247))+(AO1247*AS1247)</f>
        <v>58656</v>
      </c>
      <c r="AU1247" s="3" t="s">
        <v>109</v>
      </c>
      <c r="AV1247" s="3" t="s">
        <v>109</v>
      </c>
      <c r="AW1247" s="3" t="s">
        <v>109</v>
      </c>
      <c r="AX1247" s="3" t="s">
        <v>109</v>
      </c>
      <c r="AY1247" s="3" t="s">
        <v>109</v>
      </c>
      <c r="AZ1247" s="3" t="s">
        <v>109</v>
      </c>
      <c r="BA1247" s="3" t="s">
        <v>109</v>
      </c>
      <c r="BB1247" s="3" t="s">
        <v>109</v>
      </c>
      <c r="BC1247" s="3" t="s">
        <v>109</v>
      </c>
      <c r="BD1247" s="3" t="s">
        <v>109</v>
      </c>
      <c r="BE1247" s="3" t="s">
        <v>109</v>
      </c>
      <c r="BF1247" s="3" t="s">
        <v>109</v>
      </c>
      <c r="BG1247" s="3" t="s">
        <v>109</v>
      </c>
      <c r="BH1247" s="3" t="s">
        <v>109</v>
      </c>
      <c r="BI1247" s="3" t="s">
        <v>109</v>
      </c>
      <c r="BJ1247" s="3">
        <f>BX1247*0.1</f>
        <v>5.701134001636661E-2</v>
      </c>
      <c r="BK1247" s="3">
        <f>BX1247*0.23</f>
        <v>0.1311260820376432</v>
      </c>
      <c r="BL1247" s="2">
        <f>BX1247*0.32</f>
        <v>0.18243628805237314</v>
      </c>
      <c r="BM1247" s="3">
        <f>BX1247*0.3</f>
        <v>0.17103402004909982</v>
      </c>
      <c r="BN1247" s="3">
        <f>BX1247*0.05</f>
        <v>2.8505670008183305E-2</v>
      </c>
      <c r="BO1247" s="3" t="s">
        <v>109</v>
      </c>
      <c r="BP1247" s="3" t="s">
        <v>109</v>
      </c>
      <c r="BQ1247" s="3" t="s">
        <v>109</v>
      </c>
      <c r="BR1247" s="3" t="s">
        <v>109</v>
      </c>
      <c r="BS1247" s="3" t="s">
        <v>109</v>
      </c>
      <c r="BT1247" s="3" t="s">
        <v>109</v>
      </c>
      <c r="BU1247" s="3" t="s">
        <v>109</v>
      </c>
      <c r="BV1247" s="3" t="s">
        <v>109</v>
      </c>
      <c r="BW1247" s="3" t="s">
        <v>109</v>
      </c>
      <c r="BX1247" s="71">
        <f>1-(BY1247/AT1247)</f>
        <v>0.57011340016366607</v>
      </c>
      <c r="BY1247" s="46">
        <f>CE1247*CB1247</f>
        <v>25215.428400000001</v>
      </c>
      <c r="BZ1247" s="3">
        <v>8.5000000000000006E-2</v>
      </c>
      <c r="CA1247" s="4">
        <f>C1247</f>
        <v>1.4586999999999999E-2</v>
      </c>
      <c r="CB1247" s="3">
        <f>BZ1247+CA1247</f>
        <v>9.9587000000000009E-2</v>
      </c>
      <c r="CC1247" s="47">
        <v>253200</v>
      </c>
      <c r="CD1247" s="46">
        <v>0</v>
      </c>
      <c r="CE1247" s="46">
        <f>CC1247-CD1247</f>
        <v>253200</v>
      </c>
      <c r="CF1247" s="46">
        <f>CE1247/Q1247</f>
        <v>31650</v>
      </c>
      <c r="CG1247" s="3" t="s">
        <v>109</v>
      </c>
      <c r="CH1247" s="3" t="s">
        <v>5868</v>
      </c>
      <c r="CI1247" s="3" t="s">
        <v>109</v>
      </c>
      <c r="CJ1247" s="3" t="s">
        <v>109</v>
      </c>
      <c r="CK1247" s="3" t="s">
        <v>109</v>
      </c>
      <c r="CL1247" s="3" t="s">
        <v>109</v>
      </c>
      <c r="CM1247" s="3" t="s">
        <v>109</v>
      </c>
      <c r="CN1247" s="3" t="s">
        <v>109</v>
      </c>
      <c r="CO1247" s="3" t="s">
        <v>109</v>
      </c>
      <c r="CP1247" s="3" t="s">
        <v>109</v>
      </c>
      <c r="CQ1247" s="5" t="s">
        <v>113</v>
      </c>
      <c r="CR1247" s="5" t="s">
        <v>109</v>
      </c>
      <c r="CV1247" s="21" t="s">
        <v>113</v>
      </c>
      <c r="CW1247" s="10">
        <v>450</v>
      </c>
    </row>
    <row r="1248" spans="1:101" x14ac:dyDescent="0.25">
      <c r="A1248" s="3" t="s">
        <v>5924</v>
      </c>
      <c r="B1248" s="61" t="str">
        <f>CONCATENATE(RIGHT(LEFT(A1248,26),3))</f>
        <v>023</v>
      </c>
      <c r="C1248" s="4">
        <v>1.4586999999999999E-2</v>
      </c>
      <c r="D1248" s="3" t="s">
        <v>5925</v>
      </c>
      <c r="E1248" s="3" t="s">
        <v>5926</v>
      </c>
      <c r="F1248" s="3" t="s">
        <v>109</v>
      </c>
      <c r="G1248" s="3" t="s">
        <v>109</v>
      </c>
      <c r="H1248" s="23"/>
      <c r="I1248" s="3" t="s">
        <v>1726</v>
      </c>
      <c r="J1248" s="3" t="s">
        <v>5854</v>
      </c>
      <c r="K1248" s="4">
        <v>33912</v>
      </c>
      <c r="L1248" s="3" t="s">
        <v>109</v>
      </c>
      <c r="M1248" s="3" t="s">
        <v>109</v>
      </c>
      <c r="N1248" s="3" t="s">
        <v>109</v>
      </c>
      <c r="O1248" s="3" t="s">
        <v>109</v>
      </c>
      <c r="P1248" s="3" t="s">
        <v>109</v>
      </c>
      <c r="Q1248" s="64">
        <v>46</v>
      </c>
      <c r="R1248" s="16"/>
      <c r="S1248" s="3" t="s">
        <v>109</v>
      </c>
      <c r="T1248" s="3" t="s">
        <v>109</v>
      </c>
      <c r="U1248" s="46">
        <v>650</v>
      </c>
      <c r="V1248" s="3" t="s">
        <v>109</v>
      </c>
      <c r="W1248" s="3" t="s">
        <v>109</v>
      </c>
      <c r="X1248" s="3" t="s">
        <v>109</v>
      </c>
      <c r="Y1248" s="3" t="s">
        <v>109</v>
      </c>
      <c r="Z1248" s="3" t="s">
        <v>109</v>
      </c>
      <c r="AA1248" s="8"/>
      <c r="AB1248" s="3" t="s">
        <v>109</v>
      </c>
      <c r="AC1248" s="5" t="s">
        <v>111</v>
      </c>
      <c r="AD1248" s="3" t="s">
        <v>111</v>
      </c>
      <c r="AE1248" s="3" t="s">
        <v>109</v>
      </c>
      <c r="AF1248" s="9">
        <v>3</v>
      </c>
      <c r="AG1248" s="3" t="s">
        <v>109</v>
      </c>
      <c r="AH1248" s="3" t="s">
        <v>111</v>
      </c>
      <c r="AI1248" s="3" t="s">
        <v>109</v>
      </c>
      <c r="AJ1248" s="12">
        <v>3</v>
      </c>
      <c r="AN1248" s="3" t="s">
        <v>109</v>
      </c>
      <c r="AO1248" s="42">
        <f>(Q1248*U1248)*12</f>
        <v>358800</v>
      </c>
      <c r="AP1248" s="3" t="s">
        <v>109</v>
      </c>
      <c r="AQ1248" s="3">
        <v>0.08</v>
      </c>
      <c r="AR1248" s="3" t="s">
        <v>109</v>
      </c>
      <c r="AS1248" s="3">
        <v>0.02</v>
      </c>
      <c r="AT1248" s="48">
        <f>(AO1248*(1-AQ1248))+(AO1248*AS1248)</f>
        <v>337272</v>
      </c>
      <c r="AU1248" s="3" t="s">
        <v>109</v>
      </c>
      <c r="AV1248" s="3" t="s">
        <v>109</v>
      </c>
      <c r="AW1248" s="3" t="s">
        <v>109</v>
      </c>
      <c r="AX1248" s="3" t="s">
        <v>109</v>
      </c>
      <c r="AY1248" s="3" t="s">
        <v>109</v>
      </c>
      <c r="AZ1248" s="3" t="s">
        <v>109</v>
      </c>
      <c r="BA1248" s="3" t="s">
        <v>109</v>
      </c>
      <c r="BB1248" s="3" t="s">
        <v>109</v>
      </c>
      <c r="BC1248" s="3" t="s">
        <v>109</v>
      </c>
      <c r="BD1248" s="3" t="s">
        <v>109</v>
      </c>
      <c r="BE1248" s="3" t="s">
        <v>109</v>
      </c>
      <c r="BF1248" s="3" t="s">
        <v>109</v>
      </c>
      <c r="BG1248" s="3" t="s">
        <v>109</v>
      </c>
      <c r="BH1248" s="3" t="s">
        <v>109</v>
      </c>
      <c r="BI1248" s="3" t="s">
        <v>109</v>
      </c>
      <c r="BJ1248" s="3">
        <f>BX1248*0.1</f>
        <v>4.6145717373514555E-2</v>
      </c>
      <c r="BK1248" s="3">
        <f>BX1248*0.23</f>
        <v>0.10613514995908346</v>
      </c>
      <c r="BL1248" s="2">
        <f>BX1248*0.32</f>
        <v>0.14766629559524655</v>
      </c>
      <c r="BM1248" s="3">
        <f>BX1248*0.3</f>
        <v>0.13843715212054364</v>
      </c>
      <c r="BN1248" s="3">
        <f>BX1248*0.05</f>
        <v>2.3072858686757278E-2</v>
      </c>
      <c r="BO1248" s="3" t="s">
        <v>109</v>
      </c>
      <c r="BP1248" s="3" t="s">
        <v>109</v>
      </c>
      <c r="BQ1248" s="3" t="s">
        <v>109</v>
      </c>
      <c r="BR1248" s="3" t="s">
        <v>109</v>
      </c>
      <c r="BS1248" s="3" t="s">
        <v>109</v>
      </c>
      <c r="BT1248" s="3" t="s">
        <v>109</v>
      </c>
      <c r="BU1248" s="3" t="s">
        <v>109</v>
      </c>
      <c r="BV1248" s="3" t="s">
        <v>109</v>
      </c>
      <c r="BW1248" s="3" t="s">
        <v>109</v>
      </c>
      <c r="BX1248" s="71">
        <f>1-(BY1248/AT1248)</f>
        <v>0.4614571737351455</v>
      </c>
      <c r="BY1248" s="46">
        <f>CE1248*CB1248</f>
        <v>181635.4161</v>
      </c>
      <c r="BZ1248" s="3">
        <v>0.08</v>
      </c>
      <c r="CA1248" s="4">
        <f>C1248</f>
        <v>1.4586999999999999E-2</v>
      </c>
      <c r="CB1248" s="3">
        <f>BZ1248+CA1248</f>
        <v>9.4587000000000004E-2</v>
      </c>
      <c r="CC1248" s="47">
        <v>1920300</v>
      </c>
      <c r="CD1248" s="46">
        <v>0</v>
      </c>
      <c r="CE1248" s="46">
        <f>CC1248-CD1248</f>
        <v>1920300</v>
      </c>
      <c r="CF1248" s="46">
        <f>CE1248/Q1248</f>
        <v>41745.65217391304</v>
      </c>
      <c r="CG1248" s="3" t="s">
        <v>109</v>
      </c>
      <c r="CH1248" s="3" t="s">
        <v>4651</v>
      </c>
      <c r="CI1248" s="3" t="s">
        <v>109</v>
      </c>
      <c r="CJ1248" s="3" t="s">
        <v>109</v>
      </c>
      <c r="CK1248" s="3" t="s">
        <v>109</v>
      </c>
      <c r="CL1248" s="3" t="s">
        <v>109</v>
      </c>
      <c r="CM1248" s="3" t="s">
        <v>109</v>
      </c>
      <c r="CN1248" s="3" t="s">
        <v>109</v>
      </c>
      <c r="CO1248" s="3" t="s">
        <v>109</v>
      </c>
      <c r="CP1248" s="3" t="s">
        <v>109</v>
      </c>
      <c r="CQ1248" s="5" t="s">
        <v>113</v>
      </c>
      <c r="CR1248" s="5" t="s">
        <v>109</v>
      </c>
      <c r="CV1248" s="21" t="s">
        <v>113</v>
      </c>
      <c r="CW1248" s="16"/>
    </row>
    <row r="1249" spans="1:101" x14ac:dyDescent="0.25">
      <c r="A1249" s="3" t="s">
        <v>5927</v>
      </c>
      <c r="B1249" s="61" t="str">
        <f>CONCATENATE(RIGHT(LEFT(A1249,26),3))</f>
        <v>023</v>
      </c>
      <c r="C1249" s="4">
        <v>1.4586999999999999E-2</v>
      </c>
      <c r="D1249" s="3" t="s">
        <v>5928</v>
      </c>
      <c r="E1249" s="3" t="s">
        <v>3037</v>
      </c>
      <c r="F1249" s="3" t="s">
        <v>109</v>
      </c>
      <c r="G1249" s="3" t="s">
        <v>109</v>
      </c>
      <c r="H1249" s="23"/>
      <c r="I1249" s="3" t="s">
        <v>1726</v>
      </c>
      <c r="J1249" s="3" t="s">
        <v>5854</v>
      </c>
      <c r="K1249" s="4">
        <v>41544</v>
      </c>
      <c r="L1249" s="3" t="s">
        <v>109</v>
      </c>
      <c r="M1249" s="3" t="s">
        <v>109</v>
      </c>
      <c r="N1249" s="3" t="s">
        <v>109</v>
      </c>
      <c r="O1249" s="3" t="s">
        <v>109</v>
      </c>
      <c r="P1249" s="3" t="s">
        <v>109</v>
      </c>
      <c r="Q1249" s="64">
        <v>43</v>
      </c>
      <c r="R1249" s="16"/>
      <c r="S1249" s="3" t="s">
        <v>109</v>
      </c>
      <c r="T1249" s="3" t="s">
        <v>109</v>
      </c>
      <c r="U1249" s="46">
        <v>650</v>
      </c>
      <c r="V1249" s="3" t="s">
        <v>109</v>
      </c>
      <c r="W1249" s="3" t="s">
        <v>109</v>
      </c>
      <c r="X1249" s="3" t="s">
        <v>109</v>
      </c>
      <c r="Y1249" s="3" t="s">
        <v>109</v>
      </c>
      <c r="Z1249" s="3" t="s">
        <v>109</v>
      </c>
      <c r="AA1249" s="8"/>
      <c r="AB1249" s="3" t="s">
        <v>109</v>
      </c>
      <c r="AC1249" s="5" t="s">
        <v>111</v>
      </c>
      <c r="AD1249" s="3" t="s">
        <v>111</v>
      </c>
      <c r="AE1249" s="3" t="s">
        <v>109</v>
      </c>
      <c r="AF1249" s="9">
        <v>2</v>
      </c>
      <c r="AG1249" s="3" t="s">
        <v>109</v>
      </c>
      <c r="AH1249" s="3" t="s">
        <v>123</v>
      </c>
      <c r="AI1249" s="3" t="s">
        <v>109</v>
      </c>
      <c r="AJ1249" s="12">
        <v>2</v>
      </c>
      <c r="AN1249" s="3" t="s">
        <v>109</v>
      </c>
      <c r="AO1249" s="42">
        <f>(Q1249*U1249)*12</f>
        <v>335400</v>
      </c>
      <c r="AP1249" s="3" t="s">
        <v>109</v>
      </c>
      <c r="AQ1249" s="3">
        <v>0.08</v>
      </c>
      <c r="AR1249" s="3" t="s">
        <v>109</v>
      </c>
      <c r="AS1249" s="3">
        <v>0.02</v>
      </c>
      <c r="AT1249" s="48">
        <f>(AO1249*(1-AQ1249))+(AO1249*AS1249)</f>
        <v>315276</v>
      </c>
      <c r="AU1249" s="3" t="s">
        <v>109</v>
      </c>
      <c r="AV1249" s="3" t="s">
        <v>109</v>
      </c>
      <c r="AW1249" s="3" t="s">
        <v>109</v>
      </c>
      <c r="AX1249" s="3" t="s">
        <v>109</v>
      </c>
      <c r="AY1249" s="3" t="s">
        <v>109</v>
      </c>
      <c r="AZ1249" s="3" t="s">
        <v>109</v>
      </c>
      <c r="BA1249" s="3" t="s">
        <v>109</v>
      </c>
      <c r="BB1249" s="3" t="s">
        <v>109</v>
      </c>
      <c r="BC1249" s="3" t="s">
        <v>109</v>
      </c>
      <c r="BD1249" s="3" t="s">
        <v>109</v>
      </c>
      <c r="BE1249" s="3" t="s">
        <v>109</v>
      </c>
      <c r="BF1249" s="3" t="s">
        <v>109</v>
      </c>
      <c r="BG1249" s="3" t="s">
        <v>109</v>
      </c>
      <c r="BH1249" s="3" t="s">
        <v>109</v>
      </c>
      <c r="BI1249" s="3" t="s">
        <v>109</v>
      </c>
      <c r="BJ1249" s="3">
        <f>BX1249*0.1</f>
        <v>5.54809380352453E-2</v>
      </c>
      <c r="BK1249" s="3">
        <f>BX1249*0.23</f>
        <v>0.12760615748106419</v>
      </c>
      <c r="BL1249" s="2">
        <f>BX1249*0.32</f>
        <v>0.17753900171278494</v>
      </c>
      <c r="BM1249" s="3">
        <f>BX1249*0.3</f>
        <v>0.16644281410573589</v>
      </c>
      <c r="BN1249" s="3">
        <f>BX1249*0.05</f>
        <v>2.774046901762265E-2</v>
      </c>
      <c r="BO1249" s="3" t="s">
        <v>109</v>
      </c>
      <c r="BP1249" s="3" t="s">
        <v>109</v>
      </c>
      <c r="BQ1249" s="3" t="s">
        <v>109</v>
      </c>
      <c r="BR1249" s="3" t="s">
        <v>109</v>
      </c>
      <c r="BS1249" s="3" t="s">
        <v>109</v>
      </c>
      <c r="BT1249" s="3" t="s">
        <v>109</v>
      </c>
      <c r="BU1249" s="3" t="s">
        <v>109</v>
      </c>
      <c r="BV1249" s="3" t="s">
        <v>109</v>
      </c>
      <c r="BW1249" s="3" t="s">
        <v>109</v>
      </c>
      <c r="BX1249" s="71">
        <f>1-(BY1249/AT1249)</f>
        <v>0.55480938035245297</v>
      </c>
      <c r="BY1249" s="46">
        <f>CE1249*CB1249</f>
        <v>140357.91780000002</v>
      </c>
      <c r="BZ1249" s="3">
        <v>8.5000000000000006E-2</v>
      </c>
      <c r="CA1249" s="4">
        <f>C1249</f>
        <v>1.4586999999999999E-2</v>
      </c>
      <c r="CB1249" s="3">
        <f>BZ1249+CA1249</f>
        <v>9.9587000000000009E-2</v>
      </c>
      <c r="CC1249" s="47">
        <v>1409400</v>
      </c>
      <c r="CD1249" s="46">
        <v>0</v>
      </c>
      <c r="CE1249" s="46">
        <f>CC1249-CD1249</f>
        <v>1409400</v>
      </c>
      <c r="CF1249" s="46">
        <f>CE1249/Q1249</f>
        <v>32776.744186046511</v>
      </c>
      <c r="CG1249" s="3" t="s">
        <v>109</v>
      </c>
      <c r="CH1249" s="3" t="s">
        <v>5928</v>
      </c>
      <c r="CI1249" s="3" t="s">
        <v>109</v>
      </c>
      <c r="CJ1249" s="3" t="s">
        <v>109</v>
      </c>
      <c r="CK1249" s="3" t="s">
        <v>109</v>
      </c>
      <c r="CL1249" s="3" t="s">
        <v>109</v>
      </c>
      <c r="CM1249" s="3" t="s">
        <v>109</v>
      </c>
      <c r="CN1249" s="3" t="s">
        <v>109</v>
      </c>
      <c r="CO1249" s="3" t="s">
        <v>109</v>
      </c>
      <c r="CP1249" s="3" t="s">
        <v>109</v>
      </c>
      <c r="CQ1249" s="5" t="s">
        <v>113</v>
      </c>
      <c r="CR1249" s="5" t="s">
        <v>109</v>
      </c>
      <c r="CV1249" s="21" t="s">
        <v>113</v>
      </c>
      <c r="CW1249" s="16"/>
    </row>
    <row r="1250" spans="1:101" x14ac:dyDescent="0.25">
      <c r="A1250" s="3" t="s">
        <v>5952</v>
      </c>
      <c r="B1250" s="61" t="str">
        <f>CONCATENATE(RIGHT(LEFT(A1250,26),3))</f>
        <v>023</v>
      </c>
      <c r="C1250" s="4">
        <v>1.4586999999999999E-2</v>
      </c>
      <c r="D1250" s="3" t="s">
        <v>109</v>
      </c>
      <c r="E1250" s="3" t="s">
        <v>5953</v>
      </c>
      <c r="F1250" s="3" t="s">
        <v>5954</v>
      </c>
      <c r="G1250" s="3" t="s">
        <v>359</v>
      </c>
      <c r="H1250" s="23"/>
      <c r="I1250" s="3" t="s">
        <v>1726</v>
      </c>
      <c r="J1250" s="3" t="s">
        <v>5934</v>
      </c>
      <c r="K1250" s="4">
        <v>7260</v>
      </c>
      <c r="L1250" s="3" t="s">
        <v>109</v>
      </c>
      <c r="M1250" s="3" t="s">
        <v>109</v>
      </c>
      <c r="N1250" s="3" t="s">
        <v>109</v>
      </c>
      <c r="O1250" s="3" t="s">
        <v>109</v>
      </c>
      <c r="P1250" s="3" t="s">
        <v>109</v>
      </c>
      <c r="Q1250" s="64">
        <v>6</v>
      </c>
      <c r="R1250" s="9">
        <v>18</v>
      </c>
      <c r="S1250" s="3" t="s">
        <v>109</v>
      </c>
      <c r="T1250" s="3" t="s">
        <v>109</v>
      </c>
      <c r="U1250" s="46">
        <v>960</v>
      </c>
      <c r="V1250" s="3" t="s">
        <v>109</v>
      </c>
      <c r="W1250" s="3" t="s">
        <v>109</v>
      </c>
      <c r="X1250" s="3" t="s">
        <v>109</v>
      </c>
      <c r="Y1250" s="3" t="s">
        <v>109</v>
      </c>
      <c r="Z1250" s="3" t="s">
        <v>109</v>
      </c>
      <c r="AA1250" s="4">
        <v>2000</v>
      </c>
      <c r="AB1250" s="3" t="s">
        <v>109</v>
      </c>
      <c r="AC1250" s="5" t="s">
        <v>111</v>
      </c>
      <c r="AD1250" s="3" t="s">
        <v>111</v>
      </c>
      <c r="AE1250" s="3" t="s">
        <v>109</v>
      </c>
      <c r="AF1250" s="9">
        <v>3</v>
      </c>
      <c r="AG1250" s="3" t="s">
        <v>109</v>
      </c>
      <c r="AH1250" s="3" t="s">
        <v>111</v>
      </c>
      <c r="AI1250" s="3" t="s">
        <v>109</v>
      </c>
      <c r="AJ1250" s="12">
        <v>3</v>
      </c>
      <c r="AN1250" s="3" t="s">
        <v>109</v>
      </c>
      <c r="AO1250" s="42">
        <f>(Q1250*U1250)*12</f>
        <v>69120</v>
      </c>
      <c r="AP1250" s="3" t="s">
        <v>109</v>
      </c>
      <c r="AQ1250" s="3">
        <v>0.06</v>
      </c>
      <c r="AR1250" s="3" t="s">
        <v>109</v>
      </c>
      <c r="AS1250" s="3">
        <v>0.02</v>
      </c>
      <c r="AT1250" s="48">
        <f>(AO1250*(1-AQ1250))+(AO1250*AS1250)</f>
        <v>66355.199999999997</v>
      </c>
      <c r="AU1250" s="3" t="s">
        <v>109</v>
      </c>
      <c r="AV1250" s="3" t="s">
        <v>109</v>
      </c>
      <c r="AW1250" s="3" t="s">
        <v>109</v>
      </c>
      <c r="AX1250" s="3" t="s">
        <v>109</v>
      </c>
      <c r="AY1250" s="3" t="s">
        <v>109</v>
      </c>
      <c r="AZ1250" s="3" t="s">
        <v>109</v>
      </c>
      <c r="BA1250" s="3" t="s">
        <v>109</v>
      </c>
      <c r="BB1250" s="3" t="s">
        <v>109</v>
      </c>
      <c r="BC1250" s="3" t="s">
        <v>109</v>
      </c>
      <c r="BD1250" s="3" t="s">
        <v>109</v>
      </c>
      <c r="BE1250" s="3" t="s">
        <v>109</v>
      </c>
      <c r="BF1250" s="3" t="s">
        <v>109</v>
      </c>
      <c r="BG1250" s="3" t="s">
        <v>109</v>
      </c>
      <c r="BH1250" s="3" t="s">
        <v>109</v>
      </c>
      <c r="BI1250" s="3" t="s">
        <v>109</v>
      </c>
      <c r="BJ1250" s="3">
        <f>BX1250*0.1</f>
        <v>6.1213103569878469E-2</v>
      </c>
      <c r="BK1250" s="3">
        <f>BX1250*0.23</f>
        <v>0.14079013821072048</v>
      </c>
      <c r="BL1250" s="2">
        <f>BX1250*0.32</f>
        <v>0.1958819314236111</v>
      </c>
      <c r="BM1250" s="3">
        <f>BX1250*0.3</f>
        <v>0.18363931070963541</v>
      </c>
      <c r="BN1250" s="3">
        <f>BX1250*0.05</f>
        <v>3.0606551784939234E-2</v>
      </c>
      <c r="BO1250" s="3" t="s">
        <v>109</v>
      </c>
      <c r="BP1250" s="3" t="s">
        <v>109</v>
      </c>
      <c r="BQ1250" s="3" t="s">
        <v>109</v>
      </c>
      <c r="BR1250" s="3" t="s">
        <v>109</v>
      </c>
      <c r="BS1250" s="3" t="s">
        <v>109</v>
      </c>
      <c r="BT1250" s="3" t="s">
        <v>109</v>
      </c>
      <c r="BU1250" s="3" t="s">
        <v>109</v>
      </c>
      <c r="BV1250" s="3" t="s">
        <v>109</v>
      </c>
      <c r="BW1250" s="3" t="s">
        <v>109</v>
      </c>
      <c r="BX1250" s="71">
        <f>1-(BY1250/AT1250)</f>
        <v>0.61213103569878469</v>
      </c>
      <c r="BY1250" s="46">
        <f>CE1250*CB1250</f>
        <v>25737.1227</v>
      </c>
      <c r="BZ1250" s="3">
        <v>0.08</v>
      </c>
      <c r="CA1250" s="4">
        <f>C1250</f>
        <v>1.4586999999999999E-2</v>
      </c>
      <c r="CB1250" s="3">
        <f>BZ1250+CA1250</f>
        <v>9.4587000000000004E-2</v>
      </c>
      <c r="CC1250" s="47">
        <v>272100</v>
      </c>
      <c r="CD1250" s="46">
        <v>0</v>
      </c>
      <c r="CE1250" s="46">
        <f>CC1250-CD1250</f>
        <v>272100</v>
      </c>
      <c r="CF1250" s="46">
        <f>CE1250/Q1250</f>
        <v>45350</v>
      </c>
      <c r="CG1250" s="3" t="s">
        <v>109</v>
      </c>
      <c r="CH1250" s="3" t="s">
        <v>5955</v>
      </c>
      <c r="CI1250" s="3" t="s">
        <v>109</v>
      </c>
      <c r="CJ1250" s="3" t="s">
        <v>109</v>
      </c>
      <c r="CK1250" s="3" t="s">
        <v>109</v>
      </c>
      <c r="CL1250" s="3" t="s">
        <v>109</v>
      </c>
      <c r="CM1250" s="3" t="s">
        <v>109</v>
      </c>
      <c r="CN1250" s="3" t="s">
        <v>109</v>
      </c>
      <c r="CO1250" s="3" t="s">
        <v>109</v>
      </c>
      <c r="CP1250" s="3" t="s">
        <v>109</v>
      </c>
      <c r="CQ1250" s="5" t="s">
        <v>113</v>
      </c>
      <c r="CR1250" s="5" t="s">
        <v>109</v>
      </c>
      <c r="CV1250" s="21" t="s">
        <v>113</v>
      </c>
      <c r="CW1250" s="10">
        <v>275</v>
      </c>
    </row>
    <row r="1251" spans="1:101" x14ac:dyDescent="0.25">
      <c r="A1251" s="3" t="s">
        <v>5959</v>
      </c>
      <c r="B1251" s="61" t="str">
        <f>CONCATENATE(RIGHT(LEFT(A1251,26),3))</f>
        <v>026</v>
      </c>
      <c r="C1251" s="4">
        <v>2.3699000000000001E-2</v>
      </c>
      <c r="D1251" s="3" t="s">
        <v>5960</v>
      </c>
      <c r="E1251" s="3" t="s">
        <v>4423</v>
      </c>
      <c r="F1251" s="3" t="s">
        <v>109</v>
      </c>
      <c r="G1251" s="3" t="s">
        <v>359</v>
      </c>
      <c r="H1251" s="4">
        <v>47906</v>
      </c>
      <c r="I1251" s="3" t="s">
        <v>1726</v>
      </c>
      <c r="J1251" s="3" t="s">
        <v>5934</v>
      </c>
      <c r="K1251" s="4">
        <v>12345</v>
      </c>
      <c r="L1251" s="3" t="s">
        <v>109</v>
      </c>
      <c r="M1251" s="3" t="s">
        <v>109</v>
      </c>
      <c r="N1251" s="3" t="s">
        <v>109</v>
      </c>
      <c r="O1251" s="3" t="s">
        <v>109</v>
      </c>
      <c r="P1251" s="3" t="s">
        <v>109</v>
      </c>
      <c r="Q1251" s="64">
        <v>8</v>
      </c>
      <c r="R1251" s="9">
        <v>32</v>
      </c>
      <c r="S1251" s="3" t="s">
        <v>109</v>
      </c>
      <c r="T1251" s="3" t="s">
        <v>109</v>
      </c>
      <c r="U1251" s="46">
        <v>1600</v>
      </c>
      <c r="V1251" s="3" t="s">
        <v>109</v>
      </c>
      <c r="W1251" s="3" t="s">
        <v>109</v>
      </c>
      <c r="X1251" s="3" t="s">
        <v>109</v>
      </c>
      <c r="Y1251" s="3" t="s">
        <v>109</v>
      </c>
      <c r="Z1251" s="3" t="s">
        <v>109</v>
      </c>
      <c r="AA1251" s="4">
        <v>2005</v>
      </c>
      <c r="AB1251" s="3" t="s">
        <v>109</v>
      </c>
      <c r="AC1251" s="5" t="s">
        <v>111</v>
      </c>
      <c r="AD1251" s="3" t="s">
        <v>156</v>
      </c>
      <c r="AE1251" s="3" t="s">
        <v>109</v>
      </c>
      <c r="AF1251" s="9">
        <v>3</v>
      </c>
      <c r="AG1251" s="3" t="s">
        <v>109</v>
      </c>
      <c r="AH1251" s="3" t="s">
        <v>111</v>
      </c>
      <c r="AI1251" s="3" t="s">
        <v>109</v>
      </c>
      <c r="AJ1251" s="12">
        <v>3</v>
      </c>
      <c r="AN1251" s="3" t="s">
        <v>109</v>
      </c>
      <c r="AO1251" s="42">
        <f>(Q1251*U1251)*12</f>
        <v>153600</v>
      </c>
      <c r="AP1251" s="3" t="s">
        <v>109</v>
      </c>
      <c r="AQ1251" s="3">
        <v>4.4999999999999998E-2</v>
      </c>
      <c r="AR1251" s="3" t="s">
        <v>109</v>
      </c>
      <c r="AS1251" s="3">
        <v>0.02</v>
      </c>
      <c r="AT1251" s="48">
        <f>(AO1251*(1-AQ1251))+(AO1251*AS1251)</f>
        <v>149760</v>
      </c>
      <c r="AU1251" s="3" t="s">
        <v>109</v>
      </c>
      <c r="AV1251" s="3" t="s">
        <v>109</v>
      </c>
      <c r="AW1251" s="3" t="s">
        <v>109</v>
      </c>
      <c r="AX1251" s="3" t="s">
        <v>109</v>
      </c>
      <c r="AY1251" s="3" t="s">
        <v>109</v>
      </c>
      <c r="AZ1251" s="3" t="s">
        <v>109</v>
      </c>
      <c r="BA1251" s="3" t="s">
        <v>109</v>
      </c>
      <c r="BB1251" s="3" t="s">
        <v>109</v>
      </c>
      <c r="BC1251" s="3" t="s">
        <v>109</v>
      </c>
      <c r="BD1251" s="3" t="s">
        <v>109</v>
      </c>
      <c r="BE1251" s="3" t="s">
        <v>109</v>
      </c>
      <c r="BF1251" s="3" t="s">
        <v>109</v>
      </c>
      <c r="BG1251" s="3" t="s">
        <v>109</v>
      </c>
      <c r="BH1251" s="3" t="s">
        <v>109</v>
      </c>
      <c r="BI1251" s="3" t="s">
        <v>109</v>
      </c>
      <c r="BJ1251" s="3">
        <f>BX1251*0.1</f>
        <v>3.1095947716346151E-2</v>
      </c>
      <c r="BK1251" s="3">
        <f>BX1251*0.23</f>
        <v>7.1520679747596155E-2</v>
      </c>
      <c r="BL1251" s="2">
        <f>BX1251*0.32</f>
        <v>9.9507032692307679E-2</v>
      </c>
      <c r="BM1251" s="3">
        <f>BX1251*0.3</f>
        <v>9.3287843149038444E-2</v>
      </c>
      <c r="BN1251" s="3">
        <f>BX1251*0.05</f>
        <v>1.5547973858173076E-2</v>
      </c>
      <c r="BO1251" s="3" t="s">
        <v>109</v>
      </c>
      <c r="BP1251" s="3" t="s">
        <v>109</v>
      </c>
      <c r="BQ1251" s="3" t="s">
        <v>109</v>
      </c>
      <c r="BR1251" s="3" t="s">
        <v>109</v>
      </c>
      <c r="BS1251" s="3" t="s">
        <v>109</v>
      </c>
      <c r="BT1251" s="3" t="s">
        <v>109</v>
      </c>
      <c r="BU1251" s="3" t="s">
        <v>109</v>
      </c>
      <c r="BV1251" s="3" t="s">
        <v>109</v>
      </c>
      <c r="BW1251" s="3" t="s">
        <v>109</v>
      </c>
      <c r="BX1251" s="71">
        <f>1-(BY1251/AT1251)</f>
        <v>0.31095947716346151</v>
      </c>
      <c r="BY1251" s="46">
        <f>CE1251*CB1251</f>
        <v>103190.7087</v>
      </c>
      <c r="BZ1251" s="3">
        <v>7.0000000000000007E-2</v>
      </c>
      <c r="CA1251" s="4">
        <f>C1251</f>
        <v>2.3699000000000001E-2</v>
      </c>
      <c r="CB1251" s="3">
        <f>BZ1251+CA1251</f>
        <v>9.3699000000000005E-2</v>
      </c>
      <c r="CC1251" s="47">
        <v>1101300</v>
      </c>
      <c r="CD1251" s="46">
        <v>0</v>
      </c>
      <c r="CE1251" s="46">
        <f>CC1251-CD1251</f>
        <v>1101300</v>
      </c>
      <c r="CF1251" s="46">
        <f>CE1251/Q1251</f>
        <v>137662.5</v>
      </c>
      <c r="CG1251" s="3" t="s">
        <v>109</v>
      </c>
      <c r="CH1251" s="3" t="s">
        <v>5294</v>
      </c>
      <c r="CI1251" s="3" t="s">
        <v>109</v>
      </c>
      <c r="CJ1251" s="3" t="s">
        <v>109</v>
      </c>
      <c r="CK1251" s="3" t="s">
        <v>109</v>
      </c>
      <c r="CL1251" s="3" t="s">
        <v>109</v>
      </c>
      <c r="CM1251" s="3" t="s">
        <v>109</v>
      </c>
      <c r="CN1251" s="3" t="s">
        <v>109</v>
      </c>
      <c r="CO1251" s="3" t="s">
        <v>109</v>
      </c>
      <c r="CP1251" s="3" t="s">
        <v>109</v>
      </c>
      <c r="CQ1251" s="5" t="s">
        <v>113</v>
      </c>
      <c r="CR1251" s="5" t="s">
        <v>109</v>
      </c>
      <c r="CV1251" s="21" t="s">
        <v>113</v>
      </c>
      <c r="CW1251" s="10">
        <v>580</v>
      </c>
    </row>
    <row r="1252" spans="1:101" x14ac:dyDescent="0.25">
      <c r="A1252" s="3" t="s">
        <v>5979</v>
      </c>
      <c r="B1252" s="61" t="str">
        <f>CONCATENATE(RIGHT(LEFT(A1252,26),3))</f>
        <v>023</v>
      </c>
      <c r="C1252" s="4">
        <v>1.4586999999999999E-2</v>
      </c>
      <c r="D1252" s="3" t="s">
        <v>5980</v>
      </c>
      <c r="E1252" s="3" t="s">
        <v>5981</v>
      </c>
      <c r="F1252" s="3" t="s">
        <v>5982</v>
      </c>
      <c r="G1252" s="3" t="s">
        <v>359</v>
      </c>
      <c r="H1252" s="23"/>
      <c r="I1252" s="3" t="s">
        <v>1726</v>
      </c>
      <c r="J1252" s="3" t="s">
        <v>5934</v>
      </c>
      <c r="K1252" s="4">
        <v>282720</v>
      </c>
      <c r="L1252" s="3" t="s">
        <v>109</v>
      </c>
      <c r="M1252" s="3" t="s">
        <v>109</v>
      </c>
      <c r="N1252" s="3" t="s">
        <v>109</v>
      </c>
      <c r="O1252" s="3" t="s">
        <v>109</v>
      </c>
      <c r="P1252" s="3" t="s">
        <v>109</v>
      </c>
      <c r="Q1252" s="64">
        <v>221</v>
      </c>
      <c r="R1252" s="9">
        <v>480</v>
      </c>
      <c r="S1252" s="3" t="s">
        <v>109</v>
      </c>
      <c r="T1252" s="3" t="s">
        <v>109</v>
      </c>
      <c r="U1252" s="46">
        <v>960</v>
      </c>
      <c r="V1252" s="3" t="s">
        <v>109</v>
      </c>
      <c r="W1252" s="3" t="s">
        <v>109</v>
      </c>
      <c r="X1252" s="3" t="s">
        <v>109</v>
      </c>
      <c r="Y1252" s="3" t="s">
        <v>109</v>
      </c>
      <c r="Z1252" s="3" t="s">
        <v>109</v>
      </c>
      <c r="AA1252" s="4">
        <v>2002</v>
      </c>
      <c r="AB1252" s="3" t="s">
        <v>109</v>
      </c>
      <c r="AC1252" s="5" t="s">
        <v>111</v>
      </c>
      <c r="AD1252" s="3" t="s">
        <v>123</v>
      </c>
      <c r="AE1252" s="3" t="s">
        <v>109</v>
      </c>
      <c r="AF1252" s="9">
        <v>3</v>
      </c>
      <c r="AG1252" s="3" t="s">
        <v>109</v>
      </c>
      <c r="AH1252" s="3" t="s">
        <v>111</v>
      </c>
      <c r="AI1252" s="3" t="s">
        <v>109</v>
      </c>
      <c r="AJ1252" s="12">
        <v>4</v>
      </c>
      <c r="AN1252" s="3" t="s">
        <v>109</v>
      </c>
      <c r="AO1252" s="42">
        <f>(Q1252*U1252)*12</f>
        <v>2545920</v>
      </c>
      <c r="AP1252" s="3" t="s">
        <v>109</v>
      </c>
      <c r="AQ1252" s="3">
        <v>0.06</v>
      </c>
      <c r="AR1252" s="3" t="s">
        <v>109</v>
      </c>
      <c r="AS1252" s="3">
        <v>0.02</v>
      </c>
      <c r="AT1252" s="48">
        <f>(AO1252*(1-AQ1252))+(AO1252*AS1252)</f>
        <v>2444083.1999999997</v>
      </c>
      <c r="AU1252" s="3" t="s">
        <v>109</v>
      </c>
      <c r="AV1252" s="3" t="s">
        <v>109</v>
      </c>
      <c r="AW1252" s="3" t="s">
        <v>109</v>
      </c>
      <c r="AX1252" s="3" t="s">
        <v>109</v>
      </c>
      <c r="AY1252" s="3" t="s">
        <v>109</v>
      </c>
      <c r="AZ1252" s="3" t="s">
        <v>109</v>
      </c>
      <c r="BA1252" s="3" t="s">
        <v>109</v>
      </c>
      <c r="BB1252" s="3" t="s">
        <v>109</v>
      </c>
      <c r="BC1252" s="3" t="s">
        <v>109</v>
      </c>
      <c r="BD1252" s="3" t="s">
        <v>109</v>
      </c>
      <c r="BE1252" s="3" t="s">
        <v>109</v>
      </c>
      <c r="BF1252" s="3" t="s">
        <v>109</v>
      </c>
      <c r="BG1252" s="3" t="s">
        <v>109</v>
      </c>
      <c r="BH1252" s="3" t="s">
        <v>109</v>
      </c>
      <c r="BI1252" s="3" t="s">
        <v>109</v>
      </c>
      <c r="BJ1252" s="3">
        <f>BX1252*0.1</f>
        <v>5.3372208818423195E-2</v>
      </c>
      <c r="BK1252" s="3">
        <f>BX1252*0.23</f>
        <v>0.12275608028237335</v>
      </c>
      <c r="BL1252" s="2">
        <f>BX1252*0.32</f>
        <v>0.17079106821895423</v>
      </c>
      <c r="BM1252" s="3">
        <f>BX1252*0.3</f>
        <v>0.16011662645526958</v>
      </c>
      <c r="BN1252" s="3">
        <f>BX1252*0.05</f>
        <v>2.6686104409211597E-2</v>
      </c>
      <c r="BO1252" s="3" t="s">
        <v>109</v>
      </c>
      <c r="BP1252" s="3" t="s">
        <v>109</v>
      </c>
      <c r="BQ1252" s="3" t="s">
        <v>109</v>
      </c>
      <c r="BR1252" s="3" t="s">
        <v>109</v>
      </c>
      <c r="BS1252" s="3" t="s">
        <v>109</v>
      </c>
      <c r="BT1252" s="3" t="s">
        <v>109</v>
      </c>
      <c r="BU1252" s="3" t="s">
        <v>109</v>
      </c>
      <c r="BV1252" s="3" t="s">
        <v>109</v>
      </c>
      <c r="BW1252" s="3" t="s">
        <v>109</v>
      </c>
      <c r="BX1252" s="71">
        <f>1-(BY1252/AT1252)</f>
        <v>0.53372208818423195</v>
      </c>
      <c r="BY1252" s="46">
        <f>CE1252*CB1252</f>
        <v>1139622.0108</v>
      </c>
      <c r="BZ1252" s="3">
        <v>0.08</v>
      </c>
      <c r="CA1252" s="4">
        <f>C1252</f>
        <v>1.4586999999999999E-2</v>
      </c>
      <c r="CB1252" s="3">
        <f>BZ1252+CA1252</f>
        <v>9.4587000000000004E-2</v>
      </c>
      <c r="CC1252" s="47">
        <v>12048400</v>
      </c>
      <c r="CD1252" s="46">
        <v>0</v>
      </c>
      <c r="CE1252" s="46">
        <f>CC1252-CD1252</f>
        <v>12048400</v>
      </c>
      <c r="CF1252" s="46">
        <f>CE1252/Q1252</f>
        <v>54517.647058823532</v>
      </c>
      <c r="CG1252" s="3" t="s">
        <v>109</v>
      </c>
      <c r="CH1252" s="3" t="s">
        <v>5983</v>
      </c>
      <c r="CI1252" s="3" t="s">
        <v>109</v>
      </c>
      <c r="CJ1252" s="3" t="s">
        <v>109</v>
      </c>
      <c r="CK1252" s="3" t="s">
        <v>109</v>
      </c>
      <c r="CL1252" s="3" t="s">
        <v>109</v>
      </c>
      <c r="CM1252" s="3" t="s">
        <v>109</v>
      </c>
      <c r="CN1252" s="3" t="s">
        <v>109</v>
      </c>
      <c r="CO1252" s="3" t="s">
        <v>109</v>
      </c>
      <c r="CP1252" s="3" t="s">
        <v>109</v>
      </c>
      <c r="CQ1252" s="5" t="s">
        <v>113</v>
      </c>
      <c r="CR1252" s="5" t="s">
        <v>109</v>
      </c>
      <c r="CV1252" s="21" t="s">
        <v>113</v>
      </c>
      <c r="CW1252" s="10">
        <v>419</v>
      </c>
    </row>
    <row r="1253" spans="1:101" x14ac:dyDescent="0.25">
      <c r="A1253" s="3" t="s">
        <v>6051</v>
      </c>
      <c r="B1253" s="61" t="str">
        <f>CONCATENATE(RIGHT(LEFT(A1253,26),3))</f>
        <v>016</v>
      </c>
      <c r="C1253" s="4">
        <v>0.02</v>
      </c>
      <c r="D1253" s="3" t="s">
        <v>109</v>
      </c>
      <c r="E1253" s="3" t="s">
        <v>6052</v>
      </c>
      <c r="F1253" s="3" t="s">
        <v>6053</v>
      </c>
      <c r="G1253" s="3" t="s">
        <v>6054</v>
      </c>
      <c r="H1253" s="23"/>
      <c r="I1253" s="3" t="s">
        <v>1726</v>
      </c>
      <c r="J1253" s="3" t="s">
        <v>6044</v>
      </c>
      <c r="K1253" s="4">
        <v>4484</v>
      </c>
      <c r="L1253" s="3" t="s">
        <v>109</v>
      </c>
      <c r="M1253" s="3" t="s">
        <v>109</v>
      </c>
      <c r="N1253" s="3" t="s">
        <v>109</v>
      </c>
      <c r="O1253" s="3" t="s">
        <v>109</v>
      </c>
      <c r="P1253" s="3" t="s">
        <v>109</v>
      </c>
      <c r="Q1253" s="64">
        <v>5</v>
      </c>
      <c r="S1253" s="3" t="s">
        <v>109</v>
      </c>
      <c r="T1253" s="3" t="s">
        <v>109</v>
      </c>
      <c r="U1253" s="46">
        <v>600</v>
      </c>
      <c r="V1253" s="3" t="s">
        <v>109</v>
      </c>
      <c r="W1253" s="3" t="s">
        <v>109</v>
      </c>
      <c r="X1253" s="3" t="s">
        <v>109</v>
      </c>
      <c r="Y1253" s="3" t="s">
        <v>109</v>
      </c>
      <c r="Z1253" s="3" t="s">
        <v>109</v>
      </c>
      <c r="AA1253" s="4">
        <v>2002</v>
      </c>
      <c r="AB1253" s="3" t="s">
        <v>109</v>
      </c>
      <c r="AC1253" s="5" t="s">
        <v>111</v>
      </c>
      <c r="AD1253" s="3" t="s">
        <v>111</v>
      </c>
      <c r="AE1253" s="3" t="s">
        <v>109</v>
      </c>
      <c r="AF1253" s="9">
        <v>3</v>
      </c>
      <c r="AG1253" s="3" t="s">
        <v>109</v>
      </c>
      <c r="AH1253" s="3" t="s">
        <v>156</v>
      </c>
      <c r="AI1253" s="3" t="s">
        <v>109</v>
      </c>
      <c r="AJ1253" s="12">
        <v>2</v>
      </c>
      <c r="AN1253" s="3" t="s">
        <v>109</v>
      </c>
      <c r="AO1253" s="42">
        <f>(Q1253*U1253)*12</f>
        <v>36000</v>
      </c>
      <c r="AP1253" s="3" t="s">
        <v>109</v>
      </c>
      <c r="AQ1253" s="3">
        <v>7.9000000000000001E-2</v>
      </c>
      <c r="AR1253" s="3" t="s">
        <v>109</v>
      </c>
      <c r="AS1253" s="3">
        <v>0.02</v>
      </c>
      <c r="AT1253" s="48">
        <f>(AO1253*(1-AQ1253))+(AO1253*AS1253)</f>
        <v>33876</v>
      </c>
      <c r="AU1253" s="3" t="s">
        <v>109</v>
      </c>
      <c r="AV1253" s="3" t="s">
        <v>109</v>
      </c>
      <c r="AW1253" s="3" t="s">
        <v>109</v>
      </c>
      <c r="AX1253" s="3" t="s">
        <v>109</v>
      </c>
      <c r="AY1253" s="3" t="s">
        <v>109</v>
      </c>
      <c r="AZ1253" s="3" t="s">
        <v>109</v>
      </c>
      <c r="BA1253" s="3" t="s">
        <v>109</v>
      </c>
      <c r="BB1253" s="3" t="s">
        <v>109</v>
      </c>
      <c r="BC1253" s="3" t="s">
        <v>109</v>
      </c>
      <c r="BD1253" s="3" t="s">
        <v>109</v>
      </c>
      <c r="BE1253" s="3" t="s">
        <v>109</v>
      </c>
      <c r="BF1253" s="3" t="s">
        <v>109</v>
      </c>
      <c r="BG1253" s="3" t="s">
        <v>109</v>
      </c>
      <c r="BH1253" s="3" t="s">
        <v>109</v>
      </c>
      <c r="BI1253" s="3" t="s">
        <v>109</v>
      </c>
      <c r="BJ1253" s="3">
        <f>BX1253*0.1</f>
        <v>3.9018774353524625E-2</v>
      </c>
      <c r="BK1253" s="3">
        <f>BX1253*0.23</f>
        <v>8.9743181013106632E-2</v>
      </c>
      <c r="BL1253" s="2">
        <f>BX1253*0.32</f>
        <v>0.12486007793127879</v>
      </c>
      <c r="BM1253" s="3">
        <f>BX1253*0.3</f>
        <v>0.11705632306057386</v>
      </c>
      <c r="BN1253" s="3">
        <f>BX1253*0.05</f>
        <v>1.9509387176762313E-2</v>
      </c>
      <c r="BO1253" s="3" t="s">
        <v>109</v>
      </c>
      <c r="BP1253" s="3" t="s">
        <v>109</v>
      </c>
      <c r="BQ1253" s="3" t="s">
        <v>109</v>
      </c>
      <c r="BR1253" s="3" t="s">
        <v>109</v>
      </c>
      <c r="BS1253" s="3" t="s">
        <v>109</v>
      </c>
      <c r="BT1253" s="3" t="s">
        <v>109</v>
      </c>
      <c r="BU1253" s="3" t="s">
        <v>109</v>
      </c>
      <c r="BV1253" s="3" t="s">
        <v>109</v>
      </c>
      <c r="BW1253" s="3" t="s">
        <v>109</v>
      </c>
      <c r="BX1253" s="71">
        <f>1-(BY1253/AT1253)</f>
        <v>0.39018774353524621</v>
      </c>
      <c r="BY1253" s="46">
        <f>CE1253*CB1253</f>
        <v>20658</v>
      </c>
      <c r="BZ1253" s="3">
        <v>0.09</v>
      </c>
      <c r="CA1253" s="4">
        <f>C1253</f>
        <v>0.02</v>
      </c>
      <c r="CB1253" s="3">
        <f>BZ1253+CA1253</f>
        <v>0.11</v>
      </c>
      <c r="CC1253" s="47">
        <v>187800</v>
      </c>
      <c r="CD1253" s="46">
        <v>0</v>
      </c>
      <c r="CE1253" s="46">
        <f>CC1253-CD1253</f>
        <v>187800</v>
      </c>
      <c r="CF1253" s="46">
        <f>CE1253/Q1253</f>
        <v>37560</v>
      </c>
      <c r="CG1253" s="3" t="s">
        <v>109</v>
      </c>
      <c r="CH1253" s="3" t="s">
        <v>1734</v>
      </c>
      <c r="CI1253" s="3" t="s">
        <v>109</v>
      </c>
      <c r="CJ1253" s="3" t="s">
        <v>109</v>
      </c>
      <c r="CK1253" s="3" t="s">
        <v>109</v>
      </c>
      <c r="CL1253" s="3" t="s">
        <v>109</v>
      </c>
      <c r="CM1253" s="3" t="s">
        <v>109</v>
      </c>
      <c r="CN1253" s="3" t="s">
        <v>109</v>
      </c>
      <c r="CO1253" s="3" t="s">
        <v>109</v>
      </c>
      <c r="CP1253" s="3" t="s">
        <v>109</v>
      </c>
      <c r="CQ1253" s="5" t="s">
        <v>113</v>
      </c>
      <c r="CR1253" s="5" t="s">
        <v>109</v>
      </c>
      <c r="CV1253" s="21" t="s">
        <v>113</v>
      </c>
    </row>
    <row r="1254" spans="1:101" x14ac:dyDescent="0.25">
      <c r="A1254" s="3" t="s">
        <v>6063</v>
      </c>
      <c r="B1254" s="61" t="str">
        <f>CONCATENATE(RIGHT(LEFT(A1254,26),3))</f>
        <v>019</v>
      </c>
      <c r="C1254" s="8">
        <v>0.02</v>
      </c>
      <c r="D1254" s="3" t="s">
        <v>109</v>
      </c>
      <c r="E1254" s="3" t="s">
        <v>6064</v>
      </c>
      <c r="F1254" s="3" t="s">
        <v>109</v>
      </c>
      <c r="G1254" s="3" t="s">
        <v>109</v>
      </c>
      <c r="H1254" s="23"/>
      <c r="I1254" s="3" t="s">
        <v>1726</v>
      </c>
      <c r="J1254" s="3" t="s">
        <v>6044</v>
      </c>
      <c r="K1254" s="4">
        <v>10030</v>
      </c>
      <c r="L1254" s="3" t="s">
        <v>109</v>
      </c>
      <c r="M1254" s="3" t="s">
        <v>109</v>
      </c>
      <c r="N1254" s="3" t="s">
        <v>109</v>
      </c>
      <c r="O1254" s="3" t="s">
        <v>109</v>
      </c>
      <c r="P1254" s="3" t="s">
        <v>109</v>
      </c>
      <c r="Q1254" s="64">
        <v>16</v>
      </c>
      <c r="R1254" s="9">
        <v>16</v>
      </c>
      <c r="S1254" s="3" t="s">
        <v>109</v>
      </c>
      <c r="T1254" s="3" t="s">
        <v>109</v>
      </c>
      <c r="U1254" s="46">
        <v>600</v>
      </c>
      <c r="V1254" s="3" t="s">
        <v>109</v>
      </c>
      <c r="W1254" s="3" t="s">
        <v>109</v>
      </c>
      <c r="X1254" s="3" t="s">
        <v>109</v>
      </c>
      <c r="Y1254" s="3" t="s">
        <v>109</v>
      </c>
      <c r="Z1254" s="3" t="s">
        <v>109</v>
      </c>
      <c r="AA1254" s="8"/>
      <c r="AB1254" s="3" t="s">
        <v>109</v>
      </c>
      <c r="AC1254" s="5" t="s">
        <v>111</v>
      </c>
      <c r="AD1254" s="3" t="s">
        <v>123</v>
      </c>
      <c r="AE1254" s="3" t="s">
        <v>109</v>
      </c>
      <c r="AF1254" s="9">
        <v>2</v>
      </c>
      <c r="AG1254" s="3" t="s">
        <v>109</v>
      </c>
      <c r="AH1254" s="3" t="s">
        <v>111</v>
      </c>
      <c r="AI1254" s="3" t="s">
        <v>109</v>
      </c>
      <c r="AJ1254" s="12">
        <v>3</v>
      </c>
      <c r="AN1254" s="3" t="s">
        <v>109</v>
      </c>
      <c r="AO1254" s="42">
        <f>(Q1254*U1254)*12</f>
        <v>115200</v>
      </c>
      <c r="AP1254" s="3" t="s">
        <v>109</v>
      </c>
      <c r="AQ1254" s="3">
        <v>7.9000000000000001E-2</v>
      </c>
      <c r="AR1254" s="3" t="s">
        <v>109</v>
      </c>
      <c r="AS1254" s="3">
        <v>0.02</v>
      </c>
      <c r="AT1254" s="48">
        <f>(AO1254*(1-AQ1254))+(AO1254*AS1254)</f>
        <v>108403.20000000001</v>
      </c>
      <c r="AU1254" s="3" t="s">
        <v>109</v>
      </c>
      <c r="AV1254" s="3" t="s">
        <v>109</v>
      </c>
      <c r="AW1254" s="3" t="s">
        <v>109</v>
      </c>
      <c r="AX1254" s="3" t="s">
        <v>109</v>
      </c>
      <c r="AY1254" s="3" t="s">
        <v>109</v>
      </c>
      <c r="AZ1254" s="3" t="s">
        <v>109</v>
      </c>
      <c r="BA1254" s="3" t="s">
        <v>109</v>
      </c>
      <c r="BB1254" s="3" t="s">
        <v>109</v>
      </c>
      <c r="BC1254" s="3" t="s">
        <v>109</v>
      </c>
      <c r="BD1254" s="3" t="s">
        <v>109</v>
      </c>
      <c r="BE1254" s="3" t="s">
        <v>109</v>
      </c>
      <c r="BF1254" s="3" t="s">
        <v>109</v>
      </c>
      <c r="BG1254" s="3" t="s">
        <v>109</v>
      </c>
      <c r="BH1254" s="3" t="s">
        <v>109</v>
      </c>
      <c r="BI1254" s="3" t="s">
        <v>109</v>
      </c>
      <c r="BJ1254" s="3">
        <f>BX1254*0.1</f>
        <v>4.6706370291651915E-2</v>
      </c>
      <c r="BK1254" s="3">
        <f>BX1254*0.23</f>
        <v>0.1074246516707994</v>
      </c>
      <c r="BL1254" s="2">
        <f>BX1254*0.32</f>
        <v>0.14946038493328612</v>
      </c>
      <c r="BM1254" s="3">
        <f>BX1254*0.3</f>
        <v>0.14011911087495574</v>
      </c>
      <c r="BN1254" s="3">
        <f>BX1254*0.05</f>
        <v>2.3353185145825957E-2</v>
      </c>
      <c r="BO1254" s="3" t="s">
        <v>109</v>
      </c>
      <c r="BP1254" s="3" t="s">
        <v>109</v>
      </c>
      <c r="BQ1254" s="3" t="s">
        <v>109</v>
      </c>
      <c r="BR1254" s="3" t="s">
        <v>109</v>
      </c>
      <c r="BS1254" s="3" t="s">
        <v>109</v>
      </c>
      <c r="BT1254" s="3" t="s">
        <v>109</v>
      </c>
      <c r="BU1254" s="3" t="s">
        <v>109</v>
      </c>
      <c r="BV1254" s="3" t="s">
        <v>109</v>
      </c>
      <c r="BW1254" s="3" t="s">
        <v>109</v>
      </c>
      <c r="BX1254" s="71">
        <f>1-(BY1254/AT1254)</f>
        <v>0.46706370291651911</v>
      </c>
      <c r="BY1254" s="46">
        <f>CE1254*CB1254</f>
        <v>57772</v>
      </c>
      <c r="BZ1254" s="3">
        <v>0.09</v>
      </c>
      <c r="CA1254" s="4">
        <f>C1254</f>
        <v>0.02</v>
      </c>
      <c r="CB1254" s="3">
        <f>BZ1254+CA1254</f>
        <v>0.11</v>
      </c>
      <c r="CC1254" s="47">
        <v>525200</v>
      </c>
      <c r="CD1254" s="46">
        <v>0</v>
      </c>
      <c r="CE1254" s="46">
        <f>CC1254-CD1254</f>
        <v>525200</v>
      </c>
      <c r="CF1254" s="46">
        <f>CE1254/Q1254</f>
        <v>32825</v>
      </c>
      <c r="CG1254" s="3" t="s">
        <v>109</v>
      </c>
      <c r="CH1254" s="3" t="s">
        <v>4936</v>
      </c>
      <c r="CI1254" s="3" t="s">
        <v>109</v>
      </c>
      <c r="CJ1254" s="3" t="s">
        <v>109</v>
      </c>
      <c r="CK1254" s="3" t="s">
        <v>109</v>
      </c>
      <c r="CL1254" s="3" t="s">
        <v>109</v>
      </c>
      <c r="CM1254" s="3" t="s">
        <v>109</v>
      </c>
      <c r="CN1254" s="3" t="s">
        <v>109</v>
      </c>
      <c r="CO1254" s="3" t="s">
        <v>109</v>
      </c>
      <c r="CP1254" s="3" t="s">
        <v>109</v>
      </c>
      <c r="CQ1254" s="5" t="s">
        <v>126</v>
      </c>
      <c r="CR1254" s="5" t="s">
        <v>6065</v>
      </c>
      <c r="CV1254" s="21" t="s">
        <v>113</v>
      </c>
      <c r="CW1254" s="10">
        <v>450</v>
      </c>
    </row>
    <row r="1255" spans="1:101" x14ac:dyDescent="0.25">
      <c r="A1255" s="3" t="s">
        <v>6066</v>
      </c>
      <c r="B1255" s="61" t="str">
        <f>CONCATENATE(RIGHT(LEFT(A1255,26),3))</f>
        <v>013</v>
      </c>
      <c r="C1255" s="4">
        <v>1.8478000000000001E-2</v>
      </c>
      <c r="D1255" s="3" t="s">
        <v>109</v>
      </c>
      <c r="E1255" s="3" t="s">
        <v>6067</v>
      </c>
      <c r="F1255" s="3" t="s">
        <v>109</v>
      </c>
      <c r="G1255" s="3" t="s">
        <v>109</v>
      </c>
      <c r="H1255" s="23"/>
      <c r="I1255" s="3" t="s">
        <v>1726</v>
      </c>
      <c r="J1255" s="3" t="s">
        <v>6044</v>
      </c>
      <c r="K1255" s="4">
        <v>7008</v>
      </c>
      <c r="L1255" s="3" t="s">
        <v>109</v>
      </c>
      <c r="M1255" s="3" t="s">
        <v>109</v>
      </c>
      <c r="N1255" s="3" t="s">
        <v>109</v>
      </c>
      <c r="O1255" s="3" t="s">
        <v>109</v>
      </c>
      <c r="P1255" s="3" t="s">
        <v>109</v>
      </c>
      <c r="Q1255" s="64">
        <v>8</v>
      </c>
      <c r="R1255" s="16"/>
      <c r="S1255" s="3" t="s">
        <v>109</v>
      </c>
      <c r="T1255" s="3" t="s">
        <v>109</v>
      </c>
      <c r="U1255" s="46">
        <v>600</v>
      </c>
      <c r="V1255" s="3" t="s">
        <v>109</v>
      </c>
      <c r="W1255" s="3" t="s">
        <v>109</v>
      </c>
      <c r="X1255" s="3" t="s">
        <v>109</v>
      </c>
      <c r="Y1255" s="3" t="s">
        <v>109</v>
      </c>
      <c r="Z1255" s="3" t="s">
        <v>109</v>
      </c>
      <c r="AA1255" s="8"/>
      <c r="AB1255" s="3" t="s">
        <v>109</v>
      </c>
      <c r="AC1255" s="5" t="s">
        <v>111</v>
      </c>
      <c r="AD1255" s="3" t="s">
        <v>111</v>
      </c>
      <c r="AE1255" s="3" t="s">
        <v>109</v>
      </c>
      <c r="AF1255" s="9">
        <v>3</v>
      </c>
      <c r="AG1255" s="3" t="s">
        <v>109</v>
      </c>
      <c r="AH1255" s="3" t="s">
        <v>111</v>
      </c>
      <c r="AI1255" s="3" t="s">
        <v>109</v>
      </c>
      <c r="AJ1255" s="12">
        <v>3</v>
      </c>
      <c r="AN1255" s="3" t="s">
        <v>109</v>
      </c>
      <c r="AO1255" s="42">
        <f>(Q1255*U1255)*12</f>
        <v>57600</v>
      </c>
      <c r="AP1255" s="3" t="s">
        <v>109</v>
      </c>
      <c r="AQ1255" s="3">
        <v>7.9000000000000001E-2</v>
      </c>
      <c r="AR1255" s="3" t="s">
        <v>109</v>
      </c>
      <c r="AS1255" s="3">
        <v>0.02</v>
      </c>
      <c r="AT1255" s="48">
        <f>(AO1255*(1-AQ1255))+(AO1255*AS1255)</f>
        <v>54201.600000000006</v>
      </c>
      <c r="AU1255" s="3" t="s">
        <v>109</v>
      </c>
      <c r="AV1255" s="3" t="s">
        <v>109</v>
      </c>
      <c r="AW1255" s="3" t="s">
        <v>109</v>
      </c>
      <c r="AX1255" s="3" t="s">
        <v>109</v>
      </c>
      <c r="AY1255" s="3" t="s">
        <v>109</v>
      </c>
      <c r="AZ1255" s="3" t="s">
        <v>109</v>
      </c>
      <c r="BA1255" s="3" t="s">
        <v>109</v>
      </c>
      <c r="BB1255" s="3" t="s">
        <v>109</v>
      </c>
      <c r="BC1255" s="3" t="s">
        <v>109</v>
      </c>
      <c r="BD1255" s="3" t="s">
        <v>109</v>
      </c>
      <c r="BE1255" s="3" t="s">
        <v>109</v>
      </c>
      <c r="BF1255" s="3" t="s">
        <v>109</v>
      </c>
      <c r="BG1255" s="3" t="s">
        <v>109</v>
      </c>
      <c r="BH1255" s="3" t="s">
        <v>109</v>
      </c>
      <c r="BI1255" s="3" t="s">
        <v>109</v>
      </c>
      <c r="BJ1255" s="3">
        <f>BX1255*0.1</f>
        <v>4.7063498125516606E-2</v>
      </c>
      <c r="BK1255" s="3">
        <f>BX1255*0.23</f>
        <v>0.10824604568868819</v>
      </c>
      <c r="BL1255" s="2">
        <f>BX1255*0.32</f>
        <v>0.15060319400165312</v>
      </c>
      <c r="BM1255" s="3">
        <f>BX1255*0.3</f>
        <v>0.14119049437654979</v>
      </c>
      <c r="BN1255" s="3">
        <f>BX1255*0.05</f>
        <v>2.3531749062758303E-2</v>
      </c>
      <c r="BO1255" s="3" t="s">
        <v>109</v>
      </c>
      <c r="BP1255" s="3" t="s">
        <v>109</v>
      </c>
      <c r="BQ1255" s="3" t="s">
        <v>109</v>
      </c>
      <c r="BR1255" s="3" t="s">
        <v>109</v>
      </c>
      <c r="BS1255" s="3" t="s">
        <v>109</v>
      </c>
      <c r="BT1255" s="3" t="s">
        <v>109</v>
      </c>
      <c r="BU1255" s="3" t="s">
        <v>109</v>
      </c>
      <c r="BV1255" s="3" t="s">
        <v>109</v>
      </c>
      <c r="BW1255" s="3" t="s">
        <v>109</v>
      </c>
      <c r="BX1255" s="71">
        <f>1-(BY1255/AT1255)</f>
        <v>0.47063498125516601</v>
      </c>
      <c r="BY1255" s="46">
        <f>CE1255*CB1255</f>
        <v>28692.430999999997</v>
      </c>
      <c r="BZ1255" s="3">
        <v>0.09</v>
      </c>
      <c r="CA1255" s="4">
        <f>C1255</f>
        <v>1.8478000000000001E-2</v>
      </c>
      <c r="CB1255" s="3">
        <f>BZ1255+CA1255</f>
        <v>0.10847799999999999</v>
      </c>
      <c r="CC1255" s="47">
        <v>264500</v>
      </c>
      <c r="CD1255" s="46">
        <v>0</v>
      </c>
      <c r="CE1255" s="46">
        <f>CC1255-CD1255</f>
        <v>264500</v>
      </c>
      <c r="CF1255" s="46">
        <f>CE1255/Q1255</f>
        <v>33062.5</v>
      </c>
      <c r="CG1255" s="3" t="s">
        <v>109</v>
      </c>
      <c r="CH1255" s="3" t="s">
        <v>4356</v>
      </c>
      <c r="CI1255" s="3" t="s">
        <v>109</v>
      </c>
      <c r="CJ1255" s="3" t="s">
        <v>109</v>
      </c>
      <c r="CK1255" s="3" t="s">
        <v>109</v>
      </c>
      <c r="CL1255" s="3" t="s">
        <v>109</v>
      </c>
      <c r="CM1255" s="3" t="s">
        <v>109</v>
      </c>
      <c r="CN1255" s="3" t="s">
        <v>109</v>
      </c>
      <c r="CO1255" s="3" t="s">
        <v>109</v>
      </c>
      <c r="CP1255" s="3" t="s">
        <v>109</v>
      </c>
      <c r="CQ1255" s="5" t="s">
        <v>113</v>
      </c>
      <c r="CR1255" s="5" t="s">
        <v>109</v>
      </c>
      <c r="CV1255" s="21" t="s">
        <v>113</v>
      </c>
      <c r="CW1255" s="16"/>
    </row>
    <row r="1256" spans="1:101" x14ac:dyDescent="0.25">
      <c r="A1256" s="3" t="s">
        <v>6114</v>
      </c>
      <c r="B1256" s="61" t="str">
        <f>CONCATENATE(RIGHT(LEFT(A1256,26),3))</f>
        <v>004</v>
      </c>
      <c r="C1256" s="4">
        <v>0.02</v>
      </c>
      <c r="D1256" s="3" t="s">
        <v>6115</v>
      </c>
      <c r="E1256" s="3" t="s">
        <v>6116</v>
      </c>
      <c r="F1256" s="3" t="s">
        <v>109</v>
      </c>
      <c r="G1256" s="3" t="s">
        <v>109</v>
      </c>
      <c r="H1256" s="23"/>
      <c r="I1256" s="3" t="s">
        <v>1726</v>
      </c>
      <c r="J1256" s="3" t="s">
        <v>6074</v>
      </c>
      <c r="K1256" s="4">
        <v>90186</v>
      </c>
      <c r="L1256" s="3" t="s">
        <v>109</v>
      </c>
      <c r="M1256" s="3" t="s">
        <v>109</v>
      </c>
      <c r="N1256" s="3" t="s">
        <v>109</v>
      </c>
      <c r="O1256" s="3" t="s">
        <v>109</v>
      </c>
      <c r="P1256" s="3" t="s">
        <v>109</v>
      </c>
      <c r="Q1256" s="64">
        <v>108</v>
      </c>
      <c r="R1256" s="16"/>
      <c r="S1256" s="3" t="s">
        <v>109</v>
      </c>
      <c r="T1256" s="3" t="s">
        <v>109</v>
      </c>
      <c r="U1256" s="46">
        <v>525</v>
      </c>
      <c r="V1256" s="3" t="s">
        <v>109</v>
      </c>
      <c r="W1256" s="3" t="s">
        <v>109</v>
      </c>
      <c r="X1256" s="3" t="s">
        <v>109</v>
      </c>
      <c r="Y1256" s="3" t="s">
        <v>109</v>
      </c>
      <c r="Z1256" s="3" t="s">
        <v>109</v>
      </c>
      <c r="AA1256" s="8"/>
      <c r="AB1256" s="3" t="s">
        <v>109</v>
      </c>
      <c r="AC1256" s="5" t="s">
        <v>126</v>
      </c>
      <c r="AD1256" s="3" t="s">
        <v>123</v>
      </c>
      <c r="AE1256" s="3" t="s">
        <v>109</v>
      </c>
      <c r="AF1256" s="9">
        <v>1</v>
      </c>
      <c r="AG1256" s="3" t="s">
        <v>109</v>
      </c>
      <c r="AH1256" s="3" t="s">
        <v>126</v>
      </c>
      <c r="AI1256" s="3" t="s">
        <v>109</v>
      </c>
      <c r="AJ1256" s="12">
        <v>2</v>
      </c>
      <c r="AN1256" s="3" t="s">
        <v>109</v>
      </c>
      <c r="AO1256" s="42">
        <f>(Q1256*U1256)*12</f>
        <v>680400</v>
      </c>
      <c r="AP1256" s="3" t="s">
        <v>109</v>
      </c>
      <c r="AQ1256" s="3">
        <v>7.9000000000000001E-2</v>
      </c>
      <c r="AR1256" s="3" t="s">
        <v>109</v>
      </c>
      <c r="AS1256" s="3">
        <v>0.02</v>
      </c>
      <c r="AT1256" s="48">
        <f>(AO1256*(1-AQ1256))+(AO1256*AS1256)</f>
        <v>640256.4</v>
      </c>
      <c r="AU1256" s="3" t="s">
        <v>109</v>
      </c>
      <c r="AV1256" s="3" t="s">
        <v>109</v>
      </c>
      <c r="AW1256" s="3" t="s">
        <v>109</v>
      </c>
      <c r="AX1256" s="3" t="s">
        <v>109</v>
      </c>
      <c r="AY1256" s="3" t="s">
        <v>109</v>
      </c>
      <c r="AZ1256" s="3" t="s">
        <v>109</v>
      </c>
      <c r="BA1256" s="3" t="s">
        <v>109</v>
      </c>
      <c r="BB1256" s="3" t="s">
        <v>109</v>
      </c>
      <c r="BC1256" s="3" t="s">
        <v>109</v>
      </c>
      <c r="BD1256" s="3" t="s">
        <v>109</v>
      </c>
      <c r="BE1256" s="3" t="s">
        <v>109</v>
      </c>
      <c r="BF1256" s="3" t="s">
        <v>109</v>
      </c>
      <c r="BG1256" s="3" t="s">
        <v>109</v>
      </c>
      <c r="BH1256" s="3" t="s">
        <v>109</v>
      </c>
      <c r="BI1256" s="3" t="s">
        <v>109</v>
      </c>
      <c r="BJ1256" s="3">
        <f>BX1256*0.1</f>
        <v>4.5761104457526708E-2</v>
      </c>
      <c r="BK1256" s="3">
        <f>BX1256*0.23</f>
        <v>0.10525054025231143</v>
      </c>
      <c r="BL1256" s="2">
        <f>BX1256*0.32</f>
        <v>0.14643553426408545</v>
      </c>
      <c r="BM1256" s="3">
        <f>BX1256*0.3</f>
        <v>0.1372833133725801</v>
      </c>
      <c r="BN1256" s="3">
        <f>BX1256*0.05</f>
        <v>2.2880552228763354E-2</v>
      </c>
      <c r="BO1256" s="3" t="s">
        <v>109</v>
      </c>
      <c r="BP1256" s="3" t="s">
        <v>109</v>
      </c>
      <c r="BQ1256" s="3" t="s">
        <v>109</v>
      </c>
      <c r="BR1256" s="3" t="s">
        <v>109</v>
      </c>
      <c r="BS1256" s="3" t="s">
        <v>109</v>
      </c>
      <c r="BT1256" s="3" t="s">
        <v>109</v>
      </c>
      <c r="BU1256" s="3" t="s">
        <v>109</v>
      </c>
      <c r="BV1256" s="3" t="s">
        <v>109</v>
      </c>
      <c r="BW1256" s="3" t="s">
        <v>109</v>
      </c>
      <c r="BX1256" s="71">
        <f>1-(BY1256/AT1256)</f>
        <v>0.45761104457526702</v>
      </c>
      <c r="BY1256" s="46">
        <f>CE1256*CB1256</f>
        <v>347268</v>
      </c>
      <c r="BZ1256" s="3">
        <v>0.1</v>
      </c>
      <c r="CA1256" s="4">
        <f>C1256</f>
        <v>0.02</v>
      </c>
      <c r="CB1256" s="3">
        <f>BZ1256+CA1256</f>
        <v>0.12000000000000001</v>
      </c>
      <c r="CC1256" s="47">
        <v>2893900</v>
      </c>
      <c r="CD1256" s="46">
        <v>0</v>
      </c>
      <c r="CE1256" s="46">
        <f>CC1256-CD1256</f>
        <v>2893900</v>
      </c>
      <c r="CF1256" s="46">
        <f>CE1256/Q1256</f>
        <v>26795.370370370369</v>
      </c>
      <c r="CG1256" s="3" t="s">
        <v>109</v>
      </c>
      <c r="CH1256" s="3" t="s">
        <v>6117</v>
      </c>
      <c r="CI1256" s="3" t="s">
        <v>109</v>
      </c>
      <c r="CJ1256" s="3" t="s">
        <v>109</v>
      </c>
      <c r="CK1256" s="3" t="s">
        <v>109</v>
      </c>
      <c r="CL1256" s="3" t="s">
        <v>109</v>
      </c>
      <c r="CM1256" s="3" t="s">
        <v>109</v>
      </c>
      <c r="CN1256" s="3" t="s">
        <v>109</v>
      </c>
      <c r="CO1256" s="3" t="s">
        <v>109</v>
      </c>
      <c r="CP1256" s="3" t="s">
        <v>109</v>
      </c>
      <c r="CQ1256" s="5" t="s">
        <v>113</v>
      </c>
      <c r="CR1256" s="5" t="s">
        <v>109</v>
      </c>
      <c r="CV1256" s="21" t="s">
        <v>113</v>
      </c>
      <c r="CW1256" s="16"/>
    </row>
    <row r="1257" spans="1:101" x14ac:dyDescent="0.25">
      <c r="A1257" s="3" t="s">
        <v>6081</v>
      </c>
      <c r="B1257" s="61" t="str">
        <f>CONCATENATE(RIGHT(LEFT(A1257,26),3))</f>
        <v>004</v>
      </c>
      <c r="C1257" s="4">
        <v>0.02</v>
      </c>
      <c r="D1257" s="3" t="s">
        <v>6082</v>
      </c>
      <c r="E1257" s="3" t="s">
        <v>6083</v>
      </c>
      <c r="F1257" s="3" t="s">
        <v>6084</v>
      </c>
      <c r="G1257" s="3" t="s">
        <v>1725</v>
      </c>
      <c r="H1257" s="23"/>
      <c r="I1257" s="3" t="s">
        <v>1726</v>
      </c>
      <c r="J1257" s="3" t="s">
        <v>6074</v>
      </c>
      <c r="K1257" s="4">
        <v>6776</v>
      </c>
      <c r="L1257" s="3" t="s">
        <v>109</v>
      </c>
      <c r="M1257" s="3" t="s">
        <v>109</v>
      </c>
      <c r="N1257" s="3" t="s">
        <v>109</v>
      </c>
      <c r="O1257" s="3" t="s">
        <v>109</v>
      </c>
      <c r="P1257" s="3" t="s">
        <v>109</v>
      </c>
      <c r="Q1257" s="64">
        <v>10</v>
      </c>
      <c r="R1257" s="9">
        <v>10</v>
      </c>
      <c r="S1257" s="3" t="s">
        <v>109</v>
      </c>
      <c r="T1257" s="3" t="s">
        <v>109</v>
      </c>
      <c r="U1257" s="46">
        <v>575</v>
      </c>
      <c r="V1257" s="3" t="s">
        <v>109</v>
      </c>
      <c r="W1257" s="3" t="s">
        <v>109</v>
      </c>
      <c r="X1257" s="3" t="s">
        <v>109</v>
      </c>
      <c r="Y1257" s="3" t="s">
        <v>109</v>
      </c>
      <c r="Z1257" s="3" t="s">
        <v>109</v>
      </c>
      <c r="AA1257" s="8"/>
      <c r="AB1257" s="3" t="s">
        <v>109</v>
      </c>
      <c r="AC1257" s="5" t="s">
        <v>111</v>
      </c>
      <c r="AD1257" s="3" t="s">
        <v>111</v>
      </c>
      <c r="AE1257" s="3" t="s">
        <v>109</v>
      </c>
      <c r="AF1257" s="9">
        <v>3</v>
      </c>
      <c r="AG1257" s="3" t="s">
        <v>109</v>
      </c>
      <c r="AH1257" s="3" t="s">
        <v>111</v>
      </c>
      <c r="AI1257" s="3" t="s">
        <v>109</v>
      </c>
      <c r="AJ1257" s="12">
        <v>3</v>
      </c>
      <c r="AN1257" s="3" t="s">
        <v>109</v>
      </c>
      <c r="AO1257" s="42">
        <f>(Q1257*U1257)*12</f>
        <v>69000</v>
      </c>
      <c r="AP1257" s="3" t="s">
        <v>109</v>
      </c>
      <c r="AQ1257" s="3">
        <v>6.9000000000000006E-2</v>
      </c>
      <c r="AR1257" s="3" t="s">
        <v>109</v>
      </c>
      <c r="AS1257" s="3">
        <v>0.02</v>
      </c>
      <c r="AT1257" s="48">
        <f>(AO1257*(1-AQ1257))+(AO1257*AS1257)</f>
        <v>65619</v>
      </c>
      <c r="AU1257" s="3" t="s">
        <v>109</v>
      </c>
      <c r="AV1257" s="3" t="s">
        <v>109</v>
      </c>
      <c r="AW1257" s="3" t="s">
        <v>109</v>
      </c>
      <c r="AX1257" s="3" t="s">
        <v>109</v>
      </c>
      <c r="AY1257" s="3" t="s">
        <v>109</v>
      </c>
      <c r="AZ1257" s="3" t="s">
        <v>109</v>
      </c>
      <c r="BA1257" s="3" t="s">
        <v>109</v>
      </c>
      <c r="BB1257" s="3" t="s">
        <v>109</v>
      </c>
      <c r="BC1257" s="3" t="s">
        <v>109</v>
      </c>
      <c r="BD1257" s="3" t="s">
        <v>109</v>
      </c>
      <c r="BE1257" s="3" t="s">
        <v>109</v>
      </c>
      <c r="BF1257" s="3" t="s">
        <v>109</v>
      </c>
      <c r="BG1257" s="3" t="s">
        <v>109</v>
      </c>
      <c r="BH1257" s="3" t="s">
        <v>109</v>
      </c>
      <c r="BI1257" s="3" t="s">
        <v>109</v>
      </c>
      <c r="BJ1257" s="3">
        <f>BX1257*0.1</f>
        <v>3.9771636263886995E-2</v>
      </c>
      <c r="BK1257" s="3">
        <f>BX1257*0.23</f>
        <v>9.1474763406940079E-2</v>
      </c>
      <c r="BL1257" s="2">
        <f>BX1257*0.32</f>
        <v>0.12726923604443838</v>
      </c>
      <c r="BM1257" s="3">
        <f>BX1257*0.3</f>
        <v>0.11931490879166096</v>
      </c>
      <c r="BN1257" s="3">
        <f>BX1257*0.05</f>
        <v>1.9885818131943497E-2</v>
      </c>
      <c r="BO1257" s="3" t="s">
        <v>109</v>
      </c>
      <c r="BP1257" s="3" t="s">
        <v>109</v>
      </c>
      <c r="BQ1257" s="3" t="s">
        <v>109</v>
      </c>
      <c r="BR1257" s="3" t="s">
        <v>109</v>
      </c>
      <c r="BS1257" s="3" t="s">
        <v>109</v>
      </c>
      <c r="BT1257" s="3" t="s">
        <v>109</v>
      </c>
      <c r="BU1257" s="3" t="s">
        <v>109</v>
      </c>
      <c r="BV1257" s="3" t="s">
        <v>109</v>
      </c>
      <c r="BW1257" s="3" t="s">
        <v>109</v>
      </c>
      <c r="BX1257" s="71">
        <f>1-(BY1257/AT1257)</f>
        <v>0.39771636263886989</v>
      </c>
      <c r="BY1257" s="46">
        <f>CE1257*CB1257</f>
        <v>39521.25</v>
      </c>
      <c r="BZ1257" s="3">
        <v>9.2499999999999999E-2</v>
      </c>
      <c r="CA1257" s="4">
        <f>C1257</f>
        <v>0.02</v>
      </c>
      <c r="CB1257" s="3">
        <f>BZ1257+CA1257</f>
        <v>0.1125</v>
      </c>
      <c r="CC1257" s="47">
        <v>351300</v>
      </c>
      <c r="CD1257" s="46">
        <v>0</v>
      </c>
      <c r="CE1257" s="46">
        <f>CC1257-CD1257</f>
        <v>351300</v>
      </c>
      <c r="CF1257" s="46">
        <f>CE1257/Q1257</f>
        <v>35130</v>
      </c>
      <c r="CG1257" s="3" t="s">
        <v>109</v>
      </c>
      <c r="CH1257" s="3" t="s">
        <v>6085</v>
      </c>
      <c r="CI1257" s="3" t="s">
        <v>109</v>
      </c>
      <c r="CJ1257" s="3" t="s">
        <v>109</v>
      </c>
      <c r="CK1257" s="3" t="s">
        <v>109</v>
      </c>
      <c r="CL1257" s="3" t="s">
        <v>109</v>
      </c>
      <c r="CM1257" s="3" t="s">
        <v>109</v>
      </c>
      <c r="CN1257" s="3" t="s">
        <v>109</v>
      </c>
      <c r="CO1257" s="3" t="s">
        <v>109</v>
      </c>
      <c r="CP1257" s="3" t="s">
        <v>109</v>
      </c>
      <c r="CQ1257" s="5" t="s">
        <v>113</v>
      </c>
      <c r="CR1257" s="5" t="s">
        <v>109</v>
      </c>
      <c r="CV1257" s="21" t="s">
        <v>113</v>
      </c>
      <c r="CW1257" s="16"/>
    </row>
    <row r="1258" spans="1:101" x14ac:dyDescent="0.25">
      <c r="A1258" s="3" t="s">
        <v>6130</v>
      </c>
      <c r="B1258" s="61" t="str">
        <f>CONCATENATE(RIGHT(LEFT(A1258,26),3))</f>
        <v>004</v>
      </c>
      <c r="C1258" s="4">
        <v>0.02</v>
      </c>
      <c r="D1258" s="3" t="s">
        <v>6131</v>
      </c>
      <c r="E1258" s="3" t="s">
        <v>6132</v>
      </c>
      <c r="F1258" s="3" t="s">
        <v>109</v>
      </c>
      <c r="G1258" s="3" t="s">
        <v>109</v>
      </c>
      <c r="H1258" s="23"/>
      <c r="I1258" s="3" t="s">
        <v>1726</v>
      </c>
      <c r="J1258" s="3" t="s">
        <v>6074</v>
      </c>
      <c r="K1258" s="4">
        <v>127876</v>
      </c>
      <c r="L1258" s="3" t="s">
        <v>109</v>
      </c>
      <c r="M1258" s="3" t="s">
        <v>109</v>
      </c>
      <c r="N1258" s="3" t="s">
        <v>109</v>
      </c>
      <c r="O1258" s="3" t="s">
        <v>109</v>
      </c>
      <c r="P1258" s="3" t="s">
        <v>109</v>
      </c>
      <c r="Q1258" s="64">
        <v>150</v>
      </c>
      <c r="R1258" s="9">
        <v>150</v>
      </c>
      <c r="S1258" s="3" t="s">
        <v>109</v>
      </c>
      <c r="T1258" s="3" t="s">
        <v>109</v>
      </c>
      <c r="U1258" s="46">
        <v>550</v>
      </c>
      <c r="V1258" s="3" t="s">
        <v>109</v>
      </c>
      <c r="W1258" s="3" t="s">
        <v>109</v>
      </c>
      <c r="X1258" s="3" t="s">
        <v>109</v>
      </c>
      <c r="Y1258" s="3" t="s">
        <v>109</v>
      </c>
      <c r="Z1258" s="3" t="s">
        <v>109</v>
      </c>
      <c r="AA1258" s="8"/>
      <c r="AB1258" s="3" t="s">
        <v>109</v>
      </c>
      <c r="AC1258" s="5" t="s">
        <v>123</v>
      </c>
      <c r="AD1258" s="3" t="s">
        <v>123</v>
      </c>
      <c r="AE1258" s="3" t="s">
        <v>109</v>
      </c>
      <c r="AF1258" s="9">
        <v>1</v>
      </c>
      <c r="AG1258" s="3" t="s">
        <v>109</v>
      </c>
      <c r="AH1258" s="3" t="s">
        <v>111</v>
      </c>
      <c r="AI1258" s="3" t="s">
        <v>109</v>
      </c>
      <c r="AJ1258" s="12">
        <v>2</v>
      </c>
      <c r="AN1258" s="3" t="s">
        <v>109</v>
      </c>
      <c r="AO1258" s="42">
        <f>(Q1258*U1258)*12</f>
        <v>990000</v>
      </c>
      <c r="AP1258" s="3" t="s">
        <v>109</v>
      </c>
      <c r="AQ1258" s="3">
        <v>7.3999999999999996E-2</v>
      </c>
      <c r="AR1258" s="3" t="s">
        <v>109</v>
      </c>
      <c r="AS1258" s="3">
        <v>0.02</v>
      </c>
      <c r="AT1258" s="48">
        <f>(AO1258*(1-AQ1258))+(AO1258*AS1258)</f>
        <v>936540</v>
      </c>
      <c r="AU1258" s="3" t="s">
        <v>109</v>
      </c>
      <c r="AV1258" s="3" t="s">
        <v>109</v>
      </c>
      <c r="AW1258" s="3" t="s">
        <v>109</v>
      </c>
      <c r="AX1258" s="3" t="s">
        <v>109</v>
      </c>
      <c r="AY1258" s="3" t="s">
        <v>109</v>
      </c>
      <c r="AZ1258" s="3" t="s">
        <v>109</v>
      </c>
      <c r="BA1258" s="3" t="s">
        <v>109</v>
      </c>
      <c r="BB1258" s="3" t="s">
        <v>109</v>
      </c>
      <c r="BC1258" s="3" t="s">
        <v>109</v>
      </c>
      <c r="BD1258" s="3" t="s">
        <v>109</v>
      </c>
      <c r="BE1258" s="3" t="s">
        <v>109</v>
      </c>
      <c r="BF1258" s="3" t="s">
        <v>109</v>
      </c>
      <c r="BG1258" s="3" t="s">
        <v>109</v>
      </c>
      <c r="BH1258" s="3" t="s">
        <v>109</v>
      </c>
      <c r="BI1258" s="3" t="s">
        <v>109</v>
      </c>
      <c r="BJ1258" s="3">
        <f>BX1258*0.1</f>
        <v>4.1972740085847907E-2</v>
      </c>
      <c r="BK1258" s="3">
        <f>BX1258*0.23</f>
        <v>9.6537302197450187E-2</v>
      </c>
      <c r="BL1258" s="2">
        <f>BX1258*0.32</f>
        <v>0.13431276827471331</v>
      </c>
      <c r="BM1258" s="3">
        <f>BX1258*0.3</f>
        <v>0.12591822025754371</v>
      </c>
      <c r="BN1258" s="3">
        <f>BX1258*0.05</f>
        <v>2.0986370042923953E-2</v>
      </c>
      <c r="BO1258" s="3" t="s">
        <v>109</v>
      </c>
      <c r="BP1258" s="3" t="s">
        <v>109</v>
      </c>
      <c r="BQ1258" s="3" t="s">
        <v>109</v>
      </c>
      <c r="BR1258" s="3" t="s">
        <v>109</v>
      </c>
      <c r="BS1258" s="3" t="s">
        <v>109</v>
      </c>
      <c r="BT1258" s="3" t="s">
        <v>109</v>
      </c>
      <c r="BU1258" s="3" t="s">
        <v>109</v>
      </c>
      <c r="BV1258" s="3" t="s">
        <v>109</v>
      </c>
      <c r="BW1258" s="3" t="s">
        <v>109</v>
      </c>
      <c r="BX1258" s="71">
        <f>1-(BY1258/AT1258)</f>
        <v>0.41972740085847904</v>
      </c>
      <c r="BY1258" s="46">
        <f>CE1258*CB1258</f>
        <v>543448.5</v>
      </c>
      <c r="BZ1258" s="3">
        <v>8.5000000000000006E-2</v>
      </c>
      <c r="CA1258" s="4">
        <f>C1258</f>
        <v>0.02</v>
      </c>
      <c r="CB1258" s="3">
        <f>BZ1258+CA1258</f>
        <v>0.10500000000000001</v>
      </c>
      <c r="CC1258" s="47">
        <v>5175700</v>
      </c>
      <c r="CD1258" s="46">
        <v>0</v>
      </c>
      <c r="CE1258" s="46">
        <f>CC1258-CD1258</f>
        <v>5175700</v>
      </c>
      <c r="CF1258" s="46">
        <f>CE1258/Q1258</f>
        <v>34504.666666666664</v>
      </c>
      <c r="CG1258" s="3" t="s">
        <v>109</v>
      </c>
      <c r="CH1258" s="3" t="s">
        <v>6133</v>
      </c>
      <c r="CI1258" s="3" t="s">
        <v>109</v>
      </c>
      <c r="CJ1258" s="3" t="s">
        <v>109</v>
      </c>
      <c r="CK1258" s="3" t="s">
        <v>109</v>
      </c>
      <c r="CL1258" s="3" t="s">
        <v>109</v>
      </c>
      <c r="CM1258" s="3" t="s">
        <v>109</v>
      </c>
      <c r="CN1258" s="3" t="s">
        <v>109</v>
      </c>
      <c r="CO1258" s="3" t="s">
        <v>109</v>
      </c>
      <c r="CP1258" s="3" t="s">
        <v>109</v>
      </c>
      <c r="CQ1258" s="5" t="s">
        <v>113</v>
      </c>
      <c r="CR1258" s="5" t="s">
        <v>109</v>
      </c>
      <c r="CV1258" s="21" t="s">
        <v>113</v>
      </c>
      <c r="CW1258" s="16"/>
    </row>
    <row r="1259" spans="1:101" x14ac:dyDescent="0.25">
      <c r="A1259" s="3" t="s">
        <v>6076</v>
      </c>
      <c r="B1259" s="61" t="str">
        <f>CONCATENATE(RIGHT(LEFT(A1259,26),3))</f>
        <v>026</v>
      </c>
      <c r="C1259" s="4">
        <v>2.3699000000000001E-2</v>
      </c>
      <c r="D1259" s="3" t="s">
        <v>6077</v>
      </c>
      <c r="E1259" s="3" t="s">
        <v>6078</v>
      </c>
      <c r="F1259" s="3" t="s">
        <v>6079</v>
      </c>
      <c r="G1259" s="3" t="s">
        <v>359</v>
      </c>
      <c r="H1259" s="23"/>
      <c r="I1259" s="3" t="s">
        <v>1726</v>
      </c>
      <c r="J1259" s="3" t="s">
        <v>6074</v>
      </c>
      <c r="K1259" s="4">
        <v>101597</v>
      </c>
      <c r="L1259" s="3" t="s">
        <v>109</v>
      </c>
      <c r="M1259" s="3" t="s">
        <v>109</v>
      </c>
      <c r="N1259" s="3" t="s">
        <v>109</v>
      </c>
      <c r="O1259" s="3" t="s">
        <v>109</v>
      </c>
      <c r="P1259" s="3" t="s">
        <v>109</v>
      </c>
      <c r="Q1259" s="64">
        <v>100</v>
      </c>
      <c r="R1259" s="9">
        <v>192</v>
      </c>
      <c r="S1259" s="3" t="s">
        <v>109</v>
      </c>
      <c r="T1259" s="3" t="s">
        <v>109</v>
      </c>
      <c r="U1259" s="46">
        <v>550</v>
      </c>
      <c r="V1259" s="3" t="s">
        <v>109</v>
      </c>
      <c r="W1259" s="3" t="s">
        <v>109</v>
      </c>
      <c r="X1259" s="3" t="s">
        <v>109</v>
      </c>
      <c r="Y1259" s="3" t="s">
        <v>109</v>
      </c>
      <c r="Z1259" s="3" t="s">
        <v>109</v>
      </c>
      <c r="AA1259" s="4">
        <v>1980</v>
      </c>
      <c r="AB1259" s="3" t="s">
        <v>109</v>
      </c>
      <c r="AC1259" s="5" t="s">
        <v>123</v>
      </c>
      <c r="AD1259" s="3" t="s">
        <v>111</v>
      </c>
      <c r="AE1259" s="3" t="s">
        <v>109</v>
      </c>
      <c r="AF1259" s="9">
        <v>2</v>
      </c>
      <c r="AG1259" s="3" t="s">
        <v>109</v>
      </c>
      <c r="AH1259" s="3" t="s">
        <v>123</v>
      </c>
      <c r="AI1259" s="3" t="s">
        <v>109</v>
      </c>
      <c r="AJ1259" s="12">
        <v>2</v>
      </c>
      <c r="AN1259" s="3" t="s">
        <v>109</v>
      </c>
      <c r="AO1259" s="42">
        <f>(Q1259*U1259)*12</f>
        <v>660000</v>
      </c>
      <c r="AP1259" s="3" t="s">
        <v>109</v>
      </c>
      <c r="AQ1259" s="3">
        <v>7.3999999999999996E-2</v>
      </c>
      <c r="AR1259" s="3" t="s">
        <v>109</v>
      </c>
      <c r="AS1259" s="3">
        <v>0.02</v>
      </c>
      <c r="AT1259" s="48">
        <f>(AO1259*(1-AQ1259))+(AO1259*AS1259)</f>
        <v>624360</v>
      </c>
      <c r="AU1259" s="3" t="s">
        <v>109</v>
      </c>
      <c r="AV1259" s="3" t="s">
        <v>109</v>
      </c>
      <c r="AW1259" s="3" t="s">
        <v>109</v>
      </c>
      <c r="AX1259" s="3" t="s">
        <v>109</v>
      </c>
      <c r="AY1259" s="3" t="s">
        <v>109</v>
      </c>
      <c r="AZ1259" s="3" t="s">
        <v>109</v>
      </c>
      <c r="BA1259" s="3" t="s">
        <v>109</v>
      </c>
      <c r="BB1259" s="3" t="s">
        <v>109</v>
      </c>
      <c r="BC1259" s="3" t="s">
        <v>109</v>
      </c>
      <c r="BD1259" s="3" t="s">
        <v>109</v>
      </c>
      <c r="BE1259" s="3" t="s">
        <v>109</v>
      </c>
      <c r="BF1259" s="3" t="s">
        <v>109</v>
      </c>
      <c r="BG1259" s="3" t="s">
        <v>109</v>
      </c>
      <c r="BH1259" s="3" t="s">
        <v>109</v>
      </c>
      <c r="BI1259" s="3" t="s">
        <v>109</v>
      </c>
      <c r="BJ1259" s="3">
        <f>BX1259*0.1</f>
        <v>4.0786238900634243E-2</v>
      </c>
      <c r="BK1259" s="3">
        <f>BX1259*0.23</f>
        <v>9.380834947145876E-2</v>
      </c>
      <c r="BL1259" s="2">
        <f>BX1259*0.32</f>
        <v>0.13051596448202957</v>
      </c>
      <c r="BM1259" s="3">
        <f>BX1259*0.3</f>
        <v>0.12235871670190272</v>
      </c>
      <c r="BN1259" s="3">
        <f>BX1259*0.05</f>
        <v>2.0393119450317122E-2</v>
      </c>
      <c r="BO1259" s="3" t="s">
        <v>109</v>
      </c>
      <c r="BP1259" s="3" t="s">
        <v>109</v>
      </c>
      <c r="BQ1259" s="3" t="s">
        <v>109</v>
      </c>
      <c r="BR1259" s="3" t="s">
        <v>109</v>
      </c>
      <c r="BS1259" s="3" t="s">
        <v>109</v>
      </c>
      <c r="BT1259" s="3" t="s">
        <v>109</v>
      </c>
      <c r="BU1259" s="3" t="s">
        <v>109</v>
      </c>
      <c r="BV1259" s="3" t="s">
        <v>109</v>
      </c>
      <c r="BW1259" s="3" t="s">
        <v>109</v>
      </c>
      <c r="BX1259" s="71">
        <f>1-(BY1259/AT1259)</f>
        <v>0.40786238900634242</v>
      </c>
      <c r="BY1259" s="46">
        <f>CE1259*CB1259</f>
        <v>369707.03880000004</v>
      </c>
      <c r="BZ1259" s="3">
        <v>8.5000000000000006E-2</v>
      </c>
      <c r="CA1259" s="4">
        <f>C1259</f>
        <v>2.3699000000000001E-2</v>
      </c>
      <c r="CB1259" s="3">
        <f>BZ1259+CA1259</f>
        <v>0.108699</v>
      </c>
      <c r="CC1259" s="47">
        <v>3401200</v>
      </c>
      <c r="CD1259" s="46">
        <v>0</v>
      </c>
      <c r="CE1259" s="46">
        <f>CC1259-CD1259</f>
        <v>3401200</v>
      </c>
      <c r="CF1259" s="46">
        <f>CE1259/Q1259</f>
        <v>34012</v>
      </c>
      <c r="CG1259" s="3" t="s">
        <v>109</v>
      </c>
      <c r="CH1259" s="3" t="s">
        <v>6080</v>
      </c>
      <c r="CI1259" s="3" t="s">
        <v>109</v>
      </c>
      <c r="CJ1259" s="3" t="s">
        <v>109</v>
      </c>
      <c r="CK1259" s="3" t="s">
        <v>109</v>
      </c>
      <c r="CL1259" s="3" t="s">
        <v>109</v>
      </c>
      <c r="CM1259" s="3" t="s">
        <v>109</v>
      </c>
      <c r="CN1259" s="3" t="s">
        <v>109</v>
      </c>
      <c r="CO1259" s="3" t="s">
        <v>109</v>
      </c>
      <c r="CP1259" s="3" t="s">
        <v>109</v>
      </c>
      <c r="CQ1259" s="5" t="s">
        <v>113</v>
      </c>
      <c r="CR1259" s="5" t="s">
        <v>109</v>
      </c>
      <c r="CV1259" s="21" t="s">
        <v>113</v>
      </c>
      <c r="CW1259" s="16"/>
    </row>
    <row r="1260" spans="1:101" x14ac:dyDescent="0.25">
      <c r="A1260" s="3" t="s">
        <v>6138</v>
      </c>
      <c r="B1260" s="61" t="str">
        <f>CONCATENATE(RIGHT(LEFT(A1260,26),3))</f>
        <v>004</v>
      </c>
      <c r="C1260" s="4">
        <v>0.02</v>
      </c>
      <c r="D1260" s="3" t="s">
        <v>6139</v>
      </c>
      <c r="E1260" s="3" t="s">
        <v>6140</v>
      </c>
      <c r="F1260" s="3" t="s">
        <v>109</v>
      </c>
      <c r="G1260" s="3" t="s">
        <v>109</v>
      </c>
      <c r="H1260" s="23"/>
      <c r="I1260" s="3" t="s">
        <v>1726</v>
      </c>
      <c r="J1260" s="3" t="s">
        <v>6074</v>
      </c>
      <c r="K1260" s="4">
        <v>31893</v>
      </c>
      <c r="L1260" s="3" t="s">
        <v>109</v>
      </c>
      <c r="M1260" s="3" t="s">
        <v>109</v>
      </c>
      <c r="N1260" s="3" t="s">
        <v>109</v>
      </c>
      <c r="O1260" s="3" t="s">
        <v>109</v>
      </c>
      <c r="P1260" s="3" t="s">
        <v>109</v>
      </c>
      <c r="Q1260" s="64">
        <v>24</v>
      </c>
      <c r="R1260" s="16"/>
      <c r="S1260" s="3" t="s">
        <v>109</v>
      </c>
      <c r="T1260" s="3" t="s">
        <v>109</v>
      </c>
      <c r="U1260" s="46">
        <v>625</v>
      </c>
      <c r="V1260" s="3" t="s">
        <v>109</v>
      </c>
      <c r="W1260" s="3" t="s">
        <v>109</v>
      </c>
      <c r="X1260" s="3" t="s">
        <v>109</v>
      </c>
      <c r="Y1260" s="3" t="s">
        <v>109</v>
      </c>
      <c r="Z1260" s="3" t="s">
        <v>109</v>
      </c>
      <c r="AA1260" s="8"/>
      <c r="AB1260" s="3" t="s">
        <v>109</v>
      </c>
      <c r="AC1260" s="5" t="s">
        <v>111</v>
      </c>
      <c r="AD1260" s="3" t="s">
        <v>135</v>
      </c>
      <c r="AE1260" s="3" t="s">
        <v>109</v>
      </c>
      <c r="AF1260" s="9">
        <v>3</v>
      </c>
      <c r="AG1260" s="3" t="s">
        <v>109</v>
      </c>
      <c r="AH1260" s="3" t="s">
        <v>135</v>
      </c>
      <c r="AI1260" s="3" t="s">
        <v>109</v>
      </c>
      <c r="AJ1260" s="12">
        <v>3</v>
      </c>
      <c r="AN1260" s="3" t="s">
        <v>109</v>
      </c>
      <c r="AO1260" s="42">
        <f>(Q1260*U1260)*12</f>
        <v>180000</v>
      </c>
      <c r="AP1260" s="3" t="s">
        <v>109</v>
      </c>
      <c r="AQ1260" s="3">
        <v>6.4000000000000001E-2</v>
      </c>
      <c r="AR1260" s="3" t="s">
        <v>109</v>
      </c>
      <c r="AS1260" s="3">
        <v>0.02</v>
      </c>
      <c r="AT1260" s="48">
        <f>(AO1260*(1-AQ1260))+(AO1260*AS1260)</f>
        <v>172080</v>
      </c>
      <c r="AU1260" s="3" t="s">
        <v>109</v>
      </c>
      <c r="AV1260" s="3" t="s">
        <v>109</v>
      </c>
      <c r="AW1260" s="3" t="s">
        <v>109</v>
      </c>
      <c r="AX1260" s="3" t="s">
        <v>109</v>
      </c>
      <c r="AY1260" s="3" t="s">
        <v>109</v>
      </c>
      <c r="AZ1260" s="3" t="s">
        <v>109</v>
      </c>
      <c r="BA1260" s="3" t="s">
        <v>109</v>
      </c>
      <c r="BB1260" s="3" t="s">
        <v>109</v>
      </c>
      <c r="BC1260" s="3" t="s">
        <v>109</v>
      </c>
      <c r="BD1260" s="3" t="s">
        <v>109</v>
      </c>
      <c r="BE1260" s="3" t="s">
        <v>109</v>
      </c>
      <c r="BF1260" s="3" t="s">
        <v>109</v>
      </c>
      <c r="BG1260" s="3" t="s">
        <v>109</v>
      </c>
      <c r="BH1260" s="3" t="s">
        <v>109</v>
      </c>
      <c r="BI1260" s="3" t="s">
        <v>109</v>
      </c>
      <c r="BJ1260" s="3">
        <f>BX1260*0.1</f>
        <v>2.8663702928870285E-2</v>
      </c>
      <c r="BK1260" s="3">
        <f>BX1260*0.23</f>
        <v>6.5926516736401652E-2</v>
      </c>
      <c r="BL1260" s="2">
        <f>BX1260*0.32</f>
        <v>9.1723849372384911E-2</v>
      </c>
      <c r="BM1260" s="3">
        <f>BX1260*0.3</f>
        <v>8.5991108786610843E-2</v>
      </c>
      <c r="BN1260" s="3">
        <f>BX1260*0.05</f>
        <v>1.4331851464435143E-2</v>
      </c>
      <c r="BO1260" s="3" t="s">
        <v>109</v>
      </c>
      <c r="BP1260" s="3" t="s">
        <v>109</v>
      </c>
      <c r="BQ1260" s="3" t="s">
        <v>109</v>
      </c>
      <c r="BR1260" s="3" t="s">
        <v>109</v>
      </c>
      <c r="BS1260" s="3" t="s">
        <v>109</v>
      </c>
      <c r="BT1260" s="3"/>
      <c r="BU1260" s="3" t="s">
        <v>109</v>
      </c>
      <c r="BV1260" s="3" t="s">
        <v>109</v>
      </c>
      <c r="BW1260" s="3" t="s">
        <v>109</v>
      </c>
      <c r="BX1260" s="71">
        <f>1-(BY1260/AT1260)</f>
        <v>0.28663702928870283</v>
      </c>
      <c r="BY1260" s="46">
        <f>CE1260*CB1260</f>
        <v>122755.50000000001</v>
      </c>
      <c r="BZ1260" s="3">
        <v>8.5000000000000006E-2</v>
      </c>
      <c r="CA1260" s="4">
        <f>C1260</f>
        <v>0.02</v>
      </c>
      <c r="CB1260" s="3">
        <f>BZ1260+CA1260</f>
        <v>0.10500000000000001</v>
      </c>
      <c r="CC1260" s="47">
        <v>1169100</v>
      </c>
      <c r="CD1260" s="46">
        <v>0</v>
      </c>
      <c r="CE1260" s="46">
        <f>CC1260-CD1260</f>
        <v>1169100</v>
      </c>
      <c r="CF1260" s="46">
        <f>CE1260/Q1260</f>
        <v>48712.5</v>
      </c>
      <c r="CG1260" s="3" t="s">
        <v>109</v>
      </c>
      <c r="CH1260" s="3" t="s">
        <v>6141</v>
      </c>
      <c r="CI1260" s="3" t="s">
        <v>109</v>
      </c>
      <c r="CJ1260" s="3" t="s">
        <v>109</v>
      </c>
      <c r="CK1260" s="3" t="s">
        <v>109</v>
      </c>
      <c r="CL1260" s="3" t="s">
        <v>109</v>
      </c>
      <c r="CM1260" s="3" t="s">
        <v>109</v>
      </c>
      <c r="CN1260" s="3" t="s">
        <v>109</v>
      </c>
      <c r="CO1260" s="3" t="s">
        <v>109</v>
      </c>
      <c r="CP1260" s="3" t="s">
        <v>109</v>
      </c>
      <c r="CQ1260" s="5" t="s">
        <v>126</v>
      </c>
      <c r="CR1260" s="5" t="s">
        <v>6142</v>
      </c>
      <c r="CV1260" s="21" t="s">
        <v>113</v>
      </c>
      <c r="CW1260" s="16"/>
    </row>
    <row r="1261" spans="1:101" x14ac:dyDescent="0.25">
      <c r="A1261" s="3" t="s">
        <v>1735</v>
      </c>
      <c r="B1261" s="61" t="str">
        <f>CONCATENATE(RIGHT(LEFT(A1261,26),3))</f>
        <v>032</v>
      </c>
      <c r="C1261" s="4">
        <v>0.02</v>
      </c>
      <c r="D1261" s="3" t="s">
        <v>109</v>
      </c>
      <c r="E1261" s="3" t="s">
        <v>1736</v>
      </c>
      <c r="F1261" s="3" t="s">
        <v>1737</v>
      </c>
      <c r="G1261" s="3" t="s">
        <v>1725</v>
      </c>
      <c r="H1261" s="23"/>
      <c r="I1261" s="3" t="s">
        <v>1726</v>
      </c>
      <c r="J1261" s="3" t="s">
        <v>1727</v>
      </c>
      <c r="K1261" s="4">
        <v>2736</v>
      </c>
      <c r="L1261" s="3" t="s">
        <v>109</v>
      </c>
      <c r="M1261" s="3" t="s">
        <v>109</v>
      </c>
      <c r="N1261" s="3" t="s">
        <v>109</v>
      </c>
      <c r="O1261" s="3" t="s">
        <v>109</v>
      </c>
      <c r="P1261" s="3" t="s">
        <v>109</v>
      </c>
      <c r="Q1261" s="64">
        <v>18</v>
      </c>
      <c r="R1261" s="9">
        <v>29</v>
      </c>
      <c r="S1261" s="3" t="s">
        <v>109</v>
      </c>
      <c r="T1261" s="3" t="s">
        <v>109</v>
      </c>
      <c r="U1261" s="46">
        <v>750</v>
      </c>
      <c r="V1261" s="3" t="s">
        <v>109</v>
      </c>
      <c r="W1261" s="3" t="s">
        <v>109</v>
      </c>
      <c r="X1261" s="3" t="s">
        <v>109</v>
      </c>
      <c r="Y1261" s="3" t="s">
        <v>109</v>
      </c>
      <c r="Z1261" s="3" t="s">
        <v>109</v>
      </c>
      <c r="AA1261" s="8"/>
      <c r="AB1261" s="3" t="s">
        <v>109</v>
      </c>
      <c r="AC1261" s="5" t="s">
        <v>135</v>
      </c>
      <c r="AD1261" s="3" t="s">
        <v>111</v>
      </c>
      <c r="AE1261" s="3" t="s">
        <v>109</v>
      </c>
      <c r="AF1261" s="9">
        <v>4</v>
      </c>
      <c r="AG1261" s="3" t="s">
        <v>109</v>
      </c>
      <c r="AH1261" s="3" t="s">
        <v>135</v>
      </c>
      <c r="AI1261" s="3" t="s">
        <v>109</v>
      </c>
      <c r="AJ1261" s="12">
        <v>4</v>
      </c>
      <c r="AN1261" s="3" t="s">
        <v>109</v>
      </c>
      <c r="AO1261" s="42">
        <f>(Q1261*U1261)*12</f>
        <v>162000</v>
      </c>
      <c r="AP1261" s="3" t="s">
        <v>109</v>
      </c>
      <c r="AQ1261" s="3">
        <v>6.4000000000000001E-2</v>
      </c>
      <c r="AR1261" s="3" t="s">
        <v>109</v>
      </c>
      <c r="AS1261" s="3">
        <v>0.02</v>
      </c>
      <c r="AT1261" s="48">
        <f>(AO1261*(1-AQ1261))+(AO1261*AS1261)</f>
        <v>154872</v>
      </c>
      <c r="AU1261" s="3" t="s">
        <v>109</v>
      </c>
      <c r="AV1261" s="3" t="s">
        <v>109</v>
      </c>
      <c r="AW1261" s="3" t="s">
        <v>109</v>
      </c>
      <c r="AX1261" s="3" t="s">
        <v>109</v>
      </c>
      <c r="AY1261" s="3" t="s">
        <v>109</v>
      </c>
      <c r="AZ1261" s="3" t="s">
        <v>109</v>
      </c>
      <c r="BA1261" s="3" t="s">
        <v>109</v>
      </c>
      <c r="BB1261" s="3" t="s">
        <v>109</v>
      </c>
      <c r="BC1261" s="3" t="s">
        <v>109</v>
      </c>
      <c r="BD1261" s="3" t="s">
        <v>109</v>
      </c>
      <c r="BE1261" s="3" t="s">
        <v>109</v>
      </c>
      <c r="BF1261" s="3" t="s">
        <v>109</v>
      </c>
      <c r="BG1261" s="3" t="s">
        <v>109</v>
      </c>
      <c r="BH1261" s="3" t="s">
        <v>109</v>
      </c>
      <c r="BI1261" s="3" t="s">
        <v>109</v>
      </c>
      <c r="BJ1261" s="3">
        <f>BX1261*0.1</f>
        <v>5.0810992303321451E-2</v>
      </c>
      <c r="BK1261" s="3">
        <f>BX1261*0.23</f>
        <v>0.11686528229763933</v>
      </c>
      <c r="BL1261" s="2">
        <f>BX1261*0.32</f>
        <v>0.16259517537062862</v>
      </c>
      <c r="BM1261" s="3">
        <f>BX1261*0.3</f>
        <v>0.15243297690996432</v>
      </c>
      <c r="BN1261" s="3">
        <f>BX1261*0.05</f>
        <v>2.5405496151660725E-2</v>
      </c>
      <c r="BO1261" s="3" t="s">
        <v>109</v>
      </c>
      <c r="BP1261" s="3" t="s">
        <v>109</v>
      </c>
      <c r="BQ1261" s="3" t="s">
        <v>109</v>
      </c>
      <c r="BR1261" s="3" t="s">
        <v>109</v>
      </c>
      <c r="BS1261" s="3" t="s">
        <v>109</v>
      </c>
      <c r="BT1261" s="3" t="s">
        <v>109</v>
      </c>
      <c r="BU1261" s="3" t="s">
        <v>109</v>
      </c>
      <c r="BV1261" s="3" t="s">
        <v>109</v>
      </c>
      <c r="BW1261" s="3" t="s">
        <v>109</v>
      </c>
      <c r="BX1261" s="71">
        <f>1-(BY1261/AT1261)</f>
        <v>0.50810992303321445</v>
      </c>
      <c r="BY1261" s="46">
        <f>CE1261*CB1261</f>
        <v>76180</v>
      </c>
      <c r="BZ1261" s="3">
        <v>0.08</v>
      </c>
      <c r="CA1261" s="4">
        <f>C1261</f>
        <v>0.02</v>
      </c>
      <c r="CB1261" s="3">
        <f>BZ1261+CA1261</f>
        <v>0.1</v>
      </c>
      <c r="CC1261" s="47">
        <v>761800</v>
      </c>
      <c r="CD1261" s="46">
        <v>0</v>
      </c>
      <c r="CE1261" s="46">
        <f>CC1261-CD1261</f>
        <v>761800</v>
      </c>
      <c r="CF1261" s="46">
        <f>CE1261/Q1261</f>
        <v>42322.222222222219</v>
      </c>
      <c r="CG1261" s="3" t="s">
        <v>109</v>
      </c>
      <c r="CH1261" s="3" t="s">
        <v>1734</v>
      </c>
      <c r="CI1261" s="3" t="s">
        <v>109</v>
      </c>
      <c r="CJ1261" s="3" t="s">
        <v>109</v>
      </c>
      <c r="CK1261" s="3" t="s">
        <v>109</v>
      </c>
      <c r="CL1261" s="3" t="s">
        <v>109</v>
      </c>
      <c r="CM1261" s="3" t="s">
        <v>109</v>
      </c>
      <c r="CN1261" s="3" t="s">
        <v>109</v>
      </c>
      <c r="CO1261" s="3" t="s">
        <v>109</v>
      </c>
      <c r="CP1261" s="3" t="s">
        <v>109</v>
      </c>
      <c r="CQ1261" s="5" t="s">
        <v>113</v>
      </c>
      <c r="CR1261" s="5" t="s">
        <v>109</v>
      </c>
      <c r="CV1261" s="21" t="s">
        <v>113</v>
      </c>
    </row>
    <row r="1262" spans="1:101" x14ac:dyDescent="0.25">
      <c r="A1262" s="3" t="s">
        <v>1750</v>
      </c>
      <c r="B1262" s="61" t="str">
        <f>CONCATENATE(RIGHT(LEFT(A1262,26),3))</f>
        <v>004</v>
      </c>
      <c r="C1262" s="4">
        <v>0.02</v>
      </c>
      <c r="D1262" s="3" t="s">
        <v>1751</v>
      </c>
      <c r="E1262" s="3" t="s">
        <v>1747</v>
      </c>
      <c r="F1262" s="3" t="s">
        <v>1752</v>
      </c>
      <c r="G1262" s="3" t="s">
        <v>1725</v>
      </c>
      <c r="H1262" s="23"/>
      <c r="I1262" s="3" t="s">
        <v>1726</v>
      </c>
      <c r="J1262" s="3" t="s">
        <v>1727</v>
      </c>
      <c r="K1262" s="4">
        <v>18475</v>
      </c>
      <c r="L1262" s="3" t="s">
        <v>109</v>
      </c>
      <c r="M1262" s="3" t="s">
        <v>109</v>
      </c>
      <c r="N1262" s="3" t="s">
        <v>109</v>
      </c>
      <c r="O1262" s="3" t="s">
        <v>109</v>
      </c>
      <c r="P1262" s="3" t="s">
        <v>109</v>
      </c>
      <c r="Q1262" s="64">
        <v>19</v>
      </c>
      <c r="R1262" s="9">
        <v>35</v>
      </c>
      <c r="S1262" s="3" t="s">
        <v>109</v>
      </c>
      <c r="T1262" s="3" t="s">
        <v>109</v>
      </c>
      <c r="U1262" s="46">
        <v>750</v>
      </c>
      <c r="V1262" s="3" t="s">
        <v>109</v>
      </c>
      <c r="W1262" s="3" t="s">
        <v>109</v>
      </c>
      <c r="X1262" s="3" t="s">
        <v>109</v>
      </c>
      <c r="Y1262" s="3" t="s">
        <v>109</v>
      </c>
      <c r="Z1262" s="3" t="s">
        <v>109</v>
      </c>
      <c r="AA1262" s="8"/>
      <c r="AB1262" s="3" t="s">
        <v>109</v>
      </c>
      <c r="AC1262" s="5" t="s">
        <v>135</v>
      </c>
      <c r="AD1262" s="3" t="s">
        <v>135</v>
      </c>
      <c r="AE1262" s="3" t="s">
        <v>109</v>
      </c>
      <c r="AF1262" s="9">
        <v>3</v>
      </c>
      <c r="AG1262" s="3" t="s">
        <v>109</v>
      </c>
      <c r="AH1262" s="3" t="s">
        <v>111</v>
      </c>
      <c r="AI1262" s="3" t="s">
        <v>109</v>
      </c>
      <c r="AJ1262" s="12">
        <v>4</v>
      </c>
      <c r="AN1262" s="3" t="s">
        <v>109</v>
      </c>
      <c r="AO1262" s="42">
        <f>(Q1262*U1262)*12</f>
        <v>171000</v>
      </c>
      <c r="AP1262" s="3" t="s">
        <v>109</v>
      </c>
      <c r="AQ1262" s="3">
        <v>6.4000000000000001E-2</v>
      </c>
      <c r="AR1262" s="3" t="s">
        <v>109</v>
      </c>
      <c r="AS1262" s="3">
        <v>0.02</v>
      </c>
      <c r="AT1262" s="48">
        <f>(AO1262*(1-AQ1262))+(AO1262*AS1262)</f>
        <v>163476</v>
      </c>
      <c r="AU1262" s="3" t="s">
        <v>109</v>
      </c>
      <c r="AV1262" s="3" t="s">
        <v>109</v>
      </c>
      <c r="AW1262" s="3" t="s">
        <v>109</v>
      </c>
      <c r="AX1262" s="3" t="s">
        <v>109</v>
      </c>
      <c r="AY1262" s="3" t="s">
        <v>109</v>
      </c>
      <c r="AZ1262" s="3" t="s">
        <v>109</v>
      </c>
      <c r="BA1262" s="3" t="s">
        <v>109</v>
      </c>
      <c r="BB1262" s="3" t="s">
        <v>109</v>
      </c>
      <c r="BC1262" s="3" t="s">
        <v>109</v>
      </c>
      <c r="BD1262" s="3" t="s">
        <v>109</v>
      </c>
      <c r="BE1262" s="3" t="s">
        <v>109</v>
      </c>
      <c r="BF1262" s="3" t="s">
        <v>109</v>
      </c>
      <c r="BG1262" s="3" t="s">
        <v>109</v>
      </c>
      <c r="BH1262" s="3" t="s">
        <v>109</v>
      </c>
      <c r="BI1262" s="3" t="s">
        <v>109</v>
      </c>
      <c r="BJ1262" s="3">
        <f>BX1262*0.1</f>
        <v>4.9007805427096332E-2</v>
      </c>
      <c r="BK1262" s="3">
        <f>BX1262*0.23</f>
        <v>0.11271795248232157</v>
      </c>
      <c r="BL1262" s="2">
        <f>BX1262*0.32</f>
        <v>0.15682497736670825</v>
      </c>
      <c r="BM1262" s="3">
        <f>BX1262*0.3</f>
        <v>0.14702341628128898</v>
      </c>
      <c r="BN1262" s="3">
        <f>BX1262*0.05</f>
        <v>2.4503902713548166E-2</v>
      </c>
      <c r="BO1262" s="3" t="s">
        <v>109</v>
      </c>
      <c r="BP1262" s="3" t="s">
        <v>109</v>
      </c>
      <c r="BQ1262" s="3" t="s">
        <v>109</v>
      </c>
      <c r="BR1262" s="3" t="s">
        <v>109</v>
      </c>
      <c r="BS1262" s="3" t="s">
        <v>109</v>
      </c>
      <c r="BT1262" s="3" t="s">
        <v>109</v>
      </c>
      <c r="BU1262" s="3" t="s">
        <v>109</v>
      </c>
      <c r="BV1262" s="3" t="s">
        <v>109</v>
      </c>
      <c r="BW1262" s="3" t="s">
        <v>109</v>
      </c>
      <c r="BX1262" s="71">
        <f>1-(BY1262/AT1262)</f>
        <v>0.49007805427096329</v>
      </c>
      <c r="BY1262" s="46">
        <f>CE1262*CB1262</f>
        <v>83360</v>
      </c>
      <c r="BZ1262" s="3">
        <v>0.08</v>
      </c>
      <c r="CA1262" s="4">
        <f>C1262</f>
        <v>0.02</v>
      </c>
      <c r="CB1262" s="3">
        <f>BZ1262+CA1262</f>
        <v>0.1</v>
      </c>
      <c r="CC1262" s="47">
        <v>833600</v>
      </c>
      <c r="CD1262" s="46">
        <v>0</v>
      </c>
      <c r="CE1262" s="46">
        <f>CC1262-CD1262</f>
        <v>833600</v>
      </c>
      <c r="CF1262" s="46">
        <f>CE1262/Q1262</f>
        <v>43873.684210526313</v>
      </c>
      <c r="CG1262" s="3" t="s">
        <v>109</v>
      </c>
      <c r="CH1262" s="3" t="s">
        <v>1753</v>
      </c>
      <c r="CI1262" s="3" t="s">
        <v>109</v>
      </c>
      <c r="CJ1262" s="3" t="s">
        <v>109</v>
      </c>
      <c r="CK1262" s="3" t="s">
        <v>109</v>
      </c>
      <c r="CL1262" s="3" t="s">
        <v>109</v>
      </c>
      <c r="CM1262" s="3" t="s">
        <v>109</v>
      </c>
      <c r="CN1262" s="3" t="s">
        <v>109</v>
      </c>
      <c r="CO1262" s="3" t="s">
        <v>109</v>
      </c>
      <c r="CP1262" s="3" t="s">
        <v>109</v>
      </c>
      <c r="CQ1262" s="5" t="s">
        <v>113</v>
      </c>
      <c r="CR1262" s="5" t="s">
        <v>109</v>
      </c>
      <c r="CV1262" s="21" t="s">
        <v>113</v>
      </c>
      <c r="CW1262" s="10">
        <v>372</v>
      </c>
    </row>
    <row r="1263" spans="1:101" x14ac:dyDescent="0.25">
      <c r="A1263" s="3" t="s">
        <v>1758</v>
      </c>
      <c r="B1263" s="61" t="str">
        <f>CONCATENATE(RIGHT(LEFT(A1263,26),3))</f>
        <v>004</v>
      </c>
      <c r="C1263" s="4">
        <v>0.02</v>
      </c>
      <c r="D1263" s="3" t="s">
        <v>1759</v>
      </c>
      <c r="E1263" s="3" t="s">
        <v>1760</v>
      </c>
      <c r="F1263" s="3" t="s">
        <v>1761</v>
      </c>
      <c r="G1263" s="3" t="s">
        <v>1725</v>
      </c>
      <c r="H1263" s="23"/>
      <c r="I1263" s="3" t="s">
        <v>1726</v>
      </c>
      <c r="J1263" s="3" t="s">
        <v>1727</v>
      </c>
      <c r="K1263" s="4">
        <v>18509</v>
      </c>
      <c r="L1263" s="3" t="s">
        <v>109</v>
      </c>
      <c r="M1263" s="3" t="s">
        <v>109</v>
      </c>
      <c r="N1263" s="3" t="s">
        <v>109</v>
      </c>
      <c r="O1263" s="3" t="s">
        <v>109</v>
      </c>
      <c r="P1263" s="3" t="s">
        <v>109</v>
      </c>
      <c r="Q1263" s="64">
        <v>19</v>
      </c>
      <c r="S1263" s="3" t="s">
        <v>109</v>
      </c>
      <c r="T1263" s="3" t="s">
        <v>109</v>
      </c>
      <c r="U1263" s="46">
        <v>750</v>
      </c>
      <c r="V1263" s="3" t="s">
        <v>109</v>
      </c>
      <c r="W1263" s="3" t="s">
        <v>109</v>
      </c>
      <c r="X1263" s="3" t="s">
        <v>109</v>
      </c>
      <c r="Y1263" s="3" t="s">
        <v>109</v>
      </c>
      <c r="Z1263" s="3" t="s">
        <v>109</v>
      </c>
      <c r="AA1263" s="8"/>
      <c r="AB1263" s="3" t="s">
        <v>109</v>
      </c>
      <c r="AC1263" s="5" t="s">
        <v>135</v>
      </c>
      <c r="AD1263" s="3" t="s">
        <v>135</v>
      </c>
      <c r="AE1263" s="3" t="s">
        <v>109</v>
      </c>
      <c r="AF1263" s="9">
        <v>3</v>
      </c>
      <c r="AG1263" s="3" t="s">
        <v>109</v>
      </c>
      <c r="AH1263" s="3" t="s">
        <v>111</v>
      </c>
      <c r="AI1263" s="3" t="s">
        <v>109</v>
      </c>
      <c r="AJ1263" s="12">
        <v>4</v>
      </c>
      <c r="AN1263" s="3" t="s">
        <v>109</v>
      </c>
      <c r="AO1263" s="42">
        <f>(Q1263*U1263)*12</f>
        <v>171000</v>
      </c>
      <c r="AP1263" s="3" t="s">
        <v>109</v>
      </c>
      <c r="AQ1263" s="3">
        <v>6.4000000000000001E-2</v>
      </c>
      <c r="AR1263" s="3" t="s">
        <v>109</v>
      </c>
      <c r="AS1263" s="3">
        <v>0.02</v>
      </c>
      <c r="AT1263" s="48">
        <f>(AO1263*(1-AQ1263))+(AO1263*AS1263)</f>
        <v>163476</v>
      </c>
      <c r="AU1263" s="3" t="s">
        <v>109</v>
      </c>
      <c r="AV1263" s="3" t="s">
        <v>109</v>
      </c>
      <c r="AW1263" s="3" t="s">
        <v>109</v>
      </c>
      <c r="AX1263" s="3" t="s">
        <v>109</v>
      </c>
      <c r="AY1263" s="3" t="s">
        <v>109</v>
      </c>
      <c r="AZ1263" s="3" t="s">
        <v>109</v>
      </c>
      <c r="BA1263" s="3" t="s">
        <v>109</v>
      </c>
      <c r="BB1263" s="3" t="s">
        <v>109</v>
      </c>
      <c r="BC1263" s="3" t="s">
        <v>109</v>
      </c>
      <c r="BD1263" s="3" t="s">
        <v>109</v>
      </c>
      <c r="BE1263" s="3" t="s">
        <v>109</v>
      </c>
      <c r="BF1263" s="3" t="s">
        <v>109</v>
      </c>
      <c r="BG1263" s="3" t="s">
        <v>109</v>
      </c>
      <c r="BH1263" s="3" t="s">
        <v>109</v>
      </c>
      <c r="BI1263" s="3" t="s">
        <v>109</v>
      </c>
      <c r="BJ1263" s="3">
        <f>BX1263*0.1</f>
        <v>4.9007805427096332E-2</v>
      </c>
      <c r="BK1263" s="3">
        <f>BX1263*0.23</f>
        <v>0.11271795248232157</v>
      </c>
      <c r="BL1263" s="2">
        <f>BX1263*0.32</f>
        <v>0.15682497736670825</v>
      </c>
      <c r="BM1263" s="3">
        <f>BX1263*0.3</f>
        <v>0.14702341628128898</v>
      </c>
      <c r="BN1263" s="3">
        <f>BX1263*0.05</f>
        <v>2.4503902713548166E-2</v>
      </c>
      <c r="BO1263" s="3" t="s">
        <v>109</v>
      </c>
      <c r="BP1263" s="3" t="s">
        <v>109</v>
      </c>
      <c r="BQ1263" s="3" t="s">
        <v>109</v>
      </c>
      <c r="BR1263" s="3" t="s">
        <v>109</v>
      </c>
      <c r="BS1263" s="3" t="s">
        <v>109</v>
      </c>
      <c r="BT1263" s="3" t="s">
        <v>109</v>
      </c>
      <c r="BU1263" s="3" t="s">
        <v>109</v>
      </c>
      <c r="BV1263" s="3" t="s">
        <v>109</v>
      </c>
      <c r="BW1263" s="3" t="s">
        <v>109</v>
      </c>
      <c r="BX1263" s="71">
        <f>1-(BY1263/AT1263)</f>
        <v>0.49007805427096329</v>
      </c>
      <c r="BY1263" s="46">
        <f>CE1263*CB1263</f>
        <v>83360</v>
      </c>
      <c r="BZ1263" s="3">
        <v>0.08</v>
      </c>
      <c r="CA1263" s="4">
        <f>C1263</f>
        <v>0.02</v>
      </c>
      <c r="CB1263" s="3">
        <f>BZ1263+CA1263</f>
        <v>0.1</v>
      </c>
      <c r="CC1263" s="47">
        <v>833600</v>
      </c>
      <c r="CD1263" s="46">
        <v>0</v>
      </c>
      <c r="CE1263" s="46">
        <f>CC1263-CD1263</f>
        <v>833600</v>
      </c>
      <c r="CF1263" s="46">
        <f>CE1263/Q1263</f>
        <v>43873.684210526313</v>
      </c>
      <c r="CG1263" s="3" t="s">
        <v>109</v>
      </c>
      <c r="CH1263" s="3" t="s">
        <v>1762</v>
      </c>
      <c r="CI1263" s="3" t="s">
        <v>109</v>
      </c>
      <c r="CJ1263" s="3" t="s">
        <v>109</v>
      </c>
      <c r="CK1263" s="3" t="s">
        <v>109</v>
      </c>
      <c r="CL1263" s="3" t="s">
        <v>109</v>
      </c>
      <c r="CM1263" s="3" t="s">
        <v>109</v>
      </c>
      <c r="CN1263" s="3" t="s">
        <v>109</v>
      </c>
      <c r="CO1263" s="3" t="s">
        <v>109</v>
      </c>
      <c r="CP1263" s="3" t="s">
        <v>109</v>
      </c>
      <c r="CQ1263" s="5" t="s">
        <v>113</v>
      </c>
      <c r="CR1263" s="5" t="s">
        <v>109</v>
      </c>
      <c r="CV1263" s="21" t="s">
        <v>113</v>
      </c>
    </row>
    <row r="1264" spans="1:101" x14ac:dyDescent="0.25">
      <c r="A1264" s="3" t="s">
        <v>1775</v>
      </c>
      <c r="B1264" s="61" t="str">
        <f>CONCATENATE(RIGHT(LEFT(A1264,26),3))</f>
        <v>004</v>
      </c>
      <c r="C1264" s="4">
        <v>0.02</v>
      </c>
      <c r="D1264" s="3" t="s">
        <v>1776</v>
      </c>
      <c r="E1264" s="3" t="s">
        <v>1777</v>
      </c>
      <c r="F1264" s="3" t="s">
        <v>1778</v>
      </c>
      <c r="G1264" s="3" t="s">
        <v>1725</v>
      </c>
      <c r="H1264" s="23"/>
      <c r="I1264" s="3" t="s">
        <v>1726</v>
      </c>
      <c r="J1264" s="3" t="s">
        <v>1727</v>
      </c>
      <c r="K1264" s="4">
        <v>15529</v>
      </c>
      <c r="L1264" s="3" t="s">
        <v>109</v>
      </c>
      <c r="M1264" s="3" t="s">
        <v>109</v>
      </c>
      <c r="N1264" s="3" t="s">
        <v>109</v>
      </c>
      <c r="O1264" s="3" t="s">
        <v>109</v>
      </c>
      <c r="P1264" s="3" t="s">
        <v>109</v>
      </c>
      <c r="Q1264" s="64">
        <v>16</v>
      </c>
      <c r="S1264" s="3" t="s">
        <v>109</v>
      </c>
      <c r="T1264" s="3" t="s">
        <v>109</v>
      </c>
      <c r="U1264" s="46">
        <v>750</v>
      </c>
      <c r="V1264" s="3" t="s">
        <v>109</v>
      </c>
      <c r="W1264" s="3" t="s">
        <v>109</v>
      </c>
      <c r="X1264" s="3" t="s">
        <v>109</v>
      </c>
      <c r="Y1264" s="3" t="s">
        <v>109</v>
      </c>
      <c r="Z1264" s="3" t="s">
        <v>109</v>
      </c>
      <c r="AA1264" s="8"/>
      <c r="AB1264" s="3" t="s">
        <v>109</v>
      </c>
      <c r="AC1264" s="5" t="s">
        <v>135</v>
      </c>
      <c r="AD1264" s="3" t="s">
        <v>135</v>
      </c>
      <c r="AE1264" s="3" t="s">
        <v>109</v>
      </c>
      <c r="AF1264" s="9">
        <v>3</v>
      </c>
      <c r="AG1264" s="3" t="s">
        <v>109</v>
      </c>
      <c r="AH1264" s="3" t="s">
        <v>111</v>
      </c>
      <c r="AI1264" s="3" t="s">
        <v>109</v>
      </c>
      <c r="AJ1264" s="12">
        <v>4</v>
      </c>
      <c r="AN1264" s="3" t="s">
        <v>109</v>
      </c>
      <c r="AO1264" s="42">
        <f>(Q1264*U1264)*12</f>
        <v>144000</v>
      </c>
      <c r="AP1264" s="3" t="s">
        <v>109</v>
      </c>
      <c r="AQ1264" s="3">
        <v>6.4000000000000001E-2</v>
      </c>
      <c r="AR1264" s="3" t="s">
        <v>109</v>
      </c>
      <c r="AS1264" s="3">
        <v>0.02</v>
      </c>
      <c r="AT1264" s="48">
        <f>(AO1264*(1-AQ1264))+(AO1264*AS1264)</f>
        <v>137664</v>
      </c>
      <c r="AU1264" s="3" t="s">
        <v>109</v>
      </c>
      <c r="AV1264" s="3" t="s">
        <v>109</v>
      </c>
      <c r="AW1264" s="3" t="s">
        <v>109</v>
      </c>
      <c r="AX1264" s="3" t="s">
        <v>109</v>
      </c>
      <c r="AY1264" s="3" t="s">
        <v>109</v>
      </c>
      <c r="AZ1264" s="3" t="s">
        <v>109</v>
      </c>
      <c r="BA1264" s="3" t="s">
        <v>109</v>
      </c>
      <c r="BB1264" s="3" t="s">
        <v>109</v>
      </c>
      <c r="BC1264" s="3" t="s">
        <v>109</v>
      </c>
      <c r="BD1264" s="3" t="s">
        <v>109</v>
      </c>
      <c r="BE1264" s="3" t="s">
        <v>109</v>
      </c>
      <c r="BF1264" s="3" t="s">
        <v>109</v>
      </c>
      <c r="BG1264" s="3" t="s">
        <v>109</v>
      </c>
      <c r="BH1264" s="3" t="s">
        <v>109</v>
      </c>
      <c r="BI1264" s="3" t="s">
        <v>109</v>
      </c>
      <c r="BJ1264" s="3">
        <f>BX1264*0.1</f>
        <v>4.9137029288702928E-2</v>
      </c>
      <c r="BK1264" s="3">
        <f>BX1264*0.23</f>
        <v>0.11301516736401673</v>
      </c>
      <c r="BL1264" s="2">
        <f>BX1264*0.32</f>
        <v>0.15723849372384938</v>
      </c>
      <c r="BM1264" s="3">
        <f>BX1264*0.3</f>
        <v>0.14741108786610876</v>
      </c>
      <c r="BN1264" s="3">
        <f>BX1264*0.05</f>
        <v>2.4568514644351464E-2</v>
      </c>
      <c r="BO1264" s="3" t="s">
        <v>109</v>
      </c>
      <c r="BP1264" s="3" t="s">
        <v>109</v>
      </c>
      <c r="BQ1264" s="3" t="s">
        <v>109</v>
      </c>
      <c r="BR1264" s="3" t="s">
        <v>109</v>
      </c>
      <c r="BS1264" s="3" t="s">
        <v>109</v>
      </c>
      <c r="BT1264" s="3" t="s">
        <v>109</v>
      </c>
      <c r="BU1264" s="3" t="s">
        <v>109</v>
      </c>
      <c r="BV1264" s="3" t="s">
        <v>109</v>
      </c>
      <c r="BW1264" s="3" t="s">
        <v>109</v>
      </c>
      <c r="BX1264" s="71">
        <f>1-(BY1264/AT1264)</f>
        <v>0.49137029288702927</v>
      </c>
      <c r="BY1264" s="46">
        <f>CE1264*CB1264</f>
        <v>70020</v>
      </c>
      <c r="BZ1264" s="3">
        <v>0.08</v>
      </c>
      <c r="CA1264" s="4">
        <f>C1264</f>
        <v>0.02</v>
      </c>
      <c r="CB1264" s="3">
        <f>BZ1264+CA1264</f>
        <v>0.1</v>
      </c>
      <c r="CC1264" s="47">
        <v>700200</v>
      </c>
      <c r="CD1264" s="46">
        <v>0</v>
      </c>
      <c r="CE1264" s="46">
        <f>CC1264-CD1264</f>
        <v>700200</v>
      </c>
      <c r="CF1264" s="46">
        <f>CE1264/Q1264</f>
        <v>43762.5</v>
      </c>
      <c r="CG1264" s="3" t="s">
        <v>109</v>
      </c>
      <c r="CH1264" s="3" t="s">
        <v>1779</v>
      </c>
      <c r="CI1264" s="3" t="s">
        <v>109</v>
      </c>
      <c r="CJ1264" s="3" t="s">
        <v>109</v>
      </c>
      <c r="CK1264" s="3" t="s">
        <v>109</v>
      </c>
      <c r="CL1264" s="3" t="s">
        <v>109</v>
      </c>
      <c r="CM1264" s="3" t="s">
        <v>109</v>
      </c>
      <c r="CN1264" s="3" t="s">
        <v>109</v>
      </c>
      <c r="CO1264" s="3" t="s">
        <v>109</v>
      </c>
      <c r="CP1264" s="3" t="s">
        <v>109</v>
      </c>
      <c r="CQ1264" s="5" t="s">
        <v>113</v>
      </c>
      <c r="CR1264" s="5" t="s">
        <v>109</v>
      </c>
      <c r="CV1264" s="21" t="s">
        <v>113</v>
      </c>
    </row>
    <row r="1265" spans="1:101" x14ac:dyDescent="0.25">
      <c r="A1265" s="3" t="s">
        <v>1780</v>
      </c>
      <c r="B1265" s="61" t="str">
        <f>CONCATENATE(RIGHT(LEFT(A1265,26),3))</f>
        <v>004</v>
      </c>
      <c r="C1265" s="4">
        <v>0.02</v>
      </c>
      <c r="D1265" s="3" t="s">
        <v>1781</v>
      </c>
      <c r="E1265" s="3" t="s">
        <v>1777</v>
      </c>
      <c r="F1265" s="3" t="s">
        <v>1782</v>
      </c>
      <c r="G1265" s="3" t="s">
        <v>1725</v>
      </c>
      <c r="H1265" s="23"/>
      <c r="I1265" s="3" t="s">
        <v>1726</v>
      </c>
      <c r="J1265" s="3" t="s">
        <v>1727</v>
      </c>
      <c r="K1265" s="4">
        <v>15529</v>
      </c>
      <c r="L1265" s="3" t="s">
        <v>109</v>
      </c>
      <c r="M1265" s="3" t="s">
        <v>109</v>
      </c>
      <c r="N1265" s="3" t="s">
        <v>109</v>
      </c>
      <c r="O1265" s="3" t="s">
        <v>109</v>
      </c>
      <c r="P1265" s="3" t="s">
        <v>109</v>
      </c>
      <c r="Q1265" s="64">
        <v>16</v>
      </c>
      <c r="S1265" s="3" t="s">
        <v>109</v>
      </c>
      <c r="T1265" s="3" t="s">
        <v>109</v>
      </c>
      <c r="U1265" s="46">
        <v>750</v>
      </c>
      <c r="V1265" s="3" t="s">
        <v>109</v>
      </c>
      <c r="W1265" s="3" t="s">
        <v>109</v>
      </c>
      <c r="X1265" s="3" t="s">
        <v>109</v>
      </c>
      <c r="Y1265" s="3" t="s">
        <v>109</v>
      </c>
      <c r="Z1265" s="3" t="s">
        <v>109</v>
      </c>
      <c r="AA1265" s="8"/>
      <c r="AB1265" s="3" t="s">
        <v>109</v>
      </c>
      <c r="AC1265" s="5" t="s">
        <v>135</v>
      </c>
      <c r="AD1265" s="3" t="s">
        <v>135</v>
      </c>
      <c r="AE1265" s="3" t="s">
        <v>109</v>
      </c>
      <c r="AF1265" s="9">
        <v>3</v>
      </c>
      <c r="AG1265" s="3" t="s">
        <v>109</v>
      </c>
      <c r="AH1265" s="3" t="s">
        <v>111</v>
      </c>
      <c r="AI1265" s="3" t="s">
        <v>109</v>
      </c>
      <c r="AJ1265" s="12">
        <v>4</v>
      </c>
      <c r="AN1265" s="3" t="s">
        <v>109</v>
      </c>
      <c r="AO1265" s="42">
        <f>(Q1265*U1265)*12</f>
        <v>144000</v>
      </c>
      <c r="AP1265" s="3" t="s">
        <v>109</v>
      </c>
      <c r="AQ1265" s="3">
        <v>6.4000000000000001E-2</v>
      </c>
      <c r="AR1265" s="3" t="s">
        <v>109</v>
      </c>
      <c r="AS1265" s="3">
        <v>0.02</v>
      </c>
      <c r="AT1265" s="48">
        <f>(AO1265*(1-AQ1265))+(AO1265*AS1265)</f>
        <v>137664</v>
      </c>
      <c r="AU1265" s="3" t="s">
        <v>109</v>
      </c>
      <c r="AV1265" s="3" t="s">
        <v>109</v>
      </c>
      <c r="AW1265" s="3" t="s">
        <v>109</v>
      </c>
      <c r="AX1265" s="3" t="s">
        <v>109</v>
      </c>
      <c r="AY1265" s="3" t="s">
        <v>109</v>
      </c>
      <c r="AZ1265" s="3" t="s">
        <v>109</v>
      </c>
      <c r="BA1265" s="3" t="s">
        <v>109</v>
      </c>
      <c r="BB1265" s="3" t="s">
        <v>109</v>
      </c>
      <c r="BC1265" s="3" t="s">
        <v>109</v>
      </c>
      <c r="BD1265" s="3" t="s">
        <v>109</v>
      </c>
      <c r="BE1265" s="3" t="s">
        <v>109</v>
      </c>
      <c r="BF1265" s="3" t="s">
        <v>109</v>
      </c>
      <c r="BG1265" s="3" t="s">
        <v>109</v>
      </c>
      <c r="BH1265" s="3" t="s">
        <v>109</v>
      </c>
      <c r="BI1265" s="3" t="s">
        <v>109</v>
      </c>
      <c r="BJ1265" s="3">
        <f>BX1265*0.1</f>
        <v>4.9137029288702928E-2</v>
      </c>
      <c r="BK1265" s="3">
        <f>BX1265*0.23</f>
        <v>0.11301516736401673</v>
      </c>
      <c r="BL1265" s="2">
        <f>BX1265*0.32</f>
        <v>0.15723849372384938</v>
      </c>
      <c r="BM1265" s="3">
        <f>BX1265*0.3</f>
        <v>0.14741108786610876</v>
      </c>
      <c r="BN1265" s="3">
        <f>BX1265*0.05</f>
        <v>2.4568514644351464E-2</v>
      </c>
      <c r="BO1265" s="3" t="s">
        <v>109</v>
      </c>
      <c r="BP1265" s="3" t="s">
        <v>109</v>
      </c>
      <c r="BQ1265" s="3" t="s">
        <v>109</v>
      </c>
      <c r="BR1265" s="3" t="s">
        <v>109</v>
      </c>
      <c r="BS1265" s="3" t="s">
        <v>109</v>
      </c>
      <c r="BT1265" s="3" t="s">
        <v>109</v>
      </c>
      <c r="BU1265" s="3" t="s">
        <v>109</v>
      </c>
      <c r="BV1265" s="3" t="s">
        <v>109</v>
      </c>
      <c r="BW1265" s="3" t="s">
        <v>109</v>
      </c>
      <c r="BX1265" s="71">
        <f>1-(BY1265/AT1265)</f>
        <v>0.49137029288702927</v>
      </c>
      <c r="BY1265" s="46">
        <f>CE1265*CB1265</f>
        <v>70020</v>
      </c>
      <c r="BZ1265" s="3">
        <v>0.08</v>
      </c>
      <c r="CA1265" s="4">
        <f>C1265</f>
        <v>0.02</v>
      </c>
      <c r="CB1265" s="3">
        <f>BZ1265+CA1265</f>
        <v>0.1</v>
      </c>
      <c r="CC1265" s="47">
        <v>700200</v>
      </c>
      <c r="CD1265" s="46">
        <v>0</v>
      </c>
      <c r="CE1265" s="46">
        <f>CC1265-CD1265</f>
        <v>700200</v>
      </c>
      <c r="CF1265" s="46">
        <f>CE1265/Q1265</f>
        <v>43762.5</v>
      </c>
      <c r="CG1265" s="3" t="s">
        <v>109</v>
      </c>
      <c r="CH1265" s="3" t="s">
        <v>1783</v>
      </c>
      <c r="CI1265" s="3" t="s">
        <v>109</v>
      </c>
      <c r="CJ1265" s="3" t="s">
        <v>109</v>
      </c>
      <c r="CK1265" s="3" t="s">
        <v>109</v>
      </c>
      <c r="CL1265" s="3" t="s">
        <v>109</v>
      </c>
      <c r="CM1265" s="3" t="s">
        <v>109</v>
      </c>
      <c r="CN1265" s="3" t="s">
        <v>109</v>
      </c>
      <c r="CO1265" s="3" t="s">
        <v>109</v>
      </c>
      <c r="CP1265" s="3" t="s">
        <v>109</v>
      </c>
      <c r="CQ1265" s="5" t="s">
        <v>113</v>
      </c>
      <c r="CR1265" s="5" t="s">
        <v>109</v>
      </c>
      <c r="CV1265" s="21" t="s">
        <v>113</v>
      </c>
    </row>
    <row r="1266" spans="1:101" x14ac:dyDescent="0.25">
      <c r="A1266" s="3" t="s">
        <v>1788</v>
      </c>
      <c r="B1266" s="61" t="str">
        <f>CONCATENATE(RIGHT(LEFT(A1266,26),3))</f>
        <v>004</v>
      </c>
      <c r="C1266" s="4">
        <v>0.02</v>
      </c>
      <c r="D1266" s="3" t="s">
        <v>1751</v>
      </c>
      <c r="E1266" s="3" t="s">
        <v>1789</v>
      </c>
      <c r="F1266" s="3" t="s">
        <v>1790</v>
      </c>
      <c r="G1266" s="3" t="s">
        <v>1725</v>
      </c>
      <c r="H1266" s="23"/>
      <c r="I1266" s="3" t="s">
        <v>1726</v>
      </c>
      <c r="J1266" s="3" t="s">
        <v>1727</v>
      </c>
      <c r="K1266" s="4">
        <v>15529</v>
      </c>
      <c r="L1266" s="3" t="s">
        <v>109</v>
      </c>
      <c r="M1266" s="3" t="s">
        <v>109</v>
      </c>
      <c r="N1266" s="3" t="s">
        <v>109</v>
      </c>
      <c r="O1266" s="3" t="s">
        <v>109</v>
      </c>
      <c r="P1266" s="3" t="s">
        <v>109</v>
      </c>
      <c r="Q1266" s="64">
        <v>16</v>
      </c>
      <c r="S1266" s="3" t="s">
        <v>109</v>
      </c>
      <c r="T1266" s="3" t="s">
        <v>109</v>
      </c>
      <c r="U1266" s="46">
        <v>750</v>
      </c>
      <c r="V1266" s="3" t="s">
        <v>109</v>
      </c>
      <c r="W1266" s="3" t="s">
        <v>109</v>
      </c>
      <c r="X1266" s="3" t="s">
        <v>109</v>
      </c>
      <c r="Y1266" s="3" t="s">
        <v>109</v>
      </c>
      <c r="Z1266" s="3" t="s">
        <v>109</v>
      </c>
      <c r="AA1266" s="4">
        <v>2002</v>
      </c>
      <c r="AB1266" s="3" t="s">
        <v>109</v>
      </c>
      <c r="AC1266" s="5" t="s">
        <v>135</v>
      </c>
      <c r="AD1266" s="3" t="s">
        <v>135</v>
      </c>
      <c r="AE1266" s="3" t="s">
        <v>109</v>
      </c>
      <c r="AF1266" s="9">
        <v>3</v>
      </c>
      <c r="AG1266" s="3" t="s">
        <v>109</v>
      </c>
      <c r="AH1266" s="3" t="s">
        <v>111</v>
      </c>
      <c r="AI1266" s="3" t="s">
        <v>109</v>
      </c>
      <c r="AJ1266" s="12">
        <v>4</v>
      </c>
      <c r="AN1266" s="3" t="s">
        <v>109</v>
      </c>
      <c r="AO1266" s="42">
        <f>(Q1266*U1266)*12</f>
        <v>144000</v>
      </c>
      <c r="AP1266" s="3" t="s">
        <v>109</v>
      </c>
      <c r="AQ1266" s="3">
        <v>6.4000000000000001E-2</v>
      </c>
      <c r="AR1266" s="3" t="s">
        <v>109</v>
      </c>
      <c r="AS1266" s="3">
        <v>0.02</v>
      </c>
      <c r="AT1266" s="48">
        <f>(AO1266*(1-AQ1266))+(AO1266*AS1266)</f>
        <v>137664</v>
      </c>
      <c r="AU1266" s="3" t="s">
        <v>109</v>
      </c>
      <c r="AV1266" s="3" t="s">
        <v>109</v>
      </c>
      <c r="AW1266" s="3" t="s">
        <v>109</v>
      </c>
      <c r="AX1266" s="3" t="s">
        <v>109</v>
      </c>
      <c r="AY1266" s="3" t="s">
        <v>109</v>
      </c>
      <c r="AZ1266" s="3" t="s">
        <v>109</v>
      </c>
      <c r="BA1266" s="3" t="s">
        <v>109</v>
      </c>
      <c r="BB1266" s="3" t="s">
        <v>109</v>
      </c>
      <c r="BC1266" s="3" t="s">
        <v>109</v>
      </c>
      <c r="BD1266" s="3" t="s">
        <v>109</v>
      </c>
      <c r="BE1266" s="3" t="s">
        <v>109</v>
      </c>
      <c r="BF1266" s="3" t="s">
        <v>109</v>
      </c>
      <c r="BG1266" s="3" t="s">
        <v>109</v>
      </c>
      <c r="BH1266" s="3" t="s">
        <v>109</v>
      </c>
      <c r="BI1266" s="3" t="s">
        <v>109</v>
      </c>
      <c r="BJ1266" s="3">
        <f>BX1266*0.1</f>
        <v>4.9137029288702928E-2</v>
      </c>
      <c r="BK1266" s="3">
        <f>BX1266*0.23</f>
        <v>0.11301516736401673</v>
      </c>
      <c r="BL1266" s="2">
        <f>BX1266*0.32</f>
        <v>0.15723849372384938</v>
      </c>
      <c r="BM1266" s="3">
        <f>BX1266*0.3</f>
        <v>0.14741108786610876</v>
      </c>
      <c r="BN1266" s="3">
        <f>BX1266*0.05</f>
        <v>2.4568514644351464E-2</v>
      </c>
      <c r="BO1266" s="3" t="s">
        <v>109</v>
      </c>
      <c r="BP1266" s="3" t="s">
        <v>109</v>
      </c>
      <c r="BQ1266" s="3" t="s">
        <v>109</v>
      </c>
      <c r="BR1266" s="3" t="s">
        <v>109</v>
      </c>
      <c r="BS1266" s="3" t="s">
        <v>109</v>
      </c>
      <c r="BT1266" s="3" t="s">
        <v>109</v>
      </c>
      <c r="BU1266" s="3" t="s">
        <v>109</v>
      </c>
      <c r="BV1266" s="3" t="s">
        <v>109</v>
      </c>
      <c r="BW1266" s="3" t="s">
        <v>109</v>
      </c>
      <c r="BX1266" s="71">
        <f>1-(BY1266/AT1266)</f>
        <v>0.49137029288702927</v>
      </c>
      <c r="BY1266" s="46">
        <f>CE1266*CB1266</f>
        <v>70020</v>
      </c>
      <c r="BZ1266" s="3">
        <v>0.08</v>
      </c>
      <c r="CA1266" s="4">
        <f>C1266</f>
        <v>0.02</v>
      </c>
      <c r="CB1266" s="3">
        <f>BZ1266+CA1266</f>
        <v>0.1</v>
      </c>
      <c r="CC1266" s="47">
        <v>700200</v>
      </c>
      <c r="CD1266" s="46">
        <v>0</v>
      </c>
      <c r="CE1266" s="46">
        <f>CC1266-CD1266</f>
        <v>700200</v>
      </c>
      <c r="CF1266" s="46">
        <f>CE1266/Q1266</f>
        <v>43762.5</v>
      </c>
      <c r="CG1266" s="3" t="s">
        <v>109</v>
      </c>
      <c r="CH1266" s="3" t="s">
        <v>1791</v>
      </c>
      <c r="CI1266" s="3" t="s">
        <v>109</v>
      </c>
      <c r="CJ1266" s="3" t="s">
        <v>109</v>
      </c>
      <c r="CK1266" s="3" t="s">
        <v>109</v>
      </c>
      <c r="CL1266" s="3" t="s">
        <v>109</v>
      </c>
      <c r="CM1266" s="3" t="s">
        <v>109</v>
      </c>
      <c r="CN1266" s="3" t="s">
        <v>109</v>
      </c>
      <c r="CO1266" s="3" t="s">
        <v>109</v>
      </c>
      <c r="CP1266" s="3" t="s">
        <v>109</v>
      </c>
      <c r="CQ1266" s="5" t="s">
        <v>113</v>
      </c>
      <c r="CR1266" s="5" t="s">
        <v>109</v>
      </c>
      <c r="CV1266" s="21" t="s">
        <v>113</v>
      </c>
    </row>
    <row r="1267" spans="1:101" x14ac:dyDescent="0.25">
      <c r="A1267" s="3" t="s">
        <v>1792</v>
      </c>
      <c r="B1267" s="61" t="str">
        <f>CONCATENATE(RIGHT(LEFT(A1267,26),3))</f>
        <v>004</v>
      </c>
      <c r="C1267" s="4">
        <v>0.02</v>
      </c>
      <c r="D1267" s="3" t="s">
        <v>1776</v>
      </c>
      <c r="E1267" s="3" t="s">
        <v>1789</v>
      </c>
      <c r="F1267" s="3" t="s">
        <v>1793</v>
      </c>
      <c r="G1267" s="3" t="s">
        <v>1725</v>
      </c>
      <c r="H1267" s="23"/>
      <c r="I1267" s="3" t="s">
        <v>1726</v>
      </c>
      <c r="J1267" s="3" t="s">
        <v>1727</v>
      </c>
      <c r="K1267" s="4">
        <v>15529</v>
      </c>
      <c r="L1267" s="3" t="s">
        <v>109</v>
      </c>
      <c r="M1267" s="3" t="s">
        <v>109</v>
      </c>
      <c r="N1267" s="3" t="s">
        <v>109</v>
      </c>
      <c r="O1267" s="3" t="s">
        <v>109</v>
      </c>
      <c r="P1267" s="3" t="s">
        <v>109</v>
      </c>
      <c r="Q1267" s="64">
        <v>16</v>
      </c>
      <c r="S1267" s="3" t="s">
        <v>109</v>
      </c>
      <c r="T1267" s="3" t="s">
        <v>109</v>
      </c>
      <c r="U1267" s="46">
        <v>750</v>
      </c>
      <c r="V1267" s="3" t="s">
        <v>109</v>
      </c>
      <c r="W1267" s="3" t="s">
        <v>109</v>
      </c>
      <c r="X1267" s="3" t="s">
        <v>109</v>
      </c>
      <c r="Y1267" s="3" t="s">
        <v>109</v>
      </c>
      <c r="Z1267" s="3" t="s">
        <v>109</v>
      </c>
      <c r="AA1267" s="4">
        <v>2002</v>
      </c>
      <c r="AB1267" s="3" t="s">
        <v>109</v>
      </c>
      <c r="AC1267" s="5" t="s">
        <v>135</v>
      </c>
      <c r="AD1267" s="3" t="s">
        <v>135</v>
      </c>
      <c r="AE1267" s="3" t="s">
        <v>109</v>
      </c>
      <c r="AF1267" s="9">
        <v>3</v>
      </c>
      <c r="AG1267" s="3" t="s">
        <v>109</v>
      </c>
      <c r="AH1267" s="3" t="s">
        <v>111</v>
      </c>
      <c r="AI1267" s="3" t="s">
        <v>109</v>
      </c>
      <c r="AJ1267" s="12">
        <v>4</v>
      </c>
      <c r="AN1267" s="3" t="s">
        <v>109</v>
      </c>
      <c r="AO1267" s="42">
        <f>(Q1267*U1267)*12</f>
        <v>144000</v>
      </c>
      <c r="AP1267" s="3" t="s">
        <v>109</v>
      </c>
      <c r="AQ1267" s="3">
        <v>6.4000000000000001E-2</v>
      </c>
      <c r="AR1267" s="3" t="s">
        <v>109</v>
      </c>
      <c r="AS1267" s="3">
        <v>0.02</v>
      </c>
      <c r="AT1267" s="48">
        <f>(AO1267*(1-AQ1267))+(AO1267*AS1267)</f>
        <v>137664</v>
      </c>
      <c r="AU1267" s="3" t="s">
        <v>109</v>
      </c>
      <c r="AV1267" s="3" t="s">
        <v>109</v>
      </c>
      <c r="AW1267" s="3" t="s">
        <v>109</v>
      </c>
      <c r="AX1267" s="3" t="s">
        <v>109</v>
      </c>
      <c r="AY1267" s="3" t="s">
        <v>109</v>
      </c>
      <c r="AZ1267" s="3" t="s">
        <v>109</v>
      </c>
      <c r="BA1267" s="3" t="s">
        <v>109</v>
      </c>
      <c r="BB1267" s="3" t="s">
        <v>109</v>
      </c>
      <c r="BC1267" s="3" t="s">
        <v>109</v>
      </c>
      <c r="BD1267" s="3" t="s">
        <v>109</v>
      </c>
      <c r="BE1267" s="3" t="s">
        <v>109</v>
      </c>
      <c r="BF1267" s="3" t="s">
        <v>109</v>
      </c>
      <c r="BG1267" s="3" t="s">
        <v>109</v>
      </c>
      <c r="BH1267" s="3" t="s">
        <v>109</v>
      </c>
      <c r="BI1267" s="3" t="s">
        <v>109</v>
      </c>
      <c r="BJ1267" s="3">
        <f>BX1267*0.1</f>
        <v>4.9137029288702928E-2</v>
      </c>
      <c r="BK1267" s="3">
        <f>BX1267*0.23</f>
        <v>0.11301516736401673</v>
      </c>
      <c r="BL1267" s="2">
        <f>BX1267*0.32</f>
        <v>0.15723849372384938</v>
      </c>
      <c r="BM1267" s="3">
        <f>BX1267*0.3</f>
        <v>0.14741108786610876</v>
      </c>
      <c r="BN1267" s="3">
        <f>BX1267*0.05</f>
        <v>2.4568514644351464E-2</v>
      </c>
      <c r="BO1267" s="3" t="s">
        <v>109</v>
      </c>
      <c r="BP1267" s="3" t="s">
        <v>109</v>
      </c>
      <c r="BQ1267" s="3" t="s">
        <v>109</v>
      </c>
      <c r="BR1267" s="3" t="s">
        <v>109</v>
      </c>
      <c r="BS1267" s="3" t="s">
        <v>109</v>
      </c>
      <c r="BT1267" s="3" t="s">
        <v>109</v>
      </c>
      <c r="BU1267" s="3" t="s">
        <v>109</v>
      </c>
      <c r="BV1267" s="3" t="s">
        <v>109</v>
      </c>
      <c r="BW1267" s="3" t="s">
        <v>109</v>
      </c>
      <c r="BX1267" s="71">
        <f>1-(BY1267/AT1267)</f>
        <v>0.49137029288702927</v>
      </c>
      <c r="BY1267" s="46">
        <f>CE1267*CB1267</f>
        <v>70020</v>
      </c>
      <c r="BZ1267" s="3">
        <v>0.08</v>
      </c>
      <c r="CA1267" s="4">
        <f>C1267</f>
        <v>0.02</v>
      </c>
      <c r="CB1267" s="3">
        <f>BZ1267+CA1267</f>
        <v>0.1</v>
      </c>
      <c r="CC1267" s="47">
        <v>700200</v>
      </c>
      <c r="CD1267" s="46">
        <v>0</v>
      </c>
      <c r="CE1267" s="46">
        <f>CC1267-CD1267</f>
        <v>700200</v>
      </c>
      <c r="CF1267" s="46">
        <f>CE1267/Q1267</f>
        <v>43762.5</v>
      </c>
      <c r="CG1267" s="3" t="s">
        <v>109</v>
      </c>
      <c r="CH1267" s="3" t="s">
        <v>1762</v>
      </c>
      <c r="CI1267" s="3" t="s">
        <v>109</v>
      </c>
      <c r="CJ1267" s="3" t="s">
        <v>109</v>
      </c>
      <c r="CK1267" s="3" t="s">
        <v>109</v>
      </c>
      <c r="CL1267" s="3" t="s">
        <v>109</v>
      </c>
      <c r="CM1267" s="3" t="s">
        <v>109</v>
      </c>
      <c r="CN1267" s="3" t="s">
        <v>109</v>
      </c>
      <c r="CO1267" s="3" t="s">
        <v>109</v>
      </c>
      <c r="CP1267" s="3" t="s">
        <v>109</v>
      </c>
      <c r="CQ1267" s="5" t="s">
        <v>113</v>
      </c>
      <c r="CR1267" s="5" t="s">
        <v>109</v>
      </c>
      <c r="CV1267" s="21" t="s">
        <v>113</v>
      </c>
    </row>
    <row r="1268" spans="1:101" x14ac:dyDescent="0.25">
      <c r="A1268" s="3" t="s">
        <v>1805</v>
      </c>
      <c r="B1268" s="61" t="str">
        <f>CONCATENATE(RIGHT(LEFT(A1268,26),3))</f>
        <v>032</v>
      </c>
      <c r="C1268" s="4">
        <v>0.02</v>
      </c>
      <c r="D1268" s="3" t="s">
        <v>1806</v>
      </c>
      <c r="E1268" s="3" t="s">
        <v>1807</v>
      </c>
      <c r="F1268" s="3" t="s">
        <v>1808</v>
      </c>
      <c r="G1268" s="3" t="s">
        <v>1725</v>
      </c>
      <c r="H1268" s="23"/>
      <c r="I1268" s="3" t="s">
        <v>1726</v>
      </c>
      <c r="J1268" s="3" t="s">
        <v>1727</v>
      </c>
      <c r="K1268" s="4">
        <v>15100</v>
      </c>
      <c r="L1268" s="3" t="s">
        <v>109</v>
      </c>
      <c r="M1268" s="3" t="s">
        <v>109</v>
      </c>
      <c r="N1268" s="3" t="s">
        <v>109</v>
      </c>
      <c r="O1268" s="3" t="s">
        <v>109</v>
      </c>
      <c r="P1268" s="3" t="s">
        <v>109</v>
      </c>
      <c r="Q1268" s="64">
        <v>16</v>
      </c>
      <c r="R1268" s="16"/>
      <c r="S1268" s="3" t="s">
        <v>109</v>
      </c>
      <c r="T1268" s="3" t="s">
        <v>109</v>
      </c>
      <c r="U1268" s="46">
        <v>750</v>
      </c>
      <c r="V1268" s="3" t="s">
        <v>109</v>
      </c>
      <c r="W1268" s="3" t="s">
        <v>109</v>
      </c>
      <c r="X1268" s="3" t="s">
        <v>109</v>
      </c>
      <c r="Y1268" s="3" t="s">
        <v>109</v>
      </c>
      <c r="Z1268" s="3" t="s">
        <v>109</v>
      </c>
      <c r="AA1268" s="8"/>
      <c r="AB1268" s="3" t="s">
        <v>109</v>
      </c>
      <c r="AC1268" s="5" t="s">
        <v>135</v>
      </c>
      <c r="AD1268" s="3" t="s">
        <v>111</v>
      </c>
      <c r="AE1268" s="3" t="s">
        <v>109</v>
      </c>
      <c r="AF1268" s="9">
        <v>4</v>
      </c>
      <c r="AG1268" s="3" t="s">
        <v>109</v>
      </c>
      <c r="AH1268" s="3" t="s">
        <v>111</v>
      </c>
      <c r="AI1268" s="3" t="s">
        <v>109</v>
      </c>
      <c r="AJ1268" s="12">
        <v>4</v>
      </c>
      <c r="AN1268" s="3" t="s">
        <v>109</v>
      </c>
      <c r="AO1268" s="42">
        <f>(Q1268*U1268)*12</f>
        <v>144000</v>
      </c>
      <c r="AP1268" s="3" t="s">
        <v>109</v>
      </c>
      <c r="AQ1268" s="3">
        <v>6.4000000000000001E-2</v>
      </c>
      <c r="AR1268" s="3" t="s">
        <v>109</v>
      </c>
      <c r="AS1268" s="3">
        <v>0.02</v>
      </c>
      <c r="AT1268" s="48">
        <f>(AO1268*(1-AQ1268))+(AO1268*AS1268)</f>
        <v>137664</v>
      </c>
      <c r="AU1268" s="3" t="s">
        <v>109</v>
      </c>
      <c r="AV1268" s="3" t="s">
        <v>109</v>
      </c>
      <c r="AW1268" s="3" t="s">
        <v>109</v>
      </c>
      <c r="AX1268" s="3" t="s">
        <v>109</v>
      </c>
      <c r="AY1268" s="3" t="s">
        <v>109</v>
      </c>
      <c r="AZ1268" s="3" t="s">
        <v>109</v>
      </c>
      <c r="BA1268" s="3" t="s">
        <v>109</v>
      </c>
      <c r="BB1268" s="3" t="s">
        <v>109</v>
      </c>
      <c r="BC1268" s="3" t="s">
        <v>109</v>
      </c>
      <c r="BD1268" s="3" t="s">
        <v>109</v>
      </c>
      <c r="BE1268" s="3" t="s">
        <v>109</v>
      </c>
      <c r="BF1268" s="3" t="s">
        <v>109</v>
      </c>
      <c r="BG1268" s="3" t="s">
        <v>109</v>
      </c>
      <c r="BH1268" s="3" t="s">
        <v>109</v>
      </c>
      <c r="BI1268" s="3" t="s">
        <v>109</v>
      </c>
      <c r="BJ1268" s="3">
        <f>BX1268*0.1</f>
        <v>5.2710948396094852E-2</v>
      </c>
      <c r="BK1268" s="3">
        <f>BX1268*0.23</f>
        <v>0.12123518131101815</v>
      </c>
      <c r="BL1268" s="2">
        <f>BX1268*0.32</f>
        <v>0.16867503486750351</v>
      </c>
      <c r="BM1268" s="3">
        <f>BX1268*0.3</f>
        <v>0.15813284518828455</v>
      </c>
      <c r="BN1268" s="3">
        <f>BX1268*0.05</f>
        <v>2.6355474198047426E-2</v>
      </c>
      <c r="BO1268" s="3" t="s">
        <v>109</v>
      </c>
      <c r="BP1268" s="3" t="s">
        <v>109</v>
      </c>
      <c r="BQ1268" s="3" t="s">
        <v>109</v>
      </c>
      <c r="BR1268" s="3" t="s">
        <v>109</v>
      </c>
      <c r="BS1268" s="3" t="s">
        <v>109</v>
      </c>
      <c r="BT1268" s="3" t="s">
        <v>109</v>
      </c>
      <c r="BU1268" s="3" t="s">
        <v>109</v>
      </c>
      <c r="BV1268" s="3" t="s">
        <v>109</v>
      </c>
      <c r="BW1268" s="3" t="s">
        <v>109</v>
      </c>
      <c r="BX1268" s="71">
        <f>1-(BY1268/AT1268)</f>
        <v>0.52710948396094848</v>
      </c>
      <c r="BY1268" s="46">
        <f>CE1268*CB1268</f>
        <v>65100</v>
      </c>
      <c r="BZ1268" s="3">
        <v>0.08</v>
      </c>
      <c r="CA1268" s="4">
        <f>C1268</f>
        <v>0.02</v>
      </c>
      <c r="CB1268" s="3">
        <f>BZ1268+CA1268</f>
        <v>0.1</v>
      </c>
      <c r="CC1268" s="47">
        <v>651000</v>
      </c>
      <c r="CD1268" s="46">
        <v>0</v>
      </c>
      <c r="CE1268" s="46">
        <f>CC1268-CD1268</f>
        <v>651000</v>
      </c>
      <c r="CF1268" s="46">
        <f>CE1268/Q1268</f>
        <v>40687.5</v>
      </c>
      <c r="CG1268" s="3" t="s">
        <v>109</v>
      </c>
      <c r="CH1268" s="3" t="s">
        <v>1809</v>
      </c>
      <c r="CI1268" s="3" t="s">
        <v>109</v>
      </c>
      <c r="CJ1268" s="3" t="s">
        <v>109</v>
      </c>
      <c r="CK1268" s="3" t="s">
        <v>109</v>
      </c>
      <c r="CL1268" s="3" t="s">
        <v>109</v>
      </c>
      <c r="CM1268" s="3" t="s">
        <v>109</v>
      </c>
      <c r="CN1268" s="3" t="s">
        <v>109</v>
      </c>
      <c r="CO1268" s="3" t="s">
        <v>109</v>
      </c>
      <c r="CP1268" s="3" t="s">
        <v>109</v>
      </c>
      <c r="CQ1268" s="5" t="s">
        <v>113</v>
      </c>
      <c r="CR1268" s="5" t="s">
        <v>109</v>
      </c>
      <c r="CV1268" s="21" t="s">
        <v>113</v>
      </c>
      <c r="CW1268" s="16"/>
    </row>
    <row r="1269" spans="1:101" x14ac:dyDescent="0.25">
      <c r="A1269" s="3" t="s">
        <v>1810</v>
      </c>
      <c r="B1269" s="61" t="str">
        <f>CONCATENATE(RIGHT(LEFT(A1269,26),3))</f>
        <v>032</v>
      </c>
      <c r="C1269" s="4">
        <v>0.02</v>
      </c>
      <c r="D1269" s="3" t="s">
        <v>1806</v>
      </c>
      <c r="E1269" s="3" t="s">
        <v>1807</v>
      </c>
      <c r="F1269" s="3" t="s">
        <v>1811</v>
      </c>
      <c r="G1269" s="3" t="s">
        <v>1725</v>
      </c>
      <c r="H1269" s="23"/>
      <c r="I1269" s="3" t="s">
        <v>1726</v>
      </c>
      <c r="J1269" s="3" t="s">
        <v>1727</v>
      </c>
      <c r="K1269" s="4">
        <v>12070</v>
      </c>
      <c r="L1269" s="3" t="s">
        <v>109</v>
      </c>
      <c r="M1269" s="3" t="s">
        <v>109</v>
      </c>
      <c r="N1269" s="3" t="s">
        <v>109</v>
      </c>
      <c r="O1269" s="3" t="s">
        <v>109</v>
      </c>
      <c r="P1269" s="3" t="s">
        <v>109</v>
      </c>
      <c r="Q1269" s="64">
        <v>10</v>
      </c>
      <c r="R1269" s="9">
        <v>20</v>
      </c>
      <c r="S1269" s="3" t="s">
        <v>109</v>
      </c>
      <c r="T1269" s="3" t="s">
        <v>109</v>
      </c>
      <c r="U1269" s="46">
        <v>750</v>
      </c>
      <c r="V1269" s="3" t="s">
        <v>109</v>
      </c>
      <c r="W1269" s="3" t="s">
        <v>109</v>
      </c>
      <c r="X1269" s="3" t="s">
        <v>109</v>
      </c>
      <c r="Y1269" s="3" t="s">
        <v>109</v>
      </c>
      <c r="Z1269" s="3" t="s">
        <v>109</v>
      </c>
      <c r="AA1269" s="8"/>
      <c r="AB1269" s="3" t="s">
        <v>109</v>
      </c>
      <c r="AC1269" s="5" t="s">
        <v>135</v>
      </c>
      <c r="AD1269" s="3" t="s">
        <v>111</v>
      </c>
      <c r="AE1269" s="3" t="s">
        <v>109</v>
      </c>
      <c r="AF1269" s="9">
        <v>4</v>
      </c>
      <c r="AG1269" s="3" t="s">
        <v>109</v>
      </c>
      <c r="AH1269" s="3" t="s">
        <v>111</v>
      </c>
      <c r="AI1269" s="3" t="s">
        <v>109</v>
      </c>
      <c r="AJ1269" s="12">
        <v>4</v>
      </c>
      <c r="AN1269" s="3" t="s">
        <v>109</v>
      </c>
      <c r="AO1269" s="42">
        <f>(Q1269*U1269)*12</f>
        <v>90000</v>
      </c>
      <c r="AP1269" s="3" t="s">
        <v>109</v>
      </c>
      <c r="AQ1269" s="3">
        <v>6.4000000000000001E-2</v>
      </c>
      <c r="AR1269" s="3" t="s">
        <v>109</v>
      </c>
      <c r="AS1269" s="3">
        <v>0.02</v>
      </c>
      <c r="AT1269" s="48">
        <f>(AO1269*(1-AQ1269))+(AO1269*AS1269)</f>
        <v>86040</v>
      </c>
      <c r="AU1269" s="3" t="s">
        <v>109</v>
      </c>
      <c r="AV1269" s="3" t="s">
        <v>109</v>
      </c>
      <c r="AW1269" s="3" t="s">
        <v>109</v>
      </c>
      <c r="AX1269" s="3" t="s">
        <v>109</v>
      </c>
      <c r="AY1269" s="3" t="s">
        <v>109</v>
      </c>
      <c r="AZ1269" s="3" t="s">
        <v>109</v>
      </c>
      <c r="BA1269" s="3" t="s">
        <v>109</v>
      </c>
      <c r="BB1269" s="3" t="s">
        <v>109</v>
      </c>
      <c r="BC1269" s="3" t="s">
        <v>109</v>
      </c>
      <c r="BD1269" s="3" t="s">
        <v>109</v>
      </c>
      <c r="BE1269" s="3" t="s">
        <v>109</v>
      </c>
      <c r="BF1269" s="3" t="s">
        <v>109</v>
      </c>
      <c r="BG1269" s="3" t="s">
        <v>109</v>
      </c>
      <c r="BH1269" s="3" t="s">
        <v>109</v>
      </c>
      <c r="BI1269" s="3" t="s">
        <v>109</v>
      </c>
      <c r="BJ1269" s="3">
        <f>BX1269*0.1</f>
        <v>4.6443514644351473E-2</v>
      </c>
      <c r="BK1269" s="3">
        <f>BX1269*0.23</f>
        <v>0.10682008368200838</v>
      </c>
      <c r="BL1269" s="2">
        <f>BX1269*0.32</f>
        <v>0.14861924686192471</v>
      </c>
      <c r="BM1269" s="3">
        <f>BX1269*0.3</f>
        <v>0.13933054393305441</v>
      </c>
      <c r="BN1269" s="3">
        <f>BX1269*0.05</f>
        <v>2.3221757322175737E-2</v>
      </c>
      <c r="BO1269" s="3" t="s">
        <v>109</v>
      </c>
      <c r="BP1269" s="3" t="s">
        <v>109</v>
      </c>
      <c r="BQ1269" s="3" t="s">
        <v>109</v>
      </c>
      <c r="BR1269" s="3" t="s">
        <v>109</v>
      </c>
      <c r="BS1269" s="3" t="s">
        <v>109</v>
      </c>
      <c r="BT1269" s="3" t="s">
        <v>109</v>
      </c>
      <c r="BU1269" s="3" t="s">
        <v>109</v>
      </c>
      <c r="BV1269" s="3" t="s">
        <v>109</v>
      </c>
      <c r="BW1269" s="3" t="s">
        <v>109</v>
      </c>
      <c r="BX1269" s="71">
        <f>1-(BY1269/AT1269)</f>
        <v>0.46443514644351469</v>
      </c>
      <c r="BY1269" s="46">
        <f>CE1269*CB1269</f>
        <v>46080</v>
      </c>
      <c r="BZ1269" s="3">
        <v>0.08</v>
      </c>
      <c r="CA1269" s="4">
        <f>C1269</f>
        <v>0.02</v>
      </c>
      <c r="CB1269" s="3">
        <f>BZ1269+CA1269</f>
        <v>0.1</v>
      </c>
      <c r="CC1269" s="47">
        <v>460800</v>
      </c>
      <c r="CD1269" s="46">
        <v>0</v>
      </c>
      <c r="CE1269" s="46">
        <f>CC1269-CD1269</f>
        <v>460800</v>
      </c>
      <c r="CF1269" s="46">
        <f>CE1269/Q1269</f>
        <v>46080</v>
      </c>
      <c r="CG1269" s="3" t="s">
        <v>109</v>
      </c>
      <c r="CH1269" s="3" t="s">
        <v>1812</v>
      </c>
      <c r="CI1269" s="3" t="s">
        <v>109</v>
      </c>
      <c r="CJ1269" s="3" t="s">
        <v>109</v>
      </c>
      <c r="CK1269" s="3" t="s">
        <v>109</v>
      </c>
      <c r="CL1269" s="3" t="s">
        <v>109</v>
      </c>
      <c r="CM1269" s="3" t="s">
        <v>109</v>
      </c>
      <c r="CN1269" s="3" t="s">
        <v>109</v>
      </c>
      <c r="CO1269" s="3" t="s">
        <v>109</v>
      </c>
      <c r="CP1269" s="3" t="s">
        <v>109</v>
      </c>
      <c r="CQ1269" s="5" t="s">
        <v>113</v>
      </c>
      <c r="CR1269" s="5" t="s">
        <v>109</v>
      </c>
      <c r="CV1269" s="21" t="s">
        <v>113</v>
      </c>
      <c r="CW1269" s="16"/>
    </row>
    <row r="1270" spans="1:101" x14ac:dyDescent="0.25">
      <c r="A1270" s="3" t="s">
        <v>1816</v>
      </c>
      <c r="B1270" s="61" t="str">
        <f>CONCATENATE(RIGHT(LEFT(A1270,26),3))</f>
        <v>004</v>
      </c>
      <c r="C1270" s="4">
        <v>0.02</v>
      </c>
      <c r="D1270" s="3" t="s">
        <v>1817</v>
      </c>
      <c r="E1270" s="3" t="s">
        <v>1818</v>
      </c>
      <c r="F1270" s="3" t="s">
        <v>1819</v>
      </c>
      <c r="G1270" s="3" t="s">
        <v>1725</v>
      </c>
      <c r="H1270" s="23"/>
      <c r="I1270" s="3" t="s">
        <v>1726</v>
      </c>
      <c r="J1270" s="3" t="s">
        <v>1727</v>
      </c>
      <c r="K1270" s="4">
        <v>18271</v>
      </c>
      <c r="L1270" s="3" t="s">
        <v>109</v>
      </c>
      <c r="M1270" s="3" t="s">
        <v>109</v>
      </c>
      <c r="N1270" s="3" t="s">
        <v>109</v>
      </c>
      <c r="O1270" s="3" t="s">
        <v>109</v>
      </c>
      <c r="P1270" s="3" t="s">
        <v>109</v>
      </c>
      <c r="Q1270" s="64">
        <v>19</v>
      </c>
      <c r="R1270" s="16"/>
      <c r="S1270" s="3" t="s">
        <v>109</v>
      </c>
      <c r="T1270" s="3" t="s">
        <v>109</v>
      </c>
      <c r="U1270" s="46">
        <v>750</v>
      </c>
      <c r="V1270" s="3" t="s">
        <v>109</v>
      </c>
      <c r="W1270" s="3" t="s">
        <v>109</v>
      </c>
      <c r="X1270" s="3" t="s">
        <v>109</v>
      </c>
      <c r="Y1270" s="3" t="s">
        <v>109</v>
      </c>
      <c r="Z1270" s="3" t="s">
        <v>109</v>
      </c>
      <c r="AA1270" s="8"/>
      <c r="AB1270" s="3" t="s">
        <v>109</v>
      </c>
      <c r="AC1270" s="5" t="s">
        <v>135</v>
      </c>
      <c r="AD1270" s="3" t="s">
        <v>135</v>
      </c>
      <c r="AE1270" s="3" t="s">
        <v>109</v>
      </c>
      <c r="AF1270" s="9">
        <v>3</v>
      </c>
      <c r="AG1270" s="3" t="s">
        <v>109</v>
      </c>
      <c r="AH1270" s="3" t="s">
        <v>111</v>
      </c>
      <c r="AI1270" s="3" t="s">
        <v>109</v>
      </c>
      <c r="AJ1270" s="12">
        <v>4</v>
      </c>
      <c r="AN1270" s="3" t="s">
        <v>109</v>
      </c>
      <c r="AO1270" s="42">
        <f>(Q1270*U1270)*12</f>
        <v>171000</v>
      </c>
      <c r="AP1270" s="3" t="s">
        <v>109</v>
      </c>
      <c r="AQ1270" s="3">
        <v>6.4000000000000001E-2</v>
      </c>
      <c r="AR1270" s="3" t="s">
        <v>109</v>
      </c>
      <c r="AS1270" s="3">
        <v>0.02</v>
      </c>
      <c r="AT1270" s="48">
        <f>(AO1270*(1-AQ1270))+(AO1270*AS1270)</f>
        <v>163476</v>
      </c>
      <c r="AU1270" s="3" t="s">
        <v>109</v>
      </c>
      <c r="AV1270" s="3" t="s">
        <v>109</v>
      </c>
      <c r="AW1270" s="3" t="s">
        <v>109</v>
      </c>
      <c r="AX1270" s="3" t="s">
        <v>109</v>
      </c>
      <c r="AY1270" s="3" t="s">
        <v>109</v>
      </c>
      <c r="AZ1270" s="3" t="s">
        <v>109</v>
      </c>
      <c r="BA1270" s="3" t="s">
        <v>109</v>
      </c>
      <c r="BB1270" s="3" t="s">
        <v>109</v>
      </c>
      <c r="BC1270" s="3" t="s">
        <v>109</v>
      </c>
      <c r="BD1270" s="3" t="s">
        <v>109</v>
      </c>
      <c r="BE1270" s="3" t="s">
        <v>109</v>
      </c>
      <c r="BF1270" s="3" t="s">
        <v>109</v>
      </c>
      <c r="BG1270" s="3" t="s">
        <v>109</v>
      </c>
      <c r="BH1270" s="3" t="s">
        <v>109</v>
      </c>
      <c r="BI1270" s="3" t="s">
        <v>109</v>
      </c>
      <c r="BJ1270" s="3">
        <f>BX1270*0.1</f>
        <v>4.9007805427096332E-2</v>
      </c>
      <c r="BK1270" s="3">
        <f>BX1270*0.23</f>
        <v>0.11271795248232157</v>
      </c>
      <c r="BL1270" s="2">
        <f>BX1270*0.32</f>
        <v>0.15682497736670825</v>
      </c>
      <c r="BM1270" s="3">
        <f>BX1270*0.3</f>
        <v>0.14702341628128898</v>
      </c>
      <c r="BN1270" s="3">
        <f>BX1270*0.05</f>
        <v>2.4503902713548166E-2</v>
      </c>
      <c r="BO1270" s="3" t="s">
        <v>109</v>
      </c>
      <c r="BP1270" s="3" t="s">
        <v>109</v>
      </c>
      <c r="BQ1270" s="3" t="s">
        <v>109</v>
      </c>
      <c r="BR1270" s="3" t="s">
        <v>109</v>
      </c>
      <c r="BS1270" s="3" t="s">
        <v>109</v>
      </c>
      <c r="BT1270" s="3" t="s">
        <v>109</v>
      </c>
      <c r="BU1270" s="3" t="s">
        <v>109</v>
      </c>
      <c r="BV1270" s="3" t="s">
        <v>109</v>
      </c>
      <c r="BW1270" s="3" t="s">
        <v>109</v>
      </c>
      <c r="BX1270" s="71">
        <f>1-(BY1270/AT1270)</f>
        <v>0.49007805427096329</v>
      </c>
      <c r="BY1270" s="46">
        <f>CE1270*CB1270</f>
        <v>83360</v>
      </c>
      <c r="BZ1270" s="3">
        <v>0.08</v>
      </c>
      <c r="CA1270" s="4">
        <f>C1270</f>
        <v>0.02</v>
      </c>
      <c r="CB1270" s="3">
        <f>BZ1270+CA1270</f>
        <v>0.1</v>
      </c>
      <c r="CC1270" s="47">
        <v>833600</v>
      </c>
      <c r="CD1270" s="46">
        <v>0</v>
      </c>
      <c r="CE1270" s="46">
        <f>CC1270-CD1270</f>
        <v>833600</v>
      </c>
      <c r="CF1270" s="46">
        <f>CE1270/Q1270</f>
        <v>43873.684210526313</v>
      </c>
      <c r="CG1270" s="3" t="s">
        <v>109</v>
      </c>
      <c r="CH1270" s="3" t="s">
        <v>1791</v>
      </c>
      <c r="CI1270" s="3" t="s">
        <v>109</v>
      </c>
      <c r="CJ1270" s="3" t="s">
        <v>109</v>
      </c>
      <c r="CK1270" s="3" t="s">
        <v>109</v>
      </c>
      <c r="CL1270" s="3" t="s">
        <v>109</v>
      </c>
      <c r="CM1270" s="3" t="s">
        <v>109</v>
      </c>
      <c r="CN1270" s="3" t="s">
        <v>109</v>
      </c>
      <c r="CO1270" s="3" t="s">
        <v>109</v>
      </c>
      <c r="CP1270" s="3" t="s">
        <v>109</v>
      </c>
      <c r="CQ1270" s="5" t="s">
        <v>113</v>
      </c>
      <c r="CR1270" s="5" t="s">
        <v>109</v>
      </c>
      <c r="CV1270" s="21" t="s">
        <v>113</v>
      </c>
    </row>
    <row r="1271" spans="1:101" x14ac:dyDescent="0.25">
      <c r="A1271" s="3" t="s">
        <v>1820</v>
      </c>
      <c r="B1271" s="61" t="str">
        <f>CONCATENATE(RIGHT(LEFT(A1271,26),3))</f>
        <v>004</v>
      </c>
      <c r="C1271" s="4">
        <v>0.02</v>
      </c>
      <c r="D1271" s="3" t="s">
        <v>1817</v>
      </c>
      <c r="E1271" s="3" t="s">
        <v>1818</v>
      </c>
      <c r="F1271" s="3" t="s">
        <v>1821</v>
      </c>
      <c r="G1271" s="3" t="s">
        <v>1725</v>
      </c>
      <c r="H1271" s="23"/>
      <c r="I1271" s="3" t="s">
        <v>1726</v>
      </c>
      <c r="J1271" s="3" t="s">
        <v>1727</v>
      </c>
      <c r="K1271" s="4">
        <v>18271</v>
      </c>
      <c r="L1271" s="3" t="s">
        <v>109</v>
      </c>
      <c r="M1271" s="3" t="s">
        <v>109</v>
      </c>
      <c r="N1271" s="3" t="s">
        <v>109</v>
      </c>
      <c r="O1271" s="3" t="s">
        <v>109</v>
      </c>
      <c r="P1271" s="3" t="s">
        <v>109</v>
      </c>
      <c r="Q1271" s="64">
        <v>19</v>
      </c>
      <c r="R1271" s="16"/>
      <c r="S1271" s="3" t="s">
        <v>109</v>
      </c>
      <c r="T1271" s="3" t="s">
        <v>109</v>
      </c>
      <c r="U1271" s="46">
        <v>750</v>
      </c>
      <c r="V1271" s="3" t="s">
        <v>109</v>
      </c>
      <c r="W1271" s="3" t="s">
        <v>109</v>
      </c>
      <c r="X1271" s="3" t="s">
        <v>109</v>
      </c>
      <c r="Y1271" s="3" t="s">
        <v>109</v>
      </c>
      <c r="Z1271" s="3" t="s">
        <v>109</v>
      </c>
      <c r="AA1271" s="8"/>
      <c r="AB1271" s="3" t="s">
        <v>109</v>
      </c>
      <c r="AC1271" s="5" t="s">
        <v>135</v>
      </c>
      <c r="AD1271" s="3" t="s">
        <v>135</v>
      </c>
      <c r="AE1271" s="3" t="s">
        <v>109</v>
      </c>
      <c r="AF1271" s="9">
        <v>3</v>
      </c>
      <c r="AG1271" s="3" t="s">
        <v>109</v>
      </c>
      <c r="AH1271" s="3" t="s">
        <v>111</v>
      </c>
      <c r="AI1271" s="3" t="s">
        <v>109</v>
      </c>
      <c r="AJ1271" s="12">
        <v>4</v>
      </c>
      <c r="AN1271" s="3" t="s">
        <v>109</v>
      </c>
      <c r="AO1271" s="42">
        <f>(Q1271*U1271)*12</f>
        <v>171000</v>
      </c>
      <c r="AP1271" s="3" t="s">
        <v>109</v>
      </c>
      <c r="AQ1271" s="3">
        <v>6.4000000000000001E-2</v>
      </c>
      <c r="AR1271" s="3" t="s">
        <v>109</v>
      </c>
      <c r="AS1271" s="3">
        <v>0.02</v>
      </c>
      <c r="AT1271" s="48">
        <f>(AO1271*(1-AQ1271))+(AO1271*AS1271)</f>
        <v>163476</v>
      </c>
      <c r="AU1271" s="3" t="s">
        <v>109</v>
      </c>
      <c r="AV1271" s="3" t="s">
        <v>109</v>
      </c>
      <c r="AW1271" s="3" t="s">
        <v>109</v>
      </c>
      <c r="AX1271" s="3" t="s">
        <v>109</v>
      </c>
      <c r="AY1271" s="3" t="s">
        <v>109</v>
      </c>
      <c r="AZ1271" s="3" t="s">
        <v>109</v>
      </c>
      <c r="BA1271" s="3" t="s">
        <v>109</v>
      </c>
      <c r="BB1271" s="3" t="s">
        <v>109</v>
      </c>
      <c r="BC1271" s="3" t="s">
        <v>109</v>
      </c>
      <c r="BD1271" s="3" t="s">
        <v>109</v>
      </c>
      <c r="BE1271" s="3" t="s">
        <v>109</v>
      </c>
      <c r="BF1271" s="3" t="s">
        <v>109</v>
      </c>
      <c r="BG1271" s="3" t="s">
        <v>109</v>
      </c>
      <c r="BH1271" s="3" t="s">
        <v>109</v>
      </c>
      <c r="BI1271" s="3" t="s">
        <v>109</v>
      </c>
      <c r="BJ1271" s="3">
        <f>BX1271*0.1</f>
        <v>4.9007805427096332E-2</v>
      </c>
      <c r="BK1271" s="3">
        <f>BX1271*0.23</f>
        <v>0.11271795248232157</v>
      </c>
      <c r="BL1271" s="2">
        <f>BX1271*0.32</f>
        <v>0.15682497736670825</v>
      </c>
      <c r="BM1271" s="3">
        <f>BX1271*0.3</f>
        <v>0.14702341628128898</v>
      </c>
      <c r="BN1271" s="3">
        <f>BX1271*0.05</f>
        <v>2.4503902713548166E-2</v>
      </c>
      <c r="BO1271" s="3" t="s">
        <v>109</v>
      </c>
      <c r="BP1271" s="3" t="s">
        <v>109</v>
      </c>
      <c r="BQ1271" s="3" t="s">
        <v>109</v>
      </c>
      <c r="BR1271" s="3" t="s">
        <v>109</v>
      </c>
      <c r="BS1271" s="3" t="s">
        <v>109</v>
      </c>
      <c r="BT1271" s="3" t="s">
        <v>109</v>
      </c>
      <c r="BU1271" s="3" t="s">
        <v>109</v>
      </c>
      <c r="BV1271" s="3" t="s">
        <v>109</v>
      </c>
      <c r="BW1271" s="3" t="s">
        <v>109</v>
      </c>
      <c r="BX1271" s="71">
        <f>1-(BY1271/AT1271)</f>
        <v>0.49007805427096329</v>
      </c>
      <c r="BY1271" s="46">
        <f>CE1271*CB1271</f>
        <v>83360</v>
      </c>
      <c r="BZ1271" s="3">
        <v>0.08</v>
      </c>
      <c r="CA1271" s="4">
        <f>C1271</f>
        <v>0.02</v>
      </c>
      <c r="CB1271" s="3">
        <f>BZ1271+CA1271</f>
        <v>0.1</v>
      </c>
      <c r="CC1271" s="47">
        <v>833600</v>
      </c>
      <c r="CD1271" s="46">
        <v>0</v>
      </c>
      <c r="CE1271" s="46">
        <f>CC1271-CD1271</f>
        <v>833600</v>
      </c>
      <c r="CF1271" s="46">
        <f>CE1271/Q1271</f>
        <v>43873.684210526313</v>
      </c>
      <c r="CG1271" s="3" t="s">
        <v>109</v>
      </c>
      <c r="CH1271" s="3" t="s">
        <v>1822</v>
      </c>
      <c r="CI1271" s="3" t="s">
        <v>109</v>
      </c>
      <c r="CJ1271" s="3" t="s">
        <v>109</v>
      </c>
      <c r="CK1271" s="3" t="s">
        <v>109</v>
      </c>
      <c r="CL1271" s="3" t="s">
        <v>109</v>
      </c>
      <c r="CM1271" s="3" t="s">
        <v>109</v>
      </c>
      <c r="CN1271" s="3" t="s">
        <v>109</v>
      </c>
      <c r="CO1271" s="3" t="s">
        <v>109</v>
      </c>
      <c r="CP1271" s="3" t="s">
        <v>109</v>
      </c>
      <c r="CQ1271" s="5" t="s">
        <v>113</v>
      </c>
      <c r="CR1271" s="5" t="s">
        <v>109</v>
      </c>
      <c r="CV1271" s="21" t="s">
        <v>113</v>
      </c>
      <c r="CW1271" s="16"/>
    </row>
    <row r="1272" spans="1:101" x14ac:dyDescent="0.25">
      <c r="A1272" s="3" t="s">
        <v>1823</v>
      </c>
      <c r="B1272" s="61" t="str">
        <f>CONCATENATE(RIGHT(LEFT(A1272,26),3))</f>
        <v>004</v>
      </c>
      <c r="C1272" s="4">
        <v>0.02</v>
      </c>
      <c r="D1272" s="3" t="s">
        <v>1824</v>
      </c>
      <c r="E1272" s="3" t="s">
        <v>1825</v>
      </c>
      <c r="F1272" s="3" t="s">
        <v>1826</v>
      </c>
      <c r="G1272" s="3" t="s">
        <v>1725</v>
      </c>
      <c r="H1272" s="23"/>
      <c r="I1272" s="3" t="s">
        <v>1726</v>
      </c>
      <c r="J1272" s="3" t="s">
        <v>1727</v>
      </c>
      <c r="K1272" s="4">
        <v>18475</v>
      </c>
      <c r="L1272" s="3" t="s">
        <v>109</v>
      </c>
      <c r="M1272" s="3" t="s">
        <v>109</v>
      </c>
      <c r="N1272" s="3" t="s">
        <v>109</v>
      </c>
      <c r="O1272" s="3" t="s">
        <v>109</v>
      </c>
      <c r="P1272" s="3" t="s">
        <v>109</v>
      </c>
      <c r="Q1272" s="64">
        <v>19</v>
      </c>
      <c r="R1272" s="9">
        <v>35</v>
      </c>
      <c r="S1272" s="3" t="s">
        <v>109</v>
      </c>
      <c r="T1272" s="3" t="s">
        <v>109</v>
      </c>
      <c r="U1272" s="46">
        <v>750</v>
      </c>
      <c r="V1272" s="3" t="s">
        <v>109</v>
      </c>
      <c r="W1272" s="3" t="s">
        <v>109</v>
      </c>
      <c r="X1272" s="3" t="s">
        <v>109</v>
      </c>
      <c r="Y1272" s="3" t="s">
        <v>109</v>
      </c>
      <c r="Z1272" s="3" t="s">
        <v>109</v>
      </c>
      <c r="AA1272" s="8"/>
      <c r="AB1272" s="3" t="s">
        <v>109</v>
      </c>
      <c r="AC1272" s="5" t="s">
        <v>135</v>
      </c>
      <c r="AD1272" s="3" t="s">
        <v>135</v>
      </c>
      <c r="AE1272" s="3" t="s">
        <v>109</v>
      </c>
      <c r="AF1272" s="9">
        <v>3</v>
      </c>
      <c r="AG1272" s="3" t="s">
        <v>109</v>
      </c>
      <c r="AH1272" s="3" t="s">
        <v>111</v>
      </c>
      <c r="AI1272" s="3" t="s">
        <v>109</v>
      </c>
      <c r="AJ1272" s="12">
        <v>4</v>
      </c>
      <c r="AN1272" s="3" t="s">
        <v>109</v>
      </c>
      <c r="AO1272" s="42">
        <f>(Q1272*U1272)*12</f>
        <v>171000</v>
      </c>
      <c r="AP1272" s="3" t="s">
        <v>109</v>
      </c>
      <c r="AQ1272" s="3">
        <v>6.4000000000000001E-2</v>
      </c>
      <c r="AR1272" s="3" t="s">
        <v>109</v>
      </c>
      <c r="AS1272" s="3">
        <v>0.02</v>
      </c>
      <c r="AT1272" s="48">
        <f>(AO1272*(1-AQ1272))+(AO1272*AS1272)</f>
        <v>163476</v>
      </c>
      <c r="AU1272" s="3" t="s">
        <v>109</v>
      </c>
      <c r="AV1272" s="3" t="s">
        <v>109</v>
      </c>
      <c r="AW1272" s="3" t="s">
        <v>109</v>
      </c>
      <c r="AX1272" s="3" t="s">
        <v>109</v>
      </c>
      <c r="AY1272" s="3" t="s">
        <v>109</v>
      </c>
      <c r="AZ1272" s="3" t="s">
        <v>109</v>
      </c>
      <c r="BA1272" s="3" t="s">
        <v>109</v>
      </c>
      <c r="BB1272" s="3" t="s">
        <v>109</v>
      </c>
      <c r="BC1272" s="3" t="s">
        <v>109</v>
      </c>
      <c r="BD1272" s="3" t="s">
        <v>109</v>
      </c>
      <c r="BE1272" s="3" t="s">
        <v>109</v>
      </c>
      <c r="BF1272" s="3" t="s">
        <v>109</v>
      </c>
      <c r="BG1272" s="3" t="s">
        <v>109</v>
      </c>
      <c r="BH1272" s="3" t="s">
        <v>109</v>
      </c>
      <c r="BI1272" s="3" t="s">
        <v>109</v>
      </c>
      <c r="BJ1272" s="3">
        <f>BX1272*0.1</f>
        <v>4.9007805427096332E-2</v>
      </c>
      <c r="BK1272" s="3">
        <f>BX1272*0.23</f>
        <v>0.11271795248232157</v>
      </c>
      <c r="BL1272" s="2">
        <f>BX1272*0.32</f>
        <v>0.15682497736670825</v>
      </c>
      <c r="BM1272" s="3">
        <f>BX1272*0.3</f>
        <v>0.14702341628128898</v>
      </c>
      <c r="BN1272" s="3">
        <f>BX1272*0.05</f>
        <v>2.4503902713548166E-2</v>
      </c>
      <c r="BO1272" s="3" t="s">
        <v>109</v>
      </c>
      <c r="BP1272" s="3" t="s">
        <v>109</v>
      </c>
      <c r="BQ1272" s="3" t="s">
        <v>109</v>
      </c>
      <c r="BR1272" s="3" t="s">
        <v>109</v>
      </c>
      <c r="BS1272" s="3" t="s">
        <v>109</v>
      </c>
      <c r="BT1272" s="3" t="s">
        <v>109</v>
      </c>
      <c r="BU1272" s="3" t="s">
        <v>109</v>
      </c>
      <c r="BV1272" s="3" t="s">
        <v>109</v>
      </c>
      <c r="BW1272" s="3" t="s">
        <v>109</v>
      </c>
      <c r="BX1272" s="71">
        <f>1-(BY1272/AT1272)</f>
        <v>0.49007805427096329</v>
      </c>
      <c r="BY1272" s="46">
        <f>CE1272*CB1272</f>
        <v>83360</v>
      </c>
      <c r="BZ1272" s="3">
        <v>0.08</v>
      </c>
      <c r="CA1272" s="4">
        <f>C1272</f>
        <v>0.02</v>
      </c>
      <c r="CB1272" s="3">
        <f>BZ1272+CA1272</f>
        <v>0.1</v>
      </c>
      <c r="CC1272" s="47">
        <v>833600</v>
      </c>
      <c r="CD1272" s="46">
        <v>0</v>
      </c>
      <c r="CE1272" s="46">
        <f>CC1272-CD1272</f>
        <v>833600</v>
      </c>
      <c r="CF1272" s="46">
        <f>CE1272/Q1272</f>
        <v>43873.684210526313</v>
      </c>
      <c r="CG1272" s="3" t="s">
        <v>109</v>
      </c>
      <c r="CH1272" s="3" t="s">
        <v>1827</v>
      </c>
      <c r="CI1272" s="3" t="s">
        <v>109</v>
      </c>
      <c r="CJ1272" s="3" t="s">
        <v>109</v>
      </c>
      <c r="CK1272" s="3" t="s">
        <v>109</v>
      </c>
      <c r="CL1272" s="3" t="s">
        <v>109</v>
      </c>
      <c r="CM1272" s="3" t="s">
        <v>109</v>
      </c>
      <c r="CN1272" s="3" t="s">
        <v>109</v>
      </c>
      <c r="CO1272" s="3" t="s">
        <v>109</v>
      </c>
      <c r="CP1272" s="3" t="s">
        <v>109</v>
      </c>
      <c r="CQ1272" s="5" t="s">
        <v>113</v>
      </c>
      <c r="CR1272" s="5" t="s">
        <v>109</v>
      </c>
      <c r="CV1272" s="21" t="s">
        <v>113</v>
      </c>
      <c r="CW1272" s="10">
        <v>399</v>
      </c>
    </row>
    <row r="1273" spans="1:101" x14ac:dyDescent="0.25">
      <c r="A1273" s="3" t="s">
        <v>1828</v>
      </c>
      <c r="B1273" s="61" t="str">
        <f>CONCATENATE(RIGHT(LEFT(A1273,26),3))</f>
        <v>004</v>
      </c>
      <c r="C1273" s="4">
        <v>0.02</v>
      </c>
      <c r="D1273" s="3" t="s">
        <v>1824</v>
      </c>
      <c r="E1273" s="3" t="s">
        <v>1825</v>
      </c>
      <c r="F1273" s="3" t="s">
        <v>1829</v>
      </c>
      <c r="G1273" s="3" t="s">
        <v>1725</v>
      </c>
      <c r="H1273" s="23"/>
      <c r="I1273" s="3" t="s">
        <v>1726</v>
      </c>
      <c r="J1273" s="3" t="s">
        <v>1727</v>
      </c>
      <c r="K1273" s="4">
        <v>18475</v>
      </c>
      <c r="L1273" s="3" t="s">
        <v>109</v>
      </c>
      <c r="M1273" s="3" t="s">
        <v>109</v>
      </c>
      <c r="N1273" s="3" t="s">
        <v>109</v>
      </c>
      <c r="O1273" s="3" t="s">
        <v>109</v>
      </c>
      <c r="P1273" s="3" t="s">
        <v>109</v>
      </c>
      <c r="Q1273" s="64">
        <v>19</v>
      </c>
      <c r="R1273" s="9">
        <v>35</v>
      </c>
      <c r="S1273" s="3" t="s">
        <v>109</v>
      </c>
      <c r="T1273" s="3" t="s">
        <v>109</v>
      </c>
      <c r="U1273" s="46">
        <v>750</v>
      </c>
      <c r="V1273" s="3" t="s">
        <v>109</v>
      </c>
      <c r="W1273" s="3" t="s">
        <v>109</v>
      </c>
      <c r="X1273" s="3" t="s">
        <v>109</v>
      </c>
      <c r="Y1273" s="3" t="s">
        <v>109</v>
      </c>
      <c r="Z1273" s="3" t="s">
        <v>109</v>
      </c>
      <c r="AA1273" s="8"/>
      <c r="AB1273" s="3" t="s">
        <v>109</v>
      </c>
      <c r="AC1273" s="5" t="s">
        <v>135</v>
      </c>
      <c r="AD1273" s="3" t="s">
        <v>135</v>
      </c>
      <c r="AE1273" s="3" t="s">
        <v>109</v>
      </c>
      <c r="AF1273" s="9">
        <v>3</v>
      </c>
      <c r="AG1273" s="3" t="s">
        <v>109</v>
      </c>
      <c r="AH1273" s="3" t="s">
        <v>111</v>
      </c>
      <c r="AI1273" s="3" t="s">
        <v>109</v>
      </c>
      <c r="AJ1273" s="12">
        <v>4</v>
      </c>
      <c r="AN1273" s="3" t="s">
        <v>109</v>
      </c>
      <c r="AO1273" s="42">
        <f>(Q1273*U1273)*12</f>
        <v>171000</v>
      </c>
      <c r="AP1273" s="3" t="s">
        <v>109</v>
      </c>
      <c r="AQ1273" s="3">
        <v>6.4000000000000001E-2</v>
      </c>
      <c r="AR1273" s="3" t="s">
        <v>109</v>
      </c>
      <c r="AS1273" s="3">
        <v>0.02</v>
      </c>
      <c r="AT1273" s="48">
        <f>(AO1273*(1-AQ1273))+(AO1273*AS1273)</f>
        <v>163476</v>
      </c>
      <c r="AU1273" s="3" t="s">
        <v>109</v>
      </c>
      <c r="AV1273" s="3" t="s">
        <v>109</v>
      </c>
      <c r="AW1273" s="3" t="s">
        <v>109</v>
      </c>
      <c r="AX1273" s="3" t="s">
        <v>109</v>
      </c>
      <c r="AY1273" s="3" t="s">
        <v>109</v>
      </c>
      <c r="AZ1273" s="3" t="s">
        <v>109</v>
      </c>
      <c r="BA1273" s="3" t="s">
        <v>109</v>
      </c>
      <c r="BB1273" s="3" t="s">
        <v>109</v>
      </c>
      <c r="BC1273" s="3" t="s">
        <v>109</v>
      </c>
      <c r="BD1273" s="3" t="s">
        <v>109</v>
      </c>
      <c r="BE1273" s="3" t="s">
        <v>109</v>
      </c>
      <c r="BF1273" s="3" t="s">
        <v>109</v>
      </c>
      <c r="BG1273" s="3" t="s">
        <v>109</v>
      </c>
      <c r="BH1273" s="3" t="s">
        <v>109</v>
      </c>
      <c r="BI1273" s="3" t="s">
        <v>109</v>
      </c>
      <c r="BJ1273" s="3">
        <f>BX1273*0.1</f>
        <v>4.9007805427096332E-2</v>
      </c>
      <c r="BK1273" s="3">
        <f>BX1273*0.23</f>
        <v>0.11271795248232157</v>
      </c>
      <c r="BL1273" s="2">
        <f>BX1273*0.32</f>
        <v>0.15682497736670825</v>
      </c>
      <c r="BM1273" s="3">
        <f>BX1273*0.3</f>
        <v>0.14702341628128898</v>
      </c>
      <c r="BN1273" s="3">
        <f>BX1273*0.05</f>
        <v>2.4503902713548166E-2</v>
      </c>
      <c r="BO1273" s="3" t="s">
        <v>109</v>
      </c>
      <c r="BP1273" s="3" t="s">
        <v>109</v>
      </c>
      <c r="BQ1273" s="3" t="s">
        <v>109</v>
      </c>
      <c r="BR1273" s="3" t="s">
        <v>109</v>
      </c>
      <c r="BS1273" s="3" t="s">
        <v>109</v>
      </c>
      <c r="BT1273" s="3" t="s">
        <v>109</v>
      </c>
      <c r="BU1273" s="3" t="s">
        <v>109</v>
      </c>
      <c r="BV1273" s="3" t="s">
        <v>109</v>
      </c>
      <c r="BW1273" s="3" t="s">
        <v>109</v>
      </c>
      <c r="BX1273" s="71">
        <f>1-(BY1273/AT1273)</f>
        <v>0.49007805427096329</v>
      </c>
      <c r="BY1273" s="46">
        <f>CE1273*CB1273</f>
        <v>83360</v>
      </c>
      <c r="BZ1273" s="3">
        <v>0.08</v>
      </c>
      <c r="CA1273" s="4">
        <f>C1273</f>
        <v>0.02</v>
      </c>
      <c r="CB1273" s="3">
        <f>BZ1273+CA1273</f>
        <v>0.1</v>
      </c>
      <c r="CC1273" s="47">
        <v>833600</v>
      </c>
      <c r="CD1273" s="46">
        <v>0</v>
      </c>
      <c r="CE1273" s="46">
        <f>CC1273-CD1273</f>
        <v>833600</v>
      </c>
      <c r="CF1273" s="46">
        <f>CE1273/Q1273</f>
        <v>43873.684210526313</v>
      </c>
      <c r="CG1273" s="3" t="s">
        <v>109</v>
      </c>
      <c r="CH1273" s="3" t="s">
        <v>1827</v>
      </c>
      <c r="CI1273" s="3" t="s">
        <v>109</v>
      </c>
      <c r="CJ1273" s="3" t="s">
        <v>109</v>
      </c>
      <c r="CK1273" s="3" t="s">
        <v>109</v>
      </c>
      <c r="CL1273" s="3" t="s">
        <v>109</v>
      </c>
      <c r="CM1273" s="3" t="s">
        <v>109</v>
      </c>
      <c r="CN1273" s="3" t="s">
        <v>109</v>
      </c>
      <c r="CO1273" s="3" t="s">
        <v>109</v>
      </c>
      <c r="CP1273" s="3" t="s">
        <v>109</v>
      </c>
      <c r="CQ1273" s="5" t="s">
        <v>113</v>
      </c>
      <c r="CR1273" s="5" t="s">
        <v>109</v>
      </c>
      <c r="CV1273" s="21" t="s">
        <v>113</v>
      </c>
      <c r="CW1273" s="10">
        <v>399</v>
      </c>
    </row>
    <row r="1274" spans="1:101" x14ac:dyDescent="0.25">
      <c r="A1274" s="3" t="s">
        <v>1830</v>
      </c>
      <c r="B1274" s="61" t="str">
        <f>CONCATENATE(RIGHT(LEFT(A1274,26),3))</f>
        <v>004</v>
      </c>
      <c r="C1274" s="4">
        <v>0.02</v>
      </c>
      <c r="D1274" s="3" t="s">
        <v>1831</v>
      </c>
      <c r="E1274" s="3" t="s">
        <v>1832</v>
      </c>
      <c r="F1274" s="3" t="s">
        <v>1833</v>
      </c>
      <c r="G1274" s="3" t="s">
        <v>1725</v>
      </c>
      <c r="H1274" s="23"/>
      <c r="I1274" s="3" t="s">
        <v>1726</v>
      </c>
      <c r="J1274" s="3" t="s">
        <v>1727</v>
      </c>
      <c r="K1274" s="4">
        <v>26298</v>
      </c>
      <c r="L1274" s="3" t="s">
        <v>109</v>
      </c>
      <c r="M1274" s="3" t="s">
        <v>109</v>
      </c>
      <c r="N1274" s="3" t="s">
        <v>109</v>
      </c>
      <c r="O1274" s="3" t="s">
        <v>109</v>
      </c>
      <c r="P1274" s="3" t="s">
        <v>109</v>
      </c>
      <c r="Q1274" s="64">
        <v>18</v>
      </c>
      <c r="R1274" s="9">
        <v>36</v>
      </c>
      <c r="S1274" s="3" t="s">
        <v>109</v>
      </c>
      <c r="T1274" s="3" t="s">
        <v>109</v>
      </c>
      <c r="U1274" s="46">
        <v>750</v>
      </c>
      <c r="V1274" s="3" t="s">
        <v>109</v>
      </c>
      <c r="W1274" s="3" t="s">
        <v>109</v>
      </c>
      <c r="X1274" s="3" t="s">
        <v>109</v>
      </c>
      <c r="Y1274" s="3" t="s">
        <v>109</v>
      </c>
      <c r="Z1274" s="3" t="s">
        <v>109</v>
      </c>
      <c r="AA1274" s="8"/>
      <c r="AB1274" s="3" t="s">
        <v>109</v>
      </c>
      <c r="AC1274" s="5" t="s">
        <v>135</v>
      </c>
      <c r="AD1274" s="3" t="s">
        <v>135</v>
      </c>
      <c r="AE1274" s="3" t="s">
        <v>109</v>
      </c>
      <c r="AF1274" s="9">
        <v>5</v>
      </c>
      <c r="AG1274" s="3" t="s">
        <v>109</v>
      </c>
      <c r="AH1274" s="3" t="s">
        <v>135</v>
      </c>
      <c r="AI1274" s="3" t="s">
        <v>109</v>
      </c>
      <c r="AJ1274" s="12">
        <v>4</v>
      </c>
      <c r="AN1274" s="3" t="s">
        <v>109</v>
      </c>
      <c r="AO1274" s="42">
        <f>(Q1274*U1274)*12</f>
        <v>162000</v>
      </c>
      <c r="AP1274" s="3" t="s">
        <v>109</v>
      </c>
      <c r="AQ1274" s="3">
        <v>6.4000000000000001E-2</v>
      </c>
      <c r="AR1274" s="3" t="s">
        <v>109</v>
      </c>
      <c r="AS1274" s="3">
        <v>0.02</v>
      </c>
      <c r="AT1274" s="48">
        <f>(AO1274*(1-AQ1274))+(AO1274*AS1274)</f>
        <v>154872</v>
      </c>
      <c r="AU1274" s="3" t="s">
        <v>109</v>
      </c>
      <c r="AV1274" s="3" t="s">
        <v>109</v>
      </c>
      <c r="AW1274" s="3" t="s">
        <v>109</v>
      </c>
      <c r="AX1274" s="3" t="s">
        <v>109</v>
      </c>
      <c r="AY1274" s="3" t="s">
        <v>109</v>
      </c>
      <c r="AZ1274" s="3" t="s">
        <v>109</v>
      </c>
      <c r="BA1274" s="3" t="s">
        <v>109</v>
      </c>
      <c r="BB1274" s="3" t="s">
        <v>109</v>
      </c>
      <c r="BC1274" s="3" t="s">
        <v>109</v>
      </c>
      <c r="BD1274" s="3" t="s">
        <v>109</v>
      </c>
      <c r="BE1274" s="3" t="s">
        <v>109</v>
      </c>
      <c r="BF1274" s="3" t="s">
        <v>109</v>
      </c>
      <c r="BG1274" s="3" t="s">
        <v>109</v>
      </c>
      <c r="BH1274" s="3" t="s">
        <v>109</v>
      </c>
      <c r="BI1274" s="3" t="s">
        <v>109</v>
      </c>
      <c r="BJ1274" s="3">
        <f>BX1274*0.1</f>
        <v>1.4458391445839148E-2</v>
      </c>
      <c r="BK1274" s="3">
        <f>BX1274*0.23</f>
        <v>3.3254300325430038E-2</v>
      </c>
      <c r="BL1274" s="2">
        <f>BX1274*0.32</f>
        <v>4.626685262668527E-2</v>
      </c>
      <c r="BM1274" s="3">
        <f>BX1274*0.3</f>
        <v>4.337517433751744E-2</v>
      </c>
      <c r="BN1274" s="3">
        <f>BX1274*0.05</f>
        <v>7.2291957229195739E-3</v>
      </c>
      <c r="BO1274" s="3" t="s">
        <v>109</v>
      </c>
      <c r="BP1274" s="3" t="s">
        <v>109</v>
      </c>
      <c r="BQ1274" s="3" t="s">
        <v>109</v>
      </c>
      <c r="BR1274" s="3" t="s">
        <v>109</v>
      </c>
      <c r="BS1274" s="3" t="s">
        <v>109</v>
      </c>
      <c r="BT1274" s="3" t="s">
        <v>109</v>
      </c>
      <c r="BU1274" s="3" t="s">
        <v>109</v>
      </c>
      <c r="BV1274" s="3" t="s">
        <v>109</v>
      </c>
      <c r="BW1274" s="3" t="s">
        <v>109</v>
      </c>
      <c r="BX1274" s="71">
        <f>1-(BY1274/AT1274)</f>
        <v>0.14458391445839147</v>
      </c>
      <c r="BY1274" s="46">
        <f>CE1274*CB1274</f>
        <v>132480</v>
      </c>
      <c r="BZ1274" s="3">
        <v>0.08</v>
      </c>
      <c r="CA1274" s="4">
        <f>C1274</f>
        <v>0.02</v>
      </c>
      <c r="CB1274" s="3">
        <f>BZ1274+CA1274</f>
        <v>0.1</v>
      </c>
      <c r="CC1274" s="47">
        <v>1324800</v>
      </c>
      <c r="CD1274" s="46">
        <v>0</v>
      </c>
      <c r="CE1274" s="46">
        <f>CC1274-CD1274</f>
        <v>1324800</v>
      </c>
      <c r="CF1274" s="46">
        <f>CE1274/Q1274</f>
        <v>73600</v>
      </c>
      <c r="CG1274" s="3" t="s">
        <v>109</v>
      </c>
      <c r="CH1274" s="3" t="s">
        <v>1834</v>
      </c>
      <c r="CI1274" s="3" t="s">
        <v>109</v>
      </c>
      <c r="CJ1274" s="3" t="s">
        <v>109</v>
      </c>
      <c r="CK1274" s="3" t="s">
        <v>109</v>
      </c>
      <c r="CL1274" s="3" t="s">
        <v>109</v>
      </c>
      <c r="CM1274" s="3" t="s">
        <v>109</v>
      </c>
      <c r="CN1274" s="3" t="s">
        <v>109</v>
      </c>
      <c r="CO1274" s="3" t="s">
        <v>109</v>
      </c>
      <c r="CP1274" s="3" t="s">
        <v>109</v>
      </c>
      <c r="CQ1274" s="5" t="s">
        <v>113</v>
      </c>
      <c r="CR1274" s="5" t="s">
        <v>109</v>
      </c>
      <c r="CV1274" s="21" t="s">
        <v>113</v>
      </c>
      <c r="CW1274" s="10">
        <v>504</v>
      </c>
    </row>
    <row r="1275" spans="1:101" x14ac:dyDescent="0.25">
      <c r="A1275" s="3" t="s">
        <v>1835</v>
      </c>
      <c r="B1275" s="61" t="str">
        <f>CONCATENATE(RIGHT(LEFT(A1275,26),3))</f>
        <v>032</v>
      </c>
      <c r="C1275" s="4">
        <v>0.02</v>
      </c>
      <c r="D1275" s="3" t="s">
        <v>1836</v>
      </c>
      <c r="E1275" s="3" t="s">
        <v>1837</v>
      </c>
      <c r="F1275" s="3" t="s">
        <v>1838</v>
      </c>
      <c r="G1275" s="3" t="s">
        <v>1725</v>
      </c>
      <c r="H1275" s="23"/>
      <c r="I1275" s="3" t="s">
        <v>1726</v>
      </c>
      <c r="J1275" s="3" t="s">
        <v>1727</v>
      </c>
      <c r="K1275" s="4">
        <v>7550</v>
      </c>
      <c r="L1275" s="3" t="s">
        <v>109</v>
      </c>
      <c r="M1275" s="3" t="s">
        <v>109</v>
      </c>
      <c r="N1275" s="3" t="s">
        <v>109</v>
      </c>
      <c r="O1275" s="3" t="s">
        <v>109</v>
      </c>
      <c r="P1275" s="3" t="s">
        <v>109</v>
      </c>
      <c r="Q1275" s="64">
        <v>8</v>
      </c>
      <c r="R1275" s="9">
        <v>8</v>
      </c>
      <c r="S1275" s="3" t="s">
        <v>109</v>
      </c>
      <c r="T1275" s="3" t="s">
        <v>109</v>
      </c>
      <c r="U1275" s="46">
        <v>750</v>
      </c>
      <c r="V1275" s="3" t="s">
        <v>109</v>
      </c>
      <c r="W1275" s="3" t="s">
        <v>109</v>
      </c>
      <c r="X1275" s="3" t="s">
        <v>109</v>
      </c>
      <c r="Y1275" s="3" t="s">
        <v>109</v>
      </c>
      <c r="Z1275" s="3" t="s">
        <v>109</v>
      </c>
      <c r="AA1275" s="8"/>
      <c r="AB1275" s="3" t="s">
        <v>109</v>
      </c>
      <c r="AC1275" s="5" t="s">
        <v>135</v>
      </c>
      <c r="AD1275" s="3" t="s">
        <v>111</v>
      </c>
      <c r="AE1275" s="3" t="s">
        <v>109</v>
      </c>
      <c r="AF1275" s="9">
        <v>4</v>
      </c>
      <c r="AG1275" s="3" t="s">
        <v>109</v>
      </c>
      <c r="AH1275" s="3" t="s">
        <v>111</v>
      </c>
      <c r="AI1275" s="3" t="s">
        <v>109</v>
      </c>
      <c r="AJ1275" s="12">
        <v>4</v>
      </c>
      <c r="AN1275" s="3" t="s">
        <v>109</v>
      </c>
      <c r="AO1275" s="42">
        <f>(Q1275*U1275)*12</f>
        <v>72000</v>
      </c>
      <c r="AP1275" s="3" t="s">
        <v>109</v>
      </c>
      <c r="AQ1275" s="3">
        <v>6.4000000000000001E-2</v>
      </c>
      <c r="AR1275" s="3" t="s">
        <v>109</v>
      </c>
      <c r="AS1275" s="3">
        <v>0.02</v>
      </c>
      <c r="AT1275" s="48">
        <f>(AO1275*(1-AQ1275))+(AO1275*AS1275)</f>
        <v>68832</v>
      </c>
      <c r="AU1275" s="3" t="s">
        <v>109</v>
      </c>
      <c r="AV1275" s="3" t="s">
        <v>109</v>
      </c>
      <c r="AW1275" s="3" t="s">
        <v>109</v>
      </c>
      <c r="AX1275" s="3" t="s">
        <v>109</v>
      </c>
      <c r="AY1275" s="3" t="s">
        <v>109</v>
      </c>
      <c r="AZ1275" s="3" t="s">
        <v>109</v>
      </c>
      <c r="BA1275" s="3" t="s">
        <v>109</v>
      </c>
      <c r="BB1275" s="3" t="s">
        <v>109</v>
      </c>
      <c r="BC1275" s="3" t="s">
        <v>109</v>
      </c>
      <c r="BD1275" s="3" t="s">
        <v>109</v>
      </c>
      <c r="BE1275" s="3" t="s">
        <v>109</v>
      </c>
      <c r="BF1275" s="3" t="s">
        <v>109</v>
      </c>
      <c r="BG1275" s="3" t="s">
        <v>109</v>
      </c>
      <c r="BH1275" s="3" t="s">
        <v>109</v>
      </c>
      <c r="BI1275" s="3" t="s">
        <v>109</v>
      </c>
      <c r="BJ1275" s="3">
        <f>BX1275*0.1</f>
        <v>5.1069270106927016E-2</v>
      </c>
      <c r="BK1275" s="3">
        <f>BX1275*0.23</f>
        <v>0.11745932124593213</v>
      </c>
      <c r="BL1275" s="2">
        <f>BX1275*0.32</f>
        <v>0.16342166434216643</v>
      </c>
      <c r="BM1275" s="3">
        <f>BX1275*0.3</f>
        <v>0.15320781032078104</v>
      </c>
      <c r="BN1275" s="3">
        <f>BX1275*0.05</f>
        <v>2.5534635053463508E-2</v>
      </c>
      <c r="BO1275" s="3" t="s">
        <v>109</v>
      </c>
      <c r="BP1275" s="3" t="s">
        <v>109</v>
      </c>
      <c r="BQ1275" s="3" t="s">
        <v>109</v>
      </c>
      <c r="BR1275" s="3" t="s">
        <v>109</v>
      </c>
      <c r="BS1275" s="3" t="s">
        <v>109</v>
      </c>
      <c r="BT1275" s="3" t="s">
        <v>109</v>
      </c>
      <c r="BU1275" s="3" t="s">
        <v>109</v>
      </c>
      <c r="BV1275" s="3" t="s">
        <v>109</v>
      </c>
      <c r="BW1275" s="3" t="s">
        <v>109</v>
      </c>
      <c r="BX1275" s="71">
        <f>1-(BY1275/AT1275)</f>
        <v>0.51069270106927012</v>
      </c>
      <c r="BY1275" s="46">
        <f>CE1275*CB1275</f>
        <v>33680</v>
      </c>
      <c r="BZ1275" s="3">
        <v>0.08</v>
      </c>
      <c r="CA1275" s="4">
        <f>C1275</f>
        <v>0.02</v>
      </c>
      <c r="CB1275" s="3">
        <f>BZ1275+CA1275</f>
        <v>0.1</v>
      </c>
      <c r="CC1275" s="47">
        <v>336800</v>
      </c>
      <c r="CD1275" s="46">
        <v>0</v>
      </c>
      <c r="CE1275" s="46">
        <f>CC1275-CD1275</f>
        <v>336800</v>
      </c>
      <c r="CF1275" s="46">
        <f>CE1275/Q1275</f>
        <v>42100</v>
      </c>
      <c r="CG1275" s="3" t="s">
        <v>109</v>
      </c>
      <c r="CH1275" s="3" t="s">
        <v>1839</v>
      </c>
      <c r="CI1275" s="3" t="s">
        <v>109</v>
      </c>
      <c r="CJ1275" s="3" t="s">
        <v>109</v>
      </c>
      <c r="CK1275" s="3" t="s">
        <v>109</v>
      </c>
      <c r="CL1275" s="3" t="s">
        <v>109</v>
      </c>
      <c r="CM1275" s="3" t="s">
        <v>109</v>
      </c>
      <c r="CN1275" s="3" t="s">
        <v>109</v>
      </c>
      <c r="CO1275" s="3" t="s">
        <v>109</v>
      </c>
      <c r="CP1275" s="3" t="s">
        <v>109</v>
      </c>
      <c r="CQ1275" s="5" t="s">
        <v>113</v>
      </c>
      <c r="CR1275" s="5" t="s">
        <v>109</v>
      </c>
      <c r="CV1275" s="21" t="s">
        <v>113</v>
      </c>
      <c r="CW1275" s="10">
        <v>595</v>
      </c>
    </row>
    <row r="1276" spans="1:101" x14ac:dyDescent="0.25">
      <c r="A1276" s="3" t="s">
        <v>1840</v>
      </c>
      <c r="B1276" s="61" t="str">
        <f>CONCATENATE(RIGHT(LEFT(A1276,26),3))</f>
        <v>032</v>
      </c>
      <c r="C1276" s="4">
        <v>0.02</v>
      </c>
      <c r="D1276" s="3" t="s">
        <v>1806</v>
      </c>
      <c r="E1276" s="3" t="s">
        <v>1837</v>
      </c>
      <c r="F1276" s="3" t="s">
        <v>1841</v>
      </c>
      <c r="G1276" s="3" t="s">
        <v>1725</v>
      </c>
      <c r="H1276" s="23"/>
      <c r="I1276" s="3" t="s">
        <v>1726</v>
      </c>
      <c r="J1276" s="3" t="s">
        <v>1727</v>
      </c>
      <c r="K1276" s="4">
        <v>17300</v>
      </c>
      <c r="L1276" s="3" t="s">
        <v>109</v>
      </c>
      <c r="M1276" s="3" t="s">
        <v>109</v>
      </c>
      <c r="N1276" s="3" t="s">
        <v>109</v>
      </c>
      <c r="O1276" s="3" t="s">
        <v>109</v>
      </c>
      <c r="P1276" s="3" t="s">
        <v>109</v>
      </c>
      <c r="Q1276" s="64">
        <v>16</v>
      </c>
      <c r="R1276" s="9">
        <v>24</v>
      </c>
      <c r="S1276" s="3" t="s">
        <v>109</v>
      </c>
      <c r="T1276" s="3" t="s">
        <v>109</v>
      </c>
      <c r="U1276" s="46">
        <v>750</v>
      </c>
      <c r="V1276" s="3" t="s">
        <v>109</v>
      </c>
      <c r="W1276" s="3" t="s">
        <v>109</v>
      </c>
      <c r="X1276" s="3" t="s">
        <v>109</v>
      </c>
      <c r="Y1276" s="3" t="s">
        <v>109</v>
      </c>
      <c r="Z1276" s="3" t="s">
        <v>109</v>
      </c>
      <c r="AA1276" s="8"/>
      <c r="AB1276" s="3" t="s">
        <v>109</v>
      </c>
      <c r="AC1276" s="5" t="s">
        <v>135</v>
      </c>
      <c r="AD1276" s="3" t="s">
        <v>111</v>
      </c>
      <c r="AE1276" s="3" t="s">
        <v>109</v>
      </c>
      <c r="AF1276" s="9">
        <v>4</v>
      </c>
      <c r="AG1276" s="3" t="s">
        <v>109</v>
      </c>
      <c r="AH1276" s="3" t="s">
        <v>135</v>
      </c>
      <c r="AI1276" s="3" t="s">
        <v>109</v>
      </c>
      <c r="AJ1276" s="12">
        <v>4</v>
      </c>
      <c r="AN1276" s="3" t="s">
        <v>109</v>
      </c>
      <c r="AO1276" s="42">
        <f>(Q1276*U1276)*12</f>
        <v>144000</v>
      </c>
      <c r="AP1276" s="3" t="s">
        <v>109</v>
      </c>
      <c r="AQ1276" s="3">
        <v>6.4000000000000001E-2</v>
      </c>
      <c r="AR1276" s="3" t="s">
        <v>109</v>
      </c>
      <c r="AS1276" s="3">
        <v>0.02</v>
      </c>
      <c r="AT1276" s="48">
        <f>(AO1276*(1-AQ1276))+(AO1276*AS1276)</f>
        <v>137664</v>
      </c>
      <c r="AU1276" s="3" t="s">
        <v>109</v>
      </c>
      <c r="AV1276" s="3" t="s">
        <v>109</v>
      </c>
      <c r="AW1276" s="3" t="s">
        <v>109</v>
      </c>
      <c r="AX1276" s="3" t="s">
        <v>109</v>
      </c>
      <c r="AY1276" s="3" t="s">
        <v>109</v>
      </c>
      <c r="AZ1276" s="3" t="s">
        <v>109</v>
      </c>
      <c r="BA1276" s="3" t="s">
        <v>109</v>
      </c>
      <c r="BB1276" s="3" t="s">
        <v>109</v>
      </c>
      <c r="BC1276" s="3" t="s">
        <v>109</v>
      </c>
      <c r="BD1276" s="3" t="s">
        <v>109</v>
      </c>
      <c r="BE1276" s="3" t="s">
        <v>109</v>
      </c>
      <c r="BF1276" s="3" t="s">
        <v>109</v>
      </c>
      <c r="BG1276" s="3" t="s">
        <v>109</v>
      </c>
      <c r="BH1276" s="3" t="s">
        <v>109</v>
      </c>
      <c r="BI1276" s="3" t="s">
        <v>109</v>
      </c>
      <c r="BJ1276" s="3">
        <f>BX1276*0.1</f>
        <v>4.8512319851231993E-2</v>
      </c>
      <c r="BK1276" s="3">
        <f>BX1276*0.23</f>
        <v>0.11157833565783358</v>
      </c>
      <c r="BL1276" s="2">
        <f>BX1276*0.32</f>
        <v>0.15523942352394238</v>
      </c>
      <c r="BM1276" s="3">
        <f>BX1276*0.3</f>
        <v>0.14553695955369597</v>
      </c>
      <c r="BN1276" s="3">
        <f>BX1276*0.05</f>
        <v>2.4256159925615996E-2</v>
      </c>
      <c r="BO1276" s="3" t="s">
        <v>109</v>
      </c>
      <c r="BP1276" s="3" t="s">
        <v>109</v>
      </c>
      <c r="BQ1276" s="3" t="s">
        <v>109</v>
      </c>
      <c r="BR1276" s="3" t="s">
        <v>109</v>
      </c>
      <c r="BS1276" s="3" t="s">
        <v>109</v>
      </c>
      <c r="BT1276" s="3" t="s">
        <v>109</v>
      </c>
      <c r="BU1276" s="3" t="s">
        <v>109</v>
      </c>
      <c r="BV1276" s="3" t="s">
        <v>109</v>
      </c>
      <c r="BW1276" s="3" t="s">
        <v>109</v>
      </c>
      <c r="BX1276" s="71">
        <f>1-(BY1276/AT1276)</f>
        <v>0.48512319851231989</v>
      </c>
      <c r="BY1276" s="46">
        <f>CE1276*CB1276</f>
        <v>70880</v>
      </c>
      <c r="BZ1276" s="3">
        <v>0.08</v>
      </c>
      <c r="CA1276" s="4">
        <f>C1276</f>
        <v>0.02</v>
      </c>
      <c r="CB1276" s="3">
        <f>BZ1276+CA1276</f>
        <v>0.1</v>
      </c>
      <c r="CC1276" s="47">
        <v>708800</v>
      </c>
      <c r="CD1276" s="46">
        <v>0</v>
      </c>
      <c r="CE1276" s="46">
        <f>CC1276-CD1276</f>
        <v>708800</v>
      </c>
      <c r="CF1276" s="46">
        <f>CE1276/Q1276</f>
        <v>44300</v>
      </c>
      <c r="CG1276" s="3" t="s">
        <v>109</v>
      </c>
      <c r="CH1276" s="3" t="s">
        <v>1842</v>
      </c>
      <c r="CI1276" s="3" t="s">
        <v>109</v>
      </c>
      <c r="CJ1276" s="3" t="s">
        <v>109</v>
      </c>
      <c r="CK1276" s="3" t="s">
        <v>109</v>
      </c>
      <c r="CL1276" s="3" t="s">
        <v>109</v>
      </c>
      <c r="CM1276" s="3" t="s">
        <v>109</v>
      </c>
      <c r="CN1276" s="3" t="s">
        <v>109</v>
      </c>
      <c r="CO1276" s="3" t="s">
        <v>109</v>
      </c>
      <c r="CP1276" s="3" t="s">
        <v>109</v>
      </c>
      <c r="CQ1276" s="5" t="s">
        <v>113</v>
      </c>
      <c r="CR1276" s="5" t="s">
        <v>109</v>
      </c>
      <c r="CV1276" s="21" t="s">
        <v>113</v>
      </c>
      <c r="CW1276" s="10">
        <v>421</v>
      </c>
    </row>
    <row r="1277" spans="1:101" x14ac:dyDescent="0.25">
      <c r="A1277" s="3" t="s">
        <v>1843</v>
      </c>
      <c r="B1277" s="61" t="str">
        <f>CONCATENATE(RIGHT(LEFT(A1277,26),3))</f>
        <v>032</v>
      </c>
      <c r="C1277" s="4">
        <v>0.02</v>
      </c>
      <c r="D1277" s="3" t="s">
        <v>1844</v>
      </c>
      <c r="E1277" s="3" t="s">
        <v>1837</v>
      </c>
      <c r="F1277" s="3" t="s">
        <v>1845</v>
      </c>
      <c r="G1277" s="3" t="s">
        <v>1725</v>
      </c>
      <c r="H1277" s="23"/>
      <c r="I1277" s="3" t="s">
        <v>1726</v>
      </c>
      <c r="J1277" s="3" t="s">
        <v>1727</v>
      </c>
      <c r="K1277" s="4">
        <v>12070</v>
      </c>
      <c r="L1277" s="3" t="s">
        <v>109</v>
      </c>
      <c r="M1277" s="3" t="s">
        <v>109</v>
      </c>
      <c r="N1277" s="3" t="s">
        <v>109</v>
      </c>
      <c r="O1277" s="3" t="s">
        <v>109</v>
      </c>
      <c r="P1277" s="3" t="s">
        <v>109</v>
      </c>
      <c r="Q1277" s="64">
        <v>10</v>
      </c>
      <c r="S1277" s="3" t="s">
        <v>109</v>
      </c>
      <c r="T1277" s="3" t="s">
        <v>109</v>
      </c>
      <c r="U1277" s="46">
        <v>750</v>
      </c>
      <c r="V1277" s="3" t="s">
        <v>109</v>
      </c>
      <c r="W1277" s="3" t="s">
        <v>109</v>
      </c>
      <c r="X1277" s="3" t="s">
        <v>109</v>
      </c>
      <c r="Y1277" s="3" t="s">
        <v>109</v>
      </c>
      <c r="Z1277" s="3" t="s">
        <v>109</v>
      </c>
      <c r="AA1277" s="8"/>
      <c r="AB1277" s="3" t="s">
        <v>109</v>
      </c>
      <c r="AC1277" s="5" t="s">
        <v>135</v>
      </c>
      <c r="AD1277" s="3" t="s">
        <v>111</v>
      </c>
      <c r="AE1277" s="3" t="s">
        <v>109</v>
      </c>
      <c r="AF1277" s="9">
        <v>4</v>
      </c>
      <c r="AG1277" s="3" t="s">
        <v>109</v>
      </c>
      <c r="AH1277" s="3" t="s">
        <v>111</v>
      </c>
      <c r="AI1277" s="3" t="s">
        <v>109</v>
      </c>
      <c r="AJ1277" s="12">
        <v>4</v>
      </c>
      <c r="AN1277" s="3" t="s">
        <v>109</v>
      </c>
      <c r="AO1277" s="42">
        <f>(Q1277*U1277)*12</f>
        <v>90000</v>
      </c>
      <c r="AP1277" s="3" t="s">
        <v>109</v>
      </c>
      <c r="AQ1277" s="3">
        <v>6.4000000000000001E-2</v>
      </c>
      <c r="AR1277" s="3" t="s">
        <v>109</v>
      </c>
      <c r="AS1277" s="3">
        <v>0.02</v>
      </c>
      <c r="AT1277" s="48">
        <f>(AO1277*(1-AQ1277))+(AO1277*AS1277)</f>
        <v>86040</v>
      </c>
      <c r="AU1277" s="3" t="s">
        <v>109</v>
      </c>
      <c r="AV1277" s="3" t="s">
        <v>109</v>
      </c>
      <c r="AW1277" s="3" t="s">
        <v>109</v>
      </c>
      <c r="AX1277" s="3" t="s">
        <v>109</v>
      </c>
      <c r="AY1277" s="3" t="s">
        <v>109</v>
      </c>
      <c r="AZ1277" s="3" t="s">
        <v>109</v>
      </c>
      <c r="BA1277" s="3" t="s">
        <v>109</v>
      </c>
      <c r="BB1277" s="3" t="s">
        <v>109</v>
      </c>
      <c r="BC1277" s="3" t="s">
        <v>109</v>
      </c>
      <c r="BD1277" s="3" t="s">
        <v>109</v>
      </c>
      <c r="BE1277" s="3" t="s">
        <v>109</v>
      </c>
      <c r="BF1277" s="3" t="s">
        <v>109</v>
      </c>
      <c r="BG1277" s="3" t="s">
        <v>109</v>
      </c>
      <c r="BH1277" s="3" t="s">
        <v>109</v>
      </c>
      <c r="BI1277" s="3" t="s">
        <v>109</v>
      </c>
      <c r="BJ1277" s="3">
        <f>BX1277*0.1</f>
        <v>4.5455602045560206E-2</v>
      </c>
      <c r="BK1277" s="3">
        <f>BX1277*0.23</f>
        <v>0.10454788470478849</v>
      </c>
      <c r="BL1277" s="2">
        <f>BX1277*0.32</f>
        <v>0.14545792654579268</v>
      </c>
      <c r="BM1277" s="3">
        <f>BX1277*0.3</f>
        <v>0.13636680613668062</v>
      </c>
      <c r="BN1277" s="3">
        <f>BX1277*0.05</f>
        <v>2.2727801022780103E-2</v>
      </c>
      <c r="BO1277" s="3" t="s">
        <v>109</v>
      </c>
      <c r="BP1277" s="3" t="s">
        <v>109</v>
      </c>
      <c r="BQ1277" s="3" t="s">
        <v>109</v>
      </c>
      <c r="BR1277" s="3" t="s">
        <v>109</v>
      </c>
      <c r="BS1277" s="3" t="s">
        <v>109</v>
      </c>
      <c r="BT1277" s="3" t="s">
        <v>109</v>
      </c>
      <c r="BU1277" s="3" t="s">
        <v>109</v>
      </c>
      <c r="BV1277" s="3" t="s">
        <v>109</v>
      </c>
      <c r="BW1277" s="3" t="s">
        <v>109</v>
      </c>
      <c r="BX1277" s="71">
        <f>1-(BY1277/AT1277)</f>
        <v>0.45455602045560206</v>
      </c>
      <c r="BY1277" s="46">
        <f>CE1277*CB1277</f>
        <v>46930</v>
      </c>
      <c r="BZ1277" s="3">
        <v>0.08</v>
      </c>
      <c r="CA1277" s="4">
        <f>C1277</f>
        <v>0.02</v>
      </c>
      <c r="CB1277" s="3">
        <f>BZ1277+CA1277</f>
        <v>0.1</v>
      </c>
      <c r="CC1277" s="47">
        <v>469300</v>
      </c>
      <c r="CD1277" s="46">
        <v>0</v>
      </c>
      <c r="CE1277" s="46">
        <f>CC1277-CD1277</f>
        <v>469300</v>
      </c>
      <c r="CF1277" s="46">
        <f>CE1277/Q1277</f>
        <v>46930</v>
      </c>
      <c r="CG1277" s="3" t="s">
        <v>109</v>
      </c>
      <c r="CH1277" s="3" t="s">
        <v>1839</v>
      </c>
      <c r="CI1277" s="3" t="s">
        <v>109</v>
      </c>
      <c r="CJ1277" s="3" t="s">
        <v>109</v>
      </c>
      <c r="CK1277" s="3" t="s">
        <v>109</v>
      </c>
      <c r="CL1277" s="3" t="s">
        <v>109</v>
      </c>
      <c r="CM1277" s="3" t="s">
        <v>109</v>
      </c>
      <c r="CN1277" s="3" t="s">
        <v>109</v>
      </c>
      <c r="CO1277" s="3" t="s">
        <v>109</v>
      </c>
      <c r="CP1277" s="3" t="s">
        <v>109</v>
      </c>
      <c r="CQ1277" s="5" t="s">
        <v>113</v>
      </c>
      <c r="CR1277" s="5" t="s">
        <v>109</v>
      </c>
      <c r="CV1277" s="21" t="s">
        <v>113</v>
      </c>
    </row>
    <row r="1278" spans="1:101" x14ac:dyDescent="0.25">
      <c r="A1278" s="3" t="s">
        <v>1846</v>
      </c>
      <c r="B1278" s="61" t="str">
        <f>CONCATENATE(RIGHT(LEFT(A1278,26),3))</f>
        <v>032</v>
      </c>
      <c r="C1278" s="4">
        <v>0.02</v>
      </c>
      <c r="D1278" s="3" t="s">
        <v>1806</v>
      </c>
      <c r="E1278" s="3" t="s">
        <v>1837</v>
      </c>
      <c r="F1278" s="3" t="s">
        <v>1847</v>
      </c>
      <c r="G1278" s="3" t="s">
        <v>1725</v>
      </c>
      <c r="H1278" s="23"/>
      <c r="I1278" s="3" t="s">
        <v>1726</v>
      </c>
      <c r="J1278" s="3" t="s">
        <v>1727</v>
      </c>
      <c r="K1278" s="4">
        <v>10970</v>
      </c>
      <c r="L1278" s="3" t="s">
        <v>109</v>
      </c>
      <c r="M1278" s="3" t="s">
        <v>109</v>
      </c>
      <c r="N1278" s="3" t="s">
        <v>109</v>
      </c>
      <c r="O1278" s="3" t="s">
        <v>109</v>
      </c>
      <c r="P1278" s="3" t="s">
        <v>109</v>
      </c>
      <c r="Q1278" s="64">
        <v>10</v>
      </c>
      <c r="R1278" s="9">
        <v>16</v>
      </c>
      <c r="S1278" s="3" t="s">
        <v>109</v>
      </c>
      <c r="T1278" s="3" t="s">
        <v>109</v>
      </c>
      <c r="U1278" s="46">
        <v>750</v>
      </c>
      <c r="V1278" s="3" t="s">
        <v>109</v>
      </c>
      <c r="W1278" s="3" t="s">
        <v>109</v>
      </c>
      <c r="X1278" s="3" t="s">
        <v>109</v>
      </c>
      <c r="Y1278" s="3" t="s">
        <v>109</v>
      </c>
      <c r="Z1278" s="3" t="s">
        <v>109</v>
      </c>
      <c r="AA1278" s="8"/>
      <c r="AB1278" s="3" t="s">
        <v>109</v>
      </c>
      <c r="AC1278" s="5" t="s">
        <v>135</v>
      </c>
      <c r="AD1278" s="3" t="s">
        <v>111</v>
      </c>
      <c r="AE1278" s="3" t="s">
        <v>109</v>
      </c>
      <c r="AF1278" s="9">
        <v>4</v>
      </c>
      <c r="AG1278" s="3" t="s">
        <v>109</v>
      </c>
      <c r="AH1278" s="3" t="s">
        <v>135</v>
      </c>
      <c r="AI1278" s="3" t="s">
        <v>109</v>
      </c>
      <c r="AJ1278" s="12">
        <v>4</v>
      </c>
      <c r="AN1278" s="3" t="s">
        <v>109</v>
      </c>
      <c r="AO1278" s="42">
        <f>(Q1278*U1278)*12</f>
        <v>90000</v>
      </c>
      <c r="AP1278" s="3" t="s">
        <v>109</v>
      </c>
      <c r="AQ1278" s="3">
        <v>6.4000000000000001E-2</v>
      </c>
      <c r="AR1278" s="3" t="s">
        <v>109</v>
      </c>
      <c r="AS1278" s="3">
        <v>0.02</v>
      </c>
      <c r="AT1278" s="48">
        <f>(AO1278*(1-AQ1278))+(AO1278*AS1278)</f>
        <v>86040</v>
      </c>
      <c r="AU1278" s="3" t="s">
        <v>109</v>
      </c>
      <c r="AV1278" s="3" t="s">
        <v>109</v>
      </c>
      <c r="AW1278" s="3" t="s">
        <v>109</v>
      </c>
      <c r="AX1278" s="3" t="s">
        <v>109</v>
      </c>
      <c r="AY1278" s="3" t="s">
        <v>109</v>
      </c>
      <c r="AZ1278" s="3" t="s">
        <v>109</v>
      </c>
      <c r="BA1278" s="3" t="s">
        <v>109</v>
      </c>
      <c r="BB1278" s="3" t="s">
        <v>109</v>
      </c>
      <c r="BC1278" s="3" t="s">
        <v>109</v>
      </c>
      <c r="BD1278" s="3" t="s">
        <v>109</v>
      </c>
      <c r="BE1278" s="3" t="s">
        <v>109</v>
      </c>
      <c r="BF1278" s="3" t="s">
        <v>109</v>
      </c>
      <c r="BG1278" s="3" t="s">
        <v>109</v>
      </c>
      <c r="BH1278" s="3" t="s">
        <v>109</v>
      </c>
      <c r="BI1278" s="3" t="s">
        <v>109</v>
      </c>
      <c r="BJ1278" s="3">
        <f>BX1278*0.1</f>
        <v>4.8512319851231993E-2</v>
      </c>
      <c r="BK1278" s="3">
        <f>BX1278*0.23</f>
        <v>0.11157833565783358</v>
      </c>
      <c r="BL1278" s="2">
        <f>BX1278*0.32</f>
        <v>0.15523942352394238</v>
      </c>
      <c r="BM1278" s="3">
        <f>BX1278*0.3</f>
        <v>0.14553695955369597</v>
      </c>
      <c r="BN1278" s="3">
        <f>BX1278*0.05</f>
        <v>2.4256159925615996E-2</v>
      </c>
      <c r="BO1278" s="3" t="s">
        <v>109</v>
      </c>
      <c r="BP1278" s="3" t="s">
        <v>109</v>
      </c>
      <c r="BQ1278" s="3" t="s">
        <v>109</v>
      </c>
      <c r="BR1278" s="3" t="s">
        <v>109</v>
      </c>
      <c r="BS1278" s="3" t="s">
        <v>109</v>
      </c>
      <c r="BT1278" s="3" t="s">
        <v>109</v>
      </c>
      <c r="BU1278" s="3" t="s">
        <v>109</v>
      </c>
      <c r="BV1278" s="3" t="s">
        <v>109</v>
      </c>
      <c r="BW1278" s="3" t="s">
        <v>109</v>
      </c>
      <c r="BX1278" s="71">
        <f>1-(BY1278/AT1278)</f>
        <v>0.48512319851231989</v>
      </c>
      <c r="BY1278" s="46">
        <f>CE1278*CB1278</f>
        <v>44300</v>
      </c>
      <c r="BZ1278" s="3">
        <v>0.08</v>
      </c>
      <c r="CA1278" s="4">
        <f>C1278</f>
        <v>0.02</v>
      </c>
      <c r="CB1278" s="3">
        <f>BZ1278+CA1278</f>
        <v>0.1</v>
      </c>
      <c r="CC1278" s="47">
        <v>443000</v>
      </c>
      <c r="CD1278" s="46">
        <v>0</v>
      </c>
      <c r="CE1278" s="46">
        <f>CC1278-CD1278</f>
        <v>443000</v>
      </c>
      <c r="CF1278" s="46">
        <f>CE1278/Q1278</f>
        <v>44300</v>
      </c>
      <c r="CG1278" s="3" t="s">
        <v>109</v>
      </c>
      <c r="CH1278" s="3" t="s">
        <v>1839</v>
      </c>
      <c r="CI1278" s="3" t="s">
        <v>109</v>
      </c>
      <c r="CJ1278" s="3" t="s">
        <v>109</v>
      </c>
      <c r="CK1278" s="3" t="s">
        <v>109</v>
      </c>
      <c r="CL1278" s="3" t="s">
        <v>109</v>
      </c>
      <c r="CM1278" s="3" t="s">
        <v>109</v>
      </c>
      <c r="CN1278" s="3" t="s">
        <v>109</v>
      </c>
      <c r="CO1278" s="3" t="s">
        <v>109</v>
      </c>
      <c r="CP1278" s="3" t="s">
        <v>109</v>
      </c>
      <c r="CQ1278" s="5" t="s">
        <v>113</v>
      </c>
      <c r="CR1278" s="5" t="s">
        <v>109</v>
      </c>
      <c r="CV1278" s="21" t="s">
        <v>113</v>
      </c>
      <c r="CW1278" s="10">
        <v>428</v>
      </c>
    </row>
    <row r="1279" spans="1:101" x14ac:dyDescent="0.25">
      <c r="A1279" s="3" t="s">
        <v>1848</v>
      </c>
      <c r="B1279" s="61" t="str">
        <f>CONCATENATE(RIGHT(LEFT(A1279,26),3))</f>
        <v>032</v>
      </c>
      <c r="C1279" s="4">
        <v>0.02</v>
      </c>
      <c r="D1279" s="3" t="s">
        <v>1806</v>
      </c>
      <c r="E1279" s="3" t="s">
        <v>1837</v>
      </c>
      <c r="F1279" s="3" t="s">
        <v>1849</v>
      </c>
      <c r="G1279" s="3" t="s">
        <v>1725</v>
      </c>
      <c r="H1279" s="23"/>
      <c r="I1279" s="3" t="s">
        <v>1726</v>
      </c>
      <c r="J1279" s="3" t="s">
        <v>1727</v>
      </c>
      <c r="K1279" s="4">
        <v>8650</v>
      </c>
      <c r="L1279" s="3" t="s">
        <v>109</v>
      </c>
      <c r="M1279" s="3" t="s">
        <v>109</v>
      </c>
      <c r="N1279" s="3" t="s">
        <v>109</v>
      </c>
      <c r="O1279" s="3" t="s">
        <v>109</v>
      </c>
      <c r="P1279" s="3" t="s">
        <v>109</v>
      </c>
      <c r="Q1279" s="64">
        <v>8</v>
      </c>
      <c r="R1279" s="9">
        <v>12</v>
      </c>
      <c r="S1279" s="3" t="s">
        <v>109</v>
      </c>
      <c r="T1279" s="3" t="s">
        <v>109</v>
      </c>
      <c r="U1279" s="46">
        <v>750</v>
      </c>
      <c r="V1279" s="3" t="s">
        <v>109</v>
      </c>
      <c r="W1279" s="3" t="s">
        <v>109</v>
      </c>
      <c r="X1279" s="3" t="s">
        <v>109</v>
      </c>
      <c r="Y1279" s="3" t="s">
        <v>109</v>
      </c>
      <c r="Z1279" s="3" t="s">
        <v>109</v>
      </c>
      <c r="AA1279" s="8"/>
      <c r="AB1279" s="3" t="s">
        <v>109</v>
      </c>
      <c r="AC1279" s="5" t="s">
        <v>135</v>
      </c>
      <c r="AD1279" s="3" t="s">
        <v>111</v>
      </c>
      <c r="AE1279" s="3" t="s">
        <v>109</v>
      </c>
      <c r="AF1279" s="9">
        <v>4</v>
      </c>
      <c r="AG1279" s="3" t="s">
        <v>109</v>
      </c>
      <c r="AH1279" s="3" t="s">
        <v>111</v>
      </c>
      <c r="AI1279" s="3" t="s">
        <v>109</v>
      </c>
      <c r="AJ1279" s="12">
        <v>4</v>
      </c>
      <c r="AN1279" s="3" t="s">
        <v>109</v>
      </c>
      <c r="AO1279" s="42">
        <f>(Q1279*U1279)*12</f>
        <v>72000</v>
      </c>
      <c r="AP1279" s="3" t="s">
        <v>109</v>
      </c>
      <c r="AQ1279" s="3">
        <v>6.4000000000000001E-2</v>
      </c>
      <c r="AR1279" s="3" t="s">
        <v>109</v>
      </c>
      <c r="AS1279" s="3">
        <v>0.02</v>
      </c>
      <c r="AT1279" s="48">
        <f>(AO1279*(1-AQ1279))+(AO1279*AS1279)</f>
        <v>68832</v>
      </c>
      <c r="AU1279" s="3" t="s">
        <v>109</v>
      </c>
      <c r="AV1279" s="3" t="s">
        <v>109</v>
      </c>
      <c r="AW1279" s="3" t="s">
        <v>109</v>
      </c>
      <c r="AX1279" s="3" t="s">
        <v>109</v>
      </c>
      <c r="AY1279" s="3" t="s">
        <v>109</v>
      </c>
      <c r="AZ1279" s="3" t="s">
        <v>109</v>
      </c>
      <c r="BA1279" s="3" t="s">
        <v>109</v>
      </c>
      <c r="BB1279" s="3" t="s">
        <v>109</v>
      </c>
      <c r="BC1279" s="3" t="s">
        <v>109</v>
      </c>
      <c r="BD1279" s="3" t="s">
        <v>109</v>
      </c>
      <c r="BE1279" s="3" t="s">
        <v>109</v>
      </c>
      <c r="BF1279" s="3" t="s">
        <v>109</v>
      </c>
      <c r="BG1279" s="3" t="s">
        <v>109</v>
      </c>
      <c r="BH1279" s="3" t="s">
        <v>109</v>
      </c>
      <c r="BI1279" s="3" t="s">
        <v>109</v>
      </c>
      <c r="BJ1279" s="3">
        <f>BX1279*0.1</f>
        <v>5.1069270106927016E-2</v>
      </c>
      <c r="BK1279" s="3">
        <f>BX1279*0.23</f>
        <v>0.11745932124593213</v>
      </c>
      <c r="BL1279" s="2">
        <f>BX1279*0.32</f>
        <v>0.16342166434216643</v>
      </c>
      <c r="BM1279" s="3">
        <f>BX1279*0.3</f>
        <v>0.15320781032078104</v>
      </c>
      <c r="BN1279" s="3">
        <f>BX1279*0.05</f>
        <v>2.5534635053463508E-2</v>
      </c>
      <c r="BO1279" s="3" t="s">
        <v>109</v>
      </c>
      <c r="BP1279" s="3" t="s">
        <v>109</v>
      </c>
      <c r="BQ1279" s="3" t="s">
        <v>109</v>
      </c>
      <c r="BR1279" s="3" t="s">
        <v>109</v>
      </c>
      <c r="BS1279" s="3" t="s">
        <v>109</v>
      </c>
      <c r="BT1279" s="3" t="s">
        <v>109</v>
      </c>
      <c r="BU1279" s="3" t="s">
        <v>109</v>
      </c>
      <c r="BV1279" s="3" t="s">
        <v>109</v>
      </c>
      <c r="BW1279" s="3" t="s">
        <v>109</v>
      </c>
      <c r="BX1279" s="71">
        <f>1-(BY1279/AT1279)</f>
        <v>0.51069270106927012</v>
      </c>
      <c r="BY1279" s="46">
        <f>CE1279*CB1279</f>
        <v>33680</v>
      </c>
      <c r="BZ1279" s="3">
        <v>0.08</v>
      </c>
      <c r="CA1279" s="4">
        <f>C1279</f>
        <v>0.02</v>
      </c>
      <c r="CB1279" s="3">
        <f>BZ1279+CA1279</f>
        <v>0.1</v>
      </c>
      <c r="CC1279" s="47">
        <v>336800</v>
      </c>
      <c r="CD1279" s="46">
        <v>0</v>
      </c>
      <c r="CE1279" s="46">
        <f>CC1279-CD1279</f>
        <v>336800</v>
      </c>
      <c r="CF1279" s="46">
        <f>CE1279/Q1279</f>
        <v>42100</v>
      </c>
      <c r="CG1279" s="3" t="s">
        <v>109</v>
      </c>
      <c r="CH1279" s="3" t="s">
        <v>1850</v>
      </c>
      <c r="CI1279" s="3" t="s">
        <v>109</v>
      </c>
      <c r="CJ1279" s="3" t="s">
        <v>109</v>
      </c>
      <c r="CK1279" s="3" t="s">
        <v>109</v>
      </c>
      <c r="CL1279" s="3" t="s">
        <v>109</v>
      </c>
      <c r="CM1279" s="3" t="s">
        <v>109</v>
      </c>
      <c r="CN1279" s="3" t="s">
        <v>109</v>
      </c>
      <c r="CO1279" s="3" t="s">
        <v>109</v>
      </c>
      <c r="CP1279" s="3" t="s">
        <v>109</v>
      </c>
      <c r="CQ1279" s="5" t="s">
        <v>113</v>
      </c>
      <c r="CR1279" s="5" t="s">
        <v>109</v>
      </c>
      <c r="CV1279" s="21" t="s">
        <v>113</v>
      </c>
      <c r="CW1279" s="10">
        <v>421</v>
      </c>
    </row>
    <row r="1280" spans="1:101" x14ac:dyDescent="0.25">
      <c r="A1280" s="3" t="s">
        <v>3561</v>
      </c>
      <c r="B1280" s="61" t="str">
        <f>CONCATENATE(RIGHT(LEFT(A1280,26),3))</f>
        <v>004</v>
      </c>
      <c r="C1280" s="4">
        <v>0.02</v>
      </c>
      <c r="D1280" s="3" t="s">
        <v>109</v>
      </c>
      <c r="E1280" s="3" t="s">
        <v>3563</v>
      </c>
      <c r="F1280" s="3" t="s">
        <v>3564</v>
      </c>
      <c r="G1280" s="3" t="s">
        <v>106</v>
      </c>
      <c r="H1280" s="4">
        <v>47901</v>
      </c>
      <c r="I1280" s="3" t="s">
        <v>1726</v>
      </c>
      <c r="J1280" s="3" t="s">
        <v>3998</v>
      </c>
      <c r="K1280" s="4">
        <v>8712</v>
      </c>
      <c r="L1280" s="3" t="s">
        <v>109</v>
      </c>
      <c r="M1280" s="3" t="s">
        <v>109</v>
      </c>
      <c r="N1280" s="3" t="s">
        <v>109</v>
      </c>
      <c r="O1280" s="3" t="s">
        <v>109</v>
      </c>
      <c r="P1280" s="3" t="s">
        <v>109</v>
      </c>
      <c r="Q1280" s="64">
        <v>10</v>
      </c>
      <c r="S1280" s="3" t="s">
        <v>109</v>
      </c>
      <c r="T1280" s="3" t="s">
        <v>109</v>
      </c>
      <c r="U1280" s="46">
        <v>825</v>
      </c>
      <c r="V1280" s="3" t="s">
        <v>109</v>
      </c>
      <c r="W1280" s="3" t="s">
        <v>109</v>
      </c>
      <c r="X1280" s="3" t="s">
        <v>109</v>
      </c>
      <c r="Y1280" s="3" t="s">
        <v>109</v>
      </c>
      <c r="Z1280" s="3" t="s">
        <v>109</v>
      </c>
      <c r="AA1280" s="4">
        <v>1911</v>
      </c>
      <c r="AB1280" s="3" t="s">
        <v>109</v>
      </c>
      <c r="AC1280" s="5" t="s">
        <v>135</v>
      </c>
      <c r="AD1280" s="3" t="s">
        <v>135</v>
      </c>
      <c r="AE1280" s="3" t="s">
        <v>109</v>
      </c>
      <c r="AF1280" s="9">
        <v>4</v>
      </c>
      <c r="AG1280" s="3" t="s">
        <v>109</v>
      </c>
      <c r="AH1280" s="3" t="s">
        <v>111</v>
      </c>
      <c r="AI1280" s="3" t="s">
        <v>109</v>
      </c>
      <c r="AN1280" s="3" t="s">
        <v>109</v>
      </c>
      <c r="AO1280" s="42">
        <f>(Q1280*U1280)*12</f>
        <v>99000</v>
      </c>
      <c r="AP1280" s="3" t="s">
        <v>109</v>
      </c>
      <c r="AQ1280" s="3">
        <v>6.9000000000000006E-2</v>
      </c>
      <c r="AR1280" s="3" t="s">
        <v>109</v>
      </c>
      <c r="AS1280" s="3">
        <v>0.02</v>
      </c>
      <c r="AT1280" s="69">
        <f>(AO1280*(1-AQ1280))+(AO1280*AS1280)</f>
        <v>94149</v>
      </c>
      <c r="AU1280" s="3" t="s">
        <v>109</v>
      </c>
      <c r="AV1280" s="3" t="s">
        <v>109</v>
      </c>
      <c r="AW1280" s="3" t="s">
        <v>109</v>
      </c>
      <c r="AX1280" s="3" t="s">
        <v>109</v>
      </c>
      <c r="AY1280" s="3" t="s">
        <v>109</v>
      </c>
      <c r="AZ1280" s="3" t="s">
        <v>109</v>
      </c>
      <c r="BA1280" s="3" t="s">
        <v>109</v>
      </c>
      <c r="BB1280" s="3" t="s">
        <v>109</v>
      </c>
      <c r="BC1280" s="3" t="s">
        <v>109</v>
      </c>
      <c r="BD1280" s="3" t="s">
        <v>109</v>
      </c>
      <c r="BE1280" s="3" t="s">
        <v>109</v>
      </c>
      <c r="BF1280" s="3" t="s">
        <v>109</v>
      </c>
      <c r="BG1280" s="3" t="s">
        <v>109</v>
      </c>
      <c r="BH1280" s="3" t="s">
        <v>109</v>
      </c>
      <c r="BI1280" s="3" t="s">
        <v>109</v>
      </c>
      <c r="BJ1280" s="3">
        <f>BX1280*0.1</f>
        <v>-4.3612783991332886E-2</v>
      </c>
      <c r="BK1280" s="3">
        <f>BX1280*0.23</f>
        <v>-0.10030940318006563</v>
      </c>
      <c r="BL1280" s="2">
        <f>BX1280*0.32</f>
        <v>-0.13956090877226524</v>
      </c>
      <c r="BM1280" s="3">
        <f>BX1280*0.3</f>
        <v>-0.13083835197399865</v>
      </c>
      <c r="BN1280" s="3">
        <f>BX1280*0.05</f>
        <v>-2.1806391995666443E-2</v>
      </c>
      <c r="BO1280" s="3" t="s">
        <v>109</v>
      </c>
      <c r="BP1280" s="3" t="s">
        <v>109</v>
      </c>
      <c r="BQ1280" s="3" t="s">
        <v>109</v>
      </c>
      <c r="BR1280" s="3" t="s">
        <v>109</v>
      </c>
      <c r="BS1280" s="3" t="s">
        <v>109</v>
      </c>
      <c r="BT1280" s="3" t="s">
        <v>109</v>
      </c>
      <c r="BU1280" s="3" t="s">
        <v>109</v>
      </c>
      <c r="BV1280" s="3" t="s">
        <v>109</v>
      </c>
      <c r="BW1280" s="3" t="s">
        <v>109</v>
      </c>
      <c r="BX1280" s="71">
        <f>1-(BY1280/AT1280)</f>
        <v>-0.43612783991332882</v>
      </c>
      <c r="BY1280" s="46">
        <f>CE1280*CB1280</f>
        <v>135210</v>
      </c>
      <c r="BZ1280" s="3">
        <v>0.08</v>
      </c>
      <c r="CA1280" s="4">
        <f>C1280</f>
        <v>0.02</v>
      </c>
      <c r="CB1280" s="3">
        <f>BZ1280+CA1280</f>
        <v>0.1</v>
      </c>
      <c r="CC1280" s="47">
        <v>1352100</v>
      </c>
      <c r="CD1280" s="46">
        <v>0</v>
      </c>
      <c r="CE1280" s="46">
        <f>CC1280-CD1280</f>
        <v>1352100</v>
      </c>
      <c r="CF1280" s="46">
        <f>CE1280/Q1280</f>
        <v>135210</v>
      </c>
      <c r="CG1280" s="46" t="s">
        <v>109</v>
      </c>
      <c r="CH1280" s="3" t="s">
        <v>4002</v>
      </c>
      <c r="CI1280" s="3" t="s">
        <v>109</v>
      </c>
      <c r="CJ1280" s="3" t="s">
        <v>109</v>
      </c>
      <c r="CK1280" s="3" t="s">
        <v>109</v>
      </c>
      <c r="CL1280" s="3" t="s">
        <v>109</v>
      </c>
      <c r="CM1280" s="3" t="s">
        <v>109</v>
      </c>
      <c r="CN1280" s="3" t="s">
        <v>109</v>
      </c>
      <c r="CO1280" s="3" t="s">
        <v>109</v>
      </c>
      <c r="CP1280" s="3" t="s">
        <v>109</v>
      </c>
      <c r="CQ1280" s="5" t="s">
        <v>113</v>
      </c>
      <c r="CR1280" s="5" t="s">
        <v>109</v>
      </c>
      <c r="CV1280" s="21" t="s">
        <v>126</v>
      </c>
    </row>
    <row r="1281" spans="1:101" x14ac:dyDescent="0.25">
      <c r="A1281" s="3" t="s">
        <v>2157</v>
      </c>
      <c r="B1281" s="61" t="str">
        <f>CONCATENATE(RIGHT(LEFT(A1281,26),3))</f>
        <v>004</v>
      </c>
      <c r="C1281" s="4">
        <v>0.02</v>
      </c>
      <c r="D1281" s="3" t="s">
        <v>109</v>
      </c>
      <c r="E1281" s="3" t="s">
        <v>2158</v>
      </c>
      <c r="F1281" s="3" t="s">
        <v>2159</v>
      </c>
      <c r="G1281" s="3" t="s">
        <v>106</v>
      </c>
      <c r="H1281" s="4">
        <v>47901</v>
      </c>
      <c r="I1281" s="3" t="s">
        <v>1726</v>
      </c>
      <c r="J1281" s="3" t="s">
        <v>3998</v>
      </c>
      <c r="K1281" s="4">
        <v>1530</v>
      </c>
      <c r="L1281" s="3" t="s">
        <v>109</v>
      </c>
      <c r="M1281" s="3" t="s">
        <v>109</v>
      </c>
      <c r="N1281" s="3" t="s">
        <v>109</v>
      </c>
      <c r="O1281" s="3" t="s">
        <v>109</v>
      </c>
      <c r="P1281" s="3" t="s">
        <v>2160</v>
      </c>
      <c r="Q1281" s="64">
        <v>2</v>
      </c>
      <c r="R1281" s="9">
        <v>2</v>
      </c>
      <c r="S1281" s="3" t="s">
        <v>109</v>
      </c>
      <c r="T1281" s="3" t="s">
        <v>109</v>
      </c>
      <c r="U1281" s="46">
        <v>825</v>
      </c>
      <c r="V1281" s="3" t="s">
        <v>109</v>
      </c>
      <c r="W1281" s="3" t="s">
        <v>109</v>
      </c>
      <c r="X1281" s="3" t="s">
        <v>109</v>
      </c>
      <c r="Y1281" s="3" t="s">
        <v>109</v>
      </c>
      <c r="Z1281" s="3" t="s">
        <v>109</v>
      </c>
      <c r="AA1281" s="4">
        <v>1875</v>
      </c>
      <c r="AB1281" s="3" t="s">
        <v>109</v>
      </c>
      <c r="AC1281" s="5" t="s">
        <v>135</v>
      </c>
      <c r="AD1281" s="3" t="s">
        <v>135</v>
      </c>
      <c r="AE1281" s="3" t="s">
        <v>109</v>
      </c>
      <c r="AF1281" s="9">
        <v>4</v>
      </c>
      <c r="AG1281" s="3" t="s">
        <v>109</v>
      </c>
      <c r="AH1281" s="3" t="s">
        <v>156</v>
      </c>
      <c r="AI1281" s="3" t="s">
        <v>109</v>
      </c>
      <c r="AN1281" s="3" t="s">
        <v>109</v>
      </c>
      <c r="AO1281" s="42">
        <f>(Q1281*U1281)*12</f>
        <v>19800</v>
      </c>
      <c r="AP1281" s="3" t="s">
        <v>109</v>
      </c>
      <c r="AQ1281" s="3">
        <v>6.9000000000000006E-2</v>
      </c>
      <c r="AR1281" s="3" t="s">
        <v>109</v>
      </c>
      <c r="AS1281" s="3">
        <v>0.02</v>
      </c>
      <c r="AT1281" s="69">
        <f>(AO1281*(1-AQ1281))+(AO1281*AS1281)</f>
        <v>18829.8</v>
      </c>
      <c r="AU1281" s="3" t="s">
        <v>109</v>
      </c>
      <c r="AV1281" s="3" t="s">
        <v>109</v>
      </c>
      <c r="AW1281" s="3" t="s">
        <v>109</v>
      </c>
      <c r="AX1281" s="3" t="s">
        <v>109</v>
      </c>
      <c r="AY1281" s="3" t="s">
        <v>109</v>
      </c>
      <c r="AZ1281" s="3" t="s">
        <v>109</v>
      </c>
      <c r="BA1281" s="3" t="s">
        <v>109</v>
      </c>
      <c r="BB1281" s="3" t="s">
        <v>109</v>
      </c>
      <c r="BC1281" s="3" t="s">
        <v>109</v>
      </c>
      <c r="BD1281" s="3" t="s">
        <v>109</v>
      </c>
      <c r="BE1281" s="3" t="s">
        <v>109</v>
      </c>
      <c r="BF1281" s="3" t="s">
        <v>109</v>
      </c>
      <c r="BG1281" s="3" t="s">
        <v>109</v>
      </c>
      <c r="BH1281" s="3" t="s">
        <v>109</v>
      </c>
      <c r="BI1281" s="3" t="s">
        <v>109</v>
      </c>
      <c r="BJ1281" s="3">
        <f>BX1281*0.1</f>
        <v>-1.1843991970174939E-2</v>
      </c>
      <c r="BK1281" s="3">
        <f>BX1281*0.23</f>
        <v>-2.7241181531402359E-2</v>
      </c>
      <c r="BL1281" s="2">
        <f>BX1281*0.32</f>
        <v>-3.7900774304559806E-2</v>
      </c>
      <c r="BM1281" s="3">
        <f>BX1281*0.3</f>
        <v>-3.5531975910524816E-2</v>
      </c>
      <c r="BN1281" s="3">
        <f>BX1281*0.05</f>
        <v>-5.9219959850874693E-3</v>
      </c>
      <c r="BO1281" s="3" t="s">
        <v>109</v>
      </c>
      <c r="BP1281" s="3" t="s">
        <v>109</v>
      </c>
      <c r="BQ1281" s="3" t="s">
        <v>109</v>
      </c>
      <c r="BR1281" s="3" t="s">
        <v>109</v>
      </c>
      <c r="BS1281" s="3" t="s">
        <v>109</v>
      </c>
      <c r="BT1281" s="3" t="s">
        <v>109</v>
      </c>
      <c r="BU1281" s="3" t="s">
        <v>109</v>
      </c>
      <c r="BV1281" s="3" t="s">
        <v>109</v>
      </c>
      <c r="BW1281" s="3" t="s">
        <v>109</v>
      </c>
      <c r="BX1281" s="71">
        <f>1-(BY1281/AT1281)</f>
        <v>-0.11843991970174939</v>
      </c>
      <c r="BY1281" s="46">
        <f>CE1281*CB1281</f>
        <v>21060</v>
      </c>
      <c r="BZ1281" s="3">
        <v>0.08</v>
      </c>
      <c r="CA1281" s="4">
        <f>C1281</f>
        <v>0.02</v>
      </c>
      <c r="CB1281" s="3">
        <f>BZ1281+CA1281</f>
        <v>0.1</v>
      </c>
      <c r="CC1281" s="47">
        <v>210600</v>
      </c>
      <c r="CD1281" s="46">
        <v>0</v>
      </c>
      <c r="CE1281" s="46">
        <f>CC1281-CD1281</f>
        <v>210600</v>
      </c>
      <c r="CF1281" s="46">
        <f>CE1281/Q1281</f>
        <v>105300</v>
      </c>
      <c r="CG1281" s="46" t="s">
        <v>109</v>
      </c>
      <c r="CH1281" s="3" t="s">
        <v>4071</v>
      </c>
      <c r="CI1281" s="3" t="s">
        <v>109</v>
      </c>
      <c r="CJ1281" s="3" t="s">
        <v>109</v>
      </c>
      <c r="CK1281" s="3" t="s">
        <v>109</v>
      </c>
      <c r="CL1281" s="3" t="s">
        <v>109</v>
      </c>
      <c r="CM1281" s="3" t="s">
        <v>109</v>
      </c>
      <c r="CN1281" s="3" t="s">
        <v>109</v>
      </c>
      <c r="CO1281" s="3" t="s">
        <v>109</v>
      </c>
      <c r="CP1281" s="3" t="s">
        <v>109</v>
      </c>
      <c r="CQ1281" s="5" t="s">
        <v>113</v>
      </c>
      <c r="CR1281" s="5" t="s">
        <v>109</v>
      </c>
      <c r="CV1281" s="21" t="s">
        <v>126</v>
      </c>
      <c r="CW1281" s="16"/>
    </row>
    <row r="1282" spans="1:101" x14ac:dyDescent="0.25">
      <c r="A1282" s="3" t="s">
        <v>4175</v>
      </c>
      <c r="B1282" s="61" t="str">
        <f>CONCATENATE(RIGHT(LEFT(A1282,26),3))</f>
        <v>004</v>
      </c>
      <c r="C1282" s="4">
        <v>0.02</v>
      </c>
      <c r="D1282" s="3" t="s">
        <v>109</v>
      </c>
      <c r="E1282" s="3" t="s">
        <v>4176</v>
      </c>
      <c r="F1282" s="3" t="s">
        <v>4177</v>
      </c>
      <c r="G1282" s="3" t="s">
        <v>1725</v>
      </c>
      <c r="H1282" s="9">
        <v>47901</v>
      </c>
      <c r="I1282" s="3" t="s">
        <v>1726</v>
      </c>
      <c r="J1282" s="3" t="s">
        <v>4173</v>
      </c>
      <c r="K1282" s="4">
        <v>6378</v>
      </c>
      <c r="L1282" s="3" t="s">
        <v>109</v>
      </c>
      <c r="M1282" s="3" t="s">
        <v>109</v>
      </c>
      <c r="N1282" s="3" t="s">
        <v>109</v>
      </c>
      <c r="O1282" s="3" t="s">
        <v>109</v>
      </c>
      <c r="P1282" s="3" t="s">
        <v>109</v>
      </c>
      <c r="Q1282" s="64">
        <v>4</v>
      </c>
      <c r="R1282" s="9">
        <v>8</v>
      </c>
      <c r="S1282" s="3" t="s">
        <v>109</v>
      </c>
      <c r="T1282" s="3" t="s">
        <v>109</v>
      </c>
      <c r="U1282" s="46">
        <v>825</v>
      </c>
      <c r="V1282" s="3" t="s">
        <v>109</v>
      </c>
      <c r="W1282" s="3" t="s">
        <v>109</v>
      </c>
      <c r="X1282" s="3" t="s">
        <v>109</v>
      </c>
      <c r="Y1282" s="3" t="s">
        <v>109</v>
      </c>
      <c r="Z1282" s="3" t="s">
        <v>109</v>
      </c>
      <c r="AA1282" s="9">
        <v>1911</v>
      </c>
      <c r="AB1282" s="3" t="s">
        <v>109</v>
      </c>
      <c r="AC1282" s="5" t="s">
        <v>135</v>
      </c>
      <c r="AD1282" s="3" t="s">
        <v>135</v>
      </c>
      <c r="AE1282" s="3" t="s">
        <v>109</v>
      </c>
      <c r="AF1282" s="4">
        <v>4</v>
      </c>
      <c r="AG1282" s="3" t="s">
        <v>109</v>
      </c>
      <c r="AH1282" s="3" t="s">
        <v>135</v>
      </c>
      <c r="AI1282" s="3" t="s">
        <v>109</v>
      </c>
      <c r="AJ1282" s="7">
        <v>4</v>
      </c>
      <c r="AN1282" s="3" t="s">
        <v>109</v>
      </c>
      <c r="AO1282" s="42">
        <f>(Q1282*U1282)*12</f>
        <v>39600</v>
      </c>
      <c r="AP1282" s="3" t="s">
        <v>109</v>
      </c>
      <c r="AQ1282" s="3">
        <v>6.9000000000000006E-2</v>
      </c>
      <c r="AR1282" s="3" t="s">
        <v>109</v>
      </c>
      <c r="AS1282" s="3">
        <v>0.02</v>
      </c>
      <c r="AT1282" s="48">
        <f>(AO1282*(1-AQ1282))+(AO1282*AS1282)</f>
        <v>37659.599999999999</v>
      </c>
      <c r="AU1282" s="3" t="s">
        <v>109</v>
      </c>
      <c r="AV1282" s="3" t="s">
        <v>109</v>
      </c>
      <c r="AW1282" s="3" t="s">
        <v>109</v>
      </c>
      <c r="AX1282" s="3" t="s">
        <v>109</v>
      </c>
      <c r="AY1282" s="3" t="s">
        <v>109</v>
      </c>
      <c r="AZ1282" s="3" t="s">
        <v>109</v>
      </c>
      <c r="BA1282" s="3" t="s">
        <v>109</v>
      </c>
      <c r="BB1282" s="3" t="s">
        <v>109</v>
      </c>
      <c r="BC1282" s="3" t="s">
        <v>109</v>
      </c>
      <c r="BD1282" s="3" t="s">
        <v>109</v>
      </c>
      <c r="BE1282" s="3" t="s">
        <v>109</v>
      </c>
      <c r="BF1282" s="3" t="s">
        <v>109</v>
      </c>
      <c r="BG1282" s="3" t="s">
        <v>109</v>
      </c>
      <c r="BH1282" s="3" t="s">
        <v>109</v>
      </c>
      <c r="BI1282" s="3" t="s">
        <v>109</v>
      </c>
      <c r="BJ1282" s="3">
        <f>BX1282*0.1</f>
        <v>4.0519814336849036E-2</v>
      </c>
      <c r="BK1282" s="3">
        <f>BX1282*0.23</f>
        <v>9.3195572974752783E-2</v>
      </c>
      <c r="BL1282" s="2">
        <f>BX1282*0.32</f>
        <v>0.12966340587791692</v>
      </c>
      <c r="BM1282" s="3">
        <f>BX1282*0.3</f>
        <v>0.12155944301054711</v>
      </c>
      <c r="BN1282" s="3">
        <f>BX1282*0.05</f>
        <v>2.0259907168424518E-2</v>
      </c>
      <c r="BO1282" s="3" t="s">
        <v>109</v>
      </c>
      <c r="BP1282" s="3" t="s">
        <v>109</v>
      </c>
      <c r="BQ1282" s="3" t="s">
        <v>109</v>
      </c>
      <c r="BR1282" s="3" t="s">
        <v>109</v>
      </c>
      <c r="BS1282" s="3" t="s">
        <v>109</v>
      </c>
      <c r="BT1282" s="3" t="s">
        <v>109</v>
      </c>
      <c r="BU1282" s="3" t="s">
        <v>109</v>
      </c>
      <c r="BV1282" s="3" t="s">
        <v>109</v>
      </c>
      <c r="BW1282" s="3" t="s">
        <v>109</v>
      </c>
      <c r="BX1282" s="71">
        <f>1-(BY1282/AT1282)</f>
        <v>0.40519814336849036</v>
      </c>
      <c r="BY1282" s="46">
        <f>CE1282*CB1282</f>
        <v>22400</v>
      </c>
      <c r="BZ1282" s="3">
        <v>0.08</v>
      </c>
      <c r="CA1282" s="4">
        <f>C1282</f>
        <v>0.02</v>
      </c>
      <c r="CB1282" s="3">
        <f>BZ1282+CA1282</f>
        <v>0.1</v>
      </c>
      <c r="CC1282" s="47">
        <v>224000</v>
      </c>
      <c r="CD1282" s="46">
        <v>0</v>
      </c>
      <c r="CE1282" s="46">
        <f>CC1282-CD1282</f>
        <v>224000</v>
      </c>
      <c r="CF1282" s="46">
        <f>CE1282/Q1282</f>
        <v>56000</v>
      </c>
      <c r="CG1282" s="46" t="s">
        <v>109</v>
      </c>
      <c r="CH1282" s="3" t="s">
        <v>4178</v>
      </c>
      <c r="CI1282" s="3" t="s">
        <v>109</v>
      </c>
      <c r="CJ1282" s="3" t="s">
        <v>109</v>
      </c>
      <c r="CK1282" s="3" t="s">
        <v>109</v>
      </c>
      <c r="CL1282" s="3" t="s">
        <v>109</v>
      </c>
      <c r="CM1282" s="3" t="s">
        <v>109</v>
      </c>
      <c r="CN1282" s="3" t="s">
        <v>109</v>
      </c>
      <c r="CO1282" s="3" t="s">
        <v>109</v>
      </c>
      <c r="CP1282" s="3" t="s">
        <v>109</v>
      </c>
      <c r="CQ1282" s="5" t="s">
        <v>113</v>
      </c>
      <c r="CR1282" s="5" t="s">
        <v>109</v>
      </c>
      <c r="CV1282" s="21" t="s">
        <v>113</v>
      </c>
    </row>
    <row r="1283" spans="1:101" x14ac:dyDescent="0.25">
      <c r="A1283" s="3" t="s">
        <v>4209</v>
      </c>
      <c r="B1283" s="61" t="str">
        <f>CONCATENATE(RIGHT(LEFT(A1283,26),3))</f>
        <v>004</v>
      </c>
      <c r="C1283" s="4">
        <v>0.02</v>
      </c>
      <c r="D1283" s="3" t="s">
        <v>4210</v>
      </c>
      <c r="E1283" s="3" t="s">
        <v>4211</v>
      </c>
      <c r="F1283" s="3" t="s">
        <v>4212</v>
      </c>
      <c r="G1283" s="3" t="s">
        <v>1725</v>
      </c>
      <c r="H1283" s="9">
        <v>47901</v>
      </c>
      <c r="I1283" s="3" t="s">
        <v>1726</v>
      </c>
      <c r="J1283" s="3" t="s">
        <v>4173</v>
      </c>
      <c r="K1283" s="4">
        <v>6975</v>
      </c>
      <c r="L1283" s="3" t="s">
        <v>109</v>
      </c>
      <c r="M1283" s="3" t="s">
        <v>109</v>
      </c>
      <c r="N1283" s="3" t="s">
        <v>109</v>
      </c>
      <c r="O1283" s="3" t="s">
        <v>109</v>
      </c>
      <c r="P1283" s="3" t="s">
        <v>109</v>
      </c>
      <c r="Q1283" s="64">
        <v>4</v>
      </c>
      <c r="R1283" s="9">
        <v>8</v>
      </c>
      <c r="S1283" s="3" t="s">
        <v>109</v>
      </c>
      <c r="T1283" s="3" t="s">
        <v>109</v>
      </c>
      <c r="U1283" s="46">
        <v>825</v>
      </c>
      <c r="V1283" s="3" t="s">
        <v>109</v>
      </c>
      <c r="W1283" s="3" t="s">
        <v>109</v>
      </c>
      <c r="X1283" s="3" t="s">
        <v>109</v>
      </c>
      <c r="Y1283" s="3" t="s">
        <v>109</v>
      </c>
      <c r="Z1283" s="3" t="s">
        <v>109</v>
      </c>
      <c r="AA1283" s="16"/>
      <c r="AB1283" s="3" t="s">
        <v>109</v>
      </c>
      <c r="AC1283" s="5" t="s">
        <v>135</v>
      </c>
      <c r="AD1283" s="3" t="s">
        <v>135</v>
      </c>
      <c r="AE1283" s="3" t="s">
        <v>109</v>
      </c>
      <c r="AF1283" s="4">
        <v>3</v>
      </c>
      <c r="AG1283" s="3" t="s">
        <v>109</v>
      </c>
      <c r="AH1283" s="3" t="s">
        <v>135</v>
      </c>
      <c r="AI1283" s="3" t="s">
        <v>109</v>
      </c>
      <c r="AJ1283" s="7">
        <v>4</v>
      </c>
      <c r="AN1283" s="3" t="s">
        <v>109</v>
      </c>
      <c r="AO1283" s="42">
        <f>(Q1283*U1283)*12</f>
        <v>39600</v>
      </c>
      <c r="AP1283" s="3" t="s">
        <v>109</v>
      </c>
      <c r="AQ1283" s="3">
        <v>6.9000000000000006E-2</v>
      </c>
      <c r="AR1283" s="3" t="s">
        <v>109</v>
      </c>
      <c r="AS1283" s="3">
        <v>0.02</v>
      </c>
      <c r="AT1283" s="48">
        <f>(AO1283*(1-AQ1283))+(AO1283*AS1283)</f>
        <v>37659.599999999999</v>
      </c>
      <c r="AU1283" s="3" t="s">
        <v>109</v>
      </c>
      <c r="AV1283" s="3" t="s">
        <v>109</v>
      </c>
      <c r="AW1283" s="3" t="s">
        <v>109</v>
      </c>
      <c r="AX1283" s="3" t="s">
        <v>109</v>
      </c>
      <c r="AY1283" s="3" t="s">
        <v>109</v>
      </c>
      <c r="AZ1283" s="3" t="s">
        <v>109</v>
      </c>
      <c r="BA1283" s="3" t="s">
        <v>109</v>
      </c>
      <c r="BB1283" s="3" t="s">
        <v>109</v>
      </c>
      <c r="BC1283" s="3" t="s">
        <v>109</v>
      </c>
      <c r="BD1283" s="3" t="s">
        <v>109</v>
      </c>
      <c r="BE1283" s="3" t="s">
        <v>109</v>
      </c>
      <c r="BF1283" s="3" t="s">
        <v>109</v>
      </c>
      <c r="BG1283" s="3" t="s">
        <v>109</v>
      </c>
      <c r="BH1283" s="3" t="s">
        <v>109</v>
      </c>
      <c r="BI1283" s="3" t="s">
        <v>109</v>
      </c>
      <c r="BJ1283" s="3">
        <f>BX1283*0.1</f>
        <v>5.4566697468905669E-2</v>
      </c>
      <c r="BK1283" s="3">
        <f>BX1283*0.23</f>
        <v>0.12550340417848305</v>
      </c>
      <c r="BL1283" s="2">
        <f>BX1283*0.32</f>
        <v>0.17461343190049813</v>
      </c>
      <c r="BM1283" s="3">
        <f>BX1283*0.3</f>
        <v>0.16370009240671698</v>
      </c>
      <c r="BN1283" s="3">
        <f>BX1283*0.05</f>
        <v>2.7283348734452834E-2</v>
      </c>
      <c r="BO1283" s="3" t="s">
        <v>109</v>
      </c>
      <c r="BP1283" s="3" t="s">
        <v>109</v>
      </c>
      <c r="BQ1283" s="3" t="s">
        <v>109</v>
      </c>
      <c r="BR1283" s="3" t="s">
        <v>109</v>
      </c>
      <c r="BS1283" s="3" t="s">
        <v>109</v>
      </c>
      <c r="BT1283" s="3" t="s">
        <v>109</v>
      </c>
      <c r="BU1283" s="3" t="s">
        <v>109</v>
      </c>
      <c r="BV1283" s="3" t="s">
        <v>109</v>
      </c>
      <c r="BW1283" s="3" t="s">
        <v>109</v>
      </c>
      <c r="BX1283" s="71">
        <f>1-(BY1283/AT1283)</f>
        <v>0.54566697468905667</v>
      </c>
      <c r="BY1283" s="46">
        <f>CE1283*CB1283</f>
        <v>17110</v>
      </c>
      <c r="BZ1283" s="3">
        <v>0.08</v>
      </c>
      <c r="CA1283" s="4">
        <f>C1283</f>
        <v>0.02</v>
      </c>
      <c r="CB1283" s="3">
        <f>BZ1283+CA1283</f>
        <v>0.1</v>
      </c>
      <c r="CC1283" s="47">
        <v>171100</v>
      </c>
      <c r="CD1283" s="46">
        <v>0</v>
      </c>
      <c r="CE1283" s="46">
        <f>CC1283-CD1283</f>
        <v>171100</v>
      </c>
      <c r="CF1283" s="46">
        <f>CE1283/Q1283</f>
        <v>42775</v>
      </c>
      <c r="CG1283" s="46" t="s">
        <v>109</v>
      </c>
      <c r="CH1283" s="3" t="s">
        <v>4213</v>
      </c>
      <c r="CI1283" s="3" t="s">
        <v>109</v>
      </c>
      <c r="CJ1283" s="3" t="s">
        <v>109</v>
      </c>
      <c r="CK1283" s="3" t="s">
        <v>109</v>
      </c>
      <c r="CL1283" s="3" t="s">
        <v>109</v>
      </c>
      <c r="CM1283" s="3" t="s">
        <v>109</v>
      </c>
      <c r="CN1283" s="3" t="s">
        <v>109</v>
      </c>
      <c r="CO1283" s="3" t="s">
        <v>109</v>
      </c>
      <c r="CP1283" s="3" t="s">
        <v>109</v>
      </c>
      <c r="CQ1283" s="5" t="s">
        <v>113</v>
      </c>
      <c r="CR1283" s="5" t="s">
        <v>109</v>
      </c>
      <c r="CV1283" s="21" t="s">
        <v>113</v>
      </c>
      <c r="CW1283" s="10">
        <v>560</v>
      </c>
    </row>
    <row r="1284" spans="1:101" x14ac:dyDescent="0.25">
      <c r="A1284" s="3" t="s">
        <v>4221</v>
      </c>
      <c r="B1284" s="61" t="str">
        <f>CONCATENATE(RIGHT(LEFT(A1284,26),3))</f>
        <v>004</v>
      </c>
      <c r="C1284" s="4">
        <v>0.02</v>
      </c>
      <c r="D1284" s="3" t="s">
        <v>4222</v>
      </c>
      <c r="E1284" s="3" t="s">
        <v>4223</v>
      </c>
      <c r="F1284" s="3" t="s">
        <v>4224</v>
      </c>
      <c r="G1284" s="3" t="s">
        <v>1725</v>
      </c>
      <c r="H1284" s="9">
        <v>47901</v>
      </c>
      <c r="I1284" s="3" t="s">
        <v>1726</v>
      </c>
      <c r="J1284" s="3" t="s">
        <v>4173</v>
      </c>
      <c r="K1284" s="4">
        <v>7873</v>
      </c>
      <c r="L1284" s="3" t="s">
        <v>109</v>
      </c>
      <c r="M1284" s="3" t="s">
        <v>109</v>
      </c>
      <c r="N1284" s="3" t="s">
        <v>109</v>
      </c>
      <c r="O1284" s="3" t="s">
        <v>109</v>
      </c>
      <c r="P1284" s="3" t="s">
        <v>109</v>
      </c>
      <c r="Q1284" s="64">
        <v>14</v>
      </c>
      <c r="R1284" s="9">
        <v>15</v>
      </c>
      <c r="S1284" s="3" t="s">
        <v>109</v>
      </c>
      <c r="T1284" s="3" t="s">
        <v>109</v>
      </c>
      <c r="U1284" s="46">
        <v>825</v>
      </c>
      <c r="V1284" s="3" t="s">
        <v>109</v>
      </c>
      <c r="W1284" s="3" t="s">
        <v>109</v>
      </c>
      <c r="X1284" s="3" t="s">
        <v>109</v>
      </c>
      <c r="Y1284" s="3" t="s">
        <v>109</v>
      </c>
      <c r="Z1284" s="3" t="s">
        <v>109</v>
      </c>
      <c r="AA1284" s="9">
        <v>1913</v>
      </c>
      <c r="AB1284" s="3" t="s">
        <v>109</v>
      </c>
      <c r="AC1284" s="5" t="s">
        <v>135</v>
      </c>
      <c r="AD1284" s="3" t="s">
        <v>135</v>
      </c>
      <c r="AE1284" s="3" t="s">
        <v>109</v>
      </c>
      <c r="AF1284" s="4">
        <v>4</v>
      </c>
      <c r="AG1284" s="3" t="s">
        <v>109</v>
      </c>
      <c r="AH1284" s="3" t="s">
        <v>135</v>
      </c>
      <c r="AI1284" s="3" t="s">
        <v>109</v>
      </c>
      <c r="AJ1284" s="7">
        <v>2</v>
      </c>
      <c r="AN1284" s="3" t="s">
        <v>109</v>
      </c>
      <c r="AO1284" s="42">
        <f>(Q1284*U1284)*12</f>
        <v>138600</v>
      </c>
      <c r="AP1284" s="3" t="s">
        <v>109</v>
      </c>
      <c r="AQ1284" s="3">
        <v>6.9000000000000006E-2</v>
      </c>
      <c r="AR1284" s="3" t="s">
        <v>109</v>
      </c>
      <c r="AS1284" s="3">
        <v>0.02</v>
      </c>
      <c r="AT1284" s="48">
        <f>(AO1284*(1-AQ1284))+(AO1284*AS1284)</f>
        <v>131808.6</v>
      </c>
      <c r="AU1284" s="3" t="s">
        <v>109</v>
      </c>
      <c r="AV1284" s="3" t="s">
        <v>109</v>
      </c>
      <c r="AW1284" s="3" t="s">
        <v>109</v>
      </c>
      <c r="AX1284" s="3" t="s">
        <v>109</v>
      </c>
      <c r="AY1284" s="3" t="s">
        <v>109</v>
      </c>
      <c r="AZ1284" s="3" t="s">
        <v>109</v>
      </c>
      <c r="BA1284" s="3" t="s">
        <v>109</v>
      </c>
      <c r="BB1284" s="3" t="s">
        <v>109</v>
      </c>
      <c r="BC1284" s="3" t="s">
        <v>109</v>
      </c>
      <c r="BD1284" s="3" t="s">
        <v>109</v>
      </c>
      <c r="BE1284" s="3" t="s">
        <v>109</v>
      </c>
      <c r="BF1284" s="3" t="s">
        <v>109</v>
      </c>
      <c r="BG1284" s="3" t="s">
        <v>109</v>
      </c>
      <c r="BH1284" s="3" t="s">
        <v>109</v>
      </c>
      <c r="BI1284" s="3" t="s">
        <v>109</v>
      </c>
      <c r="BJ1284" s="3">
        <f>BX1284*0.1</f>
        <v>5.6778237535335334E-2</v>
      </c>
      <c r="BK1284" s="3">
        <f>BX1284*0.23</f>
        <v>0.13058994633127127</v>
      </c>
      <c r="BL1284" s="2">
        <f>BX1284*0.32</f>
        <v>0.18169036011307305</v>
      </c>
      <c r="BM1284" s="3">
        <f>BX1284*0.3</f>
        <v>0.17033471260600599</v>
      </c>
      <c r="BN1284" s="3">
        <f>BX1284*0.05</f>
        <v>2.8389118767667667E-2</v>
      </c>
      <c r="BO1284" s="3" t="s">
        <v>109</v>
      </c>
      <c r="BP1284" s="3" t="s">
        <v>109</v>
      </c>
      <c r="BQ1284" s="3" t="s">
        <v>109</v>
      </c>
      <c r="BR1284" s="3" t="s">
        <v>109</v>
      </c>
      <c r="BS1284" s="3" t="s">
        <v>109</v>
      </c>
      <c r="BT1284" s="3" t="s">
        <v>109</v>
      </c>
      <c r="BU1284" s="3" t="s">
        <v>109</v>
      </c>
      <c r="BV1284" s="3" t="s">
        <v>109</v>
      </c>
      <c r="BW1284" s="3" t="s">
        <v>109</v>
      </c>
      <c r="BX1284" s="71">
        <f>1-(BY1284/AT1284)</f>
        <v>0.5677823753533533</v>
      </c>
      <c r="BY1284" s="46">
        <f>CE1284*CB1284</f>
        <v>56970</v>
      </c>
      <c r="BZ1284" s="3">
        <v>0.08</v>
      </c>
      <c r="CA1284" s="4">
        <f>C1284</f>
        <v>0.02</v>
      </c>
      <c r="CB1284" s="3">
        <f>BZ1284+CA1284</f>
        <v>0.1</v>
      </c>
      <c r="CC1284" s="47">
        <v>569700</v>
      </c>
      <c r="CD1284" s="46">
        <v>0</v>
      </c>
      <c r="CE1284" s="46">
        <f>CC1284-CD1284</f>
        <v>569700</v>
      </c>
      <c r="CF1284" s="46">
        <f>CE1284/Q1284</f>
        <v>40692.857142857145</v>
      </c>
      <c r="CG1284" s="46" t="s">
        <v>109</v>
      </c>
      <c r="CH1284" s="3" t="s">
        <v>4225</v>
      </c>
      <c r="CI1284" s="3" t="s">
        <v>109</v>
      </c>
      <c r="CJ1284" s="3" t="s">
        <v>109</v>
      </c>
      <c r="CK1284" s="3" t="s">
        <v>109</v>
      </c>
      <c r="CL1284" s="3" t="s">
        <v>109</v>
      </c>
      <c r="CM1284" s="3" t="s">
        <v>109</v>
      </c>
      <c r="CN1284" s="3" t="s">
        <v>109</v>
      </c>
      <c r="CO1284" s="3" t="s">
        <v>109</v>
      </c>
      <c r="CP1284" s="3" t="s">
        <v>109</v>
      </c>
      <c r="CQ1284" s="5" t="s">
        <v>126</v>
      </c>
      <c r="CR1284" s="5" t="s">
        <v>4226</v>
      </c>
      <c r="CV1284" s="21" t="s">
        <v>113</v>
      </c>
      <c r="CW1284" s="10">
        <v>690</v>
      </c>
    </row>
    <row r="1285" spans="1:101" x14ac:dyDescent="0.25">
      <c r="A1285" s="3" t="s">
        <v>4227</v>
      </c>
      <c r="B1285" s="61" t="str">
        <f>CONCATENATE(RIGHT(LEFT(A1285,26),3))</f>
        <v>004</v>
      </c>
      <c r="C1285" s="4">
        <v>0.02</v>
      </c>
      <c r="D1285" s="3" t="s">
        <v>109</v>
      </c>
      <c r="E1285" s="3" t="s">
        <v>4228</v>
      </c>
      <c r="F1285" s="3" t="s">
        <v>109</v>
      </c>
      <c r="G1285" s="3" t="s">
        <v>109</v>
      </c>
      <c r="H1285" s="28"/>
      <c r="I1285" s="3" t="s">
        <v>1726</v>
      </c>
      <c r="J1285" s="3" t="s">
        <v>4173</v>
      </c>
      <c r="K1285" s="4">
        <v>4968</v>
      </c>
      <c r="L1285" s="3" t="s">
        <v>109</v>
      </c>
      <c r="M1285" s="3" t="s">
        <v>109</v>
      </c>
      <c r="N1285" s="3" t="s">
        <v>109</v>
      </c>
      <c r="O1285" s="3" t="s">
        <v>109</v>
      </c>
      <c r="P1285" s="3" t="s">
        <v>109</v>
      </c>
      <c r="Q1285" s="64">
        <v>4</v>
      </c>
      <c r="R1285" s="16"/>
      <c r="S1285" s="3" t="s">
        <v>109</v>
      </c>
      <c r="T1285" s="3" t="s">
        <v>109</v>
      </c>
      <c r="U1285" s="46">
        <v>825</v>
      </c>
      <c r="V1285" s="3" t="s">
        <v>109</v>
      </c>
      <c r="W1285" s="3" t="s">
        <v>109</v>
      </c>
      <c r="X1285" s="3" t="s">
        <v>109</v>
      </c>
      <c r="Y1285" s="3" t="s">
        <v>109</v>
      </c>
      <c r="Z1285" s="3" t="s">
        <v>109</v>
      </c>
      <c r="AA1285" s="16"/>
      <c r="AB1285" s="3" t="s">
        <v>109</v>
      </c>
      <c r="AC1285" s="5" t="s">
        <v>135</v>
      </c>
      <c r="AD1285" s="3" t="s">
        <v>135</v>
      </c>
      <c r="AE1285" s="3" t="s">
        <v>109</v>
      </c>
      <c r="AF1285" s="4">
        <v>4</v>
      </c>
      <c r="AG1285" s="3" t="s">
        <v>109</v>
      </c>
      <c r="AH1285" s="3" t="s">
        <v>135</v>
      </c>
      <c r="AI1285" s="3" t="s">
        <v>109</v>
      </c>
      <c r="AJ1285" s="7">
        <v>4</v>
      </c>
      <c r="AN1285" s="3" t="s">
        <v>109</v>
      </c>
      <c r="AO1285" s="42">
        <f>(Q1285*U1285)*12</f>
        <v>39600</v>
      </c>
      <c r="AP1285" s="3" t="s">
        <v>109</v>
      </c>
      <c r="AQ1285" s="3">
        <v>6.9000000000000006E-2</v>
      </c>
      <c r="AR1285" s="3" t="s">
        <v>109</v>
      </c>
      <c r="AS1285" s="3">
        <v>0.02</v>
      </c>
      <c r="AT1285" s="48">
        <f>(AO1285*(1-AQ1285))+(AO1285*AS1285)</f>
        <v>37659.599999999999</v>
      </c>
      <c r="AU1285" s="3" t="s">
        <v>109</v>
      </c>
      <c r="AV1285" s="3" t="s">
        <v>109</v>
      </c>
      <c r="AW1285" s="3" t="s">
        <v>109</v>
      </c>
      <c r="AX1285" s="3" t="s">
        <v>109</v>
      </c>
      <c r="AY1285" s="3" t="s">
        <v>109</v>
      </c>
      <c r="AZ1285" s="3" t="s">
        <v>109</v>
      </c>
      <c r="BA1285" s="3" t="s">
        <v>109</v>
      </c>
      <c r="BB1285" s="3" t="s">
        <v>109</v>
      </c>
      <c r="BC1285" s="3" t="s">
        <v>109</v>
      </c>
      <c r="BD1285" s="3" t="s">
        <v>109</v>
      </c>
      <c r="BE1285" s="3" t="s">
        <v>109</v>
      </c>
      <c r="BF1285" s="3" t="s">
        <v>109</v>
      </c>
      <c r="BG1285" s="3" t="s">
        <v>109</v>
      </c>
      <c r="BH1285" s="3" t="s">
        <v>109</v>
      </c>
      <c r="BI1285" s="3" t="s">
        <v>109</v>
      </c>
      <c r="BJ1285" s="3">
        <f>BX1285*0.1</f>
        <v>5.3743534185174573E-2</v>
      </c>
      <c r="BK1285" s="3">
        <f>BX1285*0.23</f>
        <v>0.12361012862590151</v>
      </c>
      <c r="BL1285" s="2">
        <f>BX1285*0.32</f>
        <v>0.17197930939255862</v>
      </c>
      <c r="BM1285" s="3">
        <f>BX1285*0.3</f>
        <v>0.16123060255552371</v>
      </c>
      <c r="BN1285" s="3">
        <f>BX1285*0.05</f>
        <v>2.6871767092587286E-2</v>
      </c>
      <c r="BO1285" s="3" t="s">
        <v>109</v>
      </c>
      <c r="BP1285" s="3" t="s">
        <v>109</v>
      </c>
      <c r="BQ1285" s="3" t="s">
        <v>109</v>
      </c>
      <c r="BR1285" s="3" t="s">
        <v>109</v>
      </c>
      <c r="BS1285" s="3" t="s">
        <v>109</v>
      </c>
      <c r="BT1285" s="3" t="s">
        <v>109</v>
      </c>
      <c r="BU1285" s="3" t="s">
        <v>109</v>
      </c>
      <c r="BV1285" s="3" t="s">
        <v>109</v>
      </c>
      <c r="BW1285" s="3" t="s">
        <v>109</v>
      </c>
      <c r="BX1285" s="71">
        <f>1-(BY1285/AT1285)</f>
        <v>0.53743534185174568</v>
      </c>
      <c r="BY1285" s="46">
        <f>CE1285*CB1285</f>
        <v>17420</v>
      </c>
      <c r="BZ1285" s="3">
        <v>0.08</v>
      </c>
      <c r="CA1285" s="4">
        <f>C1285</f>
        <v>0.02</v>
      </c>
      <c r="CB1285" s="3">
        <f>BZ1285+CA1285</f>
        <v>0.1</v>
      </c>
      <c r="CC1285" s="47">
        <v>174200</v>
      </c>
      <c r="CD1285" s="46">
        <v>0</v>
      </c>
      <c r="CE1285" s="46">
        <f>CC1285-CD1285</f>
        <v>174200</v>
      </c>
      <c r="CF1285" s="46">
        <f>CE1285/Q1285</f>
        <v>43550</v>
      </c>
      <c r="CG1285" s="46" t="s">
        <v>109</v>
      </c>
      <c r="CH1285" s="3" t="s">
        <v>4229</v>
      </c>
      <c r="CI1285" s="3" t="s">
        <v>109</v>
      </c>
      <c r="CJ1285" s="3" t="s">
        <v>109</v>
      </c>
      <c r="CK1285" s="3" t="s">
        <v>109</v>
      </c>
      <c r="CL1285" s="3" t="s">
        <v>109</v>
      </c>
      <c r="CM1285" s="3" t="s">
        <v>109</v>
      </c>
      <c r="CN1285" s="3" t="s">
        <v>109</v>
      </c>
      <c r="CO1285" s="3" t="s">
        <v>109</v>
      </c>
      <c r="CP1285" s="3" t="s">
        <v>109</v>
      </c>
      <c r="CQ1285" s="5" t="s">
        <v>113</v>
      </c>
      <c r="CR1285" s="5" t="s">
        <v>109</v>
      </c>
      <c r="CV1285" s="21" t="s">
        <v>113</v>
      </c>
      <c r="CW1285" s="16"/>
    </row>
    <row r="1286" spans="1:101" x14ac:dyDescent="0.25">
      <c r="A1286" s="3" t="s">
        <v>4277</v>
      </c>
      <c r="B1286" s="61" t="str">
        <f>CONCATENATE(RIGHT(LEFT(A1286,26),3))</f>
        <v>004</v>
      </c>
      <c r="C1286" s="4">
        <v>0.02</v>
      </c>
      <c r="D1286" s="3" t="s">
        <v>109</v>
      </c>
      <c r="E1286" s="3" t="s">
        <v>4278</v>
      </c>
      <c r="F1286" s="3" t="s">
        <v>4279</v>
      </c>
      <c r="G1286" s="3" t="s">
        <v>1725</v>
      </c>
      <c r="H1286" s="28"/>
      <c r="I1286" s="3" t="s">
        <v>1726</v>
      </c>
      <c r="J1286" s="3" t="s">
        <v>1727</v>
      </c>
      <c r="K1286" s="4">
        <v>15941</v>
      </c>
      <c r="L1286" s="3" t="s">
        <v>109</v>
      </c>
      <c r="M1286" s="3" t="s">
        <v>109</v>
      </c>
      <c r="N1286" s="3" t="s">
        <v>109</v>
      </c>
      <c r="O1286" s="3" t="s">
        <v>109</v>
      </c>
      <c r="P1286" s="3" t="s">
        <v>109</v>
      </c>
      <c r="Q1286" s="64">
        <v>14</v>
      </c>
      <c r="R1286" s="4">
        <v>14</v>
      </c>
      <c r="S1286" s="3" t="s">
        <v>109</v>
      </c>
      <c r="T1286" s="3" t="s">
        <v>109</v>
      </c>
      <c r="U1286" s="46">
        <v>750</v>
      </c>
      <c r="V1286" s="3" t="s">
        <v>109</v>
      </c>
      <c r="W1286" s="3" t="s">
        <v>109</v>
      </c>
      <c r="X1286" s="3" t="s">
        <v>109</v>
      </c>
      <c r="Y1286" s="3" t="s">
        <v>109</v>
      </c>
      <c r="Z1286" s="3" t="s">
        <v>109</v>
      </c>
      <c r="AA1286" s="9">
        <v>1989</v>
      </c>
      <c r="AB1286" s="3" t="s">
        <v>109</v>
      </c>
      <c r="AC1286" s="5" t="s">
        <v>135</v>
      </c>
      <c r="AD1286" s="3" t="s">
        <v>135</v>
      </c>
      <c r="AE1286" s="3" t="s">
        <v>109</v>
      </c>
      <c r="AF1286" s="4">
        <v>4</v>
      </c>
      <c r="AG1286" s="3" t="s">
        <v>109</v>
      </c>
      <c r="AH1286" s="3" t="s">
        <v>135</v>
      </c>
      <c r="AI1286" s="3" t="s">
        <v>109</v>
      </c>
      <c r="AJ1286" s="7">
        <v>4</v>
      </c>
      <c r="AN1286" s="3" t="s">
        <v>109</v>
      </c>
      <c r="AO1286" s="42">
        <f>(Q1286*U1286)*12</f>
        <v>126000</v>
      </c>
      <c r="AP1286" s="3" t="s">
        <v>109</v>
      </c>
      <c r="AQ1286" s="3">
        <v>6.4000000000000001E-2</v>
      </c>
      <c r="AR1286" s="3" t="s">
        <v>109</v>
      </c>
      <c r="AS1286" s="3">
        <v>0.02</v>
      </c>
      <c r="AT1286" s="48">
        <f>(AO1286*(1-AQ1286))+(AO1286*AS1286)</f>
        <v>120456</v>
      </c>
      <c r="AU1286" s="3" t="s">
        <v>109</v>
      </c>
      <c r="AV1286" s="3" t="s">
        <v>109</v>
      </c>
      <c r="AW1286" s="3" t="s">
        <v>109</v>
      </c>
      <c r="AX1286" s="3" t="s">
        <v>109</v>
      </c>
      <c r="AY1286" s="3" t="s">
        <v>109</v>
      </c>
      <c r="AZ1286" s="3" t="s">
        <v>109</v>
      </c>
      <c r="BA1286" s="3" t="s">
        <v>109</v>
      </c>
      <c r="BB1286" s="3" t="s">
        <v>109</v>
      </c>
      <c r="BC1286" s="3" t="s">
        <v>109</v>
      </c>
      <c r="BD1286" s="3" t="s">
        <v>109</v>
      </c>
      <c r="BE1286" s="3" t="s">
        <v>109</v>
      </c>
      <c r="BF1286" s="3" t="s">
        <v>109</v>
      </c>
      <c r="BG1286" s="3" t="s">
        <v>109</v>
      </c>
      <c r="BH1286" s="3" t="s">
        <v>109</v>
      </c>
      <c r="BI1286" s="3" t="s">
        <v>109</v>
      </c>
      <c r="BJ1286" s="3">
        <f>BX1286*0.1</f>
        <v>3.4847579199043632E-2</v>
      </c>
      <c r="BK1286" s="3">
        <f>BX1286*0.23</f>
        <v>8.0149432157800363E-2</v>
      </c>
      <c r="BL1286" s="2">
        <f>BX1286*0.32</f>
        <v>0.11151225343693963</v>
      </c>
      <c r="BM1286" s="3">
        <f>BX1286*0.3</f>
        <v>0.1045427375971309</v>
      </c>
      <c r="BN1286" s="3">
        <f>BX1286*0.05</f>
        <v>1.7423789599521816E-2</v>
      </c>
      <c r="BO1286" s="3" t="s">
        <v>109</v>
      </c>
      <c r="BP1286" s="3" t="s">
        <v>109</v>
      </c>
      <c r="BQ1286" s="3" t="s">
        <v>109</v>
      </c>
      <c r="BR1286" s="3" t="s">
        <v>109</v>
      </c>
      <c r="BS1286" s="3" t="s">
        <v>109</v>
      </c>
      <c r="BT1286" s="3" t="s">
        <v>109</v>
      </c>
      <c r="BU1286" s="3" t="s">
        <v>109</v>
      </c>
      <c r="BV1286" s="3" t="s">
        <v>109</v>
      </c>
      <c r="BW1286" s="3" t="s">
        <v>109</v>
      </c>
      <c r="BX1286" s="71">
        <f>1-(BY1286/AT1286)</f>
        <v>0.34847579199043632</v>
      </c>
      <c r="BY1286" s="46">
        <f>CE1286*CB1286</f>
        <v>78480</v>
      </c>
      <c r="BZ1286" s="3">
        <v>0.08</v>
      </c>
      <c r="CA1286" s="4">
        <f>C1286</f>
        <v>0.02</v>
      </c>
      <c r="CB1286" s="3">
        <f>BZ1286+CA1286</f>
        <v>0.1</v>
      </c>
      <c r="CC1286" s="47">
        <v>784800</v>
      </c>
      <c r="CD1286" s="46">
        <v>0</v>
      </c>
      <c r="CE1286" s="46">
        <f>CC1286-CD1286</f>
        <v>784800</v>
      </c>
      <c r="CF1286" s="46">
        <f>CE1286/Q1286</f>
        <v>56057.142857142855</v>
      </c>
      <c r="CG1286" s="3" t="s">
        <v>109</v>
      </c>
      <c r="CH1286" s="3" t="s">
        <v>4280</v>
      </c>
      <c r="CI1286" s="3" t="s">
        <v>109</v>
      </c>
      <c r="CJ1286" s="3" t="s">
        <v>109</v>
      </c>
      <c r="CK1286" s="3" t="s">
        <v>109</v>
      </c>
      <c r="CL1286" s="3" t="s">
        <v>109</v>
      </c>
      <c r="CM1286" s="3" t="s">
        <v>109</v>
      </c>
      <c r="CN1286" s="3" t="s">
        <v>109</v>
      </c>
      <c r="CO1286" s="3" t="s">
        <v>109</v>
      </c>
      <c r="CP1286" s="3" t="s">
        <v>109</v>
      </c>
      <c r="CQ1286" s="5" t="s">
        <v>126</v>
      </c>
      <c r="CR1286" s="5" t="s">
        <v>4281</v>
      </c>
      <c r="CV1286" s="21" t="s">
        <v>113</v>
      </c>
      <c r="CW1286" s="10">
        <v>525</v>
      </c>
    </row>
    <row r="1287" spans="1:101" x14ac:dyDescent="0.25">
      <c r="A1287" s="3" t="s">
        <v>4318</v>
      </c>
      <c r="B1287" s="61" t="str">
        <f>CONCATENATE(RIGHT(LEFT(A1287,26),3))</f>
        <v>004</v>
      </c>
      <c r="C1287" s="4">
        <v>0.02</v>
      </c>
      <c r="D1287" s="3" t="s">
        <v>109</v>
      </c>
      <c r="E1287" s="3" t="s">
        <v>1767</v>
      </c>
      <c r="F1287" s="3" t="s">
        <v>4319</v>
      </c>
      <c r="G1287" s="3" t="s">
        <v>1725</v>
      </c>
      <c r="H1287" s="9">
        <v>47905</v>
      </c>
      <c r="I1287" s="3" t="s">
        <v>1726</v>
      </c>
      <c r="J1287" s="3" t="s">
        <v>1727</v>
      </c>
      <c r="K1287" s="4">
        <v>3076</v>
      </c>
      <c r="L1287" s="3" t="s">
        <v>109</v>
      </c>
      <c r="M1287" s="3" t="s">
        <v>109</v>
      </c>
      <c r="N1287" s="3" t="s">
        <v>109</v>
      </c>
      <c r="O1287" s="3" t="s">
        <v>109</v>
      </c>
      <c r="P1287" s="3" t="s">
        <v>109</v>
      </c>
      <c r="Q1287" s="64">
        <v>4</v>
      </c>
      <c r="R1287" s="8"/>
      <c r="S1287" s="3" t="s">
        <v>109</v>
      </c>
      <c r="T1287" s="3" t="s">
        <v>109</v>
      </c>
      <c r="U1287" s="46">
        <v>750</v>
      </c>
      <c r="V1287" s="3" t="s">
        <v>109</v>
      </c>
      <c r="W1287" s="3" t="s">
        <v>109</v>
      </c>
      <c r="X1287" s="3" t="s">
        <v>109</v>
      </c>
      <c r="Y1287" s="3" t="s">
        <v>109</v>
      </c>
      <c r="Z1287" s="3" t="s">
        <v>109</v>
      </c>
      <c r="AA1287" s="9">
        <v>1997</v>
      </c>
      <c r="AB1287" s="3" t="s">
        <v>109</v>
      </c>
      <c r="AC1287" s="5" t="s">
        <v>135</v>
      </c>
      <c r="AD1287" s="3" t="s">
        <v>111</v>
      </c>
      <c r="AE1287" s="3" t="s">
        <v>109</v>
      </c>
      <c r="AF1287" s="4">
        <v>4</v>
      </c>
      <c r="AG1287" s="3" t="s">
        <v>109</v>
      </c>
      <c r="AH1287" s="3" t="s">
        <v>135</v>
      </c>
      <c r="AI1287" s="3" t="s">
        <v>109</v>
      </c>
      <c r="AJ1287" s="7">
        <v>4</v>
      </c>
      <c r="AN1287" s="3" t="s">
        <v>109</v>
      </c>
      <c r="AO1287" s="42">
        <f>(Q1287*U1287)*12</f>
        <v>36000</v>
      </c>
      <c r="AP1287" s="3" t="s">
        <v>109</v>
      </c>
      <c r="AQ1287" s="3">
        <v>6.4000000000000001E-2</v>
      </c>
      <c r="AR1287" s="3" t="s">
        <v>109</v>
      </c>
      <c r="AS1287" s="3">
        <v>0.02</v>
      </c>
      <c r="AT1287" s="48">
        <f>(AO1287*(1-AQ1287))+(AO1287*AS1287)</f>
        <v>34416</v>
      </c>
      <c r="AU1287" s="3" t="s">
        <v>109</v>
      </c>
      <c r="AV1287" s="3" t="s">
        <v>109</v>
      </c>
      <c r="AW1287" s="3" t="s">
        <v>109</v>
      </c>
      <c r="AX1287" s="3" t="s">
        <v>109</v>
      </c>
      <c r="AY1287" s="3" t="s">
        <v>109</v>
      </c>
      <c r="AZ1287" s="3" t="s">
        <v>109</v>
      </c>
      <c r="BA1287" s="3" t="s">
        <v>109</v>
      </c>
      <c r="BB1287" s="3" t="s">
        <v>109</v>
      </c>
      <c r="BC1287" s="3" t="s">
        <v>109</v>
      </c>
      <c r="BD1287" s="3" t="s">
        <v>109</v>
      </c>
      <c r="BE1287" s="3" t="s">
        <v>109</v>
      </c>
      <c r="BF1287" s="3" t="s">
        <v>109</v>
      </c>
      <c r="BG1287" s="3" t="s">
        <v>109</v>
      </c>
      <c r="BH1287" s="3" t="s">
        <v>109</v>
      </c>
      <c r="BI1287" s="3" t="s">
        <v>109</v>
      </c>
      <c r="BJ1287" s="3">
        <f>BX1287*0.1</f>
        <v>5.1185495118549508E-2</v>
      </c>
      <c r="BK1287" s="3">
        <f>BX1287*0.23</f>
        <v>0.11772663877266387</v>
      </c>
      <c r="BL1287" s="2">
        <f>BX1287*0.32</f>
        <v>0.16379358437935843</v>
      </c>
      <c r="BM1287" s="3">
        <f>BX1287*0.3</f>
        <v>0.1535564853556485</v>
      </c>
      <c r="BN1287" s="3">
        <f>BX1287*0.05</f>
        <v>2.5592747559274754E-2</v>
      </c>
      <c r="BO1287" s="3" t="s">
        <v>109</v>
      </c>
      <c r="BP1287" s="3" t="s">
        <v>109</v>
      </c>
      <c r="BQ1287" s="3" t="s">
        <v>109</v>
      </c>
      <c r="BR1287" s="3" t="s">
        <v>109</v>
      </c>
      <c r="BS1287" s="3" t="s">
        <v>109</v>
      </c>
      <c r="BT1287" s="3" t="s">
        <v>109</v>
      </c>
      <c r="BU1287" s="3" t="s">
        <v>109</v>
      </c>
      <c r="BV1287" s="3" t="s">
        <v>109</v>
      </c>
      <c r="BW1287" s="3" t="s">
        <v>109</v>
      </c>
      <c r="BX1287" s="71">
        <f>1-(BY1287/AT1287)</f>
        <v>0.51185495118549507</v>
      </c>
      <c r="BY1287" s="46">
        <f>CE1287*CB1287</f>
        <v>16800</v>
      </c>
      <c r="BZ1287" s="3">
        <v>0.08</v>
      </c>
      <c r="CA1287" s="4">
        <f>C1287</f>
        <v>0.02</v>
      </c>
      <c r="CB1287" s="3">
        <f>BZ1287+CA1287</f>
        <v>0.1</v>
      </c>
      <c r="CC1287" s="47">
        <v>168000</v>
      </c>
      <c r="CD1287" s="46">
        <v>0</v>
      </c>
      <c r="CE1287" s="46">
        <f>CC1287-CD1287</f>
        <v>168000</v>
      </c>
      <c r="CF1287" s="46">
        <f>CE1287/Q1287</f>
        <v>42000</v>
      </c>
      <c r="CG1287" s="3" t="s">
        <v>109</v>
      </c>
      <c r="CH1287" s="3" t="s">
        <v>1769</v>
      </c>
      <c r="CI1287" s="3" t="s">
        <v>109</v>
      </c>
      <c r="CJ1287" s="3" t="s">
        <v>109</v>
      </c>
      <c r="CK1287" s="3" t="s">
        <v>109</v>
      </c>
      <c r="CL1287" s="3" t="s">
        <v>109</v>
      </c>
      <c r="CM1287" s="3" t="s">
        <v>109</v>
      </c>
      <c r="CN1287" s="3" t="s">
        <v>109</v>
      </c>
      <c r="CO1287" s="3" t="s">
        <v>109</v>
      </c>
      <c r="CP1287" s="3" t="s">
        <v>109</v>
      </c>
      <c r="CQ1287" s="5" t="s">
        <v>126</v>
      </c>
      <c r="CR1287" s="5" t="s">
        <v>4320</v>
      </c>
      <c r="CV1287" s="21" t="s">
        <v>113</v>
      </c>
      <c r="CW1287" s="11"/>
    </row>
    <row r="1288" spans="1:101" x14ac:dyDescent="0.25">
      <c r="A1288" s="3" t="s">
        <v>4328</v>
      </c>
      <c r="B1288" s="61" t="str">
        <f>CONCATENATE(RIGHT(LEFT(A1288,26),3))</f>
        <v>004</v>
      </c>
      <c r="C1288" s="4">
        <v>0.02</v>
      </c>
      <c r="D1288" s="3" t="s">
        <v>109</v>
      </c>
      <c r="E1288" s="3" t="s">
        <v>2618</v>
      </c>
      <c r="F1288" s="3" t="s">
        <v>109</v>
      </c>
      <c r="G1288" s="3" t="s">
        <v>109</v>
      </c>
      <c r="H1288" s="28"/>
      <c r="I1288" s="3" t="s">
        <v>1726</v>
      </c>
      <c r="J1288" s="3" t="s">
        <v>1727</v>
      </c>
      <c r="K1288" s="4">
        <v>4592</v>
      </c>
      <c r="L1288" s="3" t="s">
        <v>109</v>
      </c>
      <c r="M1288" s="3" t="s">
        <v>109</v>
      </c>
      <c r="N1288" s="3" t="s">
        <v>109</v>
      </c>
      <c r="O1288" s="3" t="s">
        <v>109</v>
      </c>
      <c r="P1288" s="3" t="s">
        <v>109</v>
      </c>
      <c r="Q1288" s="64">
        <v>8</v>
      </c>
      <c r="R1288" s="9">
        <v>8</v>
      </c>
      <c r="S1288" s="3" t="s">
        <v>109</v>
      </c>
      <c r="T1288" s="3" t="s">
        <v>109</v>
      </c>
      <c r="U1288" s="46">
        <v>750</v>
      </c>
      <c r="V1288" s="3" t="s">
        <v>109</v>
      </c>
      <c r="W1288" s="3" t="s">
        <v>109</v>
      </c>
      <c r="X1288" s="3" t="s">
        <v>109</v>
      </c>
      <c r="Y1288" s="3" t="s">
        <v>109</v>
      </c>
      <c r="Z1288" s="3" t="s">
        <v>109</v>
      </c>
      <c r="AA1288" s="16"/>
      <c r="AB1288" s="3" t="s">
        <v>109</v>
      </c>
      <c r="AC1288" s="5" t="s">
        <v>135</v>
      </c>
      <c r="AD1288" s="3" t="s">
        <v>135</v>
      </c>
      <c r="AE1288" s="3" t="s">
        <v>109</v>
      </c>
      <c r="AF1288" s="4">
        <v>4</v>
      </c>
      <c r="AG1288" s="3" t="s">
        <v>109</v>
      </c>
      <c r="AH1288" s="3" t="s">
        <v>135</v>
      </c>
      <c r="AI1288" s="3" t="s">
        <v>109</v>
      </c>
      <c r="AJ1288" s="7">
        <v>3</v>
      </c>
      <c r="AN1288" s="3" t="s">
        <v>109</v>
      </c>
      <c r="AO1288" s="42">
        <f>(Q1288*U1288)*12</f>
        <v>72000</v>
      </c>
      <c r="AP1288" s="3" t="s">
        <v>109</v>
      </c>
      <c r="AQ1288" s="3">
        <v>6.4000000000000001E-2</v>
      </c>
      <c r="AR1288" s="3" t="s">
        <v>109</v>
      </c>
      <c r="AS1288" s="3">
        <v>0.02</v>
      </c>
      <c r="AT1288" s="48">
        <f>(AO1288*(1-AQ1288))+(AO1288*AS1288)</f>
        <v>68832</v>
      </c>
      <c r="AU1288" s="3" t="s">
        <v>109</v>
      </c>
      <c r="AV1288" s="3" t="s">
        <v>109</v>
      </c>
      <c r="AW1288" s="3" t="s">
        <v>109</v>
      </c>
      <c r="AX1288" s="3" t="s">
        <v>109</v>
      </c>
      <c r="AY1288" s="3" t="s">
        <v>109</v>
      </c>
      <c r="AZ1288" s="3" t="s">
        <v>109</v>
      </c>
      <c r="BA1288" s="3" t="s">
        <v>109</v>
      </c>
      <c r="BB1288" s="3" t="s">
        <v>109</v>
      </c>
      <c r="BC1288" s="3" t="s">
        <v>109</v>
      </c>
      <c r="BD1288" s="3" t="s">
        <v>109</v>
      </c>
      <c r="BE1288" s="3" t="s">
        <v>109</v>
      </c>
      <c r="BF1288" s="3" t="s">
        <v>109</v>
      </c>
      <c r="BG1288" s="3" t="s">
        <v>109</v>
      </c>
      <c r="BH1288" s="3" t="s">
        <v>109</v>
      </c>
      <c r="BI1288" s="3" t="s">
        <v>109</v>
      </c>
      <c r="BJ1288" s="3">
        <f>BX1288*0.1</f>
        <v>3.6076243607624361E-2</v>
      </c>
      <c r="BK1288" s="3">
        <f>BX1288*0.23</f>
        <v>8.2975360297536022E-2</v>
      </c>
      <c r="BL1288" s="2">
        <f>BX1288*0.32</f>
        <v>0.11544397954439795</v>
      </c>
      <c r="BM1288" s="3">
        <f>BX1288*0.3</f>
        <v>0.10822873082287307</v>
      </c>
      <c r="BN1288" s="3">
        <f>BX1288*0.05</f>
        <v>1.8038121803812181E-2</v>
      </c>
      <c r="BO1288" s="3" t="s">
        <v>109</v>
      </c>
      <c r="BP1288" s="3" t="s">
        <v>109</v>
      </c>
      <c r="BQ1288" s="3" t="s">
        <v>109</v>
      </c>
      <c r="BR1288" s="3" t="s">
        <v>109</v>
      </c>
      <c r="BS1288" s="3" t="s">
        <v>109</v>
      </c>
      <c r="BT1288" s="3" t="s">
        <v>109</v>
      </c>
      <c r="BU1288" s="3" t="s">
        <v>109</v>
      </c>
      <c r="BV1288" s="3" t="s">
        <v>109</v>
      </c>
      <c r="BW1288" s="3" t="s">
        <v>109</v>
      </c>
      <c r="BX1288" s="71">
        <f>1-(BY1288/AT1288)</f>
        <v>0.36076243607624359</v>
      </c>
      <c r="BY1288" s="46">
        <f>CE1288*CB1288</f>
        <v>44000</v>
      </c>
      <c r="BZ1288" s="3">
        <v>0.08</v>
      </c>
      <c r="CA1288" s="4">
        <f>C1288</f>
        <v>0.02</v>
      </c>
      <c r="CB1288" s="3">
        <f>BZ1288+CA1288</f>
        <v>0.1</v>
      </c>
      <c r="CC1288" s="47">
        <v>440000</v>
      </c>
      <c r="CD1288" s="46">
        <v>0</v>
      </c>
      <c r="CE1288" s="46">
        <f>CC1288-CD1288</f>
        <v>440000</v>
      </c>
      <c r="CF1288" s="46">
        <f>CE1288/Q1288</f>
        <v>55000</v>
      </c>
      <c r="CG1288" s="3" t="s">
        <v>109</v>
      </c>
      <c r="CH1288" s="3" t="s">
        <v>4329</v>
      </c>
      <c r="CI1288" s="3" t="s">
        <v>109</v>
      </c>
      <c r="CJ1288" s="3" t="s">
        <v>109</v>
      </c>
      <c r="CK1288" s="3" t="s">
        <v>109</v>
      </c>
      <c r="CL1288" s="3" t="s">
        <v>109</v>
      </c>
      <c r="CM1288" s="3" t="s">
        <v>109</v>
      </c>
      <c r="CN1288" s="3" t="s">
        <v>109</v>
      </c>
      <c r="CO1288" s="3" t="s">
        <v>109</v>
      </c>
      <c r="CP1288" s="3" t="s">
        <v>109</v>
      </c>
      <c r="CQ1288" s="5" t="s">
        <v>126</v>
      </c>
      <c r="CR1288" s="5" t="s">
        <v>4330</v>
      </c>
      <c r="CV1288" s="21" t="s">
        <v>113</v>
      </c>
      <c r="CW1288" s="10">
        <v>500</v>
      </c>
    </row>
    <row r="1289" spans="1:101" x14ac:dyDescent="0.25">
      <c r="A1289" s="3" t="s">
        <v>4331</v>
      </c>
      <c r="B1289" s="61" t="str">
        <f>CONCATENATE(RIGHT(LEFT(A1289,26),3))</f>
        <v>004</v>
      </c>
      <c r="C1289" s="4">
        <v>0.02</v>
      </c>
      <c r="D1289" s="3" t="s">
        <v>109</v>
      </c>
      <c r="E1289" s="3" t="s">
        <v>4166</v>
      </c>
      <c r="F1289" s="3" t="s">
        <v>109</v>
      </c>
      <c r="G1289" s="3" t="s">
        <v>109</v>
      </c>
      <c r="H1289" s="23"/>
      <c r="I1289" s="3" t="s">
        <v>1726</v>
      </c>
      <c r="J1289" s="3" t="s">
        <v>1727</v>
      </c>
      <c r="K1289" s="4">
        <v>8837</v>
      </c>
      <c r="L1289" s="3" t="s">
        <v>109</v>
      </c>
      <c r="M1289" s="3" t="s">
        <v>109</v>
      </c>
      <c r="N1289" s="3" t="s">
        <v>109</v>
      </c>
      <c r="O1289" s="3" t="s">
        <v>109</v>
      </c>
      <c r="P1289" s="3" t="s">
        <v>109</v>
      </c>
      <c r="Q1289" s="64">
        <v>7</v>
      </c>
      <c r="R1289" s="9">
        <v>13</v>
      </c>
      <c r="S1289" s="3" t="s">
        <v>109</v>
      </c>
      <c r="T1289" s="3" t="s">
        <v>109</v>
      </c>
      <c r="U1289" s="46">
        <v>750</v>
      </c>
      <c r="V1289" s="3" t="s">
        <v>109</v>
      </c>
      <c r="W1289" s="3" t="s">
        <v>109</v>
      </c>
      <c r="X1289" s="3" t="s">
        <v>109</v>
      </c>
      <c r="Y1289" s="3" t="s">
        <v>109</v>
      </c>
      <c r="Z1289" s="3" t="s">
        <v>109</v>
      </c>
      <c r="AA1289" s="16"/>
      <c r="AB1289" s="3" t="s">
        <v>109</v>
      </c>
      <c r="AC1289" s="5" t="s">
        <v>135</v>
      </c>
      <c r="AD1289" s="3" t="s">
        <v>111</v>
      </c>
      <c r="AE1289" s="3" t="s">
        <v>109</v>
      </c>
      <c r="AF1289" s="4">
        <v>4</v>
      </c>
      <c r="AG1289" s="3" t="s">
        <v>109</v>
      </c>
      <c r="AH1289" s="3" t="s">
        <v>135</v>
      </c>
      <c r="AI1289" s="3" t="s">
        <v>109</v>
      </c>
      <c r="AJ1289" s="7">
        <v>4</v>
      </c>
      <c r="AN1289" s="3" t="s">
        <v>109</v>
      </c>
      <c r="AO1289" s="42">
        <f>(Q1289*U1289)*12</f>
        <v>63000</v>
      </c>
      <c r="AP1289" s="3" t="s">
        <v>109</v>
      </c>
      <c r="AQ1289" s="3">
        <v>6.4000000000000001E-2</v>
      </c>
      <c r="AR1289" s="3" t="s">
        <v>109</v>
      </c>
      <c r="AS1289" s="3">
        <v>0.02</v>
      </c>
      <c r="AT1289" s="48">
        <f>(AO1289*(1-AQ1289))+(AO1289*AS1289)</f>
        <v>60228</v>
      </c>
      <c r="AU1289" s="3" t="s">
        <v>109</v>
      </c>
      <c r="AV1289" s="3" t="s">
        <v>109</v>
      </c>
      <c r="AW1289" s="3" t="s">
        <v>109</v>
      </c>
      <c r="AX1289" s="3" t="s">
        <v>109</v>
      </c>
      <c r="AY1289" s="3" t="s">
        <v>109</v>
      </c>
      <c r="AZ1289" s="3" t="s">
        <v>109</v>
      </c>
      <c r="BA1289" s="3" t="s">
        <v>109</v>
      </c>
      <c r="BB1289" s="3" t="s">
        <v>109</v>
      </c>
      <c r="BC1289" s="3" t="s">
        <v>109</v>
      </c>
      <c r="BD1289" s="3" t="s">
        <v>109</v>
      </c>
      <c r="BE1289" s="3" t="s">
        <v>109</v>
      </c>
      <c r="BF1289" s="3" t="s">
        <v>109</v>
      </c>
      <c r="BG1289" s="3" t="s">
        <v>109</v>
      </c>
      <c r="BH1289" s="3" t="s">
        <v>109</v>
      </c>
      <c r="BI1289" s="3" t="s">
        <v>109</v>
      </c>
      <c r="BJ1289" s="3">
        <f>BX1289*0.1</f>
        <v>3.7022647273693303E-2</v>
      </c>
      <c r="BK1289" s="3">
        <f>BX1289*0.23</f>
        <v>8.5152088729494591E-2</v>
      </c>
      <c r="BL1289" s="2">
        <f>BX1289*0.32</f>
        <v>0.11847247127581856</v>
      </c>
      <c r="BM1289" s="3">
        <f>BX1289*0.3</f>
        <v>0.11106794182107989</v>
      </c>
      <c r="BN1289" s="3">
        <f>BX1289*0.05</f>
        <v>1.8511323636846651E-2</v>
      </c>
      <c r="BO1289" s="3" t="s">
        <v>109</v>
      </c>
      <c r="BP1289" s="3" t="s">
        <v>109</v>
      </c>
      <c r="BQ1289" s="3" t="s">
        <v>109</v>
      </c>
      <c r="BR1289" s="3" t="s">
        <v>109</v>
      </c>
      <c r="BS1289" s="3" t="s">
        <v>109</v>
      </c>
      <c r="BT1289" s="3" t="s">
        <v>109</v>
      </c>
      <c r="BU1289" s="3" t="s">
        <v>109</v>
      </c>
      <c r="BV1289" s="3" t="s">
        <v>109</v>
      </c>
      <c r="BW1289" s="3" t="s">
        <v>109</v>
      </c>
      <c r="BX1289" s="71">
        <f>1-(BY1289/AT1289)</f>
        <v>0.37022647273693299</v>
      </c>
      <c r="BY1289" s="46">
        <f>CE1289*CB1289</f>
        <v>37930</v>
      </c>
      <c r="BZ1289" s="3">
        <v>0.08</v>
      </c>
      <c r="CA1289" s="4">
        <f>C1289</f>
        <v>0.02</v>
      </c>
      <c r="CB1289" s="3">
        <f>BZ1289+CA1289</f>
        <v>0.1</v>
      </c>
      <c r="CC1289" s="47">
        <v>379300</v>
      </c>
      <c r="CD1289" s="46">
        <v>0</v>
      </c>
      <c r="CE1289" s="46">
        <f>CC1289-CD1289</f>
        <v>379300</v>
      </c>
      <c r="CF1289" s="46">
        <f>CE1289/Q1289</f>
        <v>54185.714285714283</v>
      </c>
      <c r="CG1289" s="3" t="s">
        <v>109</v>
      </c>
      <c r="CH1289" s="3" t="s">
        <v>4332</v>
      </c>
      <c r="CI1289" s="3" t="s">
        <v>109</v>
      </c>
      <c r="CJ1289" s="3" t="s">
        <v>109</v>
      </c>
      <c r="CK1289" s="3" t="s">
        <v>109</v>
      </c>
      <c r="CL1289" s="3" t="s">
        <v>109</v>
      </c>
      <c r="CM1289" s="3" t="s">
        <v>109</v>
      </c>
      <c r="CN1289" s="3" t="s">
        <v>109</v>
      </c>
      <c r="CO1289" s="3" t="s">
        <v>109</v>
      </c>
      <c r="CP1289" s="3" t="s">
        <v>109</v>
      </c>
      <c r="CQ1289" s="5" t="s">
        <v>126</v>
      </c>
      <c r="CR1289" s="5" t="s">
        <v>4333</v>
      </c>
      <c r="CV1289" s="21" t="s">
        <v>113</v>
      </c>
      <c r="CW1289" s="10">
        <v>379</v>
      </c>
    </row>
    <row r="1290" spans="1:101" x14ac:dyDescent="0.25">
      <c r="A1290" s="3" t="s">
        <v>4346</v>
      </c>
      <c r="B1290" s="61" t="str">
        <f>CONCATENATE(RIGHT(LEFT(A1290,26),3))</f>
        <v>004</v>
      </c>
      <c r="C1290" s="4">
        <v>0.02</v>
      </c>
      <c r="D1290" s="3" t="s">
        <v>109</v>
      </c>
      <c r="E1290" s="3" t="s">
        <v>4347</v>
      </c>
      <c r="F1290" s="3" t="s">
        <v>109</v>
      </c>
      <c r="G1290" s="3" t="s">
        <v>109</v>
      </c>
      <c r="H1290" s="23"/>
      <c r="I1290" s="3" t="s">
        <v>1726</v>
      </c>
      <c r="J1290" s="3" t="s">
        <v>1727</v>
      </c>
      <c r="K1290" s="4">
        <v>3540</v>
      </c>
      <c r="L1290" s="3" t="s">
        <v>109</v>
      </c>
      <c r="M1290" s="3" t="s">
        <v>109</v>
      </c>
      <c r="N1290" s="3" t="s">
        <v>109</v>
      </c>
      <c r="O1290" s="3" t="s">
        <v>109</v>
      </c>
      <c r="P1290" s="3" t="s">
        <v>109</v>
      </c>
      <c r="Q1290" s="64">
        <v>4</v>
      </c>
      <c r="R1290" s="16"/>
      <c r="S1290" s="3" t="s">
        <v>109</v>
      </c>
      <c r="T1290" s="3" t="s">
        <v>109</v>
      </c>
      <c r="U1290" s="46">
        <v>750</v>
      </c>
      <c r="V1290" s="3" t="s">
        <v>109</v>
      </c>
      <c r="W1290" s="3" t="s">
        <v>109</v>
      </c>
      <c r="X1290" s="3" t="s">
        <v>109</v>
      </c>
      <c r="Y1290" s="3" t="s">
        <v>109</v>
      </c>
      <c r="Z1290" s="3" t="s">
        <v>109</v>
      </c>
      <c r="AA1290" s="16"/>
      <c r="AB1290" s="3" t="s">
        <v>109</v>
      </c>
      <c r="AC1290" s="5" t="s">
        <v>135</v>
      </c>
      <c r="AD1290" s="3" t="s">
        <v>111</v>
      </c>
      <c r="AE1290" s="3" t="s">
        <v>109</v>
      </c>
      <c r="AF1290" s="4">
        <v>4</v>
      </c>
      <c r="AG1290" s="3" t="s">
        <v>109</v>
      </c>
      <c r="AH1290" s="3" t="s">
        <v>135</v>
      </c>
      <c r="AI1290" s="3" t="s">
        <v>109</v>
      </c>
      <c r="AJ1290" s="12">
        <v>3</v>
      </c>
      <c r="AN1290" s="3" t="s">
        <v>109</v>
      </c>
      <c r="AO1290" s="42">
        <f>(Q1290*U1290)*12</f>
        <v>36000</v>
      </c>
      <c r="AP1290" s="3" t="s">
        <v>109</v>
      </c>
      <c r="AQ1290" s="3">
        <v>6.4000000000000001E-2</v>
      </c>
      <c r="AR1290" s="3" t="s">
        <v>109</v>
      </c>
      <c r="AS1290" s="3">
        <v>0.02</v>
      </c>
      <c r="AT1290" s="48">
        <f>(AO1290*(1-AQ1290))+(AO1290*AS1290)</f>
        <v>34416</v>
      </c>
      <c r="AU1290" s="3" t="s">
        <v>109</v>
      </c>
      <c r="AV1290" s="3" t="s">
        <v>109</v>
      </c>
      <c r="AW1290" s="3" t="s">
        <v>109</v>
      </c>
      <c r="AX1290" s="3" t="s">
        <v>109</v>
      </c>
      <c r="AY1290" s="3" t="s">
        <v>109</v>
      </c>
      <c r="AZ1290" s="3" t="s">
        <v>109</v>
      </c>
      <c r="BA1290" s="3" t="s">
        <v>109</v>
      </c>
      <c r="BB1290" s="3" t="s">
        <v>109</v>
      </c>
      <c r="BC1290" s="3" t="s">
        <v>109</v>
      </c>
      <c r="BD1290" s="3" t="s">
        <v>109</v>
      </c>
      <c r="BE1290" s="3" t="s">
        <v>109</v>
      </c>
      <c r="BF1290" s="3" t="s">
        <v>109</v>
      </c>
      <c r="BG1290" s="3" t="s">
        <v>109</v>
      </c>
      <c r="BH1290" s="3" t="s">
        <v>109</v>
      </c>
      <c r="BI1290" s="3" t="s">
        <v>109</v>
      </c>
      <c r="BJ1290" s="3">
        <f>BX1290*0.1</f>
        <v>3.6221524872152487E-2</v>
      </c>
      <c r="BK1290" s="3">
        <f>BX1290*0.23</f>
        <v>8.3309507205950734E-2</v>
      </c>
      <c r="BL1290" s="2">
        <f>BX1290*0.32</f>
        <v>0.11590887959088797</v>
      </c>
      <c r="BM1290" s="3">
        <f>BX1290*0.3</f>
        <v>0.10866457461645747</v>
      </c>
      <c r="BN1290" s="3">
        <f>BX1290*0.05</f>
        <v>1.8110762436076244E-2</v>
      </c>
      <c r="BO1290" s="3" t="s">
        <v>109</v>
      </c>
      <c r="BP1290" s="3" t="s">
        <v>109</v>
      </c>
      <c r="BQ1290" s="3" t="s">
        <v>109</v>
      </c>
      <c r="BR1290" s="3" t="s">
        <v>109</v>
      </c>
      <c r="BS1290" s="3" t="s">
        <v>109</v>
      </c>
      <c r="BT1290" s="3" t="s">
        <v>109</v>
      </c>
      <c r="BU1290" s="3" t="s">
        <v>109</v>
      </c>
      <c r="BV1290" s="3" t="s">
        <v>109</v>
      </c>
      <c r="BW1290" s="3" t="s">
        <v>109</v>
      </c>
      <c r="BX1290" s="71">
        <f>1-(BY1290/AT1290)</f>
        <v>0.36221524872152489</v>
      </c>
      <c r="BY1290" s="46">
        <f>CE1290*CB1290</f>
        <v>21950</v>
      </c>
      <c r="BZ1290" s="3">
        <v>0.08</v>
      </c>
      <c r="CA1290" s="4">
        <f>C1290</f>
        <v>0.02</v>
      </c>
      <c r="CB1290" s="3">
        <f>BZ1290+CA1290</f>
        <v>0.1</v>
      </c>
      <c r="CC1290" s="47">
        <v>219500</v>
      </c>
      <c r="CD1290" s="46">
        <v>0</v>
      </c>
      <c r="CE1290" s="46">
        <f>CC1290-CD1290</f>
        <v>219500</v>
      </c>
      <c r="CF1290" s="46">
        <f>CE1290/Q1290</f>
        <v>54875</v>
      </c>
      <c r="CG1290" s="3" t="s">
        <v>109</v>
      </c>
      <c r="CH1290" s="3" t="s">
        <v>1734</v>
      </c>
      <c r="CI1290" s="3" t="s">
        <v>109</v>
      </c>
      <c r="CJ1290" s="3" t="s">
        <v>109</v>
      </c>
      <c r="CK1290" s="3" t="s">
        <v>109</v>
      </c>
      <c r="CL1290" s="3" t="s">
        <v>109</v>
      </c>
      <c r="CM1290" s="3" t="s">
        <v>109</v>
      </c>
      <c r="CN1290" s="3" t="s">
        <v>109</v>
      </c>
      <c r="CO1290" s="3" t="s">
        <v>109</v>
      </c>
      <c r="CP1290" s="3" t="s">
        <v>109</v>
      </c>
      <c r="CQ1290" s="5" t="s">
        <v>113</v>
      </c>
      <c r="CR1290" s="5" t="s">
        <v>109</v>
      </c>
      <c r="CV1290" s="21" t="s">
        <v>113</v>
      </c>
      <c r="CW1290" s="16"/>
    </row>
    <row r="1291" spans="1:101" x14ac:dyDescent="0.25">
      <c r="A1291" s="3" t="s">
        <v>4354</v>
      </c>
      <c r="B1291" s="61" t="str">
        <f>CONCATENATE(RIGHT(LEFT(A1291,26),3))</f>
        <v>005</v>
      </c>
      <c r="C1291" s="4">
        <v>0.02</v>
      </c>
      <c r="D1291" s="3" t="s">
        <v>109</v>
      </c>
      <c r="E1291" s="3" t="s">
        <v>4355</v>
      </c>
      <c r="F1291" s="3" t="s">
        <v>109</v>
      </c>
      <c r="G1291" s="3" t="s">
        <v>109</v>
      </c>
      <c r="H1291" s="23"/>
      <c r="I1291" s="3" t="s">
        <v>1726</v>
      </c>
      <c r="J1291" s="3" t="s">
        <v>1727</v>
      </c>
      <c r="K1291" s="4">
        <v>4416</v>
      </c>
      <c r="L1291" s="3" t="s">
        <v>109</v>
      </c>
      <c r="M1291" s="3" t="s">
        <v>109</v>
      </c>
      <c r="N1291" s="3" t="s">
        <v>109</v>
      </c>
      <c r="O1291" s="3" t="s">
        <v>109</v>
      </c>
      <c r="P1291" s="3" t="s">
        <v>109</v>
      </c>
      <c r="Q1291" s="63">
        <v>4</v>
      </c>
      <c r="R1291" s="16"/>
      <c r="S1291" s="3" t="s">
        <v>109</v>
      </c>
      <c r="T1291" s="3" t="s">
        <v>109</v>
      </c>
      <c r="U1291" s="46">
        <v>750</v>
      </c>
      <c r="V1291" s="3" t="s">
        <v>109</v>
      </c>
      <c r="W1291" s="3" t="s">
        <v>109</v>
      </c>
      <c r="X1291" s="3" t="s">
        <v>109</v>
      </c>
      <c r="Y1291" s="3" t="s">
        <v>109</v>
      </c>
      <c r="Z1291" s="3" t="s">
        <v>109</v>
      </c>
      <c r="AA1291" s="16"/>
      <c r="AB1291" s="3" t="s">
        <v>109</v>
      </c>
      <c r="AC1291" s="5" t="s">
        <v>135</v>
      </c>
      <c r="AD1291" s="3" t="s">
        <v>135</v>
      </c>
      <c r="AE1291" s="3" t="s">
        <v>109</v>
      </c>
      <c r="AF1291" s="4">
        <v>4</v>
      </c>
      <c r="AG1291" s="3" t="s">
        <v>109</v>
      </c>
      <c r="AH1291" s="3" t="s">
        <v>135</v>
      </c>
      <c r="AI1291" s="3" t="s">
        <v>109</v>
      </c>
      <c r="AJ1291" s="12">
        <v>4</v>
      </c>
      <c r="AN1291" s="3" t="s">
        <v>109</v>
      </c>
      <c r="AO1291" s="42">
        <f>(Q1291*U1291)*12</f>
        <v>36000</v>
      </c>
      <c r="AP1291" s="3" t="s">
        <v>109</v>
      </c>
      <c r="AQ1291" s="3">
        <v>6.4000000000000001E-2</v>
      </c>
      <c r="AR1291" s="3" t="s">
        <v>109</v>
      </c>
      <c r="AS1291" s="3">
        <v>0.02</v>
      </c>
      <c r="AT1291" s="48">
        <f>(AO1291*(1-AQ1291))+(AO1291*AS1291)</f>
        <v>34416</v>
      </c>
      <c r="AU1291" s="3" t="s">
        <v>109</v>
      </c>
      <c r="AV1291" s="3" t="s">
        <v>109</v>
      </c>
      <c r="AW1291" s="3" t="s">
        <v>109</v>
      </c>
      <c r="AX1291" s="3" t="s">
        <v>109</v>
      </c>
      <c r="AY1291" s="3" t="s">
        <v>109</v>
      </c>
      <c r="AZ1291" s="3" t="s">
        <v>109</v>
      </c>
      <c r="BA1291" s="3" t="s">
        <v>109</v>
      </c>
      <c r="BB1291" s="3" t="s">
        <v>109</v>
      </c>
      <c r="BC1291" s="3" t="s">
        <v>109</v>
      </c>
      <c r="BD1291" s="3" t="s">
        <v>109</v>
      </c>
      <c r="BE1291" s="3" t="s">
        <v>109</v>
      </c>
      <c r="BF1291" s="3" t="s">
        <v>109</v>
      </c>
      <c r="BG1291" s="3" t="s">
        <v>109</v>
      </c>
      <c r="BH1291" s="3" t="s">
        <v>109</v>
      </c>
      <c r="BI1291" s="3" t="s">
        <v>109</v>
      </c>
      <c r="BJ1291" s="3">
        <f>BX1291*0.1</f>
        <v>3.4100418410041848E-2</v>
      </c>
      <c r="BK1291" s="3">
        <f>BX1291*0.23</f>
        <v>7.8430962343096239E-2</v>
      </c>
      <c r="BL1291" s="2">
        <f>BX1291*0.32</f>
        <v>0.10912133891213391</v>
      </c>
      <c r="BM1291" s="3">
        <f>BX1291*0.3</f>
        <v>0.10230125523012552</v>
      </c>
      <c r="BN1291" s="3">
        <f>BX1291*0.05</f>
        <v>1.7050209205020924E-2</v>
      </c>
      <c r="BO1291" s="3" t="s">
        <v>109</v>
      </c>
      <c r="BP1291" s="3" t="s">
        <v>109</v>
      </c>
      <c r="BQ1291" s="3" t="s">
        <v>109</v>
      </c>
      <c r="BR1291" s="3" t="s">
        <v>109</v>
      </c>
      <c r="BS1291" s="3" t="s">
        <v>109</v>
      </c>
      <c r="BT1291" s="3" t="s">
        <v>109</v>
      </c>
      <c r="BU1291" s="3" t="s">
        <v>109</v>
      </c>
      <c r="BV1291" s="3" t="s">
        <v>109</v>
      </c>
      <c r="BW1291" s="3" t="s">
        <v>109</v>
      </c>
      <c r="BX1291" s="71">
        <f>1-(BY1291/AT1291)</f>
        <v>0.34100418410041844</v>
      </c>
      <c r="BY1291" s="46">
        <f>CE1291*CB1291</f>
        <v>22680</v>
      </c>
      <c r="BZ1291" s="3">
        <v>0.08</v>
      </c>
      <c r="CA1291" s="4">
        <f>C1291</f>
        <v>0.02</v>
      </c>
      <c r="CB1291" s="3">
        <f>BZ1291+CA1291</f>
        <v>0.1</v>
      </c>
      <c r="CC1291" s="47">
        <v>226800</v>
      </c>
      <c r="CD1291" s="46">
        <v>0</v>
      </c>
      <c r="CE1291" s="46">
        <f>CC1291-CD1291</f>
        <v>226800</v>
      </c>
      <c r="CF1291" s="46">
        <f>CE1291/Q1291</f>
        <v>56700</v>
      </c>
      <c r="CG1291" s="3" t="s">
        <v>109</v>
      </c>
      <c r="CH1291" s="3" t="s">
        <v>4356</v>
      </c>
      <c r="CI1291" s="3" t="s">
        <v>109</v>
      </c>
      <c r="CJ1291" s="3" t="s">
        <v>109</v>
      </c>
      <c r="CK1291" s="3" t="s">
        <v>109</v>
      </c>
      <c r="CL1291" s="3" t="s">
        <v>109</v>
      </c>
      <c r="CM1291" s="3" t="s">
        <v>109</v>
      </c>
      <c r="CN1291" s="3" t="s">
        <v>109</v>
      </c>
      <c r="CO1291" s="3" t="s">
        <v>109</v>
      </c>
      <c r="CP1291" s="3" t="s">
        <v>109</v>
      </c>
      <c r="CQ1291" s="5" t="s">
        <v>113</v>
      </c>
      <c r="CR1291" s="5" t="s">
        <v>109</v>
      </c>
      <c r="CV1291" s="21" t="s">
        <v>113</v>
      </c>
      <c r="CW1291" s="16"/>
    </row>
    <row r="1292" spans="1:101" x14ac:dyDescent="0.25">
      <c r="A1292" s="3" t="s">
        <v>4357</v>
      </c>
      <c r="B1292" s="61" t="str">
        <f>CONCATENATE(RIGHT(LEFT(A1292,26),3))</f>
        <v>005</v>
      </c>
      <c r="C1292" s="4">
        <v>0.02</v>
      </c>
      <c r="D1292" s="3" t="s">
        <v>4358</v>
      </c>
      <c r="E1292" s="3" t="s">
        <v>4359</v>
      </c>
      <c r="F1292" s="3" t="s">
        <v>109</v>
      </c>
      <c r="G1292" s="3" t="s">
        <v>109</v>
      </c>
      <c r="H1292" s="28"/>
      <c r="I1292" s="3" t="s">
        <v>1726</v>
      </c>
      <c r="J1292" s="3" t="s">
        <v>1727</v>
      </c>
      <c r="K1292" s="4">
        <v>8758</v>
      </c>
      <c r="L1292" s="3" t="s">
        <v>109</v>
      </c>
      <c r="M1292" s="3" t="s">
        <v>109</v>
      </c>
      <c r="N1292" s="3" t="s">
        <v>109</v>
      </c>
      <c r="O1292" s="3" t="s">
        <v>109</v>
      </c>
      <c r="P1292" s="3" t="s">
        <v>109</v>
      </c>
      <c r="Q1292" s="64">
        <v>8</v>
      </c>
      <c r="R1292" s="8"/>
      <c r="S1292" s="3" t="s">
        <v>109</v>
      </c>
      <c r="T1292" s="3" t="s">
        <v>109</v>
      </c>
      <c r="U1292" s="46">
        <v>750</v>
      </c>
      <c r="V1292" s="3" t="s">
        <v>109</v>
      </c>
      <c r="W1292" s="3" t="s">
        <v>109</v>
      </c>
      <c r="X1292" s="3" t="s">
        <v>109</v>
      </c>
      <c r="Y1292" s="3" t="s">
        <v>109</v>
      </c>
      <c r="Z1292" s="3" t="s">
        <v>109</v>
      </c>
      <c r="AA1292" s="8"/>
      <c r="AB1292" s="3" t="s">
        <v>109</v>
      </c>
      <c r="AC1292" s="5" t="s">
        <v>135</v>
      </c>
      <c r="AD1292" s="3" t="s">
        <v>135</v>
      </c>
      <c r="AE1292" s="3" t="s">
        <v>109</v>
      </c>
      <c r="AF1292" s="4">
        <v>4</v>
      </c>
      <c r="AG1292" s="3" t="s">
        <v>109</v>
      </c>
      <c r="AH1292" s="3" t="s">
        <v>135</v>
      </c>
      <c r="AI1292" s="3" t="s">
        <v>109</v>
      </c>
      <c r="AJ1292" s="7">
        <v>4</v>
      </c>
      <c r="AN1292" s="3" t="s">
        <v>109</v>
      </c>
      <c r="AO1292" s="42">
        <f>(Q1292*U1292)*12</f>
        <v>72000</v>
      </c>
      <c r="AP1292" s="3" t="s">
        <v>109</v>
      </c>
      <c r="AQ1292" s="3">
        <v>6.4000000000000001E-2</v>
      </c>
      <c r="AR1292" s="3" t="s">
        <v>109</v>
      </c>
      <c r="AS1292" s="3">
        <v>0.02</v>
      </c>
      <c r="AT1292" s="48">
        <f>(AO1292*(1-AQ1292))+(AO1292*AS1292)</f>
        <v>68832</v>
      </c>
      <c r="AU1292" s="3" t="s">
        <v>109</v>
      </c>
      <c r="AV1292" s="3" t="s">
        <v>109</v>
      </c>
      <c r="AW1292" s="3" t="s">
        <v>109</v>
      </c>
      <c r="AX1292" s="3" t="s">
        <v>109</v>
      </c>
      <c r="AY1292" s="3" t="s">
        <v>109</v>
      </c>
      <c r="AZ1292" s="3" t="s">
        <v>109</v>
      </c>
      <c r="BA1292" s="3" t="s">
        <v>109</v>
      </c>
      <c r="BB1292" s="3" t="s">
        <v>109</v>
      </c>
      <c r="BC1292" s="3" t="s">
        <v>109</v>
      </c>
      <c r="BD1292" s="3" t="s">
        <v>109</v>
      </c>
      <c r="BE1292" s="3" t="s">
        <v>109</v>
      </c>
      <c r="BF1292" s="3" t="s">
        <v>109</v>
      </c>
      <c r="BG1292" s="3" t="s">
        <v>109</v>
      </c>
      <c r="BH1292" s="3" t="s">
        <v>109</v>
      </c>
      <c r="BI1292" s="3" t="s">
        <v>109</v>
      </c>
      <c r="BJ1292" s="3">
        <f>BX1292*0.1</f>
        <v>3.3926080892608089E-2</v>
      </c>
      <c r="BK1292" s="3">
        <f>BX1292*0.23</f>
        <v>7.8029986052998615E-2</v>
      </c>
      <c r="BL1292" s="2">
        <f>BX1292*0.32</f>
        <v>0.10856345885634588</v>
      </c>
      <c r="BM1292" s="3">
        <f>BX1292*0.3</f>
        <v>0.10177824267782427</v>
      </c>
      <c r="BN1292" s="3">
        <f>BX1292*0.05</f>
        <v>1.6963040446304044E-2</v>
      </c>
      <c r="BO1292" s="3" t="s">
        <v>109</v>
      </c>
      <c r="BP1292" s="3" t="s">
        <v>109</v>
      </c>
      <c r="BQ1292" s="3" t="s">
        <v>109</v>
      </c>
      <c r="BR1292" s="3" t="s">
        <v>109</v>
      </c>
      <c r="BS1292" s="3" t="s">
        <v>109</v>
      </c>
      <c r="BT1292" s="3" t="s">
        <v>109</v>
      </c>
      <c r="BU1292" s="3" t="s">
        <v>109</v>
      </c>
      <c r="BV1292" s="3" t="s">
        <v>109</v>
      </c>
      <c r="BW1292" s="3" t="s">
        <v>109</v>
      </c>
      <c r="BX1292" s="71">
        <f>1-(BY1292/AT1292)</f>
        <v>0.3392608089260809</v>
      </c>
      <c r="BY1292" s="46">
        <f>CE1292*CB1292</f>
        <v>45480</v>
      </c>
      <c r="BZ1292" s="3">
        <v>0.08</v>
      </c>
      <c r="CA1292" s="4">
        <f>C1292</f>
        <v>0.02</v>
      </c>
      <c r="CB1292" s="3">
        <f>BZ1292+CA1292</f>
        <v>0.1</v>
      </c>
      <c r="CC1292" s="47">
        <v>454800</v>
      </c>
      <c r="CD1292" s="46">
        <v>0</v>
      </c>
      <c r="CE1292" s="46">
        <f>CC1292-CD1292</f>
        <v>454800</v>
      </c>
      <c r="CF1292" s="46">
        <f>CE1292/Q1292</f>
        <v>56850</v>
      </c>
      <c r="CG1292" s="3" t="s">
        <v>109</v>
      </c>
      <c r="CH1292" s="3" t="s">
        <v>4360</v>
      </c>
      <c r="CI1292" s="3" t="s">
        <v>109</v>
      </c>
      <c r="CJ1292" s="3" t="s">
        <v>109</v>
      </c>
      <c r="CK1292" s="3" t="s">
        <v>109</v>
      </c>
      <c r="CL1292" s="3" t="s">
        <v>109</v>
      </c>
      <c r="CM1292" s="3" t="s">
        <v>109</v>
      </c>
      <c r="CN1292" s="3" t="s">
        <v>109</v>
      </c>
      <c r="CO1292" s="3" t="s">
        <v>109</v>
      </c>
      <c r="CP1292" s="3" t="s">
        <v>109</v>
      </c>
      <c r="CQ1292" s="5" t="s">
        <v>126</v>
      </c>
      <c r="CR1292" s="5" t="s">
        <v>4361</v>
      </c>
      <c r="CV1292" s="21" t="s">
        <v>113</v>
      </c>
      <c r="CW1292" s="11"/>
    </row>
    <row r="1293" spans="1:101" x14ac:dyDescent="0.25">
      <c r="A1293" s="3" t="s">
        <v>4362</v>
      </c>
      <c r="B1293" s="61" t="str">
        <f>CONCATENATE(RIGHT(LEFT(A1293,26),3))</f>
        <v>005</v>
      </c>
      <c r="C1293" s="4">
        <v>0.02</v>
      </c>
      <c r="D1293" s="3" t="s">
        <v>109</v>
      </c>
      <c r="E1293" s="3" t="s">
        <v>4363</v>
      </c>
      <c r="F1293" s="3" t="s">
        <v>109</v>
      </c>
      <c r="G1293" s="3" t="s">
        <v>109</v>
      </c>
      <c r="H1293" s="28"/>
      <c r="I1293" s="3" t="s">
        <v>1726</v>
      </c>
      <c r="J1293" s="3" t="s">
        <v>1727</v>
      </c>
      <c r="K1293" s="4">
        <v>4350</v>
      </c>
      <c r="L1293" s="3" t="s">
        <v>109</v>
      </c>
      <c r="M1293" s="3" t="s">
        <v>109</v>
      </c>
      <c r="N1293" s="3" t="s">
        <v>109</v>
      </c>
      <c r="O1293" s="3" t="s">
        <v>109</v>
      </c>
      <c r="P1293" s="3" t="s">
        <v>109</v>
      </c>
      <c r="Q1293" s="64">
        <v>4</v>
      </c>
      <c r="R1293" s="16"/>
      <c r="S1293" s="3" t="s">
        <v>109</v>
      </c>
      <c r="T1293" s="3" t="s">
        <v>109</v>
      </c>
      <c r="U1293" s="46">
        <v>750</v>
      </c>
      <c r="V1293" s="3" t="s">
        <v>109</v>
      </c>
      <c r="W1293" s="3" t="s">
        <v>109</v>
      </c>
      <c r="X1293" s="3" t="s">
        <v>109</v>
      </c>
      <c r="Y1293" s="3" t="s">
        <v>109</v>
      </c>
      <c r="Z1293" s="3" t="s">
        <v>109</v>
      </c>
      <c r="AA1293" s="16"/>
      <c r="AB1293" s="3" t="s">
        <v>109</v>
      </c>
      <c r="AC1293" s="5" t="s">
        <v>135</v>
      </c>
      <c r="AD1293" s="3" t="s">
        <v>135</v>
      </c>
      <c r="AE1293" s="3" t="s">
        <v>109</v>
      </c>
      <c r="AF1293" s="4">
        <v>4</v>
      </c>
      <c r="AG1293" s="3" t="s">
        <v>109</v>
      </c>
      <c r="AH1293" s="3" t="s">
        <v>135</v>
      </c>
      <c r="AI1293" s="3" t="s">
        <v>109</v>
      </c>
      <c r="AJ1293" s="7">
        <v>4</v>
      </c>
      <c r="AN1293" s="3" t="s">
        <v>109</v>
      </c>
      <c r="AO1293" s="42">
        <f>(Q1293*U1293)*12</f>
        <v>36000</v>
      </c>
      <c r="AP1293" s="3" t="s">
        <v>109</v>
      </c>
      <c r="AQ1293" s="3">
        <v>6.4000000000000001E-2</v>
      </c>
      <c r="AR1293" s="3" t="s">
        <v>109</v>
      </c>
      <c r="AS1293" s="3">
        <v>0.02</v>
      </c>
      <c r="AT1293" s="48">
        <f>(AO1293*(1-AQ1293))+(AO1293*AS1293)</f>
        <v>34416</v>
      </c>
      <c r="AU1293" s="3" t="s">
        <v>109</v>
      </c>
      <c r="AV1293" s="3" t="s">
        <v>109</v>
      </c>
      <c r="AW1293" s="3" t="s">
        <v>109</v>
      </c>
      <c r="AX1293" s="3" t="s">
        <v>109</v>
      </c>
      <c r="AY1293" s="3" t="s">
        <v>109</v>
      </c>
      <c r="AZ1293" s="3" t="s">
        <v>109</v>
      </c>
      <c r="BA1293" s="3" t="s">
        <v>109</v>
      </c>
      <c r="BB1293" s="3" t="s">
        <v>109</v>
      </c>
      <c r="BC1293" s="3" t="s">
        <v>109</v>
      </c>
      <c r="BD1293" s="3" t="s">
        <v>109</v>
      </c>
      <c r="BE1293" s="3" t="s">
        <v>109</v>
      </c>
      <c r="BF1293" s="3" t="s">
        <v>109</v>
      </c>
      <c r="BG1293" s="3" t="s">
        <v>109</v>
      </c>
      <c r="BH1293" s="3" t="s">
        <v>109</v>
      </c>
      <c r="BI1293" s="3" t="s">
        <v>109</v>
      </c>
      <c r="BJ1293" s="3">
        <f>BX1293*0.1</f>
        <v>3.4100418410041848E-2</v>
      </c>
      <c r="BK1293" s="3">
        <f>BX1293*0.23</f>
        <v>7.8430962343096239E-2</v>
      </c>
      <c r="BL1293" s="2">
        <f>BX1293*0.32</f>
        <v>0.10912133891213391</v>
      </c>
      <c r="BM1293" s="3">
        <f>BX1293*0.3</f>
        <v>0.10230125523012552</v>
      </c>
      <c r="BN1293" s="3">
        <f>BX1293*0.05</f>
        <v>1.7050209205020924E-2</v>
      </c>
      <c r="BO1293" s="3" t="s">
        <v>109</v>
      </c>
      <c r="BP1293" s="3" t="s">
        <v>109</v>
      </c>
      <c r="BQ1293" s="3" t="s">
        <v>109</v>
      </c>
      <c r="BR1293" s="3" t="s">
        <v>109</v>
      </c>
      <c r="BS1293" s="3" t="s">
        <v>109</v>
      </c>
      <c r="BT1293" s="3" t="s">
        <v>109</v>
      </c>
      <c r="BU1293" s="3" t="s">
        <v>109</v>
      </c>
      <c r="BV1293" s="3" t="s">
        <v>109</v>
      </c>
      <c r="BW1293" s="3" t="s">
        <v>109</v>
      </c>
      <c r="BX1293" s="71">
        <f>1-(BY1293/AT1293)</f>
        <v>0.34100418410041844</v>
      </c>
      <c r="BY1293" s="46">
        <f>CE1293*CB1293</f>
        <v>22680</v>
      </c>
      <c r="BZ1293" s="3">
        <v>0.08</v>
      </c>
      <c r="CA1293" s="4">
        <f>C1293</f>
        <v>0.02</v>
      </c>
      <c r="CB1293" s="3">
        <f>BZ1293+CA1293</f>
        <v>0.1</v>
      </c>
      <c r="CC1293" s="47">
        <v>226800</v>
      </c>
      <c r="CD1293" s="46">
        <v>0</v>
      </c>
      <c r="CE1293" s="46">
        <f>CC1293-CD1293</f>
        <v>226800</v>
      </c>
      <c r="CF1293" s="46">
        <f>CE1293/Q1293</f>
        <v>56700</v>
      </c>
      <c r="CG1293" s="3" t="s">
        <v>109</v>
      </c>
      <c r="CH1293" s="3" t="s">
        <v>4364</v>
      </c>
      <c r="CI1293" s="3" t="s">
        <v>109</v>
      </c>
      <c r="CJ1293" s="3" t="s">
        <v>109</v>
      </c>
      <c r="CK1293" s="3" t="s">
        <v>109</v>
      </c>
      <c r="CL1293" s="3" t="s">
        <v>109</v>
      </c>
      <c r="CM1293" s="3" t="s">
        <v>109</v>
      </c>
      <c r="CN1293" s="3" t="s">
        <v>109</v>
      </c>
      <c r="CO1293" s="3" t="s">
        <v>109</v>
      </c>
      <c r="CP1293" s="3" t="s">
        <v>109</v>
      </c>
      <c r="CQ1293" s="5" t="s">
        <v>113</v>
      </c>
      <c r="CR1293" s="5" t="s">
        <v>109</v>
      </c>
      <c r="CV1293" s="21" t="s">
        <v>113</v>
      </c>
      <c r="CW1293" s="16"/>
    </row>
    <row r="1294" spans="1:101" x14ac:dyDescent="0.25">
      <c r="A1294" s="3" t="s">
        <v>4365</v>
      </c>
      <c r="B1294" s="61" t="str">
        <f>CONCATENATE(RIGHT(LEFT(A1294,26),3))</f>
        <v>005</v>
      </c>
      <c r="C1294" s="4">
        <v>0.02</v>
      </c>
      <c r="D1294" s="3" t="s">
        <v>109</v>
      </c>
      <c r="E1294" s="3" t="s">
        <v>4363</v>
      </c>
      <c r="F1294" s="3" t="s">
        <v>109</v>
      </c>
      <c r="G1294" s="3" t="s">
        <v>109</v>
      </c>
      <c r="H1294" s="28"/>
      <c r="I1294" s="3" t="s">
        <v>1726</v>
      </c>
      <c r="J1294" s="3" t="s">
        <v>1727</v>
      </c>
      <c r="K1294" s="4">
        <v>4276</v>
      </c>
      <c r="L1294" s="3" t="s">
        <v>109</v>
      </c>
      <c r="M1294" s="3" t="s">
        <v>109</v>
      </c>
      <c r="N1294" s="3" t="s">
        <v>109</v>
      </c>
      <c r="O1294" s="3" t="s">
        <v>109</v>
      </c>
      <c r="P1294" s="3" t="s">
        <v>109</v>
      </c>
      <c r="Q1294" s="64">
        <v>4</v>
      </c>
      <c r="R1294" s="4">
        <v>8</v>
      </c>
      <c r="S1294" s="3" t="s">
        <v>109</v>
      </c>
      <c r="T1294" s="3" t="s">
        <v>109</v>
      </c>
      <c r="U1294" s="46">
        <v>750</v>
      </c>
      <c r="V1294" s="3" t="s">
        <v>109</v>
      </c>
      <c r="W1294" s="3" t="s">
        <v>109</v>
      </c>
      <c r="X1294" s="3" t="s">
        <v>109</v>
      </c>
      <c r="Y1294" s="3" t="s">
        <v>109</v>
      </c>
      <c r="Z1294" s="3" t="s">
        <v>109</v>
      </c>
      <c r="AA1294" s="16"/>
      <c r="AB1294" s="3" t="s">
        <v>109</v>
      </c>
      <c r="AC1294" s="5" t="s">
        <v>135</v>
      </c>
      <c r="AD1294" s="3" t="s">
        <v>135</v>
      </c>
      <c r="AE1294" s="3" t="s">
        <v>109</v>
      </c>
      <c r="AF1294" s="4">
        <v>4</v>
      </c>
      <c r="AG1294" s="3" t="s">
        <v>109</v>
      </c>
      <c r="AH1294" s="3" t="s">
        <v>135</v>
      </c>
      <c r="AI1294" s="3" t="s">
        <v>109</v>
      </c>
      <c r="AJ1294" s="7">
        <v>4</v>
      </c>
      <c r="AN1294" s="3" t="s">
        <v>109</v>
      </c>
      <c r="AO1294" s="42">
        <f>(Q1294*U1294)*12</f>
        <v>36000</v>
      </c>
      <c r="AP1294" s="3" t="s">
        <v>109</v>
      </c>
      <c r="AQ1294" s="3">
        <v>6.4000000000000001E-2</v>
      </c>
      <c r="AR1294" s="3" t="s">
        <v>109</v>
      </c>
      <c r="AS1294" s="3">
        <v>0.02</v>
      </c>
      <c r="AT1294" s="48">
        <f>(AO1294*(1-AQ1294))+(AO1294*AS1294)</f>
        <v>34416</v>
      </c>
      <c r="AU1294" s="3" t="s">
        <v>109</v>
      </c>
      <c r="AV1294" s="3" t="s">
        <v>109</v>
      </c>
      <c r="AW1294" s="3" t="s">
        <v>109</v>
      </c>
      <c r="AX1294" s="3" t="s">
        <v>109</v>
      </c>
      <c r="AY1294" s="3" t="s">
        <v>109</v>
      </c>
      <c r="AZ1294" s="3" t="s">
        <v>109</v>
      </c>
      <c r="BA1294" s="3" t="s">
        <v>109</v>
      </c>
      <c r="BB1294" s="3" t="s">
        <v>109</v>
      </c>
      <c r="BC1294" s="3" t="s">
        <v>109</v>
      </c>
      <c r="BD1294" s="3" t="s">
        <v>109</v>
      </c>
      <c r="BE1294" s="3" t="s">
        <v>109</v>
      </c>
      <c r="BF1294" s="3" t="s">
        <v>109</v>
      </c>
      <c r="BG1294" s="3" t="s">
        <v>109</v>
      </c>
      <c r="BH1294" s="3" t="s">
        <v>109</v>
      </c>
      <c r="BI1294" s="3" t="s">
        <v>109</v>
      </c>
      <c r="BJ1294" s="3">
        <f>BX1294*0.1</f>
        <v>3.4100418410041848E-2</v>
      </c>
      <c r="BK1294" s="3">
        <f>BX1294*0.23</f>
        <v>7.8430962343096239E-2</v>
      </c>
      <c r="BL1294" s="2">
        <f>BX1294*0.32</f>
        <v>0.10912133891213391</v>
      </c>
      <c r="BM1294" s="3">
        <f>BX1294*0.3</f>
        <v>0.10230125523012552</v>
      </c>
      <c r="BN1294" s="3">
        <f>BX1294*0.05</f>
        <v>1.7050209205020924E-2</v>
      </c>
      <c r="BO1294" s="3" t="s">
        <v>109</v>
      </c>
      <c r="BP1294" s="3" t="s">
        <v>109</v>
      </c>
      <c r="BQ1294" s="3" t="s">
        <v>109</v>
      </c>
      <c r="BR1294" s="3" t="s">
        <v>109</v>
      </c>
      <c r="BS1294" s="3" t="s">
        <v>109</v>
      </c>
      <c r="BT1294" s="3" t="s">
        <v>109</v>
      </c>
      <c r="BU1294" s="3" t="s">
        <v>109</v>
      </c>
      <c r="BV1294" s="3" t="s">
        <v>109</v>
      </c>
      <c r="BW1294" s="3" t="s">
        <v>109</v>
      </c>
      <c r="BX1294" s="71">
        <f>1-(BY1294/AT1294)</f>
        <v>0.34100418410041844</v>
      </c>
      <c r="BY1294" s="46">
        <f>CE1294*CB1294</f>
        <v>22680</v>
      </c>
      <c r="BZ1294" s="3">
        <v>0.08</v>
      </c>
      <c r="CA1294" s="4">
        <f>C1294</f>
        <v>0.02</v>
      </c>
      <c r="CB1294" s="3">
        <f>BZ1294+CA1294</f>
        <v>0.1</v>
      </c>
      <c r="CC1294" s="47">
        <v>226800</v>
      </c>
      <c r="CD1294" s="46">
        <v>0</v>
      </c>
      <c r="CE1294" s="46">
        <f>CC1294-CD1294</f>
        <v>226800</v>
      </c>
      <c r="CF1294" s="46">
        <f>CE1294/Q1294</f>
        <v>56700</v>
      </c>
      <c r="CG1294" s="3" t="s">
        <v>109</v>
      </c>
      <c r="CH1294" s="3" t="s">
        <v>4366</v>
      </c>
      <c r="CI1294" s="3" t="s">
        <v>109</v>
      </c>
      <c r="CJ1294" s="3" t="s">
        <v>109</v>
      </c>
      <c r="CK1294" s="3" t="s">
        <v>109</v>
      </c>
      <c r="CL1294" s="3" t="s">
        <v>109</v>
      </c>
      <c r="CM1294" s="3" t="s">
        <v>109</v>
      </c>
      <c r="CN1294" s="3" t="s">
        <v>109</v>
      </c>
      <c r="CO1294" s="3" t="s">
        <v>109</v>
      </c>
      <c r="CP1294" s="3" t="s">
        <v>109</v>
      </c>
      <c r="CQ1294" s="5" t="s">
        <v>113</v>
      </c>
      <c r="CR1294" s="5" t="s">
        <v>109</v>
      </c>
      <c r="CV1294" s="21" t="s">
        <v>113</v>
      </c>
      <c r="CW1294" s="6">
        <v>325</v>
      </c>
    </row>
    <row r="1295" spans="1:101" x14ac:dyDescent="0.25">
      <c r="A1295" s="3" t="s">
        <v>4367</v>
      </c>
      <c r="B1295" s="61" t="str">
        <f>CONCATENATE(RIGHT(LEFT(A1295,26),3))</f>
        <v>005</v>
      </c>
      <c r="C1295" s="4">
        <v>0.02</v>
      </c>
      <c r="D1295" s="3" t="s">
        <v>109</v>
      </c>
      <c r="E1295" s="3" t="s">
        <v>4363</v>
      </c>
      <c r="F1295" s="3" t="s">
        <v>109</v>
      </c>
      <c r="G1295" s="3" t="s">
        <v>109</v>
      </c>
      <c r="H1295" s="28"/>
      <c r="I1295" s="3" t="s">
        <v>1726</v>
      </c>
      <c r="J1295" s="3" t="s">
        <v>1727</v>
      </c>
      <c r="K1295" s="4">
        <v>12976</v>
      </c>
      <c r="L1295" s="3" t="s">
        <v>109</v>
      </c>
      <c r="M1295" s="3" t="s">
        <v>109</v>
      </c>
      <c r="N1295" s="3" t="s">
        <v>109</v>
      </c>
      <c r="O1295" s="3" t="s">
        <v>109</v>
      </c>
      <c r="P1295" s="3" t="s">
        <v>109</v>
      </c>
      <c r="Q1295" s="64">
        <v>12</v>
      </c>
      <c r="S1295" s="3" t="s">
        <v>109</v>
      </c>
      <c r="T1295" s="3" t="s">
        <v>109</v>
      </c>
      <c r="U1295" s="46">
        <v>750</v>
      </c>
      <c r="V1295" s="3" t="s">
        <v>109</v>
      </c>
      <c r="W1295" s="3" t="s">
        <v>109</v>
      </c>
      <c r="X1295" s="3" t="s">
        <v>109</v>
      </c>
      <c r="Y1295" s="3" t="s">
        <v>109</v>
      </c>
      <c r="Z1295" s="3" t="s">
        <v>109</v>
      </c>
      <c r="AA1295" s="8"/>
      <c r="AB1295" s="3" t="s">
        <v>109</v>
      </c>
      <c r="AC1295" s="5" t="s">
        <v>135</v>
      </c>
      <c r="AD1295" s="3" t="s">
        <v>135</v>
      </c>
      <c r="AE1295" s="3" t="s">
        <v>109</v>
      </c>
      <c r="AF1295" s="4">
        <v>4</v>
      </c>
      <c r="AG1295" s="3" t="s">
        <v>109</v>
      </c>
      <c r="AH1295" s="3" t="s">
        <v>135</v>
      </c>
      <c r="AI1295" s="3" t="s">
        <v>109</v>
      </c>
      <c r="AJ1295" s="7">
        <v>4</v>
      </c>
      <c r="AN1295" s="3" t="s">
        <v>109</v>
      </c>
      <c r="AO1295" s="42">
        <f>(Q1295*U1295)*12</f>
        <v>108000</v>
      </c>
      <c r="AP1295" s="3" t="s">
        <v>109</v>
      </c>
      <c r="AQ1295" s="3">
        <v>6.4000000000000001E-2</v>
      </c>
      <c r="AR1295" s="3" t="s">
        <v>109</v>
      </c>
      <c r="AS1295" s="3">
        <v>0.02</v>
      </c>
      <c r="AT1295" s="48">
        <f>(AO1295*(1-AQ1295))+(AO1295*AS1295)</f>
        <v>103248</v>
      </c>
      <c r="AU1295" s="3" t="s">
        <v>109</v>
      </c>
      <c r="AV1295" s="3" t="s">
        <v>109</v>
      </c>
      <c r="AW1295" s="3" t="s">
        <v>109</v>
      </c>
      <c r="AX1295" s="3" t="s">
        <v>109</v>
      </c>
      <c r="AY1295" s="3" t="s">
        <v>109</v>
      </c>
      <c r="AZ1295" s="3" t="s">
        <v>109</v>
      </c>
      <c r="BA1295" s="3" t="s">
        <v>109</v>
      </c>
      <c r="BB1295" s="3" t="s">
        <v>109</v>
      </c>
      <c r="BC1295" s="3" t="s">
        <v>109</v>
      </c>
      <c r="BD1295" s="3" t="s">
        <v>109</v>
      </c>
      <c r="BE1295" s="3" t="s">
        <v>109</v>
      </c>
      <c r="BF1295" s="3" t="s">
        <v>109</v>
      </c>
      <c r="BG1295" s="3" t="s">
        <v>109</v>
      </c>
      <c r="BH1295" s="3" t="s">
        <v>109</v>
      </c>
      <c r="BI1295" s="3" t="s">
        <v>109</v>
      </c>
      <c r="BJ1295" s="3">
        <f>BX1295*0.1</f>
        <v>3.7035099953510002E-2</v>
      </c>
      <c r="BK1295" s="3">
        <f>BX1295*0.23</f>
        <v>8.5180729893073001E-2</v>
      </c>
      <c r="BL1295" s="2">
        <f>BX1295*0.32</f>
        <v>0.11851231985123199</v>
      </c>
      <c r="BM1295" s="3">
        <f>BX1295*0.3</f>
        <v>0.11110529986052999</v>
      </c>
      <c r="BN1295" s="3">
        <f>BX1295*0.05</f>
        <v>1.8517549976755001E-2</v>
      </c>
      <c r="BO1295" s="3" t="s">
        <v>109</v>
      </c>
      <c r="BP1295" s="3" t="s">
        <v>109</v>
      </c>
      <c r="BQ1295" s="3" t="s">
        <v>109</v>
      </c>
      <c r="BR1295" s="3" t="s">
        <v>109</v>
      </c>
      <c r="BS1295" s="3" t="s">
        <v>109</v>
      </c>
      <c r="BT1295" s="3" t="s">
        <v>109</v>
      </c>
      <c r="BU1295" s="3" t="s">
        <v>109</v>
      </c>
      <c r="BV1295" s="3" t="s">
        <v>109</v>
      </c>
      <c r="BW1295" s="3" t="s">
        <v>109</v>
      </c>
      <c r="BX1295" s="71">
        <f>1-(BY1295/AT1295)</f>
        <v>0.37035099953509998</v>
      </c>
      <c r="BY1295" s="46">
        <f>CE1295*CB1295</f>
        <v>65010</v>
      </c>
      <c r="BZ1295" s="3">
        <v>0.08</v>
      </c>
      <c r="CA1295" s="4">
        <f>C1295</f>
        <v>0.02</v>
      </c>
      <c r="CB1295" s="3">
        <f>BZ1295+CA1295</f>
        <v>0.1</v>
      </c>
      <c r="CC1295" s="47">
        <v>650100</v>
      </c>
      <c r="CD1295" s="46">
        <v>0</v>
      </c>
      <c r="CE1295" s="46">
        <f>CC1295-CD1295</f>
        <v>650100</v>
      </c>
      <c r="CF1295" s="46">
        <f>CE1295/Q1295</f>
        <v>54175</v>
      </c>
      <c r="CG1295" s="3" t="s">
        <v>109</v>
      </c>
      <c r="CH1295" s="3" t="s">
        <v>1769</v>
      </c>
      <c r="CI1295" s="3" t="s">
        <v>109</v>
      </c>
      <c r="CJ1295" s="3" t="s">
        <v>109</v>
      </c>
      <c r="CK1295" s="3" t="s">
        <v>109</v>
      </c>
      <c r="CL1295" s="3" t="s">
        <v>109</v>
      </c>
      <c r="CM1295" s="3" t="s">
        <v>109</v>
      </c>
      <c r="CN1295" s="3" t="s">
        <v>109</v>
      </c>
      <c r="CO1295" s="3" t="s">
        <v>109</v>
      </c>
      <c r="CP1295" s="3" t="s">
        <v>109</v>
      </c>
      <c r="CQ1295" s="5" t="s">
        <v>126</v>
      </c>
      <c r="CR1295" s="5" t="s">
        <v>4368</v>
      </c>
      <c r="CV1295" s="21" t="s">
        <v>113</v>
      </c>
    </row>
    <row r="1296" spans="1:101" x14ac:dyDescent="0.25">
      <c r="A1296" s="3" t="s">
        <v>4369</v>
      </c>
      <c r="B1296" s="61" t="str">
        <f>CONCATENATE(RIGHT(LEFT(A1296,26),3))</f>
        <v>005</v>
      </c>
      <c r="C1296" s="4">
        <v>0.02</v>
      </c>
      <c r="D1296" s="3" t="s">
        <v>4358</v>
      </c>
      <c r="E1296" s="3" t="s">
        <v>4355</v>
      </c>
      <c r="F1296" s="3" t="s">
        <v>109</v>
      </c>
      <c r="G1296" s="3" t="s">
        <v>109</v>
      </c>
      <c r="H1296" s="28"/>
      <c r="I1296" s="3" t="s">
        <v>1726</v>
      </c>
      <c r="J1296" s="3" t="s">
        <v>1727</v>
      </c>
      <c r="K1296" s="4">
        <v>4342</v>
      </c>
      <c r="L1296" s="3" t="s">
        <v>109</v>
      </c>
      <c r="M1296" s="3" t="s">
        <v>109</v>
      </c>
      <c r="N1296" s="3" t="s">
        <v>109</v>
      </c>
      <c r="O1296" s="3" t="s">
        <v>109</v>
      </c>
      <c r="P1296" s="3" t="s">
        <v>109</v>
      </c>
      <c r="Q1296" s="64">
        <v>4</v>
      </c>
      <c r="S1296" s="3" t="s">
        <v>109</v>
      </c>
      <c r="T1296" s="3" t="s">
        <v>109</v>
      </c>
      <c r="U1296" s="46">
        <v>750</v>
      </c>
      <c r="V1296" s="3" t="s">
        <v>109</v>
      </c>
      <c r="W1296" s="3" t="s">
        <v>109</v>
      </c>
      <c r="X1296" s="3" t="s">
        <v>109</v>
      </c>
      <c r="Y1296" s="3" t="s">
        <v>109</v>
      </c>
      <c r="Z1296" s="3" t="s">
        <v>109</v>
      </c>
      <c r="AA1296" s="16"/>
      <c r="AB1296" s="3" t="s">
        <v>109</v>
      </c>
      <c r="AC1296" s="5" t="s">
        <v>135</v>
      </c>
      <c r="AD1296" s="3" t="s">
        <v>135</v>
      </c>
      <c r="AE1296" s="3" t="s">
        <v>109</v>
      </c>
      <c r="AF1296" s="4">
        <v>4</v>
      </c>
      <c r="AG1296" s="3" t="s">
        <v>109</v>
      </c>
      <c r="AH1296" s="3" t="s">
        <v>135</v>
      </c>
      <c r="AI1296" s="3" t="s">
        <v>109</v>
      </c>
      <c r="AJ1296" s="7">
        <v>4</v>
      </c>
      <c r="AN1296" s="3" t="s">
        <v>109</v>
      </c>
      <c r="AO1296" s="42">
        <f>(Q1296*U1296)*12</f>
        <v>36000</v>
      </c>
      <c r="AP1296" s="3" t="s">
        <v>109</v>
      </c>
      <c r="AQ1296" s="3">
        <v>6.4000000000000001E-2</v>
      </c>
      <c r="AR1296" s="3" t="s">
        <v>109</v>
      </c>
      <c r="AS1296" s="3">
        <v>0.02</v>
      </c>
      <c r="AT1296" s="48">
        <f>(AO1296*(1-AQ1296))+(AO1296*AS1296)</f>
        <v>34416</v>
      </c>
      <c r="AU1296" s="3" t="s">
        <v>109</v>
      </c>
      <c r="AV1296" s="3" t="s">
        <v>109</v>
      </c>
      <c r="AW1296" s="3" t="s">
        <v>109</v>
      </c>
      <c r="AX1296" s="3" t="s">
        <v>109</v>
      </c>
      <c r="AY1296" s="3" t="s">
        <v>109</v>
      </c>
      <c r="AZ1296" s="3" t="s">
        <v>109</v>
      </c>
      <c r="BA1296" s="3" t="s">
        <v>109</v>
      </c>
      <c r="BB1296" s="3" t="s">
        <v>109</v>
      </c>
      <c r="BC1296" s="3" t="s">
        <v>109</v>
      </c>
      <c r="BD1296" s="3" t="s">
        <v>109</v>
      </c>
      <c r="BE1296" s="3" t="s">
        <v>109</v>
      </c>
      <c r="BF1296" s="3" t="s">
        <v>109</v>
      </c>
      <c r="BG1296" s="3" t="s">
        <v>109</v>
      </c>
      <c r="BH1296" s="3" t="s">
        <v>109</v>
      </c>
      <c r="BI1296" s="3" t="s">
        <v>109</v>
      </c>
      <c r="BJ1296" s="3">
        <f>BX1296*0.1</f>
        <v>3.7180381218038121E-2</v>
      </c>
      <c r="BK1296" s="3">
        <f>BX1296*0.23</f>
        <v>8.5514876801487671E-2</v>
      </c>
      <c r="BL1296" s="2">
        <f>BX1296*0.32</f>
        <v>0.11897721989772198</v>
      </c>
      <c r="BM1296" s="3">
        <f>BX1296*0.3</f>
        <v>0.11154114365411434</v>
      </c>
      <c r="BN1296" s="3">
        <f>BX1296*0.05</f>
        <v>1.859019060901906E-2</v>
      </c>
      <c r="BO1296" s="3" t="s">
        <v>109</v>
      </c>
      <c r="BP1296" s="3" t="s">
        <v>109</v>
      </c>
      <c r="BQ1296" s="3" t="s">
        <v>109</v>
      </c>
      <c r="BR1296" s="3" t="s">
        <v>109</v>
      </c>
      <c r="BS1296" s="3" t="s">
        <v>109</v>
      </c>
      <c r="BT1296" s="3" t="s">
        <v>109</v>
      </c>
      <c r="BU1296" s="3" t="s">
        <v>109</v>
      </c>
      <c r="BV1296" s="3" t="s">
        <v>109</v>
      </c>
      <c r="BW1296" s="3" t="s">
        <v>109</v>
      </c>
      <c r="BX1296" s="71">
        <f>1-(BY1296/AT1296)</f>
        <v>0.37180381218038117</v>
      </c>
      <c r="BY1296" s="46">
        <f>CE1296*CB1296</f>
        <v>21620</v>
      </c>
      <c r="BZ1296" s="3">
        <v>0.08</v>
      </c>
      <c r="CA1296" s="4">
        <f>C1296</f>
        <v>0.02</v>
      </c>
      <c r="CB1296" s="3">
        <f>BZ1296+CA1296</f>
        <v>0.1</v>
      </c>
      <c r="CC1296" s="47">
        <v>216200</v>
      </c>
      <c r="CD1296" s="46">
        <v>0</v>
      </c>
      <c r="CE1296" s="46">
        <f>CC1296-CD1296</f>
        <v>216200</v>
      </c>
      <c r="CF1296" s="46">
        <f>CE1296/Q1296</f>
        <v>54050</v>
      </c>
      <c r="CG1296" s="3" t="s">
        <v>109</v>
      </c>
      <c r="CH1296" s="3" t="s">
        <v>4360</v>
      </c>
      <c r="CI1296" s="3" t="s">
        <v>109</v>
      </c>
      <c r="CJ1296" s="3" t="s">
        <v>109</v>
      </c>
      <c r="CK1296" s="3" t="s">
        <v>109</v>
      </c>
      <c r="CL1296" s="3" t="s">
        <v>109</v>
      </c>
      <c r="CM1296" s="3" t="s">
        <v>109</v>
      </c>
      <c r="CN1296" s="3" t="s">
        <v>109</v>
      </c>
      <c r="CO1296" s="3" t="s">
        <v>109</v>
      </c>
      <c r="CP1296" s="3" t="s">
        <v>109</v>
      </c>
      <c r="CQ1296" s="5" t="s">
        <v>113</v>
      </c>
      <c r="CR1296" s="5" t="s">
        <v>109</v>
      </c>
      <c r="CV1296" s="21" t="s">
        <v>113</v>
      </c>
    </row>
    <row r="1297" spans="1:101" x14ac:dyDescent="0.25">
      <c r="A1297" s="3" t="s">
        <v>4408</v>
      </c>
      <c r="B1297" s="61" t="str">
        <f>CONCATENATE(RIGHT(LEFT(A1297,26),3))</f>
        <v>004</v>
      </c>
      <c r="C1297" s="4">
        <v>0.02</v>
      </c>
      <c r="D1297" s="3" t="s">
        <v>4409</v>
      </c>
      <c r="E1297" s="3" t="s">
        <v>4410</v>
      </c>
      <c r="F1297" s="3" t="s">
        <v>109</v>
      </c>
      <c r="G1297" s="3" t="s">
        <v>109</v>
      </c>
      <c r="H1297" s="28"/>
      <c r="I1297" s="3" t="s">
        <v>1726</v>
      </c>
      <c r="J1297" s="3" t="s">
        <v>1727</v>
      </c>
      <c r="K1297" s="4">
        <v>52488</v>
      </c>
      <c r="L1297" s="3" t="s">
        <v>109</v>
      </c>
      <c r="M1297" s="3" t="s">
        <v>109</v>
      </c>
      <c r="N1297" s="3" t="s">
        <v>109</v>
      </c>
      <c r="O1297" s="3" t="s">
        <v>109</v>
      </c>
      <c r="P1297" s="3" t="s">
        <v>109</v>
      </c>
      <c r="Q1297" s="64">
        <v>32</v>
      </c>
      <c r="R1297" s="9">
        <v>44</v>
      </c>
      <c r="S1297" s="3" t="s">
        <v>109</v>
      </c>
      <c r="T1297" s="3" t="s">
        <v>109</v>
      </c>
      <c r="U1297" s="46">
        <v>750</v>
      </c>
      <c r="V1297" s="3" t="s">
        <v>109</v>
      </c>
      <c r="W1297" s="3" t="s">
        <v>109</v>
      </c>
      <c r="X1297" s="3" t="s">
        <v>109</v>
      </c>
      <c r="Y1297" s="3" t="s">
        <v>109</v>
      </c>
      <c r="Z1297" s="3" t="s">
        <v>109</v>
      </c>
      <c r="AA1297" s="8"/>
      <c r="AB1297" s="3" t="s">
        <v>109</v>
      </c>
      <c r="AC1297" s="5" t="s">
        <v>135</v>
      </c>
      <c r="AD1297" s="3" t="s">
        <v>135</v>
      </c>
      <c r="AE1297" s="3" t="s">
        <v>109</v>
      </c>
      <c r="AF1297" s="4">
        <v>4</v>
      </c>
      <c r="AG1297" s="3" t="s">
        <v>109</v>
      </c>
      <c r="AH1297" s="3" t="s">
        <v>111</v>
      </c>
      <c r="AI1297" s="3" t="s">
        <v>109</v>
      </c>
      <c r="AJ1297" s="7">
        <v>4</v>
      </c>
      <c r="AN1297" s="3" t="s">
        <v>109</v>
      </c>
      <c r="AO1297" s="42">
        <f>(Q1297*U1297)*12</f>
        <v>288000</v>
      </c>
      <c r="AP1297" s="3" t="s">
        <v>109</v>
      </c>
      <c r="AQ1297" s="3">
        <v>6.4000000000000001E-2</v>
      </c>
      <c r="AR1297" s="3" t="s">
        <v>109</v>
      </c>
      <c r="AS1297" s="3">
        <v>0.02</v>
      </c>
      <c r="AT1297" s="48">
        <f>(AO1297*(1-AQ1297))+(AO1297*AS1297)</f>
        <v>275328</v>
      </c>
      <c r="AU1297" s="3" t="s">
        <v>109</v>
      </c>
      <c r="AV1297" s="3" t="s">
        <v>109</v>
      </c>
      <c r="AW1297" s="3" t="s">
        <v>109</v>
      </c>
      <c r="AX1297" s="3" t="s">
        <v>109</v>
      </c>
      <c r="AY1297" s="3" t="s">
        <v>109</v>
      </c>
      <c r="AZ1297" s="3" t="s">
        <v>109</v>
      </c>
      <c r="BA1297" s="3" t="s">
        <v>109</v>
      </c>
      <c r="BB1297" s="3" t="s">
        <v>109</v>
      </c>
      <c r="BC1297" s="3" t="s">
        <v>109</v>
      </c>
      <c r="BD1297" s="3" t="s">
        <v>109</v>
      </c>
      <c r="BE1297" s="3" t="s">
        <v>109</v>
      </c>
      <c r="BF1297" s="3" t="s">
        <v>109</v>
      </c>
      <c r="BG1297" s="3" t="s">
        <v>109</v>
      </c>
      <c r="BH1297" s="3" t="s">
        <v>109</v>
      </c>
      <c r="BI1297" s="3" t="s">
        <v>109</v>
      </c>
      <c r="BJ1297" s="3">
        <f>BX1297*0.1</f>
        <v>3.3744479311947927E-2</v>
      </c>
      <c r="BK1297" s="3">
        <f>BX1297*0.23</f>
        <v>7.7612302417480239E-2</v>
      </c>
      <c r="BL1297" s="2">
        <f>BX1297*0.32</f>
        <v>0.10798233379823337</v>
      </c>
      <c r="BM1297" s="3">
        <f>BX1297*0.3</f>
        <v>0.10123343793584379</v>
      </c>
      <c r="BN1297" s="3">
        <f>BX1297*0.05</f>
        <v>1.6872239655973963E-2</v>
      </c>
      <c r="BO1297" s="3" t="s">
        <v>109</v>
      </c>
      <c r="BP1297" s="3" t="s">
        <v>109</v>
      </c>
      <c r="BQ1297" s="3" t="s">
        <v>109</v>
      </c>
      <c r="BR1297" s="3" t="s">
        <v>109</v>
      </c>
      <c r="BS1297" s="3" t="s">
        <v>109</v>
      </c>
      <c r="BT1297" s="3" t="s">
        <v>109</v>
      </c>
      <c r="BU1297" s="3" t="s">
        <v>109</v>
      </c>
      <c r="BV1297" s="3" t="s">
        <v>109</v>
      </c>
      <c r="BW1297" s="3" t="s">
        <v>109</v>
      </c>
      <c r="BX1297" s="71">
        <f>1-(BY1297/AT1297)</f>
        <v>0.33744479311947928</v>
      </c>
      <c r="BY1297" s="46">
        <f>CE1297*CB1297</f>
        <v>182420</v>
      </c>
      <c r="BZ1297" s="3">
        <v>0.08</v>
      </c>
      <c r="CA1297" s="4">
        <f>C1297</f>
        <v>0.02</v>
      </c>
      <c r="CB1297" s="3">
        <f>BZ1297+CA1297</f>
        <v>0.1</v>
      </c>
      <c r="CC1297" s="47">
        <v>1824200</v>
      </c>
      <c r="CD1297" s="46">
        <v>0</v>
      </c>
      <c r="CE1297" s="46">
        <f>CC1297-CD1297</f>
        <v>1824200</v>
      </c>
      <c r="CF1297" s="46">
        <f>CE1297/Q1297</f>
        <v>57006.25</v>
      </c>
      <c r="CG1297" s="3" t="s">
        <v>109</v>
      </c>
      <c r="CH1297" s="3" t="s">
        <v>4411</v>
      </c>
      <c r="CI1297" s="3" t="s">
        <v>109</v>
      </c>
      <c r="CJ1297" s="3" t="s">
        <v>109</v>
      </c>
      <c r="CK1297" s="3" t="s">
        <v>109</v>
      </c>
      <c r="CL1297" s="3" t="s">
        <v>109</v>
      </c>
      <c r="CM1297" s="3" t="s">
        <v>109</v>
      </c>
      <c r="CN1297" s="3" t="s">
        <v>109</v>
      </c>
      <c r="CO1297" s="3" t="s">
        <v>109</v>
      </c>
      <c r="CP1297" s="3" t="s">
        <v>109</v>
      </c>
      <c r="CQ1297" s="5" t="s">
        <v>113</v>
      </c>
      <c r="CR1297" s="5" t="s">
        <v>109</v>
      </c>
      <c r="CV1297" s="21" t="s">
        <v>113</v>
      </c>
      <c r="CW1297" s="10">
        <v>536</v>
      </c>
    </row>
    <row r="1298" spans="1:101" x14ac:dyDescent="0.25">
      <c r="A1298" s="3" t="s">
        <v>2866</v>
      </c>
      <c r="B1298" s="61" t="str">
        <f>CONCATENATE(RIGHT(LEFT(A1298,26),3))</f>
        <v>026</v>
      </c>
      <c r="C1298" s="4">
        <v>2.3699000000000001E-2</v>
      </c>
      <c r="D1298" s="3" t="s">
        <v>109</v>
      </c>
      <c r="E1298" s="3" t="s">
        <v>2867</v>
      </c>
      <c r="F1298" s="3" t="s">
        <v>2868</v>
      </c>
      <c r="G1298" s="3" t="s">
        <v>133</v>
      </c>
      <c r="H1298" s="9">
        <v>47906</v>
      </c>
      <c r="I1298" s="3" t="s">
        <v>1726</v>
      </c>
      <c r="J1298" s="3" t="s">
        <v>4425</v>
      </c>
      <c r="K1298" s="4">
        <v>9727</v>
      </c>
      <c r="L1298" s="3" t="s">
        <v>109</v>
      </c>
      <c r="M1298" s="3" t="s">
        <v>109</v>
      </c>
      <c r="N1298" s="3" t="s">
        <v>109</v>
      </c>
      <c r="O1298" s="3" t="s">
        <v>109</v>
      </c>
      <c r="P1298" s="3" t="s">
        <v>109</v>
      </c>
      <c r="Q1298" s="66"/>
      <c r="R1298" s="16"/>
      <c r="S1298" s="3" t="s">
        <v>109</v>
      </c>
      <c r="T1298" s="3" t="s">
        <v>109</v>
      </c>
      <c r="U1298" s="46">
        <v>1010</v>
      </c>
      <c r="V1298" s="3" t="s">
        <v>109</v>
      </c>
      <c r="W1298" s="3" t="s">
        <v>109</v>
      </c>
      <c r="X1298" s="3" t="s">
        <v>109</v>
      </c>
      <c r="Y1298" s="3" t="s">
        <v>109</v>
      </c>
      <c r="Z1298" s="3" t="s">
        <v>109</v>
      </c>
      <c r="AA1298" s="4">
        <v>1893</v>
      </c>
      <c r="AB1298" s="3" t="s">
        <v>109</v>
      </c>
      <c r="AC1298" s="5" t="s">
        <v>135</v>
      </c>
      <c r="AD1298" s="3" t="s">
        <v>156</v>
      </c>
      <c r="AE1298" s="3" t="s">
        <v>109</v>
      </c>
      <c r="AF1298" s="4">
        <v>5</v>
      </c>
      <c r="AG1298" s="3" t="s">
        <v>109</v>
      </c>
      <c r="AH1298" s="3" t="s">
        <v>111</v>
      </c>
      <c r="AI1298" s="3" t="s">
        <v>109</v>
      </c>
      <c r="AJ1298" s="13"/>
      <c r="AN1298" s="3" t="s">
        <v>109</v>
      </c>
      <c r="AO1298" s="42">
        <f>(Q1298*U1298)*12</f>
        <v>0</v>
      </c>
      <c r="AP1298" s="3" t="s">
        <v>109</v>
      </c>
      <c r="AQ1298" s="3" t="s">
        <v>109</v>
      </c>
      <c r="AR1298" s="3" t="s">
        <v>109</v>
      </c>
      <c r="AS1298" s="3">
        <v>0.02</v>
      </c>
      <c r="AT1298" s="48" t="e">
        <f>(AO1298*(1-AQ1298))+(AO1298*AS1298)</f>
        <v>#VALUE!</v>
      </c>
      <c r="AU1298" s="3" t="s">
        <v>109</v>
      </c>
      <c r="AV1298" s="3" t="s">
        <v>109</v>
      </c>
      <c r="AW1298" s="3" t="s">
        <v>109</v>
      </c>
      <c r="AX1298" s="3" t="s">
        <v>109</v>
      </c>
      <c r="AY1298" s="3" t="s">
        <v>109</v>
      </c>
      <c r="AZ1298" s="3" t="s">
        <v>109</v>
      </c>
      <c r="BA1298" s="3" t="s">
        <v>109</v>
      </c>
      <c r="BB1298" s="3" t="s">
        <v>109</v>
      </c>
      <c r="BC1298" s="3" t="s">
        <v>109</v>
      </c>
      <c r="BD1298" s="3" t="s">
        <v>109</v>
      </c>
      <c r="BE1298" s="3" t="s">
        <v>109</v>
      </c>
      <c r="BF1298" s="3" t="s">
        <v>109</v>
      </c>
      <c r="BG1298" s="3" t="s">
        <v>109</v>
      </c>
      <c r="BH1298" s="3" t="s">
        <v>109</v>
      </c>
      <c r="BI1298" s="3" t="s">
        <v>109</v>
      </c>
      <c r="BJ1298" s="3" t="e">
        <f>BX1298*0.1</f>
        <v>#VALUE!</v>
      </c>
      <c r="BK1298" s="3" t="e">
        <f>BX1298*0.23</f>
        <v>#VALUE!</v>
      </c>
      <c r="BL1298" s="2" t="e">
        <f>BX1298*0.32</f>
        <v>#VALUE!</v>
      </c>
      <c r="BM1298" s="3" t="e">
        <f>BX1298*0.3</f>
        <v>#VALUE!</v>
      </c>
      <c r="BN1298" s="3" t="e">
        <f>BX1298*0.05</f>
        <v>#VALUE!</v>
      </c>
      <c r="BO1298" s="3" t="s">
        <v>109</v>
      </c>
      <c r="BP1298" s="3" t="s">
        <v>109</v>
      </c>
      <c r="BQ1298" s="3" t="s">
        <v>109</v>
      </c>
      <c r="BR1298" s="3" t="s">
        <v>109</v>
      </c>
      <c r="BS1298" s="3" t="s">
        <v>109</v>
      </c>
      <c r="BT1298" s="3" t="s">
        <v>109</v>
      </c>
      <c r="BU1298" s="3" t="s">
        <v>109</v>
      </c>
      <c r="BV1298" s="3" t="s">
        <v>109</v>
      </c>
      <c r="BW1298" s="3" t="s">
        <v>109</v>
      </c>
      <c r="BX1298" s="71" t="e">
        <f>1-(BY1298/AT1298)</f>
        <v>#VALUE!</v>
      </c>
      <c r="BY1298" s="46">
        <f>CE1298*CB1298</f>
        <v>155046.14129999999</v>
      </c>
      <c r="BZ1298" s="3">
        <v>6.25E-2</v>
      </c>
      <c r="CA1298" s="4">
        <f>C1298</f>
        <v>2.3699000000000001E-2</v>
      </c>
      <c r="CB1298" s="3">
        <f>BZ1298+CA1298</f>
        <v>8.6198999999999998E-2</v>
      </c>
      <c r="CC1298" s="47">
        <v>1798700</v>
      </c>
      <c r="CD1298" s="46">
        <v>0</v>
      </c>
      <c r="CE1298" s="46">
        <f>CC1298-CD1298</f>
        <v>1798700</v>
      </c>
      <c r="CF1298" s="46" t="e">
        <f>CE1298/Q1298</f>
        <v>#DIV/0!</v>
      </c>
      <c r="CG1298" s="3" t="s">
        <v>109</v>
      </c>
      <c r="CH1298" s="3" t="s">
        <v>5121</v>
      </c>
      <c r="CI1298" s="3" t="s">
        <v>109</v>
      </c>
      <c r="CJ1298" s="3" t="s">
        <v>109</v>
      </c>
      <c r="CK1298" s="3" t="s">
        <v>109</v>
      </c>
      <c r="CL1298" s="3" t="s">
        <v>109</v>
      </c>
      <c r="CM1298" s="3" t="s">
        <v>109</v>
      </c>
      <c r="CN1298" s="3" t="s">
        <v>109</v>
      </c>
      <c r="CO1298" s="3" t="s">
        <v>109</v>
      </c>
      <c r="CP1298" s="3" t="s">
        <v>109</v>
      </c>
      <c r="CQ1298" s="5" t="s">
        <v>113</v>
      </c>
      <c r="CR1298" s="5" t="s">
        <v>109</v>
      </c>
      <c r="CT1298" s="16"/>
      <c r="CV1298" s="21" t="s">
        <v>126</v>
      </c>
      <c r="CW1298" s="16"/>
    </row>
    <row r="1299" spans="1:101" x14ac:dyDescent="0.25">
      <c r="A1299" s="3" t="s">
        <v>5780</v>
      </c>
      <c r="B1299" s="61" t="str">
        <f>CONCATENATE(RIGHT(LEFT(A1299,26),3))</f>
        <v>023</v>
      </c>
      <c r="C1299" s="4">
        <v>1.4586999999999999E-2</v>
      </c>
      <c r="D1299" s="3" t="s">
        <v>5781</v>
      </c>
      <c r="E1299" s="3" t="s">
        <v>5782</v>
      </c>
      <c r="F1299" s="3" t="s">
        <v>109</v>
      </c>
      <c r="G1299" s="3" t="s">
        <v>109</v>
      </c>
      <c r="H1299" s="28"/>
      <c r="I1299" s="3" t="s">
        <v>1726</v>
      </c>
      <c r="J1299" s="3" t="s">
        <v>4425</v>
      </c>
      <c r="K1299" s="4">
        <v>59088</v>
      </c>
      <c r="L1299" s="3" t="s">
        <v>109</v>
      </c>
      <c r="M1299" s="3" t="s">
        <v>109</v>
      </c>
      <c r="N1299" s="3" t="s">
        <v>109</v>
      </c>
      <c r="O1299" s="3" t="s">
        <v>109</v>
      </c>
      <c r="P1299" s="3" t="s">
        <v>109</v>
      </c>
      <c r="Q1299" s="64">
        <v>54</v>
      </c>
      <c r="R1299" s="4">
        <v>108</v>
      </c>
      <c r="S1299" s="3" t="s">
        <v>109</v>
      </c>
      <c r="T1299" s="3" t="s">
        <v>109</v>
      </c>
      <c r="U1299" s="46">
        <v>960</v>
      </c>
      <c r="V1299" s="3" t="s">
        <v>109</v>
      </c>
      <c r="W1299" s="3" t="s">
        <v>109</v>
      </c>
      <c r="X1299" s="3" t="s">
        <v>109</v>
      </c>
      <c r="Y1299" s="3" t="s">
        <v>109</v>
      </c>
      <c r="Z1299" s="3" t="s">
        <v>109</v>
      </c>
      <c r="AA1299" s="8"/>
      <c r="AB1299" s="3" t="s">
        <v>109</v>
      </c>
      <c r="AC1299" s="5" t="s">
        <v>135</v>
      </c>
      <c r="AD1299" s="3" t="s">
        <v>135</v>
      </c>
      <c r="AE1299" s="3" t="s">
        <v>109</v>
      </c>
      <c r="AF1299" s="4">
        <v>4</v>
      </c>
      <c r="AG1299" s="3" t="s">
        <v>109</v>
      </c>
      <c r="AH1299" s="3" t="s">
        <v>111</v>
      </c>
      <c r="AI1299" s="3" t="s">
        <v>109</v>
      </c>
      <c r="AJ1299" s="7">
        <v>4</v>
      </c>
      <c r="AN1299" s="3" t="s">
        <v>109</v>
      </c>
      <c r="AO1299" s="42">
        <f>(Q1299*U1299)*12</f>
        <v>622080</v>
      </c>
      <c r="AP1299" s="3" t="s">
        <v>109</v>
      </c>
      <c r="AQ1299" s="3">
        <v>4.9000000000000002E-2</v>
      </c>
      <c r="AR1299" s="3" t="s">
        <v>109</v>
      </c>
      <c r="AS1299" s="3">
        <v>0.02</v>
      </c>
      <c r="AT1299" s="48">
        <f>(AO1299*(1-AQ1299))+(AO1299*AS1299)</f>
        <v>604039.67999999993</v>
      </c>
      <c r="AU1299" s="3" t="s">
        <v>109</v>
      </c>
      <c r="AV1299" s="3" t="s">
        <v>109</v>
      </c>
      <c r="AW1299" s="3" t="s">
        <v>109</v>
      </c>
      <c r="AX1299" s="3" t="s">
        <v>109</v>
      </c>
      <c r="AY1299" s="3" t="s">
        <v>109</v>
      </c>
      <c r="AZ1299" s="3" t="s">
        <v>109</v>
      </c>
      <c r="BA1299" s="3" t="s">
        <v>109</v>
      </c>
      <c r="BB1299" s="3" t="s">
        <v>109</v>
      </c>
      <c r="BC1299" s="3" t="s">
        <v>109</v>
      </c>
      <c r="BD1299" s="3" t="s">
        <v>109</v>
      </c>
      <c r="BE1299" s="3" t="s">
        <v>109</v>
      </c>
      <c r="BF1299" s="3" t="s">
        <v>109</v>
      </c>
      <c r="BG1299" s="3" t="s">
        <v>109</v>
      </c>
      <c r="BH1299" s="3" t="s">
        <v>109</v>
      </c>
      <c r="BI1299" s="3" t="s">
        <v>109</v>
      </c>
      <c r="BJ1299" s="3">
        <f>BX1299*0.1</f>
        <v>6.1883736628030796E-2</v>
      </c>
      <c r="BK1299" s="3">
        <f>BX1299*0.23</f>
        <v>0.14233259424447084</v>
      </c>
      <c r="BL1299" s="2">
        <f>BX1299*0.32</f>
        <v>0.19802795720969854</v>
      </c>
      <c r="BM1299" s="3">
        <f>BX1299*0.3</f>
        <v>0.18565120988409237</v>
      </c>
      <c r="BN1299" s="3">
        <f>BX1299*0.05</f>
        <v>3.0941868314015398E-2</v>
      </c>
      <c r="BO1299" s="3" t="s">
        <v>109</v>
      </c>
      <c r="BP1299" s="3" t="s">
        <v>109</v>
      </c>
      <c r="BQ1299" s="3" t="s">
        <v>109</v>
      </c>
      <c r="BR1299" s="3" t="s">
        <v>109</v>
      </c>
      <c r="BS1299" s="3" t="s">
        <v>109</v>
      </c>
      <c r="BT1299" s="3" t="s">
        <v>109</v>
      </c>
      <c r="BU1299" s="3" t="s">
        <v>109</v>
      </c>
      <c r="BV1299" s="3" t="s">
        <v>109</v>
      </c>
      <c r="BW1299" s="3" t="s">
        <v>109</v>
      </c>
      <c r="BX1299" s="71">
        <f>1-(BY1299/AT1299)</f>
        <v>0.61883736628030794</v>
      </c>
      <c r="BY1299" s="46">
        <f>CE1299*CB1299</f>
        <v>230237.35530000002</v>
      </c>
      <c r="BZ1299" s="3">
        <v>7.0000000000000007E-2</v>
      </c>
      <c r="CA1299" s="4">
        <f>C1299</f>
        <v>1.4586999999999999E-2</v>
      </c>
      <c r="CB1299" s="3">
        <f>BZ1299+CA1299</f>
        <v>8.4587000000000009E-2</v>
      </c>
      <c r="CC1299" s="47">
        <v>2721900</v>
      </c>
      <c r="CD1299" s="46">
        <v>0</v>
      </c>
      <c r="CE1299" s="46">
        <f>CC1299-CD1299</f>
        <v>2721900</v>
      </c>
      <c r="CF1299" s="46">
        <f>CE1299/Q1299</f>
        <v>50405.555555555555</v>
      </c>
      <c r="CG1299" s="3" t="s">
        <v>109</v>
      </c>
      <c r="CH1299" s="3" t="s">
        <v>109</v>
      </c>
      <c r="CI1299" s="3" t="s">
        <v>109</v>
      </c>
      <c r="CJ1299" s="3" t="s">
        <v>109</v>
      </c>
      <c r="CK1299" s="3" t="s">
        <v>109</v>
      </c>
      <c r="CL1299" s="3" t="s">
        <v>109</v>
      </c>
      <c r="CM1299" s="3" t="s">
        <v>109</v>
      </c>
      <c r="CN1299" s="3" t="s">
        <v>109</v>
      </c>
      <c r="CO1299" s="3" t="s">
        <v>109</v>
      </c>
      <c r="CP1299" s="3" t="s">
        <v>109</v>
      </c>
      <c r="CQ1299" s="5" t="s">
        <v>113</v>
      </c>
      <c r="CR1299" s="5" t="s">
        <v>109</v>
      </c>
      <c r="CV1299" s="21" t="s">
        <v>113</v>
      </c>
      <c r="CW1299" s="6">
        <v>340</v>
      </c>
    </row>
    <row r="1300" spans="1:101" x14ac:dyDescent="0.25">
      <c r="A1300" s="3" t="s">
        <v>2885</v>
      </c>
      <c r="B1300" s="61" t="str">
        <f>CONCATENATE(RIGHT(LEFT(A1300,26),3))</f>
        <v>026</v>
      </c>
      <c r="C1300" s="4">
        <v>2.3699000000000001E-2</v>
      </c>
      <c r="D1300" s="3" t="s">
        <v>109</v>
      </c>
      <c r="E1300" s="3" t="s">
        <v>2886</v>
      </c>
      <c r="F1300" s="3" t="s">
        <v>2887</v>
      </c>
      <c r="G1300" s="3" t="s">
        <v>133</v>
      </c>
      <c r="H1300" s="9">
        <v>47906</v>
      </c>
      <c r="I1300" s="3" t="s">
        <v>1726</v>
      </c>
      <c r="J1300" s="3" t="s">
        <v>4425</v>
      </c>
      <c r="K1300" s="4">
        <v>2257</v>
      </c>
      <c r="L1300" s="3" t="s">
        <v>109</v>
      </c>
      <c r="M1300" s="3" t="s">
        <v>109</v>
      </c>
      <c r="N1300" s="3" t="s">
        <v>109</v>
      </c>
      <c r="O1300" s="3" t="s">
        <v>109</v>
      </c>
      <c r="P1300" s="3" t="s">
        <v>109</v>
      </c>
      <c r="Q1300" s="64">
        <v>3</v>
      </c>
      <c r="R1300" s="16"/>
      <c r="S1300" s="3" t="s">
        <v>109</v>
      </c>
      <c r="T1300" s="3" t="s">
        <v>109</v>
      </c>
      <c r="U1300" s="46">
        <v>1010</v>
      </c>
      <c r="V1300" s="3" t="s">
        <v>109</v>
      </c>
      <c r="W1300" s="3" t="s">
        <v>109</v>
      </c>
      <c r="X1300" s="3" t="s">
        <v>109</v>
      </c>
      <c r="Y1300" s="3" t="s">
        <v>109</v>
      </c>
      <c r="Z1300" s="3" t="s">
        <v>109</v>
      </c>
      <c r="AA1300" s="4">
        <v>1929</v>
      </c>
      <c r="AB1300" s="3" t="s">
        <v>109</v>
      </c>
      <c r="AC1300" s="5" t="s">
        <v>135</v>
      </c>
      <c r="AD1300" s="3" t="s">
        <v>156</v>
      </c>
      <c r="AE1300" s="3" t="s">
        <v>109</v>
      </c>
      <c r="AF1300" s="4">
        <v>1</v>
      </c>
      <c r="AG1300" s="3" t="s">
        <v>109</v>
      </c>
      <c r="AH1300" s="3" t="s">
        <v>126</v>
      </c>
      <c r="AI1300" s="3" t="s">
        <v>109</v>
      </c>
      <c r="AJ1300" s="13"/>
      <c r="AN1300" s="3" t="s">
        <v>109</v>
      </c>
      <c r="AO1300" s="42">
        <f>(Q1300*U1300)*12</f>
        <v>36360</v>
      </c>
      <c r="AP1300" s="3" t="s">
        <v>109</v>
      </c>
      <c r="AQ1300" s="3" t="s">
        <v>109</v>
      </c>
      <c r="AR1300" s="3" t="s">
        <v>109</v>
      </c>
      <c r="AS1300" s="3">
        <v>0.02</v>
      </c>
      <c r="AT1300" s="48" t="e">
        <f>(AO1300*(1-AQ1300))+(AO1300*AS1300)</f>
        <v>#VALUE!</v>
      </c>
      <c r="AU1300" s="3" t="s">
        <v>109</v>
      </c>
      <c r="AV1300" s="3" t="s">
        <v>109</v>
      </c>
      <c r="AW1300" s="3" t="s">
        <v>109</v>
      </c>
      <c r="AX1300" s="3" t="s">
        <v>109</v>
      </c>
      <c r="AY1300" s="3" t="s">
        <v>109</v>
      </c>
      <c r="AZ1300" s="3" t="s">
        <v>109</v>
      </c>
      <c r="BA1300" s="3" t="s">
        <v>109</v>
      </c>
      <c r="BB1300" s="3" t="s">
        <v>109</v>
      </c>
      <c r="BC1300" s="3" t="s">
        <v>109</v>
      </c>
      <c r="BD1300" s="3" t="s">
        <v>109</v>
      </c>
      <c r="BE1300" s="3" t="s">
        <v>109</v>
      </c>
      <c r="BF1300" s="3" t="s">
        <v>109</v>
      </c>
      <c r="BG1300" s="3" t="s">
        <v>109</v>
      </c>
      <c r="BH1300" s="3" t="s">
        <v>109</v>
      </c>
      <c r="BI1300" s="3" t="s">
        <v>109</v>
      </c>
      <c r="BJ1300" s="3" t="e">
        <f>BX1300*0.1</f>
        <v>#VALUE!</v>
      </c>
      <c r="BK1300" s="3" t="e">
        <f>BX1300*0.23</f>
        <v>#VALUE!</v>
      </c>
      <c r="BL1300" s="2" t="e">
        <f>BX1300*0.32</f>
        <v>#VALUE!</v>
      </c>
      <c r="BM1300" s="3" t="e">
        <f>BX1300*0.3</f>
        <v>#VALUE!</v>
      </c>
      <c r="BN1300" s="3" t="e">
        <f>BX1300*0.05</f>
        <v>#VALUE!</v>
      </c>
      <c r="BO1300" s="3" t="s">
        <v>109</v>
      </c>
      <c r="BP1300" s="3" t="s">
        <v>109</v>
      </c>
      <c r="BQ1300" s="3" t="s">
        <v>109</v>
      </c>
      <c r="BR1300" s="3" t="s">
        <v>109</v>
      </c>
      <c r="BS1300" s="3" t="s">
        <v>109</v>
      </c>
      <c r="BT1300" s="3" t="s">
        <v>109</v>
      </c>
      <c r="BU1300" s="3" t="s">
        <v>109</v>
      </c>
      <c r="BV1300" s="3" t="s">
        <v>109</v>
      </c>
      <c r="BW1300" s="3" t="s">
        <v>109</v>
      </c>
      <c r="BX1300" s="71" t="e">
        <f>1-(BY1300/AT1300)</f>
        <v>#VALUE!</v>
      </c>
      <c r="BY1300" s="46">
        <f>CE1300*CB1300</f>
        <v>67804.133399999992</v>
      </c>
      <c r="BZ1300" s="3">
        <v>6.25E-2</v>
      </c>
      <c r="CA1300" s="4">
        <f>C1300</f>
        <v>2.3699000000000001E-2</v>
      </c>
      <c r="CB1300" s="3">
        <f>BZ1300+CA1300</f>
        <v>8.6198999999999998E-2</v>
      </c>
      <c r="CC1300" s="47">
        <v>786600</v>
      </c>
      <c r="CD1300" s="46">
        <v>0</v>
      </c>
      <c r="CE1300" s="46">
        <f>CC1300-CD1300</f>
        <v>786600</v>
      </c>
      <c r="CF1300" s="46">
        <f>CE1300/Q1300</f>
        <v>262200</v>
      </c>
      <c r="CG1300" s="3" t="s">
        <v>109</v>
      </c>
      <c r="CH1300" s="3" t="s">
        <v>2888</v>
      </c>
      <c r="CI1300" s="3" t="s">
        <v>109</v>
      </c>
      <c r="CJ1300" s="3" t="s">
        <v>109</v>
      </c>
      <c r="CK1300" s="3" t="s">
        <v>109</v>
      </c>
      <c r="CL1300" s="3" t="s">
        <v>109</v>
      </c>
      <c r="CM1300" s="3" t="s">
        <v>109</v>
      </c>
      <c r="CN1300" s="3" t="s">
        <v>109</v>
      </c>
      <c r="CO1300" s="3" t="s">
        <v>109</v>
      </c>
      <c r="CP1300" s="3" t="s">
        <v>109</v>
      </c>
      <c r="CQ1300" s="5" t="s">
        <v>113</v>
      </c>
      <c r="CR1300" s="5" t="s">
        <v>109</v>
      </c>
      <c r="CV1300" s="21" t="s">
        <v>126</v>
      </c>
      <c r="CW1300" s="16"/>
    </row>
    <row r="1301" spans="1:101" x14ac:dyDescent="0.25">
      <c r="A1301" s="3" t="s">
        <v>4613</v>
      </c>
      <c r="B1301" s="61" t="str">
        <f>CONCATENATE(RIGHT(LEFT(A1301,26),3))</f>
        <v>004</v>
      </c>
      <c r="C1301" s="4">
        <v>0.02</v>
      </c>
      <c r="D1301" s="3" t="s">
        <v>4614</v>
      </c>
      <c r="E1301" s="3" t="s">
        <v>4615</v>
      </c>
      <c r="F1301" s="3" t="s">
        <v>4616</v>
      </c>
      <c r="G1301" s="3" t="s">
        <v>1725</v>
      </c>
      <c r="H1301" s="28"/>
      <c r="I1301" s="3" t="s">
        <v>1726</v>
      </c>
      <c r="J1301" s="3" t="s">
        <v>4599</v>
      </c>
      <c r="K1301" s="4">
        <v>12288</v>
      </c>
      <c r="L1301" s="3" t="s">
        <v>109</v>
      </c>
      <c r="M1301" s="3" t="s">
        <v>109</v>
      </c>
      <c r="N1301" s="3" t="s">
        <v>109</v>
      </c>
      <c r="O1301" s="3" t="s">
        <v>109</v>
      </c>
      <c r="P1301" s="3" t="s">
        <v>109</v>
      </c>
      <c r="Q1301" s="64">
        <v>17</v>
      </c>
      <c r="R1301" s="9">
        <v>17</v>
      </c>
      <c r="S1301" s="3" t="s">
        <v>109</v>
      </c>
      <c r="T1301" s="3" t="s">
        <v>109</v>
      </c>
      <c r="U1301" s="46">
        <v>750</v>
      </c>
      <c r="V1301" s="3" t="s">
        <v>109</v>
      </c>
      <c r="W1301" s="3" t="s">
        <v>109</v>
      </c>
      <c r="X1301" s="3" t="s">
        <v>109</v>
      </c>
      <c r="Y1301" s="3" t="s">
        <v>109</v>
      </c>
      <c r="Z1301" s="3" t="s">
        <v>109</v>
      </c>
      <c r="AA1301" s="9">
        <v>1998</v>
      </c>
      <c r="AB1301" s="3" t="s">
        <v>109</v>
      </c>
      <c r="AC1301" s="5" t="s">
        <v>135</v>
      </c>
      <c r="AD1301" s="3" t="s">
        <v>111</v>
      </c>
      <c r="AE1301" s="3" t="s">
        <v>109</v>
      </c>
      <c r="AF1301" s="4">
        <v>4</v>
      </c>
      <c r="AG1301" s="3" t="s">
        <v>109</v>
      </c>
      <c r="AH1301" s="3" t="s">
        <v>135</v>
      </c>
      <c r="AI1301" s="3" t="s">
        <v>109</v>
      </c>
      <c r="AJ1301" s="7">
        <v>3</v>
      </c>
      <c r="AN1301" s="3" t="s">
        <v>109</v>
      </c>
      <c r="AO1301" s="42">
        <f>(Q1301*U1301)*12</f>
        <v>153000</v>
      </c>
      <c r="AP1301" s="3" t="s">
        <v>109</v>
      </c>
      <c r="AQ1301" s="3">
        <v>6.4000000000000001E-2</v>
      </c>
      <c r="AR1301" s="3" t="s">
        <v>109</v>
      </c>
      <c r="AS1301" s="3">
        <v>0.02</v>
      </c>
      <c r="AT1301" s="48">
        <f>(AO1301*(1-AQ1301))+(AO1301*AS1301)</f>
        <v>146268</v>
      </c>
      <c r="AU1301" s="3" t="s">
        <v>109</v>
      </c>
      <c r="AV1301" s="3" t="s">
        <v>109</v>
      </c>
      <c r="AW1301" s="3" t="s">
        <v>109</v>
      </c>
      <c r="AX1301" s="3" t="s">
        <v>109</v>
      </c>
      <c r="AY1301" s="3" t="s">
        <v>109</v>
      </c>
      <c r="AZ1301" s="3" t="s">
        <v>109</v>
      </c>
      <c r="BA1301" s="3" t="s">
        <v>109</v>
      </c>
      <c r="BB1301" s="3" t="s">
        <v>109</v>
      </c>
      <c r="BC1301" s="3" t="s">
        <v>109</v>
      </c>
      <c r="BD1301" s="3" t="s">
        <v>109</v>
      </c>
      <c r="BE1301" s="3" t="s">
        <v>109</v>
      </c>
      <c r="BF1301" s="3" t="s">
        <v>109</v>
      </c>
      <c r="BG1301" s="3" t="s">
        <v>109</v>
      </c>
      <c r="BH1301" s="3" t="s">
        <v>109</v>
      </c>
      <c r="BI1301" s="3" t="s">
        <v>109</v>
      </c>
      <c r="BJ1301" s="3">
        <f>BX1301*0.1</f>
        <v>4.9913856756091557E-2</v>
      </c>
      <c r="BK1301" s="3">
        <f>BX1301*0.23</f>
        <v>0.11480187053901059</v>
      </c>
      <c r="BL1301" s="2">
        <f>BX1301*0.32</f>
        <v>0.15972434161949298</v>
      </c>
      <c r="BM1301" s="3">
        <f>BX1301*0.3</f>
        <v>0.14974157026827467</v>
      </c>
      <c r="BN1301" s="3">
        <f>BX1301*0.05</f>
        <v>2.4956928378045778E-2</v>
      </c>
      <c r="BO1301" s="3" t="s">
        <v>109</v>
      </c>
      <c r="BP1301" s="3" t="s">
        <v>109</v>
      </c>
      <c r="BQ1301" s="3" t="s">
        <v>109</v>
      </c>
      <c r="BR1301" s="3" t="s">
        <v>109</v>
      </c>
      <c r="BS1301" s="3" t="s">
        <v>109</v>
      </c>
      <c r="BT1301" s="3" t="s">
        <v>109</v>
      </c>
      <c r="BU1301" s="3" t="s">
        <v>109</v>
      </c>
      <c r="BV1301" s="3" t="s">
        <v>109</v>
      </c>
      <c r="BW1301" s="3" t="s">
        <v>109</v>
      </c>
      <c r="BX1301" s="71">
        <f>1-(BY1301/AT1301)</f>
        <v>0.49913856756091557</v>
      </c>
      <c r="BY1301" s="46">
        <f>CE1301*CB1301</f>
        <v>73260</v>
      </c>
      <c r="BZ1301" s="3">
        <v>0.08</v>
      </c>
      <c r="CA1301" s="4">
        <f>C1301</f>
        <v>0.02</v>
      </c>
      <c r="CB1301" s="3">
        <f>BZ1301+CA1301</f>
        <v>0.1</v>
      </c>
      <c r="CC1301" s="47">
        <v>732600</v>
      </c>
      <c r="CD1301" s="46">
        <v>0</v>
      </c>
      <c r="CE1301" s="46">
        <f>CC1301-CD1301</f>
        <v>732600</v>
      </c>
      <c r="CF1301" s="46">
        <f>CE1301/Q1301</f>
        <v>43094.117647058825</v>
      </c>
      <c r="CG1301" s="3" t="s">
        <v>109</v>
      </c>
      <c r="CH1301" s="3" t="s">
        <v>4617</v>
      </c>
      <c r="CI1301" s="3" t="s">
        <v>109</v>
      </c>
      <c r="CJ1301" s="3" t="s">
        <v>109</v>
      </c>
      <c r="CK1301" s="3" t="s">
        <v>109</v>
      </c>
      <c r="CL1301" s="3" t="s">
        <v>109</v>
      </c>
      <c r="CM1301" s="3" t="s">
        <v>109</v>
      </c>
      <c r="CN1301" s="3" t="s">
        <v>109</v>
      </c>
      <c r="CO1301" s="3" t="s">
        <v>109</v>
      </c>
      <c r="CP1301" s="3" t="s">
        <v>109</v>
      </c>
      <c r="CQ1301" s="5" t="s">
        <v>113</v>
      </c>
      <c r="CR1301" s="5" t="s">
        <v>109</v>
      </c>
      <c r="CV1301" s="21" t="s">
        <v>113</v>
      </c>
      <c r="CW1301" s="10">
        <v>500</v>
      </c>
    </row>
    <row r="1302" spans="1:101" x14ac:dyDescent="0.25">
      <c r="A1302" s="3" t="s">
        <v>4634</v>
      </c>
      <c r="B1302" s="61" t="str">
        <f>CONCATENATE(RIGHT(LEFT(A1302,26),3))</f>
        <v>004</v>
      </c>
      <c r="C1302" s="4">
        <v>0.02</v>
      </c>
      <c r="D1302" s="3" t="s">
        <v>4635</v>
      </c>
      <c r="E1302" s="3" t="s">
        <v>2618</v>
      </c>
      <c r="F1302" s="3" t="s">
        <v>109</v>
      </c>
      <c r="G1302" s="3" t="s">
        <v>109</v>
      </c>
      <c r="H1302" s="28"/>
      <c r="I1302" s="3" t="s">
        <v>1726</v>
      </c>
      <c r="J1302" s="3" t="s">
        <v>4599</v>
      </c>
      <c r="K1302" s="4">
        <v>10866</v>
      </c>
      <c r="L1302" s="3" t="s">
        <v>109</v>
      </c>
      <c r="M1302" s="3" t="s">
        <v>109</v>
      </c>
      <c r="N1302" s="3" t="s">
        <v>109</v>
      </c>
      <c r="O1302" s="3" t="s">
        <v>109</v>
      </c>
      <c r="P1302" s="3" t="s">
        <v>109</v>
      </c>
      <c r="Q1302" s="64">
        <v>9</v>
      </c>
      <c r="S1302" s="3" t="s">
        <v>109</v>
      </c>
      <c r="T1302" s="3" t="s">
        <v>109</v>
      </c>
      <c r="U1302" s="46">
        <v>750</v>
      </c>
      <c r="V1302" s="3" t="s">
        <v>109</v>
      </c>
      <c r="W1302" s="3" t="s">
        <v>109</v>
      </c>
      <c r="X1302" s="3" t="s">
        <v>109</v>
      </c>
      <c r="Y1302" s="3" t="s">
        <v>109</v>
      </c>
      <c r="Z1302" s="3" t="s">
        <v>109</v>
      </c>
      <c r="AA1302" s="16"/>
      <c r="AB1302" s="3" t="s">
        <v>109</v>
      </c>
      <c r="AC1302" s="5" t="s">
        <v>135</v>
      </c>
      <c r="AD1302" s="3" t="s">
        <v>135</v>
      </c>
      <c r="AE1302" s="3" t="s">
        <v>109</v>
      </c>
      <c r="AF1302" s="4">
        <v>4</v>
      </c>
      <c r="AG1302" s="3" t="s">
        <v>109</v>
      </c>
      <c r="AH1302" s="3" t="s">
        <v>135</v>
      </c>
      <c r="AI1302" s="3" t="s">
        <v>109</v>
      </c>
      <c r="AJ1302" s="7">
        <v>3</v>
      </c>
      <c r="AN1302" s="3" t="s">
        <v>109</v>
      </c>
      <c r="AO1302" s="42">
        <f>(Q1302*U1302)*12</f>
        <v>81000</v>
      </c>
      <c r="AP1302" s="3" t="s">
        <v>109</v>
      </c>
      <c r="AQ1302" s="3">
        <v>6.4000000000000001E-2</v>
      </c>
      <c r="AR1302" s="3" t="s">
        <v>109</v>
      </c>
      <c r="AS1302" s="3">
        <v>0.02</v>
      </c>
      <c r="AT1302" s="48">
        <f>(AO1302*(1-AQ1302))+(AO1302*AS1302)</f>
        <v>77436</v>
      </c>
      <c r="AU1302" s="3" t="s">
        <v>109</v>
      </c>
      <c r="AV1302" s="3" t="s">
        <v>109</v>
      </c>
      <c r="AW1302" s="3" t="s">
        <v>109</v>
      </c>
      <c r="AX1302" s="3" t="s">
        <v>109</v>
      </c>
      <c r="AY1302" s="3" t="s">
        <v>109</v>
      </c>
      <c r="AZ1302" s="3" t="s">
        <v>109</v>
      </c>
      <c r="BA1302" s="3" t="s">
        <v>109</v>
      </c>
      <c r="BB1302" s="3" t="s">
        <v>109</v>
      </c>
      <c r="BC1302" s="3" t="s">
        <v>109</v>
      </c>
      <c r="BD1302" s="3" t="s">
        <v>109</v>
      </c>
      <c r="BE1302" s="3" t="s">
        <v>109</v>
      </c>
      <c r="BF1302" s="3" t="s">
        <v>109</v>
      </c>
      <c r="BG1302" s="3" t="s">
        <v>109</v>
      </c>
      <c r="BH1302" s="3" t="s">
        <v>109</v>
      </c>
      <c r="BI1302" s="3" t="s">
        <v>109</v>
      </c>
      <c r="BJ1302" s="3">
        <f>BX1302*0.1</f>
        <v>3.6076243607624361E-2</v>
      </c>
      <c r="BK1302" s="3">
        <f>BX1302*0.23</f>
        <v>8.2975360297536022E-2</v>
      </c>
      <c r="BL1302" s="2">
        <f>BX1302*0.32</f>
        <v>0.11544397954439795</v>
      </c>
      <c r="BM1302" s="3">
        <f>BX1302*0.3</f>
        <v>0.10822873082287307</v>
      </c>
      <c r="BN1302" s="3">
        <f>BX1302*0.05</f>
        <v>1.8038121803812181E-2</v>
      </c>
      <c r="BO1302" s="3" t="s">
        <v>109</v>
      </c>
      <c r="BP1302" s="3" t="s">
        <v>109</v>
      </c>
      <c r="BQ1302" s="3" t="s">
        <v>109</v>
      </c>
      <c r="BR1302" s="3" t="s">
        <v>109</v>
      </c>
      <c r="BS1302" s="3" t="s">
        <v>109</v>
      </c>
      <c r="BT1302" s="3" t="s">
        <v>109</v>
      </c>
      <c r="BU1302" s="3" t="s">
        <v>109</v>
      </c>
      <c r="BV1302" s="3" t="s">
        <v>109</v>
      </c>
      <c r="BW1302" s="3" t="s">
        <v>109</v>
      </c>
      <c r="BX1302" s="71">
        <f>1-(BY1302/AT1302)</f>
        <v>0.36076243607624359</v>
      </c>
      <c r="BY1302" s="46">
        <f>CE1302*CB1302</f>
        <v>49500</v>
      </c>
      <c r="BZ1302" s="3">
        <v>0.08</v>
      </c>
      <c r="CA1302" s="4">
        <f>C1302</f>
        <v>0.02</v>
      </c>
      <c r="CB1302" s="3">
        <f>BZ1302+CA1302</f>
        <v>0.1</v>
      </c>
      <c r="CC1302" s="47">
        <v>495000</v>
      </c>
      <c r="CD1302" s="46">
        <v>0</v>
      </c>
      <c r="CE1302" s="46">
        <f>CC1302-CD1302</f>
        <v>495000</v>
      </c>
      <c r="CF1302" s="46">
        <f>CE1302/Q1302</f>
        <v>55000</v>
      </c>
      <c r="CG1302" s="3" t="s">
        <v>109</v>
      </c>
      <c r="CH1302" s="3" t="s">
        <v>4636</v>
      </c>
      <c r="CI1302" s="3" t="s">
        <v>109</v>
      </c>
      <c r="CJ1302" s="3" t="s">
        <v>109</v>
      </c>
      <c r="CK1302" s="3" t="s">
        <v>109</v>
      </c>
      <c r="CL1302" s="3" t="s">
        <v>109</v>
      </c>
      <c r="CM1302" s="3" t="s">
        <v>109</v>
      </c>
      <c r="CN1302" s="3" t="s">
        <v>109</v>
      </c>
      <c r="CO1302" s="3" t="s">
        <v>109</v>
      </c>
      <c r="CP1302" s="3" t="s">
        <v>109</v>
      </c>
      <c r="CQ1302" s="5" t="s">
        <v>113</v>
      </c>
      <c r="CR1302" s="5" t="s">
        <v>109</v>
      </c>
      <c r="CV1302" s="21" t="s">
        <v>113</v>
      </c>
    </row>
    <row r="1303" spans="1:101" x14ac:dyDescent="0.25">
      <c r="A1303" s="3" t="s">
        <v>4637</v>
      </c>
      <c r="B1303" s="61" t="str">
        <f>CONCATENATE(RIGHT(LEFT(A1303,26),3))</f>
        <v>004</v>
      </c>
      <c r="C1303" s="4">
        <v>0.02</v>
      </c>
      <c r="D1303" s="3" t="s">
        <v>4638</v>
      </c>
      <c r="E1303" s="3" t="s">
        <v>4639</v>
      </c>
      <c r="F1303" s="3" t="s">
        <v>109</v>
      </c>
      <c r="G1303" s="3" t="s">
        <v>109</v>
      </c>
      <c r="H1303" s="23"/>
      <c r="I1303" s="3" t="s">
        <v>1726</v>
      </c>
      <c r="J1303" s="3" t="s">
        <v>4599</v>
      </c>
      <c r="K1303" s="4">
        <v>18450</v>
      </c>
      <c r="L1303" s="3" t="s">
        <v>109</v>
      </c>
      <c r="M1303" s="3" t="s">
        <v>109</v>
      </c>
      <c r="N1303" s="3" t="s">
        <v>109</v>
      </c>
      <c r="O1303" s="3" t="s">
        <v>109</v>
      </c>
      <c r="P1303" s="3" t="s">
        <v>109</v>
      </c>
      <c r="Q1303" s="64">
        <v>20</v>
      </c>
      <c r="R1303" s="16"/>
      <c r="S1303" s="3" t="s">
        <v>109</v>
      </c>
      <c r="T1303" s="3" t="s">
        <v>109</v>
      </c>
      <c r="U1303" s="46">
        <v>750</v>
      </c>
      <c r="V1303" s="3" t="s">
        <v>109</v>
      </c>
      <c r="W1303" s="3" t="s">
        <v>109</v>
      </c>
      <c r="X1303" s="3" t="s">
        <v>109</v>
      </c>
      <c r="Y1303" s="3" t="s">
        <v>109</v>
      </c>
      <c r="Z1303" s="3" t="s">
        <v>109</v>
      </c>
      <c r="AA1303" s="8"/>
      <c r="AB1303" s="3" t="s">
        <v>109</v>
      </c>
      <c r="AC1303" s="5" t="s">
        <v>135</v>
      </c>
      <c r="AD1303" s="3" t="s">
        <v>135</v>
      </c>
      <c r="AE1303" s="3" t="s">
        <v>109</v>
      </c>
      <c r="AF1303" s="4">
        <v>4</v>
      </c>
      <c r="AG1303" s="3" t="s">
        <v>109</v>
      </c>
      <c r="AH1303" s="3" t="s">
        <v>135</v>
      </c>
      <c r="AI1303" s="3" t="s">
        <v>109</v>
      </c>
      <c r="AJ1303" s="7">
        <v>4</v>
      </c>
      <c r="AN1303" s="3" t="s">
        <v>109</v>
      </c>
      <c r="AO1303" s="42">
        <f>(Q1303*U1303)*12</f>
        <v>180000</v>
      </c>
      <c r="AP1303" s="3" t="s">
        <v>109</v>
      </c>
      <c r="AQ1303" s="3">
        <v>6.4000000000000001E-2</v>
      </c>
      <c r="AR1303" s="3" t="s">
        <v>109</v>
      </c>
      <c r="AS1303" s="3">
        <v>0.02</v>
      </c>
      <c r="AT1303" s="48">
        <f>(AO1303*(1-AQ1303))+(AO1303*AS1303)</f>
        <v>172080</v>
      </c>
      <c r="AU1303" s="3" t="s">
        <v>109</v>
      </c>
      <c r="AV1303" s="3" t="s">
        <v>109</v>
      </c>
      <c r="AW1303" s="3" t="s">
        <v>109</v>
      </c>
      <c r="AX1303" s="3" t="s">
        <v>109</v>
      </c>
      <c r="AY1303" s="3" t="s">
        <v>109</v>
      </c>
      <c r="AZ1303" s="3" t="s">
        <v>109</v>
      </c>
      <c r="BA1303" s="3" t="s">
        <v>109</v>
      </c>
      <c r="BB1303" s="3" t="s">
        <v>109</v>
      </c>
      <c r="BC1303" s="3" t="s">
        <v>109</v>
      </c>
      <c r="BD1303" s="3" t="s">
        <v>109</v>
      </c>
      <c r="BE1303" s="3" t="s">
        <v>109</v>
      </c>
      <c r="BF1303" s="3" t="s">
        <v>109</v>
      </c>
      <c r="BG1303" s="3" t="s">
        <v>109</v>
      </c>
      <c r="BH1303" s="3" t="s">
        <v>109</v>
      </c>
      <c r="BI1303" s="3" t="s">
        <v>109</v>
      </c>
      <c r="BJ1303" s="3">
        <f>BX1303*0.1</f>
        <v>2.6760808926080893E-2</v>
      </c>
      <c r="BK1303" s="3">
        <f>BX1303*0.23</f>
        <v>6.1549860529986053E-2</v>
      </c>
      <c r="BL1303" s="2">
        <f>BX1303*0.32</f>
        <v>8.563458856345886E-2</v>
      </c>
      <c r="BM1303" s="3">
        <f>BX1303*0.3</f>
        <v>8.0282426778242669E-2</v>
      </c>
      <c r="BN1303" s="3">
        <f>BX1303*0.05</f>
        <v>1.3380404463040447E-2</v>
      </c>
      <c r="BO1303" s="3" t="s">
        <v>109</v>
      </c>
      <c r="BP1303" s="3" t="s">
        <v>109</v>
      </c>
      <c r="BQ1303" s="3" t="s">
        <v>109</v>
      </c>
      <c r="BR1303" s="3" t="s">
        <v>109</v>
      </c>
      <c r="BS1303" s="3" t="s">
        <v>109</v>
      </c>
      <c r="BT1303" s="3" t="s">
        <v>109</v>
      </c>
      <c r="BU1303" s="3" t="s">
        <v>109</v>
      </c>
      <c r="BV1303" s="3" t="s">
        <v>109</v>
      </c>
      <c r="BW1303" s="3" t="s">
        <v>109</v>
      </c>
      <c r="BX1303" s="71">
        <f>1-(BY1303/AT1303)</f>
        <v>0.26760808926080892</v>
      </c>
      <c r="BY1303" s="46">
        <f>CE1303*CB1303</f>
        <v>126030</v>
      </c>
      <c r="BZ1303" s="3">
        <v>0.08</v>
      </c>
      <c r="CA1303" s="4">
        <f>C1303</f>
        <v>0.02</v>
      </c>
      <c r="CB1303" s="3">
        <f>BZ1303+CA1303</f>
        <v>0.1</v>
      </c>
      <c r="CC1303" s="47">
        <v>1260300</v>
      </c>
      <c r="CD1303" s="46">
        <v>0</v>
      </c>
      <c r="CE1303" s="46">
        <f>CC1303-CD1303</f>
        <v>1260300</v>
      </c>
      <c r="CF1303" s="46">
        <f>CE1303/Q1303</f>
        <v>63015</v>
      </c>
      <c r="CG1303" s="3" t="s">
        <v>109</v>
      </c>
      <c r="CH1303" s="3" t="s">
        <v>4640</v>
      </c>
      <c r="CI1303" s="3" t="s">
        <v>109</v>
      </c>
      <c r="CJ1303" s="3" t="s">
        <v>109</v>
      </c>
      <c r="CK1303" s="3" t="s">
        <v>109</v>
      </c>
      <c r="CL1303" s="3" t="s">
        <v>109</v>
      </c>
      <c r="CM1303" s="3" t="s">
        <v>109</v>
      </c>
      <c r="CN1303" s="3" t="s">
        <v>109</v>
      </c>
      <c r="CO1303" s="3" t="s">
        <v>109</v>
      </c>
      <c r="CP1303" s="3" t="s">
        <v>109</v>
      </c>
      <c r="CQ1303" s="5" t="s">
        <v>113</v>
      </c>
      <c r="CR1303" s="5" t="s">
        <v>109</v>
      </c>
      <c r="CV1303" s="21" t="s">
        <v>113</v>
      </c>
      <c r="CW1303" s="11"/>
    </row>
    <row r="1304" spans="1:101" x14ac:dyDescent="0.25">
      <c r="A1304" s="3" t="s">
        <v>4671</v>
      </c>
      <c r="B1304" s="61" t="str">
        <f>CONCATENATE(RIGHT(LEFT(A1304,26),3))</f>
        <v>005</v>
      </c>
      <c r="C1304" s="4">
        <v>0.02</v>
      </c>
      <c r="D1304" s="3" t="s">
        <v>109</v>
      </c>
      <c r="E1304" s="3" t="s">
        <v>4672</v>
      </c>
      <c r="F1304" s="3" t="s">
        <v>4673</v>
      </c>
      <c r="G1304" s="3" t="s">
        <v>1725</v>
      </c>
      <c r="H1304" s="23"/>
      <c r="I1304" s="3" t="s">
        <v>1726</v>
      </c>
      <c r="J1304" s="3" t="s">
        <v>4664</v>
      </c>
      <c r="K1304" s="4">
        <v>4000</v>
      </c>
      <c r="L1304" s="3" t="s">
        <v>109</v>
      </c>
      <c r="M1304" s="3" t="s">
        <v>109</v>
      </c>
      <c r="N1304" s="3" t="s">
        <v>109</v>
      </c>
      <c r="O1304" s="3" t="s">
        <v>109</v>
      </c>
      <c r="P1304" s="3" t="s">
        <v>109</v>
      </c>
      <c r="Q1304" s="64">
        <v>4</v>
      </c>
      <c r="S1304" s="3" t="s">
        <v>109</v>
      </c>
      <c r="T1304" s="3" t="s">
        <v>109</v>
      </c>
      <c r="U1304" s="46">
        <v>850</v>
      </c>
      <c r="V1304" s="3" t="s">
        <v>109</v>
      </c>
      <c r="W1304" s="3" t="s">
        <v>109</v>
      </c>
      <c r="X1304" s="3" t="s">
        <v>109</v>
      </c>
      <c r="Y1304" s="3" t="s">
        <v>109</v>
      </c>
      <c r="Z1304" s="3" t="s">
        <v>109</v>
      </c>
      <c r="AA1304" s="4">
        <v>1991</v>
      </c>
      <c r="AB1304" s="3" t="s">
        <v>109</v>
      </c>
      <c r="AC1304" s="5" t="s">
        <v>135</v>
      </c>
      <c r="AD1304" s="3" t="s">
        <v>135</v>
      </c>
      <c r="AE1304" s="3" t="s">
        <v>109</v>
      </c>
      <c r="AF1304" s="4">
        <v>4</v>
      </c>
      <c r="AG1304" s="3" t="s">
        <v>109</v>
      </c>
      <c r="AH1304" s="3" t="s">
        <v>135</v>
      </c>
      <c r="AI1304" s="3" t="s">
        <v>109</v>
      </c>
      <c r="AJ1304" s="7">
        <v>4</v>
      </c>
      <c r="AN1304" s="3" t="s">
        <v>109</v>
      </c>
      <c r="AO1304" s="42">
        <f>(Q1304*U1304)*12</f>
        <v>40800</v>
      </c>
      <c r="AP1304" s="3" t="s">
        <v>109</v>
      </c>
      <c r="AQ1304" s="3">
        <v>6.4000000000000001E-2</v>
      </c>
      <c r="AR1304" s="3" t="s">
        <v>109</v>
      </c>
      <c r="AS1304" s="3">
        <v>0.02</v>
      </c>
      <c r="AT1304" s="48">
        <f>(AO1304*(1-AQ1304))+(AO1304*AS1304)</f>
        <v>39004.799999999996</v>
      </c>
      <c r="AU1304" s="3" t="s">
        <v>109</v>
      </c>
      <c r="AV1304" s="3" t="s">
        <v>109</v>
      </c>
      <c r="AW1304" s="3" t="s">
        <v>109</v>
      </c>
      <c r="AX1304" s="3" t="s">
        <v>109</v>
      </c>
      <c r="AY1304" s="3" t="s">
        <v>109</v>
      </c>
      <c r="AZ1304" s="3" t="s">
        <v>109</v>
      </c>
      <c r="BA1304" s="3" t="s">
        <v>109</v>
      </c>
      <c r="BB1304" s="3" t="s">
        <v>109</v>
      </c>
      <c r="BC1304" s="3" t="s">
        <v>109</v>
      </c>
      <c r="BD1304" s="3" t="s">
        <v>109</v>
      </c>
      <c r="BE1304" s="3" t="s">
        <v>109</v>
      </c>
      <c r="BF1304" s="3" t="s">
        <v>109</v>
      </c>
      <c r="BG1304" s="3" t="s">
        <v>109</v>
      </c>
      <c r="BH1304" s="3" t="s">
        <v>109</v>
      </c>
      <c r="BI1304" s="3" t="s">
        <v>109</v>
      </c>
      <c r="BJ1304" s="3">
        <f>BX1304*0.1</f>
        <v>3.8945975879891695E-2</v>
      </c>
      <c r="BK1304" s="3">
        <f>BX1304*0.23</f>
        <v>8.9575744523750903E-2</v>
      </c>
      <c r="BL1304" s="2">
        <f>BX1304*0.32</f>
        <v>0.12462712281565341</v>
      </c>
      <c r="BM1304" s="3">
        <f>BX1304*0.3</f>
        <v>0.11683792763967507</v>
      </c>
      <c r="BN1304" s="3">
        <f>BX1304*0.05</f>
        <v>1.9472987939945847E-2</v>
      </c>
      <c r="BO1304" s="3" t="s">
        <v>109</v>
      </c>
      <c r="BP1304" s="3" t="s">
        <v>109</v>
      </c>
      <c r="BQ1304" s="3" t="s">
        <v>109</v>
      </c>
      <c r="BR1304" s="3" t="s">
        <v>109</v>
      </c>
      <c r="BS1304" s="3" t="s">
        <v>109</v>
      </c>
      <c r="BT1304" s="3" t="s">
        <v>109</v>
      </c>
      <c r="BU1304" s="3" t="s">
        <v>109</v>
      </c>
      <c r="BV1304" s="3" t="s">
        <v>109</v>
      </c>
      <c r="BW1304" s="3" t="s">
        <v>109</v>
      </c>
      <c r="BX1304" s="71">
        <f>1-(BY1304/AT1304)</f>
        <v>0.38945975879891692</v>
      </c>
      <c r="BY1304" s="46">
        <f>CE1304*CB1304</f>
        <v>23814.000000000004</v>
      </c>
      <c r="BZ1304" s="3">
        <v>8.5000000000000006E-2</v>
      </c>
      <c r="CA1304" s="4">
        <f>C1304</f>
        <v>0.02</v>
      </c>
      <c r="CB1304" s="3">
        <f>BZ1304+CA1304</f>
        <v>0.10500000000000001</v>
      </c>
      <c r="CC1304" s="47">
        <v>226800</v>
      </c>
      <c r="CD1304" s="46">
        <v>0</v>
      </c>
      <c r="CE1304" s="46">
        <f>CC1304-CD1304</f>
        <v>226800</v>
      </c>
      <c r="CF1304" s="46">
        <f>CE1304/Q1304</f>
        <v>56700</v>
      </c>
      <c r="CG1304" s="3" t="s">
        <v>109</v>
      </c>
      <c r="CH1304" s="3" t="s">
        <v>1734</v>
      </c>
      <c r="CI1304" s="3" t="s">
        <v>109</v>
      </c>
      <c r="CJ1304" s="3" t="s">
        <v>109</v>
      </c>
      <c r="CK1304" s="3" t="s">
        <v>109</v>
      </c>
      <c r="CL1304" s="3" t="s">
        <v>109</v>
      </c>
      <c r="CM1304" s="3" t="s">
        <v>109</v>
      </c>
      <c r="CN1304" s="3" t="s">
        <v>109</v>
      </c>
      <c r="CO1304" s="3" t="s">
        <v>109</v>
      </c>
      <c r="CP1304" s="3" t="s">
        <v>109</v>
      </c>
      <c r="CQ1304" s="5" t="s">
        <v>113</v>
      </c>
      <c r="CR1304" s="5" t="s">
        <v>109</v>
      </c>
      <c r="CV1304" s="21" t="s">
        <v>113</v>
      </c>
    </row>
    <row r="1305" spans="1:101" x14ac:dyDescent="0.25">
      <c r="A1305" s="3" t="s">
        <v>4818</v>
      </c>
      <c r="B1305" s="61" t="str">
        <f>CONCATENATE(RIGHT(LEFT(A1305,26),3))</f>
        <v>038</v>
      </c>
      <c r="C1305" s="8">
        <v>0.02</v>
      </c>
      <c r="D1305" s="3" t="s">
        <v>4819</v>
      </c>
      <c r="E1305" s="3" t="s">
        <v>4487</v>
      </c>
      <c r="F1305" s="3" t="s">
        <v>109</v>
      </c>
      <c r="G1305" s="3" t="s">
        <v>109</v>
      </c>
      <c r="H1305" s="28"/>
      <c r="I1305" s="3" t="s">
        <v>1726</v>
      </c>
      <c r="J1305" s="3" t="s">
        <v>4703</v>
      </c>
      <c r="K1305" s="4">
        <v>200102</v>
      </c>
      <c r="L1305" s="3" t="s">
        <v>109</v>
      </c>
      <c r="M1305" s="3" t="s">
        <v>109</v>
      </c>
      <c r="N1305" s="3" t="s">
        <v>109</v>
      </c>
      <c r="O1305" s="3" t="s">
        <v>109</v>
      </c>
      <c r="P1305" s="3" t="s">
        <v>109</v>
      </c>
      <c r="Q1305" s="64">
        <v>182</v>
      </c>
      <c r="R1305" s="8"/>
      <c r="S1305" s="3" t="s">
        <v>109</v>
      </c>
      <c r="T1305" s="3" t="s">
        <v>109</v>
      </c>
      <c r="U1305" s="46" t="s">
        <v>109</v>
      </c>
      <c r="V1305" s="3" t="s">
        <v>109</v>
      </c>
      <c r="W1305" s="3" t="s">
        <v>109</v>
      </c>
      <c r="X1305" s="3" t="s">
        <v>109</v>
      </c>
      <c r="Y1305" s="3" t="s">
        <v>109</v>
      </c>
      <c r="Z1305" s="3" t="s">
        <v>109</v>
      </c>
      <c r="AA1305" s="16"/>
      <c r="AB1305" s="3" t="s">
        <v>109</v>
      </c>
      <c r="AC1305" s="5" t="s">
        <v>135</v>
      </c>
      <c r="AD1305" s="3" t="s">
        <v>111</v>
      </c>
      <c r="AE1305" s="3" t="s">
        <v>109</v>
      </c>
      <c r="AF1305" s="4">
        <v>4</v>
      </c>
      <c r="AG1305" s="3" t="s">
        <v>109</v>
      </c>
      <c r="AH1305" s="3" t="s">
        <v>135</v>
      </c>
      <c r="AI1305" s="3" t="s">
        <v>109</v>
      </c>
      <c r="AJ1305" s="7">
        <v>4</v>
      </c>
      <c r="AN1305" s="3" t="s">
        <v>109</v>
      </c>
      <c r="AO1305" s="42" t="e">
        <f>(Q1305*U1305)*12</f>
        <v>#VALUE!</v>
      </c>
      <c r="AP1305" s="3" t="s">
        <v>109</v>
      </c>
      <c r="AQ1305" s="3" t="s">
        <v>109</v>
      </c>
      <c r="AR1305" s="3" t="s">
        <v>109</v>
      </c>
      <c r="AS1305" s="3">
        <v>0.02</v>
      </c>
      <c r="AT1305" s="48" t="e">
        <f>(AO1305*(1-AQ1305))+(AO1305*AS1305)</f>
        <v>#VALUE!</v>
      </c>
      <c r="AU1305" s="3" t="s">
        <v>109</v>
      </c>
      <c r="AV1305" s="3" t="s">
        <v>109</v>
      </c>
      <c r="AW1305" s="3" t="s">
        <v>109</v>
      </c>
      <c r="AX1305" s="3" t="s">
        <v>109</v>
      </c>
      <c r="AY1305" s="3" t="s">
        <v>109</v>
      </c>
      <c r="AZ1305" s="3" t="s">
        <v>109</v>
      </c>
      <c r="BA1305" s="3" t="s">
        <v>109</v>
      </c>
      <c r="BB1305" s="3" t="s">
        <v>109</v>
      </c>
      <c r="BC1305" s="3" t="s">
        <v>109</v>
      </c>
      <c r="BD1305" s="3" t="s">
        <v>109</v>
      </c>
      <c r="BE1305" s="3" t="s">
        <v>109</v>
      </c>
      <c r="BF1305" s="3" t="s">
        <v>109</v>
      </c>
      <c r="BG1305" s="3" t="s">
        <v>109</v>
      </c>
      <c r="BH1305" s="3" t="s">
        <v>109</v>
      </c>
      <c r="BI1305" s="3" t="s">
        <v>109</v>
      </c>
      <c r="BJ1305" s="3" t="e">
        <f>BX1305*0.1</f>
        <v>#VALUE!</v>
      </c>
      <c r="BK1305" s="3" t="e">
        <f>BX1305*0.23</f>
        <v>#VALUE!</v>
      </c>
      <c r="BL1305" s="2" t="e">
        <f>BX1305*0.32</f>
        <v>#VALUE!</v>
      </c>
      <c r="BM1305" s="3" t="e">
        <f>BX1305*0.3</f>
        <v>#VALUE!</v>
      </c>
      <c r="BN1305" s="3" t="e">
        <f>BX1305*0.05</f>
        <v>#VALUE!</v>
      </c>
      <c r="BO1305" s="3" t="s">
        <v>109</v>
      </c>
      <c r="BP1305" s="3" t="s">
        <v>109</v>
      </c>
      <c r="BQ1305" s="3" t="s">
        <v>109</v>
      </c>
      <c r="BR1305" s="3" t="s">
        <v>109</v>
      </c>
      <c r="BS1305" s="3" t="s">
        <v>109</v>
      </c>
      <c r="BT1305" s="3" t="s">
        <v>109</v>
      </c>
      <c r="BU1305" s="3" t="s">
        <v>109</v>
      </c>
      <c r="BV1305" s="3" t="s">
        <v>109</v>
      </c>
      <c r="BW1305" s="3" t="s">
        <v>109</v>
      </c>
      <c r="BX1305" s="71" t="e">
        <f>1-(BY1305/AT1305)</f>
        <v>#VALUE!</v>
      </c>
      <c r="BY1305" s="46" t="e">
        <f>CE1305*CB1305</f>
        <v>#VALUE!</v>
      </c>
      <c r="BZ1305" s="3" t="s">
        <v>109</v>
      </c>
      <c r="CA1305" s="4">
        <f>C1305</f>
        <v>0.02</v>
      </c>
      <c r="CB1305" s="3" t="e">
        <f>BZ1305+CA1305</f>
        <v>#VALUE!</v>
      </c>
      <c r="CC1305" s="47">
        <v>14867600</v>
      </c>
      <c r="CD1305" s="46">
        <v>0</v>
      </c>
      <c r="CE1305" s="46">
        <f>CC1305-CD1305</f>
        <v>14867600</v>
      </c>
      <c r="CF1305" s="46">
        <f>CE1305/Q1305</f>
        <v>81690.109890109889</v>
      </c>
      <c r="CG1305" s="3" t="s">
        <v>109</v>
      </c>
      <c r="CH1305" s="3" t="s">
        <v>4820</v>
      </c>
      <c r="CI1305" s="3" t="s">
        <v>109</v>
      </c>
      <c r="CJ1305" s="3" t="s">
        <v>109</v>
      </c>
      <c r="CK1305" s="3" t="s">
        <v>109</v>
      </c>
      <c r="CL1305" s="3" t="s">
        <v>109</v>
      </c>
      <c r="CM1305" s="3" t="s">
        <v>109</v>
      </c>
      <c r="CN1305" s="3" t="s">
        <v>109</v>
      </c>
      <c r="CO1305" s="3" t="s">
        <v>109</v>
      </c>
      <c r="CP1305" s="3" t="s">
        <v>109</v>
      </c>
      <c r="CQ1305" s="5" t="s">
        <v>113</v>
      </c>
      <c r="CR1305" s="5" t="s">
        <v>109</v>
      </c>
      <c r="CV1305" s="21" t="s">
        <v>113</v>
      </c>
      <c r="CW1305" s="11"/>
    </row>
    <row r="1306" spans="1:101" x14ac:dyDescent="0.25">
      <c r="A1306" s="3" t="s">
        <v>4821</v>
      </c>
      <c r="B1306" s="61" t="str">
        <f>CONCATENATE(RIGHT(LEFT(A1306,26),3))</f>
        <v>004</v>
      </c>
      <c r="C1306" s="4">
        <v>0.02</v>
      </c>
      <c r="D1306" s="3" t="s">
        <v>4822</v>
      </c>
      <c r="E1306" s="3" t="s">
        <v>1832</v>
      </c>
      <c r="F1306" s="3" t="s">
        <v>109</v>
      </c>
      <c r="G1306" s="3" t="s">
        <v>109</v>
      </c>
      <c r="H1306" s="23"/>
      <c r="I1306" s="3" t="s">
        <v>1726</v>
      </c>
      <c r="J1306" s="3" t="s">
        <v>4703</v>
      </c>
      <c r="K1306" s="4">
        <v>71256</v>
      </c>
      <c r="L1306" s="3" t="s">
        <v>109</v>
      </c>
      <c r="M1306" s="3" t="s">
        <v>109</v>
      </c>
      <c r="N1306" s="3" t="s">
        <v>109</v>
      </c>
      <c r="O1306" s="3" t="s">
        <v>109</v>
      </c>
      <c r="P1306" s="3" t="s">
        <v>109</v>
      </c>
      <c r="Q1306" s="64">
        <v>64</v>
      </c>
      <c r="R1306" s="16"/>
      <c r="S1306" s="3" t="s">
        <v>109</v>
      </c>
      <c r="T1306" s="3" t="s">
        <v>109</v>
      </c>
      <c r="U1306" s="46" t="s">
        <v>109</v>
      </c>
      <c r="V1306" s="3" t="s">
        <v>109</v>
      </c>
      <c r="W1306" s="3" t="s">
        <v>109</v>
      </c>
      <c r="X1306" s="3" t="s">
        <v>109</v>
      </c>
      <c r="Y1306" s="3" t="s">
        <v>109</v>
      </c>
      <c r="Z1306" s="3" t="s">
        <v>109</v>
      </c>
      <c r="AA1306" s="8"/>
      <c r="AB1306" s="3" t="s">
        <v>109</v>
      </c>
      <c r="AC1306" s="5" t="s">
        <v>135</v>
      </c>
      <c r="AD1306" s="3" t="s">
        <v>135</v>
      </c>
      <c r="AE1306" s="3" t="s">
        <v>109</v>
      </c>
      <c r="AF1306" s="4">
        <v>4</v>
      </c>
      <c r="AG1306" s="3" t="s">
        <v>109</v>
      </c>
      <c r="AH1306" s="3" t="s">
        <v>111</v>
      </c>
      <c r="AI1306" s="3" t="s">
        <v>109</v>
      </c>
      <c r="AJ1306" s="7">
        <v>4</v>
      </c>
      <c r="AN1306" s="3" t="s">
        <v>109</v>
      </c>
      <c r="AO1306" s="42" t="e">
        <f>(Q1306*U1306)*12</f>
        <v>#VALUE!</v>
      </c>
      <c r="AP1306" s="3" t="s">
        <v>109</v>
      </c>
      <c r="AQ1306" s="3" t="s">
        <v>109</v>
      </c>
      <c r="AR1306" s="3" t="s">
        <v>109</v>
      </c>
      <c r="AS1306" s="3">
        <v>0.02</v>
      </c>
      <c r="AT1306" s="48" t="e">
        <f>(AO1306*(1-AQ1306))+(AO1306*AS1306)</f>
        <v>#VALUE!</v>
      </c>
      <c r="AU1306" s="3" t="s">
        <v>109</v>
      </c>
      <c r="AV1306" s="3" t="s">
        <v>109</v>
      </c>
      <c r="AW1306" s="3" t="s">
        <v>109</v>
      </c>
      <c r="AX1306" s="3" t="s">
        <v>109</v>
      </c>
      <c r="AY1306" s="3" t="s">
        <v>109</v>
      </c>
      <c r="AZ1306" s="3" t="s">
        <v>109</v>
      </c>
      <c r="BA1306" s="3" t="s">
        <v>109</v>
      </c>
      <c r="BB1306" s="3" t="s">
        <v>109</v>
      </c>
      <c r="BC1306" s="3" t="s">
        <v>109</v>
      </c>
      <c r="BD1306" s="3" t="s">
        <v>109</v>
      </c>
      <c r="BE1306" s="3" t="s">
        <v>109</v>
      </c>
      <c r="BF1306" s="3" t="s">
        <v>109</v>
      </c>
      <c r="BG1306" s="3" t="s">
        <v>109</v>
      </c>
      <c r="BH1306" s="3" t="s">
        <v>109</v>
      </c>
      <c r="BI1306" s="3" t="s">
        <v>109</v>
      </c>
      <c r="BJ1306" s="3" t="e">
        <f>BX1306*0.1</f>
        <v>#VALUE!</v>
      </c>
      <c r="BK1306" s="3" t="e">
        <f>BX1306*0.23</f>
        <v>#VALUE!</v>
      </c>
      <c r="BL1306" s="2" t="e">
        <f>BX1306*0.32</f>
        <v>#VALUE!</v>
      </c>
      <c r="BM1306" s="3" t="e">
        <f>BX1306*0.3</f>
        <v>#VALUE!</v>
      </c>
      <c r="BN1306" s="3" t="e">
        <f>BX1306*0.05</f>
        <v>#VALUE!</v>
      </c>
      <c r="BO1306" s="3" t="s">
        <v>109</v>
      </c>
      <c r="BP1306" s="3" t="s">
        <v>109</v>
      </c>
      <c r="BQ1306" s="3" t="s">
        <v>109</v>
      </c>
      <c r="BR1306" s="3" t="s">
        <v>109</v>
      </c>
      <c r="BS1306" s="3" t="s">
        <v>109</v>
      </c>
      <c r="BT1306" s="3" t="s">
        <v>109</v>
      </c>
      <c r="BU1306" s="3" t="s">
        <v>109</v>
      </c>
      <c r="BV1306" s="3" t="s">
        <v>109</v>
      </c>
      <c r="BW1306" s="3" t="s">
        <v>109</v>
      </c>
      <c r="BX1306" s="71" t="e">
        <f>1-(BY1306/AT1306)</f>
        <v>#VALUE!</v>
      </c>
      <c r="BY1306" s="46" t="e">
        <f>CE1306*CB1306</f>
        <v>#VALUE!</v>
      </c>
      <c r="BZ1306" s="3" t="s">
        <v>109</v>
      </c>
      <c r="CA1306" s="4">
        <f>C1306</f>
        <v>0.02</v>
      </c>
      <c r="CB1306" s="3" t="e">
        <f>BZ1306+CA1306</f>
        <v>#VALUE!</v>
      </c>
      <c r="CC1306" s="47">
        <v>3173600</v>
      </c>
      <c r="CD1306" s="46">
        <v>0</v>
      </c>
      <c r="CE1306" s="46">
        <f>CC1306-CD1306</f>
        <v>3173600</v>
      </c>
      <c r="CF1306" s="46">
        <f>CE1306/Q1306</f>
        <v>49587.5</v>
      </c>
      <c r="CG1306" s="3" t="s">
        <v>109</v>
      </c>
      <c r="CH1306" s="3" t="s">
        <v>4823</v>
      </c>
      <c r="CI1306" s="3" t="s">
        <v>109</v>
      </c>
      <c r="CJ1306" s="3" t="s">
        <v>109</v>
      </c>
      <c r="CK1306" s="3" t="s">
        <v>109</v>
      </c>
      <c r="CL1306" s="3" t="s">
        <v>109</v>
      </c>
      <c r="CM1306" s="3" t="s">
        <v>109</v>
      </c>
      <c r="CN1306" s="3" t="s">
        <v>109</v>
      </c>
      <c r="CO1306" s="3" t="s">
        <v>109</v>
      </c>
      <c r="CP1306" s="3" t="s">
        <v>109</v>
      </c>
      <c r="CQ1306" s="5" t="s">
        <v>113</v>
      </c>
      <c r="CR1306" s="5" t="s">
        <v>109</v>
      </c>
      <c r="CV1306" s="21" t="s">
        <v>113</v>
      </c>
      <c r="CW1306" s="16"/>
    </row>
    <row r="1307" spans="1:101" x14ac:dyDescent="0.25">
      <c r="A1307" s="3" t="s">
        <v>4828</v>
      </c>
      <c r="B1307" s="61" t="str">
        <f>CONCATENATE(RIGHT(LEFT(A1307,26),3))</f>
        <v>004</v>
      </c>
      <c r="C1307" s="4">
        <v>0.02</v>
      </c>
      <c r="D1307" s="3" t="s">
        <v>4822</v>
      </c>
      <c r="E1307" s="3" t="s">
        <v>1832</v>
      </c>
      <c r="F1307" s="3" t="s">
        <v>109</v>
      </c>
      <c r="G1307" s="3" t="s">
        <v>109</v>
      </c>
      <c r="H1307" s="23"/>
      <c r="I1307" s="3" t="s">
        <v>1726</v>
      </c>
      <c r="J1307" s="3" t="s">
        <v>4703</v>
      </c>
      <c r="K1307" s="4">
        <v>32160</v>
      </c>
      <c r="L1307" s="3" t="s">
        <v>109</v>
      </c>
      <c r="M1307" s="3" t="s">
        <v>109</v>
      </c>
      <c r="N1307" s="3" t="s">
        <v>109</v>
      </c>
      <c r="O1307" s="3" t="s">
        <v>109</v>
      </c>
      <c r="P1307" s="3" t="s">
        <v>109</v>
      </c>
      <c r="Q1307" s="64">
        <v>31</v>
      </c>
      <c r="R1307" s="9">
        <v>62</v>
      </c>
      <c r="S1307" s="3" t="s">
        <v>109</v>
      </c>
      <c r="T1307" s="3" t="s">
        <v>109</v>
      </c>
      <c r="U1307" s="46" t="s">
        <v>109</v>
      </c>
      <c r="V1307" s="3" t="s">
        <v>109</v>
      </c>
      <c r="W1307" s="3" t="s">
        <v>109</v>
      </c>
      <c r="X1307" s="3" t="s">
        <v>109</v>
      </c>
      <c r="Y1307" s="3" t="s">
        <v>109</v>
      </c>
      <c r="Z1307" s="3" t="s">
        <v>109</v>
      </c>
      <c r="AA1307" s="8"/>
      <c r="AB1307" s="3" t="s">
        <v>109</v>
      </c>
      <c r="AC1307" s="5" t="s">
        <v>135</v>
      </c>
      <c r="AD1307" s="3" t="s">
        <v>111</v>
      </c>
      <c r="AE1307" s="3" t="s">
        <v>109</v>
      </c>
      <c r="AF1307" s="4">
        <v>4</v>
      </c>
      <c r="AG1307" s="3" t="s">
        <v>109</v>
      </c>
      <c r="AH1307" s="3" t="s">
        <v>111</v>
      </c>
      <c r="AI1307" s="3" t="s">
        <v>109</v>
      </c>
      <c r="AJ1307" s="7">
        <v>4</v>
      </c>
      <c r="AN1307" s="3" t="s">
        <v>109</v>
      </c>
      <c r="AO1307" s="42" t="e">
        <f>(Q1307*U1307)*12</f>
        <v>#VALUE!</v>
      </c>
      <c r="AP1307" s="3" t="s">
        <v>109</v>
      </c>
      <c r="AQ1307" s="3" t="s">
        <v>109</v>
      </c>
      <c r="AR1307" s="3" t="s">
        <v>109</v>
      </c>
      <c r="AS1307" s="3">
        <v>0.02</v>
      </c>
      <c r="AT1307" s="48" t="e">
        <f>(AO1307*(1-AQ1307))+(AO1307*AS1307)</f>
        <v>#VALUE!</v>
      </c>
      <c r="AU1307" s="3" t="s">
        <v>109</v>
      </c>
      <c r="AV1307" s="3" t="s">
        <v>109</v>
      </c>
      <c r="AW1307" s="3" t="s">
        <v>109</v>
      </c>
      <c r="AX1307" s="3" t="s">
        <v>109</v>
      </c>
      <c r="AY1307" s="3" t="s">
        <v>109</v>
      </c>
      <c r="AZ1307" s="3" t="s">
        <v>109</v>
      </c>
      <c r="BA1307" s="3" t="s">
        <v>109</v>
      </c>
      <c r="BB1307" s="3" t="s">
        <v>109</v>
      </c>
      <c r="BC1307" s="3" t="s">
        <v>109</v>
      </c>
      <c r="BD1307" s="3" t="s">
        <v>109</v>
      </c>
      <c r="BE1307" s="3" t="s">
        <v>109</v>
      </c>
      <c r="BF1307" s="3" t="s">
        <v>109</v>
      </c>
      <c r="BG1307" s="3" t="s">
        <v>109</v>
      </c>
      <c r="BH1307" s="3" t="s">
        <v>109</v>
      </c>
      <c r="BI1307" s="3" t="s">
        <v>109</v>
      </c>
      <c r="BJ1307" s="3" t="e">
        <f>BX1307*0.1</f>
        <v>#VALUE!</v>
      </c>
      <c r="BK1307" s="3" t="e">
        <f>BX1307*0.23</f>
        <v>#VALUE!</v>
      </c>
      <c r="BL1307" s="2" t="e">
        <f>BX1307*0.32</f>
        <v>#VALUE!</v>
      </c>
      <c r="BM1307" s="3" t="e">
        <f>BX1307*0.3</f>
        <v>#VALUE!</v>
      </c>
      <c r="BN1307" s="3" t="e">
        <f>BX1307*0.05</f>
        <v>#VALUE!</v>
      </c>
      <c r="BO1307" s="3" t="s">
        <v>109</v>
      </c>
      <c r="BP1307" s="3" t="s">
        <v>109</v>
      </c>
      <c r="BQ1307" s="3" t="s">
        <v>109</v>
      </c>
      <c r="BR1307" s="3" t="s">
        <v>109</v>
      </c>
      <c r="BS1307" s="3" t="s">
        <v>109</v>
      </c>
      <c r="BT1307" s="3" t="s">
        <v>109</v>
      </c>
      <c r="BU1307" s="3" t="s">
        <v>109</v>
      </c>
      <c r="BV1307" s="3" t="s">
        <v>109</v>
      </c>
      <c r="BW1307" s="3" t="s">
        <v>109</v>
      </c>
      <c r="BX1307" s="71" t="e">
        <f>1-(BY1307/AT1307)</f>
        <v>#VALUE!</v>
      </c>
      <c r="BY1307" s="46" t="e">
        <f>CE1307*CB1307</f>
        <v>#VALUE!</v>
      </c>
      <c r="BZ1307" s="3" t="s">
        <v>109</v>
      </c>
      <c r="CA1307" s="4">
        <f>C1307</f>
        <v>0.02</v>
      </c>
      <c r="CB1307" s="3" t="e">
        <f>BZ1307+CA1307</f>
        <v>#VALUE!</v>
      </c>
      <c r="CC1307" s="47">
        <v>1409300</v>
      </c>
      <c r="CD1307" s="46">
        <v>0</v>
      </c>
      <c r="CE1307" s="46">
        <f>CC1307-CD1307</f>
        <v>1409300</v>
      </c>
      <c r="CF1307" s="46">
        <f>CE1307/Q1307</f>
        <v>45461.290322580644</v>
      </c>
      <c r="CG1307" s="3" t="s">
        <v>109</v>
      </c>
      <c r="CH1307" s="3" t="s">
        <v>4829</v>
      </c>
      <c r="CI1307" s="3" t="s">
        <v>109</v>
      </c>
      <c r="CJ1307" s="3" t="s">
        <v>109</v>
      </c>
      <c r="CK1307" s="3" t="s">
        <v>109</v>
      </c>
      <c r="CL1307" s="3" t="s">
        <v>109</v>
      </c>
      <c r="CM1307" s="3" t="s">
        <v>109</v>
      </c>
      <c r="CN1307" s="3" t="s">
        <v>109</v>
      </c>
      <c r="CO1307" s="3" t="s">
        <v>109</v>
      </c>
      <c r="CP1307" s="3" t="s">
        <v>109</v>
      </c>
      <c r="CQ1307" s="5" t="s">
        <v>113</v>
      </c>
      <c r="CR1307" s="5" t="s">
        <v>109</v>
      </c>
      <c r="CV1307" s="21" t="s">
        <v>113</v>
      </c>
      <c r="CW1307" s="10">
        <v>499</v>
      </c>
    </row>
    <row r="1308" spans="1:101" x14ac:dyDescent="0.25">
      <c r="A1308" s="3" t="s">
        <v>4897</v>
      </c>
      <c r="B1308" s="61" t="str">
        <f>CONCATENATE(RIGHT(LEFT(A1308,26),3))</f>
        <v>004</v>
      </c>
      <c r="C1308" s="4">
        <v>0.02</v>
      </c>
      <c r="D1308" s="3" t="s">
        <v>109</v>
      </c>
      <c r="E1308" s="3" t="s">
        <v>4898</v>
      </c>
      <c r="F1308" s="3" t="s">
        <v>4899</v>
      </c>
      <c r="G1308" s="3" t="s">
        <v>1725</v>
      </c>
      <c r="H1308" s="9">
        <v>47901</v>
      </c>
      <c r="I1308" s="3" t="s">
        <v>1726</v>
      </c>
      <c r="J1308" s="3" t="s">
        <v>4836</v>
      </c>
      <c r="K1308" s="4">
        <v>4825</v>
      </c>
      <c r="L1308" s="3" t="s">
        <v>109</v>
      </c>
      <c r="M1308" s="3" t="s">
        <v>109</v>
      </c>
      <c r="N1308" s="3" t="s">
        <v>109</v>
      </c>
      <c r="O1308" s="3" t="s">
        <v>109</v>
      </c>
      <c r="P1308" s="3" t="s">
        <v>109</v>
      </c>
      <c r="Q1308" s="64">
        <v>4</v>
      </c>
      <c r="S1308" s="3" t="s">
        <v>109</v>
      </c>
      <c r="T1308" s="3" t="s">
        <v>109</v>
      </c>
      <c r="U1308" s="46">
        <v>850</v>
      </c>
      <c r="V1308" s="3" t="s">
        <v>109</v>
      </c>
      <c r="W1308" s="3" t="s">
        <v>109</v>
      </c>
      <c r="X1308" s="3" t="s">
        <v>109</v>
      </c>
      <c r="Y1308" s="3" t="s">
        <v>109</v>
      </c>
      <c r="Z1308" s="3" t="s">
        <v>109</v>
      </c>
      <c r="AA1308" s="9">
        <v>1955</v>
      </c>
      <c r="AB1308" s="3" t="s">
        <v>109</v>
      </c>
      <c r="AC1308" s="5" t="s">
        <v>135</v>
      </c>
      <c r="AD1308" s="3" t="s">
        <v>135</v>
      </c>
      <c r="AE1308" s="3" t="s">
        <v>109</v>
      </c>
      <c r="AF1308" s="4">
        <v>5</v>
      </c>
      <c r="AG1308" s="3" t="s">
        <v>109</v>
      </c>
      <c r="AH1308" s="3" t="s">
        <v>111</v>
      </c>
      <c r="AI1308" s="3" t="s">
        <v>109</v>
      </c>
      <c r="AJ1308" s="7">
        <v>3</v>
      </c>
      <c r="AN1308" s="3" t="s">
        <v>109</v>
      </c>
      <c r="AO1308" s="42">
        <f>(Q1308*U1308)*12</f>
        <v>40800</v>
      </c>
      <c r="AP1308" s="3" t="s">
        <v>109</v>
      </c>
      <c r="AQ1308" s="3">
        <v>6.4000000000000001E-2</v>
      </c>
      <c r="AR1308" s="3" t="s">
        <v>109</v>
      </c>
      <c r="AS1308" s="3">
        <v>0.02</v>
      </c>
      <c r="AT1308" s="48">
        <f>(AO1308*(1-AQ1308))+(AO1308*AS1308)</f>
        <v>39004.799999999996</v>
      </c>
      <c r="AU1308" s="3" t="s">
        <v>109</v>
      </c>
      <c r="AV1308" s="3" t="s">
        <v>109</v>
      </c>
      <c r="AW1308" s="3" t="s">
        <v>109</v>
      </c>
      <c r="AX1308" s="3" t="s">
        <v>109</v>
      </c>
      <c r="AY1308" s="3" t="s">
        <v>109</v>
      </c>
      <c r="AZ1308" s="3" t="s">
        <v>109</v>
      </c>
      <c r="BA1308" s="3" t="s">
        <v>109</v>
      </c>
      <c r="BB1308" s="3" t="s">
        <v>109</v>
      </c>
      <c r="BC1308" s="3" t="s">
        <v>109</v>
      </c>
      <c r="BD1308" s="3" t="s">
        <v>109</v>
      </c>
      <c r="BE1308" s="3" t="s">
        <v>109</v>
      </c>
      <c r="BF1308" s="3" t="s">
        <v>109</v>
      </c>
      <c r="BG1308" s="3" t="s">
        <v>109</v>
      </c>
      <c r="BH1308" s="3" t="s">
        <v>109</v>
      </c>
      <c r="BI1308" s="3" t="s">
        <v>109</v>
      </c>
      <c r="BJ1308" s="3">
        <f>BX1308*0.1</f>
        <v>4.3360817130199347E-2</v>
      </c>
      <c r="BK1308" s="3">
        <f>BX1308*0.23</f>
        <v>9.9729879399458501E-2</v>
      </c>
      <c r="BL1308" s="2">
        <f>BX1308*0.32</f>
        <v>0.13875461481663792</v>
      </c>
      <c r="BM1308" s="3">
        <f>BX1308*0.3</f>
        <v>0.13008245139059804</v>
      </c>
      <c r="BN1308" s="3">
        <f>BX1308*0.05</f>
        <v>2.1680408565099674E-2</v>
      </c>
      <c r="BO1308" s="3" t="s">
        <v>109</v>
      </c>
      <c r="BP1308" s="3" t="s">
        <v>109</v>
      </c>
      <c r="BQ1308" s="3" t="s">
        <v>109</v>
      </c>
      <c r="BR1308" s="3" t="s">
        <v>109</v>
      </c>
      <c r="BS1308" s="3" t="s">
        <v>109</v>
      </c>
      <c r="BT1308" s="3" t="s">
        <v>109</v>
      </c>
      <c r="BU1308" s="3" t="s">
        <v>109</v>
      </c>
      <c r="BV1308" s="3" t="s">
        <v>109</v>
      </c>
      <c r="BW1308" s="3" t="s">
        <v>109</v>
      </c>
      <c r="BX1308" s="71">
        <f>1-(BY1308/AT1308)</f>
        <v>0.43360817130199347</v>
      </c>
      <c r="BY1308" s="46">
        <f>CE1308*CB1308</f>
        <v>22092.000000000004</v>
      </c>
      <c r="BZ1308" s="3">
        <v>8.5000000000000006E-2</v>
      </c>
      <c r="CA1308" s="4">
        <f>C1308</f>
        <v>0.02</v>
      </c>
      <c r="CB1308" s="3">
        <f>BZ1308+CA1308</f>
        <v>0.10500000000000001</v>
      </c>
      <c r="CC1308" s="47">
        <v>210400</v>
      </c>
      <c r="CD1308" s="46">
        <v>0</v>
      </c>
      <c r="CE1308" s="46">
        <f>CC1308-CD1308</f>
        <v>210400</v>
      </c>
      <c r="CF1308" s="46">
        <f>CE1308/Q1308</f>
        <v>52600</v>
      </c>
      <c r="CG1308" s="3" t="s">
        <v>109</v>
      </c>
      <c r="CH1308" s="3" t="s">
        <v>1769</v>
      </c>
      <c r="CI1308" s="3" t="s">
        <v>109</v>
      </c>
      <c r="CJ1308" s="3" t="s">
        <v>109</v>
      </c>
      <c r="CK1308" s="3" t="s">
        <v>109</v>
      </c>
      <c r="CL1308" s="3" t="s">
        <v>109</v>
      </c>
      <c r="CM1308" s="3" t="s">
        <v>109</v>
      </c>
      <c r="CN1308" s="3" t="s">
        <v>109</v>
      </c>
      <c r="CO1308" s="3" t="s">
        <v>109</v>
      </c>
      <c r="CP1308" s="3" t="s">
        <v>109</v>
      </c>
      <c r="CQ1308" s="5" t="s">
        <v>113</v>
      </c>
      <c r="CR1308" s="5" t="s">
        <v>109</v>
      </c>
      <c r="CV1308" s="21" t="s">
        <v>113</v>
      </c>
    </row>
    <row r="1309" spans="1:101" x14ac:dyDescent="0.25">
      <c r="A1309" s="3" t="s">
        <v>4992</v>
      </c>
      <c r="B1309" s="61" t="str">
        <f>CONCATENATE(RIGHT(LEFT(A1309,26),3))</f>
        <v>004</v>
      </c>
      <c r="C1309" s="4">
        <v>0.02</v>
      </c>
      <c r="D1309" s="3" t="s">
        <v>4993</v>
      </c>
      <c r="E1309" s="3" t="s">
        <v>1755</v>
      </c>
      <c r="F1309" s="3" t="s">
        <v>109</v>
      </c>
      <c r="G1309" s="3" t="s">
        <v>109</v>
      </c>
      <c r="I1309" s="3" t="s">
        <v>1726</v>
      </c>
      <c r="J1309" s="3" t="s">
        <v>4966</v>
      </c>
      <c r="K1309" s="4">
        <v>7216</v>
      </c>
      <c r="L1309" s="3" t="s">
        <v>109</v>
      </c>
      <c r="M1309" s="3" t="s">
        <v>109</v>
      </c>
      <c r="N1309" s="3" t="s">
        <v>109</v>
      </c>
      <c r="O1309" s="3" t="s">
        <v>109</v>
      </c>
      <c r="P1309" s="3" t="s">
        <v>109</v>
      </c>
      <c r="Q1309" s="64">
        <v>5</v>
      </c>
      <c r="R1309" s="9">
        <v>20</v>
      </c>
      <c r="S1309" s="3" t="s">
        <v>109</v>
      </c>
      <c r="T1309" s="3" t="s">
        <v>109</v>
      </c>
      <c r="U1309" s="46">
        <v>750</v>
      </c>
      <c r="V1309" s="3" t="s">
        <v>109</v>
      </c>
      <c r="W1309" s="3" t="s">
        <v>109</v>
      </c>
      <c r="X1309" s="3" t="s">
        <v>109</v>
      </c>
      <c r="Y1309" s="3" t="s">
        <v>109</v>
      </c>
      <c r="Z1309" s="3" t="s">
        <v>109</v>
      </c>
      <c r="AB1309" s="3" t="s">
        <v>109</v>
      </c>
      <c r="AC1309" s="5" t="s">
        <v>135</v>
      </c>
      <c r="AD1309" s="3" t="s">
        <v>135</v>
      </c>
      <c r="AE1309" s="3" t="s">
        <v>109</v>
      </c>
      <c r="AF1309" s="4">
        <v>4</v>
      </c>
      <c r="AG1309" s="3" t="s">
        <v>109</v>
      </c>
      <c r="AH1309" s="3" t="s">
        <v>135</v>
      </c>
      <c r="AI1309" s="3" t="s">
        <v>109</v>
      </c>
      <c r="AJ1309" s="7">
        <v>4</v>
      </c>
      <c r="AN1309" s="3" t="s">
        <v>109</v>
      </c>
      <c r="AO1309" s="42">
        <f>(Q1309*U1309)*12</f>
        <v>45000</v>
      </c>
      <c r="AP1309" s="3" t="s">
        <v>109</v>
      </c>
      <c r="AQ1309" s="3">
        <v>6.4000000000000001E-2</v>
      </c>
      <c r="AR1309" s="3" t="s">
        <v>109</v>
      </c>
      <c r="AS1309" s="3">
        <v>0.02</v>
      </c>
      <c r="AT1309" s="48">
        <f>(AO1309*(1-AQ1309))+(AO1309*AS1309)</f>
        <v>43020</v>
      </c>
      <c r="AU1309" s="3" t="s">
        <v>109</v>
      </c>
      <c r="AV1309" s="3" t="s">
        <v>109</v>
      </c>
      <c r="AW1309" s="3" t="s">
        <v>109</v>
      </c>
      <c r="AX1309" s="3" t="s">
        <v>109</v>
      </c>
      <c r="AY1309" s="3" t="s">
        <v>109</v>
      </c>
      <c r="AZ1309" s="3" t="s">
        <v>109</v>
      </c>
      <c r="BA1309" s="3" t="s">
        <v>109</v>
      </c>
      <c r="BB1309" s="3" t="s">
        <v>109</v>
      </c>
      <c r="BC1309" s="3" t="s">
        <v>109</v>
      </c>
      <c r="BD1309" s="3" t="s">
        <v>109</v>
      </c>
      <c r="BE1309" s="3" t="s">
        <v>109</v>
      </c>
      <c r="BF1309" s="3" t="s">
        <v>109</v>
      </c>
      <c r="BG1309" s="3" t="s">
        <v>109</v>
      </c>
      <c r="BH1309" s="3" t="s">
        <v>109</v>
      </c>
      <c r="BI1309" s="3" t="s">
        <v>109</v>
      </c>
      <c r="BJ1309" s="3">
        <f>BX1309*0.1</f>
        <v>3.4100418410041848E-2</v>
      </c>
      <c r="BK1309" s="3">
        <f>BX1309*0.23</f>
        <v>7.8430962343096239E-2</v>
      </c>
      <c r="BL1309" s="2">
        <f>BX1309*0.32</f>
        <v>0.10912133891213391</v>
      </c>
      <c r="BM1309" s="3">
        <f>BX1309*0.3</f>
        <v>0.10230125523012552</v>
      </c>
      <c r="BN1309" s="3">
        <f>BX1309*0.05</f>
        <v>1.7050209205020924E-2</v>
      </c>
      <c r="BO1309" s="3" t="s">
        <v>109</v>
      </c>
      <c r="BP1309" s="3" t="s">
        <v>109</v>
      </c>
      <c r="BQ1309" s="3" t="s">
        <v>109</v>
      </c>
      <c r="BR1309" s="3" t="s">
        <v>109</v>
      </c>
      <c r="BS1309" s="3" t="s">
        <v>109</v>
      </c>
      <c r="BT1309" s="3" t="s">
        <v>109</v>
      </c>
      <c r="BU1309" s="3" t="s">
        <v>109</v>
      </c>
      <c r="BV1309" s="3" t="s">
        <v>109</v>
      </c>
      <c r="BW1309" s="3" t="s">
        <v>109</v>
      </c>
      <c r="BX1309" s="71">
        <f>1-(BY1309/AT1309)</f>
        <v>0.34100418410041844</v>
      </c>
      <c r="BY1309" s="46">
        <f>CE1309*CB1309</f>
        <v>28350</v>
      </c>
      <c r="BZ1309" s="3">
        <v>0.08</v>
      </c>
      <c r="CA1309" s="4">
        <f>C1309</f>
        <v>0.02</v>
      </c>
      <c r="CB1309" s="3">
        <f>BZ1309+CA1309</f>
        <v>0.1</v>
      </c>
      <c r="CC1309" s="47">
        <v>283500</v>
      </c>
      <c r="CD1309" s="46">
        <v>0</v>
      </c>
      <c r="CE1309" s="46">
        <f>CC1309-CD1309</f>
        <v>283500</v>
      </c>
      <c r="CF1309" s="46">
        <f>CE1309/Q1309</f>
        <v>56700</v>
      </c>
      <c r="CG1309" s="3" t="s">
        <v>109</v>
      </c>
      <c r="CH1309" s="3" t="s">
        <v>109</v>
      </c>
      <c r="CI1309" s="3" t="s">
        <v>109</v>
      </c>
      <c r="CJ1309" s="3" t="s">
        <v>109</v>
      </c>
      <c r="CK1309" s="3" t="s">
        <v>109</v>
      </c>
      <c r="CL1309" s="3" t="s">
        <v>109</v>
      </c>
      <c r="CM1309" s="3" t="s">
        <v>109</v>
      </c>
      <c r="CN1309" s="3" t="s">
        <v>109</v>
      </c>
      <c r="CO1309" s="3" t="s">
        <v>109</v>
      </c>
      <c r="CP1309" s="3" t="s">
        <v>109</v>
      </c>
      <c r="CQ1309" s="5" t="s">
        <v>126</v>
      </c>
      <c r="CR1309" s="5" t="s">
        <v>4994</v>
      </c>
      <c r="CV1309" s="21" t="s">
        <v>113</v>
      </c>
      <c r="CW1309" s="10">
        <v>315</v>
      </c>
    </row>
    <row r="1310" spans="1:101" x14ac:dyDescent="0.25">
      <c r="A1310" s="3" t="s">
        <v>5010</v>
      </c>
      <c r="B1310" s="61" t="str">
        <f>CONCATENATE(RIGHT(LEFT(A1310,26),3))</f>
        <v>004</v>
      </c>
      <c r="C1310" s="4">
        <v>0.02</v>
      </c>
      <c r="D1310" s="3" t="s">
        <v>5011</v>
      </c>
      <c r="E1310" s="3" t="s">
        <v>5012</v>
      </c>
      <c r="F1310" s="3" t="s">
        <v>109</v>
      </c>
      <c r="G1310" s="3" t="s">
        <v>109</v>
      </c>
      <c r="I1310" s="3" t="s">
        <v>1726</v>
      </c>
      <c r="J1310" s="3" t="s">
        <v>4966</v>
      </c>
      <c r="K1310" s="4">
        <v>47100</v>
      </c>
      <c r="L1310" s="3" t="s">
        <v>109</v>
      </c>
      <c r="M1310" s="3" t="s">
        <v>109</v>
      </c>
      <c r="N1310" s="3" t="s">
        <v>109</v>
      </c>
      <c r="O1310" s="3" t="s">
        <v>109</v>
      </c>
      <c r="P1310" s="3" t="s">
        <v>109</v>
      </c>
      <c r="Q1310" s="64">
        <v>26</v>
      </c>
      <c r="R1310" s="16"/>
      <c r="S1310" s="3" t="s">
        <v>109</v>
      </c>
      <c r="T1310" s="3" t="s">
        <v>109</v>
      </c>
      <c r="U1310" s="46">
        <v>750</v>
      </c>
      <c r="V1310" s="3" t="s">
        <v>109</v>
      </c>
      <c r="W1310" s="3" t="s">
        <v>109</v>
      </c>
      <c r="X1310" s="3" t="s">
        <v>109</v>
      </c>
      <c r="Y1310" s="3" t="s">
        <v>109</v>
      </c>
      <c r="Z1310" s="3" t="s">
        <v>109</v>
      </c>
      <c r="AA1310" s="8"/>
      <c r="AB1310" s="3" t="s">
        <v>109</v>
      </c>
      <c r="AC1310" s="5" t="s">
        <v>135</v>
      </c>
      <c r="AD1310" s="3" t="s">
        <v>135</v>
      </c>
      <c r="AE1310" s="3" t="s">
        <v>109</v>
      </c>
      <c r="AF1310" s="4">
        <v>4</v>
      </c>
      <c r="AG1310" s="3" t="s">
        <v>109</v>
      </c>
      <c r="AH1310" s="3" t="s">
        <v>135</v>
      </c>
      <c r="AI1310" s="3" t="s">
        <v>109</v>
      </c>
      <c r="AJ1310" s="7">
        <v>4</v>
      </c>
      <c r="AN1310" s="3" t="s">
        <v>109</v>
      </c>
      <c r="AO1310" s="42">
        <f>(Q1310*U1310)*12</f>
        <v>234000</v>
      </c>
      <c r="AP1310" s="3" t="s">
        <v>109</v>
      </c>
      <c r="AQ1310" s="3">
        <v>6.4000000000000001E-2</v>
      </c>
      <c r="AR1310" s="3" t="s">
        <v>109</v>
      </c>
      <c r="AS1310" s="3">
        <v>0.02</v>
      </c>
      <c r="AT1310" s="48">
        <f>(AO1310*(1-AQ1310))+(AO1310*AS1310)</f>
        <v>223704</v>
      </c>
      <c r="AU1310" s="3" t="s">
        <v>109</v>
      </c>
      <c r="AV1310" s="3" t="s">
        <v>109</v>
      </c>
      <c r="AW1310" s="3" t="s">
        <v>109</v>
      </c>
      <c r="AX1310" s="3" t="s">
        <v>109</v>
      </c>
      <c r="AY1310" s="3" t="s">
        <v>109</v>
      </c>
      <c r="AZ1310" s="3" t="s">
        <v>109</v>
      </c>
      <c r="BA1310" s="3" t="s">
        <v>109</v>
      </c>
      <c r="BB1310" s="3" t="s">
        <v>109</v>
      </c>
      <c r="BC1310" s="3" t="s">
        <v>109</v>
      </c>
      <c r="BD1310" s="3" t="s">
        <v>109</v>
      </c>
      <c r="BE1310" s="3" t="s">
        <v>109</v>
      </c>
      <c r="BF1310" s="3" t="s">
        <v>109</v>
      </c>
      <c r="BG1310" s="3" t="s">
        <v>109</v>
      </c>
      <c r="BH1310" s="3" t="s">
        <v>109</v>
      </c>
      <c r="BI1310" s="3" t="s">
        <v>109</v>
      </c>
      <c r="BJ1310" s="3">
        <f>BX1310*0.1</f>
        <v>2.1248614240246044E-2</v>
      </c>
      <c r="BK1310" s="3">
        <f>BX1310*0.23</f>
        <v>4.8871812752565906E-2</v>
      </c>
      <c r="BL1310" s="2">
        <f>BX1310*0.32</f>
        <v>6.7995565568787344E-2</v>
      </c>
      <c r="BM1310" s="3">
        <f>BX1310*0.3</f>
        <v>6.3745842720738133E-2</v>
      </c>
      <c r="BN1310" s="3">
        <f>BX1310*0.05</f>
        <v>1.0624307120123022E-2</v>
      </c>
      <c r="BO1310" s="3" t="s">
        <v>109</v>
      </c>
      <c r="BP1310" s="3" t="s">
        <v>109</v>
      </c>
      <c r="BQ1310" s="3" t="s">
        <v>109</v>
      </c>
      <c r="BR1310" s="3" t="s">
        <v>109</v>
      </c>
      <c r="BS1310" s="3" t="s">
        <v>109</v>
      </c>
      <c r="BT1310" s="3" t="s">
        <v>109</v>
      </c>
      <c r="BU1310" s="3" t="s">
        <v>109</v>
      </c>
      <c r="BV1310" s="3" t="s">
        <v>109</v>
      </c>
      <c r="BW1310" s="3" t="s">
        <v>109</v>
      </c>
      <c r="BX1310" s="71">
        <f>1-(BY1310/AT1310)</f>
        <v>0.21248614240246044</v>
      </c>
      <c r="BY1310" s="46">
        <f>CE1310*CB1310</f>
        <v>176170</v>
      </c>
      <c r="BZ1310" s="3">
        <v>0.08</v>
      </c>
      <c r="CA1310" s="4">
        <f>C1310</f>
        <v>0.02</v>
      </c>
      <c r="CB1310" s="3">
        <f>BZ1310+CA1310</f>
        <v>0.1</v>
      </c>
      <c r="CC1310" s="47">
        <v>1761700</v>
      </c>
      <c r="CD1310" s="46">
        <v>0</v>
      </c>
      <c r="CE1310" s="46">
        <f>CC1310-CD1310</f>
        <v>1761700</v>
      </c>
      <c r="CF1310" s="46">
        <f>CE1310/Q1310</f>
        <v>67757.692307692312</v>
      </c>
      <c r="CG1310" s="3" t="s">
        <v>109</v>
      </c>
      <c r="CH1310" s="3" t="s">
        <v>5013</v>
      </c>
      <c r="CI1310" s="3" t="s">
        <v>109</v>
      </c>
      <c r="CJ1310" s="3" t="s">
        <v>109</v>
      </c>
      <c r="CK1310" s="3" t="s">
        <v>109</v>
      </c>
      <c r="CL1310" s="3" t="s">
        <v>109</v>
      </c>
      <c r="CM1310" s="3" t="s">
        <v>109</v>
      </c>
      <c r="CN1310" s="3" t="s">
        <v>109</v>
      </c>
      <c r="CO1310" s="3" t="s">
        <v>109</v>
      </c>
      <c r="CP1310" s="3" t="s">
        <v>109</v>
      </c>
      <c r="CQ1310" s="5" t="s">
        <v>126</v>
      </c>
      <c r="CR1310" s="5" t="s">
        <v>5014</v>
      </c>
      <c r="CV1310" s="21" t="s">
        <v>113</v>
      </c>
      <c r="CW1310" s="16"/>
    </row>
    <row r="1311" spans="1:101" x14ac:dyDescent="0.25">
      <c r="A1311" s="3" t="s">
        <v>5015</v>
      </c>
      <c r="B1311" s="61" t="str">
        <f>CONCATENATE(RIGHT(LEFT(A1311,26),3))</f>
        <v>032</v>
      </c>
      <c r="C1311" s="4">
        <v>0.02</v>
      </c>
      <c r="D1311" s="3" t="s">
        <v>5016</v>
      </c>
      <c r="E1311" s="3" t="s">
        <v>5017</v>
      </c>
      <c r="F1311" s="3" t="s">
        <v>109</v>
      </c>
      <c r="G1311" s="3" t="s">
        <v>109</v>
      </c>
      <c r="I1311" s="3" t="s">
        <v>1726</v>
      </c>
      <c r="J1311" s="3" t="s">
        <v>4966</v>
      </c>
      <c r="K1311" s="4">
        <v>101232</v>
      </c>
      <c r="L1311" s="3" t="s">
        <v>109</v>
      </c>
      <c r="M1311" s="3" t="s">
        <v>109</v>
      </c>
      <c r="N1311" s="3" t="s">
        <v>109</v>
      </c>
      <c r="O1311" s="3" t="s">
        <v>109</v>
      </c>
      <c r="P1311" s="3" t="s">
        <v>109</v>
      </c>
      <c r="Q1311" s="64">
        <v>76</v>
      </c>
      <c r="R1311" s="9">
        <v>114</v>
      </c>
      <c r="S1311" s="3" t="s">
        <v>109</v>
      </c>
      <c r="T1311" s="3" t="s">
        <v>109</v>
      </c>
      <c r="U1311" s="46">
        <v>750</v>
      </c>
      <c r="V1311" s="3" t="s">
        <v>109</v>
      </c>
      <c r="W1311" s="3" t="s">
        <v>109</v>
      </c>
      <c r="X1311" s="3" t="s">
        <v>109</v>
      </c>
      <c r="Y1311" s="3" t="s">
        <v>109</v>
      </c>
      <c r="Z1311" s="3" t="s">
        <v>109</v>
      </c>
      <c r="AB1311" s="3" t="s">
        <v>109</v>
      </c>
      <c r="AC1311" s="5" t="s">
        <v>135</v>
      </c>
      <c r="AD1311" s="3" t="s">
        <v>156</v>
      </c>
      <c r="AE1311" s="3" t="s">
        <v>109</v>
      </c>
      <c r="AF1311" s="4">
        <v>4</v>
      </c>
      <c r="AG1311" s="3" t="s">
        <v>109</v>
      </c>
      <c r="AH1311" s="3" t="s">
        <v>135</v>
      </c>
      <c r="AI1311" s="3" t="s">
        <v>109</v>
      </c>
      <c r="AJ1311" s="7">
        <v>4</v>
      </c>
      <c r="AN1311" s="3" t="s">
        <v>109</v>
      </c>
      <c r="AO1311" s="42">
        <f>(Q1311*U1311)*12</f>
        <v>684000</v>
      </c>
      <c r="AP1311" s="3" t="s">
        <v>109</v>
      </c>
      <c r="AQ1311" s="3">
        <v>6.4000000000000001E-2</v>
      </c>
      <c r="AR1311" s="3" t="s">
        <v>109</v>
      </c>
      <c r="AS1311" s="3">
        <v>0.02</v>
      </c>
      <c r="AT1311" s="48">
        <f>(AO1311*(1-AQ1311))+(AO1311*AS1311)</f>
        <v>653904</v>
      </c>
      <c r="AU1311" s="3" t="s">
        <v>109</v>
      </c>
      <c r="AV1311" s="3" t="s">
        <v>109</v>
      </c>
      <c r="AW1311" s="3" t="s">
        <v>109</v>
      </c>
      <c r="AX1311" s="3" t="s">
        <v>109</v>
      </c>
      <c r="AY1311" s="3" t="s">
        <v>109</v>
      </c>
      <c r="AZ1311" s="3" t="s">
        <v>109</v>
      </c>
      <c r="BA1311" s="3" t="s">
        <v>109</v>
      </c>
      <c r="BB1311" s="3" t="s">
        <v>109</v>
      </c>
      <c r="BC1311" s="3" t="s">
        <v>109</v>
      </c>
      <c r="BD1311" s="3" t="s">
        <v>109</v>
      </c>
      <c r="BE1311" s="3" t="s">
        <v>109</v>
      </c>
      <c r="BF1311" s="3" t="s">
        <v>109</v>
      </c>
      <c r="BG1311" s="3" t="s">
        <v>109</v>
      </c>
      <c r="BH1311" s="3" t="s">
        <v>109</v>
      </c>
      <c r="BI1311" s="3" t="s">
        <v>109</v>
      </c>
      <c r="BJ1311" s="3">
        <f>BX1311*0.1</f>
        <v>1.8445215199784683E-2</v>
      </c>
      <c r="BK1311" s="3">
        <f>BX1311*0.23</f>
        <v>4.2423994959504767E-2</v>
      </c>
      <c r="BL1311" s="2">
        <f>BX1311*0.32</f>
        <v>5.9024688639310985E-2</v>
      </c>
      <c r="BM1311" s="3">
        <f>BX1311*0.3</f>
        <v>5.5335645599354041E-2</v>
      </c>
      <c r="BN1311" s="3">
        <f>BX1311*0.05</f>
        <v>9.2226075998923414E-3</v>
      </c>
      <c r="BO1311" s="3" t="s">
        <v>109</v>
      </c>
      <c r="BP1311" s="3" t="s">
        <v>109</v>
      </c>
      <c r="BQ1311" s="3" t="s">
        <v>109</v>
      </c>
      <c r="BR1311" s="3" t="s">
        <v>109</v>
      </c>
      <c r="BS1311" s="3" t="s">
        <v>109</v>
      </c>
      <c r="BT1311" s="3" t="s">
        <v>109</v>
      </c>
      <c r="BU1311" s="3" t="s">
        <v>109</v>
      </c>
      <c r="BV1311" s="3" t="s">
        <v>109</v>
      </c>
      <c r="BW1311" s="3" t="s">
        <v>109</v>
      </c>
      <c r="BX1311" s="71">
        <f>1-(BY1311/AT1311)</f>
        <v>0.18445215199784681</v>
      </c>
      <c r="BY1311" s="46">
        <f>CE1311*CB1311</f>
        <v>533290</v>
      </c>
      <c r="BZ1311" s="3">
        <v>0.08</v>
      </c>
      <c r="CA1311" s="4">
        <f>C1311</f>
        <v>0.02</v>
      </c>
      <c r="CB1311" s="3">
        <f>BZ1311+CA1311</f>
        <v>0.1</v>
      </c>
      <c r="CC1311" s="47">
        <v>5332900</v>
      </c>
      <c r="CD1311" s="46">
        <v>0</v>
      </c>
      <c r="CE1311" s="46">
        <f>CC1311-CD1311</f>
        <v>5332900</v>
      </c>
      <c r="CF1311" s="46">
        <f>CE1311/Q1311</f>
        <v>70169.736842105267</v>
      </c>
      <c r="CG1311" s="3" t="s">
        <v>109</v>
      </c>
      <c r="CH1311" s="3" t="s">
        <v>5018</v>
      </c>
      <c r="CI1311" s="3" t="s">
        <v>109</v>
      </c>
      <c r="CJ1311" s="3" t="s">
        <v>109</v>
      </c>
      <c r="CK1311" s="3" t="s">
        <v>109</v>
      </c>
      <c r="CL1311" s="3" t="s">
        <v>109</v>
      </c>
      <c r="CM1311" s="3" t="s">
        <v>109</v>
      </c>
      <c r="CN1311" s="3" t="s">
        <v>109</v>
      </c>
      <c r="CO1311" s="3" t="s">
        <v>109</v>
      </c>
      <c r="CP1311" s="3" t="s">
        <v>109</v>
      </c>
      <c r="CQ1311" s="5" t="s">
        <v>113</v>
      </c>
      <c r="CR1311" s="5" t="s">
        <v>109</v>
      </c>
      <c r="CV1311" s="21" t="s">
        <v>113</v>
      </c>
      <c r="CW1311" s="10">
        <v>511</v>
      </c>
    </row>
    <row r="1312" spans="1:101" x14ac:dyDescent="0.25">
      <c r="A1312" s="3" t="s">
        <v>5043</v>
      </c>
      <c r="B1312" s="61" t="str">
        <f>CONCATENATE(RIGHT(LEFT(A1312,26),3))</f>
        <v>026</v>
      </c>
      <c r="C1312" s="4">
        <v>2.3699000000000001E-2</v>
      </c>
      <c r="D1312" s="3" t="s">
        <v>5044</v>
      </c>
      <c r="E1312" s="3" t="s">
        <v>5045</v>
      </c>
      <c r="F1312" s="3" t="s">
        <v>5046</v>
      </c>
      <c r="G1312" s="3" t="s">
        <v>359</v>
      </c>
      <c r="H1312" s="9">
        <v>47906</v>
      </c>
      <c r="I1312" s="3" t="s">
        <v>1726</v>
      </c>
      <c r="J1312" s="3" t="s">
        <v>5034</v>
      </c>
      <c r="K1312" s="4">
        <v>5136</v>
      </c>
      <c r="L1312" s="3" t="s">
        <v>109</v>
      </c>
      <c r="M1312" s="3" t="s">
        <v>109</v>
      </c>
      <c r="N1312" s="3" t="s">
        <v>109</v>
      </c>
      <c r="O1312" s="3" t="s">
        <v>109</v>
      </c>
      <c r="P1312" s="3" t="s">
        <v>109</v>
      </c>
      <c r="Q1312" s="64">
        <v>6</v>
      </c>
      <c r="R1312" s="9">
        <v>10</v>
      </c>
      <c r="S1312" s="3" t="s">
        <v>109</v>
      </c>
      <c r="T1312" s="3" t="s">
        <v>109</v>
      </c>
      <c r="U1312" s="46" t="s">
        <v>109</v>
      </c>
      <c r="V1312" s="3" t="s">
        <v>109</v>
      </c>
      <c r="W1312" s="3" t="s">
        <v>109</v>
      </c>
      <c r="X1312" s="3" t="s">
        <v>109</v>
      </c>
      <c r="Y1312" s="3" t="s">
        <v>109</v>
      </c>
      <c r="Z1312" s="3" t="s">
        <v>109</v>
      </c>
      <c r="AA1312" s="9">
        <v>1920</v>
      </c>
      <c r="AB1312" s="3" t="s">
        <v>109</v>
      </c>
      <c r="AC1312" s="5" t="s">
        <v>135</v>
      </c>
      <c r="AD1312" s="3" t="s">
        <v>156</v>
      </c>
      <c r="AE1312" s="3" t="s">
        <v>109</v>
      </c>
      <c r="AF1312" s="4">
        <v>3</v>
      </c>
      <c r="AG1312" s="3" t="s">
        <v>109</v>
      </c>
      <c r="AH1312" s="3" t="s">
        <v>111</v>
      </c>
      <c r="AI1312" s="3" t="s">
        <v>109</v>
      </c>
      <c r="AJ1312" s="7">
        <v>3</v>
      </c>
      <c r="AN1312" s="3" t="s">
        <v>109</v>
      </c>
      <c r="AO1312" s="42" t="e">
        <f>(Q1312*U1312)*12</f>
        <v>#VALUE!</v>
      </c>
      <c r="AP1312" s="3" t="s">
        <v>109</v>
      </c>
      <c r="AQ1312" s="3" t="s">
        <v>109</v>
      </c>
      <c r="AR1312" s="3" t="s">
        <v>109</v>
      </c>
      <c r="AS1312" s="3">
        <v>0.02</v>
      </c>
      <c r="AT1312" s="48" t="e">
        <f>(AO1312*(1-AQ1312))+(AO1312*AS1312)</f>
        <v>#VALUE!</v>
      </c>
      <c r="AU1312" s="3" t="s">
        <v>109</v>
      </c>
      <c r="AV1312" s="3" t="s">
        <v>109</v>
      </c>
      <c r="AW1312" s="3" t="s">
        <v>109</v>
      </c>
      <c r="AX1312" s="3" t="s">
        <v>109</v>
      </c>
      <c r="AY1312" s="3" t="s">
        <v>109</v>
      </c>
      <c r="AZ1312" s="3" t="s">
        <v>109</v>
      </c>
      <c r="BA1312" s="3" t="s">
        <v>109</v>
      </c>
      <c r="BB1312" s="3" t="s">
        <v>109</v>
      </c>
      <c r="BC1312" s="3" t="s">
        <v>109</v>
      </c>
      <c r="BD1312" s="3" t="s">
        <v>109</v>
      </c>
      <c r="BE1312" s="3" t="s">
        <v>109</v>
      </c>
      <c r="BF1312" s="3" t="s">
        <v>109</v>
      </c>
      <c r="BG1312" s="3" t="s">
        <v>109</v>
      </c>
      <c r="BH1312" s="3" t="s">
        <v>109</v>
      </c>
      <c r="BI1312" s="3" t="s">
        <v>109</v>
      </c>
      <c r="BJ1312" s="3" t="e">
        <f>BX1312*0.1</f>
        <v>#VALUE!</v>
      </c>
      <c r="BK1312" s="3" t="e">
        <f>BX1312*0.23</f>
        <v>#VALUE!</v>
      </c>
      <c r="BL1312" s="2" t="e">
        <f>BX1312*0.32</f>
        <v>#VALUE!</v>
      </c>
      <c r="BM1312" s="3" t="e">
        <f>BX1312*0.3</f>
        <v>#VALUE!</v>
      </c>
      <c r="BN1312" s="3" t="e">
        <f>BX1312*0.05</f>
        <v>#VALUE!</v>
      </c>
      <c r="BO1312" s="3" t="s">
        <v>109</v>
      </c>
      <c r="BP1312" s="3" t="s">
        <v>109</v>
      </c>
      <c r="BQ1312" s="3" t="s">
        <v>109</v>
      </c>
      <c r="BR1312" s="3" t="s">
        <v>109</v>
      </c>
      <c r="BS1312" s="3" t="s">
        <v>109</v>
      </c>
      <c r="BT1312" s="3" t="s">
        <v>109</v>
      </c>
      <c r="BU1312" s="3" t="s">
        <v>109</v>
      </c>
      <c r="BV1312" s="3" t="s">
        <v>109</v>
      </c>
      <c r="BW1312" s="3" t="s">
        <v>109</v>
      </c>
      <c r="BX1312" s="71" t="e">
        <f>1-(BY1312/AT1312)</f>
        <v>#VALUE!</v>
      </c>
      <c r="BY1312" s="46" t="e">
        <f>CE1312*CB1312</f>
        <v>#VALUE!</v>
      </c>
      <c r="BZ1312" s="3" t="s">
        <v>109</v>
      </c>
      <c r="CA1312" s="4">
        <f>C1312</f>
        <v>2.3699000000000001E-2</v>
      </c>
      <c r="CB1312" s="3" t="e">
        <f>BZ1312+CA1312</f>
        <v>#VALUE!</v>
      </c>
      <c r="CC1312" s="47">
        <v>463400</v>
      </c>
      <c r="CD1312" s="46">
        <v>0</v>
      </c>
      <c r="CE1312" s="46">
        <f>CC1312-CD1312</f>
        <v>463400</v>
      </c>
      <c r="CF1312" s="46">
        <f>CE1312/Q1312</f>
        <v>77233.333333333328</v>
      </c>
      <c r="CG1312" s="3" t="s">
        <v>109</v>
      </c>
      <c r="CH1312" s="3" t="s">
        <v>5047</v>
      </c>
      <c r="CI1312" s="3" t="s">
        <v>109</v>
      </c>
      <c r="CJ1312" s="3" t="s">
        <v>109</v>
      </c>
      <c r="CK1312" s="3" t="s">
        <v>109</v>
      </c>
      <c r="CL1312" s="3" t="s">
        <v>109</v>
      </c>
      <c r="CM1312" s="3" t="s">
        <v>109</v>
      </c>
      <c r="CN1312" s="3" t="s">
        <v>109</v>
      </c>
      <c r="CO1312" s="3" t="s">
        <v>109</v>
      </c>
      <c r="CP1312" s="3" t="s">
        <v>109</v>
      </c>
      <c r="CQ1312" s="5" t="s">
        <v>113</v>
      </c>
      <c r="CR1312" s="5" t="s">
        <v>109</v>
      </c>
      <c r="CV1312" s="21" t="s">
        <v>113</v>
      </c>
      <c r="CW1312" s="10">
        <v>552</v>
      </c>
    </row>
    <row r="1313" spans="1:101" x14ac:dyDescent="0.25">
      <c r="A1313" s="3" t="s">
        <v>5068</v>
      </c>
      <c r="B1313" s="61" t="str">
        <f>CONCATENATE(RIGHT(LEFT(A1313,26),3))</f>
        <v>026</v>
      </c>
      <c r="C1313" s="4">
        <v>2.3699000000000001E-2</v>
      </c>
      <c r="D1313" s="3" t="s">
        <v>109</v>
      </c>
      <c r="E1313" s="3" t="s">
        <v>5069</v>
      </c>
      <c r="F1313" s="3" t="s">
        <v>5070</v>
      </c>
      <c r="G1313" s="3" t="s">
        <v>359</v>
      </c>
      <c r="H1313" s="28"/>
      <c r="I1313" s="3" t="s">
        <v>1726</v>
      </c>
      <c r="J1313" s="3" t="s">
        <v>5034</v>
      </c>
      <c r="K1313" s="4">
        <v>5440</v>
      </c>
      <c r="L1313" s="3" t="s">
        <v>109</v>
      </c>
      <c r="M1313" s="3" t="s">
        <v>109</v>
      </c>
      <c r="N1313" s="3" t="s">
        <v>109</v>
      </c>
      <c r="O1313" s="3" t="s">
        <v>109</v>
      </c>
      <c r="P1313" s="3" t="s">
        <v>109</v>
      </c>
      <c r="Q1313" s="64">
        <v>8</v>
      </c>
      <c r="R1313" s="16"/>
      <c r="S1313" s="3" t="s">
        <v>109</v>
      </c>
      <c r="T1313" s="3" t="s">
        <v>109</v>
      </c>
      <c r="U1313" s="46" t="s">
        <v>109</v>
      </c>
      <c r="V1313" s="3" t="s">
        <v>109</v>
      </c>
      <c r="W1313" s="3" t="s">
        <v>109</v>
      </c>
      <c r="X1313" s="3" t="s">
        <v>109</v>
      </c>
      <c r="Y1313" s="3" t="s">
        <v>109</v>
      </c>
      <c r="Z1313" s="3" t="s">
        <v>109</v>
      </c>
      <c r="AA1313" s="9">
        <v>1930</v>
      </c>
      <c r="AB1313" s="3" t="s">
        <v>109</v>
      </c>
      <c r="AC1313" s="5" t="s">
        <v>135</v>
      </c>
      <c r="AD1313" s="3" t="s">
        <v>156</v>
      </c>
      <c r="AE1313" s="3" t="s">
        <v>109</v>
      </c>
      <c r="AF1313" s="4">
        <v>3</v>
      </c>
      <c r="AG1313" s="3" t="s">
        <v>109</v>
      </c>
      <c r="AH1313" s="3" t="s">
        <v>111</v>
      </c>
      <c r="AI1313" s="3" t="s">
        <v>109</v>
      </c>
      <c r="AJ1313" s="7">
        <v>3</v>
      </c>
      <c r="AN1313" s="3" t="s">
        <v>109</v>
      </c>
      <c r="AO1313" s="42" t="e">
        <f>(Q1313*U1313)*12</f>
        <v>#VALUE!</v>
      </c>
      <c r="AP1313" s="3" t="s">
        <v>109</v>
      </c>
      <c r="AQ1313" s="3" t="s">
        <v>109</v>
      </c>
      <c r="AR1313" s="3" t="s">
        <v>109</v>
      </c>
      <c r="AS1313" s="3">
        <v>0.02</v>
      </c>
      <c r="AT1313" s="48" t="e">
        <f>(AO1313*(1-AQ1313))+(AO1313*AS1313)</f>
        <v>#VALUE!</v>
      </c>
      <c r="AU1313" s="3" t="s">
        <v>109</v>
      </c>
      <c r="AV1313" s="3" t="s">
        <v>109</v>
      </c>
      <c r="AW1313" s="3" t="s">
        <v>109</v>
      </c>
      <c r="AX1313" s="3" t="s">
        <v>109</v>
      </c>
      <c r="AY1313" s="3" t="s">
        <v>109</v>
      </c>
      <c r="AZ1313" s="3" t="s">
        <v>109</v>
      </c>
      <c r="BA1313" s="3" t="s">
        <v>109</v>
      </c>
      <c r="BB1313" s="3" t="s">
        <v>109</v>
      </c>
      <c r="BC1313" s="3" t="s">
        <v>109</v>
      </c>
      <c r="BD1313" s="3" t="s">
        <v>109</v>
      </c>
      <c r="BE1313" s="3" t="s">
        <v>109</v>
      </c>
      <c r="BF1313" s="3" t="s">
        <v>109</v>
      </c>
      <c r="BG1313" s="3" t="s">
        <v>109</v>
      </c>
      <c r="BH1313" s="3" t="s">
        <v>109</v>
      </c>
      <c r="BI1313" s="3" t="s">
        <v>109</v>
      </c>
      <c r="BJ1313" s="3" t="e">
        <f>BX1313*0.1</f>
        <v>#VALUE!</v>
      </c>
      <c r="BK1313" s="3" t="e">
        <f>BX1313*0.23</f>
        <v>#VALUE!</v>
      </c>
      <c r="BL1313" s="2" t="e">
        <f>BX1313*0.32</f>
        <v>#VALUE!</v>
      </c>
      <c r="BM1313" s="3" t="e">
        <f>BX1313*0.3</f>
        <v>#VALUE!</v>
      </c>
      <c r="BN1313" s="3" t="e">
        <f>BX1313*0.05</f>
        <v>#VALUE!</v>
      </c>
      <c r="BO1313" s="3" t="s">
        <v>109</v>
      </c>
      <c r="BP1313" s="3" t="s">
        <v>109</v>
      </c>
      <c r="BQ1313" s="3" t="s">
        <v>109</v>
      </c>
      <c r="BR1313" s="3" t="s">
        <v>109</v>
      </c>
      <c r="BS1313" s="3" t="s">
        <v>109</v>
      </c>
      <c r="BT1313" s="3" t="s">
        <v>109</v>
      </c>
      <c r="BU1313" s="3" t="s">
        <v>109</v>
      </c>
      <c r="BV1313" s="3" t="s">
        <v>109</v>
      </c>
      <c r="BW1313" s="3" t="s">
        <v>109</v>
      </c>
      <c r="BX1313" s="71" t="e">
        <f>1-(BY1313/AT1313)</f>
        <v>#VALUE!</v>
      </c>
      <c r="BY1313" s="46" t="e">
        <f>CE1313*CB1313</f>
        <v>#VALUE!</v>
      </c>
      <c r="BZ1313" s="3" t="s">
        <v>109</v>
      </c>
      <c r="CA1313" s="4">
        <f>C1313</f>
        <v>2.3699000000000001E-2</v>
      </c>
      <c r="CB1313" s="3" t="e">
        <f>BZ1313+CA1313</f>
        <v>#VALUE!</v>
      </c>
      <c r="CC1313" s="47">
        <v>716300</v>
      </c>
      <c r="CD1313" s="46">
        <v>0</v>
      </c>
      <c r="CE1313" s="46">
        <f>CC1313-CD1313</f>
        <v>716300</v>
      </c>
      <c r="CF1313" s="46">
        <f>CE1313/Q1313</f>
        <v>89537.5</v>
      </c>
      <c r="CG1313" s="3" t="s">
        <v>109</v>
      </c>
      <c r="CH1313" s="3" t="s">
        <v>109</v>
      </c>
      <c r="CI1313" s="3" t="s">
        <v>109</v>
      </c>
      <c r="CJ1313" s="3" t="s">
        <v>109</v>
      </c>
      <c r="CK1313" s="3" t="s">
        <v>109</v>
      </c>
      <c r="CL1313" s="3" t="s">
        <v>109</v>
      </c>
      <c r="CM1313" s="3" t="s">
        <v>109</v>
      </c>
      <c r="CN1313" s="3" t="s">
        <v>109</v>
      </c>
      <c r="CO1313" s="3" t="s">
        <v>109</v>
      </c>
      <c r="CP1313" s="3" t="s">
        <v>109</v>
      </c>
      <c r="CQ1313" s="5" t="s">
        <v>113</v>
      </c>
      <c r="CR1313" s="5" t="s">
        <v>109</v>
      </c>
      <c r="CV1313" s="21" t="s">
        <v>113</v>
      </c>
      <c r="CW1313" s="16"/>
    </row>
    <row r="1314" spans="1:101" x14ac:dyDescent="0.25">
      <c r="A1314" s="3" t="s">
        <v>5833</v>
      </c>
      <c r="B1314" s="61" t="str">
        <f>CONCATENATE(RIGHT(LEFT(A1314,26),3))</f>
        <v>026</v>
      </c>
      <c r="C1314" s="4">
        <v>2.3699000000000001E-2</v>
      </c>
      <c r="D1314" s="3" t="s">
        <v>5834</v>
      </c>
      <c r="E1314" s="3" t="s">
        <v>5550</v>
      </c>
      <c r="F1314" s="3" t="s">
        <v>5835</v>
      </c>
      <c r="G1314" s="3" t="s">
        <v>359</v>
      </c>
      <c r="H1314" s="9">
        <v>47906</v>
      </c>
      <c r="I1314" s="3" t="s">
        <v>1726</v>
      </c>
      <c r="J1314" s="3" t="s">
        <v>5815</v>
      </c>
      <c r="K1314" s="4">
        <v>5928</v>
      </c>
      <c r="L1314" s="3" t="s">
        <v>109</v>
      </c>
      <c r="M1314" s="3" t="s">
        <v>109</v>
      </c>
      <c r="N1314" s="3" t="s">
        <v>109</v>
      </c>
      <c r="O1314" s="3" t="s">
        <v>109</v>
      </c>
      <c r="P1314" s="3" t="s">
        <v>109</v>
      </c>
      <c r="Q1314" s="64">
        <v>8</v>
      </c>
      <c r="R1314" s="9">
        <v>16</v>
      </c>
      <c r="S1314" s="3" t="s">
        <v>109</v>
      </c>
      <c r="T1314" s="3" t="s">
        <v>109</v>
      </c>
      <c r="U1314" s="46">
        <v>960</v>
      </c>
      <c r="V1314" s="3" t="s">
        <v>109</v>
      </c>
      <c r="W1314" s="3" t="s">
        <v>109</v>
      </c>
      <c r="X1314" s="3" t="s">
        <v>109</v>
      </c>
      <c r="Y1314" s="3" t="s">
        <v>109</v>
      </c>
      <c r="Z1314" s="3" t="s">
        <v>109</v>
      </c>
      <c r="AA1314" s="9">
        <v>1965</v>
      </c>
      <c r="AB1314" s="3" t="s">
        <v>109</v>
      </c>
      <c r="AC1314" s="5" t="s">
        <v>135</v>
      </c>
      <c r="AD1314" s="3" t="s">
        <v>156</v>
      </c>
      <c r="AE1314" s="3" t="s">
        <v>109</v>
      </c>
      <c r="AF1314" s="4">
        <v>3</v>
      </c>
      <c r="AG1314" s="3" t="s">
        <v>109</v>
      </c>
      <c r="AH1314" s="3" t="s">
        <v>111</v>
      </c>
      <c r="AI1314" s="3" t="s">
        <v>109</v>
      </c>
      <c r="AJ1314" s="7">
        <v>4</v>
      </c>
      <c r="AN1314" s="3" t="s">
        <v>109</v>
      </c>
      <c r="AO1314" s="42">
        <f>(Q1314*U1314)*12</f>
        <v>92160</v>
      </c>
      <c r="AP1314" s="3" t="s">
        <v>109</v>
      </c>
      <c r="AQ1314" s="3">
        <v>4.9000000000000002E-2</v>
      </c>
      <c r="AR1314" s="3" t="s">
        <v>109</v>
      </c>
      <c r="AS1314" s="3">
        <v>0.02</v>
      </c>
      <c r="AT1314" s="48">
        <f>(AO1314*(1-AQ1314))+(AO1314*AS1314)</f>
        <v>89487.359999999986</v>
      </c>
      <c r="AU1314" s="3" t="s">
        <v>109</v>
      </c>
      <c r="AV1314" s="3" t="s">
        <v>109</v>
      </c>
      <c r="AW1314" s="3" t="s">
        <v>109</v>
      </c>
      <c r="AX1314" s="3" t="s">
        <v>109</v>
      </c>
      <c r="AY1314" s="3" t="s">
        <v>109</v>
      </c>
      <c r="AZ1314" s="3" t="s">
        <v>109</v>
      </c>
      <c r="BA1314" s="3" t="s">
        <v>109</v>
      </c>
      <c r="BB1314" s="3" t="s">
        <v>109</v>
      </c>
      <c r="BC1314" s="3" t="s">
        <v>109</v>
      </c>
      <c r="BD1314" s="3" t="s">
        <v>109</v>
      </c>
      <c r="BE1314" s="3" t="s">
        <v>109</v>
      </c>
      <c r="BF1314" s="3" t="s">
        <v>109</v>
      </c>
      <c r="BG1314" s="3" t="s">
        <v>109</v>
      </c>
      <c r="BH1314" s="3" t="s">
        <v>109</v>
      </c>
      <c r="BI1314" s="3" t="s">
        <v>109</v>
      </c>
      <c r="BJ1314" s="3">
        <f>BX1314*0.1</f>
        <v>5.4394059116281895E-2</v>
      </c>
      <c r="BK1314" s="3">
        <f>BX1314*0.23</f>
        <v>0.12510633596744836</v>
      </c>
      <c r="BL1314" s="2">
        <f>BX1314*0.32</f>
        <v>0.17406098917210205</v>
      </c>
      <c r="BM1314" s="3">
        <f>BX1314*0.3</f>
        <v>0.16318217734884566</v>
      </c>
      <c r="BN1314" s="3">
        <f>BX1314*0.05</f>
        <v>2.7197029558140948E-2</v>
      </c>
      <c r="BO1314" s="3" t="s">
        <v>109</v>
      </c>
      <c r="BP1314" s="3" t="s">
        <v>109</v>
      </c>
      <c r="BQ1314" s="3" t="s">
        <v>109</v>
      </c>
      <c r="BR1314" s="3" t="s">
        <v>109</v>
      </c>
      <c r="BS1314" s="3" t="s">
        <v>109</v>
      </c>
      <c r="BT1314" s="3" t="s">
        <v>109</v>
      </c>
      <c r="BU1314" s="3" t="s">
        <v>109</v>
      </c>
      <c r="BV1314" s="3" t="s">
        <v>109</v>
      </c>
      <c r="BW1314" s="3" t="s">
        <v>109</v>
      </c>
      <c r="BX1314" s="71">
        <f>1-(BY1314/AT1314)</f>
        <v>0.5439405911628189</v>
      </c>
      <c r="BY1314" s="46">
        <f>CE1314*CB1314</f>
        <v>40811.552499999998</v>
      </c>
      <c r="BZ1314" s="3">
        <v>6.7500000000000004E-2</v>
      </c>
      <c r="CA1314" s="4">
        <f>C1314</f>
        <v>2.3699000000000001E-2</v>
      </c>
      <c r="CB1314" s="3">
        <f>BZ1314+CA1314</f>
        <v>9.1199000000000002E-2</v>
      </c>
      <c r="CC1314" s="47">
        <v>447500</v>
      </c>
      <c r="CD1314" s="46">
        <v>0</v>
      </c>
      <c r="CE1314" s="46">
        <f>CC1314-CD1314</f>
        <v>447500</v>
      </c>
      <c r="CF1314" s="46">
        <f>CE1314/Q1314</f>
        <v>55937.5</v>
      </c>
      <c r="CG1314" s="3" t="s">
        <v>109</v>
      </c>
      <c r="CH1314" s="3" t="s">
        <v>5836</v>
      </c>
      <c r="CI1314" s="3" t="s">
        <v>109</v>
      </c>
      <c r="CJ1314" s="3" t="s">
        <v>109</v>
      </c>
      <c r="CK1314" s="3" t="s">
        <v>109</v>
      </c>
      <c r="CL1314" s="3" t="s">
        <v>109</v>
      </c>
      <c r="CM1314" s="3" t="s">
        <v>109</v>
      </c>
      <c r="CN1314" s="3" t="s">
        <v>109</v>
      </c>
      <c r="CO1314" s="3" t="s">
        <v>109</v>
      </c>
      <c r="CP1314" s="3" t="s">
        <v>109</v>
      </c>
      <c r="CQ1314" s="5" t="s">
        <v>113</v>
      </c>
      <c r="CR1314" s="5" t="s">
        <v>109</v>
      </c>
      <c r="CT1314" s="16"/>
      <c r="CV1314" s="21" t="s">
        <v>113</v>
      </c>
      <c r="CW1314" s="10">
        <v>380</v>
      </c>
    </row>
    <row r="1315" spans="1:101" x14ac:dyDescent="0.25">
      <c r="A1315" s="3" t="s">
        <v>5540</v>
      </c>
      <c r="B1315" s="61" t="str">
        <f>CONCATENATE(RIGHT(LEFT(A1315,26),3))</f>
        <v>034</v>
      </c>
      <c r="C1315" s="4">
        <v>0.02</v>
      </c>
      <c r="D1315" s="3" t="s">
        <v>5541</v>
      </c>
      <c r="E1315" s="3" t="s">
        <v>5542</v>
      </c>
      <c r="F1315" s="3" t="s">
        <v>5543</v>
      </c>
      <c r="G1315" s="3" t="s">
        <v>359</v>
      </c>
      <c r="H1315" s="23"/>
      <c r="I1315" s="3" t="s">
        <v>1726</v>
      </c>
      <c r="J1315" s="3" t="s">
        <v>4425</v>
      </c>
      <c r="K1315" s="4">
        <v>36286</v>
      </c>
      <c r="L1315" s="3" t="s">
        <v>109</v>
      </c>
      <c r="M1315" s="3" t="s">
        <v>109</v>
      </c>
      <c r="N1315" s="3" t="s">
        <v>109</v>
      </c>
      <c r="O1315" s="3" t="s">
        <v>109</v>
      </c>
      <c r="P1315" s="3" t="s">
        <v>109</v>
      </c>
      <c r="Q1315" s="64">
        <v>31</v>
      </c>
      <c r="R1315" s="16"/>
      <c r="S1315" s="3" t="s">
        <v>109</v>
      </c>
      <c r="T1315" s="3" t="s">
        <v>109</v>
      </c>
      <c r="U1315" s="46">
        <v>960</v>
      </c>
      <c r="V1315" s="3" t="s">
        <v>109</v>
      </c>
      <c r="W1315" s="3" t="s">
        <v>109</v>
      </c>
      <c r="X1315" s="3" t="s">
        <v>109</v>
      </c>
      <c r="Y1315" s="3" t="s">
        <v>109</v>
      </c>
      <c r="Z1315" s="3" t="s">
        <v>109</v>
      </c>
      <c r="AA1315" s="4">
        <v>2007</v>
      </c>
      <c r="AB1315" s="3" t="s">
        <v>109</v>
      </c>
      <c r="AC1315" s="5" t="s">
        <v>135</v>
      </c>
      <c r="AD1315" s="3" t="s">
        <v>111</v>
      </c>
      <c r="AE1315" s="3" t="s">
        <v>109</v>
      </c>
      <c r="AF1315" s="4">
        <v>4</v>
      </c>
      <c r="AG1315" s="3" t="s">
        <v>109</v>
      </c>
      <c r="AH1315" s="3" t="s">
        <v>111</v>
      </c>
      <c r="AI1315" s="3" t="s">
        <v>109</v>
      </c>
      <c r="AJ1315" s="7">
        <v>4</v>
      </c>
      <c r="AN1315" s="3" t="s">
        <v>109</v>
      </c>
      <c r="AO1315" s="42">
        <f>(Q1315*U1315)*12</f>
        <v>357120</v>
      </c>
      <c r="AP1315" s="3" t="s">
        <v>109</v>
      </c>
      <c r="AQ1315" s="3">
        <v>4.9000000000000002E-2</v>
      </c>
      <c r="AR1315" s="3" t="s">
        <v>109</v>
      </c>
      <c r="AS1315" s="3">
        <v>0.02</v>
      </c>
      <c r="AT1315" s="48">
        <f>(AO1315*(1-AQ1315))+(AO1315*AS1315)</f>
        <v>346763.52000000002</v>
      </c>
      <c r="AU1315" s="3" t="s">
        <v>109</v>
      </c>
      <c r="AV1315" s="3" t="s">
        <v>109</v>
      </c>
      <c r="AW1315" s="3" t="s">
        <v>109</v>
      </c>
      <c r="AX1315" s="3" t="s">
        <v>109</v>
      </c>
      <c r="AY1315" s="3" t="s">
        <v>109</v>
      </c>
      <c r="AZ1315" s="3" t="s">
        <v>109</v>
      </c>
      <c r="BA1315" s="3" t="s">
        <v>109</v>
      </c>
      <c r="BB1315" s="3" t="s">
        <v>109</v>
      </c>
      <c r="BC1315" s="3" t="s">
        <v>109</v>
      </c>
      <c r="BD1315" s="3" t="s">
        <v>109</v>
      </c>
      <c r="BE1315" s="3" t="s">
        <v>109</v>
      </c>
      <c r="BF1315" s="3" t="s">
        <v>109</v>
      </c>
      <c r="BG1315" s="3" t="s">
        <v>109</v>
      </c>
      <c r="BH1315" s="3" t="s">
        <v>109</v>
      </c>
      <c r="BI1315" s="3" t="s">
        <v>109</v>
      </c>
      <c r="BJ1315" s="3">
        <f>BX1315*0.1</f>
        <v>4.9644357053475523E-2</v>
      </c>
      <c r="BK1315" s="3">
        <f>BX1315*0.23</f>
        <v>0.1141820212229937</v>
      </c>
      <c r="BL1315" s="2">
        <f>BX1315*0.32</f>
        <v>0.15886194257112166</v>
      </c>
      <c r="BM1315" s="3">
        <f>BX1315*0.3</f>
        <v>0.14893307116042656</v>
      </c>
      <c r="BN1315" s="3">
        <f>BX1315*0.05</f>
        <v>2.4822178526737761E-2</v>
      </c>
      <c r="BO1315" s="3" t="s">
        <v>109</v>
      </c>
      <c r="BP1315" s="3" t="s">
        <v>109</v>
      </c>
      <c r="BQ1315" s="3" t="s">
        <v>109</v>
      </c>
      <c r="BR1315" s="3" t="s">
        <v>109</v>
      </c>
      <c r="BS1315" s="3" t="s">
        <v>109</v>
      </c>
      <c r="BT1315" s="3" t="s">
        <v>109</v>
      </c>
      <c r="BU1315" s="3" t="s">
        <v>109</v>
      </c>
      <c r="BV1315" s="3" t="s">
        <v>109</v>
      </c>
      <c r="BW1315" s="3" t="s">
        <v>109</v>
      </c>
      <c r="BX1315" s="71">
        <f>1-(BY1315/AT1315)</f>
        <v>0.49644357053475519</v>
      </c>
      <c r="BY1315" s="46">
        <f>CE1315*CB1315</f>
        <v>174615.00000000003</v>
      </c>
      <c r="BZ1315" s="3">
        <v>6.7500000000000004E-2</v>
      </c>
      <c r="CA1315" s="4">
        <f>C1315</f>
        <v>0.02</v>
      </c>
      <c r="CB1315" s="3">
        <f>BZ1315+CA1315</f>
        <v>8.7500000000000008E-2</v>
      </c>
      <c r="CC1315" s="47">
        <v>1995600</v>
      </c>
      <c r="CD1315" s="46">
        <v>0</v>
      </c>
      <c r="CE1315" s="46">
        <f>CC1315-CD1315</f>
        <v>1995600</v>
      </c>
      <c r="CF1315" s="46">
        <f>CE1315/Q1315</f>
        <v>64374.193548387098</v>
      </c>
      <c r="CG1315" s="3" t="s">
        <v>109</v>
      </c>
      <c r="CH1315" s="3" t="s">
        <v>5544</v>
      </c>
      <c r="CI1315" s="3" t="s">
        <v>109</v>
      </c>
      <c r="CJ1315" s="3" t="s">
        <v>109</v>
      </c>
      <c r="CK1315" s="3" t="s">
        <v>109</v>
      </c>
      <c r="CL1315" s="3" t="s">
        <v>109</v>
      </c>
      <c r="CM1315" s="3" t="s">
        <v>109</v>
      </c>
      <c r="CN1315" s="3" t="s">
        <v>109</v>
      </c>
      <c r="CO1315" s="3" t="s">
        <v>109</v>
      </c>
      <c r="CP1315" s="3" t="s">
        <v>109</v>
      </c>
      <c r="CQ1315" s="5" t="s">
        <v>113</v>
      </c>
      <c r="CR1315" s="5" t="s">
        <v>109</v>
      </c>
      <c r="CV1315" s="21" t="s">
        <v>113</v>
      </c>
      <c r="CW1315" s="16"/>
    </row>
    <row r="1316" spans="1:101" x14ac:dyDescent="0.25">
      <c r="A1316" s="3" t="s">
        <v>5169</v>
      </c>
      <c r="B1316" s="61" t="str">
        <f>CONCATENATE(RIGHT(LEFT(A1316,26),3))</f>
        <v>026</v>
      </c>
      <c r="C1316" s="4">
        <v>2.3699000000000001E-2</v>
      </c>
      <c r="D1316" s="3" t="s">
        <v>109</v>
      </c>
      <c r="E1316" s="3" t="s">
        <v>5170</v>
      </c>
      <c r="F1316" s="3" t="s">
        <v>5171</v>
      </c>
      <c r="G1316" s="3" t="s">
        <v>359</v>
      </c>
      <c r="I1316" s="3" t="s">
        <v>1726</v>
      </c>
      <c r="J1316" s="3" t="s">
        <v>4425</v>
      </c>
      <c r="K1316" s="4">
        <v>10806</v>
      </c>
      <c r="L1316" s="3" t="s">
        <v>109</v>
      </c>
      <c r="M1316" s="3" t="s">
        <v>109</v>
      </c>
      <c r="N1316" s="3" t="s">
        <v>109</v>
      </c>
      <c r="O1316" s="3" t="s">
        <v>109</v>
      </c>
      <c r="P1316" s="3" t="s">
        <v>109</v>
      </c>
      <c r="Q1316" s="64">
        <v>18</v>
      </c>
      <c r="R1316" s="16"/>
      <c r="S1316" s="3" t="s">
        <v>109</v>
      </c>
      <c r="T1316" s="3" t="s">
        <v>109</v>
      </c>
      <c r="U1316" s="46">
        <v>960</v>
      </c>
      <c r="V1316" s="3" t="s">
        <v>109</v>
      </c>
      <c r="W1316" s="3" t="s">
        <v>109</v>
      </c>
      <c r="X1316" s="3" t="s">
        <v>109</v>
      </c>
      <c r="Y1316" s="3" t="s">
        <v>109</v>
      </c>
      <c r="Z1316" s="3" t="s">
        <v>109</v>
      </c>
      <c r="AA1316" s="9">
        <v>1994</v>
      </c>
      <c r="AB1316" s="3" t="s">
        <v>109</v>
      </c>
      <c r="AC1316" s="5" t="s">
        <v>135</v>
      </c>
      <c r="AD1316" s="3" t="s">
        <v>156</v>
      </c>
      <c r="AE1316" s="3" t="s">
        <v>109</v>
      </c>
      <c r="AF1316" s="4">
        <v>3</v>
      </c>
      <c r="AG1316" s="3" t="s">
        <v>109</v>
      </c>
      <c r="AH1316" s="3" t="s">
        <v>111</v>
      </c>
      <c r="AI1316" s="3" t="s">
        <v>109</v>
      </c>
      <c r="AJ1316" s="7">
        <v>3</v>
      </c>
      <c r="AN1316" s="3" t="s">
        <v>109</v>
      </c>
      <c r="AO1316" s="42">
        <f>(Q1316*U1316)*12</f>
        <v>207360</v>
      </c>
      <c r="AP1316" s="3" t="s">
        <v>109</v>
      </c>
      <c r="AQ1316" s="3">
        <v>4.9000000000000002E-2</v>
      </c>
      <c r="AR1316" s="3" t="s">
        <v>109</v>
      </c>
      <c r="AS1316" s="3">
        <v>0.02</v>
      </c>
      <c r="AT1316" s="48">
        <f>(AO1316*(1-AQ1316))+(AO1316*AS1316)</f>
        <v>201346.56</v>
      </c>
      <c r="AU1316" s="3" t="s">
        <v>109</v>
      </c>
      <c r="AV1316" s="3" t="s">
        <v>109</v>
      </c>
      <c r="AW1316" s="3" t="s">
        <v>109</v>
      </c>
      <c r="AX1316" s="3" t="s">
        <v>109</v>
      </c>
      <c r="AY1316" s="3" t="s">
        <v>109</v>
      </c>
      <c r="AZ1316" s="3" t="s">
        <v>109</v>
      </c>
      <c r="BA1316" s="3" t="s">
        <v>109</v>
      </c>
      <c r="BB1316" s="3" t="s">
        <v>109</v>
      </c>
      <c r="BC1316" s="3" t="s">
        <v>109</v>
      </c>
      <c r="BD1316" s="3" t="s">
        <v>109</v>
      </c>
      <c r="BE1316" s="3" t="s">
        <v>109</v>
      </c>
      <c r="BF1316" s="3" t="s">
        <v>109</v>
      </c>
      <c r="BG1316" s="3" t="s">
        <v>109</v>
      </c>
      <c r="BH1316" s="3" t="s">
        <v>109</v>
      </c>
      <c r="BI1316" s="3" t="s">
        <v>109</v>
      </c>
      <c r="BJ1316" s="3">
        <f>BX1316*0.1</f>
        <v>4.8341576086524653E-2</v>
      </c>
      <c r="BK1316" s="3">
        <f>BX1316*0.23</f>
        <v>0.11118562499900671</v>
      </c>
      <c r="BL1316" s="2">
        <f>BX1316*0.32</f>
        <v>0.1546930434768789</v>
      </c>
      <c r="BM1316" s="3">
        <f>BX1316*0.3</f>
        <v>0.14502472825957394</v>
      </c>
      <c r="BN1316" s="3">
        <f>BX1316*0.05</f>
        <v>2.4170788043262326E-2</v>
      </c>
      <c r="BO1316" s="3" t="s">
        <v>109</v>
      </c>
      <c r="BP1316" s="3" t="s">
        <v>109</v>
      </c>
      <c r="BQ1316" s="3" t="s">
        <v>109</v>
      </c>
      <c r="BR1316" s="3" t="s">
        <v>109</v>
      </c>
      <c r="BS1316" s="3" t="s">
        <v>109</v>
      </c>
      <c r="BT1316" s="3" t="s">
        <v>109</v>
      </c>
      <c r="BU1316" s="3" t="s">
        <v>109</v>
      </c>
      <c r="BV1316" s="3" t="s">
        <v>109</v>
      </c>
      <c r="BW1316" s="3" t="s">
        <v>109</v>
      </c>
      <c r="BX1316" s="71">
        <f>1-(BY1316/AT1316)</f>
        <v>0.48341576086524651</v>
      </c>
      <c r="BY1316" s="46">
        <f>CE1316*CB1316</f>
        <v>104012.4595</v>
      </c>
      <c r="BZ1316" s="3">
        <v>6.7500000000000004E-2</v>
      </c>
      <c r="CA1316" s="4">
        <f>C1316</f>
        <v>2.3699000000000001E-2</v>
      </c>
      <c r="CB1316" s="3">
        <f>BZ1316+CA1316</f>
        <v>9.1199000000000002E-2</v>
      </c>
      <c r="CC1316" s="47">
        <v>1140500</v>
      </c>
      <c r="CD1316" s="46">
        <v>0</v>
      </c>
      <c r="CE1316" s="46">
        <f>CC1316-CD1316</f>
        <v>1140500</v>
      </c>
      <c r="CF1316" s="46">
        <f>CE1316/Q1316</f>
        <v>63361.111111111109</v>
      </c>
      <c r="CG1316" s="3" t="s">
        <v>109</v>
      </c>
      <c r="CH1316" s="3" t="s">
        <v>5172</v>
      </c>
      <c r="CI1316" s="3" t="s">
        <v>109</v>
      </c>
      <c r="CJ1316" s="3" t="s">
        <v>109</v>
      </c>
      <c r="CK1316" s="3" t="s">
        <v>109</v>
      </c>
      <c r="CL1316" s="3" t="s">
        <v>109</v>
      </c>
      <c r="CM1316" s="3" t="s">
        <v>109</v>
      </c>
      <c r="CN1316" s="3" t="s">
        <v>109</v>
      </c>
      <c r="CO1316" s="3" t="s">
        <v>109</v>
      </c>
      <c r="CP1316" s="3" t="s">
        <v>109</v>
      </c>
      <c r="CQ1316" s="5" t="s">
        <v>113</v>
      </c>
      <c r="CR1316" s="5" t="s">
        <v>109</v>
      </c>
      <c r="CV1316" s="21" t="s">
        <v>113</v>
      </c>
      <c r="CW1316" s="16"/>
    </row>
    <row r="1317" spans="1:101" x14ac:dyDescent="0.25">
      <c r="A1317" s="3" t="s">
        <v>5149</v>
      </c>
      <c r="B1317" s="61" t="str">
        <f>CONCATENATE(RIGHT(LEFT(A1317,26),3))</f>
        <v>026</v>
      </c>
      <c r="C1317" s="4">
        <v>2.3699000000000001E-2</v>
      </c>
      <c r="D1317" s="3" t="s">
        <v>5150</v>
      </c>
      <c r="E1317" s="3" t="s">
        <v>5151</v>
      </c>
      <c r="F1317" s="3" t="s">
        <v>5152</v>
      </c>
      <c r="G1317" s="3" t="s">
        <v>359</v>
      </c>
      <c r="H1317" s="28"/>
      <c r="I1317" s="3" t="s">
        <v>1726</v>
      </c>
      <c r="J1317" s="3" t="s">
        <v>4425</v>
      </c>
      <c r="K1317" s="4">
        <v>6640</v>
      </c>
      <c r="L1317" s="3" t="s">
        <v>109</v>
      </c>
      <c r="M1317" s="3" t="s">
        <v>109</v>
      </c>
      <c r="N1317" s="3" t="s">
        <v>109</v>
      </c>
      <c r="O1317" s="3" t="s">
        <v>109</v>
      </c>
      <c r="P1317" s="3" t="s">
        <v>109</v>
      </c>
      <c r="Q1317" s="64">
        <v>11</v>
      </c>
      <c r="R1317" s="9">
        <v>11</v>
      </c>
      <c r="S1317" s="3" t="s">
        <v>109</v>
      </c>
      <c r="T1317" s="3" t="s">
        <v>109</v>
      </c>
      <c r="U1317" s="46">
        <v>816</v>
      </c>
      <c r="V1317" s="3" t="s">
        <v>109</v>
      </c>
      <c r="W1317" s="3" t="s">
        <v>109</v>
      </c>
      <c r="X1317" s="3" t="s">
        <v>109</v>
      </c>
      <c r="Y1317" s="3" t="s">
        <v>109</v>
      </c>
      <c r="Z1317" s="3" t="s">
        <v>109</v>
      </c>
      <c r="AA1317" s="16"/>
      <c r="AB1317" s="3" t="s">
        <v>109</v>
      </c>
      <c r="AC1317" s="5" t="s">
        <v>135</v>
      </c>
      <c r="AD1317" s="3" t="s">
        <v>156</v>
      </c>
      <c r="AE1317" s="3" t="s">
        <v>109</v>
      </c>
      <c r="AF1317" s="4">
        <v>3</v>
      </c>
      <c r="AG1317" s="3" t="s">
        <v>109</v>
      </c>
      <c r="AH1317" s="3" t="s">
        <v>111</v>
      </c>
      <c r="AI1317" s="3" t="s">
        <v>109</v>
      </c>
      <c r="AJ1317" s="7">
        <v>3</v>
      </c>
      <c r="AN1317" s="3" t="s">
        <v>109</v>
      </c>
      <c r="AO1317" s="42">
        <f>(Q1317*U1317)*12</f>
        <v>107712</v>
      </c>
      <c r="AP1317" s="3" t="s">
        <v>109</v>
      </c>
      <c r="AQ1317" s="3">
        <v>4.9000000000000002E-2</v>
      </c>
      <c r="AR1317" s="3" t="s">
        <v>109</v>
      </c>
      <c r="AS1317" s="3">
        <v>0.02</v>
      </c>
      <c r="AT1317" s="48">
        <f>(AO1317*(1-AQ1317))+(AO1317*AS1317)</f>
        <v>104588.352</v>
      </c>
      <c r="AU1317" s="3" t="s">
        <v>109</v>
      </c>
      <c r="AV1317" s="3" t="s">
        <v>109</v>
      </c>
      <c r="AW1317" s="3" t="s">
        <v>109</v>
      </c>
      <c r="AX1317" s="3" t="s">
        <v>109</v>
      </c>
      <c r="AY1317" s="3" t="s">
        <v>109</v>
      </c>
      <c r="AZ1317" s="3" t="s">
        <v>109</v>
      </c>
      <c r="BA1317" s="3" t="s">
        <v>109</v>
      </c>
      <c r="BB1317" s="3" t="s">
        <v>109</v>
      </c>
      <c r="BC1317" s="3" t="s">
        <v>109</v>
      </c>
      <c r="BD1317" s="3" t="s">
        <v>109</v>
      </c>
      <c r="BE1317" s="3" t="s">
        <v>109</v>
      </c>
      <c r="BF1317" s="3" t="s">
        <v>109</v>
      </c>
      <c r="BG1317" s="3" t="s">
        <v>109</v>
      </c>
      <c r="BH1317" s="3" t="s">
        <v>109</v>
      </c>
      <c r="BI1317" s="3" t="s">
        <v>109</v>
      </c>
      <c r="BJ1317" s="3">
        <f>BX1317*0.1</f>
        <v>4.8814746598168028E-2</v>
      </c>
      <c r="BK1317" s="3">
        <f>BX1317*0.23</f>
        <v>0.11227391717578646</v>
      </c>
      <c r="BL1317" s="2">
        <f>BX1317*0.32</f>
        <v>0.15620718911413767</v>
      </c>
      <c r="BM1317" s="3">
        <f>BX1317*0.3</f>
        <v>0.14644423979450408</v>
      </c>
      <c r="BN1317" s="3">
        <f>BX1317*0.05</f>
        <v>2.4407373299084014E-2</v>
      </c>
      <c r="BO1317" s="3" t="s">
        <v>109</v>
      </c>
      <c r="BP1317" s="3" t="s">
        <v>109</v>
      </c>
      <c r="BQ1317" s="3" t="s">
        <v>109</v>
      </c>
      <c r="BR1317" s="3" t="s">
        <v>109</v>
      </c>
      <c r="BS1317" s="3" t="s">
        <v>109</v>
      </c>
      <c r="BT1317" s="3" t="s">
        <v>109</v>
      </c>
      <c r="BU1317" s="3" t="s">
        <v>109</v>
      </c>
      <c r="BV1317" s="3" t="s">
        <v>109</v>
      </c>
      <c r="BW1317" s="3" t="s">
        <v>109</v>
      </c>
      <c r="BX1317" s="71">
        <f>1-(BY1317/AT1317)</f>
        <v>0.48814746598168024</v>
      </c>
      <c r="BY1317" s="46">
        <f>CE1317*CB1317</f>
        <v>53533.813000000002</v>
      </c>
      <c r="BZ1317" s="3">
        <v>6.7500000000000004E-2</v>
      </c>
      <c r="CA1317" s="4">
        <f>C1317</f>
        <v>2.3699000000000001E-2</v>
      </c>
      <c r="CB1317" s="3">
        <f>BZ1317+CA1317</f>
        <v>9.1199000000000002E-2</v>
      </c>
      <c r="CC1317" s="47">
        <v>587000</v>
      </c>
      <c r="CD1317" s="46">
        <v>0</v>
      </c>
      <c r="CE1317" s="46">
        <f>CC1317-CD1317</f>
        <v>587000</v>
      </c>
      <c r="CF1317" s="46">
        <f>CE1317/Q1317</f>
        <v>53363.63636363636</v>
      </c>
      <c r="CG1317" s="3" t="s">
        <v>109</v>
      </c>
      <c r="CH1317" s="3" t="s">
        <v>1757</v>
      </c>
      <c r="CI1317" s="3" t="s">
        <v>109</v>
      </c>
      <c r="CJ1317" s="3" t="s">
        <v>109</v>
      </c>
      <c r="CK1317" s="3" t="s">
        <v>109</v>
      </c>
      <c r="CL1317" s="3" t="s">
        <v>109</v>
      </c>
      <c r="CM1317" s="3" t="s">
        <v>109</v>
      </c>
      <c r="CN1317" s="3" t="s">
        <v>109</v>
      </c>
      <c r="CO1317" s="3" t="s">
        <v>109</v>
      </c>
      <c r="CP1317" s="3" t="s">
        <v>109</v>
      </c>
      <c r="CQ1317" s="5" t="s">
        <v>113</v>
      </c>
      <c r="CR1317" s="5" t="s">
        <v>109</v>
      </c>
      <c r="CV1317" s="21" t="s">
        <v>113</v>
      </c>
      <c r="CW1317" s="10">
        <v>595</v>
      </c>
    </row>
    <row r="1318" spans="1:101" x14ac:dyDescent="0.25">
      <c r="A1318" s="3" t="s">
        <v>5711</v>
      </c>
      <c r="B1318" s="61" t="str">
        <f>CONCATENATE(RIGHT(LEFT(A1318,26),3))</f>
        <v>026</v>
      </c>
      <c r="C1318" s="4">
        <v>2.3699000000000001E-2</v>
      </c>
      <c r="D1318" s="3" t="s">
        <v>109</v>
      </c>
      <c r="E1318" s="3" t="s">
        <v>5550</v>
      </c>
      <c r="F1318" s="3" t="s">
        <v>5712</v>
      </c>
      <c r="G1318" s="3" t="s">
        <v>359</v>
      </c>
      <c r="H1318" s="28"/>
      <c r="I1318" s="3" t="s">
        <v>1726</v>
      </c>
      <c r="J1318" s="3" t="s">
        <v>4425</v>
      </c>
      <c r="K1318" s="4">
        <v>70227</v>
      </c>
      <c r="L1318" s="3" t="s">
        <v>109</v>
      </c>
      <c r="M1318" s="3" t="s">
        <v>109</v>
      </c>
      <c r="N1318" s="3" t="s">
        <v>109</v>
      </c>
      <c r="O1318" s="3" t="s">
        <v>109</v>
      </c>
      <c r="P1318" s="3" t="s">
        <v>109</v>
      </c>
      <c r="Q1318" s="64">
        <v>109</v>
      </c>
      <c r="R1318" s="4">
        <v>143</v>
      </c>
      <c r="S1318" s="3" t="s">
        <v>109</v>
      </c>
      <c r="T1318" s="3" t="s">
        <v>109</v>
      </c>
      <c r="U1318" s="46">
        <v>960</v>
      </c>
      <c r="V1318" s="3" t="s">
        <v>109</v>
      </c>
      <c r="W1318" s="3" t="s">
        <v>109</v>
      </c>
      <c r="X1318" s="3" t="s">
        <v>109</v>
      </c>
      <c r="Y1318" s="3" t="s">
        <v>109</v>
      </c>
      <c r="Z1318" s="3" t="s">
        <v>109</v>
      </c>
      <c r="AA1318" s="9">
        <v>1991</v>
      </c>
      <c r="AB1318" s="3" t="s">
        <v>109</v>
      </c>
      <c r="AC1318" s="5" t="s">
        <v>135</v>
      </c>
      <c r="AD1318" s="3" t="s">
        <v>156</v>
      </c>
      <c r="AE1318" s="3" t="s">
        <v>109</v>
      </c>
      <c r="AF1318" s="4">
        <v>3</v>
      </c>
      <c r="AG1318" s="3" t="s">
        <v>109</v>
      </c>
      <c r="AH1318" s="3" t="s">
        <v>111</v>
      </c>
      <c r="AI1318" s="3" t="s">
        <v>109</v>
      </c>
      <c r="AJ1318" s="7">
        <v>3</v>
      </c>
      <c r="AN1318" s="3" t="s">
        <v>109</v>
      </c>
      <c r="AO1318" s="42">
        <f>(Q1318*U1318)*12</f>
        <v>1255680</v>
      </c>
      <c r="AP1318" s="3" t="s">
        <v>109</v>
      </c>
      <c r="AQ1318" s="3">
        <v>4.9000000000000002E-2</v>
      </c>
      <c r="AR1318" s="3" t="s">
        <v>109</v>
      </c>
      <c r="AS1318" s="3">
        <v>0.02</v>
      </c>
      <c r="AT1318" s="48">
        <f>(AO1318*(1-AQ1318))+(AO1318*AS1318)</f>
        <v>1219265.28</v>
      </c>
      <c r="AU1318" s="3" t="s">
        <v>109</v>
      </c>
      <c r="AV1318" s="3" t="s">
        <v>109</v>
      </c>
      <c r="AW1318" s="3" t="s">
        <v>109</v>
      </c>
      <c r="AX1318" s="3" t="s">
        <v>109</v>
      </c>
      <c r="AY1318" s="3" t="s">
        <v>109</v>
      </c>
      <c r="AZ1318" s="3" t="s">
        <v>109</v>
      </c>
      <c r="BA1318" s="3" t="s">
        <v>109</v>
      </c>
      <c r="BB1318" s="3" t="s">
        <v>109</v>
      </c>
      <c r="BC1318" s="3" t="s">
        <v>109</v>
      </c>
      <c r="BD1318" s="3" t="s">
        <v>109</v>
      </c>
      <c r="BE1318" s="3" t="s">
        <v>109</v>
      </c>
      <c r="BF1318" s="3" t="s">
        <v>109</v>
      </c>
      <c r="BG1318" s="3" t="s">
        <v>109</v>
      </c>
      <c r="BH1318" s="3" t="s">
        <v>109</v>
      </c>
      <c r="BI1318" s="3" t="s">
        <v>109</v>
      </c>
      <c r="BJ1318" s="3">
        <f>BX1318*0.1</f>
        <v>4.5783505686309713E-2</v>
      </c>
      <c r="BK1318" s="3">
        <f>BX1318*0.23</f>
        <v>0.10530206307851234</v>
      </c>
      <c r="BL1318" s="2">
        <f>BX1318*0.32</f>
        <v>0.14650721819619109</v>
      </c>
      <c r="BM1318" s="3">
        <f>BX1318*0.3</f>
        <v>0.13735051705892912</v>
      </c>
      <c r="BN1318" s="3">
        <f>BX1318*0.05</f>
        <v>2.2891752843154856E-2</v>
      </c>
      <c r="BO1318" s="3" t="s">
        <v>109</v>
      </c>
      <c r="BP1318" s="3" t="s">
        <v>109</v>
      </c>
      <c r="BQ1318" s="3" t="s">
        <v>109</v>
      </c>
      <c r="BR1318" s="3" t="s">
        <v>109</v>
      </c>
      <c r="BS1318" s="3" t="s">
        <v>109</v>
      </c>
      <c r="BT1318" s="3" t="s">
        <v>109</v>
      </c>
      <c r="BU1318" s="3" t="s">
        <v>109</v>
      </c>
      <c r="BV1318" s="3" t="s">
        <v>109</v>
      </c>
      <c r="BW1318" s="3" t="s">
        <v>109</v>
      </c>
      <c r="BX1318" s="71">
        <f>1-(BY1318/AT1318)</f>
        <v>0.45783505686309711</v>
      </c>
      <c r="BY1318" s="46">
        <f>CE1318*CB1318</f>
        <v>661042.89119999995</v>
      </c>
      <c r="BZ1318" s="3">
        <v>6.25E-2</v>
      </c>
      <c r="CA1318" s="4">
        <f>C1318</f>
        <v>2.3699000000000001E-2</v>
      </c>
      <c r="CB1318" s="3">
        <f>BZ1318+CA1318</f>
        <v>8.6198999999999998E-2</v>
      </c>
      <c r="CC1318" s="47">
        <v>7668800</v>
      </c>
      <c r="CD1318" s="46">
        <v>0</v>
      </c>
      <c r="CE1318" s="46">
        <f>CC1318-CD1318</f>
        <v>7668800</v>
      </c>
      <c r="CF1318" s="46">
        <f>CE1318/Q1318</f>
        <v>70355.963302752294</v>
      </c>
      <c r="CG1318" s="3" t="s">
        <v>109</v>
      </c>
      <c r="CH1318" s="3" t="s">
        <v>5713</v>
      </c>
      <c r="CI1318" s="3" t="s">
        <v>109</v>
      </c>
      <c r="CJ1318" s="3" t="s">
        <v>109</v>
      </c>
      <c r="CK1318" s="3" t="s">
        <v>109</v>
      </c>
      <c r="CL1318" s="3" t="s">
        <v>109</v>
      </c>
      <c r="CM1318" s="3" t="s">
        <v>109</v>
      </c>
      <c r="CN1318" s="3" t="s">
        <v>109</v>
      </c>
      <c r="CO1318" s="3" t="s">
        <v>109</v>
      </c>
      <c r="CP1318" s="3" t="s">
        <v>109</v>
      </c>
      <c r="CQ1318" s="5" t="s">
        <v>113</v>
      </c>
      <c r="CR1318" s="5" t="s">
        <v>109</v>
      </c>
      <c r="CV1318" s="21" t="s">
        <v>113</v>
      </c>
      <c r="CW1318" s="6">
        <v>507</v>
      </c>
    </row>
    <row r="1319" spans="1:101" x14ac:dyDescent="0.25">
      <c r="A1319" s="3" t="s">
        <v>5374</v>
      </c>
      <c r="B1319" s="61" t="str">
        <f>CONCATENATE(RIGHT(LEFT(A1319,26),3))</f>
        <v>026</v>
      </c>
      <c r="C1319" s="4">
        <v>2.3699000000000001E-2</v>
      </c>
      <c r="D1319" s="3" t="s">
        <v>109</v>
      </c>
      <c r="E1319" s="3" t="s">
        <v>4423</v>
      </c>
      <c r="F1319" s="3" t="s">
        <v>5375</v>
      </c>
      <c r="G1319" s="3" t="s">
        <v>359</v>
      </c>
      <c r="H1319" s="28"/>
      <c r="I1319" s="3" t="s">
        <v>1726</v>
      </c>
      <c r="J1319" s="3" t="s">
        <v>4425</v>
      </c>
      <c r="K1319" s="4">
        <v>16060</v>
      </c>
      <c r="L1319" s="3" t="s">
        <v>109</v>
      </c>
      <c r="M1319" s="3" t="s">
        <v>109</v>
      </c>
      <c r="N1319" s="3" t="s">
        <v>109</v>
      </c>
      <c r="O1319" s="3" t="s">
        <v>109</v>
      </c>
      <c r="P1319" s="3" t="s">
        <v>109</v>
      </c>
      <c r="Q1319" s="64">
        <v>16</v>
      </c>
      <c r="R1319" s="9">
        <v>34</v>
      </c>
      <c r="S1319" s="3" t="s">
        <v>109</v>
      </c>
      <c r="T1319" s="3" t="s">
        <v>109</v>
      </c>
      <c r="U1319" s="46">
        <v>960</v>
      </c>
      <c r="V1319" s="3" t="s">
        <v>109</v>
      </c>
      <c r="W1319" s="3" t="s">
        <v>109</v>
      </c>
      <c r="X1319" s="3" t="s">
        <v>109</v>
      </c>
      <c r="Y1319" s="3" t="s">
        <v>109</v>
      </c>
      <c r="Z1319" s="3" t="s">
        <v>109</v>
      </c>
      <c r="AA1319" s="9">
        <v>1955</v>
      </c>
      <c r="AB1319" s="3" t="s">
        <v>109</v>
      </c>
      <c r="AC1319" s="5" t="s">
        <v>135</v>
      </c>
      <c r="AD1319" s="3" t="s">
        <v>156</v>
      </c>
      <c r="AE1319" s="3" t="s">
        <v>109</v>
      </c>
      <c r="AF1319" s="4">
        <v>3</v>
      </c>
      <c r="AG1319" s="3" t="s">
        <v>109</v>
      </c>
      <c r="AH1319" s="3" t="s">
        <v>111</v>
      </c>
      <c r="AI1319" s="3" t="s">
        <v>109</v>
      </c>
      <c r="AJ1319" s="7">
        <v>3</v>
      </c>
      <c r="AN1319" s="3" t="s">
        <v>109</v>
      </c>
      <c r="AO1319" s="42">
        <f>(Q1319*U1319)*12</f>
        <v>184320</v>
      </c>
      <c r="AP1319" s="3" t="s">
        <v>109</v>
      </c>
      <c r="AQ1319" s="3">
        <v>4.9000000000000002E-2</v>
      </c>
      <c r="AR1319" s="3" t="s">
        <v>109</v>
      </c>
      <c r="AS1319" s="3">
        <v>0.02</v>
      </c>
      <c r="AT1319" s="48">
        <f>(AO1319*(1-AQ1319))+(AO1319*AS1319)</f>
        <v>178974.71999999997</v>
      </c>
      <c r="AU1319" s="3" t="s">
        <v>109</v>
      </c>
      <c r="AV1319" s="3" t="s">
        <v>109</v>
      </c>
      <c r="AW1319" s="3" t="s">
        <v>109</v>
      </c>
      <c r="AX1319" s="3" t="s">
        <v>109</v>
      </c>
      <c r="AY1319" s="3" t="s">
        <v>109</v>
      </c>
      <c r="AZ1319" s="3" t="s">
        <v>109</v>
      </c>
      <c r="BA1319" s="3" t="s">
        <v>109</v>
      </c>
      <c r="BB1319" s="3" t="s">
        <v>109</v>
      </c>
      <c r="BC1319" s="3" t="s">
        <v>109</v>
      </c>
      <c r="BD1319" s="3" t="s">
        <v>109</v>
      </c>
      <c r="BE1319" s="3" t="s">
        <v>109</v>
      </c>
      <c r="BF1319" s="3" t="s">
        <v>109</v>
      </c>
      <c r="BG1319" s="3" t="s">
        <v>109</v>
      </c>
      <c r="BH1319" s="3" t="s">
        <v>109</v>
      </c>
      <c r="BI1319" s="3" t="s">
        <v>109</v>
      </c>
      <c r="BJ1319" s="3">
        <f>BX1319*0.1</f>
        <v>4.4569673191834004E-2</v>
      </c>
      <c r="BK1319" s="3">
        <f>BX1319*0.23</f>
        <v>0.1025102483412182</v>
      </c>
      <c r="BL1319" s="2">
        <f>BX1319*0.32</f>
        <v>0.14262295421386881</v>
      </c>
      <c r="BM1319" s="3">
        <f>BX1319*0.3</f>
        <v>0.13370901957550199</v>
      </c>
      <c r="BN1319" s="3">
        <f>BX1319*0.05</f>
        <v>2.2284836595917002E-2</v>
      </c>
      <c r="BO1319" s="3" t="s">
        <v>109</v>
      </c>
      <c r="BP1319" s="3" t="s">
        <v>109</v>
      </c>
      <c r="BQ1319" s="3" t="s">
        <v>109</v>
      </c>
      <c r="BR1319" s="3" t="s">
        <v>109</v>
      </c>
      <c r="BS1319" s="3" t="s">
        <v>109</v>
      </c>
      <c r="BT1319" s="3" t="s">
        <v>109</v>
      </c>
      <c r="BU1319" s="3" t="s">
        <v>109</v>
      </c>
      <c r="BV1319" s="3" t="s">
        <v>109</v>
      </c>
      <c r="BW1319" s="3" t="s">
        <v>109</v>
      </c>
      <c r="BX1319" s="71">
        <f>1-(BY1319/AT1319)</f>
        <v>0.44569673191834003</v>
      </c>
      <c r="BY1319" s="46">
        <f>CE1319*CB1319</f>
        <v>99206.272200000007</v>
      </c>
      <c r="BZ1319" s="3">
        <v>6.7500000000000004E-2</v>
      </c>
      <c r="CA1319" s="4">
        <f>C1319</f>
        <v>2.3699000000000001E-2</v>
      </c>
      <c r="CB1319" s="3">
        <f>BZ1319+CA1319</f>
        <v>9.1199000000000002E-2</v>
      </c>
      <c r="CC1319" s="47">
        <v>1087800</v>
      </c>
      <c r="CD1319" s="46">
        <v>0</v>
      </c>
      <c r="CE1319" s="46">
        <f>CC1319-CD1319</f>
        <v>1087800</v>
      </c>
      <c r="CF1319" s="46">
        <f>CE1319/Q1319</f>
        <v>67987.5</v>
      </c>
      <c r="CG1319" s="3" t="s">
        <v>109</v>
      </c>
      <c r="CH1319" s="3" t="s">
        <v>5376</v>
      </c>
      <c r="CI1319" s="3" t="s">
        <v>109</v>
      </c>
      <c r="CJ1319" s="3" t="s">
        <v>109</v>
      </c>
      <c r="CK1319" s="3" t="s">
        <v>109</v>
      </c>
      <c r="CL1319" s="3" t="s">
        <v>109</v>
      </c>
      <c r="CM1319" s="3" t="s">
        <v>109</v>
      </c>
      <c r="CN1319" s="3" t="s">
        <v>109</v>
      </c>
      <c r="CO1319" s="3" t="s">
        <v>109</v>
      </c>
      <c r="CP1319" s="3" t="s">
        <v>109</v>
      </c>
      <c r="CQ1319" s="5" t="s">
        <v>113</v>
      </c>
      <c r="CR1319" s="5" t="s">
        <v>109</v>
      </c>
      <c r="CV1319" s="21" t="s">
        <v>113</v>
      </c>
      <c r="CW1319" s="10">
        <v>550</v>
      </c>
    </row>
    <row r="1320" spans="1:101" x14ac:dyDescent="0.25">
      <c r="A1320" s="3" t="s">
        <v>5501</v>
      </c>
      <c r="B1320" s="61" t="str">
        <f>CONCATENATE(RIGHT(LEFT(A1320,26),3))</f>
        <v>026</v>
      </c>
      <c r="C1320" s="4">
        <v>2.3699000000000001E-2</v>
      </c>
      <c r="D1320" s="3" t="s">
        <v>109</v>
      </c>
      <c r="E1320" s="3" t="s">
        <v>2886</v>
      </c>
      <c r="F1320" s="3" t="s">
        <v>5502</v>
      </c>
      <c r="G1320" s="3" t="s">
        <v>359</v>
      </c>
      <c r="H1320" s="28"/>
      <c r="I1320" s="3" t="s">
        <v>1726</v>
      </c>
      <c r="J1320" s="3" t="s">
        <v>4425</v>
      </c>
      <c r="K1320" s="4">
        <v>15300</v>
      </c>
      <c r="L1320" s="3" t="s">
        <v>109</v>
      </c>
      <c r="M1320" s="3" t="s">
        <v>109</v>
      </c>
      <c r="N1320" s="3" t="s">
        <v>109</v>
      </c>
      <c r="O1320" s="3" t="s">
        <v>109</v>
      </c>
      <c r="P1320" s="3" t="s">
        <v>109</v>
      </c>
      <c r="Q1320" s="64">
        <v>21</v>
      </c>
      <c r="R1320" s="9">
        <v>42</v>
      </c>
      <c r="S1320" s="3" t="s">
        <v>109</v>
      </c>
      <c r="T1320" s="3" t="s">
        <v>109</v>
      </c>
      <c r="U1320" s="46">
        <v>960</v>
      </c>
      <c r="V1320" s="3" t="s">
        <v>109</v>
      </c>
      <c r="W1320" s="3" t="s">
        <v>109</v>
      </c>
      <c r="X1320" s="3" t="s">
        <v>109</v>
      </c>
      <c r="Y1320" s="3" t="s">
        <v>109</v>
      </c>
      <c r="Z1320" s="3" t="s">
        <v>109</v>
      </c>
      <c r="AA1320" s="9">
        <v>1989</v>
      </c>
      <c r="AB1320" s="3" t="s">
        <v>109</v>
      </c>
      <c r="AC1320" s="5" t="s">
        <v>135</v>
      </c>
      <c r="AD1320" s="3" t="s">
        <v>156</v>
      </c>
      <c r="AE1320" s="3" t="s">
        <v>109</v>
      </c>
      <c r="AF1320" s="4">
        <v>3</v>
      </c>
      <c r="AG1320" s="3" t="s">
        <v>109</v>
      </c>
      <c r="AH1320" s="3" t="s">
        <v>111</v>
      </c>
      <c r="AI1320" s="3" t="s">
        <v>109</v>
      </c>
      <c r="AJ1320" s="7">
        <v>3</v>
      </c>
      <c r="AN1320" s="3" t="s">
        <v>109</v>
      </c>
      <c r="AO1320" s="42">
        <f>(Q1320*U1320)*12</f>
        <v>241920</v>
      </c>
      <c r="AP1320" s="3" t="s">
        <v>109</v>
      </c>
      <c r="AQ1320" s="3">
        <v>4.9000000000000002E-2</v>
      </c>
      <c r="AR1320" s="3" t="s">
        <v>109</v>
      </c>
      <c r="AS1320" s="3">
        <v>0.02</v>
      </c>
      <c r="AT1320" s="48">
        <f>(AO1320*(1-AQ1320))+(AO1320*AS1320)</f>
        <v>234904.31999999998</v>
      </c>
      <c r="AU1320" s="3" t="s">
        <v>109</v>
      </c>
      <c r="AV1320" s="3" t="s">
        <v>109</v>
      </c>
      <c r="AW1320" s="3" t="s">
        <v>109</v>
      </c>
      <c r="AX1320" s="3" t="s">
        <v>109</v>
      </c>
      <c r="AY1320" s="3" t="s">
        <v>109</v>
      </c>
      <c r="AZ1320" s="3" t="s">
        <v>109</v>
      </c>
      <c r="BA1320" s="3" t="s">
        <v>109</v>
      </c>
      <c r="BB1320" s="3" t="s">
        <v>109</v>
      </c>
      <c r="BC1320" s="3" t="s">
        <v>109</v>
      </c>
      <c r="BD1320" s="3" t="s">
        <v>109</v>
      </c>
      <c r="BE1320" s="3" t="s">
        <v>109</v>
      </c>
      <c r="BF1320" s="3" t="s">
        <v>109</v>
      </c>
      <c r="BG1320" s="3" t="s">
        <v>109</v>
      </c>
      <c r="BH1320" s="3" t="s">
        <v>109</v>
      </c>
      <c r="BI1320" s="3" t="s">
        <v>109</v>
      </c>
      <c r="BJ1320" s="3">
        <f>BX1320*0.1</f>
        <v>4.4563364309349443E-2</v>
      </c>
      <c r="BK1320" s="3">
        <f>BX1320*0.23</f>
        <v>0.10249573791150372</v>
      </c>
      <c r="BL1320" s="2">
        <f>BX1320*0.32</f>
        <v>0.14260276578991821</v>
      </c>
      <c r="BM1320" s="3">
        <f>BX1320*0.3</f>
        <v>0.13369009292804832</v>
      </c>
      <c r="BN1320" s="3">
        <f>BX1320*0.05</f>
        <v>2.2281682154674722E-2</v>
      </c>
      <c r="BO1320" s="3" t="s">
        <v>109</v>
      </c>
      <c r="BP1320" s="3" t="s">
        <v>109</v>
      </c>
      <c r="BQ1320" s="3" t="s">
        <v>109</v>
      </c>
      <c r="BR1320" s="3" t="s">
        <v>109</v>
      </c>
      <c r="BS1320" s="3" t="s">
        <v>109</v>
      </c>
      <c r="BT1320" s="3" t="s">
        <v>109</v>
      </c>
      <c r="BU1320" s="3" t="s">
        <v>109</v>
      </c>
      <c r="BV1320" s="3" t="s">
        <v>109</v>
      </c>
      <c r="BW1320" s="3" t="s">
        <v>109</v>
      </c>
      <c r="BX1320" s="71">
        <f>1-(BY1320/AT1320)</f>
        <v>0.4456336430934944</v>
      </c>
      <c r="BY1320" s="46">
        <f>CE1320*CB1320</f>
        <v>130223.0521</v>
      </c>
      <c r="BZ1320" s="3">
        <v>6.7500000000000004E-2</v>
      </c>
      <c r="CA1320" s="4">
        <f>C1320</f>
        <v>2.3699000000000001E-2</v>
      </c>
      <c r="CB1320" s="3">
        <f>BZ1320+CA1320</f>
        <v>9.1199000000000002E-2</v>
      </c>
      <c r="CC1320" s="47">
        <v>1427900</v>
      </c>
      <c r="CD1320" s="46">
        <v>0</v>
      </c>
      <c r="CE1320" s="46">
        <f>CC1320-CD1320</f>
        <v>1427900</v>
      </c>
      <c r="CF1320" s="46">
        <f>CE1320/Q1320</f>
        <v>67995.238095238092</v>
      </c>
      <c r="CG1320" s="3" t="s">
        <v>109</v>
      </c>
      <c r="CH1320" s="3" t="s">
        <v>5503</v>
      </c>
      <c r="CI1320" s="3" t="s">
        <v>109</v>
      </c>
      <c r="CJ1320" s="3" t="s">
        <v>109</v>
      </c>
      <c r="CK1320" s="3" t="s">
        <v>109</v>
      </c>
      <c r="CL1320" s="3" t="s">
        <v>109</v>
      </c>
      <c r="CM1320" s="3" t="s">
        <v>109</v>
      </c>
      <c r="CN1320" s="3" t="s">
        <v>109</v>
      </c>
      <c r="CO1320" s="3" t="s">
        <v>109</v>
      </c>
      <c r="CP1320" s="3" t="s">
        <v>109</v>
      </c>
      <c r="CQ1320" s="5" t="s">
        <v>113</v>
      </c>
      <c r="CR1320" s="5" t="s">
        <v>109</v>
      </c>
      <c r="CV1320" s="21" t="s">
        <v>113</v>
      </c>
      <c r="CW1320" s="10">
        <v>425</v>
      </c>
    </row>
    <row r="1321" spans="1:101" x14ac:dyDescent="0.25">
      <c r="A1321" s="3" t="s">
        <v>5153</v>
      </c>
      <c r="B1321" s="61" t="str">
        <f>CONCATENATE(RIGHT(LEFT(A1321,26),3))</f>
        <v>026</v>
      </c>
      <c r="C1321" s="4">
        <v>2.3699000000000001E-2</v>
      </c>
      <c r="D1321" s="3" t="s">
        <v>5154</v>
      </c>
      <c r="E1321" s="3" t="s">
        <v>5155</v>
      </c>
      <c r="F1321" s="3" t="s">
        <v>5156</v>
      </c>
      <c r="G1321" s="3" t="s">
        <v>359</v>
      </c>
      <c r="H1321" s="28"/>
      <c r="I1321" s="3" t="s">
        <v>1726</v>
      </c>
      <c r="J1321" s="3" t="s">
        <v>4425</v>
      </c>
      <c r="K1321" s="4">
        <v>5697</v>
      </c>
      <c r="L1321" s="3" t="s">
        <v>109</v>
      </c>
      <c r="M1321" s="3" t="s">
        <v>109</v>
      </c>
      <c r="N1321" s="3" t="s">
        <v>109</v>
      </c>
      <c r="O1321" s="3" t="s">
        <v>109</v>
      </c>
      <c r="P1321" s="3" t="s">
        <v>109</v>
      </c>
      <c r="Q1321" s="64">
        <v>11</v>
      </c>
      <c r="R1321" s="9">
        <v>11</v>
      </c>
      <c r="S1321" s="3" t="s">
        <v>109</v>
      </c>
      <c r="T1321" s="3" t="s">
        <v>109</v>
      </c>
      <c r="U1321" s="46">
        <v>816</v>
      </c>
      <c r="V1321" s="3" t="s">
        <v>109</v>
      </c>
      <c r="W1321" s="3" t="s">
        <v>109</v>
      </c>
      <c r="X1321" s="3" t="s">
        <v>109</v>
      </c>
      <c r="Y1321" s="3" t="s">
        <v>109</v>
      </c>
      <c r="Z1321" s="3" t="s">
        <v>109</v>
      </c>
      <c r="AA1321" s="9">
        <v>1996</v>
      </c>
      <c r="AB1321" s="3" t="s">
        <v>109</v>
      </c>
      <c r="AC1321" s="5" t="s">
        <v>135</v>
      </c>
      <c r="AD1321" s="3" t="s">
        <v>156</v>
      </c>
      <c r="AE1321" s="3" t="s">
        <v>109</v>
      </c>
      <c r="AF1321" s="4">
        <v>4</v>
      </c>
      <c r="AG1321" s="3" t="s">
        <v>109</v>
      </c>
      <c r="AH1321" s="3" t="s">
        <v>111</v>
      </c>
      <c r="AI1321" s="3" t="s">
        <v>109</v>
      </c>
      <c r="AJ1321" s="7">
        <v>3</v>
      </c>
      <c r="AN1321" s="3" t="s">
        <v>109</v>
      </c>
      <c r="AO1321" s="42">
        <f>(Q1321*U1321)*12</f>
        <v>107712</v>
      </c>
      <c r="AP1321" s="3" t="s">
        <v>109</v>
      </c>
      <c r="AQ1321" s="3">
        <v>0.03</v>
      </c>
      <c r="AR1321" s="3" t="s">
        <v>109</v>
      </c>
      <c r="AS1321" s="3">
        <v>0.02</v>
      </c>
      <c r="AT1321" s="48">
        <f>(AO1321*(1-AQ1321))+(AO1321*AS1321)</f>
        <v>106634.88</v>
      </c>
      <c r="AU1321" s="3" t="s">
        <v>109</v>
      </c>
      <c r="AV1321" s="3" t="s">
        <v>109</v>
      </c>
      <c r="AW1321" s="3" t="s">
        <v>109</v>
      </c>
      <c r="AX1321" s="3" t="s">
        <v>109</v>
      </c>
      <c r="AY1321" s="3" t="s">
        <v>109</v>
      </c>
      <c r="AZ1321" s="3" t="s">
        <v>109</v>
      </c>
      <c r="BA1321" s="3" t="s">
        <v>109</v>
      </c>
      <c r="BB1321" s="3" t="s">
        <v>109</v>
      </c>
      <c r="BC1321" s="3" t="s">
        <v>109</v>
      </c>
      <c r="BD1321" s="3" t="s">
        <v>109</v>
      </c>
      <c r="BE1321" s="3" t="s">
        <v>109</v>
      </c>
      <c r="BF1321" s="3" t="s">
        <v>109</v>
      </c>
      <c r="BG1321" s="3" t="s">
        <v>109</v>
      </c>
      <c r="BH1321" s="3" t="s">
        <v>109</v>
      </c>
      <c r="BI1321" s="3" t="s">
        <v>109</v>
      </c>
      <c r="BJ1321" s="3">
        <f>BX1321*0.1</f>
        <v>4.707689894713625E-2</v>
      </c>
      <c r="BK1321" s="3">
        <f>BX1321*0.23</f>
        <v>0.10827686757841337</v>
      </c>
      <c r="BL1321" s="2">
        <f>BX1321*0.32</f>
        <v>0.15064607663083598</v>
      </c>
      <c r="BM1321" s="3">
        <f>BX1321*0.3</f>
        <v>0.14123069684140874</v>
      </c>
      <c r="BN1321" s="3">
        <f>BX1321*0.05</f>
        <v>2.3538449473568125E-2</v>
      </c>
      <c r="BO1321" s="3" t="s">
        <v>109</v>
      </c>
      <c r="BP1321" s="3" t="s">
        <v>109</v>
      </c>
      <c r="BQ1321" s="3" t="s">
        <v>109</v>
      </c>
      <c r="BR1321" s="3" t="s">
        <v>109</v>
      </c>
      <c r="BS1321" s="3" t="s">
        <v>109</v>
      </c>
      <c r="BT1321" s="3" t="s">
        <v>109</v>
      </c>
      <c r="BU1321" s="3" t="s">
        <v>109</v>
      </c>
      <c r="BV1321" s="3" t="s">
        <v>109</v>
      </c>
      <c r="BW1321" s="3" t="s">
        <v>109</v>
      </c>
      <c r="BX1321" s="71">
        <f>1-(BY1321/AT1321)</f>
        <v>0.47076898947136248</v>
      </c>
      <c r="BY1321" s="46">
        <f>CE1321*CB1321</f>
        <v>56434.4853</v>
      </c>
      <c r="BZ1321" s="3">
        <v>6.25E-2</v>
      </c>
      <c r="CA1321" s="4">
        <f>C1321</f>
        <v>2.3699000000000001E-2</v>
      </c>
      <c r="CB1321" s="3">
        <f>BZ1321+CA1321</f>
        <v>8.6198999999999998E-2</v>
      </c>
      <c r="CC1321" s="47">
        <v>654700</v>
      </c>
      <c r="CD1321" s="46">
        <v>0</v>
      </c>
      <c r="CE1321" s="46">
        <f>CC1321-CD1321</f>
        <v>654700</v>
      </c>
      <c r="CF1321" s="46">
        <f>CE1321/Q1321</f>
        <v>59518.181818181816</v>
      </c>
      <c r="CG1321" s="3" t="s">
        <v>109</v>
      </c>
      <c r="CH1321" s="3" t="s">
        <v>5157</v>
      </c>
      <c r="CI1321" s="3" t="s">
        <v>109</v>
      </c>
      <c r="CJ1321" s="3" t="s">
        <v>109</v>
      </c>
      <c r="CK1321" s="3" t="s">
        <v>109</v>
      </c>
      <c r="CL1321" s="3" t="s">
        <v>109</v>
      </c>
      <c r="CM1321" s="3" t="s">
        <v>109</v>
      </c>
      <c r="CN1321" s="3" t="s">
        <v>109</v>
      </c>
      <c r="CO1321" s="3" t="s">
        <v>109</v>
      </c>
      <c r="CP1321" s="3" t="s">
        <v>109</v>
      </c>
      <c r="CQ1321" s="5" t="s">
        <v>113</v>
      </c>
      <c r="CR1321" s="5" t="s">
        <v>109</v>
      </c>
      <c r="CV1321" s="21" t="s">
        <v>113</v>
      </c>
      <c r="CW1321" s="10">
        <v>675</v>
      </c>
    </row>
    <row r="1322" spans="1:101" x14ac:dyDescent="0.25">
      <c r="A1322" s="3" t="s">
        <v>5252</v>
      </c>
      <c r="B1322" s="61" t="str">
        <f>CONCATENATE(RIGHT(LEFT(A1322,26),3))</f>
        <v>026</v>
      </c>
      <c r="C1322" s="4">
        <v>2.3699000000000001E-2</v>
      </c>
      <c r="D1322" s="3" t="s">
        <v>5253</v>
      </c>
      <c r="E1322" s="3" t="s">
        <v>5239</v>
      </c>
      <c r="F1322" s="3" t="s">
        <v>5254</v>
      </c>
      <c r="G1322" s="3" t="s">
        <v>359</v>
      </c>
      <c r="I1322" s="3" t="s">
        <v>1726</v>
      </c>
      <c r="J1322" s="3" t="s">
        <v>4425</v>
      </c>
      <c r="K1322" s="4">
        <v>6033</v>
      </c>
      <c r="L1322" s="3" t="s">
        <v>109</v>
      </c>
      <c r="M1322" s="3" t="s">
        <v>109</v>
      </c>
      <c r="N1322" s="3" t="s">
        <v>109</v>
      </c>
      <c r="O1322" s="3" t="s">
        <v>109</v>
      </c>
      <c r="P1322" s="3" t="s">
        <v>109</v>
      </c>
      <c r="Q1322" s="64">
        <v>5</v>
      </c>
      <c r="R1322" s="9">
        <v>14</v>
      </c>
      <c r="S1322" s="3" t="s">
        <v>109</v>
      </c>
      <c r="T1322" s="3" t="s">
        <v>109</v>
      </c>
      <c r="U1322" s="46">
        <v>1470</v>
      </c>
      <c r="V1322" s="3" t="s">
        <v>109</v>
      </c>
      <c r="W1322" s="3" t="s">
        <v>109</v>
      </c>
      <c r="X1322" s="3" t="s">
        <v>109</v>
      </c>
      <c r="Y1322" s="3" t="s">
        <v>109</v>
      </c>
      <c r="Z1322" s="3" t="s">
        <v>109</v>
      </c>
      <c r="AA1322" s="9">
        <v>1988</v>
      </c>
      <c r="AB1322" s="3" t="s">
        <v>109</v>
      </c>
      <c r="AC1322" s="5" t="s">
        <v>135</v>
      </c>
      <c r="AD1322" s="3" t="s">
        <v>156</v>
      </c>
      <c r="AE1322" s="3" t="s">
        <v>109</v>
      </c>
      <c r="AF1322" s="4">
        <v>3</v>
      </c>
      <c r="AG1322" s="3" t="s">
        <v>109</v>
      </c>
      <c r="AH1322" s="3" t="s">
        <v>111</v>
      </c>
      <c r="AI1322" s="3" t="s">
        <v>109</v>
      </c>
      <c r="AJ1322" s="7">
        <v>3</v>
      </c>
      <c r="AN1322" s="3" t="s">
        <v>109</v>
      </c>
      <c r="AO1322" s="42">
        <f>(Q1322*U1322)*12</f>
        <v>88200</v>
      </c>
      <c r="AP1322" s="3" t="s">
        <v>109</v>
      </c>
      <c r="AQ1322" s="3">
        <v>0.03</v>
      </c>
      <c r="AR1322" s="3" t="s">
        <v>109</v>
      </c>
      <c r="AS1322" s="3">
        <v>0.02</v>
      </c>
      <c r="AT1322" s="48">
        <f>(AO1322*(1-AQ1322))+(AO1322*AS1322)</f>
        <v>87318</v>
      </c>
      <c r="AU1322" s="3" t="s">
        <v>109</v>
      </c>
      <c r="AV1322" s="3" t="s">
        <v>109</v>
      </c>
      <c r="AW1322" s="3" t="s">
        <v>109</v>
      </c>
      <c r="AX1322" s="3" t="s">
        <v>109</v>
      </c>
      <c r="AY1322" s="3" t="s">
        <v>109</v>
      </c>
      <c r="AZ1322" s="3" t="s">
        <v>109</v>
      </c>
      <c r="BA1322" s="3" t="s">
        <v>109</v>
      </c>
      <c r="BB1322" s="3" t="s">
        <v>109</v>
      </c>
      <c r="BC1322" s="3" t="s">
        <v>109</v>
      </c>
      <c r="BD1322" s="3" t="s">
        <v>109</v>
      </c>
      <c r="BE1322" s="3" t="s">
        <v>109</v>
      </c>
      <c r="BF1322" s="3" t="s">
        <v>109</v>
      </c>
      <c r="BG1322" s="3" t="s">
        <v>109</v>
      </c>
      <c r="BH1322" s="3" t="s">
        <v>109</v>
      </c>
      <c r="BI1322" s="3" t="s">
        <v>109</v>
      </c>
      <c r="BJ1322" s="3">
        <f>BX1322*0.1</f>
        <v>4.6849971827114693E-2</v>
      </c>
      <c r="BK1322" s="3">
        <f>BX1322*0.23</f>
        <v>0.10775493520236379</v>
      </c>
      <c r="BL1322" s="2">
        <f>BX1322*0.32</f>
        <v>0.14991990984676701</v>
      </c>
      <c r="BM1322" s="3">
        <f>BX1322*0.3</f>
        <v>0.14054991548134407</v>
      </c>
      <c r="BN1322" s="3">
        <f>BX1322*0.05</f>
        <v>2.3424985913557347E-2</v>
      </c>
      <c r="BO1322" s="3" t="s">
        <v>109</v>
      </c>
      <c r="BP1322" s="3" t="s">
        <v>109</v>
      </c>
      <c r="BQ1322" s="3" t="s">
        <v>109</v>
      </c>
      <c r="BR1322" s="3" t="s">
        <v>109</v>
      </c>
      <c r="BS1322" s="3" t="s">
        <v>109</v>
      </c>
      <c r="BT1322" s="3" t="s">
        <v>109</v>
      </c>
      <c r="BU1322" s="3" t="s">
        <v>109</v>
      </c>
      <c r="BV1322" s="3" t="s">
        <v>109</v>
      </c>
      <c r="BW1322" s="3" t="s">
        <v>109</v>
      </c>
      <c r="BX1322" s="71">
        <f>1-(BY1322/AT1322)</f>
        <v>0.46849971827114689</v>
      </c>
      <c r="BY1322" s="46">
        <f>CE1322*CB1322</f>
        <v>46409.541599999997</v>
      </c>
      <c r="BZ1322" s="3">
        <v>6.25E-2</v>
      </c>
      <c r="CA1322" s="4">
        <f>C1322</f>
        <v>2.3699000000000001E-2</v>
      </c>
      <c r="CB1322" s="3">
        <f>BZ1322+CA1322</f>
        <v>8.6198999999999998E-2</v>
      </c>
      <c r="CC1322" s="47">
        <v>538400</v>
      </c>
      <c r="CD1322" s="46">
        <v>0</v>
      </c>
      <c r="CE1322" s="46">
        <f>CC1322-CD1322</f>
        <v>538400</v>
      </c>
      <c r="CF1322" s="46">
        <f>CE1322/Q1322</f>
        <v>107680</v>
      </c>
      <c r="CG1322" s="3" t="s">
        <v>109</v>
      </c>
      <c r="CH1322" s="3" t="s">
        <v>5255</v>
      </c>
      <c r="CI1322" s="3" t="s">
        <v>109</v>
      </c>
      <c r="CJ1322" s="3" t="s">
        <v>109</v>
      </c>
      <c r="CK1322" s="3" t="s">
        <v>109</v>
      </c>
      <c r="CL1322" s="3" t="s">
        <v>109</v>
      </c>
      <c r="CM1322" s="3" t="s">
        <v>109</v>
      </c>
      <c r="CN1322" s="3" t="s">
        <v>109</v>
      </c>
      <c r="CO1322" s="3" t="s">
        <v>109</v>
      </c>
      <c r="CP1322" s="3" t="s">
        <v>109</v>
      </c>
      <c r="CQ1322" s="5" t="s">
        <v>113</v>
      </c>
      <c r="CR1322" s="5" t="s">
        <v>109</v>
      </c>
      <c r="CV1322" s="21" t="s">
        <v>113</v>
      </c>
      <c r="CW1322" s="10">
        <v>486</v>
      </c>
    </row>
    <row r="1323" spans="1:101" x14ac:dyDescent="0.25">
      <c r="A1323" s="3" t="s">
        <v>5636</v>
      </c>
      <c r="B1323" s="61" t="str">
        <f>CONCATENATE(RIGHT(LEFT(A1323,26),3))</f>
        <v>026</v>
      </c>
      <c r="C1323" s="4">
        <v>2.3699000000000001E-2</v>
      </c>
      <c r="D1323" s="3" t="s">
        <v>5637</v>
      </c>
      <c r="E1323" s="3" t="s">
        <v>5225</v>
      </c>
      <c r="F1323" s="3" t="s">
        <v>5638</v>
      </c>
      <c r="G1323" s="3" t="s">
        <v>359</v>
      </c>
      <c r="H1323" s="9">
        <v>47906</v>
      </c>
      <c r="I1323" s="3" t="s">
        <v>1726</v>
      </c>
      <c r="J1323" s="3" t="s">
        <v>4425</v>
      </c>
      <c r="K1323" s="4">
        <v>20756</v>
      </c>
      <c r="L1323" s="3" t="s">
        <v>109</v>
      </c>
      <c r="M1323" s="3" t="s">
        <v>109</v>
      </c>
      <c r="N1323" s="3" t="s">
        <v>109</v>
      </c>
      <c r="O1323" s="3" t="s">
        <v>109</v>
      </c>
      <c r="P1323" s="3" t="s">
        <v>109</v>
      </c>
      <c r="Q1323" s="64">
        <v>20</v>
      </c>
      <c r="R1323" s="4">
        <v>60</v>
      </c>
      <c r="S1323" s="3" t="s">
        <v>109</v>
      </c>
      <c r="T1323" s="3" t="s">
        <v>109</v>
      </c>
      <c r="U1323" s="46">
        <v>1470</v>
      </c>
      <c r="V1323" s="3" t="s">
        <v>109</v>
      </c>
      <c r="W1323" s="3" t="s">
        <v>109</v>
      </c>
      <c r="X1323" s="3" t="s">
        <v>109</v>
      </c>
      <c r="Y1323" s="3" t="s">
        <v>109</v>
      </c>
      <c r="Z1323" s="3" t="s">
        <v>109</v>
      </c>
      <c r="AA1323" s="9">
        <v>1989</v>
      </c>
      <c r="AB1323" s="3" t="s">
        <v>109</v>
      </c>
      <c r="AC1323" s="5" t="s">
        <v>135</v>
      </c>
      <c r="AD1323" s="3" t="s">
        <v>156</v>
      </c>
      <c r="AE1323" s="3" t="s">
        <v>109</v>
      </c>
      <c r="AF1323" s="4">
        <v>3</v>
      </c>
      <c r="AG1323" s="3" t="s">
        <v>109</v>
      </c>
      <c r="AH1323" s="3" t="s">
        <v>111</v>
      </c>
      <c r="AI1323" s="3" t="s">
        <v>109</v>
      </c>
      <c r="AJ1323" s="7">
        <v>3</v>
      </c>
      <c r="AN1323" s="3" t="s">
        <v>109</v>
      </c>
      <c r="AO1323" s="42">
        <f>(Q1323*U1323)*12</f>
        <v>352800</v>
      </c>
      <c r="AP1323" s="3" t="s">
        <v>109</v>
      </c>
      <c r="AQ1323" s="3">
        <v>0.03</v>
      </c>
      <c r="AR1323" s="3" t="s">
        <v>109</v>
      </c>
      <c r="AS1323" s="3">
        <v>0.02</v>
      </c>
      <c r="AT1323" s="48">
        <f>(AO1323*(1-AQ1323))+(AO1323*AS1323)</f>
        <v>349272</v>
      </c>
      <c r="AU1323" s="3" t="s">
        <v>109</v>
      </c>
      <c r="AV1323" s="3" t="s">
        <v>109</v>
      </c>
      <c r="AW1323" s="3" t="s">
        <v>109</v>
      </c>
      <c r="AX1323" s="3" t="s">
        <v>109</v>
      </c>
      <c r="AY1323" s="3" t="s">
        <v>109</v>
      </c>
      <c r="AZ1323" s="3" t="s">
        <v>109</v>
      </c>
      <c r="BA1323" s="3" t="s">
        <v>109</v>
      </c>
      <c r="BB1323" s="3" t="s">
        <v>109</v>
      </c>
      <c r="BC1323" s="3" t="s">
        <v>109</v>
      </c>
      <c r="BD1323" s="3" t="s">
        <v>109</v>
      </c>
      <c r="BE1323" s="3" t="s">
        <v>109</v>
      </c>
      <c r="BF1323" s="3" t="s">
        <v>109</v>
      </c>
      <c r="BG1323" s="3" t="s">
        <v>109</v>
      </c>
      <c r="BH1323" s="3" t="s">
        <v>109</v>
      </c>
      <c r="BI1323" s="3" t="s">
        <v>109</v>
      </c>
      <c r="BJ1323" s="3">
        <f>BX1323*0.1</f>
        <v>4.6553816395244974E-2</v>
      </c>
      <c r="BK1323" s="3">
        <f>BX1323*0.23</f>
        <v>0.10707377770906344</v>
      </c>
      <c r="BL1323" s="2">
        <f>BX1323*0.32</f>
        <v>0.14897221246478393</v>
      </c>
      <c r="BM1323" s="3">
        <f>BX1323*0.3</f>
        <v>0.13966144918573492</v>
      </c>
      <c r="BN1323" s="3">
        <f>BX1323*0.05</f>
        <v>2.3276908197622487E-2</v>
      </c>
      <c r="BO1323" s="3" t="s">
        <v>109</v>
      </c>
      <c r="BP1323" s="3" t="s">
        <v>109</v>
      </c>
      <c r="BQ1323" s="3" t="s">
        <v>109</v>
      </c>
      <c r="BR1323" s="3" t="s">
        <v>109</v>
      </c>
      <c r="BS1323" s="3" t="s">
        <v>109</v>
      </c>
      <c r="BT1323" s="3" t="s">
        <v>109</v>
      </c>
      <c r="BU1323" s="3" t="s">
        <v>109</v>
      </c>
      <c r="BV1323" s="3" t="s">
        <v>109</v>
      </c>
      <c r="BW1323" s="3" t="s">
        <v>109</v>
      </c>
      <c r="BX1323" s="71">
        <f>1-(BY1323/AT1323)</f>
        <v>0.46553816395244974</v>
      </c>
      <c r="BY1323" s="46">
        <f>CE1323*CB1323</f>
        <v>186672.55439999999</v>
      </c>
      <c r="BZ1323" s="3">
        <v>6.25E-2</v>
      </c>
      <c r="CA1323" s="4">
        <f>C1323</f>
        <v>2.3699000000000001E-2</v>
      </c>
      <c r="CB1323" s="3">
        <f>BZ1323+CA1323</f>
        <v>8.6198999999999998E-2</v>
      </c>
      <c r="CC1323" s="47">
        <v>2165600</v>
      </c>
      <c r="CD1323" s="46">
        <v>0</v>
      </c>
      <c r="CE1323" s="46">
        <f>CC1323-CD1323</f>
        <v>2165600</v>
      </c>
      <c r="CF1323" s="46">
        <f>CE1323/Q1323</f>
        <v>108280</v>
      </c>
      <c r="CG1323" s="3" t="s">
        <v>109</v>
      </c>
      <c r="CH1323" s="3" t="s">
        <v>5639</v>
      </c>
      <c r="CI1323" s="3" t="s">
        <v>109</v>
      </c>
      <c r="CJ1323" s="3" t="s">
        <v>109</v>
      </c>
      <c r="CK1323" s="3" t="s">
        <v>109</v>
      </c>
      <c r="CL1323" s="3" t="s">
        <v>109</v>
      </c>
      <c r="CM1323" s="3" t="s">
        <v>109</v>
      </c>
      <c r="CN1323" s="3" t="s">
        <v>109</v>
      </c>
      <c r="CO1323" s="3" t="s">
        <v>109</v>
      </c>
      <c r="CP1323" s="3" t="s">
        <v>109</v>
      </c>
      <c r="CQ1323" s="5" t="s">
        <v>113</v>
      </c>
      <c r="CR1323" s="5" t="s">
        <v>109</v>
      </c>
      <c r="CV1323" s="21" t="s">
        <v>113</v>
      </c>
      <c r="CW1323" s="6">
        <v>325</v>
      </c>
    </row>
    <row r="1324" spans="1:101" x14ac:dyDescent="0.25">
      <c r="A1324" s="3" t="s">
        <v>5428</v>
      </c>
      <c r="B1324" s="61" t="str">
        <f>CONCATENATE(RIGHT(LEFT(A1324,26),3))</f>
        <v>026</v>
      </c>
      <c r="C1324" s="4">
        <v>2.3699000000000001E-2</v>
      </c>
      <c r="D1324" s="3" t="s">
        <v>5429</v>
      </c>
      <c r="E1324" s="3" t="s">
        <v>2899</v>
      </c>
      <c r="F1324" s="3" t="s">
        <v>5430</v>
      </c>
      <c r="G1324" s="3" t="s">
        <v>359</v>
      </c>
      <c r="I1324" s="3" t="s">
        <v>1726</v>
      </c>
      <c r="J1324" s="3" t="s">
        <v>4425</v>
      </c>
      <c r="K1324" s="4">
        <v>9781</v>
      </c>
      <c r="L1324" s="3" t="s">
        <v>109</v>
      </c>
      <c r="M1324" s="3" t="s">
        <v>109</v>
      </c>
      <c r="N1324" s="3" t="s">
        <v>109</v>
      </c>
      <c r="O1324" s="3" t="s">
        <v>109</v>
      </c>
      <c r="P1324" s="3" t="s">
        <v>109</v>
      </c>
      <c r="Q1324" s="64">
        <v>9</v>
      </c>
      <c r="R1324" s="9">
        <v>35</v>
      </c>
      <c r="S1324" s="3" t="s">
        <v>109</v>
      </c>
      <c r="T1324" s="3" t="s">
        <v>109</v>
      </c>
      <c r="U1324" s="46">
        <v>1740</v>
      </c>
      <c r="V1324" s="3" t="s">
        <v>109</v>
      </c>
      <c r="W1324" s="3" t="s">
        <v>109</v>
      </c>
      <c r="X1324" s="3" t="s">
        <v>109</v>
      </c>
      <c r="Y1324" s="3" t="s">
        <v>109</v>
      </c>
      <c r="Z1324" s="3" t="s">
        <v>109</v>
      </c>
      <c r="AA1324" s="9">
        <v>1987</v>
      </c>
      <c r="AB1324" s="3" t="s">
        <v>109</v>
      </c>
      <c r="AC1324" s="5" t="s">
        <v>135</v>
      </c>
      <c r="AD1324" s="3" t="s">
        <v>156</v>
      </c>
      <c r="AE1324" s="3" t="s">
        <v>109</v>
      </c>
      <c r="AF1324" s="4">
        <v>3</v>
      </c>
      <c r="AG1324" s="3" t="s">
        <v>109</v>
      </c>
      <c r="AH1324" s="3" t="s">
        <v>111</v>
      </c>
      <c r="AI1324" s="3" t="s">
        <v>109</v>
      </c>
      <c r="AJ1324" s="7">
        <v>3</v>
      </c>
      <c r="AN1324" s="3" t="s">
        <v>109</v>
      </c>
      <c r="AO1324" s="42">
        <f>(Q1324*U1324)*12</f>
        <v>187920</v>
      </c>
      <c r="AP1324" s="3" t="s">
        <v>109</v>
      </c>
      <c r="AQ1324" s="3">
        <v>4.9000000000000002E-2</v>
      </c>
      <c r="AR1324" s="3" t="s">
        <v>109</v>
      </c>
      <c r="AS1324" s="3">
        <v>0.02</v>
      </c>
      <c r="AT1324" s="48">
        <f>(AO1324*(1-AQ1324))+(AO1324*AS1324)</f>
        <v>182470.31999999998</v>
      </c>
      <c r="AU1324" s="3" t="s">
        <v>109</v>
      </c>
      <c r="AV1324" s="3" t="s">
        <v>109</v>
      </c>
      <c r="AW1324" s="3" t="s">
        <v>109</v>
      </c>
      <c r="AX1324" s="3" t="s">
        <v>109</v>
      </c>
      <c r="AY1324" s="3" t="s">
        <v>109</v>
      </c>
      <c r="AZ1324" s="3" t="s">
        <v>109</v>
      </c>
      <c r="BA1324" s="3" t="s">
        <v>109</v>
      </c>
      <c r="BB1324" s="3" t="s">
        <v>109</v>
      </c>
      <c r="BC1324" s="3" t="s">
        <v>109</v>
      </c>
      <c r="BD1324" s="3" t="s">
        <v>109</v>
      </c>
      <c r="BE1324" s="3" t="s">
        <v>109</v>
      </c>
      <c r="BF1324" s="3" t="s">
        <v>109</v>
      </c>
      <c r="BG1324" s="3" t="s">
        <v>109</v>
      </c>
      <c r="BH1324" s="3" t="s">
        <v>109</v>
      </c>
      <c r="BI1324" s="3" t="s">
        <v>109</v>
      </c>
      <c r="BJ1324" s="3">
        <f>BX1324*0.1</f>
        <v>4.6495963069500837E-2</v>
      </c>
      <c r="BK1324" s="3">
        <f>BX1324*0.23</f>
        <v>0.10694071505985192</v>
      </c>
      <c r="BL1324" s="2">
        <f>BX1324*0.32</f>
        <v>0.14878708182240266</v>
      </c>
      <c r="BM1324" s="3">
        <f>BX1324*0.3</f>
        <v>0.1394878892085025</v>
      </c>
      <c r="BN1324" s="3">
        <f>BX1324*0.05</f>
        <v>2.3247981534750418E-2</v>
      </c>
      <c r="BO1324" s="3" t="s">
        <v>109</v>
      </c>
      <c r="BP1324" s="3" t="s">
        <v>109</v>
      </c>
      <c r="BQ1324" s="3" t="s">
        <v>109</v>
      </c>
      <c r="BR1324" s="3" t="s">
        <v>109</v>
      </c>
      <c r="BS1324" s="3" t="s">
        <v>109</v>
      </c>
      <c r="BT1324" s="3" t="s">
        <v>109</v>
      </c>
      <c r="BU1324" s="3" t="s">
        <v>109</v>
      </c>
      <c r="BV1324" s="3" t="s">
        <v>109</v>
      </c>
      <c r="BW1324" s="3" t="s">
        <v>109</v>
      </c>
      <c r="BX1324" s="71">
        <f>1-(BY1324/AT1324)</f>
        <v>0.46495963069500834</v>
      </c>
      <c r="BY1324" s="46">
        <f>CE1324*CB1324</f>
        <v>97628.987399999998</v>
      </c>
      <c r="BZ1324" s="3">
        <v>6.25E-2</v>
      </c>
      <c r="CA1324" s="4">
        <f>C1324</f>
        <v>2.3699000000000001E-2</v>
      </c>
      <c r="CB1324" s="3">
        <f>BZ1324+CA1324</f>
        <v>8.6198999999999998E-2</v>
      </c>
      <c r="CC1324" s="47">
        <v>1132600</v>
      </c>
      <c r="CD1324" s="46">
        <v>0</v>
      </c>
      <c r="CE1324" s="46">
        <f>CC1324-CD1324</f>
        <v>1132600</v>
      </c>
      <c r="CF1324" s="46">
        <f>CE1324/Q1324</f>
        <v>125844.44444444444</v>
      </c>
      <c r="CG1324" s="3" t="s">
        <v>109</v>
      </c>
      <c r="CH1324" s="3" t="s">
        <v>5431</v>
      </c>
      <c r="CI1324" s="3" t="s">
        <v>109</v>
      </c>
      <c r="CJ1324" s="3" t="s">
        <v>109</v>
      </c>
      <c r="CK1324" s="3" t="s">
        <v>109</v>
      </c>
      <c r="CL1324" s="3" t="s">
        <v>109</v>
      </c>
      <c r="CM1324" s="3" t="s">
        <v>109</v>
      </c>
      <c r="CN1324" s="3" t="s">
        <v>109</v>
      </c>
      <c r="CO1324" s="3" t="s">
        <v>109</v>
      </c>
      <c r="CP1324" s="3" t="s">
        <v>109</v>
      </c>
      <c r="CQ1324" s="5" t="s">
        <v>113</v>
      </c>
      <c r="CR1324" s="5" t="s">
        <v>109</v>
      </c>
      <c r="CV1324" s="21" t="s">
        <v>113</v>
      </c>
      <c r="CW1324" s="10">
        <v>405</v>
      </c>
    </row>
    <row r="1325" spans="1:101" x14ac:dyDescent="0.25">
      <c r="A1325" s="3" t="s">
        <v>5415</v>
      </c>
      <c r="B1325" s="61" t="str">
        <f>CONCATENATE(RIGHT(LEFT(A1325,26),3))</f>
        <v>026</v>
      </c>
      <c r="C1325" s="4">
        <v>2.3699000000000001E-2</v>
      </c>
      <c r="D1325" s="3" t="s">
        <v>5416</v>
      </c>
      <c r="E1325" s="3" t="s">
        <v>4423</v>
      </c>
      <c r="F1325" s="3" t="s">
        <v>5417</v>
      </c>
      <c r="G1325" s="3" t="s">
        <v>359</v>
      </c>
      <c r="H1325" s="28"/>
      <c r="I1325" s="3" t="s">
        <v>1726</v>
      </c>
      <c r="J1325" s="3" t="s">
        <v>4425</v>
      </c>
      <c r="K1325" s="4">
        <v>5376</v>
      </c>
      <c r="L1325" s="3" t="s">
        <v>109</v>
      </c>
      <c r="M1325" s="3" t="s">
        <v>109</v>
      </c>
      <c r="N1325" s="3" t="s">
        <v>109</v>
      </c>
      <c r="O1325" s="3" t="s">
        <v>109</v>
      </c>
      <c r="P1325" s="3" t="s">
        <v>109</v>
      </c>
      <c r="Q1325" s="64">
        <v>6</v>
      </c>
      <c r="R1325" s="9">
        <v>12</v>
      </c>
      <c r="S1325" s="3" t="s">
        <v>109</v>
      </c>
      <c r="T1325" s="3" t="s">
        <v>109</v>
      </c>
      <c r="U1325" s="46">
        <v>1010</v>
      </c>
      <c r="V1325" s="3" t="s">
        <v>109</v>
      </c>
      <c r="W1325" s="3" t="s">
        <v>109</v>
      </c>
      <c r="X1325" s="3" t="s">
        <v>109</v>
      </c>
      <c r="Y1325" s="3" t="s">
        <v>109</v>
      </c>
      <c r="Z1325" s="3" t="s">
        <v>109</v>
      </c>
      <c r="AA1325" s="9">
        <v>1981</v>
      </c>
      <c r="AB1325" s="3" t="s">
        <v>109</v>
      </c>
      <c r="AC1325" s="5" t="s">
        <v>135</v>
      </c>
      <c r="AD1325" s="3" t="s">
        <v>156</v>
      </c>
      <c r="AE1325" s="3" t="s">
        <v>109</v>
      </c>
      <c r="AF1325" s="4">
        <v>3</v>
      </c>
      <c r="AG1325" s="3" t="s">
        <v>109</v>
      </c>
      <c r="AH1325" s="3" t="s">
        <v>111</v>
      </c>
      <c r="AI1325" s="3" t="s">
        <v>109</v>
      </c>
      <c r="AJ1325" s="7">
        <v>3</v>
      </c>
      <c r="AN1325" s="3" t="s">
        <v>109</v>
      </c>
      <c r="AO1325" s="42">
        <f>(Q1325*U1325)*12</f>
        <v>72720</v>
      </c>
      <c r="AP1325" s="3" t="s">
        <v>109</v>
      </c>
      <c r="AQ1325" s="3">
        <v>4.9000000000000002E-2</v>
      </c>
      <c r="AR1325" s="3" t="s">
        <v>109</v>
      </c>
      <c r="AS1325" s="3">
        <v>0.02</v>
      </c>
      <c r="AT1325" s="48">
        <f>(AO1325*(1-AQ1325))+(AO1325*AS1325)</f>
        <v>70611.12</v>
      </c>
      <c r="AU1325" s="3" t="s">
        <v>109</v>
      </c>
      <c r="AV1325" s="3" t="s">
        <v>109</v>
      </c>
      <c r="AW1325" s="3" t="s">
        <v>109</v>
      </c>
      <c r="AX1325" s="3" t="s">
        <v>109</v>
      </c>
      <c r="AY1325" s="3" t="s">
        <v>109</v>
      </c>
      <c r="AZ1325" s="3" t="s">
        <v>109</v>
      </c>
      <c r="BA1325" s="3" t="s">
        <v>109</v>
      </c>
      <c r="BB1325" s="3" t="s">
        <v>109</v>
      </c>
      <c r="BC1325" s="3" t="s">
        <v>109</v>
      </c>
      <c r="BD1325" s="3" t="s">
        <v>109</v>
      </c>
      <c r="BE1325" s="3" t="s">
        <v>109</v>
      </c>
      <c r="BF1325" s="3" t="s">
        <v>109</v>
      </c>
      <c r="BG1325" s="3" t="s">
        <v>109</v>
      </c>
      <c r="BH1325" s="3" t="s">
        <v>109</v>
      </c>
      <c r="BI1325" s="3" t="s">
        <v>109</v>
      </c>
      <c r="BJ1325" s="3">
        <f>BX1325*0.1</f>
        <v>4.6164628177544846E-2</v>
      </c>
      <c r="BK1325" s="3">
        <f>BX1325*0.23</f>
        <v>0.10617864480835314</v>
      </c>
      <c r="BL1325" s="2">
        <f>BX1325*0.32</f>
        <v>0.14772681016814349</v>
      </c>
      <c r="BM1325" s="3">
        <f>BX1325*0.3</f>
        <v>0.13849388453263453</v>
      </c>
      <c r="BN1325" s="3">
        <f>BX1325*0.05</f>
        <v>2.3082314088772423E-2</v>
      </c>
      <c r="BO1325" s="3" t="s">
        <v>109</v>
      </c>
      <c r="BP1325" s="3" t="s">
        <v>109</v>
      </c>
      <c r="BQ1325" s="3" t="s">
        <v>109</v>
      </c>
      <c r="BR1325" s="3" t="s">
        <v>109</v>
      </c>
      <c r="BS1325" s="3" t="s">
        <v>109</v>
      </c>
      <c r="BT1325" s="3" t="s">
        <v>109</v>
      </c>
      <c r="BU1325" s="3" t="s">
        <v>109</v>
      </c>
      <c r="BV1325" s="3" t="s">
        <v>109</v>
      </c>
      <c r="BW1325" s="3" t="s">
        <v>109</v>
      </c>
      <c r="BX1325" s="71">
        <f>1-(BY1325/AT1325)</f>
        <v>0.46164628177544842</v>
      </c>
      <c r="BY1325" s="46">
        <f>CE1325*CB1325</f>
        <v>38013.758999999998</v>
      </c>
      <c r="BZ1325" s="3">
        <v>6.25E-2</v>
      </c>
      <c r="CA1325" s="4">
        <f>C1325</f>
        <v>2.3699000000000001E-2</v>
      </c>
      <c r="CB1325" s="3">
        <f>BZ1325+CA1325</f>
        <v>8.6198999999999998E-2</v>
      </c>
      <c r="CC1325" s="47">
        <v>441000</v>
      </c>
      <c r="CD1325" s="46">
        <v>0</v>
      </c>
      <c r="CE1325" s="46">
        <f>CC1325-CD1325</f>
        <v>441000</v>
      </c>
      <c r="CF1325" s="46">
        <f>CE1325/Q1325</f>
        <v>73500</v>
      </c>
      <c r="CG1325" s="3" t="s">
        <v>109</v>
      </c>
      <c r="CH1325" s="3" t="s">
        <v>5418</v>
      </c>
      <c r="CI1325" s="3" t="s">
        <v>109</v>
      </c>
      <c r="CJ1325" s="3" t="s">
        <v>109</v>
      </c>
      <c r="CK1325" s="3" t="s">
        <v>109</v>
      </c>
      <c r="CL1325" s="3" t="s">
        <v>109</v>
      </c>
      <c r="CM1325" s="3" t="s">
        <v>109</v>
      </c>
      <c r="CN1325" s="3" t="s">
        <v>109</v>
      </c>
      <c r="CO1325" s="3" t="s">
        <v>109</v>
      </c>
      <c r="CP1325" s="3" t="s">
        <v>109</v>
      </c>
      <c r="CQ1325" s="5" t="s">
        <v>113</v>
      </c>
      <c r="CR1325" s="5" t="s">
        <v>109</v>
      </c>
      <c r="CV1325" s="21" t="s">
        <v>113</v>
      </c>
      <c r="CW1325" s="10">
        <v>430</v>
      </c>
    </row>
    <row r="1326" spans="1:101" x14ac:dyDescent="0.25">
      <c r="A1326" s="3" t="s">
        <v>5394</v>
      </c>
      <c r="B1326" s="61" t="str">
        <f>CONCATENATE(RIGHT(LEFT(A1326,26),3))</f>
        <v>026</v>
      </c>
      <c r="C1326" s="4">
        <v>2.3699000000000001E-2</v>
      </c>
      <c r="D1326" s="3" t="s">
        <v>109</v>
      </c>
      <c r="E1326" s="3" t="s">
        <v>5395</v>
      </c>
      <c r="F1326" s="3" t="s">
        <v>5396</v>
      </c>
      <c r="G1326" s="3" t="s">
        <v>359</v>
      </c>
      <c r="H1326" s="9">
        <v>47906</v>
      </c>
      <c r="I1326" s="3" t="s">
        <v>1726</v>
      </c>
      <c r="J1326" s="3" t="s">
        <v>4425</v>
      </c>
      <c r="K1326" s="4">
        <v>4234</v>
      </c>
      <c r="L1326" s="3" t="s">
        <v>109</v>
      </c>
      <c r="M1326" s="3" t="s">
        <v>109</v>
      </c>
      <c r="N1326" s="3" t="s">
        <v>109</v>
      </c>
      <c r="O1326" s="3" t="s">
        <v>109</v>
      </c>
      <c r="P1326" s="3" t="s">
        <v>109</v>
      </c>
      <c r="Q1326" s="64">
        <v>5</v>
      </c>
      <c r="R1326" s="16"/>
      <c r="S1326" s="3" t="s">
        <v>109</v>
      </c>
      <c r="T1326" s="3" t="s">
        <v>109</v>
      </c>
      <c r="U1326" s="46">
        <v>1010</v>
      </c>
      <c r="V1326" s="3" t="s">
        <v>109</v>
      </c>
      <c r="W1326" s="3" t="s">
        <v>109</v>
      </c>
      <c r="X1326" s="3" t="s">
        <v>109</v>
      </c>
      <c r="Y1326" s="3" t="s">
        <v>109</v>
      </c>
      <c r="Z1326" s="3" t="s">
        <v>109</v>
      </c>
      <c r="AA1326" s="9">
        <v>1975</v>
      </c>
      <c r="AB1326" s="3" t="s">
        <v>109</v>
      </c>
      <c r="AC1326" s="5" t="s">
        <v>135</v>
      </c>
      <c r="AD1326" s="3" t="s">
        <v>156</v>
      </c>
      <c r="AE1326" s="3" t="s">
        <v>109</v>
      </c>
      <c r="AF1326" s="4">
        <v>3</v>
      </c>
      <c r="AG1326" s="3" t="s">
        <v>109</v>
      </c>
      <c r="AH1326" s="3" t="s">
        <v>111</v>
      </c>
      <c r="AI1326" s="3" t="s">
        <v>109</v>
      </c>
      <c r="AJ1326" s="7">
        <v>3</v>
      </c>
      <c r="AN1326" s="3" t="s">
        <v>109</v>
      </c>
      <c r="AO1326" s="42">
        <f>(Q1326*U1326)*12</f>
        <v>60600</v>
      </c>
      <c r="AP1326" s="3" t="s">
        <v>109</v>
      </c>
      <c r="AQ1326" s="3">
        <v>4.9000000000000002E-2</v>
      </c>
      <c r="AR1326" s="3" t="s">
        <v>109</v>
      </c>
      <c r="AS1326" s="3">
        <v>0.02</v>
      </c>
      <c r="AT1326" s="48">
        <f>(AO1326*(1-AQ1326))+(AO1326*AS1326)</f>
        <v>58842.6</v>
      </c>
      <c r="AU1326" s="3" t="s">
        <v>109</v>
      </c>
      <c r="AV1326" s="3" t="s">
        <v>109</v>
      </c>
      <c r="AW1326" s="3" t="s">
        <v>109</v>
      </c>
      <c r="AX1326" s="3" t="s">
        <v>109</v>
      </c>
      <c r="AY1326" s="3" t="s">
        <v>109</v>
      </c>
      <c r="AZ1326" s="3" t="s">
        <v>109</v>
      </c>
      <c r="BA1326" s="3" t="s">
        <v>109</v>
      </c>
      <c r="BB1326" s="3" t="s">
        <v>109</v>
      </c>
      <c r="BC1326" s="3" t="s">
        <v>109</v>
      </c>
      <c r="BD1326" s="3" t="s">
        <v>109</v>
      </c>
      <c r="BE1326" s="3" t="s">
        <v>109</v>
      </c>
      <c r="BF1326" s="3" t="s">
        <v>109</v>
      </c>
      <c r="BG1326" s="3" t="s">
        <v>109</v>
      </c>
      <c r="BH1326" s="3" t="s">
        <v>109</v>
      </c>
      <c r="BI1326" s="3" t="s">
        <v>109</v>
      </c>
      <c r="BJ1326" s="3">
        <f>BX1326*0.1</f>
        <v>4.614997909677683E-2</v>
      </c>
      <c r="BK1326" s="3">
        <f>BX1326*0.23</f>
        <v>0.1061449519225867</v>
      </c>
      <c r="BL1326" s="2">
        <f>BX1326*0.32</f>
        <v>0.14767993310968586</v>
      </c>
      <c r="BM1326" s="3">
        <f>BX1326*0.3</f>
        <v>0.13844993729033048</v>
      </c>
      <c r="BN1326" s="3">
        <f>BX1326*0.05</f>
        <v>2.3074989548388415E-2</v>
      </c>
      <c r="BO1326" s="3" t="s">
        <v>109</v>
      </c>
      <c r="BP1326" s="3" t="s">
        <v>109</v>
      </c>
      <c r="BQ1326" s="3" t="s">
        <v>109</v>
      </c>
      <c r="BR1326" s="3" t="s">
        <v>109</v>
      </c>
      <c r="BS1326" s="3" t="s">
        <v>109</v>
      </c>
      <c r="BT1326" s="3" t="s">
        <v>109</v>
      </c>
      <c r="BU1326" s="3" t="s">
        <v>109</v>
      </c>
      <c r="BV1326" s="3" t="s">
        <v>109</v>
      </c>
      <c r="BW1326" s="3" t="s">
        <v>109</v>
      </c>
      <c r="BX1326" s="71">
        <f>1-(BY1326/AT1326)</f>
        <v>0.46149979096776828</v>
      </c>
      <c r="BY1326" s="46">
        <f>CE1326*CB1326</f>
        <v>31686.752399999998</v>
      </c>
      <c r="BZ1326" s="3">
        <v>6.25E-2</v>
      </c>
      <c r="CA1326" s="4">
        <f>C1326</f>
        <v>2.3699000000000001E-2</v>
      </c>
      <c r="CB1326" s="3">
        <f>BZ1326+CA1326</f>
        <v>8.6198999999999998E-2</v>
      </c>
      <c r="CC1326" s="47">
        <v>367600</v>
      </c>
      <c r="CD1326" s="46">
        <v>0</v>
      </c>
      <c r="CE1326" s="46">
        <f>CC1326-CD1326</f>
        <v>367600</v>
      </c>
      <c r="CF1326" s="46">
        <f>CE1326/Q1326</f>
        <v>73520</v>
      </c>
      <c r="CG1326" s="3" t="s">
        <v>109</v>
      </c>
      <c r="CH1326" s="3" t="s">
        <v>5397</v>
      </c>
      <c r="CI1326" s="3" t="s">
        <v>109</v>
      </c>
      <c r="CJ1326" s="3" t="s">
        <v>109</v>
      </c>
      <c r="CK1326" s="3" t="s">
        <v>109</v>
      </c>
      <c r="CL1326" s="3" t="s">
        <v>109</v>
      </c>
      <c r="CM1326" s="3" t="s">
        <v>109</v>
      </c>
      <c r="CN1326" s="3" t="s">
        <v>109</v>
      </c>
      <c r="CO1326" s="3" t="s">
        <v>109</v>
      </c>
      <c r="CP1326" s="3" t="s">
        <v>109</v>
      </c>
      <c r="CQ1326" s="5" t="s">
        <v>113</v>
      </c>
      <c r="CR1326" s="5" t="s">
        <v>109</v>
      </c>
      <c r="CV1326" s="21" t="s">
        <v>113</v>
      </c>
      <c r="CW1326" s="16"/>
    </row>
    <row r="1327" spans="1:101" x14ac:dyDescent="0.25">
      <c r="A1327" s="3" t="s">
        <v>5390</v>
      </c>
      <c r="B1327" s="61" t="str">
        <f>CONCATENATE(RIGHT(LEFT(A1327,26),3))</f>
        <v>026</v>
      </c>
      <c r="C1327" s="4">
        <v>2.3699000000000001E-2</v>
      </c>
      <c r="D1327" s="3" t="s">
        <v>5391</v>
      </c>
      <c r="E1327" s="3" t="s">
        <v>4423</v>
      </c>
      <c r="F1327" s="3" t="s">
        <v>5392</v>
      </c>
      <c r="G1327" s="3" t="s">
        <v>359</v>
      </c>
      <c r="H1327" s="28"/>
      <c r="I1327" s="3" t="s">
        <v>1726</v>
      </c>
      <c r="J1327" s="3" t="s">
        <v>4425</v>
      </c>
      <c r="K1327" s="4">
        <v>15624</v>
      </c>
      <c r="L1327" s="3" t="s">
        <v>109</v>
      </c>
      <c r="M1327" s="3" t="s">
        <v>109</v>
      </c>
      <c r="N1327" s="3" t="s">
        <v>109</v>
      </c>
      <c r="O1327" s="3" t="s">
        <v>109</v>
      </c>
      <c r="P1327" s="3" t="s">
        <v>109</v>
      </c>
      <c r="Q1327" s="64">
        <v>18</v>
      </c>
      <c r="R1327" s="9">
        <v>53</v>
      </c>
      <c r="S1327" s="3" t="s">
        <v>109</v>
      </c>
      <c r="T1327" s="3" t="s">
        <v>109</v>
      </c>
      <c r="U1327" s="46">
        <v>1470</v>
      </c>
      <c r="V1327" s="3" t="s">
        <v>109</v>
      </c>
      <c r="W1327" s="3" t="s">
        <v>109</v>
      </c>
      <c r="X1327" s="3" t="s">
        <v>109</v>
      </c>
      <c r="Y1327" s="3" t="s">
        <v>109</v>
      </c>
      <c r="Z1327" s="3" t="s">
        <v>109</v>
      </c>
      <c r="AA1327" s="9">
        <v>1981</v>
      </c>
      <c r="AB1327" s="3" t="s">
        <v>109</v>
      </c>
      <c r="AC1327" s="5" t="s">
        <v>135</v>
      </c>
      <c r="AD1327" s="3" t="s">
        <v>156</v>
      </c>
      <c r="AE1327" s="3" t="s">
        <v>109</v>
      </c>
      <c r="AF1327" s="4">
        <v>3</v>
      </c>
      <c r="AG1327" s="3" t="s">
        <v>109</v>
      </c>
      <c r="AH1327" s="3" t="s">
        <v>135</v>
      </c>
      <c r="AI1327" s="3" t="s">
        <v>109</v>
      </c>
      <c r="AJ1327" s="7">
        <v>3</v>
      </c>
      <c r="AN1327" s="3" t="s">
        <v>109</v>
      </c>
      <c r="AO1327" s="42">
        <f>(Q1327*U1327)*12</f>
        <v>317520</v>
      </c>
      <c r="AP1327" s="3" t="s">
        <v>109</v>
      </c>
      <c r="AQ1327" s="3">
        <v>0.03</v>
      </c>
      <c r="AR1327" s="3" t="s">
        <v>109</v>
      </c>
      <c r="AS1327" s="3">
        <v>0.02</v>
      </c>
      <c r="AT1327" s="48">
        <f>(AO1327*(1-AQ1327))+(AO1327*AS1327)</f>
        <v>314344.8</v>
      </c>
      <c r="AU1327" s="3" t="s">
        <v>109</v>
      </c>
      <c r="AV1327" s="3" t="s">
        <v>109</v>
      </c>
      <c r="AW1327" s="3" t="s">
        <v>109</v>
      </c>
      <c r="AX1327" s="3" t="s">
        <v>109</v>
      </c>
      <c r="AY1327" s="3" t="s">
        <v>109</v>
      </c>
      <c r="AZ1327" s="3" t="s">
        <v>109</v>
      </c>
      <c r="BA1327" s="3" t="s">
        <v>109</v>
      </c>
      <c r="BB1327" s="3" t="s">
        <v>109</v>
      </c>
      <c r="BC1327" s="3" t="s">
        <v>109</v>
      </c>
      <c r="BD1327" s="3" t="s">
        <v>109</v>
      </c>
      <c r="BE1327" s="3" t="s">
        <v>109</v>
      </c>
      <c r="BF1327" s="3" t="s">
        <v>109</v>
      </c>
      <c r="BG1327" s="3" t="s">
        <v>109</v>
      </c>
      <c r="BH1327" s="3" t="s">
        <v>109</v>
      </c>
      <c r="BI1327" s="3" t="s">
        <v>109</v>
      </c>
      <c r="BJ1327" s="3">
        <f>BX1327*0.1</f>
        <v>4.5984539842873179E-2</v>
      </c>
      <c r="BK1327" s="3">
        <f>BX1327*0.23</f>
        <v>0.10576444163860831</v>
      </c>
      <c r="BL1327" s="2">
        <f>BX1327*0.32</f>
        <v>0.14715052749719415</v>
      </c>
      <c r="BM1327" s="3">
        <f>BX1327*0.3</f>
        <v>0.13795361952861951</v>
      </c>
      <c r="BN1327" s="3">
        <f>BX1327*0.05</f>
        <v>2.2992269921436589E-2</v>
      </c>
      <c r="BO1327" s="3" t="s">
        <v>109</v>
      </c>
      <c r="BP1327" s="3" t="s">
        <v>109</v>
      </c>
      <c r="BQ1327" s="3" t="s">
        <v>109</v>
      </c>
      <c r="BR1327" s="3" t="s">
        <v>109</v>
      </c>
      <c r="BS1327" s="3" t="s">
        <v>109</v>
      </c>
      <c r="BT1327" s="3" t="s">
        <v>109</v>
      </c>
      <c r="BU1327" s="3" t="s">
        <v>109</v>
      </c>
      <c r="BV1327" s="3" t="s">
        <v>109</v>
      </c>
      <c r="BW1327" s="3" t="s">
        <v>109</v>
      </c>
      <c r="BX1327" s="71">
        <f>1-(BY1327/AT1327)</f>
        <v>0.45984539842873173</v>
      </c>
      <c r="BY1327" s="46">
        <f>CE1327*CB1327</f>
        <v>169794.79019999999</v>
      </c>
      <c r="BZ1327" s="3">
        <v>6.25E-2</v>
      </c>
      <c r="CA1327" s="4">
        <f>C1327</f>
        <v>2.3699000000000001E-2</v>
      </c>
      <c r="CB1327" s="3">
        <f>BZ1327+CA1327</f>
        <v>8.6198999999999998E-2</v>
      </c>
      <c r="CC1327" s="47">
        <v>1969800</v>
      </c>
      <c r="CD1327" s="46">
        <v>0</v>
      </c>
      <c r="CE1327" s="46">
        <f>CC1327-CD1327</f>
        <v>1969800</v>
      </c>
      <c r="CF1327" s="46">
        <f>CE1327/Q1327</f>
        <v>109433.33333333333</v>
      </c>
      <c r="CG1327" s="3" t="s">
        <v>109</v>
      </c>
      <c r="CH1327" s="3" t="s">
        <v>5393</v>
      </c>
      <c r="CI1327" s="3" t="s">
        <v>109</v>
      </c>
      <c r="CJ1327" s="3" t="s">
        <v>109</v>
      </c>
      <c r="CK1327" s="3" t="s">
        <v>109</v>
      </c>
      <c r="CL1327" s="3" t="s">
        <v>109</v>
      </c>
      <c r="CM1327" s="3" t="s">
        <v>109</v>
      </c>
      <c r="CN1327" s="3" t="s">
        <v>109</v>
      </c>
      <c r="CO1327" s="3" t="s">
        <v>109</v>
      </c>
      <c r="CP1327" s="3" t="s">
        <v>109</v>
      </c>
      <c r="CQ1327" s="5" t="s">
        <v>113</v>
      </c>
      <c r="CR1327" s="5" t="s">
        <v>109</v>
      </c>
      <c r="CV1327" s="21" t="s">
        <v>113</v>
      </c>
      <c r="CW1327" s="10">
        <v>379</v>
      </c>
    </row>
    <row r="1328" spans="1:101" x14ac:dyDescent="0.25">
      <c r="A1328" s="3" t="s">
        <v>5237</v>
      </c>
      <c r="B1328" s="61" t="str">
        <f>CONCATENATE(RIGHT(LEFT(A1328,26),3))</f>
        <v>026</v>
      </c>
      <c r="C1328" s="4">
        <v>2.3699000000000001E-2</v>
      </c>
      <c r="D1328" s="3" t="s">
        <v>5238</v>
      </c>
      <c r="E1328" s="3" t="s">
        <v>5239</v>
      </c>
      <c r="F1328" s="3" t="s">
        <v>5240</v>
      </c>
      <c r="G1328" s="3" t="s">
        <v>359</v>
      </c>
      <c r="H1328" s="28"/>
      <c r="I1328" s="3" t="s">
        <v>1726</v>
      </c>
      <c r="J1328" s="3" t="s">
        <v>4425</v>
      </c>
      <c r="K1328" s="4">
        <v>8440</v>
      </c>
      <c r="L1328" s="3" t="s">
        <v>109</v>
      </c>
      <c r="M1328" s="3" t="s">
        <v>109</v>
      </c>
      <c r="N1328" s="3" t="s">
        <v>109</v>
      </c>
      <c r="O1328" s="3" t="s">
        <v>109</v>
      </c>
      <c r="P1328" s="3" t="s">
        <v>109</v>
      </c>
      <c r="Q1328" s="64">
        <v>15</v>
      </c>
      <c r="R1328" s="9">
        <v>15</v>
      </c>
      <c r="S1328" s="3" t="s">
        <v>109</v>
      </c>
      <c r="T1328" s="3" t="s">
        <v>109</v>
      </c>
      <c r="U1328" s="46">
        <v>828</v>
      </c>
      <c r="V1328" s="3" t="s">
        <v>109</v>
      </c>
      <c r="W1328" s="3" t="s">
        <v>109</v>
      </c>
      <c r="X1328" s="3" t="s">
        <v>109</v>
      </c>
      <c r="Y1328" s="3" t="s">
        <v>109</v>
      </c>
      <c r="Z1328" s="3" t="s">
        <v>109</v>
      </c>
      <c r="AA1328" s="9">
        <v>1991</v>
      </c>
      <c r="AB1328" s="3" t="s">
        <v>109</v>
      </c>
      <c r="AC1328" s="5" t="s">
        <v>135</v>
      </c>
      <c r="AD1328" s="3" t="s">
        <v>156</v>
      </c>
      <c r="AE1328" s="3" t="s">
        <v>109</v>
      </c>
      <c r="AF1328" s="4">
        <v>3</v>
      </c>
      <c r="AG1328" s="3" t="s">
        <v>109</v>
      </c>
      <c r="AH1328" s="3" t="s">
        <v>111</v>
      </c>
      <c r="AI1328" s="3" t="s">
        <v>109</v>
      </c>
      <c r="AJ1328" s="7">
        <v>3</v>
      </c>
      <c r="AN1328" s="3" t="s">
        <v>109</v>
      </c>
      <c r="AO1328" s="42">
        <f>(Q1328*U1328)*12</f>
        <v>149040</v>
      </c>
      <c r="AP1328" s="3" t="s">
        <v>109</v>
      </c>
      <c r="AQ1328" s="3">
        <v>0.03</v>
      </c>
      <c r="AR1328" s="3" t="s">
        <v>109</v>
      </c>
      <c r="AS1328" s="3">
        <v>0.02</v>
      </c>
      <c r="AT1328" s="48">
        <f>(AO1328*(1-AQ1328))+(AO1328*AS1328)</f>
        <v>147549.59999999998</v>
      </c>
      <c r="AU1328" s="3" t="s">
        <v>109</v>
      </c>
      <c r="AV1328" s="3" t="s">
        <v>109</v>
      </c>
      <c r="AW1328" s="3" t="s">
        <v>109</v>
      </c>
      <c r="AX1328" s="3" t="s">
        <v>109</v>
      </c>
      <c r="AY1328" s="3" t="s">
        <v>109</v>
      </c>
      <c r="AZ1328" s="3" t="s">
        <v>109</v>
      </c>
      <c r="BA1328" s="3" t="s">
        <v>109</v>
      </c>
      <c r="BB1328" s="3" t="s">
        <v>109</v>
      </c>
      <c r="BC1328" s="3" t="s">
        <v>109</v>
      </c>
      <c r="BD1328" s="3" t="s">
        <v>109</v>
      </c>
      <c r="BE1328" s="3" t="s">
        <v>109</v>
      </c>
      <c r="BF1328" s="3" t="s">
        <v>109</v>
      </c>
      <c r="BG1328" s="3" t="s">
        <v>109</v>
      </c>
      <c r="BH1328" s="3" t="s">
        <v>109</v>
      </c>
      <c r="BI1328" s="3" t="s">
        <v>109</v>
      </c>
      <c r="BJ1328" s="3">
        <f>BX1328*0.1</f>
        <v>4.5482124790578893E-2</v>
      </c>
      <c r="BK1328" s="3">
        <f>BX1328*0.23</f>
        <v>0.10460888701833146</v>
      </c>
      <c r="BL1328" s="2">
        <f>BX1328*0.32</f>
        <v>0.14554279932985245</v>
      </c>
      <c r="BM1328" s="3">
        <f>BX1328*0.3</f>
        <v>0.13644637437173668</v>
      </c>
      <c r="BN1328" s="3">
        <f>BX1328*0.05</f>
        <v>2.2741062395289446E-2</v>
      </c>
      <c r="BO1328" s="3" t="s">
        <v>109</v>
      </c>
      <c r="BP1328" s="3" t="s">
        <v>109</v>
      </c>
      <c r="BQ1328" s="3" t="s">
        <v>109</v>
      </c>
      <c r="BR1328" s="3" t="s">
        <v>109</v>
      </c>
      <c r="BS1328" s="3" t="s">
        <v>109</v>
      </c>
      <c r="BT1328" s="3" t="s">
        <v>109</v>
      </c>
      <c r="BU1328" s="3" t="s">
        <v>109</v>
      </c>
      <c r="BV1328" s="3" t="s">
        <v>109</v>
      </c>
      <c r="BW1328" s="3" t="s">
        <v>109</v>
      </c>
      <c r="BX1328" s="71">
        <f>1-(BY1328/AT1328)</f>
        <v>0.45482124790578893</v>
      </c>
      <c r="BY1328" s="46">
        <f>CE1328*CB1328</f>
        <v>80440.906799999997</v>
      </c>
      <c r="BZ1328" s="3">
        <v>6.25E-2</v>
      </c>
      <c r="CA1328" s="4">
        <f>C1328</f>
        <v>2.3699000000000001E-2</v>
      </c>
      <c r="CB1328" s="3">
        <f>BZ1328+CA1328</f>
        <v>8.6198999999999998E-2</v>
      </c>
      <c r="CC1328" s="47">
        <v>933200</v>
      </c>
      <c r="CD1328" s="46">
        <v>0</v>
      </c>
      <c r="CE1328" s="46">
        <f>CC1328-CD1328</f>
        <v>933200</v>
      </c>
      <c r="CF1328" s="46">
        <f>CE1328/Q1328</f>
        <v>62213.333333333336</v>
      </c>
      <c r="CG1328" s="3" t="s">
        <v>109</v>
      </c>
      <c r="CH1328" s="3" t="s">
        <v>1809</v>
      </c>
      <c r="CI1328" s="3" t="s">
        <v>109</v>
      </c>
      <c r="CJ1328" s="3" t="s">
        <v>109</v>
      </c>
      <c r="CK1328" s="3" t="s">
        <v>109</v>
      </c>
      <c r="CL1328" s="3" t="s">
        <v>109</v>
      </c>
      <c r="CM1328" s="3" t="s">
        <v>109</v>
      </c>
      <c r="CN1328" s="3" t="s">
        <v>109</v>
      </c>
      <c r="CO1328" s="3" t="s">
        <v>109</v>
      </c>
      <c r="CP1328" s="3" t="s">
        <v>109</v>
      </c>
      <c r="CQ1328" s="5" t="s">
        <v>113</v>
      </c>
      <c r="CR1328" s="5" t="s">
        <v>109</v>
      </c>
      <c r="CV1328" s="21" t="s">
        <v>113</v>
      </c>
      <c r="CW1328" s="10">
        <v>689</v>
      </c>
    </row>
    <row r="1329" spans="1:101" x14ac:dyDescent="0.25">
      <c r="A1329" s="3" t="s">
        <v>5299</v>
      </c>
      <c r="B1329" s="61" t="str">
        <f>CONCATENATE(RIGHT(LEFT(A1329,26),3))</f>
        <v>026</v>
      </c>
      <c r="C1329" s="4">
        <v>2.3699000000000001E-2</v>
      </c>
      <c r="D1329" s="3" t="s">
        <v>5300</v>
      </c>
      <c r="E1329" s="3" t="s">
        <v>5301</v>
      </c>
      <c r="F1329" s="3" t="s">
        <v>5302</v>
      </c>
      <c r="G1329" s="3" t="s">
        <v>359</v>
      </c>
      <c r="H1329" s="28"/>
      <c r="I1329" s="3" t="s">
        <v>1726</v>
      </c>
      <c r="J1329" s="3" t="s">
        <v>4425</v>
      </c>
      <c r="K1329" s="4">
        <v>2740</v>
      </c>
      <c r="L1329" s="3" t="s">
        <v>109</v>
      </c>
      <c r="M1329" s="3" t="s">
        <v>109</v>
      </c>
      <c r="N1329" s="3" t="s">
        <v>109</v>
      </c>
      <c r="O1329" s="3" t="s">
        <v>109</v>
      </c>
      <c r="P1329" s="3" t="s">
        <v>109</v>
      </c>
      <c r="Q1329" s="64">
        <v>7</v>
      </c>
      <c r="R1329" s="9">
        <v>7</v>
      </c>
      <c r="S1329" s="3" t="s">
        <v>109</v>
      </c>
      <c r="T1329" s="3" t="s">
        <v>109</v>
      </c>
      <c r="U1329" s="46">
        <v>816</v>
      </c>
      <c r="V1329" s="3" t="s">
        <v>109</v>
      </c>
      <c r="W1329" s="3" t="s">
        <v>109</v>
      </c>
      <c r="X1329" s="3" t="s">
        <v>109</v>
      </c>
      <c r="Y1329" s="3" t="s">
        <v>109</v>
      </c>
      <c r="Z1329" s="3" t="s">
        <v>109</v>
      </c>
      <c r="AA1329" s="9">
        <v>1999</v>
      </c>
      <c r="AB1329" s="3" t="s">
        <v>109</v>
      </c>
      <c r="AC1329" s="5" t="s">
        <v>135</v>
      </c>
      <c r="AD1329" s="3" t="s">
        <v>156</v>
      </c>
      <c r="AE1329" s="3" t="s">
        <v>109</v>
      </c>
      <c r="AF1329" s="4">
        <v>3</v>
      </c>
      <c r="AG1329" s="3" t="s">
        <v>109</v>
      </c>
      <c r="AH1329" s="3" t="s">
        <v>111</v>
      </c>
      <c r="AI1329" s="3" t="s">
        <v>109</v>
      </c>
      <c r="AJ1329" s="7">
        <v>3</v>
      </c>
      <c r="AN1329" s="3" t="s">
        <v>109</v>
      </c>
      <c r="AO1329" s="42">
        <f>(Q1329*U1329)*12</f>
        <v>68544</v>
      </c>
      <c r="AP1329" s="3" t="s">
        <v>109</v>
      </c>
      <c r="AQ1329" s="3">
        <v>0.03</v>
      </c>
      <c r="AR1329" s="3" t="s">
        <v>109</v>
      </c>
      <c r="AS1329" s="3">
        <v>0.02</v>
      </c>
      <c r="AT1329" s="48">
        <f>(AO1329*(1-AQ1329))+(AO1329*AS1329)</f>
        <v>67858.559999999998</v>
      </c>
      <c r="AU1329" s="3" t="s">
        <v>109</v>
      </c>
      <c r="AV1329" s="3" t="s">
        <v>109</v>
      </c>
      <c r="AW1329" s="3" t="s">
        <v>109</v>
      </c>
      <c r="AX1329" s="3" t="s">
        <v>109</v>
      </c>
      <c r="AY1329" s="3" t="s">
        <v>109</v>
      </c>
      <c r="AZ1329" s="3" t="s">
        <v>109</v>
      </c>
      <c r="BA1329" s="3" t="s">
        <v>109</v>
      </c>
      <c r="BB1329" s="3" t="s">
        <v>109</v>
      </c>
      <c r="BC1329" s="3" t="s">
        <v>109</v>
      </c>
      <c r="BD1329" s="3" t="s">
        <v>109</v>
      </c>
      <c r="BE1329" s="3" t="s">
        <v>109</v>
      </c>
      <c r="BF1329" s="3" t="s">
        <v>109</v>
      </c>
      <c r="BG1329" s="3" t="s">
        <v>109</v>
      </c>
      <c r="BH1329" s="3" t="s">
        <v>109</v>
      </c>
      <c r="BI1329" s="3" t="s">
        <v>109</v>
      </c>
      <c r="BJ1329" s="3">
        <f>BX1329*0.1</f>
        <v>4.4819274679568803E-2</v>
      </c>
      <c r="BK1329" s="3">
        <f>BX1329*0.23</f>
        <v>0.10308433176300824</v>
      </c>
      <c r="BL1329" s="2">
        <f>BX1329*0.32</f>
        <v>0.14342167897462016</v>
      </c>
      <c r="BM1329" s="3">
        <f>BX1329*0.3</f>
        <v>0.1344578240387064</v>
      </c>
      <c r="BN1329" s="3">
        <f>BX1329*0.05</f>
        <v>2.2409637339784402E-2</v>
      </c>
      <c r="BO1329" s="3" t="s">
        <v>109</v>
      </c>
      <c r="BP1329" s="3" t="s">
        <v>109</v>
      </c>
      <c r="BQ1329" s="3" t="s">
        <v>109</v>
      </c>
      <c r="BR1329" s="3" t="s">
        <v>109</v>
      </c>
      <c r="BS1329" s="3" t="s">
        <v>109</v>
      </c>
      <c r="BT1329" s="3" t="s">
        <v>109</v>
      </c>
      <c r="BU1329" s="3" t="s">
        <v>109</v>
      </c>
      <c r="BV1329" s="3" t="s">
        <v>109</v>
      </c>
      <c r="BW1329" s="3" t="s">
        <v>109</v>
      </c>
      <c r="BX1329" s="71">
        <f>1-(BY1329/AT1329)</f>
        <v>0.44819274679568799</v>
      </c>
      <c r="BY1329" s="46">
        <f>CE1329*CB1329</f>
        <v>37444.845600000001</v>
      </c>
      <c r="BZ1329" s="3">
        <v>6.25E-2</v>
      </c>
      <c r="CA1329" s="4">
        <f>C1329</f>
        <v>2.3699000000000001E-2</v>
      </c>
      <c r="CB1329" s="3">
        <f>BZ1329+CA1329</f>
        <v>8.6198999999999998E-2</v>
      </c>
      <c r="CC1329" s="47">
        <v>434400</v>
      </c>
      <c r="CD1329" s="46">
        <v>0</v>
      </c>
      <c r="CE1329" s="46">
        <f>CC1329-CD1329</f>
        <v>434400</v>
      </c>
      <c r="CF1329" s="46">
        <f>CE1329/Q1329</f>
        <v>62057.142857142855</v>
      </c>
      <c r="CG1329" s="3" t="s">
        <v>109</v>
      </c>
      <c r="CH1329" s="3" t="s">
        <v>5303</v>
      </c>
      <c r="CI1329" s="3" t="s">
        <v>109</v>
      </c>
      <c r="CJ1329" s="3" t="s">
        <v>109</v>
      </c>
      <c r="CK1329" s="3" t="s">
        <v>109</v>
      </c>
      <c r="CL1329" s="3" t="s">
        <v>109</v>
      </c>
      <c r="CM1329" s="3" t="s">
        <v>109</v>
      </c>
      <c r="CN1329" s="3" t="s">
        <v>109</v>
      </c>
      <c r="CO1329" s="3" t="s">
        <v>109</v>
      </c>
      <c r="CP1329" s="3" t="s">
        <v>109</v>
      </c>
      <c r="CQ1329" s="5" t="s">
        <v>113</v>
      </c>
      <c r="CR1329" s="5" t="s">
        <v>109</v>
      </c>
      <c r="CV1329" s="21" t="s">
        <v>113</v>
      </c>
      <c r="CW1329" s="10">
        <v>716</v>
      </c>
    </row>
    <row r="1330" spans="1:101" x14ac:dyDescent="0.25">
      <c r="A1330" s="3" t="s">
        <v>5268</v>
      </c>
      <c r="B1330" s="61" t="str">
        <f>CONCATENATE(RIGHT(LEFT(A1330,26),3))</f>
        <v>026</v>
      </c>
      <c r="C1330" s="4">
        <v>2.3699000000000001E-2</v>
      </c>
      <c r="D1330" s="3" t="s">
        <v>109</v>
      </c>
      <c r="E1330" s="3" t="s">
        <v>154</v>
      </c>
      <c r="F1330" s="3" t="s">
        <v>5269</v>
      </c>
      <c r="G1330" s="3" t="s">
        <v>359</v>
      </c>
      <c r="H1330" s="28"/>
      <c r="I1330" s="3" t="s">
        <v>1726</v>
      </c>
      <c r="J1330" s="3" t="s">
        <v>4425</v>
      </c>
      <c r="K1330" s="4">
        <v>12422</v>
      </c>
      <c r="L1330" s="3" t="s">
        <v>109</v>
      </c>
      <c r="M1330" s="3" t="s">
        <v>109</v>
      </c>
      <c r="N1330" s="3" t="s">
        <v>109</v>
      </c>
      <c r="O1330" s="3" t="s">
        <v>109</v>
      </c>
      <c r="P1330" s="3" t="s">
        <v>109</v>
      </c>
      <c r="Q1330" s="64">
        <v>14</v>
      </c>
      <c r="R1330" s="16"/>
      <c r="S1330" s="3" t="s">
        <v>109</v>
      </c>
      <c r="T1330" s="3" t="s">
        <v>109</v>
      </c>
      <c r="U1330" s="46">
        <v>1010</v>
      </c>
      <c r="V1330" s="3" t="s">
        <v>109</v>
      </c>
      <c r="W1330" s="3" t="s">
        <v>109</v>
      </c>
      <c r="X1330" s="3" t="s">
        <v>109</v>
      </c>
      <c r="Y1330" s="3" t="s">
        <v>109</v>
      </c>
      <c r="Z1330" s="3" t="s">
        <v>109</v>
      </c>
      <c r="AA1330" s="9">
        <v>1990</v>
      </c>
      <c r="AB1330" s="3" t="s">
        <v>109</v>
      </c>
      <c r="AC1330" s="5" t="s">
        <v>135</v>
      </c>
      <c r="AD1330" s="3" t="s">
        <v>156</v>
      </c>
      <c r="AE1330" s="3" t="s">
        <v>109</v>
      </c>
      <c r="AF1330" s="9">
        <v>3</v>
      </c>
      <c r="AG1330" s="3" t="s">
        <v>109</v>
      </c>
      <c r="AH1330" s="3" t="s">
        <v>111</v>
      </c>
      <c r="AI1330" s="3" t="s">
        <v>109</v>
      </c>
      <c r="AJ1330" s="12">
        <v>3</v>
      </c>
      <c r="AN1330" s="3" t="s">
        <v>109</v>
      </c>
      <c r="AO1330" s="42">
        <f>(Q1330*U1330)*12</f>
        <v>169680</v>
      </c>
      <c r="AP1330" s="3" t="s">
        <v>109</v>
      </c>
      <c r="AQ1330" s="3">
        <v>0.03</v>
      </c>
      <c r="AR1330" s="3" t="s">
        <v>109</v>
      </c>
      <c r="AS1330" s="3">
        <v>0.02</v>
      </c>
      <c r="AT1330" s="48">
        <f>(AO1330*(1-AQ1330))+(AO1330*AS1330)</f>
        <v>167983.2</v>
      </c>
      <c r="AU1330" s="3" t="s">
        <v>109</v>
      </c>
      <c r="AV1330" s="3" t="s">
        <v>109</v>
      </c>
      <c r="AW1330" s="3" t="s">
        <v>109</v>
      </c>
      <c r="AX1330" s="3" t="s">
        <v>109</v>
      </c>
      <c r="AY1330" s="3" t="s">
        <v>109</v>
      </c>
      <c r="AZ1330" s="3" t="s">
        <v>109</v>
      </c>
      <c r="BA1330" s="3" t="s">
        <v>109</v>
      </c>
      <c r="BB1330" s="3" t="s">
        <v>109</v>
      </c>
      <c r="BC1330" s="3" t="s">
        <v>109</v>
      </c>
      <c r="BD1330" s="3" t="s">
        <v>109</v>
      </c>
      <c r="BE1330" s="3" t="s">
        <v>109</v>
      </c>
      <c r="BF1330" s="3" t="s">
        <v>109</v>
      </c>
      <c r="BG1330" s="3" t="s">
        <v>109</v>
      </c>
      <c r="BH1330" s="3" t="s">
        <v>109</v>
      </c>
      <c r="BI1330" s="3" t="s">
        <v>109</v>
      </c>
      <c r="BJ1330" s="3">
        <f>BX1330*0.1</f>
        <v>4.4242142428528565E-2</v>
      </c>
      <c r="BK1330" s="3">
        <f>BX1330*0.23</f>
        <v>0.10175692758561571</v>
      </c>
      <c r="BL1330" s="2">
        <f>BX1330*0.32</f>
        <v>0.14157485577129142</v>
      </c>
      <c r="BM1330" s="3">
        <f>BX1330*0.3</f>
        <v>0.13272642728558567</v>
      </c>
      <c r="BN1330" s="3">
        <f>BX1330*0.05</f>
        <v>2.2121071214264282E-2</v>
      </c>
      <c r="BO1330" s="3" t="s">
        <v>109</v>
      </c>
      <c r="BP1330" s="3" t="s">
        <v>109</v>
      </c>
      <c r="BQ1330" s="3" t="s">
        <v>109</v>
      </c>
      <c r="BR1330" s="3" t="s">
        <v>109</v>
      </c>
      <c r="BS1330" s="3" t="s">
        <v>109</v>
      </c>
      <c r="BT1330" s="3" t="s">
        <v>109</v>
      </c>
      <c r="BU1330" s="3" t="s">
        <v>109</v>
      </c>
      <c r="BV1330" s="3" t="s">
        <v>109</v>
      </c>
      <c r="BW1330" s="3" t="s">
        <v>109</v>
      </c>
      <c r="BX1330" s="71">
        <f>1-(BY1330/AT1330)</f>
        <v>0.44242142428528564</v>
      </c>
      <c r="BY1330" s="46">
        <f>CE1330*CB1330</f>
        <v>93663.833400000003</v>
      </c>
      <c r="BZ1330" s="3">
        <v>6.25E-2</v>
      </c>
      <c r="CA1330" s="4">
        <f>C1330</f>
        <v>2.3699000000000001E-2</v>
      </c>
      <c r="CB1330" s="3">
        <f>BZ1330+CA1330</f>
        <v>8.6198999999999998E-2</v>
      </c>
      <c r="CC1330" s="47">
        <v>1086600</v>
      </c>
      <c r="CD1330" s="46">
        <v>0</v>
      </c>
      <c r="CE1330" s="46">
        <f>CC1330-CD1330</f>
        <v>1086600</v>
      </c>
      <c r="CF1330" s="46">
        <f>CE1330/Q1330</f>
        <v>77614.28571428571</v>
      </c>
      <c r="CG1330" s="3" t="s">
        <v>109</v>
      </c>
      <c r="CH1330" s="3" t="s">
        <v>5270</v>
      </c>
      <c r="CI1330" s="3" t="s">
        <v>109</v>
      </c>
      <c r="CJ1330" s="3" t="s">
        <v>109</v>
      </c>
      <c r="CK1330" s="3" t="s">
        <v>109</v>
      </c>
      <c r="CL1330" s="3" t="s">
        <v>109</v>
      </c>
      <c r="CM1330" s="3" t="s">
        <v>109</v>
      </c>
      <c r="CN1330" s="3" t="s">
        <v>109</v>
      </c>
      <c r="CO1330" s="3" t="s">
        <v>109</v>
      </c>
      <c r="CP1330" s="3" t="s">
        <v>109</v>
      </c>
      <c r="CQ1330" s="5" t="s">
        <v>113</v>
      </c>
      <c r="CR1330" s="5" t="s">
        <v>109</v>
      </c>
      <c r="CV1330" s="21" t="s">
        <v>113</v>
      </c>
      <c r="CW1330" s="16"/>
    </row>
    <row r="1331" spans="1:101" x14ac:dyDescent="0.25">
      <c r="A1331" s="3" t="s">
        <v>5223</v>
      </c>
      <c r="B1331" s="61" t="str">
        <f>CONCATENATE(RIGHT(LEFT(A1331,26),3))</f>
        <v>026</v>
      </c>
      <c r="C1331" s="4">
        <v>2.3699000000000001E-2</v>
      </c>
      <c r="D1331" s="3" t="s">
        <v>5224</v>
      </c>
      <c r="E1331" s="3" t="s">
        <v>5225</v>
      </c>
      <c r="F1331" s="3" t="s">
        <v>5226</v>
      </c>
      <c r="G1331" s="3" t="s">
        <v>359</v>
      </c>
      <c r="I1331" s="3" t="s">
        <v>1726</v>
      </c>
      <c r="J1331" s="3" t="s">
        <v>4425</v>
      </c>
      <c r="K1331" s="4">
        <v>11008</v>
      </c>
      <c r="L1331" s="3" t="s">
        <v>109</v>
      </c>
      <c r="M1331" s="3" t="s">
        <v>109</v>
      </c>
      <c r="N1331" s="3" t="s">
        <v>109</v>
      </c>
      <c r="O1331" s="3" t="s">
        <v>109</v>
      </c>
      <c r="P1331" s="3" t="s">
        <v>109</v>
      </c>
      <c r="Q1331" s="64">
        <v>11</v>
      </c>
      <c r="R1331" s="9">
        <v>21</v>
      </c>
      <c r="S1331" s="3" t="s">
        <v>109</v>
      </c>
      <c r="T1331" s="3" t="s">
        <v>109</v>
      </c>
      <c r="U1331" s="46">
        <v>1010</v>
      </c>
      <c r="V1331" s="3" t="s">
        <v>109</v>
      </c>
      <c r="W1331" s="3" t="s">
        <v>109</v>
      </c>
      <c r="X1331" s="3" t="s">
        <v>109</v>
      </c>
      <c r="Y1331" s="3" t="s">
        <v>109</v>
      </c>
      <c r="Z1331" s="3" t="s">
        <v>109</v>
      </c>
      <c r="AA1331" s="9">
        <v>1988</v>
      </c>
      <c r="AB1331" s="3" t="s">
        <v>109</v>
      </c>
      <c r="AC1331" s="5" t="s">
        <v>135</v>
      </c>
      <c r="AD1331" s="3" t="s">
        <v>156</v>
      </c>
      <c r="AE1331" s="3" t="s">
        <v>109</v>
      </c>
      <c r="AF1331" s="4">
        <v>5</v>
      </c>
      <c r="AG1331" s="3" t="s">
        <v>109</v>
      </c>
      <c r="AH1331" s="3" t="s">
        <v>111</v>
      </c>
      <c r="AI1331" s="3" t="s">
        <v>109</v>
      </c>
      <c r="AJ1331" s="7">
        <v>3</v>
      </c>
      <c r="AN1331" s="3" t="s">
        <v>109</v>
      </c>
      <c r="AO1331" s="42">
        <f>(Q1331*U1331)*12</f>
        <v>133320</v>
      </c>
      <c r="AP1331" s="3" t="s">
        <v>109</v>
      </c>
      <c r="AQ1331" s="3">
        <v>0.03</v>
      </c>
      <c r="AR1331" s="3" t="s">
        <v>109</v>
      </c>
      <c r="AS1331" s="3">
        <v>0.02</v>
      </c>
      <c r="AT1331" s="48">
        <f>(AO1331*(1-AQ1331))+(AO1331*AS1331)</f>
        <v>131986.79999999999</v>
      </c>
      <c r="AU1331" s="3" t="s">
        <v>109</v>
      </c>
      <c r="AV1331" s="3" t="s">
        <v>109</v>
      </c>
      <c r="AW1331" s="3" t="s">
        <v>109</v>
      </c>
      <c r="AX1331" s="3" t="s">
        <v>109</v>
      </c>
      <c r="AY1331" s="3" t="s">
        <v>109</v>
      </c>
      <c r="AZ1331" s="3" t="s">
        <v>109</v>
      </c>
      <c r="BA1331" s="3" t="s">
        <v>109</v>
      </c>
      <c r="BB1331" s="3" t="s">
        <v>109</v>
      </c>
      <c r="BC1331" s="3" t="s">
        <v>109</v>
      </c>
      <c r="BD1331" s="3" t="s">
        <v>109</v>
      </c>
      <c r="BE1331" s="3" t="s">
        <v>109</v>
      </c>
      <c r="BF1331" s="3" t="s">
        <v>109</v>
      </c>
      <c r="BG1331" s="3" t="s">
        <v>109</v>
      </c>
      <c r="BH1331" s="3" t="s">
        <v>109</v>
      </c>
      <c r="BI1331" s="3" t="s">
        <v>109</v>
      </c>
      <c r="BJ1331" s="3">
        <f>BX1331*0.1</f>
        <v>4.3422983434707102E-2</v>
      </c>
      <c r="BK1331" s="3">
        <f>BX1331*0.23</f>
        <v>9.9872861899826332E-2</v>
      </c>
      <c r="BL1331" s="2">
        <f>BX1331*0.32</f>
        <v>0.13895354699106272</v>
      </c>
      <c r="BM1331" s="3">
        <f>BX1331*0.3</f>
        <v>0.13026895030412128</v>
      </c>
      <c r="BN1331" s="3">
        <f>BX1331*0.05</f>
        <v>2.1711491717353551E-2</v>
      </c>
      <c r="BO1331" s="3" t="s">
        <v>109</v>
      </c>
      <c r="BP1331" s="3" t="s">
        <v>109</v>
      </c>
      <c r="BQ1331" s="3" t="s">
        <v>109</v>
      </c>
      <c r="BR1331" s="3" t="s">
        <v>109</v>
      </c>
      <c r="BS1331" s="3" t="s">
        <v>109</v>
      </c>
      <c r="BT1331" s="3" t="s">
        <v>109</v>
      </c>
      <c r="BU1331" s="3" t="s">
        <v>109</v>
      </c>
      <c r="BV1331" s="3" t="s">
        <v>109</v>
      </c>
      <c r="BW1331" s="3" t="s">
        <v>109</v>
      </c>
      <c r="BX1331" s="71">
        <f>1-(BY1331/AT1331)</f>
        <v>0.43422983434707096</v>
      </c>
      <c r="BY1331" s="46">
        <f>CE1331*CB1331</f>
        <v>74674.193700000003</v>
      </c>
      <c r="BZ1331" s="3">
        <v>6.25E-2</v>
      </c>
      <c r="CA1331" s="4">
        <f>C1331</f>
        <v>2.3699000000000001E-2</v>
      </c>
      <c r="CB1331" s="3">
        <f>BZ1331+CA1331</f>
        <v>8.6198999999999998E-2</v>
      </c>
      <c r="CC1331" s="47">
        <v>866300</v>
      </c>
      <c r="CD1331" s="46">
        <v>0</v>
      </c>
      <c r="CE1331" s="46">
        <f>CC1331-CD1331</f>
        <v>866300</v>
      </c>
      <c r="CF1331" s="46">
        <f>CE1331/Q1331</f>
        <v>78754.545454545456</v>
      </c>
      <c r="CG1331" s="3" t="s">
        <v>109</v>
      </c>
      <c r="CH1331" s="3" t="s">
        <v>4936</v>
      </c>
      <c r="CI1331" s="3" t="s">
        <v>109</v>
      </c>
      <c r="CJ1331" s="3" t="s">
        <v>109</v>
      </c>
      <c r="CK1331" s="3" t="s">
        <v>109</v>
      </c>
      <c r="CL1331" s="3" t="s">
        <v>109</v>
      </c>
      <c r="CM1331" s="3" t="s">
        <v>109</v>
      </c>
      <c r="CN1331" s="3" t="s">
        <v>109</v>
      </c>
      <c r="CO1331" s="3" t="s">
        <v>109</v>
      </c>
      <c r="CP1331" s="3" t="s">
        <v>109</v>
      </c>
      <c r="CQ1331" s="5" t="s">
        <v>113</v>
      </c>
      <c r="CR1331" s="5" t="s">
        <v>109</v>
      </c>
      <c r="CV1331" s="21" t="s">
        <v>113</v>
      </c>
      <c r="CW1331" s="10">
        <v>522</v>
      </c>
    </row>
    <row r="1332" spans="1:101" x14ac:dyDescent="0.25">
      <c r="A1332" s="3" t="s">
        <v>5372</v>
      </c>
      <c r="B1332" s="61" t="str">
        <f>CONCATENATE(RIGHT(LEFT(A1332,26),3))</f>
        <v>026</v>
      </c>
      <c r="C1332" s="4">
        <v>2.3699000000000001E-2</v>
      </c>
      <c r="D1332" s="3" t="s">
        <v>109</v>
      </c>
      <c r="E1332" s="3" t="s">
        <v>4423</v>
      </c>
      <c r="F1332" s="3" t="s">
        <v>5373</v>
      </c>
      <c r="G1332" s="3" t="s">
        <v>359</v>
      </c>
      <c r="H1332" s="28"/>
      <c r="I1332" s="3" t="s">
        <v>1726</v>
      </c>
      <c r="J1332" s="3" t="s">
        <v>4425</v>
      </c>
      <c r="K1332" s="4">
        <v>12381</v>
      </c>
      <c r="L1332" s="3" t="s">
        <v>109</v>
      </c>
      <c r="M1332" s="3" t="s">
        <v>109</v>
      </c>
      <c r="N1332" s="3" t="s">
        <v>109</v>
      </c>
      <c r="O1332" s="3" t="s">
        <v>109</v>
      </c>
      <c r="P1332" s="3" t="s">
        <v>109</v>
      </c>
      <c r="Q1332" s="64">
        <v>15</v>
      </c>
      <c r="R1332" s="9">
        <v>29</v>
      </c>
      <c r="S1332" s="3" t="s">
        <v>109</v>
      </c>
      <c r="T1332" s="3" t="s">
        <v>109</v>
      </c>
      <c r="U1332" s="46">
        <v>1010</v>
      </c>
      <c r="V1332" s="3" t="s">
        <v>109</v>
      </c>
      <c r="W1332" s="3" t="s">
        <v>109</v>
      </c>
      <c r="X1332" s="3" t="s">
        <v>109</v>
      </c>
      <c r="Y1332" s="3" t="s">
        <v>109</v>
      </c>
      <c r="Z1332" s="3" t="s">
        <v>109</v>
      </c>
      <c r="AA1332" s="9">
        <v>1980</v>
      </c>
      <c r="AB1332" s="3" t="s">
        <v>109</v>
      </c>
      <c r="AC1332" s="5" t="s">
        <v>135</v>
      </c>
      <c r="AD1332" s="3" t="s">
        <v>156</v>
      </c>
      <c r="AE1332" s="3" t="s">
        <v>109</v>
      </c>
      <c r="AF1332" s="9">
        <v>5</v>
      </c>
      <c r="AG1332" s="3" t="s">
        <v>109</v>
      </c>
      <c r="AH1332" s="3" t="s">
        <v>111</v>
      </c>
      <c r="AI1332" s="3" t="s">
        <v>109</v>
      </c>
      <c r="AJ1332" s="12">
        <v>3</v>
      </c>
      <c r="AN1332" s="3" t="s">
        <v>109</v>
      </c>
      <c r="AO1332" s="42">
        <f>(Q1332*U1332)*12</f>
        <v>181800</v>
      </c>
      <c r="AP1332" s="3" t="s">
        <v>109</v>
      </c>
      <c r="AQ1332" s="3">
        <v>0.03</v>
      </c>
      <c r="AR1332" s="3" t="s">
        <v>109</v>
      </c>
      <c r="AS1332" s="3">
        <v>0.02</v>
      </c>
      <c r="AT1332" s="48">
        <f>(AO1332*(1-AQ1332))+(AO1332*AS1332)</f>
        <v>179982</v>
      </c>
      <c r="AU1332" s="3" t="s">
        <v>109</v>
      </c>
      <c r="AV1332" s="3" t="s">
        <v>109</v>
      </c>
      <c r="AW1332" s="3" t="s">
        <v>109</v>
      </c>
      <c r="AX1332" s="3" t="s">
        <v>109</v>
      </c>
      <c r="AY1332" s="3" t="s">
        <v>109</v>
      </c>
      <c r="AZ1332" s="3" t="s">
        <v>109</v>
      </c>
      <c r="BA1332" s="3" t="s">
        <v>109</v>
      </c>
      <c r="BB1332" s="3" t="s">
        <v>109</v>
      </c>
      <c r="BC1332" s="3" t="s">
        <v>109</v>
      </c>
      <c r="BD1332" s="3" t="s">
        <v>109</v>
      </c>
      <c r="BE1332" s="3" t="s">
        <v>109</v>
      </c>
      <c r="BF1332" s="3" t="s">
        <v>109</v>
      </c>
      <c r="BG1332" s="3" t="s">
        <v>109</v>
      </c>
      <c r="BH1332" s="3" t="s">
        <v>109</v>
      </c>
      <c r="BI1332" s="3" t="s">
        <v>109</v>
      </c>
      <c r="BJ1332" s="3">
        <f>BX1332*0.1</f>
        <v>4.3284964163082987E-2</v>
      </c>
      <c r="BK1332" s="3">
        <f>BX1332*0.23</f>
        <v>9.9555417575090871E-2</v>
      </c>
      <c r="BL1332" s="2">
        <f>BX1332*0.32</f>
        <v>0.13851188532186556</v>
      </c>
      <c r="BM1332" s="3">
        <f>BX1332*0.3</f>
        <v>0.12985489248924895</v>
      </c>
      <c r="BN1332" s="3">
        <f>BX1332*0.05</f>
        <v>2.1642482081541493E-2</v>
      </c>
      <c r="BO1332" s="3" t="s">
        <v>109</v>
      </c>
      <c r="BP1332" s="3" t="s">
        <v>109</v>
      </c>
      <c r="BQ1332" s="3" t="s">
        <v>109</v>
      </c>
      <c r="BR1332" s="3" t="s">
        <v>109</v>
      </c>
      <c r="BS1332" s="3" t="s">
        <v>109</v>
      </c>
      <c r="BT1332" s="3" t="s">
        <v>109</v>
      </c>
      <c r="BU1332" s="3" t="s">
        <v>109</v>
      </c>
      <c r="BV1332" s="3" t="s">
        <v>109</v>
      </c>
      <c r="BW1332" s="3" t="s">
        <v>109</v>
      </c>
      <c r="BX1332" s="71">
        <f>1-(BY1332/AT1332)</f>
        <v>0.43284964163082984</v>
      </c>
      <c r="BY1332" s="46">
        <f>CE1332*CB1332</f>
        <v>102076.85579999999</v>
      </c>
      <c r="BZ1332" s="3">
        <v>6.25E-2</v>
      </c>
      <c r="CA1332" s="4">
        <f>C1332</f>
        <v>2.3699000000000001E-2</v>
      </c>
      <c r="CB1332" s="3">
        <f>BZ1332+CA1332</f>
        <v>8.6198999999999998E-2</v>
      </c>
      <c r="CC1332" s="47">
        <v>1184200</v>
      </c>
      <c r="CD1332" s="46">
        <v>0</v>
      </c>
      <c r="CE1332" s="46">
        <f>CC1332-CD1332</f>
        <v>1184200</v>
      </c>
      <c r="CF1332" s="46">
        <f>CE1332/Q1332</f>
        <v>78946.666666666672</v>
      </c>
      <c r="CG1332" s="3" t="s">
        <v>109</v>
      </c>
      <c r="CH1332" s="3" t="s">
        <v>4936</v>
      </c>
      <c r="CI1332" s="3" t="s">
        <v>109</v>
      </c>
      <c r="CJ1332" s="3" t="s">
        <v>109</v>
      </c>
      <c r="CK1332" s="3" t="s">
        <v>109</v>
      </c>
      <c r="CL1332" s="3" t="s">
        <v>109</v>
      </c>
      <c r="CM1332" s="3" t="s">
        <v>109</v>
      </c>
      <c r="CN1332" s="3" t="s">
        <v>109</v>
      </c>
      <c r="CO1332" s="3" t="s">
        <v>109</v>
      </c>
      <c r="CP1332" s="3" t="s">
        <v>109</v>
      </c>
      <c r="CQ1332" s="5" t="s">
        <v>113</v>
      </c>
      <c r="CR1332" s="5" t="s">
        <v>109</v>
      </c>
      <c r="CV1332" s="21" t="s">
        <v>113</v>
      </c>
      <c r="CW1332" s="10">
        <v>457</v>
      </c>
    </row>
    <row r="1333" spans="1:101" x14ac:dyDescent="0.25">
      <c r="A1333" s="3" t="s">
        <v>5385</v>
      </c>
      <c r="B1333" s="61" t="str">
        <f>CONCATENATE(RIGHT(LEFT(A1333,26),3))</f>
        <v>026</v>
      </c>
      <c r="C1333" s="4">
        <v>2.3699000000000001E-2</v>
      </c>
      <c r="D1333" s="3" t="s">
        <v>109</v>
      </c>
      <c r="E1333" s="3" t="s">
        <v>4423</v>
      </c>
      <c r="F1333" s="3" t="s">
        <v>5386</v>
      </c>
      <c r="G1333" s="3" t="s">
        <v>359</v>
      </c>
      <c r="H1333" s="9">
        <v>47906</v>
      </c>
      <c r="I1333" s="3" t="s">
        <v>1726</v>
      </c>
      <c r="J1333" s="3" t="s">
        <v>4425</v>
      </c>
      <c r="K1333" s="4">
        <v>5145</v>
      </c>
      <c r="L1333" s="3" t="s">
        <v>109</v>
      </c>
      <c r="M1333" s="3" t="s">
        <v>109</v>
      </c>
      <c r="N1333" s="3" t="s">
        <v>109</v>
      </c>
      <c r="O1333" s="3" t="s">
        <v>109</v>
      </c>
      <c r="P1333" s="3" t="s">
        <v>109</v>
      </c>
      <c r="Q1333" s="64">
        <v>6</v>
      </c>
      <c r="R1333" s="4">
        <v>12</v>
      </c>
      <c r="S1333" s="3" t="s">
        <v>109</v>
      </c>
      <c r="T1333" s="3" t="s">
        <v>109</v>
      </c>
      <c r="U1333" s="46">
        <v>1010</v>
      </c>
      <c r="V1333" s="3" t="s">
        <v>109</v>
      </c>
      <c r="W1333" s="3" t="s">
        <v>109</v>
      </c>
      <c r="X1333" s="3" t="s">
        <v>109</v>
      </c>
      <c r="Y1333" s="3" t="s">
        <v>109</v>
      </c>
      <c r="Z1333" s="3" t="s">
        <v>109</v>
      </c>
      <c r="AA1333" s="4">
        <v>1900</v>
      </c>
      <c r="AB1333" s="3" t="s">
        <v>109</v>
      </c>
      <c r="AC1333" s="5" t="s">
        <v>135</v>
      </c>
      <c r="AD1333" s="3" t="s">
        <v>156</v>
      </c>
      <c r="AE1333" s="3" t="s">
        <v>109</v>
      </c>
      <c r="AF1333" s="4">
        <v>3</v>
      </c>
      <c r="AG1333" s="3" t="s">
        <v>109</v>
      </c>
      <c r="AH1333" s="3" t="s">
        <v>111</v>
      </c>
      <c r="AI1333" s="3" t="s">
        <v>109</v>
      </c>
      <c r="AJ1333" s="7">
        <v>3</v>
      </c>
      <c r="AN1333" s="3" t="s">
        <v>109</v>
      </c>
      <c r="AO1333" s="42">
        <f>(Q1333*U1333)*12</f>
        <v>72720</v>
      </c>
      <c r="AP1333" s="3" t="s">
        <v>109</v>
      </c>
      <c r="AQ1333" s="3">
        <v>4.9000000000000002E-2</v>
      </c>
      <c r="AR1333" s="3" t="s">
        <v>109</v>
      </c>
      <c r="AS1333" s="3">
        <v>0.02</v>
      </c>
      <c r="AT1333" s="48">
        <f>(AO1333*(1-AQ1333))+(AO1333*AS1333)</f>
        <v>70611.12</v>
      </c>
      <c r="AU1333" s="3" t="s">
        <v>109</v>
      </c>
      <c r="AV1333" s="3" t="s">
        <v>109</v>
      </c>
      <c r="AW1333" s="3" t="s">
        <v>109</v>
      </c>
      <c r="AX1333" s="3" t="s">
        <v>109</v>
      </c>
      <c r="AY1333" s="3" t="s">
        <v>109</v>
      </c>
      <c r="AZ1333" s="3" t="s">
        <v>109</v>
      </c>
      <c r="BA1333" s="3" t="s">
        <v>109</v>
      </c>
      <c r="BB1333" s="3" t="s">
        <v>109</v>
      </c>
      <c r="BC1333" s="3" t="s">
        <v>109</v>
      </c>
      <c r="BD1333" s="3" t="s">
        <v>109</v>
      </c>
      <c r="BE1333" s="3" t="s">
        <v>109</v>
      </c>
      <c r="BF1333" s="3" t="s">
        <v>109</v>
      </c>
      <c r="BG1333" s="3" t="s">
        <v>109</v>
      </c>
      <c r="BH1333" s="3" t="s">
        <v>109</v>
      </c>
      <c r="BI1333" s="3" t="s">
        <v>109</v>
      </c>
      <c r="BJ1333" s="3">
        <f>BX1333*0.1</f>
        <v>4.3041890569077507E-2</v>
      </c>
      <c r="BK1333" s="3">
        <f>BX1333*0.23</f>
        <v>9.8996348308878254E-2</v>
      </c>
      <c r="BL1333" s="2">
        <f>BX1333*0.32</f>
        <v>0.137734049821048</v>
      </c>
      <c r="BM1333" s="3">
        <f>BX1333*0.3</f>
        <v>0.12912567170723249</v>
      </c>
      <c r="BN1333" s="3">
        <f>BX1333*0.05</f>
        <v>2.1520945284538753E-2</v>
      </c>
      <c r="BO1333" s="3" t="s">
        <v>109</v>
      </c>
      <c r="BP1333" s="3" t="s">
        <v>109</v>
      </c>
      <c r="BQ1333" s="3" t="s">
        <v>109</v>
      </c>
      <c r="BR1333" s="3" t="s">
        <v>109</v>
      </c>
      <c r="BS1333" s="3" t="s">
        <v>109</v>
      </c>
      <c r="BT1333" s="3" t="s">
        <v>109</v>
      </c>
      <c r="BU1333" s="3" t="s">
        <v>109</v>
      </c>
      <c r="BV1333" s="3" t="s">
        <v>109</v>
      </c>
      <c r="BW1333" s="3" t="s">
        <v>109</v>
      </c>
      <c r="BX1333" s="71">
        <f>1-(BY1333/AT1333)</f>
        <v>0.43041890569077501</v>
      </c>
      <c r="BY1333" s="46">
        <f>CE1333*CB1333</f>
        <v>40218.758999999998</v>
      </c>
      <c r="BZ1333" s="3">
        <v>6.7500000000000004E-2</v>
      </c>
      <c r="CA1333" s="4">
        <f>C1333</f>
        <v>2.3699000000000001E-2</v>
      </c>
      <c r="CB1333" s="3">
        <f>BZ1333+CA1333</f>
        <v>9.1199000000000002E-2</v>
      </c>
      <c r="CC1333" s="47">
        <v>441000</v>
      </c>
      <c r="CD1333" s="46">
        <v>0</v>
      </c>
      <c r="CE1333" s="46">
        <f>CC1333-CD1333</f>
        <v>441000</v>
      </c>
      <c r="CF1333" s="46">
        <f>CE1333/Q1333</f>
        <v>73500</v>
      </c>
      <c r="CG1333" s="3" t="s">
        <v>109</v>
      </c>
      <c r="CH1333" s="3" t="s">
        <v>5294</v>
      </c>
      <c r="CI1333" s="3" t="s">
        <v>109</v>
      </c>
      <c r="CJ1333" s="3" t="s">
        <v>109</v>
      </c>
      <c r="CK1333" s="3" t="s">
        <v>109</v>
      </c>
      <c r="CL1333" s="3" t="s">
        <v>109</v>
      </c>
      <c r="CM1333" s="3" t="s">
        <v>109</v>
      </c>
      <c r="CN1333" s="3" t="s">
        <v>109</v>
      </c>
      <c r="CO1333" s="3" t="s">
        <v>109</v>
      </c>
      <c r="CP1333" s="3" t="s">
        <v>109</v>
      </c>
      <c r="CQ1333" s="5" t="s">
        <v>113</v>
      </c>
      <c r="CR1333" s="5" t="s">
        <v>109</v>
      </c>
      <c r="CV1333" s="21" t="s">
        <v>113</v>
      </c>
      <c r="CW1333" s="6">
        <v>485</v>
      </c>
    </row>
    <row r="1334" spans="1:101" x14ac:dyDescent="0.25">
      <c r="A1334" s="3" t="s">
        <v>5179</v>
      </c>
      <c r="B1334" s="61" t="str">
        <f>CONCATENATE(RIGHT(LEFT(A1334,26),3))</f>
        <v>026</v>
      </c>
      <c r="C1334" s="4">
        <v>2.3699000000000001E-2</v>
      </c>
      <c r="D1334" s="3" t="s">
        <v>109</v>
      </c>
      <c r="E1334" s="3" t="s">
        <v>2886</v>
      </c>
      <c r="F1334" s="3" t="s">
        <v>5180</v>
      </c>
      <c r="G1334" s="3" t="s">
        <v>359</v>
      </c>
      <c r="H1334" s="23"/>
      <c r="I1334" s="3" t="s">
        <v>1726</v>
      </c>
      <c r="J1334" s="3" t="s">
        <v>4425</v>
      </c>
      <c r="K1334" s="4">
        <v>7824</v>
      </c>
      <c r="L1334" s="3" t="s">
        <v>109</v>
      </c>
      <c r="M1334" s="3" t="s">
        <v>109</v>
      </c>
      <c r="N1334" s="3" t="s">
        <v>109</v>
      </c>
      <c r="O1334" s="3" t="s">
        <v>109</v>
      </c>
      <c r="P1334" s="3" t="s">
        <v>109</v>
      </c>
      <c r="Q1334" s="64">
        <v>12</v>
      </c>
      <c r="R1334" s="8"/>
      <c r="S1334" s="3" t="s">
        <v>109</v>
      </c>
      <c r="T1334" s="3" t="s">
        <v>109</v>
      </c>
      <c r="U1334" s="46">
        <v>1010</v>
      </c>
      <c r="V1334" s="3" t="s">
        <v>109</v>
      </c>
      <c r="W1334" s="3" t="s">
        <v>109</v>
      </c>
      <c r="X1334" s="3" t="s">
        <v>109</v>
      </c>
      <c r="Y1334" s="3" t="s">
        <v>109</v>
      </c>
      <c r="Z1334" s="3" t="s">
        <v>109</v>
      </c>
      <c r="AA1334" s="4">
        <v>1996</v>
      </c>
      <c r="AB1334" s="3" t="s">
        <v>109</v>
      </c>
      <c r="AC1334" s="5" t="s">
        <v>135</v>
      </c>
      <c r="AD1334" s="3" t="s">
        <v>156</v>
      </c>
      <c r="AE1334" s="3" t="s">
        <v>109</v>
      </c>
      <c r="AF1334" s="4">
        <v>3</v>
      </c>
      <c r="AG1334" s="3" t="s">
        <v>109</v>
      </c>
      <c r="AH1334" s="3" t="s">
        <v>111</v>
      </c>
      <c r="AI1334" s="3" t="s">
        <v>109</v>
      </c>
      <c r="AJ1334" s="7">
        <v>3</v>
      </c>
      <c r="AN1334" s="3" t="s">
        <v>109</v>
      </c>
      <c r="AO1334" s="42">
        <f>(Q1334*U1334)*12</f>
        <v>145440</v>
      </c>
      <c r="AP1334" s="3" t="s">
        <v>109</v>
      </c>
      <c r="AQ1334" s="3">
        <v>0.03</v>
      </c>
      <c r="AR1334" s="3" t="s">
        <v>109</v>
      </c>
      <c r="AS1334" s="3">
        <v>0.02</v>
      </c>
      <c r="AT1334" s="48">
        <f>(AO1334*(1-AQ1334))+(AO1334*AS1334)</f>
        <v>143985.59999999998</v>
      </c>
      <c r="AU1334" s="3" t="s">
        <v>109</v>
      </c>
      <c r="AV1334" s="3" t="s">
        <v>109</v>
      </c>
      <c r="AW1334" s="3" t="s">
        <v>109</v>
      </c>
      <c r="AX1334" s="3" t="s">
        <v>109</v>
      </c>
      <c r="AY1334" s="3" t="s">
        <v>109</v>
      </c>
      <c r="AZ1334" s="3" t="s">
        <v>109</v>
      </c>
      <c r="BA1334" s="3" t="s">
        <v>109</v>
      </c>
      <c r="BB1334" s="3" t="s">
        <v>109</v>
      </c>
      <c r="BC1334" s="3" t="s">
        <v>109</v>
      </c>
      <c r="BD1334" s="3" t="s">
        <v>109</v>
      </c>
      <c r="BE1334" s="3" t="s">
        <v>109</v>
      </c>
      <c r="BF1334" s="3" t="s">
        <v>109</v>
      </c>
      <c r="BG1334" s="3" t="s">
        <v>109</v>
      </c>
      <c r="BH1334" s="3" t="s">
        <v>109</v>
      </c>
      <c r="BI1334" s="3" t="s">
        <v>109</v>
      </c>
      <c r="BJ1334" s="3">
        <f>BX1334*0.1</f>
        <v>4.2606079149581616E-2</v>
      </c>
      <c r="BK1334" s="3">
        <f>BX1334*0.23</f>
        <v>9.7993982044037711E-2</v>
      </c>
      <c r="BL1334" s="2">
        <f>BX1334*0.32</f>
        <v>0.13633945327866115</v>
      </c>
      <c r="BM1334" s="3">
        <f>BX1334*0.3</f>
        <v>0.12781823744874482</v>
      </c>
      <c r="BN1334" s="3">
        <f>BX1334*0.05</f>
        <v>2.1303039574790808E-2</v>
      </c>
      <c r="BO1334" s="3" t="s">
        <v>109</v>
      </c>
      <c r="BP1334" s="3" t="s">
        <v>109</v>
      </c>
      <c r="BQ1334" s="3" t="s">
        <v>109</v>
      </c>
      <c r="BR1334" s="3" t="s">
        <v>109</v>
      </c>
      <c r="BS1334" s="3" t="s">
        <v>109</v>
      </c>
      <c r="BT1334" s="3" t="s">
        <v>109</v>
      </c>
      <c r="BU1334" s="3" t="s">
        <v>109</v>
      </c>
      <c r="BV1334" s="3" t="s">
        <v>109</v>
      </c>
      <c r="BW1334" s="3" t="s">
        <v>109</v>
      </c>
      <c r="BX1334" s="71">
        <f>1-(BY1334/AT1334)</f>
        <v>0.4260607914958161</v>
      </c>
      <c r="BY1334" s="46">
        <f>CE1334*CB1334</f>
        <v>82638.981299999999</v>
      </c>
      <c r="BZ1334" s="3">
        <v>6.25E-2</v>
      </c>
      <c r="CA1334" s="4">
        <f>C1334</f>
        <v>2.3699000000000001E-2</v>
      </c>
      <c r="CB1334" s="3">
        <f>BZ1334+CA1334</f>
        <v>8.6198999999999998E-2</v>
      </c>
      <c r="CC1334" s="47">
        <v>958700</v>
      </c>
      <c r="CD1334" s="46">
        <v>0</v>
      </c>
      <c r="CE1334" s="46">
        <f>CC1334-CD1334</f>
        <v>958700</v>
      </c>
      <c r="CF1334" s="46">
        <f>CE1334/Q1334</f>
        <v>79891.666666666672</v>
      </c>
      <c r="CG1334" s="3" t="s">
        <v>109</v>
      </c>
      <c r="CH1334" s="3" t="s">
        <v>5181</v>
      </c>
      <c r="CI1334" s="3" t="s">
        <v>109</v>
      </c>
      <c r="CJ1334" s="3" t="s">
        <v>109</v>
      </c>
      <c r="CK1334" s="3" t="s">
        <v>109</v>
      </c>
      <c r="CL1334" s="3" t="s">
        <v>109</v>
      </c>
      <c r="CM1334" s="3" t="s">
        <v>109</v>
      </c>
      <c r="CN1334" s="3" t="s">
        <v>109</v>
      </c>
      <c r="CO1334" s="3" t="s">
        <v>109</v>
      </c>
      <c r="CP1334" s="3" t="s">
        <v>109</v>
      </c>
      <c r="CQ1334" s="5" t="s">
        <v>113</v>
      </c>
      <c r="CR1334" s="5" t="s">
        <v>109</v>
      </c>
      <c r="CV1334" s="21" t="s">
        <v>113</v>
      </c>
      <c r="CW1334" s="11"/>
    </row>
    <row r="1335" spans="1:101" x14ac:dyDescent="0.25">
      <c r="A1335" s="3" t="s">
        <v>5383</v>
      </c>
      <c r="B1335" s="61" t="str">
        <f>CONCATENATE(RIGHT(LEFT(A1335,26),3))</f>
        <v>026</v>
      </c>
      <c r="C1335" s="4">
        <v>2.3699000000000001E-2</v>
      </c>
      <c r="D1335" s="3" t="s">
        <v>109</v>
      </c>
      <c r="E1335" s="3" t="s">
        <v>4423</v>
      </c>
      <c r="F1335" s="3" t="s">
        <v>5384</v>
      </c>
      <c r="G1335" s="3" t="s">
        <v>359</v>
      </c>
      <c r="H1335" s="28"/>
      <c r="I1335" s="3" t="s">
        <v>1726</v>
      </c>
      <c r="J1335" s="3" t="s">
        <v>4425</v>
      </c>
      <c r="K1335" s="4">
        <v>3918</v>
      </c>
      <c r="L1335" s="3" t="s">
        <v>109</v>
      </c>
      <c r="M1335" s="3" t="s">
        <v>109</v>
      </c>
      <c r="N1335" s="3" t="s">
        <v>109</v>
      </c>
      <c r="O1335" s="3" t="s">
        <v>109</v>
      </c>
      <c r="P1335" s="3" t="s">
        <v>109</v>
      </c>
      <c r="Q1335" s="64">
        <v>6</v>
      </c>
      <c r="R1335" s="9">
        <v>9</v>
      </c>
      <c r="S1335" s="3" t="s">
        <v>109</v>
      </c>
      <c r="T1335" s="3" t="s">
        <v>109</v>
      </c>
      <c r="U1335" s="46">
        <v>960</v>
      </c>
      <c r="V1335" s="3" t="s">
        <v>109</v>
      </c>
      <c r="W1335" s="3" t="s">
        <v>109</v>
      </c>
      <c r="X1335" s="3" t="s">
        <v>109</v>
      </c>
      <c r="Y1335" s="3" t="s">
        <v>109</v>
      </c>
      <c r="Z1335" s="3" t="s">
        <v>109</v>
      </c>
      <c r="AA1335" s="9">
        <v>1970</v>
      </c>
      <c r="AB1335" s="3" t="s">
        <v>109</v>
      </c>
      <c r="AC1335" s="5" t="s">
        <v>135</v>
      </c>
      <c r="AD1335" s="3" t="s">
        <v>156</v>
      </c>
      <c r="AE1335" s="3" t="s">
        <v>109</v>
      </c>
      <c r="AF1335" s="4">
        <v>3</v>
      </c>
      <c r="AG1335" s="3" t="s">
        <v>109</v>
      </c>
      <c r="AH1335" s="3" t="s">
        <v>111</v>
      </c>
      <c r="AI1335" s="3" t="s">
        <v>109</v>
      </c>
      <c r="AJ1335" s="7">
        <v>4</v>
      </c>
      <c r="AN1335" s="3" t="s">
        <v>109</v>
      </c>
      <c r="AO1335" s="42">
        <f>(Q1335*U1335)*12</f>
        <v>69120</v>
      </c>
      <c r="AP1335" s="3" t="s">
        <v>109</v>
      </c>
      <c r="AQ1335" s="3">
        <v>0.03</v>
      </c>
      <c r="AR1335" s="3" t="s">
        <v>109</v>
      </c>
      <c r="AS1335" s="3">
        <v>0.02</v>
      </c>
      <c r="AT1335" s="48">
        <f>(AO1335*(1-AQ1335))+(AO1335*AS1335)</f>
        <v>68428.799999999988</v>
      </c>
      <c r="AU1335" s="3" t="s">
        <v>109</v>
      </c>
      <c r="AV1335" s="3" t="s">
        <v>109</v>
      </c>
      <c r="AW1335" s="3" t="s">
        <v>109</v>
      </c>
      <c r="AX1335" s="3" t="s">
        <v>109</v>
      </c>
      <c r="AY1335" s="3" t="s">
        <v>109</v>
      </c>
      <c r="AZ1335" s="3" t="s">
        <v>109</v>
      </c>
      <c r="BA1335" s="3" t="s">
        <v>109</v>
      </c>
      <c r="BB1335" s="3" t="s">
        <v>109</v>
      </c>
      <c r="BC1335" s="3" t="s">
        <v>109</v>
      </c>
      <c r="BD1335" s="3" t="s">
        <v>109</v>
      </c>
      <c r="BE1335" s="3" t="s">
        <v>109</v>
      </c>
      <c r="BF1335" s="3" t="s">
        <v>109</v>
      </c>
      <c r="BG1335" s="3" t="s">
        <v>109</v>
      </c>
      <c r="BH1335" s="3" t="s">
        <v>109</v>
      </c>
      <c r="BI1335" s="3" t="s">
        <v>109</v>
      </c>
      <c r="BJ1335" s="3">
        <f>BX1335*0.1</f>
        <v>4.1626016238776646E-2</v>
      </c>
      <c r="BK1335" s="3">
        <f>BX1335*0.23</f>
        <v>9.5739837349186285E-2</v>
      </c>
      <c r="BL1335" s="2">
        <f>BX1335*0.32</f>
        <v>0.13320325196408525</v>
      </c>
      <c r="BM1335" s="3">
        <f>BX1335*0.3</f>
        <v>0.12487804871632992</v>
      </c>
      <c r="BN1335" s="3">
        <f>BX1335*0.05</f>
        <v>2.0813008119388323E-2</v>
      </c>
      <c r="BO1335" s="3" t="s">
        <v>109</v>
      </c>
      <c r="BP1335" s="3" t="s">
        <v>109</v>
      </c>
      <c r="BQ1335" s="3" t="s">
        <v>109</v>
      </c>
      <c r="BR1335" s="3" t="s">
        <v>109</v>
      </c>
      <c r="BS1335" s="3" t="s">
        <v>109</v>
      </c>
      <c r="BT1335" s="3" t="s">
        <v>109</v>
      </c>
      <c r="BU1335" s="3" t="s">
        <v>109</v>
      </c>
      <c r="BV1335" s="3" t="s">
        <v>109</v>
      </c>
      <c r="BW1335" s="3" t="s">
        <v>109</v>
      </c>
      <c r="BX1335" s="71">
        <f>1-(BY1335/AT1335)</f>
        <v>0.41626016238776642</v>
      </c>
      <c r="BY1335" s="46">
        <f>CE1335*CB1335</f>
        <v>39944.616600000001</v>
      </c>
      <c r="BZ1335" s="3">
        <v>6.25E-2</v>
      </c>
      <c r="CA1335" s="4">
        <f>C1335</f>
        <v>2.3699000000000001E-2</v>
      </c>
      <c r="CB1335" s="3">
        <f>BZ1335+CA1335</f>
        <v>8.6198999999999998E-2</v>
      </c>
      <c r="CC1335" s="47">
        <v>463400</v>
      </c>
      <c r="CD1335" s="46">
        <v>0</v>
      </c>
      <c r="CE1335" s="46">
        <f>CC1335-CD1335</f>
        <v>463400</v>
      </c>
      <c r="CF1335" s="46">
        <f>CE1335/Q1335</f>
        <v>77233.333333333328</v>
      </c>
      <c r="CG1335" s="3" t="s">
        <v>109</v>
      </c>
      <c r="CH1335" s="3" t="s">
        <v>5294</v>
      </c>
      <c r="CI1335" s="3" t="s">
        <v>109</v>
      </c>
      <c r="CJ1335" s="3" t="s">
        <v>109</v>
      </c>
      <c r="CK1335" s="3" t="s">
        <v>109</v>
      </c>
      <c r="CL1335" s="3" t="s">
        <v>109</v>
      </c>
      <c r="CM1335" s="3" t="s">
        <v>109</v>
      </c>
      <c r="CN1335" s="3" t="s">
        <v>109</v>
      </c>
      <c r="CO1335" s="3" t="s">
        <v>109</v>
      </c>
      <c r="CP1335" s="3" t="s">
        <v>109</v>
      </c>
      <c r="CQ1335" s="5" t="s">
        <v>113</v>
      </c>
      <c r="CR1335" s="5" t="s">
        <v>109</v>
      </c>
      <c r="CV1335" s="21" t="s">
        <v>113</v>
      </c>
      <c r="CW1335" s="10">
        <v>526</v>
      </c>
    </row>
    <row r="1336" spans="1:101" x14ac:dyDescent="0.25">
      <c r="A1336" s="3" t="s">
        <v>5129</v>
      </c>
      <c r="B1336" s="61" t="str">
        <f>CONCATENATE(RIGHT(LEFT(A1336,26),3))</f>
        <v>026</v>
      </c>
      <c r="C1336" s="4">
        <v>2.3699000000000001E-2</v>
      </c>
      <c r="D1336" s="3" t="s">
        <v>5130</v>
      </c>
      <c r="E1336" s="3" t="s">
        <v>5131</v>
      </c>
      <c r="F1336" s="3" t="s">
        <v>5132</v>
      </c>
      <c r="G1336" s="3" t="s">
        <v>359</v>
      </c>
      <c r="H1336" s="28"/>
      <c r="I1336" s="3" t="s">
        <v>1726</v>
      </c>
      <c r="J1336" s="3" t="s">
        <v>4425</v>
      </c>
      <c r="K1336" s="4">
        <v>15120</v>
      </c>
      <c r="L1336" s="3" t="s">
        <v>109</v>
      </c>
      <c r="M1336" s="3" t="s">
        <v>109</v>
      </c>
      <c r="N1336" s="3" t="s">
        <v>109</v>
      </c>
      <c r="O1336" s="3" t="s">
        <v>109</v>
      </c>
      <c r="P1336" s="3" t="s">
        <v>109</v>
      </c>
      <c r="Q1336" s="64">
        <v>12</v>
      </c>
      <c r="R1336" s="9">
        <v>34</v>
      </c>
      <c r="S1336" s="3" t="s">
        <v>109</v>
      </c>
      <c r="T1336" s="3" t="s">
        <v>109</v>
      </c>
      <c r="U1336" s="46">
        <v>1470</v>
      </c>
      <c r="V1336" s="3" t="s">
        <v>109</v>
      </c>
      <c r="W1336" s="3" t="s">
        <v>109</v>
      </c>
      <c r="X1336" s="3" t="s">
        <v>109</v>
      </c>
      <c r="Y1336" s="3" t="s">
        <v>109</v>
      </c>
      <c r="Z1336" s="3" t="s">
        <v>109</v>
      </c>
      <c r="AA1336" s="8"/>
      <c r="AB1336" s="3" t="s">
        <v>109</v>
      </c>
      <c r="AC1336" s="5" t="s">
        <v>135</v>
      </c>
      <c r="AD1336" s="3" t="s">
        <v>156</v>
      </c>
      <c r="AE1336" s="3" t="s">
        <v>109</v>
      </c>
      <c r="AF1336" s="4">
        <v>3</v>
      </c>
      <c r="AG1336" s="3" t="s">
        <v>109</v>
      </c>
      <c r="AH1336" s="3" t="s">
        <v>111</v>
      </c>
      <c r="AI1336" s="3" t="s">
        <v>109</v>
      </c>
      <c r="AJ1336" s="7">
        <v>3</v>
      </c>
      <c r="AN1336" s="3" t="s">
        <v>109</v>
      </c>
      <c r="AO1336" s="42">
        <f>(Q1336*U1336)*12</f>
        <v>211680</v>
      </c>
      <c r="AP1336" s="3" t="s">
        <v>109</v>
      </c>
      <c r="AQ1336" s="3">
        <v>0.03</v>
      </c>
      <c r="AR1336" s="3" t="s">
        <v>109</v>
      </c>
      <c r="AS1336" s="3">
        <v>0.02</v>
      </c>
      <c r="AT1336" s="48">
        <f>(AO1336*(1-AQ1336))+(AO1336*AS1336)</f>
        <v>209563.2</v>
      </c>
      <c r="AU1336" s="3" t="s">
        <v>109</v>
      </c>
      <c r="AV1336" s="3" t="s">
        <v>109</v>
      </c>
      <c r="AW1336" s="3" t="s">
        <v>109</v>
      </c>
      <c r="AX1336" s="3" t="s">
        <v>109</v>
      </c>
      <c r="AY1336" s="3" t="s">
        <v>109</v>
      </c>
      <c r="AZ1336" s="3" t="s">
        <v>109</v>
      </c>
      <c r="BA1336" s="3" t="s">
        <v>109</v>
      </c>
      <c r="BB1336" s="3" t="s">
        <v>109</v>
      </c>
      <c r="BC1336" s="3" t="s">
        <v>109</v>
      </c>
      <c r="BD1336" s="3" t="s">
        <v>109</v>
      </c>
      <c r="BE1336" s="3" t="s">
        <v>109</v>
      </c>
      <c r="BF1336" s="3" t="s">
        <v>109</v>
      </c>
      <c r="BG1336" s="3" t="s">
        <v>109</v>
      </c>
      <c r="BH1336" s="3" t="s">
        <v>109</v>
      </c>
      <c r="BI1336" s="3" t="s">
        <v>109</v>
      </c>
      <c r="BJ1336" s="3">
        <f>BX1336*0.1</f>
        <v>4.0941670961313827E-2</v>
      </c>
      <c r="BK1336" s="3">
        <f>BX1336*0.23</f>
        <v>9.4165843211021796E-2</v>
      </c>
      <c r="BL1336" s="2">
        <f>BX1336*0.32</f>
        <v>0.13101334707620424</v>
      </c>
      <c r="BM1336" s="3">
        <f>BX1336*0.3</f>
        <v>0.12282501288394147</v>
      </c>
      <c r="BN1336" s="3">
        <f>BX1336*0.05</f>
        <v>2.0470835480656913E-2</v>
      </c>
      <c r="BO1336" s="3" t="s">
        <v>109</v>
      </c>
      <c r="BP1336" s="3" t="s">
        <v>109</v>
      </c>
      <c r="BQ1336" s="3" t="s">
        <v>109</v>
      </c>
      <c r="BR1336" s="3" t="s">
        <v>109</v>
      </c>
      <c r="BS1336" s="3" t="s">
        <v>109</v>
      </c>
      <c r="BT1336" s="3" t="s">
        <v>109</v>
      </c>
      <c r="BU1336" s="3" t="s">
        <v>109</v>
      </c>
      <c r="BV1336" s="3" t="s">
        <v>109</v>
      </c>
      <c r="BW1336" s="3" t="s">
        <v>109</v>
      </c>
      <c r="BX1336" s="71">
        <f>1-(BY1336/AT1336)</f>
        <v>0.40941670961313825</v>
      </c>
      <c r="BY1336" s="46">
        <f>CE1336*CB1336</f>
        <v>123764.5242</v>
      </c>
      <c r="BZ1336" s="3">
        <v>6.25E-2</v>
      </c>
      <c r="CA1336" s="4">
        <f>C1336</f>
        <v>2.3699000000000001E-2</v>
      </c>
      <c r="CB1336" s="3">
        <f>BZ1336+CA1336</f>
        <v>8.6198999999999998E-2</v>
      </c>
      <c r="CC1336" s="47">
        <v>1435800</v>
      </c>
      <c r="CD1336" s="46">
        <v>0</v>
      </c>
      <c r="CE1336" s="46">
        <f>CC1336-CD1336</f>
        <v>1435800</v>
      </c>
      <c r="CF1336" s="46">
        <f>CE1336/Q1336</f>
        <v>119650</v>
      </c>
      <c r="CG1336" s="3" t="s">
        <v>109</v>
      </c>
      <c r="CH1336" s="3" t="s">
        <v>5133</v>
      </c>
      <c r="CI1336" s="3" t="s">
        <v>109</v>
      </c>
      <c r="CJ1336" s="3" t="s">
        <v>109</v>
      </c>
      <c r="CK1336" s="3" t="s">
        <v>109</v>
      </c>
      <c r="CL1336" s="3" t="s">
        <v>109</v>
      </c>
      <c r="CM1336" s="3" t="s">
        <v>109</v>
      </c>
      <c r="CN1336" s="3" t="s">
        <v>109</v>
      </c>
      <c r="CO1336" s="3" t="s">
        <v>109</v>
      </c>
      <c r="CP1336" s="3" t="s">
        <v>109</v>
      </c>
      <c r="CQ1336" s="5" t="s">
        <v>113</v>
      </c>
      <c r="CR1336" s="5" t="s">
        <v>109</v>
      </c>
      <c r="CV1336" s="21" t="s">
        <v>113</v>
      </c>
      <c r="CW1336" s="10">
        <v>433</v>
      </c>
    </row>
    <row r="1337" spans="1:101" x14ac:dyDescent="0.25">
      <c r="A1337" s="3" t="s">
        <v>5575</v>
      </c>
      <c r="B1337" s="61" t="str">
        <f>CONCATENATE(RIGHT(LEFT(A1337,26),3))</f>
        <v>026</v>
      </c>
      <c r="C1337" s="4">
        <v>2.3699000000000001E-2</v>
      </c>
      <c r="D1337" s="3" t="s">
        <v>5576</v>
      </c>
      <c r="E1337" s="3" t="s">
        <v>5577</v>
      </c>
      <c r="F1337" s="3" t="s">
        <v>5578</v>
      </c>
      <c r="G1337" s="3" t="s">
        <v>359</v>
      </c>
      <c r="H1337" s="28"/>
      <c r="I1337" s="3" t="s">
        <v>1726</v>
      </c>
      <c r="J1337" s="3" t="s">
        <v>4425</v>
      </c>
      <c r="K1337" s="4">
        <v>26639</v>
      </c>
      <c r="L1337" s="3" t="s">
        <v>109</v>
      </c>
      <c r="M1337" s="3" t="s">
        <v>109</v>
      </c>
      <c r="N1337" s="3" t="s">
        <v>109</v>
      </c>
      <c r="O1337" s="3" t="s">
        <v>109</v>
      </c>
      <c r="P1337" s="3" t="s">
        <v>109</v>
      </c>
      <c r="Q1337" s="64">
        <v>46</v>
      </c>
      <c r="R1337" s="4">
        <v>46</v>
      </c>
      <c r="S1337" s="3" t="s">
        <v>109</v>
      </c>
      <c r="T1337" s="3" t="s">
        <v>109</v>
      </c>
      <c r="U1337" s="46">
        <v>828</v>
      </c>
      <c r="V1337" s="3" t="s">
        <v>109</v>
      </c>
      <c r="W1337" s="3" t="s">
        <v>109</v>
      </c>
      <c r="X1337" s="3" t="s">
        <v>109</v>
      </c>
      <c r="Y1337" s="3" t="s">
        <v>109</v>
      </c>
      <c r="Z1337" s="3" t="s">
        <v>109</v>
      </c>
      <c r="AA1337" s="9">
        <v>1964</v>
      </c>
      <c r="AB1337" s="3" t="s">
        <v>109</v>
      </c>
      <c r="AC1337" s="5" t="s">
        <v>135</v>
      </c>
      <c r="AD1337" s="3" t="s">
        <v>156</v>
      </c>
      <c r="AE1337" s="3" t="s">
        <v>109</v>
      </c>
      <c r="AF1337" s="4">
        <v>3</v>
      </c>
      <c r="AG1337" s="3" t="s">
        <v>109</v>
      </c>
      <c r="AH1337" s="3" t="s">
        <v>111</v>
      </c>
      <c r="AI1337" s="3" t="s">
        <v>109</v>
      </c>
      <c r="AJ1337" s="7">
        <v>3</v>
      </c>
      <c r="AN1337" s="3" t="s">
        <v>109</v>
      </c>
      <c r="AO1337" s="42">
        <f>(Q1337*U1337)*12</f>
        <v>457056</v>
      </c>
      <c r="AP1337" s="3" t="s">
        <v>109</v>
      </c>
      <c r="AQ1337" s="3">
        <v>0.03</v>
      </c>
      <c r="AR1337" s="3" t="s">
        <v>109</v>
      </c>
      <c r="AS1337" s="3">
        <v>0.02</v>
      </c>
      <c r="AT1337" s="48">
        <f>(AO1337*(1-AQ1337))+(AO1337*AS1337)</f>
        <v>452485.44</v>
      </c>
      <c r="AU1337" s="3" t="s">
        <v>109</v>
      </c>
      <c r="AV1337" s="3" t="s">
        <v>109</v>
      </c>
      <c r="AW1337" s="3" t="s">
        <v>109</v>
      </c>
      <c r="AX1337" s="3" t="s">
        <v>109</v>
      </c>
      <c r="AY1337" s="3" t="s">
        <v>109</v>
      </c>
      <c r="AZ1337" s="3" t="s">
        <v>109</v>
      </c>
      <c r="BA1337" s="3" t="s">
        <v>109</v>
      </c>
      <c r="BB1337" s="3" t="s">
        <v>109</v>
      </c>
      <c r="BC1337" s="3" t="s">
        <v>109</v>
      </c>
      <c r="BD1337" s="3" t="s">
        <v>109</v>
      </c>
      <c r="BE1337" s="3" t="s">
        <v>109</v>
      </c>
      <c r="BF1337" s="3" t="s">
        <v>109</v>
      </c>
      <c r="BG1337" s="3" t="s">
        <v>109</v>
      </c>
      <c r="BH1337" s="3" t="s">
        <v>109</v>
      </c>
      <c r="BI1337" s="3" t="s">
        <v>109</v>
      </c>
      <c r="BJ1337" s="3">
        <f>BX1337*0.1</f>
        <v>4.0876060807614058E-2</v>
      </c>
      <c r="BK1337" s="3">
        <f>BX1337*0.23</f>
        <v>9.4014939857512331E-2</v>
      </c>
      <c r="BL1337" s="2">
        <f>BX1337*0.32</f>
        <v>0.13080339458436499</v>
      </c>
      <c r="BM1337" s="3">
        <f>BX1337*0.3</f>
        <v>0.12262818242284217</v>
      </c>
      <c r="BN1337" s="3">
        <f>BX1337*0.05</f>
        <v>2.0438030403807029E-2</v>
      </c>
      <c r="BO1337" s="3" t="s">
        <v>109</v>
      </c>
      <c r="BP1337" s="3" t="s">
        <v>109</v>
      </c>
      <c r="BQ1337" s="3" t="s">
        <v>109</v>
      </c>
      <c r="BR1337" s="3" t="s">
        <v>109</v>
      </c>
      <c r="BS1337" s="3" t="s">
        <v>109</v>
      </c>
      <c r="BT1337" s="3" t="s">
        <v>109</v>
      </c>
      <c r="BU1337" s="3" t="s">
        <v>109</v>
      </c>
      <c r="BV1337" s="3" t="s">
        <v>109</v>
      </c>
      <c r="BW1337" s="3" t="s">
        <v>109</v>
      </c>
      <c r="BX1337" s="71">
        <f>1-(BY1337/AT1337)</f>
        <v>0.40876060807614056</v>
      </c>
      <c r="BY1337" s="46">
        <f>CE1337*CB1337</f>
        <v>267527.21639999998</v>
      </c>
      <c r="BZ1337" s="3">
        <v>6.25E-2</v>
      </c>
      <c r="CA1337" s="4">
        <f>C1337</f>
        <v>2.3699000000000001E-2</v>
      </c>
      <c r="CB1337" s="3">
        <f>BZ1337+CA1337</f>
        <v>8.6198999999999998E-2</v>
      </c>
      <c r="CC1337" s="47">
        <v>3103600</v>
      </c>
      <c r="CD1337" s="46">
        <v>0</v>
      </c>
      <c r="CE1337" s="46">
        <f>CC1337-CD1337</f>
        <v>3103600</v>
      </c>
      <c r="CF1337" s="46">
        <f>CE1337/Q1337</f>
        <v>67469.565217391311</v>
      </c>
      <c r="CG1337" s="3" t="s">
        <v>109</v>
      </c>
      <c r="CH1337" s="3" t="s">
        <v>5579</v>
      </c>
      <c r="CI1337" s="3" t="s">
        <v>109</v>
      </c>
      <c r="CJ1337" s="3" t="s">
        <v>109</v>
      </c>
      <c r="CK1337" s="3" t="s">
        <v>109</v>
      </c>
      <c r="CL1337" s="3" t="s">
        <v>109</v>
      </c>
      <c r="CM1337" s="3" t="s">
        <v>109</v>
      </c>
      <c r="CN1337" s="3" t="s">
        <v>109</v>
      </c>
      <c r="CO1337" s="3" t="s">
        <v>109</v>
      </c>
      <c r="CP1337" s="3" t="s">
        <v>109</v>
      </c>
      <c r="CQ1337" s="5" t="s">
        <v>126</v>
      </c>
      <c r="CR1337" s="5" t="s">
        <v>5580</v>
      </c>
      <c r="CV1337" s="21" t="s">
        <v>113</v>
      </c>
      <c r="CW1337" s="6">
        <v>650</v>
      </c>
    </row>
    <row r="1338" spans="1:101" x14ac:dyDescent="0.25">
      <c r="A1338" s="3" t="s">
        <v>5336</v>
      </c>
      <c r="B1338" s="61" t="str">
        <f>CONCATENATE(RIGHT(LEFT(A1338,26),3))</f>
        <v>026</v>
      </c>
      <c r="C1338" s="4">
        <v>2.3699000000000001E-2</v>
      </c>
      <c r="D1338" s="3" t="s">
        <v>5337</v>
      </c>
      <c r="E1338" s="3" t="s">
        <v>5329</v>
      </c>
      <c r="F1338" s="3" t="s">
        <v>5338</v>
      </c>
      <c r="G1338" s="3" t="s">
        <v>359</v>
      </c>
      <c r="H1338" s="4">
        <v>47906</v>
      </c>
      <c r="I1338" s="3" t="s">
        <v>1726</v>
      </c>
      <c r="J1338" s="3" t="s">
        <v>4425</v>
      </c>
      <c r="K1338" s="4">
        <v>11023</v>
      </c>
      <c r="L1338" s="3" t="s">
        <v>109</v>
      </c>
      <c r="M1338" s="3" t="s">
        <v>109</v>
      </c>
      <c r="N1338" s="3" t="s">
        <v>109</v>
      </c>
      <c r="O1338" s="3" t="s">
        <v>109</v>
      </c>
      <c r="P1338" s="3" t="s">
        <v>109</v>
      </c>
      <c r="Q1338" s="64">
        <v>15</v>
      </c>
      <c r="R1338" s="9">
        <v>30</v>
      </c>
      <c r="S1338" s="3" t="s">
        <v>109</v>
      </c>
      <c r="T1338" s="3" t="s">
        <v>109</v>
      </c>
      <c r="U1338" s="46">
        <v>1010</v>
      </c>
      <c r="V1338" s="3" t="s">
        <v>109</v>
      </c>
      <c r="W1338" s="3" t="s">
        <v>109</v>
      </c>
      <c r="X1338" s="3" t="s">
        <v>109</v>
      </c>
      <c r="Y1338" s="3" t="s">
        <v>109</v>
      </c>
      <c r="Z1338" s="3" t="s">
        <v>109</v>
      </c>
      <c r="AA1338" s="4">
        <v>1990</v>
      </c>
      <c r="AB1338" s="3" t="s">
        <v>109</v>
      </c>
      <c r="AC1338" s="5" t="s">
        <v>135</v>
      </c>
      <c r="AD1338" s="3" t="s">
        <v>156</v>
      </c>
      <c r="AE1338" s="3" t="s">
        <v>109</v>
      </c>
      <c r="AF1338" s="4">
        <v>3</v>
      </c>
      <c r="AG1338" s="3" t="s">
        <v>109</v>
      </c>
      <c r="AH1338" s="3" t="s">
        <v>111</v>
      </c>
      <c r="AI1338" s="3" t="s">
        <v>109</v>
      </c>
      <c r="AJ1338" s="7">
        <v>3</v>
      </c>
      <c r="AN1338" s="3" t="s">
        <v>109</v>
      </c>
      <c r="AO1338" s="42">
        <f>(Q1338*U1338)*12</f>
        <v>181800</v>
      </c>
      <c r="AP1338" s="3" t="s">
        <v>109</v>
      </c>
      <c r="AQ1338" s="3">
        <v>0.03</v>
      </c>
      <c r="AR1338" s="3" t="s">
        <v>109</v>
      </c>
      <c r="AS1338" s="3">
        <v>0.02</v>
      </c>
      <c r="AT1338" s="48">
        <f>(AO1338*(1-AQ1338))+(AO1338*AS1338)</f>
        <v>179982</v>
      </c>
      <c r="AU1338" s="3" t="s">
        <v>109</v>
      </c>
      <c r="AV1338" s="3" t="s">
        <v>109</v>
      </c>
      <c r="AW1338" s="3" t="s">
        <v>109</v>
      </c>
      <c r="AX1338" s="3" t="s">
        <v>109</v>
      </c>
      <c r="AY1338" s="3" t="s">
        <v>109</v>
      </c>
      <c r="AZ1338" s="3" t="s">
        <v>109</v>
      </c>
      <c r="BA1338" s="3" t="s">
        <v>109</v>
      </c>
      <c r="BB1338" s="3" t="s">
        <v>109</v>
      </c>
      <c r="BC1338" s="3" t="s">
        <v>109</v>
      </c>
      <c r="BD1338" s="3" t="s">
        <v>109</v>
      </c>
      <c r="BE1338" s="3" t="s">
        <v>109</v>
      </c>
      <c r="BF1338" s="3" t="s">
        <v>109</v>
      </c>
      <c r="BG1338" s="3" t="s">
        <v>109</v>
      </c>
      <c r="BH1338" s="3" t="s">
        <v>109</v>
      </c>
      <c r="BI1338" s="3" t="s">
        <v>109</v>
      </c>
      <c r="BJ1338" s="3">
        <f>BX1338*0.1</f>
        <v>4.0875940094009404E-2</v>
      </c>
      <c r="BK1338" s="3">
        <f>BX1338*0.23</f>
        <v>9.4014662216221623E-2</v>
      </c>
      <c r="BL1338" s="2">
        <f>BX1338*0.32</f>
        <v>0.13080300830083008</v>
      </c>
      <c r="BM1338" s="3">
        <f>BX1338*0.3</f>
        <v>0.12262782028202819</v>
      </c>
      <c r="BN1338" s="3">
        <f>BX1338*0.05</f>
        <v>2.0437970047004702E-2</v>
      </c>
      <c r="BO1338" s="3" t="s">
        <v>109</v>
      </c>
      <c r="BP1338" s="3" t="s">
        <v>109</v>
      </c>
      <c r="BQ1338" s="3" t="s">
        <v>109</v>
      </c>
      <c r="BR1338" s="3" t="s">
        <v>109</v>
      </c>
      <c r="BS1338" s="3" t="s">
        <v>109</v>
      </c>
      <c r="BT1338" s="3" t="s">
        <v>109</v>
      </c>
      <c r="BU1338" s="3" t="s">
        <v>109</v>
      </c>
      <c r="BV1338" s="3" t="s">
        <v>109</v>
      </c>
      <c r="BW1338" s="3" t="s">
        <v>109</v>
      </c>
      <c r="BX1338" s="71">
        <f>1-(BY1338/AT1338)</f>
        <v>0.408759400940094</v>
      </c>
      <c r="BY1338" s="46">
        <f>CE1338*CB1338</f>
        <v>106412.6655</v>
      </c>
      <c r="BZ1338" s="3">
        <v>6.25E-2</v>
      </c>
      <c r="CA1338" s="4">
        <f>C1338</f>
        <v>2.3699000000000001E-2</v>
      </c>
      <c r="CB1338" s="3">
        <f>BZ1338+CA1338</f>
        <v>8.6198999999999998E-2</v>
      </c>
      <c r="CC1338" s="47">
        <v>1234500</v>
      </c>
      <c r="CD1338" s="46">
        <v>0</v>
      </c>
      <c r="CE1338" s="46">
        <f>CC1338-CD1338</f>
        <v>1234500</v>
      </c>
      <c r="CF1338" s="46">
        <f>CE1338/Q1338</f>
        <v>82300</v>
      </c>
      <c r="CG1338" s="3" t="s">
        <v>109</v>
      </c>
      <c r="CH1338" s="3" t="s">
        <v>5339</v>
      </c>
      <c r="CI1338" s="3" t="s">
        <v>109</v>
      </c>
      <c r="CJ1338" s="3" t="s">
        <v>109</v>
      </c>
      <c r="CK1338" s="3" t="s">
        <v>109</v>
      </c>
      <c r="CL1338" s="3" t="s">
        <v>109</v>
      </c>
      <c r="CM1338" s="3" t="s">
        <v>109</v>
      </c>
      <c r="CN1338" s="3" t="s">
        <v>109</v>
      </c>
      <c r="CO1338" s="3" t="s">
        <v>109</v>
      </c>
      <c r="CP1338" s="3" t="s">
        <v>109</v>
      </c>
      <c r="CQ1338" s="5" t="s">
        <v>113</v>
      </c>
      <c r="CR1338" s="5" t="s">
        <v>109</v>
      </c>
      <c r="CV1338" s="21" t="s">
        <v>113</v>
      </c>
      <c r="CW1338" s="10">
        <v>560</v>
      </c>
    </row>
    <row r="1339" spans="1:101" x14ac:dyDescent="0.25">
      <c r="A1339" s="3" t="s">
        <v>5398</v>
      </c>
      <c r="B1339" s="61" t="str">
        <f>CONCATENATE(RIGHT(LEFT(A1339,26),3))</f>
        <v>026</v>
      </c>
      <c r="C1339" s="4">
        <v>2.3699000000000001E-2</v>
      </c>
      <c r="D1339" s="3" t="s">
        <v>5399</v>
      </c>
      <c r="E1339" s="3" t="s">
        <v>4423</v>
      </c>
      <c r="F1339" s="3" t="s">
        <v>5400</v>
      </c>
      <c r="G1339" s="3" t="s">
        <v>359</v>
      </c>
      <c r="H1339" s="28"/>
      <c r="I1339" s="3" t="s">
        <v>1726</v>
      </c>
      <c r="J1339" s="3" t="s">
        <v>4425</v>
      </c>
      <c r="K1339" s="4">
        <v>5184</v>
      </c>
      <c r="L1339" s="3" t="s">
        <v>109</v>
      </c>
      <c r="M1339" s="3" t="s">
        <v>109</v>
      </c>
      <c r="N1339" s="3" t="s">
        <v>109</v>
      </c>
      <c r="O1339" s="3" t="s">
        <v>109</v>
      </c>
      <c r="P1339" s="3" t="s">
        <v>109</v>
      </c>
      <c r="Q1339" s="64">
        <v>6</v>
      </c>
      <c r="R1339" s="4">
        <v>18</v>
      </c>
      <c r="S1339" s="3" t="s">
        <v>109</v>
      </c>
      <c r="T1339" s="3" t="s">
        <v>109</v>
      </c>
      <c r="U1339" s="46">
        <v>1470</v>
      </c>
      <c r="V1339" s="3" t="s">
        <v>109</v>
      </c>
      <c r="W1339" s="3" t="s">
        <v>109</v>
      </c>
      <c r="X1339" s="3" t="s">
        <v>109</v>
      </c>
      <c r="Y1339" s="3" t="s">
        <v>109</v>
      </c>
      <c r="Z1339" s="3" t="s">
        <v>109</v>
      </c>
      <c r="AA1339" s="9">
        <v>1981</v>
      </c>
      <c r="AB1339" s="3" t="s">
        <v>109</v>
      </c>
      <c r="AC1339" s="5" t="s">
        <v>135</v>
      </c>
      <c r="AD1339" s="3" t="s">
        <v>156</v>
      </c>
      <c r="AE1339" s="3" t="s">
        <v>109</v>
      </c>
      <c r="AF1339" s="4">
        <v>3</v>
      </c>
      <c r="AG1339" s="3" t="s">
        <v>109</v>
      </c>
      <c r="AH1339" s="3" t="s">
        <v>135</v>
      </c>
      <c r="AI1339" s="3" t="s">
        <v>109</v>
      </c>
      <c r="AJ1339" s="7">
        <v>3</v>
      </c>
      <c r="AN1339" s="3" t="s">
        <v>109</v>
      </c>
      <c r="AO1339" s="42">
        <f>(Q1339*U1339)*12</f>
        <v>105840</v>
      </c>
      <c r="AP1339" s="3" t="s">
        <v>109</v>
      </c>
      <c r="AQ1339" s="3">
        <v>0.03</v>
      </c>
      <c r="AR1339" s="3" t="s">
        <v>109</v>
      </c>
      <c r="AS1339" s="3">
        <v>0.02</v>
      </c>
      <c r="AT1339" s="48">
        <f>(AO1339*(1-AQ1339))+(AO1339*AS1339)</f>
        <v>104781.6</v>
      </c>
      <c r="AU1339" s="3" t="s">
        <v>109</v>
      </c>
      <c r="AV1339" s="3" t="s">
        <v>109</v>
      </c>
      <c r="AW1339" s="3" t="s">
        <v>109</v>
      </c>
      <c r="AX1339" s="3" t="s">
        <v>109</v>
      </c>
      <c r="AY1339" s="3" t="s">
        <v>109</v>
      </c>
      <c r="AZ1339" s="3" t="s">
        <v>109</v>
      </c>
      <c r="BA1339" s="3" t="s">
        <v>109</v>
      </c>
      <c r="BB1339" s="3" t="s">
        <v>109</v>
      </c>
      <c r="BC1339" s="3" t="s">
        <v>109</v>
      </c>
      <c r="BD1339" s="3" t="s">
        <v>109</v>
      </c>
      <c r="BE1339" s="3" t="s">
        <v>109</v>
      </c>
      <c r="BF1339" s="3" t="s">
        <v>109</v>
      </c>
      <c r="BG1339" s="3" t="s">
        <v>109</v>
      </c>
      <c r="BH1339" s="3" t="s">
        <v>109</v>
      </c>
      <c r="BI1339" s="3" t="s">
        <v>109</v>
      </c>
      <c r="BJ1339" s="3">
        <f>BX1339*0.1</f>
        <v>3.9057793353031459E-2</v>
      </c>
      <c r="BK1339" s="3">
        <f>BX1339*0.23</f>
        <v>8.9832924711972351E-2</v>
      </c>
      <c r="BL1339" s="2">
        <f>BX1339*0.32</f>
        <v>0.12498493872970066</v>
      </c>
      <c r="BM1339" s="3">
        <f>BX1339*0.3</f>
        <v>0.11717338005909436</v>
      </c>
      <c r="BN1339" s="3">
        <f>BX1339*0.05</f>
        <v>1.9528896676515729E-2</v>
      </c>
      <c r="BO1339" s="3" t="s">
        <v>109</v>
      </c>
      <c r="BP1339" s="3" t="s">
        <v>109</v>
      </c>
      <c r="BQ1339" s="3" t="s">
        <v>109</v>
      </c>
      <c r="BR1339" s="3" t="s">
        <v>109</v>
      </c>
      <c r="BS1339" s="3" t="s">
        <v>109</v>
      </c>
      <c r="BT1339" s="3" t="s">
        <v>109</v>
      </c>
      <c r="BU1339" s="3" t="s">
        <v>109</v>
      </c>
      <c r="BV1339" s="3" t="s">
        <v>109</v>
      </c>
      <c r="BW1339" s="3" t="s">
        <v>109</v>
      </c>
      <c r="BX1339" s="71">
        <f>1-(BY1339/AT1339)</f>
        <v>0.39057793353031456</v>
      </c>
      <c r="BY1339" s="46">
        <f>CE1339*CB1339</f>
        <v>63856.2192</v>
      </c>
      <c r="BZ1339" s="3">
        <v>6.25E-2</v>
      </c>
      <c r="CA1339" s="4">
        <f>C1339</f>
        <v>2.3699000000000001E-2</v>
      </c>
      <c r="CB1339" s="3">
        <f>BZ1339+CA1339</f>
        <v>8.6198999999999998E-2</v>
      </c>
      <c r="CC1339" s="47">
        <v>740800</v>
      </c>
      <c r="CD1339" s="46">
        <v>0</v>
      </c>
      <c r="CE1339" s="46">
        <f>CC1339-CD1339</f>
        <v>740800</v>
      </c>
      <c r="CF1339" s="46">
        <f>CE1339/Q1339</f>
        <v>123466.66666666667</v>
      </c>
      <c r="CG1339" s="3" t="s">
        <v>109</v>
      </c>
      <c r="CH1339" s="3" t="s">
        <v>5401</v>
      </c>
      <c r="CI1339" s="3" t="s">
        <v>109</v>
      </c>
      <c r="CJ1339" s="3" t="s">
        <v>109</v>
      </c>
      <c r="CK1339" s="3" t="s">
        <v>109</v>
      </c>
      <c r="CL1339" s="3" t="s">
        <v>109</v>
      </c>
      <c r="CM1339" s="3" t="s">
        <v>109</v>
      </c>
      <c r="CN1339" s="3" t="s">
        <v>109</v>
      </c>
      <c r="CO1339" s="3" t="s">
        <v>109</v>
      </c>
      <c r="CP1339" s="3" t="s">
        <v>109</v>
      </c>
      <c r="CQ1339" s="5" t="s">
        <v>113</v>
      </c>
      <c r="CR1339" s="5" t="s">
        <v>109</v>
      </c>
      <c r="CV1339" s="21" t="s">
        <v>113</v>
      </c>
      <c r="CW1339" s="6">
        <v>450</v>
      </c>
    </row>
    <row r="1340" spans="1:101" x14ac:dyDescent="0.25">
      <c r="A1340" s="3" t="s">
        <v>4421</v>
      </c>
      <c r="B1340" s="61" t="str">
        <f>CONCATENATE(RIGHT(LEFT(A1340,26),3))</f>
        <v>026</v>
      </c>
      <c r="C1340" s="4">
        <v>2.3699000000000001E-2</v>
      </c>
      <c r="D1340" s="3" t="s">
        <v>4422</v>
      </c>
      <c r="E1340" s="3" t="s">
        <v>4423</v>
      </c>
      <c r="F1340" s="3" t="s">
        <v>4424</v>
      </c>
      <c r="G1340" s="3" t="s">
        <v>359</v>
      </c>
      <c r="H1340" s="28"/>
      <c r="I1340" s="3" t="s">
        <v>1726</v>
      </c>
      <c r="J1340" s="3" t="s">
        <v>4425</v>
      </c>
      <c r="K1340" s="4">
        <v>5184</v>
      </c>
      <c r="L1340" s="3" t="s">
        <v>109</v>
      </c>
      <c r="M1340" s="3" t="s">
        <v>109</v>
      </c>
      <c r="N1340" s="3" t="s">
        <v>109</v>
      </c>
      <c r="O1340" s="3" t="s">
        <v>109</v>
      </c>
      <c r="P1340" s="3" t="s">
        <v>109</v>
      </c>
      <c r="Q1340" s="64">
        <v>6</v>
      </c>
      <c r="R1340" s="9">
        <v>18</v>
      </c>
      <c r="S1340" s="3" t="s">
        <v>109</v>
      </c>
      <c r="T1340" s="3" t="s">
        <v>109</v>
      </c>
      <c r="U1340" s="46">
        <v>1470</v>
      </c>
      <c r="V1340" s="3" t="s">
        <v>109</v>
      </c>
      <c r="W1340" s="3" t="s">
        <v>109</v>
      </c>
      <c r="X1340" s="3" t="s">
        <v>109</v>
      </c>
      <c r="Y1340" s="3" t="s">
        <v>109</v>
      </c>
      <c r="Z1340" s="3" t="s">
        <v>109</v>
      </c>
      <c r="AA1340" s="9">
        <v>1983</v>
      </c>
      <c r="AB1340" s="3" t="s">
        <v>109</v>
      </c>
      <c r="AC1340" s="5" t="s">
        <v>135</v>
      </c>
      <c r="AD1340" s="3" t="s">
        <v>156</v>
      </c>
      <c r="AE1340" s="3" t="s">
        <v>109</v>
      </c>
      <c r="AF1340" s="4">
        <v>3</v>
      </c>
      <c r="AG1340" s="3" t="s">
        <v>109</v>
      </c>
      <c r="AH1340" s="3" t="s">
        <v>135</v>
      </c>
      <c r="AI1340" s="3" t="s">
        <v>109</v>
      </c>
      <c r="AJ1340" s="7">
        <v>3</v>
      </c>
      <c r="AN1340" s="3" t="s">
        <v>109</v>
      </c>
      <c r="AO1340" s="42">
        <f>(Q1340*U1340)*12</f>
        <v>105840</v>
      </c>
      <c r="AP1340" s="3" t="s">
        <v>109</v>
      </c>
      <c r="AQ1340" s="3">
        <v>0.03</v>
      </c>
      <c r="AR1340" s="3" t="s">
        <v>109</v>
      </c>
      <c r="AS1340" s="3">
        <v>0.02</v>
      </c>
      <c r="AT1340" s="48">
        <f>(AO1340*(1-AQ1340))+(AO1340*AS1340)</f>
        <v>104781.6</v>
      </c>
      <c r="AU1340" s="3" t="s">
        <v>109</v>
      </c>
      <c r="AV1340" s="3" t="s">
        <v>109</v>
      </c>
      <c r="AW1340" s="3" t="s">
        <v>109</v>
      </c>
      <c r="AX1340" s="3" t="s">
        <v>109</v>
      </c>
      <c r="AY1340" s="3" t="s">
        <v>109</v>
      </c>
      <c r="AZ1340" s="3" t="s">
        <v>109</v>
      </c>
      <c r="BA1340" s="3" t="s">
        <v>109</v>
      </c>
      <c r="BB1340" s="3" t="s">
        <v>109</v>
      </c>
      <c r="BC1340" s="3" t="s">
        <v>109</v>
      </c>
      <c r="BD1340" s="3" t="s">
        <v>109</v>
      </c>
      <c r="BE1340" s="3" t="s">
        <v>109</v>
      </c>
      <c r="BF1340" s="3" t="s">
        <v>109</v>
      </c>
      <c r="BG1340" s="3" t="s">
        <v>109</v>
      </c>
      <c r="BH1340" s="3" t="s">
        <v>109</v>
      </c>
      <c r="BI1340" s="3" t="s">
        <v>109</v>
      </c>
      <c r="BJ1340" s="3">
        <f>BX1340*0.1</f>
        <v>3.9057793353031459E-2</v>
      </c>
      <c r="BK1340" s="3">
        <f>BX1340*0.23</f>
        <v>8.9832924711972351E-2</v>
      </c>
      <c r="BL1340" s="2">
        <f>BX1340*0.32</f>
        <v>0.12498493872970066</v>
      </c>
      <c r="BM1340" s="3">
        <f>BX1340*0.3</f>
        <v>0.11717338005909436</v>
      </c>
      <c r="BN1340" s="3">
        <f>BX1340*0.05</f>
        <v>1.9528896676515729E-2</v>
      </c>
      <c r="BO1340" s="3" t="s">
        <v>109</v>
      </c>
      <c r="BP1340" s="3" t="s">
        <v>109</v>
      </c>
      <c r="BQ1340" s="3" t="s">
        <v>109</v>
      </c>
      <c r="BR1340" s="3" t="s">
        <v>109</v>
      </c>
      <c r="BS1340" s="3" t="s">
        <v>109</v>
      </c>
      <c r="BT1340" s="3" t="s">
        <v>109</v>
      </c>
      <c r="BU1340" s="3" t="s">
        <v>109</v>
      </c>
      <c r="BV1340" s="3" t="s">
        <v>109</v>
      </c>
      <c r="BW1340" s="3" t="s">
        <v>109</v>
      </c>
      <c r="BX1340" s="71">
        <f>1-(BY1340/AT1340)</f>
        <v>0.39057793353031456</v>
      </c>
      <c r="BY1340" s="46">
        <f>CE1340*CB1340</f>
        <v>63856.2192</v>
      </c>
      <c r="BZ1340" s="3">
        <v>6.25E-2</v>
      </c>
      <c r="CA1340" s="4">
        <f>C1340</f>
        <v>2.3699000000000001E-2</v>
      </c>
      <c r="CB1340" s="3">
        <f>BZ1340+CA1340</f>
        <v>8.6198999999999998E-2</v>
      </c>
      <c r="CC1340" s="47">
        <v>740800</v>
      </c>
      <c r="CD1340" s="46">
        <v>0</v>
      </c>
      <c r="CE1340" s="46">
        <f>CC1340-CD1340</f>
        <v>740800</v>
      </c>
      <c r="CF1340" s="46">
        <f>CE1340/Q1340</f>
        <v>123466.66666666667</v>
      </c>
      <c r="CG1340" s="3" t="s">
        <v>109</v>
      </c>
      <c r="CH1340" s="3" t="s">
        <v>4426</v>
      </c>
      <c r="CI1340" s="3" t="s">
        <v>109</v>
      </c>
      <c r="CJ1340" s="3" t="s">
        <v>109</v>
      </c>
      <c r="CK1340" s="3" t="s">
        <v>109</v>
      </c>
      <c r="CL1340" s="3" t="s">
        <v>109</v>
      </c>
      <c r="CM1340" s="3" t="s">
        <v>109</v>
      </c>
      <c r="CN1340" s="3" t="s">
        <v>109</v>
      </c>
      <c r="CO1340" s="3" t="s">
        <v>109</v>
      </c>
      <c r="CP1340" s="3" t="s">
        <v>109</v>
      </c>
      <c r="CQ1340" s="5" t="s">
        <v>113</v>
      </c>
      <c r="CR1340" s="5" t="s">
        <v>109</v>
      </c>
      <c r="CV1340" s="21" t="s">
        <v>113</v>
      </c>
      <c r="CW1340" s="10">
        <v>450</v>
      </c>
    </row>
    <row r="1341" spans="1:101" x14ac:dyDescent="0.25">
      <c r="A1341" s="3" t="s">
        <v>5321</v>
      </c>
      <c r="B1341" s="61" t="str">
        <f>CONCATENATE(RIGHT(LEFT(A1341,26),3))</f>
        <v>026</v>
      </c>
      <c r="C1341" s="4">
        <v>2.3699000000000001E-2</v>
      </c>
      <c r="D1341" s="3" t="s">
        <v>2903</v>
      </c>
      <c r="E1341" s="3" t="s">
        <v>5318</v>
      </c>
      <c r="F1341" s="3" t="s">
        <v>5322</v>
      </c>
      <c r="G1341" s="3" t="s">
        <v>359</v>
      </c>
      <c r="H1341" s="28"/>
      <c r="I1341" s="3" t="s">
        <v>1726</v>
      </c>
      <c r="J1341" s="3" t="s">
        <v>4425</v>
      </c>
      <c r="K1341" s="4">
        <v>10296</v>
      </c>
      <c r="L1341" s="3" t="s">
        <v>109</v>
      </c>
      <c r="M1341" s="3" t="s">
        <v>109</v>
      </c>
      <c r="N1341" s="3" t="s">
        <v>109</v>
      </c>
      <c r="O1341" s="3" t="s">
        <v>109</v>
      </c>
      <c r="P1341" s="3" t="s">
        <v>109</v>
      </c>
      <c r="Q1341" s="64">
        <v>11</v>
      </c>
      <c r="R1341" s="4">
        <v>33</v>
      </c>
      <c r="S1341" s="3" t="s">
        <v>109</v>
      </c>
      <c r="T1341" s="3" t="s">
        <v>109</v>
      </c>
      <c r="U1341" s="46">
        <v>1470</v>
      </c>
      <c r="V1341" s="3" t="s">
        <v>109</v>
      </c>
      <c r="W1341" s="3" t="s">
        <v>109</v>
      </c>
      <c r="X1341" s="3" t="s">
        <v>109</v>
      </c>
      <c r="Y1341" s="3" t="s">
        <v>109</v>
      </c>
      <c r="Z1341" s="3" t="s">
        <v>109</v>
      </c>
      <c r="AA1341" s="9">
        <v>1982</v>
      </c>
      <c r="AB1341" s="3" t="s">
        <v>109</v>
      </c>
      <c r="AC1341" s="5" t="s">
        <v>135</v>
      </c>
      <c r="AD1341" s="3" t="s">
        <v>156</v>
      </c>
      <c r="AE1341" s="3" t="s">
        <v>109</v>
      </c>
      <c r="AF1341" s="4">
        <v>3</v>
      </c>
      <c r="AG1341" s="3" t="s">
        <v>109</v>
      </c>
      <c r="AH1341" s="3" t="s">
        <v>111</v>
      </c>
      <c r="AI1341" s="3" t="s">
        <v>109</v>
      </c>
      <c r="AJ1341" s="7">
        <v>4</v>
      </c>
      <c r="AN1341" s="3" t="s">
        <v>109</v>
      </c>
      <c r="AO1341" s="42">
        <f>(Q1341*U1341)*12</f>
        <v>194040</v>
      </c>
      <c r="AP1341" s="3" t="s">
        <v>109</v>
      </c>
      <c r="AQ1341" s="3">
        <v>0.03</v>
      </c>
      <c r="AR1341" s="3" t="s">
        <v>109</v>
      </c>
      <c r="AS1341" s="3">
        <v>0.02</v>
      </c>
      <c r="AT1341" s="48">
        <f>(AO1341*(1-AQ1341))+(AO1341*AS1341)</f>
        <v>192099.59999999998</v>
      </c>
      <c r="AU1341" s="3" t="s">
        <v>109</v>
      </c>
      <c r="AV1341" s="3" t="s">
        <v>109</v>
      </c>
      <c r="AW1341" s="3" t="s">
        <v>109</v>
      </c>
      <c r="AX1341" s="3" t="s">
        <v>109</v>
      </c>
      <c r="AY1341" s="3" t="s">
        <v>109</v>
      </c>
      <c r="AZ1341" s="3" t="s">
        <v>109</v>
      </c>
      <c r="BA1341" s="3" t="s">
        <v>109</v>
      </c>
      <c r="BB1341" s="3" t="s">
        <v>109</v>
      </c>
      <c r="BC1341" s="3" t="s">
        <v>109</v>
      </c>
      <c r="BD1341" s="3" t="s">
        <v>109</v>
      </c>
      <c r="BE1341" s="3" t="s">
        <v>109</v>
      </c>
      <c r="BF1341" s="3" t="s">
        <v>109</v>
      </c>
      <c r="BG1341" s="3" t="s">
        <v>109</v>
      </c>
      <c r="BH1341" s="3" t="s">
        <v>109</v>
      </c>
      <c r="BI1341" s="3" t="s">
        <v>109</v>
      </c>
      <c r="BJ1341" s="3">
        <f>BX1341*0.1</f>
        <v>3.8911211371600973E-2</v>
      </c>
      <c r="BK1341" s="3">
        <f>BX1341*0.23</f>
        <v>8.9495786154682247E-2</v>
      </c>
      <c r="BL1341" s="2">
        <f>BX1341*0.32</f>
        <v>0.12451587638912312</v>
      </c>
      <c r="BM1341" s="3">
        <f>BX1341*0.3</f>
        <v>0.11673363411480292</v>
      </c>
      <c r="BN1341" s="3">
        <f>BX1341*0.05</f>
        <v>1.9455605685800487E-2</v>
      </c>
      <c r="BO1341" s="3" t="s">
        <v>109</v>
      </c>
      <c r="BP1341" s="3" t="s">
        <v>109</v>
      </c>
      <c r="BQ1341" s="3" t="s">
        <v>109</v>
      </c>
      <c r="BR1341" s="3" t="s">
        <v>109</v>
      </c>
      <c r="BS1341" s="3" t="s">
        <v>109</v>
      </c>
      <c r="BT1341" s="3" t="s">
        <v>109</v>
      </c>
      <c r="BU1341" s="3" t="s">
        <v>109</v>
      </c>
      <c r="BV1341" s="3" t="s">
        <v>109</v>
      </c>
      <c r="BW1341" s="3" t="s">
        <v>109</v>
      </c>
      <c r="BX1341" s="71">
        <f>1-(BY1341/AT1341)</f>
        <v>0.38911211371600973</v>
      </c>
      <c r="BY1341" s="46">
        <f>CE1341*CB1341</f>
        <v>117351.3186</v>
      </c>
      <c r="BZ1341" s="3">
        <v>6.25E-2</v>
      </c>
      <c r="CA1341" s="4">
        <f>C1341</f>
        <v>2.3699000000000001E-2</v>
      </c>
      <c r="CB1341" s="3">
        <f>BZ1341+CA1341</f>
        <v>8.6198999999999998E-2</v>
      </c>
      <c r="CC1341" s="47">
        <v>1361400</v>
      </c>
      <c r="CD1341" s="46">
        <v>0</v>
      </c>
      <c r="CE1341" s="46">
        <f>CC1341-CD1341</f>
        <v>1361400</v>
      </c>
      <c r="CF1341" s="46">
        <f>CE1341/Q1341</f>
        <v>123763.63636363637</v>
      </c>
      <c r="CG1341" s="3" t="s">
        <v>109</v>
      </c>
      <c r="CH1341" s="3" t="s">
        <v>5323</v>
      </c>
      <c r="CI1341" s="3" t="s">
        <v>109</v>
      </c>
      <c r="CJ1341" s="3" t="s">
        <v>109</v>
      </c>
      <c r="CK1341" s="3" t="s">
        <v>109</v>
      </c>
      <c r="CL1341" s="3" t="s">
        <v>109</v>
      </c>
      <c r="CM1341" s="3" t="s">
        <v>109</v>
      </c>
      <c r="CN1341" s="3" t="s">
        <v>109</v>
      </c>
      <c r="CO1341" s="3" t="s">
        <v>109</v>
      </c>
      <c r="CP1341" s="3" t="s">
        <v>109</v>
      </c>
      <c r="CQ1341" s="5" t="s">
        <v>113</v>
      </c>
      <c r="CR1341" s="5" t="s">
        <v>109</v>
      </c>
      <c r="CV1341" s="21" t="s">
        <v>113</v>
      </c>
      <c r="CW1341" s="10">
        <v>475</v>
      </c>
    </row>
    <row r="1342" spans="1:101" x14ac:dyDescent="0.25">
      <c r="A1342" s="3" t="s">
        <v>5295</v>
      </c>
      <c r="B1342" s="61" t="str">
        <f>CONCATENATE(RIGHT(LEFT(A1342,26),3))</f>
        <v>026</v>
      </c>
      <c r="C1342" s="4">
        <v>2.3699000000000001E-2</v>
      </c>
      <c r="D1342" s="3" t="s">
        <v>109</v>
      </c>
      <c r="E1342" s="3" t="s">
        <v>5296</v>
      </c>
      <c r="F1342" s="3" t="s">
        <v>5297</v>
      </c>
      <c r="G1342" s="3" t="s">
        <v>359</v>
      </c>
      <c r="H1342" s="28"/>
      <c r="I1342" s="3" t="s">
        <v>1726</v>
      </c>
      <c r="J1342" s="3" t="s">
        <v>4425</v>
      </c>
      <c r="K1342" s="4">
        <v>4408</v>
      </c>
      <c r="L1342" s="3" t="s">
        <v>109</v>
      </c>
      <c r="M1342" s="3" t="s">
        <v>109</v>
      </c>
      <c r="N1342" s="3" t="s">
        <v>109</v>
      </c>
      <c r="O1342" s="3" t="s">
        <v>109</v>
      </c>
      <c r="P1342" s="3" t="s">
        <v>109</v>
      </c>
      <c r="Q1342" s="64">
        <v>4</v>
      </c>
      <c r="R1342" s="4">
        <v>12</v>
      </c>
      <c r="S1342" s="3" t="s">
        <v>109</v>
      </c>
      <c r="T1342" s="3" t="s">
        <v>109</v>
      </c>
      <c r="U1342" s="46">
        <v>1470</v>
      </c>
      <c r="V1342" s="3" t="s">
        <v>109</v>
      </c>
      <c r="W1342" s="3" t="s">
        <v>109</v>
      </c>
      <c r="X1342" s="3" t="s">
        <v>109</v>
      </c>
      <c r="Y1342" s="3" t="s">
        <v>109</v>
      </c>
      <c r="Z1342" s="3" t="s">
        <v>109</v>
      </c>
      <c r="AA1342" s="9">
        <v>1965</v>
      </c>
      <c r="AB1342" s="3" t="s">
        <v>109</v>
      </c>
      <c r="AC1342" s="5" t="s">
        <v>135</v>
      </c>
      <c r="AD1342" s="3" t="s">
        <v>156</v>
      </c>
      <c r="AE1342" s="3" t="s">
        <v>109</v>
      </c>
      <c r="AF1342" s="4">
        <v>3</v>
      </c>
      <c r="AG1342" s="3" t="s">
        <v>109</v>
      </c>
      <c r="AH1342" s="3" t="s">
        <v>111</v>
      </c>
      <c r="AI1342" s="3" t="s">
        <v>109</v>
      </c>
      <c r="AJ1342" s="7">
        <v>4</v>
      </c>
      <c r="AN1342" s="3" t="s">
        <v>109</v>
      </c>
      <c r="AO1342" s="42">
        <f>(Q1342*U1342)*12</f>
        <v>70560</v>
      </c>
      <c r="AP1342" s="3" t="s">
        <v>109</v>
      </c>
      <c r="AQ1342" s="3">
        <v>0.03</v>
      </c>
      <c r="AR1342" s="3" t="s">
        <v>109</v>
      </c>
      <c r="AS1342" s="3">
        <v>0.02</v>
      </c>
      <c r="AT1342" s="48">
        <f>(AO1342*(1-AQ1342))+(AO1342*AS1342)</f>
        <v>69854.399999999994</v>
      </c>
      <c r="AU1342" s="3" t="s">
        <v>109</v>
      </c>
      <c r="AV1342" s="3" t="s">
        <v>109</v>
      </c>
      <c r="AW1342" s="3" t="s">
        <v>109</v>
      </c>
      <c r="AX1342" s="3" t="s">
        <v>109</v>
      </c>
      <c r="AY1342" s="3" t="s">
        <v>109</v>
      </c>
      <c r="AZ1342" s="3" t="s">
        <v>109</v>
      </c>
      <c r="BA1342" s="3" t="s">
        <v>109</v>
      </c>
      <c r="BB1342" s="3" t="s">
        <v>109</v>
      </c>
      <c r="BC1342" s="3" t="s">
        <v>109</v>
      </c>
      <c r="BD1342" s="3" t="s">
        <v>109</v>
      </c>
      <c r="BE1342" s="3" t="s">
        <v>109</v>
      </c>
      <c r="BF1342" s="3" t="s">
        <v>109</v>
      </c>
      <c r="BG1342" s="3" t="s">
        <v>109</v>
      </c>
      <c r="BH1342" s="3" t="s">
        <v>109</v>
      </c>
      <c r="BI1342" s="3" t="s">
        <v>109</v>
      </c>
      <c r="BJ1342" s="3">
        <f>BX1342*0.1</f>
        <v>3.8868582938225794E-2</v>
      </c>
      <c r="BK1342" s="3">
        <f>BX1342*0.23</f>
        <v>8.9397740757919328E-2</v>
      </c>
      <c r="BL1342" s="2">
        <f>BX1342*0.32</f>
        <v>0.12437946540232254</v>
      </c>
      <c r="BM1342" s="3">
        <f>BX1342*0.3</f>
        <v>0.11660574881467738</v>
      </c>
      <c r="BN1342" s="3">
        <f>BX1342*0.05</f>
        <v>1.9434291469112897E-2</v>
      </c>
      <c r="BO1342" s="3" t="s">
        <v>109</v>
      </c>
      <c r="BP1342" s="3" t="s">
        <v>109</v>
      </c>
      <c r="BQ1342" s="3" t="s">
        <v>109</v>
      </c>
      <c r="BR1342" s="3" t="s">
        <v>109</v>
      </c>
      <c r="BS1342" s="3" t="s">
        <v>109</v>
      </c>
      <c r="BT1342" s="3" t="s">
        <v>109</v>
      </c>
      <c r="BU1342" s="3" t="s">
        <v>109</v>
      </c>
      <c r="BV1342" s="3" t="s">
        <v>109</v>
      </c>
      <c r="BW1342" s="3" t="s">
        <v>109</v>
      </c>
      <c r="BX1342" s="71">
        <f>1-(BY1342/AT1342)</f>
        <v>0.38868582938225793</v>
      </c>
      <c r="BY1342" s="46">
        <f>CE1342*CB1342</f>
        <v>42702.984599999996</v>
      </c>
      <c r="BZ1342" s="3">
        <v>6.25E-2</v>
      </c>
      <c r="CA1342" s="4">
        <f>C1342</f>
        <v>2.3699000000000001E-2</v>
      </c>
      <c r="CB1342" s="3">
        <f>BZ1342+CA1342</f>
        <v>8.6198999999999998E-2</v>
      </c>
      <c r="CC1342" s="47">
        <v>495400</v>
      </c>
      <c r="CD1342" s="46">
        <v>0</v>
      </c>
      <c r="CE1342" s="46">
        <f>CC1342-CD1342</f>
        <v>495400</v>
      </c>
      <c r="CF1342" s="46">
        <f>CE1342/Q1342</f>
        <v>123850</v>
      </c>
      <c r="CG1342" s="3" t="s">
        <v>109</v>
      </c>
      <c r="CH1342" s="3" t="s">
        <v>5298</v>
      </c>
      <c r="CI1342" s="3" t="s">
        <v>109</v>
      </c>
      <c r="CJ1342" s="3" t="s">
        <v>109</v>
      </c>
      <c r="CK1342" s="3" t="s">
        <v>109</v>
      </c>
      <c r="CL1342" s="3" t="s">
        <v>109</v>
      </c>
      <c r="CM1342" s="3" t="s">
        <v>109</v>
      </c>
      <c r="CN1342" s="3" t="s">
        <v>109</v>
      </c>
      <c r="CO1342" s="3" t="s">
        <v>109</v>
      </c>
      <c r="CP1342" s="3" t="s">
        <v>109</v>
      </c>
      <c r="CQ1342" s="5" t="s">
        <v>113</v>
      </c>
      <c r="CR1342" s="5" t="s">
        <v>109</v>
      </c>
      <c r="CV1342" s="21" t="s">
        <v>113</v>
      </c>
      <c r="CW1342" s="6">
        <v>470</v>
      </c>
    </row>
    <row r="1343" spans="1:101" x14ac:dyDescent="0.25">
      <c r="A1343" s="3" t="s">
        <v>5406</v>
      </c>
      <c r="B1343" s="61" t="str">
        <f>CONCATENATE(RIGHT(LEFT(A1343,26),3))</f>
        <v>026</v>
      </c>
      <c r="C1343" s="4">
        <v>2.3699000000000001E-2</v>
      </c>
      <c r="D1343" s="3" t="s">
        <v>5407</v>
      </c>
      <c r="E1343" s="3" t="s">
        <v>4423</v>
      </c>
      <c r="F1343" s="3" t="s">
        <v>5408</v>
      </c>
      <c r="G1343" s="3" t="s">
        <v>359</v>
      </c>
      <c r="H1343" s="9">
        <v>47906</v>
      </c>
      <c r="I1343" s="3" t="s">
        <v>1726</v>
      </c>
      <c r="J1343" s="3" t="s">
        <v>4425</v>
      </c>
      <c r="K1343" s="4">
        <v>10575</v>
      </c>
      <c r="L1343" s="3" t="s">
        <v>109</v>
      </c>
      <c r="M1343" s="3" t="s">
        <v>109</v>
      </c>
      <c r="N1343" s="3" t="s">
        <v>109</v>
      </c>
      <c r="O1343" s="3" t="s">
        <v>109</v>
      </c>
      <c r="P1343" s="3" t="s">
        <v>109</v>
      </c>
      <c r="Q1343" s="64">
        <v>11</v>
      </c>
      <c r="R1343" s="9">
        <v>33</v>
      </c>
      <c r="S1343" s="3" t="s">
        <v>109</v>
      </c>
      <c r="T1343" s="3" t="s">
        <v>109</v>
      </c>
      <c r="U1343" s="46">
        <v>1470</v>
      </c>
      <c r="V1343" s="3" t="s">
        <v>109</v>
      </c>
      <c r="W1343" s="3" t="s">
        <v>109</v>
      </c>
      <c r="X1343" s="3" t="s">
        <v>109</v>
      </c>
      <c r="Y1343" s="3" t="s">
        <v>109</v>
      </c>
      <c r="Z1343" s="3" t="s">
        <v>109</v>
      </c>
      <c r="AA1343" s="9">
        <v>1990</v>
      </c>
      <c r="AB1343" s="3" t="s">
        <v>109</v>
      </c>
      <c r="AC1343" s="5" t="s">
        <v>135</v>
      </c>
      <c r="AD1343" s="3" t="s">
        <v>156</v>
      </c>
      <c r="AE1343" s="3" t="s">
        <v>109</v>
      </c>
      <c r="AF1343" s="4">
        <v>3</v>
      </c>
      <c r="AG1343" s="3" t="s">
        <v>109</v>
      </c>
      <c r="AH1343" s="3" t="s">
        <v>111</v>
      </c>
      <c r="AI1343" s="3" t="s">
        <v>109</v>
      </c>
      <c r="AJ1343" s="7">
        <v>4</v>
      </c>
      <c r="AN1343" s="3" t="s">
        <v>109</v>
      </c>
      <c r="AO1343" s="42">
        <f>(Q1343*U1343)*12</f>
        <v>194040</v>
      </c>
      <c r="AP1343" s="3" t="s">
        <v>109</v>
      </c>
      <c r="AQ1343" s="3">
        <v>0.03</v>
      </c>
      <c r="AR1343" s="3" t="s">
        <v>109</v>
      </c>
      <c r="AS1343" s="3">
        <v>0.02</v>
      </c>
      <c r="AT1343" s="48">
        <f>(AO1343*(1-AQ1343))+(AO1343*AS1343)</f>
        <v>192099.59999999998</v>
      </c>
      <c r="AU1343" s="3" t="s">
        <v>109</v>
      </c>
      <c r="AV1343" s="3" t="s">
        <v>109</v>
      </c>
      <c r="AW1343" s="3" t="s">
        <v>109</v>
      </c>
      <c r="AX1343" s="3" t="s">
        <v>109</v>
      </c>
      <c r="AY1343" s="3" t="s">
        <v>109</v>
      </c>
      <c r="AZ1343" s="3" t="s">
        <v>109</v>
      </c>
      <c r="BA1343" s="3" t="s">
        <v>109</v>
      </c>
      <c r="BB1343" s="3" t="s">
        <v>109</v>
      </c>
      <c r="BC1343" s="3" t="s">
        <v>109</v>
      </c>
      <c r="BD1343" s="3" t="s">
        <v>109</v>
      </c>
      <c r="BE1343" s="3" t="s">
        <v>109</v>
      </c>
      <c r="BF1343" s="3" t="s">
        <v>109</v>
      </c>
      <c r="BG1343" s="3" t="s">
        <v>109</v>
      </c>
      <c r="BH1343" s="3" t="s">
        <v>109</v>
      </c>
      <c r="BI1343" s="3" t="s">
        <v>109</v>
      </c>
      <c r="BJ1343" s="3">
        <f>BX1343*0.1</f>
        <v>3.8565696701086311E-2</v>
      </c>
      <c r="BK1343" s="3">
        <f>BX1343*0.23</f>
        <v>8.8701102412498511E-2</v>
      </c>
      <c r="BL1343" s="2">
        <f>BX1343*0.32</f>
        <v>0.12341022944347618</v>
      </c>
      <c r="BM1343" s="3">
        <f>BX1343*0.3</f>
        <v>0.1156970901032589</v>
      </c>
      <c r="BN1343" s="3">
        <f>BX1343*0.05</f>
        <v>1.9282848350543155E-2</v>
      </c>
      <c r="BO1343" s="3" t="s">
        <v>109</v>
      </c>
      <c r="BP1343" s="3" t="s">
        <v>109</v>
      </c>
      <c r="BQ1343" s="3" t="s">
        <v>109</v>
      </c>
      <c r="BR1343" s="3" t="s">
        <v>109</v>
      </c>
      <c r="BS1343" s="3" t="s">
        <v>109</v>
      </c>
      <c r="BT1343" s="3" t="s">
        <v>109</v>
      </c>
      <c r="BU1343" s="3" t="s">
        <v>109</v>
      </c>
      <c r="BV1343" s="3" t="s">
        <v>109</v>
      </c>
      <c r="BW1343" s="3" t="s">
        <v>109</v>
      </c>
      <c r="BX1343" s="71">
        <f>1-(BY1343/AT1343)</f>
        <v>0.38565696701086305</v>
      </c>
      <c r="BY1343" s="46">
        <f>CE1343*CB1343</f>
        <v>118015.0509</v>
      </c>
      <c r="BZ1343" s="3">
        <v>6.25E-2</v>
      </c>
      <c r="CA1343" s="4">
        <f>C1343</f>
        <v>2.3699000000000001E-2</v>
      </c>
      <c r="CB1343" s="3">
        <f>BZ1343+CA1343</f>
        <v>8.6198999999999998E-2</v>
      </c>
      <c r="CC1343" s="47">
        <v>1369100</v>
      </c>
      <c r="CD1343" s="46">
        <v>0</v>
      </c>
      <c r="CE1343" s="46">
        <f>CC1343-CD1343</f>
        <v>1369100</v>
      </c>
      <c r="CF1343" s="46">
        <f>CE1343/Q1343</f>
        <v>124463.63636363637</v>
      </c>
      <c r="CG1343" s="3" t="s">
        <v>109</v>
      </c>
      <c r="CH1343" s="3" t="s">
        <v>5409</v>
      </c>
      <c r="CI1343" s="3" t="s">
        <v>109</v>
      </c>
      <c r="CJ1343" s="3" t="s">
        <v>109</v>
      </c>
      <c r="CK1343" s="3" t="s">
        <v>109</v>
      </c>
      <c r="CL1343" s="3" t="s">
        <v>109</v>
      </c>
      <c r="CM1343" s="3" t="s">
        <v>109</v>
      </c>
      <c r="CN1343" s="3" t="s">
        <v>109</v>
      </c>
      <c r="CO1343" s="3" t="s">
        <v>109</v>
      </c>
      <c r="CP1343" s="3" t="s">
        <v>109</v>
      </c>
      <c r="CQ1343" s="5" t="s">
        <v>113</v>
      </c>
      <c r="CR1343" s="5" t="s">
        <v>109</v>
      </c>
      <c r="CV1343" s="21" t="s">
        <v>113</v>
      </c>
      <c r="CW1343" s="10">
        <v>320</v>
      </c>
    </row>
    <row r="1344" spans="1:101" x14ac:dyDescent="0.25">
      <c r="A1344" s="3" t="s">
        <v>5377</v>
      </c>
      <c r="B1344" s="61" t="str">
        <f>CONCATENATE(RIGHT(LEFT(A1344,26),3))</f>
        <v>026</v>
      </c>
      <c r="C1344" s="9">
        <v>2.3699000000000001E-2</v>
      </c>
      <c r="D1344" s="3" t="s">
        <v>109</v>
      </c>
      <c r="E1344" s="3" t="s">
        <v>4423</v>
      </c>
      <c r="F1344" s="3" t="s">
        <v>5378</v>
      </c>
      <c r="G1344" s="3" t="s">
        <v>359</v>
      </c>
      <c r="H1344" s="28"/>
      <c r="I1344" s="3" t="s">
        <v>1726</v>
      </c>
      <c r="J1344" s="3" t="s">
        <v>4425</v>
      </c>
      <c r="K1344" s="4">
        <v>12712</v>
      </c>
      <c r="L1344" s="3" t="s">
        <v>109</v>
      </c>
      <c r="M1344" s="3" t="s">
        <v>109</v>
      </c>
      <c r="N1344" s="3" t="s">
        <v>109</v>
      </c>
      <c r="O1344" s="3" t="s">
        <v>109</v>
      </c>
      <c r="P1344" s="3" t="s">
        <v>109</v>
      </c>
      <c r="Q1344" s="64">
        <v>14</v>
      </c>
      <c r="R1344" s="9">
        <v>39</v>
      </c>
      <c r="S1344" s="3" t="s">
        <v>109</v>
      </c>
      <c r="T1344" s="3" t="s">
        <v>109</v>
      </c>
      <c r="U1344" s="46">
        <v>1470</v>
      </c>
      <c r="V1344" s="3" t="s">
        <v>109</v>
      </c>
      <c r="W1344" s="3" t="s">
        <v>109</v>
      </c>
      <c r="X1344" s="3" t="s">
        <v>109</v>
      </c>
      <c r="Y1344" s="3" t="s">
        <v>109</v>
      </c>
      <c r="Z1344" s="3" t="s">
        <v>109</v>
      </c>
      <c r="AA1344" s="9">
        <v>1991</v>
      </c>
      <c r="AB1344" s="3" t="s">
        <v>109</v>
      </c>
      <c r="AC1344" s="5" t="s">
        <v>135</v>
      </c>
      <c r="AD1344" s="3" t="s">
        <v>156</v>
      </c>
      <c r="AE1344" s="3" t="s">
        <v>109</v>
      </c>
      <c r="AF1344" s="4">
        <v>3</v>
      </c>
      <c r="AG1344" s="3" t="s">
        <v>109</v>
      </c>
      <c r="AH1344" s="3" t="s">
        <v>111</v>
      </c>
      <c r="AI1344" s="3" t="s">
        <v>109</v>
      </c>
      <c r="AJ1344" s="7">
        <v>4</v>
      </c>
      <c r="AN1344" s="3" t="s">
        <v>109</v>
      </c>
      <c r="AO1344" s="42">
        <f>(Q1344*U1344)*12</f>
        <v>246960</v>
      </c>
      <c r="AP1344" s="3" t="s">
        <v>109</v>
      </c>
      <c r="AQ1344" s="3">
        <v>0.03</v>
      </c>
      <c r="AR1344" s="3" t="s">
        <v>109</v>
      </c>
      <c r="AS1344" s="3">
        <v>0.02</v>
      </c>
      <c r="AT1344" s="48">
        <f>(AO1344*(1-AQ1344))+(AO1344*AS1344)</f>
        <v>244490.4</v>
      </c>
      <c r="AU1344" s="3" t="s">
        <v>109</v>
      </c>
      <c r="AV1344" s="3" t="s">
        <v>109</v>
      </c>
      <c r="AW1344" s="3" t="s">
        <v>109</v>
      </c>
      <c r="AX1344" s="3" t="s">
        <v>109</v>
      </c>
      <c r="AY1344" s="3" t="s">
        <v>109</v>
      </c>
      <c r="AZ1344" s="3" t="s">
        <v>109</v>
      </c>
      <c r="BA1344" s="3" t="s">
        <v>109</v>
      </c>
      <c r="BB1344" s="3" t="s">
        <v>109</v>
      </c>
      <c r="BC1344" s="3" t="s">
        <v>109</v>
      </c>
      <c r="BD1344" s="3" t="s">
        <v>109</v>
      </c>
      <c r="BE1344" s="3" t="s">
        <v>109</v>
      </c>
      <c r="BF1344" s="3" t="s">
        <v>109</v>
      </c>
      <c r="BG1344" s="3" t="s">
        <v>109</v>
      </c>
      <c r="BH1344" s="3" t="s">
        <v>109</v>
      </c>
      <c r="BI1344" s="3" t="s">
        <v>109</v>
      </c>
      <c r="BJ1344" s="3">
        <f>BX1344*0.1</f>
        <v>3.8410247150808374E-2</v>
      </c>
      <c r="BK1344" s="3">
        <f>BX1344*0.23</f>
        <v>8.8343568446859269E-2</v>
      </c>
      <c r="BL1344" s="2">
        <f>BX1344*0.32</f>
        <v>0.1229127908825868</v>
      </c>
      <c r="BM1344" s="3">
        <f>BX1344*0.3</f>
        <v>0.11523074145242512</v>
      </c>
      <c r="BN1344" s="3">
        <f>BX1344*0.05</f>
        <v>1.9205123575404187E-2</v>
      </c>
      <c r="BO1344" s="3" t="s">
        <v>109</v>
      </c>
      <c r="BP1344" s="3" t="s">
        <v>109</v>
      </c>
      <c r="BQ1344" s="3" t="s">
        <v>109</v>
      </c>
      <c r="BR1344" s="3" t="s">
        <v>109</v>
      </c>
      <c r="BS1344" s="3" t="s">
        <v>109</v>
      </c>
      <c r="BT1344" s="3" t="s">
        <v>109</v>
      </c>
      <c r="BU1344" s="3" t="s">
        <v>109</v>
      </c>
      <c r="BV1344" s="3" t="s">
        <v>109</v>
      </c>
      <c r="BW1344" s="3" t="s">
        <v>109</v>
      </c>
      <c r="BX1344" s="71">
        <f>1-(BY1344/AT1344)</f>
        <v>0.38410247150808374</v>
      </c>
      <c r="BY1344" s="46">
        <f>CE1344*CB1344</f>
        <v>150581.0331</v>
      </c>
      <c r="BZ1344" s="3">
        <v>6.25E-2</v>
      </c>
      <c r="CA1344" s="4">
        <f>C1344</f>
        <v>2.3699000000000001E-2</v>
      </c>
      <c r="CB1344" s="3">
        <f>BZ1344+CA1344</f>
        <v>8.6198999999999998E-2</v>
      </c>
      <c r="CC1344" s="47">
        <v>1746900</v>
      </c>
      <c r="CD1344" s="46">
        <v>0</v>
      </c>
      <c r="CE1344" s="46">
        <f>CC1344-CD1344</f>
        <v>1746900</v>
      </c>
      <c r="CF1344" s="46">
        <f>CE1344/Q1344</f>
        <v>124778.57142857143</v>
      </c>
      <c r="CG1344" s="3" t="s">
        <v>109</v>
      </c>
      <c r="CH1344" s="3" t="s">
        <v>5379</v>
      </c>
      <c r="CI1344" s="3" t="s">
        <v>109</v>
      </c>
      <c r="CJ1344" s="3" t="s">
        <v>109</v>
      </c>
      <c r="CK1344" s="3" t="s">
        <v>109</v>
      </c>
      <c r="CL1344" s="3" t="s">
        <v>109</v>
      </c>
      <c r="CM1344" s="3" t="s">
        <v>109</v>
      </c>
      <c r="CN1344" s="3" t="s">
        <v>109</v>
      </c>
      <c r="CO1344" s="3" t="s">
        <v>109</v>
      </c>
      <c r="CP1344" s="3" t="s">
        <v>109</v>
      </c>
      <c r="CQ1344" s="5" t="s">
        <v>126</v>
      </c>
      <c r="CR1344" s="5" t="s">
        <v>5380</v>
      </c>
      <c r="CV1344" s="21" t="s">
        <v>113</v>
      </c>
      <c r="CW1344" s="10">
        <v>475</v>
      </c>
    </row>
    <row r="1345" spans="1:101" x14ac:dyDescent="0.25">
      <c r="A1345" s="3" t="s">
        <v>5273</v>
      </c>
      <c r="B1345" s="61" t="str">
        <f>CONCATENATE(RIGHT(LEFT(A1345,26),3))</f>
        <v>026</v>
      </c>
      <c r="C1345" s="4">
        <v>2.3699000000000001E-2</v>
      </c>
      <c r="D1345" s="3" t="s">
        <v>5274</v>
      </c>
      <c r="E1345" s="3" t="s">
        <v>5225</v>
      </c>
      <c r="F1345" s="3" t="s">
        <v>5275</v>
      </c>
      <c r="G1345" s="3" t="s">
        <v>359</v>
      </c>
      <c r="H1345" s="28"/>
      <c r="I1345" s="3" t="s">
        <v>1726</v>
      </c>
      <c r="J1345" s="3" t="s">
        <v>4425</v>
      </c>
      <c r="K1345" s="4">
        <v>3906</v>
      </c>
      <c r="L1345" s="3" t="s">
        <v>109</v>
      </c>
      <c r="M1345" s="3" t="s">
        <v>109</v>
      </c>
      <c r="N1345" s="3" t="s">
        <v>109</v>
      </c>
      <c r="O1345" s="3" t="s">
        <v>109</v>
      </c>
      <c r="P1345" s="3" t="s">
        <v>109</v>
      </c>
      <c r="Q1345" s="64">
        <v>4</v>
      </c>
      <c r="R1345" s="4">
        <v>16</v>
      </c>
      <c r="S1345" s="3" t="s">
        <v>109</v>
      </c>
      <c r="T1345" s="3" t="s">
        <v>109</v>
      </c>
      <c r="U1345" s="46">
        <v>1740</v>
      </c>
      <c r="V1345" s="3" t="s">
        <v>109</v>
      </c>
      <c r="W1345" s="3" t="s">
        <v>109</v>
      </c>
      <c r="X1345" s="3" t="s">
        <v>109</v>
      </c>
      <c r="Y1345" s="3" t="s">
        <v>109</v>
      </c>
      <c r="Z1345" s="3" t="s">
        <v>109</v>
      </c>
      <c r="AA1345" s="9">
        <v>1983</v>
      </c>
      <c r="AB1345" s="3" t="s">
        <v>109</v>
      </c>
      <c r="AC1345" s="5" t="s">
        <v>135</v>
      </c>
      <c r="AD1345" s="3" t="s">
        <v>156</v>
      </c>
      <c r="AE1345" s="3" t="s">
        <v>109</v>
      </c>
      <c r="AF1345" s="4">
        <v>3</v>
      </c>
      <c r="AG1345" s="3" t="s">
        <v>109</v>
      </c>
      <c r="AH1345" s="3" t="s">
        <v>111</v>
      </c>
      <c r="AI1345" s="3" t="s">
        <v>109</v>
      </c>
      <c r="AJ1345" s="7">
        <v>3</v>
      </c>
      <c r="AN1345" s="3" t="s">
        <v>109</v>
      </c>
      <c r="AO1345" s="42">
        <f>(Q1345*U1345)*12</f>
        <v>83520</v>
      </c>
      <c r="AP1345" s="3" t="s">
        <v>109</v>
      </c>
      <c r="AQ1345" s="3">
        <v>0.03</v>
      </c>
      <c r="AR1345" s="3" t="s">
        <v>109</v>
      </c>
      <c r="AS1345" s="3">
        <v>0.02</v>
      </c>
      <c r="AT1345" s="48">
        <f>(AO1345*(1-AQ1345))+(AO1345*AS1345)</f>
        <v>82684.799999999988</v>
      </c>
      <c r="AU1345" s="3" t="s">
        <v>109</v>
      </c>
      <c r="AV1345" s="3" t="s">
        <v>109</v>
      </c>
      <c r="AW1345" s="3" t="s">
        <v>109</v>
      </c>
      <c r="AX1345" s="3" t="s">
        <v>109</v>
      </c>
      <c r="AY1345" s="3" t="s">
        <v>109</v>
      </c>
      <c r="AZ1345" s="3" t="s">
        <v>109</v>
      </c>
      <c r="BA1345" s="3" t="s">
        <v>109</v>
      </c>
      <c r="BB1345" s="3" t="s">
        <v>109</v>
      </c>
      <c r="BC1345" s="3" t="s">
        <v>109</v>
      </c>
      <c r="BD1345" s="3" t="s">
        <v>109</v>
      </c>
      <c r="BE1345" s="3" t="s">
        <v>109</v>
      </c>
      <c r="BF1345" s="3" t="s">
        <v>109</v>
      </c>
      <c r="BG1345" s="3" t="s">
        <v>109</v>
      </c>
      <c r="BH1345" s="3" t="s">
        <v>109</v>
      </c>
      <c r="BI1345" s="3" t="s">
        <v>109</v>
      </c>
      <c r="BJ1345" s="3">
        <f>BX1345*0.1</f>
        <v>3.6136378874956458E-2</v>
      </c>
      <c r="BK1345" s="3">
        <f>BX1345*0.23</f>
        <v>8.311367141239985E-2</v>
      </c>
      <c r="BL1345" s="2">
        <f>BX1345*0.32</f>
        <v>0.11563641239986065</v>
      </c>
      <c r="BM1345" s="3">
        <f>BX1345*0.3</f>
        <v>0.10840913662486935</v>
      </c>
      <c r="BN1345" s="3">
        <f>BX1345*0.05</f>
        <v>1.8068189437478229E-2</v>
      </c>
      <c r="BO1345" s="3" t="s">
        <v>109</v>
      </c>
      <c r="BP1345" s="3" t="s">
        <v>109</v>
      </c>
      <c r="BQ1345" s="3" t="s">
        <v>109</v>
      </c>
      <c r="BR1345" s="3" t="s">
        <v>109</v>
      </c>
      <c r="BS1345" s="3" t="s">
        <v>109</v>
      </c>
      <c r="BT1345" s="3" t="s">
        <v>109</v>
      </c>
      <c r="BU1345" s="3" t="s">
        <v>109</v>
      </c>
      <c r="BV1345" s="3" t="s">
        <v>109</v>
      </c>
      <c r="BW1345" s="3" t="s">
        <v>109</v>
      </c>
      <c r="BX1345" s="71">
        <f>1-(BY1345/AT1345)</f>
        <v>0.36136378874956454</v>
      </c>
      <c r="BY1345" s="46">
        <f>CE1345*CB1345</f>
        <v>52805.507400000002</v>
      </c>
      <c r="BZ1345" s="3">
        <v>6.25E-2</v>
      </c>
      <c r="CA1345" s="4">
        <f>C1345</f>
        <v>2.3699000000000001E-2</v>
      </c>
      <c r="CB1345" s="3">
        <f>BZ1345+CA1345</f>
        <v>8.6198999999999998E-2</v>
      </c>
      <c r="CC1345" s="47">
        <v>612600</v>
      </c>
      <c r="CD1345" s="46">
        <v>0</v>
      </c>
      <c r="CE1345" s="46">
        <f>CC1345-CD1345</f>
        <v>612600</v>
      </c>
      <c r="CF1345" s="46">
        <f>CE1345/Q1345</f>
        <v>153150</v>
      </c>
      <c r="CG1345" s="3" t="s">
        <v>109</v>
      </c>
      <c r="CH1345" s="3" t="s">
        <v>4936</v>
      </c>
      <c r="CI1345" s="3" t="s">
        <v>109</v>
      </c>
      <c r="CJ1345" s="3" t="s">
        <v>109</v>
      </c>
      <c r="CK1345" s="3" t="s">
        <v>109</v>
      </c>
      <c r="CL1345" s="3" t="s">
        <v>109</v>
      </c>
      <c r="CM1345" s="3" t="s">
        <v>109</v>
      </c>
      <c r="CN1345" s="3" t="s">
        <v>109</v>
      </c>
      <c r="CO1345" s="3" t="s">
        <v>109</v>
      </c>
      <c r="CP1345" s="3" t="s">
        <v>109</v>
      </c>
      <c r="CQ1345" s="5" t="s">
        <v>113</v>
      </c>
      <c r="CR1345" s="5" t="s">
        <v>109</v>
      </c>
      <c r="CV1345" s="21" t="s">
        <v>113</v>
      </c>
      <c r="CW1345" s="6">
        <v>305</v>
      </c>
    </row>
    <row r="1346" spans="1:101" x14ac:dyDescent="0.25">
      <c r="A1346" s="3" t="s">
        <v>5136</v>
      </c>
      <c r="B1346" s="61" t="str">
        <f>CONCATENATE(RIGHT(LEFT(A1346,26),3))</f>
        <v>026</v>
      </c>
      <c r="C1346" s="4">
        <v>2.3699000000000001E-2</v>
      </c>
      <c r="D1346" s="3" t="s">
        <v>109</v>
      </c>
      <c r="E1346" s="3" t="s">
        <v>5137</v>
      </c>
      <c r="F1346" s="3" t="s">
        <v>5138</v>
      </c>
      <c r="G1346" s="3" t="s">
        <v>359</v>
      </c>
      <c r="H1346" s="28"/>
      <c r="I1346" s="3" t="s">
        <v>1726</v>
      </c>
      <c r="J1346" s="3" t="s">
        <v>4425</v>
      </c>
      <c r="K1346" s="4">
        <v>7473</v>
      </c>
      <c r="L1346" s="3" t="s">
        <v>109</v>
      </c>
      <c r="M1346" s="3" t="s">
        <v>109</v>
      </c>
      <c r="N1346" s="3" t="s">
        <v>109</v>
      </c>
      <c r="O1346" s="3" t="s">
        <v>109</v>
      </c>
      <c r="P1346" s="3" t="s">
        <v>109</v>
      </c>
      <c r="Q1346" s="64">
        <v>8</v>
      </c>
      <c r="R1346" s="4">
        <v>16</v>
      </c>
      <c r="S1346" s="3" t="s">
        <v>109</v>
      </c>
      <c r="T1346" s="3" t="s">
        <v>109</v>
      </c>
      <c r="U1346" s="46">
        <v>1010</v>
      </c>
      <c r="V1346" s="3" t="s">
        <v>109</v>
      </c>
      <c r="W1346" s="3" t="s">
        <v>109</v>
      </c>
      <c r="X1346" s="3" t="s">
        <v>109</v>
      </c>
      <c r="Y1346" s="3" t="s">
        <v>109</v>
      </c>
      <c r="Z1346" s="3" t="s">
        <v>109</v>
      </c>
      <c r="AA1346" s="9">
        <v>1980</v>
      </c>
      <c r="AB1346" s="3" t="s">
        <v>109</v>
      </c>
      <c r="AC1346" s="5" t="s">
        <v>135</v>
      </c>
      <c r="AD1346" s="3" t="s">
        <v>156</v>
      </c>
      <c r="AE1346" s="3" t="s">
        <v>109</v>
      </c>
      <c r="AF1346" s="4">
        <v>3</v>
      </c>
      <c r="AG1346" s="3" t="s">
        <v>109</v>
      </c>
      <c r="AH1346" s="3" t="s">
        <v>111</v>
      </c>
      <c r="AI1346" s="3" t="s">
        <v>109</v>
      </c>
      <c r="AJ1346" s="7">
        <v>3</v>
      </c>
      <c r="AN1346" s="3" t="s">
        <v>109</v>
      </c>
      <c r="AO1346" s="42">
        <f>(Q1346*U1346)*12</f>
        <v>96960</v>
      </c>
      <c r="AP1346" s="3" t="s">
        <v>109</v>
      </c>
      <c r="AQ1346" s="3">
        <v>0.03</v>
      </c>
      <c r="AR1346" s="3" t="s">
        <v>109</v>
      </c>
      <c r="AS1346" s="3">
        <v>0.02</v>
      </c>
      <c r="AT1346" s="48">
        <f>(AO1346*(1-AQ1346))+(AO1346*AS1346)</f>
        <v>95990.399999999994</v>
      </c>
      <c r="AU1346" s="3" t="s">
        <v>109</v>
      </c>
      <c r="AV1346" s="3" t="s">
        <v>109</v>
      </c>
      <c r="AW1346" s="3" t="s">
        <v>109</v>
      </c>
      <c r="AX1346" s="3" t="s">
        <v>109</v>
      </c>
      <c r="AY1346" s="3" t="s">
        <v>109</v>
      </c>
      <c r="AZ1346" s="3" t="s">
        <v>109</v>
      </c>
      <c r="BA1346" s="3" t="s">
        <v>109</v>
      </c>
      <c r="BB1346" s="3" t="s">
        <v>109</v>
      </c>
      <c r="BC1346" s="3" t="s">
        <v>109</v>
      </c>
      <c r="BD1346" s="3" t="s">
        <v>109</v>
      </c>
      <c r="BE1346" s="3" t="s">
        <v>109</v>
      </c>
      <c r="BF1346" s="3" t="s">
        <v>109</v>
      </c>
      <c r="BG1346" s="3" t="s">
        <v>109</v>
      </c>
      <c r="BH1346" s="3" t="s">
        <v>109</v>
      </c>
      <c r="BI1346" s="3" t="s">
        <v>109</v>
      </c>
      <c r="BJ1346" s="3">
        <f>BX1346*0.1</f>
        <v>3.5676542966796676E-2</v>
      </c>
      <c r="BK1346" s="3">
        <f>BX1346*0.23</f>
        <v>8.2056048823632363E-2</v>
      </c>
      <c r="BL1346" s="2">
        <f>BX1346*0.32</f>
        <v>0.11416493749374937</v>
      </c>
      <c r="BM1346" s="3">
        <f>BX1346*0.3</f>
        <v>0.10702962890039003</v>
      </c>
      <c r="BN1346" s="3">
        <f>BX1346*0.05</f>
        <v>1.7838271483398338E-2</v>
      </c>
      <c r="BO1346" s="3" t="s">
        <v>109</v>
      </c>
      <c r="BP1346" s="3" t="s">
        <v>109</v>
      </c>
      <c r="BQ1346" s="3" t="s">
        <v>109</v>
      </c>
      <c r="BR1346" s="3" t="s">
        <v>109</v>
      </c>
      <c r="BS1346" s="3" t="s">
        <v>109</v>
      </c>
      <c r="BT1346" s="3" t="s">
        <v>109</v>
      </c>
      <c r="BU1346" s="3" t="s">
        <v>109</v>
      </c>
      <c r="BV1346" s="3" t="s">
        <v>109</v>
      </c>
      <c r="BW1346" s="3" t="s">
        <v>109</v>
      </c>
      <c r="BX1346" s="71">
        <f>1-(BY1346/AT1346)</f>
        <v>0.35676542966796676</v>
      </c>
      <c r="BY1346" s="46">
        <f>CE1346*CB1346</f>
        <v>61744.343699999998</v>
      </c>
      <c r="BZ1346" s="3">
        <v>6.25E-2</v>
      </c>
      <c r="CA1346" s="4">
        <f>C1346</f>
        <v>2.3699000000000001E-2</v>
      </c>
      <c r="CB1346" s="3">
        <f>BZ1346+CA1346</f>
        <v>8.6198999999999998E-2</v>
      </c>
      <c r="CC1346" s="47">
        <v>716300</v>
      </c>
      <c r="CD1346" s="46">
        <v>0</v>
      </c>
      <c r="CE1346" s="46">
        <f>CC1346-CD1346</f>
        <v>716300</v>
      </c>
      <c r="CF1346" s="46">
        <f>CE1346/Q1346</f>
        <v>89537.5</v>
      </c>
      <c r="CG1346" s="3" t="s">
        <v>109</v>
      </c>
      <c r="CH1346" s="3" t="s">
        <v>5139</v>
      </c>
      <c r="CI1346" s="3" t="s">
        <v>109</v>
      </c>
      <c r="CJ1346" s="3" t="s">
        <v>109</v>
      </c>
      <c r="CK1346" s="3" t="s">
        <v>109</v>
      </c>
      <c r="CL1346" s="3" t="s">
        <v>109</v>
      </c>
      <c r="CM1346" s="3" t="s">
        <v>109</v>
      </c>
      <c r="CN1346" s="3" t="s">
        <v>109</v>
      </c>
      <c r="CO1346" s="3" t="s">
        <v>109</v>
      </c>
      <c r="CP1346" s="3" t="s">
        <v>109</v>
      </c>
      <c r="CQ1346" s="5" t="s">
        <v>113</v>
      </c>
      <c r="CR1346" s="5" t="s">
        <v>109</v>
      </c>
      <c r="CV1346" s="21" t="s">
        <v>113</v>
      </c>
      <c r="CW1346" s="6">
        <v>449</v>
      </c>
    </row>
    <row r="1347" spans="1:101" x14ac:dyDescent="0.25">
      <c r="A1347" s="3" t="s">
        <v>5356</v>
      </c>
      <c r="B1347" s="61" t="str">
        <f>CONCATENATE(RIGHT(LEFT(A1347,26),3))</f>
        <v>026</v>
      </c>
      <c r="C1347" s="4">
        <v>2.3699000000000001E-2</v>
      </c>
      <c r="D1347" s="3" t="s">
        <v>109</v>
      </c>
      <c r="E1347" s="3" t="s">
        <v>5357</v>
      </c>
      <c r="F1347" s="3" t="s">
        <v>5358</v>
      </c>
      <c r="G1347" s="3" t="s">
        <v>359</v>
      </c>
      <c r="H1347" s="28"/>
      <c r="I1347" s="3" t="s">
        <v>1726</v>
      </c>
      <c r="J1347" s="3" t="s">
        <v>4425</v>
      </c>
      <c r="K1347" s="4">
        <v>5782</v>
      </c>
      <c r="L1347" s="3" t="s">
        <v>109</v>
      </c>
      <c r="M1347" s="3" t="s">
        <v>109</v>
      </c>
      <c r="N1347" s="3" t="s">
        <v>109</v>
      </c>
      <c r="O1347" s="3" t="s">
        <v>109</v>
      </c>
      <c r="P1347" s="3" t="s">
        <v>109</v>
      </c>
      <c r="Q1347" s="64">
        <v>7</v>
      </c>
      <c r="R1347" s="9">
        <v>14</v>
      </c>
      <c r="S1347" s="3" t="s">
        <v>109</v>
      </c>
      <c r="T1347" s="3" t="s">
        <v>109</v>
      </c>
      <c r="U1347" s="46">
        <v>1010</v>
      </c>
      <c r="V1347" s="3" t="s">
        <v>109</v>
      </c>
      <c r="W1347" s="3" t="s">
        <v>109</v>
      </c>
      <c r="X1347" s="3" t="s">
        <v>109</v>
      </c>
      <c r="Y1347" s="3" t="s">
        <v>109</v>
      </c>
      <c r="Z1347" s="3" t="s">
        <v>109</v>
      </c>
      <c r="AA1347" s="9">
        <v>1979</v>
      </c>
      <c r="AB1347" s="3" t="s">
        <v>109</v>
      </c>
      <c r="AC1347" s="5" t="s">
        <v>135</v>
      </c>
      <c r="AD1347" s="3" t="s">
        <v>156</v>
      </c>
      <c r="AE1347" s="3" t="s">
        <v>109</v>
      </c>
      <c r="AF1347" s="4">
        <v>3</v>
      </c>
      <c r="AG1347" s="3" t="s">
        <v>109</v>
      </c>
      <c r="AH1347" s="3" t="s">
        <v>111</v>
      </c>
      <c r="AI1347" s="3" t="s">
        <v>109</v>
      </c>
      <c r="AJ1347" s="7">
        <v>3</v>
      </c>
      <c r="AN1347" s="3" t="s">
        <v>109</v>
      </c>
      <c r="AO1347" s="42">
        <f>(Q1347*U1347)*12</f>
        <v>84840</v>
      </c>
      <c r="AP1347" s="3" t="s">
        <v>109</v>
      </c>
      <c r="AQ1347" s="3">
        <v>0.03</v>
      </c>
      <c r="AR1347" s="3" t="s">
        <v>109</v>
      </c>
      <c r="AS1347" s="3">
        <v>0.02</v>
      </c>
      <c r="AT1347" s="48">
        <f>(AO1347*(1-AQ1347))+(AO1347*AS1347)</f>
        <v>83991.6</v>
      </c>
      <c r="AU1347" s="3" t="s">
        <v>109</v>
      </c>
      <c r="AV1347" s="3" t="s">
        <v>109</v>
      </c>
      <c r="AW1347" s="3" t="s">
        <v>109</v>
      </c>
      <c r="AX1347" s="3" t="s">
        <v>109</v>
      </c>
      <c r="AY1347" s="3" t="s">
        <v>109</v>
      </c>
      <c r="AZ1347" s="3" t="s">
        <v>109</v>
      </c>
      <c r="BA1347" s="3" t="s">
        <v>109</v>
      </c>
      <c r="BB1347" s="3" t="s">
        <v>109</v>
      </c>
      <c r="BC1347" s="3" t="s">
        <v>109</v>
      </c>
      <c r="BD1347" s="3" t="s">
        <v>109</v>
      </c>
      <c r="BE1347" s="3" t="s">
        <v>109</v>
      </c>
      <c r="BF1347" s="3" t="s">
        <v>109</v>
      </c>
      <c r="BG1347" s="3" t="s">
        <v>109</v>
      </c>
      <c r="BH1347" s="3" t="s">
        <v>109</v>
      </c>
      <c r="BI1347" s="3" t="s">
        <v>109</v>
      </c>
      <c r="BJ1347" s="3">
        <f>BX1347*0.1</f>
        <v>3.5672694412298381E-2</v>
      </c>
      <c r="BK1347" s="3">
        <f>BX1347*0.23</f>
        <v>8.2047197148286274E-2</v>
      </c>
      <c r="BL1347" s="2">
        <f>BX1347*0.32</f>
        <v>0.11415262211935481</v>
      </c>
      <c r="BM1347" s="3">
        <f>BX1347*0.3</f>
        <v>0.10701808323689513</v>
      </c>
      <c r="BN1347" s="3">
        <f>BX1347*0.05</f>
        <v>1.783634720614919E-2</v>
      </c>
      <c r="BO1347" s="3" t="s">
        <v>109</v>
      </c>
      <c r="BP1347" s="3" t="s">
        <v>109</v>
      </c>
      <c r="BQ1347" s="3" t="s">
        <v>109</v>
      </c>
      <c r="BR1347" s="3" t="s">
        <v>109</v>
      </c>
      <c r="BS1347" s="3" t="s">
        <v>109</v>
      </c>
      <c r="BT1347" s="3" t="s">
        <v>109</v>
      </c>
      <c r="BU1347" s="3" t="s">
        <v>109</v>
      </c>
      <c r="BV1347" s="3" t="s">
        <v>109</v>
      </c>
      <c r="BW1347" s="3" t="s">
        <v>109</v>
      </c>
      <c r="BX1347" s="71">
        <f>1-(BY1347/AT1347)</f>
        <v>0.35672694412298378</v>
      </c>
      <c r="BY1347" s="46">
        <f>CE1347*CB1347</f>
        <v>54029.533199999998</v>
      </c>
      <c r="BZ1347" s="3">
        <v>6.25E-2</v>
      </c>
      <c r="CA1347" s="4">
        <f>C1347</f>
        <v>2.3699000000000001E-2</v>
      </c>
      <c r="CB1347" s="3">
        <f>BZ1347+CA1347</f>
        <v>8.6198999999999998E-2</v>
      </c>
      <c r="CC1347" s="47">
        <v>626800</v>
      </c>
      <c r="CD1347" s="46">
        <v>0</v>
      </c>
      <c r="CE1347" s="46">
        <f>CC1347-CD1347</f>
        <v>626800</v>
      </c>
      <c r="CF1347" s="46">
        <f>CE1347/Q1347</f>
        <v>89542.857142857145</v>
      </c>
      <c r="CG1347" s="3" t="s">
        <v>109</v>
      </c>
      <c r="CH1347" s="3" t="s">
        <v>109</v>
      </c>
      <c r="CI1347" s="3" t="s">
        <v>109</v>
      </c>
      <c r="CJ1347" s="3" t="s">
        <v>109</v>
      </c>
      <c r="CK1347" s="3" t="s">
        <v>109</v>
      </c>
      <c r="CL1347" s="3" t="s">
        <v>109</v>
      </c>
      <c r="CM1347" s="3" t="s">
        <v>109</v>
      </c>
      <c r="CN1347" s="3" t="s">
        <v>109</v>
      </c>
      <c r="CO1347" s="3" t="s">
        <v>109</v>
      </c>
      <c r="CP1347" s="3" t="s">
        <v>109</v>
      </c>
      <c r="CQ1347" s="5" t="s">
        <v>113</v>
      </c>
      <c r="CR1347" s="5" t="s">
        <v>109</v>
      </c>
      <c r="CV1347" s="21" t="s">
        <v>113</v>
      </c>
      <c r="CW1347" s="10">
        <v>410</v>
      </c>
    </row>
    <row r="1348" spans="1:101" x14ac:dyDescent="0.25">
      <c r="A1348" s="3" t="s">
        <v>5419</v>
      </c>
      <c r="B1348" s="61" t="str">
        <f>CONCATENATE(RIGHT(LEFT(A1348,26),3))</f>
        <v>026</v>
      </c>
      <c r="C1348" s="9">
        <v>2.3699000000000001E-2</v>
      </c>
      <c r="D1348" s="3" t="s">
        <v>4433</v>
      </c>
      <c r="E1348" s="3" t="s">
        <v>154</v>
      </c>
      <c r="F1348" s="3" t="s">
        <v>5420</v>
      </c>
      <c r="G1348" s="3" t="s">
        <v>359</v>
      </c>
      <c r="H1348" s="28"/>
      <c r="I1348" s="3" t="s">
        <v>1726</v>
      </c>
      <c r="J1348" s="3" t="s">
        <v>4425</v>
      </c>
      <c r="K1348" s="4">
        <v>10185</v>
      </c>
      <c r="L1348" s="3" t="s">
        <v>109</v>
      </c>
      <c r="M1348" s="3" t="s">
        <v>109</v>
      </c>
      <c r="N1348" s="3" t="s">
        <v>109</v>
      </c>
      <c r="O1348" s="3" t="s">
        <v>109</v>
      </c>
      <c r="P1348" s="3" t="s">
        <v>109</v>
      </c>
      <c r="Q1348" s="64">
        <v>12</v>
      </c>
      <c r="R1348" s="4">
        <v>24</v>
      </c>
      <c r="S1348" s="3" t="s">
        <v>109</v>
      </c>
      <c r="T1348" s="3" t="s">
        <v>109</v>
      </c>
      <c r="U1348" s="46">
        <v>1010</v>
      </c>
      <c r="V1348" s="3" t="s">
        <v>109</v>
      </c>
      <c r="W1348" s="3" t="s">
        <v>109</v>
      </c>
      <c r="X1348" s="3" t="s">
        <v>109</v>
      </c>
      <c r="Y1348" s="3" t="s">
        <v>109</v>
      </c>
      <c r="Z1348" s="3" t="s">
        <v>109</v>
      </c>
      <c r="AA1348" s="9">
        <v>1977</v>
      </c>
      <c r="AB1348" s="3" t="s">
        <v>109</v>
      </c>
      <c r="AC1348" s="5" t="s">
        <v>135</v>
      </c>
      <c r="AD1348" s="3" t="s">
        <v>156</v>
      </c>
      <c r="AE1348" s="3" t="s">
        <v>109</v>
      </c>
      <c r="AF1348" s="4">
        <v>3</v>
      </c>
      <c r="AG1348" s="3" t="s">
        <v>109</v>
      </c>
      <c r="AH1348" s="3" t="s">
        <v>111</v>
      </c>
      <c r="AI1348" s="3" t="s">
        <v>109</v>
      </c>
      <c r="AJ1348" s="7">
        <v>3</v>
      </c>
      <c r="AN1348" s="3" t="s">
        <v>109</v>
      </c>
      <c r="AO1348" s="42">
        <f>(Q1348*U1348)*12</f>
        <v>145440</v>
      </c>
      <c r="AP1348" s="3" t="s">
        <v>109</v>
      </c>
      <c r="AQ1348" s="3">
        <v>0.03</v>
      </c>
      <c r="AR1348" s="3" t="s">
        <v>109</v>
      </c>
      <c r="AS1348" s="3">
        <v>0.02</v>
      </c>
      <c r="AT1348" s="48">
        <f>(AO1348*(1-AQ1348))+(AO1348*AS1348)</f>
        <v>143985.59999999998</v>
      </c>
      <c r="AU1348" s="3" t="s">
        <v>109</v>
      </c>
      <c r="AV1348" s="3" t="s">
        <v>109</v>
      </c>
      <c r="AW1348" s="3" t="s">
        <v>109</v>
      </c>
      <c r="AX1348" s="3" t="s">
        <v>109</v>
      </c>
      <c r="AY1348" s="3" t="s">
        <v>109</v>
      </c>
      <c r="AZ1348" s="3" t="s">
        <v>109</v>
      </c>
      <c r="BA1348" s="3" t="s">
        <v>109</v>
      </c>
      <c r="BB1348" s="3" t="s">
        <v>109</v>
      </c>
      <c r="BC1348" s="3" t="s">
        <v>109</v>
      </c>
      <c r="BD1348" s="3" t="s">
        <v>109</v>
      </c>
      <c r="BE1348" s="3" t="s">
        <v>109</v>
      </c>
      <c r="BF1348" s="3" t="s">
        <v>109</v>
      </c>
      <c r="BG1348" s="3" t="s">
        <v>109</v>
      </c>
      <c r="BH1348" s="3" t="s">
        <v>109</v>
      </c>
      <c r="BI1348" s="3" t="s">
        <v>109</v>
      </c>
      <c r="BJ1348" s="3">
        <f>BX1348*0.1</f>
        <v>3.5523883638363819E-2</v>
      </c>
      <c r="BK1348" s="3">
        <f>BX1348*0.23</f>
        <v>8.1704932368236782E-2</v>
      </c>
      <c r="BL1348" s="2">
        <f>BX1348*0.32</f>
        <v>0.11367642764276421</v>
      </c>
      <c r="BM1348" s="3">
        <f>BX1348*0.3</f>
        <v>0.10657165091509145</v>
      </c>
      <c r="BN1348" s="3">
        <f>BX1348*0.05</f>
        <v>1.776194181918191E-2</v>
      </c>
      <c r="BO1348" s="3" t="s">
        <v>109</v>
      </c>
      <c r="BP1348" s="3" t="s">
        <v>109</v>
      </c>
      <c r="BQ1348" s="3" t="s">
        <v>109</v>
      </c>
      <c r="BR1348" s="3" t="s">
        <v>109</v>
      </c>
      <c r="BS1348" s="3" t="s">
        <v>109</v>
      </c>
      <c r="BT1348" s="3" t="s">
        <v>109</v>
      </c>
      <c r="BU1348" s="3" t="s">
        <v>109</v>
      </c>
      <c r="BV1348" s="3" t="s">
        <v>109</v>
      </c>
      <c r="BW1348" s="3" t="s">
        <v>109</v>
      </c>
      <c r="BX1348" s="71">
        <f>1-(BY1348/AT1348)</f>
        <v>0.35523883638363818</v>
      </c>
      <c r="BY1348" s="46">
        <f>CE1348*CB1348</f>
        <v>92836.323000000004</v>
      </c>
      <c r="BZ1348" s="3">
        <v>6.25E-2</v>
      </c>
      <c r="CA1348" s="4">
        <f>C1348</f>
        <v>2.3699000000000001E-2</v>
      </c>
      <c r="CB1348" s="3">
        <f>BZ1348+CA1348</f>
        <v>8.6198999999999998E-2</v>
      </c>
      <c r="CC1348" s="47">
        <v>1077000</v>
      </c>
      <c r="CD1348" s="46">
        <v>0</v>
      </c>
      <c r="CE1348" s="46">
        <f>CC1348-CD1348</f>
        <v>1077000</v>
      </c>
      <c r="CF1348" s="46">
        <f>CE1348/Q1348</f>
        <v>89750</v>
      </c>
      <c r="CG1348" s="3" t="s">
        <v>109</v>
      </c>
      <c r="CH1348" s="3" t="s">
        <v>4435</v>
      </c>
      <c r="CI1348" s="3" t="s">
        <v>109</v>
      </c>
      <c r="CJ1348" s="3" t="s">
        <v>109</v>
      </c>
      <c r="CK1348" s="3" t="s">
        <v>109</v>
      </c>
      <c r="CL1348" s="3" t="s">
        <v>109</v>
      </c>
      <c r="CM1348" s="3" t="s">
        <v>109</v>
      </c>
      <c r="CN1348" s="3" t="s">
        <v>109</v>
      </c>
      <c r="CO1348" s="3" t="s">
        <v>109</v>
      </c>
      <c r="CP1348" s="3" t="s">
        <v>109</v>
      </c>
      <c r="CQ1348" s="5" t="s">
        <v>126</v>
      </c>
      <c r="CR1348" s="5" t="s">
        <v>5421</v>
      </c>
      <c r="CV1348" s="21" t="s">
        <v>113</v>
      </c>
      <c r="CW1348" s="6">
        <v>370</v>
      </c>
    </row>
    <row r="1349" spans="1:101" x14ac:dyDescent="0.25">
      <c r="A1349" s="3" t="s">
        <v>4432</v>
      </c>
      <c r="B1349" s="61" t="str">
        <f>CONCATENATE(RIGHT(LEFT(A1349,26),3))</f>
        <v>026</v>
      </c>
      <c r="C1349" s="9">
        <v>2.3699000000000001E-2</v>
      </c>
      <c r="D1349" s="3" t="s">
        <v>4433</v>
      </c>
      <c r="E1349" s="3" t="s">
        <v>154</v>
      </c>
      <c r="F1349" s="3" t="s">
        <v>4434</v>
      </c>
      <c r="G1349" s="3" t="s">
        <v>359</v>
      </c>
      <c r="H1349" s="28"/>
      <c r="I1349" s="3" t="s">
        <v>1726</v>
      </c>
      <c r="J1349" s="3" t="s">
        <v>4425</v>
      </c>
      <c r="K1349" s="4">
        <v>10200</v>
      </c>
      <c r="L1349" s="3" t="s">
        <v>109</v>
      </c>
      <c r="M1349" s="3" t="s">
        <v>109</v>
      </c>
      <c r="N1349" s="3" t="s">
        <v>109</v>
      </c>
      <c r="O1349" s="3" t="s">
        <v>109</v>
      </c>
      <c r="P1349" s="3" t="s">
        <v>109</v>
      </c>
      <c r="Q1349" s="64">
        <v>12</v>
      </c>
      <c r="R1349" s="9">
        <v>24</v>
      </c>
      <c r="S1349" s="3" t="s">
        <v>109</v>
      </c>
      <c r="T1349" s="3" t="s">
        <v>109</v>
      </c>
      <c r="U1349" s="46">
        <v>1010</v>
      </c>
      <c r="V1349" s="3" t="s">
        <v>109</v>
      </c>
      <c r="W1349" s="3" t="s">
        <v>109</v>
      </c>
      <c r="X1349" s="3" t="s">
        <v>109</v>
      </c>
      <c r="Y1349" s="3" t="s">
        <v>109</v>
      </c>
      <c r="Z1349" s="3" t="s">
        <v>109</v>
      </c>
      <c r="AA1349" s="9">
        <v>1981</v>
      </c>
      <c r="AB1349" s="3" t="s">
        <v>109</v>
      </c>
      <c r="AC1349" s="5" t="s">
        <v>135</v>
      </c>
      <c r="AD1349" s="3" t="s">
        <v>156</v>
      </c>
      <c r="AE1349" s="3" t="s">
        <v>109</v>
      </c>
      <c r="AF1349" s="4">
        <v>3</v>
      </c>
      <c r="AG1349" s="3" t="s">
        <v>109</v>
      </c>
      <c r="AH1349" s="3" t="s">
        <v>111</v>
      </c>
      <c r="AI1349" s="3" t="s">
        <v>109</v>
      </c>
      <c r="AJ1349" s="7">
        <v>3</v>
      </c>
      <c r="AN1349" s="3" t="s">
        <v>109</v>
      </c>
      <c r="AO1349" s="42">
        <f>(Q1349*U1349)*12</f>
        <v>145440</v>
      </c>
      <c r="AP1349" s="3" t="s">
        <v>109</v>
      </c>
      <c r="AQ1349" s="3">
        <v>0.03</v>
      </c>
      <c r="AR1349" s="3" t="s">
        <v>109</v>
      </c>
      <c r="AS1349" s="3">
        <v>0.02</v>
      </c>
      <c r="AT1349" s="48">
        <f>(AO1349*(1-AQ1349))+(AO1349*AS1349)</f>
        <v>143985.59999999998</v>
      </c>
      <c r="AU1349" s="3" t="s">
        <v>109</v>
      </c>
      <c r="AV1349" s="3" t="s">
        <v>109</v>
      </c>
      <c r="AW1349" s="3" t="s">
        <v>109</v>
      </c>
      <c r="AX1349" s="3" t="s">
        <v>109</v>
      </c>
      <c r="AY1349" s="3" t="s">
        <v>109</v>
      </c>
      <c r="AZ1349" s="3" t="s">
        <v>109</v>
      </c>
      <c r="BA1349" s="3" t="s">
        <v>109</v>
      </c>
      <c r="BB1349" s="3" t="s">
        <v>109</v>
      </c>
      <c r="BC1349" s="3" t="s">
        <v>109</v>
      </c>
      <c r="BD1349" s="3" t="s">
        <v>109</v>
      </c>
      <c r="BE1349" s="3" t="s">
        <v>109</v>
      </c>
      <c r="BF1349" s="3" t="s">
        <v>109</v>
      </c>
      <c r="BG1349" s="3" t="s">
        <v>109</v>
      </c>
      <c r="BH1349" s="3" t="s">
        <v>109</v>
      </c>
      <c r="BI1349" s="3" t="s">
        <v>109</v>
      </c>
      <c r="BJ1349" s="3">
        <f>BX1349*0.1</f>
        <v>3.5523883638363819E-2</v>
      </c>
      <c r="BK1349" s="3">
        <f>BX1349*0.23</f>
        <v>8.1704932368236782E-2</v>
      </c>
      <c r="BL1349" s="2">
        <f>BX1349*0.32</f>
        <v>0.11367642764276421</v>
      </c>
      <c r="BM1349" s="3">
        <f>BX1349*0.3</f>
        <v>0.10657165091509145</v>
      </c>
      <c r="BN1349" s="3">
        <f>BX1349*0.05</f>
        <v>1.776194181918191E-2</v>
      </c>
      <c r="BO1349" s="3" t="s">
        <v>109</v>
      </c>
      <c r="BP1349" s="3" t="s">
        <v>109</v>
      </c>
      <c r="BQ1349" s="3" t="s">
        <v>109</v>
      </c>
      <c r="BR1349" s="3" t="s">
        <v>109</v>
      </c>
      <c r="BS1349" s="3" t="s">
        <v>109</v>
      </c>
      <c r="BT1349" s="3" t="s">
        <v>109</v>
      </c>
      <c r="BU1349" s="3" t="s">
        <v>109</v>
      </c>
      <c r="BV1349" s="3" t="s">
        <v>109</v>
      </c>
      <c r="BW1349" s="3" t="s">
        <v>109</v>
      </c>
      <c r="BX1349" s="71">
        <f>1-(BY1349/AT1349)</f>
        <v>0.35523883638363818</v>
      </c>
      <c r="BY1349" s="46">
        <f>CE1349*CB1349</f>
        <v>92836.323000000004</v>
      </c>
      <c r="BZ1349" s="3">
        <v>6.25E-2</v>
      </c>
      <c r="CA1349" s="4">
        <f>C1349</f>
        <v>2.3699000000000001E-2</v>
      </c>
      <c r="CB1349" s="3">
        <f>BZ1349+CA1349</f>
        <v>8.6198999999999998E-2</v>
      </c>
      <c r="CC1349" s="47">
        <v>1077000</v>
      </c>
      <c r="CD1349" s="46">
        <v>0</v>
      </c>
      <c r="CE1349" s="46">
        <f>CC1349-CD1349</f>
        <v>1077000</v>
      </c>
      <c r="CF1349" s="46">
        <f>CE1349/Q1349</f>
        <v>89750</v>
      </c>
      <c r="CG1349" s="3" t="s">
        <v>109</v>
      </c>
      <c r="CH1349" s="3" t="s">
        <v>4435</v>
      </c>
      <c r="CI1349" s="3" t="s">
        <v>109</v>
      </c>
      <c r="CJ1349" s="3" t="s">
        <v>109</v>
      </c>
      <c r="CK1349" s="3" t="s">
        <v>109</v>
      </c>
      <c r="CL1349" s="3" t="s">
        <v>109</v>
      </c>
      <c r="CM1349" s="3" t="s">
        <v>109</v>
      </c>
      <c r="CN1349" s="3" t="s">
        <v>109</v>
      </c>
      <c r="CO1349" s="3" t="s">
        <v>109</v>
      </c>
      <c r="CP1349" s="3" t="s">
        <v>109</v>
      </c>
      <c r="CQ1349" s="5" t="s">
        <v>113</v>
      </c>
      <c r="CR1349" s="5" t="s">
        <v>109</v>
      </c>
      <c r="CV1349" s="21" t="s">
        <v>113</v>
      </c>
      <c r="CW1349" s="10">
        <v>370</v>
      </c>
    </row>
    <row r="1350" spans="1:101" x14ac:dyDescent="0.25">
      <c r="A1350" s="3" t="s">
        <v>4442</v>
      </c>
      <c r="B1350" s="61" t="str">
        <f>CONCATENATE(RIGHT(LEFT(A1350,26),3))</f>
        <v>026</v>
      </c>
      <c r="C1350" s="9">
        <v>2.3699000000000001E-2</v>
      </c>
      <c r="D1350" s="3" t="s">
        <v>109</v>
      </c>
      <c r="E1350" s="3" t="s">
        <v>154</v>
      </c>
      <c r="F1350" s="3" t="s">
        <v>4443</v>
      </c>
      <c r="G1350" s="3" t="s">
        <v>359</v>
      </c>
      <c r="H1350" s="28"/>
      <c r="I1350" s="3" t="s">
        <v>1726</v>
      </c>
      <c r="J1350" s="3" t="s">
        <v>4425</v>
      </c>
      <c r="K1350" s="4">
        <v>9936</v>
      </c>
      <c r="L1350" s="3" t="s">
        <v>109</v>
      </c>
      <c r="M1350" s="3" t="s">
        <v>109</v>
      </c>
      <c r="N1350" s="3" t="s">
        <v>109</v>
      </c>
      <c r="O1350" s="3" t="s">
        <v>109</v>
      </c>
      <c r="P1350" s="3" t="s">
        <v>109</v>
      </c>
      <c r="Q1350" s="64">
        <v>12</v>
      </c>
      <c r="R1350" s="4">
        <v>24</v>
      </c>
      <c r="S1350" s="3" t="s">
        <v>109</v>
      </c>
      <c r="T1350" s="3" t="s">
        <v>109</v>
      </c>
      <c r="U1350" s="46">
        <v>1010</v>
      </c>
      <c r="V1350" s="3" t="s">
        <v>109</v>
      </c>
      <c r="W1350" s="3" t="s">
        <v>109</v>
      </c>
      <c r="X1350" s="3" t="s">
        <v>109</v>
      </c>
      <c r="Y1350" s="3" t="s">
        <v>109</v>
      </c>
      <c r="Z1350" s="3" t="s">
        <v>109</v>
      </c>
      <c r="AA1350" s="9">
        <v>1981</v>
      </c>
      <c r="AB1350" s="3" t="s">
        <v>109</v>
      </c>
      <c r="AC1350" s="5" t="s">
        <v>135</v>
      </c>
      <c r="AD1350" s="3" t="s">
        <v>156</v>
      </c>
      <c r="AE1350" s="3" t="s">
        <v>109</v>
      </c>
      <c r="AF1350" s="4">
        <v>3</v>
      </c>
      <c r="AG1350" s="3" t="s">
        <v>109</v>
      </c>
      <c r="AH1350" s="3" t="s">
        <v>111</v>
      </c>
      <c r="AI1350" s="3" t="s">
        <v>109</v>
      </c>
      <c r="AJ1350" s="7">
        <v>3</v>
      </c>
      <c r="AN1350" s="3" t="s">
        <v>109</v>
      </c>
      <c r="AO1350" s="42">
        <f>(Q1350*U1350)*12</f>
        <v>145440</v>
      </c>
      <c r="AP1350" s="3" t="s">
        <v>109</v>
      </c>
      <c r="AQ1350" s="3">
        <v>0.03</v>
      </c>
      <c r="AR1350" s="3" t="s">
        <v>109</v>
      </c>
      <c r="AS1350" s="3">
        <v>0.02</v>
      </c>
      <c r="AT1350" s="48">
        <f>(AO1350*(1-AQ1350))+(AO1350*AS1350)</f>
        <v>143985.59999999998</v>
      </c>
      <c r="AU1350" s="3" t="s">
        <v>109</v>
      </c>
      <c r="AV1350" s="3" t="s">
        <v>109</v>
      </c>
      <c r="AW1350" s="3" t="s">
        <v>109</v>
      </c>
      <c r="AX1350" s="3" t="s">
        <v>109</v>
      </c>
      <c r="AY1350" s="3" t="s">
        <v>109</v>
      </c>
      <c r="AZ1350" s="3" t="s">
        <v>109</v>
      </c>
      <c r="BA1350" s="3" t="s">
        <v>109</v>
      </c>
      <c r="BB1350" s="3" t="s">
        <v>109</v>
      </c>
      <c r="BC1350" s="3" t="s">
        <v>109</v>
      </c>
      <c r="BD1350" s="3" t="s">
        <v>109</v>
      </c>
      <c r="BE1350" s="3" t="s">
        <v>109</v>
      </c>
      <c r="BF1350" s="3" t="s">
        <v>109</v>
      </c>
      <c r="BG1350" s="3" t="s">
        <v>109</v>
      </c>
      <c r="BH1350" s="3" t="s">
        <v>109</v>
      </c>
      <c r="BI1350" s="3" t="s">
        <v>109</v>
      </c>
      <c r="BJ1350" s="3">
        <f>BX1350*0.1</f>
        <v>3.5523883638363819E-2</v>
      </c>
      <c r="BK1350" s="3">
        <f>BX1350*0.23</f>
        <v>8.1704932368236782E-2</v>
      </c>
      <c r="BL1350" s="2">
        <f>BX1350*0.32</f>
        <v>0.11367642764276421</v>
      </c>
      <c r="BM1350" s="3">
        <f>BX1350*0.3</f>
        <v>0.10657165091509145</v>
      </c>
      <c r="BN1350" s="3">
        <f>BX1350*0.05</f>
        <v>1.776194181918191E-2</v>
      </c>
      <c r="BO1350" s="3" t="s">
        <v>109</v>
      </c>
      <c r="BP1350" s="3" t="s">
        <v>109</v>
      </c>
      <c r="BQ1350" s="3" t="s">
        <v>109</v>
      </c>
      <c r="BR1350" s="3" t="s">
        <v>109</v>
      </c>
      <c r="BS1350" s="3" t="s">
        <v>109</v>
      </c>
      <c r="BT1350" s="3" t="s">
        <v>109</v>
      </c>
      <c r="BU1350" s="3" t="s">
        <v>109</v>
      </c>
      <c r="BV1350" s="3" t="s">
        <v>109</v>
      </c>
      <c r="BW1350" s="3" t="s">
        <v>109</v>
      </c>
      <c r="BX1350" s="71">
        <f>1-(BY1350/AT1350)</f>
        <v>0.35523883638363818</v>
      </c>
      <c r="BY1350" s="46">
        <f>CE1350*CB1350</f>
        <v>92836.323000000004</v>
      </c>
      <c r="BZ1350" s="3">
        <v>6.25E-2</v>
      </c>
      <c r="CA1350" s="4">
        <f>C1350</f>
        <v>2.3699000000000001E-2</v>
      </c>
      <c r="CB1350" s="3">
        <f>BZ1350+CA1350</f>
        <v>8.6198999999999998E-2</v>
      </c>
      <c r="CC1350" s="47">
        <v>1077000</v>
      </c>
      <c r="CD1350" s="46">
        <v>0</v>
      </c>
      <c r="CE1350" s="46">
        <f>CC1350-CD1350</f>
        <v>1077000</v>
      </c>
      <c r="CF1350" s="46">
        <f>CE1350/Q1350</f>
        <v>89750</v>
      </c>
      <c r="CG1350" s="3" t="s">
        <v>109</v>
      </c>
      <c r="CH1350" s="3" t="s">
        <v>4444</v>
      </c>
      <c r="CI1350" s="3" t="s">
        <v>109</v>
      </c>
      <c r="CJ1350" s="3" t="s">
        <v>109</v>
      </c>
      <c r="CK1350" s="3" t="s">
        <v>109</v>
      </c>
      <c r="CL1350" s="3" t="s">
        <v>109</v>
      </c>
      <c r="CM1350" s="3" t="s">
        <v>109</v>
      </c>
      <c r="CN1350" s="3" t="s">
        <v>109</v>
      </c>
      <c r="CO1350" s="3" t="s">
        <v>109</v>
      </c>
      <c r="CP1350" s="3" t="s">
        <v>109</v>
      </c>
      <c r="CQ1350" s="5" t="s">
        <v>113</v>
      </c>
      <c r="CR1350" s="5" t="s">
        <v>109</v>
      </c>
      <c r="CV1350" s="21" t="s">
        <v>113</v>
      </c>
      <c r="CW1350" s="11"/>
    </row>
    <row r="1351" spans="1:101" x14ac:dyDescent="0.25">
      <c r="A1351" s="3" t="s">
        <v>5359</v>
      </c>
      <c r="B1351" s="61" t="str">
        <f>CONCATENATE(RIGHT(LEFT(A1351,26),3))</f>
        <v>026</v>
      </c>
      <c r="C1351" s="4">
        <v>2.3699000000000001E-2</v>
      </c>
      <c r="D1351" s="3" t="s">
        <v>109</v>
      </c>
      <c r="E1351" s="3" t="s">
        <v>4423</v>
      </c>
      <c r="F1351" s="3" t="s">
        <v>5360</v>
      </c>
      <c r="G1351" s="3" t="s">
        <v>359</v>
      </c>
      <c r="H1351" s="9">
        <v>47906</v>
      </c>
      <c r="I1351" s="3" t="s">
        <v>1726</v>
      </c>
      <c r="J1351" s="3" t="s">
        <v>4425</v>
      </c>
      <c r="K1351" s="4">
        <v>13485</v>
      </c>
      <c r="L1351" s="3" t="s">
        <v>109</v>
      </c>
      <c r="M1351" s="3" t="s">
        <v>109</v>
      </c>
      <c r="N1351" s="3" t="s">
        <v>109</v>
      </c>
      <c r="O1351" s="3" t="s">
        <v>109</v>
      </c>
      <c r="P1351" s="3" t="s">
        <v>109</v>
      </c>
      <c r="Q1351" s="64">
        <v>15</v>
      </c>
      <c r="R1351" s="4">
        <v>30</v>
      </c>
      <c r="S1351" s="3" t="s">
        <v>109</v>
      </c>
      <c r="T1351" s="3" t="s">
        <v>109</v>
      </c>
      <c r="U1351" s="46">
        <v>1010</v>
      </c>
      <c r="V1351" s="3" t="s">
        <v>109</v>
      </c>
      <c r="W1351" s="3" t="s">
        <v>109</v>
      </c>
      <c r="X1351" s="3" t="s">
        <v>109</v>
      </c>
      <c r="Y1351" s="3" t="s">
        <v>109</v>
      </c>
      <c r="Z1351" s="3" t="s">
        <v>109</v>
      </c>
      <c r="AA1351" s="9">
        <v>1980</v>
      </c>
      <c r="AB1351" s="3" t="s">
        <v>109</v>
      </c>
      <c r="AC1351" s="5" t="s">
        <v>135</v>
      </c>
      <c r="AD1351" s="3" t="s">
        <v>156</v>
      </c>
      <c r="AE1351" s="3" t="s">
        <v>109</v>
      </c>
      <c r="AF1351" s="4">
        <v>3</v>
      </c>
      <c r="AG1351" s="3" t="s">
        <v>109</v>
      </c>
      <c r="AH1351" s="3" t="s">
        <v>111</v>
      </c>
      <c r="AI1351" s="3" t="s">
        <v>109</v>
      </c>
      <c r="AJ1351" s="7">
        <v>3</v>
      </c>
      <c r="AN1351" s="3" t="s">
        <v>109</v>
      </c>
      <c r="AO1351" s="42">
        <f>(Q1351*U1351)*12</f>
        <v>181800</v>
      </c>
      <c r="AP1351" s="3" t="s">
        <v>109</v>
      </c>
      <c r="AQ1351" s="3">
        <v>0.03</v>
      </c>
      <c r="AR1351" s="3" t="s">
        <v>109</v>
      </c>
      <c r="AS1351" s="3">
        <v>0.02</v>
      </c>
      <c r="AT1351" s="48">
        <f>(AO1351*(1-AQ1351))+(AO1351*AS1351)</f>
        <v>179982</v>
      </c>
      <c r="AU1351" s="3" t="s">
        <v>109</v>
      </c>
      <c r="AV1351" s="3" t="s">
        <v>109</v>
      </c>
      <c r="AW1351" s="3" t="s">
        <v>109</v>
      </c>
      <c r="AX1351" s="3" t="s">
        <v>109</v>
      </c>
      <c r="AY1351" s="3" t="s">
        <v>109</v>
      </c>
      <c r="AZ1351" s="3" t="s">
        <v>109</v>
      </c>
      <c r="BA1351" s="3" t="s">
        <v>109</v>
      </c>
      <c r="BB1351" s="3" t="s">
        <v>109</v>
      </c>
      <c r="BC1351" s="3" t="s">
        <v>109</v>
      </c>
      <c r="BD1351" s="3" t="s">
        <v>109</v>
      </c>
      <c r="BE1351" s="3" t="s">
        <v>109</v>
      </c>
      <c r="BF1351" s="3" t="s">
        <v>109</v>
      </c>
      <c r="BG1351" s="3" t="s">
        <v>109</v>
      </c>
      <c r="BH1351" s="3" t="s">
        <v>109</v>
      </c>
      <c r="BI1351" s="3" t="s">
        <v>109</v>
      </c>
      <c r="BJ1351" s="3">
        <f>BX1351*0.1</f>
        <v>3.5521488982231564E-2</v>
      </c>
      <c r="BK1351" s="3">
        <f>BX1351*0.23</f>
        <v>8.1699424659132602E-2</v>
      </c>
      <c r="BL1351" s="2">
        <f>BX1351*0.32</f>
        <v>0.11366876474314101</v>
      </c>
      <c r="BM1351" s="3">
        <f>BX1351*0.3</f>
        <v>0.10656446694669469</v>
      </c>
      <c r="BN1351" s="3">
        <f>BX1351*0.05</f>
        <v>1.7760744491115782E-2</v>
      </c>
      <c r="BO1351" s="3" t="s">
        <v>109</v>
      </c>
      <c r="BP1351" s="3" t="s">
        <v>109</v>
      </c>
      <c r="BQ1351" s="3" t="s">
        <v>109</v>
      </c>
      <c r="BR1351" s="3" t="s">
        <v>109</v>
      </c>
      <c r="BS1351" s="3" t="s">
        <v>109</v>
      </c>
      <c r="BT1351" s="3" t="s">
        <v>109</v>
      </c>
      <c r="BU1351" s="3" t="s">
        <v>109</v>
      </c>
      <c r="BV1351" s="3" t="s">
        <v>109</v>
      </c>
      <c r="BW1351" s="3" t="s">
        <v>109</v>
      </c>
      <c r="BX1351" s="71">
        <f>1-(BY1351/AT1351)</f>
        <v>0.35521488982231564</v>
      </c>
      <c r="BY1351" s="46">
        <f>CE1351*CB1351</f>
        <v>116049.71369999999</v>
      </c>
      <c r="BZ1351" s="3">
        <v>6.25E-2</v>
      </c>
      <c r="CA1351" s="4">
        <f>C1351</f>
        <v>2.3699000000000001E-2</v>
      </c>
      <c r="CB1351" s="3">
        <f>BZ1351+CA1351</f>
        <v>8.6198999999999998E-2</v>
      </c>
      <c r="CC1351" s="47">
        <v>1346300</v>
      </c>
      <c r="CD1351" s="46">
        <v>0</v>
      </c>
      <c r="CE1351" s="46">
        <f>CC1351-CD1351</f>
        <v>1346300</v>
      </c>
      <c r="CF1351" s="46">
        <f>CE1351/Q1351</f>
        <v>89753.333333333328</v>
      </c>
      <c r="CG1351" s="3" t="s">
        <v>109</v>
      </c>
      <c r="CH1351" s="3" t="s">
        <v>5361</v>
      </c>
      <c r="CI1351" s="3" t="s">
        <v>109</v>
      </c>
      <c r="CJ1351" s="3" t="s">
        <v>109</v>
      </c>
      <c r="CK1351" s="3" t="s">
        <v>109</v>
      </c>
      <c r="CL1351" s="3" t="s">
        <v>109</v>
      </c>
      <c r="CM1351" s="3" t="s">
        <v>109</v>
      </c>
      <c r="CN1351" s="3" t="s">
        <v>109</v>
      </c>
      <c r="CO1351" s="3" t="s">
        <v>109</v>
      </c>
      <c r="CP1351" s="3" t="s">
        <v>109</v>
      </c>
      <c r="CQ1351" s="5" t="s">
        <v>126</v>
      </c>
      <c r="CR1351" s="5" t="s">
        <v>5362</v>
      </c>
      <c r="CV1351" s="21" t="s">
        <v>113</v>
      </c>
      <c r="CW1351" s="6">
        <v>410</v>
      </c>
    </row>
    <row r="1352" spans="1:101" x14ac:dyDescent="0.25">
      <c r="A1352" s="3" t="s">
        <v>5316</v>
      </c>
      <c r="B1352" s="61" t="str">
        <f>CONCATENATE(RIGHT(LEFT(A1352,26),3))</f>
        <v>026</v>
      </c>
      <c r="C1352" s="4">
        <v>2.3699000000000001E-2</v>
      </c>
      <c r="D1352" s="3" t="s">
        <v>5317</v>
      </c>
      <c r="E1352" s="3" t="s">
        <v>5318</v>
      </c>
      <c r="F1352" s="3" t="s">
        <v>5319</v>
      </c>
      <c r="G1352" s="3" t="s">
        <v>359</v>
      </c>
      <c r="H1352" s="28"/>
      <c r="I1352" s="3" t="s">
        <v>1726</v>
      </c>
      <c r="J1352" s="3" t="s">
        <v>4425</v>
      </c>
      <c r="K1352" s="4">
        <v>12381</v>
      </c>
      <c r="L1352" s="3" t="s">
        <v>109</v>
      </c>
      <c r="M1352" s="3" t="s">
        <v>109</v>
      </c>
      <c r="N1352" s="3" t="s">
        <v>109</v>
      </c>
      <c r="O1352" s="3" t="s">
        <v>109</v>
      </c>
      <c r="P1352" s="3" t="s">
        <v>109</v>
      </c>
      <c r="Q1352" s="64">
        <v>15</v>
      </c>
      <c r="R1352" s="4">
        <v>30</v>
      </c>
      <c r="S1352" s="3" t="s">
        <v>109</v>
      </c>
      <c r="T1352" s="3" t="s">
        <v>109</v>
      </c>
      <c r="U1352" s="46">
        <v>1010</v>
      </c>
      <c r="V1352" s="3" t="s">
        <v>109</v>
      </c>
      <c r="W1352" s="3" t="s">
        <v>109</v>
      </c>
      <c r="X1352" s="3" t="s">
        <v>109</v>
      </c>
      <c r="Y1352" s="3" t="s">
        <v>109</v>
      </c>
      <c r="Z1352" s="3" t="s">
        <v>109</v>
      </c>
      <c r="AA1352" s="4">
        <v>1981</v>
      </c>
      <c r="AB1352" s="3" t="s">
        <v>109</v>
      </c>
      <c r="AC1352" s="5" t="s">
        <v>135</v>
      </c>
      <c r="AD1352" s="3" t="s">
        <v>156</v>
      </c>
      <c r="AE1352" s="3" t="s">
        <v>109</v>
      </c>
      <c r="AF1352" s="4">
        <v>3</v>
      </c>
      <c r="AG1352" s="3" t="s">
        <v>109</v>
      </c>
      <c r="AH1352" s="3" t="s">
        <v>111</v>
      </c>
      <c r="AI1352" s="3" t="s">
        <v>109</v>
      </c>
      <c r="AJ1352" s="7">
        <v>3</v>
      </c>
      <c r="AN1352" s="3" t="s">
        <v>109</v>
      </c>
      <c r="AO1352" s="42">
        <f>(Q1352*U1352)*12</f>
        <v>181800</v>
      </c>
      <c r="AP1352" s="3" t="s">
        <v>109</v>
      </c>
      <c r="AQ1352" s="3">
        <v>0.03</v>
      </c>
      <c r="AR1352" s="3" t="s">
        <v>109</v>
      </c>
      <c r="AS1352" s="3">
        <v>0.02</v>
      </c>
      <c r="AT1352" s="48">
        <f>(AO1352*(1-AQ1352))+(AO1352*AS1352)</f>
        <v>179982</v>
      </c>
      <c r="AU1352" s="3" t="s">
        <v>109</v>
      </c>
      <c r="AV1352" s="3" t="s">
        <v>109</v>
      </c>
      <c r="AW1352" s="3" t="s">
        <v>109</v>
      </c>
      <c r="AX1352" s="3" t="s">
        <v>109</v>
      </c>
      <c r="AY1352" s="3" t="s">
        <v>109</v>
      </c>
      <c r="AZ1352" s="3" t="s">
        <v>109</v>
      </c>
      <c r="BA1352" s="3" t="s">
        <v>109</v>
      </c>
      <c r="BB1352" s="3" t="s">
        <v>109</v>
      </c>
      <c r="BC1352" s="3" t="s">
        <v>109</v>
      </c>
      <c r="BD1352" s="3" t="s">
        <v>109</v>
      </c>
      <c r="BE1352" s="3" t="s">
        <v>109</v>
      </c>
      <c r="BF1352" s="3" t="s">
        <v>109</v>
      </c>
      <c r="BG1352" s="3" t="s">
        <v>109</v>
      </c>
      <c r="BH1352" s="3" t="s">
        <v>109</v>
      </c>
      <c r="BI1352" s="3" t="s">
        <v>109</v>
      </c>
      <c r="BJ1352" s="3">
        <f>BX1352*0.1</f>
        <v>3.5521488982231564E-2</v>
      </c>
      <c r="BK1352" s="3">
        <f>BX1352*0.23</f>
        <v>8.1699424659132602E-2</v>
      </c>
      <c r="BL1352" s="2">
        <f>BX1352*0.32</f>
        <v>0.11366876474314101</v>
      </c>
      <c r="BM1352" s="3">
        <f>BX1352*0.3</f>
        <v>0.10656446694669469</v>
      </c>
      <c r="BN1352" s="3">
        <f>BX1352*0.05</f>
        <v>1.7760744491115782E-2</v>
      </c>
      <c r="BO1352" s="3" t="s">
        <v>109</v>
      </c>
      <c r="BP1352" s="3" t="s">
        <v>109</v>
      </c>
      <c r="BQ1352" s="3" t="s">
        <v>109</v>
      </c>
      <c r="BR1352" s="3" t="s">
        <v>109</v>
      </c>
      <c r="BS1352" s="3" t="s">
        <v>109</v>
      </c>
      <c r="BT1352" s="3" t="s">
        <v>109</v>
      </c>
      <c r="BU1352" s="3" t="s">
        <v>109</v>
      </c>
      <c r="BV1352" s="3" t="s">
        <v>109</v>
      </c>
      <c r="BW1352" s="3" t="s">
        <v>109</v>
      </c>
      <c r="BX1352" s="71">
        <f>1-(BY1352/AT1352)</f>
        <v>0.35521488982231564</v>
      </c>
      <c r="BY1352" s="46">
        <f>CE1352*CB1352</f>
        <v>116049.71369999999</v>
      </c>
      <c r="BZ1352" s="3">
        <v>6.25E-2</v>
      </c>
      <c r="CA1352" s="4">
        <f>C1352</f>
        <v>2.3699000000000001E-2</v>
      </c>
      <c r="CB1352" s="3">
        <f>BZ1352+CA1352</f>
        <v>8.6198999999999998E-2</v>
      </c>
      <c r="CC1352" s="47">
        <v>1346300</v>
      </c>
      <c r="CD1352" s="46">
        <v>0</v>
      </c>
      <c r="CE1352" s="46">
        <f>CC1352-CD1352</f>
        <v>1346300</v>
      </c>
      <c r="CF1352" s="46">
        <f>CE1352/Q1352</f>
        <v>89753.333333333328</v>
      </c>
      <c r="CG1352" s="3" t="s">
        <v>109</v>
      </c>
      <c r="CH1352" s="3" t="s">
        <v>5320</v>
      </c>
      <c r="CI1352" s="3" t="s">
        <v>109</v>
      </c>
      <c r="CJ1352" s="3" t="s">
        <v>109</v>
      </c>
      <c r="CK1352" s="3" t="s">
        <v>109</v>
      </c>
      <c r="CL1352" s="3" t="s">
        <v>109</v>
      </c>
      <c r="CM1352" s="3" t="s">
        <v>109</v>
      </c>
      <c r="CN1352" s="3" t="s">
        <v>109</v>
      </c>
      <c r="CO1352" s="3" t="s">
        <v>109</v>
      </c>
      <c r="CP1352" s="3" t="s">
        <v>109</v>
      </c>
      <c r="CQ1352" s="5" t="s">
        <v>113</v>
      </c>
      <c r="CR1352" s="5" t="s">
        <v>109</v>
      </c>
      <c r="CV1352" s="21" t="s">
        <v>113</v>
      </c>
      <c r="CW1352" s="6">
        <v>440</v>
      </c>
    </row>
    <row r="1353" spans="1:101" x14ac:dyDescent="0.25">
      <c r="A1353" s="3" t="s">
        <v>5368</v>
      </c>
      <c r="B1353" s="61" t="str">
        <f>CONCATENATE(RIGHT(LEFT(A1353,26),3))</f>
        <v>026</v>
      </c>
      <c r="C1353" s="4">
        <v>2.3699000000000001E-2</v>
      </c>
      <c r="D1353" s="3" t="s">
        <v>109</v>
      </c>
      <c r="E1353" s="3" t="s">
        <v>4423</v>
      </c>
      <c r="F1353" s="3" t="s">
        <v>5369</v>
      </c>
      <c r="G1353" s="3" t="s">
        <v>359</v>
      </c>
      <c r="H1353" s="28"/>
      <c r="I1353" s="3" t="s">
        <v>1726</v>
      </c>
      <c r="J1353" s="3" t="s">
        <v>4425</v>
      </c>
      <c r="K1353" s="4">
        <v>4896</v>
      </c>
      <c r="L1353" s="3" t="s">
        <v>109</v>
      </c>
      <c r="M1353" s="3" t="s">
        <v>109</v>
      </c>
      <c r="N1353" s="3" t="s">
        <v>109</v>
      </c>
      <c r="O1353" s="3" t="s">
        <v>109</v>
      </c>
      <c r="P1353" s="3" t="s">
        <v>109</v>
      </c>
      <c r="Q1353" s="64">
        <v>6</v>
      </c>
      <c r="R1353" s="4">
        <v>12</v>
      </c>
      <c r="S1353" s="3" t="s">
        <v>109</v>
      </c>
      <c r="T1353" s="3" t="s">
        <v>109</v>
      </c>
      <c r="U1353" s="46">
        <v>1010</v>
      </c>
      <c r="V1353" s="3" t="s">
        <v>109</v>
      </c>
      <c r="W1353" s="3" t="s">
        <v>109</v>
      </c>
      <c r="X1353" s="3" t="s">
        <v>109</v>
      </c>
      <c r="Y1353" s="3" t="s">
        <v>109</v>
      </c>
      <c r="Z1353" s="3" t="s">
        <v>109</v>
      </c>
      <c r="AA1353" s="9">
        <v>1975</v>
      </c>
      <c r="AB1353" s="3" t="s">
        <v>109</v>
      </c>
      <c r="AC1353" s="5" t="s">
        <v>135</v>
      </c>
      <c r="AD1353" s="3" t="s">
        <v>156</v>
      </c>
      <c r="AE1353" s="3" t="s">
        <v>109</v>
      </c>
      <c r="AF1353" s="9">
        <v>4</v>
      </c>
      <c r="AG1353" s="3" t="s">
        <v>109</v>
      </c>
      <c r="AH1353" s="3" t="s">
        <v>111</v>
      </c>
      <c r="AI1353" s="3" t="s">
        <v>109</v>
      </c>
      <c r="AJ1353" s="12">
        <v>3</v>
      </c>
      <c r="AN1353" s="3" t="s">
        <v>109</v>
      </c>
      <c r="AO1353" s="42">
        <f>(Q1353*U1353)*12</f>
        <v>72720</v>
      </c>
      <c r="AP1353" s="3" t="s">
        <v>109</v>
      </c>
      <c r="AQ1353" s="3">
        <v>0.03</v>
      </c>
      <c r="AR1353" s="3" t="s">
        <v>109</v>
      </c>
      <c r="AS1353" s="3">
        <v>0.02</v>
      </c>
      <c r="AT1353" s="48">
        <f>(AO1353*(1-AQ1353))+(AO1353*AS1353)</f>
        <v>71992.799999999988</v>
      </c>
      <c r="AU1353" s="3" t="s">
        <v>109</v>
      </c>
      <c r="AV1353" s="3" t="s">
        <v>109</v>
      </c>
      <c r="AW1353" s="3" t="s">
        <v>109</v>
      </c>
      <c r="AX1353" s="3" t="s">
        <v>109</v>
      </c>
      <c r="AY1353" s="3" t="s">
        <v>109</v>
      </c>
      <c r="AZ1353" s="3" t="s">
        <v>109</v>
      </c>
      <c r="BA1353" s="3" t="s">
        <v>109</v>
      </c>
      <c r="BB1353" s="3" t="s">
        <v>109</v>
      </c>
      <c r="BC1353" s="3" t="s">
        <v>109</v>
      </c>
      <c r="BD1353" s="3" t="s">
        <v>109</v>
      </c>
      <c r="BE1353" s="3" t="s">
        <v>109</v>
      </c>
      <c r="BF1353" s="3" t="s">
        <v>109</v>
      </c>
      <c r="BG1353" s="3" t="s">
        <v>109</v>
      </c>
      <c r="BH1353" s="3" t="s">
        <v>109</v>
      </c>
      <c r="BI1353" s="3" t="s">
        <v>109</v>
      </c>
      <c r="BJ1353" s="3">
        <f>BX1353*0.1</f>
        <v>3.4949166166616655E-2</v>
      </c>
      <c r="BK1353" s="3">
        <f>BX1353*0.23</f>
        <v>8.0383082183218296E-2</v>
      </c>
      <c r="BL1353" s="2">
        <f>BX1353*0.32</f>
        <v>0.11183733173317328</v>
      </c>
      <c r="BM1353" s="3">
        <f>BX1353*0.3</f>
        <v>0.10484749849984995</v>
      </c>
      <c r="BN1353" s="3">
        <f>BX1353*0.05</f>
        <v>1.7474583083308327E-2</v>
      </c>
      <c r="BO1353" s="3" t="s">
        <v>109</v>
      </c>
      <c r="BP1353" s="3" t="s">
        <v>109</v>
      </c>
      <c r="BQ1353" s="3" t="s">
        <v>109</v>
      </c>
      <c r="BR1353" s="3" t="s">
        <v>109</v>
      </c>
      <c r="BS1353" s="3" t="s">
        <v>109</v>
      </c>
      <c r="BT1353" s="3" t="s">
        <v>109</v>
      </c>
      <c r="BU1353" s="3" t="s">
        <v>109</v>
      </c>
      <c r="BV1353" s="3" t="s">
        <v>109</v>
      </c>
      <c r="BW1353" s="3" t="s">
        <v>109</v>
      </c>
      <c r="BX1353" s="71">
        <f>1-(BY1353/AT1353)</f>
        <v>0.34949166166616652</v>
      </c>
      <c r="BY1353" s="46">
        <f>CE1353*CB1353</f>
        <v>46831.916700000002</v>
      </c>
      <c r="BZ1353" s="3">
        <v>6.25E-2</v>
      </c>
      <c r="CA1353" s="4">
        <f>C1353</f>
        <v>2.3699000000000001E-2</v>
      </c>
      <c r="CB1353" s="3">
        <f>BZ1353+CA1353</f>
        <v>8.6198999999999998E-2</v>
      </c>
      <c r="CC1353" s="47">
        <v>543300</v>
      </c>
      <c r="CD1353" s="46">
        <v>0</v>
      </c>
      <c r="CE1353" s="46">
        <f>CC1353-CD1353</f>
        <v>543300</v>
      </c>
      <c r="CF1353" s="46">
        <f>CE1353/Q1353</f>
        <v>90550</v>
      </c>
      <c r="CG1353" s="3" t="s">
        <v>109</v>
      </c>
      <c r="CH1353" s="3" t="s">
        <v>5294</v>
      </c>
      <c r="CI1353" s="3" t="s">
        <v>109</v>
      </c>
      <c r="CJ1353" s="3" t="s">
        <v>109</v>
      </c>
      <c r="CK1353" s="3" t="s">
        <v>109</v>
      </c>
      <c r="CL1353" s="3" t="s">
        <v>109</v>
      </c>
      <c r="CM1353" s="3" t="s">
        <v>109</v>
      </c>
      <c r="CN1353" s="3" t="s">
        <v>109</v>
      </c>
      <c r="CO1353" s="3" t="s">
        <v>109</v>
      </c>
      <c r="CP1353" s="3" t="s">
        <v>109</v>
      </c>
      <c r="CQ1353" s="5" t="s">
        <v>113</v>
      </c>
      <c r="CR1353" s="5" t="s">
        <v>109</v>
      </c>
      <c r="CV1353" s="21" t="s">
        <v>113</v>
      </c>
      <c r="CW1353" s="6">
        <v>465</v>
      </c>
    </row>
    <row r="1354" spans="1:101" x14ac:dyDescent="0.25">
      <c r="A1354" s="3" t="s">
        <v>5363</v>
      </c>
      <c r="B1354" s="61" t="str">
        <f>CONCATENATE(RIGHT(LEFT(A1354,26),3))</f>
        <v>026</v>
      </c>
      <c r="C1354" s="9">
        <v>2.3699000000000001E-2</v>
      </c>
      <c r="D1354" s="3" t="s">
        <v>5364</v>
      </c>
      <c r="E1354" s="3" t="s">
        <v>5365</v>
      </c>
      <c r="F1354" s="3" t="s">
        <v>5366</v>
      </c>
      <c r="G1354" s="3" t="s">
        <v>359</v>
      </c>
      <c r="H1354" s="28"/>
      <c r="I1354" s="3" t="s">
        <v>1726</v>
      </c>
      <c r="J1354" s="3" t="s">
        <v>4425</v>
      </c>
      <c r="K1354" s="9">
        <v>2550</v>
      </c>
      <c r="L1354" s="3" t="s">
        <v>109</v>
      </c>
      <c r="M1354" s="3" t="s">
        <v>109</v>
      </c>
      <c r="N1354" s="3" t="s">
        <v>109</v>
      </c>
      <c r="O1354" s="3" t="s">
        <v>109</v>
      </c>
      <c r="P1354" s="3" t="s">
        <v>109</v>
      </c>
      <c r="Q1354" s="63">
        <v>6</v>
      </c>
      <c r="R1354" s="9">
        <v>6</v>
      </c>
      <c r="S1354" s="3" t="s">
        <v>109</v>
      </c>
      <c r="T1354" s="3" t="s">
        <v>109</v>
      </c>
      <c r="U1354" s="46">
        <v>816</v>
      </c>
      <c r="V1354" s="3" t="s">
        <v>109</v>
      </c>
      <c r="W1354" s="3" t="s">
        <v>109</v>
      </c>
      <c r="X1354" s="3" t="s">
        <v>109</v>
      </c>
      <c r="Y1354" s="3" t="s">
        <v>109</v>
      </c>
      <c r="Z1354" s="3" t="s">
        <v>109</v>
      </c>
      <c r="AA1354" s="9">
        <v>1994</v>
      </c>
      <c r="AB1354" s="3" t="s">
        <v>109</v>
      </c>
      <c r="AC1354" s="5" t="s">
        <v>135</v>
      </c>
      <c r="AD1354" s="3" t="s">
        <v>156</v>
      </c>
      <c r="AE1354" s="3" t="s">
        <v>109</v>
      </c>
      <c r="AF1354" s="9">
        <v>3</v>
      </c>
      <c r="AG1354" s="3" t="s">
        <v>109</v>
      </c>
      <c r="AH1354" s="3" t="s">
        <v>135</v>
      </c>
      <c r="AI1354" s="3" t="s">
        <v>109</v>
      </c>
      <c r="AJ1354" s="12">
        <v>3</v>
      </c>
      <c r="AN1354" s="3" t="s">
        <v>109</v>
      </c>
      <c r="AO1354" s="42">
        <f>(Q1354*U1354)*12</f>
        <v>58752</v>
      </c>
      <c r="AP1354" s="3" t="s">
        <v>109</v>
      </c>
      <c r="AQ1354" s="3">
        <v>2.1000000000000001E-2</v>
      </c>
      <c r="AR1354" s="3" t="s">
        <v>109</v>
      </c>
      <c r="AS1354" s="3">
        <v>0.04</v>
      </c>
      <c r="AT1354" s="48">
        <f>(AO1354*(1-AQ1354))+(AO1354*AS1354)</f>
        <v>59868.288</v>
      </c>
      <c r="AU1354" s="3" t="s">
        <v>109</v>
      </c>
      <c r="AV1354" s="3" t="s">
        <v>109</v>
      </c>
      <c r="AW1354" s="3" t="s">
        <v>109</v>
      </c>
      <c r="AX1354" s="3" t="s">
        <v>109</v>
      </c>
      <c r="AY1354" s="3" t="s">
        <v>109</v>
      </c>
      <c r="AZ1354" s="3" t="s">
        <v>109</v>
      </c>
      <c r="BA1354" s="3" t="s">
        <v>109</v>
      </c>
      <c r="BB1354" s="3" t="s">
        <v>109</v>
      </c>
      <c r="BC1354" s="3" t="s">
        <v>109</v>
      </c>
      <c r="BD1354" s="3" t="s">
        <v>109</v>
      </c>
      <c r="BE1354" s="3" t="s">
        <v>109</v>
      </c>
      <c r="BF1354" s="3" t="s">
        <v>109</v>
      </c>
      <c r="BG1354" s="3" t="s">
        <v>109</v>
      </c>
      <c r="BH1354" s="3" t="s">
        <v>109</v>
      </c>
      <c r="BI1354" s="3" t="s">
        <v>109</v>
      </c>
      <c r="BJ1354" s="3">
        <f>BX1354*0.1</f>
        <v>3.4287040912210485E-2</v>
      </c>
      <c r="BK1354" s="3">
        <f>BX1354*0.23</f>
        <v>7.8860194098084119E-2</v>
      </c>
      <c r="BL1354" s="2">
        <f>BX1354*0.32</f>
        <v>0.10971853091907356</v>
      </c>
      <c r="BM1354" s="3">
        <f>BX1354*0.3</f>
        <v>0.10286112273663146</v>
      </c>
      <c r="BN1354" s="3">
        <f>BX1354*0.05</f>
        <v>1.7143520456105243E-2</v>
      </c>
      <c r="BO1354" s="3" t="s">
        <v>109</v>
      </c>
      <c r="BP1354" s="3" t="s">
        <v>109</v>
      </c>
      <c r="BQ1354" s="3" t="s">
        <v>109</v>
      </c>
      <c r="BR1354" s="3" t="s">
        <v>109</v>
      </c>
      <c r="BS1354" s="3" t="s">
        <v>109</v>
      </c>
      <c r="BT1354" s="3" t="s">
        <v>109</v>
      </c>
      <c r="BU1354" s="3" t="s">
        <v>109</v>
      </c>
      <c r="BV1354" s="3" t="s">
        <v>109</v>
      </c>
      <c r="BW1354" s="3" t="s">
        <v>109</v>
      </c>
      <c r="BX1354" s="71">
        <f>1-(BY1354/AT1354)</f>
        <v>0.34287040912210487</v>
      </c>
      <c r="BY1354" s="46">
        <f>CE1354*CB1354</f>
        <v>39341.223599999998</v>
      </c>
      <c r="BZ1354" s="3">
        <v>6.25E-2</v>
      </c>
      <c r="CA1354" s="4">
        <f>C1354</f>
        <v>2.3699000000000001E-2</v>
      </c>
      <c r="CB1354" s="3">
        <f>BZ1354+CA1354</f>
        <v>8.6198999999999998E-2</v>
      </c>
      <c r="CC1354" s="47">
        <v>456400</v>
      </c>
      <c r="CD1354" s="46">
        <v>0</v>
      </c>
      <c r="CE1354" s="46">
        <f>CC1354-CD1354</f>
        <v>456400</v>
      </c>
      <c r="CF1354" s="46">
        <f>CE1354/Q1354</f>
        <v>76066.666666666672</v>
      </c>
      <c r="CG1354" s="3" t="s">
        <v>109</v>
      </c>
      <c r="CH1354" s="3" t="s">
        <v>5367</v>
      </c>
      <c r="CI1354" s="3" t="s">
        <v>109</v>
      </c>
      <c r="CJ1354" s="3" t="s">
        <v>109</v>
      </c>
      <c r="CK1354" s="3" t="s">
        <v>109</v>
      </c>
      <c r="CL1354" s="3" t="s">
        <v>109</v>
      </c>
      <c r="CM1354" s="3" t="s">
        <v>109</v>
      </c>
      <c r="CN1354" s="3" t="s">
        <v>109</v>
      </c>
      <c r="CO1354" s="3" t="s">
        <v>109</v>
      </c>
      <c r="CP1354" s="3" t="s">
        <v>109</v>
      </c>
      <c r="CQ1354" s="5" t="s">
        <v>113</v>
      </c>
      <c r="CR1354" s="5" t="s">
        <v>109</v>
      </c>
      <c r="CV1354" s="21" t="s">
        <v>113</v>
      </c>
      <c r="CW1354" s="10">
        <v>695</v>
      </c>
    </row>
    <row r="1355" spans="1:101" x14ac:dyDescent="0.25">
      <c r="A1355" s="3" t="s">
        <v>5381</v>
      </c>
      <c r="B1355" s="61" t="str">
        <f>CONCATENATE(RIGHT(LEFT(A1355,26),3))</f>
        <v>026</v>
      </c>
      <c r="C1355" s="4">
        <v>2.3699000000000001E-2</v>
      </c>
      <c r="D1355" s="3" t="s">
        <v>109</v>
      </c>
      <c r="E1355" s="3" t="s">
        <v>4423</v>
      </c>
      <c r="F1355" s="3" t="s">
        <v>5382</v>
      </c>
      <c r="G1355" s="3" t="s">
        <v>359</v>
      </c>
      <c r="H1355" s="23"/>
      <c r="I1355" s="3" t="s">
        <v>1726</v>
      </c>
      <c r="J1355" s="3" t="s">
        <v>4425</v>
      </c>
      <c r="K1355" s="4">
        <v>6987</v>
      </c>
      <c r="L1355" s="3" t="s">
        <v>109</v>
      </c>
      <c r="M1355" s="3" t="s">
        <v>109</v>
      </c>
      <c r="N1355" s="3" t="s">
        <v>109</v>
      </c>
      <c r="O1355" s="3" t="s">
        <v>109</v>
      </c>
      <c r="P1355" s="3" t="s">
        <v>109</v>
      </c>
      <c r="Q1355" s="64">
        <v>8</v>
      </c>
      <c r="R1355" s="9">
        <v>16</v>
      </c>
      <c r="S1355" s="3" t="s">
        <v>109</v>
      </c>
      <c r="T1355" s="3" t="s">
        <v>109</v>
      </c>
      <c r="U1355" s="46">
        <v>1010</v>
      </c>
      <c r="V1355" s="3" t="s">
        <v>109</v>
      </c>
      <c r="W1355" s="3" t="s">
        <v>109</v>
      </c>
      <c r="X1355" s="3" t="s">
        <v>109</v>
      </c>
      <c r="Y1355" s="3" t="s">
        <v>109</v>
      </c>
      <c r="Z1355" s="3" t="s">
        <v>109</v>
      </c>
      <c r="AA1355" s="4">
        <v>1981</v>
      </c>
      <c r="AB1355" s="3" t="s">
        <v>109</v>
      </c>
      <c r="AC1355" s="5" t="s">
        <v>135</v>
      </c>
      <c r="AD1355" s="3" t="s">
        <v>156</v>
      </c>
      <c r="AE1355" s="3" t="s">
        <v>109</v>
      </c>
      <c r="AF1355" s="9">
        <v>5</v>
      </c>
      <c r="AG1355" s="3" t="s">
        <v>109</v>
      </c>
      <c r="AH1355" s="3" t="s">
        <v>111</v>
      </c>
      <c r="AI1355" s="3" t="s">
        <v>109</v>
      </c>
      <c r="AJ1355" s="12">
        <v>3</v>
      </c>
      <c r="AN1355" s="3" t="s">
        <v>109</v>
      </c>
      <c r="AO1355" s="42">
        <f>(Q1355*U1355)*12</f>
        <v>96960</v>
      </c>
      <c r="AP1355" s="3" t="s">
        <v>109</v>
      </c>
      <c r="AQ1355" s="3">
        <v>0.03</v>
      </c>
      <c r="AR1355" s="3" t="s">
        <v>109</v>
      </c>
      <c r="AS1355" s="3">
        <v>0.02</v>
      </c>
      <c r="AT1355" s="48">
        <f>(AO1355*(1-AQ1355))+(AO1355*AS1355)</f>
        <v>95990.399999999994</v>
      </c>
      <c r="AU1355" s="3" t="s">
        <v>109</v>
      </c>
      <c r="AV1355" s="3" t="s">
        <v>109</v>
      </c>
      <c r="AW1355" s="3" t="s">
        <v>109</v>
      </c>
      <c r="AX1355" s="3" t="s">
        <v>109</v>
      </c>
      <c r="AY1355" s="3" t="s">
        <v>109</v>
      </c>
      <c r="AZ1355" s="3" t="s">
        <v>109</v>
      </c>
      <c r="BA1355" s="3" t="s">
        <v>109</v>
      </c>
      <c r="BB1355" s="3" t="s">
        <v>109</v>
      </c>
      <c r="BC1355" s="3" t="s">
        <v>109</v>
      </c>
      <c r="BD1355" s="3" t="s">
        <v>109</v>
      </c>
      <c r="BE1355" s="3" t="s">
        <v>109</v>
      </c>
      <c r="BF1355" s="3" t="s">
        <v>109</v>
      </c>
      <c r="BG1355" s="3" t="s">
        <v>109</v>
      </c>
      <c r="BH1355" s="3" t="s">
        <v>109</v>
      </c>
      <c r="BI1355" s="3" t="s">
        <v>109</v>
      </c>
      <c r="BJ1355" s="3">
        <f>BX1355*0.1</f>
        <v>3.421280940594059E-2</v>
      </c>
      <c r="BK1355" s="3">
        <f>BX1355*0.23</f>
        <v>7.868946163366336E-2</v>
      </c>
      <c r="BL1355" s="2">
        <f>BX1355*0.32</f>
        <v>0.1094809900990099</v>
      </c>
      <c r="BM1355" s="3">
        <f>BX1355*0.3</f>
        <v>0.10263842821782178</v>
      </c>
      <c r="BN1355" s="3">
        <f>BX1355*0.05</f>
        <v>1.7106404702970295E-2</v>
      </c>
      <c r="BO1355" s="3" t="s">
        <v>109</v>
      </c>
      <c r="BP1355" s="3" t="s">
        <v>109</v>
      </c>
      <c r="BQ1355" s="3" t="s">
        <v>109</v>
      </c>
      <c r="BR1355" s="3" t="s">
        <v>109</v>
      </c>
      <c r="BS1355" s="3" t="s">
        <v>109</v>
      </c>
      <c r="BT1355" s="3" t="s">
        <v>109</v>
      </c>
      <c r="BU1355" s="3" t="s">
        <v>109</v>
      </c>
      <c r="BV1355" s="3" t="s">
        <v>109</v>
      </c>
      <c r="BW1355" s="3" t="s">
        <v>109</v>
      </c>
      <c r="BX1355" s="71">
        <f>1-(BY1355/AT1355)</f>
        <v>0.34212809405940592</v>
      </c>
      <c r="BY1355" s="46">
        <f>CE1355*CB1355</f>
        <v>63149.3874</v>
      </c>
      <c r="BZ1355" s="3">
        <v>6.25E-2</v>
      </c>
      <c r="CA1355" s="4">
        <f>C1355</f>
        <v>2.3699000000000001E-2</v>
      </c>
      <c r="CB1355" s="3">
        <f>BZ1355+CA1355</f>
        <v>8.6198999999999998E-2</v>
      </c>
      <c r="CC1355" s="47">
        <v>732600</v>
      </c>
      <c r="CD1355" s="46">
        <v>0</v>
      </c>
      <c r="CE1355" s="46">
        <f>CC1355-CD1355</f>
        <v>732600</v>
      </c>
      <c r="CF1355" s="46">
        <f>CE1355/Q1355</f>
        <v>91575</v>
      </c>
      <c r="CG1355" s="3" t="s">
        <v>109</v>
      </c>
      <c r="CH1355" s="3" t="s">
        <v>5294</v>
      </c>
      <c r="CI1355" s="3" t="s">
        <v>109</v>
      </c>
      <c r="CJ1355" s="3" t="s">
        <v>109</v>
      </c>
      <c r="CK1355" s="3" t="s">
        <v>109</v>
      </c>
      <c r="CL1355" s="3" t="s">
        <v>109</v>
      </c>
      <c r="CM1355" s="3" t="s">
        <v>109</v>
      </c>
      <c r="CN1355" s="3" t="s">
        <v>109</v>
      </c>
      <c r="CO1355" s="3" t="s">
        <v>109</v>
      </c>
      <c r="CP1355" s="3" t="s">
        <v>109</v>
      </c>
      <c r="CQ1355" s="5" t="s">
        <v>113</v>
      </c>
      <c r="CR1355" s="5" t="s">
        <v>109</v>
      </c>
      <c r="CV1355" s="21" t="s">
        <v>113</v>
      </c>
      <c r="CW1355" s="10">
        <v>430</v>
      </c>
    </row>
    <row r="1356" spans="1:101" x14ac:dyDescent="0.25">
      <c r="A1356" s="3" t="s">
        <v>5449</v>
      </c>
      <c r="B1356" s="61" t="str">
        <f>CONCATENATE(RIGHT(LEFT(A1356,26),3))</f>
        <v>026</v>
      </c>
      <c r="C1356" s="4">
        <v>2.3699000000000001E-2</v>
      </c>
      <c r="D1356" s="3" t="s">
        <v>5450</v>
      </c>
      <c r="E1356" s="3" t="s">
        <v>5329</v>
      </c>
      <c r="F1356" s="3" t="s">
        <v>5451</v>
      </c>
      <c r="G1356" s="3" t="s">
        <v>359</v>
      </c>
      <c r="H1356" s="28"/>
      <c r="I1356" s="3" t="s">
        <v>1726</v>
      </c>
      <c r="J1356" s="3" t="s">
        <v>4425</v>
      </c>
      <c r="K1356" s="4">
        <v>7663</v>
      </c>
      <c r="L1356" s="3" t="s">
        <v>109</v>
      </c>
      <c r="M1356" s="3" t="s">
        <v>109</v>
      </c>
      <c r="N1356" s="3" t="s">
        <v>109</v>
      </c>
      <c r="O1356" s="3" t="s">
        <v>109</v>
      </c>
      <c r="P1356" s="3" t="s">
        <v>109</v>
      </c>
      <c r="Q1356" s="64">
        <v>7</v>
      </c>
      <c r="R1356" s="4">
        <v>25</v>
      </c>
      <c r="S1356" s="3" t="s">
        <v>109</v>
      </c>
      <c r="T1356" s="3" t="s">
        <v>109</v>
      </c>
      <c r="U1356" s="46">
        <v>1470</v>
      </c>
      <c r="V1356" s="3" t="s">
        <v>109</v>
      </c>
      <c r="W1356" s="3" t="s">
        <v>109</v>
      </c>
      <c r="X1356" s="3" t="s">
        <v>109</v>
      </c>
      <c r="Y1356" s="3" t="s">
        <v>109</v>
      </c>
      <c r="Z1356" s="3" t="s">
        <v>109</v>
      </c>
      <c r="AA1356" s="9">
        <v>1984</v>
      </c>
      <c r="AB1356" s="3" t="s">
        <v>109</v>
      </c>
      <c r="AC1356" s="5" t="s">
        <v>135</v>
      </c>
      <c r="AD1356" s="3" t="s">
        <v>156</v>
      </c>
      <c r="AE1356" s="3" t="s">
        <v>109</v>
      </c>
      <c r="AF1356" s="4">
        <v>3</v>
      </c>
      <c r="AG1356" s="3" t="s">
        <v>109</v>
      </c>
      <c r="AH1356" s="3" t="s">
        <v>111</v>
      </c>
      <c r="AI1356" s="3" t="s">
        <v>109</v>
      </c>
      <c r="AJ1356" s="7">
        <v>3</v>
      </c>
      <c r="AN1356" s="3" t="s">
        <v>109</v>
      </c>
      <c r="AO1356" s="42">
        <f>(Q1356*U1356)*12</f>
        <v>123480</v>
      </c>
      <c r="AP1356" s="3" t="s">
        <v>109</v>
      </c>
      <c r="AQ1356" s="3">
        <v>2.1000000000000001E-2</v>
      </c>
      <c r="AR1356" s="3" t="s">
        <v>109</v>
      </c>
      <c r="AS1356" s="3">
        <v>0.04</v>
      </c>
      <c r="AT1356" s="48">
        <f>(AO1356*(1-AQ1356))+(AO1356*AS1356)</f>
        <v>125826.12</v>
      </c>
      <c r="AU1356" s="3" t="s">
        <v>109</v>
      </c>
      <c r="AV1356" s="3" t="s">
        <v>109</v>
      </c>
      <c r="AW1356" s="3" t="s">
        <v>109</v>
      </c>
      <c r="AX1356" s="3" t="s">
        <v>109</v>
      </c>
      <c r="AY1356" s="3" t="s">
        <v>109</v>
      </c>
      <c r="AZ1356" s="3" t="s">
        <v>109</v>
      </c>
      <c r="BA1356" s="3" t="s">
        <v>109</v>
      </c>
      <c r="BB1356" s="3" t="s">
        <v>109</v>
      </c>
      <c r="BC1356" s="3" t="s">
        <v>109</v>
      </c>
      <c r="BD1356" s="3" t="s">
        <v>109</v>
      </c>
      <c r="BE1356" s="3" t="s">
        <v>109</v>
      </c>
      <c r="BF1356" s="3" t="s">
        <v>109</v>
      </c>
      <c r="BG1356" s="3" t="s">
        <v>109</v>
      </c>
      <c r="BH1356" s="3" t="s">
        <v>109</v>
      </c>
      <c r="BI1356" s="3" t="s">
        <v>109</v>
      </c>
      <c r="BJ1356" s="3">
        <f>BX1356*0.1</f>
        <v>3.3678911898419817E-2</v>
      </c>
      <c r="BK1356" s="3">
        <f>BX1356*0.23</f>
        <v>7.7461497366365581E-2</v>
      </c>
      <c r="BL1356" s="2">
        <f>BX1356*0.32</f>
        <v>0.10777251807494341</v>
      </c>
      <c r="BM1356" s="3">
        <f>BX1356*0.3</f>
        <v>0.10103673569525945</v>
      </c>
      <c r="BN1356" s="3">
        <f>BX1356*0.05</f>
        <v>1.6839455949209908E-2</v>
      </c>
      <c r="BO1356" s="3" t="s">
        <v>109</v>
      </c>
      <c r="BP1356" s="3" t="s">
        <v>109</v>
      </c>
      <c r="BQ1356" s="3" t="s">
        <v>109</v>
      </c>
      <c r="BR1356" s="3" t="s">
        <v>109</v>
      </c>
      <c r="BS1356" s="3" t="s">
        <v>109</v>
      </c>
      <c r="BT1356" s="3" t="s">
        <v>109</v>
      </c>
      <c r="BU1356" s="3" t="s">
        <v>109</v>
      </c>
      <c r="BV1356" s="3" t="s">
        <v>109</v>
      </c>
      <c r="BW1356" s="3" t="s">
        <v>109</v>
      </c>
      <c r="BX1356" s="71">
        <f>1-(BY1356/AT1356)</f>
        <v>0.33678911898419817</v>
      </c>
      <c r="BY1356" s="46">
        <f>CE1356*CB1356</f>
        <v>83449.251900000003</v>
      </c>
      <c r="BZ1356" s="3">
        <v>6.25E-2</v>
      </c>
      <c r="CA1356" s="4">
        <f>C1356</f>
        <v>2.3699000000000001E-2</v>
      </c>
      <c r="CB1356" s="3">
        <f>BZ1356+CA1356</f>
        <v>8.6198999999999998E-2</v>
      </c>
      <c r="CC1356" s="47">
        <v>968100</v>
      </c>
      <c r="CD1356" s="46">
        <v>0</v>
      </c>
      <c r="CE1356" s="46">
        <f>CC1356-CD1356</f>
        <v>968100</v>
      </c>
      <c r="CF1356" s="46">
        <f>CE1356/Q1356</f>
        <v>138300</v>
      </c>
      <c r="CG1356" s="3" t="s">
        <v>109</v>
      </c>
      <c r="CH1356" s="3" t="s">
        <v>5452</v>
      </c>
      <c r="CI1356" s="3" t="s">
        <v>109</v>
      </c>
      <c r="CJ1356" s="3" t="s">
        <v>109</v>
      </c>
      <c r="CK1356" s="3" t="s">
        <v>109</v>
      </c>
      <c r="CL1356" s="3" t="s">
        <v>109</v>
      </c>
      <c r="CM1356" s="3" t="s">
        <v>109</v>
      </c>
      <c r="CN1356" s="3" t="s">
        <v>109</v>
      </c>
      <c r="CO1356" s="3" t="s">
        <v>109</v>
      </c>
      <c r="CP1356" s="3" t="s">
        <v>109</v>
      </c>
      <c r="CQ1356" s="5" t="s">
        <v>113</v>
      </c>
      <c r="CR1356" s="5" t="s">
        <v>109</v>
      </c>
      <c r="CV1356" s="21" t="s">
        <v>113</v>
      </c>
      <c r="CW1356" s="6">
        <v>483</v>
      </c>
    </row>
    <row r="1357" spans="1:101" x14ac:dyDescent="0.25">
      <c r="A1357" s="3" t="s">
        <v>5509</v>
      </c>
      <c r="B1357" s="61" t="str">
        <f>CONCATENATE(RIGHT(LEFT(A1357,26),3))</f>
        <v>026</v>
      </c>
      <c r="C1357" s="4">
        <v>2.3699000000000001E-2</v>
      </c>
      <c r="D1357" s="3" t="s">
        <v>5510</v>
      </c>
      <c r="E1357" s="3" t="s">
        <v>5511</v>
      </c>
      <c r="F1357" s="3" t="s">
        <v>5512</v>
      </c>
      <c r="G1357" s="3" t="s">
        <v>359</v>
      </c>
      <c r="H1357" s="23"/>
      <c r="I1357" s="3" t="s">
        <v>1726</v>
      </c>
      <c r="J1357" s="3" t="s">
        <v>4425</v>
      </c>
      <c r="K1357" s="4">
        <v>18324</v>
      </c>
      <c r="L1357" s="3" t="s">
        <v>109</v>
      </c>
      <c r="M1357" s="3" t="s">
        <v>109</v>
      </c>
      <c r="N1357" s="3" t="s">
        <v>109</v>
      </c>
      <c r="O1357" s="3" t="s">
        <v>109</v>
      </c>
      <c r="P1357" s="3" t="s">
        <v>109</v>
      </c>
      <c r="Q1357" s="64">
        <v>21</v>
      </c>
      <c r="R1357" s="4">
        <v>45</v>
      </c>
      <c r="S1357" s="3" t="s">
        <v>109</v>
      </c>
      <c r="T1357" s="3" t="s">
        <v>109</v>
      </c>
      <c r="U1357" s="46">
        <v>1010</v>
      </c>
      <c r="V1357" s="3" t="s">
        <v>109</v>
      </c>
      <c r="W1357" s="3" t="s">
        <v>109</v>
      </c>
      <c r="X1357" s="3" t="s">
        <v>109</v>
      </c>
      <c r="Y1357" s="3" t="s">
        <v>109</v>
      </c>
      <c r="Z1357" s="3" t="s">
        <v>109</v>
      </c>
      <c r="AA1357" s="4">
        <v>1991</v>
      </c>
      <c r="AB1357" s="3" t="s">
        <v>109</v>
      </c>
      <c r="AC1357" s="5" t="s">
        <v>135</v>
      </c>
      <c r="AD1357" s="3" t="s">
        <v>156</v>
      </c>
      <c r="AE1357" s="3" t="s">
        <v>109</v>
      </c>
      <c r="AF1357" s="4">
        <v>2</v>
      </c>
      <c r="AG1357" s="3" t="s">
        <v>109</v>
      </c>
      <c r="AH1357" s="3" t="s">
        <v>111</v>
      </c>
      <c r="AI1357" s="3" t="s">
        <v>109</v>
      </c>
      <c r="AJ1357" s="7">
        <v>3</v>
      </c>
      <c r="AN1357" s="3" t="s">
        <v>109</v>
      </c>
      <c r="AO1357" s="42">
        <f>(Q1357*U1357)*12</f>
        <v>254520</v>
      </c>
      <c r="AP1357" s="3" t="s">
        <v>109</v>
      </c>
      <c r="AQ1357" s="3">
        <v>0.03</v>
      </c>
      <c r="AR1357" s="3" t="s">
        <v>109</v>
      </c>
      <c r="AS1357" s="3">
        <v>0.02</v>
      </c>
      <c r="AT1357" s="48">
        <f>(AO1357*(1-AQ1357))+(AO1357*AS1357)</f>
        <v>251974.8</v>
      </c>
      <c r="AU1357" s="3" t="s">
        <v>109</v>
      </c>
      <c r="AV1357" s="3" t="s">
        <v>109</v>
      </c>
      <c r="AW1357" s="3" t="s">
        <v>109</v>
      </c>
      <c r="AX1357" s="3" t="s">
        <v>109</v>
      </c>
      <c r="AY1357" s="3" t="s">
        <v>109</v>
      </c>
      <c r="AZ1357" s="3" t="s">
        <v>109</v>
      </c>
      <c r="BA1357" s="3" t="s">
        <v>109</v>
      </c>
      <c r="BB1357" s="3" t="s">
        <v>109</v>
      </c>
      <c r="BC1357" s="3" t="s">
        <v>109</v>
      </c>
      <c r="BD1357" s="3" t="s">
        <v>109</v>
      </c>
      <c r="BE1357" s="3" t="s">
        <v>109</v>
      </c>
      <c r="BF1357" s="3" t="s">
        <v>109</v>
      </c>
      <c r="BG1357" s="3" t="s">
        <v>109</v>
      </c>
      <c r="BH1357" s="3" t="s">
        <v>109</v>
      </c>
      <c r="BI1357" s="3" t="s">
        <v>109</v>
      </c>
      <c r="BJ1357" s="3">
        <f>BX1357*0.1</f>
        <v>3.3213040470713731E-2</v>
      </c>
      <c r="BK1357" s="3">
        <f>BX1357*0.23</f>
        <v>7.6389993082641577E-2</v>
      </c>
      <c r="BL1357" s="2">
        <f>BX1357*0.32</f>
        <v>0.10628172950628394</v>
      </c>
      <c r="BM1357" s="3">
        <f>BX1357*0.3</f>
        <v>9.9639121412141179E-2</v>
      </c>
      <c r="BN1357" s="3">
        <f>BX1357*0.05</f>
        <v>1.6606520235356866E-2</v>
      </c>
      <c r="BO1357" s="3" t="s">
        <v>109</v>
      </c>
      <c r="BP1357" s="3" t="s">
        <v>109</v>
      </c>
      <c r="BQ1357" s="3" t="s">
        <v>109</v>
      </c>
      <c r="BR1357" s="3" t="s">
        <v>109</v>
      </c>
      <c r="BS1357" s="3" t="s">
        <v>109</v>
      </c>
      <c r="BT1357" s="3" t="s">
        <v>109</v>
      </c>
      <c r="BU1357" s="3" t="s">
        <v>109</v>
      </c>
      <c r="BV1357" s="3" t="s">
        <v>109</v>
      </c>
      <c r="BW1357" s="3" t="s">
        <v>109</v>
      </c>
      <c r="BX1357" s="71">
        <f>1-(BY1357/AT1357)</f>
        <v>0.33213040470713728</v>
      </c>
      <c r="BY1357" s="46">
        <f>CE1357*CB1357</f>
        <v>168286.3077</v>
      </c>
      <c r="BZ1357" s="3">
        <v>6.25E-2</v>
      </c>
      <c r="CA1357" s="4">
        <f>C1357</f>
        <v>2.3699000000000001E-2</v>
      </c>
      <c r="CB1357" s="3">
        <f>BZ1357+CA1357</f>
        <v>8.6198999999999998E-2</v>
      </c>
      <c r="CC1357" s="47">
        <v>1952300</v>
      </c>
      <c r="CD1357" s="46">
        <v>0</v>
      </c>
      <c r="CE1357" s="46">
        <f>CC1357-CD1357</f>
        <v>1952300</v>
      </c>
      <c r="CF1357" s="46">
        <f>CE1357/Q1357</f>
        <v>92966.666666666672</v>
      </c>
      <c r="CG1357" s="3" t="s">
        <v>109</v>
      </c>
      <c r="CH1357" s="3" t="s">
        <v>5513</v>
      </c>
      <c r="CI1357" s="3" t="s">
        <v>109</v>
      </c>
      <c r="CJ1357" s="3" t="s">
        <v>109</v>
      </c>
      <c r="CK1357" s="3" t="s">
        <v>109</v>
      </c>
      <c r="CL1357" s="3" t="s">
        <v>109</v>
      </c>
      <c r="CM1357" s="3" t="s">
        <v>109</v>
      </c>
      <c r="CN1357" s="3" t="s">
        <v>109</v>
      </c>
      <c r="CO1357" s="3" t="s">
        <v>109</v>
      </c>
      <c r="CP1357" s="3" t="s">
        <v>109</v>
      </c>
      <c r="CQ1357" s="5" t="s">
        <v>113</v>
      </c>
      <c r="CR1357" s="5" t="s">
        <v>109</v>
      </c>
      <c r="CV1357" s="21" t="s">
        <v>113</v>
      </c>
      <c r="CW1357" s="6">
        <v>421</v>
      </c>
    </row>
    <row r="1358" spans="1:101" x14ac:dyDescent="0.25">
      <c r="A1358" s="3" t="s">
        <v>5522</v>
      </c>
      <c r="B1358" s="61" t="str">
        <f>CONCATENATE(RIGHT(LEFT(A1358,26),3))</f>
        <v>026</v>
      </c>
      <c r="C1358" s="4">
        <v>2.3699000000000001E-2</v>
      </c>
      <c r="D1358" s="3" t="s">
        <v>5523</v>
      </c>
      <c r="E1358" s="3" t="s">
        <v>5239</v>
      </c>
      <c r="F1358" s="3" t="s">
        <v>5524</v>
      </c>
      <c r="G1358" s="3" t="s">
        <v>359</v>
      </c>
      <c r="H1358" s="9">
        <v>47906</v>
      </c>
      <c r="I1358" s="3" t="s">
        <v>1726</v>
      </c>
      <c r="J1358" s="3" t="s">
        <v>4425</v>
      </c>
      <c r="K1358" s="4">
        <v>14460</v>
      </c>
      <c r="L1358" s="3" t="s">
        <v>109</v>
      </c>
      <c r="M1358" s="3" t="s">
        <v>109</v>
      </c>
      <c r="N1358" s="3" t="s">
        <v>109</v>
      </c>
      <c r="O1358" s="3" t="s">
        <v>109</v>
      </c>
      <c r="P1358" s="3" t="s">
        <v>109</v>
      </c>
      <c r="Q1358" s="64">
        <v>20</v>
      </c>
      <c r="R1358" s="4">
        <v>36</v>
      </c>
      <c r="S1358" s="3" t="s">
        <v>109</v>
      </c>
      <c r="T1358" s="3" t="s">
        <v>109</v>
      </c>
      <c r="U1358" s="46">
        <v>1010</v>
      </c>
      <c r="V1358" s="3" t="s">
        <v>109</v>
      </c>
      <c r="W1358" s="3" t="s">
        <v>109</v>
      </c>
      <c r="X1358" s="3" t="s">
        <v>109</v>
      </c>
      <c r="Y1358" s="3" t="s">
        <v>109</v>
      </c>
      <c r="Z1358" s="3" t="s">
        <v>109</v>
      </c>
      <c r="AA1358" s="4">
        <v>1989</v>
      </c>
      <c r="AB1358" s="3" t="s">
        <v>109</v>
      </c>
      <c r="AC1358" s="5" t="s">
        <v>135</v>
      </c>
      <c r="AD1358" s="3" t="s">
        <v>156</v>
      </c>
      <c r="AE1358" s="3" t="s">
        <v>109</v>
      </c>
      <c r="AF1358" s="4">
        <v>3</v>
      </c>
      <c r="AG1358" s="3" t="s">
        <v>109</v>
      </c>
      <c r="AH1358" s="3" t="s">
        <v>111</v>
      </c>
      <c r="AI1358" s="3" t="s">
        <v>109</v>
      </c>
      <c r="AJ1358" s="7">
        <v>3</v>
      </c>
      <c r="AN1358" s="3" t="s">
        <v>109</v>
      </c>
      <c r="AO1358" s="42">
        <f>(Q1358*U1358)*12</f>
        <v>242400</v>
      </c>
      <c r="AP1358" s="3" t="s">
        <v>109</v>
      </c>
      <c r="AQ1358" s="3">
        <v>0.03</v>
      </c>
      <c r="AR1358" s="3" t="s">
        <v>109</v>
      </c>
      <c r="AS1358" s="3">
        <v>0.02</v>
      </c>
      <c r="AT1358" s="48">
        <f>(AO1358*(1-AQ1358))+(AO1358*AS1358)</f>
        <v>239976</v>
      </c>
      <c r="AU1358" s="3" t="s">
        <v>109</v>
      </c>
      <c r="AV1358" s="3" t="s">
        <v>109</v>
      </c>
      <c r="AW1358" s="3" t="s">
        <v>109</v>
      </c>
      <c r="AX1358" s="3" t="s">
        <v>109</v>
      </c>
      <c r="AY1358" s="3" t="s">
        <v>109</v>
      </c>
      <c r="AZ1358" s="3" t="s">
        <v>109</v>
      </c>
      <c r="BA1358" s="3" t="s">
        <v>109</v>
      </c>
      <c r="BB1358" s="3" t="s">
        <v>109</v>
      </c>
      <c r="BC1358" s="3" t="s">
        <v>109</v>
      </c>
      <c r="BD1358" s="3" t="s">
        <v>109</v>
      </c>
      <c r="BE1358" s="3" t="s">
        <v>109</v>
      </c>
      <c r="BF1358" s="3" t="s">
        <v>109</v>
      </c>
      <c r="BG1358" s="3" t="s">
        <v>109</v>
      </c>
      <c r="BH1358" s="3" t="s">
        <v>109</v>
      </c>
      <c r="BI1358" s="3" t="s">
        <v>109</v>
      </c>
      <c r="BJ1358" s="3">
        <f>BX1358*0.1</f>
        <v>3.3210645814581462E-2</v>
      </c>
      <c r="BK1358" s="3">
        <f>BX1358*0.23</f>
        <v>7.638448537353737E-2</v>
      </c>
      <c r="BL1358" s="2">
        <f>BX1358*0.32</f>
        <v>0.10627406660666068</v>
      </c>
      <c r="BM1358" s="3">
        <f>BX1358*0.3</f>
        <v>9.9631937443744392E-2</v>
      </c>
      <c r="BN1358" s="3">
        <f>BX1358*0.05</f>
        <v>1.6605322907290731E-2</v>
      </c>
      <c r="BO1358" s="3" t="s">
        <v>109</v>
      </c>
      <c r="BP1358" s="3" t="s">
        <v>109</v>
      </c>
      <c r="BQ1358" s="3" t="s">
        <v>109</v>
      </c>
      <c r="BR1358" s="3" t="s">
        <v>109</v>
      </c>
      <c r="BS1358" s="3" t="s">
        <v>109</v>
      </c>
      <c r="BT1358" s="3" t="s">
        <v>109</v>
      </c>
      <c r="BU1358" s="3" t="s">
        <v>109</v>
      </c>
      <c r="BV1358" s="3" t="s">
        <v>109</v>
      </c>
      <c r="BW1358" s="3" t="s">
        <v>109</v>
      </c>
      <c r="BX1358" s="71">
        <f>1-(BY1358/AT1358)</f>
        <v>0.33210645814581463</v>
      </c>
      <c r="BY1358" s="46">
        <f>CE1358*CB1358</f>
        <v>160278.42059999998</v>
      </c>
      <c r="BZ1358" s="3">
        <v>6.25E-2</v>
      </c>
      <c r="CA1358" s="4">
        <f>C1358</f>
        <v>2.3699000000000001E-2</v>
      </c>
      <c r="CB1358" s="3">
        <f>BZ1358+CA1358</f>
        <v>8.6198999999999998E-2</v>
      </c>
      <c r="CC1358" s="47">
        <v>1859400</v>
      </c>
      <c r="CD1358" s="46">
        <v>0</v>
      </c>
      <c r="CE1358" s="46">
        <f>CC1358-CD1358</f>
        <v>1859400</v>
      </c>
      <c r="CF1358" s="46">
        <f>CE1358/Q1358</f>
        <v>92970</v>
      </c>
      <c r="CG1358" s="3" t="s">
        <v>109</v>
      </c>
      <c r="CH1358" s="3" t="s">
        <v>5525</v>
      </c>
      <c r="CI1358" s="3" t="s">
        <v>109</v>
      </c>
      <c r="CJ1358" s="3" t="s">
        <v>109</v>
      </c>
      <c r="CK1358" s="3" t="s">
        <v>109</v>
      </c>
      <c r="CL1358" s="3" t="s">
        <v>109</v>
      </c>
      <c r="CM1358" s="3" t="s">
        <v>109</v>
      </c>
      <c r="CN1358" s="3" t="s">
        <v>109</v>
      </c>
      <c r="CO1358" s="3" t="s">
        <v>109</v>
      </c>
      <c r="CP1358" s="3" t="s">
        <v>109</v>
      </c>
      <c r="CQ1358" s="5" t="s">
        <v>113</v>
      </c>
      <c r="CR1358" s="5" t="s">
        <v>109</v>
      </c>
      <c r="CV1358" s="21" t="s">
        <v>113</v>
      </c>
      <c r="CW1358" s="6">
        <v>497</v>
      </c>
    </row>
    <row r="1359" spans="1:101" x14ac:dyDescent="0.25">
      <c r="A1359" s="3" t="s">
        <v>5677</v>
      </c>
      <c r="B1359" s="61" t="str">
        <f>CONCATENATE(RIGHT(LEFT(A1359,26),3))</f>
        <v>026</v>
      </c>
      <c r="C1359" s="4">
        <v>2.3699000000000001E-2</v>
      </c>
      <c r="D1359" s="3" t="s">
        <v>5678</v>
      </c>
      <c r="E1359" s="3" t="s">
        <v>5333</v>
      </c>
      <c r="F1359" s="3" t="s">
        <v>5679</v>
      </c>
      <c r="G1359" s="3" t="s">
        <v>359</v>
      </c>
      <c r="H1359" s="28"/>
      <c r="I1359" s="3" t="s">
        <v>1726</v>
      </c>
      <c r="J1359" s="3" t="s">
        <v>4425</v>
      </c>
      <c r="K1359" s="4">
        <v>46784</v>
      </c>
      <c r="L1359" s="3" t="s">
        <v>109</v>
      </c>
      <c r="M1359" s="3" t="s">
        <v>109</v>
      </c>
      <c r="N1359" s="3" t="s">
        <v>109</v>
      </c>
      <c r="O1359" s="3" t="s">
        <v>109</v>
      </c>
      <c r="P1359" s="3" t="s">
        <v>109</v>
      </c>
      <c r="Q1359" s="64">
        <v>32</v>
      </c>
      <c r="R1359" s="4">
        <v>96</v>
      </c>
      <c r="S1359" s="3" t="s">
        <v>109</v>
      </c>
      <c r="T1359" s="3" t="s">
        <v>109</v>
      </c>
      <c r="U1359" s="46">
        <v>1470</v>
      </c>
      <c r="V1359" s="3" t="s">
        <v>109</v>
      </c>
      <c r="W1359" s="3" t="s">
        <v>109</v>
      </c>
      <c r="X1359" s="3" t="s">
        <v>109</v>
      </c>
      <c r="Y1359" s="3" t="s">
        <v>109</v>
      </c>
      <c r="Z1359" s="3" t="s">
        <v>109</v>
      </c>
      <c r="AA1359" s="4">
        <v>1993</v>
      </c>
      <c r="AB1359" s="3" t="s">
        <v>109</v>
      </c>
      <c r="AC1359" s="5" t="s">
        <v>135</v>
      </c>
      <c r="AD1359" s="3" t="s">
        <v>156</v>
      </c>
      <c r="AE1359" s="3" t="s">
        <v>109</v>
      </c>
      <c r="AF1359" s="4">
        <v>3</v>
      </c>
      <c r="AG1359" s="3" t="s">
        <v>109</v>
      </c>
      <c r="AH1359" s="3" t="s">
        <v>111</v>
      </c>
      <c r="AI1359" s="3" t="s">
        <v>109</v>
      </c>
      <c r="AJ1359" s="7">
        <v>4</v>
      </c>
      <c r="AN1359" s="3" t="s">
        <v>109</v>
      </c>
      <c r="AO1359" s="42">
        <f>(Q1359*U1359)*12</f>
        <v>564480</v>
      </c>
      <c r="AP1359" s="3" t="s">
        <v>109</v>
      </c>
      <c r="AQ1359" s="3">
        <v>0.03</v>
      </c>
      <c r="AR1359" s="3" t="s">
        <v>109</v>
      </c>
      <c r="AS1359" s="3">
        <v>0.02</v>
      </c>
      <c r="AT1359" s="48">
        <f>(AO1359*(1-AQ1359))+(AO1359*AS1359)</f>
        <v>558835.19999999995</v>
      </c>
      <c r="AU1359" s="3" t="s">
        <v>109</v>
      </c>
      <c r="AV1359" s="3" t="s">
        <v>109</v>
      </c>
      <c r="AW1359" s="3" t="s">
        <v>109</v>
      </c>
      <c r="AX1359" s="3" t="s">
        <v>109</v>
      </c>
      <c r="AY1359" s="3" t="s">
        <v>109</v>
      </c>
      <c r="AZ1359" s="3" t="s">
        <v>109</v>
      </c>
      <c r="BA1359" s="3" t="s">
        <v>109</v>
      </c>
      <c r="BB1359" s="3" t="s">
        <v>109</v>
      </c>
      <c r="BC1359" s="3" t="s">
        <v>109</v>
      </c>
      <c r="BD1359" s="3" t="s">
        <v>109</v>
      </c>
      <c r="BE1359" s="3" t="s">
        <v>109</v>
      </c>
      <c r="BF1359" s="3" t="s">
        <v>109</v>
      </c>
      <c r="BG1359" s="3" t="s">
        <v>109</v>
      </c>
      <c r="BH1359" s="3" t="s">
        <v>109</v>
      </c>
      <c r="BI1359" s="3" t="s">
        <v>109</v>
      </c>
      <c r="BJ1359" s="3">
        <f>BX1359*0.1</f>
        <v>3.3119774112296434E-2</v>
      </c>
      <c r="BK1359" s="3">
        <f>BX1359*0.23</f>
        <v>7.6175480458281791E-2</v>
      </c>
      <c r="BL1359" s="2">
        <f>BX1359*0.32</f>
        <v>0.10598327715934858</v>
      </c>
      <c r="BM1359" s="3">
        <f>BX1359*0.3</f>
        <v>9.935932233688928E-2</v>
      </c>
      <c r="BN1359" s="3">
        <f>BX1359*0.05</f>
        <v>1.6559887056148217E-2</v>
      </c>
      <c r="BO1359" s="3" t="s">
        <v>109</v>
      </c>
      <c r="BP1359" s="3" t="s">
        <v>109</v>
      </c>
      <c r="BQ1359" s="3" t="s">
        <v>109</v>
      </c>
      <c r="BR1359" s="3" t="s">
        <v>109</v>
      </c>
      <c r="BS1359" s="3" t="s">
        <v>109</v>
      </c>
      <c r="BT1359" s="3" t="s">
        <v>109</v>
      </c>
      <c r="BU1359" s="3" t="s">
        <v>109</v>
      </c>
      <c r="BV1359" s="3" t="s">
        <v>109</v>
      </c>
      <c r="BW1359" s="3" t="s">
        <v>109</v>
      </c>
      <c r="BX1359" s="71">
        <f>1-(BY1359/AT1359)</f>
        <v>0.3311977411229643</v>
      </c>
      <c r="BY1359" s="46">
        <f>CE1359*CB1359</f>
        <v>373750.24410000001</v>
      </c>
      <c r="BZ1359" s="3">
        <v>6.25E-2</v>
      </c>
      <c r="CA1359" s="4">
        <f>C1359</f>
        <v>2.3699000000000001E-2</v>
      </c>
      <c r="CB1359" s="3">
        <f>BZ1359+CA1359</f>
        <v>8.6198999999999998E-2</v>
      </c>
      <c r="CC1359" s="47">
        <v>4335900</v>
      </c>
      <c r="CD1359" s="46">
        <v>0</v>
      </c>
      <c r="CE1359" s="46">
        <f>CC1359-CD1359</f>
        <v>4335900</v>
      </c>
      <c r="CF1359" s="46">
        <f>CE1359/Q1359</f>
        <v>135496.875</v>
      </c>
      <c r="CG1359" s="3" t="s">
        <v>109</v>
      </c>
      <c r="CH1359" s="3" t="s">
        <v>5680</v>
      </c>
      <c r="CI1359" s="3" t="s">
        <v>109</v>
      </c>
      <c r="CJ1359" s="3" t="s">
        <v>109</v>
      </c>
      <c r="CK1359" s="3" t="s">
        <v>109</v>
      </c>
      <c r="CL1359" s="3" t="s">
        <v>109</v>
      </c>
      <c r="CM1359" s="3" t="s">
        <v>109</v>
      </c>
      <c r="CN1359" s="3" t="s">
        <v>109</v>
      </c>
      <c r="CO1359" s="3" t="s">
        <v>109</v>
      </c>
      <c r="CP1359" s="3" t="s">
        <v>109</v>
      </c>
      <c r="CQ1359" s="5" t="s">
        <v>113</v>
      </c>
      <c r="CR1359" s="5" t="s">
        <v>109</v>
      </c>
      <c r="CV1359" s="21" t="s">
        <v>113</v>
      </c>
      <c r="CW1359" s="6">
        <v>471</v>
      </c>
    </row>
    <row r="1360" spans="1:101" x14ac:dyDescent="0.25">
      <c r="A1360" s="3" t="s">
        <v>5324</v>
      </c>
      <c r="B1360" s="61" t="str">
        <f>CONCATENATE(RIGHT(LEFT(A1360,26),3))</f>
        <v>026</v>
      </c>
      <c r="C1360" s="9">
        <v>2.3699000000000001E-2</v>
      </c>
      <c r="D1360" s="3" t="s">
        <v>5325</v>
      </c>
      <c r="E1360" s="3" t="s">
        <v>4423</v>
      </c>
      <c r="F1360" s="3" t="s">
        <v>5326</v>
      </c>
      <c r="G1360" s="3" t="s">
        <v>359</v>
      </c>
      <c r="H1360" s="9">
        <v>47906</v>
      </c>
      <c r="I1360" s="3" t="s">
        <v>1726</v>
      </c>
      <c r="J1360" s="3" t="s">
        <v>4425</v>
      </c>
      <c r="K1360" s="4">
        <v>4947</v>
      </c>
      <c r="L1360" s="3" t="s">
        <v>109</v>
      </c>
      <c r="M1360" s="3" t="s">
        <v>109</v>
      </c>
      <c r="N1360" s="3" t="s">
        <v>109</v>
      </c>
      <c r="O1360" s="3" t="s">
        <v>109</v>
      </c>
      <c r="P1360" s="3" t="s">
        <v>109</v>
      </c>
      <c r="Q1360" s="64">
        <v>4</v>
      </c>
      <c r="R1360" s="4">
        <v>16</v>
      </c>
      <c r="S1360" s="3" t="s">
        <v>109</v>
      </c>
      <c r="T1360" s="3" t="s">
        <v>109</v>
      </c>
      <c r="U1360" s="46">
        <v>1740</v>
      </c>
      <c r="V1360" s="3" t="s">
        <v>109</v>
      </c>
      <c r="W1360" s="3" t="s">
        <v>109</v>
      </c>
      <c r="X1360" s="3" t="s">
        <v>109</v>
      </c>
      <c r="Y1360" s="3" t="s">
        <v>109</v>
      </c>
      <c r="Z1360" s="3" t="s">
        <v>109</v>
      </c>
      <c r="AA1360" s="4">
        <v>1988</v>
      </c>
      <c r="AB1360" s="3" t="s">
        <v>109</v>
      </c>
      <c r="AC1360" s="5" t="s">
        <v>135</v>
      </c>
      <c r="AD1360" s="3" t="s">
        <v>156</v>
      </c>
      <c r="AE1360" s="3" t="s">
        <v>109</v>
      </c>
      <c r="AF1360" s="4">
        <v>3</v>
      </c>
      <c r="AG1360" s="3" t="s">
        <v>109</v>
      </c>
      <c r="AH1360" s="3" t="s">
        <v>111</v>
      </c>
      <c r="AI1360" s="3" t="s">
        <v>109</v>
      </c>
      <c r="AJ1360" s="7">
        <v>4</v>
      </c>
      <c r="AN1360" s="3" t="s">
        <v>109</v>
      </c>
      <c r="AO1360" s="42">
        <f>(Q1360*U1360)*12</f>
        <v>83520</v>
      </c>
      <c r="AP1360" s="3" t="s">
        <v>109</v>
      </c>
      <c r="AQ1360" s="3">
        <v>2.1000000000000001E-2</v>
      </c>
      <c r="AR1360" s="3" t="s">
        <v>109</v>
      </c>
      <c r="AS1360" s="3">
        <v>0.04</v>
      </c>
      <c r="AT1360" s="48">
        <f>(AO1360*(1-AQ1360))+(AO1360*AS1360)</f>
        <v>85106.880000000005</v>
      </c>
      <c r="AU1360" s="3" t="s">
        <v>109</v>
      </c>
      <c r="AV1360" s="3" t="s">
        <v>109</v>
      </c>
      <c r="AW1360" s="3" t="s">
        <v>109</v>
      </c>
      <c r="AX1360" s="3" t="s">
        <v>109</v>
      </c>
      <c r="AY1360" s="3" t="s">
        <v>109</v>
      </c>
      <c r="AZ1360" s="3" t="s">
        <v>109</v>
      </c>
      <c r="BA1360" s="3" t="s">
        <v>109</v>
      </c>
      <c r="BB1360" s="3" t="s">
        <v>109</v>
      </c>
      <c r="BC1360" s="3" t="s">
        <v>109</v>
      </c>
      <c r="BD1360" s="3" t="s">
        <v>109</v>
      </c>
      <c r="BE1360" s="3" t="s">
        <v>109</v>
      </c>
      <c r="BF1360" s="3" t="s">
        <v>109</v>
      </c>
      <c r="BG1360" s="3" t="s">
        <v>109</v>
      </c>
      <c r="BH1360" s="3" t="s">
        <v>109</v>
      </c>
      <c r="BI1360" s="3" t="s">
        <v>109</v>
      </c>
      <c r="BJ1360" s="3">
        <f>BX1360*0.1</f>
        <v>3.2575751455111511E-2</v>
      </c>
      <c r="BK1360" s="3">
        <f>BX1360*0.23</f>
        <v>7.492422834675648E-2</v>
      </c>
      <c r="BL1360" s="2">
        <f>BX1360*0.32</f>
        <v>0.10424240465635684</v>
      </c>
      <c r="BM1360" s="3">
        <f>BX1360*0.3</f>
        <v>9.772725436533454E-2</v>
      </c>
      <c r="BN1360" s="3">
        <f>BX1360*0.05</f>
        <v>1.6287875727555755E-2</v>
      </c>
      <c r="BO1360" s="3" t="s">
        <v>109</v>
      </c>
      <c r="BP1360" s="3" t="s">
        <v>109</v>
      </c>
      <c r="BQ1360" s="3" t="s">
        <v>109</v>
      </c>
      <c r="BR1360" s="3" t="s">
        <v>109</v>
      </c>
      <c r="BS1360" s="3" t="s">
        <v>109</v>
      </c>
      <c r="BT1360" s="3" t="s">
        <v>109</v>
      </c>
      <c r="BU1360" s="3" t="s">
        <v>109</v>
      </c>
      <c r="BV1360" s="3" t="s">
        <v>109</v>
      </c>
      <c r="BW1360" s="3" t="s">
        <v>109</v>
      </c>
      <c r="BX1360" s="71">
        <f>1-(BY1360/AT1360)</f>
        <v>0.32575751455111512</v>
      </c>
      <c r="BY1360" s="46">
        <f>CE1360*CB1360</f>
        <v>57382.674299999999</v>
      </c>
      <c r="BZ1360" s="3">
        <v>6.25E-2</v>
      </c>
      <c r="CA1360" s="4">
        <f>C1360</f>
        <v>2.3699000000000001E-2</v>
      </c>
      <c r="CB1360" s="3">
        <f>BZ1360+CA1360</f>
        <v>8.6198999999999998E-2</v>
      </c>
      <c r="CC1360" s="47">
        <v>665700</v>
      </c>
      <c r="CD1360" s="46">
        <v>0</v>
      </c>
      <c r="CE1360" s="46">
        <f>CC1360-CD1360</f>
        <v>665700</v>
      </c>
      <c r="CF1360" s="46">
        <f>CE1360/Q1360</f>
        <v>166425</v>
      </c>
      <c r="CG1360" s="3" t="s">
        <v>109</v>
      </c>
      <c r="CH1360" s="3" t="s">
        <v>109</v>
      </c>
      <c r="CI1360" s="3" t="s">
        <v>109</v>
      </c>
      <c r="CJ1360" s="3" t="s">
        <v>109</v>
      </c>
      <c r="CK1360" s="3" t="s">
        <v>109</v>
      </c>
      <c r="CL1360" s="3" t="s">
        <v>109</v>
      </c>
      <c r="CM1360" s="3" t="s">
        <v>109</v>
      </c>
      <c r="CN1360" s="3" t="s">
        <v>109</v>
      </c>
      <c r="CO1360" s="3" t="s">
        <v>109</v>
      </c>
      <c r="CP1360" s="3" t="s">
        <v>109</v>
      </c>
      <c r="CQ1360" s="5" t="s">
        <v>113</v>
      </c>
      <c r="CR1360" s="5" t="s">
        <v>109</v>
      </c>
      <c r="CV1360" s="21" t="s">
        <v>113</v>
      </c>
      <c r="CW1360" s="6">
        <v>500</v>
      </c>
    </row>
    <row r="1361" spans="1:101" x14ac:dyDescent="0.25">
      <c r="A1361" s="3" t="s">
        <v>5465</v>
      </c>
      <c r="B1361" s="61" t="str">
        <f>CONCATENATE(RIGHT(LEFT(A1361,26),3))</f>
        <v>026</v>
      </c>
      <c r="C1361" s="9">
        <v>2.3699000000000001E-2</v>
      </c>
      <c r="D1361" s="3" t="s">
        <v>5466</v>
      </c>
      <c r="E1361" s="3" t="s">
        <v>4297</v>
      </c>
      <c r="F1361" s="3" t="s">
        <v>5467</v>
      </c>
      <c r="G1361" s="3" t="s">
        <v>359</v>
      </c>
      <c r="H1361" s="23"/>
      <c r="I1361" s="3" t="s">
        <v>1726</v>
      </c>
      <c r="J1361" s="3" t="s">
        <v>4425</v>
      </c>
      <c r="K1361" s="4">
        <v>10732</v>
      </c>
      <c r="L1361" s="3" t="s">
        <v>109</v>
      </c>
      <c r="M1361" s="3" t="s">
        <v>109</v>
      </c>
      <c r="N1361" s="3" t="s">
        <v>109</v>
      </c>
      <c r="O1361" s="3" t="s">
        <v>109</v>
      </c>
      <c r="P1361" s="3" t="s">
        <v>109</v>
      </c>
      <c r="Q1361" s="64">
        <v>10</v>
      </c>
      <c r="R1361" s="4">
        <v>40</v>
      </c>
      <c r="S1361" s="3" t="s">
        <v>109</v>
      </c>
      <c r="T1361" s="3" t="s">
        <v>109</v>
      </c>
      <c r="U1361" s="46">
        <v>1740</v>
      </c>
      <c r="V1361" s="3" t="s">
        <v>109</v>
      </c>
      <c r="W1361" s="3" t="s">
        <v>109</v>
      </c>
      <c r="X1361" s="3" t="s">
        <v>109</v>
      </c>
      <c r="Y1361" s="3" t="s">
        <v>109</v>
      </c>
      <c r="Z1361" s="3" t="s">
        <v>109</v>
      </c>
      <c r="AA1361" s="4">
        <v>1983</v>
      </c>
      <c r="AB1361" s="3" t="s">
        <v>109</v>
      </c>
      <c r="AC1361" s="5" t="s">
        <v>135</v>
      </c>
      <c r="AD1361" s="3" t="s">
        <v>156</v>
      </c>
      <c r="AE1361" s="3" t="s">
        <v>109</v>
      </c>
      <c r="AF1361" s="4">
        <v>3</v>
      </c>
      <c r="AG1361" s="3" t="s">
        <v>109</v>
      </c>
      <c r="AH1361" s="3" t="s">
        <v>111</v>
      </c>
      <c r="AI1361" s="3" t="s">
        <v>109</v>
      </c>
      <c r="AJ1361" s="7">
        <v>4</v>
      </c>
      <c r="AN1361" s="3" t="s">
        <v>109</v>
      </c>
      <c r="AO1361" s="42">
        <f>(Q1361*U1361)*12</f>
        <v>208800</v>
      </c>
      <c r="AP1361" s="3" t="s">
        <v>109</v>
      </c>
      <c r="AQ1361" s="3">
        <v>2.1000000000000001E-2</v>
      </c>
      <c r="AR1361" s="3" t="s">
        <v>109</v>
      </c>
      <c r="AS1361" s="3">
        <v>0.04</v>
      </c>
      <c r="AT1361" s="48">
        <f>(AO1361*(1-AQ1361))+(AO1361*AS1361)</f>
        <v>212767.19999999998</v>
      </c>
      <c r="AU1361" s="3" t="s">
        <v>109</v>
      </c>
      <c r="AV1361" s="3" t="s">
        <v>109</v>
      </c>
      <c r="AW1361" s="3" t="s">
        <v>109</v>
      </c>
      <c r="AX1361" s="3" t="s">
        <v>109</v>
      </c>
      <c r="AY1361" s="3" t="s">
        <v>109</v>
      </c>
      <c r="AZ1361" s="3" t="s">
        <v>109</v>
      </c>
      <c r="BA1361" s="3" t="s">
        <v>109</v>
      </c>
      <c r="BB1361" s="3" t="s">
        <v>109</v>
      </c>
      <c r="BC1361" s="3" t="s">
        <v>109</v>
      </c>
      <c r="BD1361" s="3" t="s">
        <v>109</v>
      </c>
      <c r="BE1361" s="3" t="s">
        <v>109</v>
      </c>
      <c r="BF1361" s="3" t="s">
        <v>109</v>
      </c>
      <c r="BG1361" s="3" t="s">
        <v>109</v>
      </c>
      <c r="BH1361" s="3" t="s">
        <v>109</v>
      </c>
      <c r="BI1361" s="3" t="s">
        <v>109</v>
      </c>
      <c r="BJ1361" s="3">
        <f>BX1361*0.1</f>
        <v>3.2245568113882218E-2</v>
      </c>
      <c r="BK1361" s="3">
        <f>BX1361*0.23</f>
        <v>7.4164806661929109E-2</v>
      </c>
      <c r="BL1361" s="2">
        <f>BX1361*0.32</f>
        <v>0.1031858179644231</v>
      </c>
      <c r="BM1361" s="3">
        <f>BX1361*0.3</f>
        <v>9.6736704341646648E-2</v>
      </c>
      <c r="BN1361" s="3">
        <f>BX1361*0.05</f>
        <v>1.6122784056941109E-2</v>
      </c>
      <c r="BO1361" s="3" t="s">
        <v>109</v>
      </c>
      <c r="BP1361" s="3" t="s">
        <v>109</v>
      </c>
      <c r="BQ1361" s="3" t="s">
        <v>109</v>
      </c>
      <c r="BR1361" s="3" t="s">
        <v>109</v>
      </c>
      <c r="BS1361" s="3" t="s">
        <v>109</v>
      </c>
      <c r="BT1361" s="3" t="s">
        <v>109</v>
      </c>
      <c r="BU1361" s="3" t="s">
        <v>109</v>
      </c>
      <c r="BV1361" s="3" t="s">
        <v>109</v>
      </c>
      <c r="BW1361" s="3" t="s">
        <v>109</v>
      </c>
      <c r="BX1361" s="71">
        <f>1-(BY1361/AT1361)</f>
        <v>0.32245568113882217</v>
      </c>
      <c r="BY1361" s="46">
        <f>CE1361*CB1361</f>
        <v>144159.20759999999</v>
      </c>
      <c r="BZ1361" s="3">
        <v>6.25E-2</v>
      </c>
      <c r="CA1361" s="4">
        <f>C1361</f>
        <v>2.3699000000000001E-2</v>
      </c>
      <c r="CB1361" s="3">
        <f>BZ1361+CA1361</f>
        <v>8.6198999999999998E-2</v>
      </c>
      <c r="CC1361" s="47">
        <v>1672400</v>
      </c>
      <c r="CD1361" s="46">
        <v>0</v>
      </c>
      <c r="CE1361" s="46">
        <f>CC1361-CD1361</f>
        <v>1672400</v>
      </c>
      <c r="CF1361" s="46">
        <f>CE1361/Q1361</f>
        <v>167240</v>
      </c>
      <c r="CG1361" s="3" t="s">
        <v>109</v>
      </c>
      <c r="CH1361" s="3" t="s">
        <v>5468</v>
      </c>
      <c r="CI1361" s="3" t="s">
        <v>109</v>
      </c>
      <c r="CJ1361" s="3" t="s">
        <v>109</v>
      </c>
      <c r="CK1361" s="3" t="s">
        <v>109</v>
      </c>
      <c r="CL1361" s="3" t="s">
        <v>109</v>
      </c>
      <c r="CM1361" s="3" t="s">
        <v>109</v>
      </c>
      <c r="CN1361" s="3" t="s">
        <v>109</v>
      </c>
      <c r="CO1361" s="3" t="s">
        <v>109</v>
      </c>
      <c r="CP1361" s="3" t="s">
        <v>109</v>
      </c>
      <c r="CQ1361" s="5" t="s">
        <v>113</v>
      </c>
      <c r="CR1361" s="5" t="s">
        <v>109</v>
      </c>
      <c r="CV1361" s="21" t="s">
        <v>113</v>
      </c>
      <c r="CW1361" s="6">
        <v>360</v>
      </c>
    </row>
    <row r="1362" spans="1:101" x14ac:dyDescent="0.25">
      <c r="A1362" s="3" t="s">
        <v>5797</v>
      </c>
      <c r="B1362" s="61" t="str">
        <f>CONCATENATE(RIGHT(LEFT(A1362,26),3))</f>
        <v>026</v>
      </c>
      <c r="C1362" s="4">
        <v>2.3699000000000001E-2</v>
      </c>
      <c r="D1362" s="3" t="s">
        <v>5798</v>
      </c>
      <c r="E1362" s="3" t="s">
        <v>5799</v>
      </c>
      <c r="F1362" s="3" t="s">
        <v>109</v>
      </c>
      <c r="G1362" s="3" t="s">
        <v>109</v>
      </c>
      <c r="H1362" s="28"/>
      <c r="I1362" s="3" t="s">
        <v>1726</v>
      </c>
      <c r="J1362" s="3" t="s">
        <v>4425</v>
      </c>
      <c r="K1362" s="4">
        <v>109312</v>
      </c>
      <c r="L1362" s="3" t="s">
        <v>109</v>
      </c>
      <c r="M1362" s="3" t="s">
        <v>109</v>
      </c>
      <c r="N1362" s="3" t="s">
        <v>109</v>
      </c>
      <c r="O1362" s="3" t="s">
        <v>109</v>
      </c>
      <c r="P1362" s="3" t="s">
        <v>109</v>
      </c>
      <c r="Q1362" s="64">
        <v>92</v>
      </c>
      <c r="R1362" s="4">
        <v>148</v>
      </c>
      <c r="S1362" s="3" t="s">
        <v>109</v>
      </c>
      <c r="T1362" s="3" t="s">
        <v>109</v>
      </c>
      <c r="U1362" s="46">
        <v>1010</v>
      </c>
      <c r="V1362" s="3" t="s">
        <v>109</v>
      </c>
      <c r="W1362" s="3" t="s">
        <v>109</v>
      </c>
      <c r="X1362" s="3" t="s">
        <v>109</v>
      </c>
      <c r="Y1362" s="3" t="s">
        <v>109</v>
      </c>
      <c r="Z1362" s="3" t="s">
        <v>109</v>
      </c>
      <c r="AA1362" s="8"/>
      <c r="AB1362" s="3" t="s">
        <v>109</v>
      </c>
      <c r="AC1362" s="5" t="s">
        <v>135</v>
      </c>
      <c r="AD1362" s="3" t="s">
        <v>156</v>
      </c>
      <c r="AE1362" s="3" t="s">
        <v>109</v>
      </c>
      <c r="AF1362" s="4">
        <v>4</v>
      </c>
      <c r="AG1362" s="3" t="s">
        <v>109</v>
      </c>
      <c r="AH1362" s="3" t="s">
        <v>111</v>
      </c>
      <c r="AI1362" s="3" t="s">
        <v>109</v>
      </c>
      <c r="AJ1362" s="7">
        <v>4</v>
      </c>
      <c r="AN1362" s="3" t="s">
        <v>109</v>
      </c>
      <c r="AO1362" s="42">
        <f>(Q1362*U1362)*12</f>
        <v>1115040</v>
      </c>
      <c r="AP1362" s="3" t="s">
        <v>109</v>
      </c>
      <c r="AQ1362" s="3">
        <v>2.1000000000000001E-2</v>
      </c>
      <c r="AR1362" s="3" t="s">
        <v>109</v>
      </c>
      <c r="AS1362" s="3">
        <v>0.04</v>
      </c>
      <c r="AT1362" s="48">
        <f>(AO1362*(1-AQ1362))+(AO1362*AS1362)</f>
        <v>1136225.76</v>
      </c>
      <c r="AU1362" s="3" t="s">
        <v>109</v>
      </c>
      <c r="AV1362" s="3" t="s">
        <v>109</v>
      </c>
      <c r="AW1362" s="3" t="s">
        <v>109</v>
      </c>
      <c r="AX1362" s="3" t="s">
        <v>109</v>
      </c>
      <c r="AY1362" s="3" t="s">
        <v>109</v>
      </c>
      <c r="AZ1362" s="3" t="s">
        <v>109</v>
      </c>
      <c r="BA1362" s="3" t="s">
        <v>109</v>
      </c>
      <c r="BB1362" s="3" t="s">
        <v>109</v>
      </c>
      <c r="BC1362" s="3" t="s">
        <v>109</v>
      </c>
      <c r="BD1362" s="3" t="s">
        <v>109</v>
      </c>
      <c r="BE1362" s="3" t="s">
        <v>109</v>
      </c>
      <c r="BF1362" s="3" t="s">
        <v>109</v>
      </c>
      <c r="BG1362" s="3" t="s">
        <v>109</v>
      </c>
      <c r="BH1362" s="3" t="s">
        <v>109</v>
      </c>
      <c r="BI1362" s="3" t="s">
        <v>109</v>
      </c>
      <c r="BJ1362" s="3">
        <f>BX1362*0.1</f>
        <v>2.8962163628467642E-2</v>
      </c>
      <c r="BK1362" s="3">
        <f>BX1362*0.23</f>
        <v>6.6612976345475583E-2</v>
      </c>
      <c r="BL1362" s="2">
        <f>BX1362*0.32</f>
        <v>9.2678923611096448E-2</v>
      </c>
      <c r="BM1362" s="3">
        <f>BX1362*0.3</f>
        <v>8.6886490885402914E-2</v>
      </c>
      <c r="BN1362" s="3">
        <f>BX1362*0.05</f>
        <v>1.4481081814233821E-2</v>
      </c>
      <c r="BO1362" s="3" t="s">
        <v>109</v>
      </c>
      <c r="BP1362" s="3" t="s">
        <v>109</v>
      </c>
      <c r="BQ1362" s="3" t="s">
        <v>109</v>
      </c>
      <c r="BR1362" s="3" t="s">
        <v>109</v>
      </c>
      <c r="BS1362" s="3" t="s">
        <v>109</v>
      </c>
      <c r="BT1362" s="3" t="s">
        <v>109</v>
      </c>
      <c r="BU1362" s="3" t="s">
        <v>109</v>
      </c>
      <c r="BV1362" s="3" t="s">
        <v>109</v>
      </c>
      <c r="BW1362" s="3" t="s">
        <v>109</v>
      </c>
      <c r="BX1362" s="71">
        <f>1-(BY1362/AT1362)</f>
        <v>0.28962163628467641</v>
      </c>
      <c r="BY1362" s="46">
        <f>CE1362*CB1362</f>
        <v>807150.19620000001</v>
      </c>
      <c r="BZ1362" s="3">
        <v>6.25E-2</v>
      </c>
      <c r="CA1362" s="4">
        <f>C1362</f>
        <v>2.3699000000000001E-2</v>
      </c>
      <c r="CB1362" s="3">
        <f>BZ1362+CA1362</f>
        <v>8.6198999999999998E-2</v>
      </c>
      <c r="CC1362" s="47">
        <v>9363800</v>
      </c>
      <c r="CD1362" s="46">
        <v>0</v>
      </c>
      <c r="CE1362" s="46">
        <f>CC1362-CD1362</f>
        <v>9363800</v>
      </c>
      <c r="CF1362" s="46">
        <f>CE1362/Q1362</f>
        <v>101780.43478260869</v>
      </c>
      <c r="CG1362" s="3" t="s">
        <v>109</v>
      </c>
      <c r="CH1362" s="3" t="s">
        <v>1809</v>
      </c>
      <c r="CI1362" s="3" t="s">
        <v>109</v>
      </c>
      <c r="CJ1362" s="3" t="s">
        <v>109</v>
      </c>
      <c r="CK1362" s="3" t="s">
        <v>109</v>
      </c>
      <c r="CL1362" s="3" t="s">
        <v>109</v>
      </c>
      <c r="CM1362" s="3" t="s">
        <v>109</v>
      </c>
      <c r="CN1362" s="3" t="s">
        <v>109</v>
      </c>
      <c r="CO1362" s="3" t="s">
        <v>109</v>
      </c>
      <c r="CP1362" s="3" t="s">
        <v>109</v>
      </c>
      <c r="CQ1362" s="5" t="s">
        <v>113</v>
      </c>
      <c r="CR1362" s="5" t="s">
        <v>109</v>
      </c>
      <c r="CT1362" s="16"/>
      <c r="CV1362" s="21" t="s">
        <v>113</v>
      </c>
      <c r="CW1362" s="6">
        <v>852</v>
      </c>
    </row>
    <row r="1363" spans="1:101" x14ac:dyDescent="0.25">
      <c r="A1363" s="3" t="s">
        <v>5561</v>
      </c>
      <c r="B1363" s="61" t="str">
        <f>CONCATENATE(RIGHT(LEFT(A1363,26),3))</f>
        <v>026</v>
      </c>
      <c r="C1363" s="9">
        <v>2.3699000000000001E-2</v>
      </c>
      <c r="D1363" s="3" t="s">
        <v>109</v>
      </c>
      <c r="E1363" s="3" t="s">
        <v>5562</v>
      </c>
      <c r="F1363" s="3" t="s">
        <v>5563</v>
      </c>
      <c r="G1363" s="3" t="s">
        <v>359</v>
      </c>
      <c r="H1363" s="9">
        <v>47906</v>
      </c>
      <c r="I1363" s="3" t="s">
        <v>1726</v>
      </c>
      <c r="J1363" s="3" t="s">
        <v>4425</v>
      </c>
      <c r="K1363" s="4">
        <v>23531</v>
      </c>
      <c r="L1363" s="3" t="s">
        <v>109</v>
      </c>
      <c r="M1363" s="3" t="s">
        <v>109</v>
      </c>
      <c r="N1363" s="3" t="s">
        <v>109</v>
      </c>
      <c r="O1363" s="3" t="s">
        <v>109</v>
      </c>
      <c r="P1363" s="3" t="s">
        <v>109</v>
      </c>
      <c r="Q1363" s="64">
        <v>23</v>
      </c>
      <c r="R1363" s="9">
        <v>92</v>
      </c>
      <c r="S1363" s="3" t="s">
        <v>109</v>
      </c>
      <c r="T1363" s="3" t="s">
        <v>109</v>
      </c>
      <c r="U1363" s="46">
        <v>1740</v>
      </c>
      <c r="V1363" s="3" t="s">
        <v>109</v>
      </c>
      <c r="W1363" s="3" t="s">
        <v>109</v>
      </c>
      <c r="X1363" s="3" t="s">
        <v>109</v>
      </c>
      <c r="Y1363" s="3" t="s">
        <v>109</v>
      </c>
      <c r="Z1363" s="3" t="s">
        <v>109</v>
      </c>
      <c r="AA1363" s="4">
        <v>1986</v>
      </c>
      <c r="AB1363" s="3" t="s">
        <v>109</v>
      </c>
      <c r="AC1363" s="5" t="s">
        <v>135</v>
      </c>
      <c r="AD1363" s="3" t="s">
        <v>156</v>
      </c>
      <c r="AE1363" s="3" t="s">
        <v>109</v>
      </c>
      <c r="AF1363" s="4">
        <v>3</v>
      </c>
      <c r="AG1363" s="3" t="s">
        <v>109</v>
      </c>
      <c r="AH1363" s="3" t="s">
        <v>135</v>
      </c>
      <c r="AI1363" s="3" t="s">
        <v>109</v>
      </c>
      <c r="AJ1363" s="7">
        <v>3</v>
      </c>
      <c r="AN1363" s="3" t="s">
        <v>109</v>
      </c>
      <c r="AO1363" s="42">
        <f>(Q1363*U1363)*12</f>
        <v>480240</v>
      </c>
      <c r="AP1363" s="3" t="s">
        <v>109</v>
      </c>
      <c r="AQ1363" s="3">
        <v>2.1000000000000001E-2</v>
      </c>
      <c r="AR1363" s="3" t="s">
        <v>109</v>
      </c>
      <c r="AS1363" s="3">
        <v>0.04</v>
      </c>
      <c r="AT1363" s="48">
        <f>(AO1363*(1-AQ1363))+(AO1363*AS1363)</f>
        <v>489364.55999999994</v>
      </c>
      <c r="AU1363" s="3" t="s">
        <v>109</v>
      </c>
      <c r="AV1363" s="3" t="s">
        <v>109</v>
      </c>
      <c r="AW1363" s="3" t="s">
        <v>109</v>
      </c>
      <c r="AX1363" s="3" t="s">
        <v>109</v>
      </c>
      <c r="AY1363" s="3" t="s">
        <v>109</v>
      </c>
      <c r="AZ1363" s="3" t="s">
        <v>109</v>
      </c>
      <c r="BA1363" s="3" t="s">
        <v>109</v>
      </c>
      <c r="BB1363" s="3" t="s">
        <v>109</v>
      </c>
      <c r="BC1363" s="3" t="s">
        <v>109</v>
      </c>
      <c r="BD1363" s="3" t="s">
        <v>109</v>
      </c>
      <c r="BE1363" s="3" t="s">
        <v>109</v>
      </c>
      <c r="BF1363" s="3" t="s">
        <v>109</v>
      </c>
      <c r="BG1363" s="3" t="s">
        <v>109</v>
      </c>
      <c r="BH1363" s="3" t="s">
        <v>109</v>
      </c>
      <c r="BI1363" s="3" t="s">
        <v>109</v>
      </c>
      <c r="BJ1363" s="3">
        <f>BX1363*0.1</f>
        <v>2.8175215140221845E-2</v>
      </c>
      <c r="BK1363" s="3">
        <f>BX1363*0.23</f>
        <v>6.4802994822510243E-2</v>
      </c>
      <c r="BL1363" s="2">
        <f>BX1363*0.32</f>
        <v>9.0160688448709905E-2</v>
      </c>
      <c r="BM1363" s="3">
        <f>BX1363*0.3</f>
        <v>8.4525645420665527E-2</v>
      </c>
      <c r="BN1363" s="3">
        <f>BX1363*0.05</f>
        <v>1.4087607570110922E-2</v>
      </c>
      <c r="BO1363" s="3" t="s">
        <v>109</v>
      </c>
      <c r="BP1363" s="3" t="s">
        <v>109</v>
      </c>
      <c r="BQ1363" s="3" t="s">
        <v>109</v>
      </c>
      <c r="BR1363" s="3" t="s">
        <v>109</v>
      </c>
      <c r="BS1363" s="3" t="s">
        <v>109</v>
      </c>
      <c r="BT1363" s="3" t="s">
        <v>109</v>
      </c>
      <c r="BU1363" s="3" t="s">
        <v>109</v>
      </c>
      <c r="BV1363" s="3" t="s">
        <v>109</v>
      </c>
      <c r="BW1363" s="3" t="s">
        <v>109</v>
      </c>
      <c r="BX1363" s="71">
        <f>1-(BY1363/AT1363)</f>
        <v>0.28175215140221843</v>
      </c>
      <c r="BY1363" s="46">
        <f>CE1363*CB1363</f>
        <v>351485.04239999998</v>
      </c>
      <c r="BZ1363" s="3">
        <v>6.25E-2</v>
      </c>
      <c r="CA1363" s="4">
        <f>C1363</f>
        <v>2.3699000000000001E-2</v>
      </c>
      <c r="CB1363" s="3">
        <f>BZ1363+CA1363</f>
        <v>8.6198999999999998E-2</v>
      </c>
      <c r="CC1363" s="47">
        <v>4077600</v>
      </c>
      <c r="CD1363" s="46">
        <v>0</v>
      </c>
      <c r="CE1363" s="46">
        <f>CC1363-CD1363</f>
        <v>4077600</v>
      </c>
      <c r="CF1363" s="46">
        <f>CE1363/Q1363</f>
        <v>177286.95652173914</v>
      </c>
      <c r="CG1363" s="3" t="s">
        <v>109</v>
      </c>
      <c r="CH1363" s="3" t="s">
        <v>5564</v>
      </c>
      <c r="CI1363" s="3" t="s">
        <v>109</v>
      </c>
      <c r="CJ1363" s="3" t="s">
        <v>109</v>
      </c>
      <c r="CK1363" s="3" t="s">
        <v>109</v>
      </c>
      <c r="CL1363" s="3" t="s">
        <v>109</v>
      </c>
      <c r="CM1363" s="3" t="s">
        <v>109</v>
      </c>
      <c r="CN1363" s="3" t="s">
        <v>109</v>
      </c>
      <c r="CO1363" s="3" t="s">
        <v>109</v>
      </c>
      <c r="CP1363" s="3" t="s">
        <v>109</v>
      </c>
      <c r="CQ1363" s="5" t="s">
        <v>113</v>
      </c>
      <c r="CR1363" s="5" t="s">
        <v>109</v>
      </c>
      <c r="CV1363" s="21" t="s">
        <v>113</v>
      </c>
      <c r="CW1363" s="10">
        <v>389</v>
      </c>
    </row>
    <row r="1364" spans="1:101" x14ac:dyDescent="0.25">
      <c r="A1364" s="3" t="s">
        <v>2871</v>
      </c>
      <c r="B1364" s="61" t="str">
        <f>CONCATENATE(RIGHT(LEFT(A1364,26),3))</f>
        <v>026</v>
      </c>
      <c r="C1364" s="4">
        <v>2.3699000000000001E-2</v>
      </c>
      <c r="D1364" s="3" t="s">
        <v>2872</v>
      </c>
      <c r="E1364" s="3" t="s">
        <v>2873</v>
      </c>
      <c r="F1364" s="3" t="s">
        <v>2874</v>
      </c>
      <c r="G1364" s="3" t="s">
        <v>133</v>
      </c>
      <c r="H1364" s="9">
        <v>47906</v>
      </c>
      <c r="I1364" s="3" t="s">
        <v>1726</v>
      </c>
      <c r="J1364" s="3" t="s">
        <v>4425</v>
      </c>
      <c r="K1364" s="4">
        <v>11996</v>
      </c>
      <c r="L1364" s="3" t="s">
        <v>109</v>
      </c>
      <c r="M1364" s="3" t="s">
        <v>109</v>
      </c>
      <c r="N1364" s="3" t="s">
        <v>109</v>
      </c>
      <c r="O1364" s="3" t="s">
        <v>109</v>
      </c>
      <c r="P1364" s="3" t="s">
        <v>109</v>
      </c>
      <c r="Q1364" s="64">
        <v>18</v>
      </c>
      <c r="S1364" s="3" t="s">
        <v>109</v>
      </c>
      <c r="T1364" s="3" t="s">
        <v>109</v>
      </c>
      <c r="U1364" s="46">
        <v>1010</v>
      </c>
      <c r="V1364" s="3" t="s">
        <v>109</v>
      </c>
      <c r="W1364" s="3" t="s">
        <v>109</v>
      </c>
      <c r="X1364" s="3" t="s">
        <v>109</v>
      </c>
      <c r="Y1364" s="3" t="s">
        <v>109</v>
      </c>
      <c r="Z1364" s="3" t="s">
        <v>109</v>
      </c>
      <c r="AA1364" s="4">
        <v>2006</v>
      </c>
      <c r="AB1364" s="3" t="s">
        <v>109</v>
      </c>
      <c r="AC1364" s="5" t="s">
        <v>135</v>
      </c>
      <c r="AD1364" s="3" t="s">
        <v>156</v>
      </c>
      <c r="AE1364" s="3" t="s">
        <v>109</v>
      </c>
      <c r="AF1364" s="4">
        <v>3</v>
      </c>
      <c r="AG1364" s="3" t="s">
        <v>109</v>
      </c>
      <c r="AH1364" s="3" t="s">
        <v>111</v>
      </c>
      <c r="AI1364" s="3" t="s">
        <v>109</v>
      </c>
      <c r="AJ1364" s="13"/>
      <c r="AN1364" s="3" t="s">
        <v>109</v>
      </c>
      <c r="AO1364" s="42">
        <f>(Q1364*U1364)*12</f>
        <v>218160</v>
      </c>
      <c r="AP1364" s="3" t="s">
        <v>109</v>
      </c>
      <c r="AQ1364" s="3">
        <v>0.03</v>
      </c>
      <c r="AR1364" s="3" t="s">
        <v>109</v>
      </c>
      <c r="AS1364" s="3">
        <v>0.02</v>
      </c>
      <c r="AT1364" s="48">
        <f>(AO1364*(1-AQ1364))+(AO1364*AS1364)</f>
        <v>215978.4</v>
      </c>
      <c r="AU1364" s="3" t="s">
        <v>109</v>
      </c>
      <c r="AV1364" s="3" t="s">
        <v>109</v>
      </c>
      <c r="AW1364" s="3" t="s">
        <v>109</v>
      </c>
      <c r="AX1364" s="3" t="s">
        <v>109</v>
      </c>
      <c r="AY1364" s="3" t="s">
        <v>109</v>
      </c>
      <c r="AZ1364" s="3" t="s">
        <v>109</v>
      </c>
      <c r="BA1364" s="3" t="s">
        <v>109</v>
      </c>
      <c r="BB1364" s="3" t="s">
        <v>109</v>
      </c>
      <c r="BC1364" s="3" t="s">
        <v>109</v>
      </c>
      <c r="BD1364" s="3" t="s">
        <v>109</v>
      </c>
      <c r="BE1364" s="3" t="s">
        <v>109</v>
      </c>
      <c r="BF1364" s="3" t="s">
        <v>109</v>
      </c>
      <c r="BG1364" s="3" t="s">
        <v>109</v>
      </c>
      <c r="BH1364" s="3" t="s">
        <v>109</v>
      </c>
      <c r="BI1364" s="3" t="s">
        <v>109</v>
      </c>
      <c r="BJ1364" s="3">
        <f>BX1364*0.1</f>
        <v>2.5681846934693477E-2</v>
      </c>
      <c r="BK1364" s="3">
        <f>BX1364*0.23</f>
        <v>5.9068247949794997E-2</v>
      </c>
      <c r="BL1364" s="2">
        <f>BX1364*0.32</f>
        <v>8.2181910191019128E-2</v>
      </c>
      <c r="BM1364" s="3">
        <f>BX1364*0.3</f>
        <v>7.7045540804080423E-2</v>
      </c>
      <c r="BN1364" s="3">
        <f>BX1364*0.05</f>
        <v>1.2840923467346738E-2</v>
      </c>
      <c r="BO1364" s="3" t="s">
        <v>109</v>
      </c>
      <c r="BP1364" s="3" t="s">
        <v>109</v>
      </c>
      <c r="BQ1364" s="3" t="s">
        <v>109</v>
      </c>
      <c r="BR1364" s="3" t="s">
        <v>109</v>
      </c>
      <c r="BS1364" s="3" t="s">
        <v>109</v>
      </c>
      <c r="BT1364" s="3" t="s">
        <v>109</v>
      </c>
      <c r="BU1364" s="3" t="s">
        <v>109</v>
      </c>
      <c r="BV1364" s="3" t="s">
        <v>109</v>
      </c>
      <c r="BW1364" s="3" t="s">
        <v>109</v>
      </c>
      <c r="BX1364" s="71">
        <f>1-(BY1364/AT1364)</f>
        <v>0.25681846934693475</v>
      </c>
      <c r="BY1364" s="46">
        <f>CE1364*CB1364</f>
        <v>160511.15789999999</v>
      </c>
      <c r="BZ1364" s="3">
        <v>6.25E-2</v>
      </c>
      <c r="CA1364" s="4">
        <f>C1364</f>
        <v>2.3699000000000001E-2</v>
      </c>
      <c r="CB1364" s="3">
        <f>BZ1364+CA1364</f>
        <v>8.6198999999999998E-2</v>
      </c>
      <c r="CC1364" s="47">
        <v>1862100</v>
      </c>
      <c r="CD1364" s="46">
        <v>0</v>
      </c>
      <c r="CE1364" s="46">
        <f>CC1364-CD1364</f>
        <v>1862100</v>
      </c>
      <c r="CF1364" s="46">
        <f>CE1364/Q1364</f>
        <v>103450</v>
      </c>
      <c r="CG1364" s="3" t="s">
        <v>109</v>
      </c>
      <c r="CH1364" s="3" t="s">
        <v>5122</v>
      </c>
      <c r="CI1364" s="3" t="s">
        <v>109</v>
      </c>
      <c r="CJ1364" s="3" t="s">
        <v>109</v>
      </c>
      <c r="CK1364" s="3" t="s">
        <v>109</v>
      </c>
      <c r="CL1364" s="3" t="s">
        <v>109</v>
      </c>
      <c r="CM1364" s="3" t="s">
        <v>109</v>
      </c>
      <c r="CN1364" s="3" t="s">
        <v>109</v>
      </c>
      <c r="CO1364" s="3" t="s">
        <v>109</v>
      </c>
      <c r="CP1364" s="3" t="s">
        <v>109</v>
      </c>
      <c r="CQ1364" s="5" t="s">
        <v>113</v>
      </c>
      <c r="CR1364" s="5" t="s">
        <v>109</v>
      </c>
      <c r="CV1364" s="21" t="s">
        <v>126</v>
      </c>
    </row>
    <row r="1365" spans="1:101" x14ac:dyDescent="0.25">
      <c r="A1365" s="3" t="s">
        <v>5285</v>
      </c>
      <c r="B1365" s="61" t="str">
        <f>CONCATENATE(RIGHT(LEFT(A1365,26),3))</f>
        <v>026</v>
      </c>
      <c r="C1365" s="4">
        <v>2.3699000000000001E-2</v>
      </c>
      <c r="D1365" s="3" t="s">
        <v>5286</v>
      </c>
      <c r="E1365" s="3" t="s">
        <v>5287</v>
      </c>
      <c r="F1365" s="3" t="s">
        <v>5288</v>
      </c>
      <c r="G1365" s="3" t="s">
        <v>359</v>
      </c>
      <c r="H1365" s="9">
        <v>47906</v>
      </c>
      <c r="I1365" s="3" t="s">
        <v>1726</v>
      </c>
      <c r="J1365" s="3" t="s">
        <v>4425</v>
      </c>
      <c r="K1365" s="4">
        <v>15708</v>
      </c>
      <c r="L1365" s="3" t="s">
        <v>109</v>
      </c>
      <c r="M1365" s="3" t="s">
        <v>109</v>
      </c>
      <c r="N1365" s="3" t="s">
        <v>109</v>
      </c>
      <c r="O1365" s="3" t="s">
        <v>109</v>
      </c>
      <c r="P1365" s="3" t="s">
        <v>109</v>
      </c>
      <c r="Q1365" s="64">
        <v>19</v>
      </c>
      <c r="R1365" s="8"/>
      <c r="S1365" s="3" t="s">
        <v>109</v>
      </c>
      <c r="T1365" s="3" t="s">
        <v>109</v>
      </c>
      <c r="U1365" s="46">
        <v>1290</v>
      </c>
      <c r="V1365" s="3" t="s">
        <v>109</v>
      </c>
      <c r="W1365" s="3" t="s">
        <v>109</v>
      </c>
      <c r="X1365" s="3" t="s">
        <v>109</v>
      </c>
      <c r="Y1365" s="3" t="s">
        <v>109</v>
      </c>
      <c r="Z1365" s="3" t="s">
        <v>109</v>
      </c>
      <c r="AA1365" s="4">
        <v>1983</v>
      </c>
      <c r="AB1365" s="3" t="s">
        <v>109</v>
      </c>
      <c r="AC1365" s="5" t="s">
        <v>135</v>
      </c>
      <c r="AD1365" s="3" t="s">
        <v>156</v>
      </c>
      <c r="AE1365" s="3" t="s">
        <v>109</v>
      </c>
      <c r="AF1365" s="4">
        <v>3</v>
      </c>
      <c r="AG1365" s="3" t="s">
        <v>109</v>
      </c>
      <c r="AH1365" s="3" t="s">
        <v>111</v>
      </c>
      <c r="AI1365" s="3" t="s">
        <v>109</v>
      </c>
      <c r="AJ1365" s="7">
        <v>3</v>
      </c>
      <c r="AN1365" s="3" t="s">
        <v>109</v>
      </c>
      <c r="AO1365" s="42">
        <f>(Q1365*U1365)*12</f>
        <v>294120</v>
      </c>
      <c r="AP1365" s="3" t="s">
        <v>109</v>
      </c>
      <c r="AQ1365" s="3">
        <v>2.1000000000000001E-2</v>
      </c>
      <c r="AR1365" s="3" t="s">
        <v>109</v>
      </c>
      <c r="AS1365" s="3">
        <v>0.04</v>
      </c>
      <c r="AT1365" s="48">
        <f>(AO1365*(1-AQ1365))+(AO1365*AS1365)</f>
        <v>299708.27999999997</v>
      </c>
      <c r="AU1365" s="3" t="s">
        <v>109</v>
      </c>
      <c r="AV1365" s="3" t="s">
        <v>109</v>
      </c>
      <c r="AW1365" s="3" t="s">
        <v>109</v>
      </c>
      <c r="AX1365" s="3" t="s">
        <v>109</v>
      </c>
      <c r="AY1365" s="3" t="s">
        <v>109</v>
      </c>
      <c r="AZ1365" s="3" t="s">
        <v>109</v>
      </c>
      <c r="BA1365" s="3" t="s">
        <v>109</v>
      </c>
      <c r="BB1365" s="3" t="s">
        <v>109</v>
      </c>
      <c r="BC1365" s="3" t="s">
        <v>109</v>
      </c>
      <c r="BD1365" s="3" t="s">
        <v>109</v>
      </c>
      <c r="BE1365" s="3" t="s">
        <v>109</v>
      </c>
      <c r="BF1365" s="3" t="s">
        <v>109</v>
      </c>
      <c r="BG1365" s="3" t="s">
        <v>109</v>
      </c>
      <c r="BH1365" s="3" t="s">
        <v>109</v>
      </c>
      <c r="BI1365" s="3" t="s">
        <v>109</v>
      </c>
      <c r="BJ1365" s="3">
        <f>BX1365*0.1</f>
        <v>4.0870327606564616E-2</v>
      </c>
      <c r="BK1365" s="3">
        <f>BX1365*0.23</f>
        <v>9.4001753495098622E-2</v>
      </c>
      <c r="BL1365" s="2">
        <f>BX1365*0.32</f>
        <v>0.13078504834100677</v>
      </c>
      <c r="BM1365" s="3">
        <f>BX1365*0.3</f>
        <v>0.12261098281969385</v>
      </c>
      <c r="BN1365" s="3">
        <f>BX1365*0.05</f>
        <v>2.0435163803282308E-2</v>
      </c>
      <c r="BO1365" s="3" t="s">
        <v>109</v>
      </c>
      <c r="BP1365" s="3" t="s">
        <v>109</v>
      </c>
      <c r="BQ1365" s="3" t="s">
        <v>109</v>
      </c>
      <c r="BR1365" s="3" t="s">
        <v>109</v>
      </c>
      <c r="BS1365" s="3" t="s">
        <v>109</v>
      </c>
      <c r="BT1365" s="3" t="s">
        <v>109</v>
      </c>
      <c r="BU1365" s="3" t="s">
        <v>109</v>
      </c>
      <c r="BV1365" s="3" t="s">
        <v>109</v>
      </c>
      <c r="BW1365" s="3" t="s">
        <v>109</v>
      </c>
      <c r="BX1365" s="71">
        <f>1-(BY1365/AT1365)</f>
        <v>0.40870327606564616</v>
      </c>
      <c r="BY1365" s="46">
        <f>CE1365*CB1365</f>
        <v>177216.52410000001</v>
      </c>
      <c r="BZ1365" s="3">
        <v>6.25E-2</v>
      </c>
      <c r="CA1365" s="4">
        <f>C1365</f>
        <v>2.3699000000000001E-2</v>
      </c>
      <c r="CB1365" s="3">
        <f>BZ1365+CA1365</f>
        <v>8.6198999999999998E-2</v>
      </c>
      <c r="CC1365" s="47">
        <v>2055900</v>
      </c>
      <c r="CD1365" s="46">
        <v>0</v>
      </c>
      <c r="CE1365" s="46">
        <f>CC1365-CD1365</f>
        <v>2055900</v>
      </c>
      <c r="CF1365" s="46">
        <f>CE1365/Q1365</f>
        <v>108205.26315789473</v>
      </c>
      <c r="CG1365" s="3" t="s">
        <v>109</v>
      </c>
      <c r="CH1365" s="3" t="s">
        <v>5289</v>
      </c>
      <c r="CI1365" s="3" t="s">
        <v>109</v>
      </c>
      <c r="CJ1365" s="3" t="s">
        <v>109</v>
      </c>
      <c r="CK1365" s="3" t="s">
        <v>109</v>
      </c>
      <c r="CL1365" s="3" t="s">
        <v>109</v>
      </c>
      <c r="CM1365" s="3" t="s">
        <v>109</v>
      </c>
      <c r="CN1365" s="3" t="s">
        <v>109</v>
      </c>
      <c r="CO1365" s="3" t="s">
        <v>109</v>
      </c>
      <c r="CP1365" s="3" t="s">
        <v>109</v>
      </c>
      <c r="CQ1365" s="5" t="s">
        <v>113</v>
      </c>
      <c r="CR1365" s="5" t="s">
        <v>109</v>
      </c>
      <c r="CV1365" s="21" t="s">
        <v>113</v>
      </c>
      <c r="CW1365" s="11"/>
    </row>
    <row r="1366" spans="1:101" x14ac:dyDescent="0.25">
      <c r="A1366" s="3" t="s">
        <v>5477</v>
      </c>
      <c r="B1366" s="61" t="str">
        <f>CONCATENATE(RIGHT(LEFT(A1366,26),3))</f>
        <v>026</v>
      </c>
      <c r="C1366" s="9">
        <v>2.3699000000000001E-2</v>
      </c>
      <c r="D1366" s="3" t="s">
        <v>109</v>
      </c>
      <c r="E1366" s="3" t="s">
        <v>2886</v>
      </c>
      <c r="F1366" s="3" t="s">
        <v>5478</v>
      </c>
      <c r="G1366" s="3" t="s">
        <v>359</v>
      </c>
      <c r="H1366" s="9">
        <v>47906</v>
      </c>
      <c r="I1366" s="3" t="s">
        <v>1726</v>
      </c>
      <c r="J1366" s="3" t="s">
        <v>4425</v>
      </c>
      <c r="K1366" s="4">
        <v>14256</v>
      </c>
      <c r="L1366" s="3" t="s">
        <v>109</v>
      </c>
      <c r="M1366" s="3" t="s">
        <v>109</v>
      </c>
      <c r="N1366" s="3" t="s">
        <v>109</v>
      </c>
      <c r="O1366" s="3" t="s">
        <v>109</v>
      </c>
      <c r="P1366" s="3" t="s">
        <v>109</v>
      </c>
      <c r="Q1366" s="64">
        <v>13</v>
      </c>
      <c r="R1366" s="4">
        <v>26</v>
      </c>
      <c r="S1366" s="3" t="s">
        <v>109</v>
      </c>
      <c r="T1366" s="3" t="s">
        <v>109</v>
      </c>
      <c r="U1366" s="46">
        <v>1290</v>
      </c>
      <c r="V1366" s="3" t="s">
        <v>109</v>
      </c>
      <c r="W1366" s="3" t="s">
        <v>109</v>
      </c>
      <c r="X1366" s="3" t="s">
        <v>109</v>
      </c>
      <c r="Y1366" s="3" t="s">
        <v>109</v>
      </c>
      <c r="Z1366" s="3" t="s">
        <v>109</v>
      </c>
      <c r="AA1366" s="4">
        <v>1978</v>
      </c>
      <c r="AB1366" s="3" t="s">
        <v>109</v>
      </c>
      <c r="AC1366" s="5" t="s">
        <v>135</v>
      </c>
      <c r="AD1366" s="3" t="s">
        <v>156</v>
      </c>
      <c r="AE1366" s="3" t="s">
        <v>109</v>
      </c>
      <c r="AF1366" s="4">
        <v>3</v>
      </c>
      <c r="AG1366" s="3" t="s">
        <v>109</v>
      </c>
      <c r="AH1366" s="3" t="s">
        <v>111</v>
      </c>
      <c r="AI1366" s="3" t="s">
        <v>109</v>
      </c>
      <c r="AJ1366" s="7">
        <v>3</v>
      </c>
      <c r="AN1366" s="3" t="s">
        <v>109</v>
      </c>
      <c r="AO1366" s="42">
        <f>(Q1366*U1366)*12</f>
        <v>201240</v>
      </c>
      <c r="AP1366" s="3" t="s">
        <v>109</v>
      </c>
      <c r="AQ1366" s="3">
        <v>2.1000000000000001E-2</v>
      </c>
      <c r="AR1366" s="3" t="s">
        <v>109</v>
      </c>
      <c r="AS1366" s="3">
        <v>0.04</v>
      </c>
      <c r="AT1366" s="48">
        <f>(AO1366*(1-AQ1366))+(AO1366*AS1366)</f>
        <v>205063.56</v>
      </c>
      <c r="AU1366" s="3" t="s">
        <v>109</v>
      </c>
      <c r="AV1366" s="3" t="s">
        <v>109</v>
      </c>
      <c r="AW1366" s="3" t="s">
        <v>109</v>
      </c>
      <c r="AX1366" s="3" t="s">
        <v>109</v>
      </c>
      <c r="AY1366" s="3" t="s">
        <v>109</v>
      </c>
      <c r="AZ1366" s="3" t="s">
        <v>109</v>
      </c>
      <c r="BA1366" s="3" t="s">
        <v>109</v>
      </c>
      <c r="BB1366" s="3" t="s">
        <v>109</v>
      </c>
      <c r="BC1366" s="3" t="s">
        <v>109</v>
      </c>
      <c r="BD1366" s="3" t="s">
        <v>109</v>
      </c>
      <c r="BE1366" s="3" t="s">
        <v>109</v>
      </c>
      <c r="BF1366" s="3" t="s">
        <v>109</v>
      </c>
      <c r="BG1366" s="3" t="s">
        <v>109</v>
      </c>
      <c r="BH1366" s="3" t="s">
        <v>109</v>
      </c>
      <c r="BI1366" s="3" t="s">
        <v>109</v>
      </c>
      <c r="BJ1366" s="3">
        <f>BX1366*0.1</f>
        <v>3.8628520835198611E-2</v>
      </c>
      <c r="BK1366" s="3">
        <f>BX1366*0.23</f>
        <v>8.8845597920956809E-2</v>
      </c>
      <c r="BL1366" s="2">
        <f>BX1366*0.32</f>
        <v>0.12361126667263556</v>
      </c>
      <c r="BM1366" s="3">
        <f>BX1366*0.3</f>
        <v>0.11588556250559583</v>
      </c>
      <c r="BN1366" s="3">
        <f>BX1366*0.05</f>
        <v>1.9314260417599306E-2</v>
      </c>
      <c r="BO1366" s="3" t="s">
        <v>109</v>
      </c>
      <c r="BP1366" s="3" t="s">
        <v>109</v>
      </c>
      <c r="BQ1366" s="3" t="s">
        <v>109</v>
      </c>
      <c r="BR1366" s="3" t="s">
        <v>109</v>
      </c>
      <c r="BS1366" s="3" t="s">
        <v>109</v>
      </c>
      <c r="BT1366" s="3" t="s">
        <v>109</v>
      </c>
      <c r="BU1366" s="3" t="s">
        <v>109</v>
      </c>
      <c r="BV1366" s="3" t="s">
        <v>109</v>
      </c>
      <c r="BW1366" s="3" t="s">
        <v>109</v>
      </c>
      <c r="BX1366" s="71">
        <f>1-(BY1366/AT1366)</f>
        <v>0.3862852083519861</v>
      </c>
      <c r="BY1366" s="46">
        <f>CE1366*CB1366</f>
        <v>125850.54</v>
      </c>
      <c r="BZ1366" s="3">
        <v>6.25E-2</v>
      </c>
      <c r="CA1366" s="4">
        <f>C1366</f>
        <v>2.3699000000000001E-2</v>
      </c>
      <c r="CB1366" s="3">
        <f>BZ1366+CA1366</f>
        <v>8.6198999999999998E-2</v>
      </c>
      <c r="CC1366" s="47">
        <v>1460000</v>
      </c>
      <c r="CD1366" s="46">
        <v>0</v>
      </c>
      <c r="CE1366" s="46">
        <f>CC1366-CD1366</f>
        <v>1460000</v>
      </c>
      <c r="CF1366" s="46">
        <f>CE1366/Q1366</f>
        <v>112307.69230769231</v>
      </c>
      <c r="CG1366" s="3" t="s">
        <v>109</v>
      </c>
      <c r="CH1366" s="3" t="s">
        <v>5479</v>
      </c>
      <c r="CI1366" s="3" t="s">
        <v>109</v>
      </c>
      <c r="CJ1366" s="3" t="s">
        <v>109</v>
      </c>
      <c r="CK1366" s="3" t="s">
        <v>109</v>
      </c>
      <c r="CL1366" s="3" t="s">
        <v>109</v>
      </c>
      <c r="CM1366" s="3" t="s">
        <v>109</v>
      </c>
      <c r="CN1366" s="3" t="s">
        <v>109</v>
      </c>
      <c r="CO1366" s="3" t="s">
        <v>109</v>
      </c>
      <c r="CP1366" s="3" t="s">
        <v>109</v>
      </c>
      <c r="CQ1366" s="5" t="s">
        <v>113</v>
      </c>
      <c r="CR1366" s="5" t="s">
        <v>109</v>
      </c>
      <c r="CV1366" s="21" t="s">
        <v>113</v>
      </c>
      <c r="CW1366" s="6">
        <v>502</v>
      </c>
    </row>
    <row r="1367" spans="1:101" x14ac:dyDescent="0.25">
      <c r="A1367" s="3" t="s">
        <v>5327</v>
      </c>
      <c r="B1367" s="61" t="str">
        <f>CONCATENATE(RIGHT(LEFT(A1367,26),3))</f>
        <v>026</v>
      </c>
      <c r="C1367" s="4">
        <v>2.3699000000000001E-2</v>
      </c>
      <c r="D1367" s="3" t="s">
        <v>5328</v>
      </c>
      <c r="E1367" s="3" t="s">
        <v>5329</v>
      </c>
      <c r="F1367" s="3" t="s">
        <v>5330</v>
      </c>
      <c r="G1367" s="3" t="s">
        <v>359</v>
      </c>
      <c r="H1367" s="28"/>
      <c r="I1367" s="3" t="s">
        <v>1726</v>
      </c>
      <c r="J1367" s="3" t="s">
        <v>4425</v>
      </c>
      <c r="K1367" s="4">
        <v>14224</v>
      </c>
      <c r="L1367" s="3" t="s">
        <v>109</v>
      </c>
      <c r="M1367" s="3" t="s">
        <v>109</v>
      </c>
      <c r="N1367" s="3" t="s">
        <v>109</v>
      </c>
      <c r="O1367" s="3" t="s">
        <v>109</v>
      </c>
      <c r="P1367" s="3" t="s">
        <v>109</v>
      </c>
      <c r="Q1367" s="64">
        <v>10</v>
      </c>
      <c r="R1367" s="8"/>
      <c r="S1367" s="3" t="s">
        <v>109</v>
      </c>
      <c r="T1367" s="3" t="s">
        <v>109</v>
      </c>
      <c r="U1367" s="46">
        <v>1290</v>
      </c>
      <c r="V1367" s="3" t="s">
        <v>109</v>
      </c>
      <c r="W1367" s="3" t="s">
        <v>109</v>
      </c>
      <c r="X1367" s="3" t="s">
        <v>109</v>
      </c>
      <c r="Y1367" s="3" t="s">
        <v>109</v>
      </c>
      <c r="Z1367" s="3" t="s">
        <v>109</v>
      </c>
      <c r="AA1367" s="4">
        <v>1991</v>
      </c>
      <c r="AB1367" s="3" t="s">
        <v>109</v>
      </c>
      <c r="AC1367" s="5" t="s">
        <v>135</v>
      </c>
      <c r="AD1367" s="3" t="s">
        <v>156</v>
      </c>
      <c r="AE1367" s="3" t="s">
        <v>109</v>
      </c>
      <c r="AF1367" s="4">
        <v>3</v>
      </c>
      <c r="AG1367" s="3" t="s">
        <v>109</v>
      </c>
      <c r="AH1367" s="3" t="s">
        <v>111</v>
      </c>
      <c r="AI1367" s="3" t="s">
        <v>109</v>
      </c>
      <c r="AJ1367" s="7">
        <v>4</v>
      </c>
      <c r="AN1367" s="3" t="s">
        <v>109</v>
      </c>
      <c r="AO1367" s="42">
        <f>(Q1367*U1367)*12</f>
        <v>154800</v>
      </c>
      <c r="AP1367" s="3" t="s">
        <v>109</v>
      </c>
      <c r="AQ1367" s="3">
        <v>2.1000000000000001E-2</v>
      </c>
      <c r="AR1367" s="3" t="s">
        <v>109</v>
      </c>
      <c r="AS1367" s="3">
        <v>0.04</v>
      </c>
      <c r="AT1367" s="48">
        <f>(AO1367*(1-AQ1367))+(AO1367*AS1367)</f>
        <v>157741.20000000001</v>
      </c>
      <c r="AU1367" s="3" t="s">
        <v>109</v>
      </c>
      <c r="AV1367" s="3" t="s">
        <v>109</v>
      </c>
      <c r="AW1367" s="3" t="s">
        <v>109</v>
      </c>
      <c r="AX1367" s="3" t="s">
        <v>109</v>
      </c>
      <c r="AY1367" s="3" t="s">
        <v>109</v>
      </c>
      <c r="AZ1367" s="3" t="s">
        <v>109</v>
      </c>
      <c r="BA1367" s="3" t="s">
        <v>109</v>
      </c>
      <c r="BB1367" s="3" t="s">
        <v>109</v>
      </c>
      <c r="BC1367" s="3" t="s">
        <v>109</v>
      </c>
      <c r="BD1367" s="3" t="s">
        <v>109</v>
      </c>
      <c r="BE1367" s="3" t="s">
        <v>109</v>
      </c>
      <c r="BF1367" s="3" t="s">
        <v>109</v>
      </c>
      <c r="BG1367" s="3" t="s">
        <v>109</v>
      </c>
      <c r="BH1367" s="3" t="s">
        <v>109</v>
      </c>
      <c r="BI1367" s="3" t="s">
        <v>109</v>
      </c>
      <c r="BJ1367" s="3">
        <f>BX1367*0.1</f>
        <v>3.6272602211724014E-2</v>
      </c>
      <c r="BK1367" s="3">
        <f>BX1367*0.23</f>
        <v>8.3426985086965236E-2</v>
      </c>
      <c r="BL1367" s="2">
        <f>BX1367*0.32</f>
        <v>0.11607232707751684</v>
      </c>
      <c r="BM1367" s="3">
        <f>BX1367*0.3</f>
        <v>0.10881780663517204</v>
      </c>
      <c r="BN1367" s="3">
        <f>BX1367*0.05</f>
        <v>1.8136301105862007E-2</v>
      </c>
      <c r="BO1367" s="3" t="s">
        <v>109</v>
      </c>
      <c r="BP1367" s="3" t="s">
        <v>109</v>
      </c>
      <c r="BQ1367" s="3" t="s">
        <v>109</v>
      </c>
      <c r="BR1367" s="3" t="s">
        <v>109</v>
      </c>
      <c r="BS1367" s="3" t="s">
        <v>109</v>
      </c>
      <c r="BT1367" s="3" t="s">
        <v>109</v>
      </c>
      <c r="BU1367" s="3" t="s">
        <v>109</v>
      </c>
      <c r="BV1367" s="3" t="s">
        <v>109</v>
      </c>
      <c r="BW1367" s="3" t="s">
        <v>109</v>
      </c>
      <c r="BX1367" s="71">
        <f>1-(BY1367/AT1367)</f>
        <v>0.36272602211724014</v>
      </c>
      <c r="BY1367" s="46">
        <f>CE1367*CB1367</f>
        <v>100524.36200000001</v>
      </c>
      <c r="BZ1367" s="3">
        <v>5.7500000000000002E-2</v>
      </c>
      <c r="CA1367" s="4">
        <f>C1367</f>
        <v>2.3699000000000001E-2</v>
      </c>
      <c r="CB1367" s="3">
        <f>BZ1367+CA1367</f>
        <v>8.1199000000000007E-2</v>
      </c>
      <c r="CC1367" s="47">
        <v>1238000</v>
      </c>
      <c r="CD1367" s="46">
        <v>0</v>
      </c>
      <c r="CE1367" s="46">
        <f>CC1367-CD1367</f>
        <v>1238000</v>
      </c>
      <c r="CF1367" s="46">
        <f>CE1367/Q1367</f>
        <v>123800</v>
      </c>
      <c r="CG1367" s="3" t="s">
        <v>109</v>
      </c>
      <c r="CH1367" s="3" t="s">
        <v>5331</v>
      </c>
      <c r="CI1367" s="3" t="s">
        <v>109</v>
      </c>
      <c r="CJ1367" s="3" t="s">
        <v>109</v>
      </c>
      <c r="CK1367" s="3" t="s">
        <v>109</v>
      </c>
      <c r="CL1367" s="3" t="s">
        <v>109</v>
      </c>
      <c r="CM1367" s="3" t="s">
        <v>109</v>
      </c>
      <c r="CN1367" s="3" t="s">
        <v>109</v>
      </c>
      <c r="CO1367" s="3" t="s">
        <v>109</v>
      </c>
      <c r="CP1367" s="3" t="s">
        <v>109</v>
      </c>
      <c r="CQ1367" s="5" t="s">
        <v>113</v>
      </c>
      <c r="CR1367" s="5" t="s">
        <v>109</v>
      </c>
      <c r="CV1367" s="21" t="s">
        <v>113</v>
      </c>
      <c r="CW1367" s="11"/>
    </row>
    <row r="1368" spans="1:101" x14ac:dyDescent="0.25">
      <c r="A1368" s="3" t="s">
        <v>5220</v>
      </c>
      <c r="B1368" s="61" t="str">
        <f>CONCATENATE(RIGHT(LEFT(A1368,26),3))</f>
        <v>026</v>
      </c>
      <c r="C1368" s="4">
        <v>2.3699000000000001E-2</v>
      </c>
      <c r="D1368" s="3" t="s">
        <v>109</v>
      </c>
      <c r="E1368" s="3" t="s">
        <v>5221</v>
      </c>
      <c r="F1368" s="3" t="s">
        <v>5222</v>
      </c>
      <c r="G1368" s="3" t="s">
        <v>359</v>
      </c>
      <c r="H1368" s="28"/>
      <c r="I1368" s="3" t="s">
        <v>1726</v>
      </c>
      <c r="J1368" s="3" t="s">
        <v>4425</v>
      </c>
      <c r="K1368" s="4">
        <v>8958</v>
      </c>
      <c r="L1368" s="3" t="s">
        <v>109</v>
      </c>
      <c r="M1368" s="3" t="s">
        <v>109</v>
      </c>
      <c r="N1368" s="3" t="s">
        <v>109</v>
      </c>
      <c r="O1368" s="3" t="s">
        <v>109</v>
      </c>
      <c r="P1368" s="3" t="s">
        <v>109</v>
      </c>
      <c r="Q1368" s="64">
        <v>12</v>
      </c>
      <c r="R1368" s="4">
        <v>12</v>
      </c>
      <c r="S1368" s="3" t="s">
        <v>109</v>
      </c>
      <c r="T1368" s="3" t="s">
        <v>109</v>
      </c>
      <c r="U1368" s="46">
        <v>960</v>
      </c>
      <c r="V1368" s="3" t="s">
        <v>109</v>
      </c>
      <c r="W1368" s="3" t="s">
        <v>109</v>
      </c>
      <c r="X1368" s="3" t="s">
        <v>109</v>
      </c>
      <c r="Y1368" s="3" t="s">
        <v>109</v>
      </c>
      <c r="Z1368" s="3" t="s">
        <v>109</v>
      </c>
      <c r="AA1368" s="4">
        <v>2007</v>
      </c>
      <c r="AB1368" s="3" t="s">
        <v>109</v>
      </c>
      <c r="AC1368" s="5" t="s">
        <v>135</v>
      </c>
      <c r="AD1368" s="3" t="s">
        <v>156</v>
      </c>
      <c r="AE1368" s="3" t="s">
        <v>109</v>
      </c>
      <c r="AF1368" s="4">
        <v>3</v>
      </c>
      <c r="AG1368" s="3" t="s">
        <v>109</v>
      </c>
      <c r="AH1368" s="3" t="s">
        <v>111</v>
      </c>
      <c r="AI1368" s="3" t="s">
        <v>109</v>
      </c>
      <c r="AJ1368" s="7">
        <v>3</v>
      </c>
      <c r="AN1368" s="3" t="s">
        <v>109</v>
      </c>
      <c r="AO1368" s="42">
        <f>(Q1368*U1368)*12</f>
        <v>138240</v>
      </c>
      <c r="AP1368" s="3" t="s">
        <v>109</v>
      </c>
      <c r="AQ1368" s="3">
        <v>2.1000000000000001E-2</v>
      </c>
      <c r="AR1368" s="3" t="s">
        <v>109</v>
      </c>
      <c r="AS1368" s="3">
        <v>0.04</v>
      </c>
      <c r="AT1368" s="48">
        <f>(AO1368*(1-AQ1368))+(AO1368*AS1368)</f>
        <v>140866.56</v>
      </c>
      <c r="AU1368" s="3" t="s">
        <v>109</v>
      </c>
      <c r="AV1368" s="3" t="s">
        <v>109</v>
      </c>
      <c r="AW1368" s="3" t="s">
        <v>109</v>
      </c>
      <c r="AX1368" s="3" t="s">
        <v>109</v>
      </c>
      <c r="AY1368" s="3" t="s">
        <v>109</v>
      </c>
      <c r="AZ1368" s="3" t="s">
        <v>109</v>
      </c>
      <c r="BA1368" s="3" t="s">
        <v>109</v>
      </c>
      <c r="BB1368" s="3" t="s">
        <v>109</v>
      </c>
      <c r="BC1368" s="3" t="s">
        <v>109</v>
      </c>
      <c r="BD1368" s="3" t="s">
        <v>109</v>
      </c>
      <c r="BE1368" s="3" t="s">
        <v>109</v>
      </c>
      <c r="BF1368" s="3" t="s">
        <v>109</v>
      </c>
      <c r="BG1368" s="3" t="s">
        <v>109</v>
      </c>
      <c r="BH1368" s="3" t="s">
        <v>109</v>
      </c>
      <c r="BI1368" s="3" t="s">
        <v>109</v>
      </c>
      <c r="BJ1368" s="3">
        <f>BX1368*0.1</f>
        <v>2.9336065209514584E-2</v>
      </c>
      <c r="BK1368" s="3">
        <f>BX1368*0.23</f>
        <v>6.7472949981883551E-2</v>
      </c>
      <c r="BL1368" s="2">
        <f>BX1368*0.32</f>
        <v>9.3875408670446664E-2</v>
      </c>
      <c r="BM1368" s="3">
        <f>BX1368*0.3</f>
        <v>8.8008195628543742E-2</v>
      </c>
      <c r="BN1368" s="3">
        <f>BX1368*0.05</f>
        <v>1.4668032604757292E-2</v>
      </c>
      <c r="BO1368" s="3" t="s">
        <v>109</v>
      </c>
      <c r="BP1368" s="3" t="s">
        <v>109</v>
      </c>
      <c r="BQ1368" s="3" t="s">
        <v>109</v>
      </c>
      <c r="BR1368" s="3" t="s">
        <v>109</v>
      </c>
      <c r="BS1368" s="3" t="s">
        <v>109</v>
      </c>
      <c r="BT1368" s="3" t="s">
        <v>109</v>
      </c>
      <c r="BU1368" s="3" t="s">
        <v>109</v>
      </c>
      <c r="BV1368" s="3" t="s">
        <v>109</v>
      </c>
      <c r="BW1368" s="3" t="s">
        <v>109</v>
      </c>
      <c r="BX1368" s="71">
        <f>1-(BY1368/AT1368)</f>
        <v>0.29336065209514584</v>
      </c>
      <c r="BY1368" s="46">
        <f>CE1368*CB1368</f>
        <v>99541.854100000011</v>
      </c>
      <c r="BZ1368" s="3">
        <v>5.7500000000000002E-2</v>
      </c>
      <c r="CA1368" s="4">
        <f>C1368</f>
        <v>2.3699000000000001E-2</v>
      </c>
      <c r="CB1368" s="3">
        <f>BZ1368+CA1368</f>
        <v>8.1199000000000007E-2</v>
      </c>
      <c r="CC1368" s="47">
        <v>1225900</v>
      </c>
      <c r="CD1368" s="46">
        <v>0</v>
      </c>
      <c r="CE1368" s="46">
        <f>CC1368-CD1368</f>
        <v>1225900</v>
      </c>
      <c r="CF1368" s="46">
        <f>CE1368/Q1368</f>
        <v>102158.33333333333</v>
      </c>
      <c r="CG1368" s="3" t="s">
        <v>109</v>
      </c>
      <c r="CH1368" s="3" t="s">
        <v>109</v>
      </c>
      <c r="CI1368" s="3" t="s">
        <v>109</v>
      </c>
      <c r="CJ1368" s="3" t="s">
        <v>109</v>
      </c>
      <c r="CK1368" s="3" t="s">
        <v>109</v>
      </c>
      <c r="CL1368" s="3" t="s">
        <v>109</v>
      </c>
      <c r="CM1368" s="3" t="s">
        <v>109</v>
      </c>
      <c r="CN1368" s="3" t="s">
        <v>109</v>
      </c>
      <c r="CO1368" s="3" t="s">
        <v>109</v>
      </c>
      <c r="CP1368" s="3" t="s">
        <v>109</v>
      </c>
      <c r="CQ1368" s="5" t="s">
        <v>113</v>
      </c>
      <c r="CR1368" s="5" t="s">
        <v>109</v>
      </c>
      <c r="CV1368" s="21" t="s">
        <v>113</v>
      </c>
      <c r="CW1368" s="6">
        <v>865</v>
      </c>
    </row>
    <row r="1369" spans="1:101" x14ac:dyDescent="0.25">
      <c r="A1369" s="3" t="s">
        <v>5352</v>
      </c>
      <c r="B1369" s="61" t="str">
        <f>CONCATENATE(RIGHT(LEFT(A1369,26),3))</f>
        <v>026</v>
      </c>
      <c r="C1369" s="4">
        <v>2.3699000000000001E-2</v>
      </c>
      <c r="D1369" s="3" t="s">
        <v>109</v>
      </c>
      <c r="E1369" s="3" t="s">
        <v>5353</v>
      </c>
      <c r="F1369" s="3" t="s">
        <v>5354</v>
      </c>
      <c r="G1369" s="3" t="s">
        <v>359</v>
      </c>
      <c r="H1369" s="28"/>
      <c r="I1369" s="3" t="s">
        <v>1726</v>
      </c>
      <c r="J1369" s="3" t="s">
        <v>4425</v>
      </c>
      <c r="K1369" s="4">
        <v>8376</v>
      </c>
      <c r="L1369" s="3" t="s">
        <v>109</v>
      </c>
      <c r="M1369" s="3" t="s">
        <v>109</v>
      </c>
      <c r="N1369" s="3" t="s">
        <v>109</v>
      </c>
      <c r="O1369" s="3" t="s">
        <v>109</v>
      </c>
      <c r="P1369" s="3" t="s">
        <v>109</v>
      </c>
      <c r="Q1369" s="64">
        <v>6</v>
      </c>
      <c r="R1369" s="8"/>
      <c r="S1369" s="3" t="s">
        <v>109</v>
      </c>
      <c r="T1369" s="3" t="s">
        <v>109</v>
      </c>
      <c r="U1369" s="46">
        <v>1600</v>
      </c>
      <c r="V1369" s="3" t="s">
        <v>109</v>
      </c>
      <c r="W1369" s="3" t="s">
        <v>109</v>
      </c>
      <c r="X1369" s="3" t="s">
        <v>109</v>
      </c>
      <c r="Y1369" s="3" t="s">
        <v>109</v>
      </c>
      <c r="Z1369" s="3" t="s">
        <v>109</v>
      </c>
      <c r="AA1369" s="4">
        <v>1982</v>
      </c>
      <c r="AB1369" s="3" t="s">
        <v>109</v>
      </c>
      <c r="AC1369" s="5" t="s">
        <v>135</v>
      </c>
      <c r="AD1369" s="3" t="s">
        <v>156</v>
      </c>
      <c r="AE1369" s="3" t="s">
        <v>109</v>
      </c>
      <c r="AF1369" s="4">
        <v>3</v>
      </c>
      <c r="AG1369" s="3" t="s">
        <v>109</v>
      </c>
      <c r="AH1369" s="3" t="s">
        <v>111</v>
      </c>
      <c r="AI1369" s="3" t="s">
        <v>109</v>
      </c>
      <c r="AJ1369" s="7">
        <v>3</v>
      </c>
      <c r="AN1369" s="3" t="s">
        <v>109</v>
      </c>
      <c r="AO1369" s="42">
        <f>(Q1369*U1369)*12</f>
        <v>115200</v>
      </c>
      <c r="AP1369" s="3" t="s">
        <v>109</v>
      </c>
      <c r="AQ1369" s="3">
        <v>2.1000000000000001E-2</v>
      </c>
      <c r="AR1369" s="3" t="s">
        <v>109</v>
      </c>
      <c r="AS1369" s="3">
        <v>0.04</v>
      </c>
      <c r="AT1369" s="48">
        <f>(AO1369*(1-AQ1369))+(AO1369*AS1369)</f>
        <v>117388.8</v>
      </c>
      <c r="AU1369" s="3" t="s">
        <v>109</v>
      </c>
      <c r="AV1369" s="3" t="s">
        <v>109</v>
      </c>
      <c r="AW1369" s="3" t="s">
        <v>109</v>
      </c>
      <c r="AX1369" s="3" t="s">
        <v>109</v>
      </c>
      <c r="AY1369" s="3" t="s">
        <v>109</v>
      </c>
      <c r="AZ1369" s="3" t="s">
        <v>109</v>
      </c>
      <c r="BA1369" s="3" t="s">
        <v>109</v>
      </c>
      <c r="BB1369" s="3" t="s">
        <v>109</v>
      </c>
      <c r="BC1369" s="3" t="s">
        <v>109</v>
      </c>
      <c r="BD1369" s="3" t="s">
        <v>109</v>
      </c>
      <c r="BE1369" s="3" t="s">
        <v>109</v>
      </c>
      <c r="BF1369" s="3" t="s">
        <v>109</v>
      </c>
      <c r="BG1369" s="3" t="s">
        <v>109</v>
      </c>
      <c r="BH1369" s="3" t="s">
        <v>109</v>
      </c>
      <c r="BI1369" s="3" t="s">
        <v>109</v>
      </c>
      <c r="BJ1369" s="3">
        <f>BX1369*0.1</f>
        <v>4.749730383137063E-2</v>
      </c>
      <c r="BK1369" s="3">
        <f>BX1369*0.23</f>
        <v>0.10924379881215246</v>
      </c>
      <c r="BL1369" s="2">
        <f>BX1369*0.32</f>
        <v>0.15199137226038603</v>
      </c>
      <c r="BM1369" s="3">
        <f>BX1369*0.3</f>
        <v>0.14249191149411189</v>
      </c>
      <c r="BN1369" s="3">
        <f>BX1369*0.05</f>
        <v>2.3748651915685315E-2</v>
      </c>
      <c r="BO1369" s="3" t="s">
        <v>109</v>
      </c>
      <c r="BP1369" s="3" t="s">
        <v>109</v>
      </c>
      <c r="BQ1369" s="3" t="s">
        <v>109</v>
      </c>
      <c r="BR1369" s="3" t="s">
        <v>109</v>
      </c>
      <c r="BS1369" s="3" t="s">
        <v>109</v>
      </c>
      <c r="BT1369" s="3" t="s">
        <v>109</v>
      </c>
      <c r="BU1369" s="3" t="s">
        <v>109</v>
      </c>
      <c r="BV1369" s="3" t="s">
        <v>109</v>
      </c>
      <c r="BW1369" s="3" t="s">
        <v>109</v>
      </c>
      <c r="BX1369" s="71">
        <f>1-(BY1369/AT1369)</f>
        <v>0.4749730383137063</v>
      </c>
      <c r="BY1369" s="46">
        <f>CE1369*CB1369</f>
        <v>61632.284999999996</v>
      </c>
      <c r="BZ1369" s="3">
        <v>6.25E-2</v>
      </c>
      <c r="CA1369" s="4">
        <f>C1369</f>
        <v>2.3699000000000001E-2</v>
      </c>
      <c r="CB1369" s="3">
        <f>BZ1369+CA1369</f>
        <v>8.6198999999999998E-2</v>
      </c>
      <c r="CC1369" s="47">
        <v>715000</v>
      </c>
      <c r="CD1369" s="46">
        <v>0</v>
      </c>
      <c r="CE1369" s="46">
        <f>CC1369-CD1369</f>
        <v>715000</v>
      </c>
      <c r="CF1369" s="46">
        <f>CE1369/Q1369</f>
        <v>119166.66666666667</v>
      </c>
      <c r="CG1369" s="3" t="s">
        <v>109</v>
      </c>
      <c r="CH1369" s="3" t="s">
        <v>5355</v>
      </c>
      <c r="CI1369" s="3" t="s">
        <v>109</v>
      </c>
      <c r="CJ1369" s="3" t="s">
        <v>109</v>
      </c>
      <c r="CK1369" s="3" t="s">
        <v>109</v>
      </c>
      <c r="CL1369" s="3" t="s">
        <v>109</v>
      </c>
      <c r="CM1369" s="3" t="s">
        <v>109</v>
      </c>
      <c r="CN1369" s="3" t="s">
        <v>109</v>
      </c>
      <c r="CO1369" s="3" t="s">
        <v>109</v>
      </c>
      <c r="CP1369" s="3" t="s">
        <v>109</v>
      </c>
      <c r="CQ1369" s="5" t="s">
        <v>113</v>
      </c>
      <c r="CR1369" s="5" t="s">
        <v>109</v>
      </c>
      <c r="CV1369" s="21" t="s">
        <v>113</v>
      </c>
      <c r="CW1369" s="11"/>
    </row>
    <row r="1370" spans="1:101" x14ac:dyDescent="0.25">
      <c r="A1370" s="3" t="s">
        <v>5332</v>
      </c>
      <c r="B1370" s="61" t="str">
        <f>CONCATENATE(RIGHT(LEFT(A1370,26),3))</f>
        <v>026</v>
      </c>
      <c r="C1370" s="4">
        <v>2.3699000000000001E-2</v>
      </c>
      <c r="D1370" s="3" t="s">
        <v>5328</v>
      </c>
      <c r="E1370" s="3" t="s">
        <v>5333</v>
      </c>
      <c r="F1370" s="3" t="s">
        <v>5334</v>
      </c>
      <c r="G1370" s="3" t="s">
        <v>359</v>
      </c>
      <c r="H1370" s="28"/>
      <c r="I1370" s="3" t="s">
        <v>1726</v>
      </c>
      <c r="J1370" s="3" t="s">
        <v>4425</v>
      </c>
      <c r="K1370" s="4">
        <v>9468</v>
      </c>
      <c r="L1370" s="3" t="s">
        <v>109</v>
      </c>
      <c r="M1370" s="3" t="s">
        <v>109</v>
      </c>
      <c r="N1370" s="3" t="s">
        <v>109</v>
      </c>
      <c r="O1370" s="3" t="s">
        <v>109</v>
      </c>
      <c r="P1370" s="3" t="s">
        <v>109</v>
      </c>
      <c r="Q1370" s="64">
        <v>8</v>
      </c>
      <c r="R1370" s="8"/>
      <c r="S1370" s="3" t="s">
        <v>109</v>
      </c>
      <c r="T1370" s="3" t="s">
        <v>109</v>
      </c>
      <c r="U1370" s="46">
        <v>1600</v>
      </c>
      <c r="V1370" s="3" t="s">
        <v>109</v>
      </c>
      <c r="W1370" s="3" t="s">
        <v>109</v>
      </c>
      <c r="X1370" s="3" t="s">
        <v>109</v>
      </c>
      <c r="Y1370" s="3" t="s">
        <v>109</v>
      </c>
      <c r="Z1370" s="3" t="s">
        <v>109</v>
      </c>
      <c r="AA1370" s="4">
        <v>1986</v>
      </c>
      <c r="AB1370" s="3" t="s">
        <v>109</v>
      </c>
      <c r="AC1370" s="5" t="s">
        <v>135</v>
      </c>
      <c r="AD1370" s="3" t="s">
        <v>156</v>
      </c>
      <c r="AE1370" s="3" t="s">
        <v>109</v>
      </c>
      <c r="AF1370" s="4">
        <v>3</v>
      </c>
      <c r="AG1370" s="3" t="s">
        <v>109</v>
      </c>
      <c r="AH1370" s="3" t="s">
        <v>111</v>
      </c>
      <c r="AI1370" s="3" t="s">
        <v>109</v>
      </c>
      <c r="AJ1370" s="7">
        <v>4</v>
      </c>
      <c r="AN1370" s="3" t="s">
        <v>109</v>
      </c>
      <c r="AO1370" s="42">
        <f>(Q1370*U1370)*12</f>
        <v>153600</v>
      </c>
      <c r="AP1370" s="3" t="s">
        <v>109</v>
      </c>
      <c r="AQ1370" s="3">
        <v>2.1000000000000001E-2</v>
      </c>
      <c r="AR1370" s="3" t="s">
        <v>109</v>
      </c>
      <c r="AS1370" s="3">
        <v>0.04</v>
      </c>
      <c r="AT1370" s="48">
        <f>(AO1370*(1-AQ1370))+(AO1370*AS1370)</f>
        <v>156518.39999999999</v>
      </c>
      <c r="AU1370" s="3" t="s">
        <v>109</v>
      </c>
      <c r="AV1370" s="3" t="s">
        <v>109</v>
      </c>
      <c r="AW1370" s="3" t="s">
        <v>109</v>
      </c>
      <c r="AX1370" s="3" t="s">
        <v>109</v>
      </c>
      <c r="AY1370" s="3" t="s">
        <v>109</v>
      </c>
      <c r="AZ1370" s="3" t="s">
        <v>109</v>
      </c>
      <c r="BA1370" s="3" t="s">
        <v>109</v>
      </c>
      <c r="BB1370" s="3" t="s">
        <v>109</v>
      </c>
      <c r="BC1370" s="3" t="s">
        <v>109</v>
      </c>
      <c r="BD1370" s="3" t="s">
        <v>109</v>
      </c>
      <c r="BE1370" s="3" t="s">
        <v>109</v>
      </c>
      <c r="BF1370" s="3" t="s">
        <v>109</v>
      </c>
      <c r="BG1370" s="3" t="s">
        <v>109</v>
      </c>
      <c r="BH1370" s="3" t="s">
        <v>109</v>
      </c>
      <c r="BI1370" s="3" t="s">
        <v>109</v>
      </c>
      <c r="BJ1370" s="3">
        <f>BX1370*0.1</f>
        <v>4.2456649952976766E-2</v>
      </c>
      <c r="BK1370" s="3">
        <f>BX1370*0.23</f>
        <v>9.7650294891846567E-2</v>
      </c>
      <c r="BL1370" s="2">
        <f>BX1370*0.32</f>
        <v>0.13586127984952565</v>
      </c>
      <c r="BM1370" s="3">
        <f>BX1370*0.3</f>
        <v>0.1273699498589303</v>
      </c>
      <c r="BN1370" s="3">
        <f>BX1370*0.05</f>
        <v>2.1228324976488383E-2</v>
      </c>
      <c r="BO1370" s="3" t="s">
        <v>109</v>
      </c>
      <c r="BP1370" s="3" t="s">
        <v>109</v>
      </c>
      <c r="BQ1370" s="3" t="s">
        <v>109</v>
      </c>
      <c r="BR1370" s="3" t="s">
        <v>109</v>
      </c>
      <c r="BS1370" s="3" t="s">
        <v>109</v>
      </c>
      <c r="BT1370" s="3" t="s">
        <v>109</v>
      </c>
      <c r="BU1370" s="3" t="s">
        <v>109</v>
      </c>
      <c r="BV1370" s="3" t="s">
        <v>109</v>
      </c>
      <c r="BW1370" s="3" t="s">
        <v>109</v>
      </c>
      <c r="BX1370" s="71">
        <f>1-(BY1370/AT1370)</f>
        <v>0.42456649952976766</v>
      </c>
      <c r="BY1370" s="46">
        <f>CE1370*CB1370</f>
        <v>90065.930800000002</v>
      </c>
      <c r="BZ1370" s="3">
        <v>5.7500000000000002E-2</v>
      </c>
      <c r="CA1370" s="4">
        <f>C1370</f>
        <v>2.3699000000000001E-2</v>
      </c>
      <c r="CB1370" s="3">
        <f>BZ1370+CA1370</f>
        <v>8.1199000000000007E-2</v>
      </c>
      <c r="CC1370" s="47">
        <v>1109200</v>
      </c>
      <c r="CD1370" s="46">
        <v>0</v>
      </c>
      <c r="CE1370" s="46">
        <f>CC1370-CD1370</f>
        <v>1109200</v>
      </c>
      <c r="CF1370" s="46">
        <f>CE1370/Q1370</f>
        <v>138650</v>
      </c>
      <c r="CG1370" s="3" t="s">
        <v>109</v>
      </c>
      <c r="CH1370" s="3" t="s">
        <v>5335</v>
      </c>
      <c r="CI1370" s="3" t="s">
        <v>109</v>
      </c>
      <c r="CJ1370" s="3" t="s">
        <v>109</v>
      </c>
      <c r="CK1370" s="3" t="s">
        <v>109</v>
      </c>
      <c r="CL1370" s="3" t="s">
        <v>109</v>
      </c>
      <c r="CM1370" s="3" t="s">
        <v>109</v>
      </c>
      <c r="CN1370" s="3" t="s">
        <v>109</v>
      </c>
      <c r="CO1370" s="3" t="s">
        <v>109</v>
      </c>
      <c r="CP1370" s="3" t="s">
        <v>109</v>
      </c>
      <c r="CQ1370" s="5" t="s">
        <v>113</v>
      </c>
      <c r="CR1370" s="5" t="s">
        <v>109</v>
      </c>
      <c r="CV1370" s="21" t="s">
        <v>113</v>
      </c>
      <c r="CW1370" s="11"/>
    </row>
    <row r="1371" spans="1:101" x14ac:dyDescent="0.25">
      <c r="A1371" s="3" t="s">
        <v>3948</v>
      </c>
      <c r="B1371" s="61" t="str">
        <f>CONCATENATE(RIGHT(LEFT(A1371,26),3))</f>
        <v>026</v>
      </c>
      <c r="C1371" s="4">
        <v>2.3699000000000001E-2</v>
      </c>
      <c r="D1371" s="3" t="s">
        <v>109</v>
      </c>
      <c r="E1371" s="3" t="s">
        <v>3950</v>
      </c>
      <c r="F1371" s="3" t="s">
        <v>3951</v>
      </c>
      <c r="G1371" s="3" t="s">
        <v>133</v>
      </c>
      <c r="H1371" s="4">
        <v>47906</v>
      </c>
      <c r="I1371" s="3" t="s">
        <v>1726</v>
      </c>
      <c r="J1371" s="3" t="s">
        <v>4425</v>
      </c>
      <c r="K1371" s="4">
        <v>4692</v>
      </c>
      <c r="L1371" s="3" t="s">
        <v>109</v>
      </c>
      <c r="M1371" s="3" t="s">
        <v>109</v>
      </c>
      <c r="N1371" s="3" t="s">
        <v>109</v>
      </c>
      <c r="O1371" s="3" t="s">
        <v>109</v>
      </c>
      <c r="P1371" s="3" t="s">
        <v>109</v>
      </c>
      <c r="Q1371" s="64">
        <v>6</v>
      </c>
      <c r="R1371" s="16"/>
      <c r="S1371" s="3" t="s">
        <v>109</v>
      </c>
      <c r="T1371" s="3" t="s">
        <v>109</v>
      </c>
      <c r="U1371" s="46">
        <v>1010</v>
      </c>
      <c r="V1371" s="3" t="s">
        <v>109</v>
      </c>
      <c r="W1371" s="3" t="s">
        <v>109</v>
      </c>
      <c r="X1371" s="3" t="s">
        <v>109</v>
      </c>
      <c r="Y1371" s="3" t="s">
        <v>109</v>
      </c>
      <c r="Z1371" s="3" t="s">
        <v>109</v>
      </c>
      <c r="AA1371" s="4">
        <v>2006</v>
      </c>
      <c r="AB1371" s="3" t="s">
        <v>109</v>
      </c>
      <c r="AC1371" s="5" t="s">
        <v>135</v>
      </c>
      <c r="AD1371" s="3" t="s">
        <v>156</v>
      </c>
      <c r="AE1371" s="3" t="s">
        <v>109</v>
      </c>
      <c r="AF1371" s="4">
        <v>4</v>
      </c>
      <c r="AG1371" s="3" t="s">
        <v>109</v>
      </c>
      <c r="AH1371" s="3" t="s">
        <v>135</v>
      </c>
      <c r="AI1371" s="3" t="s">
        <v>109</v>
      </c>
      <c r="AJ1371" s="13"/>
      <c r="AN1371" s="3" t="s">
        <v>109</v>
      </c>
      <c r="AO1371" s="42">
        <f>(Q1371*U1371)*12</f>
        <v>72720</v>
      </c>
      <c r="AP1371" s="3" t="s">
        <v>109</v>
      </c>
      <c r="AQ1371" s="3">
        <v>0.03</v>
      </c>
      <c r="AR1371" s="3" t="s">
        <v>109</v>
      </c>
      <c r="AS1371" s="3">
        <v>0.02</v>
      </c>
      <c r="AT1371" s="48">
        <f>(AO1371*(1-AQ1371))+(AO1371*AS1371)</f>
        <v>71992.799999999988</v>
      </c>
      <c r="AU1371" s="3" t="s">
        <v>109</v>
      </c>
      <c r="AV1371" s="3" t="s">
        <v>109</v>
      </c>
      <c r="AW1371" s="3" t="s">
        <v>109</v>
      </c>
      <c r="AX1371" s="3" t="s">
        <v>109</v>
      </c>
      <c r="AY1371" s="3" t="s">
        <v>109</v>
      </c>
      <c r="AZ1371" s="3" t="s">
        <v>109</v>
      </c>
      <c r="BA1371" s="3" t="s">
        <v>109</v>
      </c>
      <c r="BB1371" s="3" t="s">
        <v>109</v>
      </c>
      <c r="BC1371" s="3" t="s">
        <v>109</v>
      </c>
      <c r="BD1371" s="3" t="s">
        <v>109</v>
      </c>
      <c r="BE1371" s="3" t="s">
        <v>109</v>
      </c>
      <c r="BF1371" s="3" t="s">
        <v>109</v>
      </c>
      <c r="BG1371" s="3" t="s">
        <v>109</v>
      </c>
      <c r="BH1371" s="3" t="s">
        <v>109</v>
      </c>
      <c r="BI1371" s="3" t="s">
        <v>109</v>
      </c>
      <c r="BJ1371" s="3">
        <f>BX1371*0.1</f>
        <v>-4.8500187518751847E-3</v>
      </c>
      <c r="BK1371" s="3">
        <f>BX1371*0.23</f>
        <v>-1.1155043129312925E-2</v>
      </c>
      <c r="BL1371" s="2">
        <f>BX1371*0.32</f>
        <v>-1.5520060006000591E-2</v>
      </c>
      <c r="BM1371" s="3">
        <f>BX1371*0.3</f>
        <v>-1.4550056255625554E-2</v>
      </c>
      <c r="BN1371" s="3">
        <f>BX1371*0.05</f>
        <v>-2.4250093759375924E-3</v>
      </c>
      <c r="BO1371" s="3" t="s">
        <v>109</v>
      </c>
      <c r="BP1371" s="3" t="s">
        <v>109</v>
      </c>
      <c r="BQ1371" s="3" t="s">
        <v>109</v>
      </c>
      <c r="BR1371" s="3" t="s">
        <v>109</v>
      </c>
      <c r="BS1371" s="3" t="s">
        <v>109</v>
      </c>
      <c r="BT1371" s="3" t="s">
        <v>109</v>
      </c>
      <c r="BU1371" s="3" t="s">
        <v>109</v>
      </c>
      <c r="BV1371" s="3" t="s">
        <v>109</v>
      </c>
      <c r="BW1371" s="3" t="s">
        <v>109</v>
      </c>
      <c r="BX1371" s="71">
        <f>1-(BY1371/AT1371)</f>
        <v>-4.8500187518751847E-2</v>
      </c>
      <c r="BY1371" s="46">
        <f>CE1371*CB1371</f>
        <v>75484.464299999992</v>
      </c>
      <c r="BZ1371" s="3">
        <v>6.25E-2</v>
      </c>
      <c r="CA1371" s="4">
        <f>C1371</f>
        <v>2.3699000000000001E-2</v>
      </c>
      <c r="CB1371" s="3">
        <f>BZ1371+CA1371</f>
        <v>8.6198999999999998E-2</v>
      </c>
      <c r="CC1371" s="47">
        <v>875700</v>
      </c>
      <c r="CD1371" s="46">
        <v>0</v>
      </c>
      <c r="CE1371" s="46">
        <f>CC1371-CD1371</f>
        <v>875700</v>
      </c>
      <c r="CF1371" s="46">
        <f>CE1371/Q1371</f>
        <v>145950</v>
      </c>
      <c r="CG1371" s="3" t="s">
        <v>109</v>
      </c>
      <c r="CH1371" s="3" t="s">
        <v>5119</v>
      </c>
      <c r="CI1371" s="3" t="s">
        <v>109</v>
      </c>
      <c r="CJ1371" s="3" t="s">
        <v>109</v>
      </c>
      <c r="CK1371" s="3" t="s">
        <v>109</v>
      </c>
      <c r="CL1371" s="3" t="s">
        <v>109</v>
      </c>
      <c r="CM1371" s="3" t="s">
        <v>109</v>
      </c>
      <c r="CN1371" s="3" t="s">
        <v>109</v>
      </c>
      <c r="CO1371" s="3" t="s">
        <v>109</v>
      </c>
      <c r="CP1371" s="3" t="s">
        <v>109</v>
      </c>
      <c r="CQ1371" s="5" t="s">
        <v>113</v>
      </c>
      <c r="CR1371" s="5" t="s">
        <v>109</v>
      </c>
      <c r="CV1371" s="21" t="s">
        <v>126</v>
      </c>
      <c r="CW1371" s="16"/>
    </row>
    <row r="1372" spans="1:101" x14ac:dyDescent="0.25">
      <c r="A1372" s="3" t="s">
        <v>5241</v>
      </c>
      <c r="B1372" s="61" t="str">
        <f>CONCATENATE(RIGHT(LEFT(A1372,26),3))</f>
        <v>026</v>
      </c>
      <c r="C1372" s="4">
        <v>2.3699000000000001E-2</v>
      </c>
      <c r="D1372" s="3" t="s">
        <v>5242</v>
      </c>
      <c r="E1372" s="3" t="s">
        <v>5239</v>
      </c>
      <c r="F1372" s="3" t="s">
        <v>5243</v>
      </c>
      <c r="G1372" s="3" t="s">
        <v>359</v>
      </c>
      <c r="H1372" s="28"/>
      <c r="I1372" s="3" t="s">
        <v>1726</v>
      </c>
      <c r="J1372" s="3" t="s">
        <v>4425</v>
      </c>
      <c r="K1372" s="4">
        <v>18304</v>
      </c>
      <c r="L1372" s="3" t="s">
        <v>109</v>
      </c>
      <c r="M1372" s="3" t="s">
        <v>109</v>
      </c>
      <c r="N1372" s="3" t="s">
        <v>109</v>
      </c>
      <c r="O1372" s="3" t="s">
        <v>109</v>
      </c>
      <c r="P1372" s="3" t="s">
        <v>109</v>
      </c>
      <c r="Q1372" s="64">
        <v>16</v>
      </c>
      <c r="R1372" s="16"/>
      <c r="S1372" s="3" t="s">
        <v>109</v>
      </c>
      <c r="T1372" s="3" t="s">
        <v>109</v>
      </c>
      <c r="U1372" s="46">
        <v>1600</v>
      </c>
      <c r="V1372" s="3" t="s">
        <v>109</v>
      </c>
      <c r="W1372" s="3" t="s">
        <v>109</v>
      </c>
      <c r="X1372" s="3" t="s">
        <v>109</v>
      </c>
      <c r="Y1372" s="3" t="s">
        <v>109</v>
      </c>
      <c r="Z1372" s="3" t="s">
        <v>109</v>
      </c>
      <c r="AA1372" s="4">
        <v>1987</v>
      </c>
      <c r="AB1372" s="3" t="s">
        <v>109</v>
      </c>
      <c r="AC1372" s="5" t="s">
        <v>135</v>
      </c>
      <c r="AD1372" s="3" t="s">
        <v>156</v>
      </c>
      <c r="AE1372" s="3" t="s">
        <v>109</v>
      </c>
      <c r="AF1372" s="4">
        <v>3</v>
      </c>
      <c r="AG1372" s="3" t="s">
        <v>109</v>
      </c>
      <c r="AH1372" s="3" t="s">
        <v>111</v>
      </c>
      <c r="AI1372" s="3" t="s">
        <v>109</v>
      </c>
      <c r="AJ1372" s="7">
        <v>3</v>
      </c>
      <c r="AN1372" s="3" t="s">
        <v>109</v>
      </c>
      <c r="AO1372" s="42">
        <f>(Q1372*U1372)*12</f>
        <v>307200</v>
      </c>
      <c r="AP1372" s="3" t="s">
        <v>109</v>
      </c>
      <c r="AQ1372" s="3">
        <v>2.1000000000000001E-2</v>
      </c>
      <c r="AR1372" s="3" t="s">
        <v>109</v>
      </c>
      <c r="AS1372" s="3">
        <v>0.04</v>
      </c>
      <c r="AT1372" s="48">
        <f>(AO1372*(1-AQ1372))+(AO1372*AS1372)</f>
        <v>313036.79999999999</v>
      </c>
      <c r="AU1372" s="3" t="s">
        <v>109</v>
      </c>
      <c r="AV1372" s="3" t="s">
        <v>109</v>
      </c>
      <c r="AW1372" s="3" t="s">
        <v>109</v>
      </c>
      <c r="AX1372" s="3" t="s">
        <v>109</v>
      </c>
      <c r="AY1372" s="3" t="s">
        <v>109</v>
      </c>
      <c r="AZ1372" s="3" t="s">
        <v>109</v>
      </c>
      <c r="BA1372" s="3" t="s">
        <v>109</v>
      </c>
      <c r="BB1372" s="3" t="s">
        <v>109</v>
      </c>
      <c r="BC1372" s="3" t="s">
        <v>109</v>
      </c>
      <c r="BD1372" s="3" t="s">
        <v>109</v>
      </c>
      <c r="BE1372" s="3" t="s">
        <v>109</v>
      </c>
      <c r="BF1372" s="3" t="s">
        <v>109</v>
      </c>
      <c r="BG1372" s="3" t="s">
        <v>109</v>
      </c>
      <c r="BH1372" s="3" t="s">
        <v>109</v>
      </c>
      <c r="BI1372" s="3" t="s">
        <v>109</v>
      </c>
      <c r="BJ1372" s="3">
        <f>BX1372*0.1</f>
        <v>3.8838142320647286E-2</v>
      </c>
      <c r="BK1372" s="3">
        <f>BX1372*0.23</f>
        <v>8.9327727337488755E-2</v>
      </c>
      <c r="BL1372" s="2">
        <f>BX1372*0.32</f>
        <v>0.12428205542607131</v>
      </c>
      <c r="BM1372" s="3">
        <f>BX1372*0.3</f>
        <v>0.11651442696194185</v>
      </c>
      <c r="BN1372" s="3">
        <f>BX1372*0.05</f>
        <v>1.9419071160323643E-2</v>
      </c>
      <c r="BO1372" s="3" t="s">
        <v>109</v>
      </c>
      <c r="BP1372" s="3" t="s">
        <v>109</v>
      </c>
      <c r="BQ1372" s="3" t="s">
        <v>109</v>
      </c>
      <c r="BR1372" s="3" t="s">
        <v>109</v>
      </c>
      <c r="BS1372" s="3" t="s">
        <v>109</v>
      </c>
      <c r="BT1372" s="3" t="s">
        <v>109</v>
      </c>
      <c r="BU1372" s="3" t="s">
        <v>109</v>
      </c>
      <c r="BV1372" s="3" t="s">
        <v>109</v>
      </c>
      <c r="BW1372" s="3" t="s">
        <v>109</v>
      </c>
      <c r="BX1372" s="71">
        <f>1-(BY1372/AT1372)</f>
        <v>0.38838142320647284</v>
      </c>
      <c r="BY1372" s="46">
        <f>CE1372*CB1372</f>
        <v>191459.12210000001</v>
      </c>
      <c r="BZ1372" s="3">
        <v>5.7500000000000002E-2</v>
      </c>
      <c r="CA1372" s="4">
        <f>C1372</f>
        <v>2.3699000000000001E-2</v>
      </c>
      <c r="CB1372" s="3">
        <f>BZ1372+CA1372</f>
        <v>8.1199000000000007E-2</v>
      </c>
      <c r="CC1372" s="47">
        <v>2357900</v>
      </c>
      <c r="CD1372" s="46">
        <v>0</v>
      </c>
      <c r="CE1372" s="46">
        <f>CC1372-CD1372</f>
        <v>2357900</v>
      </c>
      <c r="CF1372" s="46">
        <f>CE1372/Q1372</f>
        <v>147368.75</v>
      </c>
      <c r="CG1372" s="3" t="s">
        <v>109</v>
      </c>
      <c r="CH1372" s="3" t="s">
        <v>5244</v>
      </c>
      <c r="CI1372" s="3" t="s">
        <v>109</v>
      </c>
      <c r="CJ1372" s="3" t="s">
        <v>109</v>
      </c>
      <c r="CK1372" s="3" t="s">
        <v>109</v>
      </c>
      <c r="CL1372" s="3" t="s">
        <v>109</v>
      </c>
      <c r="CM1372" s="3" t="s">
        <v>109</v>
      </c>
      <c r="CN1372" s="3" t="s">
        <v>109</v>
      </c>
      <c r="CO1372" s="3" t="s">
        <v>109</v>
      </c>
      <c r="CP1372" s="3" t="s">
        <v>109</v>
      </c>
      <c r="CQ1372" s="5" t="s">
        <v>113</v>
      </c>
      <c r="CR1372" s="5" t="s">
        <v>109</v>
      </c>
      <c r="CV1372" s="21" t="s">
        <v>113</v>
      </c>
      <c r="CW1372" s="16"/>
    </row>
    <row r="1373" spans="1:101" x14ac:dyDescent="0.25">
      <c r="A1373" s="3" t="s">
        <v>2902</v>
      </c>
      <c r="B1373" s="61" t="str">
        <f>CONCATENATE(RIGHT(LEFT(A1373,26),3))</f>
        <v>026</v>
      </c>
      <c r="C1373" s="4">
        <v>2.3699000000000001E-2</v>
      </c>
      <c r="D1373" s="3" t="s">
        <v>2903</v>
      </c>
      <c r="E1373" s="3" t="s">
        <v>2904</v>
      </c>
      <c r="F1373" s="3" t="s">
        <v>2905</v>
      </c>
      <c r="G1373" s="3" t="s">
        <v>133</v>
      </c>
      <c r="H1373" s="4">
        <v>47906</v>
      </c>
      <c r="I1373" s="3" t="s">
        <v>1726</v>
      </c>
      <c r="J1373" s="3" t="s">
        <v>4425</v>
      </c>
      <c r="K1373" s="4">
        <v>31833</v>
      </c>
      <c r="L1373" s="3" t="s">
        <v>109</v>
      </c>
      <c r="M1373" s="3" t="s">
        <v>109</v>
      </c>
      <c r="N1373" s="3" t="s">
        <v>109</v>
      </c>
      <c r="O1373" s="3" t="s">
        <v>109</v>
      </c>
      <c r="P1373" s="3" t="s">
        <v>109</v>
      </c>
      <c r="Q1373" s="64">
        <v>36</v>
      </c>
      <c r="R1373" s="8"/>
      <c r="S1373" s="3" t="s">
        <v>109</v>
      </c>
      <c r="T1373" s="3" t="s">
        <v>109</v>
      </c>
      <c r="U1373" s="46">
        <v>1010</v>
      </c>
      <c r="V1373" s="3" t="s">
        <v>109</v>
      </c>
      <c r="W1373" s="3" t="s">
        <v>109</v>
      </c>
      <c r="X1373" s="3" t="s">
        <v>109</v>
      </c>
      <c r="Y1373" s="3" t="s">
        <v>109</v>
      </c>
      <c r="Z1373" s="3" t="s">
        <v>109</v>
      </c>
      <c r="AA1373" s="4">
        <v>2001</v>
      </c>
      <c r="AB1373" s="3" t="s">
        <v>109</v>
      </c>
      <c r="AC1373" s="5" t="s">
        <v>135</v>
      </c>
      <c r="AD1373" s="3" t="s">
        <v>135</v>
      </c>
      <c r="AE1373" s="3" t="s">
        <v>109</v>
      </c>
      <c r="AF1373" s="4">
        <v>4</v>
      </c>
      <c r="AG1373" s="3" t="s">
        <v>109</v>
      </c>
      <c r="AH1373" s="3" t="s">
        <v>111</v>
      </c>
      <c r="AI1373" s="3" t="s">
        <v>109</v>
      </c>
      <c r="AJ1373" s="13"/>
      <c r="AN1373" s="3" t="s">
        <v>109</v>
      </c>
      <c r="AO1373" s="42">
        <f>(Q1373*U1373)*12</f>
        <v>436320</v>
      </c>
      <c r="AP1373" s="3" t="s">
        <v>109</v>
      </c>
      <c r="AQ1373" s="3">
        <v>0.03</v>
      </c>
      <c r="AR1373" s="3" t="s">
        <v>109</v>
      </c>
      <c r="AS1373" s="3">
        <v>0.02</v>
      </c>
      <c r="AT1373" s="48">
        <f>(AO1373*(1-AQ1373))+(AO1373*AS1373)</f>
        <v>431956.8</v>
      </c>
      <c r="AU1373" s="3" t="s">
        <v>109</v>
      </c>
      <c r="AV1373" s="3" t="s">
        <v>109</v>
      </c>
      <c r="AW1373" s="3" t="s">
        <v>109</v>
      </c>
      <c r="AX1373" s="3" t="s">
        <v>109</v>
      </c>
      <c r="AY1373" s="3" t="s">
        <v>109</v>
      </c>
      <c r="AZ1373" s="3" t="s">
        <v>109</v>
      </c>
      <c r="BA1373" s="3" t="s">
        <v>109</v>
      </c>
      <c r="BB1373" s="3" t="s">
        <v>109</v>
      </c>
      <c r="BC1373" s="3" t="s">
        <v>109</v>
      </c>
      <c r="BD1373" s="3" t="s">
        <v>109</v>
      </c>
      <c r="BE1373" s="3" t="s">
        <v>109</v>
      </c>
      <c r="BF1373" s="3" t="s">
        <v>109</v>
      </c>
      <c r="BG1373" s="3" t="s">
        <v>109</v>
      </c>
      <c r="BH1373" s="3" t="s">
        <v>109</v>
      </c>
      <c r="BI1373" s="3" t="s">
        <v>109</v>
      </c>
      <c r="BJ1373" s="3">
        <f>BX1373*0.1</f>
        <v>-7.4342518279605814E-3</v>
      </c>
      <c r="BK1373" s="3">
        <f>BX1373*0.23</f>
        <v>-1.7098779204309335E-2</v>
      </c>
      <c r="BL1373" s="2">
        <f>BX1373*0.32</f>
        <v>-2.3789605849473858E-2</v>
      </c>
      <c r="BM1373" s="3">
        <f>BX1373*0.3</f>
        <v>-2.2302755483881741E-2</v>
      </c>
      <c r="BN1373" s="3">
        <f>BX1373*0.05</f>
        <v>-3.7171259139802907E-3</v>
      </c>
      <c r="BO1373" s="3" t="s">
        <v>109</v>
      </c>
      <c r="BP1373" s="3" t="s">
        <v>109</v>
      </c>
      <c r="BQ1373" s="3" t="s">
        <v>109</v>
      </c>
      <c r="BR1373" s="3" t="s">
        <v>109</v>
      </c>
      <c r="BS1373" s="3" t="s">
        <v>109</v>
      </c>
      <c r="BT1373" s="3" t="s">
        <v>109</v>
      </c>
      <c r="BU1373" s="3" t="s">
        <v>109</v>
      </c>
      <c r="BV1373" s="3" t="s">
        <v>109</v>
      </c>
      <c r="BW1373" s="3" t="s">
        <v>109</v>
      </c>
      <c r="BX1373" s="71">
        <f>1-(BY1373/AT1373)</f>
        <v>-7.4342518279605807E-2</v>
      </c>
      <c r="BY1373" s="46">
        <f>CE1373*CB1373</f>
        <v>464069.5563</v>
      </c>
      <c r="BZ1373" s="3">
        <v>6.25E-2</v>
      </c>
      <c r="CA1373" s="4">
        <f>C1373</f>
        <v>2.3699000000000001E-2</v>
      </c>
      <c r="CB1373" s="3">
        <f>BZ1373+CA1373</f>
        <v>8.6198999999999998E-2</v>
      </c>
      <c r="CC1373" s="47">
        <v>5383700</v>
      </c>
      <c r="CD1373" s="46">
        <v>0</v>
      </c>
      <c r="CE1373" s="46">
        <f>CC1373-CD1373</f>
        <v>5383700</v>
      </c>
      <c r="CF1373" s="46">
        <f>CE1373/Q1373</f>
        <v>149547.22222222222</v>
      </c>
      <c r="CG1373" s="3" t="s">
        <v>109</v>
      </c>
      <c r="CH1373" s="3" t="s">
        <v>5127</v>
      </c>
      <c r="CI1373" s="3" t="s">
        <v>109</v>
      </c>
      <c r="CJ1373" s="3" t="s">
        <v>109</v>
      </c>
      <c r="CK1373" s="3" t="s">
        <v>109</v>
      </c>
      <c r="CL1373" s="3" t="s">
        <v>109</v>
      </c>
      <c r="CM1373" s="3" t="s">
        <v>109</v>
      </c>
      <c r="CN1373" s="3" t="s">
        <v>109</v>
      </c>
      <c r="CO1373" s="3" t="s">
        <v>109</v>
      </c>
      <c r="CP1373" s="3" t="s">
        <v>109</v>
      </c>
      <c r="CQ1373" s="5" t="s">
        <v>113</v>
      </c>
      <c r="CR1373" s="5" t="s">
        <v>109</v>
      </c>
      <c r="CV1373" s="21" t="s">
        <v>126</v>
      </c>
      <c r="CW1373" s="11"/>
    </row>
    <row r="1374" spans="1:101" x14ac:dyDescent="0.25">
      <c r="A1374" s="3" t="s">
        <v>5531</v>
      </c>
      <c r="B1374" s="61" t="str">
        <f>CONCATENATE(RIGHT(LEFT(A1374,26),3))</f>
        <v>026</v>
      </c>
      <c r="C1374" s="4">
        <v>2.3699000000000001E-2</v>
      </c>
      <c r="D1374" s="3" t="s">
        <v>5532</v>
      </c>
      <c r="E1374" s="3" t="s">
        <v>5533</v>
      </c>
      <c r="F1374" s="3" t="s">
        <v>5534</v>
      </c>
      <c r="G1374" s="3" t="s">
        <v>359</v>
      </c>
      <c r="I1374" s="3" t="s">
        <v>1726</v>
      </c>
      <c r="J1374" s="3" t="s">
        <v>4425</v>
      </c>
      <c r="K1374" s="4">
        <v>21404</v>
      </c>
      <c r="L1374" s="3" t="s">
        <v>109</v>
      </c>
      <c r="M1374" s="3" t="s">
        <v>109</v>
      </c>
      <c r="N1374" s="3" t="s">
        <v>109</v>
      </c>
      <c r="O1374" s="3" t="s">
        <v>109</v>
      </c>
      <c r="P1374" s="3" t="s">
        <v>109</v>
      </c>
      <c r="Q1374" s="64">
        <v>22</v>
      </c>
      <c r="R1374" s="16"/>
      <c r="S1374" s="3" t="s">
        <v>109</v>
      </c>
      <c r="T1374" s="3" t="s">
        <v>109</v>
      </c>
      <c r="U1374" s="46">
        <v>1600</v>
      </c>
      <c r="V1374" s="3" t="s">
        <v>109</v>
      </c>
      <c r="W1374" s="3" t="s">
        <v>109</v>
      </c>
      <c r="X1374" s="3" t="s">
        <v>109</v>
      </c>
      <c r="Y1374" s="3" t="s">
        <v>109</v>
      </c>
      <c r="Z1374" s="3" t="s">
        <v>109</v>
      </c>
      <c r="AA1374" s="9">
        <v>1986</v>
      </c>
      <c r="AB1374" s="3" t="s">
        <v>109</v>
      </c>
      <c r="AC1374" s="5" t="s">
        <v>135</v>
      </c>
      <c r="AD1374" s="3" t="s">
        <v>156</v>
      </c>
      <c r="AE1374" s="3" t="s">
        <v>109</v>
      </c>
      <c r="AF1374" s="9">
        <v>3</v>
      </c>
      <c r="AG1374" s="3" t="s">
        <v>109</v>
      </c>
      <c r="AH1374" s="3" t="s">
        <v>111</v>
      </c>
      <c r="AI1374" s="3" t="s">
        <v>109</v>
      </c>
      <c r="AJ1374" s="12">
        <v>3</v>
      </c>
      <c r="AN1374" s="3" t="s">
        <v>109</v>
      </c>
      <c r="AO1374" s="42">
        <f>(Q1374*U1374)*12</f>
        <v>422400</v>
      </c>
      <c r="AP1374" s="3" t="s">
        <v>109</v>
      </c>
      <c r="AQ1374" s="3">
        <v>2.1000000000000001E-2</v>
      </c>
      <c r="AR1374" s="3" t="s">
        <v>109</v>
      </c>
      <c r="AS1374" s="3">
        <v>0.04</v>
      </c>
      <c r="AT1374" s="48">
        <f>(AO1374*(1-AQ1374))+(AO1374*AS1374)</f>
        <v>430425.59999999998</v>
      </c>
      <c r="AU1374" s="3" t="s">
        <v>109</v>
      </c>
      <c r="AV1374" s="3" t="s">
        <v>109</v>
      </c>
      <c r="AW1374" s="3" t="s">
        <v>109</v>
      </c>
      <c r="AX1374" s="3" t="s">
        <v>109</v>
      </c>
      <c r="AY1374" s="3" t="s">
        <v>109</v>
      </c>
      <c r="AZ1374" s="3" t="s">
        <v>109</v>
      </c>
      <c r="BA1374" s="3" t="s">
        <v>109</v>
      </c>
      <c r="BB1374" s="3" t="s">
        <v>109</v>
      </c>
      <c r="BC1374" s="3" t="s">
        <v>109</v>
      </c>
      <c r="BD1374" s="3" t="s">
        <v>109</v>
      </c>
      <c r="BE1374" s="3" t="s">
        <v>109</v>
      </c>
      <c r="BF1374" s="3" t="s">
        <v>109</v>
      </c>
      <c r="BG1374" s="3" t="s">
        <v>109</v>
      </c>
      <c r="BH1374" s="3" t="s">
        <v>109</v>
      </c>
      <c r="BI1374" s="3" t="s">
        <v>109</v>
      </c>
      <c r="BJ1374" s="3">
        <f>BX1374*0.1</f>
        <v>3.3812790991056288E-2</v>
      </c>
      <c r="BK1374" s="3">
        <f>BX1374*0.23</f>
        <v>7.7769419279429458E-2</v>
      </c>
      <c r="BL1374" s="2">
        <f>BX1374*0.32</f>
        <v>0.10820093117138012</v>
      </c>
      <c r="BM1374" s="3">
        <f>BX1374*0.3</f>
        <v>0.10143837297316885</v>
      </c>
      <c r="BN1374" s="3">
        <f>BX1374*0.05</f>
        <v>1.6906395495528144E-2</v>
      </c>
      <c r="BO1374" s="3" t="s">
        <v>109</v>
      </c>
      <c r="BP1374" s="3" t="s">
        <v>109</v>
      </c>
      <c r="BQ1374" s="3" t="s">
        <v>109</v>
      </c>
      <c r="BR1374" s="3" t="s">
        <v>109</v>
      </c>
      <c r="BS1374" s="3" t="s">
        <v>109</v>
      </c>
      <c r="BT1374" s="3" t="s">
        <v>109</v>
      </c>
      <c r="BU1374" s="3" t="s">
        <v>109</v>
      </c>
      <c r="BV1374" s="3" t="s">
        <v>109</v>
      </c>
      <c r="BW1374" s="3" t="s">
        <v>109</v>
      </c>
      <c r="BX1374" s="71">
        <f>1-(BY1374/AT1374)</f>
        <v>0.33812790991056285</v>
      </c>
      <c r="BY1374" s="46">
        <f>CE1374*CB1374</f>
        <v>284886.69150000002</v>
      </c>
      <c r="BZ1374" s="3">
        <v>5.7500000000000002E-2</v>
      </c>
      <c r="CA1374" s="4">
        <f>C1374</f>
        <v>2.3699000000000001E-2</v>
      </c>
      <c r="CB1374" s="3">
        <f>BZ1374+CA1374</f>
        <v>8.1199000000000007E-2</v>
      </c>
      <c r="CC1374" s="47">
        <v>3508500</v>
      </c>
      <c r="CD1374" s="46">
        <v>0</v>
      </c>
      <c r="CE1374" s="46">
        <f>CC1374-CD1374</f>
        <v>3508500</v>
      </c>
      <c r="CF1374" s="46">
        <f>CE1374/Q1374</f>
        <v>159477.27272727274</v>
      </c>
      <c r="CG1374" s="3" t="s">
        <v>109</v>
      </c>
      <c r="CH1374" s="3" t="s">
        <v>5303</v>
      </c>
      <c r="CI1374" s="3" t="s">
        <v>109</v>
      </c>
      <c r="CJ1374" s="3" t="s">
        <v>109</v>
      </c>
      <c r="CK1374" s="3" t="s">
        <v>109</v>
      </c>
      <c r="CL1374" s="3" t="s">
        <v>109</v>
      </c>
      <c r="CM1374" s="3" t="s">
        <v>109</v>
      </c>
      <c r="CN1374" s="3" t="s">
        <v>109</v>
      </c>
      <c r="CO1374" s="3" t="s">
        <v>109</v>
      </c>
      <c r="CP1374" s="3" t="s">
        <v>109</v>
      </c>
      <c r="CQ1374" s="5" t="s">
        <v>113</v>
      </c>
      <c r="CR1374" s="5" t="s">
        <v>109</v>
      </c>
      <c r="CV1374" s="21" t="s">
        <v>113</v>
      </c>
      <c r="CW1374" s="16"/>
    </row>
    <row r="1375" spans="1:101" x14ac:dyDescent="0.25">
      <c r="A1375" s="3" t="s">
        <v>5161</v>
      </c>
      <c r="B1375" s="61" t="str">
        <f>CONCATENATE(RIGHT(LEFT(A1375,26),3))</f>
        <v>026</v>
      </c>
      <c r="C1375" s="9">
        <v>2.3699000000000001E-2</v>
      </c>
      <c r="D1375" s="3" t="s">
        <v>109</v>
      </c>
      <c r="E1375" s="3" t="s">
        <v>5063</v>
      </c>
      <c r="F1375" s="3" t="s">
        <v>5162</v>
      </c>
      <c r="G1375" s="3" t="s">
        <v>359</v>
      </c>
      <c r="H1375" s="9">
        <v>47906</v>
      </c>
      <c r="I1375" s="3" t="s">
        <v>1726</v>
      </c>
      <c r="J1375" s="3" t="s">
        <v>4425</v>
      </c>
      <c r="K1375" s="4">
        <v>20909</v>
      </c>
      <c r="L1375" s="3" t="s">
        <v>109</v>
      </c>
      <c r="M1375" s="3" t="s">
        <v>109</v>
      </c>
      <c r="N1375" s="3" t="s">
        <v>109</v>
      </c>
      <c r="O1375" s="3" t="s">
        <v>109</v>
      </c>
      <c r="P1375" s="3" t="s">
        <v>109</v>
      </c>
      <c r="Q1375" s="64">
        <v>16</v>
      </c>
      <c r="R1375" s="8"/>
      <c r="S1375" s="3" t="s">
        <v>109</v>
      </c>
      <c r="T1375" s="3" t="s">
        <v>109</v>
      </c>
      <c r="U1375" s="46">
        <v>1600</v>
      </c>
      <c r="V1375" s="3" t="s">
        <v>109</v>
      </c>
      <c r="W1375" s="3" t="s">
        <v>109</v>
      </c>
      <c r="X1375" s="3" t="s">
        <v>109</v>
      </c>
      <c r="Y1375" s="3" t="s">
        <v>109</v>
      </c>
      <c r="Z1375" s="3" t="s">
        <v>109</v>
      </c>
      <c r="AA1375" s="9">
        <v>1986</v>
      </c>
      <c r="AB1375" s="3" t="s">
        <v>109</v>
      </c>
      <c r="AC1375" s="5" t="s">
        <v>135</v>
      </c>
      <c r="AD1375" s="3" t="s">
        <v>156</v>
      </c>
      <c r="AE1375" s="3" t="s">
        <v>109</v>
      </c>
      <c r="AF1375" s="9">
        <v>3</v>
      </c>
      <c r="AG1375" s="3" t="s">
        <v>109</v>
      </c>
      <c r="AH1375" s="3" t="s">
        <v>111</v>
      </c>
      <c r="AI1375" s="3" t="s">
        <v>109</v>
      </c>
      <c r="AJ1375" s="12">
        <v>4</v>
      </c>
      <c r="AN1375" s="3" t="s">
        <v>109</v>
      </c>
      <c r="AO1375" s="42">
        <f>(Q1375*U1375)*12</f>
        <v>307200</v>
      </c>
      <c r="AP1375" s="3" t="s">
        <v>109</v>
      </c>
      <c r="AQ1375" s="3">
        <v>2.1000000000000001E-2</v>
      </c>
      <c r="AR1375" s="3" t="s">
        <v>109</v>
      </c>
      <c r="AS1375" s="3">
        <v>0.04</v>
      </c>
      <c r="AT1375" s="48">
        <f>(AO1375*(1-AQ1375))+(AO1375*AS1375)</f>
        <v>313036.79999999999</v>
      </c>
      <c r="AU1375" s="3" t="s">
        <v>109</v>
      </c>
      <c r="AV1375" s="3" t="s">
        <v>109</v>
      </c>
      <c r="AW1375" s="3" t="s">
        <v>109</v>
      </c>
      <c r="AX1375" s="3" t="s">
        <v>109</v>
      </c>
      <c r="AY1375" s="3" t="s">
        <v>109</v>
      </c>
      <c r="AZ1375" s="3" t="s">
        <v>109</v>
      </c>
      <c r="BA1375" s="3" t="s">
        <v>109</v>
      </c>
      <c r="BB1375" s="3" t="s">
        <v>109</v>
      </c>
      <c r="BC1375" s="3" t="s">
        <v>109</v>
      </c>
      <c r="BD1375" s="3" t="s">
        <v>109</v>
      </c>
      <c r="BE1375" s="3" t="s">
        <v>109</v>
      </c>
      <c r="BF1375" s="3" t="s">
        <v>109</v>
      </c>
      <c r="BG1375" s="3" t="s">
        <v>109</v>
      </c>
      <c r="BH1375" s="3" t="s">
        <v>109</v>
      </c>
      <c r="BI1375" s="3" t="s">
        <v>109</v>
      </c>
      <c r="BJ1375" s="3">
        <f>BX1375*0.1</f>
        <v>3.2060249529767736E-2</v>
      </c>
      <c r="BK1375" s="3">
        <f>BX1375*0.23</f>
        <v>7.3738573918465805E-2</v>
      </c>
      <c r="BL1375" s="2">
        <f>BX1375*0.32</f>
        <v>0.10259279849525677</v>
      </c>
      <c r="BM1375" s="3">
        <f>BX1375*0.3</f>
        <v>9.6180748589303214E-2</v>
      </c>
      <c r="BN1375" s="3">
        <f>BX1375*0.05</f>
        <v>1.6030124764883868E-2</v>
      </c>
      <c r="BO1375" s="3" t="s">
        <v>109</v>
      </c>
      <c r="BP1375" s="3" t="s">
        <v>109</v>
      </c>
      <c r="BQ1375" s="3" t="s">
        <v>109</v>
      </c>
      <c r="BR1375" s="3" t="s">
        <v>109</v>
      </c>
      <c r="BS1375" s="3" t="s">
        <v>109</v>
      </c>
      <c r="BT1375" s="3" t="s">
        <v>109</v>
      </c>
      <c r="BU1375" s="3" t="s">
        <v>109</v>
      </c>
      <c r="BV1375" s="3" t="s">
        <v>109</v>
      </c>
      <c r="BW1375" s="3" t="s">
        <v>109</v>
      </c>
      <c r="BX1375" s="71">
        <f>1-(BY1375/AT1375)</f>
        <v>0.32060249529767737</v>
      </c>
      <c r="BY1375" s="46">
        <f>CE1375*CB1375</f>
        <v>212676.42080000002</v>
      </c>
      <c r="BZ1375" s="3">
        <v>5.7500000000000002E-2</v>
      </c>
      <c r="CA1375" s="4">
        <f>C1375</f>
        <v>2.3699000000000001E-2</v>
      </c>
      <c r="CB1375" s="3">
        <f>BZ1375+CA1375</f>
        <v>8.1199000000000007E-2</v>
      </c>
      <c r="CC1375" s="47">
        <v>2619200</v>
      </c>
      <c r="CD1375" s="46">
        <v>0</v>
      </c>
      <c r="CE1375" s="46">
        <f>CC1375-CD1375</f>
        <v>2619200</v>
      </c>
      <c r="CF1375" s="46">
        <f>CE1375/Q1375</f>
        <v>163700</v>
      </c>
      <c r="CG1375" s="3" t="s">
        <v>109</v>
      </c>
      <c r="CH1375" s="3" t="s">
        <v>5163</v>
      </c>
      <c r="CI1375" s="3" t="s">
        <v>109</v>
      </c>
      <c r="CJ1375" s="3" t="s">
        <v>109</v>
      </c>
      <c r="CK1375" s="3" t="s">
        <v>109</v>
      </c>
      <c r="CL1375" s="3" t="s">
        <v>109</v>
      </c>
      <c r="CM1375" s="3" t="s">
        <v>109</v>
      </c>
      <c r="CN1375" s="3" t="s">
        <v>109</v>
      </c>
      <c r="CO1375" s="3" t="s">
        <v>109</v>
      </c>
      <c r="CP1375" s="3" t="s">
        <v>109</v>
      </c>
      <c r="CQ1375" s="5" t="s">
        <v>113</v>
      </c>
      <c r="CR1375" s="5" t="s">
        <v>109</v>
      </c>
      <c r="CV1375" s="21" t="s">
        <v>113</v>
      </c>
      <c r="CW1375" s="11"/>
    </row>
    <row r="1376" spans="1:101" x14ac:dyDescent="0.25">
      <c r="A1376" s="3" t="s">
        <v>5304</v>
      </c>
      <c r="B1376" s="61" t="str">
        <f>CONCATENATE(RIGHT(LEFT(A1376,26),3))</f>
        <v>026</v>
      </c>
      <c r="C1376" s="9">
        <v>2.3699000000000001E-2</v>
      </c>
      <c r="D1376" s="3" t="s">
        <v>5305</v>
      </c>
      <c r="E1376" s="3" t="s">
        <v>5306</v>
      </c>
      <c r="F1376" s="3" t="s">
        <v>5307</v>
      </c>
      <c r="G1376" s="3" t="s">
        <v>359</v>
      </c>
      <c r="H1376" s="28"/>
      <c r="I1376" s="3" t="s">
        <v>1726</v>
      </c>
      <c r="J1376" s="3" t="s">
        <v>4425</v>
      </c>
      <c r="K1376" s="4">
        <v>11472</v>
      </c>
      <c r="L1376" s="3" t="s">
        <v>109</v>
      </c>
      <c r="M1376" s="3" t="s">
        <v>109</v>
      </c>
      <c r="N1376" s="3" t="s">
        <v>109</v>
      </c>
      <c r="O1376" s="3" t="s">
        <v>109</v>
      </c>
      <c r="P1376" s="3" t="s">
        <v>109</v>
      </c>
      <c r="Q1376" s="64">
        <v>12</v>
      </c>
      <c r="R1376" s="8"/>
      <c r="S1376" s="3" t="s">
        <v>109</v>
      </c>
      <c r="T1376" s="3" t="s">
        <v>109</v>
      </c>
      <c r="U1376" s="46">
        <v>1600</v>
      </c>
      <c r="V1376" s="3" t="s">
        <v>109</v>
      </c>
      <c r="W1376" s="3" t="s">
        <v>109</v>
      </c>
      <c r="X1376" s="3" t="s">
        <v>109</v>
      </c>
      <c r="Y1376" s="3" t="s">
        <v>109</v>
      </c>
      <c r="Z1376" s="3" t="s">
        <v>109</v>
      </c>
      <c r="AA1376" s="9">
        <v>1985</v>
      </c>
      <c r="AB1376" s="3" t="s">
        <v>109</v>
      </c>
      <c r="AC1376" s="5" t="s">
        <v>135</v>
      </c>
      <c r="AD1376" s="3" t="s">
        <v>156</v>
      </c>
      <c r="AE1376" s="3" t="s">
        <v>109</v>
      </c>
      <c r="AF1376" s="9">
        <v>3</v>
      </c>
      <c r="AG1376" s="3" t="s">
        <v>109</v>
      </c>
      <c r="AH1376" s="3" t="s">
        <v>111</v>
      </c>
      <c r="AI1376" s="3" t="s">
        <v>109</v>
      </c>
      <c r="AJ1376" s="12">
        <v>3</v>
      </c>
      <c r="AN1376" s="3" t="s">
        <v>109</v>
      </c>
      <c r="AO1376" s="42">
        <f>(Q1376*U1376)*12</f>
        <v>230400</v>
      </c>
      <c r="AP1376" s="3" t="s">
        <v>109</v>
      </c>
      <c r="AQ1376" s="3">
        <v>2.1000000000000001E-2</v>
      </c>
      <c r="AR1376" s="3" t="s">
        <v>109</v>
      </c>
      <c r="AS1376" s="3">
        <v>0.04</v>
      </c>
      <c r="AT1376" s="48">
        <f>(AO1376*(1-AQ1376))+(AO1376*AS1376)</f>
        <v>234777.60000000001</v>
      </c>
      <c r="AU1376" s="3" t="s">
        <v>109</v>
      </c>
      <c r="AV1376" s="3" t="s">
        <v>109</v>
      </c>
      <c r="AW1376" s="3" t="s">
        <v>109</v>
      </c>
      <c r="AX1376" s="3" t="s">
        <v>109</v>
      </c>
      <c r="AY1376" s="3" t="s">
        <v>109</v>
      </c>
      <c r="AZ1376" s="3" t="s">
        <v>109</v>
      </c>
      <c r="BA1376" s="3" t="s">
        <v>109</v>
      </c>
      <c r="BB1376" s="3" t="s">
        <v>109</v>
      </c>
      <c r="BC1376" s="3" t="s">
        <v>109</v>
      </c>
      <c r="BD1376" s="3" t="s">
        <v>109</v>
      </c>
      <c r="BE1376" s="3" t="s">
        <v>109</v>
      </c>
      <c r="BF1376" s="3" t="s">
        <v>109</v>
      </c>
      <c r="BG1376" s="3" t="s">
        <v>109</v>
      </c>
      <c r="BH1376" s="3" t="s">
        <v>109</v>
      </c>
      <c r="BI1376" s="3" t="s">
        <v>109</v>
      </c>
      <c r="BJ1376" s="3">
        <f>BX1376*0.1</f>
        <v>3.0590365903731865E-2</v>
      </c>
      <c r="BK1376" s="3">
        <f>BX1376*0.23</f>
        <v>7.0357841578583297E-2</v>
      </c>
      <c r="BL1376" s="2">
        <f>BX1376*0.32</f>
        <v>9.7889170891941962E-2</v>
      </c>
      <c r="BM1376" s="3">
        <f>BX1376*0.3</f>
        <v>9.1771097711195584E-2</v>
      </c>
      <c r="BN1376" s="3">
        <f>BX1376*0.05</f>
        <v>1.5295182951865932E-2</v>
      </c>
      <c r="BO1376" s="3" t="s">
        <v>109</v>
      </c>
      <c r="BP1376" s="3" t="s">
        <v>109</v>
      </c>
      <c r="BQ1376" s="3" t="s">
        <v>109</v>
      </c>
      <c r="BR1376" s="3" t="s">
        <v>109</v>
      </c>
      <c r="BS1376" s="3" t="s">
        <v>109</v>
      </c>
      <c r="BT1376" s="3" t="s">
        <v>109</v>
      </c>
      <c r="BU1376" s="3" t="s">
        <v>109</v>
      </c>
      <c r="BV1376" s="3" t="s">
        <v>109</v>
      </c>
      <c r="BW1376" s="3" t="s">
        <v>109</v>
      </c>
      <c r="BX1376" s="71">
        <f>1-(BY1376/AT1376)</f>
        <v>0.30590365903731864</v>
      </c>
      <c r="BY1376" s="46">
        <f>CE1376*CB1376</f>
        <v>162958.27310000002</v>
      </c>
      <c r="BZ1376" s="3">
        <v>5.7500000000000002E-2</v>
      </c>
      <c r="CA1376" s="4">
        <f>C1376</f>
        <v>2.3699000000000001E-2</v>
      </c>
      <c r="CB1376" s="3">
        <f>BZ1376+CA1376</f>
        <v>8.1199000000000007E-2</v>
      </c>
      <c r="CC1376" s="47">
        <v>2006900</v>
      </c>
      <c r="CD1376" s="46">
        <v>0</v>
      </c>
      <c r="CE1376" s="46">
        <f>CC1376-CD1376</f>
        <v>2006900</v>
      </c>
      <c r="CF1376" s="46">
        <f>CE1376/Q1376</f>
        <v>167241.66666666666</v>
      </c>
      <c r="CG1376" s="3" t="s">
        <v>109</v>
      </c>
      <c r="CH1376" s="3" t="s">
        <v>5308</v>
      </c>
      <c r="CI1376" s="3" t="s">
        <v>109</v>
      </c>
      <c r="CJ1376" s="3" t="s">
        <v>109</v>
      </c>
      <c r="CK1376" s="3" t="s">
        <v>109</v>
      </c>
      <c r="CL1376" s="3" t="s">
        <v>109</v>
      </c>
      <c r="CM1376" s="3" t="s">
        <v>109</v>
      </c>
      <c r="CN1376" s="3" t="s">
        <v>109</v>
      </c>
      <c r="CO1376" s="3" t="s">
        <v>109</v>
      </c>
      <c r="CP1376" s="3" t="s">
        <v>109</v>
      </c>
      <c r="CQ1376" s="5" t="s">
        <v>113</v>
      </c>
      <c r="CR1376" s="5" t="s">
        <v>109</v>
      </c>
      <c r="CV1376" s="21" t="s">
        <v>113</v>
      </c>
      <c r="CW1376" s="11"/>
    </row>
    <row r="1377" spans="1:101" x14ac:dyDescent="0.25">
      <c r="A1377" s="3" t="s">
        <v>1013</v>
      </c>
      <c r="B1377" s="61" t="str">
        <f>CONCATENATE(RIGHT(LEFT(A1377,26),3))</f>
        <v>026</v>
      </c>
      <c r="C1377" s="9">
        <v>2.3699000000000001E-2</v>
      </c>
      <c r="D1377" s="3" t="s">
        <v>109</v>
      </c>
      <c r="E1377" s="3" t="s">
        <v>1015</v>
      </c>
      <c r="F1377" s="3" t="s">
        <v>1016</v>
      </c>
      <c r="G1377" s="3" t="s">
        <v>133</v>
      </c>
      <c r="H1377" s="9">
        <v>47906</v>
      </c>
      <c r="I1377" s="3" t="s">
        <v>1726</v>
      </c>
      <c r="J1377" s="3" t="s">
        <v>4425</v>
      </c>
      <c r="K1377" s="4">
        <v>980</v>
      </c>
      <c r="L1377" s="3" t="s">
        <v>109</v>
      </c>
      <c r="M1377" s="3" t="s">
        <v>109</v>
      </c>
      <c r="N1377" s="3" t="s">
        <v>109</v>
      </c>
      <c r="O1377" s="3" t="s">
        <v>109</v>
      </c>
      <c r="P1377" s="3" t="s">
        <v>109</v>
      </c>
      <c r="Q1377" s="64">
        <v>2</v>
      </c>
      <c r="R1377" s="8"/>
      <c r="S1377" s="3" t="s">
        <v>109</v>
      </c>
      <c r="T1377" s="3" t="s">
        <v>109</v>
      </c>
      <c r="U1377" s="46">
        <v>1010</v>
      </c>
      <c r="V1377" s="3" t="s">
        <v>109</v>
      </c>
      <c r="W1377" s="3" t="s">
        <v>109</v>
      </c>
      <c r="X1377" s="3" t="s">
        <v>109</v>
      </c>
      <c r="Y1377" s="3" t="s">
        <v>109</v>
      </c>
      <c r="Z1377" s="3" t="s">
        <v>109</v>
      </c>
      <c r="AA1377" s="9">
        <v>1996</v>
      </c>
      <c r="AB1377" s="3" t="s">
        <v>109</v>
      </c>
      <c r="AC1377" s="5" t="s">
        <v>135</v>
      </c>
      <c r="AD1377" s="3" t="s">
        <v>156</v>
      </c>
      <c r="AE1377" s="3" t="s">
        <v>109</v>
      </c>
      <c r="AF1377" s="9">
        <v>4</v>
      </c>
      <c r="AG1377" s="3" t="s">
        <v>109</v>
      </c>
      <c r="AH1377" s="3" t="s">
        <v>111</v>
      </c>
      <c r="AI1377" s="3" t="s">
        <v>109</v>
      </c>
      <c r="AJ1377" s="16"/>
      <c r="AN1377" s="3" t="s">
        <v>109</v>
      </c>
      <c r="AO1377" s="42">
        <f>(Q1377*U1377)*12</f>
        <v>24240</v>
      </c>
      <c r="AP1377" s="3" t="s">
        <v>109</v>
      </c>
      <c r="AQ1377" s="3">
        <v>0.03</v>
      </c>
      <c r="AR1377" s="3" t="s">
        <v>109</v>
      </c>
      <c r="AS1377" s="3">
        <v>0.02</v>
      </c>
      <c r="AT1377" s="48">
        <f>(AO1377*(1-AQ1377))+(AO1377*AS1377)</f>
        <v>23997.599999999999</v>
      </c>
      <c r="AU1377" s="3" t="s">
        <v>109</v>
      </c>
      <c r="AV1377" s="3" t="s">
        <v>109</v>
      </c>
      <c r="AW1377" s="3" t="s">
        <v>109</v>
      </c>
      <c r="AX1377" s="3" t="s">
        <v>109</v>
      </c>
      <c r="AY1377" s="3" t="s">
        <v>109</v>
      </c>
      <c r="AZ1377" s="3" t="s">
        <v>109</v>
      </c>
      <c r="BA1377" s="3" t="s">
        <v>109</v>
      </c>
      <c r="BB1377" s="3" t="s">
        <v>109</v>
      </c>
      <c r="BC1377" s="3" t="s">
        <v>109</v>
      </c>
      <c r="BD1377" s="3" t="s">
        <v>109</v>
      </c>
      <c r="BE1377" s="3" t="s">
        <v>109</v>
      </c>
      <c r="BF1377" s="3" t="s">
        <v>109</v>
      </c>
      <c r="BG1377" s="3" t="s">
        <v>109</v>
      </c>
      <c r="BH1377" s="3" t="s">
        <v>109</v>
      </c>
      <c r="BI1377" s="3" t="s">
        <v>109</v>
      </c>
      <c r="BJ1377" s="3">
        <f>BX1377*0.1</f>
        <v>-3.7357475747574774E-2</v>
      </c>
      <c r="BK1377" s="3">
        <f>BX1377*0.23</f>
        <v>-8.5922194219421988E-2</v>
      </c>
      <c r="BL1377" s="2">
        <f>BX1377*0.32</f>
        <v>-0.11954392239223928</v>
      </c>
      <c r="BM1377" s="3">
        <f>BX1377*0.3</f>
        <v>-0.11207242724272433</v>
      </c>
      <c r="BN1377" s="3">
        <f>BX1377*0.05</f>
        <v>-1.8678737873787387E-2</v>
      </c>
      <c r="BO1377" s="3" t="s">
        <v>109</v>
      </c>
      <c r="BP1377" s="3" t="s">
        <v>109</v>
      </c>
      <c r="BQ1377" s="3" t="s">
        <v>109</v>
      </c>
      <c r="BR1377" s="3" t="s">
        <v>109</v>
      </c>
      <c r="BS1377" s="3" t="s">
        <v>109</v>
      </c>
      <c r="BT1377" s="3" t="s">
        <v>109</v>
      </c>
      <c r="BU1377" s="3" t="s">
        <v>109</v>
      </c>
      <c r="BV1377" s="3" t="s">
        <v>109</v>
      </c>
      <c r="BW1377" s="3" t="s">
        <v>109</v>
      </c>
      <c r="BX1377" s="71">
        <f>1-(BY1377/AT1377)</f>
        <v>-0.37357475747574775</v>
      </c>
      <c r="BY1377" s="46">
        <f>CE1377*CB1377</f>
        <v>32962.497600000002</v>
      </c>
      <c r="BZ1377" s="3">
        <v>6.25E-2</v>
      </c>
      <c r="CA1377" s="4">
        <f>C1377</f>
        <v>2.3699000000000001E-2</v>
      </c>
      <c r="CB1377" s="3">
        <f>BZ1377+CA1377</f>
        <v>8.6198999999999998E-2</v>
      </c>
      <c r="CC1377" s="47">
        <v>382400</v>
      </c>
      <c r="CD1377" s="46">
        <v>0</v>
      </c>
      <c r="CE1377" s="46">
        <f>CC1377-CD1377</f>
        <v>382400</v>
      </c>
      <c r="CF1377" s="46">
        <f>CE1377/Q1377</f>
        <v>191200</v>
      </c>
      <c r="CG1377" s="3" t="s">
        <v>109</v>
      </c>
      <c r="CH1377" s="3" t="s">
        <v>5123</v>
      </c>
      <c r="CI1377" s="3" t="s">
        <v>109</v>
      </c>
      <c r="CJ1377" s="3" t="s">
        <v>109</v>
      </c>
      <c r="CK1377" s="3" t="s">
        <v>109</v>
      </c>
      <c r="CL1377" s="3" t="s">
        <v>109</v>
      </c>
      <c r="CM1377" s="3" t="s">
        <v>109</v>
      </c>
      <c r="CN1377" s="3" t="s">
        <v>109</v>
      </c>
      <c r="CO1377" s="3" t="s">
        <v>109</v>
      </c>
      <c r="CP1377" s="3" t="s">
        <v>109</v>
      </c>
      <c r="CQ1377" s="5" t="s">
        <v>113</v>
      </c>
      <c r="CR1377" s="5" t="s">
        <v>109</v>
      </c>
      <c r="CV1377" s="21" t="s">
        <v>126</v>
      </c>
      <c r="CW1377" s="11"/>
    </row>
    <row r="1378" spans="1:101" x14ac:dyDescent="0.25">
      <c r="A1378" s="3" t="s">
        <v>2856</v>
      </c>
      <c r="B1378" s="61" t="str">
        <f>CONCATENATE(RIGHT(LEFT(A1378,26),3))</f>
        <v>026</v>
      </c>
      <c r="C1378" s="9">
        <v>2.3699000000000001E-2</v>
      </c>
      <c r="D1378" s="3" t="s">
        <v>109</v>
      </c>
      <c r="E1378" s="3" t="s">
        <v>2857</v>
      </c>
      <c r="F1378" s="3" t="s">
        <v>2858</v>
      </c>
      <c r="G1378" s="3" t="s">
        <v>133</v>
      </c>
      <c r="H1378" s="4">
        <v>47906</v>
      </c>
      <c r="I1378" s="3" t="s">
        <v>1726</v>
      </c>
      <c r="J1378" s="3" t="s">
        <v>4425</v>
      </c>
      <c r="K1378" s="4">
        <v>22172</v>
      </c>
      <c r="L1378" s="3" t="s">
        <v>109</v>
      </c>
      <c r="M1378" s="3" t="s">
        <v>109</v>
      </c>
      <c r="N1378" s="3" t="s">
        <v>109</v>
      </c>
      <c r="O1378" s="3" t="s">
        <v>109</v>
      </c>
      <c r="P1378" s="3" t="s">
        <v>109</v>
      </c>
      <c r="Q1378" s="64">
        <v>24</v>
      </c>
      <c r="R1378" s="8"/>
      <c r="S1378" s="3" t="s">
        <v>109</v>
      </c>
      <c r="T1378" s="3" t="s">
        <v>109</v>
      </c>
      <c r="U1378" s="46">
        <v>1010</v>
      </c>
      <c r="V1378" s="3" t="s">
        <v>109</v>
      </c>
      <c r="W1378" s="3" t="s">
        <v>109</v>
      </c>
      <c r="X1378" s="3" t="s">
        <v>109</v>
      </c>
      <c r="Y1378" s="3" t="s">
        <v>109</v>
      </c>
      <c r="Z1378" s="3" t="s">
        <v>109</v>
      </c>
      <c r="AA1378" s="8"/>
      <c r="AB1378" s="3" t="s">
        <v>109</v>
      </c>
      <c r="AC1378" s="5" t="s">
        <v>135</v>
      </c>
      <c r="AD1378" s="3" t="s">
        <v>156</v>
      </c>
      <c r="AE1378" s="3" t="s">
        <v>109</v>
      </c>
      <c r="AF1378" s="4">
        <v>4</v>
      </c>
      <c r="AG1378" s="3" t="s">
        <v>109</v>
      </c>
      <c r="AH1378" s="3" t="s">
        <v>135</v>
      </c>
      <c r="AI1378" s="3" t="s">
        <v>109</v>
      </c>
      <c r="AJ1378" s="13"/>
      <c r="AN1378" s="3" t="s">
        <v>109</v>
      </c>
      <c r="AO1378" s="42">
        <f>(Q1378*U1378)*12</f>
        <v>290880</v>
      </c>
      <c r="AP1378" s="3" t="s">
        <v>109</v>
      </c>
      <c r="AQ1378" s="3">
        <v>0.03</v>
      </c>
      <c r="AR1378" s="3" t="s">
        <v>109</v>
      </c>
      <c r="AS1378" s="3">
        <v>0.02</v>
      </c>
      <c r="AT1378" s="48">
        <f>(AO1378*(1-AQ1378))+(AO1378*AS1378)</f>
        <v>287971.19999999995</v>
      </c>
      <c r="AU1378" s="3" t="s">
        <v>109</v>
      </c>
      <c r="AV1378" s="3" t="s">
        <v>109</v>
      </c>
      <c r="AW1378" s="3" t="s">
        <v>109</v>
      </c>
      <c r="AX1378" s="3" t="s">
        <v>109</v>
      </c>
      <c r="AY1378" s="3" t="s">
        <v>109</v>
      </c>
      <c r="AZ1378" s="3" t="s">
        <v>109</v>
      </c>
      <c r="BA1378" s="3" t="s">
        <v>109</v>
      </c>
      <c r="BB1378" s="3" t="s">
        <v>109</v>
      </c>
      <c r="BC1378" s="3" t="s">
        <v>109</v>
      </c>
      <c r="BD1378" s="3" t="s">
        <v>109</v>
      </c>
      <c r="BE1378" s="3" t="s">
        <v>109</v>
      </c>
      <c r="BF1378" s="3" t="s">
        <v>109</v>
      </c>
      <c r="BG1378" s="3" t="s">
        <v>109</v>
      </c>
      <c r="BH1378" s="3" t="s">
        <v>109</v>
      </c>
      <c r="BI1378" s="3" t="s">
        <v>109</v>
      </c>
      <c r="BJ1378" s="3">
        <f>BX1378*0.1</f>
        <v>-3.8596710296029624E-2</v>
      </c>
      <c r="BK1378" s="3">
        <f>BX1378*0.23</f>
        <v>-8.8772433680868137E-2</v>
      </c>
      <c r="BL1378" s="2">
        <f>BX1378*0.32</f>
        <v>-0.12350947294729479</v>
      </c>
      <c r="BM1378" s="3">
        <f>BX1378*0.3</f>
        <v>-0.11579013088808887</v>
      </c>
      <c r="BN1378" s="3">
        <f>BX1378*0.05</f>
        <v>-1.9298355148014812E-2</v>
      </c>
      <c r="BO1378" s="3" t="s">
        <v>109</v>
      </c>
      <c r="BP1378" s="3" t="s">
        <v>109</v>
      </c>
      <c r="BQ1378" s="3" t="s">
        <v>109</v>
      </c>
      <c r="BR1378" s="3" t="s">
        <v>109</v>
      </c>
      <c r="BS1378" s="3" t="s">
        <v>109</v>
      </c>
      <c r="BT1378" s="3" t="s">
        <v>109</v>
      </c>
      <c r="BU1378" s="3" t="s">
        <v>109</v>
      </c>
      <c r="BV1378" s="3" t="s">
        <v>109</v>
      </c>
      <c r="BW1378" s="3" t="s">
        <v>109</v>
      </c>
      <c r="BX1378" s="71">
        <f>1-(BY1378/AT1378)</f>
        <v>-0.38596710296029624</v>
      </c>
      <c r="BY1378" s="46">
        <f>CE1378*CB1378</f>
        <v>399118.60979999998</v>
      </c>
      <c r="BZ1378" s="3">
        <v>6.25E-2</v>
      </c>
      <c r="CA1378" s="4">
        <f>C1378</f>
        <v>2.3699000000000001E-2</v>
      </c>
      <c r="CB1378" s="3">
        <f>BZ1378+CA1378</f>
        <v>8.6198999999999998E-2</v>
      </c>
      <c r="CC1378" s="47">
        <v>4630200</v>
      </c>
      <c r="CD1378" s="46">
        <v>0</v>
      </c>
      <c r="CE1378" s="46">
        <f>CC1378-CD1378</f>
        <v>4630200</v>
      </c>
      <c r="CF1378" s="46">
        <f>CE1378/Q1378</f>
        <v>192925</v>
      </c>
      <c r="CG1378" s="3" t="s">
        <v>109</v>
      </c>
      <c r="CH1378" s="3" t="s">
        <v>2859</v>
      </c>
      <c r="CI1378" s="3" t="s">
        <v>109</v>
      </c>
      <c r="CJ1378" s="3" t="s">
        <v>109</v>
      </c>
      <c r="CK1378" s="3" t="s">
        <v>109</v>
      </c>
      <c r="CL1378" s="3" t="s">
        <v>109</v>
      </c>
      <c r="CM1378" s="3" t="s">
        <v>109</v>
      </c>
      <c r="CN1378" s="3" t="s">
        <v>109</v>
      </c>
      <c r="CO1378" s="3" t="s">
        <v>109</v>
      </c>
      <c r="CP1378" s="3" t="s">
        <v>109</v>
      </c>
      <c r="CQ1378" s="5" t="s">
        <v>113</v>
      </c>
      <c r="CR1378" s="5" t="s">
        <v>109</v>
      </c>
      <c r="CT1378" s="11"/>
      <c r="CV1378" s="21" t="s">
        <v>126</v>
      </c>
      <c r="CW1378" s="11"/>
    </row>
    <row r="1379" spans="1:101" x14ac:dyDescent="0.25">
      <c r="A1379" s="3" t="s">
        <v>5842</v>
      </c>
      <c r="B1379" s="61" t="str">
        <f>CONCATENATE(RIGHT(LEFT(A1379,26),3))</f>
        <v>023</v>
      </c>
      <c r="C1379" s="4">
        <v>1.4586999999999999E-2</v>
      </c>
      <c r="D1379" s="3" t="s">
        <v>109</v>
      </c>
      <c r="E1379" s="3" t="s">
        <v>5843</v>
      </c>
      <c r="F1379" s="3" t="s">
        <v>5844</v>
      </c>
      <c r="G1379" s="3" t="s">
        <v>359</v>
      </c>
      <c r="H1379" s="23"/>
      <c r="I1379" s="3" t="s">
        <v>1726</v>
      </c>
      <c r="J1379" s="3" t="s">
        <v>5845</v>
      </c>
      <c r="K1379" s="4">
        <v>10288</v>
      </c>
      <c r="L1379" s="3" t="s">
        <v>109</v>
      </c>
      <c r="M1379" s="3" t="s">
        <v>109</v>
      </c>
      <c r="N1379" s="3" t="s">
        <v>109</v>
      </c>
      <c r="O1379" s="3" t="s">
        <v>109</v>
      </c>
      <c r="P1379" s="3" t="s">
        <v>109</v>
      </c>
      <c r="Q1379" s="64">
        <v>13</v>
      </c>
      <c r="R1379" s="8"/>
      <c r="S1379" s="3" t="s">
        <v>109</v>
      </c>
      <c r="T1379" s="3" t="s">
        <v>109</v>
      </c>
      <c r="U1379" s="46" t="s">
        <v>109</v>
      </c>
      <c r="V1379" s="3" t="s">
        <v>109</v>
      </c>
      <c r="W1379" s="3" t="s">
        <v>109</v>
      </c>
      <c r="X1379" s="3" t="s">
        <v>109</v>
      </c>
      <c r="Y1379" s="3" t="s">
        <v>109</v>
      </c>
      <c r="Z1379" s="3" t="s">
        <v>109</v>
      </c>
      <c r="AA1379" s="8"/>
      <c r="AB1379" s="3" t="s">
        <v>109</v>
      </c>
      <c r="AC1379" s="5" t="s">
        <v>135</v>
      </c>
      <c r="AD1379" s="3" t="s">
        <v>156</v>
      </c>
      <c r="AE1379" s="3" t="s">
        <v>109</v>
      </c>
      <c r="AF1379" s="4">
        <v>2</v>
      </c>
      <c r="AG1379" s="3" t="s">
        <v>109</v>
      </c>
      <c r="AH1379" s="3" t="s">
        <v>111</v>
      </c>
      <c r="AI1379" s="3" t="s">
        <v>109</v>
      </c>
      <c r="AJ1379" s="7">
        <v>3</v>
      </c>
      <c r="AN1379" s="3" t="s">
        <v>109</v>
      </c>
      <c r="AO1379" s="42" t="e">
        <f>(Q1379*U1379)*12</f>
        <v>#VALUE!</v>
      </c>
      <c r="AP1379" s="3" t="s">
        <v>109</v>
      </c>
      <c r="AQ1379" s="3" t="s">
        <v>109</v>
      </c>
      <c r="AR1379" s="3" t="s">
        <v>109</v>
      </c>
      <c r="AS1379" s="3">
        <v>0.02</v>
      </c>
      <c r="AT1379" s="48" t="e">
        <f>(AO1379*(1-AQ1379))+(AO1379*AS1379)</f>
        <v>#VALUE!</v>
      </c>
      <c r="AU1379" s="3" t="s">
        <v>109</v>
      </c>
      <c r="AV1379" s="3" t="s">
        <v>109</v>
      </c>
      <c r="AW1379" s="3" t="s">
        <v>109</v>
      </c>
      <c r="AX1379" s="3" t="s">
        <v>109</v>
      </c>
      <c r="AY1379" s="3" t="s">
        <v>109</v>
      </c>
      <c r="AZ1379" s="3" t="s">
        <v>109</v>
      </c>
      <c r="BA1379" s="3" t="s">
        <v>109</v>
      </c>
      <c r="BB1379" s="3" t="s">
        <v>109</v>
      </c>
      <c r="BC1379" s="3" t="s">
        <v>109</v>
      </c>
      <c r="BD1379" s="3" t="s">
        <v>109</v>
      </c>
      <c r="BE1379" s="3" t="s">
        <v>109</v>
      </c>
      <c r="BF1379" s="3" t="s">
        <v>109</v>
      </c>
      <c r="BG1379" s="3" t="s">
        <v>109</v>
      </c>
      <c r="BH1379" s="3" t="s">
        <v>109</v>
      </c>
      <c r="BI1379" s="3" t="s">
        <v>109</v>
      </c>
      <c r="BJ1379" s="3" t="e">
        <f>BX1379*0.1</f>
        <v>#VALUE!</v>
      </c>
      <c r="BK1379" s="3" t="e">
        <f>BX1379*0.23</f>
        <v>#VALUE!</v>
      </c>
      <c r="BL1379" s="2" t="e">
        <f>BX1379*0.32</f>
        <v>#VALUE!</v>
      </c>
      <c r="BM1379" s="3" t="e">
        <f>BX1379*0.3</f>
        <v>#VALUE!</v>
      </c>
      <c r="BN1379" s="3" t="e">
        <f>BX1379*0.05</f>
        <v>#VALUE!</v>
      </c>
      <c r="BO1379" s="3" t="s">
        <v>109</v>
      </c>
      <c r="BP1379" s="3" t="s">
        <v>109</v>
      </c>
      <c r="BQ1379" s="3" t="s">
        <v>109</v>
      </c>
      <c r="BR1379" s="3" t="s">
        <v>109</v>
      </c>
      <c r="BS1379" s="3" t="s">
        <v>109</v>
      </c>
      <c r="BT1379" s="3" t="s">
        <v>109</v>
      </c>
      <c r="BU1379" s="3" t="s">
        <v>109</v>
      </c>
      <c r="BV1379" s="3" t="s">
        <v>109</v>
      </c>
      <c r="BW1379" s="3" t="s">
        <v>109</v>
      </c>
      <c r="BX1379" s="71" t="e">
        <f>1-(BY1379/AT1379)</f>
        <v>#VALUE!</v>
      </c>
      <c r="BY1379" s="46" t="e">
        <f>CE1379*CB1379</f>
        <v>#VALUE!</v>
      </c>
      <c r="BZ1379" s="3" t="s">
        <v>109</v>
      </c>
      <c r="CA1379" s="4">
        <f>C1379</f>
        <v>1.4586999999999999E-2</v>
      </c>
      <c r="CB1379" s="3" t="e">
        <f>BZ1379+CA1379</f>
        <v>#VALUE!</v>
      </c>
      <c r="CC1379" s="47">
        <v>706900</v>
      </c>
      <c r="CD1379" s="46">
        <v>0</v>
      </c>
      <c r="CE1379" s="46">
        <f>CC1379-CD1379</f>
        <v>706900</v>
      </c>
      <c r="CF1379" s="46">
        <f>CE1379/Q1379</f>
        <v>54376.923076923078</v>
      </c>
      <c r="CG1379" s="3" t="s">
        <v>109</v>
      </c>
      <c r="CH1379" s="3" t="s">
        <v>5846</v>
      </c>
      <c r="CI1379" s="3" t="s">
        <v>109</v>
      </c>
      <c r="CJ1379" s="3" t="s">
        <v>109</v>
      </c>
      <c r="CK1379" s="3" t="s">
        <v>109</v>
      </c>
      <c r="CL1379" s="3" t="s">
        <v>109</v>
      </c>
      <c r="CM1379" s="3" t="s">
        <v>109</v>
      </c>
      <c r="CN1379" s="3" t="s">
        <v>109</v>
      </c>
      <c r="CO1379" s="3" t="s">
        <v>109</v>
      </c>
      <c r="CP1379" s="3" t="s">
        <v>109</v>
      </c>
      <c r="CQ1379" s="5" t="s">
        <v>126</v>
      </c>
      <c r="CR1379" s="5" t="s">
        <v>5847</v>
      </c>
      <c r="CT1379" s="11"/>
      <c r="CV1379" s="21" t="s">
        <v>113</v>
      </c>
      <c r="CW1379" s="11"/>
    </row>
    <row r="1380" spans="1:101" x14ac:dyDescent="0.25">
      <c r="A1380" s="3" t="s">
        <v>2876</v>
      </c>
      <c r="B1380" s="61" t="str">
        <f>CONCATENATE(RIGHT(LEFT(A1380,26),3))</f>
        <v>026</v>
      </c>
      <c r="C1380" s="9">
        <v>2.3699000000000001E-2</v>
      </c>
      <c r="D1380" s="3" t="s">
        <v>109</v>
      </c>
      <c r="E1380" s="3" t="s">
        <v>2877</v>
      </c>
      <c r="F1380" s="3" t="s">
        <v>2878</v>
      </c>
      <c r="G1380" s="3" t="s">
        <v>133</v>
      </c>
      <c r="H1380" s="4">
        <v>47906</v>
      </c>
      <c r="I1380" s="3" t="s">
        <v>1726</v>
      </c>
      <c r="J1380" s="3" t="s">
        <v>5854</v>
      </c>
      <c r="K1380" s="4">
        <v>2941</v>
      </c>
      <c r="L1380" s="3" t="s">
        <v>109</v>
      </c>
      <c r="M1380" s="3" t="s">
        <v>109</v>
      </c>
      <c r="N1380" s="3" t="s">
        <v>109</v>
      </c>
      <c r="O1380" s="3" t="s">
        <v>109</v>
      </c>
      <c r="P1380" s="3" t="s">
        <v>109</v>
      </c>
      <c r="Q1380" s="64">
        <v>3</v>
      </c>
      <c r="R1380" s="16"/>
      <c r="S1380" s="3" t="s">
        <v>2290</v>
      </c>
      <c r="T1380" s="3" t="s">
        <v>109</v>
      </c>
      <c r="U1380" s="46">
        <v>695</v>
      </c>
      <c r="V1380" s="3" t="s">
        <v>109</v>
      </c>
      <c r="W1380" s="3" t="s">
        <v>109</v>
      </c>
      <c r="X1380" s="3" t="s">
        <v>109</v>
      </c>
      <c r="Y1380" s="3" t="s">
        <v>109</v>
      </c>
      <c r="Z1380" s="3" t="s">
        <v>109</v>
      </c>
      <c r="AA1380" s="4">
        <v>1994</v>
      </c>
      <c r="AB1380" s="3" t="s">
        <v>109</v>
      </c>
      <c r="AC1380" s="5" t="s">
        <v>135</v>
      </c>
      <c r="AD1380" s="3" t="s">
        <v>135</v>
      </c>
      <c r="AE1380" s="3" t="s">
        <v>109</v>
      </c>
      <c r="AF1380" s="4">
        <v>4</v>
      </c>
      <c r="AG1380" s="3" t="s">
        <v>109</v>
      </c>
      <c r="AH1380" s="3" t="s">
        <v>111</v>
      </c>
      <c r="AI1380" s="3" t="s">
        <v>109</v>
      </c>
      <c r="AJ1380" s="16"/>
      <c r="AN1380" s="3" t="s">
        <v>109</v>
      </c>
      <c r="AO1380" s="42">
        <f>(Q1380*U1380)*12</f>
        <v>25020</v>
      </c>
      <c r="AP1380" s="3" t="s">
        <v>109</v>
      </c>
      <c r="AQ1380" s="3">
        <v>7.0000000000000007E-2</v>
      </c>
      <c r="AR1380" s="3" t="s">
        <v>109</v>
      </c>
      <c r="AS1380" s="3">
        <v>0.02</v>
      </c>
      <c r="AT1380" s="48">
        <f>(AO1380*(1-AQ1380))+(AO1380*AS1380)</f>
        <v>23769</v>
      </c>
      <c r="AU1380" s="3" t="s">
        <v>109</v>
      </c>
      <c r="AV1380" s="3" t="s">
        <v>109</v>
      </c>
      <c r="AW1380" s="3" t="s">
        <v>109</v>
      </c>
      <c r="AX1380" s="3" t="s">
        <v>109</v>
      </c>
      <c r="AY1380" s="3" t="s">
        <v>109</v>
      </c>
      <c r="AZ1380" s="3" t="s">
        <v>109</v>
      </c>
      <c r="BA1380" s="3" t="s">
        <v>1066</v>
      </c>
      <c r="BB1380" s="3" t="s">
        <v>1067</v>
      </c>
      <c r="BC1380" s="3" t="s">
        <v>219</v>
      </c>
      <c r="BD1380" s="3" t="s">
        <v>1068</v>
      </c>
      <c r="BE1380" s="3" t="s">
        <v>109</v>
      </c>
      <c r="BF1380" s="3" t="s">
        <v>109</v>
      </c>
      <c r="BG1380" s="3" t="s">
        <v>109</v>
      </c>
      <c r="BH1380" s="3" t="s">
        <v>109</v>
      </c>
      <c r="BI1380" s="3" t="s">
        <v>109</v>
      </c>
      <c r="BJ1380" s="3">
        <f>BX1380*0.1</f>
        <v>-0.19702299087046149</v>
      </c>
      <c r="BK1380" s="3">
        <f>BX1380*0.23</f>
        <v>-0.45315287900206147</v>
      </c>
      <c r="BL1380" s="2">
        <f>BX1380*0.32</f>
        <v>-0.63047357078547683</v>
      </c>
      <c r="BM1380" s="3">
        <f>BX1380*0.3</f>
        <v>-0.59106897261138447</v>
      </c>
      <c r="BN1380" s="3">
        <f>BX1380*0.05</f>
        <v>-9.8511495435230745E-2</v>
      </c>
      <c r="BO1380" s="3" t="s">
        <v>109</v>
      </c>
      <c r="BP1380" s="3" t="s">
        <v>109</v>
      </c>
      <c r="BQ1380" s="3" t="s">
        <v>109</v>
      </c>
      <c r="BR1380" s="3" t="s">
        <v>109</v>
      </c>
      <c r="BS1380" s="3" t="s">
        <v>109</v>
      </c>
      <c r="BT1380" s="3" t="s">
        <v>109</v>
      </c>
      <c r="BU1380" s="3" t="s">
        <v>109</v>
      </c>
      <c r="BV1380" s="3" t="s">
        <v>109</v>
      </c>
      <c r="BW1380" s="3" t="s">
        <v>123</v>
      </c>
      <c r="BX1380" s="71">
        <f>1-(BY1380/AT1380)</f>
        <v>-1.9702299087046149</v>
      </c>
      <c r="BY1380" s="46">
        <f>CE1380*CB1380</f>
        <v>70599.39469999999</v>
      </c>
      <c r="BZ1380" s="3">
        <v>7.4999999999999997E-2</v>
      </c>
      <c r="CA1380" s="4">
        <f>C1380</f>
        <v>2.3699000000000001E-2</v>
      </c>
      <c r="CB1380" s="3">
        <f>BZ1380+CA1380</f>
        <v>9.8698999999999995E-2</v>
      </c>
      <c r="CC1380" s="47">
        <v>715300</v>
      </c>
      <c r="CD1380" s="46">
        <v>0</v>
      </c>
      <c r="CE1380" s="46">
        <f>CC1380-CD1380</f>
        <v>715300</v>
      </c>
      <c r="CF1380" s="46">
        <f>CE1380/Q1380</f>
        <v>238433.33333333334</v>
      </c>
      <c r="CG1380" s="3" t="s">
        <v>2879</v>
      </c>
      <c r="CH1380" s="3" t="s">
        <v>5856</v>
      </c>
      <c r="CI1380" s="3" t="s">
        <v>109</v>
      </c>
      <c r="CJ1380" s="3" t="s">
        <v>109</v>
      </c>
      <c r="CK1380" s="3" t="s">
        <v>109</v>
      </c>
      <c r="CL1380" s="3" t="s">
        <v>109</v>
      </c>
      <c r="CM1380" s="3" t="s">
        <v>109</v>
      </c>
      <c r="CN1380" s="3" t="s">
        <v>109</v>
      </c>
      <c r="CO1380" s="3" t="s">
        <v>109</v>
      </c>
      <c r="CP1380" s="3" t="s">
        <v>109</v>
      </c>
      <c r="CQ1380" s="5" t="s">
        <v>113</v>
      </c>
      <c r="CR1380" s="5" t="s">
        <v>109</v>
      </c>
      <c r="CT1380" s="11"/>
      <c r="CV1380" s="21" t="s">
        <v>126</v>
      </c>
      <c r="CW1380" s="16"/>
    </row>
    <row r="1381" spans="1:101" x14ac:dyDescent="0.25">
      <c r="A1381" s="3" t="s">
        <v>5861</v>
      </c>
      <c r="B1381" s="61" t="str">
        <f>CONCATENATE(RIGHT(LEFT(A1381,26),3))</f>
        <v>023</v>
      </c>
      <c r="C1381" s="9">
        <v>1.4586999999999999E-2</v>
      </c>
      <c r="D1381" s="3" t="s">
        <v>5862</v>
      </c>
      <c r="E1381" s="3" t="s">
        <v>5170</v>
      </c>
      <c r="F1381" s="3" t="s">
        <v>5863</v>
      </c>
      <c r="G1381" s="3" t="s">
        <v>359</v>
      </c>
      <c r="H1381" s="23"/>
      <c r="I1381" s="3" t="s">
        <v>1726</v>
      </c>
      <c r="J1381" s="3" t="s">
        <v>5854</v>
      </c>
      <c r="K1381" s="4">
        <v>18454</v>
      </c>
      <c r="L1381" s="3" t="s">
        <v>109</v>
      </c>
      <c r="M1381" s="3" t="s">
        <v>109</v>
      </c>
      <c r="N1381" s="3" t="s">
        <v>109</v>
      </c>
      <c r="O1381" s="3" t="s">
        <v>109</v>
      </c>
      <c r="P1381" s="3" t="s">
        <v>109</v>
      </c>
      <c r="Q1381" s="64">
        <v>18</v>
      </c>
      <c r="R1381" s="16"/>
      <c r="S1381" s="3" t="s">
        <v>109</v>
      </c>
      <c r="T1381" s="3" t="s">
        <v>109</v>
      </c>
      <c r="U1381" s="46">
        <v>695</v>
      </c>
      <c r="V1381" s="3" t="s">
        <v>109</v>
      </c>
      <c r="W1381" s="3" t="s">
        <v>109</v>
      </c>
      <c r="X1381" s="3" t="s">
        <v>109</v>
      </c>
      <c r="Y1381" s="3" t="s">
        <v>109</v>
      </c>
      <c r="Z1381" s="3" t="s">
        <v>109</v>
      </c>
      <c r="AA1381" s="8"/>
      <c r="AB1381" s="3" t="s">
        <v>109</v>
      </c>
      <c r="AC1381" s="5" t="s">
        <v>135</v>
      </c>
      <c r="AD1381" s="3" t="s">
        <v>135</v>
      </c>
      <c r="AE1381" s="3" t="s">
        <v>109</v>
      </c>
      <c r="AF1381" s="4">
        <v>3</v>
      </c>
      <c r="AG1381" s="3" t="s">
        <v>109</v>
      </c>
      <c r="AH1381" s="3" t="s">
        <v>135</v>
      </c>
      <c r="AI1381" s="3" t="s">
        <v>109</v>
      </c>
      <c r="AJ1381" s="12">
        <v>3</v>
      </c>
      <c r="AN1381" s="3" t="s">
        <v>109</v>
      </c>
      <c r="AO1381" s="42">
        <f>(Q1381*U1381)*12</f>
        <v>150120</v>
      </c>
      <c r="AP1381" s="3" t="s">
        <v>109</v>
      </c>
      <c r="AQ1381" s="3">
        <v>7.0000000000000007E-2</v>
      </c>
      <c r="AR1381" s="3" t="s">
        <v>109</v>
      </c>
      <c r="AS1381" s="3">
        <v>0.02</v>
      </c>
      <c r="AT1381" s="48">
        <f>(AO1381*(1-AQ1381))+(AO1381*AS1381)</f>
        <v>142613.99999999997</v>
      </c>
      <c r="AU1381" s="3" t="s">
        <v>109</v>
      </c>
      <c r="AV1381" s="3" t="s">
        <v>109</v>
      </c>
      <c r="AW1381" s="3" t="s">
        <v>109</v>
      </c>
      <c r="AX1381" s="3" t="s">
        <v>109</v>
      </c>
      <c r="AY1381" s="3" t="s">
        <v>109</v>
      </c>
      <c r="AZ1381" s="3" t="s">
        <v>109</v>
      </c>
      <c r="BA1381" s="3" t="s">
        <v>109</v>
      </c>
      <c r="BB1381" s="3" t="s">
        <v>109</v>
      </c>
      <c r="BC1381" s="3" t="s">
        <v>109</v>
      </c>
      <c r="BD1381" s="3" t="s">
        <v>109</v>
      </c>
      <c r="BE1381" s="3" t="s">
        <v>109</v>
      </c>
      <c r="BF1381" s="3" t="s">
        <v>109</v>
      </c>
      <c r="BG1381" s="3" t="s">
        <v>109</v>
      </c>
      <c r="BH1381" s="3" t="s">
        <v>109</v>
      </c>
      <c r="BI1381" s="3" t="s">
        <v>109</v>
      </c>
      <c r="BJ1381" s="3">
        <f>BX1381*0.1</f>
        <v>4.9532166687702467E-2</v>
      </c>
      <c r="BK1381" s="3">
        <f>BX1381*0.23</f>
        <v>0.11392398338171567</v>
      </c>
      <c r="BL1381" s="2">
        <f>BX1381*0.32</f>
        <v>0.15850293340064789</v>
      </c>
      <c r="BM1381" s="3">
        <f>BX1381*0.3</f>
        <v>0.14859650006310737</v>
      </c>
      <c r="BN1381" s="3">
        <f>BX1381*0.05</f>
        <v>2.4766083343851233E-2</v>
      </c>
      <c r="BO1381" s="3" t="s">
        <v>109</v>
      </c>
      <c r="BP1381" s="3" t="s">
        <v>109</v>
      </c>
      <c r="BQ1381" s="3" t="s">
        <v>109</v>
      </c>
      <c r="BR1381" s="3" t="s">
        <v>109</v>
      </c>
      <c r="BS1381" s="3" t="s">
        <v>109</v>
      </c>
      <c r="BT1381" s="3" t="s">
        <v>109</v>
      </c>
      <c r="BU1381" s="3" t="s">
        <v>109</v>
      </c>
      <c r="BV1381" s="3" t="s">
        <v>109</v>
      </c>
      <c r="BW1381" s="3" t="s">
        <v>109</v>
      </c>
      <c r="BX1381" s="71">
        <f>1-(BY1381/AT1381)</f>
        <v>0.49532166687702461</v>
      </c>
      <c r="BY1381" s="46">
        <f>CE1381*CB1381</f>
        <v>71974.195800000001</v>
      </c>
      <c r="BZ1381" s="3">
        <v>7.4999999999999997E-2</v>
      </c>
      <c r="CA1381" s="4">
        <f>C1381</f>
        <v>1.4586999999999999E-2</v>
      </c>
      <c r="CB1381" s="3">
        <f>BZ1381+CA1381</f>
        <v>8.9587E-2</v>
      </c>
      <c r="CC1381" s="47">
        <v>803400</v>
      </c>
      <c r="CD1381" s="46">
        <v>0</v>
      </c>
      <c r="CE1381" s="46">
        <f>CC1381-CD1381</f>
        <v>803400</v>
      </c>
      <c r="CF1381" s="46">
        <f>CE1381/Q1381</f>
        <v>44633.333333333336</v>
      </c>
      <c r="CG1381" s="3" t="s">
        <v>109</v>
      </c>
      <c r="CH1381" s="3" t="s">
        <v>5864</v>
      </c>
      <c r="CI1381" s="3" t="s">
        <v>109</v>
      </c>
      <c r="CJ1381" s="3" t="s">
        <v>109</v>
      </c>
      <c r="CK1381" s="3" t="s">
        <v>109</v>
      </c>
      <c r="CL1381" s="3" t="s">
        <v>109</v>
      </c>
      <c r="CM1381" s="3" t="s">
        <v>109</v>
      </c>
      <c r="CN1381" s="3" t="s">
        <v>109</v>
      </c>
      <c r="CO1381" s="3" t="s">
        <v>109</v>
      </c>
      <c r="CP1381" s="3" t="s">
        <v>109</v>
      </c>
      <c r="CQ1381" s="5" t="s">
        <v>113</v>
      </c>
      <c r="CR1381" s="5" t="s">
        <v>109</v>
      </c>
      <c r="CT1381" s="11"/>
      <c r="CV1381" s="21" t="s">
        <v>113</v>
      </c>
      <c r="CW1381" s="16"/>
    </row>
    <row r="1382" spans="1:101" x14ac:dyDescent="0.25">
      <c r="A1382" s="3" t="s">
        <v>5872</v>
      </c>
      <c r="B1382" s="61" t="str">
        <f>CONCATENATE(RIGHT(LEFT(A1382,26),3))</f>
        <v>023</v>
      </c>
      <c r="C1382" s="9">
        <v>1.4586999999999999E-2</v>
      </c>
      <c r="D1382" s="3" t="s">
        <v>109</v>
      </c>
      <c r="E1382" s="3" t="s">
        <v>5873</v>
      </c>
      <c r="F1382" s="3" t="s">
        <v>5874</v>
      </c>
      <c r="G1382" s="3" t="s">
        <v>359</v>
      </c>
      <c r="H1382" s="23"/>
      <c r="I1382" s="3" t="s">
        <v>1726</v>
      </c>
      <c r="J1382" s="3" t="s">
        <v>5854</v>
      </c>
      <c r="K1382" s="4">
        <v>4120</v>
      </c>
      <c r="L1382" s="3" t="s">
        <v>109</v>
      </c>
      <c r="M1382" s="3" t="s">
        <v>109</v>
      </c>
      <c r="N1382" s="3" t="s">
        <v>109</v>
      </c>
      <c r="O1382" s="3" t="s">
        <v>109</v>
      </c>
      <c r="P1382" s="3" t="s">
        <v>109</v>
      </c>
      <c r="Q1382" s="64">
        <v>4</v>
      </c>
      <c r="R1382" s="9">
        <v>8</v>
      </c>
      <c r="S1382" s="3" t="s">
        <v>109</v>
      </c>
      <c r="T1382" s="3" t="s">
        <v>109</v>
      </c>
      <c r="U1382" s="46">
        <v>695</v>
      </c>
      <c r="V1382" s="3" t="s">
        <v>109</v>
      </c>
      <c r="W1382" s="3" t="s">
        <v>109</v>
      </c>
      <c r="X1382" s="3" t="s">
        <v>109</v>
      </c>
      <c r="Y1382" s="3" t="s">
        <v>109</v>
      </c>
      <c r="Z1382" s="3" t="s">
        <v>109</v>
      </c>
      <c r="AA1382" s="8"/>
      <c r="AB1382" s="3" t="s">
        <v>109</v>
      </c>
      <c r="AC1382" s="5" t="s">
        <v>135</v>
      </c>
      <c r="AD1382" s="3" t="s">
        <v>135</v>
      </c>
      <c r="AE1382" s="3" t="s">
        <v>109</v>
      </c>
      <c r="AF1382" s="4">
        <v>4</v>
      </c>
      <c r="AG1382" s="3" t="s">
        <v>109</v>
      </c>
      <c r="AH1382" s="3" t="s">
        <v>111</v>
      </c>
      <c r="AI1382" s="3" t="s">
        <v>109</v>
      </c>
      <c r="AJ1382" s="12">
        <v>4</v>
      </c>
      <c r="AN1382" s="3" t="s">
        <v>109</v>
      </c>
      <c r="AO1382" s="42">
        <f>(Q1382*U1382)*12</f>
        <v>33360</v>
      </c>
      <c r="AP1382" s="3" t="s">
        <v>109</v>
      </c>
      <c r="AQ1382" s="3">
        <v>7.0000000000000007E-2</v>
      </c>
      <c r="AR1382" s="3" t="s">
        <v>109</v>
      </c>
      <c r="AS1382" s="3">
        <v>0.02</v>
      </c>
      <c r="AT1382" s="48">
        <f>(AO1382*(1-AQ1382))+(AO1382*AS1382)</f>
        <v>31692</v>
      </c>
      <c r="AU1382" s="3" t="s">
        <v>109</v>
      </c>
      <c r="AV1382" s="3" t="s">
        <v>109</v>
      </c>
      <c r="AW1382" s="3" t="s">
        <v>109</v>
      </c>
      <c r="AX1382" s="3" t="s">
        <v>109</v>
      </c>
      <c r="AY1382" s="3" t="s">
        <v>109</v>
      </c>
      <c r="AZ1382" s="3" t="s">
        <v>109</v>
      </c>
      <c r="BA1382" s="3" t="s">
        <v>109</v>
      </c>
      <c r="BB1382" s="3" t="s">
        <v>109</v>
      </c>
      <c r="BC1382" s="3" t="s">
        <v>109</v>
      </c>
      <c r="BD1382" s="3" t="s">
        <v>109</v>
      </c>
      <c r="BE1382" s="3" t="s">
        <v>109</v>
      </c>
      <c r="BF1382" s="3" t="s">
        <v>109</v>
      </c>
      <c r="BG1382" s="3" t="s">
        <v>109</v>
      </c>
      <c r="BH1382" s="3" t="s">
        <v>109</v>
      </c>
      <c r="BI1382" s="3" t="s">
        <v>109</v>
      </c>
      <c r="BJ1382" s="3">
        <f>BX1382*0.1</f>
        <v>3.6877517670074467E-2</v>
      </c>
      <c r="BK1382" s="3">
        <f>BX1382*0.23</f>
        <v>8.4818290641171273E-2</v>
      </c>
      <c r="BL1382" s="2">
        <f>BX1382*0.32</f>
        <v>0.11800805654423829</v>
      </c>
      <c r="BM1382" s="3">
        <f>BX1382*0.3</f>
        <v>0.1106325530102234</v>
      </c>
      <c r="BN1382" s="3">
        <f>BX1382*0.05</f>
        <v>1.8438758835037233E-2</v>
      </c>
      <c r="BO1382" s="3" t="s">
        <v>109</v>
      </c>
      <c r="BP1382" s="3" t="s">
        <v>109</v>
      </c>
      <c r="BQ1382" s="3" t="s">
        <v>109</v>
      </c>
      <c r="BR1382" s="3" t="s">
        <v>109</v>
      </c>
      <c r="BS1382" s="3" t="s">
        <v>109</v>
      </c>
      <c r="BT1382" s="3" t="s">
        <v>109</v>
      </c>
      <c r="BU1382" s="3" t="s">
        <v>109</v>
      </c>
      <c r="BV1382" s="3" t="s">
        <v>109</v>
      </c>
      <c r="BW1382" s="3" t="s">
        <v>109</v>
      </c>
      <c r="BX1382" s="71">
        <f>1-(BY1382/AT1382)</f>
        <v>0.36877517670074467</v>
      </c>
      <c r="BY1382" s="46">
        <f>CE1382*CB1382</f>
        <v>20004.777099999999</v>
      </c>
      <c r="BZ1382" s="3">
        <v>7.4999999999999997E-2</v>
      </c>
      <c r="CA1382" s="4">
        <f>C1382</f>
        <v>1.4586999999999999E-2</v>
      </c>
      <c r="CB1382" s="3">
        <f>BZ1382+CA1382</f>
        <v>8.9587E-2</v>
      </c>
      <c r="CC1382" s="47">
        <v>223300</v>
      </c>
      <c r="CD1382" s="46">
        <v>0</v>
      </c>
      <c r="CE1382" s="46">
        <f>CC1382-CD1382</f>
        <v>223300</v>
      </c>
      <c r="CF1382" s="46">
        <f>CE1382/Q1382</f>
        <v>55825</v>
      </c>
      <c r="CG1382" s="3" t="s">
        <v>109</v>
      </c>
      <c r="CH1382" s="3" t="s">
        <v>5875</v>
      </c>
      <c r="CI1382" s="3" t="s">
        <v>109</v>
      </c>
      <c r="CJ1382" s="3" t="s">
        <v>109</v>
      </c>
      <c r="CK1382" s="3" t="s">
        <v>109</v>
      </c>
      <c r="CL1382" s="3" t="s">
        <v>109</v>
      </c>
      <c r="CM1382" s="3" t="s">
        <v>109</v>
      </c>
      <c r="CN1382" s="3" t="s">
        <v>109</v>
      </c>
      <c r="CO1382" s="3" t="s">
        <v>109</v>
      </c>
      <c r="CP1382" s="3" t="s">
        <v>109</v>
      </c>
      <c r="CQ1382" s="5" t="s">
        <v>113</v>
      </c>
      <c r="CR1382" s="5" t="s">
        <v>109</v>
      </c>
      <c r="CV1382" s="21" t="s">
        <v>113</v>
      </c>
      <c r="CW1382" s="10">
        <v>339</v>
      </c>
    </row>
    <row r="1383" spans="1:101" x14ac:dyDescent="0.25">
      <c r="A1383" s="3" t="s">
        <v>5876</v>
      </c>
      <c r="B1383" s="61" t="str">
        <f>CONCATENATE(RIGHT(LEFT(A1383,26),3))</f>
        <v>023</v>
      </c>
      <c r="C1383" s="4">
        <v>1.4586999999999999E-2</v>
      </c>
      <c r="D1383" s="3" t="s">
        <v>109</v>
      </c>
      <c r="E1383" s="3" t="s">
        <v>5877</v>
      </c>
      <c r="F1383" s="3" t="s">
        <v>5878</v>
      </c>
      <c r="G1383" s="3" t="s">
        <v>359</v>
      </c>
      <c r="H1383" s="23"/>
      <c r="I1383" s="3" t="s">
        <v>1726</v>
      </c>
      <c r="J1383" s="3" t="s">
        <v>5854</v>
      </c>
      <c r="K1383" s="4">
        <v>9288</v>
      </c>
      <c r="L1383" s="3" t="s">
        <v>109</v>
      </c>
      <c r="M1383" s="3" t="s">
        <v>109</v>
      </c>
      <c r="N1383" s="3" t="s">
        <v>109</v>
      </c>
      <c r="O1383" s="3" t="s">
        <v>109</v>
      </c>
      <c r="P1383" s="3" t="s">
        <v>109</v>
      </c>
      <c r="Q1383" s="64">
        <v>9</v>
      </c>
      <c r="S1383" s="3" t="s">
        <v>109</v>
      </c>
      <c r="T1383" s="3" t="s">
        <v>109</v>
      </c>
      <c r="U1383" s="46">
        <v>695</v>
      </c>
      <c r="V1383" s="3" t="s">
        <v>109</v>
      </c>
      <c r="W1383" s="3" t="s">
        <v>109</v>
      </c>
      <c r="X1383" s="3" t="s">
        <v>109</v>
      </c>
      <c r="Y1383" s="3" t="s">
        <v>109</v>
      </c>
      <c r="Z1383" s="3" t="s">
        <v>109</v>
      </c>
      <c r="AA1383" s="8"/>
      <c r="AB1383" s="3" t="s">
        <v>109</v>
      </c>
      <c r="AC1383" s="5" t="s">
        <v>135</v>
      </c>
      <c r="AD1383" s="3" t="s">
        <v>135</v>
      </c>
      <c r="AE1383" s="3" t="s">
        <v>109</v>
      </c>
      <c r="AF1383" s="4">
        <v>4</v>
      </c>
      <c r="AG1383" s="3" t="s">
        <v>109</v>
      </c>
      <c r="AH1383" s="3" t="s">
        <v>111</v>
      </c>
      <c r="AI1383" s="3" t="s">
        <v>109</v>
      </c>
      <c r="AJ1383" s="12">
        <v>4</v>
      </c>
      <c r="AN1383" s="3" t="s">
        <v>109</v>
      </c>
      <c r="AO1383" s="42">
        <f>(Q1383*U1383)*12</f>
        <v>75060</v>
      </c>
      <c r="AP1383" s="3" t="s">
        <v>109</v>
      </c>
      <c r="AQ1383" s="3">
        <v>7.0000000000000007E-2</v>
      </c>
      <c r="AR1383" s="3" t="s">
        <v>109</v>
      </c>
      <c r="AS1383" s="3">
        <v>0.02</v>
      </c>
      <c r="AT1383" s="48">
        <f>(AO1383*(1-AQ1383))+(AO1383*AS1383)</f>
        <v>71306.999999999985</v>
      </c>
      <c r="AU1383" s="3" t="s">
        <v>109</v>
      </c>
      <c r="AV1383" s="3" t="s">
        <v>109</v>
      </c>
      <c r="AW1383" s="3" t="s">
        <v>109</v>
      </c>
      <c r="AX1383" s="3" t="s">
        <v>109</v>
      </c>
      <c r="AY1383" s="3" t="s">
        <v>109</v>
      </c>
      <c r="AZ1383" s="3" t="s">
        <v>109</v>
      </c>
      <c r="BA1383" s="3" t="s">
        <v>109</v>
      </c>
      <c r="BB1383" s="3" t="s">
        <v>109</v>
      </c>
      <c r="BC1383" s="3" t="s">
        <v>109</v>
      </c>
      <c r="BD1383" s="3" t="s">
        <v>109</v>
      </c>
      <c r="BE1383" s="3" t="s">
        <v>109</v>
      </c>
      <c r="BF1383" s="3" t="s">
        <v>109</v>
      </c>
      <c r="BG1383" s="3" t="s">
        <v>109</v>
      </c>
      <c r="BH1383" s="3" t="s">
        <v>109</v>
      </c>
      <c r="BI1383" s="3" t="s">
        <v>109</v>
      </c>
      <c r="BJ1383" s="3">
        <f>BX1383*0.1</f>
        <v>4.2069410156085653E-2</v>
      </c>
      <c r="BK1383" s="3">
        <f>BX1383*0.23</f>
        <v>9.6759643358997005E-2</v>
      </c>
      <c r="BL1383" s="2">
        <f>BX1383*0.32</f>
        <v>0.13462211249947409</v>
      </c>
      <c r="BM1383" s="3">
        <f>BX1383*0.3</f>
        <v>0.12620823046825694</v>
      </c>
      <c r="BN1383" s="3">
        <f>BX1383*0.05</f>
        <v>2.1034705078042826E-2</v>
      </c>
      <c r="BO1383" s="3" t="s">
        <v>109</v>
      </c>
      <c r="BP1383" s="3" t="s">
        <v>109</v>
      </c>
      <c r="BQ1383" s="3" t="s">
        <v>109</v>
      </c>
      <c r="BR1383" s="3" t="s">
        <v>109</v>
      </c>
      <c r="BS1383" s="3" t="s">
        <v>109</v>
      </c>
      <c r="BT1383" s="3" t="s">
        <v>109</v>
      </c>
      <c r="BU1383" s="3" t="s">
        <v>109</v>
      </c>
      <c r="BV1383" s="3" t="s">
        <v>109</v>
      </c>
      <c r="BW1383" s="3" t="s">
        <v>109</v>
      </c>
      <c r="BX1383" s="71">
        <f>1-(BY1383/AT1383)</f>
        <v>0.42069410156085651</v>
      </c>
      <c r="BY1383" s="46">
        <f>CE1383*CB1383</f>
        <v>41308.565699999999</v>
      </c>
      <c r="BZ1383" s="3">
        <v>7.4999999999999997E-2</v>
      </c>
      <c r="CA1383" s="4">
        <f>C1383</f>
        <v>1.4586999999999999E-2</v>
      </c>
      <c r="CB1383" s="3">
        <f>BZ1383+CA1383</f>
        <v>8.9587E-2</v>
      </c>
      <c r="CC1383" s="47">
        <v>461100</v>
      </c>
      <c r="CD1383" s="46">
        <v>0</v>
      </c>
      <c r="CE1383" s="46">
        <f>CC1383-CD1383</f>
        <v>461100</v>
      </c>
      <c r="CF1383" s="46">
        <f>CE1383/Q1383</f>
        <v>51233.333333333336</v>
      </c>
      <c r="CG1383" s="3" t="s">
        <v>109</v>
      </c>
      <c r="CH1383" s="3" t="s">
        <v>4280</v>
      </c>
      <c r="CI1383" s="3" t="s">
        <v>109</v>
      </c>
      <c r="CJ1383" s="3" t="s">
        <v>109</v>
      </c>
      <c r="CK1383" s="3" t="s">
        <v>109</v>
      </c>
      <c r="CL1383" s="3" t="s">
        <v>109</v>
      </c>
      <c r="CM1383" s="3" t="s">
        <v>109</v>
      </c>
      <c r="CN1383" s="3" t="s">
        <v>109</v>
      </c>
      <c r="CO1383" s="3" t="s">
        <v>109</v>
      </c>
      <c r="CP1383" s="3" t="s">
        <v>109</v>
      </c>
      <c r="CQ1383" s="5" t="s">
        <v>113</v>
      </c>
      <c r="CR1383" s="5" t="s">
        <v>109</v>
      </c>
      <c r="CV1383" s="21" t="s">
        <v>113</v>
      </c>
    </row>
    <row r="1384" spans="1:101" x14ac:dyDescent="0.25">
      <c r="A1384" s="3" t="s">
        <v>5883</v>
      </c>
      <c r="B1384" s="61" t="str">
        <f>CONCATENATE(RIGHT(LEFT(A1384,26),3))</f>
        <v>023</v>
      </c>
      <c r="C1384" s="4">
        <v>1.4586999999999999E-2</v>
      </c>
      <c r="D1384" s="3" t="s">
        <v>109</v>
      </c>
      <c r="E1384" s="3" t="s">
        <v>5884</v>
      </c>
      <c r="F1384" s="3" t="s">
        <v>109</v>
      </c>
      <c r="G1384" s="3" t="s">
        <v>109</v>
      </c>
      <c r="H1384" s="23"/>
      <c r="I1384" s="3" t="s">
        <v>1726</v>
      </c>
      <c r="J1384" s="3" t="s">
        <v>5854</v>
      </c>
      <c r="K1384" s="4">
        <v>4396</v>
      </c>
      <c r="L1384" s="3" t="s">
        <v>109</v>
      </c>
      <c r="M1384" s="3" t="s">
        <v>109</v>
      </c>
      <c r="N1384" s="3" t="s">
        <v>109</v>
      </c>
      <c r="O1384" s="3" t="s">
        <v>109</v>
      </c>
      <c r="P1384" s="3" t="s">
        <v>109</v>
      </c>
      <c r="Q1384" s="64">
        <v>4</v>
      </c>
      <c r="S1384" s="3" t="s">
        <v>109</v>
      </c>
      <c r="T1384" s="3" t="s">
        <v>109</v>
      </c>
      <c r="U1384" s="46">
        <v>695</v>
      </c>
      <c r="V1384" s="3" t="s">
        <v>109</v>
      </c>
      <c r="W1384" s="3" t="s">
        <v>109</v>
      </c>
      <c r="X1384" s="3" t="s">
        <v>109</v>
      </c>
      <c r="Y1384" s="3" t="s">
        <v>109</v>
      </c>
      <c r="Z1384" s="3" t="s">
        <v>109</v>
      </c>
      <c r="AA1384" s="16"/>
      <c r="AB1384" s="3" t="s">
        <v>109</v>
      </c>
      <c r="AC1384" s="5" t="s">
        <v>135</v>
      </c>
      <c r="AD1384" s="3" t="s">
        <v>156</v>
      </c>
      <c r="AE1384" s="3" t="s">
        <v>109</v>
      </c>
      <c r="AF1384" s="4">
        <v>3</v>
      </c>
      <c r="AG1384" s="3" t="s">
        <v>109</v>
      </c>
      <c r="AH1384" s="3" t="s">
        <v>111</v>
      </c>
      <c r="AI1384" s="3" t="s">
        <v>109</v>
      </c>
      <c r="AJ1384" s="12">
        <v>3</v>
      </c>
      <c r="AN1384" s="3" t="s">
        <v>109</v>
      </c>
      <c r="AO1384" s="42">
        <f>(Q1384*U1384)*12</f>
        <v>33360</v>
      </c>
      <c r="AP1384" s="3" t="s">
        <v>109</v>
      </c>
      <c r="AQ1384" s="3">
        <v>7.0000000000000007E-2</v>
      </c>
      <c r="AR1384" s="3" t="s">
        <v>109</v>
      </c>
      <c r="AS1384" s="3">
        <v>0.02</v>
      </c>
      <c r="AT1384" s="48">
        <f>(AO1384*(1-AQ1384))+(AO1384*AS1384)</f>
        <v>31692</v>
      </c>
      <c r="AU1384" s="3" t="s">
        <v>109</v>
      </c>
      <c r="AV1384" s="3" t="s">
        <v>109</v>
      </c>
      <c r="AW1384" s="3" t="s">
        <v>109</v>
      </c>
      <c r="AX1384" s="3" t="s">
        <v>109</v>
      </c>
      <c r="AY1384" s="3" t="s">
        <v>109</v>
      </c>
      <c r="AZ1384" s="3" t="s">
        <v>109</v>
      </c>
      <c r="BA1384" s="3" t="s">
        <v>109</v>
      </c>
      <c r="BB1384" s="3" t="s">
        <v>109</v>
      </c>
      <c r="BC1384" s="3" t="s">
        <v>109</v>
      </c>
      <c r="BD1384" s="3" t="s">
        <v>109</v>
      </c>
      <c r="BE1384" s="3" t="s">
        <v>109</v>
      </c>
      <c r="BF1384" s="3" t="s">
        <v>109</v>
      </c>
      <c r="BG1384" s="3" t="s">
        <v>109</v>
      </c>
      <c r="BH1384" s="3" t="s">
        <v>109</v>
      </c>
      <c r="BI1384" s="3" t="s">
        <v>109</v>
      </c>
      <c r="BJ1384" s="3">
        <f>BX1384*0.1</f>
        <v>3.6877517670074467E-2</v>
      </c>
      <c r="BK1384" s="3">
        <f>BX1384*0.23</f>
        <v>8.4818290641171273E-2</v>
      </c>
      <c r="BL1384" s="2">
        <f>BX1384*0.32</f>
        <v>0.11800805654423829</v>
      </c>
      <c r="BM1384" s="3">
        <f>BX1384*0.3</f>
        <v>0.1106325530102234</v>
      </c>
      <c r="BN1384" s="3">
        <f>BX1384*0.05</f>
        <v>1.8438758835037233E-2</v>
      </c>
      <c r="BO1384" s="3" t="s">
        <v>109</v>
      </c>
      <c r="BP1384" s="3" t="s">
        <v>109</v>
      </c>
      <c r="BQ1384" s="3" t="s">
        <v>109</v>
      </c>
      <c r="BR1384" s="3" t="s">
        <v>109</v>
      </c>
      <c r="BS1384" s="3" t="s">
        <v>109</v>
      </c>
      <c r="BT1384" s="3" t="s">
        <v>109</v>
      </c>
      <c r="BU1384" s="3" t="s">
        <v>109</v>
      </c>
      <c r="BV1384" s="3" t="s">
        <v>109</v>
      </c>
      <c r="BW1384" s="3" t="s">
        <v>109</v>
      </c>
      <c r="BX1384" s="71">
        <f>1-(BY1384/AT1384)</f>
        <v>0.36877517670074467</v>
      </c>
      <c r="BY1384" s="46">
        <f>CE1384*CB1384</f>
        <v>20004.777099999999</v>
      </c>
      <c r="BZ1384" s="3">
        <v>7.4999999999999997E-2</v>
      </c>
      <c r="CA1384" s="4">
        <f>C1384</f>
        <v>1.4586999999999999E-2</v>
      </c>
      <c r="CB1384" s="3">
        <f>BZ1384+CA1384</f>
        <v>8.9587E-2</v>
      </c>
      <c r="CC1384" s="47">
        <v>223300</v>
      </c>
      <c r="CD1384" s="46">
        <v>0</v>
      </c>
      <c r="CE1384" s="46">
        <f>CC1384-CD1384</f>
        <v>223300</v>
      </c>
      <c r="CF1384" s="46">
        <f>CE1384/Q1384</f>
        <v>55825</v>
      </c>
      <c r="CG1384" s="3" t="s">
        <v>109</v>
      </c>
      <c r="CH1384" s="3" t="s">
        <v>4356</v>
      </c>
      <c r="CI1384" s="3" t="s">
        <v>109</v>
      </c>
      <c r="CJ1384" s="3" t="s">
        <v>109</v>
      </c>
      <c r="CK1384" s="3" t="s">
        <v>109</v>
      </c>
      <c r="CL1384" s="3" t="s">
        <v>109</v>
      </c>
      <c r="CM1384" s="3" t="s">
        <v>109</v>
      </c>
      <c r="CN1384" s="3" t="s">
        <v>109</v>
      </c>
      <c r="CO1384" s="3" t="s">
        <v>109</v>
      </c>
      <c r="CP1384" s="3" t="s">
        <v>109</v>
      </c>
      <c r="CQ1384" s="5" t="s">
        <v>113</v>
      </c>
      <c r="CR1384" s="5" t="s">
        <v>109</v>
      </c>
      <c r="CV1384" s="21" t="s">
        <v>113</v>
      </c>
    </row>
    <row r="1385" spans="1:101" x14ac:dyDescent="0.25">
      <c r="A1385" s="3" t="s">
        <v>5887</v>
      </c>
      <c r="B1385" s="61" t="str">
        <f>CONCATENATE(RIGHT(LEFT(A1385,26),3))</f>
        <v>023</v>
      </c>
      <c r="C1385" s="4">
        <v>1.4586999999999999E-2</v>
      </c>
      <c r="D1385" s="3" t="s">
        <v>109</v>
      </c>
      <c r="E1385" s="3" t="s">
        <v>5873</v>
      </c>
      <c r="F1385" s="3" t="s">
        <v>109</v>
      </c>
      <c r="G1385" s="3" t="s">
        <v>109</v>
      </c>
      <c r="H1385" s="23"/>
      <c r="I1385" s="3" t="s">
        <v>1726</v>
      </c>
      <c r="J1385" s="3" t="s">
        <v>5854</v>
      </c>
      <c r="K1385" s="4">
        <v>4080</v>
      </c>
      <c r="L1385" s="3" t="s">
        <v>109</v>
      </c>
      <c r="M1385" s="3" t="s">
        <v>109</v>
      </c>
      <c r="N1385" s="3" t="s">
        <v>109</v>
      </c>
      <c r="O1385" s="3" t="s">
        <v>109</v>
      </c>
      <c r="P1385" s="3" t="s">
        <v>109</v>
      </c>
      <c r="Q1385" s="64">
        <v>4</v>
      </c>
      <c r="R1385" s="9">
        <v>8</v>
      </c>
      <c r="S1385" s="3" t="s">
        <v>109</v>
      </c>
      <c r="T1385" s="3" t="s">
        <v>109</v>
      </c>
      <c r="U1385" s="46">
        <v>695</v>
      </c>
      <c r="V1385" s="3" t="s">
        <v>109</v>
      </c>
      <c r="W1385" s="3" t="s">
        <v>109</v>
      </c>
      <c r="X1385" s="3" t="s">
        <v>109</v>
      </c>
      <c r="Y1385" s="3" t="s">
        <v>109</v>
      </c>
      <c r="Z1385" s="3" t="s">
        <v>109</v>
      </c>
      <c r="AA1385" s="16"/>
      <c r="AB1385" s="3" t="s">
        <v>109</v>
      </c>
      <c r="AC1385" s="5" t="s">
        <v>135</v>
      </c>
      <c r="AD1385" s="3" t="s">
        <v>135</v>
      </c>
      <c r="AE1385" s="3" t="s">
        <v>109</v>
      </c>
      <c r="AF1385" s="4">
        <v>4</v>
      </c>
      <c r="AG1385" s="3" t="s">
        <v>109</v>
      </c>
      <c r="AH1385" s="3" t="s">
        <v>111</v>
      </c>
      <c r="AI1385" s="3" t="s">
        <v>109</v>
      </c>
      <c r="AJ1385" s="12">
        <v>4</v>
      </c>
      <c r="AN1385" s="3" t="s">
        <v>109</v>
      </c>
      <c r="AO1385" s="42">
        <f>(Q1385*U1385)*12</f>
        <v>33360</v>
      </c>
      <c r="AP1385" s="3" t="s">
        <v>109</v>
      </c>
      <c r="AQ1385" s="3">
        <v>7.0000000000000007E-2</v>
      </c>
      <c r="AR1385" s="3" t="s">
        <v>109</v>
      </c>
      <c r="AS1385" s="3">
        <v>0.02</v>
      </c>
      <c r="AT1385" s="48">
        <f>(AO1385*(1-AQ1385))+(AO1385*AS1385)</f>
        <v>31692</v>
      </c>
      <c r="AU1385" s="3" t="s">
        <v>109</v>
      </c>
      <c r="AV1385" s="3" t="s">
        <v>109</v>
      </c>
      <c r="AW1385" s="3" t="s">
        <v>109</v>
      </c>
      <c r="AX1385" s="3" t="s">
        <v>109</v>
      </c>
      <c r="AY1385" s="3" t="s">
        <v>109</v>
      </c>
      <c r="AZ1385" s="3" t="s">
        <v>109</v>
      </c>
      <c r="BA1385" s="3" t="s">
        <v>109</v>
      </c>
      <c r="BB1385" s="3" t="s">
        <v>109</v>
      </c>
      <c r="BC1385" s="3" t="s">
        <v>109</v>
      </c>
      <c r="BD1385" s="3" t="s">
        <v>109</v>
      </c>
      <c r="BE1385" s="3" t="s">
        <v>109</v>
      </c>
      <c r="BF1385" s="3" t="s">
        <v>109</v>
      </c>
      <c r="BG1385" s="3" t="s">
        <v>109</v>
      </c>
      <c r="BH1385" s="3" t="s">
        <v>109</v>
      </c>
      <c r="BI1385" s="3" t="s">
        <v>109</v>
      </c>
      <c r="BJ1385" s="3">
        <f>BX1385*0.1</f>
        <v>3.6877517670074467E-2</v>
      </c>
      <c r="BK1385" s="3">
        <f>BX1385*0.23</f>
        <v>8.4818290641171273E-2</v>
      </c>
      <c r="BL1385" s="2">
        <f>BX1385*0.32</f>
        <v>0.11800805654423829</v>
      </c>
      <c r="BM1385" s="3">
        <f>BX1385*0.3</f>
        <v>0.1106325530102234</v>
      </c>
      <c r="BN1385" s="3">
        <f>BX1385*0.05</f>
        <v>1.8438758835037233E-2</v>
      </c>
      <c r="BO1385" s="3" t="s">
        <v>109</v>
      </c>
      <c r="BP1385" s="3" t="s">
        <v>109</v>
      </c>
      <c r="BQ1385" s="3" t="s">
        <v>109</v>
      </c>
      <c r="BR1385" s="3" t="s">
        <v>109</v>
      </c>
      <c r="BS1385" s="3" t="s">
        <v>109</v>
      </c>
      <c r="BT1385" s="3" t="s">
        <v>109</v>
      </c>
      <c r="BU1385" s="3" t="s">
        <v>109</v>
      </c>
      <c r="BV1385" s="3" t="s">
        <v>109</v>
      </c>
      <c r="BW1385" s="3" t="s">
        <v>109</v>
      </c>
      <c r="BX1385" s="71">
        <f>1-(BY1385/AT1385)</f>
        <v>0.36877517670074467</v>
      </c>
      <c r="BY1385" s="46">
        <f>CE1385*CB1385</f>
        <v>20004.777099999999</v>
      </c>
      <c r="BZ1385" s="3">
        <v>7.4999999999999997E-2</v>
      </c>
      <c r="CA1385" s="4">
        <f>C1385</f>
        <v>1.4586999999999999E-2</v>
      </c>
      <c r="CB1385" s="3">
        <f>BZ1385+CA1385</f>
        <v>8.9587E-2</v>
      </c>
      <c r="CC1385" s="47">
        <v>223300</v>
      </c>
      <c r="CD1385" s="46">
        <v>0</v>
      </c>
      <c r="CE1385" s="46">
        <f>CC1385-CD1385</f>
        <v>223300</v>
      </c>
      <c r="CF1385" s="46">
        <f>CE1385/Q1385</f>
        <v>55825</v>
      </c>
      <c r="CG1385" s="3" t="s">
        <v>109</v>
      </c>
      <c r="CH1385" s="3" t="s">
        <v>1809</v>
      </c>
      <c r="CI1385" s="3" t="s">
        <v>109</v>
      </c>
      <c r="CJ1385" s="3" t="s">
        <v>109</v>
      </c>
      <c r="CK1385" s="3" t="s">
        <v>109</v>
      </c>
      <c r="CL1385" s="3" t="s">
        <v>109</v>
      </c>
      <c r="CM1385" s="3" t="s">
        <v>109</v>
      </c>
      <c r="CN1385" s="3" t="s">
        <v>109</v>
      </c>
      <c r="CO1385" s="3" t="s">
        <v>109</v>
      </c>
      <c r="CP1385" s="3" t="s">
        <v>109</v>
      </c>
      <c r="CQ1385" s="5" t="s">
        <v>113</v>
      </c>
      <c r="CR1385" s="5" t="s">
        <v>109</v>
      </c>
      <c r="CV1385" s="21" t="s">
        <v>113</v>
      </c>
      <c r="CW1385" s="16"/>
    </row>
    <row r="1386" spans="1:101" x14ac:dyDescent="0.25">
      <c r="A1386" s="3" t="s">
        <v>5888</v>
      </c>
      <c r="B1386" s="61" t="str">
        <f>CONCATENATE(RIGHT(LEFT(A1386,26),3))</f>
        <v>023</v>
      </c>
      <c r="C1386" s="4">
        <v>1.4586999999999999E-2</v>
      </c>
      <c r="D1386" s="3" t="s">
        <v>109</v>
      </c>
      <c r="E1386" s="3" t="s">
        <v>5889</v>
      </c>
      <c r="F1386" s="3" t="s">
        <v>109</v>
      </c>
      <c r="G1386" s="3" t="s">
        <v>109</v>
      </c>
      <c r="H1386" s="23"/>
      <c r="I1386" s="3" t="s">
        <v>1726</v>
      </c>
      <c r="J1386" s="3" t="s">
        <v>5854</v>
      </c>
      <c r="K1386" s="4">
        <v>8224</v>
      </c>
      <c r="L1386" s="3" t="s">
        <v>109</v>
      </c>
      <c r="M1386" s="3" t="s">
        <v>109</v>
      </c>
      <c r="N1386" s="3" t="s">
        <v>109</v>
      </c>
      <c r="O1386" s="3" t="s">
        <v>109</v>
      </c>
      <c r="P1386" s="3" t="s">
        <v>109</v>
      </c>
      <c r="Q1386" s="64">
        <v>8</v>
      </c>
      <c r="R1386" s="4">
        <v>16</v>
      </c>
      <c r="S1386" s="3" t="s">
        <v>109</v>
      </c>
      <c r="T1386" s="3" t="s">
        <v>109</v>
      </c>
      <c r="U1386" s="46">
        <v>695</v>
      </c>
      <c r="V1386" s="3" t="s">
        <v>109</v>
      </c>
      <c r="W1386" s="3" t="s">
        <v>109</v>
      </c>
      <c r="X1386" s="3" t="s">
        <v>109</v>
      </c>
      <c r="Y1386" s="3" t="s">
        <v>109</v>
      </c>
      <c r="Z1386" s="3" t="s">
        <v>109</v>
      </c>
      <c r="AA1386" s="8"/>
      <c r="AB1386" s="3" t="s">
        <v>109</v>
      </c>
      <c r="AC1386" s="5" t="s">
        <v>135</v>
      </c>
      <c r="AD1386" s="3" t="s">
        <v>135</v>
      </c>
      <c r="AE1386" s="3" t="s">
        <v>109</v>
      </c>
      <c r="AF1386" s="4">
        <v>4</v>
      </c>
      <c r="AG1386" s="3" t="s">
        <v>109</v>
      </c>
      <c r="AH1386" s="3" t="s">
        <v>111</v>
      </c>
      <c r="AI1386" s="3" t="s">
        <v>109</v>
      </c>
      <c r="AJ1386" s="7">
        <v>4</v>
      </c>
      <c r="AN1386" s="3" t="s">
        <v>109</v>
      </c>
      <c r="AO1386" s="42">
        <f>(Q1386*U1386)*12</f>
        <v>66720</v>
      </c>
      <c r="AP1386" s="3" t="s">
        <v>109</v>
      </c>
      <c r="AQ1386" s="3">
        <v>7.0000000000000007E-2</v>
      </c>
      <c r="AR1386" s="3" t="s">
        <v>109</v>
      </c>
      <c r="AS1386" s="3">
        <v>0.02</v>
      </c>
      <c r="AT1386" s="48">
        <f>(AO1386*(1-AQ1386))+(AO1386*AS1386)</f>
        <v>63384</v>
      </c>
      <c r="AU1386" s="3" t="s">
        <v>109</v>
      </c>
      <c r="AV1386" s="3" t="s">
        <v>109</v>
      </c>
      <c r="AW1386" s="3" t="s">
        <v>109</v>
      </c>
      <c r="AX1386" s="3" t="s">
        <v>109</v>
      </c>
      <c r="AY1386" s="3" t="s">
        <v>109</v>
      </c>
      <c r="AZ1386" s="3" t="s">
        <v>109</v>
      </c>
      <c r="BA1386" s="3" t="s">
        <v>109</v>
      </c>
      <c r="BB1386" s="3" t="s">
        <v>109</v>
      </c>
      <c r="BC1386" s="3" t="s">
        <v>109</v>
      </c>
      <c r="BD1386" s="3" t="s">
        <v>109</v>
      </c>
      <c r="BE1386" s="3" t="s">
        <v>109</v>
      </c>
      <c r="BF1386" s="3" t="s">
        <v>109</v>
      </c>
      <c r="BG1386" s="3" t="s">
        <v>109</v>
      </c>
      <c r="BH1386" s="3" t="s">
        <v>109</v>
      </c>
      <c r="BI1386" s="3" t="s">
        <v>109</v>
      </c>
      <c r="BJ1386" s="3">
        <f>BX1386*0.1</f>
        <v>3.6750311592831E-2</v>
      </c>
      <c r="BK1386" s="3">
        <f>BX1386*0.23</f>
        <v>8.4525716663511302E-2</v>
      </c>
      <c r="BL1386" s="2">
        <f>BX1386*0.32</f>
        <v>0.11760099709705919</v>
      </c>
      <c r="BM1386" s="3">
        <f>BX1386*0.3</f>
        <v>0.11025093477849299</v>
      </c>
      <c r="BN1386" s="3">
        <f>BX1386*0.05</f>
        <v>1.83751557964155E-2</v>
      </c>
      <c r="BO1386" s="3" t="s">
        <v>109</v>
      </c>
      <c r="BP1386" s="3" t="s">
        <v>109</v>
      </c>
      <c r="BQ1386" s="3" t="s">
        <v>109</v>
      </c>
      <c r="BR1386" s="3" t="s">
        <v>109</v>
      </c>
      <c r="BS1386" s="3" t="s">
        <v>109</v>
      </c>
      <c r="BT1386" s="3" t="s">
        <v>109</v>
      </c>
      <c r="BU1386" s="3" t="s">
        <v>109</v>
      </c>
      <c r="BV1386" s="3" t="s">
        <v>109</v>
      </c>
      <c r="BW1386" s="3" t="s">
        <v>109</v>
      </c>
      <c r="BX1386" s="71">
        <f>1-(BY1386/AT1386)</f>
        <v>0.36750311592830998</v>
      </c>
      <c r="BY1386" s="46">
        <f>CE1386*CB1386</f>
        <v>40090.182500000003</v>
      </c>
      <c r="BZ1386" s="3">
        <v>7.4999999999999997E-2</v>
      </c>
      <c r="CA1386" s="4">
        <f>C1386</f>
        <v>1.4586999999999999E-2</v>
      </c>
      <c r="CB1386" s="3">
        <f>BZ1386+CA1386</f>
        <v>8.9587E-2</v>
      </c>
      <c r="CC1386" s="47">
        <v>447500</v>
      </c>
      <c r="CD1386" s="46">
        <v>0</v>
      </c>
      <c r="CE1386" s="46">
        <f>CC1386-CD1386</f>
        <v>447500</v>
      </c>
      <c r="CF1386" s="46">
        <f>CE1386/Q1386</f>
        <v>55937.5</v>
      </c>
      <c r="CG1386" s="3" t="s">
        <v>109</v>
      </c>
      <c r="CH1386" s="3" t="s">
        <v>109</v>
      </c>
      <c r="CI1386" s="3" t="s">
        <v>109</v>
      </c>
      <c r="CJ1386" s="3" t="s">
        <v>109</v>
      </c>
      <c r="CK1386" s="3" t="s">
        <v>109</v>
      </c>
      <c r="CL1386" s="3" t="s">
        <v>109</v>
      </c>
      <c r="CM1386" s="3" t="s">
        <v>109</v>
      </c>
      <c r="CN1386" s="3" t="s">
        <v>109</v>
      </c>
      <c r="CO1386" s="3" t="s">
        <v>109</v>
      </c>
      <c r="CP1386" s="3" t="s">
        <v>109</v>
      </c>
      <c r="CQ1386" s="5" t="s">
        <v>113</v>
      </c>
      <c r="CR1386" s="5" t="s">
        <v>109</v>
      </c>
      <c r="CV1386" s="21" t="s">
        <v>113</v>
      </c>
      <c r="CW1386" s="16"/>
    </row>
    <row r="1387" spans="1:101" x14ac:dyDescent="0.25">
      <c r="A1387" s="3" t="s">
        <v>5890</v>
      </c>
      <c r="B1387" s="61" t="str">
        <f>CONCATENATE(RIGHT(LEFT(A1387,26),3))</f>
        <v>023</v>
      </c>
      <c r="C1387" s="9">
        <v>1.4586999999999999E-2</v>
      </c>
      <c r="D1387" s="3" t="s">
        <v>109</v>
      </c>
      <c r="E1387" s="3" t="s">
        <v>5877</v>
      </c>
      <c r="F1387" s="3" t="s">
        <v>109</v>
      </c>
      <c r="G1387" s="3" t="s">
        <v>109</v>
      </c>
      <c r="H1387" s="23"/>
      <c r="I1387" s="3" t="s">
        <v>1726</v>
      </c>
      <c r="J1387" s="3" t="s">
        <v>5854</v>
      </c>
      <c r="K1387" s="4">
        <v>8688</v>
      </c>
      <c r="L1387" s="3" t="s">
        <v>109</v>
      </c>
      <c r="M1387" s="3" t="s">
        <v>109</v>
      </c>
      <c r="N1387" s="3" t="s">
        <v>109</v>
      </c>
      <c r="O1387" s="3" t="s">
        <v>109</v>
      </c>
      <c r="P1387" s="3" t="s">
        <v>109</v>
      </c>
      <c r="Q1387" s="64">
        <v>12</v>
      </c>
      <c r="R1387" s="4">
        <v>12</v>
      </c>
      <c r="S1387" s="3" t="s">
        <v>109</v>
      </c>
      <c r="T1387" s="3" t="s">
        <v>109</v>
      </c>
      <c r="U1387" s="46">
        <v>695</v>
      </c>
      <c r="V1387" s="3" t="s">
        <v>109</v>
      </c>
      <c r="W1387" s="3" t="s">
        <v>109</v>
      </c>
      <c r="X1387" s="3" t="s">
        <v>109</v>
      </c>
      <c r="Y1387" s="3" t="s">
        <v>109</v>
      </c>
      <c r="Z1387" s="3" t="s">
        <v>109</v>
      </c>
      <c r="AA1387" s="8"/>
      <c r="AB1387" s="3" t="s">
        <v>109</v>
      </c>
      <c r="AC1387" s="5" t="s">
        <v>135</v>
      </c>
      <c r="AD1387" s="3" t="s">
        <v>135</v>
      </c>
      <c r="AE1387" s="3" t="s">
        <v>109</v>
      </c>
      <c r="AF1387" s="4">
        <v>4</v>
      </c>
      <c r="AG1387" s="3" t="s">
        <v>109</v>
      </c>
      <c r="AH1387" s="3" t="s">
        <v>111</v>
      </c>
      <c r="AI1387" s="3" t="s">
        <v>109</v>
      </c>
      <c r="AJ1387" s="7">
        <v>4</v>
      </c>
      <c r="AN1387" s="3" t="s">
        <v>109</v>
      </c>
      <c r="AO1387" s="42">
        <f>(Q1387*U1387)*12</f>
        <v>100080</v>
      </c>
      <c r="AP1387" s="3" t="s">
        <v>109</v>
      </c>
      <c r="AQ1387" s="3">
        <v>7.0000000000000007E-2</v>
      </c>
      <c r="AR1387" s="3" t="s">
        <v>109</v>
      </c>
      <c r="AS1387" s="3">
        <v>0.02</v>
      </c>
      <c r="AT1387" s="48">
        <f>(AO1387*(1-AQ1387))+(AO1387*AS1387)</f>
        <v>95076</v>
      </c>
      <c r="AU1387" s="3" t="s">
        <v>109</v>
      </c>
      <c r="AV1387" s="3" t="s">
        <v>109</v>
      </c>
      <c r="AW1387" s="3" t="s">
        <v>109</v>
      </c>
      <c r="AX1387" s="3" t="s">
        <v>109</v>
      </c>
      <c r="AY1387" s="3" t="s">
        <v>109</v>
      </c>
      <c r="AZ1387" s="3" t="s">
        <v>109</v>
      </c>
      <c r="BA1387" s="3" t="s">
        <v>109</v>
      </c>
      <c r="BB1387" s="3" t="s">
        <v>109</v>
      </c>
      <c r="BC1387" s="3" t="s">
        <v>109</v>
      </c>
      <c r="BD1387" s="3" t="s">
        <v>109</v>
      </c>
      <c r="BE1387" s="3" t="s">
        <v>109</v>
      </c>
      <c r="BF1387" s="3" t="s">
        <v>109</v>
      </c>
      <c r="BG1387" s="3" t="s">
        <v>109</v>
      </c>
      <c r="BH1387" s="3" t="s">
        <v>109</v>
      </c>
      <c r="BI1387" s="3" t="s">
        <v>109</v>
      </c>
      <c r="BJ1387" s="3">
        <f>BX1387*0.1</f>
        <v>4.8457982035424299E-2</v>
      </c>
      <c r="BK1387" s="3">
        <f>BX1387*0.23</f>
        <v>0.11145335868147589</v>
      </c>
      <c r="BL1387" s="2">
        <f>BX1387*0.32</f>
        <v>0.15506554251335775</v>
      </c>
      <c r="BM1387" s="3">
        <f>BX1387*0.3</f>
        <v>0.14537394610627288</v>
      </c>
      <c r="BN1387" s="3">
        <f>BX1387*0.05</f>
        <v>2.422899101771215E-2</v>
      </c>
      <c r="BO1387" s="3" t="s">
        <v>109</v>
      </c>
      <c r="BP1387" s="3" t="s">
        <v>109</v>
      </c>
      <c r="BQ1387" s="3" t="s">
        <v>109</v>
      </c>
      <c r="BR1387" s="3" t="s">
        <v>109</v>
      </c>
      <c r="BS1387" s="3" t="s">
        <v>109</v>
      </c>
      <c r="BT1387" s="3" t="s">
        <v>109</v>
      </c>
      <c r="BU1387" s="3" t="s">
        <v>109</v>
      </c>
      <c r="BV1387" s="3" t="s">
        <v>109</v>
      </c>
      <c r="BW1387" s="3" t="s">
        <v>109</v>
      </c>
      <c r="BX1387" s="71">
        <f>1-(BY1387/AT1387)</f>
        <v>0.48457982035424296</v>
      </c>
      <c r="BY1387" s="46">
        <f>CE1387*CB1387</f>
        <v>49004.089</v>
      </c>
      <c r="BZ1387" s="3">
        <v>7.4999999999999997E-2</v>
      </c>
      <c r="CA1387" s="4">
        <f>C1387</f>
        <v>1.4586999999999999E-2</v>
      </c>
      <c r="CB1387" s="3">
        <f>BZ1387+CA1387</f>
        <v>8.9587E-2</v>
      </c>
      <c r="CC1387" s="47">
        <v>547000</v>
      </c>
      <c r="CD1387" s="46">
        <v>0</v>
      </c>
      <c r="CE1387" s="46">
        <f>CC1387-CD1387</f>
        <v>547000</v>
      </c>
      <c r="CF1387" s="46">
        <f>CE1387/Q1387</f>
        <v>45583.333333333336</v>
      </c>
      <c r="CG1387" s="3" t="s">
        <v>109</v>
      </c>
      <c r="CH1387" s="3" t="s">
        <v>1809</v>
      </c>
      <c r="CI1387" s="3" t="s">
        <v>109</v>
      </c>
      <c r="CJ1387" s="3" t="s">
        <v>109</v>
      </c>
      <c r="CK1387" s="3" t="s">
        <v>109</v>
      </c>
      <c r="CL1387" s="3" t="s">
        <v>109</v>
      </c>
      <c r="CM1387" s="3" t="s">
        <v>109</v>
      </c>
      <c r="CN1387" s="3" t="s">
        <v>109</v>
      </c>
      <c r="CO1387" s="3" t="s">
        <v>109</v>
      </c>
      <c r="CP1387" s="3" t="s">
        <v>109</v>
      </c>
      <c r="CQ1387" s="5" t="s">
        <v>113</v>
      </c>
      <c r="CR1387" s="5" t="s">
        <v>109</v>
      </c>
      <c r="CV1387" s="21" t="s">
        <v>113</v>
      </c>
      <c r="CW1387" s="10">
        <v>595</v>
      </c>
    </row>
    <row r="1388" spans="1:101" x14ac:dyDescent="0.25">
      <c r="A1388" s="3" t="s">
        <v>5891</v>
      </c>
      <c r="B1388" s="61" t="str">
        <f>CONCATENATE(RIGHT(LEFT(A1388,26),3))</f>
        <v>023</v>
      </c>
      <c r="C1388" s="9">
        <v>1.4586999999999999E-2</v>
      </c>
      <c r="D1388" s="3" t="s">
        <v>109</v>
      </c>
      <c r="E1388" s="3" t="s">
        <v>5892</v>
      </c>
      <c r="F1388" s="3" t="s">
        <v>109</v>
      </c>
      <c r="G1388" s="3" t="s">
        <v>109</v>
      </c>
      <c r="H1388" s="23"/>
      <c r="I1388" s="3" t="s">
        <v>1726</v>
      </c>
      <c r="J1388" s="3" t="s">
        <v>5854</v>
      </c>
      <c r="K1388" s="4">
        <v>4120</v>
      </c>
      <c r="L1388" s="3" t="s">
        <v>109</v>
      </c>
      <c r="M1388" s="3" t="s">
        <v>109</v>
      </c>
      <c r="N1388" s="3" t="s">
        <v>109</v>
      </c>
      <c r="O1388" s="3" t="s">
        <v>109</v>
      </c>
      <c r="P1388" s="3" t="s">
        <v>109</v>
      </c>
      <c r="Q1388" s="63">
        <v>4</v>
      </c>
      <c r="R1388" s="9">
        <v>8</v>
      </c>
      <c r="S1388" s="3" t="s">
        <v>109</v>
      </c>
      <c r="T1388" s="3" t="s">
        <v>109</v>
      </c>
      <c r="U1388" s="46">
        <v>695</v>
      </c>
      <c r="V1388" s="3" t="s">
        <v>109</v>
      </c>
      <c r="W1388" s="3" t="s">
        <v>109</v>
      </c>
      <c r="X1388" s="3" t="s">
        <v>109</v>
      </c>
      <c r="Y1388" s="3" t="s">
        <v>109</v>
      </c>
      <c r="Z1388" s="3" t="s">
        <v>109</v>
      </c>
      <c r="AA1388" s="8"/>
      <c r="AB1388" s="3" t="s">
        <v>109</v>
      </c>
      <c r="AC1388" s="5" t="s">
        <v>135</v>
      </c>
      <c r="AD1388" s="3" t="s">
        <v>135</v>
      </c>
      <c r="AE1388" s="3" t="s">
        <v>109</v>
      </c>
      <c r="AF1388" s="4">
        <v>4</v>
      </c>
      <c r="AG1388" s="3" t="s">
        <v>109</v>
      </c>
      <c r="AH1388" s="3" t="s">
        <v>111</v>
      </c>
      <c r="AI1388" s="3" t="s">
        <v>109</v>
      </c>
      <c r="AJ1388" s="12">
        <v>4</v>
      </c>
      <c r="AN1388" s="3" t="s">
        <v>109</v>
      </c>
      <c r="AO1388" s="42">
        <f>(Q1388*U1388)*12</f>
        <v>33360</v>
      </c>
      <c r="AP1388" s="3" t="s">
        <v>109</v>
      </c>
      <c r="AQ1388" s="3">
        <v>7.0000000000000007E-2</v>
      </c>
      <c r="AR1388" s="3" t="s">
        <v>109</v>
      </c>
      <c r="AS1388" s="3">
        <v>0.02</v>
      </c>
      <c r="AT1388" s="48">
        <f>(AO1388*(1-AQ1388))+(AO1388*AS1388)</f>
        <v>31692</v>
      </c>
      <c r="AU1388" s="3" t="s">
        <v>109</v>
      </c>
      <c r="AV1388" s="3" t="s">
        <v>109</v>
      </c>
      <c r="AW1388" s="3" t="s">
        <v>109</v>
      </c>
      <c r="AX1388" s="3" t="s">
        <v>109</v>
      </c>
      <c r="AY1388" s="3" t="s">
        <v>109</v>
      </c>
      <c r="AZ1388" s="3" t="s">
        <v>109</v>
      </c>
      <c r="BA1388" s="3" t="s">
        <v>109</v>
      </c>
      <c r="BB1388" s="3" t="s">
        <v>109</v>
      </c>
      <c r="BC1388" s="3" t="s">
        <v>109</v>
      </c>
      <c r="BD1388" s="3" t="s">
        <v>109</v>
      </c>
      <c r="BE1388" s="3" t="s">
        <v>109</v>
      </c>
      <c r="BF1388" s="3" t="s">
        <v>109</v>
      </c>
      <c r="BG1388" s="3" t="s">
        <v>109</v>
      </c>
      <c r="BH1388" s="3" t="s">
        <v>109</v>
      </c>
      <c r="BI1388" s="3" t="s">
        <v>109</v>
      </c>
      <c r="BJ1388" s="3">
        <f>BX1388*0.1</f>
        <v>3.6877517670074467E-2</v>
      </c>
      <c r="BK1388" s="3">
        <f>BX1388*0.23</f>
        <v>8.4818290641171273E-2</v>
      </c>
      <c r="BL1388" s="2">
        <f>BX1388*0.32</f>
        <v>0.11800805654423829</v>
      </c>
      <c r="BM1388" s="3">
        <f>BX1388*0.3</f>
        <v>0.1106325530102234</v>
      </c>
      <c r="BN1388" s="3">
        <f>BX1388*0.05</f>
        <v>1.8438758835037233E-2</v>
      </c>
      <c r="BO1388" s="3" t="s">
        <v>109</v>
      </c>
      <c r="BP1388" s="3" t="s">
        <v>109</v>
      </c>
      <c r="BQ1388" s="3" t="s">
        <v>109</v>
      </c>
      <c r="BR1388" s="3" t="s">
        <v>109</v>
      </c>
      <c r="BS1388" s="3" t="s">
        <v>109</v>
      </c>
      <c r="BT1388" s="3" t="s">
        <v>109</v>
      </c>
      <c r="BU1388" s="3" t="s">
        <v>109</v>
      </c>
      <c r="BV1388" s="3" t="s">
        <v>109</v>
      </c>
      <c r="BW1388" s="3" t="s">
        <v>109</v>
      </c>
      <c r="BX1388" s="71">
        <f>1-(BY1388/AT1388)</f>
        <v>0.36877517670074467</v>
      </c>
      <c r="BY1388" s="46">
        <f>CE1388*CB1388</f>
        <v>20004.777099999999</v>
      </c>
      <c r="BZ1388" s="3">
        <v>7.4999999999999997E-2</v>
      </c>
      <c r="CA1388" s="4">
        <f>C1388</f>
        <v>1.4586999999999999E-2</v>
      </c>
      <c r="CB1388" s="3">
        <f>BZ1388+CA1388</f>
        <v>8.9587E-2</v>
      </c>
      <c r="CC1388" s="47">
        <v>223300</v>
      </c>
      <c r="CD1388" s="46">
        <v>0</v>
      </c>
      <c r="CE1388" s="46">
        <f>CC1388-CD1388</f>
        <v>223300</v>
      </c>
      <c r="CF1388" s="46">
        <f>CE1388/Q1388</f>
        <v>55825</v>
      </c>
      <c r="CG1388" s="3" t="s">
        <v>109</v>
      </c>
      <c r="CH1388" s="3" t="s">
        <v>5893</v>
      </c>
      <c r="CI1388" s="3" t="s">
        <v>109</v>
      </c>
      <c r="CJ1388" s="3" t="s">
        <v>109</v>
      </c>
      <c r="CK1388" s="3" t="s">
        <v>109</v>
      </c>
      <c r="CL1388" s="3" t="s">
        <v>109</v>
      </c>
      <c r="CM1388" s="3" t="s">
        <v>109</v>
      </c>
      <c r="CN1388" s="3" t="s">
        <v>109</v>
      </c>
      <c r="CO1388" s="3" t="s">
        <v>109</v>
      </c>
      <c r="CP1388" s="3" t="s">
        <v>109</v>
      </c>
      <c r="CQ1388" s="5" t="s">
        <v>113</v>
      </c>
      <c r="CR1388" s="5" t="s">
        <v>109</v>
      </c>
      <c r="CV1388" s="21" t="s">
        <v>113</v>
      </c>
    </row>
    <row r="1389" spans="1:101" x14ac:dyDescent="0.25">
      <c r="A1389" s="3" t="s">
        <v>5894</v>
      </c>
      <c r="B1389" s="61" t="str">
        <f>CONCATENATE(RIGHT(LEFT(A1389,26),3))</f>
        <v>023</v>
      </c>
      <c r="C1389" s="9">
        <v>1.4586999999999999E-2</v>
      </c>
      <c r="D1389" s="3" t="s">
        <v>5895</v>
      </c>
      <c r="E1389" s="3" t="s">
        <v>5896</v>
      </c>
      <c r="F1389" s="3" t="s">
        <v>109</v>
      </c>
      <c r="G1389" s="3" t="s">
        <v>109</v>
      </c>
      <c r="H1389" s="23"/>
      <c r="I1389" s="3" t="s">
        <v>1726</v>
      </c>
      <c r="J1389" s="3" t="s">
        <v>5854</v>
      </c>
      <c r="K1389" s="4">
        <v>4080</v>
      </c>
      <c r="L1389" s="3" t="s">
        <v>109</v>
      </c>
      <c r="M1389" s="3" t="s">
        <v>109</v>
      </c>
      <c r="N1389" s="3" t="s">
        <v>109</v>
      </c>
      <c r="O1389" s="3" t="s">
        <v>109</v>
      </c>
      <c r="P1389" s="3" t="s">
        <v>109</v>
      </c>
      <c r="Q1389" s="63">
        <v>4</v>
      </c>
      <c r="R1389" s="9">
        <v>8</v>
      </c>
      <c r="S1389" s="3" t="s">
        <v>109</v>
      </c>
      <c r="T1389" s="3" t="s">
        <v>109</v>
      </c>
      <c r="U1389" s="46">
        <v>695</v>
      </c>
      <c r="V1389" s="3" t="s">
        <v>109</v>
      </c>
      <c r="W1389" s="3" t="s">
        <v>109</v>
      </c>
      <c r="X1389" s="3" t="s">
        <v>109</v>
      </c>
      <c r="Y1389" s="3" t="s">
        <v>109</v>
      </c>
      <c r="Z1389" s="3" t="s">
        <v>109</v>
      </c>
      <c r="AA1389" s="8"/>
      <c r="AB1389" s="3" t="s">
        <v>109</v>
      </c>
      <c r="AC1389" s="5" t="s">
        <v>135</v>
      </c>
      <c r="AD1389" s="3" t="s">
        <v>135</v>
      </c>
      <c r="AE1389" s="3" t="s">
        <v>109</v>
      </c>
      <c r="AF1389" s="4">
        <v>4</v>
      </c>
      <c r="AG1389" s="3" t="s">
        <v>109</v>
      </c>
      <c r="AH1389" s="3" t="s">
        <v>111</v>
      </c>
      <c r="AI1389" s="3" t="s">
        <v>109</v>
      </c>
      <c r="AJ1389" s="12">
        <v>4</v>
      </c>
      <c r="AN1389" s="3" t="s">
        <v>109</v>
      </c>
      <c r="AO1389" s="42">
        <f>(Q1389*U1389)*12</f>
        <v>33360</v>
      </c>
      <c r="AP1389" s="3" t="s">
        <v>109</v>
      </c>
      <c r="AQ1389" s="3">
        <v>7.0000000000000007E-2</v>
      </c>
      <c r="AR1389" s="3" t="s">
        <v>109</v>
      </c>
      <c r="AS1389" s="3">
        <v>0.02</v>
      </c>
      <c r="AT1389" s="48">
        <f>(AO1389*(1-AQ1389))+(AO1389*AS1389)</f>
        <v>31692</v>
      </c>
      <c r="AU1389" s="3" t="s">
        <v>109</v>
      </c>
      <c r="AV1389" s="3" t="s">
        <v>109</v>
      </c>
      <c r="AW1389" s="3" t="s">
        <v>109</v>
      </c>
      <c r="AX1389" s="3" t="s">
        <v>109</v>
      </c>
      <c r="AY1389" s="3" t="s">
        <v>109</v>
      </c>
      <c r="AZ1389" s="3" t="s">
        <v>109</v>
      </c>
      <c r="BA1389" s="3" t="s">
        <v>109</v>
      </c>
      <c r="BB1389" s="3" t="s">
        <v>109</v>
      </c>
      <c r="BC1389" s="3" t="s">
        <v>109</v>
      </c>
      <c r="BD1389" s="3" t="s">
        <v>109</v>
      </c>
      <c r="BE1389" s="3" t="s">
        <v>109</v>
      </c>
      <c r="BF1389" s="3" t="s">
        <v>109</v>
      </c>
      <c r="BG1389" s="3" t="s">
        <v>109</v>
      </c>
      <c r="BH1389" s="3" t="s">
        <v>109</v>
      </c>
      <c r="BI1389" s="3" t="s">
        <v>109</v>
      </c>
      <c r="BJ1389" s="3">
        <f>BX1389*0.1</f>
        <v>3.6877517670074467E-2</v>
      </c>
      <c r="BK1389" s="3">
        <f>BX1389*0.23</f>
        <v>8.4818290641171273E-2</v>
      </c>
      <c r="BL1389" s="2">
        <f>BX1389*0.32</f>
        <v>0.11800805654423829</v>
      </c>
      <c r="BM1389" s="3">
        <f>BX1389*0.3</f>
        <v>0.1106325530102234</v>
      </c>
      <c r="BN1389" s="3">
        <f>BX1389*0.05</f>
        <v>1.8438758835037233E-2</v>
      </c>
      <c r="BO1389" s="3" t="s">
        <v>109</v>
      </c>
      <c r="BP1389" s="3" t="s">
        <v>109</v>
      </c>
      <c r="BQ1389" s="3" t="s">
        <v>109</v>
      </c>
      <c r="BR1389" s="3" t="s">
        <v>109</v>
      </c>
      <c r="BS1389" s="3" t="s">
        <v>109</v>
      </c>
      <c r="BT1389" s="3" t="s">
        <v>109</v>
      </c>
      <c r="BU1389" s="3" t="s">
        <v>109</v>
      </c>
      <c r="BV1389" s="3" t="s">
        <v>109</v>
      </c>
      <c r="BW1389" s="3" t="s">
        <v>109</v>
      </c>
      <c r="BX1389" s="71">
        <f>1-(BY1389/AT1389)</f>
        <v>0.36877517670074467</v>
      </c>
      <c r="BY1389" s="46">
        <f>CE1389*CB1389</f>
        <v>20004.777099999999</v>
      </c>
      <c r="BZ1389" s="3">
        <v>7.4999999999999997E-2</v>
      </c>
      <c r="CA1389" s="4">
        <f>C1389</f>
        <v>1.4586999999999999E-2</v>
      </c>
      <c r="CB1389" s="3">
        <f>BZ1389+CA1389</f>
        <v>8.9587E-2</v>
      </c>
      <c r="CC1389" s="47">
        <v>223300</v>
      </c>
      <c r="CD1389" s="46">
        <v>0</v>
      </c>
      <c r="CE1389" s="46">
        <f>CC1389-CD1389</f>
        <v>223300</v>
      </c>
      <c r="CF1389" s="46">
        <f>CE1389/Q1389</f>
        <v>55825</v>
      </c>
      <c r="CG1389" s="3" t="s">
        <v>109</v>
      </c>
      <c r="CH1389" s="3" t="s">
        <v>5897</v>
      </c>
      <c r="CI1389" s="3" t="s">
        <v>109</v>
      </c>
      <c r="CJ1389" s="3" t="s">
        <v>109</v>
      </c>
      <c r="CK1389" s="3" t="s">
        <v>109</v>
      </c>
      <c r="CL1389" s="3" t="s">
        <v>109</v>
      </c>
      <c r="CM1389" s="3" t="s">
        <v>109</v>
      </c>
      <c r="CN1389" s="3" t="s">
        <v>109</v>
      </c>
      <c r="CO1389" s="3" t="s">
        <v>109</v>
      </c>
      <c r="CP1389" s="3" t="s">
        <v>109</v>
      </c>
      <c r="CQ1389" s="5" t="s">
        <v>113</v>
      </c>
      <c r="CR1389" s="5" t="s">
        <v>109</v>
      </c>
      <c r="CV1389" s="21" t="s">
        <v>113</v>
      </c>
      <c r="CW1389" s="10">
        <v>310</v>
      </c>
    </row>
    <row r="1390" spans="1:101" x14ac:dyDescent="0.25">
      <c r="A1390" s="3" t="s">
        <v>5898</v>
      </c>
      <c r="B1390" s="61" t="str">
        <f>CONCATENATE(RIGHT(LEFT(A1390,26),3))</f>
        <v>023</v>
      </c>
      <c r="C1390" s="9">
        <v>1.4586999999999999E-2</v>
      </c>
      <c r="D1390" s="3" t="s">
        <v>109</v>
      </c>
      <c r="E1390" s="3" t="s">
        <v>5899</v>
      </c>
      <c r="F1390" s="3" t="s">
        <v>109</v>
      </c>
      <c r="G1390" s="3" t="s">
        <v>109</v>
      </c>
      <c r="H1390" s="23"/>
      <c r="I1390" s="3" t="s">
        <v>1726</v>
      </c>
      <c r="J1390" s="3" t="s">
        <v>5854</v>
      </c>
      <c r="K1390" s="4">
        <v>4080</v>
      </c>
      <c r="L1390" s="3" t="s">
        <v>109</v>
      </c>
      <c r="M1390" s="3" t="s">
        <v>109</v>
      </c>
      <c r="N1390" s="3" t="s">
        <v>109</v>
      </c>
      <c r="O1390" s="3" t="s">
        <v>109</v>
      </c>
      <c r="P1390" s="3" t="s">
        <v>109</v>
      </c>
      <c r="Q1390" s="64">
        <v>4</v>
      </c>
      <c r="R1390" s="9">
        <v>8</v>
      </c>
      <c r="S1390" s="3" t="s">
        <v>109</v>
      </c>
      <c r="T1390" s="3" t="s">
        <v>109</v>
      </c>
      <c r="U1390" s="46">
        <v>695</v>
      </c>
      <c r="V1390" s="3" t="s">
        <v>109</v>
      </c>
      <c r="W1390" s="3" t="s">
        <v>109</v>
      </c>
      <c r="X1390" s="3" t="s">
        <v>109</v>
      </c>
      <c r="Y1390" s="3" t="s">
        <v>109</v>
      </c>
      <c r="Z1390" s="3" t="s">
        <v>109</v>
      </c>
      <c r="AA1390" s="8"/>
      <c r="AB1390" s="3" t="s">
        <v>109</v>
      </c>
      <c r="AC1390" s="5" t="s">
        <v>135</v>
      </c>
      <c r="AD1390" s="3" t="s">
        <v>135</v>
      </c>
      <c r="AE1390" s="3" t="s">
        <v>109</v>
      </c>
      <c r="AF1390" s="4">
        <v>4</v>
      </c>
      <c r="AG1390" s="3" t="s">
        <v>109</v>
      </c>
      <c r="AH1390" s="3" t="s">
        <v>111</v>
      </c>
      <c r="AI1390" s="3" t="s">
        <v>109</v>
      </c>
      <c r="AJ1390" s="12">
        <v>4</v>
      </c>
      <c r="AN1390" s="3" t="s">
        <v>109</v>
      </c>
      <c r="AO1390" s="42">
        <f>(Q1390*U1390)*12</f>
        <v>33360</v>
      </c>
      <c r="AP1390" s="3" t="s">
        <v>109</v>
      </c>
      <c r="AQ1390" s="3">
        <v>7.0000000000000007E-2</v>
      </c>
      <c r="AR1390" s="3" t="s">
        <v>109</v>
      </c>
      <c r="AS1390" s="3">
        <v>0.02</v>
      </c>
      <c r="AT1390" s="48">
        <f>(AO1390*(1-AQ1390))+(AO1390*AS1390)</f>
        <v>31692</v>
      </c>
      <c r="AU1390" s="3" t="s">
        <v>109</v>
      </c>
      <c r="AV1390" s="3" t="s">
        <v>109</v>
      </c>
      <c r="AW1390" s="3" t="s">
        <v>109</v>
      </c>
      <c r="AX1390" s="3" t="s">
        <v>109</v>
      </c>
      <c r="AY1390" s="3" t="s">
        <v>109</v>
      </c>
      <c r="AZ1390" s="3" t="s">
        <v>109</v>
      </c>
      <c r="BA1390" s="3" t="s">
        <v>109</v>
      </c>
      <c r="BB1390" s="3" t="s">
        <v>109</v>
      </c>
      <c r="BC1390" s="3" t="s">
        <v>109</v>
      </c>
      <c r="BD1390" s="3" t="s">
        <v>109</v>
      </c>
      <c r="BE1390" s="3" t="s">
        <v>109</v>
      </c>
      <c r="BF1390" s="3" t="s">
        <v>109</v>
      </c>
      <c r="BG1390" s="3" t="s">
        <v>109</v>
      </c>
      <c r="BH1390" s="3" t="s">
        <v>109</v>
      </c>
      <c r="BI1390" s="3" t="s">
        <v>109</v>
      </c>
      <c r="BJ1390" s="3">
        <f>BX1390*0.1</f>
        <v>3.6877517670074467E-2</v>
      </c>
      <c r="BK1390" s="3">
        <f>BX1390*0.23</f>
        <v>8.4818290641171273E-2</v>
      </c>
      <c r="BL1390" s="2">
        <f>BX1390*0.32</f>
        <v>0.11800805654423829</v>
      </c>
      <c r="BM1390" s="3">
        <f>BX1390*0.3</f>
        <v>0.1106325530102234</v>
      </c>
      <c r="BN1390" s="3">
        <f>BX1390*0.05</f>
        <v>1.8438758835037233E-2</v>
      </c>
      <c r="BO1390" s="3" t="s">
        <v>109</v>
      </c>
      <c r="BP1390" s="3" t="s">
        <v>109</v>
      </c>
      <c r="BQ1390" s="3" t="s">
        <v>109</v>
      </c>
      <c r="BR1390" s="3" t="s">
        <v>109</v>
      </c>
      <c r="BS1390" s="3" t="s">
        <v>109</v>
      </c>
      <c r="BT1390" s="3" t="s">
        <v>109</v>
      </c>
      <c r="BU1390" s="3" t="s">
        <v>109</v>
      </c>
      <c r="BV1390" s="3" t="s">
        <v>109</v>
      </c>
      <c r="BW1390" s="3" t="s">
        <v>109</v>
      </c>
      <c r="BX1390" s="71">
        <f>1-(BY1390/AT1390)</f>
        <v>0.36877517670074467</v>
      </c>
      <c r="BY1390" s="46">
        <f>CE1390*CB1390</f>
        <v>20004.777099999999</v>
      </c>
      <c r="BZ1390" s="3">
        <v>7.4999999999999997E-2</v>
      </c>
      <c r="CA1390" s="4">
        <f>C1390</f>
        <v>1.4586999999999999E-2</v>
      </c>
      <c r="CB1390" s="3">
        <f>BZ1390+CA1390</f>
        <v>8.9587E-2</v>
      </c>
      <c r="CC1390" s="47">
        <v>223300</v>
      </c>
      <c r="CD1390" s="46">
        <v>0</v>
      </c>
      <c r="CE1390" s="46">
        <f>CC1390-CD1390</f>
        <v>223300</v>
      </c>
      <c r="CF1390" s="46">
        <f>CE1390/Q1390</f>
        <v>55825</v>
      </c>
      <c r="CG1390" s="3" t="s">
        <v>109</v>
      </c>
      <c r="CH1390" s="3" t="s">
        <v>5900</v>
      </c>
      <c r="CI1390" s="3" t="s">
        <v>109</v>
      </c>
      <c r="CJ1390" s="3" t="s">
        <v>109</v>
      </c>
      <c r="CK1390" s="3" t="s">
        <v>109</v>
      </c>
      <c r="CL1390" s="3" t="s">
        <v>109</v>
      </c>
      <c r="CM1390" s="3" t="s">
        <v>109</v>
      </c>
      <c r="CN1390" s="3" t="s">
        <v>109</v>
      </c>
      <c r="CO1390" s="3" t="s">
        <v>109</v>
      </c>
      <c r="CP1390" s="3" t="s">
        <v>109</v>
      </c>
      <c r="CQ1390" s="5" t="s">
        <v>113</v>
      </c>
      <c r="CR1390" s="5" t="s">
        <v>109</v>
      </c>
      <c r="CV1390" s="21" t="s">
        <v>113</v>
      </c>
      <c r="CW1390" s="10">
        <v>337</v>
      </c>
    </row>
    <row r="1391" spans="1:101" x14ac:dyDescent="0.25">
      <c r="A1391" s="3" t="s">
        <v>5901</v>
      </c>
      <c r="B1391" s="61" t="str">
        <f>CONCATENATE(RIGHT(LEFT(A1391,26),3))</f>
        <v>023</v>
      </c>
      <c r="C1391" s="9">
        <v>1.4586999999999999E-2</v>
      </c>
      <c r="D1391" s="3" t="s">
        <v>109</v>
      </c>
      <c r="E1391" s="3" t="s">
        <v>5902</v>
      </c>
      <c r="F1391" s="3" t="s">
        <v>109</v>
      </c>
      <c r="G1391" s="3" t="s">
        <v>109</v>
      </c>
      <c r="H1391" s="23"/>
      <c r="I1391" s="3" t="s">
        <v>1726</v>
      </c>
      <c r="J1391" s="3" t="s">
        <v>5854</v>
      </c>
      <c r="K1391" s="4">
        <v>4120</v>
      </c>
      <c r="L1391" s="3" t="s">
        <v>109</v>
      </c>
      <c r="M1391" s="3" t="s">
        <v>109</v>
      </c>
      <c r="N1391" s="3" t="s">
        <v>109</v>
      </c>
      <c r="O1391" s="3" t="s">
        <v>109</v>
      </c>
      <c r="P1391" s="3" t="s">
        <v>109</v>
      </c>
      <c r="Q1391" s="64">
        <v>4</v>
      </c>
      <c r="R1391" s="9">
        <v>8</v>
      </c>
      <c r="S1391" s="3" t="s">
        <v>109</v>
      </c>
      <c r="T1391" s="3" t="s">
        <v>109</v>
      </c>
      <c r="U1391" s="46">
        <v>695</v>
      </c>
      <c r="V1391" s="3" t="s">
        <v>109</v>
      </c>
      <c r="W1391" s="3" t="s">
        <v>109</v>
      </c>
      <c r="X1391" s="3" t="s">
        <v>109</v>
      </c>
      <c r="Y1391" s="3" t="s">
        <v>109</v>
      </c>
      <c r="Z1391" s="3" t="s">
        <v>109</v>
      </c>
      <c r="AA1391" s="8"/>
      <c r="AB1391" s="3" t="s">
        <v>109</v>
      </c>
      <c r="AC1391" s="5" t="s">
        <v>135</v>
      </c>
      <c r="AD1391" s="3" t="s">
        <v>135</v>
      </c>
      <c r="AE1391" s="3" t="s">
        <v>109</v>
      </c>
      <c r="AF1391" s="4">
        <v>4</v>
      </c>
      <c r="AG1391" s="3" t="s">
        <v>109</v>
      </c>
      <c r="AH1391" s="3" t="s">
        <v>111</v>
      </c>
      <c r="AI1391" s="3" t="s">
        <v>109</v>
      </c>
      <c r="AJ1391" s="12">
        <v>4</v>
      </c>
      <c r="AN1391" s="3" t="s">
        <v>109</v>
      </c>
      <c r="AO1391" s="42">
        <f>(Q1391*U1391)*12</f>
        <v>33360</v>
      </c>
      <c r="AP1391" s="3" t="s">
        <v>109</v>
      </c>
      <c r="AQ1391" s="3">
        <v>7.0000000000000007E-2</v>
      </c>
      <c r="AR1391" s="3" t="s">
        <v>109</v>
      </c>
      <c r="AS1391" s="3">
        <v>0.02</v>
      </c>
      <c r="AT1391" s="48">
        <f>(AO1391*(1-AQ1391))+(AO1391*AS1391)</f>
        <v>31692</v>
      </c>
      <c r="AU1391" s="3" t="s">
        <v>109</v>
      </c>
      <c r="AV1391" s="3" t="s">
        <v>109</v>
      </c>
      <c r="AW1391" s="3" t="s">
        <v>109</v>
      </c>
      <c r="AX1391" s="3" t="s">
        <v>109</v>
      </c>
      <c r="AY1391" s="3" t="s">
        <v>109</v>
      </c>
      <c r="AZ1391" s="3" t="s">
        <v>109</v>
      </c>
      <c r="BA1391" s="3" t="s">
        <v>109</v>
      </c>
      <c r="BB1391" s="3" t="s">
        <v>109</v>
      </c>
      <c r="BC1391" s="3" t="s">
        <v>109</v>
      </c>
      <c r="BD1391" s="3" t="s">
        <v>109</v>
      </c>
      <c r="BE1391" s="3" t="s">
        <v>109</v>
      </c>
      <c r="BF1391" s="3" t="s">
        <v>109</v>
      </c>
      <c r="BG1391" s="3" t="s">
        <v>109</v>
      </c>
      <c r="BH1391" s="3" t="s">
        <v>109</v>
      </c>
      <c r="BI1391" s="3" t="s">
        <v>109</v>
      </c>
      <c r="BJ1391" s="3">
        <f>BX1391*0.1</f>
        <v>3.6877517670074467E-2</v>
      </c>
      <c r="BK1391" s="3">
        <f>BX1391*0.23</f>
        <v>8.4818290641171273E-2</v>
      </c>
      <c r="BL1391" s="2">
        <f>BX1391*0.32</f>
        <v>0.11800805654423829</v>
      </c>
      <c r="BM1391" s="3">
        <f>BX1391*0.3</f>
        <v>0.1106325530102234</v>
      </c>
      <c r="BN1391" s="3">
        <f>BX1391*0.05</f>
        <v>1.8438758835037233E-2</v>
      </c>
      <c r="BO1391" s="3" t="s">
        <v>109</v>
      </c>
      <c r="BP1391" s="3" t="s">
        <v>109</v>
      </c>
      <c r="BQ1391" s="3" t="s">
        <v>109</v>
      </c>
      <c r="BR1391" s="3" t="s">
        <v>109</v>
      </c>
      <c r="BS1391" s="3" t="s">
        <v>109</v>
      </c>
      <c r="BT1391" s="3" t="s">
        <v>109</v>
      </c>
      <c r="BU1391" s="3" t="s">
        <v>109</v>
      </c>
      <c r="BV1391" s="3" t="s">
        <v>109</v>
      </c>
      <c r="BW1391" s="3" t="s">
        <v>109</v>
      </c>
      <c r="BX1391" s="71">
        <f>1-(BY1391/AT1391)</f>
        <v>0.36877517670074467</v>
      </c>
      <c r="BY1391" s="46">
        <f>CE1391*CB1391</f>
        <v>20004.777099999999</v>
      </c>
      <c r="BZ1391" s="3">
        <v>7.4999999999999997E-2</v>
      </c>
      <c r="CA1391" s="4">
        <f>C1391</f>
        <v>1.4586999999999999E-2</v>
      </c>
      <c r="CB1391" s="3">
        <f>BZ1391+CA1391</f>
        <v>8.9587E-2</v>
      </c>
      <c r="CC1391" s="47">
        <v>223300</v>
      </c>
      <c r="CD1391" s="46">
        <v>0</v>
      </c>
      <c r="CE1391" s="46">
        <f>CC1391-CD1391</f>
        <v>223300</v>
      </c>
      <c r="CF1391" s="46">
        <f>CE1391/Q1391</f>
        <v>55825</v>
      </c>
      <c r="CG1391" s="3" t="s">
        <v>109</v>
      </c>
      <c r="CH1391" s="3" t="s">
        <v>1839</v>
      </c>
      <c r="CI1391" s="3" t="s">
        <v>109</v>
      </c>
      <c r="CJ1391" s="3" t="s">
        <v>109</v>
      </c>
      <c r="CK1391" s="3" t="s">
        <v>109</v>
      </c>
      <c r="CL1391" s="3" t="s">
        <v>109</v>
      </c>
      <c r="CM1391" s="3" t="s">
        <v>109</v>
      </c>
      <c r="CN1391" s="3" t="s">
        <v>109</v>
      </c>
      <c r="CO1391" s="3" t="s">
        <v>109</v>
      </c>
      <c r="CP1391" s="3" t="s">
        <v>109</v>
      </c>
      <c r="CQ1391" s="5" t="s">
        <v>113</v>
      </c>
      <c r="CR1391" s="5" t="s">
        <v>109</v>
      </c>
      <c r="CV1391" s="21" t="s">
        <v>113</v>
      </c>
      <c r="CW1391" s="10">
        <v>300</v>
      </c>
    </row>
    <row r="1392" spans="1:101" x14ac:dyDescent="0.25">
      <c r="A1392" s="3" t="s">
        <v>5903</v>
      </c>
      <c r="B1392" s="61" t="str">
        <f>CONCATENATE(RIGHT(LEFT(A1392,26),3))</f>
        <v>023</v>
      </c>
      <c r="C1392" s="9">
        <v>1.4586999999999999E-2</v>
      </c>
      <c r="D1392" s="3" t="s">
        <v>109</v>
      </c>
      <c r="E1392" s="3" t="s">
        <v>5904</v>
      </c>
      <c r="F1392" s="3" t="s">
        <v>109</v>
      </c>
      <c r="G1392" s="3" t="s">
        <v>109</v>
      </c>
      <c r="H1392" s="23"/>
      <c r="I1392" s="3" t="s">
        <v>1726</v>
      </c>
      <c r="J1392" s="3" t="s">
        <v>5854</v>
      </c>
      <c r="K1392" s="4">
        <v>4080</v>
      </c>
      <c r="L1392" s="3" t="s">
        <v>109</v>
      </c>
      <c r="M1392" s="3" t="s">
        <v>109</v>
      </c>
      <c r="N1392" s="3" t="s">
        <v>109</v>
      </c>
      <c r="O1392" s="3" t="s">
        <v>109</v>
      </c>
      <c r="P1392" s="3" t="s">
        <v>109</v>
      </c>
      <c r="Q1392" s="64">
        <v>4</v>
      </c>
      <c r="R1392" s="9">
        <v>8</v>
      </c>
      <c r="S1392" s="3" t="s">
        <v>109</v>
      </c>
      <c r="T1392" s="3" t="s">
        <v>109</v>
      </c>
      <c r="U1392" s="46">
        <v>695</v>
      </c>
      <c r="V1392" s="3" t="s">
        <v>109</v>
      </c>
      <c r="W1392" s="3" t="s">
        <v>109</v>
      </c>
      <c r="X1392" s="3" t="s">
        <v>109</v>
      </c>
      <c r="Y1392" s="3" t="s">
        <v>109</v>
      </c>
      <c r="Z1392" s="3" t="s">
        <v>109</v>
      </c>
      <c r="AA1392" s="8"/>
      <c r="AB1392" s="3" t="s">
        <v>109</v>
      </c>
      <c r="AC1392" s="5" t="s">
        <v>135</v>
      </c>
      <c r="AD1392" s="3" t="s">
        <v>135</v>
      </c>
      <c r="AE1392" s="3" t="s">
        <v>109</v>
      </c>
      <c r="AF1392" s="4">
        <v>4</v>
      </c>
      <c r="AG1392" s="3" t="s">
        <v>109</v>
      </c>
      <c r="AH1392" s="3" t="s">
        <v>111</v>
      </c>
      <c r="AI1392" s="3" t="s">
        <v>109</v>
      </c>
      <c r="AJ1392" s="12">
        <v>4</v>
      </c>
      <c r="AN1392" s="3" t="s">
        <v>109</v>
      </c>
      <c r="AO1392" s="42">
        <f>(Q1392*U1392)*12</f>
        <v>33360</v>
      </c>
      <c r="AP1392" s="3" t="s">
        <v>109</v>
      </c>
      <c r="AQ1392" s="3">
        <v>7.0000000000000007E-2</v>
      </c>
      <c r="AR1392" s="3" t="s">
        <v>109</v>
      </c>
      <c r="AS1392" s="3">
        <v>0.02</v>
      </c>
      <c r="AT1392" s="48">
        <f>(AO1392*(1-AQ1392))+(AO1392*AS1392)</f>
        <v>31692</v>
      </c>
      <c r="AU1392" s="3" t="s">
        <v>109</v>
      </c>
      <c r="AV1392" s="3" t="s">
        <v>109</v>
      </c>
      <c r="AW1392" s="3" t="s">
        <v>109</v>
      </c>
      <c r="AX1392" s="3" t="s">
        <v>109</v>
      </c>
      <c r="AY1392" s="3" t="s">
        <v>109</v>
      </c>
      <c r="AZ1392" s="3" t="s">
        <v>109</v>
      </c>
      <c r="BA1392" s="3" t="s">
        <v>109</v>
      </c>
      <c r="BB1392" s="3" t="s">
        <v>109</v>
      </c>
      <c r="BC1392" s="3" t="s">
        <v>109</v>
      </c>
      <c r="BD1392" s="3" t="s">
        <v>109</v>
      </c>
      <c r="BE1392" s="3" t="s">
        <v>109</v>
      </c>
      <c r="BF1392" s="3" t="s">
        <v>109</v>
      </c>
      <c r="BG1392" s="3" t="s">
        <v>109</v>
      </c>
      <c r="BH1392" s="3" t="s">
        <v>109</v>
      </c>
      <c r="BI1392" s="3" t="s">
        <v>109</v>
      </c>
      <c r="BJ1392" s="3">
        <f>BX1392*0.1</f>
        <v>3.6877517670074467E-2</v>
      </c>
      <c r="BK1392" s="3">
        <f>BX1392*0.23</f>
        <v>8.4818290641171273E-2</v>
      </c>
      <c r="BL1392" s="2">
        <f>BX1392*0.32</f>
        <v>0.11800805654423829</v>
      </c>
      <c r="BM1392" s="3">
        <f>BX1392*0.3</f>
        <v>0.1106325530102234</v>
      </c>
      <c r="BN1392" s="3">
        <f>BX1392*0.05</f>
        <v>1.8438758835037233E-2</v>
      </c>
      <c r="BO1392" s="3" t="s">
        <v>109</v>
      </c>
      <c r="BP1392" s="3" t="s">
        <v>109</v>
      </c>
      <c r="BQ1392" s="3" t="s">
        <v>109</v>
      </c>
      <c r="BR1392" s="3" t="s">
        <v>109</v>
      </c>
      <c r="BS1392" s="3" t="s">
        <v>109</v>
      </c>
      <c r="BT1392" s="3" t="s">
        <v>109</v>
      </c>
      <c r="BU1392" s="3" t="s">
        <v>109</v>
      </c>
      <c r="BV1392" s="3" t="s">
        <v>109</v>
      </c>
      <c r="BW1392" s="3" t="s">
        <v>109</v>
      </c>
      <c r="BX1392" s="71">
        <f>1-(BY1392/AT1392)</f>
        <v>0.36877517670074467</v>
      </c>
      <c r="BY1392" s="46">
        <f>CE1392*CB1392</f>
        <v>20004.777099999999</v>
      </c>
      <c r="BZ1392" s="3">
        <v>7.4999999999999997E-2</v>
      </c>
      <c r="CA1392" s="4">
        <f>C1392</f>
        <v>1.4586999999999999E-2</v>
      </c>
      <c r="CB1392" s="3">
        <f>BZ1392+CA1392</f>
        <v>8.9587E-2</v>
      </c>
      <c r="CC1392" s="47">
        <v>223300</v>
      </c>
      <c r="CD1392" s="46">
        <v>0</v>
      </c>
      <c r="CE1392" s="46">
        <f>CC1392-CD1392</f>
        <v>223300</v>
      </c>
      <c r="CF1392" s="46">
        <f>CE1392/Q1392</f>
        <v>55825</v>
      </c>
      <c r="CG1392" s="3" t="s">
        <v>109</v>
      </c>
      <c r="CH1392" s="3" t="s">
        <v>5905</v>
      </c>
      <c r="CI1392" s="3" t="s">
        <v>109</v>
      </c>
      <c r="CJ1392" s="3" t="s">
        <v>109</v>
      </c>
      <c r="CK1392" s="3" t="s">
        <v>109</v>
      </c>
      <c r="CL1392" s="3" t="s">
        <v>109</v>
      </c>
      <c r="CM1392" s="3" t="s">
        <v>109</v>
      </c>
      <c r="CN1392" s="3" t="s">
        <v>109</v>
      </c>
      <c r="CO1392" s="3" t="s">
        <v>109</v>
      </c>
      <c r="CP1392" s="3" t="s">
        <v>109</v>
      </c>
      <c r="CQ1392" s="5" t="s">
        <v>113</v>
      </c>
      <c r="CR1392" s="5" t="s">
        <v>109</v>
      </c>
      <c r="CV1392" s="21" t="s">
        <v>113</v>
      </c>
      <c r="CW1392" s="10">
        <v>335</v>
      </c>
    </row>
    <row r="1393" spans="1:101" x14ac:dyDescent="0.25">
      <c r="A1393" s="3" t="s">
        <v>5906</v>
      </c>
      <c r="B1393" s="61" t="str">
        <f>CONCATENATE(RIGHT(LEFT(A1393,26),3))</f>
        <v>023</v>
      </c>
      <c r="C1393" s="9">
        <v>1.4586999999999999E-2</v>
      </c>
      <c r="D1393" s="3" t="s">
        <v>5907</v>
      </c>
      <c r="E1393" s="3" t="s">
        <v>5908</v>
      </c>
      <c r="F1393" s="3" t="s">
        <v>109</v>
      </c>
      <c r="G1393" s="3" t="s">
        <v>109</v>
      </c>
      <c r="H1393" s="23"/>
      <c r="I1393" s="3" t="s">
        <v>1726</v>
      </c>
      <c r="J1393" s="3" t="s">
        <v>5854</v>
      </c>
      <c r="K1393" s="4">
        <v>9288</v>
      </c>
      <c r="L1393" s="3" t="s">
        <v>109</v>
      </c>
      <c r="M1393" s="3" t="s">
        <v>109</v>
      </c>
      <c r="N1393" s="3" t="s">
        <v>109</v>
      </c>
      <c r="O1393" s="3" t="s">
        <v>109</v>
      </c>
      <c r="P1393" s="3" t="s">
        <v>109</v>
      </c>
      <c r="Q1393" s="64">
        <v>9</v>
      </c>
      <c r="R1393" s="9">
        <v>18</v>
      </c>
      <c r="S1393" s="3" t="s">
        <v>109</v>
      </c>
      <c r="T1393" s="3" t="s">
        <v>109</v>
      </c>
      <c r="U1393" s="46">
        <v>695</v>
      </c>
      <c r="V1393" s="3" t="s">
        <v>109</v>
      </c>
      <c r="W1393" s="3" t="s">
        <v>109</v>
      </c>
      <c r="X1393" s="3" t="s">
        <v>109</v>
      </c>
      <c r="Y1393" s="3" t="s">
        <v>109</v>
      </c>
      <c r="Z1393" s="3" t="s">
        <v>109</v>
      </c>
      <c r="AA1393" s="8"/>
      <c r="AB1393" s="3" t="s">
        <v>109</v>
      </c>
      <c r="AC1393" s="5" t="s">
        <v>135</v>
      </c>
      <c r="AD1393" s="3" t="s">
        <v>135</v>
      </c>
      <c r="AE1393" s="3" t="s">
        <v>109</v>
      </c>
      <c r="AF1393" s="4">
        <v>4</v>
      </c>
      <c r="AG1393" s="3" t="s">
        <v>109</v>
      </c>
      <c r="AH1393" s="3" t="s">
        <v>111</v>
      </c>
      <c r="AI1393" s="3" t="s">
        <v>109</v>
      </c>
      <c r="AJ1393" s="12">
        <v>4</v>
      </c>
      <c r="AN1393" s="3" t="s">
        <v>109</v>
      </c>
      <c r="AO1393" s="42">
        <f>(Q1393*U1393)*12</f>
        <v>75060</v>
      </c>
      <c r="AP1393" s="3" t="s">
        <v>109</v>
      </c>
      <c r="AQ1393" s="3">
        <v>7.0000000000000007E-2</v>
      </c>
      <c r="AR1393" s="3" t="s">
        <v>109</v>
      </c>
      <c r="AS1393" s="3">
        <v>0.02</v>
      </c>
      <c r="AT1393" s="48">
        <f>(AO1393*(1-AQ1393))+(AO1393*AS1393)</f>
        <v>71306.999999999985</v>
      </c>
      <c r="AU1393" s="3" t="s">
        <v>109</v>
      </c>
      <c r="AV1393" s="3" t="s">
        <v>109</v>
      </c>
      <c r="AW1393" s="3" t="s">
        <v>109</v>
      </c>
      <c r="AX1393" s="3" t="s">
        <v>109</v>
      </c>
      <c r="AY1393" s="3" t="s">
        <v>109</v>
      </c>
      <c r="AZ1393" s="3" t="s">
        <v>109</v>
      </c>
      <c r="BA1393" s="3" t="s">
        <v>109</v>
      </c>
      <c r="BB1393" s="3" t="s">
        <v>109</v>
      </c>
      <c r="BC1393" s="3" t="s">
        <v>109</v>
      </c>
      <c r="BD1393" s="3" t="s">
        <v>109</v>
      </c>
      <c r="BE1393" s="3" t="s">
        <v>109</v>
      </c>
      <c r="BF1393" s="3" t="s">
        <v>109</v>
      </c>
      <c r="BG1393" s="3" t="s">
        <v>109</v>
      </c>
      <c r="BH1393" s="3" t="s">
        <v>109</v>
      </c>
      <c r="BI1393" s="3" t="s">
        <v>109</v>
      </c>
      <c r="BJ1393" s="3">
        <f>BX1393*0.1</f>
        <v>4.2069410156085653E-2</v>
      </c>
      <c r="BK1393" s="3">
        <f>BX1393*0.23</f>
        <v>9.6759643358997005E-2</v>
      </c>
      <c r="BL1393" s="2">
        <f>BX1393*0.32</f>
        <v>0.13462211249947409</v>
      </c>
      <c r="BM1393" s="3">
        <f>BX1393*0.3</f>
        <v>0.12620823046825694</v>
      </c>
      <c r="BN1393" s="3">
        <f>BX1393*0.05</f>
        <v>2.1034705078042826E-2</v>
      </c>
      <c r="BO1393" s="3" t="s">
        <v>109</v>
      </c>
      <c r="BP1393" s="3" t="s">
        <v>109</v>
      </c>
      <c r="BQ1393" s="3" t="s">
        <v>109</v>
      </c>
      <c r="BR1393" s="3" t="s">
        <v>109</v>
      </c>
      <c r="BS1393" s="3" t="s">
        <v>109</v>
      </c>
      <c r="BT1393" s="3" t="s">
        <v>109</v>
      </c>
      <c r="BU1393" s="3" t="s">
        <v>109</v>
      </c>
      <c r="BV1393" s="3" t="s">
        <v>109</v>
      </c>
      <c r="BW1393" s="3" t="s">
        <v>109</v>
      </c>
      <c r="BX1393" s="71">
        <f>1-(BY1393/AT1393)</f>
        <v>0.42069410156085651</v>
      </c>
      <c r="BY1393" s="46">
        <f>CE1393*CB1393</f>
        <v>41308.565699999999</v>
      </c>
      <c r="BZ1393" s="3">
        <v>7.4999999999999997E-2</v>
      </c>
      <c r="CA1393" s="4">
        <f>C1393</f>
        <v>1.4586999999999999E-2</v>
      </c>
      <c r="CB1393" s="3">
        <f>BZ1393+CA1393</f>
        <v>8.9587E-2</v>
      </c>
      <c r="CC1393" s="47">
        <v>461100</v>
      </c>
      <c r="CD1393" s="46">
        <v>0</v>
      </c>
      <c r="CE1393" s="46">
        <f>CC1393-CD1393</f>
        <v>461100</v>
      </c>
      <c r="CF1393" s="46">
        <f>CE1393/Q1393</f>
        <v>51233.333333333336</v>
      </c>
      <c r="CG1393" s="3" t="s">
        <v>109</v>
      </c>
      <c r="CH1393" s="3" t="s">
        <v>5909</v>
      </c>
      <c r="CI1393" s="3" t="s">
        <v>109</v>
      </c>
      <c r="CJ1393" s="3" t="s">
        <v>109</v>
      </c>
      <c r="CK1393" s="3" t="s">
        <v>109</v>
      </c>
      <c r="CL1393" s="3" t="s">
        <v>109</v>
      </c>
      <c r="CM1393" s="3" t="s">
        <v>109</v>
      </c>
      <c r="CN1393" s="3" t="s">
        <v>109</v>
      </c>
      <c r="CO1393" s="3" t="s">
        <v>109</v>
      </c>
      <c r="CP1393" s="3" t="s">
        <v>109</v>
      </c>
      <c r="CQ1393" s="5" t="s">
        <v>113</v>
      </c>
      <c r="CR1393" s="5" t="s">
        <v>109</v>
      </c>
      <c r="CV1393" s="21" t="s">
        <v>113</v>
      </c>
      <c r="CW1393" s="10">
        <v>333</v>
      </c>
    </row>
    <row r="1394" spans="1:101" x14ac:dyDescent="0.25">
      <c r="A1394" s="3" t="s">
        <v>5910</v>
      </c>
      <c r="B1394" s="61" t="str">
        <f>CONCATENATE(RIGHT(LEFT(A1394,26),3))</f>
        <v>023</v>
      </c>
      <c r="C1394" s="9">
        <v>1.4586999999999999E-2</v>
      </c>
      <c r="D1394" s="3" t="s">
        <v>5911</v>
      </c>
      <c r="E1394" s="3" t="s">
        <v>5912</v>
      </c>
      <c r="F1394" s="3" t="s">
        <v>109</v>
      </c>
      <c r="G1394" s="3" t="s">
        <v>109</v>
      </c>
      <c r="H1394" s="23"/>
      <c r="I1394" s="3" t="s">
        <v>1726</v>
      </c>
      <c r="J1394" s="3" t="s">
        <v>5854</v>
      </c>
      <c r="K1394" s="4">
        <v>4120</v>
      </c>
      <c r="L1394" s="3" t="s">
        <v>109</v>
      </c>
      <c r="M1394" s="3" t="s">
        <v>109</v>
      </c>
      <c r="N1394" s="3" t="s">
        <v>109</v>
      </c>
      <c r="O1394" s="3" t="s">
        <v>109</v>
      </c>
      <c r="P1394" s="3" t="s">
        <v>109</v>
      </c>
      <c r="Q1394" s="64">
        <v>4</v>
      </c>
      <c r="R1394" s="9">
        <v>8</v>
      </c>
      <c r="S1394" s="3" t="s">
        <v>109</v>
      </c>
      <c r="T1394" s="3" t="s">
        <v>109</v>
      </c>
      <c r="U1394" s="46">
        <v>695</v>
      </c>
      <c r="V1394" s="3" t="s">
        <v>109</v>
      </c>
      <c r="W1394" s="3" t="s">
        <v>109</v>
      </c>
      <c r="X1394" s="3" t="s">
        <v>109</v>
      </c>
      <c r="Y1394" s="3" t="s">
        <v>109</v>
      </c>
      <c r="Z1394" s="3" t="s">
        <v>109</v>
      </c>
      <c r="AA1394" s="8"/>
      <c r="AB1394" s="3" t="s">
        <v>109</v>
      </c>
      <c r="AC1394" s="5" t="s">
        <v>135</v>
      </c>
      <c r="AD1394" s="3" t="s">
        <v>135</v>
      </c>
      <c r="AE1394" s="3" t="s">
        <v>109</v>
      </c>
      <c r="AF1394" s="4">
        <v>4</v>
      </c>
      <c r="AG1394" s="3" t="s">
        <v>109</v>
      </c>
      <c r="AH1394" s="3" t="s">
        <v>111</v>
      </c>
      <c r="AI1394" s="3" t="s">
        <v>109</v>
      </c>
      <c r="AJ1394" s="12">
        <v>4</v>
      </c>
      <c r="AN1394" s="3" t="s">
        <v>109</v>
      </c>
      <c r="AO1394" s="42">
        <f>(Q1394*U1394)*12</f>
        <v>33360</v>
      </c>
      <c r="AP1394" s="3" t="s">
        <v>109</v>
      </c>
      <c r="AQ1394" s="3">
        <v>7.0000000000000007E-2</v>
      </c>
      <c r="AR1394" s="3" t="s">
        <v>109</v>
      </c>
      <c r="AS1394" s="3">
        <v>0.02</v>
      </c>
      <c r="AT1394" s="48">
        <f>(AO1394*(1-AQ1394))+(AO1394*AS1394)</f>
        <v>31692</v>
      </c>
      <c r="AU1394" s="3" t="s">
        <v>109</v>
      </c>
      <c r="AV1394" s="3" t="s">
        <v>109</v>
      </c>
      <c r="AW1394" s="3" t="s">
        <v>109</v>
      </c>
      <c r="AX1394" s="3" t="s">
        <v>109</v>
      </c>
      <c r="AY1394" s="3" t="s">
        <v>109</v>
      </c>
      <c r="AZ1394" s="3" t="s">
        <v>109</v>
      </c>
      <c r="BA1394" s="3" t="s">
        <v>109</v>
      </c>
      <c r="BB1394" s="3" t="s">
        <v>109</v>
      </c>
      <c r="BC1394" s="3" t="s">
        <v>109</v>
      </c>
      <c r="BD1394" s="3" t="s">
        <v>109</v>
      </c>
      <c r="BE1394" s="3" t="s">
        <v>109</v>
      </c>
      <c r="BF1394" s="3" t="s">
        <v>109</v>
      </c>
      <c r="BG1394" s="3" t="s">
        <v>109</v>
      </c>
      <c r="BH1394" s="3" t="s">
        <v>109</v>
      </c>
      <c r="BI1394" s="3" t="s">
        <v>109</v>
      </c>
      <c r="BJ1394" s="3">
        <f>BX1394*0.1</f>
        <v>3.6877517670074467E-2</v>
      </c>
      <c r="BK1394" s="3">
        <f>BX1394*0.23</f>
        <v>8.4818290641171273E-2</v>
      </c>
      <c r="BL1394" s="2">
        <f>BX1394*0.32</f>
        <v>0.11800805654423829</v>
      </c>
      <c r="BM1394" s="3">
        <f>BX1394*0.3</f>
        <v>0.1106325530102234</v>
      </c>
      <c r="BN1394" s="3">
        <f>BX1394*0.05</f>
        <v>1.8438758835037233E-2</v>
      </c>
      <c r="BO1394" s="3" t="s">
        <v>109</v>
      </c>
      <c r="BP1394" s="3" t="s">
        <v>109</v>
      </c>
      <c r="BQ1394" s="3" t="s">
        <v>109</v>
      </c>
      <c r="BR1394" s="3" t="s">
        <v>109</v>
      </c>
      <c r="BS1394" s="3" t="s">
        <v>109</v>
      </c>
      <c r="BT1394" s="3" t="s">
        <v>109</v>
      </c>
      <c r="BU1394" s="3" t="s">
        <v>109</v>
      </c>
      <c r="BV1394" s="3" t="s">
        <v>109</v>
      </c>
      <c r="BW1394" s="3" t="s">
        <v>109</v>
      </c>
      <c r="BX1394" s="71">
        <f>1-(BY1394/AT1394)</f>
        <v>0.36877517670074467</v>
      </c>
      <c r="BY1394" s="46">
        <f>CE1394*CB1394</f>
        <v>20004.777099999999</v>
      </c>
      <c r="BZ1394" s="3">
        <v>7.4999999999999997E-2</v>
      </c>
      <c r="CA1394" s="4">
        <f>C1394</f>
        <v>1.4586999999999999E-2</v>
      </c>
      <c r="CB1394" s="3">
        <f>BZ1394+CA1394</f>
        <v>8.9587E-2</v>
      </c>
      <c r="CC1394" s="47">
        <v>223300</v>
      </c>
      <c r="CD1394" s="46">
        <v>0</v>
      </c>
      <c r="CE1394" s="46">
        <f>CC1394-CD1394</f>
        <v>223300</v>
      </c>
      <c r="CF1394" s="46">
        <f>CE1394/Q1394</f>
        <v>55825</v>
      </c>
      <c r="CG1394" s="3" t="s">
        <v>109</v>
      </c>
      <c r="CH1394" s="3" t="s">
        <v>5001</v>
      </c>
      <c r="CI1394" s="3" t="s">
        <v>109</v>
      </c>
      <c r="CJ1394" s="3" t="s">
        <v>109</v>
      </c>
      <c r="CK1394" s="3" t="s">
        <v>109</v>
      </c>
      <c r="CL1394" s="3" t="s">
        <v>109</v>
      </c>
      <c r="CM1394" s="3" t="s">
        <v>109</v>
      </c>
      <c r="CN1394" s="3" t="s">
        <v>109</v>
      </c>
      <c r="CO1394" s="3" t="s">
        <v>109</v>
      </c>
      <c r="CP1394" s="3" t="s">
        <v>109</v>
      </c>
      <c r="CQ1394" s="5" t="s">
        <v>113</v>
      </c>
      <c r="CR1394" s="5" t="s">
        <v>109</v>
      </c>
      <c r="CV1394" s="21" t="s">
        <v>113</v>
      </c>
      <c r="CW1394" s="10">
        <v>330</v>
      </c>
    </row>
    <row r="1395" spans="1:101" x14ac:dyDescent="0.25">
      <c r="A1395" s="3" t="s">
        <v>5913</v>
      </c>
      <c r="B1395" s="61" t="str">
        <f>CONCATENATE(RIGHT(LEFT(A1395,26),3))</f>
        <v>023</v>
      </c>
      <c r="C1395" s="9">
        <v>1.4586999999999999E-2</v>
      </c>
      <c r="D1395" s="3" t="s">
        <v>109</v>
      </c>
      <c r="E1395" s="3" t="s">
        <v>5914</v>
      </c>
      <c r="F1395" s="3" t="s">
        <v>109</v>
      </c>
      <c r="G1395" s="3" t="s">
        <v>109</v>
      </c>
      <c r="H1395" s="23"/>
      <c r="I1395" s="3" t="s">
        <v>1726</v>
      </c>
      <c r="J1395" s="3" t="s">
        <v>5854</v>
      </c>
      <c r="K1395" s="4">
        <v>4080</v>
      </c>
      <c r="L1395" s="3" t="s">
        <v>109</v>
      </c>
      <c r="M1395" s="3" t="s">
        <v>109</v>
      </c>
      <c r="N1395" s="3" t="s">
        <v>109</v>
      </c>
      <c r="O1395" s="3" t="s">
        <v>109</v>
      </c>
      <c r="P1395" s="3" t="s">
        <v>109</v>
      </c>
      <c r="Q1395" s="64">
        <v>4</v>
      </c>
      <c r="R1395" s="9">
        <v>8</v>
      </c>
      <c r="S1395" s="3" t="s">
        <v>109</v>
      </c>
      <c r="T1395" s="3" t="s">
        <v>109</v>
      </c>
      <c r="U1395" s="46">
        <v>695</v>
      </c>
      <c r="V1395" s="3" t="s">
        <v>109</v>
      </c>
      <c r="W1395" s="3" t="s">
        <v>109</v>
      </c>
      <c r="X1395" s="3" t="s">
        <v>109</v>
      </c>
      <c r="Y1395" s="3" t="s">
        <v>109</v>
      </c>
      <c r="Z1395" s="3" t="s">
        <v>109</v>
      </c>
      <c r="AA1395" s="8"/>
      <c r="AB1395" s="3" t="s">
        <v>109</v>
      </c>
      <c r="AC1395" s="5" t="s">
        <v>135</v>
      </c>
      <c r="AD1395" s="3" t="s">
        <v>135</v>
      </c>
      <c r="AE1395" s="3" t="s">
        <v>109</v>
      </c>
      <c r="AF1395" s="4">
        <v>4</v>
      </c>
      <c r="AG1395" s="3" t="s">
        <v>109</v>
      </c>
      <c r="AH1395" s="3" t="s">
        <v>111</v>
      </c>
      <c r="AI1395" s="3" t="s">
        <v>109</v>
      </c>
      <c r="AJ1395" s="12">
        <v>4</v>
      </c>
      <c r="AN1395" s="3" t="s">
        <v>109</v>
      </c>
      <c r="AO1395" s="42">
        <f>(Q1395*U1395)*12</f>
        <v>33360</v>
      </c>
      <c r="AP1395" s="3" t="s">
        <v>109</v>
      </c>
      <c r="AQ1395" s="3">
        <v>7.0000000000000007E-2</v>
      </c>
      <c r="AR1395" s="3" t="s">
        <v>109</v>
      </c>
      <c r="AS1395" s="3">
        <v>0.02</v>
      </c>
      <c r="AT1395" s="48">
        <f>(AO1395*(1-AQ1395))+(AO1395*AS1395)</f>
        <v>31692</v>
      </c>
      <c r="AU1395" s="3" t="s">
        <v>109</v>
      </c>
      <c r="AV1395" s="3" t="s">
        <v>109</v>
      </c>
      <c r="AW1395" s="3" t="s">
        <v>109</v>
      </c>
      <c r="AX1395" s="3" t="s">
        <v>109</v>
      </c>
      <c r="AY1395" s="3" t="s">
        <v>109</v>
      </c>
      <c r="AZ1395" s="3" t="s">
        <v>109</v>
      </c>
      <c r="BA1395" s="3" t="s">
        <v>109</v>
      </c>
      <c r="BB1395" s="3" t="s">
        <v>109</v>
      </c>
      <c r="BC1395" s="3" t="s">
        <v>109</v>
      </c>
      <c r="BD1395" s="3" t="s">
        <v>109</v>
      </c>
      <c r="BE1395" s="3" t="s">
        <v>109</v>
      </c>
      <c r="BF1395" s="3" t="s">
        <v>109</v>
      </c>
      <c r="BG1395" s="3" t="s">
        <v>109</v>
      </c>
      <c r="BH1395" s="3" t="s">
        <v>109</v>
      </c>
      <c r="BI1395" s="3" t="s">
        <v>109</v>
      </c>
      <c r="BJ1395" s="3">
        <f>BX1395*0.1</f>
        <v>3.6877517670074467E-2</v>
      </c>
      <c r="BK1395" s="3">
        <f>BX1395*0.23</f>
        <v>8.4818290641171273E-2</v>
      </c>
      <c r="BL1395" s="2">
        <f>BX1395*0.32</f>
        <v>0.11800805654423829</v>
      </c>
      <c r="BM1395" s="3">
        <f>BX1395*0.3</f>
        <v>0.1106325530102234</v>
      </c>
      <c r="BN1395" s="3">
        <f>BX1395*0.05</f>
        <v>1.8438758835037233E-2</v>
      </c>
      <c r="BO1395" s="3" t="s">
        <v>109</v>
      </c>
      <c r="BP1395" s="3" t="s">
        <v>109</v>
      </c>
      <c r="BQ1395" s="3" t="s">
        <v>109</v>
      </c>
      <c r="BR1395" s="3" t="s">
        <v>109</v>
      </c>
      <c r="BS1395" s="3" t="s">
        <v>109</v>
      </c>
      <c r="BT1395" s="3" t="s">
        <v>109</v>
      </c>
      <c r="BU1395" s="3" t="s">
        <v>109</v>
      </c>
      <c r="BV1395" s="3" t="s">
        <v>109</v>
      </c>
      <c r="BW1395" s="3" t="s">
        <v>109</v>
      </c>
      <c r="BX1395" s="71">
        <f>1-(BY1395/AT1395)</f>
        <v>0.36877517670074467</v>
      </c>
      <c r="BY1395" s="46">
        <f>CE1395*CB1395</f>
        <v>20004.777099999999</v>
      </c>
      <c r="BZ1395" s="3">
        <v>7.4999999999999997E-2</v>
      </c>
      <c r="CA1395" s="4">
        <f>C1395</f>
        <v>1.4586999999999999E-2</v>
      </c>
      <c r="CB1395" s="3">
        <f>BZ1395+CA1395</f>
        <v>8.9587E-2</v>
      </c>
      <c r="CC1395" s="47">
        <v>223300</v>
      </c>
      <c r="CD1395" s="46">
        <v>0</v>
      </c>
      <c r="CE1395" s="46">
        <f>CC1395-CD1395</f>
        <v>223300</v>
      </c>
      <c r="CF1395" s="46">
        <f>CE1395/Q1395</f>
        <v>55825</v>
      </c>
      <c r="CG1395" s="3" t="s">
        <v>109</v>
      </c>
      <c r="CH1395" s="3" t="s">
        <v>1809</v>
      </c>
      <c r="CI1395" s="3" t="s">
        <v>109</v>
      </c>
      <c r="CJ1395" s="3" t="s">
        <v>109</v>
      </c>
      <c r="CK1395" s="3" t="s">
        <v>109</v>
      </c>
      <c r="CL1395" s="3" t="s">
        <v>109</v>
      </c>
      <c r="CM1395" s="3" t="s">
        <v>109</v>
      </c>
      <c r="CN1395" s="3" t="s">
        <v>109</v>
      </c>
      <c r="CO1395" s="3" t="s">
        <v>109</v>
      </c>
      <c r="CP1395" s="3" t="s">
        <v>109</v>
      </c>
      <c r="CQ1395" s="5" t="s">
        <v>113</v>
      </c>
      <c r="CR1395" s="5" t="s">
        <v>109</v>
      </c>
      <c r="CV1395" s="21" t="s">
        <v>113</v>
      </c>
      <c r="CW1395" s="10">
        <v>325</v>
      </c>
    </row>
    <row r="1396" spans="1:101" x14ac:dyDescent="0.25">
      <c r="A1396" s="3" t="s">
        <v>5918</v>
      </c>
      <c r="B1396" s="61" t="str">
        <f>CONCATENATE(RIGHT(LEFT(A1396,26),3))</f>
        <v>023</v>
      </c>
      <c r="C1396" s="9">
        <v>1.4586999999999999E-2</v>
      </c>
      <c r="D1396" s="3" t="s">
        <v>109</v>
      </c>
      <c r="E1396" s="3" t="s">
        <v>5919</v>
      </c>
      <c r="F1396" s="3" t="s">
        <v>109</v>
      </c>
      <c r="G1396" s="3" t="s">
        <v>109</v>
      </c>
      <c r="H1396" s="23"/>
      <c r="I1396" s="3" t="s">
        <v>1726</v>
      </c>
      <c r="J1396" s="3" t="s">
        <v>5854</v>
      </c>
      <c r="K1396" s="4">
        <v>7680</v>
      </c>
      <c r="L1396" s="3" t="s">
        <v>109</v>
      </c>
      <c r="M1396" s="3" t="s">
        <v>109</v>
      </c>
      <c r="N1396" s="3" t="s">
        <v>109</v>
      </c>
      <c r="O1396" s="3" t="s">
        <v>109</v>
      </c>
      <c r="P1396" s="3" t="s">
        <v>109</v>
      </c>
      <c r="Q1396" s="64">
        <v>12</v>
      </c>
      <c r="R1396" s="16"/>
      <c r="S1396" s="3" t="s">
        <v>109</v>
      </c>
      <c r="T1396" s="3" t="s">
        <v>109</v>
      </c>
      <c r="U1396" s="46">
        <v>695</v>
      </c>
      <c r="V1396" s="3" t="s">
        <v>109</v>
      </c>
      <c r="W1396" s="3" t="s">
        <v>109</v>
      </c>
      <c r="X1396" s="3" t="s">
        <v>109</v>
      </c>
      <c r="Y1396" s="3" t="s">
        <v>109</v>
      </c>
      <c r="Z1396" s="3" t="s">
        <v>109</v>
      </c>
      <c r="AA1396" s="8"/>
      <c r="AB1396" s="3" t="s">
        <v>109</v>
      </c>
      <c r="AC1396" s="5" t="s">
        <v>135</v>
      </c>
      <c r="AD1396" s="3" t="s">
        <v>135</v>
      </c>
      <c r="AE1396" s="3" t="s">
        <v>109</v>
      </c>
      <c r="AF1396" s="4">
        <v>4</v>
      </c>
      <c r="AG1396" s="3" t="s">
        <v>109</v>
      </c>
      <c r="AH1396" s="3" t="s">
        <v>111</v>
      </c>
      <c r="AI1396" s="3" t="s">
        <v>109</v>
      </c>
      <c r="AJ1396" s="12">
        <v>4</v>
      </c>
      <c r="AN1396" s="3" t="s">
        <v>109</v>
      </c>
      <c r="AO1396" s="42">
        <f>(Q1396*U1396)*12</f>
        <v>100080</v>
      </c>
      <c r="AP1396" s="3" t="s">
        <v>109</v>
      </c>
      <c r="AQ1396" s="3">
        <v>7.0000000000000007E-2</v>
      </c>
      <c r="AR1396" s="3" t="s">
        <v>109</v>
      </c>
      <c r="AS1396" s="3">
        <v>0.02</v>
      </c>
      <c r="AT1396" s="48">
        <f>(AO1396*(1-AQ1396))+(AO1396*AS1396)</f>
        <v>95076</v>
      </c>
      <c r="AU1396" s="3" t="s">
        <v>109</v>
      </c>
      <c r="AV1396" s="3" t="s">
        <v>109</v>
      </c>
      <c r="AW1396" s="3" t="s">
        <v>109</v>
      </c>
      <c r="AX1396" s="3" t="s">
        <v>109</v>
      </c>
      <c r="AY1396" s="3" t="s">
        <v>109</v>
      </c>
      <c r="AZ1396" s="3" t="s">
        <v>109</v>
      </c>
      <c r="BA1396" s="3" t="s">
        <v>109</v>
      </c>
      <c r="BB1396" s="3" t="s">
        <v>109</v>
      </c>
      <c r="BC1396" s="3" t="s">
        <v>109</v>
      </c>
      <c r="BD1396" s="3" t="s">
        <v>109</v>
      </c>
      <c r="BE1396" s="3" t="s">
        <v>109</v>
      </c>
      <c r="BF1396" s="3" t="s">
        <v>109</v>
      </c>
      <c r="BG1396" s="3" t="s">
        <v>109</v>
      </c>
      <c r="BH1396" s="3" t="s">
        <v>109</v>
      </c>
      <c r="BI1396" s="3" t="s">
        <v>109</v>
      </c>
      <c r="BJ1396" s="3">
        <f>BX1396*0.1</f>
        <v>4.8457982035424299E-2</v>
      </c>
      <c r="BK1396" s="3">
        <f>BX1396*0.23</f>
        <v>0.11145335868147589</v>
      </c>
      <c r="BL1396" s="2">
        <f>BX1396*0.32</f>
        <v>0.15506554251335775</v>
      </c>
      <c r="BM1396" s="3">
        <f>BX1396*0.3</f>
        <v>0.14537394610627288</v>
      </c>
      <c r="BN1396" s="3">
        <f>BX1396*0.05</f>
        <v>2.422899101771215E-2</v>
      </c>
      <c r="BO1396" s="3" t="s">
        <v>109</v>
      </c>
      <c r="BP1396" s="3" t="s">
        <v>109</v>
      </c>
      <c r="BQ1396" s="3" t="s">
        <v>109</v>
      </c>
      <c r="BR1396" s="3" t="s">
        <v>109</v>
      </c>
      <c r="BS1396" s="3" t="s">
        <v>109</v>
      </c>
      <c r="BT1396" s="3" t="s">
        <v>109</v>
      </c>
      <c r="BU1396" s="3" t="s">
        <v>109</v>
      </c>
      <c r="BV1396" s="3" t="s">
        <v>109</v>
      </c>
      <c r="BW1396" s="3" t="s">
        <v>109</v>
      </c>
      <c r="BX1396" s="71">
        <f>1-(BY1396/AT1396)</f>
        <v>0.48457982035424296</v>
      </c>
      <c r="BY1396" s="46">
        <f>CE1396*CB1396</f>
        <v>49004.089</v>
      </c>
      <c r="BZ1396" s="3">
        <v>7.4999999999999997E-2</v>
      </c>
      <c r="CA1396" s="4">
        <f>C1396</f>
        <v>1.4586999999999999E-2</v>
      </c>
      <c r="CB1396" s="3">
        <f>BZ1396+CA1396</f>
        <v>8.9587E-2</v>
      </c>
      <c r="CC1396" s="47">
        <v>547000</v>
      </c>
      <c r="CD1396" s="46">
        <v>0</v>
      </c>
      <c r="CE1396" s="46">
        <f>CC1396-CD1396</f>
        <v>547000</v>
      </c>
      <c r="CF1396" s="46">
        <f>CE1396/Q1396</f>
        <v>45583.333333333336</v>
      </c>
      <c r="CG1396" s="3" t="s">
        <v>109</v>
      </c>
      <c r="CH1396" s="3" t="s">
        <v>1734</v>
      </c>
      <c r="CI1396" s="3" t="s">
        <v>109</v>
      </c>
      <c r="CJ1396" s="3" t="s">
        <v>109</v>
      </c>
      <c r="CK1396" s="3" t="s">
        <v>109</v>
      </c>
      <c r="CL1396" s="3" t="s">
        <v>109</v>
      </c>
      <c r="CM1396" s="3" t="s">
        <v>109</v>
      </c>
      <c r="CN1396" s="3" t="s">
        <v>109</v>
      </c>
      <c r="CO1396" s="3" t="s">
        <v>109</v>
      </c>
      <c r="CP1396" s="3" t="s">
        <v>109</v>
      </c>
      <c r="CQ1396" s="5" t="s">
        <v>113</v>
      </c>
      <c r="CR1396" s="5" t="s">
        <v>109</v>
      </c>
      <c r="CV1396" s="21" t="s">
        <v>113</v>
      </c>
      <c r="CW1396" s="16"/>
    </row>
    <row r="1397" spans="1:101" x14ac:dyDescent="0.25">
      <c r="A1397" s="3" t="s">
        <v>5922</v>
      </c>
      <c r="B1397" s="61" t="str">
        <f>CONCATENATE(RIGHT(LEFT(A1397,26),3))</f>
        <v>023</v>
      </c>
      <c r="C1397" s="9">
        <v>1.4586999999999999E-2</v>
      </c>
      <c r="D1397" s="3" t="s">
        <v>5862</v>
      </c>
      <c r="E1397" s="3" t="s">
        <v>5170</v>
      </c>
      <c r="F1397" s="3" t="s">
        <v>109</v>
      </c>
      <c r="G1397" s="3" t="s">
        <v>109</v>
      </c>
      <c r="H1397" s="23"/>
      <c r="I1397" s="3" t="s">
        <v>1726</v>
      </c>
      <c r="J1397" s="3" t="s">
        <v>5854</v>
      </c>
      <c r="K1397" s="4">
        <v>21770</v>
      </c>
      <c r="L1397" s="3" t="s">
        <v>109</v>
      </c>
      <c r="M1397" s="3" t="s">
        <v>109</v>
      </c>
      <c r="N1397" s="3" t="s">
        <v>109</v>
      </c>
      <c r="O1397" s="3" t="s">
        <v>109</v>
      </c>
      <c r="P1397" s="3" t="s">
        <v>109</v>
      </c>
      <c r="Q1397" s="64">
        <v>20</v>
      </c>
      <c r="R1397" s="16"/>
      <c r="S1397" s="3" t="s">
        <v>109</v>
      </c>
      <c r="T1397" s="3" t="s">
        <v>109</v>
      </c>
      <c r="U1397" s="46">
        <v>695</v>
      </c>
      <c r="V1397" s="3" t="s">
        <v>109</v>
      </c>
      <c r="W1397" s="3" t="s">
        <v>109</v>
      </c>
      <c r="X1397" s="3" t="s">
        <v>109</v>
      </c>
      <c r="Y1397" s="3" t="s">
        <v>109</v>
      </c>
      <c r="Z1397" s="3" t="s">
        <v>109</v>
      </c>
      <c r="AA1397" s="8"/>
      <c r="AB1397" s="3" t="s">
        <v>109</v>
      </c>
      <c r="AC1397" s="5" t="s">
        <v>135</v>
      </c>
      <c r="AD1397" s="3" t="s">
        <v>135</v>
      </c>
      <c r="AE1397" s="3" t="s">
        <v>109</v>
      </c>
      <c r="AF1397" s="4">
        <v>3</v>
      </c>
      <c r="AG1397" s="3" t="s">
        <v>109</v>
      </c>
      <c r="AH1397" s="3" t="s">
        <v>135</v>
      </c>
      <c r="AI1397" s="3" t="s">
        <v>109</v>
      </c>
      <c r="AJ1397" s="12">
        <v>3</v>
      </c>
      <c r="AN1397" s="3" t="s">
        <v>109</v>
      </c>
      <c r="AO1397" s="42">
        <f>(Q1397*U1397)*12</f>
        <v>166800</v>
      </c>
      <c r="AP1397" s="3" t="s">
        <v>109</v>
      </c>
      <c r="AQ1397" s="3">
        <v>7.0000000000000007E-2</v>
      </c>
      <c r="AR1397" s="3" t="s">
        <v>109</v>
      </c>
      <c r="AS1397" s="3">
        <v>0.02</v>
      </c>
      <c r="AT1397" s="48">
        <f>(AO1397*(1-AQ1397))+(AO1397*AS1397)</f>
        <v>158460</v>
      </c>
      <c r="AU1397" s="3" t="s">
        <v>109</v>
      </c>
      <c r="AV1397" s="3" t="s">
        <v>109</v>
      </c>
      <c r="AW1397" s="3" t="s">
        <v>109</v>
      </c>
      <c r="AX1397" s="3" t="s">
        <v>109</v>
      </c>
      <c r="AY1397" s="3" t="s">
        <v>109</v>
      </c>
      <c r="AZ1397" s="3" t="s">
        <v>109</v>
      </c>
      <c r="BA1397" s="3" t="s">
        <v>109</v>
      </c>
      <c r="BB1397" s="3" t="s">
        <v>109</v>
      </c>
      <c r="BC1397" s="3" t="s">
        <v>109</v>
      </c>
      <c r="BD1397" s="3" t="s">
        <v>109</v>
      </c>
      <c r="BE1397" s="3" t="s">
        <v>109</v>
      </c>
      <c r="BF1397" s="3" t="s">
        <v>109</v>
      </c>
      <c r="BG1397" s="3" t="s">
        <v>109</v>
      </c>
      <c r="BH1397" s="3" t="s">
        <v>109</v>
      </c>
      <c r="BI1397" s="3" t="s">
        <v>109</v>
      </c>
      <c r="BJ1397" s="3">
        <f>BX1397*0.1</f>
        <v>4.1948799949514073E-2</v>
      </c>
      <c r="BK1397" s="3">
        <f>BX1397*0.23</f>
        <v>9.6482239883882367E-2</v>
      </c>
      <c r="BL1397" s="2">
        <f>BX1397*0.32</f>
        <v>0.13423615983844503</v>
      </c>
      <c r="BM1397" s="3">
        <f>BX1397*0.3</f>
        <v>0.12584639984854221</v>
      </c>
      <c r="BN1397" s="3">
        <f>BX1397*0.05</f>
        <v>2.0974399974757037E-2</v>
      </c>
      <c r="BO1397" s="3" t="s">
        <v>109</v>
      </c>
      <c r="BP1397" s="3" t="s">
        <v>109</v>
      </c>
      <c r="BQ1397" s="3" t="s">
        <v>109</v>
      </c>
      <c r="BR1397" s="3" t="s">
        <v>109</v>
      </c>
      <c r="BS1397" s="3" t="s">
        <v>109</v>
      </c>
      <c r="BT1397" s="3" t="s">
        <v>109</v>
      </c>
      <c r="BU1397" s="3" t="s">
        <v>109</v>
      </c>
      <c r="BV1397" s="3" t="s">
        <v>109</v>
      </c>
      <c r="BW1397" s="3" t="s">
        <v>109</v>
      </c>
      <c r="BX1397" s="71">
        <f>1-(BY1397/AT1397)</f>
        <v>0.41948799949514071</v>
      </c>
      <c r="BY1397" s="46">
        <f>CE1397*CB1397</f>
        <v>91987.931599999996</v>
      </c>
      <c r="BZ1397" s="3">
        <v>7.4999999999999997E-2</v>
      </c>
      <c r="CA1397" s="4">
        <f>C1397</f>
        <v>1.4586999999999999E-2</v>
      </c>
      <c r="CB1397" s="3">
        <f>BZ1397+CA1397</f>
        <v>8.9587E-2</v>
      </c>
      <c r="CC1397" s="47">
        <v>1026800</v>
      </c>
      <c r="CD1397" s="46">
        <v>0</v>
      </c>
      <c r="CE1397" s="46">
        <f>CC1397-CD1397</f>
        <v>1026800</v>
      </c>
      <c r="CF1397" s="46">
        <f>CE1397/Q1397</f>
        <v>51340</v>
      </c>
      <c r="CG1397" s="3" t="s">
        <v>109</v>
      </c>
      <c r="CH1397" s="3" t="s">
        <v>5923</v>
      </c>
      <c r="CI1397" s="3" t="s">
        <v>109</v>
      </c>
      <c r="CJ1397" s="3" t="s">
        <v>109</v>
      </c>
      <c r="CK1397" s="3" t="s">
        <v>109</v>
      </c>
      <c r="CL1397" s="3" t="s">
        <v>109</v>
      </c>
      <c r="CM1397" s="3" t="s">
        <v>109</v>
      </c>
      <c r="CN1397" s="3" t="s">
        <v>109</v>
      </c>
      <c r="CO1397" s="3" t="s">
        <v>109</v>
      </c>
      <c r="CP1397" s="3" t="s">
        <v>109</v>
      </c>
      <c r="CQ1397" s="5" t="s">
        <v>113</v>
      </c>
      <c r="CR1397" s="5" t="s">
        <v>109</v>
      </c>
      <c r="CV1397" s="21" t="s">
        <v>113</v>
      </c>
      <c r="CW1397" s="16"/>
    </row>
    <row r="1398" spans="1:101" x14ac:dyDescent="0.25">
      <c r="A1398" s="3" t="s">
        <v>5931</v>
      </c>
      <c r="B1398" s="61" t="str">
        <f>CONCATENATE(RIGHT(LEFT(A1398,26),3))</f>
        <v>023</v>
      </c>
      <c r="C1398" s="9">
        <v>1.4586999999999999E-2</v>
      </c>
      <c r="D1398" s="3" t="s">
        <v>109</v>
      </c>
      <c r="E1398" s="3" t="s">
        <v>5932</v>
      </c>
      <c r="F1398" s="3" t="s">
        <v>5933</v>
      </c>
      <c r="G1398" s="3" t="s">
        <v>133</v>
      </c>
      <c r="H1398" s="4">
        <v>47906</v>
      </c>
      <c r="I1398" s="3" t="s">
        <v>1726</v>
      </c>
      <c r="J1398" s="3" t="s">
        <v>5934</v>
      </c>
      <c r="K1398" s="4">
        <v>6368</v>
      </c>
      <c r="L1398" s="3" t="s">
        <v>109</v>
      </c>
      <c r="M1398" s="3" t="s">
        <v>109</v>
      </c>
      <c r="N1398" s="3" t="s">
        <v>109</v>
      </c>
      <c r="O1398" s="3" t="s">
        <v>109</v>
      </c>
      <c r="P1398" s="3" t="s">
        <v>5935</v>
      </c>
      <c r="Q1398" s="64">
        <v>4</v>
      </c>
      <c r="R1398" s="9">
        <v>8</v>
      </c>
      <c r="S1398" s="3" t="s">
        <v>109</v>
      </c>
      <c r="T1398" s="3" t="s">
        <v>109</v>
      </c>
      <c r="U1398" s="46">
        <v>960</v>
      </c>
      <c r="V1398" s="3" t="s">
        <v>109</v>
      </c>
      <c r="W1398" s="3" t="s">
        <v>109</v>
      </c>
      <c r="X1398" s="3" t="s">
        <v>109</v>
      </c>
      <c r="Y1398" s="3" t="s">
        <v>109</v>
      </c>
      <c r="Z1398" s="3" t="s">
        <v>109</v>
      </c>
      <c r="AA1398" s="8"/>
      <c r="AB1398" s="3" t="s">
        <v>109</v>
      </c>
      <c r="AC1398" s="5" t="s">
        <v>135</v>
      </c>
      <c r="AD1398" s="3" t="s">
        <v>135</v>
      </c>
      <c r="AE1398" s="3" t="s">
        <v>109</v>
      </c>
      <c r="AF1398" s="4">
        <v>4</v>
      </c>
      <c r="AG1398" s="3" t="s">
        <v>109</v>
      </c>
      <c r="AH1398" s="3" t="s">
        <v>111</v>
      </c>
      <c r="AI1398" s="3" t="s">
        <v>109</v>
      </c>
      <c r="AJ1398" s="12">
        <v>4</v>
      </c>
      <c r="AN1398" s="3" t="s">
        <v>109</v>
      </c>
      <c r="AO1398" s="42">
        <f>(Q1398*U1398)*12</f>
        <v>46080</v>
      </c>
      <c r="AP1398" s="3" t="s">
        <v>109</v>
      </c>
      <c r="AQ1398" s="3">
        <v>0.05</v>
      </c>
      <c r="AR1398" s="3" t="s">
        <v>109</v>
      </c>
      <c r="AS1398" s="3">
        <v>0.02</v>
      </c>
      <c r="AT1398" s="48">
        <f>(AO1398*(1-AQ1398))+(AO1398*AS1398)</f>
        <v>44697.599999999999</v>
      </c>
      <c r="AU1398" s="3" t="s">
        <v>109</v>
      </c>
      <c r="AV1398" s="3" t="s">
        <v>109</v>
      </c>
      <c r="AW1398" s="3" t="s">
        <v>109</v>
      </c>
      <c r="AX1398" s="3" t="s">
        <v>109</v>
      </c>
      <c r="AY1398" s="3" t="s">
        <v>109</v>
      </c>
      <c r="AZ1398" s="3" t="s">
        <v>109</v>
      </c>
      <c r="BA1398" s="3" t="s">
        <v>109</v>
      </c>
      <c r="BB1398" s="3" t="s">
        <v>109</v>
      </c>
      <c r="BC1398" s="3" t="s">
        <v>109</v>
      </c>
      <c r="BD1398" s="3" t="s">
        <v>109</v>
      </c>
      <c r="BE1398" s="3" t="s">
        <v>109</v>
      </c>
      <c r="BF1398" s="3" t="s">
        <v>109</v>
      </c>
      <c r="BG1398" s="3" t="s">
        <v>109</v>
      </c>
      <c r="BH1398" s="3" t="s">
        <v>109</v>
      </c>
      <c r="BI1398" s="3" t="s">
        <v>109</v>
      </c>
      <c r="BJ1398" s="3">
        <f>BX1398*0.1</f>
        <v>3.5032938904997139E-2</v>
      </c>
      <c r="BK1398" s="3">
        <f>BX1398*0.23</f>
        <v>8.0575759481493411E-2</v>
      </c>
      <c r="BL1398" s="2">
        <f>BX1398*0.32</f>
        <v>0.11210540449599084</v>
      </c>
      <c r="BM1398" s="3">
        <f>BX1398*0.3</f>
        <v>0.1050988167149914</v>
      </c>
      <c r="BN1398" s="3">
        <f>BX1398*0.05</f>
        <v>1.751646945249857E-2</v>
      </c>
      <c r="BO1398" s="3" t="s">
        <v>109</v>
      </c>
      <c r="BP1398" s="3" t="s">
        <v>109</v>
      </c>
      <c r="BQ1398" s="3" t="s">
        <v>109</v>
      </c>
      <c r="BR1398" s="3" t="s">
        <v>109</v>
      </c>
      <c r="BS1398" s="3" t="s">
        <v>109</v>
      </c>
      <c r="BT1398" s="3" t="s">
        <v>109</v>
      </c>
      <c r="BU1398" s="3" t="s">
        <v>109</v>
      </c>
      <c r="BV1398" s="3" t="s">
        <v>109</v>
      </c>
      <c r="BW1398" s="3" t="s">
        <v>109</v>
      </c>
      <c r="BX1398" s="71">
        <f>1-(BY1398/AT1398)</f>
        <v>0.35032938904997135</v>
      </c>
      <c r="BY1398" s="46">
        <f>CE1398*CB1398</f>
        <v>29038.717100000002</v>
      </c>
      <c r="BZ1398" s="3">
        <v>7.0000000000000007E-2</v>
      </c>
      <c r="CA1398" s="4">
        <f>C1398</f>
        <v>1.4586999999999999E-2</v>
      </c>
      <c r="CB1398" s="3">
        <f>BZ1398+CA1398</f>
        <v>8.4587000000000009E-2</v>
      </c>
      <c r="CC1398" s="47">
        <v>343300</v>
      </c>
      <c r="CD1398" s="46">
        <v>0</v>
      </c>
      <c r="CE1398" s="46">
        <f>CC1398-CD1398</f>
        <v>343300</v>
      </c>
      <c r="CF1398" s="46">
        <f>CE1398/Q1398</f>
        <v>85825</v>
      </c>
      <c r="CG1398" s="3" t="s">
        <v>109</v>
      </c>
      <c r="CH1398" s="3" t="s">
        <v>5936</v>
      </c>
      <c r="CI1398" s="3" t="s">
        <v>109</v>
      </c>
      <c r="CJ1398" s="3" t="s">
        <v>109</v>
      </c>
      <c r="CK1398" s="3" t="s">
        <v>109</v>
      </c>
      <c r="CL1398" s="3" t="s">
        <v>109</v>
      </c>
      <c r="CM1398" s="3" t="s">
        <v>109</v>
      </c>
      <c r="CN1398" s="3" t="s">
        <v>109</v>
      </c>
      <c r="CO1398" s="3" t="s">
        <v>109</v>
      </c>
      <c r="CP1398" s="3" t="s">
        <v>109</v>
      </c>
      <c r="CQ1398" s="5" t="s">
        <v>113</v>
      </c>
      <c r="CR1398" s="5" t="s">
        <v>109</v>
      </c>
      <c r="CV1398" s="21" t="s">
        <v>113</v>
      </c>
      <c r="CW1398" s="10">
        <v>447</v>
      </c>
    </row>
    <row r="1399" spans="1:101" x14ac:dyDescent="0.25">
      <c r="A1399" s="3" t="s">
        <v>5940</v>
      </c>
      <c r="B1399" s="61" t="str">
        <f>CONCATENATE(RIGHT(LEFT(A1399,26),3))</f>
        <v>026</v>
      </c>
      <c r="C1399" s="9">
        <v>2.3699000000000001E-2</v>
      </c>
      <c r="D1399" s="3" t="s">
        <v>109</v>
      </c>
      <c r="E1399" s="3" t="s">
        <v>4423</v>
      </c>
      <c r="F1399" s="3" t="s">
        <v>5941</v>
      </c>
      <c r="G1399" s="3" t="s">
        <v>359</v>
      </c>
      <c r="H1399" s="23"/>
      <c r="I1399" s="3" t="s">
        <v>1726</v>
      </c>
      <c r="J1399" s="3" t="s">
        <v>5934</v>
      </c>
      <c r="K1399" s="4">
        <v>13155</v>
      </c>
      <c r="L1399" s="3" t="s">
        <v>109</v>
      </c>
      <c r="M1399" s="3" t="s">
        <v>109</v>
      </c>
      <c r="N1399" s="3" t="s">
        <v>109</v>
      </c>
      <c r="O1399" s="3" t="s">
        <v>109</v>
      </c>
      <c r="P1399" s="3" t="s">
        <v>109</v>
      </c>
      <c r="Q1399" s="64">
        <v>9</v>
      </c>
      <c r="R1399" s="9">
        <v>36</v>
      </c>
      <c r="S1399" s="3" t="s">
        <v>109</v>
      </c>
      <c r="T1399" s="3" t="s">
        <v>109</v>
      </c>
      <c r="U1399" s="46">
        <v>1600</v>
      </c>
      <c r="V1399" s="3" t="s">
        <v>109</v>
      </c>
      <c r="W1399" s="3" t="s">
        <v>109</v>
      </c>
      <c r="X1399" s="3" t="s">
        <v>109</v>
      </c>
      <c r="Y1399" s="3" t="s">
        <v>109</v>
      </c>
      <c r="Z1399" s="3" t="s">
        <v>109</v>
      </c>
      <c r="AA1399" s="4">
        <v>1999</v>
      </c>
      <c r="AB1399" s="3" t="s">
        <v>109</v>
      </c>
      <c r="AC1399" s="5" t="s">
        <v>135</v>
      </c>
      <c r="AD1399" s="3" t="s">
        <v>156</v>
      </c>
      <c r="AE1399" s="3" t="s">
        <v>109</v>
      </c>
      <c r="AF1399" s="4">
        <v>3</v>
      </c>
      <c r="AG1399" s="3" t="s">
        <v>109</v>
      </c>
      <c r="AH1399" s="3" t="s">
        <v>111</v>
      </c>
      <c r="AI1399" s="3" t="s">
        <v>109</v>
      </c>
      <c r="AJ1399" s="12">
        <v>4</v>
      </c>
      <c r="AN1399" s="3" t="s">
        <v>109</v>
      </c>
      <c r="AO1399" s="42">
        <f>(Q1399*U1399)*12</f>
        <v>172800</v>
      </c>
      <c r="AP1399" s="3" t="s">
        <v>109</v>
      </c>
      <c r="AQ1399" s="3">
        <v>0.05</v>
      </c>
      <c r="AR1399" s="3" t="s">
        <v>109</v>
      </c>
      <c r="AS1399" s="3">
        <v>0.02</v>
      </c>
      <c r="AT1399" s="48">
        <f>(AO1399*(1-AQ1399))+(AO1399*AS1399)</f>
        <v>167616</v>
      </c>
      <c r="AU1399" s="3" t="s">
        <v>109</v>
      </c>
      <c r="AV1399" s="3" t="s">
        <v>109</v>
      </c>
      <c r="AW1399" s="3" t="s">
        <v>109</v>
      </c>
      <c r="AX1399" s="3" t="s">
        <v>109</v>
      </c>
      <c r="AY1399" s="3" t="s">
        <v>109</v>
      </c>
      <c r="AZ1399" s="3" t="s">
        <v>109</v>
      </c>
      <c r="BA1399" s="3" t="s">
        <v>109</v>
      </c>
      <c r="BB1399" s="3" t="s">
        <v>109</v>
      </c>
      <c r="BC1399" s="3" t="s">
        <v>109</v>
      </c>
      <c r="BD1399" s="3" t="s">
        <v>109</v>
      </c>
      <c r="BE1399" s="3" t="s">
        <v>109</v>
      </c>
      <c r="BF1399" s="3" t="s">
        <v>109</v>
      </c>
      <c r="BG1399" s="3" t="s">
        <v>109</v>
      </c>
      <c r="BH1399" s="3" t="s">
        <v>109</v>
      </c>
      <c r="BI1399" s="3" t="s">
        <v>109</v>
      </c>
      <c r="BJ1399" s="3">
        <f>BX1399*0.1</f>
        <v>2.0088400808991991E-2</v>
      </c>
      <c r="BK1399" s="3">
        <f>BX1399*0.23</f>
        <v>4.620332186068158E-2</v>
      </c>
      <c r="BL1399" s="2">
        <f>BX1399*0.32</f>
        <v>6.4282882588774376E-2</v>
      </c>
      <c r="BM1399" s="3">
        <f>BX1399*0.3</f>
        <v>6.0265202426975972E-2</v>
      </c>
      <c r="BN1399" s="3">
        <f>BX1399*0.05</f>
        <v>1.0044200404495995E-2</v>
      </c>
      <c r="BO1399" s="3" t="s">
        <v>109</v>
      </c>
      <c r="BP1399" s="3" t="s">
        <v>109</v>
      </c>
      <c r="BQ1399" s="3" t="s">
        <v>109</v>
      </c>
      <c r="BR1399" s="3" t="s">
        <v>109</v>
      </c>
      <c r="BS1399" s="3" t="s">
        <v>109</v>
      </c>
      <c r="BT1399" s="3" t="s">
        <v>109</v>
      </c>
      <c r="BU1399" s="3" t="s">
        <v>109</v>
      </c>
      <c r="BV1399" s="3" t="s">
        <v>109</v>
      </c>
      <c r="BW1399" s="3" t="s">
        <v>109</v>
      </c>
      <c r="BX1399" s="71">
        <f>1-(BY1399/AT1399)</f>
        <v>0.20088400808991991</v>
      </c>
      <c r="BY1399" s="46">
        <f>CE1399*CB1399</f>
        <v>133944.62609999999</v>
      </c>
      <c r="BZ1399" s="3">
        <v>6.25E-2</v>
      </c>
      <c r="CA1399" s="4">
        <f>C1399</f>
        <v>2.3699000000000001E-2</v>
      </c>
      <c r="CB1399" s="3">
        <f>BZ1399+CA1399</f>
        <v>8.6198999999999998E-2</v>
      </c>
      <c r="CC1399" s="47">
        <v>1553900</v>
      </c>
      <c r="CD1399" s="46">
        <v>0</v>
      </c>
      <c r="CE1399" s="46">
        <f>CC1399-CD1399</f>
        <v>1553900</v>
      </c>
      <c r="CF1399" s="46">
        <f>CE1399/Q1399</f>
        <v>172655.55555555556</v>
      </c>
      <c r="CG1399" s="3" t="s">
        <v>109</v>
      </c>
      <c r="CH1399" s="3" t="s">
        <v>5294</v>
      </c>
      <c r="CI1399" s="3" t="s">
        <v>109</v>
      </c>
      <c r="CJ1399" s="3" t="s">
        <v>109</v>
      </c>
      <c r="CK1399" s="3" t="s">
        <v>109</v>
      </c>
      <c r="CL1399" s="3" t="s">
        <v>109</v>
      </c>
      <c r="CM1399" s="3" t="s">
        <v>109</v>
      </c>
      <c r="CN1399" s="3" t="s">
        <v>109</v>
      </c>
      <c r="CO1399" s="3" t="s">
        <v>109</v>
      </c>
      <c r="CP1399" s="3" t="s">
        <v>109</v>
      </c>
      <c r="CQ1399" s="5" t="s">
        <v>113</v>
      </c>
      <c r="CR1399" s="5" t="s">
        <v>109</v>
      </c>
      <c r="CV1399" s="21" t="s">
        <v>113</v>
      </c>
      <c r="CW1399" s="10">
        <v>545</v>
      </c>
    </row>
    <row r="1400" spans="1:101" x14ac:dyDescent="0.25">
      <c r="A1400" s="3" t="s">
        <v>5945</v>
      </c>
      <c r="B1400" s="61" t="str">
        <f>CONCATENATE(RIGHT(LEFT(A1400,26),3))</f>
        <v>026</v>
      </c>
      <c r="C1400" s="9">
        <v>2.3699000000000001E-2</v>
      </c>
      <c r="D1400" s="3" t="s">
        <v>109</v>
      </c>
      <c r="E1400" s="3" t="s">
        <v>4423</v>
      </c>
      <c r="F1400" s="3" t="s">
        <v>5946</v>
      </c>
      <c r="G1400" s="3" t="s">
        <v>359</v>
      </c>
      <c r="H1400" s="23"/>
      <c r="I1400" s="3" t="s">
        <v>1726</v>
      </c>
      <c r="J1400" s="3" t="s">
        <v>5934</v>
      </c>
      <c r="K1400" s="4">
        <v>7392</v>
      </c>
      <c r="L1400" s="3" t="s">
        <v>109</v>
      </c>
      <c r="M1400" s="3" t="s">
        <v>109</v>
      </c>
      <c r="N1400" s="3" t="s">
        <v>109</v>
      </c>
      <c r="O1400" s="3" t="s">
        <v>109</v>
      </c>
      <c r="P1400" s="3" t="s">
        <v>109</v>
      </c>
      <c r="Q1400" s="64">
        <v>6</v>
      </c>
      <c r="R1400" s="9">
        <v>18</v>
      </c>
      <c r="S1400" s="3" t="s">
        <v>109</v>
      </c>
      <c r="T1400" s="3" t="s">
        <v>109</v>
      </c>
      <c r="U1400" s="46">
        <v>1290</v>
      </c>
      <c r="V1400" s="3" t="s">
        <v>109</v>
      </c>
      <c r="W1400" s="3" t="s">
        <v>109</v>
      </c>
      <c r="X1400" s="3" t="s">
        <v>109</v>
      </c>
      <c r="Y1400" s="3" t="s">
        <v>109</v>
      </c>
      <c r="Z1400" s="3" t="s">
        <v>109</v>
      </c>
      <c r="AA1400" s="4">
        <v>1992</v>
      </c>
      <c r="AB1400" s="3" t="s">
        <v>109</v>
      </c>
      <c r="AC1400" s="5" t="s">
        <v>135</v>
      </c>
      <c r="AD1400" s="3" t="s">
        <v>156</v>
      </c>
      <c r="AE1400" s="3" t="s">
        <v>109</v>
      </c>
      <c r="AF1400" s="4">
        <v>3</v>
      </c>
      <c r="AG1400" s="3" t="s">
        <v>109</v>
      </c>
      <c r="AH1400" s="3" t="s">
        <v>111</v>
      </c>
      <c r="AI1400" s="3" t="s">
        <v>109</v>
      </c>
      <c r="AJ1400" s="12">
        <v>3</v>
      </c>
      <c r="AN1400" s="3" t="s">
        <v>109</v>
      </c>
      <c r="AO1400" s="42">
        <f>(Q1400*U1400)*12</f>
        <v>92880</v>
      </c>
      <c r="AP1400" s="3" t="s">
        <v>109</v>
      </c>
      <c r="AQ1400" s="3">
        <v>0.05</v>
      </c>
      <c r="AR1400" s="3" t="s">
        <v>109</v>
      </c>
      <c r="AS1400" s="3">
        <v>0.02</v>
      </c>
      <c r="AT1400" s="48">
        <f>(AO1400*(1-AQ1400))+(AO1400*AS1400)</f>
        <v>90093.6</v>
      </c>
      <c r="AU1400" s="3" t="s">
        <v>109</v>
      </c>
      <c r="AV1400" s="3" t="s">
        <v>109</v>
      </c>
      <c r="AW1400" s="3" t="s">
        <v>109</v>
      </c>
      <c r="AX1400" s="3" t="s">
        <v>109</v>
      </c>
      <c r="AY1400" s="3" t="s">
        <v>109</v>
      </c>
      <c r="AZ1400" s="3" t="s">
        <v>109</v>
      </c>
      <c r="BA1400" s="3" t="s">
        <v>109</v>
      </c>
      <c r="BB1400" s="3" t="s">
        <v>109</v>
      </c>
      <c r="BC1400" s="3" t="s">
        <v>109</v>
      </c>
      <c r="BD1400" s="3" t="s">
        <v>109</v>
      </c>
      <c r="BE1400" s="3" t="s">
        <v>109</v>
      </c>
      <c r="BF1400" s="3" t="s">
        <v>109</v>
      </c>
      <c r="BG1400" s="3" t="s">
        <v>109</v>
      </c>
      <c r="BH1400" s="3" t="s">
        <v>109</v>
      </c>
      <c r="BI1400" s="3" t="s">
        <v>109</v>
      </c>
      <c r="BJ1400" s="3">
        <f>BX1400*0.1</f>
        <v>4.3745405777990888E-2</v>
      </c>
      <c r="BK1400" s="3">
        <f>BX1400*0.23</f>
        <v>0.10061443328937904</v>
      </c>
      <c r="BL1400" s="2">
        <f>BX1400*0.32</f>
        <v>0.13998529848957084</v>
      </c>
      <c r="BM1400" s="3">
        <f>BX1400*0.3</f>
        <v>0.13123621733397264</v>
      </c>
      <c r="BN1400" s="3">
        <f>BX1400*0.05</f>
        <v>2.1872702888995444E-2</v>
      </c>
      <c r="BO1400" s="3" t="s">
        <v>109</v>
      </c>
      <c r="BP1400" s="3" t="s">
        <v>109</v>
      </c>
      <c r="BQ1400" s="3" t="s">
        <v>109</v>
      </c>
      <c r="BR1400" s="3" t="s">
        <v>109</v>
      </c>
      <c r="BS1400" s="3" t="s">
        <v>109</v>
      </c>
      <c r="BT1400" s="3" t="s">
        <v>109</v>
      </c>
      <c r="BU1400" s="3" t="s">
        <v>109</v>
      </c>
      <c r="BV1400" s="3" t="s">
        <v>109</v>
      </c>
      <c r="BW1400" s="3" t="s">
        <v>109</v>
      </c>
      <c r="BX1400" s="71">
        <f>1-(BY1400/AT1400)</f>
        <v>0.43745405777990887</v>
      </c>
      <c r="BY1400" s="46">
        <f>CE1400*CB1400</f>
        <v>50681.789100000002</v>
      </c>
      <c r="BZ1400" s="3">
        <v>7.0000000000000007E-2</v>
      </c>
      <c r="CA1400" s="4">
        <f>C1400</f>
        <v>2.3699000000000001E-2</v>
      </c>
      <c r="CB1400" s="3">
        <f>BZ1400+CA1400</f>
        <v>9.3699000000000005E-2</v>
      </c>
      <c r="CC1400" s="47">
        <v>540900</v>
      </c>
      <c r="CD1400" s="46">
        <v>0</v>
      </c>
      <c r="CE1400" s="46">
        <f>CC1400-CD1400</f>
        <v>540900</v>
      </c>
      <c r="CF1400" s="46">
        <f>CE1400/Q1400</f>
        <v>90150</v>
      </c>
      <c r="CG1400" s="3" t="s">
        <v>109</v>
      </c>
      <c r="CH1400" s="3" t="s">
        <v>5947</v>
      </c>
      <c r="CI1400" s="3" t="s">
        <v>109</v>
      </c>
      <c r="CJ1400" s="3" t="s">
        <v>109</v>
      </c>
      <c r="CK1400" s="3" t="s">
        <v>109</v>
      </c>
      <c r="CL1400" s="3" t="s">
        <v>109</v>
      </c>
      <c r="CM1400" s="3" t="s">
        <v>109</v>
      </c>
      <c r="CN1400" s="3" t="s">
        <v>109</v>
      </c>
      <c r="CO1400" s="3" t="s">
        <v>109</v>
      </c>
      <c r="CP1400" s="3" t="s">
        <v>109</v>
      </c>
      <c r="CQ1400" s="5" t="s">
        <v>113</v>
      </c>
      <c r="CR1400" s="5" t="s">
        <v>109</v>
      </c>
      <c r="CV1400" s="21" t="s">
        <v>113</v>
      </c>
      <c r="CW1400" s="10">
        <v>505</v>
      </c>
    </row>
    <row r="1401" spans="1:101" x14ac:dyDescent="0.25">
      <c r="A1401" s="3" t="s">
        <v>5956</v>
      </c>
      <c r="B1401" s="61" t="str">
        <f>CONCATENATE(RIGHT(LEFT(A1401,26),3))</f>
        <v>026</v>
      </c>
      <c r="C1401" s="9">
        <v>2.3699000000000001E-2</v>
      </c>
      <c r="D1401" s="3" t="s">
        <v>109</v>
      </c>
      <c r="E1401" s="3" t="s">
        <v>4423</v>
      </c>
      <c r="F1401" s="3" t="s">
        <v>5957</v>
      </c>
      <c r="G1401" s="3" t="s">
        <v>359</v>
      </c>
      <c r="H1401" s="23"/>
      <c r="I1401" s="3" t="s">
        <v>1726</v>
      </c>
      <c r="J1401" s="3" t="s">
        <v>5934</v>
      </c>
      <c r="K1401" s="4">
        <v>5544</v>
      </c>
      <c r="L1401" s="3" t="s">
        <v>109</v>
      </c>
      <c r="M1401" s="3" t="s">
        <v>109</v>
      </c>
      <c r="N1401" s="3" t="s">
        <v>109</v>
      </c>
      <c r="O1401" s="3" t="s">
        <v>109</v>
      </c>
      <c r="P1401" s="3" t="s">
        <v>109</v>
      </c>
      <c r="Q1401" s="64">
        <v>4</v>
      </c>
      <c r="R1401" s="9">
        <v>16</v>
      </c>
      <c r="S1401" s="3" t="s">
        <v>109</v>
      </c>
      <c r="T1401" s="3" t="s">
        <v>109</v>
      </c>
      <c r="U1401" s="46">
        <v>1600</v>
      </c>
      <c r="V1401" s="3" t="s">
        <v>109</v>
      </c>
      <c r="W1401" s="3" t="s">
        <v>109</v>
      </c>
      <c r="X1401" s="3" t="s">
        <v>109</v>
      </c>
      <c r="Y1401" s="3" t="s">
        <v>109</v>
      </c>
      <c r="Z1401" s="3" t="s">
        <v>109</v>
      </c>
      <c r="AA1401" s="4">
        <v>1990</v>
      </c>
      <c r="AB1401" s="3" t="s">
        <v>109</v>
      </c>
      <c r="AC1401" s="5" t="s">
        <v>135</v>
      </c>
      <c r="AD1401" s="3" t="s">
        <v>156</v>
      </c>
      <c r="AE1401" s="3" t="s">
        <v>109</v>
      </c>
      <c r="AF1401" s="4">
        <v>3</v>
      </c>
      <c r="AG1401" s="3" t="s">
        <v>109</v>
      </c>
      <c r="AH1401" s="3" t="s">
        <v>111</v>
      </c>
      <c r="AI1401" s="3" t="s">
        <v>109</v>
      </c>
      <c r="AJ1401" s="12">
        <v>4</v>
      </c>
      <c r="AN1401" s="3" t="s">
        <v>109</v>
      </c>
      <c r="AO1401" s="42">
        <f>(Q1401*U1401)*12</f>
        <v>76800</v>
      </c>
      <c r="AP1401" s="3" t="s">
        <v>109</v>
      </c>
      <c r="AQ1401" s="3">
        <v>0.05</v>
      </c>
      <c r="AR1401" s="3" t="s">
        <v>109</v>
      </c>
      <c r="AS1401" s="3">
        <v>0.02</v>
      </c>
      <c r="AT1401" s="48">
        <f>(AO1401*(1-AQ1401))+(AO1401*AS1401)</f>
        <v>74496</v>
      </c>
      <c r="AU1401" s="3" t="s">
        <v>109</v>
      </c>
      <c r="AV1401" s="3" t="s">
        <v>109</v>
      </c>
      <c r="AW1401" s="3" t="s">
        <v>109</v>
      </c>
      <c r="AX1401" s="3" t="s">
        <v>109</v>
      </c>
      <c r="AY1401" s="3" t="s">
        <v>109</v>
      </c>
      <c r="AZ1401" s="3" t="s">
        <v>109</v>
      </c>
      <c r="BA1401" s="3" t="s">
        <v>109</v>
      </c>
      <c r="BB1401" s="3" t="s">
        <v>109</v>
      </c>
      <c r="BC1401" s="3" t="s">
        <v>109</v>
      </c>
      <c r="BD1401" s="3" t="s">
        <v>109</v>
      </c>
      <c r="BE1401" s="3" t="s">
        <v>109</v>
      </c>
      <c r="BF1401" s="3" t="s">
        <v>109</v>
      </c>
      <c r="BG1401" s="3" t="s">
        <v>109</v>
      </c>
      <c r="BH1401" s="3" t="s">
        <v>109</v>
      </c>
      <c r="BI1401" s="3" t="s">
        <v>109</v>
      </c>
      <c r="BJ1401" s="3">
        <f>BX1401*0.1</f>
        <v>1.5792149242912369E-2</v>
      </c>
      <c r="BK1401" s="3">
        <f>BX1401*0.23</f>
        <v>3.6321943258698447E-2</v>
      </c>
      <c r="BL1401" s="2">
        <f>BX1401*0.32</f>
        <v>5.053487757731958E-2</v>
      </c>
      <c r="BM1401" s="3">
        <f>BX1401*0.3</f>
        <v>4.7376447728737101E-2</v>
      </c>
      <c r="BN1401" s="3">
        <f>BX1401*0.05</f>
        <v>7.8960746214561846E-3</v>
      </c>
      <c r="BO1401" s="3" t="s">
        <v>109</v>
      </c>
      <c r="BP1401" s="3" t="s">
        <v>109</v>
      </c>
      <c r="BQ1401" s="3" t="s">
        <v>109</v>
      </c>
      <c r="BR1401" s="3" t="s">
        <v>109</v>
      </c>
      <c r="BS1401" s="3" t="s">
        <v>109</v>
      </c>
      <c r="BT1401" s="3" t="s">
        <v>109</v>
      </c>
      <c r="BU1401" s="3" t="s">
        <v>109</v>
      </c>
      <c r="BV1401" s="3" t="s">
        <v>109</v>
      </c>
      <c r="BW1401" s="3" t="s">
        <v>109</v>
      </c>
      <c r="BX1401" s="71">
        <f>1-(BY1401/AT1401)</f>
        <v>0.15792149242912368</v>
      </c>
      <c r="BY1401" s="46">
        <f>CE1401*CB1401</f>
        <v>62731.480500000005</v>
      </c>
      <c r="BZ1401" s="3">
        <v>7.0000000000000007E-2</v>
      </c>
      <c r="CA1401" s="4">
        <f>C1401</f>
        <v>2.3699000000000001E-2</v>
      </c>
      <c r="CB1401" s="3">
        <f>BZ1401+CA1401</f>
        <v>9.3699000000000005E-2</v>
      </c>
      <c r="CC1401" s="47">
        <v>669500</v>
      </c>
      <c r="CD1401" s="46">
        <v>0</v>
      </c>
      <c r="CE1401" s="46">
        <f>CC1401-CD1401</f>
        <v>669500</v>
      </c>
      <c r="CF1401" s="46">
        <f>CE1401/Q1401</f>
        <v>167375</v>
      </c>
      <c r="CG1401" s="3" t="s">
        <v>109</v>
      </c>
      <c r="CH1401" s="3" t="s">
        <v>5958</v>
      </c>
      <c r="CI1401" s="3" t="s">
        <v>109</v>
      </c>
      <c r="CJ1401" s="3" t="s">
        <v>109</v>
      </c>
      <c r="CK1401" s="3" t="s">
        <v>109</v>
      </c>
      <c r="CL1401" s="3" t="s">
        <v>109</v>
      </c>
      <c r="CM1401" s="3" t="s">
        <v>109</v>
      </c>
      <c r="CN1401" s="3" t="s">
        <v>109</v>
      </c>
      <c r="CO1401" s="3" t="s">
        <v>109</v>
      </c>
      <c r="CP1401" s="3" t="s">
        <v>109</v>
      </c>
      <c r="CQ1401" s="5" t="s">
        <v>113</v>
      </c>
      <c r="CR1401" s="5" t="s">
        <v>109</v>
      </c>
      <c r="CV1401" s="21" t="s">
        <v>113</v>
      </c>
      <c r="CW1401" s="10">
        <v>475</v>
      </c>
    </row>
    <row r="1402" spans="1:101" x14ac:dyDescent="0.25">
      <c r="A1402" s="3" t="s">
        <v>5961</v>
      </c>
      <c r="B1402" s="61" t="str">
        <f>CONCATENATE(RIGHT(LEFT(A1402,26),3))</f>
        <v>026</v>
      </c>
      <c r="C1402" s="9">
        <v>2.3699000000000001E-2</v>
      </c>
      <c r="D1402" s="3" t="s">
        <v>5962</v>
      </c>
      <c r="E1402" s="3" t="s">
        <v>4423</v>
      </c>
      <c r="F1402" s="3" t="s">
        <v>5963</v>
      </c>
      <c r="G1402" s="3" t="s">
        <v>359</v>
      </c>
      <c r="H1402" s="23"/>
      <c r="I1402" s="3" t="s">
        <v>1726</v>
      </c>
      <c r="J1402" s="3" t="s">
        <v>5934</v>
      </c>
      <c r="K1402" s="4">
        <v>21077</v>
      </c>
      <c r="L1402" s="3" t="s">
        <v>109</v>
      </c>
      <c r="M1402" s="3" t="s">
        <v>109</v>
      </c>
      <c r="N1402" s="3" t="s">
        <v>109</v>
      </c>
      <c r="O1402" s="3" t="s">
        <v>109</v>
      </c>
      <c r="P1402" s="3" t="s">
        <v>109</v>
      </c>
      <c r="Q1402" s="64">
        <v>15</v>
      </c>
      <c r="R1402" s="9">
        <v>57</v>
      </c>
      <c r="S1402" s="3" t="s">
        <v>109</v>
      </c>
      <c r="T1402" s="3" t="s">
        <v>109</v>
      </c>
      <c r="U1402" s="46">
        <v>1600</v>
      </c>
      <c r="V1402" s="3" t="s">
        <v>109</v>
      </c>
      <c r="W1402" s="3" t="s">
        <v>109</v>
      </c>
      <c r="X1402" s="3" t="s">
        <v>109</v>
      </c>
      <c r="Y1402" s="3" t="s">
        <v>109</v>
      </c>
      <c r="Z1402" s="3" t="s">
        <v>109</v>
      </c>
      <c r="AA1402" s="4">
        <v>1999</v>
      </c>
      <c r="AB1402" s="3" t="s">
        <v>109</v>
      </c>
      <c r="AC1402" s="5" t="s">
        <v>135</v>
      </c>
      <c r="AD1402" s="3" t="s">
        <v>156</v>
      </c>
      <c r="AE1402" s="3" t="s">
        <v>109</v>
      </c>
      <c r="AF1402" s="4">
        <v>3</v>
      </c>
      <c r="AG1402" s="3" t="s">
        <v>109</v>
      </c>
      <c r="AH1402" s="3" t="s">
        <v>111</v>
      </c>
      <c r="AI1402" s="3" t="s">
        <v>109</v>
      </c>
      <c r="AJ1402" s="12">
        <v>4</v>
      </c>
      <c r="AN1402" s="3" t="s">
        <v>109</v>
      </c>
      <c r="AO1402" s="42">
        <f>(Q1402*U1402)*12</f>
        <v>288000</v>
      </c>
      <c r="AP1402" s="3" t="s">
        <v>109</v>
      </c>
      <c r="AQ1402" s="3">
        <v>0.05</v>
      </c>
      <c r="AR1402" s="3" t="s">
        <v>109</v>
      </c>
      <c r="AS1402" s="3">
        <v>0.02</v>
      </c>
      <c r="AT1402" s="48">
        <f>(AO1402*(1-AQ1402))+(AO1402*AS1402)</f>
        <v>279360</v>
      </c>
      <c r="AU1402" s="3" t="s">
        <v>109</v>
      </c>
      <c r="AV1402" s="3" t="s">
        <v>109</v>
      </c>
      <c r="AW1402" s="3" t="s">
        <v>109</v>
      </c>
      <c r="AX1402" s="3" t="s">
        <v>109</v>
      </c>
      <c r="AY1402" s="3" t="s">
        <v>109</v>
      </c>
      <c r="AZ1402" s="3" t="s">
        <v>109</v>
      </c>
      <c r="BA1402" s="3" t="s">
        <v>109</v>
      </c>
      <c r="BB1402" s="3" t="s">
        <v>109</v>
      </c>
      <c r="BC1402" s="3" t="s">
        <v>109</v>
      </c>
      <c r="BD1402" s="3" t="s">
        <v>109</v>
      </c>
      <c r="BE1402" s="3" t="s">
        <v>109</v>
      </c>
      <c r="BF1402" s="3" t="s">
        <v>109</v>
      </c>
      <c r="BG1402" s="3" t="s">
        <v>109</v>
      </c>
      <c r="BH1402" s="3" t="s">
        <v>109</v>
      </c>
      <c r="BI1402" s="3" t="s">
        <v>109</v>
      </c>
      <c r="BJ1402" s="3">
        <f>BX1402*0.1</f>
        <v>2.215368803694158E-2</v>
      </c>
      <c r="BK1402" s="3">
        <f>BX1402*0.23</f>
        <v>5.0953482484965631E-2</v>
      </c>
      <c r="BL1402" s="2">
        <f>BX1402*0.32</f>
        <v>7.0891801718213049E-2</v>
      </c>
      <c r="BM1402" s="3">
        <f>BX1402*0.3</f>
        <v>6.6461064110824725E-2</v>
      </c>
      <c r="BN1402" s="3">
        <f>BX1402*0.05</f>
        <v>1.107684401847079E-2</v>
      </c>
      <c r="BO1402" s="3" t="s">
        <v>109</v>
      </c>
      <c r="BP1402" s="3" t="s">
        <v>109</v>
      </c>
      <c r="BQ1402" s="3" t="s">
        <v>109</v>
      </c>
      <c r="BR1402" s="3" t="s">
        <v>109</v>
      </c>
      <c r="BS1402" s="3" t="s">
        <v>109</v>
      </c>
      <c r="BT1402" s="3" t="s">
        <v>109</v>
      </c>
      <c r="BU1402" s="3" t="s">
        <v>109</v>
      </c>
      <c r="BV1402" s="3" t="s">
        <v>109</v>
      </c>
      <c r="BW1402" s="3" t="s">
        <v>109</v>
      </c>
      <c r="BX1402" s="71">
        <f>1-(BY1402/AT1402)</f>
        <v>0.22153688036941577</v>
      </c>
      <c r="BY1402" s="46">
        <f>CE1402*CB1402</f>
        <v>217471.4571</v>
      </c>
      <c r="BZ1402" s="3">
        <v>6.25E-2</v>
      </c>
      <c r="CA1402" s="4">
        <f>C1402</f>
        <v>2.3699000000000001E-2</v>
      </c>
      <c r="CB1402" s="3">
        <f>BZ1402+CA1402</f>
        <v>8.6198999999999998E-2</v>
      </c>
      <c r="CC1402" s="47">
        <v>2522900</v>
      </c>
      <c r="CD1402" s="46">
        <v>0</v>
      </c>
      <c r="CE1402" s="46">
        <f>CC1402-CD1402</f>
        <v>2522900</v>
      </c>
      <c r="CF1402" s="46">
        <f>CE1402/Q1402</f>
        <v>168193.33333333334</v>
      </c>
      <c r="CG1402" s="3" t="s">
        <v>109</v>
      </c>
      <c r="CH1402" s="3" t="s">
        <v>5294</v>
      </c>
      <c r="CI1402" s="3" t="s">
        <v>109</v>
      </c>
      <c r="CJ1402" s="3" t="s">
        <v>109</v>
      </c>
      <c r="CK1402" s="3" t="s">
        <v>109</v>
      </c>
      <c r="CL1402" s="3" t="s">
        <v>109</v>
      </c>
      <c r="CM1402" s="3" t="s">
        <v>109</v>
      </c>
      <c r="CN1402" s="3" t="s">
        <v>109</v>
      </c>
      <c r="CO1402" s="3" t="s">
        <v>109</v>
      </c>
      <c r="CP1402" s="3" t="s">
        <v>109</v>
      </c>
      <c r="CQ1402" s="5" t="s">
        <v>113</v>
      </c>
      <c r="CR1402" s="5" t="s">
        <v>109</v>
      </c>
      <c r="CV1402" s="21" t="s">
        <v>113</v>
      </c>
      <c r="CW1402" s="10">
        <v>603</v>
      </c>
    </row>
    <row r="1403" spans="1:101" x14ac:dyDescent="0.25">
      <c r="A1403" s="3" t="s">
        <v>5968</v>
      </c>
      <c r="B1403" s="61" t="str">
        <f>CONCATENATE(RIGHT(LEFT(A1403,26),3))</f>
        <v>023</v>
      </c>
      <c r="C1403" s="9">
        <v>1.4586999999999999E-2</v>
      </c>
      <c r="D1403" s="3" t="s">
        <v>5969</v>
      </c>
      <c r="E1403" s="3" t="s">
        <v>5970</v>
      </c>
      <c r="F1403" s="3" t="s">
        <v>5971</v>
      </c>
      <c r="G1403" s="3" t="s">
        <v>359</v>
      </c>
      <c r="H1403" s="4">
        <v>47906</v>
      </c>
      <c r="I1403" s="3" t="s">
        <v>1726</v>
      </c>
      <c r="J1403" s="3" t="s">
        <v>5934</v>
      </c>
      <c r="K1403" s="4">
        <v>41136</v>
      </c>
      <c r="L1403" s="3" t="s">
        <v>109</v>
      </c>
      <c r="M1403" s="3" t="s">
        <v>109</v>
      </c>
      <c r="N1403" s="3" t="s">
        <v>109</v>
      </c>
      <c r="O1403" s="3" t="s">
        <v>109</v>
      </c>
      <c r="P1403" s="3" t="s">
        <v>109</v>
      </c>
      <c r="Q1403" s="64">
        <v>23</v>
      </c>
      <c r="R1403" s="16"/>
      <c r="S1403" s="3" t="s">
        <v>109</v>
      </c>
      <c r="T1403" s="3" t="s">
        <v>109</v>
      </c>
      <c r="U1403" s="46">
        <v>960</v>
      </c>
      <c r="V1403" s="3" t="s">
        <v>109</v>
      </c>
      <c r="W1403" s="3" t="s">
        <v>109</v>
      </c>
      <c r="X1403" s="3" t="s">
        <v>109</v>
      </c>
      <c r="Y1403" s="3" t="s">
        <v>109</v>
      </c>
      <c r="Z1403" s="3" t="s">
        <v>109</v>
      </c>
      <c r="AA1403" s="4">
        <v>2000</v>
      </c>
      <c r="AB1403" s="3" t="s">
        <v>109</v>
      </c>
      <c r="AC1403" s="5" t="s">
        <v>135</v>
      </c>
      <c r="AD1403" s="3" t="s">
        <v>135</v>
      </c>
      <c r="AE1403" s="3" t="s">
        <v>109</v>
      </c>
      <c r="AF1403" s="4">
        <v>4</v>
      </c>
      <c r="AG1403" s="3" t="s">
        <v>109</v>
      </c>
      <c r="AH1403" s="3" t="s">
        <v>135</v>
      </c>
      <c r="AI1403" s="3" t="s">
        <v>109</v>
      </c>
      <c r="AJ1403" s="12">
        <v>4</v>
      </c>
      <c r="AN1403" s="3" t="s">
        <v>109</v>
      </c>
      <c r="AO1403" s="42">
        <f>(Q1403*U1403)*12</f>
        <v>264960</v>
      </c>
      <c r="AP1403" s="3" t="s">
        <v>109</v>
      </c>
      <c r="AQ1403" s="3">
        <v>0.05</v>
      </c>
      <c r="AR1403" s="3" t="s">
        <v>109</v>
      </c>
      <c r="AS1403" s="3">
        <v>0.02</v>
      </c>
      <c r="AT1403" s="48">
        <f>(AO1403*(1-AQ1403))+(AO1403*AS1403)</f>
        <v>257011.20000000001</v>
      </c>
      <c r="AU1403" s="3" t="s">
        <v>109</v>
      </c>
      <c r="AV1403" s="3" t="s">
        <v>109</v>
      </c>
      <c r="AW1403" s="3" t="s">
        <v>109</v>
      </c>
      <c r="AX1403" s="3" t="s">
        <v>109</v>
      </c>
      <c r="AY1403" s="3" t="s">
        <v>109</v>
      </c>
      <c r="AZ1403" s="3" t="s">
        <v>109</v>
      </c>
      <c r="BA1403" s="3" t="s">
        <v>109</v>
      </c>
      <c r="BB1403" s="3" t="s">
        <v>109</v>
      </c>
      <c r="BC1403" s="3" t="s">
        <v>109</v>
      </c>
      <c r="BD1403" s="3" t="s">
        <v>109</v>
      </c>
      <c r="BE1403" s="3" t="s">
        <v>109</v>
      </c>
      <c r="BF1403" s="3" t="s">
        <v>109</v>
      </c>
      <c r="BG1403" s="3" t="s">
        <v>109</v>
      </c>
      <c r="BH1403" s="3" t="s">
        <v>109</v>
      </c>
      <c r="BI1403" s="3" t="s">
        <v>109</v>
      </c>
      <c r="BJ1403" s="3">
        <f>BX1403*0.1</f>
        <v>3.4551603898974048E-2</v>
      </c>
      <c r="BK1403" s="3">
        <f>BX1403*0.23</f>
        <v>7.9468688967640311E-2</v>
      </c>
      <c r="BL1403" s="2">
        <f>BX1403*0.32</f>
        <v>0.11056513247671695</v>
      </c>
      <c r="BM1403" s="3">
        <f>BX1403*0.3</f>
        <v>0.10365481169692214</v>
      </c>
      <c r="BN1403" s="3">
        <f>BX1403*0.05</f>
        <v>1.7275801949487024E-2</v>
      </c>
      <c r="BO1403" s="3" t="s">
        <v>109</v>
      </c>
      <c r="BP1403" s="3" t="s">
        <v>109</v>
      </c>
      <c r="BQ1403" s="3" t="s">
        <v>109</v>
      </c>
      <c r="BR1403" s="3" t="s">
        <v>109</v>
      </c>
      <c r="BS1403" s="3" t="s">
        <v>109</v>
      </c>
      <c r="BT1403" s="3" t="s">
        <v>109</v>
      </c>
      <c r="BU1403" s="3" t="s">
        <v>109</v>
      </c>
      <c r="BV1403" s="3" t="s">
        <v>109</v>
      </c>
      <c r="BW1403" s="3" t="s">
        <v>109</v>
      </c>
      <c r="BX1403" s="71">
        <f>1-(BY1403/AT1403)</f>
        <v>0.34551603898974048</v>
      </c>
      <c r="BY1403" s="46">
        <f>CE1403*CB1403</f>
        <v>168209.70820000002</v>
      </c>
      <c r="BZ1403" s="3">
        <v>7.0000000000000007E-2</v>
      </c>
      <c r="CA1403" s="4">
        <f>C1403</f>
        <v>1.4586999999999999E-2</v>
      </c>
      <c r="CB1403" s="3">
        <f>BZ1403+CA1403</f>
        <v>8.4587000000000009E-2</v>
      </c>
      <c r="CC1403" s="47">
        <v>1988600</v>
      </c>
      <c r="CD1403" s="46">
        <v>0</v>
      </c>
      <c r="CE1403" s="46">
        <f>CC1403-CD1403</f>
        <v>1988600</v>
      </c>
      <c r="CF1403" s="46">
        <f>CE1403/Q1403</f>
        <v>86460.869565217392</v>
      </c>
      <c r="CG1403" s="3" t="s">
        <v>109</v>
      </c>
      <c r="CH1403" s="3" t="s">
        <v>5972</v>
      </c>
      <c r="CI1403" s="3" t="s">
        <v>109</v>
      </c>
      <c r="CJ1403" s="3" t="s">
        <v>109</v>
      </c>
      <c r="CK1403" s="3" t="s">
        <v>109</v>
      </c>
      <c r="CL1403" s="3" t="s">
        <v>109</v>
      </c>
      <c r="CM1403" s="3" t="s">
        <v>109</v>
      </c>
      <c r="CN1403" s="3" t="s">
        <v>109</v>
      </c>
      <c r="CO1403" s="3" t="s">
        <v>109</v>
      </c>
      <c r="CP1403" s="3" t="s">
        <v>109</v>
      </c>
      <c r="CQ1403" s="5" t="s">
        <v>126</v>
      </c>
      <c r="CR1403" s="5" t="s">
        <v>5973</v>
      </c>
      <c r="CV1403" s="21" t="s">
        <v>113</v>
      </c>
      <c r="CW1403" s="16"/>
    </row>
    <row r="1404" spans="1:101" x14ac:dyDescent="0.25">
      <c r="A1404" s="3" t="s">
        <v>6011</v>
      </c>
      <c r="B1404" s="61" t="str">
        <f>CONCATENATE(RIGHT(LEFT(A1404,26),3))</f>
        <v>023</v>
      </c>
      <c r="C1404" s="9">
        <v>1.4586999999999999E-2</v>
      </c>
      <c r="D1404" s="3" t="s">
        <v>109</v>
      </c>
      <c r="E1404" s="3" t="s">
        <v>6012</v>
      </c>
      <c r="F1404" s="3" t="s">
        <v>109</v>
      </c>
      <c r="G1404" s="3" t="s">
        <v>109</v>
      </c>
      <c r="H1404" s="23"/>
      <c r="I1404" s="3" t="s">
        <v>1726</v>
      </c>
      <c r="J1404" s="3" t="s">
        <v>5934</v>
      </c>
      <c r="K1404" s="4">
        <v>5600</v>
      </c>
      <c r="L1404" s="3" t="s">
        <v>109</v>
      </c>
      <c r="M1404" s="3" t="s">
        <v>109</v>
      </c>
      <c r="N1404" s="3" t="s">
        <v>109</v>
      </c>
      <c r="O1404" s="3" t="s">
        <v>109</v>
      </c>
      <c r="P1404" s="3" t="s">
        <v>109</v>
      </c>
      <c r="Q1404" s="64">
        <v>4</v>
      </c>
      <c r="R1404" s="4">
        <v>12</v>
      </c>
      <c r="S1404" s="3" t="s">
        <v>109</v>
      </c>
      <c r="T1404" s="3" t="s">
        <v>109</v>
      </c>
      <c r="U1404" s="46">
        <v>1290</v>
      </c>
      <c r="V1404" s="3" t="s">
        <v>109</v>
      </c>
      <c r="W1404" s="3" t="s">
        <v>109</v>
      </c>
      <c r="X1404" s="3" t="s">
        <v>109</v>
      </c>
      <c r="Y1404" s="3" t="s">
        <v>109</v>
      </c>
      <c r="Z1404" s="3" t="s">
        <v>109</v>
      </c>
      <c r="AA1404" s="8"/>
      <c r="AB1404" s="3" t="s">
        <v>109</v>
      </c>
      <c r="AC1404" s="5" t="s">
        <v>135</v>
      </c>
      <c r="AD1404" s="3" t="s">
        <v>156</v>
      </c>
      <c r="AE1404" s="3" t="s">
        <v>109</v>
      </c>
      <c r="AF1404" s="4">
        <v>3</v>
      </c>
      <c r="AG1404" s="3" t="s">
        <v>109</v>
      </c>
      <c r="AH1404" s="3" t="s">
        <v>135</v>
      </c>
      <c r="AI1404" s="3" t="s">
        <v>109</v>
      </c>
      <c r="AJ1404" s="7">
        <v>4</v>
      </c>
      <c r="AN1404" s="3" t="s">
        <v>109</v>
      </c>
      <c r="AO1404" s="42">
        <f>(Q1404*U1404)*12</f>
        <v>61920</v>
      </c>
      <c r="AP1404" s="3" t="s">
        <v>109</v>
      </c>
      <c r="AQ1404" s="3">
        <v>0.05</v>
      </c>
      <c r="AR1404" s="3" t="s">
        <v>109</v>
      </c>
      <c r="AS1404" s="3">
        <v>0.02</v>
      </c>
      <c r="AT1404" s="48">
        <f>(AO1404*(1-AQ1404))+(AO1404*AS1404)</f>
        <v>60062.400000000001</v>
      </c>
      <c r="AU1404" s="3" t="s">
        <v>109</v>
      </c>
      <c r="AV1404" s="3" t="s">
        <v>109</v>
      </c>
      <c r="AW1404" s="3" t="s">
        <v>109</v>
      </c>
      <c r="AX1404" s="3" t="s">
        <v>109</v>
      </c>
      <c r="AY1404" s="3" t="s">
        <v>109</v>
      </c>
      <c r="AZ1404" s="3" t="s">
        <v>109</v>
      </c>
      <c r="BA1404" s="3" t="s">
        <v>109</v>
      </c>
      <c r="BB1404" s="3" t="s">
        <v>109</v>
      </c>
      <c r="BC1404" s="3" t="s">
        <v>109</v>
      </c>
      <c r="BD1404" s="3" t="s">
        <v>109</v>
      </c>
      <c r="BE1404" s="3" t="s">
        <v>109</v>
      </c>
      <c r="BF1404" s="3" t="s">
        <v>109</v>
      </c>
      <c r="BG1404" s="3" t="s">
        <v>109</v>
      </c>
      <c r="BH1404" s="3" t="s">
        <v>109</v>
      </c>
      <c r="BI1404" s="3" t="s">
        <v>109</v>
      </c>
      <c r="BJ1404" s="3">
        <f>BX1404*0.1</f>
        <v>6.6425682623404994E-2</v>
      </c>
      <c r="BK1404" s="3">
        <f>BX1404*0.23</f>
        <v>0.15277907003383148</v>
      </c>
      <c r="BL1404" s="2">
        <f>BX1404*0.32</f>
        <v>0.21256218439489596</v>
      </c>
      <c r="BM1404" s="3">
        <f>BX1404*0.3</f>
        <v>0.19927704787021497</v>
      </c>
      <c r="BN1404" s="3">
        <f>BX1404*0.05</f>
        <v>3.3212841311702497E-2</v>
      </c>
      <c r="BO1404" s="3" t="s">
        <v>109</v>
      </c>
      <c r="BP1404" s="3" t="s">
        <v>109</v>
      </c>
      <c r="BQ1404" s="3" t="s">
        <v>109</v>
      </c>
      <c r="BR1404" s="3" t="s">
        <v>109</v>
      </c>
      <c r="BS1404" s="3" t="s">
        <v>109</v>
      </c>
      <c r="BT1404" s="3" t="s">
        <v>109</v>
      </c>
      <c r="BU1404" s="3" t="s">
        <v>109</v>
      </c>
      <c r="BV1404" s="3" t="s">
        <v>109</v>
      </c>
      <c r="BW1404" s="3" t="s">
        <v>109</v>
      </c>
      <c r="BX1404" s="71">
        <f>1-(BY1404/AT1404)</f>
        <v>0.66425682623404991</v>
      </c>
      <c r="BY1404" s="46">
        <f>CE1404*CB1404</f>
        <v>20165.540800000002</v>
      </c>
      <c r="BZ1404" s="3">
        <v>7.0000000000000007E-2</v>
      </c>
      <c r="CA1404" s="4">
        <f>C1404</f>
        <v>1.4586999999999999E-2</v>
      </c>
      <c r="CB1404" s="3">
        <f>BZ1404+CA1404</f>
        <v>8.4587000000000009E-2</v>
      </c>
      <c r="CC1404" s="47">
        <v>238400</v>
      </c>
      <c r="CD1404" s="46">
        <v>0</v>
      </c>
      <c r="CE1404" s="46">
        <f>CC1404-CD1404</f>
        <v>238400</v>
      </c>
      <c r="CF1404" s="46">
        <f>CE1404/Q1404</f>
        <v>59600</v>
      </c>
      <c r="CG1404" s="3" t="s">
        <v>109</v>
      </c>
      <c r="CH1404" s="3" t="s">
        <v>1839</v>
      </c>
      <c r="CI1404" s="3" t="s">
        <v>109</v>
      </c>
      <c r="CJ1404" s="3" t="s">
        <v>109</v>
      </c>
      <c r="CK1404" s="3" t="s">
        <v>109</v>
      </c>
      <c r="CL1404" s="3" t="s">
        <v>109</v>
      </c>
      <c r="CM1404" s="3" t="s">
        <v>109</v>
      </c>
      <c r="CN1404" s="3" t="s">
        <v>109</v>
      </c>
      <c r="CO1404" s="3" t="s">
        <v>109</v>
      </c>
      <c r="CP1404" s="3" t="s">
        <v>109</v>
      </c>
      <c r="CQ1404" s="5" t="s">
        <v>113</v>
      </c>
      <c r="CR1404" s="5" t="s">
        <v>109</v>
      </c>
      <c r="CV1404" s="21" t="s">
        <v>113</v>
      </c>
      <c r="CW1404" s="6">
        <v>241</v>
      </c>
    </row>
    <row r="1405" spans="1:101" x14ac:dyDescent="0.25">
      <c r="A1405" s="3" t="s">
        <v>6017</v>
      </c>
      <c r="B1405" s="61" t="str">
        <f>CONCATENATE(RIGHT(LEFT(A1405,26),3))</f>
        <v>023</v>
      </c>
      <c r="C1405" s="9">
        <v>1.4586999999999999E-2</v>
      </c>
      <c r="D1405" s="3" t="s">
        <v>6018</v>
      </c>
      <c r="E1405" s="3" t="s">
        <v>4885</v>
      </c>
      <c r="F1405" s="3" t="s">
        <v>109</v>
      </c>
      <c r="G1405" s="3" t="s">
        <v>109</v>
      </c>
      <c r="H1405" s="23"/>
      <c r="I1405" s="3" t="s">
        <v>1726</v>
      </c>
      <c r="J1405" s="3" t="s">
        <v>5934</v>
      </c>
      <c r="K1405" s="4">
        <v>4352</v>
      </c>
      <c r="L1405" s="3" t="s">
        <v>109</v>
      </c>
      <c r="M1405" s="3" t="s">
        <v>109</v>
      </c>
      <c r="N1405" s="3" t="s">
        <v>109</v>
      </c>
      <c r="O1405" s="3" t="s">
        <v>109</v>
      </c>
      <c r="P1405" s="3" t="s">
        <v>109</v>
      </c>
      <c r="Q1405" s="64">
        <v>4</v>
      </c>
      <c r="R1405" s="4">
        <v>8</v>
      </c>
      <c r="S1405" s="3" t="s">
        <v>109</v>
      </c>
      <c r="T1405" s="3" t="s">
        <v>109</v>
      </c>
      <c r="U1405" s="46">
        <v>960</v>
      </c>
      <c r="V1405" s="3" t="s">
        <v>109</v>
      </c>
      <c r="W1405" s="3" t="s">
        <v>109</v>
      </c>
      <c r="X1405" s="3" t="s">
        <v>109</v>
      </c>
      <c r="Y1405" s="3" t="s">
        <v>109</v>
      </c>
      <c r="Z1405" s="3" t="s">
        <v>109</v>
      </c>
      <c r="AA1405" s="8"/>
      <c r="AB1405" s="3" t="s">
        <v>109</v>
      </c>
      <c r="AC1405" s="5" t="s">
        <v>135</v>
      </c>
      <c r="AD1405" s="3" t="s">
        <v>135</v>
      </c>
      <c r="AE1405" s="3" t="s">
        <v>109</v>
      </c>
      <c r="AF1405" s="4">
        <v>4</v>
      </c>
      <c r="AG1405" s="3" t="s">
        <v>109</v>
      </c>
      <c r="AH1405" s="3" t="s">
        <v>111</v>
      </c>
      <c r="AI1405" s="3" t="s">
        <v>109</v>
      </c>
      <c r="AJ1405" s="7">
        <v>4</v>
      </c>
      <c r="AN1405" s="3" t="s">
        <v>109</v>
      </c>
      <c r="AO1405" s="42">
        <f>(Q1405*U1405)*12</f>
        <v>46080</v>
      </c>
      <c r="AP1405" s="3" t="s">
        <v>109</v>
      </c>
      <c r="AQ1405" s="3">
        <v>0.05</v>
      </c>
      <c r="AR1405" s="3" t="s">
        <v>109</v>
      </c>
      <c r="AS1405" s="3">
        <v>0.02</v>
      </c>
      <c r="AT1405" s="48">
        <f>(AO1405*(1-AQ1405))+(AO1405*AS1405)</f>
        <v>44697.599999999999</v>
      </c>
      <c r="AU1405" s="3" t="s">
        <v>109</v>
      </c>
      <c r="AV1405" s="3" t="s">
        <v>109</v>
      </c>
      <c r="AW1405" s="3" t="s">
        <v>109</v>
      </c>
      <c r="AX1405" s="3" t="s">
        <v>109</v>
      </c>
      <c r="AY1405" s="3" t="s">
        <v>109</v>
      </c>
      <c r="AZ1405" s="3" t="s">
        <v>109</v>
      </c>
      <c r="BA1405" s="3" t="s">
        <v>109</v>
      </c>
      <c r="BB1405" s="3" t="s">
        <v>109</v>
      </c>
      <c r="BC1405" s="3" t="s">
        <v>109</v>
      </c>
      <c r="BD1405" s="3" t="s">
        <v>109</v>
      </c>
      <c r="BE1405" s="3" t="s">
        <v>109</v>
      </c>
      <c r="BF1405" s="3" t="s">
        <v>109</v>
      </c>
      <c r="BG1405" s="3" t="s">
        <v>109</v>
      </c>
      <c r="BH1405" s="3" t="s">
        <v>109</v>
      </c>
      <c r="BI1405" s="3" t="s">
        <v>109</v>
      </c>
      <c r="BJ1405" s="3">
        <f>BX1405*0.1</f>
        <v>5.77420776507016E-2</v>
      </c>
      <c r="BK1405" s="3">
        <f>BX1405*0.23</f>
        <v>0.13280677859661366</v>
      </c>
      <c r="BL1405" s="2">
        <f>BX1405*0.32</f>
        <v>0.18477464848224512</v>
      </c>
      <c r="BM1405" s="3">
        <f>BX1405*0.3</f>
        <v>0.17322623295210479</v>
      </c>
      <c r="BN1405" s="3">
        <f>BX1405*0.05</f>
        <v>2.88710388253508E-2</v>
      </c>
      <c r="BO1405" s="3" t="s">
        <v>109</v>
      </c>
      <c r="BP1405" s="3" t="s">
        <v>109</v>
      </c>
      <c r="BQ1405" s="3" t="s">
        <v>109</v>
      </c>
      <c r="BR1405" s="3" t="s">
        <v>109</v>
      </c>
      <c r="BS1405" s="3" t="s">
        <v>109</v>
      </c>
      <c r="BT1405" s="3" t="s">
        <v>109</v>
      </c>
      <c r="BU1405" s="3" t="s">
        <v>109</v>
      </c>
      <c r="BV1405" s="3" t="s">
        <v>109</v>
      </c>
      <c r="BW1405" s="3" t="s">
        <v>109</v>
      </c>
      <c r="BX1405" s="71">
        <f>1-(BY1405/AT1405)</f>
        <v>0.57742077650701595</v>
      </c>
      <c r="BY1405" s="46">
        <f>CE1405*CB1405</f>
        <v>18888.277100000003</v>
      </c>
      <c r="BZ1405" s="3">
        <v>7.0000000000000007E-2</v>
      </c>
      <c r="CA1405" s="4">
        <f>C1405</f>
        <v>1.4586999999999999E-2</v>
      </c>
      <c r="CB1405" s="3">
        <f>BZ1405+CA1405</f>
        <v>8.4587000000000009E-2</v>
      </c>
      <c r="CC1405" s="47">
        <v>223300</v>
      </c>
      <c r="CD1405" s="46">
        <v>0</v>
      </c>
      <c r="CE1405" s="46">
        <f>CC1405-CD1405</f>
        <v>223300</v>
      </c>
      <c r="CF1405" s="46">
        <f>CE1405/Q1405</f>
        <v>55825</v>
      </c>
      <c r="CG1405" s="3" t="s">
        <v>109</v>
      </c>
      <c r="CH1405" s="3" t="s">
        <v>6019</v>
      </c>
      <c r="CI1405" s="3" t="s">
        <v>109</v>
      </c>
      <c r="CJ1405" s="3" t="s">
        <v>109</v>
      </c>
      <c r="CK1405" s="3" t="s">
        <v>109</v>
      </c>
      <c r="CL1405" s="3" t="s">
        <v>109</v>
      </c>
      <c r="CM1405" s="3" t="s">
        <v>109</v>
      </c>
      <c r="CN1405" s="3" t="s">
        <v>109</v>
      </c>
      <c r="CO1405" s="3" t="s">
        <v>109</v>
      </c>
      <c r="CP1405" s="3" t="s">
        <v>109</v>
      </c>
      <c r="CQ1405" s="5" t="s">
        <v>113</v>
      </c>
      <c r="CR1405" s="5" t="s">
        <v>109</v>
      </c>
      <c r="CV1405" s="21" t="s">
        <v>113</v>
      </c>
      <c r="CW1405" s="6">
        <v>349</v>
      </c>
    </row>
    <row r="1406" spans="1:101" x14ac:dyDescent="0.25">
      <c r="A1406" s="3" t="s">
        <v>6020</v>
      </c>
      <c r="B1406" s="61" t="str">
        <f>CONCATENATE(RIGHT(LEFT(A1406,26),3))</f>
        <v>023</v>
      </c>
      <c r="C1406" s="9">
        <v>1.4586999999999999E-2</v>
      </c>
      <c r="D1406" s="3" t="s">
        <v>6021</v>
      </c>
      <c r="E1406" s="3" t="s">
        <v>6022</v>
      </c>
      <c r="F1406" s="3" t="s">
        <v>109</v>
      </c>
      <c r="G1406" s="3" t="s">
        <v>109</v>
      </c>
      <c r="I1406" s="3" t="s">
        <v>1726</v>
      </c>
      <c r="J1406" s="3" t="s">
        <v>5934</v>
      </c>
      <c r="K1406" s="4">
        <v>4352</v>
      </c>
      <c r="L1406" s="3" t="s">
        <v>109</v>
      </c>
      <c r="M1406" s="3" t="s">
        <v>109</v>
      </c>
      <c r="N1406" s="3" t="s">
        <v>109</v>
      </c>
      <c r="O1406" s="3" t="s">
        <v>109</v>
      </c>
      <c r="P1406" s="3" t="s">
        <v>109</v>
      </c>
      <c r="Q1406" s="64">
        <v>4</v>
      </c>
      <c r="R1406" s="4">
        <v>8</v>
      </c>
      <c r="S1406" s="3" t="s">
        <v>109</v>
      </c>
      <c r="T1406" s="3" t="s">
        <v>109</v>
      </c>
      <c r="U1406" s="46">
        <v>960</v>
      </c>
      <c r="V1406" s="3" t="s">
        <v>109</v>
      </c>
      <c r="W1406" s="3" t="s">
        <v>109</v>
      </c>
      <c r="X1406" s="3" t="s">
        <v>109</v>
      </c>
      <c r="Y1406" s="3" t="s">
        <v>109</v>
      </c>
      <c r="Z1406" s="3" t="s">
        <v>109</v>
      </c>
      <c r="AA1406" s="16"/>
      <c r="AB1406" s="3" t="s">
        <v>109</v>
      </c>
      <c r="AC1406" s="5" t="s">
        <v>135</v>
      </c>
      <c r="AD1406" s="3" t="s">
        <v>135</v>
      </c>
      <c r="AE1406" s="3" t="s">
        <v>109</v>
      </c>
      <c r="AF1406" s="4">
        <v>4</v>
      </c>
      <c r="AG1406" s="3" t="s">
        <v>109</v>
      </c>
      <c r="AH1406" s="3" t="s">
        <v>111</v>
      </c>
      <c r="AI1406" s="3" t="s">
        <v>109</v>
      </c>
      <c r="AJ1406" s="7">
        <v>4</v>
      </c>
      <c r="AN1406" s="3" t="s">
        <v>109</v>
      </c>
      <c r="AO1406" s="42">
        <f>(Q1406*U1406)*12</f>
        <v>46080</v>
      </c>
      <c r="AP1406" s="3" t="s">
        <v>109</v>
      </c>
      <c r="AQ1406" s="3">
        <v>0.05</v>
      </c>
      <c r="AR1406" s="3" t="s">
        <v>109</v>
      </c>
      <c r="AS1406" s="3">
        <v>0.02</v>
      </c>
      <c r="AT1406" s="48">
        <f>(AO1406*(1-AQ1406))+(AO1406*AS1406)</f>
        <v>44697.599999999999</v>
      </c>
      <c r="AU1406" s="3" t="s">
        <v>109</v>
      </c>
      <c r="AV1406" s="3" t="s">
        <v>109</v>
      </c>
      <c r="AW1406" s="3" t="s">
        <v>109</v>
      </c>
      <c r="AX1406" s="3" t="s">
        <v>109</v>
      </c>
      <c r="AY1406" s="3" t="s">
        <v>109</v>
      </c>
      <c r="AZ1406" s="3" t="s">
        <v>109</v>
      </c>
      <c r="BA1406" s="3" t="s">
        <v>109</v>
      </c>
      <c r="BB1406" s="3" t="s">
        <v>109</v>
      </c>
      <c r="BC1406" s="3" t="s">
        <v>109</v>
      </c>
      <c r="BD1406" s="3" t="s">
        <v>109</v>
      </c>
      <c r="BE1406" s="3" t="s">
        <v>109</v>
      </c>
      <c r="BF1406" s="3" t="s">
        <v>109</v>
      </c>
      <c r="BG1406" s="3" t="s">
        <v>109</v>
      </c>
      <c r="BH1406" s="3" t="s">
        <v>109</v>
      </c>
      <c r="BI1406" s="3" t="s">
        <v>109</v>
      </c>
      <c r="BJ1406" s="3">
        <f>BX1406*0.1</f>
        <v>5.77420776507016E-2</v>
      </c>
      <c r="BK1406" s="3">
        <f>BX1406*0.23</f>
        <v>0.13280677859661366</v>
      </c>
      <c r="BL1406" s="2">
        <f>BX1406*0.32</f>
        <v>0.18477464848224512</v>
      </c>
      <c r="BM1406" s="3">
        <f>BX1406*0.3</f>
        <v>0.17322623295210479</v>
      </c>
      <c r="BN1406" s="3">
        <f>BX1406*0.05</f>
        <v>2.88710388253508E-2</v>
      </c>
      <c r="BO1406" s="3" t="s">
        <v>109</v>
      </c>
      <c r="BP1406" s="3" t="s">
        <v>109</v>
      </c>
      <c r="BQ1406" s="3" t="s">
        <v>109</v>
      </c>
      <c r="BR1406" s="3" t="s">
        <v>109</v>
      </c>
      <c r="BS1406" s="3" t="s">
        <v>109</v>
      </c>
      <c r="BT1406" s="3" t="s">
        <v>109</v>
      </c>
      <c r="BU1406" s="3" t="s">
        <v>109</v>
      </c>
      <c r="BV1406" s="3" t="s">
        <v>109</v>
      </c>
      <c r="BW1406" s="3" t="s">
        <v>109</v>
      </c>
      <c r="BX1406" s="71">
        <f>1-(BY1406/AT1406)</f>
        <v>0.57742077650701595</v>
      </c>
      <c r="BY1406" s="46">
        <f>CE1406*CB1406</f>
        <v>18888.277100000003</v>
      </c>
      <c r="BZ1406" s="3">
        <v>7.0000000000000007E-2</v>
      </c>
      <c r="CA1406" s="4">
        <f>C1406</f>
        <v>1.4586999999999999E-2</v>
      </c>
      <c r="CB1406" s="3">
        <f>BZ1406+CA1406</f>
        <v>8.4587000000000009E-2</v>
      </c>
      <c r="CC1406" s="47">
        <v>223300</v>
      </c>
      <c r="CD1406" s="46">
        <v>0</v>
      </c>
      <c r="CE1406" s="46">
        <f>CC1406-CD1406</f>
        <v>223300</v>
      </c>
      <c r="CF1406" s="46">
        <f>CE1406/Q1406</f>
        <v>55825</v>
      </c>
      <c r="CG1406" s="3" t="s">
        <v>109</v>
      </c>
      <c r="CH1406" s="3" t="s">
        <v>1809</v>
      </c>
      <c r="CI1406" s="3" t="s">
        <v>109</v>
      </c>
      <c r="CJ1406" s="3" t="s">
        <v>109</v>
      </c>
      <c r="CK1406" s="3" t="s">
        <v>109</v>
      </c>
      <c r="CL1406" s="3" t="s">
        <v>109</v>
      </c>
      <c r="CM1406" s="3" t="s">
        <v>109</v>
      </c>
      <c r="CN1406" s="3" t="s">
        <v>109</v>
      </c>
      <c r="CO1406" s="3" t="s">
        <v>109</v>
      </c>
      <c r="CP1406" s="3" t="s">
        <v>109</v>
      </c>
      <c r="CQ1406" s="5" t="s">
        <v>113</v>
      </c>
      <c r="CR1406" s="5" t="s">
        <v>109</v>
      </c>
      <c r="CV1406" s="21" t="s">
        <v>113</v>
      </c>
      <c r="CW1406" s="6">
        <v>375</v>
      </c>
    </row>
    <row r="1407" spans="1:101" x14ac:dyDescent="0.25">
      <c r="A1407" s="3" t="s">
        <v>6023</v>
      </c>
      <c r="B1407" s="61" t="str">
        <f>CONCATENATE(RIGHT(LEFT(A1407,26),3))</f>
        <v>023</v>
      </c>
      <c r="C1407" s="9">
        <v>1.4586999999999999E-2</v>
      </c>
      <c r="D1407" s="3" t="s">
        <v>109</v>
      </c>
      <c r="E1407" s="3" t="s">
        <v>12505</v>
      </c>
      <c r="F1407" s="3" t="s">
        <v>109</v>
      </c>
      <c r="G1407" s="3" t="s">
        <v>109</v>
      </c>
      <c r="I1407" s="3" t="s">
        <v>1726</v>
      </c>
      <c r="J1407" s="3" t="s">
        <v>5934</v>
      </c>
      <c r="K1407" s="4">
        <v>4352</v>
      </c>
      <c r="L1407" s="3" t="s">
        <v>109</v>
      </c>
      <c r="M1407" s="3" t="s">
        <v>109</v>
      </c>
      <c r="N1407" s="3" t="s">
        <v>109</v>
      </c>
      <c r="O1407" s="3" t="s">
        <v>109</v>
      </c>
      <c r="P1407" s="3" t="s">
        <v>109</v>
      </c>
      <c r="Q1407" s="64">
        <v>4</v>
      </c>
      <c r="R1407" s="9">
        <v>8</v>
      </c>
      <c r="S1407" s="3" t="s">
        <v>109</v>
      </c>
      <c r="T1407" s="3" t="s">
        <v>109</v>
      </c>
      <c r="U1407" s="46">
        <v>960</v>
      </c>
      <c r="V1407" s="3" t="s">
        <v>109</v>
      </c>
      <c r="W1407" s="3" t="s">
        <v>109</v>
      </c>
      <c r="X1407" s="3" t="s">
        <v>109</v>
      </c>
      <c r="Y1407" s="3" t="s">
        <v>109</v>
      </c>
      <c r="Z1407" s="3" t="s">
        <v>109</v>
      </c>
      <c r="AA1407" s="16"/>
      <c r="AB1407" s="3" t="s">
        <v>109</v>
      </c>
      <c r="AC1407" s="5" t="s">
        <v>135</v>
      </c>
      <c r="AD1407" s="3" t="s">
        <v>135</v>
      </c>
      <c r="AE1407" s="3" t="s">
        <v>109</v>
      </c>
      <c r="AF1407" s="4">
        <v>4</v>
      </c>
      <c r="AG1407" s="3" t="s">
        <v>109</v>
      </c>
      <c r="AH1407" s="3" t="s">
        <v>111</v>
      </c>
      <c r="AI1407" s="3" t="s">
        <v>109</v>
      </c>
      <c r="AJ1407" s="7">
        <v>4</v>
      </c>
      <c r="AN1407" s="3" t="s">
        <v>109</v>
      </c>
      <c r="AO1407" s="42">
        <f>(Q1407*U1407)*12</f>
        <v>46080</v>
      </c>
      <c r="AP1407" s="3" t="s">
        <v>109</v>
      </c>
      <c r="AQ1407" s="3">
        <v>0.05</v>
      </c>
      <c r="AR1407" s="3" t="s">
        <v>109</v>
      </c>
      <c r="AS1407" s="3">
        <v>0.02</v>
      </c>
      <c r="AT1407" s="48">
        <f>(AO1407*(1-AQ1407))+(AO1407*AS1407)</f>
        <v>44697.599999999999</v>
      </c>
      <c r="AU1407" s="3" t="s">
        <v>109</v>
      </c>
      <c r="AV1407" s="3" t="s">
        <v>109</v>
      </c>
      <c r="AW1407" s="3" t="s">
        <v>109</v>
      </c>
      <c r="AX1407" s="3" t="s">
        <v>109</v>
      </c>
      <c r="AY1407" s="3" t="s">
        <v>109</v>
      </c>
      <c r="AZ1407" s="3" t="s">
        <v>109</v>
      </c>
      <c r="BA1407" s="3" t="s">
        <v>109</v>
      </c>
      <c r="BB1407" s="3" t="s">
        <v>109</v>
      </c>
      <c r="BC1407" s="3" t="s">
        <v>109</v>
      </c>
      <c r="BD1407" s="3" t="s">
        <v>109</v>
      </c>
      <c r="BE1407" s="3" t="s">
        <v>109</v>
      </c>
      <c r="BF1407" s="3" t="s">
        <v>109</v>
      </c>
      <c r="BG1407" s="3" t="s">
        <v>109</v>
      </c>
      <c r="BH1407" s="3" t="s">
        <v>109</v>
      </c>
      <c r="BI1407" s="3" t="s">
        <v>109</v>
      </c>
      <c r="BJ1407" s="3">
        <f>BX1407*0.1</f>
        <v>5.77420776507016E-2</v>
      </c>
      <c r="BK1407" s="3">
        <f>BX1407*0.23</f>
        <v>0.13280677859661366</v>
      </c>
      <c r="BL1407" s="2">
        <f>BX1407*0.32</f>
        <v>0.18477464848224512</v>
      </c>
      <c r="BM1407" s="3">
        <f>BX1407*0.3</f>
        <v>0.17322623295210479</v>
      </c>
      <c r="BN1407" s="3">
        <f>BX1407*0.05</f>
        <v>2.88710388253508E-2</v>
      </c>
      <c r="BO1407" s="3" t="s">
        <v>109</v>
      </c>
      <c r="BP1407" s="3" t="s">
        <v>109</v>
      </c>
      <c r="BQ1407" s="3" t="s">
        <v>109</v>
      </c>
      <c r="BR1407" s="3" t="s">
        <v>109</v>
      </c>
      <c r="BS1407" s="3" t="s">
        <v>109</v>
      </c>
      <c r="BT1407" s="3" t="s">
        <v>109</v>
      </c>
      <c r="BU1407" s="3" t="s">
        <v>109</v>
      </c>
      <c r="BV1407" s="3" t="s">
        <v>109</v>
      </c>
      <c r="BW1407" s="3" t="s">
        <v>109</v>
      </c>
      <c r="BX1407" s="71">
        <f>1-(BY1407/AT1407)</f>
        <v>0.57742077650701595</v>
      </c>
      <c r="BY1407" s="46">
        <f>CE1407*CB1407</f>
        <v>18888.277100000003</v>
      </c>
      <c r="BZ1407" s="3">
        <v>7.0000000000000007E-2</v>
      </c>
      <c r="CA1407" s="4">
        <f>C1407</f>
        <v>1.4586999999999999E-2</v>
      </c>
      <c r="CB1407" s="3">
        <f>BZ1407+CA1407</f>
        <v>8.4587000000000009E-2</v>
      </c>
      <c r="CC1407" s="47">
        <v>223300</v>
      </c>
      <c r="CD1407" s="46">
        <v>0</v>
      </c>
      <c r="CE1407" s="46">
        <f>CC1407-CD1407</f>
        <v>223300</v>
      </c>
      <c r="CF1407" s="46">
        <f>CE1407/Q1407</f>
        <v>55825</v>
      </c>
      <c r="CG1407" s="3" t="s">
        <v>109</v>
      </c>
      <c r="CH1407" s="3" t="s">
        <v>6024</v>
      </c>
      <c r="CI1407" s="3" t="s">
        <v>109</v>
      </c>
      <c r="CJ1407" s="3" t="s">
        <v>109</v>
      </c>
      <c r="CK1407" s="3" t="s">
        <v>109</v>
      </c>
      <c r="CL1407" s="3" t="s">
        <v>109</v>
      </c>
      <c r="CM1407" s="3" t="s">
        <v>109</v>
      </c>
      <c r="CN1407" s="3" t="s">
        <v>109</v>
      </c>
      <c r="CO1407" s="3" t="s">
        <v>109</v>
      </c>
      <c r="CP1407" s="3" t="s">
        <v>109</v>
      </c>
      <c r="CQ1407" s="5" t="s">
        <v>113</v>
      </c>
      <c r="CR1407" s="5" t="s">
        <v>109</v>
      </c>
      <c r="CV1407" s="21" t="s">
        <v>113</v>
      </c>
      <c r="CW1407" s="10">
        <v>400</v>
      </c>
    </row>
    <row r="1408" spans="1:101" x14ac:dyDescent="0.25">
      <c r="A1408" s="3" t="s">
        <v>6025</v>
      </c>
      <c r="B1408" s="61" t="str">
        <f>CONCATENATE(RIGHT(LEFT(A1408,26),3))</f>
        <v>023</v>
      </c>
      <c r="C1408" s="9">
        <v>1.4586999999999999E-2</v>
      </c>
      <c r="D1408" s="3" t="s">
        <v>109</v>
      </c>
      <c r="E1408" s="3" t="s">
        <v>6026</v>
      </c>
      <c r="F1408" s="3" t="s">
        <v>109</v>
      </c>
      <c r="G1408" s="3" t="s">
        <v>109</v>
      </c>
      <c r="I1408" s="3" t="s">
        <v>1726</v>
      </c>
      <c r="J1408" s="3" t="s">
        <v>5934</v>
      </c>
      <c r="K1408" s="4">
        <v>7808</v>
      </c>
      <c r="L1408" s="3" t="s">
        <v>109</v>
      </c>
      <c r="M1408" s="3" t="s">
        <v>109</v>
      </c>
      <c r="N1408" s="3" t="s">
        <v>109</v>
      </c>
      <c r="O1408" s="3" t="s">
        <v>109</v>
      </c>
      <c r="P1408" s="3" t="s">
        <v>109</v>
      </c>
      <c r="Q1408" s="64">
        <v>4</v>
      </c>
      <c r="R1408" s="4">
        <v>12</v>
      </c>
      <c r="S1408" s="3" t="s">
        <v>109</v>
      </c>
      <c r="T1408" s="3" t="s">
        <v>109</v>
      </c>
      <c r="U1408" s="46">
        <v>1290</v>
      </c>
      <c r="V1408" s="3" t="s">
        <v>109</v>
      </c>
      <c r="W1408" s="3" t="s">
        <v>109</v>
      </c>
      <c r="X1408" s="3" t="s">
        <v>109</v>
      </c>
      <c r="Y1408" s="3" t="s">
        <v>109</v>
      </c>
      <c r="Z1408" s="3" t="s">
        <v>109</v>
      </c>
      <c r="AA1408" s="8"/>
      <c r="AB1408" s="3" t="s">
        <v>109</v>
      </c>
      <c r="AC1408" s="5" t="s">
        <v>135</v>
      </c>
      <c r="AD1408" s="3" t="s">
        <v>135</v>
      </c>
      <c r="AE1408" s="3" t="s">
        <v>109</v>
      </c>
      <c r="AF1408" s="4">
        <v>4</v>
      </c>
      <c r="AG1408" s="3" t="s">
        <v>109</v>
      </c>
      <c r="AH1408" s="3" t="s">
        <v>111</v>
      </c>
      <c r="AI1408" s="3" t="s">
        <v>109</v>
      </c>
      <c r="AJ1408" s="7">
        <v>4</v>
      </c>
      <c r="AN1408" s="3" t="s">
        <v>109</v>
      </c>
      <c r="AO1408" s="42">
        <f>(Q1408*U1408)*12</f>
        <v>61920</v>
      </c>
      <c r="AP1408" s="3" t="s">
        <v>109</v>
      </c>
      <c r="AQ1408" s="3">
        <v>0.05</v>
      </c>
      <c r="AR1408" s="3" t="s">
        <v>109</v>
      </c>
      <c r="AS1408" s="3">
        <v>0.02</v>
      </c>
      <c r="AT1408" s="48">
        <f>(AO1408*(1-AQ1408))+(AO1408*AS1408)</f>
        <v>60062.400000000001</v>
      </c>
      <c r="AU1408" s="3" t="s">
        <v>109</v>
      </c>
      <c r="AV1408" s="3" t="s">
        <v>109</v>
      </c>
      <c r="AW1408" s="3" t="s">
        <v>109</v>
      </c>
      <c r="AX1408" s="3" t="s">
        <v>109</v>
      </c>
      <c r="AY1408" s="3" t="s">
        <v>109</v>
      </c>
      <c r="AZ1408" s="3" t="s">
        <v>109</v>
      </c>
      <c r="BA1408" s="3" t="s">
        <v>109</v>
      </c>
      <c r="BB1408" s="3" t="s">
        <v>109</v>
      </c>
      <c r="BC1408" s="3" t="s">
        <v>109</v>
      </c>
      <c r="BD1408" s="3" t="s">
        <v>109</v>
      </c>
      <c r="BE1408" s="3" t="s">
        <v>109</v>
      </c>
      <c r="BF1408" s="3" t="s">
        <v>109</v>
      </c>
      <c r="BG1408" s="3" t="s">
        <v>109</v>
      </c>
      <c r="BH1408" s="3" t="s">
        <v>109</v>
      </c>
      <c r="BI1408" s="3" t="s">
        <v>109</v>
      </c>
      <c r="BJ1408" s="3">
        <f>BX1408*0.1</f>
        <v>5.1652419650230423E-2</v>
      </c>
      <c r="BK1408" s="3">
        <f>BX1408*0.23</f>
        <v>0.11880056519552996</v>
      </c>
      <c r="BL1408" s="2">
        <f>BX1408*0.32</f>
        <v>0.16528774288073733</v>
      </c>
      <c r="BM1408" s="3">
        <f>BX1408*0.3</f>
        <v>0.15495725895069126</v>
      </c>
      <c r="BN1408" s="3">
        <f>BX1408*0.05</f>
        <v>2.5826209825115212E-2</v>
      </c>
      <c r="BO1408" s="3" t="s">
        <v>109</v>
      </c>
      <c r="BP1408" s="3" t="s">
        <v>109</v>
      </c>
      <c r="BQ1408" s="3" t="s">
        <v>109</v>
      </c>
      <c r="BR1408" s="3" t="s">
        <v>109</v>
      </c>
      <c r="BS1408" s="3" t="s">
        <v>109</v>
      </c>
      <c r="BT1408" s="3" t="s">
        <v>109</v>
      </c>
      <c r="BU1408" s="3" t="s">
        <v>109</v>
      </c>
      <c r="BV1408" s="3" t="s">
        <v>109</v>
      </c>
      <c r="BW1408" s="3" t="s">
        <v>109</v>
      </c>
      <c r="BX1408" s="71">
        <f>1-(BY1408/AT1408)</f>
        <v>0.51652419650230419</v>
      </c>
      <c r="BY1408" s="46">
        <f>CE1408*CB1408</f>
        <v>29038.717100000002</v>
      </c>
      <c r="BZ1408" s="3">
        <v>7.0000000000000007E-2</v>
      </c>
      <c r="CA1408" s="4">
        <f>C1408</f>
        <v>1.4586999999999999E-2</v>
      </c>
      <c r="CB1408" s="3">
        <f>BZ1408+CA1408</f>
        <v>8.4587000000000009E-2</v>
      </c>
      <c r="CC1408" s="47">
        <v>343300</v>
      </c>
      <c r="CD1408" s="46">
        <v>0</v>
      </c>
      <c r="CE1408" s="46">
        <f>CC1408-CD1408</f>
        <v>343300</v>
      </c>
      <c r="CF1408" s="46">
        <f>CE1408/Q1408</f>
        <v>85825</v>
      </c>
      <c r="CG1408" s="3" t="s">
        <v>109</v>
      </c>
      <c r="CH1408" s="3" t="s">
        <v>6027</v>
      </c>
      <c r="CI1408" s="3" t="s">
        <v>109</v>
      </c>
      <c r="CJ1408" s="3" t="s">
        <v>109</v>
      </c>
      <c r="CK1408" s="3" t="s">
        <v>109</v>
      </c>
      <c r="CL1408" s="3" t="s">
        <v>109</v>
      </c>
      <c r="CM1408" s="3" t="s">
        <v>109</v>
      </c>
      <c r="CN1408" s="3" t="s">
        <v>109</v>
      </c>
      <c r="CO1408" s="3" t="s">
        <v>109</v>
      </c>
      <c r="CP1408" s="3" t="s">
        <v>109</v>
      </c>
      <c r="CQ1408" s="5" t="s">
        <v>113</v>
      </c>
      <c r="CR1408" s="5" t="s">
        <v>109</v>
      </c>
      <c r="CV1408" s="21" t="s">
        <v>113</v>
      </c>
      <c r="CW1408" s="6">
        <v>283</v>
      </c>
    </row>
    <row r="1409" spans="1:101" x14ac:dyDescent="0.25">
      <c r="A1409" s="3" t="s">
        <v>6028</v>
      </c>
      <c r="B1409" s="61" t="str">
        <f>CONCATENATE(RIGHT(LEFT(A1409,26),3))</f>
        <v>023</v>
      </c>
      <c r="C1409" s="9">
        <v>1.4586999999999999E-2</v>
      </c>
      <c r="D1409" s="3" t="s">
        <v>6029</v>
      </c>
      <c r="E1409" s="3" t="s">
        <v>6030</v>
      </c>
      <c r="F1409" s="3" t="s">
        <v>109</v>
      </c>
      <c r="G1409" s="3" t="s">
        <v>109</v>
      </c>
      <c r="I1409" s="3" t="s">
        <v>1726</v>
      </c>
      <c r="J1409" s="3" t="s">
        <v>5934</v>
      </c>
      <c r="K1409" s="4">
        <v>7808</v>
      </c>
      <c r="L1409" s="3" t="s">
        <v>109</v>
      </c>
      <c r="M1409" s="3" t="s">
        <v>109</v>
      </c>
      <c r="N1409" s="3" t="s">
        <v>109</v>
      </c>
      <c r="O1409" s="3" t="s">
        <v>109</v>
      </c>
      <c r="P1409" s="3" t="s">
        <v>109</v>
      </c>
      <c r="Q1409" s="64">
        <v>4</v>
      </c>
      <c r="R1409" s="4">
        <v>12</v>
      </c>
      <c r="S1409" s="3" t="s">
        <v>109</v>
      </c>
      <c r="T1409" s="3" t="s">
        <v>109</v>
      </c>
      <c r="U1409" s="46">
        <v>1290</v>
      </c>
      <c r="V1409" s="3" t="s">
        <v>109</v>
      </c>
      <c r="W1409" s="3" t="s">
        <v>109</v>
      </c>
      <c r="X1409" s="3" t="s">
        <v>109</v>
      </c>
      <c r="Y1409" s="3" t="s">
        <v>109</v>
      </c>
      <c r="Z1409" s="3" t="s">
        <v>109</v>
      </c>
      <c r="AA1409" s="8"/>
      <c r="AB1409" s="3" t="s">
        <v>109</v>
      </c>
      <c r="AC1409" s="5" t="s">
        <v>135</v>
      </c>
      <c r="AD1409" s="3" t="s">
        <v>135</v>
      </c>
      <c r="AE1409" s="3" t="s">
        <v>109</v>
      </c>
      <c r="AF1409" s="4">
        <v>4</v>
      </c>
      <c r="AG1409" s="3" t="s">
        <v>109</v>
      </c>
      <c r="AH1409" s="3" t="s">
        <v>111</v>
      </c>
      <c r="AI1409" s="3" t="s">
        <v>109</v>
      </c>
      <c r="AJ1409" s="7">
        <v>4</v>
      </c>
      <c r="AN1409" s="3" t="s">
        <v>109</v>
      </c>
      <c r="AO1409" s="42">
        <f>(Q1409*U1409)*12</f>
        <v>61920</v>
      </c>
      <c r="AP1409" s="3" t="s">
        <v>109</v>
      </c>
      <c r="AQ1409" s="3">
        <v>0.05</v>
      </c>
      <c r="AR1409" s="3" t="s">
        <v>109</v>
      </c>
      <c r="AS1409" s="3">
        <v>0.02</v>
      </c>
      <c r="AT1409" s="48">
        <f>(AO1409*(1-AQ1409))+(AO1409*AS1409)</f>
        <v>60062.400000000001</v>
      </c>
      <c r="AU1409" s="3" t="s">
        <v>109</v>
      </c>
      <c r="AV1409" s="3" t="s">
        <v>109</v>
      </c>
      <c r="AW1409" s="3" t="s">
        <v>109</v>
      </c>
      <c r="AX1409" s="3" t="s">
        <v>109</v>
      </c>
      <c r="AY1409" s="3" t="s">
        <v>109</v>
      </c>
      <c r="AZ1409" s="3" t="s">
        <v>109</v>
      </c>
      <c r="BA1409" s="3" t="s">
        <v>109</v>
      </c>
      <c r="BB1409" s="3" t="s">
        <v>109</v>
      </c>
      <c r="BC1409" s="3" t="s">
        <v>109</v>
      </c>
      <c r="BD1409" s="3" t="s">
        <v>109</v>
      </c>
      <c r="BE1409" s="3" t="s">
        <v>109</v>
      </c>
      <c r="BF1409" s="3" t="s">
        <v>109</v>
      </c>
      <c r="BG1409" s="3" t="s">
        <v>109</v>
      </c>
      <c r="BH1409" s="3" t="s">
        <v>109</v>
      </c>
      <c r="BI1409" s="3" t="s">
        <v>109</v>
      </c>
      <c r="BJ1409" s="3">
        <f>BX1409*0.1</f>
        <v>5.1652419650230423E-2</v>
      </c>
      <c r="BK1409" s="3">
        <f>BX1409*0.23</f>
        <v>0.11880056519552996</v>
      </c>
      <c r="BL1409" s="2">
        <f>BX1409*0.32</f>
        <v>0.16528774288073733</v>
      </c>
      <c r="BM1409" s="3">
        <f>BX1409*0.3</f>
        <v>0.15495725895069126</v>
      </c>
      <c r="BN1409" s="3">
        <f>BX1409*0.05</f>
        <v>2.5826209825115212E-2</v>
      </c>
      <c r="BO1409" s="3" t="s">
        <v>109</v>
      </c>
      <c r="BP1409" s="3" t="s">
        <v>109</v>
      </c>
      <c r="BQ1409" s="3" t="s">
        <v>109</v>
      </c>
      <c r="BR1409" s="3" t="s">
        <v>109</v>
      </c>
      <c r="BS1409" s="3" t="s">
        <v>109</v>
      </c>
      <c r="BT1409" s="3" t="s">
        <v>109</v>
      </c>
      <c r="BU1409" s="3" t="s">
        <v>109</v>
      </c>
      <c r="BV1409" s="3" t="s">
        <v>109</v>
      </c>
      <c r="BW1409" s="3" t="s">
        <v>109</v>
      </c>
      <c r="BX1409" s="71">
        <f>1-(BY1409/AT1409)</f>
        <v>0.51652419650230419</v>
      </c>
      <c r="BY1409" s="46">
        <f>CE1409*CB1409</f>
        <v>29038.717100000002</v>
      </c>
      <c r="BZ1409" s="3">
        <v>7.0000000000000007E-2</v>
      </c>
      <c r="CA1409" s="4">
        <f>C1409</f>
        <v>1.4586999999999999E-2</v>
      </c>
      <c r="CB1409" s="3">
        <f>BZ1409+CA1409</f>
        <v>8.4587000000000009E-2</v>
      </c>
      <c r="CC1409" s="47">
        <v>343300</v>
      </c>
      <c r="CD1409" s="46">
        <v>0</v>
      </c>
      <c r="CE1409" s="46">
        <f>CC1409-CD1409</f>
        <v>343300</v>
      </c>
      <c r="CF1409" s="46">
        <f>CE1409/Q1409</f>
        <v>85825</v>
      </c>
      <c r="CG1409" s="3" t="s">
        <v>109</v>
      </c>
      <c r="CH1409" s="3" t="s">
        <v>6031</v>
      </c>
      <c r="CI1409" s="3" t="s">
        <v>109</v>
      </c>
      <c r="CJ1409" s="3" t="s">
        <v>109</v>
      </c>
      <c r="CK1409" s="3" t="s">
        <v>109</v>
      </c>
      <c r="CL1409" s="3" t="s">
        <v>109</v>
      </c>
      <c r="CM1409" s="3" t="s">
        <v>109</v>
      </c>
      <c r="CN1409" s="3" t="s">
        <v>109</v>
      </c>
      <c r="CO1409" s="3" t="s">
        <v>109</v>
      </c>
      <c r="CP1409" s="3" t="s">
        <v>109</v>
      </c>
      <c r="CQ1409" s="5" t="s">
        <v>113</v>
      </c>
      <c r="CR1409" s="5" t="s">
        <v>109</v>
      </c>
      <c r="CV1409" s="21" t="s">
        <v>113</v>
      </c>
      <c r="CW1409" s="6">
        <v>340</v>
      </c>
    </row>
    <row r="1410" spans="1:101" x14ac:dyDescent="0.25">
      <c r="A1410" s="3" t="s">
        <v>6032</v>
      </c>
      <c r="B1410" s="61" t="str">
        <f>CONCATENATE(RIGHT(LEFT(A1410,26),3))</f>
        <v>023</v>
      </c>
      <c r="C1410" s="9">
        <v>1.4586999999999999E-2</v>
      </c>
      <c r="D1410" s="3" t="s">
        <v>109</v>
      </c>
      <c r="E1410" s="3" t="s">
        <v>6030</v>
      </c>
      <c r="F1410" s="3" t="s">
        <v>109</v>
      </c>
      <c r="G1410" s="3" t="s">
        <v>109</v>
      </c>
      <c r="I1410" s="3" t="s">
        <v>1726</v>
      </c>
      <c r="J1410" s="3" t="s">
        <v>5934</v>
      </c>
      <c r="K1410" s="4">
        <v>7808</v>
      </c>
      <c r="L1410" s="3" t="s">
        <v>109</v>
      </c>
      <c r="M1410" s="3" t="s">
        <v>109</v>
      </c>
      <c r="N1410" s="3" t="s">
        <v>109</v>
      </c>
      <c r="O1410" s="3" t="s">
        <v>109</v>
      </c>
      <c r="P1410" s="3" t="s">
        <v>109</v>
      </c>
      <c r="Q1410" s="64">
        <v>4</v>
      </c>
      <c r="R1410" s="16"/>
      <c r="S1410" s="3" t="s">
        <v>109</v>
      </c>
      <c r="T1410" s="3" t="s">
        <v>109</v>
      </c>
      <c r="U1410" s="46">
        <v>960</v>
      </c>
      <c r="V1410" s="3" t="s">
        <v>109</v>
      </c>
      <c r="W1410" s="3" t="s">
        <v>109</v>
      </c>
      <c r="X1410" s="3" t="s">
        <v>109</v>
      </c>
      <c r="Y1410" s="3" t="s">
        <v>109</v>
      </c>
      <c r="Z1410" s="3" t="s">
        <v>109</v>
      </c>
      <c r="AA1410" s="8"/>
      <c r="AB1410" s="3" t="s">
        <v>109</v>
      </c>
      <c r="AC1410" s="5" t="s">
        <v>135</v>
      </c>
      <c r="AD1410" s="3" t="s">
        <v>135</v>
      </c>
      <c r="AE1410" s="3" t="s">
        <v>109</v>
      </c>
      <c r="AF1410" s="4">
        <v>4</v>
      </c>
      <c r="AG1410" s="3" t="s">
        <v>109</v>
      </c>
      <c r="AH1410" s="3" t="s">
        <v>111</v>
      </c>
      <c r="AI1410" s="3" t="s">
        <v>109</v>
      </c>
      <c r="AJ1410" s="7">
        <v>4</v>
      </c>
      <c r="AN1410" s="3" t="s">
        <v>109</v>
      </c>
      <c r="AO1410" s="42">
        <f>(Q1410*U1410)*12</f>
        <v>46080</v>
      </c>
      <c r="AP1410" s="3" t="s">
        <v>109</v>
      </c>
      <c r="AQ1410" s="3">
        <v>0.05</v>
      </c>
      <c r="AR1410" s="3" t="s">
        <v>109</v>
      </c>
      <c r="AS1410" s="3">
        <v>0.02</v>
      </c>
      <c r="AT1410" s="48">
        <f>(AO1410*(1-AQ1410))+(AO1410*AS1410)</f>
        <v>44697.599999999999</v>
      </c>
      <c r="AU1410" s="3" t="s">
        <v>109</v>
      </c>
      <c r="AV1410" s="3" t="s">
        <v>109</v>
      </c>
      <c r="AW1410" s="3" t="s">
        <v>109</v>
      </c>
      <c r="AX1410" s="3" t="s">
        <v>109</v>
      </c>
      <c r="AY1410" s="3" t="s">
        <v>109</v>
      </c>
      <c r="AZ1410" s="3" t="s">
        <v>109</v>
      </c>
      <c r="BA1410" s="3" t="s">
        <v>109</v>
      </c>
      <c r="BB1410" s="3" t="s">
        <v>109</v>
      </c>
      <c r="BC1410" s="3" t="s">
        <v>109</v>
      </c>
      <c r="BD1410" s="3" t="s">
        <v>109</v>
      </c>
      <c r="BE1410" s="3" t="s">
        <v>109</v>
      </c>
      <c r="BF1410" s="3" t="s">
        <v>109</v>
      </c>
      <c r="BG1410" s="3" t="s">
        <v>109</v>
      </c>
      <c r="BH1410" s="3" t="s">
        <v>109</v>
      </c>
      <c r="BI1410" s="3" t="s">
        <v>109</v>
      </c>
      <c r="BJ1410" s="3">
        <f>BX1410*0.1</f>
        <v>3.5032938904997139E-2</v>
      </c>
      <c r="BK1410" s="3">
        <f>BX1410*0.23</f>
        <v>8.0575759481493411E-2</v>
      </c>
      <c r="BL1410" s="2">
        <f>BX1410*0.32</f>
        <v>0.11210540449599084</v>
      </c>
      <c r="BM1410" s="3">
        <f>BX1410*0.3</f>
        <v>0.1050988167149914</v>
      </c>
      <c r="BN1410" s="3">
        <f>BX1410*0.05</f>
        <v>1.751646945249857E-2</v>
      </c>
      <c r="BO1410" s="3" t="s">
        <v>109</v>
      </c>
      <c r="BP1410" s="3" t="s">
        <v>109</v>
      </c>
      <c r="BQ1410" s="3" t="s">
        <v>109</v>
      </c>
      <c r="BR1410" s="3" t="s">
        <v>109</v>
      </c>
      <c r="BS1410" s="3" t="s">
        <v>109</v>
      </c>
      <c r="BT1410" s="3" t="s">
        <v>109</v>
      </c>
      <c r="BU1410" s="3" t="s">
        <v>109</v>
      </c>
      <c r="BV1410" s="3" t="s">
        <v>109</v>
      </c>
      <c r="BW1410" s="3" t="s">
        <v>109</v>
      </c>
      <c r="BX1410" s="71">
        <f>1-(BY1410/AT1410)</f>
        <v>0.35032938904997135</v>
      </c>
      <c r="BY1410" s="46">
        <f>CE1410*CB1410</f>
        <v>29038.717100000002</v>
      </c>
      <c r="BZ1410" s="3">
        <v>7.0000000000000007E-2</v>
      </c>
      <c r="CA1410" s="4">
        <f>C1410</f>
        <v>1.4586999999999999E-2</v>
      </c>
      <c r="CB1410" s="3">
        <f>BZ1410+CA1410</f>
        <v>8.4587000000000009E-2</v>
      </c>
      <c r="CC1410" s="47">
        <v>343300</v>
      </c>
      <c r="CD1410" s="46">
        <v>0</v>
      </c>
      <c r="CE1410" s="46">
        <f>CC1410-CD1410</f>
        <v>343300</v>
      </c>
      <c r="CF1410" s="46">
        <f>CE1410/Q1410</f>
        <v>85825</v>
      </c>
      <c r="CG1410" s="3" t="s">
        <v>109</v>
      </c>
      <c r="CH1410" s="3" t="s">
        <v>6033</v>
      </c>
      <c r="CI1410" s="3" t="s">
        <v>109</v>
      </c>
      <c r="CJ1410" s="3" t="s">
        <v>109</v>
      </c>
      <c r="CK1410" s="3" t="s">
        <v>109</v>
      </c>
      <c r="CL1410" s="3" t="s">
        <v>109</v>
      </c>
      <c r="CM1410" s="3" t="s">
        <v>109</v>
      </c>
      <c r="CN1410" s="3" t="s">
        <v>109</v>
      </c>
      <c r="CO1410" s="3" t="s">
        <v>109</v>
      </c>
      <c r="CP1410" s="3" t="s">
        <v>109</v>
      </c>
      <c r="CQ1410" s="5" t="s">
        <v>113</v>
      </c>
      <c r="CR1410" s="5" t="s">
        <v>109</v>
      </c>
      <c r="CV1410" s="21" t="s">
        <v>113</v>
      </c>
      <c r="CW1410" s="11"/>
    </row>
    <row r="1411" spans="1:101" x14ac:dyDescent="0.25">
      <c r="A1411" s="3" t="s">
        <v>6034</v>
      </c>
      <c r="B1411" s="61" t="str">
        <f>CONCATENATE(RIGHT(LEFT(A1411,26),3))</f>
        <v>023</v>
      </c>
      <c r="C1411" s="9">
        <v>1.4586999999999999E-2</v>
      </c>
      <c r="D1411" s="3" t="s">
        <v>109</v>
      </c>
      <c r="E1411" s="3" t="s">
        <v>6030</v>
      </c>
      <c r="F1411" s="3" t="s">
        <v>109</v>
      </c>
      <c r="G1411" s="3" t="s">
        <v>109</v>
      </c>
      <c r="I1411" s="3" t="s">
        <v>1726</v>
      </c>
      <c r="J1411" s="3" t="s">
        <v>5934</v>
      </c>
      <c r="K1411" s="4">
        <v>7808</v>
      </c>
      <c r="L1411" s="3" t="s">
        <v>109</v>
      </c>
      <c r="M1411" s="3" t="s">
        <v>109</v>
      </c>
      <c r="N1411" s="3" t="s">
        <v>109</v>
      </c>
      <c r="O1411" s="3" t="s">
        <v>109</v>
      </c>
      <c r="P1411" s="3" t="s">
        <v>109</v>
      </c>
      <c r="Q1411" s="64">
        <v>4</v>
      </c>
      <c r="R1411" s="8"/>
      <c r="S1411" s="3" t="s">
        <v>109</v>
      </c>
      <c r="T1411" s="3" t="s">
        <v>109</v>
      </c>
      <c r="U1411" s="46">
        <v>960</v>
      </c>
      <c r="V1411" s="3" t="s">
        <v>109</v>
      </c>
      <c r="W1411" s="3" t="s">
        <v>109</v>
      </c>
      <c r="X1411" s="3" t="s">
        <v>109</v>
      </c>
      <c r="Y1411" s="3" t="s">
        <v>109</v>
      </c>
      <c r="Z1411" s="3" t="s">
        <v>109</v>
      </c>
      <c r="AA1411" s="16"/>
      <c r="AB1411" s="3" t="s">
        <v>109</v>
      </c>
      <c r="AC1411" s="5" t="s">
        <v>135</v>
      </c>
      <c r="AD1411" s="3" t="s">
        <v>135</v>
      </c>
      <c r="AE1411" s="3" t="s">
        <v>109</v>
      </c>
      <c r="AF1411" s="4">
        <v>4</v>
      </c>
      <c r="AG1411" s="3" t="s">
        <v>109</v>
      </c>
      <c r="AH1411" s="3" t="s">
        <v>111</v>
      </c>
      <c r="AI1411" s="3" t="s">
        <v>109</v>
      </c>
      <c r="AJ1411" s="7">
        <v>4</v>
      </c>
      <c r="AN1411" s="3" t="s">
        <v>109</v>
      </c>
      <c r="AO1411" s="42">
        <f>(Q1411*U1411)*12</f>
        <v>46080</v>
      </c>
      <c r="AP1411" s="3" t="s">
        <v>109</v>
      </c>
      <c r="AQ1411" s="3">
        <v>0.05</v>
      </c>
      <c r="AR1411" s="3" t="s">
        <v>109</v>
      </c>
      <c r="AS1411" s="3">
        <v>0.02</v>
      </c>
      <c r="AT1411" s="48">
        <f>(AO1411*(1-AQ1411))+(AO1411*AS1411)</f>
        <v>44697.599999999999</v>
      </c>
      <c r="AU1411" s="3" t="s">
        <v>109</v>
      </c>
      <c r="AV1411" s="3" t="s">
        <v>109</v>
      </c>
      <c r="AW1411" s="3" t="s">
        <v>109</v>
      </c>
      <c r="AX1411" s="3" t="s">
        <v>109</v>
      </c>
      <c r="AY1411" s="3" t="s">
        <v>109</v>
      </c>
      <c r="AZ1411" s="3" t="s">
        <v>109</v>
      </c>
      <c r="BA1411" s="3" t="s">
        <v>109</v>
      </c>
      <c r="BB1411" s="3" t="s">
        <v>109</v>
      </c>
      <c r="BC1411" s="3" t="s">
        <v>109</v>
      </c>
      <c r="BD1411" s="3" t="s">
        <v>109</v>
      </c>
      <c r="BE1411" s="3" t="s">
        <v>109</v>
      </c>
      <c r="BF1411" s="3" t="s">
        <v>109</v>
      </c>
      <c r="BG1411" s="3" t="s">
        <v>109</v>
      </c>
      <c r="BH1411" s="3" t="s">
        <v>109</v>
      </c>
      <c r="BI1411" s="3" t="s">
        <v>109</v>
      </c>
      <c r="BJ1411" s="3">
        <f>BX1411*0.1</f>
        <v>3.5032938904997139E-2</v>
      </c>
      <c r="BK1411" s="3">
        <f>BX1411*0.23</f>
        <v>8.0575759481493411E-2</v>
      </c>
      <c r="BL1411" s="2">
        <f>BX1411*0.32</f>
        <v>0.11210540449599084</v>
      </c>
      <c r="BM1411" s="3">
        <f>BX1411*0.3</f>
        <v>0.1050988167149914</v>
      </c>
      <c r="BN1411" s="3">
        <f>BX1411*0.05</f>
        <v>1.751646945249857E-2</v>
      </c>
      <c r="BO1411" s="3" t="s">
        <v>109</v>
      </c>
      <c r="BP1411" s="3" t="s">
        <v>109</v>
      </c>
      <c r="BQ1411" s="3" t="s">
        <v>109</v>
      </c>
      <c r="BR1411" s="3" t="s">
        <v>109</v>
      </c>
      <c r="BS1411" s="3" t="s">
        <v>109</v>
      </c>
      <c r="BT1411" s="3" t="s">
        <v>109</v>
      </c>
      <c r="BU1411" s="3" t="s">
        <v>109</v>
      </c>
      <c r="BV1411" s="3" t="s">
        <v>109</v>
      </c>
      <c r="BW1411" s="3" t="s">
        <v>109</v>
      </c>
      <c r="BX1411" s="71">
        <f>1-(BY1411/AT1411)</f>
        <v>0.35032938904997135</v>
      </c>
      <c r="BY1411" s="46">
        <f>CE1411*CB1411</f>
        <v>29038.717100000002</v>
      </c>
      <c r="BZ1411" s="3">
        <v>7.0000000000000007E-2</v>
      </c>
      <c r="CA1411" s="4">
        <f>C1411</f>
        <v>1.4586999999999999E-2</v>
      </c>
      <c r="CB1411" s="3">
        <f>BZ1411+CA1411</f>
        <v>8.4587000000000009E-2</v>
      </c>
      <c r="CC1411" s="47">
        <v>343300</v>
      </c>
      <c r="CD1411" s="46">
        <v>0</v>
      </c>
      <c r="CE1411" s="46">
        <f>CC1411-CD1411</f>
        <v>343300</v>
      </c>
      <c r="CF1411" s="46">
        <f>CE1411/Q1411</f>
        <v>85825</v>
      </c>
      <c r="CG1411" s="3" t="s">
        <v>109</v>
      </c>
      <c r="CH1411" s="3" t="s">
        <v>6033</v>
      </c>
      <c r="CI1411" s="3" t="s">
        <v>109</v>
      </c>
      <c r="CJ1411" s="3" t="s">
        <v>109</v>
      </c>
      <c r="CK1411" s="3" t="s">
        <v>109</v>
      </c>
      <c r="CL1411" s="3" t="s">
        <v>109</v>
      </c>
      <c r="CM1411" s="3" t="s">
        <v>109</v>
      </c>
      <c r="CN1411" s="3" t="s">
        <v>109</v>
      </c>
      <c r="CO1411" s="3" t="s">
        <v>109</v>
      </c>
      <c r="CP1411" s="3" t="s">
        <v>109</v>
      </c>
      <c r="CQ1411" s="5" t="s">
        <v>113</v>
      </c>
      <c r="CR1411" s="5" t="s">
        <v>109</v>
      </c>
      <c r="CV1411" s="21" t="s">
        <v>113</v>
      </c>
      <c r="CW1411" s="11"/>
    </row>
    <row r="1412" spans="1:101" x14ac:dyDescent="0.25">
      <c r="A1412" s="3" t="s">
        <v>6086</v>
      </c>
      <c r="B1412" s="61" t="str">
        <f>CONCATENATE(RIGHT(LEFT(A1412,26),3))</f>
        <v>004</v>
      </c>
      <c r="C1412" s="4">
        <v>0.02</v>
      </c>
      <c r="D1412" s="3" t="s">
        <v>109</v>
      </c>
      <c r="E1412" s="3" t="s">
        <v>6087</v>
      </c>
      <c r="F1412" s="3" t="s">
        <v>6088</v>
      </c>
      <c r="G1412" s="3" t="s">
        <v>1725</v>
      </c>
      <c r="H1412" s="28"/>
      <c r="I1412" s="3" t="s">
        <v>1726</v>
      </c>
      <c r="J1412" s="3" t="s">
        <v>6074</v>
      </c>
      <c r="K1412" s="4">
        <v>5734</v>
      </c>
      <c r="L1412" s="3" t="s">
        <v>109</v>
      </c>
      <c r="M1412" s="3" t="s">
        <v>109</v>
      </c>
      <c r="N1412" s="3" t="s">
        <v>109</v>
      </c>
      <c r="O1412" s="3" t="s">
        <v>109</v>
      </c>
      <c r="P1412" s="3" t="s">
        <v>109</v>
      </c>
      <c r="Q1412" s="64">
        <v>4</v>
      </c>
      <c r="R1412" s="4">
        <v>8</v>
      </c>
      <c r="S1412" s="3" t="s">
        <v>109</v>
      </c>
      <c r="T1412" s="3" t="s">
        <v>109</v>
      </c>
      <c r="U1412" s="46">
        <v>625</v>
      </c>
      <c r="V1412" s="3" t="s">
        <v>109</v>
      </c>
      <c r="W1412" s="3" t="s">
        <v>109</v>
      </c>
      <c r="X1412" s="3" t="s">
        <v>109</v>
      </c>
      <c r="Y1412" s="3" t="s">
        <v>109</v>
      </c>
      <c r="Z1412" s="3" t="s">
        <v>109</v>
      </c>
      <c r="AA1412" s="8"/>
      <c r="AB1412" s="3" t="s">
        <v>109</v>
      </c>
      <c r="AC1412" s="5" t="s">
        <v>111</v>
      </c>
      <c r="AD1412" s="3" t="s">
        <v>111</v>
      </c>
      <c r="AE1412" s="3" t="s">
        <v>109</v>
      </c>
      <c r="AF1412" s="4">
        <v>3</v>
      </c>
      <c r="AG1412" s="3" t="s">
        <v>109</v>
      </c>
      <c r="AH1412" s="3" t="s">
        <v>111</v>
      </c>
      <c r="AI1412" s="3" t="s">
        <v>109</v>
      </c>
      <c r="AJ1412" s="7">
        <v>4</v>
      </c>
      <c r="AN1412" s="3" t="s">
        <v>109</v>
      </c>
      <c r="AO1412" s="42">
        <f>(Q1412*U1412)*12</f>
        <v>30000</v>
      </c>
      <c r="AP1412" s="3" t="s">
        <v>109</v>
      </c>
      <c r="AQ1412" s="3">
        <v>6.4000000000000001E-2</v>
      </c>
      <c r="AR1412" s="3" t="s">
        <v>109</v>
      </c>
      <c r="AS1412" s="3">
        <v>0.02</v>
      </c>
      <c r="AT1412" s="48">
        <f>(AO1412*(1-AQ1412))+(AO1412*AS1412)</f>
        <v>28680</v>
      </c>
      <c r="AU1412" s="3" t="s">
        <v>109</v>
      </c>
      <c r="AV1412" s="3" t="s">
        <v>109</v>
      </c>
      <c r="AW1412" s="3" t="s">
        <v>109</v>
      </c>
      <c r="AX1412" s="3" t="s">
        <v>109</v>
      </c>
      <c r="AY1412" s="3" t="s">
        <v>109</v>
      </c>
      <c r="AZ1412" s="3" t="s">
        <v>109</v>
      </c>
      <c r="BA1412" s="3" t="s">
        <v>109</v>
      </c>
      <c r="BB1412" s="3" t="s">
        <v>109</v>
      </c>
      <c r="BC1412" s="3" t="s">
        <v>109</v>
      </c>
      <c r="BD1412" s="3" t="s">
        <v>109</v>
      </c>
      <c r="BE1412" s="3" t="s">
        <v>109</v>
      </c>
      <c r="BF1412" s="3" t="s">
        <v>109</v>
      </c>
      <c r="BG1412" s="3" t="s">
        <v>109</v>
      </c>
      <c r="BH1412" s="3" t="s">
        <v>109</v>
      </c>
      <c r="BI1412" s="3" t="s">
        <v>109</v>
      </c>
      <c r="BJ1412" s="3">
        <f>BX1412*0.1</f>
        <v>3.2343096234309608E-2</v>
      </c>
      <c r="BK1412" s="3">
        <f>BX1412*0.23</f>
        <v>7.4389121338912109E-2</v>
      </c>
      <c r="BL1412" s="2">
        <f>BX1412*0.32</f>
        <v>0.10349790794979075</v>
      </c>
      <c r="BM1412" s="3">
        <f>BX1412*0.3</f>
        <v>9.7029288702928831E-2</v>
      </c>
      <c r="BN1412" s="3">
        <f>BX1412*0.05</f>
        <v>1.6171548117154804E-2</v>
      </c>
      <c r="BO1412" s="3" t="s">
        <v>109</v>
      </c>
      <c r="BP1412" s="3" t="s">
        <v>109</v>
      </c>
      <c r="BQ1412" s="3" t="s">
        <v>109</v>
      </c>
      <c r="BR1412" s="3" t="s">
        <v>109</v>
      </c>
      <c r="BS1412" s="3" t="s">
        <v>109</v>
      </c>
      <c r="BT1412" s="3" t="s">
        <v>109</v>
      </c>
      <c r="BU1412" s="3" t="s">
        <v>109</v>
      </c>
      <c r="BV1412" s="3" t="s">
        <v>109</v>
      </c>
      <c r="BW1412" s="3" t="s">
        <v>109</v>
      </c>
      <c r="BX1412" s="71">
        <f>1-(BY1412/AT1412)</f>
        <v>0.3234309623430961</v>
      </c>
      <c r="BY1412" s="46">
        <f>CE1412*CB1412</f>
        <v>19404.000000000004</v>
      </c>
      <c r="BZ1412" s="3">
        <v>8.5000000000000006E-2</v>
      </c>
      <c r="CA1412" s="4">
        <f>C1412</f>
        <v>0.02</v>
      </c>
      <c r="CB1412" s="3">
        <f>BZ1412+CA1412</f>
        <v>0.10500000000000001</v>
      </c>
      <c r="CC1412" s="47">
        <v>184800</v>
      </c>
      <c r="CD1412" s="46">
        <v>0</v>
      </c>
      <c r="CE1412" s="46">
        <f>CC1412-CD1412</f>
        <v>184800</v>
      </c>
      <c r="CF1412" s="46">
        <f>CE1412/Q1412</f>
        <v>46200</v>
      </c>
      <c r="CG1412" s="3" t="s">
        <v>109</v>
      </c>
      <c r="CH1412" s="3" t="s">
        <v>6089</v>
      </c>
      <c r="CI1412" s="3" t="s">
        <v>109</v>
      </c>
      <c r="CJ1412" s="3" t="s">
        <v>109</v>
      </c>
      <c r="CK1412" s="3" t="s">
        <v>109</v>
      </c>
      <c r="CL1412" s="3" t="s">
        <v>109</v>
      </c>
      <c r="CM1412" s="3" t="s">
        <v>109</v>
      </c>
      <c r="CN1412" s="3" t="s">
        <v>109</v>
      </c>
      <c r="CO1412" s="3" t="s">
        <v>109</v>
      </c>
      <c r="CP1412" s="3" t="s">
        <v>109</v>
      </c>
      <c r="CQ1412" s="5" t="s">
        <v>113</v>
      </c>
      <c r="CR1412" s="5" t="s">
        <v>109</v>
      </c>
      <c r="CV1412" s="21" t="s">
        <v>113</v>
      </c>
      <c r="CW1412" s="6">
        <v>302</v>
      </c>
    </row>
    <row r="1413" spans="1:101" x14ac:dyDescent="0.25">
      <c r="A1413" s="3" t="s">
        <v>6090</v>
      </c>
      <c r="B1413" s="61" t="str">
        <f>CONCATENATE(RIGHT(LEFT(A1413,26),3))</f>
        <v>004</v>
      </c>
      <c r="C1413" s="9">
        <v>0.02</v>
      </c>
      <c r="D1413" s="3" t="s">
        <v>109</v>
      </c>
      <c r="E1413" s="3" t="s">
        <v>6091</v>
      </c>
      <c r="F1413" s="3" t="s">
        <v>109</v>
      </c>
      <c r="G1413" s="3" t="s">
        <v>109</v>
      </c>
      <c r="H1413" s="28"/>
      <c r="I1413" s="3" t="s">
        <v>1726</v>
      </c>
      <c r="J1413" s="3" t="s">
        <v>6074</v>
      </c>
      <c r="K1413" s="4">
        <v>6192</v>
      </c>
      <c r="L1413" s="3" t="s">
        <v>109</v>
      </c>
      <c r="M1413" s="3" t="s">
        <v>109</v>
      </c>
      <c r="N1413" s="3" t="s">
        <v>109</v>
      </c>
      <c r="O1413" s="3" t="s">
        <v>109</v>
      </c>
      <c r="P1413" s="3" t="s">
        <v>109</v>
      </c>
      <c r="Q1413" s="64">
        <v>4</v>
      </c>
      <c r="R1413" s="4">
        <v>12</v>
      </c>
      <c r="S1413" s="3" t="s">
        <v>109</v>
      </c>
      <c r="T1413" s="3" t="s">
        <v>109</v>
      </c>
      <c r="U1413" s="46">
        <v>675</v>
      </c>
      <c r="V1413" s="3" t="s">
        <v>109</v>
      </c>
      <c r="W1413" s="3" t="s">
        <v>109</v>
      </c>
      <c r="X1413" s="3" t="s">
        <v>109</v>
      </c>
      <c r="Y1413" s="3" t="s">
        <v>109</v>
      </c>
      <c r="Z1413" s="3" t="s">
        <v>109</v>
      </c>
      <c r="AA1413" s="8"/>
      <c r="AB1413" s="3" t="s">
        <v>109</v>
      </c>
      <c r="AC1413" s="5" t="s">
        <v>135</v>
      </c>
      <c r="AD1413" s="3" t="s">
        <v>135</v>
      </c>
      <c r="AE1413" s="3" t="s">
        <v>109</v>
      </c>
      <c r="AF1413" s="4">
        <v>4</v>
      </c>
      <c r="AG1413" s="3" t="s">
        <v>109</v>
      </c>
      <c r="AH1413" s="3" t="s">
        <v>111</v>
      </c>
      <c r="AI1413" s="3" t="s">
        <v>109</v>
      </c>
      <c r="AJ1413" s="7">
        <v>4</v>
      </c>
      <c r="AN1413" s="3" t="s">
        <v>109</v>
      </c>
      <c r="AO1413" s="42">
        <f>(Q1413*U1413)*12</f>
        <v>32400</v>
      </c>
      <c r="AP1413" s="3" t="s">
        <v>109</v>
      </c>
      <c r="AQ1413" s="3">
        <v>6.4000000000000001E-2</v>
      </c>
      <c r="AR1413" s="3" t="s">
        <v>109</v>
      </c>
      <c r="AS1413" s="3">
        <v>0.02</v>
      </c>
      <c r="AT1413" s="48">
        <f>(AO1413*(1-AQ1413))+(AO1413*AS1413)</f>
        <v>30974.399999999998</v>
      </c>
      <c r="AU1413" s="3" t="s">
        <v>109</v>
      </c>
      <c r="AV1413" s="3" t="s">
        <v>109</v>
      </c>
      <c r="AW1413" s="3" t="s">
        <v>109</v>
      </c>
      <c r="AX1413" s="3" t="s">
        <v>109</v>
      </c>
      <c r="AY1413" s="3" t="s">
        <v>109</v>
      </c>
      <c r="AZ1413" s="3" t="s">
        <v>109</v>
      </c>
      <c r="BA1413" s="3" t="s">
        <v>109</v>
      </c>
      <c r="BB1413" s="3" t="s">
        <v>109</v>
      </c>
      <c r="BC1413" s="3" t="s">
        <v>109</v>
      </c>
      <c r="BD1413" s="3" t="s">
        <v>109</v>
      </c>
      <c r="BE1413" s="3" t="s">
        <v>109</v>
      </c>
      <c r="BF1413" s="3" t="s">
        <v>109</v>
      </c>
      <c r="BG1413" s="3" t="s">
        <v>109</v>
      </c>
      <c r="BH1413" s="3" t="s">
        <v>109</v>
      </c>
      <c r="BI1413" s="3" t="s">
        <v>109</v>
      </c>
      <c r="BJ1413" s="3">
        <f>BX1413*0.1</f>
        <v>2.6710444754377796E-2</v>
      </c>
      <c r="BK1413" s="3">
        <f>BX1413*0.23</f>
        <v>6.143402293506893E-2</v>
      </c>
      <c r="BL1413" s="2">
        <f>BX1413*0.32</f>
        <v>8.5473423214008942E-2</v>
      </c>
      <c r="BM1413" s="3">
        <f>BX1413*0.3</f>
        <v>8.0131334263133375E-2</v>
      </c>
      <c r="BN1413" s="3">
        <f>BX1413*0.05</f>
        <v>1.3355222377188898E-2</v>
      </c>
      <c r="BO1413" s="3" t="s">
        <v>109</v>
      </c>
      <c r="BP1413" s="3" t="s">
        <v>109</v>
      </c>
      <c r="BQ1413" s="3" t="s">
        <v>109</v>
      </c>
      <c r="BR1413" s="3" t="s">
        <v>109</v>
      </c>
      <c r="BS1413" s="3" t="s">
        <v>109</v>
      </c>
      <c r="BT1413" s="3" t="s">
        <v>109</v>
      </c>
      <c r="BU1413" s="3" t="s">
        <v>109</v>
      </c>
      <c r="BV1413" s="3" t="s">
        <v>109</v>
      </c>
      <c r="BW1413" s="3" t="s">
        <v>109</v>
      </c>
      <c r="BX1413" s="71">
        <f>1-(BY1413/AT1413)</f>
        <v>0.26710444754377793</v>
      </c>
      <c r="BY1413" s="46">
        <f>CE1413*CB1413</f>
        <v>22701.000000000004</v>
      </c>
      <c r="BZ1413" s="3">
        <v>8.5000000000000006E-2</v>
      </c>
      <c r="CA1413" s="4">
        <f>C1413</f>
        <v>0.02</v>
      </c>
      <c r="CB1413" s="3">
        <f>BZ1413+CA1413</f>
        <v>0.10500000000000001</v>
      </c>
      <c r="CC1413" s="47">
        <v>216200</v>
      </c>
      <c r="CD1413" s="46">
        <v>0</v>
      </c>
      <c r="CE1413" s="46">
        <f>CC1413-CD1413</f>
        <v>216200</v>
      </c>
      <c r="CF1413" s="46">
        <f>CE1413/Q1413</f>
        <v>54050</v>
      </c>
      <c r="CG1413" s="3" t="s">
        <v>109</v>
      </c>
      <c r="CH1413" s="3" t="s">
        <v>6092</v>
      </c>
      <c r="CI1413" s="3" t="s">
        <v>109</v>
      </c>
      <c r="CJ1413" s="3" t="s">
        <v>109</v>
      </c>
      <c r="CK1413" s="3" t="s">
        <v>109</v>
      </c>
      <c r="CL1413" s="3" t="s">
        <v>109</v>
      </c>
      <c r="CM1413" s="3" t="s">
        <v>109</v>
      </c>
      <c r="CN1413" s="3" t="s">
        <v>109</v>
      </c>
      <c r="CO1413" s="3" t="s">
        <v>109</v>
      </c>
      <c r="CP1413" s="3" t="s">
        <v>109</v>
      </c>
      <c r="CQ1413" s="5" t="s">
        <v>113</v>
      </c>
      <c r="CR1413" s="5" t="s">
        <v>109</v>
      </c>
      <c r="CV1413" s="21" t="s">
        <v>113</v>
      </c>
      <c r="CW1413" s="6">
        <v>258</v>
      </c>
    </row>
    <row r="1414" spans="1:101" x14ac:dyDescent="0.25">
      <c r="A1414" s="3" t="s">
        <v>6071</v>
      </c>
      <c r="B1414" s="61" t="str">
        <f>CONCATENATE(RIGHT(LEFT(A1414,26),3))</f>
        <v>026</v>
      </c>
      <c r="C1414" s="4">
        <v>2.3699000000000001E-2</v>
      </c>
      <c r="D1414" s="3" t="s">
        <v>109</v>
      </c>
      <c r="E1414" s="3" t="s">
        <v>6072</v>
      </c>
      <c r="F1414" s="3" t="s">
        <v>6073</v>
      </c>
      <c r="G1414" s="3" t="s">
        <v>359</v>
      </c>
      <c r="H1414" s="4">
        <v>401</v>
      </c>
      <c r="I1414" s="3" t="s">
        <v>1726</v>
      </c>
      <c r="J1414" s="3" t="s">
        <v>6074</v>
      </c>
      <c r="K1414" s="4">
        <v>7000</v>
      </c>
      <c r="L1414" s="3" t="s">
        <v>109</v>
      </c>
      <c r="M1414" s="3" t="s">
        <v>109</v>
      </c>
      <c r="N1414" s="3" t="s">
        <v>109</v>
      </c>
      <c r="O1414" s="3" t="s">
        <v>109</v>
      </c>
      <c r="P1414" s="3" t="s">
        <v>109</v>
      </c>
      <c r="Q1414" s="64">
        <v>11</v>
      </c>
      <c r="R1414" s="9">
        <v>22</v>
      </c>
      <c r="S1414" s="3" t="s">
        <v>109</v>
      </c>
      <c r="T1414" s="3" t="s">
        <v>109</v>
      </c>
      <c r="U1414" s="46">
        <v>850</v>
      </c>
      <c r="V1414" s="3" t="s">
        <v>109</v>
      </c>
      <c r="W1414" s="3" t="s">
        <v>109</v>
      </c>
      <c r="X1414" s="3" t="s">
        <v>109</v>
      </c>
      <c r="Y1414" s="3" t="s">
        <v>109</v>
      </c>
      <c r="Z1414" s="3" t="s">
        <v>109</v>
      </c>
      <c r="AA1414" s="8"/>
      <c r="AB1414" s="3" t="s">
        <v>109</v>
      </c>
      <c r="AC1414" s="5" t="s">
        <v>135</v>
      </c>
      <c r="AD1414" s="3" t="s">
        <v>156</v>
      </c>
      <c r="AE1414" s="3" t="s">
        <v>109</v>
      </c>
      <c r="AF1414" s="4">
        <v>4</v>
      </c>
      <c r="AG1414" s="3" t="s">
        <v>109</v>
      </c>
      <c r="AH1414" s="3" t="s">
        <v>111</v>
      </c>
      <c r="AI1414" s="3" t="s">
        <v>109</v>
      </c>
      <c r="AJ1414" s="7">
        <v>3</v>
      </c>
      <c r="AN1414" s="3" t="s">
        <v>109</v>
      </c>
      <c r="AO1414" s="42">
        <f>(Q1414*U1414)*12</f>
        <v>112200</v>
      </c>
      <c r="AP1414" s="3" t="s">
        <v>109</v>
      </c>
      <c r="AQ1414" s="3">
        <v>6.4000000000000001E-2</v>
      </c>
      <c r="AR1414" s="3" t="s">
        <v>109</v>
      </c>
      <c r="AS1414" s="3">
        <v>0.02</v>
      </c>
      <c r="AT1414" s="48">
        <f>(AO1414*(1-AQ1414))+(AO1414*AS1414)</f>
        <v>107263.2</v>
      </c>
      <c r="AU1414" s="3" t="s">
        <v>109</v>
      </c>
      <c r="AV1414" s="3" t="s">
        <v>109</v>
      </c>
      <c r="AW1414" s="3" t="s">
        <v>109</v>
      </c>
      <c r="AX1414" s="3" t="s">
        <v>109</v>
      </c>
      <c r="AY1414" s="3" t="s">
        <v>109</v>
      </c>
      <c r="AZ1414" s="3" t="s">
        <v>109</v>
      </c>
      <c r="BA1414" s="3" t="s">
        <v>109</v>
      </c>
      <c r="BB1414" s="3" t="s">
        <v>109</v>
      </c>
      <c r="BC1414" s="3" t="s">
        <v>109</v>
      </c>
      <c r="BD1414" s="3" t="s">
        <v>109</v>
      </c>
      <c r="BE1414" s="3" t="s">
        <v>109</v>
      </c>
      <c r="BF1414" s="3" t="s">
        <v>109</v>
      </c>
      <c r="BG1414" s="3" t="s">
        <v>109</v>
      </c>
      <c r="BH1414" s="3" t="s">
        <v>109</v>
      </c>
      <c r="BI1414" s="3" t="s">
        <v>109</v>
      </c>
      <c r="BJ1414" s="3">
        <f>BX1414*0.1</f>
        <v>2.4850765873104665E-2</v>
      </c>
      <c r="BK1414" s="3">
        <f>BX1414*0.23</f>
        <v>5.7156761508140731E-2</v>
      </c>
      <c r="BL1414" s="2">
        <f>BX1414*0.32</f>
        <v>7.9522450793934926E-2</v>
      </c>
      <c r="BM1414" s="3">
        <f>BX1414*0.3</f>
        <v>7.4552297619313992E-2</v>
      </c>
      <c r="BN1414" s="3">
        <f>BX1414*0.05</f>
        <v>1.2425382936552333E-2</v>
      </c>
      <c r="BO1414" s="3" t="s">
        <v>109</v>
      </c>
      <c r="BP1414" s="3" t="s">
        <v>109</v>
      </c>
      <c r="BQ1414" s="3" t="s">
        <v>109</v>
      </c>
      <c r="BR1414" s="3" t="s">
        <v>109</v>
      </c>
      <c r="BS1414" s="3" t="s">
        <v>109</v>
      </c>
      <c r="BT1414" s="3" t="s">
        <v>109</v>
      </c>
      <c r="BU1414" s="3" t="s">
        <v>109</v>
      </c>
      <c r="BV1414" s="3" t="s">
        <v>109</v>
      </c>
      <c r="BW1414" s="3" t="s">
        <v>109</v>
      </c>
      <c r="BX1414" s="71">
        <f>1-(BY1414/AT1414)</f>
        <v>0.24850765873104663</v>
      </c>
      <c r="BY1414" s="46">
        <f>CE1414*CB1414</f>
        <v>80607.473299999998</v>
      </c>
      <c r="BZ1414" s="3">
        <v>7.4999999999999997E-2</v>
      </c>
      <c r="CA1414" s="4">
        <f>C1414</f>
        <v>2.3699000000000001E-2</v>
      </c>
      <c r="CB1414" s="3">
        <f>BZ1414+CA1414</f>
        <v>9.8698999999999995E-2</v>
      </c>
      <c r="CC1414" s="47">
        <v>816700</v>
      </c>
      <c r="CD1414" s="46">
        <v>0</v>
      </c>
      <c r="CE1414" s="46">
        <f>CC1414-CD1414</f>
        <v>816700</v>
      </c>
      <c r="CF1414" s="46">
        <f>CE1414/Q1414</f>
        <v>74245.454545454544</v>
      </c>
      <c r="CG1414" s="3" t="s">
        <v>109</v>
      </c>
      <c r="CH1414" s="3" t="s">
        <v>6075</v>
      </c>
      <c r="CI1414" s="3" t="s">
        <v>109</v>
      </c>
      <c r="CJ1414" s="3" t="s">
        <v>109</v>
      </c>
      <c r="CK1414" s="3" t="s">
        <v>109</v>
      </c>
      <c r="CL1414" s="3" t="s">
        <v>109</v>
      </c>
      <c r="CM1414" s="3" t="s">
        <v>109</v>
      </c>
      <c r="CN1414" s="3" t="s">
        <v>109</v>
      </c>
      <c r="CO1414" s="3" t="s">
        <v>109</v>
      </c>
      <c r="CP1414" s="3" t="s">
        <v>109</v>
      </c>
      <c r="CQ1414" s="5" t="s">
        <v>113</v>
      </c>
      <c r="CR1414" s="5" t="s">
        <v>109</v>
      </c>
      <c r="CV1414" s="21" t="s">
        <v>113</v>
      </c>
      <c r="CW1414" s="10">
        <v>565</v>
      </c>
    </row>
    <row r="1415" spans="1:101" x14ac:dyDescent="0.25">
      <c r="A1415" s="3" t="s">
        <v>4021</v>
      </c>
      <c r="B1415" s="61" t="str">
        <f>CONCATENATE(RIGHT(LEFT(A1415,26),3))</f>
        <v>004</v>
      </c>
      <c r="C1415" s="4">
        <v>0.02</v>
      </c>
      <c r="D1415" s="3" t="s">
        <v>109</v>
      </c>
      <c r="E1415" s="3" t="s">
        <v>4022</v>
      </c>
      <c r="F1415" s="3" t="s">
        <v>4023</v>
      </c>
      <c r="G1415" s="3" t="s">
        <v>106</v>
      </c>
      <c r="H1415" s="9">
        <v>47901</v>
      </c>
      <c r="I1415" s="3" t="s">
        <v>1726</v>
      </c>
      <c r="J1415" s="3" t="s">
        <v>3998</v>
      </c>
      <c r="K1415" s="4">
        <v>8802</v>
      </c>
      <c r="L1415" s="3" t="s">
        <v>109</v>
      </c>
      <c r="M1415" s="3" t="s">
        <v>109</v>
      </c>
      <c r="N1415" s="3" t="s">
        <v>109</v>
      </c>
      <c r="O1415" s="3" t="s">
        <v>109</v>
      </c>
      <c r="P1415" s="3" t="s">
        <v>109</v>
      </c>
      <c r="Q1415" s="64">
        <v>15</v>
      </c>
      <c r="R1415" s="4">
        <v>15</v>
      </c>
      <c r="S1415" s="3" t="s">
        <v>109</v>
      </c>
      <c r="T1415" s="3" t="s">
        <v>109</v>
      </c>
      <c r="U1415" s="46">
        <v>950</v>
      </c>
      <c r="V1415" s="3" t="s">
        <v>109</v>
      </c>
      <c r="W1415" s="3" t="s">
        <v>109</v>
      </c>
      <c r="X1415" s="3" t="s">
        <v>109</v>
      </c>
      <c r="Y1415" s="3" t="s">
        <v>109</v>
      </c>
      <c r="Z1415" s="3" t="s">
        <v>109</v>
      </c>
      <c r="AA1415" s="4">
        <v>1915</v>
      </c>
      <c r="AB1415" s="3" t="s">
        <v>109</v>
      </c>
      <c r="AC1415" s="5" t="s">
        <v>156</v>
      </c>
      <c r="AD1415" s="3" t="s">
        <v>135</v>
      </c>
      <c r="AE1415" s="3" t="s">
        <v>109</v>
      </c>
      <c r="AF1415" s="4">
        <v>5</v>
      </c>
      <c r="AG1415" s="3" t="s">
        <v>109</v>
      </c>
      <c r="AH1415" s="3" t="s">
        <v>156</v>
      </c>
      <c r="AI1415" s="3" t="s">
        <v>109</v>
      </c>
      <c r="AJ1415" s="13"/>
      <c r="AN1415" s="3" t="s">
        <v>109</v>
      </c>
      <c r="AO1415" s="42">
        <f>(Q1415*U1415)*12</f>
        <v>171000</v>
      </c>
      <c r="AP1415" s="3" t="s">
        <v>109</v>
      </c>
      <c r="AQ1415" s="3">
        <v>6.9000000000000006E-2</v>
      </c>
      <c r="AR1415" s="3" t="s">
        <v>109</v>
      </c>
      <c r="AS1415" s="3">
        <v>0.02</v>
      </c>
      <c r="AT1415" s="69">
        <f>(AO1415*(1-AQ1415))+(AO1415*AS1415)</f>
        <v>162621</v>
      </c>
      <c r="AU1415" s="3" t="s">
        <v>109</v>
      </c>
      <c r="AV1415" s="3" t="s">
        <v>109</v>
      </c>
      <c r="AW1415" s="3" t="s">
        <v>109</v>
      </c>
      <c r="AX1415" s="3" t="s">
        <v>109</v>
      </c>
      <c r="AY1415" s="3" t="s">
        <v>109</v>
      </c>
      <c r="AZ1415" s="3" t="s">
        <v>109</v>
      </c>
      <c r="BA1415" s="3" t="s">
        <v>109</v>
      </c>
      <c r="BB1415" s="3" t="s">
        <v>109</v>
      </c>
      <c r="BC1415" s="3" t="s">
        <v>109</v>
      </c>
      <c r="BD1415" s="3" t="s">
        <v>109</v>
      </c>
      <c r="BE1415" s="3" t="s">
        <v>109</v>
      </c>
      <c r="BF1415" s="3" t="s">
        <v>109</v>
      </c>
      <c r="BG1415" s="3" t="s">
        <v>109</v>
      </c>
      <c r="BH1415" s="3" t="s">
        <v>109</v>
      </c>
      <c r="BI1415" s="3" t="s">
        <v>109</v>
      </c>
      <c r="BJ1415" s="3">
        <f>BX1415*0.1</f>
        <v>5.2109506152341958E-2</v>
      </c>
      <c r="BK1415" s="3">
        <f>BX1415*0.23</f>
        <v>0.1198518641503865</v>
      </c>
      <c r="BL1415" s="2">
        <f>BX1415*0.32</f>
        <v>0.16675041968749427</v>
      </c>
      <c r="BM1415" s="3">
        <f>BX1415*0.3</f>
        <v>0.15632851845702586</v>
      </c>
      <c r="BN1415" s="3">
        <f>BX1415*0.05</f>
        <v>2.6054753076170979E-2</v>
      </c>
      <c r="BO1415" s="3" t="s">
        <v>109</v>
      </c>
      <c r="BP1415" s="3" t="s">
        <v>109</v>
      </c>
      <c r="BQ1415" s="3" t="s">
        <v>109</v>
      </c>
      <c r="BR1415" s="3" t="s">
        <v>109</v>
      </c>
      <c r="BS1415" s="3" t="s">
        <v>109</v>
      </c>
      <c r="BT1415" s="3" t="s">
        <v>109</v>
      </c>
      <c r="BU1415" s="3" t="s">
        <v>109</v>
      </c>
      <c r="BV1415" s="3" t="s">
        <v>109</v>
      </c>
      <c r="BW1415" s="3" t="s">
        <v>109</v>
      </c>
      <c r="BX1415" s="71">
        <f>1-(BY1415/AT1415)</f>
        <v>0.52109506152341956</v>
      </c>
      <c r="BY1415" s="46">
        <f>CE1415*CB1415</f>
        <v>77880</v>
      </c>
      <c r="BZ1415" s="3">
        <v>0.08</v>
      </c>
      <c r="CA1415" s="4">
        <f>C1415</f>
        <v>0.02</v>
      </c>
      <c r="CB1415" s="3">
        <f>BZ1415+CA1415</f>
        <v>0.1</v>
      </c>
      <c r="CC1415" s="47">
        <v>778800</v>
      </c>
      <c r="CD1415" s="46">
        <v>0</v>
      </c>
      <c r="CE1415" s="46">
        <f>CC1415-CD1415</f>
        <v>778800</v>
      </c>
      <c r="CF1415" s="46">
        <f>CE1415/Q1415</f>
        <v>51920</v>
      </c>
      <c r="CG1415" s="46" t="s">
        <v>109</v>
      </c>
      <c r="CH1415" s="3" t="s">
        <v>4024</v>
      </c>
      <c r="CI1415" s="3" t="s">
        <v>109</v>
      </c>
      <c r="CJ1415" s="3" t="s">
        <v>109</v>
      </c>
      <c r="CK1415" s="3" t="s">
        <v>109</v>
      </c>
      <c r="CL1415" s="3" t="s">
        <v>109</v>
      </c>
      <c r="CM1415" s="3" t="s">
        <v>109</v>
      </c>
      <c r="CN1415" s="3" t="s">
        <v>109</v>
      </c>
      <c r="CO1415" s="3" t="s">
        <v>109</v>
      </c>
      <c r="CP1415" s="3" t="s">
        <v>109</v>
      </c>
      <c r="CQ1415" s="5" t="s">
        <v>126</v>
      </c>
      <c r="CR1415" s="5" t="s">
        <v>4025</v>
      </c>
      <c r="CV1415" s="21" t="s">
        <v>126</v>
      </c>
      <c r="CW1415" s="6">
        <v>820</v>
      </c>
    </row>
    <row r="1416" spans="1:101" x14ac:dyDescent="0.25">
      <c r="A1416" s="3" t="s">
        <v>2284</v>
      </c>
      <c r="B1416" s="61" t="str">
        <f>CONCATENATE(RIGHT(LEFT(A1416,26),3))</f>
        <v>004</v>
      </c>
      <c r="C1416" s="4">
        <v>0.02</v>
      </c>
      <c r="D1416" s="3" t="s">
        <v>4103</v>
      </c>
      <c r="E1416" s="3" t="s">
        <v>2215</v>
      </c>
      <c r="F1416" s="3" t="s">
        <v>109</v>
      </c>
      <c r="G1416" s="3" t="s">
        <v>109</v>
      </c>
      <c r="H1416" s="28"/>
      <c r="I1416" s="3" t="s">
        <v>1726</v>
      </c>
      <c r="J1416" s="3" t="s">
        <v>3998</v>
      </c>
      <c r="K1416" s="4">
        <v>14490</v>
      </c>
      <c r="L1416" s="3" t="s">
        <v>109</v>
      </c>
      <c r="M1416" s="3" t="s">
        <v>109</v>
      </c>
      <c r="N1416" s="3" t="s">
        <v>109</v>
      </c>
      <c r="O1416" s="3" t="s">
        <v>109</v>
      </c>
      <c r="P1416" s="3" t="s">
        <v>109</v>
      </c>
      <c r="Q1416" s="64">
        <v>13</v>
      </c>
      <c r="R1416" s="9">
        <v>25</v>
      </c>
      <c r="S1416" s="3" t="s">
        <v>109</v>
      </c>
      <c r="T1416" s="3" t="s">
        <v>109</v>
      </c>
      <c r="U1416" s="46">
        <v>950</v>
      </c>
      <c r="V1416" s="3" t="s">
        <v>109</v>
      </c>
      <c r="W1416" s="3" t="s">
        <v>109</v>
      </c>
      <c r="X1416" s="3" t="s">
        <v>109</v>
      </c>
      <c r="Y1416" s="3" t="s">
        <v>109</v>
      </c>
      <c r="Z1416" s="3" t="s">
        <v>109</v>
      </c>
      <c r="AA1416" s="8"/>
      <c r="AB1416" s="3" t="s">
        <v>109</v>
      </c>
      <c r="AC1416" s="5" t="s">
        <v>156</v>
      </c>
      <c r="AD1416" s="3" t="s">
        <v>135</v>
      </c>
      <c r="AE1416" s="3" t="s">
        <v>109</v>
      </c>
      <c r="AF1416" s="4">
        <v>5</v>
      </c>
      <c r="AG1416" s="3" t="s">
        <v>109</v>
      </c>
      <c r="AH1416" s="3" t="s">
        <v>135</v>
      </c>
      <c r="AI1416" s="3" t="s">
        <v>109</v>
      </c>
      <c r="AJ1416" s="7">
        <v>4</v>
      </c>
      <c r="AN1416" s="3" t="s">
        <v>109</v>
      </c>
      <c r="AO1416" s="42">
        <f>(Q1416*U1416)*12</f>
        <v>148200</v>
      </c>
      <c r="AP1416" s="3" t="s">
        <v>109</v>
      </c>
      <c r="AQ1416" s="3">
        <v>6.9000000000000006E-2</v>
      </c>
      <c r="AR1416" s="3" t="s">
        <v>109</v>
      </c>
      <c r="AS1416" s="3">
        <v>0.02</v>
      </c>
      <c r="AT1416" s="69">
        <f>(AO1416*(1-AQ1416))+(AO1416*AS1416)</f>
        <v>140938.20000000001</v>
      </c>
      <c r="AU1416" s="3" t="s">
        <v>109</v>
      </c>
      <c r="AV1416" s="3" t="s">
        <v>109</v>
      </c>
      <c r="AW1416" s="3" t="s">
        <v>109</v>
      </c>
      <c r="AX1416" s="3" t="s">
        <v>109</v>
      </c>
      <c r="AY1416" s="3" t="s">
        <v>109</v>
      </c>
      <c r="AZ1416" s="3" t="s">
        <v>109</v>
      </c>
      <c r="BA1416" s="3" t="s">
        <v>109</v>
      </c>
      <c r="BB1416" s="3" t="s">
        <v>109</v>
      </c>
      <c r="BC1416" s="3" t="s">
        <v>109</v>
      </c>
      <c r="BD1416" s="3" t="s">
        <v>109</v>
      </c>
      <c r="BE1416" s="3" t="s">
        <v>109</v>
      </c>
      <c r="BF1416" s="3" t="s">
        <v>109</v>
      </c>
      <c r="BG1416" s="3" t="s">
        <v>109</v>
      </c>
      <c r="BH1416" s="3" t="s">
        <v>109</v>
      </c>
      <c r="BI1416" s="3" t="s">
        <v>109</v>
      </c>
      <c r="BJ1416" s="3">
        <f>BX1416*0.1</f>
        <v>4.5685413890627247E-2</v>
      </c>
      <c r="BK1416" s="3">
        <f>BX1416*0.23</f>
        <v>0.10507645194844267</v>
      </c>
      <c r="BL1416" s="2">
        <f>BX1416*0.32</f>
        <v>0.14619332445000718</v>
      </c>
      <c r="BM1416" s="3">
        <f>BX1416*0.3</f>
        <v>0.13705624167188174</v>
      </c>
      <c r="BN1416" s="3">
        <f>BX1416*0.05</f>
        <v>2.2842706945313623E-2</v>
      </c>
      <c r="BO1416" s="3" t="s">
        <v>109</v>
      </c>
      <c r="BP1416" s="3" t="s">
        <v>109</v>
      </c>
      <c r="BQ1416" s="3" t="s">
        <v>109</v>
      </c>
      <c r="BR1416" s="3" t="s">
        <v>109</v>
      </c>
      <c r="BS1416" s="3" t="s">
        <v>109</v>
      </c>
      <c r="BT1416" s="3" t="s">
        <v>109</v>
      </c>
      <c r="BU1416" s="3" t="s">
        <v>109</v>
      </c>
      <c r="BV1416" s="3" t="s">
        <v>109</v>
      </c>
      <c r="BW1416" s="3" t="s">
        <v>109</v>
      </c>
      <c r="BX1416" s="71">
        <f>1-(BY1416/AT1416)</f>
        <v>0.45685413890627247</v>
      </c>
      <c r="BY1416" s="46">
        <f>CE1416*CB1416</f>
        <v>76550</v>
      </c>
      <c r="BZ1416" s="3">
        <v>0.08</v>
      </c>
      <c r="CA1416" s="4">
        <f>C1416</f>
        <v>0.02</v>
      </c>
      <c r="CB1416" s="3">
        <f>BZ1416+CA1416</f>
        <v>0.1</v>
      </c>
      <c r="CC1416" s="47">
        <v>765500</v>
      </c>
      <c r="CD1416" s="46">
        <v>0</v>
      </c>
      <c r="CE1416" s="46">
        <f>CC1416-CD1416</f>
        <v>765500</v>
      </c>
      <c r="CF1416" s="46">
        <f>CE1416/Q1416</f>
        <v>58884.615384615383</v>
      </c>
      <c r="CG1416" s="46" t="s">
        <v>109</v>
      </c>
      <c r="CH1416" s="3" t="s">
        <v>4104</v>
      </c>
      <c r="CI1416" s="3" t="s">
        <v>109</v>
      </c>
      <c r="CJ1416" s="3" t="s">
        <v>109</v>
      </c>
      <c r="CK1416" s="3" t="s">
        <v>109</v>
      </c>
      <c r="CL1416" s="3" t="s">
        <v>109</v>
      </c>
      <c r="CM1416" s="3" t="s">
        <v>109</v>
      </c>
      <c r="CN1416" s="3" t="s">
        <v>109</v>
      </c>
      <c r="CO1416" s="3" t="s">
        <v>109</v>
      </c>
      <c r="CP1416" s="3" t="s">
        <v>109</v>
      </c>
      <c r="CQ1416" s="5" t="s">
        <v>126</v>
      </c>
      <c r="CR1416" s="5" t="s">
        <v>2286</v>
      </c>
      <c r="CV1416" s="21" t="s">
        <v>126</v>
      </c>
      <c r="CW1416" s="10">
        <v>440</v>
      </c>
    </row>
    <row r="1417" spans="1:101" x14ac:dyDescent="0.25">
      <c r="A1417" s="3" t="s">
        <v>4169</v>
      </c>
      <c r="B1417" s="61" t="str">
        <f>CONCATENATE(RIGHT(LEFT(A1417,26),3))</f>
        <v>004</v>
      </c>
      <c r="C1417" s="4">
        <v>0.02</v>
      </c>
      <c r="D1417" s="3" t="s">
        <v>4170</v>
      </c>
      <c r="E1417" s="3" t="s">
        <v>4171</v>
      </c>
      <c r="F1417" s="3" t="s">
        <v>4172</v>
      </c>
      <c r="G1417" s="3" t="s">
        <v>1725</v>
      </c>
      <c r="H1417" s="28"/>
      <c r="I1417" s="3" t="s">
        <v>1726</v>
      </c>
      <c r="J1417" s="3" t="s">
        <v>4173</v>
      </c>
      <c r="K1417" s="4">
        <v>10681</v>
      </c>
      <c r="L1417" s="3" t="s">
        <v>109</v>
      </c>
      <c r="M1417" s="3" t="s">
        <v>109</v>
      </c>
      <c r="N1417" s="3" t="s">
        <v>109</v>
      </c>
      <c r="O1417" s="3" t="s">
        <v>109</v>
      </c>
      <c r="P1417" s="3" t="s">
        <v>109</v>
      </c>
      <c r="Q1417" s="64">
        <v>9</v>
      </c>
      <c r="R1417" s="9">
        <v>13</v>
      </c>
      <c r="S1417" s="3" t="s">
        <v>109</v>
      </c>
      <c r="T1417" s="3" t="s">
        <v>109</v>
      </c>
      <c r="U1417" s="46">
        <v>950</v>
      </c>
      <c r="V1417" s="3" t="s">
        <v>109</v>
      </c>
      <c r="W1417" s="3" t="s">
        <v>109</v>
      </c>
      <c r="X1417" s="3" t="s">
        <v>109</v>
      </c>
      <c r="Y1417" s="3" t="s">
        <v>109</v>
      </c>
      <c r="Z1417" s="3" t="s">
        <v>109</v>
      </c>
      <c r="AA1417" s="4">
        <v>1880</v>
      </c>
      <c r="AB1417" s="3" t="s">
        <v>109</v>
      </c>
      <c r="AC1417" s="5" t="s">
        <v>156</v>
      </c>
      <c r="AD1417" s="3" t="s">
        <v>135</v>
      </c>
      <c r="AE1417" s="3" t="s">
        <v>109</v>
      </c>
      <c r="AF1417" s="4">
        <v>4</v>
      </c>
      <c r="AG1417" s="3" t="s">
        <v>109</v>
      </c>
      <c r="AH1417" s="3" t="s">
        <v>135</v>
      </c>
      <c r="AI1417" s="3" t="s">
        <v>109</v>
      </c>
      <c r="AJ1417" s="7">
        <v>4</v>
      </c>
      <c r="AN1417" s="3" t="s">
        <v>109</v>
      </c>
      <c r="AO1417" s="42">
        <f>(Q1417*U1417)*12</f>
        <v>102600</v>
      </c>
      <c r="AP1417" s="3" t="s">
        <v>109</v>
      </c>
      <c r="AQ1417" s="3">
        <v>6.9000000000000006E-2</v>
      </c>
      <c r="AR1417" s="3" t="s">
        <v>109</v>
      </c>
      <c r="AS1417" s="3">
        <v>0.02</v>
      </c>
      <c r="AT1417" s="48">
        <f>(AO1417*(1-AQ1417))+(AO1417*AS1417)</f>
        <v>97572.6</v>
      </c>
      <c r="AU1417" s="3" t="s">
        <v>109</v>
      </c>
      <c r="AV1417" s="3" t="s">
        <v>109</v>
      </c>
      <c r="AW1417" s="3" t="s">
        <v>109</v>
      </c>
      <c r="AX1417" s="3" t="s">
        <v>109</v>
      </c>
      <c r="AY1417" s="3" t="s">
        <v>109</v>
      </c>
      <c r="AZ1417" s="3" t="s">
        <v>109</v>
      </c>
      <c r="BA1417" s="3" t="s">
        <v>109</v>
      </c>
      <c r="BB1417" s="3" t="s">
        <v>109</v>
      </c>
      <c r="BC1417" s="3" t="s">
        <v>109</v>
      </c>
      <c r="BD1417" s="3" t="s">
        <v>109</v>
      </c>
      <c r="BE1417" s="3" t="s">
        <v>109</v>
      </c>
      <c r="BF1417" s="3" t="s">
        <v>109</v>
      </c>
      <c r="BG1417" s="3" t="s">
        <v>109</v>
      </c>
      <c r="BH1417" s="3" t="s">
        <v>109</v>
      </c>
      <c r="BI1417" s="3" t="s">
        <v>109</v>
      </c>
      <c r="BJ1417" s="3">
        <f>BX1417*0.1</f>
        <v>3.2839752143532096E-2</v>
      </c>
      <c r="BK1417" s="3">
        <f>BX1417*0.23</f>
        <v>7.5531429930123822E-2</v>
      </c>
      <c r="BL1417" s="2">
        <f>BX1417*0.32</f>
        <v>0.10508720685930271</v>
      </c>
      <c r="BM1417" s="3">
        <f>BX1417*0.3</f>
        <v>9.8519256430596294E-2</v>
      </c>
      <c r="BN1417" s="3">
        <f>BX1417*0.05</f>
        <v>1.6419876071766048E-2</v>
      </c>
      <c r="BO1417" s="3" t="s">
        <v>109</v>
      </c>
      <c r="BP1417" s="3" t="s">
        <v>109</v>
      </c>
      <c r="BQ1417" s="3" t="s">
        <v>109</v>
      </c>
      <c r="BR1417" s="3" t="s">
        <v>109</v>
      </c>
      <c r="BS1417" s="3" t="s">
        <v>109</v>
      </c>
      <c r="BT1417" s="3" t="s">
        <v>109</v>
      </c>
      <c r="BU1417" s="3" t="s">
        <v>109</v>
      </c>
      <c r="BV1417" s="3" t="s">
        <v>109</v>
      </c>
      <c r="BW1417" s="3" t="s">
        <v>109</v>
      </c>
      <c r="BX1417" s="71">
        <f>1-(BY1417/AT1417)</f>
        <v>0.32839752143532097</v>
      </c>
      <c r="BY1417" s="46">
        <f>CE1417*CB1417</f>
        <v>65530</v>
      </c>
      <c r="BZ1417" s="3">
        <v>0.08</v>
      </c>
      <c r="CA1417" s="4">
        <f>C1417</f>
        <v>0.02</v>
      </c>
      <c r="CB1417" s="3">
        <f>BZ1417+CA1417</f>
        <v>0.1</v>
      </c>
      <c r="CC1417" s="47">
        <v>655300</v>
      </c>
      <c r="CD1417" s="46">
        <v>0</v>
      </c>
      <c r="CE1417" s="46">
        <f>CC1417-CD1417</f>
        <v>655300</v>
      </c>
      <c r="CF1417" s="46">
        <f>CE1417/Q1417</f>
        <v>72811.111111111109</v>
      </c>
      <c r="CG1417" s="46" t="s">
        <v>109</v>
      </c>
      <c r="CH1417" s="3" t="s">
        <v>4174</v>
      </c>
      <c r="CI1417" s="3" t="s">
        <v>109</v>
      </c>
      <c r="CJ1417" s="3" t="s">
        <v>109</v>
      </c>
      <c r="CK1417" s="3" t="s">
        <v>109</v>
      </c>
      <c r="CL1417" s="3" t="s">
        <v>109</v>
      </c>
      <c r="CM1417" s="3" t="s">
        <v>109</v>
      </c>
      <c r="CN1417" s="3" t="s">
        <v>109</v>
      </c>
      <c r="CO1417" s="3" t="s">
        <v>109</v>
      </c>
      <c r="CP1417" s="3" t="s">
        <v>109</v>
      </c>
      <c r="CQ1417" s="5" t="s">
        <v>113</v>
      </c>
      <c r="CR1417" s="5" t="s">
        <v>109</v>
      </c>
      <c r="CV1417" s="21" t="s">
        <v>113</v>
      </c>
      <c r="CW1417" s="10">
        <v>616</v>
      </c>
    </row>
    <row r="1418" spans="1:101" x14ac:dyDescent="0.25">
      <c r="A1418" s="3" t="s">
        <v>5665</v>
      </c>
      <c r="B1418" s="61" t="str">
        <f>CONCATENATE(RIGHT(LEFT(A1418,26),3))</f>
        <v>026</v>
      </c>
      <c r="C1418" s="4">
        <v>2.3699000000000001E-2</v>
      </c>
      <c r="D1418" s="3" t="s">
        <v>5666</v>
      </c>
      <c r="E1418" s="3" t="s">
        <v>5667</v>
      </c>
      <c r="F1418" s="3" t="s">
        <v>5668</v>
      </c>
      <c r="G1418" s="3" t="s">
        <v>359</v>
      </c>
      <c r="H1418" s="23"/>
      <c r="I1418" s="3" t="s">
        <v>1726</v>
      </c>
      <c r="J1418" s="3" t="s">
        <v>4425</v>
      </c>
      <c r="K1418" s="4">
        <v>48045</v>
      </c>
      <c r="L1418" s="3" t="s">
        <v>109</v>
      </c>
      <c r="M1418" s="3" t="s">
        <v>109</v>
      </c>
      <c r="N1418" s="3" t="s">
        <v>109</v>
      </c>
      <c r="O1418" s="3" t="s">
        <v>109</v>
      </c>
      <c r="P1418" s="3" t="s">
        <v>109</v>
      </c>
      <c r="Q1418" s="64">
        <v>45</v>
      </c>
      <c r="R1418" s="4">
        <v>132</v>
      </c>
      <c r="S1418" s="3" t="s">
        <v>109</v>
      </c>
      <c r="T1418" s="3" t="s">
        <v>109</v>
      </c>
      <c r="U1418" s="46">
        <v>1290</v>
      </c>
      <c r="V1418" s="3" t="s">
        <v>109</v>
      </c>
      <c r="W1418" s="3" t="s">
        <v>109</v>
      </c>
      <c r="X1418" s="3" t="s">
        <v>109</v>
      </c>
      <c r="Y1418" s="3" t="s">
        <v>109</v>
      </c>
      <c r="Z1418" s="3" t="s">
        <v>109</v>
      </c>
      <c r="AA1418" s="4">
        <v>1970</v>
      </c>
      <c r="AB1418" s="3" t="s">
        <v>109</v>
      </c>
      <c r="AC1418" s="5" t="s">
        <v>156</v>
      </c>
      <c r="AD1418" s="3" t="s">
        <v>156</v>
      </c>
      <c r="AE1418" s="3" t="s">
        <v>109</v>
      </c>
      <c r="AF1418" s="4">
        <v>4</v>
      </c>
      <c r="AG1418" s="3" t="s">
        <v>109</v>
      </c>
      <c r="AH1418" s="3" t="s">
        <v>135</v>
      </c>
      <c r="AI1418" s="3" t="s">
        <v>109</v>
      </c>
      <c r="AJ1418" s="7">
        <v>3</v>
      </c>
      <c r="AN1418" s="3" t="s">
        <v>109</v>
      </c>
      <c r="AO1418" s="42">
        <f>(Q1418*U1418)*12</f>
        <v>696600</v>
      </c>
      <c r="AP1418" s="3" t="s">
        <v>109</v>
      </c>
      <c r="AQ1418" s="3">
        <v>2.9000000000000001E-2</v>
      </c>
      <c r="AR1418" s="3" t="s">
        <v>109</v>
      </c>
      <c r="AS1418" s="3">
        <v>0.02</v>
      </c>
      <c r="AT1418" s="48">
        <f>(AO1418*(1-AQ1418))+(AO1418*AS1418)</f>
        <v>690330.6</v>
      </c>
      <c r="AU1418" s="3" t="s">
        <v>109</v>
      </c>
      <c r="AV1418" s="3" t="s">
        <v>109</v>
      </c>
      <c r="AW1418" s="3" t="s">
        <v>109</v>
      </c>
      <c r="AX1418" s="3" t="s">
        <v>109</v>
      </c>
      <c r="AY1418" s="3" t="s">
        <v>109</v>
      </c>
      <c r="AZ1418" s="3" t="s">
        <v>109</v>
      </c>
      <c r="BA1418" s="3" t="s">
        <v>109</v>
      </c>
      <c r="BB1418" s="3" t="s">
        <v>109</v>
      </c>
      <c r="BC1418" s="3" t="s">
        <v>109</v>
      </c>
      <c r="BD1418" s="3" t="s">
        <v>109</v>
      </c>
      <c r="BE1418" s="3" t="s">
        <v>109</v>
      </c>
      <c r="BF1418" s="3" t="s">
        <v>109</v>
      </c>
      <c r="BG1418" s="3" t="s">
        <v>109</v>
      </c>
      <c r="BH1418" s="3" t="s">
        <v>109</v>
      </c>
      <c r="BI1418" s="3" t="s">
        <v>109</v>
      </c>
      <c r="BJ1418" s="3">
        <f>BX1418*0.1</f>
        <v>4.8516392450226022E-2</v>
      </c>
      <c r="BK1418" s="3">
        <f>BX1418*0.23</f>
        <v>0.11158770263551986</v>
      </c>
      <c r="BL1418" s="2">
        <f>BX1418*0.32</f>
        <v>0.15525245584072328</v>
      </c>
      <c r="BM1418" s="3">
        <f>BX1418*0.3</f>
        <v>0.14554917735067804</v>
      </c>
      <c r="BN1418" s="3">
        <f>BX1418*0.05</f>
        <v>2.4258196225113011E-2</v>
      </c>
      <c r="BO1418" s="3" t="s">
        <v>109</v>
      </c>
      <c r="BP1418" s="3" t="s">
        <v>109</v>
      </c>
      <c r="BQ1418" s="3" t="s">
        <v>109</v>
      </c>
      <c r="BR1418" s="3" t="s">
        <v>109</v>
      </c>
      <c r="BS1418" s="3" t="s">
        <v>109</v>
      </c>
      <c r="BT1418" s="3" t="s">
        <v>109</v>
      </c>
      <c r="BU1418" s="3" t="s">
        <v>109</v>
      </c>
      <c r="BV1418" s="3" t="s">
        <v>109</v>
      </c>
      <c r="BW1418" s="3" t="s">
        <v>109</v>
      </c>
      <c r="BX1418" s="71">
        <f>1-(BY1418/AT1418)</f>
        <v>0.4851639245022602</v>
      </c>
      <c r="BY1418" s="46">
        <f>CE1418*CB1418</f>
        <v>355407.0969</v>
      </c>
      <c r="BZ1418" s="3">
        <v>6.25E-2</v>
      </c>
      <c r="CA1418" s="4">
        <f>C1418</f>
        <v>2.3699000000000001E-2</v>
      </c>
      <c r="CB1418" s="3">
        <f>BZ1418+CA1418</f>
        <v>8.6198999999999998E-2</v>
      </c>
      <c r="CC1418" s="47">
        <v>4123100</v>
      </c>
      <c r="CD1418" s="46">
        <v>0</v>
      </c>
      <c r="CE1418" s="46">
        <f>CC1418-CD1418</f>
        <v>4123100</v>
      </c>
      <c r="CF1418" s="46">
        <f>CE1418/Q1418</f>
        <v>91624.444444444438</v>
      </c>
      <c r="CG1418" s="3" t="s">
        <v>109</v>
      </c>
      <c r="CH1418" s="3" t="s">
        <v>5669</v>
      </c>
      <c r="CI1418" s="3" t="s">
        <v>109</v>
      </c>
      <c r="CJ1418" s="3" t="s">
        <v>109</v>
      </c>
      <c r="CK1418" s="3" t="s">
        <v>109</v>
      </c>
      <c r="CL1418" s="3" t="s">
        <v>109</v>
      </c>
      <c r="CM1418" s="3" t="s">
        <v>109</v>
      </c>
      <c r="CN1418" s="3" t="s">
        <v>109</v>
      </c>
      <c r="CO1418" s="3" t="s">
        <v>109</v>
      </c>
      <c r="CP1418" s="3" t="s">
        <v>109</v>
      </c>
      <c r="CQ1418" s="5" t="s">
        <v>113</v>
      </c>
      <c r="CR1418" s="5" t="s">
        <v>109</v>
      </c>
      <c r="CV1418" s="21" t="s">
        <v>113</v>
      </c>
      <c r="CW1418" s="6">
        <v>433</v>
      </c>
    </row>
    <row r="1419" spans="1:101" x14ac:dyDescent="0.25">
      <c r="A1419" s="3" t="s">
        <v>5347</v>
      </c>
      <c r="B1419" s="61" t="str">
        <f>CONCATENATE(RIGHT(LEFT(A1419,26),3))</f>
        <v>026</v>
      </c>
      <c r="C1419" s="9">
        <v>2.3699000000000001E-2</v>
      </c>
      <c r="D1419" s="3" t="s">
        <v>5348</v>
      </c>
      <c r="E1419" s="3" t="s">
        <v>5349</v>
      </c>
      <c r="F1419" s="3" t="s">
        <v>5350</v>
      </c>
      <c r="G1419" s="3" t="s">
        <v>359</v>
      </c>
      <c r="H1419" s="28"/>
      <c r="I1419" s="3" t="s">
        <v>1726</v>
      </c>
      <c r="J1419" s="3" t="s">
        <v>4425</v>
      </c>
      <c r="K1419" s="4">
        <v>7452</v>
      </c>
      <c r="L1419" s="3" t="s">
        <v>109</v>
      </c>
      <c r="M1419" s="3" t="s">
        <v>109</v>
      </c>
      <c r="N1419" s="3" t="s">
        <v>109</v>
      </c>
      <c r="O1419" s="3" t="s">
        <v>109</v>
      </c>
      <c r="P1419" s="3" t="s">
        <v>109</v>
      </c>
      <c r="Q1419" s="64">
        <v>17</v>
      </c>
      <c r="R1419" s="9">
        <v>17</v>
      </c>
      <c r="S1419" s="3" t="s">
        <v>109</v>
      </c>
      <c r="T1419" s="78"/>
      <c r="U1419" s="46">
        <v>697</v>
      </c>
      <c r="V1419" s="3" t="s">
        <v>109</v>
      </c>
      <c r="W1419" s="3" t="s">
        <v>109</v>
      </c>
      <c r="X1419" s="3" t="s">
        <v>109</v>
      </c>
      <c r="Y1419" s="3" t="s">
        <v>109</v>
      </c>
      <c r="Z1419" s="3" t="s">
        <v>109</v>
      </c>
      <c r="AA1419" s="4">
        <v>1992</v>
      </c>
      <c r="AB1419" s="3" t="s">
        <v>109</v>
      </c>
      <c r="AC1419" s="5" t="s">
        <v>156</v>
      </c>
      <c r="AD1419" s="3" t="s">
        <v>156</v>
      </c>
      <c r="AE1419" s="3" t="s">
        <v>109</v>
      </c>
      <c r="AF1419" s="4">
        <v>5</v>
      </c>
      <c r="AG1419" s="3" t="s">
        <v>109</v>
      </c>
      <c r="AH1419" s="3" t="s">
        <v>135</v>
      </c>
      <c r="AI1419" s="3" t="s">
        <v>109</v>
      </c>
      <c r="AJ1419" s="7">
        <v>4</v>
      </c>
      <c r="AN1419" s="3" t="s">
        <v>109</v>
      </c>
      <c r="AO1419" s="42">
        <f>(Q1419*U1419)*12</f>
        <v>142188</v>
      </c>
      <c r="AP1419" s="3" t="s">
        <v>109</v>
      </c>
      <c r="AQ1419" s="3">
        <v>2.9000000000000001E-2</v>
      </c>
      <c r="AR1419" s="3" t="s">
        <v>109</v>
      </c>
      <c r="AS1419" s="3">
        <v>0.02</v>
      </c>
      <c r="AT1419" s="48">
        <f>(AO1419*(1-AQ1419))+(AO1419*AS1419)</f>
        <v>140908.30800000002</v>
      </c>
      <c r="AU1419" s="3" t="s">
        <v>109</v>
      </c>
      <c r="AV1419" s="3" t="s">
        <v>109</v>
      </c>
      <c r="AW1419" s="3" t="s">
        <v>109</v>
      </c>
      <c r="AX1419" s="3" t="s">
        <v>109</v>
      </c>
      <c r="AY1419" s="3" t="s">
        <v>109</v>
      </c>
      <c r="AZ1419" s="3" t="s">
        <v>109</v>
      </c>
      <c r="BA1419" s="3" t="s">
        <v>109</v>
      </c>
      <c r="BB1419" s="3" t="s">
        <v>109</v>
      </c>
      <c r="BC1419" s="3" t="s">
        <v>109</v>
      </c>
      <c r="BD1419" s="3" t="s">
        <v>109</v>
      </c>
      <c r="BE1419" s="3" t="s">
        <v>109</v>
      </c>
      <c r="BF1419" s="3" t="s">
        <v>109</v>
      </c>
      <c r="BG1419" s="3" t="s">
        <v>109</v>
      </c>
      <c r="BH1419" s="3" t="s">
        <v>109</v>
      </c>
      <c r="BI1419" s="3" t="s">
        <v>109</v>
      </c>
      <c r="BJ1419" s="3">
        <f>BX1419*0.1</f>
        <v>4.4839563115043592E-2</v>
      </c>
      <c r="BK1419" s="3">
        <f>BX1419*0.23</f>
        <v>0.10313099516460027</v>
      </c>
      <c r="BL1419" s="2">
        <f>BX1419*0.32</f>
        <v>0.1434866019681395</v>
      </c>
      <c r="BM1419" s="3">
        <f>BX1419*0.3</f>
        <v>0.13451868934513075</v>
      </c>
      <c r="BN1419" s="3">
        <f>BX1419*0.05</f>
        <v>2.2419781557521796E-2</v>
      </c>
      <c r="BO1419" s="3" t="s">
        <v>109</v>
      </c>
      <c r="BP1419" s="3" t="s">
        <v>109</v>
      </c>
      <c r="BQ1419" s="3" t="s">
        <v>109</v>
      </c>
      <c r="BR1419" s="3" t="s">
        <v>109</v>
      </c>
      <c r="BS1419" s="3" t="s">
        <v>109</v>
      </c>
      <c r="BT1419" s="3" t="s">
        <v>109</v>
      </c>
      <c r="BU1419" s="3" t="s">
        <v>109</v>
      </c>
      <c r="BV1419" s="3" t="s">
        <v>109</v>
      </c>
      <c r="BW1419" s="3" t="s">
        <v>109</v>
      </c>
      <c r="BX1419" s="71">
        <f>1-(BY1419/AT1419)</f>
        <v>0.4483956311504359</v>
      </c>
      <c r="BY1419" s="46">
        <f>CE1419*CB1419</f>
        <v>77725.638299999991</v>
      </c>
      <c r="BZ1419" s="3">
        <v>6.25E-2</v>
      </c>
      <c r="CA1419" s="4">
        <f>C1419</f>
        <v>2.3699000000000001E-2</v>
      </c>
      <c r="CB1419" s="3">
        <f>BZ1419+CA1419</f>
        <v>8.6198999999999998E-2</v>
      </c>
      <c r="CC1419" s="47">
        <v>901700</v>
      </c>
      <c r="CD1419" s="46">
        <v>0</v>
      </c>
      <c r="CE1419" s="46">
        <f>CC1419-CD1419</f>
        <v>901700</v>
      </c>
      <c r="CF1419" s="46">
        <f>CE1419/Q1419</f>
        <v>53041.176470588238</v>
      </c>
      <c r="CG1419" s="3" t="s">
        <v>109</v>
      </c>
      <c r="CH1419" s="3" t="s">
        <v>5351</v>
      </c>
      <c r="CI1419" s="3" t="s">
        <v>109</v>
      </c>
      <c r="CJ1419" s="3" t="s">
        <v>109</v>
      </c>
      <c r="CK1419" s="3" t="s">
        <v>109</v>
      </c>
      <c r="CL1419" s="3" t="s">
        <v>109</v>
      </c>
      <c r="CM1419" s="3" t="s">
        <v>109</v>
      </c>
      <c r="CN1419" s="3" t="s">
        <v>109</v>
      </c>
      <c r="CO1419" s="3" t="s">
        <v>109</v>
      </c>
      <c r="CP1419" s="3" t="s">
        <v>109</v>
      </c>
      <c r="CQ1419" s="5" t="s">
        <v>113</v>
      </c>
      <c r="CR1419" s="5" t="s">
        <v>109</v>
      </c>
      <c r="CV1419" s="21" t="s">
        <v>113</v>
      </c>
      <c r="CW1419" s="10">
        <v>645</v>
      </c>
    </row>
    <row r="1420" spans="1:101" x14ac:dyDescent="0.25">
      <c r="A1420" s="3" t="s">
        <v>5776</v>
      </c>
      <c r="B1420" s="61" t="str">
        <f>CONCATENATE(RIGHT(LEFT(A1420,26),3))</f>
        <v>034</v>
      </c>
      <c r="C1420" s="4">
        <v>0.02</v>
      </c>
      <c r="D1420" s="3" t="s">
        <v>5777</v>
      </c>
      <c r="E1420" s="3" t="s">
        <v>5778</v>
      </c>
      <c r="F1420" s="3" t="s">
        <v>109</v>
      </c>
      <c r="G1420" s="3" t="s">
        <v>109</v>
      </c>
      <c r="H1420" s="28"/>
      <c r="I1420" s="3" t="s">
        <v>1726</v>
      </c>
      <c r="J1420" s="3" t="s">
        <v>4425</v>
      </c>
      <c r="K1420" s="4">
        <v>16038</v>
      </c>
      <c r="L1420" s="3" t="s">
        <v>109</v>
      </c>
      <c r="M1420" s="3" t="s">
        <v>109</v>
      </c>
      <c r="N1420" s="3" t="s">
        <v>109</v>
      </c>
      <c r="O1420" s="3" t="s">
        <v>109</v>
      </c>
      <c r="P1420" s="3" t="s">
        <v>109</v>
      </c>
      <c r="Q1420" s="64">
        <v>24</v>
      </c>
      <c r="R1420" s="8"/>
      <c r="S1420" s="3" t="s">
        <v>109</v>
      </c>
      <c r="T1420" s="3" t="s">
        <v>109</v>
      </c>
      <c r="U1420" s="46">
        <v>828</v>
      </c>
      <c r="V1420" s="3" t="s">
        <v>109</v>
      </c>
      <c r="W1420" s="3" t="s">
        <v>109</v>
      </c>
      <c r="X1420" s="3" t="s">
        <v>109</v>
      </c>
      <c r="Y1420" s="3" t="s">
        <v>109</v>
      </c>
      <c r="Z1420" s="3" t="s">
        <v>109</v>
      </c>
      <c r="AA1420" s="8"/>
      <c r="AB1420" s="3" t="s">
        <v>109</v>
      </c>
      <c r="AC1420" s="5" t="s">
        <v>156</v>
      </c>
      <c r="AD1420" s="3" t="s">
        <v>156</v>
      </c>
      <c r="AE1420" s="3" t="s">
        <v>109</v>
      </c>
      <c r="AF1420" s="4">
        <v>5</v>
      </c>
      <c r="AG1420" s="3" t="s">
        <v>109</v>
      </c>
      <c r="AH1420" s="3" t="s">
        <v>156</v>
      </c>
      <c r="AI1420" s="3" t="s">
        <v>109</v>
      </c>
      <c r="AJ1420" s="7">
        <v>4</v>
      </c>
      <c r="AN1420" s="3" t="s">
        <v>109</v>
      </c>
      <c r="AO1420" s="42">
        <f>(Q1420*U1420)*12</f>
        <v>238464</v>
      </c>
      <c r="AP1420" s="3" t="s">
        <v>109</v>
      </c>
      <c r="AQ1420" s="3">
        <v>2.9000000000000001E-2</v>
      </c>
      <c r="AR1420" s="3" t="s">
        <v>109</v>
      </c>
      <c r="AS1420" s="3">
        <v>0.02</v>
      </c>
      <c r="AT1420" s="48">
        <f>(AO1420*(1-AQ1420))+(AO1420*AS1420)</f>
        <v>236317.82399999999</v>
      </c>
      <c r="AU1420" s="3" t="s">
        <v>109</v>
      </c>
      <c r="AV1420" s="3" t="s">
        <v>109</v>
      </c>
      <c r="AW1420" s="3" t="s">
        <v>109</v>
      </c>
      <c r="AX1420" s="3" t="s">
        <v>109</v>
      </c>
      <c r="AY1420" s="3" t="s">
        <v>109</v>
      </c>
      <c r="AZ1420" s="3" t="s">
        <v>109</v>
      </c>
      <c r="BA1420" s="3" t="s">
        <v>109</v>
      </c>
      <c r="BB1420" s="3" t="s">
        <v>109</v>
      </c>
      <c r="BC1420" s="3" t="s">
        <v>109</v>
      </c>
      <c r="BD1420" s="3" t="s">
        <v>109</v>
      </c>
      <c r="BE1420" s="3" t="s">
        <v>109</v>
      </c>
      <c r="BF1420" s="3" t="s">
        <v>109</v>
      </c>
      <c r="BG1420" s="3" t="s">
        <v>109</v>
      </c>
      <c r="BH1420" s="3" t="s">
        <v>109</v>
      </c>
      <c r="BI1420" s="3" t="s">
        <v>109</v>
      </c>
      <c r="BJ1420" s="3">
        <f>BX1420*0.1</f>
        <v>3.7132968861460058E-2</v>
      </c>
      <c r="BK1420" s="3">
        <f>BX1420*0.23</f>
        <v>8.5405828381358143E-2</v>
      </c>
      <c r="BL1420" s="2">
        <f>BX1420*0.32</f>
        <v>0.11882550035667219</v>
      </c>
      <c r="BM1420" s="3">
        <f>BX1420*0.3</f>
        <v>0.11139890658438018</v>
      </c>
      <c r="BN1420" s="3">
        <f>BX1420*0.05</f>
        <v>1.8566484430730029E-2</v>
      </c>
      <c r="BO1420" s="3" t="s">
        <v>109</v>
      </c>
      <c r="BP1420" s="3" t="s">
        <v>109</v>
      </c>
      <c r="BQ1420" s="3" t="s">
        <v>109</v>
      </c>
      <c r="BR1420" s="3" t="s">
        <v>109</v>
      </c>
      <c r="BS1420" s="3" t="s">
        <v>109</v>
      </c>
      <c r="BT1420" s="3" t="s">
        <v>109</v>
      </c>
      <c r="BU1420" s="3" t="s">
        <v>109</v>
      </c>
      <c r="BV1420" s="3" t="s">
        <v>109</v>
      </c>
      <c r="BW1420" s="3" t="s">
        <v>109</v>
      </c>
      <c r="BX1420" s="71">
        <f>1-(BY1420/AT1420)</f>
        <v>0.37132968861460058</v>
      </c>
      <c r="BY1420" s="46">
        <f>CE1420*CB1420</f>
        <v>148566</v>
      </c>
      <c r="BZ1420" s="3">
        <v>6.25E-2</v>
      </c>
      <c r="CA1420" s="4">
        <f>C1420</f>
        <v>0.02</v>
      </c>
      <c r="CB1420" s="3">
        <f>BZ1420+CA1420</f>
        <v>8.2500000000000004E-2</v>
      </c>
      <c r="CC1420" s="47">
        <v>1800800</v>
      </c>
      <c r="CD1420" s="46">
        <v>0</v>
      </c>
      <c r="CE1420" s="46">
        <f>CC1420-CD1420</f>
        <v>1800800</v>
      </c>
      <c r="CF1420" s="46">
        <f>CE1420/Q1420</f>
        <v>75033.333333333328</v>
      </c>
      <c r="CG1420" s="3" t="s">
        <v>109</v>
      </c>
      <c r="CH1420" s="3" t="s">
        <v>5779</v>
      </c>
      <c r="CI1420" s="3" t="s">
        <v>109</v>
      </c>
      <c r="CJ1420" s="3" t="s">
        <v>109</v>
      </c>
      <c r="CK1420" s="3" t="s">
        <v>109</v>
      </c>
      <c r="CL1420" s="3" t="s">
        <v>109</v>
      </c>
      <c r="CM1420" s="3" t="s">
        <v>109</v>
      </c>
      <c r="CN1420" s="3" t="s">
        <v>109</v>
      </c>
      <c r="CO1420" s="3" t="s">
        <v>109</v>
      </c>
      <c r="CP1420" s="3" t="s">
        <v>109</v>
      </c>
      <c r="CQ1420" s="5" t="s">
        <v>113</v>
      </c>
      <c r="CR1420" s="5" t="s">
        <v>109</v>
      </c>
      <c r="CV1420" s="21" t="s">
        <v>113</v>
      </c>
      <c r="CW1420" s="11"/>
    </row>
    <row r="1421" spans="1:101" x14ac:dyDescent="0.25">
      <c r="A1421" s="3" t="s">
        <v>4874</v>
      </c>
      <c r="B1421" s="61" t="str">
        <f>CONCATENATE(RIGHT(LEFT(A1421,26),3))</f>
        <v>004</v>
      </c>
      <c r="C1421" s="4">
        <v>0.02</v>
      </c>
      <c r="D1421" s="3" t="s">
        <v>109</v>
      </c>
      <c r="E1421" s="3" t="s">
        <v>4176</v>
      </c>
      <c r="F1421" s="3" t="s">
        <v>4875</v>
      </c>
      <c r="G1421" s="3" t="s">
        <v>1725</v>
      </c>
      <c r="I1421" s="3" t="s">
        <v>1726</v>
      </c>
      <c r="J1421" s="3" t="s">
        <v>4836</v>
      </c>
      <c r="K1421" s="4">
        <v>6275</v>
      </c>
      <c r="L1421" s="3" t="s">
        <v>109</v>
      </c>
      <c r="M1421" s="3" t="s">
        <v>109</v>
      </c>
      <c r="N1421" s="3" t="s">
        <v>109</v>
      </c>
      <c r="O1421" s="3" t="s">
        <v>109</v>
      </c>
      <c r="P1421" s="3" t="s">
        <v>109</v>
      </c>
      <c r="Q1421" s="64">
        <v>6</v>
      </c>
      <c r="R1421" s="8"/>
      <c r="S1421" s="3" t="s">
        <v>109</v>
      </c>
      <c r="T1421" s="3" t="s">
        <v>109</v>
      </c>
      <c r="U1421" s="46">
        <v>850</v>
      </c>
      <c r="V1421" s="3" t="s">
        <v>109</v>
      </c>
      <c r="W1421" s="3" t="s">
        <v>109</v>
      </c>
      <c r="X1421" s="3" t="s">
        <v>109</v>
      </c>
      <c r="Y1421" s="3" t="s">
        <v>109</v>
      </c>
      <c r="Z1421" s="3" t="s">
        <v>109</v>
      </c>
      <c r="AA1421" s="4">
        <v>1954</v>
      </c>
      <c r="AB1421" s="3" t="s">
        <v>109</v>
      </c>
      <c r="AC1421" s="5" t="s">
        <v>156</v>
      </c>
      <c r="AD1421" s="3" t="s">
        <v>135</v>
      </c>
      <c r="AE1421" s="3" t="s">
        <v>109</v>
      </c>
      <c r="AF1421" s="4">
        <v>5</v>
      </c>
      <c r="AG1421" s="3" t="s">
        <v>109</v>
      </c>
      <c r="AH1421" s="3" t="s">
        <v>156</v>
      </c>
      <c r="AI1421" s="3" t="s">
        <v>109</v>
      </c>
      <c r="AJ1421" s="7">
        <v>4</v>
      </c>
      <c r="AN1421" s="3" t="s">
        <v>109</v>
      </c>
      <c r="AO1421" s="42">
        <f>(Q1421*U1421)*12</f>
        <v>61200</v>
      </c>
      <c r="AP1421" s="3" t="s">
        <v>109</v>
      </c>
      <c r="AQ1421" s="3">
        <v>6.4000000000000001E-2</v>
      </c>
      <c r="AR1421" s="3" t="s">
        <v>109</v>
      </c>
      <c r="AS1421" s="3">
        <v>0.02</v>
      </c>
      <c r="AT1421" s="48">
        <f>(AO1421*(1-AQ1421))+(AO1421*AS1421)</f>
        <v>58507.199999999997</v>
      </c>
      <c r="AU1421" s="3" t="s">
        <v>109</v>
      </c>
      <c r="AV1421" s="3" t="s">
        <v>109</v>
      </c>
      <c r="AW1421" s="3" t="s">
        <v>109</v>
      </c>
      <c r="AX1421" s="3" t="s">
        <v>109</v>
      </c>
      <c r="AY1421" s="3" t="s">
        <v>109</v>
      </c>
      <c r="AZ1421" s="3" t="s">
        <v>109</v>
      </c>
      <c r="BA1421" s="3" t="s">
        <v>109</v>
      </c>
      <c r="BB1421" s="3" t="s">
        <v>109</v>
      </c>
      <c r="BC1421" s="3" t="s">
        <v>109</v>
      </c>
      <c r="BD1421" s="3" t="s">
        <v>109</v>
      </c>
      <c r="BE1421" s="3" t="s">
        <v>109</v>
      </c>
      <c r="BF1421" s="3" t="s">
        <v>109</v>
      </c>
      <c r="BG1421" s="3" t="s">
        <v>109</v>
      </c>
      <c r="BH1421" s="3" t="s">
        <v>109</v>
      </c>
      <c r="BI1421" s="3" t="s">
        <v>109</v>
      </c>
      <c r="BJ1421" s="3">
        <f>BX1421*0.1</f>
        <v>3.9921924139251233E-2</v>
      </c>
      <c r="BK1421" s="3">
        <f>BX1421*0.23</f>
        <v>9.1820425520277832E-2</v>
      </c>
      <c r="BL1421" s="2">
        <f>BX1421*0.32</f>
        <v>0.12775015724560393</v>
      </c>
      <c r="BM1421" s="3">
        <f>BX1421*0.3</f>
        <v>0.11976577241775369</v>
      </c>
      <c r="BN1421" s="3">
        <f>BX1421*0.05</f>
        <v>1.9960962069625617E-2</v>
      </c>
      <c r="BO1421" s="3" t="s">
        <v>109</v>
      </c>
      <c r="BP1421" s="3" t="s">
        <v>109</v>
      </c>
      <c r="BQ1421" s="3" t="s">
        <v>109</v>
      </c>
      <c r="BR1421" s="3" t="s">
        <v>109</v>
      </c>
      <c r="BS1421" s="3" t="s">
        <v>109</v>
      </c>
      <c r="BT1421" s="3" t="s">
        <v>109</v>
      </c>
      <c r="BU1421" s="3" t="s">
        <v>109</v>
      </c>
      <c r="BV1421" s="3" t="s">
        <v>109</v>
      </c>
      <c r="BW1421" s="3" t="s">
        <v>109</v>
      </c>
      <c r="BX1421" s="71">
        <f>1-(BY1421/AT1421)</f>
        <v>0.3992192413925123</v>
      </c>
      <c r="BY1421" s="46">
        <f>CE1421*CB1421</f>
        <v>35150</v>
      </c>
      <c r="BZ1421" s="3">
        <v>0.08</v>
      </c>
      <c r="CA1421" s="4">
        <f>C1421</f>
        <v>0.02</v>
      </c>
      <c r="CB1421" s="3">
        <f>BZ1421+CA1421</f>
        <v>0.1</v>
      </c>
      <c r="CC1421" s="47">
        <v>351500</v>
      </c>
      <c r="CD1421" s="46">
        <v>0</v>
      </c>
      <c r="CE1421" s="46">
        <f>CC1421-CD1421</f>
        <v>351500</v>
      </c>
      <c r="CF1421" s="46">
        <f>CE1421/Q1421</f>
        <v>58583.333333333336</v>
      </c>
      <c r="CG1421" s="3" t="s">
        <v>109</v>
      </c>
      <c r="CH1421" s="3" t="s">
        <v>4876</v>
      </c>
      <c r="CI1421" s="3" t="s">
        <v>109</v>
      </c>
      <c r="CJ1421" s="3" t="s">
        <v>109</v>
      </c>
      <c r="CK1421" s="3" t="s">
        <v>109</v>
      </c>
      <c r="CL1421" s="3" t="s">
        <v>109</v>
      </c>
      <c r="CM1421" s="3" t="s">
        <v>109</v>
      </c>
      <c r="CN1421" s="3" t="s">
        <v>109</v>
      </c>
      <c r="CO1421" s="3" t="s">
        <v>109</v>
      </c>
      <c r="CP1421" s="3" t="s">
        <v>109</v>
      </c>
      <c r="CQ1421" s="5" t="s">
        <v>113</v>
      </c>
      <c r="CR1421" s="5" t="s">
        <v>109</v>
      </c>
      <c r="CV1421" s="21" t="s">
        <v>113</v>
      </c>
      <c r="CW1421" s="11"/>
    </row>
    <row r="1422" spans="1:101" x14ac:dyDescent="0.25">
      <c r="A1422" s="3" t="s">
        <v>5098</v>
      </c>
      <c r="B1422" s="61" t="str">
        <f>CONCATENATE(RIGHT(LEFT(A1422,26),3))</f>
        <v>026</v>
      </c>
      <c r="C1422" s="4">
        <v>2.3699000000000001E-2</v>
      </c>
      <c r="D1422" s="3" t="s">
        <v>109</v>
      </c>
      <c r="E1422" s="3" t="s">
        <v>5099</v>
      </c>
      <c r="F1422" s="3" t="s">
        <v>5100</v>
      </c>
      <c r="G1422" s="3" t="s">
        <v>359</v>
      </c>
      <c r="I1422" s="3" t="s">
        <v>1726</v>
      </c>
      <c r="J1422" s="3" t="s">
        <v>5034</v>
      </c>
      <c r="K1422" s="4">
        <v>4056</v>
      </c>
      <c r="L1422" s="3" t="s">
        <v>109</v>
      </c>
      <c r="M1422" s="3" t="s">
        <v>109</v>
      </c>
      <c r="N1422" s="3" t="s">
        <v>109</v>
      </c>
      <c r="O1422" s="3" t="s">
        <v>109</v>
      </c>
      <c r="P1422" s="3" t="s">
        <v>109</v>
      </c>
      <c r="Q1422" s="64">
        <v>6</v>
      </c>
      <c r="R1422" s="8"/>
      <c r="S1422" s="3" t="s">
        <v>109</v>
      </c>
      <c r="T1422" s="3" t="s">
        <v>109</v>
      </c>
      <c r="U1422" s="46" t="s">
        <v>109</v>
      </c>
      <c r="V1422" s="3" t="s">
        <v>109</v>
      </c>
      <c r="W1422" s="3" t="s">
        <v>109</v>
      </c>
      <c r="X1422" s="3" t="s">
        <v>109</v>
      </c>
      <c r="Y1422" s="3" t="s">
        <v>109</v>
      </c>
      <c r="Z1422" s="3" t="s">
        <v>109</v>
      </c>
      <c r="AA1422" s="4">
        <v>1925</v>
      </c>
      <c r="AB1422" s="3" t="s">
        <v>109</v>
      </c>
      <c r="AC1422" s="5" t="s">
        <v>156</v>
      </c>
      <c r="AD1422" s="3" t="s">
        <v>156</v>
      </c>
      <c r="AE1422" s="3" t="s">
        <v>109</v>
      </c>
      <c r="AF1422" s="4">
        <v>5</v>
      </c>
      <c r="AG1422" s="3" t="s">
        <v>109</v>
      </c>
      <c r="AH1422" s="3" t="s">
        <v>156</v>
      </c>
      <c r="AI1422" s="3" t="s">
        <v>109</v>
      </c>
      <c r="AJ1422" s="7">
        <v>3</v>
      </c>
      <c r="AN1422" s="3" t="s">
        <v>109</v>
      </c>
      <c r="AO1422" s="42" t="e">
        <f>(Q1422*U1422)*12</f>
        <v>#VALUE!</v>
      </c>
      <c r="AP1422" s="3" t="s">
        <v>109</v>
      </c>
      <c r="AQ1422" s="3" t="s">
        <v>109</v>
      </c>
      <c r="AR1422" s="3" t="s">
        <v>109</v>
      </c>
      <c r="AS1422" s="3">
        <v>0.02</v>
      </c>
      <c r="AT1422" s="48" t="e">
        <f>(AO1422*(1-AQ1422))+(AO1422*AS1422)</f>
        <v>#VALUE!</v>
      </c>
      <c r="AU1422" s="3" t="s">
        <v>109</v>
      </c>
      <c r="AV1422" s="3" t="s">
        <v>109</v>
      </c>
      <c r="AW1422" s="3" t="s">
        <v>109</v>
      </c>
      <c r="AX1422" s="3" t="s">
        <v>109</v>
      </c>
      <c r="AY1422" s="3" t="s">
        <v>109</v>
      </c>
      <c r="AZ1422" s="3" t="s">
        <v>109</v>
      </c>
      <c r="BA1422" s="3" t="s">
        <v>109</v>
      </c>
      <c r="BB1422" s="3" t="s">
        <v>109</v>
      </c>
      <c r="BC1422" s="3" t="s">
        <v>109</v>
      </c>
      <c r="BD1422" s="3" t="s">
        <v>109</v>
      </c>
      <c r="BE1422" s="3" t="s">
        <v>109</v>
      </c>
      <c r="BF1422" s="3" t="s">
        <v>109</v>
      </c>
      <c r="BG1422" s="3" t="s">
        <v>109</v>
      </c>
      <c r="BH1422" s="3" t="s">
        <v>109</v>
      </c>
      <c r="BI1422" s="3" t="s">
        <v>109</v>
      </c>
      <c r="BJ1422" s="3" t="e">
        <f>BX1422*0.1</f>
        <v>#VALUE!</v>
      </c>
      <c r="BK1422" s="3" t="e">
        <f>BX1422*0.23</f>
        <v>#VALUE!</v>
      </c>
      <c r="BL1422" s="2" t="e">
        <f>BX1422*0.32</f>
        <v>#VALUE!</v>
      </c>
      <c r="BM1422" s="3" t="e">
        <f>BX1422*0.3</f>
        <v>#VALUE!</v>
      </c>
      <c r="BN1422" s="3" t="e">
        <f>BX1422*0.05</f>
        <v>#VALUE!</v>
      </c>
      <c r="BO1422" s="3" t="s">
        <v>109</v>
      </c>
      <c r="BP1422" s="3" t="s">
        <v>109</v>
      </c>
      <c r="BQ1422" s="3" t="s">
        <v>109</v>
      </c>
      <c r="BR1422" s="3" t="s">
        <v>109</v>
      </c>
      <c r="BS1422" s="3" t="s">
        <v>109</v>
      </c>
      <c r="BT1422" s="3" t="s">
        <v>109</v>
      </c>
      <c r="BU1422" s="3" t="s">
        <v>109</v>
      </c>
      <c r="BV1422" s="3" t="s">
        <v>109</v>
      </c>
      <c r="BW1422" s="3" t="s">
        <v>109</v>
      </c>
      <c r="BX1422" s="71" t="e">
        <f>1-(BY1422/AT1422)</f>
        <v>#VALUE!</v>
      </c>
      <c r="BY1422" s="46" t="e">
        <f>CE1422*CB1422</f>
        <v>#VALUE!</v>
      </c>
      <c r="BZ1422" s="3" t="s">
        <v>109</v>
      </c>
      <c r="CA1422" s="4">
        <f>C1422</f>
        <v>2.3699000000000001E-2</v>
      </c>
      <c r="CB1422" s="3" t="e">
        <f>BZ1422+CA1422</f>
        <v>#VALUE!</v>
      </c>
      <c r="CC1422" s="47">
        <v>359200</v>
      </c>
      <c r="CD1422" s="46">
        <v>0</v>
      </c>
      <c r="CE1422" s="46">
        <f>CC1422-CD1422</f>
        <v>359200</v>
      </c>
      <c r="CF1422" s="46">
        <f>CE1422/Q1422</f>
        <v>59866.666666666664</v>
      </c>
      <c r="CG1422" s="3" t="s">
        <v>109</v>
      </c>
      <c r="CH1422" s="3" t="s">
        <v>5101</v>
      </c>
      <c r="CI1422" s="3" t="s">
        <v>109</v>
      </c>
      <c r="CJ1422" s="3" t="s">
        <v>109</v>
      </c>
      <c r="CK1422" s="3" t="s">
        <v>109</v>
      </c>
      <c r="CL1422" s="3" t="s">
        <v>109</v>
      </c>
      <c r="CM1422" s="3" t="s">
        <v>109</v>
      </c>
      <c r="CN1422" s="3" t="s">
        <v>109</v>
      </c>
      <c r="CO1422" s="3" t="s">
        <v>109</v>
      </c>
      <c r="CP1422" s="3" t="s">
        <v>109</v>
      </c>
      <c r="CQ1422" s="5" t="s">
        <v>113</v>
      </c>
      <c r="CR1422" s="5" t="s">
        <v>109</v>
      </c>
      <c r="CV1422" s="21" t="s">
        <v>113</v>
      </c>
      <c r="CW1422" s="11"/>
    </row>
    <row r="1423" spans="1:101" x14ac:dyDescent="0.25">
      <c r="A1423" s="3" t="s">
        <v>2842</v>
      </c>
      <c r="B1423" s="61" t="str">
        <f>CONCATENATE(RIGHT(LEFT(A1423,26),3))</f>
        <v>026</v>
      </c>
      <c r="C1423" s="4">
        <v>2.3699000000000001E-2</v>
      </c>
      <c r="D1423" s="3" t="s">
        <v>2843</v>
      </c>
      <c r="E1423" s="3" t="s">
        <v>2844</v>
      </c>
      <c r="F1423" s="3" t="s">
        <v>2845</v>
      </c>
      <c r="G1423" s="3" t="s">
        <v>133</v>
      </c>
      <c r="H1423" s="9">
        <v>47906</v>
      </c>
      <c r="I1423" s="3" t="s">
        <v>1726</v>
      </c>
      <c r="J1423" s="3" t="s">
        <v>4425</v>
      </c>
      <c r="K1423" s="4">
        <v>181687</v>
      </c>
      <c r="L1423" s="3" t="s">
        <v>109</v>
      </c>
      <c r="M1423" s="3" t="s">
        <v>109</v>
      </c>
      <c r="N1423" s="3" t="s">
        <v>109</v>
      </c>
      <c r="O1423" s="3" t="s">
        <v>109</v>
      </c>
      <c r="P1423" s="3" t="s">
        <v>109</v>
      </c>
      <c r="Q1423" s="64">
        <v>158</v>
      </c>
      <c r="R1423" s="4">
        <v>413</v>
      </c>
      <c r="S1423" s="3" t="s">
        <v>109</v>
      </c>
      <c r="T1423" s="3" t="s">
        <v>109</v>
      </c>
      <c r="U1423" s="46" t="s">
        <v>2062</v>
      </c>
      <c r="V1423" s="3" t="s">
        <v>109</v>
      </c>
      <c r="W1423" s="3" t="s">
        <v>109</v>
      </c>
      <c r="X1423" s="3" t="s">
        <v>109</v>
      </c>
      <c r="Y1423" s="3" t="s">
        <v>109</v>
      </c>
      <c r="Z1423" s="3" t="s">
        <v>109</v>
      </c>
      <c r="AA1423" s="4">
        <v>2007</v>
      </c>
      <c r="AB1423" s="3" t="s">
        <v>109</v>
      </c>
      <c r="AC1423" s="5" t="s">
        <v>156</v>
      </c>
      <c r="AD1423" s="3" t="s">
        <v>156</v>
      </c>
      <c r="AE1423" s="3" t="s">
        <v>109</v>
      </c>
      <c r="AF1423" s="4">
        <v>5</v>
      </c>
      <c r="AG1423" s="3" t="s">
        <v>109</v>
      </c>
      <c r="AH1423" s="3" t="s">
        <v>156</v>
      </c>
      <c r="AI1423" s="3" t="s">
        <v>109</v>
      </c>
      <c r="AJ1423" s="7">
        <v>4</v>
      </c>
      <c r="AN1423" s="3" t="s">
        <v>109</v>
      </c>
      <c r="AO1423" s="42">
        <f>(Q1423*U1423)*12</f>
        <v>2559600</v>
      </c>
      <c r="AP1423" s="3" t="s">
        <v>109</v>
      </c>
      <c r="AQ1423" s="3" t="s">
        <v>2154</v>
      </c>
      <c r="AR1423" s="3" t="s">
        <v>109</v>
      </c>
      <c r="AS1423" s="3" t="s">
        <v>12524</v>
      </c>
      <c r="AT1423" s="3" t="s">
        <v>2846</v>
      </c>
      <c r="AU1423" s="3" t="s">
        <v>109</v>
      </c>
      <c r="AV1423" s="3" t="s">
        <v>109</v>
      </c>
      <c r="AW1423" s="3" t="s">
        <v>109</v>
      </c>
      <c r="AX1423" s="3" t="s">
        <v>109</v>
      </c>
      <c r="AY1423" s="3" t="s">
        <v>109</v>
      </c>
      <c r="AZ1423" s="3" t="s">
        <v>109</v>
      </c>
      <c r="BA1423" s="3" t="s">
        <v>109</v>
      </c>
      <c r="BB1423" s="3" t="s">
        <v>109</v>
      </c>
      <c r="BC1423" s="3" t="s">
        <v>109</v>
      </c>
      <c r="BD1423" s="3" t="s">
        <v>109</v>
      </c>
      <c r="BE1423" s="3" t="s">
        <v>109</v>
      </c>
      <c r="BF1423" s="3" t="s">
        <v>109</v>
      </c>
      <c r="BG1423" s="3" t="s">
        <v>109</v>
      </c>
      <c r="BH1423" s="3" t="s">
        <v>109</v>
      </c>
      <c r="BI1423" s="3" t="s">
        <v>109</v>
      </c>
      <c r="BJ1423" s="3">
        <f>BX1423*0.1</f>
        <v>1.8632452645763398E-2</v>
      </c>
      <c r="BK1423" s="3">
        <f>BX1423*0.23</f>
        <v>4.2854641085255815E-2</v>
      </c>
      <c r="BL1423" s="2">
        <f>BX1423*0.32</f>
        <v>5.9623848466442871E-2</v>
      </c>
      <c r="BM1423" s="3">
        <f>BX1423*0.3</f>
        <v>5.5897357937290192E-2</v>
      </c>
      <c r="BN1423" s="3">
        <f>BX1423*0.05</f>
        <v>9.3162263228816992E-3</v>
      </c>
      <c r="BO1423" s="3" t="s">
        <v>109</v>
      </c>
      <c r="BP1423" s="3" t="s">
        <v>109</v>
      </c>
      <c r="BQ1423" s="3" t="s">
        <v>109</v>
      </c>
      <c r="BR1423" s="3" t="s">
        <v>109</v>
      </c>
      <c r="BS1423" s="3" t="s">
        <v>109</v>
      </c>
      <c r="BT1423" s="3" t="s">
        <v>109</v>
      </c>
      <c r="BU1423" s="3" t="s">
        <v>109</v>
      </c>
      <c r="BV1423" s="3" t="s">
        <v>109</v>
      </c>
      <c r="BW1423" s="3" t="s">
        <v>109</v>
      </c>
      <c r="BX1423" s="71">
        <f>1-(BY1423/AT1423)</f>
        <v>0.18632452645763398</v>
      </c>
      <c r="BY1423" s="46">
        <f>CE1423*CB1423</f>
        <v>1999376.3923958784</v>
      </c>
      <c r="BZ1423" s="3" t="s">
        <v>2849</v>
      </c>
      <c r="CA1423" s="4">
        <f>C1423</f>
        <v>2.3699000000000001E-2</v>
      </c>
      <c r="CB1423" s="3">
        <f>BZ1423+CA1423</f>
        <v>6.6441903104E-2</v>
      </c>
      <c r="CC1423" s="47">
        <v>30092100</v>
      </c>
      <c r="CD1423" s="46">
        <v>0</v>
      </c>
      <c r="CE1423" s="46">
        <f>CC1423-CD1423</f>
        <v>30092100</v>
      </c>
      <c r="CF1423" s="46">
        <f>CE1423/Q1423</f>
        <v>190456.32911392406</v>
      </c>
      <c r="CG1423" s="3" t="s">
        <v>109</v>
      </c>
      <c r="CH1423" s="3" t="s">
        <v>5116</v>
      </c>
      <c r="CI1423" s="3" t="s">
        <v>109</v>
      </c>
      <c r="CJ1423" s="3" t="s">
        <v>109</v>
      </c>
      <c r="CK1423" s="3" t="s">
        <v>109</v>
      </c>
      <c r="CL1423" s="3" t="s">
        <v>109</v>
      </c>
      <c r="CM1423" s="3" t="s">
        <v>109</v>
      </c>
      <c r="CN1423" s="3" t="s">
        <v>109</v>
      </c>
      <c r="CO1423" s="3" t="s">
        <v>109</v>
      </c>
      <c r="CP1423" s="3" t="s">
        <v>109</v>
      </c>
      <c r="CQ1423" s="5" t="s">
        <v>113</v>
      </c>
      <c r="CR1423" s="5" t="s">
        <v>109</v>
      </c>
      <c r="CT1423" s="10">
        <v>167080</v>
      </c>
      <c r="CV1423" s="21" t="s">
        <v>126</v>
      </c>
      <c r="CW1423" s="10">
        <v>835</v>
      </c>
    </row>
    <row r="1424" spans="1:101" x14ac:dyDescent="0.25">
      <c r="A1424" s="3" t="s">
        <v>2851</v>
      </c>
      <c r="B1424" s="61" t="str">
        <f>CONCATENATE(RIGHT(LEFT(A1424,26),3))</f>
        <v>026</v>
      </c>
      <c r="C1424" s="9">
        <v>2.3699000000000001E-2</v>
      </c>
      <c r="D1424" s="3" t="s">
        <v>5117</v>
      </c>
      <c r="E1424" s="3" t="s">
        <v>2852</v>
      </c>
      <c r="F1424" s="3" t="s">
        <v>2853</v>
      </c>
      <c r="G1424" s="3" t="s">
        <v>133</v>
      </c>
      <c r="H1424" s="4">
        <v>47906</v>
      </c>
      <c r="I1424" s="3" t="s">
        <v>1726</v>
      </c>
      <c r="J1424" s="3" t="s">
        <v>4425</v>
      </c>
      <c r="K1424" s="4">
        <v>63792</v>
      </c>
      <c r="L1424" s="3" t="s">
        <v>109</v>
      </c>
      <c r="M1424" s="3" t="s">
        <v>109</v>
      </c>
      <c r="N1424" s="3" t="s">
        <v>109</v>
      </c>
      <c r="O1424" s="3" t="s">
        <v>109</v>
      </c>
      <c r="P1424" s="3" t="s">
        <v>109</v>
      </c>
      <c r="Q1424" s="64">
        <v>39</v>
      </c>
      <c r="R1424" s="16"/>
      <c r="S1424" s="3" t="s">
        <v>109</v>
      </c>
      <c r="T1424" s="3" t="s">
        <v>109</v>
      </c>
      <c r="U1424" s="46" t="s">
        <v>109</v>
      </c>
      <c r="V1424" s="3" t="s">
        <v>109</v>
      </c>
      <c r="W1424" s="3" t="s">
        <v>109</v>
      </c>
      <c r="X1424" s="3" t="s">
        <v>109</v>
      </c>
      <c r="Y1424" s="3" t="s">
        <v>109</v>
      </c>
      <c r="Z1424" s="3" t="s">
        <v>109</v>
      </c>
      <c r="AA1424" s="4">
        <v>2004</v>
      </c>
      <c r="AB1424" s="3" t="s">
        <v>109</v>
      </c>
      <c r="AC1424" s="5" t="s">
        <v>156</v>
      </c>
      <c r="AD1424" s="3" t="s">
        <v>156</v>
      </c>
      <c r="AE1424" s="3" t="s">
        <v>109</v>
      </c>
      <c r="AF1424" s="4">
        <v>5</v>
      </c>
      <c r="AG1424" s="3" t="s">
        <v>109</v>
      </c>
      <c r="AH1424" s="3" t="s">
        <v>156</v>
      </c>
      <c r="AI1424" s="3" t="s">
        <v>109</v>
      </c>
      <c r="AJ1424" s="13"/>
      <c r="AN1424" s="3" t="s">
        <v>109</v>
      </c>
      <c r="AO1424" s="42" t="e">
        <f>(Q1424*U1424)*12</f>
        <v>#VALUE!</v>
      </c>
      <c r="AP1424" s="3" t="s">
        <v>109</v>
      </c>
      <c r="AQ1424" s="3" t="s">
        <v>109</v>
      </c>
      <c r="AR1424" s="3" t="s">
        <v>109</v>
      </c>
      <c r="AS1424" s="3">
        <v>0.02</v>
      </c>
      <c r="AT1424" s="48" t="e">
        <f>(AO1424*(1-AQ1424))+(AO1424*AS1424)</f>
        <v>#VALUE!</v>
      </c>
      <c r="AU1424" s="3" t="s">
        <v>109</v>
      </c>
      <c r="AV1424" s="3" t="s">
        <v>109</v>
      </c>
      <c r="AW1424" s="3" t="s">
        <v>109</v>
      </c>
      <c r="AX1424" s="3" t="s">
        <v>109</v>
      </c>
      <c r="AY1424" s="3" t="s">
        <v>109</v>
      </c>
      <c r="AZ1424" s="3" t="s">
        <v>109</v>
      </c>
      <c r="BA1424" s="3" t="s">
        <v>109</v>
      </c>
      <c r="BB1424" s="3" t="s">
        <v>109</v>
      </c>
      <c r="BC1424" s="3" t="s">
        <v>109</v>
      </c>
      <c r="BD1424" s="3" t="s">
        <v>109</v>
      </c>
      <c r="BE1424" s="3" t="s">
        <v>109</v>
      </c>
      <c r="BF1424" s="3" t="s">
        <v>109</v>
      </c>
      <c r="BG1424" s="3" t="s">
        <v>109</v>
      </c>
      <c r="BH1424" s="3" t="s">
        <v>109</v>
      </c>
      <c r="BI1424" s="3" t="s">
        <v>109</v>
      </c>
      <c r="BJ1424" s="3" t="e">
        <f>BX1424*0.1</f>
        <v>#VALUE!</v>
      </c>
      <c r="BK1424" s="3" t="e">
        <f>BX1424*0.23</f>
        <v>#VALUE!</v>
      </c>
      <c r="BL1424" s="2" t="e">
        <f>BX1424*0.32</f>
        <v>#VALUE!</v>
      </c>
      <c r="BM1424" s="3" t="e">
        <f>BX1424*0.3</f>
        <v>#VALUE!</v>
      </c>
      <c r="BN1424" s="3" t="e">
        <f>BX1424*0.05</f>
        <v>#VALUE!</v>
      </c>
      <c r="BO1424" s="3" t="s">
        <v>109</v>
      </c>
      <c r="BP1424" s="3" t="s">
        <v>109</v>
      </c>
      <c r="BQ1424" s="3" t="s">
        <v>109</v>
      </c>
      <c r="BR1424" s="3" t="s">
        <v>109</v>
      </c>
      <c r="BS1424" s="3" t="s">
        <v>109</v>
      </c>
      <c r="BT1424" s="3" t="s">
        <v>109</v>
      </c>
      <c r="BU1424" s="3" t="s">
        <v>109</v>
      </c>
      <c r="BV1424" s="3" t="s">
        <v>109</v>
      </c>
      <c r="BW1424" s="3" t="s">
        <v>109</v>
      </c>
      <c r="BX1424" s="71" t="e">
        <f>1-(BY1424/AT1424)</f>
        <v>#VALUE!</v>
      </c>
      <c r="BY1424" s="46" t="e">
        <f>CE1424*CB1424</f>
        <v>#VALUE!</v>
      </c>
      <c r="BZ1424" s="3" t="s">
        <v>109</v>
      </c>
      <c r="CA1424" s="4">
        <f>C1424</f>
        <v>2.3699000000000001E-2</v>
      </c>
      <c r="CB1424" s="3" t="e">
        <f>BZ1424+CA1424</f>
        <v>#VALUE!</v>
      </c>
      <c r="CC1424" s="47">
        <v>9825000</v>
      </c>
      <c r="CD1424" s="46">
        <v>0</v>
      </c>
      <c r="CE1424" s="46">
        <f>CC1424-CD1424</f>
        <v>9825000</v>
      </c>
      <c r="CF1424" s="46">
        <f>CE1424/Q1424</f>
        <v>251923.07692307694</v>
      </c>
      <c r="CG1424" s="3" t="s">
        <v>109</v>
      </c>
      <c r="CH1424" s="3" t="s">
        <v>5118</v>
      </c>
      <c r="CI1424" s="3" t="s">
        <v>109</v>
      </c>
      <c r="CJ1424" s="3" t="s">
        <v>109</v>
      </c>
      <c r="CK1424" s="3" t="s">
        <v>109</v>
      </c>
      <c r="CL1424" s="3" t="s">
        <v>109</v>
      </c>
      <c r="CM1424" s="3" t="s">
        <v>109</v>
      </c>
      <c r="CN1424" s="3" t="s">
        <v>109</v>
      </c>
      <c r="CO1424" s="3" t="s">
        <v>109</v>
      </c>
      <c r="CP1424" s="3" t="s">
        <v>109</v>
      </c>
      <c r="CQ1424" s="5" t="s">
        <v>113</v>
      </c>
      <c r="CR1424" s="5" t="s">
        <v>109</v>
      </c>
      <c r="CT1424" s="10">
        <v>21672</v>
      </c>
      <c r="CV1424" s="21" t="s">
        <v>126</v>
      </c>
      <c r="CW1424" s="16"/>
    </row>
    <row r="1425" spans="1:101" x14ac:dyDescent="0.25">
      <c r="A1425" s="3" t="s">
        <v>2860</v>
      </c>
      <c r="B1425" s="61" t="str">
        <f>CONCATENATE(RIGHT(LEFT(A1425,26),3))</f>
        <v>026</v>
      </c>
      <c r="C1425" s="9">
        <v>2.3699000000000001E-2</v>
      </c>
      <c r="D1425" s="3" t="s">
        <v>2861</v>
      </c>
      <c r="E1425" s="3" t="s">
        <v>2862</v>
      </c>
      <c r="F1425" s="3" t="s">
        <v>2863</v>
      </c>
      <c r="G1425" s="3" t="s">
        <v>133</v>
      </c>
      <c r="H1425" s="9">
        <v>47906</v>
      </c>
      <c r="I1425" s="3" t="s">
        <v>1726</v>
      </c>
      <c r="J1425" s="3" t="s">
        <v>4425</v>
      </c>
      <c r="K1425" s="4">
        <v>12740</v>
      </c>
      <c r="L1425" s="3" t="s">
        <v>109</v>
      </c>
      <c r="M1425" s="3" t="s">
        <v>109</v>
      </c>
      <c r="N1425" s="3" t="s">
        <v>109</v>
      </c>
      <c r="O1425" s="3" t="s">
        <v>109</v>
      </c>
      <c r="P1425" s="3" t="s">
        <v>109</v>
      </c>
      <c r="Q1425" s="64">
        <v>22</v>
      </c>
      <c r="R1425" s="4">
        <v>22</v>
      </c>
      <c r="S1425" s="3" t="s">
        <v>109</v>
      </c>
      <c r="T1425" s="3" t="s">
        <v>109</v>
      </c>
      <c r="U1425" s="46" t="s">
        <v>109</v>
      </c>
      <c r="V1425" s="3" t="s">
        <v>109</v>
      </c>
      <c r="W1425" s="3" t="s">
        <v>109</v>
      </c>
      <c r="X1425" s="3" t="s">
        <v>109</v>
      </c>
      <c r="Y1425" s="3" t="s">
        <v>109</v>
      </c>
      <c r="Z1425" s="3" t="s">
        <v>109</v>
      </c>
      <c r="AA1425" s="4">
        <v>1997</v>
      </c>
      <c r="AB1425" s="3" t="s">
        <v>109</v>
      </c>
      <c r="AC1425" s="5" t="s">
        <v>156</v>
      </c>
      <c r="AD1425" s="3" t="s">
        <v>156</v>
      </c>
      <c r="AE1425" s="3" t="s">
        <v>109</v>
      </c>
      <c r="AF1425" s="4">
        <v>5</v>
      </c>
      <c r="AG1425" s="3" t="s">
        <v>109</v>
      </c>
      <c r="AH1425" s="3" t="s">
        <v>156</v>
      </c>
      <c r="AI1425" s="3" t="s">
        <v>109</v>
      </c>
      <c r="AJ1425" s="7">
        <v>4</v>
      </c>
      <c r="AN1425" s="3" t="s">
        <v>109</v>
      </c>
      <c r="AO1425" s="42" t="e">
        <f>(Q1425*U1425)*12</f>
        <v>#VALUE!</v>
      </c>
      <c r="AP1425" s="3" t="s">
        <v>109</v>
      </c>
      <c r="AQ1425" s="3" t="s">
        <v>109</v>
      </c>
      <c r="AR1425" s="3" t="s">
        <v>109</v>
      </c>
      <c r="AS1425" s="3">
        <v>0.02</v>
      </c>
      <c r="AT1425" s="48" t="e">
        <f>(AO1425*(1-AQ1425))+(AO1425*AS1425)</f>
        <v>#VALUE!</v>
      </c>
      <c r="AU1425" s="3" t="s">
        <v>109</v>
      </c>
      <c r="AV1425" s="3" t="s">
        <v>109</v>
      </c>
      <c r="AW1425" s="3" t="s">
        <v>109</v>
      </c>
      <c r="AX1425" s="3" t="s">
        <v>109</v>
      </c>
      <c r="AY1425" s="3" t="s">
        <v>109</v>
      </c>
      <c r="AZ1425" s="3" t="s">
        <v>109</v>
      </c>
      <c r="BA1425" s="3" t="s">
        <v>109</v>
      </c>
      <c r="BB1425" s="3" t="s">
        <v>109</v>
      </c>
      <c r="BC1425" s="3" t="s">
        <v>109</v>
      </c>
      <c r="BD1425" s="3" t="s">
        <v>109</v>
      </c>
      <c r="BE1425" s="3" t="s">
        <v>109</v>
      </c>
      <c r="BF1425" s="3" t="s">
        <v>109</v>
      </c>
      <c r="BG1425" s="3" t="s">
        <v>109</v>
      </c>
      <c r="BH1425" s="3" t="s">
        <v>109</v>
      </c>
      <c r="BI1425" s="3" t="s">
        <v>109</v>
      </c>
      <c r="BJ1425" s="3" t="e">
        <f>BX1425*0.1</f>
        <v>#VALUE!</v>
      </c>
      <c r="BK1425" s="3" t="e">
        <f>BX1425*0.23</f>
        <v>#VALUE!</v>
      </c>
      <c r="BL1425" s="2" t="e">
        <f>BX1425*0.32</f>
        <v>#VALUE!</v>
      </c>
      <c r="BM1425" s="3" t="e">
        <f>BX1425*0.3</f>
        <v>#VALUE!</v>
      </c>
      <c r="BN1425" s="3" t="e">
        <f>BX1425*0.05</f>
        <v>#VALUE!</v>
      </c>
      <c r="BO1425" s="3" t="s">
        <v>109</v>
      </c>
      <c r="BP1425" s="3" t="s">
        <v>109</v>
      </c>
      <c r="BQ1425" s="3" t="s">
        <v>109</v>
      </c>
      <c r="BR1425" s="3" t="s">
        <v>109</v>
      </c>
      <c r="BS1425" s="3" t="s">
        <v>109</v>
      </c>
      <c r="BT1425" s="3" t="s">
        <v>109</v>
      </c>
      <c r="BU1425" s="3" t="s">
        <v>109</v>
      </c>
      <c r="BV1425" s="3" t="s">
        <v>109</v>
      </c>
      <c r="BW1425" s="3" t="s">
        <v>109</v>
      </c>
      <c r="BX1425" s="71" t="e">
        <f>1-(BY1425/AT1425)</f>
        <v>#VALUE!</v>
      </c>
      <c r="BY1425" s="46" t="e">
        <f>CE1425*CB1425</f>
        <v>#VALUE!</v>
      </c>
      <c r="BZ1425" s="3" t="s">
        <v>109</v>
      </c>
      <c r="CA1425" s="4">
        <f>C1425</f>
        <v>2.3699000000000001E-2</v>
      </c>
      <c r="CB1425" s="3" t="e">
        <f>BZ1425+CA1425</f>
        <v>#VALUE!</v>
      </c>
      <c r="CC1425" s="47">
        <v>2909400</v>
      </c>
      <c r="CD1425" s="46">
        <v>0</v>
      </c>
      <c r="CE1425" s="46">
        <f>CC1425-CD1425</f>
        <v>2909400</v>
      </c>
      <c r="CF1425" s="46">
        <f>CE1425/Q1425</f>
        <v>132245.45454545456</v>
      </c>
      <c r="CG1425" s="3" t="s">
        <v>109</v>
      </c>
      <c r="CH1425" s="3" t="s">
        <v>5120</v>
      </c>
      <c r="CI1425" s="3" t="s">
        <v>109</v>
      </c>
      <c r="CJ1425" s="3" t="s">
        <v>109</v>
      </c>
      <c r="CK1425" s="3" t="s">
        <v>109</v>
      </c>
      <c r="CL1425" s="3" t="s">
        <v>109</v>
      </c>
      <c r="CM1425" s="3" t="s">
        <v>109</v>
      </c>
      <c r="CN1425" s="3" t="s">
        <v>109</v>
      </c>
      <c r="CO1425" s="3" t="s">
        <v>109</v>
      </c>
      <c r="CP1425" s="3" t="s">
        <v>109</v>
      </c>
      <c r="CQ1425" s="5" t="s">
        <v>113</v>
      </c>
      <c r="CR1425" s="5" t="s">
        <v>109</v>
      </c>
      <c r="CT1425" s="16"/>
      <c r="CV1425" s="21" t="s">
        <v>126</v>
      </c>
      <c r="CW1425" s="11"/>
    </row>
    <row r="1426" spans="1:101" x14ac:dyDescent="0.25">
      <c r="A1426" s="3" t="s">
        <v>2894</v>
      </c>
      <c r="B1426" s="61" t="str">
        <f>CONCATENATE(RIGHT(LEFT(A1426,26),3))</f>
        <v>026</v>
      </c>
      <c r="C1426" s="9">
        <v>2.3699000000000001E-2</v>
      </c>
      <c r="D1426" s="3" t="s">
        <v>109</v>
      </c>
      <c r="E1426" s="3" t="s">
        <v>2895</v>
      </c>
      <c r="F1426" s="3" t="s">
        <v>318</v>
      </c>
      <c r="G1426" s="3" t="s">
        <v>133</v>
      </c>
      <c r="H1426" s="9">
        <v>47906</v>
      </c>
      <c r="I1426" s="3" t="s">
        <v>1726</v>
      </c>
      <c r="J1426" s="3" t="s">
        <v>4425</v>
      </c>
      <c r="K1426" s="4">
        <v>9530</v>
      </c>
      <c r="L1426" s="3" t="s">
        <v>109</v>
      </c>
      <c r="M1426" s="3" t="s">
        <v>109</v>
      </c>
      <c r="N1426" s="3" t="s">
        <v>109</v>
      </c>
      <c r="O1426" s="3" t="s">
        <v>109</v>
      </c>
      <c r="P1426" s="3" t="s">
        <v>5124</v>
      </c>
      <c r="Q1426" s="64">
        <v>6</v>
      </c>
      <c r="R1426" s="8"/>
      <c r="S1426" s="3" t="s">
        <v>109</v>
      </c>
      <c r="T1426" s="3" t="s">
        <v>109</v>
      </c>
      <c r="U1426" s="46" t="s">
        <v>109</v>
      </c>
      <c r="V1426" s="3" t="s">
        <v>109</v>
      </c>
      <c r="W1426" s="3" t="s">
        <v>109</v>
      </c>
      <c r="X1426" s="3" t="s">
        <v>109</v>
      </c>
      <c r="Y1426" s="3" t="s">
        <v>109</v>
      </c>
      <c r="Z1426" s="3" t="s">
        <v>109</v>
      </c>
      <c r="AA1426" s="4">
        <v>1997</v>
      </c>
      <c r="AB1426" s="3" t="s">
        <v>109</v>
      </c>
      <c r="AC1426" s="5" t="s">
        <v>156</v>
      </c>
      <c r="AD1426" s="3" t="s">
        <v>156</v>
      </c>
      <c r="AE1426" s="3" t="s">
        <v>109</v>
      </c>
      <c r="AF1426" s="4">
        <v>5</v>
      </c>
      <c r="AG1426" s="3" t="s">
        <v>109</v>
      </c>
      <c r="AH1426" s="3" t="s">
        <v>123</v>
      </c>
      <c r="AI1426" s="3" t="s">
        <v>109</v>
      </c>
      <c r="AJ1426" s="13"/>
      <c r="AN1426" s="3" t="s">
        <v>109</v>
      </c>
      <c r="AO1426" s="42" t="e">
        <f>(Q1426*U1426)*12</f>
        <v>#VALUE!</v>
      </c>
      <c r="AP1426" s="3" t="s">
        <v>109</v>
      </c>
      <c r="AQ1426" s="3" t="s">
        <v>109</v>
      </c>
      <c r="AR1426" s="3" t="s">
        <v>109</v>
      </c>
      <c r="AS1426" s="3">
        <v>0.02</v>
      </c>
      <c r="AT1426" s="48" t="e">
        <f>(AO1426*(1-AQ1426))+(AO1426*AS1426)</f>
        <v>#VALUE!</v>
      </c>
      <c r="AU1426" s="3" t="s">
        <v>109</v>
      </c>
      <c r="AV1426" s="3" t="s">
        <v>109</v>
      </c>
      <c r="AW1426" s="3" t="s">
        <v>109</v>
      </c>
      <c r="AX1426" s="3" t="s">
        <v>109</v>
      </c>
      <c r="AY1426" s="3" t="s">
        <v>109</v>
      </c>
      <c r="AZ1426" s="3" t="s">
        <v>109</v>
      </c>
      <c r="BA1426" s="3" t="s">
        <v>109</v>
      </c>
      <c r="BB1426" s="3" t="s">
        <v>109</v>
      </c>
      <c r="BC1426" s="3" t="s">
        <v>109</v>
      </c>
      <c r="BD1426" s="3" t="s">
        <v>109</v>
      </c>
      <c r="BE1426" s="3" t="s">
        <v>109</v>
      </c>
      <c r="BF1426" s="3" t="s">
        <v>109</v>
      </c>
      <c r="BG1426" s="3" t="s">
        <v>109</v>
      </c>
      <c r="BH1426" s="3" t="s">
        <v>109</v>
      </c>
      <c r="BI1426" s="3" t="s">
        <v>109</v>
      </c>
      <c r="BJ1426" s="3" t="e">
        <f>BX1426*0.1</f>
        <v>#VALUE!</v>
      </c>
      <c r="BK1426" s="3" t="e">
        <f>BX1426*0.23</f>
        <v>#VALUE!</v>
      </c>
      <c r="BL1426" s="2" t="e">
        <f>BX1426*0.32</f>
        <v>#VALUE!</v>
      </c>
      <c r="BM1426" s="3" t="e">
        <f>BX1426*0.3</f>
        <v>#VALUE!</v>
      </c>
      <c r="BN1426" s="3" t="e">
        <f>BX1426*0.05</f>
        <v>#VALUE!</v>
      </c>
      <c r="BO1426" s="3" t="s">
        <v>109</v>
      </c>
      <c r="BP1426" s="3" t="s">
        <v>109</v>
      </c>
      <c r="BQ1426" s="3" t="s">
        <v>109</v>
      </c>
      <c r="BR1426" s="3" t="s">
        <v>109</v>
      </c>
      <c r="BS1426" s="3" t="s">
        <v>109</v>
      </c>
      <c r="BT1426" s="3" t="s">
        <v>109</v>
      </c>
      <c r="BU1426" s="3" t="s">
        <v>109</v>
      </c>
      <c r="BV1426" s="3" t="s">
        <v>109</v>
      </c>
      <c r="BW1426" s="3" t="s">
        <v>109</v>
      </c>
      <c r="BX1426" s="71" t="e">
        <f>1-(BY1426/AT1426)</f>
        <v>#VALUE!</v>
      </c>
      <c r="BY1426" s="46" t="e">
        <f>CE1426*CB1426</f>
        <v>#VALUE!</v>
      </c>
      <c r="BZ1426" s="3" t="s">
        <v>109</v>
      </c>
      <c r="CA1426" s="4">
        <f>C1426</f>
        <v>2.3699000000000001E-2</v>
      </c>
      <c r="CB1426" s="3" t="e">
        <f>BZ1426+CA1426</f>
        <v>#VALUE!</v>
      </c>
      <c r="CC1426" s="47">
        <v>1951700</v>
      </c>
      <c r="CD1426" s="46">
        <v>0</v>
      </c>
      <c r="CE1426" s="46">
        <f>CC1426-CD1426</f>
        <v>1951700</v>
      </c>
      <c r="CF1426" s="46">
        <f>CE1426/Q1426</f>
        <v>325283.33333333331</v>
      </c>
      <c r="CG1426" s="3" t="s">
        <v>109</v>
      </c>
      <c r="CH1426" s="3" t="s">
        <v>5125</v>
      </c>
      <c r="CI1426" s="3" t="s">
        <v>109</v>
      </c>
      <c r="CJ1426" s="3" t="s">
        <v>109</v>
      </c>
      <c r="CK1426" s="3" t="s">
        <v>109</v>
      </c>
      <c r="CL1426" s="3" t="s">
        <v>109</v>
      </c>
      <c r="CM1426" s="3" t="s">
        <v>109</v>
      </c>
      <c r="CN1426" s="3" t="s">
        <v>109</v>
      </c>
      <c r="CO1426" s="3" t="s">
        <v>109</v>
      </c>
      <c r="CP1426" s="3" t="s">
        <v>109</v>
      </c>
      <c r="CQ1426" s="5" t="s">
        <v>113</v>
      </c>
      <c r="CR1426" s="5" t="s">
        <v>109</v>
      </c>
      <c r="CV1426" s="21" t="s">
        <v>126</v>
      </c>
      <c r="CW1426" s="11"/>
    </row>
    <row r="1427" spans="1:101" x14ac:dyDescent="0.25">
      <c r="A1427" s="3" t="s">
        <v>2898</v>
      </c>
      <c r="B1427" s="61" t="str">
        <f>CONCATENATE(RIGHT(LEFT(A1427,26),3))</f>
        <v>026</v>
      </c>
      <c r="C1427" s="9">
        <v>2.3699000000000001E-2</v>
      </c>
      <c r="D1427" s="3" t="s">
        <v>109</v>
      </c>
      <c r="E1427" s="3" t="s">
        <v>2899</v>
      </c>
      <c r="F1427" s="3" t="s">
        <v>2900</v>
      </c>
      <c r="G1427" s="3" t="s">
        <v>133</v>
      </c>
      <c r="H1427" s="9">
        <v>47906</v>
      </c>
      <c r="I1427" s="3" t="s">
        <v>1726</v>
      </c>
      <c r="J1427" s="3" t="s">
        <v>4425</v>
      </c>
      <c r="K1427" s="4">
        <v>37532</v>
      </c>
      <c r="L1427" s="3" t="s">
        <v>109</v>
      </c>
      <c r="M1427" s="3" t="s">
        <v>109</v>
      </c>
      <c r="N1427" s="3" t="s">
        <v>109</v>
      </c>
      <c r="O1427" s="3" t="s">
        <v>109</v>
      </c>
      <c r="P1427" s="3" t="s">
        <v>109</v>
      </c>
      <c r="Q1427" s="64">
        <v>44</v>
      </c>
      <c r="R1427" s="8"/>
      <c r="S1427" s="3" t="s">
        <v>109</v>
      </c>
      <c r="T1427" s="3" t="s">
        <v>109</v>
      </c>
      <c r="U1427" s="46" t="s">
        <v>109</v>
      </c>
      <c r="V1427" s="3" t="s">
        <v>109</v>
      </c>
      <c r="W1427" s="3" t="s">
        <v>109</v>
      </c>
      <c r="X1427" s="3" t="s">
        <v>109</v>
      </c>
      <c r="Y1427" s="3" t="s">
        <v>109</v>
      </c>
      <c r="Z1427" s="3" t="s">
        <v>109</v>
      </c>
      <c r="AA1427" s="4">
        <v>2015</v>
      </c>
      <c r="AB1427" s="3" t="s">
        <v>109</v>
      </c>
      <c r="AC1427" s="5" t="s">
        <v>156</v>
      </c>
      <c r="AD1427" s="3" t="s">
        <v>156</v>
      </c>
      <c r="AE1427" s="3" t="s">
        <v>109</v>
      </c>
      <c r="AF1427" s="4">
        <v>5</v>
      </c>
      <c r="AG1427" s="3" t="s">
        <v>109</v>
      </c>
      <c r="AH1427" s="3" t="s">
        <v>156</v>
      </c>
      <c r="AI1427" s="3" t="s">
        <v>109</v>
      </c>
      <c r="AJ1427" s="13"/>
      <c r="AN1427" s="3" t="s">
        <v>109</v>
      </c>
      <c r="AO1427" s="42" t="e">
        <f>(Q1427*U1427)*12</f>
        <v>#VALUE!</v>
      </c>
      <c r="AP1427" s="3" t="s">
        <v>109</v>
      </c>
      <c r="AQ1427" s="3" t="s">
        <v>109</v>
      </c>
      <c r="AR1427" s="3" t="s">
        <v>109</v>
      </c>
      <c r="AS1427" s="3">
        <v>0.02</v>
      </c>
      <c r="AT1427" s="48" t="e">
        <f>(AO1427*(1-AQ1427))+(AO1427*AS1427)</f>
        <v>#VALUE!</v>
      </c>
      <c r="AU1427" s="3" t="s">
        <v>109</v>
      </c>
      <c r="AV1427" s="3" t="s">
        <v>109</v>
      </c>
      <c r="AW1427" s="3" t="s">
        <v>109</v>
      </c>
      <c r="AX1427" s="3" t="s">
        <v>109</v>
      </c>
      <c r="AY1427" s="3" t="s">
        <v>109</v>
      </c>
      <c r="AZ1427" s="3" t="s">
        <v>109</v>
      </c>
      <c r="BA1427" s="3" t="s">
        <v>109</v>
      </c>
      <c r="BB1427" s="3" t="s">
        <v>109</v>
      </c>
      <c r="BC1427" s="3" t="s">
        <v>109</v>
      </c>
      <c r="BD1427" s="3" t="s">
        <v>109</v>
      </c>
      <c r="BE1427" s="3" t="s">
        <v>109</v>
      </c>
      <c r="BF1427" s="3" t="s">
        <v>109</v>
      </c>
      <c r="BG1427" s="3" t="s">
        <v>109</v>
      </c>
      <c r="BH1427" s="3" t="s">
        <v>109</v>
      </c>
      <c r="BI1427" s="3" t="s">
        <v>109</v>
      </c>
      <c r="BJ1427" s="3" t="e">
        <f>BX1427*0.1</f>
        <v>#VALUE!</v>
      </c>
      <c r="BK1427" s="3" t="e">
        <f>BX1427*0.23</f>
        <v>#VALUE!</v>
      </c>
      <c r="BL1427" s="2" t="e">
        <f>BX1427*0.32</f>
        <v>#VALUE!</v>
      </c>
      <c r="BM1427" s="3" t="e">
        <f>BX1427*0.3</f>
        <v>#VALUE!</v>
      </c>
      <c r="BN1427" s="3" t="e">
        <f>BX1427*0.05</f>
        <v>#VALUE!</v>
      </c>
      <c r="BO1427" s="3" t="s">
        <v>109</v>
      </c>
      <c r="BP1427" s="3" t="s">
        <v>109</v>
      </c>
      <c r="BQ1427" s="3" t="s">
        <v>109</v>
      </c>
      <c r="BR1427" s="3" t="s">
        <v>109</v>
      </c>
      <c r="BS1427" s="3" t="s">
        <v>109</v>
      </c>
      <c r="BT1427" s="3" t="s">
        <v>109</v>
      </c>
      <c r="BU1427" s="3" t="s">
        <v>109</v>
      </c>
      <c r="BV1427" s="3" t="s">
        <v>109</v>
      </c>
      <c r="BW1427" s="3" t="s">
        <v>109</v>
      </c>
      <c r="BX1427" s="71" t="e">
        <f>1-(BY1427/AT1427)</f>
        <v>#VALUE!</v>
      </c>
      <c r="BY1427" s="46" t="e">
        <f>CE1427*CB1427</f>
        <v>#VALUE!</v>
      </c>
      <c r="BZ1427" s="3" t="s">
        <v>109</v>
      </c>
      <c r="CA1427" s="4">
        <f>C1427</f>
        <v>2.3699000000000001E-2</v>
      </c>
      <c r="CB1427" s="3" t="e">
        <f>BZ1427+CA1427</f>
        <v>#VALUE!</v>
      </c>
      <c r="CC1427" s="47">
        <v>7993500</v>
      </c>
      <c r="CD1427" s="46">
        <v>0</v>
      </c>
      <c r="CE1427" s="46">
        <f>CC1427-CD1427</f>
        <v>7993500</v>
      </c>
      <c r="CF1427" s="46">
        <f>CE1427/Q1427</f>
        <v>181670.45454545456</v>
      </c>
      <c r="CG1427" s="3" t="s">
        <v>109</v>
      </c>
      <c r="CH1427" s="3" t="s">
        <v>5126</v>
      </c>
      <c r="CI1427" s="3" t="s">
        <v>109</v>
      </c>
      <c r="CJ1427" s="3" t="s">
        <v>109</v>
      </c>
      <c r="CK1427" s="3" t="s">
        <v>109</v>
      </c>
      <c r="CL1427" s="3" t="s">
        <v>109</v>
      </c>
      <c r="CM1427" s="3" t="s">
        <v>109</v>
      </c>
      <c r="CN1427" s="3" t="s">
        <v>109</v>
      </c>
      <c r="CO1427" s="3" t="s">
        <v>109</v>
      </c>
      <c r="CP1427" s="3" t="s">
        <v>109</v>
      </c>
      <c r="CQ1427" s="5" t="s">
        <v>113</v>
      </c>
      <c r="CR1427" s="5" t="s">
        <v>109</v>
      </c>
      <c r="CV1427" s="21" t="s">
        <v>126</v>
      </c>
      <c r="CW1427" s="11"/>
    </row>
    <row r="1428" spans="1:101" x14ac:dyDescent="0.25">
      <c r="A1428" s="3" t="s">
        <v>2908</v>
      </c>
      <c r="B1428" s="61" t="str">
        <f>CONCATENATE(RIGHT(LEFT(A1428,26),3))</f>
        <v>026</v>
      </c>
      <c r="C1428" s="4">
        <v>2.3699000000000001E-2</v>
      </c>
      <c r="D1428" s="3" t="s">
        <v>2909</v>
      </c>
      <c r="E1428" s="3" t="s">
        <v>2910</v>
      </c>
      <c r="F1428" s="3" t="s">
        <v>2911</v>
      </c>
      <c r="G1428" s="3" t="s">
        <v>133</v>
      </c>
      <c r="H1428" s="9">
        <v>47906</v>
      </c>
      <c r="I1428" s="3" t="s">
        <v>1726</v>
      </c>
      <c r="J1428" s="3" t="s">
        <v>4425</v>
      </c>
      <c r="K1428" s="4">
        <v>287296</v>
      </c>
      <c r="L1428" s="3" t="s">
        <v>109</v>
      </c>
      <c r="M1428" s="3" t="s">
        <v>109</v>
      </c>
      <c r="N1428" s="3" t="s">
        <v>109</v>
      </c>
      <c r="O1428" s="3" t="s">
        <v>109</v>
      </c>
      <c r="P1428" s="3" t="s">
        <v>109</v>
      </c>
      <c r="Q1428" s="64">
        <v>228</v>
      </c>
      <c r="R1428" s="4">
        <v>489</v>
      </c>
      <c r="S1428" s="3" t="s">
        <v>109</v>
      </c>
      <c r="T1428" s="3" t="s">
        <v>109</v>
      </c>
      <c r="U1428" s="46" t="s">
        <v>109</v>
      </c>
      <c r="V1428" s="3" t="s">
        <v>109</v>
      </c>
      <c r="W1428" s="3" t="s">
        <v>109</v>
      </c>
      <c r="X1428" s="3" t="s">
        <v>109</v>
      </c>
      <c r="Y1428" s="3" t="s">
        <v>109</v>
      </c>
      <c r="Z1428" s="3" t="s">
        <v>109</v>
      </c>
      <c r="AA1428" s="4">
        <v>2013</v>
      </c>
      <c r="AB1428" s="3" t="s">
        <v>109</v>
      </c>
      <c r="AC1428" s="5" t="s">
        <v>156</v>
      </c>
      <c r="AD1428" s="3" t="s">
        <v>156</v>
      </c>
      <c r="AE1428" s="3" t="s">
        <v>109</v>
      </c>
      <c r="AF1428" s="4">
        <v>5</v>
      </c>
      <c r="AG1428" s="3" t="s">
        <v>109</v>
      </c>
      <c r="AH1428" s="3" t="s">
        <v>156</v>
      </c>
      <c r="AI1428" s="3" t="s">
        <v>109</v>
      </c>
      <c r="AJ1428" s="7">
        <v>5</v>
      </c>
      <c r="AN1428" s="3" t="s">
        <v>109</v>
      </c>
      <c r="AO1428" s="42" t="e">
        <f>(Q1428*U1428)*12</f>
        <v>#VALUE!</v>
      </c>
      <c r="AP1428" s="3" t="s">
        <v>109</v>
      </c>
      <c r="AQ1428" s="3" t="s">
        <v>109</v>
      </c>
      <c r="AR1428" s="3" t="s">
        <v>109</v>
      </c>
      <c r="AS1428" s="3">
        <v>0.02</v>
      </c>
      <c r="AT1428" s="48" t="e">
        <f>(AO1428*(1-AQ1428))+(AO1428*AS1428)</f>
        <v>#VALUE!</v>
      </c>
      <c r="AU1428" s="3" t="s">
        <v>109</v>
      </c>
      <c r="AV1428" s="3" t="s">
        <v>109</v>
      </c>
      <c r="AW1428" s="3" t="s">
        <v>109</v>
      </c>
      <c r="AX1428" s="3" t="s">
        <v>109</v>
      </c>
      <c r="AY1428" s="3" t="s">
        <v>109</v>
      </c>
      <c r="AZ1428" s="3" t="s">
        <v>109</v>
      </c>
      <c r="BA1428" s="3" t="s">
        <v>109</v>
      </c>
      <c r="BB1428" s="3" t="s">
        <v>109</v>
      </c>
      <c r="BC1428" s="3" t="s">
        <v>109</v>
      </c>
      <c r="BD1428" s="3" t="s">
        <v>109</v>
      </c>
      <c r="BE1428" s="3" t="s">
        <v>109</v>
      </c>
      <c r="BF1428" s="3" t="s">
        <v>109</v>
      </c>
      <c r="BG1428" s="3" t="s">
        <v>109</v>
      </c>
      <c r="BH1428" s="3" t="s">
        <v>109</v>
      </c>
      <c r="BI1428" s="3" t="s">
        <v>109</v>
      </c>
      <c r="BJ1428" s="3" t="e">
        <f>BX1428*0.1</f>
        <v>#VALUE!</v>
      </c>
      <c r="BK1428" s="3" t="e">
        <f>BX1428*0.23</f>
        <v>#VALUE!</v>
      </c>
      <c r="BL1428" s="2" t="e">
        <f>BX1428*0.32</f>
        <v>#VALUE!</v>
      </c>
      <c r="BM1428" s="3" t="e">
        <f>BX1428*0.3</f>
        <v>#VALUE!</v>
      </c>
      <c r="BN1428" s="3" t="e">
        <f>BX1428*0.05</f>
        <v>#VALUE!</v>
      </c>
      <c r="BO1428" s="3" t="s">
        <v>109</v>
      </c>
      <c r="BP1428" s="3" t="s">
        <v>109</v>
      </c>
      <c r="BQ1428" s="3" t="s">
        <v>109</v>
      </c>
      <c r="BR1428" s="3" t="s">
        <v>109</v>
      </c>
      <c r="BS1428" s="3" t="s">
        <v>109</v>
      </c>
      <c r="BT1428" s="3" t="s">
        <v>109</v>
      </c>
      <c r="BU1428" s="3" t="s">
        <v>109</v>
      </c>
      <c r="BV1428" s="3" t="s">
        <v>109</v>
      </c>
      <c r="BW1428" s="3" t="s">
        <v>109</v>
      </c>
      <c r="BX1428" s="71" t="e">
        <f>1-(BY1428/AT1428)</f>
        <v>#VALUE!</v>
      </c>
      <c r="BY1428" s="46" t="e">
        <f>CE1428*CB1428</f>
        <v>#VALUE!</v>
      </c>
      <c r="BZ1428" s="3" t="s">
        <v>109</v>
      </c>
      <c r="CA1428" s="4">
        <f>C1428</f>
        <v>2.3699000000000001E-2</v>
      </c>
      <c r="CB1428" s="3" t="e">
        <f>BZ1428+CA1428</f>
        <v>#VALUE!</v>
      </c>
      <c r="CC1428" s="47">
        <v>46223900</v>
      </c>
      <c r="CD1428" s="46">
        <v>0</v>
      </c>
      <c r="CE1428" s="46">
        <f>CC1428-CD1428</f>
        <v>46223900</v>
      </c>
      <c r="CF1428" s="46">
        <f>CE1428/Q1428</f>
        <v>202736.40350877194</v>
      </c>
      <c r="CG1428" s="3" t="s">
        <v>109</v>
      </c>
      <c r="CH1428" s="3" t="s">
        <v>5128</v>
      </c>
      <c r="CI1428" s="3" t="s">
        <v>109</v>
      </c>
      <c r="CJ1428" s="3" t="s">
        <v>109</v>
      </c>
      <c r="CK1428" s="3" t="s">
        <v>109</v>
      </c>
      <c r="CL1428" s="3" t="s">
        <v>109</v>
      </c>
      <c r="CM1428" s="3" t="s">
        <v>109</v>
      </c>
      <c r="CN1428" s="3" t="s">
        <v>109</v>
      </c>
      <c r="CO1428" s="3" t="s">
        <v>109</v>
      </c>
      <c r="CP1428" s="3" t="s">
        <v>109</v>
      </c>
      <c r="CQ1428" s="5" t="s">
        <v>113</v>
      </c>
      <c r="CR1428" s="5" t="s">
        <v>109</v>
      </c>
      <c r="CV1428" s="21" t="s">
        <v>126</v>
      </c>
      <c r="CW1428" s="6">
        <v>896.11</v>
      </c>
    </row>
    <row r="1429" spans="1:101" x14ac:dyDescent="0.25">
      <c r="A1429" s="3" t="s">
        <v>5173</v>
      </c>
      <c r="B1429" s="61" t="str">
        <f>CONCATENATE(RIGHT(LEFT(A1429,26),3))</f>
        <v>026</v>
      </c>
      <c r="C1429" s="4">
        <v>2.3699000000000001E-2</v>
      </c>
      <c r="D1429" s="3" t="s">
        <v>109</v>
      </c>
      <c r="E1429" s="3" t="s">
        <v>5174</v>
      </c>
      <c r="F1429" s="3" t="s">
        <v>5175</v>
      </c>
      <c r="G1429" s="3" t="s">
        <v>359</v>
      </c>
      <c r="H1429" s="28"/>
      <c r="I1429" s="3" t="s">
        <v>1726</v>
      </c>
      <c r="J1429" s="3" t="s">
        <v>4425</v>
      </c>
      <c r="K1429" s="4">
        <v>11580</v>
      </c>
      <c r="L1429" s="3" t="s">
        <v>109</v>
      </c>
      <c r="M1429" s="3" t="s">
        <v>109</v>
      </c>
      <c r="N1429" s="3" t="s">
        <v>109</v>
      </c>
      <c r="O1429" s="3" t="s">
        <v>109</v>
      </c>
      <c r="P1429" s="3" t="s">
        <v>109</v>
      </c>
      <c r="Q1429" s="64">
        <v>18</v>
      </c>
      <c r="R1429" s="8"/>
      <c r="S1429" s="3" t="s">
        <v>109</v>
      </c>
      <c r="T1429" s="3" t="s">
        <v>109</v>
      </c>
      <c r="U1429" s="46">
        <v>828</v>
      </c>
      <c r="V1429" s="3" t="s">
        <v>109</v>
      </c>
      <c r="W1429" s="3" t="s">
        <v>109</v>
      </c>
      <c r="X1429" s="3" t="s">
        <v>109</v>
      </c>
      <c r="Y1429" s="3" t="s">
        <v>109</v>
      </c>
      <c r="Z1429" s="3" t="s">
        <v>109</v>
      </c>
      <c r="AA1429" s="4">
        <v>1990</v>
      </c>
      <c r="AB1429" s="3" t="s">
        <v>109</v>
      </c>
      <c r="AC1429" s="5" t="s">
        <v>156</v>
      </c>
      <c r="AD1429" s="3" t="s">
        <v>156</v>
      </c>
      <c r="AE1429" s="3" t="s">
        <v>109</v>
      </c>
      <c r="AF1429" s="4">
        <v>5</v>
      </c>
      <c r="AG1429" s="3" t="s">
        <v>109</v>
      </c>
      <c r="AH1429" s="3" t="s">
        <v>111</v>
      </c>
      <c r="AI1429" s="3" t="s">
        <v>109</v>
      </c>
      <c r="AJ1429" s="7">
        <v>3</v>
      </c>
      <c r="AN1429" s="3" t="s">
        <v>109</v>
      </c>
      <c r="AO1429" s="42">
        <f>(Q1429*U1429)*12</f>
        <v>178848</v>
      </c>
      <c r="AP1429" s="3" t="s">
        <v>109</v>
      </c>
      <c r="AQ1429" s="3">
        <v>2.9000000000000001E-2</v>
      </c>
      <c r="AR1429" s="3" t="s">
        <v>109</v>
      </c>
      <c r="AS1429" s="3">
        <v>0.02</v>
      </c>
      <c r="AT1429" s="48">
        <f>(AO1429*(1-AQ1429))+(AO1429*AS1429)</f>
        <v>177238.36799999999</v>
      </c>
      <c r="AU1429" s="3" t="s">
        <v>109</v>
      </c>
      <c r="AV1429" s="3" t="s">
        <v>109</v>
      </c>
      <c r="AW1429" s="3" t="s">
        <v>109</v>
      </c>
      <c r="AX1429" s="3" t="s">
        <v>109</v>
      </c>
      <c r="AY1429" s="3" t="s">
        <v>109</v>
      </c>
      <c r="AZ1429" s="3" t="s">
        <v>109</v>
      </c>
      <c r="BA1429" s="3" t="s">
        <v>109</v>
      </c>
      <c r="BB1429" s="3" t="s">
        <v>109</v>
      </c>
      <c r="BC1429" s="3" t="s">
        <v>109</v>
      </c>
      <c r="BD1429" s="3" t="s">
        <v>109</v>
      </c>
      <c r="BE1429" s="3" t="s">
        <v>109</v>
      </c>
      <c r="BF1429" s="3" t="s">
        <v>109</v>
      </c>
      <c r="BG1429" s="3" t="s">
        <v>109</v>
      </c>
      <c r="BH1429" s="3" t="s">
        <v>109</v>
      </c>
      <c r="BI1429" s="3" t="s">
        <v>109</v>
      </c>
      <c r="BJ1429" s="3">
        <f>BX1429*0.1</f>
        <v>3.5919178402725981E-2</v>
      </c>
      <c r="BK1429" s="3">
        <f>BX1429*0.23</f>
        <v>8.2614110326269766E-2</v>
      </c>
      <c r="BL1429" s="2">
        <f>BX1429*0.32</f>
        <v>0.11494137088872314</v>
      </c>
      <c r="BM1429" s="3">
        <f>BX1429*0.3</f>
        <v>0.10775753520817795</v>
      </c>
      <c r="BN1429" s="3">
        <f>BX1429*0.05</f>
        <v>1.795958920136299E-2</v>
      </c>
      <c r="BO1429" s="3" t="s">
        <v>109</v>
      </c>
      <c r="BP1429" s="3" t="s">
        <v>109</v>
      </c>
      <c r="BQ1429" s="3" t="s">
        <v>109</v>
      </c>
      <c r="BR1429" s="3" t="s">
        <v>109</v>
      </c>
      <c r="BS1429" s="3" t="s">
        <v>109</v>
      </c>
      <c r="BT1429" s="3" t="s">
        <v>109</v>
      </c>
      <c r="BU1429" s="3" t="s">
        <v>109</v>
      </c>
      <c r="BV1429" s="3" t="s">
        <v>109</v>
      </c>
      <c r="BW1429" s="3" t="s">
        <v>109</v>
      </c>
      <c r="BX1429" s="71">
        <f>1-(BY1429/AT1429)</f>
        <v>0.35919178402725982</v>
      </c>
      <c r="BY1429" s="46">
        <f>CE1429*CB1429</f>
        <v>113575.8024</v>
      </c>
      <c r="BZ1429" s="3">
        <v>6.25E-2</v>
      </c>
      <c r="CA1429" s="4">
        <f>C1429</f>
        <v>2.3699000000000001E-2</v>
      </c>
      <c r="CB1429" s="3">
        <f>BZ1429+CA1429</f>
        <v>8.6198999999999998E-2</v>
      </c>
      <c r="CC1429" s="47">
        <v>1317600</v>
      </c>
      <c r="CD1429" s="46">
        <v>0</v>
      </c>
      <c r="CE1429" s="46">
        <f>CC1429-CD1429</f>
        <v>1317600</v>
      </c>
      <c r="CF1429" s="46">
        <f>CE1429/Q1429</f>
        <v>73200</v>
      </c>
      <c r="CG1429" s="3" t="s">
        <v>109</v>
      </c>
      <c r="CH1429" s="3" t="s">
        <v>5176</v>
      </c>
      <c r="CI1429" s="3" t="s">
        <v>109</v>
      </c>
      <c r="CJ1429" s="3" t="s">
        <v>109</v>
      </c>
      <c r="CK1429" s="3" t="s">
        <v>109</v>
      </c>
      <c r="CL1429" s="3" t="s">
        <v>109</v>
      </c>
      <c r="CM1429" s="3" t="s">
        <v>109</v>
      </c>
      <c r="CN1429" s="3" t="s">
        <v>109</v>
      </c>
      <c r="CO1429" s="3" t="s">
        <v>109</v>
      </c>
      <c r="CP1429" s="3" t="s">
        <v>109</v>
      </c>
      <c r="CQ1429" s="5" t="s">
        <v>113</v>
      </c>
      <c r="CR1429" s="5" t="s">
        <v>109</v>
      </c>
      <c r="CV1429" s="21" t="s">
        <v>113</v>
      </c>
      <c r="CW1429" s="11"/>
    </row>
    <row r="1430" spans="1:101" x14ac:dyDescent="0.25">
      <c r="A1430" s="3" t="s">
        <v>5185</v>
      </c>
      <c r="B1430" s="61" t="str">
        <f>CONCATENATE(RIGHT(LEFT(A1430,26),3))</f>
        <v>026</v>
      </c>
      <c r="C1430" s="9">
        <v>2.3699000000000001E-2</v>
      </c>
      <c r="D1430" s="3" t="s">
        <v>5186</v>
      </c>
      <c r="E1430" s="3" t="s">
        <v>5187</v>
      </c>
      <c r="F1430" s="3" t="s">
        <v>5188</v>
      </c>
      <c r="G1430" s="3" t="s">
        <v>359</v>
      </c>
      <c r="H1430" s="23"/>
      <c r="I1430" s="3" t="s">
        <v>1726</v>
      </c>
      <c r="J1430" s="3" t="s">
        <v>4425</v>
      </c>
      <c r="K1430" s="4">
        <v>5252</v>
      </c>
      <c r="L1430" s="3" t="s">
        <v>109</v>
      </c>
      <c r="M1430" s="3" t="s">
        <v>109</v>
      </c>
      <c r="N1430" s="3" t="s">
        <v>109</v>
      </c>
      <c r="O1430" s="3" t="s">
        <v>109</v>
      </c>
      <c r="P1430" s="3" t="s">
        <v>109</v>
      </c>
      <c r="Q1430" s="64">
        <v>12</v>
      </c>
      <c r="R1430" s="4">
        <v>12</v>
      </c>
      <c r="S1430" s="3" t="s">
        <v>109</v>
      </c>
      <c r="T1430" s="78"/>
      <c r="U1430" s="46">
        <v>697</v>
      </c>
      <c r="V1430" s="3" t="s">
        <v>109</v>
      </c>
      <c r="W1430" s="3" t="s">
        <v>109</v>
      </c>
      <c r="X1430" s="3" t="s">
        <v>109</v>
      </c>
      <c r="Y1430" s="3" t="s">
        <v>109</v>
      </c>
      <c r="Z1430" s="3" t="s">
        <v>109</v>
      </c>
      <c r="AA1430" s="4">
        <v>1996</v>
      </c>
      <c r="AB1430" s="3" t="s">
        <v>109</v>
      </c>
      <c r="AC1430" s="5" t="s">
        <v>156</v>
      </c>
      <c r="AD1430" s="3" t="s">
        <v>156</v>
      </c>
      <c r="AE1430" s="3" t="s">
        <v>109</v>
      </c>
      <c r="AF1430" s="4">
        <v>5</v>
      </c>
      <c r="AG1430" s="3" t="s">
        <v>109</v>
      </c>
      <c r="AH1430" s="3" t="s">
        <v>111</v>
      </c>
      <c r="AI1430" s="3" t="s">
        <v>109</v>
      </c>
      <c r="AJ1430" s="7">
        <v>3</v>
      </c>
      <c r="AN1430" s="3" t="s">
        <v>109</v>
      </c>
      <c r="AO1430" s="42">
        <f>(Q1430*U1430)*12</f>
        <v>100368</v>
      </c>
      <c r="AP1430" s="3" t="s">
        <v>109</v>
      </c>
      <c r="AQ1430" s="3">
        <v>2.9000000000000001E-2</v>
      </c>
      <c r="AR1430" s="3" t="s">
        <v>109</v>
      </c>
      <c r="AS1430" s="3">
        <v>0.02</v>
      </c>
      <c r="AT1430" s="48">
        <f>(AO1430*(1-AQ1430))+(AO1430*AS1430)</f>
        <v>99464.687999999995</v>
      </c>
      <c r="AU1430" s="3" t="s">
        <v>109</v>
      </c>
      <c r="AV1430" s="3" t="s">
        <v>109</v>
      </c>
      <c r="AW1430" s="3" t="s">
        <v>109</v>
      </c>
      <c r="AX1430" s="3" t="s">
        <v>109</v>
      </c>
      <c r="AY1430" s="3" t="s">
        <v>109</v>
      </c>
      <c r="AZ1430" s="3" t="s">
        <v>109</v>
      </c>
      <c r="BA1430" s="3" t="s">
        <v>109</v>
      </c>
      <c r="BB1430" s="3" t="s">
        <v>109</v>
      </c>
      <c r="BC1430" s="3" t="s">
        <v>109</v>
      </c>
      <c r="BD1430" s="3" t="s">
        <v>109</v>
      </c>
      <c r="BE1430" s="3" t="s">
        <v>109</v>
      </c>
      <c r="BF1430" s="3" t="s">
        <v>109</v>
      </c>
      <c r="BG1430" s="3" t="s">
        <v>109</v>
      </c>
      <c r="BH1430" s="3" t="s">
        <v>109</v>
      </c>
      <c r="BI1430" s="3" t="s">
        <v>109</v>
      </c>
      <c r="BJ1430" s="3">
        <f>BX1430*0.1</f>
        <v>3.7342711013178868E-2</v>
      </c>
      <c r="BK1430" s="3">
        <f>BX1430*0.23</f>
        <v>8.5888235330311397E-2</v>
      </c>
      <c r="BL1430" s="2">
        <f>BX1430*0.32</f>
        <v>0.11949667524217236</v>
      </c>
      <c r="BM1430" s="3">
        <f>BX1430*0.3</f>
        <v>0.11202813303953658</v>
      </c>
      <c r="BN1430" s="3">
        <f>BX1430*0.05</f>
        <v>1.8671355506589434E-2</v>
      </c>
      <c r="BO1430" s="3" t="s">
        <v>109</v>
      </c>
      <c r="BP1430" s="3" t="s">
        <v>109</v>
      </c>
      <c r="BQ1430" s="3" t="s">
        <v>109</v>
      </c>
      <c r="BR1430" s="3" t="s">
        <v>109</v>
      </c>
      <c r="BS1430" s="3" t="s">
        <v>109</v>
      </c>
      <c r="BT1430" s="3" t="s">
        <v>109</v>
      </c>
      <c r="BU1430" s="3" t="s">
        <v>109</v>
      </c>
      <c r="BV1430" s="3" t="s">
        <v>109</v>
      </c>
      <c r="BW1430" s="3" t="s">
        <v>109</v>
      </c>
      <c r="BX1430" s="71">
        <f>1-(BY1430/AT1430)</f>
        <v>0.37342711013178864</v>
      </c>
      <c r="BY1430" s="46">
        <f>CE1430*CB1430</f>
        <v>62321.877</v>
      </c>
      <c r="BZ1430" s="3">
        <v>6.25E-2</v>
      </c>
      <c r="CA1430" s="4">
        <f>C1430</f>
        <v>2.3699000000000001E-2</v>
      </c>
      <c r="CB1430" s="3">
        <f>BZ1430+CA1430</f>
        <v>8.6198999999999998E-2</v>
      </c>
      <c r="CC1430" s="47">
        <v>723000</v>
      </c>
      <c r="CD1430" s="46">
        <v>0</v>
      </c>
      <c r="CE1430" s="46">
        <f>CC1430-CD1430</f>
        <v>723000</v>
      </c>
      <c r="CF1430" s="46">
        <f>CE1430/Q1430</f>
        <v>60250</v>
      </c>
      <c r="CG1430" s="3" t="s">
        <v>109</v>
      </c>
      <c r="CH1430" s="3" t="s">
        <v>5189</v>
      </c>
      <c r="CI1430" s="3" t="s">
        <v>109</v>
      </c>
      <c r="CJ1430" s="3" t="s">
        <v>109</v>
      </c>
      <c r="CK1430" s="3" t="s">
        <v>109</v>
      </c>
      <c r="CL1430" s="3" t="s">
        <v>109</v>
      </c>
      <c r="CM1430" s="3" t="s">
        <v>109</v>
      </c>
      <c r="CN1430" s="3" t="s">
        <v>109</v>
      </c>
      <c r="CO1430" s="3" t="s">
        <v>109</v>
      </c>
      <c r="CP1430" s="3" t="s">
        <v>109</v>
      </c>
      <c r="CQ1430" s="5" t="s">
        <v>113</v>
      </c>
      <c r="CR1430" s="5" t="s">
        <v>109</v>
      </c>
      <c r="CV1430" s="21" t="s">
        <v>113</v>
      </c>
      <c r="CW1430" s="6">
        <v>625</v>
      </c>
    </row>
    <row r="1431" spans="1:101" x14ac:dyDescent="0.25">
      <c r="A1431" s="3" t="s">
        <v>5200</v>
      </c>
      <c r="B1431" s="61" t="str">
        <f>CONCATENATE(RIGHT(LEFT(A1431,26),3))</f>
        <v>026</v>
      </c>
      <c r="C1431" s="9">
        <v>2.3699000000000001E-2</v>
      </c>
      <c r="D1431" s="3" t="s">
        <v>109</v>
      </c>
      <c r="E1431" s="3" t="s">
        <v>1652</v>
      </c>
      <c r="F1431" s="3" t="s">
        <v>5201</v>
      </c>
      <c r="G1431" s="3" t="s">
        <v>359</v>
      </c>
      <c r="H1431" s="28"/>
      <c r="I1431" s="3" t="s">
        <v>1726</v>
      </c>
      <c r="J1431" s="3" t="s">
        <v>4425</v>
      </c>
      <c r="K1431" s="4">
        <v>6616</v>
      </c>
      <c r="L1431" s="3" t="s">
        <v>109</v>
      </c>
      <c r="M1431" s="3" t="s">
        <v>109</v>
      </c>
      <c r="N1431" s="3" t="s">
        <v>109</v>
      </c>
      <c r="O1431" s="3" t="s">
        <v>109</v>
      </c>
      <c r="P1431" s="3" t="s">
        <v>109</v>
      </c>
      <c r="Q1431" s="64">
        <v>5</v>
      </c>
      <c r="R1431" s="4">
        <v>20</v>
      </c>
      <c r="S1431" s="3" t="s">
        <v>109</v>
      </c>
      <c r="T1431" s="3" t="s">
        <v>109</v>
      </c>
      <c r="U1431" s="46">
        <v>1740</v>
      </c>
      <c r="V1431" s="3" t="s">
        <v>109</v>
      </c>
      <c r="W1431" s="3" t="s">
        <v>109</v>
      </c>
      <c r="X1431" s="3" t="s">
        <v>109</v>
      </c>
      <c r="Y1431" s="3" t="s">
        <v>109</v>
      </c>
      <c r="Z1431" s="3" t="s">
        <v>109</v>
      </c>
      <c r="AA1431" s="4">
        <v>1987</v>
      </c>
      <c r="AB1431" s="3" t="s">
        <v>109</v>
      </c>
      <c r="AC1431" s="5" t="s">
        <v>156</v>
      </c>
      <c r="AD1431" s="3" t="s">
        <v>156</v>
      </c>
      <c r="AE1431" s="3" t="s">
        <v>109</v>
      </c>
      <c r="AF1431" s="4">
        <v>5</v>
      </c>
      <c r="AG1431" s="3" t="s">
        <v>109</v>
      </c>
      <c r="AH1431" s="3" t="s">
        <v>111</v>
      </c>
      <c r="AI1431" s="3" t="s">
        <v>109</v>
      </c>
      <c r="AJ1431" s="7">
        <v>2</v>
      </c>
      <c r="AN1431" s="3" t="s">
        <v>109</v>
      </c>
      <c r="AO1431" s="42">
        <f>(Q1431*U1431)*12</f>
        <v>104400</v>
      </c>
      <c r="AP1431" s="3" t="s">
        <v>109</v>
      </c>
      <c r="AQ1431" s="3">
        <v>2.1000000000000001E-2</v>
      </c>
      <c r="AR1431" s="3" t="s">
        <v>109</v>
      </c>
      <c r="AS1431" s="3">
        <v>0.04</v>
      </c>
      <c r="AT1431" s="48">
        <f>(AO1431*(1-AQ1431))+(AO1431*AS1431)</f>
        <v>106383.59999999999</v>
      </c>
      <c r="AU1431" s="3" t="s">
        <v>109</v>
      </c>
      <c r="AV1431" s="3" t="s">
        <v>109</v>
      </c>
      <c r="AW1431" s="3" t="s">
        <v>109</v>
      </c>
      <c r="AX1431" s="3" t="s">
        <v>109</v>
      </c>
      <c r="AY1431" s="3" t="s">
        <v>109</v>
      </c>
      <c r="AZ1431" s="3" t="s">
        <v>109</v>
      </c>
      <c r="BA1431" s="3" t="s">
        <v>109</v>
      </c>
      <c r="BB1431" s="3" t="s">
        <v>109</v>
      </c>
      <c r="BC1431" s="3" t="s">
        <v>109</v>
      </c>
      <c r="BD1431" s="3" t="s">
        <v>109</v>
      </c>
      <c r="BE1431" s="3" t="s">
        <v>109</v>
      </c>
      <c r="BF1431" s="3" t="s">
        <v>109</v>
      </c>
      <c r="BG1431" s="3" t="s">
        <v>109</v>
      </c>
      <c r="BH1431" s="3" t="s">
        <v>109</v>
      </c>
      <c r="BI1431" s="3" t="s">
        <v>109</v>
      </c>
      <c r="BJ1431" s="3">
        <f>BX1431*0.1</f>
        <v>4.8726459435476904E-2</v>
      </c>
      <c r="BK1431" s="3">
        <f>BX1431*0.23</f>
        <v>0.11207085670159687</v>
      </c>
      <c r="BL1431" s="2">
        <f>BX1431*0.32</f>
        <v>0.15592467019352607</v>
      </c>
      <c r="BM1431" s="3">
        <f>BX1431*0.3</f>
        <v>0.14617937830643069</v>
      </c>
      <c r="BN1431" s="3">
        <f>BX1431*0.05</f>
        <v>2.4363229717738452E-2</v>
      </c>
      <c r="BO1431" s="3" t="s">
        <v>109</v>
      </c>
      <c r="BP1431" s="3" t="s">
        <v>109</v>
      </c>
      <c r="BQ1431" s="3" t="s">
        <v>109</v>
      </c>
      <c r="BR1431" s="3" t="s">
        <v>109</v>
      </c>
      <c r="BS1431" s="3" t="s">
        <v>109</v>
      </c>
      <c r="BT1431" s="3" t="s">
        <v>109</v>
      </c>
      <c r="BU1431" s="3" t="s">
        <v>109</v>
      </c>
      <c r="BV1431" s="3" t="s">
        <v>109</v>
      </c>
      <c r="BW1431" s="3" t="s">
        <v>109</v>
      </c>
      <c r="BX1431" s="71">
        <f>1-(BY1431/AT1431)</f>
        <v>0.48726459435476899</v>
      </c>
      <c r="BY1431" s="46">
        <f>CE1431*CB1431</f>
        <v>54546.638299999999</v>
      </c>
      <c r="BZ1431" s="3">
        <v>0.06</v>
      </c>
      <c r="CA1431" s="4">
        <f>C1431</f>
        <v>2.3699000000000001E-2</v>
      </c>
      <c r="CB1431" s="3">
        <f>BZ1431+CA1431</f>
        <v>8.3698999999999996E-2</v>
      </c>
      <c r="CC1431" s="47">
        <v>651700</v>
      </c>
      <c r="CD1431" s="46">
        <v>0</v>
      </c>
      <c r="CE1431" s="46">
        <f>CC1431-CD1431</f>
        <v>651700</v>
      </c>
      <c r="CF1431" s="46">
        <f>CE1431/Q1431</f>
        <v>130340</v>
      </c>
      <c r="CG1431" s="3" t="s">
        <v>109</v>
      </c>
      <c r="CH1431" s="3" t="s">
        <v>5202</v>
      </c>
      <c r="CI1431" s="3" t="s">
        <v>109</v>
      </c>
      <c r="CJ1431" s="3" t="s">
        <v>109</v>
      </c>
      <c r="CK1431" s="3" t="s">
        <v>109</v>
      </c>
      <c r="CL1431" s="3" t="s">
        <v>109</v>
      </c>
      <c r="CM1431" s="3" t="s">
        <v>109</v>
      </c>
      <c r="CN1431" s="3" t="s">
        <v>109</v>
      </c>
      <c r="CO1431" s="3" t="s">
        <v>109</v>
      </c>
      <c r="CP1431" s="3" t="s">
        <v>109</v>
      </c>
      <c r="CQ1431" s="5" t="s">
        <v>113</v>
      </c>
      <c r="CR1431" s="5" t="s">
        <v>109</v>
      </c>
      <c r="CV1431" s="21" t="s">
        <v>113</v>
      </c>
      <c r="CW1431" s="6">
        <v>425</v>
      </c>
    </row>
    <row r="1432" spans="1:101" x14ac:dyDescent="0.25">
      <c r="A1432" s="3" t="s">
        <v>4439</v>
      </c>
      <c r="B1432" s="61" t="str">
        <f>CONCATENATE(RIGHT(LEFT(A1432,26),3))</f>
        <v>026</v>
      </c>
      <c r="C1432" s="9">
        <v>2.3699000000000001E-2</v>
      </c>
      <c r="D1432" s="3" t="s">
        <v>109</v>
      </c>
      <c r="E1432" s="3" t="s">
        <v>154</v>
      </c>
      <c r="F1432" s="3" t="s">
        <v>4440</v>
      </c>
      <c r="G1432" s="3" t="s">
        <v>359</v>
      </c>
      <c r="H1432" s="28"/>
      <c r="I1432" s="3" t="s">
        <v>1726</v>
      </c>
      <c r="J1432" s="3" t="s">
        <v>4425</v>
      </c>
      <c r="K1432" s="4">
        <v>12720</v>
      </c>
      <c r="L1432" s="3" t="s">
        <v>109</v>
      </c>
      <c r="M1432" s="3" t="s">
        <v>109</v>
      </c>
      <c r="N1432" s="3" t="s">
        <v>109</v>
      </c>
      <c r="O1432" s="3" t="s">
        <v>109</v>
      </c>
      <c r="P1432" s="3" t="s">
        <v>109</v>
      </c>
      <c r="Q1432" s="64">
        <v>16</v>
      </c>
      <c r="R1432" s="4">
        <v>32</v>
      </c>
      <c r="S1432" s="3" t="s">
        <v>109</v>
      </c>
      <c r="T1432" s="3" t="s">
        <v>109</v>
      </c>
      <c r="U1432" s="46">
        <v>1010</v>
      </c>
      <c r="V1432" s="3" t="s">
        <v>109</v>
      </c>
      <c r="W1432" s="3" t="s">
        <v>109</v>
      </c>
      <c r="X1432" s="3" t="s">
        <v>109</v>
      </c>
      <c r="Y1432" s="3" t="s">
        <v>109</v>
      </c>
      <c r="Z1432" s="3" t="s">
        <v>109</v>
      </c>
      <c r="AA1432" s="4">
        <v>1987</v>
      </c>
      <c r="AB1432" s="3" t="s">
        <v>109</v>
      </c>
      <c r="AC1432" s="5" t="s">
        <v>156</v>
      </c>
      <c r="AD1432" s="3" t="s">
        <v>156</v>
      </c>
      <c r="AE1432" s="3" t="s">
        <v>109</v>
      </c>
      <c r="AF1432" s="4">
        <v>5</v>
      </c>
      <c r="AG1432" s="3" t="s">
        <v>109</v>
      </c>
      <c r="AH1432" s="3" t="s">
        <v>111</v>
      </c>
      <c r="AI1432" s="3" t="s">
        <v>109</v>
      </c>
      <c r="AJ1432" s="7">
        <v>3</v>
      </c>
      <c r="AN1432" s="3" t="s">
        <v>109</v>
      </c>
      <c r="AO1432" s="42">
        <f>(Q1432*U1432)*12</f>
        <v>193920</v>
      </c>
      <c r="AP1432" s="3" t="s">
        <v>109</v>
      </c>
      <c r="AQ1432" s="3">
        <v>2.1000000000000001E-2</v>
      </c>
      <c r="AR1432" s="3" t="s">
        <v>109</v>
      </c>
      <c r="AS1432" s="3">
        <v>0.04</v>
      </c>
      <c r="AT1432" s="48">
        <f>(AO1432*(1-AQ1432))+(AO1432*AS1432)</f>
        <v>197604.47999999998</v>
      </c>
      <c r="AU1432" s="3" t="s">
        <v>109</v>
      </c>
      <c r="AV1432" s="3" t="s">
        <v>109</v>
      </c>
      <c r="AW1432" s="3" t="s">
        <v>109</v>
      </c>
      <c r="AX1432" s="3" t="s">
        <v>109</v>
      </c>
      <c r="AY1432" s="3" t="s">
        <v>109</v>
      </c>
      <c r="AZ1432" s="3" t="s">
        <v>109</v>
      </c>
      <c r="BA1432" s="3" t="s">
        <v>109</v>
      </c>
      <c r="BB1432" s="3" t="s">
        <v>109</v>
      </c>
      <c r="BC1432" s="3" t="s">
        <v>109</v>
      </c>
      <c r="BD1432" s="3" t="s">
        <v>109</v>
      </c>
      <c r="BE1432" s="3" t="s">
        <v>109</v>
      </c>
      <c r="BF1432" s="3" t="s">
        <v>109</v>
      </c>
      <c r="BG1432" s="3" t="s">
        <v>109</v>
      </c>
      <c r="BH1432" s="3" t="s">
        <v>109</v>
      </c>
      <c r="BI1432" s="3" t="s">
        <v>109</v>
      </c>
      <c r="BJ1432" s="3">
        <f>BX1432*0.1</f>
        <v>4.5969623563190468E-2</v>
      </c>
      <c r="BK1432" s="3">
        <f>BX1432*0.23</f>
        <v>0.10573013419533807</v>
      </c>
      <c r="BL1432" s="2">
        <f>BX1432*0.32</f>
        <v>0.1471027954022095</v>
      </c>
      <c r="BM1432" s="3">
        <f>BX1432*0.3</f>
        <v>0.13790887068957139</v>
      </c>
      <c r="BN1432" s="3">
        <f>BX1432*0.05</f>
        <v>2.2984811781595234E-2</v>
      </c>
      <c r="BO1432" s="3" t="s">
        <v>109</v>
      </c>
      <c r="BP1432" s="3" t="s">
        <v>109</v>
      </c>
      <c r="BQ1432" s="3" t="s">
        <v>109</v>
      </c>
      <c r="BR1432" s="3" t="s">
        <v>109</v>
      </c>
      <c r="BS1432" s="3" t="s">
        <v>109</v>
      </c>
      <c r="BT1432" s="3" t="s">
        <v>109</v>
      </c>
      <c r="BU1432" s="3" t="s">
        <v>109</v>
      </c>
      <c r="BV1432" s="3" t="s">
        <v>109</v>
      </c>
      <c r="BW1432" s="3" t="s">
        <v>109</v>
      </c>
      <c r="BX1432" s="71">
        <f>1-(BY1432/AT1432)</f>
        <v>0.45969623563190465</v>
      </c>
      <c r="BY1432" s="46">
        <f>CE1432*CB1432</f>
        <v>106766.44439999999</v>
      </c>
      <c r="BZ1432" s="3">
        <v>0.06</v>
      </c>
      <c r="CA1432" s="4">
        <f>C1432</f>
        <v>2.3699000000000001E-2</v>
      </c>
      <c r="CB1432" s="3">
        <f>BZ1432+CA1432</f>
        <v>8.3698999999999996E-2</v>
      </c>
      <c r="CC1432" s="47">
        <v>1275600</v>
      </c>
      <c r="CD1432" s="46">
        <v>0</v>
      </c>
      <c r="CE1432" s="46">
        <f>CC1432-CD1432</f>
        <v>1275600</v>
      </c>
      <c r="CF1432" s="46">
        <f>CE1432/Q1432</f>
        <v>79725</v>
      </c>
      <c r="CG1432" s="3" t="s">
        <v>109</v>
      </c>
      <c r="CH1432" s="3" t="s">
        <v>4441</v>
      </c>
      <c r="CI1432" s="3" t="s">
        <v>109</v>
      </c>
      <c r="CJ1432" s="3" t="s">
        <v>109</v>
      </c>
      <c r="CK1432" s="3" t="s">
        <v>109</v>
      </c>
      <c r="CL1432" s="3" t="s">
        <v>109</v>
      </c>
      <c r="CM1432" s="3" t="s">
        <v>109</v>
      </c>
      <c r="CN1432" s="3" t="s">
        <v>109</v>
      </c>
      <c r="CO1432" s="3" t="s">
        <v>109</v>
      </c>
      <c r="CP1432" s="3" t="s">
        <v>109</v>
      </c>
      <c r="CQ1432" s="5" t="s">
        <v>113</v>
      </c>
      <c r="CR1432" s="5" t="s">
        <v>109</v>
      </c>
      <c r="CV1432" s="21" t="s">
        <v>113</v>
      </c>
      <c r="CW1432" s="6">
        <v>400</v>
      </c>
    </row>
    <row r="1433" spans="1:101" x14ac:dyDescent="0.25">
      <c r="A1433" s="3" t="s">
        <v>5557</v>
      </c>
      <c r="B1433" s="61" t="str">
        <f>CONCATENATE(RIGHT(LEFT(A1433,26),3))</f>
        <v>026</v>
      </c>
      <c r="C1433" s="9">
        <v>2.3699000000000001E-2</v>
      </c>
      <c r="D1433" s="3" t="s">
        <v>109</v>
      </c>
      <c r="E1433" s="3" t="s">
        <v>5558</v>
      </c>
      <c r="F1433" s="3" t="s">
        <v>5559</v>
      </c>
      <c r="G1433" s="3" t="s">
        <v>359</v>
      </c>
      <c r="H1433" s="28"/>
      <c r="I1433" s="3" t="s">
        <v>1726</v>
      </c>
      <c r="J1433" s="3" t="s">
        <v>4425</v>
      </c>
      <c r="K1433" s="4">
        <v>26106</v>
      </c>
      <c r="L1433" s="3" t="s">
        <v>109</v>
      </c>
      <c r="M1433" s="3" t="s">
        <v>109</v>
      </c>
      <c r="N1433" s="3" t="s">
        <v>109</v>
      </c>
      <c r="O1433" s="3" t="s">
        <v>109</v>
      </c>
      <c r="P1433" s="3" t="s">
        <v>109</v>
      </c>
      <c r="Q1433" s="64">
        <v>32</v>
      </c>
      <c r="R1433" s="4">
        <v>62</v>
      </c>
      <c r="S1433" s="3" t="s">
        <v>109</v>
      </c>
      <c r="T1433" s="78"/>
      <c r="U1433" s="46">
        <v>1010</v>
      </c>
      <c r="V1433" s="3" t="s">
        <v>109</v>
      </c>
      <c r="W1433" s="3" t="s">
        <v>109</v>
      </c>
      <c r="X1433" s="3" t="s">
        <v>109</v>
      </c>
      <c r="Y1433" s="3" t="s">
        <v>109</v>
      </c>
      <c r="Z1433" s="3" t="s">
        <v>109</v>
      </c>
      <c r="AA1433" s="4">
        <v>1991</v>
      </c>
      <c r="AB1433" s="3" t="s">
        <v>109</v>
      </c>
      <c r="AC1433" s="5" t="s">
        <v>156</v>
      </c>
      <c r="AD1433" s="3" t="s">
        <v>156</v>
      </c>
      <c r="AE1433" s="3" t="s">
        <v>109</v>
      </c>
      <c r="AF1433" s="4">
        <v>4</v>
      </c>
      <c r="AG1433" s="3" t="s">
        <v>109</v>
      </c>
      <c r="AH1433" s="3" t="s">
        <v>135</v>
      </c>
      <c r="AI1433" s="3" t="s">
        <v>109</v>
      </c>
      <c r="AJ1433" s="7">
        <v>4</v>
      </c>
      <c r="AN1433" s="3" t="s">
        <v>109</v>
      </c>
      <c r="AO1433" s="42">
        <f>(Q1433*U1433)*12</f>
        <v>387840</v>
      </c>
      <c r="AP1433" s="3" t="s">
        <v>109</v>
      </c>
      <c r="AQ1433" s="3">
        <v>2.1000000000000001E-2</v>
      </c>
      <c r="AR1433" s="3" t="s">
        <v>109</v>
      </c>
      <c r="AS1433" s="3">
        <v>0.04</v>
      </c>
      <c r="AT1433" s="48">
        <f>(AO1433*(1-AQ1433))+(AO1433*AS1433)</f>
        <v>395208.95999999996</v>
      </c>
      <c r="AU1433" s="3" t="s">
        <v>109</v>
      </c>
      <c r="AV1433" s="3" t="s">
        <v>109</v>
      </c>
      <c r="AW1433" s="3" t="s">
        <v>109</v>
      </c>
      <c r="AX1433" s="3" t="s">
        <v>109</v>
      </c>
      <c r="AY1433" s="3" t="s">
        <v>109</v>
      </c>
      <c r="AZ1433" s="3" t="s">
        <v>109</v>
      </c>
      <c r="BA1433" s="3" t="s">
        <v>109</v>
      </c>
      <c r="BB1433" s="3" t="s">
        <v>109</v>
      </c>
      <c r="BC1433" s="3" t="s">
        <v>109</v>
      </c>
      <c r="BD1433" s="3" t="s">
        <v>109</v>
      </c>
      <c r="BE1433" s="3" t="s">
        <v>109</v>
      </c>
      <c r="BF1433" s="3" t="s">
        <v>109</v>
      </c>
      <c r="BG1433" s="3" t="s">
        <v>109</v>
      </c>
      <c r="BH1433" s="3" t="s">
        <v>109</v>
      </c>
      <c r="BI1433" s="3" t="s">
        <v>109</v>
      </c>
      <c r="BJ1433" s="3">
        <f>BX1433*0.1</f>
        <v>4.4853521008228162E-2</v>
      </c>
      <c r="BK1433" s="3">
        <f>BX1433*0.23</f>
        <v>0.10316309831892477</v>
      </c>
      <c r="BL1433" s="2">
        <f>BX1433*0.32</f>
        <v>0.14353126722633011</v>
      </c>
      <c r="BM1433" s="3">
        <f>BX1433*0.3</f>
        <v>0.13456056302468447</v>
      </c>
      <c r="BN1433" s="3">
        <f>BX1433*0.05</f>
        <v>2.2426760504114081E-2</v>
      </c>
      <c r="BO1433" s="3" t="s">
        <v>109</v>
      </c>
      <c r="BP1433" s="3" t="s">
        <v>109</v>
      </c>
      <c r="BQ1433" s="3" t="s">
        <v>109</v>
      </c>
      <c r="BR1433" s="3" t="s">
        <v>109</v>
      </c>
      <c r="BS1433" s="3" t="s">
        <v>109</v>
      </c>
      <c r="BT1433" s="3" t="s">
        <v>109</v>
      </c>
      <c r="BU1433" s="3" t="s">
        <v>109</v>
      </c>
      <c r="BV1433" s="3" t="s">
        <v>109</v>
      </c>
      <c r="BW1433" s="3" t="s">
        <v>109</v>
      </c>
      <c r="BX1433" s="71">
        <f>1-(BY1433/AT1433)</f>
        <v>0.44853521008228159</v>
      </c>
      <c r="BY1433" s="46">
        <f>CE1433*CB1433</f>
        <v>217943.82609999998</v>
      </c>
      <c r="BZ1433" s="3">
        <v>0.06</v>
      </c>
      <c r="CA1433" s="4">
        <f>C1433</f>
        <v>2.3699000000000001E-2</v>
      </c>
      <c r="CB1433" s="3">
        <f>BZ1433+CA1433</f>
        <v>8.3698999999999996E-2</v>
      </c>
      <c r="CC1433" s="47">
        <v>2603900</v>
      </c>
      <c r="CD1433" s="46">
        <v>0</v>
      </c>
      <c r="CE1433" s="46">
        <f>CC1433-CD1433</f>
        <v>2603900</v>
      </c>
      <c r="CF1433" s="46">
        <f>CE1433/Q1433</f>
        <v>81371.875</v>
      </c>
      <c r="CG1433" s="3" t="s">
        <v>109</v>
      </c>
      <c r="CH1433" s="3" t="s">
        <v>5560</v>
      </c>
      <c r="CI1433" s="3" t="s">
        <v>109</v>
      </c>
      <c r="CJ1433" s="3" t="s">
        <v>109</v>
      </c>
      <c r="CK1433" s="3" t="s">
        <v>109</v>
      </c>
      <c r="CL1433" s="3" t="s">
        <v>109</v>
      </c>
      <c r="CM1433" s="3" t="s">
        <v>109</v>
      </c>
      <c r="CN1433" s="3" t="s">
        <v>109</v>
      </c>
      <c r="CO1433" s="3" t="s">
        <v>109</v>
      </c>
      <c r="CP1433" s="3" t="s">
        <v>109</v>
      </c>
      <c r="CQ1433" s="5" t="s">
        <v>113</v>
      </c>
      <c r="CR1433" s="5" t="s">
        <v>109</v>
      </c>
      <c r="CV1433" s="21" t="s">
        <v>113</v>
      </c>
      <c r="CW1433" s="6">
        <v>490</v>
      </c>
    </row>
    <row r="1434" spans="1:101" x14ac:dyDescent="0.25">
      <c r="A1434" s="3" t="s">
        <v>5387</v>
      </c>
      <c r="B1434" s="61" t="str">
        <f>CONCATENATE(RIGHT(LEFT(A1434,26),3))</f>
        <v>026</v>
      </c>
      <c r="C1434" s="9">
        <v>2.3699000000000001E-2</v>
      </c>
      <c r="D1434" s="3" t="s">
        <v>109</v>
      </c>
      <c r="E1434" s="3" t="s">
        <v>4423</v>
      </c>
      <c r="F1434" s="3" t="s">
        <v>5388</v>
      </c>
      <c r="G1434" s="3" t="s">
        <v>359</v>
      </c>
      <c r="H1434" s="28"/>
      <c r="I1434" s="3" t="s">
        <v>1726</v>
      </c>
      <c r="J1434" s="3" t="s">
        <v>4425</v>
      </c>
      <c r="K1434" s="4">
        <v>7428</v>
      </c>
      <c r="L1434" s="3" t="s">
        <v>109</v>
      </c>
      <c r="M1434" s="3" t="s">
        <v>109</v>
      </c>
      <c r="N1434" s="3" t="s">
        <v>109</v>
      </c>
      <c r="O1434" s="3" t="s">
        <v>109</v>
      </c>
      <c r="P1434" s="3" t="s">
        <v>109</v>
      </c>
      <c r="Q1434" s="64">
        <v>14</v>
      </c>
      <c r="R1434" s="9">
        <v>14</v>
      </c>
      <c r="S1434" s="3" t="s">
        <v>109</v>
      </c>
      <c r="T1434" s="78"/>
      <c r="U1434" s="46">
        <v>828</v>
      </c>
      <c r="V1434" s="3" t="s">
        <v>109</v>
      </c>
      <c r="W1434" s="3" t="s">
        <v>109</v>
      </c>
      <c r="X1434" s="3" t="s">
        <v>109</v>
      </c>
      <c r="Y1434" s="3" t="s">
        <v>109</v>
      </c>
      <c r="Z1434" s="3" t="s">
        <v>109</v>
      </c>
      <c r="AA1434" s="4">
        <v>1996</v>
      </c>
      <c r="AB1434" s="3" t="s">
        <v>109</v>
      </c>
      <c r="AC1434" s="5" t="s">
        <v>156</v>
      </c>
      <c r="AD1434" s="3" t="s">
        <v>156</v>
      </c>
      <c r="AE1434" s="3" t="s">
        <v>109</v>
      </c>
      <c r="AF1434" s="4">
        <v>5</v>
      </c>
      <c r="AG1434" s="3" t="s">
        <v>109</v>
      </c>
      <c r="AH1434" s="3" t="s">
        <v>111</v>
      </c>
      <c r="AI1434" s="3" t="s">
        <v>109</v>
      </c>
      <c r="AJ1434" s="7">
        <v>4</v>
      </c>
      <c r="AN1434" s="3" t="s">
        <v>109</v>
      </c>
      <c r="AO1434" s="42">
        <f>(Q1434*U1434)*12</f>
        <v>139104</v>
      </c>
      <c r="AP1434" s="3" t="s">
        <v>109</v>
      </c>
      <c r="AQ1434" s="3">
        <v>2.1000000000000001E-2</v>
      </c>
      <c r="AR1434" s="3" t="s">
        <v>109</v>
      </c>
      <c r="AS1434" s="3">
        <v>0.04</v>
      </c>
      <c r="AT1434" s="48">
        <f>(AO1434*(1-AQ1434))+(AO1434*AS1434)</f>
        <v>141746.976</v>
      </c>
      <c r="AU1434" s="3" t="s">
        <v>109</v>
      </c>
      <c r="AV1434" s="3" t="s">
        <v>109</v>
      </c>
      <c r="AW1434" s="3" t="s">
        <v>109</v>
      </c>
      <c r="AX1434" s="3" t="s">
        <v>109</v>
      </c>
      <c r="AY1434" s="3" t="s">
        <v>109</v>
      </c>
      <c r="AZ1434" s="3" t="s">
        <v>109</v>
      </c>
      <c r="BA1434" s="3" t="s">
        <v>109</v>
      </c>
      <c r="BB1434" s="3" t="s">
        <v>109</v>
      </c>
      <c r="BC1434" s="3" t="s">
        <v>109</v>
      </c>
      <c r="BD1434" s="3" t="s">
        <v>109</v>
      </c>
      <c r="BE1434" s="3" t="s">
        <v>109</v>
      </c>
      <c r="BF1434" s="3" t="s">
        <v>109</v>
      </c>
      <c r="BG1434" s="3" t="s">
        <v>109</v>
      </c>
      <c r="BH1434" s="3" t="s">
        <v>109</v>
      </c>
      <c r="BI1434" s="3" t="s">
        <v>109</v>
      </c>
      <c r="BJ1434" s="3">
        <f>BX1434*0.1</f>
        <v>4.3148418771205399E-2</v>
      </c>
      <c r="BK1434" s="3">
        <f>BX1434*0.23</f>
        <v>9.9241363173772426E-2</v>
      </c>
      <c r="BL1434" s="2">
        <f>BX1434*0.32</f>
        <v>0.13807494006785728</v>
      </c>
      <c r="BM1434" s="3">
        <f>BX1434*0.3</f>
        <v>0.1294452563136162</v>
      </c>
      <c r="BN1434" s="3">
        <f>BX1434*0.05</f>
        <v>2.15742093856027E-2</v>
      </c>
      <c r="BO1434" s="3" t="s">
        <v>109</v>
      </c>
      <c r="BP1434" s="3" t="s">
        <v>109</v>
      </c>
      <c r="BQ1434" s="3" t="s">
        <v>109</v>
      </c>
      <c r="BR1434" s="3" t="s">
        <v>109</v>
      </c>
      <c r="BS1434" s="3" t="s">
        <v>109</v>
      </c>
      <c r="BT1434" s="3" t="s">
        <v>109</v>
      </c>
      <c r="BU1434" s="3" t="s">
        <v>109</v>
      </c>
      <c r="BV1434" s="3" t="s">
        <v>109</v>
      </c>
      <c r="BW1434" s="3" t="s">
        <v>109</v>
      </c>
      <c r="BX1434" s="71">
        <f>1-(BY1434/AT1434)</f>
        <v>0.43148418771205399</v>
      </c>
      <c r="BY1434" s="46">
        <f>CE1434*CB1434</f>
        <v>80585.397199999992</v>
      </c>
      <c r="BZ1434" s="3">
        <v>0.06</v>
      </c>
      <c r="CA1434" s="4">
        <f>C1434</f>
        <v>2.3699000000000001E-2</v>
      </c>
      <c r="CB1434" s="3">
        <f>BZ1434+CA1434</f>
        <v>8.3698999999999996E-2</v>
      </c>
      <c r="CC1434" s="47">
        <v>962800</v>
      </c>
      <c r="CD1434" s="46">
        <v>0</v>
      </c>
      <c r="CE1434" s="46">
        <f>CC1434-CD1434</f>
        <v>962800</v>
      </c>
      <c r="CF1434" s="46">
        <f>CE1434/Q1434</f>
        <v>68771.428571428565</v>
      </c>
      <c r="CG1434" s="3" t="s">
        <v>109</v>
      </c>
      <c r="CH1434" s="3" t="s">
        <v>5389</v>
      </c>
      <c r="CI1434" s="3" t="s">
        <v>109</v>
      </c>
      <c r="CJ1434" s="3" t="s">
        <v>109</v>
      </c>
      <c r="CK1434" s="3" t="s">
        <v>109</v>
      </c>
      <c r="CL1434" s="3" t="s">
        <v>109</v>
      </c>
      <c r="CM1434" s="3" t="s">
        <v>109</v>
      </c>
      <c r="CN1434" s="3" t="s">
        <v>109</v>
      </c>
      <c r="CO1434" s="3" t="s">
        <v>109</v>
      </c>
      <c r="CP1434" s="3" t="s">
        <v>109</v>
      </c>
      <c r="CQ1434" s="5" t="s">
        <v>113</v>
      </c>
      <c r="CR1434" s="5" t="s">
        <v>109</v>
      </c>
      <c r="CV1434" s="21" t="s">
        <v>113</v>
      </c>
      <c r="CW1434" s="10">
        <v>595</v>
      </c>
    </row>
    <row r="1435" spans="1:101" x14ac:dyDescent="0.25">
      <c r="A1435" s="3" t="s">
        <v>5491</v>
      </c>
      <c r="B1435" s="61" t="str">
        <f>CONCATENATE(RIGHT(LEFT(A1435,26),3))</f>
        <v>026</v>
      </c>
      <c r="C1435" s="9">
        <v>2.3699000000000001E-2</v>
      </c>
      <c r="D1435" s="3" t="s">
        <v>5492</v>
      </c>
      <c r="E1435" s="3" t="s">
        <v>5493</v>
      </c>
      <c r="F1435" s="3" t="s">
        <v>5494</v>
      </c>
      <c r="G1435" s="3" t="s">
        <v>359</v>
      </c>
      <c r="I1435" s="3" t="s">
        <v>1726</v>
      </c>
      <c r="J1435" s="3" t="s">
        <v>4425</v>
      </c>
      <c r="K1435" s="4">
        <v>33388</v>
      </c>
      <c r="L1435" s="3" t="s">
        <v>109</v>
      </c>
      <c r="M1435" s="3" t="s">
        <v>109</v>
      </c>
      <c r="N1435" s="3" t="s">
        <v>109</v>
      </c>
      <c r="O1435" s="3" t="s">
        <v>109</v>
      </c>
      <c r="P1435" s="3" t="s">
        <v>109</v>
      </c>
      <c r="Q1435" s="64">
        <v>20</v>
      </c>
      <c r="R1435" s="4">
        <v>76</v>
      </c>
      <c r="S1435" s="3" t="s">
        <v>109</v>
      </c>
      <c r="T1435" s="78"/>
      <c r="U1435" s="46">
        <v>1470</v>
      </c>
      <c r="V1435" s="3" t="s">
        <v>109</v>
      </c>
      <c r="W1435" s="3" t="s">
        <v>109</v>
      </c>
      <c r="X1435" s="3" t="s">
        <v>109</v>
      </c>
      <c r="Y1435" s="3" t="s">
        <v>109</v>
      </c>
      <c r="Z1435" s="3" t="s">
        <v>109</v>
      </c>
      <c r="AA1435" s="4">
        <v>2007</v>
      </c>
      <c r="AB1435" s="3" t="s">
        <v>109</v>
      </c>
      <c r="AC1435" s="5" t="s">
        <v>156</v>
      </c>
      <c r="AD1435" s="3" t="s">
        <v>156</v>
      </c>
      <c r="AE1435" s="3" t="s">
        <v>109</v>
      </c>
      <c r="AF1435" s="4">
        <v>4</v>
      </c>
      <c r="AG1435" s="3" t="s">
        <v>109</v>
      </c>
      <c r="AH1435" s="3" t="s">
        <v>111</v>
      </c>
      <c r="AI1435" s="3" t="s">
        <v>109</v>
      </c>
      <c r="AJ1435" s="7">
        <v>4</v>
      </c>
      <c r="AN1435" s="3" t="s">
        <v>109</v>
      </c>
      <c r="AO1435" s="42">
        <f>(Q1435*U1435)*12</f>
        <v>352800</v>
      </c>
      <c r="AP1435" s="3" t="s">
        <v>109</v>
      </c>
      <c r="AQ1435" s="3">
        <v>2.1000000000000001E-2</v>
      </c>
      <c r="AR1435" s="3" t="s">
        <v>109</v>
      </c>
      <c r="AS1435" s="3">
        <v>0.04</v>
      </c>
      <c r="AT1435" s="48">
        <f>(AO1435*(1-AQ1435))+(AO1435*AS1435)</f>
        <v>359503.2</v>
      </c>
      <c r="AU1435" s="3" t="s">
        <v>109</v>
      </c>
      <c r="AV1435" s="3" t="s">
        <v>109</v>
      </c>
      <c r="AW1435" s="3" t="s">
        <v>109</v>
      </c>
      <c r="AX1435" s="3" t="s">
        <v>109</v>
      </c>
      <c r="AY1435" s="3" t="s">
        <v>109</v>
      </c>
      <c r="AZ1435" s="3" t="s">
        <v>109</v>
      </c>
      <c r="BA1435" s="3" t="s">
        <v>109</v>
      </c>
      <c r="BB1435" s="3" t="s">
        <v>109</v>
      </c>
      <c r="BC1435" s="3" t="s">
        <v>109</v>
      </c>
      <c r="BD1435" s="3" t="s">
        <v>109</v>
      </c>
      <c r="BE1435" s="3" t="s">
        <v>109</v>
      </c>
      <c r="BF1435" s="3" t="s">
        <v>109</v>
      </c>
      <c r="BG1435" s="3" t="s">
        <v>109</v>
      </c>
      <c r="BH1435" s="3" t="s">
        <v>109</v>
      </c>
      <c r="BI1435" s="3" t="s">
        <v>109</v>
      </c>
      <c r="BJ1435" s="3">
        <f>BX1435*0.1</f>
        <v>4.0545136649687688E-2</v>
      </c>
      <c r="BK1435" s="3">
        <f>BX1435*0.23</f>
        <v>9.3253814294281687E-2</v>
      </c>
      <c r="BL1435" s="2">
        <f>BX1435*0.32</f>
        <v>0.12974443727900059</v>
      </c>
      <c r="BM1435" s="3">
        <f>BX1435*0.3</f>
        <v>0.12163540994906305</v>
      </c>
      <c r="BN1435" s="3">
        <f>BX1435*0.05</f>
        <v>2.0272568324843844E-2</v>
      </c>
      <c r="BO1435" s="3" t="s">
        <v>109</v>
      </c>
      <c r="BP1435" s="3" t="s">
        <v>109</v>
      </c>
      <c r="BQ1435" s="3" t="s">
        <v>109</v>
      </c>
      <c r="BR1435" s="3" t="s">
        <v>109</v>
      </c>
      <c r="BS1435" s="3" t="s">
        <v>109</v>
      </c>
      <c r="BT1435" s="3" t="s">
        <v>109</v>
      </c>
      <c r="BU1435" s="3" t="s">
        <v>109</v>
      </c>
      <c r="BV1435" s="3" t="s">
        <v>109</v>
      </c>
      <c r="BW1435" s="3" t="s">
        <v>109</v>
      </c>
      <c r="BX1435" s="71">
        <f>1-(BY1435/AT1435)</f>
        <v>0.40545136649687685</v>
      </c>
      <c r="BY1435" s="46">
        <f>CE1435*CB1435</f>
        <v>213742.13629999998</v>
      </c>
      <c r="BZ1435" s="3">
        <v>0.06</v>
      </c>
      <c r="CA1435" s="4">
        <f>C1435</f>
        <v>2.3699000000000001E-2</v>
      </c>
      <c r="CB1435" s="3">
        <f>BZ1435+CA1435</f>
        <v>8.3698999999999996E-2</v>
      </c>
      <c r="CC1435" s="47">
        <v>2553700</v>
      </c>
      <c r="CD1435" s="46">
        <v>0</v>
      </c>
      <c r="CE1435" s="46">
        <f>CC1435-CD1435</f>
        <v>2553700</v>
      </c>
      <c r="CF1435" s="46">
        <f>CE1435/Q1435</f>
        <v>127685</v>
      </c>
      <c r="CG1435" s="3" t="s">
        <v>109</v>
      </c>
      <c r="CH1435" s="3" t="s">
        <v>5495</v>
      </c>
      <c r="CI1435" s="3" t="s">
        <v>109</v>
      </c>
      <c r="CJ1435" s="3" t="s">
        <v>109</v>
      </c>
      <c r="CK1435" s="3" t="s">
        <v>109</v>
      </c>
      <c r="CL1435" s="3" t="s">
        <v>109</v>
      </c>
      <c r="CM1435" s="3" t="s">
        <v>109</v>
      </c>
      <c r="CN1435" s="3" t="s">
        <v>109</v>
      </c>
      <c r="CO1435" s="3" t="s">
        <v>109</v>
      </c>
      <c r="CP1435" s="3" t="s">
        <v>109</v>
      </c>
      <c r="CQ1435" s="5" t="s">
        <v>113</v>
      </c>
      <c r="CR1435" s="5" t="s">
        <v>109</v>
      </c>
      <c r="CV1435" s="21" t="s">
        <v>113</v>
      </c>
      <c r="CW1435" s="6">
        <v>299</v>
      </c>
    </row>
    <row r="1436" spans="1:101" x14ac:dyDescent="0.25">
      <c r="A1436" s="3" t="s">
        <v>5457</v>
      </c>
      <c r="B1436" s="61" t="str">
        <f>CONCATENATE(RIGHT(LEFT(A1436,26),3))</f>
        <v>026</v>
      </c>
      <c r="C1436" s="9">
        <v>2.3699000000000001E-2</v>
      </c>
      <c r="D1436" s="3" t="s">
        <v>5458</v>
      </c>
      <c r="E1436" s="3" t="s">
        <v>4423</v>
      </c>
      <c r="F1436" s="3" t="s">
        <v>5459</v>
      </c>
      <c r="G1436" s="3" t="s">
        <v>359</v>
      </c>
      <c r="H1436" s="28"/>
      <c r="I1436" s="3" t="s">
        <v>1726</v>
      </c>
      <c r="J1436" s="3" t="s">
        <v>4425</v>
      </c>
      <c r="K1436" s="4">
        <v>12675</v>
      </c>
      <c r="L1436" s="3" t="s">
        <v>109</v>
      </c>
      <c r="M1436" s="3" t="s">
        <v>109</v>
      </c>
      <c r="N1436" s="3" t="s">
        <v>109</v>
      </c>
      <c r="O1436" s="3" t="s">
        <v>109</v>
      </c>
      <c r="P1436" s="3" t="s">
        <v>109</v>
      </c>
      <c r="Q1436" s="64">
        <v>12</v>
      </c>
      <c r="R1436" s="4">
        <v>40</v>
      </c>
      <c r="S1436" s="3" t="s">
        <v>109</v>
      </c>
      <c r="T1436" s="74" t="s">
        <v>109</v>
      </c>
      <c r="U1436" s="46">
        <v>1470</v>
      </c>
      <c r="V1436" s="3" t="s">
        <v>109</v>
      </c>
      <c r="W1436" s="3" t="s">
        <v>109</v>
      </c>
      <c r="X1436" s="3" t="s">
        <v>109</v>
      </c>
      <c r="Y1436" s="3" t="s">
        <v>109</v>
      </c>
      <c r="Z1436" s="3" t="s">
        <v>109</v>
      </c>
      <c r="AA1436" s="4">
        <v>1989</v>
      </c>
      <c r="AB1436" s="3" t="s">
        <v>109</v>
      </c>
      <c r="AC1436" s="5" t="s">
        <v>156</v>
      </c>
      <c r="AD1436" s="3" t="s">
        <v>156</v>
      </c>
      <c r="AE1436" s="3" t="s">
        <v>109</v>
      </c>
      <c r="AF1436" s="4">
        <v>5</v>
      </c>
      <c r="AG1436" s="3" t="s">
        <v>109</v>
      </c>
      <c r="AH1436" s="3" t="s">
        <v>111</v>
      </c>
      <c r="AI1436" s="3" t="s">
        <v>109</v>
      </c>
      <c r="AJ1436" s="7">
        <v>4</v>
      </c>
      <c r="AN1436" s="3" t="s">
        <v>109</v>
      </c>
      <c r="AO1436" s="42">
        <f>(Q1436*U1436)*12</f>
        <v>211680</v>
      </c>
      <c r="AP1436" s="3" t="s">
        <v>109</v>
      </c>
      <c r="AQ1436" s="3">
        <v>2.1000000000000001E-2</v>
      </c>
      <c r="AR1436" s="3" t="s">
        <v>109</v>
      </c>
      <c r="AS1436" s="3">
        <v>0.04</v>
      </c>
      <c r="AT1436" s="48">
        <f>(AO1436*(1-AQ1436))+(AO1436*AS1436)</f>
        <v>215701.92</v>
      </c>
      <c r="AU1436" s="3" t="s">
        <v>109</v>
      </c>
      <c r="AV1436" s="3" t="s">
        <v>109</v>
      </c>
      <c r="AW1436" s="3" t="s">
        <v>109</v>
      </c>
      <c r="AX1436" s="3" t="s">
        <v>109</v>
      </c>
      <c r="AY1436" s="3" t="s">
        <v>109</v>
      </c>
      <c r="AZ1436" s="3" t="s">
        <v>109</v>
      </c>
      <c r="BA1436" s="3" t="s">
        <v>109</v>
      </c>
      <c r="BB1436" s="3" t="s">
        <v>109</v>
      </c>
      <c r="BC1436" s="3" t="s">
        <v>109</v>
      </c>
      <c r="BD1436" s="3" t="s">
        <v>109</v>
      </c>
      <c r="BE1436" s="3" t="s">
        <v>109</v>
      </c>
      <c r="BF1436" s="3" t="s">
        <v>109</v>
      </c>
      <c r="BG1436" s="3" t="s">
        <v>109</v>
      </c>
      <c r="BH1436" s="3" t="s">
        <v>109</v>
      </c>
      <c r="BI1436" s="3" t="s">
        <v>109</v>
      </c>
      <c r="BJ1436" s="3">
        <f>BX1436*0.1</f>
        <v>4.0239368337565112E-2</v>
      </c>
      <c r="BK1436" s="3">
        <f>BX1436*0.23</f>
        <v>9.2550547176399753E-2</v>
      </c>
      <c r="BL1436" s="2">
        <f>BX1436*0.32</f>
        <v>0.12876597868020834</v>
      </c>
      <c r="BM1436" s="3">
        <f>BX1436*0.3</f>
        <v>0.12071810501269531</v>
      </c>
      <c r="BN1436" s="3">
        <f>BX1436*0.05</f>
        <v>2.0119684168782556E-2</v>
      </c>
      <c r="BO1436" s="3" t="s">
        <v>109</v>
      </c>
      <c r="BP1436" s="3" t="s">
        <v>109</v>
      </c>
      <c r="BQ1436" s="3" t="s">
        <v>109</v>
      </c>
      <c r="BR1436" s="3" t="s">
        <v>109</v>
      </c>
      <c r="BS1436" s="3" t="s">
        <v>109</v>
      </c>
      <c r="BT1436" s="3" t="s">
        <v>109</v>
      </c>
      <c r="BU1436" s="3" t="s">
        <v>109</v>
      </c>
      <c r="BV1436" s="3" t="s">
        <v>109</v>
      </c>
      <c r="BW1436" s="3" t="s">
        <v>109</v>
      </c>
      <c r="BX1436" s="71">
        <f>1-(BY1436/AT1436)</f>
        <v>0.40239368337565107</v>
      </c>
      <c r="BY1436" s="46">
        <f>CE1436*CB1436</f>
        <v>128904.8299</v>
      </c>
      <c r="BZ1436" s="3">
        <v>0.06</v>
      </c>
      <c r="CA1436" s="4">
        <f>C1436</f>
        <v>2.3699000000000001E-2</v>
      </c>
      <c r="CB1436" s="3">
        <f>BZ1436+CA1436</f>
        <v>8.3698999999999996E-2</v>
      </c>
      <c r="CC1436" s="47">
        <v>1540100</v>
      </c>
      <c r="CD1436" s="46">
        <v>0</v>
      </c>
      <c r="CE1436" s="46">
        <f>CC1436-CD1436</f>
        <v>1540100</v>
      </c>
      <c r="CF1436" s="46">
        <f>CE1436/Q1436</f>
        <v>128341.66666666667</v>
      </c>
      <c r="CG1436" s="3" t="s">
        <v>109</v>
      </c>
      <c r="CH1436" s="3" t="s">
        <v>5460</v>
      </c>
      <c r="CI1436" s="3" t="s">
        <v>109</v>
      </c>
      <c r="CJ1436" s="3" t="s">
        <v>109</v>
      </c>
      <c r="CK1436" s="3" t="s">
        <v>109</v>
      </c>
      <c r="CL1436" s="3" t="s">
        <v>109</v>
      </c>
      <c r="CM1436" s="3" t="s">
        <v>109</v>
      </c>
      <c r="CN1436" s="3" t="s">
        <v>109</v>
      </c>
      <c r="CO1436" s="3" t="s">
        <v>109</v>
      </c>
      <c r="CP1436" s="3" t="s">
        <v>109</v>
      </c>
      <c r="CQ1436" s="5" t="s">
        <v>113</v>
      </c>
      <c r="CR1436" s="5" t="s">
        <v>109</v>
      </c>
      <c r="CV1436" s="21" t="s">
        <v>113</v>
      </c>
      <c r="CW1436" s="6">
        <v>400</v>
      </c>
    </row>
    <row r="1437" spans="1:101" x14ac:dyDescent="0.25">
      <c r="A1437" s="3" t="s">
        <v>5134</v>
      </c>
      <c r="B1437" s="61" t="str">
        <f>CONCATENATE(RIGHT(LEFT(A1437,26),3))</f>
        <v>026</v>
      </c>
      <c r="C1437" s="4">
        <v>2.3699000000000001E-2</v>
      </c>
      <c r="D1437" s="3" t="s">
        <v>109</v>
      </c>
      <c r="E1437" s="3" t="s">
        <v>2043</v>
      </c>
      <c r="F1437" s="3" t="s">
        <v>5135</v>
      </c>
      <c r="G1437" s="3" t="s">
        <v>359</v>
      </c>
      <c r="H1437" s="28"/>
      <c r="I1437" s="3" t="s">
        <v>1726</v>
      </c>
      <c r="J1437" s="3" t="s">
        <v>4425</v>
      </c>
      <c r="K1437" s="4">
        <v>7168</v>
      </c>
      <c r="L1437" s="3" t="s">
        <v>109</v>
      </c>
      <c r="M1437" s="3" t="s">
        <v>109</v>
      </c>
      <c r="N1437" s="3" t="s">
        <v>109</v>
      </c>
      <c r="O1437" s="3" t="s">
        <v>109</v>
      </c>
      <c r="P1437" s="3" t="s">
        <v>109</v>
      </c>
      <c r="Q1437" s="64">
        <v>7</v>
      </c>
      <c r="R1437" s="16"/>
      <c r="S1437" s="3" t="s">
        <v>109</v>
      </c>
      <c r="T1437" s="74" t="s">
        <v>109</v>
      </c>
      <c r="U1437" s="46">
        <v>1010</v>
      </c>
      <c r="V1437" s="3" t="s">
        <v>109</v>
      </c>
      <c r="W1437" s="3" t="s">
        <v>109</v>
      </c>
      <c r="X1437" s="3" t="s">
        <v>109</v>
      </c>
      <c r="Y1437" s="3" t="s">
        <v>109</v>
      </c>
      <c r="Z1437" s="3" t="s">
        <v>109</v>
      </c>
      <c r="AA1437" s="8"/>
      <c r="AB1437" s="3" t="s">
        <v>109</v>
      </c>
      <c r="AC1437" s="5" t="s">
        <v>156</v>
      </c>
      <c r="AD1437" s="3" t="s">
        <v>156</v>
      </c>
      <c r="AE1437" s="3" t="s">
        <v>109</v>
      </c>
      <c r="AF1437" s="4">
        <v>5</v>
      </c>
      <c r="AG1437" s="3" t="s">
        <v>109</v>
      </c>
      <c r="AH1437" s="3" t="s">
        <v>156</v>
      </c>
      <c r="AI1437" s="3" t="s">
        <v>109</v>
      </c>
      <c r="AJ1437" s="7">
        <v>2</v>
      </c>
      <c r="AN1437" s="3" t="s">
        <v>109</v>
      </c>
      <c r="AO1437" s="42">
        <f>(Q1437*U1437)*12</f>
        <v>84840</v>
      </c>
      <c r="AP1437" s="3" t="s">
        <v>109</v>
      </c>
      <c r="AQ1437" s="3">
        <v>2.1000000000000001E-2</v>
      </c>
      <c r="AR1437" s="3" t="s">
        <v>109</v>
      </c>
      <c r="AS1437" s="3">
        <v>0.04</v>
      </c>
      <c r="AT1437" s="48">
        <f>(AO1437*(1-AQ1437))+(AO1437*AS1437)</f>
        <v>86451.96</v>
      </c>
      <c r="AU1437" s="3" t="s">
        <v>109</v>
      </c>
      <c r="AV1437" s="3" t="s">
        <v>109</v>
      </c>
      <c r="AW1437" s="3" t="s">
        <v>109</v>
      </c>
      <c r="AX1437" s="3" t="s">
        <v>109</v>
      </c>
      <c r="AY1437" s="3" t="s">
        <v>109</v>
      </c>
      <c r="AZ1437" s="3" t="s">
        <v>109</v>
      </c>
      <c r="BA1437" s="3" t="s">
        <v>109</v>
      </c>
      <c r="BB1437" s="3" t="s">
        <v>109</v>
      </c>
      <c r="BC1437" s="3" t="s">
        <v>109</v>
      </c>
      <c r="BD1437" s="3" t="s">
        <v>109</v>
      </c>
      <c r="BE1437" s="3" t="s">
        <v>109</v>
      </c>
      <c r="BF1437" s="3" t="s">
        <v>109</v>
      </c>
      <c r="BG1437" s="3" t="s">
        <v>109</v>
      </c>
      <c r="BH1437" s="3" t="s">
        <v>109</v>
      </c>
      <c r="BI1437" s="3" t="s">
        <v>109</v>
      </c>
      <c r="BJ1437" s="3">
        <f>BX1437*0.1</f>
        <v>4.0100176676156341E-2</v>
      </c>
      <c r="BK1437" s="3">
        <f>BX1437*0.23</f>
        <v>9.2230406355159583E-2</v>
      </c>
      <c r="BL1437" s="2">
        <f>BX1437*0.32</f>
        <v>0.12832056536370029</v>
      </c>
      <c r="BM1437" s="3">
        <f>BX1437*0.3</f>
        <v>0.12030053002846902</v>
      </c>
      <c r="BN1437" s="3">
        <f>BX1437*0.05</f>
        <v>2.005008833807817E-2</v>
      </c>
      <c r="BO1437" s="3" t="s">
        <v>109</v>
      </c>
      <c r="BP1437" s="3" t="s">
        <v>109</v>
      </c>
      <c r="BQ1437" s="3" t="s">
        <v>109</v>
      </c>
      <c r="BR1437" s="3" t="s">
        <v>109</v>
      </c>
      <c r="BS1437" s="3" t="s">
        <v>109</v>
      </c>
      <c r="BT1437" s="3" t="s">
        <v>109</v>
      </c>
      <c r="BU1437" s="3" t="s">
        <v>109</v>
      </c>
      <c r="BV1437" s="3" t="s">
        <v>109</v>
      </c>
      <c r="BW1437" s="3" t="s">
        <v>109</v>
      </c>
      <c r="BX1437" s="71">
        <f>1-(BY1437/AT1437)</f>
        <v>0.40100176676156341</v>
      </c>
      <c r="BY1437" s="46">
        <f>CE1437*CB1437</f>
        <v>51784.571299999996</v>
      </c>
      <c r="BZ1437" s="3">
        <v>0.06</v>
      </c>
      <c r="CA1437" s="4">
        <f>C1437</f>
        <v>2.3699000000000001E-2</v>
      </c>
      <c r="CB1437" s="3">
        <f>BZ1437+CA1437</f>
        <v>8.3698999999999996E-2</v>
      </c>
      <c r="CC1437" s="47">
        <v>618700</v>
      </c>
      <c r="CD1437" s="46">
        <v>0</v>
      </c>
      <c r="CE1437" s="46">
        <f>CC1437-CD1437</f>
        <v>618700</v>
      </c>
      <c r="CF1437" s="46">
        <f>CE1437/Q1437</f>
        <v>88385.71428571429</v>
      </c>
      <c r="CG1437" s="3" t="s">
        <v>109</v>
      </c>
      <c r="CH1437" s="3" t="s">
        <v>1734</v>
      </c>
      <c r="CI1437" s="3" t="s">
        <v>109</v>
      </c>
      <c r="CJ1437" s="3" t="s">
        <v>109</v>
      </c>
      <c r="CK1437" s="3" t="s">
        <v>109</v>
      </c>
      <c r="CL1437" s="3" t="s">
        <v>109</v>
      </c>
      <c r="CM1437" s="3" t="s">
        <v>109</v>
      </c>
      <c r="CN1437" s="3" t="s">
        <v>109</v>
      </c>
      <c r="CO1437" s="3" t="s">
        <v>109</v>
      </c>
      <c r="CP1437" s="3" t="s">
        <v>109</v>
      </c>
      <c r="CQ1437" s="5" t="s">
        <v>113</v>
      </c>
      <c r="CR1437" s="5" t="s">
        <v>109</v>
      </c>
      <c r="CV1437" s="21" t="s">
        <v>113</v>
      </c>
      <c r="CW1437" s="16"/>
    </row>
    <row r="1438" spans="1:101" x14ac:dyDescent="0.25">
      <c r="A1438" s="3" t="s">
        <v>5213</v>
      </c>
      <c r="B1438" s="61" t="str">
        <f>CONCATENATE(RIGHT(LEFT(A1438,26),3))</f>
        <v>026</v>
      </c>
      <c r="C1438" s="9">
        <v>2.3699000000000001E-2</v>
      </c>
      <c r="D1438" s="3" t="s">
        <v>109</v>
      </c>
      <c r="E1438" s="3" t="s">
        <v>5214</v>
      </c>
      <c r="F1438" s="3" t="s">
        <v>5215</v>
      </c>
      <c r="G1438" s="3" t="s">
        <v>359</v>
      </c>
      <c r="H1438" s="28"/>
      <c r="I1438" s="3" t="s">
        <v>1726</v>
      </c>
      <c r="J1438" s="3" t="s">
        <v>4425</v>
      </c>
      <c r="K1438" s="4">
        <v>14562</v>
      </c>
      <c r="L1438" s="3" t="s">
        <v>109</v>
      </c>
      <c r="M1438" s="3" t="s">
        <v>109</v>
      </c>
      <c r="N1438" s="3" t="s">
        <v>109</v>
      </c>
      <c r="O1438" s="3" t="s">
        <v>109</v>
      </c>
      <c r="P1438" s="3" t="s">
        <v>109</v>
      </c>
      <c r="Q1438" s="64">
        <v>18</v>
      </c>
      <c r="R1438" s="9">
        <v>36</v>
      </c>
      <c r="S1438" s="3" t="s">
        <v>109</v>
      </c>
      <c r="T1438" s="74" t="s">
        <v>109</v>
      </c>
      <c r="U1438" s="46">
        <v>1010</v>
      </c>
      <c r="V1438" s="3" t="s">
        <v>109</v>
      </c>
      <c r="W1438" s="3" t="s">
        <v>109</v>
      </c>
      <c r="X1438" s="3" t="s">
        <v>109</v>
      </c>
      <c r="Y1438" s="3" t="s">
        <v>109</v>
      </c>
      <c r="Z1438" s="3" t="s">
        <v>109</v>
      </c>
      <c r="AA1438" s="4">
        <v>1978</v>
      </c>
      <c r="AB1438" s="3" t="s">
        <v>109</v>
      </c>
      <c r="AC1438" s="5" t="s">
        <v>156</v>
      </c>
      <c r="AD1438" s="3" t="s">
        <v>156</v>
      </c>
      <c r="AE1438" s="3" t="s">
        <v>109</v>
      </c>
      <c r="AF1438" s="4">
        <v>5</v>
      </c>
      <c r="AG1438" s="3" t="s">
        <v>109</v>
      </c>
      <c r="AH1438" s="3" t="s">
        <v>111</v>
      </c>
      <c r="AI1438" s="3" t="s">
        <v>109</v>
      </c>
      <c r="AJ1438" s="7">
        <v>4</v>
      </c>
      <c r="AN1438" s="3" t="s">
        <v>109</v>
      </c>
      <c r="AO1438" s="42">
        <f>(Q1438*U1438)*12</f>
        <v>218160</v>
      </c>
      <c r="AP1438" s="3" t="s">
        <v>109</v>
      </c>
      <c r="AQ1438" s="3">
        <v>2.1000000000000001E-2</v>
      </c>
      <c r="AR1438" s="3" t="s">
        <v>109</v>
      </c>
      <c r="AS1438" s="3">
        <v>0.04</v>
      </c>
      <c r="AT1438" s="48">
        <f>(AO1438*(1-AQ1438))+(AO1438*AS1438)</f>
        <v>222305.03999999998</v>
      </c>
      <c r="AU1438" s="3" t="s">
        <v>109</v>
      </c>
      <c r="AV1438" s="3" t="s">
        <v>109</v>
      </c>
      <c r="AW1438" s="3" t="s">
        <v>109</v>
      </c>
      <c r="AX1438" s="3" t="s">
        <v>109</v>
      </c>
      <c r="AY1438" s="3" t="s">
        <v>109</v>
      </c>
      <c r="AZ1438" s="3" t="s">
        <v>109</v>
      </c>
      <c r="BA1438" s="3" t="s">
        <v>109</v>
      </c>
      <c r="BB1438" s="3" t="s">
        <v>109</v>
      </c>
      <c r="BC1438" s="3" t="s">
        <v>109</v>
      </c>
      <c r="BD1438" s="3" t="s">
        <v>109</v>
      </c>
      <c r="BE1438" s="3" t="s">
        <v>109</v>
      </c>
      <c r="BF1438" s="3" t="s">
        <v>109</v>
      </c>
      <c r="BG1438" s="3" t="s">
        <v>109</v>
      </c>
      <c r="BH1438" s="3" t="s">
        <v>109</v>
      </c>
      <c r="BI1438" s="3" t="s">
        <v>109</v>
      </c>
      <c r="BJ1438" s="3">
        <f>BX1438*0.1</f>
        <v>3.8640950155695977E-2</v>
      </c>
      <c r="BK1438" s="3">
        <f>BX1438*0.23</f>
        <v>8.8874185358100752E-2</v>
      </c>
      <c r="BL1438" s="2">
        <f>BX1438*0.32</f>
        <v>0.12365104049822712</v>
      </c>
      <c r="BM1438" s="3">
        <f>BX1438*0.3</f>
        <v>0.11592285046708792</v>
      </c>
      <c r="BN1438" s="3">
        <f>BX1438*0.05</f>
        <v>1.9320475077847989E-2</v>
      </c>
      <c r="BO1438" s="3" t="s">
        <v>109</v>
      </c>
      <c r="BP1438" s="3" t="s">
        <v>109</v>
      </c>
      <c r="BQ1438" s="3" t="s">
        <v>109</v>
      </c>
      <c r="BR1438" s="3" t="s">
        <v>109</v>
      </c>
      <c r="BS1438" s="3" t="s">
        <v>109</v>
      </c>
      <c r="BT1438" s="3" t="s">
        <v>109</v>
      </c>
      <c r="BU1438" s="3" t="s">
        <v>109</v>
      </c>
      <c r="BV1438" s="3" t="s">
        <v>109</v>
      </c>
      <c r="BW1438" s="3" t="s">
        <v>109</v>
      </c>
      <c r="BX1438" s="71">
        <f>1-(BY1438/AT1438)</f>
        <v>0.38640950155695974</v>
      </c>
      <c r="BY1438" s="46">
        <f>CE1438*CB1438</f>
        <v>136404.26029999999</v>
      </c>
      <c r="BZ1438" s="3">
        <v>0.06</v>
      </c>
      <c r="CA1438" s="4">
        <f>C1438</f>
        <v>2.3699000000000001E-2</v>
      </c>
      <c r="CB1438" s="3">
        <f>BZ1438+CA1438</f>
        <v>8.3698999999999996E-2</v>
      </c>
      <c r="CC1438" s="47">
        <v>1629700</v>
      </c>
      <c r="CD1438" s="46">
        <v>0</v>
      </c>
      <c r="CE1438" s="46">
        <f>CC1438-CD1438</f>
        <v>1629700</v>
      </c>
      <c r="CF1438" s="46">
        <f>CE1438/Q1438</f>
        <v>90538.888888888891</v>
      </c>
      <c r="CG1438" s="3" t="s">
        <v>109</v>
      </c>
      <c r="CH1438" s="3" t="s">
        <v>5216</v>
      </c>
      <c r="CI1438" s="3" t="s">
        <v>109</v>
      </c>
      <c r="CJ1438" s="3" t="s">
        <v>109</v>
      </c>
      <c r="CK1438" s="3" t="s">
        <v>109</v>
      </c>
      <c r="CL1438" s="3" t="s">
        <v>109</v>
      </c>
      <c r="CM1438" s="3" t="s">
        <v>109</v>
      </c>
      <c r="CN1438" s="3" t="s">
        <v>109</v>
      </c>
      <c r="CO1438" s="3" t="s">
        <v>109</v>
      </c>
      <c r="CP1438" s="3" t="s">
        <v>109</v>
      </c>
      <c r="CQ1438" s="5" t="s">
        <v>113</v>
      </c>
      <c r="CR1438" s="5" t="s">
        <v>109</v>
      </c>
      <c r="CV1438" s="21" t="s">
        <v>113</v>
      </c>
      <c r="CW1438" s="10">
        <v>435</v>
      </c>
    </row>
    <row r="1439" spans="1:101" x14ac:dyDescent="0.25">
      <c r="A1439" s="3" t="s">
        <v>5586</v>
      </c>
      <c r="B1439" s="61" t="str">
        <f>CONCATENATE(RIGHT(LEFT(A1439,26),3))</f>
        <v>026</v>
      </c>
      <c r="C1439" s="9">
        <v>2.3699000000000001E-2</v>
      </c>
      <c r="D1439" s="3" t="s">
        <v>5587</v>
      </c>
      <c r="E1439" s="3" t="s">
        <v>5588</v>
      </c>
      <c r="F1439" s="3" t="s">
        <v>5589</v>
      </c>
      <c r="G1439" s="3" t="s">
        <v>359</v>
      </c>
      <c r="H1439" s="28"/>
      <c r="I1439" s="3" t="s">
        <v>1726</v>
      </c>
      <c r="J1439" s="3" t="s">
        <v>4425</v>
      </c>
      <c r="K1439" s="4">
        <v>17528</v>
      </c>
      <c r="L1439" s="3" t="s">
        <v>109</v>
      </c>
      <c r="M1439" s="3" t="s">
        <v>109</v>
      </c>
      <c r="N1439" s="3" t="s">
        <v>109</v>
      </c>
      <c r="O1439" s="3" t="s">
        <v>109</v>
      </c>
      <c r="P1439" s="3" t="s">
        <v>109</v>
      </c>
      <c r="Q1439" s="64">
        <v>22</v>
      </c>
      <c r="R1439" s="8"/>
      <c r="S1439" s="3" t="s">
        <v>109</v>
      </c>
      <c r="T1439" s="74" t="s">
        <v>109</v>
      </c>
      <c r="U1439" s="46">
        <v>1010</v>
      </c>
      <c r="V1439" s="3" t="s">
        <v>109</v>
      </c>
      <c r="W1439" s="3" t="s">
        <v>109</v>
      </c>
      <c r="X1439" s="3" t="s">
        <v>109</v>
      </c>
      <c r="Y1439" s="3" t="s">
        <v>109</v>
      </c>
      <c r="Z1439" s="3" t="s">
        <v>109</v>
      </c>
      <c r="AA1439" s="4">
        <v>1987</v>
      </c>
      <c r="AB1439" s="3" t="s">
        <v>109</v>
      </c>
      <c r="AC1439" s="5" t="s">
        <v>156</v>
      </c>
      <c r="AD1439" s="3" t="s">
        <v>156</v>
      </c>
      <c r="AE1439" s="3" t="s">
        <v>109</v>
      </c>
      <c r="AF1439" s="4">
        <v>4</v>
      </c>
      <c r="AG1439" s="3" t="s">
        <v>109</v>
      </c>
      <c r="AH1439" s="3" t="s">
        <v>111</v>
      </c>
      <c r="AI1439" s="3" t="s">
        <v>109</v>
      </c>
      <c r="AJ1439" s="7">
        <v>3</v>
      </c>
      <c r="AN1439" s="3" t="s">
        <v>109</v>
      </c>
      <c r="AO1439" s="42">
        <f>(Q1439*U1439)*12</f>
        <v>266640</v>
      </c>
      <c r="AP1439" s="3" t="s">
        <v>109</v>
      </c>
      <c r="AQ1439" s="3">
        <v>2.1000000000000001E-2</v>
      </c>
      <c r="AR1439" s="3" t="s">
        <v>109</v>
      </c>
      <c r="AS1439" s="3">
        <v>0.04</v>
      </c>
      <c r="AT1439" s="48">
        <f>(AO1439*(1-AQ1439))+(AO1439*AS1439)</f>
        <v>271706.15999999997</v>
      </c>
      <c r="AU1439" s="3" t="s">
        <v>109</v>
      </c>
      <c r="AV1439" s="3" t="s">
        <v>109</v>
      </c>
      <c r="AW1439" s="3" t="s">
        <v>109</v>
      </c>
      <c r="AX1439" s="3" t="s">
        <v>109</v>
      </c>
      <c r="AY1439" s="3" t="s">
        <v>109</v>
      </c>
      <c r="AZ1439" s="3" t="s">
        <v>109</v>
      </c>
      <c r="BA1439" s="3" t="s">
        <v>109</v>
      </c>
      <c r="BB1439" s="3" t="s">
        <v>109</v>
      </c>
      <c r="BC1439" s="3" t="s">
        <v>109</v>
      </c>
      <c r="BD1439" s="3" t="s">
        <v>109</v>
      </c>
      <c r="BE1439" s="3" t="s">
        <v>109</v>
      </c>
      <c r="BF1439" s="3" t="s">
        <v>109</v>
      </c>
      <c r="BG1439" s="3" t="s">
        <v>109</v>
      </c>
      <c r="BH1439" s="3" t="s">
        <v>109</v>
      </c>
      <c r="BI1439" s="3" t="s">
        <v>109</v>
      </c>
      <c r="BJ1439" s="3">
        <f>BX1439*0.1</f>
        <v>3.7213310953273938E-2</v>
      </c>
      <c r="BK1439" s="3">
        <f>BX1439*0.23</f>
        <v>8.5590615192530056E-2</v>
      </c>
      <c r="BL1439" s="2">
        <f>BX1439*0.32</f>
        <v>0.11908259505047659</v>
      </c>
      <c r="BM1439" s="3">
        <f>BX1439*0.3</f>
        <v>0.11163993285982181</v>
      </c>
      <c r="BN1439" s="3">
        <f>BX1439*0.05</f>
        <v>1.8606655476636969E-2</v>
      </c>
      <c r="BO1439" s="3" t="s">
        <v>109</v>
      </c>
      <c r="BP1439" s="3" t="s">
        <v>109</v>
      </c>
      <c r="BQ1439" s="3" t="s">
        <v>109</v>
      </c>
      <c r="BR1439" s="3" t="s">
        <v>109</v>
      </c>
      <c r="BS1439" s="3" t="s">
        <v>109</v>
      </c>
      <c r="BT1439" s="3" t="s">
        <v>109</v>
      </c>
      <c r="BU1439" s="3" t="s">
        <v>109</v>
      </c>
      <c r="BV1439" s="3" t="s">
        <v>109</v>
      </c>
      <c r="BW1439" s="3" t="s">
        <v>109</v>
      </c>
      <c r="BX1439" s="71">
        <f>1-(BY1439/AT1439)</f>
        <v>0.37213310953273937</v>
      </c>
      <c r="BY1439" s="46">
        <f>CE1439*CB1439</f>
        <v>170595.30179999999</v>
      </c>
      <c r="BZ1439" s="3">
        <v>0.06</v>
      </c>
      <c r="CA1439" s="4">
        <f>C1439</f>
        <v>2.3699000000000001E-2</v>
      </c>
      <c r="CB1439" s="3">
        <f>BZ1439+CA1439</f>
        <v>8.3698999999999996E-2</v>
      </c>
      <c r="CC1439" s="47">
        <v>2038200</v>
      </c>
      <c r="CD1439" s="46">
        <v>0</v>
      </c>
      <c r="CE1439" s="46">
        <f>CC1439-CD1439</f>
        <v>2038200</v>
      </c>
      <c r="CF1439" s="46">
        <f>CE1439/Q1439</f>
        <v>92645.454545454544</v>
      </c>
      <c r="CG1439" s="3" t="s">
        <v>109</v>
      </c>
      <c r="CH1439" s="3" t="s">
        <v>5590</v>
      </c>
      <c r="CI1439" s="3" t="s">
        <v>109</v>
      </c>
      <c r="CJ1439" s="3" t="s">
        <v>109</v>
      </c>
      <c r="CK1439" s="3" t="s">
        <v>109</v>
      </c>
      <c r="CL1439" s="3" t="s">
        <v>109</v>
      </c>
      <c r="CM1439" s="3" t="s">
        <v>109</v>
      </c>
      <c r="CN1439" s="3" t="s">
        <v>109</v>
      </c>
      <c r="CO1439" s="3" t="s">
        <v>109</v>
      </c>
      <c r="CP1439" s="3" t="s">
        <v>109</v>
      </c>
      <c r="CQ1439" s="5" t="s">
        <v>113</v>
      </c>
      <c r="CR1439" s="5" t="s">
        <v>109</v>
      </c>
      <c r="CV1439" s="21" t="s">
        <v>113</v>
      </c>
      <c r="CW1439" s="11"/>
    </row>
    <row r="1440" spans="1:101" x14ac:dyDescent="0.25">
      <c r="A1440" s="3" t="s">
        <v>5402</v>
      </c>
      <c r="B1440" s="61" t="str">
        <f>CONCATENATE(RIGHT(LEFT(A1440,26),3))</f>
        <v>026</v>
      </c>
      <c r="C1440" s="9">
        <v>2.3699000000000001E-2</v>
      </c>
      <c r="D1440" s="3" t="s">
        <v>5403</v>
      </c>
      <c r="E1440" s="3" t="s">
        <v>4423</v>
      </c>
      <c r="F1440" s="3" t="s">
        <v>5404</v>
      </c>
      <c r="G1440" s="3" t="s">
        <v>359</v>
      </c>
      <c r="H1440" s="28"/>
      <c r="I1440" s="3" t="s">
        <v>1726</v>
      </c>
      <c r="J1440" s="3" t="s">
        <v>4425</v>
      </c>
      <c r="K1440" s="4">
        <v>6541</v>
      </c>
      <c r="L1440" s="3" t="s">
        <v>109</v>
      </c>
      <c r="M1440" s="3" t="s">
        <v>109</v>
      </c>
      <c r="N1440" s="3" t="s">
        <v>109</v>
      </c>
      <c r="O1440" s="3" t="s">
        <v>109</v>
      </c>
      <c r="P1440" s="3" t="s">
        <v>109</v>
      </c>
      <c r="Q1440" s="64">
        <v>7</v>
      </c>
      <c r="R1440" s="4">
        <v>14</v>
      </c>
      <c r="S1440" s="3" t="s">
        <v>109</v>
      </c>
      <c r="U1440" s="46">
        <v>1010</v>
      </c>
      <c r="V1440" s="3" t="s">
        <v>109</v>
      </c>
      <c r="W1440" s="3" t="s">
        <v>109</v>
      </c>
      <c r="X1440" s="3" t="s">
        <v>109</v>
      </c>
      <c r="Y1440" s="3" t="s">
        <v>109</v>
      </c>
      <c r="Z1440" s="3" t="s">
        <v>109</v>
      </c>
      <c r="AA1440" s="4">
        <v>2002</v>
      </c>
      <c r="AB1440" s="3" t="s">
        <v>109</v>
      </c>
      <c r="AC1440" s="5" t="s">
        <v>156</v>
      </c>
      <c r="AD1440" s="3" t="s">
        <v>156</v>
      </c>
      <c r="AE1440" s="3" t="s">
        <v>109</v>
      </c>
      <c r="AF1440" s="4">
        <v>5</v>
      </c>
      <c r="AG1440" s="3" t="s">
        <v>109</v>
      </c>
      <c r="AH1440" s="3" t="s">
        <v>111</v>
      </c>
      <c r="AI1440" s="3" t="s">
        <v>109</v>
      </c>
      <c r="AJ1440" s="7">
        <v>4</v>
      </c>
      <c r="AN1440" s="3" t="s">
        <v>109</v>
      </c>
      <c r="AO1440" s="42">
        <f>(Q1440*U1440)*12</f>
        <v>84840</v>
      </c>
      <c r="AP1440" s="3" t="s">
        <v>109</v>
      </c>
      <c r="AQ1440" s="3">
        <v>2.1000000000000001E-2</v>
      </c>
      <c r="AR1440" s="3" t="s">
        <v>109</v>
      </c>
      <c r="AS1440" s="3">
        <v>0.04</v>
      </c>
      <c r="AT1440" s="48">
        <f>(AO1440*(1-AQ1440))+(AO1440*AS1440)</f>
        <v>86451.96</v>
      </c>
      <c r="AU1440" s="3" t="s">
        <v>109</v>
      </c>
      <c r="AV1440" s="3" t="s">
        <v>109</v>
      </c>
      <c r="AW1440" s="3" t="s">
        <v>109</v>
      </c>
      <c r="AX1440" s="3" t="s">
        <v>109</v>
      </c>
      <c r="AY1440" s="3" t="s">
        <v>109</v>
      </c>
      <c r="AZ1440" s="3" t="s">
        <v>109</v>
      </c>
      <c r="BA1440" s="3" t="s">
        <v>109</v>
      </c>
      <c r="BB1440" s="3" t="s">
        <v>109</v>
      </c>
      <c r="BC1440" s="3" t="s">
        <v>109</v>
      </c>
      <c r="BD1440" s="3" t="s">
        <v>109</v>
      </c>
      <c r="BE1440" s="3" t="s">
        <v>109</v>
      </c>
      <c r="BF1440" s="3" t="s">
        <v>109</v>
      </c>
      <c r="BG1440" s="3" t="s">
        <v>109</v>
      </c>
      <c r="BH1440" s="3" t="s">
        <v>109</v>
      </c>
      <c r="BI1440" s="3" t="s">
        <v>109</v>
      </c>
      <c r="BJ1440" s="3">
        <f>BX1440*0.1</f>
        <v>3.6895579695359136E-2</v>
      </c>
      <c r="BK1440" s="3">
        <f>BX1440*0.23</f>
        <v>8.4859833299326018E-2</v>
      </c>
      <c r="BL1440" s="2">
        <f>BX1440*0.32</f>
        <v>0.11806585502514924</v>
      </c>
      <c r="BM1440" s="3">
        <f>BX1440*0.3</f>
        <v>0.11068673908607742</v>
      </c>
      <c r="BN1440" s="3">
        <f>BX1440*0.05</f>
        <v>1.8447789847679568E-2</v>
      </c>
      <c r="BO1440" s="3" t="s">
        <v>109</v>
      </c>
      <c r="BP1440" s="3" t="s">
        <v>109</v>
      </c>
      <c r="BQ1440" s="3" t="s">
        <v>109</v>
      </c>
      <c r="BR1440" s="3" t="s">
        <v>109</v>
      </c>
      <c r="BS1440" s="3" t="s">
        <v>109</v>
      </c>
      <c r="BT1440" s="3" t="s">
        <v>109</v>
      </c>
      <c r="BU1440" s="3" t="s">
        <v>109</v>
      </c>
      <c r="BV1440" s="3" t="s">
        <v>109</v>
      </c>
      <c r="BW1440" s="3" t="s">
        <v>109</v>
      </c>
      <c r="BX1440" s="71">
        <f>1-(BY1440/AT1440)</f>
        <v>0.36895579695359138</v>
      </c>
      <c r="BY1440" s="46">
        <f>CE1440*CB1440</f>
        <v>54555.008199999997</v>
      </c>
      <c r="BZ1440" s="3">
        <v>0.06</v>
      </c>
      <c r="CA1440" s="4">
        <f>C1440</f>
        <v>2.3699000000000001E-2</v>
      </c>
      <c r="CB1440" s="3">
        <f>BZ1440+CA1440</f>
        <v>8.3698999999999996E-2</v>
      </c>
      <c r="CC1440" s="47">
        <v>651800</v>
      </c>
      <c r="CD1440" s="46">
        <v>0</v>
      </c>
      <c r="CE1440" s="46">
        <f>CC1440-CD1440</f>
        <v>651800</v>
      </c>
      <c r="CF1440" s="46">
        <f>CE1440/Q1440</f>
        <v>93114.28571428571</v>
      </c>
      <c r="CG1440" s="3" t="s">
        <v>109</v>
      </c>
      <c r="CH1440" s="3" t="s">
        <v>5405</v>
      </c>
      <c r="CI1440" s="3" t="s">
        <v>109</v>
      </c>
      <c r="CJ1440" s="3" t="s">
        <v>109</v>
      </c>
      <c r="CK1440" s="3" t="s">
        <v>109</v>
      </c>
      <c r="CL1440" s="3" t="s">
        <v>109</v>
      </c>
      <c r="CM1440" s="3" t="s">
        <v>109</v>
      </c>
      <c r="CN1440" s="3" t="s">
        <v>109</v>
      </c>
      <c r="CO1440" s="3" t="s">
        <v>109</v>
      </c>
      <c r="CP1440" s="3" t="s">
        <v>109</v>
      </c>
      <c r="CQ1440" s="5" t="s">
        <v>113</v>
      </c>
      <c r="CR1440" s="5" t="s">
        <v>109</v>
      </c>
      <c r="CV1440" s="21" t="s">
        <v>113</v>
      </c>
      <c r="CW1440" s="6">
        <v>477</v>
      </c>
    </row>
    <row r="1441" spans="1:101" x14ac:dyDescent="0.25">
      <c r="A1441" s="3" t="s">
        <v>5753</v>
      </c>
      <c r="B1441" s="61" t="str">
        <f>CONCATENATE(RIGHT(LEFT(A1441,26),3))</f>
        <v>023</v>
      </c>
      <c r="C1441" s="9">
        <v>1.4586999999999999E-2</v>
      </c>
      <c r="D1441" s="3" t="s">
        <v>5754</v>
      </c>
      <c r="E1441" s="3" t="s">
        <v>5755</v>
      </c>
      <c r="F1441" s="3" t="s">
        <v>5756</v>
      </c>
      <c r="G1441" s="3" t="s">
        <v>359</v>
      </c>
      <c r="I1441" s="3" t="s">
        <v>1726</v>
      </c>
      <c r="J1441" s="3" t="s">
        <v>4425</v>
      </c>
      <c r="K1441" s="8"/>
      <c r="L1441" s="3" t="s">
        <v>109</v>
      </c>
      <c r="M1441" s="3" t="s">
        <v>109</v>
      </c>
      <c r="N1441" s="3" t="s">
        <v>109</v>
      </c>
      <c r="O1441" s="3" t="s">
        <v>109</v>
      </c>
      <c r="P1441" s="3" t="s">
        <v>109</v>
      </c>
      <c r="Q1441" s="64">
        <v>360</v>
      </c>
      <c r="R1441" s="4">
        <v>1134</v>
      </c>
      <c r="S1441" s="3" t="s">
        <v>109</v>
      </c>
      <c r="U1441" s="46">
        <v>960</v>
      </c>
      <c r="V1441" s="3" t="s">
        <v>109</v>
      </c>
      <c r="W1441" s="3" t="s">
        <v>109</v>
      </c>
      <c r="X1441" s="3" t="s">
        <v>109</v>
      </c>
      <c r="Y1441" s="3" t="s">
        <v>109</v>
      </c>
      <c r="Z1441" s="3" t="s">
        <v>109</v>
      </c>
      <c r="AA1441" s="4">
        <v>2000</v>
      </c>
      <c r="AB1441" s="3" t="s">
        <v>109</v>
      </c>
      <c r="AC1441" s="5" t="s">
        <v>156</v>
      </c>
      <c r="AD1441" s="3" t="s">
        <v>135</v>
      </c>
      <c r="AE1441" s="3" t="s">
        <v>109</v>
      </c>
      <c r="AF1441" s="4">
        <v>4</v>
      </c>
      <c r="AG1441" s="3" t="s">
        <v>109</v>
      </c>
      <c r="AH1441" s="3" t="s">
        <v>111</v>
      </c>
      <c r="AI1441" s="3" t="s">
        <v>109</v>
      </c>
      <c r="AJ1441" s="7">
        <v>4</v>
      </c>
      <c r="AN1441" s="3" t="s">
        <v>109</v>
      </c>
      <c r="AO1441" s="42">
        <f>(Q1441*U1441)*12</f>
        <v>4147200</v>
      </c>
      <c r="AP1441" s="3" t="s">
        <v>109</v>
      </c>
      <c r="AQ1441" s="3">
        <v>2.1000000000000001E-2</v>
      </c>
      <c r="AR1441" s="3" t="s">
        <v>109</v>
      </c>
      <c r="AS1441" s="3">
        <v>0.04</v>
      </c>
      <c r="AT1441" s="48">
        <f>(AO1441*(1-AQ1441))+(AO1441*AS1441)</f>
        <v>4225996.7999999998</v>
      </c>
      <c r="AU1441" s="3" t="s">
        <v>109</v>
      </c>
      <c r="AV1441" s="3" t="s">
        <v>109</v>
      </c>
      <c r="AW1441" s="3" t="s">
        <v>109</v>
      </c>
      <c r="AX1441" s="3" t="s">
        <v>109</v>
      </c>
      <c r="AY1441" s="3" t="s">
        <v>109</v>
      </c>
      <c r="AZ1441" s="3" t="s">
        <v>109</v>
      </c>
      <c r="BA1441" s="3" t="s">
        <v>109</v>
      </c>
      <c r="BB1441" s="3" t="s">
        <v>109</v>
      </c>
      <c r="BC1441" s="3" t="s">
        <v>109</v>
      </c>
      <c r="BD1441" s="3" t="s">
        <v>109</v>
      </c>
      <c r="BE1441" s="3" t="s">
        <v>109</v>
      </c>
      <c r="BF1441" s="3" t="s">
        <v>109</v>
      </c>
      <c r="BG1441" s="3" t="s">
        <v>109</v>
      </c>
      <c r="BH1441" s="3" t="s">
        <v>109</v>
      </c>
      <c r="BI1441" s="3" t="s">
        <v>109</v>
      </c>
      <c r="BJ1441" s="3">
        <f>BX1441*0.1</f>
        <v>3.67441399553355E-2</v>
      </c>
      <c r="BK1441" s="3">
        <f>BX1441*0.23</f>
        <v>8.4511521897271652E-2</v>
      </c>
      <c r="BL1441" s="2">
        <f>BX1441*0.32</f>
        <v>0.11758124785707359</v>
      </c>
      <c r="BM1441" s="3">
        <f>BX1441*0.3</f>
        <v>0.11023241986600649</v>
      </c>
      <c r="BN1441" s="3">
        <f>BX1441*0.05</f>
        <v>1.837206997766775E-2</v>
      </c>
      <c r="BO1441" s="3" t="s">
        <v>109</v>
      </c>
      <c r="BP1441" s="3" t="s">
        <v>109</v>
      </c>
      <c r="BQ1441" s="3" t="s">
        <v>109</v>
      </c>
      <c r="BR1441" s="3" t="s">
        <v>109</v>
      </c>
      <c r="BS1441" s="3" t="s">
        <v>109</v>
      </c>
      <c r="BT1441" s="3" t="s">
        <v>109</v>
      </c>
      <c r="BU1441" s="3" t="s">
        <v>109</v>
      </c>
      <c r="BV1441" s="3" t="s">
        <v>109</v>
      </c>
      <c r="BW1441" s="3" t="s">
        <v>109</v>
      </c>
      <c r="BX1441" s="71">
        <f>1-(BY1441/AT1441)</f>
        <v>0.36744139955335497</v>
      </c>
      <c r="BY1441" s="46">
        <f>CE1441*CB1441</f>
        <v>2673190.6213000002</v>
      </c>
      <c r="BZ1441" s="3">
        <v>0.06</v>
      </c>
      <c r="CA1441" s="4">
        <f>C1441</f>
        <v>1.4586999999999999E-2</v>
      </c>
      <c r="CB1441" s="3">
        <f>BZ1441+CA1441</f>
        <v>7.4587000000000001E-2</v>
      </c>
      <c r="CC1441" s="47">
        <v>35839900</v>
      </c>
      <c r="CD1441" s="46">
        <v>0</v>
      </c>
      <c r="CE1441" s="46">
        <f>CC1441-CD1441</f>
        <v>35839900</v>
      </c>
      <c r="CF1441" s="46">
        <f>CE1441/Q1441</f>
        <v>99555.277777777781</v>
      </c>
      <c r="CG1441" s="3" t="s">
        <v>109</v>
      </c>
      <c r="CH1441" s="3" t="s">
        <v>5757</v>
      </c>
      <c r="CI1441" s="3" t="s">
        <v>109</v>
      </c>
      <c r="CJ1441" s="3" t="s">
        <v>109</v>
      </c>
      <c r="CK1441" s="3" t="s">
        <v>109</v>
      </c>
      <c r="CL1441" s="3" t="s">
        <v>109</v>
      </c>
      <c r="CM1441" s="3" t="s">
        <v>109</v>
      </c>
      <c r="CN1441" s="3" t="s">
        <v>109</v>
      </c>
      <c r="CO1441" s="3" t="s">
        <v>109</v>
      </c>
      <c r="CP1441" s="3" t="s">
        <v>109</v>
      </c>
      <c r="CQ1441" s="5" t="s">
        <v>126</v>
      </c>
      <c r="CR1441" s="5" t="s">
        <v>5758</v>
      </c>
      <c r="CV1441" s="21" t="s">
        <v>113</v>
      </c>
      <c r="CW1441" s="6">
        <v>353</v>
      </c>
    </row>
    <row r="1442" spans="1:101" x14ac:dyDescent="0.25">
      <c r="A1442" s="3" t="s">
        <v>5410</v>
      </c>
      <c r="B1442" s="61" t="str">
        <f>CONCATENATE(RIGHT(LEFT(A1442,26),3))</f>
        <v>026</v>
      </c>
      <c r="C1442" s="9">
        <v>2.3699000000000001E-2</v>
      </c>
      <c r="D1442" s="3" t="s">
        <v>5411</v>
      </c>
      <c r="E1442" s="3" t="s">
        <v>4423</v>
      </c>
      <c r="F1442" s="3" t="s">
        <v>5412</v>
      </c>
      <c r="G1442" s="3" t="s">
        <v>359</v>
      </c>
      <c r="H1442" s="28"/>
      <c r="I1442" s="3" t="s">
        <v>1726</v>
      </c>
      <c r="J1442" s="3" t="s">
        <v>4425</v>
      </c>
      <c r="K1442" s="4">
        <v>5640</v>
      </c>
      <c r="L1442" s="3" t="s">
        <v>109</v>
      </c>
      <c r="M1442" s="3" t="s">
        <v>109</v>
      </c>
      <c r="N1442" s="3" t="s">
        <v>109</v>
      </c>
      <c r="O1442" s="3" t="s">
        <v>109</v>
      </c>
      <c r="P1442" s="3" t="s">
        <v>109</v>
      </c>
      <c r="Q1442" s="64">
        <v>8</v>
      </c>
      <c r="R1442" s="8"/>
      <c r="S1442" s="3" t="s">
        <v>109</v>
      </c>
      <c r="U1442" s="46">
        <v>1010</v>
      </c>
      <c r="V1442" s="3" t="s">
        <v>109</v>
      </c>
      <c r="W1442" s="3" t="s">
        <v>109</v>
      </c>
      <c r="X1442" s="3" t="s">
        <v>109</v>
      </c>
      <c r="Y1442" s="3" t="s">
        <v>109</v>
      </c>
      <c r="Z1442" s="3" t="s">
        <v>109</v>
      </c>
      <c r="AA1442" s="4">
        <v>2006</v>
      </c>
      <c r="AB1442" s="3" t="s">
        <v>109</v>
      </c>
      <c r="AC1442" s="5" t="s">
        <v>156</v>
      </c>
      <c r="AD1442" s="3" t="s">
        <v>156</v>
      </c>
      <c r="AE1442" s="3" t="s">
        <v>109</v>
      </c>
      <c r="AF1442" s="4">
        <v>5</v>
      </c>
      <c r="AG1442" s="3" t="s">
        <v>109</v>
      </c>
      <c r="AH1442" s="3" t="s">
        <v>111</v>
      </c>
      <c r="AI1442" s="3" t="s">
        <v>109</v>
      </c>
      <c r="AJ1442" s="7">
        <v>4</v>
      </c>
      <c r="AN1442" s="3" t="s">
        <v>109</v>
      </c>
      <c r="AO1442" s="42">
        <f>(Q1442*U1442)*12</f>
        <v>96960</v>
      </c>
      <c r="AP1442" s="3" t="s">
        <v>109</v>
      </c>
      <c r="AQ1442" s="3">
        <v>2.1000000000000001E-2</v>
      </c>
      <c r="AR1442" s="3" t="s">
        <v>109</v>
      </c>
      <c r="AS1442" s="3">
        <v>0.04</v>
      </c>
      <c r="AT1442" s="48">
        <f>(AO1442*(1-AQ1442))+(AO1442*AS1442)</f>
        <v>98802.239999999991</v>
      </c>
      <c r="AU1442" s="3" t="s">
        <v>109</v>
      </c>
      <c r="AV1442" s="3" t="s">
        <v>109</v>
      </c>
      <c r="AW1442" s="3" t="s">
        <v>109</v>
      </c>
      <c r="AX1442" s="3" t="s">
        <v>109</v>
      </c>
      <c r="AY1442" s="3" t="s">
        <v>109</v>
      </c>
      <c r="AZ1442" s="3" t="s">
        <v>109</v>
      </c>
      <c r="BA1442" s="3" t="s">
        <v>109</v>
      </c>
      <c r="BB1442" s="3" t="s">
        <v>109</v>
      </c>
      <c r="BC1442" s="3" t="s">
        <v>109</v>
      </c>
      <c r="BD1442" s="3" t="s">
        <v>109</v>
      </c>
      <c r="BE1442" s="3" t="s">
        <v>109</v>
      </c>
      <c r="BF1442" s="3" t="s">
        <v>109</v>
      </c>
      <c r="BG1442" s="3" t="s">
        <v>109</v>
      </c>
      <c r="BH1442" s="3" t="s">
        <v>109</v>
      </c>
      <c r="BI1442" s="3" t="s">
        <v>109</v>
      </c>
      <c r="BJ1442" s="3">
        <f>BX1442*0.1</f>
        <v>3.6532521125027133E-2</v>
      </c>
      <c r="BK1442" s="3">
        <f>BX1442*0.23</f>
        <v>8.4024798587562399E-2</v>
      </c>
      <c r="BL1442" s="2">
        <f>BX1442*0.32</f>
        <v>0.11690406760008681</v>
      </c>
      <c r="BM1442" s="3">
        <f>BX1442*0.3</f>
        <v>0.10959756337508138</v>
      </c>
      <c r="BN1442" s="3">
        <f>BX1442*0.05</f>
        <v>1.8266260562513566E-2</v>
      </c>
      <c r="BO1442" s="3" t="s">
        <v>109</v>
      </c>
      <c r="BP1442" s="3" t="s">
        <v>109</v>
      </c>
      <c r="BQ1442" s="3" t="s">
        <v>109</v>
      </c>
      <c r="BR1442" s="3" t="s">
        <v>109</v>
      </c>
      <c r="BS1442" s="3" t="s">
        <v>109</v>
      </c>
      <c r="BT1442" s="3" t="s">
        <v>109</v>
      </c>
      <c r="BU1442" s="3" t="s">
        <v>109</v>
      </c>
      <c r="BV1442" s="3" t="s">
        <v>109</v>
      </c>
      <c r="BW1442" s="3" t="s">
        <v>109</v>
      </c>
      <c r="BX1442" s="71">
        <f>1-(BY1442/AT1442)</f>
        <v>0.36532521125027129</v>
      </c>
      <c r="BY1442" s="46">
        <f>CE1442*CB1442</f>
        <v>62707.290799999995</v>
      </c>
      <c r="BZ1442" s="3">
        <v>0.06</v>
      </c>
      <c r="CA1442" s="4">
        <f>C1442</f>
        <v>2.3699000000000001E-2</v>
      </c>
      <c r="CB1442" s="3">
        <f>BZ1442+CA1442</f>
        <v>8.3698999999999996E-2</v>
      </c>
      <c r="CC1442" s="47">
        <v>749200</v>
      </c>
      <c r="CD1442" s="46">
        <v>0</v>
      </c>
      <c r="CE1442" s="46">
        <f>CC1442-CD1442</f>
        <v>749200</v>
      </c>
      <c r="CF1442" s="46">
        <f>CE1442/Q1442</f>
        <v>93650</v>
      </c>
      <c r="CG1442" s="3" t="s">
        <v>109</v>
      </c>
      <c r="CH1442" s="3" t="s">
        <v>5413</v>
      </c>
      <c r="CI1442" s="3" t="s">
        <v>109</v>
      </c>
      <c r="CJ1442" s="3" t="s">
        <v>109</v>
      </c>
      <c r="CK1442" s="3" t="s">
        <v>109</v>
      </c>
      <c r="CL1442" s="3" t="s">
        <v>109</v>
      </c>
      <c r="CM1442" s="3" t="s">
        <v>109</v>
      </c>
      <c r="CN1442" s="3" t="s">
        <v>109</v>
      </c>
      <c r="CO1442" s="3" t="s">
        <v>109</v>
      </c>
      <c r="CP1442" s="3" t="s">
        <v>109</v>
      </c>
      <c r="CQ1442" s="5" t="s">
        <v>126</v>
      </c>
      <c r="CR1442" s="5" t="s">
        <v>5414</v>
      </c>
      <c r="CV1442" s="21" t="s">
        <v>113</v>
      </c>
      <c r="CW1442" s="16"/>
    </row>
    <row r="1443" spans="1:101" x14ac:dyDescent="0.25">
      <c r="A1443" s="3" t="s">
        <v>5790</v>
      </c>
      <c r="B1443" s="61" t="str">
        <f>CONCATENATE(RIGHT(LEFT(A1443,26),3))</f>
        <v>034</v>
      </c>
      <c r="C1443" s="9">
        <v>0.02</v>
      </c>
      <c r="D1443" s="3" t="s">
        <v>5791</v>
      </c>
      <c r="E1443" s="3" t="s">
        <v>5778</v>
      </c>
      <c r="F1443" s="3" t="s">
        <v>109</v>
      </c>
      <c r="G1443" s="3" t="s">
        <v>109</v>
      </c>
      <c r="I1443" s="3" t="s">
        <v>1726</v>
      </c>
      <c r="J1443" s="3" t="s">
        <v>4425</v>
      </c>
      <c r="K1443" s="4">
        <v>267566</v>
      </c>
      <c r="L1443" s="3" t="s">
        <v>109</v>
      </c>
      <c r="M1443" s="3" t="s">
        <v>109</v>
      </c>
      <c r="N1443" s="3" t="s">
        <v>109</v>
      </c>
      <c r="O1443" s="3" t="s">
        <v>109</v>
      </c>
      <c r="P1443" s="3" t="s">
        <v>109</v>
      </c>
      <c r="Q1443" s="64">
        <v>177</v>
      </c>
      <c r="R1443" s="8"/>
      <c r="S1443" s="3" t="s">
        <v>109</v>
      </c>
      <c r="T1443" s="74" t="s">
        <v>109</v>
      </c>
      <c r="U1443" s="46">
        <v>1010</v>
      </c>
      <c r="V1443" s="3" t="s">
        <v>109</v>
      </c>
      <c r="W1443" s="3" t="s">
        <v>109</v>
      </c>
      <c r="X1443" s="3" t="s">
        <v>109</v>
      </c>
      <c r="Y1443" s="3" t="s">
        <v>109</v>
      </c>
      <c r="Z1443" s="3" t="s">
        <v>109</v>
      </c>
      <c r="AA1443" s="8"/>
      <c r="AB1443" s="3" t="s">
        <v>109</v>
      </c>
      <c r="AC1443" s="5" t="s">
        <v>156</v>
      </c>
      <c r="AD1443" s="3" t="s">
        <v>156</v>
      </c>
      <c r="AE1443" s="3" t="s">
        <v>109</v>
      </c>
      <c r="AF1443" s="4">
        <v>5</v>
      </c>
      <c r="AG1443" s="3" t="s">
        <v>109</v>
      </c>
      <c r="AH1443" s="3" t="s">
        <v>156</v>
      </c>
      <c r="AI1443" s="3" t="s">
        <v>109</v>
      </c>
      <c r="AJ1443" s="7">
        <v>5</v>
      </c>
      <c r="AN1443" s="3" t="s">
        <v>109</v>
      </c>
      <c r="AO1443" s="42">
        <f>(Q1443*U1443)*12</f>
        <v>2145240</v>
      </c>
      <c r="AP1443" s="3" t="s">
        <v>109</v>
      </c>
      <c r="AQ1443" s="3">
        <v>2.1000000000000001E-2</v>
      </c>
      <c r="AR1443" s="3" t="s">
        <v>109</v>
      </c>
      <c r="AS1443" s="3">
        <v>0.04</v>
      </c>
      <c r="AT1443" s="48">
        <f>(AO1443*(1-AQ1443))+(AO1443*AS1443)</f>
        <v>2185999.56</v>
      </c>
      <c r="AU1443" s="3" t="s">
        <v>109</v>
      </c>
      <c r="AV1443" s="3" t="s">
        <v>109</v>
      </c>
      <c r="AW1443" s="3" t="s">
        <v>109</v>
      </c>
      <c r="AX1443" s="3" t="s">
        <v>109</v>
      </c>
      <c r="AY1443" s="3" t="s">
        <v>109</v>
      </c>
      <c r="AZ1443" s="3" t="s">
        <v>109</v>
      </c>
      <c r="BA1443" s="3" t="s">
        <v>109</v>
      </c>
      <c r="BB1443" s="3" t="s">
        <v>109</v>
      </c>
      <c r="BC1443" s="3" t="s">
        <v>109</v>
      </c>
      <c r="BD1443" s="3" t="s">
        <v>109</v>
      </c>
      <c r="BE1443" s="3" t="s">
        <v>109</v>
      </c>
      <c r="BF1443" s="3" t="s">
        <v>109</v>
      </c>
      <c r="BG1443" s="3" t="s">
        <v>109</v>
      </c>
      <c r="BH1443" s="3" t="s">
        <v>109</v>
      </c>
      <c r="BI1443" s="3" t="s">
        <v>109</v>
      </c>
      <c r="BJ1443" s="3">
        <f>BX1443*0.1</f>
        <v>3.6499895727334919E-2</v>
      </c>
      <c r="BK1443" s="3">
        <f>BX1443*0.23</f>
        <v>8.3949760172870314E-2</v>
      </c>
      <c r="BL1443" s="2">
        <f>BX1443*0.32</f>
        <v>0.11679966632747174</v>
      </c>
      <c r="BM1443" s="3">
        <f>BX1443*0.3</f>
        <v>0.10949968718200476</v>
      </c>
      <c r="BN1443" s="3">
        <f>BX1443*0.05</f>
        <v>1.8249947863667459E-2</v>
      </c>
      <c r="BO1443" s="3" t="s">
        <v>109</v>
      </c>
      <c r="BP1443" s="3" t="s">
        <v>109</v>
      </c>
      <c r="BQ1443" s="3" t="s">
        <v>109</v>
      </c>
      <c r="BR1443" s="3" t="s">
        <v>109</v>
      </c>
      <c r="BS1443" s="3" t="s">
        <v>109</v>
      </c>
      <c r="BT1443" s="3" t="s">
        <v>109</v>
      </c>
      <c r="BU1443" s="3" t="s">
        <v>109</v>
      </c>
      <c r="BV1443" s="3" t="s">
        <v>109</v>
      </c>
      <c r="BW1443" s="3" t="s">
        <v>109</v>
      </c>
      <c r="BX1443" s="71">
        <f>1-(BY1443/AT1443)</f>
        <v>0.36499895727334919</v>
      </c>
      <c r="BY1443" s="46">
        <f>CE1443*CB1443</f>
        <v>1388112</v>
      </c>
      <c r="BZ1443" s="3">
        <v>0.06</v>
      </c>
      <c r="CA1443" s="4">
        <f>C1443</f>
        <v>0.02</v>
      </c>
      <c r="CB1443" s="3">
        <f>BZ1443+CA1443</f>
        <v>0.08</v>
      </c>
      <c r="CC1443" s="47">
        <v>17351400</v>
      </c>
      <c r="CD1443" s="46">
        <v>0</v>
      </c>
      <c r="CE1443" s="46">
        <f>CC1443-CD1443</f>
        <v>17351400</v>
      </c>
      <c r="CF1443" s="46">
        <f>CE1443/Q1443</f>
        <v>98030.508474576272</v>
      </c>
      <c r="CG1443" s="3" t="s">
        <v>109</v>
      </c>
      <c r="CH1443" s="3" t="s">
        <v>5792</v>
      </c>
      <c r="CI1443" s="3" t="s">
        <v>109</v>
      </c>
      <c r="CJ1443" s="3" t="s">
        <v>109</v>
      </c>
      <c r="CK1443" s="3" t="s">
        <v>109</v>
      </c>
      <c r="CL1443" s="3" t="s">
        <v>109</v>
      </c>
      <c r="CM1443" s="3" t="s">
        <v>109</v>
      </c>
      <c r="CN1443" s="3" t="s">
        <v>109</v>
      </c>
      <c r="CO1443" s="3" t="s">
        <v>109</v>
      </c>
      <c r="CP1443" s="3" t="s">
        <v>109</v>
      </c>
      <c r="CQ1443" s="5" t="s">
        <v>126</v>
      </c>
      <c r="CR1443" s="5" t="s">
        <v>5793</v>
      </c>
      <c r="CV1443" s="21" t="s">
        <v>113</v>
      </c>
      <c r="CW1443" s="11"/>
    </row>
    <row r="1444" spans="1:101" x14ac:dyDescent="0.25">
      <c r="A1444" s="3" t="s">
        <v>5640</v>
      </c>
      <c r="B1444" s="61" t="str">
        <f>CONCATENATE(RIGHT(LEFT(A1444,26),3))</f>
        <v>026</v>
      </c>
      <c r="C1444" s="9">
        <v>2.3699000000000001E-2</v>
      </c>
      <c r="D1444" s="3" t="s">
        <v>5641</v>
      </c>
      <c r="E1444" s="3" t="s">
        <v>4655</v>
      </c>
      <c r="F1444" s="3" t="s">
        <v>5642</v>
      </c>
      <c r="G1444" s="3" t="s">
        <v>359</v>
      </c>
      <c r="H1444" s="28"/>
      <c r="I1444" s="3" t="s">
        <v>1726</v>
      </c>
      <c r="J1444" s="3" t="s">
        <v>4425</v>
      </c>
      <c r="K1444" s="4">
        <v>18942</v>
      </c>
      <c r="L1444" s="3" t="s">
        <v>109</v>
      </c>
      <c r="M1444" s="3" t="s">
        <v>109</v>
      </c>
      <c r="N1444" s="3" t="s">
        <v>109</v>
      </c>
      <c r="O1444" s="3" t="s">
        <v>109</v>
      </c>
      <c r="P1444" s="3" t="s">
        <v>109</v>
      </c>
      <c r="Q1444" s="64">
        <v>24</v>
      </c>
      <c r="R1444" s="16"/>
      <c r="S1444" s="3" t="s">
        <v>109</v>
      </c>
      <c r="T1444" s="74" t="s">
        <v>109</v>
      </c>
      <c r="U1444" s="46">
        <v>1010</v>
      </c>
      <c r="V1444" s="3" t="s">
        <v>109</v>
      </c>
      <c r="W1444" s="3" t="s">
        <v>109</v>
      </c>
      <c r="X1444" s="3" t="s">
        <v>109</v>
      </c>
      <c r="Y1444" s="3" t="s">
        <v>109</v>
      </c>
      <c r="Z1444" s="3" t="s">
        <v>109</v>
      </c>
      <c r="AA1444" s="4">
        <v>1981</v>
      </c>
      <c r="AB1444" s="3" t="s">
        <v>109</v>
      </c>
      <c r="AC1444" s="5" t="s">
        <v>156</v>
      </c>
      <c r="AD1444" s="3" t="s">
        <v>156</v>
      </c>
      <c r="AE1444" s="3" t="s">
        <v>109</v>
      </c>
      <c r="AF1444" s="4">
        <v>5</v>
      </c>
      <c r="AG1444" s="3" t="s">
        <v>109</v>
      </c>
      <c r="AH1444" s="3" t="s">
        <v>111</v>
      </c>
      <c r="AI1444" s="3" t="s">
        <v>109</v>
      </c>
      <c r="AJ1444" s="7">
        <v>3</v>
      </c>
      <c r="AN1444" s="3" t="s">
        <v>109</v>
      </c>
      <c r="AO1444" s="42">
        <f>(Q1444*U1444)*12</f>
        <v>290880</v>
      </c>
      <c r="AP1444" s="3" t="s">
        <v>109</v>
      </c>
      <c r="AQ1444" s="3">
        <v>2.1000000000000001E-2</v>
      </c>
      <c r="AR1444" s="3" t="s">
        <v>109</v>
      </c>
      <c r="AS1444" s="3">
        <v>0.04</v>
      </c>
      <c r="AT1444" s="48">
        <f>(AO1444*(1-AQ1444))+(AO1444*AS1444)</f>
        <v>296406.72000000003</v>
      </c>
      <c r="AU1444" s="3" t="s">
        <v>109</v>
      </c>
      <c r="AV1444" s="3" t="s">
        <v>109</v>
      </c>
      <c r="AW1444" s="3" t="s">
        <v>109</v>
      </c>
      <c r="AX1444" s="3" t="s">
        <v>109</v>
      </c>
      <c r="AY1444" s="3" t="s">
        <v>109</v>
      </c>
      <c r="AZ1444" s="3" t="s">
        <v>109</v>
      </c>
      <c r="BA1444" s="3" t="s">
        <v>109</v>
      </c>
      <c r="BB1444" s="3" t="s">
        <v>109</v>
      </c>
      <c r="BC1444" s="3" t="s">
        <v>109</v>
      </c>
      <c r="BD1444" s="3" t="s">
        <v>109</v>
      </c>
      <c r="BE1444" s="3" t="s">
        <v>109</v>
      </c>
      <c r="BF1444" s="3" t="s">
        <v>109</v>
      </c>
      <c r="BG1444" s="3" t="s">
        <v>109</v>
      </c>
      <c r="BH1444" s="3" t="s">
        <v>109</v>
      </c>
      <c r="BI1444" s="3" t="s">
        <v>109</v>
      </c>
      <c r="BJ1444" s="3">
        <f>BX1444*0.1</f>
        <v>3.5521604705858224E-2</v>
      </c>
      <c r="BK1444" s="3">
        <f>BX1444*0.23</f>
        <v>8.1699690823473919E-2</v>
      </c>
      <c r="BL1444" s="2">
        <f>BX1444*0.32</f>
        <v>0.11366913505874632</v>
      </c>
      <c r="BM1444" s="3">
        <f>BX1444*0.3</f>
        <v>0.10656481411757467</v>
      </c>
      <c r="BN1444" s="3">
        <f>BX1444*0.05</f>
        <v>1.7760802352929112E-2</v>
      </c>
      <c r="BO1444" s="3" t="s">
        <v>109</v>
      </c>
      <c r="BP1444" s="3" t="s">
        <v>109</v>
      </c>
      <c r="BQ1444" s="3" t="s">
        <v>109</v>
      </c>
      <c r="BR1444" s="3" t="s">
        <v>109</v>
      </c>
      <c r="BS1444" s="3" t="s">
        <v>109</v>
      </c>
      <c r="BT1444" s="3" t="s">
        <v>109</v>
      </c>
      <c r="BU1444" s="3" t="s">
        <v>109</v>
      </c>
      <c r="BV1444" s="3" t="s">
        <v>109</v>
      </c>
      <c r="BW1444" s="3" t="s">
        <v>109</v>
      </c>
      <c r="BX1444" s="71">
        <f>1-(BY1444/AT1444)</f>
        <v>0.35521604705858223</v>
      </c>
      <c r="BY1444" s="46">
        <f>CE1444*CB1444</f>
        <v>191118.2966</v>
      </c>
      <c r="BZ1444" s="3">
        <v>0.06</v>
      </c>
      <c r="CA1444" s="4">
        <f>C1444</f>
        <v>2.3699000000000001E-2</v>
      </c>
      <c r="CB1444" s="3">
        <f>BZ1444+CA1444</f>
        <v>8.3698999999999996E-2</v>
      </c>
      <c r="CC1444" s="47">
        <v>2283400</v>
      </c>
      <c r="CD1444" s="46">
        <v>0</v>
      </c>
      <c r="CE1444" s="46">
        <f>CC1444-CD1444</f>
        <v>2283400</v>
      </c>
      <c r="CF1444" s="46">
        <f>CE1444/Q1444</f>
        <v>95141.666666666672</v>
      </c>
      <c r="CG1444" s="3" t="s">
        <v>109</v>
      </c>
      <c r="CH1444" s="3" t="s">
        <v>5643</v>
      </c>
      <c r="CI1444" s="3" t="s">
        <v>109</v>
      </c>
      <c r="CJ1444" s="3" t="s">
        <v>109</v>
      </c>
      <c r="CK1444" s="3" t="s">
        <v>109</v>
      </c>
      <c r="CL1444" s="3" t="s">
        <v>109</v>
      </c>
      <c r="CM1444" s="3" t="s">
        <v>109</v>
      </c>
      <c r="CN1444" s="3" t="s">
        <v>109</v>
      </c>
      <c r="CO1444" s="3" t="s">
        <v>109</v>
      </c>
      <c r="CP1444" s="3" t="s">
        <v>109</v>
      </c>
      <c r="CQ1444" s="5" t="s">
        <v>113</v>
      </c>
      <c r="CR1444" s="5" t="s">
        <v>109</v>
      </c>
      <c r="CV1444" s="21" t="s">
        <v>113</v>
      </c>
      <c r="CW1444" s="16"/>
    </row>
    <row r="1445" spans="1:101" x14ac:dyDescent="0.25">
      <c r="A1445" s="3" t="s">
        <v>5195</v>
      </c>
      <c r="B1445" s="61" t="str">
        <f>CONCATENATE(RIGHT(LEFT(A1445,26),3))</f>
        <v>026</v>
      </c>
      <c r="C1445" s="9">
        <v>2.3699000000000001E-2</v>
      </c>
      <c r="D1445" s="3" t="s">
        <v>109</v>
      </c>
      <c r="E1445" s="3" t="s">
        <v>5063</v>
      </c>
      <c r="F1445" s="3" t="s">
        <v>5196</v>
      </c>
      <c r="G1445" s="3" t="s">
        <v>359</v>
      </c>
      <c r="H1445" s="23"/>
      <c r="I1445" s="3" t="s">
        <v>1726</v>
      </c>
      <c r="J1445" s="3" t="s">
        <v>4425</v>
      </c>
      <c r="K1445" s="4">
        <v>9213</v>
      </c>
      <c r="L1445" s="3" t="s">
        <v>109</v>
      </c>
      <c r="M1445" s="3" t="s">
        <v>109</v>
      </c>
      <c r="N1445" s="3" t="s">
        <v>109</v>
      </c>
      <c r="O1445" s="3" t="s">
        <v>109</v>
      </c>
      <c r="P1445" s="3" t="s">
        <v>109</v>
      </c>
      <c r="Q1445" s="64">
        <v>12</v>
      </c>
      <c r="R1445" s="9">
        <v>12</v>
      </c>
      <c r="S1445" s="3" t="s">
        <v>109</v>
      </c>
      <c r="U1445" s="46">
        <v>828</v>
      </c>
      <c r="V1445" s="3" t="s">
        <v>109</v>
      </c>
      <c r="W1445" s="3" t="s">
        <v>109</v>
      </c>
      <c r="X1445" s="3" t="s">
        <v>109</v>
      </c>
      <c r="Y1445" s="3" t="s">
        <v>109</v>
      </c>
      <c r="Z1445" s="3" t="s">
        <v>109</v>
      </c>
      <c r="AA1445" s="4">
        <v>2002</v>
      </c>
      <c r="AB1445" s="3" t="s">
        <v>109</v>
      </c>
      <c r="AC1445" s="5" t="s">
        <v>156</v>
      </c>
      <c r="AD1445" s="3" t="s">
        <v>156</v>
      </c>
      <c r="AE1445" s="3" t="s">
        <v>109</v>
      </c>
      <c r="AF1445" s="4">
        <v>5</v>
      </c>
      <c r="AG1445" s="3" t="s">
        <v>109</v>
      </c>
      <c r="AH1445" s="3" t="s">
        <v>135</v>
      </c>
      <c r="AI1445" s="3" t="s">
        <v>109</v>
      </c>
      <c r="AJ1445" s="7">
        <v>4</v>
      </c>
      <c r="AN1445" s="3" t="s">
        <v>109</v>
      </c>
      <c r="AO1445" s="42">
        <f>(Q1445*U1445)*12</f>
        <v>119232</v>
      </c>
      <c r="AP1445" s="3" t="s">
        <v>109</v>
      </c>
      <c r="AQ1445" s="3">
        <v>2.1000000000000001E-2</v>
      </c>
      <c r="AR1445" s="3" t="s">
        <v>109</v>
      </c>
      <c r="AS1445" s="3">
        <v>0.04</v>
      </c>
      <c r="AT1445" s="48">
        <f>(AO1445*(1-AQ1445))+(AO1445*AS1445)</f>
        <v>121497.408</v>
      </c>
      <c r="AU1445" s="3" t="s">
        <v>109</v>
      </c>
      <c r="AV1445" s="3" t="s">
        <v>109</v>
      </c>
      <c r="AW1445" s="3" t="s">
        <v>109</v>
      </c>
      <c r="AX1445" s="3" t="s">
        <v>109</v>
      </c>
      <c r="AY1445" s="3" t="s">
        <v>109</v>
      </c>
      <c r="AZ1445" s="3" t="s">
        <v>109</v>
      </c>
      <c r="BA1445" s="3" t="s">
        <v>109</v>
      </c>
      <c r="BB1445" s="3" t="s">
        <v>109</v>
      </c>
      <c r="BC1445" s="3" t="s">
        <v>109</v>
      </c>
      <c r="BD1445" s="3" t="s">
        <v>109</v>
      </c>
      <c r="BE1445" s="3" t="s">
        <v>109</v>
      </c>
      <c r="BF1445" s="3" t="s">
        <v>109</v>
      </c>
      <c r="BG1445" s="3" t="s">
        <v>109</v>
      </c>
      <c r="BH1445" s="3" t="s">
        <v>109</v>
      </c>
      <c r="BI1445" s="3" t="s">
        <v>109</v>
      </c>
      <c r="BJ1445" s="3">
        <f>BX1445*0.1</f>
        <v>3.3652488372426848E-2</v>
      </c>
      <c r="BK1445" s="3">
        <f>BX1445*0.23</f>
        <v>7.7400723256581747E-2</v>
      </c>
      <c r="BL1445" s="2">
        <f>BX1445*0.32</f>
        <v>0.10768796279176591</v>
      </c>
      <c r="BM1445" s="3">
        <f>BX1445*0.3</f>
        <v>0.10095746511728054</v>
      </c>
      <c r="BN1445" s="3">
        <f>BX1445*0.05</f>
        <v>1.6826244186213424E-2</v>
      </c>
      <c r="BO1445" s="3" t="s">
        <v>109</v>
      </c>
      <c r="BP1445" s="3" t="s">
        <v>109</v>
      </c>
      <c r="BQ1445" s="3" t="s">
        <v>109</v>
      </c>
      <c r="BR1445" s="3" t="s">
        <v>109</v>
      </c>
      <c r="BS1445" s="3" t="s">
        <v>109</v>
      </c>
      <c r="BT1445" s="3" t="s">
        <v>109</v>
      </c>
      <c r="BU1445" s="3" t="s">
        <v>109</v>
      </c>
      <c r="BV1445" s="3" t="s">
        <v>109</v>
      </c>
      <c r="BW1445" s="3" t="s">
        <v>109</v>
      </c>
      <c r="BX1445" s="71">
        <f>1-(BY1445/AT1445)</f>
        <v>0.33652488372426848</v>
      </c>
      <c r="BY1445" s="46">
        <f>CE1445*CB1445</f>
        <v>80610.506899999993</v>
      </c>
      <c r="BZ1445" s="3">
        <v>0.06</v>
      </c>
      <c r="CA1445" s="4">
        <f>C1445</f>
        <v>2.3699000000000001E-2</v>
      </c>
      <c r="CB1445" s="3">
        <f>BZ1445+CA1445</f>
        <v>8.3698999999999996E-2</v>
      </c>
      <c r="CC1445" s="47">
        <v>963100</v>
      </c>
      <c r="CD1445" s="46">
        <v>0</v>
      </c>
      <c r="CE1445" s="46">
        <f>CC1445-CD1445</f>
        <v>963100</v>
      </c>
      <c r="CF1445" s="46">
        <f>CE1445/Q1445</f>
        <v>80258.333333333328</v>
      </c>
      <c r="CG1445" s="3" t="s">
        <v>109</v>
      </c>
      <c r="CH1445" s="3" t="s">
        <v>109</v>
      </c>
      <c r="CI1445" s="3" t="s">
        <v>109</v>
      </c>
      <c r="CJ1445" s="3" t="s">
        <v>109</v>
      </c>
      <c r="CK1445" s="3" t="s">
        <v>109</v>
      </c>
      <c r="CL1445" s="3" t="s">
        <v>109</v>
      </c>
      <c r="CM1445" s="3" t="s">
        <v>109</v>
      </c>
      <c r="CN1445" s="3" t="s">
        <v>109</v>
      </c>
      <c r="CO1445" s="3" t="s">
        <v>109</v>
      </c>
      <c r="CP1445" s="3" t="s">
        <v>109</v>
      </c>
      <c r="CQ1445" s="5" t="s">
        <v>113</v>
      </c>
      <c r="CR1445" s="5" t="s">
        <v>109</v>
      </c>
      <c r="CV1445" s="21" t="s">
        <v>113</v>
      </c>
      <c r="CW1445" s="16"/>
    </row>
    <row r="1446" spans="1:101" x14ac:dyDescent="0.25">
      <c r="A1446" s="3" t="s">
        <v>4436</v>
      </c>
      <c r="B1446" s="61" t="str">
        <f>CONCATENATE(RIGHT(LEFT(A1446,26),3))</f>
        <v>026</v>
      </c>
      <c r="C1446" s="9">
        <v>2.3699000000000001E-2</v>
      </c>
      <c r="D1446" s="3" t="s">
        <v>4437</v>
      </c>
      <c r="E1446" s="3" t="s">
        <v>154</v>
      </c>
      <c r="F1446" s="3" t="s">
        <v>4438</v>
      </c>
      <c r="G1446" s="3" t="s">
        <v>359</v>
      </c>
      <c r="H1446" s="28"/>
      <c r="I1446" s="3" t="s">
        <v>1726</v>
      </c>
      <c r="J1446" s="3" t="s">
        <v>4425</v>
      </c>
      <c r="K1446" s="4">
        <v>3530</v>
      </c>
      <c r="L1446" s="3" t="s">
        <v>109</v>
      </c>
      <c r="M1446" s="3" t="s">
        <v>109</v>
      </c>
      <c r="N1446" s="3" t="s">
        <v>109</v>
      </c>
      <c r="O1446" s="3" t="s">
        <v>109</v>
      </c>
      <c r="P1446" s="3" t="s">
        <v>109</v>
      </c>
      <c r="Q1446" s="64">
        <v>8</v>
      </c>
      <c r="R1446" s="4">
        <v>8</v>
      </c>
      <c r="S1446" s="3" t="s">
        <v>109</v>
      </c>
      <c r="U1446" s="46">
        <v>828</v>
      </c>
      <c r="V1446" s="3" t="s">
        <v>109</v>
      </c>
      <c r="W1446" s="3" t="s">
        <v>109</v>
      </c>
      <c r="X1446" s="3" t="s">
        <v>109</v>
      </c>
      <c r="Y1446" s="3" t="s">
        <v>109</v>
      </c>
      <c r="Z1446" s="3" t="s">
        <v>109</v>
      </c>
      <c r="AA1446" s="4">
        <v>1991</v>
      </c>
      <c r="AB1446" s="3" t="s">
        <v>109</v>
      </c>
      <c r="AC1446" s="5" t="s">
        <v>156</v>
      </c>
      <c r="AD1446" s="3" t="s">
        <v>156</v>
      </c>
      <c r="AE1446" s="3" t="s">
        <v>109</v>
      </c>
      <c r="AF1446" s="4">
        <v>5</v>
      </c>
      <c r="AG1446" s="3" t="s">
        <v>109</v>
      </c>
      <c r="AH1446" s="3" t="s">
        <v>111</v>
      </c>
      <c r="AI1446" s="3" t="s">
        <v>109</v>
      </c>
      <c r="AJ1446" s="7">
        <v>3</v>
      </c>
      <c r="AN1446" s="3" t="s">
        <v>109</v>
      </c>
      <c r="AO1446" s="42">
        <f>(Q1446*U1446)*12</f>
        <v>79488</v>
      </c>
      <c r="AP1446" s="3" t="s">
        <v>109</v>
      </c>
      <c r="AQ1446" s="3">
        <v>2.1000000000000001E-2</v>
      </c>
      <c r="AR1446" s="3" t="s">
        <v>109</v>
      </c>
      <c r="AS1446" s="3">
        <v>0.04</v>
      </c>
      <c r="AT1446" s="48">
        <f>(AO1446*(1-AQ1446))+(AO1446*AS1446)</f>
        <v>80998.271999999997</v>
      </c>
      <c r="AU1446" s="3" t="s">
        <v>109</v>
      </c>
      <c r="AV1446" s="3" t="s">
        <v>109</v>
      </c>
      <c r="AW1446" s="3" t="s">
        <v>109</v>
      </c>
      <c r="AX1446" s="3" t="s">
        <v>109</v>
      </c>
      <c r="AY1446" s="3" t="s">
        <v>109</v>
      </c>
      <c r="AZ1446" s="3" t="s">
        <v>109</v>
      </c>
      <c r="BA1446" s="3" t="s">
        <v>109</v>
      </c>
      <c r="BB1446" s="3" t="s">
        <v>109</v>
      </c>
      <c r="BC1446" s="3" t="s">
        <v>109</v>
      </c>
      <c r="BD1446" s="3" t="s">
        <v>109</v>
      </c>
      <c r="BE1446" s="3" t="s">
        <v>109</v>
      </c>
      <c r="BF1446" s="3" t="s">
        <v>109</v>
      </c>
      <c r="BG1446" s="3" t="s">
        <v>109</v>
      </c>
      <c r="BH1446" s="3" t="s">
        <v>109</v>
      </c>
      <c r="BI1446" s="3" t="s">
        <v>109</v>
      </c>
      <c r="BJ1446" s="3">
        <f>BX1446*0.1</f>
        <v>3.3390708137576074E-2</v>
      </c>
      <c r="BK1446" s="3">
        <f>BX1446*0.23</f>
        <v>7.6798628716424983E-2</v>
      </c>
      <c r="BL1446" s="2">
        <f>BX1446*0.32</f>
        <v>0.10685026604024345</v>
      </c>
      <c r="BM1446" s="3">
        <f>BX1446*0.3</f>
        <v>0.10017212441272823</v>
      </c>
      <c r="BN1446" s="3">
        <f>BX1446*0.05</f>
        <v>1.6695354068788037E-2</v>
      </c>
      <c r="BO1446" s="3" t="s">
        <v>109</v>
      </c>
      <c r="BP1446" s="3" t="s">
        <v>109</v>
      </c>
      <c r="BQ1446" s="3" t="s">
        <v>109</v>
      </c>
      <c r="BR1446" s="3" t="s">
        <v>109</v>
      </c>
      <c r="BS1446" s="3" t="s">
        <v>109</v>
      </c>
      <c r="BT1446" s="3" t="s">
        <v>109</v>
      </c>
      <c r="BU1446" s="3" t="s">
        <v>109</v>
      </c>
      <c r="BV1446" s="3" t="s">
        <v>109</v>
      </c>
      <c r="BW1446" s="3" t="s">
        <v>109</v>
      </c>
      <c r="BX1446" s="71">
        <f>1-(BY1446/AT1446)</f>
        <v>0.33390708137576075</v>
      </c>
      <c r="BY1446" s="46">
        <f>CE1446*CB1446</f>
        <v>53952.375399999997</v>
      </c>
      <c r="BZ1446" s="3">
        <v>0.06</v>
      </c>
      <c r="CA1446" s="4">
        <f>C1446</f>
        <v>2.3699000000000001E-2</v>
      </c>
      <c r="CB1446" s="3">
        <f>BZ1446+CA1446</f>
        <v>8.3698999999999996E-2</v>
      </c>
      <c r="CC1446" s="47">
        <v>644600</v>
      </c>
      <c r="CD1446" s="46">
        <v>0</v>
      </c>
      <c r="CE1446" s="46">
        <f>CC1446-CD1446</f>
        <v>644600</v>
      </c>
      <c r="CF1446" s="46">
        <f>CE1446/Q1446</f>
        <v>80575</v>
      </c>
      <c r="CG1446" s="3" t="s">
        <v>109</v>
      </c>
      <c r="CH1446" s="3" t="s">
        <v>1757</v>
      </c>
      <c r="CI1446" s="3" t="s">
        <v>109</v>
      </c>
      <c r="CJ1446" s="3" t="s">
        <v>109</v>
      </c>
      <c r="CK1446" s="3" t="s">
        <v>109</v>
      </c>
      <c r="CL1446" s="3" t="s">
        <v>109</v>
      </c>
      <c r="CM1446" s="3" t="s">
        <v>109</v>
      </c>
      <c r="CN1446" s="3" t="s">
        <v>109</v>
      </c>
      <c r="CO1446" s="3" t="s">
        <v>109</v>
      </c>
      <c r="CP1446" s="3" t="s">
        <v>109</v>
      </c>
      <c r="CQ1446" s="5" t="s">
        <v>113</v>
      </c>
      <c r="CR1446" s="5" t="s">
        <v>109</v>
      </c>
      <c r="CV1446" s="21" t="s">
        <v>113</v>
      </c>
      <c r="CW1446" s="6">
        <v>525</v>
      </c>
    </row>
    <row r="1447" spans="1:101" x14ac:dyDescent="0.25">
      <c r="A1447" s="3" t="s">
        <v>5800</v>
      </c>
      <c r="B1447" s="61" t="str">
        <f>CONCATENATE(RIGHT(LEFT(A1447,26),3))</f>
        <v>034</v>
      </c>
      <c r="C1447" s="4">
        <v>0.02</v>
      </c>
      <c r="D1447" s="3" t="s">
        <v>5801</v>
      </c>
      <c r="E1447" s="3" t="s">
        <v>5802</v>
      </c>
      <c r="F1447" s="3" t="s">
        <v>109</v>
      </c>
      <c r="G1447" s="3" t="s">
        <v>109</v>
      </c>
      <c r="H1447" s="28"/>
      <c r="I1447" s="3" t="s">
        <v>1726</v>
      </c>
      <c r="J1447" s="3" t="s">
        <v>4425</v>
      </c>
      <c r="K1447" s="4">
        <v>343473</v>
      </c>
      <c r="L1447" s="3" t="s">
        <v>109</v>
      </c>
      <c r="M1447" s="3" t="s">
        <v>109</v>
      </c>
      <c r="N1447" s="3" t="s">
        <v>109</v>
      </c>
      <c r="O1447" s="3" t="s">
        <v>109</v>
      </c>
      <c r="P1447" s="3" t="s">
        <v>109</v>
      </c>
      <c r="Q1447" s="64">
        <v>266</v>
      </c>
      <c r="R1447" s="4">
        <v>488</v>
      </c>
      <c r="S1447" s="3" t="s">
        <v>109</v>
      </c>
      <c r="T1447" s="74" t="s">
        <v>109</v>
      </c>
      <c r="U1447" s="46">
        <v>1010</v>
      </c>
      <c r="V1447" s="3" t="s">
        <v>109</v>
      </c>
      <c r="W1447" s="3" t="s">
        <v>109</v>
      </c>
      <c r="X1447" s="3" t="s">
        <v>109</v>
      </c>
      <c r="Y1447" s="3" t="s">
        <v>109</v>
      </c>
      <c r="Z1447" s="3" t="s">
        <v>109</v>
      </c>
      <c r="AA1447" s="8"/>
      <c r="AB1447" s="3" t="s">
        <v>109</v>
      </c>
      <c r="AC1447" s="5">
        <v>5</v>
      </c>
      <c r="AD1447" s="3" t="s">
        <v>109</v>
      </c>
      <c r="AE1447" s="3" t="s">
        <v>109</v>
      </c>
      <c r="AF1447" s="8"/>
      <c r="AG1447" s="3" t="s">
        <v>109</v>
      </c>
      <c r="AH1447" s="3" t="s">
        <v>109</v>
      </c>
      <c r="AI1447" s="3" t="s">
        <v>109</v>
      </c>
      <c r="AJ1447" s="13"/>
      <c r="AN1447" s="3" t="s">
        <v>109</v>
      </c>
      <c r="AO1447" s="42">
        <f>(Q1447*U1447)*12</f>
        <v>3223920</v>
      </c>
      <c r="AP1447" s="3" t="s">
        <v>109</v>
      </c>
      <c r="AQ1447" s="3">
        <v>2.1000000000000001E-2</v>
      </c>
      <c r="AR1447" s="3" t="s">
        <v>109</v>
      </c>
      <c r="AS1447" s="3">
        <v>0.04</v>
      </c>
      <c r="AT1447" s="48">
        <f>(AO1447*(1-AQ1447))+(AO1447*AS1447)</f>
        <v>3285174.48</v>
      </c>
      <c r="AU1447" s="3" t="s">
        <v>109</v>
      </c>
      <c r="AV1447" s="3" t="s">
        <v>109</v>
      </c>
      <c r="AW1447" s="3" t="s">
        <v>109</v>
      </c>
      <c r="AX1447" s="3" t="s">
        <v>109</v>
      </c>
      <c r="AY1447" s="3" t="s">
        <v>109</v>
      </c>
      <c r="AZ1447" s="3" t="s">
        <v>109</v>
      </c>
      <c r="BA1447" s="3" t="s">
        <v>109</v>
      </c>
      <c r="BB1447" s="3" t="s">
        <v>109</v>
      </c>
      <c r="BC1447" s="3" t="s">
        <v>109</v>
      </c>
      <c r="BD1447" s="3" t="s">
        <v>109</v>
      </c>
      <c r="BE1447" s="3" t="s">
        <v>109</v>
      </c>
      <c r="BF1447" s="3" t="s">
        <v>109</v>
      </c>
      <c r="BG1447" s="3" t="s">
        <v>109</v>
      </c>
      <c r="BH1447" s="3" t="s">
        <v>109</v>
      </c>
      <c r="BI1447" s="3" t="s">
        <v>109</v>
      </c>
      <c r="BJ1447" s="3">
        <f>BX1447*0.1</f>
        <v>2.9895359774011157E-2</v>
      </c>
      <c r="BK1447" s="3">
        <f>BX1447*0.23</f>
        <v>6.875932748022566E-2</v>
      </c>
      <c r="BL1447" s="2">
        <f>BX1447*0.32</f>
        <v>9.5665151276835697E-2</v>
      </c>
      <c r="BM1447" s="3">
        <f>BX1447*0.3</f>
        <v>8.9686079322033457E-2</v>
      </c>
      <c r="BN1447" s="3">
        <f>BX1447*0.05</f>
        <v>1.4947679887005579E-2</v>
      </c>
      <c r="BO1447" s="3" t="s">
        <v>109</v>
      </c>
      <c r="BP1447" s="3" t="s">
        <v>109</v>
      </c>
      <c r="BQ1447" s="3" t="s">
        <v>109</v>
      </c>
      <c r="BR1447" s="3" t="s">
        <v>109</v>
      </c>
      <c r="BS1447" s="3" t="s">
        <v>109</v>
      </c>
      <c r="BT1447" s="3" t="s">
        <v>109</v>
      </c>
      <c r="BU1447" s="3" t="s">
        <v>109</v>
      </c>
      <c r="BV1447" s="3" t="s">
        <v>109</v>
      </c>
      <c r="BW1447" s="3" t="s">
        <v>109</v>
      </c>
      <c r="BX1447" s="71">
        <f>1-(BY1447/AT1447)</f>
        <v>0.29895359774011154</v>
      </c>
      <c r="BY1447" s="46">
        <f>CE1447*CB1447</f>
        <v>2303059.75</v>
      </c>
      <c r="BZ1447" s="3">
        <v>5.7500000000000002E-2</v>
      </c>
      <c r="CA1447" s="4">
        <f>C1447</f>
        <v>0.02</v>
      </c>
      <c r="CB1447" s="3">
        <f>BZ1447+CA1447</f>
        <v>7.7499999999999999E-2</v>
      </c>
      <c r="CC1447" s="47">
        <v>29716900</v>
      </c>
      <c r="CD1447" s="46">
        <v>0</v>
      </c>
      <c r="CE1447" s="46">
        <f>CC1447-CD1447</f>
        <v>29716900</v>
      </c>
      <c r="CF1447" s="46">
        <f>CE1447/Q1447</f>
        <v>111717.66917293234</v>
      </c>
      <c r="CG1447" s="3" t="s">
        <v>109</v>
      </c>
      <c r="CH1447" s="3" t="s">
        <v>5803</v>
      </c>
      <c r="CI1447" s="3" t="s">
        <v>109</v>
      </c>
      <c r="CJ1447" s="3" t="s">
        <v>109</v>
      </c>
      <c r="CK1447" s="3" t="s">
        <v>109</v>
      </c>
      <c r="CL1447" s="3" t="s">
        <v>109</v>
      </c>
      <c r="CM1447" s="3" t="s">
        <v>109</v>
      </c>
      <c r="CN1447" s="3" t="s">
        <v>109</v>
      </c>
      <c r="CO1447" s="3" t="s">
        <v>109</v>
      </c>
      <c r="CP1447" s="3" t="s">
        <v>109</v>
      </c>
      <c r="CQ1447" s="5" t="s">
        <v>126</v>
      </c>
      <c r="CR1447" s="5" t="s">
        <v>5804</v>
      </c>
      <c r="CV1447" s="21" t="s">
        <v>113</v>
      </c>
      <c r="CW1447" s="6">
        <v>662</v>
      </c>
    </row>
    <row r="1448" spans="1:101" x14ac:dyDescent="0.25">
      <c r="A1448" s="3" t="s">
        <v>5290</v>
      </c>
      <c r="B1448" s="61" t="str">
        <f>CONCATENATE(RIGHT(LEFT(A1448,26),3))</f>
        <v>026</v>
      </c>
      <c r="C1448" s="4">
        <v>2.3699000000000001E-2</v>
      </c>
      <c r="D1448" s="3" t="s">
        <v>5291</v>
      </c>
      <c r="E1448" s="3" t="s">
        <v>5292</v>
      </c>
      <c r="F1448" s="3" t="s">
        <v>5293</v>
      </c>
      <c r="G1448" s="3" t="s">
        <v>359</v>
      </c>
      <c r="H1448" s="23"/>
      <c r="I1448" s="3" t="s">
        <v>1726</v>
      </c>
      <c r="J1448" s="3" t="s">
        <v>4425</v>
      </c>
      <c r="K1448" s="4">
        <v>4160</v>
      </c>
      <c r="L1448" s="3" t="s">
        <v>109</v>
      </c>
      <c r="M1448" s="3" t="s">
        <v>109</v>
      </c>
      <c r="N1448" s="3" t="s">
        <v>109</v>
      </c>
      <c r="O1448" s="3" t="s">
        <v>109</v>
      </c>
      <c r="P1448" s="3" t="s">
        <v>109</v>
      </c>
      <c r="Q1448" s="64">
        <v>8</v>
      </c>
      <c r="R1448" s="4">
        <v>8</v>
      </c>
      <c r="S1448" s="3" t="s">
        <v>109</v>
      </c>
      <c r="T1448" s="74" t="s">
        <v>109</v>
      </c>
      <c r="U1448" s="46">
        <v>828</v>
      </c>
      <c r="V1448" s="3" t="s">
        <v>109</v>
      </c>
      <c r="W1448" s="3" t="s">
        <v>109</v>
      </c>
      <c r="X1448" s="3" t="s">
        <v>109</v>
      </c>
      <c r="Y1448" s="3" t="s">
        <v>109</v>
      </c>
      <c r="Z1448" s="3" t="s">
        <v>109</v>
      </c>
      <c r="AA1448" s="4">
        <v>1966</v>
      </c>
      <c r="AB1448" s="3" t="s">
        <v>109</v>
      </c>
      <c r="AC1448" s="5" t="s">
        <v>156</v>
      </c>
      <c r="AD1448" s="3" t="s">
        <v>156</v>
      </c>
      <c r="AE1448" s="3" t="s">
        <v>109</v>
      </c>
      <c r="AF1448" s="4">
        <v>5</v>
      </c>
      <c r="AG1448" s="3" t="s">
        <v>109</v>
      </c>
      <c r="AH1448" s="3" t="s">
        <v>156</v>
      </c>
      <c r="AI1448" s="3" t="s">
        <v>109</v>
      </c>
      <c r="AJ1448" s="7">
        <v>5</v>
      </c>
      <c r="AN1448" s="3" t="s">
        <v>109</v>
      </c>
      <c r="AO1448" s="42">
        <f>(Q1448*U1448)*12</f>
        <v>79488</v>
      </c>
      <c r="AP1448" s="3" t="s">
        <v>109</v>
      </c>
      <c r="AQ1448" s="3">
        <v>2.1000000000000001E-2</v>
      </c>
      <c r="AR1448" s="3" t="s">
        <v>109</v>
      </c>
      <c r="AS1448" s="3">
        <v>0.04</v>
      </c>
      <c r="AT1448" s="48">
        <f>(AO1448*(1-AQ1448))+(AO1448*AS1448)</f>
        <v>80998.271999999997</v>
      </c>
      <c r="AU1448" s="3" t="s">
        <v>109</v>
      </c>
      <c r="AV1448" s="3" t="s">
        <v>109</v>
      </c>
      <c r="AW1448" s="3" t="s">
        <v>109</v>
      </c>
      <c r="AX1448" s="3" t="s">
        <v>109</v>
      </c>
      <c r="AY1448" s="3" t="s">
        <v>109</v>
      </c>
      <c r="AZ1448" s="3" t="s">
        <v>109</v>
      </c>
      <c r="BA1448" s="3" t="s">
        <v>109</v>
      </c>
      <c r="BB1448" s="3" t="s">
        <v>109</v>
      </c>
      <c r="BC1448" s="3" t="s">
        <v>109</v>
      </c>
      <c r="BD1448" s="3" t="s">
        <v>109</v>
      </c>
      <c r="BE1448" s="3" t="s">
        <v>109</v>
      </c>
      <c r="BF1448" s="3" t="s">
        <v>109</v>
      </c>
      <c r="BG1448" s="3" t="s">
        <v>109</v>
      </c>
      <c r="BH1448" s="3" t="s">
        <v>109</v>
      </c>
      <c r="BI1448" s="3" t="s">
        <v>109</v>
      </c>
      <c r="BJ1448" s="3">
        <f>BX1448*0.1</f>
        <v>2.9094718588564453E-2</v>
      </c>
      <c r="BK1448" s="3">
        <f>BX1448*0.23</f>
        <v>6.6917852753698243E-2</v>
      </c>
      <c r="BL1448" s="2">
        <f>BX1448*0.32</f>
        <v>9.310309948340624E-2</v>
      </c>
      <c r="BM1448" s="3">
        <f>BX1448*0.3</f>
        <v>8.7284155765693344E-2</v>
      </c>
      <c r="BN1448" s="3">
        <f>BX1448*0.05</f>
        <v>1.4547359294282226E-2</v>
      </c>
      <c r="BO1448" s="3" t="s">
        <v>109</v>
      </c>
      <c r="BP1448" s="3" t="s">
        <v>109</v>
      </c>
      <c r="BQ1448" s="3" t="s">
        <v>109</v>
      </c>
      <c r="BR1448" s="3" t="s">
        <v>109</v>
      </c>
      <c r="BS1448" s="3" t="s">
        <v>109</v>
      </c>
      <c r="BT1448" s="3" t="s">
        <v>109</v>
      </c>
      <c r="BU1448" s="3" t="s">
        <v>109</v>
      </c>
      <c r="BV1448" s="3" t="s">
        <v>109</v>
      </c>
      <c r="BW1448" s="3" t="s">
        <v>109</v>
      </c>
      <c r="BX1448" s="71">
        <f>1-(BY1448/AT1448)</f>
        <v>0.2909471858856445</v>
      </c>
      <c r="BY1448" s="46">
        <f>CE1448*CB1448</f>
        <v>57432.052700000007</v>
      </c>
      <c r="BZ1448" s="3">
        <v>5.7500000000000002E-2</v>
      </c>
      <c r="CA1448" s="4">
        <f>C1448</f>
        <v>2.3699000000000001E-2</v>
      </c>
      <c r="CB1448" s="3">
        <f>BZ1448+CA1448</f>
        <v>8.1199000000000007E-2</v>
      </c>
      <c r="CC1448" s="47">
        <v>707300</v>
      </c>
      <c r="CD1448" s="46">
        <v>0</v>
      </c>
      <c r="CE1448" s="46">
        <f>CC1448-CD1448</f>
        <v>707300</v>
      </c>
      <c r="CF1448" s="46">
        <f>CE1448/Q1448</f>
        <v>88412.5</v>
      </c>
      <c r="CG1448" s="3" t="s">
        <v>109</v>
      </c>
      <c r="CH1448" s="3" t="s">
        <v>5294</v>
      </c>
      <c r="CI1448" s="3" t="s">
        <v>109</v>
      </c>
      <c r="CJ1448" s="3" t="s">
        <v>109</v>
      </c>
      <c r="CK1448" s="3" t="s">
        <v>109</v>
      </c>
      <c r="CL1448" s="3" t="s">
        <v>109</v>
      </c>
      <c r="CM1448" s="3" t="s">
        <v>109</v>
      </c>
      <c r="CN1448" s="3" t="s">
        <v>109</v>
      </c>
      <c r="CO1448" s="3" t="s">
        <v>109</v>
      </c>
      <c r="CP1448" s="3" t="s">
        <v>109</v>
      </c>
      <c r="CQ1448" s="5" t="s">
        <v>113</v>
      </c>
      <c r="CR1448" s="5" t="s">
        <v>109</v>
      </c>
      <c r="CV1448" s="21" t="s">
        <v>113</v>
      </c>
      <c r="CW1448" s="6">
        <v>810</v>
      </c>
    </row>
    <row r="1449" spans="1:101" x14ac:dyDescent="0.25">
      <c r="A1449" s="3" t="s">
        <v>5437</v>
      </c>
      <c r="B1449" s="61" t="str">
        <f>CONCATENATE(RIGHT(LEFT(A1449,26),3))</f>
        <v>026</v>
      </c>
      <c r="C1449" s="4">
        <v>2.3699000000000001E-2</v>
      </c>
      <c r="D1449" s="3" t="s">
        <v>5438</v>
      </c>
      <c r="E1449" s="3" t="s">
        <v>4655</v>
      </c>
      <c r="F1449" s="3" t="s">
        <v>5439</v>
      </c>
      <c r="G1449" s="3" t="s">
        <v>359</v>
      </c>
      <c r="H1449" s="23"/>
      <c r="I1449" s="3" t="s">
        <v>1726</v>
      </c>
      <c r="J1449" s="3" t="s">
        <v>4425</v>
      </c>
      <c r="K1449" s="4">
        <v>7238</v>
      </c>
      <c r="L1449" s="3" t="s">
        <v>109</v>
      </c>
      <c r="M1449" s="3" t="s">
        <v>109</v>
      </c>
      <c r="N1449" s="3" t="s">
        <v>109</v>
      </c>
      <c r="O1449" s="3" t="s">
        <v>109</v>
      </c>
      <c r="P1449" s="3" t="s">
        <v>109</v>
      </c>
      <c r="Q1449" s="64">
        <v>9</v>
      </c>
      <c r="R1449" s="16"/>
      <c r="S1449" s="3" t="s">
        <v>109</v>
      </c>
      <c r="T1449" s="74" t="s">
        <v>109</v>
      </c>
      <c r="U1449" s="46">
        <v>1290</v>
      </c>
      <c r="V1449" s="3" t="s">
        <v>109</v>
      </c>
      <c r="W1449" s="3" t="s">
        <v>109</v>
      </c>
      <c r="X1449" s="3" t="s">
        <v>109</v>
      </c>
      <c r="Y1449" s="3" t="s">
        <v>109</v>
      </c>
      <c r="Z1449" s="3" t="s">
        <v>109</v>
      </c>
      <c r="AA1449" s="4">
        <v>1984</v>
      </c>
      <c r="AB1449" s="3" t="s">
        <v>109</v>
      </c>
      <c r="AC1449" s="5" t="s">
        <v>156</v>
      </c>
      <c r="AD1449" s="3" t="s">
        <v>156</v>
      </c>
      <c r="AE1449" s="3" t="s">
        <v>109</v>
      </c>
      <c r="AF1449" s="4">
        <v>5</v>
      </c>
      <c r="AG1449" s="3" t="s">
        <v>109</v>
      </c>
      <c r="AH1449" s="3" t="s">
        <v>111</v>
      </c>
      <c r="AI1449" s="3" t="s">
        <v>109</v>
      </c>
      <c r="AJ1449" s="7">
        <v>4</v>
      </c>
      <c r="AN1449" s="3" t="s">
        <v>109</v>
      </c>
      <c r="AO1449" s="42">
        <f>(Q1449*U1449)*12</f>
        <v>139320</v>
      </c>
      <c r="AP1449" s="3" t="s">
        <v>109</v>
      </c>
      <c r="AQ1449" s="3">
        <v>2.1000000000000001E-2</v>
      </c>
      <c r="AR1449" s="3" t="s">
        <v>109</v>
      </c>
      <c r="AS1449" s="3">
        <v>0.04</v>
      </c>
      <c r="AT1449" s="48">
        <f>(AO1449*(1-AQ1449))+(AO1449*AS1449)</f>
        <v>141967.07999999999</v>
      </c>
      <c r="AU1449" s="3" t="s">
        <v>109</v>
      </c>
      <c r="AV1449" s="3" t="s">
        <v>109</v>
      </c>
      <c r="AW1449" s="3" t="s">
        <v>109</v>
      </c>
      <c r="AX1449" s="3" t="s">
        <v>109</v>
      </c>
      <c r="AY1449" s="3" t="s">
        <v>109</v>
      </c>
      <c r="AZ1449" s="3" t="s">
        <v>109</v>
      </c>
      <c r="BA1449" s="3" t="s">
        <v>109</v>
      </c>
      <c r="BB1449" s="3" t="s">
        <v>109</v>
      </c>
      <c r="BC1449" s="3" t="s">
        <v>109</v>
      </c>
      <c r="BD1449" s="3" t="s">
        <v>109</v>
      </c>
      <c r="BE1449" s="3" t="s">
        <v>109</v>
      </c>
      <c r="BF1449" s="3" t="s">
        <v>109</v>
      </c>
      <c r="BG1449" s="3" t="s">
        <v>109</v>
      </c>
      <c r="BH1449" s="3" t="s">
        <v>109</v>
      </c>
      <c r="BI1449" s="3" t="s">
        <v>109</v>
      </c>
      <c r="BJ1449" s="3">
        <f>BX1449*0.1</f>
        <v>4.3313387230335371E-2</v>
      </c>
      <c r="BK1449" s="3">
        <f>BX1449*0.23</f>
        <v>9.9620790629771347E-2</v>
      </c>
      <c r="BL1449" s="2">
        <f>BX1449*0.32</f>
        <v>0.13860283913707316</v>
      </c>
      <c r="BM1449" s="3">
        <f>BX1449*0.3</f>
        <v>0.12994016169100608</v>
      </c>
      <c r="BN1449" s="3">
        <f>BX1449*0.05</f>
        <v>2.1656693615167685E-2</v>
      </c>
      <c r="BO1449" s="3" t="s">
        <v>109</v>
      </c>
      <c r="BP1449" s="3" t="s">
        <v>109</v>
      </c>
      <c r="BQ1449" s="3" t="s">
        <v>109</v>
      </c>
      <c r="BR1449" s="3" t="s">
        <v>109</v>
      </c>
      <c r="BS1449" s="3" t="s">
        <v>109</v>
      </c>
      <c r="BT1449" s="3" t="s">
        <v>109</v>
      </c>
      <c r="BU1449" s="3" t="s">
        <v>109</v>
      </c>
      <c r="BV1449" s="3" t="s">
        <v>109</v>
      </c>
      <c r="BW1449" s="3" t="s">
        <v>109</v>
      </c>
      <c r="BX1449" s="71">
        <f>1-(BY1449/AT1449)</f>
        <v>0.43313387230335365</v>
      </c>
      <c r="BY1449" s="46">
        <f>CE1449*CB1449</f>
        <v>80476.328900000008</v>
      </c>
      <c r="BZ1449" s="3">
        <v>5.7500000000000002E-2</v>
      </c>
      <c r="CA1449" s="4">
        <f>C1449</f>
        <v>2.3699000000000001E-2</v>
      </c>
      <c r="CB1449" s="3">
        <f>BZ1449+CA1449</f>
        <v>8.1199000000000007E-2</v>
      </c>
      <c r="CC1449" s="47">
        <v>991100</v>
      </c>
      <c r="CD1449" s="46">
        <v>0</v>
      </c>
      <c r="CE1449" s="46">
        <f>CC1449-CD1449</f>
        <v>991100</v>
      </c>
      <c r="CF1449" s="46">
        <f>CE1449/Q1449</f>
        <v>110122.22222222222</v>
      </c>
      <c r="CG1449" s="3" t="s">
        <v>109</v>
      </c>
      <c r="CH1449" s="3" t="s">
        <v>5440</v>
      </c>
      <c r="CI1449" s="3" t="s">
        <v>109</v>
      </c>
      <c r="CJ1449" s="3" t="s">
        <v>109</v>
      </c>
      <c r="CK1449" s="3" t="s">
        <v>109</v>
      </c>
      <c r="CL1449" s="3" t="s">
        <v>109</v>
      </c>
      <c r="CM1449" s="3" t="s">
        <v>109</v>
      </c>
      <c r="CN1449" s="3" t="s">
        <v>109</v>
      </c>
      <c r="CO1449" s="3" t="s">
        <v>109</v>
      </c>
      <c r="CP1449" s="3" t="s">
        <v>109</v>
      </c>
      <c r="CQ1449" s="5" t="s">
        <v>113</v>
      </c>
      <c r="CR1449" s="5" t="s">
        <v>109</v>
      </c>
      <c r="CV1449" s="21" t="s">
        <v>113</v>
      </c>
      <c r="CW1449" s="16"/>
    </row>
    <row r="1450" spans="1:101" x14ac:dyDescent="0.25">
      <c r="A1450" s="3" t="s">
        <v>5441</v>
      </c>
      <c r="B1450" s="61" t="str">
        <f>CONCATENATE(RIGHT(LEFT(A1450,26),3))</f>
        <v>026</v>
      </c>
      <c r="C1450" s="4">
        <v>2.3699000000000001E-2</v>
      </c>
      <c r="D1450" s="3" t="s">
        <v>5438</v>
      </c>
      <c r="E1450" s="3" t="s">
        <v>4655</v>
      </c>
      <c r="F1450" s="3" t="s">
        <v>5442</v>
      </c>
      <c r="G1450" s="3" t="s">
        <v>359</v>
      </c>
      <c r="I1450" s="3" t="s">
        <v>1726</v>
      </c>
      <c r="J1450" s="3" t="s">
        <v>4425</v>
      </c>
      <c r="K1450" s="4">
        <v>14481</v>
      </c>
      <c r="L1450" s="3" t="s">
        <v>109</v>
      </c>
      <c r="M1450" s="3" t="s">
        <v>109</v>
      </c>
      <c r="N1450" s="3" t="s">
        <v>109</v>
      </c>
      <c r="O1450" s="3" t="s">
        <v>109</v>
      </c>
      <c r="P1450" s="3" t="s">
        <v>109</v>
      </c>
      <c r="Q1450" s="64">
        <v>17</v>
      </c>
      <c r="R1450" s="8"/>
      <c r="S1450" s="3" t="s">
        <v>109</v>
      </c>
      <c r="T1450" s="74" t="s">
        <v>109</v>
      </c>
      <c r="U1450" s="46">
        <v>1290</v>
      </c>
      <c r="V1450" s="3" t="s">
        <v>109</v>
      </c>
      <c r="W1450" s="3" t="s">
        <v>109</v>
      </c>
      <c r="X1450" s="3" t="s">
        <v>109</v>
      </c>
      <c r="Y1450" s="3" t="s">
        <v>109</v>
      </c>
      <c r="Z1450" s="3" t="s">
        <v>109</v>
      </c>
      <c r="AA1450" s="4">
        <v>1982</v>
      </c>
      <c r="AB1450" s="3" t="s">
        <v>109</v>
      </c>
      <c r="AC1450" s="5" t="s">
        <v>156</v>
      </c>
      <c r="AD1450" s="3" t="s">
        <v>156</v>
      </c>
      <c r="AE1450" s="3" t="s">
        <v>109</v>
      </c>
      <c r="AF1450" s="4">
        <v>5</v>
      </c>
      <c r="AG1450" s="3" t="s">
        <v>109</v>
      </c>
      <c r="AH1450" s="3" t="s">
        <v>111</v>
      </c>
      <c r="AI1450" s="3" t="s">
        <v>109</v>
      </c>
      <c r="AJ1450" s="7">
        <v>3</v>
      </c>
      <c r="AN1450" s="3" t="s">
        <v>109</v>
      </c>
      <c r="AO1450" s="42">
        <f>(Q1450*U1450)*12</f>
        <v>263160</v>
      </c>
      <c r="AP1450" s="3" t="s">
        <v>109</v>
      </c>
      <c r="AQ1450" s="3">
        <v>2.1000000000000001E-2</v>
      </c>
      <c r="AR1450" s="3" t="s">
        <v>109</v>
      </c>
      <c r="AS1450" s="3">
        <v>0.04</v>
      </c>
      <c r="AT1450" s="48">
        <f>(AO1450*(1-AQ1450))+(AO1450*AS1450)</f>
        <v>268160.03999999998</v>
      </c>
      <c r="AU1450" s="3" t="s">
        <v>109</v>
      </c>
      <c r="AV1450" s="3" t="s">
        <v>109</v>
      </c>
      <c r="AW1450" s="3" t="s">
        <v>109</v>
      </c>
      <c r="AX1450" s="3" t="s">
        <v>109</v>
      </c>
      <c r="AY1450" s="3" t="s">
        <v>109</v>
      </c>
      <c r="AZ1450" s="3" t="s">
        <v>109</v>
      </c>
      <c r="BA1450" s="3" t="s">
        <v>109</v>
      </c>
      <c r="BB1450" s="3" t="s">
        <v>109</v>
      </c>
      <c r="BC1450" s="3" t="s">
        <v>109</v>
      </c>
      <c r="BD1450" s="3" t="s">
        <v>109</v>
      </c>
      <c r="BE1450" s="3" t="s">
        <v>109</v>
      </c>
      <c r="BF1450" s="3" t="s">
        <v>109</v>
      </c>
      <c r="BG1450" s="3" t="s">
        <v>109</v>
      </c>
      <c r="BH1450" s="3" t="s">
        <v>109</v>
      </c>
      <c r="BI1450" s="3" t="s">
        <v>109</v>
      </c>
      <c r="BJ1450" s="3">
        <f>BX1450*0.1</f>
        <v>4.3028081849928124E-2</v>
      </c>
      <c r="BK1450" s="3">
        <f>BX1450*0.23</f>
        <v>9.8964588254834687E-2</v>
      </c>
      <c r="BL1450" s="2">
        <f>BX1450*0.32</f>
        <v>0.13768986191977001</v>
      </c>
      <c r="BM1450" s="3">
        <f>BX1450*0.3</f>
        <v>0.12908424554978437</v>
      </c>
      <c r="BN1450" s="3">
        <f>BX1450*0.05</f>
        <v>2.1514040924964062E-2</v>
      </c>
      <c r="BO1450" s="3" t="s">
        <v>109</v>
      </c>
      <c r="BP1450" s="3" t="s">
        <v>109</v>
      </c>
      <c r="BQ1450" s="3" t="s">
        <v>109</v>
      </c>
      <c r="BR1450" s="3" t="s">
        <v>109</v>
      </c>
      <c r="BS1450" s="3" t="s">
        <v>109</v>
      </c>
      <c r="BT1450" s="3" t="s">
        <v>109</v>
      </c>
      <c r="BU1450" s="3" t="s">
        <v>109</v>
      </c>
      <c r="BV1450" s="3" t="s">
        <v>109</v>
      </c>
      <c r="BW1450" s="3" t="s">
        <v>109</v>
      </c>
      <c r="BX1450" s="71">
        <f>1-(BY1450/AT1450)</f>
        <v>0.43028081849928124</v>
      </c>
      <c r="BY1450" s="46">
        <f>CE1450*CB1450</f>
        <v>152775.9185</v>
      </c>
      <c r="BZ1450" s="3">
        <v>5.7500000000000002E-2</v>
      </c>
      <c r="CA1450" s="4">
        <f>C1450</f>
        <v>2.3699000000000001E-2</v>
      </c>
      <c r="CB1450" s="3">
        <f>BZ1450+CA1450</f>
        <v>8.1199000000000007E-2</v>
      </c>
      <c r="CC1450" s="47">
        <v>1881500</v>
      </c>
      <c r="CD1450" s="46">
        <v>0</v>
      </c>
      <c r="CE1450" s="46">
        <f>CC1450-CD1450</f>
        <v>1881500</v>
      </c>
      <c r="CF1450" s="46">
        <f>CE1450/Q1450</f>
        <v>110676.4705882353</v>
      </c>
      <c r="CG1450" s="3" t="s">
        <v>109</v>
      </c>
      <c r="CH1450" s="3" t="s">
        <v>5443</v>
      </c>
      <c r="CI1450" s="3" t="s">
        <v>109</v>
      </c>
      <c r="CJ1450" s="3" t="s">
        <v>109</v>
      </c>
      <c r="CK1450" s="3" t="s">
        <v>109</v>
      </c>
      <c r="CL1450" s="3" t="s">
        <v>109</v>
      </c>
      <c r="CM1450" s="3" t="s">
        <v>109</v>
      </c>
      <c r="CN1450" s="3" t="s">
        <v>109</v>
      </c>
      <c r="CO1450" s="3" t="s">
        <v>109</v>
      </c>
      <c r="CP1450" s="3" t="s">
        <v>109</v>
      </c>
      <c r="CQ1450" s="5" t="s">
        <v>113</v>
      </c>
      <c r="CR1450" s="5" t="s">
        <v>109</v>
      </c>
      <c r="CV1450" s="21" t="s">
        <v>113</v>
      </c>
      <c r="CW1450" s="11"/>
    </row>
    <row r="1451" spans="1:101" x14ac:dyDescent="0.25">
      <c r="A1451" s="3" t="s">
        <v>355</v>
      </c>
      <c r="B1451" s="61" t="str">
        <f>CONCATENATE(RIGHT(LEFT(A1451,26),3))</f>
        <v>026</v>
      </c>
      <c r="C1451" s="4">
        <v>2.3699000000000001E-2</v>
      </c>
      <c r="D1451" s="3" t="s">
        <v>5612</v>
      </c>
      <c r="E1451" s="3" t="s">
        <v>357</v>
      </c>
      <c r="F1451" s="3" t="s">
        <v>358</v>
      </c>
      <c r="G1451" s="3" t="s">
        <v>359</v>
      </c>
      <c r="H1451" s="9">
        <v>47906</v>
      </c>
      <c r="I1451" s="3" t="s">
        <v>1726</v>
      </c>
      <c r="J1451" s="3" t="s">
        <v>4425</v>
      </c>
      <c r="K1451" s="4">
        <v>66150</v>
      </c>
      <c r="L1451" s="3" t="s">
        <v>109</v>
      </c>
      <c r="M1451" s="3" t="s">
        <v>109</v>
      </c>
      <c r="N1451" s="3" t="s">
        <v>109</v>
      </c>
      <c r="O1451" s="3" t="s">
        <v>109</v>
      </c>
      <c r="P1451" s="3" t="s">
        <v>109</v>
      </c>
      <c r="Q1451" s="64">
        <v>39</v>
      </c>
      <c r="R1451" s="4">
        <v>84</v>
      </c>
      <c r="S1451" s="3" t="s">
        <v>109</v>
      </c>
      <c r="U1451" s="3" t="s">
        <v>109</v>
      </c>
      <c r="V1451" s="3" t="s">
        <v>109</v>
      </c>
      <c r="W1451" s="3" t="s">
        <v>109</v>
      </c>
      <c r="X1451" s="3" t="s">
        <v>109</v>
      </c>
      <c r="Y1451" s="3" t="s">
        <v>109</v>
      </c>
      <c r="Z1451" s="3" t="s">
        <v>109</v>
      </c>
      <c r="AA1451" s="4">
        <v>2012</v>
      </c>
      <c r="AB1451" s="3" t="s">
        <v>109</v>
      </c>
      <c r="AC1451" s="5" t="s">
        <v>156</v>
      </c>
      <c r="AD1451" s="3" t="s">
        <v>135</v>
      </c>
      <c r="AE1451" s="3" t="s">
        <v>109</v>
      </c>
      <c r="AF1451" s="4">
        <v>4</v>
      </c>
      <c r="AG1451" s="3" t="s">
        <v>109</v>
      </c>
      <c r="AH1451" s="3" t="s">
        <v>156</v>
      </c>
      <c r="AI1451" s="3" t="s">
        <v>109</v>
      </c>
      <c r="AJ1451" s="7">
        <v>5</v>
      </c>
      <c r="AN1451" s="3" t="s">
        <v>109</v>
      </c>
      <c r="AO1451" s="42" t="e">
        <f>(Q1451*#REF!)*12</f>
        <v>#REF!</v>
      </c>
      <c r="AP1451" s="3" t="s">
        <v>109</v>
      </c>
      <c r="AQ1451" s="3" t="s">
        <v>109</v>
      </c>
      <c r="AR1451" s="3" t="s">
        <v>109</v>
      </c>
      <c r="AS1451" s="3">
        <v>0.02</v>
      </c>
      <c r="AT1451" s="48" t="e">
        <f>(AO1451*(1-AQ1451))+(AO1451*AS1451)</f>
        <v>#REF!</v>
      </c>
      <c r="AU1451" s="3" t="s">
        <v>109</v>
      </c>
      <c r="AV1451" s="3" t="s">
        <v>109</v>
      </c>
      <c r="AW1451" s="3" t="s">
        <v>109</v>
      </c>
      <c r="AX1451" s="3" t="s">
        <v>109</v>
      </c>
      <c r="AY1451" s="3" t="s">
        <v>109</v>
      </c>
      <c r="AZ1451" s="3" t="s">
        <v>109</v>
      </c>
      <c r="BA1451" s="3" t="s">
        <v>109</v>
      </c>
      <c r="BB1451" s="3" t="s">
        <v>109</v>
      </c>
      <c r="BC1451" s="3" t="s">
        <v>109</v>
      </c>
      <c r="BD1451" s="3" t="s">
        <v>109</v>
      </c>
      <c r="BE1451" s="3" t="s">
        <v>109</v>
      </c>
      <c r="BF1451" s="3" t="s">
        <v>109</v>
      </c>
      <c r="BG1451" s="3" t="s">
        <v>109</v>
      </c>
      <c r="BH1451" s="3" t="s">
        <v>109</v>
      </c>
      <c r="BI1451" s="3" t="s">
        <v>109</v>
      </c>
      <c r="BJ1451" s="3" t="e">
        <f>BX1451*0.1</f>
        <v>#VALUE!</v>
      </c>
      <c r="BK1451" s="3" t="e">
        <f>BX1451*0.23</f>
        <v>#VALUE!</v>
      </c>
      <c r="BL1451" s="2" t="e">
        <f>BX1451*0.32</f>
        <v>#VALUE!</v>
      </c>
      <c r="BM1451" s="3" t="e">
        <f>BX1451*0.3</f>
        <v>#VALUE!</v>
      </c>
      <c r="BN1451" s="3" t="e">
        <f>BX1451*0.05</f>
        <v>#VALUE!</v>
      </c>
      <c r="BO1451" s="3" t="s">
        <v>109</v>
      </c>
      <c r="BP1451" s="3" t="s">
        <v>109</v>
      </c>
      <c r="BQ1451" s="3" t="s">
        <v>109</v>
      </c>
      <c r="BR1451" s="3" t="s">
        <v>109</v>
      </c>
      <c r="BS1451" s="3" t="s">
        <v>109</v>
      </c>
      <c r="BT1451" s="3" t="s">
        <v>109</v>
      </c>
      <c r="BU1451" s="3" t="s">
        <v>109</v>
      </c>
      <c r="BV1451" s="3" t="s">
        <v>109</v>
      </c>
      <c r="BW1451" s="3" t="s">
        <v>109</v>
      </c>
      <c r="BX1451" s="71" t="e">
        <f>1-(BY1451/AT1451)</f>
        <v>#VALUE!</v>
      </c>
      <c r="BY1451" s="46" t="e">
        <f>CE1451*CB1451</f>
        <v>#VALUE!</v>
      </c>
      <c r="BZ1451" s="3" t="s">
        <v>109</v>
      </c>
      <c r="CA1451" s="4">
        <f>C1451</f>
        <v>2.3699000000000001E-2</v>
      </c>
      <c r="CB1451" s="3" t="e">
        <f>BZ1451+CA1451</f>
        <v>#VALUE!</v>
      </c>
      <c r="CC1451" s="47">
        <v>4563400</v>
      </c>
      <c r="CD1451" s="46">
        <v>0</v>
      </c>
      <c r="CE1451" s="46">
        <f>CC1451-CD1451</f>
        <v>4563400</v>
      </c>
      <c r="CF1451" s="46">
        <f>CE1451/Q1451</f>
        <v>117010.25641025641</v>
      </c>
      <c r="CG1451" s="3" t="s">
        <v>109</v>
      </c>
      <c r="CH1451" s="3" t="s">
        <v>5613</v>
      </c>
      <c r="CI1451" s="3" t="s">
        <v>109</v>
      </c>
      <c r="CJ1451" s="3" t="s">
        <v>109</v>
      </c>
      <c r="CK1451" s="3" t="s">
        <v>109</v>
      </c>
      <c r="CL1451" s="3" t="s">
        <v>109</v>
      </c>
      <c r="CM1451" s="3" t="s">
        <v>109</v>
      </c>
      <c r="CN1451" s="3" t="s">
        <v>109</v>
      </c>
      <c r="CO1451" s="3" t="s">
        <v>109</v>
      </c>
      <c r="CP1451" s="3" t="s">
        <v>109</v>
      </c>
      <c r="CQ1451" s="5" t="s">
        <v>113</v>
      </c>
      <c r="CR1451" s="5" t="s">
        <v>109</v>
      </c>
      <c r="CV1451" s="21" t="s">
        <v>126</v>
      </c>
      <c r="CW1451" s="6">
        <v>381</v>
      </c>
    </row>
    <row r="1452" spans="1:101" x14ac:dyDescent="0.25">
      <c r="A1452" s="3" t="s">
        <v>5276</v>
      </c>
      <c r="B1452" s="61" t="str">
        <f>CONCATENATE(RIGHT(LEFT(A1452,26),3))</f>
        <v>026</v>
      </c>
      <c r="C1452" s="4">
        <v>2.3699000000000001E-2</v>
      </c>
      <c r="D1452" s="3" t="s">
        <v>5277</v>
      </c>
      <c r="E1452" s="3" t="s">
        <v>5278</v>
      </c>
      <c r="F1452" s="3" t="s">
        <v>5279</v>
      </c>
      <c r="G1452" s="3" t="s">
        <v>359</v>
      </c>
      <c r="H1452" s="28"/>
      <c r="I1452" s="3" t="s">
        <v>1726</v>
      </c>
      <c r="J1452" s="3" t="s">
        <v>4425</v>
      </c>
      <c r="K1452" s="4">
        <v>26376</v>
      </c>
      <c r="L1452" s="3" t="s">
        <v>109</v>
      </c>
      <c r="M1452" s="3" t="s">
        <v>109</v>
      </c>
      <c r="N1452" s="3" t="s">
        <v>109</v>
      </c>
      <c r="O1452" s="3" t="s">
        <v>109</v>
      </c>
      <c r="P1452" s="3" t="s">
        <v>109</v>
      </c>
      <c r="Q1452" s="64">
        <v>17</v>
      </c>
      <c r="R1452" s="4">
        <v>33</v>
      </c>
      <c r="S1452" s="3" t="s">
        <v>109</v>
      </c>
      <c r="U1452" s="46">
        <v>1290</v>
      </c>
      <c r="V1452" s="3" t="s">
        <v>109</v>
      </c>
      <c r="W1452" s="3" t="s">
        <v>109</v>
      </c>
      <c r="X1452" s="3" t="s">
        <v>109</v>
      </c>
      <c r="Y1452" s="3" t="s">
        <v>109</v>
      </c>
      <c r="Z1452" s="3" t="s">
        <v>109</v>
      </c>
      <c r="AA1452" s="4">
        <v>2008</v>
      </c>
      <c r="AB1452" s="3" t="s">
        <v>109</v>
      </c>
      <c r="AC1452" s="5" t="s">
        <v>156</v>
      </c>
      <c r="AD1452" s="3" t="s">
        <v>156</v>
      </c>
      <c r="AE1452" s="3" t="s">
        <v>109</v>
      </c>
      <c r="AF1452" s="4">
        <v>4</v>
      </c>
      <c r="AG1452" s="3" t="s">
        <v>109</v>
      </c>
      <c r="AH1452" s="3" t="s">
        <v>135</v>
      </c>
      <c r="AI1452" s="3" t="s">
        <v>109</v>
      </c>
      <c r="AJ1452" s="7">
        <v>4</v>
      </c>
      <c r="AN1452" s="3" t="s">
        <v>109</v>
      </c>
      <c r="AO1452" s="42">
        <f>(Q1452*U1452)*12</f>
        <v>263160</v>
      </c>
      <c r="AP1452" s="3" t="s">
        <v>109</v>
      </c>
      <c r="AQ1452" s="3">
        <v>2.1000000000000001E-2</v>
      </c>
      <c r="AR1452" s="3" t="s">
        <v>109</v>
      </c>
      <c r="AS1452" s="3">
        <v>0.04</v>
      </c>
      <c r="AT1452" s="48">
        <f>(AO1452*(1-AQ1452))+(AO1452*AS1452)</f>
        <v>268160.03999999998</v>
      </c>
      <c r="AU1452" s="3" t="s">
        <v>109</v>
      </c>
      <c r="AV1452" s="3" t="s">
        <v>109</v>
      </c>
      <c r="AW1452" s="3" t="s">
        <v>109</v>
      </c>
      <c r="AX1452" s="3" t="s">
        <v>109</v>
      </c>
      <c r="AY1452" s="3" t="s">
        <v>109</v>
      </c>
      <c r="AZ1452" s="3" t="s">
        <v>109</v>
      </c>
      <c r="BA1452" s="3" t="s">
        <v>109</v>
      </c>
      <c r="BB1452" s="3" t="s">
        <v>109</v>
      </c>
      <c r="BC1452" s="3" t="s">
        <v>109</v>
      </c>
      <c r="BD1452" s="3" t="s">
        <v>109</v>
      </c>
      <c r="BE1452" s="3" t="s">
        <v>109</v>
      </c>
      <c r="BF1452" s="3" t="s">
        <v>109</v>
      </c>
      <c r="BG1452" s="3" t="s">
        <v>109</v>
      </c>
      <c r="BH1452" s="3" t="s">
        <v>109</v>
      </c>
      <c r="BI1452" s="3" t="s">
        <v>109</v>
      </c>
      <c r="BJ1452" s="3">
        <f>BX1452*0.1</f>
        <v>3.7129527688017937E-2</v>
      </c>
      <c r="BK1452" s="3">
        <f>BX1452*0.23</f>
        <v>8.5397913682441262E-2</v>
      </c>
      <c r="BL1452" s="2">
        <f>BX1452*0.32</f>
        <v>0.1188144886016574</v>
      </c>
      <c r="BM1452" s="3">
        <f>BX1452*0.3</f>
        <v>0.11138858306405382</v>
      </c>
      <c r="BN1452" s="3">
        <f>BX1452*0.05</f>
        <v>1.8564763844008968E-2</v>
      </c>
      <c r="BO1452" s="3" t="s">
        <v>109</v>
      </c>
      <c r="BP1452" s="3" t="s">
        <v>109</v>
      </c>
      <c r="BQ1452" s="3" t="s">
        <v>109</v>
      </c>
      <c r="BR1452" s="3" t="s">
        <v>109</v>
      </c>
      <c r="BS1452" s="3" t="s">
        <v>109</v>
      </c>
      <c r="BT1452" s="3" t="s">
        <v>109</v>
      </c>
      <c r="BU1452" s="3" t="s">
        <v>109</v>
      </c>
      <c r="BV1452" s="3" t="s">
        <v>109</v>
      </c>
      <c r="BW1452" s="3" t="s">
        <v>109</v>
      </c>
      <c r="BX1452" s="71">
        <f>1-(BY1452/AT1452)</f>
        <v>0.37129527688017938</v>
      </c>
      <c r="BY1452" s="46">
        <f>CE1452*CB1452</f>
        <v>168593.48370000001</v>
      </c>
      <c r="BZ1452" s="3">
        <v>5.7500000000000002E-2</v>
      </c>
      <c r="CA1452" s="4">
        <f>C1452</f>
        <v>2.3699000000000001E-2</v>
      </c>
      <c r="CB1452" s="3">
        <f>BZ1452+CA1452</f>
        <v>8.1199000000000007E-2</v>
      </c>
      <c r="CC1452" s="47">
        <v>2076300</v>
      </c>
      <c r="CD1452" s="46">
        <v>0</v>
      </c>
      <c r="CE1452" s="46">
        <f>CC1452-CD1452</f>
        <v>2076300</v>
      </c>
      <c r="CF1452" s="46">
        <f>CE1452/Q1452</f>
        <v>122135.29411764706</v>
      </c>
      <c r="CG1452" s="3" t="s">
        <v>109</v>
      </c>
      <c r="CH1452" s="3" t="s">
        <v>5280</v>
      </c>
      <c r="CI1452" s="3" t="s">
        <v>109</v>
      </c>
      <c r="CJ1452" s="3" t="s">
        <v>109</v>
      </c>
      <c r="CK1452" s="3" t="s">
        <v>109</v>
      </c>
      <c r="CL1452" s="3" t="s">
        <v>109</v>
      </c>
      <c r="CM1452" s="3" t="s">
        <v>109</v>
      </c>
      <c r="CN1452" s="3" t="s">
        <v>109</v>
      </c>
      <c r="CO1452" s="3" t="s">
        <v>109</v>
      </c>
      <c r="CP1452" s="3" t="s">
        <v>109</v>
      </c>
      <c r="CQ1452" s="5" t="s">
        <v>113</v>
      </c>
      <c r="CR1452" s="5" t="s">
        <v>109</v>
      </c>
      <c r="CV1452" s="21" t="s">
        <v>113</v>
      </c>
      <c r="CW1452" s="6">
        <v>651</v>
      </c>
    </row>
    <row r="1453" spans="1:101" x14ac:dyDescent="0.25">
      <c r="A1453" s="3" t="s">
        <v>5535</v>
      </c>
      <c r="B1453" s="61" t="str">
        <f>CONCATENATE(RIGHT(LEFT(A1453,26),3))</f>
        <v>026</v>
      </c>
      <c r="C1453" s="4">
        <v>2.3699000000000001E-2</v>
      </c>
      <c r="D1453" s="3" t="s">
        <v>5536</v>
      </c>
      <c r="E1453" s="3" t="s">
        <v>5537</v>
      </c>
      <c r="F1453" s="3" t="s">
        <v>5538</v>
      </c>
      <c r="G1453" s="3" t="s">
        <v>359</v>
      </c>
      <c r="H1453" s="28"/>
      <c r="I1453" s="3" t="s">
        <v>1726</v>
      </c>
      <c r="J1453" s="3" t="s">
        <v>4425</v>
      </c>
      <c r="K1453" s="4">
        <v>32012</v>
      </c>
      <c r="L1453" s="3" t="s">
        <v>109</v>
      </c>
      <c r="M1453" s="3" t="s">
        <v>109</v>
      </c>
      <c r="N1453" s="3" t="s">
        <v>109</v>
      </c>
      <c r="O1453" s="3" t="s">
        <v>109</v>
      </c>
      <c r="P1453" s="3" t="s">
        <v>109</v>
      </c>
      <c r="Q1453" s="64">
        <v>24</v>
      </c>
      <c r="R1453" s="16"/>
      <c r="S1453" s="3" t="s">
        <v>109</v>
      </c>
      <c r="U1453" s="46">
        <v>1290</v>
      </c>
      <c r="V1453" s="3" t="s">
        <v>109</v>
      </c>
      <c r="W1453" s="3" t="s">
        <v>109</v>
      </c>
      <c r="X1453" s="3" t="s">
        <v>109</v>
      </c>
      <c r="Y1453" s="3" t="s">
        <v>109</v>
      </c>
      <c r="Z1453" s="3" t="s">
        <v>109</v>
      </c>
      <c r="AA1453" s="4">
        <v>2003</v>
      </c>
      <c r="AB1453" s="3" t="s">
        <v>109</v>
      </c>
      <c r="AC1453" s="5" t="s">
        <v>156</v>
      </c>
      <c r="AD1453" s="3" t="s">
        <v>156</v>
      </c>
      <c r="AE1453" s="3" t="s">
        <v>109</v>
      </c>
      <c r="AF1453" s="4">
        <v>4</v>
      </c>
      <c r="AG1453" s="3" t="s">
        <v>109</v>
      </c>
      <c r="AH1453" s="3" t="s">
        <v>135</v>
      </c>
      <c r="AI1453" s="3" t="s">
        <v>109</v>
      </c>
      <c r="AJ1453" s="7">
        <v>4</v>
      </c>
      <c r="AN1453" s="3" t="s">
        <v>109</v>
      </c>
      <c r="AO1453" s="42">
        <f>(Q1453*U1453)*12</f>
        <v>371520</v>
      </c>
      <c r="AP1453" s="3" t="s">
        <v>109</v>
      </c>
      <c r="AQ1453" s="3">
        <v>2.1000000000000001E-2</v>
      </c>
      <c r="AR1453" s="3" t="s">
        <v>109</v>
      </c>
      <c r="AS1453" s="3">
        <v>0.04</v>
      </c>
      <c r="AT1453" s="48">
        <f>(AO1453*(1-AQ1453))+(AO1453*AS1453)</f>
        <v>378578.88</v>
      </c>
      <c r="AU1453" s="3" t="s">
        <v>109</v>
      </c>
      <c r="AV1453" s="3" t="s">
        <v>109</v>
      </c>
      <c r="AW1453" s="3" t="s">
        <v>109</v>
      </c>
      <c r="AX1453" s="3" t="s">
        <v>109</v>
      </c>
      <c r="AY1453" s="3" t="s">
        <v>109</v>
      </c>
      <c r="AZ1453" s="3" t="s">
        <v>109</v>
      </c>
      <c r="BA1453" s="3" t="s">
        <v>109</v>
      </c>
      <c r="BB1453" s="3" t="s">
        <v>109</v>
      </c>
      <c r="BC1453" s="3" t="s">
        <v>109</v>
      </c>
      <c r="BD1453" s="3" t="s">
        <v>109</v>
      </c>
      <c r="BE1453" s="3" t="s">
        <v>109</v>
      </c>
      <c r="BF1453" s="3" t="s">
        <v>109</v>
      </c>
      <c r="BG1453" s="3" t="s">
        <v>109</v>
      </c>
      <c r="BH1453" s="3" t="s">
        <v>109</v>
      </c>
      <c r="BI1453" s="3" t="s">
        <v>109</v>
      </c>
      <c r="BJ1453" s="3">
        <f>BX1453*0.1</f>
        <v>3.5916559265007066E-2</v>
      </c>
      <c r="BK1453" s="3">
        <f>BX1453*0.23</f>
        <v>8.2608086309516257E-2</v>
      </c>
      <c r="BL1453" s="2">
        <f>BX1453*0.32</f>
        <v>0.11493298964802261</v>
      </c>
      <c r="BM1453" s="3">
        <f>BX1453*0.3</f>
        <v>0.10774967779502119</v>
      </c>
      <c r="BN1453" s="3">
        <f>BX1453*0.05</f>
        <v>1.7958279632503533E-2</v>
      </c>
      <c r="BO1453" s="3" t="s">
        <v>109</v>
      </c>
      <c r="BP1453" s="3" t="s">
        <v>109</v>
      </c>
      <c r="BQ1453" s="3" t="s">
        <v>109</v>
      </c>
      <c r="BR1453" s="3" t="s">
        <v>109</v>
      </c>
      <c r="BS1453" s="3" t="s">
        <v>109</v>
      </c>
      <c r="BT1453" s="3" t="s">
        <v>109</v>
      </c>
      <c r="BU1453" s="3" t="s">
        <v>109</v>
      </c>
      <c r="BV1453" s="3" t="s">
        <v>109</v>
      </c>
      <c r="BW1453" s="3" t="s">
        <v>109</v>
      </c>
      <c r="BX1453" s="71">
        <f>1-(BY1453/AT1453)</f>
        <v>0.35916559265007064</v>
      </c>
      <c r="BY1453" s="46">
        <f>CE1453*CB1453</f>
        <v>242606.37220000001</v>
      </c>
      <c r="BZ1453" s="3">
        <v>5.7500000000000002E-2</v>
      </c>
      <c r="CA1453" s="4">
        <f>C1453</f>
        <v>2.3699000000000001E-2</v>
      </c>
      <c r="CB1453" s="3">
        <f>BZ1453+CA1453</f>
        <v>8.1199000000000007E-2</v>
      </c>
      <c r="CC1453" s="47">
        <v>2987800</v>
      </c>
      <c r="CD1453" s="46">
        <v>0</v>
      </c>
      <c r="CE1453" s="46">
        <f>CC1453-CD1453</f>
        <v>2987800</v>
      </c>
      <c r="CF1453" s="46">
        <f>CE1453/Q1453</f>
        <v>124491.66666666667</v>
      </c>
      <c r="CG1453" s="3" t="s">
        <v>109</v>
      </c>
      <c r="CH1453" s="3" t="s">
        <v>5539</v>
      </c>
      <c r="CI1453" s="3" t="s">
        <v>109</v>
      </c>
      <c r="CJ1453" s="3" t="s">
        <v>109</v>
      </c>
      <c r="CK1453" s="3" t="s">
        <v>109</v>
      </c>
      <c r="CL1453" s="3" t="s">
        <v>109</v>
      </c>
      <c r="CM1453" s="3" t="s">
        <v>109</v>
      </c>
      <c r="CN1453" s="3" t="s">
        <v>109</v>
      </c>
      <c r="CO1453" s="3" t="s">
        <v>109</v>
      </c>
      <c r="CP1453" s="3" t="s">
        <v>109</v>
      </c>
      <c r="CQ1453" s="5" t="s">
        <v>113</v>
      </c>
      <c r="CR1453" s="5" t="s">
        <v>109</v>
      </c>
      <c r="CV1453" s="21" t="s">
        <v>113</v>
      </c>
      <c r="CW1453" s="16"/>
    </row>
    <row r="1454" spans="1:101" x14ac:dyDescent="0.25">
      <c r="A1454" s="3" t="s">
        <v>4427</v>
      </c>
      <c r="B1454" s="61" t="str">
        <f>CONCATENATE(RIGHT(LEFT(A1454,26),3))</f>
        <v>026</v>
      </c>
      <c r="C1454" s="4">
        <v>2.3699000000000001E-2</v>
      </c>
      <c r="D1454" s="3" t="s">
        <v>4428</v>
      </c>
      <c r="E1454" s="3" t="s">
        <v>4429</v>
      </c>
      <c r="F1454" s="3" t="s">
        <v>4430</v>
      </c>
      <c r="G1454" s="3" t="s">
        <v>359</v>
      </c>
      <c r="H1454" s="28"/>
      <c r="I1454" s="3" t="s">
        <v>1726</v>
      </c>
      <c r="J1454" s="3" t="s">
        <v>4425</v>
      </c>
      <c r="K1454" s="4">
        <v>10130</v>
      </c>
      <c r="L1454" s="3" t="s">
        <v>109</v>
      </c>
      <c r="M1454" s="3" t="s">
        <v>109</v>
      </c>
      <c r="N1454" s="3" t="s">
        <v>109</v>
      </c>
      <c r="O1454" s="3" t="s">
        <v>109</v>
      </c>
      <c r="P1454" s="3" t="s">
        <v>109</v>
      </c>
      <c r="Q1454" s="64">
        <v>12</v>
      </c>
      <c r="R1454" s="8"/>
      <c r="S1454" s="3" t="s">
        <v>109</v>
      </c>
      <c r="T1454" s="74" t="s">
        <v>109</v>
      </c>
      <c r="U1454" s="46">
        <v>1290</v>
      </c>
      <c r="V1454" s="3" t="s">
        <v>109</v>
      </c>
      <c r="W1454" s="3" t="s">
        <v>109</v>
      </c>
      <c r="X1454" s="3" t="s">
        <v>109</v>
      </c>
      <c r="Y1454" s="3" t="s">
        <v>109</v>
      </c>
      <c r="Z1454" s="3" t="s">
        <v>109</v>
      </c>
      <c r="AA1454" s="4">
        <v>1988</v>
      </c>
      <c r="AB1454" s="3" t="s">
        <v>109</v>
      </c>
      <c r="AC1454" s="5" t="s">
        <v>156</v>
      </c>
      <c r="AD1454" s="3" t="s">
        <v>156</v>
      </c>
      <c r="AE1454" s="3" t="s">
        <v>109</v>
      </c>
      <c r="AF1454" s="4">
        <v>4</v>
      </c>
      <c r="AG1454" s="3" t="s">
        <v>109</v>
      </c>
      <c r="AH1454" s="3" t="s">
        <v>111</v>
      </c>
      <c r="AI1454" s="3" t="s">
        <v>109</v>
      </c>
      <c r="AJ1454" s="7">
        <v>4</v>
      </c>
      <c r="AN1454" s="3" t="s">
        <v>109</v>
      </c>
      <c r="AO1454" s="42">
        <f>(Q1454*U1454)*12</f>
        <v>185760</v>
      </c>
      <c r="AP1454" s="3" t="s">
        <v>109</v>
      </c>
      <c r="AQ1454" s="3">
        <v>2.1000000000000001E-2</v>
      </c>
      <c r="AR1454" s="3" t="s">
        <v>109</v>
      </c>
      <c r="AS1454" s="3">
        <v>0.04</v>
      </c>
      <c r="AT1454" s="48">
        <f>(AO1454*(1-AQ1454))+(AO1454*AS1454)</f>
        <v>189289.44</v>
      </c>
      <c r="AU1454" s="3" t="s">
        <v>109</v>
      </c>
      <c r="AV1454" s="3" t="s">
        <v>109</v>
      </c>
      <c r="AW1454" s="3" t="s">
        <v>109</v>
      </c>
      <c r="AX1454" s="3" t="s">
        <v>109</v>
      </c>
      <c r="AY1454" s="3" t="s">
        <v>109</v>
      </c>
      <c r="AZ1454" s="3" t="s">
        <v>109</v>
      </c>
      <c r="BA1454" s="3" t="s">
        <v>109</v>
      </c>
      <c r="BB1454" s="3" t="s">
        <v>109</v>
      </c>
      <c r="BC1454" s="3" t="s">
        <v>109</v>
      </c>
      <c r="BD1454" s="3" t="s">
        <v>109</v>
      </c>
      <c r="BE1454" s="3" t="s">
        <v>109</v>
      </c>
      <c r="BF1454" s="3" t="s">
        <v>109</v>
      </c>
      <c r="BG1454" s="3" t="s">
        <v>109</v>
      </c>
      <c r="BH1454" s="3" t="s">
        <v>109</v>
      </c>
      <c r="BI1454" s="3" t="s">
        <v>109</v>
      </c>
      <c r="BJ1454" s="3">
        <f>BX1454*0.1</f>
        <v>3.5564805992346959E-2</v>
      </c>
      <c r="BK1454" s="3">
        <f>BX1454*0.23</f>
        <v>8.1799053782398004E-2</v>
      </c>
      <c r="BL1454" s="2">
        <f>BX1454*0.32</f>
        <v>0.11380737917551027</v>
      </c>
      <c r="BM1454" s="3">
        <f>BX1454*0.3</f>
        <v>0.10669441797704088</v>
      </c>
      <c r="BN1454" s="3">
        <f>BX1454*0.05</f>
        <v>1.778240299617348E-2</v>
      </c>
      <c r="BO1454" s="3" t="s">
        <v>109</v>
      </c>
      <c r="BP1454" s="3" t="s">
        <v>109</v>
      </c>
      <c r="BQ1454" s="3" t="s">
        <v>109</v>
      </c>
      <c r="BR1454" s="3" t="s">
        <v>109</v>
      </c>
      <c r="BS1454" s="3" t="s">
        <v>109</v>
      </c>
      <c r="BT1454" s="3" t="s">
        <v>109</v>
      </c>
      <c r="BU1454" s="3" t="s">
        <v>109</v>
      </c>
      <c r="BV1454" s="3" t="s">
        <v>109</v>
      </c>
      <c r="BW1454" s="3" t="s">
        <v>109</v>
      </c>
      <c r="BX1454" s="71">
        <f>1-(BY1454/AT1454)</f>
        <v>0.35564805992346959</v>
      </c>
      <c r="BY1454" s="46">
        <f>CE1454*CB1454</f>
        <v>121969.01790000001</v>
      </c>
      <c r="BZ1454" s="3">
        <v>5.7500000000000002E-2</v>
      </c>
      <c r="CA1454" s="4">
        <f>C1454</f>
        <v>2.3699000000000001E-2</v>
      </c>
      <c r="CB1454" s="3">
        <f>BZ1454+CA1454</f>
        <v>8.1199000000000007E-2</v>
      </c>
      <c r="CC1454" s="47">
        <v>1502100</v>
      </c>
      <c r="CD1454" s="46">
        <v>0</v>
      </c>
      <c r="CE1454" s="46">
        <f>CC1454-CD1454</f>
        <v>1502100</v>
      </c>
      <c r="CF1454" s="46">
        <f>CE1454/Q1454</f>
        <v>125175</v>
      </c>
      <c r="CG1454" s="3" t="s">
        <v>109</v>
      </c>
      <c r="CH1454" s="3" t="s">
        <v>4431</v>
      </c>
      <c r="CI1454" s="3" t="s">
        <v>109</v>
      </c>
      <c r="CJ1454" s="3" t="s">
        <v>109</v>
      </c>
      <c r="CK1454" s="3" t="s">
        <v>109</v>
      </c>
      <c r="CL1454" s="3" t="s">
        <v>109</v>
      </c>
      <c r="CM1454" s="3" t="s">
        <v>109</v>
      </c>
      <c r="CN1454" s="3" t="s">
        <v>109</v>
      </c>
      <c r="CO1454" s="3" t="s">
        <v>109</v>
      </c>
      <c r="CP1454" s="3" t="s">
        <v>109</v>
      </c>
      <c r="CQ1454" s="5" t="s">
        <v>113</v>
      </c>
      <c r="CR1454" s="5" t="s">
        <v>109</v>
      </c>
      <c r="CV1454" s="21" t="s">
        <v>113</v>
      </c>
      <c r="CW1454" s="11"/>
    </row>
    <row r="1455" spans="1:101" x14ac:dyDescent="0.25">
      <c r="A1455" s="3" t="s">
        <v>5714</v>
      </c>
      <c r="B1455" s="61" t="str">
        <f>CONCATENATE(RIGHT(LEFT(A1455,26),3))</f>
        <v>026</v>
      </c>
      <c r="C1455" s="4">
        <v>2.3699000000000001E-2</v>
      </c>
      <c r="D1455" s="3" t="s">
        <v>5715</v>
      </c>
      <c r="E1455" s="3" t="s">
        <v>5716</v>
      </c>
      <c r="F1455" s="3" t="s">
        <v>5717</v>
      </c>
      <c r="G1455" s="3" t="s">
        <v>359</v>
      </c>
      <c r="H1455" s="28"/>
      <c r="I1455" s="3" t="s">
        <v>1726</v>
      </c>
      <c r="J1455" s="3" t="s">
        <v>4425</v>
      </c>
      <c r="K1455" s="4">
        <v>232565</v>
      </c>
      <c r="L1455" s="3" t="s">
        <v>109</v>
      </c>
      <c r="M1455" s="3" t="s">
        <v>109</v>
      </c>
      <c r="N1455" s="3" t="s">
        <v>109</v>
      </c>
      <c r="O1455" s="3" t="s">
        <v>109</v>
      </c>
      <c r="P1455" s="3" t="s">
        <v>109</v>
      </c>
      <c r="Q1455" s="64">
        <v>126</v>
      </c>
      <c r="R1455" s="4">
        <v>278</v>
      </c>
      <c r="S1455" s="3" t="s">
        <v>109</v>
      </c>
      <c r="T1455" s="78"/>
      <c r="U1455" s="46">
        <v>1600</v>
      </c>
      <c r="V1455" s="3" t="s">
        <v>109</v>
      </c>
      <c r="W1455" s="3" t="s">
        <v>109</v>
      </c>
      <c r="X1455" s="3" t="s">
        <v>109</v>
      </c>
      <c r="Y1455" s="3" t="s">
        <v>109</v>
      </c>
      <c r="Z1455" s="3" t="s">
        <v>109</v>
      </c>
      <c r="AA1455" s="4">
        <v>2012</v>
      </c>
      <c r="AB1455" s="3" t="s">
        <v>109</v>
      </c>
      <c r="AC1455" s="5" t="s">
        <v>156</v>
      </c>
      <c r="AD1455" s="3" t="s">
        <v>156</v>
      </c>
      <c r="AE1455" s="3" t="s">
        <v>109</v>
      </c>
      <c r="AF1455" s="4">
        <v>5</v>
      </c>
      <c r="AG1455" s="3" t="s">
        <v>109</v>
      </c>
      <c r="AH1455" s="3" t="s">
        <v>156</v>
      </c>
      <c r="AI1455" s="3" t="s">
        <v>109</v>
      </c>
      <c r="AJ1455" s="7">
        <v>4</v>
      </c>
      <c r="AN1455" s="3" t="s">
        <v>109</v>
      </c>
      <c r="AO1455" s="42">
        <f>(Q1455*U1455)*12</f>
        <v>2419200</v>
      </c>
      <c r="AP1455" s="3" t="s">
        <v>109</v>
      </c>
      <c r="AQ1455" s="3">
        <v>2.1000000000000001E-2</v>
      </c>
      <c r="AR1455" s="3" t="s">
        <v>109</v>
      </c>
      <c r="AS1455" s="3">
        <v>0.04</v>
      </c>
      <c r="AT1455" s="48">
        <f>(AO1455*(1-AQ1455))+(AO1455*AS1455)</f>
        <v>2465164.7999999998</v>
      </c>
      <c r="AU1455" s="3" t="s">
        <v>109</v>
      </c>
      <c r="AV1455" s="3" t="s">
        <v>109</v>
      </c>
      <c r="AW1455" s="3" t="s">
        <v>109</v>
      </c>
      <c r="AX1455" s="3" t="s">
        <v>109</v>
      </c>
      <c r="AY1455" s="3" t="s">
        <v>109</v>
      </c>
      <c r="AZ1455" s="3" t="s">
        <v>109</v>
      </c>
      <c r="BA1455" s="3" t="s">
        <v>109</v>
      </c>
      <c r="BB1455" s="3" t="s">
        <v>109</v>
      </c>
      <c r="BC1455" s="3" t="s">
        <v>109</v>
      </c>
      <c r="BD1455" s="3" t="s">
        <v>109</v>
      </c>
      <c r="BE1455" s="3" t="s">
        <v>109</v>
      </c>
      <c r="BF1455" s="3" t="s">
        <v>109</v>
      </c>
      <c r="BG1455" s="3" t="s">
        <v>109</v>
      </c>
      <c r="BH1455" s="3" t="s">
        <v>109</v>
      </c>
      <c r="BI1455" s="3" t="s">
        <v>109</v>
      </c>
      <c r="BJ1455" s="3">
        <f>BX1455*0.1</f>
        <v>2.17379608860227E-2</v>
      </c>
      <c r="BK1455" s="3">
        <f>BX1455*0.23</f>
        <v>4.9997310037852211E-2</v>
      </c>
      <c r="BL1455" s="2">
        <f>BX1455*0.32</f>
        <v>6.9561474835272641E-2</v>
      </c>
      <c r="BM1455" s="3">
        <f>BX1455*0.3</f>
        <v>6.5213882658068101E-2</v>
      </c>
      <c r="BN1455" s="3">
        <f>BX1455*0.05</f>
        <v>1.086898044301135E-2</v>
      </c>
      <c r="BO1455" s="3" t="s">
        <v>109</v>
      </c>
      <c r="BP1455" s="3" t="s">
        <v>109</v>
      </c>
      <c r="BQ1455" s="3" t="s">
        <v>109</v>
      </c>
      <c r="BR1455" s="3" t="s">
        <v>109</v>
      </c>
      <c r="BS1455" s="3" t="s">
        <v>109</v>
      </c>
      <c r="BT1455" s="3" t="s">
        <v>109</v>
      </c>
      <c r="BU1455" s="3" t="s">
        <v>109</v>
      </c>
      <c r="BV1455" s="3" t="s">
        <v>109</v>
      </c>
      <c r="BW1455" s="3" t="s">
        <v>109</v>
      </c>
      <c r="BX1455" s="71">
        <f>1-(BY1455/AT1455)</f>
        <v>0.217379608860227</v>
      </c>
      <c r="BY1455" s="46">
        <f>CE1455*CB1455</f>
        <v>1929288.2400000002</v>
      </c>
      <c r="BZ1455" s="3">
        <v>5.7500000000000002E-2</v>
      </c>
      <c r="CA1455" s="4">
        <f>C1455</f>
        <v>2.3699000000000001E-2</v>
      </c>
      <c r="CB1455" s="3">
        <f>BZ1455+CA1455</f>
        <v>8.1199000000000007E-2</v>
      </c>
      <c r="CC1455" s="47">
        <v>23760000</v>
      </c>
      <c r="CD1455" s="46">
        <v>0</v>
      </c>
      <c r="CE1455" s="46">
        <f>CC1455-CD1455</f>
        <v>23760000</v>
      </c>
      <c r="CF1455" s="46">
        <f>CE1455/Q1455</f>
        <v>188571.42857142858</v>
      </c>
      <c r="CG1455" s="3" t="s">
        <v>109</v>
      </c>
      <c r="CH1455" s="3" t="s">
        <v>5718</v>
      </c>
      <c r="CI1455" s="3" t="s">
        <v>109</v>
      </c>
      <c r="CJ1455" s="3" t="s">
        <v>109</v>
      </c>
      <c r="CK1455" s="3" t="s">
        <v>109</v>
      </c>
      <c r="CL1455" s="3" t="s">
        <v>109</v>
      </c>
      <c r="CM1455" s="3" t="s">
        <v>109</v>
      </c>
      <c r="CN1455" s="3" t="s">
        <v>109</v>
      </c>
      <c r="CO1455" s="3" t="s">
        <v>109</v>
      </c>
      <c r="CP1455" s="3" t="s">
        <v>109</v>
      </c>
      <c r="CQ1455" s="5" t="s">
        <v>113</v>
      </c>
      <c r="CR1455" s="5" t="s">
        <v>109</v>
      </c>
      <c r="CV1455" s="21" t="s">
        <v>113</v>
      </c>
      <c r="CW1455" s="6">
        <v>749</v>
      </c>
    </row>
    <row r="1456" spans="1:101" x14ac:dyDescent="0.25">
      <c r="A1456" s="3" t="s">
        <v>2681</v>
      </c>
      <c r="B1456" s="61" t="str">
        <f>CONCATENATE(RIGHT(LEFT(A1456,26),3))</f>
        <v>026</v>
      </c>
      <c r="C1456" s="4">
        <v>2.3699000000000001E-2</v>
      </c>
      <c r="D1456" s="3" t="s">
        <v>5693</v>
      </c>
      <c r="E1456" s="3" t="s">
        <v>2682</v>
      </c>
      <c r="F1456" s="3" t="s">
        <v>2683</v>
      </c>
      <c r="G1456" s="3" t="s">
        <v>359</v>
      </c>
      <c r="I1456" s="3" t="s">
        <v>1726</v>
      </c>
      <c r="J1456" s="3" t="s">
        <v>4425</v>
      </c>
      <c r="K1456" s="4">
        <v>162029</v>
      </c>
      <c r="L1456" s="3" t="s">
        <v>109</v>
      </c>
      <c r="M1456" s="3" t="s">
        <v>109</v>
      </c>
      <c r="N1456" s="3" t="s">
        <v>109</v>
      </c>
      <c r="O1456" s="3" t="s">
        <v>109</v>
      </c>
      <c r="P1456" s="3" t="s">
        <v>109</v>
      </c>
      <c r="Q1456" s="64">
        <v>214</v>
      </c>
      <c r="R1456" s="4">
        <v>389</v>
      </c>
      <c r="S1456" s="3" t="s">
        <v>109</v>
      </c>
      <c r="T1456" s="3" t="s">
        <v>109</v>
      </c>
      <c r="U1456" s="46" t="s">
        <v>109</v>
      </c>
      <c r="V1456" s="3" t="s">
        <v>109</v>
      </c>
      <c r="W1456" s="3" t="s">
        <v>109</v>
      </c>
      <c r="X1456" s="3" t="s">
        <v>109</v>
      </c>
      <c r="Y1456" s="3" t="s">
        <v>109</v>
      </c>
      <c r="Z1456" s="3" t="s">
        <v>109</v>
      </c>
      <c r="AA1456" s="4">
        <v>2000</v>
      </c>
      <c r="AB1456" s="3" t="s">
        <v>109</v>
      </c>
      <c r="AC1456" s="5" t="s">
        <v>156</v>
      </c>
      <c r="AD1456" s="3" t="s">
        <v>156</v>
      </c>
      <c r="AE1456" s="3" t="s">
        <v>109</v>
      </c>
      <c r="AF1456" s="4">
        <v>4</v>
      </c>
      <c r="AG1456" s="3" t="s">
        <v>109</v>
      </c>
      <c r="AH1456" s="3" t="s">
        <v>111</v>
      </c>
      <c r="AI1456" s="3" t="s">
        <v>109</v>
      </c>
      <c r="AJ1456" s="7">
        <v>4</v>
      </c>
      <c r="AN1456" s="3" t="s">
        <v>109</v>
      </c>
      <c r="AO1456" s="42" t="e">
        <f>(Q1456*U1456)*12</f>
        <v>#VALUE!</v>
      </c>
      <c r="AP1456" s="3" t="s">
        <v>109</v>
      </c>
      <c r="AQ1456" s="3" t="s">
        <v>109</v>
      </c>
      <c r="AR1456" s="3" t="s">
        <v>109</v>
      </c>
      <c r="AS1456" s="3">
        <v>0.02</v>
      </c>
      <c r="AT1456" s="48" t="e">
        <f>(AO1456*(1-AQ1456))+(AO1456*AS1456)</f>
        <v>#VALUE!</v>
      </c>
      <c r="AU1456" s="3" t="s">
        <v>109</v>
      </c>
      <c r="AV1456" s="3" t="s">
        <v>109</v>
      </c>
      <c r="AW1456" s="3" t="s">
        <v>109</v>
      </c>
      <c r="AX1456" s="3" t="s">
        <v>109</v>
      </c>
      <c r="AY1456" s="3" t="s">
        <v>109</v>
      </c>
      <c r="AZ1456" s="3" t="s">
        <v>109</v>
      </c>
      <c r="BA1456" s="3" t="s">
        <v>109</v>
      </c>
      <c r="BB1456" s="3" t="s">
        <v>109</v>
      </c>
      <c r="BC1456" s="3" t="s">
        <v>109</v>
      </c>
      <c r="BD1456" s="3" t="s">
        <v>109</v>
      </c>
      <c r="BE1456" s="3" t="s">
        <v>109</v>
      </c>
      <c r="BF1456" s="3" t="s">
        <v>109</v>
      </c>
      <c r="BG1456" s="3" t="s">
        <v>109</v>
      </c>
      <c r="BH1456" s="3" t="s">
        <v>109</v>
      </c>
      <c r="BI1456" s="3" t="s">
        <v>109</v>
      </c>
      <c r="BJ1456" s="3" t="e">
        <f>BX1456*0.1</f>
        <v>#VALUE!</v>
      </c>
      <c r="BK1456" s="3" t="e">
        <f>BX1456*0.23</f>
        <v>#VALUE!</v>
      </c>
      <c r="BL1456" s="2" t="e">
        <f>BX1456*0.32</f>
        <v>#VALUE!</v>
      </c>
      <c r="BM1456" s="3" t="e">
        <f>BX1456*0.3</f>
        <v>#VALUE!</v>
      </c>
      <c r="BN1456" s="3" t="e">
        <f>BX1456*0.05</f>
        <v>#VALUE!</v>
      </c>
      <c r="BO1456" s="3" t="s">
        <v>109</v>
      </c>
      <c r="BP1456" s="3" t="s">
        <v>109</v>
      </c>
      <c r="BQ1456" s="3" t="s">
        <v>109</v>
      </c>
      <c r="BR1456" s="3" t="s">
        <v>109</v>
      </c>
      <c r="BS1456" s="3" t="s">
        <v>109</v>
      </c>
      <c r="BT1456" s="3" t="s">
        <v>109</v>
      </c>
      <c r="BU1456" s="3" t="s">
        <v>109</v>
      </c>
      <c r="BV1456" s="3" t="s">
        <v>109</v>
      </c>
      <c r="BW1456" s="3" t="s">
        <v>109</v>
      </c>
      <c r="BX1456" s="71" t="e">
        <f>1-(BY1456/AT1456)</f>
        <v>#VALUE!</v>
      </c>
      <c r="BY1456" s="46" t="e">
        <f>CE1456*CB1456</f>
        <v>#VALUE!</v>
      </c>
      <c r="BZ1456" s="3" t="s">
        <v>109</v>
      </c>
      <c r="CA1456" s="4">
        <f>C1456</f>
        <v>2.3699000000000001E-2</v>
      </c>
      <c r="CB1456" s="3" t="e">
        <f>BZ1456+CA1456</f>
        <v>#VALUE!</v>
      </c>
      <c r="CC1456" s="47">
        <v>14788700</v>
      </c>
      <c r="CD1456" s="46">
        <v>0</v>
      </c>
      <c r="CE1456" s="46">
        <f>CC1456-CD1456</f>
        <v>14788700</v>
      </c>
      <c r="CF1456" s="46">
        <f>CE1456/Q1456</f>
        <v>69106.074766355145</v>
      </c>
      <c r="CG1456" s="3" t="s">
        <v>109</v>
      </c>
      <c r="CH1456" s="3" t="s">
        <v>5694</v>
      </c>
      <c r="CI1456" s="3" t="s">
        <v>109</v>
      </c>
      <c r="CJ1456" s="3" t="s">
        <v>109</v>
      </c>
      <c r="CK1456" s="3" t="s">
        <v>109</v>
      </c>
      <c r="CL1456" s="3" t="s">
        <v>109</v>
      </c>
      <c r="CM1456" s="3" t="s">
        <v>109</v>
      </c>
      <c r="CN1456" s="3" t="s">
        <v>109</v>
      </c>
      <c r="CO1456" s="3" t="s">
        <v>109</v>
      </c>
      <c r="CP1456" s="3" t="s">
        <v>109</v>
      </c>
      <c r="CQ1456" s="5" t="s">
        <v>113</v>
      </c>
      <c r="CR1456" s="5" t="s">
        <v>109</v>
      </c>
      <c r="CV1456" s="21" t="s">
        <v>126</v>
      </c>
      <c r="CW1456" s="6">
        <v>528</v>
      </c>
    </row>
    <row r="1457" spans="1:101" x14ac:dyDescent="0.25">
      <c r="A1457" s="3" t="s">
        <v>2681</v>
      </c>
      <c r="B1457" s="61" t="str">
        <f>CONCATENATE(RIGHT(LEFT(A1457,26),3))</f>
        <v>026</v>
      </c>
      <c r="C1457" s="4">
        <v>2.3699000000000001E-2</v>
      </c>
      <c r="D1457" s="3" t="s">
        <v>5693</v>
      </c>
      <c r="E1457" s="3" t="s">
        <v>2682</v>
      </c>
      <c r="F1457" s="3" t="s">
        <v>2685</v>
      </c>
      <c r="G1457" s="3" t="s">
        <v>133</v>
      </c>
      <c r="H1457" s="9">
        <v>47906</v>
      </c>
      <c r="I1457" s="3" t="s">
        <v>1726</v>
      </c>
      <c r="J1457" s="3" t="s">
        <v>4425</v>
      </c>
      <c r="K1457" s="4">
        <v>162029</v>
      </c>
      <c r="L1457" s="3" t="s">
        <v>109</v>
      </c>
      <c r="M1457" s="3" t="s">
        <v>109</v>
      </c>
      <c r="N1457" s="3" t="s">
        <v>109</v>
      </c>
      <c r="O1457" s="3" t="s">
        <v>109</v>
      </c>
      <c r="P1457" s="3" t="s">
        <v>109</v>
      </c>
      <c r="Q1457" s="64">
        <v>214</v>
      </c>
      <c r="R1457" s="4">
        <v>389</v>
      </c>
      <c r="S1457" s="3" t="s">
        <v>2290</v>
      </c>
      <c r="T1457" s="3" t="s">
        <v>109</v>
      </c>
      <c r="U1457" s="46" t="s">
        <v>109</v>
      </c>
      <c r="V1457" s="3" t="s">
        <v>109</v>
      </c>
      <c r="W1457" s="3" t="s">
        <v>109</v>
      </c>
      <c r="X1457" s="3" t="s">
        <v>109</v>
      </c>
      <c r="Y1457" s="3" t="s">
        <v>109</v>
      </c>
      <c r="Z1457" s="3" t="s">
        <v>109</v>
      </c>
      <c r="AA1457" s="4">
        <v>2000</v>
      </c>
      <c r="AB1457" s="3" t="s">
        <v>109</v>
      </c>
      <c r="AC1457" s="5" t="s">
        <v>156</v>
      </c>
      <c r="AD1457" s="3" t="s">
        <v>156</v>
      </c>
      <c r="AE1457" s="3" t="s">
        <v>109</v>
      </c>
      <c r="AF1457" s="4">
        <v>4</v>
      </c>
      <c r="AG1457" s="3" t="s">
        <v>109</v>
      </c>
      <c r="AH1457" s="3" t="s">
        <v>111</v>
      </c>
      <c r="AI1457" s="3" t="s">
        <v>109</v>
      </c>
      <c r="AJ1457" s="7">
        <v>4</v>
      </c>
      <c r="AN1457" s="3" t="s">
        <v>109</v>
      </c>
      <c r="AO1457" s="42" t="e">
        <f>(Q1457*U1457)*12</f>
        <v>#VALUE!</v>
      </c>
      <c r="AP1457" s="3" t="s">
        <v>109</v>
      </c>
      <c r="AQ1457" s="3" t="s">
        <v>2291</v>
      </c>
      <c r="AR1457" s="3" t="s">
        <v>109</v>
      </c>
      <c r="AS1457" s="3">
        <v>0.02</v>
      </c>
      <c r="AT1457" s="48" t="e">
        <f>(AO1457*(1-AQ1457))+(AO1457*AS1457)</f>
        <v>#VALUE!</v>
      </c>
      <c r="AU1457" s="3" t="s">
        <v>109</v>
      </c>
      <c r="AV1457" s="3" t="s">
        <v>109</v>
      </c>
      <c r="AW1457" s="3" t="s">
        <v>109</v>
      </c>
      <c r="AX1457" s="3" t="s">
        <v>109</v>
      </c>
      <c r="AY1457" s="3" t="s">
        <v>109</v>
      </c>
      <c r="AZ1457" s="3" t="s">
        <v>109</v>
      </c>
      <c r="BA1457" s="3" t="s">
        <v>1066</v>
      </c>
      <c r="BB1457" s="3" t="s">
        <v>1067</v>
      </c>
      <c r="BC1457" s="3" t="s">
        <v>219</v>
      </c>
      <c r="BD1457" s="3" t="s">
        <v>1068</v>
      </c>
      <c r="BE1457" s="3" t="s">
        <v>109</v>
      </c>
      <c r="BF1457" s="3" t="s">
        <v>109</v>
      </c>
      <c r="BG1457" s="3" t="s">
        <v>109</v>
      </c>
      <c r="BH1457" s="3" t="s">
        <v>109</v>
      </c>
      <c r="BI1457" s="3" t="s">
        <v>109</v>
      </c>
      <c r="BJ1457" s="3" t="e">
        <f>BX1457*0.1</f>
        <v>#VALUE!</v>
      </c>
      <c r="BK1457" s="3" t="e">
        <f>BX1457*0.23</f>
        <v>#VALUE!</v>
      </c>
      <c r="BL1457" s="2" t="e">
        <f>BX1457*0.32</f>
        <v>#VALUE!</v>
      </c>
      <c r="BM1457" s="3" t="e">
        <f>BX1457*0.3</f>
        <v>#VALUE!</v>
      </c>
      <c r="BN1457" s="3" t="e">
        <f>BX1457*0.05</f>
        <v>#VALUE!</v>
      </c>
      <c r="BO1457" s="3" t="s">
        <v>109</v>
      </c>
      <c r="BP1457" s="3" t="s">
        <v>109</v>
      </c>
      <c r="BQ1457" s="3" t="s">
        <v>109</v>
      </c>
      <c r="BR1457" s="3" t="s">
        <v>109</v>
      </c>
      <c r="BS1457" s="3" t="s">
        <v>109</v>
      </c>
      <c r="BT1457" s="3" t="s">
        <v>109</v>
      </c>
      <c r="BU1457" s="3" t="s">
        <v>109</v>
      </c>
      <c r="BV1457" s="3" t="s">
        <v>109</v>
      </c>
      <c r="BW1457" s="3" t="s">
        <v>123</v>
      </c>
      <c r="BX1457" s="71" t="e">
        <f>1-(BY1457/AT1457)</f>
        <v>#VALUE!</v>
      </c>
      <c r="BY1457" s="46">
        <f>CE1457*CB1457</f>
        <v>-60441.416900000004</v>
      </c>
      <c r="BZ1457" s="3" t="s">
        <v>2443</v>
      </c>
      <c r="CA1457" s="4">
        <f>C1457</f>
        <v>2.3699000000000001E-2</v>
      </c>
      <c r="CB1457" s="3">
        <f>BZ1457+CA1457</f>
        <v>-4.0870000000000004E-3</v>
      </c>
      <c r="CC1457" s="47">
        <v>14788700</v>
      </c>
      <c r="CD1457" s="46">
        <v>0</v>
      </c>
      <c r="CE1457" s="46">
        <f>CC1457-CD1457</f>
        <v>14788700</v>
      </c>
      <c r="CF1457" s="46">
        <f>CE1457/Q1457</f>
        <v>69106.074766355145</v>
      </c>
      <c r="CG1457" s="3" t="s">
        <v>2686</v>
      </c>
      <c r="CH1457" s="3" t="s">
        <v>5694</v>
      </c>
      <c r="CI1457" s="3" t="s">
        <v>109</v>
      </c>
      <c r="CJ1457" s="3" t="s">
        <v>109</v>
      </c>
      <c r="CK1457" s="3" t="s">
        <v>109</v>
      </c>
      <c r="CL1457" s="3" t="s">
        <v>109</v>
      </c>
      <c r="CM1457" s="3" t="s">
        <v>109</v>
      </c>
      <c r="CN1457" s="3" t="s">
        <v>109</v>
      </c>
      <c r="CO1457" s="3" t="s">
        <v>109</v>
      </c>
      <c r="CP1457" s="3" t="s">
        <v>109</v>
      </c>
      <c r="CQ1457" s="5" t="s">
        <v>113</v>
      </c>
      <c r="CR1457" s="5" t="s">
        <v>109</v>
      </c>
      <c r="CV1457" s="21" t="s">
        <v>126</v>
      </c>
      <c r="CW1457" s="6">
        <v>528</v>
      </c>
    </row>
    <row r="1458" spans="1:101" x14ac:dyDescent="0.25">
      <c r="A1458" s="3" t="s">
        <v>5681</v>
      </c>
      <c r="B1458" s="61" t="str">
        <f>CONCATENATE(RIGHT(LEFT(A1458,26),3))</f>
        <v>026</v>
      </c>
      <c r="C1458" s="4">
        <v>2.3699000000000001E-2</v>
      </c>
      <c r="D1458" s="3" t="s">
        <v>5682</v>
      </c>
      <c r="E1458" s="3" t="s">
        <v>5683</v>
      </c>
      <c r="F1458" s="3" t="s">
        <v>5684</v>
      </c>
      <c r="G1458" s="3" t="s">
        <v>359</v>
      </c>
      <c r="H1458" s="23"/>
      <c r="I1458" s="3" t="s">
        <v>1726</v>
      </c>
      <c r="J1458" s="3" t="s">
        <v>4425</v>
      </c>
      <c r="K1458" s="4">
        <v>43179</v>
      </c>
      <c r="L1458" s="3" t="s">
        <v>109</v>
      </c>
      <c r="M1458" s="3" t="s">
        <v>109</v>
      </c>
      <c r="N1458" s="3" t="s">
        <v>109</v>
      </c>
      <c r="O1458" s="3" t="s">
        <v>109</v>
      </c>
      <c r="P1458" s="3" t="s">
        <v>109</v>
      </c>
      <c r="Q1458" s="64">
        <v>28</v>
      </c>
      <c r="R1458" s="4">
        <v>54</v>
      </c>
      <c r="S1458" s="3" t="s">
        <v>109</v>
      </c>
      <c r="T1458" s="78"/>
      <c r="U1458" s="46">
        <v>1290</v>
      </c>
      <c r="V1458" s="3" t="s">
        <v>109</v>
      </c>
      <c r="W1458" s="3" t="s">
        <v>109</v>
      </c>
      <c r="X1458" s="3" t="s">
        <v>109</v>
      </c>
      <c r="Y1458" s="3" t="s">
        <v>109</v>
      </c>
      <c r="Z1458" s="3" t="s">
        <v>109</v>
      </c>
      <c r="AA1458" s="4">
        <v>2011</v>
      </c>
      <c r="AB1458" s="3" t="s">
        <v>109</v>
      </c>
      <c r="AC1458" s="5" t="s">
        <v>156</v>
      </c>
      <c r="AD1458" s="3" t="s">
        <v>156</v>
      </c>
      <c r="AE1458" s="3" t="s">
        <v>109</v>
      </c>
      <c r="AF1458" s="4">
        <v>4</v>
      </c>
      <c r="AG1458" s="3" t="s">
        <v>109</v>
      </c>
      <c r="AH1458" s="3" t="s">
        <v>111</v>
      </c>
      <c r="AI1458" s="3" t="s">
        <v>109</v>
      </c>
      <c r="AJ1458" s="7">
        <v>4</v>
      </c>
      <c r="AN1458" s="3" t="s">
        <v>109</v>
      </c>
      <c r="AO1458" s="42">
        <f>(Q1458*U1458)*12</f>
        <v>433440</v>
      </c>
      <c r="AP1458" s="3" t="s">
        <v>109</v>
      </c>
      <c r="AQ1458" s="3">
        <v>2.1000000000000001E-2</v>
      </c>
      <c r="AR1458" s="3" t="s">
        <v>109</v>
      </c>
      <c r="AS1458" s="3">
        <v>0.04</v>
      </c>
      <c r="AT1458" s="48">
        <f>(AO1458*(1-AQ1458))+(AO1458*AS1458)</f>
        <v>441675.36</v>
      </c>
      <c r="AU1458" s="3" t="s">
        <v>109</v>
      </c>
      <c r="AV1458" s="3" t="s">
        <v>109</v>
      </c>
      <c r="AW1458" s="3" t="s">
        <v>109</v>
      </c>
      <c r="AX1458" s="3" t="s">
        <v>109</v>
      </c>
      <c r="AY1458" s="3" t="s">
        <v>109</v>
      </c>
      <c r="AZ1458" s="3" t="s">
        <v>109</v>
      </c>
      <c r="BA1458" s="3" t="s">
        <v>109</v>
      </c>
      <c r="BB1458" s="3" t="s">
        <v>109</v>
      </c>
      <c r="BC1458" s="3" t="s">
        <v>109</v>
      </c>
      <c r="BD1458" s="3" t="s">
        <v>109</v>
      </c>
      <c r="BE1458" s="3" t="s">
        <v>109</v>
      </c>
      <c r="BF1458" s="3" t="s">
        <v>109</v>
      </c>
      <c r="BG1458" s="3" t="s">
        <v>109</v>
      </c>
      <c r="BH1458" s="3" t="s">
        <v>109</v>
      </c>
      <c r="BI1458" s="3" t="s">
        <v>109</v>
      </c>
      <c r="BJ1458" s="3">
        <f>BX1458*0.1</f>
        <v>2.8540158318997002E-2</v>
      </c>
      <c r="BK1458" s="3">
        <f>BX1458*0.23</f>
        <v>6.5642364133693107E-2</v>
      </c>
      <c r="BL1458" s="2">
        <f>BX1458*0.32</f>
        <v>9.1328506620790395E-2</v>
      </c>
      <c r="BM1458" s="3">
        <f>BX1458*0.3</f>
        <v>8.5620474956991002E-2</v>
      </c>
      <c r="BN1458" s="3">
        <f>BX1458*0.05</f>
        <v>1.4270079159498501E-2</v>
      </c>
      <c r="BO1458" s="3" t="s">
        <v>109</v>
      </c>
      <c r="BP1458" s="3" t="s">
        <v>109</v>
      </c>
      <c r="BQ1458" s="3" t="s">
        <v>109</v>
      </c>
      <c r="BR1458" s="3" t="s">
        <v>109</v>
      </c>
      <c r="BS1458" s="3" t="s">
        <v>109</v>
      </c>
      <c r="BT1458" s="3" t="s">
        <v>109</v>
      </c>
      <c r="BU1458" s="3" t="s">
        <v>109</v>
      </c>
      <c r="BV1458" s="3" t="s">
        <v>109</v>
      </c>
      <c r="BW1458" s="3" t="s">
        <v>109</v>
      </c>
      <c r="BX1458" s="71">
        <f>1-(BY1458/AT1458)</f>
        <v>0.28540158318997</v>
      </c>
      <c r="BY1458" s="46">
        <f>CE1458*CB1458</f>
        <v>315620.51300000004</v>
      </c>
      <c r="BZ1458" s="3">
        <v>5.7500000000000002E-2</v>
      </c>
      <c r="CA1458" s="4">
        <f>C1458</f>
        <v>2.3699000000000001E-2</v>
      </c>
      <c r="CB1458" s="3">
        <f>BZ1458+CA1458</f>
        <v>8.1199000000000007E-2</v>
      </c>
      <c r="CC1458" s="47">
        <v>3887000</v>
      </c>
      <c r="CD1458" s="46">
        <v>0</v>
      </c>
      <c r="CE1458" s="46">
        <f>CC1458-CD1458</f>
        <v>3887000</v>
      </c>
      <c r="CF1458" s="46">
        <f>CE1458/Q1458</f>
        <v>138821.42857142858</v>
      </c>
      <c r="CG1458" s="3" t="s">
        <v>109</v>
      </c>
      <c r="CH1458" s="3" t="s">
        <v>5685</v>
      </c>
      <c r="CI1458" s="3" t="s">
        <v>109</v>
      </c>
      <c r="CJ1458" s="3" t="s">
        <v>109</v>
      </c>
      <c r="CK1458" s="3" t="s">
        <v>109</v>
      </c>
      <c r="CL1458" s="3" t="s">
        <v>109</v>
      </c>
      <c r="CM1458" s="3" t="s">
        <v>109</v>
      </c>
      <c r="CN1458" s="3" t="s">
        <v>109</v>
      </c>
      <c r="CO1458" s="3" t="s">
        <v>109</v>
      </c>
      <c r="CP1458" s="3" t="s">
        <v>109</v>
      </c>
      <c r="CQ1458" s="5" t="s">
        <v>113</v>
      </c>
      <c r="CR1458" s="5" t="s">
        <v>109</v>
      </c>
      <c r="CV1458" s="21" t="s">
        <v>113</v>
      </c>
      <c r="CW1458" s="6">
        <v>629</v>
      </c>
    </row>
    <row r="1459" spans="1:101" x14ac:dyDescent="0.25">
      <c r="A1459" s="3" t="s">
        <v>5422</v>
      </c>
      <c r="B1459" s="61" t="str">
        <f>CONCATENATE(RIGHT(LEFT(A1459,26),3))</f>
        <v>026</v>
      </c>
      <c r="C1459" s="4">
        <v>2.3699000000000001E-2</v>
      </c>
      <c r="D1459" s="3" t="s">
        <v>109</v>
      </c>
      <c r="E1459" s="3" t="s">
        <v>5063</v>
      </c>
      <c r="F1459" s="3" t="s">
        <v>5423</v>
      </c>
      <c r="G1459" s="3" t="s">
        <v>359</v>
      </c>
      <c r="H1459" s="9">
        <v>47906</v>
      </c>
      <c r="I1459" s="3" t="s">
        <v>1726</v>
      </c>
      <c r="J1459" s="3" t="s">
        <v>4425</v>
      </c>
      <c r="K1459" s="4">
        <v>21477</v>
      </c>
      <c r="L1459" s="3" t="s">
        <v>109</v>
      </c>
      <c r="M1459" s="3" t="s">
        <v>109</v>
      </c>
      <c r="N1459" s="3" t="s">
        <v>109</v>
      </c>
      <c r="O1459" s="3" t="s">
        <v>109</v>
      </c>
      <c r="P1459" s="3" t="s">
        <v>109</v>
      </c>
      <c r="Q1459" s="64">
        <v>14</v>
      </c>
      <c r="R1459" s="9">
        <v>28</v>
      </c>
      <c r="S1459" s="3" t="s">
        <v>109</v>
      </c>
      <c r="T1459" s="78"/>
      <c r="U1459" s="46">
        <v>1290</v>
      </c>
      <c r="V1459" s="3" t="s">
        <v>109</v>
      </c>
      <c r="W1459" s="3" t="s">
        <v>109</v>
      </c>
      <c r="X1459" s="3" t="s">
        <v>109</v>
      </c>
      <c r="Y1459" s="3" t="s">
        <v>109</v>
      </c>
      <c r="Z1459" s="3" t="s">
        <v>109</v>
      </c>
      <c r="AA1459" s="4">
        <v>2014</v>
      </c>
      <c r="AB1459" s="3" t="s">
        <v>109</v>
      </c>
      <c r="AC1459" s="5" t="s">
        <v>156</v>
      </c>
      <c r="AD1459" s="3" t="s">
        <v>156</v>
      </c>
      <c r="AE1459" s="3" t="s">
        <v>109</v>
      </c>
      <c r="AF1459" s="4">
        <v>4</v>
      </c>
      <c r="AG1459" s="3" t="s">
        <v>109</v>
      </c>
      <c r="AH1459" s="3" t="s">
        <v>156</v>
      </c>
      <c r="AI1459" s="3" t="s">
        <v>109</v>
      </c>
      <c r="AJ1459" s="7">
        <v>4</v>
      </c>
      <c r="AN1459" s="3" t="s">
        <v>109</v>
      </c>
      <c r="AO1459" s="42">
        <f>(Q1459*U1459)*12</f>
        <v>216720</v>
      </c>
      <c r="AP1459" s="3" t="s">
        <v>109</v>
      </c>
      <c r="AQ1459" s="3">
        <v>2.1000000000000001E-2</v>
      </c>
      <c r="AR1459" s="3" t="s">
        <v>109</v>
      </c>
      <c r="AS1459" s="3">
        <v>0.04</v>
      </c>
      <c r="AT1459" s="48">
        <f>(AO1459*(1-AQ1459))+(AO1459*AS1459)</f>
        <v>220837.68</v>
      </c>
      <c r="AU1459" s="3" t="s">
        <v>109</v>
      </c>
      <c r="AV1459" s="3" t="s">
        <v>109</v>
      </c>
      <c r="AW1459" s="3" t="s">
        <v>109</v>
      </c>
      <c r="AX1459" s="3" t="s">
        <v>109</v>
      </c>
      <c r="AY1459" s="3" t="s">
        <v>109</v>
      </c>
      <c r="AZ1459" s="3" t="s">
        <v>109</v>
      </c>
      <c r="BA1459" s="3" t="s">
        <v>109</v>
      </c>
      <c r="BB1459" s="3" t="s">
        <v>109</v>
      </c>
      <c r="BC1459" s="3" t="s">
        <v>109</v>
      </c>
      <c r="BD1459" s="3" t="s">
        <v>109</v>
      </c>
      <c r="BE1459" s="3" t="s">
        <v>109</v>
      </c>
      <c r="BF1459" s="3" t="s">
        <v>109</v>
      </c>
      <c r="BG1459" s="3" t="s">
        <v>109</v>
      </c>
      <c r="BH1459" s="3" t="s">
        <v>109</v>
      </c>
      <c r="BI1459" s="3" t="s">
        <v>109</v>
      </c>
      <c r="BJ1459" s="3">
        <f>BX1459*0.1</f>
        <v>2.7753309534858352E-2</v>
      </c>
      <c r="BK1459" s="3">
        <f>BX1459*0.23</f>
        <v>6.3832611930174213E-2</v>
      </c>
      <c r="BL1459" s="2">
        <f>BX1459*0.32</f>
        <v>8.8810590511546716E-2</v>
      </c>
      <c r="BM1459" s="3">
        <f>BX1459*0.3</f>
        <v>8.3259928604575054E-2</v>
      </c>
      <c r="BN1459" s="3">
        <f>BX1459*0.05</f>
        <v>1.3876654767429176E-2</v>
      </c>
      <c r="BO1459" s="3" t="s">
        <v>109</v>
      </c>
      <c r="BP1459" s="3" t="s">
        <v>109</v>
      </c>
      <c r="BQ1459" s="3" t="s">
        <v>109</v>
      </c>
      <c r="BR1459" s="3" t="s">
        <v>109</v>
      </c>
      <c r="BS1459" s="3" t="s">
        <v>109</v>
      </c>
      <c r="BT1459" s="3" t="s">
        <v>109</v>
      </c>
      <c r="BU1459" s="3" t="s">
        <v>109</v>
      </c>
      <c r="BV1459" s="3" t="s">
        <v>109</v>
      </c>
      <c r="BW1459" s="3" t="s">
        <v>109</v>
      </c>
      <c r="BX1459" s="71">
        <f>1-(BY1459/AT1459)</f>
        <v>0.2775330953485835</v>
      </c>
      <c r="BY1459" s="46">
        <f>CE1459*CB1459</f>
        <v>159547.91510000001</v>
      </c>
      <c r="BZ1459" s="3">
        <v>5.7500000000000002E-2</v>
      </c>
      <c r="CA1459" s="4">
        <f>C1459</f>
        <v>2.3699000000000001E-2</v>
      </c>
      <c r="CB1459" s="3">
        <f>BZ1459+CA1459</f>
        <v>8.1199000000000007E-2</v>
      </c>
      <c r="CC1459" s="47">
        <v>1964900</v>
      </c>
      <c r="CD1459" s="46">
        <v>0</v>
      </c>
      <c r="CE1459" s="46">
        <f>CC1459-CD1459</f>
        <v>1964900</v>
      </c>
      <c r="CF1459" s="46">
        <f>CE1459/Q1459</f>
        <v>140350</v>
      </c>
      <c r="CG1459" s="3" t="s">
        <v>109</v>
      </c>
      <c r="CH1459" s="3" t="s">
        <v>5424</v>
      </c>
      <c r="CI1459" s="3" t="s">
        <v>109</v>
      </c>
      <c r="CJ1459" s="3" t="s">
        <v>109</v>
      </c>
      <c r="CK1459" s="3" t="s">
        <v>109</v>
      </c>
      <c r="CL1459" s="3" t="s">
        <v>109</v>
      </c>
      <c r="CM1459" s="3" t="s">
        <v>109</v>
      </c>
      <c r="CN1459" s="3" t="s">
        <v>109</v>
      </c>
      <c r="CO1459" s="3" t="s">
        <v>109</v>
      </c>
      <c r="CP1459" s="3" t="s">
        <v>109</v>
      </c>
      <c r="CQ1459" s="5" t="s">
        <v>113</v>
      </c>
      <c r="CR1459" s="5" t="s">
        <v>109</v>
      </c>
      <c r="CV1459" s="21" t="s">
        <v>113</v>
      </c>
      <c r="CW1459" s="10">
        <v>775</v>
      </c>
    </row>
    <row r="1460" spans="1:101" x14ac:dyDescent="0.25">
      <c r="A1460" s="3" t="s">
        <v>5591</v>
      </c>
      <c r="B1460" s="61" t="str">
        <f>CONCATENATE(RIGHT(LEFT(A1460,26),3))</f>
        <v>026</v>
      </c>
      <c r="C1460" s="4">
        <v>2.3699000000000001E-2</v>
      </c>
      <c r="D1460" s="3" t="s">
        <v>5592</v>
      </c>
      <c r="E1460" s="3" t="s">
        <v>5588</v>
      </c>
      <c r="F1460" s="3" t="s">
        <v>5593</v>
      </c>
      <c r="G1460" s="3" t="s">
        <v>359</v>
      </c>
      <c r="H1460" s="28"/>
      <c r="I1460" s="3" t="s">
        <v>1726</v>
      </c>
      <c r="J1460" s="3" t="s">
        <v>4425</v>
      </c>
      <c r="K1460" s="4">
        <v>34764</v>
      </c>
      <c r="L1460" s="3" t="s">
        <v>109</v>
      </c>
      <c r="M1460" s="3" t="s">
        <v>109</v>
      </c>
      <c r="N1460" s="3" t="s">
        <v>109</v>
      </c>
      <c r="O1460" s="3" t="s">
        <v>109</v>
      </c>
      <c r="P1460" s="3" t="s">
        <v>109</v>
      </c>
      <c r="Q1460" s="64">
        <v>23</v>
      </c>
      <c r="R1460" s="16"/>
      <c r="S1460" s="3" t="s">
        <v>109</v>
      </c>
      <c r="T1460" s="78"/>
      <c r="U1460" s="46">
        <v>1740</v>
      </c>
      <c r="V1460" s="3" t="s">
        <v>109</v>
      </c>
      <c r="W1460" s="3" t="s">
        <v>109</v>
      </c>
      <c r="X1460" s="3" t="s">
        <v>109</v>
      </c>
      <c r="Y1460" s="3" t="s">
        <v>109</v>
      </c>
      <c r="Z1460" s="3" t="s">
        <v>109</v>
      </c>
      <c r="AA1460" s="4">
        <v>2010</v>
      </c>
      <c r="AB1460" s="3" t="s">
        <v>109</v>
      </c>
      <c r="AC1460" s="5" t="s">
        <v>156</v>
      </c>
      <c r="AD1460" s="3" t="s">
        <v>156</v>
      </c>
      <c r="AE1460" s="3" t="s">
        <v>109</v>
      </c>
      <c r="AF1460" s="4">
        <v>5</v>
      </c>
      <c r="AG1460" s="3" t="s">
        <v>109</v>
      </c>
      <c r="AH1460" s="3" t="s">
        <v>135</v>
      </c>
      <c r="AI1460" s="3" t="s">
        <v>109</v>
      </c>
      <c r="AJ1460" s="7">
        <v>4</v>
      </c>
      <c r="AN1460" s="3" t="s">
        <v>109</v>
      </c>
      <c r="AO1460" s="42">
        <f>(Q1460*U1460)*12</f>
        <v>480240</v>
      </c>
      <c r="AP1460" s="3" t="s">
        <v>109</v>
      </c>
      <c r="AQ1460" s="3">
        <v>2.1000000000000001E-2</v>
      </c>
      <c r="AR1460" s="3" t="s">
        <v>109</v>
      </c>
      <c r="AS1460" s="3">
        <v>0.04</v>
      </c>
      <c r="AT1460" s="48">
        <f>(AO1460*(1-AQ1460))+(AO1460*AS1460)</f>
        <v>489364.55999999994</v>
      </c>
      <c r="AU1460" s="3" t="s">
        <v>109</v>
      </c>
      <c r="AV1460" s="3" t="s">
        <v>109</v>
      </c>
      <c r="AW1460" s="3" t="s">
        <v>109</v>
      </c>
      <c r="AX1460" s="3" t="s">
        <v>109</v>
      </c>
      <c r="AY1460" s="3" t="s">
        <v>109</v>
      </c>
      <c r="AZ1460" s="3" t="s">
        <v>109</v>
      </c>
      <c r="BA1460" s="3" t="s">
        <v>109</v>
      </c>
      <c r="BB1460" s="3" t="s">
        <v>109</v>
      </c>
      <c r="BC1460" s="3" t="s">
        <v>109</v>
      </c>
      <c r="BD1460" s="3" t="s">
        <v>109</v>
      </c>
      <c r="BE1460" s="3" t="s">
        <v>109</v>
      </c>
      <c r="BF1460" s="3" t="s">
        <v>109</v>
      </c>
      <c r="BG1460" s="3" t="s">
        <v>109</v>
      </c>
      <c r="BH1460" s="3" t="s">
        <v>109</v>
      </c>
      <c r="BI1460" s="3" t="s">
        <v>109</v>
      </c>
      <c r="BJ1460" s="3">
        <f>BX1460*0.1</f>
        <v>3.9472994897709793E-2</v>
      </c>
      <c r="BK1460" s="3">
        <f>BX1460*0.23</f>
        <v>9.0787888264732525E-2</v>
      </c>
      <c r="BL1460" s="2">
        <f>BX1460*0.32</f>
        <v>0.12631358367267134</v>
      </c>
      <c r="BM1460" s="3">
        <f>BX1460*0.3</f>
        <v>0.11841898469312936</v>
      </c>
      <c r="BN1460" s="3">
        <f>BX1460*0.05</f>
        <v>1.9736497448854896E-2</v>
      </c>
      <c r="BO1460" s="3" t="s">
        <v>109</v>
      </c>
      <c r="BP1460" s="3" t="s">
        <v>109</v>
      </c>
      <c r="BQ1460" s="3" t="s">
        <v>109</v>
      </c>
      <c r="BR1460" s="3" t="s">
        <v>109</v>
      </c>
      <c r="BS1460" s="3" t="s">
        <v>109</v>
      </c>
      <c r="BT1460" s="3" t="s">
        <v>109</v>
      </c>
      <c r="BU1460" s="3" t="s">
        <v>109</v>
      </c>
      <c r="BV1460" s="3" t="s">
        <v>109</v>
      </c>
      <c r="BW1460" s="3" t="s">
        <v>109</v>
      </c>
      <c r="BX1460" s="71">
        <f>1-(BY1460/AT1460)</f>
        <v>0.3947299489770979</v>
      </c>
      <c r="BY1460" s="46">
        <f>CE1460*CB1460</f>
        <v>296197.71220000001</v>
      </c>
      <c r="BZ1460" s="3">
        <v>5.7500000000000002E-2</v>
      </c>
      <c r="CA1460" s="4">
        <f>C1460</f>
        <v>2.3699000000000001E-2</v>
      </c>
      <c r="CB1460" s="3">
        <f>BZ1460+CA1460</f>
        <v>8.1199000000000007E-2</v>
      </c>
      <c r="CC1460" s="47">
        <v>3647800</v>
      </c>
      <c r="CD1460" s="46">
        <v>0</v>
      </c>
      <c r="CE1460" s="46">
        <f>CC1460-CD1460</f>
        <v>3647800</v>
      </c>
      <c r="CF1460" s="46">
        <f>CE1460/Q1460</f>
        <v>158600</v>
      </c>
      <c r="CG1460" s="3" t="s">
        <v>109</v>
      </c>
      <c r="CH1460" s="3" t="s">
        <v>5594</v>
      </c>
      <c r="CI1460" s="3" t="s">
        <v>109</v>
      </c>
      <c r="CJ1460" s="3" t="s">
        <v>109</v>
      </c>
      <c r="CK1460" s="3" t="s">
        <v>109</v>
      </c>
      <c r="CL1460" s="3" t="s">
        <v>109</v>
      </c>
      <c r="CM1460" s="3" t="s">
        <v>109</v>
      </c>
      <c r="CN1460" s="3" t="s">
        <v>109</v>
      </c>
      <c r="CO1460" s="3" t="s">
        <v>109</v>
      </c>
      <c r="CP1460" s="3" t="s">
        <v>109</v>
      </c>
      <c r="CQ1460" s="5" t="s">
        <v>113</v>
      </c>
      <c r="CR1460" s="5" t="s">
        <v>109</v>
      </c>
      <c r="CV1460" s="21" t="s">
        <v>113</v>
      </c>
      <c r="CW1460" s="16"/>
    </row>
    <row r="1461" spans="1:101" x14ac:dyDescent="0.25">
      <c r="A1461" s="3" t="s">
        <v>5660</v>
      </c>
      <c r="B1461" s="61" t="str">
        <f>CONCATENATE(RIGHT(LEFT(A1461,26),3))</f>
        <v>026</v>
      </c>
      <c r="C1461" s="4">
        <v>2.3699000000000001E-2</v>
      </c>
      <c r="D1461" s="3" t="s">
        <v>5661</v>
      </c>
      <c r="E1461" s="3" t="s">
        <v>5662</v>
      </c>
      <c r="F1461" s="3" t="s">
        <v>5663</v>
      </c>
      <c r="G1461" s="3" t="s">
        <v>359</v>
      </c>
      <c r="H1461" s="23"/>
      <c r="I1461" s="3" t="s">
        <v>1726</v>
      </c>
      <c r="J1461" s="3" t="s">
        <v>4425</v>
      </c>
      <c r="K1461" s="4">
        <v>34868</v>
      </c>
      <c r="L1461" s="3" t="s">
        <v>109</v>
      </c>
      <c r="M1461" s="3" t="s">
        <v>109</v>
      </c>
      <c r="N1461" s="3" t="s">
        <v>109</v>
      </c>
      <c r="O1461" s="3" t="s">
        <v>109</v>
      </c>
      <c r="P1461" s="3" t="s">
        <v>109</v>
      </c>
      <c r="Q1461" s="64">
        <v>22</v>
      </c>
      <c r="R1461" s="8"/>
      <c r="S1461" s="3" t="s">
        <v>109</v>
      </c>
      <c r="T1461" s="78"/>
      <c r="U1461" s="46">
        <v>1740</v>
      </c>
      <c r="V1461" s="3" t="s">
        <v>109</v>
      </c>
      <c r="W1461" s="3" t="s">
        <v>109</v>
      </c>
      <c r="X1461" s="3" t="s">
        <v>109</v>
      </c>
      <c r="Y1461" s="3" t="s">
        <v>109</v>
      </c>
      <c r="Z1461" s="3" t="s">
        <v>109</v>
      </c>
      <c r="AA1461" s="4">
        <v>2008</v>
      </c>
      <c r="AB1461" s="3" t="s">
        <v>109</v>
      </c>
      <c r="AC1461" s="5" t="s">
        <v>156</v>
      </c>
      <c r="AD1461" s="3" t="s">
        <v>156</v>
      </c>
      <c r="AE1461" s="3" t="s">
        <v>109</v>
      </c>
      <c r="AF1461" s="4">
        <v>5</v>
      </c>
      <c r="AG1461" s="3" t="s">
        <v>109</v>
      </c>
      <c r="AH1461" s="3" t="s">
        <v>156</v>
      </c>
      <c r="AI1461" s="3" t="s">
        <v>109</v>
      </c>
      <c r="AJ1461" s="7">
        <v>4</v>
      </c>
      <c r="AN1461" s="3" t="s">
        <v>109</v>
      </c>
      <c r="AO1461" s="42">
        <f>(Q1461*U1461)*12</f>
        <v>459360</v>
      </c>
      <c r="AP1461" s="3" t="s">
        <v>109</v>
      </c>
      <c r="AQ1461" s="3">
        <v>2.1000000000000001E-2</v>
      </c>
      <c r="AR1461" s="3" t="s">
        <v>109</v>
      </c>
      <c r="AS1461" s="3">
        <v>0.04</v>
      </c>
      <c r="AT1461" s="48">
        <f>(AO1461*(1-AQ1461))+(AO1461*AS1461)</f>
        <v>468087.84</v>
      </c>
      <c r="AU1461" s="3" t="s">
        <v>109</v>
      </c>
      <c r="AV1461" s="3" t="s">
        <v>109</v>
      </c>
      <c r="AW1461" s="3" t="s">
        <v>109</v>
      </c>
      <c r="AX1461" s="3" t="s">
        <v>109</v>
      </c>
      <c r="AY1461" s="3" t="s">
        <v>109</v>
      </c>
      <c r="AZ1461" s="3" t="s">
        <v>109</v>
      </c>
      <c r="BA1461" s="3" t="s">
        <v>109</v>
      </c>
      <c r="BB1461" s="3" t="s">
        <v>109</v>
      </c>
      <c r="BC1461" s="3" t="s">
        <v>109</v>
      </c>
      <c r="BD1461" s="3" t="s">
        <v>109</v>
      </c>
      <c r="BE1461" s="3" t="s">
        <v>109</v>
      </c>
      <c r="BF1461" s="3" t="s">
        <v>109</v>
      </c>
      <c r="BG1461" s="3" t="s">
        <v>109</v>
      </c>
      <c r="BH1461" s="3" t="s">
        <v>109</v>
      </c>
      <c r="BI1461" s="3" t="s">
        <v>109</v>
      </c>
      <c r="BJ1461" s="3">
        <f>BX1461*0.1</f>
        <v>3.4452785314824666E-2</v>
      </c>
      <c r="BK1461" s="3">
        <f>BX1461*0.23</f>
        <v>7.9241406224096728E-2</v>
      </c>
      <c r="BL1461" s="2">
        <f>BX1461*0.32</f>
        <v>0.11024891300743893</v>
      </c>
      <c r="BM1461" s="3">
        <f>BX1461*0.3</f>
        <v>0.10335835594447398</v>
      </c>
      <c r="BN1461" s="3">
        <f>BX1461*0.05</f>
        <v>1.7226392657412333E-2</v>
      </c>
      <c r="BO1461" s="3" t="s">
        <v>109</v>
      </c>
      <c r="BP1461" s="3" t="s">
        <v>109</v>
      </c>
      <c r="BQ1461" s="3" t="s">
        <v>109</v>
      </c>
      <c r="BR1461" s="3" t="s">
        <v>109</v>
      </c>
      <c r="BS1461" s="3" t="s">
        <v>109</v>
      </c>
      <c r="BT1461" s="3" t="s">
        <v>109</v>
      </c>
      <c r="BU1461" s="3" t="s">
        <v>109</v>
      </c>
      <c r="BV1461" s="3" t="s">
        <v>109</v>
      </c>
      <c r="BW1461" s="3" t="s">
        <v>109</v>
      </c>
      <c r="BX1461" s="71">
        <f>1-(BY1461/AT1461)</f>
        <v>0.34452785314824663</v>
      </c>
      <c r="BY1461" s="46">
        <f>CE1461*CB1461</f>
        <v>306818.54140000005</v>
      </c>
      <c r="BZ1461" s="3">
        <v>5.7500000000000002E-2</v>
      </c>
      <c r="CA1461" s="4">
        <f>C1461</f>
        <v>2.3699000000000001E-2</v>
      </c>
      <c r="CB1461" s="3">
        <f>BZ1461+CA1461</f>
        <v>8.1199000000000007E-2</v>
      </c>
      <c r="CC1461" s="47">
        <v>3778600</v>
      </c>
      <c r="CD1461" s="46">
        <v>0</v>
      </c>
      <c r="CE1461" s="46">
        <f>CC1461-CD1461</f>
        <v>3778600</v>
      </c>
      <c r="CF1461" s="46">
        <f>CE1461/Q1461</f>
        <v>171754.54545454544</v>
      </c>
      <c r="CG1461" s="3" t="s">
        <v>109</v>
      </c>
      <c r="CH1461" s="3" t="s">
        <v>5664</v>
      </c>
      <c r="CI1461" s="3" t="s">
        <v>109</v>
      </c>
      <c r="CJ1461" s="3" t="s">
        <v>109</v>
      </c>
      <c r="CK1461" s="3" t="s">
        <v>109</v>
      </c>
      <c r="CL1461" s="3" t="s">
        <v>109</v>
      </c>
      <c r="CM1461" s="3" t="s">
        <v>109</v>
      </c>
      <c r="CN1461" s="3" t="s">
        <v>109</v>
      </c>
      <c r="CO1461" s="3" t="s">
        <v>109</v>
      </c>
      <c r="CP1461" s="3" t="s">
        <v>109</v>
      </c>
      <c r="CQ1461" s="5" t="s">
        <v>113</v>
      </c>
      <c r="CR1461" s="5" t="s">
        <v>109</v>
      </c>
      <c r="CV1461" s="21" t="s">
        <v>113</v>
      </c>
      <c r="CW1461" s="11"/>
    </row>
    <row r="1462" spans="1:101" x14ac:dyDescent="0.25">
      <c r="A1462" s="3" t="s">
        <v>5808</v>
      </c>
      <c r="B1462" s="61" t="str">
        <f>CONCATENATE(RIGHT(LEFT(A1462,26),3))</f>
        <v>026</v>
      </c>
      <c r="C1462" s="4">
        <v>2.3699000000000001E-2</v>
      </c>
      <c r="D1462" s="3" t="s">
        <v>5809</v>
      </c>
      <c r="E1462" s="3" t="s">
        <v>5810</v>
      </c>
      <c r="F1462" s="3" t="s">
        <v>109</v>
      </c>
      <c r="G1462" s="3" t="s">
        <v>109</v>
      </c>
      <c r="H1462" s="28"/>
      <c r="I1462" s="3" t="s">
        <v>1726</v>
      </c>
      <c r="J1462" s="3" t="s">
        <v>4425</v>
      </c>
      <c r="K1462" s="4">
        <v>48232</v>
      </c>
      <c r="L1462" s="3" t="s">
        <v>109</v>
      </c>
      <c r="M1462" s="3" t="s">
        <v>109</v>
      </c>
      <c r="N1462" s="3" t="s">
        <v>109</v>
      </c>
      <c r="O1462" s="3" t="s">
        <v>109</v>
      </c>
      <c r="P1462" s="3" t="s">
        <v>109</v>
      </c>
      <c r="Q1462" s="64">
        <v>40</v>
      </c>
      <c r="R1462" s="16"/>
      <c r="S1462" s="3" t="s">
        <v>109</v>
      </c>
      <c r="T1462" s="3" t="s">
        <v>109</v>
      </c>
      <c r="U1462" s="46">
        <v>1740</v>
      </c>
      <c r="V1462" s="3" t="s">
        <v>109</v>
      </c>
      <c r="W1462" s="3" t="s">
        <v>109</v>
      </c>
      <c r="X1462" s="3" t="s">
        <v>109</v>
      </c>
      <c r="Y1462" s="3" t="s">
        <v>109</v>
      </c>
      <c r="Z1462" s="3" t="s">
        <v>109</v>
      </c>
      <c r="AA1462" s="8"/>
      <c r="AB1462" s="3" t="s">
        <v>109</v>
      </c>
      <c r="AC1462" s="5">
        <v>5</v>
      </c>
      <c r="AD1462" s="3" t="s">
        <v>109</v>
      </c>
      <c r="AE1462" s="3" t="s">
        <v>109</v>
      </c>
      <c r="AF1462" s="8"/>
      <c r="AG1462" s="3" t="s">
        <v>109</v>
      </c>
      <c r="AH1462" s="3" t="s">
        <v>109</v>
      </c>
      <c r="AI1462" s="3" t="s">
        <v>109</v>
      </c>
      <c r="AJ1462" s="13"/>
      <c r="AN1462" s="3" t="s">
        <v>109</v>
      </c>
      <c r="AO1462" s="42">
        <f>(Q1462*U1462)*12</f>
        <v>835200</v>
      </c>
      <c r="AP1462" s="3" t="s">
        <v>109</v>
      </c>
      <c r="AQ1462" s="3">
        <v>2.1000000000000001E-2</v>
      </c>
      <c r="AR1462" s="3" t="s">
        <v>109</v>
      </c>
      <c r="AS1462" s="3">
        <v>0.04</v>
      </c>
      <c r="AT1462" s="48">
        <f>(AO1462*(1-AQ1462))+(AO1462*AS1462)</f>
        <v>851068.79999999993</v>
      </c>
      <c r="AU1462" s="3" t="s">
        <v>109</v>
      </c>
      <c r="AV1462" s="3" t="s">
        <v>109</v>
      </c>
      <c r="AW1462" s="3" t="s">
        <v>109</v>
      </c>
      <c r="AX1462" s="3" t="s">
        <v>109</v>
      </c>
      <c r="AY1462" s="3" t="s">
        <v>109</v>
      </c>
      <c r="AZ1462" s="3" t="s">
        <v>109</v>
      </c>
      <c r="BA1462" s="3" t="s">
        <v>109</v>
      </c>
      <c r="BB1462" s="3" t="s">
        <v>109</v>
      </c>
      <c r="BC1462" s="3" t="s">
        <v>109</v>
      </c>
      <c r="BD1462" s="3" t="s">
        <v>109</v>
      </c>
      <c r="BE1462" s="3" t="s">
        <v>109</v>
      </c>
      <c r="BF1462" s="3" t="s">
        <v>109</v>
      </c>
      <c r="BG1462" s="3" t="s">
        <v>109</v>
      </c>
      <c r="BH1462" s="3" t="s">
        <v>109</v>
      </c>
      <c r="BI1462" s="3" t="s">
        <v>109</v>
      </c>
      <c r="BJ1462" s="3">
        <f>BX1462*0.1</f>
        <v>3.2163767500347787E-2</v>
      </c>
      <c r="BK1462" s="3">
        <f>BX1462*0.23</f>
        <v>7.3976665250799906E-2</v>
      </c>
      <c r="BL1462" s="2">
        <f>BX1462*0.32</f>
        <v>0.10292405600111292</v>
      </c>
      <c r="BM1462" s="3">
        <f>BX1462*0.3</f>
        <v>9.6491302501043347E-2</v>
      </c>
      <c r="BN1462" s="3">
        <f>BX1462*0.05</f>
        <v>1.6081883750173893E-2</v>
      </c>
      <c r="BO1462" s="3" t="s">
        <v>109</v>
      </c>
      <c r="BP1462" s="3" t="s">
        <v>109</v>
      </c>
      <c r="BQ1462" s="3" t="s">
        <v>109</v>
      </c>
      <c r="BR1462" s="3" t="s">
        <v>109</v>
      </c>
      <c r="BS1462" s="3" t="s">
        <v>109</v>
      </c>
      <c r="BT1462" s="3" t="s">
        <v>109</v>
      </c>
      <c r="BU1462" s="3" t="s">
        <v>109</v>
      </c>
      <c r="BV1462" s="3" t="s">
        <v>109</v>
      </c>
      <c r="BW1462" s="3" t="s">
        <v>109</v>
      </c>
      <c r="BX1462" s="71">
        <f>1-(BY1462/AT1462)</f>
        <v>0.32163767500347784</v>
      </c>
      <c r="BY1462" s="46">
        <f>CE1462*CB1462</f>
        <v>577333.00990000006</v>
      </c>
      <c r="BZ1462" s="3">
        <v>5.7500000000000002E-2</v>
      </c>
      <c r="CA1462" s="4">
        <f>C1462</f>
        <v>2.3699000000000001E-2</v>
      </c>
      <c r="CB1462" s="3">
        <f>BZ1462+CA1462</f>
        <v>8.1199000000000007E-2</v>
      </c>
      <c r="CC1462" s="47">
        <v>7110100</v>
      </c>
      <c r="CD1462" s="46">
        <v>0</v>
      </c>
      <c r="CE1462" s="46">
        <f>CC1462-CD1462</f>
        <v>7110100</v>
      </c>
      <c r="CF1462" s="46">
        <f>CE1462/Q1462</f>
        <v>177752.5</v>
      </c>
      <c r="CG1462" s="3" t="s">
        <v>109</v>
      </c>
      <c r="CH1462" s="3" t="s">
        <v>5811</v>
      </c>
      <c r="CI1462" s="3" t="s">
        <v>109</v>
      </c>
      <c r="CJ1462" s="3" t="s">
        <v>109</v>
      </c>
      <c r="CK1462" s="3" t="s">
        <v>109</v>
      </c>
      <c r="CL1462" s="3" t="s">
        <v>109</v>
      </c>
      <c r="CM1462" s="3" t="s">
        <v>109</v>
      </c>
      <c r="CN1462" s="3" t="s">
        <v>109</v>
      </c>
      <c r="CO1462" s="3" t="s">
        <v>109</v>
      </c>
      <c r="CP1462" s="3" t="s">
        <v>109</v>
      </c>
      <c r="CQ1462" s="5" t="s">
        <v>113</v>
      </c>
      <c r="CR1462" s="5" t="s">
        <v>109</v>
      </c>
      <c r="CV1462" s="21" t="s">
        <v>113</v>
      </c>
      <c r="CW1462" s="16"/>
    </row>
    <row r="1463" spans="1:101" x14ac:dyDescent="0.25">
      <c r="A1463" s="3" t="s">
        <v>5879</v>
      </c>
      <c r="B1463" s="61" t="str">
        <f>CONCATENATE(RIGHT(LEFT(A1463,26),3))</f>
        <v>023</v>
      </c>
      <c r="C1463" s="4">
        <v>1.4586999999999999E-2</v>
      </c>
      <c r="D1463" s="3" t="s">
        <v>5880</v>
      </c>
      <c r="E1463" s="3" t="s">
        <v>5881</v>
      </c>
      <c r="F1463" s="3" t="s">
        <v>109</v>
      </c>
      <c r="G1463" s="3" t="s">
        <v>109</v>
      </c>
      <c r="H1463" s="28"/>
      <c r="I1463" s="3" t="s">
        <v>1726</v>
      </c>
      <c r="J1463" s="3" t="s">
        <v>5854</v>
      </c>
      <c r="K1463" s="4">
        <v>6368</v>
      </c>
      <c r="L1463" s="3" t="s">
        <v>109</v>
      </c>
      <c r="M1463" s="3" t="s">
        <v>109</v>
      </c>
      <c r="N1463" s="3" t="s">
        <v>109</v>
      </c>
      <c r="O1463" s="3" t="s">
        <v>109</v>
      </c>
      <c r="P1463" s="3" t="s">
        <v>109</v>
      </c>
      <c r="Q1463" s="64">
        <v>6</v>
      </c>
      <c r="R1463" s="9">
        <v>14</v>
      </c>
      <c r="S1463" s="3" t="s">
        <v>109</v>
      </c>
      <c r="T1463" s="3" t="s">
        <v>109</v>
      </c>
      <c r="U1463" s="46">
        <v>795</v>
      </c>
      <c r="V1463" s="3" t="s">
        <v>109</v>
      </c>
      <c r="W1463" s="3" t="s">
        <v>109</v>
      </c>
      <c r="X1463" s="3" t="s">
        <v>109</v>
      </c>
      <c r="Y1463" s="3" t="s">
        <v>109</v>
      </c>
      <c r="Z1463" s="3" t="s">
        <v>109</v>
      </c>
      <c r="AA1463" s="8"/>
      <c r="AB1463" s="3" t="s">
        <v>109</v>
      </c>
      <c r="AC1463" s="5" t="s">
        <v>156</v>
      </c>
      <c r="AD1463" s="3" t="s">
        <v>156</v>
      </c>
      <c r="AE1463" s="3" t="s">
        <v>109</v>
      </c>
      <c r="AF1463" s="4">
        <v>5</v>
      </c>
      <c r="AG1463" s="3" t="s">
        <v>109</v>
      </c>
      <c r="AH1463" s="3" t="s">
        <v>156</v>
      </c>
      <c r="AI1463" s="3" t="s">
        <v>109</v>
      </c>
      <c r="AJ1463" s="7">
        <v>3</v>
      </c>
      <c r="AN1463" s="3" t="s">
        <v>109</v>
      </c>
      <c r="AO1463" s="42">
        <f>(Q1463*U1463)*12</f>
        <v>57240</v>
      </c>
      <c r="AP1463" s="3" t="s">
        <v>109</v>
      </c>
      <c r="AQ1463" s="3">
        <v>0.06</v>
      </c>
      <c r="AR1463" s="3" t="s">
        <v>109</v>
      </c>
      <c r="AS1463" s="3">
        <v>0.02</v>
      </c>
      <c r="AT1463" s="48">
        <f>(AO1463*(1-AQ1463))+(AO1463*AS1463)</f>
        <v>54950.400000000001</v>
      </c>
      <c r="AU1463" s="3" t="s">
        <v>109</v>
      </c>
      <c r="AV1463" s="3" t="s">
        <v>109</v>
      </c>
      <c r="AW1463" s="3" t="s">
        <v>109</v>
      </c>
      <c r="AX1463" s="3" t="s">
        <v>109</v>
      </c>
      <c r="AY1463" s="3" t="s">
        <v>109</v>
      </c>
      <c r="AZ1463" s="3" t="s">
        <v>109</v>
      </c>
      <c r="BA1463" s="3" t="s">
        <v>109</v>
      </c>
      <c r="BB1463" s="3" t="s">
        <v>109</v>
      </c>
      <c r="BC1463" s="3" t="s">
        <v>109</v>
      </c>
      <c r="BD1463" s="3" t="s">
        <v>109</v>
      </c>
      <c r="BE1463" s="3" t="s">
        <v>109</v>
      </c>
      <c r="BF1463" s="3" t="s">
        <v>109</v>
      </c>
      <c r="BG1463" s="3" t="s">
        <v>109</v>
      </c>
      <c r="BH1463" s="3" t="s">
        <v>109</v>
      </c>
      <c r="BI1463" s="3" t="s">
        <v>109</v>
      </c>
      <c r="BJ1463" s="3">
        <f>BX1463*0.1</f>
        <v>3.5686639951665503E-2</v>
      </c>
      <c r="BK1463" s="3">
        <f>BX1463*0.23</f>
        <v>8.2079271888830657E-2</v>
      </c>
      <c r="BL1463" s="2">
        <f>BX1463*0.32</f>
        <v>0.1141972478453296</v>
      </c>
      <c r="BM1463" s="3">
        <f>BX1463*0.3</f>
        <v>0.10705991985499649</v>
      </c>
      <c r="BN1463" s="3">
        <f>BX1463*0.05</f>
        <v>1.7843319975832751E-2</v>
      </c>
      <c r="BO1463" s="3" t="s">
        <v>109</v>
      </c>
      <c r="BP1463" s="3" t="s">
        <v>109</v>
      </c>
      <c r="BQ1463" s="3" t="s">
        <v>109</v>
      </c>
      <c r="BR1463" s="3" t="s">
        <v>109</v>
      </c>
      <c r="BS1463" s="3" t="s">
        <v>109</v>
      </c>
      <c r="BT1463" s="3" t="s">
        <v>109</v>
      </c>
      <c r="BU1463" s="3" t="s">
        <v>109</v>
      </c>
      <c r="BV1463" s="3" t="s">
        <v>109</v>
      </c>
      <c r="BW1463" s="3" t="s">
        <v>109</v>
      </c>
      <c r="BX1463" s="71">
        <f>1-(BY1463/AT1463)</f>
        <v>0.356866399516655</v>
      </c>
      <c r="BY1463" s="46">
        <f>CE1463*CB1463</f>
        <v>35340.448600000003</v>
      </c>
      <c r="BZ1463" s="3">
        <v>7.0000000000000007E-2</v>
      </c>
      <c r="CA1463" s="4">
        <f>C1463</f>
        <v>1.4586999999999999E-2</v>
      </c>
      <c r="CB1463" s="3">
        <f>BZ1463+CA1463</f>
        <v>8.4587000000000009E-2</v>
      </c>
      <c r="CC1463" s="47">
        <v>417800</v>
      </c>
      <c r="CD1463" s="46">
        <v>0</v>
      </c>
      <c r="CE1463" s="46">
        <f>CC1463-CD1463</f>
        <v>417800</v>
      </c>
      <c r="CF1463" s="46">
        <f>CE1463/Q1463</f>
        <v>69633.333333333328</v>
      </c>
      <c r="CG1463" s="3" t="s">
        <v>109</v>
      </c>
      <c r="CH1463" s="3" t="s">
        <v>5882</v>
      </c>
      <c r="CI1463" s="3" t="s">
        <v>109</v>
      </c>
      <c r="CJ1463" s="3" t="s">
        <v>109</v>
      </c>
      <c r="CK1463" s="3" t="s">
        <v>109</v>
      </c>
      <c r="CL1463" s="3" t="s">
        <v>109</v>
      </c>
      <c r="CM1463" s="3" t="s">
        <v>109</v>
      </c>
      <c r="CN1463" s="3" t="s">
        <v>109</v>
      </c>
      <c r="CO1463" s="3" t="s">
        <v>109</v>
      </c>
      <c r="CP1463" s="3" t="s">
        <v>109</v>
      </c>
      <c r="CQ1463" s="5" t="s">
        <v>113</v>
      </c>
      <c r="CR1463" s="5" t="s">
        <v>109</v>
      </c>
      <c r="CV1463" s="21" t="s">
        <v>113</v>
      </c>
      <c r="CW1463" s="10">
        <v>242</v>
      </c>
    </row>
    <row r="1464" spans="1:101" x14ac:dyDescent="0.25">
      <c r="A1464" s="3" t="s">
        <v>5885</v>
      </c>
      <c r="B1464" s="61" t="str">
        <f>CONCATENATE(RIGHT(LEFT(A1464,26),3))</f>
        <v>023</v>
      </c>
      <c r="C1464" s="4">
        <v>1.4586999999999999E-2</v>
      </c>
      <c r="D1464" s="3" t="s">
        <v>109</v>
      </c>
      <c r="E1464" s="3" t="s">
        <v>5886</v>
      </c>
      <c r="F1464" s="3" t="s">
        <v>109</v>
      </c>
      <c r="G1464" s="3" t="s">
        <v>109</v>
      </c>
      <c r="H1464" s="28"/>
      <c r="I1464" s="3" t="s">
        <v>1726</v>
      </c>
      <c r="J1464" s="3" t="s">
        <v>5854</v>
      </c>
      <c r="K1464" s="4">
        <v>4488</v>
      </c>
      <c r="L1464" s="3" t="s">
        <v>109</v>
      </c>
      <c r="M1464" s="3" t="s">
        <v>109</v>
      </c>
      <c r="N1464" s="3" t="s">
        <v>109</v>
      </c>
      <c r="O1464" s="3" t="s">
        <v>109</v>
      </c>
      <c r="P1464" s="3" t="s">
        <v>109</v>
      </c>
      <c r="Q1464" s="64">
        <v>4</v>
      </c>
      <c r="R1464" s="4">
        <v>8</v>
      </c>
      <c r="S1464" s="3" t="s">
        <v>109</v>
      </c>
      <c r="T1464" s="3" t="s">
        <v>109</v>
      </c>
      <c r="U1464" s="46">
        <v>795</v>
      </c>
      <c r="V1464" s="3" t="s">
        <v>109</v>
      </c>
      <c r="W1464" s="3" t="s">
        <v>109</v>
      </c>
      <c r="X1464" s="3" t="s">
        <v>109</v>
      </c>
      <c r="Y1464" s="3" t="s">
        <v>109</v>
      </c>
      <c r="Z1464" s="3" t="s">
        <v>109</v>
      </c>
      <c r="AA1464" s="8"/>
      <c r="AB1464" s="3" t="s">
        <v>109</v>
      </c>
      <c r="AC1464" s="5" t="s">
        <v>156</v>
      </c>
      <c r="AD1464" s="3" t="s">
        <v>156</v>
      </c>
      <c r="AE1464" s="3" t="s">
        <v>109</v>
      </c>
      <c r="AF1464" s="4">
        <v>5</v>
      </c>
      <c r="AG1464" s="3" t="s">
        <v>109</v>
      </c>
      <c r="AH1464" s="3" t="s">
        <v>156</v>
      </c>
      <c r="AI1464" s="3" t="s">
        <v>109</v>
      </c>
      <c r="AJ1464" s="7">
        <v>3</v>
      </c>
      <c r="AN1464" s="3" t="s">
        <v>109</v>
      </c>
      <c r="AO1464" s="42">
        <f>(Q1464*U1464)*12</f>
        <v>38160</v>
      </c>
      <c r="AP1464" s="3" t="s">
        <v>109</v>
      </c>
      <c r="AQ1464" s="3">
        <v>0.06</v>
      </c>
      <c r="AR1464" s="3" t="s">
        <v>109</v>
      </c>
      <c r="AS1464" s="3">
        <v>0.02</v>
      </c>
      <c r="AT1464" s="48">
        <f>(AO1464*(1-AQ1464))+(AO1464*AS1464)</f>
        <v>36633.599999999999</v>
      </c>
      <c r="AU1464" s="3" t="s">
        <v>109</v>
      </c>
      <c r="AV1464" s="3" t="s">
        <v>109</v>
      </c>
      <c r="AW1464" s="3" t="s">
        <v>109</v>
      </c>
      <c r="AX1464" s="3" t="s">
        <v>109</v>
      </c>
      <c r="AY1464" s="3" t="s">
        <v>109</v>
      </c>
      <c r="AZ1464" s="3" t="s">
        <v>109</v>
      </c>
      <c r="BA1464" s="3" t="s">
        <v>109</v>
      </c>
      <c r="BB1464" s="3" t="s">
        <v>109</v>
      </c>
      <c r="BC1464" s="3" t="s">
        <v>109</v>
      </c>
      <c r="BD1464" s="3" t="s">
        <v>109</v>
      </c>
      <c r="BE1464" s="3" t="s">
        <v>109</v>
      </c>
      <c r="BF1464" s="3" t="s">
        <v>109</v>
      </c>
      <c r="BG1464" s="3" t="s">
        <v>109</v>
      </c>
      <c r="BH1464" s="3" t="s">
        <v>109</v>
      </c>
      <c r="BI1464" s="3" t="s">
        <v>109</v>
      </c>
      <c r="BJ1464" s="3">
        <f>BX1464*0.1</f>
        <v>3.520944651904262E-2</v>
      </c>
      <c r="BK1464" s="3">
        <f>BX1464*0.23</f>
        <v>8.0981726993798034E-2</v>
      </c>
      <c r="BL1464" s="2">
        <f>BX1464*0.32</f>
        <v>0.11267022886093639</v>
      </c>
      <c r="BM1464" s="3">
        <f>BX1464*0.3</f>
        <v>0.10562833955712786</v>
      </c>
      <c r="BN1464" s="3">
        <f>BX1464*0.05</f>
        <v>1.760472325952131E-2</v>
      </c>
      <c r="BO1464" s="3" t="s">
        <v>109</v>
      </c>
      <c r="BP1464" s="3" t="s">
        <v>109</v>
      </c>
      <c r="BQ1464" s="3" t="s">
        <v>109</v>
      </c>
      <c r="BR1464" s="3" t="s">
        <v>109</v>
      </c>
      <c r="BS1464" s="3" t="s">
        <v>109</v>
      </c>
      <c r="BT1464" s="3" t="s">
        <v>109</v>
      </c>
      <c r="BU1464" s="3" t="s">
        <v>109</v>
      </c>
      <c r="BV1464" s="3" t="s">
        <v>109</v>
      </c>
      <c r="BW1464" s="3" t="s">
        <v>109</v>
      </c>
      <c r="BX1464" s="71">
        <f>1-(BY1464/AT1464)</f>
        <v>0.3520944651904262</v>
      </c>
      <c r="BY1464" s="46">
        <f>CE1464*CB1464</f>
        <v>23735.112200000003</v>
      </c>
      <c r="BZ1464" s="3">
        <v>7.0000000000000007E-2</v>
      </c>
      <c r="CA1464" s="4">
        <f>C1464</f>
        <v>1.4586999999999999E-2</v>
      </c>
      <c r="CB1464" s="3">
        <f>BZ1464+CA1464</f>
        <v>8.4587000000000009E-2</v>
      </c>
      <c r="CC1464" s="47">
        <v>280600</v>
      </c>
      <c r="CD1464" s="46">
        <v>0</v>
      </c>
      <c r="CE1464" s="46">
        <f>CC1464-CD1464</f>
        <v>280600</v>
      </c>
      <c r="CF1464" s="46">
        <f>CE1464/Q1464</f>
        <v>70150</v>
      </c>
      <c r="CG1464" s="3" t="s">
        <v>109</v>
      </c>
      <c r="CH1464" s="3" t="s">
        <v>1809</v>
      </c>
      <c r="CI1464" s="3" t="s">
        <v>109</v>
      </c>
      <c r="CJ1464" s="3" t="s">
        <v>109</v>
      </c>
      <c r="CK1464" s="3" t="s">
        <v>109</v>
      </c>
      <c r="CL1464" s="3" t="s">
        <v>109</v>
      </c>
      <c r="CM1464" s="3" t="s">
        <v>109</v>
      </c>
      <c r="CN1464" s="3" t="s">
        <v>109</v>
      </c>
      <c r="CO1464" s="3" t="s">
        <v>109</v>
      </c>
      <c r="CP1464" s="3" t="s">
        <v>109</v>
      </c>
      <c r="CQ1464" s="5" t="s">
        <v>113</v>
      </c>
      <c r="CR1464" s="5" t="s">
        <v>109</v>
      </c>
      <c r="CV1464" s="21" t="s">
        <v>113</v>
      </c>
      <c r="CW1464" s="6">
        <v>355</v>
      </c>
    </row>
    <row r="1465" spans="1:101" x14ac:dyDescent="0.25">
      <c r="A1465" s="3" t="s">
        <v>5915</v>
      </c>
      <c r="B1465" s="61" t="str">
        <f>CONCATENATE(RIGHT(LEFT(A1465,26),3))</f>
        <v>023</v>
      </c>
      <c r="C1465" s="9">
        <v>1.4586999999999999E-2</v>
      </c>
      <c r="D1465" s="3" t="s">
        <v>109</v>
      </c>
      <c r="E1465" s="3" t="s">
        <v>5916</v>
      </c>
      <c r="F1465" s="3" t="s">
        <v>109</v>
      </c>
      <c r="G1465" s="3" t="s">
        <v>109</v>
      </c>
      <c r="I1465" s="3" t="s">
        <v>1726</v>
      </c>
      <c r="J1465" s="3" t="s">
        <v>5854</v>
      </c>
      <c r="K1465" s="4">
        <v>4040</v>
      </c>
      <c r="L1465" s="3" t="s">
        <v>109</v>
      </c>
      <c r="M1465" s="3" t="s">
        <v>109</v>
      </c>
      <c r="N1465" s="3" t="s">
        <v>109</v>
      </c>
      <c r="O1465" s="3" t="s">
        <v>109</v>
      </c>
      <c r="P1465" s="3" t="s">
        <v>109</v>
      </c>
      <c r="Q1465" s="64">
        <v>4</v>
      </c>
      <c r="R1465" s="9">
        <v>4</v>
      </c>
      <c r="S1465" s="3" t="s">
        <v>109</v>
      </c>
      <c r="T1465" s="3" t="s">
        <v>109</v>
      </c>
      <c r="U1465" s="46">
        <v>795</v>
      </c>
      <c r="V1465" s="3" t="s">
        <v>109</v>
      </c>
      <c r="W1465" s="3" t="s">
        <v>109</v>
      </c>
      <c r="X1465" s="3" t="s">
        <v>109</v>
      </c>
      <c r="Y1465" s="3" t="s">
        <v>109</v>
      </c>
      <c r="Z1465" s="3" t="s">
        <v>109</v>
      </c>
      <c r="AA1465" s="8"/>
      <c r="AB1465" s="3" t="s">
        <v>109</v>
      </c>
      <c r="AC1465" s="5" t="s">
        <v>156</v>
      </c>
      <c r="AD1465" s="3" t="s">
        <v>135</v>
      </c>
      <c r="AE1465" s="3" t="s">
        <v>109</v>
      </c>
      <c r="AF1465" s="4">
        <v>4</v>
      </c>
      <c r="AG1465" s="3" t="s">
        <v>109</v>
      </c>
      <c r="AH1465" s="3" t="s">
        <v>111</v>
      </c>
      <c r="AI1465" s="3" t="s">
        <v>109</v>
      </c>
      <c r="AJ1465" s="7">
        <v>4</v>
      </c>
      <c r="AN1465" s="3" t="s">
        <v>109</v>
      </c>
      <c r="AO1465" s="42">
        <f>(Q1465*U1465)*12</f>
        <v>38160</v>
      </c>
      <c r="AP1465" s="3" t="s">
        <v>109</v>
      </c>
      <c r="AQ1465" s="3">
        <v>0.06</v>
      </c>
      <c r="AR1465" s="3" t="s">
        <v>109</v>
      </c>
      <c r="AS1465" s="3">
        <v>0.02</v>
      </c>
      <c r="AT1465" s="48">
        <f>(AO1465*(1-AQ1465))+(AO1465*AS1465)</f>
        <v>36633.599999999999</v>
      </c>
      <c r="AU1465" s="3" t="s">
        <v>109</v>
      </c>
      <c r="AV1465" s="3" t="s">
        <v>109</v>
      </c>
      <c r="AW1465" s="3" t="s">
        <v>109</v>
      </c>
      <c r="AX1465" s="3" t="s">
        <v>109</v>
      </c>
      <c r="AY1465" s="3" t="s">
        <v>109</v>
      </c>
      <c r="AZ1465" s="3" t="s">
        <v>109</v>
      </c>
      <c r="BA1465" s="3" t="s">
        <v>109</v>
      </c>
      <c r="BB1465" s="3" t="s">
        <v>109</v>
      </c>
      <c r="BC1465" s="3" t="s">
        <v>109</v>
      </c>
      <c r="BD1465" s="3" t="s">
        <v>109</v>
      </c>
      <c r="BE1465" s="3" t="s">
        <v>109</v>
      </c>
      <c r="BF1465" s="3" t="s">
        <v>109</v>
      </c>
      <c r="BG1465" s="3" t="s">
        <v>109</v>
      </c>
      <c r="BH1465" s="3" t="s">
        <v>109</v>
      </c>
      <c r="BI1465" s="3" t="s">
        <v>109</v>
      </c>
      <c r="BJ1465" s="3">
        <f>BX1465*0.1</f>
        <v>4.5830848729035638E-2</v>
      </c>
      <c r="BK1465" s="3">
        <f>BX1465*0.23</f>
        <v>0.10541095207678196</v>
      </c>
      <c r="BL1465" s="2">
        <f>BX1465*0.32</f>
        <v>0.14665871593291402</v>
      </c>
      <c r="BM1465" s="3">
        <f>BX1465*0.3</f>
        <v>0.13749254618710691</v>
      </c>
      <c r="BN1465" s="3">
        <f>BX1465*0.05</f>
        <v>2.2915424364517819E-2</v>
      </c>
      <c r="BO1465" s="3" t="s">
        <v>109</v>
      </c>
      <c r="BP1465" s="3" t="s">
        <v>109</v>
      </c>
      <c r="BQ1465" s="3" t="s">
        <v>109</v>
      </c>
      <c r="BR1465" s="3" t="s">
        <v>109</v>
      </c>
      <c r="BS1465" s="3" t="s">
        <v>109</v>
      </c>
      <c r="BT1465" s="3" t="s">
        <v>109</v>
      </c>
      <c r="BU1465" s="3" t="s">
        <v>109</v>
      </c>
      <c r="BV1465" s="3" t="s">
        <v>109</v>
      </c>
      <c r="BW1465" s="3" t="s">
        <v>109</v>
      </c>
      <c r="BX1465" s="71">
        <f>1-(BY1465/AT1465)</f>
        <v>0.45830848729035634</v>
      </c>
      <c r="BY1465" s="46">
        <f>CE1465*CB1465</f>
        <v>19844.110200000003</v>
      </c>
      <c r="BZ1465" s="3">
        <v>7.0000000000000007E-2</v>
      </c>
      <c r="CA1465" s="4">
        <f>C1465</f>
        <v>1.4586999999999999E-2</v>
      </c>
      <c r="CB1465" s="3">
        <f>BZ1465+CA1465</f>
        <v>8.4587000000000009E-2</v>
      </c>
      <c r="CC1465" s="47">
        <v>234600</v>
      </c>
      <c r="CD1465" s="46">
        <v>0</v>
      </c>
      <c r="CE1465" s="46">
        <f>CC1465-CD1465</f>
        <v>234600</v>
      </c>
      <c r="CF1465" s="46">
        <f>CE1465/Q1465</f>
        <v>58650</v>
      </c>
      <c r="CG1465" s="3" t="s">
        <v>109</v>
      </c>
      <c r="CH1465" s="3" t="s">
        <v>5917</v>
      </c>
      <c r="CI1465" s="3" t="s">
        <v>109</v>
      </c>
      <c r="CJ1465" s="3" t="s">
        <v>109</v>
      </c>
      <c r="CK1465" s="3" t="s">
        <v>109</v>
      </c>
      <c r="CL1465" s="3" t="s">
        <v>109</v>
      </c>
      <c r="CM1465" s="3" t="s">
        <v>109</v>
      </c>
      <c r="CN1465" s="3" t="s">
        <v>109</v>
      </c>
      <c r="CO1465" s="3" t="s">
        <v>109</v>
      </c>
      <c r="CP1465" s="3" t="s">
        <v>109</v>
      </c>
      <c r="CQ1465" s="5" t="s">
        <v>113</v>
      </c>
      <c r="CR1465" s="5" t="s">
        <v>109</v>
      </c>
      <c r="CV1465" s="21" t="s">
        <v>113</v>
      </c>
      <c r="CW1465" s="10">
        <v>815</v>
      </c>
    </row>
    <row r="1466" spans="1:101" x14ac:dyDescent="0.25">
      <c r="A1466" s="3" t="s">
        <v>5937</v>
      </c>
      <c r="B1466" s="61" t="str">
        <f>CONCATENATE(RIGHT(LEFT(A1466,26),3))</f>
        <v>026</v>
      </c>
      <c r="C1466" s="4">
        <v>2.3699000000000001E-2</v>
      </c>
      <c r="D1466" s="3" t="s">
        <v>5938</v>
      </c>
      <c r="E1466" s="3" t="s">
        <v>5187</v>
      </c>
      <c r="F1466" s="3" t="s">
        <v>5939</v>
      </c>
      <c r="G1466" s="3" t="s">
        <v>359</v>
      </c>
      <c r="H1466" s="28"/>
      <c r="I1466" s="3" t="s">
        <v>1726</v>
      </c>
      <c r="J1466" s="3" t="s">
        <v>5934</v>
      </c>
      <c r="K1466" s="4">
        <v>5456</v>
      </c>
      <c r="L1466" s="3" t="s">
        <v>109</v>
      </c>
      <c r="M1466" s="3" t="s">
        <v>109</v>
      </c>
      <c r="N1466" s="3" t="s">
        <v>109</v>
      </c>
      <c r="O1466" s="3" t="s">
        <v>109</v>
      </c>
      <c r="P1466" s="3" t="s">
        <v>109</v>
      </c>
      <c r="Q1466" s="64">
        <v>4</v>
      </c>
      <c r="R1466" s="8"/>
      <c r="S1466" s="3" t="s">
        <v>109</v>
      </c>
      <c r="T1466" s="3" t="s">
        <v>109</v>
      </c>
      <c r="U1466" s="46">
        <v>1860</v>
      </c>
      <c r="V1466" s="3" t="s">
        <v>109</v>
      </c>
      <c r="W1466" s="3" t="s">
        <v>109</v>
      </c>
      <c r="X1466" s="3" t="s">
        <v>109</v>
      </c>
      <c r="Y1466" s="3" t="s">
        <v>109</v>
      </c>
      <c r="Z1466" s="3" t="s">
        <v>109</v>
      </c>
      <c r="AA1466" s="4">
        <v>2000</v>
      </c>
      <c r="AB1466" s="3" t="s">
        <v>109</v>
      </c>
      <c r="AC1466" s="5" t="s">
        <v>156</v>
      </c>
      <c r="AD1466" s="3" t="s">
        <v>156</v>
      </c>
      <c r="AE1466" s="3" t="s">
        <v>109</v>
      </c>
      <c r="AF1466" s="4">
        <v>4</v>
      </c>
      <c r="AG1466" s="3" t="s">
        <v>109</v>
      </c>
      <c r="AH1466" s="3" t="s">
        <v>111</v>
      </c>
      <c r="AI1466" s="3" t="s">
        <v>109</v>
      </c>
      <c r="AJ1466" s="7">
        <v>4</v>
      </c>
      <c r="AN1466" s="3" t="s">
        <v>109</v>
      </c>
      <c r="AO1466" s="42">
        <f>(Q1466*U1466)*12</f>
        <v>89280</v>
      </c>
      <c r="AP1466" s="3" t="s">
        <v>109</v>
      </c>
      <c r="AQ1466" s="3">
        <v>3.49E-2</v>
      </c>
      <c r="AR1466" s="3" t="s">
        <v>109</v>
      </c>
      <c r="AS1466" s="3">
        <v>0.02</v>
      </c>
      <c r="AT1466" s="48">
        <f>(AO1466*(1-AQ1466))+(AO1466*AS1466)</f>
        <v>87949.728000000003</v>
      </c>
      <c r="AU1466" s="3" t="s">
        <v>109</v>
      </c>
      <c r="AV1466" s="3" t="s">
        <v>109</v>
      </c>
      <c r="AW1466" s="3" t="s">
        <v>109</v>
      </c>
      <c r="AX1466" s="3" t="s">
        <v>109</v>
      </c>
      <c r="AY1466" s="3" t="s">
        <v>109</v>
      </c>
      <c r="AZ1466" s="3" t="s">
        <v>109</v>
      </c>
      <c r="BA1466" s="3" t="s">
        <v>109</v>
      </c>
      <c r="BB1466" s="3" t="s">
        <v>109</v>
      </c>
      <c r="BC1466" s="3" t="s">
        <v>109</v>
      </c>
      <c r="BD1466" s="3" t="s">
        <v>109</v>
      </c>
      <c r="BE1466" s="3" t="s">
        <v>109</v>
      </c>
      <c r="BF1466" s="3" t="s">
        <v>109</v>
      </c>
      <c r="BG1466" s="3" t="s">
        <v>109</v>
      </c>
      <c r="BH1466" s="3" t="s">
        <v>109</v>
      </c>
      <c r="BI1466" s="3" t="s">
        <v>109</v>
      </c>
      <c r="BJ1466" s="3">
        <f>BX1466*0.1</f>
        <v>1.8907023112112422E-2</v>
      </c>
      <c r="BK1466" s="3">
        <f>BX1466*0.23</f>
        <v>4.3486153157858566E-2</v>
      </c>
      <c r="BL1466" s="2">
        <f>BX1466*0.32</f>
        <v>6.0502473958759746E-2</v>
      </c>
      <c r="BM1466" s="3">
        <f>BX1466*0.3</f>
        <v>5.6721069336337256E-2</v>
      </c>
      <c r="BN1466" s="3">
        <f>BX1466*0.05</f>
        <v>9.453511556056211E-3</v>
      </c>
      <c r="BO1466" s="3" t="s">
        <v>109</v>
      </c>
      <c r="BP1466" s="3" t="s">
        <v>109</v>
      </c>
      <c r="BQ1466" s="3" t="s">
        <v>109</v>
      </c>
      <c r="BR1466" s="3" t="s">
        <v>109</v>
      </c>
      <c r="BS1466" s="3" t="s">
        <v>109</v>
      </c>
      <c r="BT1466" s="3" t="s">
        <v>109</v>
      </c>
      <c r="BU1466" s="3" t="s">
        <v>109</v>
      </c>
      <c r="BV1466" s="3" t="s">
        <v>109</v>
      </c>
      <c r="BW1466" s="3" t="s">
        <v>109</v>
      </c>
      <c r="BX1466" s="71">
        <f>1-(BY1466/AT1466)</f>
        <v>0.1890702311211242</v>
      </c>
      <c r="BY1466" s="46">
        <f>CE1466*CB1466</f>
        <v>71321.052599999995</v>
      </c>
      <c r="BZ1466" s="3">
        <v>6.25E-2</v>
      </c>
      <c r="CA1466" s="4">
        <f>C1466</f>
        <v>2.3699000000000001E-2</v>
      </c>
      <c r="CB1466" s="3">
        <f>BZ1466+CA1466</f>
        <v>8.6198999999999998E-2</v>
      </c>
      <c r="CC1466" s="47">
        <v>827400</v>
      </c>
      <c r="CD1466" s="46">
        <v>0</v>
      </c>
      <c r="CE1466" s="46">
        <f>CC1466-CD1466</f>
        <v>827400</v>
      </c>
      <c r="CF1466" s="46">
        <f>CE1466/Q1466</f>
        <v>206850</v>
      </c>
      <c r="CG1466" s="3" t="s">
        <v>109</v>
      </c>
      <c r="CH1466" s="3" t="s">
        <v>109</v>
      </c>
      <c r="CI1466" s="3" t="s">
        <v>109</v>
      </c>
      <c r="CJ1466" s="3" t="s">
        <v>109</v>
      </c>
      <c r="CK1466" s="3" t="s">
        <v>109</v>
      </c>
      <c r="CL1466" s="3" t="s">
        <v>109</v>
      </c>
      <c r="CM1466" s="3" t="s">
        <v>109</v>
      </c>
      <c r="CN1466" s="3" t="s">
        <v>109</v>
      </c>
      <c r="CO1466" s="3" t="s">
        <v>109</v>
      </c>
      <c r="CP1466" s="3" t="s">
        <v>109</v>
      </c>
      <c r="CQ1466" s="5" t="s">
        <v>113</v>
      </c>
      <c r="CR1466" s="5" t="s">
        <v>109</v>
      </c>
      <c r="CV1466" s="21" t="s">
        <v>113</v>
      </c>
      <c r="CW1466" s="6">
        <v>520</v>
      </c>
    </row>
    <row r="1467" spans="1:101" x14ac:dyDescent="0.25">
      <c r="A1467" s="3" t="s">
        <v>5942</v>
      </c>
      <c r="B1467" s="61" t="str">
        <f>CONCATENATE(RIGHT(LEFT(A1467,26),3))</f>
        <v>026</v>
      </c>
      <c r="C1467" s="4">
        <v>2.3699000000000001E-2</v>
      </c>
      <c r="D1467" s="3" t="s">
        <v>5943</v>
      </c>
      <c r="E1467" s="3" t="s">
        <v>4423</v>
      </c>
      <c r="F1467" s="3" t="s">
        <v>5944</v>
      </c>
      <c r="G1467" s="3" t="s">
        <v>359</v>
      </c>
      <c r="H1467" s="23"/>
      <c r="I1467" s="3" t="s">
        <v>1726</v>
      </c>
      <c r="J1467" s="3" t="s">
        <v>5934</v>
      </c>
      <c r="K1467" s="4">
        <v>12794</v>
      </c>
      <c r="L1467" s="3" t="s">
        <v>109</v>
      </c>
      <c r="M1467" s="3" t="s">
        <v>109</v>
      </c>
      <c r="N1467" s="3" t="s">
        <v>109</v>
      </c>
      <c r="O1467" s="3" t="s">
        <v>109</v>
      </c>
      <c r="P1467" s="3" t="s">
        <v>109</v>
      </c>
      <c r="Q1467" s="64">
        <v>10</v>
      </c>
      <c r="R1467" s="4">
        <v>40</v>
      </c>
      <c r="S1467" s="3" t="s">
        <v>109</v>
      </c>
      <c r="T1467" s="3" t="s">
        <v>109</v>
      </c>
      <c r="U1467" s="46">
        <v>1860</v>
      </c>
      <c r="V1467" s="3" t="s">
        <v>109</v>
      </c>
      <c r="W1467" s="3" t="s">
        <v>109</v>
      </c>
      <c r="X1467" s="3" t="s">
        <v>109</v>
      </c>
      <c r="Y1467" s="3" t="s">
        <v>109</v>
      </c>
      <c r="Z1467" s="3" t="s">
        <v>109</v>
      </c>
      <c r="AA1467" s="4">
        <v>2002</v>
      </c>
      <c r="AB1467" s="3" t="s">
        <v>109</v>
      </c>
      <c r="AC1467" s="5" t="s">
        <v>156</v>
      </c>
      <c r="AD1467" s="3" t="s">
        <v>156</v>
      </c>
      <c r="AE1467" s="3" t="s">
        <v>109</v>
      </c>
      <c r="AF1467" s="4">
        <v>3</v>
      </c>
      <c r="AG1467" s="3" t="s">
        <v>109</v>
      </c>
      <c r="AH1467" s="3" t="s">
        <v>135</v>
      </c>
      <c r="AI1467" s="3" t="s">
        <v>109</v>
      </c>
      <c r="AJ1467" s="7">
        <v>4</v>
      </c>
      <c r="AN1467" s="3" t="s">
        <v>109</v>
      </c>
      <c r="AO1467" s="42">
        <f>(Q1467*U1467)*12</f>
        <v>223200</v>
      </c>
      <c r="AP1467" s="3" t="s">
        <v>109</v>
      </c>
      <c r="AQ1467" s="3">
        <v>3.49E-2</v>
      </c>
      <c r="AR1467" s="3" t="s">
        <v>109</v>
      </c>
      <c r="AS1467" s="3">
        <v>0.02</v>
      </c>
      <c r="AT1467" s="48">
        <f>(AO1467*(1-AQ1467))+(AO1467*AS1467)</f>
        <v>219874.31999999998</v>
      </c>
      <c r="AU1467" s="3" t="s">
        <v>109</v>
      </c>
      <c r="AV1467" s="3" t="s">
        <v>109</v>
      </c>
      <c r="AW1467" s="3" t="s">
        <v>109</v>
      </c>
      <c r="AX1467" s="3" t="s">
        <v>109</v>
      </c>
      <c r="AY1467" s="3" t="s">
        <v>109</v>
      </c>
      <c r="AZ1467" s="3" t="s">
        <v>109</v>
      </c>
      <c r="BA1467" s="3" t="s">
        <v>109</v>
      </c>
      <c r="BB1467" s="3" t="s">
        <v>109</v>
      </c>
      <c r="BC1467" s="3" t="s">
        <v>109</v>
      </c>
      <c r="BD1467" s="3" t="s">
        <v>109</v>
      </c>
      <c r="BE1467" s="3" t="s">
        <v>109</v>
      </c>
      <c r="BF1467" s="3" t="s">
        <v>109</v>
      </c>
      <c r="BG1467" s="3" t="s">
        <v>109</v>
      </c>
      <c r="BH1467" s="3" t="s">
        <v>109</v>
      </c>
      <c r="BI1467" s="3" t="s">
        <v>109</v>
      </c>
      <c r="BJ1467" s="3">
        <f>BX1467*0.1</f>
        <v>1.6192044391541493E-2</v>
      </c>
      <c r="BK1467" s="3">
        <f>BX1467*0.23</f>
        <v>3.7241702100545435E-2</v>
      </c>
      <c r="BL1467" s="2">
        <f>BX1467*0.32</f>
        <v>5.1814542052932781E-2</v>
      </c>
      <c r="BM1467" s="3">
        <f>BX1467*0.3</f>
        <v>4.8576133174624482E-2</v>
      </c>
      <c r="BN1467" s="3">
        <f>BX1467*0.05</f>
        <v>8.0960221957707464E-3</v>
      </c>
      <c r="BO1467" s="3" t="s">
        <v>109</v>
      </c>
      <c r="BP1467" s="3" t="s">
        <v>109</v>
      </c>
      <c r="BQ1467" s="3" t="s">
        <v>109</v>
      </c>
      <c r="BR1467" s="3" t="s">
        <v>109</v>
      </c>
      <c r="BS1467" s="3" t="s">
        <v>109</v>
      </c>
      <c r="BT1467" s="3" t="s">
        <v>109</v>
      </c>
      <c r="BU1467" s="3" t="s">
        <v>109</v>
      </c>
      <c r="BV1467" s="3" t="s">
        <v>109</v>
      </c>
      <c r="BW1467" s="3" t="s">
        <v>109</v>
      </c>
      <c r="BX1467" s="71">
        <f>1-(BY1467/AT1467)</f>
        <v>0.16192044391541494</v>
      </c>
      <c r="BY1467" s="46">
        <f>CE1467*CB1467</f>
        <v>184272.17249999999</v>
      </c>
      <c r="BZ1467" s="3">
        <v>6.5000000000000002E-2</v>
      </c>
      <c r="CA1467" s="4">
        <f>C1467</f>
        <v>2.3699000000000001E-2</v>
      </c>
      <c r="CB1467" s="3">
        <f>BZ1467+CA1467</f>
        <v>8.8699E-2</v>
      </c>
      <c r="CC1467" s="47">
        <v>2077500</v>
      </c>
      <c r="CD1467" s="46">
        <v>0</v>
      </c>
      <c r="CE1467" s="46">
        <f>CC1467-CD1467</f>
        <v>2077500</v>
      </c>
      <c r="CF1467" s="46">
        <f>CE1467/Q1467</f>
        <v>207750</v>
      </c>
      <c r="CG1467" s="3" t="s">
        <v>109</v>
      </c>
      <c r="CH1467" s="3" t="s">
        <v>5294</v>
      </c>
      <c r="CI1467" s="3" t="s">
        <v>109</v>
      </c>
      <c r="CJ1467" s="3" t="s">
        <v>109</v>
      </c>
      <c r="CK1467" s="3" t="s">
        <v>109</v>
      </c>
      <c r="CL1467" s="3" t="s">
        <v>109</v>
      </c>
      <c r="CM1467" s="3" t="s">
        <v>109</v>
      </c>
      <c r="CN1467" s="3" t="s">
        <v>109</v>
      </c>
      <c r="CO1467" s="3" t="s">
        <v>109</v>
      </c>
      <c r="CP1467" s="3" t="s">
        <v>109</v>
      </c>
      <c r="CQ1467" s="5" t="s">
        <v>113</v>
      </c>
      <c r="CR1467" s="5" t="s">
        <v>109</v>
      </c>
      <c r="CV1467" s="21" t="s">
        <v>113</v>
      </c>
      <c r="CW1467" s="6">
        <v>580</v>
      </c>
    </row>
    <row r="1468" spans="1:101" x14ac:dyDescent="0.25">
      <c r="A1468" s="3" t="s">
        <v>5948</v>
      </c>
      <c r="B1468" s="61" t="str">
        <f>CONCATENATE(RIGHT(LEFT(A1468,26),3))</f>
        <v>026</v>
      </c>
      <c r="C1468" s="9">
        <v>2.3699000000000001E-2</v>
      </c>
      <c r="D1468" s="3" t="s">
        <v>5949</v>
      </c>
      <c r="E1468" s="3" t="s">
        <v>4423</v>
      </c>
      <c r="F1468" s="3" t="s">
        <v>5950</v>
      </c>
      <c r="G1468" s="3" t="s">
        <v>359</v>
      </c>
      <c r="H1468" s="28"/>
      <c r="I1468" s="3" t="s">
        <v>1726</v>
      </c>
      <c r="J1468" s="3" t="s">
        <v>5934</v>
      </c>
      <c r="K1468" s="4">
        <v>24698</v>
      </c>
      <c r="L1468" s="3" t="s">
        <v>109</v>
      </c>
      <c r="M1468" s="3" t="s">
        <v>109</v>
      </c>
      <c r="N1468" s="3" t="s">
        <v>109</v>
      </c>
      <c r="O1468" s="3" t="s">
        <v>109</v>
      </c>
      <c r="P1468" s="3" t="s">
        <v>109</v>
      </c>
      <c r="Q1468" s="64">
        <v>18</v>
      </c>
      <c r="R1468" s="4">
        <v>36</v>
      </c>
      <c r="S1468" s="3" t="s">
        <v>109</v>
      </c>
      <c r="T1468" s="3" t="s">
        <v>109</v>
      </c>
      <c r="U1468" s="46">
        <v>1290</v>
      </c>
      <c r="V1468" s="3" t="s">
        <v>109</v>
      </c>
      <c r="W1468" s="3" t="s">
        <v>109</v>
      </c>
      <c r="X1468" s="3" t="s">
        <v>109</v>
      </c>
      <c r="Y1468" s="3" t="s">
        <v>109</v>
      </c>
      <c r="Z1468" s="3" t="s">
        <v>109</v>
      </c>
      <c r="AA1468" s="4">
        <v>2012</v>
      </c>
      <c r="AB1468" s="3" t="s">
        <v>109</v>
      </c>
      <c r="AC1468" s="5" t="s">
        <v>156</v>
      </c>
      <c r="AD1468" s="3" t="s">
        <v>156</v>
      </c>
      <c r="AE1468" s="3" t="s">
        <v>109</v>
      </c>
      <c r="AF1468" s="4">
        <v>4</v>
      </c>
      <c r="AG1468" s="3" t="s">
        <v>109</v>
      </c>
      <c r="AH1468" s="3" t="s">
        <v>111</v>
      </c>
      <c r="AI1468" s="3" t="s">
        <v>109</v>
      </c>
      <c r="AJ1468" s="7">
        <v>4</v>
      </c>
      <c r="AN1468" s="3" t="s">
        <v>109</v>
      </c>
      <c r="AO1468" s="42">
        <f>(Q1468*U1468)*12</f>
        <v>278640</v>
      </c>
      <c r="AP1468" s="3" t="s">
        <v>109</v>
      </c>
      <c r="AQ1468" s="3">
        <v>3.49E-2</v>
      </c>
      <c r="AR1468" s="3" t="s">
        <v>109</v>
      </c>
      <c r="AS1468" s="3">
        <v>0.02</v>
      </c>
      <c r="AT1468" s="48">
        <f>(AO1468*(1-AQ1468))+(AO1468*AS1468)</f>
        <v>274488.26399999997</v>
      </c>
      <c r="AU1468" s="3" t="s">
        <v>109</v>
      </c>
      <c r="AV1468" s="3" t="s">
        <v>109</v>
      </c>
      <c r="AW1468" s="3" t="s">
        <v>109</v>
      </c>
      <c r="AX1468" s="3" t="s">
        <v>109</v>
      </c>
      <c r="AY1468" s="3" t="s">
        <v>109</v>
      </c>
      <c r="AZ1468" s="3" t="s">
        <v>109</v>
      </c>
      <c r="BA1468" s="3" t="s">
        <v>109</v>
      </c>
      <c r="BB1468" s="3" t="s">
        <v>109</v>
      </c>
      <c r="BC1468" s="3" t="s">
        <v>109</v>
      </c>
      <c r="BD1468" s="3" t="s">
        <v>109</v>
      </c>
      <c r="BE1468" s="3" t="s">
        <v>109</v>
      </c>
      <c r="BF1468" s="3" t="s">
        <v>109</v>
      </c>
      <c r="BG1468" s="3" t="s">
        <v>109</v>
      </c>
      <c r="BH1468" s="3" t="s">
        <v>109</v>
      </c>
      <c r="BI1468" s="3" t="s">
        <v>109</v>
      </c>
      <c r="BJ1468" s="3">
        <f>BX1468*0.1</f>
        <v>2.1728268207488813E-2</v>
      </c>
      <c r="BK1468" s="3">
        <f>BX1468*0.23</f>
        <v>4.9975016877224263E-2</v>
      </c>
      <c r="BL1468" s="2">
        <f>BX1468*0.32</f>
        <v>6.9530458263964187E-2</v>
      </c>
      <c r="BM1468" s="3">
        <f>BX1468*0.3</f>
        <v>6.5184804622466425E-2</v>
      </c>
      <c r="BN1468" s="3">
        <f>BX1468*0.05</f>
        <v>1.0864134103744406E-2</v>
      </c>
      <c r="BO1468" s="3" t="s">
        <v>109</v>
      </c>
      <c r="BP1468" s="3" t="s">
        <v>109</v>
      </c>
      <c r="BQ1468" s="3" t="s">
        <v>109</v>
      </c>
      <c r="BR1468" s="3" t="s">
        <v>109</v>
      </c>
      <c r="BS1468" s="3" t="s">
        <v>109</v>
      </c>
      <c r="BT1468" s="3" t="s">
        <v>109</v>
      </c>
      <c r="BU1468" s="3" t="s">
        <v>109</v>
      </c>
      <c r="BV1468" s="3" t="s">
        <v>109</v>
      </c>
      <c r="BW1468" s="3" t="s">
        <v>109</v>
      </c>
      <c r="BX1468" s="71">
        <f>1-(BY1468/AT1468)</f>
        <v>0.2172826820748881</v>
      </c>
      <c r="BY1468" s="46">
        <f>CE1468*CB1468</f>
        <v>214846.71780000001</v>
      </c>
      <c r="BZ1468" s="3">
        <v>6.5000000000000002E-2</v>
      </c>
      <c r="CA1468" s="4">
        <f>C1468</f>
        <v>2.3699000000000001E-2</v>
      </c>
      <c r="CB1468" s="3">
        <f>BZ1468+CA1468</f>
        <v>8.8699E-2</v>
      </c>
      <c r="CC1468" s="47">
        <v>2422200</v>
      </c>
      <c r="CD1468" s="46">
        <v>0</v>
      </c>
      <c r="CE1468" s="46">
        <f>CC1468-CD1468</f>
        <v>2422200</v>
      </c>
      <c r="CF1468" s="46">
        <f>CE1468/Q1468</f>
        <v>134566.66666666666</v>
      </c>
      <c r="CG1468" s="3" t="s">
        <v>109</v>
      </c>
      <c r="CH1468" s="3" t="s">
        <v>5951</v>
      </c>
      <c r="CI1468" s="3" t="s">
        <v>109</v>
      </c>
      <c r="CJ1468" s="3" t="s">
        <v>109</v>
      </c>
      <c r="CK1468" s="3" t="s">
        <v>109</v>
      </c>
      <c r="CL1468" s="3" t="s">
        <v>109</v>
      </c>
      <c r="CM1468" s="3" t="s">
        <v>109</v>
      </c>
      <c r="CN1468" s="3" t="s">
        <v>109</v>
      </c>
      <c r="CO1468" s="3" t="s">
        <v>109</v>
      </c>
      <c r="CP1468" s="3" t="s">
        <v>109</v>
      </c>
      <c r="CQ1468" s="5" t="s">
        <v>113</v>
      </c>
      <c r="CR1468" s="5" t="s">
        <v>109</v>
      </c>
      <c r="CV1468" s="21" t="s">
        <v>113</v>
      </c>
      <c r="CW1468" s="6">
        <v>675</v>
      </c>
    </row>
    <row r="1469" spans="1:101" x14ac:dyDescent="0.25">
      <c r="A1469" s="3" t="s">
        <v>5964</v>
      </c>
      <c r="B1469" s="61" t="str">
        <f>CONCATENATE(RIGHT(LEFT(A1469,26),3))</f>
        <v>026</v>
      </c>
      <c r="C1469" s="4">
        <v>2.3699000000000001E-2</v>
      </c>
      <c r="D1469" s="3" t="s">
        <v>5965</v>
      </c>
      <c r="E1469" s="3" t="s">
        <v>4423</v>
      </c>
      <c r="F1469" s="3" t="s">
        <v>5966</v>
      </c>
      <c r="G1469" s="3" t="s">
        <v>359</v>
      </c>
      <c r="H1469" s="9">
        <v>47906</v>
      </c>
      <c r="I1469" s="3" t="s">
        <v>1726</v>
      </c>
      <c r="J1469" s="3" t="s">
        <v>5934</v>
      </c>
      <c r="K1469" s="4">
        <v>13788</v>
      </c>
      <c r="L1469" s="3" t="s">
        <v>109</v>
      </c>
      <c r="M1469" s="3" t="s">
        <v>109</v>
      </c>
      <c r="N1469" s="3" t="s">
        <v>109</v>
      </c>
      <c r="O1469" s="3" t="s">
        <v>109</v>
      </c>
      <c r="P1469" s="3" t="s">
        <v>109</v>
      </c>
      <c r="Q1469" s="64">
        <v>8</v>
      </c>
      <c r="R1469" s="4">
        <v>32</v>
      </c>
      <c r="S1469" s="3" t="s">
        <v>109</v>
      </c>
      <c r="T1469" s="3" t="s">
        <v>109</v>
      </c>
      <c r="U1469" s="46">
        <v>1850</v>
      </c>
      <c r="V1469" s="3" t="s">
        <v>109</v>
      </c>
      <c r="W1469" s="3" t="s">
        <v>109</v>
      </c>
      <c r="X1469" s="3" t="s">
        <v>109</v>
      </c>
      <c r="Y1469" s="3" t="s">
        <v>109</v>
      </c>
      <c r="Z1469" s="3" t="s">
        <v>109</v>
      </c>
      <c r="AA1469" s="4">
        <v>2011</v>
      </c>
      <c r="AB1469" s="3" t="s">
        <v>109</v>
      </c>
      <c r="AC1469" s="5" t="s">
        <v>156</v>
      </c>
      <c r="AD1469" s="3" t="s">
        <v>156</v>
      </c>
      <c r="AE1469" s="3" t="s">
        <v>109</v>
      </c>
      <c r="AF1469" s="4">
        <v>4</v>
      </c>
      <c r="AG1469" s="3" t="s">
        <v>109</v>
      </c>
      <c r="AH1469" s="3" t="s">
        <v>135</v>
      </c>
      <c r="AI1469" s="3" t="s">
        <v>109</v>
      </c>
      <c r="AJ1469" s="7">
        <v>4</v>
      </c>
      <c r="AN1469" s="3" t="s">
        <v>109</v>
      </c>
      <c r="AO1469" s="42">
        <f>(Q1469*U1469)*12</f>
        <v>177600</v>
      </c>
      <c r="AP1469" s="3" t="s">
        <v>109</v>
      </c>
      <c r="AQ1469" s="3">
        <v>3.49E-2</v>
      </c>
      <c r="AR1469" s="3" t="s">
        <v>109</v>
      </c>
      <c r="AS1469" s="3">
        <v>0.02</v>
      </c>
      <c r="AT1469" s="48">
        <f>(AO1469*(1-AQ1469))+(AO1469*AS1469)</f>
        <v>174953.75999999998</v>
      </c>
      <c r="AU1469" s="3" t="s">
        <v>109</v>
      </c>
      <c r="AV1469" s="3" t="s">
        <v>109</v>
      </c>
      <c r="AW1469" s="3" t="s">
        <v>109</v>
      </c>
      <c r="AX1469" s="3" t="s">
        <v>109</v>
      </c>
      <c r="AY1469" s="3" t="s">
        <v>109</v>
      </c>
      <c r="AZ1469" s="3" t="s">
        <v>109</v>
      </c>
      <c r="BA1469" s="3" t="s">
        <v>109</v>
      </c>
      <c r="BB1469" s="3" t="s">
        <v>109</v>
      </c>
      <c r="BC1469" s="3" t="s">
        <v>109</v>
      </c>
      <c r="BD1469" s="3" t="s">
        <v>109</v>
      </c>
      <c r="BE1469" s="3" t="s">
        <v>109</v>
      </c>
      <c r="BF1469" s="3" t="s">
        <v>109</v>
      </c>
      <c r="BG1469" s="3" t="s">
        <v>109</v>
      </c>
      <c r="BH1469" s="3" t="s">
        <v>109</v>
      </c>
      <c r="BI1469" s="3" t="s">
        <v>109</v>
      </c>
      <c r="BJ1469" s="3">
        <f>BX1469*0.1</f>
        <v>2.662907456233006E-2</v>
      </c>
      <c r="BK1469" s="3">
        <f>BX1469*0.23</f>
        <v>6.1246871493359133E-2</v>
      </c>
      <c r="BL1469" s="2">
        <f>BX1469*0.32</f>
        <v>8.5213038599456184E-2</v>
      </c>
      <c r="BM1469" s="3">
        <f>BX1469*0.3</f>
        <v>7.9887223686990166E-2</v>
      </c>
      <c r="BN1469" s="3">
        <f>BX1469*0.05</f>
        <v>1.331453728116503E-2</v>
      </c>
      <c r="BO1469" s="3" t="s">
        <v>109</v>
      </c>
      <c r="BP1469" s="3" t="s">
        <v>109</v>
      </c>
      <c r="BQ1469" s="3" t="s">
        <v>109</v>
      </c>
      <c r="BR1469" s="3" t="s">
        <v>109</v>
      </c>
      <c r="BS1469" s="3" t="s">
        <v>109</v>
      </c>
      <c r="BT1469" s="3" t="s">
        <v>109</v>
      </c>
      <c r="BU1469" s="3" t="s">
        <v>109</v>
      </c>
      <c r="BV1469" s="3" t="s">
        <v>109</v>
      </c>
      <c r="BW1469" s="3" t="s">
        <v>109</v>
      </c>
      <c r="BX1469" s="71">
        <f>1-(BY1469/AT1469)</f>
        <v>0.26629074562330057</v>
      </c>
      <c r="BY1469" s="46">
        <f>CE1469*CB1469</f>
        <v>128365.1928</v>
      </c>
      <c r="BZ1469" s="3">
        <v>6.5000000000000002E-2</v>
      </c>
      <c r="CA1469" s="4">
        <f>C1469</f>
        <v>2.3699000000000001E-2</v>
      </c>
      <c r="CB1469" s="3">
        <f>BZ1469+CA1469</f>
        <v>8.8699E-2</v>
      </c>
      <c r="CC1469" s="47">
        <v>1447200</v>
      </c>
      <c r="CD1469" s="46">
        <v>0</v>
      </c>
      <c r="CE1469" s="46">
        <f>CC1469-CD1469</f>
        <v>1447200</v>
      </c>
      <c r="CF1469" s="46">
        <f>CE1469/Q1469</f>
        <v>180900</v>
      </c>
      <c r="CG1469" s="3" t="s">
        <v>109</v>
      </c>
      <c r="CH1469" s="3" t="s">
        <v>5967</v>
      </c>
      <c r="CI1469" s="3" t="s">
        <v>109</v>
      </c>
      <c r="CJ1469" s="3" t="s">
        <v>109</v>
      </c>
      <c r="CK1469" s="3" t="s">
        <v>109</v>
      </c>
      <c r="CL1469" s="3" t="s">
        <v>109</v>
      </c>
      <c r="CM1469" s="3" t="s">
        <v>109</v>
      </c>
      <c r="CN1469" s="3" t="s">
        <v>109</v>
      </c>
      <c r="CO1469" s="3" t="s">
        <v>109</v>
      </c>
      <c r="CP1469" s="3" t="s">
        <v>109</v>
      </c>
      <c r="CQ1469" s="5" t="s">
        <v>113</v>
      </c>
      <c r="CR1469" s="5" t="s">
        <v>109</v>
      </c>
      <c r="CV1469" s="21" t="s">
        <v>113</v>
      </c>
      <c r="CW1469" s="6">
        <v>650</v>
      </c>
    </row>
    <row r="1470" spans="1:101" x14ac:dyDescent="0.25">
      <c r="A1470" s="3" t="s">
        <v>5974</v>
      </c>
      <c r="B1470" s="61" t="str">
        <f>CONCATENATE(RIGHT(LEFT(A1470,26),3))</f>
        <v>023</v>
      </c>
      <c r="C1470" s="4">
        <v>1.4586999999999999E-2</v>
      </c>
      <c r="D1470" s="3" t="s">
        <v>5975</v>
      </c>
      <c r="E1470" s="3" t="s">
        <v>5976</v>
      </c>
      <c r="F1470" s="3" t="s">
        <v>5977</v>
      </c>
      <c r="G1470" s="3" t="s">
        <v>359</v>
      </c>
      <c r="I1470" s="3" t="s">
        <v>1726</v>
      </c>
      <c r="J1470" s="3" t="s">
        <v>5934</v>
      </c>
      <c r="K1470" s="4">
        <v>273240</v>
      </c>
      <c r="L1470" s="3" t="s">
        <v>109</v>
      </c>
      <c r="M1470" s="3" t="s">
        <v>109</v>
      </c>
      <c r="N1470" s="3" t="s">
        <v>109</v>
      </c>
      <c r="O1470" s="3" t="s">
        <v>109</v>
      </c>
      <c r="P1470" s="3" t="s">
        <v>109</v>
      </c>
      <c r="Q1470" s="64">
        <v>138</v>
      </c>
      <c r="R1470" s="4">
        <v>488</v>
      </c>
      <c r="S1470" s="3" t="s">
        <v>109</v>
      </c>
      <c r="T1470" s="3" t="s">
        <v>109</v>
      </c>
      <c r="U1470" s="46">
        <v>1600</v>
      </c>
      <c r="V1470" s="3" t="s">
        <v>109</v>
      </c>
      <c r="W1470" s="3" t="s">
        <v>109</v>
      </c>
      <c r="X1470" s="3" t="s">
        <v>109</v>
      </c>
      <c r="Y1470" s="3" t="s">
        <v>109</v>
      </c>
      <c r="Z1470" s="3" t="s">
        <v>109</v>
      </c>
      <c r="AA1470" s="4">
        <v>2004</v>
      </c>
      <c r="AB1470" s="3" t="s">
        <v>109</v>
      </c>
      <c r="AC1470" s="5" t="s">
        <v>156</v>
      </c>
      <c r="AD1470" s="3" t="s">
        <v>156</v>
      </c>
      <c r="AE1470" s="3" t="s">
        <v>109</v>
      </c>
      <c r="AF1470" s="4">
        <v>5</v>
      </c>
      <c r="AG1470" s="3" t="s">
        <v>109</v>
      </c>
      <c r="AH1470" s="3" t="s">
        <v>156</v>
      </c>
      <c r="AI1470" s="3" t="s">
        <v>109</v>
      </c>
      <c r="AJ1470" s="7">
        <v>4</v>
      </c>
      <c r="AN1470" s="3" t="s">
        <v>109</v>
      </c>
      <c r="AO1470" s="42">
        <f>(Q1470*U1470)*12</f>
        <v>2649600</v>
      </c>
      <c r="AP1470" s="3" t="s">
        <v>109</v>
      </c>
      <c r="AQ1470" s="3">
        <v>0.05</v>
      </c>
      <c r="AR1470" s="3" t="s">
        <v>109</v>
      </c>
      <c r="AS1470" s="3">
        <v>0.02</v>
      </c>
      <c r="AT1470" s="48">
        <f>(AO1470*(1-AQ1470))+(AO1470*AS1470)</f>
        <v>2570112</v>
      </c>
      <c r="AU1470" s="3" t="s">
        <v>109</v>
      </c>
      <c r="AV1470" s="3" t="s">
        <v>109</v>
      </c>
      <c r="AW1470" s="3" t="s">
        <v>109</v>
      </c>
      <c r="AX1470" s="3" t="s">
        <v>109</v>
      </c>
      <c r="AY1470" s="3" t="s">
        <v>109</v>
      </c>
      <c r="AZ1470" s="3" t="s">
        <v>109</v>
      </c>
      <c r="BA1470" s="3" t="s">
        <v>109</v>
      </c>
      <c r="BB1470" s="3" t="s">
        <v>109</v>
      </c>
      <c r="BC1470" s="3" t="s">
        <v>109</v>
      </c>
      <c r="BD1470" s="3" t="s">
        <v>109</v>
      </c>
      <c r="BE1470" s="3" t="s">
        <v>109</v>
      </c>
      <c r="BF1470" s="3" t="s">
        <v>109</v>
      </c>
      <c r="BG1470" s="3" t="s">
        <v>109</v>
      </c>
      <c r="BH1470" s="3" t="s">
        <v>109</v>
      </c>
      <c r="BI1470" s="3" t="s">
        <v>109</v>
      </c>
      <c r="BJ1470" s="3">
        <f>BX1470*0.1</f>
        <v>4.5030384987113398E-2</v>
      </c>
      <c r="BK1470" s="3">
        <f>BX1470*0.23</f>
        <v>0.10356988547036081</v>
      </c>
      <c r="BL1470" s="2">
        <f>BX1470*0.32</f>
        <v>0.14409723195876287</v>
      </c>
      <c r="BM1470" s="3">
        <f>BX1470*0.3</f>
        <v>0.13509115496134017</v>
      </c>
      <c r="BN1470" s="3">
        <f>BX1470*0.05</f>
        <v>2.2515192493556699E-2</v>
      </c>
      <c r="BO1470" s="3" t="s">
        <v>109</v>
      </c>
      <c r="BP1470" s="3" t="s">
        <v>109</v>
      </c>
      <c r="BQ1470" s="3" t="s">
        <v>109</v>
      </c>
      <c r="BR1470" s="3" t="s">
        <v>109</v>
      </c>
      <c r="BS1470" s="3" t="s">
        <v>109</v>
      </c>
      <c r="BT1470" s="3" t="s">
        <v>109</v>
      </c>
      <c r="BU1470" s="3" t="s">
        <v>109</v>
      </c>
      <c r="BV1470" s="3" t="s">
        <v>109</v>
      </c>
      <c r="BW1470" s="3" t="s">
        <v>109</v>
      </c>
      <c r="BX1470" s="71">
        <f>1-(BY1470/AT1470)</f>
        <v>0.45030384987113392</v>
      </c>
      <c r="BY1470" s="46">
        <f>CE1470*CB1470</f>
        <v>1412780.6718000001</v>
      </c>
      <c r="BZ1470" s="3">
        <v>6.5000000000000002E-2</v>
      </c>
      <c r="CA1470" s="4">
        <f>C1470</f>
        <v>1.4586999999999999E-2</v>
      </c>
      <c r="CB1470" s="3">
        <f>BZ1470+CA1470</f>
        <v>7.9587000000000005E-2</v>
      </c>
      <c r="CC1470" s="47">
        <v>17751400</v>
      </c>
      <c r="CD1470" s="46">
        <v>0</v>
      </c>
      <c r="CE1470" s="46">
        <f>CC1470-CD1470</f>
        <v>17751400</v>
      </c>
      <c r="CF1470" s="46">
        <f>CE1470/Q1470</f>
        <v>128633.33333333333</v>
      </c>
      <c r="CG1470" s="3" t="s">
        <v>109</v>
      </c>
      <c r="CH1470" s="3" t="s">
        <v>5978</v>
      </c>
      <c r="CI1470" s="3" t="s">
        <v>109</v>
      </c>
      <c r="CJ1470" s="3" t="s">
        <v>109</v>
      </c>
      <c r="CK1470" s="3" t="s">
        <v>109</v>
      </c>
      <c r="CL1470" s="3" t="s">
        <v>109</v>
      </c>
      <c r="CM1470" s="3" t="s">
        <v>109</v>
      </c>
      <c r="CN1470" s="3" t="s">
        <v>109</v>
      </c>
      <c r="CO1470" s="3" t="s">
        <v>109</v>
      </c>
      <c r="CP1470" s="3" t="s">
        <v>109</v>
      </c>
      <c r="CQ1470" s="5" t="s">
        <v>113</v>
      </c>
      <c r="CR1470" s="5" t="s">
        <v>109</v>
      </c>
      <c r="CV1470" s="21" t="s">
        <v>113</v>
      </c>
      <c r="CW1470" s="6">
        <v>357</v>
      </c>
    </row>
    <row r="1471" spans="1:101" x14ac:dyDescent="0.25">
      <c r="A1471" s="3" t="s">
        <v>5984</v>
      </c>
      <c r="B1471" s="61" t="str">
        <f>CONCATENATE(RIGHT(LEFT(A1471,26),3))</f>
        <v>023</v>
      </c>
      <c r="C1471" s="4">
        <v>1.4586999999999999E-2</v>
      </c>
      <c r="D1471" s="3" t="s">
        <v>5985</v>
      </c>
      <c r="E1471" s="3" t="s">
        <v>5986</v>
      </c>
      <c r="F1471" s="3" t="s">
        <v>5987</v>
      </c>
      <c r="G1471" s="3" t="s">
        <v>359</v>
      </c>
      <c r="I1471" s="3" t="s">
        <v>1726</v>
      </c>
      <c r="J1471" s="3" t="s">
        <v>5934</v>
      </c>
      <c r="K1471" s="8"/>
      <c r="L1471" s="3" t="s">
        <v>109</v>
      </c>
      <c r="M1471" s="3" t="s">
        <v>109</v>
      </c>
      <c r="N1471" s="3" t="s">
        <v>109</v>
      </c>
      <c r="O1471" s="3" t="s">
        <v>109</v>
      </c>
      <c r="P1471" s="3" t="s">
        <v>109</v>
      </c>
      <c r="Q1471" s="64">
        <v>193</v>
      </c>
      <c r="R1471" s="4">
        <v>745</v>
      </c>
      <c r="S1471" s="3" t="s">
        <v>109</v>
      </c>
      <c r="T1471" s="3" t="s">
        <v>109</v>
      </c>
      <c r="U1471" s="46">
        <v>1600</v>
      </c>
      <c r="V1471" s="3" t="s">
        <v>109</v>
      </c>
      <c r="W1471" s="3" t="s">
        <v>109</v>
      </c>
      <c r="X1471" s="3" t="s">
        <v>109</v>
      </c>
      <c r="Y1471" s="3" t="s">
        <v>109</v>
      </c>
      <c r="Z1471" s="3" t="s">
        <v>109</v>
      </c>
      <c r="AA1471" s="4">
        <v>2012</v>
      </c>
      <c r="AB1471" s="3" t="s">
        <v>109</v>
      </c>
      <c r="AC1471" s="5" t="s">
        <v>156</v>
      </c>
      <c r="AD1471" s="3" t="s">
        <v>135</v>
      </c>
      <c r="AE1471" s="3" t="s">
        <v>109</v>
      </c>
      <c r="AF1471" s="4">
        <v>4</v>
      </c>
      <c r="AG1471" s="3" t="s">
        <v>109</v>
      </c>
      <c r="AH1471" s="3" t="s">
        <v>135</v>
      </c>
      <c r="AI1471" s="3" t="s">
        <v>109</v>
      </c>
      <c r="AJ1471" s="7">
        <v>4</v>
      </c>
      <c r="AN1471" s="3" t="s">
        <v>109</v>
      </c>
      <c r="AO1471" s="42">
        <f>(Q1471*U1471)*12</f>
        <v>3705600</v>
      </c>
      <c r="AP1471" s="3" t="s">
        <v>109</v>
      </c>
      <c r="AQ1471" s="3">
        <v>0.05</v>
      </c>
      <c r="AR1471" s="3" t="s">
        <v>109</v>
      </c>
      <c r="AS1471" s="3">
        <v>0.02</v>
      </c>
      <c r="AT1471" s="48">
        <f>(AO1471*(1-AQ1471))+(AO1471*AS1471)</f>
        <v>3594432</v>
      </c>
      <c r="AU1471" s="3" t="s">
        <v>109</v>
      </c>
      <c r="AV1471" s="3" t="s">
        <v>109</v>
      </c>
      <c r="AW1471" s="3" t="s">
        <v>109</v>
      </c>
      <c r="AX1471" s="3" t="s">
        <v>109</v>
      </c>
      <c r="AY1471" s="3" t="s">
        <v>109</v>
      </c>
      <c r="AZ1471" s="3" t="s">
        <v>109</v>
      </c>
      <c r="BA1471" s="3" t="s">
        <v>109</v>
      </c>
      <c r="BB1471" s="3" t="s">
        <v>109</v>
      </c>
      <c r="BC1471" s="3" t="s">
        <v>109</v>
      </c>
      <c r="BD1471" s="3" t="s">
        <v>109</v>
      </c>
      <c r="BE1471" s="3" t="s">
        <v>109</v>
      </c>
      <c r="BF1471" s="3" t="s">
        <v>109</v>
      </c>
      <c r="BG1471" s="3" t="s">
        <v>109</v>
      </c>
      <c r="BH1471" s="3" t="s">
        <v>109</v>
      </c>
      <c r="BI1471" s="3" t="s">
        <v>109</v>
      </c>
      <c r="BJ1471" s="3">
        <f>BX1471*0.1</f>
        <v>3.246678933417018E-2</v>
      </c>
      <c r="BK1471" s="3">
        <f>BX1471*0.23</f>
        <v>7.4673615468591414E-2</v>
      </c>
      <c r="BL1471" s="2">
        <f>BX1471*0.32</f>
        <v>0.10389372586934456</v>
      </c>
      <c r="BM1471" s="3">
        <f>BX1471*0.3</f>
        <v>9.7400368002510521E-2</v>
      </c>
      <c r="BN1471" s="3">
        <f>BX1471*0.05</f>
        <v>1.623339466708509E-2</v>
      </c>
      <c r="BO1471" s="3" t="s">
        <v>109</v>
      </c>
      <c r="BP1471" s="3" t="s">
        <v>109</v>
      </c>
      <c r="BQ1471" s="3" t="s">
        <v>109</v>
      </c>
      <c r="BR1471" s="3" t="s">
        <v>109</v>
      </c>
      <c r="BS1471" s="3" t="s">
        <v>109</v>
      </c>
      <c r="BT1471" s="3" t="s">
        <v>109</v>
      </c>
      <c r="BU1471" s="3" t="s">
        <v>109</v>
      </c>
      <c r="BV1471" s="3" t="s">
        <v>109</v>
      </c>
      <c r="BW1471" s="3" t="s">
        <v>109</v>
      </c>
      <c r="BX1471" s="71">
        <f>1-(BY1471/AT1471)</f>
        <v>0.32466789334170176</v>
      </c>
      <c r="BY1471" s="46">
        <f>CE1471*CB1471</f>
        <v>2427435.3348000003</v>
      </c>
      <c r="BZ1471" s="3">
        <v>6.5000000000000002E-2</v>
      </c>
      <c r="CA1471" s="4">
        <f>C1471</f>
        <v>1.4586999999999999E-2</v>
      </c>
      <c r="CB1471" s="3">
        <f>BZ1471+CA1471</f>
        <v>7.9587000000000005E-2</v>
      </c>
      <c r="CC1471" s="47">
        <v>30500400</v>
      </c>
      <c r="CD1471" s="46">
        <v>0</v>
      </c>
      <c r="CE1471" s="46">
        <f>CC1471-CD1471</f>
        <v>30500400</v>
      </c>
      <c r="CF1471" s="46">
        <f>CE1471/Q1471</f>
        <v>158033.16062176166</v>
      </c>
      <c r="CG1471" s="3" t="s">
        <v>109</v>
      </c>
      <c r="CH1471" s="3" t="s">
        <v>5988</v>
      </c>
      <c r="CI1471" s="3" t="s">
        <v>109</v>
      </c>
      <c r="CJ1471" s="3" t="s">
        <v>109</v>
      </c>
      <c r="CK1471" s="3" t="s">
        <v>109</v>
      </c>
      <c r="CL1471" s="3" t="s">
        <v>109</v>
      </c>
      <c r="CM1471" s="3" t="s">
        <v>109</v>
      </c>
      <c r="CN1471" s="3" t="s">
        <v>109</v>
      </c>
      <c r="CO1471" s="3" t="s">
        <v>109</v>
      </c>
      <c r="CP1471" s="3" t="s">
        <v>109</v>
      </c>
      <c r="CQ1471" s="5" t="s">
        <v>113</v>
      </c>
      <c r="CR1471" s="5" t="s">
        <v>109</v>
      </c>
      <c r="CV1471" s="21" t="s">
        <v>113</v>
      </c>
      <c r="CW1471" s="6">
        <v>515</v>
      </c>
    </row>
    <row r="1472" spans="1:101" x14ac:dyDescent="0.25">
      <c r="A1472" s="3" t="s">
        <v>5989</v>
      </c>
      <c r="B1472" s="61" t="str">
        <f>CONCATENATE(RIGHT(LEFT(A1472,26),3))</f>
        <v>026</v>
      </c>
      <c r="C1472" s="4">
        <v>2.3699000000000001E-2</v>
      </c>
      <c r="D1472" s="3" t="s">
        <v>5990</v>
      </c>
      <c r="E1472" s="3" t="s">
        <v>5991</v>
      </c>
      <c r="F1472" s="3" t="s">
        <v>5992</v>
      </c>
      <c r="G1472" s="3" t="s">
        <v>359</v>
      </c>
      <c r="H1472" s="28"/>
      <c r="I1472" s="3" t="s">
        <v>1726</v>
      </c>
      <c r="J1472" s="3" t="s">
        <v>5934</v>
      </c>
      <c r="K1472" s="4">
        <v>3712</v>
      </c>
      <c r="L1472" s="3" t="s">
        <v>109</v>
      </c>
      <c r="M1472" s="3" t="s">
        <v>109</v>
      </c>
      <c r="N1472" s="3" t="s">
        <v>109</v>
      </c>
      <c r="O1472" s="3" t="s">
        <v>109</v>
      </c>
      <c r="P1472" s="3" t="s">
        <v>109</v>
      </c>
      <c r="Q1472" s="64">
        <v>4</v>
      </c>
      <c r="R1472" s="4">
        <v>8</v>
      </c>
      <c r="S1472" s="3" t="s">
        <v>109</v>
      </c>
      <c r="T1472" s="3" t="s">
        <v>109</v>
      </c>
      <c r="U1472" s="46">
        <v>960</v>
      </c>
      <c r="V1472" s="3" t="s">
        <v>109</v>
      </c>
      <c r="W1472" s="3" t="s">
        <v>109</v>
      </c>
      <c r="X1472" s="3" t="s">
        <v>109</v>
      </c>
      <c r="Y1472" s="3" t="s">
        <v>109</v>
      </c>
      <c r="Z1472" s="3" t="s">
        <v>109</v>
      </c>
      <c r="AA1472" s="8"/>
      <c r="AB1472" s="3" t="s">
        <v>109</v>
      </c>
      <c r="AC1472" s="5" t="s">
        <v>156</v>
      </c>
      <c r="AD1472" s="3" t="s">
        <v>156</v>
      </c>
      <c r="AE1472" s="3" t="s">
        <v>109</v>
      </c>
      <c r="AF1472" s="4">
        <v>3</v>
      </c>
      <c r="AG1472" s="3" t="s">
        <v>109</v>
      </c>
      <c r="AH1472" s="3" t="s">
        <v>111</v>
      </c>
      <c r="AI1472" s="3" t="s">
        <v>109</v>
      </c>
      <c r="AJ1472" s="7">
        <v>4</v>
      </c>
      <c r="AN1472" s="3" t="s">
        <v>109</v>
      </c>
      <c r="AO1472" s="42">
        <f>(Q1472*U1472)*12</f>
        <v>46080</v>
      </c>
      <c r="AP1472" s="3" t="s">
        <v>109</v>
      </c>
      <c r="AQ1472" s="3">
        <v>0.05</v>
      </c>
      <c r="AR1472" s="3" t="s">
        <v>109</v>
      </c>
      <c r="AS1472" s="3">
        <v>0.02</v>
      </c>
      <c r="AT1472" s="48">
        <f>(AO1472*(1-AQ1472))+(AO1472*AS1472)</f>
        <v>44697.599999999999</v>
      </c>
      <c r="AU1472" s="3" t="s">
        <v>109</v>
      </c>
      <c r="AV1472" s="3" t="s">
        <v>109</v>
      </c>
      <c r="AW1472" s="3" t="s">
        <v>109</v>
      </c>
      <c r="AX1472" s="3" t="s">
        <v>109</v>
      </c>
      <c r="AY1472" s="3" t="s">
        <v>109</v>
      </c>
      <c r="AZ1472" s="3" t="s">
        <v>109</v>
      </c>
      <c r="BA1472" s="3" t="s">
        <v>109</v>
      </c>
      <c r="BB1472" s="3" t="s">
        <v>109</v>
      </c>
      <c r="BC1472" s="3" t="s">
        <v>109</v>
      </c>
      <c r="BD1472" s="3" t="s">
        <v>109</v>
      </c>
      <c r="BE1472" s="3" t="s">
        <v>109</v>
      </c>
      <c r="BF1472" s="3" t="s">
        <v>109</v>
      </c>
      <c r="BG1472" s="3" t="s">
        <v>109</v>
      </c>
      <c r="BH1472" s="3" t="s">
        <v>109</v>
      </c>
      <c r="BI1472" s="3" t="s">
        <v>109</v>
      </c>
      <c r="BJ1472" s="3">
        <f>BX1472*0.1</f>
        <v>5.2949301752219374E-2</v>
      </c>
      <c r="BK1472" s="3">
        <f>BX1472*0.23</f>
        <v>0.12178339403010455</v>
      </c>
      <c r="BL1472" s="2">
        <f>BX1472*0.32</f>
        <v>0.16943776560710197</v>
      </c>
      <c r="BM1472" s="3">
        <f>BX1472*0.3</f>
        <v>0.1588479052566581</v>
      </c>
      <c r="BN1472" s="3">
        <f>BX1472*0.05</f>
        <v>2.6474650876109687E-2</v>
      </c>
      <c r="BO1472" s="3" t="s">
        <v>109</v>
      </c>
      <c r="BP1472" s="3" t="s">
        <v>109</v>
      </c>
      <c r="BQ1472" s="3" t="s">
        <v>109</v>
      </c>
      <c r="BR1472" s="3" t="s">
        <v>109</v>
      </c>
      <c r="BS1472" s="3" t="s">
        <v>109</v>
      </c>
      <c r="BT1472" s="3" t="s">
        <v>109</v>
      </c>
      <c r="BU1472" s="3" t="s">
        <v>109</v>
      </c>
      <c r="BV1472" s="3" t="s">
        <v>109</v>
      </c>
      <c r="BW1472" s="3" t="s">
        <v>109</v>
      </c>
      <c r="BX1472" s="71">
        <f>1-(BY1472/AT1472)</f>
        <v>0.52949301752219369</v>
      </c>
      <c r="BY1472" s="46">
        <f>CE1472*CB1472</f>
        <v>21030.532899999998</v>
      </c>
      <c r="BZ1472" s="3">
        <v>6.5000000000000002E-2</v>
      </c>
      <c r="CA1472" s="4">
        <f>C1472</f>
        <v>2.3699000000000001E-2</v>
      </c>
      <c r="CB1472" s="3">
        <f>BZ1472+CA1472</f>
        <v>8.8699E-2</v>
      </c>
      <c r="CC1472" s="47">
        <v>237100</v>
      </c>
      <c r="CD1472" s="46">
        <v>0</v>
      </c>
      <c r="CE1472" s="46">
        <f>CC1472-CD1472</f>
        <v>237100</v>
      </c>
      <c r="CF1472" s="46">
        <f>CE1472/Q1472</f>
        <v>59275</v>
      </c>
      <c r="CG1472" s="3" t="s">
        <v>109</v>
      </c>
      <c r="CH1472" s="3" t="s">
        <v>5993</v>
      </c>
      <c r="CI1472" s="3" t="s">
        <v>109</v>
      </c>
      <c r="CJ1472" s="3" t="s">
        <v>109</v>
      </c>
      <c r="CK1472" s="3" t="s">
        <v>109</v>
      </c>
      <c r="CL1472" s="3" t="s">
        <v>109</v>
      </c>
      <c r="CM1472" s="3" t="s">
        <v>109</v>
      </c>
      <c r="CN1472" s="3" t="s">
        <v>109</v>
      </c>
      <c r="CO1472" s="3" t="s">
        <v>109</v>
      </c>
      <c r="CP1472" s="3" t="s">
        <v>109</v>
      </c>
      <c r="CQ1472" s="5" t="s">
        <v>113</v>
      </c>
      <c r="CR1472" s="5" t="s">
        <v>109</v>
      </c>
      <c r="CV1472" s="21" t="s">
        <v>113</v>
      </c>
      <c r="CW1472" s="6">
        <v>350</v>
      </c>
    </row>
    <row r="1473" spans="1:101" x14ac:dyDescent="0.25">
      <c r="A1473" s="3" t="s">
        <v>5994</v>
      </c>
      <c r="B1473" s="61" t="str">
        <f>CONCATENATE(RIGHT(LEFT(A1473,26),3))</f>
        <v>026</v>
      </c>
      <c r="C1473" s="4">
        <v>2.3699000000000001E-2</v>
      </c>
      <c r="D1473" s="3" t="s">
        <v>5990</v>
      </c>
      <c r="E1473" s="3" t="s">
        <v>5991</v>
      </c>
      <c r="F1473" s="3" t="s">
        <v>5995</v>
      </c>
      <c r="G1473" s="3" t="s">
        <v>359</v>
      </c>
      <c r="I1473" s="3" t="s">
        <v>1726</v>
      </c>
      <c r="J1473" s="3" t="s">
        <v>5934</v>
      </c>
      <c r="K1473" s="4">
        <v>3712</v>
      </c>
      <c r="L1473" s="3" t="s">
        <v>109</v>
      </c>
      <c r="M1473" s="3" t="s">
        <v>109</v>
      </c>
      <c r="N1473" s="3" t="s">
        <v>109</v>
      </c>
      <c r="O1473" s="3" t="s">
        <v>109</v>
      </c>
      <c r="P1473" s="3" t="s">
        <v>109</v>
      </c>
      <c r="Q1473" s="64">
        <v>4</v>
      </c>
      <c r="R1473" s="4">
        <v>8</v>
      </c>
      <c r="S1473" s="3" t="s">
        <v>109</v>
      </c>
      <c r="T1473" s="3" t="s">
        <v>109</v>
      </c>
      <c r="U1473" s="46">
        <v>960</v>
      </c>
      <c r="V1473" s="3" t="s">
        <v>109</v>
      </c>
      <c r="W1473" s="3" t="s">
        <v>109</v>
      </c>
      <c r="X1473" s="3" t="s">
        <v>109</v>
      </c>
      <c r="Y1473" s="3" t="s">
        <v>109</v>
      </c>
      <c r="Z1473" s="3" t="s">
        <v>109</v>
      </c>
      <c r="AA1473" s="8"/>
      <c r="AB1473" s="3" t="s">
        <v>109</v>
      </c>
      <c r="AC1473" s="5" t="s">
        <v>156</v>
      </c>
      <c r="AD1473" s="3" t="s">
        <v>156</v>
      </c>
      <c r="AE1473" s="3" t="s">
        <v>109</v>
      </c>
      <c r="AF1473" s="8"/>
      <c r="AG1473" s="3" t="s">
        <v>109</v>
      </c>
      <c r="AH1473" s="3" t="s">
        <v>111</v>
      </c>
      <c r="AI1473" s="3" t="s">
        <v>109</v>
      </c>
      <c r="AJ1473" s="7">
        <v>4</v>
      </c>
      <c r="AN1473" s="3" t="s">
        <v>109</v>
      </c>
      <c r="AO1473" s="42">
        <f>(Q1473*U1473)*12</f>
        <v>46080</v>
      </c>
      <c r="AP1473" s="3" t="s">
        <v>109</v>
      </c>
      <c r="AQ1473" s="3">
        <v>0.05</v>
      </c>
      <c r="AR1473" s="3" t="s">
        <v>109</v>
      </c>
      <c r="AS1473" s="3">
        <v>0.02</v>
      </c>
      <c r="AT1473" s="48">
        <f>(AO1473*(1-AQ1473))+(AO1473*AS1473)</f>
        <v>44697.599999999999</v>
      </c>
      <c r="AU1473" s="3" t="s">
        <v>109</v>
      </c>
      <c r="AV1473" s="3" t="s">
        <v>109</v>
      </c>
      <c r="AW1473" s="3" t="s">
        <v>109</v>
      </c>
      <c r="AX1473" s="3" t="s">
        <v>109</v>
      </c>
      <c r="AY1473" s="3" t="s">
        <v>109</v>
      </c>
      <c r="AZ1473" s="3" t="s">
        <v>109</v>
      </c>
      <c r="BA1473" s="3" t="s">
        <v>109</v>
      </c>
      <c r="BB1473" s="3" t="s">
        <v>109</v>
      </c>
      <c r="BC1473" s="3" t="s">
        <v>109</v>
      </c>
      <c r="BD1473" s="3" t="s">
        <v>109</v>
      </c>
      <c r="BE1473" s="3" t="s">
        <v>109</v>
      </c>
      <c r="BF1473" s="3" t="s">
        <v>109</v>
      </c>
      <c r="BG1473" s="3" t="s">
        <v>109</v>
      </c>
      <c r="BH1473" s="3" t="s">
        <v>109</v>
      </c>
      <c r="BI1473" s="3" t="s">
        <v>109</v>
      </c>
      <c r="BJ1473" s="3">
        <f>BX1473*0.1</f>
        <v>5.2949301752219374E-2</v>
      </c>
      <c r="BK1473" s="3">
        <f>BX1473*0.23</f>
        <v>0.12178339403010455</v>
      </c>
      <c r="BL1473" s="2">
        <f>BX1473*0.32</f>
        <v>0.16943776560710197</v>
      </c>
      <c r="BM1473" s="3">
        <f>BX1473*0.3</f>
        <v>0.1588479052566581</v>
      </c>
      <c r="BN1473" s="3">
        <f>BX1473*0.05</f>
        <v>2.6474650876109687E-2</v>
      </c>
      <c r="BO1473" s="3" t="s">
        <v>109</v>
      </c>
      <c r="BP1473" s="3" t="s">
        <v>109</v>
      </c>
      <c r="BQ1473" s="3" t="s">
        <v>109</v>
      </c>
      <c r="BR1473" s="3" t="s">
        <v>109</v>
      </c>
      <c r="BS1473" s="3" t="s">
        <v>109</v>
      </c>
      <c r="BT1473" s="3" t="s">
        <v>109</v>
      </c>
      <c r="BU1473" s="3" t="s">
        <v>109</v>
      </c>
      <c r="BV1473" s="3" t="s">
        <v>109</v>
      </c>
      <c r="BW1473" s="3" t="s">
        <v>109</v>
      </c>
      <c r="BX1473" s="71">
        <f>1-(BY1473/AT1473)</f>
        <v>0.52949301752219369</v>
      </c>
      <c r="BY1473" s="46">
        <f>CE1473*CB1473</f>
        <v>21030.532899999998</v>
      </c>
      <c r="BZ1473" s="3">
        <v>6.5000000000000002E-2</v>
      </c>
      <c r="CA1473" s="4">
        <f>C1473</f>
        <v>2.3699000000000001E-2</v>
      </c>
      <c r="CB1473" s="3">
        <f>BZ1473+CA1473</f>
        <v>8.8699E-2</v>
      </c>
      <c r="CC1473" s="47">
        <v>237100</v>
      </c>
      <c r="CD1473" s="46">
        <v>0</v>
      </c>
      <c r="CE1473" s="46">
        <f>CC1473-CD1473</f>
        <v>237100</v>
      </c>
      <c r="CF1473" s="46">
        <f>CE1473/Q1473</f>
        <v>59275</v>
      </c>
      <c r="CG1473" s="3" t="s">
        <v>109</v>
      </c>
      <c r="CH1473" s="3" t="s">
        <v>5996</v>
      </c>
      <c r="CI1473" s="3" t="s">
        <v>109</v>
      </c>
      <c r="CJ1473" s="3" t="s">
        <v>109</v>
      </c>
      <c r="CK1473" s="3" t="s">
        <v>109</v>
      </c>
      <c r="CL1473" s="3" t="s">
        <v>109</v>
      </c>
      <c r="CM1473" s="3" t="s">
        <v>109</v>
      </c>
      <c r="CN1473" s="3" t="s">
        <v>109</v>
      </c>
      <c r="CO1473" s="3" t="s">
        <v>109</v>
      </c>
      <c r="CP1473" s="3" t="s">
        <v>109</v>
      </c>
      <c r="CQ1473" s="5" t="s">
        <v>113</v>
      </c>
      <c r="CR1473" s="5" t="s">
        <v>109</v>
      </c>
      <c r="CV1473" s="21" t="s">
        <v>113</v>
      </c>
      <c r="CW1473" s="6">
        <v>350</v>
      </c>
    </row>
    <row r="1474" spans="1:101" x14ac:dyDescent="0.25">
      <c r="A1474" s="3" t="s">
        <v>5997</v>
      </c>
      <c r="B1474" s="61" t="str">
        <f>CONCATENATE(RIGHT(LEFT(A1474,26),3))</f>
        <v>023</v>
      </c>
      <c r="C1474" s="9">
        <v>1.4586999999999999E-2</v>
      </c>
      <c r="D1474" s="3" t="s">
        <v>109</v>
      </c>
      <c r="E1474" s="3" t="s">
        <v>5998</v>
      </c>
      <c r="F1474" s="3" t="s">
        <v>109</v>
      </c>
      <c r="G1474" s="3" t="s">
        <v>109</v>
      </c>
      <c r="H1474" s="28"/>
      <c r="I1474" s="3" t="s">
        <v>1726</v>
      </c>
      <c r="J1474" s="3" t="s">
        <v>5934</v>
      </c>
      <c r="K1474" s="4">
        <v>4396</v>
      </c>
      <c r="L1474" s="3" t="s">
        <v>109</v>
      </c>
      <c r="M1474" s="3" t="s">
        <v>109</v>
      </c>
      <c r="N1474" s="3" t="s">
        <v>109</v>
      </c>
      <c r="O1474" s="3" t="s">
        <v>109</v>
      </c>
      <c r="P1474" s="3" t="s">
        <v>109</v>
      </c>
      <c r="Q1474" s="64">
        <v>4</v>
      </c>
      <c r="R1474" s="8"/>
      <c r="S1474" s="3" t="s">
        <v>109</v>
      </c>
      <c r="T1474" s="3" t="s">
        <v>109</v>
      </c>
      <c r="U1474" s="46">
        <v>1290</v>
      </c>
      <c r="V1474" s="3" t="s">
        <v>109</v>
      </c>
      <c r="W1474" s="3" t="s">
        <v>109</v>
      </c>
      <c r="X1474" s="3" t="s">
        <v>109</v>
      </c>
      <c r="Y1474" s="3" t="s">
        <v>109</v>
      </c>
      <c r="Z1474" s="3" t="s">
        <v>109</v>
      </c>
      <c r="AA1474" s="8"/>
      <c r="AB1474" s="3" t="s">
        <v>109</v>
      </c>
      <c r="AC1474" s="5" t="s">
        <v>156</v>
      </c>
      <c r="AD1474" s="3" t="s">
        <v>156</v>
      </c>
      <c r="AE1474" s="3" t="s">
        <v>109</v>
      </c>
      <c r="AF1474" s="4">
        <v>5</v>
      </c>
      <c r="AG1474" s="3" t="s">
        <v>109</v>
      </c>
      <c r="AH1474" s="3" t="s">
        <v>156</v>
      </c>
      <c r="AI1474" s="3" t="s">
        <v>109</v>
      </c>
      <c r="AJ1474" s="7">
        <v>3</v>
      </c>
      <c r="AN1474" s="3" t="s">
        <v>109</v>
      </c>
      <c r="AO1474" s="42">
        <f>(Q1474*U1474)*12</f>
        <v>61920</v>
      </c>
      <c r="AP1474" s="3" t="s">
        <v>109</v>
      </c>
      <c r="AQ1474" s="3">
        <v>0.05</v>
      </c>
      <c r="AR1474" s="3" t="s">
        <v>109</v>
      </c>
      <c r="AS1474" s="3">
        <v>0.02</v>
      </c>
      <c r="AT1474" s="48">
        <f>(AO1474*(1-AQ1474))+(AO1474*AS1474)</f>
        <v>60062.400000000001</v>
      </c>
      <c r="AU1474" s="3" t="s">
        <v>109</v>
      </c>
      <c r="AV1474" s="3" t="s">
        <v>109</v>
      </c>
      <c r="AW1474" s="3" t="s">
        <v>109</v>
      </c>
      <c r="AX1474" s="3" t="s">
        <v>109</v>
      </c>
      <c r="AY1474" s="3" t="s">
        <v>109</v>
      </c>
      <c r="AZ1474" s="3" t="s">
        <v>109</v>
      </c>
      <c r="BA1474" s="3" t="s">
        <v>109</v>
      </c>
      <c r="BB1474" s="3" t="s">
        <v>109</v>
      </c>
      <c r="BC1474" s="3" t="s">
        <v>109</v>
      </c>
      <c r="BD1474" s="3" t="s">
        <v>109</v>
      </c>
      <c r="BE1474" s="3" t="s">
        <v>109</v>
      </c>
      <c r="BF1474" s="3" t="s">
        <v>109</v>
      </c>
      <c r="BG1474" s="3" t="s">
        <v>109</v>
      </c>
      <c r="BH1474" s="3" t="s">
        <v>109</v>
      </c>
      <c r="BI1474" s="3" t="s">
        <v>109</v>
      </c>
      <c r="BJ1474" s="3">
        <f>BX1474*0.1</f>
        <v>6.0876907016702633E-2</v>
      </c>
      <c r="BK1474" s="3">
        <f>BX1474*0.23</f>
        <v>0.14001688613841606</v>
      </c>
      <c r="BL1474" s="2">
        <f>BX1474*0.32</f>
        <v>0.19480610245344843</v>
      </c>
      <c r="BM1474" s="3">
        <f>BX1474*0.3</f>
        <v>0.18263072105010789</v>
      </c>
      <c r="BN1474" s="3">
        <f>BX1474*0.05</f>
        <v>3.0438453508351317E-2</v>
      </c>
      <c r="BO1474" s="3" t="s">
        <v>109</v>
      </c>
      <c r="BP1474" s="3" t="s">
        <v>109</v>
      </c>
      <c r="BQ1474" s="3" t="s">
        <v>109</v>
      </c>
      <c r="BR1474" s="3" t="s">
        <v>109</v>
      </c>
      <c r="BS1474" s="3" t="s">
        <v>109</v>
      </c>
      <c r="BT1474" s="3" t="s">
        <v>109</v>
      </c>
      <c r="BU1474" s="3" t="s">
        <v>109</v>
      </c>
      <c r="BV1474" s="3" t="s">
        <v>109</v>
      </c>
      <c r="BW1474" s="3" t="s">
        <v>109</v>
      </c>
      <c r="BX1474" s="71">
        <f>1-(BY1474/AT1474)</f>
        <v>0.6087690701670263</v>
      </c>
      <c r="BY1474" s="46">
        <f>CE1474*CB1474</f>
        <v>23498.268600000003</v>
      </c>
      <c r="BZ1474" s="3">
        <v>7.0000000000000007E-2</v>
      </c>
      <c r="CA1474" s="4">
        <f>C1474</f>
        <v>1.4586999999999999E-2</v>
      </c>
      <c r="CB1474" s="3">
        <f>BZ1474+CA1474</f>
        <v>8.4587000000000009E-2</v>
      </c>
      <c r="CC1474" s="47">
        <v>277800</v>
      </c>
      <c r="CD1474" s="46">
        <v>0</v>
      </c>
      <c r="CE1474" s="46">
        <f>CC1474-CD1474</f>
        <v>277800</v>
      </c>
      <c r="CF1474" s="46">
        <f>CE1474/Q1474</f>
        <v>69450</v>
      </c>
      <c r="CG1474" s="3" t="s">
        <v>109</v>
      </c>
      <c r="CH1474" s="3" t="s">
        <v>1734</v>
      </c>
      <c r="CI1474" s="3" t="s">
        <v>109</v>
      </c>
      <c r="CJ1474" s="3" t="s">
        <v>109</v>
      </c>
      <c r="CK1474" s="3" t="s">
        <v>109</v>
      </c>
      <c r="CL1474" s="3" t="s">
        <v>109</v>
      </c>
      <c r="CM1474" s="3" t="s">
        <v>109</v>
      </c>
      <c r="CN1474" s="3" t="s">
        <v>109</v>
      </c>
      <c r="CO1474" s="3" t="s">
        <v>109</v>
      </c>
      <c r="CP1474" s="3" t="s">
        <v>109</v>
      </c>
      <c r="CQ1474" s="5" t="s">
        <v>113</v>
      </c>
      <c r="CR1474" s="5" t="s">
        <v>109</v>
      </c>
      <c r="CV1474" s="21" t="s">
        <v>113</v>
      </c>
      <c r="CW1474" s="11"/>
    </row>
    <row r="1475" spans="1:101" x14ac:dyDescent="0.25">
      <c r="A1475" s="3" t="s">
        <v>5999</v>
      </c>
      <c r="B1475" s="61" t="str">
        <f>CONCATENATE(RIGHT(LEFT(A1475,26),3))</f>
        <v>023</v>
      </c>
      <c r="C1475" s="4">
        <v>1.4586999999999999E-2</v>
      </c>
      <c r="D1475" s="3" t="s">
        <v>109</v>
      </c>
      <c r="E1475" s="3" t="s">
        <v>6000</v>
      </c>
      <c r="F1475" s="3" t="s">
        <v>109</v>
      </c>
      <c r="G1475" s="3" t="s">
        <v>109</v>
      </c>
      <c r="H1475" s="28"/>
      <c r="I1475" s="3" t="s">
        <v>1726</v>
      </c>
      <c r="J1475" s="3" t="s">
        <v>5934</v>
      </c>
      <c r="K1475" s="4">
        <v>5600</v>
      </c>
      <c r="L1475" s="3" t="s">
        <v>109</v>
      </c>
      <c r="M1475" s="3" t="s">
        <v>109</v>
      </c>
      <c r="N1475" s="3" t="s">
        <v>109</v>
      </c>
      <c r="O1475" s="3" t="s">
        <v>109</v>
      </c>
      <c r="P1475" s="3" t="s">
        <v>109</v>
      </c>
      <c r="Q1475" s="64">
        <v>4</v>
      </c>
      <c r="R1475" s="8"/>
      <c r="S1475" s="3" t="s">
        <v>109</v>
      </c>
      <c r="T1475" s="3" t="s">
        <v>109</v>
      </c>
      <c r="U1475" s="46">
        <v>1290</v>
      </c>
      <c r="V1475" s="3" t="s">
        <v>109</v>
      </c>
      <c r="W1475" s="3" t="s">
        <v>109</v>
      </c>
      <c r="X1475" s="3" t="s">
        <v>109</v>
      </c>
      <c r="Y1475" s="3" t="s">
        <v>109</v>
      </c>
      <c r="Z1475" s="3" t="s">
        <v>109</v>
      </c>
      <c r="AA1475" s="8"/>
      <c r="AB1475" s="3" t="s">
        <v>109</v>
      </c>
      <c r="AC1475" s="5" t="s">
        <v>156</v>
      </c>
      <c r="AD1475" s="3" t="s">
        <v>156</v>
      </c>
      <c r="AE1475" s="3" t="s">
        <v>109</v>
      </c>
      <c r="AF1475" s="4">
        <v>5</v>
      </c>
      <c r="AG1475" s="3" t="s">
        <v>109</v>
      </c>
      <c r="AH1475" s="3" t="s">
        <v>156</v>
      </c>
      <c r="AI1475" s="3" t="s">
        <v>109</v>
      </c>
      <c r="AJ1475" s="7">
        <v>3</v>
      </c>
      <c r="AN1475" s="3" t="s">
        <v>109</v>
      </c>
      <c r="AO1475" s="42">
        <f>(Q1475*U1475)*12</f>
        <v>61920</v>
      </c>
      <c r="AP1475" s="3" t="s">
        <v>109</v>
      </c>
      <c r="AQ1475" s="3">
        <v>0.05</v>
      </c>
      <c r="AR1475" s="3" t="s">
        <v>109</v>
      </c>
      <c r="AS1475" s="3">
        <v>0.02</v>
      </c>
      <c r="AT1475" s="48">
        <f>(AO1475*(1-AQ1475))+(AO1475*AS1475)</f>
        <v>60062.400000000001</v>
      </c>
      <c r="AU1475" s="3" t="s">
        <v>109</v>
      </c>
      <c r="AV1475" s="3" t="s">
        <v>109</v>
      </c>
      <c r="AW1475" s="3" t="s">
        <v>109</v>
      </c>
      <c r="AX1475" s="3" t="s">
        <v>109</v>
      </c>
      <c r="AY1475" s="3" t="s">
        <v>109</v>
      </c>
      <c r="AZ1475" s="3" t="s">
        <v>109</v>
      </c>
      <c r="BA1475" s="3" t="s">
        <v>109</v>
      </c>
      <c r="BB1475" s="3" t="s">
        <v>109</v>
      </c>
      <c r="BC1475" s="3" t="s">
        <v>109</v>
      </c>
      <c r="BD1475" s="3" t="s">
        <v>109</v>
      </c>
      <c r="BE1475" s="3" t="s">
        <v>109</v>
      </c>
      <c r="BF1475" s="3" t="s">
        <v>109</v>
      </c>
      <c r="BG1475" s="3" t="s">
        <v>109</v>
      </c>
      <c r="BH1475" s="3" t="s">
        <v>109</v>
      </c>
      <c r="BI1475" s="3" t="s">
        <v>109</v>
      </c>
      <c r="BJ1475" s="3">
        <f>BX1475*0.1</f>
        <v>6.0876907016702633E-2</v>
      </c>
      <c r="BK1475" s="3">
        <f>BX1475*0.23</f>
        <v>0.14001688613841606</v>
      </c>
      <c r="BL1475" s="2">
        <f>BX1475*0.32</f>
        <v>0.19480610245344843</v>
      </c>
      <c r="BM1475" s="3">
        <f>BX1475*0.3</f>
        <v>0.18263072105010789</v>
      </c>
      <c r="BN1475" s="3">
        <f>BX1475*0.05</f>
        <v>3.0438453508351317E-2</v>
      </c>
      <c r="BO1475" s="3" t="s">
        <v>109</v>
      </c>
      <c r="BP1475" s="3" t="s">
        <v>109</v>
      </c>
      <c r="BQ1475" s="3" t="s">
        <v>109</v>
      </c>
      <c r="BR1475" s="3" t="s">
        <v>109</v>
      </c>
      <c r="BS1475" s="3" t="s">
        <v>109</v>
      </c>
      <c r="BT1475" s="3" t="s">
        <v>109</v>
      </c>
      <c r="BU1475" s="3" t="s">
        <v>109</v>
      </c>
      <c r="BV1475" s="3" t="s">
        <v>109</v>
      </c>
      <c r="BW1475" s="3" t="s">
        <v>109</v>
      </c>
      <c r="BX1475" s="71">
        <f>1-(BY1475/AT1475)</f>
        <v>0.6087690701670263</v>
      </c>
      <c r="BY1475" s="46">
        <f>CE1475*CB1475</f>
        <v>23498.268600000003</v>
      </c>
      <c r="BZ1475" s="3">
        <v>7.0000000000000007E-2</v>
      </c>
      <c r="CA1475" s="4">
        <f>C1475</f>
        <v>1.4586999999999999E-2</v>
      </c>
      <c r="CB1475" s="3">
        <f>BZ1475+CA1475</f>
        <v>8.4587000000000009E-2</v>
      </c>
      <c r="CC1475" s="47">
        <v>277800</v>
      </c>
      <c r="CD1475" s="46">
        <v>0</v>
      </c>
      <c r="CE1475" s="46">
        <f>CC1475-CD1475</f>
        <v>277800</v>
      </c>
      <c r="CF1475" s="46">
        <f>CE1475/Q1475</f>
        <v>69450</v>
      </c>
      <c r="CG1475" s="3" t="s">
        <v>109</v>
      </c>
      <c r="CH1475" s="3" t="s">
        <v>1769</v>
      </c>
      <c r="CI1475" s="3" t="s">
        <v>109</v>
      </c>
      <c r="CJ1475" s="3" t="s">
        <v>109</v>
      </c>
      <c r="CK1475" s="3" t="s">
        <v>109</v>
      </c>
      <c r="CL1475" s="3" t="s">
        <v>109</v>
      </c>
      <c r="CM1475" s="3" t="s">
        <v>109</v>
      </c>
      <c r="CN1475" s="3" t="s">
        <v>109</v>
      </c>
      <c r="CO1475" s="3" t="s">
        <v>109</v>
      </c>
      <c r="CP1475" s="3" t="s">
        <v>109</v>
      </c>
      <c r="CQ1475" s="5" t="s">
        <v>113</v>
      </c>
      <c r="CR1475" s="5" t="s">
        <v>109</v>
      </c>
      <c r="CV1475" s="21" t="s">
        <v>113</v>
      </c>
      <c r="CW1475" s="11"/>
    </row>
    <row r="1476" spans="1:101" x14ac:dyDescent="0.25">
      <c r="A1476" s="3" t="s">
        <v>6001</v>
      </c>
      <c r="B1476" s="61" t="str">
        <f>CONCATENATE(RIGHT(LEFT(A1476,26),3))</f>
        <v>023</v>
      </c>
      <c r="C1476" s="4">
        <v>1.4586999999999999E-2</v>
      </c>
      <c r="D1476" s="3" t="s">
        <v>109</v>
      </c>
      <c r="E1476" s="3" t="s">
        <v>6002</v>
      </c>
      <c r="F1476" s="3" t="s">
        <v>109</v>
      </c>
      <c r="G1476" s="3" t="s">
        <v>109</v>
      </c>
      <c r="H1476" s="23"/>
      <c r="I1476" s="3" t="s">
        <v>1726</v>
      </c>
      <c r="J1476" s="3" t="s">
        <v>5934</v>
      </c>
      <c r="K1476" s="4">
        <v>5600</v>
      </c>
      <c r="L1476" s="3" t="s">
        <v>109</v>
      </c>
      <c r="M1476" s="3" t="s">
        <v>109</v>
      </c>
      <c r="N1476" s="3" t="s">
        <v>109</v>
      </c>
      <c r="O1476" s="3" t="s">
        <v>109</v>
      </c>
      <c r="P1476" s="3" t="s">
        <v>109</v>
      </c>
      <c r="Q1476" s="64">
        <v>4</v>
      </c>
      <c r="R1476" s="4">
        <v>12</v>
      </c>
      <c r="S1476" s="3" t="s">
        <v>109</v>
      </c>
      <c r="T1476" s="3" t="s">
        <v>109</v>
      </c>
      <c r="U1476" s="46">
        <v>1290</v>
      </c>
      <c r="V1476" s="3" t="s">
        <v>109</v>
      </c>
      <c r="W1476" s="3" t="s">
        <v>109</v>
      </c>
      <c r="X1476" s="3" t="s">
        <v>109</v>
      </c>
      <c r="Y1476" s="3" t="s">
        <v>109</v>
      </c>
      <c r="Z1476" s="3" t="s">
        <v>109</v>
      </c>
      <c r="AA1476" s="8"/>
      <c r="AB1476" s="3" t="s">
        <v>109</v>
      </c>
      <c r="AC1476" s="5" t="s">
        <v>156</v>
      </c>
      <c r="AD1476" s="3" t="s">
        <v>156</v>
      </c>
      <c r="AE1476" s="3" t="s">
        <v>109</v>
      </c>
      <c r="AF1476" s="4">
        <v>5</v>
      </c>
      <c r="AG1476" s="3" t="s">
        <v>109</v>
      </c>
      <c r="AH1476" s="3" t="s">
        <v>156</v>
      </c>
      <c r="AI1476" s="3" t="s">
        <v>109</v>
      </c>
      <c r="AJ1476" s="7">
        <v>3</v>
      </c>
      <c r="AN1476" s="3" t="s">
        <v>109</v>
      </c>
      <c r="AO1476" s="42">
        <f>(Q1476*U1476)*12</f>
        <v>61920</v>
      </c>
      <c r="AP1476" s="3" t="s">
        <v>109</v>
      </c>
      <c r="AQ1476" s="3">
        <v>0.05</v>
      </c>
      <c r="AR1476" s="3" t="s">
        <v>109</v>
      </c>
      <c r="AS1476" s="3">
        <v>0.02</v>
      </c>
      <c r="AT1476" s="48">
        <f>(AO1476*(1-AQ1476))+(AO1476*AS1476)</f>
        <v>60062.400000000001</v>
      </c>
      <c r="AU1476" s="3" t="s">
        <v>109</v>
      </c>
      <c r="AV1476" s="3" t="s">
        <v>109</v>
      </c>
      <c r="AW1476" s="3" t="s">
        <v>109</v>
      </c>
      <c r="AX1476" s="3" t="s">
        <v>109</v>
      </c>
      <c r="AY1476" s="3" t="s">
        <v>109</v>
      </c>
      <c r="AZ1476" s="3" t="s">
        <v>109</v>
      </c>
      <c r="BA1476" s="3" t="s">
        <v>109</v>
      </c>
      <c r="BB1476" s="3" t="s">
        <v>109</v>
      </c>
      <c r="BC1476" s="3" t="s">
        <v>109</v>
      </c>
      <c r="BD1476" s="3" t="s">
        <v>109</v>
      </c>
      <c r="BE1476" s="3" t="s">
        <v>109</v>
      </c>
      <c r="BF1476" s="3" t="s">
        <v>109</v>
      </c>
      <c r="BG1476" s="3" t="s">
        <v>109</v>
      </c>
      <c r="BH1476" s="3" t="s">
        <v>109</v>
      </c>
      <c r="BI1476" s="3" t="s">
        <v>109</v>
      </c>
      <c r="BJ1476" s="3">
        <f>BX1476*0.1</f>
        <v>6.0876907016702633E-2</v>
      </c>
      <c r="BK1476" s="3">
        <f>BX1476*0.23</f>
        <v>0.14001688613841606</v>
      </c>
      <c r="BL1476" s="2">
        <f>BX1476*0.32</f>
        <v>0.19480610245344843</v>
      </c>
      <c r="BM1476" s="3">
        <f>BX1476*0.3</f>
        <v>0.18263072105010789</v>
      </c>
      <c r="BN1476" s="3">
        <f>BX1476*0.05</f>
        <v>3.0438453508351317E-2</v>
      </c>
      <c r="BO1476" s="3" t="s">
        <v>109</v>
      </c>
      <c r="BP1476" s="3" t="s">
        <v>109</v>
      </c>
      <c r="BQ1476" s="3" t="s">
        <v>109</v>
      </c>
      <c r="BR1476" s="3" t="s">
        <v>109</v>
      </c>
      <c r="BS1476" s="3" t="s">
        <v>109</v>
      </c>
      <c r="BT1476" s="3" t="s">
        <v>109</v>
      </c>
      <c r="BU1476" s="3" t="s">
        <v>109</v>
      </c>
      <c r="BV1476" s="3" t="s">
        <v>109</v>
      </c>
      <c r="BW1476" s="3" t="s">
        <v>109</v>
      </c>
      <c r="BX1476" s="71">
        <f>1-(BY1476/AT1476)</f>
        <v>0.6087690701670263</v>
      </c>
      <c r="BY1476" s="46">
        <f>CE1476*CB1476</f>
        <v>23498.268600000003</v>
      </c>
      <c r="BZ1476" s="3">
        <v>7.0000000000000007E-2</v>
      </c>
      <c r="CA1476" s="4">
        <f>C1476</f>
        <v>1.4586999999999999E-2</v>
      </c>
      <c r="CB1476" s="3">
        <f>BZ1476+CA1476</f>
        <v>8.4587000000000009E-2</v>
      </c>
      <c r="CC1476" s="47">
        <v>277800</v>
      </c>
      <c r="CD1476" s="46">
        <v>0</v>
      </c>
      <c r="CE1476" s="46">
        <f>CC1476-CD1476</f>
        <v>277800</v>
      </c>
      <c r="CF1476" s="46">
        <f>CE1476/Q1476</f>
        <v>69450</v>
      </c>
      <c r="CG1476" s="3" t="s">
        <v>109</v>
      </c>
      <c r="CH1476" s="3" t="s">
        <v>1839</v>
      </c>
      <c r="CI1476" s="3" t="s">
        <v>109</v>
      </c>
      <c r="CJ1476" s="3" t="s">
        <v>109</v>
      </c>
      <c r="CK1476" s="3" t="s">
        <v>109</v>
      </c>
      <c r="CL1476" s="3" t="s">
        <v>109</v>
      </c>
      <c r="CM1476" s="3" t="s">
        <v>109</v>
      </c>
      <c r="CN1476" s="3" t="s">
        <v>109</v>
      </c>
      <c r="CO1476" s="3" t="s">
        <v>109</v>
      </c>
      <c r="CP1476" s="3" t="s">
        <v>109</v>
      </c>
      <c r="CQ1476" s="5" t="s">
        <v>113</v>
      </c>
      <c r="CR1476" s="5" t="s">
        <v>109</v>
      </c>
      <c r="CV1476" s="21" t="s">
        <v>113</v>
      </c>
      <c r="CW1476" s="6">
        <v>265</v>
      </c>
    </row>
    <row r="1477" spans="1:101" x14ac:dyDescent="0.25">
      <c r="A1477" s="3" t="s">
        <v>6003</v>
      </c>
      <c r="B1477" s="61" t="str">
        <f>CONCATENATE(RIGHT(LEFT(A1477,26),3))</f>
        <v>023</v>
      </c>
      <c r="C1477" s="4">
        <v>1.4586999999999999E-2</v>
      </c>
      <c r="D1477" s="3" t="s">
        <v>109</v>
      </c>
      <c r="E1477" s="3" t="s">
        <v>6004</v>
      </c>
      <c r="F1477" s="3" t="s">
        <v>109</v>
      </c>
      <c r="G1477" s="3" t="s">
        <v>109</v>
      </c>
      <c r="I1477" s="3" t="s">
        <v>1726</v>
      </c>
      <c r="J1477" s="3" t="s">
        <v>5934</v>
      </c>
      <c r="K1477" s="4">
        <v>5604</v>
      </c>
      <c r="L1477" s="3" t="s">
        <v>109</v>
      </c>
      <c r="M1477" s="3" t="s">
        <v>109</v>
      </c>
      <c r="N1477" s="3" t="s">
        <v>109</v>
      </c>
      <c r="O1477" s="3" t="s">
        <v>109</v>
      </c>
      <c r="P1477" s="3" t="s">
        <v>109</v>
      </c>
      <c r="Q1477" s="64">
        <v>4</v>
      </c>
      <c r="R1477" s="4">
        <v>12</v>
      </c>
      <c r="S1477" s="3" t="s">
        <v>109</v>
      </c>
      <c r="T1477" s="3" t="s">
        <v>109</v>
      </c>
      <c r="U1477" s="46">
        <v>1290</v>
      </c>
      <c r="V1477" s="3" t="s">
        <v>109</v>
      </c>
      <c r="W1477" s="3" t="s">
        <v>109</v>
      </c>
      <c r="X1477" s="3" t="s">
        <v>109</v>
      </c>
      <c r="Y1477" s="3" t="s">
        <v>109</v>
      </c>
      <c r="Z1477" s="3" t="s">
        <v>109</v>
      </c>
      <c r="AA1477" s="8"/>
      <c r="AB1477" s="3" t="s">
        <v>109</v>
      </c>
      <c r="AC1477" s="5" t="s">
        <v>156</v>
      </c>
      <c r="AD1477" s="3" t="s">
        <v>156</v>
      </c>
      <c r="AE1477" s="3" t="s">
        <v>109</v>
      </c>
      <c r="AF1477" s="4">
        <v>5</v>
      </c>
      <c r="AG1477" s="3" t="s">
        <v>109</v>
      </c>
      <c r="AH1477" s="3" t="s">
        <v>156</v>
      </c>
      <c r="AI1477" s="3" t="s">
        <v>109</v>
      </c>
      <c r="AJ1477" s="7">
        <v>3</v>
      </c>
      <c r="AN1477" s="3" t="s">
        <v>109</v>
      </c>
      <c r="AO1477" s="42">
        <f>(Q1477*U1477)*12</f>
        <v>61920</v>
      </c>
      <c r="AP1477" s="3" t="s">
        <v>109</v>
      </c>
      <c r="AQ1477" s="3">
        <v>0.05</v>
      </c>
      <c r="AR1477" s="3" t="s">
        <v>109</v>
      </c>
      <c r="AS1477" s="3">
        <v>0.02</v>
      </c>
      <c r="AT1477" s="48">
        <f>(AO1477*(1-AQ1477))+(AO1477*AS1477)</f>
        <v>60062.400000000001</v>
      </c>
      <c r="AU1477" s="3" t="s">
        <v>109</v>
      </c>
      <c r="AV1477" s="3" t="s">
        <v>109</v>
      </c>
      <c r="AW1477" s="3" t="s">
        <v>109</v>
      </c>
      <c r="AX1477" s="3" t="s">
        <v>109</v>
      </c>
      <c r="AY1477" s="3" t="s">
        <v>109</v>
      </c>
      <c r="AZ1477" s="3" t="s">
        <v>109</v>
      </c>
      <c r="BA1477" s="3" t="s">
        <v>109</v>
      </c>
      <c r="BB1477" s="3" t="s">
        <v>109</v>
      </c>
      <c r="BC1477" s="3" t="s">
        <v>109</v>
      </c>
      <c r="BD1477" s="3" t="s">
        <v>109</v>
      </c>
      <c r="BE1477" s="3" t="s">
        <v>109</v>
      </c>
      <c r="BF1477" s="3" t="s">
        <v>109</v>
      </c>
      <c r="BG1477" s="3" t="s">
        <v>109</v>
      </c>
      <c r="BH1477" s="3" t="s">
        <v>109</v>
      </c>
      <c r="BI1477" s="3" t="s">
        <v>109</v>
      </c>
      <c r="BJ1477" s="3">
        <f>BX1477*0.1</f>
        <v>6.0876907016702633E-2</v>
      </c>
      <c r="BK1477" s="3">
        <f>BX1477*0.23</f>
        <v>0.14001688613841606</v>
      </c>
      <c r="BL1477" s="2">
        <f>BX1477*0.32</f>
        <v>0.19480610245344843</v>
      </c>
      <c r="BM1477" s="3">
        <f>BX1477*0.3</f>
        <v>0.18263072105010789</v>
      </c>
      <c r="BN1477" s="3">
        <f>BX1477*0.05</f>
        <v>3.0438453508351317E-2</v>
      </c>
      <c r="BO1477" s="3" t="s">
        <v>109</v>
      </c>
      <c r="BP1477" s="3" t="s">
        <v>109</v>
      </c>
      <c r="BQ1477" s="3" t="s">
        <v>109</v>
      </c>
      <c r="BR1477" s="3" t="s">
        <v>109</v>
      </c>
      <c r="BS1477" s="3" t="s">
        <v>109</v>
      </c>
      <c r="BT1477" s="3" t="s">
        <v>109</v>
      </c>
      <c r="BU1477" s="3" t="s">
        <v>109</v>
      </c>
      <c r="BV1477" s="3" t="s">
        <v>109</v>
      </c>
      <c r="BW1477" s="3" t="s">
        <v>109</v>
      </c>
      <c r="BX1477" s="71">
        <f>1-(BY1477/AT1477)</f>
        <v>0.6087690701670263</v>
      </c>
      <c r="BY1477" s="46">
        <f>CE1477*CB1477</f>
        <v>23498.268600000003</v>
      </c>
      <c r="BZ1477" s="3">
        <v>7.0000000000000007E-2</v>
      </c>
      <c r="CA1477" s="4">
        <f>C1477</f>
        <v>1.4586999999999999E-2</v>
      </c>
      <c r="CB1477" s="3">
        <f>BZ1477+CA1477</f>
        <v>8.4587000000000009E-2</v>
      </c>
      <c r="CC1477" s="47">
        <v>277800</v>
      </c>
      <c r="CD1477" s="46">
        <v>0</v>
      </c>
      <c r="CE1477" s="46">
        <f>CC1477-CD1477</f>
        <v>277800</v>
      </c>
      <c r="CF1477" s="46">
        <f>CE1477/Q1477</f>
        <v>69450</v>
      </c>
      <c r="CG1477" s="3" t="s">
        <v>109</v>
      </c>
      <c r="CH1477" s="3" t="s">
        <v>6005</v>
      </c>
      <c r="CI1477" s="3" t="s">
        <v>109</v>
      </c>
      <c r="CJ1477" s="3" t="s">
        <v>109</v>
      </c>
      <c r="CK1477" s="3" t="s">
        <v>109</v>
      </c>
      <c r="CL1477" s="3" t="s">
        <v>109</v>
      </c>
      <c r="CM1477" s="3" t="s">
        <v>109</v>
      </c>
      <c r="CN1477" s="3" t="s">
        <v>109</v>
      </c>
      <c r="CO1477" s="3" t="s">
        <v>109</v>
      </c>
      <c r="CP1477" s="3" t="s">
        <v>109</v>
      </c>
      <c r="CQ1477" s="5" t="s">
        <v>113</v>
      </c>
      <c r="CR1477" s="5" t="s">
        <v>109</v>
      </c>
      <c r="CV1477" s="21" t="s">
        <v>113</v>
      </c>
      <c r="CW1477" s="6">
        <v>266</v>
      </c>
    </row>
    <row r="1478" spans="1:101" x14ac:dyDescent="0.25">
      <c r="A1478" s="3" t="s">
        <v>6006</v>
      </c>
      <c r="B1478" s="61" t="str">
        <f>CONCATENATE(RIGHT(LEFT(A1478,26),3))</f>
        <v>023</v>
      </c>
      <c r="C1478" s="4">
        <v>1.4586999999999999E-2</v>
      </c>
      <c r="D1478" s="3" t="s">
        <v>109</v>
      </c>
      <c r="E1478" s="3" t="s">
        <v>6007</v>
      </c>
      <c r="F1478" s="3" t="s">
        <v>109</v>
      </c>
      <c r="G1478" s="3" t="s">
        <v>109</v>
      </c>
      <c r="I1478" s="3" t="s">
        <v>1726</v>
      </c>
      <c r="J1478" s="3" t="s">
        <v>5934</v>
      </c>
      <c r="K1478" s="4">
        <v>5600</v>
      </c>
      <c r="L1478" s="3" t="s">
        <v>109</v>
      </c>
      <c r="M1478" s="3" t="s">
        <v>109</v>
      </c>
      <c r="N1478" s="3" t="s">
        <v>109</v>
      </c>
      <c r="O1478" s="3" t="s">
        <v>109</v>
      </c>
      <c r="P1478" s="3" t="s">
        <v>109</v>
      </c>
      <c r="Q1478" s="64">
        <v>4</v>
      </c>
      <c r="R1478" s="4">
        <v>12</v>
      </c>
      <c r="S1478" s="3" t="s">
        <v>109</v>
      </c>
      <c r="T1478" s="3" t="s">
        <v>109</v>
      </c>
      <c r="U1478" s="46">
        <v>1290</v>
      </c>
      <c r="V1478" s="3" t="s">
        <v>109</v>
      </c>
      <c r="W1478" s="3" t="s">
        <v>109</v>
      </c>
      <c r="X1478" s="3" t="s">
        <v>109</v>
      </c>
      <c r="Y1478" s="3" t="s">
        <v>109</v>
      </c>
      <c r="Z1478" s="3" t="s">
        <v>109</v>
      </c>
      <c r="AA1478" s="8"/>
      <c r="AB1478" s="3" t="s">
        <v>109</v>
      </c>
      <c r="AC1478" s="5" t="s">
        <v>156</v>
      </c>
      <c r="AD1478" s="3" t="s">
        <v>156</v>
      </c>
      <c r="AE1478" s="3" t="s">
        <v>109</v>
      </c>
      <c r="AF1478" s="4">
        <v>5</v>
      </c>
      <c r="AG1478" s="3" t="s">
        <v>109</v>
      </c>
      <c r="AH1478" s="3" t="s">
        <v>156</v>
      </c>
      <c r="AI1478" s="3" t="s">
        <v>109</v>
      </c>
      <c r="AJ1478" s="7">
        <v>3</v>
      </c>
      <c r="AN1478" s="3" t="s">
        <v>109</v>
      </c>
      <c r="AO1478" s="42">
        <f>(Q1478*U1478)*12</f>
        <v>61920</v>
      </c>
      <c r="AP1478" s="3" t="s">
        <v>109</v>
      </c>
      <c r="AQ1478" s="3">
        <v>0.05</v>
      </c>
      <c r="AR1478" s="3" t="s">
        <v>109</v>
      </c>
      <c r="AS1478" s="3">
        <v>0.02</v>
      </c>
      <c r="AT1478" s="48">
        <f>(AO1478*(1-AQ1478))+(AO1478*AS1478)</f>
        <v>60062.400000000001</v>
      </c>
      <c r="AU1478" s="3" t="s">
        <v>109</v>
      </c>
      <c r="AV1478" s="3" t="s">
        <v>109</v>
      </c>
      <c r="AW1478" s="3" t="s">
        <v>109</v>
      </c>
      <c r="AX1478" s="3" t="s">
        <v>109</v>
      </c>
      <c r="AY1478" s="3" t="s">
        <v>109</v>
      </c>
      <c r="AZ1478" s="3" t="s">
        <v>109</v>
      </c>
      <c r="BA1478" s="3" t="s">
        <v>109</v>
      </c>
      <c r="BB1478" s="3" t="s">
        <v>109</v>
      </c>
      <c r="BC1478" s="3" t="s">
        <v>109</v>
      </c>
      <c r="BD1478" s="3" t="s">
        <v>109</v>
      </c>
      <c r="BE1478" s="3" t="s">
        <v>109</v>
      </c>
      <c r="BF1478" s="3" t="s">
        <v>109</v>
      </c>
      <c r="BG1478" s="3" t="s">
        <v>109</v>
      </c>
      <c r="BH1478" s="3" t="s">
        <v>109</v>
      </c>
      <c r="BI1478" s="3" t="s">
        <v>109</v>
      </c>
      <c r="BJ1478" s="3">
        <f>BX1478*0.1</f>
        <v>6.0876907016702633E-2</v>
      </c>
      <c r="BK1478" s="3">
        <f>BX1478*0.23</f>
        <v>0.14001688613841606</v>
      </c>
      <c r="BL1478" s="2">
        <f>BX1478*0.32</f>
        <v>0.19480610245344843</v>
      </c>
      <c r="BM1478" s="3">
        <f>BX1478*0.3</f>
        <v>0.18263072105010789</v>
      </c>
      <c r="BN1478" s="3">
        <f>BX1478*0.05</f>
        <v>3.0438453508351317E-2</v>
      </c>
      <c r="BO1478" s="3" t="s">
        <v>109</v>
      </c>
      <c r="BP1478" s="3" t="s">
        <v>109</v>
      </c>
      <c r="BQ1478" s="3" t="s">
        <v>109</v>
      </c>
      <c r="BR1478" s="3" t="s">
        <v>109</v>
      </c>
      <c r="BS1478" s="3" t="s">
        <v>109</v>
      </c>
      <c r="BT1478" s="3" t="s">
        <v>109</v>
      </c>
      <c r="BU1478" s="3" t="s">
        <v>109</v>
      </c>
      <c r="BV1478" s="3" t="s">
        <v>109</v>
      </c>
      <c r="BW1478" s="3" t="s">
        <v>109</v>
      </c>
      <c r="BX1478" s="71">
        <f>1-(BY1478/AT1478)</f>
        <v>0.6087690701670263</v>
      </c>
      <c r="BY1478" s="46">
        <f>CE1478*CB1478</f>
        <v>23498.268600000003</v>
      </c>
      <c r="BZ1478" s="3">
        <v>7.0000000000000007E-2</v>
      </c>
      <c r="CA1478" s="4">
        <f>C1478</f>
        <v>1.4586999999999999E-2</v>
      </c>
      <c r="CB1478" s="3">
        <f>BZ1478+CA1478</f>
        <v>8.4587000000000009E-2</v>
      </c>
      <c r="CC1478" s="47">
        <v>277800</v>
      </c>
      <c r="CD1478" s="46">
        <v>0</v>
      </c>
      <c r="CE1478" s="46">
        <f>CC1478-CD1478</f>
        <v>277800</v>
      </c>
      <c r="CF1478" s="46">
        <f>CE1478/Q1478</f>
        <v>69450</v>
      </c>
      <c r="CG1478" s="3" t="s">
        <v>109</v>
      </c>
      <c r="CH1478" s="3" t="s">
        <v>1809</v>
      </c>
      <c r="CI1478" s="3" t="s">
        <v>109</v>
      </c>
      <c r="CJ1478" s="3" t="s">
        <v>109</v>
      </c>
      <c r="CK1478" s="3" t="s">
        <v>109</v>
      </c>
      <c r="CL1478" s="3" t="s">
        <v>109</v>
      </c>
      <c r="CM1478" s="3" t="s">
        <v>109</v>
      </c>
      <c r="CN1478" s="3" t="s">
        <v>109</v>
      </c>
      <c r="CO1478" s="3" t="s">
        <v>109</v>
      </c>
      <c r="CP1478" s="3" t="s">
        <v>109</v>
      </c>
      <c r="CQ1478" s="5" t="s">
        <v>113</v>
      </c>
      <c r="CR1478" s="5" t="s">
        <v>109</v>
      </c>
      <c r="CV1478" s="21" t="s">
        <v>113</v>
      </c>
      <c r="CW1478" s="6">
        <v>251</v>
      </c>
    </row>
    <row r="1479" spans="1:101" x14ac:dyDescent="0.25">
      <c r="A1479" s="3" t="s">
        <v>6008</v>
      </c>
      <c r="B1479" s="61" t="str">
        <f>CONCATENATE(RIGHT(LEFT(A1479,26),3))</f>
        <v>023</v>
      </c>
      <c r="C1479" s="4">
        <v>1.4586999999999999E-2</v>
      </c>
      <c r="D1479" s="3" t="s">
        <v>6009</v>
      </c>
      <c r="E1479" s="3" t="s">
        <v>6010</v>
      </c>
      <c r="F1479" s="3" t="s">
        <v>109</v>
      </c>
      <c r="G1479" s="3" t="s">
        <v>109</v>
      </c>
      <c r="H1479" s="23"/>
      <c r="I1479" s="3" t="s">
        <v>1726</v>
      </c>
      <c r="J1479" s="3" t="s">
        <v>5934</v>
      </c>
      <c r="K1479" s="4">
        <v>4396</v>
      </c>
      <c r="L1479" s="3" t="s">
        <v>109</v>
      </c>
      <c r="M1479" s="3" t="s">
        <v>109</v>
      </c>
      <c r="N1479" s="3" t="s">
        <v>109</v>
      </c>
      <c r="O1479" s="3" t="s">
        <v>109</v>
      </c>
      <c r="P1479" s="3" t="s">
        <v>109</v>
      </c>
      <c r="Q1479" s="64">
        <v>4</v>
      </c>
      <c r="R1479" s="9">
        <v>12</v>
      </c>
      <c r="S1479" s="3" t="s">
        <v>109</v>
      </c>
      <c r="T1479" s="3" t="s">
        <v>109</v>
      </c>
      <c r="U1479" s="46">
        <v>1290</v>
      </c>
      <c r="V1479" s="3" t="s">
        <v>109</v>
      </c>
      <c r="W1479" s="3" t="s">
        <v>109</v>
      </c>
      <c r="X1479" s="3" t="s">
        <v>109</v>
      </c>
      <c r="Y1479" s="3" t="s">
        <v>109</v>
      </c>
      <c r="Z1479" s="3" t="s">
        <v>109</v>
      </c>
      <c r="AA1479" s="8"/>
      <c r="AB1479" s="3" t="s">
        <v>109</v>
      </c>
      <c r="AC1479" s="5" t="s">
        <v>156</v>
      </c>
      <c r="AD1479" s="3" t="s">
        <v>156</v>
      </c>
      <c r="AE1479" s="3" t="s">
        <v>109</v>
      </c>
      <c r="AF1479" s="4">
        <v>5</v>
      </c>
      <c r="AG1479" s="3" t="s">
        <v>109</v>
      </c>
      <c r="AH1479" s="3" t="s">
        <v>156</v>
      </c>
      <c r="AI1479" s="3" t="s">
        <v>109</v>
      </c>
      <c r="AJ1479" s="7">
        <v>3</v>
      </c>
      <c r="AN1479" s="3" t="s">
        <v>109</v>
      </c>
      <c r="AO1479" s="42">
        <f>(Q1479*U1479)*12</f>
        <v>61920</v>
      </c>
      <c r="AP1479" s="3" t="s">
        <v>109</v>
      </c>
      <c r="AQ1479" s="3">
        <v>0.05</v>
      </c>
      <c r="AR1479" s="3" t="s">
        <v>109</v>
      </c>
      <c r="AS1479" s="3">
        <v>0.02</v>
      </c>
      <c r="AT1479" s="48">
        <f>(AO1479*(1-AQ1479))+(AO1479*AS1479)</f>
        <v>60062.400000000001</v>
      </c>
      <c r="AU1479" s="3" t="s">
        <v>109</v>
      </c>
      <c r="AV1479" s="3" t="s">
        <v>109</v>
      </c>
      <c r="AW1479" s="3" t="s">
        <v>109</v>
      </c>
      <c r="AX1479" s="3" t="s">
        <v>109</v>
      </c>
      <c r="AY1479" s="3" t="s">
        <v>109</v>
      </c>
      <c r="AZ1479" s="3" t="s">
        <v>109</v>
      </c>
      <c r="BA1479" s="3" t="s">
        <v>109</v>
      </c>
      <c r="BB1479" s="3" t="s">
        <v>109</v>
      </c>
      <c r="BC1479" s="3" t="s">
        <v>109</v>
      </c>
      <c r="BD1479" s="3" t="s">
        <v>109</v>
      </c>
      <c r="BE1479" s="3" t="s">
        <v>109</v>
      </c>
      <c r="BF1479" s="3" t="s">
        <v>109</v>
      </c>
      <c r="BG1479" s="3" t="s">
        <v>109</v>
      </c>
      <c r="BH1479" s="3" t="s">
        <v>109</v>
      </c>
      <c r="BI1479" s="3" t="s">
        <v>109</v>
      </c>
      <c r="BJ1479" s="3">
        <f>BX1479*0.1</f>
        <v>6.0876907016702633E-2</v>
      </c>
      <c r="BK1479" s="3">
        <f>BX1479*0.23</f>
        <v>0.14001688613841606</v>
      </c>
      <c r="BL1479" s="2">
        <f>BX1479*0.32</f>
        <v>0.19480610245344843</v>
      </c>
      <c r="BM1479" s="3">
        <f>BX1479*0.3</f>
        <v>0.18263072105010789</v>
      </c>
      <c r="BN1479" s="3">
        <f>BX1479*0.05</f>
        <v>3.0438453508351317E-2</v>
      </c>
      <c r="BO1479" s="3" t="s">
        <v>109</v>
      </c>
      <c r="BP1479" s="3" t="s">
        <v>109</v>
      </c>
      <c r="BQ1479" s="3" t="s">
        <v>109</v>
      </c>
      <c r="BR1479" s="3" t="s">
        <v>109</v>
      </c>
      <c r="BS1479" s="3" t="s">
        <v>109</v>
      </c>
      <c r="BT1479" s="3" t="s">
        <v>109</v>
      </c>
      <c r="BU1479" s="3" t="s">
        <v>109</v>
      </c>
      <c r="BV1479" s="3" t="s">
        <v>109</v>
      </c>
      <c r="BW1479" s="3" t="s">
        <v>109</v>
      </c>
      <c r="BX1479" s="71">
        <f>1-(BY1479/AT1479)</f>
        <v>0.6087690701670263</v>
      </c>
      <c r="BY1479" s="46">
        <f>CE1479*CB1479</f>
        <v>23498.268600000003</v>
      </c>
      <c r="BZ1479" s="3">
        <v>7.0000000000000007E-2</v>
      </c>
      <c r="CA1479" s="4">
        <f>C1479</f>
        <v>1.4586999999999999E-2</v>
      </c>
      <c r="CB1479" s="3">
        <f>BZ1479+CA1479</f>
        <v>8.4587000000000009E-2</v>
      </c>
      <c r="CC1479" s="47">
        <v>277800</v>
      </c>
      <c r="CD1479" s="46">
        <v>0</v>
      </c>
      <c r="CE1479" s="46">
        <f>CC1479-CD1479</f>
        <v>277800</v>
      </c>
      <c r="CF1479" s="46">
        <f>CE1479/Q1479</f>
        <v>69450</v>
      </c>
      <c r="CG1479" s="3" t="s">
        <v>109</v>
      </c>
      <c r="CH1479" s="3" t="s">
        <v>1809</v>
      </c>
      <c r="CI1479" s="3" t="s">
        <v>109</v>
      </c>
      <c r="CJ1479" s="3" t="s">
        <v>109</v>
      </c>
      <c r="CK1479" s="3" t="s">
        <v>109</v>
      </c>
      <c r="CL1479" s="3" t="s">
        <v>109</v>
      </c>
      <c r="CM1479" s="3" t="s">
        <v>109</v>
      </c>
      <c r="CN1479" s="3" t="s">
        <v>109</v>
      </c>
      <c r="CO1479" s="3" t="s">
        <v>109</v>
      </c>
      <c r="CP1479" s="3" t="s">
        <v>109</v>
      </c>
      <c r="CQ1479" s="5" t="s">
        <v>113</v>
      </c>
      <c r="CR1479" s="5" t="s">
        <v>109</v>
      </c>
      <c r="CV1479" s="21" t="s">
        <v>113</v>
      </c>
      <c r="CW1479" s="10">
        <v>248</v>
      </c>
    </row>
    <row r="1480" spans="1:101" x14ac:dyDescent="0.25">
      <c r="A1480" s="3" t="s">
        <v>6013</v>
      </c>
      <c r="B1480" s="61" t="str">
        <f>CONCATENATE(RIGHT(LEFT(A1480,26),3))</f>
        <v>026</v>
      </c>
      <c r="C1480" s="4">
        <v>2.3699000000000001E-2</v>
      </c>
      <c r="D1480" s="3" t="s">
        <v>6014</v>
      </c>
      <c r="E1480" s="3" t="s">
        <v>4423</v>
      </c>
      <c r="F1480" s="3" t="s">
        <v>109</v>
      </c>
      <c r="G1480" s="3" t="s">
        <v>109</v>
      </c>
      <c r="I1480" s="3" t="s">
        <v>1726</v>
      </c>
      <c r="J1480" s="3" t="s">
        <v>5934</v>
      </c>
      <c r="K1480" s="4">
        <v>14554</v>
      </c>
      <c r="L1480" s="3" t="s">
        <v>109</v>
      </c>
      <c r="M1480" s="3" t="s">
        <v>109</v>
      </c>
      <c r="N1480" s="3" t="s">
        <v>109</v>
      </c>
      <c r="O1480" s="3" t="s">
        <v>109</v>
      </c>
      <c r="P1480" s="3" t="s">
        <v>109</v>
      </c>
      <c r="Q1480" s="64">
        <v>9</v>
      </c>
      <c r="R1480" s="4">
        <v>36</v>
      </c>
      <c r="S1480" s="3" t="s">
        <v>109</v>
      </c>
      <c r="T1480" s="3" t="s">
        <v>109</v>
      </c>
      <c r="U1480" s="46">
        <v>1600</v>
      </c>
      <c r="V1480" s="3" t="s">
        <v>109</v>
      </c>
      <c r="W1480" s="3" t="s">
        <v>109</v>
      </c>
      <c r="X1480" s="3" t="s">
        <v>109</v>
      </c>
      <c r="Y1480" s="3" t="s">
        <v>109</v>
      </c>
      <c r="Z1480" s="3" t="s">
        <v>109</v>
      </c>
      <c r="AA1480" s="8"/>
      <c r="AB1480" s="3" t="s">
        <v>109</v>
      </c>
      <c r="AC1480" s="5" t="s">
        <v>156</v>
      </c>
      <c r="AD1480" s="3" t="s">
        <v>156</v>
      </c>
      <c r="AE1480" s="3" t="s">
        <v>109</v>
      </c>
      <c r="AF1480" s="4">
        <v>3</v>
      </c>
      <c r="AG1480" s="3" t="s">
        <v>109</v>
      </c>
      <c r="AH1480" s="3" t="s">
        <v>111</v>
      </c>
      <c r="AI1480" s="3" t="s">
        <v>109</v>
      </c>
      <c r="AJ1480" s="7">
        <v>4</v>
      </c>
      <c r="AN1480" s="3" t="s">
        <v>109</v>
      </c>
      <c r="AO1480" s="42">
        <f>(Q1480*U1480)*12</f>
        <v>172800</v>
      </c>
      <c r="AP1480" s="3" t="s">
        <v>109</v>
      </c>
      <c r="AQ1480" s="3">
        <v>0.05</v>
      </c>
      <c r="AR1480" s="3" t="s">
        <v>109</v>
      </c>
      <c r="AS1480" s="3">
        <v>0.02</v>
      </c>
      <c r="AT1480" s="48">
        <f>(AO1480*(1-AQ1480))+(AO1480*AS1480)</f>
        <v>167616</v>
      </c>
      <c r="AU1480" s="3" t="s">
        <v>109</v>
      </c>
      <c r="AV1480" s="3" t="s">
        <v>109</v>
      </c>
      <c r="AW1480" s="3" t="s">
        <v>109</v>
      </c>
      <c r="AX1480" s="3" t="s">
        <v>109</v>
      </c>
      <c r="AY1480" s="3" t="s">
        <v>109</v>
      </c>
      <c r="AZ1480" s="3" t="s">
        <v>109</v>
      </c>
      <c r="BA1480" s="3" t="s">
        <v>109</v>
      </c>
      <c r="BB1480" s="3" t="s">
        <v>109</v>
      </c>
      <c r="BC1480" s="3" t="s">
        <v>109</v>
      </c>
      <c r="BD1480" s="3" t="s">
        <v>109</v>
      </c>
      <c r="BE1480" s="3" t="s">
        <v>109</v>
      </c>
      <c r="BF1480" s="3" t="s">
        <v>109</v>
      </c>
      <c r="BG1480" s="3" t="s">
        <v>109</v>
      </c>
      <c r="BH1480" s="3" t="s">
        <v>109</v>
      </c>
      <c r="BI1480" s="3" t="s">
        <v>109</v>
      </c>
      <c r="BJ1480" s="3">
        <f>BX1480*0.1</f>
        <v>2.5915020403780065E-2</v>
      </c>
      <c r="BK1480" s="3">
        <f>BX1480*0.23</f>
        <v>5.9604546928694151E-2</v>
      </c>
      <c r="BL1480" s="2">
        <f>BX1480*0.32</f>
        <v>8.2928065292096204E-2</v>
      </c>
      <c r="BM1480" s="3">
        <f>BX1480*0.3</f>
        <v>7.7745061211340186E-2</v>
      </c>
      <c r="BN1480" s="3">
        <f>BX1480*0.05</f>
        <v>1.2957510201890033E-2</v>
      </c>
      <c r="BO1480" s="3" t="s">
        <v>109</v>
      </c>
      <c r="BP1480" s="3" t="s">
        <v>109</v>
      </c>
      <c r="BQ1480" s="3" t="s">
        <v>109</v>
      </c>
      <c r="BR1480" s="3" t="s">
        <v>109</v>
      </c>
      <c r="BS1480" s="3" t="s">
        <v>109</v>
      </c>
      <c r="BT1480" s="3" t="s">
        <v>109</v>
      </c>
      <c r="BU1480" s="3" t="s">
        <v>109</v>
      </c>
      <c r="BV1480" s="3" t="s">
        <v>109</v>
      </c>
      <c r="BW1480" s="3" t="s">
        <v>109</v>
      </c>
      <c r="BX1480" s="71">
        <f>1-(BY1480/AT1480)</f>
        <v>0.25915020403780065</v>
      </c>
      <c r="BY1480" s="46">
        <f>CE1480*CB1480</f>
        <v>124178.2794</v>
      </c>
      <c r="BZ1480" s="3">
        <v>6.25E-2</v>
      </c>
      <c r="CA1480" s="4">
        <f>C1480</f>
        <v>2.3699000000000001E-2</v>
      </c>
      <c r="CB1480" s="3">
        <f>BZ1480+CA1480</f>
        <v>8.6198999999999998E-2</v>
      </c>
      <c r="CC1480" s="47">
        <v>1440600</v>
      </c>
      <c r="CD1480" s="46">
        <v>0</v>
      </c>
      <c r="CE1480" s="46">
        <f>CC1480-CD1480</f>
        <v>1440600</v>
      </c>
      <c r="CF1480" s="46">
        <f>CE1480/Q1480</f>
        <v>160066.66666666666</v>
      </c>
      <c r="CG1480" s="3" t="s">
        <v>109</v>
      </c>
      <c r="CH1480" s="3" t="s">
        <v>6015</v>
      </c>
      <c r="CI1480" s="3" t="s">
        <v>109</v>
      </c>
      <c r="CJ1480" s="3" t="s">
        <v>109</v>
      </c>
      <c r="CK1480" s="3" t="s">
        <v>109</v>
      </c>
      <c r="CL1480" s="3" t="s">
        <v>109</v>
      </c>
      <c r="CM1480" s="3" t="s">
        <v>109</v>
      </c>
      <c r="CN1480" s="3" t="s">
        <v>109</v>
      </c>
      <c r="CO1480" s="3" t="s">
        <v>109</v>
      </c>
      <c r="CP1480" s="3" t="s">
        <v>109</v>
      </c>
      <c r="CQ1480" s="5" t="s">
        <v>126</v>
      </c>
      <c r="CR1480" s="5" t="s">
        <v>6016</v>
      </c>
      <c r="CV1480" s="21" t="s">
        <v>113</v>
      </c>
      <c r="CW1480" s="6">
        <v>580</v>
      </c>
    </row>
    <row r="1481" spans="1:101" x14ac:dyDescent="0.25">
      <c r="A1481" s="3" t="s">
        <v>6035</v>
      </c>
      <c r="B1481" s="61" t="str">
        <f>CONCATENATE(RIGHT(LEFT(A1481,26),3))</f>
        <v>035</v>
      </c>
      <c r="C1481" s="4">
        <v>2.3699999999999999E-2</v>
      </c>
      <c r="D1481" s="3" t="s">
        <v>109</v>
      </c>
      <c r="E1481" s="3" t="s">
        <v>6036</v>
      </c>
      <c r="F1481" s="3" t="s">
        <v>109</v>
      </c>
      <c r="G1481" s="3" t="s">
        <v>109</v>
      </c>
      <c r="H1481" s="28"/>
      <c r="I1481" s="3" t="s">
        <v>1726</v>
      </c>
      <c r="J1481" s="3" t="s">
        <v>5934</v>
      </c>
      <c r="K1481" s="4">
        <v>28990</v>
      </c>
      <c r="L1481" s="3" t="s">
        <v>109</v>
      </c>
      <c r="M1481" s="3" t="s">
        <v>109</v>
      </c>
      <c r="N1481" s="3" t="s">
        <v>109</v>
      </c>
      <c r="O1481" s="3" t="s">
        <v>109</v>
      </c>
      <c r="P1481" s="3" t="s">
        <v>109</v>
      </c>
      <c r="Q1481" s="64">
        <v>20</v>
      </c>
      <c r="R1481" s="4">
        <v>48</v>
      </c>
      <c r="S1481" s="3" t="s">
        <v>109</v>
      </c>
      <c r="T1481" s="3" t="s">
        <v>109</v>
      </c>
      <c r="U1481" s="46">
        <v>1290</v>
      </c>
      <c r="V1481" s="3" t="s">
        <v>109</v>
      </c>
      <c r="W1481" s="3" t="s">
        <v>109</v>
      </c>
      <c r="X1481" s="3" t="s">
        <v>109</v>
      </c>
      <c r="Y1481" s="3" t="s">
        <v>109</v>
      </c>
      <c r="Z1481" s="3" t="s">
        <v>109</v>
      </c>
      <c r="AA1481" s="8"/>
      <c r="AB1481" s="3" t="s">
        <v>109</v>
      </c>
      <c r="AC1481" s="5" t="s">
        <v>156</v>
      </c>
      <c r="AD1481" s="3" t="s">
        <v>156</v>
      </c>
      <c r="AE1481" s="3" t="s">
        <v>109</v>
      </c>
      <c r="AF1481" s="4">
        <v>5</v>
      </c>
      <c r="AG1481" s="3" t="s">
        <v>109</v>
      </c>
      <c r="AH1481" s="3" t="s">
        <v>156</v>
      </c>
      <c r="AI1481" s="3" t="s">
        <v>109</v>
      </c>
      <c r="AJ1481" s="7">
        <v>4</v>
      </c>
      <c r="AN1481" s="3" t="s">
        <v>109</v>
      </c>
      <c r="AO1481" s="42">
        <f>(Q1481*U1481)*12</f>
        <v>309600</v>
      </c>
      <c r="AP1481" s="3" t="s">
        <v>109</v>
      </c>
      <c r="AQ1481" s="3">
        <v>0.05</v>
      </c>
      <c r="AR1481" s="3" t="s">
        <v>109</v>
      </c>
      <c r="AS1481" s="3">
        <v>0.02</v>
      </c>
      <c r="AT1481" s="48">
        <f>(AO1481*(1-AQ1481))+(AO1481*AS1481)</f>
        <v>300312</v>
      </c>
      <c r="AU1481" s="3" t="s">
        <v>109</v>
      </c>
      <c r="AV1481" s="3" t="s">
        <v>109</v>
      </c>
      <c r="AW1481" s="3" t="s">
        <v>109</v>
      </c>
      <c r="AX1481" s="3" t="s">
        <v>109</v>
      </c>
      <c r="AY1481" s="3" t="s">
        <v>109</v>
      </c>
      <c r="AZ1481" s="3" t="s">
        <v>109</v>
      </c>
      <c r="BA1481" s="3" t="s">
        <v>109</v>
      </c>
      <c r="BB1481" s="3" t="s">
        <v>109</v>
      </c>
      <c r="BC1481" s="3" t="s">
        <v>109</v>
      </c>
      <c r="BD1481" s="3" t="s">
        <v>109</v>
      </c>
      <c r="BE1481" s="3" t="s">
        <v>109</v>
      </c>
      <c r="BF1481" s="3" t="s">
        <v>109</v>
      </c>
      <c r="BG1481" s="3" t="s">
        <v>109</v>
      </c>
      <c r="BH1481" s="3" t="s">
        <v>109</v>
      </c>
      <c r="BI1481" s="3" t="s">
        <v>109</v>
      </c>
      <c r="BJ1481" s="3">
        <f>BX1481*0.1</f>
        <v>5.3292276032925773E-2</v>
      </c>
      <c r="BK1481" s="3">
        <f>BX1481*0.23</f>
        <v>0.12257223487572927</v>
      </c>
      <c r="BL1481" s="2">
        <f>BX1481*0.32</f>
        <v>0.17053528330536247</v>
      </c>
      <c r="BM1481" s="3">
        <f>BX1481*0.3</f>
        <v>0.15987682809877729</v>
      </c>
      <c r="BN1481" s="3">
        <f>BX1481*0.05</f>
        <v>2.6646138016462886E-2</v>
      </c>
      <c r="BO1481" s="3" t="s">
        <v>109</v>
      </c>
      <c r="BP1481" s="3" t="s">
        <v>109</v>
      </c>
      <c r="BQ1481" s="3" t="s">
        <v>109</v>
      </c>
      <c r="BR1481" s="3" t="s">
        <v>109</v>
      </c>
      <c r="BS1481" s="3" t="s">
        <v>109</v>
      </c>
      <c r="BT1481" s="3" t="s">
        <v>109</v>
      </c>
      <c r="BU1481" s="3" t="s">
        <v>109</v>
      </c>
      <c r="BV1481" s="3" t="s">
        <v>109</v>
      </c>
      <c r="BW1481" s="3" t="s">
        <v>109</v>
      </c>
      <c r="BX1481" s="71">
        <f>1-(BY1481/AT1481)</f>
        <v>0.53292276032925767</v>
      </c>
      <c r="BY1481" s="46">
        <f>CE1481*CB1481</f>
        <v>140268.9</v>
      </c>
      <c r="BZ1481" s="3">
        <v>7.0000000000000007E-2</v>
      </c>
      <c r="CA1481" s="4">
        <f>C1481</f>
        <v>2.3699999999999999E-2</v>
      </c>
      <c r="CB1481" s="3">
        <f>BZ1481+CA1481</f>
        <v>9.3700000000000006E-2</v>
      </c>
      <c r="CC1481" s="47">
        <v>1497000</v>
      </c>
      <c r="CD1481" s="46">
        <v>0</v>
      </c>
      <c r="CE1481" s="46">
        <f>CC1481-CD1481</f>
        <v>1497000</v>
      </c>
      <c r="CF1481" s="46">
        <f>CE1481/Q1481</f>
        <v>74850</v>
      </c>
      <c r="CG1481" s="3" t="s">
        <v>109</v>
      </c>
      <c r="CH1481" s="3" t="s">
        <v>6037</v>
      </c>
      <c r="CI1481" s="3" t="s">
        <v>109</v>
      </c>
      <c r="CJ1481" s="3" t="s">
        <v>109</v>
      </c>
      <c r="CK1481" s="3" t="s">
        <v>109</v>
      </c>
      <c r="CL1481" s="3" t="s">
        <v>109</v>
      </c>
      <c r="CM1481" s="3" t="s">
        <v>109</v>
      </c>
      <c r="CN1481" s="3" t="s">
        <v>109</v>
      </c>
      <c r="CO1481" s="3" t="s">
        <v>109</v>
      </c>
      <c r="CP1481" s="3" t="s">
        <v>109</v>
      </c>
      <c r="CQ1481" s="5" t="s">
        <v>113</v>
      </c>
      <c r="CR1481" s="5" t="s">
        <v>109</v>
      </c>
      <c r="CV1481" s="21" t="s">
        <v>113</v>
      </c>
      <c r="CW1481" s="6">
        <v>380</v>
      </c>
    </row>
    <row r="1482" spans="1:101" x14ac:dyDescent="0.25">
      <c r="A1482" s="3" t="s">
        <v>6038</v>
      </c>
      <c r="B1482" s="61" t="str">
        <f>CONCATENATE(RIGHT(LEFT(A1482,26),3))</f>
        <v>023</v>
      </c>
      <c r="C1482" s="4">
        <v>1.4586999999999999E-2</v>
      </c>
      <c r="D1482" s="3" t="s">
        <v>109</v>
      </c>
      <c r="E1482" s="3" t="s">
        <v>6039</v>
      </c>
      <c r="F1482" s="3" t="s">
        <v>6040</v>
      </c>
      <c r="G1482" s="3" t="s">
        <v>359</v>
      </c>
      <c r="H1482" s="4">
        <v>47906</v>
      </c>
      <c r="I1482" s="3" t="s">
        <v>1726</v>
      </c>
      <c r="J1482" s="3" t="s">
        <v>6041</v>
      </c>
      <c r="K1482" s="4">
        <v>11575</v>
      </c>
      <c r="L1482" s="3" t="s">
        <v>109</v>
      </c>
      <c r="M1482" s="3" t="s">
        <v>109</v>
      </c>
      <c r="N1482" s="3" t="s">
        <v>109</v>
      </c>
      <c r="O1482" s="3" t="s">
        <v>109</v>
      </c>
      <c r="P1482" s="3" t="s">
        <v>109</v>
      </c>
      <c r="Q1482" s="64">
        <v>9</v>
      </c>
      <c r="R1482" s="4">
        <v>27</v>
      </c>
      <c r="S1482" s="3" t="s">
        <v>109</v>
      </c>
      <c r="T1482" s="3" t="s">
        <v>109</v>
      </c>
      <c r="U1482" s="46">
        <v>975</v>
      </c>
      <c r="V1482" s="3" t="s">
        <v>109</v>
      </c>
      <c r="W1482" s="3" t="s">
        <v>109</v>
      </c>
      <c r="X1482" s="3" t="s">
        <v>109</v>
      </c>
      <c r="Y1482" s="3" t="s">
        <v>109</v>
      </c>
      <c r="Z1482" s="3" t="s">
        <v>109</v>
      </c>
      <c r="AA1482" s="4">
        <v>2004</v>
      </c>
      <c r="AB1482" s="3" t="s">
        <v>109</v>
      </c>
      <c r="AC1482" s="5" t="s">
        <v>156</v>
      </c>
      <c r="AD1482" s="3" t="s">
        <v>156</v>
      </c>
      <c r="AE1482" s="3" t="s">
        <v>109</v>
      </c>
      <c r="AF1482" s="4">
        <v>4</v>
      </c>
      <c r="AG1482" s="3" t="s">
        <v>109</v>
      </c>
      <c r="AH1482" s="3" t="s">
        <v>135</v>
      </c>
      <c r="AI1482" s="3" t="s">
        <v>109</v>
      </c>
      <c r="AJ1482" s="7">
        <v>4</v>
      </c>
      <c r="AN1482" s="3" t="s">
        <v>109</v>
      </c>
      <c r="AO1482" s="42">
        <f>(Q1482*U1482)*12</f>
        <v>105300</v>
      </c>
      <c r="AP1482" s="3" t="s">
        <v>109</v>
      </c>
      <c r="AQ1482" s="3">
        <v>5.5E-2</v>
      </c>
      <c r="AR1482" s="3" t="s">
        <v>109</v>
      </c>
      <c r="AS1482" s="3">
        <v>0.02</v>
      </c>
      <c r="AT1482" s="48">
        <f>(AO1482*(1-AQ1482))+(AO1482*AS1482)</f>
        <v>101614.5</v>
      </c>
      <c r="AU1482" s="3" t="s">
        <v>109</v>
      </c>
      <c r="AV1482" s="3" t="s">
        <v>109</v>
      </c>
      <c r="AW1482" s="3" t="s">
        <v>109</v>
      </c>
      <c r="AX1482" s="3" t="s">
        <v>109</v>
      </c>
      <c r="AY1482" s="3" t="s">
        <v>109</v>
      </c>
      <c r="AZ1482" s="3" t="s">
        <v>109</v>
      </c>
      <c r="BA1482" s="3" t="s">
        <v>109</v>
      </c>
      <c r="BB1482" s="3" t="s">
        <v>109</v>
      </c>
      <c r="BC1482" s="3" t="s">
        <v>109</v>
      </c>
      <c r="BD1482" s="3" t="s">
        <v>109</v>
      </c>
      <c r="BE1482" s="3" t="s">
        <v>109</v>
      </c>
      <c r="BF1482" s="3" t="s">
        <v>109</v>
      </c>
      <c r="BG1482" s="3" t="s">
        <v>109</v>
      </c>
      <c r="BH1482" s="3" t="s">
        <v>109</v>
      </c>
      <c r="BI1482" s="3" t="s">
        <v>109</v>
      </c>
      <c r="BJ1482" s="3">
        <f>BX1482*0.1</f>
        <v>3.0316789237756415E-2</v>
      </c>
      <c r="BK1482" s="3">
        <f>BX1482*0.23</f>
        <v>6.9728615246839751E-2</v>
      </c>
      <c r="BL1482" s="2">
        <f>BX1482*0.32</f>
        <v>9.7013725560820524E-2</v>
      </c>
      <c r="BM1482" s="3">
        <f>BX1482*0.3</f>
        <v>9.095036771326924E-2</v>
      </c>
      <c r="BN1482" s="3">
        <f>BX1482*0.05</f>
        <v>1.5158394618878208E-2</v>
      </c>
      <c r="BO1482" s="3" t="s">
        <v>109</v>
      </c>
      <c r="BP1482" s="3" t="s">
        <v>109</v>
      </c>
      <c r="BQ1482" s="3" t="s">
        <v>109</v>
      </c>
      <c r="BR1482" s="3" t="s">
        <v>109</v>
      </c>
      <c r="BS1482" s="3" t="s">
        <v>109</v>
      </c>
      <c r="BT1482" s="3" t="s">
        <v>109</v>
      </c>
      <c r="BU1482" s="3" t="s">
        <v>109</v>
      </c>
      <c r="BV1482" s="3" t="s">
        <v>109</v>
      </c>
      <c r="BW1482" s="3" t="s">
        <v>109</v>
      </c>
      <c r="BX1482" s="71">
        <f>1-(BY1482/AT1482)</f>
        <v>0.30316789237756414</v>
      </c>
      <c r="BY1482" s="46">
        <f>CE1482*CB1482</f>
        <v>70808.246200000009</v>
      </c>
      <c r="BZ1482" s="3">
        <v>6.7500000000000004E-2</v>
      </c>
      <c r="CA1482" s="4">
        <f>C1482</f>
        <v>1.4586999999999999E-2</v>
      </c>
      <c r="CB1482" s="3">
        <f>BZ1482+CA1482</f>
        <v>8.2087000000000007E-2</v>
      </c>
      <c r="CC1482" s="47">
        <v>862600</v>
      </c>
      <c r="CD1482" s="46">
        <v>0</v>
      </c>
      <c r="CE1482" s="46">
        <f>CC1482-CD1482</f>
        <v>862600</v>
      </c>
      <c r="CF1482" s="46">
        <f>CE1482/Q1482</f>
        <v>95844.444444444438</v>
      </c>
      <c r="CG1482" s="3" t="s">
        <v>109</v>
      </c>
      <c r="CH1482" s="3" t="s">
        <v>6042</v>
      </c>
      <c r="CI1482" s="3" t="s">
        <v>109</v>
      </c>
      <c r="CJ1482" s="3" t="s">
        <v>109</v>
      </c>
      <c r="CK1482" s="3" t="s">
        <v>109</v>
      </c>
      <c r="CL1482" s="3" t="s">
        <v>109</v>
      </c>
      <c r="CM1482" s="3" t="s">
        <v>109</v>
      </c>
      <c r="CN1482" s="3" t="s">
        <v>109</v>
      </c>
      <c r="CO1482" s="3" t="s">
        <v>109</v>
      </c>
      <c r="CP1482" s="3" t="s">
        <v>109</v>
      </c>
      <c r="CQ1482" s="5" t="s">
        <v>126</v>
      </c>
      <c r="CR1482" s="5" t="s">
        <v>6043</v>
      </c>
      <c r="CV1482" s="21" t="s">
        <v>113</v>
      </c>
      <c r="CW1482" s="6">
        <v>331</v>
      </c>
    </row>
    <row r="1483" spans="1:101" x14ac:dyDescent="0.25">
      <c r="A1483" s="3" t="s">
        <v>6167</v>
      </c>
      <c r="B1483" s="3" t="s">
        <v>6168</v>
      </c>
      <c r="C1483" s="4">
        <v>1.4057E-2</v>
      </c>
      <c r="D1483" s="3" t="s">
        <v>6169</v>
      </c>
      <c r="E1483" s="3" t="s">
        <v>6170</v>
      </c>
      <c r="F1483" s="3" t="s">
        <v>6171</v>
      </c>
      <c r="G1483" s="3" t="s">
        <v>106</v>
      </c>
      <c r="I1483" s="3" t="s">
        <v>6172</v>
      </c>
      <c r="J1483" s="3" t="s">
        <v>6172</v>
      </c>
      <c r="K1483" s="4">
        <v>7872</v>
      </c>
      <c r="L1483" s="3" t="s">
        <v>109</v>
      </c>
      <c r="M1483" s="3" t="s">
        <v>109</v>
      </c>
      <c r="N1483" s="3" t="s">
        <v>109</v>
      </c>
      <c r="O1483" s="3" t="s">
        <v>109</v>
      </c>
      <c r="P1483" s="3" t="s">
        <v>109</v>
      </c>
      <c r="Q1483" s="11"/>
      <c r="R1483" s="16"/>
      <c r="S1483" s="3" t="s">
        <v>109</v>
      </c>
      <c r="T1483" s="3" t="s">
        <v>109</v>
      </c>
      <c r="U1483" s="3" t="s">
        <v>109</v>
      </c>
      <c r="V1483" s="3" t="s">
        <v>109</v>
      </c>
      <c r="W1483" s="3" t="s">
        <v>109</v>
      </c>
      <c r="X1483" s="3" t="s">
        <v>109</v>
      </c>
      <c r="Y1483" s="3" t="s">
        <v>109</v>
      </c>
      <c r="Z1483" s="3" t="s">
        <v>109</v>
      </c>
      <c r="AA1483" s="4">
        <v>2007</v>
      </c>
      <c r="AB1483" s="3" t="s">
        <v>109</v>
      </c>
      <c r="AC1483" s="5" t="s">
        <v>111</v>
      </c>
      <c r="AD1483" s="3" t="s">
        <v>111</v>
      </c>
      <c r="AE1483" s="3" t="s">
        <v>109</v>
      </c>
      <c r="AF1483" s="4">
        <v>3</v>
      </c>
      <c r="AG1483" s="3" t="s">
        <v>109</v>
      </c>
      <c r="AH1483" s="3" t="s">
        <v>111</v>
      </c>
      <c r="AI1483" s="3" t="s">
        <v>109</v>
      </c>
      <c r="AJ1483" s="13"/>
      <c r="AN1483" s="3" t="s">
        <v>109</v>
      </c>
      <c r="AO1483" s="2"/>
      <c r="AP1483" s="3" t="s">
        <v>109</v>
      </c>
      <c r="AQ1483" s="3" t="s">
        <v>109</v>
      </c>
      <c r="AR1483" s="3" t="s">
        <v>109</v>
      </c>
      <c r="AS1483" s="3" t="s">
        <v>109</v>
      </c>
      <c r="AT1483" s="3" t="s">
        <v>109</v>
      </c>
      <c r="AU1483" s="3" t="s">
        <v>109</v>
      </c>
      <c r="AV1483" s="3" t="s">
        <v>109</v>
      </c>
      <c r="AW1483" s="3" t="s">
        <v>109</v>
      </c>
      <c r="AX1483" s="3" t="s">
        <v>109</v>
      </c>
      <c r="AY1483" s="3" t="s">
        <v>109</v>
      </c>
      <c r="AZ1483" s="3" t="s">
        <v>109</v>
      </c>
      <c r="BA1483" s="3" t="s">
        <v>109</v>
      </c>
      <c r="BB1483" s="3" t="s">
        <v>109</v>
      </c>
      <c r="BC1483" s="3" t="s">
        <v>109</v>
      </c>
      <c r="BD1483" s="3" t="s">
        <v>109</v>
      </c>
      <c r="BE1483" s="3" t="s">
        <v>109</v>
      </c>
      <c r="BF1483" s="3" t="s">
        <v>109</v>
      </c>
      <c r="BG1483" s="3" t="s">
        <v>109</v>
      </c>
      <c r="BH1483" s="3" t="s">
        <v>109</v>
      </c>
      <c r="BI1483" s="3" t="s">
        <v>109</v>
      </c>
      <c r="BJ1483" s="3" t="s">
        <v>109</v>
      </c>
      <c r="BK1483" s="3" t="s">
        <v>109</v>
      </c>
      <c r="BM1483" s="3" t="s">
        <v>109</v>
      </c>
      <c r="BN1483" s="3" t="s">
        <v>109</v>
      </c>
      <c r="BO1483" s="3" t="s">
        <v>109</v>
      </c>
      <c r="BP1483" s="3" t="s">
        <v>109</v>
      </c>
      <c r="BQ1483" s="3" t="s">
        <v>109</v>
      </c>
      <c r="BR1483" s="3" t="s">
        <v>109</v>
      </c>
      <c r="BS1483" s="3" t="s">
        <v>109</v>
      </c>
      <c r="BT1483" s="3" t="s">
        <v>109</v>
      </c>
      <c r="BU1483" s="3" t="s">
        <v>109</v>
      </c>
      <c r="BV1483" s="3" t="s">
        <v>109</v>
      </c>
      <c r="BW1483" s="3" t="s">
        <v>109</v>
      </c>
      <c r="BX1483" s="3" t="s">
        <v>109</v>
      </c>
      <c r="BY1483" s="3" t="s">
        <v>109</v>
      </c>
      <c r="BZ1483" s="3" t="s">
        <v>109</v>
      </c>
      <c r="CA1483" s="4">
        <v>1.4057E-2</v>
      </c>
      <c r="CB1483" s="3" t="s">
        <v>109</v>
      </c>
      <c r="CC1483" s="4">
        <v>296400</v>
      </c>
      <c r="CD1483" s="3" t="s">
        <v>109</v>
      </c>
      <c r="CE1483" s="3" t="s">
        <v>113</v>
      </c>
      <c r="CF1483" s="3" t="s">
        <v>109</v>
      </c>
      <c r="CG1483" s="3" t="s">
        <v>109</v>
      </c>
      <c r="CH1483" s="3" t="s">
        <v>6173</v>
      </c>
      <c r="CI1483" s="3" t="s">
        <v>109</v>
      </c>
      <c r="CJ1483" s="3" t="s">
        <v>109</v>
      </c>
      <c r="CK1483" s="3" t="s">
        <v>109</v>
      </c>
      <c r="CL1483" s="3" t="s">
        <v>109</v>
      </c>
      <c r="CM1483" s="3" t="s">
        <v>109</v>
      </c>
      <c r="CN1483" s="3" t="s">
        <v>109</v>
      </c>
      <c r="CO1483" s="3" t="s">
        <v>109</v>
      </c>
      <c r="CP1483" s="3" t="s">
        <v>109</v>
      </c>
      <c r="CQ1483" s="5" t="s">
        <v>113</v>
      </c>
      <c r="CR1483" s="5" t="s">
        <v>109</v>
      </c>
      <c r="CV1483" s="21" t="s">
        <v>113</v>
      </c>
    </row>
    <row r="1484" spans="1:101" x14ac:dyDescent="0.25">
      <c r="A1484" s="3" t="s">
        <v>6174</v>
      </c>
      <c r="B1484" s="3" t="s">
        <v>118</v>
      </c>
      <c r="C1484" s="4">
        <v>2.5474E-2</v>
      </c>
      <c r="D1484" s="3" t="s">
        <v>6175</v>
      </c>
      <c r="E1484" s="3" t="s">
        <v>6176</v>
      </c>
      <c r="F1484" s="3" t="s">
        <v>6177</v>
      </c>
      <c r="G1484" s="3" t="s">
        <v>106</v>
      </c>
      <c r="H1484" s="9">
        <v>47905</v>
      </c>
      <c r="I1484" s="3" t="s">
        <v>6172</v>
      </c>
      <c r="J1484" s="3" t="s">
        <v>6172</v>
      </c>
      <c r="K1484" s="4">
        <v>2400</v>
      </c>
      <c r="L1484" s="3" t="s">
        <v>109</v>
      </c>
      <c r="M1484" s="3" t="s">
        <v>109</v>
      </c>
      <c r="N1484" s="3" t="s">
        <v>109</v>
      </c>
      <c r="O1484" s="3" t="s">
        <v>109</v>
      </c>
      <c r="P1484" s="3" t="s">
        <v>109</v>
      </c>
      <c r="Q1484" s="11"/>
      <c r="R1484" s="8"/>
      <c r="S1484" s="3" t="s">
        <v>109</v>
      </c>
      <c r="T1484" s="3" t="s">
        <v>109</v>
      </c>
      <c r="U1484" s="3" t="s">
        <v>109</v>
      </c>
      <c r="V1484" s="3" t="s">
        <v>109</v>
      </c>
      <c r="W1484" s="3" t="s">
        <v>109</v>
      </c>
      <c r="X1484" s="3" t="s">
        <v>109</v>
      </c>
      <c r="Y1484" s="3" t="s">
        <v>109</v>
      </c>
      <c r="Z1484" s="3" t="s">
        <v>109</v>
      </c>
      <c r="AA1484" s="4">
        <v>1963</v>
      </c>
      <c r="AB1484" s="3" t="s">
        <v>109</v>
      </c>
      <c r="AC1484" s="5" t="s">
        <v>126</v>
      </c>
      <c r="AD1484" s="3" t="s">
        <v>126</v>
      </c>
      <c r="AE1484" s="3" t="s">
        <v>109</v>
      </c>
      <c r="AF1484" s="4">
        <v>1</v>
      </c>
      <c r="AG1484" s="3" t="s">
        <v>109</v>
      </c>
      <c r="AH1484" s="3" t="s">
        <v>126</v>
      </c>
      <c r="AI1484" s="3" t="s">
        <v>109</v>
      </c>
      <c r="AJ1484" s="13"/>
      <c r="AN1484" s="3" t="s">
        <v>109</v>
      </c>
      <c r="AO1484" s="2"/>
      <c r="AP1484" s="3" t="s">
        <v>109</v>
      </c>
      <c r="AQ1484" s="3" t="s">
        <v>109</v>
      </c>
      <c r="AR1484" s="3" t="s">
        <v>109</v>
      </c>
      <c r="AS1484" s="3" t="s">
        <v>109</v>
      </c>
      <c r="AT1484" s="3" t="s">
        <v>109</v>
      </c>
      <c r="AU1484" s="3" t="s">
        <v>109</v>
      </c>
      <c r="AV1484" s="3" t="s">
        <v>109</v>
      </c>
      <c r="AW1484" s="3" t="s">
        <v>109</v>
      </c>
      <c r="AX1484" s="3" t="s">
        <v>109</v>
      </c>
      <c r="AY1484" s="3" t="s">
        <v>109</v>
      </c>
      <c r="AZ1484" s="3" t="s">
        <v>109</v>
      </c>
      <c r="BA1484" s="3" t="s">
        <v>109</v>
      </c>
      <c r="BB1484" s="3" t="s">
        <v>109</v>
      </c>
      <c r="BC1484" s="3" t="s">
        <v>109</v>
      </c>
      <c r="BD1484" s="3" t="s">
        <v>109</v>
      </c>
      <c r="BE1484" s="3" t="s">
        <v>109</v>
      </c>
      <c r="BF1484" s="3" t="s">
        <v>109</v>
      </c>
      <c r="BG1484" s="3" t="s">
        <v>109</v>
      </c>
      <c r="BH1484" s="3" t="s">
        <v>109</v>
      </c>
      <c r="BI1484" s="3" t="s">
        <v>109</v>
      </c>
      <c r="BJ1484" s="3" t="s">
        <v>109</v>
      </c>
      <c r="BK1484" s="3" t="s">
        <v>109</v>
      </c>
      <c r="BM1484" s="3" t="s">
        <v>109</v>
      </c>
      <c r="BN1484" s="3" t="s">
        <v>109</v>
      </c>
      <c r="BO1484" s="3" t="s">
        <v>109</v>
      </c>
      <c r="BP1484" s="3" t="s">
        <v>109</v>
      </c>
      <c r="BQ1484" s="3" t="s">
        <v>109</v>
      </c>
      <c r="BR1484" s="3" t="s">
        <v>109</v>
      </c>
      <c r="BS1484" s="3" t="s">
        <v>109</v>
      </c>
      <c r="BT1484" s="3" t="s">
        <v>109</v>
      </c>
      <c r="BU1484" s="3" t="s">
        <v>109</v>
      </c>
      <c r="BV1484" s="3" t="s">
        <v>109</v>
      </c>
      <c r="BW1484" s="3" t="s">
        <v>109</v>
      </c>
      <c r="BX1484" s="3" t="s">
        <v>109</v>
      </c>
      <c r="BY1484" s="3" t="s">
        <v>109</v>
      </c>
      <c r="BZ1484" s="3" t="s">
        <v>109</v>
      </c>
      <c r="CA1484" s="4">
        <v>2.5474E-2</v>
      </c>
      <c r="CB1484" s="3" t="s">
        <v>109</v>
      </c>
      <c r="CC1484" s="4">
        <v>54500</v>
      </c>
      <c r="CD1484" s="3" t="s">
        <v>109</v>
      </c>
      <c r="CE1484" s="3" t="s">
        <v>109</v>
      </c>
      <c r="CF1484" s="3" t="s">
        <v>109</v>
      </c>
      <c r="CG1484" s="3" t="s">
        <v>109</v>
      </c>
      <c r="CH1484" s="3" t="s">
        <v>6178</v>
      </c>
      <c r="CI1484" s="3" t="s">
        <v>109</v>
      </c>
      <c r="CJ1484" s="3" t="s">
        <v>109</v>
      </c>
      <c r="CK1484" s="3" t="s">
        <v>109</v>
      </c>
      <c r="CL1484" s="3" t="s">
        <v>109</v>
      </c>
      <c r="CM1484" s="3" t="s">
        <v>109</v>
      </c>
      <c r="CN1484" s="3" t="s">
        <v>109</v>
      </c>
      <c r="CO1484" s="3" t="s">
        <v>109</v>
      </c>
      <c r="CP1484" s="3" t="s">
        <v>109</v>
      </c>
      <c r="CQ1484" s="5" t="s">
        <v>113</v>
      </c>
      <c r="CR1484" s="5" t="s">
        <v>109</v>
      </c>
      <c r="CV1484" s="21" t="s">
        <v>113</v>
      </c>
      <c r="CW1484" s="11"/>
    </row>
    <row r="1485" spans="1:101" x14ac:dyDescent="0.25">
      <c r="A1485" s="3" t="s">
        <v>6179</v>
      </c>
      <c r="B1485" s="3" t="s">
        <v>118</v>
      </c>
      <c r="C1485" s="4">
        <v>2.5474E-2</v>
      </c>
      <c r="D1485" s="3" t="s">
        <v>6180</v>
      </c>
      <c r="E1485" s="3" t="s">
        <v>6181</v>
      </c>
      <c r="F1485" s="3" t="s">
        <v>6182</v>
      </c>
      <c r="G1485" s="3" t="s">
        <v>106</v>
      </c>
      <c r="H1485" s="9">
        <v>47904</v>
      </c>
      <c r="I1485" s="3" t="s">
        <v>6172</v>
      </c>
      <c r="J1485" s="3" t="s">
        <v>6172</v>
      </c>
      <c r="K1485" s="4">
        <v>3520</v>
      </c>
      <c r="L1485" s="3" t="s">
        <v>109</v>
      </c>
      <c r="M1485" s="3" t="s">
        <v>109</v>
      </c>
      <c r="N1485" s="3" t="s">
        <v>109</v>
      </c>
      <c r="O1485" s="3" t="s">
        <v>109</v>
      </c>
      <c r="P1485" s="3" t="s">
        <v>109</v>
      </c>
      <c r="Q1485" s="11"/>
      <c r="R1485" s="8"/>
      <c r="S1485" s="3" t="s">
        <v>109</v>
      </c>
      <c r="T1485" s="3" t="s">
        <v>109</v>
      </c>
      <c r="U1485" s="3" t="s">
        <v>109</v>
      </c>
      <c r="V1485" s="3" t="s">
        <v>109</v>
      </c>
      <c r="W1485" s="3" t="s">
        <v>109</v>
      </c>
      <c r="X1485" s="3" t="s">
        <v>109</v>
      </c>
      <c r="Y1485" s="3" t="s">
        <v>109</v>
      </c>
      <c r="Z1485" s="3" t="s">
        <v>109</v>
      </c>
      <c r="AA1485" s="4">
        <v>1955</v>
      </c>
      <c r="AB1485" s="3" t="s">
        <v>109</v>
      </c>
      <c r="AC1485" s="5" t="s">
        <v>123</v>
      </c>
      <c r="AD1485" s="3" t="s">
        <v>111</v>
      </c>
      <c r="AE1485" s="3" t="s">
        <v>109</v>
      </c>
      <c r="AF1485" s="4">
        <v>1</v>
      </c>
      <c r="AG1485" s="3" t="s">
        <v>109</v>
      </c>
      <c r="AH1485" s="3" t="s">
        <v>126</v>
      </c>
      <c r="AI1485" s="3" t="s">
        <v>109</v>
      </c>
      <c r="AJ1485" s="13"/>
      <c r="AN1485" s="3" t="s">
        <v>109</v>
      </c>
      <c r="AO1485" s="2"/>
      <c r="AP1485" s="3" t="s">
        <v>109</v>
      </c>
      <c r="AQ1485" s="3" t="s">
        <v>109</v>
      </c>
      <c r="AR1485" s="3" t="s">
        <v>109</v>
      </c>
      <c r="AS1485" s="3" t="s">
        <v>109</v>
      </c>
      <c r="AT1485" s="3" t="s">
        <v>109</v>
      </c>
      <c r="AU1485" s="3" t="s">
        <v>109</v>
      </c>
      <c r="AV1485" s="3" t="s">
        <v>109</v>
      </c>
      <c r="AW1485" s="3" t="s">
        <v>109</v>
      </c>
      <c r="AX1485" s="3" t="s">
        <v>109</v>
      </c>
      <c r="AY1485" s="3" t="s">
        <v>109</v>
      </c>
      <c r="AZ1485" s="3" t="s">
        <v>109</v>
      </c>
      <c r="BA1485" s="3" t="s">
        <v>109</v>
      </c>
      <c r="BB1485" s="3" t="s">
        <v>109</v>
      </c>
      <c r="BC1485" s="3" t="s">
        <v>109</v>
      </c>
      <c r="BD1485" s="3" t="s">
        <v>109</v>
      </c>
      <c r="BE1485" s="3" t="s">
        <v>109</v>
      </c>
      <c r="BF1485" s="3" t="s">
        <v>109</v>
      </c>
      <c r="BG1485" s="3" t="s">
        <v>109</v>
      </c>
      <c r="BH1485" s="3" t="s">
        <v>109</v>
      </c>
      <c r="BI1485" s="3" t="s">
        <v>109</v>
      </c>
      <c r="BJ1485" s="3" t="s">
        <v>109</v>
      </c>
      <c r="BK1485" s="3" t="s">
        <v>109</v>
      </c>
      <c r="BM1485" s="3" t="s">
        <v>109</v>
      </c>
      <c r="BN1485" s="3" t="s">
        <v>109</v>
      </c>
      <c r="BO1485" s="3" t="s">
        <v>109</v>
      </c>
      <c r="BP1485" s="3" t="s">
        <v>109</v>
      </c>
      <c r="BQ1485" s="3" t="s">
        <v>109</v>
      </c>
      <c r="BR1485" s="3" t="s">
        <v>109</v>
      </c>
      <c r="BS1485" s="3" t="s">
        <v>109</v>
      </c>
      <c r="BT1485" s="3" t="s">
        <v>109</v>
      </c>
      <c r="BU1485" s="3" t="s">
        <v>109</v>
      </c>
      <c r="BV1485" s="3" t="s">
        <v>109</v>
      </c>
      <c r="BW1485" s="3" t="s">
        <v>109</v>
      </c>
      <c r="BX1485" s="3" t="s">
        <v>109</v>
      </c>
      <c r="BY1485" s="3" t="s">
        <v>109</v>
      </c>
      <c r="BZ1485" s="3" t="s">
        <v>109</v>
      </c>
      <c r="CA1485" s="4">
        <v>2.5474E-2</v>
      </c>
      <c r="CB1485" s="3" t="s">
        <v>109</v>
      </c>
      <c r="CC1485" s="4">
        <v>177700</v>
      </c>
      <c r="CD1485" s="3" t="s">
        <v>109</v>
      </c>
      <c r="CE1485" s="3" t="s">
        <v>109</v>
      </c>
      <c r="CF1485" s="3" t="s">
        <v>109</v>
      </c>
      <c r="CG1485" s="3" t="s">
        <v>109</v>
      </c>
      <c r="CH1485" s="3" t="s">
        <v>6183</v>
      </c>
      <c r="CI1485" s="3" t="s">
        <v>109</v>
      </c>
      <c r="CJ1485" s="3" t="s">
        <v>109</v>
      </c>
      <c r="CK1485" s="3" t="s">
        <v>109</v>
      </c>
      <c r="CL1485" s="3" t="s">
        <v>109</v>
      </c>
      <c r="CM1485" s="3" t="s">
        <v>109</v>
      </c>
      <c r="CN1485" s="3" t="s">
        <v>109</v>
      </c>
      <c r="CO1485" s="3" t="s">
        <v>109</v>
      </c>
      <c r="CP1485" s="3" t="s">
        <v>109</v>
      </c>
      <c r="CQ1485" s="5" t="s">
        <v>126</v>
      </c>
      <c r="CR1485" s="5" t="s">
        <v>6184</v>
      </c>
      <c r="CV1485" s="21" t="s">
        <v>113</v>
      </c>
      <c r="CW1485" s="11"/>
    </row>
    <row r="1486" spans="1:101" x14ac:dyDescent="0.25">
      <c r="A1486" s="3" t="s">
        <v>6185</v>
      </c>
      <c r="B1486" s="3" t="s">
        <v>118</v>
      </c>
      <c r="C1486" s="4">
        <v>2.5474E-2</v>
      </c>
      <c r="D1486" s="3" t="s">
        <v>6186</v>
      </c>
      <c r="E1486" s="3" t="s">
        <v>6187</v>
      </c>
      <c r="F1486" s="3" t="s">
        <v>6188</v>
      </c>
      <c r="G1486" s="3" t="s">
        <v>106</v>
      </c>
      <c r="H1486" s="4">
        <v>47904</v>
      </c>
      <c r="I1486" s="3" t="s">
        <v>6172</v>
      </c>
      <c r="J1486" s="3" t="s">
        <v>6172</v>
      </c>
      <c r="K1486" s="4">
        <v>1700</v>
      </c>
      <c r="L1486" s="3" t="s">
        <v>109</v>
      </c>
      <c r="M1486" s="3" t="s">
        <v>109</v>
      </c>
      <c r="N1486" s="3" t="s">
        <v>109</v>
      </c>
      <c r="O1486" s="3" t="s">
        <v>109</v>
      </c>
      <c r="P1486" s="3" t="s">
        <v>109</v>
      </c>
      <c r="Q1486" s="11"/>
      <c r="R1486" s="8"/>
      <c r="S1486" s="3" t="s">
        <v>109</v>
      </c>
      <c r="T1486" s="3" t="s">
        <v>109</v>
      </c>
      <c r="U1486" s="3" t="s">
        <v>109</v>
      </c>
      <c r="V1486" s="3" t="s">
        <v>109</v>
      </c>
      <c r="W1486" s="3" t="s">
        <v>109</v>
      </c>
      <c r="X1486" s="3" t="s">
        <v>109</v>
      </c>
      <c r="Y1486" s="3" t="s">
        <v>109</v>
      </c>
      <c r="Z1486" s="3" t="s">
        <v>109</v>
      </c>
      <c r="AA1486" s="4">
        <v>1960</v>
      </c>
      <c r="AB1486" s="3" t="s">
        <v>109</v>
      </c>
      <c r="AC1486" s="5" t="s">
        <v>123</v>
      </c>
      <c r="AD1486" s="3" t="s">
        <v>123</v>
      </c>
      <c r="AE1486" s="3" t="s">
        <v>109</v>
      </c>
      <c r="AF1486" s="4">
        <v>2</v>
      </c>
      <c r="AG1486" s="3" t="s">
        <v>109</v>
      </c>
      <c r="AH1486" s="3" t="s">
        <v>123</v>
      </c>
      <c r="AI1486" s="3" t="s">
        <v>109</v>
      </c>
      <c r="AJ1486" s="13"/>
      <c r="AN1486" s="3" t="s">
        <v>109</v>
      </c>
      <c r="AO1486" s="2"/>
      <c r="AP1486" s="3" t="s">
        <v>109</v>
      </c>
      <c r="AQ1486" s="3" t="s">
        <v>109</v>
      </c>
      <c r="AR1486" s="3" t="s">
        <v>109</v>
      </c>
      <c r="AS1486" s="3" t="s">
        <v>109</v>
      </c>
      <c r="AT1486" s="3" t="s">
        <v>109</v>
      </c>
      <c r="AU1486" s="3" t="s">
        <v>109</v>
      </c>
      <c r="AV1486" s="3" t="s">
        <v>109</v>
      </c>
      <c r="AW1486" s="3" t="s">
        <v>109</v>
      </c>
      <c r="AX1486" s="3" t="s">
        <v>109</v>
      </c>
      <c r="AY1486" s="3" t="s">
        <v>109</v>
      </c>
      <c r="AZ1486" s="3" t="s">
        <v>109</v>
      </c>
      <c r="BA1486" s="3" t="s">
        <v>109</v>
      </c>
      <c r="BB1486" s="3" t="s">
        <v>109</v>
      </c>
      <c r="BC1486" s="3" t="s">
        <v>109</v>
      </c>
      <c r="BD1486" s="3" t="s">
        <v>109</v>
      </c>
      <c r="BE1486" s="3" t="s">
        <v>109</v>
      </c>
      <c r="BF1486" s="3" t="s">
        <v>109</v>
      </c>
      <c r="BG1486" s="3" t="s">
        <v>109</v>
      </c>
      <c r="BH1486" s="3" t="s">
        <v>109</v>
      </c>
      <c r="BI1486" s="3" t="s">
        <v>109</v>
      </c>
      <c r="BJ1486" s="3" t="s">
        <v>109</v>
      </c>
      <c r="BK1486" s="3" t="s">
        <v>109</v>
      </c>
      <c r="BM1486" s="3" t="s">
        <v>109</v>
      </c>
      <c r="BN1486" s="3" t="s">
        <v>109</v>
      </c>
      <c r="BO1486" s="3" t="s">
        <v>109</v>
      </c>
      <c r="BP1486" s="3" t="s">
        <v>109</v>
      </c>
      <c r="BQ1486" s="3" t="s">
        <v>109</v>
      </c>
      <c r="BR1486" s="3" t="s">
        <v>109</v>
      </c>
      <c r="BS1486" s="3" t="s">
        <v>109</v>
      </c>
      <c r="BT1486" s="3" t="s">
        <v>109</v>
      </c>
      <c r="BU1486" s="3" t="s">
        <v>109</v>
      </c>
      <c r="BV1486" s="3" t="s">
        <v>109</v>
      </c>
      <c r="BW1486" s="3" t="s">
        <v>109</v>
      </c>
      <c r="BX1486" s="3" t="s">
        <v>109</v>
      </c>
      <c r="BY1486" s="3" t="s">
        <v>109</v>
      </c>
      <c r="BZ1486" s="3" t="s">
        <v>109</v>
      </c>
      <c r="CA1486" s="4">
        <v>2.5474E-2</v>
      </c>
      <c r="CB1486" s="3" t="s">
        <v>109</v>
      </c>
      <c r="CC1486" s="4">
        <v>90800</v>
      </c>
      <c r="CD1486" s="3" t="s">
        <v>109</v>
      </c>
      <c r="CE1486" s="3" t="s">
        <v>109</v>
      </c>
      <c r="CF1486" s="3" t="s">
        <v>109</v>
      </c>
      <c r="CG1486" s="3" t="s">
        <v>109</v>
      </c>
      <c r="CH1486" s="3" t="s">
        <v>6189</v>
      </c>
      <c r="CI1486" s="3" t="s">
        <v>109</v>
      </c>
      <c r="CJ1486" s="3" t="s">
        <v>109</v>
      </c>
      <c r="CK1486" s="3" t="s">
        <v>109</v>
      </c>
      <c r="CL1486" s="3" t="s">
        <v>109</v>
      </c>
      <c r="CM1486" s="3" t="s">
        <v>109</v>
      </c>
      <c r="CN1486" s="3" t="s">
        <v>109</v>
      </c>
      <c r="CO1486" s="3" t="s">
        <v>109</v>
      </c>
      <c r="CP1486" s="3" t="s">
        <v>109</v>
      </c>
      <c r="CQ1486" s="5" t="s">
        <v>113</v>
      </c>
      <c r="CR1486" s="5" t="s">
        <v>109</v>
      </c>
      <c r="CV1486" s="21" t="s">
        <v>113</v>
      </c>
      <c r="CW1486" s="11"/>
    </row>
    <row r="1487" spans="1:101" x14ac:dyDescent="0.25">
      <c r="A1487" s="3" t="s">
        <v>6190</v>
      </c>
      <c r="B1487" s="3" t="s">
        <v>118</v>
      </c>
      <c r="C1487" s="4">
        <v>2.5474E-2</v>
      </c>
      <c r="D1487" s="3" t="s">
        <v>6191</v>
      </c>
      <c r="E1487" s="3" t="s">
        <v>6192</v>
      </c>
      <c r="F1487" s="3" t="s">
        <v>6193</v>
      </c>
      <c r="G1487" s="3" t="s">
        <v>106</v>
      </c>
      <c r="H1487" s="9">
        <v>47904</v>
      </c>
      <c r="I1487" s="3" t="s">
        <v>6172</v>
      </c>
      <c r="J1487" s="3" t="s">
        <v>6172</v>
      </c>
      <c r="K1487" s="4">
        <v>4800</v>
      </c>
      <c r="L1487" s="3" t="s">
        <v>109</v>
      </c>
      <c r="M1487" s="3" t="s">
        <v>109</v>
      </c>
      <c r="N1487" s="3" t="s">
        <v>109</v>
      </c>
      <c r="O1487" s="3" t="s">
        <v>109</v>
      </c>
      <c r="P1487" s="3" t="s">
        <v>109</v>
      </c>
      <c r="Q1487" s="11"/>
      <c r="S1487" s="3" t="s">
        <v>109</v>
      </c>
      <c r="T1487" s="3" t="s">
        <v>109</v>
      </c>
      <c r="U1487" s="3" t="s">
        <v>109</v>
      </c>
      <c r="V1487" s="3" t="s">
        <v>109</v>
      </c>
      <c r="W1487" s="3" t="s">
        <v>109</v>
      </c>
      <c r="X1487" s="3" t="s">
        <v>109</v>
      </c>
      <c r="Y1487" s="3" t="s">
        <v>109</v>
      </c>
      <c r="Z1487" s="3" t="s">
        <v>109</v>
      </c>
      <c r="AA1487" s="4">
        <v>1964</v>
      </c>
      <c r="AB1487" s="3" t="s">
        <v>109</v>
      </c>
      <c r="AC1487" s="5" t="s">
        <v>123</v>
      </c>
      <c r="AD1487" s="3" t="s">
        <v>123</v>
      </c>
      <c r="AE1487" s="3" t="s">
        <v>109</v>
      </c>
      <c r="AF1487" s="4">
        <v>2</v>
      </c>
      <c r="AG1487" s="3" t="s">
        <v>109</v>
      </c>
      <c r="AH1487" s="3" t="s">
        <v>111</v>
      </c>
      <c r="AI1487" s="3" t="s">
        <v>109</v>
      </c>
      <c r="AJ1487" s="13"/>
      <c r="AN1487" s="3" t="s">
        <v>109</v>
      </c>
      <c r="AO1487" s="2"/>
      <c r="AP1487" s="3" t="s">
        <v>109</v>
      </c>
      <c r="AQ1487" s="3" t="s">
        <v>109</v>
      </c>
      <c r="AR1487" s="3" t="s">
        <v>109</v>
      </c>
      <c r="AS1487" s="3" t="s">
        <v>109</v>
      </c>
      <c r="AT1487" s="3" t="s">
        <v>109</v>
      </c>
      <c r="AU1487" s="3" t="s">
        <v>109</v>
      </c>
      <c r="AV1487" s="3" t="s">
        <v>109</v>
      </c>
      <c r="AW1487" s="3" t="s">
        <v>109</v>
      </c>
      <c r="AX1487" s="3" t="s">
        <v>109</v>
      </c>
      <c r="AY1487" s="3" t="s">
        <v>109</v>
      </c>
      <c r="AZ1487" s="3" t="s">
        <v>109</v>
      </c>
      <c r="BA1487" s="3" t="s">
        <v>109</v>
      </c>
      <c r="BB1487" s="3" t="s">
        <v>109</v>
      </c>
      <c r="BC1487" s="3" t="s">
        <v>109</v>
      </c>
      <c r="BD1487" s="3" t="s">
        <v>109</v>
      </c>
      <c r="BE1487" s="3" t="s">
        <v>109</v>
      </c>
      <c r="BF1487" s="3" t="s">
        <v>109</v>
      </c>
      <c r="BG1487" s="3" t="s">
        <v>109</v>
      </c>
      <c r="BH1487" s="3" t="s">
        <v>109</v>
      </c>
      <c r="BI1487" s="3" t="s">
        <v>109</v>
      </c>
      <c r="BJ1487" s="3" t="s">
        <v>109</v>
      </c>
      <c r="BK1487" s="3" t="s">
        <v>109</v>
      </c>
      <c r="BM1487" s="3" t="s">
        <v>109</v>
      </c>
      <c r="BN1487" s="3" t="s">
        <v>109</v>
      </c>
      <c r="BO1487" s="3" t="s">
        <v>109</v>
      </c>
      <c r="BP1487" s="3" t="s">
        <v>109</v>
      </c>
      <c r="BQ1487" s="3" t="s">
        <v>109</v>
      </c>
      <c r="BR1487" s="3" t="s">
        <v>109</v>
      </c>
      <c r="BS1487" s="3" t="s">
        <v>109</v>
      </c>
      <c r="BT1487" s="3" t="s">
        <v>109</v>
      </c>
      <c r="BU1487" s="3" t="s">
        <v>109</v>
      </c>
      <c r="BV1487" s="3" t="s">
        <v>109</v>
      </c>
      <c r="BW1487" s="3" t="s">
        <v>109</v>
      </c>
      <c r="BX1487" s="3" t="s">
        <v>109</v>
      </c>
      <c r="BY1487" s="3" t="s">
        <v>109</v>
      </c>
      <c r="BZ1487" s="3" t="s">
        <v>109</v>
      </c>
      <c r="CA1487" s="4">
        <v>2.5474E-2</v>
      </c>
      <c r="CB1487" s="3" t="s">
        <v>109</v>
      </c>
      <c r="CC1487" s="4">
        <v>227500</v>
      </c>
      <c r="CD1487" s="3" t="s">
        <v>109</v>
      </c>
      <c r="CE1487" s="3" t="s">
        <v>109</v>
      </c>
      <c r="CF1487" s="3" t="s">
        <v>109</v>
      </c>
      <c r="CG1487" s="3" t="s">
        <v>109</v>
      </c>
      <c r="CH1487" s="3" t="s">
        <v>6194</v>
      </c>
      <c r="CI1487" s="3" t="s">
        <v>109</v>
      </c>
      <c r="CJ1487" s="3" t="s">
        <v>109</v>
      </c>
      <c r="CK1487" s="3" t="s">
        <v>109</v>
      </c>
      <c r="CL1487" s="3" t="s">
        <v>109</v>
      </c>
      <c r="CM1487" s="3" t="s">
        <v>109</v>
      </c>
      <c r="CN1487" s="3" t="s">
        <v>109</v>
      </c>
      <c r="CO1487" s="3" t="s">
        <v>109</v>
      </c>
      <c r="CP1487" s="3" t="s">
        <v>109</v>
      </c>
      <c r="CQ1487" s="5" t="s">
        <v>126</v>
      </c>
      <c r="CR1487" s="5" t="s">
        <v>6195</v>
      </c>
      <c r="CV1487" s="21" t="s">
        <v>113</v>
      </c>
    </row>
    <row r="1488" spans="1:101" x14ac:dyDescent="0.25">
      <c r="A1488" s="3" t="s">
        <v>6196</v>
      </c>
      <c r="B1488" s="3" t="s">
        <v>6168</v>
      </c>
      <c r="C1488" s="4">
        <v>1.4057E-2</v>
      </c>
      <c r="D1488" s="3" t="s">
        <v>6197</v>
      </c>
      <c r="E1488" s="3" t="s">
        <v>2553</v>
      </c>
      <c r="F1488" s="3" t="s">
        <v>6198</v>
      </c>
      <c r="G1488" s="3" t="s">
        <v>106</v>
      </c>
      <c r="H1488" s="9">
        <v>47905</v>
      </c>
      <c r="I1488" s="3" t="s">
        <v>6172</v>
      </c>
      <c r="J1488" s="3" t="s">
        <v>6172</v>
      </c>
      <c r="K1488" s="4">
        <v>11544</v>
      </c>
      <c r="L1488" s="3" t="s">
        <v>109</v>
      </c>
      <c r="M1488" s="3" t="s">
        <v>109</v>
      </c>
      <c r="N1488" s="3" t="s">
        <v>109</v>
      </c>
      <c r="O1488" s="3" t="s">
        <v>109</v>
      </c>
      <c r="P1488" s="3" t="s">
        <v>6199</v>
      </c>
      <c r="Q1488" s="11"/>
      <c r="R1488" s="8"/>
      <c r="S1488" s="3" t="s">
        <v>109</v>
      </c>
      <c r="T1488" s="3" t="s">
        <v>109</v>
      </c>
      <c r="U1488" s="3" t="s">
        <v>109</v>
      </c>
      <c r="V1488" s="3" t="s">
        <v>109</v>
      </c>
      <c r="W1488" s="3" t="s">
        <v>109</v>
      </c>
      <c r="X1488" s="3" t="s">
        <v>109</v>
      </c>
      <c r="Y1488" s="3" t="s">
        <v>109</v>
      </c>
      <c r="Z1488" s="3" t="s">
        <v>109</v>
      </c>
      <c r="AA1488" s="8"/>
      <c r="AB1488" s="3" t="s">
        <v>109</v>
      </c>
      <c r="AC1488" s="5" t="s">
        <v>123</v>
      </c>
      <c r="AD1488" s="3" t="s">
        <v>111</v>
      </c>
      <c r="AE1488" s="3" t="s">
        <v>109</v>
      </c>
      <c r="AF1488" s="4">
        <v>2</v>
      </c>
      <c r="AG1488" s="3" t="s">
        <v>109</v>
      </c>
      <c r="AH1488" s="3" t="s">
        <v>123</v>
      </c>
      <c r="AI1488" s="3" t="s">
        <v>109</v>
      </c>
      <c r="AJ1488" s="13"/>
      <c r="AN1488" s="3" t="s">
        <v>109</v>
      </c>
      <c r="AO1488" s="2"/>
      <c r="AP1488" s="3" t="s">
        <v>109</v>
      </c>
      <c r="AQ1488" s="3" t="s">
        <v>109</v>
      </c>
      <c r="AR1488" s="3" t="s">
        <v>109</v>
      </c>
      <c r="AS1488" s="3" t="s">
        <v>109</v>
      </c>
      <c r="AT1488" s="3" t="s">
        <v>109</v>
      </c>
      <c r="AU1488" s="3" t="s">
        <v>109</v>
      </c>
      <c r="AV1488" s="3" t="s">
        <v>109</v>
      </c>
      <c r="AW1488" s="3" t="s">
        <v>109</v>
      </c>
      <c r="AX1488" s="3" t="s">
        <v>109</v>
      </c>
      <c r="AY1488" s="3" t="s">
        <v>109</v>
      </c>
      <c r="AZ1488" s="3" t="s">
        <v>109</v>
      </c>
      <c r="BA1488" s="3" t="s">
        <v>109</v>
      </c>
      <c r="BB1488" s="3" t="s">
        <v>109</v>
      </c>
      <c r="BC1488" s="3" t="s">
        <v>109</v>
      </c>
      <c r="BD1488" s="3" t="s">
        <v>109</v>
      </c>
      <c r="BE1488" s="3" t="s">
        <v>109</v>
      </c>
      <c r="BF1488" s="3" t="s">
        <v>109</v>
      </c>
      <c r="BG1488" s="3" t="s">
        <v>109</v>
      </c>
      <c r="BH1488" s="3" t="s">
        <v>109</v>
      </c>
      <c r="BI1488" s="3" t="s">
        <v>109</v>
      </c>
      <c r="BJ1488" s="3" t="s">
        <v>109</v>
      </c>
      <c r="BK1488" s="3" t="s">
        <v>109</v>
      </c>
      <c r="BM1488" s="3" t="s">
        <v>109</v>
      </c>
      <c r="BN1488" s="3" t="s">
        <v>109</v>
      </c>
      <c r="BO1488" s="3" t="s">
        <v>109</v>
      </c>
      <c r="BP1488" s="3" t="s">
        <v>109</v>
      </c>
      <c r="BQ1488" s="3" t="s">
        <v>109</v>
      </c>
      <c r="BR1488" s="3" t="s">
        <v>109</v>
      </c>
      <c r="BS1488" s="3" t="s">
        <v>109</v>
      </c>
      <c r="BT1488" s="3" t="s">
        <v>109</v>
      </c>
      <c r="BU1488" s="3" t="s">
        <v>109</v>
      </c>
      <c r="BV1488" s="3" t="s">
        <v>109</v>
      </c>
      <c r="BW1488" s="3" t="s">
        <v>109</v>
      </c>
      <c r="BX1488" s="3" t="s">
        <v>109</v>
      </c>
      <c r="BY1488" s="3" t="s">
        <v>109</v>
      </c>
      <c r="BZ1488" s="3" t="s">
        <v>109</v>
      </c>
      <c r="CA1488" s="4">
        <v>1.4057E-2</v>
      </c>
      <c r="CB1488" s="3" t="s">
        <v>109</v>
      </c>
      <c r="CC1488" s="4">
        <v>259700</v>
      </c>
      <c r="CD1488" s="3" t="s">
        <v>109</v>
      </c>
      <c r="CE1488" s="3" t="s">
        <v>109</v>
      </c>
      <c r="CF1488" s="3" t="s">
        <v>109</v>
      </c>
      <c r="CG1488" s="3" t="s">
        <v>109</v>
      </c>
      <c r="CH1488" s="3" t="s">
        <v>6200</v>
      </c>
      <c r="CI1488" s="3" t="s">
        <v>109</v>
      </c>
      <c r="CJ1488" s="3" t="s">
        <v>109</v>
      </c>
      <c r="CK1488" s="3" t="s">
        <v>109</v>
      </c>
      <c r="CL1488" s="3" t="s">
        <v>109</v>
      </c>
      <c r="CM1488" s="3" t="s">
        <v>109</v>
      </c>
      <c r="CN1488" s="3" t="s">
        <v>109</v>
      </c>
      <c r="CO1488" s="3" t="s">
        <v>109</v>
      </c>
      <c r="CP1488" s="3" t="s">
        <v>109</v>
      </c>
      <c r="CQ1488" s="5" t="s">
        <v>113</v>
      </c>
      <c r="CR1488" s="5" t="s">
        <v>109</v>
      </c>
      <c r="CV1488" s="21" t="s">
        <v>113</v>
      </c>
      <c r="CW1488" s="11"/>
    </row>
    <row r="1489" spans="1:101" x14ac:dyDescent="0.25">
      <c r="A1489" s="3" t="s">
        <v>6201</v>
      </c>
      <c r="B1489" s="3" t="s">
        <v>118</v>
      </c>
      <c r="C1489" s="4">
        <v>2.5474E-2</v>
      </c>
      <c r="D1489" s="3" t="s">
        <v>6202</v>
      </c>
      <c r="E1489" s="3" t="s">
        <v>6203</v>
      </c>
      <c r="F1489" s="3" t="s">
        <v>6204</v>
      </c>
      <c r="G1489" s="3" t="s">
        <v>106</v>
      </c>
      <c r="H1489" s="4">
        <v>47905</v>
      </c>
      <c r="I1489" s="3" t="s">
        <v>6172</v>
      </c>
      <c r="J1489" s="3" t="s">
        <v>6172</v>
      </c>
      <c r="K1489" s="4">
        <v>4800</v>
      </c>
      <c r="L1489" s="3" t="s">
        <v>109</v>
      </c>
      <c r="M1489" s="3" t="s">
        <v>109</v>
      </c>
      <c r="N1489" s="3" t="s">
        <v>109</v>
      </c>
      <c r="O1489" s="3" t="s">
        <v>109</v>
      </c>
      <c r="P1489" s="3" t="s">
        <v>109</v>
      </c>
      <c r="Q1489" s="11"/>
      <c r="S1489" s="3" t="s">
        <v>109</v>
      </c>
      <c r="T1489" s="3" t="s">
        <v>109</v>
      </c>
      <c r="U1489" s="3" t="s">
        <v>109</v>
      </c>
      <c r="V1489" s="3" t="s">
        <v>109</v>
      </c>
      <c r="W1489" s="3" t="s">
        <v>109</v>
      </c>
      <c r="X1489" s="3" t="s">
        <v>109</v>
      </c>
      <c r="Y1489" s="3" t="s">
        <v>109</v>
      </c>
      <c r="Z1489" s="3" t="s">
        <v>109</v>
      </c>
      <c r="AA1489" s="4">
        <v>1984</v>
      </c>
      <c r="AB1489" s="3" t="s">
        <v>109</v>
      </c>
      <c r="AC1489" s="5" t="s">
        <v>135</v>
      </c>
      <c r="AD1489" s="3" t="s">
        <v>135</v>
      </c>
      <c r="AE1489" s="3" t="s">
        <v>109</v>
      </c>
      <c r="AF1489" s="4">
        <v>4</v>
      </c>
      <c r="AG1489" s="3" t="s">
        <v>109</v>
      </c>
      <c r="AH1489" s="3" t="s">
        <v>135</v>
      </c>
      <c r="AI1489" s="3" t="s">
        <v>109</v>
      </c>
      <c r="AJ1489" s="13"/>
      <c r="AN1489" s="3" t="s">
        <v>109</v>
      </c>
      <c r="AO1489" s="2"/>
      <c r="AP1489" s="3" t="s">
        <v>109</v>
      </c>
      <c r="AQ1489" s="3" t="s">
        <v>109</v>
      </c>
      <c r="AR1489" s="3" t="s">
        <v>109</v>
      </c>
      <c r="AS1489" s="3" t="s">
        <v>109</v>
      </c>
      <c r="AT1489" s="3" t="s">
        <v>109</v>
      </c>
      <c r="AU1489" s="3" t="s">
        <v>109</v>
      </c>
      <c r="AV1489" s="3" t="s">
        <v>109</v>
      </c>
      <c r="AW1489" s="3" t="s">
        <v>109</v>
      </c>
      <c r="AX1489" s="3" t="s">
        <v>109</v>
      </c>
      <c r="AY1489" s="3" t="s">
        <v>109</v>
      </c>
      <c r="AZ1489" s="3" t="s">
        <v>109</v>
      </c>
      <c r="BA1489" s="3" t="s">
        <v>109</v>
      </c>
      <c r="BB1489" s="3" t="s">
        <v>109</v>
      </c>
      <c r="BC1489" s="3" t="s">
        <v>109</v>
      </c>
      <c r="BD1489" s="3" t="s">
        <v>109</v>
      </c>
      <c r="BE1489" s="3" t="s">
        <v>109</v>
      </c>
      <c r="BF1489" s="3" t="s">
        <v>109</v>
      </c>
      <c r="BG1489" s="3" t="s">
        <v>109</v>
      </c>
      <c r="BH1489" s="3" t="s">
        <v>109</v>
      </c>
      <c r="BI1489" s="3" t="s">
        <v>109</v>
      </c>
      <c r="BJ1489" s="3" t="s">
        <v>109</v>
      </c>
      <c r="BK1489" s="3" t="s">
        <v>109</v>
      </c>
      <c r="BM1489" s="3" t="s">
        <v>109</v>
      </c>
      <c r="BN1489" s="3" t="s">
        <v>109</v>
      </c>
      <c r="BO1489" s="3" t="s">
        <v>109</v>
      </c>
      <c r="BP1489" s="3" t="s">
        <v>109</v>
      </c>
      <c r="BQ1489" s="3" t="s">
        <v>109</v>
      </c>
      <c r="BR1489" s="3" t="s">
        <v>109</v>
      </c>
      <c r="BS1489" s="3" t="s">
        <v>109</v>
      </c>
      <c r="BT1489" s="3" t="s">
        <v>109</v>
      </c>
      <c r="BU1489" s="3" t="s">
        <v>109</v>
      </c>
      <c r="BV1489" s="3" t="s">
        <v>109</v>
      </c>
      <c r="BW1489" s="3" t="s">
        <v>109</v>
      </c>
      <c r="BX1489" s="3" t="s">
        <v>109</v>
      </c>
      <c r="BY1489" s="3" t="s">
        <v>109</v>
      </c>
      <c r="BZ1489" s="3" t="s">
        <v>109</v>
      </c>
      <c r="CA1489" s="4">
        <v>2.5474E-2</v>
      </c>
      <c r="CB1489" s="3" t="s">
        <v>109</v>
      </c>
      <c r="CC1489" s="4">
        <v>196300</v>
      </c>
      <c r="CD1489" s="3" t="s">
        <v>109</v>
      </c>
      <c r="CE1489" s="3" t="s">
        <v>109</v>
      </c>
      <c r="CF1489" s="3" t="s">
        <v>109</v>
      </c>
      <c r="CG1489" s="3" t="s">
        <v>109</v>
      </c>
      <c r="CH1489" s="3" t="s">
        <v>6205</v>
      </c>
      <c r="CI1489" s="3" t="s">
        <v>109</v>
      </c>
      <c r="CJ1489" s="3" t="s">
        <v>109</v>
      </c>
      <c r="CK1489" s="3" t="s">
        <v>109</v>
      </c>
      <c r="CL1489" s="3" t="s">
        <v>109</v>
      </c>
      <c r="CM1489" s="3" t="s">
        <v>109</v>
      </c>
      <c r="CN1489" s="3" t="s">
        <v>109</v>
      </c>
      <c r="CO1489" s="3" t="s">
        <v>109</v>
      </c>
      <c r="CP1489" s="3" t="s">
        <v>109</v>
      </c>
      <c r="CQ1489" s="5" t="s">
        <v>113</v>
      </c>
      <c r="CR1489" s="5" t="s">
        <v>109</v>
      </c>
      <c r="CV1489" s="21" t="s">
        <v>113</v>
      </c>
    </row>
    <row r="1490" spans="1:101" x14ac:dyDescent="0.25">
      <c r="A1490" s="3" t="s">
        <v>6206</v>
      </c>
      <c r="B1490" s="3" t="s">
        <v>118</v>
      </c>
      <c r="C1490" s="4">
        <v>2.5474E-2</v>
      </c>
      <c r="D1490" s="3" t="s">
        <v>6207</v>
      </c>
      <c r="E1490" s="3" t="s">
        <v>6208</v>
      </c>
      <c r="F1490" s="3" t="s">
        <v>6209</v>
      </c>
      <c r="G1490" s="3" t="s">
        <v>106</v>
      </c>
      <c r="H1490" s="9">
        <v>47904</v>
      </c>
      <c r="I1490" s="3" t="s">
        <v>6172</v>
      </c>
      <c r="J1490" s="3" t="s">
        <v>6172</v>
      </c>
      <c r="K1490" s="4">
        <v>20666</v>
      </c>
      <c r="L1490" s="3" t="s">
        <v>109</v>
      </c>
      <c r="M1490" s="3" t="s">
        <v>109</v>
      </c>
      <c r="N1490" s="3" t="s">
        <v>109</v>
      </c>
      <c r="O1490" s="3" t="s">
        <v>109</v>
      </c>
      <c r="P1490" s="3" t="s">
        <v>109</v>
      </c>
      <c r="Q1490" s="11"/>
      <c r="S1490" s="3" t="s">
        <v>109</v>
      </c>
      <c r="T1490" s="3" t="s">
        <v>109</v>
      </c>
      <c r="U1490" s="3" t="s">
        <v>109</v>
      </c>
      <c r="V1490" s="3" t="s">
        <v>109</v>
      </c>
      <c r="W1490" s="3" t="s">
        <v>109</v>
      </c>
      <c r="X1490" s="3" t="s">
        <v>109</v>
      </c>
      <c r="Y1490" s="3" t="s">
        <v>109</v>
      </c>
      <c r="Z1490" s="3" t="s">
        <v>109</v>
      </c>
      <c r="AA1490" s="4">
        <v>1956</v>
      </c>
      <c r="AB1490" s="3" t="s">
        <v>109</v>
      </c>
      <c r="AC1490" s="5" t="s">
        <v>111</v>
      </c>
      <c r="AD1490" s="3" t="s">
        <v>123</v>
      </c>
      <c r="AE1490" s="3" t="s">
        <v>109</v>
      </c>
      <c r="AF1490" s="4">
        <v>4</v>
      </c>
      <c r="AG1490" s="3" t="s">
        <v>109</v>
      </c>
      <c r="AH1490" s="3" t="s">
        <v>111</v>
      </c>
      <c r="AI1490" s="3" t="s">
        <v>109</v>
      </c>
      <c r="AJ1490" s="13"/>
      <c r="AN1490" s="3" t="s">
        <v>109</v>
      </c>
      <c r="AO1490" s="2"/>
      <c r="AP1490" s="3" t="s">
        <v>109</v>
      </c>
      <c r="AQ1490" s="3" t="s">
        <v>109</v>
      </c>
      <c r="AR1490" s="3" t="s">
        <v>109</v>
      </c>
      <c r="AS1490" s="3" t="s">
        <v>109</v>
      </c>
      <c r="AT1490" s="3" t="s">
        <v>109</v>
      </c>
      <c r="AU1490" s="3" t="s">
        <v>109</v>
      </c>
      <c r="AV1490" s="3" t="s">
        <v>109</v>
      </c>
      <c r="AW1490" s="3" t="s">
        <v>109</v>
      </c>
      <c r="AX1490" s="3" t="s">
        <v>109</v>
      </c>
      <c r="AY1490" s="3" t="s">
        <v>109</v>
      </c>
      <c r="AZ1490" s="3" t="s">
        <v>109</v>
      </c>
      <c r="BA1490" s="3" t="s">
        <v>109</v>
      </c>
      <c r="BB1490" s="3" t="s">
        <v>109</v>
      </c>
      <c r="BC1490" s="3" t="s">
        <v>109</v>
      </c>
      <c r="BD1490" s="3" t="s">
        <v>109</v>
      </c>
      <c r="BE1490" s="3" t="s">
        <v>109</v>
      </c>
      <c r="BF1490" s="3" t="s">
        <v>109</v>
      </c>
      <c r="BG1490" s="3" t="s">
        <v>109</v>
      </c>
      <c r="BH1490" s="3" t="s">
        <v>109</v>
      </c>
      <c r="BI1490" s="3" t="s">
        <v>109</v>
      </c>
      <c r="BJ1490" s="3" t="s">
        <v>109</v>
      </c>
      <c r="BK1490" s="3" t="s">
        <v>109</v>
      </c>
      <c r="BM1490" s="3" t="s">
        <v>109</v>
      </c>
      <c r="BN1490" s="3" t="s">
        <v>109</v>
      </c>
      <c r="BO1490" s="3" t="s">
        <v>109</v>
      </c>
      <c r="BP1490" s="3" t="s">
        <v>109</v>
      </c>
      <c r="BQ1490" s="3" t="s">
        <v>109</v>
      </c>
      <c r="BR1490" s="3" t="s">
        <v>109</v>
      </c>
      <c r="BS1490" s="3" t="s">
        <v>109</v>
      </c>
      <c r="BT1490" s="3" t="s">
        <v>109</v>
      </c>
      <c r="BU1490" s="3" t="s">
        <v>109</v>
      </c>
      <c r="BV1490" s="3" t="s">
        <v>109</v>
      </c>
      <c r="BW1490" s="3" t="s">
        <v>109</v>
      </c>
      <c r="BX1490" s="3" t="s">
        <v>109</v>
      </c>
      <c r="BY1490" s="3" t="s">
        <v>109</v>
      </c>
      <c r="BZ1490" s="3" t="s">
        <v>109</v>
      </c>
      <c r="CA1490" s="4">
        <v>2.5474E-2</v>
      </c>
      <c r="CB1490" s="3" t="s">
        <v>109</v>
      </c>
      <c r="CC1490" s="4">
        <v>995900</v>
      </c>
      <c r="CD1490" s="3" t="s">
        <v>109</v>
      </c>
      <c r="CE1490" s="3" t="s">
        <v>109</v>
      </c>
      <c r="CF1490" s="3" t="s">
        <v>109</v>
      </c>
      <c r="CG1490" s="3" t="s">
        <v>109</v>
      </c>
      <c r="CH1490" s="3" t="s">
        <v>6210</v>
      </c>
      <c r="CI1490" s="3" t="s">
        <v>109</v>
      </c>
      <c r="CJ1490" s="3" t="s">
        <v>109</v>
      </c>
      <c r="CK1490" s="3" t="s">
        <v>109</v>
      </c>
      <c r="CL1490" s="3" t="s">
        <v>109</v>
      </c>
      <c r="CM1490" s="3" t="s">
        <v>109</v>
      </c>
      <c r="CN1490" s="3" t="s">
        <v>109</v>
      </c>
      <c r="CO1490" s="3" t="s">
        <v>109</v>
      </c>
      <c r="CP1490" s="3" t="s">
        <v>109</v>
      </c>
      <c r="CQ1490" s="5" t="s">
        <v>113</v>
      </c>
      <c r="CR1490" s="5" t="s">
        <v>109</v>
      </c>
      <c r="CV1490" s="21" t="s">
        <v>113</v>
      </c>
    </row>
    <row r="1491" spans="1:101" x14ac:dyDescent="0.25">
      <c r="A1491" s="3" t="s">
        <v>6211</v>
      </c>
      <c r="B1491" s="3" t="s">
        <v>199</v>
      </c>
      <c r="C1491" s="4">
        <v>2.4153000000000001E-2</v>
      </c>
      <c r="D1491" s="3" t="s">
        <v>6212</v>
      </c>
      <c r="E1491" s="3" t="s">
        <v>2543</v>
      </c>
      <c r="F1491" s="3" t="s">
        <v>6213</v>
      </c>
      <c r="G1491" s="3" t="s">
        <v>106</v>
      </c>
      <c r="H1491" s="9">
        <v>47909</v>
      </c>
      <c r="I1491" s="3" t="s">
        <v>6172</v>
      </c>
      <c r="J1491" s="3" t="s">
        <v>6172</v>
      </c>
      <c r="K1491" s="4">
        <v>7472</v>
      </c>
      <c r="L1491" s="3" t="s">
        <v>109</v>
      </c>
      <c r="M1491" s="3" t="s">
        <v>109</v>
      </c>
      <c r="N1491" s="3" t="s">
        <v>109</v>
      </c>
      <c r="O1491" s="3" t="s">
        <v>109</v>
      </c>
      <c r="P1491" s="3" t="s">
        <v>109</v>
      </c>
      <c r="Q1491" s="11"/>
      <c r="S1491" s="3" t="s">
        <v>109</v>
      </c>
      <c r="T1491" s="3" t="s">
        <v>109</v>
      </c>
      <c r="U1491" s="3" t="s">
        <v>109</v>
      </c>
      <c r="V1491" s="3" t="s">
        <v>109</v>
      </c>
      <c r="W1491" s="3" t="s">
        <v>109</v>
      </c>
      <c r="X1491" s="3" t="s">
        <v>109</v>
      </c>
      <c r="Y1491" s="3" t="s">
        <v>109</v>
      </c>
      <c r="Z1491" s="3" t="s">
        <v>109</v>
      </c>
      <c r="AA1491" s="4">
        <v>2013</v>
      </c>
      <c r="AB1491" s="3" t="s">
        <v>109</v>
      </c>
      <c r="AC1491" s="5" t="s">
        <v>111</v>
      </c>
      <c r="AD1491" s="3" t="s">
        <v>111</v>
      </c>
      <c r="AE1491" s="3" t="s">
        <v>109</v>
      </c>
      <c r="AF1491" s="4">
        <v>4</v>
      </c>
      <c r="AG1491" s="3" t="s">
        <v>109</v>
      </c>
      <c r="AH1491" s="3" t="s">
        <v>135</v>
      </c>
      <c r="AI1491" s="3" t="s">
        <v>109</v>
      </c>
      <c r="AJ1491" s="13"/>
      <c r="AN1491" s="3" t="s">
        <v>109</v>
      </c>
      <c r="AO1491" s="2"/>
      <c r="AP1491" s="3" t="s">
        <v>109</v>
      </c>
      <c r="AQ1491" s="3" t="s">
        <v>109</v>
      </c>
      <c r="AR1491" s="3" t="s">
        <v>109</v>
      </c>
      <c r="AS1491" s="3" t="s">
        <v>109</v>
      </c>
      <c r="AT1491" s="3" t="s">
        <v>109</v>
      </c>
      <c r="AU1491" s="3" t="s">
        <v>109</v>
      </c>
      <c r="AV1491" s="3" t="s">
        <v>109</v>
      </c>
      <c r="AW1491" s="3" t="s">
        <v>109</v>
      </c>
      <c r="AX1491" s="3" t="s">
        <v>109</v>
      </c>
      <c r="AY1491" s="3" t="s">
        <v>109</v>
      </c>
      <c r="AZ1491" s="3" t="s">
        <v>109</v>
      </c>
      <c r="BA1491" s="3" t="s">
        <v>109</v>
      </c>
      <c r="BB1491" s="3" t="s">
        <v>109</v>
      </c>
      <c r="BC1491" s="3" t="s">
        <v>109</v>
      </c>
      <c r="BD1491" s="3" t="s">
        <v>109</v>
      </c>
      <c r="BE1491" s="3" t="s">
        <v>109</v>
      </c>
      <c r="BF1491" s="3" t="s">
        <v>109</v>
      </c>
      <c r="BG1491" s="3" t="s">
        <v>109</v>
      </c>
      <c r="BH1491" s="3" t="s">
        <v>109</v>
      </c>
      <c r="BI1491" s="3" t="s">
        <v>109</v>
      </c>
      <c r="BJ1491" s="3" t="s">
        <v>109</v>
      </c>
      <c r="BK1491" s="3" t="s">
        <v>109</v>
      </c>
      <c r="BM1491" s="3" t="s">
        <v>109</v>
      </c>
      <c r="BN1491" s="3" t="s">
        <v>109</v>
      </c>
      <c r="BO1491" s="3" t="s">
        <v>109</v>
      </c>
      <c r="BP1491" s="3" t="s">
        <v>109</v>
      </c>
      <c r="BQ1491" s="3" t="s">
        <v>109</v>
      </c>
      <c r="BR1491" s="3" t="s">
        <v>109</v>
      </c>
      <c r="BS1491" s="3" t="s">
        <v>109</v>
      </c>
      <c r="BT1491" s="3" t="s">
        <v>109</v>
      </c>
      <c r="BU1491" s="3" t="s">
        <v>109</v>
      </c>
      <c r="BV1491" s="3" t="s">
        <v>109</v>
      </c>
      <c r="BW1491" s="3" t="s">
        <v>109</v>
      </c>
      <c r="BX1491" s="3" t="s">
        <v>109</v>
      </c>
      <c r="BY1491" s="3" t="s">
        <v>109</v>
      </c>
      <c r="BZ1491" s="3" t="s">
        <v>109</v>
      </c>
      <c r="CA1491" s="4">
        <v>2.4153000000000001E-2</v>
      </c>
      <c r="CB1491" s="3" t="s">
        <v>109</v>
      </c>
      <c r="CC1491" s="4">
        <v>317200</v>
      </c>
      <c r="CD1491" s="3" t="s">
        <v>109</v>
      </c>
      <c r="CE1491" s="3" t="s">
        <v>109</v>
      </c>
      <c r="CF1491" s="3" t="s">
        <v>109</v>
      </c>
      <c r="CG1491" s="3" t="s">
        <v>109</v>
      </c>
      <c r="CH1491" s="3" t="s">
        <v>6214</v>
      </c>
      <c r="CI1491" s="3" t="s">
        <v>109</v>
      </c>
      <c r="CJ1491" s="3" t="s">
        <v>109</v>
      </c>
      <c r="CK1491" s="3" t="s">
        <v>109</v>
      </c>
      <c r="CL1491" s="3" t="s">
        <v>109</v>
      </c>
      <c r="CM1491" s="3" t="s">
        <v>109</v>
      </c>
      <c r="CN1491" s="3" t="s">
        <v>109</v>
      </c>
      <c r="CO1491" s="3" t="s">
        <v>109</v>
      </c>
      <c r="CP1491" s="3" t="s">
        <v>109</v>
      </c>
      <c r="CQ1491" s="5" t="s">
        <v>113</v>
      </c>
      <c r="CR1491" s="5" t="s">
        <v>109</v>
      </c>
      <c r="CV1491" s="21" t="s">
        <v>113</v>
      </c>
    </row>
    <row r="1492" spans="1:101" x14ac:dyDescent="0.25">
      <c r="A1492" s="3" t="s">
        <v>6215</v>
      </c>
      <c r="B1492" s="3" t="s">
        <v>118</v>
      </c>
      <c r="C1492" s="4">
        <v>2.5474E-2</v>
      </c>
      <c r="D1492" s="3" t="s">
        <v>6216</v>
      </c>
      <c r="E1492" s="3" t="s">
        <v>6217</v>
      </c>
      <c r="F1492" s="3" t="s">
        <v>6218</v>
      </c>
      <c r="G1492" s="3" t="s">
        <v>106</v>
      </c>
      <c r="H1492" s="9">
        <v>47905</v>
      </c>
      <c r="I1492" s="3" t="s">
        <v>6172</v>
      </c>
      <c r="J1492" s="3" t="s">
        <v>6172</v>
      </c>
      <c r="K1492" s="4">
        <v>4140</v>
      </c>
      <c r="L1492" s="3" t="s">
        <v>109</v>
      </c>
      <c r="M1492" s="3" t="s">
        <v>109</v>
      </c>
      <c r="N1492" s="3" t="s">
        <v>109</v>
      </c>
      <c r="O1492" s="3" t="s">
        <v>109</v>
      </c>
      <c r="P1492" s="3" t="s">
        <v>109</v>
      </c>
      <c r="Q1492" s="11"/>
      <c r="R1492" s="8"/>
      <c r="S1492" s="3" t="s">
        <v>109</v>
      </c>
      <c r="T1492" s="3" t="s">
        <v>109</v>
      </c>
      <c r="U1492" s="3" t="s">
        <v>109</v>
      </c>
      <c r="V1492" s="3" t="s">
        <v>109</v>
      </c>
      <c r="W1492" s="3" t="s">
        <v>109</v>
      </c>
      <c r="X1492" s="3" t="s">
        <v>109</v>
      </c>
      <c r="Y1492" s="3" t="s">
        <v>109</v>
      </c>
      <c r="Z1492" s="3" t="s">
        <v>109</v>
      </c>
      <c r="AA1492" s="4">
        <v>1960</v>
      </c>
      <c r="AB1492" s="3" t="s">
        <v>109</v>
      </c>
      <c r="AC1492" s="5" t="s">
        <v>111</v>
      </c>
      <c r="AD1492" s="3" t="s">
        <v>111</v>
      </c>
      <c r="AE1492" s="3" t="s">
        <v>109</v>
      </c>
      <c r="AF1492" s="4">
        <v>3</v>
      </c>
      <c r="AG1492" s="3" t="s">
        <v>109</v>
      </c>
      <c r="AH1492" s="3" t="s">
        <v>111</v>
      </c>
      <c r="AI1492" s="3" t="s">
        <v>109</v>
      </c>
      <c r="AJ1492" s="13"/>
      <c r="AN1492" s="3" t="s">
        <v>109</v>
      </c>
      <c r="AO1492" s="2"/>
      <c r="AP1492" s="3" t="s">
        <v>109</v>
      </c>
      <c r="AQ1492" s="3" t="s">
        <v>109</v>
      </c>
      <c r="AR1492" s="3" t="s">
        <v>109</v>
      </c>
      <c r="AS1492" s="3" t="s">
        <v>109</v>
      </c>
      <c r="AT1492" s="3" t="s">
        <v>109</v>
      </c>
      <c r="AU1492" s="3" t="s">
        <v>109</v>
      </c>
      <c r="AV1492" s="3" t="s">
        <v>109</v>
      </c>
      <c r="AW1492" s="3" t="s">
        <v>109</v>
      </c>
      <c r="AX1492" s="3" t="s">
        <v>109</v>
      </c>
      <c r="AY1492" s="3" t="s">
        <v>109</v>
      </c>
      <c r="AZ1492" s="3" t="s">
        <v>109</v>
      </c>
      <c r="BA1492" s="3" t="s">
        <v>109</v>
      </c>
      <c r="BB1492" s="3" t="s">
        <v>109</v>
      </c>
      <c r="BC1492" s="3" t="s">
        <v>109</v>
      </c>
      <c r="BD1492" s="3" t="s">
        <v>109</v>
      </c>
      <c r="BE1492" s="3" t="s">
        <v>109</v>
      </c>
      <c r="BF1492" s="3" t="s">
        <v>109</v>
      </c>
      <c r="BG1492" s="3" t="s">
        <v>109</v>
      </c>
      <c r="BH1492" s="3" t="s">
        <v>109</v>
      </c>
      <c r="BI1492" s="3" t="s">
        <v>109</v>
      </c>
      <c r="BJ1492" s="3" t="s">
        <v>109</v>
      </c>
      <c r="BK1492" s="3" t="s">
        <v>109</v>
      </c>
      <c r="BM1492" s="3" t="s">
        <v>109</v>
      </c>
      <c r="BN1492" s="3" t="s">
        <v>109</v>
      </c>
      <c r="BO1492" s="3" t="s">
        <v>109</v>
      </c>
      <c r="BP1492" s="3" t="s">
        <v>109</v>
      </c>
      <c r="BQ1492" s="3" t="s">
        <v>109</v>
      </c>
      <c r="BR1492" s="3" t="s">
        <v>109</v>
      </c>
      <c r="BS1492" s="3" t="s">
        <v>109</v>
      </c>
      <c r="BT1492" s="3" t="s">
        <v>109</v>
      </c>
      <c r="BU1492" s="3" t="s">
        <v>109</v>
      </c>
      <c r="BV1492" s="3" t="s">
        <v>109</v>
      </c>
      <c r="BW1492" s="3" t="s">
        <v>109</v>
      </c>
      <c r="BX1492" s="3" t="s">
        <v>109</v>
      </c>
      <c r="BY1492" s="3" t="s">
        <v>109</v>
      </c>
      <c r="BZ1492" s="3" t="s">
        <v>109</v>
      </c>
      <c r="CA1492" s="4">
        <v>2.5474E-2</v>
      </c>
      <c r="CB1492" s="3" t="s">
        <v>109</v>
      </c>
      <c r="CC1492" s="4">
        <v>149100</v>
      </c>
      <c r="CD1492" s="3" t="s">
        <v>109</v>
      </c>
      <c r="CE1492" s="3" t="s">
        <v>109</v>
      </c>
      <c r="CF1492" s="3" t="s">
        <v>109</v>
      </c>
      <c r="CG1492" s="3" t="s">
        <v>109</v>
      </c>
      <c r="CH1492" s="3" t="s">
        <v>109</v>
      </c>
      <c r="CI1492" s="3" t="s">
        <v>109</v>
      </c>
      <c r="CJ1492" s="3" t="s">
        <v>109</v>
      </c>
      <c r="CK1492" s="3" t="s">
        <v>109</v>
      </c>
      <c r="CL1492" s="3" t="s">
        <v>109</v>
      </c>
      <c r="CM1492" s="3" t="s">
        <v>109</v>
      </c>
      <c r="CN1492" s="3" t="s">
        <v>109</v>
      </c>
      <c r="CO1492" s="3" t="s">
        <v>109</v>
      </c>
      <c r="CP1492" s="3" t="s">
        <v>109</v>
      </c>
      <c r="CQ1492" s="5" t="s">
        <v>113</v>
      </c>
      <c r="CR1492" s="5" t="s">
        <v>109</v>
      </c>
      <c r="CV1492" s="21" t="s">
        <v>113</v>
      </c>
      <c r="CW1492" s="11"/>
    </row>
    <row r="1493" spans="1:101" x14ac:dyDescent="0.25">
      <c r="A1493" s="3" t="s">
        <v>6219</v>
      </c>
      <c r="B1493" s="3" t="s">
        <v>118</v>
      </c>
      <c r="C1493" s="4">
        <v>2.5474E-2</v>
      </c>
      <c r="D1493" s="3" t="s">
        <v>6220</v>
      </c>
      <c r="E1493" s="3" t="s">
        <v>6221</v>
      </c>
      <c r="F1493" s="3" t="s">
        <v>6222</v>
      </c>
      <c r="G1493" s="3" t="s">
        <v>106</v>
      </c>
      <c r="H1493" s="9">
        <v>47905</v>
      </c>
      <c r="I1493" s="3" t="s">
        <v>6172</v>
      </c>
      <c r="J1493" s="3" t="s">
        <v>6172</v>
      </c>
      <c r="K1493" s="4">
        <v>11250</v>
      </c>
      <c r="L1493" s="3" t="s">
        <v>109</v>
      </c>
      <c r="M1493" s="3" t="s">
        <v>109</v>
      </c>
      <c r="N1493" s="3" t="s">
        <v>109</v>
      </c>
      <c r="O1493" s="3" t="s">
        <v>109</v>
      </c>
      <c r="P1493" s="3" t="s">
        <v>109</v>
      </c>
      <c r="Q1493" s="11"/>
      <c r="R1493" s="8"/>
      <c r="S1493" s="3" t="s">
        <v>109</v>
      </c>
      <c r="T1493" s="3" t="s">
        <v>109</v>
      </c>
      <c r="U1493" s="3" t="s">
        <v>109</v>
      </c>
      <c r="V1493" s="3" t="s">
        <v>109</v>
      </c>
      <c r="W1493" s="3" t="s">
        <v>109</v>
      </c>
      <c r="X1493" s="3" t="s">
        <v>109</v>
      </c>
      <c r="Y1493" s="3" t="s">
        <v>109</v>
      </c>
      <c r="Z1493" s="3" t="s">
        <v>109</v>
      </c>
      <c r="AA1493" s="4">
        <v>1999</v>
      </c>
      <c r="AB1493" s="3" t="s">
        <v>109</v>
      </c>
      <c r="AC1493" s="5" t="s">
        <v>135</v>
      </c>
      <c r="AD1493" s="3" t="s">
        <v>135</v>
      </c>
      <c r="AE1493" s="3" t="s">
        <v>109</v>
      </c>
      <c r="AF1493" s="4">
        <v>3</v>
      </c>
      <c r="AG1493" s="3" t="s">
        <v>109</v>
      </c>
      <c r="AH1493" s="3" t="s">
        <v>111</v>
      </c>
      <c r="AI1493" s="3" t="s">
        <v>109</v>
      </c>
      <c r="AJ1493" s="13"/>
      <c r="AN1493" s="3" t="s">
        <v>109</v>
      </c>
      <c r="AO1493" s="2"/>
      <c r="AP1493" s="3" t="s">
        <v>109</v>
      </c>
      <c r="AQ1493" s="3" t="s">
        <v>109</v>
      </c>
      <c r="AR1493" s="3" t="s">
        <v>109</v>
      </c>
      <c r="AS1493" s="3" t="s">
        <v>109</v>
      </c>
      <c r="AT1493" s="3" t="s">
        <v>109</v>
      </c>
      <c r="AU1493" s="3" t="s">
        <v>109</v>
      </c>
      <c r="AV1493" s="3" t="s">
        <v>109</v>
      </c>
      <c r="AW1493" s="3" t="s">
        <v>109</v>
      </c>
      <c r="AX1493" s="3" t="s">
        <v>109</v>
      </c>
      <c r="AY1493" s="3" t="s">
        <v>109</v>
      </c>
      <c r="AZ1493" s="3" t="s">
        <v>109</v>
      </c>
      <c r="BA1493" s="3" t="s">
        <v>109</v>
      </c>
      <c r="BB1493" s="3" t="s">
        <v>109</v>
      </c>
      <c r="BC1493" s="3" t="s">
        <v>109</v>
      </c>
      <c r="BD1493" s="3" t="s">
        <v>109</v>
      </c>
      <c r="BE1493" s="3" t="s">
        <v>109</v>
      </c>
      <c r="BF1493" s="3" t="s">
        <v>109</v>
      </c>
      <c r="BG1493" s="3" t="s">
        <v>109</v>
      </c>
      <c r="BH1493" s="3" t="s">
        <v>109</v>
      </c>
      <c r="BI1493" s="3" t="s">
        <v>109</v>
      </c>
      <c r="BJ1493" s="3" t="s">
        <v>109</v>
      </c>
      <c r="BK1493" s="3" t="s">
        <v>109</v>
      </c>
      <c r="BM1493" s="3" t="s">
        <v>109</v>
      </c>
      <c r="BN1493" s="3" t="s">
        <v>109</v>
      </c>
      <c r="BO1493" s="3" t="s">
        <v>109</v>
      </c>
      <c r="BP1493" s="3" t="s">
        <v>109</v>
      </c>
      <c r="BQ1493" s="3" t="s">
        <v>109</v>
      </c>
      <c r="BR1493" s="3" t="s">
        <v>109</v>
      </c>
      <c r="BS1493" s="3" t="s">
        <v>109</v>
      </c>
      <c r="BT1493" s="3" t="s">
        <v>109</v>
      </c>
      <c r="BU1493" s="3" t="s">
        <v>109</v>
      </c>
      <c r="BV1493" s="3" t="s">
        <v>109</v>
      </c>
      <c r="BW1493" s="3" t="s">
        <v>109</v>
      </c>
      <c r="BX1493" s="3" t="s">
        <v>109</v>
      </c>
      <c r="BY1493" s="3" t="s">
        <v>109</v>
      </c>
      <c r="BZ1493" s="3" t="s">
        <v>109</v>
      </c>
      <c r="CA1493" s="4">
        <v>2.5474E-2</v>
      </c>
      <c r="CB1493" s="3" t="s">
        <v>109</v>
      </c>
      <c r="CC1493" s="4">
        <v>489800</v>
      </c>
      <c r="CD1493" s="3" t="s">
        <v>109</v>
      </c>
      <c r="CE1493" s="3" t="s">
        <v>109</v>
      </c>
      <c r="CF1493" s="3" t="s">
        <v>109</v>
      </c>
      <c r="CG1493" s="3" t="s">
        <v>109</v>
      </c>
      <c r="CH1493" s="3" t="s">
        <v>6223</v>
      </c>
      <c r="CI1493" s="3" t="s">
        <v>109</v>
      </c>
      <c r="CJ1493" s="3" t="s">
        <v>109</v>
      </c>
      <c r="CK1493" s="3" t="s">
        <v>109</v>
      </c>
      <c r="CL1493" s="3" t="s">
        <v>109</v>
      </c>
      <c r="CM1493" s="3" t="s">
        <v>109</v>
      </c>
      <c r="CN1493" s="3" t="s">
        <v>109</v>
      </c>
      <c r="CO1493" s="3" t="s">
        <v>109</v>
      </c>
      <c r="CP1493" s="3" t="s">
        <v>109</v>
      </c>
      <c r="CQ1493" s="5" t="s">
        <v>113</v>
      </c>
      <c r="CR1493" s="5" t="s">
        <v>109</v>
      </c>
      <c r="CV1493" s="21" t="s">
        <v>113</v>
      </c>
      <c r="CW1493" s="11"/>
    </row>
    <row r="1494" spans="1:101" x14ac:dyDescent="0.25">
      <c r="A1494" s="3" t="s">
        <v>6224</v>
      </c>
      <c r="B1494" s="3" t="s">
        <v>199</v>
      </c>
      <c r="C1494" s="4">
        <v>2.4153000000000001E-2</v>
      </c>
      <c r="D1494" s="3" t="s">
        <v>6225</v>
      </c>
      <c r="E1494" s="3" t="s">
        <v>6226</v>
      </c>
      <c r="F1494" s="3" t="s">
        <v>6227</v>
      </c>
      <c r="G1494" s="3" t="s">
        <v>106</v>
      </c>
      <c r="H1494" s="4">
        <v>47905</v>
      </c>
      <c r="I1494" s="3" t="s">
        <v>6172</v>
      </c>
      <c r="J1494" s="3" t="s">
        <v>6172</v>
      </c>
      <c r="K1494" s="4">
        <v>15000</v>
      </c>
      <c r="L1494" s="3" t="s">
        <v>109</v>
      </c>
      <c r="M1494" s="3" t="s">
        <v>109</v>
      </c>
      <c r="N1494" s="3" t="s">
        <v>109</v>
      </c>
      <c r="O1494" s="3" t="s">
        <v>109</v>
      </c>
      <c r="P1494" s="3" t="s">
        <v>109</v>
      </c>
      <c r="Q1494" s="11"/>
      <c r="R1494" s="8"/>
      <c r="S1494" s="3" t="s">
        <v>109</v>
      </c>
      <c r="T1494" s="3" t="s">
        <v>109</v>
      </c>
      <c r="U1494" s="3" t="s">
        <v>109</v>
      </c>
      <c r="V1494" s="3" t="s">
        <v>109</v>
      </c>
      <c r="W1494" s="3" t="s">
        <v>109</v>
      </c>
      <c r="X1494" s="3" t="s">
        <v>109</v>
      </c>
      <c r="Y1494" s="3" t="s">
        <v>109</v>
      </c>
      <c r="Z1494" s="3" t="s">
        <v>109</v>
      </c>
      <c r="AA1494" s="4">
        <v>1999</v>
      </c>
      <c r="AB1494" s="3" t="s">
        <v>109</v>
      </c>
      <c r="AC1494" s="5" t="s">
        <v>135</v>
      </c>
      <c r="AD1494" s="3" t="s">
        <v>135</v>
      </c>
      <c r="AE1494" s="3" t="s">
        <v>109</v>
      </c>
      <c r="AF1494" s="4">
        <v>4</v>
      </c>
      <c r="AG1494" s="3" t="s">
        <v>109</v>
      </c>
      <c r="AH1494" s="3" t="s">
        <v>135</v>
      </c>
      <c r="AI1494" s="3" t="s">
        <v>109</v>
      </c>
      <c r="AJ1494" s="13"/>
      <c r="AN1494" s="3" t="s">
        <v>109</v>
      </c>
      <c r="AO1494" s="2"/>
      <c r="AP1494" s="3" t="s">
        <v>109</v>
      </c>
      <c r="AQ1494" s="3" t="s">
        <v>109</v>
      </c>
      <c r="AR1494" s="3" t="s">
        <v>109</v>
      </c>
      <c r="AS1494" s="3" t="s">
        <v>109</v>
      </c>
      <c r="AT1494" s="3" t="s">
        <v>109</v>
      </c>
      <c r="AU1494" s="3" t="s">
        <v>109</v>
      </c>
      <c r="AV1494" s="3" t="s">
        <v>109</v>
      </c>
      <c r="AW1494" s="3" t="s">
        <v>109</v>
      </c>
      <c r="AX1494" s="3" t="s">
        <v>109</v>
      </c>
      <c r="AY1494" s="3" t="s">
        <v>109</v>
      </c>
      <c r="AZ1494" s="3" t="s">
        <v>109</v>
      </c>
      <c r="BA1494" s="3" t="s">
        <v>109</v>
      </c>
      <c r="BB1494" s="3" t="s">
        <v>109</v>
      </c>
      <c r="BC1494" s="3" t="s">
        <v>109</v>
      </c>
      <c r="BD1494" s="3" t="s">
        <v>109</v>
      </c>
      <c r="BE1494" s="3" t="s">
        <v>109</v>
      </c>
      <c r="BF1494" s="3" t="s">
        <v>109</v>
      </c>
      <c r="BG1494" s="3" t="s">
        <v>109</v>
      </c>
      <c r="BH1494" s="3" t="s">
        <v>109</v>
      </c>
      <c r="BI1494" s="3" t="s">
        <v>109</v>
      </c>
      <c r="BJ1494" s="3" t="s">
        <v>109</v>
      </c>
      <c r="BK1494" s="3" t="s">
        <v>109</v>
      </c>
      <c r="BM1494" s="3" t="s">
        <v>109</v>
      </c>
      <c r="BN1494" s="3" t="s">
        <v>109</v>
      </c>
      <c r="BO1494" s="3" t="s">
        <v>109</v>
      </c>
      <c r="BP1494" s="3" t="s">
        <v>109</v>
      </c>
      <c r="BQ1494" s="3" t="s">
        <v>109</v>
      </c>
      <c r="BR1494" s="3" t="s">
        <v>109</v>
      </c>
      <c r="BS1494" s="3" t="s">
        <v>109</v>
      </c>
      <c r="BT1494" s="3" t="s">
        <v>109</v>
      </c>
      <c r="BU1494" s="3" t="s">
        <v>109</v>
      </c>
      <c r="BV1494" s="3" t="s">
        <v>109</v>
      </c>
      <c r="BW1494" s="3" t="s">
        <v>109</v>
      </c>
      <c r="BX1494" s="3" t="s">
        <v>109</v>
      </c>
      <c r="BY1494" s="3" t="s">
        <v>109</v>
      </c>
      <c r="BZ1494" s="3" t="s">
        <v>109</v>
      </c>
      <c r="CA1494" s="4">
        <v>2.4153000000000001E-2</v>
      </c>
      <c r="CB1494" s="3" t="s">
        <v>109</v>
      </c>
      <c r="CC1494" s="4">
        <v>621800</v>
      </c>
      <c r="CD1494" s="3" t="s">
        <v>109</v>
      </c>
      <c r="CE1494" s="3" t="s">
        <v>109</v>
      </c>
      <c r="CF1494" s="3" t="s">
        <v>109</v>
      </c>
      <c r="CG1494" s="3" t="s">
        <v>109</v>
      </c>
      <c r="CH1494" s="3" t="s">
        <v>6228</v>
      </c>
      <c r="CI1494" s="3" t="s">
        <v>109</v>
      </c>
      <c r="CJ1494" s="3" t="s">
        <v>109</v>
      </c>
      <c r="CK1494" s="3" t="s">
        <v>109</v>
      </c>
      <c r="CL1494" s="3" t="s">
        <v>109</v>
      </c>
      <c r="CM1494" s="3" t="s">
        <v>109</v>
      </c>
      <c r="CN1494" s="3" t="s">
        <v>109</v>
      </c>
      <c r="CO1494" s="3" t="s">
        <v>109</v>
      </c>
      <c r="CP1494" s="3" t="s">
        <v>109</v>
      </c>
      <c r="CQ1494" s="5" t="s">
        <v>113</v>
      </c>
      <c r="CR1494" s="5" t="s">
        <v>109</v>
      </c>
      <c r="CV1494" s="21" t="s">
        <v>113</v>
      </c>
    </row>
    <row r="1495" spans="1:101" x14ac:dyDescent="0.25">
      <c r="A1495" s="3" t="s">
        <v>6229</v>
      </c>
      <c r="B1495" s="3" t="s">
        <v>461</v>
      </c>
      <c r="C1495" s="4">
        <v>1.4767000000000001E-2</v>
      </c>
      <c r="D1495" s="3" t="s">
        <v>6230</v>
      </c>
      <c r="E1495" s="3" t="s">
        <v>6231</v>
      </c>
      <c r="F1495" s="3" t="s">
        <v>6232</v>
      </c>
      <c r="G1495" s="3" t="s">
        <v>106</v>
      </c>
      <c r="H1495" s="9">
        <v>47909</v>
      </c>
      <c r="I1495" s="3" t="s">
        <v>6172</v>
      </c>
      <c r="J1495" s="3" t="s">
        <v>6172</v>
      </c>
      <c r="K1495" s="4">
        <v>8490</v>
      </c>
      <c r="L1495" s="3" t="s">
        <v>109</v>
      </c>
      <c r="M1495" s="3" t="s">
        <v>109</v>
      </c>
      <c r="N1495" s="3" t="s">
        <v>109</v>
      </c>
      <c r="O1495" s="3" t="s">
        <v>109</v>
      </c>
      <c r="P1495" s="3" t="s">
        <v>109</v>
      </c>
      <c r="Q1495" s="11"/>
      <c r="R1495" s="8"/>
      <c r="S1495" s="3" t="s">
        <v>109</v>
      </c>
      <c r="T1495" s="3" t="s">
        <v>109</v>
      </c>
      <c r="U1495" s="3" t="s">
        <v>109</v>
      </c>
      <c r="V1495" s="3" t="s">
        <v>109</v>
      </c>
      <c r="W1495" s="3" t="s">
        <v>109</v>
      </c>
      <c r="X1495" s="3" t="s">
        <v>109</v>
      </c>
      <c r="Y1495" s="3" t="s">
        <v>109</v>
      </c>
      <c r="Z1495" s="3" t="s">
        <v>109</v>
      </c>
      <c r="AA1495" s="4">
        <v>2013</v>
      </c>
      <c r="AB1495" s="3" t="s">
        <v>109</v>
      </c>
      <c r="AC1495" s="5" t="s">
        <v>135</v>
      </c>
      <c r="AD1495" s="3" t="s">
        <v>135</v>
      </c>
      <c r="AE1495" s="3" t="s">
        <v>109</v>
      </c>
      <c r="AF1495" s="4">
        <v>4</v>
      </c>
      <c r="AG1495" s="3" t="s">
        <v>109</v>
      </c>
      <c r="AH1495" s="3" t="s">
        <v>111</v>
      </c>
      <c r="AI1495" s="3" t="s">
        <v>109</v>
      </c>
      <c r="AJ1495" s="13"/>
      <c r="AN1495" s="3" t="s">
        <v>109</v>
      </c>
      <c r="AO1495" s="2"/>
      <c r="AP1495" s="3" t="s">
        <v>109</v>
      </c>
      <c r="AQ1495" s="3" t="s">
        <v>109</v>
      </c>
      <c r="AR1495" s="3" t="s">
        <v>109</v>
      </c>
      <c r="AS1495" s="3" t="s">
        <v>109</v>
      </c>
      <c r="AT1495" s="3" t="s">
        <v>109</v>
      </c>
      <c r="AU1495" s="3" t="s">
        <v>109</v>
      </c>
      <c r="AV1495" s="3" t="s">
        <v>109</v>
      </c>
      <c r="AW1495" s="3" t="s">
        <v>109</v>
      </c>
      <c r="AX1495" s="3" t="s">
        <v>109</v>
      </c>
      <c r="AY1495" s="3" t="s">
        <v>109</v>
      </c>
      <c r="AZ1495" s="3" t="s">
        <v>109</v>
      </c>
      <c r="BA1495" s="3" t="s">
        <v>109</v>
      </c>
      <c r="BB1495" s="3" t="s">
        <v>109</v>
      </c>
      <c r="BC1495" s="3" t="s">
        <v>109</v>
      </c>
      <c r="BD1495" s="3" t="s">
        <v>109</v>
      </c>
      <c r="BE1495" s="3" t="s">
        <v>109</v>
      </c>
      <c r="BF1495" s="3" t="s">
        <v>109</v>
      </c>
      <c r="BG1495" s="3" t="s">
        <v>109</v>
      </c>
      <c r="BH1495" s="3" t="s">
        <v>109</v>
      </c>
      <c r="BI1495" s="3" t="s">
        <v>109</v>
      </c>
      <c r="BJ1495" s="3" t="s">
        <v>109</v>
      </c>
      <c r="BK1495" s="3" t="s">
        <v>109</v>
      </c>
      <c r="BM1495" s="3" t="s">
        <v>109</v>
      </c>
      <c r="BN1495" s="3" t="s">
        <v>109</v>
      </c>
      <c r="BO1495" s="3" t="s">
        <v>109</v>
      </c>
      <c r="BP1495" s="3" t="s">
        <v>109</v>
      </c>
      <c r="BQ1495" s="3" t="s">
        <v>109</v>
      </c>
      <c r="BR1495" s="3" t="s">
        <v>109</v>
      </c>
      <c r="BS1495" s="3" t="s">
        <v>109</v>
      </c>
      <c r="BT1495" s="3" t="s">
        <v>109</v>
      </c>
      <c r="BU1495" s="3" t="s">
        <v>109</v>
      </c>
      <c r="BV1495" s="3" t="s">
        <v>109</v>
      </c>
      <c r="BW1495" s="3" t="s">
        <v>109</v>
      </c>
      <c r="BX1495" s="3" t="s">
        <v>109</v>
      </c>
      <c r="BY1495" s="3" t="s">
        <v>109</v>
      </c>
      <c r="BZ1495" s="3" t="s">
        <v>109</v>
      </c>
      <c r="CA1495" s="4">
        <v>1.4767000000000001E-2</v>
      </c>
      <c r="CB1495" s="3" t="s">
        <v>109</v>
      </c>
      <c r="CC1495" s="4">
        <v>449000</v>
      </c>
      <c r="CD1495" s="3" t="s">
        <v>109</v>
      </c>
      <c r="CE1495" s="3" t="s">
        <v>109</v>
      </c>
      <c r="CF1495" s="3" t="s">
        <v>109</v>
      </c>
      <c r="CG1495" s="3" t="s">
        <v>109</v>
      </c>
      <c r="CH1495" s="3" t="s">
        <v>6233</v>
      </c>
      <c r="CI1495" s="3" t="s">
        <v>109</v>
      </c>
      <c r="CJ1495" s="3" t="s">
        <v>109</v>
      </c>
      <c r="CK1495" s="3" t="s">
        <v>109</v>
      </c>
      <c r="CL1495" s="3" t="s">
        <v>109</v>
      </c>
      <c r="CM1495" s="3" t="s">
        <v>109</v>
      </c>
      <c r="CN1495" s="3" t="s">
        <v>109</v>
      </c>
      <c r="CO1495" s="3" t="s">
        <v>109</v>
      </c>
      <c r="CP1495" s="3" t="s">
        <v>109</v>
      </c>
      <c r="CQ1495" s="5" t="s">
        <v>113</v>
      </c>
      <c r="CR1495" s="5" t="s">
        <v>109</v>
      </c>
      <c r="CV1495" s="21" t="s">
        <v>113</v>
      </c>
      <c r="CW1495" s="11"/>
    </row>
    <row r="1496" spans="1:101" x14ac:dyDescent="0.25">
      <c r="A1496" s="3" t="s">
        <v>6234</v>
      </c>
      <c r="B1496" s="3" t="s">
        <v>118</v>
      </c>
      <c r="C1496" s="4">
        <v>2.5474E-2</v>
      </c>
      <c r="D1496" s="3" t="s">
        <v>6235</v>
      </c>
      <c r="E1496" s="3" t="s">
        <v>6236</v>
      </c>
      <c r="F1496" s="3" t="s">
        <v>6237</v>
      </c>
      <c r="G1496" s="3" t="s">
        <v>106</v>
      </c>
      <c r="H1496" s="9">
        <v>47905</v>
      </c>
      <c r="I1496" s="3" t="s">
        <v>6172</v>
      </c>
      <c r="J1496" s="3" t="s">
        <v>6172</v>
      </c>
      <c r="K1496" s="4">
        <v>10830</v>
      </c>
      <c r="L1496" s="3" t="s">
        <v>109</v>
      </c>
      <c r="M1496" s="3" t="s">
        <v>109</v>
      </c>
      <c r="N1496" s="3" t="s">
        <v>109</v>
      </c>
      <c r="O1496" s="3" t="s">
        <v>109</v>
      </c>
      <c r="P1496" s="3" t="s">
        <v>109</v>
      </c>
      <c r="Q1496" s="11"/>
      <c r="R1496" s="8"/>
      <c r="S1496" s="3" t="s">
        <v>109</v>
      </c>
      <c r="T1496" s="3" t="s">
        <v>109</v>
      </c>
      <c r="U1496" s="3" t="s">
        <v>109</v>
      </c>
      <c r="V1496" s="3" t="s">
        <v>109</v>
      </c>
      <c r="W1496" s="3" t="s">
        <v>109</v>
      </c>
      <c r="X1496" s="3" t="s">
        <v>109</v>
      </c>
      <c r="Y1496" s="3" t="s">
        <v>109</v>
      </c>
      <c r="Z1496" s="3" t="s">
        <v>109</v>
      </c>
      <c r="AA1496" s="4">
        <v>1950</v>
      </c>
      <c r="AB1496" s="3" t="s">
        <v>109</v>
      </c>
      <c r="AC1496" s="5" t="s">
        <v>111</v>
      </c>
      <c r="AD1496" s="3" t="s">
        <v>135</v>
      </c>
      <c r="AE1496" s="3" t="s">
        <v>109</v>
      </c>
      <c r="AF1496" s="4">
        <v>4</v>
      </c>
      <c r="AG1496" s="3" t="s">
        <v>109</v>
      </c>
      <c r="AH1496" s="3" t="s">
        <v>111</v>
      </c>
      <c r="AI1496" s="3" t="s">
        <v>109</v>
      </c>
      <c r="AJ1496" s="13"/>
      <c r="AN1496" s="3" t="s">
        <v>109</v>
      </c>
      <c r="AO1496" s="2"/>
      <c r="AP1496" s="3" t="s">
        <v>109</v>
      </c>
      <c r="AQ1496" s="3" t="s">
        <v>109</v>
      </c>
      <c r="AR1496" s="3" t="s">
        <v>109</v>
      </c>
      <c r="AS1496" s="3" t="s">
        <v>109</v>
      </c>
      <c r="AT1496" s="3" t="s">
        <v>109</v>
      </c>
      <c r="AU1496" s="3" t="s">
        <v>109</v>
      </c>
      <c r="AV1496" s="3" t="s">
        <v>109</v>
      </c>
      <c r="AW1496" s="3" t="s">
        <v>109</v>
      </c>
      <c r="AX1496" s="3" t="s">
        <v>109</v>
      </c>
      <c r="AY1496" s="3" t="s">
        <v>109</v>
      </c>
      <c r="AZ1496" s="3" t="s">
        <v>109</v>
      </c>
      <c r="BA1496" s="3" t="s">
        <v>109</v>
      </c>
      <c r="BB1496" s="3" t="s">
        <v>109</v>
      </c>
      <c r="BC1496" s="3" t="s">
        <v>109</v>
      </c>
      <c r="BD1496" s="3" t="s">
        <v>109</v>
      </c>
      <c r="BE1496" s="3" t="s">
        <v>109</v>
      </c>
      <c r="BF1496" s="3" t="s">
        <v>109</v>
      </c>
      <c r="BG1496" s="3" t="s">
        <v>109</v>
      </c>
      <c r="BH1496" s="3" t="s">
        <v>109</v>
      </c>
      <c r="BI1496" s="3" t="s">
        <v>109</v>
      </c>
      <c r="BJ1496" s="3" t="s">
        <v>109</v>
      </c>
      <c r="BK1496" s="3" t="s">
        <v>109</v>
      </c>
      <c r="BM1496" s="3" t="s">
        <v>109</v>
      </c>
      <c r="BN1496" s="3" t="s">
        <v>109</v>
      </c>
      <c r="BO1496" s="3" t="s">
        <v>109</v>
      </c>
      <c r="BP1496" s="3" t="s">
        <v>109</v>
      </c>
      <c r="BQ1496" s="3" t="s">
        <v>109</v>
      </c>
      <c r="BR1496" s="3" t="s">
        <v>109</v>
      </c>
      <c r="BS1496" s="3" t="s">
        <v>109</v>
      </c>
      <c r="BT1496" s="3" t="s">
        <v>109</v>
      </c>
      <c r="BU1496" s="3" t="s">
        <v>109</v>
      </c>
      <c r="BV1496" s="3" t="s">
        <v>109</v>
      </c>
      <c r="BW1496" s="3" t="s">
        <v>109</v>
      </c>
      <c r="BX1496" s="3" t="s">
        <v>109</v>
      </c>
      <c r="BY1496" s="3" t="s">
        <v>109</v>
      </c>
      <c r="BZ1496" s="3" t="s">
        <v>109</v>
      </c>
      <c r="CA1496" s="4">
        <v>2.5474E-2</v>
      </c>
      <c r="CB1496" s="3" t="s">
        <v>109</v>
      </c>
      <c r="CC1496" s="4">
        <v>455000</v>
      </c>
      <c r="CD1496" s="3" t="s">
        <v>109</v>
      </c>
      <c r="CE1496" s="3" t="s">
        <v>109</v>
      </c>
      <c r="CF1496" s="3" t="s">
        <v>109</v>
      </c>
      <c r="CG1496" s="3" t="s">
        <v>109</v>
      </c>
      <c r="CH1496" s="3" t="s">
        <v>6238</v>
      </c>
      <c r="CI1496" s="3" t="s">
        <v>109</v>
      </c>
      <c r="CJ1496" s="3" t="s">
        <v>109</v>
      </c>
      <c r="CK1496" s="3" t="s">
        <v>109</v>
      </c>
      <c r="CL1496" s="3" t="s">
        <v>109</v>
      </c>
      <c r="CM1496" s="3" t="s">
        <v>109</v>
      </c>
      <c r="CN1496" s="3" t="s">
        <v>109</v>
      </c>
      <c r="CO1496" s="3" t="s">
        <v>109</v>
      </c>
      <c r="CP1496" s="3" t="s">
        <v>109</v>
      </c>
      <c r="CQ1496" s="5" t="s">
        <v>113</v>
      </c>
      <c r="CR1496" s="5" t="s">
        <v>109</v>
      </c>
      <c r="CV1496" s="21" t="s">
        <v>113</v>
      </c>
      <c r="CW1496" s="11"/>
    </row>
    <row r="1497" spans="1:101" x14ac:dyDescent="0.25">
      <c r="A1497" s="3" t="s">
        <v>6239</v>
      </c>
      <c r="B1497" s="3" t="s">
        <v>118</v>
      </c>
      <c r="C1497" s="4">
        <v>2.5474E-2</v>
      </c>
      <c r="D1497" s="3" t="s">
        <v>6240</v>
      </c>
      <c r="E1497" s="3" t="s">
        <v>6241</v>
      </c>
      <c r="F1497" s="3" t="s">
        <v>6242</v>
      </c>
      <c r="G1497" s="3" t="s">
        <v>106</v>
      </c>
      <c r="H1497" s="9">
        <v>47904</v>
      </c>
      <c r="I1497" s="3" t="s">
        <v>6172</v>
      </c>
      <c r="J1497" s="3" t="s">
        <v>6172</v>
      </c>
      <c r="K1497" s="4">
        <v>10620</v>
      </c>
      <c r="L1497" s="3" t="s">
        <v>109</v>
      </c>
      <c r="M1497" s="3" t="s">
        <v>109</v>
      </c>
      <c r="N1497" s="3" t="s">
        <v>109</v>
      </c>
      <c r="O1497" s="3" t="s">
        <v>109</v>
      </c>
      <c r="P1497" s="3" t="s">
        <v>109</v>
      </c>
      <c r="Q1497" s="11"/>
      <c r="R1497" s="8"/>
      <c r="S1497" s="3" t="s">
        <v>109</v>
      </c>
      <c r="T1497" s="3" t="s">
        <v>109</v>
      </c>
      <c r="U1497" s="3" t="s">
        <v>109</v>
      </c>
      <c r="V1497" s="3" t="s">
        <v>109</v>
      </c>
      <c r="W1497" s="3" t="s">
        <v>109</v>
      </c>
      <c r="X1497" s="3" t="s">
        <v>109</v>
      </c>
      <c r="Y1497" s="3" t="s">
        <v>109</v>
      </c>
      <c r="Z1497" s="3" t="s">
        <v>109</v>
      </c>
      <c r="AA1497" s="4">
        <v>1945</v>
      </c>
      <c r="AB1497" s="3" t="s">
        <v>109</v>
      </c>
      <c r="AC1497" s="5" t="s">
        <v>111</v>
      </c>
      <c r="AD1497" s="3" t="s">
        <v>111</v>
      </c>
      <c r="AE1497" s="3" t="s">
        <v>109</v>
      </c>
      <c r="AF1497" s="4">
        <v>3</v>
      </c>
      <c r="AG1497" s="3" t="s">
        <v>109</v>
      </c>
      <c r="AH1497" s="3" t="s">
        <v>123</v>
      </c>
      <c r="AI1497" s="3" t="s">
        <v>109</v>
      </c>
      <c r="AJ1497" s="13"/>
      <c r="AN1497" s="3" t="s">
        <v>109</v>
      </c>
      <c r="AO1497" s="2"/>
      <c r="AP1497" s="3" t="s">
        <v>109</v>
      </c>
      <c r="AQ1497" s="3" t="s">
        <v>109</v>
      </c>
      <c r="AR1497" s="3" t="s">
        <v>109</v>
      </c>
      <c r="AS1497" s="3" t="s">
        <v>109</v>
      </c>
      <c r="AT1497" s="3" t="s">
        <v>109</v>
      </c>
      <c r="AU1497" s="3" t="s">
        <v>109</v>
      </c>
      <c r="AV1497" s="3" t="s">
        <v>109</v>
      </c>
      <c r="AW1497" s="3" t="s">
        <v>109</v>
      </c>
      <c r="AX1497" s="3" t="s">
        <v>109</v>
      </c>
      <c r="AY1497" s="3" t="s">
        <v>109</v>
      </c>
      <c r="AZ1497" s="3" t="s">
        <v>109</v>
      </c>
      <c r="BA1497" s="3" t="s">
        <v>109</v>
      </c>
      <c r="BB1497" s="3" t="s">
        <v>109</v>
      </c>
      <c r="BC1497" s="3" t="s">
        <v>109</v>
      </c>
      <c r="BD1497" s="3" t="s">
        <v>109</v>
      </c>
      <c r="BE1497" s="3" t="s">
        <v>109</v>
      </c>
      <c r="BF1497" s="3" t="s">
        <v>109</v>
      </c>
      <c r="BG1497" s="3" t="s">
        <v>109</v>
      </c>
      <c r="BH1497" s="3" t="s">
        <v>109</v>
      </c>
      <c r="BI1497" s="3" t="s">
        <v>109</v>
      </c>
      <c r="BJ1497" s="3" t="s">
        <v>109</v>
      </c>
      <c r="BK1497" s="3" t="s">
        <v>109</v>
      </c>
      <c r="BM1497" s="3" t="s">
        <v>109</v>
      </c>
      <c r="BN1497" s="3" t="s">
        <v>109</v>
      </c>
      <c r="BO1497" s="3" t="s">
        <v>109</v>
      </c>
      <c r="BP1497" s="3" t="s">
        <v>109</v>
      </c>
      <c r="BQ1497" s="3" t="s">
        <v>109</v>
      </c>
      <c r="BR1497" s="3" t="s">
        <v>109</v>
      </c>
      <c r="BS1497" s="3" t="s">
        <v>109</v>
      </c>
      <c r="BT1497" s="3" t="s">
        <v>109</v>
      </c>
      <c r="BU1497" s="3" t="s">
        <v>109</v>
      </c>
      <c r="BV1497" s="3" t="s">
        <v>109</v>
      </c>
      <c r="BW1497" s="3" t="s">
        <v>109</v>
      </c>
      <c r="BX1497" s="3" t="s">
        <v>109</v>
      </c>
      <c r="BY1497" s="3" t="s">
        <v>109</v>
      </c>
      <c r="BZ1497" s="3" t="s">
        <v>109</v>
      </c>
      <c r="CA1497" s="4">
        <v>2.5474E-2</v>
      </c>
      <c r="CB1497" s="3" t="s">
        <v>109</v>
      </c>
      <c r="CC1497" s="4">
        <v>340800</v>
      </c>
      <c r="CD1497" s="3" t="s">
        <v>109</v>
      </c>
      <c r="CE1497" s="3" t="s">
        <v>109</v>
      </c>
      <c r="CF1497" s="3" t="s">
        <v>109</v>
      </c>
      <c r="CG1497" s="3" t="s">
        <v>109</v>
      </c>
      <c r="CH1497" s="3" t="s">
        <v>109</v>
      </c>
      <c r="CI1497" s="3" t="s">
        <v>109</v>
      </c>
      <c r="CJ1497" s="3" t="s">
        <v>109</v>
      </c>
      <c r="CK1497" s="3" t="s">
        <v>109</v>
      </c>
      <c r="CL1497" s="3" t="s">
        <v>109</v>
      </c>
      <c r="CM1497" s="3" t="s">
        <v>109</v>
      </c>
      <c r="CN1497" s="3" t="s">
        <v>109</v>
      </c>
      <c r="CO1497" s="3" t="s">
        <v>109</v>
      </c>
      <c r="CP1497" s="3" t="s">
        <v>109</v>
      </c>
      <c r="CQ1497" s="5" t="s">
        <v>113</v>
      </c>
      <c r="CR1497" s="5" t="s">
        <v>109</v>
      </c>
      <c r="CV1497" s="21" t="s">
        <v>113</v>
      </c>
      <c r="CW1497" s="11"/>
    </row>
    <row r="1498" spans="1:101" x14ac:dyDescent="0.25">
      <c r="A1498" s="3" t="s">
        <v>6243</v>
      </c>
      <c r="B1498" s="3" t="s">
        <v>118</v>
      </c>
      <c r="C1498" s="4">
        <v>2.5474E-2</v>
      </c>
      <c r="D1498" s="3" t="s">
        <v>6244</v>
      </c>
      <c r="E1498" s="3" t="s">
        <v>6245</v>
      </c>
      <c r="F1498" s="3" t="s">
        <v>6246</v>
      </c>
      <c r="G1498" s="3" t="s">
        <v>106</v>
      </c>
      <c r="H1498" s="4">
        <v>47904</v>
      </c>
      <c r="I1498" s="3" t="s">
        <v>6172</v>
      </c>
      <c r="J1498" s="3" t="s">
        <v>6172</v>
      </c>
      <c r="K1498" s="4">
        <v>3389</v>
      </c>
      <c r="L1498" s="3" t="s">
        <v>109</v>
      </c>
      <c r="M1498" s="3" t="s">
        <v>109</v>
      </c>
      <c r="N1498" s="3" t="s">
        <v>109</v>
      </c>
      <c r="O1498" s="3" t="s">
        <v>109</v>
      </c>
      <c r="P1498" s="3" t="s">
        <v>109</v>
      </c>
      <c r="Q1498" s="11"/>
      <c r="R1498" s="8"/>
      <c r="S1498" s="3" t="s">
        <v>109</v>
      </c>
      <c r="T1498" s="3" t="s">
        <v>109</v>
      </c>
      <c r="U1498" s="3" t="s">
        <v>109</v>
      </c>
      <c r="V1498" s="3" t="s">
        <v>109</v>
      </c>
      <c r="W1498" s="3" t="s">
        <v>109</v>
      </c>
      <c r="X1498" s="3" t="s">
        <v>109</v>
      </c>
      <c r="Y1498" s="3" t="s">
        <v>109</v>
      </c>
      <c r="Z1498" s="3" t="s">
        <v>109</v>
      </c>
      <c r="AA1498" s="4">
        <v>1948</v>
      </c>
      <c r="AB1498" s="3" t="s">
        <v>109</v>
      </c>
      <c r="AC1498" s="5" t="s">
        <v>111</v>
      </c>
      <c r="AD1498" s="3" t="s">
        <v>111</v>
      </c>
      <c r="AE1498" s="3" t="s">
        <v>109</v>
      </c>
      <c r="AF1498" s="4">
        <v>2</v>
      </c>
      <c r="AG1498" s="3" t="s">
        <v>109</v>
      </c>
      <c r="AH1498" s="3" t="s">
        <v>123</v>
      </c>
      <c r="AI1498" s="3" t="s">
        <v>109</v>
      </c>
      <c r="AJ1498" s="13"/>
      <c r="AN1498" s="3" t="s">
        <v>109</v>
      </c>
      <c r="AO1498" s="2"/>
      <c r="AP1498" s="3" t="s">
        <v>109</v>
      </c>
      <c r="AQ1498" s="3" t="s">
        <v>109</v>
      </c>
      <c r="AR1498" s="3" t="s">
        <v>109</v>
      </c>
      <c r="AS1498" s="3" t="s">
        <v>109</v>
      </c>
      <c r="AT1498" s="3" t="s">
        <v>109</v>
      </c>
      <c r="AU1498" s="3" t="s">
        <v>109</v>
      </c>
      <c r="AV1498" s="3" t="s">
        <v>109</v>
      </c>
      <c r="AW1498" s="3" t="s">
        <v>109</v>
      </c>
      <c r="AX1498" s="3" t="s">
        <v>109</v>
      </c>
      <c r="AY1498" s="3" t="s">
        <v>109</v>
      </c>
      <c r="AZ1498" s="3" t="s">
        <v>109</v>
      </c>
      <c r="BA1498" s="3" t="s">
        <v>109</v>
      </c>
      <c r="BB1498" s="3" t="s">
        <v>109</v>
      </c>
      <c r="BC1498" s="3" t="s">
        <v>109</v>
      </c>
      <c r="BD1498" s="3" t="s">
        <v>109</v>
      </c>
      <c r="BE1498" s="3" t="s">
        <v>109</v>
      </c>
      <c r="BF1498" s="3" t="s">
        <v>109</v>
      </c>
      <c r="BG1498" s="3" t="s">
        <v>109</v>
      </c>
      <c r="BH1498" s="3" t="s">
        <v>109</v>
      </c>
      <c r="BI1498" s="3" t="s">
        <v>109</v>
      </c>
      <c r="BJ1498" s="3" t="s">
        <v>109</v>
      </c>
      <c r="BK1498" s="3" t="s">
        <v>109</v>
      </c>
      <c r="BM1498" s="3" t="s">
        <v>109</v>
      </c>
      <c r="BN1498" s="3" t="s">
        <v>109</v>
      </c>
      <c r="BO1498" s="3" t="s">
        <v>109</v>
      </c>
      <c r="BP1498" s="3" t="s">
        <v>109</v>
      </c>
      <c r="BQ1498" s="3" t="s">
        <v>109</v>
      </c>
      <c r="BR1498" s="3" t="s">
        <v>109</v>
      </c>
      <c r="BS1498" s="3" t="s">
        <v>109</v>
      </c>
      <c r="BT1498" s="3" t="s">
        <v>109</v>
      </c>
      <c r="BU1498" s="3" t="s">
        <v>109</v>
      </c>
      <c r="BV1498" s="3" t="s">
        <v>109</v>
      </c>
      <c r="BW1498" s="3" t="s">
        <v>109</v>
      </c>
      <c r="BX1498" s="3" t="s">
        <v>109</v>
      </c>
      <c r="BY1498" s="3" t="s">
        <v>109</v>
      </c>
      <c r="BZ1498" s="3" t="s">
        <v>109</v>
      </c>
      <c r="CA1498" s="4">
        <v>2.5474E-2</v>
      </c>
      <c r="CB1498" s="3" t="s">
        <v>109</v>
      </c>
      <c r="CC1498" s="4">
        <v>113100</v>
      </c>
      <c r="CD1498" s="3" t="s">
        <v>109</v>
      </c>
      <c r="CE1498" s="3" t="s">
        <v>109</v>
      </c>
      <c r="CF1498" s="3" t="s">
        <v>109</v>
      </c>
      <c r="CG1498" s="3" t="s">
        <v>109</v>
      </c>
      <c r="CH1498" s="3" t="s">
        <v>12480</v>
      </c>
      <c r="CI1498" s="3" t="s">
        <v>109</v>
      </c>
      <c r="CJ1498" s="3" t="s">
        <v>109</v>
      </c>
      <c r="CK1498" s="3" t="s">
        <v>109</v>
      </c>
      <c r="CL1498" s="3" t="s">
        <v>109</v>
      </c>
      <c r="CM1498" s="3" t="s">
        <v>109</v>
      </c>
      <c r="CN1498" s="3" t="s">
        <v>109</v>
      </c>
      <c r="CO1498" s="3" t="s">
        <v>109</v>
      </c>
      <c r="CP1498" s="3" t="s">
        <v>109</v>
      </c>
      <c r="CQ1498" s="5" t="s">
        <v>113</v>
      </c>
      <c r="CR1498" s="5" t="s">
        <v>109</v>
      </c>
      <c r="CV1498" s="21">
        <v>1</v>
      </c>
    </row>
    <row r="1499" spans="1:101" x14ac:dyDescent="0.25">
      <c r="A1499" s="3" t="s">
        <v>6247</v>
      </c>
      <c r="B1499" s="3" t="s">
        <v>118</v>
      </c>
      <c r="C1499" s="4">
        <v>2.5474E-2</v>
      </c>
      <c r="D1499" s="3" t="s">
        <v>109</v>
      </c>
      <c r="E1499" s="3" t="s">
        <v>6248</v>
      </c>
      <c r="F1499" s="3" t="s">
        <v>6249</v>
      </c>
      <c r="G1499" s="3" t="s">
        <v>106</v>
      </c>
      <c r="H1499" s="4">
        <v>47905</v>
      </c>
      <c r="I1499" s="3" t="s">
        <v>6172</v>
      </c>
      <c r="J1499" s="3" t="s">
        <v>6172</v>
      </c>
      <c r="K1499" s="4">
        <v>11664</v>
      </c>
      <c r="L1499" s="3" t="s">
        <v>109</v>
      </c>
      <c r="M1499" s="3" t="s">
        <v>109</v>
      </c>
      <c r="N1499" s="3" t="s">
        <v>109</v>
      </c>
      <c r="O1499" s="3" t="s">
        <v>109</v>
      </c>
      <c r="P1499" s="3" t="s">
        <v>109</v>
      </c>
      <c r="Q1499" s="11"/>
      <c r="S1499" s="3" t="s">
        <v>109</v>
      </c>
      <c r="T1499" s="3" t="s">
        <v>109</v>
      </c>
      <c r="U1499" s="3" t="s">
        <v>109</v>
      </c>
      <c r="V1499" s="3" t="s">
        <v>109</v>
      </c>
      <c r="W1499" s="3" t="s">
        <v>109</v>
      </c>
      <c r="X1499" s="3" t="s">
        <v>109</v>
      </c>
      <c r="Y1499" s="3" t="s">
        <v>109</v>
      </c>
      <c r="Z1499" s="3" t="s">
        <v>109</v>
      </c>
      <c r="AA1499" s="4">
        <v>1950</v>
      </c>
      <c r="AB1499" s="3" t="s">
        <v>109</v>
      </c>
      <c r="AC1499" s="5" t="s">
        <v>111</v>
      </c>
      <c r="AD1499" s="3" t="s">
        <v>111</v>
      </c>
      <c r="AE1499" s="3" t="s">
        <v>109</v>
      </c>
      <c r="AF1499" s="4">
        <v>3</v>
      </c>
      <c r="AG1499" s="3" t="s">
        <v>109</v>
      </c>
      <c r="AH1499" s="3" t="s">
        <v>111</v>
      </c>
      <c r="AI1499" s="3" t="s">
        <v>109</v>
      </c>
      <c r="AJ1499" s="13"/>
      <c r="AN1499" s="3" t="s">
        <v>109</v>
      </c>
      <c r="AO1499" s="2"/>
      <c r="AP1499" s="3" t="s">
        <v>109</v>
      </c>
      <c r="AQ1499" s="3" t="s">
        <v>109</v>
      </c>
      <c r="AR1499" s="3" t="s">
        <v>109</v>
      </c>
      <c r="AS1499" s="3" t="s">
        <v>109</v>
      </c>
      <c r="AT1499" s="3" t="s">
        <v>109</v>
      </c>
      <c r="AU1499" s="3" t="s">
        <v>109</v>
      </c>
      <c r="AV1499" s="3" t="s">
        <v>109</v>
      </c>
      <c r="AW1499" s="3" t="s">
        <v>109</v>
      </c>
      <c r="AX1499" s="3" t="s">
        <v>109</v>
      </c>
      <c r="AY1499" s="3" t="s">
        <v>109</v>
      </c>
      <c r="AZ1499" s="3" t="s">
        <v>109</v>
      </c>
      <c r="BA1499" s="3" t="s">
        <v>109</v>
      </c>
      <c r="BB1499" s="3" t="s">
        <v>109</v>
      </c>
      <c r="BC1499" s="3" t="s">
        <v>109</v>
      </c>
      <c r="BD1499" s="3" t="s">
        <v>109</v>
      </c>
      <c r="BE1499" s="3" t="s">
        <v>109</v>
      </c>
      <c r="BF1499" s="3" t="s">
        <v>109</v>
      </c>
      <c r="BG1499" s="3" t="s">
        <v>109</v>
      </c>
      <c r="BH1499" s="3" t="s">
        <v>109</v>
      </c>
      <c r="BI1499" s="3" t="s">
        <v>109</v>
      </c>
      <c r="BJ1499" s="3" t="s">
        <v>109</v>
      </c>
      <c r="BK1499" s="3" t="s">
        <v>109</v>
      </c>
      <c r="BM1499" s="3" t="s">
        <v>109</v>
      </c>
      <c r="BN1499" s="3" t="s">
        <v>109</v>
      </c>
      <c r="BO1499" s="3" t="s">
        <v>109</v>
      </c>
      <c r="BP1499" s="3" t="s">
        <v>109</v>
      </c>
      <c r="BQ1499" s="3" t="s">
        <v>109</v>
      </c>
      <c r="BR1499" s="3" t="s">
        <v>109</v>
      </c>
      <c r="BS1499" s="3" t="s">
        <v>109</v>
      </c>
      <c r="BT1499" s="3" t="s">
        <v>109</v>
      </c>
      <c r="BU1499" s="3" t="s">
        <v>109</v>
      </c>
      <c r="BV1499" s="3" t="s">
        <v>109</v>
      </c>
      <c r="BW1499" s="3" t="s">
        <v>109</v>
      </c>
      <c r="BX1499" s="3" t="s">
        <v>109</v>
      </c>
      <c r="BY1499" s="3" t="s">
        <v>109</v>
      </c>
      <c r="BZ1499" s="3" t="s">
        <v>109</v>
      </c>
      <c r="CA1499" s="4">
        <v>2.5474E-2</v>
      </c>
      <c r="CB1499" s="3" t="s">
        <v>109</v>
      </c>
      <c r="CC1499" s="4">
        <v>378400</v>
      </c>
      <c r="CD1499" s="3" t="s">
        <v>109</v>
      </c>
      <c r="CE1499" s="3" t="s">
        <v>109</v>
      </c>
      <c r="CF1499" s="3" t="s">
        <v>109</v>
      </c>
      <c r="CG1499" s="3" t="s">
        <v>109</v>
      </c>
      <c r="CH1499" s="3" t="s">
        <v>6250</v>
      </c>
      <c r="CI1499" s="3" t="s">
        <v>109</v>
      </c>
      <c r="CJ1499" s="3" t="s">
        <v>109</v>
      </c>
      <c r="CK1499" s="3" t="s">
        <v>109</v>
      </c>
      <c r="CL1499" s="3" t="s">
        <v>109</v>
      </c>
      <c r="CM1499" s="3" t="s">
        <v>109</v>
      </c>
      <c r="CN1499" s="3" t="s">
        <v>109</v>
      </c>
      <c r="CO1499" s="3" t="s">
        <v>109</v>
      </c>
      <c r="CP1499" s="3" t="s">
        <v>109</v>
      </c>
      <c r="CQ1499" s="5" t="s">
        <v>126</v>
      </c>
      <c r="CR1499" s="5" t="s">
        <v>6251</v>
      </c>
      <c r="CV1499" s="21" t="s">
        <v>113</v>
      </c>
    </row>
    <row r="1500" spans="1:101" x14ac:dyDescent="0.25">
      <c r="A1500" s="3" t="s">
        <v>6252</v>
      </c>
      <c r="B1500" s="3" t="s">
        <v>118</v>
      </c>
      <c r="C1500" s="4">
        <v>2.5474E-2</v>
      </c>
      <c r="D1500" s="3" t="s">
        <v>6253</v>
      </c>
      <c r="E1500" s="3" t="s">
        <v>6254</v>
      </c>
      <c r="F1500" s="3" t="s">
        <v>6255</v>
      </c>
      <c r="G1500" s="3" t="s">
        <v>106</v>
      </c>
      <c r="H1500" s="4">
        <v>47901</v>
      </c>
      <c r="I1500" s="3" t="s">
        <v>6172</v>
      </c>
      <c r="J1500" s="3" t="s">
        <v>6172</v>
      </c>
      <c r="K1500" s="4">
        <v>3732</v>
      </c>
      <c r="L1500" s="3" t="s">
        <v>109</v>
      </c>
      <c r="M1500" s="3" t="s">
        <v>109</v>
      </c>
      <c r="N1500" s="3" t="s">
        <v>109</v>
      </c>
      <c r="O1500" s="3" t="s">
        <v>109</v>
      </c>
      <c r="P1500" s="3" t="s">
        <v>109</v>
      </c>
      <c r="Q1500" s="11"/>
      <c r="R1500" s="8"/>
      <c r="S1500" s="3" t="s">
        <v>109</v>
      </c>
      <c r="T1500" s="3" t="s">
        <v>109</v>
      </c>
      <c r="U1500" s="3" t="s">
        <v>109</v>
      </c>
      <c r="V1500" s="3" t="s">
        <v>109</v>
      </c>
      <c r="W1500" s="3" t="s">
        <v>109</v>
      </c>
      <c r="X1500" s="3" t="s">
        <v>109</v>
      </c>
      <c r="Y1500" s="3" t="s">
        <v>109</v>
      </c>
      <c r="Z1500" s="3" t="s">
        <v>109</v>
      </c>
      <c r="AA1500" s="4">
        <v>1967</v>
      </c>
      <c r="AB1500" s="3" t="s">
        <v>109</v>
      </c>
      <c r="AC1500" s="5" t="s">
        <v>111</v>
      </c>
      <c r="AD1500" s="3" t="s">
        <v>111</v>
      </c>
      <c r="AE1500" s="3" t="s">
        <v>109</v>
      </c>
      <c r="AF1500" s="4">
        <v>3</v>
      </c>
      <c r="AG1500" s="3" t="s">
        <v>109</v>
      </c>
      <c r="AH1500" s="3" t="s">
        <v>111</v>
      </c>
      <c r="AI1500" s="3" t="s">
        <v>109</v>
      </c>
      <c r="AJ1500" s="13"/>
      <c r="AN1500" s="3" t="s">
        <v>109</v>
      </c>
      <c r="AO1500" s="2"/>
      <c r="AP1500" s="3" t="s">
        <v>109</v>
      </c>
      <c r="AQ1500" s="3" t="s">
        <v>109</v>
      </c>
      <c r="AR1500" s="3" t="s">
        <v>109</v>
      </c>
      <c r="AS1500" s="3" t="s">
        <v>109</v>
      </c>
      <c r="AT1500" s="3" t="s">
        <v>109</v>
      </c>
      <c r="AU1500" s="3" t="s">
        <v>109</v>
      </c>
      <c r="AV1500" s="3" t="s">
        <v>109</v>
      </c>
      <c r="AW1500" s="3" t="s">
        <v>109</v>
      </c>
      <c r="AX1500" s="3" t="s">
        <v>109</v>
      </c>
      <c r="AY1500" s="3" t="s">
        <v>109</v>
      </c>
      <c r="AZ1500" s="3" t="s">
        <v>109</v>
      </c>
      <c r="BA1500" s="3" t="s">
        <v>109</v>
      </c>
      <c r="BB1500" s="3" t="s">
        <v>109</v>
      </c>
      <c r="BC1500" s="3" t="s">
        <v>109</v>
      </c>
      <c r="BD1500" s="3" t="s">
        <v>109</v>
      </c>
      <c r="BE1500" s="3" t="s">
        <v>109</v>
      </c>
      <c r="BF1500" s="3" t="s">
        <v>109</v>
      </c>
      <c r="BG1500" s="3" t="s">
        <v>109</v>
      </c>
      <c r="BH1500" s="3" t="s">
        <v>109</v>
      </c>
      <c r="BI1500" s="3" t="s">
        <v>109</v>
      </c>
      <c r="BJ1500" s="3" t="s">
        <v>109</v>
      </c>
      <c r="BK1500" s="3" t="s">
        <v>109</v>
      </c>
      <c r="BM1500" s="3" t="s">
        <v>109</v>
      </c>
      <c r="BN1500" s="3" t="s">
        <v>109</v>
      </c>
      <c r="BO1500" s="3" t="s">
        <v>109</v>
      </c>
      <c r="BP1500" s="3" t="s">
        <v>109</v>
      </c>
      <c r="BQ1500" s="3" t="s">
        <v>109</v>
      </c>
      <c r="BR1500" s="3" t="s">
        <v>109</v>
      </c>
      <c r="BS1500" s="3" t="s">
        <v>109</v>
      </c>
      <c r="BT1500" s="3" t="s">
        <v>109</v>
      </c>
      <c r="BU1500" s="3" t="s">
        <v>109</v>
      </c>
      <c r="BV1500" s="3" t="s">
        <v>109</v>
      </c>
      <c r="BW1500" s="3" t="s">
        <v>109</v>
      </c>
      <c r="BX1500" s="3" t="s">
        <v>109</v>
      </c>
      <c r="BY1500" s="3" t="s">
        <v>109</v>
      </c>
      <c r="BZ1500" s="3" t="s">
        <v>109</v>
      </c>
      <c r="CA1500" s="4">
        <v>2.5474E-2</v>
      </c>
      <c r="CB1500" s="3" t="s">
        <v>109</v>
      </c>
      <c r="CC1500" s="4">
        <v>114400</v>
      </c>
      <c r="CD1500" s="3" t="s">
        <v>109</v>
      </c>
      <c r="CE1500" s="3" t="s">
        <v>109</v>
      </c>
      <c r="CF1500" s="3" t="s">
        <v>109</v>
      </c>
      <c r="CG1500" s="3" t="s">
        <v>109</v>
      </c>
      <c r="CH1500" s="3" t="s">
        <v>6256</v>
      </c>
      <c r="CI1500" s="3" t="s">
        <v>109</v>
      </c>
      <c r="CJ1500" s="3" t="s">
        <v>109</v>
      </c>
      <c r="CK1500" s="3" t="s">
        <v>109</v>
      </c>
      <c r="CL1500" s="3" t="s">
        <v>109</v>
      </c>
      <c r="CM1500" s="3" t="s">
        <v>109</v>
      </c>
      <c r="CN1500" s="3" t="s">
        <v>109</v>
      </c>
      <c r="CO1500" s="3" t="s">
        <v>109</v>
      </c>
      <c r="CP1500" s="3" t="s">
        <v>109</v>
      </c>
      <c r="CQ1500" s="5" t="s">
        <v>113</v>
      </c>
      <c r="CR1500" s="5" t="s">
        <v>109</v>
      </c>
      <c r="CV1500" s="21" t="s">
        <v>113</v>
      </c>
      <c r="CW1500" s="11"/>
    </row>
    <row r="1501" spans="1:101" x14ac:dyDescent="0.25">
      <c r="A1501" s="3" t="s">
        <v>6257</v>
      </c>
      <c r="B1501" s="3" t="s">
        <v>118</v>
      </c>
      <c r="C1501" s="4">
        <v>2.5474E-2</v>
      </c>
      <c r="D1501" s="3" t="s">
        <v>6258</v>
      </c>
      <c r="E1501" s="3" t="s">
        <v>6259</v>
      </c>
      <c r="F1501" s="3" t="s">
        <v>6260</v>
      </c>
      <c r="G1501" s="3" t="s">
        <v>106</v>
      </c>
      <c r="H1501" s="9">
        <v>47905</v>
      </c>
      <c r="I1501" s="3" t="s">
        <v>6172</v>
      </c>
      <c r="J1501" s="3" t="s">
        <v>6172</v>
      </c>
      <c r="K1501" s="4">
        <v>6000</v>
      </c>
      <c r="L1501" s="3" t="s">
        <v>109</v>
      </c>
      <c r="M1501" s="3" t="s">
        <v>109</v>
      </c>
      <c r="N1501" s="3" t="s">
        <v>109</v>
      </c>
      <c r="O1501" s="3" t="s">
        <v>109</v>
      </c>
      <c r="P1501" s="3" t="s">
        <v>109</v>
      </c>
      <c r="Q1501" s="11"/>
      <c r="R1501" s="8"/>
      <c r="S1501" s="3" t="s">
        <v>109</v>
      </c>
      <c r="T1501" s="3" t="s">
        <v>109</v>
      </c>
      <c r="U1501" s="3" t="s">
        <v>109</v>
      </c>
      <c r="V1501" s="3" t="s">
        <v>109</v>
      </c>
      <c r="W1501" s="3" t="s">
        <v>109</v>
      </c>
      <c r="X1501" s="3" t="s">
        <v>109</v>
      </c>
      <c r="Y1501" s="3" t="s">
        <v>109</v>
      </c>
      <c r="Z1501" s="3" t="s">
        <v>109</v>
      </c>
      <c r="AA1501" s="4">
        <v>1975</v>
      </c>
      <c r="AB1501" s="3" t="s">
        <v>109</v>
      </c>
      <c r="AC1501" s="5" t="s">
        <v>111</v>
      </c>
      <c r="AD1501" s="3" t="s">
        <v>111</v>
      </c>
      <c r="AE1501" s="3" t="s">
        <v>109</v>
      </c>
      <c r="AF1501" s="4">
        <v>2</v>
      </c>
      <c r="AG1501" s="3" t="s">
        <v>109</v>
      </c>
      <c r="AH1501" s="3" t="s">
        <v>123</v>
      </c>
      <c r="AI1501" s="3" t="s">
        <v>109</v>
      </c>
      <c r="AJ1501" s="13"/>
      <c r="AN1501" s="3" t="s">
        <v>109</v>
      </c>
      <c r="AO1501" s="2"/>
      <c r="AP1501" s="3" t="s">
        <v>109</v>
      </c>
      <c r="AQ1501" s="3" t="s">
        <v>109</v>
      </c>
      <c r="AR1501" s="3" t="s">
        <v>109</v>
      </c>
      <c r="AS1501" s="3" t="s">
        <v>109</v>
      </c>
      <c r="AT1501" s="3" t="s">
        <v>109</v>
      </c>
      <c r="AU1501" s="3" t="s">
        <v>109</v>
      </c>
      <c r="AV1501" s="3" t="s">
        <v>109</v>
      </c>
      <c r="AW1501" s="3" t="s">
        <v>109</v>
      </c>
      <c r="AX1501" s="3" t="s">
        <v>109</v>
      </c>
      <c r="AY1501" s="3" t="s">
        <v>109</v>
      </c>
      <c r="AZ1501" s="3" t="s">
        <v>109</v>
      </c>
      <c r="BA1501" s="3" t="s">
        <v>109</v>
      </c>
      <c r="BB1501" s="3" t="s">
        <v>109</v>
      </c>
      <c r="BC1501" s="3" t="s">
        <v>109</v>
      </c>
      <c r="BD1501" s="3" t="s">
        <v>109</v>
      </c>
      <c r="BE1501" s="3" t="s">
        <v>109</v>
      </c>
      <c r="BF1501" s="3" t="s">
        <v>109</v>
      </c>
      <c r="BG1501" s="3" t="s">
        <v>109</v>
      </c>
      <c r="BH1501" s="3" t="s">
        <v>109</v>
      </c>
      <c r="BI1501" s="3" t="s">
        <v>109</v>
      </c>
      <c r="BJ1501" s="3" t="s">
        <v>109</v>
      </c>
      <c r="BK1501" s="3" t="s">
        <v>109</v>
      </c>
      <c r="BM1501" s="3" t="s">
        <v>109</v>
      </c>
      <c r="BN1501" s="3" t="s">
        <v>109</v>
      </c>
      <c r="BO1501" s="3" t="s">
        <v>109</v>
      </c>
      <c r="BP1501" s="3" t="s">
        <v>109</v>
      </c>
      <c r="BQ1501" s="3" t="s">
        <v>109</v>
      </c>
      <c r="BR1501" s="3" t="s">
        <v>109</v>
      </c>
      <c r="BS1501" s="3" t="s">
        <v>109</v>
      </c>
      <c r="BT1501" s="3" t="s">
        <v>109</v>
      </c>
      <c r="BU1501" s="3" t="s">
        <v>109</v>
      </c>
      <c r="BV1501" s="3" t="s">
        <v>109</v>
      </c>
      <c r="BW1501" s="3" t="s">
        <v>109</v>
      </c>
      <c r="BX1501" s="3" t="s">
        <v>109</v>
      </c>
      <c r="BY1501" s="3" t="s">
        <v>109</v>
      </c>
      <c r="BZ1501" s="3" t="s">
        <v>109</v>
      </c>
      <c r="CA1501" s="4">
        <v>2.5474E-2</v>
      </c>
      <c r="CB1501" s="3" t="s">
        <v>109</v>
      </c>
      <c r="CC1501" s="4">
        <v>157100</v>
      </c>
      <c r="CD1501" s="3" t="s">
        <v>109</v>
      </c>
      <c r="CE1501" s="3" t="s">
        <v>109</v>
      </c>
      <c r="CF1501" s="3" t="s">
        <v>109</v>
      </c>
      <c r="CG1501" s="3" t="s">
        <v>109</v>
      </c>
      <c r="CH1501" s="3" t="s">
        <v>109</v>
      </c>
      <c r="CI1501" s="3" t="s">
        <v>109</v>
      </c>
      <c r="CJ1501" s="3" t="s">
        <v>109</v>
      </c>
      <c r="CK1501" s="3" t="s">
        <v>109</v>
      </c>
      <c r="CL1501" s="3" t="s">
        <v>109</v>
      </c>
      <c r="CM1501" s="3" t="s">
        <v>109</v>
      </c>
      <c r="CN1501" s="3" t="s">
        <v>109</v>
      </c>
      <c r="CO1501" s="3" t="s">
        <v>109</v>
      </c>
      <c r="CP1501" s="3" t="s">
        <v>109</v>
      </c>
      <c r="CQ1501" s="5" t="s">
        <v>126</v>
      </c>
      <c r="CR1501" s="5" t="s">
        <v>6261</v>
      </c>
      <c r="CV1501" s="21" t="s">
        <v>113</v>
      </c>
      <c r="CW1501" s="11"/>
    </row>
    <row r="1502" spans="1:101" x14ac:dyDescent="0.25">
      <c r="A1502" s="3" t="s">
        <v>6262</v>
      </c>
      <c r="B1502" s="3" t="s">
        <v>118</v>
      </c>
      <c r="C1502" s="4">
        <v>2.5474E-2</v>
      </c>
      <c r="D1502" s="3" t="s">
        <v>6263</v>
      </c>
      <c r="E1502" s="3" t="s">
        <v>6264</v>
      </c>
      <c r="F1502" s="3" t="s">
        <v>6265</v>
      </c>
      <c r="G1502" s="3" t="s">
        <v>106</v>
      </c>
      <c r="H1502" s="9">
        <v>47904</v>
      </c>
      <c r="I1502" s="3" t="s">
        <v>6172</v>
      </c>
      <c r="J1502" s="3" t="s">
        <v>6172</v>
      </c>
      <c r="K1502" s="4">
        <v>4004</v>
      </c>
      <c r="L1502" s="3" t="s">
        <v>109</v>
      </c>
      <c r="M1502" s="3" t="s">
        <v>109</v>
      </c>
      <c r="N1502" s="3" t="s">
        <v>109</v>
      </c>
      <c r="O1502" s="3" t="s">
        <v>109</v>
      </c>
      <c r="P1502" s="3" t="s">
        <v>109</v>
      </c>
      <c r="Q1502" s="11"/>
      <c r="R1502" s="8"/>
      <c r="S1502" s="3" t="s">
        <v>109</v>
      </c>
      <c r="T1502" s="3" t="s">
        <v>109</v>
      </c>
      <c r="U1502" s="3" t="s">
        <v>109</v>
      </c>
      <c r="V1502" s="3" t="s">
        <v>109</v>
      </c>
      <c r="W1502" s="3" t="s">
        <v>109</v>
      </c>
      <c r="X1502" s="3" t="s">
        <v>109</v>
      </c>
      <c r="Y1502" s="3" t="s">
        <v>109</v>
      </c>
      <c r="Z1502" s="3" t="s">
        <v>109</v>
      </c>
      <c r="AA1502" s="4">
        <v>1965</v>
      </c>
      <c r="AB1502" s="3" t="s">
        <v>109</v>
      </c>
      <c r="AC1502" s="5" t="s">
        <v>135</v>
      </c>
      <c r="AD1502" s="3" t="s">
        <v>111</v>
      </c>
      <c r="AE1502" s="3" t="s">
        <v>109</v>
      </c>
      <c r="AF1502" s="4">
        <v>3</v>
      </c>
      <c r="AG1502" s="3" t="s">
        <v>109</v>
      </c>
      <c r="AH1502" s="3" t="s">
        <v>111</v>
      </c>
      <c r="AI1502" s="3" t="s">
        <v>109</v>
      </c>
      <c r="AJ1502" s="13"/>
      <c r="AN1502" s="3" t="s">
        <v>109</v>
      </c>
      <c r="AO1502" s="2"/>
      <c r="AP1502" s="3" t="s">
        <v>109</v>
      </c>
      <c r="AQ1502" s="3" t="s">
        <v>109</v>
      </c>
      <c r="AR1502" s="3" t="s">
        <v>109</v>
      </c>
      <c r="AS1502" s="3" t="s">
        <v>109</v>
      </c>
      <c r="AT1502" s="3" t="s">
        <v>109</v>
      </c>
      <c r="AU1502" s="3" t="s">
        <v>109</v>
      </c>
      <c r="AV1502" s="3" t="s">
        <v>109</v>
      </c>
      <c r="AW1502" s="3" t="s">
        <v>109</v>
      </c>
      <c r="AX1502" s="3" t="s">
        <v>109</v>
      </c>
      <c r="AY1502" s="3" t="s">
        <v>109</v>
      </c>
      <c r="AZ1502" s="3" t="s">
        <v>109</v>
      </c>
      <c r="BA1502" s="3" t="s">
        <v>109</v>
      </c>
      <c r="BB1502" s="3" t="s">
        <v>109</v>
      </c>
      <c r="BC1502" s="3" t="s">
        <v>109</v>
      </c>
      <c r="BD1502" s="3" t="s">
        <v>109</v>
      </c>
      <c r="BE1502" s="3" t="s">
        <v>109</v>
      </c>
      <c r="BF1502" s="3" t="s">
        <v>109</v>
      </c>
      <c r="BG1502" s="3" t="s">
        <v>109</v>
      </c>
      <c r="BH1502" s="3" t="s">
        <v>109</v>
      </c>
      <c r="BI1502" s="3" t="s">
        <v>109</v>
      </c>
      <c r="BJ1502" s="3" t="s">
        <v>109</v>
      </c>
      <c r="BK1502" s="3" t="s">
        <v>109</v>
      </c>
      <c r="BM1502" s="3" t="s">
        <v>109</v>
      </c>
      <c r="BN1502" s="3" t="s">
        <v>109</v>
      </c>
      <c r="BO1502" s="3" t="s">
        <v>109</v>
      </c>
      <c r="BP1502" s="3" t="s">
        <v>109</v>
      </c>
      <c r="BQ1502" s="3" t="s">
        <v>109</v>
      </c>
      <c r="BR1502" s="3" t="s">
        <v>109</v>
      </c>
      <c r="BS1502" s="3" t="s">
        <v>109</v>
      </c>
      <c r="BT1502" s="3" t="s">
        <v>109</v>
      </c>
      <c r="BU1502" s="3" t="s">
        <v>109</v>
      </c>
      <c r="BV1502" s="3" t="s">
        <v>109</v>
      </c>
      <c r="BW1502" s="3" t="s">
        <v>109</v>
      </c>
      <c r="BX1502" s="3" t="s">
        <v>109</v>
      </c>
      <c r="BY1502" s="3" t="s">
        <v>109</v>
      </c>
      <c r="BZ1502" s="3" t="s">
        <v>109</v>
      </c>
      <c r="CA1502" s="4">
        <v>2.5474E-2</v>
      </c>
      <c r="CB1502" s="3" t="s">
        <v>109</v>
      </c>
      <c r="CC1502" s="4">
        <v>170000</v>
      </c>
      <c r="CD1502" s="3" t="s">
        <v>109</v>
      </c>
      <c r="CE1502" s="3" t="s">
        <v>109</v>
      </c>
      <c r="CF1502" s="3" t="s">
        <v>109</v>
      </c>
      <c r="CG1502" s="3" t="s">
        <v>109</v>
      </c>
      <c r="CH1502" s="3" t="s">
        <v>6266</v>
      </c>
      <c r="CI1502" s="3" t="s">
        <v>109</v>
      </c>
      <c r="CJ1502" s="3" t="s">
        <v>109</v>
      </c>
      <c r="CK1502" s="3" t="s">
        <v>109</v>
      </c>
      <c r="CL1502" s="3" t="s">
        <v>109</v>
      </c>
      <c r="CM1502" s="3" t="s">
        <v>109</v>
      </c>
      <c r="CN1502" s="3" t="s">
        <v>109</v>
      </c>
      <c r="CO1502" s="3" t="s">
        <v>109</v>
      </c>
      <c r="CP1502" s="3" t="s">
        <v>109</v>
      </c>
      <c r="CQ1502" s="5" t="s">
        <v>113</v>
      </c>
      <c r="CR1502" s="5" t="s">
        <v>109</v>
      </c>
      <c r="CV1502" s="21" t="s">
        <v>113</v>
      </c>
      <c r="CW1502" s="11"/>
    </row>
    <row r="1503" spans="1:101" x14ac:dyDescent="0.25">
      <c r="A1503" s="3" t="s">
        <v>6267</v>
      </c>
      <c r="B1503" s="3" t="s">
        <v>118</v>
      </c>
      <c r="C1503" s="4">
        <v>2.5474E-2</v>
      </c>
      <c r="D1503" s="3" t="s">
        <v>6268</v>
      </c>
      <c r="E1503" s="3" t="s">
        <v>6269</v>
      </c>
      <c r="F1503" s="3" t="s">
        <v>6270</v>
      </c>
      <c r="G1503" s="3" t="s">
        <v>106</v>
      </c>
      <c r="H1503" s="9">
        <v>47904</v>
      </c>
      <c r="I1503" s="3" t="s">
        <v>6172</v>
      </c>
      <c r="J1503" s="3" t="s">
        <v>6172</v>
      </c>
      <c r="K1503" s="4">
        <v>4844</v>
      </c>
      <c r="L1503" s="3" t="s">
        <v>109</v>
      </c>
      <c r="M1503" s="3" t="s">
        <v>109</v>
      </c>
      <c r="N1503" s="3" t="s">
        <v>109</v>
      </c>
      <c r="O1503" s="3" t="s">
        <v>109</v>
      </c>
      <c r="P1503" s="3" t="s">
        <v>109</v>
      </c>
      <c r="Q1503" s="11"/>
      <c r="R1503" s="8"/>
      <c r="S1503" s="3" t="s">
        <v>109</v>
      </c>
      <c r="T1503" s="3" t="s">
        <v>109</v>
      </c>
      <c r="U1503" s="3" t="s">
        <v>109</v>
      </c>
      <c r="V1503" s="3" t="s">
        <v>109</v>
      </c>
      <c r="W1503" s="3" t="s">
        <v>109</v>
      </c>
      <c r="X1503" s="3" t="s">
        <v>109</v>
      </c>
      <c r="Y1503" s="3" t="s">
        <v>109</v>
      </c>
      <c r="Z1503" s="3" t="s">
        <v>109</v>
      </c>
      <c r="AA1503" s="4">
        <v>1957</v>
      </c>
      <c r="AB1503" s="3" t="s">
        <v>109</v>
      </c>
      <c r="AC1503" s="5" t="s">
        <v>123</v>
      </c>
      <c r="AD1503" s="3" t="s">
        <v>123</v>
      </c>
      <c r="AE1503" s="3" t="s">
        <v>109</v>
      </c>
      <c r="AF1503" s="4">
        <v>3</v>
      </c>
      <c r="AG1503" s="3" t="s">
        <v>109</v>
      </c>
      <c r="AH1503" s="3" t="s">
        <v>111</v>
      </c>
      <c r="AI1503" s="3" t="s">
        <v>109</v>
      </c>
      <c r="AJ1503" s="13"/>
      <c r="AN1503" s="3" t="s">
        <v>109</v>
      </c>
      <c r="AO1503" s="2"/>
      <c r="AP1503" s="3" t="s">
        <v>109</v>
      </c>
      <c r="AQ1503" s="3" t="s">
        <v>109</v>
      </c>
      <c r="AR1503" s="3" t="s">
        <v>109</v>
      </c>
      <c r="AS1503" s="3" t="s">
        <v>109</v>
      </c>
      <c r="AT1503" s="3" t="s">
        <v>109</v>
      </c>
      <c r="AU1503" s="3" t="s">
        <v>109</v>
      </c>
      <c r="AV1503" s="3" t="s">
        <v>109</v>
      </c>
      <c r="AW1503" s="3" t="s">
        <v>109</v>
      </c>
      <c r="AX1503" s="3" t="s">
        <v>109</v>
      </c>
      <c r="AY1503" s="3" t="s">
        <v>109</v>
      </c>
      <c r="AZ1503" s="3" t="s">
        <v>109</v>
      </c>
      <c r="BA1503" s="3" t="s">
        <v>109</v>
      </c>
      <c r="BB1503" s="3" t="s">
        <v>109</v>
      </c>
      <c r="BC1503" s="3" t="s">
        <v>109</v>
      </c>
      <c r="BD1503" s="3" t="s">
        <v>109</v>
      </c>
      <c r="BE1503" s="3" t="s">
        <v>109</v>
      </c>
      <c r="BF1503" s="3" t="s">
        <v>109</v>
      </c>
      <c r="BG1503" s="3" t="s">
        <v>109</v>
      </c>
      <c r="BH1503" s="3" t="s">
        <v>109</v>
      </c>
      <c r="BI1503" s="3" t="s">
        <v>109</v>
      </c>
      <c r="BJ1503" s="3" t="s">
        <v>109</v>
      </c>
      <c r="BK1503" s="3" t="s">
        <v>109</v>
      </c>
      <c r="BM1503" s="3" t="s">
        <v>109</v>
      </c>
      <c r="BN1503" s="3" t="s">
        <v>109</v>
      </c>
      <c r="BO1503" s="3" t="s">
        <v>109</v>
      </c>
      <c r="BP1503" s="3" t="s">
        <v>109</v>
      </c>
      <c r="BQ1503" s="3" t="s">
        <v>109</v>
      </c>
      <c r="BR1503" s="3" t="s">
        <v>109</v>
      </c>
      <c r="BS1503" s="3" t="s">
        <v>109</v>
      </c>
      <c r="BT1503" s="3" t="s">
        <v>109</v>
      </c>
      <c r="BU1503" s="3" t="s">
        <v>109</v>
      </c>
      <c r="BV1503" s="3" t="s">
        <v>109</v>
      </c>
      <c r="BW1503" s="3" t="s">
        <v>109</v>
      </c>
      <c r="BX1503" s="3" t="s">
        <v>109</v>
      </c>
      <c r="BY1503" s="3" t="s">
        <v>109</v>
      </c>
      <c r="BZ1503" s="3" t="s">
        <v>109</v>
      </c>
      <c r="CA1503" s="4">
        <v>2.5474E-2</v>
      </c>
      <c r="CB1503" s="3" t="s">
        <v>109</v>
      </c>
      <c r="CC1503" s="4">
        <v>96200</v>
      </c>
      <c r="CD1503" s="3" t="s">
        <v>109</v>
      </c>
      <c r="CE1503" s="3" t="s">
        <v>109</v>
      </c>
      <c r="CF1503" s="3" t="s">
        <v>109</v>
      </c>
      <c r="CG1503" s="3" t="s">
        <v>109</v>
      </c>
      <c r="CH1503" s="3" t="s">
        <v>109</v>
      </c>
      <c r="CI1503" s="3" t="s">
        <v>109</v>
      </c>
      <c r="CJ1503" s="3" t="s">
        <v>109</v>
      </c>
      <c r="CK1503" s="3" t="s">
        <v>109</v>
      </c>
      <c r="CL1503" s="3" t="s">
        <v>109</v>
      </c>
      <c r="CM1503" s="3" t="s">
        <v>109</v>
      </c>
      <c r="CN1503" s="3" t="s">
        <v>109</v>
      </c>
      <c r="CO1503" s="3" t="s">
        <v>109</v>
      </c>
      <c r="CP1503" s="3" t="s">
        <v>109</v>
      </c>
      <c r="CQ1503" s="5" t="s">
        <v>126</v>
      </c>
      <c r="CR1503" s="5" t="s">
        <v>6271</v>
      </c>
      <c r="CV1503" s="21" t="s">
        <v>113</v>
      </c>
      <c r="CW1503" s="11"/>
    </row>
    <row r="1504" spans="1:101" x14ac:dyDescent="0.25">
      <c r="A1504" s="3" t="s">
        <v>6272</v>
      </c>
      <c r="B1504" s="3" t="s">
        <v>118</v>
      </c>
      <c r="C1504" s="4">
        <v>2.5474E-2</v>
      </c>
      <c r="D1504" s="3" t="s">
        <v>6273</v>
      </c>
      <c r="E1504" s="3" t="s">
        <v>6274</v>
      </c>
      <c r="F1504" s="3" t="s">
        <v>6275</v>
      </c>
      <c r="G1504" s="3" t="s">
        <v>106</v>
      </c>
      <c r="H1504" s="9">
        <v>47905</v>
      </c>
      <c r="I1504" s="3" t="s">
        <v>6172</v>
      </c>
      <c r="J1504" s="3" t="s">
        <v>6172</v>
      </c>
      <c r="K1504" s="4">
        <v>3836</v>
      </c>
      <c r="L1504" s="3" t="s">
        <v>109</v>
      </c>
      <c r="M1504" s="3" t="s">
        <v>109</v>
      </c>
      <c r="N1504" s="3" t="s">
        <v>109</v>
      </c>
      <c r="O1504" s="3" t="s">
        <v>109</v>
      </c>
      <c r="P1504" s="3" t="s">
        <v>109</v>
      </c>
      <c r="Q1504" s="11"/>
      <c r="R1504" s="8"/>
      <c r="S1504" s="3" t="s">
        <v>109</v>
      </c>
      <c r="T1504" s="3" t="s">
        <v>109</v>
      </c>
      <c r="U1504" s="3" t="s">
        <v>109</v>
      </c>
      <c r="V1504" s="3" t="s">
        <v>109</v>
      </c>
      <c r="W1504" s="3" t="s">
        <v>109</v>
      </c>
      <c r="X1504" s="3" t="s">
        <v>109</v>
      </c>
      <c r="Y1504" s="3" t="s">
        <v>109</v>
      </c>
      <c r="Z1504" s="3" t="s">
        <v>109</v>
      </c>
      <c r="AA1504" s="4">
        <v>1950</v>
      </c>
      <c r="AB1504" s="3" t="s">
        <v>109</v>
      </c>
      <c r="AC1504" s="5" t="s">
        <v>123</v>
      </c>
      <c r="AD1504" s="3" t="s">
        <v>111</v>
      </c>
      <c r="AE1504" s="3" t="s">
        <v>109</v>
      </c>
      <c r="AF1504" s="4">
        <v>2</v>
      </c>
      <c r="AG1504" s="3" t="s">
        <v>109</v>
      </c>
      <c r="AH1504" s="3" t="s">
        <v>123</v>
      </c>
      <c r="AI1504" s="3" t="s">
        <v>109</v>
      </c>
      <c r="AJ1504" s="13"/>
      <c r="AN1504" s="3" t="s">
        <v>109</v>
      </c>
      <c r="AO1504" s="2"/>
      <c r="AP1504" s="3" t="s">
        <v>109</v>
      </c>
      <c r="AQ1504" s="3" t="s">
        <v>109</v>
      </c>
      <c r="AR1504" s="3" t="s">
        <v>109</v>
      </c>
      <c r="AS1504" s="3" t="s">
        <v>109</v>
      </c>
      <c r="AT1504" s="3" t="s">
        <v>109</v>
      </c>
      <c r="AU1504" s="3" t="s">
        <v>109</v>
      </c>
      <c r="AV1504" s="3" t="s">
        <v>109</v>
      </c>
      <c r="AW1504" s="3" t="s">
        <v>109</v>
      </c>
      <c r="AX1504" s="3" t="s">
        <v>109</v>
      </c>
      <c r="AY1504" s="3" t="s">
        <v>109</v>
      </c>
      <c r="AZ1504" s="3" t="s">
        <v>109</v>
      </c>
      <c r="BA1504" s="3" t="s">
        <v>109</v>
      </c>
      <c r="BB1504" s="3" t="s">
        <v>109</v>
      </c>
      <c r="BC1504" s="3" t="s">
        <v>109</v>
      </c>
      <c r="BD1504" s="3" t="s">
        <v>109</v>
      </c>
      <c r="BE1504" s="3" t="s">
        <v>109</v>
      </c>
      <c r="BF1504" s="3" t="s">
        <v>109</v>
      </c>
      <c r="BG1504" s="3" t="s">
        <v>109</v>
      </c>
      <c r="BH1504" s="3" t="s">
        <v>109</v>
      </c>
      <c r="BI1504" s="3" t="s">
        <v>109</v>
      </c>
      <c r="BJ1504" s="3" t="s">
        <v>109</v>
      </c>
      <c r="BK1504" s="3" t="s">
        <v>109</v>
      </c>
      <c r="BM1504" s="3" t="s">
        <v>109</v>
      </c>
      <c r="BN1504" s="3" t="s">
        <v>109</v>
      </c>
      <c r="BO1504" s="3" t="s">
        <v>109</v>
      </c>
      <c r="BP1504" s="3" t="s">
        <v>109</v>
      </c>
      <c r="BQ1504" s="3" t="s">
        <v>109</v>
      </c>
      <c r="BR1504" s="3" t="s">
        <v>109</v>
      </c>
      <c r="BS1504" s="3" t="s">
        <v>109</v>
      </c>
      <c r="BT1504" s="3" t="s">
        <v>109</v>
      </c>
      <c r="BU1504" s="3" t="s">
        <v>109</v>
      </c>
      <c r="BV1504" s="3" t="s">
        <v>109</v>
      </c>
      <c r="BW1504" s="3" t="s">
        <v>109</v>
      </c>
      <c r="BX1504" s="3" t="s">
        <v>109</v>
      </c>
      <c r="BY1504" s="3" t="s">
        <v>109</v>
      </c>
      <c r="BZ1504" s="3" t="s">
        <v>109</v>
      </c>
      <c r="CA1504" s="4">
        <v>2.5474E-2</v>
      </c>
      <c r="CB1504" s="3" t="s">
        <v>109</v>
      </c>
      <c r="CC1504" s="4">
        <v>77800</v>
      </c>
      <c r="CD1504" s="3" t="s">
        <v>109</v>
      </c>
      <c r="CE1504" s="3" t="s">
        <v>109</v>
      </c>
      <c r="CF1504" s="3" t="s">
        <v>109</v>
      </c>
      <c r="CG1504" s="3" t="s">
        <v>109</v>
      </c>
      <c r="CH1504" s="3" t="s">
        <v>6276</v>
      </c>
      <c r="CI1504" s="3" t="s">
        <v>109</v>
      </c>
      <c r="CJ1504" s="3" t="s">
        <v>109</v>
      </c>
      <c r="CK1504" s="3" t="s">
        <v>109</v>
      </c>
      <c r="CL1504" s="3" t="s">
        <v>109</v>
      </c>
      <c r="CM1504" s="3" t="s">
        <v>109</v>
      </c>
      <c r="CN1504" s="3" t="s">
        <v>109</v>
      </c>
      <c r="CO1504" s="3" t="s">
        <v>109</v>
      </c>
      <c r="CP1504" s="3" t="s">
        <v>109</v>
      </c>
      <c r="CQ1504" s="5" t="s">
        <v>113</v>
      </c>
      <c r="CR1504" s="5" t="s">
        <v>109</v>
      </c>
      <c r="CV1504" s="21" t="s">
        <v>113</v>
      </c>
      <c r="CW1504" s="11"/>
    </row>
    <row r="1505" spans="1:101" x14ac:dyDescent="0.25">
      <c r="A1505" s="3" t="s">
        <v>6277</v>
      </c>
      <c r="B1505" s="3" t="s">
        <v>118</v>
      </c>
      <c r="C1505" s="4">
        <v>2.5474E-2</v>
      </c>
      <c r="D1505" s="3" t="s">
        <v>6278</v>
      </c>
      <c r="E1505" s="3" t="s">
        <v>6279</v>
      </c>
      <c r="F1505" s="3" t="s">
        <v>6280</v>
      </c>
      <c r="G1505" s="3" t="s">
        <v>106</v>
      </c>
      <c r="H1505" s="9">
        <v>47904</v>
      </c>
      <c r="I1505" s="3" t="s">
        <v>6172</v>
      </c>
      <c r="J1505" s="3" t="s">
        <v>6172</v>
      </c>
      <c r="K1505" s="4">
        <v>2550</v>
      </c>
      <c r="L1505" s="3" t="s">
        <v>109</v>
      </c>
      <c r="M1505" s="3" t="s">
        <v>109</v>
      </c>
      <c r="N1505" s="3" t="s">
        <v>109</v>
      </c>
      <c r="O1505" s="3" t="s">
        <v>109</v>
      </c>
      <c r="P1505" s="3" t="s">
        <v>109</v>
      </c>
      <c r="Q1505" s="11"/>
      <c r="R1505" s="8"/>
      <c r="S1505" s="3" t="s">
        <v>109</v>
      </c>
      <c r="T1505" s="3" t="s">
        <v>109</v>
      </c>
      <c r="U1505" s="3" t="s">
        <v>109</v>
      </c>
      <c r="V1505" s="3" t="s">
        <v>109</v>
      </c>
      <c r="W1505" s="3" t="s">
        <v>109</v>
      </c>
      <c r="X1505" s="3" t="s">
        <v>109</v>
      </c>
      <c r="Y1505" s="3" t="s">
        <v>109</v>
      </c>
      <c r="Z1505" s="3" t="s">
        <v>109</v>
      </c>
      <c r="AA1505" s="4">
        <v>1950</v>
      </c>
      <c r="AB1505" s="3" t="s">
        <v>109</v>
      </c>
      <c r="AC1505" s="5" t="s">
        <v>123</v>
      </c>
      <c r="AD1505" s="3" t="s">
        <v>111</v>
      </c>
      <c r="AE1505" s="3" t="s">
        <v>109</v>
      </c>
      <c r="AF1505" s="4">
        <v>2</v>
      </c>
      <c r="AG1505" s="3" t="s">
        <v>109</v>
      </c>
      <c r="AH1505" s="3" t="s">
        <v>123</v>
      </c>
      <c r="AI1505" s="3" t="s">
        <v>109</v>
      </c>
      <c r="AJ1505" s="13"/>
      <c r="AN1505" s="3" t="s">
        <v>109</v>
      </c>
      <c r="AO1505" s="2"/>
      <c r="AP1505" s="3" t="s">
        <v>109</v>
      </c>
      <c r="AQ1505" s="3" t="s">
        <v>109</v>
      </c>
      <c r="AR1505" s="3" t="s">
        <v>109</v>
      </c>
      <c r="AS1505" s="3" t="s">
        <v>109</v>
      </c>
      <c r="AT1505" s="3" t="s">
        <v>109</v>
      </c>
      <c r="AU1505" s="3" t="s">
        <v>109</v>
      </c>
      <c r="AV1505" s="3" t="s">
        <v>109</v>
      </c>
      <c r="AW1505" s="3" t="s">
        <v>109</v>
      </c>
      <c r="AX1505" s="3" t="s">
        <v>109</v>
      </c>
      <c r="AY1505" s="3" t="s">
        <v>109</v>
      </c>
      <c r="AZ1505" s="3" t="s">
        <v>109</v>
      </c>
      <c r="BA1505" s="3" t="s">
        <v>109</v>
      </c>
      <c r="BB1505" s="3" t="s">
        <v>109</v>
      </c>
      <c r="BC1505" s="3" t="s">
        <v>109</v>
      </c>
      <c r="BD1505" s="3" t="s">
        <v>109</v>
      </c>
      <c r="BE1505" s="3" t="s">
        <v>109</v>
      </c>
      <c r="BF1505" s="3" t="s">
        <v>109</v>
      </c>
      <c r="BG1505" s="3" t="s">
        <v>109</v>
      </c>
      <c r="BH1505" s="3" t="s">
        <v>109</v>
      </c>
      <c r="BI1505" s="3" t="s">
        <v>109</v>
      </c>
      <c r="BJ1505" s="3" t="s">
        <v>109</v>
      </c>
      <c r="BK1505" s="3" t="s">
        <v>109</v>
      </c>
      <c r="BM1505" s="3" t="s">
        <v>109</v>
      </c>
      <c r="BN1505" s="3" t="s">
        <v>109</v>
      </c>
      <c r="BO1505" s="3" t="s">
        <v>109</v>
      </c>
      <c r="BP1505" s="3" t="s">
        <v>109</v>
      </c>
      <c r="BQ1505" s="3" t="s">
        <v>109</v>
      </c>
      <c r="BR1505" s="3" t="s">
        <v>109</v>
      </c>
      <c r="BS1505" s="3" t="s">
        <v>109</v>
      </c>
      <c r="BT1505" s="3" t="s">
        <v>109</v>
      </c>
      <c r="BU1505" s="3" t="s">
        <v>109</v>
      </c>
      <c r="BV1505" s="3" t="s">
        <v>109</v>
      </c>
      <c r="BW1505" s="3" t="s">
        <v>109</v>
      </c>
      <c r="BX1505" s="3" t="s">
        <v>109</v>
      </c>
      <c r="BY1505" s="3" t="s">
        <v>109</v>
      </c>
      <c r="BZ1505" s="3" t="s">
        <v>109</v>
      </c>
      <c r="CA1505" s="4">
        <v>2.5474E-2</v>
      </c>
      <c r="CB1505" s="3" t="s">
        <v>109</v>
      </c>
      <c r="CC1505" s="4">
        <v>51100</v>
      </c>
      <c r="CD1505" s="3" t="s">
        <v>109</v>
      </c>
      <c r="CE1505" s="3" t="s">
        <v>109</v>
      </c>
      <c r="CF1505" s="3" t="s">
        <v>109</v>
      </c>
      <c r="CG1505" s="3" t="s">
        <v>109</v>
      </c>
      <c r="CH1505" s="3" t="s">
        <v>6281</v>
      </c>
      <c r="CI1505" s="3" t="s">
        <v>109</v>
      </c>
      <c r="CJ1505" s="3" t="s">
        <v>109</v>
      </c>
      <c r="CK1505" s="3" t="s">
        <v>109</v>
      </c>
      <c r="CL1505" s="3" t="s">
        <v>109</v>
      </c>
      <c r="CM1505" s="3" t="s">
        <v>109</v>
      </c>
      <c r="CN1505" s="3" t="s">
        <v>109</v>
      </c>
      <c r="CO1505" s="3" t="s">
        <v>109</v>
      </c>
      <c r="CP1505" s="3" t="s">
        <v>109</v>
      </c>
      <c r="CQ1505" s="5" t="s">
        <v>113</v>
      </c>
      <c r="CR1505" s="5" t="s">
        <v>109</v>
      </c>
      <c r="CV1505" s="21" t="s">
        <v>113</v>
      </c>
      <c r="CW1505" s="11"/>
    </row>
    <row r="1506" spans="1:101" x14ac:dyDescent="0.25">
      <c r="A1506" s="3" t="s">
        <v>6282</v>
      </c>
      <c r="B1506" s="3" t="s">
        <v>118</v>
      </c>
      <c r="C1506" s="4">
        <v>2.5474E-2</v>
      </c>
      <c r="D1506" s="3" t="s">
        <v>6283</v>
      </c>
      <c r="E1506" s="3" t="s">
        <v>6284</v>
      </c>
      <c r="F1506" s="3" t="s">
        <v>6285</v>
      </c>
      <c r="G1506" s="3" t="s">
        <v>106</v>
      </c>
      <c r="H1506" s="9">
        <v>47904</v>
      </c>
      <c r="I1506" s="3" t="s">
        <v>6172</v>
      </c>
      <c r="J1506" s="3" t="s">
        <v>6172</v>
      </c>
      <c r="K1506" s="4">
        <v>10260</v>
      </c>
      <c r="L1506" s="3" t="s">
        <v>109</v>
      </c>
      <c r="M1506" s="3" t="s">
        <v>109</v>
      </c>
      <c r="N1506" s="3" t="s">
        <v>109</v>
      </c>
      <c r="O1506" s="3" t="s">
        <v>109</v>
      </c>
      <c r="P1506" s="3" t="s">
        <v>109</v>
      </c>
      <c r="Q1506" s="11"/>
      <c r="R1506" s="8"/>
      <c r="S1506" s="3" t="s">
        <v>109</v>
      </c>
      <c r="T1506" s="3" t="s">
        <v>109</v>
      </c>
      <c r="U1506" s="3" t="s">
        <v>109</v>
      </c>
      <c r="V1506" s="3" t="s">
        <v>109</v>
      </c>
      <c r="W1506" s="3" t="s">
        <v>109</v>
      </c>
      <c r="X1506" s="3" t="s">
        <v>109</v>
      </c>
      <c r="Y1506" s="3" t="s">
        <v>109</v>
      </c>
      <c r="Z1506" s="3" t="s">
        <v>109</v>
      </c>
      <c r="AA1506" s="4">
        <v>1972</v>
      </c>
      <c r="AB1506" s="3" t="s">
        <v>109</v>
      </c>
      <c r="AC1506" s="5" t="s">
        <v>123</v>
      </c>
      <c r="AD1506" s="3" t="s">
        <v>123</v>
      </c>
      <c r="AE1506" s="3" t="s">
        <v>109</v>
      </c>
      <c r="AF1506" s="4">
        <v>2</v>
      </c>
      <c r="AG1506" s="3" t="s">
        <v>109</v>
      </c>
      <c r="AH1506" s="3" t="s">
        <v>123</v>
      </c>
      <c r="AI1506" s="3" t="s">
        <v>109</v>
      </c>
      <c r="AJ1506" s="13"/>
      <c r="AN1506" s="3" t="s">
        <v>109</v>
      </c>
      <c r="AO1506" s="2"/>
      <c r="AP1506" s="3" t="s">
        <v>109</v>
      </c>
      <c r="AQ1506" s="3" t="s">
        <v>109</v>
      </c>
      <c r="AR1506" s="3" t="s">
        <v>109</v>
      </c>
      <c r="AS1506" s="3" t="s">
        <v>109</v>
      </c>
      <c r="AT1506" s="3" t="s">
        <v>109</v>
      </c>
      <c r="AU1506" s="3" t="s">
        <v>109</v>
      </c>
      <c r="AV1506" s="3" t="s">
        <v>109</v>
      </c>
      <c r="AW1506" s="3" t="s">
        <v>109</v>
      </c>
      <c r="AX1506" s="3" t="s">
        <v>109</v>
      </c>
      <c r="AY1506" s="3" t="s">
        <v>109</v>
      </c>
      <c r="AZ1506" s="3" t="s">
        <v>109</v>
      </c>
      <c r="BA1506" s="3" t="s">
        <v>109</v>
      </c>
      <c r="BB1506" s="3" t="s">
        <v>109</v>
      </c>
      <c r="BC1506" s="3" t="s">
        <v>109</v>
      </c>
      <c r="BD1506" s="3" t="s">
        <v>109</v>
      </c>
      <c r="BE1506" s="3" t="s">
        <v>109</v>
      </c>
      <c r="BF1506" s="3" t="s">
        <v>109</v>
      </c>
      <c r="BG1506" s="3" t="s">
        <v>109</v>
      </c>
      <c r="BH1506" s="3" t="s">
        <v>109</v>
      </c>
      <c r="BI1506" s="3" t="s">
        <v>109</v>
      </c>
      <c r="BJ1506" s="3" t="s">
        <v>109</v>
      </c>
      <c r="BK1506" s="3" t="s">
        <v>109</v>
      </c>
      <c r="BM1506" s="3" t="s">
        <v>109</v>
      </c>
      <c r="BN1506" s="3" t="s">
        <v>109</v>
      </c>
      <c r="BO1506" s="3" t="s">
        <v>109</v>
      </c>
      <c r="BP1506" s="3" t="s">
        <v>109</v>
      </c>
      <c r="BQ1506" s="3" t="s">
        <v>109</v>
      </c>
      <c r="BR1506" s="3" t="s">
        <v>109</v>
      </c>
      <c r="BS1506" s="3" t="s">
        <v>109</v>
      </c>
      <c r="BT1506" s="3" t="s">
        <v>109</v>
      </c>
      <c r="BU1506" s="3" t="s">
        <v>109</v>
      </c>
      <c r="BV1506" s="3" t="s">
        <v>109</v>
      </c>
      <c r="BW1506" s="3" t="s">
        <v>109</v>
      </c>
      <c r="BX1506" s="3" t="s">
        <v>109</v>
      </c>
      <c r="BY1506" s="3" t="s">
        <v>109</v>
      </c>
      <c r="BZ1506" s="3" t="s">
        <v>109</v>
      </c>
      <c r="CA1506" s="4">
        <v>2.5474E-2</v>
      </c>
      <c r="CB1506" s="3" t="s">
        <v>109</v>
      </c>
      <c r="CC1506" s="4">
        <v>198000</v>
      </c>
      <c r="CD1506" s="3" t="s">
        <v>109</v>
      </c>
      <c r="CE1506" s="3" t="s">
        <v>109</v>
      </c>
      <c r="CF1506" s="3" t="s">
        <v>109</v>
      </c>
      <c r="CG1506" s="3" t="s">
        <v>109</v>
      </c>
      <c r="CH1506" s="3" t="s">
        <v>6286</v>
      </c>
      <c r="CI1506" s="3" t="s">
        <v>109</v>
      </c>
      <c r="CJ1506" s="3" t="s">
        <v>109</v>
      </c>
      <c r="CK1506" s="3" t="s">
        <v>109</v>
      </c>
      <c r="CL1506" s="3" t="s">
        <v>109</v>
      </c>
      <c r="CM1506" s="3" t="s">
        <v>109</v>
      </c>
      <c r="CN1506" s="3" t="s">
        <v>109</v>
      </c>
      <c r="CO1506" s="3" t="s">
        <v>109</v>
      </c>
      <c r="CP1506" s="3" t="s">
        <v>109</v>
      </c>
      <c r="CQ1506" s="5" t="s">
        <v>113</v>
      </c>
      <c r="CR1506" s="5" t="s">
        <v>109</v>
      </c>
      <c r="CV1506" s="21" t="s">
        <v>113</v>
      </c>
      <c r="CW1506" s="11"/>
    </row>
    <row r="1507" spans="1:101" x14ac:dyDescent="0.25">
      <c r="A1507" s="3" t="s">
        <v>6287</v>
      </c>
      <c r="B1507" s="3" t="s">
        <v>118</v>
      </c>
      <c r="C1507" s="4">
        <v>2.5474E-2</v>
      </c>
      <c r="D1507" s="3" t="s">
        <v>6288</v>
      </c>
      <c r="E1507" s="3" t="s">
        <v>6289</v>
      </c>
      <c r="F1507" s="3" t="s">
        <v>6290</v>
      </c>
      <c r="G1507" s="3" t="s">
        <v>106</v>
      </c>
      <c r="H1507" s="9">
        <v>47905</v>
      </c>
      <c r="I1507" s="3" t="s">
        <v>6172</v>
      </c>
      <c r="J1507" s="3" t="s">
        <v>6172</v>
      </c>
      <c r="K1507" s="4">
        <v>10560</v>
      </c>
      <c r="L1507" s="3" t="s">
        <v>109</v>
      </c>
      <c r="M1507" s="3" t="s">
        <v>109</v>
      </c>
      <c r="N1507" s="3" t="s">
        <v>109</v>
      </c>
      <c r="O1507" s="3" t="s">
        <v>109</v>
      </c>
      <c r="P1507" s="3" t="s">
        <v>845</v>
      </c>
      <c r="Q1507" s="11"/>
      <c r="S1507" s="3" t="s">
        <v>109</v>
      </c>
      <c r="T1507" s="3" t="s">
        <v>109</v>
      </c>
      <c r="U1507" s="3" t="s">
        <v>109</v>
      </c>
      <c r="V1507" s="3" t="s">
        <v>109</v>
      </c>
      <c r="W1507" s="3" t="s">
        <v>109</v>
      </c>
      <c r="X1507" s="3" t="s">
        <v>109</v>
      </c>
      <c r="Y1507" s="3" t="s">
        <v>109</v>
      </c>
      <c r="Z1507" s="3" t="s">
        <v>109</v>
      </c>
      <c r="AA1507" s="8"/>
      <c r="AB1507" s="3" t="s">
        <v>109</v>
      </c>
      <c r="AC1507" s="5" t="s">
        <v>111</v>
      </c>
      <c r="AD1507" s="3" t="s">
        <v>111</v>
      </c>
      <c r="AE1507" s="3" t="s">
        <v>109</v>
      </c>
      <c r="AF1507" s="4">
        <v>3</v>
      </c>
      <c r="AG1507" s="3" t="s">
        <v>109</v>
      </c>
      <c r="AH1507" s="3" t="s">
        <v>111</v>
      </c>
      <c r="AI1507" s="3" t="s">
        <v>109</v>
      </c>
      <c r="AJ1507" s="13"/>
      <c r="AN1507" s="3" t="s">
        <v>109</v>
      </c>
      <c r="AO1507" s="2"/>
      <c r="AP1507" s="3" t="s">
        <v>109</v>
      </c>
      <c r="AQ1507" s="3" t="s">
        <v>109</v>
      </c>
      <c r="AR1507" s="3" t="s">
        <v>109</v>
      </c>
      <c r="AS1507" s="3" t="s">
        <v>109</v>
      </c>
      <c r="AT1507" s="3" t="s">
        <v>109</v>
      </c>
      <c r="AU1507" s="3" t="s">
        <v>109</v>
      </c>
      <c r="AV1507" s="3" t="s">
        <v>109</v>
      </c>
      <c r="AW1507" s="3" t="s">
        <v>109</v>
      </c>
      <c r="AX1507" s="3" t="s">
        <v>109</v>
      </c>
      <c r="AY1507" s="3" t="s">
        <v>109</v>
      </c>
      <c r="AZ1507" s="3" t="s">
        <v>109</v>
      </c>
      <c r="BA1507" s="3" t="s">
        <v>109</v>
      </c>
      <c r="BB1507" s="3" t="s">
        <v>109</v>
      </c>
      <c r="BC1507" s="3" t="s">
        <v>109</v>
      </c>
      <c r="BD1507" s="3" t="s">
        <v>109</v>
      </c>
      <c r="BE1507" s="3" t="s">
        <v>109</v>
      </c>
      <c r="BF1507" s="3" t="s">
        <v>109</v>
      </c>
      <c r="BG1507" s="3" t="s">
        <v>109</v>
      </c>
      <c r="BH1507" s="3" t="s">
        <v>109</v>
      </c>
      <c r="BI1507" s="3" t="s">
        <v>109</v>
      </c>
      <c r="BJ1507" s="3" t="s">
        <v>109</v>
      </c>
      <c r="BK1507" s="3" t="s">
        <v>109</v>
      </c>
      <c r="BM1507" s="3" t="s">
        <v>109</v>
      </c>
      <c r="BN1507" s="3" t="s">
        <v>109</v>
      </c>
      <c r="BO1507" s="3" t="s">
        <v>109</v>
      </c>
      <c r="BP1507" s="3" t="s">
        <v>109</v>
      </c>
      <c r="BQ1507" s="3" t="s">
        <v>109</v>
      </c>
      <c r="BR1507" s="3" t="s">
        <v>109</v>
      </c>
      <c r="BS1507" s="3" t="s">
        <v>109</v>
      </c>
      <c r="BT1507" s="3" t="s">
        <v>109</v>
      </c>
      <c r="BU1507" s="3" t="s">
        <v>109</v>
      </c>
      <c r="BV1507" s="3" t="s">
        <v>109</v>
      </c>
      <c r="BW1507" s="3" t="s">
        <v>109</v>
      </c>
      <c r="BX1507" s="3" t="s">
        <v>109</v>
      </c>
      <c r="BY1507" s="3" t="s">
        <v>109</v>
      </c>
      <c r="BZ1507" s="3" t="s">
        <v>109</v>
      </c>
      <c r="CA1507" s="4">
        <v>2.5474E-2</v>
      </c>
      <c r="CB1507" s="3" t="s">
        <v>109</v>
      </c>
      <c r="CC1507" s="4">
        <v>358800</v>
      </c>
      <c r="CD1507" s="3" t="s">
        <v>109</v>
      </c>
      <c r="CE1507" s="3" t="s">
        <v>109</v>
      </c>
      <c r="CF1507" s="3" t="s">
        <v>109</v>
      </c>
      <c r="CG1507" s="3" t="s">
        <v>109</v>
      </c>
      <c r="CH1507" s="3" t="s">
        <v>6291</v>
      </c>
      <c r="CI1507" s="3" t="s">
        <v>109</v>
      </c>
      <c r="CJ1507" s="3" t="s">
        <v>109</v>
      </c>
      <c r="CK1507" s="3" t="s">
        <v>109</v>
      </c>
      <c r="CL1507" s="3" t="s">
        <v>109</v>
      </c>
      <c r="CM1507" s="3" t="s">
        <v>109</v>
      </c>
      <c r="CN1507" s="3" t="s">
        <v>109</v>
      </c>
      <c r="CO1507" s="3" t="s">
        <v>109</v>
      </c>
      <c r="CP1507" s="3" t="s">
        <v>109</v>
      </c>
      <c r="CQ1507" s="5" t="s">
        <v>113</v>
      </c>
      <c r="CR1507" s="5" t="s">
        <v>109</v>
      </c>
      <c r="CV1507" s="21" t="s">
        <v>113</v>
      </c>
    </row>
    <row r="1508" spans="1:101" x14ac:dyDescent="0.25">
      <c r="A1508" s="3" t="s">
        <v>6292</v>
      </c>
      <c r="B1508" s="3" t="s">
        <v>118</v>
      </c>
      <c r="C1508" s="4">
        <v>2.5474E-2</v>
      </c>
      <c r="D1508" s="3" t="s">
        <v>109</v>
      </c>
      <c r="E1508" s="3" t="s">
        <v>6293</v>
      </c>
      <c r="F1508" s="3" t="s">
        <v>6294</v>
      </c>
      <c r="G1508" s="3" t="s">
        <v>106</v>
      </c>
      <c r="H1508" s="9">
        <v>47904</v>
      </c>
      <c r="I1508" s="3" t="s">
        <v>6172</v>
      </c>
      <c r="J1508" s="3" t="s">
        <v>6172</v>
      </c>
      <c r="K1508" s="4">
        <v>11944</v>
      </c>
      <c r="L1508" s="3" t="s">
        <v>109</v>
      </c>
      <c r="M1508" s="3" t="s">
        <v>109</v>
      </c>
      <c r="N1508" s="3" t="s">
        <v>109</v>
      </c>
      <c r="O1508" s="3" t="s">
        <v>109</v>
      </c>
      <c r="P1508" s="3" t="s">
        <v>109</v>
      </c>
      <c r="Q1508" s="11"/>
      <c r="R1508" s="8"/>
      <c r="S1508" s="3" t="s">
        <v>109</v>
      </c>
      <c r="T1508" s="3" t="s">
        <v>109</v>
      </c>
      <c r="U1508" s="3" t="s">
        <v>109</v>
      </c>
      <c r="V1508" s="3" t="s">
        <v>109</v>
      </c>
      <c r="W1508" s="3" t="s">
        <v>109</v>
      </c>
      <c r="X1508" s="3" t="s">
        <v>109</v>
      </c>
      <c r="Y1508" s="3" t="s">
        <v>109</v>
      </c>
      <c r="Z1508" s="3" t="s">
        <v>109</v>
      </c>
      <c r="AA1508" s="4">
        <v>1930</v>
      </c>
      <c r="AB1508" s="3" t="s">
        <v>109</v>
      </c>
      <c r="AC1508" s="5" t="s">
        <v>123</v>
      </c>
      <c r="AD1508" s="3" t="s">
        <v>123</v>
      </c>
      <c r="AE1508" s="3" t="s">
        <v>109</v>
      </c>
      <c r="AF1508" s="4">
        <v>2</v>
      </c>
      <c r="AG1508" s="3" t="s">
        <v>109</v>
      </c>
      <c r="AH1508" s="3" t="s">
        <v>123</v>
      </c>
      <c r="AI1508" s="3" t="s">
        <v>109</v>
      </c>
      <c r="AJ1508" s="13"/>
      <c r="AN1508" s="3" t="s">
        <v>109</v>
      </c>
      <c r="AO1508" s="2"/>
      <c r="AP1508" s="3" t="s">
        <v>109</v>
      </c>
      <c r="AQ1508" s="3" t="s">
        <v>109</v>
      </c>
      <c r="AR1508" s="3" t="s">
        <v>109</v>
      </c>
      <c r="AS1508" s="3" t="s">
        <v>109</v>
      </c>
      <c r="AT1508" s="3" t="s">
        <v>109</v>
      </c>
      <c r="AU1508" s="3" t="s">
        <v>109</v>
      </c>
      <c r="AV1508" s="3" t="s">
        <v>109</v>
      </c>
      <c r="AW1508" s="3" t="s">
        <v>109</v>
      </c>
      <c r="AX1508" s="3" t="s">
        <v>109</v>
      </c>
      <c r="AY1508" s="3" t="s">
        <v>109</v>
      </c>
      <c r="AZ1508" s="3" t="s">
        <v>109</v>
      </c>
      <c r="BA1508" s="3" t="s">
        <v>109</v>
      </c>
      <c r="BB1508" s="3" t="s">
        <v>109</v>
      </c>
      <c r="BC1508" s="3" t="s">
        <v>109</v>
      </c>
      <c r="BD1508" s="3" t="s">
        <v>109</v>
      </c>
      <c r="BE1508" s="3" t="s">
        <v>109</v>
      </c>
      <c r="BF1508" s="3" t="s">
        <v>109</v>
      </c>
      <c r="BG1508" s="3" t="s">
        <v>109</v>
      </c>
      <c r="BH1508" s="3" t="s">
        <v>109</v>
      </c>
      <c r="BI1508" s="3" t="s">
        <v>109</v>
      </c>
      <c r="BJ1508" s="3" t="s">
        <v>109</v>
      </c>
      <c r="BK1508" s="3" t="s">
        <v>109</v>
      </c>
      <c r="BM1508" s="3" t="s">
        <v>109</v>
      </c>
      <c r="BN1508" s="3" t="s">
        <v>109</v>
      </c>
      <c r="BO1508" s="3" t="s">
        <v>109</v>
      </c>
      <c r="BP1508" s="3" t="s">
        <v>109</v>
      </c>
      <c r="BQ1508" s="3" t="s">
        <v>109</v>
      </c>
      <c r="BR1508" s="3" t="s">
        <v>109</v>
      </c>
      <c r="BS1508" s="3" t="s">
        <v>109</v>
      </c>
      <c r="BT1508" s="3" t="s">
        <v>109</v>
      </c>
      <c r="BU1508" s="3" t="s">
        <v>109</v>
      </c>
      <c r="BV1508" s="3" t="s">
        <v>109</v>
      </c>
      <c r="BW1508" s="3" t="s">
        <v>109</v>
      </c>
      <c r="BX1508" s="3" t="s">
        <v>109</v>
      </c>
      <c r="BY1508" s="3" t="s">
        <v>109</v>
      </c>
      <c r="BZ1508" s="3" t="s">
        <v>109</v>
      </c>
      <c r="CA1508" s="4">
        <v>2.5474E-2</v>
      </c>
      <c r="CB1508" s="3" t="s">
        <v>109</v>
      </c>
      <c r="CC1508" s="4">
        <v>261800</v>
      </c>
      <c r="CD1508" s="3" t="s">
        <v>109</v>
      </c>
      <c r="CE1508" s="3" t="s">
        <v>109</v>
      </c>
      <c r="CF1508" s="3" t="s">
        <v>109</v>
      </c>
      <c r="CG1508" s="3" t="s">
        <v>109</v>
      </c>
      <c r="CH1508" s="3" t="s">
        <v>109</v>
      </c>
      <c r="CI1508" s="3" t="s">
        <v>109</v>
      </c>
      <c r="CJ1508" s="3" t="s">
        <v>109</v>
      </c>
      <c r="CK1508" s="3" t="s">
        <v>109</v>
      </c>
      <c r="CL1508" s="3" t="s">
        <v>109</v>
      </c>
      <c r="CM1508" s="3" t="s">
        <v>109</v>
      </c>
      <c r="CN1508" s="3" t="s">
        <v>109</v>
      </c>
      <c r="CO1508" s="3" t="s">
        <v>109</v>
      </c>
      <c r="CP1508" s="3" t="s">
        <v>109</v>
      </c>
      <c r="CQ1508" s="5" t="s">
        <v>126</v>
      </c>
      <c r="CR1508" s="5" t="s">
        <v>6295</v>
      </c>
      <c r="CV1508" s="21" t="s">
        <v>113</v>
      </c>
      <c r="CW1508" s="11"/>
    </row>
    <row r="1509" spans="1:101" x14ac:dyDescent="0.25">
      <c r="A1509" s="3" t="s">
        <v>6296</v>
      </c>
      <c r="B1509" s="3" t="s">
        <v>118</v>
      </c>
      <c r="C1509" s="4">
        <v>2.5474E-2</v>
      </c>
      <c r="D1509" s="3" t="s">
        <v>6297</v>
      </c>
      <c r="E1509" s="3" t="s">
        <v>6298</v>
      </c>
      <c r="F1509" s="3" t="s">
        <v>6299</v>
      </c>
      <c r="G1509" s="3" t="s">
        <v>106</v>
      </c>
      <c r="H1509" s="9">
        <v>47905</v>
      </c>
      <c r="I1509" s="3" t="s">
        <v>6172</v>
      </c>
      <c r="J1509" s="3" t="s">
        <v>6172</v>
      </c>
      <c r="K1509" s="4">
        <v>6120</v>
      </c>
      <c r="L1509" s="3" t="s">
        <v>109</v>
      </c>
      <c r="M1509" s="3" t="s">
        <v>109</v>
      </c>
      <c r="N1509" s="3" t="s">
        <v>109</v>
      </c>
      <c r="O1509" s="3" t="s">
        <v>109</v>
      </c>
      <c r="P1509" s="3" t="s">
        <v>109</v>
      </c>
      <c r="Q1509" s="11"/>
      <c r="R1509" s="8"/>
      <c r="S1509" s="3" t="s">
        <v>109</v>
      </c>
      <c r="T1509" s="3" t="s">
        <v>109</v>
      </c>
      <c r="U1509" s="3" t="s">
        <v>109</v>
      </c>
      <c r="V1509" s="3" t="s">
        <v>109</v>
      </c>
      <c r="W1509" s="3" t="s">
        <v>109</v>
      </c>
      <c r="X1509" s="3" t="s">
        <v>109</v>
      </c>
      <c r="Y1509" s="3" t="s">
        <v>109</v>
      </c>
      <c r="Z1509" s="3" t="s">
        <v>109</v>
      </c>
      <c r="AA1509" s="4">
        <v>1982</v>
      </c>
      <c r="AB1509" s="3" t="s">
        <v>109</v>
      </c>
      <c r="AC1509" s="5" t="s">
        <v>111</v>
      </c>
      <c r="AD1509" s="3" t="s">
        <v>111</v>
      </c>
      <c r="AE1509" s="3" t="s">
        <v>109</v>
      </c>
      <c r="AF1509" s="4">
        <v>3</v>
      </c>
      <c r="AG1509" s="3" t="s">
        <v>109</v>
      </c>
      <c r="AH1509" s="3" t="s">
        <v>111</v>
      </c>
      <c r="AI1509" s="3" t="s">
        <v>109</v>
      </c>
      <c r="AJ1509" s="13"/>
      <c r="AN1509" s="3" t="s">
        <v>109</v>
      </c>
      <c r="AO1509" s="2"/>
      <c r="AP1509" s="3" t="s">
        <v>109</v>
      </c>
      <c r="AQ1509" s="3" t="s">
        <v>109</v>
      </c>
      <c r="AR1509" s="3" t="s">
        <v>109</v>
      </c>
      <c r="AS1509" s="3" t="s">
        <v>109</v>
      </c>
      <c r="AT1509" s="3" t="s">
        <v>109</v>
      </c>
      <c r="AU1509" s="3" t="s">
        <v>109</v>
      </c>
      <c r="AV1509" s="3" t="s">
        <v>109</v>
      </c>
      <c r="AW1509" s="3" t="s">
        <v>109</v>
      </c>
      <c r="AX1509" s="3" t="s">
        <v>109</v>
      </c>
      <c r="AY1509" s="3" t="s">
        <v>109</v>
      </c>
      <c r="AZ1509" s="3" t="s">
        <v>109</v>
      </c>
      <c r="BA1509" s="3" t="s">
        <v>109</v>
      </c>
      <c r="BB1509" s="3" t="s">
        <v>109</v>
      </c>
      <c r="BC1509" s="3" t="s">
        <v>109</v>
      </c>
      <c r="BD1509" s="3" t="s">
        <v>109</v>
      </c>
      <c r="BE1509" s="3" t="s">
        <v>109</v>
      </c>
      <c r="BF1509" s="3" t="s">
        <v>109</v>
      </c>
      <c r="BG1509" s="3" t="s">
        <v>109</v>
      </c>
      <c r="BH1509" s="3" t="s">
        <v>109</v>
      </c>
      <c r="BI1509" s="3" t="s">
        <v>109</v>
      </c>
      <c r="BJ1509" s="3" t="s">
        <v>109</v>
      </c>
      <c r="BK1509" s="3" t="s">
        <v>109</v>
      </c>
      <c r="BM1509" s="3" t="s">
        <v>109</v>
      </c>
      <c r="BN1509" s="3" t="s">
        <v>109</v>
      </c>
      <c r="BO1509" s="3" t="s">
        <v>109</v>
      </c>
      <c r="BP1509" s="3" t="s">
        <v>109</v>
      </c>
      <c r="BQ1509" s="3" t="s">
        <v>109</v>
      </c>
      <c r="BR1509" s="3" t="s">
        <v>109</v>
      </c>
      <c r="BS1509" s="3" t="s">
        <v>109</v>
      </c>
      <c r="BT1509" s="3" t="s">
        <v>109</v>
      </c>
      <c r="BU1509" s="3" t="s">
        <v>109</v>
      </c>
      <c r="BV1509" s="3" t="s">
        <v>109</v>
      </c>
      <c r="BW1509" s="3" t="s">
        <v>109</v>
      </c>
      <c r="BX1509" s="3" t="s">
        <v>109</v>
      </c>
      <c r="BY1509" s="3" t="s">
        <v>109</v>
      </c>
      <c r="BZ1509" s="3" t="s">
        <v>109</v>
      </c>
      <c r="CA1509" s="4">
        <v>2.5474E-2</v>
      </c>
      <c r="CB1509" s="3" t="s">
        <v>109</v>
      </c>
      <c r="CC1509" s="4">
        <v>201200</v>
      </c>
      <c r="CD1509" s="3" t="s">
        <v>109</v>
      </c>
      <c r="CE1509" s="3" t="s">
        <v>109</v>
      </c>
      <c r="CF1509" s="3" t="s">
        <v>109</v>
      </c>
      <c r="CG1509" s="3" t="s">
        <v>109</v>
      </c>
      <c r="CH1509" s="3" t="s">
        <v>6300</v>
      </c>
      <c r="CI1509" s="3" t="s">
        <v>109</v>
      </c>
      <c r="CJ1509" s="3" t="s">
        <v>109</v>
      </c>
      <c r="CK1509" s="3" t="s">
        <v>109</v>
      </c>
      <c r="CL1509" s="3" t="s">
        <v>109</v>
      </c>
      <c r="CM1509" s="3" t="s">
        <v>109</v>
      </c>
      <c r="CN1509" s="3" t="s">
        <v>109</v>
      </c>
      <c r="CO1509" s="3" t="s">
        <v>109</v>
      </c>
      <c r="CP1509" s="3" t="s">
        <v>109</v>
      </c>
      <c r="CQ1509" s="5" t="s">
        <v>113</v>
      </c>
      <c r="CR1509" s="5" t="s">
        <v>109</v>
      </c>
      <c r="CV1509" s="21" t="s">
        <v>113</v>
      </c>
      <c r="CW1509" s="11"/>
    </row>
    <row r="1510" spans="1:101" x14ac:dyDescent="0.25">
      <c r="A1510" s="3" t="s">
        <v>6301</v>
      </c>
      <c r="B1510" s="3" t="s">
        <v>118</v>
      </c>
      <c r="C1510" s="4">
        <v>2.5474E-2</v>
      </c>
      <c r="D1510" s="3" t="s">
        <v>6302</v>
      </c>
      <c r="E1510" s="3" t="s">
        <v>6303</v>
      </c>
      <c r="F1510" s="3" t="s">
        <v>6304</v>
      </c>
      <c r="G1510" s="3" t="s">
        <v>106</v>
      </c>
      <c r="H1510" s="9">
        <v>47905</v>
      </c>
      <c r="I1510" s="3" t="s">
        <v>6172</v>
      </c>
      <c r="J1510" s="3" t="s">
        <v>6172</v>
      </c>
      <c r="K1510" s="4">
        <v>6240</v>
      </c>
      <c r="L1510" s="3" t="s">
        <v>109</v>
      </c>
      <c r="M1510" s="3" t="s">
        <v>109</v>
      </c>
      <c r="N1510" s="3" t="s">
        <v>109</v>
      </c>
      <c r="O1510" s="3" t="s">
        <v>109</v>
      </c>
      <c r="P1510" s="3" t="s">
        <v>109</v>
      </c>
      <c r="Q1510" s="11"/>
      <c r="R1510" s="8"/>
      <c r="S1510" s="3" t="s">
        <v>109</v>
      </c>
      <c r="T1510" s="3" t="s">
        <v>109</v>
      </c>
      <c r="U1510" s="3" t="s">
        <v>109</v>
      </c>
      <c r="V1510" s="3" t="s">
        <v>109</v>
      </c>
      <c r="W1510" s="3" t="s">
        <v>109</v>
      </c>
      <c r="X1510" s="3" t="s">
        <v>109</v>
      </c>
      <c r="Y1510" s="3" t="s">
        <v>109</v>
      </c>
      <c r="Z1510" s="3" t="s">
        <v>109</v>
      </c>
      <c r="AA1510" s="4">
        <v>1980</v>
      </c>
      <c r="AB1510" s="3" t="s">
        <v>109</v>
      </c>
      <c r="AC1510" s="5" t="s">
        <v>111</v>
      </c>
      <c r="AD1510" s="3" t="s">
        <v>111</v>
      </c>
      <c r="AE1510" s="3" t="s">
        <v>109</v>
      </c>
      <c r="AF1510" s="4">
        <v>3</v>
      </c>
      <c r="AG1510" s="3" t="s">
        <v>109</v>
      </c>
      <c r="AH1510" s="3" t="s">
        <v>111</v>
      </c>
      <c r="AI1510" s="3" t="s">
        <v>109</v>
      </c>
      <c r="AJ1510" s="13"/>
      <c r="AN1510" s="3" t="s">
        <v>109</v>
      </c>
      <c r="AO1510" s="2"/>
      <c r="AP1510" s="3" t="s">
        <v>109</v>
      </c>
      <c r="AQ1510" s="3" t="s">
        <v>109</v>
      </c>
      <c r="AR1510" s="3" t="s">
        <v>109</v>
      </c>
      <c r="AS1510" s="3" t="s">
        <v>109</v>
      </c>
      <c r="AT1510" s="3" t="s">
        <v>109</v>
      </c>
      <c r="AU1510" s="3" t="s">
        <v>109</v>
      </c>
      <c r="AV1510" s="3" t="s">
        <v>109</v>
      </c>
      <c r="AW1510" s="3" t="s">
        <v>109</v>
      </c>
      <c r="AX1510" s="3" t="s">
        <v>109</v>
      </c>
      <c r="AY1510" s="3" t="s">
        <v>109</v>
      </c>
      <c r="AZ1510" s="3" t="s">
        <v>109</v>
      </c>
      <c r="BA1510" s="3" t="s">
        <v>109</v>
      </c>
      <c r="BB1510" s="3" t="s">
        <v>109</v>
      </c>
      <c r="BC1510" s="3" t="s">
        <v>109</v>
      </c>
      <c r="BD1510" s="3" t="s">
        <v>109</v>
      </c>
      <c r="BE1510" s="3" t="s">
        <v>109</v>
      </c>
      <c r="BF1510" s="3" t="s">
        <v>109</v>
      </c>
      <c r="BG1510" s="3" t="s">
        <v>109</v>
      </c>
      <c r="BH1510" s="3" t="s">
        <v>109</v>
      </c>
      <c r="BI1510" s="3" t="s">
        <v>109</v>
      </c>
      <c r="BJ1510" s="3" t="s">
        <v>109</v>
      </c>
      <c r="BK1510" s="3" t="s">
        <v>109</v>
      </c>
      <c r="BM1510" s="3" t="s">
        <v>109</v>
      </c>
      <c r="BN1510" s="3" t="s">
        <v>109</v>
      </c>
      <c r="BO1510" s="3" t="s">
        <v>109</v>
      </c>
      <c r="BP1510" s="3" t="s">
        <v>109</v>
      </c>
      <c r="BQ1510" s="3" t="s">
        <v>109</v>
      </c>
      <c r="BR1510" s="3" t="s">
        <v>109</v>
      </c>
      <c r="BS1510" s="3" t="s">
        <v>109</v>
      </c>
      <c r="BT1510" s="3" t="s">
        <v>109</v>
      </c>
      <c r="BU1510" s="3" t="s">
        <v>109</v>
      </c>
      <c r="BV1510" s="3" t="s">
        <v>109</v>
      </c>
      <c r="BW1510" s="3" t="s">
        <v>109</v>
      </c>
      <c r="BX1510" s="3" t="s">
        <v>109</v>
      </c>
      <c r="BY1510" s="3" t="s">
        <v>109</v>
      </c>
      <c r="BZ1510" s="3" t="s">
        <v>109</v>
      </c>
      <c r="CA1510" s="4">
        <v>2.5474E-2</v>
      </c>
      <c r="CB1510" s="3" t="s">
        <v>109</v>
      </c>
      <c r="CC1510" s="4">
        <v>199000</v>
      </c>
      <c r="CD1510" s="3" t="s">
        <v>109</v>
      </c>
      <c r="CE1510" s="3" t="s">
        <v>109</v>
      </c>
      <c r="CF1510" s="3" t="s">
        <v>109</v>
      </c>
      <c r="CG1510" s="3" t="s">
        <v>109</v>
      </c>
      <c r="CH1510" s="3" t="s">
        <v>6305</v>
      </c>
      <c r="CI1510" s="3" t="s">
        <v>109</v>
      </c>
      <c r="CJ1510" s="3" t="s">
        <v>109</v>
      </c>
      <c r="CK1510" s="3" t="s">
        <v>109</v>
      </c>
      <c r="CL1510" s="3" t="s">
        <v>109</v>
      </c>
      <c r="CM1510" s="3" t="s">
        <v>109</v>
      </c>
      <c r="CN1510" s="3" t="s">
        <v>109</v>
      </c>
      <c r="CO1510" s="3" t="s">
        <v>109</v>
      </c>
      <c r="CP1510" s="3" t="s">
        <v>109</v>
      </c>
      <c r="CQ1510" s="5" t="s">
        <v>113</v>
      </c>
      <c r="CR1510" s="5" t="s">
        <v>109</v>
      </c>
      <c r="CV1510" s="21" t="s">
        <v>113</v>
      </c>
      <c r="CW1510" s="11"/>
    </row>
    <row r="1511" spans="1:101" x14ac:dyDescent="0.25">
      <c r="A1511" s="3" t="s">
        <v>6306</v>
      </c>
      <c r="B1511" s="3" t="s">
        <v>118</v>
      </c>
      <c r="C1511" s="4">
        <v>2.5474E-2</v>
      </c>
      <c r="D1511" s="3" t="s">
        <v>6307</v>
      </c>
      <c r="E1511" s="3" t="s">
        <v>6308</v>
      </c>
      <c r="F1511" s="3" t="s">
        <v>6309</v>
      </c>
      <c r="G1511" s="3" t="s">
        <v>106</v>
      </c>
      <c r="H1511" s="4">
        <v>47905</v>
      </c>
      <c r="I1511" s="3" t="s">
        <v>6172</v>
      </c>
      <c r="J1511" s="3" t="s">
        <v>6172</v>
      </c>
      <c r="K1511" s="4">
        <v>10000</v>
      </c>
      <c r="L1511" s="3" t="s">
        <v>109</v>
      </c>
      <c r="M1511" s="3" t="s">
        <v>109</v>
      </c>
      <c r="N1511" s="3" t="s">
        <v>109</v>
      </c>
      <c r="O1511" s="3" t="s">
        <v>109</v>
      </c>
      <c r="P1511" s="3" t="s">
        <v>109</v>
      </c>
      <c r="Q1511" s="11"/>
      <c r="R1511" s="8"/>
      <c r="S1511" s="3" t="s">
        <v>109</v>
      </c>
      <c r="T1511" s="3" t="s">
        <v>109</v>
      </c>
      <c r="U1511" s="3" t="s">
        <v>109</v>
      </c>
      <c r="V1511" s="3" t="s">
        <v>109</v>
      </c>
      <c r="W1511" s="3" t="s">
        <v>109</v>
      </c>
      <c r="X1511" s="3" t="s">
        <v>109</v>
      </c>
      <c r="Y1511" s="3" t="s">
        <v>109</v>
      </c>
      <c r="Z1511" s="3" t="s">
        <v>109</v>
      </c>
      <c r="AA1511" s="4">
        <v>1984</v>
      </c>
      <c r="AB1511" s="3" t="s">
        <v>109</v>
      </c>
      <c r="AC1511" s="5" t="s">
        <v>111</v>
      </c>
      <c r="AD1511" s="3" t="s">
        <v>111</v>
      </c>
      <c r="AE1511" s="3" t="s">
        <v>109</v>
      </c>
      <c r="AF1511" s="4">
        <v>4</v>
      </c>
      <c r="AG1511" s="3" t="s">
        <v>109</v>
      </c>
      <c r="AH1511" s="3" t="s">
        <v>111</v>
      </c>
      <c r="AI1511" s="3" t="s">
        <v>109</v>
      </c>
      <c r="AJ1511" s="13"/>
      <c r="AN1511" s="3" t="s">
        <v>109</v>
      </c>
      <c r="AO1511" s="2"/>
      <c r="AP1511" s="3" t="s">
        <v>109</v>
      </c>
      <c r="AQ1511" s="3" t="s">
        <v>109</v>
      </c>
      <c r="AR1511" s="3" t="s">
        <v>109</v>
      </c>
      <c r="AS1511" s="3" t="s">
        <v>109</v>
      </c>
      <c r="AT1511" s="3" t="s">
        <v>109</v>
      </c>
      <c r="AU1511" s="3" t="s">
        <v>109</v>
      </c>
      <c r="AV1511" s="3" t="s">
        <v>109</v>
      </c>
      <c r="AW1511" s="3" t="s">
        <v>109</v>
      </c>
      <c r="AX1511" s="3" t="s">
        <v>109</v>
      </c>
      <c r="AY1511" s="3" t="s">
        <v>109</v>
      </c>
      <c r="AZ1511" s="3" t="s">
        <v>109</v>
      </c>
      <c r="BA1511" s="3" t="s">
        <v>109</v>
      </c>
      <c r="BB1511" s="3" t="s">
        <v>109</v>
      </c>
      <c r="BC1511" s="3" t="s">
        <v>109</v>
      </c>
      <c r="BD1511" s="3" t="s">
        <v>109</v>
      </c>
      <c r="BE1511" s="3" t="s">
        <v>109</v>
      </c>
      <c r="BF1511" s="3" t="s">
        <v>109</v>
      </c>
      <c r="BG1511" s="3" t="s">
        <v>109</v>
      </c>
      <c r="BH1511" s="3" t="s">
        <v>109</v>
      </c>
      <c r="BI1511" s="3" t="s">
        <v>109</v>
      </c>
      <c r="BJ1511" s="3" t="s">
        <v>109</v>
      </c>
      <c r="BK1511" s="3" t="s">
        <v>109</v>
      </c>
      <c r="BM1511" s="3" t="s">
        <v>109</v>
      </c>
      <c r="BN1511" s="3" t="s">
        <v>109</v>
      </c>
      <c r="BO1511" s="3" t="s">
        <v>109</v>
      </c>
      <c r="BP1511" s="3" t="s">
        <v>109</v>
      </c>
      <c r="BQ1511" s="3" t="s">
        <v>109</v>
      </c>
      <c r="BR1511" s="3" t="s">
        <v>109</v>
      </c>
      <c r="BS1511" s="3" t="s">
        <v>109</v>
      </c>
      <c r="BT1511" s="3" t="s">
        <v>109</v>
      </c>
      <c r="BU1511" s="3" t="s">
        <v>109</v>
      </c>
      <c r="BV1511" s="3" t="s">
        <v>109</v>
      </c>
      <c r="BW1511" s="3" t="s">
        <v>109</v>
      </c>
      <c r="BX1511" s="3" t="s">
        <v>109</v>
      </c>
      <c r="BY1511" s="3" t="s">
        <v>109</v>
      </c>
      <c r="BZ1511" s="3" t="s">
        <v>109</v>
      </c>
      <c r="CA1511" s="4">
        <v>2.5474E-2</v>
      </c>
      <c r="CB1511" s="3" t="s">
        <v>109</v>
      </c>
      <c r="CC1511" s="4">
        <v>403700</v>
      </c>
      <c r="CD1511" s="3" t="s">
        <v>109</v>
      </c>
      <c r="CE1511" s="3" t="s">
        <v>109</v>
      </c>
      <c r="CF1511" s="3" t="s">
        <v>109</v>
      </c>
      <c r="CG1511" s="3" t="s">
        <v>109</v>
      </c>
      <c r="CH1511" s="3" t="s">
        <v>6310</v>
      </c>
      <c r="CI1511" s="3" t="s">
        <v>109</v>
      </c>
      <c r="CJ1511" s="3" t="s">
        <v>109</v>
      </c>
      <c r="CK1511" s="3" t="s">
        <v>109</v>
      </c>
      <c r="CL1511" s="3" t="s">
        <v>109</v>
      </c>
      <c r="CM1511" s="3" t="s">
        <v>109</v>
      </c>
      <c r="CN1511" s="3" t="s">
        <v>109</v>
      </c>
      <c r="CO1511" s="3" t="s">
        <v>109</v>
      </c>
      <c r="CP1511" s="3" t="s">
        <v>109</v>
      </c>
      <c r="CQ1511" s="5" t="s">
        <v>113</v>
      </c>
      <c r="CR1511" s="5" t="s">
        <v>109</v>
      </c>
      <c r="CV1511" s="21" t="s">
        <v>113</v>
      </c>
      <c r="CW1511" s="11"/>
    </row>
    <row r="1512" spans="1:101" x14ac:dyDescent="0.25">
      <c r="A1512" s="3" t="s">
        <v>6311</v>
      </c>
      <c r="B1512" s="3" t="s">
        <v>118</v>
      </c>
      <c r="C1512" s="4">
        <v>2.5474E-2</v>
      </c>
      <c r="D1512" s="3" t="s">
        <v>6312</v>
      </c>
      <c r="E1512" s="3" t="s">
        <v>492</v>
      </c>
      <c r="F1512" s="3" t="s">
        <v>6313</v>
      </c>
      <c r="G1512" s="3" t="s">
        <v>106</v>
      </c>
      <c r="H1512" s="4">
        <v>47904</v>
      </c>
      <c r="I1512" s="3" t="s">
        <v>6172</v>
      </c>
      <c r="J1512" s="3" t="s">
        <v>6172</v>
      </c>
      <c r="K1512" s="4">
        <v>2352</v>
      </c>
      <c r="L1512" s="3" t="s">
        <v>109</v>
      </c>
      <c r="M1512" s="3" t="s">
        <v>109</v>
      </c>
      <c r="N1512" s="3" t="s">
        <v>109</v>
      </c>
      <c r="O1512" s="3" t="s">
        <v>109</v>
      </c>
      <c r="P1512" s="3" t="s">
        <v>109</v>
      </c>
      <c r="Q1512" s="11"/>
      <c r="S1512" s="3" t="s">
        <v>109</v>
      </c>
      <c r="T1512" s="3" t="s">
        <v>109</v>
      </c>
      <c r="U1512" s="3" t="s">
        <v>109</v>
      </c>
      <c r="V1512" s="3" t="s">
        <v>109</v>
      </c>
      <c r="W1512" s="3" t="s">
        <v>109</v>
      </c>
      <c r="X1512" s="3" t="s">
        <v>109</v>
      </c>
      <c r="Y1512" s="3" t="s">
        <v>109</v>
      </c>
      <c r="Z1512" s="3" t="s">
        <v>109</v>
      </c>
      <c r="AA1512" s="4">
        <v>1930</v>
      </c>
      <c r="AB1512" s="3" t="s">
        <v>109</v>
      </c>
      <c r="AC1512" s="5" t="s">
        <v>111</v>
      </c>
      <c r="AD1512" s="3" t="s">
        <v>111</v>
      </c>
      <c r="AE1512" s="3" t="s">
        <v>109</v>
      </c>
      <c r="AF1512" s="4">
        <v>2</v>
      </c>
      <c r="AG1512" s="3" t="s">
        <v>109</v>
      </c>
      <c r="AH1512" s="3" t="s">
        <v>135</v>
      </c>
      <c r="AI1512" s="3" t="s">
        <v>109</v>
      </c>
      <c r="AJ1512" s="13"/>
      <c r="AN1512" s="3" t="s">
        <v>109</v>
      </c>
      <c r="AO1512" s="2"/>
      <c r="AP1512" s="3" t="s">
        <v>109</v>
      </c>
      <c r="AQ1512" s="3" t="s">
        <v>109</v>
      </c>
      <c r="AR1512" s="3" t="s">
        <v>109</v>
      </c>
      <c r="AS1512" s="3" t="s">
        <v>109</v>
      </c>
      <c r="AT1512" s="3" t="s">
        <v>109</v>
      </c>
      <c r="AU1512" s="3" t="s">
        <v>109</v>
      </c>
      <c r="AV1512" s="3" t="s">
        <v>109</v>
      </c>
      <c r="AW1512" s="3" t="s">
        <v>109</v>
      </c>
      <c r="AX1512" s="3" t="s">
        <v>109</v>
      </c>
      <c r="AY1512" s="3" t="s">
        <v>109</v>
      </c>
      <c r="AZ1512" s="3" t="s">
        <v>109</v>
      </c>
      <c r="BA1512" s="3" t="s">
        <v>109</v>
      </c>
      <c r="BB1512" s="3" t="s">
        <v>109</v>
      </c>
      <c r="BC1512" s="3" t="s">
        <v>109</v>
      </c>
      <c r="BD1512" s="3" t="s">
        <v>109</v>
      </c>
      <c r="BE1512" s="3" t="s">
        <v>109</v>
      </c>
      <c r="BF1512" s="3" t="s">
        <v>109</v>
      </c>
      <c r="BG1512" s="3" t="s">
        <v>109</v>
      </c>
      <c r="BH1512" s="3" t="s">
        <v>109</v>
      </c>
      <c r="BI1512" s="3" t="s">
        <v>109</v>
      </c>
      <c r="BJ1512" s="3" t="s">
        <v>109</v>
      </c>
      <c r="BK1512" s="3" t="s">
        <v>109</v>
      </c>
      <c r="BM1512" s="3" t="s">
        <v>109</v>
      </c>
      <c r="BN1512" s="3" t="s">
        <v>109</v>
      </c>
      <c r="BO1512" s="3" t="s">
        <v>109</v>
      </c>
      <c r="BP1512" s="3" t="s">
        <v>109</v>
      </c>
      <c r="BQ1512" s="3" t="s">
        <v>109</v>
      </c>
      <c r="BR1512" s="3" t="s">
        <v>109</v>
      </c>
      <c r="BS1512" s="3" t="s">
        <v>109</v>
      </c>
      <c r="BT1512" s="3" t="s">
        <v>109</v>
      </c>
      <c r="BU1512" s="3" t="s">
        <v>109</v>
      </c>
      <c r="BV1512" s="3" t="s">
        <v>109</v>
      </c>
      <c r="BW1512" s="3" t="s">
        <v>109</v>
      </c>
      <c r="BX1512" s="3" t="s">
        <v>109</v>
      </c>
      <c r="BY1512" s="3" t="s">
        <v>109</v>
      </c>
      <c r="BZ1512" s="3" t="s">
        <v>109</v>
      </c>
      <c r="CA1512" s="4">
        <v>2.5474E-2</v>
      </c>
      <c r="CB1512" s="3" t="s">
        <v>109</v>
      </c>
      <c r="CC1512" s="4">
        <v>83900</v>
      </c>
      <c r="CD1512" s="3" t="s">
        <v>109</v>
      </c>
      <c r="CE1512" s="3" t="s">
        <v>109</v>
      </c>
      <c r="CF1512" s="3" t="s">
        <v>109</v>
      </c>
      <c r="CG1512" s="3" t="s">
        <v>109</v>
      </c>
      <c r="CH1512" s="3" t="s">
        <v>6314</v>
      </c>
      <c r="CI1512" s="3" t="s">
        <v>109</v>
      </c>
      <c r="CJ1512" s="3" t="s">
        <v>109</v>
      </c>
      <c r="CK1512" s="3" t="s">
        <v>109</v>
      </c>
      <c r="CL1512" s="3" t="s">
        <v>109</v>
      </c>
      <c r="CM1512" s="3" t="s">
        <v>109</v>
      </c>
      <c r="CN1512" s="3" t="s">
        <v>109</v>
      </c>
      <c r="CO1512" s="3" t="s">
        <v>109</v>
      </c>
      <c r="CP1512" s="3" t="s">
        <v>109</v>
      </c>
      <c r="CQ1512" s="5" t="s">
        <v>113</v>
      </c>
      <c r="CR1512" s="5" t="s">
        <v>109</v>
      </c>
      <c r="CV1512" s="21" t="s">
        <v>113</v>
      </c>
    </row>
    <row r="1513" spans="1:101" x14ac:dyDescent="0.25">
      <c r="A1513" s="3" t="s">
        <v>6315</v>
      </c>
      <c r="B1513" s="3" t="s">
        <v>102</v>
      </c>
      <c r="C1513" s="4">
        <v>2.4108999999999998E-2</v>
      </c>
      <c r="D1513" s="3" t="s">
        <v>6316</v>
      </c>
      <c r="E1513" s="3" t="s">
        <v>6317</v>
      </c>
      <c r="F1513" s="3" t="s">
        <v>6318</v>
      </c>
      <c r="G1513" s="3" t="s">
        <v>106</v>
      </c>
      <c r="H1513" s="9">
        <v>47904</v>
      </c>
      <c r="I1513" s="3" t="s">
        <v>6172</v>
      </c>
      <c r="J1513" s="3" t="s">
        <v>6172</v>
      </c>
      <c r="K1513" s="4">
        <v>9892</v>
      </c>
      <c r="L1513" s="3" t="s">
        <v>109</v>
      </c>
      <c r="M1513" s="3" t="s">
        <v>109</v>
      </c>
      <c r="N1513" s="3" t="s">
        <v>109</v>
      </c>
      <c r="O1513" s="3" t="s">
        <v>109</v>
      </c>
      <c r="P1513" s="3" t="s">
        <v>6319</v>
      </c>
      <c r="Q1513" s="11"/>
      <c r="S1513" s="3" t="s">
        <v>109</v>
      </c>
      <c r="T1513" s="3" t="s">
        <v>109</v>
      </c>
      <c r="U1513" s="3" t="s">
        <v>109</v>
      </c>
      <c r="V1513" s="3" t="s">
        <v>109</v>
      </c>
      <c r="W1513" s="3" t="s">
        <v>109</v>
      </c>
      <c r="X1513" s="3" t="s">
        <v>109</v>
      </c>
      <c r="Y1513" s="3" t="s">
        <v>109</v>
      </c>
      <c r="Z1513" s="3" t="s">
        <v>109</v>
      </c>
      <c r="AA1513" s="4">
        <v>1967</v>
      </c>
      <c r="AB1513" s="3" t="s">
        <v>109</v>
      </c>
      <c r="AC1513" s="5" t="s">
        <v>123</v>
      </c>
      <c r="AD1513" s="3" t="s">
        <v>123</v>
      </c>
      <c r="AE1513" s="3" t="s">
        <v>109</v>
      </c>
      <c r="AF1513" s="4">
        <v>2</v>
      </c>
      <c r="AG1513" s="3" t="s">
        <v>109</v>
      </c>
      <c r="AH1513" s="3" t="s">
        <v>123</v>
      </c>
      <c r="AI1513" s="3" t="s">
        <v>109</v>
      </c>
      <c r="AJ1513" s="13"/>
      <c r="AN1513" s="3" t="s">
        <v>109</v>
      </c>
      <c r="AO1513" s="2"/>
      <c r="AP1513" s="3" t="s">
        <v>109</v>
      </c>
      <c r="AQ1513" s="3" t="s">
        <v>109</v>
      </c>
      <c r="AR1513" s="3" t="s">
        <v>109</v>
      </c>
      <c r="AS1513" s="3" t="s">
        <v>109</v>
      </c>
      <c r="AT1513" s="3" t="s">
        <v>109</v>
      </c>
      <c r="AU1513" s="3" t="s">
        <v>109</v>
      </c>
      <c r="AV1513" s="3" t="s">
        <v>109</v>
      </c>
      <c r="AW1513" s="3" t="s">
        <v>109</v>
      </c>
      <c r="AX1513" s="3" t="s">
        <v>109</v>
      </c>
      <c r="AY1513" s="3" t="s">
        <v>109</v>
      </c>
      <c r="AZ1513" s="3" t="s">
        <v>109</v>
      </c>
      <c r="BA1513" s="3" t="s">
        <v>109</v>
      </c>
      <c r="BB1513" s="3" t="s">
        <v>109</v>
      </c>
      <c r="BC1513" s="3" t="s">
        <v>109</v>
      </c>
      <c r="BD1513" s="3" t="s">
        <v>109</v>
      </c>
      <c r="BE1513" s="3" t="s">
        <v>109</v>
      </c>
      <c r="BF1513" s="3" t="s">
        <v>109</v>
      </c>
      <c r="BG1513" s="3" t="s">
        <v>109</v>
      </c>
      <c r="BH1513" s="3" t="s">
        <v>109</v>
      </c>
      <c r="BI1513" s="3" t="s">
        <v>109</v>
      </c>
      <c r="BJ1513" s="3" t="s">
        <v>109</v>
      </c>
      <c r="BK1513" s="3" t="s">
        <v>109</v>
      </c>
      <c r="BM1513" s="3" t="s">
        <v>109</v>
      </c>
      <c r="BN1513" s="3" t="s">
        <v>109</v>
      </c>
      <c r="BO1513" s="3" t="s">
        <v>109</v>
      </c>
      <c r="BP1513" s="3" t="s">
        <v>109</v>
      </c>
      <c r="BQ1513" s="3" t="s">
        <v>109</v>
      </c>
      <c r="BR1513" s="3" t="s">
        <v>109</v>
      </c>
      <c r="BS1513" s="3" t="s">
        <v>109</v>
      </c>
      <c r="BT1513" s="3" t="s">
        <v>109</v>
      </c>
      <c r="BU1513" s="3" t="s">
        <v>109</v>
      </c>
      <c r="BV1513" s="3" t="s">
        <v>109</v>
      </c>
      <c r="BW1513" s="3" t="s">
        <v>109</v>
      </c>
      <c r="BX1513" s="3" t="s">
        <v>109</v>
      </c>
      <c r="BY1513" s="3" t="s">
        <v>109</v>
      </c>
      <c r="BZ1513" s="3" t="s">
        <v>109</v>
      </c>
      <c r="CA1513" s="4">
        <v>2.4108999999999998E-2</v>
      </c>
      <c r="CB1513" s="3" t="s">
        <v>109</v>
      </c>
      <c r="CC1513" s="4">
        <v>172600</v>
      </c>
      <c r="CD1513" s="3" t="s">
        <v>109</v>
      </c>
      <c r="CE1513" s="3" t="s">
        <v>109</v>
      </c>
      <c r="CF1513" s="3" t="s">
        <v>109</v>
      </c>
      <c r="CG1513" s="3" t="s">
        <v>109</v>
      </c>
      <c r="CH1513" s="3" t="s">
        <v>6320</v>
      </c>
      <c r="CI1513" s="3" t="s">
        <v>109</v>
      </c>
      <c r="CJ1513" s="3" t="s">
        <v>109</v>
      </c>
      <c r="CK1513" s="3" t="s">
        <v>109</v>
      </c>
      <c r="CL1513" s="3" t="s">
        <v>109</v>
      </c>
      <c r="CM1513" s="3" t="s">
        <v>109</v>
      </c>
      <c r="CN1513" s="3" t="s">
        <v>109</v>
      </c>
      <c r="CO1513" s="3" t="s">
        <v>109</v>
      </c>
      <c r="CP1513" s="3" t="s">
        <v>109</v>
      </c>
      <c r="CQ1513" s="5" t="s">
        <v>113</v>
      </c>
      <c r="CR1513" s="5" t="s">
        <v>109</v>
      </c>
      <c r="CV1513" s="21" t="s">
        <v>113</v>
      </c>
    </row>
    <row r="1514" spans="1:101" x14ac:dyDescent="0.25">
      <c r="A1514" s="3" t="s">
        <v>6321</v>
      </c>
      <c r="B1514" s="3" t="s">
        <v>102</v>
      </c>
      <c r="C1514" s="4">
        <v>2.4108999999999998E-2</v>
      </c>
      <c r="D1514" s="3" t="s">
        <v>6322</v>
      </c>
      <c r="E1514" s="3" t="s">
        <v>6317</v>
      </c>
      <c r="F1514" s="3" t="s">
        <v>6323</v>
      </c>
      <c r="G1514" s="3" t="s">
        <v>106</v>
      </c>
      <c r="H1514" s="9">
        <v>47904</v>
      </c>
      <c r="I1514" s="3" t="s">
        <v>6172</v>
      </c>
      <c r="J1514" s="3" t="s">
        <v>6172</v>
      </c>
      <c r="K1514" s="4">
        <v>5712</v>
      </c>
      <c r="L1514" s="3" t="s">
        <v>109</v>
      </c>
      <c r="M1514" s="3" t="s">
        <v>109</v>
      </c>
      <c r="N1514" s="3" t="s">
        <v>109</v>
      </c>
      <c r="O1514" s="3" t="s">
        <v>109</v>
      </c>
      <c r="P1514" s="3" t="s">
        <v>6324</v>
      </c>
      <c r="Q1514" s="11"/>
      <c r="S1514" s="3" t="s">
        <v>109</v>
      </c>
      <c r="T1514" s="3" t="s">
        <v>109</v>
      </c>
      <c r="U1514" s="3" t="s">
        <v>109</v>
      </c>
      <c r="V1514" s="3" t="s">
        <v>109</v>
      </c>
      <c r="W1514" s="3" t="s">
        <v>109</v>
      </c>
      <c r="X1514" s="3" t="s">
        <v>109</v>
      </c>
      <c r="Y1514" s="3" t="s">
        <v>109</v>
      </c>
      <c r="Z1514" s="3" t="s">
        <v>109</v>
      </c>
      <c r="AA1514" s="4">
        <v>1972</v>
      </c>
      <c r="AB1514" s="3" t="s">
        <v>109</v>
      </c>
      <c r="AC1514" s="5" t="s">
        <v>123</v>
      </c>
      <c r="AD1514" s="3" t="s">
        <v>123</v>
      </c>
      <c r="AE1514" s="3" t="s">
        <v>109</v>
      </c>
      <c r="AF1514" s="4">
        <v>2</v>
      </c>
      <c r="AG1514" s="3" t="s">
        <v>109</v>
      </c>
      <c r="AH1514" s="3" t="s">
        <v>123</v>
      </c>
      <c r="AI1514" s="3" t="s">
        <v>109</v>
      </c>
      <c r="AJ1514" s="13"/>
      <c r="AN1514" s="3" t="s">
        <v>109</v>
      </c>
      <c r="AO1514" s="2"/>
      <c r="AP1514" s="3" t="s">
        <v>109</v>
      </c>
      <c r="AQ1514" s="3" t="s">
        <v>109</v>
      </c>
      <c r="AR1514" s="3" t="s">
        <v>109</v>
      </c>
      <c r="AS1514" s="3" t="s">
        <v>109</v>
      </c>
      <c r="AT1514" s="3" t="s">
        <v>109</v>
      </c>
      <c r="AU1514" s="3" t="s">
        <v>109</v>
      </c>
      <c r="AV1514" s="3" t="s">
        <v>109</v>
      </c>
      <c r="AW1514" s="3" t="s">
        <v>109</v>
      </c>
      <c r="AX1514" s="3" t="s">
        <v>109</v>
      </c>
      <c r="AY1514" s="3" t="s">
        <v>109</v>
      </c>
      <c r="AZ1514" s="3" t="s">
        <v>109</v>
      </c>
      <c r="BA1514" s="3" t="s">
        <v>109</v>
      </c>
      <c r="BB1514" s="3" t="s">
        <v>109</v>
      </c>
      <c r="BC1514" s="3" t="s">
        <v>109</v>
      </c>
      <c r="BD1514" s="3" t="s">
        <v>109</v>
      </c>
      <c r="BE1514" s="3" t="s">
        <v>109</v>
      </c>
      <c r="BF1514" s="3" t="s">
        <v>109</v>
      </c>
      <c r="BG1514" s="3" t="s">
        <v>109</v>
      </c>
      <c r="BH1514" s="3" t="s">
        <v>109</v>
      </c>
      <c r="BI1514" s="3" t="s">
        <v>109</v>
      </c>
      <c r="BJ1514" s="3" t="s">
        <v>109</v>
      </c>
      <c r="BK1514" s="3" t="s">
        <v>109</v>
      </c>
      <c r="BM1514" s="3" t="s">
        <v>109</v>
      </c>
      <c r="BN1514" s="3" t="s">
        <v>109</v>
      </c>
      <c r="BO1514" s="3" t="s">
        <v>109</v>
      </c>
      <c r="BP1514" s="3" t="s">
        <v>109</v>
      </c>
      <c r="BQ1514" s="3" t="s">
        <v>109</v>
      </c>
      <c r="BR1514" s="3" t="s">
        <v>109</v>
      </c>
      <c r="BS1514" s="3" t="s">
        <v>109</v>
      </c>
      <c r="BT1514" s="3" t="s">
        <v>109</v>
      </c>
      <c r="BU1514" s="3" t="s">
        <v>109</v>
      </c>
      <c r="BV1514" s="3" t="s">
        <v>109</v>
      </c>
      <c r="BW1514" s="3" t="s">
        <v>109</v>
      </c>
      <c r="BX1514" s="3" t="s">
        <v>109</v>
      </c>
      <c r="BY1514" s="3" t="s">
        <v>109</v>
      </c>
      <c r="BZ1514" s="3" t="s">
        <v>109</v>
      </c>
      <c r="CA1514" s="4">
        <v>2.4108999999999998E-2</v>
      </c>
      <c r="CB1514" s="3" t="s">
        <v>109</v>
      </c>
      <c r="CC1514" s="4">
        <v>110400</v>
      </c>
      <c r="CD1514" s="3" t="s">
        <v>109</v>
      </c>
      <c r="CE1514" s="3" t="s">
        <v>109</v>
      </c>
      <c r="CF1514" s="3" t="s">
        <v>109</v>
      </c>
      <c r="CG1514" s="3" t="s">
        <v>109</v>
      </c>
      <c r="CH1514" s="3" t="s">
        <v>6325</v>
      </c>
      <c r="CI1514" s="3" t="s">
        <v>109</v>
      </c>
      <c r="CJ1514" s="3" t="s">
        <v>109</v>
      </c>
      <c r="CK1514" s="3" t="s">
        <v>109</v>
      </c>
      <c r="CL1514" s="3" t="s">
        <v>109</v>
      </c>
      <c r="CM1514" s="3" t="s">
        <v>109</v>
      </c>
      <c r="CN1514" s="3" t="s">
        <v>109</v>
      </c>
      <c r="CO1514" s="3" t="s">
        <v>109</v>
      </c>
      <c r="CP1514" s="3" t="s">
        <v>109</v>
      </c>
      <c r="CQ1514" s="5" t="s">
        <v>113</v>
      </c>
      <c r="CR1514" s="5" t="s">
        <v>109</v>
      </c>
      <c r="CV1514" s="21" t="s">
        <v>113</v>
      </c>
    </row>
    <row r="1515" spans="1:101" x14ac:dyDescent="0.25">
      <c r="A1515" s="3" t="s">
        <v>6326</v>
      </c>
      <c r="B1515" s="3" t="s">
        <v>172</v>
      </c>
      <c r="C1515" s="4">
        <v>1.4076999999999999E-2</v>
      </c>
      <c r="D1515" s="3" t="s">
        <v>6327</v>
      </c>
      <c r="E1515" s="3" t="s">
        <v>6328</v>
      </c>
      <c r="F1515" s="3" t="s">
        <v>6329</v>
      </c>
      <c r="G1515" s="3" t="s">
        <v>133</v>
      </c>
      <c r="H1515" s="9">
        <v>47906</v>
      </c>
      <c r="I1515" s="3" t="s">
        <v>6172</v>
      </c>
      <c r="J1515" s="3" t="s">
        <v>6172</v>
      </c>
      <c r="K1515" s="4">
        <v>5312</v>
      </c>
      <c r="L1515" s="3" t="s">
        <v>109</v>
      </c>
      <c r="M1515" s="3" t="s">
        <v>109</v>
      </c>
      <c r="N1515" s="3" t="s">
        <v>109</v>
      </c>
      <c r="O1515" s="3" t="s">
        <v>109</v>
      </c>
      <c r="P1515" s="3" t="s">
        <v>109</v>
      </c>
      <c r="Q1515" s="11"/>
      <c r="S1515" s="3" t="s">
        <v>109</v>
      </c>
      <c r="T1515" s="3" t="s">
        <v>109</v>
      </c>
      <c r="U1515" s="3" t="s">
        <v>109</v>
      </c>
      <c r="V1515" s="3" t="s">
        <v>109</v>
      </c>
      <c r="W1515" s="3" t="s">
        <v>109</v>
      </c>
      <c r="X1515" s="3" t="s">
        <v>109</v>
      </c>
      <c r="Y1515" s="3" t="s">
        <v>109</v>
      </c>
      <c r="Z1515" s="3" t="s">
        <v>109</v>
      </c>
      <c r="AA1515" s="4">
        <v>1930</v>
      </c>
      <c r="AB1515" s="3" t="s">
        <v>109</v>
      </c>
      <c r="AC1515" s="5" t="s">
        <v>123</v>
      </c>
      <c r="AD1515" s="3" t="s">
        <v>123</v>
      </c>
      <c r="AE1515" s="3" t="s">
        <v>109</v>
      </c>
      <c r="AF1515" s="4">
        <v>2</v>
      </c>
      <c r="AG1515" s="3" t="s">
        <v>109</v>
      </c>
      <c r="AH1515" s="3" t="s">
        <v>126</v>
      </c>
      <c r="AI1515" s="3" t="s">
        <v>109</v>
      </c>
      <c r="AJ1515" s="13"/>
      <c r="AN1515" s="3" t="s">
        <v>109</v>
      </c>
      <c r="AO1515" s="2"/>
      <c r="AP1515" s="3" t="s">
        <v>109</v>
      </c>
      <c r="AQ1515" s="3" t="s">
        <v>109</v>
      </c>
      <c r="AR1515" s="3" t="s">
        <v>109</v>
      </c>
      <c r="AS1515" s="3" t="s">
        <v>109</v>
      </c>
      <c r="AT1515" s="3" t="s">
        <v>109</v>
      </c>
      <c r="AU1515" s="3" t="s">
        <v>109</v>
      </c>
      <c r="AV1515" s="3" t="s">
        <v>109</v>
      </c>
      <c r="AW1515" s="3" t="s">
        <v>109</v>
      </c>
      <c r="AX1515" s="3" t="s">
        <v>109</v>
      </c>
      <c r="AY1515" s="3" t="s">
        <v>109</v>
      </c>
      <c r="AZ1515" s="3" t="s">
        <v>109</v>
      </c>
      <c r="BA1515" s="3" t="s">
        <v>109</v>
      </c>
      <c r="BB1515" s="3" t="s">
        <v>109</v>
      </c>
      <c r="BC1515" s="3" t="s">
        <v>109</v>
      </c>
      <c r="BD1515" s="3" t="s">
        <v>109</v>
      </c>
      <c r="BE1515" s="3" t="s">
        <v>109</v>
      </c>
      <c r="BF1515" s="3" t="s">
        <v>109</v>
      </c>
      <c r="BG1515" s="3" t="s">
        <v>109</v>
      </c>
      <c r="BH1515" s="3" t="s">
        <v>109</v>
      </c>
      <c r="BI1515" s="3" t="s">
        <v>109</v>
      </c>
      <c r="BJ1515" s="3" t="s">
        <v>109</v>
      </c>
      <c r="BK1515" s="3" t="s">
        <v>109</v>
      </c>
      <c r="BM1515" s="3" t="s">
        <v>109</v>
      </c>
      <c r="BN1515" s="3" t="s">
        <v>109</v>
      </c>
      <c r="BO1515" s="3" t="s">
        <v>109</v>
      </c>
      <c r="BP1515" s="3" t="s">
        <v>109</v>
      </c>
      <c r="BQ1515" s="3" t="s">
        <v>109</v>
      </c>
      <c r="BR1515" s="3" t="s">
        <v>109</v>
      </c>
      <c r="BS1515" s="3" t="s">
        <v>109</v>
      </c>
      <c r="BT1515" s="3" t="s">
        <v>109</v>
      </c>
      <c r="BU1515" s="3" t="s">
        <v>109</v>
      </c>
      <c r="BV1515" s="3" t="s">
        <v>109</v>
      </c>
      <c r="BW1515" s="3" t="s">
        <v>109</v>
      </c>
      <c r="BX1515" s="3" t="s">
        <v>109</v>
      </c>
      <c r="BY1515" s="3" t="s">
        <v>109</v>
      </c>
      <c r="BZ1515" s="3" t="s">
        <v>109</v>
      </c>
      <c r="CA1515" s="4">
        <v>1.4076999999999999E-2</v>
      </c>
      <c r="CB1515" s="3" t="s">
        <v>109</v>
      </c>
      <c r="CC1515" s="4">
        <v>102100</v>
      </c>
      <c r="CD1515" s="3" t="s">
        <v>109</v>
      </c>
      <c r="CE1515" s="3" t="s">
        <v>109</v>
      </c>
      <c r="CF1515" s="3" t="s">
        <v>109</v>
      </c>
      <c r="CG1515" s="3" t="s">
        <v>109</v>
      </c>
      <c r="CH1515" s="3" t="s">
        <v>6330</v>
      </c>
      <c r="CI1515" s="3" t="s">
        <v>109</v>
      </c>
      <c r="CJ1515" s="3" t="s">
        <v>109</v>
      </c>
      <c r="CK1515" s="3" t="s">
        <v>109</v>
      </c>
      <c r="CL1515" s="3" t="s">
        <v>109</v>
      </c>
      <c r="CM1515" s="3" t="s">
        <v>109</v>
      </c>
      <c r="CN1515" s="3" t="s">
        <v>109</v>
      </c>
      <c r="CO1515" s="3" t="s">
        <v>109</v>
      </c>
      <c r="CP1515" s="3" t="s">
        <v>109</v>
      </c>
      <c r="CQ1515" s="5" t="s">
        <v>113</v>
      </c>
      <c r="CR1515" s="5" t="s">
        <v>109</v>
      </c>
      <c r="CV1515" s="21" t="s">
        <v>113</v>
      </c>
    </row>
    <row r="1516" spans="1:101" x14ac:dyDescent="0.25">
      <c r="A1516" s="3" t="s">
        <v>6331</v>
      </c>
      <c r="B1516" s="3" t="s">
        <v>199</v>
      </c>
      <c r="C1516" s="4">
        <v>2.4153000000000001E-2</v>
      </c>
      <c r="D1516" s="3" t="s">
        <v>6332</v>
      </c>
      <c r="E1516" s="3" t="s">
        <v>6333</v>
      </c>
      <c r="F1516" s="3" t="s">
        <v>6334</v>
      </c>
      <c r="G1516" s="3" t="s">
        <v>106</v>
      </c>
      <c r="H1516" s="4">
        <v>47909</v>
      </c>
      <c r="I1516" s="3" t="s">
        <v>6172</v>
      </c>
      <c r="J1516" s="3" t="s">
        <v>6172</v>
      </c>
      <c r="K1516" s="4">
        <v>8500</v>
      </c>
      <c r="L1516" s="3" t="s">
        <v>109</v>
      </c>
      <c r="M1516" s="3" t="s">
        <v>109</v>
      </c>
      <c r="N1516" s="3" t="s">
        <v>109</v>
      </c>
      <c r="O1516" s="3" t="s">
        <v>109</v>
      </c>
      <c r="P1516" s="3" t="s">
        <v>109</v>
      </c>
      <c r="Q1516" s="11"/>
      <c r="R1516" s="8"/>
      <c r="S1516" s="3" t="s">
        <v>109</v>
      </c>
      <c r="T1516" s="3" t="s">
        <v>109</v>
      </c>
      <c r="U1516" s="3" t="s">
        <v>109</v>
      </c>
      <c r="V1516" s="3" t="s">
        <v>109</v>
      </c>
      <c r="W1516" s="3" t="s">
        <v>109</v>
      </c>
      <c r="X1516" s="3" t="s">
        <v>109</v>
      </c>
      <c r="Y1516" s="3" t="s">
        <v>109</v>
      </c>
      <c r="Z1516" s="3" t="s">
        <v>109</v>
      </c>
      <c r="AA1516" s="4">
        <v>2011</v>
      </c>
      <c r="AB1516" s="3" t="s">
        <v>109</v>
      </c>
      <c r="AC1516" s="5" t="s">
        <v>156</v>
      </c>
      <c r="AD1516" s="3" t="s">
        <v>135</v>
      </c>
      <c r="AE1516" s="3" t="s">
        <v>109</v>
      </c>
      <c r="AF1516" s="4">
        <v>5</v>
      </c>
      <c r="AG1516" s="3" t="s">
        <v>109</v>
      </c>
      <c r="AH1516" s="3" t="s">
        <v>156</v>
      </c>
      <c r="AI1516" s="3" t="s">
        <v>109</v>
      </c>
      <c r="AJ1516" s="13"/>
      <c r="AN1516" s="3" t="s">
        <v>109</v>
      </c>
      <c r="AO1516" s="2"/>
      <c r="AP1516" s="3" t="s">
        <v>109</v>
      </c>
      <c r="AQ1516" s="3" t="s">
        <v>109</v>
      </c>
      <c r="AR1516" s="3" t="s">
        <v>109</v>
      </c>
      <c r="AS1516" s="3" t="s">
        <v>109</v>
      </c>
      <c r="AT1516" s="3" t="s">
        <v>109</v>
      </c>
      <c r="AU1516" s="3" t="s">
        <v>109</v>
      </c>
      <c r="AV1516" s="3" t="s">
        <v>109</v>
      </c>
      <c r="AW1516" s="3" t="s">
        <v>109</v>
      </c>
      <c r="AX1516" s="3" t="s">
        <v>109</v>
      </c>
      <c r="AY1516" s="3" t="s">
        <v>109</v>
      </c>
      <c r="AZ1516" s="3" t="s">
        <v>109</v>
      </c>
      <c r="BA1516" s="3" t="s">
        <v>109</v>
      </c>
      <c r="BB1516" s="3" t="s">
        <v>109</v>
      </c>
      <c r="BC1516" s="3" t="s">
        <v>109</v>
      </c>
      <c r="BD1516" s="3" t="s">
        <v>109</v>
      </c>
      <c r="BE1516" s="3" t="s">
        <v>109</v>
      </c>
      <c r="BF1516" s="3" t="s">
        <v>109</v>
      </c>
      <c r="BG1516" s="3" t="s">
        <v>109</v>
      </c>
      <c r="BH1516" s="3" t="s">
        <v>109</v>
      </c>
      <c r="BI1516" s="3" t="s">
        <v>109</v>
      </c>
      <c r="BJ1516" s="3" t="s">
        <v>109</v>
      </c>
      <c r="BK1516" s="3" t="s">
        <v>109</v>
      </c>
      <c r="BM1516" s="3" t="s">
        <v>109</v>
      </c>
      <c r="BN1516" s="3" t="s">
        <v>109</v>
      </c>
      <c r="BO1516" s="3" t="s">
        <v>109</v>
      </c>
      <c r="BP1516" s="3" t="s">
        <v>109</v>
      </c>
      <c r="BQ1516" s="3" t="s">
        <v>109</v>
      </c>
      <c r="BR1516" s="3" t="s">
        <v>109</v>
      </c>
      <c r="BS1516" s="3" t="s">
        <v>109</v>
      </c>
      <c r="BT1516" s="3" t="s">
        <v>109</v>
      </c>
      <c r="BU1516" s="3" t="s">
        <v>109</v>
      </c>
      <c r="BV1516" s="3" t="s">
        <v>109</v>
      </c>
      <c r="BW1516" s="3" t="s">
        <v>109</v>
      </c>
      <c r="BX1516" s="3" t="s">
        <v>109</v>
      </c>
      <c r="BY1516" s="3" t="s">
        <v>109</v>
      </c>
      <c r="BZ1516" s="3" t="s">
        <v>109</v>
      </c>
      <c r="CA1516" s="4">
        <v>2.4153000000000001E-2</v>
      </c>
      <c r="CB1516" s="3" t="s">
        <v>109</v>
      </c>
      <c r="CC1516" s="4">
        <v>486100</v>
      </c>
      <c r="CD1516" s="3" t="s">
        <v>109</v>
      </c>
      <c r="CE1516" s="3" t="s">
        <v>109</v>
      </c>
      <c r="CF1516" s="3" t="s">
        <v>109</v>
      </c>
      <c r="CG1516" s="3" t="s">
        <v>109</v>
      </c>
      <c r="CH1516" s="3" t="s">
        <v>6335</v>
      </c>
      <c r="CI1516" s="3" t="s">
        <v>109</v>
      </c>
      <c r="CJ1516" s="3" t="s">
        <v>109</v>
      </c>
      <c r="CK1516" s="3" t="s">
        <v>109</v>
      </c>
      <c r="CL1516" s="3" t="s">
        <v>109</v>
      </c>
      <c r="CM1516" s="3" t="s">
        <v>109</v>
      </c>
      <c r="CN1516" s="3" t="s">
        <v>109</v>
      </c>
      <c r="CO1516" s="3" t="s">
        <v>109</v>
      </c>
      <c r="CP1516" s="3" t="s">
        <v>109</v>
      </c>
      <c r="CQ1516" s="5" t="s">
        <v>113</v>
      </c>
      <c r="CR1516" s="5" t="s">
        <v>109</v>
      </c>
      <c r="CV1516" s="21" t="s">
        <v>113</v>
      </c>
    </row>
    <row r="1517" spans="1:101" x14ac:dyDescent="0.25">
      <c r="A1517" s="3" t="s">
        <v>6336</v>
      </c>
      <c r="B1517" s="3" t="s">
        <v>176</v>
      </c>
      <c r="C1517" s="4">
        <v>1.4482999999999999E-2</v>
      </c>
      <c r="D1517" s="3" t="s">
        <v>109</v>
      </c>
      <c r="E1517" s="3" t="s">
        <v>6337</v>
      </c>
      <c r="F1517" s="3" t="s">
        <v>6338</v>
      </c>
      <c r="G1517" s="3" t="s">
        <v>133</v>
      </c>
      <c r="H1517" s="4">
        <v>47906</v>
      </c>
      <c r="I1517" s="3" t="s">
        <v>6172</v>
      </c>
      <c r="J1517" s="3" t="s">
        <v>6172</v>
      </c>
      <c r="K1517" s="4">
        <v>3534</v>
      </c>
      <c r="L1517" s="3" t="s">
        <v>109</v>
      </c>
      <c r="M1517" s="3" t="s">
        <v>109</v>
      </c>
      <c r="N1517" s="3" t="s">
        <v>109</v>
      </c>
      <c r="O1517" s="3" t="s">
        <v>109</v>
      </c>
      <c r="P1517" s="3" t="s">
        <v>109</v>
      </c>
      <c r="Q1517" s="11"/>
      <c r="S1517" s="3" t="s">
        <v>109</v>
      </c>
      <c r="T1517" s="3" t="s">
        <v>109</v>
      </c>
      <c r="U1517" s="3" t="s">
        <v>109</v>
      </c>
      <c r="V1517" s="3" t="s">
        <v>109</v>
      </c>
      <c r="W1517" s="3" t="s">
        <v>109</v>
      </c>
      <c r="X1517" s="3" t="s">
        <v>109</v>
      </c>
      <c r="Y1517" s="3" t="s">
        <v>109</v>
      </c>
      <c r="Z1517" s="3" t="s">
        <v>109</v>
      </c>
      <c r="AA1517" s="4">
        <v>1976</v>
      </c>
      <c r="AB1517" s="3" t="s">
        <v>109</v>
      </c>
      <c r="AC1517" s="5" t="s">
        <v>123</v>
      </c>
      <c r="AD1517" s="3" t="s">
        <v>123</v>
      </c>
      <c r="AE1517" s="3" t="s">
        <v>109</v>
      </c>
      <c r="AF1517" s="4">
        <v>2</v>
      </c>
      <c r="AG1517" s="3" t="s">
        <v>109</v>
      </c>
      <c r="AH1517" s="3" t="s">
        <v>111</v>
      </c>
      <c r="AI1517" s="3" t="s">
        <v>109</v>
      </c>
      <c r="AJ1517" s="13"/>
      <c r="AN1517" s="3" t="s">
        <v>109</v>
      </c>
      <c r="AO1517" s="2"/>
      <c r="AP1517" s="3" t="s">
        <v>109</v>
      </c>
      <c r="AQ1517" s="3" t="s">
        <v>109</v>
      </c>
      <c r="AR1517" s="3" t="s">
        <v>109</v>
      </c>
      <c r="AS1517" s="3" t="s">
        <v>109</v>
      </c>
      <c r="AT1517" s="3" t="s">
        <v>109</v>
      </c>
      <c r="AU1517" s="3" t="s">
        <v>109</v>
      </c>
      <c r="AV1517" s="3" t="s">
        <v>109</v>
      </c>
      <c r="AW1517" s="3" t="s">
        <v>109</v>
      </c>
      <c r="AX1517" s="3" t="s">
        <v>109</v>
      </c>
      <c r="AY1517" s="3" t="s">
        <v>109</v>
      </c>
      <c r="AZ1517" s="3" t="s">
        <v>109</v>
      </c>
      <c r="BA1517" s="3" t="s">
        <v>109</v>
      </c>
      <c r="BB1517" s="3" t="s">
        <v>109</v>
      </c>
      <c r="BC1517" s="3" t="s">
        <v>109</v>
      </c>
      <c r="BD1517" s="3" t="s">
        <v>109</v>
      </c>
      <c r="BE1517" s="3" t="s">
        <v>109</v>
      </c>
      <c r="BF1517" s="3" t="s">
        <v>109</v>
      </c>
      <c r="BG1517" s="3" t="s">
        <v>109</v>
      </c>
      <c r="BH1517" s="3" t="s">
        <v>109</v>
      </c>
      <c r="BI1517" s="3" t="s">
        <v>109</v>
      </c>
      <c r="BJ1517" s="3" t="s">
        <v>109</v>
      </c>
      <c r="BK1517" s="3" t="s">
        <v>109</v>
      </c>
      <c r="BM1517" s="3" t="s">
        <v>109</v>
      </c>
      <c r="BN1517" s="3" t="s">
        <v>109</v>
      </c>
      <c r="BO1517" s="3" t="s">
        <v>109</v>
      </c>
      <c r="BP1517" s="3" t="s">
        <v>109</v>
      </c>
      <c r="BQ1517" s="3" t="s">
        <v>109</v>
      </c>
      <c r="BR1517" s="3" t="s">
        <v>109</v>
      </c>
      <c r="BS1517" s="3" t="s">
        <v>109</v>
      </c>
      <c r="BT1517" s="3" t="s">
        <v>109</v>
      </c>
      <c r="BU1517" s="3" t="s">
        <v>109</v>
      </c>
      <c r="BV1517" s="3" t="s">
        <v>109</v>
      </c>
      <c r="BW1517" s="3" t="s">
        <v>109</v>
      </c>
      <c r="BX1517" s="3" t="s">
        <v>109</v>
      </c>
      <c r="BY1517" s="3" t="s">
        <v>109</v>
      </c>
      <c r="BZ1517" s="3" t="s">
        <v>109</v>
      </c>
      <c r="CA1517" s="4">
        <v>1.4482999999999999E-2</v>
      </c>
      <c r="CB1517" s="3" t="s">
        <v>109</v>
      </c>
      <c r="CC1517" s="4">
        <v>47600</v>
      </c>
      <c r="CD1517" s="3" t="s">
        <v>109</v>
      </c>
      <c r="CE1517" s="3" t="s">
        <v>109</v>
      </c>
      <c r="CF1517" s="3" t="s">
        <v>109</v>
      </c>
      <c r="CG1517" s="3" t="s">
        <v>109</v>
      </c>
      <c r="CH1517" s="3" t="s">
        <v>6339</v>
      </c>
      <c r="CI1517" s="3" t="s">
        <v>109</v>
      </c>
      <c r="CJ1517" s="3" t="s">
        <v>109</v>
      </c>
      <c r="CK1517" s="3" t="s">
        <v>109</v>
      </c>
      <c r="CL1517" s="3" t="s">
        <v>109</v>
      </c>
      <c r="CM1517" s="3" t="s">
        <v>109</v>
      </c>
      <c r="CN1517" s="3" t="s">
        <v>109</v>
      </c>
      <c r="CO1517" s="3" t="s">
        <v>109</v>
      </c>
      <c r="CP1517" s="3" t="s">
        <v>109</v>
      </c>
      <c r="CQ1517" s="5" t="s">
        <v>113</v>
      </c>
      <c r="CR1517" s="5" t="s">
        <v>109</v>
      </c>
      <c r="CV1517" s="21" t="s">
        <v>113</v>
      </c>
    </row>
    <row r="1518" spans="1:101" x14ac:dyDescent="0.25">
      <c r="A1518" s="3" t="s">
        <v>6340</v>
      </c>
      <c r="B1518" s="3" t="s">
        <v>118</v>
      </c>
      <c r="C1518" s="4">
        <v>2.5474E-2</v>
      </c>
      <c r="D1518" s="3" t="s">
        <v>6341</v>
      </c>
      <c r="E1518" s="3" t="s">
        <v>6342</v>
      </c>
      <c r="F1518" s="3" t="s">
        <v>6343</v>
      </c>
      <c r="G1518" s="3" t="s">
        <v>106</v>
      </c>
      <c r="H1518" s="9">
        <v>47905</v>
      </c>
      <c r="I1518" s="3" t="s">
        <v>6172</v>
      </c>
      <c r="J1518" s="3" t="s">
        <v>6172</v>
      </c>
      <c r="K1518" s="4">
        <v>14670</v>
      </c>
      <c r="L1518" s="3" t="s">
        <v>109</v>
      </c>
      <c r="M1518" s="3" t="s">
        <v>109</v>
      </c>
      <c r="N1518" s="3" t="s">
        <v>109</v>
      </c>
      <c r="O1518" s="3" t="s">
        <v>109</v>
      </c>
      <c r="P1518" s="3" t="s">
        <v>109</v>
      </c>
      <c r="Q1518" s="11"/>
      <c r="R1518" s="8"/>
      <c r="S1518" s="3" t="s">
        <v>109</v>
      </c>
      <c r="T1518" s="3" t="s">
        <v>109</v>
      </c>
      <c r="U1518" s="3" t="s">
        <v>109</v>
      </c>
      <c r="V1518" s="3" t="s">
        <v>109</v>
      </c>
      <c r="W1518" s="3" t="s">
        <v>109</v>
      </c>
      <c r="X1518" s="3" t="s">
        <v>109</v>
      </c>
      <c r="Y1518" s="3" t="s">
        <v>109</v>
      </c>
      <c r="Z1518" s="3" t="s">
        <v>109</v>
      </c>
      <c r="AA1518" s="4">
        <v>1990</v>
      </c>
      <c r="AB1518" s="3" t="s">
        <v>109</v>
      </c>
      <c r="AC1518" s="5" t="s">
        <v>111</v>
      </c>
      <c r="AD1518" s="3" t="s">
        <v>123</v>
      </c>
      <c r="AE1518" s="3" t="s">
        <v>109</v>
      </c>
      <c r="AF1518" s="4">
        <v>3</v>
      </c>
      <c r="AG1518" s="3" t="s">
        <v>109</v>
      </c>
      <c r="AH1518" s="3" t="s">
        <v>111</v>
      </c>
      <c r="AI1518" s="3" t="s">
        <v>109</v>
      </c>
      <c r="AJ1518" s="13"/>
      <c r="AN1518" s="3" t="s">
        <v>109</v>
      </c>
      <c r="AO1518" s="2"/>
      <c r="AP1518" s="3" t="s">
        <v>109</v>
      </c>
      <c r="AQ1518" s="3" t="s">
        <v>109</v>
      </c>
      <c r="AR1518" s="3" t="s">
        <v>109</v>
      </c>
      <c r="AS1518" s="3" t="s">
        <v>109</v>
      </c>
      <c r="AT1518" s="3" t="s">
        <v>109</v>
      </c>
      <c r="AU1518" s="3" t="s">
        <v>109</v>
      </c>
      <c r="AV1518" s="3" t="s">
        <v>109</v>
      </c>
      <c r="AW1518" s="3" t="s">
        <v>109</v>
      </c>
      <c r="AX1518" s="3" t="s">
        <v>109</v>
      </c>
      <c r="AY1518" s="3" t="s">
        <v>109</v>
      </c>
      <c r="AZ1518" s="3" t="s">
        <v>109</v>
      </c>
      <c r="BA1518" s="3" t="s">
        <v>109</v>
      </c>
      <c r="BB1518" s="3" t="s">
        <v>109</v>
      </c>
      <c r="BC1518" s="3" t="s">
        <v>109</v>
      </c>
      <c r="BD1518" s="3" t="s">
        <v>109</v>
      </c>
      <c r="BE1518" s="3" t="s">
        <v>109</v>
      </c>
      <c r="BF1518" s="3" t="s">
        <v>109</v>
      </c>
      <c r="BG1518" s="3" t="s">
        <v>109</v>
      </c>
      <c r="BH1518" s="3" t="s">
        <v>109</v>
      </c>
      <c r="BI1518" s="3" t="s">
        <v>109</v>
      </c>
      <c r="BJ1518" s="3" t="s">
        <v>109</v>
      </c>
      <c r="BK1518" s="3" t="s">
        <v>109</v>
      </c>
      <c r="BM1518" s="3" t="s">
        <v>109</v>
      </c>
      <c r="BN1518" s="3" t="s">
        <v>109</v>
      </c>
      <c r="BO1518" s="3" t="s">
        <v>109</v>
      </c>
      <c r="BP1518" s="3" t="s">
        <v>109</v>
      </c>
      <c r="BQ1518" s="3" t="s">
        <v>109</v>
      </c>
      <c r="BR1518" s="3" t="s">
        <v>109</v>
      </c>
      <c r="BS1518" s="3" t="s">
        <v>109</v>
      </c>
      <c r="BT1518" s="3" t="s">
        <v>109</v>
      </c>
      <c r="BU1518" s="3" t="s">
        <v>109</v>
      </c>
      <c r="BV1518" s="3" t="s">
        <v>109</v>
      </c>
      <c r="BW1518" s="3" t="s">
        <v>109</v>
      </c>
      <c r="BX1518" s="3" t="s">
        <v>109</v>
      </c>
      <c r="BY1518" s="3" t="s">
        <v>109</v>
      </c>
      <c r="BZ1518" s="3" t="s">
        <v>109</v>
      </c>
      <c r="CA1518" s="4">
        <v>2.5474E-2</v>
      </c>
      <c r="CB1518" s="3" t="s">
        <v>109</v>
      </c>
      <c r="CC1518" s="4">
        <v>434400</v>
      </c>
      <c r="CD1518" s="3" t="s">
        <v>109</v>
      </c>
      <c r="CE1518" s="3" t="s">
        <v>109</v>
      </c>
      <c r="CF1518" s="3" t="s">
        <v>109</v>
      </c>
      <c r="CG1518" s="3" t="s">
        <v>109</v>
      </c>
      <c r="CH1518" s="3" t="s">
        <v>6344</v>
      </c>
      <c r="CI1518" s="3" t="s">
        <v>109</v>
      </c>
      <c r="CJ1518" s="3" t="s">
        <v>109</v>
      </c>
      <c r="CK1518" s="3" t="s">
        <v>109</v>
      </c>
      <c r="CL1518" s="3" t="s">
        <v>109</v>
      </c>
      <c r="CM1518" s="3" t="s">
        <v>109</v>
      </c>
      <c r="CN1518" s="3" t="s">
        <v>109</v>
      </c>
      <c r="CO1518" s="3" t="s">
        <v>109</v>
      </c>
      <c r="CP1518" s="3" t="s">
        <v>109</v>
      </c>
      <c r="CQ1518" s="5" t="s">
        <v>113</v>
      </c>
      <c r="CR1518" s="5" t="s">
        <v>109</v>
      </c>
      <c r="CV1518" s="21" t="s">
        <v>113</v>
      </c>
      <c r="CW1518" s="11"/>
    </row>
    <row r="1519" spans="1:101" x14ac:dyDescent="0.25">
      <c r="A1519" s="3" t="s">
        <v>6345</v>
      </c>
      <c r="B1519" s="3" t="s">
        <v>118</v>
      </c>
      <c r="C1519" s="4">
        <v>2.5474E-2</v>
      </c>
      <c r="D1519" s="3" t="s">
        <v>6346</v>
      </c>
      <c r="E1519" s="3" t="s">
        <v>6347</v>
      </c>
      <c r="F1519" s="3" t="s">
        <v>6348</v>
      </c>
      <c r="G1519" s="3" t="s">
        <v>106</v>
      </c>
      <c r="H1519" s="9">
        <v>47901</v>
      </c>
      <c r="I1519" s="3" t="s">
        <v>6172</v>
      </c>
      <c r="J1519" s="3" t="s">
        <v>6172</v>
      </c>
      <c r="K1519" s="4">
        <v>5148</v>
      </c>
      <c r="L1519" s="3" t="s">
        <v>109</v>
      </c>
      <c r="M1519" s="3" t="s">
        <v>109</v>
      </c>
      <c r="N1519" s="3" t="s">
        <v>109</v>
      </c>
      <c r="O1519" s="3" t="s">
        <v>109</v>
      </c>
      <c r="P1519" s="3" t="s">
        <v>109</v>
      </c>
      <c r="Q1519" s="11"/>
      <c r="R1519" s="8"/>
      <c r="S1519" s="3" t="s">
        <v>109</v>
      </c>
      <c r="T1519" s="3" t="s">
        <v>109</v>
      </c>
      <c r="U1519" s="3" t="s">
        <v>109</v>
      </c>
      <c r="V1519" s="3" t="s">
        <v>109</v>
      </c>
      <c r="W1519" s="3" t="s">
        <v>109</v>
      </c>
      <c r="X1519" s="3" t="s">
        <v>109</v>
      </c>
      <c r="Y1519" s="3" t="s">
        <v>109</v>
      </c>
      <c r="Z1519" s="3" t="s">
        <v>109</v>
      </c>
      <c r="AA1519" s="4">
        <v>1900</v>
      </c>
      <c r="AB1519" s="3" t="s">
        <v>109</v>
      </c>
      <c r="AC1519" s="5" t="s">
        <v>111</v>
      </c>
      <c r="AD1519" s="3" t="s">
        <v>123</v>
      </c>
      <c r="AE1519" s="3" t="s">
        <v>109</v>
      </c>
      <c r="AF1519" s="4">
        <v>3</v>
      </c>
      <c r="AG1519" s="3" t="s">
        <v>109</v>
      </c>
      <c r="AH1519" s="3" t="s">
        <v>111</v>
      </c>
      <c r="AI1519" s="3" t="s">
        <v>109</v>
      </c>
      <c r="AJ1519" s="13"/>
      <c r="AN1519" s="3" t="s">
        <v>109</v>
      </c>
      <c r="AO1519" s="2"/>
      <c r="AP1519" s="3" t="s">
        <v>109</v>
      </c>
      <c r="AQ1519" s="3" t="s">
        <v>109</v>
      </c>
      <c r="AR1519" s="3" t="s">
        <v>109</v>
      </c>
      <c r="AS1519" s="3" t="s">
        <v>109</v>
      </c>
      <c r="AT1519" s="3" t="s">
        <v>109</v>
      </c>
      <c r="AU1519" s="3" t="s">
        <v>109</v>
      </c>
      <c r="AV1519" s="3" t="s">
        <v>109</v>
      </c>
      <c r="AW1519" s="3" t="s">
        <v>109</v>
      </c>
      <c r="AX1519" s="3" t="s">
        <v>109</v>
      </c>
      <c r="AY1519" s="3" t="s">
        <v>109</v>
      </c>
      <c r="AZ1519" s="3" t="s">
        <v>109</v>
      </c>
      <c r="BA1519" s="3" t="s">
        <v>109</v>
      </c>
      <c r="BB1519" s="3" t="s">
        <v>109</v>
      </c>
      <c r="BC1519" s="3" t="s">
        <v>109</v>
      </c>
      <c r="BD1519" s="3" t="s">
        <v>109</v>
      </c>
      <c r="BE1519" s="3" t="s">
        <v>109</v>
      </c>
      <c r="BF1519" s="3" t="s">
        <v>109</v>
      </c>
      <c r="BG1519" s="3" t="s">
        <v>109</v>
      </c>
      <c r="BH1519" s="3" t="s">
        <v>109</v>
      </c>
      <c r="BI1519" s="3" t="s">
        <v>109</v>
      </c>
      <c r="BJ1519" s="3" t="s">
        <v>109</v>
      </c>
      <c r="BK1519" s="3" t="s">
        <v>109</v>
      </c>
      <c r="BM1519" s="3" t="s">
        <v>109</v>
      </c>
      <c r="BN1519" s="3" t="s">
        <v>109</v>
      </c>
      <c r="BO1519" s="3" t="s">
        <v>109</v>
      </c>
      <c r="BP1519" s="3" t="s">
        <v>109</v>
      </c>
      <c r="BQ1519" s="3" t="s">
        <v>109</v>
      </c>
      <c r="BR1519" s="3" t="s">
        <v>109</v>
      </c>
      <c r="BS1519" s="3" t="s">
        <v>109</v>
      </c>
      <c r="BT1519" s="3" t="s">
        <v>109</v>
      </c>
      <c r="BU1519" s="3" t="s">
        <v>109</v>
      </c>
      <c r="BV1519" s="3" t="s">
        <v>109</v>
      </c>
      <c r="BW1519" s="3" t="s">
        <v>109</v>
      </c>
      <c r="BX1519" s="3" t="s">
        <v>109</v>
      </c>
      <c r="BY1519" s="3" t="s">
        <v>109</v>
      </c>
      <c r="BZ1519" s="3" t="s">
        <v>109</v>
      </c>
      <c r="CA1519" s="4">
        <v>2.5474E-2</v>
      </c>
      <c r="CB1519" s="3" t="s">
        <v>109</v>
      </c>
      <c r="CC1519" s="4">
        <v>143000</v>
      </c>
      <c r="CD1519" s="3" t="s">
        <v>109</v>
      </c>
      <c r="CE1519" s="3" t="s">
        <v>109</v>
      </c>
      <c r="CF1519" s="3" t="s">
        <v>109</v>
      </c>
      <c r="CG1519" s="3" t="s">
        <v>109</v>
      </c>
      <c r="CH1519" s="3" t="s">
        <v>109</v>
      </c>
      <c r="CI1519" s="3" t="s">
        <v>109</v>
      </c>
      <c r="CJ1519" s="3" t="s">
        <v>109</v>
      </c>
      <c r="CK1519" s="3" t="s">
        <v>109</v>
      </c>
      <c r="CL1519" s="3" t="s">
        <v>109</v>
      </c>
      <c r="CM1519" s="3" t="s">
        <v>109</v>
      </c>
      <c r="CN1519" s="3" t="s">
        <v>109</v>
      </c>
      <c r="CO1519" s="3" t="s">
        <v>109</v>
      </c>
      <c r="CP1519" s="3" t="s">
        <v>109</v>
      </c>
      <c r="CQ1519" s="5" t="s">
        <v>113</v>
      </c>
      <c r="CR1519" s="5" t="s">
        <v>109</v>
      </c>
      <c r="CV1519" s="21" t="s">
        <v>113</v>
      </c>
      <c r="CW1519" s="11"/>
    </row>
    <row r="1520" spans="1:101" x14ac:dyDescent="0.25">
      <c r="A1520" s="3" t="s">
        <v>6349</v>
      </c>
      <c r="B1520" s="3" t="s">
        <v>199</v>
      </c>
      <c r="C1520" s="4">
        <v>2.4153000000000001E-2</v>
      </c>
      <c r="D1520" s="3" t="s">
        <v>6350</v>
      </c>
      <c r="E1520" s="3" t="s">
        <v>6351</v>
      </c>
      <c r="F1520" s="3" t="s">
        <v>6352</v>
      </c>
      <c r="G1520" s="3" t="s">
        <v>106</v>
      </c>
      <c r="H1520" s="4">
        <v>47909</v>
      </c>
      <c r="I1520" s="3" t="s">
        <v>6172</v>
      </c>
      <c r="J1520" s="3" t="s">
        <v>6172</v>
      </c>
      <c r="K1520" s="4">
        <v>10720</v>
      </c>
      <c r="L1520" s="3" t="s">
        <v>109</v>
      </c>
      <c r="M1520" s="3" t="s">
        <v>109</v>
      </c>
      <c r="N1520" s="3" t="s">
        <v>109</v>
      </c>
      <c r="O1520" s="3" t="s">
        <v>109</v>
      </c>
      <c r="P1520" s="3" t="s">
        <v>6353</v>
      </c>
      <c r="Q1520" s="11"/>
      <c r="R1520" s="8"/>
      <c r="S1520" s="3" t="s">
        <v>109</v>
      </c>
      <c r="T1520" s="3" t="s">
        <v>109</v>
      </c>
      <c r="U1520" s="3" t="s">
        <v>109</v>
      </c>
      <c r="V1520" s="3" t="s">
        <v>109</v>
      </c>
      <c r="W1520" s="3" t="s">
        <v>109</v>
      </c>
      <c r="X1520" s="3" t="s">
        <v>109</v>
      </c>
      <c r="Y1520" s="3" t="s">
        <v>109</v>
      </c>
      <c r="Z1520" s="3" t="s">
        <v>109</v>
      </c>
      <c r="AA1520" s="4">
        <v>1999</v>
      </c>
      <c r="AB1520" s="3" t="s">
        <v>109</v>
      </c>
      <c r="AC1520" s="5" t="s">
        <v>135</v>
      </c>
      <c r="AD1520" s="3" t="s">
        <v>135</v>
      </c>
      <c r="AE1520" s="3" t="s">
        <v>109</v>
      </c>
      <c r="AF1520" s="4">
        <v>4</v>
      </c>
      <c r="AG1520" s="3" t="s">
        <v>109</v>
      </c>
      <c r="AH1520" s="3" t="s">
        <v>135</v>
      </c>
      <c r="AI1520" s="3" t="s">
        <v>109</v>
      </c>
      <c r="AJ1520" s="13"/>
      <c r="AN1520" s="3" t="s">
        <v>109</v>
      </c>
      <c r="AO1520" s="2"/>
      <c r="AP1520" s="3" t="s">
        <v>109</v>
      </c>
      <c r="AQ1520" s="3" t="s">
        <v>109</v>
      </c>
      <c r="AR1520" s="3" t="s">
        <v>109</v>
      </c>
      <c r="AS1520" s="3" t="s">
        <v>109</v>
      </c>
      <c r="AT1520" s="3" t="s">
        <v>109</v>
      </c>
      <c r="AU1520" s="3" t="s">
        <v>109</v>
      </c>
      <c r="AV1520" s="3" t="s">
        <v>109</v>
      </c>
      <c r="AW1520" s="3" t="s">
        <v>109</v>
      </c>
      <c r="AX1520" s="3" t="s">
        <v>109</v>
      </c>
      <c r="AY1520" s="3" t="s">
        <v>109</v>
      </c>
      <c r="AZ1520" s="3" t="s">
        <v>109</v>
      </c>
      <c r="BA1520" s="3" t="s">
        <v>109</v>
      </c>
      <c r="BB1520" s="3" t="s">
        <v>109</v>
      </c>
      <c r="BC1520" s="3" t="s">
        <v>109</v>
      </c>
      <c r="BD1520" s="3" t="s">
        <v>109</v>
      </c>
      <c r="BE1520" s="3" t="s">
        <v>109</v>
      </c>
      <c r="BF1520" s="3" t="s">
        <v>109</v>
      </c>
      <c r="BG1520" s="3" t="s">
        <v>109</v>
      </c>
      <c r="BH1520" s="3" t="s">
        <v>109</v>
      </c>
      <c r="BI1520" s="3" t="s">
        <v>109</v>
      </c>
      <c r="BJ1520" s="3" t="s">
        <v>109</v>
      </c>
      <c r="BK1520" s="3" t="s">
        <v>109</v>
      </c>
      <c r="BM1520" s="3" t="s">
        <v>109</v>
      </c>
      <c r="BN1520" s="3" t="s">
        <v>109</v>
      </c>
      <c r="BO1520" s="3" t="s">
        <v>109</v>
      </c>
      <c r="BP1520" s="3" t="s">
        <v>109</v>
      </c>
      <c r="BQ1520" s="3" t="s">
        <v>109</v>
      </c>
      <c r="BR1520" s="3" t="s">
        <v>109</v>
      </c>
      <c r="BS1520" s="3" t="s">
        <v>109</v>
      </c>
      <c r="BT1520" s="3" t="s">
        <v>109</v>
      </c>
      <c r="BU1520" s="3" t="s">
        <v>109</v>
      </c>
      <c r="BV1520" s="3" t="s">
        <v>109</v>
      </c>
      <c r="BW1520" s="3" t="s">
        <v>109</v>
      </c>
      <c r="BX1520" s="3" t="s">
        <v>109</v>
      </c>
      <c r="BY1520" s="3" t="s">
        <v>109</v>
      </c>
      <c r="BZ1520" s="3" t="s">
        <v>109</v>
      </c>
      <c r="CA1520" s="4">
        <v>2.4153000000000001E-2</v>
      </c>
      <c r="CB1520" s="3" t="s">
        <v>109</v>
      </c>
      <c r="CC1520" s="4">
        <v>557100</v>
      </c>
      <c r="CD1520" s="3" t="s">
        <v>109</v>
      </c>
      <c r="CE1520" s="3" t="s">
        <v>109</v>
      </c>
      <c r="CF1520" s="3" t="s">
        <v>109</v>
      </c>
      <c r="CG1520" s="3" t="s">
        <v>109</v>
      </c>
      <c r="CH1520" s="3" t="s">
        <v>6354</v>
      </c>
      <c r="CI1520" s="3" t="s">
        <v>109</v>
      </c>
      <c r="CJ1520" s="3" t="s">
        <v>109</v>
      </c>
      <c r="CK1520" s="3" t="s">
        <v>109</v>
      </c>
      <c r="CL1520" s="3" t="s">
        <v>109</v>
      </c>
      <c r="CM1520" s="3" t="s">
        <v>109</v>
      </c>
      <c r="CN1520" s="3" t="s">
        <v>109</v>
      </c>
      <c r="CO1520" s="3" t="s">
        <v>109</v>
      </c>
      <c r="CP1520" s="3" t="s">
        <v>109</v>
      </c>
      <c r="CQ1520" s="5" t="s">
        <v>113</v>
      </c>
      <c r="CR1520" s="5" t="s">
        <v>109</v>
      </c>
      <c r="CV1520" s="21" t="s">
        <v>113</v>
      </c>
      <c r="CW1520" s="11"/>
    </row>
    <row r="1521" spans="1:101" x14ac:dyDescent="0.25">
      <c r="A1521" s="3" t="s">
        <v>6355</v>
      </c>
      <c r="B1521" s="3" t="s">
        <v>1083</v>
      </c>
      <c r="C1521" s="4">
        <v>2.2936000000000002E-2</v>
      </c>
      <c r="D1521" s="3" t="s">
        <v>6356</v>
      </c>
      <c r="E1521" s="3" t="s">
        <v>6357</v>
      </c>
      <c r="F1521" s="3" t="s">
        <v>6358</v>
      </c>
      <c r="G1521" s="3" t="s">
        <v>1087</v>
      </c>
      <c r="H1521" s="9">
        <v>47970</v>
      </c>
      <c r="I1521" s="3" t="s">
        <v>6172</v>
      </c>
      <c r="J1521" s="3" t="s">
        <v>6172</v>
      </c>
      <c r="K1521" s="4">
        <v>6600</v>
      </c>
      <c r="L1521" s="3" t="s">
        <v>109</v>
      </c>
      <c r="M1521" s="3" t="s">
        <v>109</v>
      </c>
      <c r="N1521" s="3" t="s">
        <v>109</v>
      </c>
      <c r="O1521" s="3" t="s">
        <v>109</v>
      </c>
      <c r="P1521" s="3" t="s">
        <v>109</v>
      </c>
      <c r="Q1521" s="11"/>
      <c r="R1521" s="8"/>
      <c r="S1521" s="3" t="s">
        <v>109</v>
      </c>
      <c r="T1521" s="3" t="s">
        <v>109</v>
      </c>
      <c r="U1521" s="3" t="s">
        <v>109</v>
      </c>
      <c r="V1521" s="3" t="s">
        <v>109</v>
      </c>
      <c r="W1521" s="3" t="s">
        <v>109</v>
      </c>
      <c r="X1521" s="3" t="s">
        <v>109</v>
      </c>
      <c r="Y1521" s="3" t="s">
        <v>109</v>
      </c>
      <c r="Z1521" s="3" t="s">
        <v>109</v>
      </c>
      <c r="AA1521" s="4">
        <v>1982</v>
      </c>
      <c r="AB1521" s="3" t="s">
        <v>109</v>
      </c>
      <c r="AC1521" s="5" t="s">
        <v>111</v>
      </c>
      <c r="AD1521" s="3" t="s">
        <v>111</v>
      </c>
      <c r="AE1521" s="3" t="s">
        <v>109</v>
      </c>
      <c r="AF1521" s="4">
        <v>3</v>
      </c>
      <c r="AG1521" s="3" t="s">
        <v>109</v>
      </c>
      <c r="AH1521" s="3" t="s">
        <v>111</v>
      </c>
      <c r="AI1521" s="3" t="s">
        <v>109</v>
      </c>
      <c r="AJ1521" s="13"/>
      <c r="AN1521" s="3" t="s">
        <v>109</v>
      </c>
      <c r="AO1521" s="2"/>
      <c r="AP1521" s="3" t="s">
        <v>109</v>
      </c>
      <c r="AQ1521" s="3" t="s">
        <v>109</v>
      </c>
      <c r="AR1521" s="3" t="s">
        <v>109</v>
      </c>
      <c r="AS1521" s="3" t="s">
        <v>109</v>
      </c>
      <c r="AT1521" s="3" t="s">
        <v>109</v>
      </c>
      <c r="AU1521" s="3" t="s">
        <v>109</v>
      </c>
      <c r="AV1521" s="3" t="s">
        <v>109</v>
      </c>
      <c r="AW1521" s="3" t="s">
        <v>109</v>
      </c>
      <c r="AX1521" s="3" t="s">
        <v>109</v>
      </c>
      <c r="AY1521" s="3" t="s">
        <v>109</v>
      </c>
      <c r="AZ1521" s="3" t="s">
        <v>109</v>
      </c>
      <c r="BA1521" s="3" t="s">
        <v>109</v>
      </c>
      <c r="BB1521" s="3" t="s">
        <v>109</v>
      </c>
      <c r="BC1521" s="3" t="s">
        <v>109</v>
      </c>
      <c r="BD1521" s="3" t="s">
        <v>109</v>
      </c>
      <c r="BE1521" s="3" t="s">
        <v>109</v>
      </c>
      <c r="BF1521" s="3" t="s">
        <v>109</v>
      </c>
      <c r="BG1521" s="3" t="s">
        <v>109</v>
      </c>
      <c r="BH1521" s="3" t="s">
        <v>109</v>
      </c>
      <c r="BI1521" s="3" t="s">
        <v>109</v>
      </c>
      <c r="BJ1521" s="3" t="s">
        <v>109</v>
      </c>
      <c r="BK1521" s="3" t="s">
        <v>109</v>
      </c>
      <c r="BM1521" s="3" t="s">
        <v>109</v>
      </c>
      <c r="BN1521" s="3" t="s">
        <v>109</v>
      </c>
      <c r="BO1521" s="3" t="s">
        <v>109</v>
      </c>
      <c r="BP1521" s="3" t="s">
        <v>109</v>
      </c>
      <c r="BQ1521" s="3" t="s">
        <v>109</v>
      </c>
      <c r="BR1521" s="3" t="s">
        <v>109</v>
      </c>
      <c r="BS1521" s="3" t="s">
        <v>109</v>
      </c>
      <c r="BT1521" s="3" t="s">
        <v>109</v>
      </c>
      <c r="BU1521" s="3" t="s">
        <v>109</v>
      </c>
      <c r="BV1521" s="3" t="s">
        <v>109</v>
      </c>
      <c r="BW1521" s="3" t="s">
        <v>109</v>
      </c>
      <c r="BX1521" s="3" t="s">
        <v>109</v>
      </c>
      <c r="BY1521" s="3" t="s">
        <v>109</v>
      </c>
      <c r="BZ1521" s="3" t="s">
        <v>109</v>
      </c>
      <c r="CA1521" s="4">
        <v>2.2936000000000002E-2</v>
      </c>
      <c r="CB1521" s="3" t="s">
        <v>109</v>
      </c>
      <c r="CC1521" s="4">
        <v>221100</v>
      </c>
      <c r="CD1521" s="3" t="s">
        <v>109</v>
      </c>
      <c r="CE1521" s="3" t="s">
        <v>109</v>
      </c>
      <c r="CF1521" s="3" t="s">
        <v>109</v>
      </c>
      <c r="CG1521" s="3" t="s">
        <v>109</v>
      </c>
      <c r="CH1521" s="3" t="s">
        <v>109</v>
      </c>
      <c r="CI1521" s="3" t="s">
        <v>109</v>
      </c>
      <c r="CJ1521" s="3" t="s">
        <v>109</v>
      </c>
      <c r="CK1521" s="3" t="s">
        <v>109</v>
      </c>
      <c r="CL1521" s="3" t="s">
        <v>109</v>
      </c>
      <c r="CM1521" s="3" t="s">
        <v>109</v>
      </c>
      <c r="CN1521" s="3" t="s">
        <v>109</v>
      </c>
      <c r="CO1521" s="3" t="s">
        <v>109</v>
      </c>
      <c r="CP1521" s="3" t="s">
        <v>109</v>
      </c>
      <c r="CQ1521" s="5" t="s">
        <v>113</v>
      </c>
      <c r="CR1521" s="5" t="s">
        <v>109</v>
      </c>
      <c r="CV1521" s="21" t="s">
        <v>113</v>
      </c>
      <c r="CW1521" s="11"/>
    </row>
    <row r="1522" spans="1:101" x14ac:dyDescent="0.25">
      <c r="A1522" s="3" t="s">
        <v>6359</v>
      </c>
      <c r="B1522" s="3" t="s">
        <v>118</v>
      </c>
      <c r="C1522" s="4">
        <v>2.5474E-2</v>
      </c>
      <c r="D1522" s="3" t="s">
        <v>6360</v>
      </c>
      <c r="E1522" s="3" t="s">
        <v>6361</v>
      </c>
      <c r="F1522" s="3" t="s">
        <v>6362</v>
      </c>
      <c r="G1522" s="3" t="s">
        <v>106</v>
      </c>
      <c r="H1522" s="9">
        <v>47905</v>
      </c>
      <c r="I1522" s="3" t="s">
        <v>6172</v>
      </c>
      <c r="J1522" s="3" t="s">
        <v>6172</v>
      </c>
      <c r="K1522" s="4">
        <v>11950</v>
      </c>
      <c r="L1522" s="3" t="s">
        <v>109</v>
      </c>
      <c r="M1522" s="3" t="s">
        <v>109</v>
      </c>
      <c r="N1522" s="3" t="s">
        <v>109</v>
      </c>
      <c r="O1522" s="3" t="s">
        <v>109</v>
      </c>
      <c r="P1522" s="3" t="s">
        <v>3408</v>
      </c>
      <c r="Q1522" s="11"/>
      <c r="S1522" s="3" t="s">
        <v>109</v>
      </c>
      <c r="T1522" s="3" t="s">
        <v>109</v>
      </c>
      <c r="U1522" s="3" t="s">
        <v>109</v>
      </c>
      <c r="V1522" s="3" t="s">
        <v>109</v>
      </c>
      <c r="W1522" s="3" t="s">
        <v>109</v>
      </c>
      <c r="X1522" s="3" t="s">
        <v>109</v>
      </c>
      <c r="Y1522" s="3" t="s">
        <v>109</v>
      </c>
      <c r="Z1522" s="3" t="s">
        <v>109</v>
      </c>
      <c r="AA1522" s="4">
        <v>1929</v>
      </c>
      <c r="AB1522" s="3" t="s">
        <v>109</v>
      </c>
      <c r="AC1522" s="5" t="s">
        <v>126</v>
      </c>
      <c r="AD1522" s="3" t="s">
        <v>123</v>
      </c>
      <c r="AE1522" s="3" t="s">
        <v>109</v>
      </c>
      <c r="AF1522" s="4">
        <v>1</v>
      </c>
      <c r="AG1522" s="3" t="s">
        <v>109</v>
      </c>
      <c r="AH1522" s="3" t="s">
        <v>126</v>
      </c>
      <c r="AI1522" s="3" t="s">
        <v>109</v>
      </c>
      <c r="AJ1522" s="13"/>
      <c r="AN1522" s="3" t="s">
        <v>109</v>
      </c>
      <c r="AO1522" s="2"/>
      <c r="AP1522" s="3" t="s">
        <v>109</v>
      </c>
      <c r="AQ1522" s="3" t="s">
        <v>109</v>
      </c>
      <c r="AR1522" s="3" t="s">
        <v>109</v>
      </c>
      <c r="AS1522" s="3" t="s">
        <v>109</v>
      </c>
      <c r="AT1522" s="3" t="s">
        <v>109</v>
      </c>
      <c r="AU1522" s="3" t="s">
        <v>109</v>
      </c>
      <c r="AV1522" s="3" t="s">
        <v>109</v>
      </c>
      <c r="AW1522" s="3" t="s">
        <v>109</v>
      </c>
      <c r="AX1522" s="3" t="s">
        <v>109</v>
      </c>
      <c r="AY1522" s="3" t="s">
        <v>109</v>
      </c>
      <c r="AZ1522" s="3" t="s">
        <v>109</v>
      </c>
      <c r="BA1522" s="3" t="s">
        <v>109</v>
      </c>
      <c r="BB1522" s="3" t="s">
        <v>109</v>
      </c>
      <c r="BC1522" s="3" t="s">
        <v>109</v>
      </c>
      <c r="BD1522" s="3" t="s">
        <v>109</v>
      </c>
      <c r="BE1522" s="3" t="s">
        <v>109</v>
      </c>
      <c r="BF1522" s="3" t="s">
        <v>109</v>
      </c>
      <c r="BG1522" s="3" t="s">
        <v>109</v>
      </c>
      <c r="BH1522" s="3" t="s">
        <v>109</v>
      </c>
      <c r="BI1522" s="3" t="s">
        <v>109</v>
      </c>
      <c r="BJ1522" s="3" t="s">
        <v>109</v>
      </c>
      <c r="BK1522" s="3" t="s">
        <v>109</v>
      </c>
      <c r="BM1522" s="3" t="s">
        <v>109</v>
      </c>
      <c r="BN1522" s="3" t="s">
        <v>109</v>
      </c>
      <c r="BO1522" s="3" t="s">
        <v>109</v>
      </c>
      <c r="BP1522" s="3" t="s">
        <v>109</v>
      </c>
      <c r="BQ1522" s="3" t="s">
        <v>109</v>
      </c>
      <c r="BR1522" s="3" t="s">
        <v>109</v>
      </c>
      <c r="BS1522" s="3" t="s">
        <v>109</v>
      </c>
      <c r="BT1522" s="3" t="s">
        <v>109</v>
      </c>
      <c r="BU1522" s="3" t="s">
        <v>109</v>
      </c>
      <c r="BV1522" s="3" t="s">
        <v>109</v>
      </c>
      <c r="BW1522" s="3" t="s">
        <v>109</v>
      </c>
      <c r="BX1522" s="3" t="s">
        <v>109</v>
      </c>
      <c r="BY1522" s="3" t="s">
        <v>109</v>
      </c>
      <c r="BZ1522" s="3" t="s">
        <v>109</v>
      </c>
      <c r="CA1522" s="4">
        <v>2.5474E-2</v>
      </c>
      <c r="CB1522" s="3" t="s">
        <v>109</v>
      </c>
      <c r="CC1522" s="4">
        <v>162200</v>
      </c>
      <c r="CD1522" s="3" t="s">
        <v>109</v>
      </c>
      <c r="CE1522" s="3" t="s">
        <v>109</v>
      </c>
      <c r="CF1522" s="3" t="s">
        <v>109</v>
      </c>
      <c r="CG1522" s="3" t="s">
        <v>109</v>
      </c>
      <c r="CH1522" s="3" t="s">
        <v>6363</v>
      </c>
      <c r="CI1522" s="3" t="s">
        <v>109</v>
      </c>
      <c r="CJ1522" s="3" t="s">
        <v>109</v>
      </c>
      <c r="CK1522" s="3" t="s">
        <v>109</v>
      </c>
      <c r="CL1522" s="3" t="s">
        <v>109</v>
      </c>
      <c r="CM1522" s="3" t="s">
        <v>109</v>
      </c>
      <c r="CN1522" s="3" t="s">
        <v>109</v>
      </c>
      <c r="CO1522" s="3" t="s">
        <v>109</v>
      </c>
      <c r="CP1522" s="3" t="s">
        <v>109</v>
      </c>
      <c r="CQ1522" s="5" t="s">
        <v>113</v>
      </c>
      <c r="CR1522" s="5" t="s">
        <v>109</v>
      </c>
      <c r="CV1522" s="21" t="s">
        <v>113</v>
      </c>
    </row>
    <row r="1523" spans="1:101" x14ac:dyDescent="0.25">
      <c r="A1523" s="3" t="s">
        <v>6364</v>
      </c>
      <c r="B1523" s="3" t="s">
        <v>199</v>
      </c>
      <c r="C1523" s="4">
        <v>2.4153000000000001E-2</v>
      </c>
      <c r="D1523" s="3" t="s">
        <v>6212</v>
      </c>
      <c r="E1523" s="3" t="s">
        <v>2543</v>
      </c>
      <c r="F1523" s="3" t="s">
        <v>6213</v>
      </c>
      <c r="G1523" s="3" t="s">
        <v>106</v>
      </c>
      <c r="H1523" s="9">
        <v>47909</v>
      </c>
      <c r="I1523" s="3" t="s">
        <v>6172</v>
      </c>
      <c r="J1523" s="3" t="s">
        <v>6172</v>
      </c>
      <c r="K1523" s="4">
        <v>12454</v>
      </c>
      <c r="L1523" s="3" t="s">
        <v>109</v>
      </c>
      <c r="M1523" s="3" t="s">
        <v>109</v>
      </c>
      <c r="N1523" s="3" t="s">
        <v>109</v>
      </c>
      <c r="O1523" s="3" t="s">
        <v>109</v>
      </c>
      <c r="P1523" s="3" t="s">
        <v>109</v>
      </c>
      <c r="Q1523" s="11"/>
      <c r="R1523" s="8"/>
      <c r="S1523" s="3" t="s">
        <v>109</v>
      </c>
      <c r="T1523" s="3" t="s">
        <v>109</v>
      </c>
      <c r="U1523" s="3" t="s">
        <v>109</v>
      </c>
      <c r="V1523" s="3" t="s">
        <v>109</v>
      </c>
      <c r="W1523" s="3" t="s">
        <v>109</v>
      </c>
      <c r="X1523" s="3" t="s">
        <v>109</v>
      </c>
      <c r="Y1523" s="3" t="s">
        <v>109</v>
      </c>
      <c r="Z1523" s="3" t="s">
        <v>109</v>
      </c>
      <c r="AA1523" s="4">
        <v>1999</v>
      </c>
      <c r="AB1523" s="3" t="s">
        <v>109</v>
      </c>
      <c r="AC1523" s="5" t="s">
        <v>135</v>
      </c>
      <c r="AD1523" s="3" t="s">
        <v>135</v>
      </c>
      <c r="AE1523" s="3" t="s">
        <v>109</v>
      </c>
      <c r="AF1523" s="4">
        <v>4</v>
      </c>
      <c r="AG1523" s="3" t="s">
        <v>109</v>
      </c>
      <c r="AH1523" s="3" t="s">
        <v>135</v>
      </c>
      <c r="AI1523" s="3" t="s">
        <v>109</v>
      </c>
      <c r="AJ1523" s="13"/>
      <c r="AN1523" s="3" t="s">
        <v>109</v>
      </c>
      <c r="AO1523" s="2"/>
      <c r="AP1523" s="3" t="s">
        <v>109</v>
      </c>
      <c r="AQ1523" s="3" t="s">
        <v>109</v>
      </c>
      <c r="AR1523" s="3" t="s">
        <v>109</v>
      </c>
      <c r="AS1523" s="3" t="s">
        <v>109</v>
      </c>
      <c r="AT1523" s="3" t="s">
        <v>109</v>
      </c>
      <c r="AU1523" s="3" t="s">
        <v>109</v>
      </c>
      <c r="AV1523" s="3" t="s">
        <v>109</v>
      </c>
      <c r="AW1523" s="3" t="s">
        <v>109</v>
      </c>
      <c r="AX1523" s="3" t="s">
        <v>109</v>
      </c>
      <c r="AY1523" s="3" t="s">
        <v>109</v>
      </c>
      <c r="AZ1523" s="3" t="s">
        <v>109</v>
      </c>
      <c r="BA1523" s="3" t="s">
        <v>109</v>
      </c>
      <c r="BB1523" s="3" t="s">
        <v>109</v>
      </c>
      <c r="BC1523" s="3" t="s">
        <v>109</v>
      </c>
      <c r="BD1523" s="3" t="s">
        <v>109</v>
      </c>
      <c r="BE1523" s="3" t="s">
        <v>109</v>
      </c>
      <c r="BF1523" s="3" t="s">
        <v>109</v>
      </c>
      <c r="BG1523" s="3" t="s">
        <v>109</v>
      </c>
      <c r="BH1523" s="3" t="s">
        <v>109</v>
      </c>
      <c r="BI1523" s="3" t="s">
        <v>109</v>
      </c>
      <c r="BJ1523" s="3" t="s">
        <v>109</v>
      </c>
      <c r="BK1523" s="3" t="s">
        <v>109</v>
      </c>
      <c r="BM1523" s="3" t="s">
        <v>109</v>
      </c>
      <c r="BN1523" s="3" t="s">
        <v>109</v>
      </c>
      <c r="BO1523" s="3" t="s">
        <v>109</v>
      </c>
      <c r="BP1523" s="3" t="s">
        <v>109</v>
      </c>
      <c r="BQ1523" s="3" t="s">
        <v>109</v>
      </c>
      <c r="BR1523" s="3" t="s">
        <v>109</v>
      </c>
      <c r="BS1523" s="3" t="s">
        <v>109</v>
      </c>
      <c r="BT1523" s="3" t="s">
        <v>109</v>
      </c>
      <c r="BU1523" s="3" t="s">
        <v>109</v>
      </c>
      <c r="BV1523" s="3" t="s">
        <v>109</v>
      </c>
      <c r="BW1523" s="3" t="s">
        <v>109</v>
      </c>
      <c r="BX1523" s="3" t="s">
        <v>109</v>
      </c>
      <c r="BY1523" s="3" t="s">
        <v>109</v>
      </c>
      <c r="BZ1523" s="3" t="s">
        <v>109</v>
      </c>
      <c r="CA1523" s="4">
        <v>2.4153000000000001E-2</v>
      </c>
      <c r="CB1523" s="3" t="s">
        <v>109</v>
      </c>
      <c r="CC1523" s="4">
        <v>647300</v>
      </c>
      <c r="CD1523" s="3" t="s">
        <v>109</v>
      </c>
      <c r="CE1523" s="3" t="s">
        <v>109</v>
      </c>
      <c r="CF1523" s="3" t="s">
        <v>109</v>
      </c>
      <c r="CG1523" s="3" t="s">
        <v>109</v>
      </c>
      <c r="CH1523" s="3" t="s">
        <v>109</v>
      </c>
      <c r="CI1523" s="3" t="s">
        <v>109</v>
      </c>
      <c r="CJ1523" s="3" t="s">
        <v>109</v>
      </c>
      <c r="CK1523" s="3" t="s">
        <v>109</v>
      </c>
      <c r="CL1523" s="3" t="s">
        <v>109</v>
      </c>
      <c r="CM1523" s="3" t="s">
        <v>109</v>
      </c>
      <c r="CN1523" s="3" t="s">
        <v>109</v>
      </c>
      <c r="CO1523" s="3" t="s">
        <v>109</v>
      </c>
      <c r="CP1523" s="3" t="s">
        <v>109</v>
      </c>
      <c r="CQ1523" s="5" t="s">
        <v>113</v>
      </c>
      <c r="CR1523" s="5" t="s">
        <v>109</v>
      </c>
      <c r="CV1523" s="21" t="s">
        <v>113</v>
      </c>
      <c r="CW1523" s="11"/>
    </row>
    <row r="1524" spans="1:101" x14ac:dyDescent="0.25">
      <c r="A1524" s="3" t="s">
        <v>6365</v>
      </c>
      <c r="B1524" s="3" t="s">
        <v>118</v>
      </c>
      <c r="C1524" s="4">
        <v>2.5474E-2</v>
      </c>
      <c r="D1524" s="3" t="s">
        <v>109</v>
      </c>
      <c r="E1524" s="3" t="s">
        <v>6366</v>
      </c>
      <c r="F1524" s="3" t="s">
        <v>6367</v>
      </c>
      <c r="G1524" s="3" t="s">
        <v>106</v>
      </c>
      <c r="H1524" s="9">
        <v>47904</v>
      </c>
      <c r="I1524" s="3" t="s">
        <v>6172</v>
      </c>
      <c r="J1524" s="3" t="s">
        <v>6172</v>
      </c>
      <c r="K1524" s="4">
        <v>1980</v>
      </c>
      <c r="L1524" s="3" t="s">
        <v>109</v>
      </c>
      <c r="M1524" s="3" t="s">
        <v>109</v>
      </c>
      <c r="N1524" s="3" t="s">
        <v>109</v>
      </c>
      <c r="O1524" s="3" t="s">
        <v>109</v>
      </c>
      <c r="P1524" s="3" t="s">
        <v>109</v>
      </c>
      <c r="Q1524" s="11"/>
      <c r="R1524" s="8"/>
      <c r="S1524" s="3" t="s">
        <v>109</v>
      </c>
      <c r="T1524" s="3" t="s">
        <v>109</v>
      </c>
      <c r="U1524" s="3" t="s">
        <v>109</v>
      </c>
      <c r="V1524" s="3" t="s">
        <v>109</v>
      </c>
      <c r="W1524" s="3" t="s">
        <v>109</v>
      </c>
      <c r="X1524" s="3" t="s">
        <v>109</v>
      </c>
      <c r="Y1524" s="3" t="s">
        <v>109</v>
      </c>
      <c r="Z1524" s="3" t="s">
        <v>109</v>
      </c>
      <c r="AA1524" s="4">
        <v>1948</v>
      </c>
      <c r="AB1524" s="3" t="s">
        <v>109</v>
      </c>
      <c r="AC1524" s="5" t="s">
        <v>111</v>
      </c>
      <c r="AD1524" s="3" t="s">
        <v>123</v>
      </c>
      <c r="AE1524" s="3" t="s">
        <v>109</v>
      </c>
      <c r="AF1524" s="4">
        <v>2</v>
      </c>
      <c r="AG1524" s="3" t="s">
        <v>109</v>
      </c>
      <c r="AH1524" s="3" t="s">
        <v>111</v>
      </c>
      <c r="AI1524" s="3" t="s">
        <v>109</v>
      </c>
      <c r="AJ1524" s="13"/>
      <c r="AN1524" s="3" t="s">
        <v>109</v>
      </c>
      <c r="AO1524" s="2"/>
      <c r="AP1524" s="3" t="s">
        <v>109</v>
      </c>
      <c r="AQ1524" s="3" t="s">
        <v>109</v>
      </c>
      <c r="AR1524" s="3" t="s">
        <v>109</v>
      </c>
      <c r="AS1524" s="3" t="s">
        <v>109</v>
      </c>
      <c r="AT1524" s="3" t="s">
        <v>109</v>
      </c>
      <c r="AU1524" s="3" t="s">
        <v>109</v>
      </c>
      <c r="AV1524" s="3" t="s">
        <v>109</v>
      </c>
      <c r="AW1524" s="3" t="s">
        <v>109</v>
      </c>
      <c r="AX1524" s="3" t="s">
        <v>109</v>
      </c>
      <c r="AY1524" s="3" t="s">
        <v>109</v>
      </c>
      <c r="AZ1524" s="3" t="s">
        <v>109</v>
      </c>
      <c r="BA1524" s="3" t="s">
        <v>109</v>
      </c>
      <c r="BB1524" s="3" t="s">
        <v>109</v>
      </c>
      <c r="BC1524" s="3" t="s">
        <v>109</v>
      </c>
      <c r="BD1524" s="3" t="s">
        <v>109</v>
      </c>
      <c r="BE1524" s="3" t="s">
        <v>109</v>
      </c>
      <c r="BF1524" s="3" t="s">
        <v>109</v>
      </c>
      <c r="BG1524" s="3" t="s">
        <v>109</v>
      </c>
      <c r="BH1524" s="3" t="s">
        <v>109</v>
      </c>
      <c r="BI1524" s="3" t="s">
        <v>109</v>
      </c>
      <c r="BJ1524" s="3" t="s">
        <v>109</v>
      </c>
      <c r="BK1524" s="3" t="s">
        <v>109</v>
      </c>
      <c r="BM1524" s="3" t="s">
        <v>109</v>
      </c>
      <c r="BN1524" s="3" t="s">
        <v>109</v>
      </c>
      <c r="BO1524" s="3" t="s">
        <v>109</v>
      </c>
      <c r="BP1524" s="3" t="s">
        <v>109</v>
      </c>
      <c r="BQ1524" s="3" t="s">
        <v>109</v>
      </c>
      <c r="BR1524" s="3" t="s">
        <v>109</v>
      </c>
      <c r="BS1524" s="3" t="s">
        <v>109</v>
      </c>
      <c r="BT1524" s="3" t="s">
        <v>109</v>
      </c>
      <c r="BU1524" s="3" t="s">
        <v>109</v>
      </c>
      <c r="BV1524" s="3" t="s">
        <v>109</v>
      </c>
      <c r="BW1524" s="3" t="s">
        <v>109</v>
      </c>
      <c r="BX1524" s="3" t="s">
        <v>109</v>
      </c>
      <c r="BY1524" s="3" t="s">
        <v>109</v>
      </c>
      <c r="BZ1524" s="3" t="s">
        <v>109</v>
      </c>
      <c r="CA1524" s="4">
        <v>2.5474E-2</v>
      </c>
      <c r="CB1524" s="3" t="s">
        <v>109</v>
      </c>
      <c r="CC1524" s="4">
        <v>51600</v>
      </c>
      <c r="CD1524" s="3" t="s">
        <v>109</v>
      </c>
      <c r="CE1524" s="3" t="s">
        <v>109</v>
      </c>
      <c r="CF1524" s="3" t="s">
        <v>109</v>
      </c>
      <c r="CG1524" s="3" t="s">
        <v>109</v>
      </c>
      <c r="CH1524" s="3" t="s">
        <v>109</v>
      </c>
      <c r="CI1524" s="3" t="s">
        <v>109</v>
      </c>
      <c r="CJ1524" s="3" t="s">
        <v>109</v>
      </c>
      <c r="CK1524" s="3" t="s">
        <v>109</v>
      </c>
      <c r="CL1524" s="3" t="s">
        <v>109</v>
      </c>
      <c r="CM1524" s="3" t="s">
        <v>109</v>
      </c>
      <c r="CN1524" s="3" t="s">
        <v>109</v>
      </c>
      <c r="CO1524" s="3" t="s">
        <v>109</v>
      </c>
      <c r="CP1524" s="3" t="s">
        <v>109</v>
      </c>
      <c r="CQ1524" s="5" t="s">
        <v>113</v>
      </c>
      <c r="CR1524" s="5" t="s">
        <v>109</v>
      </c>
      <c r="CV1524" s="21" t="s">
        <v>113</v>
      </c>
      <c r="CW1524" s="11"/>
    </row>
    <row r="1525" spans="1:101" x14ac:dyDescent="0.25">
      <c r="A1525" s="3" t="s">
        <v>6368</v>
      </c>
      <c r="B1525" s="3" t="s">
        <v>109</v>
      </c>
      <c r="C1525" s="8"/>
      <c r="D1525" s="3" t="s">
        <v>109</v>
      </c>
      <c r="E1525" s="3" t="s">
        <v>6369</v>
      </c>
      <c r="F1525" s="3" t="s">
        <v>109</v>
      </c>
      <c r="G1525" s="3" t="s">
        <v>109</v>
      </c>
      <c r="H1525" s="28"/>
      <c r="I1525" s="3" t="s">
        <v>6172</v>
      </c>
      <c r="J1525" s="3" t="s">
        <v>6172</v>
      </c>
      <c r="K1525" s="4">
        <v>4032</v>
      </c>
      <c r="L1525" s="3" t="s">
        <v>109</v>
      </c>
      <c r="M1525" s="3" t="s">
        <v>109</v>
      </c>
      <c r="N1525" s="3" t="s">
        <v>109</v>
      </c>
      <c r="O1525" s="3" t="s">
        <v>109</v>
      </c>
      <c r="P1525" s="3" t="s">
        <v>109</v>
      </c>
      <c r="Q1525" s="11"/>
      <c r="S1525" s="3" t="s">
        <v>109</v>
      </c>
      <c r="T1525" s="3" t="s">
        <v>109</v>
      </c>
      <c r="U1525" s="3" t="s">
        <v>109</v>
      </c>
      <c r="V1525" s="3" t="s">
        <v>109</v>
      </c>
      <c r="W1525" s="3" t="s">
        <v>109</v>
      </c>
      <c r="X1525" s="3" t="s">
        <v>109</v>
      </c>
      <c r="Y1525" s="3" t="s">
        <v>109</v>
      </c>
      <c r="Z1525" s="3" t="s">
        <v>109</v>
      </c>
      <c r="AA1525" s="8"/>
      <c r="AB1525" s="3" t="s">
        <v>109</v>
      </c>
      <c r="AC1525" s="5" t="s">
        <v>111</v>
      </c>
      <c r="AD1525" s="3" t="s">
        <v>111</v>
      </c>
      <c r="AE1525" s="3" t="s">
        <v>109</v>
      </c>
      <c r="AF1525" s="4">
        <v>3</v>
      </c>
      <c r="AG1525" s="3" t="s">
        <v>109</v>
      </c>
      <c r="AH1525" s="3" t="s">
        <v>111</v>
      </c>
      <c r="AI1525" s="3" t="s">
        <v>109</v>
      </c>
      <c r="AJ1525" s="13"/>
      <c r="AN1525" s="3" t="s">
        <v>109</v>
      </c>
      <c r="AO1525" s="2"/>
      <c r="AP1525" s="3" t="s">
        <v>109</v>
      </c>
      <c r="AQ1525" s="3" t="s">
        <v>109</v>
      </c>
      <c r="AR1525" s="3" t="s">
        <v>109</v>
      </c>
      <c r="AS1525" s="3" t="s">
        <v>109</v>
      </c>
      <c r="AT1525" s="3" t="s">
        <v>109</v>
      </c>
      <c r="AU1525" s="3" t="s">
        <v>109</v>
      </c>
      <c r="AV1525" s="3" t="s">
        <v>109</v>
      </c>
      <c r="AW1525" s="3" t="s">
        <v>109</v>
      </c>
      <c r="AX1525" s="3" t="s">
        <v>109</v>
      </c>
      <c r="AY1525" s="3" t="s">
        <v>109</v>
      </c>
      <c r="AZ1525" s="3" t="s">
        <v>109</v>
      </c>
      <c r="BA1525" s="3" t="s">
        <v>109</v>
      </c>
      <c r="BB1525" s="3" t="s">
        <v>109</v>
      </c>
      <c r="BC1525" s="3" t="s">
        <v>109</v>
      </c>
      <c r="BD1525" s="3" t="s">
        <v>109</v>
      </c>
      <c r="BE1525" s="3" t="s">
        <v>109</v>
      </c>
      <c r="BF1525" s="3" t="s">
        <v>109</v>
      </c>
      <c r="BG1525" s="3" t="s">
        <v>109</v>
      </c>
      <c r="BH1525" s="3" t="s">
        <v>109</v>
      </c>
      <c r="BI1525" s="3" t="s">
        <v>109</v>
      </c>
      <c r="BJ1525" s="3" t="s">
        <v>109</v>
      </c>
      <c r="BK1525" s="3" t="s">
        <v>109</v>
      </c>
      <c r="BM1525" s="3" t="s">
        <v>109</v>
      </c>
      <c r="BN1525" s="3" t="s">
        <v>109</v>
      </c>
      <c r="BO1525" s="3" t="s">
        <v>109</v>
      </c>
      <c r="BP1525" s="3" t="s">
        <v>109</v>
      </c>
      <c r="BQ1525" s="3" t="s">
        <v>109</v>
      </c>
      <c r="BR1525" s="3" t="s">
        <v>109</v>
      </c>
      <c r="BS1525" s="3" t="s">
        <v>109</v>
      </c>
      <c r="BT1525" s="3" t="s">
        <v>109</v>
      </c>
      <c r="BU1525" s="3" t="s">
        <v>109</v>
      </c>
      <c r="BV1525" s="3" t="s">
        <v>109</v>
      </c>
      <c r="BW1525" s="3" t="s">
        <v>109</v>
      </c>
      <c r="BX1525" s="3" t="s">
        <v>109</v>
      </c>
      <c r="BY1525" s="3" t="s">
        <v>109</v>
      </c>
      <c r="BZ1525" s="3" t="s">
        <v>109</v>
      </c>
      <c r="CA1525" s="8"/>
      <c r="CB1525" s="3" t="s">
        <v>109</v>
      </c>
      <c r="CC1525" s="4">
        <v>218700</v>
      </c>
      <c r="CD1525" s="3" t="s">
        <v>109</v>
      </c>
      <c r="CE1525" s="3" t="s">
        <v>109</v>
      </c>
      <c r="CF1525" s="3" t="s">
        <v>109</v>
      </c>
      <c r="CG1525" s="3" t="s">
        <v>109</v>
      </c>
      <c r="CH1525" s="3" t="s">
        <v>6370</v>
      </c>
      <c r="CI1525" s="3" t="s">
        <v>109</v>
      </c>
      <c r="CJ1525" s="3" t="s">
        <v>109</v>
      </c>
      <c r="CK1525" s="3" t="s">
        <v>109</v>
      </c>
      <c r="CL1525" s="3" t="s">
        <v>109</v>
      </c>
      <c r="CM1525" s="3" t="s">
        <v>109</v>
      </c>
      <c r="CN1525" s="3" t="s">
        <v>109</v>
      </c>
      <c r="CO1525" s="3" t="s">
        <v>109</v>
      </c>
      <c r="CP1525" s="3" t="s">
        <v>109</v>
      </c>
      <c r="CQ1525" s="5" t="s">
        <v>113</v>
      </c>
      <c r="CR1525" s="5" t="s">
        <v>109</v>
      </c>
      <c r="CV1525" s="21" t="s">
        <v>113</v>
      </c>
    </row>
    <row r="1526" spans="1:101" x14ac:dyDescent="0.25">
      <c r="A1526" s="3" t="s">
        <v>6371</v>
      </c>
      <c r="B1526" s="3" t="s">
        <v>118</v>
      </c>
      <c r="C1526" s="4">
        <v>2.5474E-2</v>
      </c>
      <c r="D1526" s="3" t="s">
        <v>109</v>
      </c>
      <c r="E1526" s="3" t="s">
        <v>6372</v>
      </c>
      <c r="F1526" s="3" t="s">
        <v>6373</v>
      </c>
      <c r="G1526" s="3" t="s">
        <v>106</v>
      </c>
      <c r="H1526" s="9">
        <v>47904</v>
      </c>
      <c r="I1526" s="3" t="s">
        <v>6172</v>
      </c>
      <c r="J1526" s="3" t="s">
        <v>6172</v>
      </c>
      <c r="K1526" s="4">
        <v>1260</v>
      </c>
      <c r="L1526" s="3" t="s">
        <v>109</v>
      </c>
      <c r="M1526" s="3" t="s">
        <v>109</v>
      </c>
      <c r="N1526" s="3" t="s">
        <v>109</v>
      </c>
      <c r="O1526" s="3" t="s">
        <v>109</v>
      </c>
      <c r="P1526" s="3" t="s">
        <v>109</v>
      </c>
      <c r="Q1526" s="11"/>
      <c r="S1526" s="3" t="s">
        <v>109</v>
      </c>
      <c r="T1526" s="3" t="s">
        <v>109</v>
      </c>
      <c r="U1526" s="3" t="s">
        <v>109</v>
      </c>
      <c r="V1526" s="3" t="s">
        <v>109</v>
      </c>
      <c r="W1526" s="3" t="s">
        <v>109</v>
      </c>
      <c r="X1526" s="3" t="s">
        <v>109</v>
      </c>
      <c r="Y1526" s="3" t="s">
        <v>109</v>
      </c>
      <c r="Z1526" s="3" t="s">
        <v>109</v>
      </c>
      <c r="AA1526" s="4">
        <v>1941</v>
      </c>
      <c r="AB1526" s="3" t="s">
        <v>109</v>
      </c>
      <c r="AC1526" s="5" t="s">
        <v>111</v>
      </c>
      <c r="AD1526" s="3" t="s">
        <v>123</v>
      </c>
      <c r="AE1526" s="3" t="s">
        <v>109</v>
      </c>
      <c r="AF1526" s="4">
        <v>2</v>
      </c>
      <c r="AG1526" s="3" t="s">
        <v>109</v>
      </c>
      <c r="AH1526" s="3" t="s">
        <v>111</v>
      </c>
      <c r="AI1526" s="3" t="s">
        <v>109</v>
      </c>
      <c r="AJ1526" s="13"/>
      <c r="AN1526" s="3" t="s">
        <v>109</v>
      </c>
      <c r="AO1526" s="2"/>
      <c r="AP1526" s="3" t="s">
        <v>109</v>
      </c>
      <c r="AQ1526" s="3" t="s">
        <v>109</v>
      </c>
      <c r="AR1526" s="3" t="s">
        <v>109</v>
      </c>
      <c r="AS1526" s="3" t="s">
        <v>109</v>
      </c>
      <c r="AT1526" s="3" t="s">
        <v>109</v>
      </c>
      <c r="AU1526" s="3" t="s">
        <v>109</v>
      </c>
      <c r="AV1526" s="3" t="s">
        <v>109</v>
      </c>
      <c r="AW1526" s="3" t="s">
        <v>109</v>
      </c>
      <c r="AX1526" s="3" t="s">
        <v>109</v>
      </c>
      <c r="AY1526" s="3" t="s">
        <v>109</v>
      </c>
      <c r="AZ1526" s="3" t="s">
        <v>109</v>
      </c>
      <c r="BA1526" s="3" t="s">
        <v>109</v>
      </c>
      <c r="BB1526" s="3" t="s">
        <v>109</v>
      </c>
      <c r="BC1526" s="3" t="s">
        <v>109</v>
      </c>
      <c r="BD1526" s="3" t="s">
        <v>109</v>
      </c>
      <c r="BE1526" s="3" t="s">
        <v>109</v>
      </c>
      <c r="BF1526" s="3" t="s">
        <v>109</v>
      </c>
      <c r="BG1526" s="3" t="s">
        <v>109</v>
      </c>
      <c r="BH1526" s="3" t="s">
        <v>109</v>
      </c>
      <c r="BI1526" s="3" t="s">
        <v>109</v>
      </c>
      <c r="BJ1526" s="3" t="s">
        <v>109</v>
      </c>
      <c r="BK1526" s="3" t="s">
        <v>109</v>
      </c>
      <c r="BM1526" s="3" t="s">
        <v>109</v>
      </c>
      <c r="BN1526" s="3" t="s">
        <v>109</v>
      </c>
      <c r="BO1526" s="3" t="s">
        <v>109</v>
      </c>
      <c r="BP1526" s="3" t="s">
        <v>109</v>
      </c>
      <c r="BQ1526" s="3" t="s">
        <v>109</v>
      </c>
      <c r="BR1526" s="3" t="s">
        <v>109</v>
      </c>
      <c r="BS1526" s="3" t="s">
        <v>109</v>
      </c>
      <c r="BT1526" s="3" t="s">
        <v>109</v>
      </c>
      <c r="BU1526" s="3" t="s">
        <v>109</v>
      </c>
      <c r="BV1526" s="3" t="s">
        <v>109</v>
      </c>
      <c r="BW1526" s="3" t="s">
        <v>109</v>
      </c>
      <c r="BX1526" s="3" t="s">
        <v>109</v>
      </c>
      <c r="BY1526" s="3" t="s">
        <v>109</v>
      </c>
      <c r="BZ1526" s="3" t="s">
        <v>109</v>
      </c>
      <c r="CA1526" s="4">
        <v>2.5474E-2</v>
      </c>
      <c r="CB1526" s="3" t="s">
        <v>109</v>
      </c>
      <c r="CC1526" s="4">
        <v>32500</v>
      </c>
      <c r="CD1526" s="3" t="s">
        <v>109</v>
      </c>
      <c r="CE1526" s="3" t="s">
        <v>109</v>
      </c>
      <c r="CF1526" s="3" t="s">
        <v>109</v>
      </c>
      <c r="CG1526" s="3" t="s">
        <v>109</v>
      </c>
      <c r="CH1526" s="3" t="s">
        <v>6374</v>
      </c>
      <c r="CI1526" s="3" t="s">
        <v>109</v>
      </c>
      <c r="CJ1526" s="3" t="s">
        <v>109</v>
      </c>
      <c r="CK1526" s="3" t="s">
        <v>109</v>
      </c>
      <c r="CL1526" s="3" t="s">
        <v>109</v>
      </c>
      <c r="CM1526" s="3" t="s">
        <v>109</v>
      </c>
      <c r="CN1526" s="3" t="s">
        <v>109</v>
      </c>
      <c r="CO1526" s="3" t="s">
        <v>109</v>
      </c>
      <c r="CP1526" s="3" t="s">
        <v>109</v>
      </c>
      <c r="CQ1526" s="5" t="s">
        <v>126</v>
      </c>
      <c r="CR1526" s="5" t="s">
        <v>6375</v>
      </c>
      <c r="CV1526" s="21" t="s">
        <v>113</v>
      </c>
    </row>
    <row r="1527" spans="1:101" x14ac:dyDescent="0.25">
      <c r="A1527" s="3" t="s">
        <v>6376</v>
      </c>
      <c r="B1527" s="3" t="s">
        <v>118</v>
      </c>
      <c r="C1527" s="4">
        <v>2.5474E-2</v>
      </c>
      <c r="D1527" s="3" t="s">
        <v>6377</v>
      </c>
      <c r="E1527" s="3" t="s">
        <v>6378</v>
      </c>
      <c r="F1527" s="3" t="s">
        <v>6379</v>
      </c>
      <c r="G1527" s="3" t="s">
        <v>106</v>
      </c>
      <c r="H1527" s="9">
        <v>47905</v>
      </c>
      <c r="I1527" s="3" t="s">
        <v>6172</v>
      </c>
      <c r="J1527" s="3" t="s">
        <v>6172</v>
      </c>
      <c r="K1527" s="4">
        <v>12428</v>
      </c>
      <c r="L1527" s="3" t="s">
        <v>109</v>
      </c>
      <c r="M1527" s="3" t="s">
        <v>109</v>
      </c>
      <c r="N1527" s="3" t="s">
        <v>109</v>
      </c>
      <c r="O1527" s="3" t="s">
        <v>109</v>
      </c>
      <c r="P1527" s="3" t="s">
        <v>109</v>
      </c>
      <c r="Q1527" s="11"/>
      <c r="S1527" s="3" t="s">
        <v>109</v>
      </c>
      <c r="T1527" s="3" t="s">
        <v>109</v>
      </c>
      <c r="U1527" s="3" t="s">
        <v>109</v>
      </c>
      <c r="V1527" s="3" t="s">
        <v>109</v>
      </c>
      <c r="W1527" s="3" t="s">
        <v>109</v>
      </c>
      <c r="X1527" s="3" t="s">
        <v>109</v>
      </c>
      <c r="Y1527" s="3" t="s">
        <v>109</v>
      </c>
      <c r="Z1527" s="3" t="s">
        <v>109</v>
      </c>
      <c r="AA1527" s="4">
        <v>1985</v>
      </c>
      <c r="AB1527" s="3" t="s">
        <v>109</v>
      </c>
      <c r="AC1527" s="5" t="s">
        <v>111</v>
      </c>
      <c r="AD1527" s="3" t="s">
        <v>111</v>
      </c>
      <c r="AE1527" s="3" t="s">
        <v>109</v>
      </c>
      <c r="AF1527" s="4">
        <v>3</v>
      </c>
      <c r="AG1527" s="3" t="s">
        <v>109</v>
      </c>
      <c r="AH1527" s="3" t="s">
        <v>111</v>
      </c>
      <c r="AI1527" s="3" t="s">
        <v>109</v>
      </c>
      <c r="AJ1527" s="13"/>
      <c r="AN1527" s="3" t="s">
        <v>109</v>
      </c>
      <c r="AO1527" s="2"/>
      <c r="AP1527" s="3" t="s">
        <v>109</v>
      </c>
      <c r="AQ1527" s="3" t="s">
        <v>109</v>
      </c>
      <c r="AR1527" s="3" t="s">
        <v>109</v>
      </c>
      <c r="AS1527" s="3" t="s">
        <v>109</v>
      </c>
      <c r="AT1527" s="3" t="s">
        <v>109</v>
      </c>
      <c r="AU1527" s="3" t="s">
        <v>109</v>
      </c>
      <c r="AV1527" s="3" t="s">
        <v>109</v>
      </c>
      <c r="AW1527" s="3" t="s">
        <v>109</v>
      </c>
      <c r="AX1527" s="3" t="s">
        <v>109</v>
      </c>
      <c r="AY1527" s="3" t="s">
        <v>109</v>
      </c>
      <c r="AZ1527" s="3" t="s">
        <v>109</v>
      </c>
      <c r="BA1527" s="3" t="s">
        <v>109</v>
      </c>
      <c r="BB1527" s="3" t="s">
        <v>109</v>
      </c>
      <c r="BC1527" s="3" t="s">
        <v>109</v>
      </c>
      <c r="BD1527" s="3" t="s">
        <v>109</v>
      </c>
      <c r="BE1527" s="3" t="s">
        <v>109</v>
      </c>
      <c r="BF1527" s="3" t="s">
        <v>109</v>
      </c>
      <c r="BG1527" s="3" t="s">
        <v>109</v>
      </c>
      <c r="BH1527" s="3" t="s">
        <v>109</v>
      </c>
      <c r="BI1527" s="3" t="s">
        <v>109</v>
      </c>
      <c r="BJ1527" s="3" t="s">
        <v>109</v>
      </c>
      <c r="BK1527" s="3" t="s">
        <v>109</v>
      </c>
      <c r="BM1527" s="3" t="s">
        <v>109</v>
      </c>
      <c r="BN1527" s="3" t="s">
        <v>109</v>
      </c>
      <c r="BO1527" s="3" t="s">
        <v>109</v>
      </c>
      <c r="BP1527" s="3" t="s">
        <v>109</v>
      </c>
      <c r="BQ1527" s="3" t="s">
        <v>109</v>
      </c>
      <c r="BR1527" s="3" t="s">
        <v>109</v>
      </c>
      <c r="BS1527" s="3" t="s">
        <v>109</v>
      </c>
      <c r="BT1527" s="3" t="s">
        <v>109</v>
      </c>
      <c r="BU1527" s="3" t="s">
        <v>109</v>
      </c>
      <c r="BV1527" s="3" t="s">
        <v>109</v>
      </c>
      <c r="BW1527" s="3" t="s">
        <v>109</v>
      </c>
      <c r="BX1527" s="3" t="s">
        <v>109</v>
      </c>
      <c r="BY1527" s="3" t="s">
        <v>109</v>
      </c>
      <c r="BZ1527" s="3" t="s">
        <v>109</v>
      </c>
      <c r="CA1527" s="4">
        <v>2.5474E-2</v>
      </c>
      <c r="CB1527" s="3" t="s">
        <v>109</v>
      </c>
      <c r="CC1527" s="4">
        <v>411300</v>
      </c>
      <c r="CD1527" s="3" t="s">
        <v>109</v>
      </c>
      <c r="CE1527" s="3" t="s">
        <v>109</v>
      </c>
      <c r="CF1527" s="3" t="s">
        <v>109</v>
      </c>
      <c r="CG1527" s="3" t="s">
        <v>109</v>
      </c>
      <c r="CH1527" s="3" t="s">
        <v>6380</v>
      </c>
      <c r="CI1527" s="3" t="s">
        <v>109</v>
      </c>
      <c r="CJ1527" s="3" t="s">
        <v>109</v>
      </c>
      <c r="CK1527" s="3" t="s">
        <v>109</v>
      </c>
      <c r="CL1527" s="3" t="s">
        <v>109</v>
      </c>
      <c r="CM1527" s="3" t="s">
        <v>109</v>
      </c>
      <c r="CN1527" s="3" t="s">
        <v>109</v>
      </c>
      <c r="CO1527" s="3" t="s">
        <v>109</v>
      </c>
      <c r="CP1527" s="3" t="s">
        <v>109</v>
      </c>
      <c r="CQ1527" s="5" t="s">
        <v>113</v>
      </c>
      <c r="CR1527" s="5" t="s">
        <v>109</v>
      </c>
      <c r="CV1527" s="21" t="s">
        <v>113</v>
      </c>
    </row>
    <row r="1528" spans="1:101" x14ac:dyDescent="0.25">
      <c r="A1528" s="3" t="s">
        <v>6381</v>
      </c>
      <c r="B1528" s="3" t="s">
        <v>118</v>
      </c>
      <c r="C1528" s="4">
        <v>2.5474E-2</v>
      </c>
      <c r="D1528" s="3" t="s">
        <v>6382</v>
      </c>
      <c r="E1528" s="3" t="s">
        <v>6383</v>
      </c>
      <c r="F1528" s="3" t="s">
        <v>6384</v>
      </c>
      <c r="G1528" s="3" t="s">
        <v>106</v>
      </c>
      <c r="H1528" s="4">
        <v>47905</v>
      </c>
      <c r="I1528" s="3" t="s">
        <v>6172</v>
      </c>
      <c r="J1528" s="3" t="s">
        <v>6172</v>
      </c>
      <c r="K1528" s="4">
        <v>14712</v>
      </c>
      <c r="L1528" s="3" t="s">
        <v>109</v>
      </c>
      <c r="M1528" s="3" t="s">
        <v>109</v>
      </c>
      <c r="N1528" s="3" t="s">
        <v>109</v>
      </c>
      <c r="O1528" s="3" t="s">
        <v>109</v>
      </c>
      <c r="P1528" s="3" t="s">
        <v>109</v>
      </c>
      <c r="Q1528" s="11"/>
      <c r="S1528" s="3" t="s">
        <v>109</v>
      </c>
      <c r="T1528" s="3" t="s">
        <v>109</v>
      </c>
      <c r="U1528" s="3" t="s">
        <v>109</v>
      </c>
      <c r="V1528" s="3" t="s">
        <v>109</v>
      </c>
      <c r="W1528" s="3" t="s">
        <v>109</v>
      </c>
      <c r="X1528" s="3" t="s">
        <v>109</v>
      </c>
      <c r="Y1528" s="3" t="s">
        <v>109</v>
      </c>
      <c r="Z1528" s="3" t="s">
        <v>109</v>
      </c>
      <c r="AA1528" s="4">
        <v>1977</v>
      </c>
      <c r="AB1528" s="3" t="s">
        <v>109</v>
      </c>
      <c r="AC1528" s="5" t="s">
        <v>111</v>
      </c>
      <c r="AD1528" s="3" t="s">
        <v>111</v>
      </c>
      <c r="AE1528" s="3" t="s">
        <v>109</v>
      </c>
      <c r="AF1528" s="4">
        <v>3</v>
      </c>
      <c r="AG1528" s="3" t="s">
        <v>109</v>
      </c>
      <c r="AH1528" s="3" t="s">
        <v>111</v>
      </c>
      <c r="AI1528" s="3" t="s">
        <v>109</v>
      </c>
      <c r="AJ1528" s="13"/>
      <c r="AN1528" s="3" t="s">
        <v>109</v>
      </c>
      <c r="AO1528" s="2"/>
      <c r="AP1528" s="3" t="s">
        <v>109</v>
      </c>
      <c r="AQ1528" s="3" t="s">
        <v>109</v>
      </c>
      <c r="AR1528" s="3" t="s">
        <v>109</v>
      </c>
      <c r="AS1528" s="3" t="s">
        <v>109</v>
      </c>
      <c r="AT1528" s="3" t="s">
        <v>109</v>
      </c>
      <c r="AU1528" s="3" t="s">
        <v>109</v>
      </c>
      <c r="AV1528" s="3" t="s">
        <v>109</v>
      </c>
      <c r="AW1528" s="3" t="s">
        <v>109</v>
      </c>
      <c r="AX1528" s="3" t="s">
        <v>109</v>
      </c>
      <c r="AY1528" s="3" t="s">
        <v>109</v>
      </c>
      <c r="AZ1528" s="3" t="s">
        <v>109</v>
      </c>
      <c r="BA1528" s="3" t="s">
        <v>109</v>
      </c>
      <c r="BB1528" s="3" t="s">
        <v>109</v>
      </c>
      <c r="BC1528" s="3" t="s">
        <v>109</v>
      </c>
      <c r="BD1528" s="3" t="s">
        <v>109</v>
      </c>
      <c r="BE1528" s="3" t="s">
        <v>109</v>
      </c>
      <c r="BF1528" s="3" t="s">
        <v>109</v>
      </c>
      <c r="BG1528" s="3" t="s">
        <v>109</v>
      </c>
      <c r="BH1528" s="3" t="s">
        <v>109</v>
      </c>
      <c r="BI1528" s="3" t="s">
        <v>109</v>
      </c>
      <c r="BJ1528" s="3" t="s">
        <v>109</v>
      </c>
      <c r="BK1528" s="3" t="s">
        <v>109</v>
      </c>
      <c r="BM1528" s="3" t="s">
        <v>109</v>
      </c>
      <c r="BN1528" s="3" t="s">
        <v>109</v>
      </c>
      <c r="BO1528" s="3" t="s">
        <v>109</v>
      </c>
      <c r="BP1528" s="3" t="s">
        <v>109</v>
      </c>
      <c r="BQ1528" s="3" t="s">
        <v>109</v>
      </c>
      <c r="BR1528" s="3" t="s">
        <v>109</v>
      </c>
      <c r="BS1528" s="3" t="s">
        <v>109</v>
      </c>
      <c r="BT1528" s="3" t="s">
        <v>109</v>
      </c>
      <c r="BU1528" s="3" t="s">
        <v>109</v>
      </c>
      <c r="BV1528" s="3" t="s">
        <v>109</v>
      </c>
      <c r="BW1528" s="3" t="s">
        <v>109</v>
      </c>
      <c r="BX1528" s="3" t="s">
        <v>109</v>
      </c>
      <c r="BY1528" s="3" t="s">
        <v>109</v>
      </c>
      <c r="BZ1528" s="3" t="s">
        <v>109</v>
      </c>
      <c r="CA1528" s="4">
        <v>2.5474E-2</v>
      </c>
      <c r="CB1528" s="3" t="s">
        <v>109</v>
      </c>
      <c r="CC1528" s="4">
        <v>469200</v>
      </c>
      <c r="CD1528" s="3" t="s">
        <v>109</v>
      </c>
      <c r="CE1528" s="3" t="s">
        <v>109</v>
      </c>
      <c r="CF1528" s="3" t="s">
        <v>109</v>
      </c>
      <c r="CG1528" s="3" t="s">
        <v>109</v>
      </c>
      <c r="CH1528" s="3" t="s">
        <v>6385</v>
      </c>
      <c r="CI1528" s="3" t="s">
        <v>109</v>
      </c>
      <c r="CJ1528" s="3" t="s">
        <v>109</v>
      </c>
      <c r="CK1528" s="3" t="s">
        <v>109</v>
      </c>
      <c r="CL1528" s="3" t="s">
        <v>109</v>
      </c>
      <c r="CM1528" s="3" t="s">
        <v>109</v>
      </c>
      <c r="CN1528" s="3" t="s">
        <v>109</v>
      </c>
      <c r="CO1528" s="3" t="s">
        <v>109</v>
      </c>
      <c r="CP1528" s="3" t="s">
        <v>109</v>
      </c>
      <c r="CQ1528" s="5" t="s">
        <v>113</v>
      </c>
      <c r="CR1528" s="5" t="s">
        <v>109</v>
      </c>
      <c r="CV1528" s="21" t="s">
        <v>113</v>
      </c>
    </row>
    <row r="1529" spans="1:101" x14ac:dyDescent="0.25">
      <c r="A1529" s="3" t="s">
        <v>6386</v>
      </c>
      <c r="B1529" s="3" t="s">
        <v>118</v>
      </c>
      <c r="C1529" s="4">
        <v>2.5474E-2</v>
      </c>
      <c r="D1529" s="3" t="s">
        <v>6387</v>
      </c>
      <c r="E1529" s="3" t="s">
        <v>6388</v>
      </c>
      <c r="F1529" s="3" t="s">
        <v>6389</v>
      </c>
      <c r="G1529" s="3" t="s">
        <v>106</v>
      </c>
      <c r="H1529" s="9">
        <v>47905</v>
      </c>
      <c r="I1529" s="3" t="s">
        <v>6172</v>
      </c>
      <c r="J1529" s="3" t="s">
        <v>6172</v>
      </c>
      <c r="K1529" s="4">
        <v>10800</v>
      </c>
      <c r="L1529" s="3" t="s">
        <v>109</v>
      </c>
      <c r="M1529" s="3" t="s">
        <v>109</v>
      </c>
      <c r="N1529" s="3" t="s">
        <v>109</v>
      </c>
      <c r="O1529" s="3" t="s">
        <v>109</v>
      </c>
      <c r="P1529" s="3" t="s">
        <v>6390</v>
      </c>
      <c r="Q1529" s="11"/>
      <c r="S1529" s="3" t="s">
        <v>109</v>
      </c>
      <c r="T1529" s="3" t="s">
        <v>109</v>
      </c>
      <c r="U1529" s="3" t="s">
        <v>109</v>
      </c>
      <c r="V1529" s="3" t="s">
        <v>109</v>
      </c>
      <c r="W1529" s="3" t="s">
        <v>109</v>
      </c>
      <c r="X1529" s="3" t="s">
        <v>109</v>
      </c>
      <c r="Y1529" s="3" t="s">
        <v>109</v>
      </c>
      <c r="Z1529" s="3" t="s">
        <v>109</v>
      </c>
      <c r="AA1529" s="4">
        <v>1982</v>
      </c>
      <c r="AB1529" s="3" t="s">
        <v>109</v>
      </c>
      <c r="AC1529" s="5" t="s">
        <v>135</v>
      </c>
      <c r="AD1529" s="3" t="s">
        <v>135</v>
      </c>
      <c r="AE1529" s="3" t="s">
        <v>109</v>
      </c>
      <c r="AF1529" s="4">
        <v>4</v>
      </c>
      <c r="AG1529" s="3" t="s">
        <v>109</v>
      </c>
      <c r="AH1529" s="3" t="s">
        <v>135</v>
      </c>
      <c r="AI1529" s="3" t="s">
        <v>109</v>
      </c>
      <c r="AJ1529" s="13"/>
      <c r="AN1529" s="3" t="s">
        <v>109</v>
      </c>
      <c r="AO1529" s="2"/>
      <c r="AP1529" s="3" t="s">
        <v>109</v>
      </c>
      <c r="AQ1529" s="3" t="s">
        <v>109</v>
      </c>
      <c r="AR1529" s="3" t="s">
        <v>109</v>
      </c>
      <c r="AS1529" s="3" t="s">
        <v>109</v>
      </c>
      <c r="AT1529" s="3" t="s">
        <v>109</v>
      </c>
      <c r="AU1529" s="3" t="s">
        <v>109</v>
      </c>
      <c r="AV1529" s="3" t="s">
        <v>109</v>
      </c>
      <c r="AW1529" s="3" t="s">
        <v>109</v>
      </c>
      <c r="AX1529" s="3" t="s">
        <v>109</v>
      </c>
      <c r="AY1529" s="3" t="s">
        <v>109</v>
      </c>
      <c r="AZ1529" s="3" t="s">
        <v>109</v>
      </c>
      <c r="BA1529" s="3" t="s">
        <v>109</v>
      </c>
      <c r="BB1529" s="3" t="s">
        <v>109</v>
      </c>
      <c r="BC1529" s="3" t="s">
        <v>109</v>
      </c>
      <c r="BD1529" s="3" t="s">
        <v>109</v>
      </c>
      <c r="BE1529" s="3" t="s">
        <v>109</v>
      </c>
      <c r="BF1529" s="3" t="s">
        <v>109</v>
      </c>
      <c r="BG1529" s="3" t="s">
        <v>109</v>
      </c>
      <c r="BH1529" s="3" t="s">
        <v>109</v>
      </c>
      <c r="BI1529" s="3" t="s">
        <v>109</v>
      </c>
      <c r="BJ1529" s="3" t="s">
        <v>109</v>
      </c>
      <c r="BK1529" s="3" t="s">
        <v>109</v>
      </c>
      <c r="BM1529" s="3" t="s">
        <v>109</v>
      </c>
      <c r="BN1529" s="3" t="s">
        <v>109</v>
      </c>
      <c r="BO1529" s="3" t="s">
        <v>109</v>
      </c>
      <c r="BP1529" s="3" t="s">
        <v>109</v>
      </c>
      <c r="BQ1529" s="3" t="s">
        <v>109</v>
      </c>
      <c r="BR1529" s="3" t="s">
        <v>109</v>
      </c>
      <c r="BS1529" s="3" t="s">
        <v>109</v>
      </c>
      <c r="BT1529" s="3" t="s">
        <v>109</v>
      </c>
      <c r="BU1529" s="3" t="s">
        <v>109</v>
      </c>
      <c r="BV1529" s="3" t="s">
        <v>109</v>
      </c>
      <c r="BW1529" s="3" t="s">
        <v>109</v>
      </c>
      <c r="BX1529" s="3" t="s">
        <v>109</v>
      </c>
      <c r="BY1529" s="3" t="s">
        <v>109</v>
      </c>
      <c r="BZ1529" s="3" t="s">
        <v>109</v>
      </c>
      <c r="CA1529" s="4">
        <v>2.5474E-2</v>
      </c>
      <c r="CB1529" s="3" t="s">
        <v>109</v>
      </c>
      <c r="CC1529" s="4">
        <v>559300</v>
      </c>
      <c r="CD1529" s="3" t="s">
        <v>109</v>
      </c>
      <c r="CE1529" s="3" t="s">
        <v>109</v>
      </c>
      <c r="CF1529" s="3" t="s">
        <v>109</v>
      </c>
      <c r="CG1529" s="3" t="s">
        <v>109</v>
      </c>
      <c r="CH1529" s="3" t="s">
        <v>6391</v>
      </c>
      <c r="CI1529" s="3" t="s">
        <v>109</v>
      </c>
      <c r="CJ1529" s="3" t="s">
        <v>109</v>
      </c>
      <c r="CK1529" s="3" t="s">
        <v>109</v>
      </c>
      <c r="CL1529" s="3" t="s">
        <v>109</v>
      </c>
      <c r="CM1529" s="3" t="s">
        <v>109</v>
      </c>
      <c r="CN1529" s="3" t="s">
        <v>109</v>
      </c>
      <c r="CO1529" s="3" t="s">
        <v>109</v>
      </c>
      <c r="CP1529" s="3" t="s">
        <v>109</v>
      </c>
      <c r="CQ1529" s="5" t="s">
        <v>126</v>
      </c>
      <c r="CR1529" s="5" t="s">
        <v>6392</v>
      </c>
      <c r="CV1529" s="21" t="s">
        <v>113</v>
      </c>
    </row>
    <row r="1530" spans="1:101" x14ac:dyDescent="0.25">
      <c r="A1530" s="3" t="s">
        <v>6393</v>
      </c>
      <c r="B1530" s="3" t="s">
        <v>102</v>
      </c>
      <c r="C1530" s="4">
        <v>2.4108999999999998E-2</v>
      </c>
      <c r="D1530" s="3" t="s">
        <v>6394</v>
      </c>
      <c r="E1530" s="3" t="s">
        <v>6395</v>
      </c>
      <c r="F1530" s="3" t="s">
        <v>6396</v>
      </c>
      <c r="G1530" s="3" t="s">
        <v>106</v>
      </c>
      <c r="H1530" s="4">
        <v>47904</v>
      </c>
      <c r="I1530" s="3" t="s">
        <v>6172</v>
      </c>
      <c r="J1530" s="3" t="s">
        <v>6172</v>
      </c>
      <c r="K1530" s="4">
        <v>6100</v>
      </c>
      <c r="L1530" s="3" t="s">
        <v>109</v>
      </c>
      <c r="M1530" s="3" t="s">
        <v>109</v>
      </c>
      <c r="N1530" s="3" t="s">
        <v>109</v>
      </c>
      <c r="O1530" s="3" t="s">
        <v>109</v>
      </c>
      <c r="P1530" s="3" t="s">
        <v>6397</v>
      </c>
      <c r="Q1530" s="11"/>
      <c r="S1530" s="3" t="s">
        <v>109</v>
      </c>
      <c r="T1530" s="3" t="s">
        <v>109</v>
      </c>
      <c r="U1530" s="3" t="s">
        <v>109</v>
      </c>
      <c r="V1530" s="3" t="s">
        <v>109</v>
      </c>
      <c r="W1530" s="3" t="s">
        <v>109</v>
      </c>
      <c r="X1530" s="3" t="s">
        <v>109</v>
      </c>
      <c r="Y1530" s="3" t="s">
        <v>109</v>
      </c>
      <c r="Z1530" s="3" t="s">
        <v>109</v>
      </c>
      <c r="AA1530" s="4">
        <v>1989</v>
      </c>
      <c r="AB1530" s="3" t="s">
        <v>109</v>
      </c>
      <c r="AC1530" s="5" t="s">
        <v>123</v>
      </c>
      <c r="AD1530" s="3" t="s">
        <v>123</v>
      </c>
      <c r="AE1530" s="3" t="s">
        <v>109</v>
      </c>
      <c r="AF1530" s="4">
        <v>2</v>
      </c>
      <c r="AG1530" s="3" t="s">
        <v>109</v>
      </c>
      <c r="AH1530" s="3" t="s">
        <v>123</v>
      </c>
      <c r="AI1530" s="3" t="s">
        <v>109</v>
      </c>
      <c r="AJ1530" s="13"/>
      <c r="AN1530" s="3" t="s">
        <v>109</v>
      </c>
      <c r="AO1530" s="2"/>
      <c r="AP1530" s="3" t="s">
        <v>109</v>
      </c>
      <c r="AQ1530" s="3" t="s">
        <v>109</v>
      </c>
      <c r="AR1530" s="3" t="s">
        <v>109</v>
      </c>
      <c r="AS1530" s="3" t="s">
        <v>109</v>
      </c>
      <c r="AT1530" s="3" t="s">
        <v>109</v>
      </c>
      <c r="AU1530" s="3" t="s">
        <v>109</v>
      </c>
      <c r="AV1530" s="3" t="s">
        <v>109</v>
      </c>
      <c r="AW1530" s="3" t="s">
        <v>109</v>
      </c>
      <c r="AX1530" s="3" t="s">
        <v>109</v>
      </c>
      <c r="AY1530" s="3" t="s">
        <v>109</v>
      </c>
      <c r="AZ1530" s="3" t="s">
        <v>109</v>
      </c>
      <c r="BA1530" s="3" t="s">
        <v>109</v>
      </c>
      <c r="BB1530" s="3" t="s">
        <v>109</v>
      </c>
      <c r="BC1530" s="3" t="s">
        <v>109</v>
      </c>
      <c r="BD1530" s="3" t="s">
        <v>109</v>
      </c>
      <c r="BE1530" s="3" t="s">
        <v>109</v>
      </c>
      <c r="BF1530" s="3" t="s">
        <v>109</v>
      </c>
      <c r="BG1530" s="3" t="s">
        <v>109</v>
      </c>
      <c r="BH1530" s="3" t="s">
        <v>109</v>
      </c>
      <c r="BI1530" s="3" t="s">
        <v>109</v>
      </c>
      <c r="BJ1530" s="3" t="s">
        <v>109</v>
      </c>
      <c r="BK1530" s="3" t="s">
        <v>109</v>
      </c>
      <c r="BM1530" s="3" t="s">
        <v>109</v>
      </c>
      <c r="BN1530" s="3" t="s">
        <v>109</v>
      </c>
      <c r="BO1530" s="3" t="s">
        <v>109</v>
      </c>
      <c r="BP1530" s="3" t="s">
        <v>109</v>
      </c>
      <c r="BQ1530" s="3" t="s">
        <v>109</v>
      </c>
      <c r="BR1530" s="3" t="s">
        <v>109</v>
      </c>
      <c r="BS1530" s="3" t="s">
        <v>109</v>
      </c>
      <c r="BT1530" s="3" t="s">
        <v>109</v>
      </c>
      <c r="BU1530" s="3" t="s">
        <v>109</v>
      </c>
      <c r="BV1530" s="3" t="s">
        <v>109</v>
      </c>
      <c r="BW1530" s="3" t="s">
        <v>109</v>
      </c>
      <c r="BX1530" s="3" t="s">
        <v>109</v>
      </c>
      <c r="BY1530" s="3" t="s">
        <v>109</v>
      </c>
      <c r="BZ1530" s="3" t="s">
        <v>109</v>
      </c>
      <c r="CA1530" s="4">
        <v>2.4108999999999998E-2</v>
      </c>
      <c r="CB1530" s="3" t="s">
        <v>109</v>
      </c>
      <c r="CC1530" s="4">
        <v>108300</v>
      </c>
      <c r="CD1530" s="3" t="s">
        <v>109</v>
      </c>
      <c r="CE1530" s="3" t="s">
        <v>109</v>
      </c>
      <c r="CF1530" s="3" t="s">
        <v>109</v>
      </c>
      <c r="CG1530" s="3" t="s">
        <v>109</v>
      </c>
      <c r="CH1530" s="3" t="s">
        <v>6391</v>
      </c>
      <c r="CI1530" s="3" t="s">
        <v>109</v>
      </c>
      <c r="CJ1530" s="3" t="s">
        <v>109</v>
      </c>
      <c r="CK1530" s="3" t="s">
        <v>109</v>
      </c>
      <c r="CL1530" s="3" t="s">
        <v>109</v>
      </c>
      <c r="CM1530" s="3" t="s">
        <v>109</v>
      </c>
      <c r="CN1530" s="3" t="s">
        <v>109</v>
      </c>
      <c r="CO1530" s="3" t="s">
        <v>109</v>
      </c>
      <c r="CP1530" s="3" t="s">
        <v>109</v>
      </c>
      <c r="CQ1530" s="5" t="s">
        <v>113</v>
      </c>
      <c r="CR1530" s="5" t="s">
        <v>109</v>
      </c>
      <c r="CV1530" s="21" t="s">
        <v>113</v>
      </c>
    </row>
    <row r="1531" spans="1:101" x14ac:dyDescent="0.25">
      <c r="A1531" s="3" t="s">
        <v>6398</v>
      </c>
      <c r="B1531" s="3" t="s">
        <v>443</v>
      </c>
      <c r="C1531" s="4">
        <v>1.4511E-2</v>
      </c>
      <c r="D1531" s="3" t="s">
        <v>109</v>
      </c>
      <c r="E1531" s="3" t="s">
        <v>1729</v>
      </c>
      <c r="F1531" s="3" t="s">
        <v>6399</v>
      </c>
      <c r="G1531" s="3" t="s">
        <v>106</v>
      </c>
      <c r="H1531" s="28"/>
      <c r="I1531" s="3" t="s">
        <v>6172</v>
      </c>
      <c r="J1531" s="3" t="s">
        <v>6172</v>
      </c>
      <c r="K1531" s="4">
        <v>2400</v>
      </c>
      <c r="L1531" s="3" t="s">
        <v>109</v>
      </c>
      <c r="M1531" s="3" t="s">
        <v>109</v>
      </c>
      <c r="N1531" s="3" t="s">
        <v>109</v>
      </c>
      <c r="O1531" s="3" t="s">
        <v>109</v>
      </c>
      <c r="P1531" s="3" t="s">
        <v>109</v>
      </c>
      <c r="Q1531" s="11"/>
      <c r="R1531" s="8"/>
      <c r="S1531" s="3" t="s">
        <v>109</v>
      </c>
      <c r="T1531" s="3" t="s">
        <v>109</v>
      </c>
      <c r="U1531" s="3" t="s">
        <v>109</v>
      </c>
      <c r="V1531" s="3" t="s">
        <v>109</v>
      </c>
      <c r="W1531" s="3" t="s">
        <v>109</v>
      </c>
      <c r="X1531" s="3" t="s">
        <v>109</v>
      </c>
      <c r="Y1531" s="3" t="s">
        <v>109</v>
      </c>
      <c r="Z1531" s="3" t="s">
        <v>109</v>
      </c>
      <c r="AA1531" s="4">
        <v>1974</v>
      </c>
      <c r="AB1531" s="3" t="s">
        <v>109</v>
      </c>
      <c r="AC1531" s="5" t="s">
        <v>111</v>
      </c>
      <c r="AD1531" s="3" t="s">
        <v>111</v>
      </c>
      <c r="AE1531" s="3" t="s">
        <v>109</v>
      </c>
      <c r="AF1531" s="4">
        <v>4</v>
      </c>
      <c r="AG1531" s="3" t="s">
        <v>109</v>
      </c>
      <c r="AH1531" s="3" t="s">
        <v>111</v>
      </c>
      <c r="AI1531" s="3" t="s">
        <v>109</v>
      </c>
      <c r="AJ1531" s="13"/>
      <c r="AN1531" s="3" t="s">
        <v>109</v>
      </c>
      <c r="AO1531" s="2"/>
      <c r="AP1531" s="3" t="s">
        <v>109</v>
      </c>
      <c r="AQ1531" s="3" t="s">
        <v>109</v>
      </c>
      <c r="AR1531" s="3" t="s">
        <v>109</v>
      </c>
      <c r="AS1531" s="3" t="s">
        <v>109</v>
      </c>
      <c r="AT1531" s="3" t="s">
        <v>109</v>
      </c>
      <c r="AU1531" s="3" t="s">
        <v>109</v>
      </c>
      <c r="AV1531" s="3" t="s">
        <v>109</v>
      </c>
      <c r="AW1531" s="3" t="s">
        <v>109</v>
      </c>
      <c r="AX1531" s="3" t="s">
        <v>109</v>
      </c>
      <c r="AY1531" s="3" t="s">
        <v>109</v>
      </c>
      <c r="AZ1531" s="3" t="s">
        <v>109</v>
      </c>
      <c r="BA1531" s="3" t="s">
        <v>109</v>
      </c>
      <c r="BB1531" s="3" t="s">
        <v>109</v>
      </c>
      <c r="BC1531" s="3" t="s">
        <v>109</v>
      </c>
      <c r="BD1531" s="3" t="s">
        <v>109</v>
      </c>
      <c r="BE1531" s="3" t="s">
        <v>109</v>
      </c>
      <c r="BF1531" s="3" t="s">
        <v>109</v>
      </c>
      <c r="BG1531" s="3" t="s">
        <v>109</v>
      </c>
      <c r="BH1531" s="3" t="s">
        <v>109</v>
      </c>
      <c r="BI1531" s="3" t="s">
        <v>109</v>
      </c>
      <c r="BJ1531" s="3" t="s">
        <v>109</v>
      </c>
      <c r="BK1531" s="3" t="s">
        <v>109</v>
      </c>
      <c r="BM1531" s="3" t="s">
        <v>109</v>
      </c>
      <c r="BN1531" s="3" t="s">
        <v>109</v>
      </c>
      <c r="BO1531" s="3" t="s">
        <v>109</v>
      </c>
      <c r="BP1531" s="3" t="s">
        <v>109</v>
      </c>
      <c r="BQ1531" s="3" t="s">
        <v>109</v>
      </c>
      <c r="BR1531" s="3" t="s">
        <v>109</v>
      </c>
      <c r="BS1531" s="3" t="s">
        <v>109</v>
      </c>
      <c r="BT1531" s="3" t="s">
        <v>109</v>
      </c>
      <c r="BU1531" s="3" t="s">
        <v>109</v>
      </c>
      <c r="BV1531" s="3" t="s">
        <v>109</v>
      </c>
      <c r="BW1531" s="3" t="s">
        <v>109</v>
      </c>
      <c r="BX1531" s="3" t="s">
        <v>109</v>
      </c>
      <c r="BY1531" s="3" t="s">
        <v>109</v>
      </c>
      <c r="BZ1531" s="3" t="s">
        <v>109</v>
      </c>
      <c r="CA1531" s="4">
        <v>1.4511E-2</v>
      </c>
      <c r="CB1531" s="3" t="s">
        <v>109</v>
      </c>
      <c r="CC1531" s="4">
        <v>94100</v>
      </c>
      <c r="CD1531" s="3" t="s">
        <v>109</v>
      </c>
      <c r="CE1531" s="3" t="s">
        <v>109</v>
      </c>
      <c r="CF1531" s="3" t="s">
        <v>109</v>
      </c>
      <c r="CG1531" s="3" t="s">
        <v>109</v>
      </c>
      <c r="CH1531" s="3" t="s">
        <v>6286</v>
      </c>
      <c r="CI1531" s="3" t="s">
        <v>109</v>
      </c>
      <c r="CJ1531" s="3" t="s">
        <v>109</v>
      </c>
      <c r="CK1531" s="3" t="s">
        <v>109</v>
      </c>
      <c r="CL1531" s="3" t="s">
        <v>109</v>
      </c>
      <c r="CM1531" s="3" t="s">
        <v>109</v>
      </c>
      <c r="CN1531" s="3" t="s">
        <v>109</v>
      </c>
      <c r="CO1531" s="3" t="s">
        <v>109</v>
      </c>
      <c r="CP1531" s="3" t="s">
        <v>109</v>
      </c>
      <c r="CQ1531" s="5" t="s">
        <v>113</v>
      </c>
      <c r="CR1531" s="5" t="s">
        <v>109</v>
      </c>
      <c r="CV1531" s="21" t="s">
        <v>113</v>
      </c>
      <c r="CW1531" s="11"/>
    </row>
    <row r="1532" spans="1:101" x14ac:dyDescent="0.25">
      <c r="A1532" s="3" t="s">
        <v>6400</v>
      </c>
      <c r="B1532" s="3" t="s">
        <v>297</v>
      </c>
      <c r="C1532" s="4">
        <v>1.8478000000000001E-2</v>
      </c>
      <c r="D1532" s="3" t="s">
        <v>109</v>
      </c>
      <c r="E1532" s="3" t="s">
        <v>6401</v>
      </c>
      <c r="F1532" s="3" t="s">
        <v>6402</v>
      </c>
      <c r="G1532" s="3" t="s">
        <v>300</v>
      </c>
      <c r="H1532" s="4">
        <v>47941</v>
      </c>
      <c r="I1532" s="3" t="s">
        <v>6172</v>
      </c>
      <c r="J1532" s="3" t="s">
        <v>6172</v>
      </c>
      <c r="K1532" s="4">
        <v>11352</v>
      </c>
      <c r="L1532" s="3" t="s">
        <v>109</v>
      </c>
      <c r="M1532" s="3" t="s">
        <v>109</v>
      </c>
      <c r="N1532" s="3" t="s">
        <v>109</v>
      </c>
      <c r="O1532" s="3" t="s">
        <v>109</v>
      </c>
      <c r="P1532" s="3" t="s">
        <v>109</v>
      </c>
      <c r="Q1532" s="11"/>
      <c r="R1532" s="8"/>
      <c r="S1532" s="3" t="s">
        <v>109</v>
      </c>
      <c r="T1532" s="3" t="s">
        <v>109</v>
      </c>
      <c r="U1532" s="3" t="s">
        <v>109</v>
      </c>
      <c r="V1532" s="3" t="s">
        <v>109</v>
      </c>
      <c r="W1532" s="3" t="s">
        <v>109</v>
      </c>
      <c r="X1532" s="3" t="s">
        <v>109</v>
      </c>
      <c r="Y1532" s="3" t="s">
        <v>109</v>
      </c>
      <c r="Z1532" s="3" t="s">
        <v>109</v>
      </c>
      <c r="AA1532" s="8"/>
      <c r="AB1532" s="3" t="s">
        <v>109</v>
      </c>
      <c r="AC1532" s="5" t="s">
        <v>126</v>
      </c>
      <c r="AD1532" s="3" t="s">
        <v>126</v>
      </c>
      <c r="AE1532" s="3" t="s">
        <v>109</v>
      </c>
      <c r="AF1532" s="4">
        <v>1</v>
      </c>
      <c r="AG1532" s="3" t="s">
        <v>109</v>
      </c>
      <c r="AH1532" s="3" t="s">
        <v>123</v>
      </c>
      <c r="AI1532" s="3" t="s">
        <v>109</v>
      </c>
      <c r="AJ1532" s="13"/>
      <c r="AN1532" s="3" t="s">
        <v>109</v>
      </c>
      <c r="AO1532" s="2"/>
      <c r="AP1532" s="3" t="s">
        <v>109</v>
      </c>
      <c r="AQ1532" s="3" t="s">
        <v>109</v>
      </c>
      <c r="AR1532" s="3" t="s">
        <v>109</v>
      </c>
      <c r="AS1532" s="3" t="s">
        <v>109</v>
      </c>
      <c r="AT1532" s="3" t="s">
        <v>109</v>
      </c>
      <c r="AU1532" s="3" t="s">
        <v>109</v>
      </c>
      <c r="AV1532" s="3" t="s">
        <v>109</v>
      </c>
      <c r="AW1532" s="3" t="s">
        <v>109</v>
      </c>
      <c r="AX1532" s="3" t="s">
        <v>109</v>
      </c>
      <c r="AY1532" s="3" t="s">
        <v>109</v>
      </c>
      <c r="AZ1532" s="3" t="s">
        <v>109</v>
      </c>
      <c r="BA1532" s="3" t="s">
        <v>109</v>
      </c>
      <c r="BB1532" s="3" t="s">
        <v>109</v>
      </c>
      <c r="BC1532" s="3" t="s">
        <v>109</v>
      </c>
      <c r="BD1532" s="3" t="s">
        <v>109</v>
      </c>
      <c r="BE1532" s="3" t="s">
        <v>109</v>
      </c>
      <c r="BF1532" s="3" t="s">
        <v>109</v>
      </c>
      <c r="BG1532" s="3" t="s">
        <v>109</v>
      </c>
      <c r="BH1532" s="3" t="s">
        <v>109</v>
      </c>
      <c r="BI1532" s="3" t="s">
        <v>109</v>
      </c>
      <c r="BJ1532" s="3" t="s">
        <v>109</v>
      </c>
      <c r="BK1532" s="3" t="s">
        <v>109</v>
      </c>
      <c r="BM1532" s="3" t="s">
        <v>109</v>
      </c>
      <c r="BN1532" s="3" t="s">
        <v>109</v>
      </c>
      <c r="BO1532" s="3" t="s">
        <v>109</v>
      </c>
      <c r="BP1532" s="3" t="s">
        <v>109</v>
      </c>
      <c r="BQ1532" s="3" t="s">
        <v>109</v>
      </c>
      <c r="BR1532" s="3" t="s">
        <v>109</v>
      </c>
      <c r="BS1532" s="3" t="s">
        <v>109</v>
      </c>
      <c r="BT1532" s="3" t="s">
        <v>109</v>
      </c>
      <c r="BU1532" s="3" t="s">
        <v>109</v>
      </c>
      <c r="BV1532" s="3" t="s">
        <v>109</v>
      </c>
      <c r="BW1532" s="3" t="s">
        <v>109</v>
      </c>
      <c r="BX1532" s="3" t="s">
        <v>109</v>
      </c>
      <c r="BY1532" s="3" t="s">
        <v>109</v>
      </c>
      <c r="BZ1532" s="3" t="s">
        <v>109</v>
      </c>
      <c r="CA1532" s="4">
        <v>1.8478000000000001E-2</v>
      </c>
      <c r="CB1532" s="3" t="s">
        <v>109</v>
      </c>
      <c r="CC1532" s="4">
        <v>154000</v>
      </c>
      <c r="CD1532" s="3" t="s">
        <v>109</v>
      </c>
      <c r="CE1532" s="3" t="s">
        <v>109</v>
      </c>
      <c r="CF1532" s="3" t="s">
        <v>109</v>
      </c>
      <c r="CG1532" s="3" t="s">
        <v>109</v>
      </c>
      <c r="CH1532" s="3" t="s">
        <v>6403</v>
      </c>
      <c r="CI1532" s="3" t="s">
        <v>109</v>
      </c>
      <c r="CJ1532" s="3" t="s">
        <v>109</v>
      </c>
      <c r="CK1532" s="3" t="s">
        <v>109</v>
      </c>
      <c r="CL1532" s="3" t="s">
        <v>109</v>
      </c>
      <c r="CM1532" s="3" t="s">
        <v>109</v>
      </c>
      <c r="CN1532" s="3" t="s">
        <v>109</v>
      </c>
      <c r="CO1532" s="3" t="s">
        <v>109</v>
      </c>
      <c r="CP1532" s="3" t="s">
        <v>109</v>
      </c>
      <c r="CQ1532" s="5" t="s">
        <v>126</v>
      </c>
      <c r="CR1532" s="5" t="s">
        <v>6404</v>
      </c>
      <c r="CV1532" s="21" t="s">
        <v>113</v>
      </c>
      <c r="CW1532" s="11"/>
    </row>
    <row r="1533" spans="1:101" x14ac:dyDescent="0.25">
      <c r="A1533" s="3" t="s">
        <v>6405</v>
      </c>
      <c r="B1533" s="3" t="s">
        <v>199</v>
      </c>
      <c r="C1533" s="4">
        <v>2.4153000000000001E-2</v>
      </c>
      <c r="D1533" s="3" t="s">
        <v>6406</v>
      </c>
      <c r="E1533" s="3" t="s">
        <v>6407</v>
      </c>
      <c r="F1533" s="3" t="s">
        <v>6408</v>
      </c>
      <c r="G1533" s="3" t="s">
        <v>106</v>
      </c>
      <c r="H1533" s="4">
        <v>47909</v>
      </c>
      <c r="I1533" s="3" t="s">
        <v>6172</v>
      </c>
      <c r="J1533" s="3" t="s">
        <v>6172</v>
      </c>
      <c r="K1533" s="4">
        <v>11400</v>
      </c>
      <c r="L1533" s="3" t="s">
        <v>109</v>
      </c>
      <c r="M1533" s="3" t="s">
        <v>109</v>
      </c>
      <c r="N1533" s="3" t="s">
        <v>109</v>
      </c>
      <c r="O1533" s="3" t="s">
        <v>109</v>
      </c>
      <c r="P1533" s="3" t="s">
        <v>109</v>
      </c>
      <c r="Q1533" s="11"/>
      <c r="R1533" s="8"/>
      <c r="S1533" s="3" t="s">
        <v>109</v>
      </c>
      <c r="T1533" s="3" t="s">
        <v>109</v>
      </c>
      <c r="U1533" s="3" t="s">
        <v>109</v>
      </c>
      <c r="V1533" s="3" t="s">
        <v>109</v>
      </c>
      <c r="W1533" s="3" t="s">
        <v>109</v>
      </c>
      <c r="X1533" s="3" t="s">
        <v>109</v>
      </c>
      <c r="Y1533" s="3" t="s">
        <v>109</v>
      </c>
      <c r="Z1533" s="3" t="s">
        <v>109</v>
      </c>
      <c r="AA1533" s="4">
        <v>1973</v>
      </c>
      <c r="AB1533" s="3" t="s">
        <v>109</v>
      </c>
      <c r="AC1533" s="5" t="s">
        <v>111</v>
      </c>
      <c r="AD1533" s="3" t="s">
        <v>111</v>
      </c>
      <c r="AE1533" s="3" t="s">
        <v>109</v>
      </c>
      <c r="AF1533" s="4">
        <v>3</v>
      </c>
      <c r="AG1533" s="3" t="s">
        <v>109</v>
      </c>
      <c r="AH1533" s="3" t="s">
        <v>111</v>
      </c>
      <c r="AI1533" s="3" t="s">
        <v>109</v>
      </c>
      <c r="AJ1533" s="13"/>
      <c r="AN1533" s="3" t="s">
        <v>109</v>
      </c>
      <c r="AO1533" s="11"/>
      <c r="AP1533" s="3" t="s">
        <v>109</v>
      </c>
      <c r="AQ1533" s="3" t="s">
        <v>109</v>
      </c>
      <c r="AR1533" s="3" t="s">
        <v>109</v>
      </c>
      <c r="AS1533" s="3" t="s">
        <v>109</v>
      </c>
      <c r="AT1533" s="3" t="s">
        <v>109</v>
      </c>
      <c r="AU1533" s="3" t="s">
        <v>109</v>
      </c>
      <c r="AV1533" s="3" t="s">
        <v>109</v>
      </c>
      <c r="AW1533" s="3" t="s">
        <v>109</v>
      </c>
      <c r="AX1533" s="3" t="s">
        <v>109</v>
      </c>
      <c r="AY1533" s="3" t="s">
        <v>109</v>
      </c>
      <c r="AZ1533" s="3" t="s">
        <v>109</v>
      </c>
      <c r="BA1533" s="3" t="s">
        <v>109</v>
      </c>
      <c r="BB1533" s="3" t="s">
        <v>109</v>
      </c>
      <c r="BC1533" s="3" t="s">
        <v>109</v>
      </c>
      <c r="BD1533" s="3" t="s">
        <v>109</v>
      </c>
      <c r="BE1533" s="3" t="s">
        <v>109</v>
      </c>
      <c r="BF1533" s="3" t="s">
        <v>109</v>
      </c>
      <c r="BG1533" s="3" t="s">
        <v>109</v>
      </c>
      <c r="BH1533" s="3" t="s">
        <v>109</v>
      </c>
      <c r="BI1533" s="3" t="s">
        <v>109</v>
      </c>
      <c r="BJ1533" s="3" t="s">
        <v>109</v>
      </c>
      <c r="BK1533" s="3" t="s">
        <v>109</v>
      </c>
      <c r="BM1533" s="3" t="s">
        <v>109</v>
      </c>
      <c r="BN1533" s="3" t="s">
        <v>109</v>
      </c>
      <c r="BO1533" s="3" t="s">
        <v>109</v>
      </c>
      <c r="BP1533" s="3" t="s">
        <v>109</v>
      </c>
      <c r="BQ1533" s="3" t="s">
        <v>109</v>
      </c>
      <c r="BR1533" s="3" t="s">
        <v>109</v>
      </c>
      <c r="BS1533" s="3" t="s">
        <v>109</v>
      </c>
      <c r="BT1533" s="3" t="s">
        <v>109</v>
      </c>
      <c r="BU1533" s="3" t="s">
        <v>109</v>
      </c>
      <c r="BV1533" s="3" t="s">
        <v>109</v>
      </c>
      <c r="BW1533" s="3" t="s">
        <v>109</v>
      </c>
      <c r="BX1533" s="3" t="s">
        <v>109</v>
      </c>
      <c r="BY1533" s="3" t="s">
        <v>109</v>
      </c>
      <c r="BZ1533" s="3" t="s">
        <v>109</v>
      </c>
      <c r="CA1533" s="4">
        <v>2.4153000000000001E-2</v>
      </c>
      <c r="CB1533" s="3" t="s">
        <v>109</v>
      </c>
      <c r="CC1533" s="4">
        <v>227200</v>
      </c>
      <c r="CD1533" s="3" t="s">
        <v>109</v>
      </c>
      <c r="CE1533" s="3" t="s">
        <v>109</v>
      </c>
      <c r="CF1533" s="3" t="s">
        <v>109</v>
      </c>
      <c r="CG1533" s="3" t="s">
        <v>109</v>
      </c>
      <c r="CH1533" s="3" t="s">
        <v>6409</v>
      </c>
      <c r="CI1533" s="3" t="s">
        <v>109</v>
      </c>
      <c r="CJ1533" s="3" t="s">
        <v>109</v>
      </c>
      <c r="CK1533" s="3" t="s">
        <v>109</v>
      </c>
      <c r="CL1533" s="3" t="s">
        <v>109</v>
      </c>
      <c r="CM1533" s="3" t="s">
        <v>109</v>
      </c>
      <c r="CN1533" s="3" t="s">
        <v>109</v>
      </c>
      <c r="CO1533" s="3" t="s">
        <v>109</v>
      </c>
      <c r="CP1533" s="3" t="s">
        <v>109</v>
      </c>
      <c r="CQ1533" s="5" t="s">
        <v>126</v>
      </c>
      <c r="CR1533" s="5" t="s">
        <v>6410</v>
      </c>
      <c r="CV1533" s="21" t="s">
        <v>113</v>
      </c>
      <c r="CW1533" s="11"/>
    </row>
    <row r="1534" spans="1:101" x14ac:dyDescent="0.25">
      <c r="A1534" s="3" t="s">
        <v>6411</v>
      </c>
      <c r="B1534" s="3" t="s">
        <v>118</v>
      </c>
      <c r="C1534" s="4">
        <v>2.5474E-2</v>
      </c>
      <c r="D1534" s="3" t="s">
        <v>6412</v>
      </c>
      <c r="E1534" s="3" t="s">
        <v>6413</v>
      </c>
      <c r="F1534" s="3" t="s">
        <v>6414</v>
      </c>
      <c r="G1534" s="3" t="s">
        <v>106</v>
      </c>
      <c r="H1534" s="4">
        <v>47904</v>
      </c>
      <c r="I1534" s="3" t="s">
        <v>6172</v>
      </c>
      <c r="J1534" s="3" t="s">
        <v>6172</v>
      </c>
      <c r="K1534" s="4">
        <v>7696</v>
      </c>
      <c r="L1534" s="3" t="s">
        <v>109</v>
      </c>
      <c r="M1534" s="3" t="s">
        <v>109</v>
      </c>
      <c r="N1534" s="3" t="s">
        <v>109</v>
      </c>
      <c r="O1534" s="3" t="s">
        <v>109</v>
      </c>
      <c r="P1534" s="3" t="s">
        <v>109</v>
      </c>
      <c r="Q1534" s="11"/>
      <c r="R1534" s="8"/>
      <c r="S1534" s="3" t="s">
        <v>109</v>
      </c>
      <c r="T1534" s="3" t="s">
        <v>109</v>
      </c>
      <c r="U1534" s="3" t="s">
        <v>109</v>
      </c>
      <c r="V1534" s="3" t="s">
        <v>109</v>
      </c>
      <c r="W1534" s="3" t="s">
        <v>109</v>
      </c>
      <c r="X1534" s="3" t="s">
        <v>109</v>
      </c>
      <c r="Y1534" s="3" t="s">
        <v>109</v>
      </c>
      <c r="Z1534" s="3" t="s">
        <v>109</v>
      </c>
      <c r="AA1534" s="4">
        <v>1950</v>
      </c>
      <c r="AB1534" s="3" t="s">
        <v>109</v>
      </c>
      <c r="AC1534" s="5" t="s">
        <v>123</v>
      </c>
      <c r="AD1534" s="3" t="s">
        <v>111</v>
      </c>
      <c r="AE1534" s="3" t="s">
        <v>109</v>
      </c>
      <c r="AF1534" s="4">
        <v>2</v>
      </c>
      <c r="AG1534" s="3" t="s">
        <v>109</v>
      </c>
      <c r="AH1534" s="3" t="s">
        <v>123</v>
      </c>
      <c r="AI1534" s="3" t="s">
        <v>109</v>
      </c>
      <c r="AJ1534" s="13"/>
      <c r="AN1534" s="3" t="s">
        <v>109</v>
      </c>
      <c r="AO1534" s="2"/>
      <c r="AP1534" s="3" t="s">
        <v>109</v>
      </c>
      <c r="AQ1534" s="3" t="s">
        <v>109</v>
      </c>
      <c r="AR1534" s="3" t="s">
        <v>109</v>
      </c>
      <c r="AS1534" s="3" t="s">
        <v>109</v>
      </c>
      <c r="AT1534" s="3" t="s">
        <v>109</v>
      </c>
      <c r="AU1534" s="3" t="s">
        <v>109</v>
      </c>
      <c r="AV1534" s="3" t="s">
        <v>109</v>
      </c>
      <c r="AW1534" s="3" t="s">
        <v>109</v>
      </c>
      <c r="AX1534" s="3" t="s">
        <v>109</v>
      </c>
      <c r="AY1534" s="3" t="s">
        <v>109</v>
      </c>
      <c r="AZ1534" s="3" t="s">
        <v>109</v>
      </c>
      <c r="BA1534" s="3" t="s">
        <v>109</v>
      </c>
      <c r="BB1534" s="3" t="s">
        <v>109</v>
      </c>
      <c r="BC1534" s="3" t="s">
        <v>109</v>
      </c>
      <c r="BD1534" s="3" t="s">
        <v>109</v>
      </c>
      <c r="BE1534" s="3" t="s">
        <v>109</v>
      </c>
      <c r="BF1534" s="3" t="s">
        <v>109</v>
      </c>
      <c r="BG1534" s="3" t="s">
        <v>109</v>
      </c>
      <c r="BH1534" s="3" t="s">
        <v>109</v>
      </c>
      <c r="BI1534" s="3" t="s">
        <v>109</v>
      </c>
      <c r="BJ1534" s="3" t="s">
        <v>109</v>
      </c>
      <c r="BK1534" s="3" t="s">
        <v>109</v>
      </c>
      <c r="BM1534" s="3" t="s">
        <v>109</v>
      </c>
      <c r="BN1534" s="3" t="s">
        <v>109</v>
      </c>
      <c r="BO1534" s="3" t="s">
        <v>109</v>
      </c>
      <c r="BP1534" s="3" t="s">
        <v>109</v>
      </c>
      <c r="BQ1534" s="3" t="s">
        <v>109</v>
      </c>
      <c r="BR1534" s="3" t="s">
        <v>109</v>
      </c>
      <c r="BS1534" s="3" t="s">
        <v>109</v>
      </c>
      <c r="BT1534" s="3" t="s">
        <v>109</v>
      </c>
      <c r="BU1534" s="3" t="s">
        <v>109</v>
      </c>
      <c r="BV1534" s="3" t="s">
        <v>109</v>
      </c>
      <c r="BW1534" s="3" t="s">
        <v>109</v>
      </c>
      <c r="BX1534" s="3" t="s">
        <v>109</v>
      </c>
      <c r="BY1534" s="3" t="s">
        <v>109</v>
      </c>
      <c r="BZ1534" s="3" t="s">
        <v>109</v>
      </c>
      <c r="CA1534" s="4">
        <v>2.5474E-2</v>
      </c>
      <c r="CB1534" s="3" t="s">
        <v>109</v>
      </c>
      <c r="CC1534" s="4">
        <v>131300</v>
      </c>
      <c r="CD1534" s="3" t="s">
        <v>109</v>
      </c>
      <c r="CE1534" s="3" t="s">
        <v>109</v>
      </c>
      <c r="CF1534" s="3" t="s">
        <v>109</v>
      </c>
      <c r="CG1534" s="3" t="s">
        <v>109</v>
      </c>
      <c r="CH1534" s="3" t="s">
        <v>6415</v>
      </c>
      <c r="CI1534" s="3" t="s">
        <v>109</v>
      </c>
      <c r="CJ1534" s="3" t="s">
        <v>109</v>
      </c>
      <c r="CK1534" s="3" t="s">
        <v>109</v>
      </c>
      <c r="CL1534" s="3" t="s">
        <v>109</v>
      </c>
      <c r="CM1534" s="3" t="s">
        <v>109</v>
      </c>
      <c r="CN1534" s="3" t="s">
        <v>109</v>
      </c>
      <c r="CO1534" s="3" t="s">
        <v>109</v>
      </c>
      <c r="CP1534" s="3" t="s">
        <v>109</v>
      </c>
      <c r="CQ1534" s="5" t="s">
        <v>126</v>
      </c>
      <c r="CR1534" s="5" t="s">
        <v>6416</v>
      </c>
      <c r="CV1534" s="21" t="s">
        <v>113</v>
      </c>
      <c r="CW1534" s="11"/>
    </row>
    <row r="1535" spans="1:101" x14ac:dyDescent="0.25">
      <c r="A1535" s="3" t="s">
        <v>6417</v>
      </c>
      <c r="B1535" s="3" t="s">
        <v>118</v>
      </c>
      <c r="C1535" s="4">
        <v>2.5474E-2</v>
      </c>
      <c r="D1535" s="3" t="s">
        <v>6350</v>
      </c>
      <c r="E1535" s="3" t="s">
        <v>6351</v>
      </c>
      <c r="F1535" s="3" t="s">
        <v>6418</v>
      </c>
      <c r="G1535" s="3" t="s">
        <v>106</v>
      </c>
      <c r="H1535" s="9">
        <v>47904</v>
      </c>
      <c r="I1535" s="3" t="s">
        <v>6172</v>
      </c>
      <c r="J1535" s="3" t="s">
        <v>6172</v>
      </c>
      <c r="K1535" s="4">
        <v>2499</v>
      </c>
      <c r="L1535" s="3" t="s">
        <v>109</v>
      </c>
      <c r="M1535" s="3" t="s">
        <v>109</v>
      </c>
      <c r="N1535" s="3" t="s">
        <v>109</v>
      </c>
      <c r="O1535" s="3" t="s">
        <v>109</v>
      </c>
      <c r="P1535" s="3" t="s">
        <v>109</v>
      </c>
      <c r="Q1535" s="11"/>
      <c r="R1535" s="8"/>
      <c r="S1535" s="3" t="s">
        <v>109</v>
      </c>
      <c r="T1535" s="3" t="s">
        <v>109</v>
      </c>
      <c r="U1535" s="3" t="s">
        <v>109</v>
      </c>
      <c r="V1535" s="3" t="s">
        <v>109</v>
      </c>
      <c r="W1535" s="3" t="s">
        <v>109</v>
      </c>
      <c r="X1535" s="3" t="s">
        <v>109</v>
      </c>
      <c r="Y1535" s="3" t="s">
        <v>109</v>
      </c>
      <c r="Z1535" s="3" t="s">
        <v>109</v>
      </c>
      <c r="AA1535" s="4">
        <v>1940</v>
      </c>
      <c r="AB1535" s="3" t="s">
        <v>109</v>
      </c>
      <c r="AC1535" s="5" t="s">
        <v>123</v>
      </c>
      <c r="AD1535" s="3" t="s">
        <v>123</v>
      </c>
      <c r="AE1535" s="3" t="s">
        <v>109</v>
      </c>
      <c r="AF1535" s="4">
        <v>1</v>
      </c>
      <c r="AG1535" s="3" t="s">
        <v>109</v>
      </c>
      <c r="AH1535" s="3" t="s">
        <v>126</v>
      </c>
      <c r="AI1535" s="3" t="s">
        <v>109</v>
      </c>
      <c r="AJ1535" s="13"/>
      <c r="AN1535" s="3" t="s">
        <v>109</v>
      </c>
      <c r="AO1535" s="2"/>
      <c r="AP1535" s="3" t="s">
        <v>109</v>
      </c>
      <c r="AQ1535" s="3" t="s">
        <v>109</v>
      </c>
      <c r="AR1535" s="3" t="s">
        <v>109</v>
      </c>
      <c r="AS1535" s="3" t="s">
        <v>109</v>
      </c>
      <c r="AT1535" s="3" t="s">
        <v>109</v>
      </c>
      <c r="AU1535" s="3" t="s">
        <v>109</v>
      </c>
      <c r="AV1535" s="3" t="s">
        <v>109</v>
      </c>
      <c r="AW1535" s="3" t="s">
        <v>109</v>
      </c>
      <c r="AX1535" s="3" t="s">
        <v>109</v>
      </c>
      <c r="AY1535" s="3" t="s">
        <v>109</v>
      </c>
      <c r="AZ1535" s="3" t="s">
        <v>109</v>
      </c>
      <c r="BA1535" s="3" t="s">
        <v>109</v>
      </c>
      <c r="BB1535" s="3" t="s">
        <v>109</v>
      </c>
      <c r="BC1535" s="3" t="s">
        <v>109</v>
      </c>
      <c r="BD1535" s="3" t="s">
        <v>109</v>
      </c>
      <c r="BE1535" s="3" t="s">
        <v>109</v>
      </c>
      <c r="BF1535" s="3" t="s">
        <v>109</v>
      </c>
      <c r="BG1535" s="3" t="s">
        <v>109</v>
      </c>
      <c r="BH1535" s="3" t="s">
        <v>109</v>
      </c>
      <c r="BI1535" s="3" t="s">
        <v>109</v>
      </c>
      <c r="BJ1535" s="3" t="s">
        <v>109</v>
      </c>
      <c r="BK1535" s="3" t="s">
        <v>109</v>
      </c>
      <c r="BM1535" s="3" t="s">
        <v>109</v>
      </c>
      <c r="BN1535" s="3" t="s">
        <v>109</v>
      </c>
      <c r="BO1535" s="3" t="s">
        <v>109</v>
      </c>
      <c r="BP1535" s="3" t="s">
        <v>109</v>
      </c>
      <c r="BQ1535" s="3" t="s">
        <v>109</v>
      </c>
      <c r="BR1535" s="3" t="s">
        <v>109</v>
      </c>
      <c r="BS1535" s="3" t="s">
        <v>109</v>
      </c>
      <c r="BT1535" s="3" t="s">
        <v>109</v>
      </c>
      <c r="BU1535" s="3" t="s">
        <v>109</v>
      </c>
      <c r="BV1535" s="3" t="s">
        <v>109</v>
      </c>
      <c r="BW1535" s="3" t="s">
        <v>109</v>
      </c>
      <c r="BX1535" s="3" t="s">
        <v>109</v>
      </c>
      <c r="BY1535" s="3" t="s">
        <v>109</v>
      </c>
      <c r="BZ1535" s="3" t="s">
        <v>109</v>
      </c>
      <c r="CA1535" s="4">
        <v>2.5474E-2</v>
      </c>
      <c r="CB1535" s="3" t="s">
        <v>109</v>
      </c>
      <c r="CC1535" s="4">
        <v>45700</v>
      </c>
      <c r="CD1535" s="3" t="s">
        <v>109</v>
      </c>
      <c r="CE1535" s="3" t="s">
        <v>109</v>
      </c>
      <c r="CF1535" s="3" t="s">
        <v>109</v>
      </c>
      <c r="CG1535" s="3" t="s">
        <v>109</v>
      </c>
      <c r="CH1535" s="3" t="s">
        <v>109</v>
      </c>
      <c r="CI1535" s="3" t="s">
        <v>109</v>
      </c>
      <c r="CJ1535" s="3" t="s">
        <v>109</v>
      </c>
      <c r="CK1535" s="3" t="s">
        <v>109</v>
      </c>
      <c r="CL1535" s="3" t="s">
        <v>109</v>
      </c>
      <c r="CM1535" s="3" t="s">
        <v>109</v>
      </c>
      <c r="CN1535" s="3" t="s">
        <v>109</v>
      </c>
      <c r="CO1535" s="3" t="s">
        <v>109</v>
      </c>
      <c r="CP1535" s="3" t="s">
        <v>109</v>
      </c>
      <c r="CQ1535" s="5" t="s">
        <v>113</v>
      </c>
      <c r="CR1535" s="5" t="s">
        <v>109</v>
      </c>
      <c r="CV1535" s="21" t="s">
        <v>113</v>
      </c>
      <c r="CW1535" s="11"/>
    </row>
    <row r="1536" spans="1:101" x14ac:dyDescent="0.25">
      <c r="A1536" s="3" t="s">
        <v>6419</v>
      </c>
      <c r="B1536" s="3" t="s">
        <v>118</v>
      </c>
      <c r="C1536" s="4">
        <v>2.5474E-2</v>
      </c>
      <c r="D1536" s="3" t="s">
        <v>6420</v>
      </c>
      <c r="E1536" s="3" t="s">
        <v>3742</v>
      </c>
      <c r="F1536" s="3" t="s">
        <v>6421</v>
      </c>
      <c r="G1536" s="3" t="s">
        <v>106</v>
      </c>
      <c r="H1536" s="9">
        <v>47905</v>
      </c>
      <c r="I1536" s="3" t="s">
        <v>6172</v>
      </c>
      <c r="J1536" s="3" t="s">
        <v>6172</v>
      </c>
      <c r="K1536" s="4">
        <v>2832</v>
      </c>
      <c r="L1536" s="3" t="s">
        <v>109</v>
      </c>
      <c r="M1536" s="3" t="s">
        <v>109</v>
      </c>
      <c r="N1536" s="3" t="s">
        <v>109</v>
      </c>
      <c r="O1536" s="3" t="s">
        <v>109</v>
      </c>
      <c r="P1536" s="3" t="s">
        <v>109</v>
      </c>
      <c r="Q1536" s="11"/>
      <c r="R1536" s="8"/>
      <c r="S1536" s="3" t="s">
        <v>109</v>
      </c>
      <c r="T1536" s="3" t="s">
        <v>109</v>
      </c>
      <c r="U1536" s="3" t="s">
        <v>109</v>
      </c>
      <c r="V1536" s="3" t="s">
        <v>109</v>
      </c>
      <c r="W1536" s="3" t="s">
        <v>109</v>
      </c>
      <c r="X1536" s="3" t="s">
        <v>109</v>
      </c>
      <c r="Y1536" s="3" t="s">
        <v>109</v>
      </c>
      <c r="Z1536" s="3" t="s">
        <v>109</v>
      </c>
      <c r="AA1536" s="4">
        <v>1954</v>
      </c>
      <c r="AB1536" s="3" t="s">
        <v>109</v>
      </c>
      <c r="AC1536" s="5" t="s">
        <v>123</v>
      </c>
      <c r="AD1536" s="3" t="s">
        <v>123</v>
      </c>
      <c r="AE1536" s="3" t="s">
        <v>109</v>
      </c>
      <c r="AF1536" s="4">
        <v>1</v>
      </c>
      <c r="AG1536" s="3" t="s">
        <v>109</v>
      </c>
      <c r="AH1536" s="3" t="s">
        <v>111</v>
      </c>
      <c r="AI1536" s="3" t="s">
        <v>109</v>
      </c>
      <c r="AJ1536" s="13"/>
      <c r="AN1536" s="3" t="s">
        <v>109</v>
      </c>
      <c r="AO1536" s="2"/>
      <c r="AP1536" s="3" t="s">
        <v>109</v>
      </c>
      <c r="AQ1536" s="3" t="s">
        <v>109</v>
      </c>
      <c r="AR1536" s="3" t="s">
        <v>109</v>
      </c>
      <c r="AS1536" s="3" t="s">
        <v>109</v>
      </c>
      <c r="AT1536" s="3" t="s">
        <v>109</v>
      </c>
      <c r="AU1536" s="3" t="s">
        <v>109</v>
      </c>
      <c r="AV1536" s="3" t="s">
        <v>109</v>
      </c>
      <c r="AW1536" s="3" t="s">
        <v>109</v>
      </c>
      <c r="AX1536" s="3" t="s">
        <v>109</v>
      </c>
      <c r="AY1536" s="3" t="s">
        <v>109</v>
      </c>
      <c r="AZ1536" s="3" t="s">
        <v>109</v>
      </c>
      <c r="BA1536" s="3" t="s">
        <v>109</v>
      </c>
      <c r="BB1536" s="3" t="s">
        <v>109</v>
      </c>
      <c r="BC1536" s="3" t="s">
        <v>109</v>
      </c>
      <c r="BD1536" s="3" t="s">
        <v>109</v>
      </c>
      <c r="BE1536" s="3" t="s">
        <v>109</v>
      </c>
      <c r="BF1536" s="3" t="s">
        <v>109</v>
      </c>
      <c r="BG1536" s="3" t="s">
        <v>109</v>
      </c>
      <c r="BH1536" s="3" t="s">
        <v>109</v>
      </c>
      <c r="BI1536" s="3" t="s">
        <v>109</v>
      </c>
      <c r="BJ1536" s="3" t="s">
        <v>109</v>
      </c>
      <c r="BK1536" s="3" t="s">
        <v>109</v>
      </c>
      <c r="BM1536" s="3" t="s">
        <v>109</v>
      </c>
      <c r="BN1536" s="3" t="s">
        <v>109</v>
      </c>
      <c r="BO1536" s="3" t="s">
        <v>109</v>
      </c>
      <c r="BP1536" s="3" t="s">
        <v>109</v>
      </c>
      <c r="BQ1536" s="3" t="s">
        <v>109</v>
      </c>
      <c r="BR1536" s="3" t="s">
        <v>109</v>
      </c>
      <c r="BS1536" s="3" t="s">
        <v>109</v>
      </c>
      <c r="BT1536" s="3" t="s">
        <v>109</v>
      </c>
      <c r="BU1536" s="3" t="s">
        <v>109</v>
      </c>
      <c r="BV1536" s="3" t="s">
        <v>109</v>
      </c>
      <c r="BW1536" s="3" t="s">
        <v>109</v>
      </c>
      <c r="BX1536" s="3" t="s">
        <v>109</v>
      </c>
      <c r="BY1536" s="3" t="s">
        <v>109</v>
      </c>
      <c r="BZ1536" s="3" t="s">
        <v>109</v>
      </c>
      <c r="CA1536" s="4">
        <v>2.5474E-2</v>
      </c>
      <c r="CB1536" s="3" t="s">
        <v>109</v>
      </c>
      <c r="CC1536" s="4">
        <v>56800</v>
      </c>
      <c r="CD1536" s="3" t="s">
        <v>109</v>
      </c>
      <c r="CE1536" s="3" t="s">
        <v>109</v>
      </c>
      <c r="CF1536" s="3" t="s">
        <v>109</v>
      </c>
      <c r="CG1536" s="3" t="s">
        <v>109</v>
      </c>
      <c r="CH1536" s="3" t="s">
        <v>6422</v>
      </c>
      <c r="CI1536" s="3" t="s">
        <v>109</v>
      </c>
      <c r="CJ1536" s="3" t="s">
        <v>109</v>
      </c>
      <c r="CK1536" s="3" t="s">
        <v>109</v>
      </c>
      <c r="CL1536" s="3" t="s">
        <v>109</v>
      </c>
      <c r="CM1536" s="3" t="s">
        <v>109</v>
      </c>
      <c r="CN1536" s="3" t="s">
        <v>109</v>
      </c>
      <c r="CO1536" s="3" t="s">
        <v>109</v>
      </c>
      <c r="CP1536" s="3" t="s">
        <v>109</v>
      </c>
      <c r="CQ1536" s="5" t="s">
        <v>113</v>
      </c>
      <c r="CR1536" s="5" t="s">
        <v>109</v>
      </c>
      <c r="CV1536" s="21" t="s">
        <v>113</v>
      </c>
      <c r="CW1536" s="11"/>
    </row>
    <row r="1537" spans="1:101" x14ac:dyDescent="0.25">
      <c r="A1537" s="3" t="s">
        <v>6423</v>
      </c>
      <c r="B1537" s="3" t="s">
        <v>118</v>
      </c>
      <c r="C1537" s="4">
        <v>2.5474E-2</v>
      </c>
      <c r="D1537" s="3" t="s">
        <v>6424</v>
      </c>
      <c r="E1537" s="3" t="s">
        <v>6425</v>
      </c>
      <c r="F1537" s="3" t="s">
        <v>6426</v>
      </c>
      <c r="G1537" s="3" t="s">
        <v>106</v>
      </c>
      <c r="H1537" s="4">
        <v>47904</v>
      </c>
      <c r="I1537" s="3" t="s">
        <v>6172</v>
      </c>
      <c r="J1537" s="3" t="s">
        <v>6172</v>
      </c>
      <c r="K1537" s="4">
        <v>8400</v>
      </c>
      <c r="L1537" s="3" t="s">
        <v>109</v>
      </c>
      <c r="M1537" s="3" t="s">
        <v>109</v>
      </c>
      <c r="N1537" s="3" t="s">
        <v>109</v>
      </c>
      <c r="O1537" s="3" t="s">
        <v>109</v>
      </c>
      <c r="P1537" s="3" t="s">
        <v>109</v>
      </c>
      <c r="Q1537" s="11"/>
      <c r="R1537" s="8"/>
      <c r="S1537" s="3" t="s">
        <v>109</v>
      </c>
      <c r="T1537" s="3" t="s">
        <v>109</v>
      </c>
      <c r="U1537" s="3" t="s">
        <v>109</v>
      </c>
      <c r="V1537" s="3" t="s">
        <v>109</v>
      </c>
      <c r="W1537" s="3" t="s">
        <v>109</v>
      </c>
      <c r="X1537" s="3" t="s">
        <v>109</v>
      </c>
      <c r="Y1537" s="3" t="s">
        <v>109</v>
      </c>
      <c r="Z1537" s="3" t="s">
        <v>109</v>
      </c>
      <c r="AA1537" s="4">
        <v>1950</v>
      </c>
      <c r="AB1537" s="3" t="s">
        <v>109</v>
      </c>
      <c r="AC1537" s="5" t="s">
        <v>111</v>
      </c>
      <c r="AD1537" s="3" t="s">
        <v>111</v>
      </c>
      <c r="AE1537" s="3" t="s">
        <v>109</v>
      </c>
      <c r="AF1537" s="4">
        <v>3</v>
      </c>
      <c r="AG1537" s="3" t="s">
        <v>109</v>
      </c>
      <c r="AH1537" s="3" t="s">
        <v>111</v>
      </c>
      <c r="AI1537" s="3" t="s">
        <v>109</v>
      </c>
      <c r="AJ1537" s="13"/>
      <c r="AN1537" s="3" t="s">
        <v>109</v>
      </c>
      <c r="AO1537" s="2"/>
      <c r="AP1537" s="3" t="s">
        <v>109</v>
      </c>
      <c r="AQ1537" s="3" t="s">
        <v>109</v>
      </c>
      <c r="AR1537" s="3" t="s">
        <v>109</v>
      </c>
      <c r="AS1537" s="3" t="s">
        <v>109</v>
      </c>
      <c r="AT1537" s="3" t="s">
        <v>109</v>
      </c>
      <c r="AU1537" s="3" t="s">
        <v>109</v>
      </c>
      <c r="AV1537" s="3" t="s">
        <v>109</v>
      </c>
      <c r="AW1537" s="3" t="s">
        <v>109</v>
      </c>
      <c r="AX1537" s="3" t="s">
        <v>109</v>
      </c>
      <c r="AY1537" s="3" t="s">
        <v>109</v>
      </c>
      <c r="AZ1537" s="3" t="s">
        <v>109</v>
      </c>
      <c r="BA1537" s="3" t="s">
        <v>109</v>
      </c>
      <c r="BB1537" s="3" t="s">
        <v>109</v>
      </c>
      <c r="BC1537" s="3" t="s">
        <v>109</v>
      </c>
      <c r="BD1537" s="3" t="s">
        <v>109</v>
      </c>
      <c r="BE1537" s="3" t="s">
        <v>109</v>
      </c>
      <c r="BF1537" s="3" t="s">
        <v>109</v>
      </c>
      <c r="BG1537" s="3" t="s">
        <v>109</v>
      </c>
      <c r="BH1537" s="3" t="s">
        <v>109</v>
      </c>
      <c r="BI1537" s="3" t="s">
        <v>109</v>
      </c>
      <c r="BJ1537" s="3" t="s">
        <v>109</v>
      </c>
      <c r="BK1537" s="3" t="s">
        <v>109</v>
      </c>
      <c r="BM1537" s="3" t="s">
        <v>109</v>
      </c>
      <c r="BN1537" s="3" t="s">
        <v>109</v>
      </c>
      <c r="BO1537" s="3" t="s">
        <v>109</v>
      </c>
      <c r="BP1537" s="3" t="s">
        <v>109</v>
      </c>
      <c r="BQ1537" s="3" t="s">
        <v>109</v>
      </c>
      <c r="BR1537" s="3" t="s">
        <v>109</v>
      </c>
      <c r="BS1537" s="3" t="s">
        <v>109</v>
      </c>
      <c r="BT1537" s="3" t="s">
        <v>109</v>
      </c>
      <c r="BU1537" s="3" t="s">
        <v>109</v>
      </c>
      <c r="BV1537" s="3" t="s">
        <v>109</v>
      </c>
      <c r="BW1537" s="3" t="s">
        <v>109</v>
      </c>
      <c r="BX1537" s="3" t="s">
        <v>109</v>
      </c>
      <c r="BY1537" s="3" t="s">
        <v>109</v>
      </c>
      <c r="BZ1537" s="3" t="s">
        <v>109</v>
      </c>
      <c r="CA1537" s="4">
        <v>2.5474E-2</v>
      </c>
      <c r="CB1537" s="3" t="s">
        <v>109</v>
      </c>
      <c r="CC1537" s="4">
        <v>244300</v>
      </c>
      <c r="CD1537" s="3" t="s">
        <v>109</v>
      </c>
      <c r="CE1537" s="3" t="s">
        <v>109</v>
      </c>
      <c r="CF1537" s="3" t="s">
        <v>109</v>
      </c>
      <c r="CG1537" s="3" t="s">
        <v>109</v>
      </c>
      <c r="CH1537" s="3" t="s">
        <v>109</v>
      </c>
      <c r="CI1537" s="3" t="s">
        <v>109</v>
      </c>
      <c r="CJ1537" s="3" t="s">
        <v>109</v>
      </c>
      <c r="CK1537" s="3" t="s">
        <v>109</v>
      </c>
      <c r="CL1537" s="3" t="s">
        <v>109</v>
      </c>
      <c r="CM1537" s="3" t="s">
        <v>109</v>
      </c>
      <c r="CN1537" s="3" t="s">
        <v>109</v>
      </c>
      <c r="CO1537" s="3" t="s">
        <v>109</v>
      </c>
      <c r="CP1537" s="3" t="s">
        <v>109</v>
      </c>
      <c r="CQ1537" s="5" t="s">
        <v>113</v>
      </c>
      <c r="CR1537" s="5" t="s">
        <v>109</v>
      </c>
      <c r="CV1537" s="21" t="s">
        <v>113</v>
      </c>
      <c r="CW1537" s="11"/>
    </row>
    <row r="1538" spans="1:101" x14ac:dyDescent="0.25">
      <c r="A1538" s="3" t="s">
        <v>6427</v>
      </c>
      <c r="B1538" s="3" t="s">
        <v>199</v>
      </c>
      <c r="C1538" s="4">
        <v>2.4153000000000001E-2</v>
      </c>
      <c r="D1538" s="3" t="s">
        <v>6428</v>
      </c>
      <c r="E1538" s="3" t="s">
        <v>6429</v>
      </c>
      <c r="F1538" s="3" t="s">
        <v>6430</v>
      </c>
      <c r="G1538" s="3" t="s">
        <v>106</v>
      </c>
      <c r="H1538" s="4">
        <v>47909</v>
      </c>
      <c r="I1538" s="3" t="s">
        <v>6172</v>
      </c>
      <c r="J1538" s="3" t="s">
        <v>6172</v>
      </c>
      <c r="K1538" s="4">
        <v>12285</v>
      </c>
      <c r="L1538" s="3" t="s">
        <v>109</v>
      </c>
      <c r="M1538" s="3" t="s">
        <v>109</v>
      </c>
      <c r="N1538" s="3" t="s">
        <v>109</v>
      </c>
      <c r="O1538" s="3" t="s">
        <v>109</v>
      </c>
      <c r="P1538" s="3" t="s">
        <v>109</v>
      </c>
      <c r="Q1538" s="11"/>
      <c r="R1538" s="8"/>
      <c r="S1538" s="3" t="s">
        <v>109</v>
      </c>
      <c r="T1538" s="3" t="s">
        <v>109</v>
      </c>
      <c r="U1538" s="3" t="s">
        <v>109</v>
      </c>
      <c r="V1538" s="3" t="s">
        <v>109</v>
      </c>
      <c r="W1538" s="3" t="s">
        <v>109</v>
      </c>
      <c r="X1538" s="3" t="s">
        <v>109</v>
      </c>
      <c r="Y1538" s="3" t="s">
        <v>109</v>
      </c>
      <c r="Z1538" s="3" t="s">
        <v>109</v>
      </c>
      <c r="AA1538" s="4">
        <v>1998</v>
      </c>
      <c r="AB1538" s="3" t="s">
        <v>109</v>
      </c>
      <c r="AC1538" s="5" t="s">
        <v>135</v>
      </c>
      <c r="AD1538" s="3" t="s">
        <v>135</v>
      </c>
      <c r="AE1538" s="3" t="s">
        <v>109</v>
      </c>
      <c r="AF1538" s="4">
        <v>4</v>
      </c>
      <c r="AG1538" s="3" t="s">
        <v>109</v>
      </c>
      <c r="AH1538" s="3" t="s">
        <v>135</v>
      </c>
      <c r="AI1538" s="3" t="s">
        <v>109</v>
      </c>
      <c r="AJ1538" s="13"/>
      <c r="AN1538" s="3" t="s">
        <v>109</v>
      </c>
      <c r="AO1538" s="2"/>
      <c r="AP1538" s="3" t="s">
        <v>109</v>
      </c>
      <c r="AQ1538" s="3" t="s">
        <v>109</v>
      </c>
      <c r="AR1538" s="3" t="s">
        <v>109</v>
      </c>
      <c r="AS1538" s="3" t="s">
        <v>109</v>
      </c>
      <c r="AT1538" s="3" t="s">
        <v>109</v>
      </c>
      <c r="AU1538" s="3" t="s">
        <v>109</v>
      </c>
      <c r="AV1538" s="3" t="s">
        <v>109</v>
      </c>
      <c r="AW1538" s="3" t="s">
        <v>109</v>
      </c>
      <c r="AX1538" s="3" t="s">
        <v>109</v>
      </c>
      <c r="AY1538" s="3" t="s">
        <v>109</v>
      </c>
      <c r="AZ1538" s="3" t="s">
        <v>109</v>
      </c>
      <c r="BA1538" s="3" t="s">
        <v>109</v>
      </c>
      <c r="BB1538" s="3" t="s">
        <v>109</v>
      </c>
      <c r="BC1538" s="3" t="s">
        <v>109</v>
      </c>
      <c r="BD1538" s="3" t="s">
        <v>109</v>
      </c>
      <c r="BE1538" s="3" t="s">
        <v>109</v>
      </c>
      <c r="BF1538" s="3" t="s">
        <v>109</v>
      </c>
      <c r="BG1538" s="3" t="s">
        <v>109</v>
      </c>
      <c r="BH1538" s="3" t="s">
        <v>109</v>
      </c>
      <c r="BI1538" s="3" t="s">
        <v>109</v>
      </c>
      <c r="BJ1538" s="3" t="s">
        <v>109</v>
      </c>
      <c r="BK1538" s="3" t="s">
        <v>109</v>
      </c>
      <c r="BM1538" s="3" t="s">
        <v>109</v>
      </c>
      <c r="BN1538" s="3" t="s">
        <v>109</v>
      </c>
      <c r="BO1538" s="3" t="s">
        <v>109</v>
      </c>
      <c r="BP1538" s="3" t="s">
        <v>109</v>
      </c>
      <c r="BQ1538" s="3" t="s">
        <v>109</v>
      </c>
      <c r="BR1538" s="3" t="s">
        <v>109</v>
      </c>
      <c r="BS1538" s="3" t="s">
        <v>109</v>
      </c>
      <c r="BT1538" s="3" t="s">
        <v>109</v>
      </c>
      <c r="BU1538" s="3" t="s">
        <v>109</v>
      </c>
      <c r="BV1538" s="3" t="s">
        <v>109</v>
      </c>
      <c r="BW1538" s="3" t="s">
        <v>109</v>
      </c>
      <c r="BX1538" s="3" t="s">
        <v>109</v>
      </c>
      <c r="BY1538" s="3" t="s">
        <v>109</v>
      </c>
      <c r="BZ1538" s="3" t="s">
        <v>109</v>
      </c>
      <c r="CA1538" s="4">
        <v>2.4153000000000001E-2</v>
      </c>
      <c r="CB1538" s="3" t="s">
        <v>109</v>
      </c>
      <c r="CC1538" s="4">
        <v>604800</v>
      </c>
      <c r="CD1538" s="3" t="s">
        <v>109</v>
      </c>
      <c r="CE1538" s="3" t="s">
        <v>109</v>
      </c>
      <c r="CF1538" s="3" t="s">
        <v>109</v>
      </c>
      <c r="CG1538" s="3" t="s">
        <v>109</v>
      </c>
      <c r="CH1538" s="3" t="s">
        <v>109</v>
      </c>
      <c r="CI1538" s="3" t="s">
        <v>109</v>
      </c>
      <c r="CJ1538" s="3" t="s">
        <v>109</v>
      </c>
      <c r="CK1538" s="3" t="s">
        <v>109</v>
      </c>
      <c r="CL1538" s="3" t="s">
        <v>109</v>
      </c>
      <c r="CM1538" s="3" t="s">
        <v>109</v>
      </c>
      <c r="CN1538" s="3" t="s">
        <v>109</v>
      </c>
      <c r="CO1538" s="3" t="s">
        <v>109</v>
      </c>
      <c r="CP1538" s="3" t="s">
        <v>109</v>
      </c>
      <c r="CQ1538" s="5" t="s">
        <v>113</v>
      </c>
      <c r="CR1538" s="5" t="s">
        <v>109</v>
      </c>
      <c r="CV1538" s="21" t="s">
        <v>113</v>
      </c>
      <c r="CW1538" s="11"/>
    </row>
    <row r="1539" spans="1:101" x14ac:dyDescent="0.25">
      <c r="A1539" s="3" t="s">
        <v>6431</v>
      </c>
      <c r="B1539" s="3" t="s">
        <v>118</v>
      </c>
      <c r="C1539" s="4">
        <v>2.5474E-2</v>
      </c>
      <c r="D1539" s="3" t="s">
        <v>6432</v>
      </c>
      <c r="E1539" s="3" t="s">
        <v>6433</v>
      </c>
      <c r="F1539" s="3" t="s">
        <v>6434</v>
      </c>
      <c r="G1539" s="3" t="s">
        <v>106</v>
      </c>
      <c r="H1539" s="9">
        <v>47905</v>
      </c>
      <c r="I1539" s="3" t="s">
        <v>6172</v>
      </c>
      <c r="J1539" s="3" t="s">
        <v>6172</v>
      </c>
      <c r="K1539" s="4">
        <v>11200</v>
      </c>
      <c r="L1539" s="3" t="s">
        <v>109</v>
      </c>
      <c r="M1539" s="3" t="s">
        <v>109</v>
      </c>
      <c r="N1539" s="3" t="s">
        <v>109</v>
      </c>
      <c r="O1539" s="3" t="s">
        <v>109</v>
      </c>
      <c r="P1539" s="3" t="s">
        <v>109</v>
      </c>
      <c r="Q1539" s="11"/>
      <c r="S1539" s="3" t="s">
        <v>109</v>
      </c>
      <c r="T1539" s="3" t="s">
        <v>109</v>
      </c>
      <c r="U1539" s="3" t="s">
        <v>109</v>
      </c>
      <c r="V1539" s="3" t="s">
        <v>109</v>
      </c>
      <c r="W1539" s="3" t="s">
        <v>109</v>
      </c>
      <c r="X1539" s="3" t="s">
        <v>109</v>
      </c>
      <c r="Y1539" s="3" t="s">
        <v>109</v>
      </c>
      <c r="Z1539" s="3" t="s">
        <v>109</v>
      </c>
      <c r="AA1539" s="4">
        <v>1992</v>
      </c>
      <c r="AB1539" s="3" t="s">
        <v>109</v>
      </c>
      <c r="AC1539" s="5" t="s">
        <v>123</v>
      </c>
      <c r="AD1539" s="3" t="s">
        <v>123</v>
      </c>
      <c r="AE1539" s="3" t="s">
        <v>109</v>
      </c>
      <c r="AF1539" s="4">
        <v>2</v>
      </c>
      <c r="AG1539" s="3" t="s">
        <v>109</v>
      </c>
      <c r="AH1539" s="3" t="s">
        <v>111</v>
      </c>
      <c r="AI1539" s="3" t="s">
        <v>109</v>
      </c>
      <c r="AJ1539" s="13"/>
      <c r="AN1539" s="3" t="s">
        <v>109</v>
      </c>
      <c r="AO1539" s="2"/>
      <c r="AP1539" s="3" t="s">
        <v>109</v>
      </c>
      <c r="AQ1539" s="3" t="s">
        <v>109</v>
      </c>
      <c r="AR1539" s="3" t="s">
        <v>109</v>
      </c>
      <c r="AS1539" s="3" t="s">
        <v>109</v>
      </c>
      <c r="AT1539" s="3" t="s">
        <v>109</v>
      </c>
      <c r="AU1539" s="3" t="s">
        <v>109</v>
      </c>
      <c r="AV1539" s="3" t="s">
        <v>109</v>
      </c>
      <c r="AW1539" s="3" t="s">
        <v>109</v>
      </c>
      <c r="AX1539" s="3" t="s">
        <v>109</v>
      </c>
      <c r="AY1539" s="3" t="s">
        <v>109</v>
      </c>
      <c r="AZ1539" s="3" t="s">
        <v>109</v>
      </c>
      <c r="BA1539" s="3" t="s">
        <v>109</v>
      </c>
      <c r="BB1539" s="3" t="s">
        <v>109</v>
      </c>
      <c r="BC1539" s="3" t="s">
        <v>109</v>
      </c>
      <c r="BD1539" s="3" t="s">
        <v>109</v>
      </c>
      <c r="BE1539" s="3" t="s">
        <v>109</v>
      </c>
      <c r="BF1539" s="3" t="s">
        <v>109</v>
      </c>
      <c r="BG1539" s="3" t="s">
        <v>109</v>
      </c>
      <c r="BH1539" s="3" t="s">
        <v>109</v>
      </c>
      <c r="BI1539" s="3" t="s">
        <v>109</v>
      </c>
      <c r="BJ1539" s="3" t="s">
        <v>109</v>
      </c>
      <c r="BK1539" s="3" t="s">
        <v>109</v>
      </c>
      <c r="BM1539" s="3" t="s">
        <v>109</v>
      </c>
      <c r="BN1539" s="3" t="s">
        <v>109</v>
      </c>
      <c r="BO1539" s="3" t="s">
        <v>109</v>
      </c>
      <c r="BP1539" s="3" t="s">
        <v>109</v>
      </c>
      <c r="BQ1539" s="3" t="s">
        <v>109</v>
      </c>
      <c r="BR1539" s="3" t="s">
        <v>109</v>
      </c>
      <c r="BS1539" s="3" t="s">
        <v>109</v>
      </c>
      <c r="BT1539" s="3" t="s">
        <v>109</v>
      </c>
      <c r="BU1539" s="3" t="s">
        <v>109</v>
      </c>
      <c r="BV1539" s="3" t="s">
        <v>109</v>
      </c>
      <c r="BW1539" s="3" t="s">
        <v>109</v>
      </c>
      <c r="BX1539" s="3" t="s">
        <v>109</v>
      </c>
      <c r="BY1539" s="3" t="s">
        <v>109</v>
      </c>
      <c r="BZ1539" s="3" t="s">
        <v>109</v>
      </c>
      <c r="CA1539" s="4">
        <v>2.5474E-2</v>
      </c>
      <c r="CB1539" s="3" t="s">
        <v>109</v>
      </c>
      <c r="CC1539" s="4">
        <v>240700</v>
      </c>
      <c r="CD1539" s="3" t="s">
        <v>109</v>
      </c>
      <c r="CE1539" s="3" t="s">
        <v>109</v>
      </c>
      <c r="CF1539" s="3" t="s">
        <v>109</v>
      </c>
      <c r="CG1539" s="3" t="s">
        <v>109</v>
      </c>
      <c r="CH1539" s="3" t="s">
        <v>6435</v>
      </c>
      <c r="CI1539" s="3" t="s">
        <v>109</v>
      </c>
      <c r="CJ1539" s="3" t="s">
        <v>109</v>
      </c>
      <c r="CK1539" s="3" t="s">
        <v>109</v>
      </c>
      <c r="CL1539" s="3" t="s">
        <v>109</v>
      </c>
      <c r="CM1539" s="3" t="s">
        <v>109</v>
      </c>
      <c r="CN1539" s="3" t="s">
        <v>109</v>
      </c>
      <c r="CO1539" s="3" t="s">
        <v>109</v>
      </c>
      <c r="CP1539" s="3" t="s">
        <v>109</v>
      </c>
      <c r="CQ1539" s="5" t="s">
        <v>126</v>
      </c>
      <c r="CR1539" s="5" t="s">
        <v>6436</v>
      </c>
      <c r="CV1539" s="21" t="s">
        <v>113</v>
      </c>
    </row>
    <row r="1540" spans="1:101" x14ac:dyDescent="0.25">
      <c r="A1540" s="3" t="s">
        <v>6437</v>
      </c>
      <c r="B1540" s="3" t="s">
        <v>118</v>
      </c>
      <c r="C1540" s="4">
        <v>2.5474E-2</v>
      </c>
      <c r="D1540" s="3" t="s">
        <v>109</v>
      </c>
      <c r="E1540" s="3" t="s">
        <v>6438</v>
      </c>
      <c r="F1540" s="3" t="s">
        <v>6439</v>
      </c>
      <c r="G1540" s="3" t="s">
        <v>106</v>
      </c>
      <c r="H1540" s="9">
        <v>47904</v>
      </c>
      <c r="I1540" s="3" t="s">
        <v>6172</v>
      </c>
      <c r="J1540" s="3" t="s">
        <v>6172</v>
      </c>
      <c r="K1540" s="4">
        <v>11482</v>
      </c>
      <c r="L1540" s="3" t="s">
        <v>109</v>
      </c>
      <c r="M1540" s="3" t="s">
        <v>109</v>
      </c>
      <c r="N1540" s="3" t="s">
        <v>109</v>
      </c>
      <c r="O1540" s="3" t="s">
        <v>109</v>
      </c>
      <c r="P1540" s="3" t="s">
        <v>6440</v>
      </c>
      <c r="Q1540" s="11"/>
      <c r="R1540" s="8"/>
      <c r="S1540" s="3" t="s">
        <v>109</v>
      </c>
      <c r="T1540" s="3" t="s">
        <v>109</v>
      </c>
      <c r="U1540" s="3" t="s">
        <v>109</v>
      </c>
      <c r="V1540" s="3" t="s">
        <v>109</v>
      </c>
      <c r="W1540" s="3" t="s">
        <v>109</v>
      </c>
      <c r="X1540" s="3" t="s">
        <v>109</v>
      </c>
      <c r="Y1540" s="3" t="s">
        <v>109</v>
      </c>
      <c r="Z1540" s="3" t="s">
        <v>109</v>
      </c>
      <c r="AA1540" s="4">
        <v>1992</v>
      </c>
      <c r="AB1540" s="3" t="s">
        <v>109</v>
      </c>
      <c r="AC1540" s="5" t="s">
        <v>123</v>
      </c>
      <c r="AD1540" s="3" t="s">
        <v>126</v>
      </c>
      <c r="AE1540" s="3" t="s">
        <v>109</v>
      </c>
      <c r="AF1540" s="4">
        <v>1</v>
      </c>
      <c r="AG1540" s="3" t="s">
        <v>109</v>
      </c>
      <c r="AH1540" s="3" t="s">
        <v>123</v>
      </c>
      <c r="AI1540" s="3" t="s">
        <v>109</v>
      </c>
      <c r="AJ1540" s="13"/>
      <c r="AN1540" s="3" t="s">
        <v>109</v>
      </c>
      <c r="AO1540" s="2"/>
      <c r="AP1540" s="3" t="s">
        <v>109</v>
      </c>
      <c r="AQ1540" s="3" t="s">
        <v>109</v>
      </c>
      <c r="AR1540" s="3" t="s">
        <v>109</v>
      </c>
      <c r="AS1540" s="3" t="s">
        <v>109</v>
      </c>
      <c r="AT1540" s="3" t="s">
        <v>109</v>
      </c>
      <c r="AU1540" s="3" t="s">
        <v>109</v>
      </c>
      <c r="AV1540" s="3" t="s">
        <v>109</v>
      </c>
      <c r="AW1540" s="3" t="s">
        <v>109</v>
      </c>
      <c r="AX1540" s="3" t="s">
        <v>109</v>
      </c>
      <c r="AY1540" s="3" t="s">
        <v>109</v>
      </c>
      <c r="AZ1540" s="3" t="s">
        <v>109</v>
      </c>
      <c r="BA1540" s="3" t="s">
        <v>109</v>
      </c>
      <c r="BB1540" s="3" t="s">
        <v>109</v>
      </c>
      <c r="BC1540" s="3" t="s">
        <v>109</v>
      </c>
      <c r="BD1540" s="3" t="s">
        <v>109</v>
      </c>
      <c r="BE1540" s="3" t="s">
        <v>109</v>
      </c>
      <c r="BF1540" s="3" t="s">
        <v>109</v>
      </c>
      <c r="BG1540" s="3" t="s">
        <v>109</v>
      </c>
      <c r="BH1540" s="3" t="s">
        <v>109</v>
      </c>
      <c r="BI1540" s="3" t="s">
        <v>109</v>
      </c>
      <c r="BJ1540" s="3" t="s">
        <v>109</v>
      </c>
      <c r="BK1540" s="3" t="s">
        <v>109</v>
      </c>
      <c r="BM1540" s="3" t="s">
        <v>109</v>
      </c>
      <c r="BN1540" s="3" t="s">
        <v>109</v>
      </c>
      <c r="BO1540" s="3" t="s">
        <v>109</v>
      </c>
      <c r="BP1540" s="3" t="s">
        <v>109</v>
      </c>
      <c r="BQ1540" s="3" t="s">
        <v>109</v>
      </c>
      <c r="BR1540" s="3" t="s">
        <v>109</v>
      </c>
      <c r="BS1540" s="3" t="s">
        <v>109</v>
      </c>
      <c r="BT1540" s="3" t="s">
        <v>109</v>
      </c>
      <c r="BU1540" s="3" t="s">
        <v>109</v>
      </c>
      <c r="BV1540" s="3" t="s">
        <v>109</v>
      </c>
      <c r="BW1540" s="3" t="s">
        <v>109</v>
      </c>
      <c r="BX1540" s="3" t="s">
        <v>109</v>
      </c>
      <c r="BY1540" s="3" t="s">
        <v>109</v>
      </c>
      <c r="BZ1540" s="3" t="s">
        <v>109</v>
      </c>
      <c r="CA1540" s="4">
        <v>2.5474E-2</v>
      </c>
      <c r="CB1540" s="3" t="s">
        <v>109</v>
      </c>
      <c r="CC1540" s="4">
        <v>168000</v>
      </c>
      <c r="CD1540" s="3" t="s">
        <v>109</v>
      </c>
      <c r="CE1540" s="3" t="s">
        <v>109</v>
      </c>
      <c r="CF1540" s="3" t="s">
        <v>109</v>
      </c>
      <c r="CG1540" s="3" t="s">
        <v>109</v>
      </c>
      <c r="CH1540" s="3" t="s">
        <v>6441</v>
      </c>
      <c r="CI1540" s="3" t="s">
        <v>109</v>
      </c>
      <c r="CJ1540" s="3" t="s">
        <v>109</v>
      </c>
      <c r="CK1540" s="3" t="s">
        <v>109</v>
      </c>
      <c r="CL1540" s="3" t="s">
        <v>109</v>
      </c>
      <c r="CM1540" s="3" t="s">
        <v>109</v>
      </c>
      <c r="CN1540" s="3" t="s">
        <v>109</v>
      </c>
      <c r="CO1540" s="3" t="s">
        <v>109</v>
      </c>
      <c r="CP1540" s="3" t="s">
        <v>109</v>
      </c>
      <c r="CQ1540" s="5" t="s">
        <v>126</v>
      </c>
      <c r="CR1540" s="5" t="s">
        <v>6442</v>
      </c>
      <c r="CV1540" s="21" t="s">
        <v>113</v>
      </c>
      <c r="CW1540" s="11"/>
    </row>
    <row r="1541" spans="1:101" x14ac:dyDescent="0.25">
      <c r="A1541" s="3" t="s">
        <v>6443</v>
      </c>
      <c r="B1541" s="3" t="s">
        <v>102</v>
      </c>
      <c r="C1541" s="4">
        <v>2.4108999999999998E-2</v>
      </c>
      <c r="D1541" s="3" t="s">
        <v>6444</v>
      </c>
      <c r="E1541" s="3" t="s">
        <v>6445</v>
      </c>
      <c r="F1541" s="3" t="s">
        <v>6446</v>
      </c>
      <c r="G1541" s="3" t="s">
        <v>106</v>
      </c>
      <c r="H1541" s="9">
        <v>47904</v>
      </c>
      <c r="I1541" s="3" t="s">
        <v>6172</v>
      </c>
      <c r="J1541" s="3" t="s">
        <v>6172</v>
      </c>
      <c r="K1541" s="4">
        <v>14815</v>
      </c>
      <c r="L1541" s="3" t="s">
        <v>109</v>
      </c>
      <c r="M1541" s="3" t="s">
        <v>109</v>
      </c>
      <c r="N1541" s="3" t="s">
        <v>109</v>
      </c>
      <c r="O1541" s="3" t="s">
        <v>109</v>
      </c>
      <c r="P1541" s="3" t="s">
        <v>109</v>
      </c>
      <c r="Q1541" s="11"/>
      <c r="R1541" s="8"/>
      <c r="S1541" s="3" t="s">
        <v>109</v>
      </c>
      <c r="T1541" s="3" t="s">
        <v>109</v>
      </c>
      <c r="U1541" s="3" t="s">
        <v>109</v>
      </c>
      <c r="V1541" s="3" t="s">
        <v>109</v>
      </c>
      <c r="W1541" s="3" t="s">
        <v>109</v>
      </c>
      <c r="X1541" s="3" t="s">
        <v>109</v>
      </c>
      <c r="Y1541" s="3" t="s">
        <v>109</v>
      </c>
      <c r="Z1541" s="3" t="s">
        <v>109</v>
      </c>
      <c r="AA1541" s="8"/>
      <c r="AB1541" s="3" t="s">
        <v>109</v>
      </c>
      <c r="AC1541" s="5" t="s">
        <v>123</v>
      </c>
      <c r="AD1541" s="3" t="s">
        <v>111</v>
      </c>
      <c r="AE1541" s="3" t="s">
        <v>109</v>
      </c>
      <c r="AF1541" s="4">
        <v>2</v>
      </c>
      <c r="AG1541" s="3" t="s">
        <v>109</v>
      </c>
      <c r="AH1541" s="3" t="s">
        <v>123</v>
      </c>
      <c r="AI1541" s="3" t="s">
        <v>109</v>
      </c>
      <c r="AJ1541" s="13"/>
      <c r="AN1541" s="3" t="s">
        <v>109</v>
      </c>
      <c r="AO1541" s="2"/>
      <c r="AP1541" s="3" t="s">
        <v>109</v>
      </c>
      <c r="AQ1541" s="3" t="s">
        <v>109</v>
      </c>
      <c r="AR1541" s="3" t="s">
        <v>109</v>
      </c>
      <c r="AS1541" s="3" t="s">
        <v>109</v>
      </c>
      <c r="AT1541" s="3" t="s">
        <v>109</v>
      </c>
      <c r="AU1541" s="3" t="s">
        <v>109</v>
      </c>
      <c r="AV1541" s="3" t="s">
        <v>109</v>
      </c>
      <c r="AW1541" s="3" t="s">
        <v>109</v>
      </c>
      <c r="AX1541" s="3" t="s">
        <v>109</v>
      </c>
      <c r="AY1541" s="3" t="s">
        <v>109</v>
      </c>
      <c r="AZ1541" s="3" t="s">
        <v>109</v>
      </c>
      <c r="BA1541" s="3" t="s">
        <v>109</v>
      </c>
      <c r="BB1541" s="3" t="s">
        <v>109</v>
      </c>
      <c r="BC1541" s="3" t="s">
        <v>109</v>
      </c>
      <c r="BD1541" s="3" t="s">
        <v>109</v>
      </c>
      <c r="BE1541" s="3" t="s">
        <v>109</v>
      </c>
      <c r="BF1541" s="3" t="s">
        <v>109</v>
      </c>
      <c r="BG1541" s="3" t="s">
        <v>109</v>
      </c>
      <c r="BH1541" s="3" t="s">
        <v>109</v>
      </c>
      <c r="BI1541" s="3" t="s">
        <v>109</v>
      </c>
      <c r="BJ1541" s="3" t="s">
        <v>109</v>
      </c>
      <c r="BK1541" s="3" t="s">
        <v>109</v>
      </c>
      <c r="BM1541" s="3" t="s">
        <v>109</v>
      </c>
      <c r="BN1541" s="3" t="s">
        <v>109</v>
      </c>
      <c r="BO1541" s="3" t="s">
        <v>109</v>
      </c>
      <c r="BP1541" s="3" t="s">
        <v>109</v>
      </c>
      <c r="BQ1541" s="3" t="s">
        <v>109</v>
      </c>
      <c r="BR1541" s="3" t="s">
        <v>109</v>
      </c>
      <c r="BS1541" s="3" t="s">
        <v>109</v>
      </c>
      <c r="BT1541" s="3" t="s">
        <v>109</v>
      </c>
      <c r="BU1541" s="3" t="s">
        <v>109</v>
      </c>
      <c r="BV1541" s="3" t="s">
        <v>109</v>
      </c>
      <c r="BW1541" s="3" t="s">
        <v>109</v>
      </c>
      <c r="BX1541" s="3" t="s">
        <v>109</v>
      </c>
      <c r="BY1541" s="3" t="s">
        <v>109</v>
      </c>
      <c r="BZ1541" s="3" t="s">
        <v>109</v>
      </c>
      <c r="CA1541" s="4">
        <v>2.4108999999999998E-2</v>
      </c>
      <c r="CB1541" s="3" t="s">
        <v>109</v>
      </c>
      <c r="CC1541" s="4">
        <v>289500</v>
      </c>
      <c r="CD1541" s="3" t="s">
        <v>109</v>
      </c>
      <c r="CE1541" s="3" t="s">
        <v>109</v>
      </c>
      <c r="CF1541" s="3" t="s">
        <v>109</v>
      </c>
      <c r="CG1541" s="3" t="s">
        <v>109</v>
      </c>
      <c r="CH1541" s="3" t="s">
        <v>109</v>
      </c>
      <c r="CI1541" s="3" t="s">
        <v>109</v>
      </c>
      <c r="CJ1541" s="3" t="s">
        <v>109</v>
      </c>
      <c r="CK1541" s="3" t="s">
        <v>109</v>
      </c>
      <c r="CL1541" s="3" t="s">
        <v>109</v>
      </c>
      <c r="CM1541" s="3" t="s">
        <v>109</v>
      </c>
      <c r="CN1541" s="3" t="s">
        <v>109</v>
      </c>
      <c r="CO1541" s="3" t="s">
        <v>109</v>
      </c>
      <c r="CP1541" s="3" t="s">
        <v>109</v>
      </c>
      <c r="CQ1541" s="5" t="s">
        <v>113</v>
      </c>
      <c r="CR1541" s="5" t="s">
        <v>109</v>
      </c>
      <c r="CV1541" s="21" t="s">
        <v>113</v>
      </c>
      <c r="CW1541" s="11"/>
    </row>
    <row r="1542" spans="1:101" x14ac:dyDescent="0.25">
      <c r="A1542" s="3" t="s">
        <v>6447</v>
      </c>
      <c r="B1542" s="3" t="s">
        <v>118</v>
      </c>
      <c r="C1542" s="4">
        <v>2.5474E-2</v>
      </c>
      <c r="D1542" s="3" t="s">
        <v>6448</v>
      </c>
      <c r="E1542" s="3" t="s">
        <v>6449</v>
      </c>
      <c r="F1542" s="3" t="s">
        <v>6450</v>
      </c>
      <c r="G1542" s="3" t="s">
        <v>106</v>
      </c>
      <c r="H1542" s="4">
        <v>47905</v>
      </c>
      <c r="I1542" s="3" t="s">
        <v>6172</v>
      </c>
      <c r="J1542" s="3" t="s">
        <v>6172</v>
      </c>
      <c r="K1542" s="4">
        <v>13700</v>
      </c>
      <c r="L1542" s="3" t="s">
        <v>109</v>
      </c>
      <c r="M1542" s="3" t="s">
        <v>109</v>
      </c>
      <c r="N1542" s="3" t="s">
        <v>109</v>
      </c>
      <c r="O1542" s="3" t="s">
        <v>109</v>
      </c>
      <c r="P1542" s="3" t="s">
        <v>109</v>
      </c>
      <c r="Q1542" s="11"/>
      <c r="S1542" s="3" t="s">
        <v>109</v>
      </c>
      <c r="T1542" s="3" t="s">
        <v>109</v>
      </c>
      <c r="U1542" s="3" t="s">
        <v>109</v>
      </c>
      <c r="V1542" s="3" t="s">
        <v>109</v>
      </c>
      <c r="W1542" s="3" t="s">
        <v>109</v>
      </c>
      <c r="X1542" s="3" t="s">
        <v>109</v>
      </c>
      <c r="Y1542" s="3" t="s">
        <v>109</v>
      </c>
      <c r="Z1542" s="3" t="s">
        <v>109</v>
      </c>
      <c r="AA1542" s="8"/>
      <c r="AB1542" s="3" t="s">
        <v>109</v>
      </c>
      <c r="AC1542" s="5" t="s">
        <v>111</v>
      </c>
      <c r="AD1542" s="3" t="s">
        <v>123</v>
      </c>
      <c r="AE1542" s="3" t="s">
        <v>109</v>
      </c>
      <c r="AF1542" s="4">
        <v>3</v>
      </c>
      <c r="AG1542" s="3" t="s">
        <v>109</v>
      </c>
      <c r="AH1542" s="3" t="s">
        <v>111</v>
      </c>
      <c r="AI1542" s="3" t="s">
        <v>109</v>
      </c>
      <c r="AJ1542" s="13"/>
      <c r="AN1542" s="3" t="s">
        <v>109</v>
      </c>
      <c r="AO1542" s="2"/>
      <c r="AP1542" s="3" t="s">
        <v>109</v>
      </c>
      <c r="AQ1542" s="3" t="s">
        <v>109</v>
      </c>
      <c r="AR1542" s="3" t="s">
        <v>109</v>
      </c>
      <c r="AS1542" s="3" t="s">
        <v>109</v>
      </c>
      <c r="AT1542" s="3" t="s">
        <v>109</v>
      </c>
      <c r="AU1542" s="3" t="s">
        <v>109</v>
      </c>
      <c r="AV1542" s="3" t="s">
        <v>109</v>
      </c>
      <c r="AW1542" s="3" t="s">
        <v>109</v>
      </c>
      <c r="AX1542" s="3" t="s">
        <v>109</v>
      </c>
      <c r="AY1542" s="3" t="s">
        <v>109</v>
      </c>
      <c r="AZ1542" s="3" t="s">
        <v>109</v>
      </c>
      <c r="BA1542" s="3" t="s">
        <v>109</v>
      </c>
      <c r="BB1542" s="3" t="s">
        <v>109</v>
      </c>
      <c r="BC1542" s="3" t="s">
        <v>109</v>
      </c>
      <c r="BD1542" s="3" t="s">
        <v>109</v>
      </c>
      <c r="BE1542" s="3" t="s">
        <v>109</v>
      </c>
      <c r="BF1542" s="3" t="s">
        <v>109</v>
      </c>
      <c r="BG1542" s="3" t="s">
        <v>109</v>
      </c>
      <c r="BH1542" s="3" t="s">
        <v>109</v>
      </c>
      <c r="BI1542" s="3" t="s">
        <v>109</v>
      </c>
      <c r="BJ1542" s="3" t="s">
        <v>109</v>
      </c>
      <c r="BK1542" s="3" t="s">
        <v>109</v>
      </c>
      <c r="BM1542" s="3" t="s">
        <v>109</v>
      </c>
      <c r="BN1542" s="3" t="s">
        <v>109</v>
      </c>
      <c r="BO1542" s="3" t="s">
        <v>109</v>
      </c>
      <c r="BP1542" s="3" t="s">
        <v>109</v>
      </c>
      <c r="BQ1542" s="3" t="s">
        <v>109</v>
      </c>
      <c r="BR1542" s="3" t="s">
        <v>109</v>
      </c>
      <c r="BS1542" s="3" t="s">
        <v>109</v>
      </c>
      <c r="BT1542" s="3" t="s">
        <v>109</v>
      </c>
      <c r="BU1542" s="3" t="s">
        <v>109</v>
      </c>
      <c r="BV1542" s="3" t="s">
        <v>109</v>
      </c>
      <c r="BW1542" s="3" t="s">
        <v>109</v>
      </c>
      <c r="BX1542" s="3" t="s">
        <v>109</v>
      </c>
      <c r="BY1542" s="3" t="s">
        <v>109</v>
      </c>
      <c r="BZ1542" s="3" t="s">
        <v>109</v>
      </c>
      <c r="CA1542" s="4">
        <v>2.5474E-2</v>
      </c>
      <c r="CB1542" s="3" t="s">
        <v>109</v>
      </c>
      <c r="CC1542" s="4">
        <v>392300</v>
      </c>
      <c r="CD1542" s="3" t="s">
        <v>109</v>
      </c>
      <c r="CE1542" s="3" t="s">
        <v>109</v>
      </c>
      <c r="CF1542" s="3" t="s">
        <v>109</v>
      </c>
      <c r="CG1542" s="3" t="s">
        <v>109</v>
      </c>
      <c r="CH1542" s="3" t="s">
        <v>6451</v>
      </c>
      <c r="CI1542" s="3" t="s">
        <v>109</v>
      </c>
      <c r="CJ1542" s="3" t="s">
        <v>109</v>
      </c>
      <c r="CK1542" s="3" t="s">
        <v>109</v>
      </c>
      <c r="CL1542" s="3" t="s">
        <v>109</v>
      </c>
      <c r="CM1542" s="3" t="s">
        <v>109</v>
      </c>
      <c r="CN1542" s="3" t="s">
        <v>109</v>
      </c>
      <c r="CO1542" s="3" t="s">
        <v>109</v>
      </c>
      <c r="CP1542" s="3" t="s">
        <v>109</v>
      </c>
      <c r="CQ1542" s="5" t="s">
        <v>126</v>
      </c>
      <c r="CR1542" s="5" t="s">
        <v>6452</v>
      </c>
      <c r="CV1542" s="21" t="s">
        <v>113</v>
      </c>
    </row>
    <row r="1543" spans="1:101" x14ac:dyDescent="0.25">
      <c r="A1543" s="3" t="s">
        <v>6453</v>
      </c>
      <c r="B1543" s="3" t="s">
        <v>118</v>
      </c>
      <c r="C1543" s="4">
        <v>2.5474E-2</v>
      </c>
      <c r="D1543" s="3" t="s">
        <v>109</v>
      </c>
      <c r="E1543" s="3" t="s">
        <v>6454</v>
      </c>
      <c r="F1543" s="3" t="s">
        <v>6455</v>
      </c>
      <c r="G1543" s="3" t="s">
        <v>106</v>
      </c>
      <c r="H1543" s="9">
        <v>47905</v>
      </c>
      <c r="I1543" s="3" t="s">
        <v>6172</v>
      </c>
      <c r="J1543" s="3" t="s">
        <v>6172</v>
      </c>
      <c r="K1543" s="4">
        <v>2724</v>
      </c>
      <c r="L1543" s="3" t="s">
        <v>109</v>
      </c>
      <c r="M1543" s="3" t="s">
        <v>109</v>
      </c>
      <c r="N1543" s="3" t="s">
        <v>109</v>
      </c>
      <c r="O1543" s="3" t="s">
        <v>109</v>
      </c>
      <c r="P1543" s="3" t="s">
        <v>109</v>
      </c>
      <c r="Q1543" s="11"/>
      <c r="S1543" s="3" t="s">
        <v>109</v>
      </c>
      <c r="T1543" s="3" t="s">
        <v>109</v>
      </c>
      <c r="U1543" s="3" t="s">
        <v>109</v>
      </c>
      <c r="V1543" s="3" t="s">
        <v>109</v>
      </c>
      <c r="W1543" s="3" t="s">
        <v>109</v>
      </c>
      <c r="X1543" s="3" t="s">
        <v>109</v>
      </c>
      <c r="Y1543" s="3" t="s">
        <v>109</v>
      </c>
      <c r="Z1543" s="3" t="s">
        <v>109</v>
      </c>
      <c r="AA1543" s="4">
        <v>1962</v>
      </c>
      <c r="AB1543" s="3" t="s">
        <v>109</v>
      </c>
      <c r="AC1543" s="5" t="s">
        <v>111</v>
      </c>
      <c r="AD1543" s="3" t="s">
        <v>111</v>
      </c>
      <c r="AE1543" s="3" t="s">
        <v>109</v>
      </c>
      <c r="AF1543" s="4">
        <v>4</v>
      </c>
      <c r="AG1543" s="3" t="s">
        <v>109</v>
      </c>
      <c r="AH1543" s="3" t="s">
        <v>111</v>
      </c>
      <c r="AI1543" s="3" t="s">
        <v>109</v>
      </c>
      <c r="AJ1543" s="13"/>
      <c r="AN1543" s="3" t="s">
        <v>109</v>
      </c>
      <c r="AO1543" s="2"/>
      <c r="AP1543" s="3" t="s">
        <v>109</v>
      </c>
      <c r="AQ1543" s="3" t="s">
        <v>109</v>
      </c>
      <c r="AR1543" s="3" t="s">
        <v>109</v>
      </c>
      <c r="AS1543" s="3" t="s">
        <v>109</v>
      </c>
      <c r="AT1543" s="3" t="s">
        <v>109</v>
      </c>
      <c r="AU1543" s="3" t="s">
        <v>109</v>
      </c>
      <c r="AV1543" s="3" t="s">
        <v>109</v>
      </c>
      <c r="AW1543" s="3" t="s">
        <v>109</v>
      </c>
      <c r="AX1543" s="3" t="s">
        <v>109</v>
      </c>
      <c r="AY1543" s="3" t="s">
        <v>109</v>
      </c>
      <c r="AZ1543" s="3" t="s">
        <v>109</v>
      </c>
      <c r="BA1543" s="3" t="s">
        <v>109</v>
      </c>
      <c r="BB1543" s="3" t="s">
        <v>109</v>
      </c>
      <c r="BC1543" s="3" t="s">
        <v>109</v>
      </c>
      <c r="BD1543" s="3" t="s">
        <v>109</v>
      </c>
      <c r="BE1543" s="3" t="s">
        <v>109</v>
      </c>
      <c r="BF1543" s="3" t="s">
        <v>109</v>
      </c>
      <c r="BG1543" s="3" t="s">
        <v>109</v>
      </c>
      <c r="BH1543" s="3" t="s">
        <v>109</v>
      </c>
      <c r="BI1543" s="3" t="s">
        <v>109</v>
      </c>
      <c r="BJ1543" s="3" t="s">
        <v>109</v>
      </c>
      <c r="BK1543" s="3" t="s">
        <v>109</v>
      </c>
      <c r="BM1543" s="3" t="s">
        <v>109</v>
      </c>
      <c r="BN1543" s="3" t="s">
        <v>109</v>
      </c>
      <c r="BO1543" s="3" t="s">
        <v>109</v>
      </c>
      <c r="BP1543" s="3" t="s">
        <v>109</v>
      </c>
      <c r="BQ1543" s="3" t="s">
        <v>109</v>
      </c>
      <c r="BR1543" s="3" t="s">
        <v>109</v>
      </c>
      <c r="BS1543" s="3" t="s">
        <v>109</v>
      </c>
      <c r="BT1543" s="3" t="s">
        <v>109</v>
      </c>
      <c r="BU1543" s="3" t="s">
        <v>109</v>
      </c>
      <c r="BV1543" s="3" t="s">
        <v>109</v>
      </c>
      <c r="BW1543" s="3" t="s">
        <v>109</v>
      </c>
      <c r="BX1543" s="3" t="s">
        <v>109</v>
      </c>
      <c r="BY1543" s="3" t="s">
        <v>109</v>
      </c>
      <c r="BZ1543" s="3" t="s">
        <v>109</v>
      </c>
      <c r="CA1543" s="4">
        <v>2.5474E-2</v>
      </c>
      <c r="CB1543" s="3" t="s">
        <v>109</v>
      </c>
      <c r="CC1543" s="4">
        <v>101100</v>
      </c>
      <c r="CD1543" s="3" t="s">
        <v>109</v>
      </c>
      <c r="CE1543" s="3" t="s">
        <v>109</v>
      </c>
      <c r="CF1543" s="3" t="s">
        <v>109</v>
      </c>
      <c r="CG1543" s="3" t="s">
        <v>109</v>
      </c>
      <c r="CH1543" s="3" t="s">
        <v>109</v>
      </c>
      <c r="CI1543" s="3" t="s">
        <v>109</v>
      </c>
      <c r="CJ1543" s="3" t="s">
        <v>109</v>
      </c>
      <c r="CK1543" s="3" t="s">
        <v>109</v>
      </c>
      <c r="CL1543" s="3" t="s">
        <v>109</v>
      </c>
      <c r="CM1543" s="3" t="s">
        <v>109</v>
      </c>
      <c r="CN1543" s="3" t="s">
        <v>109</v>
      </c>
      <c r="CO1543" s="3" t="s">
        <v>109</v>
      </c>
      <c r="CP1543" s="3" t="s">
        <v>109</v>
      </c>
      <c r="CQ1543" s="5" t="s">
        <v>126</v>
      </c>
      <c r="CR1543" s="5" t="s">
        <v>6456</v>
      </c>
      <c r="CV1543" s="21" t="s">
        <v>113</v>
      </c>
    </row>
    <row r="1544" spans="1:101" x14ac:dyDescent="0.25">
      <c r="A1544" s="3" t="s">
        <v>6457</v>
      </c>
      <c r="B1544" s="3" t="s">
        <v>118</v>
      </c>
      <c r="C1544" s="4">
        <v>2.5474E-2</v>
      </c>
      <c r="D1544" s="3" t="s">
        <v>109</v>
      </c>
      <c r="E1544" s="3" t="s">
        <v>6458</v>
      </c>
      <c r="F1544" s="3" t="s">
        <v>4224</v>
      </c>
      <c r="G1544" s="3" t="s">
        <v>106</v>
      </c>
      <c r="H1544" s="9">
        <v>47901</v>
      </c>
      <c r="I1544" s="3" t="s">
        <v>6172</v>
      </c>
      <c r="J1544" s="3" t="s">
        <v>6172</v>
      </c>
      <c r="K1544" s="4">
        <v>6890</v>
      </c>
      <c r="L1544" s="3" t="s">
        <v>109</v>
      </c>
      <c r="M1544" s="3" t="s">
        <v>109</v>
      </c>
      <c r="N1544" s="3" t="s">
        <v>109</v>
      </c>
      <c r="O1544" s="3" t="s">
        <v>109</v>
      </c>
      <c r="P1544" s="3" t="s">
        <v>109</v>
      </c>
      <c r="Q1544" s="11"/>
      <c r="R1544" s="8"/>
      <c r="S1544" s="3" t="s">
        <v>109</v>
      </c>
      <c r="T1544" s="3" t="s">
        <v>109</v>
      </c>
      <c r="U1544" s="3" t="s">
        <v>109</v>
      </c>
      <c r="V1544" s="3" t="s">
        <v>109</v>
      </c>
      <c r="W1544" s="3" t="s">
        <v>109</v>
      </c>
      <c r="X1544" s="3" t="s">
        <v>109</v>
      </c>
      <c r="Y1544" s="3" t="s">
        <v>109</v>
      </c>
      <c r="Z1544" s="3" t="s">
        <v>109</v>
      </c>
      <c r="AA1544" s="4">
        <v>1928</v>
      </c>
      <c r="AB1544" s="3" t="s">
        <v>109</v>
      </c>
      <c r="AC1544" s="5" t="s">
        <v>111</v>
      </c>
      <c r="AD1544" s="3" t="s">
        <v>135</v>
      </c>
      <c r="AE1544" s="3" t="s">
        <v>109</v>
      </c>
      <c r="AF1544" s="4">
        <v>3</v>
      </c>
      <c r="AG1544" s="3" t="s">
        <v>109</v>
      </c>
      <c r="AH1544" s="3" t="s">
        <v>111</v>
      </c>
      <c r="AI1544" s="3" t="s">
        <v>109</v>
      </c>
      <c r="AJ1544" s="13"/>
      <c r="AN1544" s="3" t="s">
        <v>109</v>
      </c>
      <c r="AO1544" s="2"/>
      <c r="AP1544" s="3" t="s">
        <v>109</v>
      </c>
      <c r="AQ1544" s="3" t="s">
        <v>109</v>
      </c>
      <c r="AR1544" s="3" t="s">
        <v>109</v>
      </c>
      <c r="AS1544" s="3" t="s">
        <v>109</v>
      </c>
      <c r="AT1544" s="3" t="s">
        <v>109</v>
      </c>
      <c r="AU1544" s="3" t="s">
        <v>109</v>
      </c>
      <c r="AV1544" s="3" t="s">
        <v>109</v>
      </c>
      <c r="AW1544" s="3" t="s">
        <v>109</v>
      </c>
      <c r="AX1544" s="3" t="s">
        <v>109</v>
      </c>
      <c r="AY1544" s="3" t="s">
        <v>109</v>
      </c>
      <c r="AZ1544" s="3" t="s">
        <v>109</v>
      </c>
      <c r="BA1544" s="3" t="s">
        <v>109</v>
      </c>
      <c r="BB1544" s="3" t="s">
        <v>109</v>
      </c>
      <c r="BC1544" s="3" t="s">
        <v>109</v>
      </c>
      <c r="BD1544" s="3" t="s">
        <v>109</v>
      </c>
      <c r="BE1544" s="3" t="s">
        <v>109</v>
      </c>
      <c r="BF1544" s="3" t="s">
        <v>109</v>
      </c>
      <c r="BG1544" s="3" t="s">
        <v>109</v>
      </c>
      <c r="BH1544" s="3" t="s">
        <v>109</v>
      </c>
      <c r="BI1544" s="3" t="s">
        <v>109</v>
      </c>
      <c r="BJ1544" s="3" t="s">
        <v>109</v>
      </c>
      <c r="BK1544" s="3" t="s">
        <v>109</v>
      </c>
      <c r="BM1544" s="3" t="s">
        <v>109</v>
      </c>
      <c r="BN1544" s="3" t="s">
        <v>109</v>
      </c>
      <c r="BO1544" s="3" t="s">
        <v>109</v>
      </c>
      <c r="BP1544" s="3" t="s">
        <v>109</v>
      </c>
      <c r="BQ1544" s="3" t="s">
        <v>109</v>
      </c>
      <c r="BR1544" s="3" t="s">
        <v>109</v>
      </c>
      <c r="BS1544" s="3" t="s">
        <v>109</v>
      </c>
      <c r="BT1544" s="3" t="s">
        <v>109</v>
      </c>
      <c r="BU1544" s="3" t="s">
        <v>109</v>
      </c>
      <c r="BV1544" s="3" t="s">
        <v>109</v>
      </c>
      <c r="BW1544" s="3" t="s">
        <v>109</v>
      </c>
      <c r="BX1544" s="3" t="s">
        <v>109</v>
      </c>
      <c r="BY1544" s="3" t="s">
        <v>109</v>
      </c>
      <c r="BZ1544" s="3" t="s">
        <v>109</v>
      </c>
      <c r="CA1544" s="4">
        <v>2.5474E-2</v>
      </c>
      <c r="CB1544" s="3" t="s">
        <v>109</v>
      </c>
      <c r="CC1544" s="4">
        <v>270700</v>
      </c>
      <c r="CD1544" s="3" t="s">
        <v>109</v>
      </c>
      <c r="CE1544" s="3" t="s">
        <v>109</v>
      </c>
      <c r="CF1544" s="3" t="s">
        <v>109</v>
      </c>
      <c r="CG1544" s="3" t="s">
        <v>109</v>
      </c>
      <c r="CH1544" s="3" t="s">
        <v>6459</v>
      </c>
      <c r="CI1544" s="3" t="s">
        <v>109</v>
      </c>
      <c r="CJ1544" s="3" t="s">
        <v>109</v>
      </c>
      <c r="CK1544" s="3" t="s">
        <v>109</v>
      </c>
      <c r="CL1544" s="3" t="s">
        <v>109</v>
      </c>
      <c r="CM1544" s="3" t="s">
        <v>109</v>
      </c>
      <c r="CN1544" s="3" t="s">
        <v>109</v>
      </c>
      <c r="CO1544" s="3" t="s">
        <v>109</v>
      </c>
      <c r="CP1544" s="3" t="s">
        <v>109</v>
      </c>
      <c r="CQ1544" s="5" t="s">
        <v>126</v>
      </c>
      <c r="CR1544" s="5" t="s">
        <v>6460</v>
      </c>
      <c r="CV1544" s="21" t="s">
        <v>113</v>
      </c>
      <c r="CW1544" s="11"/>
    </row>
    <row r="1545" spans="1:101" x14ac:dyDescent="0.25">
      <c r="A1545" s="3" t="s">
        <v>6461</v>
      </c>
      <c r="B1545" s="3" t="s">
        <v>102</v>
      </c>
      <c r="C1545" s="4">
        <v>2.4108999999999998E-2</v>
      </c>
      <c r="D1545" s="3" t="s">
        <v>6462</v>
      </c>
      <c r="E1545" s="3" t="s">
        <v>6463</v>
      </c>
      <c r="F1545" s="3" t="s">
        <v>6464</v>
      </c>
      <c r="G1545" s="3" t="s">
        <v>106</v>
      </c>
      <c r="H1545" s="9">
        <v>47909</v>
      </c>
      <c r="I1545" s="3" t="s">
        <v>6172</v>
      </c>
      <c r="J1545" s="3" t="s">
        <v>6172</v>
      </c>
      <c r="K1545" s="4">
        <v>6024</v>
      </c>
      <c r="L1545" s="3" t="s">
        <v>109</v>
      </c>
      <c r="M1545" s="3" t="s">
        <v>109</v>
      </c>
      <c r="N1545" s="3" t="s">
        <v>109</v>
      </c>
      <c r="O1545" s="3" t="s">
        <v>109</v>
      </c>
      <c r="P1545" s="3" t="s">
        <v>109</v>
      </c>
      <c r="Q1545" s="11"/>
      <c r="R1545" s="8"/>
      <c r="S1545" s="3" t="s">
        <v>109</v>
      </c>
      <c r="T1545" s="3" t="s">
        <v>109</v>
      </c>
      <c r="U1545" s="3" t="s">
        <v>109</v>
      </c>
      <c r="V1545" s="3" t="s">
        <v>109</v>
      </c>
      <c r="W1545" s="3" t="s">
        <v>109</v>
      </c>
      <c r="X1545" s="3" t="s">
        <v>109</v>
      </c>
      <c r="Y1545" s="3" t="s">
        <v>109</v>
      </c>
      <c r="Z1545" s="3" t="s">
        <v>109</v>
      </c>
      <c r="AA1545" s="8"/>
      <c r="AB1545" s="3" t="s">
        <v>109</v>
      </c>
      <c r="AC1545" s="5" t="s">
        <v>135</v>
      </c>
      <c r="AD1545" s="3" t="s">
        <v>111</v>
      </c>
      <c r="AE1545" s="3" t="s">
        <v>109</v>
      </c>
      <c r="AF1545" s="4">
        <v>5</v>
      </c>
      <c r="AG1545" s="3" t="s">
        <v>109</v>
      </c>
      <c r="AH1545" s="3" t="s">
        <v>135</v>
      </c>
      <c r="AI1545" s="3" t="s">
        <v>109</v>
      </c>
      <c r="AJ1545" s="13"/>
      <c r="AN1545" s="3" t="s">
        <v>109</v>
      </c>
      <c r="AO1545" s="2"/>
      <c r="AP1545" s="3" t="s">
        <v>109</v>
      </c>
      <c r="AQ1545" s="3" t="s">
        <v>109</v>
      </c>
      <c r="AR1545" s="3" t="s">
        <v>109</v>
      </c>
      <c r="AS1545" s="3" t="s">
        <v>109</v>
      </c>
      <c r="AT1545" s="3" t="s">
        <v>109</v>
      </c>
      <c r="AU1545" s="3" t="s">
        <v>109</v>
      </c>
      <c r="AV1545" s="3" t="s">
        <v>109</v>
      </c>
      <c r="AW1545" s="3" t="s">
        <v>109</v>
      </c>
      <c r="AX1545" s="3" t="s">
        <v>109</v>
      </c>
      <c r="AY1545" s="3" t="s">
        <v>109</v>
      </c>
      <c r="AZ1545" s="3" t="s">
        <v>109</v>
      </c>
      <c r="BA1545" s="3" t="s">
        <v>109</v>
      </c>
      <c r="BB1545" s="3" t="s">
        <v>109</v>
      </c>
      <c r="BC1545" s="3" t="s">
        <v>109</v>
      </c>
      <c r="BD1545" s="3" t="s">
        <v>109</v>
      </c>
      <c r="BE1545" s="3" t="s">
        <v>109</v>
      </c>
      <c r="BF1545" s="3" t="s">
        <v>109</v>
      </c>
      <c r="BG1545" s="3" t="s">
        <v>109</v>
      </c>
      <c r="BH1545" s="3" t="s">
        <v>109</v>
      </c>
      <c r="BI1545" s="3" t="s">
        <v>109</v>
      </c>
      <c r="BJ1545" s="3" t="s">
        <v>109</v>
      </c>
      <c r="BK1545" s="3" t="s">
        <v>109</v>
      </c>
      <c r="BM1545" s="3" t="s">
        <v>109</v>
      </c>
      <c r="BN1545" s="3" t="s">
        <v>109</v>
      </c>
      <c r="BO1545" s="3" t="s">
        <v>109</v>
      </c>
      <c r="BP1545" s="3" t="s">
        <v>109</v>
      </c>
      <c r="BQ1545" s="3" t="s">
        <v>109</v>
      </c>
      <c r="BR1545" s="3" t="s">
        <v>109</v>
      </c>
      <c r="BS1545" s="3" t="s">
        <v>109</v>
      </c>
      <c r="BT1545" s="3" t="s">
        <v>109</v>
      </c>
      <c r="BU1545" s="3" t="s">
        <v>109</v>
      </c>
      <c r="BV1545" s="3" t="s">
        <v>109</v>
      </c>
      <c r="BW1545" s="3" t="s">
        <v>109</v>
      </c>
      <c r="BX1545" s="3" t="s">
        <v>109</v>
      </c>
      <c r="BY1545" s="3" t="s">
        <v>109</v>
      </c>
      <c r="BZ1545" s="3" t="s">
        <v>109</v>
      </c>
      <c r="CA1545" s="4">
        <v>2.4108999999999998E-2</v>
      </c>
      <c r="CB1545" s="3" t="s">
        <v>109</v>
      </c>
      <c r="CC1545" s="4">
        <v>243200</v>
      </c>
      <c r="CD1545" s="3" t="s">
        <v>109</v>
      </c>
      <c r="CE1545" s="3" t="s">
        <v>109</v>
      </c>
      <c r="CF1545" s="3" t="s">
        <v>109</v>
      </c>
      <c r="CG1545" s="3" t="s">
        <v>109</v>
      </c>
      <c r="CH1545" s="3" t="s">
        <v>6465</v>
      </c>
      <c r="CI1545" s="3" t="s">
        <v>109</v>
      </c>
      <c r="CJ1545" s="3" t="s">
        <v>109</v>
      </c>
      <c r="CK1545" s="3" t="s">
        <v>109</v>
      </c>
      <c r="CL1545" s="3" t="s">
        <v>109</v>
      </c>
      <c r="CM1545" s="3" t="s">
        <v>109</v>
      </c>
      <c r="CN1545" s="3" t="s">
        <v>109</v>
      </c>
      <c r="CO1545" s="3" t="s">
        <v>109</v>
      </c>
      <c r="CP1545" s="3" t="s">
        <v>109</v>
      </c>
      <c r="CQ1545" s="5" t="s">
        <v>113</v>
      </c>
      <c r="CR1545" s="5" t="s">
        <v>109</v>
      </c>
      <c r="CV1545" s="21" t="s">
        <v>113</v>
      </c>
      <c r="CW1545" s="11"/>
    </row>
    <row r="1546" spans="1:101" x14ac:dyDescent="0.25">
      <c r="A1546" s="3" t="s">
        <v>6466</v>
      </c>
      <c r="B1546" s="3" t="s">
        <v>118</v>
      </c>
      <c r="C1546" s="4">
        <v>2.5474E-2</v>
      </c>
      <c r="D1546" s="3" t="s">
        <v>6467</v>
      </c>
      <c r="E1546" s="3" t="s">
        <v>6468</v>
      </c>
      <c r="F1546" s="3" t="s">
        <v>6469</v>
      </c>
      <c r="G1546" s="3" t="s">
        <v>106</v>
      </c>
      <c r="H1546" s="9">
        <v>47905</v>
      </c>
      <c r="I1546" s="3" t="s">
        <v>6172</v>
      </c>
      <c r="J1546" s="3" t="s">
        <v>6172</v>
      </c>
      <c r="K1546" s="4">
        <v>4032</v>
      </c>
      <c r="L1546" s="3" t="s">
        <v>109</v>
      </c>
      <c r="M1546" s="3" t="s">
        <v>109</v>
      </c>
      <c r="N1546" s="3" t="s">
        <v>109</v>
      </c>
      <c r="O1546" s="3" t="s">
        <v>109</v>
      </c>
      <c r="P1546" s="3" t="s">
        <v>109</v>
      </c>
      <c r="Q1546" s="11"/>
      <c r="S1546" s="3" t="s">
        <v>109</v>
      </c>
      <c r="T1546" s="3" t="s">
        <v>109</v>
      </c>
      <c r="U1546" s="3" t="s">
        <v>109</v>
      </c>
      <c r="V1546" s="3" t="s">
        <v>109</v>
      </c>
      <c r="W1546" s="3" t="s">
        <v>109</v>
      </c>
      <c r="X1546" s="3" t="s">
        <v>109</v>
      </c>
      <c r="Y1546" s="3" t="s">
        <v>109</v>
      </c>
      <c r="Z1546" s="3" t="s">
        <v>109</v>
      </c>
      <c r="AA1546" s="4">
        <v>1974</v>
      </c>
      <c r="AB1546" s="3" t="s">
        <v>109</v>
      </c>
      <c r="AC1546" s="5" t="s">
        <v>123</v>
      </c>
      <c r="AD1546" s="3" t="s">
        <v>123</v>
      </c>
      <c r="AE1546" s="3" t="s">
        <v>109</v>
      </c>
      <c r="AF1546" s="4">
        <v>3</v>
      </c>
      <c r="AG1546" s="3" t="s">
        <v>109</v>
      </c>
      <c r="AH1546" s="3" t="s">
        <v>123</v>
      </c>
      <c r="AI1546" s="3" t="s">
        <v>109</v>
      </c>
      <c r="AJ1546" s="13"/>
      <c r="AN1546" s="3" t="s">
        <v>109</v>
      </c>
      <c r="AO1546" s="2"/>
      <c r="AP1546" s="3" t="s">
        <v>109</v>
      </c>
      <c r="AQ1546" s="3" t="s">
        <v>109</v>
      </c>
      <c r="AR1546" s="3" t="s">
        <v>109</v>
      </c>
      <c r="AS1546" s="3" t="s">
        <v>109</v>
      </c>
      <c r="AT1546" s="3" t="s">
        <v>109</v>
      </c>
      <c r="AU1546" s="3" t="s">
        <v>109</v>
      </c>
      <c r="AV1546" s="3" t="s">
        <v>109</v>
      </c>
      <c r="AW1546" s="3" t="s">
        <v>109</v>
      </c>
      <c r="AX1546" s="3" t="s">
        <v>109</v>
      </c>
      <c r="AY1546" s="3" t="s">
        <v>109</v>
      </c>
      <c r="AZ1546" s="3" t="s">
        <v>109</v>
      </c>
      <c r="BA1546" s="3" t="s">
        <v>109</v>
      </c>
      <c r="BB1546" s="3" t="s">
        <v>109</v>
      </c>
      <c r="BC1546" s="3" t="s">
        <v>109</v>
      </c>
      <c r="BD1546" s="3" t="s">
        <v>109</v>
      </c>
      <c r="BE1546" s="3" t="s">
        <v>109</v>
      </c>
      <c r="BF1546" s="3" t="s">
        <v>109</v>
      </c>
      <c r="BG1546" s="3" t="s">
        <v>109</v>
      </c>
      <c r="BH1546" s="3" t="s">
        <v>109</v>
      </c>
      <c r="BI1546" s="3" t="s">
        <v>109</v>
      </c>
      <c r="BJ1546" s="3" t="s">
        <v>109</v>
      </c>
      <c r="BK1546" s="3" t="s">
        <v>109</v>
      </c>
      <c r="BM1546" s="3" t="s">
        <v>109</v>
      </c>
      <c r="BN1546" s="3" t="s">
        <v>109</v>
      </c>
      <c r="BO1546" s="3" t="s">
        <v>109</v>
      </c>
      <c r="BP1546" s="3" t="s">
        <v>109</v>
      </c>
      <c r="BQ1546" s="3" t="s">
        <v>109</v>
      </c>
      <c r="BR1546" s="3" t="s">
        <v>109</v>
      </c>
      <c r="BS1546" s="3" t="s">
        <v>109</v>
      </c>
      <c r="BT1546" s="3" t="s">
        <v>109</v>
      </c>
      <c r="BU1546" s="3" t="s">
        <v>109</v>
      </c>
      <c r="BV1546" s="3" t="s">
        <v>109</v>
      </c>
      <c r="BW1546" s="3" t="s">
        <v>109</v>
      </c>
      <c r="BX1546" s="3" t="s">
        <v>109</v>
      </c>
      <c r="BY1546" s="3" t="s">
        <v>109</v>
      </c>
      <c r="BZ1546" s="3" t="s">
        <v>109</v>
      </c>
      <c r="CA1546" s="4">
        <v>2.5474E-2</v>
      </c>
      <c r="CB1546" s="3" t="s">
        <v>109</v>
      </c>
      <c r="CC1546" s="4">
        <v>79000</v>
      </c>
      <c r="CD1546" s="3" t="s">
        <v>109</v>
      </c>
      <c r="CE1546" s="3" t="s">
        <v>109</v>
      </c>
      <c r="CF1546" s="3" t="s">
        <v>109</v>
      </c>
      <c r="CG1546" s="3" t="s">
        <v>109</v>
      </c>
      <c r="CH1546" s="3" t="s">
        <v>109</v>
      </c>
      <c r="CI1546" s="3" t="s">
        <v>109</v>
      </c>
      <c r="CJ1546" s="3" t="s">
        <v>109</v>
      </c>
      <c r="CK1546" s="3" t="s">
        <v>109</v>
      </c>
      <c r="CL1546" s="3" t="s">
        <v>109</v>
      </c>
      <c r="CM1546" s="3" t="s">
        <v>109</v>
      </c>
      <c r="CN1546" s="3" t="s">
        <v>109</v>
      </c>
      <c r="CO1546" s="3" t="s">
        <v>109</v>
      </c>
      <c r="CP1546" s="3" t="s">
        <v>109</v>
      </c>
      <c r="CQ1546" s="5" t="s">
        <v>113</v>
      </c>
      <c r="CR1546" s="5" t="s">
        <v>109</v>
      </c>
      <c r="CV1546" s="21" t="s">
        <v>113</v>
      </c>
    </row>
    <row r="1547" spans="1:101" x14ac:dyDescent="0.25">
      <c r="A1547" s="3" t="s">
        <v>6470</v>
      </c>
      <c r="B1547" s="3" t="s">
        <v>118</v>
      </c>
      <c r="C1547" s="4">
        <v>2.5474E-2</v>
      </c>
      <c r="D1547" s="3" t="s">
        <v>6471</v>
      </c>
      <c r="E1547" s="3" t="s">
        <v>6472</v>
      </c>
      <c r="F1547" s="3" t="s">
        <v>6473</v>
      </c>
      <c r="G1547" s="3" t="s">
        <v>106</v>
      </c>
      <c r="H1547" s="9">
        <v>47904</v>
      </c>
      <c r="I1547" s="3" t="s">
        <v>6172</v>
      </c>
      <c r="J1547" s="3" t="s">
        <v>6172</v>
      </c>
      <c r="K1547" s="4">
        <v>5835</v>
      </c>
      <c r="L1547" s="3" t="s">
        <v>109</v>
      </c>
      <c r="M1547" s="3" t="s">
        <v>109</v>
      </c>
      <c r="N1547" s="3" t="s">
        <v>109</v>
      </c>
      <c r="O1547" s="3" t="s">
        <v>109</v>
      </c>
      <c r="P1547" s="3" t="s">
        <v>6474</v>
      </c>
      <c r="Q1547" s="11"/>
      <c r="R1547" s="8"/>
      <c r="S1547" s="3" t="s">
        <v>109</v>
      </c>
      <c r="T1547" s="3" t="s">
        <v>109</v>
      </c>
      <c r="U1547" s="3" t="s">
        <v>109</v>
      </c>
      <c r="V1547" s="3" t="s">
        <v>109</v>
      </c>
      <c r="W1547" s="3" t="s">
        <v>109</v>
      </c>
      <c r="X1547" s="3" t="s">
        <v>109</v>
      </c>
      <c r="Y1547" s="3" t="s">
        <v>109</v>
      </c>
      <c r="Z1547" s="3" t="s">
        <v>109</v>
      </c>
      <c r="AA1547" s="4">
        <v>1963</v>
      </c>
      <c r="AB1547" s="3" t="s">
        <v>109</v>
      </c>
      <c r="AC1547" s="5" t="s">
        <v>111</v>
      </c>
      <c r="AD1547" s="3" t="s">
        <v>123</v>
      </c>
      <c r="AE1547" s="3" t="s">
        <v>109</v>
      </c>
      <c r="AF1547" s="4">
        <v>3</v>
      </c>
      <c r="AG1547" s="3" t="s">
        <v>109</v>
      </c>
      <c r="AH1547" s="3" t="s">
        <v>111</v>
      </c>
      <c r="AI1547" s="3" t="s">
        <v>109</v>
      </c>
      <c r="AJ1547" s="13"/>
      <c r="AN1547" s="3" t="s">
        <v>109</v>
      </c>
      <c r="AO1547" s="2"/>
      <c r="AP1547" s="3" t="s">
        <v>109</v>
      </c>
      <c r="AQ1547" s="3" t="s">
        <v>109</v>
      </c>
      <c r="AR1547" s="3" t="s">
        <v>109</v>
      </c>
      <c r="AS1547" s="3" t="s">
        <v>109</v>
      </c>
      <c r="AT1547" s="3" t="s">
        <v>109</v>
      </c>
      <c r="AU1547" s="3" t="s">
        <v>109</v>
      </c>
      <c r="AV1547" s="3" t="s">
        <v>109</v>
      </c>
      <c r="AW1547" s="3" t="s">
        <v>109</v>
      </c>
      <c r="AX1547" s="3" t="s">
        <v>109</v>
      </c>
      <c r="AY1547" s="3" t="s">
        <v>109</v>
      </c>
      <c r="AZ1547" s="3" t="s">
        <v>109</v>
      </c>
      <c r="BA1547" s="3" t="s">
        <v>109</v>
      </c>
      <c r="BB1547" s="3" t="s">
        <v>109</v>
      </c>
      <c r="BC1547" s="3" t="s">
        <v>109</v>
      </c>
      <c r="BD1547" s="3" t="s">
        <v>109</v>
      </c>
      <c r="BE1547" s="3" t="s">
        <v>109</v>
      </c>
      <c r="BF1547" s="3" t="s">
        <v>109</v>
      </c>
      <c r="BG1547" s="3" t="s">
        <v>109</v>
      </c>
      <c r="BH1547" s="3" t="s">
        <v>109</v>
      </c>
      <c r="BI1547" s="3" t="s">
        <v>109</v>
      </c>
      <c r="BJ1547" s="3" t="s">
        <v>109</v>
      </c>
      <c r="BK1547" s="3" t="s">
        <v>109</v>
      </c>
      <c r="BM1547" s="3" t="s">
        <v>109</v>
      </c>
      <c r="BN1547" s="3" t="s">
        <v>109</v>
      </c>
      <c r="BO1547" s="3" t="s">
        <v>109</v>
      </c>
      <c r="BP1547" s="3" t="s">
        <v>109</v>
      </c>
      <c r="BQ1547" s="3" t="s">
        <v>109</v>
      </c>
      <c r="BR1547" s="3" t="s">
        <v>109</v>
      </c>
      <c r="BS1547" s="3" t="s">
        <v>109</v>
      </c>
      <c r="BT1547" s="3" t="s">
        <v>109</v>
      </c>
      <c r="BU1547" s="3" t="s">
        <v>109</v>
      </c>
      <c r="BV1547" s="3" t="s">
        <v>109</v>
      </c>
      <c r="BW1547" s="3" t="s">
        <v>109</v>
      </c>
      <c r="BX1547" s="3" t="s">
        <v>109</v>
      </c>
      <c r="BY1547" s="3" t="s">
        <v>109</v>
      </c>
      <c r="BZ1547" s="3" t="s">
        <v>109</v>
      </c>
      <c r="CA1547" s="4">
        <v>2.5474E-2</v>
      </c>
      <c r="CB1547" s="3" t="s">
        <v>109</v>
      </c>
      <c r="CC1547" s="4">
        <v>154600</v>
      </c>
      <c r="CD1547" s="3" t="s">
        <v>109</v>
      </c>
      <c r="CE1547" s="3" t="s">
        <v>109</v>
      </c>
      <c r="CF1547" s="3" t="s">
        <v>109</v>
      </c>
      <c r="CG1547" s="3" t="s">
        <v>109</v>
      </c>
      <c r="CH1547" s="3" t="s">
        <v>6475</v>
      </c>
      <c r="CI1547" s="3" t="s">
        <v>109</v>
      </c>
      <c r="CJ1547" s="3" t="s">
        <v>109</v>
      </c>
      <c r="CK1547" s="3" t="s">
        <v>109</v>
      </c>
      <c r="CL1547" s="3" t="s">
        <v>109</v>
      </c>
      <c r="CM1547" s="3" t="s">
        <v>109</v>
      </c>
      <c r="CN1547" s="3" t="s">
        <v>109</v>
      </c>
      <c r="CO1547" s="3" t="s">
        <v>109</v>
      </c>
      <c r="CP1547" s="3" t="s">
        <v>109</v>
      </c>
      <c r="CQ1547" s="5" t="s">
        <v>126</v>
      </c>
      <c r="CR1547" s="5" t="s">
        <v>6476</v>
      </c>
      <c r="CV1547" s="21" t="s">
        <v>113</v>
      </c>
      <c r="CW1547" s="11"/>
    </row>
    <row r="1548" spans="1:101" x14ac:dyDescent="0.25">
      <c r="A1548" s="3" t="s">
        <v>6477</v>
      </c>
      <c r="B1548" s="3" t="s">
        <v>118</v>
      </c>
      <c r="C1548" s="4">
        <v>2.5474E-2</v>
      </c>
      <c r="D1548" s="3" t="s">
        <v>6478</v>
      </c>
      <c r="E1548" s="3" t="s">
        <v>6479</v>
      </c>
      <c r="F1548" s="3" t="s">
        <v>6480</v>
      </c>
      <c r="G1548" s="3" t="s">
        <v>106</v>
      </c>
      <c r="H1548" s="9">
        <v>47905</v>
      </c>
      <c r="I1548" s="3" t="s">
        <v>6172</v>
      </c>
      <c r="J1548" s="3" t="s">
        <v>6172</v>
      </c>
      <c r="K1548" s="4">
        <v>10460</v>
      </c>
      <c r="L1548" s="3" t="s">
        <v>109</v>
      </c>
      <c r="M1548" s="3" t="s">
        <v>109</v>
      </c>
      <c r="N1548" s="3" t="s">
        <v>109</v>
      </c>
      <c r="O1548" s="3" t="s">
        <v>109</v>
      </c>
      <c r="P1548" s="3" t="s">
        <v>109</v>
      </c>
      <c r="Q1548" s="11"/>
      <c r="R1548" s="8"/>
      <c r="S1548" s="3" t="s">
        <v>109</v>
      </c>
      <c r="T1548" s="3" t="s">
        <v>109</v>
      </c>
      <c r="U1548" s="3" t="s">
        <v>109</v>
      </c>
      <c r="V1548" s="3" t="s">
        <v>109</v>
      </c>
      <c r="W1548" s="3" t="s">
        <v>109</v>
      </c>
      <c r="X1548" s="3" t="s">
        <v>109</v>
      </c>
      <c r="Y1548" s="3" t="s">
        <v>109</v>
      </c>
      <c r="Z1548" s="3" t="s">
        <v>109</v>
      </c>
      <c r="AA1548" s="4">
        <v>1968</v>
      </c>
      <c r="AB1548" s="3" t="s">
        <v>109</v>
      </c>
      <c r="AC1548" s="5" t="s">
        <v>135</v>
      </c>
      <c r="AD1548" s="3" t="s">
        <v>135</v>
      </c>
      <c r="AE1548" s="3" t="s">
        <v>109</v>
      </c>
      <c r="AF1548" s="4">
        <v>4</v>
      </c>
      <c r="AG1548" s="3" t="s">
        <v>109</v>
      </c>
      <c r="AH1548" s="3" t="s">
        <v>135</v>
      </c>
      <c r="AI1548" s="3" t="s">
        <v>109</v>
      </c>
      <c r="AJ1548" s="13"/>
      <c r="AN1548" s="3" t="s">
        <v>109</v>
      </c>
      <c r="AO1548" s="2"/>
      <c r="AP1548" s="3" t="s">
        <v>109</v>
      </c>
      <c r="AQ1548" s="3" t="s">
        <v>109</v>
      </c>
      <c r="AR1548" s="3" t="s">
        <v>109</v>
      </c>
      <c r="AS1548" s="3" t="s">
        <v>109</v>
      </c>
      <c r="AT1548" s="3" t="s">
        <v>109</v>
      </c>
      <c r="AU1548" s="3" t="s">
        <v>109</v>
      </c>
      <c r="AV1548" s="3" t="s">
        <v>109</v>
      </c>
      <c r="AW1548" s="3" t="s">
        <v>109</v>
      </c>
      <c r="AX1548" s="3" t="s">
        <v>109</v>
      </c>
      <c r="AY1548" s="3" t="s">
        <v>109</v>
      </c>
      <c r="AZ1548" s="3" t="s">
        <v>109</v>
      </c>
      <c r="BA1548" s="3" t="s">
        <v>109</v>
      </c>
      <c r="BB1548" s="3" t="s">
        <v>109</v>
      </c>
      <c r="BC1548" s="3" t="s">
        <v>109</v>
      </c>
      <c r="BD1548" s="3" t="s">
        <v>109</v>
      </c>
      <c r="BE1548" s="3" t="s">
        <v>109</v>
      </c>
      <c r="BF1548" s="3" t="s">
        <v>109</v>
      </c>
      <c r="BG1548" s="3" t="s">
        <v>109</v>
      </c>
      <c r="BH1548" s="3" t="s">
        <v>109</v>
      </c>
      <c r="BI1548" s="3" t="s">
        <v>109</v>
      </c>
      <c r="BJ1548" s="3" t="s">
        <v>109</v>
      </c>
      <c r="BK1548" s="3" t="s">
        <v>109</v>
      </c>
      <c r="BM1548" s="3" t="s">
        <v>109</v>
      </c>
      <c r="BN1548" s="3" t="s">
        <v>109</v>
      </c>
      <c r="BO1548" s="3" t="s">
        <v>109</v>
      </c>
      <c r="BP1548" s="3" t="s">
        <v>109</v>
      </c>
      <c r="BQ1548" s="3" t="s">
        <v>109</v>
      </c>
      <c r="BR1548" s="3" t="s">
        <v>109</v>
      </c>
      <c r="BS1548" s="3" t="s">
        <v>109</v>
      </c>
      <c r="BT1548" s="3" t="s">
        <v>109</v>
      </c>
      <c r="BU1548" s="3" t="s">
        <v>109</v>
      </c>
      <c r="BV1548" s="3" t="s">
        <v>109</v>
      </c>
      <c r="BW1548" s="3" t="s">
        <v>109</v>
      </c>
      <c r="BX1548" s="3" t="s">
        <v>109</v>
      </c>
      <c r="BY1548" s="3" t="s">
        <v>109</v>
      </c>
      <c r="BZ1548" s="3" t="s">
        <v>109</v>
      </c>
      <c r="CA1548" s="4">
        <v>2.5474E-2</v>
      </c>
      <c r="CB1548" s="3" t="s">
        <v>109</v>
      </c>
      <c r="CC1548" s="4">
        <v>537200</v>
      </c>
      <c r="CD1548" s="3" t="s">
        <v>109</v>
      </c>
      <c r="CE1548" s="3" t="s">
        <v>109</v>
      </c>
      <c r="CF1548" s="3" t="s">
        <v>109</v>
      </c>
      <c r="CG1548" s="3" t="s">
        <v>109</v>
      </c>
      <c r="CH1548" s="3" t="s">
        <v>109</v>
      </c>
      <c r="CI1548" s="3" t="s">
        <v>109</v>
      </c>
      <c r="CJ1548" s="3" t="s">
        <v>109</v>
      </c>
      <c r="CK1548" s="3" t="s">
        <v>109</v>
      </c>
      <c r="CL1548" s="3" t="s">
        <v>109</v>
      </c>
      <c r="CM1548" s="3" t="s">
        <v>109</v>
      </c>
      <c r="CN1548" s="3" t="s">
        <v>109</v>
      </c>
      <c r="CO1548" s="3" t="s">
        <v>109</v>
      </c>
      <c r="CP1548" s="3" t="s">
        <v>109</v>
      </c>
      <c r="CQ1548" s="5" t="s">
        <v>126</v>
      </c>
      <c r="CR1548" s="5" t="s">
        <v>6481</v>
      </c>
      <c r="CV1548" s="21" t="s">
        <v>113</v>
      </c>
      <c r="CW1548" s="11"/>
    </row>
    <row r="1549" spans="1:101" x14ac:dyDescent="0.25">
      <c r="A1549" s="3" t="s">
        <v>6482</v>
      </c>
      <c r="B1549" s="3" t="s">
        <v>118</v>
      </c>
      <c r="C1549" s="4">
        <v>2.5474E-2</v>
      </c>
      <c r="D1549" s="3" t="s">
        <v>6483</v>
      </c>
      <c r="E1549" s="3" t="s">
        <v>6484</v>
      </c>
      <c r="F1549" s="3" t="s">
        <v>6485</v>
      </c>
      <c r="G1549" s="3" t="s">
        <v>106</v>
      </c>
      <c r="H1549" s="9">
        <v>47902</v>
      </c>
      <c r="I1549" s="3" t="s">
        <v>6172</v>
      </c>
      <c r="J1549" s="3" t="s">
        <v>6172</v>
      </c>
      <c r="K1549" s="4">
        <v>10426</v>
      </c>
      <c r="L1549" s="3" t="s">
        <v>109</v>
      </c>
      <c r="M1549" s="3" t="s">
        <v>109</v>
      </c>
      <c r="N1549" s="3" t="s">
        <v>109</v>
      </c>
      <c r="O1549" s="3" t="s">
        <v>109</v>
      </c>
      <c r="P1549" s="3" t="s">
        <v>109</v>
      </c>
      <c r="Q1549" s="11"/>
      <c r="S1549" s="3" t="s">
        <v>109</v>
      </c>
      <c r="T1549" s="3" t="s">
        <v>109</v>
      </c>
      <c r="U1549" s="3" t="s">
        <v>109</v>
      </c>
      <c r="V1549" s="3" t="s">
        <v>109</v>
      </c>
      <c r="W1549" s="3" t="s">
        <v>109</v>
      </c>
      <c r="X1549" s="3" t="s">
        <v>109</v>
      </c>
      <c r="Y1549" s="3" t="s">
        <v>109</v>
      </c>
      <c r="Z1549" s="3" t="s">
        <v>109</v>
      </c>
      <c r="AA1549" s="4">
        <v>1976</v>
      </c>
      <c r="AB1549" s="3" t="s">
        <v>109</v>
      </c>
      <c r="AC1549" s="5" t="s">
        <v>111</v>
      </c>
      <c r="AD1549" s="3" t="s">
        <v>135</v>
      </c>
      <c r="AE1549" s="3" t="s">
        <v>109</v>
      </c>
      <c r="AF1549" s="4">
        <v>3</v>
      </c>
      <c r="AG1549" s="3" t="s">
        <v>109</v>
      </c>
      <c r="AH1549" s="3" t="s">
        <v>111</v>
      </c>
      <c r="AI1549" s="3" t="s">
        <v>109</v>
      </c>
      <c r="AJ1549" s="13"/>
      <c r="AN1549" s="3" t="s">
        <v>109</v>
      </c>
      <c r="AO1549" s="2"/>
      <c r="AP1549" s="3" t="s">
        <v>109</v>
      </c>
      <c r="AQ1549" s="3" t="s">
        <v>109</v>
      </c>
      <c r="AR1549" s="3" t="s">
        <v>109</v>
      </c>
      <c r="AS1549" s="3" t="s">
        <v>109</v>
      </c>
      <c r="AT1549" s="3" t="s">
        <v>109</v>
      </c>
      <c r="AU1549" s="3" t="s">
        <v>109</v>
      </c>
      <c r="AV1549" s="3" t="s">
        <v>109</v>
      </c>
      <c r="AW1549" s="3" t="s">
        <v>109</v>
      </c>
      <c r="AX1549" s="3" t="s">
        <v>109</v>
      </c>
      <c r="AY1549" s="3" t="s">
        <v>109</v>
      </c>
      <c r="AZ1549" s="3" t="s">
        <v>109</v>
      </c>
      <c r="BA1549" s="3" t="s">
        <v>109</v>
      </c>
      <c r="BB1549" s="3" t="s">
        <v>109</v>
      </c>
      <c r="BC1549" s="3" t="s">
        <v>109</v>
      </c>
      <c r="BD1549" s="3" t="s">
        <v>109</v>
      </c>
      <c r="BE1549" s="3" t="s">
        <v>109</v>
      </c>
      <c r="BF1549" s="3" t="s">
        <v>109</v>
      </c>
      <c r="BG1549" s="3" t="s">
        <v>109</v>
      </c>
      <c r="BH1549" s="3" t="s">
        <v>109</v>
      </c>
      <c r="BI1549" s="3" t="s">
        <v>109</v>
      </c>
      <c r="BJ1549" s="3" t="s">
        <v>109</v>
      </c>
      <c r="BK1549" s="3" t="s">
        <v>109</v>
      </c>
      <c r="BM1549" s="3" t="s">
        <v>109</v>
      </c>
      <c r="BN1549" s="3" t="s">
        <v>109</v>
      </c>
      <c r="BO1549" s="3" t="s">
        <v>109</v>
      </c>
      <c r="BP1549" s="3" t="s">
        <v>109</v>
      </c>
      <c r="BQ1549" s="3" t="s">
        <v>109</v>
      </c>
      <c r="BR1549" s="3" t="s">
        <v>109</v>
      </c>
      <c r="BS1549" s="3" t="s">
        <v>109</v>
      </c>
      <c r="BT1549" s="3" t="s">
        <v>109</v>
      </c>
      <c r="BU1549" s="3" t="s">
        <v>109</v>
      </c>
      <c r="BV1549" s="3" t="s">
        <v>109</v>
      </c>
      <c r="BW1549" s="3" t="s">
        <v>109</v>
      </c>
      <c r="BX1549" s="3" t="s">
        <v>109</v>
      </c>
      <c r="BY1549" s="3" t="s">
        <v>109</v>
      </c>
      <c r="BZ1549" s="3" t="s">
        <v>109</v>
      </c>
      <c r="CA1549" s="4">
        <v>2.5474E-2</v>
      </c>
      <c r="CB1549" s="3" t="s">
        <v>109</v>
      </c>
      <c r="CC1549" s="4">
        <v>414300</v>
      </c>
      <c r="CD1549" s="3" t="s">
        <v>109</v>
      </c>
      <c r="CE1549" s="3" t="s">
        <v>109</v>
      </c>
      <c r="CF1549" s="3" t="s">
        <v>109</v>
      </c>
      <c r="CG1549" s="3" t="s">
        <v>109</v>
      </c>
      <c r="CH1549" s="3" t="s">
        <v>6486</v>
      </c>
      <c r="CI1549" s="3" t="s">
        <v>109</v>
      </c>
      <c r="CJ1549" s="3" t="s">
        <v>109</v>
      </c>
      <c r="CK1549" s="3" t="s">
        <v>109</v>
      </c>
      <c r="CL1549" s="3" t="s">
        <v>109</v>
      </c>
      <c r="CM1549" s="3" t="s">
        <v>109</v>
      </c>
      <c r="CN1549" s="3" t="s">
        <v>109</v>
      </c>
      <c r="CO1549" s="3" t="s">
        <v>109</v>
      </c>
      <c r="CP1549" s="3" t="s">
        <v>109</v>
      </c>
      <c r="CQ1549" s="5" t="s">
        <v>126</v>
      </c>
      <c r="CR1549" s="5" t="s">
        <v>6487</v>
      </c>
      <c r="CV1549" s="21" t="s">
        <v>113</v>
      </c>
    </row>
    <row r="1550" spans="1:101" x14ac:dyDescent="0.25">
      <c r="A1550" s="3" t="s">
        <v>6488</v>
      </c>
      <c r="B1550" s="3" t="s">
        <v>118</v>
      </c>
      <c r="C1550" s="4">
        <v>2.5474E-2</v>
      </c>
      <c r="D1550" s="3" t="s">
        <v>6489</v>
      </c>
      <c r="E1550" s="3" t="s">
        <v>5030</v>
      </c>
      <c r="F1550" s="3" t="s">
        <v>6490</v>
      </c>
      <c r="G1550" s="3" t="s">
        <v>106</v>
      </c>
      <c r="H1550" s="23"/>
      <c r="I1550" s="3" t="s">
        <v>6172</v>
      </c>
      <c r="J1550" s="3" t="s">
        <v>6172</v>
      </c>
      <c r="K1550" s="4">
        <v>7144</v>
      </c>
      <c r="L1550" s="3" t="s">
        <v>109</v>
      </c>
      <c r="M1550" s="3" t="s">
        <v>109</v>
      </c>
      <c r="N1550" s="3" t="s">
        <v>109</v>
      </c>
      <c r="O1550" s="3" t="s">
        <v>109</v>
      </c>
      <c r="P1550" s="3" t="s">
        <v>109</v>
      </c>
      <c r="Q1550" s="11"/>
      <c r="R1550" s="8"/>
      <c r="S1550" s="3" t="s">
        <v>109</v>
      </c>
      <c r="T1550" s="3" t="s">
        <v>109</v>
      </c>
      <c r="U1550" s="3" t="s">
        <v>109</v>
      </c>
      <c r="V1550" s="3" t="s">
        <v>109</v>
      </c>
      <c r="W1550" s="3" t="s">
        <v>109</v>
      </c>
      <c r="X1550" s="3" t="s">
        <v>109</v>
      </c>
      <c r="Y1550" s="3" t="s">
        <v>109</v>
      </c>
      <c r="Z1550" s="3" t="s">
        <v>109</v>
      </c>
      <c r="AA1550" s="4">
        <v>1904</v>
      </c>
      <c r="AB1550" s="3" t="s">
        <v>109</v>
      </c>
      <c r="AC1550" s="5" t="s">
        <v>111</v>
      </c>
      <c r="AD1550" s="3" t="s">
        <v>135</v>
      </c>
      <c r="AE1550" s="3" t="s">
        <v>109</v>
      </c>
      <c r="AF1550" s="4">
        <v>1</v>
      </c>
      <c r="AG1550" s="3" t="s">
        <v>109</v>
      </c>
      <c r="AH1550" s="3" t="s">
        <v>126</v>
      </c>
      <c r="AI1550" s="3" t="s">
        <v>109</v>
      </c>
      <c r="AJ1550" s="13"/>
      <c r="AN1550" s="3" t="s">
        <v>109</v>
      </c>
      <c r="AO1550" s="2"/>
      <c r="AP1550" s="3" t="s">
        <v>109</v>
      </c>
      <c r="AQ1550" s="3" t="s">
        <v>109</v>
      </c>
      <c r="AR1550" s="3" t="s">
        <v>109</v>
      </c>
      <c r="AS1550" s="3" t="s">
        <v>109</v>
      </c>
      <c r="AT1550" s="3" t="s">
        <v>109</v>
      </c>
      <c r="AU1550" s="3" t="s">
        <v>109</v>
      </c>
      <c r="AV1550" s="3" t="s">
        <v>109</v>
      </c>
      <c r="AW1550" s="3" t="s">
        <v>109</v>
      </c>
      <c r="AX1550" s="3" t="s">
        <v>109</v>
      </c>
      <c r="AY1550" s="3" t="s">
        <v>109</v>
      </c>
      <c r="AZ1550" s="3" t="s">
        <v>109</v>
      </c>
      <c r="BA1550" s="3" t="s">
        <v>109</v>
      </c>
      <c r="BB1550" s="3" t="s">
        <v>109</v>
      </c>
      <c r="BC1550" s="3" t="s">
        <v>109</v>
      </c>
      <c r="BD1550" s="3" t="s">
        <v>109</v>
      </c>
      <c r="BE1550" s="3" t="s">
        <v>109</v>
      </c>
      <c r="BF1550" s="3" t="s">
        <v>109</v>
      </c>
      <c r="BG1550" s="3" t="s">
        <v>109</v>
      </c>
      <c r="BH1550" s="3" t="s">
        <v>109</v>
      </c>
      <c r="BI1550" s="3" t="s">
        <v>109</v>
      </c>
      <c r="BJ1550" s="3" t="s">
        <v>109</v>
      </c>
      <c r="BK1550" s="3" t="s">
        <v>109</v>
      </c>
      <c r="BM1550" s="3" t="s">
        <v>109</v>
      </c>
      <c r="BN1550" s="3" t="s">
        <v>109</v>
      </c>
      <c r="BO1550" s="3" t="s">
        <v>109</v>
      </c>
      <c r="BP1550" s="3" t="s">
        <v>109</v>
      </c>
      <c r="BQ1550" s="3" t="s">
        <v>109</v>
      </c>
      <c r="BR1550" s="3" t="s">
        <v>109</v>
      </c>
      <c r="BS1550" s="3" t="s">
        <v>109</v>
      </c>
      <c r="BT1550" s="3" t="s">
        <v>109</v>
      </c>
      <c r="BU1550" s="3" t="s">
        <v>109</v>
      </c>
      <c r="BV1550" s="3" t="s">
        <v>109</v>
      </c>
      <c r="BW1550" s="3" t="s">
        <v>109</v>
      </c>
      <c r="BX1550" s="3" t="s">
        <v>109</v>
      </c>
      <c r="BY1550" s="3" t="s">
        <v>109</v>
      </c>
      <c r="BZ1550" s="3" t="s">
        <v>109</v>
      </c>
      <c r="CA1550" s="4">
        <v>2.5474E-2</v>
      </c>
      <c r="CB1550" s="3" t="s">
        <v>109</v>
      </c>
      <c r="CC1550" s="4">
        <v>14400</v>
      </c>
      <c r="CD1550" s="3" t="s">
        <v>109</v>
      </c>
      <c r="CE1550" s="3" t="s">
        <v>109</v>
      </c>
      <c r="CF1550" s="3" t="s">
        <v>109</v>
      </c>
      <c r="CG1550" s="3" t="s">
        <v>109</v>
      </c>
      <c r="CH1550" s="3" t="s">
        <v>6491</v>
      </c>
      <c r="CI1550" s="3" t="s">
        <v>109</v>
      </c>
      <c r="CJ1550" s="3" t="s">
        <v>109</v>
      </c>
      <c r="CK1550" s="3" t="s">
        <v>109</v>
      </c>
      <c r="CL1550" s="3" t="s">
        <v>109</v>
      </c>
      <c r="CM1550" s="3" t="s">
        <v>109</v>
      </c>
      <c r="CN1550" s="3" t="s">
        <v>109</v>
      </c>
      <c r="CO1550" s="3" t="s">
        <v>109</v>
      </c>
      <c r="CP1550" s="3" t="s">
        <v>109</v>
      </c>
      <c r="CQ1550" s="5" t="s">
        <v>126</v>
      </c>
      <c r="CR1550" s="5" t="s">
        <v>6492</v>
      </c>
      <c r="CV1550" s="21" t="s">
        <v>113</v>
      </c>
      <c r="CW1550" s="11"/>
    </row>
    <row r="1551" spans="1:101" x14ac:dyDescent="0.25">
      <c r="A1551" s="3" t="s">
        <v>6493</v>
      </c>
      <c r="B1551" s="3" t="s">
        <v>118</v>
      </c>
      <c r="C1551" s="4">
        <v>2.5474E-2</v>
      </c>
      <c r="D1551" s="3" t="s">
        <v>6494</v>
      </c>
      <c r="E1551" s="3" t="s">
        <v>6495</v>
      </c>
      <c r="F1551" s="3" t="s">
        <v>6496</v>
      </c>
      <c r="G1551" s="3" t="s">
        <v>106</v>
      </c>
      <c r="H1551" s="9">
        <v>47904</v>
      </c>
      <c r="I1551" s="3" t="s">
        <v>6172</v>
      </c>
      <c r="J1551" s="3" t="s">
        <v>6172</v>
      </c>
      <c r="K1551" s="4">
        <v>4608</v>
      </c>
      <c r="L1551" s="3" t="s">
        <v>109</v>
      </c>
      <c r="M1551" s="3" t="s">
        <v>109</v>
      </c>
      <c r="N1551" s="3" t="s">
        <v>109</v>
      </c>
      <c r="O1551" s="3" t="s">
        <v>109</v>
      </c>
      <c r="P1551" s="3" t="s">
        <v>6497</v>
      </c>
      <c r="Q1551" s="11"/>
      <c r="R1551" s="8"/>
      <c r="S1551" s="3" t="s">
        <v>109</v>
      </c>
      <c r="T1551" s="3" t="s">
        <v>109</v>
      </c>
      <c r="U1551" s="3" t="s">
        <v>109</v>
      </c>
      <c r="V1551" s="3" t="s">
        <v>109</v>
      </c>
      <c r="W1551" s="3" t="s">
        <v>109</v>
      </c>
      <c r="X1551" s="3" t="s">
        <v>109</v>
      </c>
      <c r="Y1551" s="3" t="s">
        <v>109</v>
      </c>
      <c r="Z1551" s="3" t="s">
        <v>109</v>
      </c>
      <c r="AA1551" s="4">
        <v>1978</v>
      </c>
      <c r="AB1551" s="3" t="s">
        <v>109</v>
      </c>
      <c r="AC1551" s="5" t="s">
        <v>111</v>
      </c>
      <c r="AD1551" s="3" t="s">
        <v>111</v>
      </c>
      <c r="AE1551" s="3" t="s">
        <v>109</v>
      </c>
      <c r="AF1551" s="4">
        <v>3</v>
      </c>
      <c r="AG1551" s="3" t="s">
        <v>109</v>
      </c>
      <c r="AH1551" s="3" t="s">
        <v>111</v>
      </c>
      <c r="AI1551" s="3" t="s">
        <v>109</v>
      </c>
      <c r="AJ1551" s="13"/>
      <c r="AN1551" s="3" t="s">
        <v>109</v>
      </c>
      <c r="AO1551" s="2"/>
      <c r="AP1551" s="3" t="s">
        <v>109</v>
      </c>
      <c r="AQ1551" s="3" t="s">
        <v>109</v>
      </c>
      <c r="AR1551" s="3" t="s">
        <v>109</v>
      </c>
      <c r="AS1551" s="3" t="s">
        <v>109</v>
      </c>
      <c r="AT1551" s="3" t="s">
        <v>109</v>
      </c>
      <c r="AU1551" s="3" t="s">
        <v>109</v>
      </c>
      <c r="AV1551" s="3" t="s">
        <v>109</v>
      </c>
      <c r="AW1551" s="3" t="s">
        <v>109</v>
      </c>
      <c r="AX1551" s="3" t="s">
        <v>109</v>
      </c>
      <c r="AY1551" s="3" t="s">
        <v>109</v>
      </c>
      <c r="AZ1551" s="3" t="s">
        <v>109</v>
      </c>
      <c r="BA1551" s="3" t="s">
        <v>109</v>
      </c>
      <c r="BB1551" s="3" t="s">
        <v>109</v>
      </c>
      <c r="BC1551" s="3" t="s">
        <v>109</v>
      </c>
      <c r="BD1551" s="3" t="s">
        <v>109</v>
      </c>
      <c r="BE1551" s="3" t="s">
        <v>109</v>
      </c>
      <c r="BF1551" s="3" t="s">
        <v>109</v>
      </c>
      <c r="BG1551" s="3" t="s">
        <v>109</v>
      </c>
      <c r="BH1551" s="3" t="s">
        <v>109</v>
      </c>
      <c r="BI1551" s="3" t="s">
        <v>109</v>
      </c>
      <c r="BJ1551" s="3" t="s">
        <v>109</v>
      </c>
      <c r="BK1551" s="3" t="s">
        <v>109</v>
      </c>
      <c r="BM1551" s="3" t="s">
        <v>109</v>
      </c>
      <c r="BN1551" s="3" t="s">
        <v>109</v>
      </c>
      <c r="BO1551" s="3" t="s">
        <v>109</v>
      </c>
      <c r="BP1551" s="3" t="s">
        <v>109</v>
      </c>
      <c r="BQ1551" s="3" t="s">
        <v>109</v>
      </c>
      <c r="BR1551" s="3" t="s">
        <v>109</v>
      </c>
      <c r="BS1551" s="3" t="s">
        <v>109</v>
      </c>
      <c r="BT1551" s="3" t="s">
        <v>109</v>
      </c>
      <c r="BU1551" s="3" t="s">
        <v>109</v>
      </c>
      <c r="BV1551" s="3" t="s">
        <v>109</v>
      </c>
      <c r="BW1551" s="3" t="s">
        <v>109</v>
      </c>
      <c r="BX1551" s="3" t="s">
        <v>109</v>
      </c>
      <c r="BY1551" s="3" t="s">
        <v>109</v>
      </c>
      <c r="BZ1551" s="3" t="s">
        <v>109</v>
      </c>
      <c r="CA1551" s="4">
        <v>2.5474E-2</v>
      </c>
      <c r="CB1551" s="3" t="s">
        <v>109</v>
      </c>
      <c r="CC1551" s="4">
        <v>136400</v>
      </c>
      <c r="CD1551" s="3" t="s">
        <v>109</v>
      </c>
      <c r="CE1551" s="3" t="s">
        <v>109</v>
      </c>
      <c r="CF1551" s="3" t="s">
        <v>109</v>
      </c>
      <c r="CG1551" s="3" t="s">
        <v>109</v>
      </c>
      <c r="CH1551" s="3" t="s">
        <v>6498</v>
      </c>
      <c r="CI1551" s="3" t="s">
        <v>109</v>
      </c>
      <c r="CJ1551" s="3" t="s">
        <v>109</v>
      </c>
      <c r="CK1551" s="3" t="s">
        <v>109</v>
      </c>
      <c r="CL1551" s="3" t="s">
        <v>109</v>
      </c>
      <c r="CM1551" s="3" t="s">
        <v>109</v>
      </c>
      <c r="CN1551" s="3" t="s">
        <v>109</v>
      </c>
      <c r="CO1551" s="3" t="s">
        <v>109</v>
      </c>
      <c r="CP1551" s="3" t="s">
        <v>109</v>
      </c>
      <c r="CQ1551" s="5" t="s">
        <v>126</v>
      </c>
      <c r="CR1551" s="5" t="s">
        <v>6499</v>
      </c>
      <c r="CV1551" s="21" t="s">
        <v>113</v>
      </c>
      <c r="CW1551" s="11"/>
    </row>
    <row r="1552" spans="1:101" x14ac:dyDescent="0.25">
      <c r="A1552" s="3" t="s">
        <v>6500</v>
      </c>
      <c r="B1552" s="3" t="s">
        <v>199</v>
      </c>
      <c r="C1552" s="4">
        <v>2.4153000000000001E-2</v>
      </c>
      <c r="D1552" s="3" t="s">
        <v>6501</v>
      </c>
      <c r="E1552" s="3" t="s">
        <v>6502</v>
      </c>
      <c r="F1552" s="3" t="s">
        <v>6503</v>
      </c>
      <c r="G1552" s="3" t="s">
        <v>106</v>
      </c>
      <c r="H1552" s="4">
        <v>47909</v>
      </c>
      <c r="I1552" s="3" t="s">
        <v>6172</v>
      </c>
      <c r="J1552" s="3" t="s">
        <v>6172</v>
      </c>
      <c r="K1552" s="4">
        <v>14976</v>
      </c>
      <c r="L1552" s="3" t="s">
        <v>109</v>
      </c>
      <c r="M1552" s="3" t="s">
        <v>109</v>
      </c>
      <c r="N1552" s="3" t="s">
        <v>109</v>
      </c>
      <c r="O1552" s="3" t="s">
        <v>109</v>
      </c>
      <c r="P1552" s="3" t="s">
        <v>6504</v>
      </c>
      <c r="Q1552" s="11"/>
      <c r="R1552" s="8"/>
      <c r="S1552" s="3" t="s">
        <v>109</v>
      </c>
      <c r="T1552" s="3" t="s">
        <v>109</v>
      </c>
      <c r="U1552" s="3" t="s">
        <v>109</v>
      </c>
      <c r="V1552" s="3" t="s">
        <v>109</v>
      </c>
      <c r="W1552" s="3" t="s">
        <v>109</v>
      </c>
      <c r="X1552" s="3" t="s">
        <v>109</v>
      </c>
      <c r="Y1552" s="3" t="s">
        <v>109</v>
      </c>
      <c r="Z1552" s="3" t="s">
        <v>109</v>
      </c>
      <c r="AA1552" s="4">
        <v>1993</v>
      </c>
      <c r="AB1552" s="3" t="s">
        <v>109</v>
      </c>
      <c r="AC1552" s="5" t="s">
        <v>111</v>
      </c>
      <c r="AD1552" s="3" t="s">
        <v>111</v>
      </c>
      <c r="AE1552" s="3" t="s">
        <v>109</v>
      </c>
      <c r="AF1552" s="4">
        <v>3</v>
      </c>
      <c r="AG1552" s="3" t="s">
        <v>109</v>
      </c>
      <c r="AH1552" s="3" t="s">
        <v>111</v>
      </c>
      <c r="AI1552" s="3" t="s">
        <v>109</v>
      </c>
      <c r="AJ1552" s="13"/>
      <c r="AN1552" s="3" t="s">
        <v>109</v>
      </c>
      <c r="AO1552" s="11"/>
      <c r="AP1552" s="3" t="s">
        <v>109</v>
      </c>
      <c r="AQ1552" s="3" t="s">
        <v>109</v>
      </c>
      <c r="AR1552" s="3" t="s">
        <v>109</v>
      </c>
      <c r="AS1552" s="3" t="s">
        <v>109</v>
      </c>
      <c r="AT1552" s="3" t="s">
        <v>109</v>
      </c>
      <c r="AU1552" s="3" t="s">
        <v>109</v>
      </c>
      <c r="AV1552" s="3" t="s">
        <v>109</v>
      </c>
      <c r="AW1552" s="3" t="s">
        <v>109</v>
      </c>
      <c r="AX1552" s="3" t="s">
        <v>109</v>
      </c>
      <c r="AY1552" s="3" t="s">
        <v>109</v>
      </c>
      <c r="AZ1552" s="3" t="s">
        <v>109</v>
      </c>
      <c r="BA1552" s="3" t="s">
        <v>109</v>
      </c>
      <c r="BB1552" s="3" t="s">
        <v>109</v>
      </c>
      <c r="BC1552" s="3" t="s">
        <v>109</v>
      </c>
      <c r="BD1552" s="3" t="s">
        <v>109</v>
      </c>
      <c r="BE1552" s="3" t="s">
        <v>109</v>
      </c>
      <c r="BF1552" s="3" t="s">
        <v>109</v>
      </c>
      <c r="BG1552" s="3" t="s">
        <v>109</v>
      </c>
      <c r="BH1552" s="3" t="s">
        <v>109</v>
      </c>
      <c r="BI1552" s="3" t="s">
        <v>109</v>
      </c>
      <c r="BJ1552" s="3" t="s">
        <v>109</v>
      </c>
      <c r="BK1552" s="3" t="s">
        <v>109</v>
      </c>
      <c r="BM1552" s="3" t="s">
        <v>109</v>
      </c>
      <c r="BN1552" s="3" t="s">
        <v>109</v>
      </c>
      <c r="BO1552" s="3" t="s">
        <v>109</v>
      </c>
      <c r="BP1552" s="3" t="s">
        <v>109</v>
      </c>
      <c r="BQ1552" s="3" t="s">
        <v>109</v>
      </c>
      <c r="BR1552" s="3" t="s">
        <v>109</v>
      </c>
      <c r="BS1552" s="3" t="s">
        <v>109</v>
      </c>
      <c r="BT1552" s="3" t="s">
        <v>109</v>
      </c>
      <c r="BU1552" s="3" t="s">
        <v>109</v>
      </c>
      <c r="BV1552" s="3" t="s">
        <v>109</v>
      </c>
      <c r="BW1552" s="3" t="s">
        <v>109</v>
      </c>
      <c r="BX1552" s="3" t="s">
        <v>109</v>
      </c>
      <c r="BY1552" s="3" t="s">
        <v>109</v>
      </c>
      <c r="BZ1552" s="3" t="s">
        <v>109</v>
      </c>
      <c r="CA1552" s="4">
        <v>2.4153000000000001E-2</v>
      </c>
      <c r="CB1552" s="3" t="s">
        <v>109</v>
      </c>
      <c r="CC1552" s="4">
        <v>565200</v>
      </c>
      <c r="CD1552" s="3" t="s">
        <v>109</v>
      </c>
      <c r="CE1552" s="3" t="s">
        <v>109</v>
      </c>
      <c r="CF1552" s="3" t="s">
        <v>109</v>
      </c>
      <c r="CG1552" s="3" t="s">
        <v>109</v>
      </c>
      <c r="CH1552" s="3" t="s">
        <v>6291</v>
      </c>
      <c r="CI1552" s="3" t="s">
        <v>109</v>
      </c>
      <c r="CJ1552" s="3" t="s">
        <v>109</v>
      </c>
      <c r="CK1552" s="3" t="s">
        <v>109</v>
      </c>
      <c r="CL1552" s="3" t="s">
        <v>109</v>
      </c>
      <c r="CM1552" s="3" t="s">
        <v>109</v>
      </c>
      <c r="CN1552" s="3" t="s">
        <v>109</v>
      </c>
      <c r="CO1552" s="3" t="s">
        <v>109</v>
      </c>
      <c r="CP1552" s="3" t="s">
        <v>109</v>
      </c>
      <c r="CQ1552" s="5" t="s">
        <v>126</v>
      </c>
      <c r="CR1552" s="5" t="s">
        <v>6505</v>
      </c>
      <c r="CV1552" s="21" t="s">
        <v>113</v>
      </c>
      <c r="CW1552" s="11"/>
    </row>
    <row r="1553" spans="1:101" x14ac:dyDescent="0.25">
      <c r="A1553" s="3" t="s">
        <v>6506</v>
      </c>
      <c r="B1553" s="3" t="s">
        <v>118</v>
      </c>
      <c r="C1553" s="4">
        <v>2.5474E-2</v>
      </c>
      <c r="D1553" s="3" t="s">
        <v>6507</v>
      </c>
      <c r="E1553" s="3" t="s">
        <v>6508</v>
      </c>
      <c r="F1553" s="3" t="s">
        <v>6509</v>
      </c>
      <c r="G1553" s="3" t="s">
        <v>106</v>
      </c>
      <c r="H1553" s="4">
        <v>47901</v>
      </c>
      <c r="I1553" s="3" t="s">
        <v>6172</v>
      </c>
      <c r="J1553" s="3" t="s">
        <v>6172</v>
      </c>
      <c r="K1553" s="4">
        <v>1040</v>
      </c>
      <c r="L1553" s="3" t="s">
        <v>109</v>
      </c>
      <c r="M1553" s="3" t="s">
        <v>109</v>
      </c>
      <c r="N1553" s="3" t="s">
        <v>109</v>
      </c>
      <c r="O1553" s="3" t="s">
        <v>109</v>
      </c>
      <c r="P1553" s="3" t="s">
        <v>109</v>
      </c>
      <c r="Q1553" s="11"/>
      <c r="R1553" s="8"/>
      <c r="S1553" s="3" t="s">
        <v>109</v>
      </c>
      <c r="T1553" s="3" t="s">
        <v>109</v>
      </c>
      <c r="U1553" s="3" t="s">
        <v>109</v>
      </c>
      <c r="V1553" s="3" t="s">
        <v>109</v>
      </c>
      <c r="W1553" s="3" t="s">
        <v>109</v>
      </c>
      <c r="X1553" s="3" t="s">
        <v>109</v>
      </c>
      <c r="Y1553" s="3" t="s">
        <v>109</v>
      </c>
      <c r="Z1553" s="3" t="s">
        <v>109</v>
      </c>
      <c r="AA1553" s="4">
        <v>1989</v>
      </c>
      <c r="AB1553" s="3" t="s">
        <v>109</v>
      </c>
      <c r="AC1553" s="5" t="s">
        <v>111</v>
      </c>
      <c r="AD1553" s="3" t="s">
        <v>135</v>
      </c>
      <c r="AE1553" s="3" t="s">
        <v>109</v>
      </c>
      <c r="AF1553" s="4">
        <v>3</v>
      </c>
      <c r="AG1553" s="3" t="s">
        <v>109</v>
      </c>
      <c r="AH1553" s="3" t="s">
        <v>111</v>
      </c>
      <c r="AI1553" s="3" t="s">
        <v>109</v>
      </c>
      <c r="AJ1553" s="13"/>
      <c r="AN1553" s="3" t="s">
        <v>109</v>
      </c>
      <c r="AO1553" s="2"/>
      <c r="AP1553" s="3" t="s">
        <v>109</v>
      </c>
      <c r="AQ1553" s="3" t="s">
        <v>109</v>
      </c>
      <c r="AR1553" s="3" t="s">
        <v>109</v>
      </c>
      <c r="AS1553" s="3" t="s">
        <v>109</v>
      </c>
      <c r="AT1553" s="3" t="s">
        <v>109</v>
      </c>
      <c r="AU1553" s="3" t="s">
        <v>109</v>
      </c>
      <c r="AV1553" s="3" t="s">
        <v>109</v>
      </c>
      <c r="AW1553" s="3" t="s">
        <v>109</v>
      </c>
      <c r="AX1553" s="3" t="s">
        <v>109</v>
      </c>
      <c r="AY1553" s="3" t="s">
        <v>109</v>
      </c>
      <c r="AZ1553" s="3" t="s">
        <v>109</v>
      </c>
      <c r="BA1553" s="3" t="s">
        <v>109</v>
      </c>
      <c r="BB1553" s="3" t="s">
        <v>109</v>
      </c>
      <c r="BC1553" s="3" t="s">
        <v>109</v>
      </c>
      <c r="BD1553" s="3" t="s">
        <v>109</v>
      </c>
      <c r="BE1553" s="3" t="s">
        <v>109</v>
      </c>
      <c r="BF1553" s="3" t="s">
        <v>109</v>
      </c>
      <c r="BG1553" s="3" t="s">
        <v>109</v>
      </c>
      <c r="BH1553" s="3" t="s">
        <v>109</v>
      </c>
      <c r="BI1553" s="3" t="s">
        <v>109</v>
      </c>
      <c r="BJ1553" s="3" t="s">
        <v>109</v>
      </c>
      <c r="BK1553" s="3" t="s">
        <v>109</v>
      </c>
      <c r="BM1553" s="3" t="s">
        <v>109</v>
      </c>
      <c r="BN1553" s="3" t="s">
        <v>109</v>
      </c>
      <c r="BO1553" s="3" t="s">
        <v>109</v>
      </c>
      <c r="BP1553" s="3" t="s">
        <v>109</v>
      </c>
      <c r="BQ1553" s="3" t="s">
        <v>109</v>
      </c>
      <c r="BR1553" s="3" t="s">
        <v>109</v>
      </c>
      <c r="BS1553" s="3" t="s">
        <v>109</v>
      </c>
      <c r="BT1553" s="3" t="s">
        <v>109</v>
      </c>
      <c r="BU1553" s="3" t="s">
        <v>109</v>
      </c>
      <c r="BV1553" s="3" t="s">
        <v>109</v>
      </c>
      <c r="BW1553" s="3" t="s">
        <v>109</v>
      </c>
      <c r="BX1553" s="3" t="s">
        <v>109</v>
      </c>
      <c r="BY1553" s="3" t="s">
        <v>109</v>
      </c>
      <c r="BZ1553" s="3" t="s">
        <v>109</v>
      </c>
      <c r="CA1553" s="4">
        <v>2.5474E-2</v>
      </c>
      <c r="CB1553" s="3" t="s">
        <v>109</v>
      </c>
      <c r="CC1553" s="4">
        <v>61000</v>
      </c>
      <c r="CD1553" s="3" t="s">
        <v>109</v>
      </c>
      <c r="CE1553" s="3" t="s">
        <v>109</v>
      </c>
      <c r="CF1553" s="3" t="s">
        <v>109</v>
      </c>
      <c r="CG1553" s="3" t="s">
        <v>109</v>
      </c>
      <c r="CH1553" s="3" t="s">
        <v>6510</v>
      </c>
      <c r="CI1553" s="3" t="s">
        <v>109</v>
      </c>
      <c r="CJ1553" s="3" t="s">
        <v>109</v>
      </c>
      <c r="CK1553" s="3" t="s">
        <v>109</v>
      </c>
      <c r="CL1553" s="3" t="s">
        <v>109</v>
      </c>
      <c r="CM1553" s="3" t="s">
        <v>109</v>
      </c>
      <c r="CN1553" s="3" t="s">
        <v>109</v>
      </c>
      <c r="CO1553" s="3" t="s">
        <v>109</v>
      </c>
      <c r="CP1553" s="3" t="s">
        <v>109</v>
      </c>
      <c r="CQ1553" s="5" t="s">
        <v>113</v>
      </c>
      <c r="CR1553" s="5" t="s">
        <v>109</v>
      </c>
      <c r="CV1553" s="21" t="s">
        <v>113</v>
      </c>
      <c r="CW1553" s="11"/>
    </row>
    <row r="1554" spans="1:101" x14ac:dyDescent="0.25">
      <c r="A1554" s="3" t="s">
        <v>6511</v>
      </c>
      <c r="B1554" s="3" t="s">
        <v>1083</v>
      </c>
      <c r="C1554" s="4">
        <v>2.2936000000000002E-2</v>
      </c>
      <c r="D1554" s="3" t="s">
        <v>109</v>
      </c>
      <c r="E1554" s="3" t="s">
        <v>6357</v>
      </c>
      <c r="F1554" s="3" t="s">
        <v>6512</v>
      </c>
      <c r="G1554" s="3" t="s">
        <v>1087</v>
      </c>
      <c r="H1554" s="9">
        <v>47970</v>
      </c>
      <c r="I1554" s="3" t="s">
        <v>6172</v>
      </c>
      <c r="J1554" s="3" t="s">
        <v>6172</v>
      </c>
      <c r="K1554" s="4">
        <v>7000</v>
      </c>
      <c r="L1554" s="3" t="s">
        <v>109</v>
      </c>
      <c r="M1554" s="3" t="s">
        <v>109</v>
      </c>
      <c r="N1554" s="3" t="s">
        <v>109</v>
      </c>
      <c r="O1554" s="3" t="s">
        <v>109</v>
      </c>
      <c r="P1554" s="3" t="s">
        <v>109</v>
      </c>
      <c r="Q1554" s="11"/>
      <c r="R1554" s="8"/>
      <c r="S1554" s="3" t="s">
        <v>109</v>
      </c>
      <c r="T1554" s="3" t="s">
        <v>109</v>
      </c>
      <c r="U1554" s="3" t="s">
        <v>109</v>
      </c>
      <c r="V1554" s="3" t="s">
        <v>109</v>
      </c>
      <c r="W1554" s="3" t="s">
        <v>109</v>
      </c>
      <c r="X1554" s="3" t="s">
        <v>109</v>
      </c>
      <c r="Y1554" s="3" t="s">
        <v>109</v>
      </c>
      <c r="Z1554" s="3" t="s">
        <v>109</v>
      </c>
      <c r="AA1554" s="4">
        <v>1950</v>
      </c>
      <c r="AB1554" s="3" t="s">
        <v>109</v>
      </c>
      <c r="AC1554" s="5" t="s">
        <v>123</v>
      </c>
      <c r="AD1554" s="3" t="s">
        <v>123</v>
      </c>
      <c r="AE1554" s="3" t="s">
        <v>109</v>
      </c>
      <c r="AF1554" s="4">
        <v>3</v>
      </c>
      <c r="AG1554" s="3" t="s">
        <v>109</v>
      </c>
      <c r="AH1554" s="3" t="s">
        <v>111</v>
      </c>
      <c r="AI1554" s="3" t="s">
        <v>109</v>
      </c>
      <c r="AJ1554" s="13"/>
      <c r="AN1554" s="3" t="s">
        <v>109</v>
      </c>
      <c r="AO1554" s="2"/>
      <c r="AP1554" s="3" t="s">
        <v>109</v>
      </c>
      <c r="AQ1554" s="3" t="s">
        <v>109</v>
      </c>
      <c r="AR1554" s="3" t="s">
        <v>109</v>
      </c>
      <c r="AS1554" s="3" t="s">
        <v>109</v>
      </c>
      <c r="AT1554" s="3" t="s">
        <v>109</v>
      </c>
      <c r="AU1554" s="3" t="s">
        <v>109</v>
      </c>
      <c r="AV1554" s="3" t="s">
        <v>109</v>
      </c>
      <c r="AW1554" s="3" t="s">
        <v>109</v>
      </c>
      <c r="AX1554" s="3" t="s">
        <v>109</v>
      </c>
      <c r="AY1554" s="3" t="s">
        <v>109</v>
      </c>
      <c r="AZ1554" s="3" t="s">
        <v>109</v>
      </c>
      <c r="BA1554" s="3" t="s">
        <v>109</v>
      </c>
      <c r="BB1554" s="3" t="s">
        <v>109</v>
      </c>
      <c r="BC1554" s="3" t="s">
        <v>109</v>
      </c>
      <c r="BD1554" s="3" t="s">
        <v>109</v>
      </c>
      <c r="BE1554" s="3" t="s">
        <v>109</v>
      </c>
      <c r="BF1554" s="3" t="s">
        <v>109</v>
      </c>
      <c r="BG1554" s="3" t="s">
        <v>109</v>
      </c>
      <c r="BH1554" s="3" t="s">
        <v>109</v>
      </c>
      <c r="BI1554" s="3" t="s">
        <v>109</v>
      </c>
      <c r="BJ1554" s="3" t="s">
        <v>109</v>
      </c>
      <c r="BK1554" s="3" t="s">
        <v>109</v>
      </c>
      <c r="BM1554" s="3" t="s">
        <v>109</v>
      </c>
      <c r="BN1554" s="3" t="s">
        <v>109</v>
      </c>
      <c r="BO1554" s="3" t="s">
        <v>109</v>
      </c>
      <c r="BP1554" s="3" t="s">
        <v>109</v>
      </c>
      <c r="BQ1554" s="3" t="s">
        <v>109</v>
      </c>
      <c r="BR1554" s="3" t="s">
        <v>109</v>
      </c>
      <c r="BS1554" s="3" t="s">
        <v>109</v>
      </c>
      <c r="BT1554" s="3" t="s">
        <v>109</v>
      </c>
      <c r="BU1554" s="3" t="s">
        <v>109</v>
      </c>
      <c r="BV1554" s="3" t="s">
        <v>109</v>
      </c>
      <c r="BW1554" s="3" t="s">
        <v>109</v>
      </c>
      <c r="BX1554" s="3" t="s">
        <v>109</v>
      </c>
      <c r="BY1554" s="3" t="s">
        <v>109</v>
      </c>
      <c r="BZ1554" s="3" t="s">
        <v>109</v>
      </c>
      <c r="CA1554" s="4">
        <v>2.2936000000000002E-2</v>
      </c>
      <c r="CB1554" s="3" t="s">
        <v>109</v>
      </c>
      <c r="CC1554" s="4">
        <v>230600</v>
      </c>
      <c r="CD1554" s="3" t="s">
        <v>109</v>
      </c>
      <c r="CE1554" s="3" t="s">
        <v>109</v>
      </c>
      <c r="CF1554" s="3" t="s">
        <v>109</v>
      </c>
      <c r="CG1554" s="3" t="s">
        <v>109</v>
      </c>
      <c r="CH1554" s="3" t="s">
        <v>6513</v>
      </c>
      <c r="CI1554" s="3" t="s">
        <v>109</v>
      </c>
      <c r="CJ1554" s="3" t="s">
        <v>109</v>
      </c>
      <c r="CK1554" s="3" t="s">
        <v>109</v>
      </c>
      <c r="CL1554" s="3" t="s">
        <v>109</v>
      </c>
      <c r="CM1554" s="3" t="s">
        <v>109</v>
      </c>
      <c r="CN1554" s="3" t="s">
        <v>109</v>
      </c>
      <c r="CO1554" s="3" t="s">
        <v>109</v>
      </c>
      <c r="CP1554" s="3" t="s">
        <v>109</v>
      </c>
      <c r="CQ1554" s="5" t="s">
        <v>126</v>
      </c>
      <c r="CR1554" s="5" t="s">
        <v>6514</v>
      </c>
      <c r="CV1554" s="21" t="s">
        <v>113</v>
      </c>
      <c r="CW1554" s="11"/>
    </row>
    <row r="1555" spans="1:101" x14ac:dyDescent="0.25">
      <c r="A1555" s="3" t="s">
        <v>6515</v>
      </c>
      <c r="B1555" s="3" t="s">
        <v>118</v>
      </c>
      <c r="C1555" s="4">
        <v>2.5474E-2</v>
      </c>
      <c r="D1555" s="3" t="s">
        <v>6516</v>
      </c>
      <c r="E1555" s="3" t="s">
        <v>4714</v>
      </c>
      <c r="F1555" s="3" t="s">
        <v>6517</v>
      </c>
      <c r="G1555" s="3" t="s">
        <v>106</v>
      </c>
      <c r="H1555" s="4">
        <v>47904</v>
      </c>
      <c r="I1555" s="3" t="s">
        <v>6172</v>
      </c>
      <c r="J1555" s="3" t="s">
        <v>6172</v>
      </c>
      <c r="K1555" s="4">
        <v>17996</v>
      </c>
      <c r="L1555" s="3" t="s">
        <v>109</v>
      </c>
      <c r="M1555" s="3" t="s">
        <v>109</v>
      </c>
      <c r="N1555" s="3" t="s">
        <v>109</v>
      </c>
      <c r="O1555" s="3" t="s">
        <v>109</v>
      </c>
      <c r="P1555" s="3" t="s">
        <v>109</v>
      </c>
      <c r="Q1555" s="11"/>
      <c r="R1555" s="8"/>
      <c r="S1555" s="3" t="s">
        <v>109</v>
      </c>
      <c r="T1555" s="3" t="s">
        <v>109</v>
      </c>
      <c r="U1555" s="3" t="s">
        <v>109</v>
      </c>
      <c r="V1555" s="3" t="s">
        <v>109</v>
      </c>
      <c r="W1555" s="3" t="s">
        <v>109</v>
      </c>
      <c r="X1555" s="3" t="s">
        <v>109</v>
      </c>
      <c r="Y1555" s="3" t="s">
        <v>109</v>
      </c>
      <c r="Z1555" s="3" t="s">
        <v>109</v>
      </c>
      <c r="AA1555" s="8"/>
      <c r="AB1555" s="3" t="s">
        <v>109</v>
      </c>
      <c r="AC1555" s="5" t="s">
        <v>111</v>
      </c>
      <c r="AD1555" s="3" t="s">
        <v>123</v>
      </c>
      <c r="AE1555" s="3" t="s">
        <v>109</v>
      </c>
      <c r="AF1555" s="4">
        <v>4</v>
      </c>
      <c r="AG1555" s="3" t="s">
        <v>109</v>
      </c>
      <c r="AH1555" s="3" t="s">
        <v>111</v>
      </c>
      <c r="AI1555" s="3" t="s">
        <v>109</v>
      </c>
      <c r="AJ1555" s="13"/>
      <c r="AN1555" s="3" t="s">
        <v>109</v>
      </c>
      <c r="AO1555" s="2"/>
      <c r="AP1555" s="3" t="s">
        <v>109</v>
      </c>
      <c r="AQ1555" s="3" t="s">
        <v>109</v>
      </c>
      <c r="AR1555" s="3" t="s">
        <v>109</v>
      </c>
      <c r="AS1555" s="3" t="s">
        <v>109</v>
      </c>
      <c r="AT1555" s="3" t="s">
        <v>109</v>
      </c>
      <c r="AU1555" s="3" t="s">
        <v>109</v>
      </c>
      <c r="AV1555" s="3" t="s">
        <v>109</v>
      </c>
      <c r="AW1555" s="3" t="s">
        <v>109</v>
      </c>
      <c r="AX1555" s="3" t="s">
        <v>109</v>
      </c>
      <c r="AY1555" s="3" t="s">
        <v>109</v>
      </c>
      <c r="AZ1555" s="3" t="s">
        <v>109</v>
      </c>
      <c r="BA1555" s="3" t="s">
        <v>109</v>
      </c>
      <c r="BB1555" s="3" t="s">
        <v>109</v>
      </c>
      <c r="BC1555" s="3" t="s">
        <v>109</v>
      </c>
      <c r="BD1555" s="3" t="s">
        <v>109</v>
      </c>
      <c r="BE1555" s="3" t="s">
        <v>109</v>
      </c>
      <c r="BF1555" s="3" t="s">
        <v>109</v>
      </c>
      <c r="BG1555" s="3" t="s">
        <v>109</v>
      </c>
      <c r="BH1555" s="3" t="s">
        <v>109</v>
      </c>
      <c r="BI1555" s="3" t="s">
        <v>109</v>
      </c>
      <c r="BJ1555" s="3" t="s">
        <v>109</v>
      </c>
      <c r="BK1555" s="3" t="s">
        <v>109</v>
      </c>
      <c r="BM1555" s="3" t="s">
        <v>109</v>
      </c>
      <c r="BN1555" s="3" t="s">
        <v>109</v>
      </c>
      <c r="BO1555" s="3" t="s">
        <v>109</v>
      </c>
      <c r="BP1555" s="3" t="s">
        <v>109</v>
      </c>
      <c r="BQ1555" s="3" t="s">
        <v>109</v>
      </c>
      <c r="BR1555" s="3" t="s">
        <v>109</v>
      </c>
      <c r="BS1555" s="3" t="s">
        <v>109</v>
      </c>
      <c r="BT1555" s="3" t="s">
        <v>109</v>
      </c>
      <c r="BU1555" s="3" t="s">
        <v>109</v>
      </c>
      <c r="BV1555" s="3" t="s">
        <v>109</v>
      </c>
      <c r="BW1555" s="3" t="s">
        <v>109</v>
      </c>
      <c r="BX1555" s="3" t="s">
        <v>109</v>
      </c>
      <c r="BY1555" s="3" t="s">
        <v>109</v>
      </c>
      <c r="BZ1555" s="3" t="s">
        <v>109</v>
      </c>
      <c r="CA1555" s="4">
        <v>2.5474E-2</v>
      </c>
      <c r="CB1555" s="3" t="s">
        <v>109</v>
      </c>
      <c r="CC1555" s="4">
        <v>305800</v>
      </c>
      <c r="CD1555" s="3" t="s">
        <v>109</v>
      </c>
      <c r="CE1555" s="3" t="s">
        <v>109</v>
      </c>
      <c r="CF1555" s="3" t="s">
        <v>109</v>
      </c>
      <c r="CG1555" s="3" t="s">
        <v>109</v>
      </c>
      <c r="CH1555" s="3" t="s">
        <v>6518</v>
      </c>
      <c r="CI1555" s="3" t="s">
        <v>109</v>
      </c>
      <c r="CJ1555" s="3" t="s">
        <v>109</v>
      </c>
      <c r="CK1555" s="3" t="s">
        <v>109</v>
      </c>
      <c r="CL1555" s="3" t="s">
        <v>109</v>
      </c>
      <c r="CM1555" s="3" t="s">
        <v>109</v>
      </c>
      <c r="CN1555" s="3" t="s">
        <v>109</v>
      </c>
      <c r="CO1555" s="3" t="s">
        <v>109</v>
      </c>
      <c r="CP1555" s="3" t="s">
        <v>109</v>
      </c>
      <c r="CQ1555" s="5" t="s">
        <v>126</v>
      </c>
      <c r="CR1555" s="5" t="s">
        <v>6519</v>
      </c>
      <c r="CV1555" s="21" t="s">
        <v>113</v>
      </c>
      <c r="CW1555" s="11"/>
    </row>
    <row r="1556" spans="1:101" x14ac:dyDescent="0.25">
      <c r="A1556" s="3" t="s">
        <v>6520</v>
      </c>
      <c r="B1556" s="3" t="s">
        <v>199</v>
      </c>
      <c r="C1556" s="4">
        <v>2.4153000000000001E-2</v>
      </c>
      <c r="D1556" s="3" t="s">
        <v>109</v>
      </c>
      <c r="E1556" s="3" t="s">
        <v>1041</v>
      </c>
      <c r="F1556" s="3" t="s">
        <v>6521</v>
      </c>
      <c r="G1556" s="3" t="s">
        <v>106</v>
      </c>
      <c r="H1556" s="9">
        <v>47909</v>
      </c>
      <c r="I1556" s="3" t="s">
        <v>6172</v>
      </c>
      <c r="J1556" s="3" t="s">
        <v>6172</v>
      </c>
      <c r="K1556" s="4">
        <v>12350</v>
      </c>
      <c r="L1556" s="3" t="s">
        <v>109</v>
      </c>
      <c r="M1556" s="3" t="s">
        <v>109</v>
      </c>
      <c r="N1556" s="3" t="s">
        <v>109</v>
      </c>
      <c r="O1556" s="3" t="s">
        <v>109</v>
      </c>
      <c r="P1556" s="3" t="s">
        <v>109</v>
      </c>
      <c r="Q1556" s="11"/>
      <c r="R1556" s="8"/>
      <c r="S1556" s="3" t="s">
        <v>109</v>
      </c>
      <c r="T1556" s="3" t="s">
        <v>109</v>
      </c>
      <c r="U1556" s="3" t="s">
        <v>109</v>
      </c>
      <c r="V1556" s="3" t="s">
        <v>109</v>
      </c>
      <c r="W1556" s="3" t="s">
        <v>109</v>
      </c>
      <c r="X1556" s="3" t="s">
        <v>109</v>
      </c>
      <c r="Y1556" s="3" t="s">
        <v>109</v>
      </c>
      <c r="Z1556" s="3" t="s">
        <v>109</v>
      </c>
      <c r="AA1556" s="4">
        <v>2000</v>
      </c>
      <c r="AB1556" s="3" t="s">
        <v>109</v>
      </c>
      <c r="AC1556" s="5" t="s">
        <v>135</v>
      </c>
      <c r="AD1556" s="3" t="s">
        <v>135</v>
      </c>
      <c r="AE1556" s="3" t="s">
        <v>109</v>
      </c>
      <c r="AF1556" s="4">
        <v>4</v>
      </c>
      <c r="AG1556" s="3" t="s">
        <v>109</v>
      </c>
      <c r="AH1556" s="3" t="s">
        <v>135</v>
      </c>
      <c r="AI1556" s="3" t="s">
        <v>109</v>
      </c>
      <c r="AJ1556" s="13"/>
      <c r="AN1556" s="3" t="s">
        <v>109</v>
      </c>
      <c r="AO1556" s="2"/>
      <c r="AP1556" s="3" t="s">
        <v>109</v>
      </c>
      <c r="AQ1556" s="3" t="s">
        <v>109</v>
      </c>
      <c r="AR1556" s="3" t="s">
        <v>109</v>
      </c>
      <c r="AS1556" s="3" t="s">
        <v>109</v>
      </c>
      <c r="AT1556" s="3" t="s">
        <v>109</v>
      </c>
      <c r="AU1556" s="3" t="s">
        <v>109</v>
      </c>
      <c r="AV1556" s="3" t="s">
        <v>109</v>
      </c>
      <c r="AW1556" s="3" t="s">
        <v>109</v>
      </c>
      <c r="AX1556" s="3" t="s">
        <v>109</v>
      </c>
      <c r="AY1556" s="3" t="s">
        <v>109</v>
      </c>
      <c r="AZ1556" s="3" t="s">
        <v>109</v>
      </c>
      <c r="BA1556" s="3" t="s">
        <v>109</v>
      </c>
      <c r="BB1556" s="3" t="s">
        <v>109</v>
      </c>
      <c r="BC1556" s="3" t="s">
        <v>109</v>
      </c>
      <c r="BD1556" s="3" t="s">
        <v>109</v>
      </c>
      <c r="BE1556" s="3" t="s">
        <v>109</v>
      </c>
      <c r="BF1556" s="3" t="s">
        <v>109</v>
      </c>
      <c r="BG1556" s="3" t="s">
        <v>109</v>
      </c>
      <c r="BH1556" s="3" t="s">
        <v>109</v>
      </c>
      <c r="BI1556" s="3" t="s">
        <v>109</v>
      </c>
      <c r="BJ1556" s="3" t="s">
        <v>109</v>
      </c>
      <c r="BK1556" s="3" t="s">
        <v>109</v>
      </c>
      <c r="BM1556" s="3" t="s">
        <v>109</v>
      </c>
      <c r="BN1556" s="3" t="s">
        <v>109</v>
      </c>
      <c r="BO1556" s="3" t="s">
        <v>109</v>
      </c>
      <c r="BP1556" s="3" t="s">
        <v>109</v>
      </c>
      <c r="BQ1556" s="3" t="s">
        <v>109</v>
      </c>
      <c r="BR1556" s="3" t="s">
        <v>109</v>
      </c>
      <c r="BS1556" s="3" t="s">
        <v>109</v>
      </c>
      <c r="BT1556" s="3" t="s">
        <v>109</v>
      </c>
      <c r="BU1556" s="3" t="s">
        <v>109</v>
      </c>
      <c r="BV1556" s="3" t="s">
        <v>109</v>
      </c>
      <c r="BW1556" s="3" t="s">
        <v>109</v>
      </c>
      <c r="BX1556" s="3" t="s">
        <v>109</v>
      </c>
      <c r="BY1556" s="3" t="s">
        <v>109</v>
      </c>
      <c r="BZ1556" s="3" t="s">
        <v>109</v>
      </c>
      <c r="CA1556" s="4">
        <v>2.4153000000000001E-2</v>
      </c>
      <c r="CB1556" s="3" t="s">
        <v>109</v>
      </c>
      <c r="CC1556" s="4">
        <v>607800</v>
      </c>
      <c r="CD1556" s="3" t="s">
        <v>109</v>
      </c>
      <c r="CE1556" s="3" t="s">
        <v>109</v>
      </c>
      <c r="CF1556" s="3" t="s">
        <v>109</v>
      </c>
      <c r="CG1556" s="3" t="s">
        <v>109</v>
      </c>
      <c r="CH1556" s="3" t="s">
        <v>6522</v>
      </c>
      <c r="CI1556" s="3" t="s">
        <v>109</v>
      </c>
      <c r="CJ1556" s="3" t="s">
        <v>109</v>
      </c>
      <c r="CK1556" s="3" t="s">
        <v>109</v>
      </c>
      <c r="CL1556" s="3" t="s">
        <v>109</v>
      </c>
      <c r="CM1556" s="3" t="s">
        <v>109</v>
      </c>
      <c r="CN1556" s="3" t="s">
        <v>109</v>
      </c>
      <c r="CO1556" s="3" t="s">
        <v>109</v>
      </c>
      <c r="CP1556" s="3" t="s">
        <v>109</v>
      </c>
      <c r="CQ1556" s="5" t="s">
        <v>113</v>
      </c>
      <c r="CR1556" s="5" t="s">
        <v>109</v>
      </c>
      <c r="CV1556" s="21" t="s">
        <v>113</v>
      </c>
      <c r="CW1556" s="11"/>
    </row>
    <row r="1557" spans="1:101" x14ac:dyDescent="0.25">
      <c r="A1557" s="3" t="s">
        <v>6523</v>
      </c>
      <c r="B1557" s="3" t="s">
        <v>118</v>
      </c>
      <c r="C1557" s="4">
        <v>2.5474E-2</v>
      </c>
      <c r="D1557" s="3" t="s">
        <v>6524</v>
      </c>
      <c r="E1557" s="3" t="s">
        <v>6525</v>
      </c>
      <c r="F1557" s="3" t="s">
        <v>6526</v>
      </c>
      <c r="G1557" s="3" t="s">
        <v>106</v>
      </c>
      <c r="H1557" s="9">
        <v>47904</v>
      </c>
      <c r="I1557" s="3" t="s">
        <v>6172</v>
      </c>
      <c r="J1557" s="3" t="s">
        <v>6172</v>
      </c>
      <c r="K1557" s="4">
        <v>10143</v>
      </c>
      <c r="L1557" s="3" t="s">
        <v>109</v>
      </c>
      <c r="M1557" s="3" t="s">
        <v>109</v>
      </c>
      <c r="N1557" s="3" t="s">
        <v>109</v>
      </c>
      <c r="O1557" s="3" t="s">
        <v>109</v>
      </c>
      <c r="P1557" s="3" t="s">
        <v>6527</v>
      </c>
      <c r="Q1557" s="11"/>
      <c r="R1557" s="8"/>
      <c r="S1557" s="3" t="s">
        <v>109</v>
      </c>
      <c r="T1557" s="3" t="s">
        <v>109</v>
      </c>
      <c r="U1557" s="3" t="s">
        <v>109</v>
      </c>
      <c r="V1557" s="3" t="s">
        <v>109</v>
      </c>
      <c r="W1557" s="3" t="s">
        <v>109</v>
      </c>
      <c r="X1557" s="3" t="s">
        <v>109</v>
      </c>
      <c r="Y1557" s="3" t="s">
        <v>109</v>
      </c>
      <c r="Z1557" s="3" t="s">
        <v>109</v>
      </c>
      <c r="AA1557" s="4">
        <v>1927</v>
      </c>
      <c r="AB1557" s="3" t="s">
        <v>109</v>
      </c>
      <c r="AC1557" s="5" t="s">
        <v>111</v>
      </c>
      <c r="AD1557" s="3" t="s">
        <v>111</v>
      </c>
      <c r="AE1557" s="3" t="s">
        <v>109</v>
      </c>
      <c r="AF1557" s="4">
        <v>2</v>
      </c>
      <c r="AG1557" s="3" t="s">
        <v>109</v>
      </c>
      <c r="AH1557" s="3" t="s">
        <v>111</v>
      </c>
      <c r="AI1557" s="3" t="s">
        <v>109</v>
      </c>
      <c r="AJ1557" s="13"/>
      <c r="AN1557" s="3" t="s">
        <v>109</v>
      </c>
      <c r="AO1557" s="2"/>
      <c r="AP1557" s="3" t="s">
        <v>109</v>
      </c>
      <c r="AQ1557" s="3" t="s">
        <v>109</v>
      </c>
      <c r="AR1557" s="3" t="s">
        <v>109</v>
      </c>
      <c r="AS1557" s="3" t="s">
        <v>109</v>
      </c>
      <c r="AT1557" s="3" t="s">
        <v>109</v>
      </c>
      <c r="AU1557" s="3" t="s">
        <v>109</v>
      </c>
      <c r="AV1557" s="3" t="s">
        <v>109</v>
      </c>
      <c r="AW1557" s="3" t="s">
        <v>109</v>
      </c>
      <c r="AX1557" s="3" t="s">
        <v>109</v>
      </c>
      <c r="AY1557" s="3" t="s">
        <v>109</v>
      </c>
      <c r="AZ1557" s="3" t="s">
        <v>109</v>
      </c>
      <c r="BA1557" s="3" t="s">
        <v>109</v>
      </c>
      <c r="BB1557" s="3" t="s">
        <v>109</v>
      </c>
      <c r="BC1557" s="3" t="s">
        <v>109</v>
      </c>
      <c r="BD1557" s="3" t="s">
        <v>109</v>
      </c>
      <c r="BE1557" s="3" t="s">
        <v>109</v>
      </c>
      <c r="BF1557" s="3" t="s">
        <v>109</v>
      </c>
      <c r="BG1557" s="3" t="s">
        <v>109</v>
      </c>
      <c r="BH1557" s="3" t="s">
        <v>109</v>
      </c>
      <c r="BI1557" s="3" t="s">
        <v>109</v>
      </c>
      <c r="BJ1557" s="3" t="s">
        <v>109</v>
      </c>
      <c r="BK1557" s="3" t="s">
        <v>109</v>
      </c>
      <c r="BM1557" s="3" t="s">
        <v>109</v>
      </c>
      <c r="BN1557" s="3" t="s">
        <v>109</v>
      </c>
      <c r="BO1557" s="3" t="s">
        <v>109</v>
      </c>
      <c r="BP1557" s="3" t="s">
        <v>109</v>
      </c>
      <c r="BQ1557" s="3" t="s">
        <v>109</v>
      </c>
      <c r="BR1557" s="3" t="s">
        <v>109</v>
      </c>
      <c r="BS1557" s="3" t="s">
        <v>109</v>
      </c>
      <c r="BT1557" s="3" t="s">
        <v>109</v>
      </c>
      <c r="BU1557" s="3" t="s">
        <v>109</v>
      </c>
      <c r="BV1557" s="3" t="s">
        <v>109</v>
      </c>
      <c r="BW1557" s="3" t="s">
        <v>109</v>
      </c>
      <c r="BX1557" s="3" t="s">
        <v>109</v>
      </c>
      <c r="BY1557" s="3" t="s">
        <v>109</v>
      </c>
      <c r="BZ1557" s="3" t="s">
        <v>109</v>
      </c>
      <c r="CA1557" s="4">
        <v>2.5474E-2</v>
      </c>
      <c r="CB1557" s="3" t="s">
        <v>109</v>
      </c>
      <c r="CC1557" s="4">
        <v>295000</v>
      </c>
      <c r="CD1557" s="3" t="s">
        <v>109</v>
      </c>
      <c r="CE1557" s="3" t="s">
        <v>109</v>
      </c>
      <c r="CF1557" s="3" t="s">
        <v>109</v>
      </c>
      <c r="CG1557" s="3" t="s">
        <v>109</v>
      </c>
      <c r="CH1557" s="3" t="s">
        <v>6528</v>
      </c>
      <c r="CI1557" s="3" t="s">
        <v>109</v>
      </c>
      <c r="CJ1557" s="3" t="s">
        <v>109</v>
      </c>
      <c r="CK1557" s="3" t="s">
        <v>109</v>
      </c>
      <c r="CL1557" s="3" t="s">
        <v>109</v>
      </c>
      <c r="CM1557" s="3" t="s">
        <v>109</v>
      </c>
      <c r="CN1557" s="3" t="s">
        <v>109</v>
      </c>
      <c r="CO1557" s="3" t="s">
        <v>109</v>
      </c>
      <c r="CP1557" s="3" t="s">
        <v>109</v>
      </c>
      <c r="CQ1557" s="5" t="s">
        <v>126</v>
      </c>
      <c r="CR1557" s="5" t="s">
        <v>6529</v>
      </c>
      <c r="CV1557" s="21" t="s">
        <v>113</v>
      </c>
      <c r="CW1557" s="11"/>
    </row>
    <row r="1558" spans="1:101" x14ac:dyDescent="0.25">
      <c r="A1558" s="3" t="s">
        <v>6530</v>
      </c>
      <c r="B1558" s="3" t="s">
        <v>118</v>
      </c>
      <c r="C1558" s="4">
        <v>2.5474E-2</v>
      </c>
      <c r="D1558" s="3" t="s">
        <v>6531</v>
      </c>
      <c r="E1558" s="3" t="s">
        <v>3989</v>
      </c>
      <c r="F1558" s="3" t="s">
        <v>6532</v>
      </c>
      <c r="G1558" s="3" t="s">
        <v>106</v>
      </c>
      <c r="H1558" s="9">
        <v>47904</v>
      </c>
      <c r="I1558" s="3" t="s">
        <v>6172</v>
      </c>
      <c r="J1558" s="3" t="s">
        <v>6172</v>
      </c>
      <c r="K1558" s="4">
        <v>10450</v>
      </c>
      <c r="L1558" s="3" t="s">
        <v>109</v>
      </c>
      <c r="M1558" s="3" t="s">
        <v>109</v>
      </c>
      <c r="N1558" s="3" t="s">
        <v>109</v>
      </c>
      <c r="O1558" s="3" t="s">
        <v>109</v>
      </c>
      <c r="P1558" s="3" t="s">
        <v>109</v>
      </c>
      <c r="Q1558" s="11"/>
      <c r="R1558" s="8"/>
      <c r="S1558" s="3" t="s">
        <v>109</v>
      </c>
      <c r="T1558" s="3" t="s">
        <v>109</v>
      </c>
      <c r="U1558" s="3" t="s">
        <v>109</v>
      </c>
      <c r="V1558" s="3" t="s">
        <v>109</v>
      </c>
      <c r="W1558" s="3" t="s">
        <v>109</v>
      </c>
      <c r="X1558" s="3" t="s">
        <v>109</v>
      </c>
      <c r="Y1558" s="3" t="s">
        <v>109</v>
      </c>
      <c r="Z1558" s="3" t="s">
        <v>109</v>
      </c>
      <c r="AA1558" s="4">
        <v>1978</v>
      </c>
      <c r="AB1558" s="3" t="s">
        <v>109</v>
      </c>
      <c r="AC1558" s="5" t="s">
        <v>123</v>
      </c>
      <c r="AD1558" s="3" t="s">
        <v>123</v>
      </c>
      <c r="AE1558" s="3" t="s">
        <v>109</v>
      </c>
      <c r="AF1558" s="4">
        <v>2</v>
      </c>
      <c r="AG1558" s="3" t="s">
        <v>109</v>
      </c>
      <c r="AH1558" s="3" t="s">
        <v>111</v>
      </c>
      <c r="AI1558" s="3" t="s">
        <v>109</v>
      </c>
      <c r="AJ1558" s="13"/>
      <c r="AN1558" s="3" t="s">
        <v>109</v>
      </c>
      <c r="AO1558" s="2"/>
      <c r="AP1558" s="3" t="s">
        <v>109</v>
      </c>
      <c r="AQ1558" s="3" t="s">
        <v>109</v>
      </c>
      <c r="AR1558" s="3" t="s">
        <v>109</v>
      </c>
      <c r="AS1558" s="3" t="s">
        <v>109</v>
      </c>
      <c r="AT1558" s="3" t="s">
        <v>109</v>
      </c>
      <c r="AU1558" s="3" t="s">
        <v>109</v>
      </c>
      <c r="AV1558" s="3" t="s">
        <v>109</v>
      </c>
      <c r="AW1558" s="3" t="s">
        <v>109</v>
      </c>
      <c r="AX1558" s="3" t="s">
        <v>109</v>
      </c>
      <c r="AY1558" s="3" t="s">
        <v>109</v>
      </c>
      <c r="AZ1558" s="3" t="s">
        <v>109</v>
      </c>
      <c r="BA1558" s="3" t="s">
        <v>109</v>
      </c>
      <c r="BB1558" s="3" t="s">
        <v>109</v>
      </c>
      <c r="BC1558" s="3" t="s">
        <v>109</v>
      </c>
      <c r="BD1558" s="3" t="s">
        <v>109</v>
      </c>
      <c r="BE1558" s="3" t="s">
        <v>109</v>
      </c>
      <c r="BF1558" s="3" t="s">
        <v>109</v>
      </c>
      <c r="BG1558" s="3" t="s">
        <v>109</v>
      </c>
      <c r="BH1558" s="3" t="s">
        <v>109</v>
      </c>
      <c r="BI1558" s="3" t="s">
        <v>109</v>
      </c>
      <c r="BJ1558" s="3" t="s">
        <v>109</v>
      </c>
      <c r="BK1558" s="3" t="s">
        <v>109</v>
      </c>
      <c r="BM1558" s="3" t="s">
        <v>109</v>
      </c>
      <c r="BN1558" s="3" t="s">
        <v>109</v>
      </c>
      <c r="BO1558" s="3" t="s">
        <v>109</v>
      </c>
      <c r="BP1558" s="3" t="s">
        <v>109</v>
      </c>
      <c r="BQ1558" s="3" t="s">
        <v>109</v>
      </c>
      <c r="BR1558" s="3" t="s">
        <v>109</v>
      </c>
      <c r="BS1558" s="3" t="s">
        <v>109</v>
      </c>
      <c r="BT1558" s="3" t="s">
        <v>109</v>
      </c>
      <c r="BU1558" s="3" t="s">
        <v>109</v>
      </c>
      <c r="BV1558" s="3" t="s">
        <v>109</v>
      </c>
      <c r="BW1558" s="3" t="s">
        <v>109</v>
      </c>
      <c r="BX1558" s="3" t="s">
        <v>109</v>
      </c>
      <c r="BY1558" s="3" t="s">
        <v>109</v>
      </c>
      <c r="BZ1558" s="3" t="s">
        <v>109</v>
      </c>
      <c r="CA1558" s="4">
        <v>2.5474E-2</v>
      </c>
      <c r="CB1558" s="3" t="s">
        <v>109</v>
      </c>
      <c r="CC1558" s="4">
        <v>212000</v>
      </c>
      <c r="CD1558" s="3" t="s">
        <v>109</v>
      </c>
      <c r="CE1558" s="3" t="s">
        <v>109</v>
      </c>
      <c r="CF1558" s="3" t="s">
        <v>109</v>
      </c>
      <c r="CG1558" s="3" t="s">
        <v>109</v>
      </c>
      <c r="CH1558" s="3" t="s">
        <v>6533</v>
      </c>
      <c r="CI1558" s="3" t="s">
        <v>109</v>
      </c>
      <c r="CJ1558" s="3" t="s">
        <v>109</v>
      </c>
      <c r="CK1558" s="3" t="s">
        <v>109</v>
      </c>
      <c r="CL1558" s="3" t="s">
        <v>109</v>
      </c>
      <c r="CM1558" s="3" t="s">
        <v>109</v>
      </c>
      <c r="CN1558" s="3" t="s">
        <v>109</v>
      </c>
      <c r="CO1558" s="3" t="s">
        <v>109</v>
      </c>
      <c r="CP1558" s="3" t="s">
        <v>109</v>
      </c>
      <c r="CQ1558" s="5" t="s">
        <v>126</v>
      </c>
      <c r="CR1558" s="5" t="s">
        <v>6534</v>
      </c>
      <c r="CV1558" s="21" t="s">
        <v>113</v>
      </c>
      <c r="CW1558" s="11"/>
    </row>
    <row r="1559" spans="1:101" x14ac:dyDescent="0.25">
      <c r="A1559" s="3" t="s">
        <v>6535</v>
      </c>
      <c r="B1559" s="3" t="s">
        <v>118</v>
      </c>
      <c r="C1559" s="4">
        <v>2.5474E-2</v>
      </c>
      <c r="D1559" s="3" t="s">
        <v>6536</v>
      </c>
      <c r="E1559" s="3" t="s">
        <v>6537</v>
      </c>
      <c r="F1559" s="3" t="s">
        <v>6538</v>
      </c>
      <c r="G1559" s="3" t="s">
        <v>106</v>
      </c>
      <c r="H1559" s="4">
        <v>47901</v>
      </c>
      <c r="I1559" s="3" t="s">
        <v>6172</v>
      </c>
      <c r="J1559" s="3" t="s">
        <v>6172</v>
      </c>
      <c r="K1559" s="4">
        <v>8278</v>
      </c>
      <c r="L1559" s="3" t="s">
        <v>109</v>
      </c>
      <c r="M1559" s="3" t="s">
        <v>109</v>
      </c>
      <c r="N1559" s="3" t="s">
        <v>109</v>
      </c>
      <c r="O1559" s="3" t="s">
        <v>109</v>
      </c>
      <c r="P1559" s="3" t="s">
        <v>109</v>
      </c>
      <c r="Q1559" s="11"/>
      <c r="R1559" s="8"/>
      <c r="S1559" s="3" t="s">
        <v>109</v>
      </c>
      <c r="T1559" s="3" t="s">
        <v>109</v>
      </c>
      <c r="U1559" s="3" t="s">
        <v>109</v>
      </c>
      <c r="V1559" s="3" t="s">
        <v>109</v>
      </c>
      <c r="W1559" s="3" t="s">
        <v>109</v>
      </c>
      <c r="X1559" s="3" t="s">
        <v>109</v>
      </c>
      <c r="Y1559" s="3" t="s">
        <v>109</v>
      </c>
      <c r="Z1559" s="3" t="s">
        <v>109</v>
      </c>
      <c r="AA1559" s="8"/>
      <c r="AB1559" s="3" t="s">
        <v>109</v>
      </c>
      <c r="AC1559" s="5" t="s">
        <v>135</v>
      </c>
      <c r="AD1559" s="3" t="s">
        <v>135</v>
      </c>
      <c r="AE1559" s="3" t="s">
        <v>109</v>
      </c>
      <c r="AF1559" s="4">
        <v>4</v>
      </c>
      <c r="AG1559" s="3" t="s">
        <v>109</v>
      </c>
      <c r="AH1559" s="3" t="s">
        <v>135</v>
      </c>
      <c r="AI1559" s="3" t="s">
        <v>109</v>
      </c>
      <c r="AJ1559" s="13"/>
      <c r="AN1559" s="3" t="s">
        <v>109</v>
      </c>
      <c r="AO1559" s="2"/>
      <c r="AP1559" s="3" t="s">
        <v>109</v>
      </c>
      <c r="AQ1559" s="3" t="s">
        <v>109</v>
      </c>
      <c r="AR1559" s="3" t="s">
        <v>109</v>
      </c>
      <c r="AS1559" s="3" t="s">
        <v>109</v>
      </c>
      <c r="AT1559" s="3" t="s">
        <v>109</v>
      </c>
      <c r="AU1559" s="3" t="s">
        <v>109</v>
      </c>
      <c r="AV1559" s="3" t="s">
        <v>109</v>
      </c>
      <c r="AW1559" s="3" t="s">
        <v>109</v>
      </c>
      <c r="AX1559" s="3" t="s">
        <v>109</v>
      </c>
      <c r="AY1559" s="3" t="s">
        <v>109</v>
      </c>
      <c r="AZ1559" s="3" t="s">
        <v>109</v>
      </c>
      <c r="BA1559" s="3" t="s">
        <v>109</v>
      </c>
      <c r="BB1559" s="3" t="s">
        <v>109</v>
      </c>
      <c r="BC1559" s="3" t="s">
        <v>109</v>
      </c>
      <c r="BD1559" s="3" t="s">
        <v>109</v>
      </c>
      <c r="BE1559" s="3" t="s">
        <v>109</v>
      </c>
      <c r="BF1559" s="3" t="s">
        <v>109</v>
      </c>
      <c r="BG1559" s="3" t="s">
        <v>109</v>
      </c>
      <c r="BH1559" s="3" t="s">
        <v>109</v>
      </c>
      <c r="BI1559" s="3" t="s">
        <v>109</v>
      </c>
      <c r="BJ1559" s="3" t="s">
        <v>109</v>
      </c>
      <c r="BK1559" s="3" t="s">
        <v>109</v>
      </c>
      <c r="BM1559" s="3" t="s">
        <v>109</v>
      </c>
      <c r="BN1559" s="3" t="s">
        <v>109</v>
      </c>
      <c r="BO1559" s="3" t="s">
        <v>109</v>
      </c>
      <c r="BP1559" s="3" t="s">
        <v>109</v>
      </c>
      <c r="BQ1559" s="3" t="s">
        <v>109</v>
      </c>
      <c r="BR1559" s="3" t="s">
        <v>109</v>
      </c>
      <c r="BS1559" s="3" t="s">
        <v>109</v>
      </c>
      <c r="BT1559" s="3" t="s">
        <v>109</v>
      </c>
      <c r="BU1559" s="3" t="s">
        <v>109</v>
      </c>
      <c r="BV1559" s="3" t="s">
        <v>109</v>
      </c>
      <c r="BW1559" s="3" t="s">
        <v>109</v>
      </c>
      <c r="BX1559" s="3" t="s">
        <v>109</v>
      </c>
      <c r="BY1559" s="3" t="s">
        <v>109</v>
      </c>
      <c r="BZ1559" s="3" t="s">
        <v>109</v>
      </c>
      <c r="CA1559" s="4">
        <v>2.5474E-2</v>
      </c>
      <c r="CB1559" s="3" t="s">
        <v>109</v>
      </c>
      <c r="CC1559" s="4">
        <v>399400</v>
      </c>
      <c r="CD1559" s="3" t="s">
        <v>109</v>
      </c>
      <c r="CE1559" s="3" t="s">
        <v>109</v>
      </c>
      <c r="CF1559" s="3" t="s">
        <v>109</v>
      </c>
      <c r="CG1559" s="3" t="s">
        <v>109</v>
      </c>
      <c r="CH1559" s="3" t="s">
        <v>6539</v>
      </c>
      <c r="CI1559" s="3" t="s">
        <v>109</v>
      </c>
      <c r="CJ1559" s="3" t="s">
        <v>109</v>
      </c>
      <c r="CK1559" s="3" t="s">
        <v>109</v>
      </c>
      <c r="CL1559" s="3" t="s">
        <v>109</v>
      </c>
      <c r="CM1559" s="3" t="s">
        <v>109</v>
      </c>
      <c r="CN1559" s="3" t="s">
        <v>109</v>
      </c>
      <c r="CO1559" s="3" t="s">
        <v>109</v>
      </c>
      <c r="CP1559" s="3" t="s">
        <v>109</v>
      </c>
      <c r="CQ1559" s="5" t="s">
        <v>126</v>
      </c>
      <c r="CR1559" s="5" t="s">
        <v>6540</v>
      </c>
      <c r="CV1559" s="21" t="s">
        <v>113</v>
      </c>
      <c r="CW1559" s="11"/>
    </row>
    <row r="1560" spans="1:101" x14ac:dyDescent="0.25">
      <c r="A1560" s="3" t="s">
        <v>6541</v>
      </c>
      <c r="B1560" s="3" t="s">
        <v>185</v>
      </c>
      <c r="C1560" s="4">
        <v>1.0599000000000001E-2</v>
      </c>
      <c r="D1560" s="3" t="s">
        <v>109</v>
      </c>
      <c r="E1560" s="3" t="s">
        <v>6542</v>
      </c>
      <c r="F1560" s="3" t="s">
        <v>6543</v>
      </c>
      <c r="G1560" s="3" t="s">
        <v>133</v>
      </c>
      <c r="H1560" s="9">
        <v>47906</v>
      </c>
      <c r="I1560" s="3" t="s">
        <v>6172</v>
      </c>
      <c r="J1560" s="3" t="s">
        <v>6172</v>
      </c>
      <c r="K1560" s="4">
        <v>984</v>
      </c>
      <c r="L1560" s="3" t="s">
        <v>109</v>
      </c>
      <c r="M1560" s="3" t="s">
        <v>109</v>
      </c>
      <c r="N1560" s="3" t="s">
        <v>109</v>
      </c>
      <c r="O1560" s="3" t="s">
        <v>109</v>
      </c>
      <c r="P1560" s="3" t="s">
        <v>109</v>
      </c>
      <c r="Q1560" s="11"/>
      <c r="R1560" s="8"/>
      <c r="S1560" s="3" t="s">
        <v>109</v>
      </c>
      <c r="T1560" s="3" t="s">
        <v>109</v>
      </c>
      <c r="U1560" s="3" t="s">
        <v>109</v>
      </c>
      <c r="V1560" s="3" t="s">
        <v>109</v>
      </c>
      <c r="W1560" s="3" t="s">
        <v>109</v>
      </c>
      <c r="X1560" s="3" t="s">
        <v>109</v>
      </c>
      <c r="Y1560" s="3" t="s">
        <v>109</v>
      </c>
      <c r="Z1560" s="3" t="s">
        <v>109</v>
      </c>
      <c r="AA1560" s="4">
        <v>1940</v>
      </c>
      <c r="AB1560" s="3" t="s">
        <v>109</v>
      </c>
      <c r="AC1560" s="5" t="s">
        <v>111</v>
      </c>
      <c r="AD1560" s="3" t="s">
        <v>111</v>
      </c>
      <c r="AE1560" s="3" t="s">
        <v>109</v>
      </c>
      <c r="AF1560" s="4">
        <v>2</v>
      </c>
      <c r="AG1560" s="3" t="s">
        <v>109</v>
      </c>
      <c r="AH1560" s="3" t="s">
        <v>123</v>
      </c>
      <c r="AI1560" s="3" t="s">
        <v>109</v>
      </c>
      <c r="AJ1560" s="13"/>
      <c r="AN1560" s="3" t="s">
        <v>109</v>
      </c>
      <c r="AO1560" s="2"/>
      <c r="AP1560" s="3" t="s">
        <v>109</v>
      </c>
      <c r="AQ1560" s="3" t="s">
        <v>109</v>
      </c>
      <c r="AR1560" s="3" t="s">
        <v>109</v>
      </c>
      <c r="AS1560" s="3" t="s">
        <v>109</v>
      </c>
      <c r="AT1560" s="3" t="s">
        <v>109</v>
      </c>
      <c r="AU1560" s="3" t="s">
        <v>109</v>
      </c>
      <c r="AV1560" s="3" t="s">
        <v>109</v>
      </c>
      <c r="AW1560" s="3" t="s">
        <v>109</v>
      </c>
      <c r="AX1560" s="3" t="s">
        <v>109</v>
      </c>
      <c r="AY1560" s="3" t="s">
        <v>109</v>
      </c>
      <c r="AZ1560" s="3" t="s">
        <v>109</v>
      </c>
      <c r="BA1560" s="3" t="s">
        <v>109</v>
      </c>
      <c r="BB1560" s="3" t="s">
        <v>109</v>
      </c>
      <c r="BC1560" s="3" t="s">
        <v>109</v>
      </c>
      <c r="BD1560" s="3" t="s">
        <v>109</v>
      </c>
      <c r="BE1560" s="3" t="s">
        <v>109</v>
      </c>
      <c r="BF1560" s="3" t="s">
        <v>109</v>
      </c>
      <c r="BG1560" s="3" t="s">
        <v>109</v>
      </c>
      <c r="BH1560" s="3" t="s">
        <v>109</v>
      </c>
      <c r="BI1560" s="3" t="s">
        <v>109</v>
      </c>
      <c r="BJ1560" s="3" t="s">
        <v>109</v>
      </c>
      <c r="BK1560" s="3" t="s">
        <v>109</v>
      </c>
      <c r="BM1560" s="3" t="s">
        <v>109</v>
      </c>
      <c r="BN1560" s="3" t="s">
        <v>109</v>
      </c>
      <c r="BO1560" s="3" t="s">
        <v>109</v>
      </c>
      <c r="BP1560" s="3" t="s">
        <v>109</v>
      </c>
      <c r="BQ1560" s="3" t="s">
        <v>109</v>
      </c>
      <c r="BR1560" s="3" t="s">
        <v>109</v>
      </c>
      <c r="BS1560" s="3" t="s">
        <v>109</v>
      </c>
      <c r="BT1560" s="3" t="s">
        <v>109</v>
      </c>
      <c r="BU1560" s="3" t="s">
        <v>109</v>
      </c>
      <c r="BV1560" s="3" t="s">
        <v>109</v>
      </c>
      <c r="BW1560" s="3" t="s">
        <v>109</v>
      </c>
      <c r="BX1560" s="3" t="s">
        <v>109</v>
      </c>
      <c r="BY1560" s="3" t="s">
        <v>109</v>
      </c>
      <c r="BZ1560" s="3" t="s">
        <v>109</v>
      </c>
      <c r="CA1560" s="4">
        <v>1.0599000000000001E-2</v>
      </c>
      <c r="CB1560" s="3" t="s">
        <v>109</v>
      </c>
      <c r="CC1560" s="4">
        <v>28500</v>
      </c>
      <c r="CD1560" s="3" t="s">
        <v>109</v>
      </c>
      <c r="CE1560" s="3" t="s">
        <v>109</v>
      </c>
      <c r="CF1560" s="3" t="s">
        <v>109</v>
      </c>
      <c r="CG1560" s="3" t="s">
        <v>109</v>
      </c>
      <c r="CH1560" s="3" t="s">
        <v>109</v>
      </c>
      <c r="CI1560" s="3" t="s">
        <v>109</v>
      </c>
      <c r="CJ1560" s="3" t="s">
        <v>109</v>
      </c>
      <c r="CK1560" s="3" t="s">
        <v>109</v>
      </c>
      <c r="CL1560" s="3" t="s">
        <v>109</v>
      </c>
      <c r="CM1560" s="3" t="s">
        <v>109</v>
      </c>
      <c r="CN1560" s="3" t="s">
        <v>109</v>
      </c>
      <c r="CO1560" s="3" t="s">
        <v>109</v>
      </c>
      <c r="CP1560" s="3" t="s">
        <v>109</v>
      </c>
      <c r="CQ1560" s="5" t="s">
        <v>126</v>
      </c>
      <c r="CR1560" s="5" t="s">
        <v>6544</v>
      </c>
      <c r="CV1560" s="21" t="s">
        <v>113</v>
      </c>
      <c r="CW1560" s="11"/>
    </row>
    <row r="1561" spans="1:101" x14ac:dyDescent="0.25">
      <c r="A1561" s="3" t="s">
        <v>6545</v>
      </c>
      <c r="B1561" s="3" t="s">
        <v>118</v>
      </c>
      <c r="C1561" s="4">
        <v>2.5474E-2</v>
      </c>
      <c r="D1561" s="3" t="s">
        <v>109</v>
      </c>
      <c r="E1561" s="3" t="s">
        <v>269</v>
      </c>
      <c r="F1561" s="3" t="s">
        <v>6546</v>
      </c>
      <c r="G1561" s="3" t="s">
        <v>106</v>
      </c>
      <c r="H1561" s="9">
        <v>47901</v>
      </c>
      <c r="I1561" s="3" t="s">
        <v>6172</v>
      </c>
      <c r="J1561" s="3" t="s">
        <v>6172</v>
      </c>
      <c r="K1561" s="4">
        <v>3444</v>
      </c>
      <c r="L1561" s="3" t="s">
        <v>109</v>
      </c>
      <c r="M1561" s="3" t="s">
        <v>109</v>
      </c>
      <c r="N1561" s="3" t="s">
        <v>109</v>
      </c>
      <c r="O1561" s="3" t="s">
        <v>109</v>
      </c>
      <c r="P1561" s="3" t="s">
        <v>109</v>
      </c>
      <c r="Q1561" s="11"/>
      <c r="R1561" s="8"/>
      <c r="S1561" s="3" t="s">
        <v>109</v>
      </c>
      <c r="T1561" s="3" t="s">
        <v>109</v>
      </c>
      <c r="U1561" s="3" t="s">
        <v>109</v>
      </c>
      <c r="V1561" s="3" t="s">
        <v>109</v>
      </c>
      <c r="W1561" s="3" t="s">
        <v>109</v>
      </c>
      <c r="X1561" s="3" t="s">
        <v>109</v>
      </c>
      <c r="Y1561" s="3" t="s">
        <v>109</v>
      </c>
      <c r="Z1561" s="3" t="s">
        <v>109</v>
      </c>
      <c r="AA1561" s="4">
        <v>1940</v>
      </c>
      <c r="AB1561" s="3" t="s">
        <v>109</v>
      </c>
      <c r="AC1561" s="5" t="s">
        <v>123</v>
      </c>
      <c r="AD1561" s="3" t="s">
        <v>111</v>
      </c>
      <c r="AE1561" s="3" t="s">
        <v>109</v>
      </c>
      <c r="AF1561" s="4">
        <v>2</v>
      </c>
      <c r="AG1561" s="3" t="s">
        <v>109</v>
      </c>
      <c r="AH1561" s="3" t="s">
        <v>123</v>
      </c>
      <c r="AI1561" s="3" t="s">
        <v>109</v>
      </c>
      <c r="AJ1561" s="13"/>
      <c r="AN1561" s="3" t="s">
        <v>109</v>
      </c>
      <c r="AO1561" s="2"/>
      <c r="AP1561" s="3" t="s">
        <v>109</v>
      </c>
      <c r="AQ1561" s="3" t="s">
        <v>109</v>
      </c>
      <c r="AR1561" s="3" t="s">
        <v>109</v>
      </c>
      <c r="AS1561" s="3" t="s">
        <v>109</v>
      </c>
      <c r="AT1561" s="3" t="s">
        <v>109</v>
      </c>
      <c r="AU1561" s="3" t="s">
        <v>109</v>
      </c>
      <c r="AV1561" s="3" t="s">
        <v>109</v>
      </c>
      <c r="AW1561" s="3" t="s">
        <v>109</v>
      </c>
      <c r="AX1561" s="3" t="s">
        <v>109</v>
      </c>
      <c r="AY1561" s="3" t="s">
        <v>109</v>
      </c>
      <c r="AZ1561" s="3" t="s">
        <v>109</v>
      </c>
      <c r="BA1561" s="3" t="s">
        <v>109</v>
      </c>
      <c r="BB1561" s="3" t="s">
        <v>109</v>
      </c>
      <c r="BC1561" s="3" t="s">
        <v>109</v>
      </c>
      <c r="BD1561" s="3" t="s">
        <v>109</v>
      </c>
      <c r="BE1561" s="3" t="s">
        <v>109</v>
      </c>
      <c r="BF1561" s="3" t="s">
        <v>109</v>
      </c>
      <c r="BG1561" s="3" t="s">
        <v>109</v>
      </c>
      <c r="BH1561" s="3" t="s">
        <v>109</v>
      </c>
      <c r="BI1561" s="3" t="s">
        <v>109</v>
      </c>
      <c r="BJ1561" s="3" t="s">
        <v>109</v>
      </c>
      <c r="BK1561" s="3" t="s">
        <v>109</v>
      </c>
      <c r="BM1561" s="3" t="s">
        <v>109</v>
      </c>
      <c r="BN1561" s="3" t="s">
        <v>109</v>
      </c>
      <c r="BO1561" s="3" t="s">
        <v>109</v>
      </c>
      <c r="BP1561" s="3" t="s">
        <v>109</v>
      </c>
      <c r="BQ1561" s="3" t="s">
        <v>109</v>
      </c>
      <c r="BR1561" s="3" t="s">
        <v>109</v>
      </c>
      <c r="BS1561" s="3" t="s">
        <v>109</v>
      </c>
      <c r="BT1561" s="3" t="s">
        <v>109</v>
      </c>
      <c r="BU1561" s="3" t="s">
        <v>109</v>
      </c>
      <c r="BV1561" s="3" t="s">
        <v>109</v>
      </c>
      <c r="BW1561" s="3" t="s">
        <v>109</v>
      </c>
      <c r="BX1561" s="3" t="s">
        <v>109</v>
      </c>
      <c r="BY1561" s="3" t="s">
        <v>109</v>
      </c>
      <c r="BZ1561" s="3" t="s">
        <v>109</v>
      </c>
      <c r="CA1561" s="4">
        <v>2.5474E-2</v>
      </c>
      <c r="CB1561" s="3" t="s">
        <v>109</v>
      </c>
      <c r="CC1561" s="4">
        <v>69900</v>
      </c>
      <c r="CD1561" s="3" t="s">
        <v>109</v>
      </c>
      <c r="CE1561" s="3" t="s">
        <v>109</v>
      </c>
      <c r="CF1561" s="3" t="s">
        <v>109</v>
      </c>
      <c r="CG1561" s="3" t="s">
        <v>109</v>
      </c>
      <c r="CH1561" s="3" t="s">
        <v>109</v>
      </c>
      <c r="CI1561" s="3" t="s">
        <v>109</v>
      </c>
      <c r="CJ1561" s="3" t="s">
        <v>109</v>
      </c>
      <c r="CK1561" s="3" t="s">
        <v>109</v>
      </c>
      <c r="CL1561" s="3" t="s">
        <v>109</v>
      </c>
      <c r="CM1561" s="3" t="s">
        <v>109</v>
      </c>
      <c r="CN1561" s="3" t="s">
        <v>109</v>
      </c>
      <c r="CO1561" s="3" t="s">
        <v>109</v>
      </c>
      <c r="CP1561" s="3" t="s">
        <v>109</v>
      </c>
      <c r="CQ1561" s="5" t="s">
        <v>113</v>
      </c>
      <c r="CR1561" s="5" t="s">
        <v>109</v>
      </c>
      <c r="CV1561" s="21" t="s">
        <v>113</v>
      </c>
      <c r="CW1561" s="11"/>
    </row>
    <row r="1562" spans="1:101" x14ac:dyDescent="0.25">
      <c r="A1562" s="3" t="s">
        <v>6547</v>
      </c>
      <c r="B1562" s="3" t="s">
        <v>118</v>
      </c>
      <c r="C1562" s="4">
        <v>2.5474E-2</v>
      </c>
      <c r="D1562" s="3" t="s">
        <v>6548</v>
      </c>
      <c r="E1562" s="3" t="s">
        <v>6549</v>
      </c>
      <c r="F1562" s="3" t="s">
        <v>6550</v>
      </c>
      <c r="G1562" s="3" t="s">
        <v>106</v>
      </c>
      <c r="H1562" s="9">
        <v>47905</v>
      </c>
      <c r="I1562" s="3" t="s">
        <v>6172</v>
      </c>
      <c r="J1562" s="3" t="s">
        <v>6172</v>
      </c>
      <c r="K1562" s="4">
        <v>4992</v>
      </c>
      <c r="L1562" s="3" t="s">
        <v>109</v>
      </c>
      <c r="M1562" s="3" t="s">
        <v>109</v>
      </c>
      <c r="N1562" s="3" t="s">
        <v>109</v>
      </c>
      <c r="O1562" s="3" t="s">
        <v>109</v>
      </c>
      <c r="P1562" s="3" t="s">
        <v>6551</v>
      </c>
      <c r="Q1562" s="11"/>
      <c r="S1562" s="3" t="s">
        <v>109</v>
      </c>
      <c r="T1562" s="3" t="s">
        <v>109</v>
      </c>
      <c r="U1562" s="3" t="s">
        <v>109</v>
      </c>
      <c r="V1562" s="3" t="s">
        <v>109</v>
      </c>
      <c r="W1562" s="3" t="s">
        <v>109</v>
      </c>
      <c r="X1562" s="3" t="s">
        <v>109</v>
      </c>
      <c r="Y1562" s="3" t="s">
        <v>109</v>
      </c>
      <c r="Z1562" s="3" t="s">
        <v>109</v>
      </c>
      <c r="AA1562" s="4">
        <v>1988</v>
      </c>
      <c r="AB1562" s="3" t="s">
        <v>109</v>
      </c>
      <c r="AC1562" s="5" t="s">
        <v>111</v>
      </c>
      <c r="AD1562" s="3" t="s">
        <v>135</v>
      </c>
      <c r="AE1562" s="3" t="s">
        <v>109</v>
      </c>
      <c r="AF1562" s="4">
        <v>3</v>
      </c>
      <c r="AG1562" s="3" t="s">
        <v>109</v>
      </c>
      <c r="AH1562" s="3" t="s">
        <v>111</v>
      </c>
      <c r="AI1562" s="3" t="s">
        <v>109</v>
      </c>
      <c r="AJ1562" s="13"/>
      <c r="AN1562" s="3" t="s">
        <v>109</v>
      </c>
      <c r="AO1562" s="2"/>
      <c r="AP1562" s="3" t="s">
        <v>109</v>
      </c>
      <c r="AQ1562" s="3" t="s">
        <v>109</v>
      </c>
      <c r="AR1562" s="3" t="s">
        <v>109</v>
      </c>
      <c r="AS1562" s="3" t="s">
        <v>109</v>
      </c>
      <c r="AT1562" s="3" t="s">
        <v>109</v>
      </c>
      <c r="AU1562" s="3" t="s">
        <v>109</v>
      </c>
      <c r="AV1562" s="3" t="s">
        <v>109</v>
      </c>
      <c r="AW1562" s="3" t="s">
        <v>109</v>
      </c>
      <c r="AX1562" s="3" t="s">
        <v>109</v>
      </c>
      <c r="AY1562" s="3" t="s">
        <v>109</v>
      </c>
      <c r="AZ1562" s="3" t="s">
        <v>109</v>
      </c>
      <c r="BA1562" s="3" t="s">
        <v>109</v>
      </c>
      <c r="BB1562" s="3" t="s">
        <v>109</v>
      </c>
      <c r="BC1562" s="3" t="s">
        <v>109</v>
      </c>
      <c r="BD1562" s="3" t="s">
        <v>109</v>
      </c>
      <c r="BE1562" s="3" t="s">
        <v>109</v>
      </c>
      <c r="BF1562" s="3" t="s">
        <v>109</v>
      </c>
      <c r="BG1562" s="3" t="s">
        <v>109</v>
      </c>
      <c r="BH1562" s="3" t="s">
        <v>109</v>
      </c>
      <c r="BI1562" s="3" t="s">
        <v>109</v>
      </c>
      <c r="BJ1562" s="3" t="s">
        <v>109</v>
      </c>
      <c r="BK1562" s="3" t="s">
        <v>109</v>
      </c>
      <c r="BM1562" s="3" t="s">
        <v>109</v>
      </c>
      <c r="BN1562" s="3" t="s">
        <v>109</v>
      </c>
      <c r="BO1562" s="3" t="s">
        <v>109</v>
      </c>
      <c r="BP1562" s="3" t="s">
        <v>109</v>
      </c>
      <c r="BQ1562" s="3" t="s">
        <v>109</v>
      </c>
      <c r="BR1562" s="3" t="s">
        <v>109</v>
      </c>
      <c r="BS1562" s="3" t="s">
        <v>109</v>
      </c>
      <c r="BT1562" s="3" t="s">
        <v>109</v>
      </c>
      <c r="BU1562" s="3" t="s">
        <v>109</v>
      </c>
      <c r="BV1562" s="3" t="s">
        <v>109</v>
      </c>
      <c r="BW1562" s="3" t="s">
        <v>109</v>
      </c>
      <c r="BX1562" s="3" t="s">
        <v>109</v>
      </c>
      <c r="BY1562" s="3" t="s">
        <v>109</v>
      </c>
      <c r="BZ1562" s="3" t="s">
        <v>109</v>
      </c>
      <c r="CA1562" s="4">
        <v>2.5474E-2</v>
      </c>
      <c r="CB1562" s="3" t="s">
        <v>109</v>
      </c>
      <c r="CC1562" s="4">
        <v>192800</v>
      </c>
      <c r="CD1562" s="3" t="s">
        <v>109</v>
      </c>
      <c r="CE1562" s="3" t="s">
        <v>109</v>
      </c>
      <c r="CF1562" s="3" t="s">
        <v>109</v>
      </c>
      <c r="CG1562" s="3" t="s">
        <v>109</v>
      </c>
      <c r="CH1562" s="3" t="s">
        <v>6291</v>
      </c>
      <c r="CI1562" s="3" t="s">
        <v>109</v>
      </c>
      <c r="CJ1562" s="3" t="s">
        <v>109</v>
      </c>
      <c r="CK1562" s="3" t="s">
        <v>109</v>
      </c>
      <c r="CL1562" s="3" t="s">
        <v>109</v>
      </c>
      <c r="CM1562" s="3" t="s">
        <v>109</v>
      </c>
      <c r="CN1562" s="3" t="s">
        <v>109</v>
      </c>
      <c r="CO1562" s="3" t="s">
        <v>109</v>
      </c>
      <c r="CP1562" s="3" t="s">
        <v>109</v>
      </c>
      <c r="CQ1562" s="5" t="s">
        <v>126</v>
      </c>
      <c r="CR1562" s="5" t="s">
        <v>6552</v>
      </c>
      <c r="CV1562" s="21" t="s">
        <v>113</v>
      </c>
    </row>
    <row r="1563" spans="1:101" x14ac:dyDescent="0.25">
      <c r="A1563" s="3" t="s">
        <v>6553</v>
      </c>
      <c r="B1563" s="3" t="s">
        <v>2673</v>
      </c>
      <c r="C1563" s="4">
        <v>1.5876000000000001E-2</v>
      </c>
      <c r="D1563" s="3" t="s">
        <v>109</v>
      </c>
      <c r="E1563" s="3" t="s">
        <v>6554</v>
      </c>
      <c r="F1563" s="3" t="s">
        <v>6555</v>
      </c>
      <c r="G1563" s="3" t="s">
        <v>106</v>
      </c>
      <c r="H1563" s="9">
        <v>47905</v>
      </c>
      <c r="I1563" s="3" t="s">
        <v>6172</v>
      </c>
      <c r="J1563" s="3" t="s">
        <v>6172</v>
      </c>
      <c r="K1563" s="4">
        <v>3696</v>
      </c>
      <c r="L1563" s="3" t="s">
        <v>109</v>
      </c>
      <c r="M1563" s="3" t="s">
        <v>109</v>
      </c>
      <c r="N1563" s="3" t="s">
        <v>109</v>
      </c>
      <c r="O1563" s="3" t="s">
        <v>109</v>
      </c>
      <c r="P1563" s="3" t="s">
        <v>109</v>
      </c>
      <c r="Q1563" s="11"/>
      <c r="R1563" s="8"/>
      <c r="S1563" s="3" t="s">
        <v>109</v>
      </c>
      <c r="T1563" s="3" t="s">
        <v>109</v>
      </c>
      <c r="U1563" s="3" t="s">
        <v>109</v>
      </c>
      <c r="V1563" s="3" t="s">
        <v>109</v>
      </c>
      <c r="W1563" s="3" t="s">
        <v>109</v>
      </c>
      <c r="X1563" s="3" t="s">
        <v>109</v>
      </c>
      <c r="Y1563" s="3" t="s">
        <v>109</v>
      </c>
      <c r="Z1563" s="3" t="s">
        <v>109</v>
      </c>
      <c r="AA1563" s="4">
        <v>1978</v>
      </c>
      <c r="AB1563" s="3" t="s">
        <v>109</v>
      </c>
      <c r="AC1563" s="5" t="s">
        <v>111</v>
      </c>
      <c r="AD1563" s="3" t="s">
        <v>123</v>
      </c>
      <c r="AE1563" s="3" t="s">
        <v>109</v>
      </c>
      <c r="AF1563" s="4">
        <v>3</v>
      </c>
      <c r="AG1563" s="3" t="s">
        <v>109</v>
      </c>
      <c r="AH1563" s="3" t="s">
        <v>111</v>
      </c>
      <c r="AI1563" s="3" t="s">
        <v>109</v>
      </c>
      <c r="AJ1563" s="13"/>
      <c r="AN1563" s="3" t="s">
        <v>109</v>
      </c>
      <c r="AO1563" s="2"/>
      <c r="AP1563" s="3" t="s">
        <v>109</v>
      </c>
      <c r="AQ1563" s="3" t="s">
        <v>109</v>
      </c>
      <c r="AR1563" s="3" t="s">
        <v>109</v>
      </c>
      <c r="AS1563" s="3" t="s">
        <v>109</v>
      </c>
      <c r="AT1563" s="3" t="s">
        <v>109</v>
      </c>
      <c r="AU1563" s="3" t="s">
        <v>109</v>
      </c>
      <c r="AV1563" s="3" t="s">
        <v>109</v>
      </c>
      <c r="AW1563" s="3" t="s">
        <v>109</v>
      </c>
      <c r="AX1563" s="3" t="s">
        <v>109</v>
      </c>
      <c r="AY1563" s="3" t="s">
        <v>109</v>
      </c>
      <c r="AZ1563" s="3" t="s">
        <v>109</v>
      </c>
      <c r="BA1563" s="3" t="s">
        <v>109</v>
      </c>
      <c r="BB1563" s="3" t="s">
        <v>109</v>
      </c>
      <c r="BC1563" s="3" t="s">
        <v>109</v>
      </c>
      <c r="BD1563" s="3" t="s">
        <v>109</v>
      </c>
      <c r="BE1563" s="3" t="s">
        <v>109</v>
      </c>
      <c r="BF1563" s="3" t="s">
        <v>109</v>
      </c>
      <c r="BG1563" s="3" t="s">
        <v>109</v>
      </c>
      <c r="BH1563" s="3" t="s">
        <v>109</v>
      </c>
      <c r="BI1563" s="3" t="s">
        <v>109</v>
      </c>
      <c r="BJ1563" s="3" t="s">
        <v>109</v>
      </c>
      <c r="BK1563" s="3" t="s">
        <v>109</v>
      </c>
      <c r="BM1563" s="3" t="s">
        <v>109</v>
      </c>
      <c r="BN1563" s="3" t="s">
        <v>109</v>
      </c>
      <c r="BO1563" s="3" t="s">
        <v>109</v>
      </c>
      <c r="BP1563" s="3" t="s">
        <v>109</v>
      </c>
      <c r="BQ1563" s="3" t="s">
        <v>109</v>
      </c>
      <c r="BR1563" s="3" t="s">
        <v>109</v>
      </c>
      <c r="BS1563" s="3" t="s">
        <v>109</v>
      </c>
      <c r="BT1563" s="3" t="s">
        <v>109</v>
      </c>
      <c r="BU1563" s="3" t="s">
        <v>109</v>
      </c>
      <c r="BV1563" s="3" t="s">
        <v>109</v>
      </c>
      <c r="BW1563" s="3" t="s">
        <v>109</v>
      </c>
      <c r="BX1563" s="3" t="s">
        <v>109</v>
      </c>
      <c r="BY1563" s="3" t="s">
        <v>109</v>
      </c>
      <c r="BZ1563" s="3" t="s">
        <v>109</v>
      </c>
      <c r="CA1563" s="4">
        <v>1.5876000000000001E-2</v>
      </c>
      <c r="CB1563" s="3" t="s">
        <v>109</v>
      </c>
      <c r="CC1563" s="4">
        <v>98900</v>
      </c>
      <c r="CD1563" s="3" t="s">
        <v>109</v>
      </c>
      <c r="CE1563" s="3" t="s">
        <v>109</v>
      </c>
      <c r="CF1563" s="3" t="s">
        <v>109</v>
      </c>
      <c r="CG1563" s="3" t="s">
        <v>109</v>
      </c>
      <c r="CH1563" s="3" t="s">
        <v>109</v>
      </c>
      <c r="CI1563" s="3" t="s">
        <v>109</v>
      </c>
      <c r="CJ1563" s="3" t="s">
        <v>109</v>
      </c>
      <c r="CK1563" s="3" t="s">
        <v>109</v>
      </c>
      <c r="CL1563" s="3" t="s">
        <v>109</v>
      </c>
      <c r="CM1563" s="3" t="s">
        <v>109</v>
      </c>
      <c r="CN1563" s="3" t="s">
        <v>109</v>
      </c>
      <c r="CO1563" s="3" t="s">
        <v>109</v>
      </c>
      <c r="CP1563" s="3" t="s">
        <v>109</v>
      </c>
      <c r="CQ1563" s="5" t="s">
        <v>113</v>
      </c>
      <c r="CR1563" s="5" t="s">
        <v>109</v>
      </c>
      <c r="CV1563" s="21" t="s">
        <v>113</v>
      </c>
      <c r="CW1563" s="11"/>
    </row>
    <row r="1564" spans="1:101" x14ac:dyDescent="0.25">
      <c r="A1564" s="3" t="s">
        <v>6556</v>
      </c>
      <c r="B1564" s="3" t="s">
        <v>199</v>
      </c>
      <c r="C1564" s="4">
        <v>2.4153000000000001E-2</v>
      </c>
      <c r="D1564" s="3" t="s">
        <v>6557</v>
      </c>
      <c r="E1564" s="3" t="s">
        <v>6558</v>
      </c>
      <c r="F1564" s="3" t="s">
        <v>6559</v>
      </c>
      <c r="G1564" s="3" t="s">
        <v>106</v>
      </c>
      <c r="H1564" s="4">
        <v>47905</v>
      </c>
      <c r="I1564" s="3" t="s">
        <v>6172</v>
      </c>
      <c r="J1564" s="3" t="s">
        <v>6172</v>
      </c>
      <c r="K1564" s="4">
        <v>10300</v>
      </c>
      <c r="L1564" s="3" t="s">
        <v>109</v>
      </c>
      <c r="M1564" s="3" t="s">
        <v>109</v>
      </c>
      <c r="N1564" s="3" t="s">
        <v>109</v>
      </c>
      <c r="O1564" s="3" t="s">
        <v>109</v>
      </c>
      <c r="P1564" s="3" t="s">
        <v>109</v>
      </c>
      <c r="Q1564" s="11"/>
      <c r="S1564" s="3" t="s">
        <v>109</v>
      </c>
      <c r="T1564" s="3" t="s">
        <v>109</v>
      </c>
      <c r="U1564" s="3" t="s">
        <v>109</v>
      </c>
      <c r="V1564" s="3" t="s">
        <v>109</v>
      </c>
      <c r="W1564" s="3" t="s">
        <v>109</v>
      </c>
      <c r="X1564" s="3" t="s">
        <v>109</v>
      </c>
      <c r="Y1564" s="3" t="s">
        <v>109</v>
      </c>
      <c r="Z1564" s="3" t="s">
        <v>109</v>
      </c>
      <c r="AA1564" s="4">
        <v>1999</v>
      </c>
      <c r="AB1564" s="3" t="s">
        <v>109</v>
      </c>
      <c r="AC1564" s="5" t="s">
        <v>135</v>
      </c>
      <c r="AD1564" s="3" t="s">
        <v>135</v>
      </c>
      <c r="AE1564" s="3" t="s">
        <v>109</v>
      </c>
      <c r="AF1564" s="4">
        <v>3</v>
      </c>
      <c r="AG1564" s="3" t="s">
        <v>109</v>
      </c>
      <c r="AH1564" s="3" t="s">
        <v>135</v>
      </c>
      <c r="AI1564" s="3" t="s">
        <v>109</v>
      </c>
      <c r="AJ1564" s="13"/>
      <c r="AN1564" s="3" t="s">
        <v>109</v>
      </c>
      <c r="AO1564" s="2"/>
      <c r="AP1564" s="3" t="s">
        <v>109</v>
      </c>
      <c r="AQ1564" s="3" t="s">
        <v>109</v>
      </c>
      <c r="AR1564" s="3" t="s">
        <v>109</v>
      </c>
      <c r="AS1564" s="3" t="s">
        <v>109</v>
      </c>
      <c r="AT1564" s="3" t="s">
        <v>109</v>
      </c>
      <c r="AU1564" s="3" t="s">
        <v>109</v>
      </c>
      <c r="AV1564" s="3" t="s">
        <v>109</v>
      </c>
      <c r="AW1564" s="3" t="s">
        <v>109</v>
      </c>
      <c r="AX1564" s="3" t="s">
        <v>109</v>
      </c>
      <c r="AY1564" s="3" t="s">
        <v>109</v>
      </c>
      <c r="AZ1564" s="3" t="s">
        <v>109</v>
      </c>
      <c r="BA1564" s="3" t="s">
        <v>109</v>
      </c>
      <c r="BB1564" s="3" t="s">
        <v>109</v>
      </c>
      <c r="BC1564" s="3" t="s">
        <v>109</v>
      </c>
      <c r="BD1564" s="3" t="s">
        <v>109</v>
      </c>
      <c r="BE1564" s="3" t="s">
        <v>109</v>
      </c>
      <c r="BF1564" s="3" t="s">
        <v>109</v>
      </c>
      <c r="BG1564" s="3" t="s">
        <v>109</v>
      </c>
      <c r="BH1564" s="3" t="s">
        <v>109</v>
      </c>
      <c r="BI1564" s="3" t="s">
        <v>109</v>
      </c>
      <c r="BJ1564" s="3" t="s">
        <v>109</v>
      </c>
      <c r="BK1564" s="3" t="s">
        <v>109</v>
      </c>
      <c r="BM1564" s="3" t="s">
        <v>109</v>
      </c>
      <c r="BN1564" s="3" t="s">
        <v>109</v>
      </c>
      <c r="BO1564" s="3" t="s">
        <v>109</v>
      </c>
      <c r="BP1564" s="3" t="s">
        <v>109</v>
      </c>
      <c r="BQ1564" s="3" t="s">
        <v>109</v>
      </c>
      <c r="BR1564" s="3" t="s">
        <v>109</v>
      </c>
      <c r="BS1564" s="3" t="s">
        <v>109</v>
      </c>
      <c r="BT1564" s="3" t="s">
        <v>109</v>
      </c>
      <c r="BU1564" s="3" t="s">
        <v>109</v>
      </c>
      <c r="BV1564" s="3" t="s">
        <v>109</v>
      </c>
      <c r="BW1564" s="3" t="s">
        <v>109</v>
      </c>
      <c r="BX1564" s="3" t="s">
        <v>109</v>
      </c>
      <c r="BY1564" s="3" t="s">
        <v>109</v>
      </c>
      <c r="BZ1564" s="3" t="s">
        <v>109</v>
      </c>
      <c r="CA1564" s="4">
        <v>2.4153000000000001E-2</v>
      </c>
      <c r="CB1564" s="3" t="s">
        <v>109</v>
      </c>
      <c r="CC1564" s="4">
        <v>448500</v>
      </c>
      <c r="CD1564" s="3" t="s">
        <v>109</v>
      </c>
      <c r="CE1564" s="3" t="s">
        <v>109</v>
      </c>
      <c r="CF1564" s="3" t="s">
        <v>109</v>
      </c>
      <c r="CG1564" s="3" t="s">
        <v>109</v>
      </c>
      <c r="CH1564" s="3" t="s">
        <v>109</v>
      </c>
      <c r="CI1564" s="3" t="s">
        <v>109</v>
      </c>
      <c r="CJ1564" s="3" t="s">
        <v>109</v>
      </c>
      <c r="CK1564" s="3" t="s">
        <v>109</v>
      </c>
      <c r="CL1564" s="3" t="s">
        <v>109</v>
      </c>
      <c r="CM1564" s="3" t="s">
        <v>109</v>
      </c>
      <c r="CN1564" s="3" t="s">
        <v>109</v>
      </c>
      <c r="CO1564" s="3" t="s">
        <v>109</v>
      </c>
      <c r="CP1564" s="3" t="s">
        <v>109</v>
      </c>
      <c r="CQ1564" s="5" t="s">
        <v>126</v>
      </c>
      <c r="CR1564" s="5" t="s">
        <v>6560</v>
      </c>
      <c r="CV1564" s="21" t="s">
        <v>113</v>
      </c>
    </row>
    <row r="1565" spans="1:101" x14ac:dyDescent="0.25">
      <c r="A1565" s="3" t="s">
        <v>6562</v>
      </c>
      <c r="B1565" s="3" t="s">
        <v>118</v>
      </c>
      <c r="C1565" s="4">
        <v>2.5474E-2</v>
      </c>
      <c r="D1565" s="3" t="s">
        <v>6563</v>
      </c>
      <c r="E1565" s="3" t="s">
        <v>6564</v>
      </c>
      <c r="F1565" s="3" t="s">
        <v>6565</v>
      </c>
      <c r="G1565" s="3" t="s">
        <v>106</v>
      </c>
      <c r="H1565" s="9">
        <v>47904</v>
      </c>
      <c r="I1565" s="3" t="s">
        <v>6172</v>
      </c>
      <c r="J1565" s="3" t="s">
        <v>6172</v>
      </c>
      <c r="K1565" s="9">
        <v>8523</v>
      </c>
      <c r="L1565" s="3" t="s">
        <v>109</v>
      </c>
      <c r="M1565" s="3" t="s">
        <v>109</v>
      </c>
      <c r="N1565" s="3" t="s">
        <v>109</v>
      </c>
      <c r="O1565" s="3" t="s">
        <v>109</v>
      </c>
      <c r="P1565" s="3" t="s">
        <v>109</v>
      </c>
      <c r="Q1565" s="11"/>
      <c r="R1565" s="8"/>
      <c r="S1565" s="3" t="s">
        <v>109</v>
      </c>
      <c r="T1565" s="3" t="s">
        <v>109</v>
      </c>
      <c r="U1565" s="3" t="s">
        <v>109</v>
      </c>
      <c r="V1565" s="3" t="s">
        <v>109</v>
      </c>
      <c r="W1565" s="3" t="s">
        <v>109</v>
      </c>
      <c r="X1565" s="3" t="s">
        <v>109</v>
      </c>
      <c r="Y1565" s="3" t="s">
        <v>109</v>
      </c>
      <c r="Z1565" s="3" t="s">
        <v>109</v>
      </c>
      <c r="AA1565" s="8"/>
      <c r="AB1565" s="3" t="s">
        <v>109</v>
      </c>
      <c r="AC1565" s="5" t="s">
        <v>111</v>
      </c>
      <c r="AD1565" s="3" t="s">
        <v>135</v>
      </c>
      <c r="AE1565" s="3" t="s">
        <v>109</v>
      </c>
      <c r="AF1565" s="4">
        <v>3</v>
      </c>
      <c r="AG1565" s="3" t="s">
        <v>109</v>
      </c>
      <c r="AH1565" s="3" t="s">
        <v>111</v>
      </c>
      <c r="AI1565" s="3" t="s">
        <v>109</v>
      </c>
      <c r="AJ1565" s="13"/>
      <c r="AN1565" s="3" t="s">
        <v>109</v>
      </c>
      <c r="AO1565" s="2"/>
      <c r="AP1565" s="3" t="s">
        <v>109</v>
      </c>
      <c r="AQ1565" s="3" t="s">
        <v>109</v>
      </c>
      <c r="AR1565" s="3" t="s">
        <v>109</v>
      </c>
      <c r="AS1565" s="3" t="s">
        <v>109</v>
      </c>
      <c r="AT1565" s="3" t="s">
        <v>109</v>
      </c>
      <c r="AU1565" s="3" t="s">
        <v>109</v>
      </c>
      <c r="AV1565" s="3" t="s">
        <v>109</v>
      </c>
      <c r="AW1565" s="3" t="s">
        <v>109</v>
      </c>
      <c r="AX1565" s="3" t="s">
        <v>109</v>
      </c>
      <c r="AY1565" s="3" t="s">
        <v>109</v>
      </c>
      <c r="AZ1565" s="3" t="s">
        <v>109</v>
      </c>
      <c r="BA1565" s="3" t="s">
        <v>109</v>
      </c>
      <c r="BB1565" s="3" t="s">
        <v>109</v>
      </c>
      <c r="BC1565" s="3" t="s">
        <v>109</v>
      </c>
      <c r="BD1565" s="3" t="s">
        <v>109</v>
      </c>
      <c r="BE1565" s="3" t="s">
        <v>109</v>
      </c>
      <c r="BF1565" s="3" t="s">
        <v>109</v>
      </c>
      <c r="BG1565" s="3" t="s">
        <v>109</v>
      </c>
      <c r="BH1565" s="3" t="s">
        <v>109</v>
      </c>
      <c r="BI1565" s="3" t="s">
        <v>109</v>
      </c>
      <c r="BJ1565" s="3" t="s">
        <v>109</v>
      </c>
      <c r="BK1565" s="3" t="s">
        <v>109</v>
      </c>
      <c r="BM1565" s="3" t="s">
        <v>109</v>
      </c>
      <c r="BN1565" s="3" t="s">
        <v>109</v>
      </c>
      <c r="BO1565" s="3" t="s">
        <v>109</v>
      </c>
      <c r="BP1565" s="3" t="s">
        <v>109</v>
      </c>
      <c r="BQ1565" s="3" t="s">
        <v>109</v>
      </c>
      <c r="BR1565" s="3" t="s">
        <v>109</v>
      </c>
      <c r="BS1565" s="3" t="s">
        <v>109</v>
      </c>
      <c r="BT1565" s="3" t="s">
        <v>109</v>
      </c>
      <c r="BU1565" s="3" t="s">
        <v>109</v>
      </c>
      <c r="BV1565" s="3" t="s">
        <v>109</v>
      </c>
      <c r="BW1565" s="3" t="s">
        <v>109</v>
      </c>
      <c r="BX1565" s="3" t="s">
        <v>109</v>
      </c>
      <c r="BY1565" s="3" t="s">
        <v>109</v>
      </c>
      <c r="BZ1565" s="3" t="s">
        <v>109</v>
      </c>
      <c r="CA1565" s="4">
        <v>2.5474E-2</v>
      </c>
      <c r="CB1565" s="3" t="s">
        <v>109</v>
      </c>
      <c r="CC1565" s="4">
        <v>357100</v>
      </c>
      <c r="CD1565" s="3" t="s">
        <v>109</v>
      </c>
      <c r="CE1565" s="3" t="s">
        <v>109</v>
      </c>
      <c r="CF1565" s="3" t="s">
        <v>109</v>
      </c>
      <c r="CG1565" s="3" t="s">
        <v>109</v>
      </c>
      <c r="CH1565" s="3" t="s">
        <v>6566</v>
      </c>
      <c r="CI1565" s="3" t="s">
        <v>109</v>
      </c>
      <c r="CJ1565" s="3" t="s">
        <v>109</v>
      </c>
      <c r="CK1565" s="3" t="s">
        <v>109</v>
      </c>
      <c r="CL1565" s="3" t="s">
        <v>109</v>
      </c>
      <c r="CM1565" s="3" t="s">
        <v>109</v>
      </c>
      <c r="CN1565" s="3" t="s">
        <v>109</v>
      </c>
      <c r="CO1565" s="3" t="s">
        <v>109</v>
      </c>
      <c r="CP1565" s="3" t="s">
        <v>109</v>
      </c>
      <c r="CQ1565" s="5" t="s">
        <v>126</v>
      </c>
      <c r="CR1565" s="5" t="s">
        <v>6567</v>
      </c>
      <c r="CV1565" s="21" t="s">
        <v>113</v>
      </c>
      <c r="CW1565" s="11"/>
    </row>
    <row r="1566" spans="1:101" x14ac:dyDescent="0.25">
      <c r="A1566" s="3" t="s">
        <v>6568</v>
      </c>
      <c r="B1566" s="3" t="s">
        <v>118</v>
      </c>
      <c r="C1566" s="4">
        <v>2.5474E-2</v>
      </c>
      <c r="D1566" s="3" t="s">
        <v>6569</v>
      </c>
      <c r="E1566" s="3" t="s">
        <v>6570</v>
      </c>
      <c r="F1566" s="3" t="s">
        <v>6571</v>
      </c>
      <c r="G1566" s="3" t="s">
        <v>106</v>
      </c>
      <c r="H1566" s="9">
        <v>47904</v>
      </c>
      <c r="I1566" s="3" t="s">
        <v>6172</v>
      </c>
      <c r="J1566" s="3" t="s">
        <v>6172</v>
      </c>
      <c r="K1566" s="4">
        <v>6296</v>
      </c>
      <c r="L1566" s="3" t="s">
        <v>109</v>
      </c>
      <c r="M1566" s="3" t="s">
        <v>109</v>
      </c>
      <c r="N1566" s="3" t="s">
        <v>109</v>
      </c>
      <c r="O1566" s="3" t="s">
        <v>109</v>
      </c>
      <c r="P1566" s="3" t="s">
        <v>6572</v>
      </c>
      <c r="Q1566" s="11"/>
      <c r="R1566" s="8"/>
      <c r="S1566" s="3" t="s">
        <v>109</v>
      </c>
      <c r="T1566" s="3" t="s">
        <v>109</v>
      </c>
      <c r="U1566" s="3" t="s">
        <v>109</v>
      </c>
      <c r="V1566" s="3" t="s">
        <v>109</v>
      </c>
      <c r="W1566" s="3" t="s">
        <v>109</v>
      </c>
      <c r="X1566" s="3" t="s">
        <v>109</v>
      </c>
      <c r="Y1566" s="3" t="s">
        <v>109</v>
      </c>
      <c r="Z1566" s="3" t="s">
        <v>109</v>
      </c>
      <c r="AA1566" s="4">
        <v>1955</v>
      </c>
      <c r="AB1566" s="3" t="s">
        <v>109</v>
      </c>
      <c r="AC1566" s="5" t="s">
        <v>111</v>
      </c>
      <c r="AD1566" s="3" t="s">
        <v>123</v>
      </c>
      <c r="AE1566" s="3" t="s">
        <v>109</v>
      </c>
      <c r="AF1566" s="4">
        <v>3</v>
      </c>
      <c r="AG1566" s="3" t="s">
        <v>109</v>
      </c>
      <c r="AH1566" s="3" t="s">
        <v>123</v>
      </c>
      <c r="AI1566" s="3" t="s">
        <v>109</v>
      </c>
      <c r="AJ1566" s="13"/>
      <c r="AN1566" s="3" t="s">
        <v>109</v>
      </c>
      <c r="AO1566" s="2"/>
      <c r="AP1566" s="3" t="s">
        <v>109</v>
      </c>
      <c r="AQ1566" s="3" t="s">
        <v>109</v>
      </c>
      <c r="AR1566" s="3" t="s">
        <v>109</v>
      </c>
      <c r="AS1566" s="3" t="s">
        <v>109</v>
      </c>
      <c r="AT1566" s="3" t="s">
        <v>109</v>
      </c>
      <c r="AU1566" s="3" t="s">
        <v>109</v>
      </c>
      <c r="AV1566" s="3" t="s">
        <v>109</v>
      </c>
      <c r="AW1566" s="3" t="s">
        <v>109</v>
      </c>
      <c r="AX1566" s="3" t="s">
        <v>109</v>
      </c>
      <c r="AY1566" s="3" t="s">
        <v>109</v>
      </c>
      <c r="AZ1566" s="3" t="s">
        <v>109</v>
      </c>
      <c r="BA1566" s="3" t="s">
        <v>109</v>
      </c>
      <c r="BB1566" s="3" t="s">
        <v>109</v>
      </c>
      <c r="BC1566" s="3" t="s">
        <v>109</v>
      </c>
      <c r="BD1566" s="3" t="s">
        <v>109</v>
      </c>
      <c r="BE1566" s="3" t="s">
        <v>109</v>
      </c>
      <c r="BF1566" s="3" t="s">
        <v>109</v>
      </c>
      <c r="BG1566" s="3" t="s">
        <v>109</v>
      </c>
      <c r="BH1566" s="3" t="s">
        <v>109</v>
      </c>
      <c r="BI1566" s="3" t="s">
        <v>109</v>
      </c>
      <c r="BJ1566" s="3" t="s">
        <v>109</v>
      </c>
      <c r="BK1566" s="3" t="s">
        <v>109</v>
      </c>
      <c r="BM1566" s="3" t="s">
        <v>109</v>
      </c>
      <c r="BN1566" s="3" t="s">
        <v>109</v>
      </c>
      <c r="BO1566" s="3" t="s">
        <v>109</v>
      </c>
      <c r="BP1566" s="3" t="s">
        <v>109</v>
      </c>
      <c r="BQ1566" s="3" t="s">
        <v>109</v>
      </c>
      <c r="BR1566" s="3" t="s">
        <v>109</v>
      </c>
      <c r="BS1566" s="3" t="s">
        <v>109</v>
      </c>
      <c r="BT1566" s="3" t="s">
        <v>109</v>
      </c>
      <c r="BU1566" s="3" t="s">
        <v>109</v>
      </c>
      <c r="BV1566" s="3" t="s">
        <v>109</v>
      </c>
      <c r="BW1566" s="3" t="s">
        <v>109</v>
      </c>
      <c r="BX1566" s="3" t="s">
        <v>109</v>
      </c>
      <c r="BY1566" s="3" t="s">
        <v>109</v>
      </c>
      <c r="BZ1566" s="3" t="s">
        <v>109</v>
      </c>
      <c r="CA1566" s="4">
        <v>2.5474E-2</v>
      </c>
      <c r="CB1566" s="3" t="s">
        <v>109</v>
      </c>
      <c r="CC1566" s="4">
        <v>170200</v>
      </c>
      <c r="CD1566" s="3" t="s">
        <v>109</v>
      </c>
      <c r="CE1566" s="3" t="s">
        <v>109</v>
      </c>
      <c r="CF1566" s="3" t="s">
        <v>109</v>
      </c>
      <c r="CG1566" s="3" t="s">
        <v>109</v>
      </c>
      <c r="CH1566" s="3" t="s">
        <v>6573</v>
      </c>
      <c r="CI1566" s="3" t="s">
        <v>109</v>
      </c>
      <c r="CJ1566" s="3" t="s">
        <v>109</v>
      </c>
      <c r="CK1566" s="3" t="s">
        <v>109</v>
      </c>
      <c r="CL1566" s="3" t="s">
        <v>109</v>
      </c>
      <c r="CM1566" s="3" t="s">
        <v>109</v>
      </c>
      <c r="CN1566" s="3" t="s">
        <v>109</v>
      </c>
      <c r="CO1566" s="3" t="s">
        <v>109</v>
      </c>
      <c r="CP1566" s="3" t="s">
        <v>109</v>
      </c>
      <c r="CQ1566" s="5" t="s">
        <v>126</v>
      </c>
      <c r="CR1566" s="5" t="s">
        <v>6574</v>
      </c>
      <c r="CV1566" s="21" t="s">
        <v>113</v>
      </c>
      <c r="CW1566" s="11"/>
    </row>
    <row r="1567" spans="1:101" x14ac:dyDescent="0.25">
      <c r="A1567" s="3" t="s">
        <v>6575</v>
      </c>
      <c r="B1567" s="3" t="s">
        <v>118</v>
      </c>
      <c r="C1567" s="4">
        <v>2.5474E-2</v>
      </c>
      <c r="D1567" s="3" t="s">
        <v>109</v>
      </c>
      <c r="E1567" s="3" t="s">
        <v>6576</v>
      </c>
      <c r="F1567" s="3" t="s">
        <v>6577</v>
      </c>
      <c r="G1567" s="3" t="s">
        <v>106</v>
      </c>
      <c r="H1567" s="9">
        <v>47904</v>
      </c>
      <c r="I1567" s="3" t="s">
        <v>6172</v>
      </c>
      <c r="J1567" s="3" t="s">
        <v>6172</v>
      </c>
      <c r="K1567" s="4">
        <v>2776</v>
      </c>
      <c r="L1567" s="3" t="s">
        <v>109</v>
      </c>
      <c r="M1567" s="3" t="s">
        <v>109</v>
      </c>
      <c r="N1567" s="3" t="s">
        <v>109</v>
      </c>
      <c r="O1567" s="3" t="s">
        <v>109</v>
      </c>
      <c r="P1567" s="3" t="s">
        <v>109</v>
      </c>
      <c r="Q1567" s="11"/>
      <c r="R1567" s="8"/>
      <c r="S1567" s="3" t="s">
        <v>109</v>
      </c>
      <c r="T1567" s="3" t="s">
        <v>109</v>
      </c>
      <c r="U1567" s="3" t="s">
        <v>109</v>
      </c>
      <c r="V1567" s="3" t="s">
        <v>109</v>
      </c>
      <c r="W1567" s="3" t="s">
        <v>109</v>
      </c>
      <c r="X1567" s="3" t="s">
        <v>109</v>
      </c>
      <c r="Y1567" s="3" t="s">
        <v>109</v>
      </c>
      <c r="Z1567" s="3" t="s">
        <v>109</v>
      </c>
      <c r="AA1567" s="9">
        <v>1960</v>
      </c>
      <c r="AB1567" s="3" t="s">
        <v>109</v>
      </c>
      <c r="AC1567" s="5" t="s">
        <v>111</v>
      </c>
      <c r="AD1567" s="3" t="s">
        <v>111</v>
      </c>
      <c r="AE1567" s="3" t="s">
        <v>109</v>
      </c>
      <c r="AF1567" s="4">
        <v>3</v>
      </c>
      <c r="AG1567" s="3" t="s">
        <v>109</v>
      </c>
      <c r="AH1567" s="3" t="s">
        <v>111</v>
      </c>
      <c r="AI1567" s="3" t="s">
        <v>109</v>
      </c>
      <c r="AJ1567" s="13"/>
      <c r="AN1567" s="3" t="s">
        <v>109</v>
      </c>
      <c r="AO1567" s="2"/>
      <c r="AP1567" s="3" t="s">
        <v>109</v>
      </c>
      <c r="AQ1567" s="3" t="s">
        <v>109</v>
      </c>
      <c r="AR1567" s="3" t="s">
        <v>109</v>
      </c>
      <c r="AS1567" s="3" t="s">
        <v>109</v>
      </c>
      <c r="AT1567" s="3" t="s">
        <v>109</v>
      </c>
      <c r="AU1567" s="3" t="s">
        <v>109</v>
      </c>
      <c r="AV1567" s="3" t="s">
        <v>109</v>
      </c>
      <c r="AW1567" s="3" t="s">
        <v>109</v>
      </c>
      <c r="AX1567" s="3" t="s">
        <v>109</v>
      </c>
      <c r="AY1567" s="3" t="s">
        <v>109</v>
      </c>
      <c r="AZ1567" s="3" t="s">
        <v>109</v>
      </c>
      <c r="BA1567" s="3" t="s">
        <v>109</v>
      </c>
      <c r="BB1567" s="3" t="s">
        <v>109</v>
      </c>
      <c r="BC1567" s="3" t="s">
        <v>109</v>
      </c>
      <c r="BD1567" s="3" t="s">
        <v>109</v>
      </c>
      <c r="BE1567" s="3" t="s">
        <v>109</v>
      </c>
      <c r="BF1567" s="3" t="s">
        <v>109</v>
      </c>
      <c r="BG1567" s="3" t="s">
        <v>109</v>
      </c>
      <c r="BH1567" s="3" t="s">
        <v>109</v>
      </c>
      <c r="BI1567" s="3" t="s">
        <v>109</v>
      </c>
      <c r="BJ1567" s="3" t="s">
        <v>109</v>
      </c>
      <c r="BK1567" s="3" t="s">
        <v>109</v>
      </c>
      <c r="BM1567" s="3" t="s">
        <v>109</v>
      </c>
      <c r="BN1567" s="3" t="s">
        <v>109</v>
      </c>
      <c r="BO1567" s="3" t="s">
        <v>109</v>
      </c>
      <c r="BP1567" s="3" t="s">
        <v>109</v>
      </c>
      <c r="BQ1567" s="3" t="s">
        <v>109</v>
      </c>
      <c r="BR1567" s="3" t="s">
        <v>109</v>
      </c>
      <c r="BS1567" s="3" t="s">
        <v>109</v>
      </c>
      <c r="BT1567" s="3" t="s">
        <v>109</v>
      </c>
      <c r="BU1567" s="3" t="s">
        <v>109</v>
      </c>
      <c r="BV1567" s="3" t="s">
        <v>109</v>
      </c>
      <c r="BW1567" s="3" t="s">
        <v>109</v>
      </c>
      <c r="BX1567" s="3" t="s">
        <v>109</v>
      </c>
      <c r="BY1567" s="3" t="s">
        <v>109</v>
      </c>
      <c r="BZ1567" s="3" t="s">
        <v>109</v>
      </c>
      <c r="CA1567" s="4">
        <v>2.5474E-2</v>
      </c>
      <c r="CB1567" s="3" t="s">
        <v>109</v>
      </c>
      <c r="CC1567" s="4">
        <v>132700</v>
      </c>
      <c r="CD1567" s="3" t="s">
        <v>109</v>
      </c>
      <c r="CE1567" s="3" t="s">
        <v>109</v>
      </c>
      <c r="CF1567" s="3" t="s">
        <v>109</v>
      </c>
      <c r="CG1567" s="3" t="s">
        <v>109</v>
      </c>
      <c r="CH1567" s="3" t="s">
        <v>6578</v>
      </c>
      <c r="CI1567" s="3" t="s">
        <v>109</v>
      </c>
      <c r="CJ1567" s="3" t="s">
        <v>109</v>
      </c>
      <c r="CK1567" s="3" t="s">
        <v>109</v>
      </c>
      <c r="CL1567" s="3" t="s">
        <v>109</v>
      </c>
      <c r="CM1567" s="3" t="s">
        <v>109</v>
      </c>
      <c r="CN1567" s="3" t="s">
        <v>109</v>
      </c>
      <c r="CO1567" s="3" t="s">
        <v>109</v>
      </c>
      <c r="CP1567" s="3" t="s">
        <v>109</v>
      </c>
      <c r="CQ1567" s="5" t="s">
        <v>113</v>
      </c>
      <c r="CR1567" s="5" t="s">
        <v>109</v>
      </c>
      <c r="CV1567" s="21" t="s">
        <v>113</v>
      </c>
      <c r="CW1567" s="11"/>
    </row>
    <row r="1568" spans="1:101" x14ac:dyDescent="0.25">
      <c r="A1568" s="3" t="s">
        <v>6579</v>
      </c>
      <c r="B1568" s="3" t="s">
        <v>118</v>
      </c>
      <c r="C1568" s="9">
        <v>2.5474E-2</v>
      </c>
      <c r="D1568" s="3" t="s">
        <v>6580</v>
      </c>
      <c r="E1568" s="3" t="s">
        <v>6576</v>
      </c>
      <c r="F1568" s="3" t="s">
        <v>6581</v>
      </c>
      <c r="G1568" s="3" t="s">
        <v>106</v>
      </c>
      <c r="H1568" s="9">
        <v>47904</v>
      </c>
      <c r="I1568" s="3" t="s">
        <v>6172</v>
      </c>
      <c r="J1568" s="3" t="s">
        <v>6172</v>
      </c>
      <c r="K1568" s="4">
        <v>3120</v>
      </c>
      <c r="L1568" s="3" t="s">
        <v>109</v>
      </c>
      <c r="M1568" s="3" t="s">
        <v>109</v>
      </c>
      <c r="N1568" s="3" t="s">
        <v>109</v>
      </c>
      <c r="O1568" s="3" t="s">
        <v>109</v>
      </c>
      <c r="P1568" s="3" t="s">
        <v>109</v>
      </c>
      <c r="Q1568" s="11"/>
      <c r="S1568" s="3" t="s">
        <v>109</v>
      </c>
      <c r="T1568" s="3" t="s">
        <v>109</v>
      </c>
      <c r="U1568" s="3" t="s">
        <v>109</v>
      </c>
      <c r="V1568" s="3" t="s">
        <v>109</v>
      </c>
      <c r="W1568" s="3" t="s">
        <v>109</v>
      </c>
      <c r="X1568" s="3" t="s">
        <v>109</v>
      </c>
      <c r="Y1568" s="3" t="s">
        <v>109</v>
      </c>
      <c r="Z1568" s="3" t="s">
        <v>109</v>
      </c>
      <c r="AA1568" s="9">
        <v>1960</v>
      </c>
      <c r="AB1568" s="3" t="s">
        <v>109</v>
      </c>
      <c r="AC1568" s="5" t="s">
        <v>111</v>
      </c>
      <c r="AD1568" s="3" t="s">
        <v>111</v>
      </c>
      <c r="AE1568" s="3" t="s">
        <v>109</v>
      </c>
      <c r="AF1568" s="4">
        <v>3</v>
      </c>
      <c r="AG1568" s="3" t="s">
        <v>109</v>
      </c>
      <c r="AH1568" s="3" t="s">
        <v>111</v>
      </c>
      <c r="AI1568" s="3" t="s">
        <v>109</v>
      </c>
      <c r="AJ1568" s="13"/>
      <c r="AN1568" s="3" t="s">
        <v>109</v>
      </c>
      <c r="AO1568" s="2"/>
      <c r="AP1568" s="3" t="s">
        <v>109</v>
      </c>
      <c r="AQ1568" s="3" t="s">
        <v>109</v>
      </c>
      <c r="AR1568" s="3" t="s">
        <v>109</v>
      </c>
      <c r="AS1568" s="3" t="s">
        <v>109</v>
      </c>
      <c r="AT1568" s="3" t="s">
        <v>109</v>
      </c>
      <c r="AU1568" s="3" t="s">
        <v>109</v>
      </c>
      <c r="AV1568" s="3" t="s">
        <v>109</v>
      </c>
      <c r="AW1568" s="3" t="s">
        <v>109</v>
      </c>
      <c r="AX1568" s="3" t="s">
        <v>109</v>
      </c>
      <c r="AY1568" s="3" t="s">
        <v>109</v>
      </c>
      <c r="AZ1568" s="3" t="s">
        <v>109</v>
      </c>
      <c r="BA1568" s="3" t="s">
        <v>109</v>
      </c>
      <c r="BB1568" s="3" t="s">
        <v>109</v>
      </c>
      <c r="BC1568" s="3" t="s">
        <v>109</v>
      </c>
      <c r="BD1568" s="3" t="s">
        <v>109</v>
      </c>
      <c r="BE1568" s="3" t="s">
        <v>109</v>
      </c>
      <c r="BF1568" s="3" t="s">
        <v>109</v>
      </c>
      <c r="BG1568" s="3" t="s">
        <v>109</v>
      </c>
      <c r="BH1568" s="3" t="s">
        <v>109</v>
      </c>
      <c r="BI1568" s="3" t="s">
        <v>109</v>
      </c>
      <c r="BJ1568" s="3" t="s">
        <v>109</v>
      </c>
      <c r="BK1568" s="3" t="s">
        <v>109</v>
      </c>
      <c r="BM1568" s="3" t="s">
        <v>109</v>
      </c>
      <c r="BN1568" s="3" t="s">
        <v>109</v>
      </c>
      <c r="BO1568" s="3" t="s">
        <v>109</v>
      </c>
      <c r="BP1568" s="3" t="s">
        <v>109</v>
      </c>
      <c r="BQ1568" s="3" t="s">
        <v>109</v>
      </c>
      <c r="BR1568" s="3" t="s">
        <v>109</v>
      </c>
      <c r="BS1568" s="3" t="s">
        <v>109</v>
      </c>
      <c r="BT1568" s="3" t="s">
        <v>109</v>
      </c>
      <c r="BU1568" s="3" t="s">
        <v>109</v>
      </c>
      <c r="BV1568" s="3" t="s">
        <v>109</v>
      </c>
      <c r="BW1568" s="3" t="s">
        <v>109</v>
      </c>
      <c r="BX1568" s="3" t="s">
        <v>109</v>
      </c>
      <c r="BY1568" s="3" t="s">
        <v>109</v>
      </c>
      <c r="BZ1568" s="3" t="s">
        <v>109</v>
      </c>
      <c r="CA1568" s="9">
        <v>2.5474E-2</v>
      </c>
      <c r="CB1568" s="3" t="s">
        <v>109</v>
      </c>
      <c r="CC1568" s="4">
        <v>100900</v>
      </c>
      <c r="CD1568" s="3" t="s">
        <v>109</v>
      </c>
      <c r="CE1568" s="3" t="s">
        <v>109</v>
      </c>
      <c r="CF1568" s="3" t="s">
        <v>109</v>
      </c>
      <c r="CG1568" s="3" t="s">
        <v>109</v>
      </c>
      <c r="CH1568" s="3" t="s">
        <v>109</v>
      </c>
      <c r="CI1568" s="3" t="s">
        <v>109</v>
      </c>
      <c r="CJ1568" s="3" t="s">
        <v>109</v>
      </c>
      <c r="CK1568" s="3" t="s">
        <v>109</v>
      </c>
      <c r="CL1568" s="3" t="s">
        <v>109</v>
      </c>
      <c r="CM1568" s="3" t="s">
        <v>109</v>
      </c>
      <c r="CN1568" s="3" t="s">
        <v>109</v>
      </c>
      <c r="CO1568" s="3" t="s">
        <v>109</v>
      </c>
      <c r="CP1568" s="3" t="s">
        <v>109</v>
      </c>
      <c r="CQ1568" s="5" t="s">
        <v>113</v>
      </c>
      <c r="CR1568" s="5" t="s">
        <v>109</v>
      </c>
      <c r="CV1568" s="21" t="s">
        <v>113</v>
      </c>
    </row>
    <row r="1569" spans="1:101" x14ac:dyDescent="0.25">
      <c r="A1569" s="3" t="s">
        <v>6582</v>
      </c>
      <c r="B1569" s="3" t="s">
        <v>118</v>
      </c>
      <c r="C1569" s="9">
        <v>2.5474E-2</v>
      </c>
      <c r="D1569" s="3" t="s">
        <v>6583</v>
      </c>
      <c r="E1569" s="3" t="s">
        <v>6584</v>
      </c>
      <c r="F1569" s="3" t="s">
        <v>6585</v>
      </c>
      <c r="G1569" s="3" t="s">
        <v>106</v>
      </c>
      <c r="H1569" s="9">
        <v>47905</v>
      </c>
      <c r="I1569" s="3" t="s">
        <v>6172</v>
      </c>
      <c r="J1569" s="3" t="s">
        <v>6172</v>
      </c>
      <c r="K1569" s="4">
        <v>2170</v>
      </c>
      <c r="L1569" s="3" t="s">
        <v>109</v>
      </c>
      <c r="M1569" s="3" t="s">
        <v>109</v>
      </c>
      <c r="N1569" s="3" t="s">
        <v>109</v>
      </c>
      <c r="O1569" s="3" t="s">
        <v>109</v>
      </c>
      <c r="P1569" s="3" t="s">
        <v>109</v>
      </c>
      <c r="Q1569" s="11"/>
      <c r="S1569" s="3" t="s">
        <v>109</v>
      </c>
      <c r="T1569" s="3" t="s">
        <v>109</v>
      </c>
      <c r="U1569" s="3" t="s">
        <v>109</v>
      </c>
      <c r="V1569" s="3" t="s">
        <v>109</v>
      </c>
      <c r="W1569" s="3" t="s">
        <v>109</v>
      </c>
      <c r="X1569" s="3" t="s">
        <v>109</v>
      </c>
      <c r="Y1569" s="3" t="s">
        <v>109</v>
      </c>
      <c r="Z1569" s="3" t="s">
        <v>109</v>
      </c>
      <c r="AA1569" s="9">
        <v>1948</v>
      </c>
      <c r="AB1569" s="3" t="s">
        <v>109</v>
      </c>
      <c r="AC1569" s="5" t="s">
        <v>111</v>
      </c>
      <c r="AD1569" s="3" t="s">
        <v>111</v>
      </c>
      <c r="AE1569" s="3" t="s">
        <v>109</v>
      </c>
      <c r="AF1569" s="4">
        <v>4</v>
      </c>
      <c r="AG1569" s="3" t="s">
        <v>109</v>
      </c>
      <c r="AH1569" s="3" t="s">
        <v>111</v>
      </c>
      <c r="AI1569" s="3" t="s">
        <v>109</v>
      </c>
      <c r="AJ1569" s="13"/>
      <c r="AN1569" s="3" t="s">
        <v>109</v>
      </c>
      <c r="AO1569" s="2"/>
      <c r="AP1569" s="3" t="s">
        <v>109</v>
      </c>
      <c r="AQ1569" s="3" t="s">
        <v>109</v>
      </c>
      <c r="AR1569" s="3" t="s">
        <v>109</v>
      </c>
      <c r="AS1569" s="3" t="s">
        <v>109</v>
      </c>
      <c r="AT1569" s="3" t="s">
        <v>109</v>
      </c>
      <c r="AU1569" s="3" t="s">
        <v>109</v>
      </c>
      <c r="AV1569" s="3" t="s">
        <v>109</v>
      </c>
      <c r="AW1569" s="3" t="s">
        <v>109</v>
      </c>
      <c r="AX1569" s="3" t="s">
        <v>109</v>
      </c>
      <c r="AY1569" s="3" t="s">
        <v>109</v>
      </c>
      <c r="AZ1569" s="3" t="s">
        <v>109</v>
      </c>
      <c r="BA1569" s="3" t="s">
        <v>109</v>
      </c>
      <c r="BB1569" s="3" t="s">
        <v>109</v>
      </c>
      <c r="BC1569" s="3" t="s">
        <v>109</v>
      </c>
      <c r="BD1569" s="3" t="s">
        <v>109</v>
      </c>
      <c r="BE1569" s="3" t="s">
        <v>109</v>
      </c>
      <c r="BF1569" s="3" t="s">
        <v>109</v>
      </c>
      <c r="BG1569" s="3" t="s">
        <v>109</v>
      </c>
      <c r="BH1569" s="3" t="s">
        <v>109</v>
      </c>
      <c r="BI1569" s="3" t="s">
        <v>109</v>
      </c>
      <c r="BJ1569" s="3" t="s">
        <v>109</v>
      </c>
      <c r="BK1569" s="3" t="s">
        <v>109</v>
      </c>
      <c r="BM1569" s="3" t="s">
        <v>109</v>
      </c>
      <c r="BN1569" s="3" t="s">
        <v>109</v>
      </c>
      <c r="BO1569" s="3" t="s">
        <v>109</v>
      </c>
      <c r="BP1569" s="3" t="s">
        <v>109</v>
      </c>
      <c r="BQ1569" s="3" t="s">
        <v>109</v>
      </c>
      <c r="BR1569" s="3" t="s">
        <v>109</v>
      </c>
      <c r="BS1569" s="3" t="s">
        <v>109</v>
      </c>
      <c r="BT1569" s="3" t="s">
        <v>109</v>
      </c>
      <c r="BU1569" s="3" t="s">
        <v>109</v>
      </c>
      <c r="BV1569" s="3" t="s">
        <v>109</v>
      </c>
      <c r="BW1569" s="3" t="s">
        <v>109</v>
      </c>
      <c r="BX1569" s="3" t="s">
        <v>109</v>
      </c>
      <c r="BY1569" s="3" t="s">
        <v>109</v>
      </c>
      <c r="BZ1569" s="3" t="s">
        <v>109</v>
      </c>
      <c r="CA1569" s="9">
        <v>2.5474E-2</v>
      </c>
      <c r="CB1569" s="3" t="s">
        <v>109</v>
      </c>
      <c r="CC1569" s="4">
        <v>82100</v>
      </c>
      <c r="CD1569" s="3" t="s">
        <v>109</v>
      </c>
      <c r="CE1569" s="3" t="s">
        <v>109</v>
      </c>
      <c r="CF1569" s="3" t="s">
        <v>109</v>
      </c>
      <c r="CG1569" s="3" t="s">
        <v>109</v>
      </c>
      <c r="CH1569" s="3" t="s">
        <v>6586</v>
      </c>
      <c r="CI1569" s="3" t="s">
        <v>109</v>
      </c>
      <c r="CJ1569" s="3" t="s">
        <v>109</v>
      </c>
      <c r="CK1569" s="3" t="s">
        <v>109</v>
      </c>
      <c r="CL1569" s="3" t="s">
        <v>109</v>
      </c>
      <c r="CM1569" s="3" t="s">
        <v>109</v>
      </c>
      <c r="CN1569" s="3" t="s">
        <v>109</v>
      </c>
      <c r="CO1569" s="3" t="s">
        <v>109</v>
      </c>
      <c r="CP1569" s="3" t="s">
        <v>109</v>
      </c>
      <c r="CQ1569" s="5" t="s">
        <v>113</v>
      </c>
      <c r="CR1569" s="5" t="s">
        <v>109</v>
      </c>
      <c r="CV1569" s="21" t="s">
        <v>113</v>
      </c>
    </row>
    <row r="1570" spans="1:101" x14ac:dyDescent="0.25">
      <c r="A1570" s="3" t="s">
        <v>6587</v>
      </c>
      <c r="B1570" s="3" t="s">
        <v>118</v>
      </c>
      <c r="C1570" s="9">
        <v>2.5474E-2</v>
      </c>
      <c r="D1570" s="3" t="s">
        <v>6588</v>
      </c>
      <c r="E1570" s="3" t="s">
        <v>6589</v>
      </c>
      <c r="F1570" s="3" t="s">
        <v>6590</v>
      </c>
      <c r="G1570" s="3" t="s">
        <v>106</v>
      </c>
      <c r="H1570" s="9">
        <v>47905</v>
      </c>
      <c r="I1570" s="3" t="s">
        <v>6172</v>
      </c>
      <c r="J1570" s="3" t="s">
        <v>6172</v>
      </c>
      <c r="K1570" s="4">
        <v>3624</v>
      </c>
      <c r="L1570" s="3" t="s">
        <v>109</v>
      </c>
      <c r="M1570" s="3" t="s">
        <v>109</v>
      </c>
      <c r="N1570" s="3" t="s">
        <v>109</v>
      </c>
      <c r="O1570" s="3" t="s">
        <v>109</v>
      </c>
      <c r="P1570" s="3" t="s">
        <v>109</v>
      </c>
      <c r="Q1570" s="11"/>
      <c r="R1570" s="8"/>
      <c r="S1570" s="3" t="s">
        <v>109</v>
      </c>
      <c r="T1570" s="3" t="s">
        <v>109</v>
      </c>
      <c r="U1570" s="3" t="s">
        <v>109</v>
      </c>
      <c r="V1570" s="3" t="s">
        <v>109</v>
      </c>
      <c r="W1570" s="3" t="s">
        <v>109</v>
      </c>
      <c r="X1570" s="3" t="s">
        <v>109</v>
      </c>
      <c r="Y1570" s="3" t="s">
        <v>109</v>
      </c>
      <c r="Z1570" s="3" t="s">
        <v>109</v>
      </c>
      <c r="AA1570" s="9">
        <v>1988</v>
      </c>
      <c r="AB1570" s="3" t="s">
        <v>109</v>
      </c>
      <c r="AC1570" s="5" t="s">
        <v>135</v>
      </c>
      <c r="AD1570" s="3" t="s">
        <v>111</v>
      </c>
      <c r="AE1570" s="3" t="s">
        <v>109</v>
      </c>
      <c r="AF1570" s="4">
        <v>4</v>
      </c>
      <c r="AG1570" s="3" t="s">
        <v>109</v>
      </c>
      <c r="AH1570" s="3" t="s">
        <v>135</v>
      </c>
      <c r="AI1570" s="3" t="s">
        <v>109</v>
      </c>
      <c r="AJ1570" s="13"/>
      <c r="AN1570" s="3" t="s">
        <v>109</v>
      </c>
      <c r="AO1570" s="2"/>
      <c r="AP1570" s="3" t="s">
        <v>109</v>
      </c>
      <c r="AQ1570" s="3" t="s">
        <v>109</v>
      </c>
      <c r="AR1570" s="3" t="s">
        <v>109</v>
      </c>
      <c r="AS1570" s="3" t="s">
        <v>109</v>
      </c>
      <c r="AT1570" s="3" t="s">
        <v>109</v>
      </c>
      <c r="AU1570" s="3" t="s">
        <v>109</v>
      </c>
      <c r="AV1570" s="3" t="s">
        <v>109</v>
      </c>
      <c r="AW1570" s="3" t="s">
        <v>109</v>
      </c>
      <c r="AX1570" s="3" t="s">
        <v>109</v>
      </c>
      <c r="AY1570" s="3" t="s">
        <v>109</v>
      </c>
      <c r="AZ1570" s="3" t="s">
        <v>109</v>
      </c>
      <c r="BA1570" s="3" t="s">
        <v>109</v>
      </c>
      <c r="BB1570" s="3" t="s">
        <v>109</v>
      </c>
      <c r="BC1570" s="3" t="s">
        <v>109</v>
      </c>
      <c r="BD1570" s="3" t="s">
        <v>109</v>
      </c>
      <c r="BE1570" s="3" t="s">
        <v>109</v>
      </c>
      <c r="BF1570" s="3" t="s">
        <v>109</v>
      </c>
      <c r="BG1570" s="3" t="s">
        <v>109</v>
      </c>
      <c r="BH1570" s="3" t="s">
        <v>109</v>
      </c>
      <c r="BI1570" s="3" t="s">
        <v>109</v>
      </c>
      <c r="BJ1570" s="3" t="s">
        <v>109</v>
      </c>
      <c r="BK1570" s="3" t="s">
        <v>109</v>
      </c>
      <c r="BM1570" s="3" t="s">
        <v>109</v>
      </c>
      <c r="BN1570" s="3" t="s">
        <v>109</v>
      </c>
      <c r="BO1570" s="3" t="s">
        <v>109</v>
      </c>
      <c r="BP1570" s="3" t="s">
        <v>109</v>
      </c>
      <c r="BQ1570" s="3" t="s">
        <v>109</v>
      </c>
      <c r="BR1570" s="3" t="s">
        <v>109</v>
      </c>
      <c r="BS1570" s="3" t="s">
        <v>109</v>
      </c>
      <c r="BT1570" s="3" t="s">
        <v>109</v>
      </c>
      <c r="BU1570" s="3" t="s">
        <v>109</v>
      </c>
      <c r="BV1570" s="3" t="s">
        <v>109</v>
      </c>
      <c r="BW1570" s="3" t="s">
        <v>109</v>
      </c>
      <c r="BX1570" s="3" t="s">
        <v>109</v>
      </c>
      <c r="BY1570" s="3" t="s">
        <v>109</v>
      </c>
      <c r="BZ1570" s="3" t="s">
        <v>109</v>
      </c>
      <c r="CA1570" s="9">
        <v>2.5474E-2</v>
      </c>
      <c r="CB1570" s="3" t="s">
        <v>109</v>
      </c>
      <c r="CC1570" s="4">
        <v>149900</v>
      </c>
      <c r="CD1570" s="3" t="s">
        <v>109</v>
      </c>
      <c r="CE1570" s="3" t="s">
        <v>109</v>
      </c>
      <c r="CF1570" s="3" t="s">
        <v>109</v>
      </c>
      <c r="CG1570" s="3" t="s">
        <v>109</v>
      </c>
      <c r="CH1570" s="3" t="s">
        <v>109</v>
      </c>
      <c r="CI1570" s="3" t="s">
        <v>109</v>
      </c>
      <c r="CJ1570" s="3" t="s">
        <v>109</v>
      </c>
      <c r="CK1570" s="3" t="s">
        <v>109</v>
      </c>
      <c r="CL1570" s="3" t="s">
        <v>109</v>
      </c>
      <c r="CM1570" s="3" t="s">
        <v>109</v>
      </c>
      <c r="CN1570" s="3" t="s">
        <v>109</v>
      </c>
      <c r="CO1570" s="3" t="s">
        <v>109</v>
      </c>
      <c r="CP1570" s="3" t="s">
        <v>109</v>
      </c>
      <c r="CQ1570" s="5" t="s">
        <v>126</v>
      </c>
      <c r="CR1570" s="5" t="s">
        <v>6591</v>
      </c>
      <c r="CV1570" s="21" t="s">
        <v>113</v>
      </c>
      <c r="CW1570" s="11"/>
    </row>
    <row r="1571" spans="1:101" x14ac:dyDescent="0.25">
      <c r="A1571" s="3" t="s">
        <v>6592</v>
      </c>
      <c r="B1571" s="3" t="s">
        <v>118</v>
      </c>
      <c r="C1571" s="9">
        <v>2.5474E-2</v>
      </c>
      <c r="D1571" s="3" t="s">
        <v>6593</v>
      </c>
      <c r="E1571" s="3" t="s">
        <v>6594</v>
      </c>
      <c r="F1571" s="3" t="s">
        <v>6595</v>
      </c>
      <c r="G1571" s="3" t="s">
        <v>106</v>
      </c>
      <c r="H1571" s="9">
        <v>47904</v>
      </c>
      <c r="I1571" s="3" t="s">
        <v>6172</v>
      </c>
      <c r="J1571" s="3" t="s">
        <v>6172</v>
      </c>
      <c r="K1571" s="4">
        <v>4068</v>
      </c>
      <c r="L1571" s="3" t="s">
        <v>109</v>
      </c>
      <c r="M1571" s="3" t="s">
        <v>109</v>
      </c>
      <c r="N1571" s="3" t="s">
        <v>109</v>
      </c>
      <c r="O1571" s="3" t="s">
        <v>109</v>
      </c>
      <c r="P1571" s="3" t="s">
        <v>109</v>
      </c>
      <c r="Q1571" s="11"/>
      <c r="R1571" s="8"/>
      <c r="S1571" s="3" t="s">
        <v>109</v>
      </c>
      <c r="T1571" s="3" t="s">
        <v>109</v>
      </c>
      <c r="U1571" s="3" t="s">
        <v>109</v>
      </c>
      <c r="V1571" s="3" t="s">
        <v>109</v>
      </c>
      <c r="W1571" s="3" t="s">
        <v>109</v>
      </c>
      <c r="X1571" s="3" t="s">
        <v>109</v>
      </c>
      <c r="Y1571" s="3" t="s">
        <v>109</v>
      </c>
      <c r="Z1571" s="3" t="s">
        <v>109</v>
      </c>
      <c r="AA1571" s="9">
        <v>1953</v>
      </c>
      <c r="AB1571" s="3" t="s">
        <v>109</v>
      </c>
      <c r="AC1571" s="5" t="s">
        <v>111</v>
      </c>
      <c r="AD1571" s="3" t="s">
        <v>135</v>
      </c>
      <c r="AE1571" s="3" t="s">
        <v>109</v>
      </c>
      <c r="AF1571" s="4">
        <v>4</v>
      </c>
      <c r="AG1571" s="3" t="s">
        <v>109</v>
      </c>
      <c r="AH1571" s="3" t="s">
        <v>111</v>
      </c>
      <c r="AI1571" s="3" t="s">
        <v>109</v>
      </c>
      <c r="AJ1571" s="13"/>
      <c r="AN1571" s="3" t="s">
        <v>109</v>
      </c>
      <c r="AO1571" s="2"/>
      <c r="AP1571" s="3" t="s">
        <v>109</v>
      </c>
      <c r="AQ1571" s="3" t="s">
        <v>109</v>
      </c>
      <c r="AR1571" s="3" t="s">
        <v>109</v>
      </c>
      <c r="AS1571" s="3" t="s">
        <v>109</v>
      </c>
      <c r="AT1571" s="3" t="s">
        <v>109</v>
      </c>
      <c r="AU1571" s="3" t="s">
        <v>109</v>
      </c>
      <c r="AV1571" s="3" t="s">
        <v>109</v>
      </c>
      <c r="AW1571" s="3" t="s">
        <v>109</v>
      </c>
      <c r="AX1571" s="3" t="s">
        <v>109</v>
      </c>
      <c r="AY1571" s="3" t="s">
        <v>109</v>
      </c>
      <c r="AZ1571" s="3" t="s">
        <v>109</v>
      </c>
      <c r="BA1571" s="3" t="s">
        <v>109</v>
      </c>
      <c r="BB1571" s="3" t="s">
        <v>109</v>
      </c>
      <c r="BC1571" s="3" t="s">
        <v>109</v>
      </c>
      <c r="BD1571" s="3" t="s">
        <v>109</v>
      </c>
      <c r="BE1571" s="3" t="s">
        <v>109</v>
      </c>
      <c r="BF1571" s="3" t="s">
        <v>109</v>
      </c>
      <c r="BG1571" s="3" t="s">
        <v>109</v>
      </c>
      <c r="BH1571" s="3" t="s">
        <v>109</v>
      </c>
      <c r="BI1571" s="3" t="s">
        <v>109</v>
      </c>
      <c r="BJ1571" s="3" t="s">
        <v>109</v>
      </c>
      <c r="BK1571" s="3" t="s">
        <v>109</v>
      </c>
      <c r="BM1571" s="3" t="s">
        <v>109</v>
      </c>
      <c r="BN1571" s="3" t="s">
        <v>109</v>
      </c>
      <c r="BO1571" s="3" t="s">
        <v>109</v>
      </c>
      <c r="BP1571" s="3" t="s">
        <v>109</v>
      </c>
      <c r="BQ1571" s="3" t="s">
        <v>109</v>
      </c>
      <c r="BR1571" s="3" t="s">
        <v>109</v>
      </c>
      <c r="BS1571" s="3" t="s">
        <v>109</v>
      </c>
      <c r="BT1571" s="3" t="s">
        <v>109</v>
      </c>
      <c r="BU1571" s="3" t="s">
        <v>109</v>
      </c>
      <c r="BV1571" s="3" t="s">
        <v>109</v>
      </c>
      <c r="BW1571" s="3" t="s">
        <v>109</v>
      </c>
      <c r="BX1571" s="3" t="s">
        <v>109</v>
      </c>
      <c r="BY1571" s="3" t="s">
        <v>109</v>
      </c>
      <c r="BZ1571" s="3" t="s">
        <v>109</v>
      </c>
      <c r="CA1571" s="9">
        <v>2.5474E-2</v>
      </c>
      <c r="CB1571" s="3" t="s">
        <v>109</v>
      </c>
      <c r="CC1571" s="4">
        <v>189500</v>
      </c>
      <c r="CD1571" s="3" t="s">
        <v>109</v>
      </c>
      <c r="CE1571" s="3" t="s">
        <v>109</v>
      </c>
      <c r="CF1571" s="3" t="s">
        <v>109</v>
      </c>
      <c r="CG1571" s="3" t="s">
        <v>109</v>
      </c>
      <c r="CH1571" s="3" t="s">
        <v>6596</v>
      </c>
      <c r="CI1571" s="3" t="s">
        <v>109</v>
      </c>
      <c r="CJ1571" s="3" t="s">
        <v>109</v>
      </c>
      <c r="CK1571" s="3" t="s">
        <v>109</v>
      </c>
      <c r="CL1571" s="3" t="s">
        <v>109</v>
      </c>
      <c r="CM1571" s="3" t="s">
        <v>109</v>
      </c>
      <c r="CN1571" s="3" t="s">
        <v>109</v>
      </c>
      <c r="CO1571" s="3" t="s">
        <v>109</v>
      </c>
      <c r="CP1571" s="3" t="s">
        <v>109</v>
      </c>
      <c r="CQ1571" s="5" t="s">
        <v>126</v>
      </c>
      <c r="CR1571" s="5" t="s">
        <v>6597</v>
      </c>
      <c r="CV1571" s="21" t="s">
        <v>113</v>
      </c>
      <c r="CW1571" s="11"/>
    </row>
    <row r="1572" spans="1:101" x14ac:dyDescent="0.25">
      <c r="A1572" s="3" t="s">
        <v>6598</v>
      </c>
      <c r="B1572" s="3" t="s">
        <v>118</v>
      </c>
      <c r="C1572" s="9">
        <v>2.5474E-2</v>
      </c>
      <c r="D1572" s="3" t="s">
        <v>6599</v>
      </c>
      <c r="E1572" s="3" t="s">
        <v>6600</v>
      </c>
      <c r="F1572" s="3" t="s">
        <v>6601</v>
      </c>
      <c r="G1572" s="3" t="s">
        <v>106</v>
      </c>
      <c r="H1572" s="9">
        <v>47904</v>
      </c>
      <c r="I1572" s="3" t="s">
        <v>6172</v>
      </c>
      <c r="J1572" s="3" t="s">
        <v>6172</v>
      </c>
      <c r="K1572" s="4">
        <v>9424</v>
      </c>
      <c r="L1572" s="3" t="s">
        <v>109</v>
      </c>
      <c r="M1572" s="3" t="s">
        <v>109</v>
      </c>
      <c r="N1572" s="3" t="s">
        <v>109</v>
      </c>
      <c r="O1572" s="3" t="s">
        <v>109</v>
      </c>
      <c r="P1572" s="3" t="s">
        <v>109</v>
      </c>
      <c r="Q1572" s="11"/>
      <c r="R1572" s="8"/>
      <c r="S1572" s="3" t="s">
        <v>109</v>
      </c>
      <c r="T1572" s="3" t="s">
        <v>109</v>
      </c>
      <c r="U1572" s="3" t="s">
        <v>109</v>
      </c>
      <c r="V1572" s="3" t="s">
        <v>109</v>
      </c>
      <c r="W1572" s="3" t="s">
        <v>109</v>
      </c>
      <c r="X1572" s="3" t="s">
        <v>109</v>
      </c>
      <c r="Y1572" s="3" t="s">
        <v>109</v>
      </c>
      <c r="Z1572" s="3" t="s">
        <v>109</v>
      </c>
      <c r="AA1572" s="16"/>
      <c r="AB1572" s="3" t="s">
        <v>109</v>
      </c>
      <c r="AC1572" s="5" t="s">
        <v>111</v>
      </c>
      <c r="AD1572" s="3" t="s">
        <v>111</v>
      </c>
      <c r="AE1572" s="3" t="s">
        <v>109</v>
      </c>
      <c r="AF1572" s="4">
        <v>3</v>
      </c>
      <c r="AG1572" s="3" t="s">
        <v>109</v>
      </c>
      <c r="AH1572" s="3" t="s">
        <v>111</v>
      </c>
      <c r="AI1572" s="3" t="s">
        <v>109</v>
      </c>
      <c r="AJ1572" s="13"/>
      <c r="AN1572" s="3" t="s">
        <v>109</v>
      </c>
      <c r="AO1572" s="2"/>
      <c r="AP1572" s="3" t="s">
        <v>109</v>
      </c>
      <c r="AQ1572" s="3" t="s">
        <v>109</v>
      </c>
      <c r="AR1572" s="3" t="s">
        <v>109</v>
      </c>
      <c r="AS1572" s="3" t="s">
        <v>109</v>
      </c>
      <c r="AT1572" s="3" t="s">
        <v>109</v>
      </c>
      <c r="AU1572" s="3" t="s">
        <v>109</v>
      </c>
      <c r="AV1572" s="3" t="s">
        <v>109</v>
      </c>
      <c r="AW1572" s="3" t="s">
        <v>109</v>
      </c>
      <c r="AX1572" s="3" t="s">
        <v>109</v>
      </c>
      <c r="AY1572" s="3" t="s">
        <v>109</v>
      </c>
      <c r="AZ1572" s="3" t="s">
        <v>109</v>
      </c>
      <c r="BA1572" s="3" t="s">
        <v>109</v>
      </c>
      <c r="BB1572" s="3" t="s">
        <v>109</v>
      </c>
      <c r="BC1572" s="3" t="s">
        <v>109</v>
      </c>
      <c r="BD1572" s="3" t="s">
        <v>109</v>
      </c>
      <c r="BE1572" s="3" t="s">
        <v>109</v>
      </c>
      <c r="BF1572" s="3" t="s">
        <v>109</v>
      </c>
      <c r="BG1572" s="3" t="s">
        <v>109</v>
      </c>
      <c r="BH1572" s="3" t="s">
        <v>109</v>
      </c>
      <c r="BI1572" s="3" t="s">
        <v>109</v>
      </c>
      <c r="BJ1572" s="3" t="s">
        <v>109</v>
      </c>
      <c r="BK1572" s="3" t="s">
        <v>109</v>
      </c>
      <c r="BM1572" s="3" t="s">
        <v>109</v>
      </c>
      <c r="BN1572" s="3" t="s">
        <v>109</v>
      </c>
      <c r="BO1572" s="3" t="s">
        <v>109</v>
      </c>
      <c r="BP1572" s="3" t="s">
        <v>109</v>
      </c>
      <c r="BQ1572" s="3" t="s">
        <v>109</v>
      </c>
      <c r="BR1572" s="3" t="s">
        <v>109</v>
      </c>
      <c r="BS1572" s="3" t="s">
        <v>109</v>
      </c>
      <c r="BT1572" s="3" t="s">
        <v>109</v>
      </c>
      <c r="BU1572" s="3" t="s">
        <v>109</v>
      </c>
      <c r="BV1572" s="3" t="s">
        <v>109</v>
      </c>
      <c r="BW1572" s="3" t="s">
        <v>109</v>
      </c>
      <c r="BX1572" s="3" t="s">
        <v>109</v>
      </c>
      <c r="BY1572" s="3" t="s">
        <v>109</v>
      </c>
      <c r="BZ1572" s="3" t="s">
        <v>109</v>
      </c>
      <c r="CA1572" s="9">
        <v>2.5474E-2</v>
      </c>
      <c r="CB1572" s="3" t="s">
        <v>109</v>
      </c>
      <c r="CC1572" s="4">
        <v>314600</v>
      </c>
      <c r="CD1572" s="3" t="s">
        <v>109</v>
      </c>
      <c r="CE1572" s="3" t="s">
        <v>109</v>
      </c>
      <c r="CF1572" s="3" t="s">
        <v>109</v>
      </c>
      <c r="CG1572" s="3" t="s">
        <v>109</v>
      </c>
      <c r="CH1572" s="3" t="s">
        <v>109</v>
      </c>
      <c r="CI1572" s="3" t="s">
        <v>109</v>
      </c>
      <c r="CJ1572" s="3" t="s">
        <v>109</v>
      </c>
      <c r="CK1572" s="3" t="s">
        <v>109</v>
      </c>
      <c r="CL1572" s="3" t="s">
        <v>109</v>
      </c>
      <c r="CM1572" s="3" t="s">
        <v>109</v>
      </c>
      <c r="CN1572" s="3" t="s">
        <v>109</v>
      </c>
      <c r="CO1572" s="3" t="s">
        <v>109</v>
      </c>
      <c r="CP1572" s="3" t="s">
        <v>109</v>
      </c>
      <c r="CQ1572" s="5" t="s">
        <v>126</v>
      </c>
      <c r="CR1572" s="5" t="s">
        <v>6602</v>
      </c>
      <c r="CV1572" s="21" t="s">
        <v>113</v>
      </c>
      <c r="CW1572" s="11"/>
    </row>
    <row r="1573" spans="1:101" x14ac:dyDescent="0.25">
      <c r="A1573" s="3" t="s">
        <v>6603</v>
      </c>
      <c r="B1573" s="3" t="s">
        <v>199</v>
      </c>
      <c r="C1573" s="9">
        <v>2.4153000000000001E-2</v>
      </c>
      <c r="D1573" s="3" t="s">
        <v>6604</v>
      </c>
      <c r="E1573" s="3" t="s">
        <v>6298</v>
      </c>
      <c r="F1573" s="3" t="s">
        <v>6605</v>
      </c>
      <c r="G1573" s="3" t="s">
        <v>106</v>
      </c>
      <c r="H1573" s="9">
        <v>47905</v>
      </c>
      <c r="I1573" s="3" t="s">
        <v>6172</v>
      </c>
      <c r="J1573" s="3" t="s">
        <v>6172</v>
      </c>
      <c r="K1573" s="4">
        <v>12600</v>
      </c>
      <c r="L1573" s="3" t="s">
        <v>109</v>
      </c>
      <c r="M1573" s="3" t="s">
        <v>109</v>
      </c>
      <c r="N1573" s="3" t="s">
        <v>109</v>
      </c>
      <c r="O1573" s="3" t="s">
        <v>109</v>
      </c>
      <c r="P1573" s="3" t="s">
        <v>465</v>
      </c>
      <c r="Q1573" s="11"/>
      <c r="S1573" s="3" t="s">
        <v>109</v>
      </c>
      <c r="T1573" s="3" t="s">
        <v>109</v>
      </c>
      <c r="U1573" s="3" t="s">
        <v>109</v>
      </c>
      <c r="V1573" s="3" t="s">
        <v>109</v>
      </c>
      <c r="W1573" s="3" t="s">
        <v>109</v>
      </c>
      <c r="X1573" s="3" t="s">
        <v>109</v>
      </c>
      <c r="Y1573" s="3" t="s">
        <v>109</v>
      </c>
      <c r="Z1573" s="3" t="s">
        <v>109</v>
      </c>
      <c r="AA1573" s="9">
        <v>2002</v>
      </c>
      <c r="AB1573" s="3" t="s">
        <v>109</v>
      </c>
      <c r="AC1573" s="5" t="s">
        <v>135</v>
      </c>
      <c r="AD1573" s="3" t="s">
        <v>135</v>
      </c>
      <c r="AE1573" s="3" t="s">
        <v>109</v>
      </c>
      <c r="AF1573" s="4">
        <v>3</v>
      </c>
      <c r="AG1573" s="3" t="s">
        <v>109</v>
      </c>
      <c r="AH1573" s="3" t="s">
        <v>111</v>
      </c>
      <c r="AI1573" s="3" t="s">
        <v>109</v>
      </c>
      <c r="AJ1573" s="13"/>
      <c r="AN1573" s="3" t="s">
        <v>109</v>
      </c>
      <c r="AO1573" s="2"/>
      <c r="AP1573" s="3" t="s">
        <v>109</v>
      </c>
      <c r="AQ1573" s="3" t="s">
        <v>109</v>
      </c>
      <c r="AR1573" s="3" t="s">
        <v>109</v>
      </c>
      <c r="AS1573" s="3" t="s">
        <v>109</v>
      </c>
      <c r="AT1573" s="3" t="s">
        <v>109</v>
      </c>
      <c r="AU1573" s="3" t="s">
        <v>109</v>
      </c>
      <c r="AV1573" s="3" t="s">
        <v>109</v>
      </c>
      <c r="AW1573" s="3" t="s">
        <v>109</v>
      </c>
      <c r="AX1573" s="3" t="s">
        <v>109</v>
      </c>
      <c r="AY1573" s="3" t="s">
        <v>109</v>
      </c>
      <c r="AZ1573" s="3" t="s">
        <v>109</v>
      </c>
      <c r="BA1573" s="3" t="s">
        <v>109</v>
      </c>
      <c r="BB1573" s="3" t="s">
        <v>109</v>
      </c>
      <c r="BC1573" s="3" t="s">
        <v>109</v>
      </c>
      <c r="BD1573" s="3" t="s">
        <v>109</v>
      </c>
      <c r="BE1573" s="3" t="s">
        <v>109</v>
      </c>
      <c r="BF1573" s="3" t="s">
        <v>109</v>
      </c>
      <c r="BG1573" s="3" t="s">
        <v>109</v>
      </c>
      <c r="BH1573" s="3" t="s">
        <v>109</v>
      </c>
      <c r="BI1573" s="3" t="s">
        <v>109</v>
      </c>
      <c r="BJ1573" s="3" t="s">
        <v>109</v>
      </c>
      <c r="BK1573" s="3" t="s">
        <v>109</v>
      </c>
      <c r="BM1573" s="3" t="s">
        <v>109</v>
      </c>
      <c r="BN1573" s="3" t="s">
        <v>109</v>
      </c>
      <c r="BO1573" s="3" t="s">
        <v>109</v>
      </c>
      <c r="BP1573" s="3" t="s">
        <v>109</v>
      </c>
      <c r="BQ1573" s="3" t="s">
        <v>109</v>
      </c>
      <c r="BR1573" s="3" t="s">
        <v>109</v>
      </c>
      <c r="BS1573" s="3" t="s">
        <v>109</v>
      </c>
      <c r="BT1573" s="3" t="s">
        <v>109</v>
      </c>
      <c r="BU1573" s="3" t="s">
        <v>109</v>
      </c>
      <c r="BV1573" s="3" t="s">
        <v>109</v>
      </c>
      <c r="BW1573" s="3" t="s">
        <v>109</v>
      </c>
      <c r="BX1573" s="3" t="s">
        <v>109</v>
      </c>
      <c r="BY1573" s="3" t="s">
        <v>109</v>
      </c>
      <c r="BZ1573" s="3" t="s">
        <v>109</v>
      </c>
      <c r="CA1573" s="9">
        <v>2.4153000000000001E-2</v>
      </c>
      <c r="CB1573" s="3" t="s">
        <v>109</v>
      </c>
      <c r="CC1573" s="4">
        <v>549100</v>
      </c>
      <c r="CD1573" s="3" t="s">
        <v>109</v>
      </c>
      <c r="CE1573" s="3" t="s">
        <v>109</v>
      </c>
      <c r="CF1573" s="3" t="s">
        <v>109</v>
      </c>
      <c r="CG1573" s="3" t="s">
        <v>109</v>
      </c>
      <c r="CH1573" s="3" t="s">
        <v>6606</v>
      </c>
      <c r="CI1573" s="3" t="s">
        <v>109</v>
      </c>
      <c r="CJ1573" s="3" t="s">
        <v>109</v>
      </c>
      <c r="CK1573" s="3" t="s">
        <v>109</v>
      </c>
      <c r="CL1573" s="3" t="s">
        <v>109</v>
      </c>
      <c r="CM1573" s="3" t="s">
        <v>109</v>
      </c>
      <c r="CN1573" s="3" t="s">
        <v>109</v>
      </c>
      <c r="CO1573" s="3" t="s">
        <v>109</v>
      </c>
      <c r="CP1573" s="3" t="s">
        <v>109</v>
      </c>
      <c r="CQ1573" s="5" t="s">
        <v>113</v>
      </c>
      <c r="CR1573" s="5" t="s">
        <v>109</v>
      </c>
      <c r="CV1573" s="21" t="s">
        <v>113</v>
      </c>
    </row>
    <row r="1574" spans="1:101" x14ac:dyDescent="0.25">
      <c r="A1574" s="3" t="s">
        <v>6607</v>
      </c>
      <c r="B1574" s="3" t="s">
        <v>118</v>
      </c>
      <c r="C1574" s="9">
        <v>2.5474E-2</v>
      </c>
      <c r="D1574" s="3" t="s">
        <v>6608</v>
      </c>
      <c r="E1574" s="3" t="s">
        <v>6609</v>
      </c>
      <c r="F1574" s="3" t="s">
        <v>6610</v>
      </c>
      <c r="G1574" s="3" t="s">
        <v>106</v>
      </c>
      <c r="H1574" s="9">
        <v>47905</v>
      </c>
      <c r="I1574" s="3" t="s">
        <v>6172</v>
      </c>
      <c r="J1574" s="3" t="s">
        <v>6172</v>
      </c>
      <c r="K1574" s="4">
        <v>8322</v>
      </c>
      <c r="L1574" s="3" t="s">
        <v>109</v>
      </c>
      <c r="M1574" s="3" t="s">
        <v>109</v>
      </c>
      <c r="N1574" s="3" t="s">
        <v>109</v>
      </c>
      <c r="O1574" s="3" t="s">
        <v>109</v>
      </c>
      <c r="P1574" s="3" t="s">
        <v>109</v>
      </c>
      <c r="Q1574" s="11"/>
      <c r="R1574" s="8"/>
      <c r="S1574" s="3" t="s">
        <v>109</v>
      </c>
      <c r="T1574" s="3" t="s">
        <v>109</v>
      </c>
      <c r="U1574" s="3" t="s">
        <v>109</v>
      </c>
      <c r="V1574" s="3" t="s">
        <v>109</v>
      </c>
      <c r="W1574" s="3" t="s">
        <v>109</v>
      </c>
      <c r="X1574" s="3" t="s">
        <v>109</v>
      </c>
      <c r="Y1574" s="3" t="s">
        <v>109</v>
      </c>
      <c r="Z1574" s="3" t="s">
        <v>109</v>
      </c>
      <c r="AA1574" s="9">
        <v>1977</v>
      </c>
      <c r="AB1574" s="3" t="s">
        <v>109</v>
      </c>
      <c r="AC1574" s="5" t="s">
        <v>111</v>
      </c>
      <c r="AD1574" s="3" t="s">
        <v>111</v>
      </c>
      <c r="AE1574" s="3" t="s">
        <v>109</v>
      </c>
      <c r="AF1574" s="4">
        <v>3</v>
      </c>
      <c r="AG1574" s="3" t="s">
        <v>109</v>
      </c>
      <c r="AH1574" s="3" t="s">
        <v>111</v>
      </c>
      <c r="AI1574" s="3" t="s">
        <v>109</v>
      </c>
      <c r="AJ1574" s="13"/>
      <c r="AN1574" s="3" t="s">
        <v>109</v>
      </c>
      <c r="AO1574" s="2"/>
      <c r="AP1574" s="3" t="s">
        <v>109</v>
      </c>
      <c r="AQ1574" s="3" t="s">
        <v>109</v>
      </c>
      <c r="AR1574" s="3" t="s">
        <v>109</v>
      </c>
      <c r="AS1574" s="3" t="s">
        <v>109</v>
      </c>
      <c r="AT1574" s="3" t="s">
        <v>109</v>
      </c>
      <c r="AU1574" s="3" t="s">
        <v>109</v>
      </c>
      <c r="AV1574" s="3" t="s">
        <v>109</v>
      </c>
      <c r="AW1574" s="3" t="s">
        <v>109</v>
      </c>
      <c r="AX1574" s="3" t="s">
        <v>109</v>
      </c>
      <c r="AY1574" s="3" t="s">
        <v>109</v>
      </c>
      <c r="AZ1574" s="3" t="s">
        <v>109</v>
      </c>
      <c r="BA1574" s="3" t="s">
        <v>109</v>
      </c>
      <c r="BB1574" s="3" t="s">
        <v>109</v>
      </c>
      <c r="BC1574" s="3" t="s">
        <v>109</v>
      </c>
      <c r="BD1574" s="3" t="s">
        <v>109</v>
      </c>
      <c r="BE1574" s="3" t="s">
        <v>109</v>
      </c>
      <c r="BF1574" s="3" t="s">
        <v>109</v>
      </c>
      <c r="BG1574" s="3" t="s">
        <v>109</v>
      </c>
      <c r="BH1574" s="3" t="s">
        <v>109</v>
      </c>
      <c r="BI1574" s="3" t="s">
        <v>109</v>
      </c>
      <c r="BJ1574" s="3" t="s">
        <v>109</v>
      </c>
      <c r="BK1574" s="3" t="s">
        <v>109</v>
      </c>
      <c r="BM1574" s="3" t="s">
        <v>109</v>
      </c>
      <c r="BN1574" s="3" t="s">
        <v>109</v>
      </c>
      <c r="BO1574" s="3" t="s">
        <v>109</v>
      </c>
      <c r="BP1574" s="3" t="s">
        <v>109</v>
      </c>
      <c r="BQ1574" s="3" t="s">
        <v>109</v>
      </c>
      <c r="BR1574" s="3" t="s">
        <v>109</v>
      </c>
      <c r="BS1574" s="3" t="s">
        <v>109</v>
      </c>
      <c r="BT1574" s="3" t="s">
        <v>109</v>
      </c>
      <c r="BU1574" s="3" t="s">
        <v>109</v>
      </c>
      <c r="BV1574" s="3" t="s">
        <v>109</v>
      </c>
      <c r="BW1574" s="3" t="s">
        <v>109</v>
      </c>
      <c r="BX1574" s="3" t="s">
        <v>109</v>
      </c>
      <c r="BY1574" s="3" t="s">
        <v>109</v>
      </c>
      <c r="BZ1574" s="3" t="s">
        <v>109</v>
      </c>
      <c r="CA1574" s="9">
        <v>2.5474E-2</v>
      </c>
      <c r="CB1574" s="3" t="s">
        <v>109</v>
      </c>
      <c r="CC1574" s="4">
        <v>304200</v>
      </c>
      <c r="CD1574" s="3" t="s">
        <v>109</v>
      </c>
      <c r="CE1574" s="3" t="s">
        <v>109</v>
      </c>
      <c r="CF1574" s="3" t="s">
        <v>109</v>
      </c>
      <c r="CG1574" s="3" t="s">
        <v>109</v>
      </c>
      <c r="CH1574" s="3" t="s">
        <v>6611</v>
      </c>
      <c r="CI1574" s="3" t="s">
        <v>109</v>
      </c>
      <c r="CJ1574" s="3" t="s">
        <v>109</v>
      </c>
      <c r="CK1574" s="3" t="s">
        <v>109</v>
      </c>
      <c r="CL1574" s="3" t="s">
        <v>109</v>
      </c>
      <c r="CM1574" s="3" t="s">
        <v>109</v>
      </c>
      <c r="CN1574" s="3" t="s">
        <v>109</v>
      </c>
      <c r="CO1574" s="3" t="s">
        <v>109</v>
      </c>
      <c r="CP1574" s="3" t="s">
        <v>109</v>
      </c>
      <c r="CQ1574" s="5" t="s">
        <v>113</v>
      </c>
      <c r="CR1574" s="5" t="s">
        <v>109</v>
      </c>
      <c r="CV1574" s="21" t="s">
        <v>113</v>
      </c>
      <c r="CW1574" s="11"/>
    </row>
    <row r="1575" spans="1:101" x14ac:dyDescent="0.25">
      <c r="A1575" s="3" t="s">
        <v>6612</v>
      </c>
      <c r="B1575" s="3" t="s">
        <v>118</v>
      </c>
      <c r="C1575" s="9">
        <v>2.5474E-2</v>
      </c>
      <c r="D1575" s="3" t="s">
        <v>6613</v>
      </c>
      <c r="E1575" s="3" t="s">
        <v>6614</v>
      </c>
      <c r="F1575" s="3" t="s">
        <v>6615</v>
      </c>
      <c r="G1575" s="3" t="s">
        <v>106</v>
      </c>
      <c r="H1575" s="9">
        <v>47905</v>
      </c>
      <c r="I1575" s="3" t="s">
        <v>6172</v>
      </c>
      <c r="J1575" s="3" t="s">
        <v>6172</v>
      </c>
      <c r="K1575" s="4">
        <v>4920</v>
      </c>
      <c r="L1575" s="3" t="s">
        <v>109</v>
      </c>
      <c r="M1575" s="3" t="s">
        <v>109</v>
      </c>
      <c r="N1575" s="3" t="s">
        <v>109</v>
      </c>
      <c r="O1575" s="3" t="s">
        <v>109</v>
      </c>
      <c r="P1575" s="3" t="s">
        <v>109</v>
      </c>
      <c r="Q1575" s="11"/>
      <c r="R1575" s="8"/>
      <c r="S1575" s="3" t="s">
        <v>109</v>
      </c>
      <c r="T1575" s="3" t="s">
        <v>109</v>
      </c>
      <c r="U1575" s="3" t="s">
        <v>109</v>
      </c>
      <c r="V1575" s="3" t="s">
        <v>109</v>
      </c>
      <c r="W1575" s="3" t="s">
        <v>109</v>
      </c>
      <c r="X1575" s="3" t="s">
        <v>109</v>
      </c>
      <c r="Y1575" s="3" t="s">
        <v>109</v>
      </c>
      <c r="Z1575" s="3" t="s">
        <v>109</v>
      </c>
      <c r="AA1575" s="9">
        <v>1970</v>
      </c>
      <c r="AB1575" s="3" t="s">
        <v>109</v>
      </c>
      <c r="AC1575" s="5" t="s">
        <v>135</v>
      </c>
      <c r="AD1575" s="3" t="s">
        <v>111</v>
      </c>
      <c r="AE1575" s="3" t="s">
        <v>109</v>
      </c>
      <c r="AF1575" s="4">
        <v>4</v>
      </c>
      <c r="AG1575" s="3" t="s">
        <v>109</v>
      </c>
      <c r="AH1575" s="3" t="s">
        <v>135</v>
      </c>
      <c r="AI1575" s="3" t="s">
        <v>109</v>
      </c>
      <c r="AJ1575" s="13"/>
      <c r="AN1575" s="3" t="s">
        <v>109</v>
      </c>
      <c r="AO1575" s="2"/>
      <c r="AP1575" s="3" t="s">
        <v>109</v>
      </c>
      <c r="AQ1575" s="3" t="s">
        <v>109</v>
      </c>
      <c r="AR1575" s="3" t="s">
        <v>109</v>
      </c>
      <c r="AS1575" s="3" t="s">
        <v>109</v>
      </c>
      <c r="AT1575" s="3" t="s">
        <v>109</v>
      </c>
      <c r="AU1575" s="3" t="s">
        <v>109</v>
      </c>
      <c r="AV1575" s="3" t="s">
        <v>109</v>
      </c>
      <c r="AW1575" s="3" t="s">
        <v>109</v>
      </c>
      <c r="AX1575" s="3" t="s">
        <v>109</v>
      </c>
      <c r="AY1575" s="3" t="s">
        <v>109</v>
      </c>
      <c r="AZ1575" s="3" t="s">
        <v>109</v>
      </c>
      <c r="BA1575" s="3" t="s">
        <v>109</v>
      </c>
      <c r="BB1575" s="3" t="s">
        <v>109</v>
      </c>
      <c r="BC1575" s="3" t="s">
        <v>109</v>
      </c>
      <c r="BD1575" s="3" t="s">
        <v>109</v>
      </c>
      <c r="BE1575" s="3" t="s">
        <v>109</v>
      </c>
      <c r="BF1575" s="3" t="s">
        <v>109</v>
      </c>
      <c r="BG1575" s="3" t="s">
        <v>109</v>
      </c>
      <c r="BH1575" s="3" t="s">
        <v>109</v>
      </c>
      <c r="BI1575" s="3" t="s">
        <v>109</v>
      </c>
      <c r="BJ1575" s="3" t="s">
        <v>109</v>
      </c>
      <c r="BK1575" s="3" t="s">
        <v>109</v>
      </c>
      <c r="BM1575" s="3" t="s">
        <v>109</v>
      </c>
      <c r="BN1575" s="3" t="s">
        <v>109</v>
      </c>
      <c r="BO1575" s="3" t="s">
        <v>109</v>
      </c>
      <c r="BP1575" s="3" t="s">
        <v>109</v>
      </c>
      <c r="BQ1575" s="3" t="s">
        <v>109</v>
      </c>
      <c r="BR1575" s="3" t="s">
        <v>109</v>
      </c>
      <c r="BS1575" s="3" t="s">
        <v>109</v>
      </c>
      <c r="BT1575" s="3" t="s">
        <v>109</v>
      </c>
      <c r="BU1575" s="3" t="s">
        <v>109</v>
      </c>
      <c r="BV1575" s="3" t="s">
        <v>109</v>
      </c>
      <c r="BW1575" s="3" t="s">
        <v>109</v>
      </c>
      <c r="BX1575" s="3" t="s">
        <v>109</v>
      </c>
      <c r="BY1575" s="3" t="s">
        <v>109</v>
      </c>
      <c r="BZ1575" s="3" t="s">
        <v>109</v>
      </c>
      <c r="CA1575" s="9">
        <v>2.5474E-2</v>
      </c>
      <c r="CB1575" s="3" t="s">
        <v>109</v>
      </c>
      <c r="CC1575" s="4">
        <v>193200</v>
      </c>
      <c r="CD1575" s="3" t="s">
        <v>109</v>
      </c>
      <c r="CE1575" s="3" t="s">
        <v>109</v>
      </c>
      <c r="CF1575" s="3" t="s">
        <v>109</v>
      </c>
      <c r="CG1575" s="3" t="s">
        <v>109</v>
      </c>
      <c r="CH1575" s="3" t="s">
        <v>109</v>
      </c>
      <c r="CI1575" s="3" t="s">
        <v>109</v>
      </c>
      <c r="CJ1575" s="3" t="s">
        <v>109</v>
      </c>
      <c r="CK1575" s="3" t="s">
        <v>109</v>
      </c>
      <c r="CL1575" s="3" t="s">
        <v>109</v>
      </c>
      <c r="CM1575" s="3" t="s">
        <v>109</v>
      </c>
      <c r="CN1575" s="3" t="s">
        <v>109</v>
      </c>
      <c r="CO1575" s="3" t="s">
        <v>109</v>
      </c>
      <c r="CP1575" s="3" t="s">
        <v>109</v>
      </c>
      <c r="CQ1575" s="5" t="s">
        <v>113</v>
      </c>
      <c r="CR1575" s="5" t="s">
        <v>109</v>
      </c>
      <c r="CV1575" s="21" t="s">
        <v>113</v>
      </c>
      <c r="CW1575" s="11"/>
    </row>
    <row r="1576" spans="1:101" x14ac:dyDescent="0.25">
      <c r="A1576" s="3" t="s">
        <v>6616</v>
      </c>
      <c r="B1576" s="3" t="s">
        <v>118</v>
      </c>
      <c r="C1576" s="9">
        <v>2.5474E-2</v>
      </c>
      <c r="D1576" s="3" t="s">
        <v>6617</v>
      </c>
      <c r="E1576" s="3" t="s">
        <v>6618</v>
      </c>
      <c r="F1576" s="3" t="s">
        <v>6619</v>
      </c>
      <c r="G1576" s="3" t="s">
        <v>106</v>
      </c>
      <c r="H1576" s="9">
        <v>47904</v>
      </c>
      <c r="I1576" s="3" t="s">
        <v>6172</v>
      </c>
      <c r="J1576" s="3" t="s">
        <v>6172</v>
      </c>
      <c r="K1576" s="4">
        <v>10160</v>
      </c>
      <c r="L1576" s="3" t="s">
        <v>109</v>
      </c>
      <c r="M1576" s="3" t="s">
        <v>109</v>
      </c>
      <c r="N1576" s="3" t="s">
        <v>109</v>
      </c>
      <c r="O1576" s="3" t="s">
        <v>109</v>
      </c>
      <c r="P1576" s="3" t="s">
        <v>109</v>
      </c>
      <c r="Q1576" s="11"/>
      <c r="R1576" s="8"/>
      <c r="S1576" s="3" t="s">
        <v>109</v>
      </c>
      <c r="T1576" s="3" t="s">
        <v>109</v>
      </c>
      <c r="U1576" s="3" t="s">
        <v>109</v>
      </c>
      <c r="V1576" s="3" t="s">
        <v>109</v>
      </c>
      <c r="W1576" s="3" t="s">
        <v>109</v>
      </c>
      <c r="X1576" s="3" t="s">
        <v>109</v>
      </c>
      <c r="Y1576" s="3" t="s">
        <v>109</v>
      </c>
      <c r="Z1576" s="3" t="s">
        <v>109</v>
      </c>
      <c r="AA1576" s="9">
        <v>1870</v>
      </c>
      <c r="AB1576" s="3" t="s">
        <v>109</v>
      </c>
      <c r="AC1576" s="5" t="s">
        <v>123</v>
      </c>
      <c r="AD1576" s="3" t="s">
        <v>123</v>
      </c>
      <c r="AE1576" s="3" t="s">
        <v>109</v>
      </c>
      <c r="AF1576" s="9">
        <v>3</v>
      </c>
      <c r="AG1576" s="3" t="s">
        <v>109</v>
      </c>
      <c r="AH1576" s="3" t="s">
        <v>111</v>
      </c>
      <c r="AI1576" s="3" t="s">
        <v>109</v>
      </c>
      <c r="AN1576" s="3" t="s">
        <v>109</v>
      </c>
      <c r="AO1576" s="2"/>
      <c r="AP1576" s="3" t="s">
        <v>109</v>
      </c>
      <c r="AQ1576" s="3" t="s">
        <v>109</v>
      </c>
      <c r="AR1576" s="3" t="s">
        <v>109</v>
      </c>
      <c r="AS1576" s="3" t="s">
        <v>109</v>
      </c>
      <c r="AT1576" s="3" t="s">
        <v>109</v>
      </c>
      <c r="AU1576" s="3" t="s">
        <v>109</v>
      </c>
      <c r="AV1576" s="3" t="s">
        <v>109</v>
      </c>
      <c r="AW1576" s="3" t="s">
        <v>109</v>
      </c>
      <c r="AX1576" s="3" t="s">
        <v>109</v>
      </c>
      <c r="AY1576" s="3" t="s">
        <v>109</v>
      </c>
      <c r="AZ1576" s="3" t="s">
        <v>109</v>
      </c>
      <c r="BA1576" s="3" t="s">
        <v>109</v>
      </c>
      <c r="BB1576" s="3" t="s">
        <v>109</v>
      </c>
      <c r="BC1576" s="3" t="s">
        <v>109</v>
      </c>
      <c r="BD1576" s="3" t="s">
        <v>109</v>
      </c>
      <c r="BE1576" s="3" t="s">
        <v>109</v>
      </c>
      <c r="BF1576" s="3" t="s">
        <v>109</v>
      </c>
      <c r="BG1576" s="3" t="s">
        <v>109</v>
      </c>
      <c r="BH1576" s="3" t="s">
        <v>109</v>
      </c>
      <c r="BI1576" s="3" t="s">
        <v>109</v>
      </c>
      <c r="BJ1576" s="3" t="s">
        <v>109</v>
      </c>
      <c r="BK1576" s="3" t="s">
        <v>109</v>
      </c>
      <c r="BM1576" s="3" t="s">
        <v>109</v>
      </c>
      <c r="BN1576" s="3" t="s">
        <v>109</v>
      </c>
      <c r="BO1576" s="3" t="s">
        <v>109</v>
      </c>
      <c r="BP1576" s="3" t="s">
        <v>109</v>
      </c>
      <c r="BQ1576" s="3" t="s">
        <v>109</v>
      </c>
      <c r="BR1576" s="3" t="s">
        <v>109</v>
      </c>
      <c r="BS1576" s="3" t="s">
        <v>109</v>
      </c>
      <c r="BT1576" s="3" t="s">
        <v>109</v>
      </c>
      <c r="BU1576" s="3" t="s">
        <v>109</v>
      </c>
      <c r="BV1576" s="3" t="s">
        <v>109</v>
      </c>
      <c r="BW1576" s="3" t="s">
        <v>109</v>
      </c>
      <c r="BX1576" s="3" t="s">
        <v>109</v>
      </c>
      <c r="BY1576" s="3" t="s">
        <v>109</v>
      </c>
      <c r="BZ1576" s="3" t="s">
        <v>109</v>
      </c>
      <c r="CA1576" s="9">
        <v>2.5474E-2</v>
      </c>
      <c r="CB1576" s="3" t="s">
        <v>109</v>
      </c>
      <c r="CC1576" s="4">
        <v>181900</v>
      </c>
      <c r="CD1576" s="3" t="s">
        <v>109</v>
      </c>
      <c r="CE1576" s="3" t="s">
        <v>109</v>
      </c>
      <c r="CF1576" s="3" t="s">
        <v>109</v>
      </c>
      <c r="CG1576" s="3" t="s">
        <v>109</v>
      </c>
      <c r="CH1576" s="3" t="s">
        <v>109</v>
      </c>
      <c r="CI1576" s="3" t="s">
        <v>109</v>
      </c>
      <c r="CJ1576" s="3" t="s">
        <v>109</v>
      </c>
      <c r="CK1576" s="3" t="s">
        <v>109</v>
      </c>
      <c r="CL1576" s="3" t="s">
        <v>109</v>
      </c>
      <c r="CM1576" s="3" t="s">
        <v>109</v>
      </c>
      <c r="CN1576" s="3" t="s">
        <v>109</v>
      </c>
      <c r="CO1576" s="3" t="s">
        <v>109</v>
      </c>
      <c r="CP1576" s="3" t="s">
        <v>109</v>
      </c>
      <c r="CQ1576" s="5" t="s">
        <v>126</v>
      </c>
      <c r="CR1576" s="5" t="s">
        <v>6620</v>
      </c>
      <c r="CV1576" s="21" t="s">
        <v>113</v>
      </c>
      <c r="CW1576" s="11"/>
    </row>
    <row r="1577" spans="1:101" x14ac:dyDescent="0.25">
      <c r="A1577" s="3" t="s">
        <v>6621</v>
      </c>
      <c r="B1577" s="3" t="s">
        <v>2673</v>
      </c>
      <c r="C1577" s="9">
        <v>1.5876000000000001E-2</v>
      </c>
      <c r="D1577" s="3" t="s">
        <v>6622</v>
      </c>
      <c r="E1577" s="3" t="s">
        <v>6623</v>
      </c>
      <c r="F1577" s="3" t="s">
        <v>6624</v>
      </c>
      <c r="G1577" s="3" t="s">
        <v>106</v>
      </c>
      <c r="H1577" s="9">
        <v>47905</v>
      </c>
      <c r="I1577" s="3" t="s">
        <v>6172</v>
      </c>
      <c r="J1577" s="3" t="s">
        <v>6172</v>
      </c>
      <c r="K1577" s="4">
        <v>6534</v>
      </c>
      <c r="L1577" s="3" t="s">
        <v>109</v>
      </c>
      <c r="M1577" s="3" t="s">
        <v>109</v>
      </c>
      <c r="N1577" s="3" t="s">
        <v>109</v>
      </c>
      <c r="O1577" s="3" t="s">
        <v>109</v>
      </c>
      <c r="P1577" s="3" t="s">
        <v>109</v>
      </c>
      <c r="Q1577" s="11"/>
      <c r="S1577" s="3" t="s">
        <v>109</v>
      </c>
      <c r="T1577" s="3" t="s">
        <v>109</v>
      </c>
      <c r="U1577" s="3" t="s">
        <v>109</v>
      </c>
      <c r="V1577" s="3" t="s">
        <v>109</v>
      </c>
      <c r="W1577" s="3" t="s">
        <v>109</v>
      </c>
      <c r="X1577" s="3" t="s">
        <v>109</v>
      </c>
      <c r="Y1577" s="3" t="s">
        <v>109</v>
      </c>
      <c r="Z1577" s="3" t="s">
        <v>109</v>
      </c>
      <c r="AA1577" s="9">
        <v>1990</v>
      </c>
      <c r="AB1577" s="3" t="s">
        <v>109</v>
      </c>
      <c r="AC1577" s="5" t="s">
        <v>156</v>
      </c>
      <c r="AD1577" s="3" t="s">
        <v>135</v>
      </c>
      <c r="AE1577" s="3" t="s">
        <v>109</v>
      </c>
      <c r="AF1577" s="9">
        <v>5</v>
      </c>
      <c r="AG1577" s="3" t="s">
        <v>109</v>
      </c>
      <c r="AH1577" s="3" t="s">
        <v>135</v>
      </c>
      <c r="AI1577" s="3" t="s">
        <v>109</v>
      </c>
      <c r="AN1577" s="3" t="s">
        <v>109</v>
      </c>
      <c r="AO1577" s="2"/>
      <c r="AP1577" s="3" t="s">
        <v>109</v>
      </c>
      <c r="AQ1577" s="3" t="s">
        <v>109</v>
      </c>
      <c r="AR1577" s="3" t="s">
        <v>109</v>
      </c>
      <c r="AS1577" s="3" t="s">
        <v>109</v>
      </c>
      <c r="AT1577" s="3" t="s">
        <v>109</v>
      </c>
      <c r="AU1577" s="3" t="s">
        <v>109</v>
      </c>
      <c r="AV1577" s="3" t="s">
        <v>109</v>
      </c>
      <c r="AW1577" s="3" t="s">
        <v>109</v>
      </c>
      <c r="AX1577" s="3" t="s">
        <v>109</v>
      </c>
      <c r="AY1577" s="3" t="s">
        <v>109</v>
      </c>
      <c r="AZ1577" s="3" t="s">
        <v>109</v>
      </c>
      <c r="BA1577" s="3" t="s">
        <v>109</v>
      </c>
      <c r="BB1577" s="3" t="s">
        <v>109</v>
      </c>
      <c r="BC1577" s="3" t="s">
        <v>109</v>
      </c>
      <c r="BD1577" s="3" t="s">
        <v>109</v>
      </c>
      <c r="BE1577" s="3" t="s">
        <v>109</v>
      </c>
      <c r="BF1577" s="3" t="s">
        <v>109</v>
      </c>
      <c r="BG1577" s="3" t="s">
        <v>109</v>
      </c>
      <c r="BH1577" s="3" t="s">
        <v>109</v>
      </c>
      <c r="BI1577" s="3" t="s">
        <v>109</v>
      </c>
      <c r="BJ1577" s="3" t="s">
        <v>109</v>
      </c>
      <c r="BK1577" s="3" t="s">
        <v>109</v>
      </c>
      <c r="BM1577" s="3" t="s">
        <v>109</v>
      </c>
      <c r="BN1577" s="3" t="s">
        <v>109</v>
      </c>
      <c r="BO1577" s="3" t="s">
        <v>109</v>
      </c>
      <c r="BP1577" s="3" t="s">
        <v>109</v>
      </c>
      <c r="BQ1577" s="3" t="s">
        <v>109</v>
      </c>
      <c r="BR1577" s="3" t="s">
        <v>109</v>
      </c>
      <c r="BS1577" s="3" t="s">
        <v>109</v>
      </c>
      <c r="BT1577" s="3" t="s">
        <v>109</v>
      </c>
      <c r="BU1577" s="3" t="s">
        <v>109</v>
      </c>
      <c r="BV1577" s="3" t="s">
        <v>109</v>
      </c>
      <c r="BW1577" s="3" t="s">
        <v>109</v>
      </c>
      <c r="BX1577" s="3" t="s">
        <v>109</v>
      </c>
      <c r="BY1577" s="3" t="s">
        <v>109</v>
      </c>
      <c r="BZ1577" s="3" t="s">
        <v>109</v>
      </c>
      <c r="CA1577" s="9">
        <v>1.5876000000000001E-2</v>
      </c>
      <c r="CB1577" s="3" t="s">
        <v>109</v>
      </c>
      <c r="CC1577" s="4">
        <v>376200</v>
      </c>
      <c r="CD1577" s="3" t="s">
        <v>109</v>
      </c>
      <c r="CE1577" s="3" t="s">
        <v>109</v>
      </c>
      <c r="CF1577" s="3" t="s">
        <v>109</v>
      </c>
      <c r="CG1577" s="3" t="s">
        <v>109</v>
      </c>
      <c r="CH1577" s="3" t="s">
        <v>6625</v>
      </c>
      <c r="CI1577" s="3" t="s">
        <v>109</v>
      </c>
      <c r="CJ1577" s="3" t="s">
        <v>109</v>
      </c>
      <c r="CK1577" s="3" t="s">
        <v>109</v>
      </c>
      <c r="CL1577" s="3" t="s">
        <v>109</v>
      </c>
      <c r="CM1577" s="3" t="s">
        <v>109</v>
      </c>
      <c r="CN1577" s="3" t="s">
        <v>109</v>
      </c>
      <c r="CO1577" s="3" t="s">
        <v>109</v>
      </c>
      <c r="CP1577" s="3" t="s">
        <v>109</v>
      </c>
      <c r="CQ1577" s="5" t="s">
        <v>113</v>
      </c>
      <c r="CR1577" s="5" t="s">
        <v>109</v>
      </c>
      <c r="CV1577" s="21" t="s">
        <v>113</v>
      </c>
    </row>
    <row r="1578" spans="1:101" x14ac:dyDescent="0.25">
      <c r="A1578" s="3" t="s">
        <v>6626</v>
      </c>
      <c r="B1578" s="3" t="s">
        <v>2673</v>
      </c>
      <c r="C1578" s="9">
        <v>1.5876000000000001E-2</v>
      </c>
      <c r="D1578" s="3" t="s">
        <v>6627</v>
      </c>
      <c r="E1578" s="3" t="s">
        <v>6628</v>
      </c>
      <c r="F1578" s="3" t="s">
        <v>6629</v>
      </c>
      <c r="G1578" s="3" t="s">
        <v>106</v>
      </c>
      <c r="H1578" s="9">
        <v>47905</v>
      </c>
      <c r="I1578" s="3" t="s">
        <v>6172</v>
      </c>
      <c r="J1578" s="3" t="s">
        <v>6172</v>
      </c>
      <c r="K1578" s="4">
        <v>14200</v>
      </c>
      <c r="L1578" s="3" t="s">
        <v>109</v>
      </c>
      <c r="M1578" s="3" t="s">
        <v>109</v>
      </c>
      <c r="N1578" s="3" t="s">
        <v>109</v>
      </c>
      <c r="O1578" s="3" t="s">
        <v>109</v>
      </c>
      <c r="P1578" s="3" t="s">
        <v>109</v>
      </c>
      <c r="Q1578" s="11"/>
      <c r="S1578" s="3" t="s">
        <v>109</v>
      </c>
      <c r="T1578" s="3" t="s">
        <v>109</v>
      </c>
      <c r="U1578" s="3" t="s">
        <v>109</v>
      </c>
      <c r="V1578" s="3" t="s">
        <v>109</v>
      </c>
      <c r="W1578" s="3" t="s">
        <v>109</v>
      </c>
      <c r="X1578" s="3" t="s">
        <v>109</v>
      </c>
      <c r="Y1578" s="3" t="s">
        <v>109</v>
      </c>
      <c r="Z1578" s="3" t="s">
        <v>109</v>
      </c>
      <c r="AA1578" s="9">
        <v>1978</v>
      </c>
      <c r="AB1578" s="3" t="s">
        <v>109</v>
      </c>
      <c r="AC1578" s="5" t="s">
        <v>111</v>
      </c>
      <c r="AD1578" s="3" t="s">
        <v>111</v>
      </c>
      <c r="AE1578" s="3" t="s">
        <v>109</v>
      </c>
      <c r="AF1578" s="9">
        <v>3</v>
      </c>
      <c r="AG1578" s="3" t="s">
        <v>109</v>
      </c>
      <c r="AH1578" s="3" t="s">
        <v>111</v>
      </c>
      <c r="AI1578" s="3" t="s">
        <v>109</v>
      </c>
      <c r="AN1578" s="3" t="s">
        <v>109</v>
      </c>
      <c r="AO1578" s="2"/>
      <c r="AP1578" s="3" t="s">
        <v>109</v>
      </c>
      <c r="AQ1578" s="3" t="s">
        <v>109</v>
      </c>
      <c r="AR1578" s="3" t="s">
        <v>109</v>
      </c>
      <c r="AS1578" s="3" t="s">
        <v>109</v>
      </c>
      <c r="AT1578" s="3" t="s">
        <v>109</v>
      </c>
      <c r="AU1578" s="3" t="s">
        <v>109</v>
      </c>
      <c r="AV1578" s="3" t="s">
        <v>109</v>
      </c>
      <c r="AW1578" s="3" t="s">
        <v>109</v>
      </c>
      <c r="AX1578" s="3" t="s">
        <v>109</v>
      </c>
      <c r="AY1578" s="3" t="s">
        <v>109</v>
      </c>
      <c r="AZ1578" s="3" t="s">
        <v>109</v>
      </c>
      <c r="BA1578" s="3" t="s">
        <v>109</v>
      </c>
      <c r="BB1578" s="3" t="s">
        <v>109</v>
      </c>
      <c r="BC1578" s="3" t="s">
        <v>109</v>
      </c>
      <c r="BD1578" s="3" t="s">
        <v>109</v>
      </c>
      <c r="BE1578" s="3" t="s">
        <v>109</v>
      </c>
      <c r="BF1578" s="3" t="s">
        <v>109</v>
      </c>
      <c r="BG1578" s="3" t="s">
        <v>109</v>
      </c>
      <c r="BH1578" s="3" t="s">
        <v>109</v>
      </c>
      <c r="BI1578" s="3" t="s">
        <v>109</v>
      </c>
      <c r="BJ1578" s="3" t="s">
        <v>109</v>
      </c>
      <c r="BK1578" s="3" t="s">
        <v>109</v>
      </c>
      <c r="BM1578" s="3" t="s">
        <v>109</v>
      </c>
      <c r="BN1578" s="3" t="s">
        <v>109</v>
      </c>
      <c r="BO1578" s="3" t="s">
        <v>109</v>
      </c>
      <c r="BP1578" s="3" t="s">
        <v>109</v>
      </c>
      <c r="BQ1578" s="3" t="s">
        <v>109</v>
      </c>
      <c r="BR1578" s="3" t="s">
        <v>109</v>
      </c>
      <c r="BS1578" s="3" t="s">
        <v>109</v>
      </c>
      <c r="BT1578" s="3" t="s">
        <v>109</v>
      </c>
      <c r="BU1578" s="3" t="s">
        <v>109</v>
      </c>
      <c r="BV1578" s="3" t="s">
        <v>109</v>
      </c>
      <c r="BW1578" s="3" t="s">
        <v>109</v>
      </c>
      <c r="BX1578" s="3" t="s">
        <v>109</v>
      </c>
      <c r="BY1578" s="3" t="s">
        <v>109</v>
      </c>
      <c r="BZ1578" s="3" t="s">
        <v>109</v>
      </c>
      <c r="CA1578" s="9">
        <v>1.5876000000000001E-2</v>
      </c>
      <c r="CB1578" s="3" t="s">
        <v>109</v>
      </c>
      <c r="CC1578" s="4">
        <v>492400</v>
      </c>
      <c r="CD1578" s="3" t="s">
        <v>109</v>
      </c>
      <c r="CE1578" s="3" t="s">
        <v>109</v>
      </c>
      <c r="CF1578" s="3" t="s">
        <v>109</v>
      </c>
      <c r="CG1578" s="3" t="s">
        <v>109</v>
      </c>
      <c r="CH1578" s="3" t="s">
        <v>6630</v>
      </c>
      <c r="CI1578" s="3" t="s">
        <v>109</v>
      </c>
      <c r="CJ1578" s="3" t="s">
        <v>109</v>
      </c>
      <c r="CK1578" s="3" t="s">
        <v>109</v>
      </c>
      <c r="CL1578" s="3" t="s">
        <v>109</v>
      </c>
      <c r="CM1578" s="3" t="s">
        <v>109</v>
      </c>
      <c r="CN1578" s="3" t="s">
        <v>109</v>
      </c>
      <c r="CO1578" s="3" t="s">
        <v>109</v>
      </c>
      <c r="CP1578" s="3" t="s">
        <v>109</v>
      </c>
      <c r="CQ1578" s="5" t="s">
        <v>126</v>
      </c>
      <c r="CR1578" s="5" t="s">
        <v>6631</v>
      </c>
      <c r="CV1578" s="21" t="s">
        <v>113</v>
      </c>
    </row>
    <row r="1579" spans="1:101" x14ac:dyDescent="0.25">
      <c r="A1579" s="3" t="s">
        <v>6632</v>
      </c>
      <c r="B1579" s="3" t="s">
        <v>235</v>
      </c>
      <c r="C1579" s="4">
        <v>2.2336999999999999E-2</v>
      </c>
      <c r="D1579" s="3" t="s">
        <v>6633</v>
      </c>
      <c r="E1579" s="3" t="s">
        <v>6634</v>
      </c>
      <c r="F1579" s="3" t="s">
        <v>6635</v>
      </c>
      <c r="G1579" s="3" t="s">
        <v>239</v>
      </c>
      <c r="H1579" s="4">
        <v>47930</v>
      </c>
      <c r="I1579" s="3" t="s">
        <v>6172</v>
      </c>
      <c r="J1579" s="3" t="s">
        <v>6172</v>
      </c>
      <c r="K1579" s="4">
        <v>4404</v>
      </c>
      <c r="L1579" s="3" t="s">
        <v>109</v>
      </c>
      <c r="M1579" s="3" t="s">
        <v>109</v>
      </c>
      <c r="N1579" s="3" t="s">
        <v>109</v>
      </c>
      <c r="O1579" s="3" t="s">
        <v>109</v>
      </c>
      <c r="P1579" s="3" t="s">
        <v>109</v>
      </c>
      <c r="Q1579" s="11"/>
      <c r="R1579" s="8"/>
      <c r="S1579" s="3" t="s">
        <v>109</v>
      </c>
      <c r="T1579" s="3" t="s">
        <v>109</v>
      </c>
      <c r="U1579" s="3" t="s">
        <v>109</v>
      </c>
      <c r="V1579" s="3" t="s">
        <v>109</v>
      </c>
      <c r="W1579" s="3" t="s">
        <v>109</v>
      </c>
      <c r="X1579" s="3" t="s">
        <v>109</v>
      </c>
      <c r="Y1579" s="3" t="s">
        <v>109</v>
      </c>
      <c r="Z1579" s="3" t="s">
        <v>109</v>
      </c>
      <c r="AA1579" s="4">
        <v>1946</v>
      </c>
      <c r="AB1579" s="3" t="s">
        <v>109</v>
      </c>
      <c r="AC1579" s="5" t="s">
        <v>126</v>
      </c>
      <c r="AD1579" s="3" t="s">
        <v>123</v>
      </c>
      <c r="AE1579" s="3" t="s">
        <v>109</v>
      </c>
      <c r="AF1579" s="4">
        <v>1</v>
      </c>
      <c r="AG1579" s="3" t="s">
        <v>109</v>
      </c>
      <c r="AH1579" s="3" t="s">
        <v>126</v>
      </c>
      <c r="AI1579" s="3" t="s">
        <v>109</v>
      </c>
      <c r="AJ1579" s="13"/>
      <c r="AN1579" s="3" t="s">
        <v>109</v>
      </c>
      <c r="AO1579" s="2"/>
      <c r="AP1579" s="3" t="s">
        <v>109</v>
      </c>
      <c r="AQ1579" s="3" t="s">
        <v>109</v>
      </c>
      <c r="AR1579" s="3" t="s">
        <v>109</v>
      </c>
      <c r="AS1579" s="3" t="s">
        <v>109</v>
      </c>
      <c r="AT1579" s="3" t="s">
        <v>109</v>
      </c>
      <c r="AU1579" s="3" t="s">
        <v>109</v>
      </c>
      <c r="AV1579" s="3" t="s">
        <v>109</v>
      </c>
      <c r="AW1579" s="3" t="s">
        <v>109</v>
      </c>
      <c r="AX1579" s="3" t="s">
        <v>109</v>
      </c>
      <c r="AY1579" s="3" t="s">
        <v>109</v>
      </c>
      <c r="AZ1579" s="3" t="s">
        <v>109</v>
      </c>
      <c r="BA1579" s="3" t="s">
        <v>109</v>
      </c>
      <c r="BB1579" s="3" t="s">
        <v>109</v>
      </c>
      <c r="BC1579" s="3" t="s">
        <v>109</v>
      </c>
      <c r="BD1579" s="3" t="s">
        <v>109</v>
      </c>
      <c r="BE1579" s="3" t="s">
        <v>109</v>
      </c>
      <c r="BF1579" s="3" t="s">
        <v>109</v>
      </c>
      <c r="BG1579" s="3" t="s">
        <v>109</v>
      </c>
      <c r="BH1579" s="3" t="s">
        <v>109</v>
      </c>
      <c r="BI1579" s="3" t="s">
        <v>109</v>
      </c>
      <c r="BJ1579" s="3" t="s">
        <v>109</v>
      </c>
      <c r="BK1579" s="3" t="s">
        <v>109</v>
      </c>
      <c r="BM1579" s="3" t="s">
        <v>109</v>
      </c>
      <c r="BN1579" s="3" t="s">
        <v>109</v>
      </c>
      <c r="BO1579" s="3" t="s">
        <v>109</v>
      </c>
      <c r="BP1579" s="3" t="s">
        <v>109</v>
      </c>
      <c r="BQ1579" s="3" t="s">
        <v>109</v>
      </c>
      <c r="BR1579" s="3" t="s">
        <v>109</v>
      </c>
      <c r="BS1579" s="3" t="s">
        <v>109</v>
      </c>
      <c r="BT1579" s="3" t="s">
        <v>109</v>
      </c>
      <c r="BU1579" s="3" t="s">
        <v>109</v>
      </c>
      <c r="BV1579" s="3" t="s">
        <v>109</v>
      </c>
      <c r="BW1579" s="3" t="s">
        <v>109</v>
      </c>
      <c r="BX1579" s="3" t="s">
        <v>109</v>
      </c>
      <c r="BY1579" s="3" t="s">
        <v>109</v>
      </c>
      <c r="BZ1579" s="3" t="s">
        <v>109</v>
      </c>
      <c r="CA1579" s="4">
        <v>2.2336999999999999E-2</v>
      </c>
      <c r="CB1579" s="3" t="s">
        <v>109</v>
      </c>
      <c r="CC1579" s="4">
        <v>59400</v>
      </c>
      <c r="CD1579" s="3" t="s">
        <v>109</v>
      </c>
      <c r="CE1579" s="3" t="s">
        <v>109</v>
      </c>
      <c r="CF1579" s="3" t="s">
        <v>109</v>
      </c>
      <c r="CG1579" s="3" t="s">
        <v>109</v>
      </c>
      <c r="CH1579" s="3" t="s">
        <v>6286</v>
      </c>
      <c r="CI1579" s="3" t="s">
        <v>109</v>
      </c>
      <c r="CJ1579" s="3" t="s">
        <v>109</v>
      </c>
      <c r="CK1579" s="3" t="s">
        <v>109</v>
      </c>
      <c r="CL1579" s="3" t="s">
        <v>109</v>
      </c>
      <c r="CM1579" s="3" t="s">
        <v>109</v>
      </c>
      <c r="CN1579" s="3" t="s">
        <v>109</v>
      </c>
      <c r="CO1579" s="3" t="s">
        <v>109</v>
      </c>
      <c r="CP1579" s="3" t="s">
        <v>109</v>
      </c>
      <c r="CQ1579" s="5" t="s">
        <v>113</v>
      </c>
      <c r="CR1579" s="5" t="s">
        <v>109</v>
      </c>
      <c r="CV1579" s="21" t="s">
        <v>113</v>
      </c>
      <c r="CW1579" s="11"/>
    </row>
    <row r="1580" spans="1:101" x14ac:dyDescent="0.25">
      <c r="A1580" s="3" t="s">
        <v>6636</v>
      </c>
      <c r="B1580" s="3" t="s">
        <v>199</v>
      </c>
      <c r="C1580" s="4">
        <v>2.4153000000000001E-2</v>
      </c>
      <c r="D1580" s="3" t="s">
        <v>109</v>
      </c>
      <c r="E1580" s="3" t="s">
        <v>6637</v>
      </c>
      <c r="F1580" s="3" t="s">
        <v>6638</v>
      </c>
      <c r="G1580" s="3" t="s">
        <v>106</v>
      </c>
      <c r="H1580" s="9">
        <v>47909</v>
      </c>
      <c r="I1580" s="3" t="s">
        <v>6172</v>
      </c>
      <c r="J1580" s="3" t="s">
        <v>6172</v>
      </c>
      <c r="K1580" s="4">
        <v>10360</v>
      </c>
      <c r="L1580" s="3" t="s">
        <v>109</v>
      </c>
      <c r="M1580" s="3" t="s">
        <v>109</v>
      </c>
      <c r="N1580" s="3" t="s">
        <v>109</v>
      </c>
      <c r="O1580" s="3" t="s">
        <v>109</v>
      </c>
      <c r="P1580" s="3" t="s">
        <v>6639</v>
      </c>
      <c r="Q1580" s="11"/>
      <c r="S1580" s="3" t="s">
        <v>109</v>
      </c>
      <c r="T1580" s="3" t="s">
        <v>109</v>
      </c>
      <c r="U1580" s="3" t="s">
        <v>109</v>
      </c>
      <c r="V1580" s="3" t="s">
        <v>109</v>
      </c>
      <c r="W1580" s="3" t="s">
        <v>109</v>
      </c>
      <c r="X1580" s="3" t="s">
        <v>109</v>
      </c>
      <c r="Y1580" s="3" t="s">
        <v>109</v>
      </c>
      <c r="Z1580" s="3" t="s">
        <v>109</v>
      </c>
      <c r="AA1580" s="4">
        <v>2003</v>
      </c>
      <c r="AB1580" s="3" t="s">
        <v>109</v>
      </c>
      <c r="AC1580" s="5" t="s">
        <v>111</v>
      </c>
      <c r="AD1580" s="3" t="s">
        <v>135</v>
      </c>
      <c r="AE1580" s="3" t="s">
        <v>109</v>
      </c>
      <c r="AF1580" s="4">
        <v>4</v>
      </c>
      <c r="AG1580" s="3" t="s">
        <v>109</v>
      </c>
      <c r="AH1580" s="3" t="s">
        <v>111</v>
      </c>
      <c r="AI1580" s="3" t="s">
        <v>109</v>
      </c>
      <c r="AJ1580" s="13"/>
      <c r="AN1580" s="3" t="s">
        <v>109</v>
      </c>
      <c r="AO1580" s="2"/>
      <c r="AP1580" s="3" t="s">
        <v>109</v>
      </c>
      <c r="AQ1580" s="3" t="s">
        <v>109</v>
      </c>
      <c r="AR1580" s="3" t="s">
        <v>109</v>
      </c>
      <c r="AS1580" s="3" t="s">
        <v>109</v>
      </c>
      <c r="AT1580" s="3" t="s">
        <v>109</v>
      </c>
      <c r="AU1580" s="3" t="s">
        <v>109</v>
      </c>
      <c r="AV1580" s="3" t="s">
        <v>109</v>
      </c>
      <c r="AW1580" s="3" t="s">
        <v>109</v>
      </c>
      <c r="AX1580" s="3" t="s">
        <v>109</v>
      </c>
      <c r="AY1580" s="3" t="s">
        <v>109</v>
      </c>
      <c r="AZ1580" s="3" t="s">
        <v>109</v>
      </c>
      <c r="BA1580" s="3" t="s">
        <v>109</v>
      </c>
      <c r="BB1580" s="3" t="s">
        <v>109</v>
      </c>
      <c r="BC1580" s="3" t="s">
        <v>109</v>
      </c>
      <c r="BD1580" s="3" t="s">
        <v>109</v>
      </c>
      <c r="BE1580" s="3" t="s">
        <v>109</v>
      </c>
      <c r="BF1580" s="3" t="s">
        <v>109</v>
      </c>
      <c r="BG1580" s="3" t="s">
        <v>109</v>
      </c>
      <c r="BH1580" s="3" t="s">
        <v>109</v>
      </c>
      <c r="BI1580" s="3" t="s">
        <v>109</v>
      </c>
      <c r="BJ1580" s="3" t="s">
        <v>109</v>
      </c>
      <c r="BK1580" s="3" t="s">
        <v>109</v>
      </c>
      <c r="BM1580" s="3" t="s">
        <v>109</v>
      </c>
      <c r="BN1580" s="3" t="s">
        <v>109</v>
      </c>
      <c r="BO1580" s="3" t="s">
        <v>109</v>
      </c>
      <c r="BP1580" s="3" t="s">
        <v>109</v>
      </c>
      <c r="BQ1580" s="3" t="s">
        <v>109</v>
      </c>
      <c r="BR1580" s="3" t="s">
        <v>109</v>
      </c>
      <c r="BS1580" s="3" t="s">
        <v>109</v>
      </c>
      <c r="BT1580" s="3" t="s">
        <v>109</v>
      </c>
      <c r="BU1580" s="3" t="s">
        <v>109</v>
      </c>
      <c r="BV1580" s="3" t="s">
        <v>109</v>
      </c>
      <c r="BW1580" s="3" t="s">
        <v>109</v>
      </c>
      <c r="BX1580" s="3" t="s">
        <v>109</v>
      </c>
      <c r="BY1580" s="3" t="s">
        <v>109</v>
      </c>
      <c r="BZ1580" s="3" t="s">
        <v>109</v>
      </c>
      <c r="CA1580" s="4">
        <v>2.4153000000000001E-2</v>
      </c>
      <c r="CB1580" s="3" t="s">
        <v>109</v>
      </c>
      <c r="CC1580" s="4">
        <v>434100</v>
      </c>
      <c r="CD1580" s="3" t="s">
        <v>109</v>
      </c>
      <c r="CE1580" s="3" t="s">
        <v>109</v>
      </c>
      <c r="CF1580" s="3" t="s">
        <v>109</v>
      </c>
      <c r="CG1580" s="3" t="s">
        <v>109</v>
      </c>
      <c r="CH1580" s="3" t="s">
        <v>6391</v>
      </c>
      <c r="CI1580" s="3" t="s">
        <v>109</v>
      </c>
      <c r="CJ1580" s="3" t="s">
        <v>109</v>
      </c>
      <c r="CK1580" s="3" t="s">
        <v>109</v>
      </c>
      <c r="CL1580" s="3" t="s">
        <v>109</v>
      </c>
      <c r="CM1580" s="3" t="s">
        <v>109</v>
      </c>
      <c r="CN1580" s="3" t="s">
        <v>109</v>
      </c>
      <c r="CO1580" s="3" t="s">
        <v>109</v>
      </c>
      <c r="CP1580" s="3" t="s">
        <v>109</v>
      </c>
      <c r="CQ1580" s="5" t="s">
        <v>113</v>
      </c>
      <c r="CR1580" s="5" t="s">
        <v>109</v>
      </c>
      <c r="CV1580" s="21" t="s">
        <v>113</v>
      </c>
    </row>
    <row r="1581" spans="1:101" x14ac:dyDescent="0.25">
      <c r="A1581" s="3" t="s">
        <v>6640</v>
      </c>
      <c r="B1581" s="3" t="s">
        <v>118</v>
      </c>
      <c r="C1581" s="4">
        <v>2.5474E-2</v>
      </c>
      <c r="D1581" s="3" t="s">
        <v>109</v>
      </c>
      <c r="E1581" s="3" t="s">
        <v>6641</v>
      </c>
      <c r="F1581" s="3" t="s">
        <v>6642</v>
      </c>
      <c r="G1581" s="3" t="s">
        <v>106</v>
      </c>
      <c r="H1581" s="9">
        <v>47904</v>
      </c>
      <c r="I1581" s="3" t="s">
        <v>6172</v>
      </c>
      <c r="J1581" s="3" t="s">
        <v>6172</v>
      </c>
      <c r="K1581" s="4">
        <v>3230</v>
      </c>
      <c r="L1581" s="3" t="s">
        <v>109</v>
      </c>
      <c r="M1581" s="3" t="s">
        <v>109</v>
      </c>
      <c r="N1581" s="3" t="s">
        <v>109</v>
      </c>
      <c r="O1581" s="3" t="s">
        <v>109</v>
      </c>
      <c r="P1581" s="3" t="s">
        <v>6643</v>
      </c>
      <c r="Q1581" s="11"/>
      <c r="R1581" s="8"/>
      <c r="S1581" s="3" t="s">
        <v>109</v>
      </c>
      <c r="T1581" s="3" t="s">
        <v>109</v>
      </c>
      <c r="U1581" s="3" t="s">
        <v>109</v>
      </c>
      <c r="V1581" s="3" t="s">
        <v>109</v>
      </c>
      <c r="W1581" s="3" t="s">
        <v>109</v>
      </c>
      <c r="X1581" s="3" t="s">
        <v>109</v>
      </c>
      <c r="Y1581" s="3" t="s">
        <v>109</v>
      </c>
      <c r="Z1581" s="3" t="s">
        <v>109</v>
      </c>
      <c r="AA1581" s="4">
        <v>1940</v>
      </c>
      <c r="AB1581" s="3" t="s">
        <v>109</v>
      </c>
      <c r="AC1581" s="5" t="s">
        <v>111</v>
      </c>
      <c r="AD1581" s="3" t="s">
        <v>135</v>
      </c>
      <c r="AE1581" s="3" t="s">
        <v>109</v>
      </c>
      <c r="AF1581" s="4">
        <v>4</v>
      </c>
      <c r="AG1581" s="3" t="s">
        <v>109</v>
      </c>
      <c r="AH1581" s="3" t="s">
        <v>126</v>
      </c>
      <c r="AI1581" s="3" t="s">
        <v>109</v>
      </c>
      <c r="AJ1581" s="13"/>
      <c r="AN1581" s="3" t="s">
        <v>109</v>
      </c>
      <c r="AO1581" s="2"/>
      <c r="AP1581" s="3" t="s">
        <v>109</v>
      </c>
      <c r="AQ1581" s="3" t="s">
        <v>109</v>
      </c>
      <c r="AR1581" s="3" t="s">
        <v>109</v>
      </c>
      <c r="AS1581" s="3" t="s">
        <v>109</v>
      </c>
      <c r="AT1581" s="3" t="s">
        <v>109</v>
      </c>
      <c r="AU1581" s="3" t="s">
        <v>109</v>
      </c>
      <c r="AV1581" s="3" t="s">
        <v>109</v>
      </c>
      <c r="AW1581" s="3" t="s">
        <v>109</v>
      </c>
      <c r="AX1581" s="3" t="s">
        <v>109</v>
      </c>
      <c r="AY1581" s="3" t="s">
        <v>109</v>
      </c>
      <c r="AZ1581" s="3" t="s">
        <v>109</v>
      </c>
      <c r="BA1581" s="3" t="s">
        <v>109</v>
      </c>
      <c r="BB1581" s="3" t="s">
        <v>109</v>
      </c>
      <c r="BC1581" s="3" t="s">
        <v>109</v>
      </c>
      <c r="BD1581" s="3" t="s">
        <v>109</v>
      </c>
      <c r="BE1581" s="3" t="s">
        <v>109</v>
      </c>
      <c r="BF1581" s="3" t="s">
        <v>109</v>
      </c>
      <c r="BG1581" s="3" t="s">
        <v>109</v>
      </c>
      <c r="BH1581" s="3" t="s">
        <v>109</v>
      </c>
      <c r="BI1581" s="3" t="s">
        <v>109</v>
      </c>
      <c r="BJ1581" s="3" t="s">
        <v>109</v>
      </c>
      <c r="BK1581" s="3" t="s">
        <v>109</v>
      </c>
      <c r="BM1581" s="3" t="s">
        <v>109</v>
      </c>
      <c r="BN1581" s="3" t="s">
        <v>109</v>
      </c>
      <c r="BO1581" s="3" t="s">
        <v>109</v>
      </c>
      <c r="BP1581" s="3" t="s">
        <v>109</v>
      </c>
      <c r="BQ1581" s="3" t="s">
        <v>109</v>
      </c>
      <c r="BR1581" s="3" t="s">
        <v>109</v>
      </c>
      <c r="BS1581" s="3" t="s">
        <v>109</v>
      </c>
      <c r="BT1581" s="3" t="s">
        <v>109</v>
      </c>
      <c r="BU1581" s="3" t="s">
        <v>109</v>
      </c>
      <c r="BV1581" s="3" t="s">
        <v>109</v>
      </c>
      <c r="BW1581" s="3" t="s">
        <v>109</v>
      </c>
      <c r="BX1581" s="3" t="s">
        <v>109</v>
      </c>
      <c r="BY1581" s="3" t="s">
        <v>109</v>
      </c>
      <c r="BZ1581" s="3" t="s">
        <v>109</v>
      </c>
      <c r="CA1581" s="4">
        <v>2.5474E-2</v>
      </c>
      <c r="CB1581" s="3" t="s">
        <v>109</v>
      </c>
      <c r="CC1581" s="4">
        <v>120100</v>
      </c>
      <c r="CD1581" s="3" t="s">
        <v>109</v>
      </c>
      <c r="CE1581" s="3" t="s">
        <v>109</v>
      </c>
      <c r="CF1581" s="3" t="s">
        <v>109</v>
      </c>
      <c r="CG1581" s="3" t="s">
        <v>109</v>
      </c>
      <c r="CH1581" s="3" t="s">
        <v>6644</v>
      </c>
      <c r="CI1581" s="3" t="s">
        <v>109</v>
      </c>
      <c r="CJ1581" s="3" t="s">
        <v>109</v>
      </c>
      <c r="CK1581" s="3" t="s">
        <v>109</v>
      </c>
      <c r="CL1581" s="3" t="s">
        <v>109</v>
      </c>
      <c r="CM1581" s="3" t="s">
        <v>109</v>
      </c>
      <c r="CN1581" s="3" t="s">
        <v>109</v>
      </c>
      <c r="CO1581" s="3" t="s">
        <v>109</v>
      </c>
      <c r="CP1581" s="3" t="s">
        <v>109</v>
      </c>
      <c r="CQ1581" s="5" t="s">
        <v>126</v>
      </c>
      <c r="CR1581" s="5" t="s">
        <v>6645</v>
      </c>
      <c r="CV1581" s="21" t="s">
        <v>113</v>
      </c>
      <c r="CW1581" s="11"/>
    </row>
    <row r="1582" spans="1:101" x14ac:dyDescent="0.25">
      <c r="A1582" s="3" t="s">
        <v>6646</v>
      </c>
      <c r="B1582" s="3" t="s">
        <v>443</v>
      </c>
      <c r="C1582" s="4">
        <v>1.4511E-2</v>
      </c>
      <c r="D1582" s="3" t="s">
        <v>6647</v>
      </c>
      <c r="E1582" s="3" t="s">
        <v>6648</v>
      </c>
      <c r="F1582" s="3" t="s">
        <v>6649</v>
      </c>
      <c r="G1582" s="3" t="s">
        <v>106</v>
      </c>
      <c r="H1582" s="9">
        <v>47905</v>
      </c>
      <c r="I1582" s="3" t="s">
        <v>6172</v>
      </c>
      <c r="J1582" s="3" t="s">
        <v>6172</v>
      </c>
      <c r="K1582" s="4">
        <v>8200</v>
      </c>
      <c r="L1582" s="3" t="s">
        <v>109</v>
      </c>
      <c r="M1582" s="3" t="s">
        <v>109</v>
      </c>
      <c r="N1582" s="3" t="s">
        <v>109</v>
      </c>
      <c r="O1582" s="3" t="s">
        <v>109</v>
      </c>
      <c r="P1582" s="3" t="s">
        <v>109</v>
      </c>
      <c r="Q1582" s="11"/>
      <c r="R1582" s="8"/>
      <c r="S1582" s="3" t="s">
        <v>109</v>
      </c>
      <c r="T1582" s="3" t="s">
        <v>109</v>
      </c>
      <c r="U1582" s="3" t="s">
        <v>109</v>
      </c>
      <c r="V1582" s="3" t="s">
        <v>109</v>
      </c>
      <c r="W1582" s="3" t="s">
        <v>109</v>
      </c>
      <c r="X1582" s="3" t="s">
        <v>109</v>
      </c>
      <c r="Y1582" s="3" t="s">
        <v>109</v>
      </c>
      <c r="Z1582" s="3" t="s">
        <v>109</v>
      </c>
      <c r="AA1582" s="9">
        <v>1993</v>
      </c>
      <c r="AB1582" s="3" t="s">
        <v>109</v>
      </c>
      <c r="AC1582" s="5" t="s">
        <v>111</v>
      </c>
      <c r="AD1582" s="3" t="s">
        <v>123</v>
      </c>
      <c r="AE1582" s="3" t="s">
        <v>109</v>
      </c>
      <c r="AF1582" s="4">
        <v>3</v>
      </c>
      <c r="AG1582" s="3" t="s">
        <v>109</v>
      </c>
      <c r="AH1582" s="3" t="s">
        <v>111</v>
      </c>
      <c r="AI1582" s="3" t="s">
        <v>109</v>
      </c>
      <c r="AJ1582" s="13"/>
      <c r="AN1582" s="3" t="s">
        <v>109</v>
      </c>
      <c r="AO1582" s="2"/>
      <c r="AP1582" s="3" t="s">
        <v>109</v>
      </c>
      <c r="AQ1582" s="3" t="s">
        <v>109</v>
      </c>
      <c r="AR1582" s="3" t="s">
        <v>109</v>
      </c>
      <c r="AS1582" s="3" t="s">
        <v>109</v>
      </c>
      <c r="AT1582" s="3" t="s">
        <v>109</v>
      </c>
      <c r="AU1582" s="3" t="s">
        <v>109</v>
      </c>
      <c r="AV1582" s="3" t="s">
        <v>109</v>
      </c>
      <c r="AW1582" s="3" t="s">
        <v>109</v>
      </c>
      <c r="AX1582" s="3" t="s">
        <v>109</v>
      </c>
      <c r="AY1582" s="3" t="s">
        <v>109</v>
      </c>
      <c r="AZ1582" s="3" t="s">
        <v>109</v>
      </c>
      <c r="BA1582" s="3" t="s">
        <v>109</v>
      </c>
      <c r="BB1582" s="3" t="s">
        <v>109</v>
      </c>
      <c r="BC1582" s="3" t="s">
        <v>109</v>
      </c>
      <c r="BD1582" s="3" t="s">
        <v>109</v>
      </c>
      <c r="BE1582" s="3" t="s">
        <v>109</v>
      </c>
      <c r="BF1582" s="3" t="s">
        <v>109</v>
      </c>
      <c r="BG1582" s="3" t="s">
        <v>109</v>
      </c>
      <c r="BH1582" s="3" t="s">
        <v>109</v>
      </c>
      <c r="BI1582" s="3" t="s">
        <v>109</v>
      </c>
      <c r="BJ1582" s="3" t="s">
        <v>109</v>
      </c>
      <c r="BK1582" s="3" t="s">
        <v>109</v>
      </c>
      <c r="BM1582" s="3" t="s">
        <v>109</v>
      </c>
      <c r="BN1582" s="3" t="s">
        <v>109</v>
      </c>
      <c r="BO1582" s="3" t="s">
        <v>109</v>
      </c>
      <c r="BP1582" s="3" t="s">
        <v>109</v>
      </c>
      <c r="BQ1582" s="3" t="s">
        <v>109</v>
      </c>
      <c r="BR1582" s="3" t="s">
        <v>109</v>
      </c>
      <c r="BS1582" s="3" t="s">
        <v>109</v>
      </c>
      <c r="BT1582" s="3" t="s">
        <v>109</v>
      </c>
      <c r="BU1582" s="3" t="s">
        <v>109</v>
      </c>
      <c r="BV1582" s="3" t="s">
        <v>109</v>
      </c>
      <c r="BW1582" s="3" t="s">
        <v>109</v>
      </c>
      <c r="BX1582" s="3" t="s">
        <v>109</v>
      </c>
      <c r="BY1582" s="3" t="s">
        <v>109</v>
      </c>
      <c r="BZ1582" s="3" t="s">
        <v>109</v>
      </c>
      <c r="CA1582" s="4">
        <v>1.4511E-2</v>
      </c>
      <c r="CB1582" s="3" t="s">
        <v>109</v>
      </c>
      <c r="CC1582" s="4">
        <v>227800</v>
      </c>
      <c r="CD1582" s="3" t="s">
        <v>109</v>
      </c>
      <c r="CE1582" s="3" t="s">
        <v>109</v>
      </c>
      <c r="CF1582" s="3" t="s">
        <v>109</v>
      </c>
      <c r="CG1582" s="3" t="s">
        <v>109</v>
      </c>
      <c r="CH1582" s="3" t="s">
        <v>6650</v>
      </c>
      <c r="CI1582" s="3" t="s">
        <v>109</v>
      </c>
      <c r="CJ1582" s="3" t="s">
        <v>109</v>
      </c>
      <c r="CK1582" s="3" t="s">
        <v>109</v>
      </c>
      <c r="CL1582" s="3" t="s">
        <v>109</v>
      </c>
      <c r="CM1582" s="3" t="s">
        <v>109</v>
      </c>
      <c r="CN1582" s="3" t="s">
        <v>109</v>
      </c>
      <c r="CO1582" s="3" t="s">
        <v>109</v>
      </c>
      <c r="CP1582" s="3" t="s">
        <v>109</v>
      </c>
      <c r="CQ1582" s="5" t="s">
        <v>113</v>
      </c>
      <c r="CR1582" s="5" t="s">
        <v>109</v>
      </c>
      <c r="CV1582" s="21" t="s">
        <v>113</v>
      </c>
      <c r="CW1582" s="11"/>
    </row>
    <row r="1583" spans="1:101" x14ac:dyDescent="0.25">
      <c r="A1583" s="3" t="s">
        <v>6651</v>
      </c>
      <c r="B1583" s="3" t="s">
        <v>199</v>
      </c>
      <c r="C1583" s="4">
        <v>2.4153000000000001E-2</v>
      </c>
      <c r="D1583" s="3" t="s">
        <v>109</v>
      </c>
      <c r="E1583" s="3" t="s">
        <v>6652</v>
      </c>
      <c r="F1583" s="3" t="s">
        <v>6653</v>
      </c>
      <c r="G1583" s="3" t="s">
        <v>106</v>
      </c>
      <c r="H1583" s="4">
        <v>47909</v>
      </c>
      <c r="I1583" s="3" t="s">
        <v>6172</v>
      </c>
      <c r="J1583" s="3" t="s">
        <v>6172</v>
      </c>
      <c r="K1583" s="4">
        <v>8400</v>
      </c>
      <c r="L1583" s="3" t="s">
        <v>109</v>
      </c>
      <c r="M1583" s="3" t="s">
        <v>109</v>
      </c>
      <c r="N1583" s="3" t="s">
        <v>109</v>
      </c>
      <c r="O1583" s="3" t="s">
        <v>109</v>
      </c>
      <c r="P1583" s="3" t="s">
        <v>109</v>
      </c>
      <c r="Q1583" s="11"/>
      <c r="R1583" s="8"/>
      <c r="S1583" s="3" t="s">
        <v>109</v>
      </c>
      <c r="T1583" s="3" t="s">
        <v>109</v>
      </c>
      <c r="U1583" s="3" t="s">
        <v>109</v>
      </c>
      <c r="V1583" s="3" t="s">
        <v>109</v>
      </c>
      <c r="W1583" s="3" t="s">
        <v>109</v>
      </c>
      <c r="X1583" s="3" t="s">
        <v>109</v>
      </c>
      <c r="Y1583" s="3" t="s">
        <v>109</v>
      </c>
      <c r="Z1583" s="3" t="s">
        <v>109</v>
      </c>
      <c r="AA1583" s="4">
        <v>2002</v>
      </c>
      <c r="AB1583" s="3" t="s">
        <v>109</v>
      </c>
      <c r="AC1583" s="5" t="s">
        <v>111</v>
      </c>
      <c r="AD1583" s="3" t="s">
        <v>123</v>
      </c>
      <c r="AE1583" s="3" t="s">
        <v>109</v>
      </c>
      <c r="AF1583" s="4">
        <v>3</v>
      </c>
      <c r="AG1583" s="3" t="s">
        <v>109</v>
      </c>
      <c r="AH1583" s="3" t="s">
        <v>135</v>
      </c>
      <c r="AI1583" s="3" t="s">
        <v>109</v>
      </c>
      <c r="AJ1583" s="13"/>
      <c r="AN1583" s="3" t="s">
        <v>109</v>
      </c>
      <c r="AO1583" s="2"/>
      <c r="AP1583" s="3" t="s">
        <v>109</v>
      </c>
      <c r="AQ1583" s="3" t="s">
        <v>109</v>
      </c>
      <c r="AR1583" s="3" t="s">
        <v>109</v>
      </c>
      <c r="AS1583" s="3" t="s">
        <v>109</v>
      </c>
      <c r="AT1583" s="3" t="s">
        <v>109</v>
      </c>
      <c r="AU1583" s="3" t="s">
        <v>109</v>
      </c>
      <c r="AV1583" s="3" t="s">
        <v>109</v>
      </c>
      <c r="AW1583" s="3" t="s">
        <v>109</v>
      </c>
      <c r="AX1583" s="3" t="s">
        <v>109</v>
      </c>
      <c r="AY1583" s="3" t="s">
        <v>109</v>
      </c>
      <c r="AZ1583" s="3" t="s">
        <v>109</v>
      </c>
      <c r="BA1583" s="3" t="s">
        <v>109</v>
      </c>
      <c r="BB1583" s="3" t="s">
        <v>109</v>
      </c>
      <c r="BC1583" s="3" t="s">
        <v>109</v>
      </c>
      <c r="BD1583" s="3" t="s">
        <v>109</v>
      </c>
      <c r="BE1583" s="3" t="s">
        <v>109</v>
      </c>
      <c r="BF1583" s="3" t="s">
        <v>109</v>
      </c>
      <c r="BG1583" s="3" t="s">
        <v>109</v>
      </c>
      <c r="BH1583" s="3" t="s">
        <v>109</v>
      </c>
      <c r="BI1583" s="3" t="s">
        <v>109</v>
      </c>
      <c r="BJ1583" s="3" t="s">
        <v>109</v>
      </c>
      <c r="BK1583" s="3" t="s">
        <v>109</v>
      </c>
      <c r="BM1583" s="3" t="s">
        <v>109</v>
      </c>
      <c r="BN1583" s="3" t="s">
        <v>109</v>
      </c>
      <c r="BO1583" s="3" t="s">
        <v>109</v>
      </c>
      <c r="BP1583" s="3" t="s">
        <v>109</v>
      </c>
      <c r="BQ1583" s="3" t="s">
        <v>109</v>
      </c>
      <c r="BR1583" s="3" t="s">
        <v>109</v>
      </c>
      <c r="BS1583" s="3" t="s">
        <v>109</v>
      </c>
      <c r="BT1583" s="3" t="s">
        <v>109</v>
      </c>
      <c r="BU1583" s="3" t="s">
        <v>109</v>
      </c>
      <c r="BV1583" s="3" t="s">
        <v>109</v>
      </c>
      <c r="BW1583" s="3" t="s">
        <v>109</v>
      </c>
      <c r="BX1583" s="3" t="s">
        <v>109</v>
      </c>
      <c r="BY1583" s="3" t="s">
        <v>109</v>
      </c>
      <c r="BZ1583" s="3" t="s">
        <v>109</v>
      </c>
      <c r="CA1583" s="4">
        <v>2.4153000000000001E-2</v>
      </c>
      <c r="CB1583" s="3" t="s">
        <v>109</v>
      </c>
      <c r="CC1583" s="4">
        <v>285300</v>
      </c>
      <c r="CD1583" s="3" t="s">
        <v>109</v>
      </c>
      <c r="CE1583" s="3" t="s">
        <v>109</v>
      </c>
      <c r="CF1583" s="3" t="s">
        <v>109</v>
      </c>
      <c r="CG1583" s="3" t="s">
        <v>109</v>
      </c>
      <c r="CH1583" s="3" t="s">
        <v>109</v>
      </c>
      <c r="CI1583" s="3" t="s">
        <v>109</v>
      </c>
      <c r="CJ1583" s="3" t="s">
        <v>109</v>
      </c>
      <c r="CK1583" s="3" t="s">
        <v>109</v>
      </c>
      <c r="CL1583" s="3" t="s">
        <v>109</v>
      </c>
      <c r="CM1583" s="3" t="s">
        <v>109</v>
      </c>
      <c r="CN1583" s="3" t="s">
        <v>109</v>
      </c>
      <c r="CO1583" s="3" t="s">
        <v>109</v>
      </c>
      <c r="CP1583" s="3" t="s">
        <v>109</v>
      </c>
      <c r="CQ1583" s="5" t="s">
        <v>113</v>
      </c>
      <c r="CR1583" s="5" t="s">
        <v>109</v>
      </c>
      <c r="CV1583" s="21" t="s">
        <v>113</v>
      </c>
      <c r="CW1583" s="11"/>
    </row>
    <row r="1584" spans="1:101" x14ac:dyDescent="0.25">
      <c r="A1584" s="3" t="s">
        <v>6654</v>
      </c>
      <c r="B1584" s="3" t="s">
        <v>263</v>
      </c>
      <c r="C1584" s="4">
        <v>1.4015E-2</v>
      </c>
      <c r="D1584" s="3" t="s">
        <v>6655</v>
      </c>
      <c r="E1584" s="3" t="s">
        <v>6656</v>
      </c>
      <c r="F1584" s="3" t="s">
        <v>6657</v>
      </c>
      <c r="G1584" s="3" t="s">
        <v>133</v>
      </c>
      <c r="H1584" s="4">
        <v>47906</v>
      </c>
      <c r="I1584" s="3" t="s">
        <v>6172</v>
      </c>
      <c r="J1584" s="3" t="s">
        <v>6172</v>
      </c>
      <c r="K1584" s="4">
        <v>8100</v>
      </c>
      <c r="L1584" s="3" t="s">
        <v>109</v>
      </c>
      <c r="M1584" s="3" t="s">
        <v>109</v>
      </c>
      <c r="N1584" s="3" t="s">
        <v>109</v>
      </c>
      <c r="O1584" s="3" t="s">
        <v>109</v>
      </c>
      <c r="P1584" s="3" t="s">
        <v>109</v>
      </c>
      <c r="Q1584" s="11"/>
      <c r="R1584" s="8"/>
      <c r="S1584" s="3" t="s">
        <v>109</v>
      </c>
      <c r="T1584" s="3" t="s">
        <v>109</v>
      </c>
      <c r="U1584" s="3" t="s">
        <v>109</v>
      </c>
      <c r="V1584" s="3" t="s">
        <v>109</v>
      </c>
      <c r="W1584" s="3" t="s">
        <v>109</v>
      </c>
      <c r="X1584" s="3" t="s">
        <v>109</v>
      </c>
      <c r="Y1584" s="3" t="s">
        <v>109</v>
      </c>
      <c r="Z1584" s="3" t="s">
        <v>109</v>
      </c>
      <c r="AA1584" s="16"/>
      <c r="AB1584" s="3" t="s">
        <v>109</v>
      </c>
      <c r="AC1584" s="5" t="s">
        <v>111</v>
      </c>
      <c r="AD1584" s="3" t="s">
        <v>111</v>
      </c>
      <c r="AE1584" s="3" t="s">
        <v>109</v>
      </c>
      <c r="AF1584" s="4">
        <v>2</v>
      </c>
      <c r="AG1584" s="3" t="s">
        <v>109</v>
      </c>
      <c r="AH1584" s="3" t="s">
        <v>111</v>
      </c>
      <c r="AI1584" s="3" t="s">
        <v>109</v>
      </c>
      <c r="AJ1584" s="13"/>
      <c r="AN1584" s="3" t="s">
        <v>109</v>
      </c>
      <c r="AO1584" s="2"/>
      <c r="AP1584" s="3" t="s">
        <v>109</v>
      </c>
      <c r="AQ1584" s="3" t="s">
        <v>109</v>
      </c>
      <c r="AR1584" s="3" t="s">
        <v>109</v>
      </c>
      <c r="AS1584" s="3" t="s">
        <v>109</v>
      </c>
      <c r="AT1584" s="3" t="s">
        <v>109</v>
      </c>
      <c r="AU1584" s="3" t="s">
        <v>109</v>
      </c>
      <c r="AV1584" s="3" t="s">
        <v>109</v>
      </c>
      <c r="AW1584" s="3" t="s">
        <v>109</v>
      </c>
      <c r="AX1584" s="3" t="s">
        <v>109</v>
      </c>
      <c r="AY1584" s="3" t="s">
        <v>109</v>
      </c>
      <c r="AZ1584" s="3" t="s">
        <v>109</v>
      </c>
      <c r="BA1584" s="3" t="s">
        <v>109</v>
      </c>
      <c r="BB1584" s="3" t="s">
        <v>109</v>
      </c>
      <c r="BC1584" s="3" t="s">
        <v>109</v>
      </c>
      <c r="BD1584" s="3" t="s">
        <v>109</v>
      </c>
      <c r="BE1584" s="3" t="s">
        <v>109</v>
      </c>
      <c r="BF1584" s="3" t="s">
        <v>109</v>
      </c>
      <c r="BG1584" s="3" t="s">
        <v>109</v>
      </c>
      <c r="BH1584" s="3" t="s">
        <v>109</v>
      </c>
      <c r="BI1584" s="3" t="s">
        <v>109</v>
      </c>
      <c r="BJ1584" s="3" t="s">
        <v>109</v>
      </c>
      <c r="BK1584" s="3" t="s">
        <v>109</v>
      </c>
      <c r="BM1584" s="3" t="s">
        <v>109</v>
      </c>
      <c r="BN1584" s="3" t="s">
        <v>109</v>
      </c>
      <c r="BO1584" s="3" t="s">
        <v>109</v>
      </c>
      <c r="BP1584" s="3" t="s">
        <v>109</v>
      </c>
      <c r="BQ1584" s="3" t="s">
        <v>109</v>
      </c>
      <c r="BR1584" s="3" t="s">
        <v>109</v>
      </c>
      <c r="BS1584" s="3" t="s">
        <v>109</v>
      </c>
      <c r="BT1584" s="3" t="s">
        <v>109</v>
      </c>
      <c r="BU1584" s="3" t="s">
        <v>109</v>
      </c>
      <c r="BV1584" s="3" t="s">
        <v>109</v>
      </c>
      <c r="BW1584" s="3" t="s">
        <v>109</v>
      </c>
      <c r="BX1584" s="3" t="s">
        <v>109</v>
      </c>
      <c r="BY1584" s="3" t="s">
        <v>109</v>
      </c>
      <c r="BZ1584" s="3" t="s">
        <v>109</v>
      </c>
      <c r="CA1584" s="4">
        <v>1.4015E-2</v>
      </c>
      <c r="CB1584" s="3" t="s">
        <v>109</v>
      </c>
      <c r="CC1584" s="4">
        <v>225000</v>
      </c>
      <c r="CD1584" s="3" t="s">
        <v>109</v>
      </c>
      <c r="CE1584" s="3" t="s">
        <v>109</v>
      </c>
      <c r="CF1584" s="3" t="s">
        <v>109</v>
      </c>
      <c r="CG1584" s="3" t="s">
        <v>109</v>
      </c>
      <c r="CH1584" s="3" t="s">
        <v>6658</v>
      </c>
      <c r="CI1584" s="3" t="s">
        <v>109</v>
      </c>
      <c r="CJ1584" s="3" t="s">
        <v>109</v>
      </c>
      <c r="CK1584" s="3" t="s">
        <v>109</v>
      </c>
      <c r="CL1584" s="3" t="s">
        <v>109</v>
      </c>
      <c r="CM1584" s="3" t="s">
        <v>109</v>
      </c>
      <c r="CN1584" s="3" t="s">
        <v>109</v>
      </c>
      <c r="CO1584" s="3" t="s">
        <v>109</v>
      </c>
      <c r="CP1584" s="3" t="s">
        <v>109</v>
      </c>
      <c r="CQ1584" s="5" t="s">
        <v>113</v>
      </c>
      <c r="CR1584" s="5" t="s">
        <v>109</v>
      </c>
      <c r="CV1584" s="21" t="s">
        <v>113</v>
      </c>
      <c r="CW1584" s="11"/>
    </row>
    <row r="1585" spans="1:101" x14ac:dyDescent="0.25">
      <c r="A1585" s="3" t="s">
        <v>6659</v>
      </c>
      <c r="B1585" s="3" t="s">
        <v>102</v>
      </c>
      <c r="C1585" s="4">
        <v>2.4108999999999998E-2</v>
      </c>
      <c r="D1585" s="3" t="s">
        <v>6660</v>
      </c>
      <c r="E1585" s="3" t="s">
        <v>6661</v>
      </c>
      <c r="F1585" s="3" t="s">
        <v>6662</v>
      </c>
      <c r="G1585" s="3" t="s">
        <v>106</v>
      </c>
      <c r="H1585" s="9">
        <v>47904</v>
      </c>
      <c r="I1585" s="3" t="s">
        <v>6172</v>
      </c>
      <c r="J1585" s="3" t="s">
        <v>6172</v>
      </c>
      <c r="K1585" s="4">
        <v>4465</v>
      </c>
      <c r="L1585" s="3" t="s">
        <v>109</v>
      </c>
      <c r="M1585" s="3" t="s">
        <v>109</v>
      </c>
      <c r="N1585" s="3" t="s">
        <v>109</v>
      </c>
      <c r="O1585" s="3" t="s">
        <v>109</v>
      </c>
      <c r="P1585" s="3" t="s">
        <v>109</v>
      </c>
      <c r="Q1585" s="11"/>
      <c r="S1585" s="3" t="s">
        <v>109</v>
      </c>
      <c r="T1585" s="3" t="s">
        <v>109</v>
      </c>
      <c r="U1585" s="3" t="s">
        <v>109</v>
      </c>
      <c r="V1585" s="3" t="s">
        <v>109</v>
      </c>
      <c r="W1585" s="3" t="s">
        <v>109</v>
      </c>
      <c r="X1585" s="3" t="s">
        <v>109</v>
      </c>
      <c r="Y1585" s="3" t="s">
        <v>109</v>
      </c>
      <c r="Z1585" s="3" t="s">
        <v>109</v>
      </c>
      <c r="AA1585" s="9">
        <v>1983</v>
      </c>
      <c r="AB1585" s="3" t="s">
        <v>109</v>
      </c>
      <c r="AC1585" s="5" t="s">
        <v>123</v>
      </c>
      <c r="AD1585" s="3" t="s">
        <v>123</v>
      </c>
      <c r="AE1585" s="3" t="s">
        <v>109</v>
      </c>
      <c r="AF1585" s="4">
        <v>2</v>
      </c>
      <c r="AG1585" s="3" t="s">
        <v>109</v>
      </c>
      <c r="AH1585" s="3" t="s">
        <v>123</v>
      </c>
      <c r="AI1585" s="3" t="s">
        <v>109</v>
      </c>
      <c r="AJ1585" s="13"/>
      <c r="AN1585" s="3" t="s">
        <v>109</v>
      </c>
      <c r="AO1585" s="2"/>
      <c r="AP1585" s="3" t="s">
        <v>109</v>
      </c>
      <c r="AQ1585" s="3" t="s">
        <v>109</v>
      </c>
      <c r="AR1585" s="3" t="s">
        <v>109</v>
      </c>
      <c r="AS1585" s="3" t="s">
        <v>109</v>
      </c>
      <c r="AT1585" s="3" t="s">
        <v>109</v>
      </c>
      <c r="AU1585" s="3" t="s">
        <v>109</v>
      </c>
      <c r="AV1585" s="3" t="s">
        <v>109</v>
      </c>
      <c r="AW1585" s="3" t="s">
        <v>109</v>
      </c>
      <c r="AX1585" s="3" t="s">
        <v>109</v>
      </c>
      <c r="AY1585" s="3" t="s">
        <v>109</v>
      </c>
      <c r="AZ1585" s="3" t="s">
        <v>109</v>
      </c>
      <c r="BA1585" s="3" t="s">
        <v>109</v>
      </c>
      <c r="BB1585" s="3" t="s">
        <v>109</v>
      </c>
      <c r="BC1585" s="3" t="s">
        <v>109</v>
      </c>
      <c r="BD1585" s="3" t="s">
        <v>109</v>
      </c>
      <c r="BE1585" s="3" t="s">
        <v>109</v>
      </c>
      <c r="BF1585" s="3" t="s">
        <v>109</v>
      </c>
      <c r="BG1585" s="3" t="s">
        <v>109</v>
      </c>
      <c r="BH1585" s="3" t="s">
        <v>109</v>
      </c>
      <c r="BI1585" s="3" t="s">
        <v>109</v>
      </c>
      <c r="BJ1585" s="3" t="s">
        <v>109</v>
      </c>
      <c r="BK1585" s="3" t="s">
        <v>109</v>
      </c>
      <c r="BM1585" s="3" t="s">
        <v>109</v>
      </c>
      <c r="BN1585" s="3" t="s">
        <v>109</v>
      </c>
      <c r="BO1585" s="3" t="s">
        <v>109</v>
      </c>
      <c r="BP1585" s="3" t="s">
        <v>109</v>
      </c>
      <c r="BQ1585" s="3" t="s">
        <v>109</v>
      </c>
      <c r="BR1585" s="3" t="s">
        <v>109</v>
      </c>
      <c r="BS1585" s="3" t="s">
        <v>109</v>
      </c>
      <c r="BT1585" s="3" t="s">
        <v>109</v>
      </c>
      <c r="BU1585" s="3" t="s">
        <v>109</v>
      </c>
      <c r="BV1585" s="3" t="s">
        <v>109</v>
      </c>
      <c r="BW1585" s="3" t="s">
        <v>109</v>
      </c>
      <c r="BX1585" s="3" t="s">
        <v>109</v>
      </c>
      <c r="BY1585" s="3" t="s">
        <v>109</v>
      </c>
      <c r="BZ1585" s="3" t="s">
        <v>109</v>
      </c>
      <c r="CA1585" s="4">
        <v>2.4108999999999998E-2</v>
      </c>
      <c r="CB1585" s="3" t="s">
        <v>109</v>
      </c>
      <c r="CC1585" s="4">
        <v>85800</v>
      </c>
      <c r="CD1585" s="3" t="s">
        <v>109</v>
      </c>
      <c r="CE1585" s="3" t="s">
        <v>109</v>
      </c>
      <c r="CF1585" s="3" t="s">
        <v>109</v>
      </c>
      <c r="CG1585" s="3" t="s">
        <v>109</v>
      </c>
      <c r="CH1585" s="3" t="s">
        <v>109</v>
      </c>
      <c r="CI1585" s="3" t="s">
        <v>109</v>
      </c>
      <c r="CJ1585" s="3" t="s">
        <v>109</v>
      </c>
      <c r="CK1585" s="3" t="s">
        <v>109</v>
      </c>
      <c r="CL1585" s="3" t="s">
        <v>109</v>
      </c>
      <c r="CM1585" s="3" t="s">
        <v>109</v>
      </c>
      <c r="CN1585" s="3" t="s">
        <v>109</v>
      </c>
      <c r="CO1585" s="3" t="s">
        <v>109</v>
      </c>
      <c r="CP1585" s="3" t="s">
        <v>109</v>
      </c>
      <c r="CQ1585" s="5" t="s">
        <v>113</v>
      </c>
      <c r="CR1585" s="5" t="s">
        <v>109</v>
      </c>
      <c r="CV1585" s="21" t="s">
        <v>113</v>
      </c>
    </row>
    <row r="1586" spans="1:101" x14ac:dyDescent="0.25">
      <c r="A1586" s="3" t="s">
        <v>6663</v>
      </c>
      <c r="B1586" s="3" t="s">
        <v>102</v>
      </c>
      <c r="C1586" s="4">
        <v>2.4108999999999998E-2</v>
      </c>
      <c r="D1586" s="3" t="s">
        <v>6664</v>
      </c>
      <c r="E1586" s="3" t="s">
        <v>6661</v>
      </c>
      <c r="F1586" s="3" t="s">
        <v>6665</v>
      </c>
      <c r="G1586" s="3" t="s">
        <v>106</v>
      </c>
      <c r="H1586" s="4">
        <v>47904</v>
      </c>
      <c r="I1586" s="3" t="s">
        <v>6172</v>
      </c>
      <c r="J1586" s="3" t="s">
        <v>6172</v>
      </c>
      <c r="K1586" s="4">
        <v>8520</v>
      </c>
      <c r="L1586" s="3" t="s">
        <v>109</v>
      </c>
      <c r="M1586" s="3" t="s">
        <v>109</v>
      </c>
      <c r="N1586" s="3" t="s">
        <v>109</v>
      </c>
      <c r="O1586" s="3" t="s">
        <v>109</v>
      </c>
      <c r="P1586" s="3" t="s">
        <v>109</v>
      </c>
      <c r="Q1586" s="11"/>
      <c r="R1586" s="8"/>
      <c r="S1586" s="3" t="s">
        <v>109</v>
      </c>
      <c r="T1586" s="3" t="s">
        <v>109</v>
      </c>
      <c r="U1586" s="3" t="s">
        <v>109</v>
      </c>
      <c r="V1586" s="3" t="s">
        <v>109</v>
      </c>
      <c r="W1586" s="3" t="s">
        <v>109</v>
      </c>
      <c r="X1586" s="3" t="s">
        <v>109</v>
      </c>
      <c r="Y1586" s="3" t="s">
        <v>109</v>
      </c>
      <c r="Z1586" s="3" t="s">
        <v>109</v>
      </c>
      <c r="AA1586" s="8"/>
      <c r="AB1586" s="3" t="s">
        <v>109</v>
      </c>
      <c r="AC1586" s="5" t="s">
        <v>123</v>
      </c>
      <c r="AD1586" s="3" t="s">
        <v>123</v>
      </c>
      <c r="AE1586" s="3" t="s">
        <v>109</v>
      </c>
      <c r="AF1586" s="4">
        <v>2</v>
      </c>
      <c r="AG1586" s="3" t="s">
        <v>109</v>
      </c>
      <c r="AH1586" s="3" t="s">
        <v>123</v>
      </c>
      <c r="AI1586" s="3" t="s">
        <v>109</v>
      </c>
      <c r="AJ1586" s="13"/>
      <c r="AN1586" s="3" t="s">
        <v>109</v>
      </c>
      <c r="AO1586" s="2"/>
      <c r="AP1586" s="3" t="s">
        <v>109</v>
      </c>
      <c r="AQ1586" s="3" t="s">
        <v>109</v>
      </c>
      <c r="AR1586" s="3" t="s">
        <v>109</v>
      </c>
      <c r="AS1586" s="3" t="s">
        <v>109</v>
      </c>
      <c r="AT1586" s="3" t="s">
        <v>109</v>
      </c>
      <c r="AU1586" s="3" t="s">
        <v>109</v>
      </c>
      <c r="AV1586" s="3" t="s">
        <v>109</v>
      </c>
      <c r="AW1586" s="3" t="s">
        <v>109</v>
      </c>
      <c r="AX1586" s="3" t="s">
        <v>109</v>
      </c>
      <c r="AY1586" s="3" t="s">
        <v>109</v>
      </c>
      <c r="AZ1586" s="3" t="s">
        <v>109</v>
      </c>
      <c r="BA1586" s="3" t="s">
        <v>109</v>
      </c>
      <c r="BB1586" s="3" t="s">
        <v>109</v>
      </c>
      <c r="BC1586" s="3" t="s">
        <v>109</v>
      </c>
      <c r="BD1586" s="3" t="s">
        <v>109</v>
      </c>
      <c r="BE1586" s="3" t="s">
        <v>109</v>
      </c>
      <c r="BF1586" s="3" t="s">
        <v>109</v>
      </c>
      <c r="BG1586" s="3" t="s">
        <v>109</v>
      </c>
      <c r="BH1586" s="3" t="s">
        <v>109</v>
      </c>
      <c r="BI1586" s="3" t="s">
        <v>109</v>
      </c>
      <c r="BJ1586" s="3" t="s">
        <v>109</v>
      </c>
      <c r="BK1586" s="3" t="s">
        <v>109</v>
      </c>
      <c r="BM1586" s="3" t="s">
        <v>109</v>
      </c>
      <c r="BN1586" s="3" t="s">
        <v>109</v>
      </c>
      <c r="BO1586" s="3" t="s">
        <v>109</v>
      </c>
      <c r="BP1586" s="3" t="s">
        <v>109</v>
      </c>
      <c r="BQ1586" s="3" t="s">
        <v>109</v>
      </c>
      <c r="BR1586" s="3" t="s">
        <v>109</v>
      </c>
      <c r="BS1586" s="3" t="s">
        <v>109</v>
      </c>
      <c r="BT1586" s="3" t="s">
        <v>109</v>
      </c>
      <c r="BU1586" s="3" t="s">
        <v>109</v>
      </c>
      <c r="BV1586" s="3" t="s">
        <v>109</v>
      </c>
      <c r="BW1586" s="3" t="s">
        <v>109</v>
      </c>
      <c r="BX1586" s="3" t="s">
        <v>109</v>
      </c>
      <c r="BY1586" s="3" t="s">
        <v>109</v>
      </c>
      <c r="BZ1586" s="3" t="s">
        <v>109</v>
      </c>
      <c r="CA1586" s="4">
        <v>2.4108999999999998E-2</v>
      </c>
      <c r="CB1586" s="3" t="s">
        <v>109</v>
      </c>
      <c r="CC1586" s="4">
        <v>164000</v>
      </c>
      <c r="CD1586" s="3" t="s">
        <v>109</v>
      </c>
      <c r="CE1586" s="3" t="s">
        <v>109</v>
      </c>
      <c r="CF1586" s="3" t="s">
        <v>109</v>
      </c>
      <c r="CG1586" s="3" t="s">
        <v>109</v>
      </c>
      <c r="CH1586" s="3" t="s">
        <v>109</v>
      </c>
      <c r="CI1586" s="3" t="s">
        <v>109</v>
      </c>
      <c r="CJ1586" s="3" t="s">
        <v>109</v>
      </c>
      <c r="CK1586" s="3" t="s">
        <v>109</v>
      </c>
      <c r="CL1586" s="3" t="s">
        <v>109</v>
      </c>
      <c r="CM1586" s="3" t="s">
        <v>109</v>
      </c>
      <c r="CN1586" s="3" t="s">
        <v>109</v>
      </c>
      <c r="CO1586" s="3" t="s">
        <v>109</v>
      </c>
      <c r="CP1586" s="3" t="s">
        <v>109</v>
      </c>
      <c r="CQ1586" s="5" t="s">
        <v>113</v>
      </c>
      <c r="CR1586" s="5" t="s">
        <v>109</v>
      </c>
      <c r="CV1586" s="21" t="s">
        <v>113</v>
      </c>
      <c r="CW1586" s="11"/>
    </row>
    <row r="1587" spans="1:101" x14ac:dyDescent="0.25">
      <c r="A1587" s="3" t="s">
        <v>6666</v>
      </c>
      <c r="B1587" s="3" t="s">
        <v>102</v>
      </c>
      <c r="C1587" s="9">
        <v>2.4108999999999998E-2</v>
      </c>
      <c r="D1587" s="3" t="s">
        <v>6667</v>
      </c>
      <c r="E1587" s="3" t="s">
        <v>6661</v>
      </c>
      <c r="F1587" s="3" t="s">
        <v>6668</v>
      </c>
      <c r="G1587" s="3" t="s">
        <v>106</v>
      </c>
      <c r="H1587" s="9">
        <v>47904</v>
      </c>
      <c r="I1587" s="3" t="s">
        <v>6172</v>
      </c>
      <c r="J1587" s="3" t="s">
        <v>6172</v>
      </c>
      <c r="K1587" s="4">
        <v>3696</v>
      </c>
      <c r="L1587" s="3" t="s">
        <v>109</v>
      </c>
      <c r="M1587" s="3" t="s">
        <v>109</v>
      </c>
      <c r="N1587" s="3" t="s">
        <v>109</v>
      </c>
      <c r="O1587" s="3" t="s">
        <v>109</v>
      </c>
      <c r="P1587" s="3" t="s">
        <v>109</v>
      </c>
      <c r="Q1587" s="11"/>
      <c r="S1587" s="3" t="s">
        <v>109</v>
      </c>
      <c r="T1587" s="3" t="s">
        <v>109</v>
      </c>
      <c r="U1587" s="3" t="s">
        <v>109</v>
      </c>
      <c r="V1587" s="3" t="s">
        <v>109</v>
      </c>
      <c r="W1587" s="3" t="s">
        <v>109</v>
      </c>
      <c r="X1587" s="3" t="s">
        <v>109</v>
      </c>
      <c r="Y1587" s="3" t="s">
        <v>109</v>
      </c>
      <c r="Z1587" s="3" t="s">
        <v>109</v>
      </c>
      <c r="AA1587" s="9">
        <v>1968</v>
      </c>
      <c r="AB1587" s="3" t="s">
        <v>109</v>
      </c>
      <c r="AC1587" s="5" t="s">
        <v>123</v>
      </c>
      <c r="AD1587" s="3" t="s">
        <v>123</v>
      </c>
      <c r="AE1587" s="3" t="s">
        <v>109</v>
      </c>
      <c r="AF1587" s="4">
        <v>2</v>
      </c>
      <c r="AG1587" s="3" t="s">
        <v>109</v>
      </c>
      <c r="AH1587" s="3" t="s">
        <v>123</v>
      </c>
      <c r="AI1587" s="3" t="s">
        <v>109</v>
      </c>
      <c r="AJ1587" s="13"/>
      <c r="AN1587" s="3" t="s">
        <v>109</v>
      </c>
      <c r="AO1587" s="2"/>
      <c r="AP1587" s="3" t="s">
        <v>109</v>
      </c>
      <c r="AQ1587" s="3" t="s">
        <v>109</v>
      </c>
      <c r="AR1587" s="3" t="s">
        <v>109</v>
      </c>
      <c r="AS1587" s="3" t="s">
        <v>109</v>
      </c>
      <c r="AT1587" s="3" t="s">
        <v>109</v>
      </c>
      <c r="AU1587" s="3" t="s">
        <v>109</v>
      </c>
      <c r="AV1587" s="3" t="s">
        <v>109</v>
      </c>
      <c r="AW1587" s="3" t="s">
        <v>109</v>
      </c>
      <c r="AX1587" s="3" t="s">
        <v>109</v>
      </c>
      <c r="AY1587" s="3" t="s">
        <v>109</v>
      </c>
      <c r="AZ1587" s="3" t="s">
        <v>109</v>
      </c>
      <c r="BA1587" s="3" t="s">
        <v>109</v>
      </c>
      <c r="BB1587" s="3" t="s">
        <v>109</v>
      </c>
      <c r="BC1587" s="3" t="s">
        <v>109</v>
      </c>
      <c r="BD1587" s="3" t="s">
        <v>109</v>
      </c>
      <c r="BE1587" s="3" t="s">
        <v>109</v>
      </c>
      <c r="BF1587" s="3" t="s">
        <v>109</v>
      </c>
      <c r="BG1587" s="3" t="s">
        <v>109</v>
      </c>
      <c r="BH1587" s="3" t="s">
        <v>109</v>
      </c>
      <c r="BI1587" s="3" t="s">
        <v>109</v>
      </c>
      <c r="BJ1587" s="3" t="s">
        <v>109</v>
      </c>
      <c r="BK1587" s="3" t="s">
        <v>109</v>
      </c>
      <c r="BM1587" s="3" t="s">
        <v>109</v>
      </c>
      <c r="BN1587" s="3" t="s">
        <v>109</v>
      </c>
      <c r="BO1587" s="3" t="s">
        <v>109</v>
      </c>
      <c r="BP1587" s="3" t="s">
        <v>109</v>
      </c>
      <c r="BQ1587" s="3" t="s">
        <v>109</v>
      </c>
      <c r="BR1587" s="3" t="s">
        <v>109</v>
      </c>
      <c r="BS1587" s="3" t="s">
        <v>109</v>
      </c>
      <c r="BT1587" s="3" t="s">
        <v>109</v>
      </c>
      <c r="BU1587" s="3" t="s">
        <v>109</v>
      </c>
      <c r="BV1587" s="3" t="s">
        <v>109</v>
      </c>
      <c r="BW1587" s="3" t="s">
        <v>109</v>
      </c>
      <c r="BX1587" s="3" t="s">
        <v>109</v>
      </c>
      <c r="BY1587" s="3" t="s">
        <v>109</v>
      </c>
      <c r="BZ1587" s="3" t="s">
        <v>109</v>
      </c>
      <c r="CA1587" s="9">
        <v>2.4108999999999998E-2</v>
      </c>
      <c r="CB1587" s="3" t="s">
        <v>109</v>
      </c>
      <c r="CC1587" s="4">
        <v>68900</v>
      </c>
      <c r="CD1587" s="3" t="s">
        <v>109</v>
      </c>
      <c r="CE1587" s="3" t="s">
        <v>109</v>
      </c>
      <c r="CF1587" s="3" t="s">
        <v>109</v>
      </c>
      <c r="CG1587" s="3" t="s">
        <v>109</v>
      </c>
      <c r="CH1587" s="3" t="s">
        <v>109</v>
      </c>
      <c r="CI1587" s="3" t="s">
        <v>109</v>
      </c>
      <c r="CJ1587" s="3" t="s">
        <v>109</v>
      </c>
      <c r="CK1587" s="3" t="s">
        <v>109</v>
      </c>
      <c r="CL1587" s="3" t="s">
        <v>109</v>
      </c>
      <c r="CM1587" s="3" t="s">
        <v>109</v>
      </c>
      <c r="CN1587" s="3" t="s">
        <v>109</v>
      </c>
      <c r="CO1587" s="3" t="s">
        <v>109</v>
      </c>
      <c r="CP1587" s="3" t="s">
        <v>109</v>
      </c>
      <c r="CQ1587" s="5" t="s">
        <v>113</v>
      </c>
      <c r="CR1587" s="5" t="s">
        <v>109</v>
      </c>
      <c r="CV1587" s="21" t="s">
        <v>113</v>
      </c>
    </row>
    <row r="1588" spans="1:101" x14ac:dyDescent="0.25">
      <c r="A1588" s="3" t="s">
        <v>6669</v>
      </c>
      <c r="B1588" s="3" t="s">
        <v>102</v>
      </c>
      <c r="C1588" s="4">
        <v>2.4108999999999998E-2</v>
      </c>
      <c r="D1588" s="3" t="s">
        <v>109</v>
      </c>
      <c r="E1588" s="3" t="s">
        <v>6661</v>
      </c>
      <c r="F1588" s="3" t="s">
        <v>6670</v>
      </c>
      <c r="G1588" s="3" t="s">
        <v>106</v>
      </c>
      <c r="H1588" s="4">
        <v>47904</v>
      </c>
      <c r="I1588" s="3" t="s">
        <v>6172</v>
      </c>
      <c r="J1588" s="3" t="s">
        <v>6172</v>
      </c>
      <c r="K1588" s="4">
        <v>12698</v>
      </c>
      <c r="L1588" s="3" t="s">
        <v>109</v>
      </c>
      <c r="M1588" s="3" t="s">
        <v>109</v>
      </c>
      <c r="N1588" s="3" t="s">
        <v>109</v>
      </c>
      <c r="O1588" s="3" t="s">
        <v>109</v>
      </c>
      <c r="P1588" s="3" t="s">
        <v>6671</v>
      </c>
      <c r="Q1588" s="11"/>
      <c r="S1588" s="3" t="s">
        <v>109</v>
      </c>
      <c r="T1588" s="3" t="s">
        <v>109</v>
      </c>
      <c r="U1588" s="3" t="s">
        <v>109</v>
      </c>
      <c r="V1588" s="3" t="s">
        <v>109</v>
      </c>
      <c r="W1588" s="3" t="s">
        <v>109</v>
      </c>
      <c r="X1588" s="3" t="s">
        <v>109</v>
      </c>
      <c r="Y1588" s="3" t="s">
        <v>109</v>
      </c>
      <c r="Z1588" s="3" t="s">
        <v>109</v>
      </c>
      <c r="AA1588" s="8"/>
      <c r="AB1588" s="3" t="s">
        <v>109</v>
      </c>
      <c r="AC1588" s="5" t="s">
        <v>111</v>
      </c>
      <c r="AD1588" s="3" t="s">
        <v>123</v>
      </c>
      <c r="AE1588" s="3" t="s">
        <v>109</v>
      </c>
      <c r="AF1588" s="4">
        <v>3</v>
      </c>
      <c r="AG1588" s="3" t="s">
        <v>109</v>
      </c>
      <c r="AH1588" s="3" t="s">
        <v>111</v>
      </c>
      <c r="AI1588" s="3" t="s">
        <v>109</v>
      </c>
      <c r="AN1588" s="3" t="s">
        <v>109</v>
      </c>
      <c r="AO1588" s="2"/>
      <c r="AP1588" s="3" t="s">
        <v>109</v>
      </c>
      <c r="AQ1588" s="3" t="s">
        <v>109</v>
      </c>
      <c r="AR1588" s="3" t="s">
        <v>109</v>
      </c>
      <c r="AS1588" s="3" t="s">
        <v>109</v>
      </c>
      <c r="AT1588" s="3" t="s">
        <v>109</v>
      </c>
      <c r="AU1588" s="3" t="s">
        <v>109</v>
      </c>
      <c r="AV1588" s="3" t="s">
        <v>109</v>
      </c>
      <c r="AW1588" s="3" t="s">
        <v>109</v>
      </c>
      <c r="AX1588" s="3" t="s">
        <v>109</v>
      </c>
      <c r="AY1588" s="3" t="s">
        <v>109</v>
      </c>
      <c r="AZ1588" s="3" t="s">
        <v>109</v>
      </c>
      <c r="BA1588" s="3" t="s">
        <v>109</v>
      </c>
      <c r="BB1588" s="3" t="s">
        <v>109</v>
      </c>
      <c r="BC1588" s="3" t="s">
        <v>109</v>
      </c>
      <c r="BD1588" s="3" t="s">
        <v>109</v>
      </c>
      <c r="BE1588" s="3" t="s">
        <v>109</v>
      </c>
      <c r="BF1588" s="3" t="s">
        <v>109</v>
      </c>
      <c r="BG1588" s="3" t="s">
        <v>109</v>
      </c>
      <c r="BH1588" s="3" t="s">
        <v>109</v>
      </c>
      <c r="BI1588" s="3" t="s">
        <v>109</v>
      </c>
      <c r="BJ1588" s="3" t="s">
        <v>109</v>
      </c>
      <c r="BK1588" s="3" t="s">
        <v>109</v>
      </c>
      <c r="BM1588" s="3" t="s">
        <v>109</v>
      </c>
      <c r="BN1588" s="3" t="s">
        <v>109</v>
      </c>
      <c r="BO1588" s="3" t="s">
        <v>109</v>
      </c>
      <c r="BP1588" s="3" t="s">
        <v>109</v>
      </c>
      <c r="BQ1588" s="3" t="s">
        <v>109</v>
      </c>
      <c r="BR1588" s="3" t="s">
        <v>109</v>
      </c>
      <c r="BS1588" s="3" t="s">
        <v>109</v>
      </c>
      <c r="BT1588" s="3" t="s">
        <v>109</v>
      </c>
      <c r="BU1588" s="3" t="s">
        <v>109</v>
      </c>
      <c r="BV1588" s="3" t="s">
        <v>109</v>
      </c>
      <c r="BW1588" s="3" t="s">
        <v>109</v>
      </c>
      <c r="BX1588" s="3" t="s">
        <v>109</v>
      </c>
      <c r="BY1588" s="3" t="s">
        <v>109</v>
      </c>
      <c r="BZ1588" s="3" t="s">
        <v>109</v>
      </c>
      <c r="CA1588" s="4">
        <v>2.4108999999999998E-2</v>
      </c>
      <c r="CB1588" s="3" t="s">
        <v>109</v>
      </c>
      <c r="CC1588" s="4">
        <v>378300</v>
      </c>
      <c r="CD1588" s="3" t="s">
        <v>109</v>
      </c>
      <c r="CE1588" s="3" t="s">
        <v>109</v>
      </c>
      <c r="CF1588" s="3" t="s">
        <v>109</v>
      </c>
      <c r="CG1588" s="3" t="s">
        <v>109</v>
      </c>
      <c r="CH1588" s="3" t="s">
        <v>6672</v>
      </c>
      <c r="CI1588" s="3" t="s">
        <v>109</v>
      </c>
      <c r="CJ1588" s="3" t="s">
        <v>109</v>
      </c>
      <c r="CK1588" s="3" t="s">
        <v>109</v>
      </c>
      <c r="CL1588" s="3" t="s">
        <v>109</v>
      </c>
      <c r="CM1588" s="3" t="s">
        <v>109</v>
      </c>
      <c r="CN1588" s="3" t="s">
        <v>109</v>
      </c>
      <c r="CO1588" s="3" t="s">
        <v>109</v>
      </c>
      <c r="CP1588" s="3" t="s">
        <v>109</v>
      </c>
      <c r="CQ1588" s="5" t="s">
        <v>113</v>
      </c>
      <c r="CR1588" s="5" t="s">
        <v>109</v>
      </c>
      <c r="CV1588" s="21" t="s">
        <v>113</v>
      </c>
    </row>
    <row r="1589" spans="1:101" x14ac:dyDescent="0.25">
      <c r="A1589" s="3" t="s">
        <v>6673</v>
      </c>
      <c r="B1589" s="3" t="s">
        <v>118</v>
      </c>
      <c r="C1589" s="4">
        <v>2.5474E-2</v>
      </c>
      <c r="D1589" s="3" t="s">
        <v>6674</v>
      </c>
      <c r="E1589" s="3" t="s">
        <v>6675</v>
      </c>
      <c r="F1589" s="3" t="s">
        <v>6676</v>
      </c>
      <c r="G1589" s="3" t="s">
        <v>106</v>
      </c>
      <c r="H1589" s="4">
        <v>47905</v>
      </c>
      <c r="I1589" s="3" t="s">
        <v>6172</v>
      </c>
      <c r="J1589" s="3" t="s">
        <v>6172</v>
      </c>
      <c r="K1589" s="4">
        <v>5880</v>
      </c>
      <c r="L1589" s="3" t="s">
        <v>109</v>
      </c>
      <c r="M1589" s="3" t="s">
        <v>109</v>
      </c>
      <c r="N1589" s="3" t="s">
        <v>109</v>
      </c>
      <c r="O1589" s="3" t="s">
        <v>109</v>
      </c>
      <c r="P1589" s="3" t="s">
        <v>109</v>
      </c>
      <c r="Q1589" s="11"/>
      <c r="S1589" s="3" t="s">
        <v>109</v>
      </c>
      <c r="T1589" s="3" t="s">
        <v>109</v>
      </c>
      <c r="U1589" s="3" t="s">
        <v>109</v>
      </c>
      <c r="V1589" s="3" t="s">
        <v>109</v>
      </c>
      <c r="W1589" s="3" t="s">
        <v>109</v>
      </c>
      <c r="X1589" s="3" t="s">
        <v>109</v>
      </c>
      <c r="Y1589" s="3" t="s">
        <v>109</v>
      </c>
      <c r="Z1589" s="3" t="s">
        <v>109</v>
      </c>
      <c r="AA1589" s="4">
        <v>1956</v>
      </c>
      <c r="AB1589" s="3" t="s">
        <v>109</v>
      </c>
      <c r="AC1589" s="5" t="s">
        <v>111</v>
      </c>
      <c r="AD1589" s="3" t="s">
        <v>111</v>
      </c>
      <c r="AE1589" s="3" t="s">
        <v>109</v>
      </c>
      <c r="AF1589" s="4">
        <v>3</v>
      </c>
      <c r="AG1589" s="3" t="s">
        <v>109</v>
      </c>
      <c r="AH1589" s="3" t="s">
        <v>111</v>
      </c>
      <c r="AI1589" s="3" t="s">
        <v>109</v>
      </c>
      <c r="AN1589" s="3" t="s">
        <v>109</v>
      </c>
      <c r="AO1589" s="11"/>
      <c r="AP1589" s="3" t="s">
        <v>109</v>
      </c>
      <c r="AQ1589" s="3" t="s">
        <v>109</v>
      </c>
      <c r="AR1589" s="3" t="s">
        <v>109</v>
      </c>
      <c r="AS1589" s="3" t="s">
        <v>109</v>
      </c>
      <c r="AT1589" s="3" t="s">
        <v>109</v>
      </c>
      <c r="AU1589" s="3" t="s">
        <v>109</v>
      </c>
      <c r="AV1589" s="3" t="s">
        <v>109</v>
      </c>
      <c r="AW1589" s="3" t="s">
        <v>109</v>
      </c>
      <c r="AX1589" s="3" t="s">
        <v>109</v>
      </c>
      <c r="AY1589" s="3" t="s">
        <v>109</v>
      </c>
      <c r="AZ1589" s="3" t="s">
        <v>109</v>
      </c>
      <c r="BA1589" s="3" t="s">
        <v>109</v>
      </c>
      <c r="BB1589" s="3" t="s">
        <v>109</v>
      </c>
      <c r="BC1589" s="3" t="s">
        <v>109</v>
      </c>
      <c r="BD1589" s="3" t="s">
        <v>109</v>
      </c>
      <c r="BE1589" s="3" t="s">
        <v>109</v>
      </c>
      <c r="BF1589" s="3" t="s">
        <v>109</v>
      </c>
      <c r="BG1589" s="3" t="s">
        <v>109</v>
      </c>
      <c r="BH1589" s="3" t="s">
        <v>109</v>
      </c>
      <c r="BI1589" s="3" t="s">
        <v>109</v>
      </c>
      <c r="BJ1589" s="3" t="s">
        <v>109</v>
      </c>
      <c r="BK1589" s="3" t="s">
        <v>109</v>
      </c>
      <c r="BM1589" s="3" t="s">
        <v>109</v>
      </c>
      <c r="BN1589" s="3" t="s">
        <v>109</v>
      </c>
      <c r="BO1589" s="3" t="s">
        <v>109</v>
      </c>
      <c r="BP1589" s="3" t="s">
        <v>109</v>
      </c>
      <c r="BQ1589" s="3" t="s">
        <v>109</v>
      </c>
      <c r="BR1589" s="3" t="s">
        <v>109</v>
      </c>
      <c r="BS1589" s="3" t="s">
        <v>109</v>
      </c>
      <c r="BT1589" s="3" t="s">
        <v>109</v>
      </c>
      <c r="BU1589" s="3" t="s">
        <v>109</v>
      </c>
      <c r="BV1589" s="3" t="s">
        <v>109</v>
      </c>
      <c r="BW1589" s="3" t="s">
        <v>109</v>
      </c>
      <c r="BX1589" s="3" t="s">
        <v>109</v>
      </c>
      <c r="BY1589" s="3" t="s">
        <v>109</v>
      </c>
      <c r="BZ1589" s="3" t="s">
        <v>109</v>
      </c>
      <c r="CA1589" s="4">
        <v>2.5474E-2</v>
      </c>
      <c r="CB1589" s="3" t="s">
        <v>109</v>
      </c>
      <c r="CC1589" s="4">
        <v>73800</v>
      </c>
      <c r="CD1589" s="3" t="s">
        <v>109</v>
      </c>
      <c r="CE1589" s="3" t="s">
        <v>109</v>
      </c>
      <c r="CF1589" s="3" t="s">
        <v>109</v>
      </c>
      <c r="CG1589" s="3" t="s">
        <v>109</v>
      </c>
      <c r="CH1589" s="3" t="s">
        <v>6677</v>
      </c>
      <c r="CI1589" s="3" t="s">
        <v>109</v>
      </c>
      <c r="CJ1589" s="3" t="s">
        <v>109</v>
      </c>
      <c r="CK1589" s="3" t="s">
        <v>109</v>
      </c>
      <c r="CL1589" s="3" t="s">
        <v>109</v>
      </c>
      <c r="CM1589" s="3" t="s">
        <v>109</v>
      </c>
      <c r="CN1589" s="3" t="s">
        <v>109</v>
      </c>
      <c r="CO1589" s="3" t="s">
        <v>109</v>
      </c>
      <c r="CP1589" s="3" t="s">
        <v>109</v>
      </c>
      <c r="CQ1589" s="5" t="s">
        <v>113</v>
      </c>
      <c r="CR1589" s="5" t="s">
        <v>109</v>
      </c>
      <c r="CV1589" s="21" t="s">
        <v>113</v>
      </c>
    </row>
    <row r="1590" spans="1:101" x14ac:dyDescent="0.25">
      <c r="A1590" s="3" t="s">
        <v>6678</v>
      </c>
      <c r="B1590" s="3" t="s">
        <v>405</v>
      </c>
      <c r="C1590" s="4">
        <v>1.4538000000000001E-2</v>
      </c>
      <c r="D1590" s="3" t="s">
        <v>109</v>
      </c>
      <c r="E1590" s="3" t="s">
        <v>6679</v>
      </c>
      <c r="F1590" s="3" t="s">
        <v>6680</v>
      </c>
      <c r="G1590" s="3" t="s">
        <v>409</v>
      </c>
      <c r="H1590" s="4">
        <v>47981</v>
      </c>
      <c r="I1590" s="3" t="s">
        <v>6172</v>
      </c>
      <c r="J1590" s="3" t="s">
        <v>6172</v>
      </c>
      <c r="K1590" s="4">
        <v>3904</v>
      </c>
      <c r="L1590" s="3" t="s">
        <v>109</v>
      </c>
      <c r="M1590" s="3" t="s">
        <v>109</v>
      </c>
      <c r="N1590" s="3" t="s">
        <v>109</v>
      </c>
      <c r="O1590" s="3" t="s">
        <v>109</v>
      </c>
      <c r="P1590" s="3" t="s">
        <v>109</v>
      </c>
      <c r="Q1590" s="11"/>
      <c r="S1590" s="3" t="s">
        <v>109</v>
      </c>
      <c r="T1590" s="3" t="s">
        <v>109</v>
      </c>
      <c r="U1590" s="3" t="s">
        <v>109</v>
      </c>
      <c r="V1590" s="3" t="s">
        <v>109</v>
      </c>
      <c r="W1590" s="3" t="s">
        <v>109</v>
      </c>
      <c r="X1590" s="3" t="s">
        <v>109</v>
      </c>
      <c r="Y1590" s="3" t="s">
        <v>109</v>
      </c>
      <c r="Z1590" s="3" t="s">
        <v>109</v>
      </c>
      <c r="AA1590" s="8"/>
      <c r="AB1590" s="3" t="s">
        <v>109</v>
      </c>
      <c r="AC1590" s="5" t="s">
        <v>111</v>
      </c>
      <c r="AD1590" s="3" t="s">
        <v>123</v>
      </c>
      <c r="AE1590" s="3" t="s">
        <v>109</v>
      </c>
      <c r="AF1590" s="4">
        <v>3</v>
      </c>
      <c r="AG1590" s="3" t="s">
        <v>109</v>
      </c>
      <c r="AH1590" s="3" t="s">
        <v>111</v>
      </c>
      <c r="AI1590" s="3" t="s">
        <v>109</v>
      </c>
      <c r="AN1590" s="3" t="s">
        <v>109</v>
      </c>
      <c r="AO1590" s="11"/>
      <c r="AP1590" s="3" t="s">
        <v>109</v>
      </c>
      <c r="AQ1590" s="3" t="s">
        <v>109</v>
      </c>
      <c r="AR1590" s="3" t="s">
        <v>109</v>
      </c>
      <c r="AS1590" s="3" t="s">
        <v>109</v>
      </c>
      <c r="AT1590" s="3" t="s">
        <v>109</v>
      </c>
      <c r="AU1590" s="3" t="s">
        <v>109</v>
      </c>
      <c r="AV1590" s="3" t="s">
        <v>109</v>
      </c>
      <c r="AW1590" s="3" t="s">
        <v>109</v>
      </c>
      <c r="AX1590" s="3" t="s">
        <v>109</v>
      </c>
      <c r="AY1590" s="3" t="s">
        <v>109</v>
      </c>
      <c r="AZ1590" s="3" t="s">
        <v>109</v>
      </c>
      <c r="BA1590" s="3" t="s">
        <v>109</v>
      </c>
      <c r="BB1590" s="3" t="s">
        <v>109</v>
      </c>
      <c r="BC1590" s="3" t="s">
        <v>109</v>
      </c>
      <c r="BD1590" s="3" t="s">
        <v>109</v>
      </c>
      <c r="BE1590" s="3" t="s">
        <v>109</v>
      </c>
      <c r="BF1590" s="3" t="s">
        <v>109</v>
      </c>
      <c r="BG1590" s="3" t="s">
        <v>109</v>
      </c>
      <c r="BH1590" s="3" t="s">
        <v>109</v>
      </c>
      <c r="BI1590" s="3" t="s">
        <v>109</v>
      </c>
      <c r="BJ1590" s="3" t="s">
        <v>109</v>
      </c>
      <c r="BK1590" s="3" t="s">
        <v>109</v>
      </c>
      <c r="BM1590" s="3" t="s">
        <v>109</v>
      </c>
      <c r="BN1590" s="3" t="s">
        <v>109</v>
      </c>
      <c r="BO1590" s="3" t="s">
        <v>109</v>
      </c>
      <c r="BP1590" s="3" t="s">
        <v>109</v>
      </c>
      <c r="BQ1590" s="3" t="s">
        <v>109</v>
      </c>
      <c r="BR1590" s="3" t="s">
        <v>109</v>
      </c>
      <c r="BS1590" s="3" t="s">
        <v>109</v>
      </c>
      <c r="BT1590" s="3" t="s">
        <v>109</v>
      </c>
      <c r="BU1590" s="3" t="s">
        <v>109</v>
      </c>
      <c r="BV1590" s="3" t="s">
        <v>109</v>
      </c>
      <c r="BW1590" s="3" t="s">
        <v>109</v>
      </c>
      <c r="BX1590" s="3" t="s">
        <v>109</v>
      </c>
      <c r="BY1590" s="3" t="s">
        <v>109</v>
      </c>
      <c r="BZ1590" s="3" t="s">
        <v>109</v>
      </c>
      <c r="CA1590" s="4">
        <v>1.4538000000000001E-2</v>
      </c>
      <c r="CB1590" s="3" t="s">
        <v>109</v>
      </c>
      <c r="CC1590" s="4">
        <v>111800</v>
      </c>
      <c r="CD1590" s="3" t="s">
        <v>109</v>
      </c>
      <c r="CE1590" s="3" t="s">
        <v>109</v>
      </c>
      <c r="CF1590" s="3" t="s">
        <v>109</v>
      </c>
      <c r="CG1590" s="3" t="s">
        <v>109</v>
      </c>
      <c r="CH1590" s="3" t="s">
        <v>6681</v>
      </c>
      <c r="CI1590" s="3" t="s">
        <v>109</v>
      </c>
      <c r="CJ1590" s="3" t="s">
        <v>109</v>
      </c>
      <c r="CK1590" s="3" t="s">
        <v>109</v>
      </c>
      <c r="CL1590" s="3" t="s">
        <v>109</v>
      </c>
      <c r="CM1590" s="3" t="s">
        <v>109</v>
      </c>
      <c r="CN1590" s="3" t="s">
        <v>109</v>
      </c>
      <c r="CO1590" s="3" t="s">
        <v>109</v>
      </c>
      <c r="CP1590" s="3" t="s">
        <v>109</v>
      </c>
      <c r="CQ1590" s="5" t="s">
        <v>113</v>
      </c>
      <c r="CR1590" s="5" t="s">
        <v>109</v>
      </c>
      <c r="CV1590" s="21" t="s">
        <v>113</v>
      </c>
    </row>
    <row r="1591" spans="1:101" x14ac:dyDescent="0.25">
      <c r="A1591" s="3" t="s">
        <v>6682</v>
      </c>
      <c r="B1591" s="3" t="s">
        <v>102</v>
      </c>
      <c r="C1591" s="4">
        <v>2.4108999999999998E-2</v>
      </c>
      <c r="D1591" s="3" t="s">
        <v>6683</v>
      </c>
      <c r="E1591" s="3" t="s">
        <v>6684</v>
      </c>
      <c r="F1591" s="3" t="s">
        <v>6685</v>
      </c>
      <c r="G1591" s="3" t="s">
        <v>106</v>
      </c>
      <c r="H1591" s="4">
        <v>47909</v>
      </c>
      <c r="I1591" s="3" t="s">
        <v>6172</v>
      </c>
      <c r="J1591" s="3" t="s">
        <v>6172</v>
      </c>
      <c r="K1591" s="4">
        <v>3032</v>
      </c>
      <c r="L1591" s="3" t="s">
        <v>109</v>
      </c>
      <c r="M1591" s="3" t="s">
        <v>109</v>
      </c>
      <c r="N1591" s="3" t="s">
        <v>109</v>
      </c>
      <c r="O1591" s="3" t="s">
        <v>109</v>
      </c>
      <c r="P1591" s="3" t="s">
        <v>6686</v>
      </c>
      <c r="Q1591" s="11"/>
      <c r="S1591" s="3" t="s">
        <v>109</v>
      </c>
      <c r="T1591" s="3" t="s">
        <v>109</v>
      </c>
      <c r="U1591" s="3" t="s">
        <v>109</v>
      </c>
      <c r="V1591" s="3" t="s">
        <v>109</v>
      </c>
      <c r="W1591" s="3" t="s">
        <v>109</v>
      </c>
      <c r="X1591" s="3" t="s">
        <v>109</v>
      </c>
      <c r="Y1591" s="3" t="s">
        <v>109</v>
      </c>
      <c r="Z1591" s="3" t="s">
        <v>109</v>
      </c>
      <c r="AA1591" s="8"/>
      <c r="AB1591" s="3" t="s">
        <v>109</v>
      </c>
      <c r="AC1591" s="5" t="s">
        <v>111</v>
      </c>
      <c r="AD1591" s="3" t="s">
        <v>111</v>
      </c>
      <c r="AE1591" s="3" t="s">
        <v>109</v>
      </c>
      <c r="AF1591" s="4">
        <v>3</v>
      </c>
      <c r="AG1591" s="3" t="s">
        <v>109</v>
      </c>
      <c r="AH1591" s="3" t="s">
        <v>135</v>
      </c>
      <c r="AI1591" s="3" t="s">
        <v>109</v>
      </c>
      <c r="AN1591" s="3" t="s">
        <v>109</v>
      </c>
      <c r="AO1591" s="2"/>
      <c r="AP1591" s="3" t="s">
        <v>109</v>
      </c>
      <c r="AQ1591" s="3" t="s">
        <v>109</v>
      </c>
      <c r="AR1591" s="3" t="s">
        <v>109</v>
      </c>
      <c r="AS1591" s="3" t="s">
        <v>109</v>
      </c>
      <c r="AT1591" s="3" t="s">
        <v>109</v>
      </c>
      <c r="AU1591" s="3" t="s">
        <v>109</v>
      </c>
      <c r="AV1591" s="3" t="s">
        <v>109</v>
      </c>
      <c r="AW1591" s="3" t="s">
        <v>109</v>
      </c>
      <c r="AX1591" s="3" t="s">
        <v>109</v>
      </c>
      <c r="AY1591" s="3" t="s">
        <v>109</v>
      </c>
      <c r="AZ1591" s="3" t="s">
        <v>109</v>
      </c>
      <c r="BA1591" s="3" t="s">
        <v>109</v>
      </c>
      <c r="BB1591" s="3" t="s">
        <v>109</v>
      </c>
      <c r="BC1591" s="3" t="s">
        <v>109</v>
      </c>
      <c r="BD1591" s="3" t="s">
        <v>109</v>
      </c>
      <c r="BE1591" s="3" t="s">
        <v>109</v>
      </c>
      <c r="BF1591" s="3" t="s">
        <v>109</v>
      </c>
      <c r="BG1591" s="3" t="s">
        <v>109</v>
      </c>
      <c r="BH1591" s="3" t="s">
        <v>109</v>
      </c>
      <c r="BI1591" s="3" t="s">
        <v>109</v>
      </c>
      <c r="BJ1591" s="3" t="s">
        <v>109</v>
      </c>
      <c r="BK1591" s="3" t="s">
        <v>109</v>
      </c>
      <c r="BM1591" s="3" t="s">
        <v>109</v>
      </c>
      <c r="BN1591" s="3" t="s">
        <v>109</v>
      </c>
      <c r="BO1591" s="3" t="s">
        <v>109</v>
      </c>
      <c r="BP1591" s="3" t="s">
        <v>109</v>
      </c>
      <c r="BQ1591" s="3" t="s">
        <v>109</v>
      </c>
      <c r="BR1591" s="3" t="s">
        <v>109</v>
      </c>
      <c r="BS1591" s="3" t="s">
        <v>109</v>
      </c>
      <c r="BT1591" s="3" t="s">
        <v>109</v>
      </c>
      <c r="BU1591" s="3" t="s">
        <v>109</v>
      </c>
      <c r="BV1591" s="3" t="s">
        <v>109</v>
      </c>
      <c r="BW1591" s="3" t="s">
        <v>109</v>
      </c>
      <c r="BX1591" s="3" t="s">
        <v>109</v>
      </c>
      <c r="BY1591" s="3" t="s">
        <v>109</v>
      </c>
      <c r="BZ1591" s="3" t="s">
        <v>109</v>
      </c>
      <c r="CA1591" s="4">
        <v>2.4108999999999998E-2</v>
      </c>
      <c r="CB1591" s="3" t="s">
        <v>109</v>
      </c>
      <c r="CC1591" s="4">
        <v>112800</v>
      </c>
      <c r="CD1591" s="3" t="s">
        <v>109</v>
      </c>
      <c r="CE1591" s="3" t="s">
        <v>109</v>
      </c>
      <c r="CF1591" s="3" t="s">
        <v>109</v>
      </c>
      <c r="CG1591" s="3" t="s">
        <v>109</v>
      </c>
      <c r="CH1591" s="3" t="s">
        <v>6687</v>
      </c>
      <c r="CI1591" s="3" t="s">
        <v>109</v>
      </c>
      <c r="CJ1591" s="3" t="s">
        <v>109</v>
      </c>
      <c r="CK1591" s="3" t="s">
        <v>109</v>
      </c>
      <c r="CL1591" s="3" t="s">
        <v>109</v>
      </c>
      <c r="CM1591" s="3" t="s">
        <v>109</v>
      </c>
      <c r="CN1591" s="3" t="s">
        <v>109</v>
      </c>
      <c r="CO1591" s="3" t="s">
        <v>109</v>
      </c>
      <c r="CP1591" s="3" t="s">
        <v>109</v>
      </c>
      <c r="CQ1591" s="5" t="s">
        <v>113</v>
      </c>
      <c r="CR1591" s="5" t="s">
        <v>109</v>
      </c>
      <c r="CV1591" s="21" t="s">
        <v>113</v>
      </c>
    </row>
    <row r="1592" spans="1:101" x14ac:dyDescent="0.25">
      <c r="A1592" s="3" t="s">
        <v>6688</v>
      </c>
      <c r="B1592" s="3" t="s">
        <v>118</v>
      </c>
      <c r="C1592" s="4">
        <v>2.5474E-2</v>
      </c>
      <c r="D1592" s="3" t="s">
        <v>6689</v>
      </c>
      <c r="E1592" s="3" t="s">
        <v>6690</v>
      </c>
      <c r="F1592" s="3" t="s">
        <v>6691</v>
      </c>
      <c r="G1592" s="3" t="s">
        <v>106</v>
      </c>
      <c r="H1592" s="4">
        <v>47905</v>
      </c>
      <c r="I1592" s="3" t="s">
        <v>6172</v>
      </c>
      <c r="J1592" s="3" t="s">
        <v>6172</v>
      </c>
      <c r="K1592" s="4">
        <v>3744</v>
      </c>
      <c r="L1592" s="3" t="s">
        <v>109</v>
      </c>
      <c r="M1592" s="3" t="s">
        <v>109</v>
      </c>
      <c r="N1592" s="3" t="s">
        <v>109</v>
      </c>
      <c r="O1592" s="3" t="s">
        <v>109</v>
      </c>
      <c r="P1592" s="3" t="s">
        <v>109</v>
      </c>
      <c r="Q1592" s="11"/>
      <c r="S1592" s="3" t="s">
        <v>109</v>
      </c>
      <c r="T1592" s="3" t="s">
        <v>109</v>
      </c>
      <c r="U1592" s="3" t="s">
        <v>109</v>
      </c>
      <c r="V1592" s="3" t="s">
        <v>109</v>
      </c>
      <c r="W1592" s="3" t="s">
        <v>109</v>
      </c>
      <c r="X1592" s="3" t="s">
        <v>109</v>
      </c>
      <c r="Y1592" s="3" t="s">
        <v>109</v>
      </c>
      <c r="Z1592" s="3" t="s">
        <v>109</v>
      </c>
      <c r="AA1592" s="4">
        <v>1969</v>
      </c>
      <c r="AB1592" s="3" t="s">
        <v>109</v>
      </c>
      <c r="AC1592" s="5" t="s">
        <v>111</v>
      </c>
      <c r="AD1592" s="3" t="s">
        <v>123</v>
      </c>
      <c r="AE1592" s="3" t="s">
        <v>109</v>
      </c>
      <c r="AF1592" s="4">
        <v>3</v>
      </c>
      <c r="AG1592" s="3" t="s">
        <v>109</v>
      </c>
      <c r="AH1592" s="3" t="s">
        <v>111</v>
      </c>
      <c r="AI1592" s="3" t="s">
        <v>109</v>
      </c>
      <c r="AJ1592" s="13"/>
      <c r="AN1592" s="3" t="s">
        <v>109</v>
      </c>
      <c r="AO1592" s="2"/>
      <c r="AP1592" s="3" t="s">
        <v>109</v>
      </c>
      <c r="AQ1592" s="3" t="s">
        <v>109</v>
      </c>
      <c r="AR1592" s="3" t="s">
        <v>109</v>
      </c>
      <c r="AS1592" s="3" t="s">
        <v>109</v>
      </c>
      <c r="AT1592" s="3" t="s">
        <v>109</v>
      </c>
      <c r="AU1592" s="3" t="s">
        <v>109</v>
      </c>
      <c r="AV1592" s="3" t="s">
        <v>109</v>
      </c>
      <c r="AW1592" s="3" t="s">
        <v>109</v>
      </c>
      <c r="AX1592" s="3" t="s">
        <v>109</v>
      </c>
      <c r="AY1592" s="3" t="s">
        <v>109</v>
      </c>
      <c r="AZ1592" s="3" t="s">
        <v>109</v>
      </c>
      <c r="BA1592" s="3" t="s">
        <v>109</v>
      </c>
      <c r="BB1592" s="3" t="s">
        <v>109</v>
      </c>
      <c r="BC1592" s="3" t="s">
        <v>109</v>
      </c>
      <c r="BD1592" s="3" t="s">
        <v>109</v>
      </c>
      <c r="BE1592" s="3" t="s">
        <v>109</v>
      </c>
      <c r="BF1592" s="3" t="s">
        <v>109</v>
      </c>
      <c r="BG1592" s="3" t="s">
        <v>109</v>
      </c>
      <c r="BH1592" s="3" t="s">
        <v>109</v>
      </c>
      <c r="BI1592" s="3" t="s">
        <v>109</v>
      </c>
      <c r="BJ1592" s="3" t="s">
        <v>109</v>
      </c>
      <c r="BK1592" s="3" t="s">
        <v>109</v>
      </c>
      <c r="BM1592" s="3" t="s">
        <v>109</v>
      </c>
      <c r="BN1592" s="3" t="s">
        <v>109</v>
      </c>
      <c r="BO1592" s="3" t="s">
        <v>109</v>
      </c>
      <c r="BP1592" s="3" t="s">
        <v>109</v>
      </c>
      <c r="BQ1592" s="3" t="s">
        <v>109</v>
      </c>
      <c r="BR1592" s="3" t="s">
        <v>109</v>
      </c>
      <c r="BS1592" s="3" t="s">
        <v>109</v>
      </c>
      <c r="BT1592" s="3" t="s">
        <v>109</v>
      </c>
      <c r="BU1592" s="3" t="s">
        <v>109</v>
      </c>
      <c r="BV1592" s="3" t="s">
        <v>109</v>
      </c>
      <c r="BW1592" s="3" t="s">
        <v>109</v>
      </c>
      <c r="BX1592" s="3" t="s">
        <v>109</v>
      </c>
      <c r="BY1592" s="3" t="s">
        <v>109</v>
      </c>
      <c r="BZ1592" s="3" t="s">
        <v>109</v>
      </c>
      <c r="CA1592" s="4">
        <v>2.5474E-2</v>
      </c>
      <c r="CB1592" s="3" t="s">
        <v>109</v>
      </c>
      <c r="CC1592" s="4">
        <v>73400</v>
      </c>
      <c r="CD1592" s="3" t="s">
        <v>109</v>
      </c>
      <c r="CE1592" s="3" t="s">
        <v>109</v>
      </c>
      <c r="CF1592" s="3" t="s">
        <v>109</v>
      </c>
      <c r="CG1592" s="3" t="s">
        <v>109</v>
      </c>
      <c r="CH1592" s="3" t="s">
        <v>109</v>
      </c>
      <c r="CI1592" s="3" t="s">
        <v>109</v>
      </c>
      <c r="CJ1592" s="3" t="s">
        <v>109</v>
      </c>
      <c r="CK1592" s="3" t="s">
        <v>109</v>
      </c>
      <c r="CL1592" s="3" t="s">
        <v>109</v>
      </c>
      <c r="CM1592" s="3" t="s">
        <v>109</v>
      </c>
      <c r="CN1592" s="3" t="s">
        <v>109</v>
      </c>
      <c r="CO1592" s="3" t="s">
        <v>109</v>
      </c>
      <c r="CP1592" s="3" t="s">
        <v>109</v>
      </c>
      <c r="CQ1592" s="5" t="s">
        <v>113</v>
      </c>
      <c r="CR1592" s="5" t="s">
        <v>109</v>
      </c>
      <c r="CV1592" s="21" t="s">
        <v>113</v>
      </c>
    </row>
    <row r="1593" spans="1:101" x14ac:dyDescent="0.25">
      <c r="A1593" s="3" t="s">
        <v>6692</v>
      </c>
      <c r="B1593" s="3" t="s">
        <v>118</v>
      </c>
      <c r="C1593" s="4">
        <v>2.5474E-2</v>
      </c>
      <c r="D1593" s="3" t="s">
        <v>6693</v>
      </c>
      <c r="E1593" s="3" t="s">
        <v>6694</v>
      </c>
      <c r="F1593" s="3" t="s">
        <v>6695</v>
      </c>
      <c r="G1593" s="3" t="s">
        <v>106</v>
      </c>
      <c r="H1593" s="9">
        <v>47904</v>
      </c>
      <c r="I1593" s="3" t="s">
        <v>6172</v>
      </c>
      <c r="J1593" s="3" t="s">
        <v>6172</v>
      </c>
      <c r="K1593" s="4">
        <v>13024</v>
      </c>
      <c r="L1593" s="3" t="s">
        <v>109</v>
      </c>
      <c r="M1593" s="3" t="s">
        <v>109</v>
      </c>
      <c r="N1593" s="3" t="s">
        <v>109</v>
      </c>
      <c r="O1593" s="3" t="s">
        <v>109</v>
      </c>
      <c r="P1593" s="3" t="s">
        <v>6696</v>
      </c>
      <c r="Q1593" s="11"/>
      <c r="S1593" s="3" t="s">
        <v>109</v>
      </c>
      <c r="T1593" s="3" t="s">
        <v>109</v>
      </c>
      <c r="U1593" s="3" t="s">
        <v>109</v>
      </c>
      <c r="V1593" s="3" t="s">
        <v>109</v>
      </c>
      <c r="W1593" s="3" t="s">
        <v>109</v>
      </c>
      <c r="X1593" s="3" t="s">
        <v>109</v>
      </c>
      <c r="Y1593" s="3" t="s">
        <v>109</v>
      </c>
      <c r="Z1593" s="3" t="s">
        <v>109</v>
      </c>
      <c r="AA1593" s="9">
        <v>1953</v>
      </c>
      <c r="AB1593" s="3" t="s">
        <v>109</v>
      </c>
      <c r="AC1593" s="5" t="s">
        <v>111</v>
      </c>
      <c r="AD1593" s="3" t="s">
        <v>123</v>
      </c>
      <c r="AE1593" s="3" t="s">
        <v>109</v>
      </c>
      <c r="AF1593" s="4">
        <v>3</v>
      </c>
      <c r="AG1593" s="3" t="s">
        <v>109</v>
      </c>
      <c r="AH1593" s="3" t="s">
        <v>123</v>
      </c>
      <c r="AI1593" s="3" t="s">
        <v>109</v>
      </c>
      <c r="AJ1593" s="13"/>
      <c r="AN1593" s="3" t="s">
        <v>109</v>
      </c>
      <c r="AO1593" s="2"/>
      <c r="AP1593" s="3" t="s">
        <v>109</v>
      </c>
      <c r="AQ1593" s="3" t="s">
        <v>109</v>
      </c>
      <c r="AR1593" s="3" t="s">
        <v>109</v>
      </c>
      <c r="AS1593" s="3" t="s">
        <v>109</v>
      </c>
      <c r="AT1593" s="3" t="s">
        <v>109</v>
      </c>
      <c r="AU1593" s="3" t="s">
        <v>109</v>
      </c>
      <c r="AV1593" s="3" t="s">
        <v>109</v>
      </c>
      <c r="AW1593" s="3" t="s">
        <v>109</v>
      </c>
      <c r="AX1593" s="3" t="s">
        <v>109</v>
      </c>
      <c r="AY1593" s="3" t="s">
        <v>109</v>
      </c>
      <c r="AZ1593" s="3" t="s">
        <v>109</v>
      </c>
      <c r="BA1593" s="3" t="s">
        <v>109</v>
      </c>
      <c r="BB1593" s="3" t="s">
        <v>109</v>
      </c>
      <c r="BC1593" s="3" t="s">
        <v>109</v>
      </c>
      <c r="BD1593" s="3" t="s">
        <v>109</v>
      </c>
      <c r="BE1593" s="3" t="s">
        <v>109</v>
      </c>
      <c r="BF1593" s="3" t="s">
        <v>109</v>
      </c>
      <c r="BG1593" s="3" t="s">
        <v>109</v>
      </c>
      <c r="BH1593" s="3" t="s">
        <v>109</v>
      </c>
      <c r="BI1593" s="3" t="s">
        <v>109</v>
      </c>
      <c r="BJ1593" s="3" t="s">
        <v>109</v>
      </c>
      <c r="BK1593" s="3" t="s">
        <v>109</v>
      </c>
      <c r="BM1593" s="3" t="s">
        <v>109</v>
      </c>
      <c r="BN1593" s="3" t="s">
        <v>109</v>
      </c>
      <c r="BO1593" s="3" t="s">
        <v>109</v>
      </c>
      <c r="BP1593" s="3" t="s">
        <v>109</v>
      </c>
      <c r="BQ1593" s="3" t="s">
        <v>109</v>
      </c>
      <c r="BR1593" s="3" t="s">
        <v>109</v>
      </c>
      <c r="BS1593" s="3" t="s">
        <v>109</v>
      </c>
      <c r="BT1593" s="3" t="s">
        <v>109</v>
      </c>
      <c r="BU1593" s="3" t="s">
        <v>109</v>
      </c>
      <c r="BV1593" s="3" t="s">
        <v>109</v>
      </c>
      <c r="BW1593" s="3" t="s">
        <v>109</v>
      </c>
      <c r="BX1593" s="3" t="s">
        <v>109</v>
      </c>
      <c r="BY1593" s="3" t="s">
        <v>109</v>
      </c>
      <c r="BZ1593" s="3" t="s">
        <v>109</v>
      </c>
      <c r="CA1593" s="4">
        <v>2.5474E-2</v>
      </c>
      <c r="CB1593" s="3" t="s">
        <v>109</v>
      </c>
      <c r="CC1593" s="4">
        <v>336600</v>
      </c>
      <c r="CD1593" s="3" t="s">
        <v>109</v>
      </c>
      <c r="CE1593" s="3" t="s">
        <v>109</v>
      </c>
      <c r="CF1593" s="3" t="s">
        <v>109</v>
      </c>
      <c r="CG1593" s="3" t="s">
        <v>109</v>
      </c>
      <c r="CH1593" s="3" t="s">
        <v>6697</v>
      </c>
      <c r="CI1593" s="3" t="s">
        <v>109</v>
      </c>
      <c r="CJ1593" s="3" t="s">
        <v>109</v>
      </c>
      <c r="CK1593" s="3" t="s">
        <v>109</v>
      </c>
      <c r="CL1593" s="3" t="s">
        <v>109</v>
      </c>
      <c r="CM1593" s="3" t="s">
        <v>109</v>
      </c>
      <c r="CN1593" s="3" t="s">
        <v>109</v>
      </c>
      <c r="CO1593" s="3" t="s">
        <v>109</v>
      </c>
      <c r="CP1593" s="3" t="s">
        <v>109</v>
      </c>
      <c r="CQ1593" s="5" t="s">
        <v>113</v>
      </c>
      <c r="CR1593" s="5" t="s">
        <v>109</v>
      </c>
      <c r="CV1593" s="21" t="s">
        <v>113</v>
      </c>
    </row>
    <row r="1594" spans="1:101" x14ac:dyDescent="0.25">
      <c r="A1594" s="3" t="s">
        <v>6698</v>
      </c>
      <c r="B1594" s="3" t="s">
        <v>461</v>
      </c>
      <c r="C1594" s="4">
        <v>1.4767000000000001E-2</v>
      </c>
      <c r="D1594" s="3" t="s">
        <v>6699</v>
      </c>
      <c r="E1594" s="3" t="s">
        <v>6700</v>
      </c>
      <c r="F1594" s="3" t="s">
        <v>6701</v>
      </c>
      <c r="G1594" s="3" t="s">
        <v>106</v>
      </c>
      <c r="H1594" s="4">
        <v>47905</v>
      </c>
      <c r="I1594" s="3" t="s">
        <v>6172</v>
      </c>
      <c r="J1594" s="3" t="s">
        <v>6172</v>
      </c>
      <c r="K1594" s="4">
        <v>11284</v>
      </c>
      <c r="L1594" s="3" t="s">
        <v>109</v>
      </c>
      <c r="M1594" s="3" t="s">
        <v>109</v>
      </c>
      <c r="N1594" s="3" t="s">
        <v>109</v>
      </c>
      <c r="O1594" s="3" t="s">
        <v>109</v>
      </c>
      <c r="P1594" s="3" t="s">
        <v>109</v>
      </c>
      <c r="Q1594" s="11"/>
      <c r="R1594" s="8"/>
      <c r="S1594" s="3" t="s">
        <v>109</v>
      </c>
      <c r="T1594" s="3" t="s">
        <v>109</v>
      </c>
      <c r="U1594" s="3" t="s">
        <v>109</v>
      </c>
      <c r="V1594" s="3" t="s">
        <v>109</v>
      </c>
      <c r="W1594" s="3" t="s">
        <v>109</v>
      </c>
      <c r="X1594" s="3" t="s">
        <v>109</v>
      </c>
      <c r="Y1594" s="3" t="s">
        <v>109</v>
      </c>
      <c r="Z1594" s="3" t="s">
        <v>109</v>
      </c>
      <c r="AA1594" s="4">
        <v>2006</v>
      </c>
      <c r="AB1594" s="3" t="s">
        <v>109</v>
      </c>
      <c r="AC1594" s="5" t="s">
        <v>111</v>
      </c>
      <c r="AD1594" s="3" t="s">
        <v>123</v>
      </c>
      <c r="AE1594" s="3" t="s">
        <v>109</v>
      </c>
      <c r="AF1594" s="4">
        <v>4</v>
      </c>
      <c r="AG1594" s="3" t="s">
        <v>109</v>
      </c>
      <c r="AH1594" s="3" t="s">
        <v>156</v>
      </c>
      <c r="AI1594" s="3" t="s">
        <v>109</v>
      </c>
      <c r="AJ1594" s="13"/>
      <c r="AN1594" s="3" t="s">
        <v>109</v>
      </c>
      <c r="AO1594" s="2"/>
      <c r="AP1594" s="3" t="s">
        <v>109</v>
      </c>
      <c r="AQ1594" s="3" t="s">
        <v>109</v>
      </c>
      <c r="AR1594" s="3" t="s">
        <v>109</v>
      </c>
      <c r="AS1594" s="3" t="s">
        <v>109</v>
      </c>
      <c r="AT1594" s="3" t="s">
        <v>109</v>
      </c>
      <c r="AU1594" s="3" t="s">
        <v>109</v>
      </c>
      <c r="AV1594" s="3" t="s">
        <v>109</v>
      </c>
      <c r="AW1594" s="3" t="s">
        <v>109</v>
      </c>
      <c r="AX1594" s="3" t="s">
        <v>109</v>
      </c>
      <c r="AY1594" s="3" t="s">
        <v>109</v>
      </c>
      <c r="AZ1594" s="3" t="s">
        <v>109</v>
      </c>
      <c r="BA1594" s="3" t="s">
        <v>109</v>
      </c>
      <c r="BB1594" s="3" t="s">
        <v>109</v>
      </c>
      <c r="BC1594" s="3" t="s">
        <v>109</v>
      </c>
      <c r="BD1594" s="3" t="s">
        <v>109</v>
      </c>
      <c r="BE1594" s="3" t="s">
        <v>109</v>
      </c>
      <c r="BF1594" s="3" t="s">
        <v>109</v>
      </c>
      <c r="BG1594" s="3" t="s">
        <v>109</v>
      </c>
      <c r="BH1594" s="3" t="s">
        <v>109</v>
      </c>
      <c r="BI1594" s="3" t="s">
        <v>109</v>
      </c>
      <c r="BJ1594" s="3" t="s">
        <v>109</v>
      </c>
      <c r="BK1594" s="3" t="s">
        <v>109</v>
      </c>
      <c r="BM1594" s="3" t="s">
        <v>109</v>
      </c>
      <c r="BN1594" s="3" t="s">
        <v>109</v>
      </c>
      <c r="BO1594" s="3" t="s">
        <v>109</v>
      </c>
      <c r="BP1594" s="3" t="s">
        <v>109</v>
      </c>
      <c r="BQ1594" s="3" t="s">
        <v>109</v>
      </c>
      <c r="BR1594" s="3" t="s">
        <v>109</v>
      </c>
      <c r="BS1594" s="3" t="s">
        <v>109</v>
      </c>
      <c r="BT1594" s="3" t="s">
        <v>109</v>
      </c>
      <c r="BU1594" s="3" t="s">
        <v>109</v>
      </c>
      <c r="BV1594" s="3" t="s">
        <v>109</v>
      </c>
      <c r="BW1594" s="3" t="s">
        <v>109</v>
      </c>
      <c r="BX1594" s="3" t="s">
        <v>109</v>
      </c>
      <c r="BY1594" s="3" t="s">
        <v>109</v>
      </c>
      <c r="BZ1594" s="3" t="s">
        <v>109</v>
      </c>
      <c r="CA1594" s="4">
        <v>1.4767000000000001E-2</v>
      </c>
      <c r="CB1594" s="3" t="s">
        <v>109</v>
      </c>
      <c r="CC1594" s="4">
        <v>540500</v>
      </c>
      <c r="CD1594" s="3" t="s">
        <v>109</v>
      </c>
      <c r="CE1594" s="3" t="s">
        <v>109</v>
      </c>
      <c r="CF1594" s="3" t="s">
        <v>109</v>
      </c>
      <c r="CG1594" s="3" t="s">
        <v>109</v>
      </c>
      <c r="CH1594" s="3" t="s">
        <v>6702</v>
      </c>
      <c r="CI1594" s="3" t="s">
        <v>109</v>
      </c>
      <c r="CJ1594" s="3" t="s">
        <v>109</v>
      </c>
      <c r="CK1594" s="3" t="s">
        <v>109</v>
      </c>
      <c r="CL1594" s="3" t="s">
        <v>109</v>
      </c>
      <c r="CM1594" s="3" t="s">
        <v>109</v>
      </c>
      <c r="CN1594" s="3" t="s">
        <v>109</v>
      </c>
      <c r="CO1594" s="3" t="s">
        <v>109</v>
      </c>
      <c r="CP1594" s="3" t="s">
        <v>109</v>
      </c>
      <c r="CQ1594" s="5" t="s">
        <v>113</v>
      </c>
      <c r="CR1594" s="5" t="s">
        <v>109</v>
      </c>
      <c r="CV1594" s="21" t="s">
        <v>113</v>
      </c>
      <c r="CW1594" s="11"/>
    </row>
    <row r="1595" spans="1:101" x14ac:dyDescent="0.25">
      <c r="A1595" s="3" t="s">
        <v>6703</v>
      </c>
      <c r="B1595" s="3" t="s">
        <v>118</v>
      </c>
      <c r="C1595" s="4">
        <v>2.5474E-2</v>
      </c>
      <c r="D1595" s="3" t="s">
        <v>6704</v>
      </c>
      <c r="E1595" s="3" t="s">
        <v>1729</v>
      </c>
      <c r="F1595" s="3" t="s">
        <v>6705</v>
      </c>
      <c r="G1595" s="3" t="s">
        <v>106</v>
      </c>
      <c r="H1595" s="4">
        <v>47905</v>
      </c>
      <c r="I1595" s="3" t="s">
        <v>6172</v>
      </c>
      <c r="J1595" s="3" t="s">
        <v>6172</v>
      </c>
      <c r="K1595" s="4">
        <v>10000</v>
      </c>
      <c r="L1595" s="3" t="s">
        <v>109</v>
      </c>
      <c r="M1595" s="3" t="s">
        <v>109</v>
      </c>
      <c r="N1595" s="3" t="s">
        <v>109</v>
      </c>
      <c r="O1595" s="3" t="s">
        <v>109</v>
      </c>
      <c r="P1595" s="3" t="s">
        <v>6706</v>
      </c>
      <c r="Q1595" s="11"/>
      <c r="R1595" s="8"/>
      <c r="S1595" s="3" t="s">
        <v>109</v>
      </c>
      <c r="T1595" s="3" t="s">
        <v>109</v>
      </c>
      <c r="U1595" s="3" t="s">
        <v>109</v>
      </c>
      <c r="V1595" s="3" t="s">
        <v>109</v>
      </c>
      <c r="W1595" s="3" t="s">
        <v>109</v>
      </c>
      <c r="X1595" s="3" t="s">
        <v>109</v>
      </c>
      <c r="Y1595" s="3" t="s">
        <v>109</v>
      </c>
      <c r="Z1595" s="3" t="s">
        <v>109</v>
      </c>
      <c r="AA1595" s="4">
        <v>1990</v>
      </c>
      <c r="AB1595" s="3" t="s">
        <v>109</v>
      </c>
      <c r="AC1595" s="5" t="s">
        <v>111</v>
      </c>
      <c r="AD1595" s="3" t="s">
        <v>111</v>
      </c>
      <c r="AE1595" s="3" t="s">
        <v>109</v>
      </c>
      <c r="AF1595" s="4">
        <v>3</v>
      </c>
      <c r="AG1595" s="3" t="s">
        <v>109</v>
      </c>
      <c r="AH1595" s="3" t="s">
        <v>111</v>
      </c>
      <c r="AI1595" s="3" t="s">
        <v>109</v>
      </c>
      <c r="AJ1595" s="13"/>
      <c r="AN1595" s="3" t="s">
        <v>109</v>
      </c>
      <c r="AO1595" s="2"/>
      <c r="AP1595" s="3" t="s">
        <v>109</v>
      </c>
      <c r="AQ1595" s="3" t="s">
        <v>109</v>
      </c>
      <c r="AR1595" s="3" t="s">
        <v>109</v>
      </c>
      <c r="AS1595" s="3" t="s">
        <v>109</v>
      </c>
      <c r="AT1595" s="3" t="s">
        <v>109</v>
      </c>
      <c r="AU1595" s="3" t="s">
        <v>109</v>
      </c>
      <c r="AV1595" s="3" t="s">
        <v>109</v>
      </c>
      <c r="AW1595" s="3" t="s">
        <v>109</v>
      </c>
      <c r="AX1595" s="3" t="s">
        <v>109</v>
      </c>
      <c r="AY1595" s="3" t="s">
        <v>109</v>
      </c>
      <c r="AZ1595" s="3" t="s">
        <v>109</v>
      </c>
      <c r="BA1595" s="3" t="s">
        <v>109</v>
      </c>
      <c r="BB1595" s="3" t="s">
        <v>109</v>
      </c>
      <c r="BC1595" s="3" t="s">
        <v>109</v>
      </c>
      <c r="BD1595" s="3" t="s">
        <v>109</v>
      </c>
      <c r="BE1595" s="3" t="s">
        <v>109</v>
      </c>
      <c r="BF1595" s="3" t="s">
        <v>109</v>
      </c>
      <c r="BG1595" s="3" t="s">
        <v>109</v>
      </c>
      <c r="BH1595" s="3" t="s">
        <v>109</v>
      </c>
      <c r="BI1595" s="3" t="s">
        <v>109</v>
      </c>
      <c r="BJ1595" s="3" t="s">
        <v>109</v>
      </c>
      <c r="BK1595" s="3" t="s">
        <v>109</v>
      </c>
      <c r="BM1595" s="3" t="s">
        <v>109</v>
      </c>
      <c r="BN1595" s="3" t="s">
        <v>109</v>
      </c>
      <c r="BO1595" s="3" t="s">
        <v>109</v>
      </c>
      <c r="BP1595" s="3" t="s">
        <v>109</v>
      </c>
      <c r="BQ1595" s="3" t="s">
        <v>109</v>
      </c>
      <c r="BR1595" s="3" t="s">
        <v>109</v>
      </c>
      <c r="BS1595" s="3" t="s">
        <v>109</v>
      </c>
      <c r="BT1595" s="3" t="s">
        <v>109</v>
      </c>
      <c r="BU1595" s="3" t="s">
        <v>109</v>
      </c>
      <c r="BV1595" s="3" t="s">
        <v>109</v>
      </c>
      <c r="BW1595" s="3" t="s">
        <v>109</v>
      </c>
      <c r="BX1595" s="3" t="s">
        <v>109</v>
      </c>
      <c r="BY1595" s="3" t="s">
        <v>109</v>
      </c>
      <c r="BZ1595" s="3" t="s">
        <v>109</v>
      </c>
      <c r="CA1595" s="4">
        <v>2.5474E-2</v>
      </c>
      <c r="CB1595" s="3" t="s">
        <v>109</v>
      </c>
      <c r="CC1595" s="4">
        <v>344000</v>
      </c>
      <c r="CD1595" s="3" t="s">
        <v>109</v>
      </c>
      <c r="CE1595" s="3" t="s">
        <v>109</v>
      </c>
      <c r="CF1595" s="3" t="s">
        <v>109</v>
      </c>
      <c r="CG1595" s="3" t="s">
        <v>109</v>
      </c>
      <c r="CH1595" s="3" t="s">
        <v>6707</v>
      </c>
      <c r="CI1595" s="3" t="s">
        <v>109</v>
      </c>
      <c r="CJ1595" s="3" t="s">
        <v>109</v>
      </c>
      <c r="CK1595" s="3" t="s">
        <v>109</v>
      </c>
      <c r="CL1595" s="3" t="s">
        <v>109</v>
      </c>
      <c r="CM1595" s="3" t="s">
        <v>109</v>
      </c>
      <c r="CN1595" s="3" t="s">
        <v>109</v>
      </c>
      <c r="CO1595" s="3" t="s">
        <v>109</v>
      </c>
      <c r="CP1595" s="3" t="s">
        <v>109</v>
      </c>
      <c r="CQ1595" s="5" t="s">
        <v>113</v>
      </c>
      <c r="CR1595" s="5" t="s">
        <v>109</v>
      </c>
      <c r="CV1595" s="21" t="s">
        <v>113</v>
      </c>
      <c r="CW1595" s="11"/>
    </row>
    <row r="1596" spans="1:101" x14ac:dyDescent="0.25">
      <c r="A1596" s="3" t="s">
        <v>6708</v>
      </c>
      <c r="B1596" s="3" t="s">
        <v>118</v>
      </c>
      <c r="C1596" s="4">
        <v>2.5474E-2</v>
      </c>
      <c r="D1596" s="3" t="s">
        <v>6709</v>
      </c>
      <c r="E1596" s="3" t="s">
        <v>6710</v>
      </c>
      <c r="F1596" s="3" t="s">
        <v>6711</v>
      </c>
      <c r="G1596" s="3" t="s">
        <v>106</v>
      </c>
      <c r="H1596" s="9">
        <v>47905</v>
      </c>
      <c r="I1596" s="3" t="s">
        <v>6172</v>
      </c>
      <c r="J1596" s="3" t="s">
        <v>6172</v>
      </c>
      <c r="K1596" s="4">
        <v>14400</v>
      </c>
      <c r="L1596" s="3" t="s">
        <v>109</v>
      </c>
      <c r="M1596" s="3" t="s">
        <v>109</v>
      </c>
      <c r="N1596" s="3" t="s">
        <v>109</v>
      </c>
      <c r="O1596" s="3" t="s">
        <v>109</v>
      </c>
      <c r="P1596" s="3" t="s">
        <v>6712</v>
      </c>
      <c r="Q1596" s="11"/>
      <c r="R1596" s="8"/>
      <c r="S1596" s="3" t="s">
        <v>109</v>
      </c>
      <c r="T1596" s="3" t="s">
        <v>109</v>
      </c>
      <c r="U1596" s="3" t="s">
        <v>109</v>
      </c>
      <c r="V1596" s="3" t="s">
        <v>109</v>
      </c>
      <c r="W1596" s="3" t="s">
        <v>109</v>
      </c>
      <c r="X1596" s="3" t="s">
        <v>109</v>
      </c>
      <c r="Y1596" s="3" t="s">
        <v>109</v>
      </c>
      <c r="Z1596" s="3" t="s">
        <v>109</v>
      </c>
      <c r="AB1596" s="3" t="s">
        <v>109</v>
      </c>
      <c r="AC1596" s="5" t="s">
        <v>135</v>
      </c>
      <c r="AD1596" s="3" t="s">
        <v>135</v>
      </c>
      <c r="AE1596" s="3" t="s">
        <v>109</v>
      </c>
      <c r="AF1596" s="4">
        <v>4</v>
      </c>
      <c r="AG1596" s="3" t="s">
        <v>109</v>
      </c>
      <c r="AH1596" s="3" t="s">
        <v>111</v>
      </c>
      <c r="AI1596" s="3" t="s">
        <v>109</v>
      </c>
      <c r="AJ1596" s="13"/>
      <c r="AN1596" s="3" t="s">
        <v>109</v>
      </c>
      <c r="AO1596" s="2"/>
      <c r="AP1596" s="3" t="s">
        <v>109</v>
      </c>
      <c r="AQ1596" s="3" t="s">
        <v>109</v>
      </c>
      <c r="AR1596" s="3" t="s">
        <v>109</v>
      </c>
      <c r="AS1596" s="3" t="s">
        <v>109</v>
      </c>
      <c r="AT1596" s="3" t="s">
        <v>109</v>
      </c>
      <c r="AU1596" s="3" t="s">
        <v>109</v>
      </c>
      <c r="AV1596" s="3" t="s">
        <v>109</v>
      </c>
      <c r="AW1596" s="3" t="s">
        <v>109</v>
      </c>
      <c r="AX1596" s="3" t="s">
        <v>109</v>
      </c>
      <c r="AY1596" s="3" t="s">
        <v>109</v>
      </c>
      <c r="AZ1596" s="3" t="s">
        <v>109</v>
      </c>
      <c r="BA1596" s="3" t="s">
        <v>109</v>
      </c>
      <c r="BB1596" s="3" t="s">
        <v>109</v>
      </c>
      <c r="BC1596" s="3" t="s">
        <v>109</v>
      </c>
      <c r="BD1596" s="3" t="s">
        <v>109</v>
      </c>
      <c r="BE1596" s="3" t="s">
        <v>109</v>
      </c>
      <c r="BF1596" s="3" t="s">
        <v>109</v>
      </c>
      <c r="BG1596" s="3" t="s">
        <v>109</v>
      </c>
      <c r="BH1596" s="3" t="s">
        <v>109</v>
      </c>
      <c r="BI1596" s="3" t="s">
        <v>109</v>
      </c>
      <c r="BJ1596" s="3" t="s">
        <v>109</v>
      </c>
      <c r="BK1596" s="3" t="s">
        <v>109</v>
      </c>
      <c r="BM1596" s="3" t="s">
        <v>109</v>
      </c>
      <c r="BN1596" s="3" t="s">
        <v>109</v>
      </c>
      <c r="BO1596" s="3" t="s">
        <v>109</v>
      </c>
      <c r="BP1596" s="3" t="s">
        <v>109</v>
      </c>
      <c r="BQ1596" s="3" t="s">
        <v>109</v>
      </c>
      <c r="BR1596" s="3" t="s">
        <v>109</v>
      </c>
      <c r="BS1596" s="3" t="s">
        <v>109</v>
      </c>
      <c r="BT1596" s="3" t="s">
        <v>109</v>
      </c>
      <c r="BU1596" s="3" t="s">
        <v>109</v>
      </c>
      <c r="BV1596" s="3" t="s">
        <v>109</v>
      </c>
      <c r="BW1596" s="3" t="s">
        <v>109</v>
      </c>
      <c r="BX1596" s="3" t="s">
        <v>109</v>
      </c>
      <c r="BY1596" s="3" t="s">
        <v>109</v>
      </c>
      <c r="BZ1596" s="3" t="s">
        <v>109</v>
      </c>
      <c r="CA1596" s="4">
        <v>2.5474E-2</v>
      </c>
      <c r="CB1596" s="3" t="s">
        <v>109</v>
      </c>
      <c r="CC1596" s="4">
        <v>620700</v>
      </c>
      <c r="CD1596" s="3" t="s">
        <v>109</v>
      </c>
      <c r="CE1596" s="3" t="s">
        <v>109</v>
      </c>
      <c r="CF1596" s="3" t="s">
        <v>109</v>
      </c>
      <c r="CG1596" s="3" t="s">
        <v>109</v>
      </c>
      <c r="CH1596" s="3" t="s">
        <v>6713</v>
      </c>
      <c r="CI1596" s="3" t="s">
        <v>109</v>
      </c>
      <c r="CJ1596" s="3" t="s">
        <v>109</v>
      </c>
      <c r="CK1596" s="3" t="s">
        <v>109</v>
      </c>
      <c r="CL1596" s="3" t="s">
        <v>109</v>
      </c>
      <c r="CM1596" s="3" t="s">
        <v>109</v>
      </c>
      <c r="CN1596" s="3" t="s">
        <v>109</v>
      </c>
      <c r="CO1596" s="3" t="s">
        <v>109</v>
      </c>
      <c r="CP1596" s="3" t="s">
        <v>109</v>
      </c>
      <c r="CQ1596" s="5" t="s">
        <v>113</v>
      </c>
      <c r="CR1596" s="5" t="s">
        <v>109</v>
      </c>
      <c r="CV1596" s="21" t="s">
        <v>113</v>
      </c>
      <c r="CW1596" s="11"/>
    </row>
    <row r="1597" spans="1:101" x14ac:dyDescent="0.25">
      <c r="A1597" s="3" t="s">
        <v>6714</v>
      </c>
      <c r="B1597" s="3" t="s">
        <v>199</v>
      </c>
      <c r="C1597" s="4">
        <v>2.4153000000000001E-2</v>
      </c>
      <c r="D1597" s="3" t="s">
        <v>6715</v>
      </c>
      <c r="E1597" s="3" t="s">
        <v>6716</v>
      </c>
      <c r="F1597" s="3" t="s">
        <v>6717</v>
      </c>
      <c r="G1597" s="3" t="s">
        <v>106</v>
      </c>
      <c r="H1597" s="9">
        <v>47909</v>
      </c>
      <c r="I1597" s="3" t="s">
        <v>6172</v>
      </c>
      <c r="J1597" s="3" t="s">
        <v>6172</v>
      </c>
      <c r="K1597" s="4">
        <v>11560</v>
      </c>
      <c r="L1597" s="3" t="s">
        <v>109</v>
      </c>
      <c r="M1597" s="3" t="s">
        <v>109</v>
      </c>
      <c r="N1597" s="3" t="s">
        <v>109</v>
      </c>
      <c r="O1597" s="3" t="s">
        <v>109</v>
      </c>
      <c r="P1597" s="3" t="s">
        <v>6718</v>
      </c>
      <c r="Q1597" s="11"/>
      <c r="S1597" s="3" t="s">
        <v>109</v>
      </c>
      <c r="T1597" s="3" t="s">
        <v>109</v>
      </c>
      <c r="U1597" s="3" t="s">
        <v>109</v>
      </c>
      <c r="V1597" s="3" t="s">
        <v>109</v>
      </c>
      <c r="W1597" s="3" t="s">
        <v>109</v>
      </c>
      <c r="X1597" s="3" t="s">
        <v>109</v>
      </c>
      <c r="Y1597" s="3" t="s">
        <v>109</v>
      </c>
      <c r="Z1597" s="3" t="s">
        <v>109</v>
      </c>
      <c r="AA1597" s="9">
        <v>1973</v>
      </c>
      <c r="AB1597" s="3" t="s">
        <v>109</v>
      </c>
      <c r="AC1597" s="5" t="s">
        <v>111</v>
      </c>
      <c r="AD1597" s="3" t="s">
        <v>111</v>
      </c>
      <c r="AE1597" s="3" t="s">
        <v>109</v>
      </c>
      <c r="AF1597" s="4">
        <v>3</v>
      </c>
      <c r="AG1597" s="3" t="s">
        <v>109</v>
      </c>
      <c r="AH1597" s="3" t="s">
        <v>123</v>
      </c>
      <c r="AI1597" s="3" t="s">
        <v>109</v>
      </c>
      <c r="AJ1597" s="13"/>
      <c r="AN1597" s="3" t="s">
        <v>109</v>
      </c>
      <c r="AO1597" s="2"/>
      <c r="AP1597" s="3" t="s">
        <v>109</v>
      </c>
      <c r="AQ1597" s="3" t="s">
        <v>109</v>
      </c>
      <c r="AR1597" s="3" t="s">
        <v>109</v>
      </c>
      <c r="AS1597" s="3" t="s">
        <v>109</v>
      </c>
      <c r="AT1597" s="3" t="s">
        <v>109</v>
      </c>
      <c r="AU1597" s="3" t="s">
        <v>109</v>
      </c>
      <c r="AV1597" s="3" t="s">
        <v>109</v>
      </c>
      <c r="AW1597" s="3" t="s">
        <v>109</v>
      </c>
      <c r="AX1597" s="3" t="s">
        <v>109</v>
      </c>
      <c r="AY1597" s="3" t="s">
        <v>109</v>
      </c>
      <c r="AZ1597" s="3" t="s">
        <v>109</v>
      </c>
      <c r="BA1597" s="3" t="s">
        <v>109</v>
      </c>
      <c r="BB1597" s="3" t="s">
        <v>109</v>
      </c>
      <c r="BC1597" s="3" t="s">
        <v>109</v>
      </c>
      <c r="BD1597" s="3" t="s">
        <v>109</v>
      </c>
      <c r="BE1597" s="3" t="s">
        <v>109</v>
      </c>
      <c r="BF1597" s="3" t="s">
        <v>109</v>
      </c>
      <c r="BG1597" s="3" t="s">
        <v>109</v>
      </c>
      <c r="BH1597" s="3" t="s">
        <v>109</v>
      </c>
      <c r="BI1597" s="3" t="s">
        <v>109</v>
      </c>
      <c r="BJ1597" s="3" t="s">
        <v>109</v>
      </c>
      <c r="BK1597" s="3" t="s">
        <v>109</v>
      </c>
      <c r="BM1597" s="3" t="s">
        <v>109</v>
      </c>
      <c r="BN1597" s="3" t="s">
        <v>109</v>
      </c>
      <c r="BO1597" s="3" t="s">
        <v>109</v>
      </c>
      <c r="BP1597" s="3" t="s">
        <v>109</v>
      </c>
      <c r="BQ1597" s="3" t="s">
        <v>109</v>
      </c>
      <c r="BR1597" s="3" t="s">
        <v>109</v>
      </c>
      <c r="BS1597" s="3" t="s">
        <v>109</v>
      </c>
      <c r="BT1597" s="3" t="s">
        <v>109</v>
      </c>
      <c r="BU1597" s="3" t="s">
        <v>109</v>
      </c>
      <c r="BV1597" s="3" t="s">
        <v>109</v>
      </c>
      <c r="BW1597" s="3" t="s">
        <v>109</v>
      </c>
      <c r="BX1597" s="3" t="s">
        <v>109</v>
      </c>
      <c r="BY1597" s="3" t="s">
        <v>109</v>
      </c>
      <c r="BZ1597" s="3" t="s">
        <v>109</v>
      </c>
      <c r="CA1597" s="4">
        <v>2.4153000000000001E-2</v>
      </c>
      <c r="CB1597" s="3" t="s">
        <v>109</v>
      </c>
      <c r="CC1597" s="4">
        <v>386300</v>
      </c>
      <c r="CD1597" s="3" t="s">
        <v>109</v>
      </c>
      <c r="CE1597" s="3" t="s">
        <v>109</v>
      </c>
      <c r="CF1597" s="3" t="s">
        <v>109</v>
      </c>
      <c r="CG1597" s="3" t="s">
        <v>109</v>
      </c>
      <c r="CH1597" s="3" t="s">
        <v>6391</v>
      </c>
      <c r="CI1597" s="3" t="s">
        <v>109</v>
      </c>
      <c r="CJ1597" s="3" t="s">
        <v>109</v>
      </c>
      <c r="CK1597" s="3" t="s">
        <v>109</v>
      </c>
      <c r="CL1597" s="3" t="s">
        <v>109</v>
      </c>
      <c r="CM1597" s="3" t="s">
        <v>109</v>
      </c>
      <c r="CN1597" s="3" t="s">
        <v>109</v>
      </c>
      <c r="CO1597" s="3" t="s">
        <v>109</v>
      </c>
      <c r="CP1597" s="3" t="s">
        <v>109</v>
      </c>
      <c r="CQ1597" s="5" t="s">
        <v>113</v>
      </c>
      <c r="CR1597" s="5" t="s">
        <v>109</v>
      </c>
      <c r="CV1597" s="21" t="s">
        <v>113</v>
      </c>
    </row>
    <row r="1598" spans="1:101" x14ac:dyDescent="0.25">
      <c r="A1598" s="3" t="s">
        <v>6719</v>
      </c>
      <c r="B1598" s="3" t="s">
        <v>6168</v>
      </c>
      <c r="C1598" s="9">
        <v>1.4057E-2</v>
      </c>
      <c r="D1598" s="3" t="s">
        <v>109</v>
      </c>
      <c r="E1598" s="3" t="s">
        <v>6720</v>
      </c>
      <c r="F1598" s="3" t="s">
        <v>6721</v>
      </c>
      <c r="G1598" s="3" t="s">
        <v>106</v>
      </c>
      <c r="H1598" s="9">
        <v>47905</v>
      </c>
      <c r="I1598" s="3" t="s">
        <v>6172</v>
      </c>
      <c r="J1598" s="3" t="s">
        <v>6172</v>
      </c>
      <c r="K1598" s="4">
        <v>2944</v>
      </c>
      <c r="L1598" s="3" t="s">
        <v>109</v>
      </c>
      <c r="M1598" s="3" t="s">
        <v>109</v>
      </c>
      <c r="N1598" s="3" t="s">
        <v>109</v>
      </c>
      <c r="O1598" s="3" t="s">
        <v>109</v>
      </c>
      <c r="P1598" s="3" t="s">
        <v>109</v>
      </c>
      <c r="Q1598" s="11"/>
      <c r="R1598" s="8"/>
      <c r="S1598" s="3" t="s">
        <v>109</v>
      </c>
      <c r="T1598" s="3" t="s">
        <v>109</v>
      </c>
      <c r="U1598" s="3" t="s">
        <v>109</v>
      </c>
      <c r="V1598" s="3" t="s">
        <v>109</v>
      </c>
      <c r="W1598" s="3" t="s">
        <v>109</v>
      </c>
      <c r="X1598" s="3" t="s">
        <v>109</v>
      </c>
      <c r="Y1598" s="3" t="s">
        <v>109</v>
      </c>
      <c r="Z1598" s="3" t="s">
        <v>109</v>
      </c>
      <c r="AA1598" s="9">
        <v>1956</v>
      </c>
      <c r="AB1598" s="3" t="s">
        <v>109</v>
      </c>
      <c r="AC1598" s="5" t="s">
        <v>111</v>
      </c>
      <c r="AD1598" s="3" t="s">
        <v>111</v>
      </c>
      <c r="AE1598" s="3" t="s">
        <v>109</v>
      </c>
      <c r="AF1598" s="4">
        <v>3</v>
      </c>
      <c r="AG1598" s="3" t="s">
        <v>109</v>
      </c>
      <c r="AH1598" s="3" t="s">
        <v>111</v>
      </c>
      <c r="AI1598" s="3" t="s">
        <v>109</v>
      </c>
      <c r="AJ1598" s="13"/>
      <c r="AN1598" s="3" t="s">
        <v>109</v>
      </c>
      <c r="AO1598" s="2"/>
      <c r="AP1598" s="3" t="s">
        <v>109</v>
      </c>
      <c r="AQ1598" s="3" t="s">
        <v>109</v>
      </c>
      <c r="AR1598" s="3" t="s">
        <v>109</v>
      </c>
      <c r="AS1598" s="3" t="s">
        <v>109</v>
      </c>
      <c r="AT1598" s="3" t="s">
        <v>109</v>
      </c>
      <c r="AU1598" s="3" t="s">
        <v>109</v>
      </c>
      <c r="AV1598" s="3" t="s">
        <v>109</v>
      </c>
      <c r="AW1598" s="3" t="s">
        <v>109</v>
      </c>
      <c r="AX1598" s="3" t="s">
        <v>109</v>
      </c>
      <c r="AY1598" s="3" t="s">
        <v>109</v>
      </c>
      <c r="AZ1598" s="3" t="s">
        <v>109</v>
      </c>
      <c r="BA1598" s="3" t="s">
        <v>109</v>
      </c>
      <c r="BB1598" s="3" t="s">
        <v>109</v>
      </c>
      <c r="BC1598" s="3" t="s">
        <v>109</v>
      </c>
      <c r="BD1598" s="3" t="s">
        <v>109</v>
      </c>
      <c r="BE1598" s="3" t="s">
        <v>109</v>
      </c>
      <c r="BF1598" s="3" t="s">
        <v>109</v>
      </c>
      <c r="BG1598" s="3" t="s">
        <v>109</v>
      </c>
      <c r="BH1598" s="3" t="s">
        <v>109</v>
      </c>
      <c r="BI1598" s="3" t="s">
        <v>109</v>
      </c>
      <c r="BJ1598" s="3" t="s">
        <v>109</v>
      </c>
      <c r="BK1598" s="3" t="s">
        <v>109</v>
      </c>
      <c r="BM1598" s="3" t="s">
        <v>109</v>
      </c>
      <c r="BN1598" s="3" t="s">
        <v>109</v>
      </c>
      <c r="BO1598" s="3" t="s">
        <v>109</v>
      </c>
      <c r="BP1598" s="3" t="s">
        <v>109</v>
      </c>
      <c r="BQ1598" s="3" t="s">
        <v>109</v>
      </c>
      <c r="BR1598" s="3" t="s">
        <v>109</v>
      </c>
      <c r="BS1598" s="3" t="s">
        <v>109</v>
      </c>
      <c r="BT1598" s="3" t="s">
        <v>109</v>
      </c>
      <c r="BU1598" s="3" t="s">
        <v>109</v>
      </c>
      <c r="BV1598" s="3" t="s">
        <v>109</v>
      </c>
      <c r="BW1598" s="3" t="s">
        <v>109</v>
      </c>
      <c r="BX1598" s="3" t="s">
        <v>109</v>
      </c>
      <c r="BY1598" s="3" t="s">
        <v>109</v>
      </c>
      <c r="BZ1598" s="3" t="s">
        <v>109</v>
      </c>
      <c r="CA1598" s="9">
        <v>1.4057E-2</v>
      </c>
      <c r="CB1598" s="3" t="s">
        <v>109</v>
      </c>
      <c r="CC1598" s="4">
        <v>92700</v>
      </c>
      <c r="CD1598" s="3" t="s">
        <v>109</v>
      </c>
      <c r="CE1598" s="3" t="s">
        <v>109</v>
      </c>
      <c r="CF1598" s="3" t="s">
        <v>109</v>
      </c>
      <c r="CG1598" s="3" t="s">
        <v>109</v>
      </c>
      <c r="CH1598" s="3" t="s">
        <v>109</v>
      </c>
      <c r="CI1598" s="3" t="s">
        <v>109</v>
      </c>
      <c r="CJ1598" s="3" t="s">
        <v>109</v>
      </c>
      <c r="CK1598" s="3" t="s">
        <v>109</v>
      </c>
      <c r="CL1598" s="3" t="s">
        <v>109</v>
      </c>
      <c r="CM1598" s="3" t="s">
        <v>109</v>
      </c>
      <c r="CN1598" s="3" t="s">
        <v>109</v>
      </c>
      <c r="CO1598" s="3" t="s">
        <v>109</v>
      </c>
      <c r="CP1598" s="3" t="s">
        <v>109</v>
      </c>
      <c r="CQ1598" s="5" t="s">
        <v>113</v>
      </c>
      <c r="CR1598" s="5" t="s">
        <v>109</v>
      </c>
      <c r="CV1598" s="21" t="s">
        <v>113</v>
      </c>
      <c r="CW1598" s="11"/>
    </row>
    <row r="1599" spans="1:101" x14ac:dyDescent="0.25">
      <c r="A1599" s="3" t="s">
        <v>6722</v>
      </c>
      <c r="B1599" s="3" t="s">
        <v>185</v>
      </c>
      <c r="C1599" s="9">
        <v>1.0599000000000001E-2</v>
      </c>
      <c r="D1599" s="3" t="s">
        <v>109</v>
      </c>
      <c r="E1599" s="3" t="s">
        <v>6723</v>
      </c>
      <c r="F1599" s="3" t="s">
        <v>6724</v>
      </c>
      <c r="G1599" s="3" t="s">
        <v>6725</v>
      </c>
      <c r="H1599" s="9">
        <v>47962</v>
      </c>
      <c r="I1599" s="3" t="s">
        <v>6172</v>
      </c>
      <c r="J1599" s="3" t="s">
        <v>6172</v>
      </c>
      <c r="K1599" s="4">
        <v>2160</v>
      </c>
      <c r="L1599" s="3" t="s">
        <v>109</v>
      </c>
      <c r="M1599" s="3" t="s">
        <v>109</v>
      </c>
      <c r="N1599" s="3" t="s">
        <v>109</v>
      </c>
      <c r="O1599" s="3" t="s">
        <v>109</v>
      </c>
      <c r="P1599" s="3" t="s">
        <v>109</v>
      </c>
      <c r="Q1599" s="11"/>
      <c r="S1599" s="3" t="s">
        <v>109</v>
      </c>
      <c r="T1599" s="3" t="s">
        <v>109</v>
      </c>
      <c r="U1599" s="3" t="s">
        <v>109</v>
      </c>
      <c r="V1599" s="3" t="s">
        <v>109</v>
      </c>
      <c r="W1599" s="3" t="s">
        <v>109</v>
      </c>
      <c r="X1599" s="3" t="s">
        <v>109</v>
      </c>
      <c r="Y1599" s="3" t="s">
        <v>109</v>
      </c>
      <c r="Z1599" s="3" t="s">
        <v>109</v>
      </c>
      <c r="AA1599" s="9">
        <v>1988</v>
      </c>
      <c r="AB1599" s="3" t="s">
        <v>109</v>
      </c>
      <c r="AC1599" s="5" t="s">
        <v>123</v>
      </c>
      <c r="AD1599" s="3" t="s">
        <v>126</v>
      </c>
      <c r="AE1599" s="3" t="s">
        <v>109</v>
      </c>
      <c r="AF1599" s="4">
        <v>2</v>
      </c>
      <c r="AG1599" s="3" t="s">
        <v>109</v>
      </c>
      <c r="AH1599" s="3" t="s">
        <v>123</v>
      </c>
      <c r="AI1599" s="3" t="s">
        <v>109</v>
      </c>
      <c r="AJ1599" s="13"/>
      <c r="AN1599" s="3" t="s">
        <v>109</v>
      </c>
      <c r="AO1599" s="2"/>
      <c r="AP1599" s="3" t="s">
        <v>109</v>
      </c>
      <c r="AQ1599" s="3" t="s">
        <v>109</v>
      </c>
      <c r="AR1599" s="3" t="s">
        <v>109</v>
      </c>
      <c r="AS1599" s="3" t="s">
        <v>109</v>
      </c>
      <c r="AT1599" s="3" t="s">
        <v>109</v>
      </c>
      <c r="AU1599" s="3" t="s">
        <v>109</v>
      </c>
      <c r="AV1599" s="3" t="s">
        <v>109</v>
      </c>
      <c r="AW1599" s="3" t="s">
        <v>109</v>
      </c>
      <c r="AX1599" s="3" t="s">
        <v>109</v>
      </c>
      <c r="AY1599" s="3" t="s">
        <v>109</v>
      </c>
      <c r="AZ1599" s="3" t="s">
        <v>109</v>
      </c>
      <c r="BA1599" s="3" t="s">
        <v>109</v>
      </c>
      <c r="BB1599" s="3" t="s">
        <v>109</v>
      </c>
      <c r="BC1599" s="3" t="s">
        <v>109</v>
      </c>
      <c r="BD1599" s="3" t="s">
        <v>109</v>
      </c>
      <c r="BE1599" s="3" t="s">
        <v>109</v>
      </c>
      <c r="BF1599" s="3" t="s">
        <v>109</v>
      </c>
      <c r="BG1599" s="3" t="s">
        <v>109</v>
      </c>
      <c r="BH1599" s="3" t="s">
        <v>109</v>
      </c>
      <c r="BI1599" s="3" t="s">
        <v>109</v>
      </c>
      <c r="BJ1599" s="3" t="s">
        <v>109</v>
      </c>
      <c r="BK1599" s="3" t="s">
        <v>109</v>
      </c>
      <c r="BM1599" s="3" t="s">
        <v>109</v>
      </c>
      <c r="BN1599" s="3" t="s">
        <v>109</v>
      </c>
      <c r="BO1599" s="3" t="s">
        <v>109</v>
      </c>
      <c r="BP1599" s="3" t="s">
        <v>109</v>
      </c>
      <c r="BQ1599" s="3" t="s">
        <v>109</v>
      </c>
      <c r="BR1599" s="3" t="s">
        <v>109</v>
      </c>
      <c r="BS1599" s="3" t="s">
        <v>109</v>
      </c>
      <c r="BT1599" s="3" t="s">
        <v>109</v>
      </c>
      <c r="BU1599" s="3" t="s">
        <v>109</v>
      </c>
      <c r="BV1599" s="3" t="s">
        <v>109</v>
      </c>
      <c r="BW1599" s="3" t="s">
        <v>109</v>
      </c>
      <c r="BX1599" s="3" t="s">
        <v>109</v>
      </c>
      <c r="BY1599" s="3" t="s">
        <v>109</v>
      </c>
      <c r="BZ1599" s="3" t="s">
        <v>109</v>
      </c>
      <c r="CA1599" s="9">
        <v>1.0599000000000001E-2</v>
      </c>
      <c r="CB1599" s="3" t="s">
        <v>109</v>
      </c>
      <c r="CC1599" s="4">
        <v>31100</v>
      </c>
      <c r="CD1599" s="3" t="s">
        <v>109</v>
      </c>
      <c r="CE1599" s="3" t="s">
        <v>109</v>
      </c>
      <c r="CF1599" s="3" t="s">
        <v>109</v>
      </c>
      <c r="CG1599" s="3" t="s">
        <v>109</v>
      </c>
      <c r="CH1599" s="3" t="s">
        <v>6726</v>
      </c>
      <c r="CI1599" s="3" t="s">
        <v>109</v>
      </c>
      <c r="CJ1599" s="3" t="s">
        <v>109</v>
      </c>
      <c r="CK1599" s="3" t="s">
        <v>109</v>
      </c>
      <c r="CL1599" s="3" t="s">
        <v>109</v>
      </c>
      <c r="CM1599" s="3" t="s">
        <v>109</v>
      </c>
      <c r="CN1599" s="3" t="s">
        <v>109</v>
      </c>
      <c r="CO1599" s="3" t="s">
        <v>109</v>
      </c>
      <c r="CP1599" s="3" t="s">
        <v>109</v>
      </c>
      <c r="CQ1599" s="5" t="s">
        <v>113</v>
      </c>
      <c r="CR1599" s="5" t="s">
        <v>109</v>
      </c>
      <c r="CV1599" s="21" t="s">
        <v>113</v>
      </c>
    </row>
    <row r="1600" spans="1:101" x14ac:dyDescent="0.25">
      <c r="A1600" s="3" t="s">
        <v>6727</v>
      </c>
      <c r="B1600" s="3" t="s">
        <v>1430</v>
      </c>
      <c r="C1600" s="9">
        <v>1.4645E-2</v>
      </c>
      <c r="D1600" s="3" t="s">
        <v>6728</v>
      </c>
      <c r="E1600" s="3" t="s">
        <v>6729</v>
      </c>
      <c r="F1600" s="3" t="s">
        <v>6730</v>
      </c>
      <c r="G1600" s="3" t="s">
        <v>3968</v>
      </c>
      <c r="H1600" s="9">
        <v>47924</v>
      </c>
      <c r="I1600" s="3" t="s">
        <v>6172</v>
      </c>
      <c r="J1600" s="3" t="s">
        <v>6172</v>
      </c>
      <c r="K1600" s="4">
        <v>3168</v>
      </c>
      <c r="L1600" s="3" t="s">
        <v>109</v>
      </c>
      <c r="M1600" s="3" t="s">
        <v>109</v>
      </c>
      <c r="N1600" s="3" t="s">
        <v>109</v>
      </c>
      <c r="O1600" s="3" t="s">
        <v>109</v>
      </c>
      <c r="P1600" s="3" t="s">
        <v>109</v>
      </c>
      <c r="Q1600" s="11"/>
      <c r="R1600" s="8"/>
      <c r="S1600" s="3" t="s">
        <v>109</v>
      </c>
      <c r="T1600" s="3" t="s">
        <v>109</v>
      </c>
      <c r="U1600" s="3" t="s">
        <v>109</v>
      </c>
      <c r="V1600" s="3" t="s">
        <v>109</v>
      </c>
      <c r="W1600" s="3" t="s">
        <v>109</v>
      </c>
      <c r="X1600" s="3" t="s">
        <v>109</v>
      </c>
      <c r="Y1600" s="3" t="s">
        <v>109</v>
      </c>
      <c r="Z1600" s="3" t="s">
        <v>109</v>
      </c>
      <c r="AA1600" s="9">
        <v>1995</v>
      </c>
      <c r="AB1600" s="3" t="s">
        <v>109</v>
      </c>
      <c r="AC1600" s="5" t="s">
        <v>123</v>
      </c>
      <c r="AD1600" s="3" t="s">
        <v>126</v>
      </c>
      <c r="AE1600" s="3" t="s">
        <v>109</v>
      </c>
      <c r="AF1600" s="4">
        <v>3</v>
      </c>
      <c r="AG1600" s="3" t="s">
        <v>109</v>
      </c>
      <c r="AH1600" s="3" t="s">
        <v>111</v>
      </c>
      <c r="AI1600" s="3" t="s">
        <v>109</v>
      </c>
      <c r="AJ1600" s="13"/>
      <c r="AN1600" s="3" t="s">
        <v>109</v>
      </c>
      <c r="AO1600" s="2"/>
      <c r="AP1600" s="3" t="s">
        <v>109</v>
      </c>
      <c r="AQ1600" s="3" t="s">
        <v>109</v>
      </c>
      <c r="AR1600" s="3" t="s">
        <v>109</v>
      </c>
      <c r="AS1600" s="3" t="s">
        <v>109</v>
      </c>
      <c r="AT1600" s="3" t="s">
        <v>109</v>
      </c>
      <c r="AU1600" s="3" t="s">
        <v>109</v>
      </c>
      <c r="AV1600" s="3" t="s">
        <v>109</v>
      </c>
      <c r="AW1600" s="3" t="s">
        <v>109</v>
      </c>
      <c r="AX1600" s="3" t="s">
        <v>109</v>
      </c>
      <c r="AY1600" s="3" t="s">
        <v>109</v>
      </c>
      <c r="AZ1600" s="3" t="s">
        <v>109</v>
      </c>
      <c r="BA1600" s="3" t="s">
        <v>109</v>
      </c>
      <c r="BB1600" s="3" t="s">
        <v>109</v>
      </c>
      <c r="BC1600" s="3" t="s">
        <v>109</v>
      </c>
      <c r="BD1600" s="3" t="s">
        <v>109</v>
      </c>
      <c r="BE1600" s="3" t="s">
        <v>109</v>
      </c>
      <c r="BF1600" s="3" t="s">
        <v>109</v>
      </c>
      <c r="BG1600" s="3" t="s">
        <v>109</v>
      </c>
      <c r="BH1600" s="3" t="s">
        <v>109</v>
      </c>
      <c r="BI1600" s="3" t="s">
        <v>109</v>
      </c>
      <c r="BJ1600" s="3" t="s">
        <v>109</v>
      </c>
      <c r="BK1600" s="3" t="s">
        <v>109</v>
      </c>
      <c r="BM1600" s="3" t="s">
        <v>109</v>
      </c>
      <c r="BN1600" s="3" t="s">
        <v>109</v>
      </c>
      <c r="BO1600" s="3" t="s">
        <v>109</v>
      </c>
      <c r="BP1600" s="3" t="s">
        <v>109</v>
      </c>
      <c r="BQ1600" s="3" t="s">
        <v>109</v>
      </c>
      <c r="BR1600" s="3" t="s">
        <v>109</v>
      </c>
      <c r="BS1600" s="3" t="s">
        <v>109</v>
      </c>
      <c r="BT1600" s="3" t="s">
        <v>109</v>
      </c>
      <c r="BU1600" s="3" t="s">
        <v>109</v>
      </c>
      <c r="BV1600" s="3" t="s">
        <v>109</v>
      </c>
      <c r="BW1600" s="3" t="s">
        <v>109</v>
      </c>
      <c r="BX1600" s="3" t="s">
        <v>109</v>
      </c>
      <c r="BY1600" s="3" t="s">
        <v>109</v>
      </c>
      <c r="BZ1600" s="3" t="s">
        <v>109</v>
      </c>
      <c r="CA1600" s="9">
        <v>1.4645E-2</v>
      </c>
      <c r="CB1600" s="3" t="s">
        <v>109</v>
      </c>
      <c r="CC1600" s="4">
        <v>62000</v>
      </c>
      <c r="CD1600" s="3" t="s">
        <v>109</v>
      </c>
      <c r="CE1600" s="3" t="s">
        <v>109</v>
      </c>
      <c r="CF1600" s="3" t="s">
        <v>109</v>
      </c>
      <c r="CG1600" s="3" t="s">
        <v>109</v>
      </c>
      <c r="CH1600" s="3" t="s">
        <v>6731</v>
      </c>
      <c r="CI1600" s="3" t="s">
        <v>109</v>
      </c>
      <c r="CJ1600" s="3" t="s">
        <v>109</v>
      </c>
      <c r="CK1600" s="3" t="s">
        <v>109</v>
      </c>
      <c r="CL1600" s="3" t="s">
        <v>109</v>
      </c>
      <c r="CM1600" s="3" t="s">
        <v>109</v>
      </c>
      <c r="CN1600" s="3" t="s">
        <v>109</v>
      </c>
      <c r="CO1600" s="3" t="s">
        <v>109</v>
      </c>
      <c r="CP1600" s="3" t="s">
        <v>109</v>
      </c>
      <c r="CQ1600" s="5" t="s">
        <v>113</v>
      </c>
      <c r="CR1600" s="5" t="s">
        <v>109</v>
      </c>
      <c r="CV1600" s="21" t="s">
        <v>113</v>
      </c>
      <c r="CW1600" s="11"/>
    </row>
    <row r="1601" spans="1:101" x14ac:dyDescent="0.25">
      <c r="A1601" s="3" t="s">
        <v>6732</v>
      </c>
      <c r="B1601" s="3" t="s">
        <v>199</v>
      </c>
      <c r="C1601" s="9">
        <v>2.4153000000000001E-2</v>
      </c>
      <c r="D1601" s="3" t="s">
        <v>109</v>
      </c>
      <c r="E1601" s="3" t="s">
        <v>6248</v>
      </c>
      <c r="F1601" s="3" t="s">
        <v>6733</v>
      </c>
      <c r="G1601" s="3" t="s">
        <v>106</v>
      </c>
      <c r="H1601" s="9">
        <v>47909</v>
      </c>
      <c r="I1601" s="3" t="s">
        <v>6172</v>
      </c>
      <c r="J1601" s="3" t="s">
        <v>6172</v>
      </c>
      <c r="K1601" s="4">
        <v>9860</v>
      </c>
      <c r="L1601" s="3" t="s">
        <v>109</v>
      </c>
      <c r="M1601" s="3" t="s">
        <v>109</v>
      </c>
      <c r="N1601" s="3" t="s">
        <v>109</v>
      </c>
      <c r="O1601" s="3" t="s">
        <v>109</v>
      </c>
      <c r="P1601" s="3" t="s">
        <v>6734</v>
      </c>
      <c r="Q1601" s="11"/>
      <c r="R1601" s="8"/>
      <c r="S1601" s="3" t="s">
        <v>109</v>
      </c>
      <c r="T1601" s="3" t="s">
        <v>109</v>
      </c>
      <c r="U1601" s="3" t="s">
        <v>109</v>
      </c>
      <c r="V1601" s="3" t="s">
        <v>109</v>
      </c>
      <c r="W1601" s="3" t="s">
        <v>109</v>
      </c>
      <c r="X1601" s="3" t="s">
        <v>109</v>
      </c>
      <c r="Y1601" s="3" t="s">
        <v>109</v>
      </c>
      <c r="Z1601" s="3" t="s">
        <v>109</v>
      </c>
      <c r="AA1601" s="9">
        <v>2004</v>
      </c>
      <c r="AB1601" s="3" t="s">
        <v>109</v>
      </c>
      <c r="AC1601" s="5" t="s">
        <v>111</v>
      </c>
      <c r="AD1601" s="3" t="s">
        <v>135</v>
      </c>
      <c r="AE1601" s="3" t="s">
        <v>109</v>
      </c>
      <c r="AF1601" s="4">
        <v>3</v>
      </c>
      <c r="AG1601" s="3" t="s">
        <v>109</v>
      </c>
      <c r="AH1601" s="3" t="s">
        <v>135</v>
      </c>
      <c r="AI1601" s="3" t="s">
        <v>109</v>
      </c>
      <c r="AJ1601" s="13"/>
      <c r="AN1601" s="3" t="s">
        <v>109</v>
      </c>
      <c r="AO1601" s="2"/>
      <c r="AP1601" s="3" t="s">
        <v>109</v>
      </c>
      <c r="AQ1601" s="3" t="s">
        <v>109</v>
      </c>
      <c r="AR1601" s="3" t="s">
        <v>109</v>
      </c>
      <c r="AS1601" s="3" t="s">
        <v>109</v>
      </c>
      <c r="AT1601" s="3" t="s">
        <v>109</v>
      </c>
      <c r="AU1601" s="3" t="s">
        <v>109</v>
      </c>
      <c r="AV1601" s="3" t="s">
        <v>109</v>
      </c>
      <c r="AW1601" s="3" t="s">
        <v>109</v>
      </c>
      <c r="AX1601" s="3" t="s">
        <v>109</v>
      </c>
      <c r="AY1601" s="3" t="s">
        <v>109</v>
      </c>
      <c r="AZ1601" s="3" t="s">
        <v>109</v>
      </c>
      <c r="BA1601" s="3" t="s">
        <v>109</v>
      </c>
      <c r="BB1601" s="3" t="s">
        <v>109</v>
      </c>
      <c r="BC1601" s="3" t="s">
        <v>109</v>
      </c>
      <c r="BD1601" s="3" t="s">
        <v>109</v>
      </c>
      <c r="BE1601" s="3" t="s">
        <v>109</v>
      </c>
      <c r="BF1601" s="3" t="s">
        <v>109</v>
      </c>
      <c r="BG1601" s="3" t="s">
        <v>109</v>
      </c>
      <c r="BH1601" s="3" t="s">
        <v>109</v>
      </c>
      <c r="BI1601" s="3" t="s">
        <v>109</v>
      </c>
      <c r="BJ1601" s="3" t="s">
        <v>109</v>
      </c>
      <c r="BK1601" s="3" t="s">
        <v>109</v>
      </c>
      <c r="BM1601" s="3" t="s">
        <v>109</v>
      </c>
      <c r="BN1601" s="3" t="s">
        <v>109</v>
      </c>
      <c r="BO1601" s="3" t="s">
        <v>109</v>
      </c>
      <c r="BP1601" s="3" t="s">
        <v>109</v>
      </c>
      <c r="BQ1601" s="3" t="s">
        <v>109</v>
      </c>
      <c r="BR1601" s="3" t="s">
        <v>109</v>
      </c>
      <c r="BS1601" s="3" t="s">
        <v>109</v>
      </c>
      <c r="BT1601" s="3" t="s">
        <v>109</v>
      </c>
      <c r="BU1601" s="3" t="s">
        <v>109</v>
      </c>
      <c r="BV1601" s="3" t="s">
        <v>109</v>
      </c>
      <c r="BW1601" s="3" t="s">
        <v>109</v>
      </c>
      <c r="BX1601" s="3" t="s">
        <v>109</v>
      </c>
      <c r="BY1601" s="3" t="s">
        <v>109</v>
      </c>
      <c r="BZ1601" s="3" t="s">
        <v>109</v>
      </c>
      <c r="CA1601" s="9">
        <v>2.4153000000000001E-2</v>
      </c>
      <c r="CB1601" s="3" t="s">
        <v>109</v>
      </c>
      <c r="CC1601" s="4">
        <v>413100</v>
      </c>
      <c r="CD1601" s="3" t="s">
        <v>109</v>
      </c>
      <c r="CE1601" s="3" t="s">
        <v>109</v>
      </c>
      <c r="CF1601" s="3" t="s">
        <v>109</v>
      </c>
      <c r="CG1601" s="3" t="s">
        <v>109</v>
      </c>
      <c r="CH1601" s="3" t="s">
        <v>6391</v>
      </c>
      <c r="CI1601" s="3" t="s">
        <v>109</v>
      </c>
      <c r="CJ1601" s="3" t="s">
        <v>109</v>
      </c>
      <c r="CK1601" s="3" t="s">
        <v>109</v>
      </c>
      <c r="CL1601" s="3" t="s">
        <v>109</v>
      </c>
      <c r="CM1601" s="3" t="s">
        <v>109</v>
      </c>
      <c r="CN1601" s="3" t="s">
        <v>109</v>
      </c>
      <c r="CO1601" s="3" t="s">
        <v>109</v>
      </c>
      <c r="CP1601" s="3" t="s">
        <v>109</v>
      </c>
      <c r="CQ1601" s="5" t="s">
        <v>113</v>
      </c>
      <c r="CR1601" s="5" t="s">
        <v>109</v>
      </c>
      <c r="CV1601" s="21" t="s">
        <v>113</v>
      </c>
    </row>
    <row r="1602" spans="1:101" x14ac:dyDescent="0.25">
      <c r="A1602" s="3" t="s">
        <v>6735</v>
      </c>
      <c r="B1602" s="3" t="s">
        <v>118</v>
      </c>
      <c r="C1602" s="9">
        <v>2.5474E-2</v>
      </c>
      <c r="D1602" s="3" t="s">
        <v>6736</v>
      </c>
      <c r="E1602" s="3" t="s">
        <v>6298</v>
      </c>
      <c r="F1602" s="3" t="s">
        <v>6737</v>
      </c>
      <c r="G1602" s="3" t="s">
        <v>106</v>
      </c>
      <c r="H1602" s="9">
        <v>47905</v>
      </c>
      <c r="I1602" s="3" t="s">
        <v>6172</v>
      </c>
      <c r="J1602" s="3" t="s">
        <v>6172</v>
      </c>
      <c r="K1602" s="4">
        <v>6720</v>
      </c>
      <c r="L1602" s="3" t="s">
        <v>109</v>
      </c>
      <c r="M1602" s="3" t="s">
        <v>109</v>
      </c>
      <c r="N1602" s="3" t="s">
        <v>109</v>
      </c>
      <c r="O1602" s="3" t="s">
        <v>109</v>
      </c>
      <c r="P1602" s="3" t="s">
        <v>109</v>
      </c>
      <c r="Q1602" s="11"/>
      <c r="R1602" s="8"/>
      <c r="S1602" s="3" t="s">
        <v>109</v>
      </c>
      <c r="T1602" s="3" t="s">
        <v>109</v>
      </c>
      <c r="U1602" s="3" t="s">
        <v>109</v>
      </c>
      <c r="V1602" s="3" t="s">
        <v>109</v>
      </c>
      <c r="W1602" s="3" t="s">
        <v>109</v>
      </c>
      <c r="X1602" s="3" t="s">
        <v>109</v>
      </c>
      <c r="Y1602" s="3" t="s">
        <v>109</v>
      </c>
      <c r="Z1602" s="3" t="s">
        <v>109</v>
      </c>
      <c r="AA1602" s="9">
        <v>1991</v>
      </c>
      <c r="AB1602" s="3" t="s">
        <v>109</v>
      </c>
      <c r="AC1602" s="5" t="s">
        <v>111</v>
      </c>
      <c r="AD1602" s="3" t="s">
        <v>111</v>
      </c>
      <c r="AE1602" s="3" t="s">
        <v>109</v>
      </c>
      <c r="AF1602" s="4">
        <v>3</v>
      </c>
      <c r="AG1602" s="3" t="s">
        <v>109</v>
      </c>
      <c r="AH1602" s="3" t="s">
        <v>135</v>
      </c>
      <c r="AI1602" s="3" t="s">
        <v>109</v>
      </c>
      <c r="AJ1602" s="13"/>
      <c r="AN1602" s="3" t="s">
        <v>109</v>
      </c>
      <c r="AO1602" s="2"/>
      <c r="AP1602" s="3" t="s">
        <v>109</v>
      </c>
      <c r="AQ1602" s="3" t="s">
        <v>109</v>
      </c>
      <c r="AR1602" s="3" t="s">
        <v>109</v>
      </c>
      <c r="AS1602" s="3" t="s">
        <v>109</v>
      </c>
      <c r="AT1602" s="3" t="s">
        <v>109</v>
      </c>
      <c r="AU1602" s="3" t="s">
        <v>109</v>
      </c>
      <c r="AV1602" s="3" t="s">
        <v>109</v>
      </c>
      <c r="AW1602" s="3" t="s">
        <v>109</v>
      </c>
      <c r="AX1602" s="3" t="s">
        <v>109</v>
      </c>
      <c r="AY1602" s="3" t="s">
        <v>109</v>
      </c>
      <c r="AZ1602" s="3" t="s">
        <v>109</v>
      </c>
      <c r="BA1602" s="3" t="s">
        <v>109</v>
      </c>
      <c r="BB1602" s="3" t="s">
        <v>109</v>
      </c>
      <c r="BC1602" s="3" t="s">
        <v>109</v>
      </c>
      <c r="BD1602" s="3" t="s">
        <v>109</v>
      </c>
      <c r="BE1602" s="3" t="s">
        <v>109</v>
      </c>
      <c r="BF1602" s="3" t="s">
        <v>109</v>
      </c>
      <c r="BG1602" s="3" t="s">
        <v>109</v>
      </c>
      <c r="BH1602" s="3" t="s">
        <v>109</v>
      </c>
      <c r="BI1602" s="3" t="s">
        <v>109</v>
      </c>
      <c r="BJ1602" s="3" t="s">
        <v>109</v>
      </c>
      <c r="BK1602" s="3" t="s">
        <v>109</v>
      </c>
      <c r="BM1602" s="3" t="s">
        <v>109</v>
      </c>
      <c r="BN1602" s="3" t="s">
        <v>109</v>
      </c>
      <c r="BO1602" s="3" t="s">
        <v>109</v>
      </c>
      <c r="BP1602" s="3" t="s">
        <v>109</v>
      </c>
      <c r="BQ1602" s="3" t="s">
        <v>109</v>
      </c>
      <c r="BR1602" s="3" t="s">
        <v>109</v>
      </c>
      <c r="BS1602" s="3" t="s">
        <v>109</v>
      </c>
      <c r="BT1602" s="3" t="s">
        <v>109</v>
      </c>
      <c r="BU1602" s="3" t="s">
        <v>109</v>
      </c>
      <c r="BV1602" s="3" t="s">
        <v>109</v>
      </c>
      <c r="BW1602" s="3" t="s">
        <v>109</v>
      </c>
      <c r="BX1602" s="3" t="s">
        <v>109</v>
      </c>
      <c r="BY1602" s="3" t="s">
        <v>109</v>
      </c>
      <c r="BZ1602" s="3" t="s">
        <v>109</v>
      </c>
      <c r="CA1602" s="9">
        <v>2.5474E-2</v>
      </c>
      <c r="CB1602" s="3" t="s">
        <v>109</v>
      </c>
      <c r="CC1602" s="4">
        <v>259500</v>
      </c>
      <c r="CD1602" s="3" t="s">
        <v>109</v>
      </c>
      <c r="CE1602" s="3" t="s">
        <v>109</v>
      </c>
      <c r="CF1602" s="3" t="s">
        <v>109</v>
      </c>
      <c r="CG1602" s="3" t="s">
        <v>109</v>
      </c>
      <c r="CH1602" s="3" t="s">
        <v>6738</v>
      </c>
      <c r="CI1602" s="3" t="s">
        <v>109</v>
      </c>
      <c r="CJ1602" s="3" t="s">
        <v>109</v>
      </c>
      <c r="CK1602" s="3" t="s">
        <v>109</v>
      </c>
      <c r="CL1602" s="3" t="s">
        <v>109</v>
      </c>
      <c r="CM1602" s="3" t="s">
        <v>109</v>
      </c>
      <c r="CN1602" s="3" t="s">
        <v>109</v>
      </c>
      <c r="CO1602" s="3" t="s">
        <v>109</v>
      </c>
      <c r="CP1602" s="3" t="s">
        <v>109</v>
      </c>
      <c r="CQ1602" s="5" t="s">
        <v>113</v>
      </c>
      <c r="CR1602" s="5" t="s">
        <v>109</v>
      </c>
      <c r="CV1602" s="21" t="s">
        <v>113</v>
      </c>
    </row>
    <row r="1603" spans="1:101" x14ac:dyDescent="0.25">
      <c r="A1603" s="3" t="s">
        <v>6739</v>
      </c>
      <c r="B1603" s="3" t="s">
        <v>199</v>
      </c>
      <c r="C1603" s="9">
        <v>2.4153000000000001E-2</v>
      </c>
      <c r="D1603" s="3" t="s">
        <v>6740</v>
      </c>
      <c r="E1603" s="3" t="s">
        <v>6741</v>
      </c>
      <c r="F1603" s="3" t="s">
        <v>6742</v>
      </c>
      <c r="G1603" s="3" t="s">
        <v>106</v>
      </c>
      <c r="H1603" s="9">
        <v>47905</v>
      </c>
      <c r="I1603" s="3" t="s">
        <v>6172</v>
      </c>
      <c r="J1603" s="3" t="s">
        <v>6172</v>
      </c>
      <c r="K1603" s="4">
        <v>6960</v>
      </c>
      <c r="L1603" s="3" t="s">
        <v>109</v>
      </c>
      <c r="M1603" s="3" t="s">
        <v>109</v>
      </c>
      <c r="N1603" s="3" t="s">
        <v>109</v>
      </c>
      <c r="O1603" s="3" t="s">
        <v>109</v>
      </c>
      <c r="P1603" s="3" t="s">
        <v>109</v>
      </c>
      <c r="Q1603" s="11"/>
      <c r="R1603" s="8"/>
      <c r="S1603" s="3" t="s">
        <v>109</v>
      </c>
      <c r="T1603" s="3" t="s">
        <v>109</v>
      </c>
      <c r="U1603" s="3" t="s">
        <v>109</v>
      </c>
      <c r="V1603" s="3" t="s">
        <v>109</v>
      </c>
      <c r="W1603" s="3" t="s">
        <v>109</v>
      </c>
      <c r="X1603" s="3" t="s">
        <v>109</v>
      </c>
      <c r="Y1603" s="3" t="s">
        <v>109</v>
      </c>
      <c r="Z1603" s="3" t="s">
        <v>109</v>
      </c>
      <c r="AA1603" s="9">
        <v>1976</v>
      </c>
      <c r="AB1603" s="3" t="s">
        <v>109</v>
      </c>
      <c r="AC1603" s="5" t="s">
        <v>111</v>
      </c>
      <c r="AD1603" s="3" t="s">
        <v>111</v>
      </c>
      <c r="AE1603" s="3" t="s">
        <v>109</v>
      </c>
      <c r="AF1603" s="4">
        <v>3</v>
      </c>
      <c r="AG1603" s="3" t="s">
        <v>109</v>
      </c>
      <c r="AH1603" s="3" t="s">
        <v>111</v>
      </c>
      <c r="AI1603" s="3" t="s">
        <v>109</v>
      </c>
      <c r="AJ1603" s="13"/>
      <c r="AN1603" s="3" t="s">
        <v>109</v>
      </c>
      <c r="AO1603" s="2"/>
      <c r="AP1603" s="3" t="s">
        <v>109</v>
      </c>
      <c r="AQ1603" s="3" t="s">
        <v>109</v>
      </c>
      <c r="AR1603" s="3" t="s">
        <v>109</v>
      </c>
      <c r="AS1603" s="3" t="s">
        <v>109</v>
      </c>
      <c r="AT1603" s="3" t="s">
        <v>109</v>
      </c>
      <c r="AU1603" s="3" t="s">
        <v>109</v>
      </c>
      <c r="AV1603" s="3" t="s">
        <v>109</v>
      </c>
      <c r="AW1603" s="3" t="s">
        <v>109</v>
      </c>
      <c r="AX1603" s="3" t="s">
        <v>109</v>
      </c>
      <c r="AY1603" s="3" t="s">
        <v>109</v>
      </c>
      <c r="AZ1603" s="3" t="s">
        <v>109</v>
      </c>
      <c r="BA1603" s="3" t="s">
        <v>109</v>
      </c>
      <c r="BB1603" s="3" t="s">
        <v>109</v>
      </c>
      <c r="BC1603" s="3" t="s">
        <v>109</v>
      </c>
      <c r="BD1603" s="3" t="s">
        <v>109</v>
      </c>
      <c r="BE1603" s="3" t="s">
        <v>109</v>
      </c>
      <c r="BF1603" s="3" t="s">
        <v>109</v>
      </c>
      <c r="BG1603" s="3" t="s">
        <v>109</v>
      </c>
      <c r="BH1603" s="3" t="s">
        <v>109</v>
      </c>
      <c r="BI1603" s="3" t="s">
        <v>109</v>
      </c>
      <c r="BJ1603" s="3" t="s">
        <v>109</v>
      </c>
      <c r="BK1603" s="3" t="s">
        <v>109</v>
      </c>
      <c r="BM1603" s="3" t="s">
        <v>109</v>
      </c>
      <c r="BN1603" s="3" t="s">
        <v>109</v>
      </c>
      <c r="BO1603" s="3" t="s">
        <v>109</v>
      </c>
      <c r="BP1603" s="3" t="s">
        <v>109</v>
      </c>
      <c r="BQ1603" s="3" t="s">
        <v>109</v>
      </c>
      <c r="BR1603" s="3" t="s">
        <v>109</v>
      </c>
      <c r="BS1603" s="3" t="s">
        <v>109</v>
      </c>
      <c r="BT1603" s="3" t="s">
        <v>109</v>
      </c>
      <c r="BU1603" s="3" t="s">
        <v>109</v>
      </c>
      <c r="BV1603" s="3" t="s">
        <v>109</v>
      </c>
      <c r="BW1603" s="3" t="s">
        <v>109</v>
      </c>
      <c r="BX1603" s="3" t="s">
        <v>109</v>
      </c>
      <c r="BY1603" s="3" t="s">
        <v>109</v>
      </c>
      <c r="BZ1603" s="3" t="s">
        <v>109</v>
      </c>
      <c r="CA1603" s="9">
        <v>2.4153000000000001E-2</v>
      </c>
      <c r="CB1603" s="3" t="s">
        <v>109</v>
      </c>
      <c r="CC1603" s="4">
        <v>232600</v>
      </c>
      <c r="CD1603" s="3" t="s">
        <v>109</v>
      </c>
      <c r="CE1603" s="3" t="s">
        <v>109</v>
      </c>
      <c r="CF1603" s="3" t="s">
        <v>109</v>
      </c>
      <c r="CG1603" s="3" t="s">
        <v>109</v>
      </c>
      <c r="CH1603" s="3" t="s">
        <v>6740</v>
      </c>
      <c r="CI1603" s="3" t="s">
        <v>109</v>
      </c>
      <c r="CJ1603" s="3" t="s">
        <v>109</v>
      </c>
      <c r="CK1603" s="3" t="s">
        <v>109</v>
      </c>
      <c r="CL1603" s="3" t="s">
        <v>109</v>
      </c>
      <c r="CM1603" s="3" t="s">
        <v>109</v>
      </c>
      <c r="CN1603" s="3" t="s">
        <v>109</v>
      </c>
      <c r="CO1603" s="3" t="s">
        <v>109</v>
      </c>
      <c r="CP1603" s="3" t="s">
        <v>109</v>
      </c>
      <c r="CQ1603" s="5" t="s">
        <v>113</v>
      </c>
      <c r="CR1603" s="5" t="s">
        <v>109</v>
      </c>
      <c r="CV1603" s="21" t="s">
        <v>113</v>
      </c>
      <c r="CW1603" s="11"/>
    </row>
    <row r="1604" spans="1:101" x14ac:dyDescent="0.25">
      <c r="A1604" s="3" t="s">
        <v>6743</v>
      </c>
      <c r="B1604" s="3" t="s">
        <v>199</v>
      </c>
      <c r="C1604" s="9">
        <v>2.4153000000000001E-2</v>
      </c>
      <c r="D1604" s="3" t="s">
        <v>6744</v>
      </c>
      <c r="E1604" s="3" t="s">
        <v>6745</v>
      </c>
      <c r="F1604" s="3" t="s">
        <v>6746</v>
      </c>
      <c r="G1604" s="3" t="s">
        <v>106</v>
      </c>
      <c r="H1604" s="9">
        <v>47909</v>
      </c>
      <c r="I1604" s="3" t="s">
        <v>6172</v>
      </c>
      <c r="J1604" s="3" t="s">
        <v>6172</v>
      </c>
      <c r="K1604" s="4">
        <v>12434</v>
      </c>
      <c r="L1604" s="3" t="s">
        <v>109</v>
      </c>
      <c r="M1604" s="3" t="s">
        <v>109</v>
      </c>
      <c r="N1604" s="3" t="s">
        <v>109</v>
      </c>
      <c r="O1604" s="3" t="s">
        <v>109</v>
      </c>
      <c r="P1604" s="3" t="s">
        <v>6747</v>
      </c>
      <c r="Q1604" s="11"/>
      <c r="R1604" s="8"/>
      <c r="S1604" s="3" t="s">
        <v>109</v>
      </c>
      <c r="T1604" s="3" t="s">
        <v>109</v>
      </c>
      <c r="U1604" s="3" t="s">
        <v>109</v>
      </c>
      <c r="V1604" s="3" t="s">
        <v>109</v>
      </c>
      <c r="W1604" s="3" t="s">
        <v>109</v>
      </c>
      <c r="X1604" s="3" t="s">
        <v>109</v>
      </c>
      <c r="Y1604" s="3" t="s">
        <v>109</v>
      </c>
      <c r="Z1604" s="3" t="s">
        <v>109</v>
      </c>
      <c r="AA1604" s="9">
        <v>2000</v>
      </c>
      <c r="AB1604" s="3" t="s">
        <v>109</v>
      </c>
      <c r="AC1604" s="5" t="s">
        <v>135</v>
      </c>
      <c r="AD1604" s="3" t="s">
        <v>135</v>
      </c>
      <c r="AE1604" s="3" t="s">
        <v>109</v>
      </c>
      <c r="AF1604" s="4">
        <v>4</v>
      </c>
      <c r="AG1604" s="3" t="s">
        <v>109</v>
      </c>
      <c r="AH1604" s="3" t="s">
        <v>111</v>
      </c>
      <c r="AI1604" s="3" t="s">
        <v>109</v>
      </c>
      <c r="AJ1604" s="13"/>
      <c r="AN1604" s="3" t="s">
        <v>109</v>
      </c>
      <c r="AO1604" s="2"/>
      <c r="AP1604" s="3" t="s">
        <v>109</v>
      </c>
      <c r="AQ1604" s="3" t="s">
        <v>109</v>
      </c>
      <c r="AR1604" s="3" t="s">
        <v>109</v>
      </c>
      <c r="AS1604" s="3" t="s">
        <v>109</v>
      </c>
      <c r="AT1604" s="3" t="s">
        <v>109</v>
      </c>
      <c r="AU1604" s="3" t="s">
        <v>109</v>
      </c>
      <c r="AV1604" s="3" t="s">
        <v>109</v>
      </c>
      <c r="AW1604" s="3" t="s">
        <v>109</v>
      </c>
      <c r="AX1604" s="3" t="s">
        <v>109</v>
      </c>
      <c r="AY1604" s="3" t="s">
        <v>109</v>
      </c>
      <c r="AZ1604" s="3" t="s">
        <v>109</v>
      </c>
      <c r="BA1604" s="3" t="s">
        <v>109</v>
      </c>
      <c r="BB1604" s="3" t="s">
        <v>109</v>
      </c>
      <c r="BC1604" s="3" t="s">
        <v>109</v>
      </c>
      <c r="BD1604" s="3" t="s">
        <v>109</v>
      </c>
      <c r="BE1604" s="3" t="s">
        <v>109</v>
      </c>
      <c r="BF1604" s="3" t="s">
        <v>109</v>
      </c>
      <c r="BG1604" s="3" t="s">
        <v>109</v>
      </c>
      <c r="BH1604" s="3" t="s">
        <v>109</v>
      </c>
      <c r="BI1604" s="3" t="s">
        <v>109</v>
      </c>
      <c r="BJ1604" s="3" t="s">
        <v>109</v>
      </c>
      <c r="BK1604" s="3" t="s">
        <v>109</v>
      </c>
      <c r="BM1604" s="3" t="s">
        <v>109</v>
      </c>
      <c r="BN1604" s="3" t="s">
        <v>109</v>
      </c>
      <c r="BO1604" s="3" t="s">
        <v>109</v>
      </c>
      <c r="BP1604" s="3" t="s">
        <v>109</v>
      </c>
      <c r="BQ1604" s="3" t="s">
        <v>109</v>
      </c>
      <c r="BR1604" s="3" t="s">
        <v>109</v>
      </c>
      <c r="BS1604" s="3" t="s">
        <v>109</v>
      </c>
      <c r="BT1604" s="3" t="s">
        <v>109</v>
      </c>
      <c r="BU1604" s="3" t="s">
        <v>109</v>
      </c>
      <c r="BV1604" s="3" t="s">
        <v>109</v>
      </c>
      <c r="BW1604" s="3" t="s">
        <v>109</v>
      </c>
      <c r="BX1604" s="3" t="s">
        <v>109</v>
      </c>
      <c r="BY1604" s="3" t="s">
        <v>109</v>
      </c>
      <c r="BZ1604" s="3" t="s">
        <v>109</v>
      </c>
      <c r="CA1604" s="9">
        <v>2.4153000000000001E-2</v>
      </c>
      <c r="CB1604" s="3" t="s">
        <v>109</v>
      </c>
      <c r="CC1604" s="4">
        <v>627200</v>
      </c>
      <c r="CD1604" s="3" t="s">
        <v>109</v>
      </c>
      <c r="CE1604" s="3" t="s">
        <v>109</v>
      </c>
      <c r="CF1604" s="3" t="s">
        <v>109</v>
      </c>
      <c r="CG1604" s="3" t="s">
        <v>109</v>
      </c>
      <c r="CH1604" s="3" t="s">
        <v>6391</v>
      </c>
      <c r="CI1604" s="3" t="s">
        <v>109</v>
      </c>
      <c r="CJ1604" s="3" t="s">
        <v>109</v>
      </c>
      <c r="CK1604" s="3" t="s">
        <v>109</v>
      </c>
      <c r="CL1604" s="3" t="s">
        <v>109</v>
      </c>
      <c r="CM1604" s="3" t="s">
        <v>109</v>
      </c>
      <c r="CN1604" s="3" t="s">
        <v>109</v>
      </c>
      <c r="CO1604" s="3" t="s">
        <v>109</v>
      </c>
      <c r="CP1604" s="3" t="s">
        <v>109</v>
      </c>
      <c r="CQ1604" s="5" t="s">
        <v>113</v>
      </c>
      <c r="CR1604" s="5" t="s">
        <v>109</v>
      </c>
      <c r="CV1604" s="21" t="s">
        <v>113</v>
      </c>
    </row>
    <row r="1605" spans="1:101" x14ac:dyDescent="0.25">
      <c r="A1605" s="3" t="s">
        <v>6748</v>
      </c>
      <c r="B1605" s="3" t="s">
        <v>102</v>
      </c>
      <c r="C1605" s="9">
        <v>2.4108999999999998E-2</v>
      </c>
      <c r="D1605" s="3" t="s">
        <v>6749</v>
      </c>
      <c r="E1605" s="3" t="s">
        <v>6750</v>
      </c>
      <c r="F1605" s="3" t="s">
        <v>6751</v>
      </c>
      <c r="G1605" s="3" t="s">
        <v>106</v>
      </c>
      <c r="H1605" s="9">
        <v>47909</v>
      </c>
      <c r="I1605" s="3" t="s">
        <v>6172</v>
      </c>
      <c r="J1605" s="3" t="s">
        <v>6172</v>
      </c>
      <c r="K1605" s="4">
        <v>2300</v>
      </c>
      <c r="L1605" s="3" t="s">
        <v>109</v>
      </c>
      <c r="M1605" s="3" t="s">
        <v>109</v>
      </c>
      <c r="N1605" s="3" t="s">
        <v>109</v>
      </c>
      <c r="O1605" s="3" t="s">
        <v>109</v>
      </c>
      <c r="P1605" s="3" t="s">
        <v>6752</v>
      </c>
      <c r="Q1605" s="11"/>
      <c r="R1605" s="8"/>
      <c r="S1605" s="3" t="s">
        <v>109</v>
      </c>
      <c r="T1605" s="3" t="s">
        <v>109</v>
      </c>
      <c r="U1605" s="3" t="s">
        <v>109</v>
      </c>
      <c r="V1605" s="3" t="s">
        <v>109</v>
      </c>
      <c r="W1605" s="3" t="s">
        <v>109</v>
      </c>
      <c r="X1605" s="3" t="s">
        <v>109</v>
      </c>
      <c r="Y1605" s="3" t="s">
        <v>109</v>
      </c>
      <c r="Z1605" s="3" t="s">
        <v>109</v>
      </c>
      <c r="AA1605" s="9">
        <v>1955</v>
      </c>
      <c r="AB1605" s="3" t="s">
        <v>109</v>
      </c>
      <c r="AC1605" s="5" t="s">
        <v>135</v>
      </c>
      <c r="AD1605" s="3" t="s">
        <v>135</v>
      </c>
      <c r="AE1605" s="3" t="s">
        <v>109</v>
      </c>
      <c r="AF1605" s="4">
        <v>4</v>
      </c>
      <c r="AG1605" s="3" t="s">
        <v>109</v>
      </c>
      <c r="AH1605" s="3" t="s">
        <v>111</v>
      </c>
      <c r="AI1605" s="3" t="s">
        <v>109</v>
      </c>
      <c r="AJ1605" s="13"/>
      <c r="AN1605" s="3" t="s">
        <v>109</v>
      </c>
      <c r="AO1605" s="2"/>
      <c r="AP1605" s="3" t="s">
        <v>109</v>
      </c>
      <c r="AQ1605" s="3" t="s">
        <v>109</v>
      </c>
      <c r="AR1605" s="3" t="s">
        <v>109</v>
      </c>
      <c r="AS1605" s="3" t="s">
        <v>109</v>
      </c>
      <c r="AT1605" s="3" t="s">
        <v>109</v>
      </c>
      <c r="AU1605" s="3" t="s">
        <v>109</v>
      </c>
      <c r="AV1605" s="3" t="s">
        <v>109</v>
      </c>
      <c r="AW1605" s="3" t="s">
        <v>109</v>
      </c>
      <c r="AX1605" s="3" t="s">
        <v>109</v>
      </c>
      <c r="AY1605" s="3" t="s">
        <v>109</v>
      </c>
      <c r="AZ1605" s="3" t="s">
        <v>109</v>
      </c>
      <c r="BA1605" s="3" t="s">
        <v>109</v>
      </c>
      <c r="BB1605" s="3" t="s">
        <v>109</v>
      </c>
      <c r="BC1605" s="3" t="s">
        <v>109</v>
      </c>
      <c r="BD1605" s="3" t="s">
        <v>109</v>
      </c>
      <c r="BE1605" s="3" t="s">
        <v>109</v>
      </c>
      <c r="BF1605" s="3" t="s">
        <v>109</v>
      </c>
      <c r="BG1605" s="3" t="s">
        <v>109</v>
      </c>
      <c r="BH1605" s="3" t="s">
        <v>109</v>
      </c>
      <c r="BI1605" s="3" t="s">
        <v>109</v>
      </c>
      <c r="BJ1605" s="3" t="s">
        <v>109</v>
      </c>
      <c r="BK1605" s="3" t="s">
        <v>109</v>
      </c>
      <c r="BM1605" s="3" t="s">
        <v>109</v>
      </c>
      <c r="BN1605" s="3" t="s">
        <v>109</v>
      </c>
      <c r="BO1605" s="3" t="s">
        <v>109</v>
      </c>
      <c r="BP1605" s="3" t="s">
        <v>109</v>
      </c>
      <c r="BQ1605" s="3" t="s">
        <v>109</v>
      </c>
      <c r="BR1605" s="3" t="s">
        <v>109</v>
      </c>
      <c r="BS1605" s="3" t="s">
        <v>109</v>
      </c>
      <c r="BT1605" s="3" t="s">
        <v>109</v>
      </c>
      <c r="BU1605" s="3" t="s">
        <v>109</v>
      </c>
      <c r="BV1605" s="3" t="s">
        <v>109</v>
      </c>
      <c r="BW1605" s="3" t="s">
        <v>109</v>
      </c>
      <c r="BX1605" s="3" t="s">
        <v>109</v>
      </c>
      <c r="BY1605" s="3" t="s">
        <v>109</v>
      </c>
      <c r="BZ1605" s="3" t="s">
        <v>109</v>
      </c>
      <c r="CA1605" s="9">
        <v>2.4108999999999998E-2</v>
      </c>
      <c r="CB1605" s="3" t="s">
        <v>109</v>
      </c>
      <c r="CC1605" s="4">
        <v>97400</v>
      </c>
      <c r="CD1605" s="3" t="s">
        <v>109</v>
      </c>
      <c r="CE1605" s="3" t="s">
        <v>109</v>
      </c>
      <c r="CF1605" s="3" t="s">
        <v>109</v>
      </c>
      <c r="CG1605" s="3" t="s">
        <v>109</v>
      </c>
      <c r="CH1605" s="3" t="s">
        <v>6753</v>
      </c>
      <c r="CI1605" s="3" t="s">
        <v>109</v>
      </c>
      <c r="CJ1605" s="3" t="s">
        <v>109</v>
      </c>
      <c r="CK1605" s="3" t="s">
        <v>109</v>
      </c>
      <c r="CL1605" s="3" t="s">
        <v>109</v>
      </c>
      <c r="CM1605" s="3" t="s">
        <v>109</v>
      </c>
      <c r="CN1605" s="3" t="s">
        <v>109</v>
      </c>
      <c r="CO1605" s="3" t="s">
        <v>109</v>
      </c>
      <c r="CP1605" s="3" t="s">
        <v>109</v>
      </c>
      <c r="CQ1605" s="5" t="s">
        <v>113</v>
      </c>
      <c r="CR1605" s="5" t="s">
        <v>109</v>
      </c>
      <c r="CV1605" s="21" t="s">
        <v>113</v>
      </c>
      <c r="CW1605" s="11"/>
    </row>
    <row r="1606" spans="1:101" x14ac:dyDescent="0.25">
      <c r="A1606" s="3" t="s">
        <v>6754</v>
      </c>
      <c r="B1606" s="3" t="s">
        <v>118</v>
      </c>
      <c r="C1606" s="9">
        <v>2.5474E-2</v>
      </c>
      <c r="D1606" s="3" t="s">
        <v>109</v>
      </c>
      <c r="E1606" s="3" t="s">
        <v>6755</v>
      </c>
      <c r="F1606" s="3" t="s">
        <v>6756</v>
      </c>
      <c r="G1606" s="3" t="s">
        <v>106</v>
      </c>
      <c r="H1606" s="9">
        <v>47905</v>
      </c>
      <c r="I1606" s="3" t="s">
        <v>6172</v>
      </c>
      <c r="J1606" s="3" t="s">
        <v>6172</v>
      </c>
      <c r="K1606" s="4">
        <v>6864</v>
      </c>
      <c r="L1606" s="3" t="s">
        <v>109</v>
      </c>
      <c r="M1606" s="3" t="s">
        <v>109</v>
      </c>
      <c r="N1606" s="3" t="s">
        <v>109</v>
      </c>
      <c r="O1606" s="3" t="s">
        <v>109</v>
      </c>
      <c r="P1606" s="3" t="s">
        <v>3039</v>
      </c>
      <c r="Q1606" s="11"/>
      <c r="R1606" s="8"/>
      <c r="S1606" s="3" t="s">
        <v>109</v>
      </c>
      <c r="T1606" s="3" t="s">
        <v>109</v>
      </c>
      <c r="U1606" s="3" t="s">
        <v>109</v>
      </c>
      <c r="V1606" s="3" t="s">
        <v>109</v>
      </c>
      <c r="W1606" s="3" t="s">
        <v>109</v>
      </c>
      <c r="X1606" s="3" t="s">
        <v>109</v>
      </c>
      <c r="Y1606" s="3" t="s">
        <v>109</v>
      </c>
      <c r="Z1606" s="3" t="s">
        <v>109</v>
      </c>
      <c r="AA1606" s="9">
        <v>1985</v>
      </c>
      <c r="AB1606" s="3" t="s">
        <v>109</v>
      </c>
      <c r="AC1606" s="5" t="s">
        <v>111</v>
      </c>
      <c r="AD1606" s="3" t="s">
        <v>111</v>
      </c>
      <c r="AE1606" s="3" t="s">
        <v>109</v>
      </c>
      <c r="AF1606" s="4">
        <v>3</v>
      </c>
      <c r="AG1606" s="3" t="s">
        <v>109</v>
      </c>
      <c r="AH1606" s="3" t="s">
        <v>111</v>
      </c>
      <c r="AI1606" s="3" t="s">
        <v>109</v>
      </c>
      <c r="AJ1606" s="13"/>
      <c r="AN1606" s="3" t="s">
        <v>109</v>
      </c>
      <c r="AO1606" s="2"/>
      <c r="AP1606" s="3" t="s">
        <v>109</v>
      </c>
      <c r="AQ1606" s="3" t="s">
        <v>109</v>
      </c>
      <c r="AR1606" s="3" t="s">
        <v>109</v>
      </c>
      <c r="AS1606" s="3" t="s">
        <v>109</v>
      </c>
      <c r="AT1606" s="3" t="s">
        <v>109</v>
      </c>
      <c r="AU1606" s="3" t="s">
        <v>109</v>
      </c>
      <c r="AV1606" s="3" t="s">
        <v>109</v>
      </c>
      <c r="AW1606" s="3" t="s">
        <v>109</v>
      </c>
      <c r="AX1606" s="3" t="s">
        <v>109</v>
      </c>
      <c r="AY1606" s="3" t="s">
        <v>109</v>
      </c>
      <c r="AZ1606" s="3" t="s">
        <v>109</v>
      </c>
      <c r="BA1606" s="3" t="s">
        <v>109</v>
      </c>
      <c r="BB1606" s="3" t="s">
        <v>109</v>
      </c>
      <c r="BC1606" s="3" t="s">
        <v>109</v>
      </c>
      <c r="BD1606" s="3" t="s">
        <v>109</v>
      </c>
      <c r="BE1606" s="3" t="s">
        <v>109</v>
      </c>
      <c r="BF1606" s="3" t="s">
        <v>109</v>
      </c>
      <c r="BG1606" s="3" t="s">
        <v>109</v>
      </c>
      <c r="BH1606" s="3" t="s">
        <v>109</v>
      </c>
      <c r="BI1606" s="3" t="s">
        <v>109</v>
      </c>
      <c r="BJ1606" s="3" t="s">
        <v>109</v>
      </c>
      <c r="BK1606" s="3" t="s">
        <v>109</v>
      </c>
      <c r="BM1606" s="3" t="s">
        <v>109</v>
      </c>
      <c r="BN1606" s="3" t="s">
        <v>109</v>
      </c>
      <c r="BO1606" s="3" t="s">
        <v>109</v>
      </c>
      <c r="BP1606" s="3" t="s">
        <v>109</v>
      </c>
      <c r="BQ1606" s="3" t="s">
        <v>109</v>
      </c>
      <c r="BR1606" s="3" t="s">
        <v>109</v>
      </c>
      <c r="BS1606" s="3" t="s">
        <v>109</v>
      </c>
      <c r="BT1606" s="3" t="s">
        <v>109</v>
      </c>
      <c r="BU1606" s="3" t="s">
        <v>109</v>
      </c>
      <c r="BV1606" s="3" t="s">
        <v>109</v>
      </c>
      <c r="BW1606" s="3" t="s">
        <v>109</v>
      </c>
      <c r="BX1606" s="3" t="s">
        <v>109</v>
      </c>
      <c r="BY1606" s="3" t="s">
        <v>109</v>
      </c>
      <c r="BZ1606" s="3" t="s">
        <v>109</v>
      </c>
      <c r="CA1606" s="9">
        <v>2.5474E-2</v>
      </c>
      <c r="CB1606" s="3" t="s">
        <v>109</v>
      </c>
      <c r="CC1606" s="4">
        <v>229300</v>
      </c>
      <c r="CD1606" s="3" t="s">
        <v>109</v>
      </c>
      <c r="CE1606" s="3" t="s">
        <v>109</v>
      </c>
      <c r="CF1606" s="3" t="s">
        <v>109</v>
      </c>
      <c r="CG1606" s="3" t="s">
        <v>109</v>
      </c>
      <c r="CH1606" s="3" t="s">
        <v>6391</v>
      </c>
      <c r="CI1606" s="3" t="s">
        <v>109</v>
      </c>
      <c r="CJ1606" s="3" t="s">
        <v>109</v>
      </c>
      <c r="CK1606" s="3" t="s">
        <v>109</v>
      </c>
      <c r="CL1606" s="3" t="s">
        <v>109</v>
      </c>
      <c r="CM1606" s="3" t="s">
        <v>109</v>
      </c>
      <c r="CN1606" s="3" t="s">
        <v>109</v>
      </c>
      <c r="CO1606" s="3" t="s">
        <v>109</v>
      </c>
      <c r="CP1606" s="3" t="s">
        <v>109</v>
      </c>
      <c r="CQ1606" s="5" t="s">
        <v>113</v>
      </c>
      <c r="CR1606" s="5" t="s">
        <v>109</v>
      </c>
      <c r="CV1606" s="21" t="s">
        <v>113</v>
      </c>
      <c r="CW1606" s="11"/>
    </row>
    <row r="1607" spans="1:101" x14ac:dyDescent="0.25">
      <c r="A1607" s="3" t="s">
        <v>6757</v>
      </c>
      <c r="B1607" s="3" t="s">
        <v>118</v>
      </c>
      <c r="C1607" s="9">
        <v>2.5474E-2</v>
      </c>
      <c r="D1607" s="3" t="s">
        <v>6758</v>
      </c>
      <c r="E1607" s="3" t="s">
        <v>6759</v>
      </c>
      <c r="F1607" s="3" t="s">
        <v>6760</v>
      </c>
      <c r="G1607" s="3" t="s">
        <v>106</v>
      </c>
      <c r="H1607" s="9">
        <v>47904</v>
      </c>
      <c r="I1607" s="3" t="s">
        <v>6172</v>
      </c>
      <c r="J1607" s="3" t="s">
        <v>6172</v>
      </c>
      <c r="K1607" s="4">
        <v>10720</v>
      </c>
      <c r="L1607" s="3" t="s">
        <v>109</v>
      </c>
      <c r="M1607" s="3" t="s">
        <v>109</v>
      </c>
      <c r="N1607" s="3" t="s">
        <v>109</v>
      </c>
      <c r="O1607" s="3" t="s">
        <v>109</v>
      </c>
      <c r="P1607" s="3" t="s">
        <v>109</v>
      </c>
      <c r="Q1607" s="11"/>
      <c r="R1607" s="8"/>
      <c r="S1607" s="3" t="s">
        <v>109</v>
      </c>
      <c r="T1607" s="3" t="s">
        <v>109</v>
      </c>
      <c r="U1607" s="3" t="s">
        <v>109</v>
      </c>
      <c r="V1607" s="3" t="s">
        <v>109</v>
      </c>
      <c r="W1607" s="3" t="s">
        <v>109</v>
      </c>
      <c r="X1607" s="3" t="s">
        <v>109</v>
      </c>
      <c r="Y1607" s="3" t="s">
        <v>109</v>
      </c>
      <c r="Z1607" s="3" t="s">
        <v>109</v>
      </c>
      <c r="AA1607" s="16"/>
      <c r="AB1607" s="3" t="s">
        <v>109</v>
      </c>
      <c r="AC1607" s="5" t="s">
        <v>123</v>
      </c>
      <c r="AD1607" s="3" t="s">
        <v>123</v>
      </c>
      <c r="AE1607" s="3" t="s">
        <v>109</v>
      </c>
      <c r="AF1607" s="4">
        <v>1</v>
      </c>
      <c r="AG1607" s="3" t="s">
        <v>109</v>
      </c>
      <c r="AH1607" s="3" t="s">
        <v>123</v>
      </c>
      <c r="AI1607" s="3" t="s">
        <v>109</v>
      </c>
      <c r="AJ1607" s="13"/>
      <c r="AN1607" s="3" t="s">
        <v>109</v>
      </c>
      <c r="AO1607" s="2"/>
      <c r="AP1607" s="3" t="s">
        <v>109</v>
      </c>
      <c r="AQ1607" s="3" t="s">
        <v>109</v>
      </c>
      <c r="AR1607" s="3" t="s">
        <v>109</v>
      </c>
      <c r="AS1607" s="3" t="s">
        <v>109</v>
      </c>
      <c r="AT1607" s="3" t="s">
        <v>109</v>
      </c>
      <c r="AU1607" s="3" t="s">
        <v>109</v>
      </c>
      <c r="AV1607" s="3" t="s">
        <v>109</v>
      </c>
      <c r="AW1607" s="3" t="s">
        <v>109</v>
      </c>
      <c r="AX1607" s="3" t="s">
        <v>109</v>
      </c>
      <c r="AY1607" s="3" t="s">
        <v>109</v>
      </c>
      <c r="AZ1607" s="3" t="s">
        <v>109</v>
      </c>
      <c r="BA1607" s="3" t="s">
        <v>109</v>
      </c>
      <c r="BB1607" s="3" t="s">
        <v>109</v>
      </c>
      <c r="BC1607" s="3" t="s">
        <v>109</v>
      </c>
      <c r="BD1607" s="3" t="s">
        <v>109</v>
      </c>
      <c r="BE1607" s="3" t="s">
        <v>109</v>
      </c>
      <c r="BF1607" s="3" t="s">
        <v>109</v>
      </c>
      <c r="BG1607" s="3" t="s">
        <v>109</v>
      </c>
      <c r="BH1607" s="3" t="s">
        <v>109</v>
      </c>
      <c r="BI1607" s="3" t="s">
        <v>109</v>
      </c>
      <c r="BJ1607" s="3" t="s">
        <v>109</v>
      </c>
      <c r="BK1607" s="3" t="s">
        <v>109</v>
      </c>
      <c r="BM1607" s="3" t="s">
        <v>109</v>
      </c>
      <c r="BN1607" s="3" t="s">
        <v>109</v>
      </c>
      <c r="BO1607" s="3" t="s">
        <v>109</v>
      </c>
      <c r="BP1607" s="3" t="s">
        <v>109</v>
      </c>
      <c r="BQ1607" s="3" t="s">
        <v>109</v>
      </c>
      <c r="BR1607" s="3" t="s">
        <v>109</v>
      </c>
      <c r="BS1607" s="3" t="s">
        <v>109</v>
      </c>
      <c r="BT1607" s="3" t="s">
        <v>109</v>
      </c>
      <c r="BU1607" s="3" t="s">
        <v>109</v>
      </c>
      <c r="BV1607" s="3" t="s">
        <v>109</v>
      </c>
      <c r="BW1607" s="3" t="s">
        <v>109</v>
      </c>
      <c r="BX1607" s="3" t="s">
        <v>109</v>
      </c>
      <c r="BY1607" s="3" t="s">
        <v>109</v>
      </c>
      <c r="BZ1607" s="3" t="s">
        <v>109</v>
      </c>
      <c r="CA1607" s="9">
        <v>2.5474E-2</v>
      </c>
      <c r="CB1607" s="3" t="s">
        <v>109</v>
      </c>
      <c r="CC1607" s="4">
        <v>169000</v>
      </c>
      <c r="CD1607" s="3" t="s">
        <v>109</v>
      </c>
      <c r="CE1607" s="3" t="s">
        <v>109</v>
      </c>
      <c r="CF1607" s="3" t="s">
        <v>109</v>
      </c>
      <c r="CG1607" s="3" t="s">
        <v>109</v>
      </c>
      <c r="CH1607" s="3" t="s">
        <v>6761</v>
      </c>
      <c r="CI1607" s="3" t="s">
        <v>109</v>
      </c>
      <c r="CJ1607" s="3" t="s">
        <v>109</v>
      </c>
      <c r="CK1607" s="3" t="s">
        <v>109</v>
      </c>
      <c r="CL1607" s="3" t="s">
        <v>109</v>
      </c>
      <c r="CM1607" s="3" t="s">
        <v>109</v>
      </c>
      <c r="CN1607" s="3" t="s">
        <v>109</v>
      </c>
      <c r="CO1607" s="3" t="s">
        <v>109</v>
      </c>
      <c r="CP1607" s="3" t="s">
        <v>109</v>
      </c>
      <c r="CQ1607" s="5" t="s">
        <v>113</v>
      </c>
      <c r="CR1607" s="5" t="s">
        <v>109</v>
      </c>
      <c r="CV1607" s="21" t="s">
        <v>113</v>
      </c>
      <c r="CW1607" s="11"/>
    </row>
    <row r="1608" spans="1:101" x14ac:dyDescent="0.25">
      <c r="A1608" s="3" t="s">
        <v>6762</v>
      </c>
      <c r="B1608" s="3" t="s">
        <v>118</v>
      </c>
      <c r="C1608" s="9">
        <v>2.5474E-2</v>
      </c>
      <c r="D1608" s="3" t="s">
        <v>109</v>
      </c>
      <c r="E1608" s="3" t="s">
        <v>6763</v>
      </c>
      <c r="F1608" s="3" t="s">
        <v>6764</v>
      </c>
      <c r="G1608" s="3" t="s">
        <v>106</v>
      </c>
      <c r="H1608" s="9">
        <v>47904</v>
      </c>
      <c r="I1608" s="3" t="s">
        <v>6172</v>
      </c>
      <c r="J1608" s="3" t="s">
        <v>6172</v>
      </c>
      <c r="K1608" s="4">
        <v>10400</v>
      </c>
      <c r="L1608" s="3" t="s">
        <v>109</v>
      </c>
      <c r="M1608" s="3" t="s">
        <v>109</v>
      </c>
      <c r="N1608" s="3" t="s">
        <v>109</v>
      </c>
      <c r="O1608" s="3" t="s">
        <v>109</v>
      </c>
      <c r="P1608" s="3" t="s">
        <v>6765</v>
      </c>
      <c r="Q1608" s="11"/>
      <c r="R1608" s="8"/>
      <c r="S1608" s="3" t="s">
        <v>109</v>
      </c>
      <c r="T1608" s="3" t="s">
        <v>109</v>
      </c>
      <c r="U1608" s="3" t="s">
        <v>109</v>
      </c>
      <c r="V1608" s="3" t="s">
        <v>109</v>
      </c>
      <c r="W1608" s="3" t="s">
        <v>109</v>
      </c>
      <c r="X1608" s="3" t="s">
        <v>109</v>
      </c>
      <c r="Y1608" s="3" t="s">
        <v>109</v>
      </c>
      <c r="Z1608" s="3" t="s">
        <v>109</v>
      </c>
      <c r="AA1608" s="9">
        <v>2007</v>
      </c>
      <c r="AB1608" s="3" t="s">
        <v>109</v>
      </c>
      <c r="AC1608" s="5" t="s">
        <v>111</v>
      </c>
      <c r="AD1608" s="3" t="s">
        <v>111</v>
      </c>
      <c r="AE1608" s="3" t="s">
        <v>109</v>
      </c>
      <c r="AF1608" s="4">
        <v>3</v>
      </c>
      <c r="AG1608" s="3" t="s">
        <v>109</v>
      </c>
      <c r="AH1608" s="3" t="s">
        <v>111</v>
      </c>
      <c r="AI1608" s="3" t="s">
        <v>109</v>
      </c>
      <c r="AJ1608" s="13"/>
      <c r="AN1608" s="3" t="s">
        <v>109</v>
      </c>
      <c r="AO1608" s="2"/>
      <c r="AP1608" s="3" t="s">
        <v>109</v>
      </c>
      <c r="AQ1608" s="3" t="s">
        <v>109</v>
      </c>
      <c r="AR1608" s="3" t="s">
        <v>109</v>
      </c>
      <c r="AS1608" s="3" t="s">
        <v>109</v>
      </c>
      <c r="AT1608" s="3" t="s">
        <v>109</v>
      </c>
      <c r="AU1608" s="3" t="s">
        <v>109</v>
      </c>
      <c r="AV1608" s="3" t="s">
        <v>109</v>
      </c>
      <c r="AW1608" s="3" t="s">
        <v>109</v>
      </c>
      <c r="AX1608" s="3" t="s">
        <v>109</v>
      </c>
      <c r="AY1608" s="3" t="s">
        <v>109</v>
      </c>
      <c r="AZ1608" s="3" t="s">
        <v>109</v>
      </c>
      <c r="BA1608" s="3" t="s">
        <v>109</v>
      </c>
      <c r="BB1608" s="3" t="s">
        <v>109</v>
      </c>
      <c r="BC1608" s="3" t="s">
        <v>109</v>
      </c>
      <c r="BD1608" s="3" t="s">
        <v>109</v>
      </c>
      <c r="BE1608" s="3" t="s">
        <v>109</v>
      </c>
      <c r="BF1608" s="3" t="s">
        <v>109</v>
      </c>
      <c r="BG1608" s="3" t="s">
        <v>109</v>
      </c>
      <c r="BH1608" s="3" t="s">
        <v>109</v>
      </c>
      <c r="BI1608" s="3" t="s">
        <v>109</v>
      </c>
      <c r="BJ1608" s="3" t="s">
        <v>109</v>
      </c>
      <c r="BK1608" s="3" t="s">
        <v>109</v>
      </c>
      <c r="BM1608" s="3" t="s">
        <v>109</v>
      </c>
      <c r="BN1608" s="3" t="s">
        <v>109</v>
      </c>
      <c r="BO1608" s="3" t="s">
        <v>109</v>
      </c>
      <c r="BP1608" s="3" t="s">
        <v>109</v>
      </c>
      <c r="BQ1608" s="3" t="s">
        <v>109</v>
      </c>
      <c r="BR1608" s="3" t="s">
        <v>109</v>
      </c>
      <c r="BS1608" s="3" t="s">
        <v>109</v>
      </c>
      <c r="BT1608" s="3" t="s">
        <v>109</v>
      </c>
      <c r="BU1608" s="3" t="s">
        <v>109</v>
      </c>
      <c r="BV1608" s="3" t="s">
        <v>109</v>
      </c>
      <c r="BW1608" s="3" t="s">
        <v>109</v>
      </c>
      <c r="BX1608" s="3" t="s">
        <v>109</v>
      </c>
      <c r="BY1608" s="3" t="s">
        <v>109</v>
      </c>
      <c r="BZ1608" s="3" t="s">
        <v>109</v>
      </c>
      <c r="CA1608" s="9">
        <v>2.5474E-2</v>
      </c>
      <c r="CB1608" s="3" t="s">
        <v>109</v>
      </c>
      <c r="CC1608" s="4">
        <v>249400</v>
      </c>
      <c r="CD1608" s="3" t="s">
        <v>109</v>
      </c>
      <c r="CE1608" s="3" t="s">
        <v>109</v>
      </c>
      <c r="CF1608" s="3" t="s">
        <v>109</v>
      </c>
      <c r="CG1608" s="3" t="s">
        <v>109</v>
      </c>
      <c r="CH1608" s="3" t="s">
        <v>6766</v>
      </c>
      <c r="CI1608" s="3" t="s">
        <v>109</v>
      </c>
      <c r="CJ1608" s="3" t="s">
        <v>109</v>
      </c>
      <c r="CK1608" s="3" t="s">
        <v>109</v>
      </c>
      <c r="CL1608" s="3" t="s">
        <v>109</v>
      </c>
      <c r="CM1608" s="3" t="s">
        <v>109</v>
      </c>
      <c r="CN1608" s="3" t="s">
        <v>109</v>
      </c>
      <c r="CO1608" s="3" t="s">
        <v>109</v>
      </c>
      <c r="CP1608" s="3" t="s">
        <v>109</v>
      </c>
      <c r="CQ1608" s="5" t="s">
        <v>113</v>
      </c>
      <c r="CR1608" s="5" t="s">
        <v>109</v>
      </c>
      <c r="CV1608" s="21" t="s">
        <v>113</v>
      </c>
      <c r="CW1608" s="11"/>
    </row>
    <row r="1609" spans="1:101" x14ac:dyDescent="0.25">
      <c r="A1609" s="3" t="s">
        <v>6767</v>
      </c>
      <c r="B1609" s="3" t="s">
        <v>199</v>
      </c>
      <c r="C1609" s="9">
        <v>2.4153000000000001E-2</v>
      </c>
      <c r="D1609" s="3" t="s">
        <v>109</v>
      </c>
      <c r="E1609" s="3" t="s">
        <v>6768</v>
      </c>
      <c r="F1609" s="3" t="s">
        <v>6769</v>
      </c>
      <c r="G1609" s="3" t="s">
        <v>106</v>
      </c>
      <c r="H1609" s="9">
        <v>47909</v>
      </c>
      <c r="I1609" s="3" t="s">
        <v>6172</v>
      </c>
      <c r="J1609" s="3" t="s">
        <v>6172</v>
      </c>
      <c r="K1609" s="4">
        <v>10000</v>
      </c>
      <c r="L1609" s="3" t="s">
        <v>109</v>
      </c>
      <c r="M1609" s="3" t="s">
        <v>109</v>
      </c>
      <c r="N1609" s="3" t="s">
        <v>109</v>
      </c>
      <c r="O1609" s="3" t="s">
        <v>109</v>
      </c>
      <c r="P1609" s="3" t="s">
        <v>6770</v>
      </c>
      <c r="Q1609" s="11"/>
      <c r="R1609" s="8"/>
      <c r="S1609" s="3" t="s">
        <v>109</v>
      </c>
      <c r="T1609" s="3" t="s">
        <v>109</v>
      </c>
      <c r="U1609" s="3" t="s">
        <v>109</v>
      </c>
      <c r="V1609" s="3" t="s">
        <v>109</v>
      </c>
      <c r="W1609" s="3" t="s">
        <v>109</v>
      </c>
      <c r="X1609" s="3" t="s">
        <v>109</v>
      </c>
      <c r="Y1609" s="3" t="s">
        <v>109</v>
      </c>
      <c r="Z1609" s="3" t="s">
        <v>109</v>
      </c>
      <c r="AA1609" s="9">
        <v>2000</v>
      </c>
      <c r="AB1609" s="3" t="s">
        <v>109</v>
      </c>
      <c r="AC1609" s="5" t="s">
        <v>111</v>
      </c>
      <c r="AD1609" s="3" t="s">
        <v>135</v>
      </c>
      <c r="AE1609" s="3" t="s">
        <v>109</v>
      </c>
      <c r="AF1609" s="4">
        <v>2</v>
      </c>
      <c r="AG1609" s="3" t="s">
        <v>109</v>
      </c>
      <c r="AH1609" s="3" t="s">
        <v>111</v>
      </c>
      <c r="AI1609" s="3" t="s">
        <v>109</v>
      </c>
      <c r="AJ1609" s="13"/>
      <c r="AN1609" s="3" t="s">
        <v>109</v>
      </c>
      <c r="AO1609" s="2"/>
      <c r="AP1609" s="3" t="s">
        <v>109</v>
      </c>
      <c r="AQ1609" s="3" t="s">
        <v>109</v>
      </c>
      <c r="AR1609" s="3" t="s">
        <v>109</v>
      </c>
      <c r="AS1609" s="3" t="s">
        <v>109</v>
      </c>
      <c r="AT1609" s="3" t="s">
        <v>109</v>
      </c>
      <c r="AU1609" s="3" t="s">
        <v>109</v>
      </c>
      <c r="AV1609" s="3" t="s">
        <v>109</v>
      </c>
      <c r="AW1609" s="3" t="s">
        <v>109</v>
      </c>
      <c r="AX1609" s="3" t="s">
        <v>109</v>
      </c>
      <c r="AY1609" s="3" t="s">
        <v>109</v>
      </c>
      <c r="AZ1609" s="3" t="s">
        <v>109</v>
      </c>
      <c r="BA1609" s="3" t="s">
        <v>109</v>
      </c>
      <c r="BB1609" s="3" t="s">
        <v>109</v>
      </c>
      <c r="BC1609" s="3" t="s">
        <v>109</v>
      </c>
      <c r="BD1609" s="3" t="s">
        <v>109</v>
      </c>
      <c r="BE1609" s="3" t="s">
        <v>109</v>
      </c>
      <c r="BF1609" s="3" t="s">
        <v>109</v>
      </c>
      <c r="BG1609" s="3" t="s">
        <v>109</v>
      </c>
      <c r="BH1609" s="3" t="s">
        <v>109</v>
      </c>
      <c r="BI1609" s="3" t="s">
        <v>109</v>
      </c>
      <c r="BJ1609" s="3" t="s">
        <v>109</v>
      </c>
      <c r="BK1609" s="3" t="s">
        <v>109</v>
      </c>
      <c r="BM1609" s="3" t="s">
        <v>109</v>
      </c>
      <c r="BN1609" s="3" t="s">
        <v>109</v>
      </c>
      <c r="BO1609" s="3" t="s">
        <v>109</v>
      </c>
      <c r="BP1609" s="3" t="s">
        <v>109</v>
      </c>
      <c r="BQ1609" s="3" t="s">
        <v>109</v>
      </c>
      <c r="BR1609" s="3" t="s">
        <v>109</v>
      </c>
      <c r="BS1609" s="3" t="s">
        <v>109</v>
      </c>
      <c r="BT1609" s="3" t="s">
        <v>109</v>
      </c>
      <c r="BU1609" s="3" t="s">
        <v>109</v>
      </c>
      <c r="BV1609" s="3" t="s">
        <v>109</v>
      </c>
      <c r="BW1609" s="3" t="s">
        <v>109</v>
      </c>
      <c r="BX1609" s="3" t="s">
        <v>109</v>
      </c>
      <c r="BY1609" s="3" t="s">
        <v>109</v>
      </c>
      <c r="BZ1609" s="3" t="s">
        <v>109</v>
      </c>
      <c r="CA1609" s="9">
        <v>2.4153000000000001E-2</v>
      </c>
      <c r="CB1609" s="3" t="s">
        <v>109</v>
      </c>
      <c r="CC1609" s="4">
        <v>376500</v>
      </c>
      <c r="CD1609" s="3" t="s">
        <v>109</v>
      </c>
      <c r="CE1609" s="3" t="s">
        <v>109</v>
      </c>
      <c r="CF1609" s="3" t="s">
        <v>109</v>
      </c>
      <c r="CG1609" s="3" t="s">
        <v>109</v>
      </c>
      <c r="CH1609" s="3" t="s">
        <v>6391</v>
      </c>
      <c r="CI1609" s="3" t="s">
        <v>109</v>
      </c>
      <c r="CJ1609" s="3" t="s">
        <v>109</v>
      </c>
      <c r="CK1609" s="3" t="s">
        <v>109</v>
      </c>
      <c r="CL1609" s="3" t="s">
        <v>109</v>
      </c>
      <c r="CM1609" s="3" t="s">
        <v>109</v>
      </c>
      <c r="CN1609" s="3" t="s">
        <v>109</v>
      </c>
      <c r="CO1609" s="3" t="s">
        <v>109</v>
      </c>
      <c r="CP1609" s="3" t="s">
        <v>109</v>
      </c>
      <c r="CQ1609" s="5" t="s">
        <v>113</v>
      </c>
      <c r="CR1609" s="5" t="s">
        <v>109</v>
      </c>
      <c r="CV1609" s="21" t="s">
        <v>113</v>
      </c>
      <c r="CW1609" s="11"/>
    </row>
    <row r="1610" spans="1:101" x14ac:dyDescent="0.25">
      <c r="A1610" s="3" t="s">
        <v>6771</v>
      </c>
      <c r="B1610" s="3" t="s">
        <v>118</v>
      </c>
      <c r="C1610" s="9">
        <v>2.5474E-2</v>
      </c>
      <c r="D1610" s="3" t="s">
        <v>6772</v>
      </c>
      <c r="E1610" s="3" t="s">
        <v>6773</v>
      </c>
      <c r="F1610" s="3" t="s">
        <v>6774</v>
      </c>
      <c r="G1610" s="3" t="s">
        <v>106</v>
      </c>
      <c r="H1610" s="9">
        <v>47905</v>
      </c>
      <c r="I1610" s="3" t="s">
        <v>6172</v>
      </c>
      <c r="J1610" s="3" t="s">
        <v>6172</v>
      </c>
      <c r="K1610" s="4">
        <v>6000</v>
      </c>
      <c r="L1610" s="3" t="s">
        <v>109</v>
      </c>
      <c r="M1610" s="3" t="s">
        <v>109</v>
      </c>
      <c r="N1610" s="3" t="s">
        <v>109</v>
      </c>
      <c r="O1610" s="3" t="s">
        <v>109</v>
      </c>
      <c r="P1610" s="3" t="s">
        <v>6775</v>
      </c>
      <c r="Q1610" s="11"/>
      <c r="R1610" s="8"/>
      <c r="S1610" s="3" t="s">
        <v>109</v>
      </c>
      <c r="T1610" s="3" t="s">
        <v>109</v>
      </c>
      <c r="U1610" s="3" t="s">
        <v>109</v>
      </c>
      <c r="V1610" s="3" t="s">
        <v>109</v>
      </c>
      <c r="W1610" s="3" t="s">
        <v>109</v>
      </c>
      <c r="X1610" s="3" t="s">
        <v>109</v>
      </c>
      <c r="Y1610" s="3" t="s">
        <v>109</v>
      </c>
      <c r="Z1610" s="3" t="s">
        <v>109</v>
      </c>
      <c r="AA1610" s="9">
        <v>1981</v>
      </c>
      <c r="AB1610" s="3" t="s">
        <v>109</v>
      </c>
      <c r="AC1610" s="5" t="s">
        <v>135</v>
      </c>
      <c r="AD1610" s="3" t="s">
        <v>135</v>
      </c>
      <c r="AE1610" s="3" t="s">
        <v>109</v>
      </c>
      <c r="AF1610" s="4">
        <v>3</v>
      </c>
      <c r="AG1610" s="3" t="s">
        <v>109</v>
      </c>
      <c r="AH1610" s="3" t="s">
        <v>135</v>
      </c>
      <c r="AI1610" s="3" t="s">
        <v>109</v>
      </c>
      <c r="AJ1610" s="13"/>
      <c r="AN1610" s="3" t="s">
        <v>109</v>
      </c>
      <c r="AO1610" s="2"/>
      <c r="AP1610" s="3" t="s">
        <v>109</v>
      </c>
      <c r="AQ1610" s="3" t="s">
        <v>109</v>
      </c>
      <c r="AR1610" s="3" t="s">
        <v>109</v>
      </c>
      <c r="AS1610" s="3" t="s">
        <v>109</v>
      </c>
      <c r="AT1610" s="3" t="s">
        <v>109</v>
      </c>
      <c r="AU1610" s="3" t="s">
        <v>109</v>
      </c>
      <c r="AV1610" s="3" t="s">
        <v>109</v>
      </c>
      <c r="AW1610" s="3" t="s">
        <v>109</v>
      </c>
      <c r="AX1610" s="3" t="s">
        <v>109</v>
      </c>
      <c r="AY1610" s="3" t="s">
        <v>109</v>
      </c>
      <c r="AZ1610" s="3" t="s">
        <v>109</v>
      </c>
      <c r="BA1610" s="3" t="s">
        <v>109</v>
      </c>
      <c r="BB1610" s="3" t="s">
        <v>109</v>
      </c>
      <c r="BC1610" s="3" t="s">
        <v>109</v>
      </c>
      <c r="BD1610" s="3" t="s">
        <v>109</v>
      </c>
      <c r="BE1610" s="3" t="s">
        <v>109</v>
      </c>
      <c r="BF1610" s="3" t="s">
        <v>109</v>
      </c>
      <c r="BG1610" s="3" t="s">
        <v>109</v>
      </c>
      <c r="BH1610" s="3" t="s">
        <v>109</v>
      </c>
      <c r="BI1610" s="3" t="s">
        <v>109</v>
      </c>
      <c r="BJ1610" s="3" t="s">
        <v>109</v>
      </c>
      <c r="BK1610" s="3" t="s">
        <v>109</v>
      </c>
      <c r="BM1610" s="3" t="s">
        <v>109</v>
      </c>
      <c r="BN1610" s="3" t="s">
        <v>109</v>
      </c>
      <c r="BO1610" s="3" t="s">
        <v>109</v>
      </c>
      <c r="BP1610" s="3" t="s">
        <v>109</v>
      </c>
      <c r="BQ1610" s="3" t="s">
        <v>109</v>
      </c>
      <c r="BR1610" s="3" t="s">
        <v>109</v>
      </c>
      <c r="BS1610" s="3" t="s">
        <v>109</v>
      </c>
      <c r="BT1610" s="3" t="s">
        <v>109</v>
      </c>
      <c r="BU1610" s="3" t="s">
        <v>109</v>
      </c>
      <c r="BV1610" s="3" t="s">
        <v>109</v>
      </c>
      <c r="BW1610" s="3" t="s">
        <v>109</v>
      </c>
      <c r="BX1610" s="3" t="s">
        <v>109</v>
      </c>
      <c r="BY1610" s="3" t="s">
        <v>109</v>
      </c>
      <c r="BZ1610" s="3" t="s">
        <v>109</v>
      </c>
      <c r="CA1610" s="9">
        <v>2.5474E-2</v>
      </c>
      <c r="CB1610" s="3" t="s">
        <v>109</v>
      </c>
      <c r="CC1610" s="4">
        <v>244800</v>
      </c>
      <c r="CD1610" s="3" t="s">
        <v>109</v>
      </c>
      <c r="CE1610" s="3" t="s">
        <v>109</v>
      </c>
      <c r="CF1610" s="3" t="s">
        <v>109</v>
      </c>
      <c r="CG1610" s="3" t="s">
        <v>109</v>
      </c>
      <c r="CH1610" s="3" t="s">
        <v>6391</v>
      </c>
      <c r="CI1610" s="3" t="s">
        <v>109</v>
      </c>
      <c r="CJ1610" s="3" t="s">
        <v>109</v>
      </c>
      <c r="CK1610" s="3" t="s">
        <v>109</v>
      </c>
      <c r="CL1610" s="3" t="s">
        <v>109</v>
      </c>
      <c r="CM1610" s="3" t="s">
        <v>109</v>
      </c>
      <c r="CN1610" s="3" t="s">
        <v>109</v>
      </c>
      <c r="CO1610" s="3" t="s">
        <v>109</v>
      </c>
      <c r="CP1610" s="3" t="s">
        <v>109</v>
      </c>
      <c r="CQ1610" s="5" t="s">
        <v>113</v>
      </c>
      <c r="CR1610" s="5" t="s">
        <v>109</v>
      </c>
      <c r="CV1610" s="21" t="s">
        <v>113</v>
      </c>
      <c r="CW1610" s="11"/>
    </row>
    <row r="1611" spans="1:101" x14ac:dyDescent="0.25">
      <c r="A1611" s="3" t="s">
        <v>6776</v>
      </c>
      <c r="B1611" s="3" t="s">
        <v>102</v>
      </c>
      <c r="C1611" s="9">
        <v>2.4108999999999998E-2</v>
      </c>
      <c r="D1611" s="3" t="s">
        <v>109</v>
      </c>
      <c r="E1611" s="3" t="s">
        <v>6777</v>
      </c>
      <c r="F1611" s="3" t="s">
        <v>6778</v>
      </c>
      <c r="G1611" s="3" t="s">
        <v>106</v>
      </c>
      <c r="H1611" s="9">
        <v>47904</v>
      </c>
      <c r="I1611" s="3" t="s">
        <v>6172</v>
      </c>
      <c r="J1611" s="3" t="s">
        <v>6172</v>
      </c>
      <c r="K1611" s="4">
        <v>5000</v>
      </c>
      <c r="L1611" s="3" t="s">
        <v>109</v>
      </c>
      <c r="M1611" s="3" t="s">
        <v>109</v>
      </c>
      <c r="N1611" s="3" t="s">
        <v>109</v>
      </c>
      <c r="O1611" s="3" t="s">
        <v>109</v>
      </c>
      <c r="P1611" s="3" t="s">
        <v>109</v>
      </c>
      <c r="Q1611" s="11"/>
      <c r="R1611" s="8"/>
      <c r="S1611" s="3" t="s">
        <v>109</v>
      </c>
      <c r="T1611" s="3" t="s">
        <v>109</v>
      </c>
      <c r="U1611" s="3" t="s">
        <v>109</v>
      </c>
      <c r="V1611" s="3" t="s">
        <v>109</v>
      </c>
      <c r="W1611" s="3" t="s">
        <v>109</v>
      </c>
      <c r="X1611" s="3" t="s">
        <v>109</v>
      </c>
      <c r="Y1611" s="3" t="s">
        <v>109</v>
      </c>
      <c r="Z1611" s="3" t="s">
        <v>109</v>
      </c>
      <c r="AA1611" s="9">
        <v>1950</v>
      </c>
      <c r="AB1611" s="3" t="s">
        <v>109</v>
      </c>
      <c r="AC1611" s="5" t="s">
        <v>111</v>
      </c>
      <c r="AD1611" s="3" t="s">
        <v>123</v>
      </c>
      <c r="AE1611" s="3" t="s">
        <v>109</v>
      </c>
      <c r="AF1611" s="4">
        <v>3</v>
      </c>
      <c r="AG1611" s="3" t="s">
        <v>109</v>
      </c>
      <c r="AH1611" s="3" t="s">
        <v>111</v>
      </c>
      <c r="AI1611" s="3" t="s">
        <v>109</v>
      </c>
      <c r="AJ1611" s="13"/>
      <c r="AN1611" s="3" t="s">
        <v>109</v>
      </c>
      <c r="AO1611" s="2"/>
      <c r="AP1611" s="3" t="s">
        <v>109</v>
      </c>
      <c r="AQ1611" s="3" t="s">
        <v>109</v>
      </c>
      <c r="AR1611" s="3" t="s">
        <v>109</v>
      </c>
      <c r="AS1611" s="3" t="s">
        <v>109</v>
      </c>
      <c r="AT1611" s="3" t="s">
        <v>109</v>
      </c>
      <c r="AU1611" s="3" t="s">
        <v>109</v>
      </c>
      <c r="AV1611" s="3" t="s">
        <v>109</v>
      </c>
      <c r="AW1611" s="3" t="s">
        <v>109</v>
      </c>
      <c r="AX1611" s="3" t="s">
        <v>109</v>
      </c>
      <c r="AY1611" s="3" t="s">
        <v>109</v>
      </c>
      <c r="AZ1611" s="3" t="s">
        <v>109</v>
      </c>
      <c r="BA1611" s="3" t="s">
        <v>109</v>
      </c>
      <c r="BB1611" s="3" t="s">
        <v>109</v>
      </c>
      <c r="BC1611" s="3" t="s">
        <v>109</v>
      </c>
      <c r="BD1611" s="3" t="s">
        <v>109</v>
      </c>
      <c r="BE1611" s="3" t="s">
        <v>109</v>
      </c>
      <c r="BF1611" s="3" t="s">
        <v>109</v>
      </c>
      <c r="BG1611" s="3" t="s">
        <v>109</v>
      </c>
      <c r="BH1611" s="3" t="s">
        <v>109</v>
      </c>
      <c r="BI1611" s="3" t="s">
        <v>109</v>
      </c>
      <c r="BJ1611" s="3" t="s">
        <v>109</v>
      </c>
      <c r="BK1611" s="3" t="s">
        <v>109</v>
      </c>
      <c r="BM1611" s="3" t="s">
        <v>109</v>
      </c>
      <c r="BN1611" s="3" t="s">
        <v>109</v>
      </c>
      <c r="BO1611" s="3" t="s">
        <v>109</v>
      </c>
      <c r="BP1611" s="3" t="s">
        <v>109</v>
      </c>
      <c r="BQ1611" s="3" t="s">
        <v>109</v>
      </c>
      <c r="BR1611" s="3" t="s">
        <v>109</v>
      </c>
      <c r="BS1611" s="3" t="s">
        <v>109</v>
      </c>
      <c r="BT1611" s="3" t="s">
        <v>109</v>
      </c>
      <c r="BU1611" s="3" t="s">
        <v>109</v>
      </c>
      <c r="BV1611" s="3" t="s">
        <v>109</v>
      </c>
      <c r="BW1611" s="3" t="s">
        <v>109</v>
      </c>
      <c r="BX1611" s="3" t="s">
        <v>109</v>
      </c>
      <c r="BY1611" s="3" t="s">
        <v>109</v>
      </c>
      <c r="BZ1611" s="3" t="s">
        <v>109</v>
      </c>
      <c r="CA1611" s="9">
        <v>2.4108999999999998E-2</v>
      </c>
      <c r="CB1611" s="3" t="s">
        <v>109</v>
      </c>
      <c r="CC1611" s="4">
        <v>138900</v>
      </c>
      <c r="CD1611" s="3" t="s">
        <v>109</v>
      </c>
      <c r="CE1611" s="3" t="s">
        <v>109</v>
      </c>
      <c r="CF1611" s="3" t="s">
        <v>109</v>
      </c>
      <c r="CG1611" s="3" t="s">
        <v>109</v>
      </c>
      <c r="CH1611" s="3" t="s">
        <v>109</v>
      </c>
      <c r="CI1611" s="3" t="s">
        <v>109</v>
      </c>
      <c r="CJ1611" s="3" t="s">
        <v>109</v>
      </c>
      <c r="CK1611" s="3" t="s">
        <v>109</v>
      </c>
      <c r="CL1611" s="3" t="s">
        <v>109</v>
      </c>
      <c r="CM1611" s="3" t="s">
        <v>109</v>
      </c>
      <c r="CN1611" s="3" t="s">
        <v>109</v>
      </c>
      <c r="CO1611" s="3" t="s">
        <v>109</v>
      </c>
      <c r="CP1611" s="3" t="s">
        <v>109</v>
      </c>
      <c r="CQ1611" s="5" t="s">
        <v>113</v>
      </c>
      <c r="CR1611" s="5" t="s">
        <v>109</v>
      </c>
      <c r="CV1611" s="21" t="s">
        <v>113</v>
      </c>
      <c r="CW1611" s="11"/>
    </row>
    <row r="1612" spans="1:101" x14ac:dyDescent="0.25">
      <c r="A1612" s="3" t="s">
        <v>6779</v>
      </c>
      <c r="B1612" s="3" t="s">
        <v>199</v>
      </c>
      <c r="C1612" s="9">
        <v>2.4153000000000001E-2</v>
      </c>
      <c r="D1612" s="3" t="s">
        <v>6780</v>
      </c>
      <c r="E1612" s="3" t="s">
        <v>6781</v>
      </c>
      <c r="F1612" s="3" t="s">
        <v>6782</v>
      </c>
      <c r="G1612" s="3" t="s">
        <v>106</v>
      </c>
      <c r="H1612" s="9">
        <v>47909</v>
      </c>
      <c r="I1612" s="3" t="s">
        <v>6172</v>
      </c>
      <c r="J1612" s="3" t="s">
        <v>6172</v>
      </c>
      <c r="K1612" s="4">
        <v>10260</v>
      </c>
      <c r="L1612" s="3" t="s">
        <v>109</v>
      </c>
      <c r="M1612" s="3" t="s">
        <v>109</v>
      </c>
      <c r="N1612" s="3" t="s">
        <v>109</v>
      </c>
      <c r="O1612" s="3" t="s">
        <v>109</v>
      </c>
      <c r="P1612" s="3" t="s">
        <v>6783</v>
      </c>
      <c r="Q1612" s="11"/>
      <c r="R1612" s="8"/>
      <c r="S1612" s="3" t="s">
        <v>109</v>
      </c>
      <c r="T1612" s="3" t="s">
        <v>109</v>
      </c>
      <c r="U1612" s="3" t="s">
        <v>109</v>
      </c>
      <c r="V1612" s="3" t="s">
        <v>109</v>
      </c>
      <c r="W1612" s="3" t="s">
        <v>109</v>
      </c>
      <c r="X1612" s="3" t="s">
        <v>109</v>
      </c>
      <c r="Y1612" s="3" t="s">
        <v>109</v>
      </c>
      <c r="Z1612" s="3" t="s">
        <v>109</v>
      </c>
      <c r="AA1612" s="9">
        <v>1977</v>
      </c>
      <c r="AB1612" s="3" t="s">
        <v>109</v>
      </c>
      <c r="AC1612" s="5" t="s">
        <v>111</v>
      </c>
      <c r="AD1612" s="3" t="s">
        <v>111</v>
      </c>
      <c r="AE1612" s="3" t="s">
        <v>109</v>
      </c>
      <c r="AF1612" s="4">
        <v>3</v>
      </c>
      <c r="AG1612" s="3" t="s">
        <v>109</v>
      </c>
      <c r="AH1612" s="3" t="s">
        <v>111</v>
      </c>
      <c r="AI1612" s="3" t="s">
        <v>109</v>
      </c>
      <c r="AJ1612" s="13"/>
      <c r="AN1612" s="3" t="s">
        <v>109</v>
      </c>
      <c r="AO1612" s="2"/>
      <c r="AP1612" s="3" t="s">
        <v>109</v>
      </c>
      <c r="AQ1612" s="3" t="s">
        <v>109</v>
      </c>
      <c r="AR1612" s="3" t="s">
        <v>109</v>
      </c>
      <c r="AS1612" s="3" t="s">
        <v>109</v>
      </c>
      <c r="AT1612" s="3" t="s">
        <v>109</v>
      </c>
      <c r="AU1612" s="3" t="s">
        <v>109</v>
      </c>
      <c r="AV1612" s="3" t="s">
        <v>109</v>
      </c>
      <c r="AW1612" s="3" t="s">
        <v>109</v>
      </c>
      <c r="AX1612" s="3" t="s">
        <v>109</v>
      </c>
      <c r="AY1612" s="3" t="s">
        <v>109</v>
      </c>
      <c r="AZ1612" s="3" t="s">
        <v>109</v>
      </c>
      <c r="BA1612" s="3" t="s">
        <v>109</v>
      </c>
      <c r="BB1612" s="3" t="s">
        <v>109</v>
      </c>
      <c r="BC1612" s="3" t="s">
        <v>109</v>
      </c>
      <c r="BD1612" s="3" t="s">
        <v>109</v>
      </c>
      <c r="BE1612" s="3" t="s">
        <v>109</v>
      </c>
      <c r="BF1612" s="3" t="s">
        <v>109</v>
      </c>
      <c r="BG1612" s="3" t="s">
        <v>109</v>
      </c>
      <c r="BH1612" s="3" t="s">
        <v>109</v>
      </c>
      <c r="BI1612" s="3" t="s">
        <v>109</v>
      </c>
      <c r="BJ1612" s="3" t="s">
        <v>109</v>
      </c>
      <c r="BK1612" s="3" t="s">
        <v>109</v>
      </c>
      <c r="BM1612" s="3" t="s">
        <v>109</v>
      </c>
      <c r="BN1612" s="3" t="s">
        <v>109</v>
      </c>
      <c r="BO1612" s="3" t="s">
        <v>109</v>
      </c>
      <c r="BP1612" s="3" t="s">
        <v>109</v>
      </c>
      <c r="BQ1612" s="3" t="s">
        <v>109</v>
      </c>
      <c r="BR1612" s="3" t="s">
        <v>109</v>
      </c>
      <c r="BS1612" s="3" t="s">
        <v>109</v>
      </c>
      <c r="BT1612" s="3" t="s">
        <v>109</v>
      </c>
      <c r="BU1612" s="3" t="s">
        <v>109</v>
      </c>
      <c r="BV1612" s="3" t="s">
        <v>109</v>
      </c>
      <c r="BW1612" s="3" t="s">
        <v>109</v>
      </c>
      <c r="BX1612" s="3" t="s">
        <v>109</v>
      </c>
      <c r="BY1612" s="3" t="s">
        <v>109</v>
      </c>
      <c r="BZ1612" s="3" t="s">
        <v>109</v>
      </c>
      <c r="CA1612" s="9">
        <v>2.4153000000000001E-2</v>
      </c>
      <c r="CB1612" s="3" t="s">
        <v>109</v>
      </c>
      <c r="CC1612" s="4">
        <v>323900</v>
      </c>
      <c r="CD1612" s="3" t="s">
        <v>109</v>
      </c>
      <c r="CE1612" s="3" t="s">
        <v>109</v>
      </c>
      <c r="CF1612" s="3" t="s">
        <v>109</v>
      </c>
      <c r="CG1612" s="3" t="s">
        <v>109</v>
      </c>
      <c r="CH1612" s="3" t="s">
        <v>6713</v>
      </c>
      <c r="CI1612" s="3" t="s">
        <v>109</v>
      </c>
      <c r="CJ1612" s="3" t="s">
        <v>109</v>
      </c>
      <c r="CK1612" s="3" t="s">
        <v>109</v>
      </c>
      <c r="CL1612" s="3" t="s">
        <v>109</v>
      </c>
      <c r="CM1612" s="3" t="s">
        <v>109</v>
      </c>
      <c r="CN1612" s="3" t="s">
        <v>109</v>
      </c>
      <c r="CO1612" s="3" t="s">
        <v>109</v>
      </c>
      <c r="CP1612" s="3" t="s">
        <v>109</v>
      </c>
      <c r="CQ1612" s="5" t="s">
        <v>113</v>
      </c>
      <c r="CR1612" s="5" t="s">
        <v>109</v>
      </c>
      <c r="CV1612" s="21" t="s">
        <v>113</v>
      </c>
      <c r="CW1612" s="11"/>
    </row>
    <row r="1613" spans="1:101" x14ac:dyDescent="0.25">
      <c r="A1613" s="3" t="s">
        <v>6784</v>
      </c>
      <c r="B1613" s="3" t="s">
        <v>118</v>
      </c>
      <c r="C1613" s="9">
        <v>2.5474E-2</v>
      </c>
      <c r="D1613" s="3" t="s">
        <v>6785</v>
      </c>
      <c r="E1613" s="3" t="s">
        <v>6786</v>
      </c>
      <c r="F1613" s="3" t="s">
        <v>6787</v>
      </c>
      <c r="G1613" s="3" t="s">
        <v>106</v>
      </c>
      <c r="H1613" s="9">
        <v>47905</v>
      </c>
      <c r="I1613" s="3" t="s">
        <v>6172</v>
      </c>
      <c r="J1613" s="3" t="s">
        <v>6172</v>
      </c>
      <c r="K1613" s="4">
        <v>12000</v>
      </c>
      <c r="L1613" s="3" t="s">
        <v>109</v>
      </c>
      <c r="M1613" s="3" t="s">
        <v>109</v>
      </c>
      <c r="N1613" s="3" t="s">
        <v>109</v>
      </c>
      <c r="O1613" s="3" t="s">
        <v>109</v>
      </c>
      <c r="P1613" s="3" t="s">
        <v>6788</v>
      </c>
      <c r="Q1613" s="11"/>
      <c r="S1613" s="3" t="s">
        <v>109</v>
      </c>
      <c r="T1613" s="3" t="s">
        <v>109</v>
      </c>
      <c r="U1613" s="3" t="s">
        <v>109</v>
      </c>
      <c r="V1613" s="3" t="s">
        <v>109</v>
      </c>
      <c r="W1613" s="3" t="s">
        <v>109</v>
      </c>
      <c r="X1613" s="3" t="s">
        <v>109</v>
      </c>
      <c r="Y1613" s="3" t="s">
        <v>109</v>
      </c>
      <c r="Z1613" s="3" t="s">
        <v>109</v>
      </c>
      <c r="AA1613" s="9">
        <v>1982</v>
      </c>
      <c r="AB1613" s="3" t="s">
        <v>109</v>
      </c>
      <c r="AC1613" s="5" t="s">
        <v>111</v>
      </c>
      <c r="AD1613" s="3" t="s">
        <v>135</v>
      </c>
      <c r="AE1613" s="3" t="s">
        <v>109</v>
      </c>
      <c r="AF1613" s="4">
        <v>2</v>
      </c>
      <c r="AG1613" s="3" t="s">
        <v>109</v>
      </c>
      <c r="AH1613" s="3" t="s">
        <v>111</v>
      </c>
      <c r="AI1613" s="3" t="s">
        <v>109</v>
      </c>
      <c r="AJ1613" s="13"/>
      <c r="AN1613" s="3" t="s">
        <v>109</v>
      </c>
      <c r="AO1613" s="2"/>
      <c r="AP1613" s="3" t="s">
        <v>109</v>
      </c>
      <c r="AQ1613" s="3" t="s">
        <v>109</v>
      </c>
      <c r="AR1613" s="3" t="s">
        <v>109</v>
      </c>
      <c r="AS1613" s="3" t="s">
        <v>109</v>
      </c>
      <c r="AT1613" s="3" t="s">
        <v>109</v>
      </c>
      <c r="AU1613" s="3" t="s">
        <v>109</v>
      </c>
      <c r="AV1613" s="3" t="s">
        <v>109</v>
      </c>
      <c r="AW1613" s="3" t="s">
        <v>109</v>
      </c>
      <c r="AX1613" s="3" t="s">
        <v>109</v>
      </c>
      <c r="AY1613" s="3" t="s">
        <v>109</v>
      </c>
      <c r="AZ1613" s="3" t="s">
        <v>109</v>
      </c>
      <c r="BA1613" s="3" t="s">
        <v>109</v>
      </c>
      <c r="BB1613" s="3" t="s">
        <v>109</v>
      </c>
      <c r="BC1613" s="3" t="s">
        <v>109</v>
      </c>
      <c r="BD1613" s="3" t="s">
        <v>109</v>
      </c>
      <c r="BE1613" s="3" t="s">
        <v>109</v>
      </c>
      <c r="BF1613" s="3" t="s">
        <v>109</v>
      </c>
      <c r="BG1613" s="3" t="s">
        <v>109</v>
      </c>
      <c r="BH1613" s="3" t="s">
        <v>109</v>
      </c>
      <c r="BI1613" s="3" t="s">
        <v>109</v>
      </c>
      <c r="BJ1613" s="3" t="s">
        <v>109</v>
      </c>
      <c r="BK1613" s="3" t="s">
        <v>109</v>
      </c>
      <c r="BM1613" s="3" t="s">
        <v>109</v>
      </c>
      <c r="BN1613" s="3" t="s">
        <v>109</v>
      </c>
      <c r="BO1613" s="3" t="s">
        <v>109</v>
      </c>
      <c r="BP1613" s="3" t="s">
        <v>109</v>
      </c>
      <c r="BQ1613" s="3" t="s">
        <v>109</v>
      </c>
      <c r="BR1613" s="3" t="s">
        <v>109</v>
      </c>
      <c r="BS1613" s="3" t="s">
        <v>109</v>
      </c>
      <c r="BT1613" s="3" t="s">
        <v>109</v>
      </c>
      <c r="BU1613" s="3" t="s">
        <v>109</v>
      </c>
      <c r="BV1613" s="3" t="s">
        <v>109</v>
      </c>
      <c r="BW1613" s="3" t="s">
        <v>109</v>
      </c>
      <c r="BX1613" s="3" t="s">
        <v>109</v>
      </c>
      <c r="BY1613" s="3" t="s">
        <v>109</v>
      </c>
      <c r="BZ1613" s="3" t="s">
        <v>109</v>
      </c>
      <c r="CA1613" s="9">
        <v>2.5474E-2</v>
      </c>
      <c r="CB1613" s="3" t="s">
        <v>109</v>
      </c>
      <c r="CC1613" s="4">
        <v>438700</v>
      </c>
      <c r="CD1613" s="3" t="s">
        <v>109</v>
      </c>
      <c r="CE1613" s="3" t="s">
        <v>109</v>
      </c>
      <c r="CF1613" s="3" t="s">
        <v>109</v>
      </c>
      <c r="CG1613" s="3" t="s">
        <v>109</v>
      </c>
      <c r="CH1613" s="3" t="s">
        <v>6789</v>
      </c>
      <c r="CI1613" s="3" t="s">
        <v>109</v>
      </c>
      <c r="CJ1613" s="3" t="s">
        <v>109</v>
      </c>
      <c r="CK1613" s="3" t="s">
        <v>109</v>
      </c>
      <c r="CL1613" s="3" t="s">
        <v>109</v>
      </c>
      <c r="CM1613" s="3" t="s">
        <v>109</v>
      </c>
      <c r="CN1613" s="3" t="s">
        <v>109</v>
      </c>
      <c r="CO1613" s="3" t="s">
        <v>109</v>
      </c>
      <c r="CP1613" s="3" t="s">
        <v>109</v>
      </c>
      <c r="CQ1613" s="5" t="s">
        <v>113</v>
      </c>
      <c r="CR1613" s="5" t="s">
        <v>109</v>
      </c>
      <c r="CV1613" s="21" t="s">
        <v>113</v>
      </c>
    </row>
    <row r="1614" spans="1:101" x14ac:dyDescent="0.25">
      <c r="A1614" s="3" t="s">
        <v>6790</v>
      </c>
      <c r="B1614" s="3" t="s">
        <v>118</v>
      </c>
      <c r="C1614" s="9">
        <v>2.5474E-2</v>
      </c>
      <c r="D1614" s="3" t="s">
        <v>6791</v>
      </c>
      <c r="E1614" s="3" t="s">
        <v>6792</v>
      </c>
      <c r="F1614" s="3" t="s">
        <v>6793</v>
      </c>
      <c r="G1614" s="3" t="s">
        <v>106</v>
      </c>
      <c r="H1614" s="9">
        <v>47905</v>
      </c>
      <c r="I1614" s="3" t="s">
        <v>6172</v>
      </c>
      <c r="J1614" s="3" t="s">
        <v>6172</v>
      </c>
      <c r="K1614" s="4">
        <v>6568</v>
      </c>
      <c r="L1614" s="3" t="s">
        <v>109</v>
      </c>
      <c r="M1614" s="3" t="s">
        <v>109</v>
      </c>
      <c r="N1614" s="3" t="s">
        <v>109</v>
      </c>
      <c r="O1614" s="3" t="s">
        <v>109</v>
      </c>
      <c r="P1614" s="3" t="s">
        <v>109</v>
      </c>
      <c r="Q1614" s="11"/>
      <c r="R1614" s="8"/>
      <c r="S1614" s="3" t="s">
        <v>109</v>
      </c>
      <c r="T1614" s="3" t="s">
        <v>109</v>
      </c>
      <c r="U1614" s="3" t="s">
        <v>109</v>
      </c>
      <c r="V1614" s="3" t="s">
        <v>109</v>
      </c>
      <c r="W1614" s="3" t="s">
        <v>109</v>
      </c>
      <c r="X1614" s="3" t="s">
        <v>109</v>
      </c>
      <c r="Y1614" s="3" t="s">
        <v>109</v>
      </c>
      <c r="Z1614" s="3" t="s">
        <v>109</v>
      </c>
      <c r="AA1614" s="9">
        <v>1900</v>
      </c>
      <c r="AB1614" s="3" t="s">
        <v>109</v>
      </c>
      <c r="AC1614" s="5" t="s">
        <v>123</v>
      </c>
      <c r="AD1614" s="3" t="s">
        <v>111</v>
      </c>
      <c r="AE1614" s="3" t="s">
        <v>109</v>
      </c>
      <c r="AF1614" s="4">
        <v>1</v>
      </c>
      <c r="AG1614" s="3" t="s">
        <v>109</v>
      </c>
      <c r="AH1614" s="3" t="s">
        <v>126</v>
      </c>
      <c r="AI1614" s="3" t="s">
        <v>109</v>
      </c>
      <c r="AJ1614" s="13"/>
      <c r="AN1614" s="3" t="s">
        <v>109</v>
      </c>
      <c r="AO1614" s="2"/>
      <c r="AP1614" s="3" t="s">
        <v>109</v>
      </c>
      <c r="AQ1614" s="3" t="s">
        <v>109</v>
      </c>
      <c r="AR1614" s="3" t="s">
        <v>109</v>
      </c>
      <c r="AS1614" s="3" t="s">
        <v>109</v>
      </c>
      <c r="AT1614" s="3" t="s">
        <v>109</v>
      </c>
      <c r="AU1614" s="3" t="s">
        <v>109</v>
      </c>
      <c r="AV1614" s="3" t="s">
        <v>109</v>
      </c>
      <c r="AW1614" s="3" t="s">
        <v>109</v>
      </c>
      <c r="AX1614" s="3" t="s">
        <v>109</v>
      </c>
      <c r="AY1614" s="3" t="s">
        <v>109</v>
      </c>
      <c r="AZ1614" s="3" t="s">
        <v>109</v>
      </c>
      <c r="BA1614" s="3" t="s">
        <v>109</v>
      </c>
      <c r="BB1614" s="3" t="s">
        <v>109</v>
      </c>
      <c r="BC1614" s="3" t="s">
        <v>109</v>
      </c>
      <c r="BD1614" s="3" t="s">
        <v>109</v>
      </c>
      <c r="BE1614" s="3" t="s">
        <v>109</v>
      </c>
      <c r="BF1614" s="3" t="s">
        <v>109</v>
      </c>
      <c r="BG1614" s="3" t="s">
        <v>109</v>
      </c>
      <c r="BH1614" s="3" t="s">
        <v>109</v>
      </c>
      <c r="BI1614" s="3" t="s">
        <v>109</v>
      </c>
      <c r="BJ1614" s="3" t="s">
        <v>109</v>
      </c>
      <c r="BK1614" s="3" t="s">
        <v>109</v>
      </c>
      <c r="BM1614" s="3" t="s">
        <v>109</v>
      </c>
      <c r="BN1614" s="3" t="s">
        <v>109</v>
      </c>
      <c r="BO1614" s="3" t="s">
        <v>109</v>
      </c>
      <c r="BP1614" s="3" t="s">
        <v>109</v>
      </c>
      <c r="BQ1614" s="3" t="s">
        <v>109</v>
      </c>
      <c r="BR1614" s="3" t="s">
        <v>109</v>
      </c>
      <c r="BS1614" s="3" t="s">
        <v>109</v>
      </c>
      <c r="BT1614" s="3" t="s">
        <v>109</v>
      </c>
      <c r="BU1614" s="3" t="s">
        <v>109</v>
      </c>
      <c r="BV1614" s="3" t="s">
        <v>109</v>
      </c>
      <c r="BW1614" s="3" t="s">
        <v>109</v>
      </c>
      <c r="BX1614" s="3" t="s">
        <v>109</v>
      </c>
      <c r="BY1614" s="3" t="s">
        <v>109</v>
      </c>
      <c r="BZ1614" s="3" t="s">
        <v>109</v>
      </c>
      <c r="CA1614" s="9">
        <v>2.5474E-2</v>
      </c>
      <c r="CB1614" s="3" t="s">
        <v>109</v>
      </c>
      <c r="CC1614" s="4">
        <v>77100</v>
      </c>
      <c r="CD1614" s="3" t="s">
        <v>109</v>
      </c>
      <c r="CE1614" s="3" t="s">
        <v>109</v>
      </c>
      <c r="CF1614" s="3" t="s">
        <v>109</v>
      </c>
      <c r="CG1614" s="3" t="s">
        <v>109</v>
      </c>
      <c r="CH1614" s="3" t="s">
        <v>6794</v>
      </c>
      <c r="CI1614" s="3" t="s">
        <v>109</v>
      </c>
      <c r="CJ1614" s="3" t="s">
        <v>109</v>
      </c>
      <c r="CK1614" s="3" t="s">
        <v>109</v>
      </c>
      <c r="CL1614" s="3" t="s">
        <v>109</v>
      </c>
      <c r="CM1614" s="3" t="s">
        <v>109</v>
      </c>
      <c r="CN1614" s="3" t="s">
        <v>109</v>
      </c>
      <c r="CO1614" s="3" t="s">
        <v>109</v>
      </c>
      <c r="CP1614" s="3" t="s">
        <v>109</v>
      </c>
      <c r="CQ1614" s="5" t="s">
        <v>113</v>
      </c>
      <c r="CR1614" s="5" t="s">
        <v>109</v>
      </c>
      <c r="CV1614" s="21" t="s">
        <v>113</v>
      </c>
      <c r="CW1614" s="11"/>
    </row>
    <row r="1615" spans="1:101" x14ac:dyDescent="0.25">
      <c r="A1615" s="3" t="s">
        <v>6795</v>
      </c>
      <c r="B1615" s="3" t="s">
        <v>297</v>
      </c>
      <c r="C1615" s="9">
        <v>1.8478000000000001E-2</v>
      </c>
      <c r="D1615" s="3" t="s">
        <v>6796</v>
      </c>
      <c r="E1615" s="3" t="s">
        <v>6797</v>
      </c>
      <c r="F1615" s="3" t="s">
        <v>6798</v>
      </c>
      <c r="G1615" s="3" t="s">
        <v>300</v>
      </c>
      <c r="H1615" s="9">
        <v>47941</v>
      </c>
      <c r="I1615" s="3" t="s">
        <v>6172</v>
      </c>
      <c r="J1615" s="3" t="s">
        <v>6172</v>
      </c>
      <c r="K1615" s="4">
        <v>5774</v>
      </c>
      <c r="L1615" s="3" t="s">
        <v>109</v>
      </c>
      <c r="M1615" s="3" t="s">
        <v>109</v>
      </c>
      <c r="N1615" s="3" t="s">
        <v>109</v>
      </c>
      <c r="O1615" s="3" t="s">
        <v>109</v>
      </c>
      <c r="P1615" s="3" t="s">
        <v>109</v>
      </c>
      <c r="Q1615" s="11"/>
      <c r="S1615" s="3" t="s">
        <v>109</v>
      </c>
      <c r="T1615" s="3" t="s">
        <v>109</v>
      </c>
      <c r="U1615" s="3" t="s">
        <v>109</v>
      </c>
      <c r="V1615" s="3" t="s">
        <v>109</v>
      </c>
      <c r="W1615" s="3" t="s">
        <v>109</v>
      </c>
      <c r="X1615" s="3" t="s">
        <v>109</v>
      </c>
      <c r="Y1615" s="3" t="s">
        <v>109</v>
      </c>
      <c r="Z1615" s="3" t="s">
        <v>109</v>
      </c>
      <c r="AA1615" s="9">
        <v>1956</v>
      </c>
      <c r="AB1615" s="3" t="s">
        <v>109</v>
      </c>
      <c r="AC1615" s="5" t="s">
        <v>123</v>
      </c>
      <c r="AD1615" s="3" t="s">
        <v>123</v>
      </c>
      <c r="AE1615" s="3" t="s">
        <v>109</v>
      </c>
      <c r="AF1615" s="4">
        <v>2</v>
      </c>
      <c r="AG1615" s="3" t="s">
        <v>109</v>
      </c>
      <c r="AH1615" s="3" t="s">
        <v>111</v>
      </c>
      <c r="AI1615" s="3" t="s">
        <v>109</v>
      </c>
      <c r="AJ1615" s="13"/>
      <c r="AN1615" s="3" t="s">
        <v>109</v>
      </c>
      <c r="AO1615" s="2"/>
      <c r="AP1615" s="3" t="s">
        <v>109</v>
      </c>
      <c r="AQ1615" s="3" t="s">
        <v>109</v>
      </c>
      <c r="AR1615" s="3" t="s">
        <v>109</v>
      </c>
      <c r="AS1615" s="3" t="s">
        <v>109</v>
      </c>
      <c r="AT1615" s="3" t="s">
        <v>109</v>
      </c>
      <c r="AU1615" s="3" t="s">
        <v>109</v>
      </c>
      <c r="AV1615" s="3" t="s">
        <v>109</v>
      </c>
      <c r="AW1615" s="3" t="s">
        <v>109</v>
      </c>
      <c r="AX1615" s="3" t="s">
        <v>109</v>
      </c>
      <c r="AY1615" s="3" t="s">
        <v>109</v>
      </c>
      <c r="AZ1615" s="3" t="s">
        <v>109</v>
      </c>
      <c r="BA1615" s="3" t="s">
        <v>109</v>
      </c>
      <c r="BB1615" s="3" t="s">
        <v>109</v>
      </c>
      <c r="BC1615" s="3" t="s">
        <v>109</v>
      </c>
      <c r="BD1615" s="3" t="s">
        <v>109</v>
      </c>
      <c r="BE1615" s="3" t="s">
        <v>109</v>
      </c>
      <c r="BF1615" s="3" t="s">
        <v>109</v>
      </c>
      <c r="BG1615" s="3" t="s">
        <v>109</v>
      </c>
      <c r="BH1615" s="3" t="s">
        <v>109</v>
      </c>
      <c r="BI1615" s="3" t="s">
        <v>109</v>
      </c>
      <c r="BJ1615" s="3" t="s">
        <v>109</v>
      </c>
      <c r="BK1615" s="3" t="s">
        <v>109</v>
      </c>
      <c r="BM1615" s="3" t="s">
        <v>109</v>
      </c>
      <c r="BN1615" s="3" t="s">
        <v>109</v>
      </c>
      <c r="BO1615" s="3" t="s">
        <v>109</v>
      </c>
      <c r="BP1615" s="3" t="s">
        <v>109</v>
      </c>
      <c r="BQ1615" s="3" t="s">
        <v>109</v>
      </c>
      <c r="BR1615" s="3" t="s">
        <v>109</v>
      </c>
      <c r="BS1615" s="3" t="s">
        <v>109</v>
      </c>
      <c r="BT1615" s="3" t="s">
        <v>109</v>
      </c>
      <c r="BU1615" s="3" t="s">
        <v>109</v>
      </c>
      <c r="BV1615" s="3" t="s">
        <v>109</v>
      </c>
      <c r="BW1615" s="3" t="s">
        <v>109</v>
      </c>
      <c r="BX1615" s="3" t="s">
        <v>109</v>
      </c>
      <c r="BY1615" s="3" t="s">
        <v>109</v>
      </c>
      <c r="BZ1615" s="3" t="s">
        <v>109</v>
      </c>
      <c r="CA1615" s="9">
        <v>1.8478000000000001E-2</v>
      </c>
      <c r="CB1615" s="3" t="s">
        <v>109</v>
      </c>
      <c r="CC1615" s="4">
        <v>115300</v>
      </c>
      <c r="CD1615" s="3" t="s">
        <v>109</v>
      </c>
      <c r="CE1615" s="3" t="s">
        <v>109</v>
      </c>
      <c r="CF1615" s="3" t="s">
        <v>109</v>
      </c>
      <c r="CG1615" s="3" t="s">
        <v>109</v>
      </c>
      <c r="CH1615" s="3" t="s">
        <v>6799</v>
      </c>
      <c r="CI1615" s="3" t="s">
        <v>109</v>
      </c>
      <c r="CJ1615" s="3" t="s">
        <v>109</v>
      </c>
      <c r="CK1615" s="3" t="s">
        <v>109</v>
      </c>
      <c r="CL1615" s="3" t="s">
        <v>109</v>
      </c>
      <c r="CM1615" s="3" t="s">
        <v>109</v>
      </c>
      <c r="CN1615" s="3" t="s">
        <v>109</v>
      </c>
      <c r="CO1615" s="3" t="s">
        <v>109</v>
      </c>
      <c r="CP1615" s="3" t="s">
        <v>109</v>
      </c>
      <c r="CQ1615" s="5" t="s">
        <v>113</v>
      </c>
      <c r="CR1615" s="5" t="s">
        <v>109</v>
      </c>
      <c r="CV1615" s="21" t="s">
        <v>113</v>
      </c>
    </row>
    <row r="1616" spans="1:101" x14ac:dyDescent="0.25">
      <c r="A1616" s="3" t="s">
        <v>6800</v>
      </c>
      <c r="B1616" s="3" t="s">
        <v>199</v>
      </c>
      <c r="C1616" s="9">
        <v>2.4153000000000001E-2</v>
      </c>
      <c r="D1616" s="3" t="s">
        <v>6801</v>
      </c>
      <c r="E1616" s="3" t="s">
        <v>6802</v>
      </c>
      <c r="F1616" s="3" t="s">
        <v>6803</v>
      </c>
      <c r="G1616" s="3" t="s">
        <v>106</v>
      </c>
      <c r="H1616" s="9">
        <v>47909</v>
      </c>
      <c r="I1616" s="3" t="s">
        <v>6172</v>
      </c>
      <c r="J1616" s="3" t="s">
        <v>6172</v>
      </c>
      <c r="K1616" s="4">
        <v>5080</v>
      </c>
      <c r="L1616" s="3" t="s">
        <v>109</v>
      </c>
      <c r="M1616" s="3" t="s">
        <v>109</v>
      </c>
      <c r="N1616" s="3" t="s">
        <v>109</v>
      </c>
      <c r="O1616" s="3" t="s">
        <v>109</v>
      </c>
      <c r="P1616" s="3" t="s">
        <v>6397</v>
      </c>
      <c r="Q1616" s="11"/>
      <c r="S1616" s="3" t="s">
        <v>109</v>
      </c>
      <c r="T1616" s="3" t="s">
        <v>109</v>
      </c>
      <c r="U1616" s="3" t="s">
        <v>109</v>
      </c>
      <c r="V1616" s="3" t="s">
        <v>109</v>
      </c>
      <c r="W1616" s="3" t="s">
        <v>109</v>
      </c>
      <c r="X1616" s="3" t="s">
        <v>109</v>
      </c>
      <c r="Y1616" s="3" t="s">
        <v>109</v>
      </c>
      <c r="Z1616" s="3" t="s">
        <v>109</v>
      </c>
      <c r="AA1616" s="9">
        <v>1981</v>
      </c>
      <c r="AB1616" s="3" t="s">
        <v>109</v>
      </c>
      <c r="AC1616" s="5" t="s">
        <v>111</v>
      </c>
      <c r="AD1616" s="3" t="s">
        <v>111</v>
      </c>
      <c r="AE1616" s="3" t="s">
        <v>109</v>
      </c>
      <c r="AF1616" s="4">
        <v>2</v>
      </c>
      <c r="AG1616" s="3" t="s">
        <v>109</v>
      </c>
      <c r="AH1616" s="3" t="s">
        <v>111</v>
      </c>
      <c r="AI1616" s="3" t="s">
        <v>109</v>
      </c>
      <c r="AJ1616" s="13"/>
      <c r="AN1616" s="3" t="s">
        <v>109</v>
      </c>
      <c r="AO1616" s="2"/>
      <c r="AP1616" s="3" t="s">
        <v>109</v>
      </c>
      <c r="AQ1616" s="3" t="s">
        <v>109</v>
      </c>
      <c r="AR1616" s="3" t="s">
        <v>109</v>
      </c>
      <c r="AS1616" s="3" t="s">
        <v>109</v>
      </c>
      <c r="AT1616" s="3" t="s">
        <v>109</v>
      </c>
      <c r="AU1616" s="3" t="s">
        <v>109</v>
      </c>
      <c r="AV1616" s="3" t="s">
        <v>109</v>
      </c>
      <c r="AW1616" s="3" t="s">
        <v>109</v>
      </c>
      <c r="AX1616" s="3" t="s">
        <v>109</v>
      </c>
      <c r="AY1616" s="3" t="s">
        <v>109</v>
      </c>
      <c r="AZ1616" s="3" t="s">
        <v>109</v>
      </c>
      <c r="BA1616" s="3" t="s">
        <v>109</v>
      </c>
      <c r="BB1616" s="3" t="s">
        <v>109</v>
      </c>
      <c r="BC1616" s="3" t="s">
        <v>109</v>
      </c>
      <c r="BD1616" s="3" t="s">
        <v>109</v>
      </c>
      <c r="BE1616" s="3" t="s">
        <v>109</v>
      </c>
      <c r="BF1616" s="3" t="s">
        <v>109</v>
      </c>
      <c r="BG1616" s="3" t="s">
        <v>109</v>
      </c>
      <c r="BH1616" s="3" t="s">
        <v>109</v>
      </c>
      <c r="BI1616" s="3" t="s">
        <v>109</v>
      </c>
      <c r="BJ1616" s="3" t="s">
        <v>109</v>
      </c>
      <c r="BK1616" s="3" t="s">
        <v>109</v>
      </c>
      <c r="BM1616" s="3" t="s">
        <v>109</v>
      </c>
      <c r="BN1616" s="3" t="s">
        <v>109</v>
      </c>
      <c r="BO1616" s="3" t="s">
        <v>109</v>
      </c>
      <c r="BP1616" s="3" t="s">
        <v>109</v>
      </c>
      <c r="BQ1616" s="3" t="s">
        <v>109</v>
      </c>
      <c r="BR1616" s="3" t="s">
        <v>109</v>
      </c>
      <c r="BS1616" s="3" t="s">
        <v>109</v>
      </c>
      <c r="BT1616" s="3" t="s">
        <v>109</v>
      </c>
      <c r="BU1616" s="3" t="s">
        <v>109</v>
      </c>
      <c r="BV1616" s="3" t="s">
        <v>109</v>
      </c>
      <c r="BW1616" s="3" t="s">
        <v>109</v>
      </c>
      <c r="BX1616" s="3" t="s">
        <v>109</v>
      </c>
      <c r="BY1616" s="3" t="s">
        <v>109</v>
      </c>
      <c r="BZ1616" s="3" t="s">
        <v>109</v>
      </c>
      <c r="CA1616" s="9">
        <v>2.4153000000000001E-2</v>
      </c>
      <c r="CB1616" s="3" t="s">
        <v>109</v>
      </c>
      <c r="CC1616" s="4">
        <v>160300</v>
      </c>
      <c r="CD1616" s="3" t="s">
        <v>109</v>
      </c>
      <c r="CE1616" s="3" t="s">
        <v>109</v>
      </c>
      <c r="CF1616" s="3" t="s">
        <v>109</v>
      </c>
      <c r="CG1616" s="3" t="s">
        <v>109</v>
      </c>
      <c r="CH1616" s="3" t="s">
        <v>6391</v>
      </c>
      <c r="CI1616" s="3" t="s">
        <v>109</v>
      </c>
      <c r="CJ1616" s="3" t="s">
        <v>109</v>
      </c>
      <c r="CK1616" s="3" t="s">
        <v>109</v>
      </c>
      <c r="CL1616" s="3" t="s">
        <v>109</v>
      </c>
      <c r="CM1616" s="3" t="s">
        <v>109</v>
      </c>
      <c r="CN1616" s="3" t="s">
        <v>109</v>
      </c>
      <c r="CO1616" s="3" t="s">
        <v>109</v>
      </c>
      <c r="CP1616" s="3" t="s">
        <v>109</v>
      </c>
      <c r="CQ1616" s="5" t="s">
        <v>113</v>
      </c>
      <c r="CR1616" s="5" t="s">
        <v>109</v>
      </c>
      <c r="CV1616" s="21" t="s">
        <v>113</v>
      </c>
    </row>
    <row r="1617" spans="1:101" x14ac:dyDescent="0.25">
      <c r="A1617" s="3" t="s">
        <v>6804</v>
      </c>
      <c r="B1617" s="3" t="s">
        <v>118</v>
      </c>
      <c r="C1617" s="9">
        <v>2.5474E-2</v>
      </c>
      <c r="D1617" s="3" t="s">
        <v>6805</v>
      </c>
      <c r="E1617" s="3" t="s">
        <v>6806</v>
      </c>
      <c r="F1617" s="3" t="s">
        <v>6807</v>
      </c>
      <c r="G1617" s="3" t="s">
        <v>106</v>
      </c>
      <c r="H1617" s="9">
        <v>47905</v>
      </c>
      <c r="I1617" s="3" t="s">
        <v>6172</v>
      </c>
      <c r="J1617" s="3" t="s">
        <v>6172</v>
      </c>
      <c r="K1617" s="4">
        <v>8400</v>
      </c>
      <c r="L1617" s="3" t="s">
        <v>109</v>
      </c>
      <c r="M1617" s="3" t="s">
        <v>109</v>
      </c>
      <c r="N1617" s="3" t="s">
        <v>109</v>
      </c>
      <c r="O1617" s="3" t="s">
        <v>109</v>
      </c>
      <c r="P1617" s="3" t="s">
        <v>109</v>
      </c>
      <c r="Q1617" s="11"/>
      <c r="S1617" s="3" t="s">
        <v>109</v>
      </c>
      <c r="T1617" s="3" t="s">
        <v>109</v>
      </c>
      <c r="U1617" s="3" t="s">
        <v>109</v>
      </c>
      <c r="V1617" s="3" t="s">
        <v>109</v>
      </c>
      <c r="W1617" s="3" t="s">
        <v>109</v>
      </c>
      <c r="X1617" s="3" t="s">
        <v>109</v>
      </c>
      <c r="Y1617" s="3" t="s">
        <v>109</v>
      </c>
      <c r="Z1617" s="3" t="s">
        <v>109</v>
      </c>
      <c r="AA1617" s="9">
        <v>1996</v>
      </c>
      <c r="AB1617" s="3" t="s">
        <v>109</v>
      </c>
      <c r="AC1617" s="5" t="s">
        <v>135</v>
      </c>
      <c r="AD1617" s="3" t="s">
        <v>135</v>
      </c>
      <c r="AE1617" s="3" t="s">
        <v>109</v>
      </c>
      <c r="AF1617" s="4">
        <v>4</v>
      </c>
      <c r="AG1617" s="3" t="s">
        <v>109</v>
      </c>
      <c r="AH1617" s="3" t="s">
        <v>135</v>
      </c>
      <c r="AI1617" s="3" t="s">
        <v>109</v>
      </c>
      <c r="AJ1617" s="13"/>
      <c r="AN1617" s="3" t="s">
        <v>109</v>
      </c>
      <c r="AO1617" s="2"/>
      <c r="AP1617" s="3" t="s">
        <v>109</v>
      </c>
      <c r="AQ1617" s="3" t="s">
        <v>109</v>
      </c>
      <c r="AR1617" s="3" t="s">
        <v>109</v>
      </c>
      <c r="AS1617" s="3" t="s">
        <v>109</v>
      </c>
      <c r="AT1617" s="3" t="s">
        <v>109</v>
      </c>
      <c r="AU1617" s="3" t="s">
        <v>109</v>
      </c>
      <c r="AV1617" s="3" t="s">
        <v>109</v>
      </c>
      <c r="AW1617" s="3" t="s">
        <v>109</v>
      </c>
      <c r="AX1617" s="3" t="s">
        <v>109</v>
      </c>
      <c r="AY1617" s="3" t="s">
        <v>109</v>
      </c>
      <c r="AZ1617" s="3" t="s">
        <v>109</v>
      </c>
      <c r="BA1617" s="3" t="s">
        <v>109</v>
      </c>
      <c r="BB1617" s="3" t="s">
        <v>109</v>
      </c>
      <c r="BC1617" s="3" t="s">
        <v>109</v>
      </c>
      <c r="BD1617" s="3" t="s">
        <v>109</v>
      </c>
      <c r="BE1617" s="3" t="s">
        <v>109</v>
      </c>
      <c r="BF1617" s="3" t="s">
        <v>109</v>
      </c>
      <c r="BG1617" s="3" t="s">
        <v>109</v>
      </c>
      <c r="BH1617" s="3" t="s">
        <v>109</v>
      </c>
      <c r="BI1617" s="3" t="s">
        <v>109</v>
      </c>
      <c r="BJ1617" s="3" t="s">
        <v>109</v>
      </c>
      <c r="BK1617" s="3" t="s">
        <v>109</v>
      </c>
      <c r="BM1617" s="3" t="s">
        <v>109</v>
      </c>
      <c r="BN1617" s="3" t="s">
        <v>109</v>
      </c>
      <c r="BO1617" s="3" t="s">
        <v>109</v>
      </c>
      <c r="BP1617" s="3" t="s">
        <v>109</v>
      </c>
      <c r="BQ1617" s="3" t="s">
        <v>109</v>
      </c>
      <c r="BR1617" s="3" t="s">
        <v>109</v>
      </c>
      <c r="BS1617" s="3" t="s">
        <v>109</v>
      </c>
      <c r="BT1617" s="3" t="s">
        <v>109</v>
      </c>
      <c r="BU1617" s="3" t="s">
        <v>109</v>
      </c>
      <c r="BV1617" s="3" t="s">
        <v>109</v>
      </c>
      <c r="BW1617" s="3" t="s">
        <v>109</v>
      </c>
      <c r="BX1617" s="3" t="s">
        <v>109</v>
      </c>
      <c r="BY1617" s="3" t="s">
        <v>109</v>
      </c>
      <c r="BZ1617" s="3" t="s">
        <v>109</v>
      </c>
      <c r="CA1617" s="9">
        <v>2.5474E-2</v>
      </c>
      <c r="CB1617" s="3" t="s">
        <v>109</v>
      </c>
      <c r="CC1617" s="4">
        <v>444100</v>
      </c>
      <c r="CD1617" s="3" t="s">
        <v>109</v>
      </c>
      <c r="CE1617" s="3" t="s">
        <v>109</v>
      </c>
      <c r="CF1617" s="3" t="s">
        <v>109</v>
      </c>
      <c r="CG1617" s="3" t="s">
        <v>109</v>
      </c>
      <c r="CH1617" s="3" t="s">
        <v>109</v>
      </c>
      <c r="CI1617" s="3" t="s">
        <v>109</v>
      </c>
      <c r="CJ1617" s="3" t="s">
        <v>109</v>
      </c>
      <c r="CK1617" s="3" t="s">
        <v>109</v>
      </c>
      <c r="CL1617" s="3" t="s">
        <v>109</v>
      </c>
      <c r="CM1617" s="3" t="s">
        <v>109</v>
      </c>
      <c r="CN1617" s="3" t="s">
        <v>109</v>
      </c>
      <c r="CO1617" s="3" t="s">
        <v>109</v>
      </c>
      <c r="CP1617" s="3" t="s">
        <v>109</v>
      </c>
      <c r="CQ1617" s="5" t="s">
        <v>113</v>
      </c>
      <c r="CR1617" s="5" t="s">
        <v>109</v>
      </c>
      <c r="CV1617" s="21" t="s">
        <v>113</v>
      </c>
    </row>
    <row r="1618" spans="1:101" x14ac:dyDescent="0.25">
      <c r="A1618" s="3" t="s">
        <v>6808</v>
      </c>
      <c r="B1618" s="3" t="s">
        <v>176</v>
      </c>
      <c r="C1618" s="9">
        <v>1.4482999999999999E-2</v>
      </c>
      <c r="D1618" s="3" t="s">
        <v>6809</v>
      </c>
      <c r="E1618" s="3" t="s">
        <v>6810</v>
      </c>
      <c r="F1618" s="3" t="s">
        <v>6811</v>
      </c>
      <c r="G1618" s="3" t="s">
        <v>133</v>
      </c>
      <c r="H1618" s="9">
        <v>47906</v>
      </c>
      <c r="I1618" s="3" t="s">
        <v>6172</v>
      </c>
      <c r="J1618" s="3" t="s">
        <v>6172</v>
      </c>
      <c r="K1618" s="4">
        <v>6144</v>
      </c>
      <c r="L1618" s="3" t="s">
        <v>109</v>
      </c>
      <c r="M1618" s="3" t="s">
        <v>109</v>
      </c>
      <c r="N1618" s="3" t="s">
        <v>109</v>
      </c>
      <c r="O1618" s="3" t="s">
        <v>109</v>
      </c>
      <c r="P1618" s="3" t="s">
        <v>109</v>
      </c>
      <c r="Q1618" s="11"/>
      <c r="S1618" s="3" t="s">
        <v>109</v>
      </c>
      <c r="T1618" s="3" t="s">
        <v>109</v>
      </c>
      <c r="U1618" s="3" t="s">
        <v>109</v>
      </c>
      <c r="V1618" s="3" t="s">
        <v>109</v>
      </c>
      <c r="W1618" s="3" t="s">
        <v>109</v>
      </c>
      <c r="X1618" s="3" t="s">
        <v>109</v>
      </c>
      <c r="Y1618" s="3" t="s">
        <v>109</v>
      </c>
      <c r="Z1618" s="3" t="s">
        <v>109</v>
      </c>
      <c r="AA1618" s="9">
        <v>2001</v>
      </c>
      <c r="AB1618" s="3" t="s">
        <v>109</v>
      </c>
      <c r="AC1618" s="5" t="s">
        <v>111</v>
      </c>
      <c r="AD1618" s="3" t="s">
        <v>135</v>
      </c>
      <c r="AE1618" s="3" t="s">
        <v>109</v>
      </c>
      <c r="AF1618" s="4">
        <v>3</v>
      </c>
      <c r="AG1618" s="3" t="s">
        <v>109</v>
      </c>
      <c r="AH1618" s="3" t="s">
        <v>135</v>
      </c>
      <c r="AI1618" s="3" t="s">
        <v>109</v>
      </c>
      <c r="AJ1618" s="13"/>
      <c r="AN1618" s="3" t="s">
        <v>109</v>
      </c>
      <c r="AO1618" s="2"/>
      <c r="AP1618" s="3" t="s">
        <v>109</v>
      </c>
      <c r="AQ1618" s="3" t="s">
        <v>109</v>
      </c>
      <c r="AR1618" s="3" t="s">
        <v>109</v>
      </c>
      <c r="AS1618" s="3" t="s">
        <v>109</v>
      </c>
      <c r="AT1618" s="3" t="s">
        <v>109</v>
      </c>
      <c r="AU1618" s="3" t="s">
        <v>109</v>
      </c>
      <c r="AV1618" s="3" t="s">
        <v>109</v>
      </c>
      <c r="AW1618" s="3" t="s">
        <v>109</v>
      </c>
      <c r="AX1618" s="3" t="s">
        <v>109</v>
      </c>
      <c r="AY1618" s="3" t="s">
        <v>109</v>
      </c>
      <c r="AZ1618" s="3" t="s">
        <v>109</v>
      </c>
      <c r="BA1618" s="3" t="s">
        <v>109</v>
      </c>
      <c r="BB1618" s="3" t="s">
        <v>109</v>
      </c>
      <c r="BC1618" s="3" t="s">
        <v>109</v>
      </c>
      <c r="BD1618" s="3" t="s">
        <v>109</v>
      </c>
      <c r="BE1618" s="3" t="s">
        <v>109</v>
      </c>
      <c r="BF1618" s="3" t="s">
        <v>109</v>
      </c>
      <c r="BG1618" s="3" t="s">
        <v>109</v>
      </c>
      <c r="BH1618" s="3" t="s">
        <v>109</v>
      </c>
      <c r="BI1618" s="3" t="s">
        <v>109</v>
      </c>
      <c r="BJ1618" s="3" t="s">
        <v>109</v>
      </c>
      <c r="BK1618" s="3" t="s">
        <v>109</v>
      </c>
      <c r="BM1618" s="3" t="s">
        <v>109</v>
      </c>
      <c r="BN1618" s="3" t="s">
        <v>109</v>
      </c>
      <c r="BO1618" s="3" t="s">
        <v>109</v>
      </c>
      <c r="BP1618" s="3" t="s">
        <v>109</v>
      </c>
      <c r="BQ1618" s="3" t="s">
        <v>109</v>
      </c>
      <c r="BR1618" s="3" t="s">
        <v>109</v>
      </c>
      <c r="BS1618" s="3" t="s">
        <v>109</v>
      </c>
      <c r="BT1618" s="3" t="s">
        <v>109</v>
      </c>
      <c r="BU1618" s="3" t="s">
        <v>109</v>
      </c>
      <c r="BV1618" s="3" t="s">
        <v>109</v>
      </c>
      <c r="BW1618" s="3" t="s">
        <v>109</v>
      </c>
      <c r="BX1618" s="3" t="s">
        <v>109</v>
      </c>
      <c r="BY1618" s="3" t="s">
        <v>109</v>
      </c>
      <c r="BZ1618" s="3" t="s">
        <v>109</v>
      </c>
      <c r="CA1618" s="9">
        <v>1.4482999999999999E-2</v>
      </c>
      <c r="CB1618" s="3" t="s">
        <v>109</v>
      </c>
      <c r="CC1618" s="4">
        <v>257400</v>
      </c>
      <c r="CD1618" s="3" t="s">
        <v>109</v>
      </c>
      <c r="CE1618" s="3" t="s">
        <v>109</v>
      </c>
      <c r="CF1618" s="3" t="s">
        <v>109</v>
      </c>
      <c r="CG1618" s="3" t="s">
        <v>109</v>
      </c>
      <c r="CH1618" s="3" t="s">
        <v>109</v>
      </c>
      <c r="CI1618" s="3" t="s">
        <v>109</v>
      </c>
      <c r="CJ1618" s="3" t="s">
        <v>109</v>
      </c>
      <c r="CK1618" s="3" t="s">
        <v>109</v>
      </c>
      <c r="CL1618" s="3" t="s">
        <v>109</v>
      </c>
      <c r="CM1618" s="3" t="s">
        <v>109</v>
      </c>
      <c r="CN1618" s="3" t="s">
        <v>109</v>
      </c>
      <c r="CO1618" s="3" t="s">
        <v>109</v>
      </c>
      <c r="CP1618" s="3" t="s">
        <v>109</v>
      </c>
      <c r="CQ1618" s="5" t="s">
        <v>113</v>
      </c>
      <c r="CR1618" s="5" t="s">
        <v>109</v>
      </c>
      <c r="CV1618" s="21" t="s">
        <v>113</v>
      </c>
    </row>
    <row r="1619" spans="1:101" x14ac:dyDescent="0.25">
      <c r="A1619" s="3" t="s">
        <v>6812</v>
      </c>
      <c r="B1619" s="3" t="s">
        <v>118</v>
      </c>
      <c r="C1619" s="4">
        <v>2.5474E-2</v>
      </c>
      <c r="D1619" s="3" t="s">
        <v>6813</v>
      </c>
      <c r="E1619" s="3" t="s">
        <v>801</v>
      </c>
      <c r="F1619" s="3" t="s">
        <v>6814</v>
      </c>
      <c r="G1619" s="3" t="s">
        <v>106</v>
      </c>
      <c r="H1619" s="4">
        <v>47901</v>
      </c>
      <c r="I1619" s="3" t="s">
        <v>6172</v>
      </c>
      <c r="J1619" s="3" t="s">
        <v>6172</v>
      </c>
      <c r="K1619" s="4">
        <v>5536</v>
      </c>
      <c r="L1619" s="3" t="s">
        <v>109</v>
      </c>
      <c r="M1619" s="3" t="s">
        <v>109</v>
      </c>
      <c r="N1619" s="3" t="s">
        <v>109</v>
      </c>
      <c r="O1619" s="3" t="s">
        <v>109</v>
      </c>
      <c r="P1619" s="3" t="s">
        <v>1238</v>
      </c>
      <c r="Q1619" s="11"/>
      <c r="R1619" s="8"/>
      <c r="S1619" s="3" t="s">
        <v>109</v>
      </c>
      <c r="T1619" s="3" t="s">
        <v>109</v>
      </c>
      <c r="U1619" s="3" t="s">
        <v>109</v>
      </c>
      <c r="V1619" s="3" t="s">
        <v>109</v>
      </c>
      <c r="W1619" s="3" t="s">
        <v>109</v>
      </c>
      <c r="X1619" s="3" t="s">
        <v>109</v>
      </c>
      <c r="Y1619" s="3" t="s">
        <v>109</v>
      </c>
      <c r="Z1619" s="3" t="s">
        <v>109</v>
      </c>
      <c r="AA1619" s="9">
        <v>1974</v>
      </c>
      <c r="AB1619" s="3" t="s">
        <v>109</v>
      </c>
      <c r="AC1619" s="5" t="s">
        <v>111</v>
      </c>
      <c r="AD1619" s="3" t="s">
        <v>111</v>
      </c>
      <c r="AE1619" s="3" t="s">
        <v>109</v>
      </c>
      <c r="AF1619" s="4">
        <v>3</v>
      </c>
      <c r="AG1619" s="3" t="s">
        <v>109</v>
      </c>
      <c r="AH1619" s="3" t="s">
        <v>111</v>
      </c>
      <c r="AI1619" s="3" t="s">
        <v>109</v>
      </c>
      <c r="AJ1619" s="13"/>
      <c r="AN1619" s="3" t="s">
        <v>109</v>
      </c>
      <c r="AO1619" s="2"/>
      <c r="AP1619" s="3" t="s">
        <v>109</v>
      </c>
      <c r="AQ1619" s="3" t="s">
        <v>109</v>
      </c>
      <c r="AR1619" s="3" t="s">
        <v>109</v>
      </c>
      <c r="AS1619" s="3" t="s">
        <v>109</v>
      </c>
      <c r="AT1619" s="3" t="s">
        <v>109</v>
      </c>
      <c r="AU1619" s="3" t="s">
        <v>109</v>
      </c>
      <c r="AV1619" s="3" t="s">
        <v>109</v>
      </c>
      <c r="AW1619" s="3" t="s">
        <v>109</v>
      </c>
      <c r="AX1619" s="3" t="s">
        <v>109</v>
      </c>
      <c r="AY1619" s="3" t="s">
        <v>109</v>
      </c>
      <c r="AZ1619" s="3" t="s">
        <v>109</v>
      </c>
      <c r="BA1619" s="3" t="s">
        <v>109</v>
      </c>
      <c r="BB1619" s="3" t="s">
        <v>109</v>
      </c>
      <c r="BC1619" s="3" t="s">
        <v>109</v>
      </c>
      <c r="BD1619" s="3" t="s">
        <v>109</v>
      </c>
      <c r="BE1619" s="3" t="s">
        <v>109</v>
      </c>
      <c r="BF1619" s="3" t="s">
        <v>109</v>
      </c>
      <c r="BG1619" s="3" t="s">
        <v>109</v>
      </c>
      <c r="BH1619" s="3" t="s">
        <v>109</v>
      </c>
      <c r="BI1619" s="3" t="s">
        <v>109</v>
      </c>
      <c r="BJ1619" s="3" t="s">
        <v>109</v>
      </c>
      <c r="BK1619" s="3" t="s">
        <v>109</v>
      </c>
      <c r="BM1619" s="3" t="s">
        <v>109</v>
      </c>
      <c r="BN1619" s="3" t="s">
        <v>109</v>
      </c>
      <c r="BO1619" s="3" t="s">
        <v>109</v>
      </c>
      <c r="BP1619" s="3" t="s">
        <v>109</v>
      </c>
      <c r="BQ1619" s="3" t="s">
        <v>109</v>
      </c>
      <c r="BR1619" s="3" t="s">
        <v>109</v>
      </c>
      <c r="BS1619" s="3" t="s">
        <v>109</v>
      </c>
      <c r="BT1619" s="3" t="s">
        <v>109</v>
      </c>
      <c r="BU1619" s="3" t="s">
        <v>109</v>
      </c>
      <c r="BV1619" s="3" t="s">
        <v>109</v>
      </c>
      <c r="BW1619" s="3" t="s">
        <v>109</v>
      </c>
      <c r="BX1619" s="3" t="s">
        <v>109</v>
      </c>
      <c r="BY1619" s="3" t="s">
        <v>109</v>
      </c>
      <c r="BZ1619" s="3" t="s">
        <v>109</v>
      </c>
      <c r="CA1619" s="4">
        <v>2.5474E-2</v>
      </c>
      <c r="CB1619" s="3" t="s">
        <v>109</v>
      </c>
      <c r="CC1619" s="4">
        <v>196400</v>
      </c>
      <c r="CD1619" s="3" t="s">
        <v>109</v>
      </c>
      <c r="CE1619" s="3" t="s">
        <v>109</v>
      </c>
      <c r="CF1619" s="3" t="s">
        <v>109</v>
      </c>
      <c r="CG1619" s="3" t="s">
        <v>109</v>
      </c>
      <c r="CH1619" s="3" t="s">
        <v>6815</v>
      </c>
      <c r="CI1619" s="3" t="s">
        <v>109</v>
      </c>
      <c r="CJ1619" s="3" t="s">
        <v>109</v>
      </c>
      <c r="CK1619" s="3" t="s">
        <v>109</v>
      </c>
      <c r="CL1619" s="3" t="s">
        <v>109</v>
      </c>
      <c r="CM1619" s="3" t="s">
        <v>109</v>
      </c>
      <c r="CN1619" s="3" t="s">
        <v>109</v>
      </c>
      <c r="CO1619" s="3" t="s">
        <v>109</v>
      </c>
      <c r="CP1619" s="3" t="s">
        <v>109</v>
      </c>
      <c r="CQ1619" s="5" t="s">
        <v>126</v>
      </c>
      <c r="CR1619" s="5" t="s">
        <v>6816</v>
      </c>
      <c r="CV1619" s="21" t="s">
        <v>113</v>
      </c>
      <c r="CW1619" s="11"/>
    </row>
    <row r="1620" spans="1:101" x14ac:dyDescent="0.25">
      <c r="A1620" s="3" t="s">
        <v>6817</v>
      </c>
      <c r="B1620" s="3" t="s">
        <v>118</v>
      </c>
      <c r="C1620" s="4">
        <v>2.5474E-2</v>
      </c>
      <c r="D1620" s="3" t="s">
        <v>6818</v>
      </c>
      <c r="E1620" s="3" t="s">
        <v>6819</v>
      </c>
      <c r="F1620" s="3" t="s">
        <v>6820</v>
      </c>
      <c r="G1620" s="3" t="s">
        <v>106</v>
      </c>
      <c r="H1620" s="9">
        <v>47905</v>
      </c>
      <c r="I1620" s="3" t="s">
        <v>6172</v>
      </c>
      <c r="J1620" s="3" t="s">
        <v>6172</v>
      </c>
      <c r="K1620" s="4">
        <v>13530</v>
      </c>
      <c r="L1620" s="3" t="s">
        <v>109</v>
      </c>
      <c r="M1620" s="3" t="s">
        <v>109</v>
      </c>
      <c r="N1620" s="3" t="s">
        <v>109</v>
      </c>
      <c r="O1620" s="3" t="s">
        <v>109</v>
      </c>
      <c r="P1620" s="3" t="s">
        <v>6821</v>
      </c>
      <c r="Q1620" s="11"/>
      <c r="S1620" s="3" t="s">
        <v>109</v>
      </c>
      <c r="T1620" s="3" t="s">
        <v>109</v>
      </c>
      <c r="U1620" s="3" t="s">
        <v>109</v>
      </c>
      <c r="V1620" s="3" t="s">
        <v>109</v>
      </c>
      <c r="W1620" s="3" t="s">
        <v>109</v>
      </c>
      <c r="X1620" s="3" t="s">
        <v>109</v>
      </c>
      <c r="Y1620" s="3" t="s">
        <v>109</v>
      </c>
      <c r="Z1620" s="3" t="s">
        <v>109</v>
      </c>
      <c r="AA1620" s="4">
        <v>1981</v>
      </c>
      <c r="AB1620" s="3" t="s">
        <v>109</v>
      </c>
      <c r="AC1620" s="5" t="s">
        <v>111</v>
      </c>
      <c r="AD1620" s="3" t="s">
        <v>111</v>
      </c>
      <c r="AE1620" s="3" t="s">
        <v>109</v>
      </c>
      <c r="AF1620" s="4">
        <v>2</v>
      </c>
      <c r="AG1620" s="3" t="s">
        <v>109</v>
      </c>
      <c r="AH1620" s="3" t="s">
        <v>123</v>
      </c>
      <c r="AI1620" s="3" t="s">
        <v>109</v>
      </c>
      <c r="AJ1620" s="13"/>
      <c r="AN1620" s="3" t="s">
        <v>109</v>
      </c>
      <c r="AO1620" s="2"/>
      <c r="AP1620" s="3" t="s">
        <v>109</v>
      </c>
      <c r="AQ1620" s="3" t="s">
        <v>109</v>
      </c>
      <c r="AR1620" s="3" t="s">
        <v>109</v>
      </c>
      <c r="AS1620" s="3" t="s">
        <v>109</v>
      </c>
      <c r="AT1620" s="3" t="s">
        <v>109</v>
      </c>
      <c r="AU1620" s="3" t="s">
        <v>109</v>
      </c>
      <c r="AV1620" s="3" t="s">
        <v>109</v>
      </c>
      <c r="AW1620" s="3" t="s">
        <v>109</v>
      </c>
      <c r="AX1620" s="3" t="s">
        <v>109</v>
      </c>
      <c r="AY1620" s="3" t="s">
        <v>109</v>
      </c>
      <c r="AZ1620" s="3" t="s">
        <v>109</v>
      </c>
      <c r="BA1620" s="3" t="s">
        <v>109</v>
      </c>
      <c r="BB1620" s="3" t="s">
        <v>109</v>
      </c>
      <c r="BC1620" s="3" t="s">
        <v>109</v>
      </c>
      <c r="BD1620" s="3" t="s">
        <v>109</v>
      </c>
      <c r="BE1620" s="3" t="s">
        <v>109</v>
      </c>
      <c r="BF1620" s="3" t="s">
        <v>109</v>
      </c>
      <c r="BG1620" s="3" t="s">
        <v>109</v>
      </c>
      <c r="BH1620" s="3" t="s">
        <v>109</v>
      </c>
      <c r="BI1620" s="3" t="s">
        <v>109</v>
      </c>
      <c r="BJ1620" s="3" t="s">
        <v>109</v>
      </c>
      <c r="BK1620" s="3" t="s">
        <v>109</v>
      </c>
      <c r="BM1620" s="3" t="s">
        <v>109</v>
      </c>
      <c r="BN1620" s="3" t="s">
        <v>109</v>
      </c>
      <c r="BO1620" s="3" t="s">
        <v>109</v>
      </c>
      <c r="BP1620" s="3" t="s">
        <v>109</v>
      </c>
      <c r="BQ1620" s="3" t="s">
        <v>109</v>
      </c>
      <c r="BR1620" s="3" t="s">
        <v>109</v>
      </c>
      <c r="BS1620" s="3" t="s">
        <v>109</v>
      </c>
      <c r="BT1620" s="3" t="s">
        <v>109</v>
      </c>
      <c r="BU1620" s="3" t="s">
        <v>109</v>
      </c>
      <c r="BV1620" s="3" t="s">
        <v>109</v>
      </c>
      <c r="BW1620" s="3" t="s">
        <v>109</v>
      </c>
      <c r="BX1620" s="3" t="s">
        <v>109</v>
      </c>
      <c r="BY1620" s="3" t="s">
        <v>109</v>
      </c>
      <c r="BZ1620" s="3" t="s">
        <v>109</v>
      </c>
      <c r="CA1620" s="4">
        <v>2.5474E-2</v>
      </c>
      <c r="CB1620" s="3" t="s">
        <v>109</v>
      </c>
      <c r="CC1620" s="4">
        <v>400700</v>
      </c>
      <c r="CD1620" s="3" t="s">
        <v>109</v>
      </c>
      <c r="CE1620" s="3" t="s">
        <v>109</v>
      </c>
      <c r="CF1620" s="3" t="s">
        <v>109</v>
      </c>
      <c r="CG1620" s="3" t="s">
        <v>109</v>
      </c>
      <c r="CH1620" s="3" t="s">
        <v>109</v>
      </c>
      <c r="CI1620" s="3" t="s">
        <v>109</v>
      </c>
      <c r="CJ1620" s="3" t="s">
        <v>109</v>
      </c>
      <c r="CK1620" s="3" t="s">
        <v>109</v>
      </c>
      <c r="CL1620" s="3" t="s">
        <v>109</v>
      </c>
      <c r="CM1620" s="3" t="s">
        <v>109</v>
      </c>
      <c r="CN1620" s="3" t="s">
        <v>109</v>
      </c>
      <c r="CO1620" s="3" t="s">
        <v>109</v>
      </c>
      <c r="CP1620" s="3" t="s">
        <v>109</v>
      </c>
      <c r="CQ1620" s="5" t="s">
        <v>113</v>
      </c>
      <c r="CR1620" s="5" t="s">
        <v>109</v>
      </c>
      <c r="CV1620" s="21" t="s">
        <v>113</v>
      </c>
      <c r="CW1620" s="11"/>
    </row>
    <row r="1621" spans="1:101" x14ac:dyDescent="0.25">
      <c r="A1621" s="3" t="s">
        <v>6822</v>
      </c>
      <c r="B1621" s="3" t="s">
        <v>118</v>
      </c>
      <c r="C1621" s="4">
        <v>2.5474E-2</v>
      </c>
      <c r="D1621" s="3" t="s">
        <v>6823</v>
      </c>
      <c r="E1621" s="3" t="s">
        <v>6824</v>
      </c>
      <c r="F1621" s="3" t="s">
        <v>6825</v>
      </c>
      <c r="G1621" s="3" t="s">
        <v>106</v>
      </c>
      <c r="H1621" s="9">
        <v>47905</v>
      </c>
      <c r="I1621" s="3" t="s">
        <v>6172</v>
      </c>
      <c r="J1621" s="3" t="s">
        <v>6172</v>
      </c>
      <c r="K1621" s="4">
        <v>9005</v>
      </c>
      <c r="L1621" s="3" t="s">
        <v>109</v>
      </c>
      <c r="M1621" s="3" t="s">
        <v>109</v>
      </c>
      <c r="N1621" s="3" t="s">
        <v>109</v>
      </c>
      <c r="O1621" s="3" t="s">
        <v>109</v>
      </c>
      <c r="P1621" s="3" t="s">
        <v>6826</v>
      </c>
      <c r="Q1621" s="11"/>
      <c r="R1621" s="8"/>
      <c r="S1621" s="3" t="s">
        <v>109</v>
      </c>
      <c r="T1621" s="3" t="s">
        <v>109</v>
      </c>
      <c r="U1621" s="3" t="s">
        <v>109</v>
      </c>
      <c r="V1621" s="3" t="s">
        <v>109</v>
      </c>
      <c r="W1621" s="3" t="s">
        <v>109</v>
      </c>
      <c r="X1621" s="3" t="s">
        <v>109</v>
      </c>
      <c r="Y1621" s="3" t="s">
        <v>109</v>
      </c>
      <c r="Z1621" s="3" t="s">
        <v>109</v>
      </c>
      <c r="AA1621" s="8"/>
      <c r="AB1621" s="3" t="s">
        <v>109</v>
      </c>
      <c r="AC1621" s="5" t="s">
        <v>111</v>
      </c>
      <c r="AD1621" s="3" t="s">
        <v>123</v>
      </c>
      <c r="AE1621" s="3" t="s">
        <v>109</v>
      </c>
      <c r="AF1621" s="4">
        <v>2</v>
      </c>
      <c r="AG1621" s="3" t="s">
        <v>109</v>
      </c>
      <c r="AH1621" s="3" t="s">
        <v>111</v>
      </c>
      <c r="AI1621" s="3" t="s">
        <v>109</v>
      </c>
      <c r="AJ1621" s="13"/>
      <c r="AN1621" s="3" t="s">
        <v>109</v>
      </c>
      <c r="AO1621" s="2"/>
      <c r="AP1621" s="3" t="s">
        <v>109</v>
      </c>
      <c r="AQ1621" s="3" t="s">
        <v>109</v>
      </c>
      <c r="AR1621" s="3" t="s">
        <v>109</v>
      </c>
      <c r="AS1621" s="3" t="s">
        <v>109</v>
      </c>
      <c r="AT1621" s="3" t="s">
        <v>109</v>
      </c>
      <c r="AU1621" s="3" t="s">
        <v>109</v>
      </c>
      <c r="AV1621" s="3" t="s">
        <v>109</v>
      </c>
      <c r="AW1621" s="3" t="s">
        <v>109</v>
      </c>
      <c r="AX1621" s="3" t="s">
        <v>109</v>
      </c>
      <c r="AY1621" s="3" t="s">
        <v>109</v>
      </c>
      <c r="AZ1621" s="3" t="s">
        <v>109</v>
      </c>
      <c r="BA1621" s="3" t="s">
        <v>109</v>
      </c>
      <c r="BB1621" s="3" t="s">
        <v>109</v>
      </c>
      <c r="BC1621" s="3" t="s">
        <v>109</v>
      </c>
      <c r="BD1621" s="3" t="s">
        <v>109</v>
      </c>
      <c r="BE1621" s="3" t="s">
        <v>109</v>
      </c>
      <c r="BF1621" s="3" t="s">
        <v>109</v>
      </c>
      <c r="BG1621" s="3" t="s">
        <v>109</v>
      </c>
      <c r="BH1621" s="3" t="s">
        <v>109</v>
      </c>
      <c r="BI1621" s="3" t="s">
        <v>109</v>
      </c>
      <c r="BJ1621" s="3" t="s">
        <v>109</v>
      </c>
      <c r="BK1621" s="3" t="s">
        <v>109</v>
      </c>
      <c r="BM1621" s="3" t="s">
        <v>109</v>
      </c>
      <c r="BN1621" s="3" t="s">
        <v>109</v>
      </c>
      <c r="BO1621" s="3" t="s">
        <v>109</v>
      </c>
      <c r="BP1621" s="3" t="s">
        <v>109</v>
      </c>
      <c r="BQ1621" s="3" t="s">
        <v>109</v>
      </c>
      <c r="BR1621" s="3" t="s">
        <v>109</v>
      </c>
      <c r="BS1621" s="3" t="s">
        <v>109</v>
      </c>
      <c r="BT1621" s="3" t="s">
        <v>109</v>
      </c>
      <c r="BU1621" s="3" t="s">
        <v>109</v>
      </c>
      <c r="BV1621" s="3" t="s">
        <v>109</v>
      </c>
      <c r="BW1621" s="3" t="s">
        <v>109</v>
      </c>
      <c r="BX1621" s="3" t="s">
        <v>109</v>
      </c>
      <c r="BY1621" s="3" t="s">
        <v>109</v>
      </c>
      <c r="BZ1621" s="3" t="s">
        <v>109</v>
      </c>
      <c r="CA1621" s="4">
        <v>2.5474E-2</v>
      </c>
      <c r="CB1621" s="3" t="s">
        <v>109</v>
      </c>
      <c r="CC1621" s="4">
        <v>225300</v>
      </c>
      <c r="CD1621" s="3" t="s">
        <v>109</v>
      </c>
      <c r="CE1621" s="3" t="s">
        <v>109</v>
      </c>
      <c r="CF1621" s="3" t="s">
        <v>109</v>
      </c>
      <c r="CG1621" s="3" t="s">
        <v>109</v>
      </c>
      <c r="CH1621" s="3" t="s">
        <v>6827</v>
      </c>
      <c r="CI1621" s="3" t="s">
        <v>109</v>
      </c>
      <c r="CJ1621" s="3" t="s">
        <v>109</v>
      </c>
      <c r="CK1621" s="3" t="s">
        <v>109</v>
      </c>
      <c r="CL1621" s="3" t="s">
        <v>109</v>
      </c>
      <c r="CM1621" s="3" t="s">
        <v>109</v>
      </c>
      <c r="CN1621" s="3" t="s">
        <v>109</v>
      </c>
      <c r="CO1621" s="3" t="s">
        <v>109</v>
      </c>
      <c r="CP1621" s="3" t="s">
        <v>109</v>
      </c>
      <c r="CQ1621" s="5" t="s">
        <v>113</v>
      </c>
      <c r="CR1621" s="5" t="s">
        <v>109</v>
      </c>
      <c r="CT1621" s="10">
        <v>1730</v>
      </c>
      <c r="CV1621" s="21" t="s">
        <v>113</v>
      </c>
      <c r="CW1621" s="11"/>
    </row>
    <row r="1622" spans="1:101" x14ac:dyDescent="0.25">
      <c r="A1622" s="3" t="s">
        <v>6828</v>
      </c>
      <c r="B1622" s="3" t="s">
        <v>118</v>
      </c>
      <c r="C1622" s="4">
        <v>2.5474E-2</v>
      </c>
      <c r="D1622" s="3" t="s">
        <v>109</v>
      </c>
      <c r="E1622" s="3" t="s">
        <v>6829</v>
      </c>
      <c r="F1622" s="3" t="s">
        <v>6830</v>
      </c>
      <c r="G1622" s="3" t="s">
        <v>106</v>
      </c>
      <c r="H1622" s="9">
        <v>47901</v>
      </c>
      <c r="I1622" s="3" t="s">
        <v>6172</v>
      </c>
      <c r="J1622" s="3" t="s">
        <v>6172</v>
      </c>
      <c r="K1622" s="4">
        <v>1404</v>
      </c>
      <c r="L1622" s="3" t="s">
        <v>109</v>
      </c>
      <c r="M1622" s="3" t="s">
        <v>109</v>
      </c>
      <c r="N1622" s="3" t="s">
        <v>109</v>
      </c>
      <c r="O1622" s="3" t="s">
        <v>109</v>
      </c>
      <c r="P1622" s="3" t="s">
        <v>109</v>
      </c>
      <c r="Q1622" s="11"/>
      <c r="R1622" s="8"/>
      <c r="S1622" s="3" t="s">
        <v>109</v>
      </c>
      <c r="T1622" s="3" t="s">
        <v>109</v>
      </c>
      <c r="U1622" s="3" t="s">
        <v>109</v>
      </c>
      <c r="V1622" s="3" t="s">
        <v>109</v>
      </c>
      <c r="W1622" s="3" t="s">
        <v>109</v>
      </c>
      <c r="X1622" s="3" t="s">
        <v>109</v>
      </c>
      <c r="Y1622" s="3" t="s">
        <v>109</v>
      </c>
      <c r="Z1622" s="3" t="s">
        <v>109</v>
      </c>
      <c r="AA1622" s="4">
        <v>1950</v>
      </c>
      <c r="AB1622" s="3" t="s">
        <v>109</v>
      </c>
      <c r="AC1622" s="5" t="s">
        <v>111</v>
      </c>
      <c r="AD1622" s="3" t="s">
        <v>123</v>
      </c>
      <c r="AE1622" s="3" t="s">
        <v>109</v>
      </c>
      <c r="AF1622" s="4">
        <v>3</v>
      </c>
      <c r="AG1622" s="3" t="s">
        <v>109</v>
      </c>
      <c r="AH1622" s="3" t="s">
        <v>111</v>
      </c>
      <c r="AI1622" s="3" t="s">
        <v>109</v>
      </c>
      <c r="AJ1622" s="13"/>
      <c r="AN1622" s="3" t="s">
        <v>109</v>
      </c>
      <c r="AO1622" s="2"/>
      <c r="AP1622" s="3" t="s">
        <v>109</v>
      </c>
      <c r="AQ1622" s="3" t="s">
        <v>109</v>
      </c>
      <c r="AR1622" s="3" t="s">
        <v>109</v>
      </c>
      <c r="AS1622" s="3" t="s">
        <v>109</v>
      </c>
      <c r="AT1622" s="3" t="s">
        <v>109</v>
      </c>
      <c r="AU1622" s="3" t="s">
        <v>109</v>
      </c>
      <c r="AV1622" s="3" t="s">
        <v>109</v>
      </c>
      <c r="AW1622" s="3" t="s">
        <v>109</v>
      </c>
      <c r="AX1622" s="3" t="s">
        <v>109</v>
      </c>
      <c r="AY1622" s="3" t="s">
        <v>109</v>
      </c>
      <c r="AZ1622" s="3" t="s">
        <v>109</v>
      </c>
      <c r="BA1622" s="3" t="s">
        <v>109</v>
      </c>
      <c r="BB1622" s="3" t="s">
        <v>109</v>
      </c>
      <c r="BC1622" s="3" t="s">
        <v>109</v>
      </c>
      <c r="BD1622" s="3" t="s">
        <v>109</v>
      </c>
      <c r="BE1622" s="3" t="s">
        <v>109</v>
      </c>
      <c r="BF1622" s="3" t="s">
        <v>109</v>
      </c>
      <c r="BG1622" s="3" t="s">
        <v>109</v>
      </c>
      <c r="BH1622" s="3" t="s">
        <v>109</v>
      </c>
      <c r="BI1622" s="3" t="s">
        <v>109</v>
      </c>
      <c r="BJ1622" s="3" t="s">
        <v>109</v>
      </c>
      <c r="BK1622" s="3" t="s">
        <v>109</v>
      </c>
      <c r="BM1622" s="3" t="s">
        <v>109</v>
      </c>
      <c r="BN1622" s="3" t="s">
        <v>109</v>
      </c>
      <c r="BO1622" s="3" t="s">
        <v>109</v>
      </c>
      <c r="BP1622" s="3" t="s">
        <v>109</v>
      </c>
      <c r="BQ1622" s="3" t="s">
        <v>109</v>
      </c>
      <c r="BR1622" s="3" t="s">
        <v>109</v>
      </c>
      <c r="BS1622" s="3" t="s">
        <v>109</v>
      </c>
      <c r="BT1622" s="3" t="s">
        <v>109</v>
      </c>
      <c r="BU1622" s="3" t="s">
        <v>109</v>
      </c>
      <c r="BV1622" s="3" t="s">
        <v>109</v>
      </c>
      <c r="BW1622" s="3" t="s">
        <v>109</v>
      </c>
      <c r="BX1622" s="3" t="s">
        <v>109</v>
      </c>
      <c r="BY1622" s="3" t="s">
        <v>109</v>
      </c>
      <c r="BZ1622" s="3" t="s">
        <v>109</v>
      </c>
      <c r="CA1622" s="4">
        <v>2.5474E-2</v>
      </c>
      <c r="CB1622" s="3" t="s">
        <v>109</v>
      </c>
      <c r="CC1622" s="4">
        <v>36200</v>
      </c>
      <c r="CD1622" s="3" t="s">
        <v>109</v>
      </c>
      <c r="CE1622" s="3" t="s">
        <v>109</v>
      </c>
      <c r="CF1622" s="3" t="s">
        <v>109</v>
      </c>
      <c r="CG1622" s="3" t="s">
        <v>109</v>
      </c>
      <c r="CH1622" s="3" t="s">
        <v>109</v>
      </c>
      <c r="CI1622" s="3" t="s">
        <v>109</v>
      </c>
      <c r="CJ1622" s="3" t="s">
        <v>109</v>
      </c>
      <c r="CK1622" s="3" t="s">
        <v>109</v>
      </c>
      <c r="CL1622" s="3" t="s">
        <v>109</v>
      </c>
      <c r="CM1622" s="3" t="s">
        <v>109</v>
      </c>
      <c r="CN1622" s="3" t="s">
        <v>109</v>
      </c>
      <c r="CO1622" s="3" t="s">
        <v>109</v>
      </c>
      <c r="CP1622" s="3" t="s">
        <v>109</v>
      </c>
      <c r="CQ1622" s="5" t="s">
        <v>113</v>
      </c>
      <c r="CR1622" s="5" t="s">
        <v>109</v>
      </c>
      <c r="CV1622" s="21" t="s">
        <v>113</v>
      </c>
      <c r="CW1622" s="11"/>
    </row>
    <row r="1623" spans="1:101" x14ac:dyDescent="0.25">
      <c r="A1623" s="3" t="s">
        <v>6831</v>
      </c>
      <c r="B1623" s="3" t="s">
        <v>118</v>
      </c>
      <c r="C1623" s="4">
        <v>2.5474E-2</v>
      </c>
      <c r="D1623" s="3" t="s">
        <v>6832</v>
      </c>
      <c r="E1623" s="3" t="s">
        <v>6833</v>
      </c>
      <c r="F1623" s="3" t="s">
        <v>6834</v>
      </c>
      <c r="G1623" s="3" t="s">
        <v>106</v>
      </c>
      <c r="H1623" s="9">
        <v>47905</v>
      </c>
      <c r="I1623" s="3" t="s">
        <v>6172</v>
      </c>
      <c r="J1623" s="3" t="s">
        <v>6172</v>
      </c>
      <c r="K1623" s="4">
        <v>6240</v>
      </c>
      <c r="L1623" s="3" t="s">
        <v>109</v>
      </c>
      <c r="M1623" s="3" t="s">
        <v>109</v>
      </c>
      <c r="N1623" s="3" t="s">
        <v>109</v>
      </c>
      <c r="O1623" s="3" t="s">
        <v>109</v>
      </c>
      <c r="P1623" s="3" t="s">
        <v>109</v>
      </c>
      <c r="Q1623" s="11"/>
      <c r="R1623" s="8"/>
      <c r="S1623" s="3" t="s">
        <v>109</v>
      </c>
      <c r="T1623" s="3" t="s">
        <v>109</v>
      </c>
      <c r="U1623" s="3" t="s">
        <v>109</v>
      </c>
      <c r="V1623" s="3" t="s">
        <v>109</v>
      </c>
      <c r="W1623" s="3" t="s">
        <v>109</v>
      </c>
      <c r="X1623" s="3" t="s">
        <v>109</v>
      </c>
      <c r="Y1623" s="3" t="s">
        <v>109</v>
      </c>
      <c r="Z1623" s="3" t="s">
        <v>109</v>
      </c>
      <c r="AA1623" s="4">
        <v>1980</v>
      </c>
      <c r="AB1623" s="3" t="s">
        <v>109</v>
      </c>
      <c r="AC1623" s="5" t="s">
        <v>111</v>
      </c>
      <c r="AD1623" s="3" t="s">
        <v>111</v>
      </c>
      <c r="AE1623" s="3" t="s">
        <v>109</v>
      </c>
      <c r="AF1623" s="4">
        <v>3</v>
      </c>
      <c r="AG1623" s="3" t="s">
        <v>109</v>
      </c>
      <c r="AH1623" s="3" t="s">
        <v>111</v>
      </c>
      <c r="AI1623" s="3" t="s">
        <v>109</v>
      </c>
      <c r="AJ1623" s="13"/>
      <c r="AN1623" s="3" t="s">
        <v>109</v>
      </c>
      <c r="AO1623" s="2"/>
      <c r="AP1623" s="3" t="s">
        <v>109</v>
      </c>
      <c r="AQ1623" s="3" t="s">
        <v>109</v>
      </c>
      <c r="AR1623" s="3" t="s">
        <v>109</v>
      </c>
      <c r="AS1623" s="3" t="s">
        <v>109</v>
      </c>
      <c r="AT1623" s="3" t="s">
        <v>109</v>
      </c>
      <c r="AU1623" s="3" t="s">
        <v>109</v>
      </c>
      <c r="AV1623" s="3" t="s">
        <v>109</v>
      </c>
      <c r="AW1623" s="3" t="s">
        <v>109</v>
      </c>
      <c r="AX1623" s="3" t="s">
        <v>109</v>
      </c>
      <c r="AY1623" s="3" t="s">
        <v>109</v>
      </c>
      <c r="AZ1623" s="3" t="s">
        <v>109</v>
      </c>
      <c r="BA1623" s="3" t="s">
        <v>109</v>
      </c>
      <c r="BB1623" s="3" t="s">
        <v>109</v>
      </c>
      <c r="BC1623" s="3" t="s">
        <v>109</v>
      </c>
      <c r="BD1623" s="3" t="s">
        <v>109</v>
      </c>
      <c r="BE1623" s="3" t="s">
        <v>109</v>
      </c>
      <c r="BF1623" s="3" t="s">
        <v>109</v>
      </c>
      <c r="BG1623" s="3" t="s">
        <v>109</v>
      </c>
      <c r="BH1623" s="3" t="s">
        <v>109</v>
      </c>
      <c r="BI1623" s="3" t="s">
        <v>109</v>
      </c>
      <c r="BJ1623" s="3" t="s">
        <v>109</v>
      </c>
      <c r="BK1623" s="3" t="s">
        <v>109</v>
      </c>
      <c r="BM1623" s="3" t="s">
        <v>109</v>
      </c>
      <c r="BN1623" s="3" t="s">
        <v>109</v>
      </c>
      <c r="BO1623" s="3" t="s">
        <v>109</v>
      </c>
      <c r="BP1623" s="3" t="s">
        <v>109</v>
      </c>
      <c r="BQ1623" s="3" t="s">
        <v>109</v>
      </c>
      <c r="BR1623" s="3" t="s">
        <v>109</v>
      </c>
      <c r="BS1623" s="3" t="s">
        <v>109</v>
      </c>
      <c r="BT1623" s="3" t="s">
        <v>109</v>
      </c>
      <c r="BU1623" s="3" t="s">
        <v>109</v>
      </c>
      <c r="BV1623" s="3" t="s">
        <v>109</v>
      </c>
      <c r="BW1623" s="3" t="s">
        <v>109</v>
      </c>
      <c r="BX1623" s="3" t="s">
        <v>109</v>
      </c>
      <c r="BY1623" s="3" t="s">
        <v>109</v>
      </c>
      <c r="BZ1623" s="3" t="s">
        <v>109</v>
      </c>
      <c r="CA1623" s="4">
        <v>2.5474E-2</v>
      </c>
      <c r="CB1623" s="3" t="s">
        <v>109</v>
      </c>
      <c r="CC1623" s="4">
        <v>199000</v>
      </c>
      <c r="CD1623" s="3" t="s">
        <v>109</v>
      </c>
      <c r="CE1623" s="3" t="s">
        <v>109</v>
      </c>
      <c r="CF1623" s="3" t="s">
        <v>109</v>
      </c>
      <c r="CG1623" s="3" t="s">
        <v>109</v>
      </c>
      <c r="CH1623" s="3" t="s">
        <v>6835</v>
      </c>
      <c r="CI1623" s="3" t="s">
        <v>109</v>
      </c>
      <c r="CJ1623" s="3" t="s">
        <v>109</v>
      </c>
      <c r="CK1623" s="3" t="s">
        <v>109</v>
      </c>
      <c r="CL1623" s="3" t="s">
        <v>109</v>
      </c>
      <c r="CM1623" s="3" t="s">
        <v>109</v>
      </c>
      <c r="CN1623" s="3" t="s">
        <v>109</v>
      </c>
      <c r="CO1623" s="3" t="s">
        <v>109</v>
      </c>
      <c r="CP1623" s="3" t="s">
        <v>109</v>
      </c>
      <c r="CQ1623" s="5" t="s">
        <v>113</v>
      </c>
      <c r="CR1623" s="5" t="s">
        <v>109</v>
      </c>
      <c r="CV1623" s="21" t="s">
        <v>113</v>
      </c>
      <c r="CW1623" s="11"/>
    </row>
    <row r="1624" spans="1:101" x14ac:dyDescent="0.25">
      <c r="A1624" s="3" t="s">
        <v>6836</v>
      </c>
      <c r="B1624" s="3" t="s">
        <v>102</v>
      </c>
      <c r="C1624" s="4">
        <v>2.4108999999999998E-2</v>
      </c>
      <c r="D1624" s="3" t="s">
        <v>109</v>
      </c>
      <c r="E1624" s="3" t="s">
        <v>6837</v>
      </c>
      <c r="F1624" s="3" t="s">
        <v>6838</v>
      </c>
      <c r="G1624" s="3" t="s">
        <v>106</v>
      </c>
      <c r="H1624" s="9">
        <v>47909</v>
      </c>
      <c r="I1624" s="3" t="s">
        <v>6172</v>
      </c>
      <c r="J1624" s="3" t="s">
        <v>6172</v>
      </c>
      <c r="K1624" s="4">
        <v>14550</v>
      </c>
      <c r="L1624" s="3" t="s">
        <v>109</v>
      </c>
      <c r="M1624" s="3" t="s">
        <v>109</v>
      </c>
      <c r="N1624" s="3" t="s">
        <v>109</v>
      </c>
      <c r="O1624" s="3" t="s">
        <v>109</v>
      </c>
      <c r="P1624" s="3" t="s">
        <v>109</v>
      </c>
      <c r="Q1624" s="11"/>
      <c r="R1624" s="8"/>
      <c r="S1624" s="3" t="s">
        <v>109</v>
      </c>
      <c r="T1624" s="3" t="s">
        <v>109</v>
      </c>
      <c r="U1624" s="3" t="s">
        <v>109</v>
      </c>
      <c r="V1624" s="3" t="s">
        <v>109</v>
      </c>
      <c r="W1624" s="3" t="s">
        <v>109</v>
      </c>
      <c r="X1624" s="3" t="s">
        <v>109</v>
      </c>
      <c r="Y1624" s="3" t="s">
        <v>109</v>
      </c>
      <c r="Z1624" s="3" t="s">
        <v>109</v>
      </c>
      <c r="AA1624" s="4">
        <v>1950</v>
      </c>
      <c r="AB1624" s="3" t="s">
        <v>109</v>
      </c>
      <c r="AC1624" s="5" t="s">
        <v>123</v>
      </c>
      <c r="AD1624" s="3" t="s">
        <v>123</v>
      </c>
      <c r="AE1624" s="3" t="s">
        <v>109</v>
      </c>
      <c r="AF1624" s="4">
        <v>1</v>
      </c>
      <c r="AG1624" s="3" t="s">
        <v>109</v>
      </c>
      <c r="AH1624" s="3" t="s">
        <v>123</v>
      </c>
      <c r="AI1624" s="3" t="s">
        <v>109</v>
      </c>
      <c r="AJ1624" s="13"/>
      <c r="AN1624" s="3" t="s">
        <v>109</v>
      </c>
      <c r="AO1624" s="2"/>
      <c r="AP1624" s="3" t="s">
        <v>109</v>
      </c>
      <c r="AQ1624" s="3" t="s">
        <v>109</v>
      </c>
      <c r="AR1624" s="3" t="s">
        <v>109</v>
      </c>
      <c r="AS1624" s="3" t="s">
        <v>109</v>
      </c>
      <c r="AT1624" s="3" t="s">
        <v>109</v>
      </c>
      <c r="AU1624" s="3" t="s">
        <v>109</v>
      </c>
      <c r="AV1624" s="3" t="s">
        <v>109</v>
      </c>
      <c r="AW1624" s="3" t="s">
        <v>109</v>
      </c>
      <c r="AX1624" s="3" t="s">
        <v>109</v>
      </c>
      <c r="AY1624" s="3" t="s">
        <v>109</v>
      </c>
      <c r="AZ1624" s="3" t="s">
        <v>109</v>
      </c>
      <c r="BA1624" s="3" t="s">
        <v>109</v>
      </c>
      <c r="BB1624" s="3" t="s">
        <v>109</v>
      </c>
      <c r="BC1624" s="3" t="s">
        <v>109</v>
      </c>
      <c r="BD1624" s="3" t="s">
        <v>109</v>
      </c>
      <c r="BE1624" s="3" t="s">
        <v>109</v>
      </c>
      <c r="BF1624" s="3" t="s">
        <v>109</v>
      </c>
      <c r="BG1624" s="3" t="s">
        <v>109</v>
      </c>
      <c r="BH1624" s="3" t="s">
        <v>109</v>
      </c>
      <c r="BI1624" s="3" t="s">
        <v>109</v>
      </c>
      <c r="BJ1624" s="3" t="s">
        <v>109</v>
      </c>
      <c r="BK1624" s="3" t="s">
        <v>109</v>
      </c>
      <c r="BM1624" s="3" t="s">
        <v>109</v>
      </c>
      <c r="BN1624" s="3" t="s">
        <v>109</v>
      </c>
      <c r="BO1624" s="3" t="s">
        <v>109</v>
      </c>
      <c r="BP1624" s="3" t="s">
        <v>109</v>
      </c>
      <c r="BQ1624" s="3" t="s">
        <v>109</v>
      </c>
      <c r="BR1624" s="3" t="s">
        <v>109</v>
      </c>
      <c r="BS1624" s="3" t="s">
        <v>109</v>
      </c>
      <c r="BT1624" s="3" t="s">
        <v>109</v>
      </c>
      <c r="BU1624" s="3" t="s">
        <v>109</v>
      </c>
      <c r="BV1624" s="3" t="s">
        <v>109</v>
      </c>
      <c r="BW1624" s="3" t="s">
        <v>109</v>
      </c>
      <c r="BX1624" s="3" t="s">
        <v>109</v>
      </c>
      <c r="BY1624" s="3" t="s">
        <v>109</v>
      </c>
      <c r="BZ1624" s="3" t="s">
        <v>109</v>
      </c>
      <c r="CA1624" s="4">
        <v>2.4108999999999998E-2</v>
      </c>
      <c r="CB1624" s="3" t="s">
        <v>109</v>
      </c>
      <c r="CC1624" s="4">
        <v>237900</v>
      </c>
      <c r="CD1624" s="3" t="s">
        <v>109</v>
      </c>
      <c r="CE1624" s="3" t="s">
        <v>109</v>
      </c>
      <c r="CF1624" s="3" t="s">
        <v>109</v>
      </c>
      <c r="CG1624" s="3" t="s">
        <v>109</v>
      </c>
      <c r="CH1624" s="3" t="s">
        <v>6839</v>
      </c>
      <c r="CI1624" s="3" t="s">
        <v>109</v>
      </c>
      <c r="CJ1624" s="3" t="s">
        <v>109</v>
      </c>
      <c r="CK1624" s="3" t="s">
        <v>109</v>
      </c>
      <c r="CL1624" s="3" t="s">
        <v>109</v>
      </c>
      <c r="CM1624" s="3" t="s">
        <v>109</v>
      </c>
      <c r="CN1624" s="3" t="s">
        <v>109</v>
      </c>
      <c r="CO1624" s="3" t="s">
        <v>109</v>
      </c>
      <c r="CP1624" s="3" t="s">
        <v>109</v>
      </c>
      <c r="CQ1624" s="5" t="s">
        <v>113</v>
      </c>
      <c r="CR1624" s="5" t="s">
        <v>109</v>
      </c>
      <c r="CV1624" s="21" t="s">
        <v>113</v>
      </c>
      <c r="CW1624" s="11"/>
    </row>
    <row r="1625" spans="1:101" x14ac:dyDescent="0.25">
      <c r="A1625" s="3" t="s">
        <v>6840</v>
      </c>
      <c r="B1625" s="3" t="s">
        <v>199</v>
      </c>
      <c r="C1625" s="4">
        <v>2.4153000000000001E-2</v>
      </c>
      <c r="D1625" s="3" t="s">
        <v>6841</v>
      </c>
      <c r="E1625" s="3" t="s">
        <v>6842</v>
      </c>
      <c r="F1625" s="3" t="s">
        <v>6843</v>
      </c>
      <c r="G1625" s="3" t="s">
        <v>106</v>
      </c>
      <c r="H1625" s="9">
        <v>47905</v>
      </c>
      <c r="I1625" s="3" t="s">
        <v>6172</v>
      </c>
      <c r="J1625" s="3" t="s">
        <v>6172</v>
      </c>
      <c r="K1625" s="4">
        <v>12765</v>
      </c>
      <c r="L1625" s="3" t="s">
        <v>109</v>
      </c>
      <c r="M1625" s="3" t="s">
        <v>109</v>
      </c>
      <c r="N1625" s="3" t="s">
        <v>109</v>
      </c>
      <c r="O1625" s="3" t="s">
        <v>109</v>
      </c>
      <c r="P1625" s="3" t="s">
        <v>109</v>
      </c>
      <c r="Q1625" s="11"/>
      <c r="R1625" s="8"/>
      <c r="S1625" s="3" t="s">
        <v>109</v>
      </c>
      <c r="T1625" s="3" t="s">
        <v>109</v>
      </c>
      <c r="U1625" s="3" t="s">
        <v>109</v>
      </c>
      <c r="V1625" s="3" t="s">
        <v>109</v>
      </c>
      <c r="W1625" s="3" t="s">
        <v>109</v>
      </c>
      <c r="X1625" s="3" t="s">
        <v>109</v>
      </c>
      <c r="Y1625" s="3" t="s">
        <v>109</v>
      </c>
      <c r="Z1625" s="3" t="s">
        <v>109</v>
      </c>
      <c r="AA1625" s="4">
        <v>2002</v>
      </c>
      <c r="AB1625" s="3" t="s">
        <v>109</v>
      </c>
      <c r="AC1625" s="5" t="s">
        <v>135</v>
      </c>
      <c r="AD1625" s="3" t="s">
        <v>156</v>
      </c>
      <c r="AE1625" s="3" t="s">
        <v>109</v>
      </c>
      <c r="AF1625" s="4">
        <v>3</v>
      </c>
      <c r="AG1625" s="3" t="s">
        <v>109</v>
      </c>
      <c r="AH1625" s="3" t="s">
        <v>135</v>
      </c>
      <c r="AI1625" s="3" t="s">
        <v>109</v>
      </c>
      <c r="AJ1625" s="13"/>
      <c r="AN1625" s="3" t="s">
        <v>109</v>
      </c>
      <c r="AO1625" s="2"/>
      <c r="AP1625" s="3" t="s">
        <v>109</v>
      </c>
      <c r="AQ1625" s="3" t="s">
        <v>109</v>
      </c>
      <c r="AR1625" s="3" t="s">
        <v>109</v>
      </c>
      <c r="AS1625" s="3" t="s">
        <v>109</v>
      </c>
      <c r="AT1625" s="3" t="s">
        <v>109</v>
      </c>
      <c r="AU1625" s="3" t="s">
        <v>109</v>
      </c>
      <c r="AV1625" s="3" t="s">
        <v>109</v>
      </c>
      <c r="AW1625" s="3" t="s">
        <v>109</v>
      </c>
      <c r="AX1625" s="3" t="s">
        <v>109</v>
      </c>
      <c r="AY1625" s="3" t="s">
        <v>109</v>
      </c>
      <c r="AZ1625" s="3" t="s">
        <v>109</v>
      </c>
      <c r="BA1625" s="3" t="s">
        <v>109</v>
      </c>
      <c r="BB1625" s="3" t="s">
        <v>109</v>
      </c>
      <c r="BC1625" s="3" t="s">
        <v>109</v>
      </c>
      <c r="BD1625" s="3" t="s">
        <v>109</v>
      </c>
      <c r="BE1625" s="3" t="s">
        <v>109</v>
      </c>
      <c r="BF1625" s="3" t="s">
        <v>109</v>
      </c>
      <c r="BG1625" s="3" t="s">
        <v>109</v>
      </c>
      <c r="BH1625" s="3" t="s">
        <v>109</v>
      </c>
      <c r="BI1625" s="3" t="s">
        <v>109</v>
      </c>
      <c r="BJ1625" s="3" t="s">
        <v>109</v>
      </c>
      <c r="BK1625" s="3" t="s">
        <v>109</v>
      </c>
      <c r="BM1625" s="3" t="s">
        <v>109</v>
      </c>
      <c r="BN1625" s="3" t="s">
        <v>109</v>
      </c>
      <c r="BO1625" s="3" t="s">
        <v>109</v>
      </c>
      <c r="BP1625" s="3" t="s">
        <v>109</v>
      </c>
      <c r="BQ1625" s="3" t="s">
        <v>109</v>
      </c>
      <c r="BR1625" s="3" t="s">
        <v>109</v>
      </c>
      <c r="BS1625" s="3" t="s">
        <v>109</v>
      </c>
      <c r="BT1625" s="3" t="s">
        <v>109</v>
      </c>
      <c r="BU1625" s="3" t="s">
        <v>109</v>
      </c>
      <c r="BV1625" s="3" t="s">
        <v>109</v>
      </c>
      <c r="BW1625" s="3" t="s">
        <v>109</v>
      </c>
      <c r="BX1625" s="3" t="s">
        <v>109</v>
      </c>
      <c r="BY1625" s="3" t="s">
        <v>109</v>
      </c>
      <c r="BZ1625" s="3" t="s">
        <v>109</v>
      </c>
      <c r="CA1625" s="4">
        <v>2.4153000000000001E-2</v>
      </c>
      <c r="CB1625" s="3" t="s">
        <v>109</v>
      </c>
      <c r="CC1625" s="4">
        <v>667300</v>
      </c>
      <c r="CD1625" s="3" t="s">
        <v>109</v>
      </c>
      <c r="CE1625" s="3" t="s">
        <v>109</v>
      </c>
      <c r="CF1625" s="3" t="s">
        <v>109</v>
      </c>
      <c r="CG1625" s="3" t="s">
        <v>109</v>
      </c>
      <c r="CH1625" s="3" t="s">
        <v>109</v>
      </c>
      <c r="CI1625" s="3" t="s">
        <v>109</v>
      </c>
      <c r="CJ1625" s="3" t="s">
        <v>109</v>
      </c>
      <c r="CK1625" s="3" t="s">
        <v>109</v>
      </c>
      <c r="CL1625" s="3" t="s">
        <v>109</v>
      </c>
      <c r="CM1625" s="3" t="s">
        <v>109</v>
      </c>
      <c r="CN1625" s="3" t="s">
        <v>109</v>
      </c>
      <c r="CO1625" s="3" t="s">
        <v>109</v>
      </c>
      <c r="CP1625" s="3" t="s">
        <v>109</v>
      </c>
      <c r="CQ1625" s="5" t="s">
        <v>113</v>
      </c>
      <c r="CR1625" s="5" t="s">
        <v>109</v>
      </c>
      <c r="CV1625" s="21" t="s">
        <v>113</v>
      </c>
      <c r="CW1625" s="11"/>
    </row>
    <row r="1626" spans="1:101" x14ac:dyDescent="0.25">
      <c r="A1626" s="3" t="s">
        <v>6844</v>
      </c>
      <c r="B1626" s="3" t="s">
        <v>199</v>
      </c>
      <c r="C1626" s="4">
        <v>2.4153000000000001E-2</v>
      </c>
      <c r="D1626" s="3" t="s">
        <v>109</v>
      </c>
      <c r="E1626" s="3" t="s">
        <v>6845</v>
      </c>
      <c r="F1626" s="3" t="s">
        <v>6846</v>
      </c>
      <c r="G1626" s="3" t="s">
        <v>106</v>
      </c>
      <c r="H1626" s="9">
        <v>47909</v>
      </c>
      <c r="I1626" s="3" t="s">
        <v>6172</v>
      </c>
      <c r="J1626" s="3" t="s">
        <v>6172</v>
      </c>
      <c r="K1626" s="4">
        <v>10080</v>
      </c>
      <c r="L1626" s="3" t="s">
        <v>109</v>
      </c>
      <c r="M1626" s="3" t="s">
        <v>109</v>
      </c>
      <c r="N1626" s="3" t="s">
        <v>109</v>
      </c>
      <c r="O1626" s="3" t="s">
        <v>109</v>
      </c>
      <c r="P1626" s="3" t="s">
        <v>109</v>
      </c>
      <c r="Q1626" s="11"/>
      <c r="R1626" s="8"/>
      <c r="S1626" s="3" t="s">
        <v>109</v>
      </c>
      <c r="T1626" s="3" t="s">
        <v>109</v>
      </c>
      <c r="U1626" s="3" t="s">
        <v>109</v>
      </c>
      <c r="V1626" s="3" t="s">
        <v>109</v>
      </c>
      <c r="W1626" s="3" t="s">
        <v>109</v>
      </c>
      <c r="X1626" s="3" t="s">
        <v>109</v>
      </c>
      <c r="Y1626" s="3" t="s">
        <v>109</v>
      </c>
      <c r="Z1626" s="3" t="s">
        <v>109</v>
      </c>
      <c r="AA1626" s="4">
        <v>2000</v>
      </c>
      <c r="AB1626" s="3" t="s">
        <v>109</v>
      </c>
      <c r="AC1626" s="5" t="s">
        <v>135</v>
      </c>
      <c r="AD1626" s="3" t="s">
        <v>111</v>
      </c>
      <c r="AE1626" s="3" t="s">
        <v>109</v>
      </c>
      <c r="AF1626" s="4">
        <v>4</v>
      </c>
      <c r="AG1626" s="3" t="s">
        <v>109</v>
      </c>
      <c r="AH1626" s="3" t="s">
        <v>135</v>
      </c>
      <c r="AI1626" s="3" t="s">
        <v>109</v>
      </c>
      <c r="AJ1626" s="13"/>
      <c r="AN1626" s="3" t="s">
        <v>109</v>
      </c>
      <c r="AO1626" s="2"/>
      <c r="AP1626" s="3" t="s">
        <v>109</v>
      </c>
      <c r="AQ1626" s="3" t="s">
        <v>109</v>
      </c>
      <c r="AR1626" s="3" t="s">
        <v>109</v>
      </c>
      <c r="AS1626" s="3" t="s">
        <v>109</v>
      </c>
      <c r="AT1626" s="3" t="s">
        <v>109</v>
      </c>
      <c r="AU1626" s="3" t="s">
        <v>109</v>
      </c>
      <c r="AV1626" s="3" t="s">
        <v>109</v>
      </c>
      <c r="AW1626" s="3" t="s">
        <v>109</v>
      </c>
      <c r="AX1626" s="3" t="s">
        <v>109</v>
      </c>
      <c r="AY1626" s="3" t="s">
        <v>109</v>
      </c>
      <c r="AZ1626" s="3" t="s">
        <v>109</v>
      </c>
      <c r="BA1626" s="3" t="s">
        <v>109</v>
      </c>
      <c r="BB1626" s="3" t="s">
        <v>109</v>
      </c>
      <c r="BC1626" s="3" t="s">
        <v>109</v>
      </c>
      <c r="BD1626" s="3" t="s">
        <v>109</v>
      </c>
      <c r="BE1626" s="3" t="s">
        <v>109</v>
      </c>
      <c r="BF1626" s="3" t="s">
        <v>109</v>
      </c>
      <c r="BG1626" s="3" t="s">
        <v>109</v>
      </c>
      <c r="BH1626" s="3" t="s">
        <v>109</v>
      </c>
      <c r="BI1626" s="3" t="s">
        <v>109</v>
      </c>
      <c r="BJ1626" s="3" t="s">
        <v>109</v>
      </c>
      <c r="BK1626" s="3" t="s">
        <v>109</v>
      </c>
      <c r="BM1626" s="3" t="s">
        <v>109</v>
      </c>
      <c r="BN1626" s="3" t="s">
        <v>109</v>
      </c>
      <c r="BO1626" s="3" t="s">
        <v>109</v>
      </c>
      <c r="BP1626" s="3" t="s">
        <v>109</v>
      </c>
      <c r="BQ1626" s="3" t="s">
        <v>109</v>
      </c>
      <c r="BR1626" s="3" t="s">
        <v>109</v>
      </c>
      <c r="BS1626" s="3" t="s">
        <v>109</v>
      </c>
      <c r="BT1626" s="3" t="s">
        <v>109</v>
      </c>
      <c r="BU1626" s="3" t="s">
        <v>109</v>
      </c>
      <c r="BV1626" s="3" t="s">
        <v>109</v>
      </c>
      <c r="BW1626" s="3" t="s">
        <v>109</v>
      </c>
      <c r="BX1626" s="3" t="s">
        <v>109</v>
      </c>
      <c r="BY1626" s="3" t="s">
        <v>109</v>
      </c>
      <c r="BZ1626" s="3" t="s">
        <v>109</v>
      </c>
      <c r="CA1626" s="4">
        <v>2.4153000000000001E-2</v>
      </c>
      <c r="CB1626" s="3" t="s">
        <v>109</v>
      </c>
      <c r="CC1626" s="4">
        <v>427900</v>
      </c>
      <c r="CD1626" s="3" t="s">
        <v>109</v>
      </c>
      <c r="CE1626" s="3" t="s">
        <v>109</v>
      </c>
      <c r="CF1626" s="3" t="s">
        <v>109</v>
      </c>
      <c r="CG1626" s="3" t="s">
        <v>109</v>
      </c>
      <c r="CH1626" s="3" t="s">
        <v>6847</v>
      </c>
      <c r="CI1626" s="3" t="s">
        <v>109</v>
      </c>
      <c r="CJ1626" s="3" t="s">
        <v>109</v>
      </c>
      <c r="CK1626" s="3" t="s">
        <v>109</v>
      </c>
      <c r="CL1626" s="3" t="s">
        <v>109</v>
      </c>
      <c r="CM1626" s="3" t="s">
        <v>109</v>
      </c>
      <c r="CN1626" s="3" t="s">
        <v>109</v>
      </c>
      <c r="CO1626" s="3" t="s">
        <v>109</v>
      </c>
      <c r="CP1626" s="3" t="s">
        <v>109</v>
      </c>
      <c r="CQ1626" s="5" t="s">
        <v>113</v>
      </c>
      <c r="CR1626" s="5" t="s">
        <v>109</v>
      </c>
      <c r="CV1626" s="21" t="s">
        <v>113</v>
      </c>
      <c r="CW1626" s="11"/>
    </row>
    <row r="1627" spans="1:101" x14ac:dyDescent="0.25">
      <c r="A1627" s="3" t="s">
        <v>6848</v>
      </c>
      <c r="B1627" s="3" t="s">
        <v>102</v>
      </c>
      <c r="C1627" s="4">
        <v>2.4108999999999998E-2</v>
      </c>
      <c r="D1627" s="3" t="s">
        <v>6849</v>
      </c>
      <c r="E1627" s="3" t="s">
        <v>6850</v>
      </c>
      <c r="F1627" s="3" t="s">
        <v>6851</v>
      </c>
      <c r="G1627" s="3" t="s">
        <v>106</v>
      </c>
      <c r="H1627" s="4">
        <v>47905</v>
      </c>
      <c r="I1627" s="3" t="s">
        <v>6172</v>
      </c>
      <c r="J1627" s="3" t="s">
        <v>6172</v>
      </c>
      <c r="K1627" s="4">
        <v>4800</v>
      </c>
      <c r="L1627" s="3" t="s">
        <v>109</v>
      </c>
      <c r="M1627" s="3" t="s">
        <v>109</v>
      </c>
      <c r="N1627" s="3" t="s">
        <v>109</v>
      </c>
      <c r="O1627" s="3" t="s">
        <v>109</v>
      </c>
      <c r="P1627" s="3" t="s">
        <v>6852</v>
      </c>
      <c r="Q1627" s="11"/>
      <c r="R1627" s="8"/>
      <c r="S1627" s="3" t="s">
        <v>109</v>
      </c>
      <c r="T1627" s="3" t="s">
        <v>109</v>
      </c>
      <c r="U1627" s="3" t="s">
        <v>109</v>
      </c>
      <c r="V1627" s="3" t="s">
        <v>109</v>
      </c>
      <c r="W1627" s="3" t="s">
        <v>109</v>
      </c>
      <c r="X1627" s="3" t="s">
        <v>109</v>
      </c>
      <c r="Y1627" s="3" t="s">
        <v>109</v>
      </c>
      <c r="Z1627" s="3" t="s">
        <v>109</v>
      </c>
      <c r="AA1627" s="8"/>
      <c r="AB1627" s="3" t="s">
        <v>109</v>
      </c>
      <c r="AC1627" s="5" t="s">
        <v>111</v>
      </c>
      <c r="AD1627" s="3" t="s">
        <v>135</v>
      </c>
      <c r="AE1627" s="3" t="s">
        <v>109</v>
      </c>
      <c r="AF1627" s="4">
        <v>3</v>
      </c>
      <c r="AG1627" s="3" t="s">
        <v>109</v>
      </c>
      <c r="AH1627" s="3" t="s">
        <v>111</v>
      </c>
      <c r="AI1627" s="3" t="s">
        <v>109</v>
      </c>
      <c r="AJ1627" s="13"/>
      <c r="AN1627" s="3" t="s">
        <v>109</v>
      </c>
      <c r="AO1627" s="2"/>
      <c r="AP1627" s="3" t="s">
        <v>109</v>
      </c>
      <c r="AQ1627" s="3" t="s">
        <v>109</v>
      </c>
      <c r="AR1627" s="3" t="s">
        <v>109</v>
      </c>
      <c r="AS1627" s="3" t="s">
        <v>109</v>
      </c>
      <c r="AT1627" s="3" t="s">
        <v>109</v>
      </c>
      <c r="AU1627" s="3" t="s">
        <v>109</v>
      </c>
      <c r="AV1627" s="3" t="s">
        <v>109</v>
      </c>
      <c r="AW1627" s="3" t="s">
        <v>109</v>
      </c>
      <c r="AX1627" s="3" t="s">
        <v>109</v>
      </c>
      <c r="AY1627" s="3" t="s">
        <v>109</v>
      </c>
      <c r="AZ1627" s="3" t="s">
        <v>109</v>
      </c>
      <c r="BA1627" s="3" t="s">
        <v>109</v>
      </c>
      <c r="BB1627" s="3" t="s">
        <v>109</v>
      </c>
      <c r="BC1627" s="3" t="s">
        <v>109</v>
      </c>
      <c r="BD1627" s="3" t="s">
        <v>109</v>
      </c>
      <c r="BE1627" s="3" t="s">
        <v>109</v>
      </c>
      <c r="BF1627" s="3" t="s">
        <v>109</v>
      </c>
      <c r="BG1627" s="3" t="s">
        <v>109</v>
      </c>
      <c r="BH1627" s="3" t="s">
        <v>109</v>
      </c>
      <c r="BI1627" s="3" t="s">
        <v>109</v>
      </c>
      <c r="BJ1627" s="3" t="s">
        <v>109</v>
      </c>
      <c r="BK1627" s="3" t="s">
        <v>109</v>
      </c>
      <c r="BM1627" s="3" t="s">
        <v>109</v>
      </c>
      <c r="BN1627" s="3" t="s">
        <v>109</v>
      </c>
      <c r="BO1627" s="3" t="s">
        <v>109</v>
      </c>
      <c r="BP1627" s="3" t="s">
        <v>109</v>
      </c>
      <c r="BQ1627" s="3" t="s">
        <v>109</v>
      </c>
      <c r="BR1627" s="3" t="s">
        <v>109</v>
      </c>
      <c r="BS1627" s="3" t="s">
        <v>109</v>
      </c>
      <c r="BT1627" s="3" t="s">
        <v>109</v>
      </c>
      <c r="BU1627" s="3" t="s">
        <v>109</v>
      </c>
      <c r="BV1627" s="3" t="s">
        <v>109</v>
      </c>
      <c r="BW1627" s="3" t="s">
        <v>109</v>
      </c>
      <c r="BX1627" s="3" t="s">
        <v>109</v>
      </c>
      <c r="BY1627" s="3" t="s">
        <v>109</v>
      </c>
      <c r="BZ1627" s="3" t="s">
        <v>109</v>
      </c>
      <c r="CA1627" s="4">
        <v>2.4108999999999998E-2</v>
      </c>
      <c r="CB1627" s="3" t="s">
        <v>109</v>
      </c>
      <c r="CC1627" s="4">
        <v>290300</v>
      </c>
      <c r="CD1627" s="3" t="s">
        <v>109</v>
      </c>
      <c r="CE1627" s="3" t="s">
        <v>109</v>
      </c>
      <c r="CF1627" s="3" t="s">
        <v>109</v>
      </c>
      <c r="CG1627" s="3" t="s">
        <v>109</v>
      </c>
      <c r="CH1627" s="3" t="s">
        <v>6853</v>
      </c>
      <c r="CI1627" s="3" t="s">
        <v>109</v>
      </c>
      <c r="CJ1627" s="3" t="s">
        <v>109</v>
      </c>
      <c r="CK1627" s="3" t="s">
        <v>109</v>
      </c>
      <c r="CL1627" s="3" t="s">
        <v>109</v>
      </c>
      <c r="CM1627" s="3" t="s">
        <v>109</v>
      </c>
      <c r="CN1627" s="3" t="s">
        <v>109</v>
      </c>
      <c r="CO1627" s="3" t="s">
        <v>109</v>
      </c>
      <c r="CP1627" s="3" t="s">
        <v>109</v>
      </c>
      <c r="CQ1627" s="5" t="s">
        <v>113</v>
      </c>
      <c r="CR1627" s="5" t="s">
        <v>109</v>
      </c>
      <c r="CV1627" s="21" t="s">
        <v>113</v>
      </c>
      <c r="CW1627" s="11"/>
    </row>
    <row r="1628" spans="1:101" x14ac:dyDescent="0.25">
      <c r="A1628" s="3" t="s">
        <v>6854</v>
      </c>
      <c r="B1628" s="3" t="s">
        <v>383</v>
      </c>
      <c r="C1628" s="4">
        <v>1.4197E-2</v>
      </c>
      <c r="D1628" s="3" t="s">
        <v>109</v>
      </c>
      <c r="E1628" s="3" t="s">
        <v>6855</v>
      </c>
      <c r="F1628" s="3" t="s">
        <v>6856</v>
      </c>
      <c r="G1628" s="3" t="s">
        <v>239</v>
      </c>
      <c r="H1628" s="9">
        <v>47930</v>
      </c>
      <c r="I1628" s="3" t="s">
        <v>6172</v>
      </c>
      <c r="J1628" s="3" t="s">
        <v>6172</v>
      </c>
      <c r="K1628" s="4">
        <v>6144</v>
      </c>
      <c r="L1628" s="3" t="s">
        <v>109</v>
      </c>
      <c r="M1628" s="3" t="s">
        <v>109</v>
      </c>
      <c r="N1628" s="3" t="s">
        <v>109</v>
      </c>
      <c r="O1628" s="3" t="s">
        <v>109</v>
      </c>
      <c r="P1628" s="3" t="s">
        <v>109</v>
      </c>
      <c r="Q1628" s="11"/>
      <c r="R1628" s="8"/>
      <c r="S1628" s="3" t="s">
        <v>109</v>
      </c>
      <c r="T1628" s="3" t="s">
        <v>109</v>
      </c>
      <c r="U1628" s="3" t="s">
        <v>109</v>
      </c>
      <c r="V1628" s="3" t="s">
        <v>109</v>
      </c>
      <c r="W1628" s="3" t="s">
        <v>109</v>
      </c>
      <c r="X1628" s="3" t="s">
        <v>109</v>
      </c>
      <c r="Y1628" s="3" t="s">
        <v>109</v>
      </c>
      <c r="Z1628" s="3" t="s">
        <v>109</v>
      </c>
      <c r="AA1628" s="8"/>
      <c r="AB1628" s="3" t="s">
        <v>109</v>
      </c>
      <c r="AC1628" s="5" t="s">
        <v>126</v>
      </c>
      <c r="AD1628" s="3" t="s">
        <v>126</v>
      </c>
      <c r="AE1628" s="3" t="s">
        <v>109</v>
      </c>
      <c r="AF1628" s="4">
        <v>1</v>
      </c>
      <c r="AG1628" s="3" t="s">
        <v>109</v>
      </c>
      <c r="AH1628" s="3" t="s">
        <v>123</v>
      </c>
      <c r="AI1628" s="3" t="s">
        <v>109</v>
      </c>
      <c r="AJ1628" s="13"/>
      <c r="AN1628" s="3" t="s">
        <v>109</v>
      </c>
      <c r="AO1628" s="2"/>
      <c r="AP1628" s="3" t="s">
        <v>109</v>
      </c>
      <c r="AQ1628" s="3" t="s">
        <v>109</v>
      </c>
      <c r="AR1628" s="3" t="s">
        <v>109</v>
      </c>
      <c r="AS1628" s="3" t="s">
        <v>109</v>
      </c>
      <c r="AT1628" s="3" t="s">
        <v>109</v>
      </c>
      <c r="AU1628" s="3" t="s">
        <v>109</v>
      </c>
      <c r="AV1628" s="3" t="s">
        <v>109</v>
      </c>
      <c r="AW1628" s="3" t="s">
        <v>109</v>
      </c>
      <c r="AX1628" s="3" t="s">
        <v>109</v>
      </c>
      <c r="AY1628" s="3" t="s">
        <v>109</v>
      </c>
      <c r="AZ1628" s="3" t="s">
        <v>109</v>
      </c>
      <c r="BA1628" s="3" t="s">
        <v>109</v>
      </c>
      <c r="BB1628" s="3" t="s">
        <v>109</v>
      </c>
      <c r="BC1628" s="3" t="s">
        <v>109</v>
      </c>
      <c r="BD1628" s="3" t="s">
        <v>109</v>
      </c>
      <c r="BE1628" s="3" t="s">
        <v>109</v>
      </c>
      <c r="BF1628" s="3" t="s">
        <v>109</v>
      </c>
      <c r="BG1628" s="3" t="s">
        <v>109</v>
      </c>
      <c r="BH1628" s="3" t="s">
        <v>109</v>
      </c>
      <c r="BI1628" s="3" t="s">
        <v>109</v>
      </c>
      <c r="BJ1628" s="3" t="s">
        <v>109</v>
      </c>
      <c r="BK1628" s="3" t="s">
        <v>109</v>
      </c>
      <c r="BM1628" s="3" t="s">
        <v>109</v>
      </c>
      <c r="BN1628" s="3" t="s">
        <v>109</v>
      </c>
      <c r="BO1628" s="3" t="s">
        <v>109</v>
      </c>
      <c r="BP1628" s="3" t="s">
        <v>109</v>
      </c>
      <c r="BQ1628" s="3" t="s">
        <v>109</v>
      </c>
      <c r="BR1628" s="3" t="s">
        <v>109</v>
      </c>
      <c r="BS1628" s="3" t="s">
        <v>109</v>
      </c>
      <c r="BT1628" s="3" t="s">
        <v>109</v>
      </c>
      <c r="BU1628" s="3" t="s">
        <v>109</v>
      </c>
      <c r="BV1628" s="3" t="s">
        <v>109</v>
      </c>
      <c r="BW1628" s="3" t="s">
        <v>109</v>
      </c>
      <c r="BX1628" s="3" t="s">
        <v>109</v>
      </c>
      <c r="BY1628" s="3" t="s">
        <v>109</v>
      </c>
      <c r="BZ1628" s="3" t="s">
        <v>109</v>
      </c>
      <c r="CA1628" s="4">
        <v>1.4197E-2</v>
      </c>
      <c r="CB1628" s="3" t="s">
        <v>109</v>
      </c>
      <c r="CC1628" s="4">
        <v>78600</v>
      </c>
      <c r="CD1628" s="3" t="s">
        <v>109</v>
      </c>
      <c r="CE1628" s="3" t="s">
        <v>109</v>
      </c>
      <c r="CF1628" s="3" t="s">
        <v>109</v>
      </c>
      <c r="CG1628" s="3" t="s">
        <v>109</v>
      </c>
      <c r="CH1628" s="3" t="s">
        <v>109</v>
      </c>
      <c r="CI1628" s="3" t="s">
        <v>109</v>
      </c>
      <c r="CJ1628" s="3" t="s">
        <v>109</v>
      </c>
      <c r="CK1628" s="3" t="s">
        <v>109</v>
      </c>
      <c r="CL1628" s="3" t="s">
        <v>109</v>
      </c>
      <c r="CM1628" s="3" t="s">
        <v>109</v>
      </c>
      <c r="CN1628" s="3" t="s">
        <v>109</v>
      </c>
      <c r="CO1628" s="3" t="s">
        <v>109</v>
      </c>
      <c r="CP1628" s="3" t="s">
        <v>109</v>
      </c>
      <c r="CQ1628" s="5" t="s">
        <v>113</v>
      </c>
      <c r="CR1628" s="5" t="s">
        <v>109</v>
      </c>
      <c r="CV1628" s="21" t="s">
        <v>113</v>
      </c>
      <c r="CW1628" s="11"/>
    </row>
    <row r="1629" spans="1:101" x14ac:dyDescent="0.25">
      <c r="A1629" s="3" t="s">
        <v>6857</v>
      </c>
      <c r="B1629" s="3" t="s">
        <v>118</v>
      </c>
      <c r="C1629" s="4">
        <v>2.5474E-2</v>
      </c>
      <c r="D1629" s="3" t="s">
        <v>6858</v>
      </c>
      <c r="E1629" s="3" t="s">
        <v>6859</v>
      </c>
      <c r="F1629" s="3" t="s">
        <v>6860</v>
      </c>
      <c r="G1629" s="3" t="s">
        <v>106</v>
      </c>
      <c r="H1629" s="4">
        <v>47904</v>
      </c>
      <c r="I1629" s="3" t="s">
        <v>6172</v>
      </c>
      <c r="J1629" s="3" t="s">
        <v>6172</v>
      </c>
      <c r="K1629" s="4">
        <v>5792</v>
      </c>
      <c r="L1629" s="3" t="s">
        <v>109</v>
      </c>
      <c r="M1629" s="3" t="s">
        <v>109</v>
      </c>
      <c r="N1629" s="3" t="s">
        <v>109</v>
      </c>
      <c r="O1629" s="3" t="s">
        <v>109</v>
      </c>
      <c r="P1629" s="3" t="s">
        <v>109</v>
      </c>
      <c r="Q1629" s="11"/>
      <c r="R1629" s="8"/>
      <c r="S1629" s="3" t="s">
        <v>109</v>
      </c>
      <c r="T1629" s="3" t="s">
        <v>109</v>
      </c>
      <c r="U1629" s="3" t="s">
        <v>109</v>
      </c>
      <c r="V1629" s="3" t="s">
        <v>109</v>
      </c>
      <c r="W1629" s="3" t="s">
        <v>109</v>
      </c>
      <c r="X1629" s="3" t="s">
        <v>109</v>
      </c>
      <c r="Y1629" s="3" t="s">
        <v>109</v>
      </c>
      <c r="Z1629" s="3" t="s">
        <v>109</v>
      </c>
      <c r="AA1629" s="4">
        <v>1946</v>
      </c>
      <c r="AB1629" s="3" t="s">
        <v>109</v>
      </c>
      <c r="AC1629" s="5" t="s">
        <v>111</v>
      </c>
      <c r="AD1629" s="3" t="s">
        <v>111</v>
      </c>
      <c r="AE1629" s="3" t="s">
        <v>109</v>
      </c>
      <c r="AF1629" s="4">
        <v>4</v>
      </c>
      <c r="AG1629" s="3" t="s">
        <v>109</v>
      </c>
      <c r="AH1629" s="3" t="s">
        <v>111</v>
      </c>
      <c r="AI1629" s="3" t="s">
        <v>109</v>
      </c>
      <c r="AJ1629" s="13"/>
      <c r="AN1629" s="3" t="s">
        <v>109</v>
      </c>
      <c r="AO1629" s="2"/>
      <c r="AP1629" s="3" t="s">
        <v>109</v>
      </c>
      <c r="AQ1629" s="3" t="s">
        <v>109</v>
      </c>
      <c r="AR1629" s="3" t="s">
        <v>109</v>
      </c>
      <c r="AS1629" s="3" t="s">
        <v>109</v>
      </c>
      <c r="AT1629" s="3" t="s">
        <v>109</v>
      </c>
      <c r="AU1629" s="3" t="s">
        <v>109</v>
      </c>
      <c r="AV1629" s="3" t="s">
        <v>109</v>
      </c>
      <c r="AW1629" s="3" t="s">
        <v>109</v>
      </c>
      <c r="AX1629" s="3" t="s">
        <v>109</v>
      </c>
      <c r="AY1629" s="3" t="s">
        <v>109</v>
      </c>
      <c r="AZ1629" s="3" t="s">
        <v>109</v>
      </c>
      <c r="BA1629" s="3" t="s">
        <v>109</v>
      </c>
      <c r="BB1629" s="3" t="s">
        <v>109</v>
      </c>
      <c r="BC1629" s="3" t="s">
        <v>109</v>
      </c>
      <c r="BD1629" s="3" t="s">
        <v>109</v>
      </c>
      <c r="BE1629" s="3" t="s">
        <v>109</v>
      </c>
      <c r="BF1629" s="3" t="s">
        <v>109</v>
      </c>
      <c r="BG1629" s="3" t="s">
        <v>109</v>
      </c>
      <c r="BH1629" s="3" t="s">
        <v>109</v>
      </c>
      <c r="BI1629" s="3" t="s">
        <v>109</v>
      </c>
      <c r="BJ1629" s="3" t="s">
        <v>109</v>
      </c>
      <c r="BK1629" s="3" t="s">
        <v>109</v>
      </c>
      <c r="BM1629" s="3" t="s">
        <v>109</v>
      </c>
      <c r="BN1629" s="3" t="s">
        <v>109</v>
      </c>
      <c r="BO1629" s="3" t="s">
        <v>109</v>
      </c>
      <c r="BP1629" s="3" t="s">
        <v>109</v>
      </c>
      <c r="BQ1629" s="3" t="s">
        <v>109</v>
      </c>
      <c r="BR1629" s="3" t="s">
        <v>109</v>
      </c>
      <c r="BS1629" s="3" t="s">
        <v>109</v>
      </c>
      <c r="BT1629" s="3" t="s">
        <v>109</v>
      </c>
      <c r="BU1629" s="3" t="s">
        <v>109</v>
      </c>
      <c r="BV1629" s="3" t="s">
        <v>109</v>
      </c>
      <c r="BW1629" s="3" t="s">
        <v>109</v>
      </c>
      <c r="BX1629" s="3" t="s">
        <v>109</v>
      </c>
      <c r="BY1629" s="3" t="s">
        <v>109</v>
      </c>
      <c r="BZ1629" s="3" t="s">
        <v>109</v>
      </c>
      <c r="CA1629" s="4">
        <v>2.5474E-2</v>
      </c>
      <c r="CB1629" s="3" t="s">
        <v>109</v>
      </c>
      <c r="CC1629" s="4">
        <v>211800</v>
      </c>
      <c r="CD1629" s="3" t="s">
        <v>109</v>
      </c>
      <c r="CE1629" s="3" t="s">
        <v>109</v>
      </c>
      <c r="CF1629" s="3" t="s">
        <v>109</v>
      </c>
      <c r="CG1629" s="3" t="s">
        <v>109</v>
      </c>
      <c r="CH1629" s="3" t="s">
        <v>109</v>
      </c>
      <c r="CI1629" s="3" t="s">
        <v>109</v>
      </c>
      <c r="CJ1629" s="3" t="s">
        <v>109</v>
      </c>
      <c r="CK1629" s="3" t="s">
        <v>109</v>
      </c>
      <c r="CL1629" s="3" t="s">
        <v>109</v>
      </c>
      <c r="CM1629" s="3" t="s">
        <v>109</v>
      </c>
      <c r="CN1629" s="3" t="s">
        <v>109</v>
      </c>
      <c r="CO1629" s="3" t="s">
        <v>109</v>
      </c>
      <c r="CP1629" s="3" t="s">
        <v>109</v>
      </c>
      <c r="CQ1629" s="5" t="s">
        <v>113</v>
      </c>
      <c r="CR1629" s="5" t="s">
        <v>109</v>
      </c>
      <c r="CT1629" s="16"/>
      <c r="CV1629" s="21" t="s">
        <v>113</v>
      </c>
      <c r="CW1629" s="11"/>
    </row>
    <row r="1630" spans="1:101" x14ac:dyDescent="0.25">
      <c r="A1630" s="3" t="s">
        <v>6861</v>
      </c>
      <c r="B1630" s="3" t="s">
        <v>118</v>
      </c>
      <c r="C1630" s="4">
        <v>2.5474E-2</v>
      </c>
      <c r="D1630" s="3" t="s">
        <v>6862</v>
      </c>
      <c r="E1630" s="3" t="s">
        <v>6863</v>
      </c>
      <c r="F1630" s="3" t="s">
        <v>6864</v>
      </c>
      <c r="G1630" s="3" t="s">
        <v>106</v>
      </c>
      <c r="H1630" s="4">
        <v>47905</v>
      </c>
      <c r="I1630" s="3" t="s">
        <v>6172</v>
      </c>
      <c r="J1630" s="3" t="s">
        <v>6172</v>
      </c>
      <c r="K1630" s="4">
        <v>10800</v>
      </c>
      <c r="L1630" s="3" t="s">
        <v>109</v>
      </c>
      <c r="M1630" s="3" t="s">
        <v>109</v>
      </c>
      <c r="N1630" s="3" t="s">
        <v>109</v>
      </c>
      <c r="O1630" s="3" t="s">
        <v>109</v>
      </c>
      <c r="P1630" s="3" t="s">
        <v>6865</v>
      </c>
      <c r="Q1630" s="11"/>
      <c r="S1630" s="3" t="s">
        <v>109</v>
      </c>
      <c r="T1630" s="3" t="s">
        <v>109</v>
      </c>
      <c r="U1630" s="3" t="s">
        <v>109</v>
      </c>
      <c r="V1630" s="3" t="s">
        <v>109</v>
      </c>
      <c r="W1630" s="3" t="s">
        <v>109</v>
      </c>
      <c r="X1630" s="3" t="s">
        <v>109</v>
      </c>
      <c r="Y1630" s="3" t="s">
        <v>109</v>
      </c>
      <c r="Z1630" s="3" t="s">
        <v>109</v>
      </c>
      <c r="AA1630" s="4">
        <v>1978</v>
      </c>
      <c r="AB1630" s="3" t="s">
        <v>109</v>
      </c>
      <c r="AC1630" s="5" t="s">
        <v>111</v>
      </c>
      <c r="AD1630" s="3" t="s">
        <v>111</v>
      </c>
      <c r="AE1630" s="3" t="s">
        <v>109</v>
      </c>
      <c r="AF1630" s="4">
        <v>4</v>
      </c>
      <c r="AG1630" s="3" t="s">
        <v>109</v>
      </c>
      <c r="AH1630" s="3" t="s">
        <v>111</v>
      </c>
      <c r="AI1630" s="3" t="s">
        <v>109</v>
      </c>
      <c r="AJ1630" s="13"/>
      <c r="AN1630" s="3" t="s">
        <v>109</v>
      </c>
      <c r="AO1630" s="2"/>
      <c r="AP1630" s="3" t="s">
        <v>109</v>
      </c>
      <c r="AQ1630" s="3" t="s">
        <v>109</v>
      </c>
      <c r="AR1630" s="3" t="s">
        <v>109</v>
      </c>
      <c r="AS1630" s="3" t="s">
        <v>109</v>
      </c>
      <c r="AT1630" s="3" t="s">
        <v>109</v>
      </c>
      <c r="AU1630" s="3" t="s">
        <v>109</v>
      </c>
      <c r="AV1630" s="3" t="s">
        <v>109</v>
      </c>
      <c r="AW1630" s="3" t="s">
        <v>109</v>
      </c>
      <c r="AX1630" s="3" t="s">
        <v>109</v>
      </c>
      <c r="AY1630" s="3" t="s">
        <v>109</v>
      </c>
      <c r="AZ1630" s="3" t="s">
        <v>109</v>
      </c>
      <c r="BA1630" s="3" t="s">
        <v>109</v>
      </c>
      <c r="BB1630" s="3" t="s">
        <v>109</v>
      </c>
      <c r="BC1630" s="3" t="s">
        <v>109</v>
      </c>
      <c r="BD1630" s="3" t="s">
        <v>109</v>
      </c>
      <c r="BE1630" s="3" t="s">
        <v>109</v>
      </c>
      <c r="BF1630" s="3" t="s">
        <v>109</v>
      </c>
      <c r="BG1630" s="3" t="s">
        <v>109</v>
      </c>
      <c r="BH1630" s="3" t="s">
        <v>109</v>
      </c>
      <c r="BI1630" s="3" t="s">
        <v>109</v>
      </c>
      <c r="BJ1630" s="3" t="s">
        <v>109</v>
      </c>
      <c r="BK1630" s="3" t="s">
        <v>109</v>
      </c>
      <c r="BM1630" s="3" t="s">
        <v>109</v>
      </c>
      <c r="BN1630" s="3" t="s">
        <v>109</v>
      </c>
      <c r="BO1630" s="3" t="s">
        <v>109</v>
      </c>
      <c r="BP1630" s="3" t="s">
        <v>109</v>
      </c>
      <c r="BQ1630" s="3" t="s">
        <v>109</v>
      </c>
      <c r="BR1630" s="3" t="s">
        <v>109</v>
      </c>
      <c r="BS1630" s="3" t="s">
        <v>109</v>
      </c>
      <c r="BT1630" s="3" t="s">
        <v>109</v>
      </c>
      <c r="BU1630" s="3" t="s">
        <v>109</v>
      </c>
      <c r="BV1630" s="3" t="s">
        <v>109</v>
      </c>
      <c r="BW1630" s="3" t="s">
        <v>109</v>
      </c>
      <c r="BX1630" s="3" t="s">
        <v>109</v>
      </c>
      <c r="BY1630" s="3" t="s">
        <v>109</v>
      </c>
      <c r="BZ1630" s="3" t="s">
        <v>109</v>
      </c>
      <c r="CA1630" s="4">
        <v>2.5474E-2</v>
      </c>
      <c r="CB1630" s="3" t="s">
        <v>109</v>
      </c>
      <c r="CC1630" s="4">
        <v>413600</v>
      </c>
      <c r="CD1630" s="3" t="s">
        <v>109</v>
      </c>
      <c r="CE1630" s="3" t="s">
        <v>109</v>
      </c>
      <c r="CF1630" s="3" t="s">
        <v>109</v>
      </c>
      <c r="CG1630" s="3" t="s">
        <v>109</v>
      </c>
      <c r="CH1630" s="3" t="s">
        <v>6866</v>
      </c>
      <c r="CI1630" s="3" t="s">
        <v>109</v>
      </c>
      <c r="CJ1630" s="3" t="s">
        <v>109</v>
      </c>
      <c r="CK1630" s="3" t="s">
        <v>109</v>
      </c>
      <c r="CL1630" s="3" t="s">
        <v>109</v>
      </c>
      <c r="CM1630" s="3" t="s">
        <v>109</v>
      </c>
      <c r="CN1630" s="3" t="s">
        <v>109</v>
      </c>
      <c r="CO1630" s="3" t="s">
        <v>109</v>
      </c>
      <c r="CP1630" s="3" t="s">
        <v>109</v>
      </c>
      <c r="CQ1630" s="5" t="s">
        <v>113</v>
      </c>
      <c r="CR1630" s="5" t="s">
        <v>109</v>
      </c>
      <c r="CV1630" s="21" t="s">
        <v>113</v>
      </c>
    </row>
    <row r="1631" spans="1:101" x14ac:dyDescent="0.25">
      <c r="A1631" s="3" t="s">
        <v>6867</v>
      </c>
      <c r="B1631" s="3" t="s">
        <v>417</v>
      </c>
      <c r="C1631" s="4">
        <v>1.4805E-2</v>
      </c>
      <c r="D1631" s="3" t="s">
        <v>109</v>
      </c>
      <c r="E1631" s="3" t="s">
        <v>6868</v>
      </c>
      <c r="F1631" s="3" t="s">
        <v>6869</v>
      </c>
      <c r="G1631" s="3" t="s">
        <v>420</v>
      </c>
      <c r="H1631" s="9">
        <v>47992</v>
      </c>
      <c r="I1631" s="3" t="s">
        <v>6172</v>
      </c>
      <c r="J1631" s="3" t="s">
        <v>6172</v>
      </c>
      <c r="K1631" s="4">
        <v>7200</v>
      </c>
      <c r="L1631" s="3" t="s">
        <v>109</v>
      </c>
      <c r="M1631" s="3" t="s">
        <v>109</v>
      </c>
      <c r="N1631" s="3" t="s">
        <v>109</v>
      </c>
      <c r="O1631" s="3" t="s">
        <v>109</v>
      </c>
      <c r="P1631" s="3" t="s">
        <v>109</v>
      </c>
      <c r="Q1631" s="11"/>
      <c r="R1631" s="8"/>
      <c r="S1631" s="3" t="s">
        <v>109</v>
      </c>
      <c r="T1631" s="3" t="s">
        <v>109</v>
      </c>
      <c r="U1631" s="3" t="s">
        <v>109</v>
      </c>
      <c r="V1631" s="3" t="s">
        <v>109</v>
      </c>
      <c r="W1631" s="3" t="s">
        <v>109</v>
      </c>
      <c r="X1631" s="3" t="s">
        <v>109</v>
      </c>
      <c r="Y1631" s="3" t="s">
        <v>109</v>
      </c>
      <c r="Z1631" s="3" t="s">
        <v>109</v>
      </c>
      <c r="AA1631" s="8"/>
      <c r="AB1631" s="3" t="s">
        <v>109</v>
      </c>
      <c r="AC1631" s="5" t="s">
        <v>111</v>
      </c>
      <c r="AD1631" s="3" t="s">
        <v>126</v>
      </c>
      <c r="AE1631" s="3" t="s">
        <v>109</v>
      </c>
      <c r="AF1631" s="4">
        <v>3</v>
      </c>
      <c r="AG1631" s="3" t="s">
        <v>109</v>
      </c>
      <c r="AH1631" s="3" t="s">
        <v>111</v>
      </c>
      <c r="AI1631" s="3" t="s">
        <v>109</v>
      </c>
      <c r="AJ1631" s="13"/>
      <c r="AN1631" s="3" t="s">
        <v>109</v>
      </c>
      <c r="AO1631" s="2"/>
      <c r="AP1631" s="3" t="s">
        <v>109</v>
      </c>
      <c r="AQ1631" s="3" t="s">
        <v>109</v>
      </c>
      <c r="AR1631" s="3" t="s">
        <v>109</v>
      </c>
      <c r="AS1631" s="3" t="s">
        <v>109</v>
      </c>
      <c r="AT1631" s="3" t="s">
        <v>109</v>
      </c>
      <c r="AU1631" s="3" t="s">
        <v>109</v>
      </c>
      <c r="AV1631" s="3" t="s">
        <v>109</v>
      </c>
      <c r="AW1631" s="3" t="s">
        <v>109</v>
      </c>
      <c r="AX1631" s="3" t="s">
        <v>109</v>
      </c>
      <c r="AY1631" s="3" t="s">
        <v>109</v>
      </c>
      <c r="AZ1631" s="3" t="s">
        <v>109</v>
      </c>
      <c r="BA1631" s="3" t="s">
        <v>109</v>
      </c>
      <c r="BB1631" s="3" t="s">
        <v>109</v>
      </c>
      <c r="BC1631" s="3" t="s">
        <v>109</v>
      </c>
      <c r="BD1631" s="3" t="s">
        <v>109</v>
      </c>
      <c r="BE1631" s="3" t="s">
        <v>109</v>
      </c>
      <c r="BF1631" s="3" t="s">
        <v>109</v>
      </c>
      <c r="BG1631" s="3" t="s">
        <v>109</v>
      </c>
      <c r="BH1631" s="3" t="s">
        <v>109</v>
      </c>
      <c r="BI1631" s="3" t="s">
        <v>109</v>
      </c>
      <c r="BJ1631" s="3" t="s">
        <v>109</v>
      </c>
      <c r="BK1631" s="3" t="s">
        <v>109</v>
      </c>
      <c r="BM1631" s="3" t="s">
        <v>109</v>
      </c>
      <c r="BN1631" s="3" t="s">
        <v>109</v>
      </c>
      <c r="BO1631" s="3" t="s">
        <v>109</v>
      </c>
      <c r="BP1631" s="3" t="s">
        <v>109</v>
      </c>
      <c r="BQ1631" s="3" t="s">
        <v>109</v>
      </c>
      <c r="BR1631" s="3" t="s">
        <v>109</v>
      </c>
      <c r="BS1631" s="3" t="s">
        <v>109</v>
      </c>
      <c r="BT1631" s="3" t="s">
        <v>109</v>
      </c>
      <c r="BU1631" s="3" t="s">
        <v>109</v>
      </c>
      <c r="BV1631" s="3" t="s">
        <v>109</v>
      </c>
      <c r="BW1631" s="3" t="s">
        <v>109</v>
      </c>
      <c r="BX1631" s="3" t="s">
        <v>109</v>
      </c>
      <c r="BY1631" s="3" t="s">
        <v>109</v>
      </c>
      <c r="BZ1631" s="3" t="s">
        <v>109</v>
      </c>
      <c r="CA1631" s="4">
        <v>1.4805E-2</v>
      </c>
      <c r="CB1631" s="3" t="s">
        <v>109</v>
      </c>
      <c r="CC1631" s="4">
        <v>137300</v>
      </c>
      <c r="CD1631" s="3" t="s">
        <v>109</v>
      </c>
      <c r="CE1631" s="3" t="s">
        <v>109</v>
      </c>
      <c r="CF1631" s="3" t="s">
        <v>109</v>
      </c>
      <c r="CG1631" s="3" t="s">
        <v>109</v>
      </c>
      <c r="CH1631" s="3" t="s">
        <v>6870</v>
      </c>
      <c r="CI1631" s="3" t="s">
        <v>109</v>
      </c>
      <c r="CJ1631" s="3" t="s">
        <v>109</v>
      </c>
      <c r="CK1631" s="3" t="s">
        <v>109</v>
      </c>
      <c r="CL1631" s="3" t="s">
        <v>109</v>
      </c>
      <c r="CM1631" s="3" t="s">
        <v>109</v>
      </c>
      <c r="CN1631" s="3" t="s">
        <v>109</v>
      </c>
      <c r="CO1631" s="3" t="s">
        <v>109</v>
      </c>
      <c r="CP1631" s="3" t="s">
        <v>109</v>
      </c>
      <c r="CQ1631" s="5" t="s">
        <v>113</v>
      </c>
      <c r="CR1631" s="5" t="s">
        <v>109</v>
      </c>
      <c r="CV1631" s="21" t="s">
        <v>113</v>
      </c>
      <c r="CW1631" s="11"/>
    </row>
    <row r="1632" spans="1:101" x14ac:dyDescent="0.25">
      <c r="A1632" s="3" t="s">
        <v>6871</v>
      </c>
      <c r="B1632" s="3" t="s">
        <v>199</v>
      </c>
      <c r="C1632" s="4">
        <v>2.4153000000000001E-2</v>
      </c>
      <c r="D1632" s="3" t="s">
        <v>6872</v>
      </c>
      <c r="E1632" s="3" t="s">
        <v>6558</v>
      </c>
      <c r="F1632" s="3" t="s">
        <v>6873</v>
      </c>
      <c r="G1632" s="3" t="s">
        <v>106</v>
      </c>
      <c r="H1632" s="9">
        <v>47905</v>
      </c>
      <c r="I1632" s="3" t="s">
        <v>6172</v>
      </c>
      <c r="J1632" s="3" t="s">
        <v>6172</v>
      </c>
      <c r="K1632" s="4">
        <v>10300</v>
      </c>
      <c r="L1632" s="3" t="s">
        <v>109</v>
      </c>
      <c r="M1632" s="3" t="s">
        <v>109</v>
      </c>
      <c r="N1632" s="3" t="s">
        <v>109</v>
      </c>
      <c r="O1632" s="3" t="s">
        <v>109</v>
      </c>
      <c r="P1632" s="3" t="s">
        <v>109</v>
      </c>
      <c r="Q1632" s="11"/>
      <c r="R1632" s="8"/>
      <c r="S1632" s="3" t="s">
        <v>109</v>
      </c>
      <c r="T1632" s="3" t="s">
        <v>109</v>
      </c>
      <c r="U1632" s="3" t="s">
        <v>109</v>
      </c>
      <c r="V1632" s="3" t="s">
        <v>109</v>
      </c>
      <c r="W1632" s="3" t="s">
        <v>109</v>
      </c>
      <c r="X1632" s="3" t="s">
        <v>109</v>
      </c>
      <c r="Y1632" s="3" t="s">
        <v>109</v>
      </c>
      <c r="Z1632" s="3" t="s">
        <v>109</v>
      </c>
      <c r="AA1632" s="4">
        <v>1999</v>
      </c>
      <c r="AB1632" s="3" t="s">
        <v>109</v>
      </c>
      <c r="AC1632" s="5" t="s">
        <v>135</v>
      </c>
      <c r="AD1632" s="3" t="s">
        <v>135</v>
      </c>
      <c r="AE1632" s="3" t="s">
        <v>109</v>
      </c>
      <c r="AF1632" s="4">
        <v>3</v>
      </c>
      <c r="AG1632" s="3" t="s">
        <v>109</v>
      </c>
      <c r="AH1632" s="3" t="s">
        <v>135</v>
      </c>
      <c r="AI1632" s="3" t="s">
        <v>109</v>
      </c>
      <c r="AJ1632" s="13"/>
      <c r="AN1632" s="3" t="s">
        <v>109</v>
      </c>
      <c r="AO1632" s="2"/>
      <c r="AP1632" s="3" t="s">
        <v>109</v>
      </c>
      <c r="AQ1632" s="3" t="s">
        <v>109</v>
      </c>
      <c r="AR1632" s="3" t="s">
        <v>109</v>
      </c>
      <c r="AS1632" s="3" t="s">
        <v>109</v>
      </c>
      <c r="AT1632" s="3" t="s">
        <v>109</v>
      </c>
      <c r="AU1632" s="3" t="s">
        <v>109</v>
      </c>
      <c r="AV1632" s="3" t="s">
        <v>109</v>
      </c>
      <c r="AW1632" s="3" t="s">
        <v>109</v>
      </c>
      <c r="AX1632" s="3" t="s">
        <v>109</v>
      </c>
      <c r="AY1632" s="3" t="s">
        <v>109</v>
      </c>
      <c r="AZ1632" s="3" t="s">
        <v>109</v>
      </c>
      <c r="BA1632" s="3" t="s">
        <v>109</v>
      </c>
      <c r="BB1632" s="3" t="s">
        <v>109</v>
      </c>
      <c r="BC1632" s="3" t="s">
        <v>109</v>
      </c>
      <c r="BD1632" s="3" t="s">
        <v>109</v>
      </c>
      <c r="BE1632" s="3" t="s">
        <v>109</v>
      </c>
      <c r="BF1632" s="3" t="s">
        <v>109</v>
      </c>
      <c r="BG1632" s="3" t="s">
        <v>109</v>
      </c>
      <c r="BH1632" s="3" t="s">
        <v>109</v>
      </c>
      <c r="BI1632" s="3" t="s">
        <v>109</v>
      </c>
      <c r="BJ1632" s="3" t="s">
        <v>109</v>
      </c>
      <c r="BK1632" s="3" t="s">
        <v>109</v>
      </c>
      <c r="BM1632" s="3" t="s">
        <v>109</v>
      </c>
      <c r="BN1632" s="3" t="s">
        <v>109</v>
      </c>
      <c r="BO1632" s="3" t="s">
        <v>109</v>
      </c>
      <c r="BP1632" s="3" t="s">
        <v>109</v>
      </c>
      <c r="BQ1632" s="3" t="s">
        <v>109</v>
      </c>
      <c r="BR1632" s="3" t="s">
        <v>109</v>
      </c>
      <c r="BS1632" s="3" t="s">
        <v>109</v>
      </c>
      <c r="BT1632" s="3" t="s">
        <v>109</v>
      </c>
      <c r="BU1632" s="3" t="s">
        <v>109</v>
      </c>
      <c r="BV1632" s="3" t="s">
        <v>109</v>
      </c>
      <c r="BW1632" s="3" t="s">
        <v>109</v>
      </c>
      <c r="BX1632" s="3" t="s">
        <v>109</v>
      </c>
      <c r="BY1632" s="3" t="s">
        <v>109</v>
      </c>
      <c r="BZ1632" s="3" t="s">
        <v>109</v>
      </c>
      <c r="CA1632" s="4">
        <v>2.4153000000000001E-2</v>
      </c>
      <c r="CB1632" s="3" t="s">
        <v>109</v>
      </c>
      <c r="CC1632" s="4">
        <v>448500</v>
      </c>
      <c r="CD1632" s="3" t="s">
        <v>109</v>
      </c>
      <c r="CE1632" s="3" t="s">
        <v>109</v>
      </c>
      <c r="CF1632" s="3" t="s">
        <v>109</v>
      </c>
      <c r="CG1632" s="3" t="s">
        <v>109</v>
      </c>
      <c r="CH1632" s="3" t="s">
        <v>109</v>
      </c>
      <c r="CI1632" s="3" t="s">
        <v>109</v>
      </c>
      <c r="CJ1632" s="3" t="s">
        <v>109</v>
      </c>
      <c r="CK1632" s="3" t="s">
        <v>109</v>
      </c>
      <c r="CL1632" s="3" t="s">
        <v>109</v>
      </c>
      <c r="CM1632" s="3" t="s">
        <v>109</v>
      </c>
      <c r="CN1632" s="3" t="s">
        <v>109</v>
      </c>
      <c r="CO1632" s="3" t="s">
        <v>109</v>
      </c>
      <c r="CP1632" s="3" t="s">
        <v>109</v>
      </c>
      <c r="CQ1632" s="5" t="s">
        <v>113</v>
      </c>
      <c r="CR1632" s="5" t="s">
        <v>109</v>
      </c>
      <c r="CV1632" s="21" t="s">
        <v>113</v>
      </c>
      <c r="CW1632" s="11"/>
    </row>
    <row r="1633" spans="1:101" x14ac:dyDescent="0.25">
      <c r="A1633" s="3" t="s">
        <v>6874</v>
      </c>
      <c r="B1633" s="3" t="s">
        <v>199</v>
      </c>
      <c r="C1633" s="4">
        <v>2.4153000000000001E-2</v>
      </c>
      <c r="D1633" s="3" t="s">
        <v>6875</v>
      </c>
      <c r="E1633" s="3" t="s">
        <v>6876</v>
      </c>
      <c r="F1633" s="3" t="s">
        <v>6877</v>
      </c>
      <c r="G1633" s="3" t="s">
        <v>106</v>
      </c>
      <c r="H1633" s="9">
        <v>47909</v>
      </c>
      <c r="I1633" s="3" t="s">
        <v>6172</v>
      </c>
      <c r="J1633" s="3" t="s">
        <v>6172</v>
      </c>
      <c r="K1633" s="9">
        <v>12434</v>
      </c>
      <c r="L1633" s="3" t="s">
        <v>109</v>
      </c>
      <c r="M1633" s="3" t="s">
        <v>109</v>
      </c>
      <c r="N1633" s="3" t="s">
        <v>109</v>
      </c>
      <c r="O1633" s="3" t="s">
        <v>109</v>
      </c>
      <c r="P1633" s="3" t="s">
        <v>109</v>
      </c>
      <c r="Q1633" s="11"/>
      <c r="R1633" s="8"/>
      <c r="S1633" s="3" t="s">
        <v>109</v>
      </c>
      <c r="T1633" s="3" t="s">
        <v>109</v>
      </c>
      <c r="U1633" s="3" t="s">
        <v>109</v>
      </c>
      <c r="V1633" s="3" t="s">
        <v>109</v>
      </c>
      <c r="W1633" s="3" t="s">
        <v>109</v>
      </c>
      <c r="X1633" s="3" t="s">
        <v>109</v>
      </c>
      <c r="Y1633" s="3" t="s">
        <v>109</v>
      </c>
      <c r="Z1633" s="3" t="s">
        <v>109</v>
      </c>
      <c r="AA1633" s="4">
        <v>2000</v>
      </c>
      <c r="AB1633" s="3" t="s">
        <v>109</v>
      </c>
      <c r="AC1633" s="5" t="s">
        <v>135</v>
      </c>
      <c r="AD1633" s="3" t="s">
        <v>135</v>
      </c>
      <c r="AE1633" s="3" t="s">
        <v>109</v>
      </c>
      <c r="AF1633" s="4">
        <v>4</v>
      </c>
      <c r="AG1633" s="3" t="s">
        <v>109</v>
      </c>
      <c r="AH1633" s="3" t="s">
        <v>135</v>
      </c>
      <c r="AI1633" s="3" t="s">
        <v>109</v>
      </c>
      <c r="AJ1633" s="13"/>
      <c r="AN1633" s="3" t="s">
        <v>109</v>
      </c>
      <c r="AO1633" s="2"/>
      <c r="AP1633" s="3" t="s">
        <v>109</v>
      </c>
      <c r="AQ1633" s="3" t="s">
        <v>109</v>
      </c>
      <c r="AR1633" s="3" t="s">
        <v>109</v>
      </c>
      <c r="AS1633" s="3" t="s">
        <v>109</v>
      </c>
      <c r="AT1633" s="3" t="s">
        <v>109</v>
      </c>
      <c r="AU1633" s="3" t="s">
        <v>109</v>
      </c>
      <c r="AV1633" s="3" t="s">
        <v>109</v>
      </c>
      <c r="AW1633" s="3" t="s">
        <v>109</v>
      </c>
      <c r="AX1633" s="3" t="s">
        <v>109</v>
      </c>
      <c r="AY1633" s="3" t="s">
        <v>109</v>
      </c>
      <c r="AZ1633" s="3" t="s">
        <v>109</v>
      </c>
      <c r="BA1633" s="3" t="s">
        <v>109</v>
      </c>
      <c r="BB1633" s="3" t="s">
        <v>109</v>
      </c>
      <c r="BC1633" s="3" t="s">
        <v>109</v>
      </c>
      <c r="BD1633" s="3" t="s">
        <v>109</v>
      </c>
      <c r="BE1633" s="3" t="s">
        <v>109</v>
      </c>
      <c r="BF1633" s="3" t="s">
        <v>109</v>
      </c>
      <c r="BG1633" s="3" t="s">
        <v>109</v>
      </c>
      <c r="BH1633" s="3" t="s">
        <v>109</v>
      </c>
      <c r="BI1633" s="3" t="s">
        <v>109</v>
      </c>
      <c r="BJ1633" s="3" t="s">
        <v>109</v>
      </c>
      <c r="BK1633" s="3" t="s">
        <v>109</v>
      </c>
      <c r="BM1633" s="3" t="s">
        <v>109</v>
      </c>
      <c r="BN1633" s="3" t="s">
        <v>109</v>
      </c>
      <c r="BO1633" s="3" t="s">
        <v>109</v>
      </c>
      <c r="BP1633" s="3" t="s">
        <v>109</v>
      </c>
      <c r="BQ1633" s="3" t="s">
        <v>109</v>
      </c>
      <c r="BR1633" s="3" t="s">
        <v>109</v>
      </c>
      <c r="BS1633" s="3" t="s">
        <v>109</v>
      </c>
      <c r="BT1633" s="3" t="s">
        <v>109</v>
      </c>
      <c r="BU1633" s="3" t="s">
        <v>109</v>
      </c>
      <c r="BV1633" s="3" t="s">
        <v>109</v>
      </c>
      <c r="BW1633" s="3" t="s">
        <v>109</v>
      </c>
      <c r="BX1633" s="3" t="s">
        <v>109</v>
      </c>
      <c r="BY1633" s="3" t="s">
        <v>109</v>
      </c>
      <c r="BZ1633" s="3" t="s">
        <v>109</v>
      </c>
      <c r="CA1633" s="4">
        <v>2.4153000000000001E-2</v>
      </c>
      <c r="CB1633" s="3" t="s">
        <v>109</v>
      </c>
      <c r="CC1633" s="4">
        <v>612000</v>
      </c>
      <c r="CD1633" s="3" t="s">
        <v>109</v>
      </c>
      <c r="CE1633" s="3" t="s">
        <v>109</v>
      </c>
      <c r="CF1633" s="3" t="s">
        <v>109</v>
      </c>
      <c r="CG1633" s="3" t="s">
        <v>109</v>
      </c>
      <c r="CH1633" s="3" t="s">
        <v>109</v>
      </c>
      <c r="CI1633" s="3" t="s">
        <v>109</v>
      </c>
      <c r="CJ1633" s="3" t="s">
        <v>109</v>
      </c>
      <c r="CK1633" s="3" t="s">
        <v>109</v>
      </c>
      <c r="CL1633" s="3" t="s">
        <v>109</v>
      </c>
      <c r="CM1633" s="3" t="s">
        <v>109</v>
      </c>
      <c r="CN1633" s="3" t="s">
        <v>109</v>
      </c>
      <c r="CO1633" s="3" t="s">
        <v>109</v>
      </c>
      <c r="CP1633" s="3" t="s">
        <v>109</v>
      </c>
      <c r="CQ1633" s="5" t="s">
        <v>113</v>
      </c>
      <c r="CR1633" s="5" t="s">
        <v>109</v>
      </c>
      <c r="CV1633" s="21" t="s">
        <v>113</v>
      </c>
      <c r="CW1633" s="11"/>
    </row>
    <row r="1634" spans="1:101" x14ac:dyDescent="0.25">
      <c r="A1634" s="3" t="s">
        <v>6878</v>
      </c>
      <c r="B1634" s="3" t="s">
        <v>297</v>
      </c>
      <c r="C1634" s="4">
        <v>1.8478000000000001E-2</v>
      </c>
      <c r="D1634" s="3" t="s">
        <v>109</v>
      </c>
      <c r="E1634" s="3" t="s">
        <v>6879</v>
      </c>
      <c r="F1634" s="3" t="s">
        <v>6880</v>
      </c>
      <c r="G1634" s="3" t="s">
        <v>300</v>
      </c>
      <c r="H1634" s="9">
        <v>47941</v>
      </c>
      <c r="I1634" s="3" t="s">
        <v>6172</v>
      </c>
      <c r="J1634" s="3" t="s">
        <v>6172</v>
      </c>
      <c r="K1634" s="4">
        <v>2048</v>
      </c>
      <c r="L1634" s="3" t="s">
        <v>109</v>
      </c>
      <c r="M1634" s="3" t="s">
        <v>109</v>
      </c>
      <c r="N1634" s="3" t="s">
        <v>109</v>
      </c>
      <c r="O1634" s="3" t="s">
        <v>109</v>
      </c>
      <c r="P1634" s="3" t="s">
        <v>109</v>
      </c>
      <c r="Q1634" s="11"/>
      <c r="R1634" s="8"/>
      <c r="S1634" s="3" t="s">
        <v>109</v>
      </c>
      <c r="T1634" s="3" t="s">
        <v>109</v>
      </c>
      <c r="U1634" s="3" t="s">
        <v>109</v>
      </c>
      <c r="V1634" s="3" t="s">
        <v>109</v>
      </c>
      <c r="W1634" s="3" t="s">
        <v>109</v>
      </c>
      <c r="X1634" s="3" t="s">
        <v>109</v>
      </c>
      <c r="Y1634" s="3" t="s">
        <v>109</v>
      </c>
      <c r="Z1634" s="3" t="s">
        <v>109</v>
      </c>
      <c r="AA1634" s="9">
        <v>1970</v>
      </c>
      <c r="AB1634" s="3" t="s">
        <v>109</v>
      </c>
      <c r="AC1634" s="5" t="s">
        <v>111</v>
      </c>
      <c r="AD1634" s="3" t="s">
        <v>123</v>
      </c>
      <c r="AE1634" s="3" t="s">
        <v>109</v>
      </c>
      <c r="AF1634" s="4">
        <v>3</v>
      </c>
      <c r="AG1634" s="3" t="s">
        <v>109</v>
      </c>
      <c r="AH1634" s="3" t="s">
        <v>111</v>
      </c>
      <c r="AI1634" s="3" t="s">
        <v>109</v>
      </c>
      <c r="AJ1634" s="13"/>
      <c r="AN1634" s="3" t="s">
        <v>109</v>
      </c>
      <c r="AO1634" s="2"/>
      <c r="AP1634" s="3" t="s">
        <v>109</v>
      </c>
      <c r="AQ1634" s="3" t="s">
        <v>109</v>
      </c>
      <c r="AR1634" s="3" t="s">
        <v>109</v>
      </c>
      <c r="AS1634" s="3" t="s">
        <v>109</v>
      </c>
      <c r="AT1634" s="3" t="s">
        <v>109</v>
      </c>
      <c r="AU1634" s="3" t="s">
        <v>109</v>
      </c>
      <c r="AV1634" s="3" t="s">
        <v>109</v>
      </c>
      <c r="AW1634" s="3" t="s">
        <v>109</v>
      </c>
      <c r="AX1634" s="3" t="s">
        <v>109</v>
      </c>
      <c r="AY1634" s="3" t="s">
        <v>109</v>
      </c>
      <c r="AZ1634" s="3" t="s">
        <v>109</v>
      </c>
      <c r="BA1634" s="3" t="s">
        <v>109</v>
      </c>
      <c r="BB1634" s="3" t="s">
        <v>109</v>
      </c>
      <c r="BC1634" s="3" t="s">
        <v>109</v>
      </c>
      <c r="BD1634" s="3" t="s">
        <v>109</v>
      </c>
      <c r="BE1634" s="3" t="s">
        <v>109</v>
      </c>
      <c r="BF1634" s="3" t="s">
        <v>109</v>
      </c>
      <c r="BG1634" s="3" t="s">
        <v>109</v>
      </c>
      <c r="BH1634" s="3" t="s">
        <v>109</v>
      </c>
      <c r="BI1634" s="3" t="s">
        <v>109</v>
      </c>
      <c r="BJ1634" s="3" t="s">
        <v>109</v>
      </c>
      <c r="BK1634" s="3" t="s">
        <v>109</v>
      </c>
      <c r="BM1634" s="3" t="s">
        <v>109</v>
      </c>
      <c r="BN1634" s="3" t="s">
        <v>109</v>
      </c>
      <c r="BO1634" s="3" t="s">
        <v>109</v>
      </c>
      <c r="BP1634" s="3" t="s">
        <v>109</v>
      </c>
      <c r="BQ1634" s="3" t="s">
        <v>109</v>
      </c>
      <c r="BR1634" s="3" t="s">
        <v>109</v>
      </c>
      <c r="BS1634" s="3" t="s">
        <v>109</v>
      </c>
      <c r="BT1634" s="3" t="s">
        <v>109</v>
      </c>
      <c r="BU1634" s="3" t="s">
        <v>109</v>
      </c>
      <c r="BV1634" s="3" t="s">
        <v>109</v>
      </c>
      <c r="BW1634" s="3" t="s">
        <v>109</v>
      </c>
      <c r="BX1634" s="3" t="s">
        <v>109</v>
      </c>
      <c r="BY1634" s="3" t="s">
        <v>109</v>
      </c>
      <c r="BZ1634" s="3" t="s">
        <v>109</v>
      </c>
      <c r="CA1634" s="4">
        <v>1.8478000000000001E-2</v>
      </c>
      <c r="CB1634" s="3" t="s">
        <v>109</v>
      </c>
      <c r="CC1634" s="4">
        <v>58500</v>
      </c>
      <c r="CD1634" s="3" t="s">
        <v>109</v>
      </c>
      <c r="CE1634" s="3" t="s">
        <v>109</v>
      </c>
      <c r="CF1634" s="3" t="s">
        <v>109</v>
      </c>
      <c r="CG1634" s="3" t="s">
        <v>109</v>
      </c>
      <c r="CH1634" s="3" t="s">
        <v>109</v>
      </c>
      <c r="CI1634" s="3" t="s">
        <v>109</v>
      </c>
      <c r="CJ1634" s="3" t="s">
        <v>109</v>
      </c>
      <c r="CK1634" s="3" t="s">
        <v>109</v>
      </c>
      <c r="CL1634" s="3" t="s">
        <v>109</v>
      </c>
      <c r="CM1634" s="3" t="s">
        <v>109</v>
      </c>
      <c r="CN1634" s="3" t="s">
        <v>109</v>
      </c>
      <c r="CO1634" s="3" t="s">
        <v>109</v>
      </c>
      <c r="CP1634" s="3" t="s">
        <v>109</v>
      </c>
      <c r="CQ1634" s="5" t="s">
        <v>126</v>
      </c>
      <c r="CR1634" s="5" t="s">
        <v>6881</v>
      </c>
      <c r="CV1634" s="21" t="s">
        <v>113</v>
      </c>
      <c r="CW1634" s="11"/>
    </row>
    <row r="1635" spans="1:101" x14ac:dyDescent="0.25">
      <c r="A1635" s="3" t="s">
        <v>6882</v>
      </c>
      <c r="B1635" s="3" t="s">
        <v>118</v>
      </c>
      <c r="C1635" s="4">
        <v>2.5474E-2</v>
      </c>
      <c r="D1635" s="3" t="s">
        <v>6883</v>
      </c>
      <c r="E1635" s="3" t="s">
        <v>6884</v>
      </c>
      <c r="F1635" s="3" t="s">
        <v>6885</v>
      </c>
      <c r="G1635" s="3" t="s">
        <v>106</v>
      </c>
      <c r="H1635" s="9">
        <v>47905</v>
      </c>
      <c r="I1635" s="3" t="s">
        <v>6172</v>
      </c>
      <c r="J1635" s="3" t="s">
        <v>6172</v>
      </c>
      <c r="K1635" s="4">
        <v>4200</v>
      </c>
      <c r="L1635" s="3" t="s">
        <v>109</v>
      </c>
      <c r="M1635" s="3" t="s">
        <v>109</v>
      </c>
      <c r="N1635" s="3" t="s">
        <v>109</v>
      </c>
      <c r="O1635" s="3" t="s">
        <v>109</v>
      </c>
      <c r="P1635" s="3" t="s">
        <v>109</v>
      </c>
      <c r="Q1635" s="11"/>
      <c r="R1635" s="8"/>
      <c r="S1635" s="3" t="s">
        <v>109</v>
      </c>
      <c r="T1635" s="3" t="s">
        <v>109</v>
      </c>
      <c r="U1635" s="3" t="s">
        <v>109</v>
      </c>
      <c r="V1635" s="3" t="s">
        <v>109</v>
      </c>
      <c r="W1635" s="3" t="s">
        <v>109</v>
      </c>
      <c r="X1635" s="3" t="s">
        <v>109</v>
      </c>
      <c r="Y1635" s="3" t="s">
        <v>109</v>
      </c>
      <c r="Z1635" s="3" t="s">
        <v>109</v>
      </c>
      <c r="AA1635" s="9">
        <v>1973</v>
      </c>
      <c r="AB1635" s="3" t="s">
        <v>109</v>
      </c>
      <c r="AC1635" s="5" t="s">
        <v>111</v>
      </c>
      <c r="AD1635" s="3" t="s">
        <v>111</v>
      </c>
      <c r="AE1635" s="3" t="s">
        <v>109</v>
      </c>
      <c r="AF1635" s="9">
        <v>3</v>
      </c>
      <c r="AG1635" s="3" t="s">
        <v>109</v>
      </c>
      <c r="AH1635" s="3" t="s">
        <v>111</v>
      </c>
      <c r="AI1635" s="3" t="s">
        <v>109</v>
      </c>
      <c r="AJ1635" s="13"/>
      <c r="AN1635" s="3" t="s">
        <v>109</v>
      </c>
      <c r="AO1635" s="2"/>
      <c r="AP1635" s="3" t="s">
        <v>109</v>
      </c>
      <c r="AQ1635" s="3" t="s">
        <v>109</v>
      </c>
      <c r="AR1635" s="3" t="s">
        <v>109</v>
      </c>
      <c r="AS1635" s="3" t="s">
        <v>109</v>
      </c>
      <c r="AT1635" s="3" t="s">
        <v>109</v>
      </c>
      <c r="AU1635" s="3" t="s">
        <v>109</v>
      </c>
      <c r="AV1635" s="3" t="s">
        <v>109</v>
      </c>
      <c r="AW1635" s="3" t="s">
        <v>109</v>
      </c>
      <c r="AX1635" s="3" t="s">
        <v>109</v>
      </c>
      <c r="AY1635" s="3" t="s">
        <v>109</v>
      </c>
      <c r="AZ1635" s="3" t="s">
        <v>109</v>
      </c>
      <c r="BA1635" s="3" t="s">
        <v>109</v>
      </c>
      <c r="BB1635" s="3" t="s">
        <v>109</v>
      </c>
      <c r="BC1635" s="3" t="s">
        <v>109</v>
      </c>
      <c r="BD1635" s="3" t="s">
        <v>109</v>
      </c>
      <c r="BE1635" s="3" t="s">
        <v>109</v>
      </c>
      <c r="BF1635" s="3" t="s">
        <v>109</v>
      </c>
      <c r="BG1635" s="3" t="s">
        <v>109</v>
      </c>
      <c r="BH1635" s="3" t="s">
        <v>109</v>
      </c>
      <c r="BI1635" s="3" t="s">
        <v>109</v>
      </c>
      <c r="BJ1635" s="3" t="s">
        <v>109</v>
      </c>
      <c r="BK1635" s="3" t="s">
        <v>109</v>
      </c>
      <c r="BM1635" s="3" t="s">
        <v>109</v>
      </c>
      <c r="BN1635" s="3" t="s">
        <v>109</v>
      </c>
      <c r="BO1635" s="3" t="s">
        <v>109</v>
      </c>
      <c r="BP1635" s="3" t="s">
        <v>109</v>
      </c>
      <c r="BQ1635" s="3" t="s">
        <v>109</v>
      </c>
      <c r="BR1635" s="3" t="s">
        <v>109</v>
      </c>
      <c r="BS1635" s="3" t="s">
        <v>109</v>
      </c>
      <c r="BT1635" s="3" t="s">
        <v>109</v>
      </c>
      <c r="BU1635" s="3" t="s">
        <v>109</v>
      </c>
      <c r="BV1635" s="3" t="s">
        <v>109</v>
      </c>
      <c r="BW1635" s="3" t="s">
        <v>109</v>
      </c>
      <c r="BX1635" s="3" t="s">
        <v>109</v>
      </c>
      <c r="BY1635" s="3" t="s">
        <v>109</v>
      </c>
      <c r="BZ1635" s="3" t="s">
        <v>109</v>
      </c>
      <c r="CA1635" s="4">
        <v>2.5474E-2</v>
      </c>
      <c r="CB1635" s="3" t="s">
        <v>109</v>
      </c>
      <c r="CC1635" s="4">
        <v>140400</v>
      </c>
      <c r="CD1635" s="3" t="s">
        <v>109</v>
      </c>
      <c r="CE1635" s="3" t="s">
        <v>109</v>
      </c>
      <c r="CF1635" s="3" t="s">
        <v>109</v>
      </c>
      <c r="CG1635" s="3" t="s">
        <v>109</v>
      </c>
      <c r="CH1635" s="3" t="s">
        <v>109</v>
      </c>
      <c r="CI1635" s="3" t="s">
        <v>109</v>
      </c>
      <c r="CJ1635" s="3" t="s">
        <v>109</v>
      </c>
      <c r="CK1635" s="3" t="s">
        <v>109</v>
      </c>
      <c r="CL1635" s="3" t="s">
        <v>109</v>
      </c>
      <c r="CM1635" s="3" t="s">
        <v>109</v>
      </c>
      <c r="CN1635" s="3" t="s">
        <v>109</v>
      </c>
      <c r="CO1635" s="3" t="s">
        <v>109</v>
      </c>
      <c r="CP1635" s="3" t="s">
        <v>109</v>
      </c>
      <c r="CQ1635" s="5" t="s">
        <v>113</v>
      </c>
      <c r="CR1635" s="5" t="s">
        <v>109</v>
      </c>
      <c r="CV1635" s="21" t="s">
        <v>113</v>
      </c>
      <c r="CW1635" s="11"/>
    </row>
    <row r="1636" spans="1:101" x14ac:dyDescent="0.25">
      <c r="A1636" s="3" t="s">
        <v>6886</v>
      </c>
      <c r="B1636" s="3" t="s">
        <v>443</v>
      </c>
      <c r="C1636" s="9">
        <v>1.4511E-2</v>
      </c>
      <c r="D1636" s="3" t="s">
        <v>6887</v>
      </c>
      <c r="E1636" s="3" t="s">
        <v>6888</v>
      </c>
      <c r="F1636" s="3" t="s">
        <v>6889</v>
      </c>
      <c r="G1636" s="3" t="s">
        <v>106</v>
      </c>
      <c r="H1636" s="9">
        <v>47905</v>
      </c>
      <c r="I1636" s="3" t="s">
        <v>6172</v>
      </c>
      <c r="J1636" s="3" t="s">
        <v>6172</v>
      </c>
      <c r="K1636" s="4">
        <v>8175</v>
      </c>
      <c r="L1636" s="3" t="s">
        <v>109</v>
      </c>
      <c r="M1636" s="3" t="s">
        <v>109</v>
      </c>
      <c r="N1636" s="3" t="s">
        <v>109</v>
      </c>
      <c r="O1636" s="3" t="s">
        <v>109</v>
      </c>
      <c r="P1636" s="3" t="s">
        <v>109</v>
      </c>
      <c r="Q1636" s="11"/>
      <c r="S1636" s="3" t="s">
        <v>109</v>
      </c>
      <c r="T1636" s="3" t="s">
        <v>109</v>
      </c>
      <c r="U1636" s="3" t="s">
        <v>109</v>
      </c>
      <c r="V1636" s="3" t="s">
        <v>109</v>
      </c>
      <c r="W1636" s="3" t="s">
        <v>109</v>
      </c>
      <c r="X1636" s="3" t="s">
        <v>109</v>
      </c>
      <c r="Y1636" s="3" t="s">
        <v>109</v>
      </c>
      <c r="Z1636" s="3" t="s">
        <v>109</v>
      </c>
      <c r="AA1636" s="9">
        <v>1980</v>
      </c>
      <c r="AB1636" s="3" t="s">
        <v>109</v>
      </c>
      <c r="AC1636" s="5" t="s">
        <v>135</v>
      </c>
      <c r="AD1636" s="3" t="s">
        <v>135</v>
      </c>
      <c r="AE1636" s="3" t="s">
        <v>109</v>
      </c>
      <c r="AF1636" s="4">
        <v>4</v>
      </c>
      <c r="AG1636" s="3" t="s">
        <v>109</v>
      </c>
      <c r="AH1636" s="3" t="s">
        <v>135</v>
      </c>
      <c r="AI1636" s="3" t="s">
        <v>109</v>
      </c>
      <c r="AJ1636" s="13"/>
      <c r="AN1636" s="3" t="s">
        <v>109</v>
      </c>
      <c r="AO1636" s="2"/>
      <c r="AP1636" s="3" t="s">
        <v>109</v>
      </c>
      <c r="AQ1636" s="3" t="s">
        <v>109</v>
      </c>
      <c r="AR1636" s="3" t="s">
        <v>109</v>
      </c>
      <c r="AS1636" s="3" t="s">
        <v>109</v>
      </c>
      <c r="AT1636" s="3" t="s">
        <v>109</v>
      </c>
      <c r="AU1636" s="3" t="s">
        <v>109</v>
      </c>
      <c r="AV1636" s="3" t="s">
        <v>109</v>
      </c>
      <c r="AW1636" s="3" t="s">
        <v>109</v>
      </c>
      <c r="AX1636" s="3" t="s">
        <v>109</v>
      </c>
      <c r="AY1636" s="3" t="s">
        <v>109</v>
      </c>
      <c r="AZ1636" s="3" t="s">
        <v>109</v>
      </c>
      <c r="BA1636" s="3" t="s">
        <v>109</v>
      </c>
      <c r="BB1636" s="3" t="s">
        <v>109</v>
      </c>
      <c r="BC1636" s="3" t="s">
        <v>109</v>
      </c>
      <c r="BD1636" s="3" t="s">
        <v>109</v>
      </c>
      <c r="BE1636" s="3" t="s">
        <v>109</v>
      </c>
      <c r="BF1636" s="3" t="s">
        <v>109</v>
      </c>
      <c r="BG1636" s="3" t="s">
        <v>109</v>
      </c>
      <c r="BH1636" s="3" t="s">
        <v>109</v>
      </c>
      <c r="BI1636" s="3" t="s">
        <v>109</v>
      </c>
      <c r="BJ1636" s="3" t="s">
        <v>109</v>
      </c>
      <c r="BK1636" s="3" t="s">
        <v>109</v>
      </c>
      <c r="BM1636" s="3" t="s">
        <v>109</v>
      </c>
      <c r="BN1636" s="3" t="s">
        <v>109</v>
      </c>
      <c r="BO1636" s="3" t="s">
        <v>109</v>
      </c>
      <c r="BP1636" s="3" t="s">
        <v>109</v>
      </c>
      <c r="BQ1636" s="3" t="s">
        <v>109</v>
      </c>
      <c r="BR1636" s="3" t="s">
        <v>109</v>
      </c>
      <c r="BS1636" s="3" t="s">
        <v>109</v>
      </c>
      <c r="BT1636" s="3" t="s">
        <v>109</v>
      </c>
      <c r="BU1636" s="3" t="s">
        <v>109</v>
      </c>
      <c r="BV1636" s="3" t="s">
        <v>109</v>
      </c>
      <c r="BW1636" s="3" t="s">
        <v>109</v>
      </c>
      <c r="BX1636" s="3" t="s">
        <v>109</v>
      </c>
      <c r="BY1636" s="3" t="s">
        <v>109</v>
      </c>
      <c r="BZ1636" s="3" t="s">
        <v>109</v>
      </c>
      <c r="CA1636" s="9">
        <v>1.4511E-2</v>
      </c>
      <c r="CB1636" s="3" t="s">
        <v>109</v>
      </c>
      <c r="CC1636" s="4">
        <v>442300</v>
      </c>
      <c r="CD1636" s="3" t="s">
        <v>109</v>
      </c>
      <c r="CE1636" s="3" t="s">
        <v>109</v>
      </c>
      <c r="CF1636" s="3" t="s">
        <v>109</v>
      </c>
      <c r="CG1636" s="3" t="s">
        <v>109</v>
      </c>
      <c r="CH1636" s="3" t="s">
        <v>109</v>
      </c>
      <c r="CI1636" s="3" t="s">
        <v>109</v>
      </c>
      <c r="CJ1636" s="3" t="s">
        <v>109</v>
      </c>
      <c r="CK1636" s="3" t="s">
        <v>109</v>
      </c>
      <c r="CL1636" s="3" t="s">
        <v>109</v>
      </c>
      <c r="CM1636" s="3" t="s">
        <v>109</v>
      </c>
      <c r="CN1636" s="3" t="s">
        <v>109</v>
      </c>
      <c r="CO1636" s="3" t="s">
        <v>109</v>
      </c>
      <c r="CP1636" s="3" t="s">
        <v>109</v>
      </c>
      <c r="CQ1636" s="5" t="s">
        <v>113</v>
      </c>
      <c r="CR1636" s="5" t="s">
        <v>109</v>
      </c>
      <c r="CV1636" s="21" t="s">
        <v>113</v>
      </c>
    </row>
    <row r="1637" spans="1:101" x14ac:dyDescent="0.25">
      <c r="A1637" s="3" t="s">
        <v>6890</v>
      </c>
      <c r="B1637" s="3" t="s">
        <v>176</v>
      </c>
      <c r="C1637" s="9">
        <v>1.4482999999999999E-2</v>
      </c>
      <c r="D1637" s="3" t="s">
        <v>6891</v>
      </c>
      <c r="E1637" s="3" t="s">
        <v>6892</v>
      </c>
      <c r="F1637" s="3" t="s">
        <v>6893</v>
      </c>
      <c r="G1637" s="3" t="s">
        <v>133</v>
      </c>
      <c r="H1637" s="9">
        <v>47906</v>
      </c>
      <c r="I1637" s="3" t="s">
        <v>6172</v>
      </c>
      <c r="J1637" s="3" t="s">
        <v>6172</v>
      </c>
      <c r="K1637" s="4">
        <v>5704</v>
      </c>
      <c r="L1637" s="3" t="s">
        <v>109</v>
      </c>
      <c r="M1637" s="3" t="s">
        <v>109</v>
      </c>
      <c r="N1637" s="3" t="s">
        <v>109</v>
      </c>
      <c r="O1637" s="3" t="s">
        <v>109</v>
      </c>
      <c r="P1637" s="3" t="s">
        <v>109</v>
      </c>
      <c r="Q1637" s="11"/>
      <c r="S1637" s="3" t="s">
        <v>109</v>
      </c>
      <c r="T1637" s="3" t="s">
        <v>109</v>
      </c>
      <c r="U1637" s="3" t="s">
        <v>109</v>
      </c>
      <c r="V1637" s="3" t="s">
        <v>109</v>
      </c>
      <c r="W1637" s="3" t="s">
        <v>109</v>
      </c>
      <c r="X1637" s="3" t="s">
        <v>109</v>
      </c>
      <c r="Y1637" s="3" t="s">
        <v>109</v>
      </c>
      <c r="Z1637" s="3" t="s">
        <v>109</v>
      </c>
      <c r="AA1637" s="9">
        <v>1994</v>
      </c>
      <c r="AB1637" s="3" t="s">
        <v>109</v>
      </c>
      <c r="AC1637" s="5" t="s">
        <v>135</v>
      </c>
      <c r="AD1637" s="3" t="s">
        <v>135</v>
      </c>
      <c r="AE1637" s="3" t="s">
        <v>109</v>
      </c>
      <c r="AF1637" s="4">
        <v>4</v>
      </c>
      <c r="AG1637" s="3" t="s">
        <v>109</v>
      </c>
      <c r="AH1637" s="3" t="s">
        <v>135</v>
      </c>
      <c r="AI1637" s="3" t="s">
        <v>109</v>
      </c>
      <c r="AJ1637" s="13"/>
      <c r="AN1637" s="3" t="s">
        <v>109</v>
      </c>
      <c r="AO1637" s="2"/>
      <c r="AP1637" s="3" t="s">
        <v>109</v>
      </c>
      <c r="AQ1637" s="3" t="s">
        <v>109</v>
      </c>
      <c r="AR1637" s="3" t="s">
        <v>109</v>
      </c>
      <c r="AS1637" s="3" t="s">
        <v>109</v>
      </c>
      <c r="AT1637" s="3" t="s">
        <v>109</v>
      </c>
      <c r="AU1637" s="3" t="s">
        <v>109</v>
      </c>
      <c r="AV1637" s="3" t="s">
        <v>109</v>
      </c>
      <c r="AW1637" s="3" t="s">
        <v>109</v>
      </c>
      <c r="AX1637" s="3" t="s">
        <v>109</v>
      </c>
      <c r="AY1637" s="3" t="s">
        <v>109</v>
      </c>
      <c r="AZ1637" s="3" t="s">
        <v>109</v>
      </c>
      <c r="BA1637" s="3" t="s">
        <v>109</v>
      </c>
      <c r="BB1637" s="3" t="s">
        <v>109</v>
      </c>
      <c r="BC1637" s="3" t="s">
        <v>109</v>
      </c>
      <c r="BD1637" s="3" t="s">
        <v>109</v>
      </c>
      <c r="BE1637" s="3" t="s">
        <v>109</v>
      </c>
      <c r="BF1637" s="3" t="s">
        <v>109</v>
      </c>
      <c r="BG1637" s="3" t="s">
        <v>109</v>
      </c>
      <c r="BH1637" s="3" t="s">
        <v>109</v>
      </c>
      <c r="BI1637" s="3" t="s">
        <v>109</v>
      </c>
      <c r="BJ1637" s="3" t="s">
        <v>109</v>
      </c>
      <c r="BK1637" s="3" t="s">
        <v>109</v>
      </c>
      <c r="BM1637" s="3" t="s">
        <v>109</v>
      </c>
      <c r="BN1637" s="3" t="s">
        <v>109</v>
      </c>
      <c r="BO1637" s="3" t="s">
        <v>109</v>
      </c>
      <c r="BP1637" s="3" t="s">
        <v>109</v>
      </c>
      <c r="BQ1637" s="3" t="s">
        <v>109</v>
      </c>
      <c r="BR1637" s="3" t="s">
        <v>109</v>
      </c>
      <c r="BS1637" s="3" t="s">
        <v>109</v>
      </c>
      <c r="BT1637" s="3" t="s">
        <v>109</v>
      </c>
      <c r="BU1637" s="3" t="s">
        <v>109</v>
      </c>
      <c r="BV1637" s="3" t="s">
        <v>109</v>
      </c>
      <c r="BW1637" s="3" t="s">
        <v>109</v>
      </c>
      <c r="BX1637" s="3" t="s">
        <v>109</v>
      </c>
      <c r="BY1637" s="3" t="s">
        <v>109</v>
      </c>
      <c r="BZ1637" s="3" t="s">
        <v>109</v>
      </c>
      <c r="CA1637" s="9">
        <v>1.4482999999999999E-2</v>
      </c>
      <c r="CB1637" s="3" t="s">
        <v>109</v>
      </c>
      <c r="CC1637" s="4">
        <v>280000</v>
      </c>
      <c r="CD1637" s="3" t="s">
        <v>109</v>
      </c>
      <c r="CE1637" s="3" t="s">
        <v>109</v>
      </c>
      <c r="CF1637" s="3" t="s">
        <v>109</v>
      </c>
      <c r="CG1637" s="3" t="s">
        <v>109</v>
      </c>
      <c r="CH1637" s="3" t="s">
        <v>6894</v>
      </c>
      <c r="CI1637" s="3" t="s">
        <v>109</v>
      </c>
      <c r="CJ1637" s="3" t="s">
        <v>109</v>
      </c>
      <c r="CK1637" s="3" t="s">
        <v>109</v>
      </c>
      <c r="CL1637" s="3" t="s">
        <v>109</v>
      </c>
      <c r="CM1637" s="3" t="s">
        <v>109</v>
      </c>
      <c r="CN1637" s="3" t="s">
        <v>109</v>
      </c>
      <c r="CO1637" s="3" t="s">
        <v>109</v>
      </c>
      <c r="CP1637" s="3" t="s">
        <v>109</v>
      </c>
      <c r="CQ1637" s="5" t="s">
        <v>126</v>
      </c>
      <c r="CR1637" s="5" t="s">
        <v>6895</v>
      </c>
      <c r="CV1637" s="21" t="s">
        <v>113</v>
      </c>
    </row>
    <row r="1638" spans="1:101" x14ac:dyDescent="0.25">
      <c r="A1638" s="3" t="s">
        <v>6896</v>
      </c>
      <c r="B1638" s="3" t="s">
        <v>199</v>
      </c>
      <c r="C1638" s="9">
        <v>2.4153000000000001E-2</v>
      </c>
      <c r="D1638" s="3" t="s">
        <v>6897</v>
      </c>
      <c r="E1638" s="3" t="s">
        <v>6898</v>
      </c>
      <c r="F1638" s="3" t="s">
        <v>6899</v>
      </c>
      <c r="G1638" s="3" t="s">
        <v>106</v>
      </c>
      <c r="H1638" s="9">
        <v>47909</v>
      </c>
      <c r="I1638" s="3" t="s">
        <v>6172</v>
      </c>
      <c r="J1638" s="3" t="s">
        <v>6172</v>
      </c>
      <c r="K1638" s="4">
        <v>9900</v>
      </c>
      <c r="L1638" s="3" t="s">
        <v>109</v>
      </c>
      <c r="M1638" s="3" t="s">
        <v>109</v>
      </c>
      <c r="N1638" s="3" t="s">
        <v>109</v>
      </c>
      <c r="O1638" s="3" t="s">
        <v>109</v>
      </c>
      <c r="P1638" s="3" t="s">
        <v>109</v>
      </c>
      <c r="Q1638" s="11"/>
      <c r="R1638" s="8"/>
      <c r="S1638" s="3" t="s">
        <v>109</v>
      </c>
      <c r="T1638" s="3" t="s">
        <v>109</v>
      </c>
      <c r="U1638" s="3" t="s">
        <v>109</v>
      </c>
      <c r="V1638" s="3" t="s">
        <v>109</v>
      </c>
      <c r="W1638" s="3" t="s">
        <v>109</v>
      </c>
      <c r="X1638" s="3" t="s">
        <v>109</v>
      </c>
      <c r="Y1638" s="3" t="s">
        <v>109</v>
      </c>
      <c r="Z1638" s="3" t="s">
        <v>109</v>
      </c>
      <c r="AA1638" s="9">
        <v>2003</v>
      </c>
      <c r="AB1638" s="3" t="s">
        <v>109</v>
      </c>
      <c r="AC1638" s="5" t="s">
        <v>111</v>
      </c>
      <c r="AD1638" s="3" t="s">
        <v>135</v>
      </c>
      <c r="AE1638" s="3" t="s">
        <v>109</v>
      </c>
      <c r="AF1638" s="4">
        <v>3</v>
      </c>
      <c r="AG1638" s="3" t="s">
        <v>109</v>
      </c>
      <c r="AH1638" s="3" t="s">
        <v>111</v>
      </c>
      <c r="AI1638" s="3" t="s">
        <v>109</v>
      </c>
      <c r="AJ1638" s="13"/>
      <c r="AN1638" s="3" t="s">
        <v>109</v>
      </c>
      <c r="AO1638" s="2"/>
      <c r="AP1638" s="3" t="s">
        <v>109</v>
      </c>
      <c r="AQ1638" s="3" t="s">
        <v>109</v>
      </c>
      <c r="AR1638" s="3" t="s">
        <v>109</v>
      </c>
      <c r="AS1638" s="3" t="s">
        <v>109</v>
      </c>
      <c r="AT1638" s="3" t="s">
        <v>109</v>
      </c>
      <c r="AU1638" s="3" t="s">
        <v>109</v>
      </c>
      <c r="AV1638" s="3" t="s">
        <v>109</v>
      </c>
      <c r="AW1638" s="3" t="s">
        <v>109</v>
      </c>
      <c r="AX1638" s="3" t="s">
        <v>109</v>
      </c>
      <c r="AY1638" s="3" t="s">
        <v>109</v>
      </c>
      <c r="AZ1638" s="3" t="s">
        <v>109</v>
      </c>
      <c r="BA1638" s="3" t="s">
        <v>109</v>
      </c>
      <c r="BB1638" s="3" t="s">
        <v>109</v>
      </c>
      <c r="BC1638" s="3" t="s">
        <v>109</v>
      </c>
      <c r="BD1638" s="3" t="s">
        <v>109</v>
      </c>
      <c r="BE1638" s="3" t="s">
        <v>109</v>
      </c>
      <c r="BF1638" s="3" t="s">
        <v>109</v>
      </c>
      <c r="BG1638" s="3" t="s">
        <v>109</v>
      </c>
      <c r="BH1638" s="3" t="s">
        <v>109</v>
      </c>
      <c r="BI1638" s="3" t="s">
        <v>109</v>
      </c>
      <c r="BJ1638" s="3" t="s">
        <v>109</v>
      </c>
      <c r="BK1638" s="3" t="s">
        <v>109</v>
      </c>
      <c r="BM1638" s="3" t="s">
        <v>109</v>
      </c>
      <c r="BN1638" s="3" t="s">
        <v>109</v>
      </c>
      <c r="BO1638" s="3" t="s">
        <v>109</v>
      </c>
      <c r="BP1638" s="3" t="s">
        <v>109</v>
      </c>
      <c r="BQ1638" s="3" t="s">
        <v>109</v>
      </c>
      <c r="BR1638" s="3" t="s">
        <v>109</v>
      </c>
      <c r="BS1638" s="3" t="s">
        <v>109</v>
      </c>
      <c r="BT1638" s="3" t="s">
        <v>109</v>
      </c>
      <c r="BU1638" s="3" t="s">
        <v>109</v>
      </c>
      <c r="BV1638" s="3" t="s">
        <v>109</v>
      </c>
      <c r="BW1638" s="3" t="s">
        <v>109</v>
      </c>
      <c r="BX1638" s="3" t="s">
        <v>109</v>
      </c>
      <c r="BY1638" s="3" t="s">
        <v>109</v>
      </c>
      <c r="BZ1638" s="3" t="s">
        <v>109</v>
      </c>
      <c r="CA1638" s="9">
        <v>2.4153000000000001E-2</v>
      </c>
      <c r="CB1638" s="3" t="s">
        <v>109</v>
      </c>
      <c r="CC1638" s="4">
        <v>414700</v>
      </c>
      <c r="CD1638" s="3" t="s">
        <v>109</v>
      </c>
      <c r="CE1638" s="3" t="s">
        <v>109</v>
      </c>
      <c r="CF1638" s="3" t="s">
        <v>109</v>
      </c>
      <c r="CG1638" s="3" t="s">
        <v>109</v>
      </c>
      <c r="CH1638" s="3" t="s">
        <v>6900</v>
      </c>
      <c r="CI1638" s="3" t="s">
        <v>109</v>
      </c>
      <c r="CJ1638" s="3" t="s">
        <v>109</v>
      </c>
      <c r="CK1638" s="3" t="s">
        <v>109</v>
      </c>
      <c r="CL1638" s="3" t="s">
        <v>109</v>
      </c>
      <c r="CM1638" s="3" t="s">
        <v>109</v>
      </c>
      <c r="CN1638" s="3" t="s">
        <v>109</v>
      </c>
      <c r="CO1638" s="3" t="s">
        <v>109</v>
      </c>
      <c r="CP1638" s="3" t="s">
        <v>109</v>
      </c>
      <c r="CQ1638" s="5" t="s">
        <v>113</v>
      </c>
      <c r="CR1638" s="5" t="s">
        <v>109</v>
      </c>
      <c r="CV1638" s="21" t="s">
        <v>113</v>
      </c>
      <c r="CW1638" s="11"/>
    </row>
    <row r="1639" spans="1:101" x14ac:dyDescent="0.25">
      <c r="A1639" s="3" t="s">
        <v>6901</v>
      </c>
      <c r="B1639" s="3" t="s">
        <v>6902</v>
      </c>
      <c r="C1639" s="9">
        <v>1.6532000000000002E-2</v>
      </c>
      <c r="D1639" s="3" t="s">
        <v>6903</v>
      </c>
      <c r="E1639" s="3" t="s">
        <v>6904</v>
      </c>
      <c r="F1639" s="3" t="s">
        <v>6905</v>
      </c>
      <c r="G1639" s="3" t="s">
        <v>106</v>
      </c>
      <c r="H1639" s="9">
        <v>47909</v>
      </c>
      <c r="I1639" s="3" t="s">
        <v>6172</v>
      </c>
      <c r="J1639" s="3" t="s">
        <v>6172</v>
      </c>
      <c r="K1639" s="4">
        <v>11200</v>
      </c>
      <c r="L1639" s="3" t="s">
        <v>109</v>
      </c>
      <c r="M1639" s="3" t="s">
        <v>109</v>
      </c>
      <c r="N1639" s="3" t="s">
        <v>109</v>
      </c>
      <c r="O1639" s="3" t="s">
        <v>109</v>
      </c>
      <c r="P1639" s="3" t="s">
        <v>109</v>
      </c>
      <c r="Q1639" s="11"/>
      <c r="R1639" s="8"/>
      <c r="S1639" s="3" t="s">
        <v>109</v>
      </c>
      <c r="T1639" s="3" t="s">
        <v>109</v>
      </c>
      <c r="U1639" s="3" t="s">
        <v>109</v>
      </c>
      <c r="V1639" s="3" t="s">
        <v>109</v>
      </c>
      <c r="W1639" s="3" t="s">
        <v>109</v>
      </c>
      <c r="X1639" s="3" t="s">
        <v>109</v>
      </c>
      <c r="Y1639" s="3" t="s">
        <v>109</v>
      </c>
      <c r="Z1639" s="3" t="s">
        <v>109</v>
      </c>
      <c r="AA1639" s="9">
        <v>2002</v>
      </c>
      <c r="AB1639" s="3" t="s">
        <v>109</v>
      </c>
      <c r="AC1639" s="5" t="s">
        <v>111</v>
      </c>
      <c r="AD1639" s="3" t="s">
        <v>123</v>
      </c>
      <c r="AE1639" s="3" t="s">
        <v>109</v>
      </c>
      <c r="AF1639" s="4">
        <v>3</v>
      </c>
      <c r="AG1639" s="3" t="s">
        <v>109</v>
      </c>
      <c r="AH1639" s="3" t="s">
        <v>111</v>
      </c>
      <c r="AI1639" s="3" t="s">
        <v>109</v>
      </c>
      <c r="AJ1639" s="13"/>
      <c r="AN1639" s="3" t="s">
        <v>109</v>
      </c>
      <c r="AO1639" s="2"/>
      <c r="AP1639" s="3" t="s">
        <v>109</v>
      </c>
      <c r="AQ1639" s="3" t="s">
        <v>109</v>
      </c>
      <c r="AR1639" s="3" t="s">
        <v>109</v>
      </c>
      <c r="AS1639" s="3" t="s">
        <v>109</v>
      </c>
      <c r="AT1639" s="3" t="s">
        <v>109</v>
      </c>
      <c r="AU1639" s="3" t="s">
        <v>109</v>
      </c>
      <c r="AV1639" s="3" t="s">
        <v>109</v>
      </c>
      <c r="AW1639" s="3" t="s">
        <v>109</v>
      </c>
      <c r="AX1639" s="3" t="s">
        <v>109</v>
      </c>
      <c r="AY1639" s="3" t="s">
        <v>109</v>
      </c>
      <c r="AZ1639" s="3" t="s">
        <v>109</v>
      </c>
      <c r="BA1639" s="3" t="s">
        <v>109</v>
      </c>
      <c r="BB1639" s="3" t="s">
        <v>109</v>
      </c>
      <c r="BC1639" s="3" t="s">
        <v>109</v>
      </c>
      <c r="BD1639" s="3" t="s">
        <v>109</v>
      </c>
      <c r="BE1639" s="3" t="s">
        <v>109</v>
      </c>
      <c r="BF1639" s="3" t="s">
        <v>109</v>
      </c>
      <c r="BG1639" s="3" t="s">
        <v>109</v>
      </c>
      <c r="BH1639" s="3" t="s">
        <v>109</v>
      </c>
      <c r="BI1639" s="3" t="s">
        <v>109</v>
      </c>
      <c r="BJ1639" s="3" t="s">
        <v>109</v>
      </c>
      <c r="BK1639" s="3" t="s">
        <v>109</v>
      </c>
      <c r="BM1639" s="3" t="s">
        <v>109</v>
      </c>
      <c r="BN1639" s="3" t="s">
        <v>109</v>
      </c>
      <c r="BO1639" s="3" t="s">
        <v>109</v>
      </c>
      <c r="BP1639" s="3" t="s">
        <v>109</v>
      </c>
      <c r="BQ1639" s="3" t="s">
        <v>109</v>
      </c>
      <c r="BR1639" s="3" t="s">
        <v>109</v>
      </c>
      <c r="BS1639" s="3" t="s">
        <v>109</v>
      </c>
      <c r="BT1639" s="3" t="s">
        <v>109</v>
      </c>
      <c r="BU1639" s="3" t="s">
        <v>109</v>
      </c>
      <c r="BV1639" s="3" t="s">
        <v>109</v>
      </c>
      <c r="BW1639" s="3" t="s">
        <v>109</v>
      </c>
      <c r="BX1639" s="3" t="s">
        <v>109</v>
      </c>
      <c r="BY1639" s="3" t="s">
        <v>109</v>
      </c>
      <c r="BZ1639" s="3" t="s">
        <v>109</v>
      </c>
      <c r="CA1639" s="9">
        <v>1.6532000000000002E-2</v>
      </c>
      <c r="CB1639" s="3" t="s">
        <v>109</v>
      </c>
      <c r="CC1639" s="4">
        <v>331700</v>
      </c>
      <c r="CD1639" s="3" t="s">
        <v>109</v>
      </c>
      <c r="CE1639" s="3" t="s">
        <v>109</v>
      </c>
      <c r="CF1639" s="3" t="s">
        <v>109</v>
      </c>
      <c r="CG1639" s="3" t="s">
        <v>109</v>
      </c>
      <c r="CH1639" s="3" t="s">
        <v>6906</v>
      </c>
      <c r="CI1639" s="3" t="s">
        <v>109</v>
      </c>
      <c r="CJ1639" s="3" t="s">
        <v>109</v>
      </c>
      <c r="CK1639" s="3" t="s">
        <v>109</v>
      </c>
      <c r="CL1639" s="3" t="s">
        <v>109</v>
      </c>
      <c r="CM1639" s="3" t="s">
        <v>109</v>
      </c>
      <c r="CN1639" s="3" t="s">
        <v>109</v>
      </c>
      <c r="CO1639" s="3" t="s">
        <v>109</v>
      </c>
      <c r="CP1639" s="3" t="s">
        <v>109</v>
      </c>
      <c r="CQ1639" s="5" t="s">
        <v>113</v>
      </c>
      <c r="CR1639" s="5" t="s">
        <v>109</v>
      </c>
      <c r="CV1639" s="21" t="s">
        <v>113</v>
      </c>
      <c r="CW1639" s="11"/>
    </row>
    <row r="1640" spans="1:101" x14ac:dyDescent="0.25">
      <c r="A1640" s="3" t="s">
        <v>6907</v>
      </c>
      <c r="B1640" s="3" t="s">
        <v>118</v>
      </c>
      <c r="C1640" s="9">
        <v>2.5474E-2</v>
      </c>
      <c r="D1640" s="3" t="s">
        <v>6908</v>
      </c>
      <c r="E1640" s="3" t="s">
        <v>6909</v>
      </c>
      <c r="F1640" s="3" t="s">
        <v>6910</v>
      </c>
      <c r="G1640" s="3" t="s">
        <v>106</v>
      </c>
      <c r="H1640" s="9">
        <v>47904</v>
      </c>
      <c r="I1640" s="3" t="s">
        <v>6172</v>
      </c>
      <c r="J1640" s="3" t="s">
        <v>6172</v>
      </c>
      <c r="K1640" s="4">
        <v>4312</v>
      </c>
      <c r="L1640" s="3" t="s">
        <v>109</v>
      </c>
      <c r="M1640" s="3" t="s">
        <v>109</v>
      </c>
      <c r="N1640" s="3" t="s">
        <v>109</v>
      </c>
      <c r="O1640" s="3" t="s">
        <v>109</v>
      </c>
      <c r="P1640" s="3" t="s">
        <v>109</v>
      </c>
      <c r="Q1640" s="11"/>
      <c r="R1640" s="8"/>
      <c r="S1640" s="3" t="s">
        <v>109</v>
      </c>
      <c r="T1640" s="3" t="s">
        <v>109</v>
      </c>
      <c r="U1640" s="3" t="s">
        <v>109</v>
      </c>
      <c r="V1640" s="3" t="s">
        <v>109</v>
      </c>
      <c r="W1640" s="3" t="s">
        <v>109</v>
      </c>
      <c r="X1640" s="3" t="s">
        <v>109</v>
      </c>
      <c r="Y1640" s="3" t="s">
        <v>109</v>
      </c>
      <c r="Z1640" s="3" t="s">
        <v>109</v>
      </c>
      <c r="AA1640" s="9">
        <v>1940</v>
      </c>
      <c r="AB1640" s="3" t="s">
        <v>109</v>
      </c>
      <c r="AC1640" s="5" t="s">
        <v>111</v>
      </c>
      <c r="AD1640" s="3" t="s">
        <v>135</v>
      </c>
      <c r="AE1640" s="3" t="s">
        <v>109</v>
      </c>
      <c r="AF1640" s="4">
        <v>3</v>
      </c>
      <c r="AG1640" s="3" t="s">
        <v>109</v>
      </c>
      <c r="AH1640" s="3" t="s">
        <v>111</v>
      </c>
      <c r="AI1640" s="3" t="s">
        <v>109</v>
      </c>
      <c r="AJ1640" s="13"/>
      <c r="AN1640" s="3" t="s">
        <v>109</v>
      </c>
      <c r="AO1640" s="2"/>
      <c r="AP1640" s="3" t="s">
        <v>109</v>
      </c>
      <c r="AQ1640" s="3" t="s">
        <v>109</v>
      </c>
      <c r="AR1640" s="3" t="s">
        <v>109</v>
      </c>
      <c r="AS1640" s="3" t="s">
        <v>109</v>
      </c>
      <c r="AT1640" s="3" t="s">
        <v>109</v>
      </c>
      <c r="AU1640" s="3" t="s">
        <v>109</v>
      </c>
      <c r="AV1640" s="3" t="s">
        <v>109</v>
      </c>
      <c r="AW1640" s="3" t="s">
        <v>109</v>
      </c>
      <c r="AX1640" s="3" t="s">
        <v>109</v>
      </c>
      <c r="AY1640" s="3" t="s">
        <v>109</v>
      </c>
      <c r="AZ1640" s="3" t="s">
        <v>109</v>
      </c>
      <c r="BA1640" s="3" t="s">
        <v>109</v>
      </c>
      <c r="BB1640" s="3" t="s">
        <v>109</v>
      </c>
      <c r="BC1640" s="3" t="s">
        <v>109</v>
      </c>
      <c r="BD1640" s="3" t="s">
        <v>109</v>
      </c>
      <c r="BE1640" s="3" t="s">
        <v>109</v>
      </c>
      <c r="BF1640" s="3" t="s">
        <v>109</v>
      </c>
      <c r="BG1640" s="3" t="s">
        <v>109</v>
      </c>
      <c r="BH1640" s="3" t="s">
        <v>109</v>
      </c>
      <c r="BI1640" s="3" t="s">
        <v>109</v>
      </c>
      <c r="BJ1640" s="3" t="s">
        <v>109</v>
      </c>
      <c r="BK1640" s="3" t="s">
        <v>109</v>
      </c>
      <c r="BM1640" s="3" t="s">
        <v>109</v>
      </c>
      <c r="BN1640" s="3" t="s">
        <v>109</v>
      </c>
      <c r="BO1640" s="3" t="s">
        <v>109</v>
      </c>
      <c r="BP1640" s="3" t="s">
        <v>109</v>
      </c>
      <c r="BQ1640" s="3" t="s">
        <v>109</v>
      </c>
      <c r="BR1640" s="3" t="s">
        <v>109</v>
      </c>
      <c r="BS1640" s="3" t="s">
        <v>109</v>
      </c>
      <c r="BT1640" s="3" t="s">
        <v>109</v>
      </c>
      <c r="BU1640" s="3" t="s">
        <v>109</v>
      </c>
      <c r="BV1640" s="3" t="s">
        <v>109</v>
      </c>
      <c r="BW1640" s="3" t="s">
        <v>109</v>
      </c>
      <c r="BX1640" s="3" t="s">
        <v>109</v>
      </c>
      <c r="BY1640" s="3" t="s">
        <v>109</v>
      </c>
      <c r="BZ1640" s="3" t="s">
        <v>109</v>
      </c>
      <c r="CA1640" s="9">
        <v>2.5474E-2</v>
      </c>
      <c r="CB1640" s="3" t="s">
        <v>109</v>
      </c>
      <c r="CC1640" s="4">
        <v>169400</v>
      </c>
      <c r="CD1640" s="3" t="s">
        <v>109</v>
      </c>
      <c r="CE1640" s="3" t="s">
        <v>109</v>
      </c>
      <c r="CF1640" s="3" t="s">
        <v>109</v>
      </c>
      <c r="CG1640" s="3" t="s">
        <v>109</v>
      </c>
      <c r="CH1640" s="3" t="s">
        <v>6911</v>
      </c>
      <c r="CI1640" s="3" t="s">
        <v>109</v>
      </c>
      <c r="CJ1640" s="3" t="s">
        <v>109</v>
      </c>
      <c r="CK1640" s="3" t="s">
        <v>109</v>
      </c>
      <c r="CL1640" s="3" t="s">
        <v>109</v>
      </c>
      <c r="CM1640" s="3" t="s">
        <v>109</v>
      </c>
      <c r="CN1640" s="3" t="s">
        <v>109</v>
      </c>
      <c r="CO1640" s="3" t="s">
        <v>109</v>
      </c>
      <c r="CP1640" s="3" t="s">
        <v>109</v>
      </c>
      <c r="CQ1640" s="5" t="s">
        <v>113</v>
      </c>
      <c r="CR1640" s="5" t="s">
        <v>109</v>
      </c>
      <c r="CV1640" s="21" t="s">
        <v>113</v>
      </c>
      <c r="CW1640" s="11"/>
    </row>
    <row r="1641" spans="1:101" x14ac:dyDescent="0.25">
      <c r="A1641" s="3" t="s">
        <v>6912</v>
      </c>
      <c r="B1641" s="3" t="s">
        <v>1430</v>
      </c>
      <c r="C1641" s="9">
        <v>1.4645E-2</v>
      </c>
      <c r="D1641" s="3" t="s">
        <v>109</v>
      </c>
      <c r="E1641" s="3" t="s">
        <v>6913</v>
      </c>
      <c r="F1641" s="3" t="s">
        <v>6914</v>
      </c>
      <c r="G1641" s="3" t="s">
        <v>106</v>
      </c>
      <c r="H1641" s="9">
        <v>47905</v>
      </c>
      <c r="I1641" s="3" t="s">
        <v>6172</v>
      </c>
      <c r="J1641" s="3" t="s">
        <v>6172</v>
      </c>
      <c r="K1641" s="4">
        <v>1800</v>
      </c>
      <c r="L1641" s="3" t="s">
        <v>109</v>
      </c>
      <c r="M1641" s="3" t="s">
        <v>109</v>
      </c>
      <c r="N1641" s="3" t="s">
        <v>109</v>
      </c>
      <c r="O1641" s="3" t="s">
        <v>109</v>
      </c>
      <c r="P1641" s="3" t="s">
        <v>109</v>
      </c>
      <c r="Q1641" s="11"/>
      <c r="R1641" s="8"/>
      <c r="S1641" s="3" t="s">
        <v>109</v>
      </c>
      <c r="T1641" s="3" t="s">
        <v>109</v>
      </c>
      <c r="U1641" s="3" t="s">
        <v>109</v>
      </c>
      <c r="V1641" s="3" t="s">
        <v>109</v>
      </c>
      <c r="W1641" s="3" t="s">
        <v>109</v>
      </c>
      <c r="X1641" s="3" t="s">
        <v>109</v>
      </c>
      <c r="Y1641" s="3" t="s">
        <v>109</v>
      </c>
      <c r="Z1641" s="3" t="s">
        <v>109</v>
      </c>
      <c r="AA1641" s="9">
        <v>1930</v>
      </c>
      <c r="AB1641" s="3" t="s">
        <v>109</v>
      </c>
      <c r="AC1641" s="5" t="s">
        <v>126</v>
      </c>
      <c r="AD1641" s="3" t="s">
        <v>126</v>
      </c>
      <c r="AE1641" s="3" t="s">
        <v>109</v>
      </c>
      <c r="AF1641" s="4">
        <v>1</v>
      </c>
      <c r="AG1641" s="3" t="s">
        <v>109</v>
      </c>
      <c r="AH1641" s="3" t="s">
        <v>126</v>
      </c>
      <c r="AI1641" s="3" t="s">
        <v>109</v>
      </c>
      <c r="AJ1641" s="13"/>
      <c r="AN1641" s="3" t="s">
        <v>109</v>
      </c>
      <c r="AO1641" s="2"/>
      <c r="AP1641" s="3" t="s">
        <v>109</v>
      </c>
      <c r="AQ1641" s="3" t="s">
        <v>109</v>
      </c>
      <c r="AR1641" s="3" t="s">
        <v>109</v>
      </c>
      <c r="AS1641" s="3" t="s">
        <v>109</v>
      </c>
      <c r="AT1641" s="3" t="s">
        <v>109</v>
      </c>
      <c r="AU1641" s="3" t="s">
        <v>109</v>
      </c>
      <c r="AV1641" s="3" t="s">
        <v>109</v>
      </c>
      <c r="AW1641" s="3" t="s">
        <v>109</v>
      </c>
      <c r="AX1641" s="3" t="s">
        <v>109</v>
      </c>
      <c r="AY1641" s="3" t="s">
        <v>109</v>
      </c>
      <c r="AZ1641" s="3" t="s">
        <v>109</v>
      </c>
      <c r="BA1641" s="3" t="s">
        <v>109</v>
      </c>
      <c r="BB1641" s="3" t="s">
        <v>109</v>
      </c>
      <c r="BC1641" s="3" t="s">
        <v>109</v>
      </c>
      <c r="BD1641" s="3" t="s">
        <v>109</v>
      </c>
      <c r="BE1641" s="3" t="s">
        <v>109</v>
      </c>
      <c r="BF1641" s="3" t="s">
        <v>109</v>
      </c>
      <c r="BG1641" s="3" t="s">
        <v>109</v>
      </c>
      <c r="BH1641" s="3" t="s">
        <v>109</v>
      </c>
      <c r="BI1641" s="3" t="s">
        <v>109</v>
      </c>
      <c r="BJ1641" s="3" t="s">
        <v>109</v>
      </c>
      <c r="BK1641" s="3" t="s">
        <v>109</v>
      </c>
      <c r="BM1641" s="3" t="s">
        <v>109</v>
      </c>
      <c r="BN1641" s="3" t="s">
        <v>109</v>
      </c>
      <c r="BO1641" s="3" t="s">
        <v>109</v>
      </c>
      <c r="BP1641" s="3" t="s">
        <v>109</v>
      </c>
      <c r="BQ1641" s="3" t="s">
        <v>109</v>
      </c>
      <c r="BR1641" s="3" t="s">
        <v>109</v>
      </c>
      <c r="BS1641" s="3" t="s">
        <v>109</v>
      </c>
      <c r="BT1641" s="3" t="s">
        <v>109</v>
      </c>
      <c r="BU1641" s="3" t="s">
        <v>109</v>
      </c>
      <c r="BV1641" s="3" t="s">
        <v>109</v>
      </c>
      <c r="BW1641" s="3" t="s">
        <v>109</v>
      </c>
      <c r="BX1641" s="3" t="s">
        <v>109</v>
      </c>
      <c r="BY1641" s="3" t="s">
        <v>109</v>
      </c>
      <c r="BZ1641" s="3" t="s">
        <v>109</v>
      </c>
      <c r="CA1641" s="9">
        <v>1.4645E-2</v>
      </c>
      <c r="CB1641" s="3" t="s">
        <v>109</v>
      </c>
      <c r="CC1641" s="4">
        <v>20700</v>
      </c>
      <c r="CD1641" s="3" t="s">
        <v>109</v>
      </c>
      <c r="CE1641" s="3" t="s">
        <v>109</v>
      </c>
      <c r="CF1641" s="3" t="s">
        <v>109</v>
      </c>
      <c r="CG1641" s="3" t="s">
        <v>109</v>
      </c>
      <c r="CH1641" s="3" t="s">
        <v>109</v>
      </c>
      <c r="CI1641" s="3" t="s">
        <v>109</v>
      </c>
      <c r="CJ1641" s="3" t="s">
        <v>109</v>
      </c>
      <c r="CK1641" s="3" t="s">
        <v>109</v>
      </c>
      <c r="CL1641" s="3" t="s">
        <v>109</v>
      </c>
      <c r="CM1641" s="3" t="s">
        <v>109</v>
      </c>
      <c r="CN1641" s="3" t="s">
        <v>109</v>
      </c>
      <c r="CO1641" s="3" t="s">
        <v>109</v>
      </c>
      <c r="CP1641" s="3" t="s">
        <v>109</v>
      </c>
      <c r="CQ1641" s="5" t="s">
        <v>113</v>
      </c>
      <c r="CR1641" s="5" t="s">
        <v>109</v>
      </c>
      <c r="CV1641" s="21" t="s">
        <v>113</v>
      </c>
      <c r="CW1641" s="11"/>
    </row>
    <row r="1642" spans="1:101" x14ac:dyDescent="0.25">
      <c r="A1642" s="3" t="s">
        <v>6915</v>
      </c>
      <c r="B1642" s="3" t="s">
        <v>118</v>
      </c>
      <c r="C1642" s="9">
        <v>2.5474E-2</v>
      </c>
      <c r="D1642" s="3" t="s">
        <v>6916</v>
      </c>
      <c r="E1642" s="3" t="s">
        <v>6917</v>
      </c>
      <c r="F1642" s="3" t="s">
        <v>6918</v>
      </c>
      <c r="G1642" s="3" t="s">
        <v>106</v>
      </c>
      <c r="H1642" s="9">
        <v>47904</v>
      </c>
      <c r="I1642" s="3" t="s">
        <v>6172</v>
      </c>
      <c r="J1642" s="3" t="s">
        <v>6172</v>
      </c>
      <c r="K1642" s="4">
        <v>1968</v>
      </c>
      <c r="L1642" s="3" t="s">
        <v>109</v>
      </c>
      <c r="M1642" s="3" t="s">
        <v>109</v>
      </c>
      <c r="N1642" s="3" t="s">
        <v>109</v>
      </c>
      <c r="O1642" s="3" t="s">
        <v>109</v>
      </c>
      <c r="P1642" s="3" t="s">
        <v>109</v>
      </c>
      <c r="Q1642" s="11"/>
      <c r="R1642" s="8"/>
      <c r="S1642" s="3" t="s">
        <v>109</v>
      </c>
      <c r="T1642" s="3" t="s">
        <v>109</v>
      </c>
      <c r="U1642" s="3" t="s">
        <v>109</v>
      </c>
      <c r="V1642" s="3" t="s">
        <v>109</v>
      </c>
      <c r="W1642" s="3" t="s">
        <v>109</v>
      </c>
      <c r="X1642" s="3" t="s">
        <v>109</v>
      </c>
      <c r="Y1642" s="3" t="s">
        <v>109</v>
      </c>
      <c r="Z1642" s="3" t="s">
        <v>109</v>
      </c>
      <c r="AA1642" s="9">
        <v>1930</v>
      </c>
      <c r="AB1642" s="3" t="s">
        <v>109</v>
      </c>
      <c r="AC1642" s="5" t="s">
        <v>111</v>
      </c>
      <c r="AD1642" s="3" t="s">
        <v>111</v>
      </c>
      <c r="AE1642" s="3" t="s">
        <v>109</v>
      </c>
      <c r="AF1642" s="4">
        <v>3</v>
      </c>
      <c r="AG1642" s="3" t="s">
        <v>109</v>
      </c>
      <c r="AH1642" s="3" t="s">
        <v>111</v>
      </c>
      <c r="AI1642" s="3" t="s">
        <v>109</v>
      </c>
      <c r="AJ1642" s="13"/>
      <c r="AN1642" s="3" t="s">
        <v>109</v>
      </c>
      <c r="AO1642" s="2"/>
      <c r="AP1642" s="3" t="s">
        <v>109</v>
      </c>
      <c r="AQ1642" s="3" t="s">
        <v>109</v>
      </c>
      <c r="AR1642" s="3" t="s">
        <v>109</v>
      </c>
      <c r="AS1642" s="3" t="s">
        <v>109</v>
      </c>
      <c r="AT1642" s="3" t="s">
        <v>109</v>
      </c>
      <c r="AU1642" s="3" t="s">
        <v>109</v>
      </c>
      <c r="AV1642" s="3" t="s">
        <v>109</v>
      </c>
      <c r="AW1642" s="3" t="s">
        <v>109</v>
      </c>
      <c r="AX1642" s="3" t="s">
        <v>109</v>
      </c>
      <c r="AY1642" s="3" t="s">
        <v>109</v>
      </c>
      <c r="AZ1642" s="3" t="s">
        <v>109</v>
      </c>
      <c r="BA1642" s="3" t="s">
        <v>109</v>
      </c>
      <c r="BB1642" s="3" t="s">
        <v>109</v>
      </c>
      <c r="BC1642" s="3" t="s">
        <v>109</v>
      </c>
      <c r="BD1642" s="3" t="s">
        <v>109</v>
      </c>
      <c r="BE1642" s="3" t="s">
        <v>109</v>
      </c>
      <c r="BF1642" s="3" t="s">
        <v>109</v>
      </c>
      <c r="BG1642" s="3" t="s">
        <v>109</v>
      </c>
      <c r="BH1642" s="3" t="s">
        <v>109</v>
      </c>
      <c r="BI1642" s="3" t="s">
        <v>109</v>
      </c>
      <c r="BJ1642" s="3" t="s">
        <v>109</v>
      </c>
      <c r="BK1642" s="3" t="s">
        <v>109</v>
      </c>
      <c r="BM1642" s="3" t="s">
        <v>109</v>
      </c>
      <c r="BN1642" s="3" t="s">
        <v>109</v>
      </c>
      <c r="BO1642" s="3" t="s">
        <v>109</v>
      </c>
      <c r="BP1642" s="3" t="s">
        <v>109</v>
      </c>
      <c r="BQ1642" s="3" t="s">
        <v>109</v>
      </c>
      <c r="BR1642" s="3" t="s">
        <v>109</v>
      </c>
      <c r="BS1642" s="3" t="s">
        <v>109</v>
      </c>
      <c r="BT1642" s="3" t="s">
        <v>109</v>
      </c>
      <c r="BU1642" s="3" t="s">
        <v>109</v>
      </c>
      <c r="BV1642" s="3" t="s">
        <v>109</v>
      </c>
      <c r="BW1642" s="3" t="s">
        <v>109</v>
      </c>
      <c r="BX1642" s="3" t="s">
        <v>109</v>
      </c>
      <c r="BY1642" s="3" t="s">
        <v>109</v>
      </c>
      <c r="BZ1642" s="3" t="s">
        <v>109</v>
      </c>
      <c r="CA1642" s="9">
        <v>2.5474E-2</v>
      </c>
      <c r="CB1642" s="3" t="s">
        <v>109</v>
      </c>
      <c r="CC1642" s="4">
        <v>63600</v>
      </c>
      <c r="CD1642" s="3" t="s">
        <v>109</v>
      </c>
      <c r="CE1642" s="3" t="s">
        <v>109</v>
      </c>
      <c r="CF1642" s="3" t="s">
        <v>109</v>
      </c>
      <c r="CG1642" s="3" t="s">
        <v>109</v>
      </c>
      <c r="CH1642" s="3" t="s">
        <v>6916</v>
      </c>
      <c r="CI1642" s="3" t="s">
        <v>109</v>
      </c>
      <c r="CJ1642" s="3" t="s">
        <v>109</v>
      </c>
      <c r="CK1642" s="3" t="s">
        <v>109</v>
      </c>
      <c r="CL1642" s="3" t="s">
        <v>109</v>
      </c>
      <c r="CM1642" s="3" t="s">
        <v>109</v>
      </c>
      <c r="CN1642" s="3" t="s">
        <v>109</v>
      </c>
      <c r="CO1642" s="3" t="s">
        <v>109</v>
      </c>
      <c r="CP1642" s="3" t="s">
        <v>109</v>
      </c>
      <c r="CQ1642" s="5" t="s">
        <v>113</v>
      </c>
      <c r="CR1642" s="5" t="s">
        <v>109</v>
      </c>
      <c r="CV1642" s="21" t="s">
        <v>113</v>
      </c>
      <c r="CW1642" s="11"/>
    </row>
    <row r="1643" spans="1:101" x14ac:dyDescent="0.25">
      <c r="A1643" s="3" t="s">
        <v>6919</v>
      </c>
      <c r="B1643" s="3" t="s">
        <v>176</v>
      </c>
      <c r="C1643" s="9">
        <v>1.4482999999999999E-2</v>
      </c>
      <c r="D1643" s="3" t="s">
        <v>6920</v>
      </c>
      <c r="E1643" s="3" t="s">
        <v>6921</v>
      </c>
      <c r="F1643" s="3" t="s">
        <v>6922</v>
      </c>
      <c r="G1643" s="3" t="s">
        <v>133</v>
      </c>
      <c r="H1643" s="9">
        <v>47906</v>
      </c>
      <c r="I1643" s="3" t="s">
        <v>6172</v>
      </c>
      <c r="J1643" s="3" t="s">
        <v>6172</v>
      </c>
      <c r="K1643" s="4">
        <v>8752</v>
      </c>
      <c r="L1643" s="3" t="s">
        <v>109</v>
      </c>
      <c r="M1643" s="3" t="s">
        <v>109</v>
      </c>
      <c r="N1643" s="3" t="s">
        <v>109</v>
      </c>
      <c r="O1643" s="3" t="s">
        <v>109</v>
      </c>
      <c r="P1643" s="3" t="s">
        <v>109</v>
      </c>
      <c r="Q1643" s="11"/>
      <c r="R1643" s="8"/>
      <c r="S1643" s="3" t="s">
        <v>109</v>
      </c>
      <c r="T1643" s="3" t="s">
        <v>109</v>
      </c>
      <c r="U1643" s="3" t="s">
        <v>109</v>
      </c>
      <c r="V1643" s="3" t="s">
        <v>109</v>
      </c>
      <c r="W1643" s="3" t="s">
        <v>109</v>
      </c>
      <c r="X1643" s="3" t="s">
        <v>109</v>
      </c>
      <c r="Y1643" s="3" t="s">
        <v>109</v>
      </c>
      <c r="Z1643" s="3" t="s">
        <v>109</v>
      </c>
      <c r="AA1643" s="9">
        <v>1980</v>
      </c>
      <c r="AB1643" s="3" t="s">
        <v>109</v>
      </c>
      <c r="AC1643" s="5" t="s">
        <v>111</v>
      </c>
      <c r="AD1643" s="3" t="s">
        <v>111</v>
      </c>
      <c r="AE1643" s="3" t="s">
        <v>109</v>
      </c>
      <c r="AF1643" s="4">
        <v>3</v>
      </c>
      <c r="AG1643" s="3" t="s">
        <v>109</v>
      </c>
      <c r="AH1643" s="3" t="s">
        <v>111</v>
      </c>
      <c r="AI1643" s="3" t="s">
        <v>109</v>
      </c>
      <c r="AJ1643" s="13"/>
      <c r="AN1643" s="3" t="s">
        <v>109</v>
      </c>
      <c r="AO1643" s="2"/>
      <c r="AP1643" s="3" t="s">
        <v>109</v>
      </c>
      <c r="AQ1643" s="3" t="s">
        <v>109</v>
      </c>
      <c r="AR1643" s="3" t="s">
        <v>109</v>
      </c>
      <c r="AS1643" s="3" t="s">
        <v>109</v>
      </c>
      <c r="AT1643" s="3" t="s">
        <v>109</v>
      </c>
      <c r="AU1643" s="3" t="s">
        <v>109</v>
      </c>
      <c r="AV1643" s="3" t="s">
        <v>109</v>
      </c>
      <c r="AW1643" s="3" t="s">
        <v>109</v>
      </c>
      <c r="AX1643" s="3" t="s">
        <v>109</v>
      </c>
      <c r="AY1643" s="3" t="s">
        <v>109</v>
      </c>
      <c r="AZ1643" s="3" t="s">
        <v>109</v>
      </c>
      <c r="BA1643" s="3" t="s">
        <v>109</v>
      </c>
      <c r="BB1643" s="3" t="s">
        <v>109</v>
      </c>
      <c r="BC1643" s="3" t="s">
        <v>109</v>
      </c>
      <c r="BD1643" s="3" t="s">
        <v>109</v>
      </c>
      <c r="BE1643" s="3" t="s">
        <v>109</v>
      </c>
      <c r="BF1643" s="3" t="s">
        <v>109</v>
      </c>
      <c r="BG1643" s="3" t="s">
        <v>109</v>
      </c>
      <c r="BH1643" s="3" t="s">
        <v>109</v>
      </c>
      <c r="BI1643" s="3" t="s">
        <v>109</v>
      </c>
      <c r="BJ1643" s="3" t="s">
        <v>109</v>
      </c>
      <c r="BK1643" s="3" t="s">
        <v>109</v>
      </c>
      <c r="BM1643" s="3" t="s">
        <v>109</v>
      </c>
      <c r="BN1643" s="3" t="s">
        <v>109</v>
      </c>
      <c r="BO1643" s="3" t="s">
        <v>109</v>
      </c>
      <c r="BP1643" s="3" t="s">
        <v>109</v>
      </c>
      <c r="BQ1643" s="3" t="s">
        <v>109</v>
      </c>
      <c r="BR1643" s="3" t="s">
        <v>109</v>
      </c>
      <c r="BS1643" s="3" t="s">
        <v>109</v>
      </c>
      <c r="BT1643" s="3" t="s">
        <v>109</v>
      </c>
      <c r="BU1643" s="3" t="s">
        <v>109</v>
      </c>
      <c r="BV1643" s="3" t="s">
        <v>109</v>
      </c>
      <c r="BW1643" s="3" t="s">
        <v>109</v>
      </c>
      <c r="BX1643" s="3" t="s">
        <v>109</v>
      </c>
      <c r="BY1643" s="3" t="s">
        <v>109</v>
      </c>
      <c r="BZ1643" s="3" t="s">
        <v>109</v>
      </c>
      <c r="CA1643" s="9">
        <v>1.4482999999999999E-2</v>
      </c>
      <c r="CB1643" s="3" t="s">
        <v>109</v>
      </c>
      <c r="CC1643" s="4">
        <v>292400</v>
      </c>
      <c r="CD1643" s="3" t="s">
        <v>109</v>
      </c>
      <c r="CE1643" s="3" t="s">
        <v>109</v>
      </c>
      <c r="CF1643" s="3" t="s">
        <v>109</v>
      </c>
      <c r="CG1643" s="3" t="s">
        <v>109</v>
      </c>
      <c r="CH1643" s="3" t="s">
        <v>458</v>
      </c>
      <c r="CI1643" s="3" t="s">
        <v>109</v>
      </c>
      <c r="CJ1643" s="3" t="s">
        <v>109</v>
      </c>
      <c r="CK1643" s="3" t="s">
        <v>109</v>
      </c>
      <c r="CL1643" s="3" t="s">
        <v>109</v>
      </c>
      <c r="CM1643" s="3" t="s">
        <v>109</v>
      </c>
      <c r="CN1643" s="3" t="s">
        <v>109</v>
      </c>
      <c r="CO1643" s="3" t="s">
        <v>109</v>
      </c>
      <c r="CP1643" s="3" t="s">
        <v>109</v>
      </c>
      <c r="CQ1643" s="5" t="s">
        <v>113</v>
      </c>
      <c r="CR1643" s="5" t="s">
        <v>109</v>
      </c>
      <c r="CV1643" s="21" t="s">
        <v>113</v>
      </c>
      <c r="CW1643" s="11"/>
    </row>
    <row r="1644" spans="1:101" x14ac:dyDescent="0.25">
      <c r="A1644" s="3" t="s">
        <v>6923</v>
      </c>
      <c r="B1644" s="3" t="s">
        <v>118</v>
      </c>
      <c r="C1644" s="9">
        <v>2.5474E-2</v>
      </c>
      <c r="D1644" s="3" t="s">
        <v>6924</v>
      </c>
      <c r="E1644" s="3" t="s">
        <v>6925</v>
      </c>
      <c r="F1644" s="3" t="s">
        <v>6926</v>
      </c>
      <c r="G1644" s="3" t="s">
        <v>106</v>
      </c>
      <c r="H1644" s="9">
        <v>47904</v>
      </c>
      <c r="I1644" s="3" t="s">
        <v>6172</v>
      </c>
      <c r="J1644" s="3" t="s">
        <v>6172</v>
      </c>
      <c r="K1644" s="4">
        <v>2299</v>
      </c>
      <c r="L1644" s="3" t="s">
        <v>109</v>
      </c>
      <c r="M1644" s="3" t="s">
        <v>109</v>
      </c>
      <c r="N1644" s="3" t="s">
        <v>109</v>
      </c>
      <c r="O1644" s="3" t="s">
        <v>109</v>
      </c>
      <c r="P1644" s="3" t="s">
        <v>109</v>
      </c>
      <c r="Q1644" s="11"/>
      <c r="R1644" s="8"/>
      <c r="S1644" s="3" t="s">
        <v>109</v>
      </c>
      <c r="T1644" s="3" t="s">
        <v>109</v>
      </c>
      <c r="U1644" s="3" t="s">
        <v>109</v>
      </c>
      <c r="V1644" s="3" t="s">
        <v>109</v>
      </c>
      <c r="W1644" s="3" t="s">
        <v>109</v>
      </c>
      <c r="X1644" s="3" t="s">
        <v>109</v>
      </c>
      <c r="Y1644" s="3" t="s">
        <v>109</v>
      </c>
      <c r="Z1644" s="3" t="s">
        <v>109</v>
      </c>
      <c r="AA1644" s="16"/>
      <c r="AB1644" s="3" t="s">
        <v>109</v>
      </c>
      <c r="AC1644" s="5" t="s">
        <v>111</v>
      </c>
      <c r="AD1644" s="3" t="s">
        <v>111</v>
      </c>
      <c r="AE1644" s="3" t="s">
        <v>109</v>
      </c>
      <c r="AF1644" s="4">
        <v>3</v>
      </c>
      <c r="AG1644" s="3" t="s">
        <v>109</v>
      </c>
      <c r="AH1644" s="3" t="s">
        <v>111</v>
      </c>
      <c r="AI1644" s="3" t="s">
        <v>109</v>
      </c>
      <c r="AJ1644" s="13"/>
      <c r="AN1644" s="3" t="s">
        <v>109</v>
      </c>
      <c r="AO1644" s="2"/>
      <c r="AP1644" s="3" t="s">
        <v>109</v>
      </c>
      <c r="AQ1644" s="3" t="s">
        <v>109</v>
      </c>
      <c r="AR1644" s="3" t="s">
        <v>109</v>
      </c>
      <c r="AS1644" s="3" t="s">
        <v>109</v>
      </c>
      <c r="AT1644" s="3" t="s">
        <v>109</v>
      </c>
      <c r="AU1644" s="3" t="s">
        <v>109</v>
      </c>
      <c r="AV1644" s="3" t="s">
        <v>109</v>
      </c>
      <c r="AW1644" s="3" t="s">
        <v>109</v>
      </c>
      <c r="AX1644" s="3" t="s">
        <v>109</v>
      </c>
      <c r="AY1644" s="3" t="s">
        <v>109</v>
      </c>
      <c r="AZ1644" s="3" t="s">
        <v>109</v>
      </c>
      <c r="BA1644" s="3" t="s">
        <v>109</v>
      </c>
      <c r="BB1644" s="3" t="s">
        <v>109</v>
      </c>
      <c r="BC1644" s="3" t="s">
        <v>109</v>
      </c>
      <c r="BD1644" s="3" t="s">
        <v>109</v>
      </c>
      <c r="BE1644" s="3" t="s">
        <v>109</v>
      </c>
      <c r="BF1644" s="3" t="s">
        <v>109</v>
      </c>
      <c r="BG1644" s="3" t="s">
        <v>109</v>
      </c>
      <c r="BH1644" s="3" t="s">
        <v>109</v>
      </c>
      <c r="BI1644" s="3" t="s">
        <v>109</v>
      </c>
      <c r="BJ1644" s="3" t="s">
        <v>109</v>
      </c>
      <c r="BK1644" s="3" t="s">
        <v>109</v>
      </c>
      <c r="BM1644" s="3" t="s">
        <v>109</v>
      </c>
      <c r="BN1644" s="3" t="s">
        <v>109</v>
      </c>
      <c r="BO1644" s="3" t="s">
        <v>109</v>
      </c>
      <c r="BP1644" s="3" t="s">
        <v>109</v>
      </c>
      <c r="BQ1644" s="3" t="s">
        <v>109</v>
      </c>
      <c r="BR1644" s="3" t="s">
        <v>109</v>
      </c>
      <c r="BS1644" s="3" t="s">
        <v>109</v>
      </c>
      <c r="BT1644" s="3" t="s">
        <v>109</v>
      </c>
      <c r="BU1644" s="3" t="s">
        <v>109</v>
      </c>
      <c r="BV1644" s="3" t="s">
        <v>109</v>
      </c>
      <c r="BW1644" s="3" t="s">
        <v>109</v>
      </c>
      <c r="BX1644" s="3" t="s">
        <v>109</v>
      </c>
      <c r="BY1644" s="3" t="s">
        <v>109</v>
      </c>
      <c r="BZ1644" s="3" t="s">
        <v>109</v>
      </c>
      <c r="CA1644" s="9">
        <v>2.5474E-2</v>
      </c>
      <c r="CB1644" s="3" t="s">
        <v>109</v>
      </c>
      <c r="CC1644" s="4">
        <v>121200</v>
      </c>
      <c r="CD1644" s="3" t="s">
        <v>109</v>
      </c>
      <c r="CE1644" s="3" t="s">
        <v>109</v>
      </c>
      <c r="CF1644" s="3" t="s">
        <v>109</v>
      </c>
      <c r="CG1644" s="3" t="s">
        <v>109</v>
      </c>
      <c r="CH1644" s="3" t="s">
        <v>6927</v>
      </c>
      <c r="CI1644" s="3" t="s">
        <v>109</v>
      </c>
      <c r="CJ1644" s="3" t="s">
        <v>109</v>
      </c>
      <c r="CK1644" s="3" t="s">
        <v>109</v>
      </c>
      <c r="CL1644" s="3" t="s">
        <v>109</v>
      </c>
      <c r="CM1644" s="3" t="s">
        <v>109</v>
      </c>
      <c r="CN1644" s="3" t="s">
        <v>109</v>
      </c>
      <c r="CO1644" s="3" t="s">
        <v>109</v>
      </c>
      <c r="CP1644" s="3" t="s">
        <v>109</v>
      </c>
      <c r="CQ1644" s="5" t="s">
        <v>113</v>
      </c>
      <c r="CR1644" s="5" t="s">
        <v>109</v>
      </c>
      <c r="CV1644" s="21" t="s">
        <v>113</v>
      </c>
      <c r="CW1644" s="11"/>
    </row>
    <row r="1645" spans="1:101" x14ac:dyDescent="0.25">
      <c r="A1645" s="3" t="s">
        <v>6928</v>
      </c>
      <c r="B1645" s="3" t="s">
        <v>199</v>
      </c>
      <c r="C1645" s="9">
        <v>2.4153000000000001E-2</v>
      </c>
      <c r="D1645" s="3" t="s">
        <v>6929</v>
      </c>
      <c r="E1645" s="3" t="s">
        <v>6930</v>
      </c>
      <c r="F1645" s="3" t="s">
        <v>6931</v>
      </c>
      <c r="G1645" s="3" t="s">
        <v>106</v>
      </c>
      <c r="H1645" s="9">
        <v>47909</v>
      </c>
      <c r="I1645" s="3" t="s">
        <v>6172</v>
      </c>
      <c r="J1645" s="3" t="s">
        <v>6172</v>
      </c>
      <c r="K1645" s="4">
        <v>12000</v>
      </c>
      <c r="L1645" s="3" t="s">
        <v>109</v>
      </c>
      <c r="M1645" s="3" t="s">
        <v>109</v>
      </c>
      <c r="N1645" s="3" t="s">
        <v>109</v>
      </c>
      <c r="O1645" s="3" t="s">
        <v>109</v>
      </c>
      <c r="P1645" s="3" t="s">
        <v>109</v>
      </c>
      <c r="Q1645" s="11"/>
      <c r="R1645" s="8"/>
      <c r="S1645" s="3" t="s">
        <v>109</v>
      </c>
      <c r="T1645" s="3" t="s">
        <v>109</v>
      </c>
      <c r="U1645" s="3" t="s">
        <v>109</v>
      </c>
      <c r="V1645" s="3" t="s">
        <v>109</v>
      </c>
      <c r="W1645" s="3" t="s">
        <v>109</v>
      </c>
      <c r="X1645" s="3" t="s">
        <v>109</v>
      </c>
      <c r="Y1645" s="3" t="s">
        <v>109</v>
      </c>
      <c r="Z1645" s="3" t="s">
        <v>109</v>
      </c>
      <c r="AA1645" s="9">
        <v>2000</v>
      </c>
      <c r="AB1645" s="3" t="s">
        <v>109</v>
      </c>
      <c r="AC1645" s="5" t="s">
        <v>135</v>
      </c>
      <c r="AD1645" s="3" t="s">
        <v>111</v>
      </c>
      <c r="AE1645" s="3" t="s">
        <v>109</v>
      </c>
      <c r="AF1645" s="4">
        <v>4</v>
      </c>
      <c r="AG1645" s="3" t="s">
        <v>109</v>
      </c>
      <c r="AH1645" s="3" t="s">
        <v>135</v>
      </c>
      <c r="AI1645" s="3" t="s">
        <v>109</v>
      </c>
      <c r="AJ1645" s="13"/>
      <c r="AN1645" s="3" t="s">
        <v>109</v>
      </c>
      <c r="AO1645" s="2"/>
      <c r="AP1645" s="3" t="s">
        <v>109</v>
      </c>
      <c r="AQ1645" s="3" t="s">
        <v>109</v>
      </c>
      <c r="AR1645" s="3" t="s">
        <v>109</v>
      </c>
      <c r="AS1645" s="3" t="s">
        <v>109</v>
      </c>
      <c r="AT1645" s="3" t="s">
        <v>109</v>
      </c>
      <c r="AU1645" s="3" t="s">
        <v>109</v>
      </c>
      <c r="AV1645" s="3" t="s">
        <v>109</v>
      </c>
      <c r="AW1645" s="3" t="s">
        <v>109</v>
      </c>
      <c r="AX1645" s="3" t="s">
        <v>109</v>
      </c>
      <c r="AY1645" s="3" t="s">
        <v>109</v>
      </c>
      <c r="AZ1645" s="3" t="s">
        <v>109</v>
      </c>
      <c r="BA1645" s="3" t="s">
        <v>109</v>
      </c>
      <c r="BB1645" s="3" t="s">
        <v>109</v>
      </c>
      <c r="BC1645" s="3" t="s">
        <v>109</v>
      </c>
      <c r="BD1645" s="3" t="s">
        <v>109</v>
      </c>
      <c r="BE1645" s="3" t="s">
        <v>109</v>
      </c>
      <c r="BF1645" s="3" t="s">
        <v>109</v>
      </c>
      <c r="BG1645" s="3" t="s">
        <v>109</v>
      </c>
      <c r="BH1645" s="3" t="s">
        <v>109</v>
      </c>
      <c r="BI1645" s="3" t="s">
        <v>109</v>
      </c>
      <c r="BJ1645" s="3" t="s">
        <v>109</v>
      </c>
      <c r="BK1645" s="3" t="s">
        <v>109</v>
      </c>
      <c r="BM1645" s="3" t="s">
        <v>109</v>
      </c>
      <c r="BN1645" s="3" t="s">
        <v>109</v>
      </c>
      <c r="BO1645" s="3" t="s">
        <v>109</v>
      </c>
      <c r="BP1645" s="3" t="s">
        <v>109</v>
      </c>
      <c r="BQ1645" s="3" t="s">
        <v>109</v>
      </c>
      <c r="BR1645" s="3" t="s">
        <v>109</v>
      </c>
      <c r="BS1645" s="3" t="s">
        <v>109</v>
      </c>
      <c r="BT1645" s="3" t="s">
        <v>109</v>
      </c>
      <c r="BU1645" s="3" t="s">
        <v>109</v>
      </c>
      <c r="BV1645" s="3" t="s">
        <v>109</v>
      </c>
      <c r="BW1645" s="3" t="s">
        <v>109</v>
      </c>
      <c r="BX1645" s="3" t="s">
        <v>109</v>
      </c>
      <c r="BY1645" s="3" t="s">
        <v>109</v>
      </c>
      <c r="BZ1645" s="3" t="s">
        <v>109</v>
      </c>
      <c r="CA1645" s="9">
        <v>2.4153000000000001E-2</v>
      </c>
      <c r="CB1645" s="3" t="s">
        <v>109</v>
      </c>
      <c r="CC1645" s="4">
        <v>484400</v>
      </c>
      <c r="CD1645" s="3" t="s">
        <v>109</v>
      </c>
      <c r="CE1645" s="3" t="s">
        <v>109</v>
      </c>
      <c r="CF1645" s="3" t="s">
        <v>109</v>
      </c>
      <c r="CG1645" s="3" t="s">
        <v>109</v>
      </c>
      <c r="CH1645" s="3" t="s">
        <v>109</v>
      </c>
      <c r="CI1645" s="3" t="s">
        <v>109</v>
      </c>
      <c r="CJ1645" s="3" t="s">
        <v>109</v>
      </c>
      <c r="CK1645" s="3" t="s">
        <v>109</v>
      </c>
      <c r="CL1645" s="3" t="s">
        <v>109</v>
      </c>
      <c r="CM1645" s="3" t="s">
        <v>109</v>
      </c>
      <c r="CN1645" s="3" t="s">
        <v>109</v>
      </c>
      <c r="CO1645" s="3" t="s">
        <v>109</v>
      </c>
      <c r="CP1645" s="3" t="s">
        <v>109</v>
      </c>
      <c r="CQ1645" s="5" t="s">
        <v>113</v>
      </c>
      <c r="CR1645" s="5" t="s">
        <v>109</v>
      </c>
      <c r="CV1645" s="21" t="s">
        <v>113</v>
      </c>
      <c r="CW1645" s="11"/>
    </row>
    <row r="1646" spans="1:101" x14ac:dyDescent="0.25">
      <c r="A1646" s="3" t="s">
        <v>6932</v>
      </c>
      <c r="B1646" s="3" t="s">
        <v>102</v>
      </c>
      <c r="C1646" s="9">
        <v>2.4108999999999998E-2</v>
      </c>
      <c r="D1646" s="3" t="s">
        <v>109</v>
      </c>
      <c r="E1646" s="3" t="s">
        <v>6933</v>
      </c>
      <c r="F1646" s="3" t="s">
        <v>6934</v>
      </c>
      <c r="G1646" s="3" t="s">
        <v>106</v>
      </c>
      <c r="H1646" s="9">
        <v>47909</v>
      </c>
      <c r="I1646" s="3" t="s">
        <v>6172</v>
      </c>
      <c r="J1646" s="3" t="s">
        <v>6172</v>
      </c>
      <c r="K1646" s="4">
        <v>4688</v>
      </c>
      <c r="L1646" s="3" t="s">
        <v>109</v>
      </c>
      <c r="M1646" s="3" t="s">
        <v>109</v>
      </c>
      <c r="N1646" s="3" t="s">
        <v>109</v>
      </c>
      <c r="O1646" s="3" t="s">
        <v>109</v>
      </c>
      <c r="P1646" s="3" t="s">
        <v>109</v>
      </c>
      <c r="Q1646" s="11"/>
      <c r="R1646" s="8"/>
      <c r="S1646" s="3" t="s">
        <v>109</v>
      </c>
      <c r="T1646" s="3" t="s">
        <v>109</v>
      </c>
      <c r="U1646" s="3" t="s">
        <v>109</v>
      </c>
      <c r="V1646" s="3" t="s">
        <v>109</v>
      </c>
      <c r="W1646" s="3" t="s">
        <v>109</v>
      </c>
      <c r="X1646" s="3" t="s">
        <v>109</v>
      </c>
      <c r="Y1646" s="3" t="s">
        <v>109</v>
      </c>
      <c r="Z1646" s="3" t="s">
        <v>109</v>
      </c>
      <c r="AA1646" s="16"/>
      <c r="AB1646" s="3" t="s">
        <v>109</v>
      </c>
      <c r="AC1646" s="5" t="s">
        <v>123</v>
      </c>
      <c r="AD1646" s="3" t="s">
        <v>123</v>
      </c>
      <c r="AE1646" s="3" t="s">
        <v>109</v>
      </c>
      <c r="AF1646" s="4">
        <v>3</v>
      </c>
      <c r="AG1646" s="3" t="s">
        <v>109</v>
      </c>
      <c r="AH1646" s="3" t="s">
        <v>123</v>
      </c>
      <c r="AI1646" s="3" t="s">
        <v>109</v>
      </c>
      <c r="AJ1646" s="13"/>
      <c r="AN1646" s="3" t="s">
        <v>109</v>
      </c>
      <c r="AO1646" s="2"/>
      <c r="AP1646" s="3" t="s">
        <v>109</v>
      </c>
      <c r="AQ1646" s="3" t="s">
        <v>109</v>
      </c>
      <c r="AR1646" s="3" t="s">
        <v>109</v>
      </c>
      <c r="AS1646" s="3" t="s">
        <v>109</v>
      </c>
      <c r="AT1646" s="3" t="s">
        <v>109</v>
      </c>
      <c r="AU1646" s="3" t="s">
        <v>109</v>
      </c>
      <c r="AV1646" s="3" t="s">
        <v>109</v>
      </c>
      <c r="AW1646" s="3" t="s">
        <v>109</v>
      </c>
      <c r="AX1646" s="3" t="s">
        <v>109</v>
      </c>
      <c r="AY1646" s="3" t="s">
        <v>109</v>
      </c>
      <c r="AZ1646" s="3" t="s">
        <v>109</v>
      </c>
      <c r="BA1646" s="3" t="s">
        <v>109</v>
      </c>
      <c r="BB1646" s="3" t="s">
        <v>109</v>
      </c>
      <c r="BC1646" s="3" t="s">
        <v>109</v>
      </c>
      <c r="BD1646" s="3" t="s">
        <v>109</v>
      </c>
      <c r="BE1646" s="3" t="s">
        <v>109</v>
      </c>
      <c r="BF1646" s="3" t="s">
        <v>109</v>
      </c>
      <c r="BG1646" s="3" t="s">
        <v>109</v>
      </c>
      <c r="BH1646" s="3" t="s">
        <v>109</v>
      </c>
      <c r="BI1646" s="3" t="s">
        <v>109</v>
      </c>
      <c r="BJ1646" s="3" t="s">
        <v>109</v>
      </c>
      <c r="BK1646" s="3" t="s">
        <v>109</v>
      </c>
      <c r="BM1646" s="3" t="s">
        <v>109</v>
      </c>
      <c r="BN1646" s="3" t="s">
        <v>109</v>
      </c>
      <c r="BO1646" s="3" t="s">
        <v>109</v>
      </c>
      <c r="BP1646" s="3" t="s">
        <v>109</v>
      </c>
      <c r="BQ1646" s="3" t="s">
        <v>109</v>
      </c>
      <c r="BR1646" s="3" t="s">
        <v>109</v>
      </c>
      <c r="BS1646" s="3" t="s">
        <v>109</v>
      </c>
      <c r="BT1646" s="3" t="s">
        <v>109</v>
      </c>
      <c r="BU1646" s="3" t="s">
        <v>109</v>
      </c>
      <c r="BV1646" s="3" t="s">
        <v>109</v>
      </c>
      <c r="BW1646" s="3" t="s">
        <v>109</v>
      </c>
      <c r="BX1646" s="3" t="s">
        <v>109</v>
      </c>
      <c r="BY1646" s="3" t="s">
        <v>109</v>
      </c>
      <c r="BZ1646" s="3" t="s">
        <v>109</v>
      </c>
      <c r="CA1646" s="9">
        <v>2.4108999999999998E-2</v>
      </c>
      <c r="CB1646" s="3" t="s">
        <v>109</v>
      </c>
      <c r="CC1646" s="4">
        <v>81500</v>
      </c>
      <c r="CD1646" s="3" t="s">
        <v>109</v>
      </c>
      <c r="CE1646" s="3" t="s">
        <v>109</v>
      </c>
      <c r="CF1646" s="3" t="s">
        <v>109</v>
      </c>
      <c r="CG1646" s="3" t="s">
        <v>109</v>
      </c>
      <c r="CH1646" s="3" t="s">
        <v>6935</v>
      </c>
      <c r="CI1646" s="3" t="s">
        <v>109</v>
      </c>
      <c r="CJ1646" s="3" t="s">
        <v>109</v>
      </c>
      <c r="CK1646" s="3" t="s">
        <v>109</v>
      </c>
      <c r="CL1646" s="3" t="s">
        <v>109</v>
      </c>
      <c r="CM1646" s="3" t="s">
        <v>109</v>
      </c>
      <c r="CN1646" s="3" t="s">
        <v>109</v>
      </c>
      <c r="CO1646" s="3" t="s">
        <v>109</v>
      </c>
      <c r="CP1646" s="3" t="s">
        <v>109</v>
      </c>
      <c r="CQ1646" s="5" t="s">
        <v>113</v>
      </c>
      <c r="CR1646" s="5" t="s">
        <v>109</v>
      </c>
      <c r="CV1646" s="21" t="s">
        <v>113</v>
      </c>
      <c r="CW1646" s="11"/>
    </row>
    <row r="1647" spans="1:101" x14ac:dyDescent="0.25">
      <c r="A1647" s="3" t="s">
        <v>6936</v>
      </c>
      <c r="B1647" s="3" t="s">
        <v>1430</v>
      </c>
      <c r="C1647" s="9">
        <v>1.4645E-2</v>
      </c>
      <c r="D1647" s="3" t="s">
        <v>6937</v>
      </c>
      <c r="E1647" s="3" t="s">
        <v>6938</v>
      </c>
      <c r="F1647" s="3" t="s">
        <v>6939</v>
      </c>
      <c r="G1647" s="3" t="s">
        <v>106</v>
      </c>
      <c r="H1647" s="9">
        <v>47905</v>
      </c>
      <c r="I1647" s="3" t="s">
        <v>6172</v>
      </c>
      <c r="J1647" s="3" t="s">
        <v>6172</v>
      </c>
      <c r="K1647" s="4">
        <v>2560</v>
      </c>
      <c r="L1647" s="3" t="s">
        <v>109</v>
      </c>
      <c r="M1647" s="3" t="s">
        <v>109</v>
      </c>
      <c r="N1647" s="3" t="s">
        <v>109</v>
      </c>
      <c r="O1647" s="3" t="s">
        <v>109</v>
      </c>
      <c r="P1647" s="3" t="s">
        <v>109</v>
      </c>
      <c r="Q1647" s="11"/>
      <c r="R1647" s="8"/>
      <c r="S1647" s="3" t="s">
        <v>109</v>
      </c>
      <c r="T1647" s="3" t="s">
        <v>109</v>
      </c>
      <c r="U1647" s="3" t="s">
        <v>109</v>
      </c>
      <c r="V1647" s="3" t="s">
        <v>109</v>
      </c>
      <c r="W1647" s="3" t="s">
        <v>109</v>
      </c>
      <c r="X1647" s="3" t="s">
        <v>109</v>
      </c>
      <c r="Y1647" s="3" t="s">
        <v>109</v>
      </c>
      <c r="Z1647" s="3" t="s">
        <v>109</v>
      </c>
      <c r="AA1647" s="9">
        <v>1993</v>
      </c>
      <c r="AB1647" s="3" t="s">
        <v>109</v>
      </c>
      <c r="AC1647" s="5" t="s">
        <v>135</v>
      </c>
      <c r="AD1647" s="3" t="s">
        <v>111</v>
      </c>
      <c r="AE1647" s="3" t="s">
        <v>109</v>
      </c>
      <c r="AF1647" s="4">
        <v>4</v>
      </c>
      <c r="AG1647" s="3" t="s">
        <v>109</v>
      </c>
      <c r="AH1647" s="3" t="s">
        <v>135</v>
      </c>
      <c r="AI1647" s="3" t="s">
        <v>109</v>
      </c>
      <c r="AJ1647" s="13"/>
      <c r="AN1647" s="3" t="s">
        <v>109</v>
      </c>
      <c r="AO1647" s="2"/>
      <c r="AP1647" s="3" t="s">
        <v>109</v>
      </c>
      <c r="AQ1647" s="3" t="s">
        <v>109</v>
      </c>
      <c r="AR1647" s="3" t="s">
        <v>109</v>
      </c>
      <c r="AS1647" s="3" t="s">
        <v>109</v>
      </c>
      <c r="AT1647" s="3" t="s">
        <v>109</v>
      </c>
      <c r="AU1647" s="3" t="s">
        <v>109</v>
      </c>
      <c r="AV1647" s="3" t="s">
        <v>109</v>
      </c>
      <c r="AW1647" s="3" t="s">
        <v>109</v>
      </c>
      <c r="AX1647" s="3" t="s">
        <v>109</v>
      </c>
      <c r="AY1647" s="3" t="s">
        <v>109</v>
      </c>
      <c r="AZ1647" s="3" t="s">
        <v>109</v>
      </c>
      <c r="BA1647" s="3" t="s">
        <v>109</v>
      </c>
      <c r="BB1647" s="3" t="s">
        <v>109</v>
      </c>
      <c r="BC1647" s="3" t="s">
        <v>109</v>
      </c>
      <c r="BD1647" s="3" t="s">
        <v>109</v>
      </c>
      <c r="BE1647" s="3" t="s">
        <v>109</v>
      </c>
      <c r="BF1647" s="3" t="s">
        <v>109</v>
      </c>
      <c r="BG1647" s="3" t="s">
        <v>109</v>
      </c>
      <c r="BH1647" s="3" t="s">
        <v>109</v>
      </c>
      <c r="BI1647" s="3" t="s">
        <v>109</v>
      </c>
      <c r="BJ1647" s="3" t="s">
        <v>109</v>
      </c>
      <c r="BK1647" s="3" t="s">
        <v>109</v>
      </c>
      <c r="BM1647" s="3" t="s">
        <v>109</v>
      </c>
      <c r="BN1647" s="3" t="s">
        <v>109</v>
      </c>
      <c r="BO1647" s="3" t="s">
        <v>109</v>
      </c>
      <c r="BP1647" s="3" t="s">
        <v>109</v>
      </c>
      <c r="BQ1647" s="3" t="s">
        <v>109</v>
      </c>
      <c r="BR1647" s="3" t="s">
        <v>109</v>
      </c>
      <c r="BS1647" s="3" t="s">
        <v>109</v>
      </c>
      <c r="BT1647" s="3" t="s">
        <v>109</v>
      </c>
      <c r="BU1647" s="3" t="s">
        <v>109</v>
      </c>
      <c r="BV1647" s="3" t="s">
        <v>109</v>
      </c>
      <c r="BW1647" s="3" t="s">
        <v>109</v>
      </c>
      <c r="BX1647" s="3" t="s">
        <v>109</v>
      </c>
      <c r="BY1647" s="3" t="s">
        <v>109</v>
      </c>
      <c r="BZ1647" s="3" t="s">
        <v>109</v>
      </c>
      <c r="CA1647" s="9">
        <v>1.4645E-2</v>
      </c>
      <c r="CB1647" s="3" t="s">
        <v>109</v>
      </c>
      <c r="CC1647" s="4">
        <v>103400</v>
      </c>
      <c r="CD1647" s="3" t="s">
        <v>109</v>
      </c>
      <c r="CE1647" s="3" t="s">
        <v>109</v>
      </c>
      <c r="CF1647" s="3" t="s">
        <v>109</v>
      </c>
      <c r="CG1647" s="3" t="s">
        <v>109</v>
      </c>
      <c r="CH1647" s="3" t="s">
        <v>6940</v>
      </c>
      <c r="CI1647" s="3" t="s">
        <v>109</v>
      </c>
      <c r="CJ1647" s="3" t="s">
        <v>109</v>
      </c>
      <c r="CK1647" s="3" t="s">
        <v>109</v>
      </c>
      <c r="CL1647" s="3" t="s">
        <v>109</v>
      </c>
      <c r="CM1647" s="3" t="s">
        <v>109</v>
      </c>
      <c r="CN1647" s="3" t="s">
        <v>109</v>
      </c>
      <c r="CO1647" s="3" t="s">
        <v>109</v>
      </c>
      <c r="CP1647" s="3" t="s">
        <v>109</v>
      </c>
      <c r="CQ1647" s="5" t="s">
        <v>113</v>
      </c>
      <c r="CR1647" s="5" t="s">
        <v>109</v>
      </c>
      <c r="CT1647" s="10">
        <v>576</v>
      </c>
      <c r="CV1647" s="21" t="s">
        <v>113</v>
      </c>
      <c r="CW1647" s="11"/>
    </row>
    <row r="1648" spans="1:101" x14ac:dyDescent="0.25">
      <c r="A1648" s="3" t="s">
        <v>6941</v>
      </c>
      <c r="B1648" s="3" t="s">
        <v>383</v>
      </c>
      <c r="C1648" s="9">
        <v>1.4197E-2</v>
      </c>
      <c r="D1648" s="3" t="s">
        <v>6937</v>
      </c>
      <c r="E1648" s="3" t="s">
        <v>6938</v>
      </c>
      <c r="F1648" s="3" t="s">
        <v>6942</v>
      </c>
      <c r="G1648" s="3" t="s">
        <v>239</v>
      </c>
      <c r="H1648" s="9">
        <v>47930</v>
      </c>
      <c r="I1648" s="3" t="s">
        <v>6172</v>
      </c>
      <c r="J1648" s="3" t="s">
        <v>6172</v>
      </c>
      <c r="K1648" s="4">
        <v>9040</v>
      </c>
      <c r="L1648" s="3" t="s">
        <v>109</v>
      </c>
      <c r="M1648" s="3" t="s">
        <v>109</v>
      </c>
      <c r="N1648" s="3" t="s">
        <v>109</v>
      </c>
      <c r="O1648" s="3" t="s">
        <v>109</v>
      </c>
      <c r="P1648" s="3" t="s">
        <v>6943</v>
      </c>
      <c r="Q1648" s="11"/>
      <c r="R1648" s="8"/>
      <c r="S1648" s="3" t="s">
        <v>109</v>
      </c>
      <c r="T1648" s="3" t="s">
        <v>109</v>
      </c>
      <c r="U1648" s="3" t="s">
        <v>109</v>
      </c>
      <c r="V1648" s="3" t="s">
        <v>109</v>
      </c>
      <c r="W1648" s="3" t="s">
        <v>109</v>
      </c>
      <c r="X1648" s="3" t="s">
        <v>109</v>
      </c>
      <c r="Y1648" s="3" t="s">
        <v>109</v>
      </c>
      <c r="Z1648" s="3" t="s">
        <v>109</v>
      </c>
      <c r="AA1648" s="16"/>
      <c r="AB1648" s="3" t="s">
        <v>109</v>
      </c>
      <c r="AC1648" s="5" t="s">
        <v>111</v>
      </c>
      <c r="AD1648" s="3" t="s">
        <v>111</v>
      </c>
      <c r="AE1648" s="3" t="s">
        <v>109</v>
      </c>
      <c r="AF1648" s="4">
        <v>3</v>
      </c>
      <c r="AG1648" s="3" t="s">
        <v>109</v>
      </c>
      <c r="AH1648" s="3" t="s">
        <v>135</v>
      </c>
      <c r="AI1648" s="3" t="s">
        <v>109</v>
      </c>
      <c r="AJ1648" s="13"/>
      <c r="AN1648" s="3" t="s">
        <v>109</v>
      </c>
      <c r="AO1648" s="2"/>
      <c r="AP1648" s="3" t="s">
        <v>109</v>
      </c>
      <c r="AQ1648" s="3" t="s">
        <v>109</v>
      </c>
      <c r="AR1648" s="3" t="s">
        <v>109</v>
      </c>
      <c r="AS1648" s="3" t="s">
        <v>109</v>
      </c>
      <c r="AT1648" s="3" t="s">
        <v>109</v>
      </c>
      <c r="AU1648" s="3" t="s">
        <v>109</v>
      </c>
      <c r="AV1648" s="3" t="s">
        <v>109</v>
      </c>
      <c r="AW1648" s="3" t="s">
        <v>109</v>
      </c>
      <c r="AX1648" s="3" t="s">
        <v>109</v>
      </c>
      <c r="AY1648" s="3" t="s">
        <v>109</v>
      </c>
      <c r="AZ1648" s="3" t="s">
        <v>109</v>
      </c>
      <c r="BA1648" s="3" t="s">
        <v>109</v>
      </c>
      <c r="BB1648" s="3" t="s">
        <v>109</v>
      </c>
      <c r="BC1648" s="3" t="s">
        <v>109</v>
      </c>
      <c r="BD1648" s="3" t="s">
        <v>109</v>
      </c>
      <c r="BE1648" s="3" t="s">
        <v>109</v>
      </c>
      <c r="BF1648" s="3" t="s">
        <v>109</v>
      </c>
      <c r="BG1648" s="3" t="s">
        <v>109</v>
      </c>
      <c r="BH1648" s="3" t="s">
        <v>109</v>
      </c>
      <c r="BI1648" s="3" t="s">
        <v>109</v>
      </c>
      <c r="BJ1648" s="3" t="s">
        <v>109</v>
      </c>
      <c r="BK1648" s="3" t="s">
        <v>109</v>
      </c>
      <c r="BM1648" s="3" t="s">
        <v>109</v>
      </c>
      <c r="BN1648" s="3" t="s">
        <v>109</v>
      </c>
      <c r="BO1648" s="3" t="s">
        <v>109</v>
      </c>
      <c r="BP1648" s="3" t="s">
        <v>109</v>
      </c>
      <c r="BQ1648" s="3" t="s">
        <v>109</v>
      </c>
      <c r="BR1648" s="3" t="s">
        <v>109</v>
      </c>
      <c r="BS1648" s="3" t="s">
        <v>109</v>
      </c>
      <c r="BT1648" s="3" t="s">
        <v>109</v>
      </c>
      <c r="BU1648" s="3" t="s">
        <v>109</v>
      </c>
      <c r="BV1648" s="3" t="s">
        <v>109</v>
      </c>
      <c r="BW1648" s="3" t="s">
        <v>109</v>
      </c>
      <c r="BX1648" s="3" t="s">
        <v>109</v>
      </c>
      <c r="BY1648" s="3" t="s">
        <v>109</v>
      </c>
      <c r="BZ1648" s="3" t="s">
        <v>109</v>
      </c>
      <c r="CA1648" s="9">
        <v>1.4197E-2</v>
      </c>
      <c r="CB1648" s="3" t="s">
        <v>109</v>
      </c>
      <c r="CC1648" s="4">
        <v>346300</v>
      </c>
      <c r="CD1648" s="3" t="s">
        <v>109</v>
      </c>
      <c r="CE1648" s="3" t="s">
        <v>109</v>
      </c>
      <c r="CF1648" s="3" t="s">
        <v>109</v>
      </c>
      <c r="CG1648" s="3" t="s">
        <v>109</v>
      </c>
      <c r="CH1648" s="3" t="s">
        <v>6291</v>
      </c>
      <c r="CI1648" s="3" t="s">
        <v>109</v>
      </c>
      <c r="CJ1648" s="3" t="s">
        <v>109</v>
      </c>
      <c r="CK1648" s="3" t="s">
        <v>109</v>
      </c>
      <c r="CL1648" s="3" t="s">
        <v>109</v>
      </c>
      <c r="CM1648" s="3" t="s">
        <v>109</v>
      </c>
      <c r="CN1648" s="3" t="s">
        <v>109</v>
      </c>
      <c r="CO1648" s="3" t="s">
        <v>109</v>
      </c>
      <c r="CP1648" s="3" t="s">
        <v>109</v>
      </c>
      <c r="CQ1648" s="5" t="s">
        <v>113</v>
      </c>
      <c r="CR1648" s="5" t="s">
        <v>109</v>
      </c>
      <c r="CV1648" s="21" t="s">
        <v>113</v>
      </c>
      <c r="CW1648" s="11"/>
    </row>
    <row r="1649" spans="1:101" x14ac:dyDescent="0.25">
      <c r="A1649" s="3" t="s">
        <v>6944</v>
      </c>
      <c r="B1649" s="3" t="s">
        <v>118</v>
      </c>
      <c r="C1649" s="9">
        <v>2.5474E-2</v>
      </c>
      <c r="D1649" s="3" t="s">
        <v>6945</v>
      </c>
      <c r="E1649" s="3" t="s">
        <v>6946</v>
      </c>
      <c r="F1649" s="3" t="s">
        <v>6947</v>
      </c>
      <c r="G1649" s="3" t="s">
        <v>106</v>
      </c>
      <c r="H1649" s="9">
        <v>47901</v>
      </c>
      <c r="I1649" s="3" t="s">
        <v>6172</v>
      </c>
      <c r="J1649" s="3" t="s">
        <v>6172</v>
      </c>
      <c r="K1649" s="4">
        <v>12054</v>
      </c>
      <c r="L1649" s="3" t="s">
        <v>109</v>
      </c>
      <c r="M1649" s="3" t="s">
        <v>109</v>
      </c>
      <c r="N1649" s="3" t="s">
        <v>109</v>
      </c>
      <c r="O1649" s="3" t="s">
        <v>109</v>
      </c>
      <c r="P1649" s="3" t="s">
        <v>109</v>
      </c>
      <c r="Q1649" s="11"/>
      <c r="S1649" s="3" t="s">
        <v>109</v>
      </c>
      <c r="T1649" s="3" t="s">
        <v>109</v>
      </c>
      <c r="U1649" s="3" t="s">
        <v>109</v>
      </c>
      <c r="V1649" s="3" t="s">
        <v>109</v>
      </c>
      <c r="W1649" s="3" t="s">
        <v>109</v>
      </c>
      <c r="X1649" s="3" t="s">
        <v>109</v>
      </c>
      <c r="Y1649" s="3" t="s">
        <v>109</v>
      </c>
      <c r="Z1649" s="3" t="s">
        <v>109</v>
      </c>
      <c r="AA1649" s="9">
        <v>1950</v>
      </c>
      <c r="AB1649" s="3" t="s">
        <v>109</v>
      </c>
      <c r="AC1649" s="5" t="s">
        <v>111</v>
      </c>
      <c r="AD1649" s="3" t="s">
        <v>123</v>
      </c>
      <c r="AE1649" s="3" t="s">
        <v>109</v>
      </c>
      <c r="AF1649" s="4">
        <v>3</v>
      </c>
      <c r="AG1649" s="3" t="s">
        <v>109</v>
      </c>
      <c r="AH1649" s="3" t="s">
        <v>111</v>
      </c>
      <c r="AI1649" s="3" t="s">
        <v>109</v>
      </c>
      <c r="AJ1649" s="13"/>
      <c r="AN1649" s="3" t="s">
        <v>109</v>
      </c>
      <c r="AO1649" s="2"/>
      <c r="AP1649" s="3" t="s">
        <v>109</v>
      </c>
      <c r="AQ1649" s="3" t="s">
        <v>109</v>
      </c>
      <c r="AR1649" s="3" t="s">
        <v>109</v>
      </c>
      <c r="AS1649" s="3" t="s">
        <v>109</v>
      </c>
      <c r="AT1649" s="3" t="s">
        <v>109</v>
      </c>
      <c r="AU1649" s="3" t="s">
        <v>109</v>
      </c>
      <c r="AV1649" s="3" t="s">
        <v>109</v>
      </c>
      <c r="AW1649" s="3" t="s">
        <v>109</v>
      </c>
      <c r="AX1649" s="3" t="s">
        <v>109</v>
      </c>
      <c r="AY1649" s="3" t="s">
        <v>109</v>
      </c>
      <c r="AZ1649" s="3" t="s">
        <v>109</v>
      </c>
      <c r="BA1649" s="3" t="s">
        <v>109</v>
      </c>
      <c r="BB1649" s="3" t="s">
        <v>109</v>
      </c>
      <c r="BC1649" s="3" t="s">
        <v>109</v>
      </c>
      <c r="BD1649" s="3" t="s">
        <v>109</v>
      </c>
      <c r="BE1649" s="3" t="s">
        <v>109</v>
      </c>
      <c r="BF1649" s="3" t="s">
        <v>109</v>
      </c>
      <c r="BG1649" s="3" t="s">
        <v>109</v>
      </c>
      <c r="BH1649" s="3" t="s">
        <v>109</v>
      </c>
      <c r="BI1649" s="3" t="s">
        <v>109</v>
      </c>
      <c r="BJ1649" s="3" t="s">
        <v>109</v>
      </c>
      <c r="BK1649" s="3" t="s">
        <v>109</v>
      </c>
      <c r="BM1649" s="3" t="s">
        <v>109</v>
      </c>
      <c r="BN1649" s="3" t="s">
        <v>109</v>
      </c>
      <c r="BO1649" s="3" t="s">
        <v>109</v>
      </c>
      <c r="BP1649" s="3" t="s">
        <v>109</v>
      </c>
      <c r="BQ1649" s="3" t="s">
        <v>109</v>
      </c>
      <c r="BR1649" s="3" t="s">
        <v>109</v>
      </c>
      <c r="BS1649" s="3" t="s">
        <v>109</v>
      </c>
      <c r="BT1649" s="3" t="s">
        <v>109</v>
      </c>
      <c r="BU1649" s="3" t="s">
        <v>109</v>
      </c>
      <c r="BV1649" s="3" t="s">
        <v>109</v>
      </c>
      <c r="BW1649" s="3" t="s">
        <v>109</v>
      </c>
      <c r="BX1649" s="3" t="s">
        <v>109</v>
      </c>
      <c r="BY1649" s="3" t="s">
        <v>109</v>
      </c>
      <c r="BZ1649" s="3" t="s">
        <v>109</v>
      </c>
      <c r="CA1649" s="9">
        <v>2.5474E-2</v>
      </c>
      <c r="CB1649" s="3" t="s">
        <v>109</v>
      </c>
      <c r="CC1649" s="4">
        <v>332200</v>
      </c>
      <c r="CD1649" s="3" t="s">
        <v>109</v>
      </c>
      <c r="CE1649" s="3" t="s">
        <v>109</v>
      </c>
      <c r="CF1649" s="3" t="s">
        <v>109</v>
      </c>
      <c r="CG1649" s="3" t="s">
        <v>109</v>
      </c>
      <c r="CH1649" s="3" t="s">
        <v>109</v>
      </c>
      <c r="CI1649" s="3" t="s">
        <v>109</v>
      </c>
      <c r="CJ1649" s="3" t="s">
        <v>109</v>
      </c>
      <c r="CK1649" s="3" t="s">
        <v>109</v>
      </c>
      <c r="CL1649" s="3" t="s">
        <v>109</v>
      </c>
      <c r="CM1649" s="3" t="s">
        <v>109</v>
      </c>
      <c r="CN1649" s="3" t="s">
        <v>109</v>
      </c>
      <c r="CO1649" s="3" t="s">
        <v>109</v>
      </c>
      <c r="CP1649" s="3" t="s">
        <v>109</v>
      </c>
      <c r="CQ1649" s="5" t="s">
        <v>113</v>
      </c>
      <c r="CR1649" s="5" t="s">
        <v>109</v>
      </c>
      <c r="CV1649" s="21" t="s">
        <v>113</v>
      </c>
    </row>
    <row r="1650" spans="1:101" x14ac:dyDescent="0.25">
      <c r="A1650" s="3" t="s">
        <v>6948</v>
      </c>
      <c r="B1650" s="3" t="s">
        <v>176</v>
      </c>
      <c r="C1650" s="9">
        <v>1.4482999999999999E-2</v>
      </c>
      <c r="D1650" s="3" t="s">
        <v>6949</v>
      </c>
      <c r="E1650" s="3" t="s">
        <v>6950</v>
      </c>
      <c r="F1650" s="3" t="s">
        <v>6951</v>
      </c>
      <c r="G1650" s="3" t="s">
        <v>133</v>
      </c>
      <c r="H1650" s="9">
        <v>47906</v>
      </c>
      <c r="I1650" s="3" t="s">
        <v>6172</v>
      </c>
      <c r="J1650" s="3" t="s">
        <v>6172</v>
      </c>
      <c r="K1650" s="4">
        <v>960</v>
      </c>
      <c r="L1650" s="3" t="s">
        <v>109</v>
      </c>
      <c r="M1650" s="3" t="s">
        <v>109</v>
      </c>
      <c r="N1650" s="3" t="s">
        <v>109</v>
      </c>
      <c r="O1650" s="3" t="s">
        <v>109</v>
      </c>
      <c r="P1650" s="3" t="s">
        <v>109</v>
      </c>
      <c r="Q1650" s="11"/>
      <c r="S1650" s="3" t="s">
        <v>109</v>
      </c>
      <c r="T1650" s="3" t="s">
        <v>109</v>
      </c>
      <c r="U1650" s="3" t="s">
        <v>109</v>
      </c>
      <c r="V1650" s="3" t="s">
        <v>109</v>
      </c>
      <c r="W1650" s="3" t="s">
        <v>109</v>
      </c>
      <c r="X1650" s="3" t="s">
        <v>109</v>
      </c>
      <c r="Y1650" s="3" t="s">
        <v>109</v>
      </c>
      <c r="Z1650" s="3" t="s">
        <v>109</v>
      </c>
      <c r="AA1650" s="9">
        <v>1987</v>
      </c>
      <c r="AB1650" s="3" t="s">
        <v>109</v>
      </c>
      <c r="AC1650" s="5" t="s">
        <v>123</v>
      </c>
      <c r="AD1650" s="3" t="s">
        <v>111</v>
      </c>
      <c r="AE1650" s="3" t="s">
        <v>109</v>
      </c>
      <c r="AF1650" s="4">
        <v>2</v>
      </c>
      <c r="AG1650" s="3" t="s">
        <v>109</v>
      </c>
      <c r="AH1650" s="3" t="s">
        <v>123</v>
      </c>
      <c r="AI1650" s="3" t="s">
        <v>109</v>
      </c>
      <c r="AJ1650" s="13"/>
      <c r="AN1650" s="3" t="s">
        <v>109</v>
      </c>
      <c r="AO1650" s="2"/>
      <c r="AP1650" s="3" t="s">
        <v>109</v>
      </c>
      <c r="AQ1650" s="3" t="s">
        <v>109</v>
      </c>
      <c r="AR1650" s="3" t="s">
        <v>109</v>
      </c>
      <c r="AS1650" s="3" t="s">
        <v>109</v>
      </c>
      <c r="AT1650" s="3" t="s">
        <v>109</v>
      </c>
      <c r="AU1650" s="3" t="s">
        <v>109</v>
      </c>
      <c r="AV1650" s="3" t="s">
        <v>109</v>
      </c>
      <c r="AW1650" s="3" t="s">
        <v>109</v>
      </c>
      <c r="AX1650" s="3" t="s">
        <v>109</v>
      </c>
      <c r="AY1650" s="3" t="s">
        <v>109</v>
      </c>
      <c r="AZ1650" s="3" t="s">
        <v>109</v>
      </c>
      <c r="BA1650" s="3" t="s">
        <v>109</v>
      </c>
      <c r="BB1650" s="3" t="s">
        <v>109</v>
      </c>
      <c r="BC1650" s="3" t="s">
        <v>109</v>
      </c>
      <c r="BD1650" s="3" t="s">
        <v>109</v>
      </c>
      <c r="BE1650" s="3" t="s">
        <v>109</v>
      </c>
      <c r="BF1650" s="3" t="s">
        <v>109</v>
      </c>
      <c r="BG1650" s="3" t="s">
        <v>109</v>
      </c>
      <c r="BH1650" s="3" t="s">
        <v>109</v>
      </c>
      <c r="BI1650" s="3" t="s">
        <v>109</v>
      </c>
      <c r="BJ1650" s="3" t="s">
        <v>109</v>
      </c>
      <c r="BK1650" s="3" t="s">
        <v>109</v>
      </c>
      <c r="BM1650" s="3" t="s">
        <v>109</v>
      </c>
      <c r="BN1650" s="3" t="s">
        <v>109</v>
      </c>
      <c r="BO1650" s="3" t="s">
        <v>109</v>
      </c>
      <c r="BP1650" s="3" t="s">
        <v>109</v>
      </c>
      <c r="BQ1650" s="3" t="s">
        <v>109</v>
      </c>
      <c r="BR1650" s="3" t="s">
        <v>109</v>
      </c>
      <c r="BS1650" s="3" t="s">
        <v>109</v>
      </c>
      <c r="BT1650" s="3" t="s">
        <v>109</v>
      </c>
      <c r="BU1650" s="3" t="s">
        <v>109</v>
      </c>
      <c r="BV1650" s="3" t="s">
        <v>109</v>
      </c>
      <c r="BW1650" s="3" t="s">
        <v>109</v>
      </c>
      <c r="BX1650" s="3" t="s">
        <v>109</v>
      </c>
      <c r="BY1650" s="3" t="s">
        <v>109</v>
      </c>
      <c r="BZ1650" s="3" t="s">
        <v>109</v>
      </c>
      <c r="CA1650" s="9">
        <v>1.4482999999999999E-2</v>
      </c>
      <c r="CB1650" s="3" t="s">
        <v>109</v>
      </c>
      <c r="CC1650" s="4">
        <v>26900</v>
      </c>
      <c r="CD1650" s="3" t="s">
        <v>109</v>
      </c>
      <c r="CE1650" s="3" t="s">
        <v>109</v>
      </c>
      <c r="CF1650" s="3" t="s">
        <v>109</v>
      </c>
      <c r="CG1650" s="3" t="s">
        <v>109</v>
      </c>
      <c r="CH1650" s="3" t="s">
        <v>109</v>
      </c>
      <c r="CI1650" s="3" t="s">
        <v>109</v>
      </c>
      <c r="CJ1650" s="3" t="s">
        <v>109</v>
      </c>
      <c r="CK1650" s="3" t="s">
        <v>109</v>
      </c>
      <c r="CL1650" s="3" t="s">
        <v>109</v>
      </c>
      <c r="CM1650" s="3" t="s">
        <v>109</v>
      </c>
      <c r="CN1650" s="3" t="s">
        <v>109</v>
      </c>
      <c r="CO1650" s="3" t="s">
        <v>109</v>
      </c>
      <c r="CP1650" s="3" t="s">
        <v>109</v>
      </c>
      <c r="CQ1650" s="5" t="s">
        <v>113</v>
      </c>
      <c r="CR1650" s="5" t="s">
        <v>109</v>
      </c>
      <c r="CV1650" s="21" t="s">
        <v>113</v>
      </c>
    </row>
    <row r="1651" spans="1:101" x14ac:dyDescent="0.25">
      <c r="A1651" s="3" t="s">
        <v>6952</v>
      </c>
      <c r="B1651" s="3" t="s">
        <v>417</v>
      </c>
      <c r="C1651" s="9">
        <v>1.4805E-2</v>
      </c>
      <c r="D1651" s="3" t="s">
        <v>6953</v>
      </c>
      <c r="E1651" s="3" t="s">
        <v>6954</v>
      </c>
      <c r="F1651" s="3" t="s">
        <v>6955</v>
      </c>
      <c r="G1651" s="3" t="s">
        <v>420</v>
      </c>
      <c r="H1651" s="9">
        <v>47992</v>
      </c>
      <c r="I1651" s="3" t="s">
        <v>6172</v>
      </c>
      <c r="J1651" s="3" t="s">
        <v>6172</v>
      </c>
      <c r="K1651" s="4">
        <v>3024</v>
      </c>
      <c r="L1651" s="3" t="s">
        <v>109</v>
      </c>
      <c r="M1651" s="3" t="s">
        <v>109</v>
      </c>
      <c r="N1651" s="3" t="s">
        <v>109</v>
      </c>
      <c r="O1651" s="3" t="s">
        <v>109</v>
      </c>
      <c r="P1651" s="3" t="s">
        <v>109</v>
      </c>
      <c r="Q1651" s="11"/>
      <c r="R1651" s="8"/>
      <c r="S1651" s="3" t="s">
        <v>109</v>
      </c>
      <c r="T1651" s="3" t="s">
        <v>109</v>
      </c>
      <c r="U1651" s="3" t="s">
        <v>109</v>
      </c>
      <c r="V1651" s="3" t="s">
        <v>109</v>
      </c>
      <c r="W1651" s="3" t="s">
        <v>109</v>
      </c>
      <c r="X1651" s="3" t="s">
        <v>109</v>
      </c>
      <c r="Y1651" s="3" t="s">
        <v>109</v>
      </c>
      <c r="Z1651" s="3" t="s">
        <v>109</v>
      </c>
      <c r="AA1651" s="9">
        <v>1970</v>
      </c>
      <c r="AB1651" s="3" t="s">
        <v>109</v>
      </c>
      <c r="AC1651" s="5" t="s">
        <v>123</v>
      </c>
      <c r="AD1651" s="3" t="s">
        <v>126</v>
      </c>
      <c r="AE1651" s="3" t="s">
        <v>109</v>
      </c>
      <c r="AF1651" s="4">
        <v>3</v>
      </c>
      <c r="AG1651" s="3" t="s">
        <v>109</v>
      </c>
      <c r="AH1651" s="3" t="s">
        <v>111</v>
      </c>
      <c r="AI1651" s="3" t="s">
        <v>109</v>
      </c>
      <c r="AJ1651" s="13"/>
      <c r="AN1651" s="3" t="s">
        <v>109</v>
      </c>
      <c r="AO1651" s="2"/>
      <c r="AP1651" s="3" t="s">
        <v>109</v>
      </c>
      <c r="AQ1651" s="3" t="s">
        <v>109</v>
      </c>
      <c r="AR1651" s="3" t="s">
        <v>109</v>
      </c>
      <c r="AS1651" s="3" t="s">
        <v>109</v>
      </c>
      <c r="AT1651" s="3" t="s">
        <v>109</v>
      </c>
      <c r="AU1651" s="3" t="s">
        <v>109</v>
      </c>
      <c r="AV1651" s="3" t="s">
        <v>109</v>
      </c>
      <c r="AW1651" s="3" t="s">
        <v>109</v>
      </c>
      <c r="AX1651" s="3" t="s">
        <v>109</v>
      </c>
      <c r="AY1651" s="3" t="s">
        <v>109</v>
      </c>
      <c r="AZ1651" s="3" t="s">
        <v>109</v>
      </c>
      <c r="BA1651" s="3" t="s">
        <v>109</v>
      </c>
      <c r="BB1651" s="3" t="s">
        <v>109</v>
      </c>
      <c r="BC1651" s="3" t="s">
        <v>109</v>
      </c>
      <c r="BD1651" s="3" t="s">
        <v>109</v>
      </c>
      <c r="BE1651" s="3" t="s">
        <v>109</v>
      </c>
      <c r="BF1651" s="3" t="s">
        <v>109</v>
      </c>
      <c r="BG1651" s="3" t="s">
        <v>109</v>
      </c>
      <c r="BH1651" s="3" t="s">
        <v>109</v>
      </c>
      <c r="BI1651" s="3" t="s">
        <v>109</v>
      </c>
      <c r="BJ1651" s="3" t="s">
        <v>109</v>
      </c>
      <c r="BK1651" s="3" t="s">
        <v>109</v>
      </c>
      <c r="BM1651" s="3" t="s">
        <v>109</v>
      </c>
      <c r="BN1651" s="3" t="s">
        <v>109</v>
      </c>
      <c r="BO1651" s="3" t="s">
        <v>109</v>
      </c>
      <c r="BP1651" s="3" t="s">
        <v>109</v>
      </c>
      <c r="BQ1651" s="3" t="s">
        <v>109</v>
      </c>
      <c r="BR1651" s="3" t="s">
        <v>109</v>
      </c>
      <c r="BS1651" s="3" t="s">
        <v>109</v>
      </c>
      <c r="BT1651" s="3" t="s">
        <v>109</v>
      </c>
      <c r="BU1651" s="3" t="s">
        <v>109</v>
      </c>
      <c r="BV1651" s="3" t="s">
        <v>109</v>
      </c>
      <c r="BW1651" s="3" t="s">
        <v>109</v>
      </c>
      <c r="BX1651" s="3" t="s">
        <v>109</v>
      </c>
      <c r="BY1651" s="3" t="s">
        <v>109</v>
      </c>
      <c r="BZ1651" s="3" t="s">
        <v>109</v>
      </c>
      <c r="CA1651" s="9">
        <v>1.4805E-2</v>
      </c>
      <c r="CB1651" s="3" t="s">
        <v>109</v>
      </c>
      <c r="CC1651" s="4">
        <v>27200</v>
      </c>
      <c r="CD1651" s="3" t="s">
        <v>109</v>
      </c>
      <c r="CE1651" s="3" t="s">
        <v>109</v>
      </c>
      <c r="CF1651" s="3" t="s">
        <v>109</v>
      </c>
      <c r="CG1651" s="3" t="s">
        <v>109</v>
      </c>
      <c r="CH1651" s="3" t="s">
        <v>6956</v>
      </c>
      <c r="CI1651" s="3" t="s">
        <v>109</v>
      </c>
      <c r="CJ1651" s="3" t="s">
        <v>109</v>
      </c>
      <c r="CK1651" s="3" t="s">
        <v>109</v>
      </c>
      <c r="CL1651" s="3" t="s">
        <v>109</v>
      </c>
      <c r="CM1651" s="3" t="s">
        <v>109</v>
      </c>
      <c r="CN1651" s="3" t="s">
        <v>109</v>
      </c>
      <c r="CO1651" s="3" t="s">
        <v>109</v>
      </c>
      <c r="CP1651" s="3" t="s">
        <v>109</v>
      </c>
      <c r="CQ1651" s="5" t="s">
        <v>113</v>
      </c>
      <c r="CR1651" s="5" t="s">
        <v>109</v>
      </c>
      <c r="CV1651" s="21" t="s">
        <v>113</v>
      </c>
      <c r="CW1651" s="11"/>
    </row>
    <row r="1652" spans="1:101" x14ac:dyDescent="0.25">
      <c r="A1652" s="3" t="s">
        <v>6957</v>
      </c>
      <c r="B1652" s="3" t="s">
        <v>118</v>
      </c>
      <c r="C1652" s="4">
        <v>2.5474E-2</v>
      </c>
      <c r="D1652" s="3" t="s">
        <v>6958</v>
      </c>
      <c r="E1652" s="3" t="s">
        <v>6959</v>
      </c>
      <c r="F1652" s="3" t="s">
        <v>6960</v>
      </c>
      <c r="G1652" s="3" t="s">
        <v>106</v>
      </c>
      <c r="H1652" s="4">
        <v>47905</v>
      </c>
      <c r="I1652" s="3" t="s">
        <v>6172</v>
      </c>
      <c r="J1652" s="3" t="s">
        <v>6172</v>
      </c>
      <c r="K1652" s="4">
        <v>3700</v>
      </c>
      <c r="L1652" s="3" t="s">
        <v>109</v>
      </c>
      <c r="M1652" s="3" t="s">
        <v>109</v>
      </c>
      <c r="N1652" s="3" t="s">
        <v>109</v>
      </c>
      <c r="O1652" s="3" t="s">
        <v>109</v>
      </c>
      <c r="P1652" s="3" t="s">
        <v>109</v>
      </c>
      <c r="Q1652" s="11"/>
      <c r="R1652" s="8"/>
      <c r="S1652" s="3" t="s">
        <v>109</v>
      </c>
      <c r="T1652" s="3" t="s">
        <v>109</v>
      </c>
      <c r="U1652" s="3" t="s">
        <v>109</v>
      </c>
      <c r="V1652" s="3" t="s">
        <v>109</v>
      </c>
      <c r="W1652" s="3" t="s">
        <v>109</v>
      </c>
      <c r="X1652" s="3" t="s">
        <v>109</v>
      </c>
      <c r="Y1652" s="3" t="s">
        <v>109</v>
      </c>
      <c r="Z1652" s="3" t="s">
        <v>109</v>
      </c>
      <c r="AA1652" s="4">
        <v>1955</v>
      </c>
      <c r="AB1652" s="3" t="s">
        <v>109</v>
      </c>
      <c r="AC1652" s="5" t="s">
        <v>111</v>
      </c>
      <c r="AD1652" s="3" t="s">
        <v>135</v>
      </c>
      <c r="AE1652" s="3" t="s">
        <v>109</v>
      </c>
      <c r="AF1652" s="4">
        <v>2</v>
      </c>
      <c r="AG1652" s="3" t="s">
        <v>109</v>
      </c>
      <c r="AH1652" s="3" t="s">
        <v>123</v>
      </c>
      <c r="AI1652" s="3" t="s">
        <v>109</v>
      </c>
      <c r="AJ1652" s="13"/>
      <c r="AN1652" s="3" t="s">
        <v>109</v>
      </c>
      <c r="AO1652" s="2"/>
      <c r="AP1652" s="3" t="s">
        <v>109</v>
      </c>
      <c r="AQ1652" s="3" t="s">
        <v>109</v>
      </c>
      <c r="AR1652" s="3" t="s">
        <v>109</v>
      </c>
      <c r="AS1652" s="3" t="s">
        <v>109</v>
      </c>
      <c r="AT1652" s="3" t="s">
        <v>109</v>
      </c>
      <c r="AU1652" s="3" t="s">
        <v>109</v>
      </c>
      <c r="AV1652" s="3" t="s">
        <v>109</v>
      </c>
      <c r="AW1652" s="3" t="s">
        <v>109</v>
      </c>
      <c r="AX1652" s="3" t="s">
        <v>109</v>
      </c>
      <c r="AY1652" s="3" t="s">
        <v>109</v>
      </c>
      <c r="AZ1652" s="3" t="s">
        <v>109</v>
      </c>
      <c r="BA1652" s="3" t="s">
        <v>109</v>
      </c>
      <c r="BB1652" s="3" t="s">
        <v>109</v>
      </c>
      <c r="BC1652" s="3" t="s">
        <v>109</v>
      </c>
      <c r="BD1652" s="3" t="s">
        <v>109</v>
      </c>
      <c r="BE1652" s="3" t="s">
        <v>109</v>
      </c>
      <c r="BF1652" s="3" t="s">
        <v>109</v>
      </c>
      <c r="BG1652" s="3" t="s">
        <v>109</v>
      </c>
      <c r="BH1652" s="3" t="s">
        <v>109</v>
      </c>
      <c r="BI1652" s="3" t="s">
        <v>109</v>
      </c>
      <c r="BJ1652" s="3" t="s">
        <v>109</v>
      </c>
      <c r="BK1652" s="3" t="s">
        <v>109</v>
      </c>
      <c r="BM1652" s="3" t="s">
        <v>109</v>
      </c>
      <c r="BN1652" s="3" t="s">
        <v>109</v>
      </c>
      <c r="BO1652" s="3" t="s">
        <v>109</v>
      </c>
      <c r="BP1652" s="3" t="s">
        <v>109</v>
      </c>
      <c r="BQ1652" s="3" t="s">
        <v>109</v>
      </c>
      <c r="BR1652" s="3" t="s">
        <v>109</v>
      </c>
      <c r="BS1652" s="3" t="s">
        <v>109</v>
      </c>
      <c r="BT1652" s="3" t="s">
        <v>109</v>
      </c>
      <c r="BU1652" s="3" t="s">
        <v>109</v>
      </c>
      <c r="BV1652" s="3" t="s">
        <v>109</v>
      </c>
      <c r="BW1652" s="3" t="s">
        <v>109</v>
      </c>
      <c r="BX1652" s="3" t="s">
        <v>109</v>
      </c>
      <c r="BY1652" s="3" t="s">
        <v>109</v>
      </c>
      <c r="BZ1652" s="3" t="s">
        <v>109</v>
      </c>
      <c r="CA1652" s="4">
        <v>2.5474E-2</v>
      </c>
      <c r="CB1652" s="3" t="s">
        <v>109</v>
      </c>
      <c r="CC1652" s="4">
        <v>125300</v>
      </c>
      <c r="CD1652" s="3" t="s">
        <v>109</v>
      </c>
      <c r="CE1652" s="3" t="s">
        <v>109</v>
      </c>
      <c r="CF1652" s="3" t="s">
        <v>109</v>
      </c>
      <c r="CG1652" s="3" t="s">
        <v>109</v>
      </c>
      <c r="CH1652" s="3" t="s">
        <v>109</v>
      </c>
      <c r="CI1652" s="3" t="s">
        <v>109</v>
      </c>
      <c r="CJ1652" s="3" t="s">
        <v>109</v>
      </c>
      <c r="CK1652" s="3" t="s">
        <v>109</v>
      </c>
      <c r="CL1652" s="3" t="s">
        <v>109</v>
      </c>
      <c r="CM1652" s="3" t="s">
        <v>109</v>
      </c>
      <c r="CN1652" s="3" t="s">
        <v>109</v>
      </c>
      <c r="CO1652" s="3" t="s">
        <v>109</v>
      </c>
      <c r="CP1652" s="3" t="s">
        <v>109</v>
      </c>
      <c r="CQ1652" s="5" t="s">
        <v>113</v>
      </c>
      <c r="CR1652" s="5" t="s">
        <v>109</v>
      </c>
      <c r="CV1652" s="21" t="s">
        <v>113</v>
      </c>
      <c r="CW1652" s="11"/>
    </row>
    <row r="1653" spans="1:101" x14ac:dyDescent="0.25">
      <c r="A1653" s="3" t="s">
        <v>6961</v>
      </c>
      <c r="B1653" s="3" t="s">
        <v>118</v>
      </c>
      <c r="C1653" s="9">
        <v>2.5474E-2</v>
      </c>
      <c r="D1653" s="3" t="s">
        <v>109</v>
      </c>
      <c r="E1653" s="3" t="s">
        <v>6962</v>
      </c>
      <c r="F1653" s="3" t="s">
        <v>6963</v>
      </c>
      <c r="G1653" s="3" t="s">
        <v>106</v>
      </c>
      <c r="H1653" s="9">
        <v>47905</v>
      </c>
      <c r="I1653" s="3" t="s">
        <v>6172</v>
      </c>
      <c r="J1653" s="3" t="s">
        <v>6172</v>
      </c>
      <c r="K1653" s="4">
        <v>6050</v>
      </c>
      <c r="L1653" s="3" t="s">
        <v>109</v>
      </c>
      <c r="M1653" s="3" t="s">
        <v>109</v>
      </c>
      <c r="N1653" s="3" t="s">
        <v>109</v>
      </c>
      <c r="O1653" s="3" t="s">
        <v>109</v>
      </c>
      <c r="P1653" s="3" t="s">
        <v>109</v>
      </c>
      <c r="Q1653" s="11"/>
      <c r="S1653" s="3" t="s">
        <v>109</v>
      </c>
      <c r="T1653" s="3" t="s">
        <v>109</v>
      </c>
      <c r="U1653" s="3" t="s">
        <v>109</v>
      </c>
      <c r="V1653" s="3" t="s">
        <v>109</v>
      </c>
      <c r="W1653" s="3" t="s">
        <v>109</v>
      </c>
      <c r="X1653" s="3" t="s">
        <v>109</v>
      </c>
      <c r="Y1653" s="3" t="s">
        <v>109</v>
      </c>
      <c r="Z1653" s="3" t="s">
        <v>109</v>
      </c>
      <c r="AA1653" s="9">
        <v>1992</v>
      </c>
      <c r="AB1653" s="3" t="s">
        <v>109</v>
      </c>
      <c r="AC1653" s="5" t="s">
        <v>111</v>
      </c>
      <c r="AD1653" s="3" t="s">
        <v>111</v>
      </c>
      <c r="AE1653" s="3" t="s">
        <v>109</v>
      </c>
      <c r="AF1653" s="4">
        <v>3</v>
      </c>
      <c r="AG1653" s="3" t="s">
        <v>109</v>
      </c>
      <c r="AH1653" s="3" t="s">
        <v>111</v>
      </c>
      <c r="AI1653" s="3" t="s">
        <v>109</v>
      </c>
      <c r="AJ1653" s="13"/>
      <c r="AN1653" s="3" t="s">
        <v>109</v>
      </c>
      <c r="AO1653" s="2"/>
      <c r="AP1653" s="3" t="s">
        <v>109</v>
      </c>
      <c r="AQ1653" s="3" t="s">
        <v>109</v>
      </c>
      <c r="AR1653" s="3" t="s">
        <v>109</v>
      </c>
      <c r="AS1653" s="3" t="s">
        <v>109</v>
      </c>
      <c r="AT1653" s="3" t="s">
        <v>109</v>
      </c>
      <c r="AU1653" s="3" t="s">
        <v>109</v>
      </c>
      <c r="AV1653" s="3" t="s">
        <v>109</v>
      </c>
      <c r="AW1653" s="3" t="s">
        <v>109</v>
      </c>
      <c r="AX1653" s="3" t="s">
        <v>109</v>
      </c>
      <c r="AY1653" s="3" t="s">
        <v>109</v>
      </c>
      <c r="AZ1653" s="3" t="s">
        <v>109</v>
      </c>
      <c r="BA1653" s="3" t="s">
        <v>109</v>
      </c>
      <c r="BB1653" s="3" t="s">
        <v>109</v>
      </c>
      <c r="BC1653" s="3" t="s">
        <v>109</v>
      </c>
      <c r="BD1653" s="3" t="s">
        <v>109</v>
      </c>
      <c r="BE1653" s="3" t="s">
        <v>109</v>
      </c>
      <c r="BF1653" s="3" t="s">
        <v>109</v>
      </c>
      <c r="BG1653" s="3" t="s">
        <v>109</v>
      </c>
      <c r="BH1653" s="3" t="s">
        <v>109</v>
      </c>
      <c r="BI1653" s="3" t="s">
        <v>109</v>
      </c>
      <c r="BJ1653" s="3" t="s">
        <v>109</v>
      </c>
      <c r="BK1653" s="3" t="s">
        <v>109</v>
      </c>
      <c r="BM1653" s="3" t="s">
        <v>109</v>
      </c>
      <c r="BN1653" s="3" t="s">
        <v>109</v>
      </c>
      <c r="BO1653" s="3" t="s">
        <v>109</v>
      </c>
      <c r="BP1653" s="3" t="s">
        <v>109</v>
      </c>
      <c r="BQ1653" s="3" t="s">
        <v>109</v>
      </c>
      <c r="BR1653" s="3" t="s">
        <v>109</v>
      </c>
      <c r="BS1653" s="3" t="s">
        <v>109</v>
      </c>
      <c r="BT1653" s="3" t="s">
        <v>109</v>
      </c>
      <c r="BU1653" s="3" t="s">
        <v>109</v>
      </c>
      <c r="BV1653" s="3" t="s">
        <v>109</v>
      </c>
      <c r="BW1653" s="3" t="s">
        <v>109</v>
      </c>
      <c r="BX1653" s="3" t="s">
        <v>109</v>
      </c>
      <c r="BY1653" s="3" t="s">
        <v>109</v>
      </c>
      <c r="BZ1653" s="3" t="s">
        <v>109</v>
      </c>
      <c r="CA1653" s="9">
        <v>2.5474E-2</v>
      </c>
      <c r="CB1653" s="3" t="s">
        <v>109</v>
      </c>
      <c r="CC1653" s="4">
        <v>221200</v>
      </c>
      <c r="CD1653" s="3" t="s">
        <v>109</v>
      </c>
      <c r="CE1653" s="3" t="s">
        <v>109</v>
      </c>
      <c r="CF1653" s="3" t="s">
        <v>109</v>
      </c>
      <c r="CG1653" s="3" t="s">
        <v>109</v>
      </c>
      <c r="CH1653" s="3" t="s">
        <v>109</v>
      </c>
      <c r="CI1653" s="3" t="s">
        <v>109</v>
      </c>
      <c r="CJ1653" s="3" t="s">
        <v>109</v>
      </c>
      <c r="CK1653" s="3" t="s">
        <v>109</v>
      </c>
      <c r="CL1653" s="3" t="s">
        <v>109</v>
      </c>
      <c r="CM1653" s="3" t="s">
        <v>109</v>
      </c>
      <c r="CN1653" s="3" t="s">
        <v>109</v>
      </c>
      <c r="CO1653" s="3" t="s">
        <v>109</v>
      </c>
      <c r="CP1653" s="3" t="s">
        <v>109</v>
      </c>
      <c r="CQ1653" s="5" t="s">
        <v>113</v>
      </c>
      <c r="CR1653" s="5" t="s">
        <v>109</v>
      </c>
      <c r="CV1653" s="21" t="s">
        <v>113</v>
      </c>
    </row>
    <row r="1654" spans="1:101" x14ac:dyDescent="0.25">
      <c r="A1654" s="3" t="s">
        <v>6964</v>
      </c>
      <c r="B1654" s="3" t="s">
        <v>176</v>
      </c>
      <c r="C1654" s="4">
        <v>1.4482999999999999E-2</v>
      </c>
      <c r="D1654" s="3" t="s">
        <v>6965</v>
      </c>
      <c r="E1654" s="3" t="s">
        <v>6966</v>
      </c>
      <c r="F1654" s="3" t="s">
        <v>6967</v>
      </c>
      <c r="G1654" s="3" t="s">
        <v>133</v>
      </c>
      <c r="H1654" s="4">
        <v>47906</v>
      </c>
      <c r="I1654" s="3" t="s">
        <v>6172</v>
      </c>
      <c r="J1654" s="3" t="s">
        <v>6172</v>
      </c>
      <c r="K1654" s="4">
        <v>4650</v>
      </c>
      <c r="L1654" s="3" t="s">
        <v>109</v>
      </c>
      <c r="M1654" s="3" t="s">
        <v>109</v>
      </c>
      <c r="N1654" s="3" t="s">
        <v>109</v>
      </c>
      <c r="O1654" s="3" t="s">
        <v>109</v>
      </c>
      <c r="P1654" s="3" t="s">
        <v>109</v>
      </c>
      <c r="Q1654" s="11"/>
      <c r="S1654" s="3" t="s">
        <v>109</v>
      </c>
      <c r="T1654" s="3" t="s">
        <v>109</v>
      </c>
      <c r="U1654" s="3" t="s">
        <v>109</v>
      </c>
      <c r="V1654" s="3" t="s">
        <v>109</v>
      </c>
      <c r="W1654" s="3" t="s">
        <v>109</v>
      </c>
      <c r="X1654" s="3" t="s">
        <v>109</v>
      </c>
      <c r="Y1654" s="3" t="s">
        <v>109</v>
      </c>
      <c r="Z1654" s="3" t="s">
        <v>109</v>
      </c>
      <c r="AA1654" s="4">
        <v>1994</v>
      </c>
      <c r="AB1654" s="3" t="s">
        <v>109</v>
      </c>
      <c r="AC1654" s="5" t="s">
        <v>111</v>
      </c>
      <c r="AD1654" s="3" t="s">
        <v>111</v>
      </c>
      <c r="AE1654" s="3" t="s">
        <v>109</v>
      </c>
      <c r="AF1654" s="4">
        <v>2</v>
      </c>
      <c r="AG1654" s="3" t="s">
        <v>109</v>
      </c>
      <c r="AH1654" s="3" t="s">
        <v>111</v>
      </c>
      <c r="AI1654" s="3" t="s">
        <v>109</v>
      </c>
      <c r="AN1654" s="3" t="s">
        <v>109</v>
      </c>
      <c r="AO1654" s="2"/>
      <c r="AP1654" s="3" t="s">
        <v>109</v>
      </c>
      <c r="AQ1654" s="3" t="s">
        <v>109</v>
      </c>
      <c r="AR1654" s="3" t="s">
        <v>109</v>
      </c>
      <c r="AS1654" s="3" t="s">
        <v>109</v>
      </c>
      <c r="AT1654" s="3" t="s">
        <v>109</v>
      </c>
      <c r="AU1654" s="3" t="s">
        <v>109</v>
      </c>
      <c r="AV1654" s="3" t="s">
        <v>109</v>
      </c>
      <c r="AW1654" s="3" t="s">
        <v>109</v>
      </c>
      <c r="AX1654" s="3" t="s">
        <v>109</v>
      </c>
      <c r="AY1654" s="3" t="s">
        <v>109</v>
      </c>
      <c r="AZ1654" s="3" t="s">
        <v>109</v>
      </c>
      <c r="BA1654" s="3" t="s">
        <v>109</v>
      </c>
      <c r="BB1654" s="3" t="s">
        <v>109</v>
      </c>
      <c r="BC1654" s="3" t="s">
        <v>109</v>
      </c>
      <c r="BD1654" s="3" t="s">
        <v>109</v>
      </c>
      <c r="BE1654" s="3" t="s">
        <v>109</v>
      </c>
      <c r="BF1654" s="3" t="s">
        <v>109</v>
      </c>
      <c r="BG1654" s="3" t="s">
        <v>109</v>
      </c>
      <c r="BH1654" s="3" t="s">
        <v>109</v>
      </c>
      <c r="BI1654" s="3" t="s">
        <v>109</v>
      </c>
      <c r="BJ1654" s="3" t="s">
        <v>109</v>
      </c>
      <c r="BK1654" s="3" t="s">
        <v>109</v>
      </c>
      <c r="BM1654" s="3" t="s">
        <v>109</v>
      </c>
      <c r="BN1654" s="3" t="s">
        <v>109</v>
      </c>
      <c r="BO1654" s="3" t="s">
        <v>109</v>
      </c>
      <c r="BP1654" s="3" t="s">
        <v>109</v>
      </c>
      <c r="BQ1654" s="3" t="s">
        <v>109</v>
      </c>
      <c r="BR1654" s="3" t="s">
        <v>109</v>
      </c>
      <c r="BS1654" s="3" t="s">
        <v>109</v>
      </c>
      <c r="BT1654" s="3" t="s">
        <v>109</v>
      </c>
      <c r="BU1654" s="3" t="s">
        <v>109</v>
      </c>
      <c r="BV1654" s="3" t="s">
        <v>109</v>
      </c>
      <c r="BW1654" s="3" t="s">
        <v>109</v>
      </c>
      <c r="BX1654" s="3" t="s">
        <v>109</v>
      </c>
      <c r="BY1654" s="3" t="s">
        <v>109</v>
      </c>
      <c r="BZ1654" s="3" t="s">
        <v>109</v>
      </c>
      <c r="CA1654" s="4">
        <v>1.4482999999999999E-2</v>
      </c>
      <c r="CB1654" s="3" t="s">
        <v>109</v>
      </c>
      <c r="CC1654" s="4">
        <v>146900</v>
      </c>
      <c r="CD1654" s="3" t="s">
        <v>109</v>
      </c>
      <c r="CE1654" s="3" t="s">
        <v>109</v>
      </c>
      <c r="CF1654" s="3" t="s">
        <v>109</v>
      </c>
      <c r="CG1654" s="3" t="s">
        <v>109</v>
      </c>
      <c r="CH1654" s="3" t="s">
        <v>6968</v>
      </c>
      <c r="CI1654" s="3" t="s">
        <v>109</v>
      </c>
      <c r="CJ1654" s="3" t="s">
        <v>109</v>
      </c>
      <c r="CK1654" s="3" t="s">
        <v>109</v>
      </c>
      <c r="CL1654" s="3" t="s">
        <v>109</v>
      </c>
      <c r="CM1654" s="3" t="s">
        <v>109</v>
      </c>
      <c r="CN1654" s="3" t="s">
        <v>109</v>
      </c>
      <c r="CO1654" s="3" t="s">
        <v>109</v>
      </c>
      <c r="CP1654" s="3" t="s">
        <v>109</v>
      </c>
      <c r="CQ1654" s="5" t="s">
        <v>113</v>
      </c>
      <c r="CR1654" s="5" t="s">
        <v>109</v>
      </c>
      <c r="CV1654" s="21" t="s">
        <v>113</v>
      </c>
    </row>
    <row r="1655" spans="1:101" x14ac:dyDescent="0.25">
      <c r="A1655" s="3" t="s">
        <v>6969</v>
      </c>
      <c r="B1655" s="3" t="s">
        <v>118</v>
      </c>
      <c r="C1655" s="4">
        <v>2.5474E-2</v>
      </c>
      <c r="D1655" s="3" t="s">
        <v>6970</v>
      </c>
      <c r="E1655" s="3" t="s">
        <v>6971</v>
      </c>
      <c r="F1655" s="3" t="s">
        <v>6972</v>
      </c>
      <c r="G1655" s="3" t="s">
        <v>106</v>
      </c>
      <c r="H1655" s="4">
        <v>47905</v>
      </c>
      <c r="I1655" s="3" t="s">
        <v>6172</v>
      </c>
      <c r="J1655" s="3" t="s">
        <v>6172</v>
      </c>
      <c r="K1655" s="4">
        <v>6990</v>
      </c>
      <c r="L1655" s="3" t="s">
        <v>109</v>
      </c>
      <c r="M1655" s="3" t="s">
        <v>109</v>
      </c>
      <c r="N1655" s="3" t="s">
        <v>109</v>
      </c>
      <c r="O1655" s="3" t="s">
        <v>109</v>
      </c>
      <c r="P1655" s="3" t="s">
        <v>109</v>
      </c>
      <c r="Q1655" s="11"/>
      <c r="S1655" s="3" t="s">
        <v>109</v>
      </c>
      <c r="T1655" s="3" t="s">
        <v>109</v>
      </c>
      <c r="U1655" s="3" t="s">
        <v>109</v>
      </c>
      <c r="V1655" s="3" t="s">
        <v>109</v>
      </c>
      <c r="W1655" s="3" t="s">
        <v>109</v>
      </c>
      <c r="X1655" s="3" t="s">
        <v>109</v>
      </c>
      <c r="Y1655" s="3" t="s">
        <v>109</v>
      </c>
      <c r="Z1655" s="3" t="s">
        <v>109</v>
      </c>
      <c r="AA1655" s="4">
        <v>1979</v>
      </c>
      <c r="AB1655" s="3" t="s">
        <v>109</v>
      </c>
      <c r="AC1655" s="5" t="s">
        <v>135</v>
      </c>
      <c r="AD1655" s="3" t="s">
        <v>135</v>
      </c>
      <c r="AE1655" s="3" t="s">
        <v>109</v>
      </c>
      <c r="AF1655" s="4">
        <v>4</v>
      </c>
      <c r="AG1655" s="3" t="s">
        <v>109</v>
      </c>
      <c r="AH1655" s="3" t="s">
        <v>135</v>
      </c>
      <c r="AI1655" s="3" t="s">
        <v>109</v>
      </c>
      <c r="AN1655" s="3" t="s">
        <v>109</v>
      </c>
      <c r="AO1655" s="11"/>
      <c r="AP1655" s="3" t="s">
        <v>109</v>
      </c>
      <c r="AQ1655" s="3" t="s">
        <v>109</v>
      </c>
      <c r="AR1655" s="3" t="s">
        <v>109</v>
      </c>
      <c r="AS1655" s="3" t="s">
        <v>109</v>
      </c>
      <c r="AT1655" s="3" t="s">
        <v>109</v>
      </c>
      <c r="AU1655" s="3" t="s">
        <v>109</v>
      </c>
      <c r="AV1655" s="3" t="s">
        <v>109</v>
      </c>
      <c r="AW1655" s="3" t="s">
        <v>109</v>
      </c>
      <c r="AX1655" s="3" t="s">
        <v>109</v>
      </c>
      <c r="AY1655" s="3" t="s">
        <v>109</v>
      </c>
      <c r="AZ1655" s="3" t="s">
        <v>109</v>
      </c>
      <c r="BA1655" s="3" t="s">
        <v>109</v>
      </c>
      <c r="BB1655" s="3" t="s">
        <v>109</v>
      </c>
      <c r="BC1655" s="3" t="s">
        <v>109</v>
      </c>
      <c r="BD1655" s="3" t="s">
        <v>109</v>
      </c>
      <c r="BE1655" s="3" t="s">
        <v>109</v>
      </c>
      <c r="BF1655" s="3" t="s">
        <v>109</v>
      </c>
      <c r="BG1655" s="3" t="s">
        <v>109</v>
      </c>
      <c r="BH1655" s="3" t="s">
        <v>109</v>
      </c>
      <c r="BI1655" s="3" t="s">
        <v>109</v>
      </c>
      <c r="BJ1655" s="3" t="s">
        <v>109</v>
      </c>
      <c r="BK1655" s="3" t="s">
        <v>109</v>
      </c>
      <c r="BM1655" s="3" t="s">
        <v>109</v>
      </c>
      <c r="BN1655" s="3" t="s">
        <v>109</v>
      </c>
      <c r="BO1655" s="3" t="s">
        <v>109</v>
      </c>
      <c r="BP1655" s="3" t="s">
        <v>109</v>
      </c>
      <c r="BQ1655" s="3" t="s">
        <v>109</v>
      </c>
      <c r="BR1655" s="3" t="s">
        <v>109</v>
      </c>
      <c r="BS1655" s="3" t="s">
        <v>109</v>
      </c>
      <c r="BT1655" s="3" t="s">
        <v>109</v>
      </c>
      <c r="BU1655" s="3" t="s">
        <v>109</v>
      </c>
      <c r="BV1655" s="3" t="s">
        <v>109</v>
      </c>
      <c r="BW1655" s="3" t="s">
        <v>109</v>
      </c>
      <c r="BX1655" s="3" t="s">
        <v>109</v>
      </c>
      <c r="BY1655" s="3" t="s">
        <v>109</v>
      </c>
      <c r="BZ1655" s="3" t="s">
        <v>109</v>
      </c>
      <c r="CA1655" s="4">
        <v>2.5474E-2</v>
      </c>
      <c r="CB1655" s="3" t="s">
        <v>109</v>
      </c>
      <c r="CC1655" s="4">
        <v>361100</v>
      </c>
      <c r="CD1655" s="3" t="s">
        <v>109</v>
      </c>
      <c r="CE1655" s="3" t="s">
        <v>109</v>
      </c>
      <c r="CF1655" s="3" t="s">
        <v>109</v>
      </c>
      <c r="CG1655" s="3" t="s">
        <v>109</v>
      </c>
      <c r="CH1655" s="3" t="s">
        <v>6973</v>
      </c>
      <c r="CI1655" s="3" t="s">
        <v>109</v>
      </c>
      <c r="CJ1655" s="3" t="s">
        <v>109</v>
      </c>
      <c r="CK1655" s="3" t="s">
        <v>109</v>
      </c>
      <c r="CL1655" s="3" t="s">
        <v>109</v>
      </c>
      <c r="CM1655" s="3" t="s">
        <v>109</v>
      </c>
      <c r="CN1655" s="3" t="s">
        <v>109</v>
      </c>
      <c r="CO1655" s="3" t="s">
        <v>109</v>
      </c>
      <c r="CP1655" s="3" t="s">
        <v>109</v>
      </c>
      <c r="CQ1655" s="5" t="s">
        <v>113</v>
      </c>
      <c r="CR1655" s="5" t="s">
        <v>109</v>
      </c>
      <c r="CT1655" s="16"/>
      <c r="CV1655" s="21" t="s">
        <v>113</v>
      </c>
    </row>
    <row r="1656" spans="1:101" x14ac:dyDescent="0.25">
      <c r="A1656" s="3" t="s">
        <v>6974</v>
      </c>
      <c r="B1656" s="3" t="s">
        <v>118</v>
      </c>
      <c r="C1656" s="4">
        <v>2.5474E-2</v>
      </c>
      <c r="D1656" s="3" t="s">
        <v>6975</v>
      </c>
      <c r="E1656" s="3" t="s">
        <v>6976</v>
      </c>
      <c r="F1656" s="3" t="s">
        <v>6977</v>
      </c>
      <c r="G1656" s="3" t="s">
        <v>106</v>
      </c>
      <c r="H1656" s="4">
        <v>47904</v>
      </c>
      <c r="I1656" s="3" t="s">
        <v>6172</v>
      </c>
      <c r="J1656" s="3" t="s">
        <v>6172</v>
      </c>
      <c r="K1656" s="4">
        <v>10680</v>
      </c>
      <c r="L1656" s="3" t="s">
        <v>109</v>
      </c>
      <c r="M1656" s="3" t="s">
        <v>109</v>
      </c>
      <c r="N1656" s="3" t="s">
        <v>109</v>
      </c>
      <c r="O1656" s="3" t="s">
        <v>109</v>
      </c>
      <c r="P1656" s="3" t="s">
        <v>109</v>
      </c>
      <c r="Q1656" s="11"/>
      <c r="S1656" s="3" t="s">
        <v>109</v>
      </c>
      <c r="T1656" s="3" t="s">
        <v>109</v>
      </c>
      <c r="U1656" s="3" t="s">
        <v>109</v>
      </c>
      <c r="V1656" s="3" t="s">
        <v>109</v>
      </c>
      <c r="W1656" s="3" t="s">
        <v>109</v>
      </c>
      <c r="X1656" s="3" t="s">
        <v>109</v>
      </c>
      <c r="Y1656" s="3" t="s">
        <v>109</v>
      </c>
      <c r="Z1656" s="3" t="s">
        <v>109</v>
      </c>
      <c r="AA1656" s="4">
        <v>2004</v>
      </c>
      <c r="AB1656" s="3" t="s">
        <v>109</v>
      </c>
      <c r="AC1656" s="5" t="s">
        <v>135</v>
      </c>
      <c r="AD1656" s="3" t="s">
        <v>111</v>
      </c>
      <c r="AE1656" s="3" t="s">
        <v>109</v>
      </c>
      <c r="AF1656" s="4">
        <v>4</v>
      </c>
      <c r="AG1656" s="3" t="s">
        <v>109</v>
      </c>
      <c r="AH1656" s="3" t="s">
        <v>135</v>
      </c>
      <c r="AI1656" s="3" t="s">
        <v>109</v>
      </c>
      <c r="AN1656" s="3" t="s">
        <v>109</v>
      </c>
      <c r="AO1656" s="2"/>
      <c r="AP1656" s="3" t="s">
        <v>109</v>
      </c>
      <c r="AQ1656" s="3" t="s">
        <v>109</v>
      </c>
      <c r="AR1656" s="3" t="s">
        <v>109</v>
      </c>
      <c r="AS1656" s="3" t="s">
        <v>109</v>
      </c>
      <c r="AT1656" s="3" t="s">
        <v>109</v>
      </c>
      <c r="AU1656" s="3" t="s">
        <v>109</v>
      </c>
      <c r="AV1656" s="3" t="s">
        <v>109</v>
      </c>
      <c r="AW1656" s="3" t="s">
        <v>109</v>
      </c>
      <c r="AX1656" s="3" t="s">
        <v>109</v>
      </c>
      <c r="AY1656" s="3" t="s">
        <v>109</v>
      </c>
      <c r="AZ1656" s="3" t="s">
        <v>109</v>
      </c>
      <c r="BA1656" s="3" t="s">
        <v>109</v>
      </c>
      <c r="BB1656" s="3" t="s">
        <v>109</v>
      </c>
      <c r="BC1656" s="3" t="s">
        <v>109</v>
      </c>
      <c r="BD1656" s="3" t="s">
        <v>109</v>
      </c>
      <c r="BE1656" s="3" t="s">
        <v>109</v>
      </c>
      <c r="BF1656" s="3" t="s">
        <v>109</v>
      </c>
      <c r="BG1656" s="3" t="s">
        <v>109</v>
      </c>
      <c r="BH1656" s="3" t="s">
        <v>109</v>
      </c>
      <c r="BI1656" s="3" t="s">
        <v>109</v>
      </c>
      <c r="BJ1656" s="3" t="s">
        <v>109</v>
      </c>
      <c r="BK1656" s="3" t="s">
        <v>109</v>
      </c>
      <c r="BM1656" s="3" t="s">
        <v>109</v>
      </c>
      <c r="BN1656" s="3" t="s">
        <v>109</v>
      </c>
      <c r="BO1656" s="3" t="s">
        <v>109</v>
      </c>
      <c r="BP1656" s="3" t="s">
        <v>109</v>
      </c>
      <c r="BQ1656" s="3" t="s">
        <v>109</v>
      </c>
      <c r="BR1656" s="3" t="s">
        <v>109</v>
      </c>
      <c r="BS1656" s="3" t="s">
        <v>109</v>
      </c>
      <c r="BT1656" s="3" t="s">
        <v>109</v>
      </c>
      <c r="BU1656" s="3" t="s">
        <v>109</v>
      </c>
      <c r="BV1656" s="3" t="s">
        <v>109</v>
      </c>
      <c r="BW1656" s="3" t="s">
        <v>109</v>
      </c>
      <c r="BX1656" s="3" t="s">
        <v>109</v>
      </c>
      <c r="BY1656" s="3" t="s">
        <v>109</v>
      </c>
      <c r="BZ1656" s="3" t="s">
        <v>109</v>
      </c>
      <c r="CA1656" s="4">
        <v>2.5474E-2</v>
      </c>
      <c r="CB1656" s="3" t="s">
        <v>109</v>
      </c>
      <c r="CC1656" s="4">
        <v>431100</v>
      </c>
      <c r="CD1656" s="3" t="s">
        <v>109</v>
      </c>
      <c r="CE1656" s="3" t="s">
        <v>109</v>
      </c>
      <c r="CF1656" s="3" t="s">
        <v>109</v>
      </c>
      <c r="CG1656" s="3" t="s">
        <v>109</v>
      </c>
      <c r="CH1656" s="3" t="s">
        <v>6978</v>
      </c>
      <c r="CI1656" s="3" t="s">
        <v>109</v>
      </c>
      <c r="CJ1656" s="3" t="s">
        <v>109</v>
      </c>
      <c r="CK1656" s="3" t="s">
        <v>109</v>
      </c>
      <c r="CL1656" s="3" t="s">
        <v>109</v>
      </c>
      <c r="CM1656" s="3" t="s">
        <v>109</v>
      </c>
      <c r="CN1656" s="3" t="s">
        <v>109</v>
      </c>
      <c r="CO1656" s="3" t="s">
        <v>109</v>
      </c>
      <c r="CP1656" s="3" t="s">
        <v>109</v>
      </c>
      <c r="CQ1656" s="5" t="s">
        <v>113</v>
      </c>
      <c r="CR1656" s="5" t="s">
        <v>109</v>
      </c>
      <c r="CV1656" s="21" t="s">
        <v>113</v>
      </c>
    </row>
    <row r="1657" spans="1:101" x14ac:dyDescent="0.25">
      <c r="A1657" s="3" t="s">
        <v>6979</v>
      </c>
      <c r="B1657" s="3" t="s">
        <v>297</v>
      </c>
      <c r="C1657" s="4">
        <v>1.8478000000000001E-2</v>
      </c>
      <c r="D1657" s="3" t="s">
        <v>6980</v>
      </c>
      <c r="E1657" s="3" t="s">
        <v>6981</v>
      </c>
      <c r="F1657" s="3" t="s">
        <v>6982</v>
      </c>
      <c r="G1657" s="3" t="s">
        <v>300</v>
      </c>
      <c r="H1657" s="4">
        <v>47941</v>
      </c>
      <c r="I1657" s="3" t="s">
        <v>6172</v>
      </c>
      <c r="J1657" s="3" t="s">
        <v>6172</v>
      </c>
      <c r="K1657" s="4">
        <v>9000</v>
      </c>
      <c r="L1657" s="3" t="s">
        <v>109</v>
      </c>
      <c r="M1657" s="3" t="s">
        <v>109</v>
      </c>
      <c r="N1657" s="3" t="s">
        <v>109</v>
      </c>
      <c r="O1657" s="3" t="s">
        <v>109</v>
      </c>
      <c r="P1657" s="3" t="s">
        <v>6983</v>
      </c>
      <c r="Q1657" s="11"/>
      <c r="S1657" s="3" t="s">
        <v>109</v>
      </c>
      <c r="T1657" s="3" t="s">
        <v>109</v>
      </c>
      <c r="U1657" s="3" t="s">
        <v>109</v>
      </c>
      <c r="V1657" s="3" t="s">
        <v>109</v>
      </c>
      <c r="W1657" s="3" t="s">
        <v>109</v>
      </c>
      <c r="X1657" s="3" t="s">
        <v>109</v>
      </c>
      <c r="Y1657" s="3" t="s">
        <v>109</v>
      </c>
      <c r="Z1657" s="3" t="s">
        <v>109</v>
      </c>
      <c r="AA1657" s="8"/>
      <c r="AB1657" s="3" t="s">
        <v>109</v>
      </c>
      <c r="AC1657" s="5" t="s">
        <v>111</v>
      </c>
      <c r="AD1657" s="3" t="s">
        <v>111</v>
      </c>
      <c r="AE1657" s="3" t="s">
        <v>109</v>
      </c>
      <c r="AF1657" s="4">
        <v>3</v>
      </c>
      <c r="AG1657" s="3" t="s">
        <v>109</v>
      </c>
      <c r="AH1657" s="3" t="s">
        <v>111</v>
      </c>
      <c r="AI1657" s="3" t="s">
        <v>109</v>
      </c>
      <c r="AN1657" s="3" t="s">
        <v>109</v>
      </c>
      <c r="AO1657" s="11"/>
      <c r="AP1657" s="3" t="s">
        <v>109</v>
      </c>
      <c r="AQ1657" s="3" t="s">
        <v>109</v>
      </c>
      <c r="AR1657" s="3" t="s">
        <v>109</v>
      </c>
      <c r="AS1657" s="3" t="s">
        <v>109</v>
      </c>
      <c r="AT1657" s="3" t="s">
        <v>109</v>
      </c>
      <c r="AU1657" s="3" t="s">
        <v>109</v>
      </c>
      <c r="AV1657" s="3" t="s">
        <v>109</v>
      </c>
      <c r="AW1657" s="3" t="s">
        <v>109</v>
      </c>
      <c r="AX1657" s="3" t="s">
        <v>109</v>
      </c>
      <c r="AY1657" s="3" t="s">
        <v>109</v>
      </c>
      <c r="AZ1657" s="3" t="s">
        <v>109</v>
      </c>
      <c r="BA1657" s="3" t="s">
        <v>109</v>
      </c>
      <c r="BB1657" s="3" t="s">
        <v>109</v>
      </c>
      <c r="BC1657" s="3" t="s">
        <v>109</v>
      </c>
      <c r="BD1657" s="3" t="s">
        <v>109</v>
      </c>
      <c r="BE1657" s="3" t="s">
        <v>109</v>
      </c>
      <c r="BF1657" s="3" t="s">
        <v>109</v>
      </c>
      <c r="BG1657" s="3" t="s">
        <v>109</v>
      </c>
      <c r="BH1657" s="3" t="s">
        <v>109</v>
      </c>
      <c r="BI1657" s="3" t="s">
        <v>109</v>
      </c>
      <c r="BJ1657" s="3" t="s">
        <v>109</v>
      </c>
      <c r="BK1657" s="3" t="s">
        <v>109</v>
      </c>
      <c r="BM1657" s="3" t="s">
        <v>109</v>
      </c>
      <c r="BN1657" s="3" t="s">
        <v>109</v>
      </c>
      <c r="BO1657" s="3" t="s">
        <v>109</v>
      </c>
      <c r="BP1657" s="3" t="s">
        <v>109</v>
      </c>
      <c r="BQ1657" s="3" t="s">
        <v>109</v>
      </c>
      <c r="BR1657" s="3" t="s">
        <v>109</v>
      </c>
      <c r="BS1657" s="3" t="s">
        <v>109</v>
      </c>
      <c r="BT1657" s="3" t="s">
        <v>109</v>
      </c>
      <c r="BU1657" s="3" t="s">
        <v>109</v>
      </c>
      <c r="BV1657" s="3" t="s">
        <v>109</v>
      </c>
      <c r="BW1657" s="3" t="s">
        <v>109</v>
      </c>
      <c r="BX1657" s="3" t="s">
        <v>109</v>
      </c>
      <c r="BY1657" s="3" t="s">
        <v>109</v>
      </c>
      <c r="BZ1657" s="3" t="s">
        <v>109</v>
      </c>
      <c r="CA1657" s="4">
        <v>1.8478000000000001E-2</v>
      </c>
      <c r="CB1657" s="3" t="s">
        <v>109</v>
      </c>
      <c r="CC1657" s="4">
        <v>319400</v>
      </c>
      <c r="CD1657" s="3" t="s">
        <v>109</v>
      </c>
      <c r="CE1657" s="3" t="s">
        <v>109</v>
      </c>
      <c r="CF1657" s="3" t="s">
        <v>109</v>
      </c>
      <c r="CG1657" s="3" t="s">
        <v>109</v>
      </c>
      <c r="CH1657" s="3" t="s">
        <v>3862</v>
      </c>
      <c r="CI1657" s="3" t="s">
        <v>109</v>
      </c>
      <c r="CJ1657" s="3" t="s">
        <v>109</v>
      </c>
      <c r="CK1657" s="3" t="s">
        <v>109</v>
      </c>
      <c r="CL1657" s="3" t="s">
        <v>109</v>
      </c>
      <c r="CM1657" s="3" t="s">
        <v>109</v>
      </c>
      <c r="CN1657" s="3" t="s">
        <v>109</v>
      </c>
      <c r="CO1657" s="3" t="s">
        <v>109</v>
      </c>
      <c r="CP1657" s="3" t="s">
        <v>109</v>
      </c>
      <c r="CQ1657" s="5" t="s">
        <v>113</v>
      </c>
      <c r="CR1657" s="5" t="s">
        <v>109</v>
      </c>
      <c r="CV1657" s="21" t="s">
        <v>113</v>
      </c>
    </row>
    <row r="1658" spans="1:101" x14ac:dyDescent="0.25">
      <c r="A1658" s="3" t="s">
        <v>6984</v>
      </c>
      <c r="B1658" s="3" t="s">
        <v>118</v>
      </c>
      <c r="C1658" s="4">
        <v>2.5474E-2</v>
      </c>
      <c r="D1658" s="3" t="s">
        <v>6985</v>
      </c>
      <c r="E1658" s="3" t="s">
        <v>6986</v>
      </c>
      <c r="F1658" s="3" t="s">
        <v>6987</v>
      </c>
      <c r="G1658" s="3" t="s">
        <v>106</v>
      </c>
      <c r="H1658" s="4">
        <v>47905</v>
      </c>
      <c r="I1658" s="3" t="s">
        <v>6172</v>
      </c>
      <c r="J1658" s="3" t="s">
        <v>6172</v>
      </c>
      <c r="K1658" s="4">
        <v>4455</v>
      </c>
      <c r="L1658" s="3" t="s">
        <v>109</v>
      </c>
      <c r="M1658" s="3" t="s">
        <v>109</v>
      </c>
      <c r="N1658" s="3" t="s">
        <v>109</v>
      </c>
      <c r="O1658" s="3" t="s">
        <v>109</v>
      </c>
      <c r="P1658" s="3" t="s">
        <v>109</v>
      </c>
      <c r="Q1658" s="11"/>
      <c r="S1658" s="3" t="s">
        <v>109</v>
      </c>
      <c r="T1658" s="3" t="s">
        <v>109</v>
      </c>
      <c r="U1658" s="3" t="s">
        <v>109</v>
      </c>
      <c r="V1658" s="3" t="s">
        <v>109</v>
      </c>
      <c r="W1658" s="3" t="s">
        <v>109</v>
      </c>
      <c r="X1658" s="3" t="s">
        <v>109</v>
      </c>
      <c r="Y1658" s="3" t="s">
        <v>109</v>
      </c>
      <c r="Z1658" s="3" t="s">
        <v>109</v>
      </c>
      <c r="AA1658" s="4">
        <v>1960</v>
      </c>
      <c r="AB1658" s="3" t="s">
        <v>109</v>
      </c>
      <c r="AC1658" s="5" t="s">
        <v>111</v>
      </c>
      <c r="AD1658" s="3" t="s">
        <v>123</v>
      </c>
      <c r="AE1658" s="3" t="s">
        <v>109</v>
      </c>
      <c r="AF1658" s="4">
        <v>3</v>
      </c>
      <c r="AG1658" s="3" t="s">
        <v>109</v>
      </c>
      <c r="AH1658" s="3" t="s">
        <v>111</v>
      </c>
      <c r="AI1658" s="3" t="s">
        <v>109</v>
      </c>
      <c r="AN1658" s="3" t="s">
        <v>109</v>
      </c>
      <c r="AO1658" s="2"/>
      <c r="AP1658" s="3" t="s">
        <v>109</v>
      </c>
      <c r="AQ1658" s="3" t="s">
        <v>109</v>
      </c>
      <c r="AR1658" s="3" t="s">
        <v>109</v>
      </c>
      <c r="AS1658" s="3" t="s">
        <v>109</v>
      </c>
      <c r="AT1658" s="3" t="s">
        <v>109</v>
      </c>
      <c r="AU1658" s="3" t="s">
        <v>109</v>
      </c>
      <c r="AV1658" s="3" t="s">
        <v>109</v>
      </c>
      <c r="AW1658" s="3" t="s">
        <v>109</v>
      </c>
      <c r="AX1658" s="3" t="s">
        <v>109</v>
      </c>
      <c r="AY1658" s="3" t="s">
        <v>109</v>
      </c>
      <c r="AZ1658" s="3" t="s">
        <v>109</v>
      </c>
      <c r="BA1658" s="3" t="s">
        <v>109</v>
      </c>
      <c r="BB1658" s="3" t="s">
        <v>109</v>
      </c>
      <c r="BC1658" s="3" t="s">
        <v>109</v>
      </c>
      <c r="BD1658" s="3" t="s">
        <v>109</v>
      </c>
      <c r="BE1658" s="3" t="s">
        <v>109</v>
      </c>
      <c r="BF1658" s="3" t="s">
        <v>109</v>
      </c>
      <c r="BG1658" s="3" t="s">
        <v>109</v>
      </c>
      <c r="BH1658" s="3" t="s">
        <v>109</v>
      </c>
      <c r="BI1658" s="3" t="s">
        <v>109</v>
      </c>
      <c r="BJ1658" s="3" t="s">
        <v>109</v>
      </c>
      <c r="BK1658" s="3" t="s">
        <v>109</v>
      </c>
      <c r="BM1658" s="3" t="s">
        <v>109</v>
      </c>
      <c r="BN1658" s="3" t="s">
        <v>109</v>
      </c>
      <c r="BO1658" s="3" t="s">
        <v>109</v>
      </c>
      <c r="BP1658" s="3" t="s">
        <v>109</v>
      </c>
      <c r="BQ1658" s="3" t="s">
        <v>109</v>
      </c>
      <c r="BR1658" s="3" t="s">
        <v>109</v>
      </c>
      <c r="BS1658" s="3" t="s">
        <v>109</v>
      </c>
      <c r="BT1658" s="3" t="s">
        <v>109</v>
      </c>
      <c r="BU1658" s="3" t="s">
        <v>109</v>
      </c>
      <c r="BV1658" s="3" t="s">
        <v>109</v>
      </c>
      <c r="BW1658" s="3" t="s">
        <v>109</v>
      </c>
      <c r="BX1658" s="3" t="s">
        <v>109</v>
      </c>
      <c r="BY1658" s="3" t="s">
        <v>109</v>
      </c>
      <c r="BZ1658" s="3" t="s">
        <v>109</v>
      </c>
      <c r="CA1658" s="4">
        <v>2.5474E-2</v>
      </c>
      <c r="CB1658" s="3" t="s">
        <v>109</v>
      </c>
      <c r="CC1658" s="4">
        <v>224200</v>
      </c>
      <c r="CD1658" s="3" t="s">
        <v>109</v>
      </c>
      <c r="CE1658" s="3" t="s">
        <v>109</v>
      </c>
      <c r="CF1658" s="3" t="s">
        <v>109</v>
      </c>
      <c r="CG1658" s="3" t="s">
        <v>109</v>
      </c>
      <c r="CH1658" s="3" t="s">
        <v>6988</v>
      </c>
      <c r="CI1658" s="3" t="s">
        <v>109</v>
      </c>
      <c r="CJ1658" s="3" t="s">
        <v>109</v>
      </c>
      <c r="CK1658" s="3" t="s">
        <v>109</v>
      </c>
      <c r="CL1658" s="3" t="s">
        <v>109</v>
      </c>
      <c r="CM1658" s="3" t="s">
        <v>109</v>
      </c>
      <c r="CN1658" s="3" t="s">
        <v>109</v>
      </c>
      <c r="CO1658" s="3" t="s">
        <v>109</v>
      </c>
      <c r="CP1658" s="3" t="s">
        <v>109</v>
      </c>
      <c r="CQ1658" s="5" t="s">
        <v>113</v>
      </c>
      <c r="CR1658" s="5" t="s">
        <v>109</v>
      </c>
      <c r="CV1658" s="21" t="s">
        <v>113</v>
      </c>
    </row>
    <row r="1659" spans="1:101" x14ac:dyDescent="0.25">
      <c r="A1659" s="3" t="s">
        <v>6989</v>
      </c>
      <c r="B1659" s="3" t="s">
        <v>417</v>
      </c>
      <c r="C1659" s="4">
        <v>1.4805E-2</v>
      </c>
      <c r="D1659" s="3" t="s">
        <v>6990</v>
      </c>
      <c r="E1659" s="3" t="s">
        <v>2251</v>
      </c>
      <c r="F1659" s="3" t="s">
        <v>6991</v>
      </c>
      <c r="G1659" s="3" t="s">
        <v>420</v>
      </c>
      <c r="H1659" s="4">
        <v>47992</v>
      </c>
      <c r="I1659" s="3" t="s">
        <v>6172</v>
      </c>
      <c r="J1659" s="3" t="s">
        <v>6172</v>
      </c>
      <c r="K1659" s="4">
        <v>6884</v>
      </c>
      <c r="L1659" s="3" t="s">
        <v>109</v>
      </c>
      <c r="M1659" s="3" t="s">
        <v>109</v>
      </c>
      <c r="N1659" s="3" t="s">
        <v>109</v>
      </c>
      <c r="O1659" s="3" t="s">
        <v>109</v>
      </c>
      <c r="P1659" s="3" t="s">
        <v>109</v>
      </c>
      <c r="Q1659" s="11"/>
      <c r="S1659" s="3" t="s">
        <v>109</v>
      </c>
      <c r="T1659" s="3" t="s">
        <v>109</v>
      </c>
      <c r="U1659" s="3" t="s">
        <v>109</v>
      </c>
      <c r="V1659" s="3" t="s">
        <v>109</v>
      </c>
      <c r="W1659" s="3" t="s">
        <v>109</v>
      </c>
      <c r="X1659" s="3" t="s">
        <v>109</v>
      </c>
      <c r="Y1659" s="3" t="s">
        <v>109</v>
      </c>
      <c r="Z1659" s="3" t="s">
        <v>109</v>
      </c>
      <c r="AA1659" s="4">
        <v>1953</v>
      </c>
      <c r="AB1659" s="3" t="s">
        <v>109</v>
      </c>
      <c r="AC1659" s="5" t="s">
        <v>126</v>
      </c>
      <c r="AD1659" s="3" t="s">
        <v>123</v>
      </c>
      <c r="AE1659" s="3" t="s">
        <v>109</v>
      </c>
      <c r="AF1659" s="4">
        <v>1</v>
      </c>
      <c r="AG1659" s="3" t="s">
        <v>109</v>
      </c>
      <c r="AH1659" s="3" t="s">
        <v>126</v>
      </c>
      <c r="AI1659" s="3" t="s">
        <v>109</v>
      </c>
      <c r="AN1659" s="3" t="s">
        <v>109</v>
      </c>
      <c r="AO1659" s="11"/>
      <c r="AP1659" s="3" t="s">
        <v>109</v>
      </c>
      <c r="AQ1659" s="3" t="s">
        <v>109</v>
      </c>
      <c r="AR1659" s="3" t="s">
        <v>109</v>
      </c>
      <c r="AS1659" s="3" t="s">
        <v>109</v>
      </c>
      <c r="AT1659" s="3" t="s">
        <v>109</v>
      </c>
      <c r="AU1659" s="3" t="s">
        <v>109</v>
      </c>
      <c r="AV1659" s="3" t="s">
        <v>109</v>
      </c>
      <c r="AW1659" s="3" t="s">
        <v>109</v>
      </c>
      <c r="AX1659" s="3" t="s">
        <v>109</v>
      </c>
      <c r="AY1659" s="3" t="s">
        <v>109</v>
      </c>
      <c r="AZ1659" s="3" t="s">
        <v>109</v>
      </c>
      <c r="BA1659" s="3" t="s">
        <v>109</v>
      </c>
      <c r="BB1659" s="3" t="s">
        <v>109</v>
      </c>
      <c r="BC1659" s="3" t="s">
        <v>109</v>
      </c>
      <c r="BD1659" s="3" t="s">
        <v>109</v>
      </c>
      <c r="BE1659" s="3" t="s">
        <v>109</v>
      </c>
      <c r="BF1659" s="3" t="s">
        <v>109</v>
      </c>
      <c r="BG1659" s="3" t="s">
        <v>109</v>
      </c>
      <c r="BH1659" s="3" t="s">
        <v>109</v>
      </c>
      <c r="BI1659" s="3" t="s">
        <v>109</v>
      </c>
      <c r="BJ1659" s="3" t="s">
        <v>109</v>
      </c>
      <c r="BK1659" s="3" t="s">
        <v>109</v>
      </c>
      <c r="BM1659" s="3" t="s">
        <v>109</v>
      </c>
      <c r="BN1659" s="3" t="s">
        <v>109</v>
      </c>
      <c r="BO1659" s="3" t="s">
        <v>109</v>
      </c>
      <c r="BP1659" s="3" t="s">
        <v>109</v>
      </c>
      <c r="BQ1659" s="3" t="s">
        <v>109</v>
      </c>
      <c r="BR1659" s="3" t="s">
        <v>109</v>
      </c>
      <c r="BS1659" s="3" t="s">
        <v>109</v>
      </c>
      <c r="BT1659" s="3" t="s">
        <v>109</v>
      </c>
      <c r="BU1659" s="3" t="s">
        <v>109</v>
      </c>
      <c r="BV1659" s="3" t="s">
        <v>109</v>
      </c>
      <c r="BW1659" s="3" t="s">
        <v>109</v>
      </c>
      <c r="BX1659" s="3" t="s">
        <v>109</v>
      </c>
      <c r="BY1659" s="3" t="s">
        <v>109</v>
      </c>
      <c r="BZ1659" s="3" t="s">
        <v>109</v>
      </c>
      <c r="CA1659" s="4">
        <v>1.4805E-2</v>
      </c>
      <c r="CB1659" s="3" t="s">
        <v>109</v>
      </c>
      <c r="CC1659" s="4">
        <v>175300</v>
      </c>
      <c r="CD1659" s="3" t="s">
        <v>109</v>
      </c>
      <c r="CE1659" s="3" t="s">
        <v>109</v>
      </c>
      <c r="CF1659" s="3" t="s">
        <v>109</v>
      </c>
      <c r="CG1659" s="3" t="s">
        <v>109</v>
      </c>
      <c r="CH1659" s="3" t="s">
        <v>109</v>
      </c>
      <c r="CI1659" s="3" t="s">
        <v>109</v>
      </c>
      <c r="CJ1659" s="3" t="s">
        <v>109</v>
      </c>
      <c r="CK1659" s="3" t="s">
        <v>109</v>
      </c>
      <c r="CL1659" s="3" t="s">
        <v>109</v>
      </c>
      <c r="CM1659" s="3" t="s">
        <v>109</v>
      </c>
      <c r="CN1659" s="3" t="s">
        <v>109</v>
      </c>
      <c r="CO1659" s="3" t="s">
        <v>109</v>
      </c>
      <c r="CP1659" s="3" t="s">
        <v>109</v>
      </c>
      <c r="CQ1659" s="5" t="s">
        <v>113</v>
      </c>
      <c r="CR1659" s="5" t="s">
        <v>109</v>
      </c>
      <c r="CV1659" s="21" t="s">
        <v>113</v>
      </c>
    </row>
    <row r="1660" spans="1:101" x14ac:dyDescent="0.25">
      <c r="A1660" s="3" t="s">
        <v>6992</v>
      </c>
      <c r="B1660" s="3" t="s">
        <v>2673</v>
      </c>
      <c r="C1660" s="4">
        <v>1.5876000000000001E-2</v>
      </c>
      <c r="D1660" s="3" t="s">
        <v>6993</v>
      </c>
      <c r="E1660" s="3" t="s">
        <v>6558</v>
      </c>
      <c r="F1660" s="3" t="s">
        <v>6994</v>
      </c>
      <c r="G1660" s="3" t="s">
        <v>106</v>
      </c>
      <c r="H1660" s="4">
        <v>47905</v>
      </c>
      <c r="I1660" s="3" t="s">
        <v>6172</v>
      </c>
      <c r="J1660" s="3" t="s">
        <v>6172</v>
      </c>
      <c r="K1660" s="4">
        <v>6000</v>
      </c>
      <c r="L1660" s="3" t="s">
        <v>109</v>
      </c>
      <c r="M1660" s="3" t="s">
        <v>109</v>
      </c>
      <c r="N1660" s="3" t="s">
        <v>109</v>
      </c>
      <c r="O1660" s="3" t="s">
        <v>109</v>
      </c>
      <c r="P1660" s="3" t="s">
        <v>109</v>
      </c>
      <c r="Q1660" s="11"/>
      <c r="S1660" s="3" t="s">
        <v>109</v>
      </c>
      <c r="T1660" s="3" t="s">
        <v>109</v>
      </c>
      <c r="U1660" s="3" t="s">
        <v>109</v>
      </c>
      <c r="V1660" s="3" t="s">
        <v>109</v>
      </c>
      <c r="W1660" s="3" t="s">
        <v>109</v>
      </c>
      <c r="X1660" s="3" t="s">
        <v>109</v>
      </c>
      <c r="Y1660" s="3" t="s">
        <v>109</v>
      </c>
      <c r="Z1660" s="3" t="s">
        <v>109</v>
      </c>
      <c r="AA1660" s="4">
        <v>1981</v>
      </c>
      <c r="AB1660" s="3" t="s">
        <v>109</v>
      </c>
      <c r="AC1660" s="5" t="s">
        <v>135</v>
      </c>
      <c r="AD1660" s="3" t="s">
        <v>111</v>
      </c>
      <c r="AE1660" s="3" t="s">
        <v>109</v>
      </c>
      <c r="AF1660" s="4">
        <v>4</v>
      </c>
      <c r="AG1660" s="3" t="s">
        <v>109</v>
      </c>
      <c r="AH1660" s="3" t="s">
        <v>135</v>
      </c>
      <c r="AI1660" s="3" t="s">
        <v>109</v>
      </c>
      <c r="AN1660" s="3" t="s">
        <v>109</v>
      </c>
      <c r="AO1660" s="2"/>
      <c r="AP1660" s="3" t="s">
        <v>109</v>
      </c>
      <c r="AQ1660" s="3" t="s">
        <v>109</v>
      </c>
      <c r="AR1660" s="3" t="s">
        <v>109</v>
      </c>
      <c r="AS1660" s="3" t="s">
        <v>109</v>
      </c>
      <c r="AT1660" s="3" t="s">
        <v>109</v>
      </c>
      <c r="AU1660" s="3" t="s">
        <v>109</v>
      </c>
      <c r="AV1660" s="3" t="s">
        <v>109</v>
      </c>
      <c r="AW1660" s="3" t="s">
        <v>109</v>
      </c>
      <c r="AX1660" s="3" t="s">
        <v>109</v>
      </c>
      <c r="AY1660" s="3" t="s">
        <v>109</v>
      </c>
      <c r="AZ1660" s="3" t="s">
        <v>109</v>
      </c>
      <c r="BA1660" s="3" t="s">
        <v>109</v>
      </c>
      <c r="BB1660" s="3" t="s">
        <v>109</v>
      </c>
      <c r="BC1660" s="3" t="s">
        <v>109</v>
      </c>
      <c r="BD1660" s="3" t="s">
        <v>109</v>
      </c>
      <c r="BE1660" s="3" t="s">
        <v>109</v>
      </c>
      <c r="BF1660" s="3" t="s">
        <v>109</v>
      </c>
      <c r="BG1660" s="3" t="s">
        <v>109</v>
      </c>
      <c r="BH1660" s="3" t="s">
        <v>109</v>
      </c>
      <c r="BI1660" s="3" t="s">
        <v>109</v>
      </c>
      <c r="BJ1660" s="3" t="s">
        <v>109</v>
      </c>
      <c r="BK1660" s="3" t="s">
        <v>109</v>
      </c>
      <c r="BM1660" s="3" t="s">
        <v>109</v>
      </c>
      <c r="BN1660" s="3" t="s">
        <v>109</v>
      </c>
      <c r="BO1660" s="3" t="s">
        <v>109</v>
      </c>
      <c r="BP1660" s="3" t="s">
        <v>109</v>
      </c>
      <c r="BQ1660" s="3" t="s">
        <v>109</v>
      </c>
      <c r="BR1660" s="3" t="s">
        <v>109</v>
      </c>
      <c r="BS1660" s="3" t="s">
        <v>109</v>
      </c>
      <c r="BT1660" s="3" t="s">
        <v>109</v>
      </c>
      <c r="BU1660" s="3" t="s">
        <v>109</v>
      </c>
      <c r="BV1660" s="3" t="s">
        <v>109</v>
      </c>
      <c r="BW1660" s="3" t="s">
        <v>109</v>
      </c>
      <c r="BX1660" s="3" t="s">
        <v>109</v>
      </c>
      <c r="BY1660" s="3" t="s">
        <v>109</v>
      </c>
      <c r="BZ1660" s="3" t="s">
        <v>109</v>
      </c>
      <c r="CA1660" s="4">
        <v>1.5876000000000001E-2</v>
      </c>
      <c r="CB1660" s="3" t="s">
        <v>109</v>
      </c>
      <c r="CC1660" s="4">
        <v>248100</v>
      </c>
      <c r="CD1660" s="3" t="s">
        <v>109</v>
      </c>
      <c r="CE1660" s="3" t="s">
        <v>109</v>
      </c>
      <c r="CF1660" s="3" t="s">
        <v>109</v>
      </c>
      <c r="CG1660" s="3" t="s">
        <v>109</v>
      </c>
      <c r="CH1660" s="3" t="s">
        <v>109</v>
      </c>
      <c r="CI1660" s="3" t="s">
        <v>109</v>
      </c>
      <c r="CJ1660" s="3" t="s">
        <v>109</v>
      </c>
      <c r="CK1660" s="3" t="s">
        <v>109</v>
      </c>
      <c r="CL1660" s="3" t="s">
        <v>109</v>
      </c>
      <c r="CM1660" s="3" t="s">
        <v>109</v>
      </c>
      <c r="CN1660" s="3" t="s">
        <v>109</v>
      </c>
      <c r="CO1660" s="3" t="s">
        <v>109</v>
      </c>
      <c r="CP1660" s="3" t="s">
        <v>109</v>
      </c>
      <c r="CQ1660" s="5" t="s">
        <v>113</v>
      </c>
      <c r="CR1660" s="5" t="s">
        <v>109</v>
      </c>
      <c r="CV1660" s="21" t="s">
        <v>113</v>
      </c>
    </row>
    <row r="1661" spans="1:101" x14ac:dyDescent="0.25">
      <c r="A1661" s="3" t="s">
        <v>6995</v>
      </c>
      <c r="B1661" s="3" t="s">
        <v>102</v>
      </c>
      <c r="C1661" s="4">
        <v>2.4108999999999998E-2</v>
      </c>
      <c r="D1661" s="3" t="s">
        <v>6996</v>
      </c>
      <c r="E1661" s="3" t="s">
        <v>6997</v>
      </c>
      <c r="F1661" s="3" t="s">
        <v>6998</v>
      </c>
      <c r="G1661" s="3" t="s">
        <v>106</v>
      </c>
      <c r="H1661" s="4">
        <v>47909</v>
      </c>
      <c r="I1661" s="3" t="s">
        <v>6172</v>
      </c>
      <c r="J1661" s="3" t="s">
        <v>6172</v>
      </c>
      <c r="K1661" s="4">
        <v>7820</v>
      </c>
      <c r="L1661" s="3" t="s">
        <v>109</v>
      </c>
      <c r="M1661" s="3" t="s">
        <v>109</v>
      </c>
      <c r="N1661" s="3" t="s">
        <v>109</v>
      </c>
      <c r="O1661" s="3" t="s">
        <v>109</v>
      </c>
      <c r="P1661" s="3" t="s">
        <v>109</v>
      </c>
      <c r="Q1661" s="11"/>
      <c r="S1661" s="3" t="s">
        <v>109</v>
      </c>
      <c r="T1661" s="3" t="s">
        <v>109</v>
      </c>
      <c r="U1661" s="3" t="s">
        <v>109</v>
      </c>
      <c r="V1661" s="3" t="s">
        <v>109</v>
      </c>
      <c r="W1661" s="3" t="s">
        <v>109</v>
      </c>
      <c r="X1661" s="3" t="s">
        <v>109</v>
      </c>
      <c r="Y1661" s="3" t="s">
        <v>109</v>
      </c>
      <c r="Z1661" s="3" t="s">
        <v>109</v>
      </c>
      <c r="AA1661" s="8"/>
      <c r="AB1661" s="3" t="s">
        <v>109</v>
      </c>
      <c r="AC1661" s="5" t="s">
        <v>111</v>
      </c>
      <c r="AD1661" s="3" t="s">
        <v>111</v>
      </c>
      <c r="AE1661" s="3" t="s">
        <v>109</v>
      </c>
      <c r="AF1661" s="4">
        <v>2</v>
      </c>
      <c r="AG1661" s="3" t="s">
        <v>109</v>
      </c>
      <c r="AH1661" s="3" t="s">
        <v>111</v>
      </c>
      <c r="AI1661" s="3" t="s">
        <v>109</v>
      </c>
      <c r="AN1661" s="3" t="s">
        <v>109</v>
      </c>
      <c r="AO1661" s="11"/>
      <c r="AP1661" s="3" t="s">
        <v>109</v>
      </c>
      <c r="AQ1661" s="3" t="s">
        <v>109</v>
      </c>
      <c r="AR1661" s="3" t="s">
        <v>109</v>
      </c>
      <c r="AS1661" s="3" t="s">
        <v>109</v>
      </c>
      <c r="AT1661" s="3" t="s">
        <v>109</v>
      </c>
      <c r="AU1661" s="3" t="s">
        <v>109</v>
      </c>
      <c r="AV1661" s="3" t="s">
        <v>109</v>
      </c>
      <c r="AW1661" s="3" t="s">
        <v>109</v>
      </c>
      <c r="AX1661" s="3" t="s">
        <v>109</v>
      </c>
      <c r="AY1661" s="3" t="s">
        <v>109</v>
      </c>
      <c r="AZ1661" s="3" t="s">
        <v>109</v>
      </c>
      <c r="BA1661" s="3" t="s">
        <v>109</v>
      </c>
      <c r="BB1661" s="3" t="s">
        <v>109</v>
      </c>
      <c r="BC1661" s="3" t="s">
        <v>109</v>
      </c>
      <c r="BD1661" s="3" t="s">
        <v>109</v>
      </c>
      <c r="BE1661" s="3" t="s">
        <v>109</v>
      </c>
      <c r="BF1661" s="3" t="s">
        <v>109</v>
      </c>
      <c r="BG1661" s="3" t="s">
        <v>109</v>
      </c>
      <c r="BH1661" s="3" t="s">
        <v>109</v>
      </c>
      <c r="BI1661" s="3" t="s">
        <v>109</v>
      </c>
      <c r="BJ1661" s="3" t="s">
        <v>109</v>
      </c>
      <c r="BK1661" s="3" t="s">
        <v>109</v>
      </c>
      <c r="BM1661" s="3" t="s">
        <v>109</v>
      </c>
      <c r="BN1661" s="3" t="s">
        <v>109</v>
      </c>
      <c r="BO1661" s="3" t="s">
        <v>109</v>
      </c>
      <c r="BP1661" s="3" t="s">
        <v>109</v>
      </c>
      <c r="BQ1661" s="3" t="s">
        <v>109</v>
      </c>
      <c r="BR1661" s="3" t="s">
        <v>109</v>
      </c>
      <c r="BS1661" s="3" t="s">
        <v>109</v>
      </c>
      <c r="BT1661" s="3" t="s">
        <v>109</v>
      </c>
      <c r="BU1661" s="3" t="s">
        <v>109</v>
      </c>
      <c r="BV1661" s="3" t="s">
        <v>109</v>
      </c>
      <c r="BW1661" s="3" t="s">
        <v>109</v>
      </c>
      <c r="BX1661" s="3" t="s">
        <v>109</v>
      </c>
      <c r="BY1661" s="3" t="s">
        <v>109</v>
      </c>
      <c r="BZ1661" s="3" t="s">
        <v>109</v>
      </c>
      <c r="CA1661" s="4">
        <v>2.4108999999999998E-2</v>
      </c>
      <c r="CB1661" s="3" t="s">
        <v>109</v>
      </c>
      <c r="CC1661" s="4">
        <v>231600</v>
      </c>
      <c r="CD1661" s="3" t="s">
        <v>109</v>
      </c>
      <c r="CE1661" s="3" t="s">
        <v>109</v>
      </c>
      <c r="CF1661" s="3" t="s">
        <v>109</v>
      </c>
      <c r="CG1661" s="3" t="s">
        <v>109</v>
      </c>
      <c r="CH1661" s="3" t="s">
        <v>6999</v>
      </c>
      <c r="CI1661" s="3" t="s">
        <v>109</v>
      </c>
      <c r="CJ1661" s="3" t="s">
        <v>109</v>
      </c>
      <c r="CK1661" s="3" t="s">
        <v>109</v>
      </c>
      <c r="CL1661" s="3" t="s">
        <v>109</v>
      </c>
      <c r="CM1661" s="3" t="s">
        <v>109</v>
      </c>
      <c r="CN1661" s="3" t="s">
        <v>109</v>
      </c>
      <c r="CO1661" s="3" t="s">
        <v>109</v>
      </c>
      <c r="CP1661" s="3" t="s">
        <v>109</v>
      </c>
      <c r="CQ1661" s="5" t="s">
        <v>113</v>
      </c>
      <c r="CR1661" s="5" t="s">
        <v>109</v>
      </c>
      <c r="CV1661" s="21" t="s">
        <v>113</v>
      </c>
    </row>
    <row r="1662" spans="1:101" x14ac:dyDescent="0.25">
      <c r="A1662" s="3" t="s">
        <v>7000</v>
      </c>
      <c r="B1662" s="3" t="s">
        <v>118</v>
      </c>
      <c r="C1662" s="4">
        <v>2.5474E-2</v>
      </c>
      <c r="D1662" s="3" t="s">
        <v>7001</v>
      </c>
      <c r="E1662" s="3" t="s">
        <v>7002</v>
      </c>
      <c r="F1662" s="3" t="s">
        <v>7003</v>
      </c>
      <c r="G1662" s="3" t="s">
        <v>106</v>
      </c>
      <c r="H1662" s="4">
        <v>47905</v>
      </c>
      <c r="I1662" s="3" t="s">
        <v>6172</v>
      </c>
      <c r="J1662" s="3" t="s">
        <v>6172</v>
      </c>
      <c r="K1662" s="4">
        <v>7825</v>
      </c>
      <c r="L1662" s="3" t="s">
        <v>109</v>
      </c>
      <c r="M1662" s="3" t="s">
        <v>109</v>
      </c>
      <c r="N1662" s="3" t="s">
        <v>109</v>
      </c>
      <c r="O1662" s="3" t="s">
        <v>109</v>
      </c>
      <c r="P1662" s="3" t="s">
        <v>109</v>
      </c>
      <c r="Q1662" s="11"/>
      <c r="R1662" s="8"/>
      <c r="S1662" s="3" t="s">
        <v>109</v>
      </c>
      <c r="T1662" s="3" t="s">
        <v>109</v>
      </c>
      <c r="U1662" s="3" t="s">
        <v>109</v>
      </c>
      <c r="V1662" s="3" t="s">
        <v>109</v>
      </c>
      <c r="W1662" s="3" t="s">
        <v>109</v>
      </c>
      <c r="X1662" s="3" t="s">
        <v>109</v>
      </c>
      <c r="Y1662" s="3" t="s">
        <v>109</v>
      </c>
      <c r="Z1662" s="3" t="s">
        <v>109</v>
      </c>
      <c r="AA1662" s="9">
        <v>1977</v>
      </c>
      <c r="AB1662" s="3" t="s">
        <v>109</v>
      </c>
      <c r="AC1662" s="5" t="s">
        <v>135</v>
      </c>
      <c r="AD1662" s="3" t="s">
        <v>135</v>
      </c>
      <c r="AE1662" s="3" t="s">
        <v>109</v>
      </c>
      <c r="AF1662" s="4">
        <v>4</v>
      </c>
      <c r="AG1662" s="3" t="s">
        <v>109</v>
      </c>
      <c r="AH1662" s="3" t="s">
        <v>135</v>
      </c>
      <c r="AI1662" s="3" t="s">
        <v>109</v>
      </c>
      <c r="AJ1662" s="13"/>
      <c r="AN1662" s="3" t="s">
        <v>109</v>
      </c>
      <c r="AO1662" s="2"/>
      <c r="AP1662" s="3" t="s">
        <v>109</v>
      </c>
      <c r="AQ1662" s="3" t="s">
        <v>109</v>
      </c>
      <c r="AR1662" s="3" t="s">
        <v>109</v>
      </c>
      <c r="AS1662" s="3" t="s">
        <v>109</v>
      </c>
      <c r="AT1662" s="3" t="s">
        <v>109</v>
      </c>
      <c r="AU1662" s="3" t="s">
        <v>109</v>
      </c>
      <c r="AV1662" s="3" t="s">
        <v>109</v>
      </c>
      <c r="AW1662" s="3" t="s">
        <v>109</v>
      </c>
      <c r="AX1662" s="3" t="s">
        <v>109</v>
      </c>
      <c r="AY1662" s="3" t="s">
        <v>109</v>
      </c>
      <c r="AZ1662" s="3" t="s">
        <v>109</v>
      </c>
      <c r="BA1662" s="3" t="s">
        <v>109</v>
      </c>
      <c r="BB1662" s="3" t="s">
        <v>109</v>
      </c>
      <c r="BC1662" s="3" t="s">
        <v>109</v>
      </c>
      <c r="BD1662" s="3" t="s">
        <v>109</v>
      </c>
      <c r="BE1662" s="3" t="s">
        <v>109</v>
      </c>
      <c r="BF1662" s="3" t="s">
        <v>109</v>
      </c>
      <c r="BG1662" s="3" t="s">
        <v>109</v>
      </c>
      <c r="BH1662" s="3" t="s">
        <v>109</v>
      </c>
      <c r="BI1662" s="3" t="s">
        <v>109</v>
      </c>
      <c r="BJ1662" s="3" t="s">
        <v>109</v>
      </c>
      <c r="BK1662" s="3" t="s">
        <v>109</v>
      </c>
      <c r="BM1662" s="3" t="s">
        <v>109</v>
      </c>
      <c r="BN1662" s="3" t="s">
        <v>109</v>
      </c>
      <c r="BO1662" s="3" t="s">
        <v>109</v>
      </c>
      <c r="BP1662" s="3" t="s">
        <v>109</v>
      </c>
      <c r="BQ1662" s="3" t="s">
        <v>109</v>
      </c>
      <c r="BR1662" s="3" t="s">
        <v>109</v>
      </c>
      <c r="BS1662" s="3" t="s">
        <v>109</v>
      </c>
      <c r="BT1662" s="3" t="s">
        <v>109</v>
      </c>
      <c r="BU1662" s="3" t="s">
        <v>109</v>
      </c>
      <c r="BV1662" s="3" t="s">
        <v>109</v>
      </c>
      <c r="BW1662" s="3" t="s">
        <v>109</v>
      </c>
      <c r="BX1662" s="3" t="s">
        <v>109</v>
      </c>
      <c r="BY1662" s="3" t="s">
        <v>109</v>
      </c>
      <c r="BZ1662" s="3" t="s">
        <v>109</v>
      </c>
      <c r="CA1662" s="4">
        <v>2.5474E-2</v>
      </c>
      <c r="CB1662" s="3" t="s">
        <v>109</v>
      </c>
      <c r="CC1662" s="4">
        <v>433000</v>
      </c>
      <c r="CD1662" s="3" t="s">
        <v>109</v>
      </c>
      <c r="CE1662" s="3" t="s">
        <v>109</v>
      </c>
      <c r="CF1662" s="3" t="s">
        <v>109</v>
      </c>
      <c r="CG1662" s="3" t="s">
        <v>109</v>
      </c>
      <c r="CH1662" s="3" t="s">
        <v>109</v>
      </c>
      <c r="CI1662" s="3" t="s">
        <v>109</v>
      </c>
      <c r="CJ1662" s="3" t="s">
        <v>109</v>
      </c>
      <c r="CK1662" s="3" t="s">
        <v>109</v>
      </c>
      <c r="CL1662" s="3" t="s">
        <v>109</v>
      </c>
      <c r="CM1662" s="3" t="s">
        <v>109</v>
      </c>
      <c r="CN1662" s="3" t="s">
        <v>109</v>
      </c>
      <c r="CO1662" s="3" t="s">
        <v>109</v>
      </c>
      <c r="CP1662" s="3" t="s">
        <v>109</v>
      </c>
      <c r="CQ1662" s="5" t="s">
        <v>113</v>
      </c>
      <c r="CR1662" s="5" t="s">
        <v>109</v>
      </c>
      <c r="CV1662" s="21" t="s">
        <v>113</v>
      </c>
    </row>
    <row r="1663" spans="1:101" x14ac:dyDescent="0.25">
      <c r="A1663" s="3" t="s">
        <v>7004</v>
      </c>
      <c r="B1663" s="3" t="s">
        <v>118</v>
      </c>
      <c r="C1663" s="4">
        <v>2.5474E-2</v>
      </c>
      <c r="D1663" s="3" t="s">
        <v>7005</v>
      </c>
      <c r="E1663" s="3" t="s">
        <v>7006</v>
      </c>
      <c r="F1663" s="3" t="s">
        <v>7007</v>
      </c>
      <c r="G1663" s="3" t="s">
        <v>106</v>
      </c>
      <c r="H1663" s="9">
        <v>47904</v>
      </c>
      <c r="I1663" s="3" t="s">
        <v>6172</v>
      </c>
      <c r="J1663" s="3" t="s">
        <v>6172</v>
      </c>
      <c r="K1663" s="4">
        <v>6325</v>
      </c>
      <c r="L1663" s="3" t="s">
        <v>109</v>
      </c>
      <c r="M1663" s="3" t="s">
        <v>109</v>
      </c>
      <c r="N1663" s="3" t="s">
        <v>109</v>
      </c>
      <c r="O1663" s="3" t="s">
        <v>109</v>
      </c>
      <c r="P1663" s="3" t="s">
        <v>109</v>
      </c>
      <c r="Q1663" s="11"/>
      <c r="S1663" s="3" t="s">
        <v>109</v>
      </c>
      <c r="T1663" s="3" t="s">
        <v>109</v>
      </c>
      <c r="U1663" s="3" t="s">
        <v>109</v>
      </c>
      <c r="V1663" s="3" t="s">
        <v>109</v>
      </c>
      <c r="W1663" s="3" t="s">
        <v>109</v>
      </c>
      <c r="X1663" s="3" t="s">
        <v>109</v>
      </c>
      <c r="Y1663" s="3" t="s">
        <v>109</v>
      </c>
      <c r="Z1663" s="3" t="s">
        <v>109</v>
      </c>
      <c r="AA1663" s="4">
        <v>1920</v>
      </c>
      <c r="AB1663" s="3" t="s">
        <v>109</v>
      </c>
      <c r="AC1663" s="5" t="s">
        <v>111</v>
      </c>
      <c r="AD1663" s="3" t="s">
        <v>111</v>
      </c>
      <c r="AE1663" s="3" t="s">
        <v>109</v>
      </c>
      <c r="AF1663" s="4">
        <v>3</v>
      </c>
      <c r="AG1663" s="3" t="s">
        <v>109</v>
      </c>
      <c r="AH1663" s="3" t="s">
        <v>111</v>
      </c>
      <c r="AI1663" s="3" t="s">
        <v>109</v>
      </c>
      <c r="AJ1663" s="13"/>
      <c r="AN1663" s="3" t="s">
        <v>109</v>
      </c>
      <c r="AO1663" s="2"/>
      <c r="AP1663" s="3" t="s">
        <v>109</v>
      </c>
      <c r="AQ1663" s="3" t="s">
        <v>109</v>
      </c>
      <c r="AR1663" s="3" t="s">
        <v>109</v>
      </c>
      <c r="AS1663" s="3" t="s">
        <v>109</v>
      </c>
      <c r="AT1663" s="3" t="s">
        <v>109</v>
      </c>
      <c r="AU1663" s="3" t="s">
        <v>109</v>
      </c>
      <c r="AV1663" s="3" t="s">
        <v>109</v>
      </c>
      <c r="AW1663" s="3" t="s">
        <v>109</v>
      </c>
      <c r="AX1663" s="3" t="s">
        <v>109</v>
      </c>
      <c r="AY1663" s="3" t="s">
        <v>109</v>
      </c>
      <c r="AZ1663" s="3" t="s">
        <v>109</v>
      </c>
      <c r="BA1663" s="3" t="s">
        <v>109</v>
      </c>
      <c r="BB1663" s="3" t="s">
        <v>109</v>
      </c>
      <c r="BC1663" s="3" t="s">
        <v>109</v>
      </c>
      <c r="BD1663" s="3" t="s">
        <v>109</v>
      </c>
      <c r="BE1663" s="3" t="s">
        <v>109</v>
      </c>
      <c r="BF1663" s="3" t="s">
        <v>109</v>
      </c>
      <c r="BG1663" s="3" t="s">
        <v>109</v>
      </c>
      <c r="BH1663" s="3" t="s">
        <v>109</v>
      </c>
      <c r="BI1663" s="3" t="s">
        <v>109</v>
      </c>
      <c r="BJ1663" s="3" t="s">
        <v>109</v>
      </c>
      <c r="BK1663" s="3" t="s">
        <v>109</v>
      </c>
      <c r="BM1663" s="3" t="s">
        <v>109</v>
      </c>
      <c r="BN1663" s="3" t="s">
        <v>109</v>
      </c>
      <c r="BO1663" s="3" t="s">
        <v>109</v>
      </c>
      <c r="BP1663" s="3" t="s">
        <v>109</v>
      </c>
      <c r="BQ1663" s="3" t="s">
        <v>109</v>
      </c>
      <c r="BR1663" s="3" t="s">
        <v>109</v>
      </c>
      <c r="BS1663" s="3" t="s">
        <v>109</v>
      </c>
      <c r="BT1663" s="3" t="s">
        <v>109</v>
      </c>
      <c r="BU1663" s="3" t="s">
        <v>109</v>
      </c>
      <c r="BV1663" s="3" t="s">
        <v>109</v>
      </c>
      <c r="BW1663" s="3" t="s">
        <v>109</v>
      </c>
      <c r="BX1663" s="3" t="s">
        <v>109</v>
      </c>
      <c r="BY1663" s="3" t="s">
        <v>109</v>
      </c>
      <c r="BZ1663" s="3" t="s">
        <v>109</v>
      </c>
      <c r="CA1663" s="4">
        <v>2.5474E-2</v>
      </c>
      <c r="CB1663" s="3" t="s">
        <v>109</v>
      </c>
      <c r="CC1663" s="4">
        <v>183300</v>
      </c>
      <c r="CD1663" s="3" t="s">
        <v>109</v>
      </c>
      <c r="CE1663" s="3" t="s">
        <v>109</v>
      </c>
      <c r="CF1663" s="3" t="s">
        <v>109</v>
      </c>
      <c r="CG1663" s="3" t="s">
        <v>109</v>
      </c>
      <c r="CH1663" s="3" t="s">
        <v>7008</v>
      </c>
      <c r="CI1663" s="3" t="s">
        <v>109</v>
      </c>
      <c r="CJ1663" s="3" t="s">
        <v>109</v>
      </c>
      <c r="CK1663" s="3" t="s">
        <v>109</v>
      </c>
      <c r="CL1663" s="3" t="s">
        <v>109</v>
      </c>
      <c r="CM1663" s="3" t="s">
        <v>109</v>
      </c>
      <c r="CN1663" s="3" t="s">
        <v>109</v>
      </c>
      <c r="CO1663" s="3" t="s">
        <v>109</v>
      </c>
      <c r="CP1663" s="3" t="s">
        <v>109</v>
      </c>
      <c r="CQ1663" s="5" t="s">
        <v>113</v>
      </c>
      <c r="CR1663" s="5" t="s">
        <v>109</v>
      </c>
      <c r="CV1663" s="21" t="s">
        <v>113</v>
      </c>
    </row>
    <row r="1664" spans="1:101" x14ac:dyDescent="0.25">
      <c r="A1664" s="3" t="s">
        <v>7009</v>
      </c>
      <c r="B1664" s="3" t="s">
        <v>199</v>
      </c>
      <c r="C1664" s="4">
        <v>2.4153000000000001E-2</v>
      </c>
      <c r="D1664" s="3" t="s">
        <v>7010</v>
      </c>
      <c r="E1664" s="3" t="s">
        <v>7011</v>
      </c>
      <c r="F1664" s="3" t="s">
        <v>7012</v>
      </c>
      <c r="G1664" s="3" t="s">
        <v>106</v>
      </c>
      <c r="H1664" s="4">
        <v>47909</v>
      </c>
      <c r="I1664" s="3" t="s">
        <v>6172</v>
      </c>
      <c r="J1664" s="3" t="s">
        <v>6172</v>
      </c>
      <c r="K1664" s="4">
        <v>10800</v>
      </c>
      <c r="L1664" s="3" t="s">
        <v>109</v>
      </c>
      <c r="M1664" s="3" t="s">
        <v>109</v>
      </c>
      <c r="N1664" s="3" t="s">
        <v>109</v>
      </c>
      <c r="O1664" s="3" t="s">
        <v>109</v>
      </c>
      <c r="P1664" s="3" t="s">
        <v>7013</v>
      </c>
      <c r="Q1664" s="11"/>
      <c r="R1664" s="8"/>
      <c r="S1664" s="3" t="s">
        <v>109</v>
      </c>
      <c r="T1664" s="3" t="s">
        <v>109</v>
      </c>
      <c r="U1664" s="3" t="s">
        <v>109</v>
      </c>
      <c r="V1664" s="3" t="s">
        <v>109</v>
      </c>
      <c r="W1664" s="3" t="s">
        <v>109</v>
      </c>
      <c r="X1664" s="3" t="s">
        <v>109</v>
      </c>
      <c r="Y1664" s="3" t="s">
        <v>109</v>
      </c>
      <c r="Z1664" s="3" t="s">
        <v>109</v>
      </c>
      <c r="AA1664" s="4">
        <v>1996</v>
      </c>
      <c r="AB1664" s="3" t="s">
        <v>109</v>
      </c>
      <c r="AC1664" s="5" t="s">
        <v>156</v>
      </c>
      <c r="AD1664" s="3" t="s">
        <v>156</v>
      </c>
      <c r="AE1664" s="3" t="s">
        <v>109</v>
      </c>
      <c r="AF1664" s="4">
        <v>5</v>
      </c>
      <c r="AG1664" s="3" t="s">
        <v>109</v>
      </c>
      <c r="AH1664" s="3" t="s">
        <v>156</v>
      </c>
      <c r="AI1664" s="3" t="s">
        <v>109</v>
      </c>
      <c r="AJ1664" s="13"/>
      <c r="AN1664" s="3" t="s">
        <v>109</v>
      </c>
      <c r="AO1664" s="2"/>
      <c r="AP1664" s="3" t="s">
        <v>109</v>
      </c>
      <c r="AQ1664" s="3" t="s">
        <v>109</v>
      </c>
      <c r="AR1664" s="3" t="s">
        <v>109</v>
      </c>
      <c r="AS1664" s="3" t="s">
        <v>109</v>
      </c>
      <c r="AT1664" s="3" t="s">
        <v>109</v>
      </c>
      <c r="AU1664" s="3" t="s">
        <v>109</v>
      </c>
      <c r="AV1664" s="3" t="s">
        <v>109</v>
      </c>
      <c r="AW1664" s="3" t="s">
        <v>109</v>
      </c>
      <c r="AX1664" s="3" t="s">
        <v>109</v>
      </c>
      <c r="AY1664" s="3" t="s">
        <v>109</v>
      </c>
      <c r="AZ1664" s="3" t="s">
        <v>109</v>
      </c>
      <c r="BA1664" s="3" t="s">
        <v>109</v>
      </c>
      <c r="BB1664" s="3" t="s">
        <v>109</v>
      </c>
      <c r="BC1664" s="3" t="s">
        <v>109</v>
      </c>
      <c r="BD1664" s="3" t="s">
        <v>109</v>
      </c>
      <c r="BE1664" s="3" t="s">
        <v>109</v>
      </c>
      <c r="BF1664" s="3" t="s">
        <v>109</v>
      </c>
      <c r="BG1664" s="3" t="s">
        <v>109</v>
      </c>
      <c r="BH1664" s="3" t="s">
        <v>109</v>
      </c>
      <c r="BI1664" s="3" t="s">
        <v>109</v>
      </c>
      <c r="BJ1664" s="3" t="s">
        <v>109</v>
      </c>
      <c r="BK1664" s="3" t="s">
        <v>109</v>
      </c>
      <c r="BM1664" s="3" t="s">
        <v>109</v>
      </c>
      <c r="BN1664" s="3" t="s">
        <v>109</v>
      </c>
      <c r="BO1664" s="3" t="s">
        <v>109</v>
      </c>
      <c r="BP1664" s="3" t="s">
        <v>109</v>
      </c>
      <c r="BQ1664" s="3" t="s">
        <v>109</v>
      </c>
      <c r="BR1664" s="3" t="s">
        <v>109</v>
      </c>
      <c r="BS1664" s="3" t="s">
        <v>109</v>
      </c>
      <c r="BT1664" s="3" t="s">
        <v>109</v>
      </c>
      <c r="BU1664" s="3" t="s">
        <v>109</v>
      </c>
      <c r="BV1664" s="3" t="s">
        <v>109</v>
      </c>
      <c r="BW1664" s="3" t="s">
        <v>109</v>
      </c>
      <c r="BX1664" s="3" t="s">
        <v>109</v>
      </c>
      <c r="BY1664" s="3" t="s">
        <v>109</v>
      </c>
      <c r="BZ1664" s="3" t="s">
        <v>109</v>
      </c>
      <c r="CA1664" s="4">
        <v>2.4153000000000001E-2</v>
      </c>
      <c r="CB1664" s="3" t="s">
        <v>109</v>
      </c>
      <c r="CC1664" s="4">
        <v>726200</v>
      </c>
      <c r="CD1664" s="3" t="s">
        <v>109</v>
      </c>
      <c r="CE1664" s="3" t="s">
        <v>109</v>
      </c>
      <c r="CF1664" s="3" t="s">
        <v>109</v>
      </c>
      <c r="CG1664" s="3" t="s">
        <v>109</v>
      </c>
      <c r="CH1664" s="3" t="s">
        <v>6391</v>
      </c>
      <c r="CI1664" s="3" t="s">
        <v>109</v>
      </c>
      <c r="CJ1664" s="3" t="s">
        <v>109</v>
      </c>
      <c r="CK1664" s="3" t="s">
        <v>109</v>
      </c>
      <c r="CL1664" s="3" t="s">
        <v>109</v>
      </c>
      <c r="CM1664" s="3" t="s">
        <v>109</v>
      </c>
      <c r="CN1664" s="3" t="s">
        <v>109</v>
      </c>
      <c r="CO1664" s="3" t="s">
        <v>109</v>
      </c>
      <c r="CP1664" s="3" t="s">
        <v>109</v>
      </c>
      <c r="CQ1664" s="5" t="s">
        <v>113</v>
      </c>
      <c r="CR1664" s="5" t="s">
        <v>109</v>
      </c>
      <c r="CV1664" s="21" t="s">
        <v>113</v>
      </c>
    </row>
    <row r="1665" spans="1:101" x14ac:dyDescent="0.25">
      <c r="A1665" s="3" t="s">
        <v>7014</v>
      </c>
      <c r="B1665" s="3" t="s">
        <v>102</v>
      </c>
      <c r="C1665" s="4">
        <v>2.4108999999999998E-2</v>
      </c>
      <c r="D1665" s="3" t="s">
        <v>7015</v>
      </c>
      <c r="E1665" s="3" t="s">
        <v>7016</v>
      </c>
      <c r="F1665" s="3" t="s">
        <v>7017</v>
      </c>
      <c r="G1665" s="3" t="s">
        <v>106</v>
      </c>
      <c r="H1665" s="4">
        <v>47909</v>
      </c>
      <c r="I1665" s="3" t="s">
        <v>6172</v>
      </c>
      <c r="J1665" s="3" t="s">
        <v>6172</v>
      </c>
      <c r="K1665" s="4">
        <v>8460</v>
      </c>
      <c r="L1665" s="3" t="s">
        <v>109</v>
      </c>
      <c r="M1665" s="3" t="s">
        <v>109</v>
      </c>
      <c r="N1665" s="3" t="s">
        <v>109</v>
      </c>
      <c r="O1665" s="3" t="s">
        <v>109</v>
      </c>
      <c r="P1665" s="3" t="s">
        <v>5935</v>
      </c>
      <c r="Q1665" s="11"/>
      <c r="S1665" s="3" t="s">
        <v>109</v>
      </c>
      <c r="T1665" s="3" t="s">
        <v>109</v>
      </c>
      <c r="U1665" s="3" t="s">
        <v>109</v>
      </c>
      <c r="V1665" s="3" t="s">
        <v>109</v>
      </c>
      <c r="W1665" s="3" t="s">
        <v>109</v>
      </c>
      <c r="X1665" s="3" t="s">
        <v>109</v>
      </c>
      <c r="Y1665" s="3" t="s">
        <v>109</v>
      </c>
      <c r="Z1665" s="3" t="s">
        <v>109</v>
      </c>
      <c r="AA1665" s="9">
        <v>2003</v>
      </c>
      <c r="AB1665" s="3" t="s">
        <v>109</v>
      </c>
      <c r="AC1665" s="5" t="s">
        <v>135</v>
      </c>
      <c r="AD1665" s="3" t="s">
        <v>135</v>
      </c>
      <c r="AE1665" s="3" t="s">
        <v>109</v>
      </c>
      <c r="AF1665" s="4">
        <v>4</v>
      </c>
      <c r="AG1665" s="3" t="s">
        <v>109</v>
      </c>
      <c r="AH1665" s="3" t="s">
        <v>135</v>
      </c>
      <c r="AI1665" s="3" t="s">
        <v>109</v>
      </c>
      <c r="AJ1665" s="13"/>
      <c r="AN1665" s="3" t="s">
        <v>109</v>
      </c>
      <c r="AO1665" s="2"/>
      <c r="AP1665" s="3" t="s">
        <v>109</v>
      </c>
      <c r="AQ1665" s="3" t="s">
        <v>109</v>
      </c>
      <c r="AR1665" s="3" t="s">
        <v>109</v>
      </c>
      <c r="AS1665" s="3" t="s">
        <v>109</v>
      </c>
      <c r="AT1665" s="3" t="s">
        <v>109</v>
      </c>
      <c r="AU1665" s="3" t="s">
        <v>109</v>
      </c>
      <c r="AV1665" s="3" t="s">
        <v>109</v>
      </c>
      <c r="AW1665" s="3" t="s">
        <v>109</v>
      </c>
      <c r="AX1665" s="3" t="s">
        <v>109</v>
      </c>
      <c r="AY1665" s="3" t="s">
        <v>109</v>
      </c>
      <c r="AZ1665" s="3" t="s">
        <v>109</v>
      </c>
      <c r="BA1665" s="3" t="s">
        <v>109</v>
      </c>
      <c r="BB1665" s="3" t="s">
        <v>109</v>
      </c>
      <c r="BC1665" s="3" t="s">
        <v>109</v>
      </c>
      <c r="BD1665" s="3" t="s">
        <v>109</v>
      </c>
      <c r="BE1665" s="3" t="s">
        <v>109</v>
      </c>
      <c r="BF1665" s="3" t="s">
        <v>109</v>
      </c>
      <c r="BG1665" s="3" t="s">
        <v>109</v>
      </c>
      <c r="BH1665" s="3" t="s">
        <v>109</v>
      </c>
      <c r="BI1665" s="3" t="s">
        <v>109</v>
      </c>
      <c r="BJ1665" s="3" t="s">
        <v>109</v>
      </c>
      <c r="BK1665" s="3" t="s">
        <v>109</v>
      </c>
      <c r="BM1665" s="3" t="s">
        <v>109</v>
      </c>
      <c r="BN1665" s="3" t="s">
        <v>109</v>
      </c>
      <c r="BO1665" s="3" t="s">
        <v>109</v>
      </c>
      <c r="BP1665" s="3" t="s">
        <v>109</v>
      </c>
      <c r="BQ1665" s="3" t="s">
        <v>109</v>
      </c>
      <c r="BR1665" s="3" t="s">
        <v>109</v>
      </c>
      <c r="BS1665" s="3" t="s">
        <v>109</v>
      </c>
      <c r="BT1665" s="3" t="s">
        <v>109</v>
      </c>
      <c r="BU1665" s="3" t="s">
        <v>109</v>
      </c>
      <c r="BV1665" s="3" t="s">
        <v>109</v>
      </c>
      <c r="BW1665" s="3" t="s">
        <v>109</v>
      </c>
      <c r="BX1665" s="3" t="s">
        <v>109</v>
      </c>
      <c r="BY1665" s="3" t="s">
        <v>109</v>
      </c>
      <c r="BZ1665" s="3" t="s">
        <v>109</v>
      </c>
      <c r="CA1665" s="4">
        <v>2.4108999999999998E-2</v>
      </c>
      <c r="CB1665" s="3" t="s">
        <v>109</v>
      </c>
      <c r="CC1665" s="4">
        <v>425700</v>
      </c>
      <c r="CD1665" s="3" t="s">
        <v>109</v>
      </c>
      <c r="CE1665" s="3" t="s">
        <v>109</v>
      </c>
      <c r="CF1665" s="3" t="s">
        <v>109</v>
      </c>
      <c r="CG1665" s="3" t="s">
        <v>109</v>
      </c>
      <c r="CH1665" s="3" t="s">
        <v>7018</v>
      </c>
      <c r="CI1665" s="3" t="s">
        <v>109</v>
      </c>
      <c r="CJ1665" s="3" t="s">
        <v>109</v>
      </c>
      <c r="CK1665" s="3" t="s">
        <v>109</v>
      </c>
      <c r="CL1665" s="3" t="s">
        <v>109</v>
      </c>
      <c r="CM1665" s="3" t="s">
        <v>109</v>
      </c>
      <c r="CN1665" s="3" t="s">
        <v>109</v>
      </c>
      <c r="CO1665" s="3" t="s">
        <v>109</v>
      </c>
      <c r="CP1665" s="3" t="s">
        <v>109</v>
      </c>
      <c r="CQ1665" s="5" t="s">
        <v>113</v>
      </c>
      <c r="CR1665" s="5" t="s">
        <v>109</v>
      </c>
      <c r="CV1665" s="21" t="s">
        <v>113</v>
      </c>
    </row>
    <row r="1666" spans="1:101" x14ac:dyDescent="0.25">
      <c r="A1666" s="3" t="s">
        <v>7019</v>
      </c>
      <c r="B1666" s="3" t="s">
        <v>199</v>
      </c>
      <c r="C1666" s="9">
        <v>2.4153000000000001E-2</v>
      </c>
      <c r="D1666" s="3" t="s">
        <v>7020</v>
      </c>
      <c r="E1666" s="3" t="s">
        <v>7021</v>
      </c>
      <c r="F1666" s="3" t="s">
        <v>7022</v>
      </c>
      <c r="G1666" s="3" t="s">
        <v>106</v>
      </c>
      <c r="H1666" s="9">
        <v>47909</v>
      </c>
      <c r="I1666" s="3" t="s">
        <v>6172</v>
      </c>
      <c r="J1666" s="3" t="s">
        <v>6172</v>
      </c>
      <c r="K1666" s="4">
        <v>9450</v>
      </c>
      <c r="L1666" s="3" t="s">
        <v>109</v>
      </c>
      <c r="M1666" s="3" t="s">
        <v>109</v>
      </c>
      <c r="N1666" s="3" t="s">
        <v>109</v>
      </c>
      <c r="O1666" s="3" t="s">
        <v>109</v>
      </c>
      <c r="P1666" s="3" t="s">
        <v>921</v>
      </c>
      <c r="Q1666" s="11"/>
      <c r="R1666" s="8"/>
      <c r="S1666" s="3" t="s">
        <v>109</v>
      </c>
      <c r="T1666" s="3" t="s">
        <v>109</v>
      </c>
      <c r="U1666" s="3" t="s">
        <v>109</v>
      </c>
      <c r="V1666" s="3" t="s">
        <v>109</v>
      </c>
      <c r="W1666" s="3" t="s">
        <v>109</v>
      </c>
      <c r="X1666" s="3" t="s">
        <v>109</v>
      </c>
      <c r="Y1666" s="3" t="s">
        <v>109</v>
      </c>
      <c r="Z1666" s="3" t="s">
        <v>109</v>
      </c>
      <c r="AA1666" s="9">
        <v>1970</v>
      </c>
      <c r="AB1666" s="3" t="s">
        <v>109</v>
      </c>
      <c r="AC1666" s="5" t="s">
        <v>135</v>
      </c>
      <c r="AD1666" s="3" t="s">
        <v>156</v>
      </c>
      <c r="AE1666" s="3" t="s">
        <v>109</v>
      </c>
      <c r="AF1666" s="4">
        <v>3</v>
      </c>
      <c r="AG1666" s="3" t="s">
        <v>109</v>
      </c>
      <c r="AH1666" s="3" t="s">
        <v>111</v>
      </c>
      <c r="AI1666" s="3" t="s">
        <v>109</v>
      </c>
      <c r="AJ1666" s="13"/>
      <c r="AN1666" s="3" t="s">
        <v>109</v>
      </c>
      <c r="AO1666" s="2"/>
      <c r="AP1666" s="3" t="s">
        <v>109</v>
      </c>
      <c r="AQ1666" s="3" t="s">
        <v>109</v>
      </c>
      <c r="AR1666" s="3" t="s">
        <v>109</v>
      </c>
      <c r="AS1666" s="3" t="s">
        <v>109</v>
      </c>
      <c r="AT1666" s="3" t="s">
        <v>109</v>
      </c>
      <c r="AU1666" s="3" t="s">
        <v>109</v>
      </c>
      <c r="AV1666" s="3" t="s">
        <v>109</v>
      </c>
      <c r="AW1666" s="3" t="s">
        <v>109</v>
      </c>
      <c r="AX1666" s="3" t="s">
        <v>109</v>
      </c>
      <c r="AY1666" s="3" t="s">
        <v>109</v>
      </c>
      <c r="AZ1666" s="3" t="s">
        <v>109</v>
      </c>
      <c r="BA1666" s="3" t="s">
        <v>109</v>
      </c>
      <c r="BB1666" s="3" t="s">
        <v>109</v>
      </c>
      <c r="BC1666" s="3" t="s">
        <v>109</v>
      </c>
      <c r="BD1666" s="3" t="s">
        <v>109</v>
      </c>
      <c r="BE1666" s="3" t="s">
        <v>109</v>
      </c>
      <c r="BF1666" s="3" t="s">
        <v>109</v>
      </c>
      <c r="BG1666" s="3" t="s">
        <v>109</v>
      </c>
      <c r="BH1666" s="3" t="s">
        <v>109</v>
      </c>
      <c r="BI1666" s="3" t="s">
        <v>109</v>
      </c>
      <c r="BJ1666" s="3" t="s">
        <v>109</v>
      </c>
      <c r="BK1666" s="3" t="s">
        <v>109</v>
      </c>
      <c r="BM1666" s="3" t="s">
        <v>109</v>
      </c>
      <c r="BN1666" s="3" t="s">
        <v>109</v>
      </c>
      <c r="BO1666" s="3" t="s">
        <v>109</v>
      </c>
      <c r="BP1666" s="3" t="s">
        <v>109</v>
      </c>
      <c r="BQ1666" s="3" t="s">
        <v>109</v>
      </c>
      <c r="BR1666" s="3" t="s">
        <v>109</v>
      </c>
      <c r="BS1666" s="3" t="s">
        <v>109</v>
      </c>
      <c r="BT1666" s="3" t="s">
        <v>109</v>
      </c>
      <c r="BU1666" s="3" t="s">
        <v>109</v>
      </c>
      <c r="BV1666" s="3" t="s">
        <v>109</v>
      </c>
      <c r="BW1666" s="3" t="s">
        <v>109</v>
      </c>
      <c r="BX1666" s="3" t="s">
        <v>109</v>
      </c>
      <c r="BY1666" s="3" t="s">
        <v>109</v>
      </c>
      <c r="BZ1666" s="3" t="s">
        <v>109</v>
      </c>
      <c r="CA1666" s="9">
        <v>2.4153000000000001E-2</v>
      </c>
      <c r="CB1666" s="3" t="s">
        <v>109</v>
      </c>
      <c r="CC1666" s="4">
        <v>484300</v>
      </c>
      <c r="CD1666" s="3" t="s">
        <v>109</v>
      </c>
      <c r="CE1666" s="3" t="s">
        <v>109</v>
      </c>
      <c r="CF1666" s="3" t="s">
        <v>109</v>
      </c>
      <c r="CG1666" s="3" t="s">
        <v>109</v>
      </c>
      <c r="CH1666" s="3" t="s">
        <v>7023</v>
      </c>
      <c r="CI1666" s="3" t="s">
        <v>109</v>
      </c>
      <c r="CJ1666" s="3" t="s">
        <v>109</v>
      </c>
      <c r="CK1666" s="3" t="s">
        <v>109</v>
      </c>
      <c r="CL1666" s="3" t="s">
        <v>109</v>
      </c>
      <c r="CM1666" s="3" t="s">
        <v>109</v>
      </c>
      <c r="CN1666" s="3" t="s">
        <v>109</v>
      </c>
      <c r="CO1666" s="3" t="s">
        <v>109</v>
      </c>
      <c r="CP1666" s="3" t="s">
        <v>109</v>
      </c>
      <c r="CQ1666" s="5" t="s">
        <v>113</v>
      </c>
      <c r="CR1666" s="5" t="s">
        <v>109</v>
      </c>
      <c r="CV1666" s="21" t="s">
        <v>113</v>
      </c>
      <c r="CW1666" s="11"/>
    </row>
    <row r="1667" spans="1:101" x14ac:dyDescent="0.25">
      <c r="A1667" s="3" t="s">
        <v>7024</v>
      </c>
      <c r="B1667" s="3" t="s">
        <v>118</v>
      </c>
      <c r="C1667" s="9">
        <v>2.5474E-2</v>
      </c>
      <c r="D1667" s="3" t="s">
        <v>7025</v>
      </c>
      <c r="E1667" s="3" t="s">
        <v>7026</v>
      </c>
      <c r="F1667" s="3" t="s">
        <v>7027</v>
      </c>
      <c r="G1667" s="3" t="s">
        <v>106</v>
      </c>
      <c r="H1667" s="9">
        <v>47905</v>
      </c>
      <c r="I1667" s="3" t="s">
        <v>6172</v>
      </c>
      <c r="J1667" s="3" t="s">
        <v>6172</v>
      </c>
      <c r="K1667" s="4">
        <v>10000</v>
      </c>
      <c r="L1667" s="3" t="s">
        <v>109</v>
      </c>
      <c r="M1667" s="3" t="s">
        <v>109</v>
      </c>
      <c r="N1667" s="3" t="s">
        <v>109</v>
      </c>
      <c r="O1667" s="3" t="s">
        <v>109</v>
      </c>
      <c r="P1667" s="3" t="s">
        <v>109</v>
      </c>
      <c r="Q1667" s="11"/>
      <c r="S1667" s="3" t="s">
        <v>109</v>
      </c>
      <c r="T1667" s="3" t="s">
        <v>109</v>
      </c>
      <c r="U1667" s="3" t="s">
        <v>109</v>
      </c>
      <c r="V1667" s="3" t="s">
        <v>109</v>
      </c>
      <c r="W1667" s="3" t="s">
        <v>109</v>
      </c>
      <c r="X1667" s="3" t="s">
        <v>109</v>
      </c>
      <c r="Y1667" s="3" t="s">
        <v>109</v>
      </c>
      <c r="Z1667" s="3" t="s">
        <v>109</v>
      </c>
      <c r="AA1667" s="9">
        <v>1981</v>
      </c>
      <c r="AB1667" s="3" t="s">
        <v>109</v>
      </c>
      <c r="AC1667" s="5" t="s">
        <v>111</v>
      </c>
      <c r="AD1667" s="3" t="s">
        <v>135</v>
      </c>
      <c r="AE1667" s="3" t="s">
        <v>109</v>
      </c>
      <c r="AF1667" s="4">
        <v>3</v>
      </c>
      <c r="AG1667" s="3" t="s">
        <v>109</v>
      </c>
      <c r="AH1667" s="3" t="s">
        <v>111</v>
      </c>
      <c r="AI1667" s="3" t="s">
        <v>109</v>
      </c>
      <c r="AJ1667" s="13"/>
      <c r="AN1667" s="3" t="s">
        <v>109</v>
      </c>
      <c r="AO1667" s="2"/>
      <c r="AP1667" s="3" t="s">
        <v>109</v>
      </c>
      <c r="AQ1667" s="3" t="s">
        <v>109</v>
      </c>
      <c r="AR1667" s="3" t="s">
        <v>109</v>
      </c>
      <c r="AS1667" s="3" t="s">
        <v>109</v>
      </c>
      <c r="AT1667" s="3" t="s">
        <v>109</v>
      </c>
      <c r="AU1667" s="3" t="s">
        <v>109</v>
      </c>
      <c r="AV1667" s="3" t="s">
        <v>109</v>
      </c>
      <c r="AW1667" s="3" t="s">
        <v>109</v>
      </c>
      <c r="AX1667" s="3" t="s">
        <v>109</v>
      </c>
      <c r="AY1667" s="3" t="s">
        <v>109</v>
      </c>
      <c r="AZ1667" s="3" t="s">
        <v>109</v>
      </c>
      <c r="BA1667" s="3" t="s">
        <v>109</v>
      </c>
      <c r="BB1667" s="3" t="s">
        <v>109</v>
      </c>
      <c r="BC1667" s="3" t="s">
        <v>109</v>
      </c>
      <c r="BD1667" s="3" t="s">
        <v>109</v>
      </c>
      <c r="BE1667" s="3" t="s">
        <v>109</v>
      </c>
      <c r="BF1667" s="3" t="s">
        <v>109</v>
      </c>
      <c r="BG1667" s="3" t="s">
        <v>109</v>
      </c>
      <c r="BH1667" s="3" t="s">
        <v>109</v>
      </c>
      <c r="BI1667" s="3" t="s">
        <v>109</v>
      </c>
      <c r="BJ1667" s="3" t="s">
        <v>109</v>
      </c>
      <c r="BK1667" s="3" t="s">
        <v>109</v>
      </c>
      <c r="BM1667" s="3" t="s">
        <v>109</v>
      </c>
      <c r="BN1667" s="3" t="s">
        <v>109</v>
      </c>
      <c r="BO1667" s="3" t="s">
        <v>109</v>
      </c>
      <c r="BP1667" s="3" t="s">
        <v>109</v>
      </c>
      <c r="BQ1667" s="3" t="s">
        <v>109</v>
      </c>
      <c r="BR1667" s="3" t="s">
        <v>109</v>
      </c>
      <c r="BS1667" s="3" t="s">
        <v>109</v>
      </c>
      <c r="BT1667" s="3" t="s">
        <v>109</v>
      </c>
      <c r="BU1667" s="3" t="s">
        <v>109</v>
      </c>
      <c r="BV1667" s="3" t="s">
        <v>109</v>
      </c>
      <c r="BW1667" s="3" t="s">
        <v>109</v>
      </c>
      <c r="BX1667" s="3" t="s">
        <v>109</v>
      </c>
      <c r="BY1667" s="3" t="s">
        <v>109</v>
      </c>
      <c r="BZ1667" s="3" t="s">
        <v>109</v>
      </c>
      <c r="CA1667" s="9">
        <v>2.5474E-2</v>
      </c>
      <c r="CB1667" s="3" t="s">
        <v>109</v>
      </c>
      <c r="CC1667" s="4">
        <v>397100</v>
      </c>
      <c r="CD1667" s="3" t="s">
        <v>109</v>
      </c>
      <c r="CE1667" s="3" t="s">
        <v>109</v>
      </c>
      <c r="CF1667" s="3" t="s">
        <v>109</v>
      </c>
      <c r="CG1667" s="3" t="s">
        <v>109</v>
      </c>
      <c r="CH1667" s="3" t="s">
        <v>7028</v>
      </c>
      <c r="CI1667" s="3" t="s">
        <v>109</v>
      </c>
      <c r="CJ1667" s="3" t="s">
        <v>109</v>
      </c>
      <c r="CK1667" s="3" t="s">
        <v>109</v>
      </c>
      <c r="CL1667" s="3" t="s">
        <v>109</v>
      </c>
      <c r="CM1667" s="3" t="s">
        <v>109</v>
      </c>
      <c r="CN1667" s="3" t="s">
        <v>109</v>
      </c>
      <c r="CO1667" s="3" t="s">
        <v>109</v>
      </c>
      <c r="CP1667" s="3" t="s">
        <v>109</v>
      </c>
      <c r="CQ1667" s="5" t="s">
        <v>113</v>
      </c>
      <c r="CR1667" s="5" t="s">
        <v>109</v>
      </c>
      <c r="CV1667" s="21" t="s">
        <v>113</v>
      </c>
    </row>
    <row r="1668" spans="1:101" x14ac:dyDescent="0.25">
      <c r="A1668" s="3" t="s">
        <v>7029</v>
      </c>
      <c r="B1668" s="3" t="s">
        <v>118</v>
      </c>
      <c r="C1668" s="9">
        <v>2.5474E-2</v>
      </c>
      <c r="D1668" s="3" t="s">
        <v>7030</v>
      </c>
      <c r="E1668" s="3" t="s">
        <v>7031</v>
      </c>
      <c r="F1668" s="3" t="s">
        <v>7032</v>
      </c>
      <c r="G1668" s="3" t="s">
        <v>106</v>
      </c>
      <c r="H1668" s="9">
        <v>47904</v>
      </c>
      <c r="I1668" s="3" t="s">
        <v>6172</v>
      </c>
      <c r="J1668" s="3" t="s">
        <v>6172</v>
      </c>
      <c r="K1668" s="4">
        <v>4800</v>
      </c>
      <c r="L1668" s="3" t="s">
        <v>109</v>
      </c>
      <c r="M1668" s="3" t="s">
        <v>109</v>
      </c>
      <c r="N1668" s="3" t="s">
        <v>109</v>
      </c>
      <c r="O1668" s="3" t="s">
        <v>109</v>
      </c>
      <c r="P1668" s="3" t="s">
        <v>109</v>
      </c>
      <c r="Q1668" s="11"/>
      <c r="S1668" s="3" t="s">
        <v>109</v>
      </c>
      <c r="T1668" s="3" t="s">
        <v>109</v>
      </c>
      <c r="U1668" s="3" t="s">
        <v>109</v>
      </c>
      <c r="V1668" s="3" t="s">
        <v>109</v>
      </c>
      <c r="W1668" s="3" t="s">
        <v>109</v>
      </c>
      <c r="X1668" s="3" t="s">
        <v>109</v>
      </c>
      <c r="Y1668" s="3" t="s">
        <v>109</v>
      </c>
      <c r="Z1668" s="3" t="s">
        <v>109</v>
      </c>
      <c r="AA1668" s="9">
        <v>1966</v>
      </c>
      <c r="AB1668" s="3" t="s">
        <v>109</v>
      </c>
      <c r="AC1668" s="5" t="s">
        <v>111</v>
      </c>
      <c r="AD1668" s="3" t="s">
        <v>111</v>
      </c>
      <c r="AE1668" s="3" t="s">
        <v>109</v>
      </c>
      <c r="AF1668" s="9">
        <v>2</v>
      </c>
      <c r="AG1668" s="3" t="s">
        <v>109</v>
      </c>
      <c r="AH1668" s="3" t="s">
        <v>111</v>
      </c>
      <c r="AI1668" s="3" t="s">
        <v>109</v>
      </c>
      <c r="AN1668" s="3" t="s">
        <v>109</v>
      </c>
      <c r="AO1668" s="2"/>
      <c r="AP1668" s="3" t="s">
        <v>109</v>
      </c>
      <c r="AQ1668" s="3" t="s">
        <v>109</v>
      </c>
      <c r="AR1668" s="3" t="s">
        <v>109</v>
      </c>
      <c r="AS1668" s="3" t="s">
        <v>109</v>
      </c>
      <c r="AT1668" s="3" t="s">
        <v>109</v>
      </c>
      <c r="AU1668" s="3" t="s">
        <v>109</v>
      </c>
      <c r="AV1668" s="3" t="s">
        <v>109</v>
      </c>
      <c r="AW1668" s="3" t="s">
        <v>109</v>
      </c>
      <c r="AX1668" s="3" t="s">
        <v>109</v>
      </c>
      <c r="AY1668" s="3" t="s">
        <v>109</v>
      </c>
      <c r="AZ1668" s="3" t="s">
        <v>109</v>
      </c>
      <c r="BA1668" s="3" t="s">
        <v>109</v>
      </c>
      <c r="BB1668" s="3" t="s">
        <v>109</v>
      </c>
      <c r="BC1668" s="3" t="s">
        <v>109</v>
      </c>
      <c r="BD1668" s="3" t="s">
        <v>109</v>
      </c>
      <c r="BE1668" s="3" t="s">
        <v>109</v>
      </c>
      <c r="BF1668" s="3" t="s">
        <v>109</v>
      </c>
      <c r="BG1668" s="3" t="s">
        <v>109</v>
      </c>
      <c r="BH1668" s="3" t="s">
        <v>109</v>
      </c>
      <c r="BI1668" s="3" t="s">
        <v>109</v>
      </c>
      <c r="BJ1668" s="3" t="s">
        <v>109</v>
      </c>
      <c r="BK1668" s="3" t="s">
        <v>109</v>
      </c>
      <c r="BM1668" s="3" t="s">
        <v>109</v>
      </c>
      <c r="BN1668" s="3" t="s">
        <v>109</v>
      </c>
      <c r="BO1668" s="3" t="s">
        <v>109</v>
      </c>
      <c r="BP1668" s="3" t="s">
        <v>109</v>
      </c>
      <c r="BQ1668" s="3" t="s">
        <v>109</v>
      </c>
      <c r="BR1668" s="3" t="s">
        <v>109</v>
      </c>
      <c r="BS1668" s="3" t="s">
        <v>109</v>
      </c>
      <c r="BT1668" s="3" t="s">
        <v>109</v>
      </c>
      <c r="BU1668" s="3" t="s">
        <v>109</v>
      </c>
      <c r="BV1668" s="3" t="s">
        <v>109</v>
      </c>
      <c r="BW1668" s="3" t="s">
        <v>109</v>
      </c>
      <c r="BX1668" s="3" t="s">
        <v>109</v>
      </c>
      <c r="BY1668" s="3" t="s">
        <v>109</v>
      </c>
      <c r="BZ1668" s="3" t="s">
        <v>109</v>
      </c>
      <c r="CA1668" s="9">
        <v>2.5474E-2</v>
      </c>
      <c r="CB1668" s="3" t="s">
        <v>109</v>
      </c>
      <c r="CC1668" s="4">
        <v>139500</v>
      </c>
      <c r="CD1668" s="3" t="s">
        <v>109</v>
      </c>
      <c r="CE1668" s="3" t="s">
        <v>109</v>
      </c>
      <c r="CF1668" s="3" t="s">
        <v>109</v>
      </c>
      <c r="CG1668" s="3" t="s">
        <v>109</v>
      </c>
      <c r="CH1668" s="3" t="s">
        <v>7033</v>
      </c>
      <c r="CI1668" s="3" t="s">
        <v>109</v>
      </c>
      <c r="CJ1668" s="3" t="s">
        <v>109</v>
      </c>
      <c r="CK1668" s="3" t="s">
        <v>109</v>
      </c>
      <c r="CL1668" s="3" t="s">
        <v>109</v>
      </c>
      <c r="CM1668" s="3" t="s">
        <v>109</v>
      </c>
      <c r="CN1668" s="3" t="s">
        <v>109</v>
      </c>
      <c r="CO1668" s="3" t="s">
        <v>109</v>
      </c>
      <c r="CP1668" s="3" t="s">
        <v>109</v>
      </c>
      <c r="CQ1668" s="5" t="s">
        <v>113</v>
      </c>
      <c r="CR1668" s="5" t="s">
        <v>109</v>
      </c>
      <c r="CV1668" s="21" t="s">
        <v>113</v>
      </c>
    </row>
    <row r="1669" spans="1:101" x14ac:dyDescent="0.25">
      <c r="A1669" s="3" t="s">
        <v>7034</v>
      </c>
      <c r="B1669" s="3" t="s">
        <v>118</v>
      </c>
      <c r="C1669" s="4">
        <v>2.5474E-2</v>
      </c>
      <c r="D1669" s="3" t="s">
        <v>7035</v>
      </c>
      <c r="E1669" s="3" t="s">
        <v>7036</v>
      </c>
      <c r="F1669" s="3" t="s">
        <v>7037</v>
      </c>
      <c r="G1669" s="3" t="s">
        <v>106</v>
      </c>
      <c r="H1669" s="4">
        <v>47905</v>
      </c>
      <c r="I1669" s="3" t="s">
        <v>6172</v>
      </c>
      <c r="J1669" s="3" t="s">
        <v>6172</v>
      </c>
      <c r="K1669" s="4">
        <v>10860</v>
      </c>
      <c r="L1669" s="3" t="s">
        <v>109</v>
      </c>
      <c r="M1669" s="3" t="s">
        <v>109</v>
      </c>
      <c r="N1669" s="3" t="s">
        <v>109</v>
      </c>
      <c r="O1669" s="3" t="s">
        <v>109</v>
      </c>
      <c r="P1669" s="3" t="s">
        <v>7038</v>
      </c>
      <c r="Q1669" s="11"/>
      <c r="R1669" s="8"/>
      <c r="S1669" s="3" t="s">
        <v>109</v>
      </c>
      <c r="T1669" s="3" t="s">
        <v>109</v>
      </c>
      <c r="U1669" s="3" t="s">
        <v>109</v>
      </c>
      <c r="V1669" s="3" t="s">
        <v>109</v>
      </c>
      <c r="W1669" s="3" t="s">
        <v>109</v>
      </c>
      <c r="X1669" s="3" t="s">
        <v>109</v>
      </c>
      <c r="Y1669" s="3" t="s">
        <v>109</v>
      </c>
      <c r="Z1669" s="3" t="s">
        <v>109</v>
      </c>
      <c r="AA1669" s="9">
        <v>1971</v>
      </c>
      <c r="AB1669" s="3" t="s">
        <v>109</v>
      </c>
      <c r="AC1669" s="5" t="s">
        <v>111</v>
      </c>
      <c r="AD1669" s="3" t="s">
        <v>111</v>
      </c>
      <c r="AE1669" s="3" t="s">
        <v>109</v>
      </c>
      <c r="AF1669" s="4">
        <v>2</v>
      </c>
      <c r="AG1669" s="3" t="s">
        <v>109</v>
      </c>
      <c r="AH1669" s="3" t="s">
        <v>111</v>
      </c>
      <c r="AI1669" s="3" t="s">
        <v>109</v>
      </c>
      <c r="AJ1669" s="13"/>
      <c r="AN1669" s="3" t="s">
        <v>109</v>
      </c>
      <c r="AO1669" s="2"/>
      <c r="AP1669" s="3" t="s">
        <v>109</v>
      </c>
      <c r="AQ1669" s="3" t="s">
        <v>109</v>
      </c>
      <c r="AR1669" s="3" t="s">
        <v>109</v>
      </c>
      <c r="AS1669" s="3" t="s">
        <v>109</v>
      </c>
      <c r="AT1669" s="3" t="s">
        <v>109</v>
      </c>
      <c r="AU1669" s="3" t="s">
        <v>109</v>
      </c>
      <c r="AV1669" s="3" t="s">
        <v>109</v>
      </c>
      <c r="AW1669" s="3" t="s">
        <v>109</v>
      </c>
      <c r="AX1669" s="3" t="s">
        <v>109</v>
      </c>
      <c r="AY1669" s="3" t="s">
        <v>109</v>
      </c>
      <c r="AZ1669" s="3" t="s">
        <v>109</v>
      </c>
      <c r="BA1669" s="3" t="s">
        <v>109</v>
      </c>
      <c r="BB1669" s="3" t="s">
        <v>109</v>
      </c>
      <c r="BC1669" s="3" t="s">
        <v>109</v>
      </c>
      <c r="BD1669" s="3" t="s">
        <v>109</v>
      </c>
      <c r="BE1669" s="3" t="s">
        <v>109</v>
      </c>
      <c r="BF1669" s="3" t="s">
        <v>109</v>
      </c>
      <c r="BG1669" s="3" t="s">
        <v>109</v>
      </c>
      <c r="BH1669" s="3" t="s">
        <v>109</v>
      </c>
      <c r="BI1669" s="3" t="s">
        <v>109</v>
      </c>
      <c r="BJ1669" s="3" t="s">
        <v>109</v>
      </c>
      <c r="BK1669" s="3" t="s">
        <v>109</v>
      </c>
      <c r="BM1669" s="3" t="s">
        <v>109</v>
      </c>
      <c r="BN1669" s="3" t="s">
        <v>109</v>
      </c>
      <c r="BO1669" s="3" t="s">
        <v>109</v>
      </c>
      <c r="BP1669" s="3" t="s">
        <v>109</v>
      </c>
      <c r="BQ1669" s="3" t="s">
        <v>109</v>
      </c>
      <c r="BR1669" s="3" t="s">
        <v>109</v>
      </c>
      <c r="BS1669" s="3" t="s">
        <v>109</v>
      </c>
      <c r="BT1669" s="3" t="s">
        <v>109</v>
      </c>
      <c r="BU1669" s="3" t="s">
        <v>109</v>
      </c>
      <c r="BV1669" s="3" t="s">
        <v>109</v>
      </c>
      <c r="BW1669" s="3" t="s">
        <v>109</v>
      </c>
      <c r="BX1669" s="3" t="s">
        <v>109</v>
      </c>
      <c r="BY1669" s="3" t="s">
        <v>109</v>
      </c>
      <c r="BZ1669" s="3" t="s">
        <v>109</v>
      </c>
      <c r="CA1669" s="4">
        <v>2.5474E-2</v>
      </c>
      <c r="CB1669" s="3" t="s">
        <v>109</v>
      </c>
      <c r="CC1669" s="4">
        <v>326300</v>
      </c>
      <c r="CD1669" s="3" t="s">
        <v>109</v>
      </c>
      <c r="CE1669" s="3" t="s">
        <v>109</v>
      </c>
      <c r="CF1669" s="3" t="s">
        <v>109</v>
      </c>
      <c r="CG1669" s="3" t="s">
        <v>109</v>
      </c>
      <c r="CH1669" s="3" t="s">
        <v>6391</v>
      </c>
      <c r="CI1669" s="3" t="s">
        <v>109</v>
      </c>
      <c r="CJ1669" s="3" t="s">
        <v>109</v>
      </c>
      <c r="CK1669" s="3" t="s">
        <v>109</v>
      </c>
      <c r="CL1669" s="3" t="s">
        <v>109</v>
      </c>
      <c r="CM1669" s="3" t="s">
        <v>109</v>
      </c>
      <c r="CN1669" s="3" t="s">
        <v>109</v>
      </c>
      <c r="CO1669" s="3" t="s">
        <v>109</v>
      </c>
      <c r="CP1669" s="3" t="s">
        <v>109</v>
      </c>
      <c r="CQ1669" s="5" t="s">
        <v>113</v>
      </c>
      <c r="CR1669" s="5" t="s">
        <v>109</v>
      </c>
      <c r="CV1669" s="21" t="s">
        <v>113</v>
      </c>
      <c r="CW1669" s="11"/>
    </row>
    <row r="1670" spans="1:101" x14ac:dyDescent="0.25">
      <c r="A1670" s="3" t="s">
        <v>7039</v>
      </c>
      <c r="B1670" s="3" t="s">
        <v>118</v>
      </c>
      <c r="C1670" s="4">
        <v>2.5474E-2</v>
      </c>
      <c r="D1670" s="3" t="s">
        <v>7040</v>
      </c>
      <c r="E1670" s="3" t="s">
        <v>4153</v>
      </c>
      <c r="F1670" s="3" t="s">
        <v>7041</v>
      </c>
      <c r="G1670" s="3" t="s">
        <v>106</v>
      </c>
      <c r="H1670" s="9">
        <v>47904</v>
      </c>
      <c r="I1670" s="3" t="s">
        <v>6172</v>
      </c>
      <c r="J1670" s="3" t="s">
        <v>6172</v>
      </c>
      <c r="K1670" s="4">
        <v>7426</v>
      </c>
      <c r="L1670" s="3" t="s">
        <v>109</v>
      </c>
      <c r="M1670" s="3" t="s">
        <v>109</v>
      </c>
      <c r="N1670" s="3" t="s">
        <v>109</v>
      </c>
      <c r="O1670" s="3" t="s">
        <v>109</v>
      </c>
      <c r="P1670" s="3" t="s">
        <v>109</v>
      </c>
      <c r="Q1670" s="11"/>
      <c r="R1670" s="8"/>
      <c r="S1670" s="3" t="s">
        <v>109</v>
      </c>
      <c r="T1670" s="3" t="s">
        <v>109</v>
      </c>
      <c r="U1670" s="3" t="s">
        <v>109</v>
      </c>
      <c r="V1670" s="3" t="s">
        <v>109</v>
      </c>
      <c r="W1670" s="3" t="s">
        <v>109</v>
      </c>
      <c r="X1670" s="3" t="s">
        <v>109</v>
      </c>
      <c r="Y1670" s="3" t="s">
        <v>109</v>
      </c>
      <c r="Z1670" s="3" t="s">
        <v>109</v>
      </c>
      <c r="AA1670" s="8"/>
      <c r="AB1670" s="3" t="s">
        <v>109</v>
      </c>
      <c r="AC1670" s="5" t="s">
        <v>111</v>
      </c>
      <c r="AD1670" s="3" t="s">
        <v>111</v>
      </c>
      <c r="AE1670" s="3" t="s">
        <v>109</v>
      </c>
      <c r="AF1670" s="4">
        <v>3</v>
      </c>
      <c r="AG1670" s="3" t="s">
        <v>109</v>
      </c>
      <c r="AH1670" s="3" t="s">
        <v>111</v>
      </c>
      <c r="AI1670" s="3" t="s">
        <v>109</v>
      </c>
      <c r="AJ1670" s="13"/>
      <c r="AN1670" s="3" t="s">
        <v>109</v>
      </c>
      <c r="AO1670" s="2"/>
      <c r="AP1670" s="3" t="s">
        <v>109</v>
      </c>
      <c r="AQ1670" s="3" t="s">
        <v>109</v>
      </c>
      <c r="AR1670" s="3" t="s">
        <v>109</v>
      </c>
      <c r="AS1670" s="3" t="s">
        <v>109</v>
      </c>
      <c r="AT1670" s="3" t="s">
        <v>109</v>
      </c>
      <c r="AU1670" s="3" t="s">
        <v>109</v>
      </c>
      <c r="AV1670" s="3" t="s">
        <v>109</v>
      </c>
      <c r="AW1670" s="3" t="s">
        <v>109</v>
      </c>
      <c r="AX1670" s="3" t="s">
        <v>109</v>
      </c>
      <c r="AY1670" s="3" t="s">
        <v>109</v>
      </c>
      <c r="AZ1670" s="3" t="s">
        <v>109</v>
      </c>
      <c r="BA1670" s="3" t="s">
        <v>109</v>
      </c>
      <c r="BB1670" s="3" t="s">
        <v>109</v>
      </c>
      <c r="BC1670" s="3" t="s">
        <v>109</v>
      </c>
      <c r="BD1670" s="3" t="s">
        <v>109</v>
      </c>
      <c r="BE1670" s="3" t="s">
        <v>109</v>
      </c>
      <c r="BF1670" s="3" t="s">
        <v>109</v>
      </c>
      <c r="BG1670" s="3" t="s">
        <v>109</v>
      </c>
      <c r="BH1670" s="3" t="s">
        <v>109</v>
      </c>
      <c r="BI1670" s="3" t="s">
        <v>109</v>
      </c>
      <c r="BJ1670" s="3" t="s">
        <v>109</v>
      </c>
      <c r="BK1670" s="3" t="s">
        <v>109</v>
      </c>
      <c r="BM1670" s="3" t="s">
        <v>109</v>
      </c>
      <c r="BN1670" s="3" t="s">
        <v>109</v>
      </c>
      <c r="BO1670" s="3" t="s">
        <v>109</v>
      </c>
      <c r="BP1670" s="3" t="s">
        <v>109</v>
      </c>
      <c r="BQ1670" s="3" t="s">
        <v>109</v>
      </c>
      <c r="BR1670" s="3" t="s">
        <v>109</v>
      </c>
      <c r="BS1670" s="3" t="s">
        <v>109</v>
      </c>
      <c r="BT1670" s="3" t="s">
        <v>109</v>
      </c>
      <c r="BU1670" s="3" t="s">
        <v>109</v>
      </c>
      <c r="BV1670" s="3" t="s">
        <v>109</v>
      </c>
      <c r="BW1670" s="3" t="s">
        <v>109</v>
      </c>
      <c r="BX1670" s="3" t="s">
        <v>109</v>
      </c>
      <c r="BY1670" s="3" t="s">
        <v>109</v>
      </c>
      <c r="BZ1670" s="3" t="s">
        <v>109</v>
      </c>
      <c r="CA1670" s="4">
        <v>2.5474E-2</v>
      </c>
      <c r="CB1670" s="3" t="s">
        <v>109</v>
      </c>
      <c r="CC1670" s="4">
        <v>262900</v>
      </c>
      <c r="CD1670" s="3" t="s">
        <v>109</v>
      </c>
      <c r="CE1670" s="3" t="s">
        <v>109</v>
      </c>
      <c r="CF1670" s="3" t="s">
        <v>109</v>
      </c>
      <c r="CG1670" s="3" t="s">
        <v>109</v>
      </c>
      <c r="CH1670" s="3" t="s">
        <v>7042</v>
      </c>
      <c r="CI1670" s="3" t="s">
        <v>109</v>
      </c>
      <c r="CJ1670" s="3" t="s">
        <v>109</v>
      </c>
      <c r="CK1670" s="3" t="s">
        <v>109</v>
      </c>
      <c r="CL1670" s="3" t="s">
        <v>109</v>
      </c>
      <c r="CM1670" s="3" t="s">
        <v>109</v>
      </c>
      <c r="CN1670" s="3" t="s">
        <v>109</v>
      </c>
      <c r="CO1670" s="3" t="s">
        <v>109</v>
      </c>
      <c r="CP1670" s="3" t="s">
        <v>109</v>
      </c>
      <c r="CQ1670" s="5" t="s">
        <v>113</v>
      </c>
      <c r="CR1670" s="5" t="s">
        <v>109</v>
      </c>
      <c r="CV1670" s="21" t="s">
        <v>113</v>
      </c>
    </row>
    <row r="1671" spans="1:101" x14ac:dyDescent="0.25">
      <c r="A1671" s="3" t="s">
        <v>7043</v>
      </c>
      <c r="B1671" s="3" t="s">
        <v>118</v>
      </c>
      <c r="C1671" s="4">
        <v>2.5474E-2</v>
      </c>
      <c r="D1671" s="3" t="s">
        <v>7044</v>
      </c>
      <c r="E1671" s="3" t="s">
        <v>7045</v>
      </c>
      <c r="F1671" s="3" t="s">
        <v>7046</v>
      </c>
      <c r="G1671" s="3" t="s">
        <v>106</v>
      </c>
      <c r="H1671" s="9">
        <v>47905</v>
      </c>
      <c r="I1671" s="3" t="s">
        <v>6172</v>
      </c>
      <c r="J1671" s="3" t="s">
        <v>6172</v>
      </c>
      <c r="K1671" s="4">
        <v>4560</v>
      </c>
      <c r="L1671" s="3" t="s">
        <v>109</v>
      </c>
      <c r="M1671" s="3" t="s">
        <v>109</v>
      </c>
      <c r="N1671" s="3" t="s">
        <v>109</v>
      </c>
      <c r="O1671" s="3" t="s">
        <v>109</v>
      </c>
      <c r="P1671" s="3" t="s">
        <v>109</v>
      </c>
      <c r="Q1671" s="11"/>
      <c r="R1671" s="8"/>
      <c r="S1671" s="3" t="s">
        <v>109</v>
      </c>
      <c r="T1671" s="3" t="s">
        <v>109</v>
      </c>
      <c r="U1671" s="3" t="s">
        <v>109</v>
      </c>
      <c r="V1671" s="3" t="s">
        <v>109</v>
      </c>
      <c r="W1671" s="3" t="s">
        <v>109</v>
      </c>
      <c r="X1671" s="3" t="s">
        <v>109</v>
      </c>
      <c r="Y1671" s="3" t="s">
        <v>109</v>
      </c>
      <c r="Z1671" s="3" t="s">
        <v>109</v>
      </c>
      <c r="AA1671" s="9">
        <v>1976</v>
      </c>
      <c r="AB1671" s="3" t="s">
        <v>109</v>
      </c>
      <c r="AC1671" s="5" t="s">
        <v>111</v>
      </c>
      <c r="AD1671" s="3" t="s">
        <v>135</v>
      </c>
      <c r="AE1671" s="3" t="s">
        <v>109</v>
      </c>
      <c r="AF1671" s="4">
        <v>5</v>
      </c>
      <c r="AG1671" s="3" t="s">
        <v>109</v>
      </c>
      <c r="AH1671" s="3" t="s">
        <v>111</v>
      </c>
      <c r="AI1671" s="3" t="s">
        <v>109</v>
      </c>
      <c r="AJ1671" s="13"/>
      <c r="AN1671" s="3" t="s">
        <v>109</v>
      </c>
      <c r="AO1671" s="2"/>
      <c r="AP1671" s="3" t="s">
        <v>109</v>
      </c>
      <c r="AQ1671" s="3" t="s">
        <v>109</v>
      </c>
      <c r="AR1671" s="3" t="s">
        <v>109</v>
      </c>
      <c r="AS1671" s="3" t="s">
        <v>109</v>
      </c>
      <c r="AT1671" s="3" t="s">
        <v>109</v>
      </c>
      <c r="AU1671" s="3" t="s">
        <v>109</v>
      </c>
      <c r="AV1671" s="3" t="s">
        <v>109</v>
      </c>
      <c r="AW1671" s="3" t="s">
        <v>109</v>
      </c>
      <c r="AX1671" s="3" t="s">
        <v>109</v>
      </c>
      <c r="AY1671" s="3" t="s">
        <v>109</v>
      </c>
      <c r="AZ1671" s="3" t="s">
        <v>109</v>
      </c>
      <c r="BA1671" s="3" t="s">
        <v>109</v>
      </c>
      <c r="BB1671" s="3" t="s">
        <v>109</v>
      </c>
      <c r="BC1671" s="3" t="s">
        <v>109</v>
      </c>
      <c r="BD1671" s="3" t="s">
        <v>109</v>
      </c>
      <c r="BE1671" s="3" t="s">
        <v>109</v>
      </c>
      <c r="BF1671" s="3" t="s">
        <v>109</v>
      </c>
      <c r="BG1671" s="3" t="s">
        <v>109</v>
      </c>
      <c r="BH1671" s="3" t="s">
        <v>109</v>
      </c>
      <c r="BI1671" s="3" t="s">
        <v>109</v>
      </c>
      <c r="BJ1671" s="3" t="s">
        <v>109</v>
      </c>
      <c r="BK1671" s="3" t="s">
        <v>109</v>
      </c>
      <c r="BM1671" s="3" t="s">
        <v>109</v>
      </c>
      <c r="BN1671" s="3" t="s">
        <v>109</v>
      </c>
      <c r="BO1671" s="3" t="s">
        <v>109</v>
      </c>
      <c r="BP1671" s="3" t="s">
        <v>109</v>
      </c>
      <c r="BQ1671" s="3" t="s">
        <v>109</v>
      </c>
      <c r="BR1671" s="3" t="s">
        <v>109</v>
      </c>
      <c r="BS1671" s="3" t="s">
        <v>109</v>
      </c>
      <c r="BT1671" s="3" t="s">
        <v>109</v>
      </c>
      <c r="BU1671" s="3" t="s">
        <v>109</v>
      </c>
      <c r="BV1671" s="3" t="s">
        <v>109</v>
      </c>
      <c r="BW1671" s="3" t="s">
        <v>109</v>
      </c>
      <c r="BX1671" s="3" t="s">
        <v>109</v>
      </c>
      <c r="BY1671" s="3" t="s">
        <v>109</v>
      </c>
      <c r="BZ1671" s="3" t="s">
        <v>109</v>
      </c>
      <c r="CA1671" s="4">
        <v>2.5474E-2</v>
      </c>
      <c r="CB1671" s="3" t="s">
        <v>109</v>
      </c>
      <c r="CC1671" s="4">
        <v>199100</v>
      </c>
      <c r="CD1671" s="3" t="s">
        <v>109</v>
      </c>
      <c r="CE1671" s="3" t="s">
        <v>109</v>
      </c>
      <c r="CF1671" s="3" t="s">
        <v>109</v>
      </c>
      <c r="CG1671" s="3" t="s">
        <v>109</v>
      </c>
      <c r="CH1671" s="3" t="s">
        <v>109</v>
      </c>
      <c r="CI1671" s="3" t="s">
        <v>109</v>
      </c>
      <c r="CJ1671" s="3" t="s">
        <v>109</v>
      </c>
      <c r="CK1671" s="3" t="s">
        <v>109</v>
      </c>
      <c r="CL1671" s="3" t="s">
        <v>109</v>
      </c>
      <c r="CM1671" s="3" t="s">
        <v>109</v>
      </c>
      <c r="CN1671" s="3" t="s">
        <v>109</v>
      </c>
      <c r="CO1671" s="3" t="s">
        <v>109</v>
      </c>
      <c r="CP1671" s="3" t="s">
        <v>109</v>
      </c>
      <c r="CQ1671" s="5" t="s">
        <v>113</v>
      </c>
      <c r="CR1671" s="5" t="s">
        <v>109</v>
      </c>
      <c r="CV1671" s="21" t="s">
        <v>113</v>
      </c>
    </row>
    <row r="1672" spans="1:101" x14ac:dyDescent="0.25">
      <c r="A1672" s="3" t="s">
        <v>7047</v>
      </c>
      <c r="B1672" s="3" t="s">
        <v>118</v>
      </c>
      <c r="C1672" s="4">
        <v>2.5474E-2</v>
      </c>
      <c r="D1672" s="3" t="s">
        <v>7048</v>
      </c>
      <c r="E1672" s="3" t="s">
        <v>7049</v>
      </c>
      <c r="F1672" s="3" t="s">
        <v>7050</v>
      </c>
      <c r="G1672" s="3" t="s">
        <v>106</v>
      </c>
      <c r="H1672" s="9">
        <v>47905</v>
      </c>
      <c r="I1672" s="3" t="s">
        <v>6172</v>
      </c>
      <c r="J1672" s="3" t="s">
        <v>6172</v>
      </c>
      <c r="K1672" s="4">
        <v>10112</v>
      </c>
      <c r="L1672" s="3" t="s">
        <v>109</v>
      </c>
      <c r="M1672" s="3" t="s">
        <v>109</v>
      </c>
      <c r="N1672" s="3" t="s">
        <v>109</v>
      </c>
      <c r="O1672" s="3" t="s">
        <v>109</v>
      </c>
      <c r="P1672" s="3" t="s">
        <v>7051</v>
      </c>
      <c r="Q1672" s="11"/>
      <c r="R1672" s="8"/>
      <c r="S1672" s="3" t="s">
        <v>109</v>
      </c>
      <c r="T1672" s="3" t="s">
        <v>109</v>
      </c>
      <c r="U1672" s="3" t="s">
        <v>109</v>
      </c>
      <c r="V1672" s="3" t="s">
        <v>109</v>
      </c>
      <c r="W1672" s="3" t="s">
        <v>109</v>
      </c>
      <c r="X1672" s="3" t="s">
        <v>109</v>
      </c>
      <c r="Y1672" s="3" t="s">
        <v>109</v>
      </c>
      <c r="Z1672" s="3" t="s">
        <v>109</v>
      </c>
      <c r="AA1672" s="9">
        <v>1993</v>
      </c>
      <c r="AB1672" s="3" t="s">
        <v>109</v>
      </c>
      <c r="AC1672" s="5" t="s">
        <v>111</v>
      </c>
      <c r="AD1672" s="3" t="s">
        <v>111</v>
      </c>
      <c r="AE1672" s="3" t="s">
        <v>109</v>
      </c>
      <c r="AF1672" s="4">
        <v>3</v>
      </c>
      <c r="AG1672" s="3" t="s">
        <v>109</v>
      </c>
      <c r="AH1672" s="3" t="s">
        <v>135</v>
      </c>
      <c r="AI1672" s="3" t="s">
        <v>109</v>
      </c>
      <c r="AJ1672" s="13"/>
      <c r="AN1672" s="3" t="s">
        <v>109</v>
      </c>
      <c r="AO1672" s="2"/>
      <c r="AP1672" s="3" t="s">
        <v>109</v>
      </c>
      <c r="AQ1672" s="3" t="s">
        <v>109</v>
      </c>
      <c r="AR1672" s="3" t="s">
        <v>109</v>
      </c>
      <c r="AS1672" s="3" t="s">
        <v>109</v>
      </c>
      <c r="AT1672" s="3" t="s">
        <v>109</v>
      </c>
      <c r="AU1672" s="3" t="s">
        <v>109</v>
      </c>
      <c r="AV1672" s="3" t="s">
        <v>109</v>
      </c>
      <c r="AW1672" s="3" t="s">
        <v>109</v>
      </c>
      <c r="AX1672" s="3" t="s">
        <v>109</v>
      </c>
      <c r="AY1672" s="3" t="s">
        <v>109</v>
      </c>
      <c r="AZ1672" s="3" t="s">
        <v>109</v>
      </c>
      <c r="BA1672" s="3" t="s">
        <v>109</v>
      </c>
      <c r="BB1672" s="3" t="s">
        <v>109</v>
      </c>
      <c r="BC1672" s="3" t="s">
        <v>109</v>
      </c>
      <c r="BD1672" s="3" t="s">
        <v>109</v>
      </c>
      <c r="BE1672" s="3" t="s">
        <v>109</v>
      </c>
      <c r="BF1672" s="3" t="s">
        <v>109</v>
      </c>
      <c r="BG1672" s="3" t="s">
        <v>109</v>
      </c>
      <c r="BH1672" s="3" t="s">
        <v>109</v>
      </c>
      <c r="BI1672" s="3" t="s">
        <v>109</v>
      </c>
      <c r="BJ1672" s="3" t="s">
        <v>109</v>
      </c>
      <c r="BK1672" s="3" t="s">
        <v>109</v>
      </c>
      <c r="BM1672" s="3" t="s">
        <v>109</v>
      </c>
      <c r="BN1672" s="3" t="s">
        <v>109</v>
      </c>
      <c r="BO1672" s="3" t="s">
        <v>109</v>
      </c>
      <c r="BP1672" s="3" t="s">
        <v>109</v>
      </c>
      <c r="BQ1672" s="3" t="s">
        <v>109</v>
      </c>
      <c r="BR1672" s="3" t="s">
        <v>109</v>
      </c>
      <c r="BS1672" s="3" t="s">
        <v>109</v>
      </c>
      <c r="BT1672" s="3" t="s">
        <v>109</v>
      </c>
      <c r="BU1672" s="3" t="s">
        <v>109</v>
      </c>
      <c r="BV1672" s="3" t="s">
        <v>109</v>
      </c>
      <c r="BW1672" s="3" t="s">
        <v>109</v>
      </c>
      <c r="BX1672" s="3" t="s">
        <v>109</v>
      </c>
      <c r="BY1672" s="3" t="s">
        <v>109</v>
      </c>
      <c r="BZ1672" s="3" t="s">
        <v>109</v>
      </c>
      <c r="CA1672" s="4">
        <v>2.5474E-2</v>
      </c>
      <c r="CB1672" s="3" t="s">
        <v>109</v>
      </c>
      <c r="CC1672" s="4">
        <v>369800</v>
      </c>
      <c r="CD1672" s="3" t="s">
        <v>109</v>
      </c>
      <c r="CE1672" s="3" t="s">
        <v>109</v>
      </c>
      <c r="CF1672" s="3" t="s">
        <v>109</v>
      </c>
      <c r="CG1672" s="3" t="s">
        <v>109</v>
      </c>
      <c r="CH1672" s="3" t="s">
        <v>6391</v>
      </c>
      <c r="CI1672" s="3" t="s">
        <v>109</v>
      </c>
      <c r="CJ1672" s="3" t="s">
        <v>109</v>
      </c>
      <c r="CK1672" s="3" t="s">
        <v>109</v>
      </c>
      <c r="CL1672" s="3" t="s">
        <v>109</v>
      </c>
      <c r="CM1672" s="3" t="s">
        <v>109</v>
      </c>
      <c r="CN1672" s="3" t="s">
        <v>109</v>
      </c>
      <c r="CO1672" s="3" t="s">
        <v>109</v>
      </c>
      <c r="CP1672" s="3" t="s">
        <v>109</v>
      </c>
      <c r="CQ1672" s="5" t="s">
        <v>113</v>
      </c>
      <c r="CR1672" s="5" t="s">
        <v>109</v>
      </c>
      <c r="CV1672" s="21" t="s">
        <v>113</v>
      </c>
      <c r="CW1672" s="11"/>
    </row>
    <row r="1673" spans="1:101" x14ac:dyDescent="0.25">
      <c r="A1673" s="3" t="s">
        <v>7052</v>
      </c>
      <c r="B1673" s="3" t="s">
        <v>118</v>
      </c>
      <c r="C1673" s="9">
        <v>2.5474E-2</v>
      </c>
      <c r="D1673" s="3" t="s">
        <v>109</v>
      </c>
      <c r="E1673" s="3" t="s">
        <v>7053</v>
      </c>
      <c r="F1673" s="3" t="s">
        <v>7054</v>
      </c>
      <c r="G1673" s="3" t="s">
        <v>106</v>
      </c>
      <c r="H1673" s="9">
        <v>47905</v>
      </c>
      <c r="I1673" s="3" t="s">
        <v>6172</v>
      </c>
      <c r="J1673" s="3" t="s">
        <v>6172</v>
      </c>
      <c r="K1673" s="4">
        <v>10750</v>
      </c>
      <c r="L1673" s="3" t="s">
        <v>109</v>
      </c>
      <c r="M1673" s="3" t="s">
        <v>109</v>
      </c>
      <c r="N1673" s="3" t="s">
        <v>109</v>
      </c>
      <c r="O1673" s="3" t="s">
        <v>109</v>
      </c>
      <c r="P1673" s="3" t="s">
        <v>109</v>
      </c>
      <c r="Q1673" s="11"/>
      <c r="R1673" s="8"/>
      <c r="S1673" s="3" t="s">
        <v>109</v>
      </c>
      <c r="T1673" s="3" t="s">
        <v>109</v>
      </c>
      <c r="U1673" s="3" t="s">
        <v>109</v>
      </c>
      <c r="V1673" s="3" t="s">
        <v>109</v>
      </c>
      <c r="W1673" s="3" t="s">
        <v>109</v>
      </c>
      <c r="X1673" s="3" t="s">
        <v>109</v>
      </c>
      <c r="Y1673" s="3" t="s">
        <v>109</v>
      </c>
      <c r="Z1673" s="3" t="s">
        <v>109</v>
      </c>
      <c r="AA1673" s="9">
        <v>1996</v>
      </c>
      <c r="AB1673" s="3" t="s">
        <v>109</v>
      </c>
      <c r="AC1673" s="5" t="s">
        <v>111</v>
      </c>
      <c r="AD1673" s="3" t="s">
        <v>111</v>
      </c>
      <c r="AE1673" s="3" t="s">
        <v>109</v>
      </c>
      <c r="AF1673" s="4">
        <v>3</v>
      </c>
      <c r="AG1673" s="3" t="s">
        <v>109</v>
      </c>
      <c r="AH1673" s="3" t="s">
        <v>135</v>
      </c>
      <c r="AI1673" s="3" t="s">
        <v>109</v>
      </c>
      <c r="AJ1673" s="13"/>
      <c r="AN1673" s="3" t="s">
        <v>109</v>
      </c>
      <c r="AO1673" s="2"/>
      <c r="AP1673" s="3" t="s">
        <v>109</v>
      </c>
      <c r="AQ1673" s="3" t="s">
        <v>109</v>
      </c>
      <c r="AR1673" s="3" t="s">
        <v>109</v>
      </c>
      <c r="AS1673" s="3" t="s">
        <v>109</v>
      </c>
      <c r="AT1673" s="3" t="s">
        <v>109</v>
      </c>
      <c r="AU1673" s="3" t="s">
        <v>109</v>
      </c>
      <c r="AV1673" s="3" t="s">
        <v>109</v>
      </c>
      <c r="AW1673" s="3" t="s">
        <v>109</v>
      </c>
      <c r="AX1673" s="3" t="s">
        <v>109</v>
      </c>
      <c r="AY1673" s="3" t="s">
        <v>109</v>
      </c>
      <c r="AZ1673" s="3" t="s">
        <v>109</v>
      </c>
      <c r="BA1673" s="3" t="s">
        <v>109</v>
      </c>
      <c r="BB1673" s="3" t="s">
        <v>109</v>
      </c>
      <c r="BC1673" s="3" t="s">
        <v>109</v>
      </c>
      <c r="BD1673" s="3" t="s">
        <v>109</v>
      </c>
      <c r="BE1673" s="3" t="s">
        <v>109</v>
      </c>
      <c r="BF1673" s="3" t="s">
        <v>109</v>
      </c>
      <c r="BG1673" s="3" t="s">
        <v>109</v>
      </c>
      <c r="BH1673" s="3" t="s">
        <v>109</v>
      </c>
      <c r="BI1673" s="3" t="s">
        <v>109</v>
      </c>
      <c r="BJ1673" s="3" t="s">
        <v>109</v>
      </c>
      <c r="BK1673" s="3" t="s">
        <v>109</v>
      </c>
      <c r="BM1673" s="3" t="s">
        <v>109</v>
      </c>
      <c r="BN1673" s="3" t="s">
        <v>109</v>
      </c>
      <c r="BO1673" s="3" t="s">
        <v>109</v>
      </c>
      <c r="BP1673" s="3" t="s">
        <v>109</v>
      </c>
      <c r="BQ1673" s="3" t="s">
        <v>109</v>
      </c>
      <c r="BR1673" s="3" t="s">
        <v>109</v>
      </c>
      <c r="BS1673" s="3" t="s">
        <v>109</v>
      </c>
      <c r="BT1673" s="3" t="s">
        <v>109</v>
      </c>
      <c r="BU1673" s="3" t="s">
        <v>109</v>
      </c>
      <c r="BV1673" s="3" t="s">
        <v>109</v>
      </c>
      <c r="BW1673" s="3" t="s">
        <v>109</v>
      </c>
      <c r="BX1673" s="3" t="s">
        <v>109</v>
      </c>
      <c r="BY1673" s="3" t="s">
        <v>109</v>
      </c>
      <c r="BZ1673" s="3" t="s">
        <v>109</v>
      </c>
      <c r="CA1673" s="9">
        <v>2.5474E-2</v>
      </c>
      <c r="CB1673" s="3" t="s">
        <v>109</v>
      </c>
      <c r="CC1673" s="4">
        <v>393100</v>
      </c>
      <c r="CD1673" s="3" t="s">
        <v>109</v>
      </c>
      <c r="CE1673" s="3" t="s">
        <v>109</v>
      </c>
      <c r="CF1673" s="3" t="s">
        <v>109</v>
      </c>
      <c r="CG1673" s="3" t="s">
        <v>109</v>
      </c>
      <c r="CH1673" s="3" t="s">
        <v>109</v>
      </c>
      <c r="CI1673" s="3" t="s">
        <v>109</v>
      </c>
      <c r="CJ1673" s="3" t="s">
        <v>109</v>
      </c>
      <c r="CK1673" s="3" t="s">
        <v>109</v>
      </c>
      <c r="CL1673" s="3" t="s">
        <v>109</v>
      </c>
      <c r="CM1673" s="3" t="s">
        <v>109</v>
      </c>
      <c r="CN1673" s="3" t="s">
        <v>109</v>
      </c>
      <c r="CO1673" s="3" t="s">
        <v>109</v>
      </c>
      <c r="CP1673" s="3" t="s">
        <v>109</v>
      </c>
      <c r="CQ1673" s="5" t="s">
        <v>113</v>
      </c>
      <c r="CR1673" s="5" t="s">
        <v>109</v>
      </c>
      <c r="CV1673" s="21" t="s">
        <v>113</v>
      </c>
      <c r="CW1673" s="11"/>
    </row>
    <row r="1674" spans="1:101" x14ac:dyDescent="0.25">
      <c r="A1674" s="3" t="s">
        <v>7055</v>
      </c>
      <c r="B1674" s="3" t="s">
        <v>199</v>
      </c>
      <c r="C1674" s="9">
        <v>2.4153000000000001E-2</v>
      </c>
      <c r="D1674" s="3" t="s">
        <v>7056</v>
      </c>
      <c r="E1674" s="3" t="s">
        <v>1652</v>
      </c>
      <c r="F1674" s="3" t="s">
        <v>7057</v>
      </c>
      <c r="G1674" s="3" t="s">
        <v>106</v>
      </c>
      <c r="H1674" s="9">
        <v>47909</v>
      </c>
      <c r="I1674" s="3" t="s">
        <v>6172</v>
      </c>
      <c r="J1674" s="3" t="s">
        <v>6172</v>
      </c>
      <c r="K1674" s="4">
        <v>2377</v>
      </c>
      <c r="L1674" s="3" t="s">
        <v>109</v>
      </c>
      <c r="M1674" s="3" t="s">
        <v>109</v>
      </c>
      <c r="N1674" s="3" t="s">
        <v>109</v>
      </c>
      <c r="O1674" s="3" t="s">
        <v>109</v>
      </c>
      <c r="P1674" s="3" t="s">
        <v>109</v>
      </c>
      <c r="Q1674" s="11"/>
      <c r="R1674" s="8"/>
      <c r="S1674" s="3" t="s">
        <v>109</v>
      </c>
      <c r="T1674" s="3" t="s">
        <v>109</v>
      </c>
      <c r="U1674" s="3" t="s">
        <v>109</v>
      </c>
      <c r="V1674" s="3" t="s">
        <v>109</v>
      </c>
      <c r="W1674" s="3" t="s">
        <v>109</v>
      </c>
      <c r="X1674" s="3" t="s">
        <v>109</v>
      </c>
      <c r="Y1674" s="3" t="s">
        <v>109</v>
      </c>
      <c r="Z1674" s="3" t="s">
        <v>109</v>
      </c>
      <c r="AA1674" s="9">
        <v>1960</v>
      </c>
      <c r="AB1674" s="3" t="s">
        <v>109</v>
      </c>
      <c r="AC1674" s="5" t="s">
        <v>111</v>
      </c>
      <c r="AD1674" s="3" t="s">
        <v>135</v>
      </c>
      <c r="AE1674" s="3" t="s">
        <v>109</v>
      </c>
      <c r="AF1674" s="4">
        <v>3</v>
      </c>
      <c r="AG1674" s="3" t="s">
        <v>109</v>
      </c>
      <c r="AH1674" s="3" t="s">
        <v>111</v>
      </c>
      <c r="AI1674" s="3" t="s">
        <v>109</v>
      </c>
      <c r="AJ1674" s="13"/>
      <c r="AN1674" s="3" t="s">
        <v>109</v>
      </c>
      <c r="AO1674" s="2"/>
      <c r="AP1674" s="3" t="s">
        <v>109</v>
      </c>
      <c r="AQ1674" s="3" t="s">
        <v>109</v>
      </c>
      <c r="AR1674" s="3" t="s">
        <v>109</v>
      </c>
      <c r="AS1674" s="3" t="s">
        <v>109</v>
      </c>
      <c r="AT1674" s="3" t="s">
        <v>109</v>
      </c>
      <c r="AU1674" s="3" t="s">
        <v>109</v>
      </c>
      <c r="AV1674" s="3" t="s">
        <v>109</v>
      </c>
      <c r="AW1674" s="3" t="s">
        <v>109</v>
      </c>
      <c r="AX1674" s="3" t="s">
        <v>109</v>
      </c>
      <c r="AY1674" s="3" t="s">
        <v>109</v>
      </c>
      <c r="AZ1674" s="3" t="s">
        <v>109</v>
      </c>
      <c r="BA1674" s="3" t="s">
        <v>109</v>
      </c>
      <c r="BB1674" s="3" t="s">
        <v>109</v>
      </c>
      <c r="BC1674" s="3" t="s">
        <v>109</v>
      </c>
      <c r="BD1674" s="3" t="s">
        <v>109</v>
      </c>
      <c r="BE1674" s="3" t="s">
        <v>109</v>
      </c>
      <c r="BF1674" s="3" t="s">
        <v>109</v>
      </c>
      <c r="BG1674" s="3" t="s">
        <v>109</v>
      </c>
      <c r="BH1674" s="3" t="s">
        <v>109</v>
      </c>
      <c r="BI1674" s="3" t="s">
        <v>109</v>
      </c>
      <c r="BJ1674" s="3" t="s">
        <v>109</v>
      </c>
      <c r="BK1674" s="3" t="s">
        <v>109</v>
      </c>
      <c r="BM1674" s="3" t="s">
        <v>109</v>
      </c>
      <c r="BN1674" s="3" t="s">
        <v>109</v>
      </c>
      <c r="BO1674" s="3" t="s">
        <v>109</v>
      </c>
      <c r="BP1674" s="3" t="s">
        <v>109</v>
      </c>
      <c r="BQ1674" s="3" t="s">
        <v>109</v>
      </c>
      <c r="BR1674" s="3" t="s">
        <v>109</v>
      </c>
      <c r="BS1674" s="3" t="s">
        <v>109</v>
      </c>
      <c r="BT1674" s="3" t="s">
        <v>109</v>
      </c>
      <c r="BU1674" s="3" t="s">
        <v>109</v>
      </c>
      <c r="BV1674" s="3" t="s">
        <v>109</v>
      </c>
      <c r="BW1674" s="3" t="s">
        <v>109</v>
      </c>
      <c r="BX1674" s="3" t="s">
        <v>109</v>
      </c>
      <c r="BY1674" s="3" t="s">
        <v>109</v>
      </c>
      <c r="BZ1674" s="3" t="s">
        <v>109</v>
      </c>
      <c r="CA1674" s="9">
        <v>2.4153000000000001E-2</v>
      </c>
      <c r="CB1674" s="3" t="s">
        <v>109</v>
      </c>
      <c r="CC1674" s="4">
        <v>87100</v>
      </c>
      <c r="CD1674" s="3" t="s">
        <v>109</v>
      </c>
      <c r="CE1674" s="3" t="s">
        <v>109</v>
      </c>
      <c r="CF1674" s="3" t="s">
        <v>109</v>
      </c>
      <c r="CG1674" s="3" t="s">
        <v>109</v>
      </c>
      <c r="CH1674" s="3" t="s">
        <v>109</v>
      </c>
      <c r="CI1674" s="3" t="s">
        <v>109</v>
      </c>
      <c r="CJ1674" s="3" t="s">
        <v>109</v>
      </c>
      <c r="CK1674" s="3" t="s">
        <v>109</v>
      </c>
      <c r="CL1674" s="3" t="s">
        <v>109</v>
      </c>
      <c r="CM1674" s="3" t="s">
        <v>109</v>
      </c>
      <c r="CN1674" s="3" t="s">
        <v>109</v>
      </c>
      <c r="CO1674" s="3" t="s">
        <v>109</v>
      </c>
      <c r="CP1674" s="3" t="s">
        <v>109</v>
      </c>
      <c r="CQ1674" s="5" t="s">
        <v>113</v>
      </c>
      <c r="CR1674" s="5" t="s">
        <v>109</v>
      </c>
      <c r="CV1674" s="21" t="s">
        <v>113</v>
      </c>
    </row>
    <row r="1675" spans="1:101" x14ac:dyDescent="0.25">
      <c r="A1675" s="3" t="s">
        <v>7058</v>
      </c>
      <c r="B1675" s="3" t="s">
        <v>118</v>
      </c>
      <c r="C1675" s="9">
        <v>2.5474E-2</v>
      </c>
      <c r="D1675" s="3" t="s">
        <v>7059</v>
      </c>
      <c r="E1675" s="3" t="s">
        <v>7060</v>
      </c>
      <c r="F1675" s="3" t="s">
        <v>7061</v>
      </c>
      <c r="G1675" s="3" t="s">
        <v>106</v>
      </c>
      <c r="H1675" s="9">
        <v>47905</v>
      </c>
      <c r="I1675" s="3" t="s">
        <v>6172</v>
      </c>
      <c r="J1675" s="3" t="s">
        <v>6172</v>
      </c>
      <c r="K1675" s="4">
        <v>8250</v>
      </c>
      <c r="L1675" s="3" t="s">
        <v>109</v>
      </c>
      <c r="M1675" s="3" t="s">
        <v>109</v>
      </c>
      <c r="N1675" s="3" t="s">
        <v>109</v>
      </c>
      <c r="O1675" s="3" t="s">
        <v>109</v>
      </c>
      <c r="P1675" s="3" t="s">
        <v>109</v>
      </c>
      <c r="Q1675" s="11"/>
      <c r="R1675" s="8"/>
      <c r="S1675" s="3" t="s">
        <v>109</v>
      </c>
      <c r="T1675" s="3" t="s">
        <v>109</v>
      </c>
      <c r="U1675" s="3" t="s">
        <v>109</v>
      </c>
      <c r="V1675" s="3" t="s">
        <v>109</v>
      </c>
      <c r="W1675" s="3" t="s">
        <v>109</v>
      </c>
      <c r="X1675" s="3" t="s">
        <v>109</v>
      </c>
      <c r="Y1675" s="3" t="s">
        <v>109</v>
      </c>
      <c r="Z1675" s="3" t="s">
        <v>109</v>
      </c>
      <c r="AA1675" s="9">
        <v>1977</v>
      </c>
      <c r="AB1675" s="3" t="s">
        <v>109</v>
      </c>
      <c r="AC1675" s="5" t="s">
        <v>111</v>
      </c>
      <c r="AD1675" s="3" t="s">
        <v>111</v>
      </c>
      <c r="AE1675" s="3" t="s">
        <v>109</v>
      </c>
      <c r="AF1675" s="4">
        <v>3</v>
      </c>
      <c r="AG1675" s="3" t="s">
        <v>109</v>
      </c>
      <c r="AH1675" s="3" t="s">
        <v>126</v>
      </c>
      <c r="AI1675" s="3" t="s">
        <v>109</v>
      </c>
      <c r="AJ1675" s="13"/>
      <c r="AN1675" s="3" t="s">
        <v>109</v>
      </c>
      <c r="AO1675" s="2"/>
      <c r="AP1675" s="3" t="s">
        <v>109</v>
      </c>
      <c r="AQ1675" s="3" t="s">
        <v>109</v>
      </c>
      <c r="AR1675" s="3" t="s">
        <v>109</v>
      </c>
      <c r="AS1675" s="3" t="s">
        <v>109</v>
      </c>
      <c r="AT1675" s="3" t="s">
        <v>109</v>
      </c>
      <c r="AU1675" s="3" t="s">
        <v>109</v>
      </c>
      <c r="AV1675" s="3" t="s">
        <v>109</v>
      </c>
      <c r="AW1675" s="3" t="s">
        <v>109</v>
      </c>
      <c r="AX1675" s="3" t="s">
        <v>109</v>
      </c>
      <c r="AY1675" s="3" t="s">
        <v>109</v>
      </c>
      <c r="AZ1675" s="3" t="s">
        <v>109</v>
      </c>
      <c r="BA1675" s="3" t="s">
        <v>109</v>
      </c>
      <c r="BB1675" s="3" t="s">
        <v>109</v>
      </c>
      <c r="BC1675" s="3" t="s">
        <v>109</v>
      </c>
      <c r="BD1675" s="3" t="s">
        <v>109</v>
      </c>
      <c r="BE1675" s="3" t="s">
        <v>109</v>
      </c>
      <c r="BF1675" s="3" t="s">
        <v>109</v>
      </c>
      <c r="BG1675" s="3" t="s">
        <v>109</v>
      </c>
      <c r="BH1675" s="3" t="s">
        <v>109</v>
      </c>
      <c r="BI1675" s="3" t="s">
        <v>109</v>
      </c>
      <c r="BJ1675" s="3" t="s">
        <v>109</v>
      </c>
      <c r="BK1675" s="3" t="s">
        <v>109</v>
      </c>
      <c r="BM1675" s="3" t="s">
        <v>109</v>
      </c>
      <c r="BN1675" s="3" t="s">
        <v>109</v>
      </c>
      <c r="BO1675" s="3" t="s">
        <v>109</v>
      </c>
      <c r="BP1675" s="3" t="s">
        <v>109</v>
      </c>
      <c r="BQ1675" s="3" t="s">
        <v>109</v>
      </c>
      <c r="BR1675" s="3" t="s">
        <v>109</v>
      </c>
      <c r="BS1675" s="3" t="s">
        <v>109</v>
      </c>
      <c r="BT1675" s="3" t="s">
        <v>109</v>
      </c>
      <c r="BU1675" s="3" t="s">
        <v>109</v>
      </c>
      <c r="BV1675" s="3" t="s">
        <v>109</v>
      </c>
      <c r="BW1675" s="3" t="s">
        <v>109</v>
      </c>
      <c r="BX1675" s="3" t="s">
        <v>109</v>
      </c>
      <c r="BY1675" s="3" t="s">
        <v>109</v>
      </c>
      <c r="BZ1675" s="3" t="s">
        <v>109</v>
      </c>
      <c r="CA1675" s="9">
        <v>2.5474E-2</v>
      </c>
      <c r="CB1675" s="3" t="s">
        <v>109</v>
      </c>
      <c r="CC1675" s="4">
        <v>229100</v>
      </c>
      <c r="CD1675" s="3" t="s">
        <v>109</v>
      </c>
      <c r="CE1675" s="3" t="s">
        <v>109</v>
      </c>
      <c r="CF1675" s="3" t="s">
        <v>109</v>
      </c>
      <c r="CG1675" s="3" t="s">
        <v>109</v>
      </c>
      <c r="CH1675" s="3" t="s">
        <v>109</v>
      </c>
      <c r="CI1675" s="3" t="s">
        <v>109</v>
      </c>
      <c r="CJ1675" s="3" t="s">
        <v>109</v>
      </c>
      <c r="CK1675" s="3" t="s">
        <v>109</v>
      </c>
      <c r="CL1675" s="3" t="s">
        <v>109</v>
      </c>
      <c r="CM1675" s="3" t="s">
        <v>109</v>
      </c>
      <c r="CN1675" s="3" t="s">
        <v>109</v>
      </c>
      <c r="CO1675" s="3" t="s">
        <v>109</v>
      </c>
      <c r="CP1675" s="3" t="s">
        <v>109</v>
      </c>
      <c r="CQ1675" s="5" t="s">
        <v>113</v>
      </c>
      <c r="CR1675" s="5" t="s">
        <v>109</v>
      </c>
      <c r="CV1675" s="21" t="s">
        <v>113</v>
      </c>
    </row>
    <row r="1676" spans="1:101" x14ac:dyDescent="0.25">
      <c r="A1676" s="3" t="s">
        <v>7062</v>
      </c>
      <c r="B1676" s="3" t="s">
        <v>118</v>
      </c>
      <c r="C1676" s="9">
        <v>2.5474E-2</v>
      </c>
      <c r="D1676" s="3" t="s">
        <v>109</v>
      </c>
      <c r="E1676" s="3" t="s">
        <v>7063</v>
      </c>
      <c r="F1676" s="3" t="s">
        <v>7064</v>
      </c>
      <c r="G1676" s="3" t="s">
        <v>106</v>
      </c>
      <c r="H1676" s="9">
        <v>47901</v>
      </c>
      <c r="I1676" s="3" t="s">
        <v>6172</v>
      </c>
      <c r="J1676" s="3" t="s">
        <v>6172</v>
      </c>
      <c r="K1676" s="4">
        <v>6522</v>
      </c>
      <c r="L1676" s="3" t="s">
        <v>109</v>
      </c>
      <c r="M1676" s="3" t="s">
        <v>109</v>
      </c>
      <c r="N1676" s="3" t="s">
        <v>109</v>
      </c>
      <c r="O1676" s="3" t="s">
        <v>109</v>
      </c>
      <c r="P1676" s="3" t="s">
        <v>109</v>
      </c>
      <c r="Q1676" s="11"/>
      <c r="R1676" s="8"/>
      <c r="S1676" s="3" t="s">
        <v>109</v>
      </c>
      <c r="T1676" s="3" t="s">
        <v>109</v>
      </c>
      <c r="U1676" s="3" t="s">
        <v>109</v>
      </c>
      <c r="V1676" s="3" t="s">
        <v>109</v>
      </c>
      <c r="W1676" s="3" t="s">
        <v>109</v>
      </c>
      <c r="X1676" s="3" t="s">
        <v>109</v>
      </c>
      <c r="Y1676" s="3" t="s">
        <v>109</v>
      </c>
      <c r="Z1676" s="3" t="s">
        <v>109</v>
      </c>
      <c r="AA1676" s="16"/>
      <c r="AB1676" s="3" t="s">
        <v>109</v>
      </c>
      <c r="AC1676" s="5" t="s">
        <v>123</v>
      </c>
      <c r="AD1676" s="3" t="s">
        <v>123</v>
      </c>
      <c r="AE1676" s="3" t="s">
        <v>109</v>
      </c>
      <c r="AF1676" s="4">
        <v>1</v>
      </c>
      <c r="AG1676" s="3" t="s">
        <v>109</v>
      </c>
      <c r="AH1676" s="3" t="s">
        <v>126</v>
      </c>
      <c r="AI1676" s="3" t="s">
        <v>109</v>
      </c>
      <c r="AJ1676" s="13"/>
      <c r="AN1676" s="3" t="s">
        <v>109</v>
      </c>
      <c r="AO1676" s="2"/>
      <c r="AP1676" s="3" t="s">
        <v>109</v>
      </c>
      <c r="AQ1676" s="3" t="s">
        <v>109</v>
      </c>
      <c r="AR1676" s="3" t="s">
        <v>109</v>
      </c>
      <c r="AS1676" s="3" t="s">
        <v>109</v>
      </c>
      <c r="AT1676" s="3" t="s">
        <v>109</v>
      </c>
      <c r="AU1676" s="3" t="s">
        <v>109</v>
      </c>
      <c r="AV1676" s="3" t="s">
        <v>109</v>
      </c>
      <c r="AW1676" s="3" t="s">
        <v>109</v>
      </c>
      <c r="AX1676" s="3" t="s">
        <v>109</v>
      </c>
      <c r="AY1676" s="3" t="s">
        <v>109</v>
      </c>
      <c r="AZ1676" s="3" t="s">
        <v>109</v>
      </c>
      <c r="BA1676" s="3" t="s">
        <v>109</v>
      </c>
      <c r="BB1676" s="3" t="s">
        <v>109</v>
      </c>
      <c r="BC1676" s="3" t="s">
        <v>109</v>
      </c>
      <c r="BD1676" s="3" t="s">
        <v>109</v>
      </c>
      <c r="BE1676" s="3" t="s">
        <v>109</v>
      </c>
      <c r="BF1676" s="3" t="s">
        <v>109</v>
      </c>
      <c r="BG1676" s="3" t="s">
        <v>109</v>
      </c>
      <c r="BH1676" s="3" t="s">
        <v>109</v>
      </c>
      <c r="BI1676" s="3" t="s">
        <v>109</v>
      </c>
      <c r="BJ1676" s="3" t="s">
        <v>109</v>
      </c>
      <c r="BK1676" s="3" t="s">
        <v>109</v>
      </c>
      <c r="BM1676" s="3" t="s">
        <v>109</v>
      </c>
      <c r="BN1676" s="3" t="s">
        <v>109</v>
      </c>
      <c r="BO1676" s="3" t="s">
        <v>109</v>
      </c>
      <c r="BP1676" s="3" t="s">
        <v>109</v>
      </c>
      <c r="BQ1676" s="3" t="s">
        <v>109</v>
      </c>
      <c r="BR1676" s="3" t="s">
        <v>109</v>
      </c>
      <c r="BS1676" s="3" t="s">
        <v>109</v>
      </c>
      <c r="BT1676" s="3" t="s">
        <v>109</v>
      </c>
      <c r="BU1676" s="3" t="s">
        <v>109</v>
      </c>
      <c r="BV1676" s="3" t="s">
        <v>109</v>
      </c>
      <c r="BW1676" s="3" t="s">
        <v>109</v>
      </c>
      <c r="BX1676" s="3" t="s">
        <v>109</v>
      </c>
      <c r="BY1676" s="3" t="s">
        <v>109</v>
      </c>
      <c r="BZ1676" s="3" t="s">
        <v>109</v>
      </c>
      <c r="CA1676" s="9">
        <v>2.5474E-2</v>
      </c>
      <c r="CB1676" s="3" t="s">
        <v>109</v>
      </c>
      <c r="CC1676" s="4">
        <v>97500</v>
      </c>
      <c r="CD1676" s="3" t="s">
        <v>109</v>
      </c>
      <c r="CE1676" s="3" t="s">
        <v>109</v>
      </c>
      <c r="CF1676" s="3" t="s">
        <v>109</v>
      </c>
      <c r="CG1676" s="3" t="s">
        <v>109</v>
      </c>
      <c r="CH1676" s="3" t="s">
        <v>109</v>
      </c>
      <c r="CI1676" s="3" t="s">
        <v>109</v>
      </c>
      <c r="CJ1676" s="3" t="s">
        <v>109</v>
      </c>
      <c r="CK1676" s="3" t="s">
        <v>109</v>
      </c>
      <c r="CL1676" s="3" t="s">
        <v>109</v>
      </c>
      <c r="CM1676" s="3" t="s">
        <v>109</v>
      </c>
      <c r="CN1676" s="3" t="s">
        <v>109</v>
      </c>
      <c r="CO1676" s="3" t="s">
        <v>109</v>
      </c>
      <c r="CP1676" s="3" t="s">
        <v>109</v>
      </c>
      <c r="CQ1676" s="5" t="s">
        <v>113</v>
      </c>
      <c r="CR1676" s="5" t="s">
        <v>109</v>
      </c>
      <c r="CV1676" s="21" t="s">
        <v>113</v>
      </c>
    </row>
    <row r="1677" spans="1:101" x14ac:dyDescent="0.25">
      <c r="A1677" s="3" t="s">
        <v>7065</v>
      </c>
      <c r="B1677" s="3" t="s">
        <v>118</v>
      </c>
      <c r="C1677" s="9">
        <v>2.5474E-2</v>
      </c>
      <c r="D1677" s="3" t="s">
        <v>7066</v>
      </c>
      <c r="E1677" s="3" t="s">
        <v>7067</v>
      </c>
      <c r="F1677" s="3" t="s">
        <v>7068</v>
      </c>
      <c r="G1677" s="3" t="s">
        <v>106</v>
      </c>
      <c r="H1677" s="9">
        <v>47905</v>
      </c>
      <c r="I1677" s="3" t="s">
        <v>6172</v>
      </c>
      <c r="J1677" s="3" t="s">
        <v>6172</v>
      </c>
      <c r="K1677" s="4">
        <v>10000</v>
      </c>
      <c r="L1677" s="3" t="s">
        <v>109</v>
      </c>
      <c r="M1677" s="3" t="s">
        <v>109</v>
      </c>
      <c r="N1677" s="3" t="s">
        <v>109</v>
      </c>
      <c r="O1677" s="3" t="s">
        <v>109</v>
      </c>
      <c r="P1677" s="3" t="s">
        <v>109</v>
      </c>
      <c r="Q1677" s="11"/>
      <c r="R1677" s="8"/>
      <c r="S1677" s="3" t="s">
        <v>109</v>
      </c>
      <c r="T1677" s="3" t="s">
        <v>109</v>
      </c>
      <c r="U1677" s="3" t="s">
        <v>109</v>
      </c>
      <c r="V1677" s="3" t="s">
        <v>109</v>
      </c>
      <c r="W1677" s="3" t="s">
        <v>109</v>
      </c>
      <c r="X1677" s="3" t="s">
        <v>109</v>
      </c>
      <c r="Y1677" s="3" t="s">
        <v>109</v>
      </c>
      <c r="Z1677" s="3" t="s">
        <v>109</v>
      </c>
      <c r="AA1677" s="9">
        <v>1968</v>
      </c>
      <c r="AB1677" s="3" t="s">
        <v>109</v>
      </c>
      <c r="AC1677" s="5" t="s">
        <v>111</v>
      </c>
      <c r="AD1677" s="3" t="s">
        <v>111</v>
      </c>
      <c r="AE1677" s="3" t="s">
        <v>109</v>
      </c>
      <c r="AF1677" s="4">
        <v>3</v>
      </c>
      <c r="AG1677" s="3" t="s">
        <v>109</v>
      </c>
      <c r="AH1677" s="3" t="s">
        <v>111</v>
      </c>
      <c r="AI1677" s="3" t="s">
        <v>109</v>
      </c>
      <c r="AJ1677" s="13"/>
      <c r="AN1677" s="3" t="s">
        <v>109</v>
      </c>
      <c r="AO1677" s="2"/>
      <c r="AP1677" s="3" t="s">
        <v>109</v>
      </c>
      <c r="AQ1677" s="3" t="s">
        <v>109</v>
      </c>
      <c r="AR1677" s="3" t="s">
        <v>109</v>
      </c>
      <c r="AS1677" s="3" t="s">
        <v>109</v>
      </c>
      <c r="AT1677" s="3" t="s">
        <v>109</v>
      </c>
      <c r="AU1677" s="3" t="s">
        <v>109</v>
      </c>
      <c r="AV1677" s="3" t="s">
        <v>109</v>
      </c>
      <c r="AW1677" s="3" t="s">
        <v>109</v>
      </c>
      <c r="AX1677" s="3" t="s">
        <v>109</v>
      </c>
      <c r="AY1677" s="3" t="s">
        <v>109</v>
      </c>
      <c r="AZ1677" s="3" t="s">
        <v>109</v>
      </c>
      <c r="BA1677" s="3" t="s">
        <v>109</v>
      </c>
      <c r="BB1677" s="3" t="s">
        <v>109</v>
      </c>
      <c r="BC1677" s="3" t="s">
        <v>109</v>
      </c>
      <c r="BD1677" s="3" t="s">
        <v>109</v>
      </c>
      <c r="BE1677" s="3" t="s">
        <v>109</v>
      </c>
      <c r="BF1677" s="3" t="s">
        <v>109</v>
      </c>
      <c r="BG1677" s="3" t="s">
        <v>109</v>
      </c>
      <c r="BH1677" s="3" t="s">
        <v>109</v>
      </c>
      <c r="BI1677" s="3" t="s">
        <v>109</v>
      </c>
      <c r="BJ1677" s="3" t="s">
        <v>109</v>
      </c>
      <c r="BK1677" s="3" t="s">
        <v>109</v>
      </c>
      <c r="BM1677" s="3" t="s">
        <v>109</v>
      </c>
      <c r="BN1677" s="3" t="s">
        <v>109</v>
      </c>
      <c r="BO1677" s="3" t="s">
        <v>109</v>
      </c>
      <c r="BP1677" s="3" t="s">
        <v>109</v>
      </c>
      <c r="BQ1677" s="3" t="s">
        <v>109</v>
      </c>
      <c r="BR1677" s="3" t="s">
        <v>109</v>
      </c>
      <c r="BS1677" s="3" t="s">
        <v>109</v>
      </c>
      <c r="BT1677" s="3" t="s">
        <v>109</v>
      </c>
      <c r="BU1677" s="3" t="s">
        <v>109</v>
      </c>
      <c r="BV1677" s="3" t="s">
        <v>109</v>
      </c>
      <c r="BW1677" s="3" t="s">
        <v>109</v>
      </c>
      <c r="BX1677" s="3" t="s">
        <v>109</v>
      </c>
      <c r="BY1677" s="3" t="s">
        <v>109</v>
      </c>
      <c r="BZ1677" s="3" t="s">
        <v>109</v>
      </c>
      <c r="CA1677" s="9">
        <v>2.5474E-2</v>
      </c>
      <c r="CB1677" s="3" t="s">
        <v>109</v>
      </c>
      <c r="CC1677" s="4">
        <v>324400</v>
      </c>
      <c r="CD1677" s="3" t="s">
        <v>109</v>
      </c>
      <c r="CE1677" s="3" t="s">
        <v>109</v>
      </c>
      <c r="CF1677" s="3" t="s">
        <v>109</v>
      </c>
      <c r="CG1677" s="3" t="s">
        <v>109</v>
      </c>
      <c r="CH1677" s="3" t="s">
        <v>7069</v>
      </c>
      <c r="CI1677" s="3" t="s">
        <v>109</v>
      </c>
      <c r="CJ1677" s="3" t="s">
        <v>109</v>
      </c>
      <c r="CK1677" s="3" t="s">
        <v>109</v>
      </c>
      <c r="CL1677" s="3" t="s">
        <v>109</v>
      </c>
      <c r="CM1677" s="3" t="s">
        <v>109</v>
      </c>
      <c r="CN1677" s="3" t="s">
        <v>109</v>
      </c>
      <c r="CO1677" s="3" t="s">
        <v>109</v>
      </c>
      <c r="CP1677" s="3" t="s">
        <v>109</v>
      </c>
      <c r="CQ1677" s="5" t="s">
        <v>113</v>
      </c>
      <c r="CR1677" s="5" t="s">
        <v>109</v>
      </c>
      <c r="CV1677" s="21" t="s">
        <v>113</v>
      </c>
    </row>
    <row r="1678" spans="1:101" x14ac:dyDescent="0.25">
      <c r="A1678" s="3" t="s">
        <v>7070</v>
      </c>
      <c r="B1678" s="3" t="s">
        <v>102</v>
      </c>
      <c r="C1678" s="9">
        <v>2.4108999999999998E-2</v>
      </c>
      <c r="D1678" s="3" t="s">
        <v>7071</v>
      </c>
      <c r="E1678" s="3" t="s">
        <v>7072</v>
      </c>
      <c r="F1678" s="3" t="s">
        <v>7073</v>
      </c>
      <c r="G1678" s="3" t="s">
        <v>106</v>
      </c>
      <c r="H1678" s="9">
        <v>47909</v>
      </c>
      <c r="I1678" s="3" t="s">
        <v>6172</v>
      </c>
      <c r="J1678" s="3" t="s">
        <v>6172</v>
      </c>
      <c r="K1678" s="4">
        <v>5220</v>
      </c>
      <c r="L1678" s="3" t="s">
        <v>109</v>
      </c>
      <c r="M1678" s="3" t="s">
        <v>109</v>
      </c>
      <c r="N1678" s="3" t="s">
        <v>109</v>
      </c>
      <c r="O1678" s="3" t="s">
        <v>109</v>
      </c>
      <c r="P1678" s="3" t="s">
        <v>109</v>
      </c>
      <c r="Q1678" s="11"/>
      <c r="R1678" s="8"/>
      <c r="S1678" s="3" t="s">
        <v>109</v>
      </c>
      <c r="T1678" s="3" t="s">
        <v>109</v>
      </c>
      <c r="U1678" s="3" t="s">
        <v>109</v>
      </c>
      <c r="V1678" s="3" t="s">
        <v>109</v>
      </c>
      <c r="W1678" s="3" t="s">
        <v>109</v>
      </c>
      <c r="X1678" s="3" t="s">
        <v>109</v>
      </c>
      <c r="Y1678" s="3" t="s">
        <v>109</v>
      </c>
      <c r="Z1678" s="3" t="s">
        <v>109</v>
      </c>
      <c r="AB1678" s="3" t="s">
        <v>109</v>
      </c>
      <c r="AC1678" s="5" t="s">
        <v>111</v>
      </c>
      <c r="AD1678" s="3" t="s">
        <v>123</v>
      </c>
      <c r="AE1678" s="3" t="s">
        <v>109</v>
      </c>
      <c r="AF1678" s="4">
        <v>4</v>
      </c>
      <c r="AG1678" s="3" t="s">
        <v>109</v>
      </c>
      <c r="AH1678" s="3" t="s">
        <v>135</v>
      </c>
      <c r="AI1678" s="3" t="s">
        <v>109</v>
      </c>
      <c r="AJ1678" s="13"/>
      <c r="AN1678" s="3" t="s">
        <v>109</v>
      </c>
      <c r="AO1678" s="2"/>
      <c r="AP1678" s="3" t="s">
        <v>109</v>
      </c>
      <c r="AQ1678" s="3" t="s">
        <v>109</v>
      </c>
      <c r="AR1678" s="3" t="s">
        <v>109</v>
      </c>
      <c r="AS1678" s="3" t="s">
        <v>109</v>
      </c>
      <c r="AT1678" s="3" t="s">
        <v>109</v>
      </c>
      <c r="AU1678" s="3" t="s">
        <v>109</v>
      </c>
      <c r="AV1678" s="3" t="s">
        <v>109</v>
      </c>
      <c r="AW1678" s="3" t="s">
        <v>109</v>
      </c>
      <c r="AX1678" s="3" t="s">
        <v>109</v>
      </c>
      <c r="AY1678" s="3" t="s">
        <v>109</v>
      </c>
      <c r="AZ1678" s="3" t="s">
        <v>109</v>
      </c>
      <c r="BA1678" s="3" t="s">
        <v>109</v>
      </c>
      <c r="BB1678" s="3" t="s">
        <v>109</v>
      </c>
      <c r="BC1678" s="3" t="s">
        <v>109</v>
      </c>
      <c r="BD1678" s="3" t="s">
        <v>109</v>
      </c>
      <c r="BE1678" s="3" t="s">
        <v>109</v>
      </c>
      <c r="BF1678" s="3" t="s">
        <v>109</v>
      </c>
      <c r="BG1678" s="3" t="s">
        <v>109</v>
      </c>
      <c r="BH1678" s="3" t="s">
        <v>109</v>
      </c>
      <c r="BI1678" s="3" t="s">
        <v>109</v>
      </c>
      <c r="BJ1678" s="3" t="s">
        <v>109</v>
      </c>
      <c r="BK1678" s="3" t="s">
        <v>109</v>
      </c>
      <c r="BM1678" s="3" t="s">
        <v>109</v>
      </c>
      <c r="BN1678" s="3" t="s">
        <v>109</v>
      </c>
      <c r="BO1678" s="3" t="s">
        <v>109</v>
      </c>
      <c r="BP1678" s="3" t="s">
        <v>109</v>
      </c>
      <c r="BQ1678" s="3" t="s">
        <v>109</v>
      </c>
      <c r="BR1678" s="3" t="s">
        <v>109</v>
      </c>
      <c r="BS1678" s="3" t="s">
        <v>109</v>
      </c>
      <c r="BT1678" s="3" t="s">
        <v>109</v>
      </c>
      <c r="BU1678" s="3" t="s">
        <v>109</v>
      </c>
      <c r="BV1678" s="3" t="s">
        <v>109</v>
      </c>
      <c r="BW1678" s="3" t="s">
        <v>109</v>
      </c>
      <c r="BX1678" s="3" t="s">
        <v>109</v>
      </c>
      <c r="BY1678" s="3" t="s">
        <v>109</v>
      </c>
      <c r="BZ1678" s="3" t="s">
        <v>109</v>
      </c>
      <c r="CA1678" s="9">
        <v>2.4108999999999998E-2</v>
      </c>
      <c r="CB1678" s="3" t="s">
        <v>109</v>
      </c>
      <c r="CC1678" s="4">
        <v>188500</v>
      </c>
      <c r="CD1678" s="3" t="s">
        <v>109</v>
      </c>
      <c r="CE1678" s="3" t="s">
        <v>109</v>
      </c>
      <c r="CF1678" s="3" t="s">
        <v>109</v>
      </c>
      <c r="CG1678" s="3" t="s">
        <v>109</v>
      </c>
      <c r="CH1678" s="3" t="s">
        <v>7074</v>
      </c>
      <c r="CI1678" s="3" t="s">
        <v>109</v>
      </c>
      <c r="CJ1678" s="3" t="s">
        <v>109</v>
      </c>
      <c r="CK1678" s="3" t="s">
        <v>109</v>
      </c>
      <c r="CL1678" s="3" t="s">
        <v>109</v>
      </c>
      <c r="CM1678" s="3" t="s">
        <v>109</v>
      </c>
      <c r="CN1678" s="3" t="s">
        <v>109</v>
      </c>
      <c r="CO1678" s="3" t="s">
        <v>109</v>
      </c>
      <c r="CP1678" s="3" t="s">
        <v>109</v>
      </c>
      <c r="CQ1678" s="5" t="s">
        <v>113</v>
      </c>
      <c r="CR1678" s="5" t="s">
        <v>109</v>
      </c>
      <c r="CV1678" s="21" t="s">
        <v>113</v>
      </c>
      <c r="CW1678" s="11"/>
    </row>
    <row r="1679" spans="1:101" x14ac:dyDescent="0.25">
      <c r="A1679" s="3" t="s">
        <v>7075</v>
      </c>
      <c r="B1679" s="3" t="s">
        <v>102</v>
      </c>
      <c r="C1679" s="9">
        <v>2.4108999999999998E-2</v>
      </c>
      <c r="D1679" s="3" t="s">
        <v>7076</v>
      </c>
      <c r="E1679" s="3" t="s">
        <v>7077</v>
      </c>
      <c r="F1679" s="3" t="s">
        <v>7078</v>
      </c>
      <c r="G1679" s="3" t="s">
        <v>106</v>
      </c>
      <c r="H1679" s="9">
        <v>47904</v>
      </c>
      <c r="I1679" s="3" t="s">
        <v>6172</v>
      </c>
      <c r="J1679" s="3" t="s">
        <v>6172</v>
      </c>
      <c r="K1679" s="4">
        <v>13900</v>
      </c>
      <c r="L1679" s="3" t="s">
        <v>109</v>
      </c>
      <c r="M1679" s="3" t="s">
        <v>109</v>
      </c>
      <c r="N1679" s="3" t="s">
        <v>109</v>
      </c>
      <c r="O1679" s="3" t="s">
        <v>109</v>
      </c>
      <c r="P1679" s="3" t="s">
        <v>109</v>
      </c>
      <c r="Q1679" s="11"/>
      <c r="S1679" s="3" t="s">
        <v>109</v>
      </c>
      <c r="T1679" s="3" t="s">
        <v>109</v>
      </c>
      <c r="U1679" s="3" t="s">
        <v>109</v>
      </c>
      <c r="V1679" s="3" t="s">
        <v>109</v>
      </c>
      <c r="W1679" s="3" t="s">
        <v>109</v>
      </c>
      <c r="X1679" s="3" t="s">
        <v>109</v>
      </c>
      <c r="Y1679" s="3" t="s">
        <v>109</v>
      </c>
      <c r="Z1679" s="3" t="s">
        <v>109</v>
      </c>
      <c r="AA1679" s="9">
        <v>2002</v>
      </c>
      <c r="AB1679" s="3" t="s">
        <v>109</v>
      </c>
      <c r="AC1679" s="5" t="s">
        <v>111</v>
      </c>
      <c r="AD1679" s="3" t="s">
        <v>111</v>
      </c>
      <c r="AE1679" s="3" t="s">
        <v>109</v>
      </c>
      <c r="AF1679" s="4">
        <v>3</v>
      </c>
      <c r="AG1679" s="3" t="s">
        <v>109</v>
      </c>
      <c r="AH1679" s="3" t="s">
        <v>111</v>
      </c>
      <c r="AI1679" s="3" t="s">
        <v>109</v>
      </c>
      <c r="AJ1679" s="13"/>
      <c r="AN1679" s="3" t="s">
        <v>109</v>
      </c>
      <c r="AO1679" s="2"/>
      <c r="AP1679" s="3" t="s">
        <v>109</v>
      </c>
      <c r="AQ1679" s="3" t="s">
        <v>109</v>
      </c>
      <c r="AR1679" s="3" t="s">
        <v>109</v>
      </c>
      <c r="AS1679" s="3" t="s">
        <v>109</v>
      </c>
      <c r="AT1679" s="3" t="s">
        <v>109</v>
      </c>
      <c r="AU1679" s="3" t="s">
        <v>109</v>
      </c>
      <c r="AV1679" s="3" t="s">
        <v>109</v>
      </c>
      <c r="AW1679" s="3" t="s">
        <v>109</v>
      </c>
      <c r="AX1679" s="3" t="s">
        <v>109</v>
      </c>
      <c r="AY1679" s="3" t="s">
        <v>109</v>
      </c>
      <c r="AZ1679" s="3" t="s">
        <v>109</v>
      </c>
      <c r="BA1679" s="3" t="s">
        <v>109</v>
      </c>
      <c r="BB1679" s="3" t="s">
        <v>109</v>
      </c>
      <c r="BC1679" s="3" t="s">
        <v>109</v>
      </c>
      <c r="BD1679" s="3" t="s">
        <v>109</v>
      </c>
      <c r="BE1679" s="3" t="s">
        <v>109</v>
      </c>
      <c r="BF1679" s="3" t="s">
        <v>109</v>
      </c>
      <c r="BG1679" s="3" t="s">
        <v>109</v>
      </c>
      <c r="BH1679" s="3" t="s">
        <v>109</v>
      </c>
      <c r="BI1679" s="3" t="s">
        <v>109</v>
      </c>
      <c r="BJ1679" s="3" t="s">
        <v>109</v>
      </c>
      <c r="BK1679" s="3" t="s">
        <v>109</v>
      </c>
      <c r="BM1679" s="3" t="s">
        <v>109</v>
      </c>
      <c r="BN1679" s="3" t="s">
        <v>109</v>
      </c>
      <c r="BO1679" s="3" t="s">
        <v>109</v>
      </c>
      <c r="BP1679" s="3" t="s">
        <v>109</v>
      </c>
      <c r="BQ1679" s="3" t="s">
        <v>109</v>
      </c>
      <c r="BR1679" s="3" t="s">
        <v>109</v>
      </c>
      <c r="BS1679" s="3" t="s">
        <v>109</v>
      </c>
      <c r="BT1679" s="3" t="s">
        <v>109</v>
      </c>
      <c r="BU1679" s="3" t="s">
        <v>109</v>
      </c>
      <c r="BV1679" s="3" t="s">
        <v>109</v>
      </c>
      <c r="BW1679" s="3" t="s">
        <v>109</v>
      </c>
      <c r="BX1679" s="3" t="s">
        <v>109</v>
      </c>
      <c r="BY1679" s="3" t="s">
        <v>109</v>
      </c>
      <c r="BZ1679" s="3" t="s">
        <v>109</v>
      </c>
      <c r="CA1679" s="9">
        <v>2.4108999999999998E-2</v>
      </c>
      <c r="CB1679" s="3" t="s">
        <v>109</v>
      </c>
      <c r="CC1679" s="4">
        <v>478200</v>
      </c>
      <c r="CD1679" s="3" t="s">
        <v>109</v>
      </c>
      <c r="CE1679" s="3" t="s">
        <v>109</v>
      </c>
      <c r="CF1679" s="3" t="s">
        <v>109</v>
      </c>
      <c r="CG1679" s="3" t="s">
        <v>109</v>
      </c>
      <c r="CH1679" s="3" t="s">
        <v>7079</v>
      </c>
      <c r="CI1679" s="3" t="s">
        <v>109</v>
      </c>
      <c r="CJ1679" s="3" t="s">
        <v>109</v>
      </c>
      <c r="CK1679" s="3" t="s">
        <v>109</v>
      </c>
      <c r="CL1679" s="3" t="s">
        <v>109</v>
      </c>
      <c r="CM1679" s="3" t="s">
        <v>109</v>
      </c>
      <c r="CN1679" s="3" t="s">
        <v>109</v>
      </c>
      <c r="CO1679" s="3" t="s">
        <v>109</v>
      </c>
      <c r="CP1679" s="3" t="s">
        <v>109</v>
      </c>
      <c r="CQ1679" s="5" t="s">
        <v>113</v>
      </c>
      <c r="CR1679" s="5" t="s">
        <v>109</v>
      </c>
      <c r="CV1679" s="21" t="s">
        <v>113</v>
      </c>
    </row>
    <row r="1680" spans="1:101" x14ac:dyDescent="0.25">
      <c r="A1680" s="3" t="s">
        <v>7080</v>
      </c>
      <c r="B1680" s="3" t="s">
        <v>118</v>
      </c>
      <c r="C1680" s="9">
        <v>2.5474E-2</v>
      </c>
      <c r="D1680" s="3" t="s">
        <v>7081</v>
      </c>
      <c r="E1680" s="3" t="s">
        <v>801</v>
      </c>
      <c r="F1680" s="3" t="s">
        <v>7082</v>
      </c>
      <c r="G1680" s="3" t="s">
        <v>106</v>
      </c>
      <c r="H1680" s="9">
        <v>47905</v>
      </c>
      <c r="I1680" s="3" t="s">
        <v>6172</v>
      </c>
      <c r="J1680" s="3" t="s">
        <v>6172</v>
      </c>
      <c r="K1680" s="4">
        <v>5000</v>
      </c>
      <c r="L1680" s="3" t="s">
        <v>109</v>
      </c>
      <c r="M1680" s="3" t="s">
        <v>109</v>
      </c>
      <c r="N1680" s="3" t="s">
        <v>109</v>
      </c>
      <c r="O1680" s="3" t="s">
        <v>109</v>
      </c>
      <c r="P1680" s="3" t="s">
        <v>260</v>
      </c>
      <c r="Q1680" s="11"/>
      <c r="R1680" s="8"/>
      <c r="S1680" s="3" t="s">
        <v>109</v>
      </c>
      <c r="T1680" s="3" t="s">
        <v>109</v>
      </c>
      <c r="U1680" s="3" t="s">
        <v>109</v>
      </c>
      <c r="V1680" s="3" t="s">
        <v>109</v>
      </c>
      <c r="W1680" s="3" t="s">
        <v>109</v>
      </c>
      <c r="X1680" s="3" t="s">
        <v>109</v>
      </c>
      <c r="Y1680" s="3" t="s">
        <v>109</v>
      </c>
      <c r="Z1680" s="3" t="s">
        <v>109</v>
      </c>
      <c r="AA1680" s="9">
        <v>1985</v>
      </c>
      <c r="AB1680" s="3" t="s">
        <v>109</v>
      </c>
      <c r="AC1680" s="5" t="s">
        <v>111</v>
      </c>
      <c r="AD1680" s="3" t="s">
        <v>135</v>
      </c>
      <c r="AE1680" s="3" t="s">
        <v>109</v>
      </c>
      <c r="AF1680" s="4">
        <v>3</v>
      </c>
      <c r="AG1680" s="3" t="s">
        <v>109</v>
      </c>
      <c r="AH1680" s="3" t="s">
        <v>111</v>
      </c>
      <c r="AI1680" s="3" t="s">
        <v>109</v>
      </c>
      <c r="AJ1680" s="13"/>
      <c r="AN1680" s="3" t="s">
        <v>109</v>
      </c>
      <c r="AO1680" s="2"/>
      <c r="AP1680" s="3" t="s">
        <v>109</v>
      </c>
      <c r="AQ1680" s="3" t="s">
        <v>109</v>
      </c>
      <c r="AR1680" s="3" t="s">
        <v>109</v>
      </c>
      <c r="AS1680" s="3" t="s">
        <v>109</v>
      </c>
      <c r="AT1680" s="3" t="s">
        <v>109</v>
      </c>
      <c r="AU1680" s="3" t="s">
        <v>109</v>
      </c>
      <c r="AV1680" s="3" t="s">
        <v>109</v>
      </c>
      <c r="AW1680" s="3" t="s">
        <v>109</v>
      </c>
      <c r="AX1680" s="3" t="s">
        <v>109</v>
      </c>
      <c r="AY1680" s="3" t="s">
        <v>109</v>
      </c>
      <c r="AZ1680" s="3" t="s">
        <v>109</v>
      </c>
      <c r="BA1680" s="3" t="s">
        <v>109</v>
      </c>
      <c r="BB1680" s="3" t="s">
        <v>109</v>
      </c>
      <c r="BC1680" s="3" t="s">
        <v>109</v>
      </c>
      <c r="BD1680" s="3" t="s">
        <v>109</v>
      </c>
      <c r="BE1680" s="3" t="s">
        <v>109</v>
      </c>
      <c r="BF1680" s="3" t="s">
        <v>109</v>
      </c>
      <c r="BG1680" s="3" t="s">
        <v>109</v>
      </c>
      <c r="BH1680" s="3" t="s">
        <v>109</v>
      </c>
      <c r="BI1680" s="3" t="s">
        <v>109</v>
      </c>
      <c r="BJ1680" s="3" t="s">
        <v>109</v>
      </c>
      <c r="BK1680" s="3" t="s">
        <v>109</v>
      </c>
      <c r="BM1680" s="3" t="s">
        <v>109</v>
      </c>
      <c r="BN1680" s="3" t="s">
        <v>109</v>
      </c>
      <c r="BO1680" s="3" t="s">
        <v>109</v>
      </c>
      <c r="BP1680" s="3" t="s">
        <v>109</v>
      </c>
      <c r="BQ1680" s="3" t="s">
        <v>109</v>
      </c>
      <c r="BR1680" s="3" t="s">
        <v>109</v>
      </c>
      <c r="BS1680" s="3" t="s">
        <v>109</v>
      </c>
      <c r="BT1680" s="3" t="s">
        <v>109</v>
      </c>
      <c r="BU1680" s="3" t="s">
        <v>109</v>
      </c>
      <c r="BV1680" s="3" t="s">
        <v>109</v>
      </c>
      <c r="BW1680" s="3" t="s">
        <v>109</v>
      </c>
      <c r="BX1680" s="3" t="s">
        <v>109</v>
      </c>
      <c r="BY1680" s="3" t="s">
        <v>109</v>
      </c>
      <c r="BZ1680" s="3" t="s">
        <v>109</v>
      </c>
      <c r="CA1680" s="9">
        <v>2.5474E-2</v>
      </c>
      <c r="CB1680" s="3" t="s">
        <v>109</v>
      </c>
      <c r="CC1680" s="4">
        <v>177500</v>
      </c>
      <c r="CD1680" s="3" t="s">
        <v>109</v>
      </c>
      <c r="CE1680" s="3" t="s">
        <v>109</v>
      </c>
      <c r="CF1680" s="3" t="s">
        <v>109</v>
      </c>
      <c r="CG1680" s="3" t="s">
        <v>109</v>
      </c>
      <c r="CH1680" s="3" t="s">
        <v>7083</v>
      </c>
      <c r="CI1680" s="3" t="s">
        <v>109</v>
      </c>
      <c r="CJ1680" s="3" t="s">
        <v>109</v>
      </c>
      <c r="CK1680" s="3" t="s">
        <v>109</v>
      </c>
      <c r="CL1680" s="3" t="s">
        <v>109</v>
      </c>
      <c r="CM1680" s="3" t="s">
        <v>109</v>
      </c>
      <c r="CN1680" s="3" t="s">
        <v>109</v>
      </c>
      <c r="CO1680" s="3" t="s">
        <v>109</v>
      </c>
      <c r="CP1680" s="3" t="s">
        <v>109</v>
      </c>
      <c r="CQ1680" s="5" t="s">
        <v>113</v>
      </c>
      <c r="CR1680" s="5" t="s">
        <v>109</v>
      </c>
      <c r="CV1680" s="21" t="s">
        <v>113</v>
      </c>
    </row>
    <row r="1681" spans="1:101" x14ac:dyDescent="0.25">
      <c r="A1681" s="3" t="s">
        <v>7084</v>
      </c>
      <c r="B1681" s="3" t="s">
        <v>118</v>
      </c>
      <c r="C1681" s="9">
        <v>2.5474E-2</v>
      </c>
      <c r="D1681" s="3" t="s">
        <v>7085</v>
      </c>
      <c r="E1681" s="3" t="s">
        <v>7086</v>
      </c>
      <c r="F1681" s="3" t="s">
        <v>7087</v>
      </c>
      <c r="G1681" s="3" t="s">
        <v>106</v>
      </c>
      <c r="H1681" s="9">
        <v>47905</v>
      </c>
      <c r="I1681" s="3" t="s">
        <v>6172</v>
      </c>
      <c r="J1681" s="3" t="s">
        <v>6172</v>
      </c>
      <c r="K1681" s="4">
        <v>4160</v>
      </c>
      <c r="L1681" s="3" t="s">
        <v>109</v>
      </c>
      <c r="M1681" s="3" t="s">
        <v>109</v>
      </c>
      <c r="N1681" s="3" t="s">
        <v>109</v>
      </c>
      <c r="O1681" s="3" t="s">
        <v>109</v>
      </c>
      <c r="P1681" s="3" t="s">
        <v>109</v>
      </c>
      <c r="Q1681" s="11"/>
      <c r="R1681" s="8"/>
      <c r="S1681" s="3" t="s">
        <v>109</v>
      </c>
      <c r="T1681" s="3" t="s">
        <v>109</v>
      </c>
      <c r="U1681" s="3" t="s">
        <v>109</v>
      </c>
      <c r="V1681" s="3" t="s">
        <v>109</v>
      </c>
      <c r="W1681" s="3" t="s">
        <v>109</v>
      </c>
      <c r="X1681" s="3" t="s">
        <v>109</v>
      </c>
      <c r="Y1681" s="3" t="s">
        <v>109</v>
      </c>
      <c r="Z1681" s="3" t="s">
        <v>109</v>
      </c>
      <c r="AA1681" s="9">
        <v>1971</v>
      </c>
      <c r="AB1681" s="3" t="s">
        <v>109</v>
      </c>
      <c r="AC1681" s="5" t="s">
        <v>111</v>
      </c>
      <c r="AD1681" s="3" t="s">
        <v>135</v>
      </c>
      <c r="AE1681" s="3" t="s">
        <v>109</v>
      </c>
      <c r="AF1681" s="4">
        <v>2</v>
      </c>
      <c r="AG1681" s="3" t="s">
        <v>109</v>
      </c>
      <c r="AH1681" s="3" t="s">
        <v>111</v>
      </c>
      <c r="AI1681" s="3" t="s">
        <v>109</v>
      </c>
      <c r="AJ1681" s="13"/>
      <c r="AN1681" s="3" t="s">
        <v>109</v>
      </c>
      <c r="AO1681" s="2"/>
      <c r="AP1681" s="3" t="s">
        <v>109</v>
      </c>
      <c r="AQ1681" s="3" t="s">
        <v>109</v>
      </c>
      <c r="AR1681" s="3" t="s">
        <v>109</v>
      </c>
      <c r="AS1681" s="3" t="s">
        <v>109</v>
      </c>
      <c r="AT1681" s="3" t="s">
        <v>109</v>
      </c>
      <c r="AU1681" s="3" t="s">
        <v>109</v>
      </c>
      <c r="AV1681" s="3" t="s">
        <v>109</v>
      </c>
      <c r="AW1681" s="3" t="s">
        <v>109</v>
      </c>
      <c r="AX1681" s="3" t="s">
        <v>109</v>
      </c>
      <c r="AY1681" s="3" t="s">
        <v>109</v>
      </c>
      <c r="AZ1681" s="3" t="s">
        <v>109</v>
      </c>
      <c r="BA1681" s="3" t="s">
        <v>109</v>
      </c>
      <c r="BB1681" s="3" t="s">
        <v>109</v>
      </c>
      <c r="BC1681" s="3" t="s">
        <v>109</v>
      </c>
      <c r="BD1681" s="3" t="s">
        <v>109</v>
      </c>
      <c r="BE1681" s="3" t="s">
        <v>109</v>
      </c>
      <c r="BF1681" s="3" t="s">
        <v>109</v>
      </c>
      <c r="BG1681" s="3" t="s">
        <v>109</v>
      </c>
      <c r="BH1681" s="3" t="s">
        <v>109</v>
      </c>
      <c r="BI1681" s="3" t="s">
        <v>109</v>
      </c>
      <c r="BJ1681" s="3" t="s">
        <v>109</v>
      </c>
      <c r="BK1681" s="3" t="s">
        <v>109</v>
      </c>
      <c r="BM1681" s="3" t="s">
        <v>109</v>
      </c>
      <c r="BN1681" s="3" t="s">
        <v>109</v>
      </c>
      <c r="BO1681" s="3" t="s">
        <v>109</v>
      </c>
      <c r="BP1681" s="3" t="s">
        <v>109</v>
      </c>
      <c r="BQ1681" s="3" t="s">
        <v>109</v>
      </c>
      <c r="BR1681" s="3" t="s">
        <v>109</v>
      </c>
      <c r="BS1681" s="3" t="s">
        <v>109</v>
      </c>
      <c r="BT1681" s="3" t="s">
        <v>109</v>
      </c>
      <c r="BU1681" s="3" t="s">
        <v>109</v>
      </c>
      <c r="BV1681" s="3" t="s">
        <v>109</v>
      </c>
      <c r="BW1681" s="3" t="s">
        <v>109</v>
      </c>
      <c r="BX1681" s="3" t="s">
        <v>109</v>
      </c>
      <c r="BY1681" s="3" t="s">
        <v>109</v>
      </c>
      <c r="BZ1681" s="3" t="s">
        <v>109</v>
      </c>
      <c r="CA1681" s="9">
        <v>2.5474E-2</v>
      </c>
      <c r="CB1681" s="3" t="s">
        <v>109</v>
      </c>
      <c r="CC1681" s="4">
        <v>145800</v>
      </c>
      <c r="CD1681" s="3" t="s">
        <v>109</v>
      </c>
      <c r="CE1681" s="3" t="s">
        <v>109</v>
      </c>
      <c r="CF1681" s="3" t="s">
        <v>109</v>
      </c>
      <c r="CG1681" s="3" t="s">
        <v>109</v>
      </c>
      <c r="CH1681" s="3" t="s">
        <v>7088</v>
      </c>
      <c r="CI1681" s="3" t="s">
        <v>109</v>
      </c>
      <c r="CJ1681" s="3" t="s">
        <v>109</v>
      </c>
      <c r="CK1681" s="3" t="s">
        <v>109</v>
      </c>
      <c r="CL1681" s="3" t="s">
        <v>109</v>
      </c>
      <c r="CM1681" s="3" t="s">
        <v>109</v>
      </c>
      <c r="CN1681" s="3" t="s">
        <v>109</v>
      </c>
      <c r="CO1681" s="3" t="s">
        <v>109</v>
      </c>
      <c r="CP1681" s="3" t="s">
        <v>109</v>
      </c>
      <c r="CQ1681" s="5" t="s">
        <v>113</v>
      </c>
      <c r="CR1681" s="5" t="s">
        <v>109</v>
      </c>
      <c r="CV1681" s="21" t="s">
        <v>113</v>
      </c>
      <c r="CW1681" s="11"/>
    </row>
    <row r="1682" spans="1:101" x14ac:dyDescent="0.25">
      <c r="A1682" s="3" t="s">
        <v>7089</v>
      </c>
      <c r="B1682" s="3" t="s">
        <v>118</v>
      </c>
      <c r="C1682" s="9">
        <v>2.5474E-2</v>
      </c>
      <c r="D1682" s="3" t="s">
        <v>7090</v>
      </c>
      <c r="E1682" s="3" t="s">
        <v>7091</v>
      </c>
      <c r="F1682" s="3" t="s">
        <v>7092</v>
      </c>
      <c r="G1682" s="3" t="s">
        <v>106</v>
      </c>
      <c r="H1682" s="9">
        <v>47904</v>
      </c>
      <c r="I1682" s="3" t="s">
        <v>6172</v>
      </c>
      <c r="J1682" s="3" t="s">
        <v>6172</v>
      </c>
      <c r="K1682" s="4">
        <v>3456</v>
      </c>
      <c r="L1682" s="3" t="s">
        <v>109</v>
      </c>
      <c r="M1682" s="3" t="s">
        <v>109</v>
      </c>
      <c r="N1682" s="3" t="s">
        <v>109</v>
      </c>
      <c r="O1682" s="3" t="s">
        <v>109</v>
      </c>
      <c r="P1682" s="3" t="s">
        <v>109</v>
      </c>
      <c r="Q1682" s="11"/>
      <c r="R1682" s="8"/>
      <c r="S1682" s="3" t="s">
        <v>109</v>
      </c>
      <c r="T1682" s="3" t="s">
        <v>109</v>
      </c>
      <c r="U1682" s="3" t="s">
        <v>109</v>
      </c>
      <c r="V1682" s="3" t="s">
        <v>109</v>
      </c>
      <c r="W1682" s="3" t="s">
        <v>109</v>
      </c>
      <c r="X1682" s="3" t="s">
        <v>109</v>
      </c>
      <c r="Y1682" s="3" t="s">
        <v>109</v>
      </c>
      <c r="Z1682" s="3" t="s">
        <v>109</v>
      </c>
      <c r="AA1682" s="9">
        <v>1993</v>
      </c>
      <c r="AB1682" s="3" t="s">
        <v>109</v>
      </c>
      <c r="AC1682" s="5" t="s">
        <v>135</v>
      </c>
      <c r="AD1682" s="3" t="s">
        <v>135</v>
      </c>
      <c r="AE1682" s="3" t="s">
        <v>109</v>
      </c>
      <c r="AF1682" s="4">
        <v>4</v>
      </c>
      <c r="AG1682" s="3" t="s">
        <v>109</v>
      </c>
      <c r="AH1682" s="3" t="s">
        <v>135</v>
      </c>
      <c r="AI1682" s="3" t="s">
        <v>109</v>
      </c>
      <c r="AJ1682" s="13"/>
      <c r="AN1682" s="3" t="s">
        <v>109</v>
      </c>
      <c r="AO1682" s="2"/>
      <c r="AP1682" s="3" t="s">
        <v>109</v>
      </c>
      <c r="AQ1682" s="3" t="s">
        <v>109</v>
      </c>
      <c r="AR1682" s="3" t="s">
        <v>109</v>
      </c>
      <c r="AS1682" s="3" t="s">
        <v>109</v>
      </c>
      <c r="AT1682" s="3" t="s">
        <v>109</v>
      </c>
      <c r="AU1682" s="3" t="s">
        <v>109</v>
      </c>
      <c r="AV1682" s="3" t="s">
        <v>109</v>
      </c>
      <c r="AW1682" s="3" t="s">
        <v>109</v>
      </c>
      <c r="AX1682" s="3" t="s">
        <v>109</v>
      </c>
      <c r="AY1682" s="3" t="s">
        <v>109</v>
      </c>
      <c r="AZ1682" s="3" t="s">
        <v>109</v>
      </c>
      <c r="BA1682" s="3" t="s">
        <v>109</v>
      </c>
      <c r="BB1682" s="3" t="s">
        <v>109</v>
      </c>
      <c r="BC1682" s="3" t="s">
        <v>109</v>
      </c>
      <c r="BD1682" s="3" t="s">
        <v>109</v>
      </c>
      <c r="BE1682" s="3" t="s">
        <v>109</v>
      </c>
      <c r="BF1682" s="3" t="s">
        <v>109</v>
      </c>
      <c r="BG1682" s="3" t="s">
        <v>109</v>
      </c>
      <c r="BH1682" s="3" t="s">
        <v>109</v>
      </c>
      <c r="BI1682" s="3" t="s">
        <v>109</v>
      </c>
      <c r="BJ1682" s="3" t="s">
        <v>109</v>
      </c>
      <c r="BK1682" s="3" t="s">
        <v>109</v>
      </c>
      <c r="BM1682" s="3" t="s">
        <v>109</v>
      </c>
      <c r="BN1682" s="3" t="s">
        <v>109</v>
      </c>
      <c r="BO1682" s="3" t="s">
        <v>109</v>
      </c>
      <c r="BP1682" s="3" t="s">
        <v>109</v>
      </c>
      <c r="BQ1682" s="3" t="s">
        <v>109</v>
      </c>
      <c r="BR1682" s="3" t="s">
        <v>109</v>
      </c>
      <c r="BS1682" s="3" t="s">
        <v>109</v>
      </c>
      <c r="BT1682" s="3" t="s">
        <v>109</v>
      </c>
      <c r="BU1682" s="3" t="s">
        <v>109</v>
      </c>
      <c r="BV1682" s="3" t="s">
        <v>109</v>
      </c>
      <c r="BW1682" s="3" t="s">
        <v>109</v>
      </c>
      <c r="BX1682" s="3" t="s">
        <v>109</v>
      </c>
      <c r="BY1682" s="3" t="s">
        <v>109</v>
      </c>
      <c r="BZ1682" s="3" t="s">
        <v>109</v>
      </c>
      <c r="CA1682" s="9">
        <v>2.5474E-2</v>
      </c>
      <c r="CB1682" s="3" t="s">
        <v>109</v>
      </c>
      <c r="CC1682" s="4">
        <v>416200</v>
      </c>
      <c r="CD1682" s="3" t="s">
        <v>109</v>
      </c>
      <c r="CE1682" s="3" t="s">
        <v>109</v>
      </c>
      <c r="CF1682" s="3" t="s">
        <v>109</v>
      </c>
      <c r="CG1682" s="3" t="s">
        <v>109</v>
      </c>
      <c r="CH1682" s="3" t="s">
        <v>7093</v>
      </c>
      <c r="CI1682" s="3" t="s">
        <v>109</v>
      </c>
      <c r="CJ1682" s="3" t="s">
        <v>109</v>
      </c>
      <c r="CK1682" s="3" t="s">
        <v>109</v>
      </c>
      <c r="CL1682" s="3" t="s">
        <v>109</v>
      </c>
      <c r="CM1682" s="3" t="s">
        <v>109</v>
      </c>
      <c r="CN1682" s="3" t="s">
        <v>109</v>
      </c>
      <c r="CO1682" s="3" t="s">
        <v>109</v>
      </c>
      <c r="CP1682" s="3" t="s">
        <v>109</v>
      </c>
      <c r="CQ1682" s="5" t="s">
        <v>113</v>
      </c>
      <c r="CR1682" s="5" t="s">
        <v>109</v>
      </c>
      <c r="CV1682" s="21" t="s">
        <v>113</v>
      </c>
      <c r="CW1682" s="11"/>
    </row>
    <row r="1683" spans="1:101" x14ac:dyDescent="0.25">
      <c r="A1683" s="3" t="s">
        <v>7094</v>
      </c>
      <c r="B1683" s="3" t="s">
        <v>118</v>
      </c>
      <c r="C1683" s="9">
        <v>2.5474E-2</v>
      </c>
      <c r="D1683" s="3" t="s">
        <v>7095</v>
      </c>
      <c r="E1683" s="3" t="s">
        <v>2639</v>
      </c>
      <c r="F1683" s="3" t="s">
        <v>7096</v>
      </c>
      <c r="G1683" s="3" t="s">
        <v>106</v>
      </c>
      <c r="H1683" s="9">
        <v>47905</v>
      </c>
      <c r="I1683" s="3" t="s">
        <v>6172</v>
      </c>
      <c r="J1683" s="3" t="s">
        <v>6172</v>
      </c>
      <c r="K1683" s="4">
        <v>10640</v>
      </c>
      <c r="L1683" s="3" t="s">
        <v>109</v>
      </c>
      <c r="M1683" s="3" t="s">
        <v>109</v>
      </c>
      <c r="N1683" s="3" t="s">
        <v>109</v>
      </c>
      <c r="O1683" s="3" t="s">
        <v>109</v>
      </c>
      <c r="P1683" s="3" t="s">
        <v>109</v>
      </c>
      <c r="Q1683" s="11"/>
      <c r="R1683" s="8"/>
      <c r="S1683" s="3" t="s">
        <v>109</v>
      </c>
      <c r="T1683" s="3" t="s">
        <v>109</v>
      </c>
      <c r="U1683" s="3" t="s">
        <v>109</v>
      </c>
      <c r="V1683" s="3" t="s">
        <v>109</v>
      </c>
      <c r="W1683" s="3" t="s">
        <v>109</v>
      </c>
      <c r="X1683" s="3" t="s">
        <v>109</v>
      </c>
      <c r="Y1683" s="3" t="s">
        <v>109</v>
      </c>
      <c r="Z1683" s="3" t="s">
        <v>109</v>
      </c>
      <c r="AA1683" s="9">
        <v>1999</v>
      </c>
      <c r="AB1683" s="3" t="s">
        <v>109</v>
      </c>
      <c r="AC1683" s="5" t="s">
        <v>111</v>
      </c>
      <c r="AD1683" s="3" t="s">
        <v>135</v>
      </c>
      <c r="AE1683" s="3" t="s">
        <v>109</v>
      </c>
      <c r="AF1683" s="4">
        <v>3</v>
      </c>
      <c r="AG1683" s="3" t="s">
        <v>109</v>
      </c>
      <c r="AH1683" s="3" t="s">
        <v>111</v>
      </c>
      <c r="AI1683" s="3" t="s">
        <v>109</v>
      </c>
      <c r="AJ1683" s="13"/>
      <c r="AN1683" s="3" t="s">
        <v>109</v>
      </c>
      <c r="AO1683" s="2"/>
      <c r="AP1683" s="3" t="s">
        <v>109</v>
      </c>
      <c r="AQ1683" s="3" t="s">
        <v>109</v>
      </c>
      <c r="AR1683" s="3" t="s">
        <v>109</v>
      </c>
      <c r="AS1683" s="3" t="s">
        <v>109</v>
      </c>
      <c r="AT1683" s="3" t="s">
        <v>109</v>
      </c>
      <c r="AU1683" s="3" t="s">
        <v>109</v>
      </c>
      <c r="AV1683" s="3" t="s">
        <v>109</v>
      </c>
      <c r="AW1683" s="3" t="s">
        <v>109</v>
      </c>
      <c r="AX1683" s="3" t="s">
        <v>109</v>
      </c>
      <c r="AY1683" s="3" t="s">
        <v>109</v>
      </c>
      <c r="AZ1683" s="3" t="s">
        <v>109</v>
      </c>
      <c r="BA1683" s="3" t="s">
        <v>109</v>
      </c>
      <c r="BB1683" s="3" t="s">
        <v>109</v>
      </c>
      <c r="BC1683" s="3" t="s">
        <v>109</v>
      </c>
      <c r="BD1683" s="3" t="s">
        <v>109</v>
      </c>
      <c r="BE1683" s="3" t="s">
        <v>109</v>
      </c>
      <c r="BF1683" s="3" t="s">
        <v>109</v>
      </c>
      <c r="BG1683" s="3" t="s">
        <v>109</v>
      </c>
      <c r="BH1683" s="3" t="s">
        <v>109</v>
      </c>
      <c r="BI1683" s="3" t="s">
        <v>109</v>
      </c>
      <c r="BJ1683" s="3" t="s">
        <v>109</v>
      </c>
      <c r="BK1683" s="3" t="s">
        <v>109</v>
      </c>
      <c r="BM1683" s="3" t="s">
        <v>109</v>
      </c>
      <c r="BN1683" s="3" t="s">
        <v>109</v>
      </c>
      <c r="BO1683" s="3" t="s">
        <v>109</v>
      </c>
      <c r="BP1683" s="3" t="s">
        <v>109</v>
      </c>
      <c r="BQ1683" s="3" t="s">
        <v>109</v>
      </c>
      <c r="BR1683" s="3" t="s">
        <v>109</v>
      </c>
      <c r="BS1683" s="3" t="s">
        <v>109</v>
      </c>
      <c r="BT1683" s="3" t="s">
        <v>109</v>
      </c>
      <c r="BU1683" s="3" t="s">
        <v>109</v>
      </c>
      <c r="BV1683" s="3" t="s">
        <v>109</v>
      </c>
      <c r="BW1683" s="3" t="s">
        <v>109</v>
      </c>
      <c r="BX1683" s="3" t="s">
        <v>109</v>
      </c>
      <c r="BY1683" s="3" t="s">
        <v>109</v>
      </c>
      <c r="BZ1683" s="3" t="s">
        <v>109</v>
      </c>
      <c r="CA1683" s="9">
        <v>2.5474E-2</v>
      </c>
      <c r="CB1683" s="3" t="s">
        <v>109</v>
      </c>
      <c r="CC1683" s="4">
        <v>411000</v>
      </c>
      <c r="CD1683" s="3" t="s">
        <v>109</v>
      </c>
      <c r="CE1683" s="3" t="s">
        <v>109</v>
      </c>
      <c r="CF1683" s="3" t="s">
        <v>109</v>
      </c>
      <c r="CG1683" s="3" t="s">
        <v>109</v>
      </c>
      <c r="CH1683" s="3" t="s">
        <v>7097</v>
      </c>
      <c r="CI1683" s="3" t="s">
        <v>109</v>
      </c>
      <c r="CJ1683" s="3" t="s">
        <v>109</v>
      </c>
      <c r="CK1683" s="3" t="s">
        <v>109</v>
      </c>
      <c r="CL1683" s="3" t="s">
        <v>109</v>
      </c>
      <c r="CM1683" s="3" t="s">
        <v>109</v>
      </c>
      <c r="CN1683" s="3" t="s">
        <v>109</v>
      </c>
      <c r="CO1683" s="3" t="s">
        <v>109</v>
      </c>
      <c r="CP1683" s="3" t="s">
        <v>109</v>
      </c>
      <c r="CQ1683" s="5" t="s">
        <v>113</v>
      </c>
      <c r="CR1683" s="5" t="s">
        <v>109</v>
      </c>
      <c r="CV1683" s="21" t="s">
        <v>113</v>
      </c>
    </row>
    <row r="1684" spans="1:101" x14ac:dyDescent="0.25">
      <c r="A1684" s="3" t="s">
        <v>7098</v>
      </c>
      <c r="B1684" s="3" t="s">
        <v>118</v>
      </c>
      <c r="C1684" s="9">
        <v>2.5474E-2</v>
      </c>
      <c r="D1684" s="3" t="s">
        <v>7099</v>
      </c>
      <c r="E1684" s="3" t="s">
        <v>7100</v>
      </c>
      <c r="F1684" s="3" t="s">
        <v>7101</v>
      </c>
      <c r="G1684" s="3" t="s">
        <v>106</v>
      </c>
      <c r="H1684" s="9">
        <v>47905</v>
      </c>
      <c r="I1684" s="3" t="s">
        <v>6172</v>
      </c>
      <c r="J1684" s="3" t="s">
        <v>6172</v>
      </c>
      <c r="K1684" s="4">
        <v>10000</v>
      </c>
      <c r="L1684" s="3" t="s">
        <v>109</v>
      </c>
      <c r="M1684" s="3" t="s">
        <v>109</v>
      </c>
      <c r="N1684" s="3" t="s">
        <v>109</v>
      </c>
      <c r="O1684" s="3" t="s">
        <v>109</v>
      </c>
      <c r="P1684" s="3" t="s">
        <v>109</v>
      </c>
      <c r="Q1684" s="11"/>
      <c r="R1684" s="8"/>
      <c r="S1684" s="3" t="s">
        <v>109</v>
      </c>
      <c r="T1684" s="3" t="s">
        <v>109</v>
      </c>
      <c r="U1684" s="3" t="s">
        <v>109</v>
      </c>
      <c r="V1684" s="3" t="s">
        <v>109</v>
      </c>
      <c r="W1684" s="3" t="s">
        <v>109</v>
      </c>
      <c r="X1684" s="3" t="s">
        <v>109</v>
      </c>
      <c r="Y1684" s="3" t="s">
        <v>109</v>
      </c>
      <c r="Z1684" s="3" t="s">
        <v>109</v>
      </c>
      <c r="AA1684" s="9">
        <v>1967</v>
      </c>
      <c r="AB1684" s="3" t="s">
        <v>109</v>
      </c>
      <c r="AC1684" s="5" t="s">
        <v>135</v>
      </c>
      <c r="AD1684" s="3" t="s">
        <v>135</v>
      </c>
      <c r="AE1684" s="3" t="s">
        <v>109</v>
      </c>
      <c r="AF1684" s="4">
        <v>4</v>
      </c>
      <c r="AG1684" s="3" t="s">
        <v>109</v>
      </c>
      <c r="AH1684" s="3" t="s">
        <v>135</v>
      </c>
      <c r="AI1684" s="3" t="s">
        <v>109</v>
      </c>
      <c r="AJ1684" s="13"/>
      <c r="AN1684" s="3" t="s">
        <v>109</v>
      </c>
      <c r="AO1684" s="2"/>
      <c r="AP1684" s="3" t="s">
        <v>109</v>
      </c>
      <c r="AQ1684" s="3" t="s">
        <v>109</v>
      </c>
      <c r="AR1684" s="3" t="s">
        <v>109</v>
      </c>
      <c r="AS1684" s="3" t="s">
        <v>109</v>
      </c>
      <c r="AT1684" s="3" t="s">
        <v>109</v>
      </c>
      <c r="AU1684" s="3" t="s">
        <v>109</v>
      </c>
      <c r="AV1684" s="3" t="s">
        <v>109</v>
      </c>
      <c r="AW1684" s="3" t="s">
        <v>109</v>
      </c>
      <c r="AX1684" s="3" t="s">
        <v>109</v>
      </c>
      <c r="AY1684" s="3" t="s">
        <v>109</v>
      </c>
      <c r="AZ1684" s="3" t="s">
        <v>109</v>
      </c>
      <c r="BA1684" s="3" t="s">
        <v>109</v>
      </c>
      <c r="BB1684" s="3" t="s">
        <v>109</v>
      </c>
      <c r="BC1684" s="3" t="s">
        <v>109</v>
      </c>
      <c r="BD1684" s="3" t="s">
        <v>109</v>
      </c>
      <c r="BE1684" s="3" t="s">
        <v>109</v>
      </c>
      <c r="BF1684" s="3" t="s">
        <v>109</v>
      </c>
      <c r="BG1684" s="3" t="s">
        <v>109</v>
      </c>
      <c r="BH1684" s="3" t="s">
        <v>109</v>
      </c>
      <c r="BI1684" s="3" t="s">
        <v>109</v>
      </c>
      <c r="BJ1684" s="3" t="s">
        <v>109</v>
      </c>
      <c r="BK1684" s="3" t="s">
        <v>109</v>
      </c>
      <c r="BM1684" s="3" t="s">
        <v>109</v>
      </c>
      <c r="BN1684" s="3" t="s">
        <v>109</v>
      </c>
      <c r="BO1684" s="3" t="s">
        <v>109</v>
      </c>
      <c r="BP1684" s="3" t="s">
        <v>109</v>
      </c>
      <c r="BQ1684" s="3" t="s">
        <v>109</v>
      </c>
      <c r="BR1684" s="3" t="s">
        <v>109</v>
      </c>
      <c r="BS1684" s="3" t="s">
        <v>109</v>
      </c>
      <c r="BT1684" s="3" t="s">
        <v>109</v>
      </c>
      <c r="BU1684" s="3" t="s">
        <v>109</v>
      </c>
      <c r="BV1684" s="3" t="s">
        <v>109</v>
      </c>
      <c r="BW1684" s="3" t="s">
        <v>109</v>
      </c>
      <c r="BX1684" s="3" t="s">
        <v>109</v>
      </c>
      <c r="BY1684" s="3" t="s">
        <v>109</v>
      </c>
      <c r="BZ1684" s="3" t="s">
        <v>109</v>
      </c>
      <c r="CA1684" s="9">
        <v>2.5474E-2</v>
      </c>
      <c r="CB1684" s="3" t="s">
        <v>109</v>
      </c>
      <c r="CC1684" s="4">
        <v>398100</v>
      </c>
      <c r="CD1684" s="3" t="s">
        <v>109</v>
      </c>
      <c r="CE1684" s="3" t="s">
        <v>109</v>
      </c>
      <c r="CF1684" s="3" t="s">
        <v>109</v>
      </c>
      <c r="CG1684" s="3" t="s">
        <v>109</v>
      </c>
      <c r="CH1684" s="3" t="s">
        <v>7102</v>
      </c>
      <c r="CI1684" s="3" t="s">
        <v>109</v>
      </c>
      <c r="CJ1684" s="3" t="s">
        <v>109</v>
      </c>
      <c r="CK1684" s="3" t="s">
        <v>109</v>
      </c>
      <c r="CL1684" s="3" t="s">
        <v>109</v>
      </c>
      <c r="CM1684" s="3" t="s">
        <v>109</v>
      </c>
      <c r="CN1684" s="3" t="s">
        <v>109</v>
      </c>
      <c r="CO1684" s="3" t="s">
        <v>109</v>
      </c>
      <c r="CP1684" s="3" t="s">
        <v>109</v>
      </c>
      <c r="CQ1684" s="5" t="s">
        <v>113</v>
      </c>
      <c r="CR1684" s="5" t="s">
        <v>109</v>
      </c>
      <c r="CV1684" s="21" t="s">
        <v>113</v>
      </c>
      <c r="CW1684" s="11"/>
    </row>
    <row r="1685" spans="1:101" x14ac:dyDescent="0.25">
      <c r="A1685" s="3" t="s">
        <v>7103</v>
      </c>
      <c r="B1685" s="3" t="s">
        <v>118</v>
      </c>
      <c r="C1685" s="9">
        <v>2.5474E-2</v>
      </c>
      <c r="D1685" s="3" t="s">
        <v>7104</v>
      </c>
      <c r="E1685" s="3" t="s">
        <v>7105</v>
      </c>
      <c r="F1685" s="3" t="s">
        <v>7106</v>
      </c>
      <c r="G1685" s="3" t="s">
        <v>106</v>
      </c>
      <c r="H1685" s="9">
        <v>47905</v>
      </c>
      <c r="I1685" s="3" t="s">
        <v>6172</v>
      </c>
      <c r="J1685" s="3" t="s">
        <v>6172</v>
      </c>
      <c r="K1685" s="4">
        <v>6240</v>
      </c>
      <c r="L1685" s="3" t="s">
        <v>109</v>
      </c>
      <c r="M1685" s="3" t="s">
        <v>109</v>
      </c>
      <c r="N1685" s="3" t="s">
        <v>109</v>
      </c>
      <c r="O1685" s="3" t="s">
        <v>109</v>
      </c>
      <c r="P1685" s="3" t="s">
        <v>5935</v>
      </c>
      <c r="Q1685" s="11"/>
      <c r="S1685" s="3" t="s">
        <v>109</v>
      </c>
      <c r="T1685" s="3" t="s">
        <v>109</v>
      </c>
      <c r="U1685" s="3" t="s">
        <v>109</v>
      </c>
      <c r="V1685" s="3" t="s">
        <v>109</v>
      </c>
      <c r="W1685" s="3" t="s">
        <v>109</v>
      </c>
      <c r="X1685" s="3" t="s">
        <v>109</v>
      </c>
      <c r="Y1685" s="3" t="s">
        <v>109</v>
      </c>
      <c r="Z1685" s="3" t="s">
        <v>109</v>
      </c>
      <c r="AA1685" s="9">
        <v>2000</v>
      </c>
      <c r="AB1685" s="3" t="s">
        <v>109</v>
      </c>
      <c r="AC1685" s="5" t="s">
        <v>135</v>
      </c>
      <c r="AD1685" s="3" t="s">
        <v>111</v>
      </c>
      <c r="AE1685" s="3" t="s">
        <v>109</v>
      </c>
      <c r="AF1685" s="4">
        <v>5</v>
      </c>
      <c r="AG1685" s="3" t="s">
        <v>109</v>
      </c>
      <c r="AH1685" s="3" t="s">
        <v>135</v>
      </c>
      <c r="AI1685" s="3" t="s">
        <v>109</v>
      </c>
      <c r="AJ1685" s="13"/>
      <c r="AN1685" s="3" t="s">
        <v>109</v>
      </c>
      <c r="AO1685" s="2"/>
      <c r="AP1685" s="3" t="s">
        <v>109</v>
      </c>
      <c r="AQ1685" s="3" t="s">
        <v>109</v>
      </c>
      <c r="AR1685" s="3" t="s">
        <v>109</v>
      </c>
      <c r="AS1685" s="3" t="s">
        <v>109</v>
      </c>
      <c r="AT1685" s="3" t="s">
        <v>109</v>
      </c>
      <c r="AU1685" s="3" t="s">
        <v>109</v>
      </c>
      <c r="AV1685" s="3" t="s">
        <v>109</v>
      </c>
      <c r="AW1685" s="3" t="s">
        <v>109</v>
      </c>
      <c r="AX1685" s="3" t="s">
        <v>109</v>
      </c>
      <c r="AY1685" s="3" t="s">
        <v>109</v>
      </c>
      <c r="AZ1685" s="3" t="s">
        <v>109</v>
      </c>
      <c r="BA1685" s="3" t="s">
        <v>109</v>
      </c>
      <c r="BB1685" s="3" t="s">
        <v>109</v>
      </c>
      <c r="BC1685" s="3" t="s">
        <v>109</v>
      </c>
      <c r="BD1685" s="3" t="s">
        <v>109</v>
      </c>
      <c r="BE1685" s="3" t="s">
        <v>109</v>
      </c>
      <c r="BF1685" s="3" t="s">
        <v>109</v>
      </c>
      <c r="BG1685" s="3" t="s">
        <v>109</v>
      </c>
      <c r="BH1685" s="3" t="s">
        <v>109</v>
      </c>
      <c r="BI1685" s="3" t="s">
        <v>109</v>
      </c>
      <c r="BJ1685" s="3" t="s">
        <v>109</v>
      </c>
      <c r="BK1685" s="3" t="s">
        <v>109</v>
      </c>
      <c r="BM1685" s="3" t="s">
        <v>109</v>
      </c>
      <c r="BN1685" s="3" t="s">
        <v>109</v>
      </c>
      <c r="BO1685" s="3" t="s">
        <v>109</v>
      </c>
      <c r="BP1685" s="3" t="s">
        <v>109</v>
      </c>
      <c r="BQ1685" s="3" t="s">
        <v>109</v>
      </c>
      <c r="BR1685" s="3" t="s">
        <v>109</v>
      </c>
      <c r="BS1685" s="3" t="s">
        <v>109</v>
      </c>
      <c r="BT1685" s="3" t="s">
        <v>109</v>
      </c>
      <c r="BU1685" s="3" t="s">
        <v>109</v>
      </c>
      <c r="BV1685" s="3" t="s">
        <v>109</v>
      </c>
      <c r="BW1685" s="3" t="s">
        <v>109</v>
      </c>
      <c r="BX1685" s="3" t="s">
        <v>109</v>
      </c>
      <c r="BY1685" s="3" t="s">
        <v>109</v>
      </c>
      <c r="BZ1685" s="3" t="s">
        <v>109</v>
      </c>
      <c r="CA1685" s="9">
        <v>2.5474E-2</v>
      </c>
      <c r="CB1685" s="3" t="s">
        <v>109</v>
      </c>
      <c r="CC1685" s="4">
        <v>306400</v>
      </c>
      <c r="CD1685" s="3" t="s">
        <v>109</v>
      </c>
      <c r="CE1685" s="3" t="s">
        <v>109</v>
      </c>
      <c r="CF1685" s="3" t="s">
        <v>109</v>
      </c>
      <c r="CG1685" s="3" t="s">
        <v>109</v>
      </c>
      <c r="CH1685" s="3" t="s">
        <v>7107</v>
      </c>
      <c r="CI1685" s="3" t="s">
        <v>109</v>
      </c>
      <c r="CJ1685" s="3" t="s">
        <v>109</v>
      </c>
      <c r="CK1685" s="3" t="s">
        <v>109</v>
      </c>
      <c r="CL1685" s="3" t="s">
        <v>109</v>
      </c>
      <c r="CM1685" s="3" t="s">
        <v>109</v>
      </c>
      <c r="CN1685" s="3" t="s">
        <v>109</v>
      </c>
      <c r="CO1685" s="3" t="s">
        <v>109</v>
      </c>
      <c r="CP1685" s="3" t="s">
        <v>109</v>
      </c>
      <c r="CQ1685" s="5" t="s">
        <v>113</v>
      </c>
      <c r="CR1685" s="5" t="s">
        <v>109</v>
      </c>
      <c r="CV1685" s="21" t="s">
        <v>113</v>
      </c>
    </row>
    <row r="1686" spans="1:101" x14ac:dyDescent="0.25">
      <c r="A1686" s="3" t="s">
        <v>7108</v>
      </c>
      <c r="B1686" s="3" t="s">
        <v>102</v>
      </c>
      <c r="C1686" s="9">
        <v>2.4108999999999998E-2</v>
      </c>
      <c r="D1686" s="3" t="s">
        <v>7109</v>
      </c>
      <c r="E1686" s="3" t="s">
        <v>7110</v>
      </c>
      <c r="F1686" s="3" t="s">
        <v>7111</v>
      </c>
      <c r="G1686" s="3" t="s">
        <v>106</v>
      </c>
      <c r="H1686" s="9">
        <v>47909</v>
      </c>
      <c r="I1686" s="3" t="s">
        <v>6172</v>
      </c>
      <c r="J1686" s="3" t="s">
        <v>6172</v>
      </c>
      <c r="K1686" s="4">
        <v>7804</v>
      </c>
      <c r="L1686" s="3" t="s">
        <v>109</v>
      </c>
      <c r="M1686" s="3" t="s">
        <v>109</v>
      </c>
      <c r="N1686" s="3" t="s">
        <v>109</v>
      </c>
      <c r="O1686" s="3" t="s">
        <v>109</v>
      </c>
      <c r="P1686" s="3" t="s">
        <v>109</v>
      </c>
      <c r="Q1686" s="11"/>
      <c r="R1686" s="8"/>
      <c r="S1686" s="3" t="s">
        <v>109</v>
      </c>
      <c r="T1686" s="3" t="s">
        <v>109</v>
      </c>
      <c r="U1686" s="3" t="s">
        <v>109</v>
      </c>
      <c r="V1686" s="3" t="s">
        <v>109</v>
      </c>
      <c r="W1686" s="3" t="s">
        <v>109</v>
      </c>
      <c r="X1686" s="3" t="s">
        <v>109</v>
      </c>
      <c r="Y1686" s="3" t="s">
        <v>109</v>
      </c>
      <c r="Z1686" s="3" t="s">
        <v>109</v>
      </c>
      <c r="AB1686" s="3" t="s">
        <v>109</v>
      </c>
      <c r="AC1686" s="5" t="s">
        <v>123</v>
      </c>
      <c r="AD1686" s="3" t="s">
        <v>123</v>
      </c>
      <c r="AE1686" s="3" t="s">
        <v>109</v>
      </c>
      <c r="AF1686" s="4">
        <v>2</v>
      </c>
      <c r="AG1686" s="3" t="s">
        <v>109</v>
      </c>
      <c r="AH1686" s="3" t="s">
        <v>123</v>
      </c>
      <c r="AI1686" s="3" t="s">
        <v>109</v>
      </c>
      <c r="AJ1686" s="13"/>
      <c r="AN1686" s="3" t="s">
        <v>109</v>
      </c>
      <c r="AO1686" s="2"/>
      <c r="AP1686" s="3" t="s">
        <v>109</v>
      </c>
      <c r="AQ1686" s="3" t="s">
        <v>109</v>
      </c>
      <c r="AR1686" s="3" t="s">
        <v>109</v>
      </c>
      <c r="AS1686" s="3" t="s">
        <v>109</v>
      </c>
      <c r="AT1686" s="3" t="s">
        <v>109</v>
      </c>
      <c r="AU1686" s="3" t="s">
        <v>109</v>
      </c>
      <c r="AV1686" s="3" t="s">
        <v>109</v>
      </c>
      <c r="AW1686" s="3" t="s">
        <v>109</v>
      </c>
      <c r="AX1686" s="3" t="s">
        <v>109</v>
      </c>
      <c r="AY1686" s="3" t="s">
        <v>109</v>
      </c>
      <c r="AZ1686" s="3" t="s">
        <v>109</v>
      </c>
      <c r="BA1686" s="3" t="s">
        <v>109</v>
      </c>
      <c r="BB1686" s="3" t="s">
        <v>109</v>
      </c>
      <c r="BC1686" s="3" t="s">
        <v>109</v>
      </c>
      <c r="BD1686" s="3" t="s">
        <v>109</v>
      </c>
      <c r="BE1686" s="3" t="s">
        <v>109</v>
      </c>
      <c r="BF1686" s="3" t="s">
        <v>109</v>
      </c>
      <c r="BG1686" s="3" t="s">
        <v>109</v>
      </c>
      <c r="BH1686" s="3" t="s">
        <v>109</v>
      </c>
      <c r="BI1686" s="3" t="s">
        <v>109</v>
      </c>
      <c r="BJ1686" s="3" t="s">
        <v>109</v>
      </c>
      <c r="BK1686" s="3" t="s">
        <v>109</v>
      </c>
      <c r="BM1686" s="3" t="s">
        <v>109</v>
      </c>
      <c r="BN1686" s="3" t="s">
        <v>109</v>
      </c>
      <c r="BO1686" s="3" t="s">
        <v>109</v>
      </c>
      <c r="BP1686" s="3" t="s">
        <v>109</v>
      </c>
      <c r="BQ1686" s="3" t="s">
        <v>109</v>
      </c>
      <c r="BR1686" s="3" t="s">
        <v>109</v>
      </c>
      <c r="BS1686" s="3" t="s">
        <v>109</v>
      </c>
      <c r="BT1686" s="3" t="s">
        <v>109</v>
      </c>
      <c r="BU1686" s="3" t="s">
        <v>109</v>
      </c>
      <c r="BV1686" s="3" t="s">
        <v>109</v>
      </c>
      <c r="BW1686" s="3" t="s">
        <v>109</v>
      </c>
      <c r="BX1686" s="3" t="s">
        <v>109</v>
      </c>
      <c r="BY1686" s="3" t="s">
        <v>109</v>
      </c>
      <c r="BZ1686" s="3" t="s">
        <v>109</v>
      </c>
      <c r="CA1686" s="9">
        <v>2.4108999999999998E-2</v>
      </c>
      <c r="CB1686" s="3" t="s">
        <v>109</v>
      </c>
      <c r="CC1686" s="4">
        <v>155800</v>
      </c>
      <c r="CD1686" s="3" t="s">
        <v>109</v>
      </c>
      <c r="CE1686" s="3" t="s">
        <v>109</v>
      </c>
      <c r="CF1686" s="3" t="s">
        <v>109</v>
      </c>
      <c r="CG1686" s="3" t="s">
        <v>109</v>
      </c>
      <c r="CH1686" s="3" t="s">
        <v>7112</v>
      </c>
      <c r="CI1686" s="3" t="s">
        <v>109</v>
      </c>
      <c r="CJ1686" s="3" t="s">
        <v>109</v>
      </c>
      <c r="CK1686" s="3" t="s">
        <v>109</v>
      </c>
      <c r="CL1686" s="3" t="s">
        <v>109</v>
      </c>
      <c r="CM1686" s="3" t="s">
        <v>109</v>
      </c>
      <c r="CN1686" s="3" t="s">
        <v>109</v>
      </c>
      <c r="CO1686" s="3" t="s">
        <v>109</v>
      </c>
      <c r="CP1686" s="3" t="s">
        <v>109</v>
      </c>
      <c r="CQ1686" s="5" t="s">
        <v>113</v>
      </c>
      <c r="CR1686" s="5" t="s">
        <v>109</v>
      </c>
      <c r="CV1686" s="21" t="s">
        <v>113</v>
      </c>
    </row>
    <row r="1687" spans="1:101" x14ac:dyDescent="0.25">
      <c r="A1687" s="3" t="s">
        <v>7113</v>
      </c>
      <c r="B1687" s="3" t="s">
        <v>118</v>
      </c>
      <c r="C1687" s="9">
        <v>2.5474E-2</v>
      </c>
      <c r="D1687" s="3" t="s">
        <v>109</v>
      </c>
      <c r="E1687" s="3" t="s">
        <v>7114</v>
      </c>
      <c r="F1687" s="3" t="s">
        <v>7115</v>
      </c>
      <c r="G1687" s="3" t="s">
        <v>106</v>
      </c>
      <c r="H1687" s="9">
        <v>47905</v>
      </c>
      <c r="I1687" s="3" t="s">
        <v>6172</v>
      </c>
      <c r="J1687" s="3" t="s">
        <v>6172</v>
      </c>
      <c r="K1687" s="4">
        <v>4000</v>
      </c>
      <c r="L1687" s="3" t="s">
        <v>109</v>
      </c>
      <c r="M1687" s="3" t="s">
        <v>109</v>
      </c>
      <c r="N1687" s="3" t="s">
        <v>109</v>
      </c>
      <c r="O1687" s="3" t="s">
        <v>109</v>
      </c>
      <c r="P1687" s="3" t="s">
        <v>109</v>
      </c>
      <c r="Q1687" s="11"/>
      <c r="S1687" s="3" t="s">
        <v>109</v>
      </c>
      <c r="T1687" s="3" t="s">
        <v>109</v>
      </c>
      <c r="U1687" s="3" t="s">
        <v>109</v>
      </c>
      <c r="V1687" s="3" t="s">
        <v>109</v>
      </c>
      <c r="W1687" s="3" t="s">
        <v>109</v>
      </c>
      <c r="X1687" s="3" t="s">
        <v>109</v>
      </c>
      <c r="Y1687" s="3" t="s">
        <v>109</v>
      </c>
      <c r="Z1687" s="3" t="s">
        <v>109</v>
      </c>
      <c r="AA1687" s="9">
        <v>1978</v>
      </c>
      <c r="AB1687" s="3" t="s">
        <v>109</v>
      </c>
      <c r="AC1687" s="5" t="s">
        <v>135</v>
      </c>
      <c r="AD1687" s="3" t="s">
        <v>135</v>
      </c>
      <c r="AE1687" s="3" t="s">
        <v>109</v>
      </c>
      <c r="AF1687" s="4">
        <v>4</v>
      </c>
      <c r="AG1687" s="3" t="s">
        <v>109</v>
      </c>
      <c r="AH1687" s="3" t="s">
        <v>135</v>
      </c>
      <c r="AI1687" s="3" t="s">
        <v>109</v>
      </c>
      <c r="AJ1687" s="13"/>
      <c r="AN1687" s="3" t="s">
        <v>109</v>
      </c>
      <c r="AO1687" s="2"/>
      <c r="AP1687" s="3" t="s">
        <v>109</v>
      </c>
      <c r="AQ1687" s="3" t="s">
        <v>109</v>
      </c>
      <c r="AR1687" s="3" t="s">
        <v>109</v>
      </c>
      <c r="AS1687" s="3" t="s">
        <v>109</v>
      </c>
      <c r="AT1687" s="3" t="s">
        <v>109</v>
      </c>
      <c r="AU1687" s="3" t="s">
        <v>109</v>
      </c>
      <c r="AV1687" s="3" t="s">
        <v>109</v>
      </c>
      <c r="AW1687" s="3" t="s">
        <v>109</v>
      </c>
      <c r="AX1687" s="3" t="s">
        <v>109</v>
      </c>
      <c r="AY1687" s="3" t="s">
        <v>109</v>
      </c>
      <c r="AZ1687" s="3" t="s">
        <v>109</v>
      </c>
      <c r="BA1687" s="3" t="s">
        <v>109</v>
      </c>
      <c r="BB1687" s="3" t="s">
        <v>109</v>
      </c>
      <c r="BC1687" s="3" t="s">
        <v>109</v>
      </c>
      <c r="BD1687" s="3" t="s">
        <v>109</v>
      </c>
      <c r="BE1687" s="3" t="s">
        <v>109</v>
      </c>
      <c r="BF1687" s="3" t="s">
        <v>109</v>
      </c>
      <c r="BG1687" s="3" t="s">
        <v>109</v>
      </c>
      <c r="BH1687" s="3" t="s">
        <v>109</v>
      </c>
      <c r="BI1687" s="3" t="s">
        <v>109</v>
      </c>
      <c r="BJ1687" s="3" t="s">
        <v>109</v>
      </c>
      <c r="BK1687" s="3" t="s">
        <v>109</v>
      </c>
      <c r="BM1687" s="3" t="s">
        <v>109</v>
      </c>
      <c r="BN1687" s="3" t="s">
        <v>109</v>
      </c>
      <c r="BO1687" s="3" t="s">
        <v>109</v>
      </c>
      <c r="BP1687" s="3" t="s">
        <v>109</v>
      </c>
      <c r="BQ1687" s="3" t="s">
        <v>109</v>
      </c>
      <c r="BR1687" s="3" t="s">
        <v>109</v>
      </c>
      <c r="BS1687" s="3" t="s">
        <v>109</v>
      </c>
      <c r="BT1687" s="3" t="s">
        <v>109</v>
      </c>
      <c r="BU1687" s="3" t="s">
        <v>109</v>
      </c>
      <c r="BV1687" s="3" t="s">
        <v>109</v>
      </c>
      <c r="BW1687" s="3" t="s">
        <v>109</v>
      </c>
      <c r="BX1687" s="3" t="s">
        <v>109</v>
      </c>
      <c r="BY1687" s="3" t="s">
        <v>109</v>
      </c>
      <c r="BZ1687" s="3" t="s">
        <v>109</v>
      </c>
      <c r="CA1687" s="9">
        <v>2.5474E-2</v>
      </c>
      <c r="CB1687" s="3" t="s">
        <v>109</v>
      </c>
      <c r="CC1687" s="4">
        <v>204400</v>
      </c>
      <c r="CD1687" s="3" t="s">
        <v>109</v>
      </c>
      <c r="CE1687" s="3" t="s">
        <v>109</v>
      </c>
      <c r="CF1687" s="3" t="s">
        <v>109</v>
      </c>
      <c r="CG1687" s="3" t="s">
        <v>109</v>
      </c>
      <c r="CH1687" s="3" t="s">
        <v>7116</v>
      </c>
      <c r="CI1687" s="3" t="s">
        <v>109</v>
      </c>
      <c r="CJ1687" s="3" t="s">
        <v>109</v>
      </c>
      <c r="CK1687" s="3" t="s">
        <v>109</v>
      </c>
      <c r="CL1687" s="3" t="s">
        <v>109</v>
      </c>
      <c r="CM1687" s="3" t="s">
        <v>109</v>
      </c>
      <c r="CN1687" s="3" t="s">
        <v>109</v>
      </c>
      <c r="CO1687" s="3" t="s">
        <v>109</v>
      </c>
      <c r="CP1687" s="3" t="s">
        <v>109</v>
      </c>
      <c r="CQ1687" s="5" t="s">
        <v>113</v>
      </c>
      <c r="CR1687" s="5" t="s">
        <v>109</v>
      </c>
      <c r="CV1687" s="21" t="s">
        <v>113</v>
      </c>
      <c r="CW1687" s="11"/>
    </row>
    <row r="1688" spans="1:101" x14ac:dyDescent="0.25">
      <c r="A1688" s="3" t="s">
        <v>7117</v>
      </c>
      <c r="B1688" s="3" t="s">
        <v>102</v>
      </c>
      <c r="C1688" s="9">
        <v>2.4108999999999998E-2</v>
      </c>
      <c r="D1688" s="3" t="s">
        <v>7118</v>
      </c>
      <c r="E1688" s="3" t="s">
        <v>7119</v>
      </c>
      <c r="F1688" s="3" t="s">
        <v>7120</v>
      </c>
      <c r="G1688" s="3" t="s">
        <v>106</v>
      </c>
      <c r="H1688" s="9">
        <v>47909</v>
      </c>
      <c r="I1688" s="3" t="s">
        <v>6172</v>
      </c>
      <c r="J1688" s="3" t="s">
        <v>6172</v>
      </c>
      <c r="K1688" s="4">
        <v>3280</v>
      </c>
      <c r="L1688" s="3" t="s">
        <v>109</v>
      </c>
      <c r="M1688" s="3" t="s">
        <v>109</v>
      </c>
      <c r="N1688" s="3" t="s">
        <v>109</v>
      </c>
      <c r="O1688" s="3" t="s">
        <v>109</v>
      </c>
      <c r="P1688" s="3" t="s">
        <v>109</v>
      </c>
      <c r="Q1688" s="11"/>
      <c r="R1688" s="8"/>
      <c r="S1688" s="3" t="s">
        <v>109</v>
      </c>
      <c r="T1688" s="3" t="s">
        <v>109</v>
      </c>
      <c r="U1688" s="3" t="s">
        <v>109</v>
      </c>
      <c r="V1688" s="3" t="s">
        <v>109</v>
      </c>
      <c r="W1688" s="3" t="s">
        <v>109</v>
      </c>
      <c r="X1688" s="3" t="s">
        <v>109</v>
      </c>
      <c r="Y1688" s="3" t="s">
        <v>109</v>
      </c>
      <c r="Z1688" s="3" t="s">
        <v>109</v>
      </c>
      <c r="AA1688" s="9">
        <v>1957</v>
      </c>
      <c r="AB1688" s="3" t="s">
        <v>109</v>
      </c>
      <c r="AC1688" s="5" t="s">
        <v>111</v>
      </c>
      <c r="AD1688" s="3" t="s">
        <v>111</v>
      </c>
      <c r="AE1688" s="3" t="s">
        <v>109</v>
      </c>
      <c r="AF1688" s="4">
        <v>3</v>
      </c>
      <c r="AG1688" s="3" t="s">
        <v>109</v>
      </c>
      <c r="AH1688" s="3" t="s">
        <v>111</v>
      </c>
      <c r="AI1688" s="3" t="s">
        <v>109</v>
      </c>
      <c r="AJ1688" s="13"/>
      <c r="AN1688" s="3" t="s">
        <v>109</v>
      </c>
      <c r="AO1688" s="2"/>
      <c r="AP1688" s="3" t="s">
        <v>109</v>
      </c>
      <c r="AQ1688" s="3" t="s">
        <v>109</v>
      </c>
      <c r="AR1688" s="3" t="s">
        <v>109</v>
      </c>
      <c r="AS1688" s="3" t="s">
        <v>109</v>
      </c>
      <c r="AT1688" s="3" t="s">
        <v>109</v>
      </c>
      <c r="AU1688" s="3" t="s">
        <v>109</v>
      </c>
      <c r="AV1688" s="3" t="s">
        <v>109</v>
      </c>
      <c r="AW1688" s="3" t="s">
        <v>109</v>
      </c>
      <c r="AX1688" s="3" t="s">
        <v>109</v>
      </c>
      <c r="AY1688" s="3" t="s">
        <v>109</v>
      </c>
      <c r="AZ1688" s="3" t="s">
        <v>109</v>
      </c>
      <c r="BA1688" s="3" t="s">
        <v>109</v>
      </c>
      <c r="BB1688" s="3" t="s">
        <v>109</v>
      </c>
      <c r="BC1688" s="3" t="s">
        <v>109</v>
      </c>
      <c r="BD1688" s="3" t="s">
        <v>109</v>
      </c>
      <c r="BE1688" s="3" t="s">
        <v>109</v>
      </c>
      <c r="BF1688" s="3" t="s">
        <v>109</v>
      </c>
      <c r="BG1688" s="3" t="s">
        <v>109</v>
      </c>
      <c r="BH1688" s="3" t="s">
        <v>109</v>
      </c>
      <c r="BI1688" s="3" t="s">
        <v>109</v>
      </c>
      <c r="BJ1688" s="3" t="s">
        <v>109</v>
      </c>
      <c r="BK1688" s="3" t="s">
        <v>109</v>
      </c>
      <c r="BM1688" s="3" t="s">
        <v>109</v>
      </c>
      <c r="BN1688" s="3" t="s">
        <v>109</v>
      </c>
      <c r="BO1688" s="3" t="s">
        <v>109</v>
      </c>
      <c r="BP1688" s="3" t="s">
        <v>109</v>
      </c>
      <c r="BQ1688" s="3" t="s">
        <v>109</v>
      </c>
      <c r="BR1688" s="3" t="s">
        <v>109</v>
      </c>
      <c r="BS1688" s="3" t="s">
        <v>109</v>
      </c>
      <c r="BT1688" s="3" t="s">
        <v>109</v>
      </c>
      <c r="BU1688" s="3" t="s">
        <v>109</v>
      </c>
      <c r="BV1688" s="3" t="s">
        <v>109</v>
      </c>
      <c r="BW1688" s="3" t="s">
        <v>109</v>
      </c>
      <c r="BX1688" s="3" t="s">
        <v>109</v>
      </c>
      <c r="BY1688" s="3" t="s">
        <v>109</v>
      </c>
      <c r="BZ1688" s="3" t="s">
        <v>109</v>
      </c>
      <c r="CA1688" s="9">
        <v>2.4108999999999998E-2</v>
      </c>
      <c r="CB1688" s="3" t="s">
        <v>109</v>
      </c>
      <c r="CC1688" s="4">
        <v>95100</v>
      </c>
      <c r="CD1688" s="3" t="s">
        <v>109</v>
      </c>
      <c r="CE1688" s="3" t="s">
        <v>109</v>
      </c>
      <c r="CF1688" s="3" t="s">
        <v>109</v>
      </c>
      <c r="CG1688" s="3" t="s">
        <v>109</v>
      </c>
      <c r="CH1688" s="3" t="s">
        <v>7121</v>
      </c>
      <c r="CI1688" s="3" t="s">
        <v>109</v>
      </c>
      <c r="CJ1688" s="3" t="s">
        <v>109</v>
      </c>
      <c r="CK1688" s="3" t="s">
        <v>109</v>
      </c>
      <c r="CL1688" s="3" t="s">
        <v>109</v>
      </c>
      <c r="CM1688" s="3" t="s">
        <v>109</v>
      </c>
      <c r="CN1688" s="3" t="s">
        <v>109</v>
      </c>
      <c r="CO1688" s="3" t="s">
        <v>109</v>
      </c>
      <c r="CP1688" s="3" t="s">
        <v>109</v>
      </c>
      <c r="CQ1688" s="5" t="s">
        <v>113</v>
      </c>
      <c r="CR1688" s="5" t="s">
        <v>109</v>
      </c>
      <c r="CV1688" s="21" t="s">
        <v>113</v>
      </c>
      <c r="CW1688" s="11"/>
    </row>
    <row r="1689" spans="1:101" x14ac:dyDescent="0.25">
      <c r="A1689" s="3" t="s">
        <v>7122</v>
      </c>
      <c r="B1689" s="3" t="s">
        <v>118</v>
      </c>
      <c r="C1689" s="9">
        <v>2.5474E-2</v>
      </c>
      <c r="D1689" s="3" t="s">
        <v>7123</v>
      </c>
      <c r="E1689" s="3" t="s">
        <v>7124</v>
      </c>
      <c r="F1689" s="3" t="s">
        <v>7125</v>
      </c>
      <c r="G1689" s="3" t="s">
        <v>106</v>
      </c>
      <c r="H1689" s="9">
        <v>47905</v>
      </c>
      <c r="I1689" s="3" t="s">
        <v>6172</v>
      </c>
      <c r="J1689" s="3" t="s">
        <v>6172</v>
      </c>
      <c r="K1689" s="4">
        <v>8400</v>
      </c>
      <c r="L1689" s="3" t="s">
        <v>109</v>
      </c>
      <c r="M1689" s="3" t="s">
        <v>109</v>
      </c>
      <c r="N1689" s="3" t="s">
        <v>109</v>
      </c>
      <c r="O1689" s="3" t="s">
        <v>109</v>
      </c>
      <c r="P1689" s="3" t="s">
        <v>109</v>
      </c>
      <c r="Q1689" s="11"/>
      <c r="R1689" s="8"/>
      <c r="S1689" s="3" t="s">
        <v>109</v>
      </c>
      <c r="T1689" s="3" t="s">
        <v>109</v>
      </c>
      <c r="U1689" s="3" t="s">
        <v>109</v>
      </c>
      <c r="V1689" s="3" t="s">
        <v>109</v>
      </c>
      <c r="W1689" s="3" t="s">
        <v>109</v>
      </c>
      <c r="X1689" s="3" t="s">
        <v>109</v>
      </c>
      <c r="Y1689" s="3" t="s">
        <v>109</v>
      </c>
      <c r="Z1689" s="3" t="s">
        <v>109</v>
      </c>
      <c r="AA1689" s="9">
        <v>1984</v>
      </c>
      <c r="AB1689" s="3" t="s">
        <v>109</v>
      </c>
      <c r="AC1689" s="5" t="s">
        <v>111</v>
      </c>
      <c r="AD1689" s="3" t="s">
        <v>111</v>
      </c>
      <c r="AE1689" s="3" t="s">
        <v>109</v>
      </c>
      <c r="AF1689" s="4">
        <v>3</v>
      </c>
      <c r="AG1689" s="3" t="s">
        <v>109</v>
      </c>
      <c r="AH1689" s="3" t="s">
        <v>111</v>
      </c>
      <c r="AI1689" s="3" t="s">
        <v>109</v>
      </c>
      <c r="AJ1689" s="13"/>
      <c r="AN1689" s="3" t="s">
        <v>109</v>
      </c>
      <c r="AO1689" s="2"/>
      <c r="AP1689" s="3" t="s">
        <v>109</v>
      </c>
      <c r="AQ1689" s="3" t="s">
        <v>109</v>
      </c>
      <c r="AR1689" s="3" t="s">
        <v>109</v>
      </c>
      <c r="AS1689" s="3" t="s">
        <v>109</v>
      </c>
      <c r="AT1689" s="3" t="s">
        <v>109</v>
      </c>
      <c r="AU1689" s="3" t="s">
        <v>109</v>
      </c>
      <c r="AV1689" s="3" t="s">
        <v>109</v>
      </c>
      <c r="AW1689" s="3" t="s">
        <v>109</v>
      </c>
      <c r="AX1689" s="3" t="s">
        <v>109</v>
      </c>
      <c r="AY1689" s="3" t="s">
        <v>109</v>
      </c>
      <c r="AZ1689" s="3" t="s">
        <v>109</v>
      </c>
      <c r="BA1689" s="3" t="s">
        <v>109</v>
      </c>
      <c r="BB1689" s="3" t="s">
        <v>109</v>
      </c>
      <c r="BC1689" s="3" t="s">
        <v>109</v>
      </c>
      <c r="BD1689" s="3" t="s">
        <v>109</v>
      </c>
      <c r="BE1689" s="3" t="s">
        <v>109</v>
      </c>
      <c r="BF1689" s="3" t="s">
        <v>109</v>
      </c>
      <c r="BG1689" s="3" t="s">
        <v>109</v>
      </c>
      <c r="BH1689" s="3" t="s">
        <v>109</v>
      </c>
      <c r="BI1689" s="3" t="s">
        <v>109</v>
      </c>
      <c r="BJ1689" s="3" t="s">
        <v>109</v>
      </c>
      <c r="BK1689" s="3" t="s">
        <v>109</v>
      </c>
      <c r="BM1689" s="3" t="s">
        <v>109</v>
      </c>
      <c r="BN1689" s="3" t="s">
        <v>109</v>
      </c>
      <c r="BO1689" s="3" t="s">
        <v>109</v>
      </c>
      <c r="BP1689" s="3" t="s">
        <v>109</v>
      </c>
      <c r="BQ1689" s="3" t="s">
        <v>109</v>
      </c>
      <c r="BR1689" s="3" t="s">
        <v>109</v>
      </c>
      <c r="BS1689" s="3" t="s">
        <v>109</v>
      </c>
      <c r="BT1689" s="3" t="s">
        <v>109</v>
      </c>
      <c r="BU1689" s="3" t="s">
        <v>109</v>
      </c>
      <c r="BV1689" s="3" t="s">
        <v>109</v>
      </c>
      <c r="BW1689" s="3" t="s">
        <v>109</v>
      </c>
      <c r="BX1689" s="3" t="s">
        <v>109</v>
      </c>
      <c r="BY1689" s="3" t="s">
        <v>109</v>
      </c>
      <c r="BZ1689" s="3" t="s">
        <v>109</v>
      </c>
      <c r="CA1689" s="9">
        <v>2.5474E-2</v>
      </c>
      <c r="CB1689" s="3" t="s">
        <v>109</v>
      </c>
      <c r="CC1689" s="4">
        <v>267300</v>
      </c>
      <c r="CD1689" s="3" t="s">
        <v>109</v>
      </c>
      <c r="CE1689" s="3" t="s">
        <v>109</v>
      </c>
      <c r="CF1689" s="3" t="s">
        <v>109</v>
      </c>
      <c r="CG1689" s="3" t="s">
        <v>109</v>
      </c>
      <c r="CH1689" s="3" t="s">
        <v>109</v>
      </c>
      <c r="CI1689" s="3" t="s">
        <v>109</v>
      </c>
      <c r="CJ1689" s="3" t="s">
        <v>109</v>
      </c>
      <c r="CK1689" s="3" t="s">
        <v>109</v>
      </c>
      <c r="CL1689" s="3" t="s">
        <v>109</v>
      </c>
      <c r="CM1689" s="3" t="s">
        <v>109</v>
      </c>
      <c r="CN1689" s="3" t="s">
        <v>109</v>
      </c>
      <c r="CO1689" s="3" t="s">
        <v>109</v>
      </c>
      <c r="CP1689" s="3" t="s">
        <v>109</v>
      </c>
      <c r="CQ1689" s="5" t="s">
        <v>113</v>
      </c>
      <c r="CR1689" s="5" t="s">
        <v>109</v>
      </c>
      <c r="CV1689" s="21" t="s">
        <v>113</v>
      </c>
      <c r="CW1689" s="11"/>
    </row>
    <row r="1690" spans="1:101" x14ac:dyDescent="0.25">
      <c r="A1690" s="3" t="s">
        <v>7126</v>
      </c>
      <c r="B1690" s="3" t="s">
        <v>199</v>
      </c>
      <c r="C1690" s="9">
        <v>2.4153000000000001E-2</v>
      </c>
      <c r="D1690" s="3" t="s">
        <v>7127</v>
      </c>
      <c r="E1690" s="3" t="s">
        <v>729</v>
      </c>
      <c r="F1690" s="3" t="s">
        <v>7128</v>
      </c>
      <c r="G1690" s="3" t="s">
        <v>106</v>
      </c>
      <c r="H1690" s="9">
        <v>47909</v>
      </c>
      <c r="I1690" s="3" t="s">
        <v>6172</v>
      </c>
      <c r="J1690" s="3" t="s">
        <v>6172</v>
      </c>
      <c r="K1690" s="4">
        <v>12600</v>
      </c>
      <c r="L1690" s="3" t="s">
        <v>109</v>
      </c>
      <c r="M1690" s="3" t="s">
        <v>109</v>
      </c>
      <c r="N1690" s="3" t="s">
        <v>109</v>
      </c>
      <c r="O1690" s="3" t="s">
        <v>109</v>
      </c>
      <c r="P1690" s="3" t="s">
        <v>109</v>
      </c>
      <c r="Q1690" s="11"/>
      <c r="S1690" s="3" t="s">
        <v>109</v>
      </c>
      <c r="T1690" s="3" t="s">
        <v>109</v>
      </c>
      <c r="U1690" s="3" t="s">
        <v>109</v>
      </c>
      <c r="V1690" s="3" t="s">
        <v>109</v>
      </c>
      <c r="W1690" s="3" t="s">
        <v>109</v>
      </c>
      <c r="X1690" s="3" t="s">
        <v>109</v>
      </c>
      <c r="Y1690" s="3" t="s">
        <v>109</v>
      </c>
      <c r="Z1690" s="3" t="s">
        <v>109</v>
      </c>
      <c r="AA1690" s="9">
        <v>2000</v>
      </c>
      <c r="AB1690" s="3" t="s">
        <v>109</v>
      </c>
      <c r="AC1690" s="5" t="s">
        <v>111</v>
      </c>
      <c r="AD1690" s="3" t="s">
        <v>111</v>
      </c>
      <c r="AE1690" s="3" t="s">
        <v>109</v>
      </c>
      <c r="AF1690" s="4">
        <v>3</v>
      </c>
      <c r="AG1690" s="3" t="s">
        <v>109</v>
      </c>
      <c r="AH1690" s="3" t="s">
        <v>111</v>
      </c>
      <c r="AI1690" s="3" t="s">
        <v>109</v>
      </c>
      <c r="AJ1690" s="13"/>
      <c r="AN1690" s="3" t="s">
        <v>109</v>
      </c>
      <c r="AO1690" s="2"/>
      <c r="AP1690" s="3" t="s">
        <v>109</v>
      </c>
      <c r="AQ1690" s="3" t="s">
        <v>109</v>
      </c>
      <c r="AR1690" s="3" t="s">
        <v>109</v>
      </c>
      <c r="AS1690" s="3" t="s">
        <v>109</v>
      </c>
      <c r="AT1690" s="3" t="s">
        <v>109</v>
      </c>
      <c r="AU1690" s="3" t="s">
        <v>109</v>
      </c>
      <c r="AV1690" s="3" t="s">
        <v>109</v>
      </c>
      <c r="AW1690" s="3" t="s">
        <v>109</v>
      </c>
      <c r="AX1690" s="3" t="s">
        <v>109</v>
      </c>
      <c r="AY1690" s="3" t="s">
        <v>109</v>
      </c>
      <c r="AZ1690" s="3" t="s">
        <v>109</v>
      </c>
      <c r="BA1690" s="3" t="s">
        <v>109</v>
      </c>
      <c r="BB1690" s="3" t="s">
        <v>109</v>
      </c>
      <c r="BC1690" s="3" t="s">
        <v>109</v>
      </c>
      <c r="BD1690" s="3" t="s">
        <v>109</v>
      </c>
      <c r="BE1690" s="3" t="s">
        <v>109</v>
      </c>
      <c r="BF1690" s="3" t="s">
        <v>109</v>
      </c>
      <c r="BG1690" s="3" t="s">
        <v>109</v>
      </c>
      <c r="BH1690" s="3" t="s">
        <v>109</v>
      </c>
      <c r="BI1690" s="3" t="s">
        <v>109</v>
      </c>
      <c r="BJ1690" s="3" t="s">
        <v>109</v>
      </c>
      <c r="BK1690" s="3" t="s">
        <v>109</v>
      </c>
      <c r="BM1690" s="3" t="s">
        <v>109</v>
      </c>
      <c r="BN1690" s="3" t="s">
        <v>109</v>
      </c>
      <c r="BO1690" s="3" t="s">
        <v>109</v>
      </c>
      <c r="BP1690" s="3" t="s">
        <v>109</v>
      </c>
      <c r="BQ1690" s="3" t="s">
        <v>109</v>
      </c>
      <c r="BR1690" s="3" t="s">
        <v>109</v>
      </c>
      <c r="BS1690" s="3" t="s">
        <v>109</v>
      </c>
      <c r="BT1690" s="3" t="s">
        <v>109</v>
      </c>
      <c r="BU1690" s="3" t="s">
        <v>109</v>
      </c>
      <c r="BV1690" s="3" t="s">
        <v>109</v>
      </c>
      <c r="BW1690" s="3" t="s">
        <v>109</v>
      </c>
      <c r="BX1690" s="3" t="s">
        <v>109</v>
      </c>
      <c r="BY1690" s="3" t="s">
        <v>109</v>
      </c>
      <c r="BZ1690" s="3" t="s">
        <v>109</v>
      </c>
      <c r="CA1690" s="9">
        <v>2.4153000000000001E-2</v>
      </c>
      <c r="CB1690" s="3" t="s">
        <v>109</v>
      </c>
      <c r="CC1690" s="4">
        <v>460600</v>
      </c>
      <c r="CD1690" s="3" t="s">
        <v>109</v>
      </c>
      <c r="CE1690" s="3" t="s">
        <v>109</v>
      </c>
      <c r="CF1690" s="3" t="s">
        <v>109</v>
      </c>
      <c r="CG1690" s="3" t="s">
        <v>109</v>
      </c>
      <c r="CH1690" s="3" t="s">
        <v>109</v>
      </c>
      <c r="CI1690" s="3" t="s">
        <v>109</v>
      </c>
      <c r="CJ1690" s="3" t="s">
        <v>109</v>
      </c>
      <c r="CK1690" s="3" t="s">
        <v>109</v>
      </c>
      <c r="CL1690" s="3" t="s">
        <v>109</v>
      </c>
      <c r="CM1690" s="3" t="s">
        <v>109</v>
      </c>
      <c r="CN1690" s="3" t="s">
        <v>109</v>
      </c>
      <c r="CO1690" s="3" t="s">
        <v>109</v>
      </c>
      <c r="CP1690" s="3" t="s">
        <v>109</v>
      </c>
      <c r="CQ1690" s="5" t="s">
        <v>113</v>
      </c>
      <c r="CR1690" s="5" t="s">
        <v>109</v>
      </c>
      <c r="CV1690" s="21" t="s">
        <v>113</v>
      </c>
    </row>
    <row r="1691" spans="1:101" x14ac:dyDescent="0.25">
      <c r="A1691" s="3" t="s">
        <v>7129</v>
      </c>
      <c r="B1691" s="3" t="s">
        <v>118</v>
      </c>
      <c r="C1691" s="9">
        <v>2.5474E-2</v>
      </c>
      <c r="D1691" s="3" t="s">
        <v>109</v>
      </c>
      <c r="E1691" s="3" t="s">
        <v>7130</v>
      </c>
      <c r="F1691" s="3" t="s">
        <v>7131</v>
      </c>
      <c r="G1691" s="3" t="s">
        <v>106</v>
      </c>
      <c r="H1691" s="9">
        <v>47904</v>
      </c>
      <c r="I1691" s="3" t="s">
        <v>6172</v>
      </c>
      <c r="J1691" s="3" t="s">
        <v>6172</v>
      </c>
      <c r="K1691" s="4">
        <v>2699</v>
      </c>
      <c r="L1691" s="3" t="s">
        <v>109</v>
      </c>
      <c r="M1691" s="3" t="s">
        <v>109</v>
      </c>
      <c r="N1691" s="3" t="s">
        <v>109</v>
      </c>
      <c r="O1691" s="3" t="s">
        <v>109</v>
      </c>
      <c r="P1691" s="3" t="s">
        <v>109</v>
      </c>
      <c r="Q1691" s="11"/>
      <c r="R1691" s="8"/>
      <c r="S1691" s="3" t="s">
        <v>109</v>
      </c>
      <c r="T1691" s="3" t="s">
        <v>109</v>
      </c>
      <c r="U1691" s="3" t="s">
        <v>109</v>
      </c>
      <c r="V1691" s="3" t="s">
        <v>109</v>
      </c>
      <c r="W1691" s="3" t="s">
        <v>109</v>
      </c>
      <c r="X1691" s="3" t="s">
        <v>109</v>
      </c>
      <c r="Y1691" s="3" t="s">
        <v>109</v>
      </c>
      <c r="Z1691" s="3" t="s">
        <v>109</v>
      </c>
      <c r="AA1691" s="16"/>
      <c r="AB1691" s="3" t="s">
        <v>109</v>
      </c>
      <c r="AC1691" s="5" t="s">
        <v>123</v>
      </c>
      <c r="AD1691" s="3" t="s">
        <v>123</v>
      </c>
      <c r="AE1691" s="3" t="s">
        <v>109</v>
      </c>
      <c r="AF1691" s="4">
        <v>2</v>
      </c>
      <c r="AG1691" s="3" t="s">
        <v>109</v>
      </c>
      <c r="AH1691" s="3" t="s">
        <v>123</v>
      </c>
      <c r="AI1691" s="3" t="s">
        <v>109</v>
      </c>
      <c r="AJ1691" s="13"/>
      <c r="AN1691" s="3" t="s">
        <v>109</v>
      </c>
      <c r="AO1691" s="2"/>
      <c r="AP1691" s="3" t="s">
        <v>109</v>
      </c>
      <c r="AQ1691" s="3" t="s">
        <v>109</v>
      </c>
      <c r="AR1691" s="3" t="s">
        <v>109</v>
      </c>
      <c r="AS1691" s="3" t="s">
        <v>109</v>
      </c>
      <c r="AT1691" s="3" t="s">
        <v>109</v>
      </c>
      <c r="AU1691" s="3" t="s">
        <v>109</v>
      </c>
      <c r="AV1691" s="3" t="s">
        <v>109</v>
      </c>
      <c r="AW1691" s="3" t="s">
        <v>109</v>
      </c>
      <c r="AX1691" s="3" t="s">
        <v>109</v>
      </c>
      <c r="AY1691" s="3" t="s">
        <v>109</v>
      </c>
      <c r="AZ1691" s="3" t="s">
        <v>109</v>
      </c>
      <c r="BA1691" s="3" t="s">
        <v>109</v>
      </c>
      <c r="BB1691" s="3" t="s">
        <v>109</v>
      </c>
      <c r="BC1691" s="3" t="s">
        <v>109</v>
      </c>
      <c r="BD1691" s="3" t="s">
        <v>109</v>
      </c>
      <c r="BE1691" s="3" t="s">
        <v>109</v>
      </c>
      <c r="BF1691" s="3" t="s">
        <v>109</v>
      </c>
      <c r="BG1691" s="3" t="s">
        <v>109</v>
      </c>
      <c r="BH1691" s="3" t="s">
        <v>109</v>
      </c>
      <c r="BI1691" s="3" t="s">
        <v>109</v>
      </c>
      <c r="BJ1691" s="3" t="s">
        <v>109</v>
      </c>
      <c r="BK1691" s="3" t="s">
        <v>109</v>
      </c>
      <c r="BM1691" s="3" t="s">
        <v>109</v>
      </c>
      <c r="BN1691" s="3" t="s">
        <v>109</v>
      </c>
      <c r="BO1691" s="3" t="s">
        <v>109</v>
      </c>
      <c r="BP1691" s="3" t="s">
        <v>109</v>
      </c>
      <c r="BQ1691" s="3" t="s">
        <v>109</v>
      </c>
      <c r="BR1691" s="3" t="s">
        <v>109</v>
      </c>
      <c r="BS1691" s="3" t="s">
        <v>109</v>
      </c>
      <c r="BT1691" s="3" t="s">
        <v>109</v>
      </c>
      <c r="BU1691" s="3" t="s">
        <v>109</v>
      </c>
      <c r="BV1691" s="3" t="s">
        <v>109</v>
      </c>
      <c r="BW1691" s="3" t="s">
        <v>109</v>
      </c>
      <c r="BX1691" s="3" t="s">
        <v>109</v>
      </c>
      <c r="BY1691" s="3" t="s">
        <v>109</v>
      </c>
      <c r="BZ1691" s="3" t="s">
        <v>109</v>
      </c>
      <c r="CA1691" s="9">
        <v>2.5474E-2</v>
      </c>
      <c r="CB1691" s="3" t="s">
        <v>109</v>
      </c>
      <c r="CC1691" s="4">
        <v>123500</v>
      </c>
      <c r="CD1691" s="3" t="s">
        <v>109</v>
      </c>
      <c r="CE1691" s="3" t="s">
        <v>109</v>
      </c>
      <c r="CF1691" s="3" t="s">
        <v>109</v>
      </c>
      <c r="CG1691" s="3" t="s">
        <v>109</v>
      </c>
      <c r="CH1691" s="3" t="s">
        <v>7132</v>
      </c>
      <c r="CI1691" s="3" t="s">
        <v>109</v>
      </c>
      <c r="CJ1691" s="3" t="s">
        <v>109</v>
      </c>
      <c r="CK1691" s="3" t="s">
        <v>109</v>
      </c>
      <c r="CL1691" s="3" t="s">
        <v>109</v>
      </c>
      <c r="CM1691" s="3" t="s">
        <v>109</v>
      </c>
      <c r="CN1691" s="3" t="s">
        <v>109</v>
      </c>
      <c r="CO1691" s="3" t="s">
        <v>109</v>
      </c>
      <c r="CP1691" s="3" t="s">
        <v>109</v>
      </c>
      <c r="CQ1691" s="5" t="s">
        <v>113</v>
      </c>
      <c r="CR1691" s="5" t="s">
        <v>109</v>
      </c>
      <c r="CV1691" s="21" t="s">
        <v>113</v>
      </c>
      <c r="CW1691" s="11"/>
    </row>
    <row r="1692" spans="1:101" x14ac:dyDescent="0.25">
      <c r="A1692" s="3" t="s">
        <v>7133</v>
      </c>
      <c r="B1692" s="3" t="s">
        <v>118</v>
      </c>
      <c r="C1692" s="9">
        <v>2.5474E-2</v>
      </c>
      <c r="D1692" s="3" t="s">
        <v>109</v>
      </c>
      <c r="E1692" s="3" t="s">
        <v>6248</v>
      </c>
      <c r="F1692" s="3" t="s">
        <v>7134</v>
      </c>
      <c r="G1692" s="3" t="s">
        <v>106</v>
      </c>
      <c r="H1692" s="9">
        <v>47905</v>
      </c>
      <c r="I1692" s="3" t="s">
        <v>6172</v>
      </c>
      <c r="J1692" s="3" t="s">
        <v>6172</v>
      </c>
      <c r="K1692" s="4">
        <v>8460</v>
      </c>
      <c r="L1692" s="3" t="s">
        <v>109</v>
      </c>
      <c r="M1692" s="3" t="s">
        <v>109</v>
      </c>
      <c r="N1692" s="3" t="s">
        <v>109</v>
      </c>
      <c r="O1692" s="3" t="s">
        <v>109</v>
      </c>
      <c r="P1692" s="3" t="s">
        <v>7135</v>
      </c>
      <c r="Q1692" s="11"/>
      <c r="S1692" s="3" t="s">
        <v>109</v>
      </c>
      <c r="T1692" s="3" t="s">
        <v>109</v>
      </c>
      <c r="U1692" s="3" t="s">
        <v>109</v>
      </c>
      <c r="V1692" s="3" t="s">
        <v>109</v>
      </c>
      <c r="W1692" s="3" t="s">
        <v>109</v>
      </c>
      <c r="X1692" s="3" t="s">
        <v>109</v>
      </c>
      <c r="Y1692" s="3" t="s">
        <v>109</v>
      </c>
      <c r="Z1692" s="3" t="s">
        <v>109</v>
      </c>
      <c r="AA1692" s="9">
        <v>1988</v>
      </c>
      <c r="AB1692" s="3" t="s">
        <v>109</v>
      </c>
      <c r="AC1692" s="5" t="s">
        <v>111</v>
      </c>
      <c r="AD1692" s="3" t="s">
        <v>135</v>
      </c>
      <c r="AE1692" s="3" t="s">
        <v>109</v>
      </c>
      <c r="AF1692" s="4">
        <v>3</v>
      </c>
      <c r="AG1692" s="3" t="s">
        <v>109</v>
      </c>
      <c r="AH1692" s="3" t="s">
        <v>111</v>
      </c>
      <c r="AI1692" s="3" t="s">
        <v>109</v>
      </c>
      <c r="AJ1692" s="13"/>
      <c r="AN1692" s="3" t="s">
        <v>109</v>
      </c>
      <c r="AO1692" s="2"/>
      <c r="AP1692" s="3" t="s">
        <v>109</v>
      </c>
      <c r="AQ1692" s="3" t="s">
        <v>109</v>
      </c>
      <c r="AR1692" s="3" t="s">
        <v>109</v>
      </c>
      <c r="AS1692" s="3" t="s">
        <v>109</v>
      </c>
      <c r="AT1692" s="3" t="s">
        <v>109</v>
      </c>
      <c r="AU1692" s="3" t="s">
        <v>109</v>
      </c>
      <c r="AV1692" s="3" t="s">
        <v>109</v>
      </c>
      <c r="AW1692" s="3" t="s">
        <v>109</v>
      </c>
      <c r="AX1692" s="3" t="s">
        <v>109</v>
      </c>
      <c r="AY1692" s="3" t="s">
        <v>109</v>
      </c>
      <c r="AZ1692" s="3" t="s">
        <v>109</v>
      </c>
      <c r="BA1692" s="3" t="s">
        <v>109</v>
      </c>
      <c r="BB1692" s="3" t="s">
        <v>109</v>
      </c>
      <c r="BC1692" s="3" t="s">
        <v>109</v>
      </c>
      <c r="BD1692" s="3" t="s">
        <v>109</v>
      </c>
      <c r="BE1692" s="3" t="s">
        <v>109</v>
      </c>
      <c r="BF1692" s="3" t="s">
        <v>109</v>
      </c>
      <c r="BG1692" s="3" t="s">
        <v>109</v>
      </c>
      <c r="BH1692" s="3" t="s">
        <v>109</v>
      </c>
      <c r="BI1692" s="3" t="s">
        <v>109</v>
      </c>
      <c r="BJ1692" s="3" t="s">
        <v>109</v>
      </c>
      <c r="BK1692" s="3" t="s">
        <v>109</v>
      </c>
      <c r="BM1692" s="3" t="s">
        <v>109</v>
      </c>
      <c r="BN1692" s="3" t="s">
        <v>109</v>
      </c>
      <c r="BO1692" s="3" t="s">
        <v>109</v>
      </c>
      <c r="BP1692" s="3" t="s">
        <v>109</v>
      </c>
      <c r="BQ1692" s="3" t="s">
        <v>109</v>
      </c>
      <c r="BR1692" s="3" t="s">
        <v>109</v>
      </c>
      <c r="BS1692" s="3" t="s">
        <v>109</v>
      </c>
      <c r="BT1692" s="3" t="s">
        <v>109</v>
      </c>
      <c r="BU1692" s="3" t="s">
        <v>109</v>
      </c>
      <c r="BV1692" s="3" t="s">
        <v>109</v>
      </c>
      <c r="BW1692" s="3" t="s">
        <v>109</v>
      </c>
      <c r="BX1692" s="3" t="s">
        <v>109</v>
      </c>
      <c r="BY1692" s="3" t="s">
        <v>109</v>
      </c>
      <c r="BZ1692" s="3" t="s">
        <v>109</v>
      </c>
      <c r="CA1692" s="9">
        <v>2.5474E-2</v>
      </c>
      <c r="CB1692" s="3" t="s">
        <v>109</v>
      </c>
      <c r="CC1692" s="4">
        <v>345200</v>
      </c>
      <c r="CD1692" s="3" t="s">
        <v>109</v>
      </c>
      <c r="CE1692" s="3" t="s">
        <v>109</v>
      </c>
      <c r="CF1692" s="3" t="s">
        <v>109</v>
      </c>
      <c r="CG1692" s="3" t="s">
        <v>109</v>
      </c>
      <c r="CH1692" s="3" t="s">
        <v>6713</v>
      </c>
      <c r="CI1692" s="3" t="s">
        <v>109</v>
      </c>
      <c r="CJ1692" s="3" t="s">
        <v>109</v>
      </c>
      <c r="CK1692" s="3" t="s">
        <v>109</v>
      </c>
      <c r="CL1692" s="3" t="s">
        <v>109</v>
      </c>
      <c r="CM1692" s="3" t="s">
        <v>109</v>
      </c>
      <c r="CN1692" s="3" t="s">
        <v>109</v>
      </c>
      <c r="CO1692" s="3" t="s">
        <v>109</v>
      </c>
      <c r="CP1692" s="3" t="s">
        <v>109</v>
      </c>
      <c r="CQ1692" s="5" t="s">
        <v>113</v>
      </c>
      <c r="CR1692" s="5" t="s">
        <v>109</v>
      </c>
      <c r="CV1692" s="21" t="s">
        <v>113</v>
      </c>
    </row>
    <row r="1693" spans="1:101" x14ac:dyDescent="0.25">
      <c r="A1693" s="3" t="s">
        <v>7136</v>
      </c>
      <c r="B1693" s="3" t="s">
        <v>118</v>
      </c>
      <c r="C1693" s="4">
        <v>2.5474E-2</v>
      </c>
      <c r="D1693" s="3" t="s">
        <v>109</v>
      </c>
      <c r="E1693" s="3" t="s">
        <v>7137</v>
      </c>
      <c r="F1693" s="3" t="s">
        <v>7138</v>
      </c>
      <c r="G1693" s="3" t="s">
        <v>106</v>
      </c>
      <c r="H1693" s="9">
        <v>47905</v>
      </c>
      <c r="I1693" s="3" t="s">
        <v>6172</v>
      </c>
      <c r="J1693" s="3" t="s">
        <v>6172</v>
      </c>
      <c r="K1693" s="4">
        <v>7500</v>
      </c>
      <c r="L1693" s="3" t="s">
        <v>109</v>
      </c>
      <c r="M1693" s="3" t="s">
        <v>109</v>
      </c>
      <c r="N1693" s="3" t="s">
        <v>109</v>
      </c>
      <c r="O1693" s="3" t="s">
        <v>109</v>
      </c>
      <c r="P1693" s="3" t="s">
        <v>109</v>
      </c>
      <c r="Q1693" s="2"/>
      <c r="S1693" s="3" t="s">
        <v>109</v>
      </c>
      <c r="T1693" s="3" t="s">
        <v>109</v>
      </c>
      <c r="U1693" s="3" t="s">
        <v>109</v>
      </c>
      <c r="V1693" s="3" t="s">
        <v>109</v>
      </c>
      <c r="W1693" s="3" t="s">
        <v>109</v>
      </c>
      <c r="X1693" s="3" t="s">
        <v>109</v>
      </c>
      <c r="Y1693" s="3" t="s">
        <v>109</v>
      </c>
      <c r="Z1693" s="3" t="s">
        <v>109</v>
      </c>
      <c r="AA1693" s="4">
        <v>1982</v>
      </c>
      <c r="AB1693" s="3" t="s">
        <v>109</v>
      </c>
      <c r="AC1693" s="5" t="s">
        <v>111</v>
      </c>
      <c r="AD1693" s="3" t="s">
        <v>111</v>
      </c>
      <c r="AE1693" s="3" t="s">
        <v>109</v>
      </c>
      <c r="AF1693" s="4">
        <v>3</v>
      </c>
      <c r="AG1693" s="3" t="s">
        <v>109</v>
      </c>
      <c r="AH1693" s="3" t="s">
        <v>111</v>
      </c>
      <c r="AI1693" s="3" t="s">
        <v>109</v>
      </c>
      <c r="AN1693" s="3" t="s">
        <v>109</v>
      </c>
      <c r="AO1693" s="2"/>
      <c r="AP1693" s="3" t="s">
        <v>109</v>
      </c>
      <c r="AQ1693" s="3" t="s">
        <v>109</v>
      </c>
      <c r="AR1693" s="3" t="s">
        <v>109</v>
      </c>
      <c r="AS1693" s="3" t="s">
        <v>109</v>
      </c>
      <c r="AT1693" s="3" t="s">
        <v>109</v>
      </c>
      <c r="AU1693" s="3" t="s">
        <v>109</v>
      </c>
      <c r="AV1693" s="3" t="s">
        <v>109</v>
      </c>
      <c r="AW1693" s="3" t="s">
        <v>109</v>
      </c>
      <c r="AX1693" s="3" t="s">
        <v>109</v>
      </c>
      <c r="AY1693" s="3" t="s">
        <v>109</v>
      </c>
      <c r="AZ1693" s="3" t="s">
        <v>109</v>
      </c>
      <c r="BA1693" s="3" t="s">
        <v>109</v>
      </c>
      <c r="BB1693" s="3" t="s">
        <v>109</v>
      </c>
      <c r="BC1693" s="3" t="s">
        <v>109</v>
      </c>
      <c r="BD1693" s="3" t="s">
        <v>109</v>
      </c>
      <c r="BE1693" s="3" t="s">
        <v>109</v>
      </c>
      <c r="BF1693" s="3" t="s">
        <v>109</v>
      </c>
      <c r="BG1693" s="3" t="s">
        <v>109</v>
      </c>
      <c r="BH1693" s="3" t="s">
        <v>109</v>
      </c>
      <c r="BI1693" s="3" t="s">
        <v>109</v>
      </c>
      <c r="BJ1693" s="3" t="s">
        <v>109</v>
      </c>
      <c r="BK1693" s="3" t="s">
        <v>109</v>
      </c>
      <c r="BM1693" s="3" t="s">
        <v>109</v>
      </c>
      <c r="BN1693" s="3" t="s">
        <v>109</v>
      </c>
      <c r="BO1693" s="3" t="s">
        <v>109</v>
      </c>
      <c r="BP1693" s="3" t="s">
        <v>109</v>
      </c>
      <c r="BQ1693" s="3" t="s">
        <v>109</v>
      </c>
      <c r="BR1693" s="3" t="s">
        <v>109</v>
      </c>
      <c r="BS1693" s="3" t="s">
        <v>109</v>
      </c>
      <c r="BT1693" s="3" t="s">
        <v>109</v>
      </c>
      <c r="BU1693" s="3" t="s">
        <v>109</v>
      </c>
      <c r="BV1693" s="3" t="s">
        <v>109</v>
      </c>
      <c r="BW1693" s="3" t="s">
        <v>109</v>
      </c>
      <c r="BX1693" s="3" t="s">
        <v>109</v>
      </c>
      <c r="BY1693" s="3" t="s">
        <v>109</v>
      </c>
      <c r="BZ1693" s="3" t="s">
        <v>109</v>
      </c>
      <c r="CA1693" s="4">
        <v>2.5474E-2</v>
      </c>
      <c r="CB1693" s="3" t="s">
        <v>109</v>
      </c>
      <c r="CC1693" s="4">
        <v>266200</v>
      </c>
      <c r="CD1693" s="3" t="s">
        <v>109</v>
      </c>
      <c r="CE1693" s="3" t="s">
        <v>109</v>
      </c>
      <c r="CF1693" s="3" t="s">
        <v>109</v>
      </c>
      <c r="CG1693" s="3" t="s">
        <v>109</v>
      </c>
      <c r="CH1693" s="3" t="s">
        <v>7139</v>
      </c>
      <c r="CI1693" s="3" t="s">
        <v>109</v>
      </c>
      <c r="CJ1693" s="3" t="s">
        <v>109</v>
      </c>
      <c r="CK1693" s="3" t="s">
        <v>109</v>
      </c>
      <c r="CL1693" s="3" t="s">
        <v>109</v>
      </c>
      <c r="CM1693" s="3" t="s">
        <v>109</v>
      </c>
      <c r="CN1693" s="3" t="s">
        <v>109</v>
      </c>
      <c r="CO1693" s="3" t="s">
        <v>109</v>
      </c>
      <c r="CP1693" s="3" t="s">
        <v>109</v>
      </c>
      <c r="CQ1693" s="5" t="s">
        <v>113</v>
      </c>
      <c r="CR1693" s="5" t="s">
        <v>109</v>
      </c>
      <c r="CV1693" s="21" t="s">
        <v>113</v>
      </c>
    </row>
    <row r="1694" spans="1:101" x14ac:dyDescent="0.25">
      <c r="A1694" s="3" t="s">
        <v>7140</v>
      </c>
      <c r="B1694" s="3" t="s">
        <v>118</v>
      </c>
      <c r="C1694" s="4">
        <v>2.5474E-2</v>
      </c>
      <c r="D1694" s="3" t="s">
        <v>7141</v>
      </c>
      <c r="E1694" s="3" t="s">
        <v>7142</v>
      </c>
      <c r="F1694" s="3" t="s">
        <v>7143</v>
      </c>
      <c r="G1694" s="3" t="s">
        <v>106</v>
      </c>
      <c r="H1694" s="4">
        <v>47905</v>
      </c>
      <c r="I1694" s="3" t="s">
        <v>6172</v>
      </c>
      <c r="J1694" s="3" t="s">
        <v>6172</v>
      </c>
      <c r="K1694" s="4">
        <v>6658</v>
      </c>
      <c r="L1694" s="3" t="s">
        <v>109</v>
      </c>
      <c r="M1694" s="3" t="s">
        <v>109</v>
      </c>
      <c r="N1694" s="3" t="s">
        <v>109</v>
      </c>
      <c r="O1694" s="3" t="s">
        <v>109</v>
      </c>
      <c r="P1694" s="3" t="s">
        <v>3039</v>
      </c>
      <c r="Q1694" s="2"/>
      <c r="S1694" s="3" t="s">
        <v>109</v>
      </c>
      <c r="T1694" s="3" t="s">
        <v>109</v>
      </c>
      <c r="U1694" s="3" t="s">
        <v>109</v>
      </c>
      <c r="V1694" s="3" t="s">
        <v>109</v>
      </c>
      <c r="W1694" s="3" t="s">
        <v>109</v>
      </c>
      <c r="X1694" s="3" t="s">
        <v>109</v>
      </c>
      <c r="Y1694" s="3" t="s">
        <v>109</v>
      </c>
      <c r="Z1694" s="3" t="s">
        <v>109</v>
      </c>
      <c r="AA1694" s="4">
        <v>1959</v>
      </c>
      <c r="AB1694" s="3" t="s">
        <v>109</v>
      </c>
      <c r="AC1694" s="5" t="s">
        <v>111</v>
      </c>
      <c r="AD1694" s="3" t="s">
        <v>135</v>
      </c>
      <c r="AE1694" s="3" t="s">
        <v>109</v>
      </c>
      <c r="AF1694" s="4">
        <v>4</v>
      </c>
      <c r="AG1694" s="3" t="s">
        <v>109</v>
      </c>
      <c r="AH1694" s="3" t="s">
        <v>111</v>
      </c>
      <c r="AI1694" s="3" t="s">
        <v>109</v>
      </c>
      <c r="AN1694" s="3" t="s">
        <v>109</v>
      </c>
      <c r="AO1694" s="2"/>
      <c r="AP1694" s="3" t="s">
        <v>109</v>
      </c>
      <c r="AQ1694" s="3" t="s">
        <v>109</v>
      </c>
      <c r="AR1694" s="3" t="s">
        <v>109</v>
      </c>
      <c r="AS1694" s="3" t="s">
        <v>109</v>
      </c>
      <c r="AT1694" s="3" t="s">
        <v>109</v>
      </c>
      <c r="AU1694" s="3" t="s">
        <v>109</v>
      </c>
      <c r="AV1694" s="3" t="s">
        <v>109</v>
      </c>
      <c r="AW1694" s="3" t="s">
        <v>109</v>
      </c>
      <c r="AX1694" s="3" t="s">
        <v>109</v>
      </c>
      <c r="AY1694" s="3" t="s">
        <v>109</v>
      </c>
      <c r="AZ1694" s="3" t="s">
        <v>109</v>
      </c>
      <c r="BA1694" s="3" t="s">
        <v>109</v>
      </c>
      <c r="BB1694" s="3" t="s">
        <v>109</v>
      </c>
      <c r="BC1694" s="3" t="s">
        <v>109</v>
      </c>
      <c r="BD1694" s="3" t="s">
        <v>109</v>
      </c>
      <c r="BE1694" s="3" t="s">
        <v>109</v>
      </c>
      <c r="BF1694" s="3" t="s">
        <v>109</v>
      </c>
      <c r="BG1694" s="3" t="s">
        <v>109</v>
      </c>
      <c r="BH1694" s="3" t="s">
        <v>109</v>
      </c>
      <c r="BI1694" s="3" t="s">
        <v>109</v>
      </c>
      <c r="BJ1694" s="3" t="s">
        <v>109</v>
      </c>
      <c r="BK1694" s="3" t="s">
        <v>109</v>
      </c>
      <c r="BM1694" s="3" t="s">
        <v>109</v>
      </c>
      <c r="BN1694" s="3" t="s">
        <v>109</v>
      </c>
      <c r="BO1694" s="3" t="s">
        <v>109</v>
      </c>
      <c r="BP1694" s="3" t="s">
        <v>109</v>
      </c>
      <c r="BQ1694" s="3" t="s">
        <v>109</v>
      </c>
      <c r="BR1694" s="3" t="s">
        <v>109</v>
      </c>
      <c r="BS1694" s="3" t="s">
        <v>109</v>
      </c>
      <c r="BT1694" s="3" t="s">
        <v>109</v>
      </c>
      <c r="BU1694" s="3" t="s">
        <v>109</v>
      </c>
      <c r="BV1694" s="3" t="s">
        <v>109</v>
      </c>
      <c r="BW1694" s="3" t="s">
        <v>109</v>
      </c>
      <c r="BX1694" s="3" t="s">
        <v>109</v>
      </c>
      <c r="BY1694" s="3" t="s">
        <v>109</v>
      </c>
      <c r="BZ1694" s="3" t="s">
        <v>109</v>
      </c>
      <c r="CA1694" s="4">
        <v>2.5474E-2</v>
      </c>
      <c r="CB1694" s="3" t="s">
        <v>109</v>
      </c>
      <c r="CC1694" s="4">
        <v>271700</v>
      </c>
      <c r="CD1694" s="3" t="s">
        <v>109</v>
      </c>
      <c r="CE1694" s="3" t="s">
        <v>109</v>
      </c>
      <c r="CF1694" s="3" t="s">
        <v>109</v>
      </c>
      <c r="CG1694" s="3" t="s">
        <v>109</v>
      </c>
      <c r="CH1694" s="3" t="s">
        <v>7144</v>
      </c>
      <c r="CI1694" s="3" t="s">
        <v>109</v>
      </c>
      <c r="CJ1694" s="3" t="s">
        <v>109</v>
      </c>
      <c r="CK1694" s="3" t="s">
        <v>109</v>
      </c>
      <c r="CL1694" s="3" t="s">
        <v>109</v>
      </c>
      <c r="CM1694" s="3" t="s">
        <v>109</v>
      </c>
      <c r="CN1694" s="3" t="s">
        <v>109</v>
      </c>
      <c r="CO1694" s="3" t="s">
        <v>109</v>
      </c>
      <c r="CP1694" s="3" t="s">
        <v>109</v>
      </c>
      <c r="CQ1694" s="5" t="s">
        <v>113</v>
      </c>
      <c r="CR1694" s="5" t="s">
        <v>109</v>
      </c>
      <c r="CV1694" s="21" t="s">
        <v>113</v>
      </c>
    </row>
    <row r="1695" spans="1:101" x14ac:dyDescent="0.25">
      <c r="A1695" s="3" t="s">
        <v>7145</v>
      </c>
      <c r="B1695" s="3" t="s">
        <v>118</v>
      </c>
      <c r="C1695" s="4">
        <v>2.5474E-2</v>
      </c>
      <c r="D1695" s="3" t="s">
        <v>7146</v>
      </c>
      <c r="E1695" s="3" t="s">
        <v>7147</v>
      </c>
      <c r="F1695" s="3" t="s">
        <v>7148</v>
      </c>
      <c r="G1695" s="3" t="s">
        <v>106</v>
      </c>
      <c r="H1695" s="4">
        <v>47905</v>
      </c>
      <c r="I1695" s="3" t="s">
        <v>6172</v>
      </c>
      <c r="J1695" s="3" t="s">
        <v>6172</v>
      </c>
      <c r="K1695" s="4">
        <v>8400</v>
      </c>
      <c r="L1695" s="3" t="s">
        <v>109</v>
      </c>
      <c r="M1695" s="3" t="s">
        <v>109</v>
      </c>
      <c r="N1695" s="3" t="s">
        <v>109</v>
      </c>
      <c r="O1695" s="3" t="s">
        <v>109</v>
      </c>
      <c r="P1695" s="3" t="s">
        <v>109</v>
      </c>
      <c r="Q1695" s="2"/>
      <c r="S1695" s="3" t="s">
        <v>109</v>
      </c>
      <c r="T1695" s="3" t="s">
        <v>109</v>
      </c>
      <c r="U1695" s="3" t="s">
        <v>109</v>
      </c>
      <c r="V1695" s="3" t="s">
        <v>109</v>
      </c>
      <c r="W1695" s="3" t="s">
        <v>109</v>
      </c>
      <c r="X1695" s="3" t="s">
        <v>109</v>
      </c>
      <c r="Y1695" s="3" t="s">
        <v>109</v>
      </c>
      <c r="Z1695" s="3" t="s">
        <v>109</v>
      </c>
      <c r="AA1695" s="4">
        <v>1977</v>
      </c>
      <c r="AB1695" s="3" t="s">
        <v>109</v>
      </c>
      <c r="AC1695" s="5" t="s">
        <v>111</v>
      </c>
      <c r="AD1695" s="3" t="s">
        <v>135</v>
      </c>
      <c r="AE1695" s="3" t="s">
        <v>109</v>
      </c>
      <c r="AF1695" s="4">
        <v>3</v>
      </c>
      <c r="AG1695" s="3" t="s">
        <v>109</v>
      </c>
      <c r="AH1695" s="3" t="s">
        <v>111</v>
      </c>
      <c r="AI1695" s="3" t="s">
        <v>109</v>
      </c>
      <c r="AN1695" s="3" t="s">
        <v>109</v>
      </c>
      <c r="AO1695" s="2"/>
      <c r="AP1695" s="3" t="s">
        <v>109</v>
      </c>
      <c r="AQ1695" s="3" t="s">
        <v>109</v>
      </c>
      <c r="AR1695" s="3" t="s">
        <v>109</v>
      </c>
      <c r="AS1695" s="3" t="s">
        <v>109</v>
      </c>
      <c r="AT1695" s="3" t="s">
        <v>109</v>
      </c>
      <c r="AU1695" s="3" t="s">
        <v>109</v>
      </c>
      <c r="AV1695" s="3" t="s">
        <v>109</v>
      </c>
      <c r="AW1695" s="3" t="s">
        <v>109</v>
      </c>
      <c r="AX1695" s="3" t="s">
        <v>109</v>
      </c>
      <c r="AY1695" s="3" t="s">
        <v>109</v>
      </c>
      <c r="AZ1695" s="3" t="s">
        <v>109</v>
      </c>
      <c r="BA1695" s="3" t="s">
        <v>109</v>
      </c>
      <c r="BB1695" s="3" t="s">
        <v>109</v>
      </c>
      <c r="BC1695" s="3" t="s">
        <v>109</v>
      </c>
      <c r="BD1695" s="3" t="s">
        <v>109</v>
      </c>
      <c r="BE1695" s="3" t="s">
        <v>109</v>
      </c>
      <c r="BF1695" s="3" t="s">
        <v>109</v>
      </c>
      <c r="BG1695" s="3" t="s">
        <v>109</v>
      </c>
      <c r="BH1695" s="3" t="s">
        <v>109</v>
      </c>
      <c r="BI1695" s="3" t="s">
        <v>109</v>
      </c>
      <c r="BJ1695" s="3" t="s">
        <v>109</v>
      </c>
      <c r="BK1695" s="3" t="s">
        <v>109</v>
      </c>
      <c r="BM1695" s="3" t="s">
        <v>109</v>
      </c>
      <c r="BN1695" s="3" t="s">
        <v>109</v>
      </c>
      <c r="BO1695" s="3" t="s">
        <v>109</v>
      </c>
      <c r="BP1695" s="3" t="s">
        <v>109</v>
      </c>
      <c r="BQ1695" s="3" t="s">
        <v>109</v>
      </c>
      <c r="BR1695" s="3" t="s">
        <v>109</v>
      </c>
      <c r="BS1695" s="3" t="s">
        <v>109</v>
      </c>
      <c r="BT1695" s="3" t="s">
        <v>109</v>
      </c>
      <c r="BU1695" s="3" t="s">
        <v>109</v>
      </c>
      <c r="BV1695" s="3" t="s">
        <v>109</v>
      </c>
      <c r="BW1695" s="3" t="s">
        <v>109</v>
      </c>
      <c r="BX1695" s="3" t="s">
        <v>109</v>
      </c>
      <c r="BY1695" s="3" t="s">
        <v>109</v>
      </c>
      <c r="BZ1695" s="3" t="s">
        <v>109</v>
      </c>
      <c r="CA1695" s="4">
        <v>2.5474E-2</v>
      </c>
      <c r="CB1695" s="3" t="s">
        <v>109</v>
      </c>
      <c r="CC1695" s="4">
        <v>342700</v>
      </c>
      <c r="CD1695" s="3" t="s">
        <v>109</v>
      </c>
      <c r="CE1695" s="3" t="s">
        <v>109</v>
      </c>
      <c r="CF1695" s="3" t="s">
        <v>109</v>
      </c>
      <c r="CG1695" s="3" t="s">
        <v>109</v>
      </c>
      <c r="CH1695" s="3" t="s">
        <v>7149</v>
      </c>
      <c r="CI1695" s="3" t="s">
        <v>109</v>
      </c>
      <c r="CJ1695" s="3" t="s">
        <v>109</v>
      </c>
      <c r="CK1695" s="3" t="s">
        <v>109</v>
      </c>
      <c r="CL1695" s="3" t="s">
        <v>109</v>
      </c>
      <c r="CM1695" s="3" t="s">
        <v>109</v>
      </c>
      <c r="CN1695" s="3" t="s">
        <v>109</v>
      </c>
      <c r="CO1695" s="3" t="s">
        <v>109</v>
      </c>
      <c r="CP1695" s="3" t="s">
        <v>109</v>
      </c>
      <c r="CQ1695" s="5" t="s">
        <v>113</v>
      </c>
      <c r="CR1695" s="5" t="s">
        <v>109</v>
      </c>
      <c r="CV1695" s="21" t="s">
        <v>113</v>
      </c>
    </row>
    <row r="1696" spans="1:101" x14ac:dyDescent="0.25">
      <c r="A1696" s="3" t="s">
        <v>7150</v>
      </c>
      <c r="B1696" s="3" t="s">
        <v>118</v>
      </c>
      <c r="C1696" s="4">
        <v>2.5474E-2</v>
      </c>
      <c r="D1696" s="3" t="s">
        <v>109</v>
      </c>
      <c r="E1696" s="3" t="s">
        <v>7151</v>
      </c>
      <c r="F1696" s="3" t="s">
        <v>7152</v>
      </c>
      <c r="G1696" s="3" t="s">
        <v>106</v>
      </c>
      <c r="H1696" s="4">
        <v>47904</v>
      </c>
      <c r="I1696" s="3" t="s">
        <v>6172</v>
      </c>
      <c r="J1696" s="3" t="s">
        <v>6172</v>
      </c>
      <c r="K1696" s="4">
        <v>3180</v>
      </c>
      <c r="L1696" s="3" t="s">
        <v>109</v>
      </c>
      <c r="M1696" s="3" t="s">
        <v>109</v>
      </c>
      <c r="N1696" s="3" t="s">
        <v>109</v>
      </c>
      <c r="O1696" s="3" t="s">
        <v>109</v>
      </c>
      <c r="P1696" s="3" t="s">
        <v>109</v>
      </c>
      <c r="Q1696" s="2"/>
      <c r="S1696" s="3" t="s">
        <v>109</v>
      </c>
      <c r="T1696" s="3" t="s">
        <v>109</v>
      </c>
      <c r="U1696" s="3" t="s">
        <v>109</v>
      </c>
      <c r="V1696" s="3" t="s">
        <v>109</v>
      </c>
      <c r="W1696" s="3" t="s">
        <v>109</v>
      </c>
      <c r="X1696" s="3" t="s">
        <v>109</v>
      </c>
      <c r="Y1696" s="3" t="s">
        <v>109</v>
      </c>
      <c r="Z1696" s="3" t="s">
        <v>109</v>
      </c>
      <c r="AA1696" s="4">
        <v>1996</v>
      </c>
      <c r="AB1696" s="3" t="s">
        <v>109</v>
      </c>
      <c r="AC1696" s="5" t="s">
        <v>111</v>
      </c>
      <c r="AD1696" s="3" t="s">
        <v>123</v>
      </c>
      <c r="AE1696" s="3" t="s">
        <v>109</v>
      </c>
      <c r="AF1696" s="4">
        <v>3</v>
      </c>
      <c r="AG1696" s="3" t="s">
        <v>109</v>
      </c>
      <c r="AH1696" s="3" t="s">
        <v>111</v>
      </c>
      <c r="AI1696" s="3" t="s">
        <v>109</v>
      </c>
      <c r="AN1696" s="3" t="s">
        <v>109</v>
      </c>
      <c r="AO1696" s="2"/>
      <c r="AP1696" s="3" t="s">
        <v>109</v>
      </c>
      <c r="AQ1696" s="3" t="s">
        <v>109</v>
      </c>
      <c r="AR1696" s="3" t="s">
        <v>109</v>
      </c>
      <c r="AS1696" s="3" t="s">
        <v>109</v>
      </c>
      <c r="AT1696" s="3" t="s">
        <v>109</v>
      </c>
      <c r="AU1696" s="3" t="s">
        <v>109</v>
      </c>
      <c r="AV1696" s="3" t="s">
        <v>109</v>
      </c>
      <c r="AW1696" s="3" t="s">
        <v>109</v>
      </c>
      <c r="AX1696" s="3" t="s">
        <v>109</v>
      </c>
      <c r="AY1696" s="3" t="s">
        <v>109</v>
      </c>
      <c r="AZ1696" s="3" t="s">
        <v>109</v>
      </c>
      <c r="BA1696" s="3" t="s">
        <v>109</v>
      </c>
      <c r="BB1696" s="3" t="s">
        <v>109</v>
      </c>
      <c r="BC1696" s="3" t="s">
        <v>109</v>
      </c>
      <c r="BD1696" s="3" t="s">
        <v>109</v>
      </c>
      <c r="BE1696" s="3" t="s">
        <v>109</v>
      </c>
      <c r="BF1696" s="3" t="s">
        <v>109</v>
      </c>
      <c r="BG1696" s="3" t="s">
        <v>109</v>
      </c>
      <c r="BH1696" s="3" t="s">
        <v>109</v>
      </c>
      <c r="BI1696" s="3" t="s">
        <v>109</v>
      </c>
      <c r="BJ1696" s="3" t="s">
        <v>109</v>
      </c>
      <c r="BK1696" s="3" t="s">
        <v>109</v>
      </c>
      <c r="BM1696" s="3" t="s">
        <v>109</v>
      </c>
      <c r="BN1696" s="3" t="s">
        <v>109</v>
      </c>
      <c r="BO1696" s="3" t="s">
        <v>109</v>
      </c>
      <c r="BP1696" s="3" t="s">
        <v>109</v>
      </c>
      <c r="BQ1696" s="3" t="s">
        <v>109</v>
      </c>
      <c r="BR1696" s="3" t="s">
        <v>109</v>
      </c>
      <c r="BS1696" s="3" t="s">
        <v>109</v>
      </c>
      <c r="BT1696" s="3" t="s">
        <v>109</v>
      </c>
      <c r="BU1696" s="3" t="s">
        <v>109</v>
      </c>
      <c r="BV1696" s="3" t="s">
        <v>109</v>
      </c>
      <c r="BW1696" s="3" t="s">
        <v>109</v>
      </c>
      <c r="BX1696" s="3" t="s">
        <v>109</v>
      </c>
      <c r="BY1696" s="3" t="s">
        <v>109</v>
      </c>
      <c r="BZ1696" s="3" t="s">
        <v>109</v>
      </c>
      <c r="CA1696" s="4">
        <v>2.5474E-2</v>
      </c>
      <c r="CB1696" s="3" t="s">
        <v>109</v>
      </c>
      <c r="CC1696" s="4">
        <v>73300</v>
      </c>
      <c r="CD1696" s="3" t="s">
        <v>109</v>
      </c>
      <c r="CE1696" s="3" t="s">
        <v>109</v>
      </c>
      <c r="CF1696" s="3" t="s">
        <v>109</v>
      </c>
      <c r="CG1696" s="3" t="s">
        <v>109</v>
      </c>
      <c r="CH1696" s="3" t="s">
        <v>7153</v>
      </c>
      <c r="CI1696" s="3" t="s">
        <v>109</v>
      </c>
      <c r="CJ1696" s="3" t="s">
        <v>109</v>
      </c>
      <c r="CK1696" s="3" t="s">
        <v>109</v>
      </c>
      <c r="CL1696" s="3" t="s">
        <v>109</v>
      </c>
      <c r="CM1696" s="3" t="s">
        <v>109</v>
      </c>
      <c r="CN1696" s="3" t="s">
        <v>109</v>
      </c>
      <c r="CO1696" s="3" t="s">
        <v>109</v>
      </c>
      <c r="CP1696" s="3" t="s">
        <v>109</v>
      </c>
      <c r="CQ1696" s="5" t="s">
        <v>113</v>
      </c>
      <c r="CR1696" s="5" t="s">
        <v>109</v>
      </c>
      <c r="CV1696" s="21" t="s">
        <v>113</v>
      </c>
    </row>
    <row r="1697" spans="1:100" x14ac:dyDescent="0.25">
      <c r="A1697" s="3" t="s">
        <v>7154</v>
      </c>
      <c r="B1697" s="3" t="s">
        <v>118</v>
      </c>
      <c r="C1697" s="4">
        <v>2.5474E-2</v>
      </c>
      <c r="D1697" s="3" t="s">
        <v>7155</v>
      </c>
      <c r="E1697" s="3" t="s">
        <v>7156</v>
      </c>
      <c r="F1697" s="3" t="s">
        <v>7157</v>
      </c>
      <c r="G1697" s="3" t="s">
        <v>106</v>
      </c>
      <c r="H1697" s="4">
        <v>47905</v>
      </c>
      <c r="I1697" s="3" t="s">
        <v>6172</v>
      </c>
      <c r="J1697" s="3" t="s">
        <v>6172</v>
      </c>
      <c r="K1697" s="4">
        <v>5000</v>
      </c>
      <c r="L1697" s="3" t="s">
        <v>109</v>
      </c>
      <c r="M1697" s="3" t="s">
        <v>109</v>
      </c>
      <c r="N1697" s="3" t="s">
        <v>109</v>
      </c>
      <c r="O1697" s="3" t="s">
        <v>109</v>
      </c>
      <c r="P1697" s="3" t="s">
        <v>109</v>
      </c>
      <c r="Q1697" s="2"/>
      <c r="S1697" s="3" t="s">
        <v>109</v>
      </c>
      <c r="T1697" s="3" t="s">
        <v>109</v>
      </c>
      <c r="U1697" s="3" t="s">
        <v>109</v>
      </c>
      <c r="V1697" s="3" t="s">
        <v>109</v>
      </c>
      <c r="W1697" s="3" t="s">
        <v>109</v>
      </c>
      <c r="X1697" s="3" t="s">
        <v>109</v>
      </c>
      <c r="Y1697" s="3" t="s">
        <v>109</v>
      </c>
      <c r="Z1697" s="3" t="s">
        <v>109</v>
      </c>
      <c r="AA1697" s="4">
        <v>1992</v>
      </c>
      <c r="AB1697" s="3" t="s">
        <v>109</v>
      </c>
      <c r="AC1697" s="5" t="s">
        <v>135</v>
      </c>
      <c r="AD1697" s="3" t="s">
        <v>135</v>
      </c>
      <c r="AE1697" s="3" t="s">
        <v>109</v>
      </c>
      <c r="AF1697" s="4">
        <v>4</v>
      </c>
      <c r="AG1697" s="3" t="s">
        <v>109</v>
      </c>
      <c r="AH1697" s="3" t="s">
        <v>111</v>
      </c>
      <c r="AI1697" s="3" t="s">
        <v>109</v>
      </c>
      <c r="AN1697" s="3" t="s">
        <v>109</v>
      </c>
      <c r="AO1697" s="2"/>
      <c r="AP1697" s="3" t="s">
        <v>109</v>
      </c>
      <c r="AQ1697" s="3" t="s">
        <v>109</v>
      </c>
      <c r="AR1697" s="3" t="s">
        <v>109</v>
      </c>
      <c r="AS1697" s="3" t="s">
        <v>109</v>
      </c>
      <c r="AT1697" s="3" t="s">
        <v>109</v>
      </c>
      <c r="AU1697" s="3" t="s">
        <v>109</v>
      </c>
      <c r="AV1697" s="3" t="s">
        <v>109</v>
      </c>
      <c r="AW1697" s="3" t="s">
        <v>109</v>
      </c>
      <c r="AX1697" s="3" t="s">
        <v>109</v>
      </c>
      <c r="AY1697" s="3" t="s">
        <v>109</v>
      </c>
      <c r="AZ1697" s="3" t="s">
        <v>109</v>
      </c>
      <c r="BA1697" s="3" t="s">
        <v>109</v>
      </c>
      <c r="BB1697" s="3" t="s">
        <v>109</v>
      </c>
      <c r="BC1697" s="3" t="s">
        <v>109</v>
      </c>
      <c r="BD1697" s="3" t="s">
        <v>109</v>
      </c>
      <c r="BE1697" s="3" t="s">
        <v>109</v>
      </c>
      <c r="BF1697" s="3" t="s">
        <v>109</v>
      </c>
      <c r="BG1697" s="3" t="s">
        <v>109</v>
      </c>
      <c r="BH1697" s="3" t="s">
        <v>109</v>
      </c>
      <c r="BI1697" s="3" t="s">
        <v>109</v>
      </c>
      <c r="BJ1697" s="3" t="s">
        <v>109</v>
      </c>
      <c r="BK1697" s="3" t="s">
        <v>109</v>
      </c>
      <c r="BM1697" s="3" t="s">
        <v>109</v>
      </c>
      <c r="BN1697" s="3" t="s">
        <v>109</v>
      </c>
      <c r="BO1697" s="3" t="s">
        <v>109</v>
      </c>
      <c r="BP1697" s="3" t="s">
        <v>109</v>
      </c>
      <c r="BQ1697" s="3" t="s">
        <v>109</v>
      </c>
      <c r="BR1697" s="3" t="s">
        <v>109</v>
      </c>
      <c r="BS1697" s="3" t="s">
        <v>109</v>
      </c>
      <c r="BT1697" s="3" t="s">
        <v>109</v>
      </c>
      <c r="BU1697" s="3" t="s">
        <v>109</v>
      </c>
      <c r="BV1697" s="3" t="s">
        <v>109</v>
      </c>
      <c r="BW1697" s="3" t="s">
        <v>109</v>
      </c>
      <c r="BX1697" s="3" t="s">
        <v>109</v>
      </c>
      <c r="BY1697" s="3" t="s">
        <v>109</v>
      </c>
      <c r="BZ1697" s="3" t="s">
        <v>109</v>
      </c>
      <c r="CA1697" s="4">
        <v>2.5474E-2</v>
      </c>
      <c r="CB1697" s="3" t="s">
        <v>109</v>
      </c>
      <c r="CC1697" s="4">
        <v>217700</v>
      </c>
      <c r="CD1697" s="3" t="s">
        <v>109</v>
      </c>
      <c r="CE1697" s="3" t="s">
        <v>109</v>
      </c>
      <c r="CF1697" s="3" t="s">
        <v>109</v>
      </c>
      <c r="CG1697" s="3" t="s">
        <v>109</v>
      </c>
      <c r="CH1697" s="3" t="s">
        <v>7158</v>
      </c>
      <c r="CI1697" s="3" t="s">
        <v>109</v>
      </c>
      <c r="CJ1697" s="3" t="s">
        <v>109</v>
      </c>
      <c r="CK1697" s="3" t="s">
        <v>109</v>
      </c>
      <c r="CL1697" s="3" t="s">
        <v>109</v>
      </c>
      <c r="CM1697" s="3" t="s">
        <v>109</v>
      </c>
      <c r="CN1697" s="3" t="s">
        <v>109</v>
      </c>
      <c r="CO1697" s="3" t="s">
        <v>109</v>
      </c>
      <c r="CP1697" s="3" t="s">
        <v>109</v>
      </c>
      <c r="CQ1697" s="5" t="s">
        <v>113</v>
      </c>
      <c r="CR1697" s="5" t="s">
        <v>109</v>
      </c>
      <c r="CV1697" s="21" t="s">
        <v>113</v>
      </c>
    </row>
    <row r="1698" spans="1:100" x14ac:dyDescent="0.25">
      <c r="A1698" s="3" t="s">
        <v>7159</v>
      </c>
      <c r="B1698" s="3" t="s">
        <v>118</v>
      </c>
      <c r="C1698" s="4">
        <v>2.5474E-2</v>
      </c>
      <c r="D1698" s="3" t="s">
        <v>7160</v>
      </c>
      <c r="E1698" s="3" t="s">
        <v>6962</v>
      </c>
      <c r="F1698" s="3" t="s">
        <v>7161</v>
      </c>
      <c r="G1698" s="3" t="s">
        <v>106</v>
      </c>
      <c r="H1698" s="4">
        <v>47905</v>
      </c>
      <c r="I1698" s="3" t="s">
        <v>6172</v>
      </c>
      <c r="J1698" s="3" t="s">
        <v>6172</v>
      </c>
      <c r="K1698" s="4">
        <v>6136</v>
      </c>
      <c r="L1698" s="3" t="s">
        <v>109</v>
      </c>
      <c r="M1698" s="3" t="s">
        <v>109</v>
      </c>
      <c r="N1698" s="3" t="s">
        <v>109</v>
      </c>
      <c r="O1698" s="3" t="s">
        <v>109</v>
      </c>
      <c r="P1698" s="3" t="s">
        <v>109</v>
      </c>
      <c r="Q1698" s="2"/>
      <c r="S1698" s="3" t="s">
        <v>109</v>
      </c>
      <c r="T1698" s="3" t="s">
        <v>109</v>
      </c>
      <c r="U1698" s="3" t="s">
        <v>109</v>
      </c>
      <c r="V1698" s="3" t="s">
        <v>109</v>
      </c>
      <c r="W1698" s="3" t="s">
        <v>109</v>
      </c>
      <c r="X1698" s="3" t="s">
        <v>109</v>
      </c>
      <c r="Y1698" s="3" t="s">
        <v>109</v>
      </c>
      <c r="Z1698" s="3" t="s">
        <v>109</v>
      </c>
      <c r="AA1698" s="9">
        <v>1987</v>
      </c>
      <c r="AB1698" s="3" t="s">
        <v>109</v>
      </c>
      <c r="AC1698" s="5" t="s">
        <v>111</v>
      </c>
      <c r="AD1698" s="3" t="s">
        <v>111</v>
      </c>
      <c r="AE1698" s="3" t="s">
        <v>109</v>
      </c>
      <c r="AF1698" s="4">
        <v>3</v>
      </c>
      <c r="AG1698" s="3" t="s">
        <v>109</v>
      </c>
      <c r="AH1698" s="3" t="s">
        <v>111</v>
      </c>
      <c r="AI1698" s="3" t="s">
        <v>109</v>
      </c>
      <c r="AN1698" s="3" t="s">
        <v>109</v>
      </c>
      <c r="AO1698" s="2"/>
      <c r="AP1698" s="3" t="s">
        <v>109</v>
      </c>
      <c r="AQ1698" s="3" t="s">
        <v>109</v>
      </c>
      <c r="AR1698" s="3" t="s">
        <v>109</v>
      </c>
      <c r="AS1698" s="3" t="s">
        <v>109</v>
      </c>
      <c r="AT1698" s="3" t="s">
        <v>109</v>
      </c>
      <c r="AU1698" s="3" t="s">
        <v>109</v>
      </c>
      <c r="AV1698" s="3" t="s">
        <v>109</v>
      </c>
      <c r="AW1698" s="3" t="s">
        <v>109</v>
      </c>
      <c r="AX1698" s="3" t="s">
        <v>109</v>
      </c>
      <c r="AY1698" s="3" t="s">
        <v>109</v>
      </c>
      <c r="AZ1698" s="3" t="s">
        <v>109</v>
      </c>
      <c r="BA1698" s="3" t="s">
        <v>109</v>
      </c>
      <c r="BB1698" s="3" t="s">
        <v>109</v>
      </c>
      <c r="BC1698" s="3" t="s">
        <v>109</v>
      </c>
      <c r="BD1698" s="3" t="s">
        <v>109</v>
      </c>
      <c r="BE1698" s="3" t="s">
        <v>109</v>
      </c>
      <c r="BF1698" s="3" t="s">
        <v>109</v>
      </c>
      <c r="BG1698" s="3" t="s">
        <v>109</v>
      </c>
      <c r="BH1698" s="3" t="s">
        <v>109</v>
      </c>
      <c r="BI1698" s="3" t="s">
        <v>109</v>
      </c>
      <c r="BJ1698" s="3" t="s">
        <v>109</v>
      </c>
      <c r="BK1698" s="3" t="s">
        <v>109</v>
      </c>
      <c r="BM1698" s="3" t="s">
        <v>109</v>
      </c>
      <c r="BN1698" s="3" t="s">
        <v>109</v>
      </c>
      <c r="BO1698" s="3" t="s">
        <v>109</v>
      </c>
      <c r="BP1698" s="3" t="s">
        <v>109</v>
      </c>
      <c r="BQ1698" s="3" t="s">
        <v>109</v>
      </c>
      <c r="BR1698" s="3" t="s">
        <v>109</v>
      </c>
      <c r="BS1698" s="3" t="s">
        <v>109</v>
      </c>
      <c r="BT1698" s="3" t="s">
        <v>109</v>
      </c>
      <c r="BU1698" s="3" t="s">
        <v>109</v>
      </c>
      <c r="BV1698" s="3" t="s">
        <v>109</v>
      </c>
      <c r="BW1698" s="3" t="s">
        <v>109</v>
      </c>
      <c r="BX1698" s="3" t="s">
        <v>109</v>
      </c>
      <c r="BY1698" s="3" t="s">
        <v>109</v>
      </c>
      <c r="BZ1698" s="3" t="s">
        <v>109</v>
      </c>
      <c r="CA1698" s="4">
        <v>2.5474E-2</v>
      </c>
      <c r="CB1698" s="3" t="s">
        <v>109</v>
      </c>
      <c r="CC1698" s="4">
        <v>229500</v>
      </c>
      <c r="CD1698" s="3" t="s">
        <v>109</v>
      </c>
      <c r="CE1698" s="3" t="s">
        <v>109</v>
      </c>
      <c r="CF1698" s="3" t="s">
        <v>109</v>
      </c>
      <c r="CG1698" s="3" t="s">
        <v>109</v>
      </c>
      <c r="CH1698" s="3" t="s">
        <v>7162</v>
      </c>
      <c r="CI1698" s="3" t="s">
        <v>109</v>
      </c>
      <c r="CJ1698" s="3" t="s">
        <v>109</v>
      </c>
      <c r="CK1698" s="3" t="s">
        <v>109</v>
      </c>
      <c r="CL1698" s="3" t="s">
        <v>109</v>
      </c>
      <c r="CM1698" s="3" t="s">
        <v>109</v>
      </c>
      <c r="CN1698" s="3" t="s">
        <v>109</v>
      </c>
      <c r="CO1698" s="3" t="s">
        <v>109</v>
      </c>
      <c r="CP1698" s="3" t="s">
        <v>109</v>
      </c>
      <c r="CQ1698" s="5" t="s">
        <v>113</v>
      </c>
      <c r="CR1698" s="5" t="s">
        <v>109</v>
      </c>
      <c r="CV1698" s="21" t="s">
        <v>113</v>
      </c>
    </row>
    <row r="1699" spans="1:100" x14ac:dyDescent="0.25">
      <c r="A1699" s="3" t="s">
        <v>7163</v>
      </c>
      <c r="B1699" s="3" t="s">
        <v>118</v>
      </c>
      <c r="C1699" s="4">
        <v>2.5474E-2</v>
      </c>
      <c r="D1699" s="3" t="s">
        <v>7164</v>
      </c>
      <c r="E1699" s="3" t="s">
        <v>6971</v>
      </c>
      <c r="F1699" s="3" t="s">
        <v>7165</v>
      </c>
      <c r="G1699" s="3" t="s">
        <v>106</v>
      </c>
      <c r="H1699" s="4">
        <v>47905</v>
      </c>
      <c r="I1699" s="3" t="s">
        <v>6172</v>
      </c>
      <c r="J1699" s="3" t="s">
        <v>6172</v>
      </c>
      <c r="K1699" s="4">
        <v>7420</v>
      </c>
      <c r="L1699" s="3" t="s">
        <v>109</v>
      </c>
      <c r="M1699" s="3" t="s">
        <v>109</v>
      </c>
      <c r="N1699" s="3" t="s">
        <v>109</v>
      </c>
      <c r="O1699" s="3" t="s">
        <v>109</v>
      </c>
      <c r="P1699" s="3" t="s">
        <v>7166</v>
      </c>
      <c r="Q1699" s="2"/>
      <c r="S1699" s="3" t="s">
        <v>109</v>
      </c>
      <c r="T1699" s="3" t="s">
        <v>109</v>
      </c>
      <c r="U1699" s="3" t="s">
        <v>109</v>
      </c>
      <c r="V1699" s="3" t="s">
        <v>109</v>
      </c>
      <c r="W1699" s="3" t="s">
        <v>109</v>
      </c>
      <c r="X1699" s="3" t="s">
        <v>109</v>
      </c>
      <c r="Y1699" s="3" t="s">
        <v>109</v>
      </c>
      <c r="Z1699" s="3" t="s">
        <v>109</v>
      </c>
      <c r="AA1699" s="4">
        <v>1994</v>
      </c>
      <c r="AB1699" s="3" t="s">
        <v>109</v>
      </c>
      <c r="AC1699" s="5" t="s">
        <v>111</v>
      </c>
      <c r="AD1699" s="3" t="s">
        <v>135</v>
      </c>
      <c r="AE1699" s="3" t="s">
        <v>109</v>
      </c>
      <c r="AF1699" s="4">
        <v>3</v>
      </c>
      <c r="AG1699" s="3" t="s">
        <v>109</v>
      </c>
      <c r="AH1699" s="3" t="s">
        <v>111</v>
      </c>
      <c r="AI1699" s="3" t="s">
        <v>109</v>
      </c>
      <c r="AN1699" s="3" t="s">
        <v>109</v>
      </c>
      <c r="AO1699" s="2"/>
      <c r="AP1699" s="3" t="s">
        <v>109</v>
      </c>
      <c r="AQ1699" s="3" t="s">
        <v>109</v>
      </c>
      <c r="AR1699" s="3" t="s">
        <v>109</v>
      </c>
      <c r="AS1699" s="3" t="s">
        <v>109</v>
      </c>
      <c r="AT1699" s="3" t="s">
        <v>109</v>
      </c>
      <c r="AU1699" s="3" t="s">
        <v>109</v>
      </c>
      <c r="AV1699" s="3" t="s">
        <v>109</v>
      </c>
      <c r="AW1699" s="3" t="s">
        <v>109</v>
      </c>
      <c r="AX1699" s="3" t="s">
        <v>109</v>
      </c>
      <c r="AY1699" s="3" t="s">
        <v>109</v>
      </c>
      <c r="AZ1699" s="3" t="s">
        <v>109</v>
      </c>
      <c r="BA1699" s="3" t="s">
        <v>109</v>
      </c>
      <c r="BB1699" s="3" t="s">
        <v>109</v>
      </c>
      <c r="BC1699" s="3" t="s">
        <v>109</v>
      </c>
      <c r="BD1699" s="3" t="s">
        <v>109</v>
      </c>
      <c r="BE1699" s="3" t="s">
        <v>109</v>
      </c>
      <c r="BF1699" s="3" t="s">
        <v>109</v>
      </c>
      <c r="BG1699" s="3" t="s">
        <v>109</v>
      </c>
      <c r="BH1699" s="3" t="s">
        <v>109</v>
      </c>
      <c r="BI1699" s="3" t="s">
        <v>109</v>
      </c>
      <c r="BJ1699" s="3" t="s">
        <v>109</v>
      </c>
      <c r="BK1699" s="3" t="s">
        <v>109</v>
      </c>
      <c r="BM1699" s="3" t="s">
        <v>109</v>
      </c>
      <c r="BN1699" s="3" t="s">
        <v>109</v>
      </c>
      <c r="BO1699" s="3" t="s">
        <v>109</v>
      </c>
      <c r="BP1699" s="3" t="s">
        <v>109</v>
      </c>
      <c r="BQ1699" s="3" t="s">
        <v>109</v>
      </c>
      <c r="BR1699" s="3" t="s">
        <v>109</v>
      </c>
      <c r="BS1699" s="3" t="s">
        <v>109</v>
      </c>
      <c r="BT1699" s="3" t="s">
        <v>109</v>
      </c>
      <c r="BU1699" s="3" t="s">
        <v>109</v>
      </c>
      <c r="BV1699" s="3" t="s">
        <v>109</v>
      </c>
      <c r="BW1699" s="3" t="s">
        <v>109</v>
      </c>
      <c r="BX1699" s="3" t="s">
        <v>109</v>
      </c>
      <c r="BY1699" s="3" t="s">
        <v>109</v>
      </c>
      <c r="BZ1699" s="3" t="s">
        <v>109</v>
      </c>
      <c r="CA1699" s="4">
        <v>2.5474E-2</v>
      </c>
      <c r="CB1699" s="3" t="s">
        <v>109</v>
      </c>
      <c r="CC1699" s="4">
        <v>294700</v>
      </c>
      <c r="CD1699" s="3" t="s">
        <v>109</v>
      </c>
      <c r="CE1699" s="3" t="s">
        <v>109</v>
      </c>
      <c r="CF1699" s="3" t="s">
        <v>109</v>
      </c>
      <c r="CG1699" s="3" t="s">
        <v>109</v>
      </c>
      <c r="CH1699" s="3" t="s">
        <v>7167</v>
      </c>
      <c r="CI1699" s="3" t="s">
        <v>109</v>
      </c>
      <c r="CJ1699" s="3" t="s">
        <v>109</v>
      </c>
      <c r="CK1699" s="3" t="s">
        <v>109</v>
      </c>
      <c r="CL1699" s="3" t="s">
        <v>109</v>
      </c>
      <c r="CM1699" s="3" t="s">
        <v>109</v>
      </c>
      <c r="CN1699" s="3" t="s">
        <v>109</v>
      </c>
      <c r="CO1699" s="3" t="s">
        <v>109</v>
      </c>
      <c r="CP1699" s="3" t="s">
        <v>109</v>
      </c>
      <c r="CQ1699" s="5" t="s">
        <v>113</v>
      </c>
      <c r="CR1699" s="5" t="s">
        <v>109</v>
      </c>
      <c r="CV1699" s="21" t="s">
        <v>113</v>
      </c>
    </row>
    <row r="1700" spans="1:100" x14ac:dyDescent="0.25">
      <c r="A1700" s="3" t="s">
        <v>7168</v>
      </c>
      <c r="B1700" s="3" t="s">
        <v>118</v>
      </c>
      <c r="C1700" s="4">
        <v>2.5474E-2</v>
      </c>
      <c r="D1700" s="3" t="s">
        <v>7169</v>
      </c>
      <c r="E1700" s="3" t="s">
        <v>7170</v>
      </c>
      <c r="F1700" s="3" t="s">
        <v>7171</v>
      </c>
      <c r="G1700" s="3" t="s">
        <v>106</v>
      </c>
      <c r="H1700" s="4">
        <v>47905</v>
      </c>
      <c r="I1700" s="3" t="s">
        <v>6172</v>
      </c>
      <c r="J1700" s="3" t="s">
        <v>6172</v>
      </c>
      <c r="K1700" s="4">
        <v>11900</v>
      </c>
      <c r="L1700" s="3" t="s">
        <v>109</v>
      </c>
      <c r="M1700" s="3" t="s">
        <v>109</v>
      </c>
      <c r="N1700" s="3" t="s">
        <v>109</v>
      </c>
      <c r="O1700" s="3" t="s">
        <v>109</v>
      </c>
      <c r="P1700" s="3" t="s">
        <v>109</v>
      </c>
      <c r="Q1700" s="2"/>
      <c r="S1700" s="3" t="s">
        <v>109</v>
      </c>
      <c r="T1700" s="3" t="s">
        <v>109</v>
      </c>
      <c r="U1700" s="3" t="s">
        <v>109</v>
      </c>
      <c r="V1700" s="3" t="s">
        <v>109</v>
      </c>
      <c r="W1700" s="3" t="s">
        <v>109</v>
      </c>
      <c r="X1700" s="3" t="s">
        <v>109</v>
      </c>
      <c r="Y1700" s="3" t="s">
        <v>109</v>
      </c>
      <c r="Z1700" s="3" t="s">
        <v>109</v>
      </c>
      <c r="AA1700" s="4">
        <v>1983</v>
      </c>
      <c r="AB1700" s="3" t="s">
        <v>109</v>
      </c>
      <c r="AC1700" s="5" t="s">
        <v>135</v>
      </c>
      <c r="AD1700" s="3" t="s">
        <v>135</v>
      </c>
      <c r="AE1700" s="3" t="s">
        <v>109</v>
      </c>
      <c r="AF1700" s="4">
        <v>4</v>
      </c>
      <c r="AG1700" s="3" t="s">
        <v>109</v>
      </c>
      <c r="AH1700" s="3" t="s">
        <v>135</v>
      </c>
      <c r="AI1700" s="3" t="s">
        <v>109</v>
      </c>
      <c r="AN1700" s="3" t="s">
        <v>109</v>
      </c>
      <c r="AO1700" s="2"/>
      <c r="AP1700" s="3" t="s">
        <v>109</v>
      </c>
      <c r="AQ1700" s="3" t="s">
        <v>109</v>
      </c>
      <c r="AR1700" s="3" t="s">
        <v>109</v>
      </c>
      <c r="AS1700" s="3" t="s">
        <v>109</v>
      </c>
      <c r="AT1700" s="3" t="s">
        <v>109</v>
      </c>
      <c r="AU1700" s="3" t="s">
        <v>109</v>
      </c>
      <c r="AV1700" s="3" t="s">
        <v>109</v>
      </c>
      <c r="AW1700" s="3" t="s">
        <v>109</v>
      </c>
      <c r="AX1700" s="3" t="s">
        <v>109</v>
      </c>
      <c r="AY1700" s="3" t="s">
        <v>109</v>
      </c>
      <c r="AZ1700" s="3" t="s">
        <v>109</v>
      </c>
      <c r="BA1700" s="3" t="s">
        <v>109</v>
      </c>
      <c r="BB1700" s="3" t="s">
        <v>109</v>
      </c>
      <c r="BC1700" s="3" t="s">
        <v>109</v>
      </c>
      <c r="BD1700" s="3" t="s">
        <v>109</v>
      </c>
      <c r="BE1700" s="3" t="s">
        <v>109</v>
      </c>
      <c r="BF1700" s="3" t="s">
        <v>109</v>
      </c>
      <c r="BG1700" s="3" t="s">
        <v>109</v>
      </c>
      <c r="BH1700" s="3" t="s">
        <v>109</v>
      </c>
      <c r="BI1700" s="3" t="s">
        <v>109</v>
      </c>
      <c r="BJ1700" s="3" t="s">
        <v>109</v>
      </c>
      <c r="BK1700" s="3" t="s">
        <v>109</v>
      </c>
      <c r="BM1700" s="3" t="s">
        <v>109</v>
      </c>
      <c r="BN1700" s="3" t="s">
        <v>109</v>
      </c>
      <c r="BO1700" s="3" t="s">
        <v>109</v>
      </c>
      <c r="BP1700" s="3" t="s">
        <v>109</v>
      </c>
      <c r="BQ1700" s="3" t="s">
        <v>109</v>
      </c>
      <c r="BR1700" s="3" t="s">
        <v>109</v>
      </c>
      <c r="BS1700" s="3" t="s">
        <v>109</v>
      </c>
      <c r="BT1700" s="3" t="s">
        <v>109</v>
      </c>
      <c r="BU1700" s="3" t="s">
        <v>109</v>
      </c>
      <c r="BV1700" s="3" t="s">
        <v>109</v>
      </c>
      <c r="BW1700" s="3" t="s">
        <v>109</v>
      </c>
      <c r="BX1700" s="3" t="s">
        <v>109</v>
      </c>
      <c r="BY1700" s="3" t="s">
        <v>109</v>
      </c>
      <c r="BZ1700" s="3" t="s">
        <v>109</v>
      </c>
      <c r="CA1700" s="4">
        <v>2.5474E-2</v>
      </c>
      <c r="CB1700" s="3" t="s">
        <v>109</v>
      </c>
      <c r="CC1700" s="4">
        <v>638100</v>
      </c>
      <c r="CD1700" s="3" t="s">
        <v>109</v>
      </c>
      <c r="CE1700" s="3" t="s">
        <v>109</v>
      </c>
      <c r="CF1700" s="3" t="s">
        <v>109</v>
      </c>
      <c r="CG1700" s="3" t="s">
        <v>109</v>
      </c>
      <c r="CH1700" s="3" t="s">
        <v>7172</v>
      </c>
      <c r="CI1700" s="3" t="s">
        <v>109</v>
      </c>
      <c r="CJ1700" s="3" t="s">
        <v>109</v>
      </c>
      <c r="CK1700" s="3" t="s">
        <v>109</v>
      </c>
      <c r="CL1700" s="3" t="s">
        <v>109</v>
      </c>
      <c r="CM1700" s="3" t="s">
        <v>109</v>
      </c>
      <c r="CN1700" s="3" t="s">
        <v>109</v>
      </c>
      <c r="CO1700" s="3" t="s">
        <v>109</v>
      </c>
      <c r="CP1700" s="3" t="s">
        <v>109</v>
      </c>
      <c r="CQ1700" s="5" t="s">
        <v>113</v>
      </c>
      <c r="CR1700" s="5" t="s">
        <v>109</v>
      </c>
      <c r="CV1700" s="21" t="s">
        <v>113</v>
      </c>
    </row>
    <row r="1701" spans="1:100" x14ac:dyDescent="0.25">
      <c r="A1701" s="3" t="s">
        <v>7173</v>
      </c>
      <c r="B1701" s="3" t="s">
        <v>118</v>
      </c>
      <c r="C1701" s="4">
        <v>2.5474E-2</v>
      </c>
      <c r="D1701" s="3" t="s">
        <v>7174</v>
      </c>
      <c r="E1701" s="3" t="s">
        <v>7175</v>
      </c>
      <c r="F1701" s="3" t="s">
        <v>7176</v>
      </c>
      <c r="G1701" s="3" t="s">
        <v>106</v>
      </c>
      <c r="H1701" s="4">
        <v>47905</v>
      </c>
      <c r="I1701" s="3" t="s">
        <v>6172</v>
      </c>
      <c r="J1701" s="3" t="s">
        <v>6172</v>
      </c>
      <c r="K1701" s="4">
        <v>6000</v>
      </c>
      <c r="L1701" s="3" t="s">
        <v>109</v>
      </c>
      <c r="M1701" s="3" t="s">
        <v>109</v>
      </c>
      <c r="N1701" s="3" t="s">
        <v>109</v>
      </c>
      <c r="O1701" s="3" t="s">
        <v>109</v>
      </c>
      <c r="P1701" s="3" t="s">
        <v>109</v>
      </c>
      <c r="Q1701" s="2"/>
      <c r="S1701" s="3" t="s">
        <v>109</v>
      </c>
      <c r="T1701" s="3" t="s">
        <v>109</v>
      </c>
      <c r="U1701" s="3" t="s">
        <v>109</v>
      </c>
      <c r="V1701" s="3" t="s">
        <v>109</v>
      </c>
      <c r="W1701" s="3" t="s">
        <v>109</v>
      </c>
      <c r="X1701" s="3" t="s">
        <v>109</v>
      </c>
      <c r="Y1701" s="3" t="s">
        <v>109</v>
      </c>
      <c r="Z1701" s="3" t="s">
        <v>109</v>
      </c>
      <c r="AA1701" s="4">
        <v>1972</v>
      </c>
      <c r="AB1701" s="3" t="s">
        <v>109</v>
      </c>
      <c r="AC1701" s="5" t="s">
        <v>111</v>
      </c>
      <c r="AD1701" s="3" t="s">
        <v>111</v>
      </c>
      <c r="AE1701" s="3" t="s">
        <v>109</v>
      </c>
      <c r="AF1701" s="4">
        <v>3</v>
      </c>
      <c r="AG1701" s="3" t="s">
        <v>109</v>
      </c>
      <c r="AH1701" s="3" t="s">
        <v>111</v>
      </c>
      <c r="AI1701" s="3" t="s">
        <v>109</v>
      </c>
      <c r="AN1701" s="3" t="s">
        <v>109</v>
      </c>
      <c r="AO1701" s="2"/>
      <c r="AP1701" s="3" t="s">
        <v>109</v>
      </c>
      <c r="AQ1701" s="3" t="s">
        <v>109</v>
      </c>
      <c r="AR1701" s="3" t="s">
        <v>109</v>
      </c>
      <c r="AS1701" s="3" t="s">
        <v>109</v>
      </c>
      <c r="AT1701" s="3" t="s">
        <v>109</v>
      </c>
      <c r="AU1701" s="3" t="s">
        <v>109</v>
      </c>
      <c r="AV1701" s="3" t="s">
        <v>109</v>
      </c>
      <c r="AW1701" s="3" t="s">
        <v>109</v>
      </c>
      <c r="AX1701" s="3" t="s">
        <v>109</v>
      </c>
      <c r="AY1701" s="3" t="s">
        <v>109</v>
      </c>
      <c r="AZ1701" s="3" t="s">
        <v>109</v>
      </c>
      <c r="BA1701" s="3" t="s">
        <v>109</v>
      </c>
      <c r="BB1701" s="3" t="s">
        <v>109</v>
      </c>
      <c r="BC1701" s="3" t="s">
        <v>109</v>
      </c>
      <c r="BD1701" s="3" t="s">
        <v>109</v>
      </c>
      <c r="BE1701" s="3" t="s">
        <v>109</v>
      </c>
      <c r="BF1701" s="3" t="s">
        <v>109</v>
      </c>
      <c r="BG1701" s="3" t="s">
        <v>109</v>
      </c>
      <c r="BH1701" s="3" t="s">
        <v>109</v>
      </c>
      <c r="BI1701" s="3" t="s">
        <v>109</v>
      </c>
      <c r="BJ1701" s="3" t="s">
        <v>109</v>
      </c>
      <c r="BK1701" s="3" t="s">
        <v>109</v>
      </c>
      <c r="BM1701" s="3" t="s">
        <v>109</v>
      </c>
      <c r="BN1701" s="3" t="s">
        <v>109</v>
      </c>
      <c r="BO1701" s="3" t="s">
        <v>109</v>
      </c>
      <c r="BP1701" s="3" t="s">
        <v>109</v>
      </c>
      <c r="BQ1701" s="3" t="s">
        <v>109</v>
      </c>
      <c r="BR1701" s="3" t="s">
        <v>109</v>
      </c>
      <c r="BS1701" s="3" t="s">
        <v>109</v>
      </c>
      <c r="BT1701" s="3" t="s">
        <v>109</v>
      </c>
      <c r="BU1701" s="3" t="s">
        <v>109</v>
      </c>
      <c r="BV1701" s="3" t="s">
        <v>109</v>
      </c>
      <c r="BW1701" s="3" t="s">
        <v>109</v>
      </c>
      <c r="BX1701" s="3" t="s">
        <v>109</v>
      </c>
      <c r="BY1701" s="3" t="s">
        <v>109</v>
      </c>
      <c r="BZ1701" s="3" t="s">
        <v>109</v>
      </c>
      <c r="CA1701" s="4">
        <v>2.5474E-2</v>
      </c>
      <c r="CB1701" s="3" t="s">
        <v>109</v>
      </c>
      <c r="CC1701" s="4">
        <v>212900</v>
      </c>
      <c r="CD1701" s="3" t="s">
        <v>109</v>
      </c>
      <c r="CE1701" s="3" t="s">
        <v>109</v>
      </c>
      <c r="CF1701" s="3" t="s">
        <v>109</v>
      </c>
      <c r="CG1701" s="3" t="s">
        <v>109</v>
      </c>
      <c r="CH1701" s="3" t="s">
        <v>7174</v>
      </c>
      <c r="CI1701" s="3" t="s">
        <v>109</v>
      </c>
      <c r="CJ1701" s="3" t="s">
        <v>109</v>
      </c>
      <c r="CK1701" s="3" t="s">
        <v>109</v>
      </c>
      <c r="CL1701" s="3" t="s">
        <v>109</v>
      </c>
      <c r="CM1701" s="3" t="s">
        <v>109</v>
      </c>
      <c r="CN1701" s="3" t="s">
        <v>109</v>
      </c>
      <c r="CO1701" s="3" t="s">
        <v>109</v>
      </c>
      <c r="CP1701" s="3" t="s">
        <v>109</v>
      </c>
      <c r="CQ1701" s="5" t="s">
        <v>113</v>
      </c>
      <c r="CR1701" s="5" t="s">
        <v>109</v>
      </c>
      <c r="CV1701" s="21" t="s">
        <v>113</v>
      </c>
    </row>
    <row r="1702" spans="1:100" x14ac:dyDescent="0.25">
      <c r="A1702" s="3" t="s">
        <v>7177</v>
      </c>
      <c r="B1702" s="3" t="s">
        <v>118</v>
      </c>
      <c r="C1702" s="4">
        <v>2.5474E-2</v>
      </c>
      <c r="D1702" s="3" t="s">
        <v>109</v>
      </c>
      <c r="E1702" s="3" t="s">
        <v>7178</v>
      </c>
      <c r="F1702" s="3" t="s">
        <v>7179</v>
      </c>
      <c r="G1702" s="3" t="s">
        <v>106</v>
      </c>
      <c r="H1702" s="4">
        <v>47905</v>
      </c>
      <c r="I1702" s="3" t="s">
        <v>6172</v>
      </c>
      <c r="J1702" s="3" t="s">
        <v>6172</v>
      </c>
      <c r="K1702" s="4">
        <v>3840</v>
      </c>
      <c r="L1702" s="3" t="s">
        <v>109</v>
      </c>
      <c r="M1702" s="3" t="s">
        <v>109</v>
      </c>
      <c r="N1702" s="3" t="s">
        <v>109</v>
      </c>
      <c r="O1702" s="3" t="s">
        <v>109</v>
      </c>
      <c r="P1702" s="3" t="s">
        <v>109</v>
      </c>
      <c r="Q1702" s="2"/>
      <c r="S1702" s="3" t="s">
        <v>109</v>
      </c>
      <c r="T1702" s="3" t="s">
        <v>109</v>
      </c>
      <c r="U1702" s="3" t="s">
        <v>109</v>
      </c>
      <c r="V1702" s="3" t="s">
        <v>109</v>
      </c>
      <c r="W1702" s="3" t="s">
        <v>109</v>
      </c>
      <c r="X1702" s="3" t="s">
        <v>109</v>
      </c>
      <c r="Y1702" s="3" t="s">
        <v>109</v>
      </c>
      <c r="Z1702" s="3" t="s">
        <v>109</v>
      </c>
      <c r="AA1702" s="4">
        <v>1969</v>
      </c>
      <c r="AB1702" s="3" t="s">
        <v>109</v>
      </c>
      <c r="AC1702" s="5" t="s">
        <v>126</v>
      </c>
      <c r="AD1702" s="3" t="s">
        <v>111</v>
      </c>
      <c r="AE1702" s="3" t="s">
        <v>109</v>
      </c>
      <c r="AF1702" s="4">
        <v>1</v>
      </c>
      <c r="AG1702" s="3" t="s">
        <v>109</v>
      </c>
      <c r="AH1702" s="3" t="s">
        <v>126</v>
      </c>
      <c r="AI1702" s="3" t="s">
        <v>109</v>
      </c>
      <c r="AN1702" s="3" t="s">
        <v>109</v>
      </c>
      <c r="AO1702" s="2"/>
      <c r="AP1702" s="3" t="s">
        <v>109</v>
      </c>
      <c r="AQ1702" s="3" t="s">
        <v>109</v>
      </c>
      <c r="AR1702" s="3" t="s">
        <v>109</v>
      </c>
      <c r="AS1702" s="3" t="s">
        <v>109</v>
      </c>
      <c r="AT1702" s="3" t="s">
        <v>109</v>
      </c>
      <c r="AU1702" s="3" t="s">
        <v>109</v>
      </c>
      <c r="AV1702" s="3" t="s">
        <v>109</v>
      </c>
      <c r="AW1702" s="3" t="s">
        <v>109</v>
      </c>
      <c r="AX1702" s="3" t="s">
        <v>109</v>
      </c>
      <c r="AY1702" s="3" t="s">
        <v>109</v>
      </c>
      <c r="AZ1702" s="3" t="s">
        <v>109</v>
      </c>
      <c r="BA1702" s="3" t="s">
        <v>109</v>
      </c>
      <c r="BB1702" s="3" t="s">
        <v>109</v>
      </c>
      <c r="BC1702" s="3" t="s">
        <v>109</v>
      </c>
      <c r="BD1702" s="3" t="s">
        <v>109</v>
      </c>
      <c r="BE1702" s="3" t="s">
        <v>109</v>
      </c>
      <c r="BF1702" s="3" t="s">
        <v>109</v>
      </c>
      <c r="BG1702" s="3" t="s">
        <v>109</v>
      </c>
      <c r="BH1702" s="3" t="s">
        <v>109</v>
      </c>
      <c r="BI1702" s="3" t="s">
        <v>109</v>
      </c>
      <c r="BJ1702" s="3" t="s">
        <v>109</v>
      </c>
      <c r="BK1702" s="3" t="s">
        <v>109</v>
      </c>
      <c r="BM1702" s="3" t="s">
        <v>109</v>
      </c>
      <c r="BN1702" s="3" t="s">
        <v>109</v>
      </c>
      <c r="BO1702" s="3" t="s">
        <v>109</v>
      </c>
      <c r="BP1702" s="3" t="s">
        <v>109</v>
      </c>
      <c r="BQ1702" s="3" t="s">
        <v>109</v>
      </c>
      <c r="BR1702" s="3" t="s">
        <v>109</v>
      </c>
      <c r="BS1702" s="3" t="s">
        <v>109</v>
      </c>
      <c r="BT1702" s="3" t="s">
        <v>109</v>
      </c>
      <c r="BU1702" s="3" t="s">
        <v>109</v>
      </c>
      <c r="BV1702" s="3" t="s">
        <v>109</v>
      </c>
      <c r="BW1702" s="3" t="s">
        <v>109</v>
      </c>
      <c r="BX1702" s="3" t="s">
        <v>109</v>
      </c>
      <c r="BY1702" s="3" t="s">
        <v>109</v>
      </c>
      <c r="BZ1702" s="3" t="s">
        <v>109</v>
      </c>
      <c r="CA1702" s="4">
        <v>2.5474E-2</v>
      </c>
      <c r="CB1702" s="3" t="s">
        <v>109</v>
      </c>
      <c r="CC1702" s="4">
        <v>60400</v>
      </c>
      <c r="CD1702" s="3" t="s">
        <v>109</v>
      </c>
      <c r="CE1702" s="3" t="s">
        <v>109</v>
      </c>
      <c r="CF1702" s="3" t="s">
        <v>109</v>
      </c>
      <c r="CG1702" s="3" t="s">
        <v>109</v>
      </c>
      <c r="CH1702" s="3" t="s">
        <v>7180</v>
      </c>
      <c r="CI1702" s="3" t="s">
        <v>109</v>
      </c>
      <c r="CJ1702" s="3" t="s">
        <v>109</v>
      </c>
      <c r="CK1702" s="3" t="s">
        <v>109</v>
      </c>
      <c r="CL1702" s="3" t="s">
        <v>109</v>
      </c>
      <c r="CM1702" s="3" t="s">
        <v>109</v>
      </c>
      <c r="CN1702" s="3" t="s">
        <v>109</v>
      </c>
      <c r="CO1702" s="3" t="s">
        <v>109</v>
      </c>
      <c r="CP1702" s="3" t="s">
        <v>109</v>
      </c>
      <c r="CQ1702" s="5" t="s">
        <v>113</v>
      </c>
      <c r="CR1702" s="5" t="s">
        <v>109</v>
      </c>
      <c r="CV1702" s="21" t="s">
        <v>113</v>
      </c>
    </row>
    <row r="1703" spans="1:100" x14ac:dyDescent="0.25">
      <c r="A1703" s="3" t="s">
        <v>7181</v>
      </c>
      <c r="B1703" s="3" t="s">
        <v>118</v>
      </c>
      <c r="C1703" s="4">
        <v>2.5474E-2</v>
      </c>
      <c r="D1703" s="3" t="s">
        <v>7182</v>
      </c>
      <c r="E1703" s="3" t="s">
        <v>7183</v>
      </c>
      <c r="F1703" s="3" t="s">
        <v>7184</v>
      </c>
      <c r="G1703" s="3" t="s">
        <v>106</v>
      </c>
      <c r="H1703" s="4">
        <v>47905</v>
      </c>
      <c r="I1703" s="3" t="s">
        <v>6172</v>
      </c>
      <c r="J1703" s="3" t="s">
        <v>6172</v>
      </c>
      <c r="K1703" s="4">
        <v>12150</v>
      </c>
      <c r="L1703" s="3" t="s">
        <v>109</v>
      </c>
      <c r="M1703" s="3" t="s">
        <v>109</v>
      </c>
      <c r="N1703" s="3" t="s">
        <v>109</v>
      </c>
      <c r="O1703" s="3" t="s">
        <v>109</v>
      </c>
      <c r="P1703" s="3" t="s">
        <v>109</v>
      </c>
      <c r="Q1703" s="2"/>
      <c r="S1703" s="3" t="s">
        <v>109</v>
      </c>
      <c r="T1703" s="3" t="s">
        <v>109</v>
      </c>
      <c r="U1703" s="3" t="s">
        <v>109</v>
      </c>
      <c r="V1703" s="3" t="s">
        <v>109</v>
      </c>
      <c r="W1703" s="3" t="s">
        <v>109</v>
      </c>
      <c r="X1703" s="3" t="s">
        <v>109</v>
      </c>
      <c r="Y1703" s="3" t="s">
        <v>109</v>
      </c>
      <c r="Z1703" s="3" t="s">
        <v>109</v>
      </c>
      <c r="AA1703" s="8"/>
      <c r="AB1703" s="3" t="s">
        <v>109</v>
      </c>
      <c r="AC1703" s="5" t="s">
        <v>111</v>
      </c>
      <c r="AD1703" s="3" t="s">
        <v>135</v>
      </c>
      <c r="AE1703" s="3" t="s">
        <v>109</v>
      </c>
      <c r="AF1703" s="4">
        <v>3</v>
      </c>
      <c r="AG1703" s="3" t="s">
        <v>109</v>
      </c>
      <c r="AH1703" s="3" t="s">
        <v>111</v>
      </c>
      <c r="AI1703" s="3" t="s">
        <v>109</v>
      </c>
      <c r="AN1703" s="3" t="s">
        <v>109</v>
      </c>
      <c r="AO1703" s="2"/>
      <c r="AP1703" s="3" t="s">
        <v>109</v>
      </c>
      <c r="AQ1703" s="3" t="s">
        <v>109</v>
      </c>
      <c r="AR1703" s="3" t="s">
        <v>109</v>
      </c>
      <c r="AS1703" s="3" t="s">
        <v>109</v>
      </c>
      <c r="AT1703" s="3" t="s">
        <v>109</v>
      </c>
      <c r="AU1703" s="3" t="s">
        <v>109</v>
      </c>
      <c r="AV1703" s="3" t="s">
        <v>109</v>
      </c>
      <c r="AW1703" s="3" t="s">
        <v>109</v>
      </c>
      <c r="AX1703" s="3" t="s">
        <v>109</v>
      </c>
      <c r="AY1703" s="3" t="s">
        <v>109</v>
      </c>
      <c r="AZ1703" s="3" t="s">
        <v>109</v>
      </c>
      <c r="BA1703" s="3" t="s">
        <v>109</v>
      </c>
      <c r="BB1703" s="3" t="s">
        <v>109</v>
      </c>
      <c r="BC1703" s="3" t="s">
        <v>109</v>
      </c>
      <c r="BD1703" s="3" t="s">
        <v>109</v>
      </c>
      <c r="BE1703" s="3" t="s">
        <v>109</v>
      </c>
      <c r="BF1703" s="3" t="s">
        <v>109</v>
      </c>
      <c r="BG1703" s="3" t="s">
        <v>109</v>
      </c>
      <c r="BH1703" s="3" t="s">
        <v>109</v>
      </c>
      <c r="BI1703" s="3" t="s">
        <v>109</v>
      </c>
      <c r="BJ1703" s="3" t="s">
        <v>109</v>
      </c>
      <c r="BK1703" s="3" t="s">
        <v>109</v>
      </c>
      <c r="BM1703" s="3" t="s">
        <v>109</v>
      </c>
      <c r="BN1703" s="3" t="s">
        <v>109</v>
      </c>
      <c r="BO1703" s="3" t="s">
        <v>109</v>
      </c>
      <c r="BP1703" s="3" t="s">
        <v>109</v>
      </c>
      <c r="BQ1703" s="3" t="s">
        <v>109</v>
      </c>
      <c r="BR1703" s="3" t="s">
        <v>109</v>
      </c>
      <c r="BS1703" s="3" t="s">
        <v>109</v>
      </c>
      <c r="BT1703" s="3" t="s">
        <v>109</v>
      </c>
      <c r="BU1703" s="3" t="s">
        <v>109</v>
      </c>
      <c r="BV1703" s="3" t="s">
        <v>109</v>
      </c>
      <c r="BW1703" s="3" t="s">
        <v>109</v>
      </c>
      <c r="BX1703" s="3" t="s">
        <v>109</v>
      </c>
      <c r="BY1703" s="3" t="s">
        <v>109</v>
      </c>
      <c r="BZ1703" s="3" t="s">
        <v>109</v>
      </c>
      <c r="CA1703" s="4">
        <v>2.5474E-2</v>
      </c>
      <c r="CB1703" s="3" t="s">
        <v>109</v>
      </c>
      <c r="CC1703" s="4">
        <v>482500</v>
      </c>
      <c r="CD1703" s="3" t="s">
        <v>109</v>
      </c>
      <c r="CE1703" s="3" t="s">
        <v>109</v>
      </c>
      <c r="CF1703" s="3" t="s">
        <v>109</v>
      </c>
      <c r="CG1703" s="3" t="s">
        <v>109</v>
      </c>
      <c r="CH1703" s="3" t="s">
        <v>7185</v>
      </c>
      <c r="CI1703" s="3" t="s">
        <v>109</v>
      </c>
      <c r="CJ1703" s="3" t="s">
        <v>109</v>
      </c>
      <c r="CK1703" s="3" t="s">
        <v>109</v>
      </c>
      <c r="CL1703" s="3" t="s">
        <v>109</v>
      </c>
      <c r="CM1703" s="3" t="s">
        <v>109</v>
      </c>
      <c r="CN1703" s="3" t="s">
        <v>109</v>
      </c>
      <c r="CO1703" s="3" t="s">
        <v>109</v>
      </c>
      <c r="CP1703" s="3" t="s">
        <v>109</v>
      </c>
      <c r="CQ1703" s="5" t="s">
        <v>113</v>
      </c>
      <c r="CR1703" s="5" t="s">
        <v>109</v>
      </c>
      <c r="CV1703" s="21" t="s">
        <v>113</v>
      </c>
    </row>
    <row r="1704" spans="1:100" x14ac:dyDescent="0.25">
      <c r="A1704" s="3" t="s">
        <v>7186</v>
      </c>
      <c r="B1704" s="3" t="s">
        <v>118</v>
      </c>
      <c r="C1704" s="4">
        <v>2.5474E-2</v>
      </c>
      <c r="D1704" s="3" t="s">
        <v>7187</v>
      </c>
      <c r="E1704" s="3" t="s">
        <v>7183</v>
      </c>
      <c r="F1704" s="3" t="s">
        <v>7188</v>
      </c>
      <c r="G1704" s="3" t="s">
        <v>106</v>
      </c>
      <c r="H1704" s="4">
        <v>47905</v>
      </c>
      <c r="I1704" s="3" t="s">
        <v>6172</v>
      </c>
      <c r="J1704" s="3" t="s">
        <v>6172</v>
      </c>
      <c r="K1704" s="4">
        <v>12096</v>
      </c>
      <c r="L1704" s="3" t="s">
        <v>109</v>
      </c>
      <c r="M1704" s="3" t="s">
        <v>109</v>
      </c>
      <c r="N1704" s="3" t="s">
        <v>109</v>
      </c>
      <c r="O1704" s="3" t="s">
        <v>109</v>
      </c>
      <c r="P1704" s="3" t="s">
        <v>7189</v>
      </c>
      <c r="Q1704" s="2"/>
      <c r="S1704" s="3" t="s">
        <v>109</v>
      </c>
      <c r="T1704" s="3" t="s">
        <v>109</v>
      </c>
      <c r="U1704" s="3" t="s">
        <v>109</v>
      </c>
      <c r="V1704" s="3" t="s">
        <v>109</v>
      </c>
      <c r="W1704" s="3" t="s">
        <v>109</v>
      </c>
      <c r="X1704" s="3" t="s">
        <v>109</v>
      </c>
      <c r="Y1704" s="3" t="s">
        <v>109</v>
      </c>
      <c r="Z1704" s="3" t="s">
        <v>109</v>
      </c>
      <c r="AA1704" s="4">
        <v>1996</v>
      </c>
      <c r="AB1704" s="3" t="s">
        <v>109</v>
      </c>
      <c r="AC1704" s="5" t="s">
        <v>111</v>
      </c>
      <c r="AD1704" s="3" t="s">
        <v>135</v>
      </c>
      <c r="AE1704" s="3" t="s">
        <v>109</v>
      </c>
      <c r="AF1704" s="4">
        <v>3</v>
      </c>
      <c r="AG1704" s="3" t="s">
        <v>109</v>
      </c>
      <c r="AH1704" s="3" t="s">
        <v>111</v>
      </c>
      <c r="AI1704" s="3" t="s">
        <v>109</v>
      </c>
      <c r="AN1704" s="3" t="s">
        <v>109</v>
      </c>
      <c r="AO1704" s="2"/>
      <c r="AP1704" s="3" t="s">
        <v>109</v>
      </c>
      <c r="AQ1704" s="3" t="s">
        <v>109</v>
      </c>
      <c r="AR1704" s="3" t="s">
        <v>109</v>
      </c>
      <c r="AS1704" s="3" t="s">
        <v>109</v>
      </c>
      <c r="AT1704" s="3" t="s">
        <v>109</v>
      </c>
      <c r="AU1704" s="3" t="s">
        <v>109</v>
      </c>
      <c r="AV1704" s="3" t="s">
        <v>109</v>
      </c>
      <c r="AW1704" s="3" t="s">
        <v>109</v>
      </c>
      <c r="AX1704" s="3" t="s">
        <v>109</v>
      </c>
      <c r="AY1704" s="3" t="s">
        <v>109</v>
      </c>
      <c r="AZ1704" s="3" t="s">
        <v>109</v>
      </c>
      <c r="BA1704" s="3" t="s">
        <v>109</v>
      </c>
      <c r="BB1704" s="3" t="s">
        <v>109</v>
      </c>
      <c r="BC1704" s="3" t="s">
        <v>109</v>
      </c>
      <c r="BD1704" s="3" t="s">
        <v>109</v>
      </c>
      <c r="BE1704" s="3" t="s">
        <v>109</v>
      </c>
      <c r="BF1704" s="3" t="s">
        <v>109</v>
      </c>
      <c r="BG1704" s="3" t="s">
        <v>109</v>
      </c>
      <c r="BH1704" s="3" t="s">
        <v>109</v>
      </c>
      <c r="BI1704" s="3" t="s">
        <v>109</v>
      </c>
      <c r="BJ1704" s="3" t="s">
        <v>109</v>
      </c>
      <c r="BK1704" s="3" t="s">
        <v>109</v>
      </c>
      <c r="BM1704" s="3" t="s">
        <v>109</v>
      </c>
      <c r="BN1704" s="3" t="s">
        <v>109</v>
      </c>
      <c r="BO1704" s="3" t="s">
        <v>109</v>
      </c>
      <c r="BP1704" s="3" t="s">
        <v>109</v>
      </c>
      <c r="BQ1704" s="3" t="s">
        <v>109</v>
      </c>
      <c r="BR1704" s="3" t="s">
        <v>109</v>
      </c>
      <c r="BS1704" s="3" t="s">
        <v>109</v>
      </c>
      <c r="BT1704" s="3" t="s">
        <v>109</v>
      </c>
      <c r="BU1704" s="3" t="s">
        <v>109</v>
      </c>
      <c r="BV1704" s="3" t="s">
        <v>109</v>
      </c>
      <c r="BW1704" s="3" t="s">
        <v>109</v>
      </c>
      <c r="BX1704" s="3" t="s">
        <v>109</v>
      </c>
      <c r="BY1704" s="3" t="s">
        <v>109</v>
      </c>
      <c r="BZ1704" s="3" t="s">
        <v>109</v>
      </c>
      <c r="CA1704" s="4">
        <v>2.5474E-2</v>
      </c>
      <c r="CB1704" s="3" t="s">
        <v>109</v>
      </c>
      <c r="CC1704" s="4">
        <v>506700</v>
      </c>
      <c r="CD1704" s="3" t="s">
        <v>109</v>
      </c>
      <c r="CE1704" s="3" t="s">
        <v>109</v>
      </c>
      <c r="CF1704" s="3" t="s">
        <v>109</v>
      </c>
      <c r="CG1704" s="3" t="s">
        <v>109</v>
      </c>
      <c r="CH1704" s="3" t="s">
        <v>6391</v>
      </c>
      <c r="CI1704" s="3" t="s">
        <v>109</v>
      </c>
      <c r="CJ1704" s="3" t="s">
        <v>109</v>
      </c>
      <c r="CK1704" s="3" t="s">
        <v>109</v>
      </c>
      <c r="CL1704" s="3" t="s">
        <v>109</v>
      </c>
      <c r="CM1704" s="3" t="s">
        <v>109</v>
      </c>
      <c r="CN1704" s="3" t="s">
        <v>109</v>
      </c>
      <c r="CO1704" s="3" t="s">
        <v>109</v>
      </c>
      <c r="CP1704" s="3" t="s">
        <v>109</v>
      </c>
      <c r="CQ1704" s="5" t="s">
        <v>113</v>
      </c>
      <c r="CR1704" s="5" t="s">
        <v>109</v>
      </c>
      <c r="CV1704" s="21" t="s">
        <v>113</v>
      </c>
    </row>
    <row r="1705" spans="1:100" x14ac:dyDescent="0.25">
      <c r="A1705" s="3" t="s">
        <v>7190</v>
      </c>
      <c r="B1705" s="3" t="s">
        <v>118</v>
      </c>
      <c r="C1705" s="4">
        <v>2.5474E-2</v>
      </c>
      <c r="D1705" s="3" t="s">
        <v>7191</v>
      </c>
      <c r="E1705" s="3" t="s">
        <v>258</v>
      </c>
      <c r="F1705" s="3" t="s">
        <v>7192</v>
      </c>
      <c r="G1705" s="3" t="s">
        <v>106</v>
      </c>
      <c r="H1705" s="4">
        <v>47905</v>
      </c>
      <c r="I1705" s="3" t="s">
        <v>6172</v>
      </c>
      <c r="J1705" s="3" t="s">
        <v>6172</v>
      </c>
      <c r="K1705" s="4">
        <v>7608</v>
      </c>
      <c r="L1705" s="3" t="s">
        <v>109</v>
      </c>
      <c r="M1705" s="3" t="s">
        <v>109</v>
      </c>
      <c r="N1705" s="3" t="s">
        <v>109</v>
      </c>
      <c r="O1705" s="3" t="s">
        <v>109</v>
      </c>
      <c r="P1705" s="3" t="s">
        <v>109</v>
      </c>
      <c r="Q1705" s="2"/>
      <c r="S1705" s="3" t="s">
        <v>109</v>
      </c>
      <c r="T1705" s="3" t="s">
        <v>109</v>
      </c>
      <c r="U1705" s="3" t="s">
        <v>109</v>
      </c>
      <c r="V1705" s="3" t="s">
        <v>109</v>
      </c>
      <c r="W1705" s="3" t="s">
        <v>109</v>
      </c>
      <c r="X1705" s="3" t="s">
        <v>109</v>
      </c>
      <c r="Y1705" s="3" t="s">
        <v>109</v>
      </c>
      <c r="Z1705" s="3" t="s">
        <v>109</v>
      </c>
      <c r="AA1705" s="4">
        <v>1988</v>
      </c>
      <c r="AB1705" s="3" t="s">
        <v>109</v>
      </c>
      <c r="AC1705" s="5" t="s">
        <v>111</v>
      </c>
      <c r="AD1705" s="3" t="s">
        <v>111</v>
      </c>
      <c r="AE1705" s="3" t="s">
        <v>109</v>
      </c>
      <c r="AF1705" s="4">
        <v>3</v>
      </c>
      <c r="AG1705" s="3" t="s">
        <v>109</v>
      </c>
      <c r="AH1705" s="3" t="s">
        <v>111</v>
      </c>
      <c r="AI1705" s="3" t="s">
        <v>109</v>
      </c>
      <c r="AN1705" s="3" t="s">
        <v>109</v>
      </c>
      <c r="AO1705" s="2"/>
      <c r="AP1705" s="3" t="s">
        <v>109</v>
      </c>
      <c r="AQ1705" s="3" t="s">
        <v>109</v>
      </c>
      <c r="AR1705" s="3" t="s">
        <v>109</v>
      </c>
      <c r="AS1705" s="3" t="s">
        <v>109</v>
      </c>
      <c r="AT1705" s="3" t="s">
        <v>109</v>
      </c>
      <c r="AU1705" s="3" t="s">
        <v>109</v>
      </c>
      <c r="AV1705" s="3" t="s">
        <v>109</v>
      </c>
      <c r="AW1705" s="3" t="s">
        <v>109</v>
      </c>
      <c r="AX1705" s="3" t="s">
        <v>109</v>
      </c>
      <c r="AY1705" s="3" t="s">
        <v>109</v>
      </c>
      <c r="AZ1705" s="3" t="s">
        <v>109</v>
      </c>
      <c r="BA1705" s="3" t="s">
        <v>109</v>
      </c>
      <c r="BB1705" s="3" t="s">
        <v>109</v>
      </c>
      <c r="BC1705" s="3" t="s">
        <v>109</v>
      </c>
      <c r="BD1705" s="3" t="s">
        <v>109</v>
      </c>
      <c r="BE1705" s="3" t="s">
        <v>109</v>
      </c>
      <c r="BF1705" s="3" t="s">
        <v>109</v>
      </c>
      <c r="BG1705" s="3" t="s">
        <v>109</v>
      </c>
      <c r="BH1705" s="3" t="s">
        <v>109</v>
      </c>
      <c r="BI1705" s="3" t="s">
        <v>109</v>
      </c>
      <c r="BJ1705" s="3" t="s">
        <v>109</v>
      </c>
      <c r="BK1705" s="3" t="s">
        <v>109</v>
      </c>
      <c r="BM1705" s="3" t="s">
        <v>109</v>
      </c>
      <c r="BN1705" s="3" t="s">
        <v>109</v>
      </c>
      <c r="BO1705" s="3" t="s">
        <v>109</v>
      </c>
      <c r="BP1705" s="3" t="s">
        <v>109</v>
      </c>
      <c r="BQ1705" s="3" t="s">
        <v>109</v>
      </c>
      <c r="BR1705" s="3" t="s">
        <v>109</v>
      </c>
      <c r="BS1705" s="3" t="s">
        <v>109</v>
      </c>
      <c r="BT1705" s="3" t="s">
        <v>109</v>
      </c>
      <c r="BU1705" s="3" t="s">
        <v>109</v>
      </c>
      <c r="BV1705" s="3" t="s">
        <v>109</v>
      </c>
      <c r="BW1705" s="3" t="s">
        <v>109</v>
      </c>
      <c r="BX1705" s="3" t="s">
        <v>109</v>
      </c>
      <c r="BY1705" s="3" t="s">
        <v>109</v>
      </c>
      <c r="BZ1705" s="3" t="s">
        <v>109</v>
      </c>
      <c r="CA1705" s="4">
        <v>2.5474E-2</v>
      </c>
      <c r="CB1705" s="3" t="s">
        <v>109</v>
      </c>
      <c r="CC1705" s="4">
        <v>278200</v>
      </c>
      <c r="CD1705" s="3" t="s">
        <v>109</v>
      </c>
      <c r="CE1705" s="3" t="s">
        <v>109</v>
      </c>
      <c r="CF1705" s="3" t="s">
        <v>109</v>
      </c>
      <c r="CG1705" s="3" t="s">
        <v>109</v>
      </c>
      <c r="CH1705" s="3" t="s">
        <v>7193</v>
      </c>
      <c r="CI1705" s="3" t="s">
        <v>109</v>
      </c>
      <c r="CJ1705" s="3" t="s">
        <v>109</v>
      </c>
      <c r="CK1705" s="3" t="s">
        <v>109</v>
      </c>
      <c r="CL1705" s="3" t="s">
        <v>109</v>
      </c>
      <c r="CM1705" s="3" t="s">
        <v>109</v>
      </c>
      <c r="CN1705" s="3" t="s">
        <v>109</v>
      </c>
      <c r="CO1705" s="3" t="s">
        <v>109</v>
      </c>
      <c r="CP1705" s="3" t="s">
        <v>109</v>
      </c>
      <c r="CQ1705" s="5" t="s">
        <v>113</v>
      </c>
      <c r="CR1705" s="5" t="s">
        <v>109</v>
      </c>
      <c r="CV1705" s="21" t="s">
        <v>113</v>
      </c>
    </row>
    <row r="1706" spans="1:100" x14ac:dyDescent="0.25">
      <c r="A1706" s="3" t="s">
        <v>7194</v>
      </c>
      <c r="B1706" s="3" t="s">
        <v>102</v>
      </c>
      <c r="C1706" s="4">
        <v>2.4108999999999998E-2</v>
      </c>
      <c r="D1706" s="3" t="s">
        <v>7195</v>
      </c>
      <c r="E1706" s="3" t="s">
        <v>7196</v>
      </c>
      <c r="F1706" s="3" t="s">
        <v>7197</v>
      </c>
      <c r="G1706" s="3" t="s">
        <v>106</v>
      </c>
      <c r="H1706" s="4">
        <v>47909</v>
      </c>
      <c r="I1706" s="3" t="s">
        <v>6172</v>
      </c>
      <c r="J1706" s="3" t="s">
        <v>6172</v>
      </c>
      <c r="K1706" s="4">
        <v>3852</v>
      </c>
      <c r="L1706" s="3" t="s">
        <v>109</v>
      </c>
      <c r="M1706" s="3" t="s">
        <v>109</v>
      </c>
      <c r="N1706" s="3" t="s">
        <v>109</v>
      </c>
      <c r="O1706" s="3" t="s">
        <v>109</v>
      </c>
      <c r="P1706" s="3" t="s">
        <v>109</v>
      </c>
      <c r="Q1706" s="2"/>
      <c r="S1706" s="3" t="s">
        <v>109</v>
      </c>
      <c r="T1706" s="3" t="s">
        <v>109</v>
      </c>
      <c r="U1706" s="3" t="s">
        <v>109</v>
      </c>
      <c r="V1706" s="3" t="s">
        <v>109</v>
      </c>
      <c r="W1706" s="3" t="s">
        <v>109</v>
      </c>
      <c r="X1706" s="3" t="s">
        <v>109</v>
      </c>
      <c r="Y1706" s="3" t="s">
        <v>109</v>
      </c>
      <c r="Z1706" s="3" t="s">
        <v>109</v>
      </c>
      <c r="AA1706" s="4">
        <v>1920</v>
      </c>
      <c r="AB1706" s="3" t="s">
        <v>109</v>
      </c>
      <c r="AC1706" s="5" t="s">
        <v>123</v>
      </c>
      <c r="AD1706" s="3" t="s">
        <v>123</v>
      </c>
      <c r="AE1706" s="3" t="s">
        <v>109</v>
      </c>
      <c r="AF1706" s="4">
        <v>2</v>
      </c>
      <c r="AG1706" s="3" t="s">
        <v>109</v>
      </c>
      <c r="AH1706" s="3" t="s">
        <v>123</v>
      </c>
      <c r="AI1706" s="3" t="s">
        <v>109</v>
      </c>
      <c r="AN1706" s="3" t="s">
        <v>109</v>
      </c>
      <c r="AO1706" s="2"/>
      <c r="AP1706" s="3" t="s">
        <v>109</v>
      </c>
      <c r="AQ1706" s="3" t="s">
        <v>109</v>
      </c>
      <c r="AR1706" s="3" t="s">
        <v>109</v>
      </c>
      <c r="AS1706" s="3" t="s">
        <v>109</v>
      </c>
      <c r="AT1706" s="3" t="s">
        <v>109</v>
      </c>
      <c r="AU1706" s="3" t="s">
        <v>109</v>
      </c>
      <c r="AV1706" s="3" t="s">
        <v>109</v>
      </c>
      <c r="AW1706" s="3" t="s">
        <v>109</v>
      </c>
      <c r="AX1706" s="3" t="s">
        <v>109</v>
      </c>
      <c r="AY1706" s="3" t="s">
        <v>109</v>
      </c>
      <c r="AZ1706" s="3" t="s">
        <v>109</v>
      </c>
      <c r="BA1706" s="3" t="s">
        <v>109</v>
      </c>
      <c r="BB1706" s="3" t="s">
        <v>109</v>
      </c>
      <c r="BC1706" s="3" t="s">
        <v>109</v>
      </c>
      <c r="BD1706" s="3" t="s">
        <v>109</v>
      </c>
      <c r="BE1706" s="3" t="s">
        <v>109</v>
      </c>
      <c r="BF1706" s="3" t="s">
        <v>109</v>
      </c>
      <c r="BG1706" s="3" t="s">
        <v>109</v>
      </c>
      <c r="BH1706" s="3" t="s">
        <v>109</v>
      </c>
      <c r="BI1706" s="3" t="s">
        <v>109</v>
      </c>
      <c r="BJ1706" s="3" t="s">
        <v>109</v>
      </c>
      <c r="BK1706" s="3" t="s">
        <v>109</v>
      </c>
      <c r="BM1706" s="3" t="s">
        <v>109</v>
      </c>
      <c r="BN1706" s="3" t="s">
        <v>109</v>
      </c>
      <c r="BO1706" s="3" t="s">
        <v>109</v>
      </c>
      <c r="BP1706" s="3" t="s">
        <v>109</v>
      </c>
      <c r="BQ1706" s="3" t="s">
        <v>109</v>
      </c>
      <c r="BR1706" s="3" t="s">
        <v>109</v>
      </c>
      <c r="BS1706" s="3" t="s">
        <v>109</v>
      </c>
      <c r="BT1706" s="3" t="s">
        <v>109</v>
      </c>
      <c r="BU1706" s="3" t="s">
        <v>109</v>
      </c>
      <c r="BV1706" s="3" t="s">
        <v>109</v>
      </c>
      <c r="BW1706" s="3" t="s">
        <v>109</v>
      </c>
      <c r="BX1706" s="3" t="s">
        <v>109</v>
      </c>
      <c r="BY1706" s="3" t="s">
        <v>109</v>
      </c>
      <c r="BZ1706" s="3" t="s">
        <v>109</v>
      </c>
      <c r="CA1706" s="4">
        <v>2.4108999999999998E-2</v>
      </c>
      <c r="CB1706" s="3" t="s">
        <v>109</v>
      </c>
      <c r="CC1706" s="4">
        <v>65100</v>
      </c>
      <c r="CD1706" s="3" t="s">
        <v>109</v>
      </c>
      <c r="CE1706" s="3" t="s">
        <v>109</v>
      </c>
      <c r="CF1706" s="3" t="s">
        <v>109</v>
      </c>
      <c r="CG1706" s="3" t="s">
        <v>109</v>
      </c>
      <c r="CH1706" s="3" t="s">
        <v>7198</v>
      </c>
      <c r="CI1706" s="3" t="s">
        <v>109</v>
      </c>
      <c r="CJ1706" s="3" t="s">
        <v>109</v>
      </c>
      <c r="CK1706" s="3" t="s">
        <v>109</v>
      </c>
      <c r="CL1706" s="3" t="s">
        <v>109</v>
      </c>
      <c r="CM1706" s="3" t="s">
        <v>109</v>
      </c>
      <c r="CN1706" s="3" t="s">
        <v>109</v>
      </c>
      <c r="CO1706" s="3" t="s">
        <v>109</v>
      </c>
      <c r="CP1706" s="3" t="s">
        <v>109</v>
      </c>
      <c r="CQ1706" s="5" t="s">
        <v>113</v>
      </c>
      <c r="CR1706" s="5" t="s">
        <v>109</v>
      </c>
      <c r="CV1706" s="21" t="s">
        <v>113</v>
      </c>
    </row>
    <row r="1707" spans="1:100" x14ac:dyDescent="0.25">
      <c r="A1707" s="3" t="s">
        <v>7199</v>
      </c>
      <c r="B1707" s="3" t="s">
        <v>118</v>
      </c>
      <c r="C1707" s="4">
        <v>2.5474E-2</v>
      </c>
      <c r="D1707" s="3" t="s">
        <v>7200</v>
      </c>
      <c r="E1707" s="3" t="s">
        <v>7201</v>
      </c>
      <c r="F1707" s="3" t="s">
        <v>7202</v>
      </c>
      <c r="G1707" s="3" t="s">
        <v>106</v>
      </c>
      <c r="H1707" s="4">
        <v>47904</v>
      </c>
      <c r="I1707" s="3" t="s">
        <v>6172</v>
      </c>
      <c r="J1707" s="3" t="s">
        <v>6172</v>
      </c>
      <c r="K1707" s="4">
        <v>10011</v>
      </c>
      <c r="L1707" s="3" t="s">
        <v>109</v>
      </c>
      <c r="M1707" s="3" t="s">
        <v>109</v>
      </c>
      <c r="N1707" s="3" t="s">
        <v>109</v>
      </c>
      <c r="O1707" s="3" t="s">
        <v>109</v>
      </c>
      <c r="P1707" s="3" t="s">
        <v>109</v>
      </c>
      <c r="Q1707" s="2"/>
      <c r="S1707" s="3" t="s">
        <v>109</v>
      </c>
      <c r="T1707" s="3" t="s">
        <v>109</v>
      </c>
      <c r="U1707" s="3" t="s">
        <v>109</v>
      </c>
      <c r="V1707" s="3" t="s">
        <v>109</v>
      </c>
      <c r="W1707" s="3" t="s">
        <v>109</v>
      </c>
      <c r="X1707" s="3" t="s">
        <v>109</v>
      </c>
      <c r="Y1707" s="3" t="s">
        <v>109</v>
      </c>
      <c r="Z1707" s="3" t="s">
        <v>109</v>
      </c>
      <c r="AA1707" s="4">
        <v>2005</v>
      </c>
      <c r="AB1707" s="3" t="s">
        <v>109</v>
      </c>
      <c r="AC1707" s="5" t="s">
        <v>111</v>
      </c>
      <c r="AD1707" s="3" t="s">
        <v>111</v>
      </c>
      <c r="AE1707" s="3" t="s">
        <v>109</v>
      </c>
      <c r="AF1707" s="4">
        <v>3</v>
      </c>
      <c r="AG1707" s="3" t="s">
        <v>109</v>
      </c>
      <c r="AH1707" s="3" t="s">
        <v>135</v>
      </c>
      <c r="AI1707" s="3" t="s">
        <v>109</v>
      </c>
      <c r="AN1707" s="3" t="s">
        <v>109</v>
      </c>
      <c r="AO1707" s="2"/>
      <c r="AP1707" s="3" t="s">
        <v>109</v>
      </c>
      <c r="AQ1707" s="3" t="s">
        <v>109</v>
      </c>
      <c r="AR1707" s="3" t="s">
        <v>109</v>
      </c>
      <c r="AS1707" s="3" t="s">
        <v>109</v>
      </c>
      <c r="AT1707" s="3" t="s">
        <v>109</v>
      </c>
      <c r="AU1707" s="3" t="s">
        <v>109</v>
      </c>
      <c r="AV1707" s="3" t="s">
        <v>109</v>
      </c>
      <c r="AW1707" s="3" t="s">
        <v>109</v>
      </c>
      <c r="AX1707" s="3" t="s">
        <v>109</v>
      </c>
      <c r="AY1707" s="3" t="s">
        <v>109</v>
      </c>
      <c r="AZ1707" s="3" t="s">
        <v>109</v>
      </c>
      <c r="BA1707" s="3" t="s">
        <v>109</v>
      </c>
      <c r="BB1707" s="3" t="s">
        <v>109</v>
      </c>
      <c r="BC1707" s="3" t="s">
        <v>109</v>
      </c>
      <c r="BD1707" s="3" t="s">
        <v>109</v>
      </c>
      <c r="BE1707" s="3" t="s">
        <v>109</v>
      </c>
      <c r="BF1707" s="3" t="s">
        <v>109</v>
      </c>
      <c r="BG1707" s="3" t="s">
        <v>109</v>
      </c>
      <c r="BH1707" s="3" t="s">
        <v>109</v>
      </c>
      <c r="BI1707" s="3" t="s">
        <v>109</v>
      </c>
      <c r="BJ1707" s="3" t="s">
        <v>109</v>
      </c>
      <c r="BK1707" s="3" t="s">
        <v>109</v>
      </c>
      <c r="BM1707" s="3" t="s">
        <v>109</v>
      </c>
      <c r="BN1707" s="3" t="s">
        <v>109</v>
      </c>
      <c r="BO1707" s="3" t="s">
        <v>109</v>
      </c>
      <c r="BP1707" s="3" t="s">
        <v>109</v>
      </c>
      <c r="BQ1707" s="3" t="s">
        <v>109</v>
      </c>
      <c r="BR1707" s="3" t="s">
        <v>109</v>
      </c>
      <c r="BS1707" s="3" t="s">
        <v>109</v>
      </c>
      <c r="BT1707" s="3" t="s">
        <v>109</v>
      </c>
      <c r="BU1707" s="3" t="s">
        <v>109</v>
      </c>
      <c r="BV1707" s="3" t="s">
        <v>109</v>
      </c>
      <c r="BW1707" s="3" t="s">
        <v>109</v>
      </c>
      <c r="BX1707" s="3" t="s">
        <v>109</v>
      </c>
      <c r="BY1707" s="3" t="s">
        <v>109</v>
      </c>
      <c r="BZ1707" s="3" t="s">
        <v>109</v>
      </c>
      <c r="CA1707" s="4">
        <v>2.5474E-2</v>
      </c>
      <c r="CB1707" s="3" t="s">
        <v>109</v>
      </c>
      <c r="CC1707" s="4">
        <v>388500</v>
      </c>
      <c r="CD1707" s="3" t="s">
        <v>109</v>
      </c>
      <c r="CE1707" s="3" t="s">
        <v>109</v>
      </c>
      <c r="CF1707" s="3" t="s">
        <v>109</v>
      </c>
      <c r="CG1707" s="3" t="s">
        <v>109</v>
      </c>
      <c r="CH1707" s="3" t="s">
        <v>7203</v>
      </c>
      <c r="CI1707" s="3" t="s">
        <v>109</v>
      </c>
      <c r="CJ1707" s="3" t="s">
        <v>109</v>
      </c>
      <c r="CK1707" s="3" t="s">
        <v>109</v>
      </c>
      <c r="CL1707" s="3" t="s">
        <v>109</v>
      </c>
      <c r="CM1707" s="3" t="s">
        <v>109</v>
      </c>
      <c r="CN1707" s="3" t="s">
        <v>109</v>
      </c>
      <c r="CO1707" s="3" t="s">
        <v>109</v>
      </c>
      <c r="CP1707" s="3" t="s">
        <v>109</v>
      </c>
      <c r="CQ1707" s="5" t="s">
        <v>113</v>
      </c>
      <c r="CR1707" s="5" t="s">
        <v>109</v>
      </c>
      <c r="CV1707" s="21" t="s">
        <v>113</v>
      </c>
    </row>
    <row r="1708" spans="1:100" x14ac:dyDescent="0.25">
      <c r="A1708" s="3" t="s">
        <v>7204</v>
      </c>
      <c r="B1708" s="3" t="s">
        <v>172</v>
      </c>
      <c r="C1708" s="4">
        <v>1.4076999999999999E-2</v>
      </c>
      <c r="D1708" s="3" t="s">
        <v>7205</v>
      </c>
      <c r="E1708" s="3" t="s">
        <v>7206</v>
      </c>
      <c r="F1708" s="3" t="s">
        <v>7207</v>
      </c>
      <c r="G1708" s="3" t="s">
        <v>133</v>
      </c>
      <c r="H1708" s="4">
        <v>47906</v>
      </c>
      <c r="I1708" s="3" t="s">
        <v>6172</v>
      </c>
      <c r="J1708" s="3" t="s">
        <v>6172</v>
      </c>
      <c r="K1708" s="4">
        <v>5824</v>
      </c>
      <c r="L1708" s="3" t="s">
        <v>109</v>
      </c>
      <c r="M1708" s="3" t="s">
        <v>109</v>
      </c>
      <c r="N1708" s="3" t="s">
        <v>109</v>
      </c>
      <c r="O1708" s="3" t="s">
        <v>109</v>
      </c>
      <c r="P1708" s="3" t="s">
        <v>109</v>
      </c>
      <c r="Q1708" s="2"/>
      <c r="S1708" s="3" t="s">
        <v>109</v>
      </c>
      <c r="T1708" s="3" t="s">
        <v>109</v>
      </c>
      <c r="U1708" s="3" t="s">
        <v>109</v>
      </c>
      <c r="V1708" s="3" t="s">
        <v>109</v>
      </c>
      <c r="W1708" s="3" t="s">
        <v>109</v>
      </c>
      <c r="X1708" s="3" t="s">
        <v>109</v>
      </c>
      <c r="Y1708" s="3" t="s">
        <v>109</v>
      </c>
      <c r="Z1708" s="3" t="s">
        <v>109</v>
      </c>
      <c r="AA1708" s="8"/>
      <c r="AB1708" s="3" t="s">
        <v>109</v>
      </c>
      <c r="AC1708" s="5" t="s">
        <v>111</v>
      </c>
      <c r="AD1708" s="3" t="s">
        <v>123</v>
      </c>
      <c r="AE1708" s="3" t="s">
        <v>109</v>
      </c>
      <c r="AF1708" s="4">
        <v>3</v>
      </c>
      <c r="AG1708" s="3" t="s">
        <v>109</v>
      </c>
      <c r="AH1708" s="3" t="s">
        <v>111</v>
      </c>
      <c r="AI1708" s="3" t="s">
        <v>109</v>
      </c>
      <c r="AN1708" s="3" t="s">
        <v>109</v>
      </c>
      <c r="AO1708" s="2"/>
      <c r="AP1708" s="3" t="s">
        <v>109</v>
      </c>
      <c r="AQ1708" s="3" t="s">
        <v>109</v>
      </c>
      <c r="AR1708" s="3" t="s">
        <v>109</v>
      </c>
      <c r="AS1708" s="3" t="s">
        <v>109</v>
      </c>
      <c r="AT1708" s="3" t="s">
        <v>109</v>
      </c>
      <c r="AU1708" s="3" t="s">
        <v>109</v>
      </c>
      <c r="AV1708" s="3" t="s">
        <v>109</v>
      </c>
      <c r="AW1708" s="3" t="s">
        <v>109</v>
      </c>
      <c r="AX1708" s="3" t="s">
        <v>109</v>
      </c>
      <c r="AY1708" s="3" t="s">
        <v>109</v>
      </c>
      <c r="AZ1708" s="3" t="s">
        <v>109</v>
      </c>
      <c r="BA1708" s="3" t="s">
        <v>109</v>
      </c>
      <c r="BB1708" s="3" t="s">
        <v>109</v>
      </c>
      <c r="BC1708" s="3" t="s">
        <v>109</v>
      </c>
      <c r="BD1708" s="3" t="s">
        <v>109</v>
      </c>
      <c r="BE1708" s="3" t="s">
        <v>109</v>
      </c>
      <c r="BF1708" s="3" t="s">
        <v>109</v>
      </c>
      <c r="BG1708" s="3" t="s">
        <v>109</v>
      </c>
      <c r="BH1708" s="3" t="s">
        <v>109</v>
      </c>
      <c r="BI1708" s="3" t="s">
        <v>109</v>
      </c>
      <c r="BJ1708" s="3" t="s">
        <v>109</v>
      </c>
      <c r="BK1708" s="3" t="s">
        <v>109</v>
      </c>
      <c r="BM1708" s="3" t="s">
        <v>109</v>
      </c>
      <c r="BN1708" s="3" t="s">
        <v>109</v>
      </c>
      <c r="BO1708" s="3" t="s">
        <v>109</v>
      </c>
      <c r="BP1708" s="3" t="s">
        <v>109</v>
      </c>
      <c r="BQ1708" s="3" t="s">
        <v>109</v>
      </c>
      <c r="BR1708" s="3" t="s">
        <v>109</v>
      </c>
      <c r="BS1708" s="3" t="s">
        <v>109</v>
      </c>
      <c r="BT1708" s="3" t="s">
        <v>109</v>
      </c>
      <c r="BU1708" s="3" t="s">
        <v>109</v>
      </c>
      <c r="BV1708" s="3" t="s">
        <v>109</v>
      </c>
      <c r="BW1708" s="3" t="s">
        <v>109</v>
      </c>
      <c r="BX1708" s="3" t="s">
        <v>109</v>
      </c>
      <c r="BY1708" s="3" t="s">
        <v>109</v>
      </c>
      <c r="BZ1708" s="3" t="s">
        <v>109</v>
      </c>
      <c r="CA1708" s="4">
        <v>1.4076999999999999E-2</v>
      </c>
      <c r="CB1708" s="3" t="s">
        <v>109</v>
      </c>
      <c r="CC1708" s="4">
        <v>262900</v>
      </c>
      <c r="CD1708" s="3" t="s">
        <v>109</v>
      </c>
      <c r="CE1708" s="3" t="s">
        <v>109</v>
      </c>
      <c r="CF1708" s="3" t="s">
        <v>109</v>
      </c>
      <c r="CG1708" s="3" t="s">
        <v>109</v>
      </c>
      <c r="CH1708" s="3" t="s">
        <v>7208</v>
      </c>
      <c r="CI1708" s="3" t="s">
        <v>109</v>
      </c>
      <c r="CJ1708" s="3" t="s">
        <v>109</v>
      </c>
      <c r="CK1708" s="3" t="s">
        <v>109</v>
      </c>
      <c r="CL1708" s="3" t="s">
        <v>109</v>
      </c>
      <c r="CM1708" s="3" t="s">
        <v>109</v>
      </c>
      <c r="CN1708" s="3" t="s">
        <v>109</v>
      </c>
      <c r="CO1708" s="3" t="s">
        <v>109</v>
      </c>
      <c r="CP1708" s="3" t="s">
        <v>109</v>
      </c>
      <c r="CQ1708" s="5" t="s">
        <v>113</v>
      </c>
      <c r="CR1708" s="5" t="s">
        <v>109</v>
      </c>
      <c r="CT1708" s="10">
        <v>1884</v>
      </c>
      <c r="CV1708" s="21" t="s">
        <v>113</v>
      </c>
    </row>
    <row r="1709" spans="1:100" x14ac:dyDescent="0.25">
      <c r="A1709" s="3" t="s">
        <v>7209</v>
      </c>
      <c r="B1709" s="3" t="s">
        <v>297</v>
      </c>
      <c r="C1709" s="4">
        <v>1.8478000000000001E-2</v>
      </c>
      <c r="D1709" s="3" t="s">
        <v>988</v>
      </c>
      <c r="E1709" s="3" t="s">
        <v>7210</v>
      </c>
      <c r="F1709" s="3" t="s">
        <v>7211</v>
      </c>
      <c r="G1709" s="3" t="s">
        <v>300</v>
      </c>
      <c r="H1709" s="4">
        <v>47941</v>
      </c>
      <c r="I1709" s="3" t="s">
        <v>6172</v>
      </c>
      <c r="J1709" s="3" t="s">
        <v>6172</v>
      </c>
      <c r="K1709" s="4">
        <v>3120</v>
      </c>
      <c r="L1709" s="3" t="s">
        <v>109</v>
      </c>
      <c r="M1709" s="3" t="s">
        <v>109</v>
      </c>
      <c r="N1709" s="3" t="s">
        <v>109</v>
      </c>
      <c r="O1709" s="3" t="s">
        <v>109</v>
      </c>
      <c r="P1709" s="3" t="s">
        <v>109</v>
      </c>
      <c r="Q1709" s="2"/>
      <c r="S1709" s="3" t="s">
        <v>109</v>
      </c>
      <c r="T1709" s="3" t="s">
        <v>109</v>
      </c>
      <c r="U1709" s="3" t="s">
        <v>109</v>
      </c>
      <c r="V1709" s="3" t="s">
        <v>109</v>
      </c>
      <c r="W1709" s="3" t="s">
        <v>109</v>
      </c>
      <c r="X1709" s="3" t="s">
        <v>109</v>
      </c>
      <c r="Y1709" s="3" t="s">
        <v>109</v>
      </c>
      <c r="Z1709" s="3" t="s">
        <v>109</v>
      </c>
      <c r="AA1709" s="4">
        <v>1941</v>
      </c>
      <c r="AB1709" s="3" t="s">
        <v>109</v>
      </c>
      <c r="AC1709" s="5" t="s">
        <v>123</v>
      </c>
      <c r="AD1709" s="3" t="s">
        <v>123</v>
      </c>
      <c r="AE1709" s="3" t="s">
        <v>109</v>
      </c>
      <c r="AF1709" s="4">
        <v>2</v>
      </c>
      <c r="AG1709" s="3" t="s">
        <v>109</v>
      </c>
      <c r="AH1709" s="3" t="s">
        <v>126</v>
      </c>
      <c r="AI1709" s="3" t="s">
        <v>109</v>
      </c>
      <c r="AN1709" s="3" t="s">
        <v>109</v>
      </c>
      <c r="AO1709" s="2"/>
      <c r="AP1709" s="3" t="s">
        <v>109</v>
      </c>
      <c r="AQ1709" s="3" t="s">
        <v>109</v>
      </c>
      <c r="AR1709" s="3" t="s">
        <v>109</v>
      </c>
      <c r="AS1709" s="3" t="s">
        <v>109</v>
      </c>
      <c r="AT1709" s="3" t="s">
        <v>109</v>
      </c>
      <c r="AU1709" s="3" t="s">
        <v>109</v>
      </c>
      <c r="AV1709" s="3" t="s">
        <v>109</v>
      </c>
      <c r="AW1709" s="3" t="s">
        <v>109</v>
      </c>
      <c r="AX1709" s="3" t="s">
        <v>109</v>
      </c>
      <c r="AY1709" s="3" t="s">
        <v>109</v>
      </c>
      <c r="AZ1709" s="3" t="s">
        <v>109</v>
      </c>
      <c r="BA1709" s="3" t="s">
        <v>109</v>
      </c>
      <c r="BB1709" s="3" t="s">
        <v>109</v>
      </c>
      <c r="BC1709" s="3" t="s">
        <v>109</v>
      </c>
      <c r="BD1709" s="3" t="s">
        <v>109</v>
      </c>
      <c r="BE1709" s="3" t="s">
        <v>109</v>
      </c>
      <c r="BF1709" s="3" t="s">
        <v>109</v>
      </c>
      <c r="BG1709" s="3" t="s">
        <v>109</v>
      </c>
      <c r="BH1709" s="3" t="s">
        <v>109</v>
      </c>
      <c r="BI1709" s="3" t="s">
        <v>109</v>
      </c>
      <c r="BJ1709" s="3" t="s">
        <v>109</v>
      </c>
      <c r="BK1709" s="3" t="s">
        <v>109</v>
      </c>
      <c r="BM1709" s="3" t="s">
        <v>109</v>
      </c>
      <c r="BN1709" s="3" t="s">
        <v>109</v>
      </c>
      <c r="BO1709" s="3" t="s">
        <v>109</v>
      </c>
      <c r="BP1709" s="3" t="s">
        <v>109</v>
      </c>
      <c r="BQ1709" s="3" t="s">
        <v>109</v>
      </c>
      <c r="BR1709" s="3" t="s">
        <v>109</v>
      </c>
      <c r="BS1709" s="3" t="s">
        <v>109</v>
      </c>
      <c r="BT1709" s="3" t="s">
        <v>109</v>
      </c>
      <c r="BU1709" s="3" t="s">
        <v>109</v>
      </c>
      <c r="BV1709" s="3" t="s">
        <v>109</v>
      </c>
      <c r="BW1709" s="3" t="s">
        <v>109</v>
      </c>
      <c r="BX1709" s="3" t="s">
        <v>109</v>
      </c>
      <c r="BY1709" s="3" t="s">
        <v>109</v>
      </c>
      <c r="BZ1709" s="3" t="s">
        <v>109</v>
      </c>
      <c r="CA1709" s="4">
        <v>1.8478000000000001E-2</v>
      </c>
      <c r="CB1709" s="3" t="s">
        <v>109</v>
      </c>
      <c r="CC1709" s="4">
        <v>49500</v>
      </c>
      <c r="CD1709" s="3" t="s">
        <v>109</v>
      </c>
      <c r="CE1709" s="3" t="s">
        <v>109</v>
      </c>
      <c r="CF1709" s="3" t="s">
        <v>109</v>
      </c>
      <c r="CG1709" s="3" t="s">
        <v>109</v>
      </c>
      <c r="CH1709" s="3" t="s">
        <v>7212</v>
      </c>
      <c r="CI1709" s="3" t="s">
        <v>109</v>
      </c>
      <c r="CJ1709" s="3" t="s">
        <v>109</v>
      </c>
      <c r="CK1709" s="3" t="s">
        <v>109</v>
      </c>
      <c r="CL1709" s="3" t="s">
        <v>109</v>
      </c>
      <c r="CM1709" s="3" t="s">
        <v>109</v>
      </c>
      <c r="CN1709" s="3" t="s">
        <v>109</v>
      </c>
      <c r="CO1709" s="3" t="s">
        <v>109</v>
      </c>
      <c r="CP1709" s="3" t="s">
        <v>109</v>
      </c>
      <c r="CQ1709" s="5" t="s">
        <v>113</v>
      </c>
      <c r="CR1709" s="5" t="s">
        <v>109</v>
      </c>
      <c r="CV1709" s="21" t="s">
        <v>113</v>
      </c>
    </row>
    <row r="1710" spans="1:100" x14ac:dyDescent="0.25">
      <c r="A1710" s="3" t="s">
        <v>7213</v>
      </c>
      <c r="B1710" s="3" t="s">
        <v>102</v>
      </c>
      <c r="C1710" s="4">
        <v>2.4108999999999998E-2</v>
      </c>
      <c r="D1710" s="3" t="s">
        <v>7214</v>
      </c>
      <c r="E1710" s="3" t="s">
        <v>7215</v>
      </c>
      <c r="F1710" s="3" t="s">
        <v>7216</v>
      </c>
      <c r="G1710" s="3" t="s">
        <v>106</v>
      </c>
      <c r="H1710" s="4">
        <v>47905</v>
      </c>
      <c r="I1710" s="3" t="s">
        <v>6172</v>
      </c>
      <c r="J1710" s="3" t="s">
        <v>6172</v>
      </c>
      <c r="K1710" s="4">
        <v>4800</v>
      </c>
      <c r="L1710" s="3" t="s">
        <v>109</v>
      </c>
      <c r="M1710" s="3" t="s">
        <v>109</v>
      </c>
      <c r="N1710" s="3" t="s">
        <v>109</v>
      </c>
      <c r="O1710" s="3" t="s">
        <v>109</v>
      </c>
      <c r="P1710" s="3" t="s">
        <v>109</v>
      </c>
      <c r="Q1710" s="2"/>
      <c r="S1710" s="3" t="s">
        <v>109</v>
      </c>
      <c r="T1710" s="3" t="s">
        <v>109</v>
      </c>
      <c r="U1710" s="3" t="s">
        <v>109</v>
      </c>
      <c r="V1710" s="3" t="s">
        <v>109</v>
      </c>
      <c r="W1710" s="3" t="s">
        <v>109</v>
      </c>
      <c r="X1710" s="3" t="s">
        <v>109</v>
      </c>
      <c r="Y1710" s="3" t="s">
        <v>109</v>
      </c>
      <c r="Z1710" s="3" t="s">
        <v>109</v>
      </c>
      <c r="AA1710" s="4">
        <v>2004</v>
      </c>
      <c r="AB1710" s="3" t="s">
        <v>109</v>
      </c>
      <c r="AC1710" s="5" t="s">
        <v>135</v>
      </c>
      <c r="AD1710" s="3" t="s">
        <v>135</v>
      </c>
      <c r="AE1710" s="3" t="s">
        <v>109</v>
      </c>
      <c r="AF1710" s="4">
        <v>4</v>
      </c>
      <c r="AG1710" s="3" t="s">
        <v>109</v>
      </c>
      <c r="AH1710" s="3" t="s">
        <v>135</v>
      </c>
      <c r="AI1710" s="3" t="s">
        <v>109</v>
      </c>
      <c r="AN1710" s="3" t="s">
        <v>109</v>
      </c>
      <c r="AO1710" s="2"/>
      <c r="AP1710" s="3" t="s">
        <v>109</v>
      </c>
      <c r="AQ1710" s="3" t="s">
        <v>109</v>
      </c>
      <c r="AR1710" s="3" t="s">
        <v>109</v>
      </c>
      <c r="AS1710" s="3" t="s">
        <v>109</v>
      </c>
      <c r="AT1710" s="3" t="s">
        <v>109</v>
      </c>
      <c r="AU1710" s="3" t="s">
        <v>109</v>
      </c>
      <c r="AV1710" s="3" t="s">
        <v>109</v>
      </c>
      <c r="AW1710" s="3" t="s">
        <v>109</v>
      </c>
      <c r="AX1710" s="3" t="s">
        <v>109</v>
      </c>
      <c r="AY1710" s="3" t="s">
        <v>109</v>
      </c>
      <c r="AZ1710" s="3" t="s">
        <v>109</v>
      </c>
      <c r="BA1710" s="3" t="s">
        <v>109</v>
      </c>
      <c r="BB1710" s="3" t="s">
        <v>109</v>
      </c>
      <c r="BC1710" s="3" t="s">
        <v>109</v>
      </c>
      <c r="BD1710" s="3" t="s">
        <v>109</v>
      </c>
      <c r="BE1710" s="3" t="s">
        <v>109</v>
      </c>
      <c r="BF1710" s="3" t="s">
        <v>109</v>
      </c>
      <c r="BG1710" s="3" t="s">
        <v>109</v>
      </c>
      <c r="BH1710" s="3" t="s">
        <v>109</v>
      </c>
      <c r="BI1710" s="3" t="s">
        <v>109</v>
      </c>
      <c r="BJ1710" s="3" t="s">
        <v>109</v>
      </c>
      <c r="BK1710" s="3" t="s">
        <v>109</v>
      </c>
      <c r="BM1710" s="3" t="s">
        <v>109</v>
      </c>
      <c r="BN1710" s="3" t="s">
        <v>109</v>
      </c>
      <c r="BO1710" s="3" t="s">
        <v>109</v>
      </c>
      <c r="BP1710" s="3" t="s">
        <v>109</v>
      </c>
      <c r="BQ1710" s="3" t="s">
        <v>109</v>
      </c>
      <c r="BR1710" s="3" t="s">
        <v>109</v>
      </c>
      <c r="BS1710" s="3" t="s">
        <v>109</v>
      </c>
      <c r="BT1710" s="3" t="s">
        <v>109</v>
      </c>
      <c r="BU1710" s="3" t="s">
        <v>109</v>
      </c>
      <c r="BV1710" s="3" t="s">
        <v>109</v>
      </c>
      <c r="BW1710" s="3" t="s">
        <v>109</v>
      </c>
      <c r="BX1710" s="3" t="s">
        <v>109</v>
      </c>
      <c r="BY1710" s="3" t="s">
        <v>109</v>
      </c>
      <c r="BZ1710" s="3" t="s">
        <v>109</v>
      </c>
      <c r="CA1710" s="4">
        <v>2.4108999999999998E-2</v>
      </c>
      <c r="CB1710" s="3" t="s">
        <v>109</v>
      </c>
      <c r="CC1710" s="4">
        <v>262600</v>
      </c>
      <c r="CD1710" s="3" t="s">
        <v>109</v>
      </c>
      <c r="CE1710" s="3" t="s">
        <v>109</v>
      </c>
      <c r="CF1710" s="3" t="s">
        <v>109</v>
      </c>
      <c r="CG1710" s="3" t="s">
        <v>109</v>
      </c>
      <c r="CH1710" s="3" t="s">
        <v>7217</v>
      </c>
      <c r="CI1710" s="3" t="s">
        <v>109</v>
      </c>
      <c r="CJ1710" s="3" t="s">
        <v>109</v>
      </c>
      <c r="CK1710" s="3" t="s">
        <v>109</v>
      </c>
      <c r="CL1710" s="3" t="s">
        <v>109</v>
      </c>
      <c r="CM1710" s="3" t="s">
        <v>109</v>
      </c>
      <c r="CN1710" s="3" t="s">
        <v>109</v>
      </c>
      <c r="CO1710" s="3" t="s">
        <v>109</v>
      </c>
      <c r="CP1710" s="3" t="s">
        <v>109</v>
      </c>
      <c r="CQ1710" s="5" t="s">
        <v>113</v>
      </c>
      <c r="CR1710" s="5" t="s">
        <v>109</v>
      </c>
      <c r="CV1710" s="21" t="s">
        <v>113</v>
      </c>
    </row>
    <row r="1711" spans="1:100" x14ac:dyDescent="0.25">
      <c r="A1711" s="3" t="s">
        <v>7218</v>
      </c>
      <c r="B1711" s="3" t="s">
        <v>6168</v>
      </c>
      <c r="C1711" s="4">
        <v>1.4057E-2</v>
      </c>
      <c r="D1711" s="3" t="s">
        <v>7219</v>
      </c>
      <c r="E1711" s="3" t="s">
        <v>6217</v>
      </c>
      <c r="F1711" s="3" t="s">
        <v>7220</v>
      </c>
      <c r="G1711" s="3" t="s">
        <v>106</v>
      </c>
      <c r="H1711" s="4">
        <v>47905</v>
      </c>
      <c r="I1711" s="3" t="s">
        <v>6172</v>
      </c>
      <c r="J1711" s="3" t="s">
        <v>6172</v>
      </c>
      <c r="K1711" s="4">
        <v>3624</v>
      </c>
      <c r="L1711" s="3" t="s">
        <v>109</v>
      </c>
      <c r="M1711" s="3" t="s">
        <v>109</v>
      </c>
      <c r="N1711" s="3" t="s">
        <v>109</v>
      </c>
      <c r="O1711" s="3" t="s">
        <v>109</v>
      </c>
      <c r="P1711" s="3" t="s">
        <v>109</v>
      </c>
      <c r="Q1711" s="2"/>
      <c r="S1711" s="3" t="s">
        <v>109</v>
      </c>
      <c r="T1711" s="3" t="s">
        <v>109</v>
      </c>
      <c r="U1711" s="3" t="s">
        <v>109</v>
      </c>
      <c r="V1711" s="3" t="s">
        <v>109</v>
      </c>
      <c r="W1711" s="3" t="s">
        <v>109</v>
      </c>
      <c r="X1711" s="3" t="s">
        <v>109</v>
      </c>
      <c r="Y1711" s="3" t="s">
        <v>109</v>
      </c>
      <c r="Z1711" s="3" t="s">
        <v>109</v>
      </c>
      <c r="AA1711" s="4">
        <v>2004</v>
      </c>
      <c r="AB1711" s="3" t="s">
        <v>109</v>
      </c>
      <c r="AC1711" s="5" t="s">
        <v>111</v>
      </c>
      <c r="AD1711" s="3" t="s">
        <v>111</v>
      </c>
      <c r="AE1711" s="3" t="s">
        <v>109</v>
      </c>
      <c r="AF1711" s="4">
        <v>3</v>
      </c>
      <c r="AG1711" s="3" t="s">
        <v>109</v>
      </c>
      <c r="AH1711" s="3" t="s">
        <v>111</v>
      </c>
      <c r="AI1711" s="3" t="s">
        <v>109</v>
      </c>
      <c r="AN1711" s="3" t="s">
        <v>109</v>
      </c>
      <c r="AO1711" s="2"/>
      <c r="AP1711" s="3" t="s">
        <v>109</v>
      </c>
      <c r="AQ1711" s="3" t="s">
        <v>109</v>
      </c>
      <c r="AR1711" s="3" t="s">
        <v>109</v>
      </c>
      <c r="AS1711" s="3" t="s">
        <v>109</v>
      </c>
      <c r="AT1711" s="3" t="s">
        <v>109</v>
      </c>
      <c r="AU1711" s="3" t="s">
        <v>109</v>
      </c>
      <c r="AV1711" s="3" t="s">
        <v>109</v>
      </c>
      <c r="AW1711" s="3" t="s">
        <v>109</v>
      </c>
      <c r="AX1711" s="3" t="s">
        <v>109</v>
      </c>
      <c r="AY1711" s="3" t="s">
        <v>109</v>
      </c>
      <c r="AZ1711" s="3" t="s">
        <v>109</v>
      </c>
      <c r="BA1711" s="3" t="s">
        <v>109</v>
      </c>
      <c r="BB1711" s="3" t="s">
        <v>109</v>
      </c>
      <c r="BC1711" s="3" t="s">
        <v>109</v>
      </c>
      <c r="BD1711" s="3" t="s">
        <v>109</v>
      </c>
      <c r="BE1711" s="3" t="s">
        <v>109</v>
      </c>
      <c r="BF1711" s="3" t="s">
        <v>109</v>
      </c>
      <c r="BG1711" s="3" t="s">
        <v>109</v>
      </c>
      <c r="BH1711" s="3" t="s">
        <v>109</v>
      </c>
      <c r="BI1711" s="3" t="s">
        <v>109</v>
      </c>
      <c r="BJ1711" s="3" t="s">
        <v>109</v>
      </c>
      <c r="BK1711" s="3" t="s">
        <v>109</v>
      </c>
      <c r="BM1711" s="3" t="s">
        <v>109</v>
      </c>
      <c r="BN1711" s="3" t="s">
        <v>109</v>
      </c>
      <c r="BO1711" s="3" t="s">
        <v>109</v>
      </c>
      <c r="BP1711" s="3" t="s">
        <v>109</v>
      </c>
      <c r="BQ1711" s="3" t="s">
        <v>109</v>
      </c>
      <c r="BR1711" s="3" t="s">
        <v>109</v>
      </c>
      <c r="BS1711" s="3" t="s">
        <v>109</v>
      </c>
      <c r="BT1711" s="3" t="s">
        <v>109</v>
      </c>
      <c r="BU1711" s="3" t="s">
        <v>109</v>
      </c>
      <c r="BV1711" s="3" t="s">
        <v>109</v>
      </c>
      <c r="BW1711" s="3" t="s">
        <v>109</v>
      </c>
      <c r="BX1711" s="3" t="s">
        <v>109</v>
      </c>
      <c r="BY1711" s="3" t="s">
        <v>109</v>
      </c>
      <c r="BZ1711" s="3" t="s">
        <v>109</v>
      </c>
      <c r="CA1711" s="4">
        <v>1.4057E-2</v>
      </c>
      <c r="CB1711" s="3" t="s">
        <v>109</v>
      </c>
      <c r="CC1711" s="4">
        <v>124600</v>
      </c>
      <c r="CD1711" s="3" t="s">
        <v>109</v>
      </c>
      <c r="CE1711" s="3" t="s">
        <v>109</v>
      </c>
      <c r="CF1711" s="3" t="s">
        <v>109</v>
      </c>
      <c r="CG1711" s="3" t="s">
        <v>109</v>
      </c>
      <c r="CH1711" s="3" t="s">
        <v>7221</v>
      </c>
      <c r="CI1711" s="3" t="s">
        <v>109</v>
      </c>
      <c r="CJ1711" s="3" t="s">
        <v>109</v>
      </c>
      <c r="CK1711" s="3" t="s">
        <v>109</v>
      </c>
      <c r="CL1711" s="3" t="s">
        <v>109</v>
      </c>
      <c r="CM1711" s="3" t="s">
        <v>109</v>
      </c>
      <c r="CN1711" s="3" t="s">
        <v>109</v>
      </c>
      <c r="CO1711" s="3" t="s">
        <v>109</v>
      </c>
      <c r="CP1711" s="3" t="s">
        <v>109</v>
      </c>
      <c r="CQ1711" s="5" t="s">
        <v>113</v>
      </c>
      <c r="CR1711" s="5" t="s">
        <v>109</v>
      </c>
      <c r="CV1711" s="21" t="s">
        <v>113</v>
      </c>
    </row>
    <row r="1712" spans="1:100" x14ac:dyDescent="0.25">
      <c r="A1712" s="3" t="s">
        <v>7222</v>
      </c>
      <c r="B1712" s="3" t="s">
        <v>417</v>
      </c>
      <c r="C1712" s="4">
        <v>1.4805E-2</v>
      </c>
      <c r="D1712" s="3" t="s">
        <v>109</v>
      </c>
      <c r="E1712" s="3" t="s">
        <v>7223</v>
      </c>
      <c r="F1712" s="3" t="s">
        <v>7224</v>
      </c>
      <c r="G1712" s="3" t="s">
        <v>420</v>
      </c>
      <c r="H1712" s="4">
        <v>47992</v>
      </c>
      <c r="I1712" s="3" t="s">
        <v>6172</v>
      </c>
      <c r="J1712" s="3" t="s">
        <v>6172</v>
      </c>
      <c r="K1712" s="4">
        <v>1144</v>
      </c>
      <c r="L1712" s="3" t="s">
        <v>109</v>
      </c>
      <c r="M1712" s="3" t="s">
        <v>109</v>
      </c>
      <c r="N1712" s="3" t="s">
        <v>109</v>
      </c>
      <c r="O1712" s="3" t="s">
        <v>109</v>
      </c>
      <c r="P1712" s="3" t="s">
        <v>109</v>
      </c>
      <c r="Q1712" s="2"/>
      <c r="S1712" s="3" t="s">
        <v>109</v>
      </c>
      <c r="T1712" s="3" t="s">
        <v>109</v>
      </c>
      <c r="U1712" s="3" t="s">
        <v>109</v>
      </c>
      <c r="V1712" s="3" t="s">
        <v>109</v>
      </c>
      <c r="W1712" s="3" t="s">
        <v>109</v>
      </c>
      <c r="X1712" s="3" t="s">
        <v>109</v>
      </c>
      <c r="Y1712" s="3" t="s">
        <v>109</v>
      </c>
      <c r="Z1712" s="3" t="s">
        <v>109</v>
      </c>
      <c r="AA1712" s="4">
        <v>1950</v>
      </c>
      <c r="AB1712" s="3" t="s">
        <v>109</v>
      </c>
      <c r="AC1712" s="5" t="s">
        <v>126</v>
      </c>
      <c r="AD1712" s="3" t="s">
        <v>126</v>
      </c>
      <c r="AE1712" s="3" t="s">
        <v>109</v>
      </c>
      <c r="AF1712" s="4">
        <v>1</v>
      </c>
      <c r="AG1712" s="3" t="s">
        <v>109</v>
      </c>
      <c r="AH1712" s="3" t="s">
        <v>126</v>
      </c>
      <c r="AI1712" s="3" t="s">
        <v>109</v>
      </c>
      <c r="AN1712" s="3" t="s">
        <v>109</v>
      </c>
      <c r="AO1712" s="2"/>
      <c r="AP1712" s="3" t="s">
        <v>109</v>
      </c>
      <c r="AQ1712" s="3" t="s">
        <v>109</v>
      </c>
      <c r="AR1712" s="3" t="s">
        <v>109</v>
      </c>
      <c r="AS1712" s="3" t="s">
        <v>109</v>
      </c>
      <c r="AT1712" s="3" t="s">
        <v>109</v>
      </c>
      <c r="AU1712" s="3" t="s">
        <v>109</v>
      </c>
      <c r="AV1712" s="3" t="s">
        <v>109</v>
      </c>
      <c r="AW1712" s="3" t="s">
        <v>109</v>
      </c>
      <c r="AX1712" s="3" t="s">
        <v>109</v>
      </c>
      <c r="AY1712" s="3" t="s">
        <v>109</v>
      </c>
      <c r="AZ1712" s="3" t="s">
        <v>109</v>
      </c>
      <c r="BA1712" s="3" t="s">
        <v>109</v>
      </c>
      <c r="BB1712" s="3" t="s">
        <v>109</v>
      </c>
      <c r="BC1712" s="3" t="s">
        <v>109</v>
      </c>
      <c r="BD1712" s="3" t="s">
        <v>109</v>
      </c>
      <c r="BE1712" s="3" t="s">
        <v>109</v>
      </c>
      <c r="BF1712" s="3" t="s">
        <v>109</v>
      </c>
      <c r="BG1712" s="3" t="s">
        <v>109</v>
      </c>
      <c r="BH1712" s="3" t="s">
        <v>109</v>
      </c>
      <c r="BI1712" s="3" t="s">
        <v>109</v>
      </c>
      <c r="BJ1712" s="3" t="s">
        <v>109</v>
      </c>
      <c r="BK1712" s="3" t="s">
        <v>109</v>
      </c>
      <c r="BM1712" s="3" t="s">
        <v>109</v>
      </c>
      <c r="BN1712" s="3" t="s">
        <v>109</v>
      </c>
      <c r="BO1712" s="3" t="s">
        <v>109</v>
      </c>
      <c r="BP1712" s="3" t="s">
        <v>109</v>
      </c>
      <c r="BQ1712" s="3" t="s">
        <v>109</v>
      </c>
      <c r="BR1712" s="3" t="s">
        <v>109</v>
      </c>
      <c r="BS1712" s="3" t="s">
        <v>109</v>
      </c>
      <c r="BT1712" s="3" t="s">
        <v>109</v>
      </c>
      <c r="BU1712" s="3" t="s">
        <v>109</v>
      </c>
      <c r="BV1712" s="3" t="s">
        <v>109</v>
      </c>
      <c r="BW1712" s="3" t="s">
        <v>109</v>
      </c>
      <c r="BX1712" s="3" t="s">
        <v>109</v>
      </c>
      <c r="BY1712" s="3" t="s">
        <v>109</v>
      </c>
      <c r="BZ1712" s="3" t="s">
        <v>109</v>
      </c>
      <c r="CA1712" s="4">
        <v>1.4805E-2</v>
      </c>
      <c r="CB1712" s="3" t="s">
        <v>109</v>
      </c>
      <c r="CC1712" s="4">
        <v>15100</v>
      </c>
      <c r="CD1712" s="3" t="s">
        <v>109</v>
      </c>
      <c r="CE1712" s="3" t="s">
        <v>109</v>
      </c>
      <c r="CF1712" s="3" t="s">
        <v>109</v>
      </c>
      <c r="CG1712" s="3" t="s">
        <v>109</v>
      </c>
      <c r="CH1712" s="3" t="s">
        <v>7225</v>
      </c>
      <c r="CI1712" s="3" t="s">
        <v>109</v>
      </c>
      <c r="CJ1712" s="3" t="s">
        <v>109</v>
      </c>
      <c r="CK1712" s="3" t="s">
        <v>109</v>
      </c>
      <c r="CL1712" s="3" t="s">
        <v>109</v>
      </c>
      <c r="CM1712" s="3" t="s">
        <v>109</v>
      </c>
      <c r="CN1712" s="3" t="s">
        <v>109</v>
      </c>
      <c r="CO1712" s="3" t="s">
        <v>109</v>
      </c>
      <c r="CP1712" s="3" t="s">
        <v>109</v>
      </c>
      <c r="CQ1712" s="5" t="s">
        <v>113</v>
      </c>
      <c r="CR1712" s="5" t="s">
        <v>109</v>
      </c>
      <c r="CV1712" s="21" t="s">
        <v>113</v>
      </c>
    </row>
    <row r="1713" spans="1:100" x14ac:dyDescent="0.25">
      <c r="A1713" s="3" t="s">
        <v>7226</v>
      </c>
      <c r="B1713" s="3" t="s">
        <v>118</v>
      </c>
      <c r="C1713" s="4">
        <v>2.5474E-2</v>
      </c>
      <c r="D1713" s="3" t="s">
        <v>7227</v>
      </c>
      <c r="E1713" s="3" t="s">
        <v>7228</v>
      </c>
      <c r="F1713" s="3" t="s">
        <v>7229</v>
      </c>
      <c r="G1713" s="3" t="s">
        <v>106</v>
      </c>
      <c r="H1713" s="4">
        <v>47905</v>
      </c>
      <c r="I1713" s="3" t="s">
        <v>6172</v>
      </c>
      <c r="J1713" s="3" t="s">
        <v>6172</v>
      </c>
      <c r="K1713" s="4">
        <v>2500</v>
      </c>
      <c r="L1713" s="3" t="s">
        <v>109</v>
      </c>
      <c r="M1713" s="3" t="s">
        <v>109</v>
      </c>
      <c r="N1713" s="3" t="s">
        <v>109</v>
      </c>
      <c r="O1713" s="3" t="s">
        <v>109</v>
      </c>
      <c r="P1713" s="3" t="s">
        <v>109</v>
      </c>
      <c r="Q1713" s="2"/>
      <c r="S1713" s="3" t="s">
        <v>109</v>
      </c>
      <c r="T1713" s="3" t="s">
        <v>109</v>
      </c>
      <c r="U1713" s="3" t="s">
        <v>109</v>
      </c>
      <c r="V1713" s="3" t="s">
        <v>109</v>
      </c>
      <c r="W1713" s="3" t="s">
        <v>109</v>
      </c>
      <c r="X1713" s="3" t="s">
        <v>109</v>
      </c>
      <c r="Y1713" s="3" t="s">
        <v>109</v>
      </c>
      <c r="Z1713" s="3" t="s">
        <v>109</v>
      </c>
      <c r="AA1713" s="4">
        <v>1981</v>
      </c>
      <c r="AB1713" s="3" t="s">
        <v>109</v>
      </c>
      <c r="AC1713" s="5" t="s">
        <v>123</v>
      </c>
      <c r="AD1713" s="3" t="s">
        <v>123</v>
      </c>
      <c r="AE1713" s="3" t="s">
        <v>109</v>
      </c>
      <c r="AF1713" s="4">
        <v>1</v>
      </c>
      <c r="AG1713" s="3" t="s">
        <v>109</v>
      </c>
      <c r="AH1713" s="3" t="s">
        <v>111</v>
      </c>
      <c r="AI1713" s="3" t="s">
        <v>109</v>
      </c>
      <c r="AN1713" s="3" t="s">
        <v>109</v>
      </c>
      <c r="AO1713" s="2"/>
      <c r="AP1713" s="3" t="s">
        <v>109</v>
      </c>
      <c r="AQ1713" s="3" t="s">
        <v>109</v>
      </c>
      <c r="AR1713" s="3" t="s">
        <v>109</v>
      </c>
      <c r="AS1713" s="3" t="s">
        <v>109</v>
      </c>
      <c r="AT1713" s="3" t="s">
        <v>109</v>
      </c>
      <c r="AU1713" s="3" t="s">
        <v>109</v>
      </c>
      <c r="AV1713" s="3" t="s">
        <v>109</v>
      </c>
      <c r="AW1713" s="3" t="s">
        <v>109</v>
      </c>
      <c r="AX1713" s="3" t="s">
        <v>109</v>
      </c>
      <c r="AY1713" s="3" t="s">
        <v>109</v>
      </c>
      <c r="AZ1713" s="3" t="s">
        <v>109</v>
      </c>
      <c r="BA1713" s="3" t="s">
        <v>109</v>
      </c>
      <c r="BB1713" s="3" t="s">
        <v>109</v>
      </c>
      <c r="BC1713" s="3" t="s">
        <v>109</v>
      </c>
      <c r="BD1713" s="3" t="s">
        <v>109</v>
      </c>
      <c r="BE1713" s="3" t="s">
        <v>109</v>
      </c>
      <c r="BF1713" s="3" t="s">
        <v>109</v>
      </c>
      <c r="BG1713" s="3" t="s">
        <v>109</v>
      </c>
      <c r="BH1713" s="3" t="s">
        <v>109</v>
      </c>
      <c r="BI1713" s="3" t="s">
        <v>109</v>
      </c>
      <c r="BJ1713" s="3" t="s">
        <v>109</v>
      </c>
      <c r="BK1713" s="3" t="s">
        <v>109</v>
      </c>
      <c r="BM1713" s="3" t="s">
        <v>109</v>
      </c>
      <c r="BN1713" s="3" t="s">
        <v>109</v>
      </c>
      <c r="BO1713" s="3" t="s">
        <v>109</v>
      </c>
      <c r="BP1713" s="3" t="s">
        <v>109</v>
      </c>
      <c r="BQ1713" s="3" t="s">
        <v>109</v>
      </c>
      <c r="BR1713" s="3" t="s">
        <v>109</v>
      </c>
      <c r="BS1713" s="3" t="s">
        <v>109</v>
      </c>
      <c r="BT1713" s="3" t="s">
        <v>109</v>
      </c>
      <c r="BU1713" s="3" t="s">
        <v>109</v>
      </c>
      <c r="BV1713" s="3" t="s">
        <v>109</v>
      </c>
      <c r="BW1713" s="3" t="s">
        <v>109</v>
      </c>
      <c r="BX1713" s="3" t="s">
        <v>109</v>
      </c>
      <c r="BY1713" s="3" t="s">
        <v>109</v>
      </c>
      <c r="BZ1713" s="3" t="s">
        <v>109</v>
      </c>
      <c r="CA1713" s="4">
        <v>2.5474E-2</v>
      </c>
      <c r="CB1713" s="3" t="s">
        <v>109</v>
      </c>
      <c r="CC1713" s="4">
        <v>45900</v>
      </c>
      <c r="CD1713" s="3" t="s">
        <v>109</v>
      </c>
      <c r="CE1713" s="3" t="s">
        <v>109</v>
      </c>
      <c r="CF1713" s="3" t="s">
        <v>109</v>
      </c>
      <c r="CG1713" s="3" t="s">
        <v>109</v>
      </c>
      <c r="CH1713" s="3" t="s">
        <v>109</v>
      </c>
      <c r="CI1713" s="3" t="s">
        <v>109</v>
      </c>
      <c r="CJ1713" s="3" t="s">
        <v>109</v>
      </c>
      <c r="CK1713" s="3" t="s">
        <v>109</v>
      </c>
      <c r="CL1713" s="3" t="s">
        <v>109</v>
      </c>
      <c r="CM1713" s="3" t="s">
        <v>109</v>
      </c>
      <c r="CN1713" s="3" t="s">
        <v>109</v>
      </c>
      <c r="CO1713" s="3" t="s">
        <v>109</v>
      </c>
      <c r="CP1713" s="3" t="s">
        <v>109</v>
      </c>
      <c r="CQ1713" s="5" t="s">
        <v>113</v>
      </c>
      <c r="CR1713" s="5" t="s">
        <v>109</v>
      </c>
      <c r="CV1713" s="21" t="s">
        <v>113</v>
      </c>
    </row>
    <row r="1714" spans="1:100" x14ac:dyDescent="0.25">
      <c r="A1714" s="3" t="s">
        <v>7230</v>
      </c>
      <c r="B1714" s="3" t="s">
        <v>6168</v>
      </c>
      <c r="C1714" s="4">
        <v>1.4057E-2</v>
      </c>
      <c r="D1714" s="3" t="s">
        <v>7231</v>
      </c>
      <c r="E1714" s="3" t="s">
        <v>7232</v>
      </c>
      <c r="F1714" s="3" t="s">
        <v>7233</v>
      </c>
      <c r="G1714" s="3" t="s">
        <v>106</v>
      </c>
      <c r="H1714" s="4">
        <v>47905</v>
      </c>
      <c r="I1714" s="3" t="s">
        <v>6172</v>
      </c>
      <c r="J1714" s="3" t="s">
        <v>6172</v>
      </c>
      <c r="K1714" s="4">
        <v>7200</v>
      </c>
      <c r="L1714" s="3" t="s">
        <v>109</v>
      </c>
      <c r="M1714" s="3" t="s">
        <v>109</v>
      </c>
      <c r="N1714" s="3" t="s">
        <v>109</v>
      </c>
      <c r="O1714" s="3" t="s">
        <v>109</v>
      </c>
      <c r="P1714" s="3" t="s">
        <v>7234</v>
      </c>
      <c r="Q1714" s="2"/>
      <c r="S1714" s="3" t="s">
        <v>109</v>
      </c>
      <c r="T1714" s="3" t="s">
        <v>109</v>
      </c>
      <c r="U1714" s="3" t="s">
        <v>109</v>
      </c>
      <c r="V1714" s="3" t="s">
        <v>109</v>
      </c>
      <c r="W1714" s="3" t="s">
        <v>109</v>
      </c>
      <c r="X1714" s="3" t="s">
        <v>109</v>
      </c>
      <c r="Y1714" s="3" t="s">
        <v>109</v>
      </c>
      <c r="Z1714" s="3" t="s">
        <v>109</v>
      </c>
      <c r="AA1714" s="4">
        <v>1999</v>
      </c>
      <c r="AB1714" s="3" t="s">
        <v>109</v>
      </c>
      <c r="AC1714" s="5" t="s">
        <v>111</v>
      </c>
      <c r="AD1714" s="3" t="s">
        <v>111</v>
      </c>
      <c r="AE1714" s="3" t="s">
        <v>109</v>
      </c>
      <c r="AF1714" s="4">
        <v>2</v>
      </c>
      <c r="AG1714" s="3" t="s">
        <v>109</v>
      </c>
      <c r="AH1714" s="3" t="s">
        <v>135</v>
      </c>
      <c r="AI1714" s="3" t="s">
        <v>109</v>
      </c>
      <c r="AN1714" s="3" t="s">
        <v>109</v>
      </c>
      <c r="AO1714" s="2"/>
      <c r="AP1714" s="3" t="s">
        <v>109</v>
      </c>
      <c r="AQ1714" s="3" t="s">
        <v>109</v>
      </c>
      <c r="AR1714" s="3" t="s">
        <v>109</v>
      </c>
      <c r="AS1714" s="3" t="s">
        <v>109</v>
      </c>
      <c r="AT1714" s="3" t="s">
        <v>109</v>
      </c>
      <c r="AU1714" s="3" t="s">
        <v>109</v>
      </c>
      <c r="AV1714" s="3" t="s">
        <v>109</v>
      </c>
      <c r="AW1714" s="3" t="s">
        <v>109</v>
      </c>
      <c r="AX1714" s="3" t="s">
        <v>109</v>
      </c>
      <c r="AY1714" s="3" t="s">
        <v>109</v>
      </c>
      <c r="AZ1714" s="3" t="s">
        <v>109</v>
      </c>
      <c r="BA1714" s="3" t="s">
        <v>109</v>
      </c>
      <c r="BB1714" s="3" t="s">
        <v>109</v>
      </c>
      <c r="BC1714" s="3" t="s">
        <v>109</v>
      </c>
      <c r="BD1714" s="3" t="s">
        <v>109</v>
      </c>
      <c r="BE1714" s="3" t="s">
        <v>109</v>
      </c>
      <c r="BF1714" s="3" t="s">
        <v>109</v>
      </c>
      <c r="BG1714" s="3" t="s">
        <v>109</v>
      </c>
      <c r="BH1714" s="3" t="s">
        <v>109</v>
      </c>
      <c r="BI1714" s="3" t="s">
        <v>109</v>
      </c>
      <c r="BJ1714" s="3" t="s">
        <v>109</v>
      </c>
      <c r="BK1714" s="3" t="s">
        <v>109</v>
      </c>
      <c r="BM1714" s="3" t="s">
        <v>109</v>
      </c>
      <c r="BN1714" s="3" t="s">
        <v>109</v>
      </c>
      <c r="BO1714" s="3" t="s">
        <v>109</v>
      </c>
      <c r="BP1714" s="3" t="s">
        <v>109</v>
      </c>
      <c r="BQ1714" s="3" t="s">
        <v>109</v>
      </c>
      <c r="BR1714" s="3" t="s">
        <v>109</v>
      </c>
      <c r="BS1714" s="3" t="s">
        <v>109</v>
      </c>
      <c r="BT1714" s="3" t="s">
        <v>109</v>
      </c>
      <c r="BU1714" s="3" t="s">
        <v>109</v>
      </c>
      <c r="BV1714" s="3" t="s">
        <v>109</v>
      </c>
      <c r="BW1714" s="3" t="s">
        <v>109</v>
      </c>
      <c r="BX1714" s="3" t="s">
        <v>109</v>
      </c>
      <c r="BY1714" s="3" t="s">
        <v>109</v>
      </c>
      <c r="BZ1714" s="3" t="s">
        <v>109</v>
      </c>
      <c r="CA1714" s="4">
        <v>1.4057E-2</v>
      </c>
      <c r="CB1714" s="3" t="s">
        <v>109</v>
      </c>
      <c r="CC1714" s="4">
        <v>244600</v>
      </c>
      <c r="CD1714" s="3" t="s">
        <v>109</v>
      </c>
      <c r="CE1714" s="3" t="s">
        <v>109</v>
      </c>
      <c r="CF1714" s="3" t="s">
        <v>109</v>
      </c>
      <c r="CG1714" s="3" t="s">
        <v>109</v>
      </c>
      <c r="CH1714" s="3" t="s">
        <v>6391</v>
      </c>
      <c r="CI1714" s="3" t="s">
        <v>109</v>
      </c>
      <c r="CJ1714" s="3" t="s">
        <v>109</v>
      </c>
      <c r="CK1714" s="3" t="s">
        <v>109</v>
      </c>
      <c r="CL1714" s="3" t="s">
        <v>109</v>
      </c>
      <c r="CM1714" s="3" t="s">
        <v>109</v>
      </c>
      <c r="CN1714" s="3" t="s">
        <v>109</v>
      </c>
      <c r="CO1714" s="3" t="s">
        <v>109</v>
      </c>
      <c r="CP1714" s="3" t="s">
        <v>109</v>
      </c>
      <c r="CQ1714" s="5" t="s">
        <v>113</v>
      </c>
      <c r="CR1714" s="5" t="s">
        <v>109</v>
      </c>
      <c r="CV1714" s="21" t="s">
        <v>113</v>
      </c>
    </row>
    <row r="1715" spans="1:100" x14ac:dyDescent="0.25">
      <c r="A1715" s="3" t="s">
        <v>7235</v>
      </c>
      <c r="B1715" s="3" t="s">
        <v>417</v>
      </c>
      <c r="C1715" s="4">
        <v>1.4805E-2</v>
      </c>
      <c r="D1715" s="3" t="s">
        <v>109</v>
      </c>
      <c r="E1715" s="3" t="s">
        <v>7236</v>
      </c>
      <c r="F1715" s="3" t="s">
        <v>7237</v>
      </c>
      <c r="G1715" s="3" t="s">
        <v>420</v>
      </c>
      <c r="H1715" s="4">
        <v>47992</v>
      </c>
      <c r="I1715" s="3" t="s">
        <v>6172</v>
      </c>
      <c r="J1715" s="3" t="s">
        <v>6172</v>
      </c>
      <c r="K1715" s="4">
        <v>5888</v>
      </c>
      <c r="L1715" s="3" t="s">
        <v>109</v>
      </c>
      <c r="M1715" s="3" t="s">
        <v>109</v>
      </c>
      <c r="N1715" s="3" t="s">
        <v>109</v>
      </c>
      <c r="O1715" s="3" t="s">
        <v>109</v>
      </c>
      <c r="P1715" s="3" t="s">
        <v>109</v>
      </c>
      <c r="Q1715" s="2"/>
      <c r="S1715" s="3" t="s">
        <v>109</v>
      </c>
      <c r="T1715" s="3" t="s">
        <v>109</v>
      </c>
      <c r="U1715" s="3" t="s">
        <v>109</v>
      </c>
      <c r="V1715" s="3" t="s">
        <v>109</v>
      </c>
      <c r="W1715" s="3" t="s">
        <v>109</v>
      </c>
      <c r="X1715" s="3" t="s">
        <v>109</v>
      </c>
      <c r="Y1715" s="3" t="s">
        <v>109</v>
      </c>
      <c r="Z1715" s="3" t="s">
        <v>109</v>
      </c>
      <c r="AA1715" s="4">
        <v>1979</v>
      </c>
      <c r="AB1715" s="3" t="s">
        <v>109</v>
      </c>
      <c r="AC1715" s="5" t="s">
        <v>123</v>
      </c>
      <c r="AD1715" s="3" t="s">
        <v>126</v>
      </c>
      <c r="AE1715" s="3" t="s">
        <v>109</v>
      </c>
      <c r="AF1715" s="4">
        <v>2</v>
      </c>
      <c r="AG1715" s="3" t="s">
        <v>109</v>
      </c>
      <c r="AH1715" s="3" t="s">
        <v>123</v>
      </c>
      <c r="AI1715" s="3" t="s">
        <v>109</v>
      </c>
      <c r="AN1715" s="3" t="s">
        <v>109</v>
      </c>
      <c r="AO1715" s="2"/>
      <c r="AP1715" s="3" t="s">
        <v>109</v>
      </c>
      <c r="AQ1715" s="3" t="s">
        <v>109</v>
      </c>
      <c r="AR1715" s="3" t="s">
        <v>109</v>
      </c>
      <c r="AS1715" s="3" t="s">
        <v>109</v>
      </c>
      <c r="AT1715" s="3" t="s">
        <v>109</v>
      </c>
      <c r="AU1715" s="3" t="s">
        <v>109</v>
      </c>
      <c r="AV1715" s="3" t="s">
        <v>109</v>
      </c>
      <c r="AW1715" s="3" t="s">
        <v>109</v>
      </c>
      <c r="AX1715" s="3" t="s">
        <v>109</v>
      </c>
      <c r="AY1715" s="3" t="s">
        <v>109</v>
      </c>
      <c r="AZ1715" s="3" t="s">
        <v>109</v>
      </c>
      <c r="BA1715" s="3" t="s">
        <v>109</v>
      </c>
      <c r="BB1715" s="3" t="s">
        <v>109</v>
      </c>
      <c r="BC1715" s="3" t="s">
        <v>109</v>
      </c>
      <c r="BD1715" s="3" t="s">
        <v>109</v>
      </c>
      <c r="BE1715" s="3" t="s">
        <v>109</v>
      </c>
      <c r="BF1715" s="3" t="s">
        <v>109</v>
      </c>
      <c r="BG1715" s="3" t="s">
        <v>109</v>
      </c>
      <c r="BH1715" s="3" t="s">
        <v>109</v>
      </c>
      <c r="BI1715" s="3" t="s">
        <v>109</v>
      </c>
      <c r="BJ1715" s="3" t="s">
        <v>109</v>
      </c>
      <c r="BK1715" s="3" t="s">
        <v>109</v>
      </c>
      <c r="BM1715" s="3" t="s">
        <v>109</v>
      </c>
      <c r="BN1715" s="3" t="s">
        <v>109</v>
      </c>
      <c r="BO1715" s="3" t="s">
        <v>109</v>
      </c>
      <c r="BP1715" s="3" t="s">
        <v>109</v>
      </c>
      <c r="BQ1715" s="3" t="s">
        <v>109</v>
      </c>
      <c r="BR1715" s="3" t="s">
        <v>109</v>
      </c>
      <c r="BS1715" s="3" t="s">
        <v>109</v>
      </c>
      <c r="BT1715" s="3" t="s">
        <v>109</v>
      </c>
      <c r="BU1715" s="3" t="s">
        <v>109</v>
      </c>
      <c r="BV1715" s="3" t="s">
        <v>109</v>
      </c>
      <c r="BW1715" s="3" t="s">
        <v>109</v>
      </c>
      <c r="BX1715" s="3" t="s">
        <v>109</v>
      </c>
      <c r="BY1715" s="3" t="s">
        <v>109</v>
      </c>
      <c r="BZ1715" s="3" t="s">
        <v>109</v>
      </c>
      <c r="CA1715" s="4">
        <v>1.4805E-2</v>
      </c>
      <c r="CB1715" s="3" t="s">
        <v>109</v>
      </c>
      <c r="CC1715" s="4">
        <v>91500</v>
      </c>
      <c r="CD1715" s="3" t="s">
        <v>109</v>
      </c>
      <c r="CE1715" s="3" t="s">
        <v>109</v>
      </c>
      <c r="CF1715" s="3" t="s">
        <v>109</v>
      </c>
      <c r="CG1715" s="3" t="s">
        <v>109</v>
      </c>
      <c r="CH1715" s="3" t="s">
        <v>109</v>
      </c>
      <c r="CI1715" s="3" t="s">
        <v>109</v>
      </c>
      <c r="CJ1715" s="3" t="s">
        <v>109</v>
      </c>
      <c r="CK1715" s="3" t="s">
        <v>109</v>
      </c>
      <c r="CL1715" s="3" t="s">
        <v>109</v>
      </c>
      <c r="CM1715" s="3" t="s">
        <v>109</v>
      </c>
      <c r="CN1715" s="3" t="s">
        <v>109</v>
      </c>
      <c r="CO1715" s="3" t="s">
        <v>109</v>
      </c>
      <c r="CP1715" s="3" t="s">
        <v>109</v>
      </c>
      <c r="CQ1715" s="5" t="s">
        <v>113</v>
      </c>
      <c r="CR1715" s="5" t="s">
        <v>109</v>
      </c>
      <c r="CV1715" s="21" t="s">
        <v>113</v>
      </c>
    </row>
    <row r="1716" spans="1:100" x14ac:dyDescent="0.25">
      <c r="A1716" s="3" t="s">
        <v>7238</v>
      </c>
      <c r="B1716" s="3" t="s">
        <v>297</v>
      </c>
      <c r="C1716" s="4">
        <v>1.8478000000000001E-2</v>
      </c>
      <c r="D1716" s="3" t="s">
        <v>7239</v>
      </c>
      <c r="E1716" s="3" t="s">
        <v>7240</v>
      </c>
      <c r="F1716" s="3" t="s">
        <v>7241</v>
      </c>
      <c r="G1716" s="3" t="s">
        <v>300</v>
      </c>
      <c r="H1716" s="4">
        <v>47941</v>
      </c>
      <c r="I1716" s="3" t="s">
        <v>6172</v>
      </c>
      <c r="J1716" s="3" t="s">
        <v>6172</v>
      </c>
      <c r="K1716" s="4">
        <v>3200</v>
      </c>
      <c r="L1716" s="3" t="s">
        <v>109</v>
      </c>
      <c r="M1716" s="3" t="s">
        <v>109</v>
      </c>
      <c r="N1716" s="3" t="s">
        <v>109</v>
      </c>
      <c r="O1716" s="3" t="s">
        <v>109</v>
      </c>
      <c r="P1716" s="3" t="s">
        <v>109</v>
      </c>
      <c r="Q1716" s="2"/>
      <c r="S1716" s="3" t="s">
        <v>109</v>
      </c>
      <c r="T1716" s="3" t="s">
        <v>109</v>
      </c>
      <c r="U1716" s="3" t="s">
        <v>109</v>
      </c>
      <c r="V1716" s="3" t="s">
        <v>109</v>
      </c>
      <c r="W1716" s="3" t="s">
        <v>109</v>
      </c>
      <c r="X1716" s="3" t="s">
        <v>109</v>
      </c>
      <c r="Y1716" s="3" t="s">
        <v>109</v>
      </c>
      <c r="Z1716" s="3" t="s">
        <v>109</v>
      </c>
      <c r="AA1716" s="4">
        <v>1941</v>
      </c>
      <c r="AB1716" s="3" t="s">
        <v>109</v>
      </c>
      <c r="AC1716" s="5" t="s">
        <v>123</v>
      </c>
      <c r="AD1716" s="3" t="s">
        <v>123</v>
      </c>
      <c r="AE1716" s="3" t="s">
        <v>109</v>
      </c>
      <c r="AF1716" s="4">
        <v>1</v>
      </c>
      <c r="AG1716" s="3" t="s">
        <v>109</v>
      </c>
      <c r="AH1716" s="3" t="s">
        <v>123</v>
      </c>
      <c r="AI1716" s="3" t="s">
        <v>109</v>
      </c>
      <c r="AN1716" s="3" t="s">
        <v>109</v>
      </c>
      <c r="AO1716" s="2"/>
      <c r="AP1716" s="3" t="s">
        <v>109</v>
      </c>
      <c r="AQ1716" s="3" t="s">
        <v>109</v>
      </c>
      <c r="AR1716" s="3" t="s">
        <v>109</v>
      </c>
      <c r="AS1716" s="3" t="s">
        <v>109</v>
      </c>
      <c r="AT1716" s="3" t="s">
        <v>109</v>
      </c>
      <c r="AU1716" s="3" t="s">
        <v>109</v>
      </c>
      <c r="AV1716" s="3" t="s">
        <v>109</v>
      </c>
      <c r="AW1716" s="3" t="s">
        <v>109</v>
      </c>
      <c r="AX1716" s="3" t="s">
        <v>109</v>
      </c>
      <c r="AY1716" s="3" t="s">
        <v>109</v>
      </c>
      <c r="AZ1716" s="3" t="s">
        <v>109</v>
      </c>
      <c r="BA1716" s="3" t="s">
        <v>109</v>
      </c>
      <c r="BB1716" s="3" t="s">
        <v>109</v>
      </c>
      <c r="BC1716" s="3" t="s">
        <v>109</v>
      </c>
      <c r="BD1716" s="3" t="s">
        <v>109</v>
      </c>
      <c r="BE1716" s="3" t="s">
        <v>109</v>
      </c>
      <c r="BF1716" s="3" t="s">
        <v>109</v>
      </c>
      <c r="BG1716" s="3" t="s">
        <v>109</v>
      </c>
      <c r="BH1716" s="3" t="s">
        <v>109</v>
      </c>
      <c r="BI1716" s="3" t="s">
        <v>109</v>
      </c>
      <c r="BJ1716" s="3" t="s">
        <v>109</v>
      </c>
      <c r="BK1716" s="3" t="s">
        <v>109</v>
      </c>
      <c r="BM1716" s="3" t="s">
        <v>109</v>
      </c>
      <c r="BN1716" s="3" t="s">
        <v>109</v>
      </c>
      <c r="BO1716" s="3" t="s">
        <v>109</v>
      </c>
      <c r="BP1716" s="3" t="s">
        <v>109</v>
      </c>
      <c r="BQ1716" s="3" t="s">
        <v>109</v>
      </c>
      <c r="BR1716" s="3" t="s">
        <v>109</v>
      </c>
      <c r="BS1716" s="3" t="s">
        <v>109</v>
      </c>
      <c r="BT1716" s="3" t="s">
        <v>109</v>
      </c>
      <c r="BU1716" s="3" t="s">
        <v>109</v>
      </c>
      <c r="BV1716" s="3" t="s">
        <v>109</v>
      </c>
      <c r="BW1716" s="3" t="s">
        <v>109</v>
      </c>
      <c r="BX1716" s="3" t="s">
        <v>109</v>
      </c>
      <c r="BY1716" s="3" t="s">
        <v>109</v>
      </c>
      <c r="BZ1716" s="3" t="s">
        <v>109</v>
      </c>
      <c r="CA1716" s="4">
        <v>1.8478000000000001E-2</v>
      </c>
      <c r="CB1716" s="3" t="s">
        <v>109</v>
      </c>
      <c r="CC1716" s="4">
        <v>50300</v>
      </c>
      <c r="CD1716" s="3" t="s">
        <v>109</v>
      </c>
      <c r="CE1716" s="3" t="s">
        <v>109</v>
      </c>
      <c r="CF1716" s="3" t="s">
        <v>109</v>
      </c>
      <c r="CG1716" s="3" t="s">
        <v>109</v>
      </c>
      <c r="CH1716" s="3" t="s">
        <v>109</v>
      </c>
      <c r="CI1716" s="3" t="s">
        <v>109</v>
      </c>
      <c r="CJ1716" s="3" t="s">
        <v>109</v>
      </c>
      <c r="CK1716" s="3" t="s">
        <v>109</v>
      </c>
      <c r="CL1716" s="3" t="s">
        <v>109</v>
      </c>
      <c r="CM1716" s="3" t="s">
        <v>109</v>
      </c>
      <c r="CN1716" s="3" t="s">
        <v>109</v>
      </c>
      <c r="CO1716" s="3" t="s">
        <v>109</v>
      </c>
      <c r="CP1716" s="3" t="s">
        <v>109</v>
      </c>
      <c r="CQ1716" s="5" t="s">
        <v>113</v>
      </c>
      <c r="CR1716" s="5" t="s">
        <v>109</v>
      </c>
      <c r="CT1716" s="16"/>
      <c r="CV1716" s="21" t="s">
        <v>113</v>
      </c>
    </row>
    <row r="1717" spans="1:100" x14ac:dyDescent="0.25">
      <c r="A1717" s="3" t="s">
        <v>7242</v>
      </c>
      <c r="B1717" s="3" t="s">
        <v>118</v>
      </c>
      <c r="C1717" s="4">
        <v>2.5474E-2</v>
      </c>
      <c r="D1717" s="3" t="s">
        <v>7243</v>
      </c>
      <c r="E1717" s="3" t="s">
        <v>7244</v>
      </c>
      <c r="F1717" s="3" t="s">
        <v>7245</v>
      </c>
      <c r="G1717" s="3" t="s">
        <v>106</v>
      </c>
      <c r="H1717" s="4">
        <v>47905</v>
      </c>
      <c r="I1717" s="3" t="s">
        <v>6172</v>
      </c>
      <c r="J1717" s="3" t="s">
        <v>6172</v>
      </c>
      <c r="K1717" s="4">
        <v>4972</v>
      </c>
      <c r="L1717" s="3" t="s">
        <v>109</v>
      </c>
      <c r="M1717" s="3" t="s">
        <v>109</v>
      </c>
      <c r="N1717" s="3" t="s">
        <v>109</v>
      </c>
      <c r="O1717" s="3" t="s">
        <v>109</v>
      </c>
      <c r="P1717" s="3" t="s">
        <v>109</v>
      </c>
      <c r="Q1717" s="2"/>
      <c r="S1717" s="3" t="s">
        <v>109</v>
      </c>
      <c r="T1717" s="3" t="s">
        <v>109</v>
      </c>
      <c r="U1717" s="3" t="s">
        <v>109</v>
      </c>
      <c r="V1717" s="3" t="s">
        <v>109</v>
      </c>
      <c r="W1717" s="3" t="s">
        <v>109</v>
      </c>
      <c r="X1717" s="3" t="s">
        <v>109</v>
      </c>
      <c r="Y1717" s="3" t="s">
        <v>109</v>
      </c>
      <c r="Z1717" s="3" t="s">
        <v>109</v>
      </c>
      <c r="AA1717" s="9">
        <v>1977</v>
      </c>
      <c r="AB1717" s="3" t="s">
        <v>109</v>
      </c>
      <c r="AC1717" s="5" t="s">
        <v>135</v>
      </c>
      <c r="AD1717" s="3" t="s">
        <v>135</v>
      </c>
      <c r="AE1717" s="3" t="s">
        <v>109</v>
      </c>
      <c r="AF1717" s="4">
        <v>4</v>
      </c>
      <c r="AG1717" s="3" t="s">
        <v>109</v>
      </c>
      <c r="AH1717" s="3" t="s">
        <v>135</v>
      </c>
      <c r="AI1717" s="3" t="s">
        <v>109</v>
      </c>
      <c r="AN1717" s="3" t="s">
        <v>109</v>
      </c>
      <c r="AO1717" s="2"/>
      <c r="AP1717" s="3" t="s">
        <v>109</v>
      </c>
      <c r="AQ1717" s="3" t="s">
        <v>109</v>
      </c>
      <c r="AR1717" s="3" t="s">
        <v>109</v>
      </c>
      <c r="AS1717" s="3" t="s">
        <v>109</v>
      </c>
      <c r="AT1717" s="3" t="s">
        <v>109</v>
      </c>
      <c r="AU1717" s="3" t="s">
        <v>109</v>
      </c>
      <c r="AV1717" s="3" t="s">
        <v>109</v>
      </c>
      <c r="AW1717" s="3" t="s">
        <v>109</v>
      </c>
      <c r="AX1717" s="3" t="s">
        <v>109</v>
      </c>
      <c r="AY1717" s="3" t="s">
        <v>109</v>
      </c>
      <c r="AZ1717" s="3" t="s">
        <v>109</v>
      </c>
      <c r="BA1717" s="3" t="s">
        <v>109</v>
      </c>
      <c r="BB1717" s="3" t="s">
        <v>109</v>
      </c>
      <c r="BC1717" s="3" t="s">
        <v>109</v>
      </c>
      <c r="BD1717" s="3" t="s">
        <v>109</v>
      </c>
      <c r="BE1717" s="3" t="s">
        <v>109</v>
      </c>
      <c r="BF1717" s="3" t="s">
        <v>109</v>
      </c>
      <c r="BG1717" s="3" t="s">
        <v>109</v>
      </c>
      <c r="BH1717" s="3" t="s">
        <v>109</v>
      </c>
      <c r="BI1717" s="3" t="s">
        <v>109</v>
      </c>
      <c r="BJ1717" s="3" t="s">
        <v>109</v>
      </c>
      <c r="BK1717" s="3" t="s">
        <v>109</v>
      </c>
      <c r="BM1717" s="3" t="s">
        <v>109</v>
      </c>
      <c r="BN1717" s="3" t="s">
        <v>109</v>
      </c>
      <c r="BO1717" s="3" t="s">
        <v>109</v>
      </c>
      <c r="BP1717" s="3" t="s">
        <v>109</v>
      </c>
      <c r="BQ1717" s="3" t="s">
        <v>109</v>
      </c>
      <c r="BR1717" s="3" t="s">
        <v>109</v>
      </c>
      <c r="BS1717" s="3" t="s">
        <v>109</v>
      </c>
      <c r="BT1717" s="3" t="s">
        <v>109</v>
      </c>
      <c r="BU1717" s="3" t="s">
        <v>109</v>
      </c>
      <c r="BV1717" s="3" t="s">
        <v>109</v>
      </c>
      <c r="BW1717" s="3" t="s">
        <v>109</v>
      </c>
      <c r="BX1717" s="3" t="s">
        <v>109</v>
      </c>
      <c r="BY1717" s="3" t="s">
        <v>109</v>
      </c>
      <c r="BZ1717" s="3" t="s">
        <v>109</v>
      </c>
      <c r="CA1717" s="4">
        <v>2.5474E-2</v>
      </c>
      <c r="CB1717" s="3" t="s">
        <v>109</v>
      </c>
      <c r="CC1717" s="4">
        <v>251600</v>
      </c>
      <c r="CD1717" s="3" t="s">
        <v>109</v>
      </c>
      <c r="CE1717" s="3" t="s">
        <v>109</v>
      </c>
      <c r="CF1717" s="3" t="s">
        <v>109</v>
      </c>
      <c r="CG1717" s="3" t="s">
        <v>109</v>
      </c>
      <c r="CH1717" s="3" t="s">
        <v>7243</v>
      </c>
      <c r="CI1717" s="3" t="s">
        <v>109</v>
      </c>
      <c r="CJ1717" s="3" t="s">
        <v>109</v>
      </c>
      <c r="CK1717" s="3" t="s">
        <v>109</v>
      </c>
      <c r="CL1717" s="3" t="s">
        <v>109</v>
      </c>
      <c r="CM1717" s="3" t="s">
        <v>109</v>
      </c>
      <c r="CN1717" s="3" t="s">
        <v>109</v>
      </c>
      <c r="CO1717" s="3" t="s">
        <v>109</v>
      </c>
      <c r="CP1717" s="3" t="s">
        <v>109</v>
      </c>
      <c r="CQ1717" s="5" t="s">
        <v>113</v>
      </c>
      <c r="CR1717" s="5" t="s">
        <v>109</v>
      </c>
      <c r="CV1717" s="21" t="s">
        <v>113</v>
      </c>
    </row>
    <row r="1718" spans="1:100" x14ac:dyDescent="0.25">
      <c r="A1718" s="3" t="s">
        <v>7246</v>
      </c>
      <c r="B1718" s="3" t="s">
        <v>199</v>
      </c>
      <c r="C1718" s="4">
        <v>2.4153000000000001E-2</v>
      </c>
      <c r="D1718" s="3" t="s">
        <v>7247</v>
      </c>
      <c r="E1718" s="3" t="s">
        <v>7248</v>
      </c>
      <c r="F1718" s="3" t="s">
        <v>7249</v>
      </c>
      <c r="G1718" s="3" t="s">
        <v>106</v>
      </c>
      <c r="H1718" s="4">
        <v>47905</v>
      </c>
      <c r="I1718" s="3" t="s">
        <v>6172</v>
      </c>
      <c r="J1718" s="3" t="s">
        <v>6172</v>
      </c>
      <c r="K1718" s="4">
        <v>5040</v>
      </c>
      <c r="L1718" s="3" t="s">
        <v>109</v>
      </c>
      <c r="M1718" s="3" t="s">
        <v>109</v>
      </c>
      <c r="N1718" s="3" t="s">
        <v>109</v>
      </c>
      <c r="O1718" s="3" t="s">
        <v>109</v>
      </c>
      <c r="P1718" s="3" t="s">
        <v>109</v>
      </c>
      <c r="Q1718" s="2"/>
      <c r="S1718" s="3" t="s">
        <v>109</v>
      </c>
      <c r="T1718" s="3" t="s">
        <v>109</v>
      </c>
      <c r="U1718" s="3" t="s">
        <v>109</v>
      </c>
      <c r="V1718" s="3" t="s">
        <v>109</v>
      </c>
      <c r="W1718" s="3" t="s">
        <v>109</v>
      </c>
      <c r="X1718" s="3" t="s">
        <v>109</v>
      </c>
      <c r="Y1718" s="3" t="s">
        <v>109</v>
      </c>
      <c r="Z1718" s="3" t="s">
        <v>109</v>
      </c>
      <c r="AA1718" s="4">
        <v>1999</v>
      </c>
      <c r="AB1718" s="3" t="s">
        <v>109</v>
      </c>
      <c r="AC1718" s="5" t="s">
        <v>135</v>
      </c>
      <c r="AD1718" s="3" t="s">
        <v>135</v>
      </c>
      <c r="AE1718" s="3" t="s">
        <v>109</v>
      </c>
      <c r="AF1718" s="4">
        <v>4</v>
      </c>
      <c r="AG1718" s="3" t="s">
        <v>109</v>
      </c>
      <c r="AH1718" s="3" t="s">
        <v>111</v>
      </c>
      <c r="AI1718" s="3" t="s">
        <v>109</v>
      </c>
      <c r="AN1718" s="3" t="s">
        <v>109</v>
      </c>
      <c r="AO1718" s="2"/>
      <c r="AP1718" s="3" t="s">
        <v>109</v>
      </c>
      <c r="AQ1718" s="3" t="s">
        <v>109</v>
      </c>
      <c r="AR1718" s="3" t="s">
        <v>109</v>
      </c>
      <c r="AS1718" s="3" t="s">
        <v>109</v>
      </c>
      <c r="AT1718" s="3" t="s">
        <v>109</v>
      </c>
      <c r="AU1718" s="3" t="s">
        <v>109</v>
      </c>
      <c r="AV1718" s="3" t="s">
        <v>109</v>
      </c>
      <c r="AW1718" s="3" t="s">
        <v>109</v>
      </c>
      <c r="AX1718" s="3" t="s">
        <v>109</v>
      </c>
      <c r="AY1718" s="3" t="s">
        <v>109</v>
      </c>
      <c r="AZ1718" s="3" t="s">
        <v>109</v>
      </c>
      <c r="BA1718" s="3" t="s">
        <v>109</v>
      </c>
      <c r="BB1718" s="3" t="s">
        <v>109</v>
      </c>
      <c r="BC1718" s="3" t="s">
        <v>109</v>
      </c>
      <c r="BD1718" s="3" t="s">
        <v>109</v>
      </c>
      <c r="BE1718" s="3" t="s">
        <v>109</v>
      </c>
      <c r="BF1718" s="3" t="s">
        <v>109</v>
      </c>
      <c r="BG1718" s="3" t="s">
        <v>109</v>
      </c>
      <c r="BH1718" s="3" t="s">
        <v>109</v>
      </c>
      <c r="BI1718" s="3" t="s">
        <v>109</v>
      </c>
      <c r="BJ1718" s="3" t="s">
        <v>109</v>
      </c>
      <c r="BK1718" s="3" t="s">
        <v>109</v>
      </c>
      <c r="BM1718" s="3" t="s">
        <v>109</v>
      </c>
      <c r="BN1718" s="3" t="s">
        <v>109</v>
      </c>
      <c r="BO1718" s="3" t="s">
        <v>109</v>
      </c>
      <c r="BP1718" s="3" t="s">
        <v>109</v>
      </c>
      <c r="BQ1718" s="3" t="s">
        <v>109</v>
      </c>
      <c r="BR1718" s="3" t="s">
        <v>109</v>
      </c>
      <c r="BS1718" s="3" t="s">
        <v>109</v>
      </c>
      <c r="BT1718" s="3" t="s">
        <v>109</v>
      </c>
      <c r="BU1718" s="3" t="s">
        <v>109</v>
      </c>
      <c r="BV1718" s="3" t="s">
        <v>109</v>
      </c>
      <c r="BW1718" s="3" t="s">
        <v>109</v>
      </c>
      <c r="BX1718" s="3" t="s">
        <v>109</v>
      </c>
      <c r="BY1718" s="3" t="s">
        <v>109</v>
      </c>
      <c r="BZ1718" s="3" t="s">
        <v>109</v>
      </c>
      <c r="CA1718" s="4">
        <v>2.4153000000000001E-2</v>
      </c>
      <c r="CB1718" s="3" t="s">
        <v>109</v>
      </c>
      <c r="CC1718" s="4">
        <v>253700</v>
      </c>
      <c r="CD1718" s="3" t="s">
        <v>109</v>
      </c>
      <c r="CE1718" s="3" t="s">
        <v>109</v>
      </c>
      <c r="CF1718" s="3" t="s">
        <v>109</v>
      </c>
      <c r="CG1718" s="3" t="s">
        <v>109</v>
      </c>
      <c r="CH1718" s="3" t="s">
        <v>7247</v>
      </c>
      <c r="CI1718" s="3" t="s">
        <v>109</v>
      </c>
      <c r="CJ1718" s="3" t="s">
        <v>109</v>
      </c>
      <c r="CK1718" s="3" t="s">
        <v>109</v>
      </c>
      <c r="CL1718" s="3" t="s">
        <v>109</v>
      </c>
      <c r="CM1718" s="3" t="s">
        <v>109</v>
      </c>
      <c r="CN1718" s="3" t="s">
        <v>109</v>
      </c>
      <c r="CO1718" s="3" t="s">
        <v>109</v>
      </c>
      <c r="CP1718" s="3" t="s">
        <v>109</v>
      </c>
      <c r="CQ1718" s="5" t="s">
        <v>113</v>
      </c>
      <c r="CR1718" s="5" t="s">
        <v>109</v>
      </c>
      <c r="CV1718" s="21" t="s">
        <v>113</v>
      </c>
    </row>
    <row r="1719" spans="1:100" x14ac:dyDescent="0.25">
      <c r="A1719" s="3" t="s">
        <v>7250</v>
      </c>
      <c r="B1719" s="3" t="s">
        <v>417</v>
      </c>
      <c r="C1719" s="4">
        <v>1.4805E-2</v>
      </c>
      <c r="D1719" s="3" t="s">
        <v>7251</v>
      </c>
      <c r="E1719" s="3" t="s">
        <v>7252</v>
      </c>
      <c r="F1719" s="3" t="s">
        <v>7253</v>
      </c>
      <c r="G1719" s="3" t="s">
        <v>420</v>
      </c>
      <c r="H1719" s="4">
        <v>47992</v>
      </c>
      <c r="I1719" s="3" t="s">
        <v>6172</v>
      </c>
      <c r="J1719" s="3" t="s">
        <v>6172</v>
      </c>
      <c r="K1719" s="4">
        <v>4374</v>
      </c>
      <c r="L1719" s="3" t="s">
        <v>109</v>
      </c>
      <c r="M1719" s="3" t="s">
        <v>109</v>
      </c>
      <c r="N1719" s="3" t="s">
        <v>109</v>
      </c>
      <c r="O1719" s="3" t="s">
        <v>109</v>
      </c>
      <c r="P1719" s="3" t="s">
        <v>109</v>
      </c>
      <c r="Q1719" s="2"/>
      <c r="S1719" s="3" t="s">
        <v>109</v>
      </c>
      <c r="T1719" s="3" t="s">
        <v>109</v>
      </c>
      <c r="U1719" s="3" t="s">
        <v>109</v>
      </c>
      <c r="V1719" s="3" t="s">
        <v>109</v>
      </c>
      <c r="W1719" s="3" t="s">
        <v>109</v>
      </c>
      <c r="X1719" s="3" t="s">
        <v>109</v>
      </c>
      <c r="Y1719" s="3" t="s">
        <v>109</v>
      </c>
      <c r="Z1719" s="3" t="s">
        <v>109</v>
      </c>
      <c r="AA1719" s="4">
        <v>1952</v>
      </c>
      <c r="AB1719" s="3" t="s">
        <v>109</v>
      </c>
      <c r="AC1719" s="5" t="s">
        <v>111</v>
      </c>
      <c r="AD1719" s="3" t="s">
        <v>123</v>
      </c>
      <c r="AE1719" s="3" t="s">
        <v>109</v>
      </c>
      <c r="AF1719" s="4">
        <v>3</v>
      </c>
      <c r="AG1719" s="3" t="s">
        <v>109</v>
      </c>
      <c r="AH1719" s="3" t="s">
        <v>111</v>
      </c>
      <c r="AI1719" s="3" t="s">
        <v>109</v>
      </c>
      <c r="AN1719" s="3" t="s">
        <v>109</v>
      </c>
      <c r="AO1719" s="2"/>
      <c r="AP1719" s="3" t="s">
        <v>109</v>
      </c>
      <c r="AQ1719" s="3" t="s">
        <v>109</v>
      </c>
      <c r="AR1719" s="3" t="s">
        <v>109</v>
      </c>
      <c r="AS1719" s="3" t="s">
        <v>109</v>
      </c>
      <c r="AT1719" s="3" t="s">
        <v>109</v>
      </c>
      <c r="AU1719" s="3" t="s">
        <v>109</v>
      </c>
      <c r="AV1719" s="3" t="s">
        <v>109</v>
      </c>
      <c r="AW1719" s="3" t="s">
        <v>109</v>
      </c>
      <c r="AX1719" s="3" t="s">
        <v>109</v>
      </c>
      <c r="AY1719" s="3" t="s">
        <v>109</v>
      </c>
      <c r="AZ1719" s="3" t="s">
        <v>109</v>
      </c>
      <c r="BA1719" s="3" t="s">
        <v>109</v>
      </c>
      <c r="BB1719" s="3" t="s">
        <v>109</v>
      </c>
      <c r="BC1719" s="3" t="s">
        <v>109</v>
      </c>
      <c r="BD1719" s="3" t="s">
        <v>109</v>
      </c>
      <c r="BE1719" s="3" t="s">
        <v>109</v>
      </c>
      <c r="BF1719" s="3" t="s">
        <v>109</v>
      </c>
      <c r="BG1719" s="3" t="s">
        <v>109</v>
      </c>
      <c r="BH1719" s="3" t="s">
        <v>109</v>
      </c>
      <c r="BI1719" s="3" t="s">
        <v>109</v>
      </c>
      <c r="BJ1719" s="3" t="s">
        <v>109</v>
      </c>
      <c r="BK1719" s="3" t="s">
        <v>109</v>
      </c>
      <c r="BM1719" s="3" t="s">
        <v>109</v>
      </c>
      <c r="BN1719" s="3" t="s">
        <v>109</v>
      </c>
      <c r="BO1719" s="3" t="s">
        <v>109</v>
      </c>
      <c r="BP1719" s="3" t="s">
        <v>109</v>
      </c>
      <c r="BQ1719" s="3" t="s">
        <v>109</v>
      </c>
      <c r="BR1719" s="3" t="s">
        <v>109</v>
      </c>
      <c r="BS1719" s="3" t="s">
        <v>109</v>
      </c>
      <c r="BT1719" s="3" t="s">
        <v>109</v>
      </c>
      <c r="BU1719" s="3" t="s">
        <v>109</v>
      </c>
      <c r="BV1719" s="3" t="s">
        <v>109</v>
      </c>
      <c r="BW1719" s="3" t="s">
        <v>109</v>
      </c>
      <c r="BX1719" s="3" t="s">
        <v>109</v>
      </c>
      <c r="BY1719" s="3" t="s">
        <v>109</v>
      </c>
      <c r="BZ1719" s="3" t="s">
        <v>109</v>
      </c>
      <c r="CA1719" s="4">
        <v>1.4805E-2</v>
      </c>
      <c r="CB1719" s="3" t="s">
        <v>109</v>
      </c>
      <c r="CC1719" s="4">
        <v>125300</v>
      </c>
      <c r="CD1719" s="3" t="s">
        <v>109</v>
      </c>
      <c r="CE1719" s="3" t="s">
        <v>109</v>
      </c>
      <c r="CF1719" s="3" t="s">
        <v>109</v>
      </c>
      <c r="CG1719" s="3" t="s">
        <v>109</v>
      </c>
      <c r="CH1719" s="3" t="s">
        <v>7254</v>
      </c>
      <c r="CI1719" s="3" t="s">
        <v>109</v>
      </c>
      <c r="CJ1719" s="3" t="s">
        <v>109</v>
      </c>
      <c r="CK1719" s="3" t="s">
        <v>109</v>
      </c>
      <c r="CL1719" s="3" t="s">
        <v>109</v>
      </c>
      <c r="CM1719" s="3" t="s">
        <v>109</v>
      </c>
      <c r="CN1719" s="3" t="s">
        <v>109</v>
      </c>
      <c r="CO1719" s="3" t="s">
        <v>109</v>
      </c>
      <c r="CP1719" s="3" t="s">
        <v>109</v>
      </c>
      <c r="CQ1719" s="5" t="s">
        <v>113</v>
      </c>
      <c r="CR1719" s="5" t="s">
        <v>109</v>
      </c>
      <c r="CV1719" s="21" t="s">
        <v>113</v>
      </c>
    </row>
    <row r="1720" spans="1:100" x14ac:dyDescent="0.25">
      <c r="A1720" s="3" t="s">
        <v>7255</v>
      </c>
      <c r="B1720" s="3" t="s">
        <v>118</v>
      </c>
      <c r="C1720" s="4">
        <v>2.5474E-2</v>
      </c>
      <c r="D1720" s="3" t="s">
        <v>7256</v>
      </c>
      <c r="E1720" s="3" t="s">
        <v>7257</v>
      </c>
      <c r="F1720" s="3" t="s">
        <v>7258</v>
      </c>
      <c r="G1720" s="3" t="s">
        <v>106</v>
      </c>
      <c r="H1720" s="4">
        <v>47901</v>
      </c>
      <c r="I1720" s="3" t="s">
        <v>6172</v>
      </c>
      <c r="J1720" s="3" t="s">
        <v>6172</v>
      </c>
      <c r="K1720" s="4">
        <v>4632</v>
      </c>
      <c r="L1720" s="3" t="s">
        <v>109</v>
      </c>
      <c r="M1720" s="3" t="s">
        <v>109</v>
      </c>
      <c r="N1720" s="3" t="s">
        <v>109</v>
      </c>
      <c r="O1720" s="3" t="s">
        <v>109</v>
      </c>
      <c r="P1720" s="3" t="s">
        <v>109</v>
      </c>
      <c r="Q1720" s="2"/>
      <c r="S1720" s="3" t="s">
        <v>109</v>
      </c>
      <c r="T1720" s="3" t="s">
        <v>109</v>
      </c>
      <c r="U1720" s="3" t="s">
        <v>109</v>
      </c>
      <c r="V1720" s="3" t="s">
        <v>109</v>
      </c>
      <c r="W1720" s="3" t="s">
        <v>109</v>
      </c>
      <c r="X1720" s="3" t="s">
        <v>109</v>
      </c>
      <c r="Y1720" s="3" t="s">
        <v>109</v>
      </c>
      <c r="Z1720" s="3" t="s">
        <v>109</v>
      </c>
      <c r="AA1720" s="4">
        <v>1940</v>
      </c>
      <c r="AB1720" s="3" t="s">
        <v>109</v>
      </c>
      <c r="AC1720" s="5" t="s">
        <v>111</v>
      </c>
      <c r="AD1720" s="3" t="s">
        <v>123</v>
      </c>
      <c r="AE1720" s="3" t="s">
        <v>109</v>
      </c>
      <c r="AF1720" s="4">
        <v>3</v>
      </c>
      <c r="AG1720" s="3" t="s">
        <v>109</v>
      </c>
      <c r="AH1720" s="3" t="s">
        <v>111</v>
      </c>
      <c r="AI1720" s="3" t="s">
        <v>109</v>
      </c>
      <c r="AN1720" s="3" t="s">
        <v>109</v>
      </c>
      <c r="AO1720" s="2"/>
      <c r="AP1720" s="3" t="s">
        <v>109</v>
      </c>
      <c r="AQ1720" s="3" t="s">
        <v>109</v>
      </c>
      <c r="AR1720" s="3" t="s">
        <v>109</v>
      </c>
      <c r="AS1720" s="3" t="s">
        <v>109</v>
      </c>
      <c r="AT1720" s="3" t="s">
        <v>109</v>
      </c>
      <c r="AU1720" s="3" t="s">
        <v>109</v>
      </c>
      <c r="AV1720" s="3" t="s">
        <v>109</v>
      </c>
      <c r="AW1720" s="3" t="s">
        <v>109</v>
      </c>
      <c r="AX1720" s="3" t="s">
        <v>109</v>
      </c>
      <c r="AY1720" s="3" t="s">
        <v>109</v>
      </c>
      <c r="AZ1720" s="3" t="s">
        <v>109</v>
      </c>
      <c r="BA1720" s="3" t="s">
        <v>109</v>
      </c>
      <c r="BB1720" s="3" t="s">
        <v>109</v>
      </c>
      <c r="BC1720" s="3" t="s">
        <v>109</v>
      </c>
      <c r="BD1720" s="3" t="s">
        <v>109</v>
      </c>
      <c r="BE1720" s="3" t="s">
        <v>109</v>
      </c>
      <c r="BF1720" s="3" t="s">
        <v>109</v>
      </c>
      <c r="BG1720" s="3" t="s">
        <v>109</v>
      </c>
      <c r="BH1720" s="3" t="s">
        <v>109</v>
      </c>
      <c r="BI1720" s="3" t="s">
        <v>109</v>
      </c>
      <c r="BJ1720" s="3" t="s">
        <v>109</v>
      </c>
      <c r="BK1720" s="3" t="s">
        <v>109</v>
      </c>
      <c r="BM1720" s="3" t="s">
        <v>109</v>
      </c>
      <c r="BN1720" s="3" t="s">
        <v>109</v>
      </c>
      <c r="BO1720" s="3" t="s">
        <v>109</v>
      </c>
      <c r="BP1720" s="3" t="s">
        <v>109</v>
      </c>
      <c r="BQ1720" s="3" t="s">
        <v>109</v>
      </c>
      <c r="BR1720" s="3" t="s">
        <v>109</v>
      </c>
      <c r="BS1720" s="3" t="s">
        <v>109</v>
      </c>
      <c r="BT1720" s="3" t="s">
        <v>109</v>
      </c>
      <c r="BU1720" s="3" t="s">
        <v>109</v>
      </c>
      <c r="BV1720" s="3" t="s">
        <v>109</v>
      </c>
      <c r="BW1720" s="3" t="s">
        <v>109</v>
      </c>
      <c r="BX1720" s="3" t="s">
        <v>109</v>
      </c>
      <c r="BY1720" s="3" t="s">
        <v>109</v>
      </c>
      <c r="BZ1720" s="3" t="s">
        <v>109</v>
      </c>
      <c r="CA1720" s="4">
        <v>2.5474E-2</v>
      </c>
      <c r="CB1720" s="3" t="s">
        <v>109</v>
      </c>
      <c r="CC1720" s="4">
        <v>120300</v>
      </c>
      <c r="CD1720" s="3" t="s">
        <v>109</v>
      </c>
      <c r="CE1720" s="3" t="s">
        <v>109</v>
      </c>
      <c r="CF1720" s="3" t="s">
        <v>109</v>
      </c>
      <c r="CG1720" s="3" t="s">
        <v>109</v>
      </c>
      <c r="CH1720" s="3" t="s">
        <v>109</v>
      </c>
      <c r="CI1720" s="3" t="s">
        <v>109</v>
      </c>
      <c r="CJ1720" s="3" t="s">
        <v>109</v>
      </c>
      <c r="CK1720" s="3" t="s">
        <v>109</v>
      </c>
      <c r="CL1720" s="3" t="s">
        <v>109</v>
      </c>
      <c r="CM1720" s="3" t="s">
        <v>109</v>
      </c>
      <c r="CN1720" s="3" t="s">
        <v>109</v>
      </c>
      <c r="CO1720" s="3" t="s">
        <v>109</v>
      </c>
      <c r="CP1720" s="3" t="s">
        <v>109</v>
      </c>
      <c r="CQ1720" s="5" t="s">
        <v>113</v>
      </c>
      <c r="CR1720" s="5" t="s">
        <v>109</v>
      </c>
      <c r="CV1720" s="21" t="s">
        <v>113</v>
      </c>
    </row>
    <row r="1721" spans="1:100" x14ac:dyDescent="0.25">
      <c r="A1721" s="3" t="s">
        <v>7259</v>
      </c>
      <c r="B1721" s="3" t="s">
        <v>118</v>
      </c>
      <c r="C1721" s="4">
        <v>2.5474E-2</v>
      </c>
      <c r="D1721" s="3" t="s">
        <v>109</v>
      </c>
      <c r="E1721" s="3" t="s">
        <v>4153</v>
      </c>
      <c r="F1721" s="3" t="s">
        <v>7260</v>
      </c>
      <c r="G1721" s="3" t="s">
        <v>106</v>
      </c>
      <c r="H1721" s="4">
        <v>47901</v>
      </c>
      <c r="I1721" s="3" t="s">
        <v>6172</v>
      </c>
      <c r="J1721" s="3" t="s">
        <v>6172</v>
      </c>
      <c r="K1721" s="4">
        <v>6336</v>
      </c>
      <c r="L1721" s="3" t="s">
        <v>109</v>
      </c>
      <c r="M1721" s="3" t="s">
        <v>109</v>
      </c>
      <c r="N1721" s="3" t="s">
        <v>109</v>
      </c>
      <c r="O1721" s="3" t="s">
        <v>109</v>
      </c>
      <c r="P1721" s="3" t="s">
        <v>109</v>
      </c>
      <c r="Q1721" s="2"/>
      <c r="S1721" s="3" t="s">
        <v>109</v>
      </c>
      <c r="T1721" s="3" t="s">
        <v>109</v>
      </c>
      <c r="U1721" s="3" t="s">
        <v>109</v>
      </c>
      <c r="V1721" s="3" t="s">
        <v>109</v>
      </c>
      <c r="W1721" s="3" t="s">
        <v>109</v>
      </c>
      <c r="X1721" s="3" t="s">
        <v>109</v>
      </c>
      <c r="Y1721" s="3" t="s">
        <v>109</v>
      </c>
      <c r="Z1721" s="3" t="s">
        <v>109</v>
      </c>
      <c r="AA1721" s="4">
        <v>1900</v>
      </c>
      <c r="AB1721" s="3" t="s">
        <v>109</v>
      </c>
      <c r="AC1721" s="5" t="s">
        <v>111</v>
      </c>
      <c r="AD1721" s="3" t="s">
        <v>123</v>
      </c>
      <c r="AE1721" s="3" t="s">
        <v>109</v>
      </c>
      <c r="AF1721" s="4">
        <v>3</v>
      </c>
      <c r="AG1721" s="3" t="s">
        <v>109</v>
      </c>
      <c r="AH1721" s="3" t="s">
        <v>111</v>
      </c>
      <c r="AI1721" s="3" t="s">
        <v>109</v>
      </c>
      <c r="AN1721" s="3" t="s">
        <v>109</v>
      </c>
      <c r="AO1721" s="2"/>
      <c r="AP1721" s="3" t="s">
        <v>109</v>
      </c>
      <c r="AQ1721" s="3" t="s">
        <v>109</v>
      </c>
      <c r="AR1721" s="3" t="s">
        <v>109</v>
      </c>
      <c r="AS1721" s="3" t="s">
        <v>109</v>
      </c>
      <c r="AT1721" s="3" t="s">
        <v>109</v>
      </c>
      <c r="AU1721" s="3" t="s">
        <v>109</v>
      </c>
      <c r="AV1721" s="3" t="s">
        <v>109</v>
      </c>
      <c r="AW1721" s="3" t="s">
        <v>109</v>
      </c>
      <c r="AX1721" s="3" t="s">
        <v>109</v>
      </c>
      <c r="AY1721" s="3" t="s">
        <v>109</v>
      </c>
      <c r="AZ1721" s="3" t="s">
        <v>109</v>
      </c>
      <c r="BA1721" s="3" t="s">
        <v>109</v>
      </c>
      <c r="BB1721" s="3" t="s">
        <v>109</v>
      </c>
      <c r="BC1721" s="3" t="s">
        <v>109</v>
      </c>
      <c r="BD1721" s="3" t="s">
        <v>109</v>
      </c>
      <c r="BE1721" s="3" t="s">
        <v>109</v>
      </c>
      <c r="BF1721" s="3" t="s">
        <v>109</v>
      </c>
      <c r="BG1721" s="3" t="s">
        <v>109</v>
      </c>
      <c r="BH1721" s="3" t="s">
        <v>109</v>
      </c>
      <c r="BI1721" s="3" t="s">
        <v>109</v>
      </c>
      <c r="BJ1721" s="3" t="s">
        <v>109</v>
      </c>
      <c r="BK1721" s="3" t="s">
        <v>109</v>
      </c>
      <c r="BM1721" s="3" t="s">
        <v>109</v>
      </c>
      <c r="BN1721" s="3" t="s">
        <v>109</v>
      </c>
      <c r="BO1721" s="3" t="s">
        <v>109</v>
      </c>
      <c r="BP1721" s="3" t="s">
        <v>109</v>
      </c>
      <c r="BQ1721" s="3" t="s">
        <v>109</v>
      </c>
      <c r="BR1721" s="3" t="s">
        <v>109</v>
      </c>
      <c r="BS1721" s="3" t="s">
        <v>109</v>
      </c>
      <c r="BT1721" s="3" t="s">
        <v>109</v>
      </c>
      <c r="BU1721" s="3" t="s">
        <v>109</v>
      </c>
      <c r="BV1721" s="3" t="s">
        <v>109</v>
      </c>
      <c r="BW1721" s="3" t="s">
        <v>109</v>
      </c>
      <c r="BX1721" s="3" t="s">
        <v>109</v>
      </c>
      <c r="BY1721" s="3" t="s">
        <v>109</v>
      </c>
      <c r="BZ1721" s="3" t="s">
        <v>109</v>
      </c>
      <c r="CA1721" s="4">
        <v>2.5474E-2</v>
      </c>
      <c r="CB1721" s="3" t="s">
        <v>109</v>
      </c>
      <c r="CC1721" s="4">
        <v>175500</v>
      </c>
      <c r="CD1721" s="3" t="s">
        <v>109</v>
      </c>
      <c r="CE1721" s="3" t="s">
        <v>109</v>
      </c>
      <c r="CF1721" s="3" t="s">
        <v>109</v>
      </c>
      <c r="CG1721" s="3" t="s">
        <v>109</v>
      </c>
      <c r="CH1721" s="3" t="s">
        <v>7261</v>
      </c>
      <c r="CI1721" s="3" t="s">
        <v>109</v>
      </c>
      <c r="CJ1721" s="3" t="s">
        <v>109</v>
      </c>
      <c r="CK1721" s="3" t="s">
        <v>109</v>
      </c>
      <c r="CL1721" s="3" t="s">
        <v>109</v>
      </c>
      <c r="CM1721" s="3" t="s">
        <v>109</v>
      </c>
      <c r="CN1721" s="3" t="s">
        <v>109</v>
      </c>
      <c r="CO1721" s="3" t="s">
        <v>109</v>
      </c>
      <c r="CP1721" s="3" t="s">
        <v>109</v>
      </c>
      <c r="CQ1721" s="5" t="s">
        <v>113</v>
      </c>
      <c r="CR1721" s="5" t="s">
        <v>109</v>
      </c>
      <c r="CV1721" s="21" t="s">
        <v>113</v>
      </c>
    </row>
    <row r="1722" spans="1:100" x14ac:dyDescent="0.25">
      <c r="A1722" s="3" t="s">
        <v>7262</v>
      </c>
      <c r="B1722" s="3" t="s">
        <v>102</v>
      </c>
      <c r="C1722" s="4">
        <v>2.4108999999999998E-2</v>
      </c>
      <c r="D1722" s="3" t="s">
        <v>7263</v>
      </c>
      <c r="E1722" s="3" t="s">
        <v>7264</v>
      </c>
      <c r="F1722" s="3" t="s">
        <v>7265</v>
      </c>
      <c r="G1722" s="3" t="s">
        <v>106</v>
      </c>
      <c r="H1722" s="4">
        <v>47909</v>
      </c>
      <c r="I1722" s="3" t="s">
        <v>6172</v>
      </c>
      <c r="J1722" s="3" t="s">
        <v>6172</v>
      </c>
      <c r="K1722" s="4">
        <v>12512</v>
      </c>
      <c r="L1722" s="3" t="s">
        <v>109</v>
      </c>
      <c r="M1722" s="3" t="s">
        <v>109</v>
      </c>
      <c r="N1722" s="3" t="s">
        <v>109</v>
      </c>
      <c r="O1722" s="3" t="s">
        <v>109</v>
      </c>
      <c r="P1722" s="3" t="s">
        <v>109</v>
      </c>
      <c r="Q1722" s="2"/>
      <c r="S1722" s="3" t="s">
        <v>109</v>
      </c>
      <c r="T1722" s="3" t="s">
        <v>109</v>
      </c>
      <c r="U1722" s="3" t="s">
        <v>109</v>
      </c>
      <c r="V1722" s="3" t="s">
        <v>109</v>
      </c>
      <c r="W1722" s="3" t="s">
        <v>109</v>
      </c>
      <c r="X1722" s="3" t="s">
        <v>109</v>
      </c>
      <c r="Y1722" s="3" t="s">
        <v>109</v>
      </c>
      <c r="Z1722" s="3" t="s">
        <v>109</v>
      </c>
      <c r="AA1722" s="4">
        <v>1973</v>
      </c>
      <c r="AB1722" s="3" t="s">
        <v>109</v>
      </c>
      <c r="AC1722" s="5" t="s">
        <v>111</v>
      </c>
      <c r="AD1722" s="3" t="s">
        <v>111</v>
      </c>
      <c r="AE1722" s="3" t="s">
        <v>109</v>
      </c>
      <c r="AF1722" s="4">
        <v>3</v>
      </c>
      <c r="AG1722" s="3" t="s">
        <v>109</v>
      </c>
      <c r="AH1722" s="3" t="s">
        <v>111</v>
      </c>
      <c r="AI1722" s="3" t="s">
        <v>109</v>
      </c>
      <c r="AN1722" s="3" t="s">
        <v>109</v>
      </c>
      <c r="AO1722" s="2"/>
      <c r="AP1722" s="3" t="s">
        <v>109</v>
      </c>
      <c r="AQ1722" s="3" t="s">
        <v>109</v>
      </c>
      <c r="AR1722" s="3" t="s">
        <v>109</v>
      </c>
      <c r="AS1722" s="3" t="s">
        <v>109</v>
      </c>
      <c r="AT1722" s="3" t="s">
        <v>109</v>
      </c>
      <c r="AU1722" s="3" t="s">
        <v>109</v>
      </c>
      <c r="AV1722" s="3" t="s">
        <v>109</v>
      </c>
      <c r="AW1722" s="3" t="s">
        <v>109</v>
      </c>
      <c r="AX1722" s="3" t="s">
        <v>109</v>
      </c>
      <c r="AY1722" s="3" t="s">
        <v>109</v>
      </c>
      <c r="AZ1722" s="3" t="s">
        <v>109</v>
      </c>
      <c r="BA1722" s="3" t="s">
        <v>109</v>
      </c>
      <c r="BB1722" s="3" t="s">
        <v>109</v>
      </c>
      <c r="BC1722" s="3" t="s">
        <v>109</v>
      </c>
      <c r="BD1722" s="3" t="s">
        <v>109</v>
      </c>
      <c r="BE1722" s="3" t="s">
        <v>109</v>
      </c>
      <c r="BF1722" s="3" t="s">
        <v>109</v>
      </c>
      <c r="BG1722" s="3" t="s">
        <v>109</v>
      </c>
      <c r="BH1722" s="3" t="s">
        <v>109</v>
      </c>
      <c r="BI1722" s="3" t="s">
        <v>109</v>
      </c>
      <c r="BJ1722" s="3" t="s">
        <v>109</v>
      </c>
      <c r="BK1722" s="3" t="s">
        <v>109</v>
      </c>
      <c r="BM1722" s="3" t="s">
        <v>109</v>
      </c>
      <c r="BN1722" s="3" t="s">
        <v>109</v>
      </c>
      <c r="BO1722" s="3" t="s">
        <v>109</v>
      </c>
      <c r="BP1722" s="3" t="s">
        <v>109</v>
      </c>
      <c r="BQ1722" s="3" t="s">
        <v>109</v>
      </c>
      <c r="BR1722" s="3" t="s">
        <v>109</v>
      </c>
      <c r="BS1722" s="3" t="s">
        <v>109</v>
      </c>
      <c r="BT1722" s="3" t="s">
        <v>109</v>
      </c>
      <c r="BU1722" s="3" t="s">
        <v>109</v>
      </c>
      <c r="BV1722" s="3" t="s">
        <v>109</v>
      </c>
      <c r="BW1722" s="3" t="s">
        <v>109</v>
      </c>
      <c r="BX1722" s="3" t="s">
        <v>109</v>
      </c>
      <c r="BY1722" s="3" t="s">
        <v>109</v>
      </c>
      <c r="BZ1722" s="3" t="s">
        <v>109</v>
      </c>
      <c r="CA1722" s="4">
        <v>2.4108999999999998E-2</v>
      </c>
      <c r="CB1722" s="3" t="s">
        <v>109</v>
      </c>
      <c r="CC1722" s="4">
        <v>376000</v>
      </c>
      <c r="CD1722" s="3" t="s">
        <v>109</v>
      </c>
      <c r="CE1722" s="3" t="s">
        <v>109</v>
      </c>
      <c r="CF1722" s="3" t="s">
        <v>109</v>
      </c>
      <c r="CG1722" s="3" t="s">
        <v>109</v>
      </c>
      <c r="CH1722" s="3" t="s">
        <v>7266</v>
      </c>
      <c r="CI1722" s="3" t="s">
        <v>109</v>
      </c>
      <c r="CJ1722" s="3" t="s">
        <v>109</v>
      </c>
      <c r="CK1722" s="3" t="s">
        <v>109</v>
      </c>
      <c r="CL1722" s="3" t="s">
        <v>109</v>
      </c>
      <c r="CM1722" s="3" t="s">
        <v>109</v>
      </c>
      <c r="CN1722" s="3" t="s">
        <v>109</v>
      </c>
      <c r="CO1722" s="3" t="s">
        <v>109</v>
      </c>
      <c r="CP1722" s="3" t="s">
        <v>109</v>
      </c>
      <c r="CQ1722" s="5" t="s">
        <v>126</v>
      </c>
      <c r="CR1722" s="5" t="s">
        <v>7267</v>
      </c>
      <c r="CV1722" s="21" t="s">
        <v>113</v>
      </c>
    </row>
    <row r="1723" spans="1:100" x14ac:dyDescent="0.25">
      <c r="A1723" s="3" t="s">
        <v>7268</v>
      </c>
      <c r="B1723" s="3" t="s">
        <v>118</v>
      </c>
      <c r="C1723" s="4">
        <v>2.5474E-2</v>
      </c>
      <c r="D1723" s="3" t="s">
        <v>7269</v>
      </c>
      <c r="E1723" s="3" t="s">
        <v>6192</v>
      </c>
      <c r="F1723" s="3" t="s">
        <v>7270</v>
      </c>
      <c r="G1723" s="3" t="s">
        <v>106</v>
      </c>
      <c r="H1723" s="4">
        <v>47904</v>
      </c>
      <c r="I1723" s="3" t="s">
        <v>6172</v>
      </c>
      <c r="J1723" s="3" t="s">
        <v>6172</v>
      </c>
      <c r="K1723" s="4">
        <v>15292</v>
      </c>
      <c r="L1723" s="3" t="s">
        <v>109</v>
      </c>
      <c r="M1723" s="3" t="s">
        <v>109</v>
      </c>
      <c r="N1723" s="3" t="s">
        <v>109</v>
      </c>
      <c r="O1723" s="3" t="s">
        <v>109</v>
      </c>
      <c r="P1723" s="3" t="s">
        <v>109</v>
      </c>
      <c r="Q1723" s="2"/>
      <c r="S1723" s="3" t="s">
        <v>109</v>
      </c>
      <c r="T1723" s="3" t="s">
        <v>109</v>
      </c>
      <c r="U1723" s="3" t="s">
        <v>109</v>
      </c>
      <c r="V1723" s="3" t="s">
        <v>109</v>
      </c>
      <c r="W1723" s="3" t="s">
        <v>109</v>
      </c>
      <c r="X1723" s="3" t="s">
        <v>109</v>
      </c>
      <c r="Y1723" s="3" t="s">
        <v>109</v>
      </c>
      <c r="Z1723" s="3" t="s">
        <v>109</v>
      </c>
      <c r="AA1723" s="4">
        <v>1968</v>
      </c>
      <c r="AB1723" s="3" t="s">
        <v>109</v>
      </c>
      <c r="AC1723" s="5" t="s">
        <v>111</v>
      </c>
      <c r="AD1723" s="3" t="s">
        <v>123</v>
      </c>
      <c r="AE1723" s="3" t="s">
        <v>109</v>
      </c>
      <c r="AF1723" s="4">
        <v>3</v>
      </c>
      <c r="AG1723" s="3" t="s">
        <v>109</v>
      </c>
      <c r="AH1723" s="3" t="s">
        <v>111</v>
      </c>
      <c r="AI1723" s="3" t="s">
        <v>109</v>
      </c>
      <c r="AN1723" s="3" t="s">
        <v>109</v>
      </c>
      <c r="AO1723" s="2"/>
      <c r="AP1723" s="3" t="s">
        <v>109</v>
      </c>
      <c r="AQ1723" s="3" t="s">
        <v>109</v>
      </c>
      <c r="AR1723" s="3" t="s">
        <v>109</v>
      </c>
      <c r="AS1723" s="3" t="s">
        <v>109</v>
      </c>
      <c r="AT1723" s="3" t="s">
        <v>109</v>
      </c>
      <c r="AU1723" s="3" t="s">
        <v>109</v>
      </c>
      <c r="AV1723" s="3" t="s">
        <v>109</v>
      </c>
      <c r="AW1723" s="3" t="s">
        <v>109</v>
      </c>
      <c r="AX1723" s="3" t="s">
        <v>109</v>
      </c>
      <c r="AY1723" s="3" t="s">
        <v>109</v>
      </c>
      <c r="AZ1723" s="3" t="s">
        <v>109</v>
      </c>
      <c r="BA1723" s="3" t="s">
        <v>109</v>
      </c>
      <c r="BB1723" s="3" t="s">
        <v>109</v>
      </c>
      <c r="BC1723" s="3" t="s">
        <v>109</v>
      </c>
      <c r="BD1723" s="3" t="s">
        <v>109</v>
      </c>
      <c r="BE1723" s="3" t="s">
        <v>109</v>
      </c>
      <c r="BF1723" s="3" t="s">
        <v>109</v>
      </c>
      <c r="BG1723" s="3" t="s">
        <v>109</v>
      </c>
      <c r="BH1723" s="3" t="s">
        <v>109</v>
      </c>
      <c r="BI1723" s="3" t="s">
        <v>109</v>
      </c>
      <c r="BJ1723" s="3" t="s">
        <v>109</v>
      </c>
      <c r="BK1723" s="3" t="s">
        <v>109</v>
      </c>
      <c r="BM1723" s="3" t="s">
        <v>109</v>
      </c>
      <c r="BN1723" s="3" t="s">
        <v>109</v>
      </c>
      <c r="BO1723" s="3" t="s">
        <v>109</v>
      </c>
      <c r="BP1723" s="3" t="s">
        <v>109</v>
      </c>
      <c r="BQ1723" s="3" t="s">
        <v>109</v>
      </c>
      <c r="BR1723" s="3" t="s">
        <v>109</v>
      </c>
      <c r="BS1723" s="3" t="s">
        <v>109</v>
      </c>
      <c r="BT1723" s="3" t="s">
        <v>109</v>
      </c>
      <c r="BU1723" s="3" t="s">
        <v>109</v>
      </c>
      <c r="BV1723" s="3" t="s">
        <v>109</v>
      </c>
      <c r="BW1723" s="3" t="s">
        <v>109</v>
      </c>
      <c r="BX1723" s="3" t="s">
        <v>109</v>
      </c>
      <c r="BY1723" s="3" t="s">
        <v>109</v>
      </c>
      <c r="BZ1723" s="3" t="s">
        <v>109</v>
      </c>
      <c r="CA1723" s="4">
        <v>2.5474E-2</v>
      </c>
      <c r="CB1723" s="3" t="s">
        <v>109</v>
      </c>
      <c r="CC1723" s="4">
        <v>416700</v>
      </c>
      <c r="CD1723" s="3" t="s">
        <v>109</v>
      </c>
      <c r="CE1723" s="3" t="s">
        <v>109</v>
      </c>
      <c r="CF1723" s="3" t="s">
        <v>109</v>
      </c>
      <c r="CG1723" s="3" t="s">
        <v>109</v>
      </c>
      <c r="CH1723" s="3" t="s">
        <v>109</v>
      </c>
      <c r="CI1723" s="3" t="s">
        <v>109</v>
      </c>
      <c r="CJ1723" s="3" t="s">
        <v>109</v>
      </c>
      <c r="CK1723" s="3" t="s">
        <v>109</v>
      </c>
      <c r="CL1723" s="3" t="s">
        <v>109</v>
      </c>
      <c r="CM1723" s="3" t="s">
        <v>109</v>
      </c>
      <c r="CN1723" s="3" t="s">
        <v>109</v>
      </c>
      <c r="CO1723" s="3" t="s">
        <v>109</v>
      </c>
      <c r="CP1723" s="3" t="s">
        <v>109</v>
      </c>
      <c r="CQ1723" s="5" t="s">
        <v>113</v>
      </c>
      <c r="CR1723" s="5" t="s">
        <v>109</v>
      </c>
      <c r="CV1723" s="21" t="s">
        <v>113</v>
      </c>
    </row>
    <row r="1724" spans="1:100" x14ac:dyDescent="0.25">
      <c r="A1724" s="3" t="s">
        <v>7271</v>
      </c>
      <c r="B1724" s="3" t="s">
        <v>118</v>
      </c>
      <c r="C1724" s="4">
        <v>2.5474E-2</v>
      </c>
      <c r="D1724" s="3" t="s">
        <v>7272</v>
      </c>
      <c r="E1724" s="3" t="s">
        <v>7273</v>
      </c>
      <c r="F1724" s="3" t="s">
        <v>7274</v>
      </c>
      <c r="G1724" s="3" t="s">
        <v>106</v>
      </c>
      <c r="H1724" s="4">
        <v>47905</v>
      </c>
      <c r="I1724" s="3" t="s">
        <v>6172</v>
      </c>
      <c r="J1724" s="3" t="s">
        <v>6172</v>
      </c>
      <c r="K1724" s="4">
        <v>7844</v>
      </c>
      <c r="L1724" s="3" t="s">
        <v>109</v>
      </c>
      <c r="M1724" s="3" t="s">
        <v>109</v>
      </c>
      <c r="N1724" s="3" t="s">
        <v>109</v>
      </c>
      <c r="O1724" s="3" t="s">
        <v>109</v>
      </c>
      <c r="P1724" s="3" t="s">
        <v>109</v>
      </c>
      <c r="Q1724" s="2"/>
      <c r="S1724" s="3" t="s">
        <v>109</v>
      </c>
      <c r="T1724" s="3" t="s">
        <v>109</v>
      </c>
      <c r="U1724" s="3" t="s">
        <v>109</v>
      </c>
      <c r="V1724" s="3" t="s">
        <v>109</v>
      </c>
      <c r="W1724" s="3" t="s">
        <v>109</v>
      </c>
      <c r="X1724" s="3" t="s">
        <v>109</v>
      </c>
      <c r="Y1724" s="3" t="s">
        <v>109</v>
      </c>
      <c r="Z1724" s="3" t="s">
        <v>109</v>
      </c>
      <c r="AA1724" s="8"/>
      <c r="AB1724" s="3" t="s">
        <v>109</v>
      </c>
      <c r="AC1724" s="5" t="s">
        <v>111</v>
      </c>
      <c r="AD1724" s="3" t="s">
        <v>111</v>
      </c>
      <c r="AE1724" s="3" t="s">
        <v>109</v>
      </c>
      <c r="AF1724" s="4">
        <v>3</v>
      </c>
      <c r="AG1724" s="3" t="s">
        <v>109</v>
      </c>
      <c r="AH1724" s="3" t="s">
        <v>111</v>
      </c>
      <c r="AI1724" s="3" t="s">
        <v>109</v>
      </c>
      <c r="AN1724" s="3" t="s">
        <v>109</v>
      </c>
      <c r="AO1724" s="2"/>
      <c r="AP1724" s="3" t="s">
        <v>109</v>
      </c>
      <c r="AQ1724" s="3" t="s">
        <v>109</v>
      </c>
      <c r="AR1724" s="3" t="s">
        <v>109</v>
      </c>
      <c r="AS1724" s="3" t="s">
        <v>109</v>
      </c>
      <c r="AT1724" s="3" t="s">
        <v>109</v>
      </c>
      <c r="AU1724" s="3" t="s">
        <v>109</v>
      </c>
      <c r="AV1724" s="3" t="s">
        <v>109</v>
      </c>
      <c r="AW1724" s="3" t="s">
        <v>109</v>
      </c>
      <c r="AX1724" s="3" t="s">
        <v>109</v>
      </c>
      <c r="AY1724" s="3" t="s">
        <v>109</v>
      </c>
      <c r="AZ1724" s="3" t="s">
        <v>109</v>
      </c>
      <c r="BA1724" s="3" t="s">
        <v>109</v>
      </c>
      <c r="BB1724" s="3" t="s">
        <v>109</v>
      </c>
      <c r="BC1724" s="3" t="s">
        <v>109</v>
      </c>
      <c r="BD1724" s="3" t="s">
        <v>109</v>
      </c>
      <c r="BE1724" s="3" t="s">
        <v>109</v>
      </c>
      <c r="BF1724" s="3" t="s">
        <v>109</v>
      </c>
      <c r="BG1724" s="3" t="s">
        <v>109</v>
      </c>
      <c r="BH1724" s="3" t="s">
        <v>109</v>
      </c>
      <c r="BI1724" s="3" t="s">
        <v>109</v>
      </c>
      <c r="BJ1724" s="3" t="s">
        <v>109</v>
      </c>
      <c r="BK1724" s="3" t="s">
        <v>109</v>
      </c>
      <c r="BM1724" s="3" t="s">
        <v>109</v>
      </c>
      <c r="BN1724" s="3" t="s">
        <v>109</v>
      </c>
      <c r="BO1724" s="3" t="s">
        <v>109</v>
      </c>
      <c r="BP1724" s="3" t="s">
        <v>109</v>
      </c>
      <c r="BQ1724" s="3" t="s">
        <v>109</v>
      </c>
      <c r="BR1724" s="3" t="s">
        <v>109</v>
      </c>
      <c r="BS1724" s="3" t="s">
        <v>109</v>
      </c>
      <c r="BT1724" s="3" t="s">
        <v>109</v>
      </c>
      <c r="BU1724" s="3" t="s">
        <v>109</v>
      </c>
      <c r="BV1724" s="3" t="s">
        <v>109</v>
      </c>
      <c r="BW1724" s="3" t="s">
        <v>109</v>
      </c>
      <c r="BX1724" s="3" t="s">
        <v>109</v>
      </c>
      <c r="BY1724" s="3" t="s">
        <v>109</v>
      </c>
      <c r="BZ1724" s="3" t="s">
        <v>109</v>
      </c>
      <c r="CA1724" s="4">
        <v>2.5474E-2</v>
      </c>
      <c r="CB1724" s="3" t="s">
        <v>109</v>
      </c>
      <c r="CC1724" s="4">
        <v>255700</v>
      </c>
      <c r="CD1724" s="3" t="s">
        <v>109</v>
      </c>
      <c r="CE1724" s="3" t="s">
        <v>109</v>
      </c>
      <c r="CF1724" s="3" t="s">
        <v>109</v>
      </c>
      <c r="CG1724" s="3" t="s">
        <v>109</v>
      </c>
      <c r="CH1724" s="3" t="s">
        <v>109</v>
      </c>
      <c r="CI1724" s="3" t="s">
        <v>109</v>
      </c>
      <c r="CJ1724" s="3" t="s">
        <v>109</v>
      </c>
      <c r="CK1724" s="3" t="s">
        <v>109</v>
      </c>
      <c r="CL1724" s="3" t="s">
        <v>109</v>
      </c>
      <c r="CM1724" s="3" t="s">
        <v>109</v>
      </c>
      <c r="CN1724" s="3" t="s">
        <v>109</v>
      </c>
      <c r="CO1724" s="3" t="s">
        <v>109</v>
      </c>
      <c r="CP1724" s="3" t="s">
        <v>109</v>
      </c>
      <c r="CQ1724" s="5" t="s">
        <v>113</v>
      </c>
      <c r="CR1724" s="5" t="s">
        <v>109</v>
      </c>
      <c r="CV1724" s="21" t="s">
        <v>113</v>
      </c>
    </row>
    <row r="1725" spans="1:100" x14ac:dyDescent="0.25">
      <c r="A1725" s="3" t="s">
        <v>7275</v>
      </c>
      <c r="B1725" s="3" t="s">
        <v>118</v>
      </c>
      <c r="C1725" s="4">
        <v>2.5474E-2</v>
      </c>
      <c r="D1725" s="3" t="s">
        <v>7276</v>
      </c>
      <c r="E1725" s="3" t="s">
        <v>7277</v>
      </c>
      <c r="F1725" s="3" t="s">
        <v>7278</v>
      </c>
      <c r="G1725" s="3" t="s">
        <v>106</v>
      </c>
      <c r="H1725" s="4">
        <v>47905</v>
      </c>
      <c r="I1725" s="3" t="s">
        <v>6172</v>
      </c>
      <c r="J1725" s="3" t="s">
        <v>6172</v>
      </c>
      <c r="K1725" s="4">
        <v>8378</v>
      </c>
      <c r="L1725" s="3" t="s">
        <v>109</v>
      </c>
      <c r="M1725" s="3" t="s">
        <v>109</v>
      </c>
      <c r="N1725" s="3" t="s">
        <v>109</v>
      </c>
      <c r="O1725" s="3" t="s">
        <v>109</v>
      </c>
      <c r="P1725" s="3" t="s">
        <v>109</v>
      </c>
      <c r="Q1725" s="2"/>
      <c r="S1725" s="3" t="s">
        <v>109</v>
      </c>
      <c r="T1725" s="3" t="s">
        <v>109</v>
      </c>
      <c r="U1725" s="3" t="s">
        <v>109</v>
      </c>
      <c r="V1725" s="3" t="s">
        <v>109</v>
      </c>
      <c r="W1725" s="3" t="s">
        <v>109</v>
      </c>
      <c r="X1725" s="3" t="s">
        <v>109</v>
      </c>
      <c r="Y1725" s="3" t="s">
        <v>109</v>
      </c>
      <c r="Z1725" s="3" t="s">
        <v>109</v>
      </c>
      <c r="AA1725" s="4">
        <v>1978</v>
      </c>
      <c r="AB1725" s="3" t="s">
        <v>109</v>
      </c>
      <c r="AC1725" s="5" t="s">
        <v>135</v>
      </c>
      <c r="AD1725" s="3" t="s">
        <v>135</v>
      </c>
      <c r="AE1725" s="3" t="s">
        <v>109</v>
      </c>
      <c r="AF1725" s="4">
        <v>4</v>
      </c>
      <c r="AG1725" s="3" t="s">
        <v>109</v>
      </c>
      <c r="AH1725" s="3" t="s">
        <v>135</v>
      </c>
      <c r="AI1725" s="3" t="s">
        <v>109</v>
      </c>
      <c r="AN1725" s="3" t="s">
        <v>109</v>
      </c>
      <c r="AO1725" s="2"/>
      <c r="AP1725" s="3" t="s">
        <v>109</v>
      </c>
      <c r="AQ1725" s="3" t="s">
        <v>109</v>
      </c>
      <c r="AR1725" s="3" t="s">
        <v>109</v>
      </c>
      <c r="AS1725" s="3" t="s">
        <v>109</v>
      </c>
      <c r="AT1725" s="3" t="s">
        <v>109</v>
      </c>
      <c r="AU1725" s="3" t="s">
        <v>109</v>
      </c>
      <c r="AV1725" s="3" t="s">
        <v>109</v>
      </c>
      <c r="AW1725" s="3" t="s">
        <v>109</v>
      </c>
      <c r="AX1725" s="3" t="s">
        <v>109</v>
      </c>
      <c r="AY1725" s="3" t="s">
        <v>109</v>
      </c>
      <c r="AZ1725" s="3" t="s">
        <v>109</v>
      </c>
      <c r="BA1725" s="3" t="s">
        <v>109</v>
      </c>
      <c r="BB1725" s="3" t="s">
        <v>109</v>
      </c>
      <c r="BC1725" s="3" t="s">
        <v>109</v>
      </c>
      <c r="BD1725" s="3" t="s">
        <v>109</v>
      </c>
      <c r="BE1725" s="3" t="s">
        <v>109</v>
      </c>
      <c r="BF1725" s="3" t="s">
        <v>109</v>
      </c>
      <c r="BG1725" s="3" t="s">
        <v>109</v>
      </c>
      <c r="BH1725" s="3" t="s">
        <v>109</v>
      </c>
      <c r="BI1725" s="3" t="s">
        <v>109</v>
      </c>
      <c r="BJ1725" s="3" t="s">
        <v>109</v>
      </c>
      <c r="BK1725" s="3" t="s">
        <v>109</v>
      </c>
      <c r="BM1725" s="3" t="s">
        <v>109</v>
      </c>
      <c r="BN1725" s="3" t="s">
        <v>109</v>
      </c>
      <c r="BO1725" s="3" t="s">
        <v>109</v>
      </c>
      <c r="BP1725" s="3" t="s">
        <v>109</v>
      </c>
      <c r="BQ1725" s="3" t="s">
        <v>109</v>
      </c>
      <c r="BR1725" s="3" t="s">
        <v>109</v>
      </c>
      <c r="BS1725" s="3" t="s">
        <v>109</v>
      </c>
      <c r="BT1725" s="3" t="s">
        <v>109</v>
      </c>
      <c r="BU1725" s="3" t="s">
        <v>109</v>
      </c>
      <c r="BV1725" s="3" t="s">
        <v>109</v>
      </c>
      <c r="BW1725" s="3" t="s">
        <v>109</v>
      </c>
      <c r="BX1725" s="3" t="s">
        <v>109</v>
      </c>
      <c r="BY1725" s="3" t="s">
        <v>109</v>
      </c>
      <c r="BZ1725" s="3" t="s">
        <v>109</v>
      </c>
      <c r="CA1725" s="4">
        <v>2.5474E-2</v>
      </c>
      <c r="CB1725" s="3" t="s">
        <v>109</v>
      </c>
      <c r="CC1725" s="4">
        <v>463600</v>
      </c>
      <c r="CD1725" s="3" t="s">
        <v>109</v>
      </c>
      <c r="CE1725" s="3" t="s">
        <v>109</v>
      </c>
      <c r="CF1725" s="3" t="s">
        <v>109</v>
      </c>
      <c r="CG1725" s="3" t="s">
        <v>109</v>
      </c>
      <c r="CH1725" s="3" t="s">
        <v>109</v>
      </c>
      <c r="CI1725" s="3" t="s">
        <v>109</v>
      </c>
      <c r="CJ1725" s="3" t="s">
        <v>109</v>
      </c>
      <c r="CK1725" s="3" t="s">
        <v>109</v>
      </c>
      <c r="CL1725" s="3" t="s">
        <v>109</v>
      </c>
      <c r="CM1725" s="3" t="s">
        <v>109</v>
      </c>
      <c r="CN1725" s="3" t="s">
        <v>109</v>
      </c>
      <c r="CO1725" s="3" t="s">
        <v>109</v>
      </c>
      <c r="CP1725" s="3" t="s">
        <v>109</v>
      </c>
      <c r="CQ1725" s="5" t="s">
        <v>113</v>
      </c>
      <c r="CR1725" s="5" t="s">
        <v>109</v>
      </c>
      <c r="CV1725" s="21" t="s">
        <v>113</v>
      </c>
    </row>
    <row r="1726" spans="1:100" x14ac:dyDescent="0.25">
      <c r="A1726" s="3" t="s">
        <v>7279</v>
      </c>
      <c r="B1726" s="3" t="s">
        <v>129</v>
      </c>
      <c r="C1726" s="4">
        <v>1.9217000000000001E-2</v>
      </c>
      <c r="D1726" s="3" t="s">
        <v>7280</v>
      </c>
      <c r="E1726" s="3" t="s">
        <v>7281</v>
      </c>
      <c r="F1726" s="3" t="s">
        <v>7282</v>
      </c>
      <c r="G1726" s="3" t="s">
        <v>189</v>
      </c>
      <c r="H1726" s="4">
        <v>47906</v>
      </c>
      <c r="I1726" s="3" t="s">
        <v>6172</v>
      </c>
      <c r="J1726" s="3" t="s">
        <v>6172</v>
      </c>
      <c r="K1726" s="4">
        <v>5397</v>
      </c>
      <c r="L1726" s="3" t="s">
        <v>109</v>
      </c>
      <c r="M1726" s="3" t="s">
        <v>109</v>
      </c>
      <c r="N1726" s="3" t="s">
        <v>109</v>
      </c>
      <c r="O1726" s="3" t="s">
        <v>109</v>
      </c>
      <c r="P1726" s="3" t="s">
        <v>109</v>
      </c>
      <c r="Q1726" s="2"/>
      <c r="S1726" s="3" t="s">
        <v>109</v>
      </c>
      <c r="T1726" s="3" t="s">
        <v>109</v>
      </c>
      <c r="U1726" s="3" t="s">
        <v>109</v>
      </c>
      <c r="V1726" s="3" t="s">
        <v>109</v>
      </c>
      <c r="W1726" s="3" t="s">
        <v>109</v>
      </c>
      <c r="X1726" s="3" t="s">
        <v>109</v>
      </c>
      <c r="Y1726" s="3" t="s">
        <v>109</v>
      </c>
      <c r="Z1726" s="3" t="s">
        <v>109</v>
      </c>
      <c r="AA1726" s="4">
        <v>1940</v>
      </c>
      <c r="AB1726" s="3" t="s">
        <v>109</v>
      </c>
      <c r="AC1726" s="5" t="s">
        <v>126</v>
      </c>
      <c r="AD1726" s="3" t="s">
        <v>123</v>
      </c>
      <c r="AE1726" s="3" t="s">
        <v>109</v>
      </c>
      <c r="AF1726" s="4">
        <v>1</v>
      </c>
      <c r="AG1726" s="3" t="s">
        <v>109</v>
      </c>
      <c r="AH1726" s="3" t="s">
        <v>126</v>
      </c>
      <c r="AI1726" s="3" t="s">
        <v>109</v>
      </c>
      <c r="AN1726" s="3" t="s">
        <v>109</v>
      </c>
      <c r="AO1726" s="2"/>
      <c r="AP1726" s="3" t="s">
        <v>109</v>
      </c>
      <c r="AQ1726" s="3" t="s">
        <v>109</v>
      </c>
      <c r="AR1726" s="3" t="s">
        <v>109</v>
      </c>
      <c r="AS1726" s="3" t="s">
        <v>109</v>
      </c>
      <c r="AT1726" s="3" t="s">
        <v>109</v>
      </c>
      <c r="AU1726" s="3" t="s">
        <v>109</v>
      </c>
      <c r="AV1726" s="3" t="s">
        <v>109</v>
      </c>
      <c r="AW1726" s="3" t="s">
        <v>109</v>
      </c>
      <c r="AX1726" s="3" t="s">
        <v>109</v>
      </c>
      <c r="AY1726" s="3" t="s">
        <v>109</v>
      </c>
      <c r="AZ1726" s="3" t="s">
        <v>109</v>
      </c>
      <c r="BA1726" s="3" t="s">
        <v>109</v>
      </c>
      <c r="BB1726" s="3" t="s">
        <v>109</v>
      </c>
      <c r="BC1726" s="3" t="s">
        <v>109</v>
      </c>
      <c r="BD1726" s="3" t="s">
        <v>109</v>
      </c>
      <c r="BE1726" s="3" t="s">
        <v>109</v>
      </c>
      <c r="BF1726" s="3" t="s">
        <v>109</v>
      </c>
      <c r="BG1726" s="3" t="s">
        <v>109</v>
      </c>
      <c r="BH1726" s="3" t="s">
        <v>109</v>
      </c>
      <c r="BI1726" s="3" t="s">
        <v>109</v>
      </c>
      <c r="BJ1726" s="3" t="s">
        <v>109</v>
      </c>
      <c r="BK1726" s="3" t="s">
        <v>109</v>
      </c>
      <c r="BM1726" s="3" t="s">
        <v>109</v>
      </c>
      <c r="BN1726" s="3" t="s">
        <v>109</v>
      </c>
      <c r="BO1726" s="3" t="s">
        <v>109</v>
      </c>
      <c r="BP1726" s="3" t="s">
        <v>109</v>
      </c>
      <c r="BQ1726" s="3" t="s">
        <v>109</v>
      </c>
      <c r="BR1726" s="3" t="s">
        <v>109</v>
      </c>
      <c r="BS1726" s="3" t="s">
        <v>109</v>
      </c>
      <c r="BT1726" s="3" t="s">
        <v>109</v>
      </c>
      <c r="BU1726" s="3" t="s">
        <v>109</v>
      </c>
      <c r="BV1726" s="3" t="s">
        <v>109</v>
      </c>
      <c r="BW1726" s="3" t="s">
        <v>109</v>
      </c>
      <c r="BX1726" s="3" t="s">
        <v>109</v>
      </c>
      <c r="BY1726" s="3" t="s">
        <v>109</v>
      </c>
      <c r="BZ1726" s="3" t="s">
        <v>109</v>
      </c>
      <c r="CA1726" s="4">
        <v>1.9217000000000001E-2</v>
      </c>
      <c r="CB1726" s="3" t="s">
        <v>109</v>
      </c>
      <c r="CC1726" s="4">
        <v>77300</v>
      </c>
      <c r="CD1726" s="3" t="s">
        <v>109</v>
      </c>
      <c r="CE1726" s="3" t="s">
        <v>109</v>
      </c>
      <c r="CF1726" s="3" t="s">
        <v>109</v>
      </c>
      <c r="CG1726" s="3" t="s">
        <v>109</v>
      </c>
      <c r="CH1726" s="3" t="s">
        <v>109</v>
      </c>
      <c r="CI1726" s="3" t="s">
        <v>109</v>
      </c>
      <c r="CJ1726" s="3" t="s">
        <v>109</v>
      </c>
      <c r="CK1726" s="3" t="s">
        <v>109</v>
      </c>
      <c r="CL1726" s="3" t="s">
        <v>109</v>
      </c>
      <c r="CM1726" s="3" t="s">
        <v>109</v>
      </c>
      <c r="CN1726" s="3" t="s">
        <v>109</v>
      </c>
      <c r="CO1726" s="3" t="s">
        <v>109</v>
      </c>
      <c r="CP1726" s="3" t="s">
        <v>109</v>
      </c>
      <c r="CQ1726" s="5" t="s">
        <v>113</v>
      </c>
      <c r="CR1726" s="5" t="s">
        <v>109</v>
      </c>
      <c r="CV1726" s="21" t="s">
        <v>113</v>
      </c>
    </row>
    <row r="1727" spans="1:100" x14ac:dyDescent="0.25">
      <c r="A1727" s="3" t="s">
        <v>7283</v>
      </c>
      <c r="B1727" s="3" t="s">
        <v>118</v>
      </c>
      <c r="C1727" s="4">
        <v>2.5474E-2</v>
      </c>
      <c r="D1727" s="3" t="s">
        <v>7284</v>
      </c>
      <c r="E1727" s="3" t="s">
        <v>904</v>
      </c>
      <c r="F1727" s="3" t="s">
        <v>7285</v>
      </c>
      <c r="G1727" s="3" t="s">
        <v>106</v>
      </c>
      <c r="H1727" s="4">
        <v>47904</v>
      </c>
      <c r="I1727" s="3" t="s">
        <v>6172</v>
      </c>
      <c r="J1727" s="3" t="s">
        <v>6172</v>
      </c>
      <c r="K1727" s="4">
        <v>3440</v>
      </c>
      <c r="L1727" s="3" t="s">
        <v>109</v>
      </c>
      <c r="M1727" s="3" t="s">
        <v>109</v>
      </c>
      <c r="N1727" s="3" t="s">
        <v>109</v>
      </c>
      <c r="O1727" s="3" t="s">
        <v>109</v>
      </c>
      <c r="P1727" s="3" t="s">
        <v>109</v>
      </c>
      <c r="Q1727" s="2"/>
      <c r="S1727" s="3" t="s">
        <v>109</v>
      </c>
      <c r="T1727" s="3" t="s">
        <v>109</v>
      </c>
      <c r="U1727" s="3" t="s">
        <v>109</v>
      </c>
      <c r="V1727" s="3" t="s">
        <v>109</v>
      </c>
      <c r="W1727" s="3" t="s">
        <v>109</v>
      </c>
      <c r="X1727" s="3" t="s">
        <v>109</v>
      </c>
      <c r="Y1727" s="3" t="s">
        <v>109</v>
      </c>
      <c r="Z1727" s="3" t="s">
        <v>109</v>
      </c>
      <c r="AA1727" s="4">
        <v>1960</v>
      </c>
      <c r="AB1727" s="3" t="s">
        <v>109</v>
      </c>
      <c r="AC1727" s="5" t="s">
        <v>111</v>
      </c>
      <c r="AD1727" s="3" t="s">
        <v>111</v>
      </c>
      <c r="AE1727" s="3" t="s">
        <v>109</v>
      </c>
      <c r="AF1727" s="4">
        <v>3</v>
      </c>
      <c r="AG1727" s="3" t="s">
        <v>109</v>
      </c>
      <c r="AH1727" s="3" t="s">
        <v>111</v>
      </c>
      <c r="AI1727" s="3" t="s">
        <v>109</v>
      </c>
      <c r="AN1727" s="3" t="s">
        <v>109</v>
      </c>
      <c r="AO1727" s="2"/>
      <c r="AP1727" s="3" t="s">
        <v>109</v>
      </c>
      <c r="AQ1727" s="3" t="s">
        <v>109</v>
      </c>
      <c r="AR1727" s="3" t="s">
        <v>109</v>
      </c>
      <c r="AS1727" s="3" t="s">
        <v>109</v>
      </c>
      <c r="AT1727" s="3" t="s">
        <v>109</v>
      </c>
      <c r="AU1727" s="3" t="s">
        <v>109</v>
      </c>
      <c r="AV1727" s="3" t="s">
        <v>109</v>
      </c>
      <c r="AW1727" s="3" t="s">
        <v>109</v>
      </c>
      <c r="AX1727" s="3" t="s">
        <v>109</v>
      </c>
      <c r="AY1727" s="3" t="s">
        <v>109</v>
      </c>
      <c r="AZ1727" s="3" t="s">
        <v>109</v>
      </c>
      <c r="BA1727" s="3" t="s">
        <v>109</v>
      </c>
      <c r="BB1727" s="3" t="s">
        <v>109</v>
      </c>
      <c r="BC1727" s="3" t="s">
        <v>109</v>
      </c>
      <c r="BD1727" s="3" t="s">
        <v>109</v>
      </c>
      <c r="BE1727" s="3" t="s">
        <v>109</v>
      </c>
      <c r="BF1727" s="3" t="s">
        <v>109</v>
      </c>
      <c r="BG1727" s="3" t="s">
        <v>109</v>
      </c>
      <c r="BH1727" s="3" t="s">
        <v>109</v>
      </c>
      <c r="BI1727" s="3" t="s">
        <v>109</v>
      </c>
      <c r="BJ1727" s="3" t="s">
        <v>109</v>
      </c>
      <c r="BK1727" s="3" t="s">
        <v>109</v>
      </c>
      <c r="BM1727" s="3" t="s">
        <v>109</v>
      </c>
      <c r="BN1727" s="3" t="s">
        <v>109</v>
      </c>
      <c r="BO1727" s="3" t="s">
        <v>109</v>
      </c>
      <c r="BP1727" s="3" t="s">
        <v>109</v>
      </c>
      <c r="BQ1727" s="3" t="s">
        <v>109</v>
      </c>
      <c r="BR1727" s="3" t="s">
        <v>109</v>
      </c>
      <c r="BS1727" s="3" t="s">
        <v>109</v>
      </c>
      <c r="BT1727" s="3" t="s">
        <v>109</v>
      </c>
      <c r="BU1727" s="3" t="s">
        <v>109</v>
      </c>
      <c r="BV1727" s="3" t="s">
        <v>109</v>
      </c>
      <c r="BW1727" s="3" t="s">
        <v>109</v>
      </c>
      <c r="BX1727" s="3" t="s">
        <v>109</v>
      </c>
      <c r="BY1727" s="3" t="s">
        <v>109</v>
      </c>
      <c r="BZ1727" s="3" t="s">
        <v>109</v>
      </c>
      <c r="CA1727" s="4">
        <v>2.5474E-2</v>
      </c>
      <c r="CB1727" s="3" t="s">
        <v>109</v>
      </c>
      <c r="CC1727" s="4">
        <v>185100</v>
      </c>
      <c r="CD1727" s="3" t="s">
        <v>109</v>
      </c>
      <c r="CE1727" s="3" t="s">
        <v>109</v>
      </c>
      <c r="CF1727" s="3" t="s">
        <v>109</v>
      </c>
      <c r="CG1727" s="3" t="s">
        <v>109</v>
      </c>
      <c r="CH1727" s="3" t="s">
        <v>7286</v>
      </c>
      <c r="CI1727" s="3" t="s">
        <v>109</v>
      </c>
      <c r="CJ1727" s="3" t="s">
        <v>109</v>
      </c>
      <c r="CK1727" s="3" t="s">
        <v>109</v>
      </c>
      <c r="CL1727" s="3" t="s">
        <v>109</v>
      </c>
      <c r="CM1727" s="3" t="s">
        <v>109</v>
      </c>
      <c r="CN1727" s="3" t="s">
        <v>109</v>
      </c>
      <c r="CO1727" s="3" t="s">
        <v>109</v>
      </c>
      <c r="CP1727" s="3" t="s">
        <v>109</v>
      </c>
      <c r="CQ1727" s="5" t="s">
        <v>113</v>
      </c>
      <c r="CR1727" s="5" t="s">
        <v>109</v>
      </c>
      <c r="CV1727" s="21" t="s">
        <v>113</v>
      </c>
    </row>
    <row r="1728" spans="1:100" x14ac:dyDescent="0.25">
      <c r="A1728" s="3" t="s">
        <v>7287</v>
      </c>
      <c r="B1728" s="3" t="s">
        <v>118</v>
      </c>
      <c r="C1728" s="4">
        <v>2.5474E-2</v>
      </c>
      <c r="D1728" s="3" t="s">
        <v>7288</v>
      </c>
      <c r="E1728" s="3" t="s">
        <v>7289</v>
      </c>
      <c r="F1728" s="3" t="s">
        <v>7290</v>
      </c>
      <c r="G1728" s="3" t="s">
        <v>106</v>
      </c>
      <c r="H1728" s="4">
        <v>47905</v>
      </c>
      <c r="I1728" s="3" t="s">
        <v>6172</v>
      </c>
      <c r="J1728" s="3" t="s">
        <v>6172</v>
      </c>
      <c r="K1728" s="4">
        <v>12840</v>
      </c>
      <c r="L1728" s="3" t="s">
        <v>109</v>
      </c>
      <c r="M1728" s="3" t="s">
        <v>109</v>
      </c>
      <c r="N1728" s="3" t="s">
        <v>109</v>
      </c>
      <c r="O1728" s="3" t="s">
        <v>109</v>
      </c>
      <c r="P1728" s="3" t="s">
        <v>7291</v>
      </c>
      <c r="Q1728" s="2"/>
      <c r="S1728" s="3" t="s">
        <v>109</v>
      </c>
      <c r="T1728" s="3" t="s">
        <v>109</v>
      </c>
      <c r="U1728" s="3" t="s">
        <v>109</v>
      </c>
      <c r="V1728" s="3" t="s">
        <v>109</v>
      </c>
      <c r="W1728" s="3" t="s">
        <v>109</v>
      </c>
      <c r="X1728" s="3" t="s">
        <v>109</v>
      </c>
      <c r="Y1728" s="3" t="s">
        <v>109</v>
      </c>
      <c r="Z1728" s="3" t="s">
        <v>109</v>
      </c>
      <c r="AA1728" s="8"/>
      <c r="AB1728" s="3" t="s">
        <v>109</v>
      </c>
      <c r="AC1728" s="5" t="s">
        <v>156</v>
      </c>
      <c r="AD1728" s="3" t="s">
        <v>111</v>
      </c>
      <c r="AE1728" s="3" t="s">
        <v>109</v>
      </c>
      <c r="AF1728" s="4">
        <v>5</v>
      </c>
      <c r="AG1728" s="3" t="s">
        <v>109</v>
      </c>
      <c r="AH1728" s="3" t="s">
        <v>135</v>
      </c>
      <c r="AI1728" s="3" t="s">
        <v>109</v>
      </c>
      <c r="AN1728" s="3" t="s">
        <v>109</v>
      </c>
      <c r="AO1728" s="2"/>
      <c r="AP1728" s="3" t="s">
        <v>109</v>
      </c>
      <c r="AQ1728" s="3" t="s">
        <v>109</v>
      </c>
      <c r="AR1728" s="3" t="s">
        <v>109</v>
      </c>
      <c r="AS1728" s="3" t="s">
        <v>109</v>
      </c>
      <c r="AT1728" s="3" t="s">
        <v>109</v>
      </c>
      <c r="AU1728" s="3" t="s">
        <v>109</v>
      </c>
      <c r="AV1728" s="3" t="s">
        <v>109</v>
      </c>
      <c r="AW1728" s="3" t="s">
        <v>109</v>
      </c>
      <c r="AX1728" s="3" t="s">
        <v>109</v>
      </c>
      <c r="AY1728" s="3" t="s">
        <v>109</v>
      </c>
      <c r="AZ1728" s="3" t="s">
        <v>109</v>
      </c>
      <c r="BA1728" s="3" t="s">
        <v>109</v>
      </c>
      <c r="BB1728" s="3" t="s">
        <v>109</v>
      </c>
      <c r="BC1728" s="3" t="s">
        <v>109</v>
      </c>
      <c r="BD1728" s="3" t="s">
        <v>109</v>
      </c>
      <c r="BE1728" s="3" t="s">
        <v>109</v>
      </c>
      <c r="BF1728" s="3" t="s">
        <v>109</v>
      </c>
      <c r="BG1728" s="3" t="s">
        <v>109</v>
      </c>
      <c r="BH1728" s="3" t="s">
        <v>109</v>
      </c>
      <c r="BI1728" s="3" t="s">
        <v>109</v>
      </c>
      <c r="BJ1728" s="3" t="s">
        <v>109</v>
      </c>
      <c r="BK1728" s="3" t="s">
        <v>109</v>
      </c>
      <c r="BM1728" s="3" t="s">
        <v>109</v>
      </c>
      <c r="BN1728" s="3" t="s">
        <v>109</v>
      </c>
      <c r="BO1728" s="3" t="s">
        <v>109</v>
      </c>
      <c r="BP1728" s="3" t="s">
        <v>109</v>
      </c>
      <c r="BQ1728" s="3" t="s">
        <v>109</v>
      </c>
      <c r="BR1728" s="3" t="s">
        <v>109</v>
      </c>
      <c r="BS1728" s="3" t="s">
        <v>109</v>
      </c>
      <c r="BT1728" s="3" t="s">
        <v>109</v>
      </c>
      <c r="BU1728" s="3" t="s">
        <v>109</v>
      </c>
      <c r="BV1728" s="3" t="s">
        <v>109</v>
      </c>
      <c r="BW1728" s="3" t="s">
        <v>109</v>
      </c>
      <c r="BX1728" s="3" t="s">
        <v>109</v>
      </c>
      <c r="BY1728" s="3" t="s">
        <v>109</v>
      </c>
      <c r="BZ1728" s="3" t="s">
        <v>109</v>
      </c>
      <c r="CA1728" s="4">
        <v>2.5474E-2</v>
      </c>
      <c r="CB1728" s="3" t="s">
        <v>109</v>
      </c>
      <c r="CC1728" s="4">
        <v>658700</v>
      </c>
      <c r="CD1728" s="3" t="s">
        <v>109</v>
      </c>
      <c r="CE1728" s="3" t="s">
        <v>109</v>
      </c>
      <c r="CF1728" s="3" t="s">
        <v>109</v>
      </c>
      <c r="CG1728" s="3" t="s">
        <v>109</v>
      </c>
      <c r="CH1728" s="3" t="s">
        <v>7292</v>
      </c>
      <c r="CI1728" s="3" t="s">
        <v>109</v>
      </c>
      <c r="CJ1728" s="3" t="s">
        <v>109</v>
      </c>
      <c r="CK1728" s="3" t="s">
        <v>109</v>
      </c>
      <c r="CL1728" s="3" t="s">
        <v>109</v>
      </c>
      <c r="CM1728" s="3" t="s">
        <v>109</v>
      </c>
      <c r="CN1728" s="3" t="s">
        <v>109</v>
      </c>
      <c r="CO1728" s="3" t="s">
        <v>109</v>
      </c>
      <c r="CP1728" s="3" t="s">
        <v>109</v>
      </c>
      <c r="CQ1728" s="5" t="s">
        <v>113</v>
      </c>
      <c r="CR1728" s="5" t="s">
        <v>109</v>
      </c>
      <c r="CV1728" s="21" t="s">
        <v>113</v>
      </c>
    </row>
    <row r="1729" spans="1:100" x14ac:dyDescent="0.25">
      <c r="A1729" s="3" t="s">
        <v>7293</v>
      </c>
      <c r="B1729" s="3" t="s">
        <v>199</v>
      </c>
      <c r="C1729" s="4">
        <v>2.4153000000000001E-2</v>
      </c>
      <c r="D1729" s="3" t="s">
        <v>7294</v>
      </c>
      <c r="E1729" s="3" t="s">
        <v>7295</v>
      </c>
      <c r="F1729" s="3" t="s">
        <v>7296</v>
      </c>
      <c r="G1729" s="3" t="s">
        <v>106</v>
      </c>
      <c r="H1729" s="4">
        <v>47909</v>
      </c>
      <c r="I1729" s="3" t="s">
        <v>6172</v>
      </c>
      <c r="J1729" s="3" t="s">
        <v>6172</v>
      </c>
      <c r="K1729" s="4">
        <v>12940</v>
      </c>
      <c r="L1729" s="3" t="s">
        <v>109</v>
      </c>
      <c r="M1729" s="3" t="s">
        <v>109</v>
      </c>
      <c r="N1729" s="3" t="s">
        <v>109</v>
      </c>
      <c r="O1729" s="3" t="s">
        <v>109</v>
      </c>
      <c r="P1729" s="3" t="s">
        <v>7297</v>
      </c>
      <c r="Q1729" s="2"/>
      <c r="S1729" s="3" t="s">
        <v>109</v>
      </c>
      <c r="T1729" s="3" t="s">
        <v>109</v>
      </c>
      <c r="U1729" s="3" t="s">
        <v>109</v>
      </c>
      <c r="V1729" s="3" t="s">
        <v>109</v>
      </c>
      <c r="W1729" s="3" t="s">
        <v>109</v>
      </c>
      <c r="X1729" s="3" t="s">
        <v>109</v>
      </c>
      <c r="Y1729" s="3" t="s">
        <v>109</v>
      </c>
      <c r="Z1729" s="3" t="s">
        <v>109</v>
      </c>
      <c r="AA1729" s="4">
        <v>2000</v>
      </c>
      <c r="AB1729" s="3" t="s">
        <v>109</v>
      </c>
      <c r="AC1729" s="5" t="s">
        <v>111</v>
      </c>
      <c r="AD1729" s="3" t="s">
        <v>135</v>
      </c>
      <c r="AE1729" s="3" t="s">
        <v>109</v>
      </c>
      <c r="AF1729" s="4">
        <v>3</v>
      </c>
      <c r="AG1729" s="3" t="s">
        <v>109</v>
      </c>
      <c r="AH1729" s="3" t="s">
        <v>111</v>
      </c>
      <c r="AI1729" s="3" t="s">
        <v>109</v>
      </c>
      <c r="AN1729" s="3" t="s">
        <v>109</v>
      </c>
      <c r="AO1729" s="2"/>
      <c r="AP1729" s="3" t="s">
        <v>109</v>
      </c>
      <c r="AQ1729" s="3" t="s">
        <v>109</v>
      </c>
      <c r="AR1729" s="3" t="s">
        <v>109</v>
      </c>
      <c r="AS1729" s="3" t="s">
        <v>109</v>
      </c>
      <c r="AT1729" s="3" t="s">
        <v>109</v>
      </c>
      <c r="AU1729" s="3" t="s">
        <v>109</v>
      </c>
      <c r="AV1729" s="3" t="s">
        <v>109</v>
      </c>
      <c r="AW1729" s="3" t="s">
        <v>109</v>
      </c>
      <c r="AX1729" s="3" t="s">
        <v>109</v>
      </c>
      <c r="AY1729" s="3" t="s">
        <v>109</v>
      </c>
      <c r="AZ1729" s="3" t="s">
        <v>109</v>
      </c>
      <c r="BA1729" s="3" t="s">
        <v>109</v>
      </c>
      <c r="BB1729" s="3" t="s">
        <v>109</v>
      </c>
      <c r="BC1729" s="3" t="s">
        <v>109</v>
      </c>
      <c r="BD1729" s="3" t="s">
        <v>109</v>
      </c>
      <c r="BE1729" s="3" t="s">
        <v>109</v>
      </c>
      <c r="BF1729" s="3" t="s">
        <v>109</v>
      </c>
      <c r="BG1729" s="3" t="s">
        <v>109</v>
      </c>
      <c r="BH1729" s="3" t="s">
        <v>109</v>
      </c>
      <c r="BI1729" s="3" t="s">
        <v>109</v>
      </c>
      <c r="BJ1729" s="3" t="s">
        <v>109</v>
      </c>
      <c r="BK1729" s="3" t="s">
        <v>109</v>
      </c>
      <c r="BM1729" s="3" t="s">
        <v>109</v>
      </c>
      <c r="BN1729" s="3" t="s">
        <v>109</v>
      </c>
      <c r="BO1729" s="3" t="s">
        <v>109</v>
      </c>
      <c r="BP1729" s="3" t="s">
        <v>109</v>
      </c>
      <c r="BQ1729" s="3" t="s">
        <v>109</v>
      </c>
      <c r="BR1729" s="3" t="s">
        <v>109</v>
      </c>
      <c r="BS1729" s="3" t="s">
        <v>109</v>
      </c>
      <c r="BT1729" s="3" t="s">
        <v>109</v>
      </c>
      <c r="BU1729" s="3" t="s">
        <v>109</v>
      </c>
      <c r="BV1729" s="3" t="s">
        <v>109</v>
      </c>
      <c r="BW1729" s="3" t="s">
        <v>109</v>
      </c>
      <c r="BX1729" s="3" t="s">
        <v>109</v>
      </c>
      <c r="BY1729" s="3" t="s">
        <v>109</v>
      </c>
      <c r="BZ1729" s="3" t="s">
        <v>109</v>
      </c>
      <c r="CA1729" s="4">
        <v>2.4153000000000001E-2</v>
      </c>
      <c r="CB1729" s="3" t="s">
        <v>109</v>
      </c>
      <c r="CC1729" s="4">
        <v>499800</v>
      </c>
      <c r="CD1729" s="3" t="s">
        <v>109</v>
      </c>
      <c r="CE1729" s="3" t="s">
        <v>109</v>
      </c>
      <c r="CF1729" s="3" t="s">
        <v>109</v>
      </c>
      <c r="CG1729" s="3" t="s">
        <v>109</v>
      </c>
      <c r="CH1729" s="3" t="s">
        <v>7298</v>
      </c>
      <c r="CI1729" s="3" t="s">
        <v>109</v>
      </c>
      <c r="CJ1729" s="3" t="s">
        <v>109</v>
      </c>
      <c r="CK1729" s="3" t="s">
        <v>109</v>
      </c>
      <c r="CL1729" s="3" t="s">
        <v>109</v>
      </c>
      <c r="CM1729" s="3" t="s">
        <v>109</v>
      </c>
      <c r="CN1729" s="3" t="s">
        <v>109</v>
      </c>
      <c r="CO1729" s="3" t="s">
        <v>109</v>
      </c>
      <c r="CP1729" s="3" t="s">
        <v>109</v>
      </c>
      <c r="CQ1729" s="5" t="s">
        <v>113</v>
      </c>
      <c r="CR1729" s="5" t="s">
        <v>109</v>
      </c>
      <c r="CV1729" s="21" t="s">
        <v>113</v>
      </c>
    </row>
    <row r="1730" spans="1:100" x14ac:dyDescent="0.25">
      <c r="A1730" s="3" t="s">
        <v>7299</v>
      </c>
      <c r="B1730" s="3" t="s">
        <v>102</v>
      </c>
      <c r="C1730" s="4">
        <v>2.4108999999999998E-2</v>
      </c>
      <c r="D1730" s="3" t="s">
        <v>7300</v>
      </c>
      <c r="E1730" s="3" t="s">
        <v>7301</v>
      </c>
      <c r="F1730" s="3" t="s">
        <v>7302</v>
      </c>
      <c r="G1730" s="3" t="s">
        <v>106</v>
      </c>
      <c r="H1730" s="4">
        <v>47909</v>
      </c>
      <c r="I1730" s="3" t="s">
        <v>6172</v>
      </c>
      <c r="J1730" s="3" t="s">
        <v>6172</v>
      </c>
      <c r="K1730" s="4">
        <v>2304</v>
      </c>
      <c r="L1730" s="3" t="s">
        <v>109</v>
      </c>
      <c r="M1730" s="3" t="s">
        <v>109</v>
      </c>
      <c r="N1730" s="3" t="s">
        <v>109</v>
      </c>
      <c r="O1730" s="3" t="s">
        <v>109</v>
      </c>
      <c r="P1730" s="3" t="s">
        <v>7303</v>
      </c>
      <c r="Q1730" s="2"/>
      <c r="S1730" s="3" t="s">
        <v>109</v>
      </c>
      <c r="T1730" s="3" t="s">
        <v>109</v>
      </c>
      <c r="U1730" s="3" t="s">
        <v>109</v>
      </c>
      <c r="V1730" s="3" t="s">
        <v>109</v>
      </c>
      <c r="W1730" s="3" t="s">
        <v>109</v>
      </c>
      <c r="X1730" s="3" t="s">
        <v>109</v>
      </c>
      <c r="Y1730" s="3" t="s">
        <v>109</v>
      </c>
      <c r="Z1730" s="3" t="s">
        <v>109</v>
      </c>
      <c r="AA1730" s="4">
        <v>1978</v>
      </c>
      <c r="AB1730" s="3" t="s">
        <v>109</v>
      </c>
      <c r="AC1730" s="5" t="s">
        <v>111</v>
      </c>
      <c r="AD1730" s="3" t="s">
        <v>123</v>
      </c>
      <c r="AE1730" s="3" t="s">
        <v>109</v>
      </c>
      <c r="AF1730" s="4">
        <v>3</v>
      </c>
      <c r="AG1730" s="3" t="s">
        <v>109</v>
      </c>
      <c r="AH1730" s="3" t="s">
        <v>111</v>
      </c>
      <c r="AI1730" s="3" t="s">
        <v>109</v>
      </c>
      <c r="AN1730" s="3" t="s">
        <v>109</v>
      </c>
      <c r="AO1730" s="2"/>
      <c r="AP1730" s="3" t="s">
        <v>109</v>
      </c>
      <c r="AQ1730" s="3" t="s">
        <v>109</v>
      </c>
      <c r="AR1730" s="3" t="s">
        <v>109</v>
      </c>
      <c r="AS1730" s="3" t="s">
        <v>109</v>
      </c>
      <c r="AT1730" s="3" t="s">
        <v>109</v>
      </c>
      <c r="AU1730" s="3" t="s">
        <v>109</v>
      </c>
      <c r="AV1730" s="3" t="s">
        <v>109</v>
      </c>
      <c r="AW1730" s="3" t="s">
        <v>109</v>
      </c>
      <c r="AX1730" s="3" t="s">
        <v>109</v>
      </c>
      <c r="AY1730" s="3" t="s">
        <v>109</v>
      </c>
      <c r="AZ1730" s="3" t="s">
        <v>109</v>
      </c>
      <c r="BA1730" s="3" t="s">
        <v>109</v>
      </c>
      <c r="BB1730" s="3" t="s">
        <v>109</v>
      </c>
      <c r="BC1730" s="3" t="s">
        <v>109</v>
      </c>
      <c r="BD1730" s="3" t="s">
        <v>109</v>
      </c>
      <c r="BE1730" s="3" t="s">
        <v>109</v>
      </c>
      <c r="BF1730" s="3" t="s">
        <v>109</v>
      </c>
      <c r="BG1730" s="3" t="s">
        <v>109</v>
      </c>
      <c r="BH1730" s="3" t="s">
        <v>109</v>
      </c>
      <c r="BI1730" s="3" t="s">
        <v>109</v>
      </c>
      <c r="BJ1730" s="3" t="s">
        <v>109</v>
      </c>
      <c r="BK1730" s="3" t="s">
        <v>109</v>
      </c>
      <c r="BM1730" s="3" t="s">
        <v>109</v>
      </c>
      <c r="BN1730" s="3" t="s">
        <v>109</v>
      </c>
      <c r="BO1730" s="3" t="s">
        <v>109</v>
      </c>
      <c r="BP1730" s="3" t="s">
        <v>109</v>
      </c>
      <c r="BQ1730" s="3" t="s">
        <v>109</v>
      </c>
      <c r="BR1730" s="3" t="s">
        <v>109</v>
      </c>
      <c r="BS1730" s="3" t="s">
        <v>109</v>
      </c>
      <c r="BT1730" s="3" t="s">
        <v>109</v>
      </c>
      <c r="BU1730" s="3" t="s">
        <v>109</v>
      </c>
      <c r="BV1730" s="3" t="s">
        <v>109</v>
      </c>
      <c r="BW1730" s="3" t="s">
        <v>109</v>
      </c>
      <c r="BX1730" s="3" t="s">
        <v>109</v>
      </c>
      <c r="BY1730" s="3" t="s">
        <v>109</v>
      </c>
      <c r="BZ1730" s="3" t="s">
        <v>109</v>
      </c>
      <c r="CA1730" s="4">
        <v>2.4108999999999998E-2</v>
      </c>
      <c r="CB1730" s="3" t="s">
        <v>109</v>
      </c>
      <c r="CC1730" s="4">
        <v>66100</v>
      </c>
      <c r="CD1730" s="3" t="s">
        <v>109</v>
      </c>
      <c r="CE1730" s="3" t="s">
        <v>109</v>
      </c>
      <c r="CF1730" s="3" t="s">
        <v>109</v>
      </c>
      <c r="CG1730" s="3" t="s">
        <v>109</v>
      </c>
      <c r="CH1730" s="3" t="s">
        <v>7304</v>
      </c>
      <c r="CI1730" s="3" t="s">
        <v>109</v>
      </c>
      <c r="CJ1730" s="3" t="s">
        <v>109</v>
      </c>
      <c r="CK1730" s="3" t="s">
        <v>109</v>
      </c>
      <c r="CL1730" s="3" t="s">
        <v>109</v>
      </c>
      <c r="CM1730" s="3" t="s">
        <v>109</v>
      </c>
      <c r="CN1730" s="3" t="s">
        <v>109</v>
      </c>
      <c r="CO1730" s="3" t="s">
        <v>109</v>
      </c>
      <c r="CP1730" s="3" t="s">
        <v>109</v>
      </c>
      <c r="CQ1730" s="5" t="s">
        <v>113</v>
      </c>
      <c r="CR1730" s="5" t="s">
        <v>109</v>
      </c>
      <c r="CV1730" s="21" t="s">
        <v>113</v>
      </c>
    </row>
    <row r="1731" spans="1:100" x14ac:dyDescent="0.25">
      <c r="A1731" s="3" t="s">
        <v>7305</v>
      </c>
      <c r="B1731" s="3" t="s">
        <v>118</v>
      </c>
      <c r="C1731" s="4">
        <v>2.5474E-2</v>
      </c>
      <c r="D1731" s="3" t="s">
        <v>7306</v>
      </c>
      <c r="E1731" s="3" t="s">
        <v>7307</v>
      </c>
      <c r="F1731" s="3" t="s">
        <v>7308</v>
      </c>
      <c r="G1731" s="3" t="s">
        <v>106</v>
      </c>
      <c r="H1731" s="4">
        <v>47901</v>
      </c>
      <c r="I1731" s="3" t="s">
        <v>6172</v>
      </c>
      <c r="J1731" s="3" t="s">
        <v>6172</v>
      </c>
      <c r="K1731" s="4">
        <v>1596</v>
      </c>
      <c r="L1731" s="3" t="s">
        <v>109</v>
      </c>
      <c r="M1731" s="3" t="s">
        <v>109</v>
      </c>
      <c r="N1731" s="3" t="s">
        <v>109</v>
      </c>
      <c r="O1731" s="3" t="s">
        <v>109</v>
      </c>
      <c r="P1731" s="3" t="s">
        <v>109</v>
      </c>
      <c r="Q1731" s="2"/>
      <c r="S1731" s="3" t="s">
        <v>109</v>
      </c>
      <c r="T1731" s="3" t="s">
        <v>109</v>
      </c>
      <c r="U1731" s="3" t="s">
        <v>109</v>
      </c>
      <c r="V1731" s="3" t="s">
        <v>109</v>
      </c>
      <c r="W1731" s="3" t="s">
        <v>109</v>
      </c>
      <c r="X1731" s="3" t="s">
        <v>109</v>
      </c>
      <c r="Y1731" s="3" t="s">
        <v>109</v>
      </c>
      <c r="Z1731" s="3" t="s">
        <v>109</v>
      </c>
      <c r="AA1731" s="4">
        <v>1910</v>
      </c>
      <c r="AB1731" s="3" t="s">
        <v>109</v>
      </c>
      <c r="AC1731" s="5" t="s">
        <v>111</v>
      </c>
      <c r="AD1731" s="3" t="s">
        <v>111</v>
      </c>
      <c r="AE1731" s="3" t="s">
        <v>109</v>
      </c>
      <c r="AF1731" s="4">
        <v>3</v>
      </c>
      <c r="AG1731" s="3" t="s">
        <v>109</v>
      </c>
      <c r="AH1731" s="3" t="s">
        <v>111</v>
      </c>
      <c r="AI1731" s="3" t="s">
        <v>109</v>
      </c>
      <c r="AN1731" s="3" t="s">
        <v>109</v>
      </c>
      <c r="AO1731" s="2"/>
      <c r="AP1731" s="3" t="s">
        <v>109</v>
      </c>
      <c r="AQ1731" s="3" t="s">
        <v>109</v>
      </c>
      <c r="AR1731" s="3" t="s">
        <v>109</v>
      </c>
      <c r="AS1731" s="3" t="s">
        <v>109</v>
      </c>
      <c r="AT1731" s="3" t="s">
        <v>109</v>
      </c>
      <c r="AU1731" s="3" t="s">
        <v>109</v>
      </c>
      <c r="AV1731" s="3" t="s">
        <v>109</v>
      </c>
      <c r="AW1731" s="3" t="s">
        <v>109</v>
      </c>
      <c r="AX1731" s="3" t="s">
        <v>109</v>
      </c>
      <c r="AY1731" s="3" t="s">
        <v>109</v>
      </c>
      <c r="AZ1731" s="3" t="s">
        <v>109</v>
      </c>
      <c r="BA1731" s="3" t="s">
        <v>109</v>
      </c>
      <c r="BB1731" s="3" t="s">
        <v>109</v>
      </c>
      <c r="BC1731" s="3" t="s">
        <v>109</v>
      </c>
      <c r="BD1731" s="3" t="s">
        <v>109</v>
      </c>
      <c r="BE1731" s="3" t="s">
        <v>109</v>
      </c>
      <c r="BF1731" s="3" t="s">
        <v>109</v>
      </c>
      <c r="BG1731" s="3" t="s">
        <v>109</v>
      </c>
      <c r="BH1731" s="3" t="s">
        <v>109</v>
      </c>
      <c r="BI1731" s="3" t="s">
        <v>109</v>
      </c>
      <c r="BJ1731" s="3" t="s">
        <v>109</v>
      </c>
      <c r="BK1731" s="3" t="s">
        <v>109</v>
      </c>
      <c r="BM1731" s="3" t="s">
        <v>109</v>
      </c>
      <c r="BN1731" s="3" t="s">
        <v>109</v>
      </c>
      <c r="BO1731" s="3" t="s">
        <v>109</v>
      </c>
      <c r="BP1731" s="3" t="s">
        <v>109</v>
      </c>
      <c r="BQ1731" s="3" t="s">
        <v>109</v>
      </c>
      <c r="BR1731" s="3" t="s">
        <v>109</v>
      </c>
      <c r="BS1731" s="3" t="s">
        <v>109</v>
      </c>
      <c r="BT1731" s="3" t="s">
        <v>109</v>
      </c>
      <c r="BU1731" s="3" t="s">
        <v>109</v>
      </c>
      <c r="BV1731" s="3" t="s">
        <v>109</v>
      </c>
      <c r="BW1731" s="3" t="s">
        <v>109</v>
      </c>
      <c r="BX1731" s="3" t="s">
        <v>109</v>
      </c>
      <c r="BY1731" s="3" t="s">
        <v>109</v>
      </c>
      <c r="BZ1731" s="3" t="s">
        <v>109</v>
      </c>
      <c r="CA1731" s="4">
        <v>2.5474E-2</v>
      </c>
      <c r="CB1731" s="3" t="s">
        <v>109</v>
      </c>
      <c r="CC1731" s="4">
        <v>48600</v>
      </c>
      <c r="CD1731" s="3" t="s">
        <v>109</v>
      </c>
      <c r="CE1731" s="3" t="s">
        <v>109</v>
      </c>
      <c r="CF1731" s="3" t="s">
        <v>109</v>
      </c>
      <c r="CG1731" s="3" t="s">
        <v>109</v>
      </c>
      <c r="CH1731" s="3" t="s">
        <v>109</v>
      </c>
      <c r="CI1731" s="3" t="s">
        <v>109</v>
      </c>
      <c r="CJ1731" s="3" t="s">
        <v>109</v>
      </c>
      <c r="CK1731" s="3" t="s">
        <v>109</v>
      </c>
      <c r="CL1731" s="3" t="s">
        <v>109</v>
      </c>
      <c r="CM1731" s="3" t="s">
        <v>109</v>
      </c>
      <c r="CN1731" s="3" t="s">
        <v>109</v>
      </c>
      <c r="CO1731" s="3" t="s">
        <v>109</v>
      </c>
      <c r="CP1731" s="3" t="s">
        <v>109</v>
      </c>
      <c r="CQ1731" s="5" t="s">
        <v>113</v>
      </c>
      <c r="CR1731" s="5" t="s">
        <v>109</v>
      </c>
      <c r="CV1731" s="21" t="s">
        <v>113</v>
      </c>
    </row>
    <row r="1732" spans="1:100" x14ac:dyDescent="0.25">
      <c r="A1732" s="3" t="s">
        <v>7309</v>
      </c>
      <c r="B1732" s="3" t="s">
        <v>118</v>
      </c>
      <c r="C1732" s="4">
        <v>2.5474E-2</v>
      </c>
      <c r="D1732" s="3" t="s">
        <v>109</v>
      </c>
      <c r="E1732" s="3" t="s">
        <v>7310</v>
      </c>
      <c r="F1732" s="3" t="s">
        <v>7311</v>
      </c>
      <c r="G1732" s="3" t="s">
        <v>106</v>
      </c>
      <c r="H1732" s="4">
        <v>47905</v>
      </c>
      <c r="I1732" s="3" t="s">
        <v>6172</v>
      </c>
      <c r="J1732" s="3" t="s">
        <v>6172</v>
      </c>
      <c r="K1732" s="4">
        <v>3808</v>
      </c>
      <c r="L1732" s="3" t="s">
        <v>109</v>
      </c>
      <c r="M1732" s="3" t="s">
        <v>109</v>
      </c>
      <c r="N1732" s="3" t="s">
        <v>109</v>
      </c>
      <c r="O1732" s="3" t="s">
        <v>109</v>
      </c>
      <c r="P1732" s="3" t="s">
        <v>109</v>
      </c>
      <c r="Q1732" s="2"/>
      <c r="S1732" s="3" t="s">
        <v>109</v>
      </c>
      <c r="T1732" s="3" t="s">
        <v>109</v>
      </c>
      <c r="U1732" s="3" t="s">
        <v>109</v>
      </c>
      <c r="V1732" s="3" t="s">
        <v>109</v>
      </c>
      <c r="W1732" s="3" t="s">
        <v>109</v>
      </c>
      <c r="X1732" s="3" t="s">
        <v>109</v>
      </c>
      <c r="Y1732" s="3" t="s">
        <v>109</v>
      </c>
      <c r="Z1732" s="3" t="s">
        <v>109</v>
      </c>
      <c r="AA1732" s="4">
        <v>1989</v>
      </c>
      <c r="AB1732" s="3" t="s">
        <v>109</v>
      </c>
      <c r="AC1732" s="5" t="s">
        <v>135</v>
      </c>
      <c r="AD1732" s="3" t="s">
        <v>135</v>
      </c>
      <c r="AE1732" s="3" t="s">
        <v>109</v>
      </c>
      <c r="AF1732" s="4">
        <v>4</v>
      </c>
      <c r="AG1732" s="3" t="s">
        <v>109</v>
      </c>
      <c r="AH1732" s="3" t="s">
        <v>135</v>
      </c>
      <c r="AI1732" s="3" t="s">
        <v>109</v>
      </c>
      <c r="AN1732" s="3" t="s">
        <v>109</v>
      </c>
      <c r="AO1732" s="2"/>
      <c r="AP1732" s="3" t="s">
        <v>109</v>
      </c>
      <c r="AQ1732" s="3" t="s">
        <v>109</v>
      </c>
      <c r="AR1732" s="3" t="s">
        <v>109</v>
      </c>
      <c r="AS1732" s="3" t="s">
        <v>109</v>
      </c>
      <c r="AT1732" s="3" t="s">
        <v>109</v>
      </c>
      <c r="AU1732" s="3" t="s">
        <v>109</v>
      </c>
      <c r="AV1732" s="3" t="s">
        <v>109</v>
      </c>
      <c r="AW1732" s="3" t="s">
        <v>109</v>
      </c>
      <c r="AX1732" s="3" t="s">
        <v>109</v>
      </c>
      <c r="AY1732" s="3" t="s">
        <v>109</v>
      </c>
      <c r="AZ1732" s="3" t="s">
        <v>109</v>
      </c>
      <c r="BA1732" s="3" t="s">
        <v>109</v>
      </c>
      <c r="BB1732" s="3" t="s">
        <v>109</v>
      </c>
      <c r="BC1732" s="3" t="s">
        <v>109</v>
      </c>
      <c r="BD1732" s="3" t="s">
        <v>109</v>
      </c>
      <c r="BE1732" s="3" t="s">
        <v>109</v>
      </c>
      <c r="BF1732" s="3" t="s">
        <v>109</v>
      </c>
      <c r="BG1732" s="3" t="s">
        <v>109</v>
      </c>
      <c r="BH1732" s="3" t="s">
        <v>109</v>
      </c>
      <c r="BI1732" s="3" t="s">
        <v>109</v>
      </c>
      <c r="BJ1732" s="3" t="s">
        <v>109</v>
      </c>
      <c r="BK1732" s="3" t="s">
        <v>109</v>
      </c>
      <c r="BM1732" s="3" t="s">
        <v>109</v>
      </c>
      <c r="BN1732" s="3" t="s">
        <v>109</v>
      </c>
      <c r="BO1732" s="3" t="s">
        <v>109</v>
      </c>
      <c r="BP1732" s="3" t="s">
        <v>109</v>
      </c>
      <c r="BQ1732" s="3" t="s">
        <v>109</v>
      </c>
      <c r="BR1732" s="3" t="s">
        <v>109</v>
      </c>
      <c r="BS1732" s="3" t="s">
        <v>109</v>
      </c>
      <c r="BT1732" s="3" t="s">
        <v>109</v>
      </c>
      <c r="BU1732" s="3" t="s">
        <v>109</v>
      </c>
      <c r="BV1732" s="3" t="s">
        <v>109</v>
      </c>
      <c r="BW1732" s="3" t="s">
        <v>109</v>
      </c>
      <c r="BX1732" s="3" t="s">
        <v>109</v>
      </c>
      <c r="BY1732" s="3" t="s">
        <v>109</v>
      </c>
      <c r="BZ1732" s="3" t="s">
        <v>109</v>
      </c>
      <c r="CA1732" s="4">
        <v>2.5474E-2</v>
      </c>
      <c r="CB1732" s="3" t="s">
        <v>109</v>
      </c>
      <c r="CC1732" s="4">
        <v>157200</v>
      </c>
      <c r="CD1732" s="3" t="s">
        <v>109</v>
      </c>
      <c r="CE1732" s="3" t="s">
        <v>109</v>
      </c>
      <c r="CF1732" s="3" t="s">
        <v>109</v>
      </c>
      <c r="CG1732" s="3" t="s">
        <v>109</v>
      </c>
      <c r="CH1732" s="3" t="s">
        <v>7312</v>
      </c>
      <c r="CI1732" s="3" t="s">
        <v>109</v>
      </c>
      <c r="CJ1732" s="3" t="s">
        <v>109</v>
      </c>
      <c r="CK1732" s="3" t="s">
        <v>109</v>
      </c>
      <c r="CL1732" s="3" t="s">
        <v>109</v>
      </c>
      <c r="CM1732" s="3" t="s">
        <v>109</v>
      </c>
      <c r="CN1732" s="3" t="s">
        <v>109</v>
      </c>
      <c r="CO1732" s="3" t="s">
        <v>109</v>
      </c>
      <c r="CP1732" s="3" t="s">
        <v>109</v>
      </c>
      <c r="CQ1732" s="5" t="s">
        <v>113</v>
      </c>
      <c r="CR1732" s="5" t="s">
        <v>109</v>
      </c>
      <c r="CV1732" s="21" t="s">
        <v>113</v>
      </c>
    </row>
    <row r="1733" spans="1:100" x14ac:dyDescent="0.25">
      <c r="A1733" s="3" t="s">
        <v>7313</v>
      </c>
      <c r="B1733" s="3" t="s">
        <v>383</v>
      </c>
      <c r="C1733" s="4">
        <v>1.4197E-2</v>
      </c>
      <c r="D1733" s="3" t="s">
        <v>109</v>
      </c>
      <c r="E1733" s="3" t="s">
        <v>7314</v>
      </c>
      <c r="F1733" s="3" t="s">
        <v>7315</v>
      </c>
      <c r="G1733" s="3" t="s">
        <v>387</v>
      </c>
      <c r="H1733" s="4">
        <v>47983</v>
      </c>
      <c r="I1733" s="3" t="s">
        <v>6172</v>
      </c>
      <c r="J1733" s="3" t="s">
        <v>6172</v>
      </c>
      <c r="K1733" s="4">
        <v>1288</v>
      </c>
      <c r="L1733" s="3" t="s">
        <v>109</v>
      </c>
      <c r="M1733" s="3" t="s">
        <v>109</v>
      </c>
      <c r="N1733" s="3" t="s">
        <v>109</v>
      </c>
      <c r="O1733" s="3" t="s">
        <v>109</v>
      </c>
      <c r="P1733" s="3" t="s">
        <v>109</v>
      </c>
      <c r="Q1733" s="2"/>
      <c r="S1733" s="3" t="s">
        <v>109</v>
      </c>
      <c r="T1733" s="3" t="s">
        <v>109</v>
      </c>
      <c r="U1733" s="3" t="s">
        <v>109</v>
      </c>
      <c r="V1733" s="3" t="s">
        <v>109</v>
      </c>
      <c r="W1733" s="3" t="s">
        <v>109</v>
      </c>
      <c r="X1733" s="3" t="s">
        <v>109</v>
      </c>
      <c r="Y1733" s="3" t="s">
        <v>109</v>
      </c>
      <c r="Z1733" s="3" t="s">
        <v>109</v>
      </c>
      <c r="AA1733" s="4">
        <v>1950</v>
      </c>
      <c r="AB1733" s="3" t="s">
        <v>109</v>
      </c>
      <c r="AC1733" s="5" t="s">
        <v>126</v>
      </c>
      <c r="AD1733" s="3" t="s">
        <v>126</v>
      </c>
      <c r="AE1733" s="3" t="s">
        <v>109</v>
      </c>
      <c r="AF1733" s="4">
        <v>1</v>
      </c>
      <c r="AG1733" s="3" t="s">
        <v>109</v>
      </c>
      <c r="AH1733" s="3" t="s">
        <v>126</v>
      </c>
      <c r="AI1733" s="3" t="s">
        <v>109</v>
      </c>
      <c r="AN1733" s="3" t="s">
        <v>109</v>
      </c>
      <c r="AO1733" s="2"/>
      <c r="AP1733" s="3" t="s">
        <v>109</v>
      </c>
      <c r="AQ1733" s="3" t="s">
        <v>109</v>
      </c>
      <c r="AR1733" s="3" t="s">
        <v>109</v>
      </c>
      <c r="AS1733" s="3" t="s">
        <v>109</v>
      </c>
      <c r="AT1733" s="3" t="s">
        <v>109</v>
      </c>
      <c r="AU1733" s="3" t="s">
        <v>109</v>
      </c>
      <c r="AV1733" s="3" t="s">
        <v>109</v>
      </c>
      <c r="AW1733" s="3" t="s">
        <v>109</v>
      </c>
      <c r="AX1733" s="3" t="s">
        <v>109</v>
      </c>
      <c r="AY1733" s="3" t="s">
        <v>109</v>
      </c>
      <c r="AZ1733" s="3" t="s">
        <v>109</v>
      </c>
      <c r="BA1733" s="3" t="s">
        <v>109</v>
      </c>
      <c r="BB1733" s="3" t="s">
        <v>109</v>
      </c>
      <c r="BC1733" s="3" t="s">
        <v>109</v>
      </c>
      <c r="BD1733" s="3" t="s">
        <v>109</v>
      </c>
      <c r="BE1733" s="3" t="s">
        <v>109</v>
      </c>
      <c r="BF1733" s="3" t="s">
        <v>109</v>
      </c>
      <c r="BG1733" s="3" t="s">
        <v>109</v>
      </c>
      <c r="BH1733" s="3" t="s">
        <v>109</v>
      </c>
      <c r="BI1733" s="3" t="s">
        <v>109</v>
      </c>
      <c r="BJ1733" s="3" t="s">
        <v>109</v>
      </c>
      <c r="BK1733" s="3" t="s">
        <v>109</v>
      </c>
      <c r="BM1733" s="3" t="s">
        <v>109</v>
      </c>
      <c r="BN1733" s="3" t="s">
        <v>109</v>
      </c>
      <c r="BO1733" s="3" t="s">
        <v>109</v>
      </c>
      <c r="BP1733" s="3" t="s">
        <v>109</v>
      </c>
      <c r="BQ1733" s="3" t="s">
        <v>109</v>
      </c>
      <c r="BR1733" s="3" t="s">
        <v>109</v>
      </c>
      <c r="BS1733" s="3" t="s">
        <v>109</v>
      </c>
      <c r="BT1733" s="3" t="s">
        <v>109</v>
      </c>
      <c r="BU1733" s="3" t="s">
        <v>109</v>
      </c>
      <c r="BV1733" s="3" t="s">
        <v>109</v>
      </c>
      <c r="BW1733" s="3" t="s">
        <v>109</v>
      </c>
      <c r="BX1733" s="3" t="s">
        <v>109</v>
      </c>
      <c r="BY1733" s="3" t="s">
        <v>109</v>
      </c>
      <c r="BZ1733" s="3" t="s">
        <v>109</v>
      </c>
      <c r="CA1733" s="4">
        <v>1.4197E-2</v>
      </c>
      <c r="CB1733" s="3" t="s">
        <v>109</v>
      </c>
      <c r="CC1733" s="4">
        <v>14800</v>
      </c>
      <c r="CD1733" s="3" t="s">
        <v>109</v>
      </c>
      <c r="CE1733" s="3" t="s">
        <v>109</v>
      </c>
      <c r="CF1733" s="3" t="s">
        <v>109</v>
      </c>
      <c r="CG1733" s="3" t="s">
        <v>109</v>
      </c>
      <c r="CH1733" s="3" t="s">
        <v>7316</v>
      </c>
      <c r="CI1733" s="3" t="s">
        <v>109</v>
      </c>
      <c r="CJ1733" s="3" t="s">
        <v>109</v>
      </c>
      <c r="CK1733" s="3" t="s">
        <v>109</v>
      </c>
      <c r="CL1733" s="3" t="s">
        <v>109</v>
      </c>
      <c r="CM1733" s="3" t="s">
        <v>109</v>
      </c>
      <c r="CN1733" s="3" t="s">
        <v>109</v>
      </c>
      <c r="CO1733" s="3" t="s">
        <v>109</v>
      </c>
      <c r="CP1733" s="3" t="s">
        <v>109</v>
      </c>
      <c r="CQ1733" s="5" t="s">
        <v>113</v>
      </c>
      <c r="CR1733" s="5" t="s">
        <v>109</v>
      </c>
      <c r="CV1733" s="21" t="s">
        <v>113</v>
      </c>
    </row>
    <row r="1734" spans="1:100" x14ac:dyDescent="0.25">
      <c r="A1734" s="3" t="s">
        <v>7317</v>
      </c>
      <c r="B1734" s="3" t="s">
        <v>118</v>
      </c>
      <c r="C1734" s="4">
        <v>2.5474E-2</v>
      </c>
      <c r="D1734" s="3" t="s">
        <v>7318</v>
      </c>
      <c r="E1734" s="3" t="s">
        <v>7319</v>
      </c>
      <c r="F1734" s="3" t="s">
        <v>7320</v>
      </c>
      <c r="G1734" s="3" t="s">
        <v>106</v>
      </c>
      <c r="H1734" s="4">
        <v>47904</v>
      </c>
      <c r="I1734" s="3" t="s">
        <v>6172</v>
      </c>
      <c r="J1734" s="3" t="s">
        <v>6172</v>
      </c>
      <c r="K1734" s="4">
        <v>5139</v>
      </c>
      <c r="L1734" s="3" t="s">
        <v>109</v>
      </c>
      <c r="M1734" s="3" t="s">
        <v>109</v>
      </c>
      <c r="N1734" s="3" t="s">
        <v>109</v>
      </c>
      <c r="O1734" s="3" t="s">
        <v>109</v>
      </c>
      <c r="P1734" s="3" t="s">
        <v>109</v>
      </c>
      <c r="Q1734" s="2"/>
      <c r="S1734" s="3" t="s">
        <v>109</v>
      </c>
      <c r="T1734" s="3" t="s">
        <v>109</v>
      </c>
      <c r="U1734" s="3" t="s">
        <v>109</v>
      </c>
      <c r="V1734" s="3" t="s">
        <v>109</v>
      </c>
      <c r="W1734" s="3" t="s">
        <v>109</v>
      </c>
      <c r="X1734" s="3" t="s">
        <v>109</v>
      </c>
      <c r="Y1734" s="3" t="s">
        <v>109</v>
      </c>
      <c r="Z1734" s="3" t="s">
        <v>109</v>
      </c>
      <c r="AA1734" s="4">
        <v>1956</v>
      </c>
      <c r="AB1734" s="3" t="s">
        <v>109</v>
      </c>
      <c r="AC1734" s="5" t="s">
        <v>111</v>
      </c>
      <c r="AD1734" s="3" t="s">
        <v>111</v>
      </c>
      <c r="AE1734" s="3" t="s">
        <v>109</v>
      </c>
      <c r="AF1734" s="4">
        <v>4</v>
      </c>
      <c r="AG1734" s="3" t="s">
        <v>109</v>
      </c>
      <c r="AH1734" s="3" t="s">
        <v>111</v>
      </c>
      <c r="AI1734" s="3" t="s">
        <v>109</v>
      </c>
      <c r="AN1734" s="3" t="s">
        <v>109</v>
      </c>
      <c r="AO1734" s="2"/>
      <c r="AP1734" s="3" t="s">
        <v>109</v>
      </c>
      <c r="AQ1734" s="3" t="s">
        <v>109</v>
      </c>
      <c r="AR1734" s="3" t="s">
        <v>109</v>
      </c>
      <c r="AS1734" s="3" t="s">
        <v>109</v>
      </c>
      <c r="AT1734" s="3" t="s">
        <v>109</v>
      </c>
      <c r="AU1734" s="3" t="s">
        <v>109</v>
      </c>
      <c r="AV1734" s="3" t="s">
        <v>109</v>
      </c>
      <c r="AW1734" s="3" t="s">
        <v>109</v>
      </c>
      <c r="AX1734" s="3" t="s">
        <v>109</v>
      </c>
      <c r="AY1734" s="3" t="s">
        <v>109</v>
      </c>
      <c r="AZ1734" s="3" t="s">
        <v>109</v>
      </c>
      <c r="BA1734" s="3" t="s">
        <v>109</v>
      </c>
      <c r="BB1734" s="3" t="s">
        <v>109</v>
      </c>
      <c r="BC1734" s="3" t="s">
        <v>109</v>
      </c>
      <c r="BD1734" s="3" t="s">
        <v>109</v>
      </c>
      <c r="BE1734" s="3" t="s">
        <v>109</v>
      </c>
      <c r="BF1734" s="3" t="s">
        <v>109</v>
      </c>
      <c r="BG1734" s="3" t="s">
        <v>109</v>
      </c>
      <c r="BH1734" s="3" t="s">
        <v>109</v>
      </c>
      <c r="BI1734" s="3" t="s">
        <v>109</v>
      </c>
      <c r="BJ1734" s="3" t="s">
        <v>109</v>
      </c>
      <c r="BK1734" s="3" t="s">
        <v>109</v>
      </c>
      <c r="BM1734" s="3" t="s">
        <v>109</v>
      </c>
      <c r="BN1734" s="3" t="s">
        <v>109</v>
      </c>
      <c r="BO1734" s="3" t="s">
        <v>109</v>
      </c>
      <c r="BP1734" s="3" t="s">
        <v>109</v>
      </c>
      <c r="BQ1734" s="3" t="s">
        <v>109</v>
      </c>
      <c r="BR1734" s="3" t="s">
        <v>109</v>
      </c>
      <c r="BS1734" s="3" t="s">
        <v>109</v>
      </c>
      <c r="BT1734" s="3" t="s">
        <v>109</v>
      </c>
      <c r="BU1734" s="3" t="s">
        <v>109</v>
      </c>
      <c r="BV1734" s="3" t="s">
        <v>109</v>
      </c>
      <c r="BW1734" s="3" t="s">
        <v>109</v>
      </c>
      <c r="BX1734" s="3" t="s">
        <v>109</v>
      </c>
      <c r="BY1734" s="3" t="s">
        <v>109</v>
      </c>
      <c r="BZ1734" s="3" t="s">
        <v>109</v>
      </c>
      <c r="CA1734" s="4">
        <v>2.5474E-2</v>
      </c>
      <c r="CB1734" s="3" t="s">
        <v>109</v>
      </c>
      <c r="CC1734" s="4">
        <v>179900</v>
      </c>
      <c r="CD1734" s="3" t="s">
        <v>109</v>
      </c>
      <c r="CE1734" s="3" t="s">
        <v>109</v>
      </c>
      <c r="CF1734" s="3" t="s">
        <v>109</v>
      </c>
      <c r="CG1734" s="3" t="s">
        <v>109</v>
      </c>
      <c r="CH1734" s="3" t="s">
        <v>109</v>
      </c>
      <c r="CI1734" s="3" t="s">
        <v>109</v>
      </c>
      <c r="CJ1734" s="3" t="s">
        <v>109</v>
      </c>
      <c r="CK1734" s="3" t="s">
        <v>109</v>
      </c>
      <c r="CL1734" s="3" t="s">
        <v>109</v>
      </c>
      <c r="CM1734" s="3" t="s">
        <v>109</v>
      </c>
      <c r="CN1734" s="3" t="s">
        <v>109</v>
      </c>
      <c r="CO1734" s="3" t="s">
        <v>109</v>
      </c>
      <c r="CP1734" s="3" t="s">
        <v>109</v>
      </c>
      <c r="CQ1734" s="5" t="s">
        <v>113</v>
      </c>
      <c r="CR1734" s="5" t="s">
        <v>109</v>
      </c>
      <c r="CV1734" s="21" t="s">
        <v>113</v>
      </c>
    </row>
    <row r="1735" spans="1:100" x14ac:dyDescent="0.25">
      <c r="A1735" s="3" t="s">
        <v>7321</v>
      </c>
      <c r="B1735" s="3" t="s">
        <v>118</v>
      </c>
      <c r="C1735" s="4">
        <v>2.5474E-2</v>
      </c>
      <c r="D1735" s="3" t="s">
        <v>7322</v>
      </c>
      <c r="E1735" s="3" t="s">
        <v>7323</v>
      </c>
      <c r="F1735" s="3" t="s">
        <v>7324</v>
      </c>
      <c r="G1735" s="3" t="s">
        <v>106</v>
      </c>
      <c r="H1735" s="4">
        <v>47905</v>
      </c>
      <c r="I1735" s="3" t="s">
        <v>6172</v>
      </c>
      <c r="J1735" s="3" t="s">
        <v>6172</v>
      </c>
      <c r="K1735" s="4">
        <v>10604</v>
      </c>
      <c r="L1735" s="3" t="s">
        <v>109</v>
      </c>
      <c r="M1735" s="3" t="s">
        <v>109</v>
      </c>
      <c r="N1735" s="3" t="s">
        <v>109</v>
      </c>
      <c r="O1735" s="3" t="s">
        <v>109</v>
      </c>
      <c r="P1735" s="3" t="s">
        <v>7325</v>
      </c>
      <c r="Q1735" s="2"/>
      <c r="S1735" s="3" t="s">
        <v>109</v>
      </c>
      <c r="T1735" s="3" t="s">
        <v>109</v>
      </c>
      <c r="U1735" s="3" t="s">
        <v>109</v>
      </c>
      <c r="V1735" s="3" t="s">
        <v>109</v>
      </c>
      <c r="W1735" s="3" t="s">
        <v>109</v>
      </c>
      <c r="X1735" s="3" t="s">
        <v>109</v>
      </c>
      <c r="Y1735" s="3" t="s">
        <v>109</v>
      </c>
      <c r="Z1735" s="3" t="s">
        <v>109</v>
      </c>
      <c r="AA1735" s="4">
        <v>1995</v>
      </c>
      <c r="AB1735" s="3" t="s">
        <v>109</v>
      </c>
      <c r="AC1735" s="5" t="s">
        <v>111</v>
      </c>
      <c r="AD1735" s="3" t="s">
        <v>111</v>
      </c>
      <c r="AE1735" s="3" t="s">
        <v>109</v>
      </c>
      <c r="AF1735" s="4">
        <v>4</v>
      </c>
      <c r="AG1735" s="3" t="s">
        <v>109</v>
      </c>
      <c r="AH1735" s="3" t="s">
        <v>111</v>
      </c>
      <c r="AI1735" s="3" t="s">
        <v>109</v>
      </c>
      <c r="AN1735" s="3" t="s">
        <v>109</v>
      </c>
      <c r="AO1735" s="2"/>
      <c r="AP1735" s="3" t="s">
        <v>109</v>
      </c>
      <c r="AQ1735" s="3" t="s">
        <v>109</v>
      </c>
      <c r="AR1735" s="3" t="s">
        <v>109</v>
      </c>
      <c r="AS1735" s="3" t="s">
        <v>109</v>
      </c>
      <c r="AT1735" s="3" t="s">
        <v>109</v>
      </c>
      <c r="AU1735" s="3" t="s">
        <v>109</v>
      </c>
      <c r="AV1735" s="3" t="s">
        <v>109</v>
      </c>
      <c r="AW1735" s="3" t="s">
        <v>109</v>
      </c>
      <c r="AX1735" s="3" t="s">
        <v>109</v>
      </c>
      <c r="AY1735" s="3" t="s">
        <v>109</v>
      </c>
      <c r="AZ1735" s="3" t="s">
        <v>109</v>
      </c>
      <c r="BA1735" s="3" t="s">
        <v>109</v>
      </c>
      <c r="BB1735" s="3" t="s">
        <v>109</v>
      </c>
      <c r="BC1735" s="3" t="s">
        <v>109</v>
      </c>
      <c r="BD1735" s="3" t="s">
        <v>109</v>
      </c>
      <c r="BE1735" s="3" t="s">
        <v>109</v>
      </c>
      <c r="BF1735" s="3" t="s">
        <v>109</v>
      </c>
      <c r="BG1735" s="3" t="s">
        <v>109</v>
      </c>
      <c r="BH1735" s="3" t="s">
        <v>109</v>
      </c>
      <c r="BI1735" s="3" t="s">
        <v>109</v>
      </c>
      <c r="BJ1735" s="3" t="s">
        <v>109</v>
      </c>
      <c r="BK1735" s="3" t="s">
        <v>109</v>
      </c>
      <c r="BM1735" s="3" t="s">
        <v>109</v>
      </c>
      <c r="BN1735" s="3" t="s">
        <v>109</v>
      </c>
      <c r="BO1735" s="3" t="s">
        <v>109</v>
      </c>
      <c r="BP1735" s="3" t="s">
        <v>109</v>
      </c>
      <c r="BQ1735" s="3" t="s">
        <v>109</v>
      </c>
      <c r="BR1735" s="3" t="s">
        <v>109</v>
      </c>
      <c r="BS1735" s="3" t="s">
        <v>109</v>
      </c>
      <c r="BT1735" s="3" t="s">
        <v>109</v>
      </c>
      <c r="BU1735" s="3" t="s">
        <v>109</v>
      </c>
      <c r="BV1735" s="3" t="s">
        <v>109</v>
      </c>
      <c r="BW1735" s="3" t="s">
        <v>109</v>
      </c>
      <c r="BX1735" s="3" t="s">
        <v>109</v>
      </c>
      <c r="BY1735" s="3" t="s">
        <v>109</v>
      </c>
      <c r="BZ1735" s="3" t="s">
        <v>109</v>
      </c>
      <c r="CA1735" s="4">
        <v>2.5474E-2</v>
      </c>
      <c r="CB1735" s="3" t="s">
        <v>109</v>
      </c>
      <c r="CC1735" s="4">
        <v>406100</v>
      </c>
      <c r="CD1735" s="3" t="s">
        <v>109</v>
      </c>
      <c r="CE1735" s="3" t="s">
        <v>109</v>
      </c>
      <c r="CF1735" s="3" t="s">
        <v>109</v>
      </c>
      <c r="CG1735" s="3" t="s">
        <v>109</v>
      </c>
      <c r="CH1735" s="3" t="s">
        <v>7326</v>
      </c>
      <c r="CI1735" s="3" t="s">
        <v>109</v>
      </c>
      <c r="CJ1735" s="3" t="s">
        <v>109</v>
      </c>
      <c r="CK1735" s="3" t="s">
        <v>109</v>
      </c>
      <c r="CL1735" s="3" t="s">
        <v>109</v>
      </c>
      <c r="CM1735" s="3" t="s">
        <v>109</v>
      </c>
      <c r="CN1735" s="3" t="s">
        <v>109</v>
      </c>
      <c r="CO1735" s="3" t="s">
        <v>109</v>
      </c>
      <c r="CP1735" s="3" t="s">
        <v>109</v>
      </c>
      <c r="CQ1735" s="5" t="s">
        <v>113</v>
      </c>
      <c r="CR1735" s="5" t="s">
        <v>109</v>
      </c>
      <c r="CV1735" s="21" t="s">
        <v>113</v>
      </c>
    </row>
    <row r="1736" spans="1:100" x14ac:dyDescent="0.25">
      <c r="A1736" s="3" t="s">
        <v>7327</v>
      </c>
      <c r="B1736" s="3" t="s">
        <v>5696</v>
      </c>
      <c r="C1736" s="9">
        <v>2.6388000000000002E-2</v>
      </c>
      <c r="D1736" s="3" t="s">
        <v>7328</v>
      </c>
      <c r="E1736" s="3" t="s">
        <v>7329</v>
      </c>
      <c r="F1736" s="3" t="s">
        <v>7330</v>
      </c>
      <c r="G1736" s="3" t="s">
        <v>133</v>
      </c>
      <c r="H1736" s="9">
        <v>47906</v>
      </c>
      <c r="I1736" s="3" t="s">
        <v>6172</v>
      </c>
      <c r="J1736" s="3" t="s">
        <v>6172</v>
      </c>
      <c r="K1736" s="4">
        <v>10512</v>
      </c>
      <c r="L1736" s="3" t="s">
        <v>109</v>
      </c>
      <c r="M1736" s="3" t="s">
        <v>109</v>
      </c>
      <c r="N1736" s="3" t="s">
        <v>109</v>
      </c>
      <c r="O1736" s="3" t="s">
        <v>109</v>
      </c>
      <c r="P1736" s="3" t="s">
        <v>109</v>
      </c>
      <c r="Q1736" s="2"/>
      <c r="S1736" s="3" t="s">
        <v>109</v>
      </c>
      <c r="T1736" s="3" t="s">
        <v>109</v>
      </c>
      <c r="U1736" s="3" t="s">
        <v>109</v>
      </c>
      <c r="V1736" s="3" t="s">
        <v>109</v>
      </c>
      <c r="W1736" s="3" t="s">
        <v>109</v>
      </c>
      <c r="X1736" s="3" t="s">
        <v>109</v>
      </c>
      <c r="Y1736" s="3" t="s">
        <v>109</v>
      </c>
      <c r="Z1736" s="3" t="s">
        <v>109</v>
      </c>
      <c r="AA1736" s="9">
        <v>1990</v>
      </c>
      <c r="AB1736" s="3" t="s">
        <v>109</v>
      </c>
      <c r="AC1736" s="5" t="s">
        <v>111</v>
      </c>
      <c r="AD1736" s="3" t="s">
        <v>111</v>
      </c>
      <c r="AE1736" s="3" t="s">
        <v>109</v>
      </c>
      <c r="AF1736" s="4">
        <v>3</v>
      </c>
      <c r="AG1736" s="3" t="s">
        <v>109</v>
      </c>
      <c r="AH1736" s="3" t="s">
        <v>111</v>
      </c>
      <c r="AI1736" s="3" t="s">
        <v>109</v>
      </c>
      <c r="AN1736" s="3" t="s">
        <v>109</v>
      </c>
      <c r="AO1736" s="2"/>
      <c r="AP1736" s="3" t="s">
        <v>109</v>
      </c>
      <c r="AQ1736" s="3" t="s">
        <v>109</v>
      </c>
      <c r="AR1736" s="3" t="s">
        <v>109</v>
      </c>
      <c r="AS1736" s="3" t="s">
        <v>109</v>
      </c>
      <c r="AT1736" s="3" t="s">
        <v>109</v>
      </c>
      <c r="AU1736" s="3" t="s">
        <v>109</v>
      </c>
      <c r="AV1736" s="3" t="s">
        <v>109</v>
      </c>
      <c r="AW1736" s="3" t="s">
        <v>109</v>
      </c>
      <c r="AX1736" s="3" t="s">
        <v>109</v>
      </c>
      <c r="AY1736" s="3" t="s">
        <v>109</v>
      </c>
      <c r="AZ1736" s="3" t="s">
        <v>109</v>
      </c>
      <c r="BA1736" s="3" t="s">
        <v>109</v>
      </c>
      <c r="BB1736" s="3" t="s">
        <v>109</v>
      </c>
      <c r="BC1736" s="3" t="s">
        <v>109</v>
      </c>
      <c r="BD1736" s="3" t="s">
        <v>109</v>
      </c>
      <c r="BE1736" s="3" t="s">
        <v>109</v>
      </c>
      <c r="BF1736" s="3" t="s">
        <v>109</v>
      </c>
      <c r="BG1736" s="3" t="s">
        <v>109</v>
      </c>
      <c r="BH1736" s="3" t="s">
        <v>109</v>
      </c>
      <c r="BI1736" s="3" t="s">
        <v>109</v>
      </c>
      <c r="BJ1736" s="3" t="s">
        <v>109</v>
      </c>
      <c r="BK1736" s="3" t="s">
        <v>109</v>
      </c>
      <c r="BM1736" s="3" t="s">
        <v>109</v>
      </c>
      <c r="BN1736" s="3" t="s">
        <v>109</v>
      </c>
      <c r="BO1736" s="3" t="s">
        <v>109</v>
      </c>
      <c r="BP1736" s="3" t="s">
        <v>109</v>
      </c>
      <c r="BQ1736" s="3" t="s">
        <v>109</v>
      </c>
      <c r="BR1736" s="3" t="s">
        <v>109</v>
      </c>
      <c r="BS1736" s="3" t="s">
        <v>109</v>
      </c>
      <c r="BT1736" s="3" t="s">
        <v>109</v>
      </c>
      <c r="BU1736" s="3" t="s">
        <v>109</v>
      </c>
      <c r="BV1736" s="3" t="s">
        <v>109</v>
      </c>
      <c r="BW1736" s="3" t="s">
        <v>109</v>
      </c>
      <c r="BX1736" s="3" t="s">
        <v>109</v>
      </c>
      <c r="BY1736" s="3" t="s">
        <v>109</v>
      </c>
      <c r="BZ1736" s="3" t="s">
        <v>109</v>
      </c>
      <c r="CA1736" s="9">
        <v>2.6388000000000002E-2</v>
      </c>
      <c r="CB1736" s="3" t="s">
        <v>109</v>
      </c>
      <c r="CC1736" s="4">
        <v>334200</v>
      </c>
      <c r="CD1736" s="3" t="s">
        <v>109</v>
      </c>
      <c r="CE1736" s="3" t="s">
        <v>109</v>
      </c>
      <c r="CF1736" s="3" t="s">
        <v>109</v>
      </c>
      <c r="CG1736" s="3" t="s">
        <v>109</v>
      </c>
      <c r="CH1736" s="3" t="s">
        <v>109</v>
      </c>
      <c r="CI1736" s="3" t="s">
        <v>109</v>
      </c>
      <c r="CJ1736" s="3" t="s">
        <v>109</v>
      </c>
      <c r="CK1736" s="3" t="s">
        <v>109</v>
      </c>
      <c r="CL1736" s="3" t="s">
        <v>109</v>
      </c>
      <c r="CM1736" s="3" t="s">
        <v>109</v>
      </c>
      <c r="CN1736" s="3" t="s">
        <v>109</v>
      </c>
      <c r="CO1736" s="3" t="s">
        <v>109</v>
      </c>
      <c r="CP1736" s="3" t="s">
        <v>109</v>
      </c>
      <c r="CQ1736" s="5" t="s">
        <v>113</v>
      </c>
      <c r="CR1736" s="5" t="s">
        <v>109</v>
      </c>
      <c r="CV1736" s="21" t="s">
        <v>113</v>
      </c>
    </row>
    <row r="1737" spans="1:100" x14ac:dyDescent="0.25">
      <c r="A1737" s="3" t="s">
        <v>7331</v>
      </c>
      <c r="B1737" s="3" t="s">
        <v>102</v>
      </c>
      <c r="C1737" s="4">
        <v>2.4108999999999998E-2</v>
      </c>
      <c r="D1737" s="3" t="s">
        <v>7332</v>
      </c>
      <c r="E1737" s="3" t="s">
        <v>7333</v>
      </c>
      <c r="F1737" s="3" t="s">
        <v>7334</v>
      </c>
      <c r="G1737" s="3" t="s">
        <v>106</v>
      </c>
      <c r="H1737" s="4">
        <v>47904</v>
      </c>
      <c r="I1737" s="3" t="s">
        <v>6172</v>
      </c>
      <c r="J1737" s="3" t="s">
        <v>6172</v>
      </c>
      <c r="K1737" s="4">
        <v>10200</v>
      </c>
      <c r="L1737" s="3" t="s">
        <v>109</v>
      </c>
      <c r="M1737" s="3" t="s">
        <v>109</v>
      </c>
      <c r="N1737" s="3" t="s">
        <v>109</v>
      </c>
      <c r="O1737" s="3" t="s">
        <v>109</v>
      </c>
      <c r="P1737" s="3" t="s">
        <v>109</v>
      </c>
      <c r="Q1737" s="2"/>
      <c r="S1737" s="3" t="s">
        <v>109</v>
      </c>
      <c r="T1737" s="3" t="s">
        <v>109</v>
      </c>
      <c r="U1737" s="3" t="s">
        <v>109</v>
      </c>
      <c r="V1737" s="3" t="s">
        <v>109</v>
      </c>
      <c r="W1737" s="3" t="s">
        <v>109</v>
      </c>
      <c r="X1737" s="3" t="s">
        <v>109</v>
      </c>
      <c r="Y1737" s="3" t="s">
        <v>109</v>
      </c>
      <c r="Z1737" s="3" t="s">
        <v>109</v>
      </c>
      <c r="AA1737" s="4">
        <v>1977</v>
      </c>
      <c r="AB1737" s="3" t="s">
        <v>109</v>
      </c>
      <c r="AC1737" s="5" t="s">
        <v>111</v>
      </c>
      <c r="AD1737" s="3" t="s">
        <v>111</v>
      </c>
      <c r="AE1737" s="3" t="s">
        <v>109</v>
      </c>
      <c r="AF1737" s="4">
        <v>3</v>
      </c>
      <c r="AG1737" s="3" t="s">
        <v>109</v>
      </c>
      <c r="AH1737" s="3" t="s">
        <v>111</v>
      </c>
      <c r="AI1737" s="3" t="s">
        <v>109</v>
      </c>
      <c r="AN1737" s="3" t="s">
        <v>109</v>
      </c>
      <c r="AO1737" s="2"/>
      <c r="AP1737" s="3" t="s">
        <v>109</v>
      </c>
      <c r="AQ1737" s="3" t="s">
        <v>109</v>
      </c>
      <c r="AR1737" s="3" t="s">
        <v>109</v>
      </c>
      <c r="AS1737" s="3" t="s">
        <v>109</v>
      </c>
      <c r="AT1737" s="3" t="s">
        <v>109</v>
      </c>
      <c r="AU1737" s="3" t="s">
        <v>109</v>
      </c>
      <c r="AV1737" s="3" t="s">
        <v>109</v>
      </c>
      <c r="AW1737" s="3" t="s">
        <v>109</v>
      </c>
      <c r="AX1737" s="3" t="s">
        <v>109</v>
      </c>
      <c r="AY1737" s="3" t="s">
        <v>109</v>
      </c>
      <c r="AZ1737" s="3" t="s">
        <v>109</v>
      </c>
      <c r="BA1737" s="3" t="s">
        <v>109</v>
      </c>
      <c r="BB1737" s="3" t="s">
        <v>109</v>
      </c>
      <c r="BC1737" s="3" t="s">
        <v>109</v>
      </c>
      <c r="BD1737" s="3" t="s">
        <v>109</v>
      </c>
      <c r="BE1737" s="3" t="s">
        <v>109</v>
      </c>
      <c r="BF1737" s="3" t="s">
        <v>109</v>
      </c>
      <c r="BG1737" s="3" t="s">
        <v>109</v>
      </c>
      <c r="BH1737" s="3" t="s">
        <v>109</v>
      </c>
      <c r="BI1737" s="3" t="s">
        <v>109</v>
      </c>
      <c r="BJ1737" s="3" t="s">
        <v>109</v>
      </c>
      <c r="BK1737" s="3" t="s">
        <v>109</v>
      </c>
      <c r="BM1737" s="3" t="s">
        <v>109</v>
      </c>
      <c r="BN1737" s="3" t="s">
        <v>109</v>
      </c>
      <c r="BO1737" s="3" t="s">
        <v>109</v>
      </c>
      <c r="BP1737" s="3" t="s">
        <v>109</v>
      </c>
      <c r="BQ1737" s="3" t="s">
        <v>109</v>
      </c>
      <c r="BR1737" s="3" t="s">
        <v>109</v>
      </c>
      <c r="BS1737" s="3" t="s">
        <v>109</v>
      </c>
      <c r="BT1737" s="3" t="s">
        <v>109</v>
      </c>
      <c r="BU1737" s="3" t="s">
        <v>109</v>
      </c>
      <c r="BV1737" s="3" t="s">
        <v>109</v>
      </c>
      <c r="BW1737" s="3" t="s">
        <v>109</v>
      </c>
      <c r="BX1737" s="3" t="s">
        <v>109</v>
      </c>
      <c r="BY1737" s="3" t="s">
        <v>109</v>
      </c>
      <c r="BZ1737" s="3" t="s">
        <v>109</v>
      </c>
      <c r="CA1737" s="4">
        <v>2.4108999999999998E-2</v>
      </c>
      <c r="CB1737" s="3" t="s">
        <v>109</v>
      </c>
      <c r="CC1737" s="4">
        <v>334000</v>
      </c>
      <c r="CD1737" s="3" t="s">
        <v>109</v>
      </c>
      <c r="CE1737" s="3" t="s">
        <v>109</v>
      </c>
      <c r="CF1737" s="3" t="s">
        <v>109</v>
      </c>
      <c r="CG1737" s="3" t="s">
        <v>109</v>
      </c>
      <c r="CH1737" s="3" t="s">
        <v>7335</v>
      </c>
      <c r="CI1737" s="3" t="s">
        <v>109</v>
      </c>
      <c r="CJ1737" s="3" t="s">
        <v>109</v>
      </c>
      <c r="CK1737" s="3" t="s">
        <v>109</v>
      </c>
      <c r="CL1737" s="3" t="s">
        <v>109</v>
      </c>
      <c r="CM1737" s="3" t="s">
        <v>109</v>
      </c>
      <c r="CN1737" s="3" t="s">
        <v>109</v>
      </c>
      <c r="CO1737" s="3" t="s">
        <v>109</v>
      </c>
      <c r="CP1737" s="3" t="s">
        <v>109</v>
      </c>
      <c r="CQ1737" s="5" t="s">
        <v>113</v>
      </c>
      <c r="CR1737" s="5" t="s">
        <v>109</v>
      </c>
      <c r="CV1737" s="21" t="s">
        <v>113</v>
      </c>
    </row>
    <row r="1738" spans="1:100" x14ac:dyDescent="0.25">
      <c r="A1738" s="3" t="s">
        <v>7336</v>
      </c>
      <c r="B1738" s="3" t="s">
        <v>102</v>
      </c>
      <c r="C1738" s="4">
        <v>2.4108999999999998E-2</v>
      </c>
      <c r="D1738" s="3" t="s">
        <v>109</v>
      </c>
      <c r="E1738" s="3" t="s">
        <v>7337</v>
      </c>
      <c r="F1738" s="3" t="s">
        <v>7338</v>
      </c>
      <c r="G1738" s="3" t="s">
        <v>106</v>
      </c>
      <c r="H1738" s="4">
        <v>47909</v>
      </c>
      <c r="I1738" s="3" t="s">
        <v>6172</v>
      </c>
      <c r="J1738" s="3" t="s">
        <v>6172</v>
      </c>
      <c r="K1738" s="4">
        <v>2016</v>
      </c>
      <c r="L1738" s="3" t="s">
        <v>109</v>
      </c>
      <c r="M1738" s="3" t="s">
        <v>109</v>
      </c>
      <c r="N1738" s="3" t="s">
        <v>109</v>
      </c>
      <c r="O1738" s="3" t="s">
        <v>109</v>
      </c>
      <c r="P1738" s="3" t="s">
        <v>109</v>
      </c>
      <c r="Q1738" s="2"/>
      <c r="S1738" s="3" t="s">
        <v>109</v>
      </c>
      <c r="T1738" s="3" t="s">
        <v>109</v>
      </c>
      <c r="U1738" s="3" t="s">
        <v>109</v>
      </c>
      <c r="V1738" s="3" t="s">
        <v>109</v>
      </c>
      <c r="W1738" s="3" t="s">
        <v>109</v>
      </c>
      <c r="X1738" s="3" t="s">
        <v>109</v>
      </c>
      <c r="Y1738" s="3" t="s">
        <v>109</v>
      </c>
      <c r="Z1738" s="3" t="s">
        <v>109</v>
      </c>
      <c r="AA1738" s="4">
        <v>1989</v>
      </c>
      <c r="AB1738" s="3" t="s">
        <v>109</v>
      </c>
      <c r="AC1738" s="5" t="s">
        <v>111</v>
      </c>
      <c r="AD1738" s="3" t="s">
        <v>111</v>
      </c>
      <c r="AE1738" s="3" t="s">
        <v>109</v>
      </c>
      <c r="AF1738" s="4">
        <v>3</v>
      </c>
      <c r="AG1738" s="3" t="s">
        <v>109</v>
      </c>
      <c r="AH1738" s="3" t="s">
        <v>111</v>
      </c>
      <c r="AI1738" s="3" t="s">
        <v>109</v>
      </c>
      <c r="AN1738" s="3" t="s">
        <v>109</v>
      </c>
      <c r="AO1738" s="2"/>
      <c r="AP1738" s="3" t="s">
        <v>109</v>
      </c>
      <c r="AQ1738" s="3" t="s">
        <v>109</v>
      </c>
      <c r="AR1738" s="3" t="s">
        <v>109</v>
      </c>
      <c r="AS1738" s="3" t="s">
        <v>109</v>
      </c>
      <c r="AT1738" s="3" t="s">
        <v>109</v>
      </c>
      <c r="AU1738" s="3" t="s">
        <v>109</v>
      </c>
      <c r="AV1738" s="3" t="s">
        <v>109</v>
      </c>
      <c r="AW1738" s="3" t="s">
        <v>109</v>
      </c>
      <c r="AX1738" s="3" t="s">
        <v>109</v>
      </c>
      <c r="AY1738" s="3" t="s">
        <v>109</v>
      </c>
      <c r="AZ1738" s="3" t="s">
        <v>109</v>
      </c>
      <c r="BA1738" s="3" t="s">
        <v>109</v>
      </c>
      <c r="BB1738" s="3" t="s">
        <v>109</v>
      </c>
      <c r="BC1738" s="3" t="s">
        <v>109</v>
      </c>
      <c r="BD1738" s="3" t="s">
        <v>109</v>
      </c>
      <c r="BE1738" s="3" t="s">
        <v>109</v>
      </c>
      <c r="BF1738" s="3" t="s">
        <v>109</v>
      </c>
      <c r="BG1738" s="3" t="s">
        <v>109</v>
      </c>
      <c r="BH1738" s="3" t="s">
        <v>109</v>
      </c>
      <c r="BI1738" s="3" t="s">
        <v>109</v>
      </c>
      <c r="BJ1738" s="3" t="s">
        <v>109</v>
      </c>
      <c r="BK1738" s="3" t="s">
        <v>109</v>
      </c>
      <c r="BM1738" s="3" t="s">
        <v>109</v>
      </c>
      <c r="BN1738" s="3" t="s">
        <v>109</v>
      </c>
      <c r="BO1738" s="3" t="s">
        <v>109</v>
      </c>
      <c r="BP1738" s="3" t="s">
        <v>109</v>
      </c>
      <c r="BQ1738" s="3" t="s">
        <v>109</v>
      </c>
      <c r="BR1738" s="3" t="s">
        <v>109</v>
      </c>
      <c r="BS1738" s="3" t="s">
        <v>109</v>
      </c>
      <c r="BT1738" s="3" t="s">
        <v>109</v>
      </c>
      <c r="BU1738" s="3" t="s">
        <v>109</v>
      </c>
      <c r="BV1738" s="3" t="s">
        <v>109</v>
      </c>
      <c r="BW1738" s="3" t="s">
        <v>109</v>
      </c>
      <c r="BX1738" s="3" t="s">
        <v>109</v>
      </c>
      <c r="BY1738" s="3" t="s">
        <v>109</v>
      </c>
      <c r="BZ1738" s="3" t="s">
        <v>109</v>
      </c>
      <c r="CA1738" s="4">
        <v>2.4108999999999998E-2</v>
      </c>
      <c r="CB1738" s="3" t="s">
        <v>109</v>
      </c>
      <c r="CC1738" s="4">
        <v>66600</v>
      </c>
      <c r="CD1738" s="3" t="s">
        <v>109</v>
      </c>
      <c r="CE1738" s="3" t="s">
        <v>109</v>
      </c>
      <c r="CF1738" s="3" t="s">
        <v>109</v>
      </c>
      <c r="CG1738" s="3" t="s">
        <v>109</v>
      </c>
      <c r="CH1738" s="3" t="s">
        <v>7339</v>
      </c>
      <c r="CI1738" s="3" t="s">
        <v>109</v>
      </c>
      <c r="CJ1738" s="3" t="s">
        <v>109</v>
      </c>
      <c r="CK1738" s="3" t="s">
        <v>109</v>
      </c>
      <c r="CL1738" s="3" t="s">
        <v>109</v>
      </c>
      <c r="CM1738" s="3" t="s">
        <v>109</v>
      </c>
      <c r="CN1738" s="3" t="s">
        <v>109</v>
      </c>
      <c r="CO1738" s="3" t="s">
        <v>109</v>
      </c>
      <c r="CP1738" s="3" t="s">
        <v>109</v>
      </c>
      <c r="CQ1738" s="5" t="s">
        <v>113</v>
      </c>
      <c r="CR1738" s="5" t="s">
        <v>109</v>
      </c>
      <c r="CV1738" s="21" t="s">
        <v>113</v>
      </c>
    </row>
    <row r="1739" spans="1:100" x14ac:dyDescent="0.25">
      <c r="A1739" s="3" t="s">
        <v>7340</v>
      </c>
      <c r="B1739" s="3" t="s">
        <v>118</v>
      </c>
      <c r="C1739" s="4">
        <v>2.5474E-2</v>
      </c>
      <c r="D1739" s="3" t="s">
        <v>109</v>
      </c>
      <c r="E1739" s="3" t="s">
        <v>7341</v>
      </c>
      <c r="F1739" s="3" t="s">
        <v>7342</v>
      </c>
      <c r="G1739" s="3" t="s">
        <v>106</v>
      </c>
      <c r="H1739" s="4">
        <v>47905</v>
      </c>
      <c r="I1739" s="3" t="s">
        <v>6172</v>
      </c>
      <c r="J1739" s="3" t="s">
        <v>6172</v>
      </c>
      <c r="K1739" s="4">
        <v>3200</v>
      </c>
      <c r="L1739" s="3" t="s">
        <v>109</v>
      </c>
      <c r="M1739" s="3" t="s">
        <v>109</v>
      </c>
      <c r="N1739" s="3" t="s">
        <v>109</v>
      </c>
      <c r="O1739" s="3" t="s">
        <v>109</v>
      </c>
      <c r="P1739" s="3" t="s">
        <v>109</v>
      </c>
      <c r="Q1739" s="2"/>
      <c r="S1739" s="3" t="s">
        <v>109</v>
      </c>
      <c r="T1739" s="3" t="s">
        <v>109</v>
      </c>
      <c r="U1739" s="3" t="s">
        <v>109</v>
      </c>
      <c r="V1739" s="3" t="s">
        <v>109</v>
      </c>
      <c r="W1739" s="3" t="s">
        <v>109</v>
      </c>
      <c r="X1739" s="3" t="s">
        <v>109</v>
      </c>
      <c r="Y1739" s="3" t="s">
        <v>109</v>
      </c>
      <c r="Z1739" s="3" t="s">
        <v>109</v>
      </c>
      <c r="AA1739" s="4">
        <v>1990</v>
      </c>
      <c r="AB1739" s="3" t="s">
        <v>109</v>
      </c>
      <c r="AC1739" s="5" t="s">
        <v>111</v>
      </c>
      <c r="AD1739" s="3" t="s">
        <v>111</v>
      </c>
      <c r="AE1739" s="3" t="s">
        <v>109</v>
      </c>
      <c r="AF1739" s="4">
        <v>3</v>
      </c>
      <c r="AG1739" s="3" t="s">
        <v>109</v>
      </c>
      <c r="AH1739" s="3" t="s">
        <v>111</v>
      </c>
      <c r="AI1739" s="3" t="s">
        <v>109</v>
      </c>
      <c r="AN1739" s="3" t="s">
        <v>109</v>
      </c>
      <c r="AO1739" s="2"/>
      <c r="AP1739" s="3" t="s">
        <v>109</v>
      </c>
      <c r="AQ1739" s="3" t="s">
        <v>109</v>
      </c>
      <c r="AR1739" s="3" t="s">
        <v>109</v>
      </c>
      <c r="AS1739" s="3" t="s">
        <v>109</v>
      </c>
      <c r="AT1739" s="3" t="s">
        <v>109</v>
      </c>
      <c r="AU1739" s="3" t="s">
        <v>109</v>
      </c>
      <c r="AV1739" s="3" t="s">
        <v>109</v>
      </c>
      <c r="AW1739" s="3" t="s">
        <v>109</v>
      </c>
      <c r="AX1739" s="3" t="s">
        <v>109</v>
      </c>
      <c r="AY1739" s="3" t="s">
        <v>109</v>
      </c>
      <c r="AZ1739" s="3" t="s">
        <v>109</v>
      </c>
      <c r="BA1739" s="3" t="s">
        <v>109</v>
      </c>
      <c r="BB1739" s="3" t="s">
        <v>109</v>
      </c>
      <c r="BC1739" s="3" t="s">
        <v>109</v>
      </c>
      <c r="BD1739" s="3" t="s">
        <v>109</v>
      </c>
      <c r="BE1739" s="3" t="s">
        <v>109</v>
      </c>
      <c r="BF1739" s="3" t="s">
        <v>109</v>
      </c>
      <c r="BG1739" s="3" t="s">
        <v>109</v>
      </c>
      <c r="BH1739" s="3" t="s">
        <v>109</v>
      </c>
      <c r="BI1739" s="3" t="s">
        <v>109</v>
      </c>
      <c r="BJ1739" s="3" t="s">
        <v>109</v>
      </c>
      <c r="BK1739" s="3" t="s">
        <v>109</v>
      </c>
      <c r="BM1739" s="3" t="s">
        <v>109</v>
      </c>
      <c r="BN1739" s="3" t="s">
        <v>109</v>
      </c>
      <c r="BO1739" s="3" t="s">
        <v>109</v>
      </c>
      <c r="BP1739" s="3" t="s">
        <v>109</v>
      </c>
      <c r="BQ1739" s="3" t="s">
        <v>109</v>
      </c>
      <c r="BR1739" s="3" t="s">
        <v>109</v>
      </c>
      <c r="BS1739" s="3" t="s">
        <v>109</v>
      </c>
      <c r="BT1739" s="3" t="s">
        <v>109</v>
      </c>
      <c r="BU1739" s="3" t="s">
        <v>109</v>
      </c>
      <c r="BV1739" s="3" t="s">
        <v>109</v>
      </c>
      <c r="BW1739" s="3" t="s">
        <v>109</v>
      </c>
      <c r="BX1739" s="3" t="s">
        <v>109</v>
      </c>
      <c r="BY1739" s="3" t="s">
        <v>109</v>
      </c>
      <c r="BZ1739" s="3" t="s">
        <v>109</v>
      </c>
      <c r="CA1739" s="4">
        <v>2.5474E-2</v>
      </c>
      <c r="CB1739" s="3" t="s">
        <v>109</v>
      </c>
      <c r="CC1739" s="4">
        <v>112100</v>
      </c>
      <c r="CD1739" s="3" t="s">
        <v>109</v>
      </c>
      <c r="CE1739" s="3" t="s">
        <v>109</v>
      </c>
      <c r="CF1739" s="3" t="s">
        <v>109</v>
      </c>
      <c r="CG1739" s="3" t="s">
        <v>109</v>
      </c>
      <c r="CH1739" s="3" t="s">
        <v>7343</v>
      </c>
      <c r="CI1739" s="3" t="s">
        <v>109</v>
      </c>
      <c r="CJ1739" s="3" t="s">
        <v>109</v>
      </c>
      <c r="CK1739" s="3" t="s">
        <v>109</v>
      </c>
      <c r="CL1739" s="3" t="s">
        <v>109</v>
      </c>
      <c r="CM1739" s="3" t="s">
        <v>109</v>
      </c>
      <c r="CN1739" s="3" t="s">
        <v>109</v>
      </c>
      <c r="CO1739" s="3" t="s">
        <v>109</v>
      </c>
      <c r="CP1739" s="3" t="s">
        <v>109</v>
      </c>
      <c r="CQ1739" s="5" t="s">
        <v>126</v>
      </c>
      <c r="CR1739" s="5" t="s">
        <v>7344</v>
      </c>
      <c r="CV1739" s="21" t="s">
        <v>113</v>
      </c>
    </row>
    <row r="1740" spans="1:100" x14ac:dyDescent="0.25">
      <c r="A1740" s="3" t="s">
        <v>7345</v>
      </c>
      <c r="B1740" s="3" t="s">
        <v>102</v>
      </c>
      <c r="C1740" s="4">
        <v>2.4108999999999998E-2</v>
      </c>
      <c r="D1740" s="3" t="s">
        <v>7346</v>
      </c>
      <c r="E1740" s="3" t="s">
        <v>7347</v>
      </c>
      <c r="F1740" s="3" t="s">
        <v>7348</v>
      </c>
      <c r="G1740" s="3" t="s">
        <v>106</v>
      </c>
      <c r="H1740" s="4">
        <v>47909</v>
      </c>
      <c r="I1740" s="3" t="s">
        <v>6172</v>
      </c>
      <c r="J1740" s="3" t="s">
        <v>6172</v>
      </c>
      <c r="K1740" s="4">
        <v>6720</v>
      </c>
      <c r="L1740" s="3" t="s">
        <v>109</v>
      </c>
      <c r="M1740" s="3" t="s">
        <v>109</v>
      </c>
      <c r="N1740" s="3" t="s">
        <v>109</v>
      </c>
      <c r="O1740" s="3" t="s">
        <v>109</v>
      </c>
      <c r="P1740" s="3" t="s">
        <v>109</v>
      </c>
      <c r="Q1740" s="2"/>
      <c r="S1740" s="3" t="s">
        <v>109</v>
      </c>
      <c r="T1740" s="3" t="s">
        <v>109</v>
      </c>
      <c r="U1740" s="3" t="s">
        <v>109</v>
      </c>
      <c r="V1740" s="3" t="s">
        <v>109</v>
      </c>
      <c r="W1740" s="3" t="s">
        <v>109</v>
      </c>
      <c r="X1740" s="3" t="s">
        <v>109</v>
      </c>
      <c r="Y1740" s="3" t="s">
        <v>109</v>
      </c>
      <c r="Z1740" s="3" t="s">
        <v>109</v>
      </c>
      <c r="AA1740" s="4">
        <v>1958</v>
      </c>
      <c r="AB1740" s="3" t="s">
        <v>109</v>
      </c>
      <c r="AC1740" s="5" t="s">
        <v>111</v>
      </c>
      <c r="AD1740" s="3" t="s">
        <v>111</v>
      </c>
      <c r="AE1740" s="3" t="s">
        <v>109</v>
      </c>
      <c r="AF1740" s="4">
        <v>4</v>
      </c>
      <c r="AG1740" s="3" t="s">
        <v>109</v>
      </c>
      <c r="AH1740" s="3" t="s">
        <v>111</v>
      </c>
      <c r="AI1740" s="3" t="s">
        <v>109</v>
      </c>
      <c r="AN1740" s="3" t="s">
        <v>109</v>
      </c>
      <c r="AO1740" s="2"/>
      <c r="AP1740" s="3" t="s">
        <v>109</v>
      </c>
      <c r="AQ1740" s="3" t="s">
        <v>109</v>
      </c>
      <c r="AR1740" s="3" t="s">
        <v>109</v>
      </c>
      <c r="AS1740" s="3" t="s">
        <v>109</v>
      </c>
      <c r="AT1740" s="3" t="s">
        <v>109</v>
      </c>
      <c r="AU1740" s="3" t="s">
        <v>109</v>
      </c>
      <c r="AV1740" s="3" t="s">
        <v>109</v>
      </c>
      <c r="AW1740" s="3" t="s">
        <v>109</v>
      </c>
      <c r="AX1740" s="3" t="s">
        <v>109</v>
      </c>
      <c r="AY1740" s="3" t="s">
        <v>109</v>
      </c>
      <c r="AZ1740" s="3" t="s">
        <v>109</v>
      </c>
      <c r="BA1740" s="3" t="s">
        <v>109</v>
      </c>
      <c r="BB1740" s="3" t="s">
        <v>109</v>
      </c>
      <c r="BC1740" s="3" t="s">
        <v>109</v>
      </c>
      <c r="BD1740" s="3" t="s">
        <v>109</v>
      </c>
      <c r="BE1740" s="3" t="s">
        <v>109</v>
      </c>
      <c r="BF1740" s="3" t="s">
        <v>109</v>
      </c>
      <c r="BG1740" s="3" t="s">
        <v>109</v>
      </c>
      <c r="BH1740" s="3" t="s">
        <v>109</v>
      </c>
      <c r="BI1740" s="3" t="s">
        <v>109</v>
      </c>
      <c r="BJ1740" s="3" t="s">
        <v>109</v>
      </c>
      <c r="BK1740" s="3" t="s">
        <v>109</v>
      </c>
      <c r="BM1740" s="3" t="s">
        <v>109</v>
      </c>
      <c r="BN1740" s="3" t="s">
        <v>109</v>
      </c>
      <c r="BO1740" s="3" t="s">
        <v>109</v>
      </c>
      <c r="BP1740" s="3" t="s">
        <v>109</v>
      </c>
      <c r="BQ1740" s="3" t="s">
        <v>109</v>
      </c>
      <c r="BR1740" s="3" t="s">
        <v>109</v>
      </c>
      <c r="BS1740" s="3" t="s">
        <v>109</v>
      </c>
      <c r="BT1740" s="3" t="s">
        <v>109</v>
      </c>
      <c r="BU1740" s="3" t="s">
        <v>109</v>
      </c>
      <c r="BV1740" s="3" t="s">
        <v>109</v>
      </c>
      <c r="BW1740" s="3" t="s">
        <v>109</v>
      </c>
      <c r="BX1740" s="3" t="s">
        <v>109</v>
      </c>
      <c r="BY1740" s="3" t="s">
        <v>109</v>
      </c>
      <c r="BZ1740" s="3" t="s">
        <v>109</v>
      </c>
      <c r="CA1740" s="4">
        <v>2.4108999999999998E-2</v>
      </c>
      <c r="CB1740" s="3" t="s">
        <v>109</v>
      </c>
      <c r="CC1740" s="4">
        <v>274200</v>
      </c>
      <c r="CD1740" s="3" t="s">
        <v>109</v>
      </c>
      <c r="CE1740" s="3" t="s">
        <v>109</v>
      </c>
      <c r="CF1740" s="3" t="s">
        <v>109</v>
      </c>
      <c r="CG1740" s="3" t="s">
        <v>109</v>
      </c>
      <c r="CH1740" s="3" t="s">
        <v>7349</v>
      </c>
      <c r="CI1740" s="3" t="s">
        <v>109</v>
      </c>
      <c r="CJ1740" s="3" t="s">
        <v>109</v>
      </c>
      <c r="CK1740" s="3" t="s">
        <v>109</v>
      </c>
      <c r="CL1740" s="3" t="s">
        <v>109</v>
      </c>
      <c r="CM1740" s="3" t="s">
        <v>109</v>
      </c>
      <c r="CN1740" s="3" t="s">
        <v>109</v>
      </c>
      <c r="CO1740" s="3" t="s">
        <v>109</v>
      </c>
      <c r="CP1740" s="3" t="s">
        <v>109</v>
      </c>
      <c r="CQ1740" s="5" t="s">
        <v>113</v>
      </c>
      <c r="CR1740" s="5" t="s">
        <v>109</v>
      </c>
      <c r="CV1740" s="21" t="s">
        <v>113</v>
      </c>
    </row>
    <row r="1741" spans="1:100" x14ac:dyDescent="0.25">
      <c r="A1741" s="3" t="s">
        <v>7350</v>
      </c>
      <c r="B1741" s="3" t="s">
        <v>152</v>
      </c>
      <c r="C1741" s="4">
        <v>2.7786000000000002E-2</v>
      </c>
      <c r="D1741" s="3" t="s">
        <v>7351</v>
      </c>
      <c r="E1741" s="3" t="s">
        <v>7352</v>
      </c>
      <c r="F1741" s="3" t="s">
        <v>7353</v>
      </c>
      <c r="G1741" s="3" t="s">
        <v>133</v>
      </c>
      <c r="H1741" s="4">
        <v>47906</v>
      </c>
      <c r="I1741" s="3" t="s">
        <v>6172</v>
      </c>
      <c r="J1741" s="3" t="s">
        <v>6172</v>
      </c>
      <c r="K1741" s="4">
        <v>6716</v>
      </c>
      <c r="L1741" s="3" t="s">
        <v>109</v>
      </c>
      <c r="M1741" s="3" t="s">
        <v>109</v>
      </c>
      <c r="N1741" s="3" t="s">
        <v>109</v>
      </c>
      <c r="O1741" s="3" t="s">
        <v>109</v>
      </c>
      <c r="P1741" s="3" t="s">
        <v>109</v>
      </c>
      <c r="Q1741" s="2"/>
      <c r="S1741" s="3" t="s">
        <v>109</v>
      </c>
      <c r="T1741" s="3" t="s">
        <v>109</v>
      </c>
      <c r="U1741" s="3" t="s">
        <v>109</v>
      </c>
      <c r="V1741" s="3" t="s">
        <v>109</v>
      </c>
      <c r="W1741" s="3" t="s">
        <v>109</v>
      </c>
      <c r="X1741" s="3" t="s">
        <v>109</v>
      </c>
      <c r="Y1741" s="3" t="s">
        <v>109</v>
      </c>
      <c r="Z1741" s="3" t="s">
        <v>109</v>
      </c>
      <c r="AA1741" s="4">
        <v>1996</v>
      </c>
      <c r="AB1741" s="3" t="s">
        <v>109</v>
      </c>
      <c r="AC1741" s="5" t="s">
        <v>111</v>
      </c>
      <c r="AD1741" s="3" t="s">
        <v>111</v>
      </c>
      <c r="AE1741" s="3" t="s">
        <v>109</v>
      </c>
      <c r="AF1741" s="4">
        <v>2</v>
      </c>
      <c r="AG1741" s="3" t="s">
        <v>109</v>
      </c>
      <c r="AH1741" s="3" t="s">
        <v>111</v>
      </c>
      <c r="AI1741" s="3" t="s">
        <v>109</v>
      </c>
      <c r="AN1741" s="3" t="s">
        <v>109</v>
      </c>
      <c r="AO1741" s="2"/>
      <c r="AP1741" s="3" t="s">
        <v>109</v>
      </c>
      <c r="AQ1741" s="3" t="s">
        <v>109</v>
      </c>
      <c r="AR1741" s="3" t="s">
        <v>109</v>
      </c>
      <c r="AS1741" s="3" t="s">
        <v>109</v>
      </c>
      <c r="AT1741" s="3" t="s">
        <v>109</v>
      </c>
      <c r="AU1741" s="3" t="s">
        <v>109</v>
      </c>
      <c r="AV1741" s="3" t="s">
        <v>109</v>
      </c>
      <c r="AW1741" s="3" t="s">
        <v>109</v>
      </c>
      <c r="AX1741" s="3" t="s">
        <v>109</v>
      </c>
      <c r="AY1741" s="3" t="s">
        <v>109</v>
      </c>
      <c r="AZ1741" s="3" t="s">
        <v>109</v>
      </c>
      <c r="BA1741" s="3" t="s">
        <v>109</v>
      </c>
      <c r="BB1741" s="3" t="s">
        <v>109</v>
      </c>
      <c r="BC1741" s="3" t="s">
        <v>109</v>
      </c>
      <c r="BD1741" s="3" t="s">
        <v>109</v>
      </c>
      <c r="BE1741" s="3" t="s">
        <v>109</v>
      </c>
      <c r="BF1741" s="3" t="s">
        <v>109</v>
      </c>
      <c r="BG1741" s="3" t="s">
        <v>109</v>
      </c>
      <c r="BH1741" s="3" t="s">
        <v>109</v>
      </c>
      <c r="BI1741" s="3" t="s">
        <v>109</v>
      </c>
      <c r="BJ1741" s="3" t="s">
        <v>109</v>
      </c>
      <c r="BK1741" s="3" t="s">
        <v>109</v>
      </c>
      <c r="BM1741" s="3" t="s">
        <v>109</v>
      </c>
      <c r="BN1741" s="3" t="s">
        <v>109</v>
      </c>
      <c r="BO1741" s="3" t="s">
        <v>109</v>
      </c>
      <c r="BP1741" s="3" t="s">
        <v>109</v>
      </c>
      <c r="BQ1741" s="3" t="s">
        <v>109</v>
      </c>
      <c r="BR1741" s="3" t="s">
        <v>109</v>
      </c>
      <c r="BS1741" s="3" t="s">
        <v>109</v>
      </c>
      <c r="BT1741" s="3" t="s">
        <v>109</v>
      </c>
      <c r="BU1741" s="3" t="s">
        <v>109</v>
      </c>
      <c r="BV1741" s="3" t="s">
        <v>109</v>
      </c>
      <c r="BW1741" s="3" t="s">
        <v>109</v>
      </c>
      <c r="BX1741" s="3" t="s">
        <v>109</v>
      </c>
      <c r="BY1741" s="3" t="s">
        <v>109</v>
      </c>
      <c r="BZ1741" s="3" t="s">
        <v>109</v>
      </c>
      <c r="CA1741" s="4">
        <v>2.7786000000000002E-2</v>
      </c>
      <c r="CB1741" s="3" t="s">
        <v>109</v>
      </c>
      <c r="CC1741" s="4">
        <v>226400</v>
      </c>
      <c r="CD1741" s="3" t="s">
        <v>109</v>
      </c>
      <c r="CE1741" s="3" t="s">
        <v>109</v>
      </c>
      <c r="CF1741" s="3" t="s">
        <v>109</v>
      </c>
      <c r="CG1741" s="3" t="s">
        <v>109</v>
      </c>
      <c r="CH1741" s="3" t="s">
        <v>109</v>
      </c>
      <c r="CI1741" s="3" t="s">
        <v>109</v>
      </c>
      <c r="CJ1741" s="3" t="s">
        <v>109</v>
      </c>
      <c r="CK1741" s="3" t="s">
        <v>109</v>
      </c>
      <c r="CL1741" s="3" t="s">
        <v>109</v>
      </c>
      <c r="CM1741" s="3" t="s">
        <v>109</v>
      </c>
      <c r="CN1741" s="3" t="s">
        <v>109</v>
      </c>
      <c r="CO1741" s="3" t="s">
        <v>109</v>
      </c>
      <c r="CP1741" s="3" t="s">
        <v>109</v>
      </c>
      <c r="CQ1741" s="5" t="s">
        <v>113</v>
      </c>
      <c r="CR1741" s="5" t="s">
        <v>109</v>
      </c>
      <c r="CV1741" s="21" t="s">
        <v>113</v>
      </c>
    </row>
    <row r="1742" spans="1:100" x14ac:dyDescent="0.25">
      <c r="A1742" s="3" t="s">
        <v>7354</v>
      </c>
      <c r="B1742" s="3" t="s">
        <v>205</v>
      </c>
      <c r="C1742" s="4">
        <v>1.6063999999999998E-2</v>
      </c>
      <c r="D1742" s="3" t="s">
        <v>7355</v>
      </c>
      <c r="E1742" s="3" t="s">
        <v>7356</v>
      </c>
      <c r="F1742" s="3" t="s">
        <v>7357</v>
      </c>
      <c r="G1742" s="3" t="s">
        <v>106</v>
      </c>
      <c r="H1742" s="9">
        <v>47909</v>
      </c>
      <c r="I1742" s="3" t="s">
        <v>6172</v>
      </c>
      <c r="J1742" s="3" t="s">
        <v>6172</v>
      </c>
      <c r="K1742" s="4">
        <v>8016</v>
      </c>
      <c r="L1742" s="3" t="s">
        <v>109</v>
      </c>
      <c r="M1742" s="3" t="s">
        <v>109</v>
      </c>
      <c r="N1742" s="3" t="s">
        <v>109</v>
      </c>
      <c r="O1742" s="3" t="s">
        <v>109</v>
      </c>
      <c r="P1742" s="3" t="s">
        <v>109</v>
      </c>
      <c r="Q1742" s="2"/>
      <c r="S1742" s="3" t="s">
        <v>109</v>
      </c>
      <c r="T1742" s="3" t="s">
        <v>109</v>
      </c>
      <c r="U1742" s="3" t="s">
        <v>109</v>
      </c>
      <c r="V1742" s="3" t="s">
        <v>109</v>
      </c>
      <c r="W1742" s="3" t="s">
        <v>109</v>
      </c>
      <c r="X1742" s="3" t="s">
        <v>109</v>
      </c>
      <c r="Y1742" s="3" t="s">
        <v>109</v>
      </c>
      <c r="Z1742" s="3" t="s">
        <v>109</v>
      </c>
      <c r="AA1742" s="4">
        <v>2000</v>
      </c>
      <c r="AB1742" s="3" t="s">
        <v>109</v>
      </c>
      <c r="AC1742" s="5" t="s">
        <v>111</v>
      </c>
      <c r="AD1742" s="3" t="s">
        <v>123</v>
      </c>
      <c r="AE1742" s="3" t="s">
        <v>109</v>
      </c>
      <c r="AF1742" s="4">
        <v>3</v>
      </c>
      <c r="AG1742" s="3" t="s">
        <v>109</v>
      </c>
      <c r="AH1742" s="3" t="s">
        <v>111</v>
      </c>
      <c r="AI1742" s="3" t="s">
        <v>109</v>
      </c>
      <c r="AN1742" s="3" t="s">
        <v>109</v>
      </c>
      <c r="AO1742" s="2"/>
      <c r="AP1742" s="3" t="s">
        <v>109</v>
      </c>
      <c r="AQ1742" s="3" t="s">
        <v>109</v>
      </c>
      <c r="AR1742" s="3" t="s">
        <v>109</v>
      </c>
      <c r="AS1742" s="3" t="s">
        <v>109</v>
      </c>
      <c r="AT1742" s="3" t="s">
        <v>109</v>
      </c>
      <c r="AU1742" s="3" t="s">
        <v>109</v>
      </c>
      <c r="AV1742" s="3" t="s">
        <v>109</v>
      </c>
      <c r="AW1742" s="3" t="s">
        <v>109</v>
      </c>
      <c r="AX1742" s="3" t="s">
        <v>109</v>
      </c>
      <c r="AY1742" s="3" t="s">
        <v>109</v>
      </c>
      <c r="AZ1742" s="3" t="s">
        <v>109</v>
      </c>
      <c r="BA1742" s="3" t="s">
        <v>109</v>
      </c>
      <c r="BB1742" s="3" t="s">
        <v>109</v>
      </c>
      <c r="BC1742" s="3" t="s">
        <v>109</v>
      </c>
      <c r="BD1742" s="3" t="s">
        <v>109</v>
      </c>
      <c r="BE1742" s="3" t="s">
        <v>109</v>
      </c>
      <c r="BF1742" s="3" t="s">
        <v>109</v>
      </c>
      <c r="BG1742" s="3" t="s">
        <v>109</v>
      </c>
      <c r="BH1742" s="3" t="s">
        <v>109</v>
      </c>
      <c r="BI1742" s="3" t="s">
        <v>109</v>
      </c>
      <c r="BJ1742" s="3" t="s">
        <v>109</v>
      </c>
      <c r="BK1742" s="3" t="s">
        <v>109</v>
      </c>
      <c r="BM1742" s="3" t="s">
        <v>109</v>
      </c>
      <c r="BN1742" s="3" t="s">
        <v>109</v>
      </c>
      <c r="BO1742" s="3" t="s">
        <v>109</v>
      </c>
      <c r="BP1742" s="3" t="s">
        <v>109</v>
      </c>
      <c r="BQ1742" s="3" t="s">
        <v>109</v>
      </c>
      <c r="BR1742" s="3" t="s">
        <v>109</v>
      </c>
      <c r="BS1742" s="3" t="s">
        <v>109</v>
      </c>
      <c r="BT1742" s="3" t="s">
        <v>109</v>
      </c>
      <c r="BU1742" s="3" t="s">
        <v>109</v>
      </c>
      <c r="BV1742" s="3" t="s">
        <v>109</v>
      </c>
      <c r="BW1742" s="3" t="s">
        <v>109</v>
      </c>
      <c r="BX1742" s="3" t="s">
        <v>109</v>
      </c>
      <c r="BY1742" s="3" t="s">
        <v>109</v>
      </c>
      <c r="BZ1742" s="3" t="s">
        <v>109</v>
      </c>
      <c r="CA1742" s="4">
        <v>1.6063999999999998E-2</v>
      </c>
      <c r="CB1742" s="3" t="s">
        <v>109</v>
      </c>
      <c r="CC1742" s="4">
        <v>234700</v>
      </c>
      <c r="CD1742" s="3" t="s">
        <v>109</v>
      </c>
      <c r="CE1742" s="3" t="s">
        <v>109</v>
      </c>
      <c r="CF1742" s="3" t="s">
        <v>109</v>
      </c>
      <c r="CG1742" s="3" t="s">
        <v>109</v>
      </c>
      <c r="CH1742" s="3" t="s">
        <v>109</v>
      </c>
      <c r="CI1742" s="3" t="s">
        <v>109</v>
      </c>
      <c r="CJ1742" s="3" t="s">
        <v>109</v>
      </c>
      <c r="CK1742" s="3" t="s">
        <v>109</v>
      </c>
      <c r="CL1742" s="3" t="s">
        <v>109</v>
      </c>
      <c r="CM1742" s="3" t="s">
        <v>109</v>
      </c>
      <c r="CN1742" s="3" t="s">
        <v>109</v>
      </c>
      <c r="CO1742" s="3" t="s">
        <v>109</v>
      </c>
      <c r="CP1742" s="3" t="s">
        <v>109</v>
      </c>
      <c r="CQ1742" s="5" t="s">
        <v>113</v>
      </c>
      <c r="CR1742" s="5" t="s">
        <v>109</v>
      </c>
      <c r="CV1742" s="21" t="s">
        <v>113</v>
      </c>
    </row>
    <row r="1743" spans="1:100" x14ac:dyDescent="0.25">
      <c r="A1743" s="3" t="s">
        <v>7358</v>
      </c>
      <c r="B1743" s="3" t="s">
        <v>172</v>
      </c>
      <c r="C1743" s="4">
        <v>1.4076999999999999E-2</v>
      </c>
      <c r="D1743" s="3" t="s">
        <v>109</v>
      </c>
      <c r="E1743" s="3" t="s">
        <v>7359</v>
      </c>
      <c r="F1743" s="3" t="s">
        <v>7360</v>
      </c>
      <c r="G1743" s="3" t="s">
        <v>133</v>
      </c>
      <c r="H1743" s="4">
        <v>47906</v>
      </c>
      <c r="I1743" s="3" t="s">
        <v>6172</v>
      </c>
      <c r="J1743" s="3" t="s">
        <v>6172</v>
      </c>
      <c r="K1743" s="4">
        <v>5402</v>
      </c>
      <c r="L1743" s="3" t="s">
        <v>109</v>
      </c>
      <c r="M1743" s="3" t="s">
        <v>109</v>
      </c>
      <c r="N1743" s="3" t="s">
        <v>109</v>
      </c>
      <c r="O1743" s="3" t="s">
        <v>109</v>
      </c>
      <c r="P1743" s="3" t="s">
        <v>109</v>
      </c>
      <c r="Q1743" s="2"/>
      <c r="S1743" s="3" t="s">
        <v>109</v>
      </c>
      <c r="T1743" s="3" t="s">
        <v>109</v>
      </c>
      <c r="U1743" s="3" t="s">
        <v>109</v>
      </c>
      <c r="V1743" s="3" t="s">
        <v>109</v>
      </c>
      <c r="W1743" s="3" t="s">
        <v>109</v>
      </c>
      <c r="X1743" s="3" t="s">
        <v>109</v>
      </c>
      <c r="Y1743" s="3" t="s">
        <v>109</v>
      </c>
      <c r="Z1743" s="3" t="s">
        <v>109</v>
      </c>
      <c r="AA1743" s="16"/>
      <c r="AB1743" s="3" t="s">
        <v>109</v>
      </c>
      <c r="AC1743" s="5" t="s">
        <v>123</v>
      </c>
      <c r="AD1743" s="3" t="s">
        <v>123</v>
      </c>
      <c r="AE1743" s="3" t="s">
        <v>109</v>
      </c>
      <c r="AF1743" s="4">
        <v>3</v>
      </c>
      <c r="AG1743" s="3" t="s">
        <v>109</v>
      </c>
      <c r="AH1743" s="3" t="s">
        <v>111</v>
      </c>
      <c r="AI1743" s="3" t="s">
        <v>109</v>
      </c>
      <c r="AN1743" s="3" t="s">
        <v>109</v>
      </c>
      <c r="AO1743" s="2"/>
      <c r="AP1743" s="3" t="s">
        <v>109</v>
      </c>
      <c r="AQ1743" s="3" t="s">
        <v>109</v>
      </c>
      <c r="AR1743" s="3" t="s">
        <v>109</v>
      </c>
      <c r="AS1743" s="3" t="s">
        <v>109</v>
      </c>
      <c r="AT1743" s="3" t="s">
        <v>109</v>
      </c>
      <c r="AU1743" s="3" t="s">
        <v>109</v>
      </c>
      <c r="AV1743" s="3" t="s">
        <v>109</v>
      </c>
      <c r="AW1743" s="3" t="s">
        <v>109</v>
      </c>
      <c r="AX1743" s="3" t="s">
        <v>109</v>
      </c>
      <c r="AY1743" s="3" t="s">
        <v>109</v>
      </c>
      <c r="AZ1743" s="3" t="s">
        <v>109</v>
      </c>
      <c r="BA1743" s="3" t="s">
        <v>109</v>
      </c>
      <c r="BB1743" s="3" t="s">
        <v>109</v>
      </c>
      <c r="BC1743" s="3" t="s">
        <v>109</v>
      </c>
      <c r="BD1743" s="3" t="s">
        <v>109</v>
      </c>
      <c r="BE1743" s="3" t="s">
        <v>109</v>
      </c>
      <c r="BF1743" s="3" t="s">
        <v>109</v>
      </c>
      <c r="BG1743" s="3" t="s">
        <v>109</v>
      </c>
      <c r="BH1743" s="3" t="s">
        <v>109</v>
      </c>
      <c r="BI1743" s="3" t="s">
        <v>109</v>
      </c>
      <c r="BJ1743" s="3" t="s">
        <v>109</v>
      </c>
      <c r="BK1743" s="3" t="s">
        <v>109</v>
      </c>
      <c r="BM1743" s="3" t="s">
        <v>109</v>
      </c>
      <c r="BN1743" s="3" t="s">
        <v>109</v>
      </c>
      <c r="BO1743" s="3" t="s">
        <v>109</v>
      </c>
      <c r="BP1743" s="3" t="s">
        <v>109</v>
      </c>
      <c r="BQ1743" s="3" t="s">
        <v>109</v>
      </c>
      <c r="BR1743" s="3" t="s">
        <v>109</v>
      </c>
      <c r="BS1743" s="3" t="s">
        <v>109</v>
      </c>
      <c r="BT1743" s="3" t="s">
        <v>109</v>
      </c>
      <c r="BU1743" s="3" t="s">
        <v>109</v>
      </c>
      <c r="BV1743" s="3" t="s">
        <v>109</v>
      </c>
      <c r="BW1743" s="3" t="s">
        <v>109</v>
      </c>
      <c r="BX1743" s="3" t="s">
        <v>109</v>
      </c>
      <c r="BY1743" s="3" t="s">
        <v>109</v>
      </c>
      <c r="BZ1743" s="3" t="s">
        <v>109</v>
      </c>
      <c r="CA1743" s="4">
        <v>1.4076999999999999E-2</v>
      </c>
      <c r="CB1743" s="3" t="s">
        <v>109</v>
      </c>
      <c r="CC1743" s="4">
        <v>107200</v>
      </c>
      <c r="CD1743" s="3" t="s">
        <v>109</v>
      </c>
      <c r="CE1743" s="3" t="s">
        <v>109</v>
      </c>
      <c r="CF1743" s="3" t="s">
        <v>109</v>
      </c>
      <c r="CG1743" s="3" t="s">
        <v>109</v>
      </c>
      <c r="CH1743" s="3" t="s">
        <v>7361</v>
      </c>
      <c r="CI1743" s="3" t="s">
        <v>109</v>
      </c>
      <c r="CJ1743" s="3" t="s">
        <v>109</v>
      </c>
      <c r="CK1743" s="3" t="s">
        <v>109</v>
      </c>
      <c r="CL1743" s="3" t="s">
        <v>109</v>
      </c>
      <c r="CM1743" s="3" t="s">
        <v>109</v>
      </c>
      <c r="CN1743" s="3" t="s">
        <v>109</v>
      </c>
      <c r="CO1743" s="3" t="s">
        <v>109</v>
      </c>
      <c r="CP1743" s="3" t="s">
        <v>109</v>
      </c>
      <c r="CQ1743" s="5" t="s">
        <v>113</v>
      </c>
      <c r="CR1743" s="5" t="s">
        <v>109</v>
      </c>
      <c r="CV1743" s="21" t="s">
        <v>113</v>
      </c>
    </row>
    <row r="1744" spans="1:100" x14ac:dyDescent="0.25">
      <c r="A1744" s="3" t="s">
        <v>7362</v>
      </c>
      <c r="B1744" s="3" t="s">
        <v>443</v>
      </c>
      <c r="C1744" s="4">
        <v>1.4511E-2</v>
      </c>
      <c r="D1744" s="3" t="s">
        <v>7363</v>
      </c>
      <c r="E1744" s="3" t="s">
        <v>1729</v>
      </c>
      <c r="F1744" s="3" t="s">
        <v>7364</v>
      </c>
      <c r="G1744" s="3" t="s">
        <v>106</v>
      </c>
      <c r="H1744" s="23"/>
      <c r="I1744" s="3" t="s">
        <v>6172</v>
      </c>
      <c r="J1744" s="3" t="s">
        <v>6172</v>
      </c>
      <c r="K1744" s="4">
        <v>9832</v>
      </c>
      <c r="L1744" s="3" t="s">
        <v>109</v>
      </c>
      <c r="M1744" s="3" t="s">
        <v>109</v>
      </c>
      <c r="N1744" s="3" t="s">
        <v>109</v>
      </c>
      <c r="O1744" s="3" t="s">
        <v>109</v>
      </c>
      <c r="P1744" s="3" t="s">
        <v>7365</v>
      </c>
      <c r="Q1744" s="2"/>
      <c r="S1744" s="3" t="s">
        <v>109</v>
      </c>
      <c r="T1744" s="3" t="s">
        <v>109</v>
      </c>
      <c r="U1744" s="3" t="s">
        <v>109</v>
      </c>
      <c r="V1744" s="3" t="s">
        <v>109</v>
      </c>
      <c r="W1744" s="3" t="s">
        <v>109</v>
      </c>
      <c r="X1744" s="3" t="s">
        <v>109</v>
      </c>
      <c r="Y1744" s="3" t="s">
        <v>109</v>
      </c>
      <c r="Z1744" s="3" t="s">
        <v>109</v>
      </c>
      <c r="AA1744" s="8"/>
      <c r="AB1744" s="3" t="s">
        <v>109</v>
      </c>
      <c r="AC1744" s="5" t="s">
        <v>111</v>
      </c>
      <c r="AD1744" s="3" t="s">
        <v>111</v>
      </c>
      <c r="AE1744" s="3" t="s">
        <v>109</v>
      </c>
      <c r="AF1744" s="4">
        <v>4</v>
      </c>
      <c r="AG1744" s="3" t="s">
        <v>109</v>
      </c>
      <c r="AH1744" s="3" t="s">
        <v>111</v>
      </c>
      <c r="AI1744" s="3" t="s">
        <v>109</v>
      </c>
      <c r="AN1744" s="3" t="s">
        <v>109</v>
      </c>
      <c r="AO1744" s="2"/>
      <c r="AP1744" s="3" t="s">
        <v>109</v>
      </c>
      <c r="AQ1744" s="3" t="s">
        <v>109</v>
      </c>
      <c r="AR1744" s="3" t="s">
        <v>109</v>
      </c>
      <c r="AS1744" s="3" t="s">
        <v>109</v>
      </c>
      <c r="AT1744" s="3" t="s">
        <v>109</v>
      </c>
      <c r="AU1744" s="3" t="s">
        <v>109</v>
      </c>
      <c r="AV1744" s="3" t="s">
        <v>109</v>
      </c>
      <c r="AW1744" s="3" t="s">
        <v>109</v>
      </c>
      <c r="AX1744" s="3" t="s">
        <v>109</v>
      </c>
      <c r="AY1744" s="3" t="s">
        <v>109</v>
      </c>
      <c r="AZ1744" s="3" t="s">
        <v>109</v>
      </c>
      <c r="BA1744" s="3" t="s">
        <v>109</v>
      </c>
      <c r="BB1744" s="3" t="s">
        <v>109</v>
      </c>
      <c r="BC1744" s="3" t="s">
        <v>109</v>
      </c>
      <c r="BD1744" s="3" t="s">
        <v>109</v>
      </c>
      <c r="BE1744" s="3" t="s">
        <v>109</v>
      </c>
      <c r="BF1744" s="3" t="s">
        <v>109</v>
      </c>
      <c r="BG1744" s="3" t="s">
        <v>109</v>
      </c>
      <c r="BH1744" s="3" t="s">
        <v>109</v>
      </c>
      <c r="BI1744" s="3" t="s">
        <v>109</v>
      </c>
      <c r="BJ1744" s="3" t="s">
        <v>109</v>
      </c>
      <c r="BK1744" s="3" t="s">
        <v>109</v>
      </c>
      <c r="BM1744" s="3" t="s">
        <v>109</v>
      </c>
      <c r="BN1744" s="3" t="s">
        <v>109</v>
      </c>
      <c r="BO1744" s="3" t="s">
        <v>109</v>
      </c>
      <c r="BP1744" s="3" t="s">
        <v>109</v>
      </c>
      <c r="BQ1744" s="3" t="s">
        <v>109</v>
      </c>
      <c r="BR1744" s="3" t="s">
        <v>109</v>
      </c>
      <c r="BS1744" s="3" t="s">
        <v>109</v>
      </c>
      <c r="BT1744" s="3" t="s">
        <v>109</v>
      </c>
      <c r="BU1744" s="3" t="s">
        <v>109</v>
      </c>
      <c r="BV1744" s="3" t="s">
        <v>109</v>
      </c>
      <c r="BW1744" s="3" t="s">
        <v>109</v>
      </c>
      <c r="BX1744" s="3" t="s">
        <v>109</v>
      </c>
      <c r="BY1744" s="3" t="s">
        <v>109</v>
      </c>
      <c r="BZ1744" s="3" t="s">
        <v>109</v>
      </c>
      <c r="CA1744" s="4">
        <v>1.4511E-2</v>
      </c>
      <c r="CB1744" s="3" t="s">
        <v>109</v>
      </c>
      <c r="CC1744" s="4">
        <v>386200</v>
      </c>
      <c r="CD1744" s="3" t="s">
        <v>109</v>
      </c>
      <c r="CE1744" s="3" t="s">
        <v>109</v>
      </c>
      <c r="CF1744" s="3" t="s">
        <v>109</v>
      </c>
      <c r="CG1744" s="3" t="s">
        <v>109</v>
      </c>
      <c r="CH1744" s="3" t="s">
        <v>6391</v>
      </c>
      <c r="CI1744" s="3" t="s">
        <v>109</v>
      </c>
      <c r="CJ1744" s="3" t="s">
        <v>109</v>
      </c>
      <c r="CK1744" s="3" t="s">
        <v>109</v>
      </c>
      <c r="CL1744" s="3" t="s">
        <v>109</v>
      </c>
      <c r="CM1744" s="3" t="s">
        <v>109</v>
      </c>
      <c r="CN1744" s="3" t="s">
        <v>109</v>
      </c>
      <c r="CO1744" s="3" t="s">
        <v>109</v>
      </c>
      <c r="CP1744" s="3" t="s">
        <v>109</v>
      </c>
      <c r="CQ1744" s="5" t="s">
        <v>113</v>
      </c>
      <c r="CR1744" s="5" t="s">
        <v>109</v>
      </c>
      <c r="CV1744" s="21" t="s">
        <v>113</v>
      </c>
    </row>
    <row r="1745" spans="1:100" x14ac:dyDescent="0.25">
      <c r="A1745" s="3" t="s">
        <v>7366</v>
      </c>
      <c r="B1745" s="3" t="s">
        <v>118</v>
      </c>
      <c r="C1745" s="4">
        <v>2.5474E-2</v>
      </c>
      <c r="D1745" s="3" t="s">
        <v>7367</v>
      </c>
      <c r="E1745" s="3" t="s">
        <v>7368</v>
      </c>
      <c r="F1745" s="3" t="s">
        <v>7369</v>
      </c>
      <c r="G1745" s="3" t="s">
        <v>106</v>
      </c>
      <c r="H1745" s="4">
        <v>47904</v>
      </c>
      <c r="I1745" s="3" t="s">
        <v>6172</v>
      </c>
      <c r="J1745" s="3" t="s">
        <v>6172</v>
      </c>
      <c r="K1745" s="4">
        <v>1365</v>
      </c>
      <c r="L1745" s="3" t="s">
        <v>109</v>
      </c>
      <c r="M1745" s="3" t="s">
        <v>109</v>
      </c>
      <c r="N1745" s="3" t="s">
        <v>109</v>
      </c>
      <c r="O1745" s="3" t="s">
        <v>109</v>
      </c>
      <c r="P1745" s="3" t="s">
        <v>109</v>
      </c>
      <c r="Q1745" s="2"/>
      <c r="S1745" s="3" t="s">
        <v>109</v>
      </c>
      <c r="T1745" s="3" t="s">
        <v>109</v>
      </c>
      <c r="U1745" s="3" t="s">
        <v>109</v>
      </c>
      <c r="V1745" s="3" t="s">
        <v>109</v>
      </c>
      <c r="W1745" s="3" t="s">
        <v>109</v>
      </c>
      <c r="X1745" s="3" t="s">
        <v>109</v>
      </c>
      <c r="Y1745" s="3" t="s">
        <v>109</v>
      </c>
      <c r="Z1745" s="3" t="s">
        <v>109</v>
      </c>
      <c r="AA1745" s="4">
        <v>1925</v>
      </c>
      <c r="AB1745" s="3" t="s">
        <v>109</v>
      </c>
      <c r="AC1745" s="5" t="s">
        <v>111</v>
      </c>
      <c r="AD1745" s="3" t="s">
        <v>135</v>
      </c>
      <c r="AE1745" s="3" t="s">
        <v>109</v>
      </c>
      <c r="AF1745" s="4">
        <v>3</v>
      </c>
      <c r="AG1745" s="3" t="s">
        <v>109</v>
      </c>
      <c r="AH1745" s="3" t="s">
        <v>111</v>
      </c>
      <c r="AI1745" s="3" t="s">
        <v>109</v>
      </c>
      <c r="AN1745" s="3" t="s">
        <v>109</v>
      </c>
      <c r="AO1745" s="2"/>
      <c r="AP1745" s="3" t="s">
        <v>109</v>
      </c>
      <c r="AQ1745" s="3" t="s">
        <v>109</v>
      </c>
      <c r="AR1745" s="3" t="s">
        <v>109</v>
      </c>
      <c r="AS1745" s="3" t="s">
        <v>109</v>
      </c>
      <c r="AT1745" s="3" t="s">
        <v>109</v>
      </c>
      <c r="AU1745" s="3" t="s">
        <v>109</v>
      </c>
      <c r="AV1745" s="3" t="s">
        <v>109</v>
      </c>
      <c r="AW1745" s="3" t="s">
        <v>109</v>
      </c>
      <c r="AX1745" s="3" t="s">
        <v>109</v>
      </c>
      <c r="AY1745" s="3" t="s">
        <v>109</v>
      </c>
      <c r="AZ1745" s="3" t="s">
        <v>109</v>
      </c>
      <c r="BA1745" s="3" t="s">
        <v>109</v>
      </c>
      <c r="BB1745" s="3" t="s">
        <v>109</v>
      </c>
      <c r="BC1745" s="3" t="s">
        <v>109</v>
      </c>
      <c r="BD1745" s="3" t="s">
        <v>109</v>
      </c>
      <c r="BE1745" s="3" t="s">
        <v>109</v>
      </c>
      <c r="BF1745" s="3" t="s">
        <v>109</v>
      </c>
      <c r="BG1745" s="3" t="s">
        <v>109</v>
      </c>
      <c r="BH1745" s="3" t="s">
        <v>109</v>
      </c>
      <c r="BI1745" s="3" t="s">
        <v>109</v>
      </c>
      <c r="BJ1745" s="3" t="s">
        <v>109</v>
      </c>
      <c r="BK1745" s="3" t="s">
        <v>109</v>
      </c>
      <c r="BM1745" s="3" t="s">
        <v>109</v>
      </c>
      <c r="BN1745" s="3" t="s">
        <v>109</v>
      </c>
      <c r="BO1745" s="3" t="s">
        <v>109</v>
      </c>
      <c r="BP1745" s="3" t="s">
        <v>109</v>
      </c>
      <c r="BQ1745" s="3" t="s">
        <v>109</v>
      </c>
      <c r="BR1745" s="3" t="s">
        <v>109</v>
      </c>
      <c r="BS1745" s="3" t="s">
        <v>109</v>
      </c>
      <c r="BT1745" s="3" t="s">
        <v>109</v>
      </c>
      <c r="BU1745" s="3" t="s">
        <v>109</v>
      </c>
      <c r="BV1745" s="3" t="s">
        <v>109</v>
      </c>
      <c r="BW1745" s="3" t="s">
        <v>109</v>
      </c>
      <c r="BX1745" s="3" t="s">
        <v>109</v>
      </c>
      <c r="BY1745" s="3" t="s">
        <v>109</v>
      </c>
      <c r="BZ1745" s="3" t="s">
        <v>109</v>
      </c>
      <c r="CA1745" s="4">
        <v>2.5474E-2</v>
      </c>
      <c r="CB1745" s="3" t="s">
        <v>109</v>
      </c>
      <c r="CC1745" s="4">
        <v>53600</v>
      </c>
      <c r="CD1745" s="3" t="s">
        <v>109</v>
      </c>
      <c r="CE1745" s="3" t="s">
        <v>109</v>
      </c>
      <c r="CF1745" s="3" t="s">
        <v>109</v>
      </c>
      <c r="CG1745" s="3" t="s">
        <v>109</v>
      </c>
      <c r="CH1745" s="3" t="s">
        <v>7370</v>
      </c>
      <c r="CI1745" s="3" t="s">
        <v>109</v>
      </c>
      <c r="CJ1745" s="3" t="s">
        <v>109</v>
      </c>
      <c r="CK1745" s="3" t="s">
        <v>109</v>
      </c>
      <c r="CL1745" s="3" t="s">
        <v>109</v>
      </c>
      <c r="CM1745" s="3" t="s">
        <v>109</v>
      </c>
      <c r="CN1745" s="3" t="s">
        <v>109</v>
      </c>
      <c r="CO1745" s="3" t="s">
        <v>109</v>
      </c>
      <c r="CP1745" s="3" t="s">
        <v>109</v>
      </c>
      <c r="CQ1745" s="5" t="s">
        <v>113</v>
      </c>
      <c r="CR1745" s="5" t="s">
        <v>109</v>
      </c>
      <c r="CV1745" s="21" t="s">
        <v>113</v>
      </c>
    </row>
    <row r="1746" spans="1:100" x14ac:dyDescent="0.25">
      <c r="A1746" s="3" t="s">
        <v>7371</v>
      </c>
      <c r="B1746" s="3" t="s">
        <v>102</v>
      </c>
      <c r="C1746" s="4">
        <v>2.4108999999999998E-2</v>
      </c>
      <c r="D1746" s="3" t="s">
        <v>7372</v>
      </c>
      <c r="E1746" s="3" t="s">
        <v>7373</v>
      </c>
      <c r="F1746" s="3" t="s">
        <v>7374</v>
      </c>
      <c r="G1746" s="3" t="s">
        <v>106</v>
      </c>
      <c r="H1746" s="4">
        <v>47905</v>
      </c>
      <c r="I1746" s="3" t="s">
        <v>6172</v>
      </c>
      <c r="J1746" s="3" t="s">
        <v>6172</v>
      </c>
      <c r="K1746" s="4">
        <v>7000</v>
      </c>
      <c r="L1746" s="3" t="s">
        <v>109</v>
      </c>
      <c r="M1746" s="3" t="s">
        <v>109</v>
      </c>
      <c r="N1746" s="3" t="s">
        <v>109</v>
      </c>
      <c r="O1746" s="3" t="s">
        <v>109</v>
      </c>
      <c r="P1746" s="3" t="s">
        <v>109</v>
      </c>
      <c r="Q1746" s="2"/>
      <c r="S1746" s="3" t="s">
        <v>109</v>
      </c>
      <c r="T1746" s="3" t="s">
        <v>109</v>
      </c>
      <c r="U1746" s="3" t="s">
        <v>109</v>
      </c>
      <c r="V1746" s="3" t="s">
        <v>109</v>
      </c>
      <c r="W1746" s="3" t="s">
        <v>109</v>
      </c>
      <c r="X1746" s="3" t="s">
        <v>109</v>
      </c>
      <c r="Y1746" s="3" t="s">
        <v>109</v>
      </c>
      <c r="Z1746" s="3" t="s">
        <v>109</v>
      </c>
      <c r="AA1746" s="4">
        <v>1970</v>
      </c>
      <c r="AB1746" s="3" t="s">
        <v>109</v>
      </c>
      <c r="AC1746" s="5" t="s">
        <v>111</v>
      </c>
      <c r="AD1746" s="3" t="s">
        <v>123</v>
      </c>
      <c r="AE1746" s="3" t="s">
        <v>109</v>
      </c>
      <c r="AF1746" s="4">
        <v>5</v>
      </c>
      <c r="AG1746" s="3" t="s">
        <v>109</v>
      </c>
      <c r="AH1746" s="3" t="s">
        <v>156</v>
      </c>
      <c r="AI1746" s="3" t="s">
        <v>109</v>
      </c>
      <c r="AN1746" s="3" t="s">
        <v>109</v>
      </c>
      <c r="AO1746" s="2"/>
      <c r="AP1746" s="3" t="s">
        <v>109</v>
      </c>
      <c r="AQ1746" s="3" t="s">
        <v>109</v>
      </c>
      <c r="AR1746" s="3" t="s">
        <v>109</v>
      </c>
      <c r="AS1746" s="3" t="s">
        <v>109</v>
      </c>
      <c r="AT1746" s="3" t="s">
        <v>109</v>
      </c>
      <c r="AU1746" s="3" t="s">
        <v>109</v>
      </c>
      <c r="AV1746" s="3" t="s">
        <v>109</v>
      </c>
      <c r="AW1746" s="3" t="s">
        <v>109</v>
      </c>
      <c r="AX1746" s="3" t="s">
        <v>109</v>
      </c>
      <c r="AY1746" s="3" t="s">
        <v>109</v>
      </c>
      <c r="AZ1746" s="3" t="s">
        <v>109</v>
      </c>
      <c r="BA1746" s="3" t="s">
        <v>109</v>
      </c>
      <c r="BB1746" s="3" t="s">
        <v>109</v>
      </c>
      <c r="BC1746" s="3" t="s">
        <v>109</v>
      </c>
      <c r="BD1746" s="3" t="s">
        <v>109</v>
      </c>
      <c r="BE1746" s="3" t="s">
        <v>109</v>
      </c>
      <c r="BF1746" s="3" t="s">
        <v>109</v>
      </c>
      <c r="BG1746" s="3" t="s">
        <v>109</v>
      </c>
      <c r="BH1746" s="3" t="s">
        <v>109</v>
      </c>
      <c r="BI1746" s="3" t="s">
        <v>109</v>
      </c>
      <c r="BJ1746" s="3" t="s">
        <v>109</v>
      </c>
      <c r="BK1746" s="3" t="s">
        <v>109</v>
      </c>
      <c r="BM1746" s="3" t="s">
        <v>109</v>
      </c>
      <c r="BN1746" s="3" t="s">
        <v>109</v>
      </c>
      <c r="BO1746" s="3" t="s">
        <v>109</v>
      </c>
      <c r="BP1746" s="3" t="s">
        <v>109</v>
      </c>
      <c r="BQ1746" s="3" t="s">
        <v>109</v>
      </c>
      <c r="BR1746" s="3" t="s">
        <v>109</v>
      </c>
      <c r="BS1746" s="3" t="s">
        <v>109</v>
      </c>
      <c r="BT1746" s="3" t="s">
        <v>109</v>
      </c>
      <c r="BU1746" s="3" t="s">
        <v>109</v>
      </c>
      <c r="BV1746" s="3" t="s">
        <v>109</v>
      </c>
      <c r="BW1746" s="3" t="s">
        <v>109</v>
      </c>
      <c r="BX1746" s="3" t="s">
        <v>109</v>
      </c>
      <c r="BY1746" s="3" t="s">
        <v>109</v>
      </c>
      <c r="BZ1746" s="3" t="s">
        <v>109</v>
      </c>
      <c r="CA1746" s="4">
        <v>2.4108999999999998E-2</v>
      </c>
      <c r="CB1746" s="3" t="s">
        <v>109</v>
      </c>
      <c r="CC1746" s="4">
        <v>279500</v>
      </c>
      <c r="CD1746" s="3" t="s">
        <v>109</v>
      </c>
      <c r="CE1746" s="3" t="s">
        <v>109</v>
      </c>
      <c r="CF1746" s="3" t="s">
        <v>109</v>
      </c>
      <c r="CG1746" s="3" t="s">
        <v>109</v>
      </c>
      <c r="CH1746" s="3" t="s">
        <v>109</v>
      </c>
      <c r="CI1746" s="3" t="s">
        <v>109</v>
      </c>
      <c r="CJ1746" s="3" t="s">
        <v>109</v>
      </c>
      <c r="CK1746" s="3" t="s">
        <v>109</v>
      </c>
      <c r="CL1746" s="3" t="s">
        <v>109</v>
      </c>
      <c r="CM1746" s="3" t="s">
        <v>109</v>
      </c>
      <c r="CN1746" s="3" t="s">
        <v>109</v>
      </c>
      <c r="CO1746" s="3" t="s">
        <v>109</v>
      </c>
      <c r="CP1746" s="3" t="s">
        <v>109</v>
      </c>
      <c r="CQ1746" s="5" t="s">
        <v>113</v>
      </c>
      <c r="CR1746" s="5" t="s">
        <v>109</v>
      </c>
      <c r="CV1746" s="21" t="s">
        <v>113</v>
      </c>
    </row>
    <row r="1747" spans="1:100" x14ac:dyDescent="0.25">
      <c r="A1747" s="3" t="s">
        <v>7375</v>
      </c>
      <c r="B1747" s="3" t="s">
        <v>118</v>
      </c>
      <c r="C1747" s="4">
        <v>2.5474E-2</v>
      </c>
      <c r="D1747" s="3" t="s">
        <v>109</v>
      </c>
      <c r="E1747" s="3" t="s">
        <v>7376</v>
      </c>
      <c r="F1747" s="3" t="s">
        <v>7377</v>
      </c>
      <c r="G1747" s="3" t="s">
        <v>106</v>
      </c>
      <c r="H1747" s="4">
        <v>47901</v>
      </c>
      <c r="I1747" s="3" t="s">
        <v>6172</v>
      </c>
      <c r="J1747" s="3" t="s">
        <v>6172</v>
      </c>
      <c r="K1747" s="4">
        <v>3151</v>
      </c>
      <c r="L1747" s="3" t="s">
        <v>109</v>
      </c>
      <c r="M1747" s="3" t="s">
        <v>109</v>
      </c>
      <c r="N1747" s="3" t="s">
        <v>109</v>
      </c>
      <c r="O1747" s="3" t="s">
        <v>109</v>
      </c>
      <c r="P1747" s="3" t="s">
        <v>109</v>
      </c>
      <c r="Q1747" s="2"/>
      <c r="S1747" s="3" t="s">
        <v>109</v>
      </c>
      <c r="T1747" s="3" t="s">
        <v>109</v>
      </c>
      <c r="U1747" s="3" t="s">
        <v>109</v>
      </c>
      <c r="V1747" s="3" t="s">
        <v>109</v>
      </c>
      <c r="W1747" s="3" t="s">
        <v>109</v>
      </c>
      <c r="X1747" s="3" t="s">
        <v>109</v>
      </c>
      <c r="Y1747" s="3" t="s">
        <v>109</v>
      </c>
      <c r="Z1747" s="3" t="s">
        <v>109</v>
      </c>
      <c r="AA1747" s="4">
        <v>1955</v>
      </c>
      <c r="AB1747" s="3" t="s">
        <v>109</v>
      </c>
      <c r="AC1747" s="5" t="s">
        <v>111</v>
      </c>
      <c r="AD1747" s="3" t="s">
        <v>135</v>
      </c>
      <c r="AE1747" s="3" t="s">
        <v>109</v>
      </c>
      <c r="AF1747" s="4">
        <v>2</v>
      </c>
      <c r="AG1747" s="3" t="s">
        <v>109</v>
      </c>
      <c r="AH1747" s="3" t="s">
        <v>111</v>
      </c>
      <c r="AI1747" s="3" t="s">
        <v>109</v>
      </c>
      <c r="AN1747" s="3" t="s">
        <v>109</v>
      </c>
      <c r="AO1747" s="2"/>
      <c r="AP1747" s="3" t="s">
        <v>109</v>
      </c>
      <c r="AQ1747" s="3" t="s">
        <v>109</v>
      </c>
      <c r="AR1747" s="3" t="s">
        <v>109</v>
      </c>
      <c r="AS1747" s="3" t="s">
        <v>109</v>
      </c>
      <c r="AT1747" s="3" t="s">
        <v>109</v>
      </c>
      <c r="AU1747" s="3" t="s">
        <v>109</v>
      </c>
      <c r="AV1747" s="3" t="s">
        <v>109</v>
      </c>
      <c r="AW1747" s="3" t="s">
        <v>109</v>
      </c>
      <c r="AX1747" s="3" t="s">
        <v>109</v>
      </c>
      <c r="AY1747" s="3" t="s">
        <v>109</v>
      </c>
      <c r="AZ1747" s="3" t="s">
        <v>109</v>
      </c>
      <c r="BA1747" s="3" t="s">
        <v>109</v>
      </c>
      <c r="BB1747" s="3" t="s">
        <v>109</v>
      </c>
      <c r="BC1747" s="3" t="s">
        <v>109</v>
      </c>
      <c r="BD1747" s="3" t="s">
        <v>109</v>
      </c>
      <c r="BE1747" s="3" t="s">
        <v>109</v>
      </c>
      <c r="BF1747" s="3" t="s">
        <v>109</v>
      </c>
      <c r="BG1747" s="3" t="s">
        <v>109</v>
      </c>
      <c r="BH1747" s="3" t="s">
        <v>109</v>
      </c>
      <c r="BI1747" s="3" t="s">
        <v>109</v>
      </c>
      <c r="BJ1747" s="3" t="s">
        <v>109</v>
      </c>
      <c r="BK1747" s="3" t="s">
        <v>109</v>
      </c>
      <c r="BM1747" s="3" t="s">
        <v>109</v>
      </c>
      <c r="BN1747" s="3" t="s">
        <v>109</v>
      </c>
      <c r="BO1747" s="3" t="s">
        <v>109</v>
      </c>
      <c r="BP1747" s="3" t="s">
        <v>109</v>
      </c>
      <c r="BQ1747" s="3" t="s">
        <v>109</v>
      </c>
      <c r="BR1747" s="3" t="s">
        <v>109</v>
      </c>
      <c r="BS1747" s="3" t="s">
        <v>109</v>
      </c>
      <c r="BT1747" s="3" t="s">
        <v>109</v>
      </c>
      <c r="BU1747" s="3" t="s">
        <v>109</v>
      </c>
      <c r="BV1747" s="3" t="s">
        <v>109</v>
      </c>
      <c r="BW1747" s="3" t="s">
        <v>109</v>
      </c>
      <c r="BX1747" s="3" t="s">
        <v>109</v>
      </c>
      <c r="BY1747" s="3" t="s">
        <v>109</v>
      </c>
      <c r="BZ1747" s="3" t="s">
        <v>109</v>
      </c>
      <c r="CA1747" s="4">
        <v>2.5474E-2</v>
      </c>
      <c r="CB1747" s="3" t="s">
        <v>109</v>
      </c>
      <c r="CC1747" s="4">
        <v>105400</v>
      </c>
      <c r="CD1747" s="3" t="s">
        <v>109</v>
      </c>
      <c r="CE1747" s="3" t="s">
        <v>109</v>
      </c>
      <c r="CF1747" s="3" t="s">
        <v>109</v>
      </c>
      <c r="CG1747" s="3" t="s">
        <v>109</v>
      </c>
      <c r="CH1747" s="3" t="s">
        <v>109</v>
      </c>
      <c r="CI1747" s="3" t="s">
        <v>109</v>
      </c>
      <c r="CJ1747" s="3" t="s">
        <v>109</v>
      </c>
      <c r="CK1747" s="3" t="s">
        <v>109</v>
      </c>
      <c r="CL1747" s="3" t="s">
        <v>109</v>
      </c>
      <c r="CM1747" s="3" t="s">
        <v>109</v>
      </c>
      <c r="CN1747" s="3" t="s">
        <v>109</v>
      </c>
      <c r="CO1747" s="3" t="s">
        <v>109</v>
      </c>
      <c r="CP1747" s="3" t="s">
        <v>109</v>
      </c>
      <c r="CQ1747" s="5" t="s">
        <v>113</v>
      </c>
      <c r="CR1747" s="5" t="s">
        <v>109</v>
      </c>
      <c r="CV1747" s="21" t="s">
        <v>113</v>
      </c>
    </row>
    <row r="1748" spans="1:100" x14ac:dyDescent="0.25">
      <c r="A1748" s="3" t="s">
        <v>7378</v>
      </c>
      <c r="B1748" s="3" t="s">
        <v>118</v>
      </c>
      <c r="C1748" s="4">
        <v>2.5474E-2</v>
      </c>
      <c r="D1748" s="3" t="s">
        <v>7379</v>
      </c>
      <c r="E1748" s="3" t="s">
        <v>7380</v>
      </c>
      <c r="F1748" s="3" t="s">
        <v>7381</v>
      </c>
      <c r="G1748" s="3" t="s">
        <v>106</v>
      </c>
      <c r="H1748" s="4">
        <v>47905</v>
      </c>
      <c r="I1748" s="3" t="s">
        <v>6172</v>
      </c>
      <c r="J1748" s="3" t="s">
        <v>6172</v>
      </c>
      <c r="K1748" s="4">
        <v>1993</v>
      </c>
      <c r="L1748" s="3" t="s">
        <v>109</v>
      </c>
      <c r="M1748" s="3" t="s">
        <v>109</v>
      </c>
      <c r="N1748" s="3" t="s">
        <v>109</v>
      </c>
      <c r="O1748" s="3" t="s">
        <v>109</v>
      </c>
      <c r="P1748" s="3" t="s">
        <v>109</v>
      </c>
      <c r="Q1748" s="2"/>
      <c r="S1748" s="3" t="s">
        <v>109</v>
      </c>
      <c r="T1748" s="3" t="s">
        <v>109</v>
      </c>
      <c r="U1748" s="3" t="s">
        <v>109</v>
      </c>
      <c r="V1748" s="3" t="s">
        <v>109</v>
      </c>
      <c r="W1748" s="3" t="s">
        <v>109</v>
      </c>
      <c r="X1748" s="3" t="s">
        <v>109</v>
      </c>
      <c r="Y1748" s="3" t="s">
        <v>109</v>
      </c>
      <c r="Z1748" s="3" t="s">
        <v>109</v>
      </c>
      <c r="AA1748" s="4">
        <v>1954</v>
      </c>
      <c r="AB1748" s="3" t="s">
        <v>109</v>
      </c>
      <c r="AC1748" s="5" t="s">
        <v>111</v>
      </c>
      <c r="AD1748" s="3" t="s">
        <v>111</v>
      </c>
      <c r="AE1748" s="3" t="s">
        <v>109</v>
      </c>
      <c r="AF1748" s="4">
        <v>2</v>
      </c>
      <c r="AG1748" s="3" t="s">
        <v>109</v>
      </c>
      <c r="AH1748" s="3" t="s">
        <v>111</v>
      </c>
      <c r="AI1748" s="3" t="s">
        <v>109</v>
      </c>
      <c r="AN1748" s="3" t="s">
        <v>109</v>
      </c>
      <c r="AO1748" s="2"/>
      <c r="AP1748" s="3" t="s">
        <v>109</v>
      </c>
      <c r="AQ1748" s="3" t="s">
        <v>109</v>
      </c>
      <c r="AR1748" s="3" t="s">
        <v>109</v>
      </c>
      <c r="AS1748" s="3" t="s">
        <v>109</v>
      </c>
      <c r="AT1748" s="3" t="s">
        <v>109</v>
      </c>
      <c r="AU1748" s="3" t="s">
        <v>109</v>
      </c>
      <c r="AV1748" s="3" t="s">
        <v>109</v>
      </c>
      <c r="AW1748" s="3" t="s">
        <v>109</v>
      </c>
      <c r="AX1748" s="3" t="s">
        <v>109</v>
      </c>
      <c r="AY1748" s="3" t="s">
        <v>109</v>
      </c>
      <c r="AZ1748" s="3" t="s">
        <v>109</v>
      </c>
      <c r="BA1748" s="3" t="s">
        <v>109</v>
      </c>
      <c r="BB1748" s="3" t="s">
        <v>109</v>
      </c>
      <c r="BC1748" s="3" t="s">
        <v>109</v>
      </c>
      <c r="BD1748" s="3" t="s">
        <v>109</v>
      </c>
      <c r="BE1748" s="3" t="s">
        <v>109</v>
      </c>
      <c r="BF1748" s="3" t="s">
        <v>109</v>
      </c>
      <c r="BG1748" s="3" t="s">
        <v>109</v>
      </c>
      <c r="BH1748" s="3" t="s">
        <v>109</v>
      </c>
      <c r="BI1748" s="3" t="s">
        <v>109</v>
      </c>
      <c r="BJ1748" s="3" t="s">
        <v>109</v>
      </c>
      <c r="BK1748" s="3" t="s">
        <v>109</v>
      </c>
      <c r="BM1748" s="3" t="s">
        <v>109</v>
      </c>
      <c r="BN1748" s="3" t="s">
        <v>109</v>
      </c>
      <c r="BO1748" s="3" t="s">
        <v>109</v>
      </c>
      <c r="BP1748" s="3" t="s">
        <v>109</v>
      </c>
      <c r="BQ1748" s="3" t="s">
        <v>109</v>
      </c>
      <c r="BR1748" s="3" t="s">
        <v>109</v>
      </c>
      <c r="BS1748" s="3" t="s">
        <v>109</v>
      </c>
      <c r="BT1748" s="3" t="s">
        <v>109</v>
      </c>
      <c r="BU1748" s="3" t="s">
        <v>109</v>
      </c>
      <c r="BV1748" s="3" t="s">
        <v>109</v>
      </c>
      <c r="BW1748" s="3" t="s">
        <v>109</v>
      </c>
      <c r="BX1748" s="3" t="s">
        <v>109</v>
      </c>
      <c r="BY1748" s="3" t="s">
        <v>109</v>
      </c>
      <c r="BZ1748" s="3" t="s">
        <v>109</v>
      </c>
      <c r="CA1748" s="4">
        <v>2.5474E-2</v>
      </c>
      <c r="CB1748" s="3" t="s">
        <v>109</v>
      </c>
      <c r="CC1748" s="4">
        <v>53500</v>
      </c>
      <c r="CD1748" s="3" t="s">
        <v>109</v>
      </c>
      <c r="CE1748" s="3" t="s">
        <v>109</v>
      </c>
      <c r="CF1748" s="3" t="s">
        <v>109</v>
      </c>
      <c r="CG1748" s="3" t="s">
        <v>109</v>
      </c>
      <c r="CH1748" s="3" t="s">
        <v>7382</v>
      </c>
      <c r="CI1748" s="3" t="s">
        <v>109</v>
      </c>
      <c r="CJ1748" s="3" t="s">
        <v>109</v>
      </c>
      <c r="CK1748" s="3" t="s">
        <v>109</v>
      </c>
      <c r="CL1748" s="3" t="s">
        <v>109</v>
      </c>
      <c r="CM1748" s="3" t="s">
        <v>109</v>
      </c>
      <c r="CN1748" s="3" t="s">
        <v>109</v>
      </c>
      <c r="CO1748" s="3" t="s">
        <v>109</v>
      </c>
      <c r="CP1748" s="3" t="s">
        <v>109</v>
      </c>
      <c r="CQ1748" s="5" t="s">
        <v>113</v>
      </c>
      <c r="CR1748" s="5" t="s">
        <v>109</v>
      </c>
      <c r="CV1748" s="21" t="s">
        <v>113</v>
      </c>
    </row>
    <row r="1749" spans="1:100" x14ac:dyDescent="0.25">
      <c r="A1749" s="3" t="s">
        <v>7383</v>
      </c>
      <c r="B1749" s="3" t="s">
        <v>102</v>
      </c>
      <c r="C1749" s="4">
        <v>2.4108999999999998E-2</v>
      </c>
      <c r="D1749" s="3" t="s">
        <v>7384</v>
      </c>
      <c r="E1749" s="3" t="s">
        <v>7385</v>
      </c>
      <c r="F1749" s="3" t="s">
        <v>7386</v>
      </c>
      <c r="G1749" s="3" t="s">
        <v>106</v>
      </c>
      <c r="H1749" s="4">
        <v>47909</v>
      </c>
      <c r="I1749" s="3" t="s">
        <v>6172</v>
      </c>
      <c r="J1749" s="3" t="s">
        <v>6172</v>
      </c>
      <c r="K1749" s="4">
        <v>6400</v>
      </c>
      <c r="L1749" s="3" t="s">
        <v>109</v>
      </c>
      <c r="M1749" s="3" t="s">
        <v>109</v>
      </c>
      <c r="N1749" s="3" t="s">
        <v>109</v>
      </c>
      <c r="O1749" s="3" t="s">
        <v>109</v>
      </c>
      <c r="P1749" s="3" t="s">
        <v>109</v>
      </c>
      <c r="Q1749" s="2"/>
      <c r="S1749" s="3" t="s">
        <v>109</v>
      </c>
      <c r="T1749" s="3" t="s">
        <v>109</v>
      </c>
      <c r="U1749" s="3" t="s">
        <v>109</v>
      </c>
      <c r="V1749" s="3" t="s">
        <v>109</v>
      </c>
      <c r="W1749" s="3" t="s">
        <v>109</v>
      </c>
      <c r="X1749" s="3" t="s">
        <v>109</v>
      </c>
      <c r="Y1749" s="3" t="s">
        <v>109</v>
      </c>
      <c r="Z1749" s="3" t="s">
        <v>109</v>
      </c>
      <c r="AA1749" s="4">
        <v>1970</v>
      </c>
      <c r="AB1749" s="3" t="s">
        <v>109</v>
      </c>
      <c r="AC1749" s="5" t="s">
        <v>111</v>
      </c>
      <c r="AD1749" s="3" t="s">
        <v>111</v>
      </c>
      <c r="AE1749" s="3" t="s">
        <v>109</v>
      </c>
      <c r="AF1749" s="4">
        <v>3</v>
      </c>
      <c r="AG1749" s="3" t="s">
        <v>109</v>
      </c>
      <c r="AH1749" s="3" t="s">
        <v>111</v>
      </c>
      <c r="AI1749" s="3" t="s">
        <v>109</v>
      </c>
      <c r="AN1749" s="3" t="s">
        <v>109</v>
      </c>
      <c r="AO1749" s="2"/>
      <c r="AP1749" s="3" t="s">
        <v>109</v>
      </c>
      <c r="AQ1749" s="3" t="s">
        <v>109</v>
      </c>
      <c r="AR1749" s="3" t="s">
        <v>109</v>
      </c>
      <c r="AS1749" s="3" t="s">
        <v>109</v>
      </c>
      <c r="AT1749" s="3" t="s">
        <v>109</v>
      </c>
      <c r="AU1749" s="3" t="s">
        <v>109</v>
      </c>
      <c r="AV1749" s="3" t="s">
        <v>109</v>
      </c>
      <c r="AW1749" s="3" t="s">
        <v>109</v>
      </c>
      <c r="AX1749" s="3" t="s">
        <v>109</v>
      </c>
      <c r="AY1749" s="3" t="s">
        <v>109</v>
      </c>
      <c r="AZ1749" s="3" t="s">
        <v>109</v>
      </c>
      <c r="BA1749" s="3" t="s">
        <v>109</v>
      </c>
      <c r="BB1749" s="3" t="s">
        <v>109</v>
      </c>
      <c r="BC1749" s="3" t="s">
        <v>109</v>
      </c>
      <c r="BD1749" s="3" t="s">
        <v>109</v>
      </c>
      <c r="BE1749" s="3" t="s">
        <v>109</v>
      </c>
      <c r="BF1749" s="3" t="s">
        <v>109</v>
      </c>
      <c r="BG1749" s="3" t="s">
        <v>109</v>
      </c>
      <c r="BH1749" s="3" t="s">
        <v>109</v>
      </c>
      <c r="BI1749" s="3" t="s">
        <v>109</v>
      </c>
      <c r="BJ1749" s="3" t="s">
        <v>109</v>
      </c>
      <c r="BK1749" s="3" t="s">
        <v>109</v>
      </c>
      <c r="BM1749" s="3" t="s">
        <v>109</v>
      </c>
      <c r="BN1749" s="3" t="s">
        <v>109</v>
      </c>
      <c r="BO1749" s="3" t="s">
        <v>109</v>
      </c>
      <c r="BP1749" s="3" t="s">
        <v>109</v>
      </c>
      <c r="BQ1749" s="3" t="s">
        <v>109</v>
      </c>
      <c r="BR1749" s="3" t="s">
        <v>109</v>
      </c>
      <c r="BS1749" s="3" t="s">
        <v>109</v>
      </c>
      <c r="BT1749" s="3" t="s">
        <v>109</v>
      </c>
      <c r="BU1749" s="3" t="s">
        <v>109</v>
      </c>
      <c r="BV1749" s="3" t="s">
        <v>109</v>
      </c>
      <c r="BW1749" s="3" t="s">
        <v>109</v>
      </c>
      <c r="BX1749" s="3" t="s">
        <v>109</v>
      </c>
      <c r="BY1749" s="3" t="s">
        <v>109</v>
      </c>
      <c r="BZ1749" s="3" t="s">
        <v>109</v>
      </c>
      <c r="CA1749" s="4">
        <v>2.4108999999999998E-2</v>
      </c>
      <c r="CB1749" s="3" t="s">
        <v>109</v>
      </c>
      <c r="CC1749" s="4">
        <v>211300</v>
      </c>
      <c r="CD1749" s="3" t="s">
        <v>109</v>
      </c>
      <c r="CE1749" s="3" t="s">
        <v>109</v>
      </c>
      <c r="CF1749" s="3" t="s">
        <v>109</v>
      </c>
      <c r="CG1749" s="3" t="s">
        <v>109</v>
      </c>
      <c r="CH1749" s="3" t="s">
        <v>109</v>
      </c>
      <c r="CI1749" s="3" t="s">
        <v>109</v>
      </c>
      <c r="CJ1749" s="3" t="s">
        <v>109</v>
      </c>
      <c r="CK1749" s="3" t="s">
        <v>109</v>
      </c>
      <c r="CL1749" s="3" t="s">
        <v>109</v>
      </c>
      <c r="CM1749" s="3" t="s">
        <v>109</v>
      </c>
      <c r="CN1749" s="3" t="s">
        <v>109</v>
      </c>
      <c r="CO1749" s="3" t="s">
        <v>109</v>
      </c>
      <c r="CP1749" s="3" t="s">
        <v>109</v>
      </c>
      <c r="CQ1749" s="5" t="s">
        <v>113</v>
      </c>
      <c r="CR1749" s="5" t="s">
        <v>109</v>
      </c>
      <c r="CV1749" s="21" t="s">
        <v>113</v>
      </c>
    </row>
    <row r="1750" spans="1:100" x14ac:dyDescent="0.25">
      <c r="A1750" s="3" t="s">
        <v>7387</v>
      </c>
      <c r="B1750" s="3" t="s">
        <v>118</v>
      </c>
      <c r="C1750" s="4">
        <v>2.5474E-2</v>
      </c>
      <c r="D1750" s="3" t="s">
        <v>7388</v>
      </c>
      <c r="E1750" s="3" t="s">
        <v>7389</v>
      </c>
      <c r="F1750" s="3" t="s">
        <v>7390</v>
      </c>
      <c r="G1750" s="3" t="s">
        <v>106</v>
      </c>
      <c r="H1750" s="4">
        <v>47905</v>
      </c>
      <c r="I1750" s="3" t="s">
        <v>6172</v>
      </c>
      <c r="J1750" s="3" t="s">
        <v>6172</v>
      </c>
      <c r="K1750" s="4">
        <v>9092</v>
      </c>
      <c r="L1750" s="3" t="s">
        <v>109</v>
      </c>
      <c r="M1750" s="3" t="s">
        <v>109</v>
      </c>
      <c r="N1750" s="3" t="s">
        <v>109</v>
      </c>
      <c r="O1750" s="3" t="s">
        <v>109</v>
      </c>
      <c r="P1750" s="3" t="s">
        <v>7391</v>
      </c>
      <c r="Q1750" s="2"/>
      <c r="S1750" s="3" t="s">
        <v>109</v>
      </c>
      <c r="T1750" s="3" t="s">
        <v>109</v>
      </c>
      <c r="U1750" s="3" t="s">
        <v>109</v>
      </c>
      <c r="V1750" s="3" t="s">
        <v>109</v>
      </c>
      <c r="W1750" s="3" t="s">
        <v>109</v>
      </c>
      <c r="X1750" s="3" t="s">
        <v>109</v>
      </c>
      <c r="Y1750" s="3" t="s">
        <v>109</v>
      </c>
      <c r="Z1750" s="3" t="s">
        <v>109</v>
      </c>
      <c r="AA1750" s="8"/>
      <c r="AB1750" s="3" t="s">
        <v>109</v>
      </c>
      <c r="AC1750" s="5" t="s">
        <v>123</v>
      </c>
      <c r="AD1750" s="3" t="s">
        <v>111</v>
      </c>
      <c r="AE1750" s="3" t="s">
        <v>109</v>
      </c>
      <c r="AF1750" s="4">
        <v>2</v>
      </c>
      <c r="AG1750" s="3" t="s">
        <v>109</v>
      </c>
      <c r="AH1750" s="3" t="s">
        <v>126</v>
      </c>
      <c r="AI1750" s="3" t="s">
        <v>109</v>
      </c>
      <c r="AN1750" s="3" t="s">
        <v>109</v>
      </c>
      <c r="AO1750" s="2"/>
      <c r="AP1750" s="3" t="s">
        <v>109</v>
      </c>
      <c r="AQ1750" s="3" t="s">
        <v>109</v>
      </c>
      <c r="AR1750" s="3" t="s">
        <v>109</v>
      </c>
      <c r="AS1750" s="3" t="s">
        <v>109</v>
      </c>
      <c r="AT1750" s="3" t="s">
        <v>109</v>
      </c>
      <c r="AU1750" s="3" t="s">
        <v>109</v>
      </c>
      <c r="AV1750" s="3" t="s">
        <v>109</v>
      </c>
      <c r="AW1750" s="3" t="s">
        <v>109</v>
      </c>
      <c r="AX1750" s="3" t="s">
        <v>109</v>
      </c>
      <c r="AY1750" s="3" t="s">
        <v>109</v>
      </c>
      <c r="AZ1750" s="3" t="s">
        <v>109</v>
      </c>
      <c r="BA1750" s="3" t="s">
        <v>109</v>
      </c>
      <c r="BB1750" s="3" t="s">
        <v>109</v>
      </c>
      <c r="BC1750" s="3" t="s">
        <v>109</v>
      </c>
      <c r="BD1750" s="3" t="s">
        <v>109</v>
      </c>
      <c r="BE1750" s="3" t="s">
        <v>109</v>
      </c>
      <c r="BF1750" s="3" t="s">
        <v>109</v>
      </c>
      <c r="BG1750" s="3" t="s">
        <v>109</v>
      </c>
      <c r="BH1750" s="3" t="s">
        <v>109</v>
      </c>
      <c r="BI1750" s="3" t="s">
        <v>109</v>
      </c>
      <c r="BJ1750" s="3" t="s">
        <v>109</v>
      </c>
      <c r="BK1750" s="3" t="s">
        <v>109</v>
      </c>
      <c r="BM1750" s="3" t="s">
        <v>109</v>
      </c>
      <c r="BN1750" s="3" t="s">
        <v>109</v>
      </c>
      <c r="BO1750" s="3" t="s">
        <v>109</v>
      </c>
      <c r="BP1750" s="3" t="s">
        <v>109</v>
      </c>
      <c r="BQ1750" s="3" t="s">
        <v>109</v>
      </c>
      <c r="BR1750" s="3" t="s">
        <v>109</v>
      </c>
      <c r="BS1750" s="3" t="s">
        <v>109</v>
      </c>
      <c r="BT1750" s="3" t="s">
        <v>109</v>
      </c>
      <c r="BU1750" s="3" t="s">
        <v>109</v>
      </c>
      <c r="BV1750" s="3" t="s">
        <v>109</v>
      </c>
      <c r="BW1750" s="3" t="s">
        <v>109</v>
      </c>
      <c r="BX1750" s="3" t="s">
        <v>109</v>
      </c>
      <c r="BY1750" s="3" t="s">
        <v>109</v>
      </c>
      <c r="BZ1750" s="3" t="s">
        <v>109</v>
      </c>
      <c r="CA1750" s="4">
        <v>2.5474E-2</v>
      </c>
      <c r="CB1750" s="3" t="s">
        <v>109</v>
      </c>
      <c r="CC1750" s="4">
        <v>181000</v>
      </c>
      <c r="CD1750" s="3" t="s">
        <v>109</v>
      </c>
      <c r="CE1750" s="3" t="s">
        <v>109</v>
      </c>
      <c r="CF1750" s="3" t="s">
        <v>109</v>
      </c>
      <c r="CG1750" s="3" t="s">
        <v>109</v>
      </c>
      <c r="CH1750" s="3" t="s">
        <v>7392</v>
      </c>
      <c r="CI1750" s="3" t="s">
        <v>109</v>
      </c>
      <c r="CJ1750" s="3" t="s">
        <v>109</v>
      </c>
      <c r="CK1750" s="3" t="s">
        <v>109</v>
      </c>
      <c r="CL1750" s="3" t="s">
        <v>109</v>
      </c>
      <c r="CM1750" s="3" t="s">
        <v>109</v>
      </c>
      <c r="CN1750" s="3" t="s">
        <v>109</v>
      </c>
      <c r="CO1750" s="3" t="s">
        <v>109</v>
      </c>
      <c r="CP1750" s="3" t="s">
        <v>109</v>
      </c>
      <c r="CQ1750" s="5" t="s">
        <v>126</v>
      </c>
      <c r="CR1750" s="5" t="s">
        <v>7393</v>
      </c>
      <c r="CV1750" s="21" t="s">
        <v>113</v>
      </c>
    </row>
    <row r="1751" spans="1:100" x14ac:dyDescent="0.25">
      <c r="A1751" s="3" t="s">
        <v>7394</v>
      </c>
      <c r="B1751" s="3" t="s">
        <v>118</v>
      </c>
      <c r="C1751" s="4">
        <v>2.5474E-2</v>
      </c>
      <c r="D1751" s="3" t="s">
        <v>7395</v>
      </c>
      <c r="E1751" s="3" t="s">
        <v>7396</v>
      </c>
      <c r="F1751" s="3" t="s">
        <v>7397</v>
      </c>
      <c r="G1751" s="3" t="s">
        <v>106</v>
      </c>
      <c r="H1751" s="4">
        <v>47901</v>
      </c>
      <c r="I1751" s="3" t="s">
        <v>6172</v>
      </c>
      <c r="J1751" s="3" t="s">
        <v>6172</v>
      </c>
      <c r="K1751" s="4">
        <v>4118</v>
      </c>
      <c r="L1751" s="3" t="s">
        <v>109</v>
      </c>
      <c r="M1751" s="3" t="s">
        <v>109</v>
      </c>
      <c r="N1751" s="3" t="s">
        <v>109</v>
      </c>
      <c r="O1751" s="3" t="s">
        <v>109</v>
      </c>
      <c r="P1751" s="3" t="s">
        <v>109</v>
      </c>
      <c r="Q1751" s="2"/>
      <c r="S1751" s="3" t="s">
        <v>109</v>
      </c>
      <c r="T1751" s="3" t="s">
        <v>109</v>
      </c>
      <c r="U1751" s="3" t="s">
        <v>109</v>
      </c>
      <c r="V1751" s="3" t="s">
        <v>109</v>
      </c>
      <c r="W1751" s="3" t="s">
        <v>109</v>
      </c>
      <c r="X1751" s="3" t="s">
        <v>109</v>
      </c>
      <c r="Y1751" s="3" t="s">
        <v>109</v>
      </c>
      <c r="Z1751" s="3" t="s">
        <v>109</v>
      </c>
      <c r="AA1751" s="4">
        <v>1920</v>
      </c>
      <c r="AB1751" s="3" t="s">
        <v>109</v>
      </c>
      <c r="AC1751" s="5" t="s">
        <v>111</v>
      </c>
      <c r="AD1751" s="3" t="s">
        <v>123</v>
      </c>
      <c r="AE1751" s="3" t="s">
        <v>109</v>
      </c>
      <c r="AF1751" s="4">
        <v>3</v>
      </c>
      <c r="AG1751" s="3" t="s">
        <v>109</v>
      </c>
      <c r="AH1751" s="3" t="s">
        <v>123</v>
      </c>
      <c r="AI1751" s="3" t="s">
        <v>109</v>
      </c>
      <c r="AN1751" s="3" t="s">
        <v>109</v>
      </c>
      <c r="AO1751" s="2"/>
      <c r="AP1751" s="3" t="s">
        <v>109</v>
      </c>
      <c r="AQ1751" s="3" t="s">
        <v>109</v>
      </c>
      <c r="AR1751" s="3" t="s">
        <v>109</v>
      </c>
      <c r="AS1751" s="3" t="s">
        <v>109</v>
      </c>
      <c r="AT1751" s="3" t="s">
        <v>109</v>
      </c>
      <c r="AU1751" s="3" t="s">
        <v>109</v>
      </c>
      <c r="AV1751" s="3" t="s">
        <v>109</v>
      </c>
      <c r="AW1751" s="3" t="s">
        <v>109</v>
      </c>
      <c r="AX1751" s="3" t="s">
        <v>109</v>
      </c>
      <c r="AY1751" s="3" t="s">
        <v>109</v>
      </c>
      <c r="AZ1751" s="3" t="s">
        <v>109</v>
      </c>
      <c r="BA1751" s="3" t="s">
        <v>109</v>
      </c>
      <c r="BB1751" s="3" t="s">
        <v>109</v>
      </c>
      <c r="BC1751" s="3" t="s">
        <v>109</v>
      </c>
      <c r="BD1751" s="3" t="s">
        <v>109</v>
      </c>
      <c r="BE1751" s="3" t="s">
        <v>109</v>
      </c>
      <c r="BF1751" s="3" t="s">
        <v>109</v>
      </c>
      <c r="BG1751" s="3" t="s">
        <v>109</v>
      </c>
      <c r="BH1751" s="3" t="s">
        <v>109</v>
      </c>
      <c r="BI1751" s="3" t="s">
        <v>109</v>
      </c>
      <c r="BJ1751" s="3" t="s">
        <v>109</v>
      </c>
      <c r="BK1751" s="3" t="s">
        <v>109</v>
      </c>
      <c r="BM1751" s="3" t="s">
        <v>109</v>
      </c>
      <c r="BN1751" s="3" t="s">
        <v>109</v>
      </c>
      <c r="BO1751" s="3" t="s">
        <v>109</v>
      </c>
      <c r="BP1751" s="3" t="s">
        <v>109</v>
      </c>
      <c r="BQ1751" s="3" t="s">
        <v>109</v>
      </c>
      <c r="BR1751" s="3" t="s">
        <v>109</v>
      </c>
      <c r="BS1751" s="3" t="s">
        <v>109</v>
      </c>
      <c r="BT1751" s="3" t="s">
        <v>109</v>
      </c>
      <c r="BU1751" s="3" t="s">
        <v>109</v>
      </c>
      <c r="BV1751" s="3" t="s">
        <v>109</v>
      </c>
      <c r="BW1751" s="3" t="s">
        <v>109</v>
      </c>
      <c r="BX1751" s="3" t="s">
        <v>109</v>
      </c>
      <c r="BY1751" s="3" t="s">
        <v>109</v>
      </c>
      <c r="BZ1751" s="3" t="s">
        <v>109</v>
      </c>
      <c r="CA1751" s="4">
        <v>2.5474E-2</v>
      </c>
      <c r="CB1751" s="3" t="s">
        <v>109</v>
      </c>
      <c r="CC1751" s="4">
        <v>106400</v>
      </c>
      <c r="CD1751" s="3" t="s">
        <v>109</v>
      </c>
      <c r="CE1751" s="3" t="s">
        <v>109</v>
      </c>
      <c r="CF1751" s="3" t="s">
        <v>109</v>
      </c>
      <c r="CG1751" s="3" t="s">
        <v>109</v>
      </c>
      <c r="CH1751" s="3" t="s">
        <v>109</v>
      </c>
      <c r="CI1751" s="3" t="s">
        <v>109</v>
      </c>
      <c r="CJ1751" s="3" t="s">
        <v>109</v>
      </c>
      <c r="CK1751" s="3" t="s">
        <v>109</v>
      </c>
      <c r="CL1751" s="3" t="s">
        <v>109</v>
      </c>
      <c r="CM1751" s="3" t="s">
        <v>109</v>
      </c>
      <c r="CN1751" s="3" t="s">
        <v>109</v>
      </c>
      <c r="CO1751" s="3" t="s">
        <v>109</v>
      </c>
      <c r="CP1751" s="3" t="s">
        <v>109</v>
      </c>
      <c r="CQ1751" s="5" t="s">
        <v>113</v>
      </c>
      <c r="CR1751" s="5" t="s">
        <v>109</v>
      </c>
      <c r="CV1751" s="21" t="s">
        <v>113</v>
      </c>
    </row>
    <row r="1752" spans="1:100" x14ac:dyDescent="0.25">
      <c r="A1752" s="3" t="s">
        <v>7398</v>
      </c>
      <c r="B1752" s="3" t="s">
        <v>118</v>
      </c>
      <c r="C1752" s="4">
        <v>2.5474E-2</v>
      </c>
      <c r="D1752" s="3" t="s">
        <v>6689</v>
      </c>
      <c r="E1752" s="3" t="s">
        <v>6690</v>
      </c>
      <c r="F1752" s="3" t="s">
        <v>7399</v>
      </c>
      <c r="G1752" s="3" t="s">
        <v>106</v>
      </c>
      <c r="H1752" s="4">
        <v>47905</v>
      </c>
      <c r="I1752" s="3" t="s">
        <v>6172</v>
      </c>
      <c r="J1752" s="3" t="s">
        <v>6172</v>
      </c>
      <c r="K1752" s="4">
        <v>3200</v>
      </c>
      <c r="L1752" s="3" t="s">
        <v>109</v>
      </c>
      <c r="M1752" s="3" t="s">
        <v>109</v>
      </c>
      <c r="N1752" s="3" t="s">
        <v>109</v>
      </c>
      <c r="O1752" s="3" t="s">
        <v>109</v>
      </c>
      <c r="P1752" s="3" t="s">
        <v>109</v>
      </c>
      <c r="Q1752" s="2"/>
      <c r="S1752" s="3" t="s">
        <v>109</v>
      </c>
      <c r="T1752" s="3" t="s">
        <v>109</v>
      </c>
      <c r="U1752" s="3" t="s">
        <v>109</v>
      </c>
      <c r="V1752" s="3" t="s">
        <v>109</v>
      </c>
      <c r="W1752" s="3" t="s">
        <v>109</v>
      </c>
      <c r="X1752" s="3" t="s">
        <v>109</v>
      </c>
      <c r="Y1752" s="3" t="s">
        <v>109</v>
      </c>
      <c r="Z1752" s="3" t="s">
        <v>109</v>
      </c>
      <c r="AA1752" s="9">
        <v>1960</v>
      </c>
      <c r="AB1752" s="3" t="s">
        <v>109</v>
      </c>
      <c r="AC1752" s="5" t="s">
        <v>123</v>
      </c>
      <c r="AD1752" s="3" t="s">
        <v>123</v>
      </c>
      <c r="AE1752" s="3" t="s">
        <v>109</v>
      </c>
      <c r="AF1752" s="4">
        <v>3</v>
      </c>
      <c r="AG1752" s="3" t="s">
        <v>109</v>
      </c>
      <c r="AH1752" s="3" t="s">
        <v>111</v>
      </c>
      <c r="AI1752" s="3" t="s">
        <v>109</v>
      </c>
      <c r="AN1752" s="3" t="s">
        <v>109</v>
      </c>
      <c r="AO1752" s="2"/>
      <c r="AP1752" s="3" t="s">
        <v>109</v>
      </c>
      <c r="AQ1752" s="3" t="s">
        <v>109</v>
      </c>
      <c r="AR1752" s="3" t="s">
        <v>109</v>
      </c>
      <c r="AS1752" s="3" t="s">
        <v>109</v>
      </c>
      <c r="AT1752" s="3" t="s">
        <v>109</v>
      </c>
      <c r="AU1752" s="3" t="s">
        <v>109</v>
      </c>
      <c r="AV1752" s="3" t="s">
        <v>109</v>
      </c>
      <c r="AW1752" s="3" t="s">
        <v>109</v>
      </c>
      <c r="AX1752" s="3" t="s">
        <v>109</v>
      </c>
      <c r="AY1752" s="3" t="s">
        <v>109</v>
      </c>
      <c r="AZ1752" s="3" t="s">
        <v>109</v>
      </c>
      <c r="BA1752" s="3" t="s">
        <v>109</v>
      </c>
      <c r="BB1752" s="3" t="s">
        <v>109</v>
      </c>
      <c r="BC1752" s="3" t="s">
        <v>109</v>
      </c>
      <c r="BD1752" s="3" t="s">
        <v>109</v>
      </c>
      <c r="BE1752" s="3" t="s">
        <v>109</v>
      </c>
      <c r="BF1752" s="3" t="s">
        <v>109</v>
      </c>
      <c r="BG1752" s="3" t="s">
        <v>109</v>
      </c>
      <c r="BH1752" s="3" t="s">
        <v>109</v>
      </c>
      <c r="BI1752" s="3" t="s">
        <v>109</v>
      </c>
      <c r="BJ1752" s="3" t="s">
        <v>109</v>
      </c>
      <c r="BK1752" s="3" t="s">
        <v>109</v>
      </c>
      <c r="BM1752" s="3" t="s">
        <v>109</v>
      </c>
      <c r="BN1752" s="3" t="s">
        <v>109</v>
      </c>
      <c r="BO1752" s="3" t="s">
        <v>109</v>
      </c>
      <c r="BP1752" s="3" t="s">
        <v>109</v>
      </c>
      <c r="BQ1752" s="3" t="s">
        <v>109</v>
      </c>
      <c r="BR1752" s="3" t="s">
        <v>109</v>
      </c>
      <c r="BS1752" s="3" t="s">
        <v>109</v>
      </c>
      <c r="BT1752" s="3" t="s">
        <v>109</v>
      </c>
      <c r="BU1752" s="3" t="s">
        <v>109</v>
      </c>
      <c r="BV1752" s="3" t="s">
        <v>109</v>
      </c>
      <c r="BW1752" s="3" t="s">
        <v>109</v>
      </c>
      <c r="BX1752" s="3" t="s">
        <v>109</v>
      </c>
      <c r="BY1752" s="3" t="s">
        <v>109</v>
      </c>
      <c r="BZ1752" s="3" t="s">
        <v>109</v>
      </c>
      <c r="CA1752" s="4">
        <v>2.5474E-2</v>
      </c>
      <c r="CB1752" s="3" t="s">
        <v>109</v>
      </c>
      <c r="CC1752" s="4">
        <v>62000</v>
      </c>
      <c r="CD1752" s="3" t="s">
        <v>109</v>
      </c>
      <c r="CE1752" s="3" t="s">
        <v>109</v>
      </c>
      <c r="CF1752" s="3" t="s">
        <v>109</v>
      </c>
      <c r="CG1752" s="3" t="s">
        <v>109</v>
      </c>
      <c r="CH1752" s="3" t="s">
        <v>109</v>
      </c>
      <c r="CI1752" s="3" t="s">
        <v>109</v>
      </c>
      <c r="CJ1752" s="3" t="s">
        <v>109</v>
      </c>
      <c r="CK1752" s="3" t="s">
        <v>109</v>
      </c>
      <c r="CL1752" s="3" t="s">
        <v>109</v>
      </c>
      <c r="CM1752" s="3" t="s">
        <v>109</v>
      </c>
      <c r="CN1752" s="3" t="s">
        <v>109</v>
      </c>
      <c r="CO1752" s="3" t="s">
        <v>109</v>
      </c>
      <c r="CP1752" s="3" t="s">
        <v>109</v>
      </c>
      <c r="CQ1752" s="5" t="s">
        <v>113</v>
      </c>
      <c r="CR1752" s="5" t="s">
        <v>109</v>
      </c>
      <c r="CV1752" s="21" t="s">
        <v>113</v>
      </c>
    </row>
    <row r="1753" spans="1:100" x14ac:dyDescent="0.25">
      <c r="A1753" s="3" t="s">
        <v>7400</v>
      </c>
      <c r="B1753" s="3" t="s">
        <v>118</v>
      </c>
      <c r="C1753" s="4">
        <v>2.5474E-2</v>
      </c>
      <c r="D1753" s="3" t="s">
        <v>376</v>
      </c>
      <c r="E1753" s="3" t="s">
        <v>7401</v>
      </c>
      <c r="F1753" s="3" t="s">
        <v>7402</v>
      </c>
      <c r="G1753" s="3" t="s">
        <v>106</v>
      </c>
      <c r="H1753" s="4">
        <v>47905</v>
      </c>
      <c r="I1753" s="3" t="s">
        <v>6172</v>
      </c>
      <c r="J1753" s="3" t="s">
        <v>6172</v>
      </c>
      <c r="K1753" s="4">
        <v>13330</v>
      </c>
      <c r="L1753" s="3" t="s">
        <v>109</v>
      </c>
      <c r="M1753" s="3" t="s">
        <v>109</v>
      </c>
      <c r="N1753" s="3" t="s">
        <v>109</v>
      </c>
      <c r="O1753" s="3" t="s">
        <v>109</v>
      </c>
      <c r="P1753" s="3" t="s">
        <v>7403</v>
      </c>
      <c r="Q1753" s="2"/>
      <c r="S1753" s="3" t="s">
        <v>109</v>
      </c>
      <c r="T1753" s="3" t="s">
        <v>109</v>
      </c>
      <c r="U1753" s="3" t="s">
        <v>109</v>
      </c>
      <c r="V1753" s="3" t="s">
        <v>109</v>
      </c>
      <c r="W1753" s="3" t="s">
        <v>109</v>
      </c>
      <c r="X1753" s="3" t="s">
        <v>109</v>
      </c>
      <c r="Y1753" s="3" t="s">
        <v>109</v>
      </c>
      <c r="Z1753" s="3" t="s">
        <v>109</v>
      </c>
      <c r="AA1753" s="9">
        <v>1975</v>
      </c>
      <c r="AB1753" s="3" t="s">
        <v>109</v>
      </c>
      <c r="AC1753" s="5" t="s">
        <v>111</v>
      </c>
      <c r="AD1753" s="3" t="s">
        <v>135</v>
      </c>
      <c r="AE1753" s="3" t="s">
        <v>109</v>
      </c>
      <c r="AF1753" s="4">
        <v>2</v>
      </c>
      <c r="AG1753" s="3" t="s">
        <v>109</v>
      </c>
      <c r="AH1753" s="3" t="s">
        <v>111</v>
      </c>
      <c r="AI1753" s="3" t="s">
        <v>109</v>
      </c>
      <c r="AN1753" s="3" t="s">
        <v>109</v>
      </c>
      <c r="AO1753" s="2"/>
      <c r="AP1753" s="3" t="s">
        <v>109</v>
      </c>
      <c r="AQ1753" s="3" t="s">
        <v>109</v>
      </c>
      <c r="AR1753" s="3" t="s">
        <v>109</v>
      </c>
      <c r="AS1753" s="3" t="s">
        <v>109</v>
      </c>
      <c r="AT1753" s="3" t="s">
        <v>109</v>
      </c>
      <c r="AU1753" s="3" t="s">
        <v>109</v>
      </c>
      <c r="AV1753" s="3" t="s">
        <v>109</v>
      </c>
      <c r="AW1753" s="3" t="s">
        <v>109</v>
      </c>
      <c r="AX1753" s="3" t="s">
        <v>109</v>
      </c>
      <c r="AY1753" s="3" t="s">
        <v>109</v>
      </c>
      <c r="AZ1753" s="3" t="s">
        <v>109</v>
      </c>
      <c r="BA1753" s="3" t="s">
        <v>109</v>
      </c>
      <c r="BB1753" s="3" t="s">
        <v>109</v>
      </c>
      <c r="BC1753" s="3" t="s">
        <v>109</v>
      </c>
      <c r="BD1753" s="3" t="s">
        <v>109</v>
      </c>
      <c r="BE1753" s="3" t="s">
        <v>109</v>
      </c>
      <c r="BF1753" s="3" t="s">
        <v>109</v>
      </c>
      <c r="BG1753" s="3" t="s">
        <v>109</v>
      </c>
      <c r="BH1753" s="3" t="s">
        <v>109</v>
      </c>
      <c r="BI1753" s="3" t="s">
        <v>109</v>
      </c>
      <c r="BJ1753" s="3" t="s">
        <v>109</v>
      </c>
      <c r="BK1753" s="3" t="s">
        <v>109</v>
      </c>
      <c r="BM1753" s="3" t="s">
        <v>109</v>
      </c>
      <c r="BN1753" s="3" t="s">
        <v>109</v>
      </c>
      <c r="BO1753" s="3" t="s">
        <v>109</v>
      </c>
      <c r="BP1753" s="3" t="s">
        <v>109</v>
      </c>
      <c r="BQ1753" s="3" t="s">
        <v>109</v>
      </c>
      <c r="BR1753" s="3" t="s">
        <v>109</v>
      </c>
      <c r="BS1753" s="3" t="s">
        <v>109</v>
      </c>
      <c r="BT1753" s="3" t="s">
        <v>109</v>
      </c>
      <c r="BU1753" s="3" t="s">
        <v>109</v>
      </c>
      <c r="BV1753" s="3" t="s">
        <v>109</v>
      </c>
      <c r="BW1753" s="3" t="s">
        <v>109</v>
      </c>
      <c r="BX1753" s="3" t="s">
        <v>109</v>
      </c>
      <c r="BY1753" s="3" t="s">
        <v>109</v>
      </c>
      <c r="BZ1753" s="3" t="s">
        <v>109</v>
      </c>
      <c r="CA1753" s="4">
        <v>2.5474E-2</v>
      </c>
      <c r="CB1753" s="3" t="s">
        <v>109</v>
      </c>
      <c r="CC1753" s="4">
        <v>516000</v>
      </c>
      <c r="CD1753" s="3" t="s">
        <v>109</v>
      </c>
      <c r="CE1753" s="3" t="s">
        <v>109</v>
      </c>
      <c r="CF1753" s="3" t="s">
        <v>109</v>
      </c>
      <c r="CG1753" s="3" t="s">
        <v>109</v>
      </c>
      <c r="CH1753" s="3" t="s">
        <v>7404</v>
      </c>
      <c r="CI1753" s="3" t="s">
        <v>109</v>
      </c>
      <c r="CJ1753" s="3" t="s">
        <v>109</v>
      </c>
      <c r="CK1753" s="3" t="s">
        <v>109</v>
      </c>
      <c r="CL1753" s="3" t="s">
        <v>109</v>
      </c>
      <c r="CM1753" s="3" t="s">
        <v>109</v>
      </c>
      <c r="CN1753" s="3" t="s">
        <v>109</v>
      </c>
      <c r="CO1753" s="3" t="s">
        <v>109</v>
      </c>
      <c r="CP1753" s="3" t="s">
        <v>109</v>
      </c>
      <c r="CQ1753" s="5" t="s">
        <v>126</v>
      </c>
      <c r="CR1753" s="5" t="s">
        <v>7405</v>
      </c>
      <c r="CV1753" s="21" t="s">
        <v>113</v>
      </c>
    </row>
    <row r="1754" spans="1:100" x14ac:dyDescent="0.25">
      <c r="A1754" s="3" t="s">
        <v>7406</v>
      </c>
      <c r="B1754" s="3" t="s">
        <v>461</v>
      </c>
      <c r="C1754" s="4">
        <v>1.4767000000000001E-2</v>
      </c>
      <c r="D1754" s="3" t="s">
        <v>109</v>
      </c>
      <c r="E1754" s="3" t="s">
        <v>6383</v>
      </c>
      <c r="F1754" s="3" t="s">
        <v>7407</v>
      </c>
      <c r="G1754" s="3" t="s">
        <v>106</v>
      </c>
      <c r="H1754" s="4">
        <v>47909</v>
      </c>
      <c r="I1754" s="3" t="s">
        <v>6172</v>
      </c>
      <c r="J1754" s="3" t="s">
        <v>6172</v>
      </c>
      <c r="K1754" s="4">
        <v>6260</v>
      </c>
      <c r="L1754" s="3" t="s">
        <v>109</v>
      </c>
      <c r="M1754" s="3" t="s">
        <v>109</v>
      </c>
      <c r="N1754" s="3" t="s">
        <v>109</v>
      </c>
      <c r="O1754" s="3" t="s">
        <v>109</v>
      </c>
      <c r="P1754" s="3" t="s">
        <v>109</v>
      </c>
      <c r="Q1754" s="2"/>
      <c r="S1754" s="3" t="s">
        <v>109</v>
      </c>
      <c r="T1754" s="3" t="s">
        <v>109</v>
      </c>
      <c r="U1754" s="3" t="s">
        <v>109</v>
      </c>
      <c r="V1754" s="3" t="s">
        <v>109</v>
      </c>
      <c r="W1754" s="3" t="s">
        <v>109</v>
      </c>
      <c r="X1754" s="3" t="s">
        <v>109</v>
      </c>
      <c r="Y1754" s="3" t="s">
        <v>109</v>
      </c>
      <c r="Z1754" s="3" t="s">
        <v>109</v>
      </c>
      <c r="AA1754" s="4">
        <v>2011</v>
      </c>
      <c r="AB1754" s="3" t="s">
        <v>109</v>
      </c>
      <c r="AC1754" s="5" t="s">
        <v>111</v>
      </c>
      <c r="AD1754" s="3" t="s">
        <v>123</v>
      </c>
      <c r="AE1754" s="3" t="s">
        <v>109</v>
      </c>
      <c r="AF1754" s="4">
        <v>3</v>
      </c>
      <c r="AG1754" s="3" t="s">
        <v>109</v>
      </c>
      <c r="AH1754" s="3" t="s">
        <v>135</v>
      </c>
      <c r="AI1754" s="3" t="s">
        <v>109</v>
      </c>
      <c r="AN1754" s="3" t="s">
        <v>109</v>
      </c>
      <c r="AO1754" s="2"/>
      <c r="AP1754" s="3" t="s">
        <v>109</v>
      </c>
      <c r="AQ1754" s="3" t="s">
        <v>109</v>
      </c>
      <c r="AR1754" s="3" t="s">
        <v>109</v>
      </c>
      <c r="AS1754" s="3" t="s">
        <v>109</v>
      </c>
      <c r="AT1754" s="3" t="s">
        <v>109</v>
      </c>
      <c r="AU1754" s="3" t="s">
        <v>109</v>
      </c>
      <c r="AV1754" s="3" t="s">
        <v>109</v>
      </c>
      <c r="AW1754" s="3" t="s">
        <v>109</v>
      </c>
      <c r="AX1754" s="3" t="s">
        <v>109</v>
      </c>
      <c r="AY1754" s="3" t="s">
        <v>109</v>
      </c>
      <c r="AZ1754" s="3" t="s">
        <v>109</v>
      </c>
      <c r="BA1754" s="3" t="s">
        <v>109</v>
      </c>
      <c r="BB1754" s="3" t="s">
        <v>109</v>
      </c>
      <c r="BC1754" s="3" t="s">
        <v>109</v>
      </c>
      <c r="BD1754" s="3" t="s">
        <v>109</v>
      </c>
      <c r="BE1754" s="3" t="s">
        <v>109</v>
      </c>
      <c r="BF1754" s="3" t="s">
        <v>109</v>
      </c>
      <c r="BG1754" s="3" t="s">
        <v>109</v>
      </c>
      <c r="BH1754" s="3" t="s">
        <v>109</v>
      </c>
      <c r="BI1754" s="3" t="s">
        <v>109</v>
      </c>
      <c r="BJ1754" s="3" t="s">
        <v>109</v>
      </c>
      <c r="BK1754" s="3" t="s">
        <v>109</v>
      </c>
      <c r="BM1754" s="3" t="s">
        <v>109</v>
      </c>
      <c r="BN1754" s="3" t="s">
        <v>109</v>
      </c>
      <c r="BO1754" s="3" t="s">
        <v>109</v>
      </c>
      <c r="BP1754" s="3" t="s">
        <v>109</v>
      </c>
      <c r="BQ1754" s="3" t="s">
        <v>109</v>
      </c>
      <c r="BR1754" s="3" t="s">
        <v>109</v>
      </c>
      <c r="BS1754" s="3" t="s">
        <v>109</v>
      </c>
      <c r="BT1754" s="3" t="s">
        <v>109</v>
      </c>
      <c r="BU1754" s="3" t="s">
        <v>109</v>
      </c>
      <c r="BV1754" s="3" t="s">
        <v>109</v>
      </c>
      <c r="BW1754" s="3" t="s">
        <v>109</v>
      </c>
      <c r="BX1754" s="3" t="s">
        <v>109</v>
      </c>
      <c r="BY1754" s="3" t="s">
        <v>109</v>
      </c>
      <c r="BZ1754" s="3" t="s">
        <v>109</v>
      </c>
      <c r="CA1754" s="4">
        <v>1.4767000000000001E-2</v>
      </c>
      <c r="CB1754" s="3" t="s">
        <v>109</v>
      </c>
      <c r="CC1754" s="4">
        <v>201000</v>
      </c>
      <c r="CD1754" s="3" t="s">
        <v>109</v>
      </c>
      <c r="CE1754" s="3" t="s">
        <v>109</v>
      </c>
      <c r="CF1754" s="3" t="s">
        <v>109</v>
      </c>
      <c r="CG1754" s="3" t="s">
        <v>109</v>
      </c>
      <c r="CH1754" s="3" t="s">
        <v>109</v>
      </c>
      <c r="CI1754" s="3" t="s">
        <v>109</v>
      </c>
      <c r="CJ1754" s="3" t="s">
        <v>109</v>
      </c>
      <c r="CK1754" s="3" t="s">
        <v>109</v>
      </c>
      <c r="CL1754" s="3" t="s">
        <v>109</v>
      </c>
      <c r="CM1754" s="3" t="s">
        <v>109</v>
      </c>
      <c r="CN1754" s="3" t="s">
        <v>109</v>
      </c>
      <c r="CO1754" s="3" t="s">
        <v>109</v>
      </c>
      <c r="CP1754" s="3" t="s">
        <v>109</v>
      </c>
      <c r="CQ1754" s="5" t="s">
        <v>113</v>
      </c>
      <c r="CR1754" s="5" t="s">
        <v>109</v>
      </c>
      <c r="CV1754" s="21" t="s">
        <v>113</v>
      </c>
    </row>
    <row r="1755" spans="1:100" x14ac:dyDescent="0.25">
      <c r="A1755" s="3" t="s">
        <v>7408</v>
      </c>
      <c r="B1755" s="3" t="s">
        <v>118</v>
      </c>
      <c r="C1755" s="4">
        <v>2.5474E-2</v>
      </c>
      <c r="D1755" s="3" t="s">
        <v>109</v>
      </c>
      <c r="E1755" s="3" t="s">
        <v>801</v>
      </c>
      <c r="F1755" s="3" t="s">
        <v>7409</v>
      </c>
      <c r="G1755" s="3" t="s">
        <v>106</v>
      </c>
      <c r="H1755" s="23"/>
      <c r="I1755" s="3" t="s">
        <v>6172</v>
      </c>
      <c r="J1755" s="3" t="s">
        <v>6172</v>
      </c>
      <c r="K1755" s="4">
        <v>2700</v>
      </c>
      <c r="L1755" s="3" t="s">
        <v>109</v>
      </c>
      <c r="M1755" s="3" t="s">
        <v>109</v>
      </c>
      <c r="N1755" s="3" t="s">
        <v>109</v>
      </c>
      <c r="O1755" s="3" t="s">
        <v>109</v>
      </c>
      <c r="P1755" s="3" t="s">
        <v>109</v>
      </c>
      <c r="Q1755" s="2"/>
      <c r="S1755" s="3" t="s">
        <v>109</v>
      </c>
      <c r="T1755" s="3" t="s">
        <v>109</v>
      </c>
      <c r="U1755" s="3" t="s">
        <v>109</v>
      </c>
      <c r="V1755" s="3" t="s">
        <v>109</v>
      </c>
      <c r="W1755" s="3" t="s">
        <v>109</v>
      </c>
      <c r="X1755" s="3" t="s">
        <v>109</v>
      </c>
      <c r="Y1755" s="3" t="s">
        <v>109</v>
      </c>
      <c r="Z1755" s="3" t="s">
        <v>109</v>
      </c>
      <c r="AA1755" s="4">
        <v>1918</v>
      </c>
      <c r="AB1755" s="3" t="s">
        <v>109</v>
      </c>
      <c r="AC1755" s="5" t="s">
        <v>111</v>
      </c>
      <c r="AD1755" s="3" t="s">
        <v>123</v>
      </c>
      <c r="AE1755" s="3" t="s">
        <v>109</v>
      </c>
      <c r="AF1755" s="4">
        <v>3</v>
      </c>
      <c r="AG1755" s="3" t="s">
        <v>109</v>
      </c>
      <c r="AH1755" s="3" t="s">
        <v>111</v>
      </c>
      <c r="AI1755" s="3" t="s">
        <v>109</v>
      </c>
      <c r="AN1755" s="3" t="s">
        <v>109</v>
      </c>
      <c r="AO1755" s="2"/>
      <c r="AP1755" s="3" t="s">
        <v>109</v>
      </c>
      <c r="AQ1755" s="3" t="s">
        <v>109</v>
      </c>
      <c r="AR1755" s="3" t="s">
        <v>109</v>
      </c>
      <c r="AS1755" s="3" t="s">
        <v>109</v>
      </c>
      <c r="AT1755" s="3" t="s">
        <v>109</v>
      </c>
      <c r="AU1755" s="3" t="s">
        <v>109</v>
      </c>
      <c r="AV1755" s="3" t="s">
        <v>109</v>
      </c>
      <c r="AW1755" s="3" t="s">
        <v>109</v>
      </c>
      <c r="AX1755" s="3" t="s">
        <v>109</v>
      </c>
      <c r="AY1755" s="3" t="s">
        <v>109</v>
      </c>
      <c r="AZ1755" s="3" t="s">
        <v>109</v>
      </c>
      <c r="BA1755" s="3" t="s">
        <v>109</v>
      </c>
      <c r="BB1755" s="3" t="s">
        <v>109</v>
      </c>
      <c r="BC1755" s="3" t="s">
        <v>109</v>
      </c>
      <c r="BD1755" s="3" t="s">
        <v>109</v>
      </c>
      <c r="BE1755" s="3" t="s">
        <v>109</v>
      </c>
      <c r="BF1755" s="3" t="s">
        <v>109</v>
      </c>
      <c r="BG1755" s="3" t="s">
        <v>109</v>
      </c>
      <c r="BH1755" s="3" t="s">
        <v>109</v>
      </c>
      <c r="BI1755" s="3" t="s">
        <v>109</v>
      </c>
      <c r="BJ1755" s="3" t="s">
        <v>109</v>
      </c>
      <c r="BK1755" s="3" t="s">
        <v>109</v>
      </c>
      <c r="BM1755" s="3" t="s">
        <v>109</v>
      </c>
      <c r="BN1755" s="3" t="s">
        <v>109</v>
      </c>
      <c r="BO1755" s="3" t="s">
        <v>109</v>
      </c>
      <c r="BP1755" s="3" t="s">
        <v>109</v>
      </c>
      <c r="BQ1755" s="3" t="s">
        <v>109</v>
      </c>
      <c r="BR1755" s="3" t="s">
        <v>109</v>
      </c>
      <c r="BS1755" s="3" t="s">
        <v>109</v>
      </c>
      <c r="BT1755" s="3" t="s">
        <v>109</v>
      </c>
      <c r="BU1755" s="3" t="s">
        <v>109</v>
      </c>
      <c r="BV1755" s="3" t="s">
        <v>109</v>
      </c>
      <c r="BW1755" s="3" t="s">
        <v>109</v>
      </c>
      <c r="BX1755" s="3" t="s">
        <v>109</v>
      </c>
      <c r="BY1755" s="3" t="s">
        <v>109</v>
      </c>
      <c r="BZ1755" s="3" t="s">
        <v>109</v>
      </c>
      <c r="CA1755" s="4">
        <v>2.5474E-2</v>
      </c>
      <c r="CB1755" s="3" t="s">
        <v>109</v>
      </c>
      <c r="CC1755" s="4">
        <v>72400</v>
      </c>
      <c r="CD1755" s="3" t="s">
        <v>109</v>
      </c>
      <c r="CE1755" s="3" t="s">
        <v>109</v>
      </c>
      <c r="CF1755" s="3" t="s">
        <v>109</v>
      </c>
      <c r="CG1755" s="3" t="s">
        <v>109</v>
      </c>
      <c r="CH1755" s="3" t="s">
        <v>109</v>
      </c>
      <c r="CI1755" s="3" t="s">
        <v>109</v>
      </c>
      <c r="CJ1755" s="3" t="s">
        <v>109</v>
      </c>
      <c r="CK1755" s="3" t="s">
        <v>109</v>
      </c>
      <c r="CL1755" s="3" t="s">
        <v>109</v>
      </c>
      <c r="CM1755" s="3" t="s">
        <v>109</v>
      </c>
      <c r="CN1755" s="3" t="s">
        <v>109</v>
      </c>
      <c r="CO1755" s="3" t="s">
        <v>109</v>
      </c>
      <c r="CP1755" s="3" t="s">
        <v>109</v>
      </c>
      <c r="CQ1755" s="5" t="s">
        <v>113</v>
      </c>
      <c r="CR1755" s="5" t="s">
        <v>109</v>
      </c>
      <c r="CV1755" s="21" t="s">
        <v>113</v>
      </c>
    </row>
    <row r="1756" spans="1:100" x14ac:dyDescent="0.25">
      <c r="A1756" s="3" t="s">
        <v>7410</v>
      </c>
      <c r="B1756" s="3" t="s">
        <v>118</v>
      </c>
      <c r="C1756" s="4">
        <v>2.5474E-2</v>
      </c>
      <c r="D1756" s="3" t="s">
        <v>7411</v>
      </c>
      <c r="E1756" s="3" t="s">
        <v>7412</v>
      </c>
      <c r="F1756" s="3" t="s">
        <v>7413</v>
      </c>
      <c r="G1756" s="3" t="s">
        <v>106</v>
      </c>
      <c r="H1756" s="4">
        <v>47905</v>
      </c>
      <c r="I1756" s="3" t="s">
        <v>6172</v>
      </c>
      <c r="J1756" s="3" t="s">
        <v>6172</v>
      </c>
      <c r="K1756" s="4">
        <v>10740</v>
      </c>
      <c r="L1756" s="3" t="s">
        <v>109</v>
      </c>
      <c r="M1756" s="3" t="s">
        <v>109</v>
      </c>
      <c r="N1756" s="3" t="s">
        <v>109</v>
      </c>
      <c r="O1756" s="3" t="s">
        <v>109</v>
      </c>
      <c r="P1756" s="3" t="s">
        <v>109</v>
      </c>
      <c r="Q1756" s="2"/>
      <c r="S1756" s="3" t="s">
        <v>109</v>
      </c>
      <c r="T1756" s="3" t="s">
        <v>109</v>
      </c>
      <c r="U1756" s="3" t="s">
        <v>109</v>
      </c>
      <c r="V1756" s="3" t="s">
        <v>109</v>
      </c>
      <c r="W1756" s="3" t="s">
        <v>109</v>
      </c>
      <c r="X1756" s="3" t="s">
        <v>109</v>
      </c>
      <c r="Y1756" s="3" t="s">
        <v>109</v>
      </c>
      <c r="Z1756" s="3" t="s">
        <v>109</v>
      </c>
      <c r="AA1756" s="9">
        <v>1988</v>
      </c>
      <c r="AB1756" s="3" t="s">
        <v>109</v>
      </c>
      <c r="AC1756" s="5" t="s">
        <v>135</v>
      </c>
      <c r="AD1756" s="3" t="s">
        <v>111</v>
      </c>
      <c r="AE1756" s="3" t="s">
        <v>109</v>
      </c>
      <c r="AF1756" s="4">
        <v>4</v>
      </c>
      <c r="AG1756" s="3" t="s">
        <v>109</v>
      </c>
      <c r="AH1756" s="3" t="s">
        <v>135</v>
      </c>
      <c r="AI1756" s="3" t="s">
        <v>109</v>
      </c>
      <c r="AN1756" s="3" t="s">
        <v>109</v>
      </c>
      <c r="AO1756" s="2"/>
      <c r="AP1756" s="3" t="s">
        <v>109</v>
      </c>
      <c r="AQ1756" s="3" t="s">
        <v>109</v>
      </c>
      <c r="AR1756" s="3" t="s">
        <v>109</v>
      </c>
      <c r="AS1756" s="3" t="s">
        <v>109</v>
      </c>
      <c r="AT1756" s="3" t="s">
        <v>109</v>
      </c>
      <c r="AU1756" s="3" t="s">
        <v>109</v>
      </c>
      <c r="AV1756" s="3" t="s">
        <v>109</v>
      </c>
      <c r="AW1756" s="3" t="s">
        <v>109</v>
      </c>
      <c r="AX1756" s="3" t="s">
        <v>109</v>
      </c>
      <c r="AY1756" s="3" t="s">
        <v>109</v>
      </c>
      <c r="AZ1756" s="3" t="s">
        <v>109</v>
      </c>
      <c r="BA1756" s="3" t="s">
        <v>109</v>
      </c>
      <c r="BB1756" s="3" t="s">
        <v>109</v>
      </c>
      <c r="BC1756" s="3" t="s">
        <v>109</v>
      </c>
      <c r="BD1756" s="3" t="s">
        <v>109</v>
      </c>
      <c r="BE1756" s="3" t="s">
        <v>109</v>
      </c>
      <c r="BF1756" s="3" t="s">
        <v>109</v>
      </c>
      <c r="BG1756" s="3" t="s">
        <v>109</v>
      </c>
      <c r="BH1756" s="3" t="s">
        <v>109</v>
      </c>
      <c r="BI1756" s="3" t="s">
        <v>109</v>
      </c>
      <c r="BJ1756" s="3" t="s">
        <v>109</v>
      </c>
      <c r="BK1756" s="3" t="s">
        <v>109</v>
      </c>
      <c r="BM1756" s="3" t="s">
        <v>109</v>
      </c>
      <c r="BN1756" s="3" t="s">
        <v>109</v>
      </c>
      <c r="BO1756" s="3" t="s">
        <v>109</v>
      </c>
      <c r="BP1756" s="3" t="s">
        <v>109</v>
      </c>
      <c r="BQ1756" s="3" t="s">
        <v>109</v>
      </c>
      <c r="BR1756" s="3" t="s">
        <v>109</v>
      </c>
      <c r="BS1756" s="3" t="s">
        <v>109</v>
      </c>
      <c r="BT1756" s="3" t="s">
        <v>109</v>
      </c>
      <c r="BU1756" s="3" t="s">
        <v>109</v>
      </c>
      <c r="BV1756" s="3" t="s">
        <v>109</v>
      </c>
      <c r="BW1756" s="3" t="s">
        <v>109</v>
      </c>
      <c r="BX1756" s="3" t="s">
        <v>109</v>
      </c>
      <c r="BY1756" s="3" t="s">
        <v>109</v>
      </c>
      <c r="BZ1756" s="3" t="s">
        <v>109</v>
      </c>
      <c r="CA1756" s="4">
        <v>2.5474E-2</v>
      </c>
      <c r="CB1756" s="3" t="s">
        <v>109</v>
      </c>
      <c r="CC1756" s="4">
        <v>433600</v>
      </c>
      <c r="CD1756" s="3" t="s">
        <v>109</v>
      </c>
      <c r="CE1756" s="3" t="s">
        <v>109</v>
      </c>
      <c r="CF1756" s="3" t="s">
        <v>109</v>
      </c>
      <c r="CG1756" s="3" t="s">
        <v>109</v>
      </c>
      <c r="CH1756" s="3" t="s">
        <v>7414</v>
      </c>
      <c r="CI1756" s="3" t="s">
        <v>109</v>
      </c>
      <c r="CJ1756" s="3" t="s">
        <v>109</v>
      </c>
      <c r="CK1756" s="3" t="s">
        <v>109</v>
      </c>
      <c r="CL1756" s="3" t="s">
        <v>109</v>
      </c>
      <c r="CM1756" s="3" t="s">
        <v>109</v>
      </c>
      <c r="CN1756" s="3" t="s">
        <v>109</v>
      </c>
      <c r="CO1756" s="3" t="s">
        <v>109</v>
      </c>
      <c r="CP1756" s="3" t="s">
        <v>109</v>
      </c>
      <c r="CQ1756" s="5" t="s">
        <v>126</v>
      </c>
      <c r="CR1756" s="5" t="s">
        <v>7415</v>
      </c>
      <c r="CV1756" s="21" t="s">
        <v>113</v>
      </c>
    </row>
    <row r="1757" spans="1:100" x14ac:dyDescent="0.25">
      <c r="A1757" s="3" t="s">
        <v>7416</v>
      </c>
      <c r="B1757" s="3" t="s">
        <v>176</v>
      </c>
      <c r="C1757" s="4">
        <v>1.4482999999999999E-2</v>
      </c>
      <c r="D1757" s="3" t="s">
        <v>7417</v>
      </c>
      <c r="E1757" s="3" t="s">
        <v>7418</v>
      </c>
      <c r="F1757" s="3" t="s">
        <v>7419</v>
      </c>
      <c r="G1757" s="3" t="s">
        <v>133</v>
      </c>
      <c r="H1757" s="4">
        <v>47906</v>
      </c>
      <c r="I1757" s="3" t="s">
        <v>6172</v>
      </c>
      <c r="J1757" s="3" t="s">
        <v>6172</v>
      </c>
      <c r="K1757" s="4">
        <v>14996</v>
      </c>
      <c r="L1757" s="3" t="s">
        <v>109</v>
      </c>
      <c r="M1757" s="3" t="s">
        <v>109</v>
      </c>
      <c r="N1757" s="3" t="s">
        <v>109</v>
      </c>
      <c r="O1757" s="3" t="s">
        <v>109</v>
      </c>
      <c r="P1757" s="3" t="s">
        <v>7420</v>
      </c>
      <c r="Q1757" s="2"/>
      <c r="S1757" s="3" t="s">
        <v>109</v>
      </c>
      <c r="T1757" s="3" t="s">
        <v>109</v>
      </c>
      <c r="U1757" s="3" t="s">
        <v>109</v>
      </c>
      <c r="V1757" s="3" t="s">
        <v>109</v>
      </c>
      <c r="W1757" s="3" t="s">
        <v>109</v>
      </c>
      <c r="X1757" s="3" t="s">
        <v>109</v>
      </c>
      <c r="Y1757" s="3" t="s">
        <v>109</v>
      </c>
      <c r="Z1757" s="3" t="s">
        <v>109</v>
      </c>
      <c r="AA1757" s="4">
        <v>1995</v>
      </c>
      <c r="AB1757" s="3" t="s">
        <v>109</v>
      </c>
      <c r="AC1757" s="5" t="s">
        <v>111</v>
      </c>
      <c r="AD1757" s="3" t="s">
        <v>156</v>
      </c>
      <c r="AE1757" s="3" t="s">
        <v>109</v>
      </c>
      <c r="AF1757" s="4">
        <v>3</v>
      </c>
      <c r="AG1757" s="3" t="s">
        <v>109</v>
      </c>
      <c r="AH1757" s="3" t="s">
        <v>111</v>
      </c>
      <c r="AI1757" s="3" t="s">
        <v>109</v>
      </c>
      <c r="AN1757" s="3" t="s">
        <v>109</v>
      </c>
      <c r="AO1757" s="2"/>
      <c r="AP1757" s="3" t="s">
        <v>109</v>
      </c>
      <c r="AQ1757" s="3" t="s">
        <v>109</v>
      </c>
      <c r="AR1757" s="3" t="s">
        <v>109</v>
      </c>
      <c r="AS1757" s="3" t="s">
        <v>109</v>
      </c>
      <c r="AT1757" s="3" t="s">
        <v>109</v>
      </c>
      <c r="AU1757" s="3" t="s">
        <v>109</v>
      </c>
      <c r="AV1757" s="3" t="s">
        <v>109</v>
      </c>
      <c r="AW1757" s="3" t="s">
        <v>109</v>
      </c>
      <c r="AX1757" s="3" t="s">
        <v>109</v>
      </c>
      <c r="AY1757" s="3" t="s">
        <v>109</v>
      </c>
      <c r="AZ1757" s="3" t="s">
        <v>109</v>
      </c>
      <c r="BA1757" s="3" t="s">
        <v>109</v>
      </c>
      <c r="BB1757" s="3" t="s">
        <v>109</v>
      </c>
      <c r="BC1757" s="3" t="s">
        <v>109</v>
      </c>
      <c r="BD1757" s="3" t="s">
        <v>109</v>
      </c>
      <c r="BE1757" s="3" t="s">
        <v>109</v>
      </c>
      <c r="BF1757" s="3" t="s">
        <v>109</v>
      </c>
      <c r="BG1757" s="3" t="s">
        <v>109</v>
      </c>
      <c r="BH1757" s="3" t="s">
        <v>109</v>
      </c>
      <c r="BI1757" s="3" t="s">
        <v>109</v>
      </c>
      <c r="BJ1757" s="3" t="s">
        <v>109</v>
      </c>
      <c r="BK1757" s="3" t="s">
        <v>109</v>
      </c>
      <c r="BM1757" s="3" t="s">
        <v>109</v>
      </c>
      <c r="BN1757" s="3" t="s">
        <v>109</v>
      </c>
      <c r="BO1757" s="3" t="s">
        <v>109</v>
      </c>
      <c r="BP1757" s="3" t="s">
        <v>109</v>
      </c>
      <c r="BQ1757" s="3" t="s">
        <v>109</v>
      </c>
      <c r="BR1757" s="3" t="s">
        <v>109</v>
      </c>
      <c r="BS1757" s="3" t="s">
        <v>109</v>
      </c>
      <c r="BT1757" s="3" t="s">
        <v>109</v>
      </c>
      <c r="BU1757" s="3" t="s">
        <v>109</v>
      </c>
      <c r="BV1757" s="3" t="s">
        <v>109</v>
      </c>
      <c r="BW1757" s="3" t="s">
        <v>109</v>
      </c>
      <c r="BX1757" s="3" t="s">
        <v>109</v>
      </c>
      <c r="BY1757" s="3" t="s">
        <v>109</v>
      </c>
      <c r="BZ1757" s="3" t="s">
        <v>109</v>
      </c>
      <c r="CA1757" s="4">
        <v>1.4482999999999999E-2</v>
      </c>
      <c r="CB1757" s="3" t="s">
        <v>109</v>
      </c>
      <c r="CC1757" s="4">
        <v>579000</v>
      </c>
      <c r="CD1757" s="3" t="s">
        <v>109</v>
      </c>
      <c r="CE1757" s="3" t="s">
        <v>109</v>
      </c>
      <c r="CF1757" s="3" t="s">
        <v>109</v>
      </c>
      <c r="CG1757" s="3" t="s">
        <v>109</v>
      </c>
      <c r="CH1757" s="3" t="s">
        <v>7421</v>
      </c>
      <c r="CI1757" s="3" t="s">
        <v>109</v>
      </c>
      <c r="CJ1757" s="3" t="s">
        <v>109</v>
      </c>
      <c r="CK1757" s="3" t="s">
        <v>109</v>
      </c>
      <c r="CL1757" s="3" t="s">
        <v>109</v>
      </c>
      <c r="CM1757" s="3" t="s">
        <v>109</v>
      </c>
      <c r="CN1757" s="3" t="s">
        <v>109</v>
      </c>
      <c r="CO1757" s="3" t="s">
        <v>109</v>
      </c>
      <c r="CP1757" s="3" t="s">
        <v>109</v>
      </c>
      <c r="CQ1757" s="5" t="s">
        <v>113</v>
      </c>
      <c r="CR1757" s="5" t="s">
        <v>109</v>
      </c>
      <c r="CV1757" s="21" t="s">
        <v>113</v>
      </c>
    </row>
    <row r="1758" spans="1:100" x14ac:dyDescent="0.25">
      <c r="A1758" s="3" t="s">
        <v>7422</v>
      </c>
      <c r="B1758" s="3" t="s">
        <v>118</v>
      </c>
      <c r="C1758" s="4">
        <v>2.5474E-2</v>
      </c>
      <c r="D1758" s="3" t="s">
        <v>7423</v>
      </c>
      <c r="E1758" s="3" t="s">
        <v>7424</v>
      </c>
      <c r="F1758" s="3" t="s">
        <v>7425</v>
      </c>
      <c r="G1758" s="3" t="s">
        <v>106</v>
      </c>
      <c r="H1758" s="4">
        <v>47904</v>
      </c>
      <c r="I1758" s="3" t="s">
        <v>6172</v>
      </c>
      <c r="J1758" s="3" t="s">
        <v>6172</v>
      </c>
      <c r="K1758" s="4">
        <v>6912</v>
      </c>
      <c r="L1758" s="3" t="s">
        <v>109</v>
      </c>
      <c r="M1758" s="3" t="s">
        <v>109</v>
      </c>
      <c r="N1758" s="3" t="s">
        <v>109</v>
      </c>
      <c r="O1758" s="3" t="s">
        <v>109</v>
      </c>
      <c r="P1758" s="3" t="s">
        <v>109</v>
      </c>
      <c r="Q1758" s="2"/>
      <c r="S1758" s="3" t="s">
        <v>109</v>
      </c>
      <c r="T1758" s="3" t="s">
        <v>109</v>
      </c>
      <c r="U1758" s="3" t="s">
        <v>109</v>
      </c>
      <c r="V1758" s="3" t="s">
        <v>109</v>
      </c>
      <c r="W1758" s="3" t="s">
        <v>109</v>
      </c>
      <c r="X1758" s="3" t="s">
        <v>109</v>
      </c>
      <c r="Y1758" s="3" t="s">
        <v>109</v>
      </c>
      <c r="Z1758" s="3" t="s">
        <v>109</v>
      </c>
      <c r="AA1758" s="4">
        <v>1972</v>
      </c>
      <c r="AB1758" s="3" t="s">
        <v>109</v>
      </c>
      <c r="AC1758" s="5" t="s">
        <v>111</v>
      </c>
      <c r="AD1758" s="3" t="s">
        <v>123</v>
      </c>
      <c r="AE1758" s="3" t="s">
        <v>109</v>
      </c>
      <c r="AF1758" s="4">
        <v>3</v>
      </c>
      <c r="AG1758" s="3" t="s">
        <v>109</v>
      </c>
      <c r="AH1758" s="3" t="s">
        <v>111</v>
      </c>
      <c r="AI1758" s="3" t="s">
        <v>109</v>
      </c>
      <c r="AN1758" s="3" t="s">
        <v>109</v>
      </c>
      <c r="AO1758" s="2"/>
      <c r="AP1758" s="3" t="s">
        <v>109</v>
      </c>
      <c r="AQ1758" s="3" t="s">
        <v>109</v>
      </c>
      <c r="AR1758" s="3" t="s">
        <v>109</v>
      </c>
      <c r="AS1758" s="3" t="s">
        <v>109</v>
      </c>
      <c r="AT1758" s="3" t="s">
        <v>109</v>
      </c>
      <c r="AU1758" s="3" t="s">
        <v>109</v>
      </c>
      <c r="AV1758" s="3" t="s">
        <v>109</v>
      </c>
      <c r="AW1758" s="3" t="s">
        <v>109</v>
      </c>
      <c r="AX1758" s="3" t="s">
        <v>109</v>
      </c>
      <c r="AY1758" s="3" t="s">
        <v>109</v>
      </c>
      <c r="AZ1758" s="3" t="s">
        <v>109</v>
      </c>
      <c r="BA1758" s="3" t="s">
        <v>109</v>
      </c>
      <c r="BB1758" s="3" t="s">
        <v>109</v>
      </c>
      <c r="BC1758" s="3" t="s">
        <v>109</v>
      </c>
      <c r="BD1758" s="3" t="s">
        <v>109</v>
      </c>
      <c r="BE1758" s="3" t="s">
        <v>109</v>
      </c>
      <c r="BF1758" s="3" t="s">
        <v>109</v>
      </c>
      <c r="BG1758" s="3" t="s">
        <v>109</v>
      </c>
      <c r="BH1758" s="3" t="s">
        <v>109</v>
      </c>
      <c r="BI1758" s="3" t="s">
        <v>109</v>
      </c>
      <c r="BJ1758" s="3" t="s">
        <v>109</v>
      </c>
      <c r="BK1758" s="3" t="s">
        <v>109</v>
      </c>
      <c r="BM1758" s="3" t="s">
        <v>109</v>
      </c>
      <c r="BN1758" s="3" t="s">
        <v>109</v>
      </c>
      <c r="BO1758" s="3" t="s">
        <v>109</v>
      </c>
      <c r="BP1758" s="3" t="s">
        <v>109</v>
      </c>
      <c r="BQ1758" s="3" t="s">
        <v>109</v>
      </c>
      <c r="BR1758" s="3" t="s">
        <v>109</v>
      </c>
      <c r="BS1758" s="3" t="s">
        <v>109</v>
      </c>
      <c r="BT1758" s="3" t="s">
        <v>109</v>
      </c>
      <c r="BU1758" s="3" t="s">
        <v>109</v>
      </c>
      <c r="BV1758" s="3" t="s">
        <v>109</v>
      </c>
      <c r="BW1758" s="3" t="s">
        <v>109</v>
      </c>
      <c r="BX1758" s="3" t="s">
        <v>109</v>
      </c>
      <c r="BY1758" s="3" t="s">
        <v>109</v>
      </c>
      <c r="BZ1758" s="3" t="s">
        <v>109</v>
      </c>
      <c r="CA1758" s="4">
        <v>2.5474E-2</v>
      </c>
      <c r="CB1758" s="3" t="s">
        <v>109</v>
      </c>
      <c r="CC1758" s="4">
        <v>183000</v>
      </c>
      <c r="CD1758" s="3" t="s">
        <v>109</v>
      </c>
      <c r="CE1758" s="3" t="s">
        <v>109</v>
      </c>
      <c r="CF1758" s="3" t="s">
        <v>109</v>
      </c>
      <c r="CG1758" s="3" t="s">
        <v>109</v>
      </c>
      <c r="CH1758" s="3" t="s">
        <v>7426</v>
      </c>
      <c r="CI1758" s="3" t="s">
        <v>109</v>
      </c>
      <c r="CJ1758" s="3" t="s">
        <v>109</v>
      </c>
      <c r="CK1758" s="3" t="s">
        <v>109</v>
      </c>
      <c r="CL1758" s="3" t="s">
        <v>109</v>
      </c>
      <c r="CM1758" s="3" t="s">
        <v>109</v>
      </c>
      <c r="CN1758" s="3" t="s">
        <v>109</v>
      </c>
      <c r="CO1758" s="3" t="s">
        <v>109</v>
      </c>
      <c r="CP1758" s="3" t="s">
        <v>109</v>
      </c>
      <c r="CQ1758" s="5" t="s">
        <v>113</v>
      </c>
      <c r="CR1758" s="5" t="s">
        <v>109</v>
      </c>
      <c r="CV1758" s="21" t="s">
        <v>113</v>
      </c>
    </row>
    <row r="1759" spans="1:100" x14ac:dyDescent="0.25">
      <c r="A1759" s="3" t="s">
        <v>7427</v>
      </c>
      <c r="B1759" s="3" t="s">
        <v>405</v>
      </c>
      <c r="C1759" s="4">
        <v>1.4538000000000001E-2</v>
      </c>
      <c r="D1759" s="3" t="s">
        <v>7428</v>
      </c>
      <c r="E1759" s="3" t="s">
        <v>7429</v>
      </c>
      <c r="F1759" s="3" t="s">
        <v>7430</v>
      </c>
      <c r="G1759" s="3" t="s">
        <v>409</v>
      </c>
      <c r="H1759" s="4">
        <v>47981</v>
      </c>
      <c r="I1759" s="3" t="s">
        <v>6172</v>
      </c>
      <c r="J1759" s="3" t="s">
        <v>6172</v>
      </c>
      <c r="K1759" s="4">
        <v>280</v>
      </c>
      <c r="L1759" s="3" t="s">
        <v>109</v>
      </c>
      <c r="M1759" s="3" t="s">
        <v>109</v>
      </c>
      <c r="N1759" s="3" t="s">
        <v>109</v>
      </c>
      <c r="O1759" s="3" t="s">
        <v>109</v>
      </c>
      <c r="P1759" s="3" t="s">
        <v>109</v>
      </c>
      <c r="Q1759" s="2"/>
      <c r="S1759" s="3" t="s">
        <v>109</v>
      </c>
      <c r="T1759" s="3" t="s">
        <v>109</v>
      </c>
      <c r="U1759" s="3" t="s">
        <v>109</v>
      </c>
      <c r="V1759" s="3" t="s">
        <v>109</v>
      </c>
      <c r="W1759" s="3" t="s">
        <v>109</v>
      </c>
      <c r="X1759" s="3" t="s">
        <v>109</v>
      </c>
      <c r="Y1759" s="3" t="s">
        <v>109</v>
      </c>
      <c r="Z1759" s="3" t="s">
        <v>109</v>
      </c>
      <c r="AA1759" s="4">
        <v>1960</v>
      </c>
      <c r="AB1759" s="3" t="s">
        <v>109</v>
      </c>
      <c r="AC1759" s="5" t="s">
        <v>126</v>
      </c>
      <c r="AD1759" s="3" t="s">
        <v>126</v>
      </c>
      <c r="AE1759" s="3" t="s">
        <v>109</v>
      </c>
      <c r="AF1759" s="4">
        <v>1</v>
      </c>
      <c r="AG1759" s="3" t="s">
        <v>109</v>
      </c>
      <c r="AH1759" s="3" t="s">
        <v>111</v>
      </c>
      <c r="AI1759" s="3" t="s">
        <v>109</v>
      </c>
      <c r="AN1759" s="3" t="s">
        <v>109</v>
      </c>
      <c r="AO1759" s="2"/>
      <c r="AP1759" s="3" t="s">
        <v>109</v>
      </c>
      <c r="AQ1759" s="3" t="s">
        <v>109</v>
      </c>
      <c r="AR1759" s="3" t="s">
        <v>109</v>
      </c>
      <c r="AS1759" s="3" t="s">
        <v>109</v>
      </c>
      <c r="AT1759" s="3" t="s">
        <v>109</v>
      </c>
      <c r="AU1759" s="3" t="s">
        <v>109</v>
      </c>
      <c r="AV1759" s="3" t="s">
        <v>109</v>
      </c>
      <c r="AW1759" s="3" t="s">
        <v>109</v>
      </c>
      <c r="AX1759" s="3" t="s">
        <v>109</v>
      </c>
      <c r="AY1759" s="3" t="s">
        <v>109</v>
      </c>
      <c r="AZ1759" s="3" t="s">
        <v>109</v>
      </c>
      <c r="BA1759" s="3" t="s">
        <v>109</v>
      </c>
      <c r="BB1759" s="3" t="s">
        <v>109</v>
      </c>
      <c r="BC1759" s="3" t="s">
        <v>109</v>
      </c>
      <c r="BD1759" s="3" t="s">
        <v>109</v>
      </c>
      <c r="BE1759" s="3" t="s">
        <v>109</v>
      </c>
      <c r="BF1759" s="3" t="s">
        <v>109</v>
      </c>
      <c r="BG1759" s="3" t="s">
        <v>109</v>
      </c>
      <c r="BH1759" s="3" t="s">
        <v>109</v>
      </c>
      <c r="BI1759" s="3" t="s">
        <v>109</v>
      </c>
      <c r="BJ1759" s="3" t="s">
        <v>109</v>
      </c>
      <c r="BK1759" s="3" t="s">
        <v>109</v>
      </c>
      <c r="BM1759" s="3" t="s">
        <v>109</v>
      </c>
      <c r="BN1759" s="3" t="s">
        <v>109</v>
      </c>
      <c r="BO1759" s="3" t="s">
        <v>109</v>
      </c>
      <c r="BP1759" s="3" t="s">
        <v>109</v>
      </c>
      <c r="BQ1759" s="3" t="s">
        <v>109</v>
      </c>
      <c r="BR1759" s="3" t="s">
        <v>109</v>
      </c>
      <c r="BS1759" s="3" t="s">
        <v>109</v>
      </c>
      <c r="BT1759" s="3" t="s">
        <v>109</v>
      </c>
      <c r="BU1759" s="3" t="s">
        <v>109</v>
      </c>
      <c r="BV1759" s="3" t="s">
        <v>109</v>
      </c>
      <c r="BW1759" s="3" t="s">
        <v>109</v>
      </c>
      <c r="BX1759" s="3" t="s">
        <v>109</v>
      </c>
      <c r="BY1759" s="3" t="s">
        <v>109</v>
      </c>
      <c r="BZ1759" s="3" t="s">
        <v>109</v>
      </c>
      <c r="CA1759" s="4">
        <v>1.4538000000000001E-2</v>
      </c>
      <c r="CB1759" s="3" t="s">
        <v>109</v>
      </c>
      <c r="CC1759" s="4">
        <v>4100</v>
      </c>
      <c r="CD1759" s="3" t="s">
        <v>109</v>
      </c>
      <c r="CE1759" s="3" t="s">
        <v>109</v>
      </c>
      <c r="CF1759" s="3" t="s">
        <v>109</v>
      </c>
      <c r="CG1759" s="3" t="s">
        <v>109</v>
      </c>
      <c r="CH1759" s="3" t="s">
        <v>109</v>
      </c>
      <c r="CI1759" s="3" t="s">
        <v>109</v>
      </c>
      <c r="CJ1759" s="3" t="s">
        <v>109</v>
      </c>
      <c r="CK1759" s="3" t="s">
        <v>109</v>
      </c>
      <c r="CL1759" s="3" t="s">
        <v>109</v>
      </c>
      <c r="CM1759" s="3" t="s">
        <v>109</v>
      </c>
      <c r="CN1759" s="3" t="s">
        <v>109</v>
      </c>
      <c r="CO1759" s="3" t="s">
        <v>109</v>
      </c>
      <c r="CP1759" s="3" t="s">
        <v>109</v>
      </c>
      <c r="CQ1759" s="5" t="s">
        <v>113</v>
      </c>
      <c r="CR1759" s="5" t="s">
        <v>109</v>
      </c>
      <c r="CV1759" s="21" t="s">
        <v>113</v>
      </c>
    </row>
    <row r="1760" spans="1:100" x14ac:dyDescent="0.25">
      <c r="A1760" s="3" t="s">
        <v>7431</v>
      </c>
      <c r="B1760" s="3" t="s">
        <v>118</v>
      </c>
      <c r="C1760" s="4">
        <v>2.5474E-2</v>
      </c>
      <c r="D1760" s="3" t="s">
        <v>7432</v>
      </c>
      <c r="E1760" s="3" t="s">
        <v>7433</v>
      </c>
      <c r="F1760" s="3" t="s">
        <v>7434</v>
      </c>
      <c r="G1760" s="3" t="s">
        <v>106</v>
      </c>
      <c r="H1760" s="4">
        <v>47905</v>
      </c>
      <c r="I1760" s="3" t="s">
        <v>6172</v>
      </c>
      <c r="J1760" s="3" t="s">
        <v>6172</v>
      </c>
      <c r="K1760" s="4">
        <v>9300</v>
      </c>
      <c r="L1760" s="3" t="s">
        <v>109</v>
      </c>
      <c r="M1760" s="3" t="s">
        <v>109</v>
      </c>
      <c r="N1760" s="3" t="s">
        <v>109</v>
      </c>
      <c r="O1760" s="3" t="s">
        <v>109</v>
      </c>
      <c r="P1760" s="3" t="s">
        <v>109</v>
      </c>
      <c r="Q1760" s="2"/>
      <c r="S1760" s="3" t="s">
        <v>109</v>
      </c>
      <c r="T1760" s="3" t="s">
        <v>109</v>
      </c>
      <c r="U1760" s="3" t="s">
        <v>109</v>
      </c>
      <c r="V1760" s="3" t="s">
        <v>109</v>
      </c>
      <c r="W1760" s="3" t="s">
        <v>109</v>
      </c>
      <c r="X1760" s="3" t="s">
        <v>109</v>
      </c>
      <c r="Y1760" s="3" t="s">
        <v>109</v>
      </c>
      <c r="Z1760" s="3" t="s">
        <v>109</v>
      </c>
      <c r="AA1760" s="4">
        <v>1994</v>
      </c>
      <c r="AB1760" s="3" t="s">
        <v>109</v>
      </c>
      <c r="AC1760" s="5" t="s">
        <v>135</v>
      </c>
      <c r="AD1760" s="3" t="s">
        <v>135</v>
      </c>
      <c r="AE1760" s="3" t="s">
        <v>109</v>
      </c>
      <c r="AF1760" s="4">
        <v>3</v>
      </c>
      <c r="AG1760" s="3" t="s">
        <v>109</v>
      </c>
      <c r="AH1760" s="3" t="s">
        <v>135</v>
      </c>
      <c r="AI1760" s="3" t="s">
        <v>109</v>
      </c>
      <c r="AN1760" s="3" t="s">
        <v>109</v>
      </c>
      <c r="AO1760" s="2"/>
      <c r="AP1760" s="3" t="s">
        <v>109</v>
      </c>
      <c r="AQ1760" s="3" t="s">
        <v>109</v>
      </c>
      <c r="AR1760" s="3" t="s">
        <v>109</v>
      </c>
      <c r="AS1760" s="3" t="s">
        <v>109</v>
      </c>
      <c r="AT1760" s="3" t="s">
        <v>109</v>
      </c>
      <c r="AU1760" s="3" t="s">
        <v>109</v>
      </c>
      <c r="AV1760" s="3" t="s">
        <v>109</v>
      </c>
      <c r="AW1760" s="3" t="s">
        <v>109</v>
      </c>
      <c r="AX1760" s="3" t="s">
        <v>109</v>
      </c>
      <c r="AY1760" s="3" t="s">
        <v>109</v>
      </c>
      <c r="AZ1760" s="3" t="s">
        <v>109</v>
      </c>
      <c r="BA1760" s="3" t="s">
        <v>109</v>
      </c>
      <c r="BB1760" s="3" t="s">
        <v>109</v>
      </c>
      <c r="BC1760" s="3" t="s">
        <v>109</v>
      </c>
      <c r="BD1760" s="3" t="s">
        <v>109</v>
      </c>
      <c r="BE1760" s="3" t="s">
        <v>109</v>
      </c>
      <c r="BF1760" s="3" t="s">
        <v>109</v>
      </c>
      <c r="BG1760" s="3" t="s">
        <v>109</v>
      </c>
      <c r="BH1760" s="3" t="s">
        <v>109</v>
      </c>
      <c r="BI1760" s="3" t="s">
        <v>109</v>
      </c>
      <c r="BJ1760" s="3" t="s">
        <v>109</v>
      </c>
      <c r="BK1760" s="3" t="s">
        <v>109</v>
      </c>
      <c r="BM1760" s="3" t="s">
        <v>109</v>
      </c>
      <c r="BN1760" s="3" t="s">
        <v>109</v>
      </c>
      <c r="BO1760" s="3" t="s">
        <v>109</v>
      </c>
      <c r="BP1760" s="3" t="s">
        <v>109</v>
      </c>
      <c r="BQ1760" s="3" t="s">
        <v>109</v>
      </c>
      <c r="BR1760" s="3" t="s">
        <v>109</v>
      </c>
      <c r="BS1760" s="3" t="s">
        <v>109</v>
      </c>
      <c r="BT1760" s="3" t="s">
        <v>109</v>
      </c>
      <c r="BU1760" s="3" t="s">
        <v>109</v>
      </c>
      <c r="BV1760" s="3" t="s">
        <v>109</v>
      </c>
      <c r="BW1760" s="3" t="s">
        <v>109</v>
      </c>
      <c r="BX1760" s="3" t="s">
        <v>109</v>
      </c>
      <c r="BY1760" s="3" t="s">
        <v>109</v>
      </c>
      <c r="BZ1760" s="3" t="s">
        <v>109</v>
      </c>
      <c r="CA1760" s="4">
        <v>2.5474E-2</v>
      </c>
      <c r="CB1760" s="3" t="s">
        <v>109</v>
      </c>
      <c r="CC1760" s="4">
        <v>392700</v>
      </c>
      <c r="CD1760" s="3" t="s">
        <v>109</v>
      </c>
      <c r="CE1760" s="3" t="s">
        <v>109</v>
      </c>
      <c r="CF1760" s="3" t="s">
        <v>109</v>
      </c>
      <c r="CG1760" s="3" t="s">
        <v>109</v>
      </c>
      <c r="CH1760" s="3" t="s">
        <v>458</v>
      </c>
      <c r="CI1760" s="3" t="s">
        <v>109</v>
      </c>
      <c r="CJ1760" s="3" t="s">
        <v>109</v>
      </c>
      <c r="CK1760" s="3" t="s">
        <v>109</v>
      </c>
      <c r="CL1760" s="3" t="s">
        <v>109</v>
      </c>
      <c r="CM1760" s="3" t="s">
        <v>109</v>
      </c>
      <c r="CN1760" s="3" t="s">
        <v>109</v>
      </c>
      <c r="CO1760" s="3" t="s">
        <v>109</v>
      </c>
      <c r="CP1760" s="3" t="s">
        <v>109</v>
      </c>
      <c r="CQ1760" s="5" t="s">
        <v>113</v>
      </c>
      <c r="CR1760" s="5" t="s">
        <v>109</v>
      </c>
      <c r="CV1760" s="21" t="s">
        <v>113</v>
      </c>
    </row>
    <row r="1761" spans="1:100" x14ac:dyDescent="0.25">
      <c r="A1761" s="3" t="s">
        <v>7435</v>
      </c>
      <c r="B1761" s="3" t="s">
        <v>118</v>
      </c>
      <c r="C1761" s="4">
        <v>2.5474E-2</v>
      </c>
      <c r="D1761" s="3" t="s">
        <v>7436</v>
      </c>
      <c r="E1761" s="3" t="s">
        <v>7437</v>
      </c>
      <c r="F1761" s="3" t="s">
        <v>7438</v>
      </c>
      <c r="G1761" s="3" t="s">
        <v>106</v>
      </c>
      <c r="H1761" s="9">
        <v>47904</v>
      </c>
      <c r="I1761" s="3" t="s">
        <v>6172</v>
      </c>
      <c r="J1761" s="3" t="s">
        <v>6172</v>
      </c>
      <c r="K1761" s="4">
        <v>4280</v>
      </c>
      <c r="L1761" s="3" t="s">
        <v>109</v>
      </c>
      <c r="M1761" s="3" t="s">
        <v>109</v>
      </c>
      <c r="N1761" s="3" t="s">
        <v>109</v>
      </c>
      <c r="O1761" s="3" t="s">
        <v>109</v>
      </c>
      <c r="P1761" s="3" t="s">
        <v>109</v>
      </c>
      <c r="Q1761" s="2"/>
      <c r="S1761" s="3" t="s">
        <v>109</v>
      </c>
      <c r="T1761" s="3" t="s">
        <v>109</v>
      </c>
      <c r="U1761" s="3" t="s">
        <v>109</v>
      </c>
      <c r="V1761" s="3" t="s">
        <v>109</v>
      </c>
      <c r="W1761" s="3" t="s">
        <v>109</v>
      </c>
      <c r="X1761" s="3" t="s">
        <v>109</v>
      </c>
      <c r="Y1761" s="3" t="s">
        <v>109</v>
      </c>
      <c r="Z1761" s="3" t="s">
        <v>109</v>
      </c>
      <c r="AA1761" s="4">
        <v>1969</v>
      </c>
      <c r="AB1761" s="3" t="s">
        <v>109</v>
      </c>
      <c r="AC1761" s="5" t="s">
        <v>111</v>
      </c>
      <c r="AD1761" s="3" t="s">
        <v>156</v>
      </c>
      <c r="AE1761" s="3" t="s">
        <v>109</v>
      </c>
      <c r="AF1761" s="4">
        <v>2</v>
      </c>
      <c r="AG1761" s="3" t="s">
        <v>109</v>
      </c>
      <c r="AH1761" s="3" t="s">
        <v>126</v>
      </c>
      <c r="AI1761" s="3" t="s">
        <v>109</v>
      </c>
      <c r="AN1761" s="3" t="s">
        <v>109</v>
      </c>
      <c r="AO1761" s="2"/>
      <c r="AP1761" s="3" t="s">
        <v>109</v>
      </c>
      <c r="AQ1761" s="3" t="s">
        <v>109</v>
      </c>
      <c r="AR1761" s="3" t="s">
        <v>109</v>
      </c>
      <c r="AS1761" s="3" t="s">
        <v>109</v>
      </c>
      <c r="AT1761" s="3" t="s">
        <v>109</v>
      </c>
      <c r="AU1761" s="3" t="s">
        <v>109</v>
      </c>
      <c r="AV1761" s="3" t="s">
        <v>109</v>
      </c>
      <c r="AW1761" s="3" t="s">
        <v>109</v>
      </c>
      <c r="AX1761" s="3" t="s">
        <v>109</v>
      </c>
      <c r="AY1761" s="3" t="s">
        <v>109</v>
      </c>
      <c r="AZ1761" s="3" t="s">
        <v>109</v>
      </c>
      <c r="BA1761" s="3" t="s">
        <v>109</v>
      </c>
      <c r="BB1761" s="3" t="s">
        <v>109</v>
      </c>
      <c r="BC1761" s="3" t="s">
        <v>109</v>
      </c>
      <c r="BD1761" s="3" t="s">
        <v>109</v>
      </c>
      <c r="BE1761" s="3" t="s">
        <v>109</v>
      </c>
      <c r="BF1761" s="3" t="s">
        <v>109</v>
      </c>
      <c r="BG1761" s="3" t="s">
        <v>109</v>
      </c>
      <c r="BH1761" s="3" t="s">
        <v>109</v>
      </c>
      <c r="BI1761" s="3" t="s">
        <v>109</v>
      </c>
      <c r="BJ1761" s="3" t="s">
        <v>109</v>
      </c>
      <c r="BK1761" s="3" t="s">
        <v>109</v>
      </c>
      <c r="BM1761" s="3" t="s">
        <v>109</v>
      </c>
      <c r="BN1761" s="3" t="s">
        <v>109</v>
      </c>
      <c r="BO1761" s="3" t="s">
        <v>109</v>
      </c>
      <c r="BP1761" s="3" t="s">
        <v>109</v>
      </c>
      <c r="BQ1761" s="3" t="s">
        <v>109</v>
      </c>
      <c r="BR1761" s="3" t="s">
        <v>109</v>
      </c>
      <c r="BS1761" s="3" t="s">
        <v>109</v>
      </c>
      <c r="BT1761" s="3" t="s">
        <v>109</v>
      </c>
      <c r="BU1761" s="3" t="s">
        <v>109</v>
      </c>
      <c r="BV1761" s="3" t="s">
        <v>109</v>
      </c>
      <c r="BW1761" s="3" t="s">
        <v>109</v>
      </c>
      <c r="BX1761" s="3" t="s">
        <v>109</v>
      </c>
      <c r="BY1761" s="3" t="s">
        <v>109</v>
      </c>
      <c r="BZ1761" s="3" t="s">
        <v>109</v>
      </c>
      <c r="CA1761" s="4">
        <v>2.5474E-2</v>
      </c>
      <c r="CB1761" s="3" t="s">
        <v>109</v>
      </c>
      <c r="CC1761" s="4">
        <v>147800</v>
      </c>
      <c r="CD1761" s="3" t="s">
        <v>109</v>
      </c>
      <c r="CE1761" s="3" t="s">
        <v>109</v>
      </c>
      <c r="CF1761" s="3" t="s">
        <v>109</v>
      </c>
      <c r="CG1761" s="3" t="s">
        <v>109</v>
      </c>
      <c r="CH1761" s="3" t="s">
        <v>7439</v>
      </c>
      <c r="CI1761" s="3" t="s">
        <v>109</v>
      </c>
      <c r="CJ1761" s="3" t="s">
        <v>109</v>
      </c>
      <c r="CK1761" s="3" t="s">
        <v>109</v>
      </c>
      <c r="CL1761" s="3" t="s">
        <v>109</v>
      </c>
      <c r="CM1761" s="3" t="s">
        <v>109</v>
      </c>
      <c r="CN1761" s="3" t="s">
        <v>109</v>
      </c>
      <c r="CO1761" s="3" t="s">
        <v>109</v>
      </c>
      <c r="CP1761" s="3" t="s">
        <v>109</v>
      </c>
      <c r="CQ1761" s="5" t="s">
        <v>113</v>
      </c>
      <c r="CR1761" s="5" t="s">
        <v>109</v>
      </c>
      <c r="CV1761" s="21" t="s">
        <v>113</v>
      </c>
    </row>
    <row r="1762" spans="1:100" x14ac:dyDescent="0.25">
      <c r="A1762" s="3" t="s">
        <v>7440</v>
      </c>
      <c r="B1762" s="3" t="s">
        <v>102</v>
      </c>
      <c r="C1762" s="4">
        <v>2.4108999999999998E-2</v>
      </c>
      <c r="D1762" s="3" t="s">
        <v>7441</v>
      </c>
      <c r="E1762" s="3" t="s">
        <v>7442</v>
      </c>
      <c r="F1762" s="3" t="s">
        <v>7443</v>
      </c>
      <c r="G1762" s="3" t="s">
        <v>106</v>
      </c>
      <c r="H1762" s="4">
        <v>47905</v>
      </c>
      <c r="I1762" s="3" t="s">
        <v>6172</v>
      </c>
      <c r="J1762" s="3" t="s">
        <v>6172</v>
      </c>
      <c r="K1762" s="4">
        <v>4324</v>
      </c>
      <c r="L1762" s="3" t="s">
        <v>109</v>
      </c>
      <c r="M1762" s="3" t="s">
        <v>109</v>
      </c>
      <c r="N1762" s="3" t="s">
        <v>109</v>
      </c>
      <c r="O1762" s="3" t="s">
        <v>109</v>
      </c>
      <c r="P1762" s="3" t="s">
        <v>109</v>
      </c>
      <c r="Q1762" s="2"/>
      <c r="S1762" s="3" t="s">
        <v>109</v>
      </c>
      <c r="T1762" s="3" t="s">
        <v>109</v>
      </c>
      <c r="U1762" s="3" t="s">
        <v>109</v>
      </c>
      <c r="V1762" s="3" t="s">
        <v>109</v>
      </c>
      <c r="W1762" s="3" t="s">
        <v>109</v>
      </c>
      <c r="X1762" s="3" t="s">
        <v>109</v>
      </c>
      <c r="Y1762" s="3" t="s">
        <v>109</v>
      </c>
      <c r="Z1762" s="3" t="s">
        <v>109</v>
      </c>
      <c r="AA1762" s="4">
        <v>1978</v>
      </c>
      <c r="AB1762" s="3" t="s">
        <v>109</v>
      </c>
      <c r="AC1762" s="5" t="s">
        <v>135</v>
      </c>
      <c r="AD1762" s="3" t="s">
        <v>135</v>
      </c>
      <c r="AE1762" s="3" t="s">
        <v>109</v>
      </c>
      <c r="AF1762" s="4">
        <v>4</v>
      </c>
      <c r="AG1762" s="3" t="s">
        <v>109</v>
      </c>
      <c r="AH1762" s="3" t="s">
        <v>135</v>
      </c>
      <c r="AI1762" s="3" t="s">
        <v>109</v>
      </c>
      <c r="AN1762" s="3" t="s">
        <v>109</v>
      </c>
      <c r="AO1762" s="2"/>
      <c r="AP1762" s="3" t="s">
        <v>109</v>
      </c>
      <c r="AQ1762" s="3" t="s">
        <v>109</v>
      </c>
      <c r="AR1762" s="3" t="s">
        <v>109</v>
      </c>
      <c r="AS1762" s="3" t="s">
        <v>109</v>
      </c>
      <c r="AT1762" s="3" t="s">
        <v>109</v>
      </c>
      <c r="AU1762" s="3" t="s">
        <v>109</v>
      </c>
      <c r="AV1762" s="3" t="s">
        <v>109</v>
      </c>
      <c r="AW1762" s="3" t="s">
        <v>109</v>
      </c>
      <c r="AX1762" s="3" t="s">
        <v>109</v>
      </c>
      <c r="AY1762" s="3" t="s">
        <v>109</v>
      </c>
      <c r="AZ1762" s="3" t="s">
        <v>109</v>
      </c>
      <c r="BA1762" s="3" t="s">
        <v>109</v>
      </c>
      <c r="BB1762" s="3" t="s">
        <v>109</v>
      </c>
      <c r="BC1762" s="3" t="s">
        <v>109</v>
      </c>
      <c r="BD1762" s="3" t="s">
        <v>109</v>
      </c>
      <c r="BE1762" s="3" t="s">
        <v>109</v>
      </c>
      <c r="BF1762" s="3" t="s">
        <v>109</v>
      </c>
      <c r="BG1762" s="3" t="s">
        <v>109</v>
      </c>
      <c r="BH1762" s="3" t="s">
        <v>109</v>
      </c>
      <c r="BI1762" s="3" t="s">
        <v>109</v>
      </c>
      <c r="BJ1762" s="3" t="s">
        <v>109</v>
      </c>
      <c r="BK1762" s="3" t="s">
        <v>109</v>
      </c>
      <c r="BM1762" s="3" t="s">
        <v>109</v>
      </c>
      <c r="BN1762" s="3" t="s">
        <v>109</v>
      </c>
      <c r="BO1762" s="3" t="s">
        <v>109</v>
      </c>
      <c r="BP1762" s="3" t="s">
        <v>109</v>
      </c>
      <c r="BQ1762" s="3" t="s">
        <v>109</v>
      </c>
      <c r="BR1762" s="3" t="s">
        <v>109</v>
      </c>
      <c r="BS1762" s="3" t="s">
        <v>109</v>
      </c>
      <c r="BT1762" s="3" t="s">
        <v>109</v>
      </c>
      <c r="BU1762" s="3" t="s">
        <v>109</v>
      </c>
      <c r="BV1762" s="3" t="s">
        <v>109</v>
      </c>
      <c r="BW1762" s="3" t="s">
        <v>109</v>
      </c>
      <c r="BX1762" s="3" t="s">
        <v>109</v>
      </c>
      <c r="BY1762" s="3" t="s">
        <v>109</v>
      </c>
      <c r="BZ1762" s="3" t="s">
        <v>109</v>
      </c>
      <c r="CA1762" s="4">
        <v>2.4108999999999998E-2</v>
      </c>
      <c r="CB1762" s="3" t="s">
        <v>109</v>
      </c>
      <c r="CC1762" s="4">
        <v>220100</v>
      </c>
      <c r="CD1762" s="3" t="s">
        <v>109</v>
      </c>
      <c r="CE1762" s="3" t="s">
        <v>109</v>
      </c>
      <c r="CF1762" s="3" t="s">
        <v>109</v>
      </c>
      <c r="CG1762" s="3" t="s">
        <v>109</v>
      </c>
      <c r="CH1762" s="3" t="s">
        <v>109</v>
      </c>
      <c r="CI1762" s="3" t="s">
        <v>109</v>
      </c>
      <c r="CJ1762" s="3" t="s">
        <v>109</v>
      </c>
      <c r="CK1762" s="3" t="s">
        <v>109</v>
      </c>
      <c r="CL1762" s="3" t="s">
        <v>109</v>
      </c>
      <c r="CM1762" s="3" t="s">
        <v>109</v>
      </c>
      <c r="CN1762" s="3" t="s">
        <v>109</v>
      </c>
      <c r="CO1762" s="3" t="s">
        <v>109</v>
      </c>
      <c r="CP1762" s="3" t="s">
        <v>109</v>
      </c>
      <c r="CQ1762" s="5" t="s">
        <v>113</v>
      </c>
      <c r="CR1762" s="5" t="s">
        <v>109</v>
      </c>
      <c r="CV1762" s="21" t="s">
        <v>113</v>
      </c>
    </row>
    <row r="1763" spans="1:100" x14ac:dyDescent="0.25">
      <c r="A1763" s="3" t="s">
        <v>7444</v>
      </c>
      <c r="B1763" s="3" t="s">
        <v>205</v>
      </c>
      <c r="C1763" s="4">
        <v>1.6063999999999998E-2</v>
      </c>
      <c r="D1763" s="3" t="s">
        <v>109</v>
      </c>
      <c r="E1763" s="3" t="s">
        <v>7445</v>
      </c>
      <c r="F1763" s="3" t="s">
        <v>7446</v>
      </c>
      <c r="G1763" s="3" t="s">
        <v>106</v>
      </c>
      <c r="H1763" s="4">
        <v>47909</v>
      </c>
      <c r="I1763" s="3" t="s">
        <v>6172</v>
      </c>
      <c r="J1763" s="3" t="s">
        <v>6172</v>
      </c>
      <c r="K1763" s="4">
        <v>1740</v>
      </c>
      <c r="L1763" s="3" t="s">
        <v>109</v>
      </c>
      <c r="M1763" s="3" t="s">
        <v>109</v>
      </c>
      <c r="N1763" s="3" t="s">
        <v>109</v>
      </c>
      <c r="O1763" s="3" t="s">
        <v>109</v>
      </c>
      <c r="P1763" s="3" t="s">
        <v>6353</v>
      </c>
      <c r="Q1763" s="2"/>
      <c r="S1763" s="3" t="s">
        <v>109</v>
      </c>
      <c r="T1763" s="3" t="s">
        <v>109</v>
      </c>
      <c r="U1763" s="3" t="s">
        <v>109</v>
      </c>
      <c r="V1763" s="3" t="s">
        <v>109</v>
      </c>
      <c r="W1763" s="3" t="s">
        <v>109</v>
      </c>
      <c r="X1763" s="3" t="s">
        <v>109</v>
      </c>
      <c r="Y1763" s="3" t="s">
        <v>109</v>
      </c>
      <c r="Z1763" s="3" t="s">
        <v>109</v>
      </c>
      <c r="AA1763" s="4">
        <v>1901</v>
      </c>
      <c r="AB1763" s="3" t="s">
        <v>109</v>
      </c>
      <c r="AC1763" s="5" t="s">
        <v>111</v>
      </c>
      <c r="AD1763" s="3" t="s">
        <v>123</v>
      </c>
      <c r="AE1763" s="3" t="s">
        <v>109</v>
      </c>
      <c r="AF1763" s="4">
        <v>3</v>
      </c>
      <c r="AG1763" s="3" t="s">
        <v>109</v>
      </c>
      <c r="AH1763" s="3" t="s">
        <v>111</v>
      </c>
      <c r="AI1763" s="3" t="s">
        <v>109</v>
      </c>
      <c r="AN1763" s="3" t="s">
        <v>109</v>
      </c>
      <c r="AO1763" s="2"/>
      <c r="AP1763" s="3" t="s">
        <v>109</v>
      </c>
      <c r="AQ1763" s="3" t="s">
        <v>109</v>
      </c>
      <c r="AR1763" s="3" t="s">
        <v>109</v>
      </c>
      <c r="AS1763" s="3" t="s">
        <v>109</v>
      </c>
      <c r="AT1763" s="3" t="s">
        <v>109</v>
      </c>
      <c r="AU1763" s="3" t="s">
        <v>109</v>
      </c>
      <c r="AV1763" s="3" t="s">
        <v>109</v>
      </c>
      <c r="AW1763" s="3" t="s">
        <v>109</v>
      </c>
      <c r="AX1763" s="3" t="s">
        <v>109</v>
      </c>
      <c r="AY1763" s="3" t="s">
        <v>109</v>
      </c>
      <c r="AZ1763" s="3" t="s">
        <v>109</v>
      </c>
      <c r="BA1763" s="3" t="s">
        <v>109</v>
      </c>
      <c r="BB1763" s="3" t="s">
        <v>109</v>
      </c>
      <c r="BC1763" s="3" t="s">
        <v>109</v>
      </c>
      <c r="BD1763" s="3" t="s">
        <v>109</v>
      </c>
      <c r="BE1763" s="3" t="s">
        <v>109</v>
      </c>
      <c r="BF1763" s="3" t="s">
        <v>109</v>
      </c>
      <c r="BG1763" s="3" t="s">
        <v>109</v>
      </c>
      <c r="BH1763" s="3" t="s">
        <v>109</v>
      </c>
      <c r="BI1763" s="3" t="s">
        <v>109</v>
      </c>
      <c r="BJ1763" s="3" t="s">
        <v>109</v>
      </c>
      <c r="BK1763" s="3" t="s">
        <v>109</v>
      </c>
      <c r="BM1763" s="3" t="s">
        <v>109</v>
      </c>
      <c r="BN1763" s="3" t="s">
        <v>109</v>
      </c>
      <c r="BO1763" s="3" t="s">
        <v>109</v>
      </c>
      <c r="BP1763" s="3" t="s">
        <v>109</v>
      </c>
      <c r="BQ1763" s="3" t="s">
        <v>109</v>
      </c>
      <c r="BR1763" s="3" t="s">
        <v>109</v>
      </c>
      <c r="BS1763" s="3" t="s">
        <v>109</v>
      </c>
      <c r="BT1763" s="3" t="s">
        <v>109</v>
      </c>
      <c r="BU1763" s="3" t="s">
        <v>109</v>
      </c>
      <c r="BV1763" s="3" t="s">
        <v>109</v>
      </c>
      <c r="BW1763" s="3" t="s">
        <v>109</v>
      </c>
      <c r="BX1763" s="3" t="s">
        <v>109</v>
      </c>
      <c r="BY1763" s="3" t="s">
        <v>109</v>
      </c>
      <c r="BZ1763" s="3" t="s">
        <v>109</v>
      </c>
      <c r="CA1763" s="4">
        <v>1.6063999999999998E-2</v>
      </c>
      <c r="CB1763" s="3" t="s">
        <v>109</v>
      </c>
      <c r="CC1763" s="4">
        <v>44300</v>
      </c>
      <c r="CD1763" s="3" t="s">
        <v>109</v>
      </c>
      <c r="CE1763" s="3" t="s">
        <v>109</v>
      </c>
      <c r="CF1763" s="3" t="s">
        <v>109</v>
      </c>
      <c r="CG1763" s="3" t="s">
        <v>109</v>
      </c>
      <c r="CH1763" s="3" t="s">
        <v>7447</v>
      </c>
      <c r="CI1763" s="3" t="s">
        <v>109</v>
      </c>
      <c r="CJ1763" s="3" t="s">
        <v>109</v>
      </c>
      <c r="CK1763" s="3" t="s">
        <v>109</v>
      </c>
      <c r="CL1763" s="3" t="s">
        <v>109</v>
      </c>
      <c r="CM1763" s="3" t="s">
        <v>109</v>
      </c>
      <c r="CN1763" s="3" t="s">
        <v>109</v>
      </c>
      <c r="CO1763" s="3" t="s">
        <v>109</v>
      </c>
      <c r="CP1763" s="3" t="s">
        <v>109</v>
      </c>
      <c r="CQ1763" s="5" t="s">
        <v>113</v>
      </c>
      <c r="CR1763" s="5" t="s">
        <v>109</v>
      </c>
      <c r="CV1763" s="21" t="s">
        <v>113</v>
      </c>
    </row>
    <row r="1764" spans="1:100" x14ac:dyDescent="0.25">
      <c r="A1764" s="3" t="s">
        <v>7448</v>
      </c>
      <c r="B1764" s="3" t="s">
        <v>118</v>
      </c>
      <c r="C1764" s="4">
        <v>2.5474E-2</v>
      </c>
      <c r="D1764" s="3" t="s">
        <v>7449</v>
      </c>
      <c r="E1764" s="3" t="s">
        <v>6600</v>
      </c>
      <c r="F1764" s="3" t="s">
        <v>7450</v>
      </c>
      <c r="G1764" s="3" t="s">
        <v>106</v>
      </c>
      <c r="H1764" s="4">
        <v>47904</v>
      </c>
      <c r="I1764" s="3" t="s">
        <v>6172</v>
      </c>
      <c r="J1764" s="3" t="s">
        <v>6172</v>
      </c>
      <c r="K1764" s="4">
        <v>2008</v>
      </c>
      <c r="L1764" s="3" t="s">
        <v>109</v>
      </c>
      <c r="M1764" s="3" t="s">
        <v>109</v>
      </c>
      <c r="N1764" s="3" t="s">
        <v>109</v>
      </c>
      <c r="O1764" s="3" t="s">
        <v>109</v>
      </c>
      <c r="P1764" s="3" t="s">
        <v>7391</v>
      </c>
      <c r="Q1764" s="2"/>
      <c r="S1764" s="3" t="s">
        <v>109</v>
      </c>
      <c r="T1764" s="3" t="s">
        <v>109</v>
      </c>
      <c r="U1764" s="3" t="s">
        <v>109</v>
      </c>
      <c r="V1764" s="3" t="s">
        <v>109</v>
      </c>
      <c r="W1764" s="3" t="s">
        <v>109</v>
      </c>
      <c r="X1764" s="3" t="s">
        <v>109</v>
      </c>
      <c r="Y1764" s="3" t="s">
        <v>109</v>
      </c>
      <c r="Z1764" s="3" t="s">
        <v>109</v>
      </c>
      <c r="AA1764" s="4">
        <v>2000</v>
      </c>
      <c r="AB1764" s="3" t="s">
        <v>109</v>
      </c>
      <c r="AC1764" s="5" t="s">
        <v>135</v>
      </c>
      <c r="AD1764" s="3" t="s">
        <v>111</v>
      </c>
      <c r="AE1764" s="3" t="s">
        <v>109</v>
      </c>
      <c r="AF1764" s="4">
        <v>4</v>
      </c>
      <c r="AG1764" s="3" t="s">
        <v>109</v>
      </c>
      <c r="AH1764" s="3" t="s">
        <v>135</v>
      </c>
      <c r="AI1764" s="3" t="s">
        <v>109</v>
      </c>
      <c r="AN1764" s="3" t="s">
        <v>109</v>
      </c>
      <c r="AO1764" s="2"/>
      <c r="AP1764" s="3" t="s">
        <v>109</v>
      </c>
      <c r="AQ1764" s="3" t="s">
        <v>109</v>
      </c>
      <c r="AR1764" s="3" t="s">
        <v>109</v>
      </c>
      <c r="AS1764" s="3" t="s">
        <v>109</v>
      </c>
      <c r="AT1764" s="3" t="s">
        <v>109</v>
      </c>
      <c r="AU1764" s="3" t="s">
        <v>109</v>
      </c>
      <c r="AV1764" s="3" t="s">
        <v>109</v>
      </c>
      <c r="AW1764" s="3" t="s">
        <v>109</v>
      </c>
      <c r="AX1764" s="3" t="s">
        <v>109</v>
      </c>
      <c r="AY1764" s="3" t="s">
        <v>109</v>
      </c>
      <c r="AZ1764" s="3" t="s">
        <v>109</v>
      </c>
      <c r="BA1764" s="3" t="s">
        <v>109</v>
      </c>
      <c r="BB1764" s="3" t="s">
        <v>109</v>
      </c>
      <c r="BC1764" s="3" t="s">
        <v>109</v>
      </c>
      <c r="BD1764" s="3" t="s">
        <v>109</v>
      </c>
      <c r="BE1764" s="3" t="s">
        <v>109</v>
      </c>
      <c r="BF1764" s="3" t="s">
        <v>109</v>
      </c>
      <c r="BG1764" s="3" t="s">
        <v>109</v>
      </c>
      <c r="BH1764" s="3" t="s">
        <v>109</v>
      </c>
      <c r="BI1764" s="3" t="s">
        <v>109</v>
      </c>
      <c r="BJ1764" s="3" t="s">
        <v>109</v>
      </c>
      <c r="BK1764" s="3" t="s">
        <v>109</v>
      </c>
      <c r="BM1764" s="3" t="s">
        <v>109</v>
      </c>
      <c r="BN1764" s="3" t="s">
        <v>109</v>
      </c>
      <c r="BO1764" s="3" t="s">
        <v>109</v>
      </c>
      <c r="BP1764" s="3" t="s">
        <v>109</v>
      </c>
      <c r="BQ1764" s="3" t="s">
        <v>109</v>
      </c>
      <c r="BR1764" s="3" t="s">
        <v>109</v>
      </c>
      <c r="BS1764" s="3" t="s">
        <v>109</v>
      </c>
      <c r="BT1764" s="3" t="s">
        <v>109</v>
      </c>
      <c r="BU1764" s="3" t="s">
        <v>109</v>
      </c>
      <c r="BV1764" s="3" t="s">
        <v>109</v>
      </c>
      <c r="BW1764" s="3" t="s">
        <v>109</v>
      </c>
      <c r="BX1764" s="3" t="s">
        <v>109</v>
      </c>
      <c r="BY1764" s="3" t="s">
        <v>109</v>
      </c>
      <c r="BZ1764" s="3" t="s">
        <v>109</v>
      </c>
      <c r="CA1764" s="4">
        <v>2.5474E-2</v>
      </c>
      <c r="CB1764" s="3" t="s">
        <v>109</v>
      </c>
      <c r="CC1764" s="4">
        <v>79800</v>
      </c>
      <c r="CD1764" s="3" t="s">
        <v>109</v>
      </c>
      <c r="CE1764" s="3" t="s">
        <v>109</v>
      </c>
      <c r="CF1764" s="3" t="s">
        <v>109</v>
      </c>
      <c r="CG1764" s="3" t="s">
        <v>109</v>
      </c>
      <c r="CH1764" s="3" t="s">
        <v>7451</v>
      </c>
      <c r="CI1764" s="3" t="s">
        <v>109</v>
      </c>
      <c r="CJ1764" s="3" t="s">
        <v>109</v>
      </c>
      <c r="CK1764" s="3" t="s">
        <v>109</v>
      </c>
      <c r="CL1764" s="3" t="s">
        <v>109</v>
      </c>
      <c r="CM1764" s="3" t="s">
        <v>109</v>
      </c>
      <c r="CN1764" s="3" t="s">
        <v>109</v>
      </c>
      <c r="CO1764" s="3" t="s">
        <v>109</v>
      </c>
      <c r="CP1764" s="3" t="s">
        <v>109</v>
      </c>
      <c r="CQ1764" s="5" t="s">
        <v>113</v>
      </c>
      <c r="CR1764" s="5" t="s">
        <v>109</v>
      </c>
      <c r="CV1764" s="21" t="s">
        <v>113</v>
      </c>
    </row>
    <row r="1765" spans="1:100" x14ac:dyDescent="0.25">
      <c r="A1765" s="3" t="s">
        <v>7452</v>
      </c>
      <c r="B1765" s="3" t="s">
        <v>118</v>
      </c>
      <c r="C1765" s="4">
        <v>2.5474E-2</v>
      </c>
      <c r="D1765" s="3" t="s">
        <v>7453</v>
      </c>
      <c r="E1765" s="3" t="s">
        <v>7454</v>
      </c>
      <c r="F1765" s="3" t="s">
        <v>7455</v>
      </c>
      <c r="G1765" s="3" t="s">
        <v>106</v>
      </c>
      <c r="H1765" s="4">
        <v>47904</v>
      </c>
      <c r="I1765" s="3" t="s">
        <v>6172</v>
      </c>
      <c r="J1765" s="3" t="s">
        <v>6172</v>
      </c>
      <c r="K1765" s="4">
        <v>4880</v>
      </c>
      <c r="L1765" s="3" t="s">
        <v>109</v>
      </c>
      <c r="M1765" s="3" t="s">
        <v>109</v>
      </c>
      <c r="N1765" s="3" t="s">
        <v>109</v>
      </c>
      <c r="O1765" s="3" t="s">
        <v>109</v>
      </c>
      <c r="P1765" s="3" t="s">
        <v>109</v>
      </c>
      <c r="Q1765" s="2"/>
      <c r="S1765" s="3" t="s">
        <v>109</v>
      </c>
      <c r="T1765" s="3" t="s">
        <v>109</v>
      </c>
      <c r="U1765" s="3" t="s">
        <v>109</v>
      </c>
      <c r="V1765" s="3" t="s">
        <v>109</v>
      </c>
      <c r="W1765" s="3" t="s">
        <v>109</v>
      </c>
      <c r="X1765" s="3" t="s">
        <v>109</v>
      </c>
      <c r="Y1765" s="3" t="s">
        <v>109</v>
      </c>
      <c r="Z1765" s="3" t="s">
        <v>109</v>
      </c>
      <c r="AA1765" s="4">
        <v>1960</v>
      </c>
      <c r="AB1765" s="3" t="s">
        <v>109</v>
      </c>
      <c r="AC1765" s="5" t="s">
        <v>123</v>
      </c>
      <c r="AD1765" s="3" t="s">
        <v>123</v>
      </c>
      <c r="AE1765" s="3" t="s">
        <v>109</v>
      </c>
      <c r="AF1765" s="4">
        <v>2</v>
      </c>
      <c r="AG1765" s="3" t="s">
        <v>109</v>
      </c>
      <c r="AH1765" s="3" t="s">
        <v>126</v>
      </c>
      <c r="AI1765" s="3" t="s">
        <v>109</v>
      </c>
      <c r="AN1765" s="3" t="s">
        <v>109</v>
      </c>
      <c r="AO1765" s="2"/>
      <c r="AP1765" s="3" t="s">
        <v>109</v>
      </c>
      <c r="AQ1765" s="3" t="s">
        <v>109</v>
      </c>
      <c r="AR1765" s="3" t="s">
        <v>109</v>
      </c>
      <c r="AS1765" s="3" t="s">
        <v>109</v>
      </c>
      <c r="AT1765" s="3" t="s">
        <v>109</v>
      </c>
      <c r="AU1765" s="3" t="s">
        <v>109</v>
      </c>
      <c r="AV1765" s="3" t="s">
        <v>109</v>
      </c>
      <c r="AW1765" s="3" t="s">
        <v>109</v>
      </c>
      <c r="AX1765" s="3" t="s">
        <v>109</v>
      </c>
      <c r="AY1765" s="3" t="s">
        <v>109</v>
      </c>
      <c r="AZ1765" s="3" t="s">
        <v>109</v>
      </c>
      <c r="BA1765" s="3" t="s">
        <v>109</v>
      </c>
      <c r="BB1765" s="3" t="s">
        <v>109</v>
      </c>
      <c r="BC1765" s="3" t="s">
        <v>109</v>
      </c>
      <c r="BD1765" s="3" t="s">
        <v>109</v>
      </c>
      <c r="BE1765" s="3" t="s">
        <v>109</v>
      </c>
      <c r="BF1765" s="3" t="s">
        <v>109</v>
      </c>
      <c r="BG1765" s="3" t="s">
        <v>109</v>
      </c>
      <c r="BH1765" s="3" t="s">
        <v>109</v>
      </c>
      <c r="BI1765" s="3" t="s">
        <v>109</v>
      </c>
      <c r="BJ1765" s="3" t="s">
        <v>109</v>
      </c>
      <c r="BK1765" s="3" t="s">
        <v>109</v>
      </c>
      <c r="BM1765" s="3" t="s">
        <v>109</v>
      </c>
      <c r="BN1765" s="3" t="s">
        <v>109</v>
      </c>
      <c r="BO1765" s="3" t="s">
        <v>109</v>
      </c>
      <c r="BP1765" s="3" t="s">
        <v>109</v>
      </c>
      <c r="BQ1765" s="3" t="s">
        <v>109</v>
      </c>
      <c r="BR1765" s="3" t="s">
        <v>109</v>
      </c>
      <c r="BS1765" s="3" t="s">
        <v>109</v>
      </c>
      <c r="BT1765" s="3" t="s">
        <v>109</v>
      </c>
      <c r="BU1765" s="3" t="s">
        <v>109</v>
      </c>
      <c r="BV1765" s="3" t="s">
        <v>109</v>
      </c>
      <c r="BW1765" s="3" t="s">
        <v>109</v>
      </c>
      <c r="BX1765" s="3" t="s">
        <v>109</v>
      </c>
      <c r="BY1765" s="3" t="s">
        <v>109</v>
      </c>
      <c r="BZ1765" s="3" t="s">
        <v>109</v>
      </c>
      <c r="CA1765" s="4">
        <v>2.5474E-2</v>
      </c>
      <c r="CB1765" s="3" t="s">
        <v>109</v>
      </c>
      <c r="CC1765" s="4">
        <v>77600</v>
      </c>
      <c r="CD1765" s="3" t="s">
        <v>109</v>
      </c>
      <c r="CE1765" s="3" t="s">
        <v>109</v>
      </c>
      <c r="CF1765" s="3" t="s">
        <v>109</v>
      </c>
      <c r="CG1765" s="3" t="s">
        <v>109</v>
      </c>
      <c r="CH1765" s="3" t="s">
        <v>7456</v>
      </c>
      <c r="CI1765" s="3" t="s">
        <v>109</v>
      </c>
      <c r="CJ1765" s="3" t="s">
        <v>109</v>
      </c>
      <c r="CK1765" s="3" t="s">
        <v>109</v>
      </c>
      <c r="CL1765" s="3" t="s">
        <v>109</v>
      </c>
      <c r="CM1765" s="3" t="s">
        <v>109</v>
      </c>
      <c r="CN1765" s="3" t="s">
        <v>109</v>
      </c>
      <c r="CO1765" s="3" t="s">
        <v>109</v>
      </c>
      <c r="CP1765" s="3" t="s">
        <v>109</v>
      </c>
      <c r="CQ1765" s="5" t="s">
        <v>113</v>
      </c>
      <c r="CR1765" s="5" t="s">
        <v>109</v>
      </c>
      <c r="CV1765" s="21" t="s">
        <v>113</v>
      </c>
    </row>
    <row r="1766" spans="1:100" x14ac:dyDescent="0.25">
      <c r="A1766" s="3" t="s">
        <v>7457</v>
      </c>
      <c r="B1766" s="3" t="s">
        <v>118</v>
      </c>
      <c r="C1766" s="4">
        <v>2.5474E-2</v>
      </c>
      <c r="D1766" s="3" t="s">
        <v>7458</v>
      </c>
      <c r="E1766" s="3" t="s">
        <v>7459</v>
      </c>
      <c r="F1766" s="3" t="s">
        <v>7460</v>
      </c>
      <c r="G1766" s="3" t="s">
        <v>106</v>
      </c>
      <c r="H1766" s="4">
        <v>47904</v>
      </c>
      <c r="I1766" s="3" t="s">
        <v>6172</v>
      </c>
      <c r="J1766" s="3" t="s">
        <v>6172</v>
      </c>
      <c r="K1766" s="4">
        <v>5796</v>
      </c>
      <c r="L1766" s="3" t="s">
        <v>109</v>
      </c>
      <c r="M1766" s="3" t="s">
        <v>109</v>
      </c>
      <c r="N1766" s="3" t="s">
        <v>109</v>
      </c>
      <c r="O1766" s="3" t="s">
        <v>109</v>
      </c>
      <c r="P1766" s="3" t="s">
        <v>109</v>
      </c>
      <c r="Q1766" s="2"/>
      <c r="S1766" s="3" t="s">
        <v>109</v>
      </c>
      <c r="T1766" s="3" t="s">
        <v>109</v>
      </c>
      <c r="U1766" s="3" t="s">
        <v>109</v>
      </c>
      <c r="V1766" s="3" t="s">
        <v>109</v>
      </c>
      <c r="W1766" s="3" t="s">
        <v>109</v>
      </c>
      <c r="X1766" s="3" t="s">
        <v>109</v>
      </c>
      <c r="Y1766" s="3" t="s">
        <v>109</v>
      </c>
      <c r="Z1766" s="3" t="s">
        <v>109</v>
      </c>
      <c r="AA1766" s="9">
        <v>1986</v>
      </c>
      <c r="AB1766" s="3" t="s">
        <v>109</v>
      </c>
      <c r="AC1766" s="5" t="s">
        <v>123</v>
      </c>
      <c r="AD1766" s="3" t="s">
        <v>123</v>
      </c>
      <c r="AE1766" s="3" t="s">
        <v>109</v>
      </c>
      <c r="AF1766" s="4">
        <v>2</v>
      </c>
      <c r="AG1766" s="3" t="s">
        <v>109</v>
      </c>
      <c r="AH1766" s="3" t="s">
        <v>123</v>
      </c>
      <c r="AI1766" s="3" t="s">
        <v>109</v>
      </c>
      <c r="AN1766" s="3" t="s">
        <v>109</v>
      </c>
      <c r="AO1766" s="2"/>
      <c r="AP1766" s="3" t="s">
        <v>109</v>
      </c>
      <c r="AQ1766" s="3" t="s">
        <v>109</v>
      </c>
      <c r="AR1766" s="3" t="s">
        <v>109</v>
      </c>
      <c r="AS1766" s="3" t="s">
        <v>109</v>
      </c>
      <c r="AT1766" s="3" t="s">
        <v>109</v>
      </c>
      <c r="AU1766" s="3" t="s">
        <v>109</v>
      </c>
      <c r="AV1766" s="3" t="s">
        <v>109</v>
      </c>
      <c r="AW1766" s="3" t="s">
        <v>109</v>
      </c>
      <c r="AX1766" s="3" t="s">
        <v>109</v>
      </c>
      <c r="AY1766" s="3" t="s">
        <v>109</v>
      </c>
      <c r="AZ1766" s="3" t="s">
        <v>109</v>
      </c>
      <c r="BA1766" s="3" t="s">
        <v>109</v>
      </c>
      <c r="BB1766" s="3" t="s">
        <v>109</v>
      </c>
      <c r="BC1766" s="3" t="s">
        <v>109</v>
      </c>
      <c r="BD1766" s="3" t="s">
        <v>109</v>
      </c>
      <c r="BE1766" s="3" t="s">
        <v>109</v>
      </c>
      <c r="BF1766" s="3" t="s">
        <v>109</v>
      </c>
      <c r="BG1766" s="3" t="s">
        <v>109</v>
      </c>
      <c r="BH1766" s="3" t="s">
        <v>109</v>
      </c>
      <c r="BI1766" s="3" t="s">
        <v>109</v>
      </c>
      <c r="BJ1766" s="3" t="s">
        <v>109</v>
      </c>
      <c r="BK1766" s="3" t="s">
        <v>109</v>
      </c>
      <c r="BM1766" s="3" t="s">
        <v>109</v>
      </c>
      <c r="BN1766" s="3" t="s">
        <v>109</v>
      </c>
      <c r="BO1766" s="3" t="s">
        <v>109</v>
      </c>
      <c r="BP1766" s="3" t="s">
        <v>109</v>
      </c>
      <c r="BQ1766" s="3" t="s">
        <v>109</v>
      </c>
      <c r="BR1766" s="3" t="s">
        <v>109</v>
      </c>
      <c r="BS1766" s="3" t="s">
        <v>109</v>
      </c>
      <c r="BT1766" s="3" t="s">
        <v>109</v>
      </c>
      <c r="BU1766" s="3" t="s">
        <v>109</v>
      </c>
      <c r="BV1766" s="3" t="s">
        <v>109</v>
      </c>
      <c r="BW1766" s="3" t="s">
        <v>109</v>
      </c>
      <c r="BX1766" s="3" t="s">
        <v>109</v>
      </c>
      <c r="BY1766" s="3" t="s">
        <v>109</v>
      </c>
      <c r="BZ1766" s="3" t="s">
        <v>109</v>
      </c>
      <c r="CA1766" s="4">
        <v>2.5474E-2</v>
      </c>
      <c r="CB1766" s="3" t="s">
        <v>109</v>
      </c>
      <c r="CC1766" s="4">
        <v>191700</v>
      </c>
      <c r="CD1766" s="3" t="s">
        <v>109</v>
      </c>
      <c r="CE1766" s="3" t="s">
        <v>109</v>
      </c>
      <c r="CF1766" s="3" t="s">
        <v>109</v>
      </c>
      <c r="CG1766" s="3" t="s">
        <v>109</v>
      </c>
      <c r="CH1766" s="3" t="s">
        <v>7461</v>
      </c>
      <c r="CI1766" s="3" t="s">
        <v>109</v>
      </c>
      <c r="CJ1766" s="3" t="s">
        <v>109</v>
      </c>
      <c r="CK1766" s="3" t="s">
        <v>109</v>
      </c>
      <c r="CL1766" s="3" t="s">
        <v>109</v>
      </c>
      <c r="CM1766" s="3" t="s">
        <v>109</v>
      </c>
      <c r="CN1766" s="3" t="s">
        <v>109</v>
      </c>
      <c r="CO1766" s="3" t="s">
        <v>109</v>
      </c>
      <c r="CP1766" s="3" t="s">
        <v>109</v>
      </c>
      <c r="CQ1766" s="5" t="s">
        <v>113</v>
      </c>
      <c r="CR1766" s="5" t="s">
        <v>109</v>
      </c>
      <c r="CV1766" s="21" t="s">
        <v>113</v>
      </c>
    </row>
    <row r="1767" spans="1:100" x14ac:dyDescent="0.25">
      <c r="A1767" s="3" t="s">
        <v>7462</v>
      </c>
      <c r="B1767" s="3" t="s">
        <v>118</v>
      </c>
      <c r="C1767" s="4">
        <v>2.5474E-2</v>
      </c>
      <c r="D1767" s="3" t="s">
        <v>7463</v>
      </c>
      <c r="E1767" s="3" t="s">
        <v>7464</v>
      </c>
      <c r="F1767" s="3" t="s">
        <v>7465</v>
      </c>
      <c r="G1767" s="3" t="s">
        <v>106</v>
      </c>
      <c r="H1767" s="4">
        <v>47905</v>
      </c>
      <c r="I1767" s="3" t="s">
        <v>6172</v>
      </c>
      <c r="J1767" s="3" t="s">
        <v>6172</v>
      </c>
      <c r="K1767" s="4">
        <v>13840</v>
      </c>
      <c r="L1767" s="3" t="s">
        <v>109</v>
      </c>
      <c r="M1767" s="3" t="s">
        <v>109</v>
      </c>
      <c r="N1767" s="3" t="s">
        <v>109</v>
      </c>
      <c r="O1767" s="3" t="s">
        <v>109</v>
      </c>
      <c r="P1767" s="3" t="s">
        <v>7466</v>
      </c>
      <c r="Q1767" s="2"/>
      <c r="S1767" s="3" t="s">
        <v>109</v>
      </c>
      <c r="T1767" s="3" t="s">
        <v>109</v>
      </c>
      <c r="U1767" s="3" t="s">
        <v>109</v>
      </c>
      <c r="V1767" s="3" t="s">
        <v>109</v>
      </c>
      <c r="W1767" s="3" t="s">
        <v>109</v>
      </c>
      <c r="X1767" s="3" t="s">
        <v>109</v>
      </c>
      <c r="Y1767" s="3" t="s">
        <v>109</v>
      </c>
      <c r="Z1767" s="3" t="s">
        <v>109</v>
      </c>
      <c r="AA1767" s="4">
        <v>1974</v>
      </c>
      <c r="AB1767" s="3" t="s">
        <v>109</v>
      </c>
      <c r="AC1767" s="5" t="s">
        <v>126</v>
      </c>
      <c r="AD1767" s="3" t="s">
        <v>126</v>
      </c>
      <c r="AE1767" s="3" t="s">
        <v>109</v>
      </c>
      <c r="AF1767" s="4">
        <v>1</v>
      </c>
      <c r="AG1767" s="3" t="s">
        <v>109</v>
      </c>
      <c r="AH1767" s="3" t="s">
        <v>126</v>
      </c>
      <c r="AI1767" s="3" t="s">
        <v>109</v>
      </c>
      <c r="AN1767" s="3" t="s">
        <v>109</v>
      </c>
      <c r="AO1767" s="2"/>
      <c r="AP1767" s="3" t="s">
        <v>109</v>
      </c>
      <c r="AQ1767" s="3" t="s">
        <v>109</v>
      </c>
      <c r="AR1767" s="3" t="s">
        <v>109</v>
      </c>
      <c r="AS1767" s="3" t="s">
        <v>109</v>
      </c>
      <c r="AT1767" s="3" t="s">
        <v>109</v>
      </c>
      <c r="AU1767" s="3" t="s">
        <v>109</v>
      </c>
      <c r="AV1767" s="3" t="s">
        <v>109</v>
      </c>
      <c r="AW1767" s="3" t="s">
        <v>109</v>
      </c>
      <c r="AX1767" s="3" t="s">
        <v>109</v>
      </c>
      <c r="AY1767" s="3" t="s">
        <v>109</v>
      </c>
      <c r="AZ1767" s="3" t="s">
        <v>109</v>
      </c>
      <c r="BA1767" s="3" t="s">
        <v>109</v>
      </c>
      <c r="BB1767" s="3" t="s">
        <v>109</v>
      </c>
      <c r="BC1767" s="3" t="s">
        <v>109</v>
      </c>
      <c r="BD1767" s="3" t="s">
        <v>109</v>
      </c>
      <c r="BE1767" s="3" t="s">
        <v>109</v>
      </c>
      <c r="BF1767" s="3" t="s">
        <v>109</v>
      </c>
      <c r="BG1767" s="3" t="s">
        <v>109</v>
      </c>
      <c r="BH1767" s="3" t="s">
        <v>109</v>
      </c>
      <c r="BI1767" s="3" t="s">
        <v>109</v>
      </c>
      <c r="BJ1767" s="3" t="s">
        <v>109</v>
      </c>
      <c r="BK1767" s="3" t="s">
        <v>109</v>
      </c>
      <c r="BM1767" s="3" t="s">
        <v>109</v>
      </c>
      <c r="BN1767" s="3" t="s">
        <v>109</v>
      </c>
      <c r="BO1767" s="3" t="s">
        <v>109</v>
      </c>
      <c r="BP1767" s="3" t="s">
        <v>109</v>
      </c>
      <c r="BQ1767" s="3" t="s">
        <v>109</v>
      </c>
      <c r="BR1767" s="3" t="s">
        <v>109</v>
      </c>
      <c r="BS1767" s="3" t="s">
        <v>109</v>
      </c>
      <c r="BT1767" s="3" t="s">
        <v>109</v>
      </c>
      <c r="BU1767" s="3" t="s">
        <v>109</v>
      </c>
      <c r="BV1767" s="3" t="s">
        <v>109</v>
      </c>
      <c r="BW1767" s="3" t="s">
        <v>109</v>
      </c>
      <c r="BX1767" s="3" t="s">
        <v>109</v>
      </c>
      <c r="BY1767" s="3" t="s">
        <v>109</v>
      </c>
      <c r="BZ1767" s="3" t="s">
        <v>109</v>
      </c>
      <c r="CA1767" s="4">
        <v>2.5474E-2</v>
      </c>
      <c r="CB1767" s="3" t="s">
        <v>109</v>
      </c>
      <c r="CC1767" s="4">
        <v>561700</v>
      </c>
      <c r="CD1767" s="3" t="s">
        <v>109</v>
      </c>
      <c r="CE1767" s="3" t="s">
        <v>109</v>
      </c>
      <c r="CF1767" s="3" t="s">
        <v>109</v>
      </c>
      <c r="CG1767" s="3" t="s">
        <v>109</v>
      </c>
      <c r="CH1767" s="3" t="s">
        <v>7467</v>
      </c>
      <c r="CI1767" s="3" t="s">
        <v>109</v>
      </c>
      <c r="CJ1767" s="3" t="s">
        <v>109</v>
      </c>
      <c r="CK1767" s="3" t="s">
        <v>109</v>
      </c>
      <c r="CL1767" s="3" t="s">
        <v>109</v>
      </c>
      <c r="CM1767" s="3" t="s">
        <v>109</v>
      </c>
      <c r="CN1767" s="3" t="s">
        <v>109</v>
      </c>
      <c r="CO1767" s="3" t="s">
        <v>109</v>
      </c>
      <c r="CP1767" s="3" t="s">
        <v>109</v>
      </c>
      <c r="CQ1767" s="5" t="s">
        <v>126</v>
      </c>
      <c r="CR1767" s="5" t="s">
        <v>7468</v>
      </c>
      <c r="CV1767" s="21" t="s">
        <v>113</v>
      </c>
    </row>
    <row r="1768" spans="1:100" x14ac:dyDescent="0.25">
      <c r="A1768" s="3" t="s">
        <v>4108</v>
      </c>
      <c r="B1768" s="3" t="s">
        <v>118</v>
      </c>
      <c r="C1768" s="4">
        <v>0.02</v>
      </c>
      <c r="D1768" s="3" t="s">
        <v>109</v>
      </c>
      <c r="E1768" s="3" t="s">
        <v>4109</v>
      </c>
      <c r="F1768" s="3" t="s">
        <v>4110</v>
      </c>
      <c r="G1768" s="3" t="s">
        <v>106</v>
      </c>
      <c r="H1768" s="4">
        <v>47901</v>
      </c>
      <c r="I1768" s="3" t="s">
        <v>6172</v>
      </c>
      <c r="J1768" s="3" t="s">
        <v>6172</v>
      </c>
      <c r="K1768" s="4">
        <v>2424</v>
      </c>
      <c r="L1768" s="3" t="s">
        <v>109</v>
      </c>
      <c r="M1768" s="3" t="s">
        <v>109</v>
      </c>
      <c r="N1768" s="3" t="s">
        <v>109</v>
      </c>
      <c r="O1768" s="3" t="s">
        <v>109</v>
      </c>
      <c r="P1768" s="3" t="s">
        <v>109</v>
      </c>
      <c r="Q1768" s="2"/>
      <c r="S1768" s="3" t="s">
        <v>109</v>
      </c>
      <c r="T1768" s="3" t="s">
        <v>109</v>
      </c>
      <c r="U1768" s="3" t="s">
        <v>109</v>
      </c>
      <c r="V1768" s="3" t="s">
        <v>109</v>
      </c>
      <c r="W1768" s="3" t="s">
        <v>109</v>
      </c>
      <c r="X1768" s="3" t="s">
        <v>109</v>
      </c>
      <c r="Y1768" s="3" t="s">
        <v>109</v>
      </c>
      <c r="Z1768" s="3" t="s">
        <v>109</v>
      </c>
      <c r="AA1768" s="4">
        <v>1961</v>
      </c>
      <c r="AB1768" s="3" t="s">
        <v>109</v>
      </c>
      <c r="AC1768" s="5" t="s">
        <v>123</v>
      </c>
      <c r="AD1768" s="3" t="s">
        <v>123</v>
      </c>
      <c r="AE1768" s="3" t="s">
        <v>109</v>
      </c>
      <c r="AF1768" s="4">
        <v>3</v>
      </c>
      <c r="AG1768" s="3" t="s">
        <v>109</v>
      </c>
      <c r="AH1768" s="3" t="s">
        <v>111</v>
      </c>
      <c r="AI1768" s="3" t="s">
        <v>109</v>
      </c>
      <c r="AN1768" s="3" t="s">
        <v>109</v>
      </c>
      <c r="AO1768" s="2"/>
      <c r="AP1768" s="3" t="s">
        <v>109</v>
      </c>
      <c r="AQ1768" s="3" t="s">
        <v>109</v>
      </c>
      <c r="AR1768" s="3" t="s">
        <v>109</v>
      </c>
      <c r="AS1768" s="3" t="s">
        <v>109</v>
      </c>
      <c r="AT1768" s="3" t="s">
        <v>109</v>
      </c>
      <c r="AU1768" s="3" t="s">
        <v>109</v>
      </c>
      <c r="AV1768" s="3" t="s">
        <v>109</v>
      </c>
      <c r="AW1768" s="3" t="s">
        <v>109</v>
      </c>
      <c r="AX1768" s="3" t="s">
        <v>109</v>
      </c>
      <c r="AY1768" s="3" t="s">
        <v>109</v>
      </c>
      <c r="AZ1768" s="3" t="s">
        <v>109</v>
      </c>
      <c r="BA1768" s="3" t="s">
        <v>109</v>
      </c>
      <c r="BB1768" s="3" t="s">
        <v>109</v>
      </c>
      <c r="BC1768" s="3" t="s">
        <v>109</v>
      </c>
      <c r="BD1768" s="3" t="s">
        <v>109</v>
      </c>
      <c r="BE1768" s="3" t="s">
        <v>109</v>
      </c>
      <c r="BF1768" s="3" t="s">
        <v>109</v>
      </c>
      <c r="BG1768" s="3" t="s">
        <v>109</v>
      </c>
      <c r="BH1768" s="3" t="s">
        <v>109</v>
      </c>
      <c r="BI1768" s="3" t="s">
        <v>109</v>
      </c>
      <c r="BJ1768" s="3" t="s">
        <v>109</v>
      </c>
      <c r="BK1768" s="3" t="s">
        <v>109</v>
      </c>
      <c r="BM1768" s="3" t="s">
        <v>109</v>
      </c>
      <c r="BN1768" s="3" t="s">
        <v>109</v>
      </c>
      <c r="BO1768" s="3" t="s">
        <v>109</v>
      </c>
      <c r="BP1768" s="3" t="s">
        <v>109</v>
      </c>
      <c r="BQ1768" s="3" t="s">
        <v>109</v>
      </c>
      <c r="BR1768" s="3" t="s">
        <v>109</v>
      </c>
      <c r="BS1768" s="3" t="s">
        <v>109</v>
      </c>
      <c r="BT1768" s="3" t="s">
        <v>109</v>
      </c>
      <c r="BU1768" s="3" t="s">
        <v>109</v>
      </c>
      <c r="BV1768" s="3" t="s">
        <v>109</v>
      </c>
      <c r="BW1768" s="3" t="s">
        <v>109</v>
      </c>
      <c r="BX1768" s="3" t="s">
        <v>109</v>
      </c>
      <c r="BY1768" s="3" t="s">
        <v>109</v>
      </c>
      <c r="BZ1768" s="3" t="s">
        <v>109</v>
      </c>
      <c r="CA1768" s="4">
        <v>0.02</v>
      </c>
      <c r="CB1768" s="3" t="s">
        <v>109</v>
      </c>
      <c r="CC1768" s="4">
        <v>204100</v>
      </c>
      <c r="CD1768" s="3" t="s">
        <v>109</v>
      </c>
      <c r="CE1768" s="3" t="s">
        <v>109</v>
      </c>
      <c r="CF1768" s="3" t="s">
        <v>109</v>
      </c>
      <c r="CG1768" s="3" t="s">
        <v>109</v>
      </c>
      <c r="CH1768" s="3" t="s">
        <v>4111</v>
      </c>
      <c r="CI1768" s="3" t="s">
        <v>109</v>
      </c>
      <c r="CJ1768" s="3" t="s">
        <v>109</v>
      </c>
      <c r="CK1768" s="3" t="s">
        <v>109</v>
      </c>
      <c r="CL1768" s="3" t="s">
        <v>109</v>
      </c>
      <c r="CM1768" s="3" t="s">
        <v>109</v>
      </c>
      <c r="CN1768" s="3" t="s">
        <v>109</v>
      </c>
      <c r="CO1768" s="3" t="s">
        <v>109</v>
      </c>
      <c r="CP1768" s="3" t="s">
        <v>109</v>
      </c>
      <c r="CQ1768" s="5" t="s">
        <v>113</v>
      </c>
      <c r="CR1768" s="5" t="s">
        <v>109</v>
      </c>
      <c r="CV1768" s="21" t="s">
        <v>126</v>
      </c>
    </row>
    <row r="1769" spans="1:100" x14ac:dyDescent="0.25">
      <c r="A1769" s="3" t="s">
        <v>7469</v>
      </c>
      <c r="B1769" s="3" t="s">
        <v>118</v>
      </c>
      <c r="C1769" s="4">
        <v>2.5474E-2</v>
      </c>
      <c r="D1769" s="3" t="s">
        <v>7470</v>
      </c>
      <c r="E1769" s="3" t="s">
        <v>6829</v>
      </c>
      <c r="F1769" s="3" t="s">
        <v>7471</v>
      </c>
      <c r="G1769" s="3" t="s">
        <v>106</v>
      </c>
      <c r="H1769" s="4">
        <v>47901</v>
      </c>
      <c r="I1769" s="3" t="s">
        <v>6172</v>
      </c>
      <c r="J1769" s="3" t="s">
        <v>6172</v>
      </c>
      <c r="K1769" s="4">
        <v>5346</v>
      </c>
      <c r="L1769" s="3" t="s">
        <v>109</v>
      </c>
      <c r="M1769" s="3" t="s">
        <v>109</v>
      </c>
      <c r="N1769" s="3" t="s">
        <v>109</v>
      </c>
      <c r="O1769" s="3" t="s">
        <v>109</v>
      </c>
      <c r="P1769" s="3" t="s">
        <v>7472</v>
      </c>
      <c r="Q1769" s="2"/>
      <c r="S1769" s="3" t="s">
        <v>109</v>
      </c>
      <c r="T1769" s="3" t="s">
        <v>109</v>
      </c>
      <c r="U1769" s="3" t="s">
        <v>109</v>
      </c>
      <c r="V1769" s="3" t="s">
        <v>109</v>
      </c>
      <c r="W1769" s="3" t="s">
        <v>109</v>
      </c>
      <c r="X1769" s="3" t="s">
        <v>109</v>
      </c>
      <c r="Y1769" s="3" t="s">
        <v>109</v>
      </c>
      <c r="Z1769" s="3" t="s">
        <v>109</v>
      </c>
      <c r="AA1769" s="4">
        <v>1921</v>
      </c>
      <c r="AB1769" s="3" t="s">
        <v>109</v>
      </c>
      <c r="AC1769" s="5" t="s">
        <v>126</v>
      </c>
      <c r="AD1769" s="3" t="s">
        <v>126</v>
      </c>
      <c r="AE1769" s="3" t="s">
        <v>109</v>
      </c>
      <c r="AF1769" s="4">
        <v>2</v>
      </c>
      <c r="AG1769" s="3" t="s">
        <v>109</v>
      </c>
      <c r="AH1769" s="3" t="s">
        <v>126</v>
      </c>
      <c r="AI1769" s="3" t="s">
        <v>109</v>
      </c>
      <c r="AN1769" s="3" t="s">
        <v>109</v>
      </c>
      <c r="AO1769" s="2"/>
      <c r="AP1769" s="3" t="s">
        <v>109</v>
      </c>
      <c r="AQ1769" s="3" t="s">
        <v>109</v>
      </c>
      <c r="AR1769" s="3" t="s">
        <v>109</v>
      </c>
      <c r="AS1769" s="3" t="s">
        <v>109</v>
      </c>
      <c r="AT1769" s="3" t="s">
        <v>109</v>
      </c>
      <c r="AU1769" s="3" t="s">
        <v>109</v>
      </c>
      <c r="AV1769" s="3" t="s">
        <v>109</v>
      </c>
      <c r="AW1769" s="3" t="s">
        <v>109</v>
      </c>
      <c r="AX1769" s="3" t="s">
        <v>109</v>
      </c>
      <c r="AY1769" s="3" t="s">
        <v>109</v>
      </c>
      <c r="AZ1769" s="3" t="s">
        <v>109</v>
      </c>
      <c r="BA1769" s="3" t="s">
        <v>109</v>
      </c>
      <c r="BB1769" s="3" t="s">
        <v>109</v>
      </c>
      <c r="BC1769" s="3" t="s">
        <v>109</v>
      </c>
      <c r="BD1769" s="3" t="s">
        <v>109</v>
      </c>
      <c r="BE1769" s="3" t="s">
        <v>109</v>
      </c>
      <c r="BF1769" s="3" t="s">
        <v>109</v>
      </c>
      <c r="BG1769" s="3" t="s">
        <v>109</v>
      </c>
      <c r="BH1769" s="3" t="s">
        <v>109</v>
      </c>
      <c r="BI1769" s="3" t="s">
        <v>109</v>
      </c>
      <c r="BJ1769" s="3" t="s">
        <v>109</v>
      </c>
      <c r="BK1769" s="3" t="s">
        <v>109</v>
      </c>
      <c r="BM1769" s="3" t="s">
        <v>109</v>
      </c>
      <c r="BN1769" s="3" t="s">
        <v>109</v>
      </c>
      <c r="BO1769" s="3" t="s">
        <v>109</v>
      </c>
      <c r="BP1769" s="3" t="s">
        <v>109</v>
      </c>
      <c r="BQ1769" s="3" t="s">
        <v>109</v>
      </c>
      <c r="BR1769" s="3" t="s">
        <v>109</v>
      </c>
      <c r="BS1769" s="3" t="s">
        <v>109</v>
      </c>
      <c r="BT1769" s="3" t="s">
        <v>109</v>
      </c>
      <c r="BU1769" s="3" t="s">
        <v>109</v>
      </c>
      <c r="BV1769" s="3" t="s">
        <v>109</v>
      </c>
      <c r="BW1769" s="3" t="s">
        <v>109</v>
      </c>
      <c r="BX1769" s="3" t="s">
        <v>109</v>
      </c>
      <c r="BY1769" s="3" t="s">
        <v>109</v>
      </c>
      <c r="BZ1769" s="3" t="s">
        <v>109</v>
      </c>
      <c r="CA1769" s="4">
        <v>2.5474E-2</v>
      </c>
      <c r="CB1769" s="3" t="s">
        <v>109</v>
      </c>
      <c r="CC1769" s="4">
        <v>362100</v>
      </c>
      <c r="CD1769" s="3" t="s">
        <v>109</v>
      </c>
      <c r="CE1769" s="3" t="s">
        <v>109</v>
      </c>
      <c r="CF1769" s="3" t="s">
        <v>109</v>
      </c>
      <c r="CG1769" s="3" t="s">
        <v>109</v>
      </c>
      <c r="CH1769" s="3" t="s">
        <v>7473</v>
      </c>
      <c r="CI1769" s="3" t="s">
        <v>109</v>
      </c>
      <c r="CJ1769" s="3" t="s">
        <v>109</v>
      </c>
      <c r="CK1769" s="3" t="s">
        <v>109</v>
      </c>
      <c r="CL1769" s="3" t="s">
        <v>109</v>
      </c>
      <c r="CM1769" s="3" t="s">
        <v>109</v>
      </c>
      <c r="CN1769" s="3" t="s">
        <v>109</v>
      </c>
      <c r="CO1769" s="3" t="s">
        <v>109</v>
      </c>
      <c r="CP1769" s="3" t="s">
        <v>109</v>
      </c>
      <c r="CQ1769" s="5" t="s">
        <v>113</v>
      </c>
      <c r="CR1769" s="5" t="s">
        <v>109</v>
      </c>
      <c r="CV1769" s="21" t="s">
        <v>126</v>
      </c>
    </row>
    <row r="1770" spans="1:100" x14ac:dyDescent="0.25">
      <c r="A1770" s="3" t="s">
        <v>4161</v>
      </c>
      <c r="B1770" s="3" t="s">
        <v>118</v>
      </c>
      <c r="C1770" s="4">
        <v>0.02</v>
      </c>
      <c r="D1770" s="3" t="s">
        <v>109</v>
      </c>
      <c r="E1770" s="3" t="s">
        <v>4162</v>
      </c>
      <c r="F1770" s="3" t="s">
        <v>4163</v>
      </c>
      <c r="G1770" s="3" t="s">
        <v>106</v>
      </c>
      <c r="H1770" s="4">
        <v>47905</v>
      </c>
      <c r="I1770" s="3" t="s">
        <v>6172</v>
      </c>
      <c r="J1770" s="3" t="s">
        <v>6172</v>
      </c>
      <c r="K1770" s="4">
        <v>1390</v>
      </c>
      <c r="L1770" s="3" t="s">
        <v>109</v>
      </c>
      <c r="M1770" s="3" t="s">
        <v>109</v>
      </c>
      <c r="N1770" s="3" t="s">
        <v>109</v>
      </c>
      <c r="O1770" s="3" t="s">
        <v>109</v>
      </c>
      <c r="P1770" s="3" t="s">
        <v>109</v>
      </c>
      <c r="Q1770" s="2"/>
      <c r="S1770" s="3" t="s">
        <v>109</v>
      </c>
      <c r="T1770" s="3" t="s">
        <v>109</v>
      </c>
      <c r="U1770" s="3" t="s">
        <v>109</v>
      </c>
      <c r="V1770" s="3" t="s">
        <v>109</v>
      </c>
      <c r="W1770" s="3" t="s">
        <v>109</v>
      </c>
      <c r="X1770" s="3" t="s">
        <v>109</v>
      </c>
      <c r="Y1770" s="3" t="s">
        <v>109</v>
      </c>
      <c r="Z1770" s="3" t="s">
        <v>109</v>
      </c>
      <c r="AA1770" s="9">
        <v>1940</v>
      </c>
      <c r="AB1770" s="3" t="s">
        <v>109</v>
      </c>
      <c r="AC1770" s="5" t="s">
        <v>126</v>
      </c>
      <c r="AD1770" s="3" t="s">
        <v>123</v>
      </c>
      <c r="AE1770" s="3" t="s">
        <v>109</v>
      </c>
      <c r="AF1770" s="4">
        <v>1</v>
      </c>
      <c r="AG1770" s="3" t="s">
        <v>109</v>
      </c>
      <c r="AH1770" s="3" t="s">
        <v>126</v>
      </c>
      <c r="AI1770" s="3" t="s">
        <v>109</v>
      </c>
      <c r="AN1770" s="3" t="s">
        <v>109</v>
      </c>
      <c r="AO1770" s="2"/>
      <c r="AP1770" s="3" t="s">
        <v>109</v>
      </c>
      <c r="AQ1770" s="3" t="s">
        <v>109</v>
      </c>
      <c r="AR1770" s="3" t="s">
        <v>109</v>
      </c>
      <c r="AS1770" s="3" t="s">
        <v>109</v>
      </c>
      <c r="AT1770" s="3" t="s">
        <v>109</v>
      </c>
      <c r="AU1770" s="3" t="s">
        <v>109</v>
      </c>
      <c r="AV1770" s="3" t="s">
        <v>109</v>
      </c>
      <c r="AW1770" s="3" t="s">
        <v>109</v>
      </c>
      <c r="AX1770" s="3" t="s">
        <v>109</v>
      </c>
      <c r="AY1770" s="3" t="s">
        <v>109</v>
      </c>
      <c r="AZ1770" s="3" t="s">
        <v>109</v>
      </c>
      <c r="BA1770" s="3" t="s">
        <v>109</v>
      </c>
      <c r="BB1770" s="3" t="s">
        <v>109</v>
      </c>
      <c r="BC1770" s="3" t="s">
        <v>109</v>
      </c>
      <c r="BD1770" s="3" t="s">
        <v>109</v>
      </c>
      <c r="BE1770" s="3" t="s">
        <v>109</v>
      </c>
      <c r="BF1770" s="3" t="s">
        <v>109</v>
      </c>
      <c r="BG1770" s="3" t="s">
        <v>109</v>
      </c>
      <c r="BH1770" s="3" t="s">
        <v>109</v>
      </c>
      <c r="BI1770" s="3" t="s">
        <v>109</v>
      </c>
      <c r="BJ1770" s="3" t="s">
        <v>109</v>
      </c>
      <c r="BK1770" s="3" t="s">
        <v>109</v>
      </c>
      <c r="BM1770" s="3" t="s">
        <v>109</v>
      </c>
      <c r="BN1770" s="3" t="s">
        <v>109</v>
      </c>
      <c r="BO1770" s="3" t="s">
        <v>109</v>
      </c>
      <c r="BP1770" s="3" t="s">
        <v>109</v>
      </c>
      <c r="BQ1770" s="3" t="s">
        <v>109</v>
      </c>
      <c r="BR1770" s="3" t="s">
        <v>109</v>
      </c>
      <c r="BS1770" s="3" t="s">
        <v>109</v>
      </c>
      <c r="BT1770" s="3" t="s">
        <v>109</v>
      </c>
      <c r="BU1770" s="3" t="s">
        <v>109</v>
      </c>
      <c r="BV1770" s="3" t="s">
        <v>109</v>
      </c>
      <c r="BW1770" s="3" t="s">
        <v>109</v>
      </c>
      <c r="BX1770" s="3" t="s">
        <v>109</v>
      </c>
      <c r="BY1770" s="3" t="s">
        <v>109</v>
      </c>
      <c r="BZ1770" s="3" t="s">
        <v>109</v>
      </c>
      <c r="CA1770" s="4">
        <v>0.02</v>
      </c>
      <c r="CB1770" s="3" t="s">
        <v>109</v>
      </c>
      <c r="CC1770" s="4">
        <v>45800</v>
      </c>
      <c r="CD1770" s="3" t="s">
        <v>109</v>
      </c>
      <c r="CE1770" s="3" t="s">
        <v>109</v>
      </c>
      <c r="CF1770" s="3" t="s">
        <v>109</v>
      </c>
      <c r="CG1770" s="3" t="s">
        <v>109</v>
      </c>
      <c r="CH1770" s="3" t="s">
        <v>4164</v>
      </c>
      <c r="CI1770" s="3" t="s">
        <v>109</v>
      </c>
      <c r="CJ1770" s="3" t="s">
        <v>109</v>
      </c>
      <c r="CK1770" s="3" t="s">
        <v>109</v>
      </c>
      <c r="CL1770" s="3" t="s">
        <v>109</v>
      </c>
      <c r="CM1770" s="3" t="s">
        <v>109</v>
      </c>
      <c r="CN1770" s="3" t="s">
        <v>109</v>
      </c>
      <c r="CO1770" s="3" t="s">
        <v>109</v>
      </c>
      <c r="CP1770" s="3" t="s">
        <v>109</v>
      </c>
      <c r="CQ1770" s="5" t="s">
        <v>113</v>
      </c>
      <c r="CR1770" s="5" t="s">
        <v>109</v>
      </c>
      <c r="CV1770" s="21" t="s">
        <v>126</v>
      </c>
    </row>
    <row r="1771" spans="1:100" x14ac:dyDescent="0.25">
      <c r="A1771" s="3" t="s">
        <v>7474</v>
      </c>
      <c r="B1771" s="3" t="s">
        <v>235</v>
      </c>
      <c r="C1771" s="4">
        <v>2.2336999999999999E-2</v>
      </c>
      <c r="D1771" s="3" t="s">
        <v>7475</v>
      </c>
      <c r="E1771" s="3" t="s">
        <v>7476</v>
      </c>
      <c r="F1771" s="3" t="s">
        <v>7477</v>
      </c>
      <c r="G1771" s="3" t="s">
        <v>239</v>
      </c>
      <c r="H1771" s="4">
        <v>47930</v>
      </c>
      <c r="I1771" s="3" t="s">
        <v>6172</v>
      </c>
      <c r="J1771" s="3" t="s">
        <v>6172</v>
      </c>
      <c r="K1771" s="4">
        <v>1160</v>
      </c>
      <c r="L1771" s="3" t="s">
        <v>109</v>
      </c>
      <c r="M1771" s="3" t="s">
        <v>109</v>
      </c>
      <c r="N1771" s="3" t="s">
        <v>109</v>
      </c>
      <c r="O1771" s="3" t="s">
        <v>109</v>
      </c>
      <c r="P1771" s="3" t="s">
        <v>109</v>
      </c>
      <c r="Q1771" s="2"/>
      <c r="S1771" s="3" t="s">
        <v>109</v>
      </c>
      <c r="T1771" s="3" t="s">
        <v>109</v>
      </c>
      <c r="U1771" s="3" t="s">
        <v>109</v>
      </c>
      <c r="V1771" s="3" t="s">
        <v>109</v>
      </c>
      <c r="W1771" s="3" t="s">
        <v>109</v>
      </c>
      <c r="X1771" s="3" t="s">
        <v>109</v>
      </c>
      <c r="Y1771" s="3" t="s">
        <v>109</v>
      </c>
      <c r="Z1771" s="3" t="s">
        <v>109</v>
      </c>
      <c r="AA1771" s="4">
        <v>1940</v>
      </c>
      <c r="AB1771" s="3" t="s">
        <v>109</v>
      </c>
      <c r="AC1771" s="5" t="s">
        <v>123</v>
      </c>
      <c r="AD1771" s="3" t="s">
        <v>123</v>
      </c>
      <c r="AE1771" s="3" t="s">
        <v>109</v>
      </c>
      <c r="AF1771" s="4">
        <v>1</v>
      </c>
      <c r="AG1771" s="3" t="s">
        <v>109</v>
      </c>
      <c r="AH1771" s="3" t="s">
        <v>123</v>
      </c>
      <c r="AI1771" s="3" t="s">
        <v>109</v>
      </c>
      <c r="AN1771" s="3" t="s">
        <v>109</v>
      </c>
      <c r="AO1771" s="2"/>
      <c r="AP1771" s="3" t="s">
        <v>109</v>
      </c>
      <c r="AQ1771" s="3" t="s">
        <v>109</v>
      </c>
      <c r="AR1771" s="3" t="s">
        <v>109</v>
      </c>
      <c r="AS1771" s="3" t="s">
        <v>109</v>
      </c>
      <c r="AT1771" s="3" t="s">
        <v>109</v>
      </c>
      <c r="AU1771" s="3" t="s">
        <v>109</v>
      </c>
      <c r="AV1771" s="3" t="s">
        <v>109</v>
      </c>
      <c r="AW1771" s="3" t="s">
        <v>109</v>
      </c>
      <c r="AX1771" s="3" t="s">
        <v>109</v>
      </c>
      <c r="AY1771" s="3" t="s">
        <v>109</v>
      </c>
      <c r="AZ1771" s="3" t="s">
        <v>109</v>
      </c>
      <c r="BA1771" s="3" t="s">
        <v>109</v>
      </c>
      <c r="BB1771" s="3" t="s">
        <v>109</v>
      </c>
      <c r="BC1771" s="3" t="s">
        <v>109</v>
      </c>
      <c r="BD1771" s="3" t="s">
        <v>109</v>
      </c>
      <c r="BE1771" s="3" t="s">
        <v>109</v>
      </c>
      <c r="BF1771" s="3" t="s">
        <v>109</v>
      </c>
      <c r="BG1771" s="3" t="s">
        <v>109</v>
      </c>
      <c r="BH1771" s="3" t="s">
        <v>109</v>
      </c>
      <c r="BI1771" s="3" t="s">
        <v>109</v>
      </c>
      <c r="BJ1771" s="3" t="s">
        <v>109</v>
      </c>
      <c r="BK1771" s="3" t="s">
        <v>109</v>
      </c>
      <c r="BM1771" s="3" t="s">
        <v>109</v>
      </c>
      <c r="BN1771" s="3" t="s">
        <v>109</v>
      </c>
      <c r="BO1771" s="3" t="s">
        <v>109</v>
      </c>
      <c r="BP1771" s="3" t="s">
        <v>109</v>
      </c>
      <c r="BQ1771" s="3" t="s">
        <v>109</v>
      </c>
      <c r="BR1771" s="3" t="s">
        <v>109</v>
      </c>
      <c r="BS1771" s="3" t="s">
        <v>109</v>
      </c>
      <c r="BT1771" s="3" t="s">
        <v>109</v>
      </c>
      <c r="BU1771" s="3" t="s">
        <v>109</v>
      </c>
      <c r="BV1771" s="3" t="s">
        <v>109</v>
      </c>
      <c r="BW1771" s="3" t="s">
        <v>109</v>
      </c>
      <c r="BX1771" s="3" t="s">
        <v>109</v>
      </c>
      <c r="BY1771" s="3" t="s">
        <v>109</v>
      </c>
      <c r="BZ1771" s="3" t="s">
        <v>109</v>
      </c>
      <c r="CA1771" s="4">
        <v>2.2336999999999999E-2</v>
      </c>
      <c r="CB1771" s="3" t="s">
        <v>109</v>
      </c>
      <c r="CC1771" s="4">
        <v>52600</v>
      </c>
      <c r="CD1771" s="3" t="s">
        <v>109</v>
      </c>
      <c r="CE1771" s="3" t="s">
        <v>109</v>
      </c>
      <c r="CF1771" s="3" t="s">
        <v>109</v>
      </c>
      <c r="CG1771" s="3" t="s">
        <v>109</v>
      </c>
      <c r="CH1771" s="3" t="s">
        <v>7478</v>
      </c>
      <c r="CI1771" s="3" t="s">
        <v>109</v>
      </c>
      <c r="CJ1771" s="3" t="s">
        <v>109</v>
      </c>
      <c r="CK1771" s="3" t="s">
        <v>109</v>
      </c>
      <c r="CL1771" s="3" t="s">
        <v>109</v>
      </c>
      <c r="CM1771" s="3" t="s">
        <v>109</v>
      </c>
      <c r="CN1771" s="3" t="s">
        <v>109</v>
      </c>
      <c r="CO1771" s="3" t="s">
        <v>109</v>
      </c>
      <c r="CP1771" s="3" t="s">
        <v>109</v>
      </c>
      <c r="CQ1771" s="5" t="s">
        <v>113</v>
      </c>
      <c r="CR1771" s="5" t="s">
        <v>109</v>
      </c>
      <c r="CV1771" s="21" t="s">
        <v>126</v>
      </c>
    </row>
    <row r="1772" spans="1:100" x14ac:dyDescent="0.25">
      <c r="A1772" s="3" t="s">
        <v>7479</v>
      </c>
      <c r="B1772" s="3" t="s">
        <v>118</v>
      </c>
      <c r="C1772" s="4">
        <v>2.5474E-2</v>
      </c>
      <c r="D1772" s="3" t="s">
        <v>7480</v>
      </c>
      <c r="E1772" s="3" t="s">
        <v>7481</v>
      </c>
      <c r="F1772" s="3" t="s">
        <v>7482</v>
      </c>
      <c r="G1772" s="3" t="s">
        <v>106</v>
      </c>
      <c r="H1772" s="4">
        <v>47905</v>
      </c>
      <c r="I1772" s="3" t="s">
        <v>6172</v>
      </c>
      <c r="J1772" s="3" t="s">
        <v>6172</v>
      </c>
      <c r="K1772" s="4">
        <v>3750</v>
      </c>
      <c r="L1772" s="3" t="s">
        <v>109</v>
      </c>
      <c r="M1772" s="3" t="s">
        <v>109</v>
      </c>
      <c r="N1772" s="3" t="s">
        <v>109</v>
      </c>
      <c r="O1772" s="3" t="s">
        <v>109</v>
      </c>
      <c r="P1772" s="3" t="s">
        <v>109</v>
      </c>
      <c r="Q1772" s="2"/>
      <c r="S1772" s="3" t="s">
        <v>217</v>
      </c>
      <c r="T1772" s="3" t="s">
        <v>109</v>
      </c>
      <c r="U1772" s="3" t="s">
        <v>109</v>
      </c>
      <c r="V1772" s="3" t="s">
        <v>109</v>
      </c>
      <c r="W1772" s="3" t="s">
        <v>109</v>
      </c>
      <c r="X1772" s="3" t="s">
        <v>109</v>
      </c>
      <c r="Y1772" s="3" t="s">
        <v>109</v>
      </c>
      <c r="Z1772" s="3" t="s">
        <v>109</v>
      </c>
      <c r="AA1772" s="4">
        <v>1977</v>
      </c>
      <c r="AB1772" s="3" t="s">
        <v>109</v>
      </c>
      <c r="AC1772" s="5" t="s">
        <v>123</v>
      </c>
      <c r="AD1772" s="3" t="s">
        <v>123</v>
      </c>
      <c r="AE1772" s="3" t="s">
        <v>109</v>
      </c>
      <c r="AF1772" s="4">
        <v>3</v>
      </c>
      <c r="AG1772" s="3" t="s">
        <v>109</v>
      </c>
      <c r="AH1772" s="3" t="s">
        <v>111</v>
      </c>
      <c r="AI1772" s="3" t="s">
        <v>109</v>
      </c>
      <c r="AN1772" s="3" t="s">
        <v>109</v>
      </c>
      <c r="AO1772" s="10">
        <v>56250</v>
      </c>
      <c r="AP1772" s="3" t="s">
        <v>109</v>
      </c>
      <c r="AQ1772" s="3" t="s">
        <v>218</v>
      </c>
      <c r="AR1772" s="3" t="s">
        <v>109</v>
      </c>
      <c r="AS1772" s="3" t="s">
        <v>109</v>
      </c>
      <c r="AT1772" s="3" t="s">
        <v>7483</v>
      </c>
      <c r="AU1772" s="3" t="s">
        <v>109</v>
      </c>
      <c r="AV1772" s="3" t="s">
        <v>109</v>
      </c>
      <c r="AW1772" s="3" t="s">
        <v>109</v>
      </c>
      <c r="AX1772" s="3" t="s">
        <v>109</v>
      </c>
      <c r="AY1772" s="3" t="s">
        <v>109</v>
      </c>
      <c r="AZ1772" s="3" t="s">
        <v>109</v>
      </c>
      <c r="BA1772" s="3" t="s">
        <v>219</v>
      </c>
      <c r="BB1772" s="3" t="s">
        <v>220</v>
      </c>
      <c r="BC1772" s="3" t="s">
        <v>220</v>
      </c>
      <c r="BD1772" s="3" t="s">
        <v>221</v>
      </c>
      <c r="BE1772" s="3" t="s">
        <v>109</v>
      </c>
      <c r="BF1772" s="3" t="s">
        <v>109</v>
      </c>
      <c r="BG1772" s="3" t="s">
        <v>109</v>
      </c>
      <c r="BH1772" s="3" t="s">
        <v>109</v>
      </c>
      <c r="BI1772" s="3" t="s">
        <v>109</v>
      </c>
      <c r="BJ1772" s="3" t="s">
        <v>109</v>
      </c>
      <c r="BK1772" s="3" t="s">
        <v>109</v>
      </c>
      <c r="BM1772" s="3" t="s">
        <v>109</v>
      </c>
      <c r="BN1772" s="3" t="s">
        <v>109</v>
      </c>
      <c r="BO1772" s="3" t="s">
        <v>109</v>
      </c>
      <c r="BP1772" s="3" t="s">
        <v>109</v>
      </c>
      <c r="BQ1772" s="3" t="s">
        <v>109</v>
      </c>
      <c r="BR1772" s="3" t="s">
        <v>109</v>
      </c>
      <c r="BS1772" s="3" t="s">
        <v>109</v>
      </c>
      <c r="BT1772" s="3" t="s">
        <v>109</v>
      </c>
      <c r="BU1772" s="3" t="s">
        <v>109</v>
      </c>
      <c r="BV1772" s="3" t="s">
        <v>109</v>
      </c>
      <c r="BW1772" s="3" t="s">
        <v>222</v>
      </c>
      <c r="BX1772" s="3" t="s">
        <v>109</v>
      </c>
      <c r="BY1772" s="3" t="s">
        <v>7484</v>
      </c>
      <c r="BZ1772" s="3" t="s">
        <v>7485</v>
      </c>
      <c r="CA1772" s="4">
        <v>2.5474E-2</v>
      </c>
      <c r="CB1772" s="3" t="s">
        <v>7486</v>
      </c>
      <c r="CC1772" s="4">
        <v>224500</v>
      </c>
      <c r="CD1772" s="3" t="s">
        <v>109</v>
      </c>
      <c r="CE1772" s="3" t="s">
        <v>7487</v>
      </c>
      <c r="CF1772" s="3" t="s">
        <v>109</v>
      </c>
      <c r="CG1772" s="3" t="s">
        <v>7488</v>
      </c>
      <c r="CH1772" s="3" t="s">
        <v>7489</v>
      </c>
      <c r="CI1772" s="3" t="s">
        <v>109</v>
      </c>
      <c r="CJ1772" s="3" t="s">
        <v>109</v>
      </c>
      <c r="CK1772" s="3" t="s">
        <v>109</v>
      </c>
      <c r="CL1772" s="3" t="s">
        <v>109</v>
      </c>
      <c r="CM1772" s="3" t="s">
        <v>109</v>
      </c>
      <c r="CN1772" s="3" t="s">
        <v>109</v>
      </c>
      <c r="CO1772" s="3" t="s">
        <v>109</v>
      </c>
      <c r="CP1772" s="3" t="s">
        <v>109</v>
      </c>
      <c r="CQ1772" s="5" t="s">
        <v>113</v>
      </c>
      <c r="CR1772" s="5" t="s">
        <v>109</v>
      </c>
      <c r="CV1772" s="21" t="s">
        <v>113</v>
      </c>
    </row>
    <row r="1773" spans="1:100" x14ac:dyDescent="0.25">
      <c r="A1773" s="3" t="s">
        <v>3169</v>
      </c>
      <c r="B1773" s="3" t="s">
        <v>118</v>
      </c>
      <c r="C1773" s="4">
        <v>2.5474E-2</v>
      </c>
      <c r="D1773" s="3" t="s">
        <v>7490</v>
      </c>
      <c r="E1773" s="3" t="s">
        <v>3170</v>
      </c>
      <c r="F1773" s="3" t="s">
        <v>3171</v>
      </c>
      <c r="G1773" s="3" t="s">
        <v>106</v>
      </c>
      <c r="H1773" s="4">
        <v>47905</v>
      </c>
      <c r="I1773" s="3" t="s">
        <v>6172</v>
      </c>
      <c r="J1773" s="3" t="s">
        <v>6172</v>
      </c>
      <c r="K1773" s="4">
        <v>672</v>
      </c>
      <c r="L1773" s="3" t="s">
        <v>109</v>
      </c>
      <c r="M1773" s="3" t="s">
        <v>109</v>
      </c>
      <c r="N1773" s="3" t="s">
        <v>109</v>
      </c>
      <c r="O1773" s="3" t="s">
        <v>109</v>
      </c>
      <c r="P1773" s="3" t="s">
        <v>109</v>
      </c>
      <c r="Q1773" s="2"/>
      <c r="S1773" s="3" t="s">
        <v>109</v>
      </c>
      <c r="T1773" s="3" t="s">
        <v>109</v>
      </c>
      <c r="U1773" s="3" t="s">
        <v>109</v>
      </c>
      <c r="V1773" s="3" t="s">
        <v>109</v>
      </c>
      <c r="W1773" s="3" t="s">
        <v>109</v>
      </c>
      <c r="X1773" s="3" t="s">
        <v>109</v>
      </c>
      <c r="Y1773" s="3" t="s">
        <v>109</v>
      </c>
      <c r="Z1773" s="3" t="s">
        <v>109</v>
      </c>
      <c r="AA1773" s="4">
        <v>1985</v>
      </c>
      <c r="AB1773" s="3" t="s">
        <v>109</v>
      </c>
      <c r="AC1773" s="5" t="s">
        <v>135</v>
      </c>
      <c r="AD1773" s="3" t="s">
        <v>135</v>
      </c>
      <c r="AE1773" s="3" t="s">
        <v>109</v>
      </c>
      <c r="AF1773" s="4">
        <v>4</v>
      </c>
      <c r="AG1773" s="3" t="s">
        <v>109</v>
      </c>
      <c r="AH1773" s="3" t="s">
        <v>135</v>
      </c>
      <c r="AI1773" s="3" t="s">
        <v>109</v>
      </c>
      <c r="AN1773" s="3" t="s">
        <v>109</v>
      </c>
      <c r="AO1773" s="10">
        <v>4536</v>
      </c>
      <c r="AP1773" s="3" t="s">
        <v>109</v>
      </c>
      <c r="AQ1773" s="3" t="s">
        <v>2848</v>
      </c>
      <c r="AR1773" s="3" t="s">
        <v>109</v>
      </c>
      <c r="AS1773" s="3" t="s">
        <v>109</v>
      </c>
      <c r="AT1773" s="3" t="s">
        <v>3172</v>
      </c>
      <c r="AU1773" s="3" t="s">
        <v>109</v>
      </c>
      <c r="AV1773" s="3" t="s">
        <v>109</v>
      </c>
      <c r="AW1773" s="3" t="s">
        <v>109</v>
      </c>
      <c r="AX1773" s="3" t="s">
        <v>109</v>
      </c>
      <c r="AY1773" s="3" t="s">
        <v>109</v>
      </c>
      <c r="AZ1773" s="3" t="s">
        <v>109</v>
      </c>
      <c r="BA1773" s="3" t="s">
        <v>109</v>
      </c>
      <c r="BB1773" s="3" t="s">
        <v>109</v>
      </c>
      <c r="BC1773" s="3" t="s">
        <v>109</v>
      </c>
      <c r="BD1773" s="3" t="s">
        <v>109</v>
      </c>
      <c r="BE1773" s="3" t="s">
        <v>109</v>
      </c>
      <c r="BF1773" s="3" t="s">
        <v>109</v>
      </c>
      <c r="BG1773" s="3" t="s">
        <v>109</v>
      </c>
      <c r="BH1773" s="3" t="s">
        <v>109</v>
      </c>
      <c r="BI1773" s="3" t="s">
        <v>109</v>
      </c>
      <c r="BJ1773" s="3" t="s">
        <v>109</v>
      </c>
      <c r="BK1773" s="3" t="s">
        <v>109</v>
      </c>
      <c r="BM1773" s="3" t="s">
        <v>109</v>
      </c>
      <c r="BN1773" s="3" t="s">
        <v>109</v>
      </c>
      <c r="BO1773" s="3" t="s">
        <v>109</v>
      </c>
      <c r="BP1773" s="3" t="s">
        <v>109</v>
      </c>
      <c r="BQ1773" s="3" t="s">
        <v>109</v>
      </c>
      <c r="BR1773" s="3" t="s">
        <v>109</v>
      </c>
      <c r="BS1773" s="3" t="s">
        <v>109</v>
      </c>
      <c r="BT1773" s="3" t="s">
        <v>109</v>
      </c>
      <c r="BU1773" s="3" t="s">
        <v>109</v>
      </c>
      <c r="BV1773" s="3" t="s">
        <v>109</v>
      </c>
      <c r="BW1773" s="3" t="s">
        <v>1248</v>
      </c>
      <c r="BX1773" s="3" t="s">
        <v>109</v>
      </c>
      <c r="BY1773" s="3" t="s">
        <v>3173</v>
      </c>
      <c r="BZ1773" s="3" t="s">
        <v>3174</v>
      </c>
      <c r="CA1773" s="4">
        <v>2.5474E-2</v>
      </c>
      <c r="CB1773" s="3" t="s">
        <v>3175</v>
      </c>
      <c r="CC1773" s="4">
        <v>28100</v>
      </c>
      <c r="CD1773" s="3" t="s">
        <v>109</v>
      </c>
      <c r="CE1773" s="3" t="s">
        <v>113</v>
      </c>
      <c r="CF1773" s="3" t="s">
        <v>109</v>
      </c>
      <c r="CG1773" s="3" t="s">
        <v>109</v>
      </c>
      <c r="CH1773" s="3" t="s">
        <v>7491</v>
      </c>
      <c r="CI1773" s="3" t="s">
        <v>3003</v>
      </c>
      <c r="CJ1773" s="3" t="s">
        <v>1247</v>
      </c>
      <c r="CK1773" s="3" t="s">
        <v>3004</v>
      </c>
      <c r="CL1773" s="3" t="s">
        <v>1052</v>
      </c>
      <c r="CM1773" s="3" t="s">
        <v>1068</v>
      </c>
      <c r="CN1773" s="3" t="s">
        <v>3005</v>
      </c>
      <c r="CO1773" s="3" t="s">
        <v>3004</v>
      </c>
      <c r="CP1773" s="3" t="s">
        <v>1247</v>
      </c>
      <c r="CQ1773" s="5" t="s">
        <v>113</v>
      </c>
      <c r="CR1773" s="5" t="s">
        <v>109</v>
      </c>
      <c r="CV1773" s="21" t="s">
        <v>113</v>
      </c>
    </row>
    <row r="1774" spans="1:100" x14ac:dyDescent="0.25">
      <c r="A1774" s="3" t="s">
        <v>7492</v>
      </c>
      <c r="B1774" s="3" t="s">
        <v>118</v>
      </c>
      <c r="C1774" s="4">
        <v>2.5474E-2</v>
      </c>
      <c r="D1774" s="3" t="s">
        <v>7493</v>
      </c>
      <c r="E1774" s="3" t="s">
        <v>7494</v>
      </c>
      <c r="F1774" s="3" t="s">
        <v>7495</v>
      </c>
      <c r="G1774" s="3" t="s">
        <v>106</v>
      </c>
      <c r="H1774" s="4">
        <v>47904</v>
      </c>
      <c r="I1774" s="3" t="s">
        <v>6172</v>
      </c>
      <c r="J1774" s="3" t="s">
        <v>6172</v>
      </c>
      <c r="K1774" s="4">
        <v>10160</v>
      </c>
      <c r="L1774" s="3" t="s">
        <v>109</v>
      </c>
      <c r="M1774" s="3" t="s">
        <v>109</v>
      </c>
      <c r="N1774" s="3" t="s">
        <v>109</v>
      </c>
      <c r="O1774" s="3" t="s">
        <v>109</v>
      </c>
      <c r="P1774" s="3" t="s">
        <v>7496</v>
      </c>
      <c r="Q1774" s="2"/>
      <c r="S1774" s="3" t="s">
        <v>109</v>
      </c>
      <c r="T1774" s="3" t="s">
        <v>109</v>
      </c>
      <c r="U1774" s="3" t="s">
        <v>109</v>
      </c>
      <c r="V1774" s="3" t="s">
        <v>109</v>
      </c>
      <c r="W1774" s="3" t="s">
        <v>109</v>
      </c>
      <c r="X1774" s="3" t="s">
        <v>109</v>
      </c>
      <c r="Y1774" s="3" t="s">
        <v>109</v>
      </c>
      <c r="Z1774" s="3" t="s">
        <v>109</v>
      </c>
      <c r="AA1774" s="4">
        <v>1956</v>
      </c>
      <c r="AB1774" s="3" t="s">
        <v>109</v>
      </c>
      <c r="AC1774" s="5" t="s">
        <v>135</v>
      </c>
      <c r="AD1774" s="3" t="s">
        <v>135</v>
      </c>
      <c r="AE1774" s="3" t="s">
        <v>109</v>
      </c>
      <c r="AF1774" s="4">
        <v>3</v>
      </c>
      <c r="AG1774" s="3" t="s">
        <v>109</v>
      </c>
      <c r="AH1774" s="3" t="s">
        <v>135</v>
      </c>
      <c r="AI1774" s="3" t="s">
        <v>109</v>
      </c>
      <c r="AN1774" s="3" t="s">
        <v>109</v>
      </c>
      <c r="AO1774" s="2"/>
      <c r="AP1774" s="3" t="s">
        <v>109</v>
      </c>
      <c r="AQ1774" s="3" t="s">
        <v>109</v>
      </c>
      <c r="AR1774" s="3" t="s">
        <v>109</v>
      </c>
      <c r="AS1774" s="3" t="s">
        <v>109</v>
      </c>
      <c r="AT1774" s="3" t="s">
        <v>109</v>
      </c>
      <c r="AU1774" s="3" t="s">
        <v>109</v>
      </c>
      <c r="AV1774" s="3" t="s">
        <v>109</v>
      </c>
      <c r="AW1774" s="3" t="s">
        <v>109</v>
      </c>
      <c r="AX1774" s="3" t="s">
        <v>109</v>
      </c>
      <c r="AY1774" s="3" t="s">
        <v>109</v>
      </c>
      <c r="AZ1774" s="3" t="s">
        <v>109</v>
      </c>
      <c r="BA1774" s="3" t="s">
        <v>109</v>
      </c>
      <c r="BB1774" s="3" t="s">
        <v>109</v>
      </c>
      <c r="BC1774" s="3" t="s">
        <v>109</v>
      </c>
      <c r="BD1774" s="3" t="s">
        <v>109</v>
      </c>
      <c r="BE1774" s="3" t="s">
        <v>109</v>
      </c>
      <c r="BF1774" s="3" t="s">
        <v>109</v>
      </c>
      <c r="BG1774" s="3" t="s">
        <v>109</v>
      </c>
      <c r="BH1774" s="3" t="s">
        <v>109</v>
      </c>
      <c r="BI1774" s="3" t="s">
        <v>109</v>
      </c>
      <c r="BJ1774" s="3" t="s">
        <v>109</v>
      </c>
      <c r="BK1774" s="3" t="s">
        <v>109</v>
      </c>
      <c r="BM1774" s="3" t="s">
        <v>109</v>
      </c>
      <c r="BN1774" s="3" t="s">
        <v>109</v>
      </c>
      <c r="BO1774" s="3" t="s">
        <v>109</v>
      </c>
      <c r="BP1774" s="3" t="s">
        <v>109</v>
      </c>
      <c r="BQ1774" s="3" t="s">
        <v>109</v>
      </c>
      <c r="BR1774" s="3" t="s">
        <v>109</v>
      </c>
      <c r="BS1774" s="3" t="s">
        <v>109</v>
      </c>
      <c r="BT1774" s="3" t="s">
        <v>109</v>
      </c>
      <c r="BU1774" s="3" t="s">
        <v>109</v>
      </c>
      <c r="BV1774" s="3" t="s">
        <v>109</v>
      </c>
      <c r="BW1774" s="3" t="s">
        <v>109</v>
      </c>
      <c r="BX1774" s="3" t="s">
        <v>109</v>
      </c>
      <c r="BY1774" s="3" t="s">
        <v>109</v>
      </c>
      <c r="BZ1774" s="3" t="s">
        <v>109</v>
      </c>
      <c r="CA1774" s="4">
        <v>2.5474E-2</v>
      </c>
      <c r="CB1774" s="3" t="s">
        <v>109</v>
      </c>
      <c r="CC1774" s="4">
        <v>525900</v>
      </c>
      <c r="CD1774" s="3" t="s">
        <v>109</v>
      </c>
      <c r="CE1774" s="3" t="s">
        <v>109</v>
      </c>
      <c r="CF1774" s="3" t="s">
        <v>109</v>
      </c>
      <c r="CG1774" s="3" t="s">
        <v>109</v>
      </c>
      <c r="CH1774" s="3" t="s">
        <v>7497</v>
      </c>
      <c r="CI1774" s="3" t="s">
        <v>109</v>
      </c>
      <c r="CJ1774" s="3" t="s">
        <v>109</v>
      </c>
      <c r="CK1774" s="3" t="s">
        <v>109</v>
      </c>
      <c r="CL1774" s="3" t="s">
        <v>109</v>
      </c>
      <c r="CM1774" s="3" t="s">
        <v>109</v>
      </c>
      <c r="CN1774" s="3" t="s">
        <v>109</v>
      </c>
      <c r="CO1774" s="3" t="s">
        <v>109</v>
      </c>
      <c r="CP1774" s="3" t="s">
        <v>109</v>
      </c>
      <c r="CQ1774" s="5" t="s">
        <v>126</v>
      </c>
      <c r="CR1774" s="5" t="s">
        <v>7498</v>
      </c>
      <c r="CV1774" s="21" t="s">
        <v>113</v>
      </c>
    </row>
    <row r="1775" spans="1:100" x14ac:dyDescent="0.25">
      <c r="A1775" s="3" t="s">
        <v>7499</v>
      </c>
      <c r="B1775" s="3" t="s">
        <v>118</v>
      </c>
      <c r="C1775" s="4">
        <v>2.5474E-2</v>
      </c>
      <c r="D1775" s="3" t="s">
        <v>109</v>
      </c>
      <c r="E1775" s="3" t="s">
        <v>7500</v>
      </c>
      <c r="F1775" s="3" t="s">
        <v>7501</v>
      </c>
      <c r="G1775" s="3" t="s">
        <v>106</v>
      </c>
      <c r="H1775" s="4">
        <v>47901</v>
      </c>
      <c r="I1775" s="3" t="s">
        <v>7502</v>
      </c>
      <c r="J1775" s="3" t="s">
        <v>7503</v>
      </c>
      <c r="K1775" s="4">
        <v>48868</v>
      </c>
      <c r="L1775" s="3" t="s">
        <v>109</v>
      </c>
      <c r="M1775" s="3" t="s">
        <v>109</v>
      </c>
      <c r="N1775" s="3" t="s">
        <v>109</v>
      </c>
      <c r="O1775" s="3" t="s">
        <v>109</v>
      </c>
      <c r="P1775" s="3" t="s">
        <v>109</v>
      </c>
      <c r="Q1775" s="2"/>
      <c r="S1775" s="3" t="s">
        <v>109</v>
      </c>
      <c r="T1775" s="3" t="s">
        <v>109</v>
      </c>
      <c r="U1775" s="3" t="s">
        <v>109</v>
      </c>
      <c r="V1775" s="3" t="s">
        <v>109</v>
      </c>
      <c r="W1775" s="3" t="s">
        <v>109</v>
      </c>
      <c r="X1775" s="3" t="s">
        <v>109</v>
      </c>
      <c r="Y1775" s="3" t="s">
        <v>109</v>
      </c>
      <c r="Z1775" s="3" t="s">
        <v>109</v>
      </c>
      <c r="AA1775" s="4">
        <v>1921</v>
      </c>
      <c r="AB1775" s="3" t="s">
        <v>109</v>
      </c>
      <c r="AC1775" s="5" t="s">
        <v>126</v>
      </c>
      <c r="AD1775" s="3" t="s">
        <v>126</v>
      </c>
      <c r="AE1775" s="3" t="s">
        <v>109</v>
      </c>
      <c r="AF1775" s="4">
        <v>1</v>
      </c>
      <c r="AG1775" s="3" t="s">
        <v>109</v>
      </c>
      <c r="AH1775" s="3" t="s">
        <v>126</v>
      </c>
      <c r="AI1775" s="3" t="s">
        <v>109</v>
      </c>
      <c r="AN1775" s="3" t="s">
        <v>109</v>
      </c>
      <c r="AO1775" s="2"/>
      <c r="AP1775" s="3" t="s">
        <v>109</v>
      </c>
      <c r="AQ1775" s="3" t="s">
        <v>109</v>
      </c>
      <c r="AR1775" s="3" t="s">
        <v>109</v>
      </c>
      <c r="AS1775" s="3" t="s">
        <v>109</v>
      </c>
      <c r="AT1775" s="3" t="s">
        <v>109</v>
      </c>
      <c r="AU1775" s="3" t="s">
        <v>109</v>
      </c>
      <c r="AV1775" s="3" t="s">
        <v>109</v>
      </c>
      <c r="AW1775" s="3" t="s">
        <v>109</v>
      </c>
      <c r="AX1775" s="3" t="s">
        <v>109</v>
      </c>
      <c r="AY1775" s="3" t="s">
        <v>109</v>
      </c>
      <c r="AZ1775" s="3" t="s">
        <v>109</v>
      </c>
      <c r="BA1775" s="3" t="s">
        <v>109</v>
      </c>
      <c r="BB1775" s="3" t="s">
        <v>109</v>
      </c>
      <c r="BC1775" s="3" t="s">
        <v>109</v>
      </c>
      <c r="BD1775" s="3" t="s">
        <v>109</v>
      </c>
      <c r="BE1775" s="3" t="s">
        <v>109</v>
      </c>
      <c r="BF1775" s="3" t="s">
        <v>109</v>
      </c>
      <c r="BG1775" s="3" t="s">
        <v>109</v>
      </c>
      <c r="BH1775" s="3" t="s">
        <v>109</v>
      </c>
      <c r="BI1775" s="3" t="s">
        <v>109</v>
      </c>
      <c r="BJ1775" s="3" t="s">
        <v>109</v>
      </c>
      <c r="BK1775" s="3" t="s">
        <v>109</v>
      </c>
      <c r="BM1775" s="3" t="s">
        <v>109</v>
      </c>
      <c r="BN1775" s="3" t="s">
        <v>109</v>
      </c>
      <c r="BO1775" s="3" t="s">
        <v>109</v>
      </c>
      <c r="BP1775" s="3" t="s">
        <v>109</v>
      </c>
      <c r="BQ1775" s="3" t="s">
        <v>109</v>
      </c>
      <c r="BR1775" s="3" t="s">
        <v>109</v>
      </c>
      <c r="BS1775" s="3" t="s">
        <v>109</v>
      </c>
      <c r="BT1775" s="3" t="s">
        <v>109</v>
      </c>
      <c r="BU1775" s="3" t="s">
        <v>109</v>
      </c>
      <c r="BV1775" s="3" t="s">
        <v>109</v>
      </c>
      <c r="BW1775" s="3" t="s">
        <v>109</v>
      </c>
      <c r="BX1775" s="3" t="s">
        <v>109</v>
      </c>
      <c r="BY1775" s="3" t="s">
        <v>109</v>
      </c>
      <c r="BZ1775" s="3" t="s">
        <v>109</v>
      </c>
      <c r="CA1775" s="4">
        <v>2.5474E-2</v>
      </c>
      <c r="CB1775" s="3" t="s">
        <v>109</v>
      </c>
      <c r="CC1775" s="4">
        <v>534500</v>
      </c>
      <c r="CD1775" s="3" t="s">
        <v>109</v>
      </c>
      <c r="CE1775" s="3" t="s">
        <v>109</v>
      </c>
      <c r="CF1775" s="3" t="s">
        <v>109</v>
      </c>
      <c r="CG1775" s="3" t="s">
        <v>109</v>
      </c>
      <c r="CH1775" s="3" t="s">
        <v>7504</v>
      </c>
      <c r="CI1775" s="3" t="s">
        <v>109</v>
      </c>
      <c r="CJ1775" s="3" t="s">
        <v>109</v>
      </c>
      <c r="CK1775" s="3" t="s">
        <v>109</v>
      </c>
      <c r="CL1775" s="3" t="s">
        <v>109</v>
      </c>
      <c r="CM1775" s="3" t="s">
        <v>109</v>
      </c>
      <c r="CN1775" s="3" t="s">
        <v>109</v>
      </c>
      <c r="CO1775" s="3" t="s">
        <v>109</v>
      </c>
      <c r="CP1775" s="3" t="s">
        <v>109</v>
      </c>
      <c r="CQ1775" s="5" t="s">
        <v>126</v>
      </c>
      <c r="CR1775" s="5" t="s">
        <v>7505</v>
      </c>
      <c r="CV1775" s="21" t="s">
        <v>113</v>
      </c>
    </row>
    <row r="1776" spans="1:100" x14ac:dyDescent="0.25">
      <c r="A1776" s="3" t="s">
        <v>7506</v>
      </c>
      <c r="B1776" s="3" t="s">
        <v>118</v>
      </c>
      <c r="C1776" s="4">
        <v>2.5474E-2</v>
      </c>
      <c r="D1776" s="3" t="s">
        <v>7507</v>
      </c>
      <c r="E1776" s="3" t="s">
        <v>7508</v>
      </c>
      <c r="F1776" s="3" t="s">
        <v>7509</v>
      </c>
      <c r="G1776" s="3" t="s">
        <v>106</v>
      </c>
      <c r="H1776" s="4">
        <v>47904</v>
      </c>
      <c r="I1776" s="3" t="s">
        <v>7502</v>
      </c>
      <c r="J1776" s="3" t="s">
        <v>7503</v>
      </c>
      <c r="K1776" s="4">
        <v>31500</v>
      </c>
      <c r="L1776" s="3" t="s">
        <v>109</v>
      </c>
      <c r="M1776" s="3" t="s">
        <v>109</v>
      </c>
      <c r="N1776" s="3" t="s">
        <v>109</v>
      </c>
      <c r="O1776" s="3" t="s">
        <v>109</v>
      </c>
      <c r="P1776" s="3" t="s">
        <v>109</v>
      </c>
      <c r="Q1776" s="2"/>
      <c r="S1776" s="3" t="s">
        <v>109</v>
      </c>
      <c r="T1776" s="3" t="s">
        <v>109</v>
      </c>
      <c r="U1776" s="3" t="s">
        <v>109</v>
      </c>
      <c r="V1776" s="3" t="s">
        <v>109</v>
      </c>
      <c r="W1776" s="3" t="s">
        <v>109</v>
      </c>
      <c r="X1776" s="3" t="s">
        <v>109</v>
      </c>
      <c r="Y1776" s="3" t="s">
        <v>109</v>
      </c>
      <c r="Z1776" s="3" t="s">
        <v>109</v>
      </c>
      <c r="AA1776" s="4">
        <v>1982</v>
      </c>
      <c r="AB1776" s="3" t="s">
        <v>109</v>
      </c>
      <c r="AC1776" s="5" t="s">
        <v>111</v>
      </c>
      <c r="AD1776" s="3" t="s">
        <v>123</v>
      </c>
      <c r="AE1776" s="3" t="s">
        <v>109</v>
      </c>
      <c r="AF1776" s="4">
        <v>3</v>
      </c>
      <c r="AG1776" s="3" t="s">
        <v>109</v>
      </c>
      <c r="AH1776" s="3" t="s">
        <v>111</v>
      </c>
      <c r="AI1776" s="3" t="s">
        <v>109</v>
      </c>
      <c r="AN1776" s="3" t="s">
        <v>109</v>
      </c>
      <c r="AO1776" s="2"/>
      <c r="AP1776" s="3" t="s">
        <v>109</v>
      </c>
      <c r="AQ1776" s="3" t="s">
        <v>109</v>
      </c>
      <c r="AR1776" s="3" t="s">
        <v>109</v>
      </c>
      <c r="AS1776" s="3" t="s">
        <v>109</v>
      </c>
      <c r="AT1776" s="3" t="s">
        <v>109</v>
      </c>
      <c r="AU1776" s="3" t="s">
        <v>109</v>
      </c>
      <c r="AV1776" s="3" t="s">
        <v>109</v>
      </c>
      <c r="AW1776" s="3" t="s">
        <v>109</v>
      </c>
      <c r="AX1776" s="3" t="s">
        <v>109</v>
      </c>
      <c r="AY1776" s="3" t="s">
        <v>109</v>
      </c>
      <c r="AZ1776" s="3" t="s">
        <v>109</v>
      </c>
      <c r="BA1776" s="3" t="s">
        <v>109</v>
      </c>
      <c r="BB1776" s="3" t="s">
        <v>109</v>
      </c>
      <c r="BC1776" s="3" t="s">
        <v>109</v>
      </c>
      <c r="BD1776" s="3" t="s">
        <v>109</v>
      </c>
      <c r="BE1776" s="3" t="s">
        <v>109</v>
      </c>
      <c r="BF1776" s="3" t="s">
        <v>109</v>
      </c>
      <c r="BG1776" s="3" t="s">
        <v>109</v>
      </c>
      <c r="BH1776" s="3" t="s">
        <v>109</v>
      </c>
      <c r="BI1776" s="3" t="s">
        <v>109</v>
      </c>
      <c r="BJ1776" s="3" t="s">
        <v>109</v>
      </c>
      <c r="BK1776" s="3" t="s">
        <v>109</v>
      </c>
      <c r="BM1776" s="3" t="s">
        <v>109</v>
      </c>
      <c r="BN1776" s="3" t="s">
        <v>109</v>
      </c>
      <c r="BO1776" s="3" t="s">
        <v>109</v>
      </c>
      <c r="BP1776" s="3" t="s">
        <v>109</v>
      </c>
      <c r="BQ1776" s="3" t="s">
        <v>109</v>
      </c>
      <c r="BR1776" s="3" t="s">
        <v>109</v>
      </c>
      <c r="BS1776" s="3" t="s">
        <v>109</v>
      </c>
      <c r="BT1776" s="3" t="s">
        <v>109</v>
      </c>
      <c r="BU1776" s="3" t="s">
        <v>109</v>
      </c>
      <c r="BV1776" s="3" t="s">
        <v>109</v>
      </c>
      <c r="BW1776" s="3" t="s">
        <v>109</v>
      </c>
      <c r="BX1776" s="3" t="s">
        <v>109</v>
      </c>
      <c r="BY1776" s="3" t="s">
        <v>109</v>
      </c>
      <c r="BZ1776" s="3" t="s">
        <v>109</v>
      </c>
      <c r="CA1776" s="4">
        <v>2.5474E-2</v>
      </c>
      <c r="CB1776" s="3" t="s">
        <v>109</v>
      </c>
      <c r="CC1776" s="4">
        <v>1074600</v>
      </c>
      <c r="CD1776" s="3" t="s">
        <v>109</v>
      </c>
      <c r="CE1776" s="3" t="s">
        <v>109</v>
      </c>
      <c r="CF1776" s="3" t="s">
        <v>109</v>
      </c>
      <c r="CG1776" s="3" t="s">
        <v>109</v>
      </c>
      <c r="CH1776" s="3" t="s">
        <v>7510</v>
      </c>
      <c r="CI1776" s="3" t="s">
        <v>109</v>
      </c>
      <c r="CJ1776" s="3" t="s">
        <v>109</v>
      </c>
      <c r="CK1776" s="3" t="s">
        <v>109</v>
      </c>
      <c r="CL1776" s="3" t="s">
        <v>109</v>
      </c>
      <c r="CM1776" s="3" t="s">
        <v>109</v>
      </c>
      <c r="CN1776" s="3" t="s">
        <v>109</v>
      </c>
      <c r="CO1776" s="3" t="s">
        <v>109</v>
      </c>
      <c r="CP1776" s="3" t="s">
        <v>109</v>
      </c>
      <c r="CQ1776" s="5" t="s">
        <v>113</v>
      </c>
      <c r="CR1776" s="5" t="s">
        <v>109</v>
      </c>
      <c r="CV1776" s="21" t="s">
        <v>113</v>
      </c>
    </row>
    <row r="1777" spans="1:100" x14ac:dyDescent="0.25">
      <c r="A1777" s="3" t="s">
        <v>7511</v>
      </c>
      <c r="B1777" s="3" t="s">
        <v>102</v>
      </c>
      <c r="C1777" s="4">
        <v>2.4108999999999998E-2</v>
      </c>
      <c r="D1777" s="3" t="s">
        <v>7512</v>
      </c>
      <c r="E1777" s="3" t="s">
        <v>7513</v>
      </c>
      <c r="F1777" s="3" t="s">
        <v>7514</v>
      </c>
      <c r="G1777" s="3" t="s">
        <v>106</v>
      </c>
      <c r="H1777" s="4">
        <v>47904</v>
      </c>
      <c r="I1777" s="3" t="s">
        <v>7502</v>
      </c>
      <c r="J1777" s="3" t="s">
        <v>7503</v>
      </c>
      <c r="K1777" s="4">
        <v>13696</v>
      </c>
      <c r="L1777" s="3" t="s">
        <v>109</v>
      </c>
      <c r="M1777" s="3" t="s">
        <v>109</v>
      </c>
      <c r="N1777" s="3" t="s">
        <v>109</v>
      </c>
      <c r="O1777" s="3" t="s">
        <v>109</v>
      </c>
      <c r="P1777" s="3" t="s">
        <v>7515</v>
      </c>
      <c r="Q1777" s="2"/>
      <c r="S1777" s="3" t="s">
        <v>109</v>
      </c>
      <c r="T1777" s="3" t="s">
        <v>109</v>
      </c>
      <c r="U1777" s="3" t="s">
        <v>109</v>
      </c>
      <c r="V1777" s="3" t="s">
        <v>109</v>
      </c>
      <c r="W1777" s="3" t="s">
        <v>109</v>
      </c>
      <c r="X1777" s="3" t="s">
        <v>109</v>
      </c>
      <c r="Y1777" s="3" t="s">
        <v>109</v>
      </c>
      <c r="Z1777" s="3" t="s">
        <v>109</v>
      </c>
      <c r="AA1777" s="9">
        <v>1970</v>
      </c>
      <c r="AB1777" s="3" t="s">
        <v>109</v>
      </c>
      <c r="AC1777" s="5" t="s">
        <v>111</v>
      </c>
      <c r="AD1777" s="3" t="s">
        <v>111</v>
      </c>
      <c r="AE1777" s="3" t="s">
        <v>109</v>
      </c>
      <c r="AF1777" s="4">
        <v>4</v>
      </c>
      <c r="AG1777" s="3" t="s">
        <v>109</v>
      </c>
      <c r="AH1777" s="3" t="s">
        <v>135</v>
      </c>
      <c r="AI1777" s="3" t="s">
        <v>109</v>
      </c>
      <c r="AN1777" s="3" t="s">
        <v>109</v>
      </c>
      <c r="AO1777" s="2"/>
      <c r="AP1777" s="3" t="s">
        <v>109</v>
      </c>
      <c r="AQ1777" s="3" t="s">
        <v>109</v>
      </c>
      <c r="AR1777" s="3" t="s">
        <v>109</v>
      </c>
      <c r="AS1777" s="3" t="s">
        <v>109</v>
      </c>
      <c r="AT1777" s="3" t="s">
        <v>109</v>
      </c>
      <c r="AU1777" s="3" t="s">
        <v>109</v>
      </c>
      <c r="AV1777" s="3" t="s">
        <v>109</v>
      </c>
      <c r="AW1777" s="3" t="s">
        <v>109</v>
      </c>
      <c r="AX1777" s="3" t="s">
        <v>109</v>
      </c>
      <c r="AY1777" s="3" t="s">
        <v>109</v>
      </c>
      <c r="AZ1777" s="3" t="s">
        <v>109</v>
      </c>
      <c r="BA1777" s="3" t="s">
        <v>109</v>
      </c>
      <c r="BB1777" s="3" t="s">
        <v>109</v>
      </c>
      <c r="BC1777" s="3" t="s">
        <v>109</v>
      </c>
      <c r="BD1777" s="3" t="s">
        <v>109</v>
      </c>
      <c r="BE1777" s="3" t="s">
        <v>109</v>
      </c>
      <c r="BF1777" s="3" t="s">
        <v>109</v>
      </c>
      <c r="BG1777" s="3" t="s">
        <v>109</v>
      </c>
      <c r="BH1777" s="3" t="s">
        <v>109</v>
      </c>
      <c r="BI1777" s="3" t="s">
        <v>109</v>
      </c>
      <c r="BJ1777" s="3" t="s">
        <v>109</v>
      </c>
      <c r="BK1777" s="3" t="s">
        <v>109</v>
      </c>
      <c r="BM1777" s="3" t="s">
        <v>109</v>
      </c>
      <c r="BN1777" s="3" t="s">
        <v>109</v>
      </c>
      <c r="BO1777" s="3" t="s">
        <v>109</v>
      </c>
      <c r="BP1777" s="3" t="s">
        <v>109</v>
      </c>
      <c r="BQ1777" s="3" t="s">
        <v>109</v>
      </c>
      <c r="BR1777" s="3" t="s">
        <v>109</v>
      </c>
      <c r="BS1777" s="3" t="s">
        <v>109</v>
      </c>
      <c r="BT1777" s="3" t="s">
        <v>109</v>
      </c>
      <c r="BU1777" s="3" t="s">
        <v>109</v>
      </c>
      <c r="BV1777" s="3" t="s">
        <v>109</v>
      </c>
      <c r="BW1777" s="3" t="s">
        <v>109</v>
      </c>
      <c r="BX1777" s="3" t="s">
        <v>109</v>
      </c>
      <c r="BY1777" s="3" t="s">
        <v>109</v>
      </c>
      <c r="BZ1777" s="3" t="s">
        <v>109</v>
      </c>
      <c r="CA1777" s="4">
        <v>2.4108999999999998E-2</v>
      </c>
      <c r="CB1777" s="3" t="s">
        <v>109</v>
      </c>
      <c r="CC1777" s="4">
        <v>633600</v>
      </c>
      <c r="CD1777" s="3" t="s">
        <v>109</v>
      </c>
      <c r="CE1777" s="3" t="s">
        <v>109</v>
      </c>
      <c r="CF1777" s="3" t="s">
        <v>109</v>
      </c>
      <c r="CG1777" s="3" t="s">
        <v>109</v>
      </c>
      <c r="CH1777" s="3" t="s">
        <v>7516</v>
      </c>
      <c r="CI1777" s="3" t="s">
        <v>109</v>
      </c>
      <c r="CJ1777" s="3" t="s">
        <v>109</v>
      </c>
      <c r="CK1777" s="3" t="s">
        <v>109</v>
      </c>
      <c r="CL1777" s="3" t="s">
        <v>109</v>
      </c>
      <c r="CM1777" s="3" t="s">
        <v>109</v>
      </c>
      <c r="CN1777" s="3" t="s">
        <v>109</v>
      </c>
      <c r="CO1777" s="3" t="s">
        <v>109</v>
      </c>
      <c r="CP1777" s="3" t="s">
        <v>109</v>
      </c>
      <c r="CQ1777" s="5" t="s">
        <v>113</v>
      </c>
      <c r="CR1777" s="5" t="s">
        <v>109</v>
      </c>
      <c r="CV1777" s="21" t="s">
        <v>113</v>
      </c>
    </row>
    <row r="1778" spans="1:100" x14ac:dyDescent="0.25">
      <c r="A1778" s="3" t="s">
        <v>7517</v>
      </c>
      <c r="B1778" s="3" t="s">
        <v>118</v>
      </c>
      <c r="C1778" s="4">
        <v>2.5474E-2</v>
      </c>
      <c r="D1778" s="3" t="s">
        <v>109</v>
      </c>
      <c r="E1778" s="3" t="s">
        <v>2146</v>
      </c>
      <c r="F1778" s="3" t="s">
        <v>7518</v>
      </c>
      <c r="G1778" s="3" t="s">
        <v>106</v>
      </c>
      <c r="H1778" s="4">
        <v>47905</v>
      </c>
      <c r="I1778" s="3" t="s">
        <v>7502</v>
      </c>
      <c r="J1778" s="3" t="s">
        <v>7503</v>
      </c>
      <c r="K1778" s="4">
        <v>6840</v>
      </c>
      <c r="L1778" s="3" t="s">
        <v>109</v>
      </c>
      <c r="M1778" s="3" t="s">
        <v>109</v>
      </c>
      <c r="N1778" s="3" t="s">
        <v>109</v>
      </c>
      <c r="O1778" s="3" t="s">
        <v>109</v>
      </c>
      <c r="P1778" s="3" t="s">
        <v>7519</v>
      </c>
      <c r="Q1778" s="2"/>
      <c r="S1778" s="3" t="s">
        <v>109</v>
      </c>
      <c r="T1778" s="3" t="s">
        <v>109</v>
      </c>
      <c r="U1778" s="3" t="s">
        <v>109</v>
      </c>
      <c r="V1778" s="3" t="s">
        <v>109</v>
      </c>
      <c r="W1778" s="3" t="s">
        <v>109</v>
      </c>
      <c r="X1778" s="3" t="s">
        <v>109</v>
      </c>
      <c r="Y1778" s="3" t="s">
        <v>109</v>
      </c>
      <c r="Z1778" s="3" t="s">
        <v>109</v>
      </c>
      <c r="AA1778" s="4">
        <v>1900</v>
      </c>
      <c r="AB1778" s="3" t="s">
        <v>109</v>
      </c>
      <c r="AC1778" s="5" t="s">
        <v>123</v>
      </c>
      <c r="AD1778" s="3" t="s">
        <v>123</v>
      </c>
      <c r="AE1778" s="3" t="s">
        <v>109</v>
      </c>
      <c r="AF1778" s="4">
        <v>2</v>
      </c>
      <c r="AG1778" s="3" t="s">
        <v>109</v>
      </c>
      <c r="AH1778" s="3" t="s">
        <v>123</v>
      </c>
      <c r="AI1778" s="3" t="s">
        <v>109</v>
      </c>
      <c r="AN1778" s="3" t="s">
        <v>109</v>
      </c>
      <c r="AO1778" s="2"/>
      <c r="AP1778" s="3" t="s">
        <v>109</v>
      </c>
      <c r="AQ1778" s="3" t="s">
        <v>109</v>
      </c>
      <c r="AR1778" s="3" t="s">
        <v>109</v>
      </c>
      <c r="AS1778" s="3" t="s">
        <v>109</v>
      </c>
      <c r="AT1778" s="3" t="s">
        <v>109</v>
      </c>
      <c r="AU1778" s="3" t="s">
        <v>109</v>
      </c>
      <c r="AV1778" s="3" t="s">
        <v>109</v>
      </c>
      <c r="AW1778" s="3" t="s">
        <v>109</v>
      </c>
      <c r="AX1778" s="3" t="s">
        <v>109</v>
      </c>
      <c r="AY1778" s="3" t="s">
        <v>109</v>
      </c>
      <c r="AZ1778" s="3" t="s">
        <v>109</v>
      </c>
      <c r="BA1778" s="3" t="s">
        <v>109</v>
      </c>
      <c r="BB1778" s="3" t="s">
        <v>109</v>
      </c>
      <c r="BC1778" s="3" t="s">
        <v>109</v>
      </c>
      <c r="BD1778" s="3" t="s">
        <v>109</v>
      </c>
      <c r="BE1778" s="3" t="s">
        <v>109</v>
      </c>
      <c r="BF1778" s="3" t="s">
        <v>109</v>
      </c>
      <c r="BG1778" s="3" t="s">
        <v>109</v>
      </c>
      <c r="BH1778" s="3" t="s">
        <v>109</v>
      </c>
      <c r="BI1778" s="3" t="s">
        <v>109</v>
      </c>
      <c r="BJ1778" s="3" t="s">
        <v>109</v>
      </c>
      <c r="BK1778" s="3" t="s">
        <v>109</v>
      </c>
      <c r="BM1778" s="3" t="s">
        <v>109</v>
      </c>
      <c r="BN1778" s="3" t="s">
        <v>109</v>
      </c>
      <c r="BO1778" s="3" t="s">
        <v>109</v>
      </c>
      <c r="BP1778" s="3" t="s">
        <v>109</v>
      </c>
      <c r="BQ1778" s="3" t="s">
        <v>109</v>
      </c>
      <c r="BR1778" s="3" t="s">
        <v>109</v>
      </c>
      <c r="BS1778" s="3" t="s">
        <v>109</v>
      </c>
      <c r="BT1778" s="3" t="s">
        <v>109</v>
      </c>
      <c r="BU1778" s="3" t="s">
        <v>109</v>
      </c>
      <c r="BV1778" s="3" t="s">
        <v>109</v>
      </c>
      <c r="BW1778" s="3" t="s">
        <v>109</v>
      </c>
      <c r="BX1778" s="3" t="s">
        <v>109</v>
      </c>
      <c r="BY1778" s="3" t="s">
        <v>109</v>
      </c>
      <c r="BZ1778" s="3" t="s">
        <v>109</v>
      </c>
      <c r="CA1778" s="4">
        <v>2.5474E-2</v>
      </c>
      <c r="CB1778" s="3" t="s">
        <v>109</v>
      </c>
      <c r="CC1778" s="4">
        <v>119300</v>
      </c>
      <c r="CD1778" s="3" t="s">
        <v>109</v>
      </c>
      <c r="CE1778" s="3" t="s">
        <v>109</v>
      </c>
      <c r="CF1778" s="3" t="s">
        <v>109</v>
      </c>
      <c r="CG1778" s="3" t="s">
        <v>109</v>
      </c>
      <c r="CH1778" s="3" t="s">
        <v>7520</v>
      </c>
      <c r="CI1778" s="3" t="s">
        <v>109</v>
      </c>
      <c r="CJ1778" s="3" t="s">
        <v>109</v>
      </c>
      <c r="CK1778" s="3" t="s">
        <v>109</v>
      </c>
      <c r="CL1778" s="3" t="s">
        <v>109</v>
      </c>
      <c r="CM1778" s="3" t="s">
        <v>109</v>
      </c>
      <c r="CN1778" s="3" t="s">
        <v>109</v>
      </c>
      <c r="CO1778" s="3" t="s">
        <v>109</v>
      </c>
      <c r="CP1778" s="3" t="s">
        <v>109</v>
      </c>
      <c r="CQ1778" s="5" t="s">
        <v>113</v>
      </c>
      <c r="CR1778" s="5" t="s">
        <v>109</v>
      </c>
      <c r="CV1778" s="21" t="s">
        <v>113</v>
      </c>
    </row>
    <row r="1779" spans="1:100" x14ac:dyDescent="0.25">
      <c r="A1779" s="3" t="s">
        <v>7521</v>
      </c>
      <c r="B1779" s="3" t="s">
        <v>118</v>
      </c>
      <c r="C1779" s="4">
        <v>2.5474E-2</v>
      </c>
      <c r="D1779" s="3" t="s">
        <v>7522</v>
      </c>
      <c r="E1779" s="3" t="s">
        <v>7523</v>
      </c>
      <c r="F1779" s="3" t="s">
        <v>7524</v>
      </c>
      <c r="G1779" s="3" t="s">
        <v>106</v>
      </c>
      <c r="H1779" s="4">
        <v>47901</v>
      </c>
      <c r="I1779" s="3" t="s">
        <v>7502</v>
      </c>
      <c r="J1779" s="3" t="s">
        <v>7503</v>
      </c>
      <c r="K1779" s="4">
        <v>8636</v>
      </c>
      <c r="L1779" s="3" t="s">
        <v>109</v>
      </c>
      <c r="M1779" s="3" t="s">
        <v>109</v>
      </c>
      <c r="N1779" s="3" t="s">
        <v>109</v>
      </c>
      <c r="O1779" s="3" t="s">
        <v>109</v>
      </c>
      <c r="P1779" s="3" t="s">
        <v>7525</v>
      </c>
      <c r="Q1779" s="2"/>
      <c r="S1779" s="3" t="s">
        <v>109</v>
      </c>
      <c r="T1779" s="3" t="s">
        <v>109</v>
      </c>
      <c r="U1779" s="3" t="s">
        <v>109</v>
      </c>
      <c r="V1779" s="3" t="s">
        <v>109</v>
      </c>
      <c r="W1779" s="3" t="s">
        <v>109</v>
      </c>
      <c r="X1779" s="3" t="s">
        <v>109</v>
      </c>
      <c r="Y1779" s="3" t="s">
        <v>109</v>
      </c>
      <c r="Z1779" s="3" t="s">
        <v>109</v>
      </c>
      <c r="AA1779" s="4">
        <v>1926</v>
      </c>
      <c r="AB1779" s="3" t="s">
        <v>109</v>
      </c>
      <c r="AC1779" s="5" t="s">
        <v>111</v>
      </c>
      <c r="AD1779" s="3" t="s">
        <v>111</v>
      </c>
      <c r="AE1779" s="3" t="s">
        <v>109</v>
      </c>
      <c r="AF1779" s="4">
        <v>4</v>
      </c>
      <c r="AG1779" s="3" t="s">
        <v>109</v>
      </c>
      <c r="AH1779" s="3" t="s">
        <v>111</v>
      </c>
      <c r="AI1779" s="3" t="s">
        <v>109</v>
      </c>
      <c r="AN1779" s="3" t="s">
        <v>109</v>
      </c>
      <c r="AO1779" s="2"/>
      <c r="AP1779" s="3" t="s">
        <v>109</v>
      </c>
      <c r="AQ1779" s="3" t="s">
        <v>109</v>
      </c>
      <c r="AR1779" s="3" t="s">
        <v>109</v>
      </c>
      <c r="AS1779" s="3" t="s">
        <v>109</v>
      </c>
      <c r="AT1779" s="3" t="s">
        <v>109</v>
      </c>
      <c r="AU1779" s="3" t="s">
        <v>109</v>
      </c>
      <c r="AV1779" s="3" t="s">
        <v>109</v>
      </c>
      <c r="AW1779" s="3" t="s">
        <v>109</v>
      </c>
      <c r="AX1779" s="3" t="s">
        <v>109</v>
      </c>
      <c r="AY1779" s="3" t="s">
        <v>109</v>
      </c>
      <c r="AZ1779" s="3" t="s">
        <v>109</v>
      </c>
      <c r="BA1779" s="3" t="s">
        <v>109</v>
      </c>
      <c r="BB1779" s="3" t="s">
        <v>109</v>
      </c>
      <c r="BC1779" s="3" t="s">
        <v>109</v>
      </c>
      <c r="BD1779" s="3" t="s">
        <v>109</v>
      </c>
      <c r="BE1779" s="3" t="s">
        <v>109</v>
      </c>
      <c r="BF1779" s="3" t="s">
        <v>109</v>
      </c>
      <c r="BG1779" s="3" t="s">
        <v>109</v>
      </c>
      <c r="BH1779" s="3" t="s">
        <v>109</v>
      </c>
      <c r="BI1779" s="3" t="s">
        <v>109</v>
      </c>
      <c r="BJ1779" s="3" t="s">
        <v>109</v>
      </c>
      <c r="BK1779" s="3" t="s">
        <v>109</v>
      </c>
      <c r="BM1779" s="3" t="s">
        <v>109</v>
      </c>
      <c r="BN1779" s="3" t="s">
        <v>109</v>
      </c>
      <c r="BO1779" s="3" t="s">
        <v>109</v>
      </c>
      <c r="BP1779" s="3" t="s">
        <v>109</v>
      </c>
      <c r="BQ1779" s="3" t="s">
        <v>109</v>
      </c>
      <c r="BR1779" s="3" t="s">
        <v>109</v>
      </c>
      <c r="BS1779" s="3" t="s">
        <v>109</v>
      </c>
      <c r="BT1779" s="3" t="s">
        <v>109</v>
      </c>
      <c r="BU1779" s="3" t="s">
        <v>109</v>
      </c>
      <c r="BV1779" s="3" t="s">
        <v>109</v>
      </c>
      <c r="BW1779" s="3" t="s">
        <v>109</v>
      </c>
      <c r="BX1779" s="3" t="s">
        <v>109</v>
      </c>
      <c r="BY1779" s="3" t="s">
        <v>109</v>
      </c>
      <c r="BZ1779" s="3" t="s">
        <v>109</v>
      </c>
      <c r="CA1779" s="4">
        <v>2.5474E-2</v>
      </c>
      <c r="CB1779" s="3" t="s">
        <v>109</v>
      </c>
      <c r="CC1779" s="4">
        <v>401100</v>
      </c>
      <c r="CD1779" s="3" t="s">
        <v>109</v>
      </c>
      <c r="CE1779" s="3" t="s">
        <v>109</v>
      </c>
      <c r="CF1779" s="3" t="s">
        <v>109</v>
      </c>
      <c r="CG1779" s="3" t="s">
        <v>109</v>
      </c>
      <c r="CH1779" s="3" t="s">
        <v>7526</v>
      </c>
      <c r="CI1779" s="3" t="s">
        <v>109</v>
      </c>
      <c r="CJ1779" s="3" t="s">
        <v>109</v>
      </c>
      <c r="CK1779" s="3" t="s">
        <v>109</v>
      </c>
      <c r="CL1779" s="3" t="s">
        <v>109</v>
      </c>
      <c r="CM1779" s="3" t="s">
        <v>109</v>
      </c>
      <c r="CN1779" s="3" t="s">
        <v>109</v>
      </c>
      <c r="CO1779" s="3" t="s">
        <v>109</v>
      </c>
      <c r="CP1779" s="3" t="s">
        <v>109</v>
      </c>
      <c r="CQ1779" s="5" t="s">
        <v>113</v>
      </c>
      <c r="CR1779" s="5" t="s">
        <v>109</v>
      </c>
      <c r="CV1779" s="21" t="s">
        <v>113</v>
      </c>
    </row>
    <row r="1780" spans="1:100" x14ac:dyDescent="0.25">
      <c r="A1780" s="3" t="s">
        <v>7527</v>
      </c>
      <c r="B1780" s="3" t="s">
        <v>118</v>
      </c>
      <c r="C1780" s="4">
        <v>2.5474E-2</v>
      </c>
      <c r="D1780" s="3" t="s">
        <v>7528</v>
      </c>
      <c r="E1780" s="3" t="s">
        <v>7529</v>
      </c>
      <c r="F1780" s="3" t="s">
        <v>7530</v>
      </c>
      <c r="G1780" s="3" t="s">
        <v>106</v>
      </c>
      <c r="H1780" s="4">
        <v>47904</v>
      </c>
      <c r="I1780" s="3" t="s">
        <v>7502</v>
      </c>
      <c r="J1780" s="3" t="s">
        <v>7503</v>
      </c>
      <c r="K1780" s="4">
        <v>16740</v>
      </c>
      <c r="L1780" s="3" t="s">
        <v>109</v>
      </c>
      <c r="M1780" s="3" t="s">
        <v>109</v>
      </c>
      <c r="N1780" s="3" t="s">
        <v>109</v>
      </c>
      <c r="O1780" s="3" t="s">
        <v>109</v>
      </c>
      <c r="P1780" s="3" t="s">
        <v>109</v>
      </c>
      <c r="Q1780" s="2"/>
      <c r="S1780" s="3" t="s">
        <v>109</v>
      </c>
      <c r="T1780" s="3" t="s">
        <v>109</v>
      </c>
      <c r="U1780" s="3" t="s">
        <v>109</v>
      </c>
      <c r="V1780" s="3" t="s">
        <v>109</v>
      </c>
      <c r="W1780" s="3" t="s">
        <v>109</v>
      </c>
      <c r="X1780" s="3" t="s">
        <v>109</v>
      </c>
      <c r="Y1780" s="3" t="s">
        <v>109</v>
      </c>
      <c r="Z1780" s="3" t="s">
        <v>109</v>
      </c>
      <c r="AA1780" s="4">
        <v>1965</v>
      </c>
      <c r="AB1780" s="3" t="s">
        <v>109</v>
      </c>
      <c r="AC1780" s="5" t="s">
        <v>123</v>
      </c>
      <c r="AD1780" s="3" t="s">
        <v>123</v>
      </c>
      <c r="AE1780" s="3" t="s">
        <v>109</v>
      </c>
      <c r="AF1780" s="4">
        <v>2</v>
      </c>
      <c r="AG1780" s="3" t="s">
        <v>109</v>
      </c>
      <c r="AH1780" s="3" t="s">
        <v>123</v>
      </c>
      <c r="AI1780" s="3" t="s">
        <v>109</v>
      </c>
      <c r="AN1780" s="3" t="s">
        <v>109</v>
      </c>
      <c r="AO1780" s="2"/>
      <c r="AP1780" s="3" t="s">
        <v>109</v>
      </c>
      <c r="AQ1780" s="3" t="s">
        <v>109</v>
      </c>
      <c r="AR1780" s="3" t="s">
        <v>109</v>
      </c>
      <c r="AS1780" s="3" t="s">
        <v>109</v>
      </c>
      <c r="AT1780" s="3" t="s">
        <v>109</v>
      </c>
      <c r="AU1780" s="3" t="s">
        <v>109</v>
      </c>
      <c r="AV1780" s="3" t="s">
        <v>109</v>
      </c>
      <c r="AW1780" s="3" t="s">
        <v>109</v>
      </c>
      <c r="AX1780" s="3" t="s">
        <v>109</v>
      </c>
      <c r="AY1780" s="3" t="s">
        <v>109</v>
      </c>
      <c r="AZ1780" s="3" t="s">
        <v>109</v>
      </c>
      <c r="BA1780" s="3" t="s">
        <v>109</v>
      </c>
      <c r="BB1780" s="3" t="s">
        <v>109</v>
      </c>
      <c r="BC1780" s="3" t="s">
        <v>109</v>
      </c>
      <c r="BD1780" s="3" t="s">
        <v>109</v>
      </c>
      <c r="BE1780" s="3" t="s">
        <v>109</v>
      </c>
      <c r="BF1780" s="3" t="s">
        <v>109</v>
      </c>
      <c r="BG1780" s="3" t="s">
        <v>109</v>
      </c>
      <c r="BH1780" s="3" t="s">
        <v>109</v>
      </c>
      <c r="BI1780" s="3" t="s">
        <v>109</v>
      </c>
      <c r="BJ1780" s="3" t="s">
        <v>109</v>
      </c>
      <c r="BK1780" s="3" t="s">
        <v>109</v>
      </c>
      <c r="BM1780" s="3" t="s">
        <v>109</v>
      </c>
      <c r="BN1780" s="3" t="s">
        <v>109</v>
      </c>
      <c r="BO1780" s="3" t="s">
        <v>109</v>
      </c>
      <c r="BP1780" s="3" t="s">
        <v>109</v>
      </c>
      <c r="BQ1780" s="3" t="s">
        <v>109</v>
      </c>
      <c r="BR1780" s="3" t="s">
        <v>109</v>
      </c>
      <c r="BS1780" s="3" t="s">
        <v>109</v>
      </c>
      <c r="BT1780" s="3" t="s">
        <v>109</v>
      </c>
      <c r="BU1780" s="3" t="s">
        <v>109</v>
      </c>
      <c r="BV1780" s="3" t="s">
        <v>109</v>
      </c>
      <c r="BW1780" s="3" t="s">
        <v>109</v>
      </c>
      <c r="BX1780" s="3" t="s">
        <v>109</v>
      </c>
      <c r="BY1780" s="3" t="s">
        <v>109</v>
      </c>
      <c r="BZ1780" s="3" t="s">
        <v>109</v>
      </c>
      <c r="CA1780" s="4">
        <v>2.5474E-2</v>
      </c>
      <c r="CB1780" s="3" t="s">
        <v>109</v>
      </c>
      <c r="CC1780" s="4">
        <v>276300</v>
      </c>
      <c r="CD1780" s="3" t="s">
        <v>109</v>
      </c>
      <c r="CE1780" s="3" t="s">
        <v>109</v>
      </c>
      <c r="CF1780" s="3" t="s">
        <v>109</v>
      </c>
      <c r="CG1780" s="3" t="s">
        <v>109</v>
      </c>
      <c r="CH1780" s="3" t="s">
        <v>7531</v>
      </c>
      <c r="CI1780" s="3" t="s">
        <v>109</v>
      </c>
      <c r="CJ1780" s="3" t="s">
        <v>109</v>
      </c>
      <c r="CK1780" s="3" t="s">
        <v>109</v>
      </c>
      <c r="CL1780" s="3" t="s">
        <v>109</v>
      </c>
      <c r="CM1780" s="3" t="s">
        <v>109</v>
      </c>
      <c r="CN1780" s="3" t="s">
        <v>109</v>
      </c>
      <c r="CO1780" s="3" t="s">
        <v>109</v>
      </c>
      <c r="CP1780" s="3" t="s">
        <v>109</v>
      </c>
      <c r="CQ1780" s="5" t="s">
        <v>113</v>
      </c>
      <c r="CR1780" s="5" t="s">
        <v>109</v>
      </c>
      <c r="CV1780" s="21" t="s">
        <v>113</v>
      </c>
    </row>
    <row r="1781" spans="1:100" x14ac:dyDescent="0.25">
      <c r="A1781" s="3" t="s">
        <v>7532</v>
      </c>
      <c r="B1781" s="3" t="s">
        <v>118</v>
      </c>
      <c r="C1781" s="4">
        <v>2.5474E-2</v>
      </c>
      <c r="D1781" s="3" t="s">
        <v>7533</v>
      </c>
      <c r="E1781" s="3" t="s">
        <v>7534</v>
      </c>
      <c r="F1781" s="3" t="s">
        <v>7535</v>
      </c>
      <c r="G1781" s="3" t="s">
        <v>106</v>
      </c>
      <c r="H1781" s="4">
        <v>47905</v>
      </c>
      <c r="I1781" s="3" t="s">
        <v>7502</v>
      </c>
      <c r="J1781" s="3" t="s">
        <v>7503</v>
      </c>
      <c r="K1781" s="4">
        <v>6000</v>
      </c>
      <c r="L1781" s="3" t="s">
        <v>109</v>
      </c>
      <c r="M1781" s="3" t="s">
        <v>109</v>
      </c>
      <c r="N1781" s="3" t="s">
        <v>109</v>
      </c>
      <c r="O1781" s="3" t="s">
        <v>109</v>
      </c>
      <c r="P1781" s="3" t="s">
        <v>7536</v>
      </c>
      <c r="Q1781" s="2"/>
      <c r="S1781" s="3" t="s">
        <v>109</v>
      </c>
      <c r="T1781" s="3" t="s">
        <v>109</v>
      </c>
      <c r="U1781" s="3" t="s">
        <v>109</v>
      </c>
      <c r="V1781" s="3" t="s">
        <v>109</v>
      </c>
      <c r="W1781" s="3" t="s">
        <v>109</v>
      </c>
      <c r="X1781" s="3" t="s">
        <v>109</v>
      </c>
      <c r="Y1781" s="3" t="s">
        <v>109</v>
      </c>
      <c r="Z1781" s="3" t="s">
        <v>109</v>
      </c>
      <c r="AA1781" s="4">
        <v>1967</v>
      </c>
      <c r="AB1781" s="3" t="s">
        <v>109</v>
      </c>
      <c r="AC1781" s="5" t="s">
        <v>111</v>
      </c>
      <c r="AD1781" s="3" t="s">
        <v>135</v>
      </c>
      <c r="AE1781" s="3" t="s">
        <v>109</v>
      </c>
      <c r="AF1781" s="4">
        <v>2</v>
      </c>
      <c r="AG1781" s="3" t="s">
        <v>109</v>
      </c>
      <c r="AH1781" s="3" t="s">
        <v>123</v>
      </c>
      <c r="AI1781" s="3" t="s">
        <v>109</v>
      </c>
      <c r="AN1781" s="3" t="s">
        <v>109</v>
      </c>
      <c r="AO1781" s="2"/>
      <c r="AP1781" s="3" t="s">
        <v>109</v>
      </c>
      <c r="AQ1781" s="3" t="s">
        <v>109</v>
      </c>
      <c r="AR1781" s="3" t="s">
        <v>109</v>
      </c>
      <c r="AS1781" s="3" t="s">
        <v>109</v>
      </c>
      <c r="AT1781" s="3" t="s">
        <v>109</v>
      </c>
      <c r="AU1781" s="3" t="s">
        <v>109</v>
      </c>
      <c r="AV1781" s="3" t="s">
        <v>109</v>
      </c>
      <c r="AW1781" s="3" t="s">
        <v>109</v>
      </c>
      <c r="AX1781" s="3" t="s">
        <v>109</v>
      </c>
      <c r="AY1781" s="3" t="s">
        <v>109</v>
      </c>
      <c r="AZ1781" s="3" t="s">
        <v>109</v>
      </c>
      <c r="BA1781" s="3" t="s">
        <v>109</v>
      </c>
      <c r="BB1781" s="3" t="s">
        <v>109</v>
      </c>
      <c r="BC1781" s="3" t="s">
        <v>109</v>
      </c>
      <c r="BD1781" s="3" t="s">
        <v>109</v>
      </c>
      <c r="BE1781" s="3" t="s">
        <v>109</v>
      </c>
      <c r="BF1781" s="3" t="s">
        <v>109</v>
      </c>
      <c r="BG1781" s="3" t="s">
        <v>109</v>
      </c>
      <c r="BH1781" s="3" t="s">
        <v>109</v>
      </c>
      <c r="BI1781" s="3" t="s">
        <v>109</v>
      </c>
      <c r="BJ1781" s="3" t="s">
        <v>109</v>
      </c>
      <c r="BK1781" s="3" t="s">
        <v>109</v>
      </c>
      <c r="BM1781" s="3" t="s">
        <v>109</v>
      </c>
      <c r="BN1781" s="3" t="s">
        <v>109</v>
      </c>
      <c r="BO1781" s="3" t="s">
        <v>109</v>
      </c>
      <c r="BP1781" s="3" t="s">
        <v>109</v>
      </c>
      <c r="BQ1781" s="3" t="s">
        <v>109</v>
      </c>
      <c r="BR1781" s="3" t="s">
        <v>109</v>
      </c>
      <c r="BS1781" s="3" t="s">
        <v>109</v>
      </c>
      <c r="BT1781" s="3" t="s">
        <v>109</v>
      </c>
      <c r="BU1781" s="3" t="s">
        <v>109</v>
      </c>
      <c r="BV1781" s="3" t="s">
        <v>109</v>
      </c>
      <c r="BW1781" s="3" t="s">
        <v>109</v>
      </c>
      <c r="BX1781" s="3" t="s">
        <v>109</v>
      </c>
      <c r="BY1781" s="3" t="s">
        <v>109</v>
      </c>
      <c r="BZ1781" s="3" t="s">
        <v>109</v>
      </c>
      <c r="CA1781" s="4">
        <v>2.5474E-2</v>
      </c>
      <c r="CB1781" s="3" t="s">
        <v>109</v>
      </c>
      <c r="CC1781" s="4">
        <v>224200</v>
      </c>
      <c r="CD1781" s="3" t="s">
        <v>109</v>
      </c>
      <c r="CE1781" s="3" t="s">
        <v>109</v>
      </c>
      <c r="CF1781" s="3" t="s">
        <v>109</v>
      </c>
      <c r="CG1781" s="3" t="s">
        <v>109</v>
      </c>
      <c r="CH1781" s="3" t="s">
        <v>109</v>
      </c>
      <c r="CI1781" s="3" t="s">
        <v>109</v>
      </c>
      <c r="CJ1781" s="3" t="s">
        <v>109</v>
      </c>
      <c r="CK1781" s="3" t="s">
        <v>109</v>
      </c>
      <c r="CL1781" s="3" t="s">
        <v>109</v>
      </c>
      <c r="CM1781" s="3" t="s">
        <v>109</v>
      </c>
      <c r="CN1781" s="3" t="s">
        <v>109</v>
      </c>
      <c r="CO1781" s="3" t="s">
        <v>109</v>
      </c>
      <c r="CP1781" s="3" t="s">
        <v>109</v>
      </c>
      <c r="CQ1781" s="5" t="s">
        <v>113</v>
      </c>
      <c r="CR1781" s="5" t="s">
        <v>109</v>
      </c>
      <c r="CV1781" s="21" t="s">
        <v>113</v>
      </c>
    </row>
    <row r="1782" spans="1:100" x14ac:dyDescent="0.25">
      <c r="A1782" s="3" t="s">
        <v>7537</v>
      </c>
      <c r="B1782" s="3" t="s">
        <v>118</v>
      </c>
      <c r="C1782" s="4">
        <v>2.5474E-2</v>
      </c>
      <c r="D1782" s="3" t="s">
        <v>7538</v>
      </c>
      <c r="E1782" s="3" t="s">
        <v>7539</v>
      </c>
      <c r="F1782" s="3" t="s">
        <v>7540</v>
      </c>
      <c r="G1782" s="3" t="s">
        <v>106</v>
      </c>
      <c r="H1782" s="4">
        <v>47901</v>
      </c>
      <c r="I1782" s="3" t="s">
        <v>7502</v>
      </c>
      <c r="J1782" s="3" t="s">
        <v>7503</v>
      </c>
      <c r="K1782" s="4">
        <v>7659</v>
      </c>
      <c r="L1782" s="3" t="s">
        <v>109</v>
      </c>
      <c r="M1782" s="3" t="s">
        <v>109</v>
      </c>
      <c r="N1782" s="3" t="s">
        <v>109</v>
      </c>
      <c r="O1782" s="3" t="s">
        <v>109</v>
      </c>
      <c r="P1782" s="3" t="s">
        <v>6765</v>
      </c>
      <c r="Q1782" s="2"/>
      <c r="S1782" s="3" t="s">
        <v>109</v>
      </c>
      <c r="T1782" s="3" t="s">
        <v>109</v>
      </c>
      <c r="U1782" s="3" t="s">
        <v>109</v>
      </c>
      <c r="V1782" s="3" t="s">
        <v>109</v>
      </c>
      <c r="W1782" s="3" t="s">
        <v>109</v>
      </c>
      <c r="X1782" s="3" t="s">
        <v>109</v>
      </c>
      <c r="Y1782" s="3" t="s">
        <v>109</v>
      </c>
      <c r="Z1782" s="3" t="s">
        <v>109</v>
      </c>
      <c r="AA1782" s="4">
        <v>1927</v>
      </c>
      <c r="AB1782" s="3" t="s">
        <v>109</v>
      </c>
      <c r="AC1782" s="5" t="s">
        <v>111</v>
      </c>
      <c r="AD1782" s="3" t="s">
        <v>111</v>
      </c>
      <c r="AE1782" s="3" t="s">
        <v>109</v>
      </c>
      <c r="AF1782" s="4">
        <v>4</v>
      </c>
      <c r="AG1782" s="3" t="s">
        <v>109</v>
      </c>
      <c r="AH1782" s="3" t="s">
        <v>111</v>
      </c>
      <c r="AI1782" s="3" t="s">
        <v>109</v>
      </c>
      <c r="AN1782" s="3" t="s">
        <v>109</v>
      </c>
      <c r="AO1782" s="16"/>
      <c r="AP1782" s="3" t="s">
        <v>109</v>
      </c>
      <c r="AQ1782" s="3" t="s">
        <v>109</v>
      </c>
      <c r="AR1782" s="3" t="s">
        <v>109</v>
      </c>
      <c r="AS1782" s="3" t="s">
        <v>109</v>
      </c>
      <c r="AT1782" s="3" t="s">
        <v>109</v>
      </c>
      <c r="AU1782" s="3" t="s">
        <v>109</v>
      </c>
      <c r="AV1782" s="3" t="s">
        <v>109</v>
      </c>
      <c r="AW1782" s="3" t="s">
        <v>109</v>
      </c>
      <c r="AX1782" s="3" t="s">
        <v>109</v>
      </c>
      <c r="AY1782" s="3" t="s">
        <v>109</v>
      </c>
      <c r="AZ1782" s="3" t="s">
        <v>109</v>
      </c>
      <c r="BA1782" s="3" t="s">
        <v>109</v>
      </c>
      <c r="BB1782" s="3" t="s">
        <v>109</v>
      </c>
      <c r="BC1782" s="3" t="s">
        <v>109</v>
      </c>
      <c r="BD1782" s="3" t="s">
        <v>109</v>
      </c>
      <c r="BE1782" s="3" t="s">
        <v>109</v>
      </c>
      <c r="BF1782" s="3" t="s">
        <v>109</v>
      </c>
      <c r="BG1782" s="3" t="s">
        <v>109</v>
      </c>
      <c r="BH1782" s="3" t="s">
        <v>109</v>
      </c>
      <c r="BI1782" s="3" t="s">
        <v>109</v>
      </c>
      <c r="BJ1782" s="3" t="s">
        <v>109</v>
      </c>
      <c r="BK1782" s="3" t="s">
        <v>109</v>
      </c>
      <c r="BM1782" s="3" t="s">
        <v>109</v>
      </c>
      <c r="BN1782" s="3" t="s">
        <v>109</v>
      </c>
      <c r="BO1782" s="3" t="s">
        <v>109</v>
      </c>
      <c r="BP1782" s="3" t="s">
        <v>109</v>
      </c>
      <c r="BQ1782" s="3" t="s">
        <v>109</v>
      </c>
      <c r="BR1782" s="3" t="s">
        <v>109</v>
      </c>
      <c r="BS1782" s="3" t="s">
        <v>109</v>
      </c>
      <c r="BT1782" s="3" t="s">
        <v>109</v>
      </c>
      <c r="BU1782" s="3" t="s">
        <v>109</v>
      </c>
      <c r="BV1782" s="3" t="s">
        <v>109</v>
      </c>
      <c r="BW1782" s="3" t="s">
        <v>109</v>
      </c>
      <c r="BX1782" s="3" t="s">
        <v>109</v>
      </c>
      <c r="BY1782" s="3" t="s">
        <v>109</v>
      </c>
      <c r="BZ1782" s="3" t="s">
        <v>109</v>
      </c>
      <c r="CA1782" s="4">
        <v>2.5474E-2</v>
      </c>
      <c r="CB1782" s="3" t="s">
        <v>109</v>
      </c>
      <c r="CC1782" s="4">
        <v>357800</v>
      </c>
      <c r="CD1782" s="3" t="s">
        <v>109</v>
      </c>
      <c r="CE1782" s="3" t="s">
        <v>109</v>
      </c>
      <c r="CF1782" s="3" t="s">
        <v>109</v>
      </c>
      <c r="CG1782" s="3" t="s">
        <v>109</v>
      </c>
      <c r="CH1782" s="3" t="s">
        <v>7541</v>
      </c>
      <c r="CI1782" s="3" t="s">
        <v>109</v>
      </c>
      <c r="CJ1782" s="3" t="s">
        <v>109</v>
      </c>
      <c r="CK1782" s="3" t="s">
        <v>109</v>
      </c>
      <c r="CL1782" s="3" t="s">
        <v>109</v>
      </c>
      <c r="CM1782" s="3" t="s">
        <v>109</v>
      </c>
      <c r="CN1782" s="3" t="s">
        <v>109</v>
      </c>
      <c r="CO1782" s="3" t="s">
        <v>109</v>
      </c>
      <c r="CP1782" s="3" t="s">
        <v>109</v>
      </c>
      <c r="CQ1782" s="5" t="s">
        <v>113</v>
      </c>
      <c r="CR1782" s="5" t="s">
        <v>109</v>
      </c>
      <c r="CV1782" s="21" t="s">
        <v>113</v>
      </c>
    </row>
    <row r="1783" spans="1:100" x14ac:dyDescent="0.25">
      <c r="A1783" s="3" t="s">
        <v>7542</v>
      </c>
      <c r="B1783" s="3" t="s">
        <v>118</v>
      </c>
      <c r="C1783" s="4">
        <v>2.5474E-2</v>
      </c>
      <c r="D1783" s="3" t="s">
        <v>7543</v>
      </c>
      <c r="E1783" s="3" t="s">
        <v>7544</v>
      </c>
      <c r="F1783" s="3" t="s">
        <v>7545</v>
      </c>
      <c r="G1783" s="3" t="s">
        <v>106</v>
      </c>
      <c r="H1783" s="4">
        <v>47905</v>
      </c>
      <c r="I1783" s="3" t="s">
        <v>7502</v>
      </c>
      <c r="J1783" s="3" t="s">
        <v>7503</v>
      </c>
      <c r="K1783" s="4">
        <v>11488</v>
      </c>
      <c r="L1783" s="3" t="s">
        <v>109</v>
      </c>
      <c r="M1783" s="3" t="s">
        <v>109</v>
      </c>
      <c r="N1783" s="3" t="s">
        <v>109</v>
      </c>
      <c r="O1783" s="3" t="s">
        <v>109</v>
      </c>
      <c r="P1783" s="3" t="s">
        <v>109</v>
      </c>
      <c r="Q1783" s="2"/>
      <c r="S1783" s="3" t="s">
        <v>109</v>
      </c>
      <c r="T1783" s="3" t="s">
        <v>109</v>
      </c>
      <c r="U1783" s="3" t="s">
        <v>109</v>
      </c>
      <c r="V1783" s="3" t="s">
        <v>109</v>
      </c>
      <c r="W1783" s="3" t="s">
        <v>109</v>
      </c>
      <c r="X1783" s="3" t="s">
        <v>109</v>
      </c>
      <c r="Y1783" s="3" t="s">
        <v>109</v>
      </c>
      <c r="Z1783" s="3" t="s">
        <v>109</v>
      </c>
      <c r="AA1783" s="4">
        <v>1992</v>
      </c>
      <c r="AB1783" s="3" t="s">
        <v>109</v>
      </c>
      <c r="AC1783" s="5" t="s">
        <v>111</v>
      </c>
      <c r="AD1783" s="3" t="s">
        <v>111</v>
      </c>
      <c r="AE1783" s="3" t="s">
        <v>109</v>
      </c>
      <c r="AF1783" s="4">
        <v>3</v>
      </c>
      <c r="AG1783" s="3" t="s">
        <v>109</v>
      </c>
      <c r="AH1783" s="3" t="s">
        <v>111</v>
      </c>
      <c r="AI1783" s="3" t="s">
        <v>109</v>
      </c>
      <c r="AN1783" s="3" t="s">
        <v>109</v>
      </c>
      <c r="AO1783" s="16"/>
      <c r="AP1783" s="3" t="s">
        <v>109</v>
      </c>
      <c r="AQ1783" s="3" t="s">
        <v>109</v>
      </c>
      <c r="AR1783" s="3" t="s">
        <v>109</v>
      </c>
      <c r="AS1783" s="3" t="s">
        <v>109</v>
      </c>
      <c r="AT1783" s="3" t="s">
        <v>109</v>
      </c>
      <c r="AU1783" s="3" t="s">
        <v>109</v>
      </c>
      <c r="AV1783" s="3" t="s">
        <v>109</v>
      </c>
      <c r="AW1783" s="3" t="s">
        <v>109</v>
      </c>
      <c r="AX1783" s="3" t="s">
        <v>109</v>
      </c>
      <c r="AY1783" s="3" t="s">
        <v>109</v>
      </c>
      <c r="AZ1783" s="3" t="s">
        <v>109</v>
      </c>
      <c r="BA1783" s="3" t="s">
        <v>109</v>
      </c>
      <c r="BB1783" s="3" t="s">
        <v>109</v>
      </c>
      <c r="BC1783" s="3" t="s">
        <v>109</v>
      </c>
      <c r="BD1783" s="3" t="s">
        <v>109</v>
      </c>
      <c r="BE1783" s="3" t="s">
        <v>109</v>
      </c>
      <c r="BF1783" s="3" t="s">
        <v>109</v>
      </c>
      <c r="BG1783" s="3" t="s">
        <v>109</v>
      </c>
      <c r="BH1783" s="3" t="s">
        <v>109</v>
      </c>
      <c r="BI1783" s="3" t="s">
        <v>109</v>
      </c>
      <c r="BJ1783" s="3" t="s">
        <v>109</v>
      </c>
      <c r="BK1783" s="3" t="s">
        <v>109</v>
      </c>
      <c r="BM1783" s="3" t="s">
        <v>109</v>
      </c>
      <c r="BN1783" s="3" t="s">
        <v>109</v>
      </c>
      <c r="BO1783" s="3" t="s">
        <v>109</v>
      </c>
      <c r="BP1783" s="3" t="s">
        <v>109</v>
      </c>
      <c r="BQ1783" s="3" t="s">
        <v>109</v>
      </c>
      <c r="BR1783" s="3" t="s">
        <v>109</v>
      </c>
      <c r="BS1783" s="3" t="s">
        <v>109</v>
      </c>
      <c r="BT1783" s="3" t="s">
        <v>109</v>
      </c>
      <c r="BU1783" s="3" t="s">
        <v>109</v>
      </c>
      <c r="BV1783" s="3" t="s">
        <v>109</v>
      </c>
      <c r="BW1783" s="3" t="s">
        <v>109</v>
      </c>
      <c r="BX1783" s="3" t="s">
        <v>109</v>
      </c>
      <c r="BY1783" s="3" t="s">
        <v>109</v>
      </c>
      <c r="BZ1783" s="3" t="s">
        <v>109</v>
      </c>
      <c r="CA1783" s="4">
        <v>2.5474E-2</v>
      </c>
      <c r="CB1783" s="3" t="s">
        <v>109</v>
      </c>
      <c r="CC1783" s="4">
        <v>462300</v>
      </c>
      <c r="CD1783" s="3" t="s">
        <v>109</v>
      </c>
      <c r="CE1783" s="3" t="s">
        <v>109</v>
      </c>
      <c r="CF1783" s="3" t="s">
        <v>109</v>
      </c>
      <c r="CG1783" s="3" t="s">
        <v>109</v>
      </c>
      <c r="CH1783" s="3" t="s">
        <v>7546</v>
      </c>
      <c r="CI1783" s="3" t="s">
        <v>109</v>
      </c>
      <c r="CJ1783" s="3" t="s">
        <v>109</v>
      </c>
      <c r="CK1783" s="3" t="s">
        <v>109</v>
      </c>
      <c r="CL1783" s="3" t="s">
        <v>109</v>
      </c>
      <c r="CM1783" s="3" t="s">
        <v>109</v>
      </c>
      <c r="CN1783" s="3" t="s">
        <v>109</v>
      </c>
      <c r="CO1783" s="3" t="s">
        <v>109</v>
      </c>
      <c r="CP1783" s="3" t="s">
        <v>109</v>
      </c>
      <c r="CQ1783" s="5" t="s">
        <v>113</v>
      </c>
      <c r="CR1783" s="5" t="s">
        <v>109</v>
      </c>
      <c r="CV1783" s="21" t="s">
        <v>113</v>
      </c>
    </row>
    <row r="1784" spans="1:100" x14ac:dyDescent="0.25">
      <c r="A1784" s="3" t="s">
        <v>7547</v>
      </c>
      <c r="B1784" s="3" t="s">
        <v>461</v>
      </c>
      <c r="C1784" s="4">
        <v>1.4767000000000001E-2</v>
      </c>
      <c r="D1784" s="3" t="s">
        <v>7548</v>
      </c>
      <c r="E1784" s="3" t="s">
        <v>7549</v>
      </c>
      <c r="F1784" s="3" t="s">
        <v>7550</v>
      </c>
      <c r="G1784" s="3" t="s">
        <v>109</v>
      </c>
      <c r="H1784" s="23"/>
      <c r="I1784" s="3" t="s">
        <v>7502</v>
      </c>
      <c r="J1784" s="3" t="s">
        <v>7503</v>
      </c>
      <c r="K1784" s="4">
        <v>9000</v>
      </c>
      <c r="L1784" s="3" t="s">
        <v>109</v>
      </c>
      <c r="M1784" s="3" t="s">
        <v>109</v>
      </c>
      <c r="N1784" s="3" t="s">
        <v>109</v>
      </c>
      <c r="O1784" s="3" t="s">
        <v>109</v>
      </c>
      <c r="P1784" s="3" t="s">
        <v>7551</v>
      </c>
      <c r="Q1784" s="2"/>
      <c r="S1784" s="3" t="s">
        <v>109</v>
      </c>
      <c r="T1784" s="3" t="s">
        <v>109</v>
      </c>
      <c r="U1784" s="3" t="s">
        <v>109</v>
      </c>
      <c r="V1784" s="3" t="s">
        <v>109</v>
      </c>
      <c r="W1784" s="3" t="s">
        <v>109</v>
      </c>
      <c r="X1784" s="3" t="s">
        <v>109</v>
      </c>
      <c r="Y1784" s="3" t="s">
        <v>109</v>
      </c>
      <c r="Z1784" s="3" t="s">
        <v>109</v>
      </c>
      <c r="AA1784" s="9">
        <v>2007</v>
      </c>
      <c r="AB1784" s="3" t="s">
        <v>109</v>
      </c>
      <c r="AC1784" s="5" t="s">
        <v>111</v>
      </c>
      <c r="AD1784" s="3" t="s">
        <v>111</v>
      </c>
      <c r="AE1784" s="3" t="s">
        <v>109</v>
      </c>
      <c r="AF1784" s="4">
        <v>4</v>
      </c>
      <c r="AG1784" s="3" t="s">
        <v>109</v>
      </c>
      <c r="AH1784" s="3" t="s">
        <v>156</v>
      </c>
      <c r="AI1784" s="3" t="s">
        <v>109</v>
      </c>
      <c r="AN1784" s="3" t="s">
        <v>109</v>
      </c>
      <c r="AO1784" s="2"/>
      <c r="AP1784" s="3" t="s">
        <v>109</v>
      </c>
      <c r="AQ1784" s="3" t="s">
        <v>109</v>
      </c>
      <c r="AR1784" s="3" t="s">
        <v>109</v>
      </c>
      <c r="AS1784" s="3" t="s">
        <v>109</v>
      </c>
      <c r="AT1784" s="3" t="s">
        <v>109</v>
      </c>
      <c r="AU1784" s="3" t="s">
        <v>109</v>
      </c>
      <c r="AV1784" s="3" t="s">
        <v>109</v>
      </c>
      <c r="AW1784" s="3" t="s">
        <v>109</v>
      </c>
      <c r="AX1784" s="3" t="s">
        <v>109</v>
      </c>
      <c r="AY1784" s="3" t="s">
        <v>109</v>
      </c>
      <c r="AZ1784" s="3" t="s">
        <v>109</v>
      </c>
      <c r="BA1784" s="3" t="s">
        <v>109</v>
      </c>
      <c r="BB1784" s="3" t="s">
        <v>109</v>
      </c>
      <c r="BC1784" s="3" t="s">
        <v>109</v>
      </c>
      <c r="BD1784" s="3" t="s">
        <v>109</v>
      </c>
      <c r="BE1784" s="3" t="s">
        <v>109</v>
      </c>
      <c r="BF1784" s="3" t="s">
        <v>109</v>
      </c>
      <c r="BG1784" s="3" t="s">
        <v>109</v>
      </c>
      <c r="BH1784" s="3" t="s">
        <v>109</v>
      </c>
      <c r="BI1784" s="3" t="s">
        <v>109</v>
      </c>
      <c r="BJ1784" s="3" t="s">
        <v>109</v>
      </c>
      <c r="BK1784" s="3" t="s">
        <v>109</v>
      </c>
      <c r="BM1784" s="3" t="s">
        <v>109</v>
      </c>
      <c r="BN1784" s="3" t="s">
        <v>109</v>
      </c>
      <c r="BO1784" s="3" t="s">
        <v>109</v>
      </c>
      <c r="BP1784" s="3" t="s">
        <v>109</v>
      </c>
      <c r="BQ1784" s="3" t="s">
        <v>109</v>
      </c>
      <c r="BR1784" s="3" t="s">
        <v>109</v>
      </c>
      <c r="BS1784" s="3" t="s">
        <v>109</v>
      </c>
      <c r="BT1784" s="3" t="s">
        <v>109</v>
      </c>
      <c r="BU1784" s="3" t="s">
        <v>109</v>
      </c>
      <c r="BV1784" s="3" t="s">
        <v>109</v>
      </c>
      <c r="BW1784" s="3" t="s">
        <v>109</v>
      </c>
      <c r="BX1784" s="3" t="s">
        <v>109</v>
      </c>
      <c r="BY1784" s="3" t="s">
        <v>109</v>
      </c>
      <c r="BZ1784" s="3" t="s">
        <v>109</v>
      </c>
      <c r="CA1784" s="4">
        <v>1.4767000000000001E-2</v>
      </c>
      <c r="CB1784" s="3" t="s">
        <v>109</v>
      </c>
      <c r="CC1784" s="4">
        <v>446300</v>
      </c>
      <c r="CD1784" s="3" t="s">
        <v>109</v>
      </c>
      <c r="CE1784" s="3" t="s">
        <v>109</v>
      </c>
      <c r="CF1784" s="3" t="s">
        <v>109</v>
      </c>
      <c r="CG1784" s="3" t="s">
        <v>109</v>
      </c>
      <c r="CH1784" s="3" t="s">
        <v>7552</v>
      </c>
      <c r="CI1784" s="3" t="s">
        <v>109</v>
      </c>
      <c r="CJ1784" s="3" t="s">
        <v>109</v>
      </c>
      <c r="CK1784" s="3" t="s">
        <v>109</v>
      </c>
      <c r="CL1784" s="3" t="s">
        <v>109</v>
      </c>
      <c r="CM1784" s="3" t="s">
        <v>109</v>
      </c>
      <c r="CN1784" s="3" t="s">
        <v>109</v>
      </c>
      <c r="CO1784" s="3" t="s">
        <v>109</v>
      </c>
      <c r="CP1784" s="3" t="s">
        <v>109</v>
      </c>
      <c r="CQ1784" s="5" t="s">
        <v>113</v>
      </c>
      <c r="CR1784" s="5" t="s">
        <v>109</v>
      </c>
      <c r="CV1784" s="21" t="s">
        <v>113</v>
      </c>
    </row>
    <row r="1785" spans="1:100" x14ac:dyDescent="0.25">
      <c r="A1785" s="3" t="s">
        <v>7553</v>
      </c>
      <c r="B1785" s="3" t="s">
        <v>575</v>
      </c>
      <c r="C1785" s="4">
        <v>2.5517999999999999E-2</v>
      </c>
      <c r="D1785" s="3" t="s">
        <v>7554</v>
      </c>
      <c r="E1785" s="3" t="s">
        <v>7555</v>
      </c>
      <c r="F1785" s="3" t="s">
        <v>7556</v>
      </c>
      <c r="G1785" s="3" t="s">
        <v>106</v>
      </c>
      <c r="H1785" s="4">
        <v>47909</v>
      </c>
      <c r="I1785" s="3" t="s">
        <v>7502</v>
      </c>
      <c r="J1785" s="3" t="s">
        <v>7503</v>
      </c>
      <c r="K1785" s="4">
        <v>4084</v>
      </c>
      <c r="L1785" s="3" t="s">
        <v>109</v>
      </c>
      <c r="M1785" s="3" t="s">
        <v>109</v>
      </c>
      <c r="N1785" s="3" t="s">
        <v>109</v>
      </c>
      <c r="O1785" s="3" t="s">
        <v>109</v>
      </c>
      <c r="P1785" s="3" t="s">
        <v>109</v>
      </c>
      <c r="Q1785" s="2"/>
      <c r="S1785" s="3" t="s">
        <v>109</v>
      </c>
      <c r="T1785" s="3" t="s">
        <v>109</v>
      </c>
      <c r="U1785" s="3" t="s">
        <v>109</v>
      </c>
      <c r="V1785" s="3" t="s">
        <v>109</v>
      </c>
      <c r="W1785" s="3" t="s">
        <v>109</v>
      </c>
      <c r="X1785" s="3" t="s">
        <v>109</v>
      </c>
      <c r="Y1785" s="3" t="s">
        <v>109</v>
      </c>
      <c r="Z1785" s="3" t="s">
        <v>109</v>
      </c>
      <c r="AA1785" s="8"/>
      <c r="AB1785" s="3" t="s">
        <v>109</v>
      </c>
      <c r="AC1785" s="5" t="s">
        <v>111</v>
      </c>
      <c r="AD1785" s="3" t="s">
        <v>135</v>
      </c>
      <c r="AE1785" s="3" t="s">
        <v>109</v>
      </c>
      <c r="AF1785" s="4">
        <v>3</v>
      </c>
      <c r="AG1785" s="3" t="s">
        <v>109</v>
      </c>
      <c r="AH1785" s="3" t="s">
        <v>111</v>
      </c>
      <c r="AI1785" s="3" t="s">
        <v>109</v>
      </c>
      <c r="AN1785" s="3" t="s">
        <v>109</v>
      </c>
      <c r="AO1785" s="2"/>
      <c r="AP1785" s="3" t="s">
        <v>109</v>
      </c>
      <c r="AQ1785" s="3" t="s">
        <v>109</v>
      </c>
      <c r="AR1785" s="3" t="s">
        <v>109</v>
      </c>
      <c r="AS1785" s="3" t="s">
        <v>109</v>
      </c>
      <c r="AT1785" s="3" t="s">
        <v>109</v>
      </c>
      <c r="AU1785" s="3" t="s">
        <v>109</v>
      </c>
      <c r="AV1785" s="3" t="s">
        <v>109</v>
      </c>
      <c r="AW1785" s="3" t="s">
        <v>109</v>
      </c>
      <c r="AX1785" s="3" t="s">
        <v>109</v>
      </c>
      <c r="AY1785" s="3" t="s">
        <v>109</v>
      </c>
      <c r="AZ1785" s="3" t="s">
        <v>109</v>
      </c>
      <c r="BA1785" s="3" t="s">
        <v>109</v>
      </c>
      <c r="BB1785" s="3" t="s">
        <v>109</v>
      </c>
      <c r="BC1785" s="3" t="s">
        <v>109</v>
      </c>
      <c r="BD1785" s="3" t="s">
        <v>109</v>
      </c>
      <c r="BE1785" s="3" t="s">
        <v>109</v>
      </c>
      <c r="BF1785" s="3" t="s">
        <v>109</v>
      </c>
      <c r="BG1785" s="3" t="s">
        <v>109</v>
      </c>
      <c r="BH1785" s="3" t="s">
        <v>109</v>
      </c>
      <c r="BI1785" s="3" t="s">
        <v>109</v>
      </c>
      <c r="BJ1785" s="3" t="s">
        <v>109</v>
      </c>
      <c r="BK1785" s="3" t="s">
        <v>109</v>
      </c>
      <c r="BM1785" s="3" t="s">
        <v>109</v>
      </c>
      <c r="BN1785" s="3" t="s">
        <v>109</v>
      </c>
      <c r="BO1785" s="3" t="s">
        <v>109</v>
      </c>
      <c r="BP1785" s="3" t="s">
        <v>109</v>
      </c>
      <c r="BQ1785" s="3" t="s">
        <v>109</v>
      </c>
      <c r="BR1785" s="3" t="s">
        <v>109</v>
      </c>
      <c r="BS1785" s="3" t="s">
        <v>109</v>
      </c>
      <c r="BT1785" s="3" t="s">
        <v>109</v>
      </c>
      <c r="BU1785" s="3" t="s">
        <v>109</v>
      </c>
      <c r="BV1785" s="3" t="s">
        <v>109</v>
      </c>
      <c r="BW1785" s="3" t="s">
        <v>109</v>
      </c>
      <c r="BX1785" s="3" t="s">
        <v>109</v>
      </c>
      <c r="BY1785" s="3" t="s">
        <v>109</v>
      </c>
      <c r="BZ1785" s="3" t="s">
        <v>109</v>
      </c>
      <c r="CA1785" s="4">
        <v>2.5517999999999999E-2</v>
      </c>
      <c r="CB1785" s="3" t="s">
        <v>109</v>
      </c>
      <c r="CC1785" s="4">
        <v>200000</v>
      </c>
      <c r="CD1785" s="3" t="s">
        <v>109</v>
      </c>
      <c r="CE1785" s="3" t="s">
        <v>109</v>
      </c>
      <c r="CF1785" s="3" t="s">
        <v>109</v>
      </c>
      <c r="CG1785" s="3" t="s">
        <v>109</v>
      </c>
      <c r="CH1785" s="3" t="s">
        <v>7557</v>
      </c>
      <c r="CI1785" s="3" t="s">
        <v>109</v>
      </c>
      <c r="CJ1785" s="3" t="s">
        <v>109</v>
      </c>
      <c r="CK1785" s="3" t="s">
        <v>109</v>
      </c>
      <c r="CL1785" s="3" t="s">
        <v>109</v>
      </c>
      <c r="CM1785" s="3" t="s">
        <v>109</v>
      </c>
      <c r="CN1785" s="3" t="s">
        <v>109</v>
      </c>
      <c r="CO1785" s="3" t="s">
        <v>109</v>
      </c>
      <c r="CP1785" s="3" t="s">
        <v>109</v>
      </c>
      <c r="CQ1785" s="5" t="s">
        <v>113</v>
      </c>
      <c r="CR1785" s="5" t="s">
        <v>109</v>
      </c>
      <c r="CV1785" s="21" t="s">
        <v>113</v>
      </c>
    </row>
    <row r="1786" spans="1:100" x14ac:dyDescent="0.25">
      <c r="A1786" s="3" t="s">
        <v>7558</v>
      </c>
      <c r="B1786" s="3" t="s">
        <v>192</v>
      </c>
      <c r="C1786" s="4">
        <v>2.4153000000000001E-2</v>
      </c>
      <c r="D1786" s="3" t="s">
        <v>7559</v>
      </c>
      <c r="E1786" s="3" t="s">
        <v>7560</v>
      </c>
      <c r="F1786" s="3" t="s">
        <v>7561</v>
      </c>
      <c r="G1786" s="3" t="s">
        <v>106</v>
      </c>
      <c r="H1786" s="4">
        <v>47905</v>
      </c>
      <c r="I1786" s="3" t="s">
        <v>7502</v>
      </c>
      <c r="J1786" s="3" t="s">
        <v>7503</v>
      </c>
      <c r="K1786" s="4">
        <v>21765</v>
      </c>
      <c r="L1786" s="3" t="s">
        <v>109</v>
      </c>
      <c r="M1786" s="3" t="s">
        <v>109</v>
      </c>
      <c r="N1786" s="3" t="s">
        <v>109</v>
      </c>
      <c r="O1786" s="3" t="s">
        <v>109</v>
      </c>
      <c r="P1786" s="3" t="s">
        <v>109</v>
      </c>
      <c r="Q1786" s="2"/>
      <c r="S1786" s="3" t="s">
        <v>109</v>
      </c>
      <c r="T1786" s="3" t="s">
        <v>109</v>
      </c>
      <c r="U1786" s="3" t="s">
        <v>109</v>
      </c>
      <c r="V1786" s="3" t="s">
        <v>109</v>
      </c>
      <c r="W1786" s="3" t="s">
        <v>109</v>
      </c>
      <c r="X1786" s="3" t="s">
        <v>109</v>
      </c>
      <c r="Y1786" s="3" t="s">
        <v>109</v>
      </c>
      <c r="Z1786" s="3" t="s">
        <v>109</v>
      </c>
      <c r="AA1786" s="8"/>
      <c r="AB1786" s="3" t="s">
        <v>109</v>
      </c>
      <c r="AC1786" s="5" t="s">
        <v>111</v>
      </c>
      <c r="AD1786" s="3" t="s">
        <v>135</v>
      </c>
      <c r="AE1786" s="3" t="s">
        <v>109</v>
      </c>
      <c r="AF1786" s="4">
        <v>3</v>
      </c>
      <c r="AG1786" s="3" t="s">
        <v>109</v>
      </c>
      <c r="AH1786" s="3" t="s">
        <v>111</v>
      </c>
      <c r="AI1786" s="3" t="s">
        <v>109</v>
      </c>
      <c r="AN1786" s="3" t="s">
        <v>109</v>
      </c>
      <c r="AO1786" s="2"/>
      <c r="AP1786" s="3" t="s">
        <v>109</v>
      </c>
      <c r="AQ1786" s="3" t="s">
        <v>109</v>
      </c>
      <c r="AR1786" s="3" t="s">
        <v>109</v>
      </c>
      <c r="AS1786" s="3" t="s">
        <v>109</v>
      </c>
      <c r="AT1786" s="3" t="s">
        <v>109</v>
      </c>
      <c r="AU1786" s="3" t="s">
        <v>109</v>
      </c>
      <c r="AV1786" s="3" t="s">
        <v>109</v>
      </c>
      <c r="AW1786" s="3" t="s">
        <v>109</v>
      </c>
      <c r="AX1786" s="3" t="s">
        <v>109</v>
      </c>
      <c r="AY1786" s="3" t="s">
        <v>109</v>
      </c>
      <c r="AZ1786" s="3" t="s">
        <v>109</v>
      </c>
      <c r="BA1786" s="3" t="s">
        <v>109</v>
      </c>
      <c r="BB1786" s="3" t="s">
        <v>109</v>
      </c>
      <c r="BC1786" s="3" t="s">
        <v>109</v>
      </c>
      <c r="BD1786" s="3" t="s">
        <v>109</v>
      </c>
      <c r="BE1786" s="3" t="s">
        <v>109</v>
      </c>
      <c r="BF1786" s="3" t="s">
        <v>109</v>
      </c>
      <c r="BG1786" s="3" t="s">
        <v>109</v>
      </c>
      <c r="BH1786" s="3" t="s">
        <v>109</v>
      </c>
      <c r="BI1786" s="3" t="s">
        <v>109</v>
      </c>
      <c r="BJ1786" s="3" t="s">
        <v>109</v>
      </c>
      <c r="BK1786" s="3" t="s">
        <v>109</v>
      </c>
      <c r="BM1786" s="3" t="s">
        <v>109</v>
      </c>
      <c r="BN1786" s="3" t="s">
        <v>109</v>
      </c>
      <c r="BO1786" s="3" t="s">
        <v>109</v>
      </c>
      <c r="BP1786" s="3" t="s">
        <v>109</v>
      </c>
      <c r="BQ1786" s="3" t="s">
        <v>109</v>
      </c>
      <c r="BR1786" s="3" t="s">
        <v>109</v>
      </c>
      <c r="BS1786" s="3" t="s">
        <v>109</v>
      </c>
      <c r="BT1786" s="3" t="s">
        <v>109</v>
      </c>
      <c r="BU1786" s="3" t="s">
        <v>109</v>
      </c>
      <c r="BV1786" s="3" t="s">
        <v>109</v>
      </c>
      <c r="BW1786" s="3" t="s">
        <v>109</v>
      </c>
      <c r="BX1786" s="3" t="s">
        <v>109</v>
      </c>
      <c r="BY1786" s="3" t="s">
        <v>109</v>
      </c>
      <c r="BZ1786" s="3" t="s">
        <v>109</v>
      </c>
      <c r="CA1786" s="4">
        <v>2.4153000000000001E-2</v>
      </c>
      <c r="CB1786" s="3" t="s">
        <v>109</v>
      </c>
      <c r="CC1786" s="4">
        <v>971200</v>
      </c>
      <c r="CD1786" s="3" t="s">
        <v>109</v>
      </c>
      <c r="CE1786" s="3" t="s">
        <v>109</v>
      </c>
      <c r="CF1786" s="3" t="s">
        <v>109</v>
      </c>
      <c r="CG1786" s="3" t="s">
        <v>109</v>
      </c>
      <c r="CH1786" s="3" t="s">
        <v>7562</v>
      </c>
      <c r="CI1786" s="3" t="s">
        <v>109</v>
      </c>
      <c r="CJ1786" s="3" t="s">
        <v>109</v>
      </c>
      <c r="CK1786" s="3" t="s">
        <v>109</v>
      </c>
      <c r="CL1786" s="3" t="s">
        <v>109</v>
      </c>
      <c r="CM1786" s="3" t="s">
        <v>109</v>
      </c>
      <c r="CN1786" s="3" t="s">
        <v>109</v>
      </c>
      <c r="CO1786" s="3" t="s">
        <v>109</v>
      </c>
      <c r="CP1786" s="3" t="s">
        <v>109</v>
      </c>
      <c r="CQ1786" s="5" t="s">
        <v>113</v>
      </c>
      <c r="CR1786" s="5" t="s">
        <v>109</v>
      </c>
      <c r="CV1786" s="21" t="s">
        <v>113</v>
      </c>
    </row>
    <row r="1787" spans="1:100" x14ac:dyDescent="0.25">
      <c r="A1787" s="3" t="s">
        <v>7563</v>
      </c>
      <c r="B1787" s="3" t="s">
        <v>118</v>
      </c>
      <c r="C1787" s="4">
        <v>2.5474E-2</v>
      </c>
      <c r="D1787" s="3" t="s">
        <v>7564</v>
      </c>
      <c r="E1787" s="3" t="s">
        <v>7565</v>
      </c>
      <c r="F1787" s="3" t="s">
        <v>7566</v>
      </c>
      <c r="G1787" s="3" t="s">
        <v>106</v>
      </c>
      <c r="H1787" s="4">
        <v>47905</v>
      </c>
      <c r="I1787" s="3" t="s">
        <v>7502</v>
      </c>
      <c r="J1787" s="3" t="s">
        <v>7503</v>
      </c>
      <c r="K1787" s="4">
        <v>5000</v>
      </c>
      <c r="L1787" s="3" t="s">
        <v>109</v>
      </c>
      <c r="M1787" s="3" t="s">
        <v>109</v>
      </c>
      <c r="N1787" s="3" t="s">
        <v>109</v>
      </c>
      <c r="O1787" s="3" t="s">
        <v>109</v>
      </c>
      <c r="P1787" s="3" t="s">
        <v>109</v>
      </c>
      <c r="Q1787" s="2"/>
      <c r="S1787" s="3" t="s">
        <v>109</v>
      </c>
      <c r="T1787" s="3" t="s">
        <v>109</v>
      </c>
      <c r="U1787" s="3" t="s">
        <v>109</v>
      </c>
      <c r="V1787" s="3" t="s">
        <v>109</v>
      </c>
      <c r="W1787" s="3" t="s">
        <v>109</v>
      </c>
      <c r="X1787" s="3" t="s">
        <v>109</v>
      </c>
      <c r="Y1787" s="3" t="s">
        <v>109</v>
      </c>
      <c r="Z1787" s="3" t="s">
        <v>109</v>
      </c>
      <c r="AA1787" s="4">
        <v>1987</v>
      </c>
      <c r="AB1787" s="3" t="s">
        <v>109</v>
      </c>
      <c r="AC1787" s="5" t="s">
        <v>123</v>
      </c>
      <c r="AD1787" s="3" t="s">
        <v>111</v>
      </c>
      <c r="AE1787" s="3" t="s">
        <v>109</v>
      </c>
      <c r="AF1787" s="4">
        <v>2</v>
      </c>
      <c r="AG1787" s="3" t="s">
        <v>109</v>
      </c>
      <c r="AH1787" s="3" t="s">
        <v>123</v>
      </c>
      <c r="AI1787" s="3" t="s">
        <v>109</v>
      </c>
      <c r="AN1787" s="3" t="s">
        <v>109</v>
      </c>
      <c r="AO1787" s="2"/>
      <c r="AP1787" s="3" t="s">
        <v>109</v>
      </c>
      <c r="AQ1787" s="3" t="s">
        <v>109</v>
      </c>
      <c r="AR1787" s="3" t="s">
        <v>109</v>
      </c>
      <c r="AS1787" s="3" t="s">
        <v>109</v>
      </c>
      <c r="AT1787" s="3" t="s">
        <v>109</v>
      </c>
      <c r="AU1787" s="3" t="s">
        <v>109</v>
      </c>
      <c r="AV1787" s="3" t="s">
        <v>109</v>
      </c>
      <c r="AW1787" s="3" t="s">
        <v>109</v>
      </c>
      <c r="AX1787" s="3" t="s">
        <v>109</v>
      </c>
      <c r="AY1787" s="3" t="s">
        <v>109</v>
      </c>
      <c r="AZ1787" s="3" t="s">
        <v>109</v>
      </c>
      <c r="BA1787" s="3" t="s">
        <v>109</v>
      </c>
      <c r="BB1787" s="3" t="s">
        <v>109</v>
      </c>
      <c r="BC1787" s="3" t="s">
        <v>109</v>
      </c>
      <c r="BD1787" s="3" t="s">
        <v>109</v>
      </c>
      <c r="BE1787" s="3" t="s">
        <v>109</v>
      </c>
      <c r="BF1787" s="3" t="s">
        <v>109</v>
      </c>
      <c r="BG1787" s="3" t="s">
        <v>109</v>
      </c>
      <c r="BH1787" s="3" t="s">
        <v>109</v>
      </c>
      <c r="BI1787" s="3" t="s">
        <v>109</v>
      </c>
      <c r="BJ1787" s="3" t="s">
        <v>109</v>
      </c>
      <c r="BK1787" s="3" t="s">
        <v>109</v>
      </c>
      <c r="BM1787" s="3" t="s">
        <v>109</v>
      </c>
      <c r="BN1787" s="3" t="s">
        <v>109</v>
      </c>
      <c r="BO1787" s="3" t="s">
        <v>109</v>
      </c>
      <c r="BP1787" s="3" t="s">
        <v>109</v>
      </c>
      <c r="BQ1787" s="3" t="s">
        <v>109</v>
      </c>
      <c r="BR1787" s="3" t="s">
        <v>109</v>
      </c>
      <c r="BS1787" s="3" t="s">
        <v>109</v>
      </c>
      <c r="BT1787" s="3" t="s">
        <v>109</v>
      </c>
      <c r="BU1787" s="3" t="s">
        <v>109</v>
      </c>
      <c r="BV1787" s="3" t="s">
        <v>109</v>
      </c>
      <c r="BW1787" s="3" t="s">
        <v>109</v>
      </c>
      <c r="BX1787" s="3" t="s">
        <v>109</v>
      </c>
      <c r="BY1787" s="3" t="s">
        <v>109</v>
      </c>
      <c r="BZ1787" s="3" t="s">
        <v>109</v>
      </c>
      <c r="CA1787" s="4">
        <v>2.5474E-2</v>
      </c>
      <c r="CB1787" s="3" t="s">
        <v>109</v>
      </c>
      <c r="CC1787" s="4">
        <v>225900</v>
      </c>
      <c r="CD1787" s="3" t="s">
        <v>109</v>
      </c>
      <c r="CE1787" s="3" t="s">
        <v>109</v>
      </c>
      <c r="CF1787" s="3" t="s">
        <v>109</v>
      </c>
      <c r="CG1787" s="3" t="s">
        <v>109</v>
      </c>
      <c r="CH1787" s="3" t="s">
        <v>7567</v>
      </c>
      <c r="CI1787" s="3" t="s">
        <v>109</v>
      </c>
      <c r="CJ1787" s="3" t="s">
        <v>109</v>
      </c>
      <c r="CK1787" s="3" t="s">
        <v>109</v>
      </c>
      <c r="CL1787" s="3" t="s">
        <v>109</v>
      </c>
      <c r="CM1787" s="3" t="s">
        <v>109</v>
      </c>
      <c r="CN1787" s="3" t="s">
        <v>109</v>
      </c>
      <c r="CO1787" s="3" t="s">
        <v>109</v>
      </c>
      <c r="CP1787" s="3" t="s">
        <v>109</v>
      </c>
      <c r="CQ1787" s="5" t="s">
        <v>113</v>
      </c>
      <c r="CR1787" s="5" t="s">
        <v>109</v>
      </c>
      <c r="CV1787" s="21" t="s">
        <v>113</v>
      </c>
    </row>
    <row r="1788" spans="1:100" x14ac:dyDescent="0.25">
      <c r="A1788" s="3" t="s">
        <v>7568</v>
      </c>
      <c r="B1788" s="3" t="s">
        <v>102</v>
      </c>
      <c r="C1788" s="4">
        <v>2.4108999999999998E-2</v>
      </c>
      <c r="D1788" s="3" t="s">
        <v>109</v>
      </c>
      <c r="E1788" s="3" t="s">
        <v>7569</v>
      </c>
      <c r="F1788" s="3" t="s">
        <v>7570</v>
      </c>
      <c r="G1788" s="3" t="s">
        <v>106</v>
      </c>
      <c r="H1788" s="4">
        <v>47909</v>
      </c>
      <c r="I1788" s="3" t="s">
        <v>7502</v>
      </c>
      <c r="J1788" s="3" t="s">
        <v>7503</v>
      </c>
      <c r="K1788" s="4">
        <v>3002</v>
      </c>
      <c r="L1788" s="3" t="s">
        <v>109</v>
      </c>
      <c r="M1788" s="3" t="s">
        <v>109</v>
      </c>
      <c r="N1788" s="3" t="s">
        <v>109</v>
      </c>
      <c r="O1788" s="3" t="s">
        <v>109</v>
      </c>
      <c r="P1788" s="3" t="s">
        <v>109</v>
      </c>
      <c r="Q1788" s="2"/>
      <c r="S1788" s="3" t="s">
        <v>109</v>
      </c>
      <c r="T1788" s="3" t="s">
        <v>109</v>
      </c>
      <c r="U1788" s="3" t="s">
        <v>109</v>
      </c>
      <c r="V1788" s="3" t="s">
        <v>109</v>
      </c>
      <c r="W1788" s="3" t="s">
        <v>109</v>
      </c>
      <c r="X1788" s="3" t="s">
        <v>109</v>
      </c>
      <c r="Y1788" s="3" t="s">
        <v>109</v>
      </c>
      <c r="Z1788" s="3" t="s">
        <v>109</v>
      </c>
      <c r="AA1788" s="4">
        <v>1950</v>
      </c>
      <c r="AB1788" s="3" t="s">
        <v>109</v>
      </c>
      <c r="AC1788" s="5" t="s">
        <v>126</v>
      </c>
      <c r="AD1788" s="3" t="s">
        <v>126</v>
      </c>
      <c r="AE1788" s="3" t="s">
        <v>109</v>
      </c>
      <c r="AF1788" s="4">
        <v>1</v>
      </c>
      <c r="AG1788" s="3" t="s">
        <v>109</v>
      </c>
      <c r="AH1788" s="3" t="s">
        <v>126</v>
      </c>
      <c r="AI1788" s="3" t="s">
        <v>109</v>
      </c>
      <c r="AN1788" s="3" t="s">
        <v>109</v>
      </c>
      <c r="AO1788" s="2"/>
      <c r="AP1788" s="3" t="s">
        <v>109</v>
      </c>
      <c r="AQ1788" s="3" t="s">
        <v>109</v>
      </c>
      <c r="AR1788" s="3" t="s">
        <v>109</v>
      </c>
      <c r="AS1788" s="3" t="s">
        <v>109</v>
      </c>
      <c r="AT1788" s="3" t="s">
        <v>109</v>
      </c>
      <c r="AU1788" s="3" t="s">
        <v>109</v>
      </c>
      <c r="AV1788" s="3" t="s">
        <v>109</v>
      </c>
      <c r="AW1788" s="3" t="s">
        <v>109</v>
      </c>
      <c r="AX1788" s="3" t="s">
        <v>109</v>
      </c>
      <c r="AY1788" s="3" t="s">
        <v>109</v>
      </c>
      <c r="AZ1788" s="3" t="s">
        <v>109</v>
      </c>
      <c r="BA1788" s="3" t="s">
        <v>109</v>
      </c>
      <c r="BB1788" s="3" t="s">
        <v>109</v>
      </c>
      <c r="BC1788" s="3" t="s">
        <v>109</v>
      </c>
      <c r="BD1788" s="3" t="s">
        <v>109</v>
      </c>
      <c r="BE1788" s="3" t="s">
        <v>109</v>
      </c>
      <c r="BF1788" s="3" t="s">
        <v>109</v>
      </c>
      <c r="BG1788" s="3" t="s">
        <v>109</v>
      </c>
      <c r="BH1788" s="3" t="s">
        <v>109</v>
      </c>
      <c r="BI1788" s="3" t="s">
        <v>109</v>
      </c>
      <c r="BJ1788" s="3" t="s">
        <v>109</v>
      </c>
      <c r="BK1788" s="3" t="s">
        <v>109</v>
      </c>
      <c r="BM1788" s="3" t="s">
        <v>109</v>
      </c>
      <c r="BN1788" s="3" t="s">
        <v>109</v>
      </c>
      <c r="BO1788" s="3" t="s">
        <v>109</v>
      </c>
      <c r="BP1788" s="3" t="s">
        <v>109</v>
      </c>
      <c r="BQ1788" s="3" t="s">
        <v>109</v>
      </c>
      <c r="BR1788" s="3" t="s">
        <v>109</v>
      </c>
      <c r="BS1788" s="3" t="s">
        <v>109</v>
      </c>
      <c r="BT1788" s="3" t="s">
        <v>109</v>
      </c>
      <c r="BU1788" s="3" t="s">
        <v>109</v>
      </c>
      <c r="BV1788" s="3" t="s">
        <v>109</v>
      </c>
      <c r="BW1788" s="3" t="s">
        <v>109</v>
      </c>
      <c r="BX1788" s="3" t="s">
        <v>109</v>
      </c>
      <c r="BY1788" s="3" t="s">
        <v>109</v>
      </c>
      <c r="BZ1788" s="3" t="s">
        <v>109</v>
      </c>
      <c r="CA1788" s="4">
        <v>2.4108999999999998E-2</v>
      </c>
      <c r="CB1788" s="3" t="s">
        <v>109</v>
      </c>
      <c r="CC1788" s="4">
        <v>95000</v>
      </c>
      <c r="CD1788" s="3" t="s">
        <v>109</v>
      </c>
      <c r="CE1788" s="3" t="s">
        <v>109</v>
      </c>
      <c r="CF1788" s="3" t="s">
        <v>109</v>
      </c>
      <c r="CG1788" s="3" t="s">
        <v>109</v>
      </c>
      <c r="CH1788" s="3" t="s">
        <v>7571</v>
      </c>
      <c r="CI1788" s="3" t="s">
        <v>109</v>
      </c>
      <c r="CJ1788" s="3" t="s">
        <v>109</v>
      </c>
      <c r="CK1788" s="3" t="s">
        <v>109</v>
      </c>
      <c r="CL1788" s="3" t="s">
        <v>109</v>
      </c>
      <c r="CM1788" s="3" t="s">
        <v>109</v>
      </c>
      <c r="CN1788" s="3" t="s">
        <v>109</v>
      </c>
      <c r="CO1788" s="3" t="s">
        <v>109</v>
      </c>
      <c r="CP1788" s="3" t="s">
        <v>109</v>
      </c>
      <c r="CQ1788" s="5" t="s">
        <v>113</v>
      </c>
      <c r="CR1788" s="5" t="s">
        <v>109</v>
      </c>
      <c r="CV1788" s="21" t="s">
        <v>113</v>
      </c>
    </row>
    <row r="1789" spans="1:100" x14ac:dyDescent="0.25">
      <c r="A1789" s="3" t="s">
        <v>7572</v>
      </c>
      <c r="B1789" s="3" t="s">
        <v>118</v>
      </c>
      <c r="C1789" s="4">
        <v>2.5474E-2</v>
      </c>
      <c r="D1789" s="3" t="s">
        <v>7573</v>
      </c>
      <c r="E1789" s="3" t="s">
        <v>6710</v>
      </c>
      <c r="F1789" s="3" t="s">
        <v>7574</v>
      </c>
      <c r="G1789" s="3" t="s">
        <v>106</v>
      </c>
      <c r="H1789" s="4">
        <v>47905</v>
      </c>
      <c r="I1789" s="3" t="s">
        <v>7502</v>
      </c>
      <c r="J1789" s="3" t="s">
        <v>7503</v>
      </c>
      <c r="K1789" s="4">
        <v>6900</v>
      </c>
      <c r="L1789" s="3" t="s">
        <v>109</v>
      </c>
      <c r="M1789" s="3" t="s">
        <v>109</v>
      </c>
      <c r="N1789" s="3" t="s">
        <v>109</v>
      </c>
      <c r="O1789" s="3" t="s">
        <v>109</v>
      </c>
      <c r="P1789" s="3" t="s">
        <v>109</v>
      </c>
      <c r="Q1789" s="2"/>
      <c r="S1789" s="3" t="s">
        <v>109</v>
      </c>
      <c r="T1789" s="3" t="s">
        <v>109</v>
      </c>
      <c r="U1789" s="3" t="s">
        <v>109</v>
      </c>
      <c r="V1789" s="3" t="s">
        <v>109</v>
      </c>
      <c r="W1789" s="3" t="s">
        <v>109</v>
      </c>
      <c r="X1789" s="3" t="s">
        <v>109</v>
      </c>
      <c r="Y1789" s="3" t="s">
        <v>109</v>
      </c>
      <c r="Z1789" s="3" t="s">
        <v>109</v>
      </c>
      <c r="AA1789" s="4">
        <v>1978</v>
      </c>
      <c r="AB1789" s="3" t="s">
        <v>109</v>
      </c>
      <c r="AC1789" s="5" t="s">
        <v>123</v>
      </c>
      <c r="AD1789" s="3" t="s">
        <v>111</v>
      </c>
      <c r="AE1789" s="3" t="s">
        <v>109</v>
      </c>
      <c r="AF1789" s="4">
        <v>2</v>
      </c>
      <c r="AG1789" s="3" t="s">
        <v>109</v>
      </c>
      <c r="AH1789" s="3" t="s">
        <v>123</v>
      </c>
      <c r="AI1789" s="3" t="s">
        <v>109</v>
      </c>
      <c r="AN1789" s="3" t="s">
        <v>109</v>
      </c>
      <c r="AO1789" s="2"/>
      <c r="AP1789" s="3" t="s">
        <v>109</v>
      </c>
      <c r="AQ1789" s="3" t="s">
        <v>109</v>
      </c>
      <c r="AR1789" s="3" t="s">
        <v>109</v>
      </c>
      <c r="AS1789" s="3" t="s">
        <v>109</v>
      </c>
      <c r="AT1789" s="3" t="s">
        <v>109</v>
      </c>
      <c r="AU1789" s="3" t="s">
        <v>109</v>
      </c>
      <c r="AV1789" s="3" t="s">
        <v>109</v>
      </c>
      <c r="AW1789" s="3" t="s">
        <v>109</v>
      </c>
      <c r="AX1789" s="3" t="s">
        <v>109</v>
      </c>
      <c r="AY1789" s="3" t="s">
        <v>109</v>
      </c>
      <c r="AZ1789" s="3" t="s">
        <v>109</v>
      </c>
      <c r="BA1789" s="3" t="s">
        <v>109</v>
      </c>
      <c r="BB1789" s="3" t="s">
        <v>109</v>
      </c>
      <c r="BC1789" s="3" t="s">
        <v>109</v>
      </c>
      <c r="BD1789" s="3" t="s">
        <v>109</v>
      </c>
      <c r="BE1789" s="3" t="s">
        <v>109</v>
      </c>
      <c r="BF1789" s="3" t="s">
        <v>109</v>
      </c>
      <c r="BG1789" s="3" t="s">
        <v>109</v>
      </c>
      <c r="BH1789" s="3" t="s">
        <v>109</v>
      </c>
      <c r="BI1789" s="3" t="s">
        <v>109</v>
      </c>
      <c r="BJ1789" s="3" t="s">
        <v>109</v>
      </c>
      <c r="BK1789" s="3" t="s">
        <v>109</v>
      </c>
      <c r="BM1789" s="3" t="s">
        <v>109</v>
      </c>
      <c r="BN1789" s="3" t="s">
        <v>109</v>
      </c>
      <c r="BO1789" s="3" t="s">
        <v>109</v>
      </c>
      <c r="BP1789" s="3" t="s">
        <v>109</v>
      </c>
      <c r="BQ1789" s="3" t="s">
        <v>109</v>
      </c>
      <c r="BR1789" s="3" t="s">
        <v>109</v>
      </c>
      <c r="BS1789" s="3" t="s">
        <v>109</v>
      </c>
      <c r="BT1789" s="3" t="s">
        <v>109</v>
      </c>
      <c r="BU1789" s="3" t="s">
        <v>109</v>
      </c>
      <c r="BV1789" s="3" t="s">
        <v>109</v>
      </c>
      <c r="BW1789" s="3" t="s">
        <v>109</v>
      </c>
      <c r="BX1789" s="3" t="s">
        <v>109</v>
      </c>
      <c r="BY1789" s="3" t="s">
        <v>109</v>
      </c>
      <c r="BZ1789" s="3" t="s">
        <v>109</v>
      </c>
      <c r="CA1789" s="4">
        <v>2.5474E-2</v>
      </c>
      <c r="CB1789" s="3" t="s">
        <v>109</v>
      </c>
      <c r="CC1789" s="4">
        <v>323400</v>
      </c>
      <c r="CD1789" s="3" t="s">
        <v>109</v>
      </c>
      <c r="CE1789" s="3" t="s">
        <v>109</v>
      </c>
      <c r="CF1789" s="3" t="s">
        <v>109</v>
      </c>
      <c r="CG1789" s="3" t="s">
        <v>109</v>
      </c>
      <c r="CH1789" s="3" t="s">
        <v>7575</v>
      </c>
      <c r="CI1789" s="3" t="s">
        <v>109</v>
      </c>
      <c r="CJ1789" s="3" t="s">
        <v>109</v>
      </c>
      <c r="CK1789" s="3" t="s">
        <v>109</v>
      </c>
      <c r="CL1789" s="3" t="s">
        <v>109</v>
      </c>
      <c r="CM1789" s="3" t="s">
        <v>109</v>
      </c>
      <c r="CN1789" s="3" t="s">
        <v>109</v>
      </c>
      <c r="CO1789" s="3" t="s">
        <v>109</v>
      </c>
      <c r="CP1789" s="3" t="s">
        <v>109</v>
      </c>
      <c r="CQ1789" s="5" t="s">
        <v>113</v>
      </c>
      <c r="CR1789" s="5" t="s">
        <v>109</v>
      </c>
      <c r="CV1789" s="21" t="s">
        <v>113</v>
      </c>
    </row>
    <row r="1790" spans="1:100" x14ac:dyDescent="0.25">
      <c r="A1790" s="3" t="s">
        <v>7576</v>
      </c>
      <c r="B1790" s="3" t="s">
        <v>102</v>
      </c>
      <c r="C1790" s="4">
        <v>2.4108999999999998E-2</v>
      </c>
      <c r="D1790" s="3" t="s">
        <v>7577</v>
      </c>
      <c r="E1790" s="3" t="s">
        <v>7578</v>
      </c>
      <c r="F1790" s="3" t="s">
        <v>7579</v>
      </c>
      <c r="G1790" s="3" t="s">
        <v>106</v>
      </c>
      <c r="H1790" s="4">
        <v>47909</v>
      </c>
      <c r="I1790" s="3" t="s">
        <v>7502</v>
      </c>
      <c r="J1790" s="3" t="s">
        <v>7503</v>
      </c>
      <c r="K1790" s="4">
        <v>13000</v>
      </c>
      <c r="L1790" s="3" t="s">
        <v>109</v>
      </c>
      <c r="M1790" s="3" t="s">
        <v>109</v>
      </c>
      <c r="N1790" s="3" t="s">
        <v>109</v>
      </c>
      <c r="O1790" s="3" t="s">
        <v>109</v>
      </c>
      <c r="P1790" s="3" t="s">
        <v>109</v>
      </c>
      <c r="Q1790" s="2"/>
      <c r="S1790" s="3" t="s">
        <v>109</v>
      </c>
      <c r="T1790" s="3" t="s">
        <v>109</v>
      </c>
      <c r="U1790" s="3" t="s">
        <v>109</v>
      </c>
      <c r="V1790" s="3" t="s">
        <v>109</v>
      </c>
      <c r="W1790" s="3" t="s">
        <v>109</v>
      </c>
      <c r="X1790" s="3" t="s">
        <v>109</v>
      </c>
      <c r="Y1790" s="3" t="s">
        <v>109</v>
      </c>
      <c r="Z1790" s="3" t="s">
        <v>109</v>
      </c>
      <c r="AA1790" s="4">
        <v>1981</v>
      </c>
      <c r="AB1790" s="3" t="s">
        <v>109</v>
      </c>
      <c r="AC1790" s="5" t="s">
        <v>123</v>
      </c>
      <c r="AD1790" s="3" t="s">
        <v>123</v>
      </c>
      <c r="AE1790" s="3" t="s">
        <v>109</v>
      </c>
      <c r="AF1790" s="4">
        <v>2</v>
      </c>
      <c r="AG1790" s="3" t="s">
        <v>109</v>
      </c>
      <c r="AH1790" s="3" t="s">
        <v>123</v>
      </c>
      <c r="AI1790" s="3" t="s">
        <v>109</v>
      </c>
      <c r="AN1790" s="3" t="s">
        <v>109</v>
      </c>
      <c r="AO1790" s="2"/>
      <c r="AP1790" s="3" t="s">
        <v>109</v>
      </c>
      <c r="AQ1790" s="3" t="s">
        <v>109</v>
      </c>
      <c r="AR1790" s="3" t="s">
        <v>109</v>
      </c>
      <c r="AS1790" s="3" t="s">
        <v>109</v>
      </c>
      <c r="AT1790" s="3" t="s">
        <v>109</v>
      </c>
      <c r="AU1790" s="3" t="s">
        <v>109</v>
      </c>
      <c r="AV1790" s="3" t="s">
        <v>109</v>
      </c>
      <c r="AW1790" s="3" t="s">
        <v>109</v>
      </c>
      <c r="AX1790" s="3" t="s">
        <v>109</v>
      </c>
      <c r="AY1790" s="3" t="s">
        <v>109</v>
      </c>
      <c r="AZ1790" s="3" t="s">
        <v>109</v>
      </c>
      <c r="BA1790" s="3" t="s">
        <v>109</v>
      </c>
      <c r="BB1790" s="3" t="s">
        <v>109</v>
      </c>
      <c r="BC1790" s="3" t="s">
        <v>109</v>
      </c>
      <c r="BD1790" s="3" t="s">
        <v>109</v>
      </c>
      <c r="BE1790" s="3" t="s">
        <v>109</v>
      </c>
      <c r="BF1790" s="3" t="s">
        <v>109</v>
      </c>
      <c r="BG1790" s="3" t="s">
        <v>109</v>
      </c>
      <c r="BH1790" s="3" t="s">
        <v>109</v>
      </c>
      <c r="BI1790" s="3" t="s">
        <v>109</v>
      </c>
      <c r="BJ1790" s="3" t="s">
        <v>109</v>
      </c>
      <c r="BK1790" s="3" t="s">
        <v>109</v>
      </c>
      <c r="BM1790" s="3" t="s">
        <v>109</v>
      </c>
      <c r="BN1790" s="3" t="s">
        <v>109</v>
      </c>
      <c r="BO1790" s="3" t="s">
        <v>109</v>
      </c>
      <c r="BP1790" s="3" t="s">
        <v>109</v>
      </c>
      <c r="BQ1790" s="3" t="s">
        <v>109</v>
      </c>
      <c r="BR1790" s="3" t="s">
        <v>109</v>
      </c>
      <c r="BS1790" s="3" t="s">
        <v>109</v>
      </c>
      <c r="BT1790" s="3" t="s">
        <v>109</v>
      </c>
      <c r="BU1790" s="3" t="s">
        <v>109</v>
      </c>
      <c r="BV1790" s="3" t="s">
        <v>109</v>
      </c>
      <c r="BW1790" s="3" t="s">
        <v>109</v>
      </c>
      <c r="BX1790" s="3" t="s">
        <v>109</v>
      </c>
      <c r="BY1790" s="3" t="s">
        <v>109</v>
      </c>
      <c r="BZ1790" s="3" t="s">
        <v>109</v>
      </c>
      <c r="CA1790" s="4">
        <v>2.4108999999999998E-2</v>
      </c>
      <c r="CB1790" s="3" t="s">
        <v>109</v>
      </c>
      <c r="CC1790" s="4">
        <v>463800</v>
      </c>
      <c r="CD1790" s="3" t="s">
        <v>109</v>
      </c>
      <c r="CE1790" s="3" t="s">
        <v>109</v>
      </c>
      <c r="CF1790" s="3" t="s">
        <v>109</v>
      </c>
      <c r="CG1790" s="3" t="s">
        <v>109</v>
      </c>
      <c r="CH1790" s="3" t="s">
        <v>7580</v>
      </c>
      <c r="CI1790" s="3" t="s">
        <v>109</v>
      </c>
      <c r="CJ1790" s="3" t="s">
        <v>109</v>
      </c>
      <c r="CK1790" s="3" t="s">
        <v>109</v>
      </c>
      <c r="CL1790" s="3" t="s">
        <v>109</v>
      </c>
      <c r="CM1790" s="3" t="s">
        <v>109</v>
      </c>
      <c r="CN1790" s="3" t="s">
        <v>109</v>
      </c>
      <c r="CO1790" s="3" t="s">
        <v>109</v>
      </c>
      <c r="CP1790" s="3" t="s">
        <v>109</v>
      </c>
      <c r="CQ1790" s="5" t="s">
        <v>113</v>
      </c>
      <c r="CR1790" s="5" t="s">
        <v>109</v>
      </c>
      <c r="CV1790" s="21" t="s">
        <v>113</v>
      </c>
    </row>
    <row r="1791" spans="1:100" x14ac:dyDescent="0.25">
      <c r="A1791" s="3" t="s">
        <v>7581</v>
      </c>
      <c r="B1791" s="3" t="s">
        <v>176</v>
      </c>
      <c r="C1791" s="4">
        <v>1.4482999999999999E-2</v>
      </c>
      <c r="D1791" s="3" t="s">
        <v>7582</v>
      </c>
      <c r="E1791" s="3" t="s">
        <v>7583</v>
      </c>
      <c r="F1791" s="3" t="s">
        <v>7584</v>
      </c>
      <c r="G1791" s="3" t="s">
        <v>133</v>
      </c>
      <c r="H1791" s="4">
        <v>47906</v>
      </c>
      <c r="I1791" s="3" t="s">
        <v>7502</v>
      </c>
      <c r="J1791" s="3" t="s">
        <v>7503</v>
      </c>
      <c r="K1791" s="4">
        <v>4712</v>
      </c>
      <c r="L1791" s="3" t="s">
        <v>109</v>
      </c>
      <c r="M1791" s="3" t="s">
        <v>109</v>
      </c>
      <c r="N1791" s="3" t="s">
        <v>109</v>
      </c>
      <c r="O1791" s="3" t="s">
        <v>109</v>
      </c>
      <c r="P1791" s="3" t="s">
        <v>109</v>
      </c>
      <c r="Q1791" s="2"/>
      <c r="S1791" s="3" t="s">
        <v>109</v>
      </c>
      <c r="T1791" s="3" t="s">
        <v>109</v>
      </c>
      <c r="U1791" s="3" t="s">
        <v>109</v>
      </c>
      <c r="V1791" s="3" t="s">
        <v>109</v>
      </c>
      <c r="W1791" s="3" t="s">
        <v>109</v>
      </c>
      <c r="X1791" s="3" t="s">
        <v>109</v>
      </c>
      <c r="Y1791" s="3" t="s">
        <v>109</v>
      </c>
      <c r="Z1791" s="3" t="s">
        <v>109</v>
      </c>
      <c r="AA1791" s="4">
        <v>2010</v>
      </c>
      <c r="AB1791" s="3" t="s">
        <v>109</v>
      </c>
      <c r="AC1791" s="5" t="s">
        <v>111</v>
      </c>
      <c r="AD1791" s="3" t="s">
        <v>111</v>
      </c>
      <c r="AE1791" s="3" t="s">
        <v>109</v>
      </c>
      <c r="AF1791" s="4">
        <v>3</v>
      </c>
      <c r="AG1791" s="3" t="s">
        <v>109</v>
      </c>
      <c r="AH1791" s="3" t="s">
        <v>111</v>
      </c>
      <c r="AI1791" s="3" t="s">
        <v>109</v>
      </c>
      <c r="AN1791" s="3" t="s">
        <v>109</v>
      </c>
      <c r="AO1791" s="2"/>
      <c r="AP1791" s="3" t="s">
        <v>109</v>
      </c>
      <c r="AQ1791" s="3" t="s">
        <v>109</v>
      </c>
      <c r="AR1791" s="3" t="s">
        <v>109</v>
      </c>
      <c r="AS1791" s="3" t="s">
        <v>109</v>
      </c>
      <c r="AT1791" s="3" t="s">
        <v>109</v>
      </c>
      <c r="AU1791" s="3" t="s">
        <v>109</v>
      </c>
      <c r="AV1791" s="3" t="s">
        <v>109</v>
      </c>
      <c r="AW1791" s="3" t="s">
        <v>109</v>
      </c>
      <c r="AX1791" s="3" t="s">
        <v>109</v>
      </c>
      <c r="AY1791" s="3" t="s">
        <v>109</v>
      </c>
      <c r="AZ1791" s="3" t="s">
        <v>109</v>
      </c>
      <c r="BA1791" s="3" t="s">
        <v>109</v>
      </c>
      <c r="BB1791" s="3" t="s">
        <v>109</v>
      </c>
      <c r="BC1791" s="3" t="s">
        <v>109</v>
      </c>
      <c r="BD1791" s="3" t="s">
        <v>109</v>
      </c>
      <c r="BE1791" s="3" t="s">
        <v>109</v>
      </c>
      <c r="BF1791" s="3" t="s">
        <v>109</v>
      </c>
      <c r="BG1791" s="3" t="s">
        <v>109</v>
      </c>
      <c r="BH1791" s="3" t="s">
        <v>109</v>
      </c>
      <c r="BI1791" s="3" t="s">
        <v>109</v>
      </c>
      <c r="BJ1791" s="3" t="s">
        <v>109</v>
      </c>
      <c r="BK1791" s="3" t="s">
        <v>109</v>
      </c>
      <c r="BM1791" s="3" t="s">
        <v>109</v>
      </c>
      <c r="BN1791" s="3" t="s">
        <v>109</v>
      </c>
      <c r="BO1791" s="3" t="s">
        <v>109</v>
      </c>
      <c r="BP1791" s="3" t="s">
        <v>109</v>
      </c>
      <c r="BQ1791" s="3" t="s">
        <v>109</v>
      </c>
      <c r="BR1791" s="3" t="s">
        <v>109</v>
      </c>
      <c r="BS1791" s="3" t="s">
        <v>109</v>
      </c>
      <c r="BT1791" s="3" t="s">
        <v>109</v>
      </c>
      <c r="BU1791" s="3" t="s">
        <v>109</v>
      </c>
      <c r="BV1791" s="3" t="s">
        <v>109</v>
      </c>
      <c r="BW1791" s="3" t="s">
        <v>109</v>
      </c>
      <c r="BX1791" s="3" t="s">
        <v>109</v>
      </c>
      <c r="BY1791" s="3" t="s">
        <v>109</v>
      </c>
      <c r="BZ1791" s="3" t="s">
        <v>109</v>
      </c>
      <c r="CA1791" s="4">
        <v>1.4482999999999999E-2</v>
      </c>
      <c r="CB1791" s="3" t="s">
        <v>109</v>
      </c>
      <c r="CC1791" s="4">
        <v>400700</v>
      </c>
      <c r="CD1791" s="3" t="s">
        <v>109</v>
      </c>
      <c r="CE1791" s="3" t="s">
        <v>109</v>
      </c>
      <c r="CF1791" s="3" t="s">
        <v>109</v>
      </c>
      <c r="CG1791" s="3" t="s">
        <v>109</v>
      </c>
      <c r="CH1791" s="3" t="s">
        <v>7585</v>
      </c>
      <c r="CI1791" s="3" t="s">
        <v>109</v>
      </c>
      <c r="CJ1791" s="3" t="s">
        <v>109</v>
      </c>
      <c r="CK1791" s="3" t="s">
        <v>109</v>
      </c>
      <c r="CL1791" s="3" t="s">
        <v>109</v>
      </c>
      <c r="CM1791" s="3" t="s">
        <v>109</v>
      </c>
      <c r="CN1791" s="3" t="s">
        <v>109</v>
      </c>
      <c r="CO1791" s="3" t="s">
        <v>109</v>
      </c>
      <c r="CP1791" s="3" t="s">
        <v>109</v>
      </c>
      <c r="CQ1791" s="5" t="s">
        <v>113</v>
      </c>
      <c r="CR1791" s="5" t="s">
        <v>109</v>
      </c>
      <c r="CV1791" s="21" t="s">
        <v>113</v>
      </c>
    </row>
    <row r="1792" spans="1:100" x14ac:dyDescent="0.25">
      <c r="A1792" s="3" t="s">
        <v>7586</v>
      </c>
      <c r="B1792" s="3" t="s">
        <v>118</v>
      </c>
      <c r="C1792" s="4">
        <v>2.5474E-2</v>
      </c>
      <c r="D1792" s="3" t="s">
        <v>109</v>
      </c>
      <c r="E1792" s="3" t="s">
        <v>6192</v>
      </c>
      <c r="F1792" s="3" t="s">
        <v>7587</v>
      </c>
      <c r="G1792" s="3" t="s">
        <v>106</v>
      </c>
      <c r="H1792" s="4">
        <v>47904</v>
      </c>
      <c r="I1792" s="3" t="s">
        <v>7502</v>
      </c>
      <c r="J1792" s="3" t="s">
        <v>7503</v>
      </c>
      <c r="K1792" s="4">
        <v>5880</v>
      </c>
      <c r="L1792" s="3" t="s">
        <v>109</v>
      </c>
      <c r="M1792" s="3" t="s">
        <v>109</v>
      </c>
      <c r="N1792" s="3" t="s">
        <v>109</v>
      </c>
      <c r="O1792" s="3" t="s">
        <v>109</v>
      </c>
      <c r="P1792" s="3" t="s">
        <v>109</v>
      </c>
      <c r="Q1792" s="2"/>
      <c r="S1792" s="3" t="s">
        <v>109</v>
      </c>
      <c r="T1792" s="3" t="s">
        <v>109</v>
      </c>
      <c r="U1792" s="3" t="s">
        <v>109</v>
      </c>
      <c r="V1792" s="3" t="s">
        <v>109</v>
      </c>
      <c r="W1792" s="3" t="s">
        <v>109</v>
      </c>
      <c r="X1792" s="3" t="s">
        <v>109</v>
      </c>
      <c r="Y1792" s="3" t="s">
        <v>109</v>
      </c>
      <c r="Z1792" s="3" t="s">
        <v>109</v>
      </c>
      <c r="AA1792" s="4">
        <v>1967</v>
      </c>
      <c r="AB1792" s="3" t="s">
        <v>109</v>
      </c>
      <c r="AC1792" s="5" t="s">
        <v>123</v>
      </c>
      <c r="AD1792" s="3" t="s">
        <v>123</v>
      </c>
      <c r="AE1792" s="3" t="s">
        <v>109</v>
      </c>
      <c r="AF1792" s="4">
        <v>2</v>
      </c>
      <c r="AG1792" s="3" t="s">
        <v>109</v>
      </c>
      <c r="AH1792" s="3" t="s">
        <v>123</v>
      </c>
      <c r="AI1792" s="3" t="s">
        <v>109</v>
      </c>
      <c r="AN1792" s="3" t="s">
        <v>109</v>
      </c>
      <c r="AO1792" s="2"/>
      <c r="AP1792" s="3" t="s">
        <v>109</v>
      </c>
      <c r="AQ1792" s="3" t="s">
        <v>109</v>
      </c>
      <c r="AR1792" s="3" t="s">
        <v>109</v>
      </c>
      <c r="AS1792" s="3" t="s">
        <v>109</v>
      </c>
      <c r="AT1792" s="3" t="s">
        <v>109</v>
      </c>
      <c r="AU1792" s="3" t="s">
        <v>109</v>
      </c>
      <c r="AV1792" s="3" t="s">
        <v>109</v>
      </c>
      <c r="AW1792" s="3" t="s">
        <v>109</v>
      </c>
      <c r="AX1792" s="3" t="s">
        <v>109</v>
      </c>
      <c r="AY1792" s="3" t="s">
        <v>109</v>
      </c>
      <c r="AZ1792" s="3" t="s">
        <v>109</v>
      </c>
      <c r="BA1792" s="3" t="s">
        <v>109</v>
      </c>
      <c r="BB1792" s="3" t="s">
        <v>109</v>
      </c>
      <c r="BC1792" s="3" t="s">
        <v>109</v>
      </c>
      <c r="BD1792" s="3" t="s">
        <v>109</v>
      </c>
      <c r="BE1792" s="3" t="s">
        <v>109</v>
      </c>
      <c r="BF1792" s="3" t="s">
        <v>109</v>
      </c>
      <c r="BG1792" s="3" t="s">
        <v>109</v>
      </c>
      <c r="BH1792" s="3" t="s">
        <v>109</v>
      </c>
      <c r="BI1792" s="3" t="s">
        <v>109</v>
      </c>
      <c r="BJ1792" s="3" t="s">
        <v>109</v>
      </c>
      <c r="BK1792" s="3" t="s">
        <v>109</v>
      </c>
      <c r="BM1792" s="3" t="s">
        <v>109</v>
      </c>
      <c r="BN1792" s="3" t="s">
        <v>109</v>
      </c>
      <c r="BO1792" s="3" t="s">
        <v>109</v>
      </c>
      <c r="BP1792" s="3" t="s">
        <v>109</v>
      </c>
      <c r="BQ1792" s="3" t="s">
        <v>109</v>
      </c>
      <c r="BR1792" s="3" t="s">
        <v>109</v>
      </c>
      <c r="BS1792" s="3" t="s">
        <v>109</v>
      </c>
      <c r="BT1792" s="3" t="s">
        <v>109</v>
      </c>
      <c r="BU1792" s="3" t="s">
        <v>109</v>
      </c>
      <c r="BV1792" s="3" t="s">
        <v>109</v>
      </c>
      <c r="BW1792" s="3" t="s">
        <v>109</v>
      </c>
      <c r="BX1792" s="3" t="s">
        <v>109</v>
      </c>
      <c r="BY1792" s="3" t="s">
        <v>109</v>
      </c>
      <c r="BZ1792" s="3" t="s">
        <v>109</v>
      </c>
      <c r="CA1792" s="4">
        <v>2.5474E-2</v>
      </c>
      <c r="CB1792" s="3" t="s">
        <v>109</v>
      </c>
      <c r="CC1792" s="4">
        <v>222400</v>
      </c>
      <c r="CD1792" s="3" t="s">
        <v>109</v>
      </c>
      <c r="CE1792" s="3" t="s">
        <v>109</v>
      </c>
      <c r="CF1792" s="3" t="s">
        <v>109</v>
      </c>
      <c r="CG1792" s="3" t="s">
        <v>109</v>
      </c>
      <c r="CH1792" s="3" t="s">
        <v>7588</v>
      </c>
      <c r="CI1792" s="3" t="s">
        <v>109</v>
      </c>
      <c r="CJ1792" s="3" t="s">
        <v>109</v>
      </c>
      <c r="CK1792" s="3" t="s">
        <v>109</v>
      </c>
      <c r="CL1792" s="3" t="s">
        <v>109</v>
      </c>
      <c r="CM1792" s="3" t="s">
        <v>109</v>
      </c>
      <c r="CN1792" s="3" t="s">
        <v>109</v>
      </c>
      <c r="CO1792" s="3" t="s">
        <v>109</v>
      </c>
      <c r="CP1792" s="3" t="s">
        <v>109</v>
      </c>
      <c r="CQ1792" s="5" t="s">
        <v>126</v>
      </c>
      <c r="CR1792" s="5" t="s">
        <v>7589</v>
      </c>
      <c r="CV1792" s="21" t="s">
        <v>113</v>
      </c>
    </row>
    <row r="1793" spans="1:100" x14ac:dyDescent="0.25">
      <c r="A1793" s="3" t="s">
        <v>7590</v>
      </c>
      <c r="B1793" s="3" t="s">
        <v>118</v>
      </c>
      <c r="C1793" s="4">
        <v>2.5474E-2</v>
      </c>
      <c r="D1793" s="3" t="s">
        <v>109</v>
      </c>
      <c r="E1793" s="3" t="s">
        <v>7591</v>
      </c>
      <c r="F1793" s="3" t="s">
        <v>7592</v>
      </c>
      <c r="G1793" s="3" t="s">
        <v>106</v>
      </c>
      <c r="H1793" s="4">
        <v>47905</v>
      </c>
      <c r="I1793" s="3" t="s">
        <v>7502</v>
      </c>
      <c r="J1793" s="3" t="s">
        <v>7593</v>
      </c>
      <c r="K1793" s="4">
        <v>15000</v>
      </c>
      <c r="L1793" s="3" t="s">
        <v>109</v>
      </c>
      <c r="M1793" s="3" t="s">
        <v>109</v>
      </c>
      <c r="N1793" s="3" t="s">
        <v>109</v>
      </c>
      <c r="O1793" s="3" t="s">
        <v>109</v>
      </c>
      <c r="P1793" s="3" t="s">
        <v>7594</v>
      </c>
      <c r="Q1793" s="2"/>
      <c r="S1793" s="3" t="s">
        <v>109</v>
      </c>
      <c r="T1793" s="3" t="s">
        <v>109</v>
      </c>
      <c r="U1793" s="3" t="s">
        <v>109</v>
      </c>
      <c r="V1793" s="3" t="s">
        <v>109</v>
      </c>
      <c r="W1793" s="3" t="s">
        <v>109</v>
      </c>
      <c r="X1793" s="3" t="s">
        <v>109</v>
      </c>
      <c r="Y1793" s="3" t="s">
        <v>109</v>
      </c>
      <c r="Z1793" s="3" t="s">
        <v>109</v>
      </c>
      <c r="AA1793" s="4">
        <v>1981</v>
      </c>
      <c r="AB1793" s="3" t="s">
        <v>109</v>
      </c>
      <c r="AC1793" s="5" t="s">
        <v>111</v>
      </c>
      <c r="AD1793" s="3" t="s">
        <v>111</v>
      </c>
      <c r="AE1793" s="3" t="s">
        <v>109</v>
      </c>
      <c r="AF1793" s="4">
        <v>3</v>
      </c>
      <c r="AG1793" s="3" t="s">
        <v>109</v>
      </c>
      <c r="AH1793" s="3" t="s">
        <v>111</v>
      </c>
      <c r="AI1793" s="3" t="s">
        <v>109</v>
      </c>
      <c r="AN1793" s="3" t="s">
        <v>109</v>
      </c>
      <c r="AO1793" s="2"/>
      <c r="AP1793" s="3" t="s">
        <v>109</v>
      </c>
      <c r="AQ1793" s="3" t="s">
        <v>109</v>
      </c>
      <c r="AR1793" s="3" t="s">
        <v>109</v>
      </c>
      <c r="AS1793" s="3" t="s">
        <v>109</v>
      </c>
      <c r="AT1793" s="3" t="s">
        <v>109</v>
      </c>
      <c r="AU1793" s="3" t="s">
        <v>109</v>
      </c>
      <c r="AV1793" s="3" t="s">
        <v>109</v>
      </c>
      <c r="AW1793" s="3" t="s">
        <v>109</v>
      </c>
      <c r="AX1793" s="3" t="s">
        <v>109</v>
      </c>
      <c r="AY1793" s="3" t="s">
        <v>109</v>
      </c>
      <c r="AZ1793" s="3" t="s">
        <v>109</v>
      </c>
      <c r="BA1793" s="3" t="s">
        <v>109</v>
      </c>
      <c r="BB1793" s="3" t="s">
        <v>109</v>
      </c>
      <c r="BC1793" s="3" t="s">
        <v>109</v>
      </c>
      <c r="BD1793" s="3" t="s">
        <v>109</v>
      </c>
      <c r="BE1793" s="3" t="s">
        <v>109</v>
      </c>
      <c r="BF1793" s="3" t="s">
        <v>109</v>
      </c>
      <c r="BG1793" s="3" t="s">
        <v>109</v>
      </c>
      <c r="BH1793" s="3" t="s">
        <v>109</v>
      </c>
      <c r="BI1793" s="3" t="s">
        <v>109</v>
      </c>
      <c r="BJ1793" s="3" t="s">
        <v>109</v>
      </c>
      <c r="BK1793" s="3" t="s">
        <v>109</v>
      </c>
      <c r="BM1793" s="3" t="s">
        <v>109</v>
      </c>
      <c r="BN1793" s="3" t="s">
        <v>109</v>
      </c>
      <c r="BO1793" s="3" t="s">
        <v>109</v>
      </c>
      <c r="BP1793" s="3" t="s">
        <v>109</v>
      </c>
      <c r="BQ1793" s="3" t="s">
        <v>109</v>
      </c>
      <c r="BR1793" s="3" t="s">
        <v>109</v>
      </c>
      <c r="BS1793" s="3" t="s">
        <v>109</v>
      </c>
      <c r="BT1793" s="3" t="s">
        <v>109</v>
      </c>
      <c r="BU1793" s="3" t="s">
        <v>109</v>
      </c>
      <c r="BV1793" s="3" t="s">
        <v>109</v>
      </c>
      <c r="BW1793" s="3" t="s">
        <v>109</v>
      </c>
      <c r="BX1793" s="3" t="s">
        <v>109</v>
      </c>
      <c r="BY1793" s="3" t="s">
        <v>109</v>
      </c>
      <c r="BZ1793" s="3" t="s">
        <v>109</v>
      </c>
      <c r="CA1793" s="4">
        <v>2.5474E-2</v>
      </c>
      <c r="CB1793" s="3" t="s">
        <v>109</v>
      </c>
      <c r="CC1793" s="4">
        <v>730300</v>
      </c>
      <c r="CD1793" s="3" t="s">
        <v>109</v>
      </c>
      <c r="CE1793" s="3" t="s">
        <v>109</v>
      </c>
      <c r="CF1793" s="3" t="s">
        <v>109</v>
      </c>
      <c r="CG1793" s="3" t="s">
        <v>109</v>
      </c>
      <c r="CH1793" s="3" t="s">
        <v>7595</v>
      </c>
      <c r="CI1793" s="3" t="s">
        <v>109</v>
      </c>
      <c r="CJ1793" s="3" t="s">
        <v>109</v>
      </c>
      <c r="CK1793" s="3" t="s">
        <v>109</v>
      </c>
      <c r="CL1793" s="3" t="s">
        <v>109</v>
      </c>
      <c r="CM1793" s="3" t="s">
        <v>109</v>
      </c>
      <c r="CN1793" s="3" t="s">
        <v>109</v>
      </c>
      <c r="CO1793" s="3" t="s">
        <v>109</v>
      </c>
      <c r="CP1793" s="3" t="s">
        <v>109</v>
      </c>
      <c r="CQ1793" s="5" t="s">
        <v>113</v>
      </c>
      <c r="CR1793" s="5" t="s">
        <v>109</v>
      </c>
      <c r="CV1793" s="21" t="s">
        <v>113</v>
      </c>
    </row>
    <row r="1794" spans="1:100" x14ac:dyDescent="0.25">
      <c r="A1794" s="3" t="s">
        <v>7596</v>
      </c>
      <c r="B1794" s="3" t="s">
        <v>118</v>
      </c>
      <c r="C1794" s="4">
        <v>2.5474E-2</v>
      </c>
      <c r="D1794" s="3" t="s">
        <v>7597</v>
      </c>
      <c r="E1794" s="3" t="s">
        <v>7598</v>
      </c>
      <c r="F1794" s="3" t="s">
        <v>7599</v>
      </c>
      <c r="G1794" s="3" t="s">
        <v>106</v>
      </c>
      <c r="H1794" s="4">
        <v>47905</v>
      </c>
      <c r="I1794" s="3" t="s">
        <v>7502</v>
      </c>
      <c r="J1794" s="3" t="s">
        <v>7593</v>
      </c>
      <c r="K1794" s="4">
        <v>31330</v>
      </c>
      <c r="L1794" s="3" t="s">
        <v>109</v>
      </c>
      <c r="M1794" s="3" t="s">
        <v>109</v>
      </c>
      <c r="N1794" s="3" t="s">
        <v>109</v>
      </c>
      <c r="O1794" s="3" t="s">
        <v>109</v>
      </c>
      <c r="P1794" s="3" t="s">
        <v>109</v>
      </c>
      <c r="Q1794" s="2"/>
      <c r="S1794" s="3" t="s">
        <v>109</v>
      </c>
      <c r="T1794" s="3" t="s">
        <v>109</v>
      </c>
      <c r="U1794" s="3" t="s">
        <v>109</v>
      </c>
      <c r="V1794" s="3" t="s">
        <v>109</v>
      </c>
      <c r="W1794" s="3" t="s">
        <v>109</v>
      </c>
      <c r="X1794" s="3" t="s">
        <v>109</v>
      </c>
      <c r="Y1794" s="3" t="s">
        <v>109</v>
      </c>
      <c r="Z1794" s="3" t="s">
        <v>109</v>
      </c>
      <c r="AA1794" s="4">
        <v>1996</v>
      </c>
      <c r="AB1794" s="3" t="s">
        <v>109</v>
      </c>
      <c r="AC1794" s="5" t="s">
        <v>123</v>
      </c>
      <c r="AD1794" s="3" t="s">
        <v>123</v>
      </c>
      <c r="AE1794" s="3" t="s">
        <v>109</v>
      </c>
      <c r="AF1794" s="4">
        <v>2</v>
      </c>
      <c r="AG1794" s="3" t="s">
        <v>109</v>
      </c>
      <c r="AH1794" s="3" t="s">
        <v>111</v>
      </c>
      <c r="AI1794" s="3" t="s">
        <v>109</v>
      </c>
      <c r="AN1794" s="3" t="s">
        <v>109</v>
      </c>
      <c r="AO1794" s="2"/>
      <c r="AP1794" s="3" t="s">
        <v>109</v>
      </c>
      <c r="AQ1794" s="3" t="s">
        <v>109</v>
      </c>
      <c r="AR1794" s="3" t="s">
        <v>109</v>
      </c>
      <c r="AS1794" s="3" t="s">
        <v>109</v>
      </c>
      <c r="AT1794" s="3" t="s">
        <v>109</v>
      </c>
      <c r="AU1794" s="3" t="s">
        <v>109</v>
      </c>
      <c r="AV1794" s="3" t="s">
        <v>109</v>
      </c>
      <c r="AW1794" s="3" t="s">
        <v>109</v>
      </c>
      <c r="AX1794" s="3" t="s">
        <v>109</v>
      </c>
      <c r="AY1794" s="3" t="s">
        <v>109</v>
      </c>
      <c r="AZ1794" s="3" t="s">
        <v>109</v>
      </c>
      <c r="BA1794" s="3" t="s">
        <v>109</v>
      </c>
      <c r="BB1794" s="3" t="s">
        <v>109</v>
      </c>
      <c r="BC1794" s="3" t="s">
        <v>109</v>
      </c>
      <c r="BD1794" s="3" t="s">
        <v>109</v>
      </c>
      <c r="BE1794" s="3" t="s">
        <v>109</v>
      </c>
      <c r="BF1794" s="3" t="s">
        <v>109</v>
      </c>
      <c r="BG1794" s="3" t="s">
        <v>109</v>
      </c>
      <c r="BH1794" s="3" t="s">
        <v>109</v>
      </c>
      <c r="BI1794" s="3" t="s">
        <v>109</v>
      </c>
      <c r="BJ1794" s="3" t="s">
        <v>109</v>
      </c>
      <c r="BK1794" s="3" t="s">
        <v>109</v>
      </c>
      <c r="BM1794" s="3" t="s">
        <v>109</v>
      </c>
      <c r="BN1794" s="3" t="s">
        <v>109</v>
      </c>
      <c r="BO1794" s="3" t="s">
        <v>109</v>
      </c>
      <c r="BP1794" s="3" t="s">
        <v>109</v>
      </c>
      <c r="BQ1794" s="3" t="s">
        <v>109</v>
      </c>
      <c r="BR1794" s="3" t="s">
        <v>109</v>
      </c>
      <c r="BS1794" s="3" t="s">
        <v>109</v>
      </c>
      <c r="BT1794" s="3" t="s">
        <v>109</v>
      </c>
      <c r="BU1794" s="3" t="s">
        <v>109</v>
      </c>
      <c r="BV1794" s="3" t="s">
        <v>109</v>
      </c>
      <c r="BW1794" s="3" t="s">
        <v>109</v>
      </c>
      <c r="BX1794" s="3" t="s">
        <v>109</v>
      </c>
      <c r="BY1794" s="3" t="s">
        <v>109</v>
      </c>
      <c r="BZ1794" s="3" t="s">
        <v>109</v>
      </c>
      <c r="CA1794" s="4">
        <v>2.5474E-2</v>
      </c>
      <c r="CB1794" s="3" t="s">
        <v>109</v>
      </c>
      <c r="CC1794" s="4">
        <v>1136200</v>
      </c>
      <c r="CD1794" s="3" t="s">
        <v>109</v>
      </c>
      <c r="CE1794" s="3" t="s">
        <v>109</v>
      </c>
      <c r="CF1794" s="3" t="s">
        <v>109</v>
      </c>
      <c r="CG1794" s="3" t="s">
        <v>109</v>
      </c>
      <c r="CH1794" s="3" t="s">
        <v>7600</v>
      </c>
      <c r="CI1794" s="3" t="s">
        <v>109</v>
      </c>
      <c r="CJ1794" s="3" t="s">
        <v>109</v>
      </c>
      <c r="CK1794" s="3" t="s">
        <v>109</v>
      </c>
      <c r="CL1794" s="3" t="s">
        <v>109</v>
      </c>
      <c r="CM1794" s="3" t="s">
        <v>109</v>
      </c>
      <c r="CN1794" s="3" t="s">
        <v>109</v>
      </c>
      <c r="CO1794" s="3" t="s">
        <v>109</v>
      </c>
      <c r="CP1794" s="3" t="s">
        <v>109</v>
      </c>
      <c r="CQ1794" s="5" t="s">
        <v>113</v>
      </c>
      <c r="CR1794" s="5" t="s">
        <v>109</v>
      </c>
      <c r="CV1794" s="21" t="s">
        <v>113</v>
      </c>
    </row>
    <row r="1795" spans="1:100" x14ac:dyDescent="0.25">
      <c r="A1795" s="3" t="s">
        <v>7601</v>
      </c>
      <c r="B1795" s="3" t="s">
        <v>102</v>
      </c>
      <c r="C1795" s="4">
        <v>2.4108999999999998E-2</v>
      </c>
      <c r="D1795" s="3" t="s">
        <v>7602</v>
      </c>
      <c r="E1795" s="3" t="s">
        <v>7603</v>
      </c>
      <c r="F1795" s="3" t="s">
        <v>7604</v>
      </c>
      <c r="G1795" s="3" t="s">
        <v>106</v>
      </c>
      <c r="H1795" s="4">
        <v>47904</v>
      </c>
      <c r="I1795" s="3" t="s">
        <v>7502</v>
      </c>
      <c r="J1795" s="3" t="s">
        <v>7593</v>
      </c>
      <c r="K1795" s="4">
        <v>13373</v>
      </c>
      <c r="L1795" s="3" t="s">
        <v>109</v>
      </c>
      <c r="M1795" s="3" t="s">
        <v>109</v>
      </c>
      <c r="N1795" s="3" t="s">
        <v>109</v>
      </c>
      <c r="O1795" s="3" t="s">
        <v>109</v>
      </c>
      <c r="P1795" s="3" t="s">
        <v>109</v>
      </c>
      <c r="Q1795" s="2"/>
      <c r="S1795" s="3" t="s">
        <v>109</v>
      </c>
      <c r="T1795" s="3" t="s">
        <v>109</v>
      </c>
      <c r="U1795" s="3" t="s">
        <v>109</v>
      </c>
      <c r="V1795" s="3" t="s">
        <v>109</v>
      </c>
      <c r="W1795" s="3" t="s">
        <v>109</v>
      </c>
      <c r="X1795" s="3" t="s">
        <v>109</v>
      </c>
      <c r="Y1795" s="3" t="s">
        <v>109</v>
      </c>
      <c r="Z1795" s="3" t="s">
        <v>109</v>
      </c>
      <c r="AA1795" s="4">
        <v>1989</v>
      </c>
      <c r="AB1795" s="3" t="s">
        <v>109</v>
      </c>
      <c r="AC1795" s="5" t="s">
        <v>111</v>
      </c>
      <c r="AD1795" s="3" t="s">
        <v>111</v>
      </c>
      <c r="AE1795" s="3" t="s">
        <v>109</v>
      </c>
      <c r="AF1795" s="4">
        <v>3</v>
      </c>
      <c r="AG1795" s="3" t="s">
        <v>109</v>
      </c>
      <c r="AH1795" s="3" t="s">
        <v>111</v>
      </c>
      <c r="AI1795" s="3" t="s">
        <v>109</v>
      </c>
      <c r="AN1795" s="3" t="s">
        <v>109</v>
      </c>
      <c r="AO1795" s="2"/>
      <c r="AP1795" s="3" t="s">
        <v>109</v>
      </c>
      <c r="AQ1795" s="3" t="s">
        <v>109</v>
      </c>
      <c r="AR1795" s="3" t="s">
        <v>109</v>
      </c>
      <c r="AS1795" s="3" t="s">
        <v>109</v>
      </c>
      <c r="AT1795" s="3" t="s">
        <v>109</v>
      </c>
      <c r="AU1795" s="3" t="s">
        <v>109</v>
      </c>
      <c r="AV1795" s="3" t="s">
        <v>109</v>
      </c>
      <c r="AW1795" s="3" t="s">
        <v>109</v>
      </c>
      <c r="AX1795" s="3" t="s">
        <v>109</v>
      </c>
      <c r="AY1795" s="3" t="s">
        <v>109</v>
      </c>
      <c r="AZ1795" s="3" t="s">
        <v>109</v>
      </c>
      <c r="BA1795" s="3" t="s">
        <v>109</v>
      </c>
      <c r="BB1795" s="3" t="s">
        <v>109</v>
      </c>
      <c r="BC1795" s="3" t="s">
        <v>109</v>
      </c>
      <c r="BD1795" s="3" t="s">
        <v>109</v>
      </c>
      <c r="BE1795" s="3" t="s">
        <v>109</v>
      </c>
      <c r="BF1795" s="3" t="s">
        <v>109</v>
      </c>
      <c r="BG1795" s="3" t="s">
        <v>109</v>
      </c>
      <c r="BH1795" s="3" t="s">
        <v>109</v>
      </c>
      <c r="BI1795" s="3" t="s">
        <v>109</v>
      </c>
      <c r="BJ1795" s="3" t="s">
        <v>109</v>
      </c>
      <c r="BK1795" s="3" t="s">
        <v>109</v>
      </c>
      <c r="BM1795" s="3" t="s">
        <v>109</v>
      </c>
      <c r="BN1795" s="3" t="s">
        <v>109</v>
      </c>
      <c r="BO1795" s="3" t="s">
        <v>109</v>
      </c>
      <c r="BP1795" s="3" t="s">
        <v>109</v>
      </c>
      <c r="BQ1795" s="3" t="s">
        <v>109</v>
      </c>
      <c r="BR1795" s="3" t="s">
        <v>109</v>
      </c>
      <c r="BS1795" s="3" t="s">
        <v>109</v>
      </c>
      <c r="BT1795" s="3" t="s">
        <v>109</v>
      </c>
      <c r="BU1795" s="3" t="s">
        <v>109</v>
      </c>
      <c r="BV1795" s="3" t="s">
        <v>109</v>
      </c>
      <c r="BW1795" s="3" t="s">
        <v>109</v>
      </c>
      <c r="BX1795" s="3" t="s">
        <v>109</v>
      </c>
      <c r="BY1795" s="3" t="s">
        <v>109</v>
      </c>
      <c r="BZ1795" s="3" t="s">
        <v>109</v>
      </c>
      <c r="CA1795" s="4">
        <v>2.4108999999999998E-2</v>
      </c>
      <c r="CB1795" s="3" t="s">
        <v>109</v>
      </c>
      <c r="CC1795" s="4">
        <v>623000</v>
      </c>
      <c r="CD1795" s="3" t="s">
        <v>109</v>
      </c>
      <c r="CE1795" s="3" t="s">
        <v>109</v>
      </c>
      <c r="CF1795" s="3" t="s">
        <v>109</v>
      </c>
      <c r="CG1795" s="3" t="s">
        <v>109</v>
      </c>
      <c r="CH1795" s="3" t="s">
        <v>7605</v>
      </c>
      <c r="CI1795" s="3" t="s">
        <v>109</v>
      </c>
      <c r="CJ1795" s="3" t="s">
        <v>109</v>
      </c>
      <c r="CK1795" s="3" t="s">
        <v>109</v>
      </c>
      <c r="CL1795" s="3" t="s">
        <v>109</v>
      </c>
      <c r="CM1795" s="3" t="s">
        <v>109</v>
      </c>
      <c r="CN1795" s="3" t="s">
        <v>109</v>
      </c>
      <c r="CO1795" s="3" t="s">
        <v>109</v>
      </c>
      <c r="CP1795" s="3" t="s">
        <v>109</v>
      </c>
      <c r="CQ1795" s="5" t="s">
        <v>113</v>
      </c>
      <c r="CR1795" s="5" t="s">
        <v>109</v>
      </c>
      <c r="CV1795" s="21" t="s">
        <v>126</v>
      </c>
    </row>
    <row r="1796" spans="1:100" x14ac:dyDescent="0.25">
      <c r="A1796" s="3" t="s">
        <v>7606</v>
      </c>
      <c r="B1796" s="3" t="s">
        <v>383</v>
      </c>
      <c r="C1796" s="4">
        <v>1.4197E-2</v>
      </c>
      <c r="D1796" s="3" t="s">
        <v>7607</v>
      </c>
      <c r="E1796" s="3" t="s">
        <v>7608</v>
      </c>
      <c r="F1796" s="3" t="s">
        <v>7609</v>
      </c>
      <c r="G1796" s="3" t="s">
        <v>106</v>
      </c>
      <c r="H1796" s="4">
        <v>47909</v>
      </c>
      <c r="I1796" s="3" t="s">
        <v>7502</v>
      </c>
      <c r="J1796" s="3" t="s">
        <v>7593</v>
      </c>
      <c r="K1796" s="4">
        <v>6656</v>
      </c>
      <c r="L1796" s="3" t="s">
        <v>109</v>
      </c>
      <c r="M1796" s="3" t="s">
        <v>109</v>
      </c>
      <c r="N1796" s="3" t="s">
        <v>109</v>
      </c>
      <c r="O1796" s="3" t="s">
        <v>109</v>
      </c>
      <c r="P1796" s="3" t="s">
        <v>109</v>
      </c>
      <c r="Q1796" s="2"/>
      <c r="S1796" s="3" t="s">
        <v>109</v>
      </c>
      <c r="T1796" s="3" t="s">
        <v>109</v>
      </c>
      <c r="U1796" s="3" t="s">
        <v>109</v>
      </c>
      <c r="V1796" s="3" t="s">
        <v>109</v>
      </c>
      <c r="W1796" s="3" t="s">
        <v>109</v>
      </c>
      <c r="X1796" s="3" t="s">
        <v>109</v>
      </c>
      <c r="Y1796" s="3" t="s">
        <v>109</v>
      </c>
      <c r="Z1796" s="3" t="s">
        <v>109</v>
      </c>
      <c r="AA1796" s="9">
        <v>2006</v>
      </c>
      <c r="AB1796" s="3" t="s">
        <v>109</v>
      </c>
      <c r="AC1796" s="5" t="s">
        <v>111</v>
      </c>
      <c r="AD1796" s="3" t="s">
        <v>111</v>
      </c>
      <c r="AE1796" s="3" t="s">
        <v>109</v>
      </c>
      <c r="AF1796" s="4">
        <v>3</v>
      </c>
      <c r="AG1796" s="3" t="s">
        <v>109</v>
      </c>
      <c r="AH1796" s="3" t="s">
        <v>111</v>
      </c>
      <c r="AI1796" s="3" t="s">
        <v>109</v>
      </c>
      <c r="AN1796" s="3" t="s">
        <v>109</v>
      </c>
      <c r="AO1796" s="2"/>
      <c r="AP1796" s="3" t="s">
        <v>109</v>
      </c>
      <c r="AQ1796" s="3" t="s">
        <v>109</v>
      </c>
      <c r="AR1796" s="3" t="s">
        <v>109</v>
      </c>
      <c r="AS1796" s="3" t="s">
        <v>109</v>
      </c>
      <c r="AT1796" s="3" t="s">
        <v>109</v>
      </c>
      <c r="AU1796" s="3" t="s">
        <v>109</v>
      </c>
      <c r="AV1796" s="3" t="s">
        <v>109</v>
      </c>
      <c r="AW1796" s="3" t="s">
        <v>109</v>
      </c>
      <c r="AX1796" s="3" t="s">
        <v>109</v>
      </c>
      <c r="AY1796" s="3" t="s">
        <v>109</v>
      </c>
      <c r="AZ1796" s="3" t="s">
        <v>109</v>
      </c>
      <c r="BA1796" s="3" t="s">
        <v>109</v>
      </c>
      <c r="BB1796" s="3" t="s">
        <v>109</v>
      </c>
      <c r="BC1796" s="3" t="s">
        <v>109</v>
      </c>
      <c r="BD1796" s="3" t="s">
        <v>109</v>
      </c>
      <c r="BE1796" s="3" t="s">
        <v>109</v>
      </c>
      <c r="BF1796" s="3" t="s">
        <v>109</v>
      </c>
      <c r="BG1796" s="3" t="s">
        <v>109</v>
      </c>
      <c r="BH1796" s="3" t="s">
        <v>109</v>
      </c>
      <c r="BI1796" s="3" t="s">
        <v>109</v>
      </c>
      <c r="BJ1796" s="3" t="s">
        <v>109</v>
      </c>
      <c r="BK1796" s="3" t="s">
        <v>109</v>
      </c>
      <c r="BM1796" s="3" t="s">
        <v>109</v>
      </c>
      <c r="BN1796" s="3" t="s">
        <v>109</v>
      </c>
      <c r="BO1796" s="3" t="s">
        <v>109</v>
      </c>
      <c r="BP1796" s="3" t="s">
        <v>109</v>
      </c>
      <c r="BQ1796" s="3" t="s">
        <v>109</v>
      </c>
      <c r="BR1796" s="3" t="s">
        <v>109</v>
      </c>
      <c r="BS1796" s="3" t="s">
        <v>109</v>
      </c>
      <c r="BT1796" s="3" t="s">
        <v>109</v>
      </c>
      <c r="BU1796" s="3" t="s">
        <v>109</v>
      </c>
      <c r="BV1796" s="3" t="s">
        <v>109</v>
      </c>
      <c r="BW1796" s="3" t="s">
        <v>109</v>
      </c>
      <c r="BX1796" s="3" t="s">
        <v>109</v>
      </c>
      <c r="BY1796" s="3" t="s">
        <v>109</v>
      </c>
      <c r="BZ1796" s="3" t="s">
        <v>109</v>
      </c>
      <c r="CA1796" s="4">
        <v>1.4197E-2</v>
      </c>
      <c r="CB1796" s="3" t="s">
        <v>109</v>
      </c>
      <c r="CC1796" s="4">
        <v>240500</v>
      </c>
      <c r="CD1796" s="3" t="s">
        <v>109</v>
      </c>
      <c r="CE1796" s="3" t="s">
        <v>109</v>
      </c>
      <c r="CF1796" s="3" t="s">
        <v>109</v>
      </c>
      <c r="CG1796" s="3" t="s">
        <v>109</v>
      </c>
      <c r="CH1796" s="3" t="s">
        <v>7610</v>
      </c>
      <c r="CI1796" s="3" t="s">
        <v>109</v>
      </c>
      <c r="CJ1796" s="3" t="s">
        <v>109</v>
      </c>
      <c r="CK1796" s="3" t="s">
        <v>109</v>
      </c>
      <c r="CL1796" s="3" t="s">
        <v>109</v>
      </c>
      <c r="CM1796" s="3" t="s">
        <v>109</v>
      </c>
      <c r="CN1796" s="3" t="s">
        <v>109</v>
      </c>
      <c r="CO1796" s="3" t="s">
        <v>109</v>
      </c>
      <c r="CP1796" s="3" t="s">
        <v>109</v>
      </c>
      <c r="CQ1796" s="5" t="s">
        <v>113</v>
      </c>
      <c r="CR1796" s="5" t="s">
        <v>109</v>
      </c>
      <c r="CV1796" s="21" t="s">
        <v>113</v>
      </c>
    </row>
    <row r="1797" spans="1:100" x14ac:dyDescent="0.25">
      <c r="A1797" s="3" t="s">
        <v>7611</v>
      </c>
      <c r="B1797" s="3" t="s">
        <v>192</v>
      </c>
      <c r="C1797" s="4">
        <v>2.4153000000000001E-2</v>
      </c>
      <c r="D1797" s="3" t="s">
        <v>109</v>
      </c>
      <c r="E1797" s="3" t="s">
        <v>7612</v>
      </c>
      <c r="F1797" s="3" t="s">
        <v>7613</v>
      </c>
      <c r="G1797" s="3" t="s">
        <v>106</v>
      </c>
      <c r="H1797" s="4">
        <v>47905</v>
      </c>
      <c r="I1797" s="3" t="s">
        <v>7502</v>
      </c>
      <c r="J1797" s="3" t="s">
        <v>7593</v>
      </c>
      <c r="K1797" s="4">
        <v>24148</v>
      </c>
      <c r="L1797" s="3" t="s">
        <v>109</v>
      </c>
      <c r="M1797" s="3" t="s">
        <v>109</v>
      </c>
      <c r="N1797" s="3" t="s">
        <v>109</v>
      </c>
      <c r="O1797" s="3" t="s">
        <v>109</v>
      </c>
      <c r="P1797" s="3" t="s">
        <v>7614</v>
      </c>
      <c r="Q1797" s="2"/>
      <c r="S1797" s="3" t="s">
        <v>109</v>
      </c>
      <c r="T1797" s="3" t="s">
        <v>109</v>
      </c>
      <c r="U1797" s="3" t="s">
        <v>109</v>
      </c>
      <c r="V1797" s="3" t="s">
        <v>109</v>
      </c>
      <c r="W1797" s="3" t="s">
        <v>109</v>
      </c>
      <c r="X1797" s="3" t="s">
        <v>109</v>
      </c>
      <c r="Y1797" s="3" t="s">
        <v>109</v>
      </c>
      <c r="Z1797" s="3" t="s">
        <v>109</v>
      </c>
      <c r="AA1797" s="4">
        <v>1979</v>
      </c>
      <c r="AB1797" s="3" t="s">
        <v>109</v>
      </c>
      <c r="AC1797" s="5" t="s">
        <v>111</v>
      </c>
      <c r="AD1797" s="3" t="s">
        <v>111</v>
      </c>
      <c r="AE1797" s="3" t="s">
        <v>109</v>
      </c>
      <c r="AF1797" s="4">
        <v>2</v>
      </c>
      <c r="AG1797" s="3" t="s">
        <v>109</v>
      </c>
      <c r="AH1797" s="3" t="s">
        <v>111</v>
      </c>
      <c r="AI1797" s="3" t="s">
        <v>109</v>
      </c>
      <c r="AN1797" s="3" t="s">
        <v>109</v>
      </c>
      <c r="AO1797" s="2"/>
      <c r="AP1797" s="3" t="s">
        <v>109</v>
      </c>
      <c r="AQ1797" s="3" t="s">
        <v>109</v>
      </c>
      <c r="AR1797" s="3" t="s">
        <v>109</v>
      </c>
      <c r="AS1797" s="3" t="s">
        <v>109</v>
      </c>
      <c r="AT1797" s="3" t="s">
        <v>109</v>
      </c>
      <c r="AU1797" s="3" t="s">
        <v>109</v>
      </c>
      <c r="AV1797" s="3" t="s">
        <v>109</v>
      </c>
      <c r="AW1797" s="3" t="s">
        <v>109</v>
      </c>
      <c r="AX1797" s="3" t="s">
        <v>109</v>
      </c>
      <c r="AY1797" s="3" t="s">
        <v>109</v>
      </c>
      <c r="AZ1797" s="3" t="s">
        <v>109</v>
      </c>
      <c r="BA1797" s="3" t="s">
        <v>109</v>
      </c>
      <c r="BB1797" s="3" t="s">
        <v>109</v>
      </c>
      <c r="BC1797" s="3" t="s">
        <v>109</v>
      </c>
      <c r="BD1797" s="3" t="s">
        <v>109</v>
      </c>
      <c r="BE1797" s="3" t="s">
        <v>109</v>
      </c>
      <c r="BF1797" s="3" t="s">
        <v>109</v>
      </c>
      <c r="BG1797" s="3" t="s">
        <v>109</v>
      </c>
      <c r="BH1797" s="3" t="s">
        <v>109</v>
      </c>
      <c r="BI1797" s="3" t="s">
        <v>109</v>
      </c>
      <c r="BJ1797" s="3" t="s">
        <v>109</v>
      </c>
      <c r="BK1797" s="3" t="s">
        <v>109</v>
      </c>
      <c r="BM1797" s="3" t="s">
        <v>109</v>
      </c>
      <c r="BN1797" s="3" t="s">
        <v>109</v>
      </c>
      <c r="BO1797" s="3" t="s">
        <v>109</v>
      </c>
      <c r="BP1797" s="3" t="s">
        <v>109</v>
      </c>
      <c r="BQ1797" s="3" t="s">
        <v>109</v>
      </c>
      <c r="BR1797" s="3" t="s">
        <v>109</v>
      </c>
      <c r="BS1797" s="3" t="s">
        <v>109</v>
      </c>
      <c r="BT1797" s="3" t="s">
        <v>109</v>
      </c>
      <c r="BU1797" s="3" t="s">
        <v>109</v>
      </c>
      <c r="BV1797" s="3" t="s">
        <v>109</v>
      </c>
      <c r="BW1797" s="3" t="s">
        <v>109</v>
      </c>
      <c r="BX1797" s="3" t="s">
        <v>109</v>
      </c>
      <c r="BY1797" s="3" t="s">
        <v>109</v>
      </c>
      <c r="BZ1797" s="3" t="s">
        <v>109</v>
      </c>
      <c r="CA1797" s="4">
        <v>2.4153000000000001E-2</v>
      </c>
      <c r="CB1797" s="3" t="s">
        <v>109</v>
      </c>
      <c r="CC1797" s="4">
        <v>935600</v>
      </c>
      <c r="CD1797" s="3" t="s">
        <v>109</v>
      </c>
      <c r="CE1797" s="3" t="s">
        <v>109</v>
      </c>
      <c r="CF1797" s="3" t="s">
        <v>109</v>
      </c>
      <c r="CG1797" s="3" t="s">
        <v>109</v>
      </c>
      <c r="CH1797" s="3" t="s">
        <v>7615</v>
      </c>
      <c r="CI1797" s="3" t="s">
        <v>109</v>
      </c>
      <c r="CJ1797" s="3" t="s">
        <v>109</v>
      </c>
      <c r="CK1797" s="3" t="s">
        <v>109</v>
      </c>
      <c r="CL1797" s="3" t="s">
        <v>109</v>
      </c>
      <c r="CM1797" s="3" t="s">
        <v>109</v>
      </c>
      <c r="CN1797" s="3" t="s">
        <v>109</v>
      </c>
      <c r="CO1797" s="3" t="s">
        <v>109</v>
      </c>
      <c r="CP1797" s="3" t="s">
        <v>109</v>
      </c>
      <c r="CQ1797" s="5" t="s">
        <v>113</v>
      </c>
      <c r="CR1797" s="5" t="s">
        <v>109</v>
      </c>
      <c r="CV1797" s="21" t="s">
        <v>113</v>
      </c>
    </row>
    <row r="1798" spans="1:100" x14ac:dyDescent="0.25">
      <c r="A1798" s="3" t="s">
        <v>7616</v>
      </c>
      <c r="B1798" s="3" t="s">
        <v>102</v>
      </c>
      <c r="C1798" s="4">
        <v>2.4108999999999998E-2</v>
      </c>
      <c r="D1798" s="3" t="s">
        <v>7617</v>
      </c>
      <c r="E1798" s="3" t="s">
        <v>7119</v>
      </c>
      <c r="F1798" s="3" t="s">
        <v>7618</v>
      </c>
      <c r="G1798" s="3" t="s">
        <v>106</v>
      </c>
      <c r="H1798" s="4">
        <v>47909</v>
      </c>
      <c r="I1798" s="3" t="s">
        <v>7502</v>
      </c>
      <c r="J1798" s="3" t="s">
        <v>7593</v>
      </c>
      <c r="K1798" s="4">
        <v>11334</v>
      </c>
      <c r="L1798" s="3" t="s">
        <v>109</v>
      </c>
      <c r="M1798" s="3" t="s">
        <v>109</v>
      </c>
      <c r="N1798" s="3" t="s">
        <v>109</v>
      </c>
      <c r="O1798" s="3" t="s">
        <v>109</v>
      </c>
      <c r="P1798" s="3" t="s">
        <v>109</v>
      </c>
      <c r="Q1798" s="2"/>
      <c r="S1798" s="3" t="s">
        <v>109</v>
      </c>
      <c r="T1798" s="3" t="s">
        <v>109</v>
      </c>
      <c r="U1798" s="3" t="s">
        <v>109</v>
      </c>
      <c r="V1798" s="3" t="s">
        <v>109</v>
      </c>
      <c r="W1798" s="3" t="s">
        <v>109</v>
      </c>
      <c r="X1798" s="3" t="s">
        <v>109</v>
      </c>
      <c r="Y1798" s="3" t="s">
        <v>109</v>
      </c>
      <c r="Z1798" s="3" t="s">
        <v>109</v>
      </c>
      <c r="AA1798" s="16"/>
      <c r="AB1798" s="3" t="s">
        <v>109</v>
      </c>
      <c r="AC1798" s="5" t="s">
        <v>111</v>
      </c>
      <c r="AD1798" s="3" t="s">
        <v>123</v>
      </c>
      <c r="AE1798" s="3" t="s">
        <v>109</v>
      </c>
      <c r="AF1798" s="4">
        <v>3</v>
      </c>
      <c r="AG1798" s="3" t="s">
        <v>109</v>
      </c>
      <c r="AH1798" s="3" t="s">
        <v>111</v>
      </c>
      <c r="AI1798" s="3" t="s">
        <v>109</v>
      </c>
      <c r="AN1798" s="3" t="s">
        <v>109</v>
      </c>
      <c r="AO1798" s="2"/>
      <c r="AP1798" s="3" t="s">
        <v>109</v>
      </c>
      <c r="AQ1798" s="3" t="s">
        <v>109</v>
      </c>
      <c r="AR1798" s="3" t="s">
        <v>109</v>
      </c>
      <c r="AS1798" s="3" t="s">
        <v>109</v>
      </c>
      <c r="AT1798" s="3" t="s">
        <v>109</v>
      </c>
      <c r="AU1798" s="3" t="s">
        <v>109</v>
      </c>
      <c r="AV1798" s="3" t="s">
        <v>109</v>
      </c>
      <c r="AW1798" s="3" t="s">
        <v>109</v>
      </c>
      <c r="AX1798" s="3" t="s">
        <v>109</v>
      </c>
      <c r="AY1798" s="3" t="s">
        <v>109</v>
      </c>
      <c r="AZ1798" s="3" t="s">
        <v>109</v>
      </c>
      <c r="BA1798" s="3" t="s">
        <v>109</v>
      </c>
      <c r="BB1798" s="3" t="s">
        <v>109</v>
      </c>
      <c r="BC1798" s="3" t="s">
        <v>109</v>
      </c>
      <c r="BD1798" s="3" t="s">
        <v>109</v>
      </c>
      <c r="BE1798" s="3" t="s">
        <v>109</v>
      </c>
      <c r="BF1798" s="3" t="s">
        <v>109</v>
      </c>
      <c r="BG1798" s="3" t="s">
        <v>109</v>
      </c>
      <c r="BH1798" s="3" t="s">
        <v>109</v>
      </c>
      <c r="BI1798" s="3" t="s">
        <v>109</v>
      </c>
      <c r="BJ1798" s="3" t="s">
        <v>109</v>
      </c>
      <c r="BK1798" s="3" t="s">
        <v>109</v>
      </c>
      <c r="BM1798" s="3" t="s">
        <v>109</v>
      </c>
      <c r="BN1798" s="3" t="s">
        <v>109</v>
      </c>
      <c r="BO1798" s="3" t="s">
        <v>109</v>
      </c>
      <c r="BP1798" s="3" t="s">
        <v>109</v>
      </c>
      <c r="BQ1798" s="3" t="s">
        <v>109</v>
      </c>
      <c r="BR1798" s="3" t="s">
        <v>109</v>
      </c>
      <c r="BS1798" s="3" t="s">
        <v>109</v>
      </c>
      <c r="BT1798" s="3" t="s">
        <v>109</v>
      </c>
      <c r="BU1798" s="3" t="s">
        <v>109</v>
      </c>
      <c r="BV1798" s="3" t="s">
        <v>109</v>
      </c>
      <c r="BW1798" s="3" t="s">
        <v>109</v>
      </c>
      <c r="BX1798" s="3" t="s">
        <v>109</v>
      </c>
      <c r="BY1798" s="3" t="s">
        <v>109</v>
      </c>
      <c r="BZ1798" s="3" t="s">
        <v>109</v>
      </c>
      <c r="CA1798" s="4">
        <v>2.4108999999999998E-2</v>
      </c>
      <c r="CB1798" s="3" t="s">
        <v>109</v>
      </c>
      <c r="CC1798" s="4">
        <v>387900</v>
      </c>
      <c r="CD1798" s="3" t="s">
        <v>109</v>
      </c>
      <c r="CE1798" s="3" t="s">
        <v>109</v>
      </c>
      <c r="CF1798" s="3" t="s">
        <v>109</v>
      </c>
      <c r="CG1798" s="3" t="s">
        <v>109</v>
      </c>
      <c r="CH1798" s="3" t="s">
        <v>7619</v>
      </c>
      <c r="CI1798" s="3" t="s">
        <v>109</v>
      </c>
      <c r="CJ1798" s="3" t="s">
        <v>109</v>
      </c>
      <c r="CK1798" s="3" t="s">
        <v>109</v>
      </c>
      <c r="CL1798" s="3" t="s">
        <v>109</v>
      </c>
      <c r="CM1798" s="3" t="s">
        <v>109</v>
      </c>
      <c r="CN1798" s="3" t="s">
        <v>109</v>
      </c>
      <c r="CO1798" s="3" t="s">
        <v>109</v>
      </c>
      <c r="CP1798" s="3" t="s">
        <v>109</v>
      </c>
      <c r="CQ1798" s="5" t="s">
        <v>126</v>
      </c>
      <c r="CR1798" s="5" t="s">
        <v>7620</v>
      </c>
      <c r="CV1798" s="21" t="s">
        <v>113</v>
      </c>
    </row>
    <row r="1799" spans="1:100" x14ac:dyDescent="0.25">
      <c r="A1799" s="3" t="s">
        <v>7621</v>
      </c>
      <c r="B1799" s="3" t="s">
        <v>118</v>
      </c>
      <c r="C1799" s="4">
        <v>2.5474E-2</v>
      </c>
      <c r="D1799" s="3" t="s">
        <v>7622</v>
      </c>
      <c r="E1799" s="3" t="s">
        <v>7623</v>
      </c>
      <c r="F1799" s="3" t="s">
        <v>7624</v>
      </c>
      <c r="G1799" s="3" t="s">
        <v>106</v>
      </c>
      <c r="H1799" s="4">
        <v>47905</v>
      </c>
      <c r="I1799" s="3" t="s">
        <v>7502</v>
      </c>
      <c r="J1799" s="3" t="s">
        <v>7593</v>
      </c>
      <c r="K1799" s="4">
        <v>7140</v>
      </c>
      <c r="L1799" s="3" t="s">
        <v>109</v>
      </c>
      <c r="M1799" s="3" t="s">
        <v>109</v>
      </c>
      <c r="N1799" s="3" t="s">
        <v>109</v>
      </c>
      <c r="O1799" s="3" t="s">
        <v>109</v>
      </c>
      <c r="P1799" s="3" t="s">
        <v>109</v>
      </c>
      <c r="Q1799" s="2"/>
      <c r="S1799" s="3" t="s">
        <v>109</v>
      </c>
      <c r="T1799" s="3" t="s">
        <v>109</v>
      </c>
      <c r="U1799" s="3" t="s">
        <v>109</v>
      </c>
      <c r="V1799" s="3" t="s">
        <v>109</v>
      </c>
      <c r="W1799" s="3" t="s">
        <v>109</v>
      </c>
      <c r="X1799" s="3" t="s">
        <v>109</v>
      </c>
      <c r="Y1799" s="3" t="s">
        <v>109</v>
      </c>
      <c r="Z1799" s="3" t="s">
        <v>109</v>
      </c>
      <c r="AA1799" s="4">
        <v>1974</v>
      </c>
      <c r="AB1799" s="3" t="s">
        <v>109</v>
      </c>
      <c r="AC1799" s="5" t="s">
        <v>111</v>
      </c>
      <c r="AD1799" s="3" t="s">
        <v>111</v>
      </c>
      <c r="AE1799" s="3" t="s">
        <v>109</v>
      </c>
      <c r="AF1799" s="4">
        <v>3</v>
      </c>
      <c r="AG1799" s="3" t="s">
        <v>109</v>
      </c>
      <c r="AH1799" s="3" t="s">
        <v>111</v>
      </c>
      <c r="AI1799" s="3" t="s">
        <v>109</v>
      </c>
      <c r="AN1799" s="3" t="s">
        <v>109</v>
      </c>
      <c r="AO1799" s="2"/>
      <c r="AP1799" s="3" t="s">
        <v>109</v>
      </c>
      <c r="AQ1799" s="3" t="s">
        <v>109</v>
      </c>
      <c r="AR1799" s="3" t="s">
        <v>109</v>
      </c>
      <c r="AS1799" s="3" t="s">
        <v>109</v>
      </c>
      <c r="AT1799" s="3" t="s">
        <v>109</v>
      </c>
      <c r="AU1799" s="3" t="s">
        <v>109</v>
      </c>
      <c r="AV1799" s="3" t="s">
        <v>109</v>
      </c>
      <c r="AW1799" s="3" t="s">
        <v>109</v>
      </c>
      <c r="AX1799" s="3" t="s">
        <v>109</v>
      </c>
      <c r="AY1799" s="3" t="s">
        <v>109</v>
      </c>
      <c r="AZ1799" s="3" t="s">
        <v>109</v>
      </c>
      <c r="BA1799" s="3" t="s">
        <v>109</v>
      </c>
      <c r="BB1799" s="3" t="s">
        <v>109</v>
      </c>
      <c r="BC1799" s="3" t="s">
        <v>109</v>
      </c>
      <c r="BD1799" s="3" t="s">
        <v>109</v>
      </c>
      <c r="BE1799" s="3" t="s">
        <v>109</v>
      </c>
      <c r="BF1799" s="3" t="s">
        <v>109</v>
      </c>
      <c r="BG1799" s="3" t="s">
        <v>109</v>
      </c>
      <c r="BH1799" s="3" t="s">
        <v>109</v>
      </c>
      <c r="BI1799" s="3" t="s">
        <v>109</v>
      </c>
      <c r="BJ1799" s="3" t="s">
        <v>109</v>
      </c>
      <c r="BK1799" s="3" t="s">
        <v>109</v>
      </c>
      <c r="BM1799" s="3" t="s">
        <v>109</v>
      </c>
      <c r="BN1799" s="3" t="s">
        <v>109</v>
      </c>
      <c r="BO1799" s="3" t="s">
        <v>109</v>
      </c>
      <c r="BP1799" s="3" t="s">
        <v>109</v>
      </c>
      <c r="BQ1799" s="3" t="s">
        <v>109</v>
      </c>
      <c r="BR1799" s="3" t="s">
        <v>109</v>
      </c>
      <c r="BS1799" s="3" t="s">
        <v>109</v>
      </c>
      <c r="BT1799" s="3" t="s">
        <v>109</v>
      </c>
      <c r="BU1799" s="3" t="s">
        <v>109</v>
      </c>
      <c r="BV1799" s="3" t="s">
        <v>109</v>
      </c>
      <c r="BW1799" s="3" t="s">
        <v>109</v>
      </c>
      <c r="BX1799" s="3" t="s">
        <v>109</v>
      </c>
      <c r="BY1799" s="3" t="s">
        <v>109</v>
      </c>
      <c r="BZ1799" s="3" t="s">
        <v>109</v>
      </c>
      <c r="CA1799" s="4">
        <v>2.5474E-2</v>
      </c>
      <c r="CB1799" s="3" t="s">
        <v>109</v>
      </c>
      <c r="CC1799" s="4">
        <v>266700</v>
      </c>
      <c r="CD1799" s="3" t="s">
        <v>109</v>
      </c>
      <c r="CE1799" s="3" t="s">
        <v>109</v>
      </c>
      <c r="CF1799" s="3" t="s">
        <v>109</v>
      </c>
      <c r="CG1799" s="3" t="s">
        <v>109</v>
      </c>
      <c r="CH1799" s="3" t="s">
        <v>7625</v>
      </c>
      <c r="CI1799" s="3" t="s">
        <v>109</v>
      </c>
      <c r="CJ1799" s="3" t="s">
        <v>109</v>
      </c>
      <c r="CK1799" s="3" t="s">
        <v>109</v>
      </c>
      <c r="CL1799" s="3" t="s">
        <v>109</v>
      </c>
      <c r="CM1799" s="3" t="s">
        <v>109</v>
      </c>
      <c r="CN1799" s="3" t="s">
        <v>109</v>
      </c>
      <c r="CO1799" s="3" t="s">
        <v>109</v>
      </c>
      <c r="CP1799" s="3" t="s">
        <v>109</v>
      </c>
      <c r="CQ1799" s="5" t="s">
        <v>126</v>
      </c>
      <c r="CR1799" s="5" t="s">
        <v>7626</v>
      </c>
      <c r="CV1799" s="21" t="s">
        <v>113</v>
      </c>
    </row>
    <row r="1800" spans="1:100" x14ac:dyDescent="0.25">
      <c r="A1800" s="3" t="s">
        <v>7627</v>
      </c>
      <c r="B1800" s="3" t="s">
        <v>118</v>
      </c>
      <c r="C1800" s="4">
        <v>2.5474E-2</v>
      </c>
      <c r="D1800" s="3" t="s">
        <v>109</v>
      </c>
      <c r="E1800" s="3" t="s">
        <v>7628</v>
      </c>
      <c r="F1800" s="3" t="s">
        <v>7629</v>
      </c>
      <c r="G1800" s="3" t="s">
        <v>106</v>
      </c>
      <c r="H1800" s="4">
        <v>47905</v>
      </c>
      <c r="I1800" s="3" t="s">
        <v>7502</v>
      </c>
      <c r="J1800" s="3" t="s">
        <v>7593</v>
      </c>
      <c r="K1800" s="4">
        <v>10000</v>
      </c>
      <c r="L1800" s="3" t="s">
        <v>109</v>
      </c>
      <c r="M1800" s="3" t="s">
        <v>109</v>
      </c>
      <c r="N1800" s="3" t="s">
        <v>109</v>
      </c>
      <c r="O1800" s="3" t="s">
        <v>109</v>
      </c>
      <c r="P1800" s="3" t="s">
        <v>109</v>
      </c>
      <c r="Q1800" s="2"/>
      <c r="S1800" s="3" t="s">
        <v>109</v>
      </c>
      <c r="T1800" s="3" t="s">
        <v>109</v>
      </c>
      <c r="U1800" s="3" t="s">
        <v>109</v>
      </c>
      <c r="V1800" s="3" t="s">
        <v>109</v>
      </c>
      <c r="W1800" s="3" t="s">
        <v>109</v>
      </c>
      <c r="X1800" s="3" t="s">
        <v>109</v>
      </c>
      <c r="Y1800" s="3" t="s">
        <v>109</v>
      </c>
      <c r="Z1800" s="3" t="s">
        <v>109</v>
      </c>
      <c r="AA1800" s="9">
        <v>1986</v>
      </c>
      <c r="AB1800" s="3" t="s">
        <v>109</v>
      </c>
      <c r="AC1800" s="5" t="s">
        <v>111</v>
      </c>
      <c r="AD1800" s="3" t="s">
        <v>123</v>
      </c>
      <c r="AE1800" s="3" t="s">
        <v>109</v>
      </c>
      <c r="AF1800" s="4">
        <v>2</v>
      </c>
      <c r="AG1800" s="3" t="s">
        <v>109</v>
      </c>
      <c r="AH1800" s="3" t="s">
        <v>111</v>
      </c>
      <c r="AI1800" s="3" t="s">
        <v>109</v>
      </c>
      <c r="AN1800" s="3" t="s">
        <v>109</v>
      </c>
      <c r="AO1800" s="2"/>
      <c r="AP1800" s="3" t="s">
        <v>109</v>
      </c>
      <c r="AQ1800" s="3" t="s">
        <v>109</v>
      </c>
      <c r="AR1800" s="3" t="s">
        <v>109</v>
      </c>
      <c r="AS1800" s="3" t="s">
        <v>109</v>
      </c>
      <c r="AT1800" s="3" t="s">
        <v>109</v>
      </c>
      <c r="AU1800" s="3" t="s">
        <v>109</v>
      </c>
      <c r="AV1800" s="3" t="s">
        <v>109</v>
      </c>
      <c r="AW1800" s="3" t="s">
        <v>109</v>
      </c>
      <c r="AX1800" s="3" t="s">
        <v>109</v>
      </c>
      <c r="AY1800" s="3" t="s">
        <v>109</v>
      </c>
      <c r="AZ1800" s="3" t="s">
        <v>109</v>
      </c>
      <c r="BA1800" s="3" t="s">
        <v>109</v>
      </c>
      <c r="BB1800" s="3" t="s">
        <v>109</v>
      </c>
      <c r="BC1800" s="3" t="s">
        <v>109</v>
      </c>
      <c r="BD1800" s="3" t="s">
        <v>109</v>
      </c>
      <c r="BE1800" s="3" t="s">
        <v>109</v>
      </c>
      <c r="BF1800" s="3" t="s">
        <v>109</v>
      </c>
      <c r="BG1800" s="3" t="s">
        <v>109</v>
      </c>
      <c r="BH1800" s="3" t="s">
        <v>109</v>
      </c>
      <c r="BI1800" s="3" t="s">
        <v>109</v>
      </c>
      <c r="BJ1800" s="3" t="s">
        <v>109</v>
      </c>
      <c r="BK1800" s="3" t="s">
        <v>109</v>
      </c>
      <c r="BM1800" s="3" t="s">
        <v>109</v>
      </c>
      <c r="BN1800" s="3" t="s">
        <v>109</v>
      </c>
      <c r="BO1800" s="3" t="s">
        <v>109</v>
      </c>
      <c r="BP1800" s="3" t="s">
        <v>109</v>
      </c>
      <c r="BQ1800" s="3" t="s">
        <v>109</v>
      </c>
      <c r="BR1800" s="3" t="s">
        <v>109</v>
      </c>
      <c r="BS1800" s="3" t="s">
        <v>109</v>
      </c>
      <c r="BT1800" s="3" t="s">
        <v>109</v>
      </c>
      <c r="BU1800" s="3" t="s">
        <v>109</v>
      </c>
      <c r="BV1800" s="3" t="s">
        <v>109</v>
      </c>
      <c r="BW1800" s="3" t="s">
        <v>109</v>
      </c>
      <c r="BX1800" s="3" t="s">
        <v>109</v>
      </c>
      <c r="BY1800" s="3" t="s">
        <v>109</v>
      </c>
      <c r="BZ1800" s="3" t="s">
        <v>109</v>
      </c>
      <c r="CA1800" s="4">
        <v>2.5474E-2</v>
      </c>
      <c r="CB1800" s="3" t="s">
        <v>109</v>
      </c>
      <c r="CC1800" s="4">
        <v>334600</v>
      </c>
      <c r="CD1800" s="3" t="s">
        <v>109</v>
      </c>
      <c r="CE1800" s="3" t="s">
        <v>109</v>
      </c>
      <c r="CF1800" s="3" t="s">
        <v>109</v>
      </c>
      <c r="CG1800" s="3" t="s">
        <v>109</v>
      </c>
      <c r="CH1800" s="3" t="s">
        <v>7630</v>
      </c>
      <c r="CI1800" s="3" t="s">
        <v>109</v>
      </c>
      <c r="CJ1800" s="3" t="s">
        <v>109</v>
      </c>
      <c r="CK1800" s="3" t="s">
        <v>109</v>
      </c>
      <c r="CL1800" s="3" t="s">
        <v>109</v>
      </c>
      <c r="CM1800" s="3" t="s">
        <v>109</v>
      </c>
      <c r="CN1800" s="3" t="s">
        <v>109</v>
      </c>
      <c r="CO1800" s="3" t="s">
        <v>109</v>
      </c>
      <c r="CP1800" s="3" t="s">
        <v>109</v>
      </c>
      <c r="CQ1800" s="5" t="s">
        <v>113</v>
      </c>
      <c r="CR1800" s="5" t="s">
        <v>109</v>
      </c>
      <c r="CV1800" s="21" t="s">
        <v>113</v>
      </c>
    </row>
    <row r="1801" spans="1:100" x14ac:dyDescent="0.25">
      <c r="A1801" s="3" t="s">
        <v>7631</v>
      </c>
      <c r="B1801" s="3" t="s">
        <v>118</v>
      </c>
      <c r="C1801" s="4">
        <v>2.5474E-2</v>
      </c>
      <c r="D1801" s="3" t="s">
        <v>7632</v>
      </c>
      <c r="E1801" s="3" t="s">
        <v>7633</v>
      </c>
      <c r="F1801" s="3" t="s">
        <v>7634</v>
      </c>
      <c r="G1801" s="3" t="s">
        <v>106</v>
      </c>
      <c r="H1801" s="4">
        <v>47905</v>
      </c>
      <c r="I1801" s="3" t="s">
        <v>7502</v>
      </c>
      <c r="J1801" s="3" t="s">
        <v>7593</v>
      </c>
      <c r="K1801" s="4">
        <v>49072</v>
      </c>
      <c r="L1801" s="3" t="s">
        <v>109</v>
      </c>
      <c r="M1801" s="3" t="s">
        <v>109</v>
      </c>
      <c r="N1801" s="3" t="s">
        <v>109</v>
      </c>
      <c r="O1801" s="3" t="s">
        <v>109</v>
      </c>
      <c r="P1801" s="3" t="s">
        <v>7635</v>
      </c>
      <c r="Q1801" s="2"/>
      <c r="S1801" s="3" t="s">
        <v>109</v>
      </c>
      <c r="T1801" s="3" t="s">
        <v>109</v>
      </c>
      <c r="U1801" s="3" t="s">
        <v>109</v>
      </c>
      <c r="V1801" s="3" t="s">
        <v>109</v>
      </c>
      <c r="W1801" s="3" t="s">
        <v>109</v>
      </c>
      <c r="X1801" s="3" t="s">
        <v>109</v>
      </c>
      <c r="Y1801" s="3" t="s">
        <v>109</v>
      </c>
      <c r="Z1801" s="3" t="s">
        <v>109</v>
      </c>
      <c r="AA1801" s="4">
        <v>1980</v>
      </c>
      <c r="AB1801" s="3" t="s">
        <v>109</v>
      </c>
      <c r="AC1801" s="5" t="s">
        <v>111</v>
      </c>
      <c r="AD1801" s="3" t="s">
        <v>135</v>
      </c>
      <c r="AE1801" s="3" t="s">
        <v>109</v>
      </c>
      <c r="AF1801" s="4">
        <v>3</v>
      </c>
      <c r="AG1801" s="3" t="s">
        <v>109</v>
      </c>
      <c r="AH1801" s="3" t="s">
        <v>111</v>
      </c>
      <c r="AI1801" s="3" t="s">
        <v>109</v>
      </c>
      <c r="AN1801" s="3" t="s">
        <v>109</v>
      </c>
      <c r="AO1801" s="2"/>
      <c r="AP1801" s="3" t="s">
        <v>109</v>
      </c>
      <c r="AQ1801" s="3" t="s">
        <v>109</v>
      </c>
      <c r="AR1801" s="3" t="s">
        <v>109</v>
      </c>
      <c r="AS1801" s="3" t="s">
        <v>109</v>
      </c>
      <c r="AT1801" s="3" t="s">
        <v>109</v>
      </c>
      <c r="AU1801" s="3" t="s">
        <v>109</v>
      </c>
      <c r="AV1801" s="3" t="s">
        <v>109</v>
      </c>
      <c r="AW1801" s="3" t="s">
        <v>109</v>
      </c>
      <c r="AX1801" s="3" t="s">
        <v>109</v>
      </c>
      <c r="AY1801" s="3" t="s">
        <v>109</v>
      </c>
      <c r="AZ1801" s="3" t="s">
        <v>109</v>
      </c>
      <c r="BA1801" s="3" t="s">
        <v>109</v>
      </c>
      <c r="BB1801" s="3" t="s">
        <v>109</v>
      </c>
      <c r="BC1801" s="3" t="s">
        <v>109</v>
      </c>
      <c r="BD1801" s="3" t="s">
        <v>109</v>
      </c>
      <c r="BE1801" s="3" t="s">
        <v>109</v>
      </c>
      <c r="BF1801" s="3" t="s">
        <v>109</v>
      </c>
      <c r="BG1801" s="3" t="s">
        <v>109</v>
      </c>
      <c r="BH1801" s="3" t="s">
        <v>109</v>
      </c>
      <c r="BI1801" s="3" t="s">
        <v>109</v>
      </c>
      <c r="BJ1801" s="3" t="s">
        <v>109</v>
      </c>
      <c r="BK1801" s="3" t="s">
        <v>109</v>
      </c>
      <c r="BM1801" s="3" t="s">
        <v>109</v>
      </c>
      <c r="BN1801" s="3" t="s">
        <v>109</v>
      </c>
      <c r="BO1801" s="3" t="s">
        <v>109</v>
      </c>
      <c r="BP1801" s="3" t="s">
        <v>109</v>
      </c>
      <c r="BQ1801" s="3" t="s">
        <v>109</v>
      </c>
      <c r="BR1801" s="3" t="s">
        <v>109</v>
      </c>
      <c r="BS1801" s="3" t="s">
        <v>109</v>
      </c>
      <c r="BT1801" s="3" t="s">
        <v>109</v>
      </c>
      <c r="BU1801" s="3" t="s">
        <v>109</v>
      </c>
      <c r="BV1801" s="3" t="s">
        <v>109</v>
      </c>
      <c r="BW1801" s="3" t="s">
        <v>109</v>
      </c>
      <c r="BX1801" s="3" t="s">
        <v>109</v>
      </c>
      <c r="BY1801" s="3" t="s">
        <v>109</v>
      </c>
      <c r="BZ1801" s="3" t="s">
        <v>109</v>
      </c>
      <c r="CA1801" s="4">
        <v>2.5474E-2</v>
      </c>
      <c r="CB1801" s="3" t="s">
        <v>109</v>
      </c>
      <c r="CC1801" s="4">
        <v>2482300</v>
      </c>
      <c r="CD1801" s="3" t="s">
        <v>109</v>
      </c>
      <c r="CE1801" s="3" t="s">
        <v>109</v>
      </c>
      <c r="CF1801" s="3" t="s">
        <v>109</v>
      </c>
      <c r="CG1801" s="3" t="s">
        <v>109</v>
      </c>
      <c r="CH1801" s="3" t="s">
        <v>7636</v>
      </c>
      <c r="CI1801" s="3" t="s">
        <v>109</v>
      </c>
      <c r="CJ1801" s="3" t="s">
        <v>109</v>
      </c>
      <c r="CK1801" s="3" t="s">
        <v>109</v>
      </c>
      <c r="CL1801" s="3" t="s">
        <v>109</v>
      </c>
      <c r="CM1801" s="3" t="s">
        <v>109</v>
      </c>
      <c r="CN1801" s="3" t="s">
        <v>109</v>
      </c>
      <c r="CO1801" s="3" t="s">
        <v>109</v>
      </c>
      <c r="CP1801" s="3" t="s">
        <v>109</v>
      </c>
      <c r="CQ1801" s="5" t="s">
        <v>126</v>
      </c>
      <c r="CR1801" s="5" t="s">
        <v>7637</v>
      </c>
      <c r="CV1801" s="21" t="s">
        <v>113</v>
      </c>
    </row>
    <row r="1802" spans="1:100" x14ac:dyDescent="0.25">
      <c r="A1802" s="3" t="s">
        <v>7638</v>
      </c>
      <c r="B1802" s="3" t="s">
        <v>118</v>
      </c>
      <c r="C1802" s="4">
        <v>2.5474E-2</v>
      </c>
      <c r="D1802" s="3" t="s">
        <v>7639</v>
      </c>
      <c r="E1802" s="3" t="s">
        <v>7640</v>
      </c>
      <c r="F1802" s="3" t="s">
        <v>7641</v>
      </c>
      <c r="G1802" s="3" t="s">
        <v>106</v>
      </c>
      <c r="H1802" s="4">
        <v>47904</v>
      </c>
      <c r="I1802" s="3" t="s">
        <v>7502</v>
      </c>
      <c r="J1802" s="3" t="s">
        <v>7593</v>
      </c>
      <c r="K1802" s="4">
        <v>8280</v>
      </c>
      <c r="L1802" s="3" t="s">
        <v>109</v>
      </c>
      <c r="M1802" s="3" t="s">
        <v>109</v>
      </c>
      <c r="N1802" s="3" t="s">
        <v>109</v>
      </c>
      <c r="O1802" s="3" t="s">
        <v>109</v>
      </c>
      <c r="P1802" s="3" t="s">
        <v>7642</v>
      </c>
      <c r="Q1802" s="2"/>
      <c r="S1802" s="3" t="s">
        <v>109</v>
      </c>
      <c r="T1802" s="3" t="s">
        <v>109</v>
      </c>
      <c r="U1802" s="3" t="s">
        <v>109</v>
      </c>
      <c r="V1802" s="3" t="s">
        <v>109</v>
      </c>
      <c r="W1802" s="3" t="s">
        <v>109</v>
      </c>
      <c r="X1802" s="3" t="s">
        <v>109</v>
      </c>
      <c r="Y1802" s="3" t="s">
        <v>109</v>
      </c>
      <c r="Z1802" s="3" t="s">
        <v>109</v>
      </c>
      <c r="AA1802" s="16"/>
      <c r="AB1802" s="3" t="s">
        <v>109</v>
      </c>
      <c r="AC1802" s="5" t="s">
        <v>111</v>
      </c>
      <c r="AD1802" s="3" t="s">
        <v>123</v>
      </c>
      <c r="AE1802" s="3" t="s">
        <v>109</v>
      </c>
      <c r="AF1802" s="4">
        <v>3</v>
      </c>
      <c r="AG1802" s="3" t="s">
        <v>109</v>
      </c>
      <c r="AH1802" s="3" t="s">
        <v>111</v>
      </c>
      <c r="AI1802" s="3" t="s">
        <v>109</v>
      </c>
      <c r="AN1802" s="3" t="s">
        <v>109</v>
      </c>
      <c r="AO1802" s="2"/>
      <c r="AP1802" s="3" t="s">
        <v>109</v>
      </c>
      <c r="AQ1802" s="3" t="s">
        <v>109</v>
      </c>
      <c r="AR1802" s="3" t="s">
        <v>109</v>
      </c>
      <c r="AS1802" s="3" t="s">
        <v>109</v>
      </c>
      <c r="AT1802" s="3" t="s">
        <v>109</v>
      </c>
      <c r="AU1802" s="3" t="s">
        <v>109</v>
      </c>
      <c r="AV1802" s="3" t="s">
        <v>109</v>
      </c>
      <c r="AW1802" s="3" t="s">
        <v>109</v>
      </c>
      <c r="AX1802" s="3" t="s">
        <v>109</v>
      </c>
      <c r="AY1802" s="3" t="s">
        <v>109</v>
      </c>
      <c r="AZ1802" s="3" t="s">
        <v>109</v>
      </c>
      <c r="BA1802" s="3" t="s">
        <v>109</v>
      </c>
      <c r="BB1802" s="3" t="s">
        <v>109</v>
      </c>
      <c r="BC1802" s="3" t="s">
        <v>109</v>
      </c>
      <c r="BD1802" s="3" t="s">
        <v>109</v>
      </c>
      <c r="BE1802" s="3" t="s">
        <v>109</v>
      </c>
      <c r="BF1802" s="3" t="s">
        <v>109</v>
      </c>
      <c r="BG1802" s="3" t="s">
        <v>109</v>
      </c>
      <c r="BH1802" s="3" t="s">
        <v>109</v>
      </c>
      <c r="BI1802" s="3" t="s">
        <v>109</v>
      </c>
      <c r="BJ1802" s="3" t="s">
        <v>109</v>
      </c>
      <c r="BK1802" s="3" t="s">
        <v>109</v>
      </c>
      <c r="BM1802" s="3" t="s">
        <v>109</v>
      </c>
      <c r="BN1802" s="3" t="s">
        <v>109</v>
      </c>
      <c r="BO1802" s="3" t="s">
        <v>109</v>
      </c>
      <c r="BP1802" s="3" t="s">
        <v>109</v>
      </c>
      <c r="BQ1802" s="3" t="s">
        <v>109</v>
      </c>
      <c r="BR1802" s="3" t="s">
        <v>109</v>
      </c>
      <c r="BS1802" s="3" t="s">
        <v>109</v>
      </c>
      <c r="BT1802" s="3" t="s">
        <v>109</v>
      </c>
      <c r="BU1802" s="3" t="s">
        <v>109</v>
      </c>
      <c r="BV1802" s="3" t="s">
        <v>109</v>
      </c>
      <c r="BW1802" s="3" t="s">
        <v>109</v>
      </c>
      <c r="BX1802" s="3" t="s">
        <v>109</v>
      </c>
      <c r="BY1802" s="3" t="s">
        <v>109</v>
      </c>
      <c r="BZ1802" s="3" t="s">
        <v>109</v>
      </c>
      <c r="CA1802" s="4">
        <v>2.5474E-2</v>
      </c>
      <c r="CB1802" s="3" t="s">
        <v>109</v>
      </c>
      <c r="CC1802" s="4">
        <v>268300</v>
      </c>
      <c r="CD1802" s="3" t="s">
        <v>109</v>
      </c>
      <c r="CE1802" s="3" t="s">
        <v>109</v>
      </c>
      <c r="CF1802" s="3" t="s">
        <v>109</v>
      </c>
      <c r="CG1802" s="3" t="s">
        <v>109</v>
      </c>
      <c r="CH1802" s="3" t="s">
        <v>7643</v>
      </c>
      <c r="CI1802" s="3" t="s">
        <v>109</v>
      </c>
      <c r="CJ1802" s="3" t="s">
        <v>109</v>
      </c>
      <c r="CK1802" s="3" t="s">
        <v>109</v>
      </c>
      <c r="CL1802" s="3" t="s">
        <v>109</v>
      </c>
      <c r="CM1802" s="3" t="s">
        <v>109</v>
      </c>
      <c r="CN1802" s="3" t="s">
        <v>109</v>
      </c>
      <c r="CO1802" s="3" t="s">
        <v>109</v>
      </c>
      <c r="CP1802" s="3" t="s">
        <v>109</v>
      </c>
      <c r="CQ1802" s="5" t="s">
        <v>113</v>
      </c>
      <c r="CR1802" s="5" t="s">
        <v>109</v>
      </c>
      <c r="CV1802" s="21" t="s">
        <v>113</v>
      </c>
    </row>
    <row r="1803" spans="1:100" x14ac:dyDescent="0.25">
      <c r="A1803" s="3" t="s">
        <v>7644</v>
      </c>
      <c r="B1803" s="3" t="s">
        <v>102</v>
      </c>
      <c r="C1803" s="4">
        <v>2.4108999999999998E-2</v>
      </c>
      <c r="D1803" s="3" t="s">
        <v>7645</v>
      </c>
      <c r="E1803" s="3" t="s">
        <v>7646</v>
      </c>
      <c r="F1803" s="3" t="s">
        <v>7647</v>
      </c>
      <c r="G1803" s="3" t="s">
        <v>106</v>
      </c>
      <c r="H1803" s="4">
        <v>47905</v>
      </c>
      <c r="I1803" s="3" t="s">
        <v>7502</v>
      </c>
      <c r="J1803" s="3" t="s">
        <v>7593</v>
      </c>
      <c r="K1803" s="4">
        <v>18796</v>
      </c>
      <c r="L1803" s="3" t="s">
        <v>109</v>
      </c>
      <c r="M1803" s="3" t="s">
        <v>109</v>
      </c>
      <c r="N1803" s="3" t="s">
        <v>109</v>
      </c>
      <c r="O1803" s="3" t="s">
        <v>109</v>
      </c>
      <c r="P1803" s="3" t="s">
        <v>7648</v>
      </c>
      <c r="Q1803" s="2"/>
      <c r="S1803" s="3" t="s">
        <v>109</v>
      </c>
      <c r="T1803" s="3" t="s">
        <v>109</v>
      </c>
      <c r="U1803" s="3" t="s">
        <v>109</v>
      </c>
      <c r="V1803" s="3" t="s">
        <v>109</v>
      </c>
      <c r="W1803" s="3" t="s">
        <v>109</v>
      </c>
      <c r="X1803" s="3" t="s">
        <v>109</v>
      </c>
      <c r="Y1803" s="3" t="s">
        <v>109</v>
      </c>
      <c r="Z1803" s="3" t="s">
        <v>109</v>
      </c>
      <c r="AA1803" s="9">
        <v>2007</v>
      </c>
      <c r="AB1803" s="3" t="s">
        <v>109</v>
      </c>
      <c r="AC1803" s="5" t="s">
        <v>156</v>
      </c>
      <c r="AD1803" s="3" t="s">
        <v>156</v>
      </c>
      <c r="AE1803" s="3" t="s">
        <v>109</v>
      </c>
      <c r="AF1803" s="4">
        <v>5</v>
      </c>
      <c r="AG1803" s="3" t="s">
        <v>109</v>
      </c>
      <c r="AH1803" s="3" t="s">
        <v>156</v>
      </c>
      <c r="AI1803" s="3" t="s">
        <v>109</v>
      </c>
      <c r="AN1803" s="3" t="s">
        <v>109</v>
      </c>
      <c r="AO1803" s="2"/>
      <c r="AP1803" s="3" t="s">
        <v>109</v>
      </c>
      <c r="AQ1803" s="3" t="s">
        <v>109</v>
      </c>
      <c r="AR1803" s="3" t="s">
        <v>109</v>
      </c>
      <c r="AS1803" s="3" t="s">
        <v>109</v>
      </c>
      <c r="AT1803" s="3" t="s">
        <v>109</v>
      </c>
      <c r="AU1803" s="3" t="s">
        <v>109</v>
      </c>
      <c r="AV1803" s="3" t="s">
        <v>109</v>
      </c>
      <c r="AW1803" s="3" t="s">
        <v>109</v>
      </c>
      <c r="AX1803" s="3" t="s">
        <v>109</v>
      </c>
      <c r="AY1803" s="3" t="s">
        <v>109</v>
      </c>
      <c r="AZ1803" s="3" t="s">
        <v>109</v>
      </c>
      <c r="BA1803" s="3" t="s">
        <v>109</v>
      </c>
      <c r="BB1803" s="3" t="s">
        <v>109</v>
      </c>
      <c r="BC1803" s="3" t="s">
        <v>109</v>
      </c>
      <c r="BD1803" s="3" t="s">
        <v>109</v>
      </c>
      <c r="BE1803" s="3" t="s">
        <v>109</v>
      </c>
      <c r="BF1803" s="3" t="s">
        <v>109</v>
      </c>
      <c r="BG1803" s="3" t="s">
        <v>109</v>
      </c>
      <c r="BH1803" s="3" t="s">
        <v>109</v>
      </c>
      <c r="BI1803" s="3" t="s">
        <v>109</v>
      </c>
      <c r="BJ1803" s="3" t="s">
        <v>109</v>
      </c>
      <c r="BK1803" s="3" t="s">
        <v>109</v>
      </c>
      <c r="BM1803" s="3" t="s">
        <v>109</v>
      </c>
      <c r="BN1803" s="3" t="s">
        <v>109</v>
      </c>
      <c r="BO1803" s="3" t="s">
        <v>109</v>
      </c>
      <c r="BP1803" s="3" t="s">
        <v>109</v>
      </c>
      <c r="BQ1803" s="3" t="s">
        <v>109</v>
      </c>
      <c r="BR1803" s="3" t="s">
        <v>109</v>
      </c>
      <c r="BS1803" s="3" t="s">
        <v>109</v>
      </c>
      <c r="BT1803" s="3" t="s">
        <v>109</v>
      </c>
      <c r="BU1803" s="3" t="s">
        <v>109</v>
      </c>
      <c r="BV1803" s="3" t="s">
        <v>109</v>
      </c>
      <c r="BW1803" s="3" t="s">
        <v>109</v>
      </c>
      <c r="BX1803" s="3" t="s">
        <v>109</v>
      </c>
      <c r="BY1803" s="3" t="s">
        <v>109</v>
      </c>
      <c r="BZ1803" s="3" t="s">
        <v>109</v>
      </c>
      <c r="CA1803" s="4">
        <v>2.4108999999999998E-2</v>
      </c>
      <c r="CB1803" s="3" t="s">
        <v>109</v>
      </c>
      <c r="CC1803" s="4">
        <v>1856500</v>
      </c>
      <c r="CD1803" s="3" t="s">
        <v>109</v>
      </c>
      <c r="CE1803" s="3" t="s">
        <v>109</v>
      </c>
      <c r="CF1803" s="3" t="s">
        <v>109</v>
      </c>
      <c r="CG1803" s="3" t="s">
        <v>109</v>
      </c>
      <c r="CH1803" s="3" t="s">
        <v>7649</v>
      </c>
      <c r="CI1803" s="3" t="s">
        <v>109</v>
      </c>
      <c r="CJ1803" s="3" t="s">
        <v>109</v>
      </c>
      <c r="CK1803" s="3" t="s">
        <v>109</v>
      </c>
      <c r="CL1803" s="3" t="s">
        <v>109</v>
      </c>
      <c r="CM1803" s="3" t="s">
        <v>109</v>
      </c>
      <c r="CN1803" s="3" t="s">
        <v>109</v>
      </c>
      <c r="CO1803" s="3" t="s">
        <v>109</v>
      </c>
      <c r="CP1803" s="3" t="s">
        <v>109</v>
      </c>
      <c r="CQ1803" s="5" t="s">
        <v>113</v>
      </c>
      <c r="CR1803" s="5" t="s">
        <v>109</v>
      </c>
      <c r="CV1803" s="21" t="s">
        <v>113</v>
      </c>
    </row>
    <row r="1804" spans="1:100" x14ac:dyDescent="0.25">
      <c r="A1804" s="3" t="s">
        <v>7650</v>
      </c>
      <c r="B1804" s="3" t="s">
        <v>109</v>
      </c>
      <c r="C1804" s="8"/>
      <c r="D1804" s="3" t="s">
        <v>7651</v>
      </c>
      <c r="E1804" s="3" t="s">
        <v>7652</v>
      </c>
      <c r="F1804" s="3" t="s">
        <v>109</v>
      </c>
      <c r="G1804" s="3" t="s">
        <v>109</v>
      </c>
      <c r="H1804" s="23"/>
      <c r="I1804" s="3" t="s">
        <v>7502</v>
      </c>
      <c r="J1804" s="3" t="s">
        <v>7593</v>
      </c>
      <c r="K1804" s="4">
        <v>6000</v>
      </c>
      <c r="L1804" s="3" t="s">
        <v>109</v>
      </c>
      <c r="M1804" s="3" t="s">
        <v>109</v>
      </c>
      <c r="N1804" s="3" t="s">
        <v>109</v>
      </c>
      <c r="O1804" s="3" t="s">
        <v>109</v>
      </c>
      <c r="P1804" s="3" t="s">
        <v>109</v>
      </c>
      <c r="Q1804" s="2"/>
      <c r="S1804" s="3" t="s">
        <v>109</v>
      </c>
      <c r="T1804" s="3" t="s">
        <v>109</v>
      </c>
      <c r="U1804" s="3" t="s">
        <v>109</v>
      </c>
      <c r="V1804" s="3" t="s">
        <v>109</v>
      </c>
      <c r="W1804" s="3" t="s">
        <v>109</v>
      </c>
      <c r="X1804" s="3" t="s">
        <v>109</v>
      </c>
      <c r="Y1804" s="3" t="s">
        <v>109</v>
      </c>
      <c r="Z1804" s="3" t="s">
        <v>109</v>
      </c>
      <c r="AA1804" s="8"/>
      <c r="AB1804" s="3" t="s">
        <v>109</v>
      </c>
      <c r="AC1804" s="5" t="s">
        <v>111</v>
      </c>
      <c r="AD1804" s="3" t="s">
        <v>123</v>
      </c>
      <c r="AE1804" s="3" t="s">
        <v>109</v>
      </c>
      <c r="AF1804" s="4">
        <v>4</v>
      </c>
      <c r="AG1804" s="3" t="s">
        <v>109</v>
      </c>
      <c r="AH1804" s="3" t="s">
        <v>135</v>
      </c>
      <c r="AI1804" s="3" t="s">
        <v>109</v>
      </c>
      <c r="AN1804" s="3" t="s">
        <v>109</v>
      </c>
      <c r="AO1804" s="2"/>
      <c r="AP1804" s="3" t="s">
        <v>109</v>
      </c>
      <c r="AQ1804" s="3" t="s">
        <v>109</v>
      </c>
      <c r="AR1804" s="3" t="s">
        <v>109</v>
      </c>
      <c r="AS1804" s="3" t="s">
        <v>109</v>
      </c>
      <c r="AT1804" s="3" t="s">
        <v>109</v>
      </c>
      <c r="AU1804" s="3" t="s">
        <v>109</v>
      </c>
      <c r="AV1804" s="3" t="s">
        <v>109</v>
      </c>
      <c r="AW1804" s="3" t="s">
        <v>109</v>
      </c>
      <c r="AX1804" s="3" t="s">
        <v>109</v>
      </c>
      <c r="AY1804" s="3" t="s">
        <v>109</v>
      </c>
      <c r="AZ1804" s="3" t="s">
        <v>109</v>
      </c>
      <c r="BA1804" s="3" t="s">
        <v>109</v>
      </c>
      <c r="BB1804" s="3" t="s">
        <v>109</v>
      </c>
      <c r="BC1804" s="3" t="s">
        <v>109</v>
      </c>
      <c r="BD1804" s="3" t="s">
        <v>109</v>
      </c>
      <c r="BE1804" s="3" t="s">
        <v>109</v>
      </c>
      <c r="BF1804" s="3" t="s">
        <v>109</v>
      </c>
      <c r="BG1804" s="3" t="s">
        <v>109</v>
      </c>
      <c r="BH1804" s="3" t="s">
        <v>109</v>
      </c>
      <c r="BI1804" s="3" t="s">
        <v>109</v>
      </c>
      <c r="BJ1804" s="3" t="s">
        <v>109</v>
      </c>
      <c r="BK1804" s="3" t="s">
        <v>109</v>
      </c>
      <c r="BM1804" s="3" t="s">
        <v>109</v>
      </c>
      <c r="BN1804" s="3" t="s">
        <v>109</v>
      </c>
      <c r="BO1804" s="3" t="s">
        <v>109</v>
      </c>
      <c r="BP1804" s="3" t="s">
        <v>109</v>
      </c>
      <c r="BQ1804" s="3" t="s">
        <v>109</v>
      </c>
      <c r="BR1804" s="3" t="s">
        <v>109</v>
      </c>
      <c r="BS1804" s="3" t="s">
        <v>109</v>
      </c>
      <c r="BT1804" s="3" t="s">
        <v>109</v>
      </c>
      <c r="BU1804" s="3" t="s">
        <v>109</v>
      </c>
      <c r="BV1804" s="3" t="s">
        <v>109</v>
      </c>
      <c r="BW1804" s="3" t="s">
        <v>109</v>
      </c>
      <c r="BX1804" s="3" t="s">
        <v>109</v>
      </c>
      <c r="BY1804" s="3" t="s">
        <v>109</v>
      </c>
      <c r="BZ1804" s="3" t="s">
        <v>109</v>
      </c>
      <c r="CA1804" s="8"/>
      <c r="CB1804" s="3" t="s">
        <v>109</v>
      </c>
      <c r="CC1804" s="4">
        <v>330500</v>
      </c>
      <c r="CD1804" s="3" t="s">
        <v>109</v>
      </c>
      <c r="CE1804" s="3" t="s">
        <v>109</v>
      </c>
      <c r="CF1804" s="3" t="s">
        <v>109</v>
      </c>
      <c r="CG1804" s="3" t="s">
        <v>109</v>
      </c>
      <c r="CH1804" s="3" t="s">
        <v>7653</v>
      </c>
      <c r="CI1804" s="3" t="s">
        <v>109</v>
      </c>
      <c r="CJ1804" s="3" t="s">
        <v>109</v>
      </c>
      <c r="CK1804" s="3" t="s">
        <v>109</v>
      </c>
      <c r="CL1804" s="3" t="s">
        <v>109</v>
      </c>
      <c r="CM1804" s="3" t="s">
        <v>109</v>
      </c>
      <c r="CN1804" s="3" t="s">
        <v>109</v>
      </c>
      <c r="CO1804" s="3" t="s">
        <v>109</v>
      </c>
      <c r="CP1804" s="3" t="s">
        <v>109</v>
      </c>
      <c r="CQ1804" s="5" t="s">
        <v>113</v>
      </c>
      <c r="CR1804" s="5" t="s">
        <v>109</v>
      </c>
      <c r="CV1804" s="21" t="s">
        <v>113</v>
      </c>
    </row>
    <row r="1805" spans="1:100" x14ac:dyDescent="0.25">
      <c r="A1805" s="3" t="s">
        <v>7654</v>
      </c>
      <c r="B1805" s="3" t="s">
        <v>118</v>
      </c>
      <c r="C1805" s="4">
        <v>2.5474E-2</v>
      </c>
      <c r="D1805" s="3" t="s">
        <v>7655</v>
      </c>
      <c r="E1805" s="3" t="s">
        <v>7565</v>
      </c>
      <c r="F1805" s="3" t="s">
        <v>7656</v>
      </c>
      <c r="G1805" s="3" t="s">
        <v>106</v>
      </c>
      <c r="H1805" s="4">
        <v>47905</v>
      </c>
      <c r="I1805" s="3" t="s">
        <v>7502</v>
      </c>
      <c r="J1805" s="3" t="s">
        <v>7593</v>
      </c>
      <c r="K1805" s="4">
        <v>5530</v>
      </c>
      <c r="L1805" s="3" t="s">
        <v>109</v>
      </c>
      <c r="M1805" s="3" t="s">
        <v>109</v>
      </c>
      <c r="N1805" s="3" t="s">
        <v>109</v>
      </c>
      <c r="O1805" s="3" t="s">
        <v>109</v>
      </c>
      <c r="P1805" s="3" t="s">
        <v>109</v>
      </c>
      <c r="Q1805" s="2"/>
      <c r="S1805" s="3" t="s">
        <v>109</v>
      </c>
      <c r="T1805" s="3" t="s">
        <v>109</v>
      </c>
      <c r="U1805" s="3" t="s">
        <v>109</v>
      </c>
      <c r="V1805" s="3" t="s">
        <v>109</v>
      </c>
      <c r="W1805" s="3" t="s">
        <v>109</v>
      </c>
      <c r="X1805" s="3" t="s">
        <v>109</v>
      </c>
      <c r="Y1805" s="3" t="s">
        <v>109</v>
      </c>
      <c r="Z1805" s="3" t="s">
        <v>109</v>
      </c>
      <c r="AA1805" s="4">
        <v>1991</v>
      </c>
      <c r="AB1805" s="3" t="s">
        <v>109</v>
      </c>
      <c r="AC1805" s="5" t="s">
        <v>123</v>
      </c>
      <c r="AD1805" s="3" t="s">
        <v>111</v>
      </c>
      <c r="AE1805" s="3" t="s">
        <v>109</v>
      </c>
      <c r="AF1805" s="4">
        <v>2</v>
      </c>
      <c r="AG1805" s="3" t="s">
        <v>109</v>
      </c>
      <c r="AH1805" s="3" t="s">
        <v>126</v>
      </c>
      <c r="AI1805" s="3" t="s">
        <v>109</v>
      </c>
      <c r="AN1805" s="3" t="s">
        <v>109</v>
      </c>
      <c r="AO1805" s="2"/>
      <c r="AP1805" s="3" t="s">
        <v>109</v>
      </c>
      <c r="AQ1805" s="3" t="s">
        <v>109</v>
      </c>
      <c r="AR1805" s="3" t="s">
        <v>109</v>
      </c>
      <c r="AS1805" s="3" t="s">
        <v>109</v>
      </c>
      <c r="AT1805" s="3" t="s">
        <v>109</v>
      </c>
      <c r="AU1805" s="3" t="s">
        <v>109</v>
      </c>
      <c r="AV1805" s="3" t="s">
        <v>109</v>
      </c>
      <c r="AW1805" s="3" t="s">
        <v>109</v>
      </c>
      <c r="AX1805" s="3" t="s">
        <v>109</v>
      </c>
      <c r="AY1805" s="3" t="s">
        <v>109</v>
      </c>
      <c r="AZ1805" s="3" t="s">
        <v>109</v>
      </c>
      <c r="BA1805" s="3" t="s">
        <v>109</v>
      </c>
      <c r="BB1805" s="3" t="s">
        <v>109</v>
      </c>
      <c r="BC1805" s="3" t="s">
        <v>109</v>
      </c>
      <c r="BD1805" s="3" t="s">
        <v>109</v>
      </c>
      <c r="BE1805" s="3" t="s">
        <v>109</v>
      </c>
      <c r="BF1805" s="3" t="s">
        <v>109</v>
      </c>
      <c r="BG1805" s="3" t="s">
        <v>109</v>
      </c>
      <c r="BH1805" s="3" t="s">
        <v>109</v>
      </c>
      <c r="BI1805" s="3" t="s">
        <v>109</v>
      </c>
      <c r="BJ1805" s="3" t="s">
        <v>109</v>
      </c>
      <c r="BK1805" s="3" t="s">
        <v>109</v>
      </c>
      <c r="BM1805" s="3" t="s">
        <v>109</v>
      </c>
      <c r="BN1805" s="3" t="s">
        <v>109</v>
      </c>
      <c r="BO1805" s="3" t="s">
        <v>109</v>
      </c>
      <c r="BP1805" s="3" t="s">
        <v>109</v>
      </c>
      <c r="BQ1805" s="3" t="s">
        <v>109</v>
      </c>
      <c r="BR1805" s="3" t="s">
        <v>109</v>
      </c>
      <c r="BS1805" s="3" t="s">
        <v>109</v>
      </c>
      <c r="BT1805" s="3" t="s">
        <v>109</v>
      </c>
      <c r="BU1805" s="3" t="s">
        <v>109</v>
      </c>
      <c r="BV1805" s="3" t="s">
        <v>109</v>
      </c>
      <c r="BW1805" s="3" t="s">
        <v>109</v>
      </c>
      <c r="BX1805" s="3" t="s">
        <v>109</v>
      </c>
      <c r="BY1805" s="3" t="s">
        <v>109</v>
      </c>
      <c r="BZ1805" s="3" t="s">
        <v>109</v>
      </c>
      <c r="CA1805" s="4">
        <v>2.5474E-2</v>
      </c>
      <c r="CB1805" s="3" t="s">
        <v>109</v>
      </c>
      <c r="CC1805" s="4">
        <v>249900</v>
      </c>
      <c r="CD1805" s="3" t="s">
        <v>109</v>
      </c>
      <c r="CE1805" s="3" t="s">
        <v>109</v>
      </c>
      <c r="CF1805" s="3" t="s">
        <v>109</v>
      </c>
      <c r="CG1805" s="3" t="s">
        <v>109</v>
      </c>
      <c r="CH1805" s="3" t="s">
        <v>7657</v>
      </c>
      <c r="CI1805" s="3" t="s">
        <v>109</v>
      </c>
      <c r="CJ1805" s="3" t="s">
        <v>109</v>
      </c>
      <c r="CK1805" s="3" t="s">
        <v>109</v>
      </c>
      <c r="CL1805" s="3" t="s">
        <v>109</v>
      </c>
      <c r="CM1805" s="3" t="s">
        <v>109</v>
      </c>
      <c r="CN1805" s="3" t="s">
        <v>109</v>
      </c>
      <c r="CO1805" s="3" t="s">
        <v>109</v>
      </c>
      <c r="CP1805" s="3" t="s">
        <v>109</v>
      </c>
      <c r="CQ1805" s="5" t="s">
        <v>113</v>
      </c>
      <c r="CR1805" s="5" t="s">
        <v>109</v>
      </c>
      <c r="CV1805" s="21" t="s">
        <v>113</v>
      </c>
    </row>
    <row r="1806" spans="1:100" x14ac:dyDescent="0.25">
      <c r="A1806" s="3" t="s">
        <v>7658</v>
      </c>
      <c r="B1806" s="3" t="s">
        <v>118</v>
      </c>
      <c r="C1806" s="4">
        <v>2.5474E-2</v>
      </c>
      <c r="D1806" s="3" t="s">
        <v>109</v>
      </c>
      <c r="E1806" s="3" t="s">
        <v>7659</v>
      </c>
      <c r="F1806" s="3" t="s">
        <v>7660</v>
      </c>
      <c r="G1806" s="3" t="s">
        <v>106</v>
      </c>
      <c r="H1806" s="4">
        <v>47905</v>
      </c>
      <c r="I1806" s="3" t="s">
        <v>7502</v>
      </c>
      <c r="J1806" s="3" t="s">
        <v>7593</v>
      </c>
      <c r="K1806" s="4">
        <v>7784</v>
      </c>
      <c r="L1806" s="3" t="s">
        <v>109</v>
      </c>
      <c r="M1806" s="3" t="s">
        <v>109</v>
      </c>
      <c r="N1806" s="3" t="s">
        <v>109</v>
      </c>
      <c r="O1806" s="3" t="s">
        <v>109</v>
      </c>
      <c r="P1806" s="3" t="s">
        <v>109</v>
      </c>
      <c r="Q1806" s="2"/>
      <c r="S1806" s="3" t="s">
        <v>109</v>
      </c>
      <c r="T1806" s="3" t="s">
        <v>109</v>
      </c>
      <c r="U1806" s="3" t="s">
        <v>109</v>
      </c>
      <c r="V1806" s="3" t="s">
        <v>109</v>
      </c>
      <c r="W1806" s="3" t="s">
        <v>109</v>
      </c>
      <c r="X1806" s="3" t="s">
        <v>109</v>
      </c>
      <c r="Y1806" s="3" t="s">
        <v>109</v>
      </c>
      <c r="Z1806" s="3" t="s">
        <v>109</v>
      </c>
      <c r="AA1806" s="8"/>
      <c r="AB1806" s="3" t="s">
        <v>109</v>
      </c>
      <c r="AC1806" s="5" t="s">
        <v>123</v>
      </c>
      <c r="AD1806" s="3" t="s">
        <v>111</v>
      </c>
      <c r="AE1806" s="3" t="s">
        <v>109</v>
      </c>
      <c r="AF1806" s="4">
        <v>2</v>
      </c>
      <c r="AG1806" s="3" t="s">
        <v>109</v>
      </c>
      <c r="AH1806" s="3" t="s">
        <v>123</v>
      </c>
      <c r="AI1806" s="3" t="s">
        <v>109</v>
      </c>
      <c r="AN1806" s="3" t="s">
        <v>109</v>
      </c>
      <c r="AO1806" s="2"/>
      <c r="AP1806" s="3" t="s">
        <v>109</v>
      </c>
      <c r="AQ1806" s="3" t="s">
        <v>109</v>
      </c>
      <c r="AR1806" s="3" t="s">
        <v>109</v>
      </c>
      <c r="AS1806" s="3" t="s">
        <v>109</v>
      </c>
      <c r="AT1806" s="3" t="s">
        <v>109</v>
      </c>
      <c r="AU1806" s="3" t="s">
        <v>109</v>
      </c>
      <c r="AV1806" s="3" t="s">
        <v>109</v>
      </c>
      <c r="AW1806" s="3" t="s">
        <v>109</v>
      </c>
      <c r="AX1806" s="3" t="s">
        <v>109</v>
      </c>
      <c r="AY1806" s="3" t="s">
        <v>109</v>
      </c>
      <c r="AZ1806" s="3" t="s">
        <v>109</v>
      </c>
      <c r="BA1806" s="3" t="s">
        <v>109</v>
      </c>
      <c r="BB1806" s="3" t="s">
        <v>109</v>
      </c>
      <c r="BC1806" s="3" t="s">
        <v>109</v>
      </c>
      <c r="BD1806" s="3" t="s">
        <v>109</v>
      </c>
      <c r="BE1806" s="3" t="s">
        <v>109</v>
      </c>
      <c r="BF1806" s="3" t="s">
        <v>109</v>
      </c>
      <c r="BG1806" s="3" t="s">
        <v>109</v>
      </c>
      <c r="BH1806" s="3" t="s">
        <v>109</v>
      </c>
      <c r="BI1806" s="3" t="s">
        <v>109</v>
      </c>
      <c r="BJ1806" s="3" t="s">
        <v>109</v>
      </c>
      <c r="BK1806" s="3" t="s">
        <v>109</v>
      </c>
      <c r="BM1806" s="3" t="s">
        <v>109</v>
      </c>
      <c r="BN1806" s="3" t="s">
        <v>109</v>
      </c>
      <c r="BO1806" s="3" t="s">
        <v>109</v>
      </c>
      <c r="BP1806" s="3" t="s">
        <v>109</v>
      </c>
      <c r="BQ1806" s="3" t="s">
        <v>109</v>
      </c>
      <c r="BR1806" s="3" t="s">
        <v>109</v>
      </c>
      <c r="BS1806" s="3" t="s">
        <v>109</v>
      </c>
      <c r="BT1806" s="3" t="s">
        <v>109</v>
      </c>
      <c r="BU1806" s="3" t="s">
        <v>109</v>
      </c>
      <c r="BV1806" s="3" t="s">
        <v>109</v>
      </c>
      <c r="BW1806" s="3" t="s">
        <v>109</v>
      </c>
      <c r="BX1806" s="3" t="s">
        <v>109</v>
      </c>
      <c r="BY1806" s="3" t="s">
        <v>109</v>
      </c>
      <c r="BZ1806" s="3" t="s">
        <v>109</v>
      </c>
      <c r="CA1806" s="4">
        <v>2.5474E-2</v>
      </c>
      <c r="CB1806" s="3" t="s">
        <v>109</v>
      </c>
      <c r="CC1806" s="4">
        <v>332600</v>
      </c>
      <c r="CD1806" s="3" t="s">
        <v>109</v>
      </c>
      <c r="CE1806" s="3" t="s">
        <v>109</v>
      </c>
      <c r="CF1806" s="3" t="s">
        <v>109</v>
      </c>
      <c r="CG1806" s="3" t="s">
        <v>109</v>
      </c>
      <c r="CH1806" s="3" t="s">
        <v>7661</v>
      </c>
      <c r="CI1806" s="3" t="s">
        <v>109</v>
      </c>
      <c r="CJ1806" s="3" t="s">
        <v>109</v>
      </c>
      <c r="CK1806" s="3" t="s">
        <v>109</v>
      </c>
      <c r="CL1806" s="3" t="s">
        <v>109</v>
      </c>
      <c r="CM1806" s="3" t="s">
        <v>109</v>
      </c>
      <c r="CN1806" s="3" t="s">
        <v>109</v>
      </c>
      <c r="CO1806" s="3" t="s">
        <v>109</v>
      </c>
      <c r="CP1806" s="3" t="s">
        <v>109</v>
      </c>
      <c r="CQ1806" s="5" t="s">
        <v>113</v>
      </c>
      <c r="CR1806" s="5" t="s">
        <v>109</v>
      </c>
      <c r="CV1806" s="21" t="s">
        <v>113</v>
      </c>
    </row>
    <row r="1807" spans="1:100" x14ac:dyDescent="0.25">
      <c r="A1807" s="3" t="s">
        <v>7662</v>
      </c>
      <c r="B1807" s="3" t="s">
        <v>118</v>
      </c>
      <c r="C1807" s="4">
        <v>2.5474E-2</v>
      </c>
      <c r="D1807" s="3" t="s">
        <v>7663</v>
      </c>
      <c r="E1807" s="3" t="s">
        <v>6192</v>
      </c>
      <c r="F1807" s="3" t="s">
        <v>7664</v>
      </c>
      <c r="G1807" s="3" t="s">
        <v>106</v>
      </c>
      <c r="H1807" s="4">
        <v>47904</v>
      </c>
      <c r="I1807" s="3" t="s">
        <v>7502</v>
      </c>
      <c r="J1807" s="3" t="s">
        <v>7593</v>
      </c>
      <c r="K1807" s="4">
        <v>9500</v>
      </c>
      <c r="L1807" s="3" t="s">
        <v>109</v>
      </c>
      <c r="M1807" s="3" t="s">
        <v>109</v>
      </c>
      <c r="N1807" s="3" t="s">
        <v>109</v>
      </c>
      <c r="O1807" s="3" t="s">
        <v>109</v>
      </c>
      <c r="P1807" s="3" t="s">
        <v>109</v>
      </c>
      <c r="Q1807" s="2"/>
      <c r="S1807" s="3" t="s">
        <v>109</v>
      </c>
      <c r="T1807" s="3" t="s">
        <v>109</v>
      </c>
      <c r="U1807" s="3" t="s">
        <v>109</v>
      </c>
      <c r="V1807" s="3" t="s">
        <v>109</v>
      </c>
      <c r="W1807" s="3" t="s">
        <v>109</v>
      </c>
      <c r="X1807" s="3" t="s">
        <v>109</v>
      </c>
      <c r="Y1807" s="3" t="s">
        <v>109</v>
      </c>
      <c r="Z1807" s="3" t="s">
        <v>109</v>
      </c>
      <c r="AA1807" s="4">
        <v>1967</v>
      </c>
      <c r="AB1807" s="3" t="s">
        <v>109</v>
      </c>
      <c r="AC1807" s="5" t="s">
        <v>111</v>
      </c>
      <c r="AD1807" s="3" t="s">
        <v>111</v>
      </c>
      <c r="AE1807" s="3" t="s">
        <v>109</v>
      </c>
      <c r="AF1807" s="4">
        <v>4</v>
      </c>
      <c r="AG1807" s="3" t="s">
        <v>109</v>
      </c>
      <c r="AH1807" s="3" t="s">
        <v>135</v>
      </c>
      <c r="AI1807" s="3" t="s">
        <v>109</v>
      </c>
      <c r="AN1807" s="3" t="s">
        <v>109</v>
      </c>
      <c r="AO1807" s="2"/>
      <c r="AP1807" s="3" t="s">
        <v>109</v>
      </c>
      <c r="AQ1807" s="3" t="s">
        <v>109</v>
      </c>
      <c r="AR1807" s="3" t="s">
        <v>109</v>
      </c>
      <c r="AS1807" s="3" t="s">
        <v>109</v>
      </c>
      <c r="AT1807" s="3" t="s">
        <v>109</v>
      </c>
      <c r="AU1807" s="3" t="s">
        <v>109</v>
      </c>
      <c r="AV1807" s="3" t="s">
        <v>109</v>
      </c>
      <c r="AW1807" s="3" t="s">
        <v>109</v>
      </c>
      <c r="AX1807" s="3" t="s">
        <v>109</v>
      </c>
      <c r="AY1807" s="3" t="s">
        <v>109</v>
      </c>
      <c r="AZ1807" s="3" t="s">
        <v>109</v>
      </c>
      <c r="BA1807" s="3" t="s">
        <v>109</v>
      </c>
      <c r="BB1807" s="3" t="s">
        <v>109</v>
      </c>
      <c r="BC1807" s="3" t="s">
        <v>109</v>
      </c>
      <c r="BD1807" s="3" t="s">
        <v>109</v>
      </c>
      <c r="BE1807" s="3" t="s">
        <v>109</v>
      </c>
      <c r="BF1807" s="3" t="s">
        <v>109</v>
      </c>
      <c r="BG1807" s="3" t="s">
        <v>109</v>
      </c>
      <c r="BH1807" s="3" t="s">
        <v>109</v>
      </c>
      <c r="BI1807" s="3" t="s">
        <v>109</v>
      </c>
      <c r="BJ1807" s="3" t="s">
        <v>109</v>
      </c>
      <c r="BK1807" s="3" t="s">
        <v>109</v>
      </c>
      <c r="BM1807" s="3" t="s">
        <v>109</v>
      </c>
      <c r="BN1807" s="3" t="s">
        <v>109</v>
      </c>
      <c r="BO1807" s="3" t="s">
        <v>109</v>
      </c>
      <c r="BP1807" s="3" t="s">
        <v>109</v>
      </c>
      <c r="BQ1807" s="3" t="s">
        <v>109</v>
      </c>
      <c r="BR1807" s="3" t="s">
        <v>109</v>
      </c>
      <c r="BS1807" s="3" t="s">
        <v>109</v>
      </c>
      <c r="BT1807" s="3" t="s">
        <v>109</v>
      </c>
      <c r="BU1807" s="3" t="s">
        <v>109</v>
      </c>
      <c r="BV1807" s="3" t="s">
        <v>109</v>
      </c>
      <c r="BW1807" s="3" t="s">
        <v>109</v>
      </c>
      <c r="BX1807" s="3" t="s">
        <v>109</v>
      </c>
      <c r="BY1807" s="3" t="s">
        <v>109</v>
      </c>
      <c r="BZ1807" s="3" t="s">
        <v>109</v>
      </c>
      <c r="CA1807" s="4">
        <v>2.5474E-2</v>
      </c>
      <c r="CB1807" s="3" t="s">
        <v>109</v>
      </c>
      <c r="CC1807" s="4">
        <v>241800</v>
      </c>
      <c r="CD1807" s="3" t="s">
        <v>109</v>
      </c>
      <c r="CE1807" s="3" t="s">
        <v>109</v>
      </c>
      <c r="CF1807" s="3" t="s">
        <v>109</v>
      </c>
      <c r="CG1807" s="3" t="s">
        <v>109</v>
      </c>
      <c r="CH1807" s="3" t="s">
        <v>7665</v>
      </c>
      <c r="CI1807" s="3" t="s">
        <v>109</v>
      </c>
      <c r="CJ1807" s="3" t="s">
        <v>109</v>
      </c>
      <c r="CK1807" s="3" t="s">
        <v>109</v>
      </c>
      <c r="CL1807" s="3" t="s">
        <v>109</v>
      </c>
      <c r="CM1807" s="3" t="s">
        <v>109</v>
      </c>
      <c r="CN1807" s="3" t="s">
        <v>109</v>
      </c>
      <c r="CO1807" s="3" t="s">
        <v>109</v>
      </c>
      <c r="CP1807" s="3" t="s">
        <v>109</v>
      </c>
      <c r="CQ1807" s="5" t="s">
        <v>113</v>
      </c>
      <c r="CR1807" s="5" t="s">
        <v>109</v>
      </c>
      <c r="CV1807" s="21" t="s">
        <v>113</v>
      </c>
    </row>
    <row r="1808" spans="1:100" x14ac:dyDescent="0.25">
      <c r="A1808" s="3" t="s">
        <v>7666</v>
      </c>
      <c r="B1808" s="3" t="s">
        <v>118</v>
      </c>
      <c r="C1808" s="4">
        <v>2.5474E-2</v>
      </c>
      <c r="D1808" s="3" t="s">
        <v>7667</v>
      </c>
      <c r="E1808" s="3" t="s">
        <v>7668</v>
      </c>
      <c r="F1808" s="3" t="s">
        <v>7669</v>
      </c>
      <c r="G1808" s="3" t="s">
        <v>106</v>
      </c>
      <c r="H1808" s="4">
        <v>47904</v>
      </c>
      <c r="I1808" s="3" t="s">
        <v>7502</v>
      </c>
      <c r="J1808" s="3" t="s">
        <v>7593</v>
      </c>
      <c r="K1808" s="4">
        <v>7523</v>
      </c>
      <c r="L1808" s="3" t="s">
        <v>109</v>
      </c>
      <c r="M1808" s="3" t="s">
        <v>109</v>
      </c>
      <c r="N1808" s="3" t="s">
        <v>109</v>
      </c>
      <c r="O1808" s="3" t="s">
        <v>109</v>
      </c>
      <c r="P1808" s="3" t="s">
        <v>109</v>
      </c>
      <c r="Q1808" s="2"/>
      <c r="S1808" s="3" t="s">
        <v>109</v>
      </c>
      <c r="T1808" s="3" t="s">
        <v>109</v>
      </c>
      <c r="U1808" s="3" t="s">
        <v>109</v>
      </c>
      <c r="V1808" s="3" t="s">
        <v>109</v>
      </c>
      <c r="W1808" s="3" t="s">
        <v>109</v>
      </c>
      <c r="X1808" s="3" t="s">
        <v>109</v>
      </c>
      <c r="Y1808" s="3" t="s">
        <v>109</v>
      </c>
      <c r="Z1808" s="3" t="s">
        <v>109</v>
      </c>
      <c r="AA1808" s="9">
        <v>1985</v>
      </c>
      <c r="AB1808" s="3" t="s">
        <v>109</v>
      </c>
      <c r="AC1808" s="5" t="s">
        <v>111</v>
      </c>
      <c r="AD1808" s="3" t="s">
        <v>123</v>
      </c>
      <c r="AE1808" s="3" t="s">
        <v>109</v>
      </c>
      <c r="AF1808" s="4">
        <v>3</v>
      </c>
      <c r="AG1808" s="3" t="s">
        <v>109</v>
      </c>
      <c r="AH1808" s="3" t="s">
        <v>111</v>
      </c>
      <c r="AI1808" s="3" t="s">
        <v>109</v>
      </c>
      <c r="AN1808" s="3" t="s">
        <v>109</v>
      </c>
      <c r="AO1808" s="2"/>
      <c r="AP1808" s="3" t="s">
        <v>109</v>
      </c>
      <c r="AQ1808" s="3" t="s">
        <v>109</v>
      </c>
      <c r="AR1808" s="3" t="s">
        <v>109</v>
      </c>
      <c r="AS1808" s="3" t="s">
        <v>109</v>
      </c>
      <c r="AT1808" s="3" t="s">
        <v>109</v>
      </c>
      <c r="AU1808" s="3" t="s">
        <v>109</v>
      </c>
      <c r="AV1808" s="3" t="s">
        <v>109</v>
      </c>
      <c r="AW1808" s="3" t="s">
        <v>109</v>
      </c>
      <c r="AX1808" s="3" t="s">
        <v>109</v>
      </c>
      <c r="AY1808" s="3" t="s">
        <v>109</v>
      </c>
      <c r="AZ1808" s="3" t="s">
        <v>109</v>
      </c>
      <c r="BA1808" s="3" t="s">
        <v>109</v>
      </c>
      <c r="BB1808" s="3" t="s">
        <v>109</v>
      </c>
      <c r="BC1808" s="3" t="s">
        <v>109</v>
      </c>
      <c r="BD1808" s="3" t="s">
        <v>109</v>
      </c>
      <c r="BE1808" s="3" t="s">
        <v>109</v>
      </c>
      <c r="BF1808" s="3" t="s">
        <v>109</v>
      </c>
      <c r="BG1808" s="3" t="s">
        <v>109</v>
      </c>
      <c r="BH1808" s="3" t="s">
        <v>109</v>
      </c>
      <c r="BI1808" s="3" t="s">
        <v>109</v>
      </c>
      <c r="BJ1808" s="3" t="s">
        <v>109</v>
      </c>
      <c r="BK1808" s="3" t="s">
        <v>109</v>
      </c>
      <c r="BM1808" s="3" t="s">
        <v>109</v>
      </c>
      <c r="BN1808" s="3" t="s">
        <v>109</v>
      </c>
      <c r="BO1808" s="3" t="s">
        <v>109</v>
      </c>
      <c r="BP1808" s="3" t="s">
        <v>109</v>
      </c>
      <c r="BQ1808" s="3" t="s">
        <v>109</v>
      </c>
      <c r="BR1808" s="3" t="s">
        <v>109</v>
      </c>
      <c r="BS1808" s="3" t="s">
        <v>109</v>
      </c>
      <c r="BT1808" s="3" t="s">
        <v>109</v>
      </c>
      <c r="BU1808" s="3" t="s">
        <v>109</v>
      </c>
      <c r="BV1808" s="3" t="s">
        <v>109</v>
      </c>
      <c r="BW1808" s="3" t="s">
        <v>109</v>
      </c>
      <c r="BX1808" s="3" t="s">
        <v>109</v>
      </c>
      <c r="BY1808" s="3" t="s">
        <v>109</v>
      </c>
      <c r="BZ1808" s="3" t="s">
        <v>109</v>
      </c>
      <c r="CA1808" s="4">
        <v>2.5474E-2</v>
      </c>
      <c r="CB1808" s="3" t="s">
        <v>109</v>
      </c>
      <c r="CC1808" s="4">
        <v>607100</v>
      </c>
      <c r="CD1808" s="3" t="s">
        <v>109</v>
      </c>
      <c r="CE1808" s="3" t="s">
        <v>109</v>
      </c>
      <c r="CF1808" s="3" t="s">
        <v>109</v>
      </c>
      <c r="CG1808" s="3" t="s">
        <v>109</v>
      </c>
      <c r="CH1808" s="3" t="s">
        <v>7670</v>
      </c>
      <c r="CI1808" s="3" t="s">
        <v>109</v>
      </c>
      <c r="CJ1808" s="3" t="s">
        <v>109</v>
      </c>
      <c r="CK1808" s="3" t="s">
        <v>109</v>
      </c>
      <c r="CL1808" s="3" t="s">
        <v>109</v>
      </c>
      <c r="CM1808" s="3" t="s">
        <v>109</v>
      </c>
      <c r="CN1808" s="3" t="s">
        <v>109</v>
      </c>
      <c r="CO1808" s="3" t="s">
        <v>109</v>
      </c>
      <c r="CP1808" s="3" t="s">
        <v>109</v>
      </c>
      <c r="CQ1808" s="5" t="s">
        <v>126</v>
      </c>
      <c r="CR1808" s="5" t="s">
        <v>7671</v>
      </c>
      <c r="CV1808" s="21" t="s">
        <v>113</v>
      </c>
    </row>
    <row r="1809" spans="1:100" x14ac:dyDescent="0.25">
      <c r="A1809" s="3" t="s">
        <v>7672</v>
      </c>
      <c r="B1809" s="3" t="s">
        <v>199</v>
      </c>
      <c r="C1809" s="4">
        <v>2.4153000000000001E-2</v>
      </c>
      <c r="D1809" s="3" t="s">
        <v>7673</v>
      </c>
      <c r="E1809" s="3" t="s">
        <v>7674</v>
      </c>
      <c r="F1809" s="3" t="s">
        <v>7675</v>
      </c>
      <c r="G1809" s="3" t="s">
        <v>106</v>
      </c>
      <c r="H1809" s="4">
        <v>47909</v>
      </c>
      <c r="I1809" s="3" t="s">
        <v>7502</v>
      </c>
      <c r="J1809" s="3" t="s">
        <v>7593</v>
      </c>
      <c r="K1809" s="4">
        <v>16632</v>
      </c>
      <c r="L1809" s="3" t="s">
        <v>109</v>
      </c>
      <c r="M1809" s="3" t="s">
        <v>109</v>
      </c>
      <c r="N1809" s="3" t="s">
        <v>109</v>
      </c>
      <c r="O1809" s="3" t="s">
        <v>109</v>
      </c>
      <c r="P1809" s="3" t="s">
        <v>7676</v>
      </c>
      <c r="Q1809" s="2"/>
      <c r="S1809" s="3" t="s">
        <v>109</v>
      </c>
      <c r="T1809" s="3" t="s">
        <v>109</v>
      </c>
      <c r="U1809" s="3" t="s">
        <v>109</v>
      </c>
      <c r="V1809" s="3" t="s">
        <v>109</v>
      </c>
      <c r="W1809" s="3" t="s">
        <v>109</v>
      </c>
      <c r="X1809" s="3" t="s">
        <v>109</v>
      </c>
      <c r="Y1809" s="3" t="s">
        <v>109</v>
      </c>
      <c r="Z1809" s="3" t="s">
        <v>109</v>
      </c>
      <c r="AA1809" s="4">
        <v>1994</v>
      </c>
      <c r="AB1809" s="3" t="s">
        <v>109</v>
      </c>
      <c r="AC1809" s="5" t="s">
        <v>111</v>
      </c>
      <c r="AD1809" s="3" t="s">
        <v>111</v>
      </c>
      <c r="AE1809" s="3" t="s">
        <v>109</v>
      </c>
      <c r="AF1809" s="4">
        <v>2</v>
      </c>
      <c r="AG1809" s="3" t="s">
        <v>109</v>
      </c>
      <c r="AH1809" s="3" t="s">
        <v>123</v>
      </c>
      <c r="AI1809" s="3" t="s">
        <v>109</v>
      </c>
      <c r="AN1809" s="3" t="s">
        <v>109</v>
      </c>
      <c r="AO1809" s="2"/>
      <c r="AP1809" s="3" t="s">
        <v>109</v>
      </c>
      <c r="AQ1809" s="3" t="s">
        <v>109</v>
      </c>
      <c r="AR1809" s="3" t="s">
        <v>109</v>
      </c>
      <c r="AS1809" s="3" t="s">
        <v>109</v>
      </c>
      <c r="AT1809" s="3" t="s">
        <v>109</v>
      </c>
      <c r="AU1809" s="3" t="s">
        <v>109</v>
      </c>
      <c r="AV1809" s="3" t="s">
        <v>109</v>
      </c>
      <c r="AW1809" s="3" t="s">
        <v>109</v>
      </c>
      <c r="AX1809" s="3" t="s">
        <v>109</v>
      </c>
      <c r="AY1809" s="3" t="s">
        <v>109</v>
      </c>
      <c r="AZ1809" s="3" t="s">
        <v>109</v>
      </c>
      <c r="BA1809" s="3" t="s">
        <v>109</v>
      </c>
      <c r="BB1809" s="3" t="s">
        <v>109</v>
      </c>
      <c r="BC1809" s="3" t="s">
        <v>109</v>
      </c>
      <c r="BD1809" s="3" t="s">
        <v>109</v>
      </c>
      <c r="BE1809" s="3" t="s">
        <v>109</v>
      </c>
      <c r="BF1809" s="3" t="s">
        <v>109</v>
      </c>
      <c r="BG1809" s="3" t="s">
        <v>109</v>
      </c>
      <c r="BH1809" s="3" t="s">
        <v>109</v>
      </c>
      <c r="BI1809" s="3" t="s">
        <v>109</v>
      </c>
      <c r="BJ1809" s="3" t="s">
        <v>109</v>
      </c>
      <c r="BK1809" s="3" t="s">
        <v>109</v>
      </c>
      <c r="BM1809" s="3" t="s">
        <v>109</v>
      </c>
      <c r="BN1809" s="3" t="s">
        <v>109</v>
      </c>
      <c r="BO1809" s="3" t="s">
        <v>109</v>
      </c>
      <c r="BP1809" s="3" t="s">
        <v>109</v>
      </c>
      <c r="BQ1809" s="3" t="s">
        <v>109</v>
      </c>
      <c r="BR1809" s="3" t="s">
        <v>109</v>
      </c>
      <c r="BS1809" s="3" t="s">
        <v>109</v>
      </c>
      <c r="BT1809" s="3" t="s">
        <v>109</v>
      </c>
      <c r="BU1809" s="3" t="s">
        <v>109</v>
      </c>
      <c r="BV1809" s="3" t="s">
        <v>109</v>
      </c>
      <c r="BW1809" s="3" t="s">
        <v>109</v>
      </c>
      <c r="BX1809" s="3" t="s">
        <v>109</v>
      </c>
      <c r="BY1809" s="3" t="s">
        <v>109</v>
      </c>
      <c r="BZ1809" s="3" t="s">
        <v>109</v>
      </c>
      <c r="CA1809" s="4">
        <v>2.4153000000000001E-2</v>
      </c>
      <c r="CB1809" s="3" t="s">
        <v>109</v>
      </c>
      <c r="CC1809" s="4">
        <v>815700</v>
      </c>
      <c r="CD1809" s="3" t="s">
        <v>109</v>
      </c>
      <c r="CE1809" s="3" t="s">
        <v>109</v>
      </c>
      <c r="CF1809" s="3" t="s">
        <v>109</v>
      </c>
      <c r="CG1809" s="3" t="s">
        <v>109</v>
      </c>
      <c r="CH1809" s="3" t="s">
        <v>7677</v>
      </c>
      <c r="CI1809" s="3" t="s">
        <v>109</v>
      </c>
      <c r="CJ1809" s="3" t="s">
        <v>109</v>
      </c>
      <c r="CK1809" s="3" t="s">
        <v>109</v>
      </c>
      <c r="CL1809" s="3" t="s">
        <v>109</v>
      </c>
      <c r="CM1809" s="3" t="s">
        <v>109</v>
      </c>
      <c r="CN1809" s="3" t="s">
        <v>109</v>
      </c>
      <c r="CO1809" s="3" t="s">
        <v>109</v>
      </c>
      <c r="CP1809" s="3" t="s">
        <v>109</v>
      </c>
      <c r="CQ1809" s="5" t="s">
        <v>113</v>
      </c>
      <c r="CR1809" s="5" t="s">
        <v>109</v>
      </c>
      <c r="CV1809" s="21" t="s">
        <v>113</v>
      </c>
    </row>
    <row r="1810" spans="1:100" x14ac:dyDescent="0.25">
      <c r="A1810" s="3" t="s">
        <v>7678</v>
      </c>
      <c r="B1810" s="3" t="s">
        <v>199</v>
      </c>
      <c r="C1810" s="4">
        <v>2.4153000000000001E-2</v>
      </c>
      <c r="D1810" s="3" t="s">
        <v>109</v>
      </c>
      <c r="E1810" s="3" t="s">
        <v>2580</v>
      </c>
      <c r="F1810" s="3" t="s">
        <v>7679</v>
      </c>
      <c r="G1810" s="3" t="s">
        <v>106</v>
      </c>
      <c r="H1810" s="4">
        <v>47905</v>
      </c>
      <c r="I1810" s="3" t="s">
        <v>7502</v>
      </c>
      <c r="J1810" s="3" t="s">
        <v>7593</v>
      </c>
      <c r="K1810" s="4">
        <v>17696</v>
      </c>
      <c r="L1810" s="3" t="s">
        <v>109</v>
      </c>
      <c r="M1810" s="3" t="s">
        <v>109</v>
      </c>
      <c r="N1810" s="3" t="s">
        <v>109</v>
      </c>
      <c r="O1810" s="3" t="s">
        <v>109</v>
      </c>
      <c r="P1810" s="3" t="s">
        <v>109</v>
      </c>
      <c r="Q1810" s="2"/>
      <c r="S1810" s="3" t="s">
        <v>109</v>
      </c>
      <c r="T1810" s="3" t="s">
        <v>109</v>
      </c>
      <c r="U1810" s="3" t="s">
        <v>109</v>
      </c>
      <c r="V1810" s="3" t="s">
        <v>109</v>
      </c>
      <c r="W1810" s="3" t="s">
        <v>109</v>
      </c>
      <c r="X1810" s="3" t="s">
        <v>109</v>
      </c>
      <c r="Y1810" s="3" t="s">
        <v>109</v>
      </c>
      <c r="Z1810" s="3" t="s">
        <v>109</v>
      </c>
      <c r="AA1810" s="4">
        <v>2001</v>
      </c>
      <c r="AB1810" s="3" t="s">
        <v>109</v>
      </c>
      <c r="AC1810" s="5" t="s">
        <v>111</v>
      </c>
      <c r="AD1810" s="3" t="s">
        <v>111</v>
      </c>
      <c r="AE1810" s="3" t="s">
        <v>109</v>
      </c>
      <c r="AF1810" s="4">
        <v>2</v>
      </c>
      <c r="AG1810" s="3" t="s">
        <v>109</v>
      </c>
      <c r="AH1810" s="3" t="s">
        <v>111</v>
      </c>
      <c r="AI1810" s="3" t="s">
        <v>109</v>
      </c>
      <c r="AN1810" s="3" t="s">
        <v>109</v>
      </c>
      <c r="AO1810" s="2"/>
      <c r="AP1810" s="3" t="s">
        <v>109</v>
      </c>
      <c r="AQ1810" s="3" t="s">
        <v>109</v>
      </c>
      <c r="AR1810" s="3" t="s">
        <v>109</v>
      </c>
      <c r="AS1810" s="3" t="s">
        <v>109</v>
      </c>
      <c r="AT1810" s="3" t="s">
        <v>109</v>
      </c>
      <c r="AU1810" s="3" t="s">
        <v>109</v>
      </c>
      <c r="AV1810" s="3" t="s">
        <v>109</v>
      </c>
      <c r="AW1810" s="3" t="s">
        <v>109</v>
      </c>
      <c r="AX1810" s="3" t="s">
        <v>109</v>
      </c>
      <c r="AY1810" s="3" t="s">
        <v>109</v>
      </c>
      <c r="AZ1810" s="3" t="s">
        <v>109</v>
      </c>
      <c r="BA1810" s="3" t="s">
        <v>109</v>
      </c>
      <c r="BB1810" s="3" t="s">
        <v>109</v>
      </c>
      <c r="BC1810" s="3" t="s">
        <v>109</v>
      </c>
      <c r="BD1810" s="3" t="s">
        <v>109</v>
      </c>
      <c r="BE1810" s="3" t="s">
        <v>109</v>
      </c>
      <c r="BF1810" s="3" t="s">
        <v>109</v>
      </c>
      <c r="BG1810" s="3" t="s">
        <v>109</v>
      </c>
      <c r="BH1810" s="3" t="s">
        <v>109</v>
      </c>
      <c r="BI1810" s="3" t="s">
        <v>109</v>
      </c>
      <c r="BJ1810" s="3" t="s">
        <v>109</v>
      </c>
      <c r="BK1810" s="3" t="s">
        <v>109</v>
      </c>
      <c r="BM1810" s="3" t="s">
        <v>109</v>
      </c>
      <c r="BN1810" s="3" t="s">
        <v>109</v>
      </c>
      <c r="BO1810" s="3" t="s">
        <v>109</v>
      </c>
      <c r="BP1810" s="3" t="s">
        <v>109</v>
      </c>
      <c r="BQ1810" s="3" t="s">
        <v>109</v>
      </c>
      <c r="BR1810" s="3" t="s">
        <v>109</v>
      </c>
      <c r="BS1810" s="3" t="s">
        <v>109</v>
      </c>
      <c r="BT1810" s="3" t="s">
        <v>109</v>
      </c>
      <c r="BU1810" s="3" t="s">
        <v>109</v>
      </c>
      <c r="BV1810" s="3" t="s">
        <v>109</v>
      </c>
      <c r="BW1810" s="3" t="s">
        <v>109</v>
      </c>
      <c r="BX1810" s="3" t="s">
        <v>109</v>
      </c>
      <c r="BY1810" s="3" t="s">
        <v>109</v>
      </c>
      <c r="BZ1810" s="3" t="s">
        <v>109</v>
      </c>
      <c r="CA1810" s="4">
        <v>2.4153000000000001E-2</v>
      </c>
      <c r="CB1810" s="3" t="s">
        <v>109</v>
      </c>
      <c r="CC1810" s="4">
        <v>614400</v>
      </c>
      <c r="CD1810" s="3" t="s">
        <v>109</v>
      </c>
      <c r="CE1810" s="3" t="s">
        <v>109</v>
      </c>
      <c r="CF1810" s="3" t="s">
        <v>109</v>
      </c>
      <c r="CG1810" s="3" t="s">
        <v>109</v>
      </c>
      <c r="CH1810" s="3" t="s">
        <v>7680</v>
      </c>
      <c r="CI1810" s="3" t="s">
        <v>109</v>
      </c>
      <c r="CJ1810" s="3" t="s">
        <v>109</v>
      </c>
      <c r="CK1810" s="3" t="s">
        <v>109</v>
      </c>
      <c r="CL1810" s="3" t="s">
        <v>109</v>
      </c>
      <c r="CM1810" s="3" t="s">
        <v>109</v>
      </c>
      <c r="CN1810" s="3" t="s">
        <v>109</v>
      </c>
      <c r="CO1810" s="3" t="s">
        <v>109</v>
      </c>
      <c r="CP1810" s="3" t="s">
        <v>109</v>
      </c>
      <c r="CQ1810" s="5" t="s">
        <v>113</v>
      </c>
      <c r="CR1810" s="5" t="s">
        <v>109</v>
      </c>
      <c r="CV1810" s="21" t="s">
        <v>113</v>
      </c>
    </row>
    <row r="1811" spans="1:100" x14ac:dyDescent="0.25">
      <c r="A1811" s="3" t="s">
        <v>7681</v>
      </c>
      <c r="B1811" s="3" t="s">
        <v>2673</v>
      </c>
      <c r="C1811" s="4">
        <v>1.5876000000000001E-2</v>
      </c>
      <c r="D1811" s="3" t="s">
        <v>7682</v>
      </c>
      <c r="E1811" s="3" t="s">
        <v>7683</v>
      </c>
      <c r="F1811" s="3" t="s">
        <v>7684</v>
      </c>
      <c r="G1811" s="3" t="s">
        <v>106</v>
      </c>
      <c r="H1811" s="4">
        <v>47905</v>
      </c>
      <c r="I1811" s="3" t="s">
        <v>7502</v>
      </c>
      <c r="J1811" s="3" t="s">
        <v>7593</v>
      </c>
      <c r="K1811" s="4">
        <v>18080</v>
      </c>
      <c r="L1811" s="3" t="s">
        <v>109</v>
      </c>
      <c r="M1811" s="3" t="s">
        <v>109</v>
      </c>
      <c r="N1811" s="3" t="s">
        <v>109</v>
      </c>
      <c r="O1811" s="3" t="s">
        <v>109</v>
      </c>
      <c r="P1811" s="3" t="s">
        <v>109</v>
      </c>
      <c r="Q1811" s="2"/>
      <c r="S1811" s="3" t="s">
        <v>109</v>
      </c>
      <c r="T1811" s="3" t="s">
        <v>109</v>
      </c>
      <c r="U1811" s="3" t="s">
        <v>109</v>
      </c>
      <c r="V1811" s="3" t="s">
        <v>109</v>
      </c>
      <c r="W1811" s="3" t="s">
        <v>109</v>
      </c>
      <c r="X1811" s="3" t="s">
        <v>109</v>
      </c>
      <c r="Y1811" s="3" t="s">
        <v>109</v>
      </c>
      <c r="Z1811" s="3" t="s">
        <v>109</v>
      </c>
      <c r="AA1811" s="4">
        <v>1996</v>
      </c>
      <c r="AB1811" s="3" t="s">
        <v>109</v>
      </c>
      <c r="AC1811" s="5" t="s">
        <v>135</v>
      </c>
      <c r="AD1811" s="3" t="s">
        <v>111</v>
      </c>
      <c r="AE1811" s="3" t="s">
        <v>109</v>
      </c>
      <c r="AF1811" s="4">
        <v>5</v>
      </c>
      <c r="AG1811" s="3" t="s">
        <v>109</v>
      </c>
      <c r="AH1811" s="3" t="s">
        <v>135</v>
      </c>
      <c r="AI1811" s="3" t="s">
        <v>109</v>
      </c>
      <c r="AN1811" s="3" t="s">
        <v>109</v>
      </c>
      <c r="AO1811" s="2"/>
      <c r="AP1811" s="3" t="s">
        <v>109</v>
      </c>
      <c r="AQ1811" s="3" t="s">
        <v>109</v>
      </c>
      <c r="AR1811" s="3" t="s">
        <v>109</v>
      </c>
      <c r="AS1811" s="3" t="s">
        <v>109</v>
      </c>
      <c r="AT1811" s="3" t="s">
        <v>109</v>
      </c>
      <c r="AU1811" s="3" t="s">
        <v>109</v>
      </c>
      <c r="AV1811" s="3" t="s">
        <v>109</v>
      </c>
      <c r="AW1811" s="3" t="s">
        <v>109</v>
      </c>
      <c r="AX1811" s="3" t="s">
        <v>109</v>
      </c>
      <c r="AY1811" s="3" t="s">
        <v>109</v>
      </c>
      <c r="AZ1811" s="3" t="s">
        <v>109</v>
      </c>
      <c r="BA1811" s="3" t="s">
        <v>109</v>
      </c>
      <c r="BB1811" s="3" t="s">
        <v>109</v>
      </c>
      <c r="BC1811" s="3" t="s">
        <v>109</v>
      </c>
      <c r="BD1811" s="3" t="s">
        <v>109</v>
      </c>
      <c r="BE1811" s="3" t="s">
        <v>109</v>
      </c>
      <c r="BF1811" s="3" t="s">
        <v>109</v>
      </c>
      <c r="BG1811" s="3" t="s">
        <v>109</v>
      </c>
      <c r="BH1811" s="3" t="s">
        <v>109</v>
      </c>
      <c r="BI1811" s="3" t="s">
        <v>109</v>
      </c>
      <c r="BJ1811" s="3" t="s">
        <v>109</v>
      </c>
      <c r="BK1811" s="3" t="s">
        <v>109</v>
      </c>
      <c r="BM1811" s="3" t="s">
        <v>109</v>
      </c>
      <c r="BN1811" s="3" t="s">
        <v>109</v>
      </c>
      <c r="BO1811" s="3" t="s">
        <v>109</v>
      </c>
      <c r="BP1811" s="3" t="s">
        <v>109</v>
      </c>
      <c r="BQ1811" s="3" t="s">
        <v>109</v>
      </c>
      <c r="BR1811" s="3" t="s">
        <v>109</v>
      </c>
      <c r="BS1811" s="3" t="s">
        <v>109</v>
      </c>
      <c r="BT1811" s="3" t="s">
        <v>109</v>
      </c>
      <c r="BU1811" s="3" t="s">
        <v>109</v>
      </c>
      <c r="BV1811" s="3" t="s">
        <v>109</v>
      </c>
      <c r="BW1811" s="3" t="s">
        <v>109</v>
      </c>
      <c r="BX1811" s="3" t="s">
        <v>109</v>
      </c>
      <c r="BY1811" s="3" t="s">
        <v>109</v>
      </c>
      <c r="BZ1811" s="3" t="s">
        <v>109</v>
      </c>
      <c r="CA1811" s="4">
        <v>1.5876000000000001E-2</v>
      </c>
      <c r="CB1811" s="3" t="s">
        <v>109</v>
      </c>
      <c r="CC1811" s="4">
        <v>419100</v>
      </c>
      <c r="CD1811" s="3" t="s">
        <v>109</v>
      </c>
      <c r="CE1811" s="3" t="s">
        <v>109</v>
      </c>
      <c r="CF1811" s="3" t="s">
        <v>109</v>
      </c>
      <c r="CG1811" s="3" t="s">
        <v>109</v>
      </c>
      <c r="CH1811" s="3" t="s">
        <v>7685</v>
      </c>
      <c r="CI1811" s="3" t="s">
        <v>109</v>
      </c>
      <c r="CJ1811" s="3" t="s">
        <v>109</v>
      </c>
      <c r="CK1811" s="3" t="s">
        <v>109</v>
      </c>
      <c r="CL1811" s="3" t="s">
        <v>109</v>
      </c>
      <c r="CM1811" s="3" t="s">
        <v>109</v>
      </c>
      <c r="CN1811" s="3" t="s">
        <v>109</v>
      </c>
      <c r="CO1811" s="3" t="s">
        <v>109</v>
      </c>
      <c r="CP1811" s="3" t="s">
        <v>109</v>
      </c>
      <c r="CQ1811" s="5" t="s">
        <v>126</v>
      </c>
      <c r="CR1811" s="5" t="s">
        <v>7686</v>
      </c>
      <c r="CV1811" s="21" t="s">
        <v>113</v>
      </c>
    </row>
    <row r="1812" spans="1:100" x14ac:dyDescent="0.25">
      <c r="A1812" s="3" t="s">
        <v>7687</v>
      </c>
      <c r="B1812" s="3" t="s">
        <v>118</v>
      </c>
      <c r="C1812" s="4">
        <v>2.5474E-2</v>
      </c>
      <c r="D1812" s="3" t="s">
        <v>7688</v>
      </c>
      <c r="E1812" s="3" t="s">
        <v>7689</v>
      </c>
      <c r="F1812" s="3" t="s">
        <v>7690</v>
      </c>
      <c r="G1812" s="3" t="s">
        <v>106</v>
      </c>
      <c r="H1812" s="4">
        <v>47905</v>
      </c>
      <c r="I1812" s="3" t="s">
        <v>7502</v>
      </c>
      <c r="J1812" s="3" t="s">
        <v>7691</v>
      </c>
      <c r="K1812" s="4">
        <v>15960</v>
      </c>
      <c r="L1812" s="3" t="s">
        <v>109</v>
      </c>
      <c r="M1812" s="3" t="s">
        <v>109</v>
      </c>
      <c r="N1812" s="3" t="s">
        <v>109</v>
      </c>
      <c r="O1812" s="3" t="s">
        <v>109</v>
      </c>
      <c r="P1812" s="3" t="s">
        <v>109</v>
      </c>
      <c r="Q1812" s="2"/>
      <c r="S1812" s="3" t="s">
        <v>109</v>
      </c>
      <c r="T1812" s="3" t="s">
        <v>109</v>
      </c>
      <c r="U1812" s="3" t="s">
        <v>109</v>
      </c>
      <c r="V1812" s="3" t="s">
        <v>109</v>
      </c>
      <c r="W1812" s="3" t="s">
        <v>109</v>
      </c>
      <c r="X1812" s="3" t="s">
        <v>109</v>
      </c>
      <c r="Y1812" s="3" t="s">
        <v>109</v>
      </c>
      <c r="Z1812" s="3" t="s">
        <v>109</v>
      </c>
      <c r="AA1812" s="4">
        <v>1985</v>
      </c>
      <c r="AB1812" s="3" t="s">
        <v>109</v>
      </c>
      <c r="AC1812" s="5" t="s">
        <v>111</v>
      </c>
      <c r="AD1812" s="3" t="s">
        <v>123</v>
      </c>
      <c r="AE1812" s="3" t="s">
        <v>109</v>
      </c>
      <c r="AF1812" s="4">
        <v>3</v>
      </c>
      <c r="AG1812" s="3" t="s">
        <v>109</v>
      </c>
      <c r="AH1812" s="3" t="s">
        <v>111</v>
      </c>
      <c r="AI1812" s="3" t="s">
        <v>109</v>
      </c>
      <c r="AN1812" s="3" t="s">
        <v>109</v>
      </c>
      <c r="AO1812" s="2"/>
      <c r="AP1812" s="3" t="s">
        <v>109</v>
      </c>
      <c r="AQ1812" s="3" t="s">
        <v>109</v>
      </c>
      <c r="AR1812" s="3" t="s">
        <v>109</v>
      </c>
      <c r="AS1812" s="3" t="s">
        <v>109</v>
      </c>
      <c r="AT1812" s="3" t="s">
        <v>109</v>
      </c>
      <c r="AU1812" s="3" t="s">
        <v>109</v>
      </c>
      <c r="AV1812" s="3" t="s">
        <v>109</v>
      </c>
      <c r="AW1812" s="3" t="s">
        <v>109</v>
      </c>
      <c r="AX1812" s="3" t="s">
        <v>109</v>
      </c>
      <c r="AY1812" s="3" t="s">
        <v>109</v>
      </c>
      <c r="AZ1812" s="3" t="s">
        <v>109</v>
      </c>
      <c r="BA1812" s="3" t="s">
        <v>109</v>
      </c>
      <c r="BB1812" s="3" t="s">
        <v>109</v>
      </c>
      <c r="BC1812" s="3" t="s">
        <v>109</v>
      </c>
      <c r="BD1812" s="3" t="s">
        <v>109</v>
      </c>
      <c r="BE1812" s="3" t="s">
        <v>109</v>
      </c>
      <c r="BF1812" s="3" t="s">
        <v>109</v>
      </c>
      <c r="BG1812" s="3" t="s">
        <v>109</v>
      </c>
      <c r="BH1812" s="3" t="s">
        <v>109</v>
      </c>
      <c r="BI1812" s="3" t="s">
        <v>109</v>
      </c>
      <c r="BJ1812" s="3" t="s">
        <v>109</v>
      </c>
      <c r="BK1812" s="3" t="s">
        <v>109</v>
      </c>
      <c r="BM1812" s="3" t="s">
        <v>109</v>
      </c>
      <c r="BN1812" s="3" t="s">
        <v>109</v>
      </c>
      <c r="BO1812" s="3" t="s">
        <v>109</v>
      </c>
      <c r="BP1812" s="3" t="s">
        <v>109</v>
      </c>
      <c r="BQ1812" s="3" t="s">
        <v>109</v>
      </c>
      <c r="BR1812" s="3" t="s">
        <v>109</v>
      </c>
      <c r="BS1812" s="3" t="s">
        <v>109</v>
      </c>
      <c r="BT1812" s="3" t="s">
        <v>109</v>
      </c>
      <c r="BU1812" s="3" t="s">
        <v>109</v>
      </c>
      <c r="BV1812" s="3" t="s">
        <v>109</v>
      </c>
      <c r="BW1812" s="3" t="s">
        <v>109</v>
      </c>
      <c r="BX1812" s="3" t="s">
        <v>109</v>
      </c>
      <c r="BY1812" s="3" t="s">
        <v>109</v>
      </c>
      <c r="BZ1812" s="3" t="s">
        <v>109</v>
      </c>
      <c r="CA1812" s="4">
        <v>2.5474E-2</v>
      </c>
      <c r="CB1812" s="3" t="s">
        <v>109</v>
      </c>
      <c r="CC1812" s="4">
        <v>462700</v>
      </c>
      <c r="CD1812" s="3" t="s">
        <v>109</v>
      </c>
      <c r="CE1812" s="3" t="s">
        <v>109</v>
      </c>
      <c r="CF1812" s="3" t="s">
        <v>109</v>
      </c>
      <c r="CG1812" s="3" t="s">
        <v>109</v>
      </c>
      <c r="CH1812" s="3" t="s">
        <v>7692</v>
      </c>
      <c r="CI1812" s="3" t="s">
        <v>109</v>
      </c>
      <c r="CJ1812" s="3" t="s">
        <v>109</v>
      </c>
      <c r="CK1812" s="3" t="s">
        <v>109</v>
      </c>
      <c r="CL1812" s="3" t="s">
        <v>109</v>
      </c>
      <c r="CM1812" s="3" t="s">
        <v>109</v>
      </c>
      <c r="CN1812" s="3" t="s">
        <v>109</v>
      </c>
      <c r="CO1812" s="3" t="s">
        <v>109</v>
      </c>
      <c r="CP1812" s="3" t="s">
        <v>109</v>
      </c>
      <c r="CQ1812" s="5" t="s">
        <v>126</v>
      </c>
      <c r="CR1812" s="5" t="s">
        <v>7693</v>
      </c>
      <c r="CV1812" s="21" t="s">
        <v>113</v>
      </c>
    </row>
    <row r="1813" spans="1:100" x14ac:dyDescent="0.25">
      <c r="A1813" s="3" t="s">
        <v>7694</v>
      </c>
      <c r="B1813" s="3" t="s">
        <v>118</v>
      </c>
      <c r="C1813" s="4">
        <v>2.5474E-2</v>
      </c>
      <c r="D1813" s="3" t="s">
        <v>7695</v>
      </c>
      <c r="E1813" s="3" t="s">
        <v>7696</v>
      </c>
      <c r="F1813" s="3" t="s">
        <v>7697</v>
      </c>
      <c r="G1813" s="3" t="s">
        <v>106</v>
      </c>
      <c r="H1813" s="4">
        <v>47905</v>
      </c>
      <c r="I1813" s="3" t="s">
        <v>7502</v>
      </c>
      <c r="J1813" s="3" t="s">
        <v>7691</v>
      </c>
      <c r="K1813" s="4">
        <v>11100</v>
      </c>
      <c r="L1813" s="3" t="s">
        <v>109</v>
      </c>
      <c r="M1813" s="3" t="s">
        <v>109</v>
      </c>
      <c r="N1813" s="3" t="s">
        <v>109</v>
      </c>
      <c r="O1813" s="3" t="s">
        <v>109</v>
      </c>
      <c r="P1813" s="3" t="s">
        <v>109</v>
      </c>
      <c r="Q1813" s="2"/>
      <c r="S1813" s="3" t="s">
        <v>109</v>
      </c>
      <c r="T1813" s="3" t="s">
        <v>109</v>
      </c>
      <c r="U1813" s="3" t="s">
        <v>109</v>
      </c>
      <c r="V1813" s="3" t="s">
        <v>109</v>
      </c>
      <c r="W1813" s="3" t="s">
        <v>109</v>
      </c>
      <c r="X1813" s="3" t="s">
        <v>109</v>
      </c>
      <c r="Y1813" s="3" t="s">
        <v>109</v>
      </c>
      <c r="Z1813" s="3" t="s">
        <v>109</v>
      </c>
      <c r="AA1813" s="4">
        <v>1984</v>
      </c>
      <c r="AB1813" s="3" t="s">
        <v>109</v>
      </c>
      <c r="AC1813" s="5" t="s">
        <v>111</v>
      </c>
      <c r="AD1813" s="3" t="s">
        <v>123</v>
      </c>
      <c r="AE1813" s="3" t="s">
        <v>109</v>
      </c>
      <c r="AF1813" s="4">
        <v>3</v>
      </c>
      <c r="AG1813" s="3" t="s">
        <v>109</v>
      </c>
      <c r="AH1813" s="3" t="s">
        <v>111</v>
      </c>
      <c r="AI1813" s="3" t="s">
        <v>109</v>
      </c>
      <c r="AN1813" s="3" t="s">
        <v>109</v>
      </c>
      <c r="AO1813" s="2"/>
      <c r="AP1813" s="3" t="s">
        <v>109</v>
      </c>
      <c r="AQ1813" s="3" t="s">
        <v>109</v>
      </c>
      <c r="AR1813" s="3" t="s">
        <v>109</v>
      </c>
      <c r="AS1813" s="3" t="s">
        <v>109</v>
      </c>
      <c r="AT1813" s="3" t="s">
        <v>109</v>
      </c>
      <c r="AU1813" s="3" t="s">
        <v>109</v>
      </c>
      <c r="AV1813" s="3" t="s">
        <v>109</v>
      </c>
      <c r="AW1813" s="3" t="s">
        <v>109</v>
      </c>
      <c r="AX1813" s="3" t="s">
        <v>109</v>
      </c>
      <c r="AY1813" s="3" t="s">
        <v>109</v>
      </c>
      <c r="AZ1813" s="3" t="s">
        <v>109</v>
      </c>
      <c r="BA1813" s="3" t="s">
        <v>109</v>
      </c>
      <c r="BB1813" s="3" t="s">
        <v>109</v>
      </c>
      <c r="BC1813" s="3" t="s">
        <v>109</v>
      </c>
      <c r="BD1813" s="3" t="s">
        <v>109</v>
      </c>
      <c r="BE1813" s="3" t="s">
        <v>109</v>
      </c>
      <c r="BF1813" s="3" t="s">
        <v>109</v>
      </c>
      <c r="BG1813" s="3" t="s">
        <v>109</v>
      </c>
      <c r="BH1813" s="3" t="s">
        <v>109</v>
      </c>
      <c r="BI1813" s="3" t="s">
        <v>109</v>
      </c>
      <c r="BJ1813" s="3" t="s">
        <v>109</v>
      </c>
      <c r="BK1813" s="3" t="s">
        <v>109</v>
      </c>
      <c r="BM1813" s="3" t="s">
        <v>109</v>
      </c>
      <c r="BN1813" s="3" t="s">
        <v>109</v>
      </c>
      <c r="BO1813" s="3" t="s">
        <v>109</v>
      </c>
      <c r="BP1813" s="3" t="s">
        <v>109</v>
      </c>
      <c r="BQ1813" s="3" t="s">
        <v>109</v>
      </c>
      <c r="BR1813" s="3" t="s">
        <v>109</v>
      </c>
      <c r="BS1813" s="3" t="s">
        <v>109</v>
      </c>
      <c r="BT1813" s="3" t="s">
        <v>109</v>
      </c>
      <c r="BU1813" s="3" t="s">
        <v>109</v>
      </c>
      <c r="BV1813" s="3" t="s">
        <v>109</v>
      </c>
      <c r="BW1813" s="3" t="s">
        <v>109</v>
      </c>
      <c r="BX1813" s="3" t="s">
        <v>109</v>
      </c>
      <c r="BY1813" s="3" t="s">
        <v>109</v>
      </c>
      <c r="BZ1813" s="3" t="s">
        <v>109</v>
      </c>
      <c r="CA1813" s="4">
        <v>2.5474E-2</v>
      </c>
      <c r="CB1813" s="3" t="s">
        <v>109</v>
      </c>
      <c r="CC1813" s="4">
        <v>327200</v>
      </c>
      <c r="CD1813" s="3" t="s">
        <v>109</v>
      </c>
      <c r="CE1813" s="3" t="s">
        <v>109</v>
      </c>
      <c r="CF1813" s="3" t="s">
        <v>109</v>
      </c>
      <c r="CG1813" s="3" t="s">
        <v>109</v>
      </c>
      <c r="CH1813" s="3" t="s">
        <v>7698</v>
      </c>
      <c r="CI1813" s="3" t="s">
        <v>109</v>
      </c>
      <c r="CJ1813" s="3" t="s">
        <v>109</v>
      </c>
      <c r="CK1813" s="3" t="s">
        <v>109</v>
      </c>
      <c r="CL1813" s="3" t="s">
        <v>109</v>
      </c>
      <c r="CM1813" s="3" t="s">
        <v>109</v>
      </c>
      <c r="CN1813" s="3" t="s">
        <v>109</v>
      </c>
      <c r="CO1813" s="3" t="s">
        <v>109</v>
      </c>
      <c r="CP1813" s="3" t="s">
        <v>109</v>
      </c>
      <c r="CQ1813" s="5" t="s">
        <v>126</v>
      </c>
      <c r="CR1813" s="5" t="s">
        <v>7699</v>
      </c>
      <c r="CV1813" s="21" t="s">
        <v>113</v>
      </c>
    </row>
    <row r="1814" spans="1:100" x14ac:dyDescent="0.25">
      <c r="A1814" s="3" t="s">
        <v>7700</v>
      </c>
      <c r="B1814" s="3" t="s">
        <v>102</v>
      </c>
      <c r="C1814" s="4">
        <v>2.4108999999999998E-2</v>
      </c>
      <c r="D1814" s="3" t="s">
        <v>7701</v>
      </c>
      <c r="E1814" s="3" t="s">
        <v>7702</v>
      </c>
      <c r="F1814" s="3" t="s">
        <v>7703</v>
      </c>
      <c r="G1814" s="3" t="s">
        <v>106</v>
      </c>
      <c r="H1814" s="4">
        <v>47905</v>
      </c>
      <c r="I1814" s="3" t="s">
        <v>7502</v>
      </c>
      <c r="J1814" s="3" t="s">
        <v>7691</v>
      </c>
      <c r="K1814" s="4">
        <v>145831</v>
      </c>
      <c r="L1814" s="3" t="s">
        <v>109</v>
      </c>
      <c r="M1814" s="3" t="s">
        <v>109</v>
      </c>
      <c r="N1814" s="3" t="s">
        <v>109</v>
      </c>
      <c r="O1814" s="3" t="s">
        <v>109</v>
      </c>
      <c r="P1814" s="3" t="s">
        <v>109</v>
      </c>
      <c r="Q1814" s="2"/>
      <c r="S1814" s="3" t="s">
        <v>109</v>
      </c>
      <c r="T1814" s="3" t="s">
        <v>109</v>
      </c>
      <c r="U1814" s="3" t="s">
        <v>109</v>
      </c>
      <c r="V1814" s="3" t="s">
        <v>109</v>
      </c>
      <c r="W1814" s="3" t="s">
        <v>109</v>
      </c>
      <c r="X1814" s="3" t="s">
        <v>109</v>
      </c>
      <c r="Y1814" s="3" t="s">
        <v>109</v>
      </c>
      <c r="Z1814" s="3" t="s">
        <v>109</v>
      </c>
      <c r="AA1814" s="4">
        <v>2000</v>
      </c>
      <c r="AB1814" s="3" t="s">
        <v>109</v>
      </c>
      <c r="AC1814" s="5" t="s">
        <v>135</v>
      </c>
      <c r="AD1814" s="3" t="s">
        <v>135</v>
      </c>
      <c r="AE1814" s="3" t="s">
        <v>109</v>
      </c>
      <c r="AF1814" s="4">
        <v>4</v>
      </c>
      <c r="AG1814" s="3" t="s">
        <v>109</v>
      </c>
      <c r="AH1814" s="3" t="s">
        <v>135</v>
      </c>
      <c r="AI1814" s="3" t="s">
        <v>109</v>
      </c>
      <c r="AN1814" s="3" t="s">
        <v>109</v>
      </c>
      <c r="AO1814" s="2"/>
      <c r="AP1814" s="3" t="s">
        <v>109</v>
      </c>
      <c r="AQ1814" s="3" t="s">
        <v>109</v>
      </c>
      <c r="AR1814" s="3" t="s">
        <v>109</v>
      </c>
      <c r="AS1814" s="3" t="s">
        <v>109</v>
      </c>
      <c r="AT1814" s="3" t="s">
        <v>109</v>
      </c>
      <c r="AU1814" s="3" t="s">
        <v>109</v>
      </c>
      <c r="AV1814" s="3" t="s">
        <v>109</v>
      </c>
      <c r="AW1814" s="3" t="s">
        <v>109</v>
      </c>
      <c r="AX1814" s="3" t="s">
        <v>109</v>
      </c>
      <c r="AY1814" s="3" t="s">
        <v>109</v>
      </c>
      <c r="AZ1814" s="3" t="s">
        <v>109</v>
      </c>
      <c r="BA1814" s="3" t="s">
        <v>109</v>
      </c>
      <c r="BB1814" s="3" t="s">
        <v>109</v>
      </c>
      <c r="BC1814" s="3" t="s">
        <v>109</v>
      </c>
      <c r="BD1814" s="3" t="s">
        <v>109</v>
      </c>
      <c r="BE1814" s="3" t="s">
        <v>109</v>
      </c>
      <c r="BF1814" s="3" t="s">
        <v>109</v>
      </c>
      <c r="BG1814" s="3" t="s">
        <v>109</v>
      </c>
      <c r="BH1814" s="3" t="s">
        <v>109</v>
      </c>
      <c r="BI1814" s="3" t="s">
        <v>109</v>
      </c>
      <c r="BJ1814" s="3" t="s">
        <v>109</v>
      </c>
      <c r="BK1814" s="3" t="s">
        <v>109</v>
      </c>
      <c r="BM1814" s="3" t="s">
        <v>109</v>
      </c>
      <c r="BN1814" s="3" t="s">
        <v>109</v>
      </c>
      <c r="BO1814" s="3" t="s">
        <v>109</v>
      </c>
      <c r="BP1814" s="3" t="s">
        <v>109</v>
      </c>
      <c r="BQ1814" s="3" t="s">
        <v>109</v>
      </c>
      <c r="BR1814" s="3" t="s">
        <v>109</v>
      </c>
      <c r="BS1814" s="3" t="s">
        <v>109</v>
      </c>
      <c r="BT1814" s="3" t="s">
        <v>109</v>
      </c>
      <c r="BU1814" s="3" t="s">
        <v>109</v>
      </c>
      <c r="BV1814" s="3" t="s">
        <v>109</v>
      </c>
      <c r="BW1814" s="3" t="s">
        <v>109</v>
      </c>
      <c r="BX1814" s="3" t="s">
        <v>109</v>
      </c>
      <c r="BY1814" s="3" t="s">
        <v>109</v>
      </c>
      <c r="BZ1814" s="3" t="s">
        <v>109</v>
      </c>
      <c r="CA1814" s="4">
        <v>2.4108999999999998E-2</v>
      </c>
      <c r="CB1814" s="3" t="s">
        <v>109</v>
      </c>
      <c r="CC1814" s="4">
        <v>8054500</v>
      </c>
      <c r="CD1814" s="3" t="s">
        <v>109</v>
      </c>
      <c r="CE1814" s="3" t="s">
        <v>109</v>
      </c>
      <c r="CF1814" s="3" t="s">
        <v>109</v>
      </c>
      <c r="CG1814" s="3" t="s">
        <v>109</v>
      </c>
      <c r="CH1814" s="3" t="s">
        <v>7704</v>
      </c>
      <c r="CI1814" s="3" t="s">
        <v>109</v>
      </c>
      <c r="CJ1814" s="3" t="s">
        <v>109</v>
      </c>
      <c r="CK1814" s="3" t="s">
        <v>109</v>
      </c>
      <c r="CL1814" s="3" t="s">
        <v>109</v>
      </c>
      <c r="CM1814" s="3" t="s">
        <v>109</v>
      </c>
      <c r="CN1814" s="3" t="s">
        <v>109</v>
      </c>
      <c r="CO1814" s="3" t="s">
        <v>109</v>
      </c>
      <c r="CP1814" s="3" t="s">
        <v>109</v>
      </c>
      <c r="CQ1814" s="5" t="s">
        <v>113</v>
      </c>
      <c r="CR1814" s="5" t="s">
        <v>109</v>
      </c>
      <c r="CV1814" s="21" t="s">
        <v>113</v>
      </c>
    </row>
    <row r="1815" spans="1:100" x14ac:dyDescent="0.25">
      <c r="A1815" s="3" t="s">
        <v>7705</v>
      </c>
      <c r="B1815" s="3" t="s">
        <v>118</v>
      </c>
      <c r="C1815" s="4">
        <v>2.5474E-2</v>
      </c>
      <c r="D1815" s="3" t="s">
        <v>7706</v>
      </c>
      <c r="E1815" s="3" t="s">
        <v>7707</v>
      </c>
      <c r="F1815" s="3" t="s">
        <v>7708</v>
      </c>
      <c r="G1815" s="3" t="s">
        <v>106</v>
      </c>
      <c r="H1815" s="4">
        <v>47905</v>
      </c>
      <c r="I1815" s="3" t="s">
        <v>7502</v>
      </c>
      <c r="J1815" s="3" t="s">
        <v>7709</v>
      </c>
      <c r="K1815" s="4">
        <v>6085</v>
      </c>
      <c r="L1815" s="3" t="s">
        <v>109</v>
      </c>
      <c r="M1815" s="3" t="s">
        <v>109</v>
      </c>
      <c r="N1815" s="3" t="s">
        <v>109</v>
      </c>
      <c r="O1815" s="3" t="s">
        <v>109</v>
      </c>
      <c r="P1815" s="3" t="s">
        <v>109</v>
      </c>
      <c r="Q1815" s="2"/>
      <c r="S1815" s="3" t="s">
        <v>109</v>
      </c>
      <c r="T1815" s="3" t="s">
        <v>109</v>
      </c>
      <c r="U1815" s="3" t="s">
        <v>109</v>
      </c>
      <c r="V1815" s="3" t="s">
        <v>109</v>
      </c>
      <c r="W1815" s="3" t="s">
        <v>109</v>
      </c>
      <c r="X1815" s="3" t="s">
        <v>109</v>
      </c>
      <c r="Y1815" s="3" t="s">
        <v>109</v>
      </c>
      <c r="Z1815" s="3" t="s">
        <v>109</v>
      </c>
      <c r="AA1815" s="4">
        <v>2006</v>
      </c>
      <c r="AB1815" s="3" t="s">
        <v>109</v>
      </c>
      <c r="AC1815" s="5" t="s">
        <v>135</v>
      </c>
      <c r="AD1815" s="3" t="s">
        <v>135</v>
      </c>
      <c r="AE1815" s="3" t="s">
        <v>109</v>
      </c>
      <c r="AF1815" s="4">
        <v>4</v>
      </c>
      <c r="AG1815" s="3" t="s">
        <v>109</v>
      </c>
      <c r="AH1815" s="3" t="s">
        <v>135</v>
      </c>
      <c r="AI1815" s="3" t="s">
        <v>109</v>
      </c>
      <c r="AN1815" s="3" t="s">
        <v>109</v>
      </c>
      <c r="AO1815" s="2"/>
      <c r="AP1815" s="3" t="s">
        <v>109</v>
      </c>
      <c r="AQ1815" s="3" t="s">
        <v>109</v>
      </c>
      <c r="AR1815" s="3" t="s">
        <v>109</v>
      </c>
      <c r="AS1815" s="3" t="s">
        <v>109</v>
      </c>
      <c r="AT1815" s="3" t="s">
        <v>109</v>
      </c>
      <c r="AU1815" s="3" t="s">
        <v>109</v>
      </c>
      <c r="AV1815" s="3" t="s">
        <v>109</v>
      </c>
      <c r="AW1815" s="3" t="s">
        <v>109</v>
      </c>
      <c r="AX1815" s="3" t="s">
        <v>109</v>
      </c>
      <c r="AY1815" s="3" t="s">
        <v>109</v>
      </c>
      <c r="AZ1815" s="3" t="s">
        <v>109</v>
      </c>
      <c r="BA1815" s="3" t="s">
        <v>109</v>
      </c>
      <c r="BB1815" s="3" t="s">
        <v>109</v>
      </c>
      <c r="BC1815" s="3" t="s">
        <v>109</v>
      </c>
      <c r="BD1815" s="3" t="s">
        <v>109</v>
      </c>
      <c r="BE1815" s="3" t="s">
        <v>109</v>
      </c>
      <c r="BF1815" s="3" t="s">
        <v>109</v>
      </c>
      <c r="BG1815" s="3" t="s">
        <v>109</v>
      </c>
      <c r="BH1815" s="3" t="s">
        <v>109</v>
      </c>
      <c r="BI1815" s="3" t="s">
        <v>109</v>
      </c>
      <c r="BJ1815" s="3" t="s">
        <v>109</v>
      </c>
      <c r="BK1815" s="3" t="s">
        <v>109</v>
      </c>
      <c r="BM1815" s="3" t="s">
        <v>109</v>
      </c>
      <c r="BN1815" s="3" t="s">
        <v>109</v>
      </c>
      <c r="BO1815" s="3" t="s">
        <v>109</v>
      </c>
      <c r="BP1815" s="3" t="s">
        <v>109</v>
      </c>
      <c r="BQ1815" s="3" t="s">
        <v>109</v>
      </c>
      <c r="BR1815" s="3" t="s">
        <v>109</v>
      </c>
      <c r="BS1815" s="3" t="s">
        <v>109</v>
      </c>
      <c r="BT1815" s="3" t="s">
        <v>109</v>
      </c>
      <c r="BU1815" s="3" t="s">
        <v>109</v>
      </c>
      <c r="BV1815" s="3" t="s">
        <v>109</v>
      </c>
      <c r="BW1815" s="3" t="s">
        <v>109</v>
      </c>
      <c r="BX1815" s="3" t="s">
        <v>109</v>
      </c>
      <c r="BY1815" s="3" t="s">
        <v>109</v>
      </c>
      <c r="BZ1815" s="3" t="s">
        <v>109</v>
      </c>
      <c r="CA1815" s="4">
        <v>2.5474E-2</v>
      </c>
      <c r="CB1815" s="3" t="s">
        <v>109</v>
      </c>
      <c r="CC1815" s="4">
        <v>443000</v>
      </c>
      <c r="CD1815" s="3" t="s">
        <v>109</v>
      </c>
      <c r="CE1815" s="3" t="s">
        <v>109</v>
      </c>
      <c r="CF1815" s="3" t="s">
        <v>109</v>
      </c>
      <c r="CG1815" s="3" t="s">
        <v>109</v>
      </c>
      <c r="CH1815" s="3" t="s">
        <v>7710</v>
      </c>
      <c r="CI1815" s="3" t="s">
        <v>109</v>
      </c>
      <c r="CJ1815" s="3" t="s">
        <v>109</v>
      </c>
      <c r="CK1815" s="3" t="s">
        <v>109</v>
      </c>
      <c r="CL1815" s="3" t="s">
        <v>109</v>
      </c>
      <c r="CM1815" s="3" t="s">
        <v>109</v>
      </c>
      <c r="CN1815" s="3" t="s">
        <v>109</v>
      </c>
      <c r="CO1815" s="3" t="s">
        <v>109</v>
      </c>
      <c r="CP1815" s="3" t="s">
        <v>109</v>
      </c>
      <c r="CQ1815" s="5" t="s">
        <v>113</v>
      </c>
      <c r="CR1815" s="5" t="s">
        <v>109</v>
      </c>
      <c r="CV1815" s="21" t="s">
        <v>113</v>
      </c>
    </row>
    <row r="1816" spans="1:100" x14ac:dyDescent="0.25">
      <c r="A1816" s="3" t="s">
        <v>7711</v>
      </c>
      <c r="B1816" s="3" t="s">
        <v>118</v>
      </c>
      <c r="C1816" s="4">
        <v>2.5474E-2</v>
      </c>
      <c r="D1816" s="3" t="s">
        <v>7712</v>
      </c>
      <c r="E1816" s="3" t="s">
        <v>7713</v>
      </c>
      <c r="F1816" s="3" t="s">
        <v>7714</v>
      </c>
      <c r="G1816" s="3" t="s">
        <v>106</v>
      </c>
      <c r="H1816" s="4">
        <v>47904</v>
      </c>
      <c r="I1816" s="3" t="s">
        <v>7502</v>
      </c>
      <c r="J1816" s="3" t="s">
        <v>7709</v>
      </c>
      <c r="K1816" s="4">
        <v>2068</v>
      </c>
      <c r="L1816" s="3" t="s">
        <v>109</v>
      </c>
      <c r="M1816" s="3" t="s">
        <v>109</v>
      </c>
      <c r="N1816" s="3" t="s">
        <v>109</v>
      </c>
      <c r="O1816" s="3" t="s">
        <v>109</v>
      </c>
      <c r="P1816" s="3" t="s">
        <v>109</v>
      </c>
      <c r="Q1816" s="2"/>
      <c r="S1816" s="3" t="s">
        <v>109</v>
      </c>
      <c r="T1816" s="3" t="s">
        <v>109</v>
      </c>
      <c r="U1816" s="3" t="s">
        <v>109</v>
      </c>
      <c r="V1816" s="3" t="s">
        <v>109</v>
      </c>
      <c r="W1816" s="3" t="s">
        <v>109</v>
      </c>
      <c r="X1816" s="3" t="s">
        <v>109</v>
      </c>
      <c r="Y1816" s="3" t="s">
        <v>109</v>
      </c>
      <c r="Z1816" s="3" t="s">
        <v>109</v>
      </c>
      <c r="AA1816" s="4">
        <v>1950</v>
      </c>
      <c r="AB1816" s="3" t="s">
        <v>109</v>
      </c>
      <c r="AC1816" s="5" t="s">
        <v>111</v>
      </c>
      <c r="AD1816" s="3" t="s">
        <v>123</v>
      </c>
      <c r="AE1816" s="3" t="s">
        <v>109</v>
      </c>
      <c r="AF1816" s="4">
        <v>3</v>
      </c>
      <c r="AG1816" s="3" t="s">
        <v>109</v>
      </c>
      <c r="AH1816" s="3" t="s">
        <v>111</v>
      </c>
      <c r="AI1816" s="3" t="s">
        <v>109</v>
      </c>
      <c r="AN1816" s="3" t="s">
        <v>109</v>
      </c>
      <c r="AO1816" s="2"/>
      <c r="AP1816" s="3" t="s">
        <v>109</v>
      </c>
      <c r="AQ1816" s="3" t="s">
        <v>109</v>
      </c>
      <c r="AR1816" s="3" t="s">
        <v>109</v>
      </c>
      <c r="AS1816" s="3" t="s">
        <v>109</v>
      </c>
      <c r="AT1816" s="3" t="s">
        <v>109</v>
      </c>
      <c r="AU1816" s="3" t="s">
        <v>109</v>
      </c>
      <c r="AV1816" s="3" t="s">
        <v>109</v>
      </c>
      <c r="AW1816" s="3" t="s">
        <v>109</v>
      </c>
      <c r="AX1816" s="3" t="s">
        <v>109</v>
      </c>
      <c r="AY1816" s="3" t="s">
        <v>109</v>
      </c>
      <c r="AZ1816" s="3" t="s">
        <v>109</v>
      </c>
      <c r="BA1816" s="3" t="s">
        <v>109</v>
      </c>
      <c r="BB1816" s="3" t="s">
        <v>109</v>
      </c>
      <c r="BC1816" s="3" t="s">
        <v>109</v>
      </c>
      <c r="BD1816" s="3" t="s">
        <v>109</v>
      </c>
      <c r="BE1816" s="3" t="s">
        <v>109</v>
      </c>
      <c r="BF1816" s="3" t="s">
        <v>109</v>
      </c>
      <c r="BG1816" s="3" t="s">
        <v>109</v>
      </c>
      <c r="BH1816" s="3" t="s">
        <v>109</v>
      </c>
      <c r="BI1816" s="3" t="s">
        <v>109</v>
      </c>
      <c r="BJ1816" s="3" t="s">
        <v>109</v>
      </c>
      <c r="BK1816" s="3" t="s">
        <v>109</v>
      </c>
      <c r="BM1816" s="3" t="s">
        <v>109</v>
      </c>
      <c r="BN1816" s="3" t="s">
        <v>109</v>
      </c>
      <c r="BO1816" s="3" t="s">
        <v>109</v>
      </c>
      <c r="BP1816" s="3" t="s">
        <v>109</v>
      </c>
      <c r="BQ1816" s="3" t="s">
        <v>109</v>
      </c>
      <c r="BR1816" s="3" t="s">
        <v>109</v>
      </c>
      <c r="BS1816" s="3" t="s">
        <v>109</v>
      </c>
      <c r="BT1816" s="3" t="s">
        <v>109</v>
      </c>
      <c r="BU1816" s="3" t="s">
        <v>109</v>
      </c>
      <c r="BV1816" s="3" t="s">
        <v>109</v>
      </c>
      <c r="BW1816" s="3" t="s">
        <v>109</v>
      </c>
      <c r="BX1816" s="3" t="s">
        <v>109</v>
      </c>
      <c r="BY1816" s="3" t="s">
        <v>109</v>
      </c>
      <c r="BZ1816" s="3" t="s">
        <v>109</v>
      </c>
      <c r="CA1816" s="4">
        <v>2.5474E-2</v>
      </c>
      <c r="CB1816" s="3" t="s">
        <v>109</v>
      </c>
      <c r="CC1816" s="4">
        <v>74300</v>
      </c>
      <c r="CD1816" s="3" t="s">
        <v>109</v>
      </c>
      <c r="CE1816" s="3" t="s">
        <v>109</v>
      </c>
      <c r="CF1816" s="3" t="s">
        <v>109</v>
      </c>
      <c r="CG1816" s="3" t="s">
        <v>109</v>
      </c>
      <c r="CH1816" s="3" t="s">
        <v>7715</v>
      </c>
      <c r="CI1816" s="3" t="s">
        <v>109</v>
      </c>
      <c r="CJ1816" s="3" t="s">
        <v>109</v>
      </c>
      <c r="CK1816" s="3" t="s">
        <v>109</v>
      </c>
      <c r="CL1816" s="3" t="s">
        <v>109</v>
      </c>
      <c r="CM1816" s="3" t="s">
        <v>109</v>
      </c>
      <c r="CN1816" s="3" t="s">
        <v>109</v>
      </c>
      <c r="CO1816" s="3" t="s">
        <v>109</v>
      </c>
      <c r="CP1816" s="3" t="s">
        <v>109</v>
      </c>
      <c r="CQ1816" s="5" t="s">
        <v>113</v>
      </c>
      <c r="CR1816" s="5" t="s">
        <v>109</v>
      </c>
      <c r="CV1816" s="21" t="s">
        <v>113</v>
      </c>
    </row>
    <row r="1817" spans="1:100" x14ac:dyDescent="0.25">
      <c r="A1817" s="3" t="s">
        <v>7716</v>
      </c>
      <c r="B1817" s="3" t="s">
        <v>606</v>
      </c>
      <c r="C1817" s="4">
        <v>2.2567E-2</v>
      </c>
      <c r="D1817" s="3" t="s">
        <v>7717</v>
      </c>
      <c r="E1817" s="3" t="s">
        <v>7718</v>
      </c>
      <c r="F1817" s="3" t="s">
        <v>7719</v>
      </c>
      <c r="G1817" s="3" t="s">
        <v>133</v>
      </c>
      <c r="H1817" s="4">
        <v>47906</v>
      </c>
      <c r="I1817" s="3" t="s">
        <v>7502</v>
      </c>
      <c r="J1817" s="3" t="s">
        <v>7709</v>
      </c>
      <c r="K1817" s="4">
        <v>9280</v>
      </c>
      <c r="L1817" s="3" t="s">
        <v>109</v>
      </c>
      <c r="M1817" s="3" t="s">
        <v>109</v>
      </c>
      <c r="N1817" s="3" t="s">
        <v>109</v>
      </c>
      <c r="O1817" s="3" t="s">
        <v>109</v>
      </c>
      <c r="P1817" s="3" t="s">
        <v>109</v>
      </c>
      <c r="Q1817" s="2"/>
      <c r="S1817" s="3" t="s">
        <v>109</v>
      </c>
      <c r="T1817" s="3" t="s">
        <v>109</v>
      </c>
      <c r="U1817" s="3" t="s">
        <v>109</v>
      </c>
      <c r="V1817" s="3" t="s">
        <v>109</v>
      </c>
      <c r="W1817" s="3" t="s">
        <v>109</v>
      </c>
      <c r="X1817" s="3" t="s">
        <v>109</v>
      </c>
      <c r="Y1817" s="3" t="s">
        <v>109</v>
      </c>
      <c r="Z1817" s="3" t="s">
        <v>109</v>
      </c>
      <c r="AA1817" s="4">
        <v>1930</v>
      </c>
      <c r="AB1817" s="3" t="s">
        <v>109</v>
      </c>
      <c r="AC1817" s="5" t="s">
        <v>123</v>
      </c>
      <c r="AD1817" s="3" t="s">
        <v>111</v>
      </c>
      <c r="AE1817" s="3" t="s">
        <v>109</v>
      </c>
      <c r="AF1817" s="4">
        <v>1</v>
      </c>
      <c r="AG1817" s="3" t="s">
        <v>109</v>
      </c>
      <c r="AH1817" s="3" t="s">
        <v>111</v>
      </c>
      <c r="AI1817" s="3" t="s">
        <v>109</v>
      </c>
      <c r="AN1817" s="3" t="s">
        <v>109</v>
      </c>
      <c r="AO1817" s="2"/>
      <c r="AP1817" s="3" t="s">
        <v>109</v>
      </c>
      <c r="AQ1817" s="3" t="s">
        <v>109</v>
      </c>
      <c r="AR1817" s="3" t="s">
        <v>109</v>
      </c>
      <c r="AS1817" s="3" t="s">
        <v>109</v>
      </c>
      <c r="AT1817" s="3" t="s">
        <v>109</v>
      </c>
      <c r="AU1817" s="3" t="s">
        <v>109</v>
      </c>
      <c r="AV1817" s="3" t="s">
        <v>109</v>
      </c>
      <c r="AW1817" s="3" t="s">
        <v>109</v>
      </c>
      <c r="AX1817" s="3" t="s">
        <v>109</v>
      </c>
      <c r="AY1817" s="3" t="s">
        <v>109</v>
      </c>
      <c r="AZ1817" s="3" t="s">
        <v>109</v>
      </c>
      <c r="BA1817" s="3" t="s">
        <v>109</v>
      </c>
      <c r="BB1817" s="3" t="s">
        <v>109</v>
      </c>
      <c r="BC1817" s="3" t="s">
        <v>109</v>
      </c>
      <c r="BD1817" s="3" t="s">
        <v>109</v>
      </c>
      <c r="BE1817" s="3" t="s">
        <v>109</v>
      </c>
      <c r="BF1817" s="3" t="s">
        <v>109</v>
      </c>
      <c r="BG1817" s="3" t="s">
        <v>109</v>
      </c>
      <c r="BH1817" s="3" t="s">
        <v>109</v>
      </c>
      <c r="BI1817" s="3" t="s">
        <v>109</v>
      </c>
      <c r="BJ1817" s="3" t="s">
        <v>109</v>
      </c>
      <c r="BK1817" s="3" t="s">
        <v>109</v>
      </c>
      <c r="BM1817" s="3" t="s">
        <v>109</v>
      </c>
      <c r="BN1817" s="3" t="s">
        <v>109</v>
      </c>
      <c r="BO1817" s="3" t="s">
        <v>109</v>
      </c>
      <c r="BP1817" s="3" t="s">
        <v>109</v>
      </c>
      <c r="BQ1817" s="3" t="s">
        <v>109</v>
      </c>
      <c r="BR1817" s="3" t="s">
        <v>109</v>
      </c>
      <c r="BS1817" s="3" t="s">
        <v>109</v>
      </c>
      <c r="BT1817" s="3" t="s">
        <v>109</v>
      </c>
      <c r="BU1817" s="3" t="s">
        <v>109</v>
      </c>
      <c r="BV1817" s="3" t="s">
        <v>109</v>
      </c>
      <c r="BW1817" s="3" t="s">
        <v>109</v>
      </c>
      <c r="BX1817" s="3" t="s">
        <v>109</v>
      </c>
      <c r="BY1817" s="3" t="s">
        <v>109</v>
      </c>
      <c r="BZ1817" s="3" t="s">
        <v>109</v>
      </c>
      <c r="CA1817" s="4">
        <v>2.2567E-2</v>
      </c>
      <c r="CB1817" s="3" t="s">
        <v>109</v>
      </c>
      <c r="CC1817" s="4">
        <v>176400</v>
      </c>
      <c r="CD1817" s="3" t="s">
        <v>109</v>
      </c>
      <c r="CE1817" s="3" t="s">
        <v>109</v>
      </c>
      <c r="CF1817" s="3" t="s">
        <v>109</v>
      </c>
      <c r="CG1817" s="3" t="s">
        <v>109</v>
      </c>
      <c r="CH1817" s="3" t="s">
        <v>7720</v>
      </c>
      <c r="CI1817" s="3" t="s">
        <v>109</v>
      </c>
      <c r="CJ1817" s="3" t="s">
        <v>109</v>
      </c>
      <c r="CK1817" s="3" t="s">
        <v>109</v>
      </c>
      <c r="CL1817" s="3" t="s">
        <v>109</v>
      </c>
      <c r="CM1817" s="3" t="s">
        <v>109</v>
      </c>
      <c r="CN1817" s="3" t="s">
        <v>109</v>
      </c>
      <c r="CO1817" s="3" t="s">
        <v>109</v>
      </c>
      <c r="CP1817" s="3" t="s">
        <v>109</v>
      </c>
      <c r="CQ1817" s="5" t="s">
        <v>113</v>
      </c>
      <c r="CR1817" s="5" t="s">
        <v>109</v>
      </c>
      <c r="CV1817" s="21" t="s">
        <v>113</v>
      </c>
    </row>
    <row r="1818" spans="1:100" x14ac:dyDescent="0.25">
      <c r="A1818" s="3" t="s">
        <v>7721</v>
      </c>
      <c r="B1818" s="3" t="s">
        <v>118</v>
      </c>
      <c r="C1818" s="4">
        <v>2.5474E-2</v>
      </c>
      <c r="D1818" s="3" t="s">
        <v>7722</v>
      </c>
      <c r="E1818" s="3" t="s">
        <v>7723</v>
      </c>
      <c r="F1818" s="3" t="s">
        <v>7724</v>
      </c>
      <c r="G1818" s="3" t="s">
        <v>106</v>
      </c>
      <c r="H1818" s="4">
        <v>47904</v>
      </c>
      <c r="I1818" s="3" t="s">
        <v>7502</v>
      </c>
      <c r="J1818" s="3" t="s">
        <v>7709</v>
      </c>
      <c r="K1818" s="4">
        <v>129373</v>
      </c>
      <c r="L1818" s="3" t="s">
        <v>109</v>
      </c>
      <c r="M1818" s="3" t="s">
        <v>109</v>
      </c>
      <c r="N1818" s="3" t="s">
        <v>109</v>
      </c>
      <c r="O1818" s="3" t="s">
        <v>109</v>
      </c>
      <c r="P1818" s="3" t="s">
        <v>109</v>
      </c>
      <c r="Q1818" s="2"/>
      <c r="S1818" s="3" t="s">
        <v>109</v>
      </c>
      <c r="T1818" s="3" t="s">
        <v>109</v>
      </c>
      <c r="U1818" s="3" t="s">
        <v>109</v>
      </c>
      <c r="V1818" s="3" t="s">
        <v>109</v>
      </c>
      <c r="W1818" s="3" t="s">
        <v>109</v>
      </c>
      <c r="X1818" s="3" t="s">
        <v>109</v>
      </c>
      <c r="Y1818" s="3" t="s">
        <v>109</v>
      </c>
      <c r="Z1818" s="3" t="s">
        <v>109</v>
      </c>
      <c r="AA1818" s="8"/>
      <c r="AB1818" s="3" t="s">
        <v>109</v>
      </c>
      <c r="AC1818" s="5" t="s">
        <v>111</v>
      </c>
      <c r="AD1818" s="3" t="s">
        <v>123</v>
      </c>
      <c r="AE1818" s="3" t="s">
        <v>109</v>
      </c>
      <c r="AF1818" s="4">
        <v>3</v>
      </c>
      <c r="AG1818" s="3" t="s">
        <v>109</v>
      </c>
      <c r="AH1818" s="3" t="s">
        <v>111</v>
      </c>
      <c r="AI1818" s="3" t="s">
        <v>109</v>
      </c>
      <c r="AN1818" s="3" t="s">
        <v>109</v>
      </c>
      <c r="AO1818" s="2"/>
      <c r="AP1818" s="3" t="s">
        <v>109</v>
      </c>
      <c r="AQ1818" s="3" t="s">
        <v>109</v>
      </c>
      <c r="AR1818" s="3" t="s">
        <v>109</v>
      </c>
      <c r="AS1818" s="3" t="s">
        <v>109</v>
      </c>
      <c r="AT1818" s="3" t="s">
        <v>109</v>
      </c>
      <c r="AU1818" s="3" t="s">
        <v>109</v>
      </c>
      <c r="AV1818" s="3" t="s">
        <v>109</v>
      </c>
      <c r="AW1818" s="3" t="s">
        <v>109</v>
      </c>
      <c r="AX1818" s="3" t="s">
        <v>109</v>
      </c>
      <c r="AY1818" s="3" t="s">
        <v>109</v>
      </c>
      <c r="AZ1818" s="3" t="s">
        <v>109</v>
      </c>
      <c r="BA1818" s="3" t="s">
        <v>109</v>
      </c>
      <c r="BB1818" s="3" t="s">
        <v>109</v>
      </c>
      <c r="BC1818" s="3" t="s">
        <v>109</v>
      </c>
      <c r="BD1818" s="3" t="s">
        <v>109</v>
      </c>
      <c r="BE1818" s="3" t="s">
        <v>109</v>
      </c>
      <c r="BF1818" s="3" t="s">
        <v>109</v>
      </c>
      <c r="BG1818" s="3" t="s">
        <v>109</v>
      </c>
      <c r="BH1818" s="3" t="s">
        <v>109</v>
      </c>
      <c r="BI1818" s="3" t="s">
        <v>109</v>
      </c>
      <c r="BJ1818" s="3" t="s">
        <v>109</v>
      </c>
      <c r="BK1818" s="3" t="s">
        <v>109</v>
      </c>
      <c r="BM1818" s="3" t="s">
        <v>109</v>
      </c>
      <c r="BN1818" s="3" t="s">
        <v>109</v>
      </c>
      <c r="BO1818" s="3" t="s">
        <v>109</v>
      </c>
      <c r="BP1818" s="3" t="s">
        <v>109</v>
      </c>
      <c r="BQ1818" s="3" t="s">
        <v>109</v>
      </c>
      <c r="BR1818" s="3" t="s">
        <v>109</v>
      </c>
      <c r="BS1818" s="3" t="s">
        <v>109</v>
      </c>
      <c r="BT1818" s="3" t="s">
        <v>109</v>
      </c>
      <c r="BU1818" s="3" t="s">
        <v>109</v>
      </c>
      <c r="BV1818" s="3" t="s">
        <v>109</v>
      </c>
      <c r="BW1818" s="3" t="s">
        <v>109</v>
      </c>
      <c r="BX1818" s="3" t="s">
        <v>109</v>
      </c>
      <c r="BY1818" s="3" t="s">
        <v>109</v>
      </c>
      <c r="BZ1818" s="3" t="s">
        <v>109</v>
      </c>
      <c r="CA1818" s="4">
        <v>2.5474E-2</v>
      </c>
      <c r="CB1818" s="3" t="s">
        <v>109</v>
      </c>
      <c r="CC1818" s="4">
        <v>4177400</v>
      </c>
      <c r="CD1818" s="3" t="s">
        <v>109</v>
      </c>
      <c r="CE1818" s="3" t="s">
        <v>109</v>
      </c>
      <c r="CF1818" s="3" t="s">
        <v>109</v>
      </c>
      <c r="CG1818" s="3" t="s">
        <v>109</v>
      </c>
      <c r="CH1818" s="3" t="s">
        <v>109</v>
      </c>
      <c r="CI1818" s="3" t="s">
        <v>109</v>
      </c>
      <c r="CJ1818" s="3" t="s">
        <v>109</v>
      </c>
      <c r="CK1818" s="3" t="s">
        <v>109</v>
      </c>
      <c r="CL1818" s="3" t="s">
        <v>109</v>
      </c>
      <c r="CM1818" s="3" t="s">
        <v>109</v>
      </c>
      <c r="CN1818" s="3" t="s">
        <v>109</v>
      </c>
      <c r="CO1818" s="3" t="s">
        <v>109</v>
      </c>
      <c r="CP1818" s="3" t="s">
        <v>109</v>
      </c>
      <c r="CQ1818" s="5" t="s">
        <v>126</v>
      </c>
      <c r="CR1818" s="5" t="s">
        <v>7725</v>
      </c>
      <c r="CV1818" s="21" t="s">
        <v>113</v>
      </c>
    </row>
    <row r="1819" spans="1:100" x14ac:dyDescent="0.25">
      <c r="A1819" s="3" t="s">
        <v>7726</v>
      </c>
      <c r="B1819" s="3" t="s">
        <v>383</v>
      </c>
      <c r="C1819" s="4">
        <v>1.4197E-2</v>
      </c>
      <c r="D1819" s="3" t="s">
        <v>7727</v>
      </c>
      <c r="E1819" s="3" t="s">
        <v>7728</v>
      </c>
      <c r="F1819" s="3" t="s">
        <v>7729</v>
      </c>
      <c r="G1819" s="3" t="s">
        <v>106</v>
      </c>
      <c r="H1819" s="4">
        <v>47909</v>
      </c>
      <c r="I1819" s="3" t="s">
        <v>7502</v>
      </c>
      <c r="J1819" s="3" t="s">
        <v>7709</v>
      </c>
      <c r="K1819" s="4">
        <v>5248</v>
      </c>
      <c r="L1819" s="3" t="s">
        <v>109</v>
      </c>
      <c r="M1819" s="3" t="s">
        <v>109</v>
      </c>
      <c r="N1819" s="3" t="s">
        <v>109</v>
      </c>
      <c r="O1819" s="3" t="s">
        <v>109</v>
      </c>
      <c r="P1819" s="3" t="s">
        <v>109</v>
      </c>
      <c r="Q1819" s="2"/>
      <c r="S1819" s="3" t="s">
        <v>109</v>
      </c>
      <c r="T1819" s="3" t="s">
        <v>109</v>
      </c>
      <c r="U1819" s="3" t="s">
        <v>109</v>
      </c>
      <c r="V1819" s="3" t="s">
        <v>109</v>
      </c>
      <c r="W1819" s="3" t="s">
        <v>109</v>
      </c>
      <c r="X1819" s="3" t="s">
        <v>109</v>
      </c>
      <c r="Y1819" s="3" t="s">
        <v>109</v>
      </c>
      <c r="Z1819" s="3" t="s">
        <v>109</v>
      </c>
      <c r="AA1819" s="9">
        <v>1950</v>
      </c>
      <c r="AB1819" s="3" t="s">
        <v>109</v>
      </c>
      <c r="AC1819" s="5" t="s">
        <v>111</v>
      </c>
      <c r="AD1819" s="3" t="s">
        <v>111</v>
      </c>
      <c r="AE1819" s="3" t="s">
        <v>109</v>
      </c>
      <c r="AF1819" s="4">
        <v>3</v>
      </c>
      <c r="AG1819" s="3" t="s">
        <v>109</v>
      </c>
      <c r="AH1819" s="3" t="s">
        <v>111</v>
      </c>
      <c r="AI1819" s="3" t="s">
        <v>109</v>
      </c>
      <c r="AN1819" s="3" t="s">
        <v>109</v>
      </c>
      <c r="AO1819" s="2"/>
      <c r="AP1819" s="3" t="s">
        <v>109</v>
      </c>
      <c r="AQ1819" s="3" t="s">
        <v>109</v>
      </c>
      <c r="AR1819" s="3" t="s">
        <v>109</v>
      </c>
      <c r="AS1819" s="3" t="s">
        <v>109</v>
      </c>
      <c r="AT1819" s="3" t="s">
        <v>109</v>
      </c>
      <c r="AU1819" s="3" t="s">
        <v>109</v>
      </c>
      <c r="AV1819" s="3" t="s">
        <v>109</v>
      </c>
      <c r="AW1819" s="3" t="s">
        <v>109</v>
      </c>
      <c r="AX1819" s="3" t="s">
        <v>109</v>
      </c>
      <c r="AY1819" s="3" t="s">
        <v>109</v>
      </c>
      <c r="AZ1819" s="3" t="s">
        <v>109</v>
      </c>
      <c r="BA1819" s="3" t="s">
        <v>109</v>
      </c>
      <c r="BB1819" s="3" t="s">
        <v>109</v>
      </c>
      <c r="BC1819" s="3" t="s">
        <v>109</v>
      </c>
      <c r="BD1819" s="3" t="s">
        <v>109</v>
      </c>
      <c r="BE1819" s="3" t="s">
        <v>109</v>
      </c>
      <c r="BF1819" s="3" t="s">
        <v>109</v>
      </c>
      <c r="BG1819" s="3" t="s">
        <v>109</v>
      </c>
      <c r="BH1819" s="3" t="s">
        <v>109</v>
      </c>
      <c r="BI1819" s="3" t="s">
        <v>109</v>
      </c>
      <c r="BJ1819" s="3" t="s">
        <v>109</v>
      </c>
      <c r="BK1819" s="3" t="s">
        <v>109</v>
      </c>
      <c r="BM1819" s="3" t="s">
        <v>109</v>
      </c>
      <c r="BN1819" s="3" t="s">
        <v>109</v>
      </c>
      <c r="BO1819" s="3" t="s">
        <v>109</v>
      </c>
      <c r="BP1819" s="3" t="s">
        <v>109</v>
      </c>
      <c r="BQ1819" s="3" t="s">
        <v>109</v>
      </c>
      <c r="BR1819" s="3" t="s">
        <v>109</v>
      </c>
      <c r="BS1819" s="3" t="s">
        <v>109</v>
      </c>
      <c r="BT1819" s="3" t="s">
        <v>109</v>
      </c>
      <c r="BU1819" s="3" t="s">
        <v>109</v>
      </c>
      <c r="BV1819" s="3" t="s">
        <v>109</v>
      </c>
      <c r="BW1819" s="3" t="s">
        <v>109</v>
      </c>
      <c r="BX1819" s="3" t="s">
        <v>109</v>
      </c>
      <c r="BY1819" s="3" t="s">
        <v>109</v>
      </c>
      <c r="BZ1819" s="3" t="s">
        <v>109</v>
      </c>
      <c r="CA1819" s="4">
        <v>1.4197E-2</v>
      </c>
      <c r="CB1819" s="3" t="s">
        <v>109</v>
      </c>
      <c r="CC1819" s="4">
        <v>181800</v>
      </c>
      <c r="CD1819" s="3" t="s">
        <v>109</v>
      </c>
      <c r="CE1819" s="3" t="s">
        <v>109</v>
      </c>
      <c r="CF1819" s="3" t="s">
        <v>109</v>
      </c>
      <c r="CG1819" s="3" t="s">
        <v>109</v>
      </c>
      <c r="CH1819" s="3" t="s">
        <v>7730</v>
      </c>
      <c r="CI1819" s="3" t="s">
        <v>109</v>
      </c>
      <c r="CJ1819" s="3" t="s">
        <v>109</v>
      </c>
      <c r="CK1819" s="3" t="s">
        <v>109</v>
      </c>
      <c r="CL1819" s="3" t="s">
        <v>109</v>
      </c>
      <c r="CM1819" s="3" t="s">
        <v>109</v>
      </c>
      <c r="CN1819" s="3" t="s">
        <v>109</v>
      </c>
      <c r="CO1819" s="3" t="s">
        <v>109</v>
      </c>
      <c r="CP1819" s="3" t="s">
        <v>109</v>
      </c>
      <c r="CQ1819" s="5" t="s">
        <v>113</v>
      </c>
      <c r="CR1819" s="5" t="s">
        <v>109</v>
      </c>
      <c r="CV1819" s="21" t="s">
        <v>113</v>
      </c>
    </row>
    <row r="1820" spans="1:100" x14ac:dyDescent="0.25">
      <c r="A1820" s="3" t="s">
        <v>7731</v>
      </c>
      <c r="B1820" s="3" t="s">
        <v>102</v>
      </c>
      <c r="C1820" s="4">
        <v>2.4108999999999998E-2</v>
      </c>
      <c r="D1820" s="3" t="s">
        <v>7732</v>
      </c>
      <c r="E1820" s="3" t="s">
        <v>7733</v>
      </c>
      <c r="F1820" s="3" t="s">
        <v>7734</v>
      </c>
      <c r="G1820" s="3" t="s">
        <v>106</v>
      </c>
      <c r="H1820" s="4">
        <v>47909</v>
      </c>
      <c r="I1820" s="3" t="s">
        <v>7502</v>
      </c>
      <c r="J1820" s="3" t="s">
        <v>7709</v>
      </c>
      <c r="K1820" s="4">
        <v>11412</v>
      </c>
      <c r="L1820" s="3" t="s">
        <v>109</v>
      </c>
      <c r="M1820" s="3" t="s">
        <v>109</v>
      </c>
      <c r="N1820" s="3" t="s">
        <v>109</v>
      </c>
      <c r="O1820" s="3" t="s">
        <v>109</v>
      </c>
      <c r="P1820" s="3" t="s">
        <v>7735</v>
      </c>
      <c r="Q1820" s="2"/>
      <c r="S1820" s="3" t="s">
        <v>109</v>
      </c>
      <c r="T1820" s="3" t="s">
        <v>109</v>
      </c>
      <c r="U1820" s="3" t="s">
        <v>109</v>
      </c>
      <c r="V1820" s="3" t="s">
        <v>109</v>
      </c>
      <c r="W1820" s="3" t="s">
        <v>109</v>
      </c>
      <c r="X1820" s="3" t="s">
        <v>109</v>
      </c>
      <c r="Y1820" s="3" t="s">
        <v>109</v>
      </c>
      <c r="Z1820" s="3" t="s">
        <v>109</v>
      </c>
      <c r="AA1820" s="4">
        <v>1948</v>
      </c>
      <c r="AB1820" s="3" t="s">
        <v>109</v>
      </c>
      <c r="AC1820" s="5" t="s">
        <v>111</v>
      </c>
      <c r="AD1820" s="3" t="s">
        <v>111</v>
      </c>
      <c r="AE1820" s="3" t="s">
        <v>109</v>
      </c>
      <c r="AF1820" s="4">
        <v>1</v>
      </c>
      <c r="AG1820" s="3" t="s">
        <v>109</v>
      </c>
      <c r="AH1820" s="3" t="s">
        <v>111</v>
      </c>
      <c r="AI1820" s="3" t="s">
        <v>109</v>
      </c>
      <c r="AN1820" s="3" t="s">
        <v>109</v>
      </c>
      <c r="AO1820" s="2"/>
      <c r="AP1820" s="3" t="s">
        <v>109</v>
      </c>
      <c r="AQ1820" s="3" t="s">
        <v>109</v>
      </c>
      <c r="AR1820" s="3" t="s">
        <v>109</v>
      </c>
      <c r="AS1820" s="3" t="s">
        <v>109</v>
      </c>
      <c r="AT1820" s="3" t="s">
        <v>109</v>
      </c>
      <c r="AU1820" s="3" t="s">
        <v>109</v>
      </c>
      <c r="AV1820" s="3" t="s">
        <v>109</v>
      </c>
      <c r="AW1820" s="3" t="s">
        <v>109</v>
      </c>
      <c r="AX1820" s="3" t="s">
        <v>109</v>
      </c>
      <c r="AY1820" s="3" t="s">
        <v>109</v>
      </c>
      <c r="AZ1820" s="3" t="s">
        <v>109</v>
      </c>
      <c r="BA1820" s="3" t="s">
        <v>109</v>
      </c>
      <c r="BB1820" s="3" t="s">
        <v>109</v>
      </c>
      <c r="BC1820" s="3" t="s">
        <v>109</v>
      </c>
      <c r="BD1820" s="3" t="s">
        <v>109</v>
      </c>
      <c r="BE1820" s="3" t="s">
        <v>109</v>
      </c>
      <c r="BF1820" s="3" t="s">
        <v>109</v>
      </c>
      <c r="BG1820" s="3" t="s">
        <v>109</v>
      </c>
      <c r="BH1820" s="3" t="s">
        <v>109</v>
      </c>
      <c r="BI1820" s="3" t="s">
        <v>109</v>
      </c>
      <c r="BJ1820" s="3" t="s">
        <v>109</v>
      </c>
      <c r="BK1820" s="3" t="s">
        <v>109</v>
      </c>
      <c r="BM1820" s="3" t="s">
        <v>109</v>
      </c>
      <c r="BN1820" s="3" t="s">
        <v>109</v>
      </c>
      <c r="BO1820" s="3" t="s">
        <v>109</v>
      </c>
      <c r="BP1820" s="3" t="s">
        <v>109</v>
      </c>
      <c r="BQ1820" s="3" t="s">
        <v>109</v>
      </c>
      <c r="BR1820" s="3" t="s">
        <v>109</v>
      </c>
      <c r="BS1820" s="3" t="s">
        <v>109</v>
      </c>
      <c r="BT1820" s="3" t="s">
        <v>109</v>
      </c>
      <c r="BU1820" s="3" t="s">
        <v>109</v>
      </c>
      <c r="BV1820" s="3" t="s">
        <v>109</v>
      </c>
      <c r="BW1820" s="3" t="s">
        <v>109</v>
      </c>
      <c r="BX1820" s="3" t="s">
        <v>109</v>
      </c>
      <c r="BY1820" s="3" t="s">
        <v>109</v>
      </c>
      <c r="BZ1820" s="3" t="s">
        <v>109</v>
      </c>
      <c r="CA1820" s="4">
        <v>2.4108999999999998E-2</v>
      </c>
      <c r="CB1820" s="3" t="s">
        <v>109</v>
      </c>
      <c r="CC1820" s="4">
        <v>317800</v>
      </c>
      <c r="CD1820" s="3" t="s">
        <v>109</v>
      </c>
      <c r="CE1820" s="3" t="s">
        <v>109</v>
      </c>
      <c r="CF1820" s="3" t="s">
        <v>109</v>
      </c>
      <c r="CG1820" s="3" t="s">
        <v>109</v>
      </c>
      <c r="CH1820" s="3" t="s">
        <v>7736</v>
      </c>
      <c r="CI1820" s="3" t="s">
        <v>109</v>
      </c>
      <c r="CJ1820" s="3" t="s">
        <v>109</v>
      </c>
      <c r="CK1820" s="3" t="s">
        <v>109</v>
      </c>
      <c r="CL1820" s="3" t="s">
        <v>109</v>
      </c>
      <c r="CM1820" s="3" t="s">
        <v>109</v>
      </c>
      <c r="CN1820" s="3" t="s">
        <v>109</v>
      </c>
      <c r="CO1820" s="3" t="s">
        <v>109</v>
      </c>
      <c r="CP1820" s="3" t="s">
        <v>109</v>
      </c>
      <c r="CQ1820" s="5" t="s">
        <v>113</v>
      </c>
      <c r="CR1820" s="5" t="s">
        <v>109</v>
      </c>
      <c r="CV1820" s="21" t="s">
        <v>113</v>
      </c>
    </row>
    <row r="1821" spans="1:100" x14ac:dyDescent="0.25">
      <c r="A1821" s="3" t="s">
        <v>7737</v>
      </c>
      <c r="B1821" s="3" t="s">
        <v>118</v>
      </c>
      <c r="C1821" s="4">
        <v>2.5474E-2</v>
      </c>
      <c r="D1821" s="3" t="s">
        <v>7738</v>
      </c>
      <c r="E1821" s="3" t="s">
        <v>7739</v>
      </c>
      <c r="F1821" s="3" t="s">
        <v>7740</v>
      </c>
      <c r="G1821" s="3" t="s">
        <v>106</v>
      </c>
      <c r="H1821" s="4">
        <v>47905</v>
      </c>
      <c r="I1821" s="3" t="s">
        <v>7502</v>
      </c>
      <c r="J1821" s="3" t="s">
        <v>7709</v>
      </c>
      <c r="K1821" s="4">
        <v>7304</v>
      </c>
      <c r="L1821" s="3" t="s">
        <v>109</v>
      </c>
      <c r="M1821" s="3" t="s">
        <v>109</v>
      </c>
      <c r="N1821" s="3" t="s">
        <v>109</v>
      </c>
      <c r="O1821" s="3" t="s">
        <v>109</v>
      </c>
      <c r="P1821" s="3" t="s">
        <v>7741</v>
      </c>
      <c r="Q1821" s="2"/>
      <c r="S1821" s="3" t="s">
        <v>109</v>
      </c>
      <c r="T1821" s="3" t="s">
        <v>109</v>
      </c>
      <c r="U1821" s="3" t="s">
        <v>109</v>
      </c>
      <c r="V1821" s="3" t="s">
        <v>109</v>
      </c>
      <c r="W1821" s="3" t="s">
        <v>109</v>
      </c>
      <c r="X1821" s="3" t="s">
        <v>109</v>
      </c>
      <c r="Y1821" s="3" t="s">
        <v>109</v>
      </c>
      <c r="Z1821" s="3" t="s">
        <v>109</v>
      </c>
      <c r="AA1821" s="4">
        <v>1967</v>
      </c>
      <c r="AB1821" s="3" t="s">
        <v>109</v>
      </c>
      <c r="AC1821" s="5" t="s">
        <v>111</v>
      </c>
      <c r="AD1821" s="3" t="s">
        <v>111</v>
      </c>
      <c r="AE1821" s="3" t="s">
        <v>109</v>
      </c>
      <c r="AF1821" s="4">
        <v>1</v>
      </c>
      <c r="AG1821" s="3" t="s">
        <v>109</v>
      </c>
      <c r="AH1821" s="3" t="s">
        <v>123</v>
      </c>
      <c r="AI1821" s="3" t="s">
        <v>109</v>
      </c>
      <c r="AN1821" s="3" t="s">
        <v>109</v>
      </c>
      <c r="AO1821" s="2"/>
      <c r="AP1821" s="3" t="s">
        <v>109</v>
      </c>
      <c r="AQ1821" s="3" t="s">
        <v>109</v>
      </c>
      <c r="AR1821" s="3" t="s">
        <v>109</v>
      </c>
      <c r="AS1821" s="3" t="s">
        <v>109</v>
      </c>
      <c r="AT1821" s="3" t="s">
        <v>109</v>
      </c>
      <c r="AU1821" s="3" t="s">
        <v>109</v>
      </c>
      <c r="AV1821" s="3" t="s">
        <v>109</v>
      </c>
      <c r="AW1821" s="3" t="s">
        <v>109</v>
      </c>
      <c r="AX1821" s="3" t="s">
        <v>109</v>
      </c>
      <c r="AY1821" s="3" t="s">
        <v>109</v>
      </c>
      <c r="AZ1821" s="3" t="s">
        <v>109</v>
      </c>
      <c r="BA1821" s="3" t="s">
        <v>109</v>
      </c>
      <c r="BB1821" s="3" t="s">
        <v>109</v>
      </c>
      <c r="BC1821" s="3" t="s">
        <v>109</v>
      </c>
      <c r="BD1821" s="3" t="s">
        <v>109</v>
      </c>
      <c r="BE1821" s="3" t="s">
        <v>109</v>
      </c>
      <c r="BF1821" s="3" t="s">
        <v>109</v>
      </c>
      <c r="BG1821" s="3" t="s">
        <v>109</v>
      </c>
      <c r="BH1821" s="3" t="s">
        <v>109</v>
      </c>
      <c r="BI1821" s="3" t="s">
        <v>109</v>
      </c>
      <c r="BJ1821" s="3" t="s">
        <v>109</v>
      </c>
      <c r="BK1821" s="3" t="s">
        <v>109</v>
      </c>
      <c r="BM1821" s="3" t="s">
        <v>109</v>
      </c>
      <c r="BN1821" s="3" t="s">
        <v>109</v>
      </c>
      <c r="BO1821" s="3" t="s">
        <v>109</v>
      </c>
      <c r="BP1821" s="3" t="s">
        <v>109</v>
      </c>
      <c r="BQ1821" s="3" t="s">
        <v>109</v>
      </c>
      <c r="BR1821" s="3" t="s">
        <v>109</v>
      </c>
      <c r="BS1821" s="3" t="s">
        <v>109</v>
      </c>
      <c r="BT1821" s="3" t="s">
        <v>109</v>
      </c>
      <c r="BU1821" s="3" t="s">
        <v>109</v>
      </c>
      <c r="BV1821" s="3" t="s">
        <v>109</v>
      </c>
      <c r="BW1821" s="3" t="s">
        <v>109</v>
      </c>
      <c r="BX1821" s="3" t="s">
        <v>109</v>
      </c>
      <c r="BY1821" s="3" t="s">
        <v>109</v>
      </c>
      <c r="BZ1821" s="3" t="s">
        <v>109</v>
      </c>
      <c r="CA1821" s="4">
        <v>2.5474E-2</v>
      </c>
      <c r="CB1821" s="3" t="s">
        <v>109</v>
      </c>
      <c r="CC1821" s="4">
        <v>209900</v>
      </c>
      <c r="CD1821" s="3" t="s">
        <v>109</v>
      </c>
      <c r="CE1821" s="3" t="s">
        <v>109</v>
      </c>
      <c r="CF1821" s="3" t="s">
        <v>109</v>
      </c>
      <c r="CG1821" s="3" t="s">
        <v>109</v>
      </c>
      <c r="CH1821" s="3" t="s">
        <v>7742</v>
      </c>
      <c r="CI1821" s="3" t="s">
        <v>109</v>
      </c>
      <c r="CJ1821" s="3" t="s">
        <v>109</v>
      </c>
      <c r="CK1821" s="3" t="s">
        <v>109</v>
      </c>
      <c r="CL1821" s="3" t="s">
        <v>109</v>
      </c>
      <c r="CM1821" s="3" t="s">
        <v>109</v>
      </c>
      <c r="CN1821" s="3" t="s">
        <v>109</v>
      </c>
      <c r="CO1821" s="3" t="s">
        <v>109</v>
      </c>
      <c r="CP1821" s="3" t="s">
        <v>109</v>
      </c>
      <c r="CQ1821" s="5" t="s">
        <v>113</v>
      </c>
      <c r="CR1821" s="5" t="s">
        <v>109</v>
      </c>
      <c r="CV1821" s="21" t="s">
        <v>113</v>
      </c>
    </row>
    <row r="1822" spans="1:100" x14ac:dyDescent="0.25">
      <c r="A1822" s="3" t="s">
        <v>7743</v>
      </c>
      <c r="B1822" s="3" t="s">
        <v>118</v>
      </c>
      <c r="C1822" s="4">
        <v>2.5474E-2</v>
      </c>
      <c r="D1822" s="3" t="s">
        <v>7744</v>
      </c>
      <c r="E1822" s="3" t="s">
        <v>7745</v>
      </c>
      <c r="F1822" s="3" t="s">
        <v>7746</v>
      </c>
      <c r="G1822" s="3" t="s">
        <v>106</v>
      </c>
      <c r="H1822" s="4">
        <v>47905</v>
      </c>
      <c r="I1822" s="3" t="s">
        <v>7502</v>
      </c>
      <c r="J1822" s="3" t="s">
        <v>7709</v>
      </c>
      <c r="K1822" s="4">
        <v>36666</v>
      </c>
      <c r="L1822" s="3" t="s">
        <v>109</v>
      </c>
      <c r="M1822" s="3" t="s">
        <v>109</v>
      </c>
      <c r="N1822" s="3" t="s">
        <v>109</v>
      </c>
      <c r="O1822" s="3" t="s">
        <v>109</v>
      </c>
      <c r="P1822" s="3" t="s">
        <v>109</v>
      </c>
      <c r="Q1822" s="2"/>
      <c r="S1822" s="3" t="s">
        <v>109</v>
      </c>
      <c r="T1822" s="3" t="s">
        <v>109</v>
      </c>
      <c r="U1822" s="3" t="s">
        <v>109</v>
      </c>
      <c r="V1822" s="3" t="s">
        <v>109</v>
      </c>
      <c r="W1822" s="3" t="s">
        <v>109</v>
      </c>
      <c r="X1822" s="3" t="s">
        <v>109</v>
      </c>
      <c r="Y1822" s="3" t="s">
        <v>109</v>
      </c>
      <c r="Z1822" s="3" t="s">
        <v>109</v>
      </c>
      <c r="AA1822" s="4">
        <v>2003</v>
      </c>
      <c r="AB1822" s="3" t="s">
        <v>109</v>
      </c>
      <c r="AC1822" s="5" t="s">
        <v>135</v>
      </c>
      <c r="AD1822" s="3" t="s">
        <v>135</v>
      </c>
      <c r="AE1822" s="3" t="s">
        <v>109</v>
      </c>
      <c r="AF1822" s="4">
        <v>4</v>
      </c>
      <c r="AG1822" s="3" t="s">
        <v>109</v>
      </c>
      <c r="AH1822" s="3" t="s">
        <v>111</v>
      </c>
      <c r="AI1822" s="3" t="s">
        <v>109</v>
      </c>
      <c r="AN1822" s="3" t="s">
        <v>109</v>
      </c>
      <c r="AO1822" s="2"/>
      <c r="AP1822" s="3" t="s">
        <v>109</v>
      </c>
      <c r="AQ1822" s="3" t="s">
        <v>109</v>
      </c>
      <c r="AR1822" s="3" t="s">
        <v>109</v>
      </c>
      <c r="AS1822" s="3" t="s">
        <v>109</v>
      </c>
      <c r="AT1822" s="3" t="s">
        <v>109</v>
      </c>
      <c r="AU1822" s="3" t="s">
        <v>109</v>
      </c>
      <c r="AV1822" s="3" t="s">
        <v>109</v>
      </c>
      <c r="AW1822" s="3" t="s">
        <v>109</v>
      </c>
      <c r="AX1822" s="3" t="s">
        <v>109</v>
      </c>
      <c r="AY1822" s="3" t="s">
        <v>109</v>
      </c>
      <c r="AZ1822" s="3" t="s">
        <v>109</v>
      </c>
      <c r="BA1822" s="3" t="s">
        <v>109</v>
      </c>
      <c r="BB1822" s="3" t="s">
        <v>109</v>
      </c>
      <c r="BC1822" s="3" t="s">
        <v>109</v>
      </c>
      <c r="BD1822" s="3" t="s">
        <v>109</v>
      </c>
      <c r="BE1822" s="3" t="s">
        <v>109</v>
      </c>
      <c r="BF1822" s="3" t="s">
        <v>109</v>
      </c>
      <c r="BG1822" s="3" t="s">
        <v>109</v>
      </c>
      <c r="BH1822" s="3" t="s">
        <v>109</v>
      </c>
      <c r="BI1822" s="3" t="s">
        <v>109</v>
      </c>
      <c r="BJ1822" s="3" t="s">
        <v>109</v>
      </c>
      <c r="BK1822" s="3" t="s">
        <v>109</v>
      </c>
      <c r="BM1822" s="3" t="s">
        <v>109</v>
      </c>
      <c r="BN1822" s="3" t="s">
        <v>109</v>
      </c>
      <c r="BO1822" s="3" t="s">
        <v>109</v>
      </c>
      <c r="BP1822" s="3" t="s">
        <v>109</v>
      </c>
      <c r="BQ1822" s="3" t="s">
        <v>109</v>
      </c>
      <c r="BR1822" s="3" t="s">
        <v>109</v>
      </c>
      <c r="BS1822" s="3" t="s">
        <v>109</v>
      </c>
      <c r="BT1822" s="3" t="s">
        <v>109</v>
      </c>
      <c r="BU1822" s="3" t="s">
        <v>109</v>
      </c>
      <c r="BV1822" s="3" t="s">
        <v>109</v>
      </c>
      <c r="BW1822" s="3" t="s">
        <v>109</v>
      </c>
      <c r="BX1822" s="3" t="s">
        <v>109</v>
      </c>
      <c r="BY1822" s="3" t="s">
        <v>109</v>
      </c>
      <c r="BZ1822" s="3" t="s">
        <v>109</v>
      </c>
      <c r="CA1822" s="4">
        <v>2.5474E-2</v>
      </c>
      <c r="CB1822" s="3" t="s">
        <v>109</v>
      </c>
      <c r="CC1822" s="4">
        <v>2016600</v>
      </c>
      <c r="CD1822" s="3" t="s">
        <v>109</v>
      </c>
      <c r="CE1822" s="3" t="s">
        <v>109</v>
      </c>
      <c r="CF1822" s="3" t="s">
        <v>109</v>
      </c>
      <c r="CG1822" s="3" t="s">
        <v>109</v>
      </c>
      <c r="CH1822" s="3" t="s">
        <v>7747</v>
      </c>
      <c r="CI1822" s="3" t="s">
        <v>109</v>
      </c>
      <c r="CJ1822" s="3" t="s">
        <v>109</v>
      </c>
      <c r="CK1822" s="3" t="s">
        <v>109</v>
      </c>
      <c r="CL1822" s="3" t="s">
        <v>109</v>
      </c>
      <c r="CM1822" s="3" t="s">
        <v>109</v>
      </c>
      <c r="CN1822" s="3" t="s">
        <v>109</v>
      </c>
      <c r="CO1822" s="3" t="s">
        <v>109</v>
      </c>
      <c r="CP1822" s="3" t="s">
        <v>109</v>
      </c>
      <c r="CQ1822" s="5" t="s">
        <v>113</v>
      </c>
      <c r="CR1822" s="5" t="s">
        <v>109</v>
      </c>
      <c r="CV1822" s="21" t="s">
        <v>113</v>
      </c>
    </row>
    <row r="1823" spans="1:100" x14ac:dyDescent="0.25">
      <c r="A1823" s="3" t="s">
        <v>7748</v>
      </c>
      <c r="B1823" s="3" t="s">
        <v>118</v>
      </c>
      <c r="C1823" s="4">
        <v>2.5474E-2</v>
      </c>
      <c r="D1823" s="3" t="s">
        <v>7749</v>
      </c>
      <c r="E1823" s="3" t="s">
        <v>7750</v>
      </c>
      <c r="F1823" s="3" t="s">
        <v>7751</v>
      </c>
      <c r="G1823" s="3" t="s">
        <v>106</v>
      </c>
      <c r="H1823" s="4">
        <v>47904</v>
      </c>
      <c r="I1823" s="3" t="s">
        <v>7502</v>
      </c>
      <c r="J1823" s="3" t="s">
        <v>7709</v>
      </c>
      <c r="K1823" s="4">
        <v>3300</v>
      </c>
      <c r="L1823" s="3" t="s">
        <v>109</v>
      </c>
      <c r="M1823" s="3" t="s">
        <v>109</v>
      </c>
      <c r="N1823" s="3" t="s">
        <v>109</v>
      </c>
      <c r="O1823" s="3" t="s">
        <v>109</v>
      </c>
      <c r="P1823" s="3" t="s">
        <v>109</v>
      </c>
      <c r="Q1823" s="2"/>
      <c r="S1823" s="3" t="s">
        <v>109</v>
      </c>
      <c r="T1823" s="3" t="s">
        <v>109</v>
      </c>
      <c r="U1823" s="3" t="s">
        <v>109</v>
      </c>
      <c r="V1823" s="3" t="s">
        <v>109</v>
      </c>
      <c r="W1823" s="3" t="s">
        <v>109</v>
      </c>
      <c r="X1823" s="3" t="s">
        <v>109</v>
      </c>
      <c r="Y1823" s="3" t="s">
        <v>109</v>
      </c>
      <c r="Z1823" s="3" t="s">
        <v>109</v>
      </c>
      <c r="AA1823" s="4">
        <v>1950</v>
      </c>
      <c r="AB1823" s="3" t="s">
        <v>109</v>
      </c>
      <c r="AC1823" s="5" t="s">
        <v>111</v>
      </c>
      <c r="AD1823" s="3" t="s">
        <v>111</v>
      </c>
      <c r="AE1823" s="3" t="s">
        <v>109</v>
      </c>
      <c r="AF1823" s="4">
        <v>3</v>
      </c>
      <c r="AG1823" s="3" t="s">
        <v>109</v>
      </c>
      <c r="AH1823" s="3" t="s">
        <v>111</v>
      </c>
      <c r="AI1823" s="3" t="s">
        <v>109</v>
      </c>
      <c r="AN1823" s="3" t="s">
        <v>109</v>
      </c>
      <c r="AO1823" s="2"/>
      <c r="AP1823" s="3" t="s">
        <v>109</v>
      </c>
      <c r="AQ1823" s="3" t="s">
        <v>109</v>
      </c>
      <c r="AR1823" s="3" t="s">
        <v>109</v>
      </c>
      <c r="AS1823" s="3" t="s">
        <v>109</v>
      </c>
      <c r="AT1823" s="3" t="s">
        <v>109</v>
      </c>
      <c r="AU1823" s="3" t="s">
        <v>109</v>
      </c>
      <c r="AV1823" s="3" t="s">
        <v>109</v>
      </c>
      <c r="AW1823" s="3" t="s">
        <v>109</v>
      </c>
      <c r="AX1823" s="3" t="s">
        <v>109</v>
      </c>
      <c r="AY1823" s="3" t="s">
        <v>109</v>
      </c>
      <c r="AZ1823" s="3" t="s">
        <v>109</v>
      </c>
      <c r="BA1823" s="3" t="s">
        <v>109</v>
      </c>
      <c r="BB1823" s="3" t="s">
        <v>109</v>
      </c>
      <c r="BC1823" s="3" t="s">
        <v>109</v>
      </c>
      <c r="BD1823" s="3" t="s">
        <v>109</v>
      </c>
      <c r="BE1823" s="3" t="s">
        <v>109</v>
      </c>
      <c r="BF1823" s="3" t="s">
        <v>109</v>
      </c>
      <c r="BG1823" s="3" t="s">
        <v>109</v>
      </c>
      <c r="BH1823" s="3" t="s">
        <v>109</v>
      </c>
      <c r="BI1823" s="3" t="s">
        <v>109</v>
      </c>
      <c r="BJ1823" s="3" t="s">
        <v>109</v>
      </c>
      <c r="BK1823" s="3" t="s">
        <v>109</v>
      </c>
      <c r="BM1823" s="3" t="s">
        <v>109</v>
      </c>
      <c r="BN1823" s="3" t="s">
        <v>109</v>
      </c>
      <c r="BO1823" s="3" t="s">
        <v>109</v>
      </c>
      <c r="BP1823" s="3" t="s">
        <v>109</v>
      </c>
      <c r="BQ1823" s="3" t="s">
        <v>109</v>
      </c>
      <c r="BR1823" s="3" t="s">
        <v>109</v>
      </c>
      <c r="BS1823" s="3" t="s">
        <v>109</v>
      </c>
      <c r="BT1823" s="3" t="s">
        <v>109</v>
      </c>
      <c r="BU1823" s="3" t="s">
        <v>109</v>
      </c>
      <c r="BV1823" s="3" t="s">
        <v>109</v>
      </c>
      <c r="BW1823" s="3" t="s">
        <v>109</v>
      </c>
      <c r="BX1823" s="3" t="s">
        <v>109</v>
      </c>
      <c r="BY1823" s="3" t="s">
        <v>109</v>
      </c>
      <c r="BZ1823" s="3" t="s">
        <v>109</v>
      </c>
      <c r="CA1823" s="4">
        <v>2.5474E-2</v>
      </c>
      <c r="CB1823" s="3" t="s">
        <v>109</v>
      </c>
      <c r="CC1823" s="4">
        <v>123300</v>
      </c>
      <c r="CD1823" s="3" t="s">
        <v>109</v>
      </c>
      <c r="CE1823" s="3" t="s">
        <v>109</v>
      </c>
      <c r="CF1823" s="3" t="s">
        <v>109</v>
      </c>
      <c r="CG1823" s="3" t="s">
        <v>109</v>
      </c>
      <c r="CH1823" s="3" t="s">
        <v>7752</v>
      </c>
      <c r="CI1823" s="3" t="s">
        <v>109</v>
      </c>
      <c r="CJ1823" s="3" t="s">
        <v>109</v>
      </c>
      <c r="CK1823" s="3" t="s">
        <v>109</v>
      </c>
      <c r="CL1823" s="3" t="s">
        <v>109</v>
      </c>
      <c r="CM1823" s="3" t="s">
        <v>109</v>
      </c>
      <c r="CN1823" s="3" t="s">
        <v>109</v>
      </c>
      <c r="CO1823" s="3" t="s">
        <v>109</v>
      </c>
      <c r="CP1823" s="3" t="s">
        <v>109</v>
      </c>
      <c r="CQ1823" s="5" t="s">
        <v>113</v>
      </c>
      <c r="CR1823" s="5" t="s">
        <v>109</v>
      </c>
      <c r="CV1823" s="21" t="s">
        <v>113</v>
      </c>
    </row>
    <row r="1824" spans="1:100" x14ac:dyDescent="0.25">
      <c r="A1824" s="3" t="s">
        <v>7753</v>
      </c>
      <c r="B1824" s="3" t="s">
        <v>118</v>
      </c>
      <c r="C1824" s="4">
        <v>2.5474E-2</v>
      </c>
      <c r="D1824" s="3" t="s">
        <v>109</v>
      </c>
      <c r="E1824" s="3" t="s">
        <v>7754</v>
      </c>
      <c r="F1824" s="3" t="s">
        <v>7755</v>
      </c>
      <c r="G1824" s="3" t="s">
        <v>106</v>
      </c>
      <c r="H1824" s="4">
        <v>47904</v>
      </c>
      <c r="I1824" s="3" t="s">
        <v>7502</v>
      </c>
      <c r="J1824" s="3" t="s">
        <v>7709</v>
      </c>
      <c r="K1824" s="4">
        <v>7200</v>
      </c>
      <c r="L1824" s="3" t="s">
        <v>109</v>
      </c>
      <c r="M1824" s="3" t="s">
        <v>109</v>
      </c>
      <c r="N1824" s="3" t="s">
        <v>109</v>
      </c>
      <c r="O1824" s="3" t="s">
        <v>109</v>
      </c>
      <c r="P1824" s="3" t="s">
        <v>7756</v>
      </c>
      <c r="Q1824" s="2"/>
      <c r="S1824" s="3" t="s">
        <v>109</v>
      </c>
      <c r="T1824" s="3" t="s">
        <v>109</v>
      </c>
      <c r="U1824" s="3" t="s">
        <v>109</v>
      </c>
      <c r="V1824" s="3" t="s">
        <v>109</v>
      </c>
      <c r="W1824" s="3" t="s">
        <v>109</v>
      </c>
      <c r="X1824" s="3" t="s">
        <v>109</v>
      </c>
      <c r="Y1824" s="3" t="s">
        <v>109</v>
      </c>
      <c r="Z1824" s="3" t="s">
        <v>109</v>
      </c>
      <c r="AA1824" s="4">
        <v>1979</v>
      </c>
      <c r="AB1824" s="3" t="s">
        <v>109</v>
      </c>
      <c r="AC1824" s="5" t="s">
        <v>135</v>
      </c>
      <c r="AD1824" s="3" t="s">
        <v>135</v>
      </c>
      <c r="AE1824" s="3" t="s">
        <v>109</v>
      </c>
      <c r="AF1824" s="4">
        <v>3</v>
      </c>
      <c r="AG1824" s="3" t="s">
        <v>109</v>
      </c>
      <c r="AH1824" s="3" t="s">
        <v>135</v>
      </c>
      <c r="AI1824" s="3" t="s">
        <v>109</v>
      </c>
      <c r="AN1824" s="3" t="s">
        <v>109</v>
      </c>
      <c r="AO1824" s="2"/>
      <c r="AP1824" s="3" t="s">
        <v>109</v>
      </c>
      <c r="AQ1824" s="3" t="s">
        <v>109</v>
      </c>
      <c r="AR1824" s="3" t="s">
        <v>109</v>
      </c>
      <c r="AS1824" s="3" t="s">
        <v>109</v>
      </c>
      <c r="AT1824" s="3" t="s">
        <v>109</v>
      </c>
      <c r="AU1824" s="3" t="s">
        <v>109</v>
      </c>
      <c r="AV1824" s="3" t="s">
        <v>109</v>
      </c>
      <c r="AW1824" s="3" t="s">
        <v>109</v>
      </c>
      <c r="AX1824" s="3" t="s">
        <v>109</v>
      </c>
      <c r="AY1824" s="3" t="s">
        <v>109</v>
      </c>
      <c r="AZ1824" s="3" t="s">
        <v>109</v>
      </c>
      <c r="BA1824" s="3" t="s">
        <v>109</v>
      </c>
      <c r="BB1824" s="3" t="s">
        <v>109</v>
      </c>
      <c r="BC1824" s="3" t="s">
        <v>109</v>
      </c>
      <c r="BD1824" s="3" t="s">
        <v>109</v>
      </c>
      <c r="BE1824" s="3" t="s">
        <v>109</v>
      </c>
      <c r="BF1824" s="3" t="s">
        <v>109</v>
      </c>
      <c r="BG1824" s="3" t="s">
        <v>109</v>
      </c>
      <c r="BH1824" s="3" t="s">
        <v>109</v>
      </c>
      <c r="BI1824" s="3" t="s">
        <v>109</v>
      </c>
      <c r="BJ1824" s="3" t="s">
        <v>109</v>
      </c>
      <c r="BK1824" s="3" t="s">
        <v>109</v>
      </c>
      <c r="BM1824" s="3" t="s">
        <v>109</v>
      </c>
      <c r="BN1824" s="3" t="s">
        <v>109</v>
      </c>
      <c r="BO1824" s="3" t="s">
        <v>109</v>
      </c>
      <c r="BP1824" s="3" t="s">
        <v>109</v>
      </c>
      <c r="BQ1824" s="3" t="s">
        <v>109</v>
      </c>
      <c r="BR1824" s="3" t="s">
        <v>109</v>
      </c>
      <c r="BS1824" s="3" t="s">
        <v>109</v>
      </c>
      <c r="BT1824" s="3" t="s">
        <v>109</v>
      </c>
      <c r="BU1824" s="3" t="s">
        <v>109</v>
      </c>
      <c r="BV1824" s="3" t="s">
        <v>109</v>
      </c>
      <c r="BW1824" s="3" t="s">
        <v>109</v>
      </c>
      <c r="BX1824" s="3" t="s">
        <v>109</v>
      </c>
      <c r="BY1824" s="3" t="s">
        <v>109</v>
      </c>
      <c r="BZ1824" s="3" t="s">
        <v>109</v>
      </c>
      <c r="CA1824" s="4">
        <v>2.5474E-2</v>
      </c>
      <c r="CB1824" s="3" t="s">
        <v>109</v>
      </c>
      <c r="CC1824" s="4">
        <v>386000</v>
      </c>
      <c r="CD1824" s="3" t="s">
        <v>109</v>
      </c>
      <c r="CE1824" s="3" t="s">
        <v>109</v>
      </c>
      <c r="CF1824" s="3" t="s">
        <v>109</v>
      </c>
      <c r="CG1824" s="3" t="s">
        <v>109</v>
      </c>
      <c r="CH1824" s="3" t="s">
        <v>7757</v>
      </c>
      <c r="CI1824" s="3" t="s">
        <v>109</v>
      </c>
      <c r="CJ1824" s="3" t="s">
        <v>109</v>
      </c>
      <c r="CK1824" s="3" t="s">
        <v>109</v>
      </c>
      <c r="CL1824" s="3" t="s">
        <v>109</v>
      </c>
      <c r="CM1824" s="3" t="s">
        <v>109</v>
      </c>
      <c r="CN1824" s="3" t="s">
        <v>109</v>
      </c>
      <c r="CO1824" s="3" t="s">
        <v>109</v>
      </c>
      <c r="CP1824" s="3" t="s">
        <v>109</v>
      </c>
      <c r="CQ1824" s="5" t="s">
        <v>113</v>
      </c>
      <c r="CR1824" s="5" t="s">
        <v>109</v>
      </c>
      <c r="CV1824" s="21" t="s">
        <v>113</v>
      </c>
    </row>
    <row r="1825" spans="1:100" x14ac:dyDescent="0.25">
      <c r="A1825" s="3" t="s">
        <v>7758</v>
      </c>
      <c r="B1825" s="3" t="s">
        <v>118</v>
      </c>
      <c r="C1825" s="4">
        <v>2.5474E-2</v>
      </c>
      <c r="D1825" s="3" t="s">
        <v>109</v>
      </c>
      <c r="E1825" s="3" t="s">
        <v>7759</v>
      </c>
      <c r="F1825" s="3" t="s">
        <v>7760</v>
      </c>
      <c r="G1825" s="3" t="s">
        <v>106</v>
      </c>
      <c r="H1825" s="4">
        <v>47901</v>
      </c>
      <c r="I1825" s="3" t="s">
        <v>7502</v>
      </c>
      <c r="J1825" s="3" t="s">
        <v>7709</v>
      </c>
      <c r="K1825" s="4">
        <v>7750</v>
      </c>
      <c r="L1825" s="3" t="s">
        <v>109</v>
      </c>
      <c r="M1825" s="3" t="s">
        <v>109</v>
      </c>
      <c r="N1825" s="3" t="s">
        <v>109</v>
      </c>
      <c r="O1825" s="3" t="s">
        <v>109</v>
      </c>
      <c r="P1825" s="3" t="s">
        <v>7761</v>
      </c>
      <c r="Q1825" s="2"/>
      <c r="S1825" s="3" t="s">
        <v>109</v>
      </c>
      <c r="T1825" s="3" t="s">
        <v>109</v>
      </c>
      <c r="U1825" s="3" t="s">
        <v>109</v>
      </c>
      <c r="V1825" s="3" t="s">
        <v>109</v>
      </c>
      <c r="W1825" s="3" t="s">
        <v>109</v>
      </c>
      <c r="X1825" s="3" t="s">
        <v>109</v>
      </c>
      <c r="Y1825" s="3" t="s">
        <v>109</v>
      </c>
      <c r="Z1825" s="3" t="s">
        <v>109</v>
      </c>
      <c r="AA1825" s="4">
        <v>1935</v>
      </c>
      <c r="AB1825" s="3" t="s">
        <v>109</v>
      </c>
      <c r="AC1825" s="5" t="s">
        <v>111</v>
      </c>
      <c r="AD1825" s="3" t="s">
        <v>111</v>
      </c>
      <c r="AE1825" s="3" t="s">
        <v>109</v>
      </c>
      <c r="AF1825" s="4">
        <v>3</v>
      </c>
      <c r="AG1825" s="3" t="s">
        <v>109</v>
      </c>
      <c r="AH1825" s="3" t="s">
        <v>111</v>
      </c>
      <c r="AI1825" s="3" t="s">
        <v>109</v>
      </c>
      <c r="AN1825" s="3" t="s">
        <v>109</v>
      </c>
      <c r="AO1825" s="2"/>
      <c r="AP1825" s="3" t="s">
        <v>109</v>
      </c>
      <c r="AQ1825" s="3" t="s">
        <v>109</v>
      </c>
      <c r="AR1825" s="3" t="s">
        <v>109</v>
      </c>
      <c r="AS1825" s="3" t="s">
        <v>109</v>
      </c>
      <c r="AT1825" s="3" t="s">
        <v>109</v>
      </c>
      <c r="AU1825" s="3" t="s">
        <v>109</v>
      </c>
      <c r="AV1825" s="3" t="s">
        <v>109</v>
      </c>
      <c r="AW1825" s="3" t="s">
        <v>109</v>
      </c>
      <c r="AX1825" s="3" t="s">
        <v>109</v>
      </c>
      <c r="AY1825" s="3" t="s">
        <v>109</v>
      </c>
      <c r="AZ1825" s="3" t="s">
        <v>109</v>
      </c>
      <c r="BA1825" s="3" t="s">
        <v>109</v>
      </c>
      <c r="BB1825" s="3" t="s">
        <v>109</v>
      </c>
      <c r="BC1825" s="3" t="s">
        <v>109</v>
      </c>
      <c r="BD1825" s="3" t="s">
        <v>109</v>
      </c>
      <c r="BE1825" s="3" t="s">
        <v>109</v>
      </c>
      <c r="BF1825" s="3" t="s">
        <v>109</v>
      </c>
      <c r="BG1825" s="3" t="s">
        <v>109</v>
      </c>
      <c r="BH1825" s="3" t="s">
        <v>109</v>
      </c>
      <c r="BI1825" s="3" t="s">
        <v>109</v>
      </c>
      <c r="BJ1825" s="3" t="s">
        <v>109</v>
      </c>
      <c r="BK1825" s="3" t="s">
        <v>109</v>
      </c>
      <c r="BM1825" s="3" t="s">
        <v>109</v>
      </c>
      <c r="BN1825" s="3" t="s">
        <v>109</v>
      </c>
      <c r="BO1825" s="3" t="s">
        <v>109</v>
      </c>
      <c r="BP1825" s="3" t="s">
        <v>109</v>
      </c>
      <c r="BQ1825" s="3" t="s">
        <v>109</v>
      </c>
      <c r="BR1825" s="3" t="s">
        <v>109</v>
      </c>
      <c r="BS1825" s="3" t="s">
        <v>109</v>
      </c>
      <c r="BT1825" s="3" t="s">
        <v>109</v>
      </c>
      <c r="BU1825" s="3" t="s">
        <v>109</v>
      </c>
      <c r="BV1825" s="3" t="s">
        <v>109</v>
      </c>
      <c r="BW1825" s="3" t="s">
        <v>109</v>
      </c>
      <c r="BX1825" s="3" t="s">
        <v>109</v>
      </c>
      <c r="BY1825" s="3" t="s">
        <v>109</v>
      </c>
      <c r="BZ1825" s="3" t="s">
        <v>109</v>
      </c>
      <c r="CA1825" s="4">
        <v>2.5474E-2</v>
      </c>
      <c r="CB1825" s="3" t="s">
        <v>109</v>
      </c>
      <c r="CC1825" s="4">
        <v>289500</v>
      </c>
      <c r="CD1825" s="3" t="s">
        <v>109</v>
      </c>
      <c r="CE1825" s="3" t="s">
        <v>109</v>
      </c>
      <c r="CF1825" s="3" t="s">
        <v>109</v>
      </c>
      <c r="CG1825" s="3" t="s">
        <v>109</v>
      </c>
      <c r="CH1825" s="3" t="s">
        <v>7762</v>
      </c>
      <c r="CI1825" s="3" t="s">
        <v>109</v>
      </c>
      <c r="CJ1825" s="3" t="s">
        <v>109</v>
      </c>
      <c r="CK1825" s="3" t="s">
        <v>109</v>
      </c>
      <c r="CL1825" s="3" t="s">
        <v>109</v>
      </c>
      <c r="CM1825" s="3" t="s">
        <v>109</v>
      </c>
      <c r="CN1825" s="3" t="s">
        <v>109</v>
      </c>
      <c r="CO1825" s="3" t="s">
        <v>109</v>
      </c>
      <c r="CP1825" s="3" t="s">
        <v>109</v>
      </c>
      <c r="CQ1825" s="5" t="s">
        <v>113</v>
      </c>
      <c r="CR1825" s="5" t="s">
        <v>109</v>
      </c>
      <c r="CV1825" s="21" t="s">
        <v>113</v>
      </c>
    </row>
    <row r="1826" spans="1:100" x14ac:dyDescent="0.25">
      <c r="A1826" s="3" t="s">
        <v>7763</v>
      </c>
      <c r="B1826" s="3" t="s">
        <v>102</v>
      </c>
      <c r="C1826" s="4">
        <v>2.4108999999999998E-2</v>
      </c>
      <c r="D1826" s="3" t="s">
        <v>7764</v>
      </c>
      <c r="E1826" s="3" t="s">
        <v>7765</v>
      </c>
      <c r="F1826" s="3" t="s">
        <v>7766</v>
      </c>
      <c r="G1826" s="3" t="s">
        <v>106</v>
      </c>
      <c r="H1826" s="4">
        <v>47904</v>
      </c>
      <c r="I1826" s="3" t="s">
        <v>7502</v>
      </c>
      <c r="J1826" s="3" t="s">
        <v>7709</v>
      </c>
      <c r="K1826" s="4">
        <v>23882</v>
      </c>
      <c r="L1826" s="3" t="s">
        <v>109</v>
      </c>
      <c r="M1826" s="3" t="s">
        <v>109</v>
      </c>
      <c r="N1826" s="3" t="s">
        <v>109</v>
      </c>
      <c r="O1826" s="3" t="s">
        <v>109</v>
      </c>
      <c r="P1826" s="3" t="s">
        <v>109</v>
      </c>
      <c r="Q1826" s="2"/>
      <c r="S1826" s="3" t="s">
        <v>109</v>
      </c>
      <c r="T1826" s="3" t="s">
        <v>109</v>
      </c>
      <c r="U1826" s="3" t="s">
        <v>109</v>
      </c>
      <c r="V1826" s="3" t="s">
        <v>109</v>
      </c>
      <c r="W1826" s="3" t="s">
        <v>109</v>
      </c>
      <c r="X1826" s="3" t="s">
        <v>109</v>
      </c>
      <c r="Y1826" s="3" t="s">
        <v>109</v>
      </c>
      <c r="Z1826" s="3" t="s">
        <v>109</v>
      </c>
      <c r="AA1826" s="4">
        <v>1956</v>
      </c>
      <c r="AB1826" s="3" t="s">
        <v>109</v>
      </c>
      <c r="AC1826" s="5" t="s">
        <v>123</v>
      </c>
      <c r="AD1826" s="3" t="s">
        <v>123</v>
      </c>
      <c r="AE1826" s="3" t="s">
        <v>109</v>
      </c>
      <c r="AF1826" s="4">
        <v>2</v>
      </c>
      <c r="AG1826" s="3" t="s">
        <v>109</v>
      </c>
      <c r="AH1826" s="3" t="s">
        <v>126</v>
      </c>
      <c r="AI1826" s="3" t="s">
        <v>109</v>
      </c>
      <c r="AN1826" s="3" t="s">
        <v>109</v>
      </c>
      <c r="AO1826" s="2"/>
      <c r="AP1826" s="3" t="s">
        <v>109</v>
      </c>
      <c r="AQ1826" s="3" t="s">
        <v>109</v>
      </c>
      <c r="AR1826" s="3" t="s">
        <v>109</v>
      </c>
      <c r="AS1826" s="3" t="s">
        <v>109</v>
      </c>
      <c r="AT1826" s="3" t="s">
        <v>109</v>
      </c>
      <c r="AU1826" s="3" t="s">
        <v>109</v>
      </c>
      <c r="AV1826" s="3" t="s">
        <v>109</v>
      </c>
      <c r="AW1826" s="3" t="s">
        <v>109</v>
      </c>
      <c r="AX1826" s="3" t="s">
        <v>109</v>
      </c>
      <c r="AY1826" s="3" t="s">
        <v>109</v>
      </c>
      <c r="AZ1826" s="3" t="s">
        <v>109</v>
      </c>
      <c r="BA1826" s="3" t="s">
        <v>109</v>
      </c>
      <c r="BB1826" s="3" t="s">
        <v>109</v>
      </c>
      <c r="BC1826" s="3" t="s">
        <v>109</v>
      </c>
      <c r="BD1826" s="3" t="s">
        <v>109</v>
      </c>
      <c r="BE1826" s="3" t="s">
        <v>109</v>
      </c>
      <c r="BF1826" s="3" t="s">
        <v>109</v>
      </c>
      <c r="BG1826" s="3" t="s">
        <v>109</v>
      </c>
      <c r="BH1826" s="3" t="s">
        <v>109</v>
      </c>
      <c r="BI1826" s="3" t="s">
        <v>109</v>
      </c>
      <c r="BJ1826" s="3" t="s">
        <v>109</v>
      </c>
      <c r="BK1826" s="3" t="s">
        <v>109</v>
      </c>
      <c r="BM1826" s="3" t="s">
        <v>109</v>
      </c>
      <c r="BN1826" s="3" t="s">
        <v>109</v>
      </c>
      <c r="BO1826" s="3" t="s">
        <v>109</v>
      </c>
      <c r="BP1826" s="3" t="s">
        <v>109</v>
      </c>
      <c r="BQ1826" s="3" t="s">
        <v>109</v>
      </c>
      <c r="BR1826" s="3" t="s">
        <v>109</v>
      </c>
      <c r="BS1826" s="3" t="s">
        <v>109</v>
      </c>
      <c r="BT1826" s="3" t="s">
        <v>109</v>
      </c>
      <c r="BU1826" s="3" t="s">
        <v>109</v>
      </c>
      <c r="BV1826" s="3" t="s">
        <v>109</v>
      </c>
      <c r="BW1826" s="3" t="s">
        <v>109</v>
      </c>
      <c r="BX1826" s="3" t="s">
        <v>109</v>
      </c>
      <c r="BY1826" s="3" t="s">
        <v>109</v>
      </c>
      <c r="BZ1826" s="3" t="s">
        <v>109</v>
      </c>
      <c r="CA1826" s="4">
        <v>2.4108999999999998E-2</v>
      </c>
      <c r="CB1826" s="3" t="s">
        <v>109</v>
      </c>
      <c r="CC1826" s="4">
        <v>344900</v>
      </c>
      <c r="CD1826" s="3" t="s">
        <v>109</v>
      </c>
      <c r="CE1826" s="3" t="s">
        <v>109</v>
      </c>
      <c r="CF1826" s="3" t="s">
        <v>109</v>
      </c>
      <c r="CG1826" s="3" t="s">
        <v>109</v>
      </c>
      <c r="CH1826" s="3" t="s">
        <v>7767</v>
      </c>
      <c r="CI1826" s="3" t="s">
        <v>109</v>
      </c>
      <c r="CJ1826" s="3" t="s">
        <v>109</v>
      </c>
      <c r="CK1826" s="3" t="s">
        <v>109</v>
      </c>
      <c r="CL1826" s="3" t="s">
        <v>109</v>
      </c>
      <c r="CM1826" s="3" t="s">
        <v>109</v>
      </c>
      <c r="CN1826" s="3" t="s">
        <v>109</v>
      </c>
      <c r="CO1826" s="3" t="s">
        <v>109</v>
      </c>
      <c r="CP1826" s="3" t="s">
        <v>109</v>
      </c>
      <c r="CQ1826" s="5" t="s">
        <v>113</v>
      </c>
      <c r="CR1826" s="5" t="s">
        <v>109</v>
      </c>
      <c r="CV1826" s="21" t="s">
        <v>113</v>
      </c>
    </row>
    <row r="1827" spans="1:100" x14ac:dyDescent="0.25">
      <c r="A1827" s="3" t="s">
        <v>7768</v>
      </c>
      <c r="B1827" s="3" t="s">
        <v>102</v>
      </c>
      <c r="C1827" s="4">
        <v>2.4108999999999998E-2</v>
      </c>
      <c r="D1827" s="3" t="s">
        <v>109</v>
      </c>
      <c r="E1827" s="3" t="s">
        <v>7769</v>
      </c>
      <c r="F1827" s="3" t="s">
        <v>7770</v>
      </c>
      <c r="G1827" s="3" t="s">
        <v>106</v>
      </c>
      <c r="H1827" s="4">
        <v>47905</v>
      </c>
      <c r="I1827" s="3" t="s">
        <v>7502</v>
      </c>
      <c r="J1827" s="3" t="s">
        <v>7709</v>
      </c>
      <c r="K1827" s="4">
        <v>5175</v>
      </c>
      <c r="L1827" s="3" t="s">
        <v>109</v>
      </c>
      <c r="M1827" s="3" t="s">
        <v>109</v>
      </c>
      <c r="N1827" s="3" t="s">
        <v>109</v>
      </c>
      <c r="O1827" s="3" t="s">
        <v>109</v>
      </c>
      <c r="P1827" s="3" t="s">
        <v>109</v>
      </c>
      <c r="Q1827" s="2"/>
      <c r="S1827" s="3" t="s">
        <v>109</v>
      </c>
      <c r="T1827" s="3" t="s">
        <v>109</v>
      </c>
      <c r="U1827" s="3" t="s">
        <v>109</v>
      </c>
      <c r="V1827" s="3" t="s">
        <v>109</v>
      </c>
      <c r="W1827" s="3" t="s">
        <v>109</v>
      </c>
      <c r="X1827" s="3" t="s">
        <v>109</v>
      </c>
      <c r="Y1827" s="3" t="s">
        <v>109</v>
      </c>
      <c r="Z1827" s="3" t="s">
        <v>109</v>
      </c>
      <c r="AA1827" s="4">
        <v>1963</v>
      </c>
      <c r="AB1827" s="3" t="s">
        <v>109</v>
      </c>
      <c r="AC1827" s="5" t="s">
        <v>111</v>
      </c>
      <c r="AD1827" s="3" t="s">
        <v>111</v>
      </c>
      <c r="AE1827" s="3" t="s">
        <v>109</v>
      </c>
      <c r="AF1827" s="4">
        <v>3</v>
      </c>
      <c r="AG1827" s="3" t="s">
        <v>109</v>
      </c>
      <c r="AH1827" s="3" t="s">
        <v>111</v>
      </c>
      <c r="AI1827" s="3" t="s">
        <v>109</v>
      </c>
      <c r="AN1827" s="3" t="s">
        <v>109</v>
      </c>
      <c r="AO1827" s="2"/>
      <c r="AP1827" s="3" t="s">
        <v>109</v>
      </c>
      <c r="AQ1827" s="3" t="s">
        <v>109</v>
      </c>
      <c r="AR1827" s="3" t="s">
        <v>109</v>
      </c>
      <c r="AS1827" s="3" t="s">
        <v>109</v>
      </c>
      <c r="AT1827" s="3" t="s">
        <v>109</v>
      </c>
      <c r="AU1827" s="3" t="s">
        <v>109</v>
      </c>
      <c r="AV1827" s="3" t="s">
        <v>109</v>
      </c>
      <c r="AW1827" s="3" t="s">
        <v>109</v>
      </c>
      <c r="AX1827" s="3" t="s">
        <v>109</v>
      </c>
      <c r="AY1827" s="3" t="s">
        <v>109</v>
      </c>
      <c r="AZ1827" s="3" t="s">
        <v>109</v>
      </c>
      <c r="BA1827" s="3" t="s">
        <v>109</v>
      </c>
      <c r="BB1827" s="3" t="s">
        <v>109</v>
      </c>
      <c r="BC1827" s="3" t="s">
        <v>109</v>
      </c>
      <c r="BD1827" s="3" t="s">
        <v>109</v>
      </c>
      <c r="BE1827" s="3" t="s">
        <v>109</v>
      </c>
      <c r="BF1827" s="3" t="s">
        <v>109</v>
      </c>
      <c r="BG1827" s="3" t="s">
        <v>109</v>
      </c>
      <c r="BH1827" s="3" t="s">
        <v>109</v>
      </c>
      <c r="BI1827" s="3" t="s">
        <v>109</v>
      </c>
      <c r="BJ1827" s="3" t="s">
        <v>109</v>
      </c>
      <c r="BK1827" s="3" t="s">
        <v>109</v>
      </c>
      <c r="BM1827" s="3" t="s">
        <v>109</v>
      </c>
      <c r="BN1827" s="3" t="s">
        <v>109</v>
      </c>
      <c r="BO1827" s="3" t="s">
        <v>109</v>
      </c>
      <c r="BP1827" s="3" t="s">
        <v>109</v>
      </c>
      <c r="BQ1827" s="3" t="s">
        <v>109</v>
      </c>
      <c r="BR1827" s="3" t="s">
        <v>109</v>
      </c>
      <c r="BS1827" s="3" t="s">
        <v>109</v>
      </c>
      <c r="BT1827" s="3" t="s">
        <v>109</v>
      </c>
      <c r="BU1827" s="3" t="s">
        <v>109</v>
      </c>
      <c r="BV1827" s="3" t="s">
        <v>109</v>
      </c>
      <c r="BW1827" s="3" t="s">
        <v>109</v>
      </c>
      <c r="BX1827" s="3" t="s">
        <v>109</v>
      </c>
      <c r="BY1827" s="3" t="s">
        <v>109</v>
      </c>
      <c r="BZ1827" s="3" t="s">
        <v>109</v>
      </c>
      <c r="CA1827" s="4">
        <v>2.4108999999999998E-2</v>
      </c>
      <c r="CB1827" s="3" t="s">
        <v>109</v>
      </c>
      <c r="CC1827" s="4">
        <v>191000</v>
      </c>
      <c r="CD1827" s="3" t="s">
        <v>109</v>
      </c>
      <c r="CE1827" s="3" t="s">
        <v>109</v>
      </c>
      <c r="CF1827" s="3" t="s">
        <v>109</v>
      </c>
      <c r="CG1827" s="3" t="s">
        <v>109</v>
      </c>
      <c r="CH1827" s="3" t="s">
        <v>7771</v>
      </c>
      <c r="CI1827" s="3" t="s">
        <v>109</v>
      </c>
      <c r="CJ1827" s="3" t="s">
        <v>109</v>
      </c>
      <c r="CK1827" s="3" t="s">
        <v>109</v>
      </c>
      <c r="CL1827" s="3" t="s">
        <v>109</v>
      </c>
      <c r="CM1827" s="3" t="s">
        <v>109</v>
      </c>
      <c r="CN1827" s="3" t="s">
        <v>109</v>
      </c>
      <c r="CO1827" s="3" t="s">
        <v>109</v>
      </c>
      <c r="CP1827" s="3" t="s">
        <v>109</v>
      </c>
      <c r="CQ1827" s="5" t="s">
        <v>113</v>
      </c>
      <c r="CR1827" s="5" t="s">
        <v>109</v>
      </c>
      <c r="CV1827" s="21" t="s">
        <v>113</v>
      </c>
    </row>
    <row r="1828" spans="1:100" x14ac:dyDescent="0.25">
      <c r="A1828" s="3" t="s">
        <v>7772</v>
      </c>
      <c r="B1828" s="3" t="s">
        <v>102</v>
      </c>
      <c r="C1828" s="4">
        <v>2.4108999999999998E-2</v>
      </c>
      <c r="D1828" s="3" t="s">
        <v>7773</v>
      </c>
      <c r="E1828" s="3" t="s">
        <v>7774</v>
      </c>
      <c r="F1828" s="3" t="s">
        <v>7775</v>
      </c>
      <c r="G1828" s="3" t="s">
        <v>106</v>
      </c>
      <c r="H1828" s="4">
        <v>47909</v>
      </c>
      <c r="I1828" s="3" t="s">
        <v>7502</v>
      </c>
      <c r="J1828" s="3" t="s">
        <v>7709</v>
      </c>
      <c r="K1828" s="4">
        <v>5204</v>
      </c>
      <c r="L1828" s="3" t="s">
        <v>109</v>
      </c>
      <c r="M1828" s="3" t="s">
        <v>109</v>
      </c>
      <c r="N1828" s="3" t="s">
        <v>109</v>
      </c>
      <c r="O1828" s="3" t="s">
        <v>109</v>
      </c>
      <c r="P1828" s="3" t="s">
        <v>109</v>
      </c>
      <c r="Q1828" s="2"/>
      <c r="S1828" s="3" t="s">
        <v>109</v>
      </c>
      <c r="T1828" s="3" t="s">
        <v>109</v>
      </c>
      <c r="U1828" s="3" t="s">
        <v>109</v>
      </c>
      <c r="V1828" s="3" t="s">
        <v>109</v>
      </c>
      <c r="W1828" s="3" t="s">
        <v>109</v>
      </c>
      <c r="X1828" s="3" t="s">
        <v>109</v>
      </c>
      <c r="Y1828" s="3" t="s">
        <v>109</v>
      </c>
      <c r="Z1828" s="3" t="s">
        <v>109</v>
      </c>
      <c r="AA1828" s="8"/>
      <c r="AB1828" s="3" t="s">
        <v>109</v>
      </c>
      <c r="AC1828" s="5" t="s">
        <v>111</v>
      </c>
      <c r="AD1828" s="3" t="s">
        <v>111</v>
      </c>
      <c r="AE1828" s="3" t="s">
        <v>109</v>
      </c>
      <c r="AF1828" s="4">
        <v>3</v>
      </c>
      <c r="AG1828" s="3" t="s">
        <v>109</v>
      </c>
      <c r="AH1828" s="3" t="s">
        <v>111</v>
      </c>
      <c r="AI1828" s="3" t="s">
        <v>109</v>
      </c>
      <c r="AN1828" s="3" t="s">
        <v>109</v>
      </c>
      <c r="AO1828" s="2"/>
      <c r="AP1828" s="3" t="s">
        <v>109</v>
      </c>
      <c r="AQ1828" s="3" t="s">
        <v>109</v>
      </c>
      <c r="AR1828" s="3" t="s">
        <v>109</v>
      </c>
      <c r="AS1828" s="3" t="s">
        <v>109</v>
      </c>
      <c r="AT1828" s="3" t="s">
        <v>109</v>
      </c>
      <c r="AU1828" s="3" t="s">
        <v>109</v>
      </c>
      <c r="AV1828" s="3" t="s">
        <v>109</v>
      </c>
      <c r="AW1828" s="3" t="s">
        <v>109</v>
      </c>
      <c r="AX1828" s="3" t="s">
        <v>109</v>
      </c>
      <c r="AY1828" s="3" t="s">
        <v>109</v>
      </c>
      <c r="AZ1828" s="3" t="s">
        <v>109</v>
      </c>
      <c r="BA1828" s="3" t="s">
        <v>109</v>
      </c>
      <c r="BB1828" s="3" t="s">
        <v>109</v>
      </c>
      <c r="BC1828" s="3" t="s">
        <v>109</v>
      </c>
      <c r="BD1828" s="3" t="s">
        <v>109</v>
      </c>
      <c r="BE1828" s="3" t="s">
        <v>109</v>
      </c>
      <c r="BF1828" s="3" t="s">
        <v>109</v>
      </c>
      <c r="BG1828" s="3" t="s">
        <v>109</v>
      </c>
      <c r="BH1828" s="3" t="s">
        <v>109</v>
      </c>
      <c r="BI1828" s="3" t="s">
        <v>109</v>
      </c>
      <c r="BJ1828" s="3" t="s">
        <v>109</v>
      </c>
      <c r="BK1828" s="3" t="s">
        <v>109</v>
      </c>
      <c r="BM1828" s="3" t="s">
        <v>109</v>
      </c>
      <c r="BN1828" s="3" t="s">
        <v>109</v>
      </c>
      <c r="BO1828" s="3" t="s">
        <v>109</v>
      </c>
      <c r="BP1828" s="3" t="s">
        <v>109</v>
      </c>
      <c r="BQ1828" s="3" t="s">
        <v>109</v>
      </c>
      <c r="BR1828" s="3" t="s">
        <v>109</v>
      </c>
      <c r="BS1828" s="3" t="s">
        <v>109</v>
      </c>
      <c r="BT1828" s="3" t="s">
        <v>109</v>
      </c>
      <c r="BU1828" s="3" t="s">
        <v>109</v>
      </c>
      <c r="BV1828" s="3" t="s">
        <v>109</v>
      </c>
      <c r="BW1828" s="3" t="s">
        <v>109</v>
      </c>
      <c r="BX1828" s="3" t="s">
        <v>109</v>
      </c>
      <c r="BY1828" s="3" t="s">
        <v>109</v>
      </c>
      <c r="BZ1828" s="3" t="s">
        <v>109</v>
      </c>
      <c r="CA1828" s="4">
        <v>2.4108999999999998E-2</v>
      </c>
      <c r="CB1828" s="3" t="s">
        <v>109</v>
      </c>
      <c r="CC1828" s="4">
        <v>274800</v>
      </c>
      <c r="CD1828" s="3" t="s">
        <v>109</v>
      </c>
      <c r="CE1828" s="3" t="s">
        <v>109</v>
      </c>
      <c r="CF1828" s="3" t="s">
        <v>109</v>
      </c>
      <c r="CG1828" s="3" t="s">
        <v>109</v>
      </c>
      <c r="CH1828" s="3" t="s">
        <v>7776</v>
      </c>
      <c r="CI1828" s="3" t="s">
        <v>109</v>
      </c>
      <c r="CJ1828" s="3" t="s">
        <v>109</v>
      </c>
      <c r="CK1828" s="3" t="s">
        <v>109</v>
      </c>
      <c r="CL1828" s="3" t="s">
        <v>109</v>
      </c>
      <c r="CM1828" s="3" t="s">
        <v>109</v>
      </c>
      <c r="CN1828" s="3" t="s">
        <v>109</v>
      </c>
      <c r="CO1828" s="3" t="s">
        <v>109</v>
      </c>
      <c r="CP1828" s="3" t="s">
        <v>109</v>
      </c>
      <c r="CQ1828" s="5" t="s">
        <v>113</v>
      </c>
      <c r="CR1828" s="5" t="s">
        <v>109</v>
      </c>
      <c r="CV1828" s="21" t="s">
        <v>113</v>
      </c>
    </row>
    <row r="1829" spans="1:100" x14ac:dyDescent="0.25">
      <c r="A1829" s="3" t="s">
        <v>7777</v>
      </c>
      <c r="B1829" s="3" t="s">
        <v>118</v>
      </c>
      <c r="C1829" s="4">
        <v>2.5474E-2</v>
      </c>
      <c r="D1829" s="3" t="s">
        <v>7778</v>
      </c>
      <c r="E1829" s="3" t="s">
        <v>7779</v>
      </c>
      <c r="F1829" s="3" t="s">
        <v>7780</v>
      </c>
      <c r="G1829" s="3" t="s">
        <v>106</v>
      </c>
      <c r="H1829" s="4">
        <v>47904</v>
      </c>
      <c r="I1829" s="3" t="s">
        <v>7502</v>
      </c>
      <c r="J1829" s="3" t="s">
        <v>7709</v>
      </c>
      <c r="K1829" s="4">
        <v>8460</v>
      </c>
      <c r="L1829" s="3" t="s">
        <v>109</v>
      </c>
      <c r="M1829" s="3" t="s">
        <v>109</v>
      </c>
      <c r="N1829" s="3" t="s">
        <v>109</v>
      </c>
      <c r="O1829" s="3" t="s">
        <v>109</v>
      </c>
      <c r="P1829" s="3" t="s">
        <v>109</v>
      </c>
      <c r="Q1829" s="2"/>
      <c r="S1829" s="3" t="s">
        <v>109</v>
      </c>
      <c r="T1829" s="3" t="s">
        <v>109</v>
      </c>
      <c r="U1829" s="3" t="s">
        <v>109</v>
      </c>
      <c r="V1829" s="3" t="s">
        <v>109</v>
      </c>
      <c r="W1829" s="3" t="s">
        <v>109</v>
      </c>
      <c r="X1829" s="3" t="s">
        <v>109</v>
      </c>
      <c r="Y1829" s="3" t="s">
        <v>109</v>
      </c>
      <c r="Z1829" s="3" t="s">
        <v>109</v>
      </c>
      <c r="AA1829" s="4">
        <v>1963</v>
      </c>
      <c r="AB1829" s="3" t="s">
        <v>109</v>
      </c>
      <c r="AC1829" s="5" t="s">
        <v>123</v>
      </c>
      <c r="AD1829" s="3" t="s">
        <v>126</v>
      </c>
      <c r="AE1829" s="3" t="s">
        <v>109</v>
      </c>
      <c r="AF1829" s="4">
        <v>1</v>
      </c>
      <c r="AG1829" s="3" t="s">
        <v>109</v>
      </c>
      <c r="AH1829" s="3" t="s">
        <v>123</v>
      </c>
      <c r="AI1829" s="3" t="s">
        <v>109</v>
      </c>
      <c r="AN1829" s="3" t="s">
        <v>109</v>
      </c>
      <c r="AO1829" s="2"/>
      <c r="AP1829" s="3" t="s">
        <v>109</v>
      </c>
      <c r="AQ1829" s="3" t="s">
        <v>109</v>
      </c>
      <c r="AR1829" s="3" t="s">
        <v>109</v>
      </c>
      <c r="AS1829" s="3" t="s">
        <v>109</v>
      </c>
      <c r="AT1829" s="3" t="s">
        <v>109</v>
      </c>
      <c r="AU1829" s="3" t="s">
        <v>109</v>
      </c>
      <c r="AV1829" s="3" t="s">
        <v>109</v>
      </c>
      <c r="AW1829" s="3" t="s">
        <v>109</v>
      </c>
      <c r="AX1829" s="3" t="s">
        <v>109</v>
      </c>
      <c r="AY1829" s="3" t="s">
        <v>109</v>
      </c>
      <c r="AZ1829" s="3" t="s">
        <v>109</v>
      </c>
      <c r="BA1829" s="3" t="s">
        <v>109</v>
      </c>
      <c r="BB1829" s="3" t="s">
        <v>109</v>
      </c>
      <c r="BC1829" s="3" t="s">
        <v>109</v>
      </c>
      <c r="BD1829" s="3" t="s">
        <v>109</v>
      </c>
      <c r="BE1829" s="3" t="s">
        <v>109</v>
      </c>
      <c r="BF1829" s="3" t="s">
        <v>109</v>
      </c>
      <c r="BG1829" s="3" t="s">
        <v>109</v>
      </c>
      <c r="BH1829" s="3" t="s">
        <v>109</v>
      </c>
      <c r="BI1829" s="3" t="s">
        <v>109</v>
      </c>
      <c r="BJ1829" s="3" t="s">
        <v>109</v>
      </c>
      <c r="BK1829" s="3" t="s">
        <v>109</v>
      </c>
      <c r="BM1829" s="3" t="s">
        <v>109</v>
      </c>
      <c r="BN1829" s="3" t="s">
        <v>109</v>
      </c>
      <c r="BO1829" s="3" t="s">
        <v>109</v>
      </c>
      <c r="BP1829" s="3" t="s">
        <v>109</v>
      </c>
      <c r="BQ1829" s="3" t="s">
        <v>109</v>
      </c>
      <c r="BR1829" s="3" t="s">
        <v>109</v>
      </c>
      <c r="BS1829" s="3" t="s">
        <v>109</v>
      </c>
      <c r="BT1829" s="3" t="s">
        <v>109</v>
      </c>
      <c r="BU1829" s="3" t="s">
        <v>109</v>
      </c>
      <c r="BV1829" s="3" t="s">
        <v>109</v>
      </c>
      <c r="BW1829" s="3" t="s">
        <v>109</v>
      </c>
      <c r="BX1829" s="3" t="s">
        <v>109</v>
      </c>
      <c r="BY1829" s="3" t="s">
        <v>109</v>
      </c>
      <c r="BZ1829" s="3" t="s">
        <v>109</v>
      </c>
      <c r="CA1829" s="4">
        <v>2.5474E-2</v>
      </c>
      <c r="CB1829" s="3" t="s">
        <v>109</v>
      </c>
      <c r="CC1829" s="4">
        <v>326800</v>
      </c>
      <c r="CD1829" s="3" t="s">
        <v>109</v>
      </c>
      <c r="CE1829" s="3" t="s">
        <v>109</v>
      </c>
      <c r="CF1829" s="3" t="s">
        <v>109</v>
      </c>
      <c r="CG1829" s="3" t="s">
        <v>109</v>
      </c>
      <c r="CH1829" s="3" t="s">
        <v>7781</v>
      </c>
      <c r="CI1829" s="3" t="s">
        <v>109</v>
      </c>
      <c r="CJ1829" s="3" t="s">
        <v>109</v>
      </c>
      <c r="CK1829" s="3" t="s">
        <v>109</v>
      </c>
      <c r="CL1829" s="3" t="s">
        <v>109</v>
      </c>
      <c r="CM1829" s="3" t="s">
        <v>109</v>
      </c>
      <c r="CN1829" s="3" t="s">
        <v>109</v>
      </c>
      <c r="CO1829" s="3" t="s">
        <v>109</v>
      </c>
      <c r="CP1829" s="3" t="s">
        <v>109</v>
      </c>
      <c r="CQ1829" s="5" t="s">
        <v>113</v>
      </c>
      <c r="CR1829" s="5" t="s">
        <v>109</v>
      </c>
      <c r="CV1829" s="21" t="s">
        <v>113</v>
      </c>
    </row>
    <row r="1830" spans="1:100" x14ac:dyDescent="0.25">
      <c r="A1830" s="3" t="s">
        <v>7782</v>
      </c>
      <c r="B1830" s="3" t="s">
        <v>118</v>
      </c>
      <c r="C1830" s="4">
        <v>2.5474E-2</v>
      </c>
      <c r="D1830" s="3" t="s">
        <v>7783</v>
      </c>
      <c r="E1830" s="3" t="s">
        <v>904</v>
      </c>
      <c r="F1830" s="3" t="s">
        <v>7784</v>
      </c>
      <c r="G1830" s="3" t="s">
        <v>106</v>
      </c>
      <c r="H1830" s="4">
        <v>47905</v>
      </c>
      <c r="I1830" s="3" t="s">
        <v>7502</v>
      </c>
      <c r="J1830" s="3" t="s">
        <v>7709</v>
      </c>
      <c r="K1830" s="4">
        <v>6000</v>
      </c>
      <c r="L1830" s="3" t="s">
        <v>109</v>
      </c>
      <c r="M1830" s="3" t="s">
        <v>109</v>
      </c>
      <c r="N1830" s="3" t="s">
        <v>109</v>
      </c>
      <c r="O1830" s="3" t="s">
        <v>109</v>
      </c>
      <c r="P1830" s="3" t="s">
        <v>109</v>
      </c>
      <c r="Q1830" s="2"/>
      <c r="S1830" s="3" t="s">
        <v>109</v>
      </c>
      <c r="T1830" s="3" t="s">
        <v>109</v>
      </c>
      <c r="U1830" s="3" t="s">
        <v>109</v>
      </c>
      <c r="V1830" s="3" t="s">
        <v>109</v>
      </c>
      <c r="W1830" s="3" t="s">
        <v>109</v>
      </c>
      <c r="X1830" s="3" t="s">
        <v>109</v>
      </c>
      <c r="Y1830" s="3" t="s">
        <v>109</v>
      </c>
      <c r="Z1830" s="3" t="s">
        <v>109</v>
      </c>
      <c r="AA1830" s="4">
        <v>1989</v>
      </c>
      <c r="AB1830" s="3" t="s">
        <v>109</v>
      </c>
      <c r="AC1830" s="5" t="s">
        <v>123</v>
      </c>
      <c r="AD1830" s="3" t="s">
        <v>123</v>
      </c>
      <c r="AE1830" s="3" t="s">
        <v>109</v>
      </c>
      <c r="AF1830" s="4">
        <v>3</v>
      </c>
      <c r="AG1830" s="3" t="s">
        <v>109</v>
      </c>
      <c r="AH1830" s="3" t="s">
        <v>111</v>
      </c>
      <c r="AI1830" s="3" t="s">
        <v>109</v>
      </c>
      <c r="AN1830" s="3" t="s">
        <v>109</v>
      </c>
      <c r="AO1830" s="2"/>
      <c r="AP1830" s="3" t="s">
        <v>109</v>
      </c>
      <c r="AQ1830" s="3" t="s">
        <v>109</v>
      </c>
      <c r="AR1830" s="3" t="s">
        <v>109</v>
      </c>
      <c r="AS1830" s="3" t="s">
        <v>109</v>
      </c>
      <c r="AT1830" s="3" t="s">
        <v>109</v>
      </c>
      <c r="AU1830" s="3" t="s">
        <v>109</v>
      </c>
      <c r="AV1830" s="3" t="s">
        <v>109</v>
      </c>
      <c r="AW1830" s="3" t="s">
        <v>109</v>
      </c>
      <c r="AX1830" s="3" t="s">
        <v>109</v>
      </c>
      <c r="AY1830" s="3" t="s">
        <v>109</v>
      </c>
      <c r="AZ1830" s="3" t="s">
        <v>109</v>
      </c>
      <c r="BA1830" s="3" t="s">
        <v>109</v>
      </c>
      <c r="BB1830" s="3" t="s">
        <v>109</v>
      </c>
      <c r="BC1830" s="3" t="s">
        <v>109</v>
      </c>
      <c r="BD1830" s="3" t="s">
        <v>109</v>
      </c>
      <c r="BE1830" s="3" t="s">
        <v>109</v>
      </c>
      <c r="BF1830" s="3" t="s">
        <v>109</v>
      </c>
      <c r="BG1830" s="3" t="s">
        <v>109</v>
      </c>
      <c r="BH1830" s="3" t="s">
        <v>109</v>
      </c>
      <c r="BI1830" s="3" t="s">
        <v>109</v>
      </c>
      <c r="BJ1830" s="3" t="s">
        <v>109</v>
      </c>
      <c r="BK1830" s="3" t="s">
        <v>109</v>
      </c>
      <c r="BM1830" s="3" t="s">
        <v>109</v>
      </c>
      <c r="BN1830" s="3" t="s">
        <v>109</v>
      </c>
      <c r="BO1830" s="3" t="s">
        <v>109</v>
      </c>
      <c r="BP1830" s="3" t="s">
        <v>109</v>
      </c>
      <c r="BQ1830" s="3" t="s">
        <v>109</v>
      </c>
      <c r="BR1830" s="3" t="s">
        <v>109</v>
      </c>
      <c r="BS1830" s="3" t="s">
        <v>109</v>
      </c>
      <c r="BT1830" s="3" t="s">
        <v>109</v>
      </c>
      <c r="BU1830" s="3" t="s">
        <v>109</v>
      </c>
      <c r="BV1830" s="3" t="s">
        <v>109</v>
      </c>
      <c r="BW1830" s="3" t="s">
        <v>109</v>
      </c>
      <c r="BX1830" s="3" t="s">
        <v>109</v>
      </c>
      <c r="BY1830" s="3" t="s">
        <v>109</v>
      </c>
      <c r="BZ1830" s="3" t="s">
        <v>109</v>
      </c>
      <c r="CA1830" s="4">
        <v>2.5474E-2</v>
      </c>
      <c r="CB1830" s="3" t="s">
        <v>109</v>
      </c>
      <c r="CC1830" s="4">
        <v>252600</v>
      </c>
      <c r="CD1830" s="3" t="s">
        <v>109</v>
      </c>
      <c r="CE1830" s="3" t="s">
        <v>109</v>
      </c>
      <c r="CF1830" s="3" t="s">
        <v>109</v>
      </c>
      <c r="CG1830" s="3" t="s">
        <v>109</v>
      </c>
      <c r="CH1830" s="3" t="s">
        <v>7785</v>
      </c>
      <c r="CI1830" s="3" t="s">
        <v>109</v>
      </c>
      <c r="CJ1830" s="3" t="s">
        <v>109</v>
      </c>
      <c r="CK1830" s="3" t="s">
        <v>109</v>
      </c>
      <c r="CL1830" s="3" t="s">
        <v>109</v>
      </c>
      <c r="CM1830" s="3" t="s">
        <v>109</v>
      </c>
      <c r="CN1830" s="3" t="s">
        <v>109</v>
      </c>
      <c r="CO1830" s="3" t="s">
        <v>109</v>
      </c>
      <c r="CP1830" s="3" t="s">
        <v>109</v>
      </c>
      <c r="CQ1830" s="5" t="s">
        <v>113</v>
      </c>
      <c r="CR1830" s="5" t="s">
        <v>109</v>
      </c>
      <c r="CV1830" s="21" t="s">
        <v>113</v>
      </c>
    </row>
    <row r="1831" spans="1:100" x14ac:dyDescent="0.25">
      <c r="A1831" s="3" t="s">
        <v>7786</v>
      </c>
      <c r="B1831" s="3" t="s">
        <v>176</v>
      </c>
      <c r="C1831" s="4">
        <v>1.4482999999999999E-2</v>
      </c>
      <c r="D1831" s="3" t="s">
        <v>858</v>
      </c>
      <c r="E1831" s="3" t="s">
        <v>859</v>
      </c>
      <c r="F1831" s="3" t="s">
        <v>7787</v>
      </c>
      <c r="G1831" s="3" t="s">
        <v>133</v>
      </c>
      <c r="H1831" s="4">
        <v>47906</v>
      </c>
      <c r="I1831" s="3" t="s">
        <v>7502</v>
      </c>
      <c r="J1831" s="3" t="s">
        <v>7709</v>
      </c>
      <c r="K1831" s="4">
        <v>17664</v>
      </c>
      <c r="L1831" s="3" t="s">
        <v>109</v>
      </c>
      <c r="M1831" s="3" t="s">
        <v>109</v>
      </c>
      <c r="N1831" s="3" t="s">
        <v>109</v>
      </c>
      <c r="O1831" s="3" t="s">
        <v>109</v>
      </c>
      <c r="P1831" s="3" t="s">
        <v>109</v>
      </c>
      <c r="Q1831" s="2"/>
      <c r="S1831" s="3" t="s">
        <v>109</v>
      </c>
      <c r="T1831" s="3" t="s">
        <v>109</v>
      </c>
      <c r="U1831" s="3" t="s">
        <v>109</v>
      </c>
      <c r="V1831" s="3" t="s">
        <v>109</v>
      </c>
      <c r="W1831" s="3" t="s">
        <v>109</v>
      </c>
      <c r="X1831" s="3" t="s">
        <v>109</v>
      </c>
      <c r="Y1831" s="3" t="s">
        <v>109</v>
      </c>
      <c r="Z1831" s="3" t="s">
        <v>109</v>
      </c>
      <c r="AA1831" s="8"/>
      <c r="AB1831" s="3" t="s">
        <v>109</v>
      </c>
      <c r="AC1831" s="5" t="s">
        <v>123</v>
      </c>
      <c r="AD1831" s="3" t="s">
        <v>123</v>
      </c>
      <c r="AE1831" s="3" t="s">
        <v>109</v>
      </c>
      <c r="AF1831" s="4">
        <v>2</v>
      </c>
      <c r="AG1831" s="3" t="s">
        <v>109</v>
      </c>
      <c r="AH1831" s="3" t="s">
        <v>123</v>
      </c>
      <c r="AI1831" s="3" t="s">
        <v>109</v>
      </c>
      <c r="AN1831" s="3" t="s">
        <v>109</v>
      </c>
      <c r="AO1831" s="2"/>
      <c r="AP1831" s="3" t="s">
        <v>109</v>
      </c>
      <c r="AQ1831" s="3" t="s">
        <v>109</v>
      </c>
      <c r="AR1831" s="3" t="s">
        <v>109</v>
      </c>
      <c r="AS1831" s="3" t="s">
        <v>109</v>
      </c>
      <c r="AT1831" s="3" t="s">
        <v>109</v>
      </c>
      <c r="AU1831" s="3" t="s">
        <v>109</v>
      </c>
      <c r="AV1831" s="3" t="s">
        <v>109</v>
      </c>
      <c r="AW1831" s="3" t="s">
        <v>109</v>
      </c>
      <c r="AX1831" s="3" t="s">
        <v>109</v>
      </c>
      <c r="AY1831" s="3" t="s">
        <v>109</v>
      </c>
      <c r="AZ1831" s="3" t="s">
        <v>109</v>
      </c>
      <c r="BA1831" s="3" t="s">
        <v>109</v>
      </c>
      <c r="BB1831" s="3" t="s">
        <v>109</v>
      </c>
      <c r="BC1831" s="3" t="s">
        <v>109</v>
      </c>
      <c r="BD1831" s="3" t="s">
        <v>109</v>
      </c>
      <c r="BE1831" s="3" t="s">
        <v>109</v>
      </c>
      <c r="BF1831" s="3" t="s">
        <v>109</v>
      </c>
      <c r="BG1831" s="3" t="s">
        <v>109</v>
      </c>
      <c r="BH1831" s="3" t="s">
        <v>109</v>
      </c>
      <c r="BI1831" s="3" t="s">
        <v>109</v>
      </c>
      <c r="BJ1831" s="3" t="s">
        <v>109</v>
      </c>
      <c r="BK1831" s="3" t="s">
        <v>109</v>
      </c>
      <c r="BM1831" s="3" t="s">
        <v>109</v>
      </c>
      <c r="BN1831" s="3" t="s">
        <v>109</v>
      </c>
      <c r="BO1831" s="3" t="s">
        <v>109</v>
      </c>
      <c r="BP1831" s="3" t="s">
        <v>109</v>
      </c>
      <c r="BQ1831" s="3" t="s">
        <v>109</v>
      </c>
      <c r="BR1831" s="3" t="s">
        <v>109</v>
      </c>
      <c r="BS1831" s="3" t="s">
        <v>109</v>
      </c>
      <c r="BT1831" s="3" t="s">
        <v>109</v>
      </c>
      <c r="BU1831" s="3" t="s">
        <v>109</v>
      </c>
      <c r="BV1831" s="3" t="s">
        <v>109</v>
      </c>
      <c r="BW1831" s="3" t="s">
        <v>109</v>
      </c>
      <c r="BX1831" s="3" t="s">
        <v>109</v>
      </c>
      <c r="BY1831" s="3" t="s">
        <v>109</v>
      </c>
      <c r="BZ1831" s="3" t="s">
        <v>109</v>
      </c>
      <c r="CA1831" s="4">
        <v>1.4482999999999999E-2</v>
      </c>
      <c r="CB1831" s="3" t="s">
        <v>109</v>
      </c>
      <c r="CC1831" s="4">
        <v>745600</v>
      </c>
      <c r="CD1831" s="3" t="s">
        <v>109</v>
      </c>
      <c r="CE1831" s="3" t="s">
        <v>109</v>
      </c>
      <c r="CF1831" s="3" t="s">
        <v>109</v>
      </c>
      <c r="CG1831" s="3" t="s">
        <v>109</v>
      </c>
      <c r="CH1831" s="3" t="s">
        <v>7788</v>
      </c>
      <c r="CI1831" s="3" t="s">
        <v>109</v>
      </c>
      <c r="CJ1831" s="3" t="s">
        <v>109</v>
      </c>
      <c r="CK1831" s="3" t="s">
        <v>109</v>
      </c>
      <c r="CL1831" s="3" t="s">
        <v>109</v>
      </c>
      <c r="CM1831" s="3" t="s">
        <v>109</v>
      </c>
      <c r="CN1831" s="3" t="s">
        <v>109</v>
      </c>
      <c r="CO1831" s="3" t="s">
        <v>109</v>
      </c>
      <c r="CP1831" s="3" t="s">
        <v>109</v>
      </c>
      <c r="CQ1831" s="5" t="s">
        <v>113</v>
      </c>
      <c r="CR1831" s="5" t="s">
        <v>109</v>
      </c>
      <c r="CV1831" s="21" t="s">
        <v>113</v>
      </c>
    </row>
    <row r="1832" spans="1:100" x14ac:dyDescent="0.25">
      <c r="A1832" s="3" t="s">
        <v>7789</v>
      </c>
      <c r="B1832" s="3" t="s">
        <v>118</v>
      </c>
      <c r="C1832" s="4">
        <v>2.5474E-2</v>
      </c>
      <c r="D1832" s="3" t="s">
        <v>7790</v>
      </c>
      <c r="E1832" s="3" t="s">
        <v>7791</v>
      </c>
      <c r="F1832" s="3" t="s">
        <v>7792</v>
      </c>
      <c r="G1832" s="3" t="s">
        <v>106</v>
      </c>
      <c r="H1832" s="4">
        <v>47905</v>
      </c>
      <c r="I1832" s="3" t="s">
        <v>7502</v>
      </c>
      <c r="J1832" s="3" t="s">
        <v>7709</v>
      </c>
      <c r="K1832" s="4">
        <v>28000</v>
      </c>
      <c r="L1832" s="3" t="s">
        <v>109</v>
      </c>
      <c r="M1832" s="3" t="s">
        <v>109</v>
      </c>
      <c r="N1832" s="3" t="s">
        <v>109</v>
      </c>
      <c r="O1832" s="3" t="s">
        <v>109</v>
      </c>
      <c r="P1832" s="3" t="s">
        <v>109</v>
      </c>
      <c r="Q1832" s="2"/>
      <c r="S1832" s="3" t="s">
        <v>109</v>
      </c>
      <c r="T1832" s="3" t="s">
        <v>109</v>
      </c>
      <c r="U1832" s="3" t="s">
        <v>109</v>
      </c>
      <c r="V1832" s="3" t="s">
        <v>109</v>
      </c>
      <c r="W1832" s="3" t="s">
        <v>109</v>
      </c>
      <c r="X1832" s="3" t="s">
        <v>109</v>
      </c>
      <c r="Y1832" s="3" t="s">
        <v>109</v>
      </c>
      <c r="Z1832" s="3" t="s">
        <v>109</v>
      </c>
      <c r="AA1832" s="4">
        <v>2000</v>
      </c>
      <c r="AB1832" s="3" t="s">
        <v>109</v>
      </c>
      <c r="AC1832" s="5" t="s">
        <v>111</v>
      </c>
      <c r="AD1832" s="3" t="s">
        <v>111</v>
      </c>
      <c r="AE1832" s="3" t="s">
        <v>109</v>
      </c>
      <c r="AF1832" s="4">
        <v>2</v>
      </c>
      <c r="AG1832" s="3" t="s">
        <v>109</v>
      </c>
      <c r="AH1832" s="3" t="s">
        <v>123</v>
      </c>
      <c r="AI1832" s="3" t="s">
        <v>109</v>
      </c>
      <c r="AN1832" s="3" t="s">
        <v>109</v>
      </c>
      <c r="AO1832" s="2"/>
      <c r="AP1832" s="3" t="s">
        <v>109</v>
      </c>
      <c r="AQ1832" s="3" t="s">
        <v>109</v>
      </c>
      <c r="AR1832" s="3" t="s">
        <v>109</v>
      </c>
      <c r="AS1832" s="3" t="s">
        <v>109</v>
      </c>
      <c r="AT1832" s="3" t="s">
        <v>109</v>
      </c>
      <c r="AU1832" s="3" t="s">
        <v>109</v>
      </c>
      <c r="AV1832" s="3" t="s">
        <v>109</v>
      </c>
      <c r="AW1832" s="3" t="s">
        <v>109</v>
      </c>
      <c r="AX1832" s="3" t="s">
        <v>109</v>
      </c>
      <c r="AY1832" s="3" t="s">
        <v>109</v>
      </c>
      <c r="AZ1832" s="3" t="s">
        <v>109</v>
      </c>
      <c r="BA1832" s="3" t="s">
        <v>109</v>
      </c>
      <c r="BB1832" s="3" t="s">
        <v>109</v>
      </c>
      <c r="BC1832" s="3" t="s">
        <v>109</v>
      </c>
      <c r="BD1832" s="3" t="s">
        <v>109</v>
      </c>
      <c r="BE1832" s="3" t="s">
        <v>109</v>
      </c>
      <c r="BF1832" s="3" t="s">
        <v>109</v>
      </c>
      <c r="BG1832" s="3" t="s">
        <v>109</v>
      </c>
      <c r="BH1832" s="3" t="s">
        <v>109</v>
      </c>
      <c r="BI1832" s="3" t="s">
        <v>109</v>
      </c>
      <c r="BJ1832" s="3" t="s">
        <v>109</v>
      </c>
      <c r="BK1832" s="3" t="s">
        <v>109</v>
      </c>
      <c r="BM1832" s="3" t="s">
        <v>109</v>
      </c>
      <c r="BN1832" s="3" t="s">
        <v>109</v>
      </c>
      <c r="BO1832" s="3" t="s">
        <v>109</v>
      </c>
      <c r="BP1832" s="3" t="s">
        <v>109</v>
      </c>
      <c r="BQ1832" s="3" t="s">
        <v>109</v>
      </c>
      <c r="BR1832" s="3" t="s">
        <v>109</v>
      </c>
      <c r="BS1832" s="3" t="s">
        <v>109</v>
      </c>
      <c r="BT1832" s="3" t="s">
        <v>109</v>
      </c>
      <c r="BU1832" s="3" t="s">
        <v>109</v>
      </c>
      <c r="BV1832" s="3" t="s">
        <v>109</v>
      </c>
      <c r="BW1832" s="3" t="s">
        <v>109</v>
      </c>
      <c r="BX1832" s="3" t="s">
        <v>109</v>
      </c>
      <c r="BY1832" s="3" t="s">
        <v>109</v>
      </c>
      <c r="BZ1832" s="3" t="s">
        <v>109</v>
      </c>
      <c r="CA1832" s="4">
        <v>2.5474E-2</v>
      </c>
      <c r="CB1832" s="3" t="s">
        <v>109</v>
      </c>
      <c r="CC1832" s="4">
        <v>794900</v>
      </c>
      <c r="CD1832" s="3" t="s">
        <v>109</v>
      </c>
      <c r="CE1832" s="3" t="s">
        <v>109</v>
      </c>
      <c r="CF1832" s="3" t="s">
        <v>109</v>
      </c>
      <c r="CG1832" s="3" t="s">
        <v>109</v>
      </c>
      <c r="CH1832" s="3" t="s">
        <v>7793</v>
      </c>
      <c r="CI1832" s="3" t="s">
        <v>109</v>
      </c>
      <c r="CJ1832" s="3" t="s">
        <v>109</v>
      </c>
      <c r="CK1832" s="3" t="s">
        <v>109</v>
      </c>
      <c r="CL1832" s="3" t="s">
        <v>109</v>
      </c>
      <c r="CM1832" s="3" t="s">
        <v>109</v>
      </c>
      <c r="CN1832" s="3" t="s">
        <v>109</v>
      </c>
      <c r="CO1832" s="3" t="s">
        <v>109</v>
      </c>
      <c r="CP1832" s="3" t="s">
        <v>109</v>
      </c>
      <c r="CQ1832" s="5" t="s">
        <v>113</v>
      </c>
      <c r="CR1832" s="5" t="s">
        <v>109</v>
      </c>
      <c r="CV1832" s="21" t="s">
        <v>113</v>
      </c>
    </row>
    <row r="1833" spans="1:100" x14ac:dyDescent="0.25">
      <c r="A1833" s="3" t="s">
        <v>7794</v>
      </c>
      <c r="B1833" s="3" t="s">
        <v>102</v>
      </c>
      <c r="C1833" s="4">
        <v>2.4108999999999998E-2</v>
      </c>
      <c r="D1833" s="3" t="s">
        <v>7795</v>
      </c>
      <c r="E1833" s="3" t="s">
        <v>7796</v>
      </c>
      <c r="F1833" s="3" t="s">
        <v>7797</v>
      </c>
      <c r="G1833" s="3" t="s">
        <v>106</v>
      </c>
      <c r="H1833" s="4">
        <v>47904</v>
      </c>
      <c r="I1833" s="3" t="s">
        <v>7502</v>
      </c>
      <c r="J1833" s="3" t="s">
        <v>7709</v>
      </c>
      <c r="K1833" s="4">
        <v>17280</v>
      </c>
      <c r="L1833" s="3" t="s">
        <v>109</v>
      </c>
      <c r="M1833" s="3" t="s">
        <v>109</v>
      </c>
      <c r="N1833" s="3" t="s">
        <v>109</v>
      </c>
      <c r="O1833" s="3" t="s">
        <v>109</v>
      </c>
      <c r="P1833" s="3" t="s">
        <v>109</v>
      </c>
      <c r="Q1833" s="2"/>
      <c r="S1833" s="3" t="s">
        <v>109</v>
      </c>
      <c r="T1833" s="3" t="s">
        <v>109</v>
      </c>
      <c r="U1833" s="3" t="s">
        <v>109</v>
      </c>
      <c r="V1833" s="3" t="s">
        <v>109</v>
      </c>
      <c r="W1833" s="3" t="s">
        <v>109</v>
      </c>
      <c r="X1833" s="3" t="s">
        <v>109</v>
      </c>
      <c r="Y1833" s="3" t="s">
        <v>109</v>
      </c>
      <c r="Z1833" s="3" t="s">
        <v>109</v>
      </c>
      <c r="AA1833" s="9">
        <v>1960</v>
      </c>
      <c r="AB1833" s="3" t="s">
        <v>109</v>
      </c>
      <c r="AC1833" s="5" t="s">
        <v>123</v>
      </c>
      <c r="AD1833" s="3" t="s">
        <v>111</v>
      </c>
      <c r="AE1833" s="3" t="s">
        <v>109</v>
      </c>
      <c r="AF1833" s="4">
        <v>2</v>
      </c>
      <c r="AG1833" s="3" t="s">
        <v>109</v>
      </c>
      <c r="AH1833" s="3" t="s">
        <v>111</v>
      </c>
      <c r="AI1833" s="3" t="s">
        <v>109</v>
      </c>
      <c r="AN1833" s="3" t="s">
        <v>109</v>
      </c>
      <c r="AO1833" s="2"/>
      <c r="AP1833" s="3" t="s">
        <v>109</v>
      </c>
      <c r="AQ1833" s="3" t="s">
        <v>109</v>
      </c>
      <c r="AR1833" s="3" t="s">
        <v>109</v>
      </c>
      <c r="AS1833" s="3" t="s">
        <v>109</v>
      </c>
      <c r="AT1833" s="3" t="s">
        <v>109</v>
      </c>
      <c r="AU1833" s="3" t="s">
        <v>109</v>
      </c>
      <c r="AV1833" s="3" t="s">
        <v>109</v>
      </c>
      <c r="AW1833" s="3" t="s">
        <v>109</v>
      </c>
      <c r="AX1833" s="3" t="s">
        <v>109</v>
      </c>
      <c r="AY1833" s="3" t="s">
        <v>109</v>
      </c>
      <c r="AZ1833" s="3" t="s">
        <v>109</v>
      </c>
      <c r="BA1833" s="3" t="s">
        <v>109</v>
      </c>
      <c r="BB1833" s="3" t="s">
        <v>109</v>
      </c>
      <c r="BC1833" s="3" t="s">
        <v>109</v>
      </c>
      <c r="BD1833" s="3" t="s">
        <v>109</v>
      </c>
      <c r="BE1833" s="3" t="s">
        <v>109</v>
      </c>
      <c r="BF1833" s="3" t="s">
        <v>109</v>
      </c>
      <c r="BG1833" s="3" t="s">
        <v>109</v>
      </c>
      <c r="BH1833" s="3" t="s">
        <v>109</v>
      </c>
      <c r="BI1833" s="3" t="s">
        <v>109</v>
      </c>
      <c r="BJ1833" s="3" t="s">
        <v>109</v>
      </c>
      <c r="BK1833" s="3" t="s">
        <v>109</v>
      </c>
      <c r="BM1833" s="3" t="s">
        <v>109</v>
      </c>
      <c r="BN1833" s="3" t="s">
        <v>109</v>
      </c>
      <c r="BO1833" s="3" t="s">
        <v>109</v>
      </c>
      <c r="BP1833" s="3" t="s">
        <v>109</v>
      </c>
      <c r="BQ1833" s="3" t="s">
        <v>109</v>
      </c>
      <c r="BR1833" s="3" t="s">
        <v>109</v>
      </c>
      <c r="BS1833" s="3" t="s">
        <v>109</v>
      </c>
      <c r="BT1833" s="3" t="s">
        <v>109</v>
      </c>
      <c r="BU1833" s="3" t="s">
        <v>109</v>
      </c>
      <c r="BV1833" s="3" t="s">
        <v>109</v>
      </c>
      <c r="BW1833" s="3" t="s">
        <v>109</v>
      </c>
      <c r="BX1833" s="3" t="s">
        <v>109</v>
      </c>
      <c r="BY1833" s="3" t="s">
        <v>109</v>
      </c>
      <c r="BZ1833" s="3" t="s">
        <v>109</v>
      </c>
      <c r="CA1833" s="4">
        <v>2.4108999999999998E-2</v>
      </c>
      <c r="CB1833" s="3" t="s">
        <v>109</v>
      </c>
      <c r="CC1833" s="4">
        <v>389700</v>
      </c>
      <c r="CD1833" s="3" t="s">
        <v>109</v>
      </c>
      <c r="CE1833" s="3" t="s">
        <v>109</v>
      </c>
      <c r="CF1833" s="3" t="s">
        <v>109</v>
      </c>
      <c r="CG1833" s="3" t="s">
        <v>109</v>
      </c>
      <c r="CH1833" s="3" t="s">
        <v>7798</v>
      </c>
      <c r="CI1833" s="3" t="s">
        <v>109</v>
      </c>
      <c r="CJ1833" s="3" t="s">
        <v>109</v>
      </c>
      <c r="CK1833" s="3" t="s">
        <v>109</v>
      </c>
      <c r="CL1833" s="3" t="s">
        <v>109</v>
      </c>
      <c r="CM1833" s="3" t="s">
        <v>109</v>
      </c>
      <c r="CN1833" s="3" t="s">
        <v>109</v>
      </c>
      <c r="CO1833" s="3" t="s">
        <v>109</v>
      </c>
      <c r="CP1833" s="3" t="s">
        <v>109</v>
      </c>
      <c r="CQ1833" s="5" t="s">
        <v>113</v>
      </c>
      <c r="CR1833" s="5" t="s">
        <v>109</v>
      </c>
      <c r="CT1833" s="11"/>
      <c r="CV1833" s="21" t="s">
        <v>113</v>
      </c>
    </row>
    <row r="1834" spans="1:100" x14ac:dyDescent="0.25">
      <c r="A1834" s="3" t="s">
        <v>7799</v>
      </c>
      <c r="B1834" s="3" t="s">
        <v>118</v>
      </c>
      <c r="C1834" s="4">
        <v>2.5474E-2</v>
      </c>
      <c r="D1834" s="3" t="s">
        <v>7800</v>
      </c>
      <c r="E1834" s="3" t="s">
        <v>7801</v>
      </c>
      <c r="F1834" s="3" t="s">
        <v>7802</v>
      </c>
      <c r="G1834" s="3" t="s">
        <v>106</v>
      </c>
      <c r="H1834" s="4">
        <v>47905</v>
      </c>
      <c r="I1834" s="3" t="s">
        <v>7502</v>
      </c>
      <c r="J1834" s="3" t="s">
        <v>7709</v>
      </c>
      <c r="K1834" s="4">
        <v>4704</v>
      </c>
      <c r="L1834" s="3" t="s">
        <v>109</v>
      </c>
      <c r="M1834" s="3" t="s">
        <v>109</v>
      </c>
      <c r="N1834" s="3" t="s">
        <v>109</v>
      </c>
      <c r="O1834" s="3" t="s">
        <v>109</v>
      </c>
      <c r="P1834" s="3" t="s">
        <v>2109</v>
      </c>
      <c r="Q1834" s="2"/>
      <c r="S1834" s="3" t="s">
        <v>109</v>
      </c>
      <c r="T1834" s="3" t="s">
        <v>109</v>
      </c>
      <c r="U1834" s="3" t="s">
        <v>109</v>
      </c>
      <c r="V1834" s="3" t="s">
        <v>109</v>
      </c>
      <c r="W1834" s="3" t="s">
        <v>109</v>
      </c>
      <c r="X1834" s="3" t="s">
        <v>109</v>
      </c>
      <c r="Y1834" s="3" t="s">
        <v>109</v>
      </c>
      <c r="Z1834" s="3" t="s">
        <v>109</v>
      </c>
      <c r="AA1834" s="4">
        <v>1985</v>
      </c>
      <c r="AB1834" s="3" t="s">
        <v>109</v>
      </c>
      <c r="AC1834" s="5" t="s">
        <v>111</v>
      </c>
      <c r="AD1834" s="3" t="s">
        <v>111</v>
      </c>
      <c r="AE1834" s="3" t="s">
        <v>109</v>
      </c>
      <c r="AF1834" s="4">
        <v>3</v>
      </c>
      <c r="AG1834" s="3" t="s">
        <v>109</v>
      </c>
      <c r="AH1834" s="3" t="s">
        <v>111</v>
      </c>
      <c r="AI1834" s="3" t="s">
        <v>109</v>
      </c>
      <c r="AN1834" s="3" t="s">
        <v>109</v>
      </c>
      <c r="AO1834" s="2"/>
      <c r="AP1834" s="3" t="s">
        <v>109</v>
      </c>
      <c r="AQ1834" s="3" t="s">
        <v>109</v>
      </c>
      <c r="AR1834" s="3" t="s">
        <v>109</v>
      </c>
      <c r="AS1834" s="3" t="s">
        <v>109</v>
      </c>
      <c r="AT1834" s="3" t="s">
        <v>109</v>
      </c>
      <c r="AU1834" s="3" t="s">
        <v>109</v>
      </c>
      <c r="AV1834" s="3" t="s">
        <v>109</v>
      </c>
      <c r="AW1834" s="3" t="s">
        <v>109</v>
      </c>
      <c r="AX1834" s="3" t="s">
        <v>109</v>
      </c>
      <c r="AY1834" s="3" t="s">
        <v>109</v>
      </c>
      <c r="AZ1834" s="3" t="s">
        <v>109</v>
      </c>
      <c r="BA1834" s="3" t="s">
        <v>109</v>
      </c>
      <c r="BB1834" s="3" t="s">
        <v>109</v>
      </c>
      <c r="BC1834" s="3" t="s">
        <v>109</v>
      </c>
      <c r="BD1834" s="3" t="s">
        <v>109</v>
      </c>
      <c r="BE1834" s="3" t="s">
        <v>109</v>
      </c>
      <c r="BF1834" s="3" t="s">
        <v>109</v>
      </c>
      <c r="BG1834" s="3" t="s">
        <v>109</v>
      </c>
      <c r="BH1834" s="3" t="s">
        <v>109</v>
      </c>
      <c r="BI1834" s="3" t="s">
        <v>109</v>
      </c>
      <c r="BJ1834" s="3" t="s">
        <v>109</v>
      </c>
      <c r="BK1834" s="3" t="s">
        <v>109</v>
      </c>
      <c r="BM1834" s="3" t="s">
        <v>109</v>
      </c>
      <c r="BN1834" s="3" t="s">
        <v>109</v>
      </c>
      <c r="BO1834" s="3" t="s">
        <v>109</v>
      </c>
      <c r="BP1834" s="3" t="s">
        <v>109</v>
      </c>
      <c r="BQ1834" s="3" t="s">
        <v>109</v>
      </c>
      <c r="BR1834" s="3" t="s">
        <v>109</v>
      </c>
      <c r="BS1834" s="3" t="s">
        <v>109</v>
      </c>
      <c r="BT1834" s="3" t="s">
        <v>109</v>
      </c>
      <c r="BU1834" s="3" t="s">
        <v>109</v>
      </c>
      <c r="BV1834" s="3" t="s">
        <v>109</v>
      </c>
      <c r="BW1834" s="3" t="s">
        <v>109</v>
      </c>
      <c r="BX1834" s="3" t="s">
        <v>109</v>
      </c>
      <c r="BY1834" s="3" t="s">
        <v>109</v>
      </c>
      <c r="BZ1834" s="3" t="s">
        <v>109</v>
      </c>
      <c r="CA1834" s="4">
        <v>2.5474E-2</v>
      </c>
      <c r="CB1834" s="3" t="s">
        <v>109</v>
      </c>
      <c r="CC1834" s="4">
        <v>267800</v>
      </c>
      <c r="CD1834" s="3" t="s">
        <v>109</v>
      </c>
      <c r="CE1834" s="3" t="s">
        <v>109</v>
      </c>
      <c r="CF1834" s="3" t="s">
        <v>109</v>
      </c>
      <c r="CG1834" s="3" t="s">
        <v>109</v>
      </c>
      <c r="CH1834" s="3" t="s">
        <v>7803</v>
      </c>
      <c r="CI1834" s="3" t="s">
        <v>109</v>
      </c>
      <c r="CJ1834" s="3" t="s">
        <v>109</v>
      </c>
      <c r="CK1834" s="3" t="s">
        <v>109</v>
      </c>
      <c r="CL1834" s="3" t="s">
        <v>109</v>
      </c>
      <c r="CM1834" s="3" t="s">
        <v>109</v>
      </c>
      <c r="CN1834" s="3" t="s">
        <v>109</v>
      </c>
      <c r="CO1834" s="3" t="s">
        <v>109</v>
      </c>
      <c r="CP1834" s="3" t="s">
        <v>109</v>
      </c>
      <c r="CQ1834" s="5" t="s">
        <v>113</v>
      </c>
      <c r="CR1834" s="5" t="s">
        <v>109</v>
      </c>
      <c r="CV1834" s="21" t="s">
        <v>113</v>
      </c>
    </row>
    <row r="1835" spans="1:100" x14ac:dyDescent="0.25">
      <c r="A1835" s="3" t="s">
        <v>7804</v>
      </c>
      <c r="B1835" s="3" t="s">
        <v>118</v>
      </c>
      <c r="C1835" s="4">
        <v>2.5474E-2</v>
      </c>
      <c r="D1835" s="3" t="s">
        <v>109</v>
      </c>
      <c r="E1835" s="3" t="s">
        <v>4881</v>
      </c>
      <c r="F1835" s="3" t="s">
        <v>7805</v>
      </c>
      <c r="G1835" s="3" t="s">
        <v>106</v>
      </c>
      <c r="H1835" s="4">
        <v>47905</v>
      </c>
      <c r="I1835" s="3" t="s">
        <v>7502</v>
      </c>
      <c r="J1835" s="3" t="s">
        <v>7709</v>
      </c>
      <c r="K1835" s="4">
        <v>5526</v>
      </c>
      <c r="L1835" s="3" t="s">
        <v>109</v>
      </c>
      <c r="M1835" s="3" t="s">
        <v>109</v>
      </c>
      <c r="N1835" s="3" t="s">
        <v>109</v>
      </c>
      <c r="O1835" s="3" t="s">
        <v>109</v>
      </c>
      <c r="P1835" s="3" t="s">
        <v>109</v>
      </c>
      <c r="Q1835" s="2"/>
      <c r="S1835" s="3" t="s">
        <v>109</v>
      </c>
      <c r="T1835" s="3" t="s">
        <v>109</v>
      </c>
      <c r="U1835" s="3" t="s">
        <v>109</v>
      </c>
      <c r="V1835" s="3" t="s">
        <v>109</v>
      </c>
      <c r="W1835" s="3" t="s">
        <v>109</v>
      </c>
      <c r="X1835" s="3" t="s">
        <v>109</v>
      </c>
      <c r="Y1835" s="3" t="s">
        <v>109</v>
      </c>
      <c r="Z1835" s="3" t="s">
        <v>109</v>
      </c>
      <c r="AA1835" s="4">
        <v>1960</v>
      </c>
      <c r="AB1835" s="3" t="s">
        <v>109</v>
      </c>
      <c r="AC1835" s="5" t="s">
        <v>123</v>
      </c>
      <c r="AD1835" s="3" t="s">
        <v>123</v>
      </c>
      <c r="AE1835" s="3" t="s">
        <v>109</v>
      </c>
      <c r="AF1835" s="4">
        <v>2</v>
      </c>
      <c r="AG1835" s="3" t="s">
        <v>109</v>
      </c>
      <c r="AH1835" s="3" t="s">
        <v>111</v>
      </c>
      <c r="AI1835" s="3" t="s">
        <v>109</v>
      </c>
      <c r="AN1835" s="3" t="s">
        <v>109</v>
      </c>
      <c r="AO1835" s="2"/>
      <c r="AP1835" s="3" t="s">
        <v>109</v>
      </c>
      <c r="AQ1835" s="3" t="s">
        <v>109</v>
      </c>
      <c r="AR1835" s="3" t="s">
        <v>109</v>
      </c>
      <c r="AS1835" s="3" t="s">
        <v>109</v>
      </c>
      <c r="AT1835" s="3" t="s">
        <v>109</v>
      </c>
      <c r="AU1835" s="3" t="s">
        <v>109</v>
      </c>
      <c r="AV1835" s="3" t="s">
        <v>109</v>
      </c>
      <c r="AW1835" s="3" t="s">
        <v>109</v>
      </c>
      <c r="AX1835" s="3" t="s">
        <v>109</v>
      </c>
      <c r="AY1835" s="3" t="s">
        <v>109</v>
      </c>
      <c r="AZ1835" s="3" t="s">
        <v>109</v>
      </c>
      <c r="BA1835" s="3" t="s">
        <v>109</v>
      </c>
      <c r="BB1835" s="3" t="s">
        <v>109</v>
      </c>
      <c r="BC1835" s="3" t="s">
        <v>109</v>
      </c>
      <c r="BD1835" s="3" t="s">
        <v>109</v>
      </c>
      <c r="BE1835" s="3" t="s">
        <v>109</v>
      </c>
      <c r="BF1835" s="3" t="s">
        <v>109</v>
      </c>
      <c r="BG1835" s="3" t="s">
        <v>109</v>
      </c>
      <c r="BH1835" s="3" t="s">
        <v>109</v>
      </c>
      <c r="BI1835" s="3" t="s">
        <v>109</v>
      </c>
      <c r="BJ1835" s="3" t="s">
        <v>109</v>
      </c>
      <c r="BK1835" s="3" t="s">
        <v>109</v>
      </c>
      <c r="BM1835" s="3" t="s">
        <v>109</v>
      </c>
      <c r="BN1835" s="3" t="s">
        <v>109</v>
      </c>
      <c r="BO1835" s="3" t="s">
        <v>109</v>
      </c>
      <c r="BP1835" s="3" t="s">
        <v>109</v>
      </c>
      <c r="BQ1835" s="3" t="s">
        <v>109</v>
      </c>
      <c r="BR1835" s="3" t="s">
        <v>109</v>
      </c>
      <c r="BS1835" s="3" t="s">
        <v>109</v>
      </c>
      <c r="BT1835" s="3" t="s">
        <v>109</v>
      </c>
      <c r="BU1835" s="3" t="s">
        <v>109</v>
      </c>
      <c r="BV1835" s="3" t="s">
        <v>109</v>
      </c>
      <c r="BW1835" s="3" t="s">
        <v>109</v>
      </c>
      <c r="BX1835" s="3" t="s">
        <v>109</v>
      </c>
      <c r="BY1835" s="3" t="s">
        <v>109</v>
      </c>
      <c r="BZ1835" s="3" t="s">
        <v>109</v>
      </c>
      <c r="CA1835" s="4">
        <v>2.5474E-2</v>
      </c>
      <c r="CB1835" s="3" t="s">
        <v>109</v>
      </c>
      <c r="CC1835" s="4">
        <v>95900</v>
      </c>
      <c r="CD1835" s="3" t="s">
        <v>109</v>
      </c>
      <c r="CE1835" s="3" t="s">
        <v>109</v>
      </c>
      <c r="CF1835" s="3" t="s">
        <v>109</v>
      </c>
      <c r="CG1835" s="3" t="s">
        <v>109</v>
      </c>
      <c r="CH1835" s="3" t="s">
        <v>7806</v>
      </c>
      <c r="CI1835" s="3" t="s">
        <v>109</v>
      </c>
      <c r="CJ1835" s="3" t="s">
        <v>109</v>
      </c>
      <c r="CK1835" s="3" t="s">
        <v>109</v>
      </c>
      <c r="CL1835" s="3" t="s">
        <v>109</v>
      </c>
      <c r="CM1835" s="3" t="s">
        <v>109</v>
      </c>
      <c r="CN1835" s="3" t="s">
        <v>109</v>
      </c>
      <c r="CO1835" s="3" t="s">
        <v>109</v>
      </c>
      <c r="CP1835" s="3" t="s">
        <v>109</v>
      </c>
      <c r="CQ1835" s="5" t="s">
        <v>113</v>
      </c>
      <c r="CR1835" s="5" t="s">
        <v>109</v>
      </c>
      <c r="CV1835" s="21" t="s">
        <v>113</v>
      </c>
    </row>
    <row r="1836" spans="1:100" x14ac:dyDescent="0.25">
      <c r="A1836" s="3" t="s">
        <v>7731</v>
      </c>
      <c r="B1836" s="3" t="s">
        <v>102</v>
      </c>
      <c r="C1836" s="4">
        <v>2.4108999999999998E-2</v>
      </c>
      <c r="D1836" s="3" t="s">
        <v>7732</v>
      </c>
      <c r="E1836" s="3" t="s">
        <v>7733</v>
      </c>
      <c r="F1836" s="3" t="s">
        <v>7734</v>
      </c>
      <c r="G1836" s="3" t="s">
        <v>106</v>
      </c>
      <c r="H1836" s="4">
        <v>47909</v>
      </c>
      <c r="I1836" s="3" t="s">
        <v>7502</v>
      </c>
      <c r="J1836" s="3" t="s">
        <v>109</v>
      </c>
      <c r="K1836" s="4">
        <v>13812</v>
      </c>
      <c r="L1836" s="3" t="s">
        <v>109</v>
      </c>
      <c r="M1836" s="3" t="s">
        <v>109</v>
      </c>
      <c r="N1836" s="3" t="s">
        <v>109</v>
      </c>
      <c r="O1836" s="3" t="s">
        <v>109</v>
      </c>
      <c r="P1836" s="3" t="s">
        <v>109</v>
      </c>
      <c r="Q1836" s="2"/>
      <c r="S1836" s="3" t="s">
        <v>109</v>
      </c>
      <c r="T1836" s="3" t="s">
        <v>109</v>
      </c>
      <c r="U1836" s="3" t="s">
        <v>109</v>
      </c>
      <c r="V1836" s="3" t="s">
        <v>109</v>
      </c>
      <c r="W1836" s="3" t="s">
        <v>109</v>
      </c>
      <c r="X1836" s="3" t="s">
        <v>109</v>
      </c>
      <c r="Y1836" s="3" t="s">
        <v>109</v>
      </c>
      <c r="Z1836" s="3" t="s">
        <v>109</v>
      </c>
      <c r="AA1836" s="4">
        <v>1948</v>
      </c>
      <c r="AB1836" s="3" t="s">
        <v>109</v>
      </c>
      <c r="AC1836" s="5" t="s">
        <v>111</v>
      </c>
      <c r="AD1836" s="3" t="s">
        <v>111</v>
      </c>
      <c r="AE1836" s="3" t="s">
        <v>109</v>
      </c>
      <c r="AF1836" s="4">
        <v>1</v>
      </c>
      <c r="AG1836" s="3" t="s">
        <v>109</v>
      </c>
      <c r="AH1836" s="3" t="s">
        <v>111</v>
      </c>
      <c r="AI1836" s="3" t="s">
        <v>109</v>
      </c>
      <c r="AN1836" s="3" t="s">
        <v>109</v>
      </c>
      <c r="AO1836" s="2"/>
      <c r="AP1836" s="3" t="s">
        <v>109</v>
      </c>
      <c r="AQ1836" s="3" t="s">
        <v>109</v>
      </c>
      <c r="AR1836" s="3" t="s">
        <v>109</v>
      </c>
      <c r="AS1836" s="3" t="s">
        <v>109</v>
      </c>
      <c r="AT1836" s="3" t="s">
        <v>109</v>
      </c>
      <c r="AU1836" s="3" t="s">
        <v>109</v>
      </c>
      <c r="AV1836" s="3" t="s">
        <v>109</v>
      </c>
      <c r="AW1836" s="3" t="s">
        <v>109</v>
      </c>
      <c r="AX1836" s="3" t="s">
        <v>109</v>
      </c>
      <c r="AY1836" s="3" t="s">
        <v>109</v>
      </c>
      <c r="AZ1836" s="3" t="s">
        <v>109</v>
      </c>
      <c r="BA1836" s="3" t="s">
        <v>109</v>
      </c>
      <c r="BB1836" s="3" t="s">
        <v>109</v>
      </c>
      <c r="BC1836" s="3" t="s">
        <v>109</v>
      </c>
      <c r="BD1836" s="3" t="s">
        <v>109</v>
      </c>
      <c r="BE1836" s="3" t="s">
        <v>109</v>
      </c>
      <c r="BF1836" s="3" t="s">
        <v>109</v>
      </c>
      <c r="BG1836" s="3" t="s">
        <v>109</v>
      </c>
      <c r="BH1836" s="3" t="s">
        <v>109</v>
      </c>
      <c r="BI1836" s="3" t="s">
        <v>109</v>
      </c>
      <c r="BJ1836" s="3" t="s">
        <v>109</v>
      </c>
      <c r="BK1836" s="3" t="s">
        <v>109</v>
      </c>
      <c r="BM1836" s="3" t="s">
        <v>109</v>
      </c>
      <c r="BN1836" s="3" t="s">
        <v>109</v>
      </c>
      <c r="BO1836" s="3" t="s">
        <v>109</v>
      </c>
      <c r="BP1836" s="3" t="s">
        <v>109</v>
      </c>
      <c r="BQ1836" s="3" t="s">
        <v>109</v>
      </c>
      <c r="BR1836" s="3" t="s">
        <v>109</v>
      </c>
      <c r="BS1836" s="3" t="s">
        <v>109</v>
      </c>
      <c r="BT1836" s="3" t="s">
        <v>109</v>
      </c>
      <c r="BU1836" s="3" t="s">
        <v>109</v>
      </c>
      <c r="BV1836" s="3" t="s">
        <v>109</v>
      </c>
      <c r="BW1836" s="3" t="s">
        <v>109</v>
      </c>
      <c r="BX1836" s="3" t="s">
        <v>109</v>
      </c>
      <c r="BY1836" s="3" t="s">
        <v>109</v>
      </c>
      <c r="BZ1836" s="3" t="s">
        <v>109</v>
      </c>
      <c r="CA1836" s="4">
        <v>2.4108999999999998E-2</v>
      </c>
      <c r="CB1836" s="3" t="s">
        <v>109</v>
      </c>
      <c r="CC1836" s="4">
        <v>317800</v>
      </c>
      <c r="CD1836" s="3" t="s">
        <v>109</v>
      </c>
      <c r="CE1836" s="3" t="s">
        <v>109</v>
      </c>
      <c r="CF1836" s="3" t="s">
        <v>109</v>
      </c>
      <c r="CG1836" s="3" t="s">
        <v>109</v>
      </c>
      <c r="CH1836" s="3" t="s">
        <v>7807</v>
      </c>
      <c r="CI1836" s="3" t="s">
        <v>109</v>
      </c>
      <c r="CJ1836" s="3" t="s">
        <v>109</v>
      </c>
      <c r="CK1836" s="3" t="s">
        <v>109</v>
      </c>
      <c r="CL1836" s="3" t="s">
        <v>109</v>
      </c>
      <c r="CM1836" s="3" t="s">
        <v>109</v>
      </c>
      <c r="CN1836" s="3" t="s">
        <v>109</v>
      </c>
      <c r="CO1836" s="3" t="s">
        <v>109</v>
      </c>
      <c r="CP1836" s="3" t="s">
        <v>109</v>
      </c>
      <c r="CQ1836" s="5" t="s">
        <v>109</v>
      </c>
      <c r="CR1836" s="5" t="s">
        <v>109</v>
      </c>
      <c r="CV1836" s="21" t="s">
        <v>109</v>
      </c>
    </row>
    <row r="1837" spans="1:100" x14ac:dyDescent="0.25">
      <c r="A1837" s="3" t="s">
        <v>7808</v>
      </c>
      <c r="B1837" s="3" t="s">
        <v>6902</v>
      </c>
      <c r="C1837" s="4">
        <v>1.6532000000000002E-2</v>
      </c>
      <c r="D1837" s="3" t="s">
        <v>7809</v>
      </c>
      <c r="E1837" s="3" t="s">
        <v>7810</v>
      </c>
      <c r="F1837" s="3" t="s">
        <v>7811</v>
      </c>
      <c r="G1837" s="3" t="s">
        <v>106</v>
      </c>
      <c r="H1837" s="4">
        <v>47909</v>
      </c>
      <c r="I1837" s="3" t="s">
        <v>7502</v>
      </c>
      <c r="J1837" s="3" t="s">
        <v>7812</v>
      </c>
      <c r="K1837" s="4">
        <v>4884</v>
      </c>
      <c r="L1837" s="3" t="s">
        <v>109</v>
      </c>
      <c r="M1837" s="3" t="s">
        <v>109</v>
      </c>
      <c r="N1837" s="3" t="s">
        <v>109</v>
      </c>
      <c r="O1837" s="3" t="s">
        <v>109</v>
      </c>
      <c r="P1837" s="3" t="s">
        <v>109</v>
      </c>
      <c r="Q1837" s="2"/>
      <c r="S1837" s="3" t="s">
        <v>109</v>
      </c>
      <c r="T1837" s="3" t="s">
        <v>109</v>
      </c>
      <c r="U1837" s="3" t="s">
        <v>109</v>
      </c>
      <c r="V1837" s="3" t="s">
        <v>109</v>
      </c>
      <c r="W1837" s="3" t="s">
        <v>109</v>
      </c>
      <c r="X1837" s="3" t="s">
        <v>109</v>
      </c>
      <c r="Y1837" s="3" t="s">
        <v>109</v>
      </c>
      <c r="Z1837" s="3" t="s">
        <v>109</v>
      </c>
      <c r="AA1837" s="4">
        <v>1968</v>
      </c>
      <c r="AB1837" s="3" t="s">
        <v>109</v>
      </c>
      <c r="AC1837" s="5" t="s">
        <v>126</v>
      </c>
      <c r="AD1837" s="3" t="s">
        <v>123</v>
      </c>
      <c r="AE1837" s="3" t="s">
        <v>109</v>
      </c>
      <c r="AF1837" s="4">
        <v>1</v>
      </c>
      <c r="AG1837" s="3" t="s">
        <v>109</v>
      </c>
      <c r="AH1837" s="3" t="s">
        <v>126</v>
      </c>
      <c r="AI1837" s="3" t="s">
        <v>109</v>
      </c>
      <c r="AN1837" s="3" t="s">
        <v>109</v>
      </c>
      <c r="AO1837" s="2"/>
      <c r="AP1837" s="3" t="s">
        <v>109</v>
      </c>
      <c r="AQ1837" s="3" t="s">
        <v>109</v>
      </c>
      <c r="AR1837" s="3" t="s">
        <v>109</v>
      </c>
      <c r="AS1837" s="3" t="s">
        <v>109</v>
      </c>
      <c r="AT1837" s="3" t="s">
        <v>109</v>
      </c>
      <c r="AU1837" s="3" t="s">
        <v>109</v>
      </c>
      <c r="AV1837" s="3" t="s">
        <v>109</v>
      </c>
      <c r="AW1837" s="3" t="s">
        <v>109</v>
      </c>
      <c r="AX1837" s="3" t="s">
        <v>109</v>
      </c>
      <c r="AY1837" s="3" t="s">
        <v>109</v>
      </c>
      <c r="AZ1837" s="3" t="s">
        <v>109</v>
      </c>
      <c r="BA1837" s="3" t="s">
        <v>109</v>
      </c>
      <c r="BB1837" s="3" t="s">
        <v>109</v>
      </c>
      <c r="BC1837" s="3" t="s">
        <v>109</v>
      </c>
      <c r="BD1837" s="3" t="s">
        <v>109</v>
      </c>
      <c r="BE1837" s="3" t="s">
        <v>109</v>
      </c>
      <c r="BF1837" s="3" t="s">
        <v>109</v>
      </c>
      <c r="BG1837" s="3" t="s">
        <v>109</v>
      </c>
      <c r="BH1837" s="3" t="s">
        <v>109</v>
      </c>
      <c r="BI1837" s="3" t="s">
        <v>109</v>
      </c>
      <c r="BJ1837" s="3" t="s">
        <v>109</v>
      </c>
      <c r="BK1837" s="3" t="s">
        <v>109</v>
      </c>
      <c r="BM1837" s="3" t="s">
        <v>109</v>
      </c>
      <c r="BN1837" s="3" t="s">
        <v>109</v>
      </c>
      <c r="BO1837" s="3" t="s">
        <v>109</v>
      </c>
      <c r="BP1837" s="3" t="s">
        <v>109</v>
      </c>
      <c r="BQ1837" s="3" t="s">
        <v>109</v>
      </c>
      <c r="BR1837" s="3" t="s">
        <v>109</v>
      </c>
      <c r="BS1837" s="3" t="s">
        <v>109</v>
      </c>
      <c r="BT1837" s="3" t="s">
        <v>109</v>
      </c>
      <c r="BU1837" s="3" t="s">
        <v>109</v>
      </c>
      <c r="BV1837" s="3" t="s">
        <v>109</v>
      </c>
      <c r="BW1837" s="3" t="s">
        <v>109</v>
      </c>
      <c r="BX1837" s="3" t="s">
        <v>109</v>
      </c>
      <c r="BY1837" s="3" t="s">
        <v>109</v>
      </c>
      <c r="BZ1837" s="3" t="s">
        <v>109</v>
      </c>
      <c r="CA1837" s="4">
        <v>1.6532000000000002E-2</v>
      </c>
      <c r="CB1837" s="3" t="s">
        <v>109</v>
      </c>
      <c r="CC1837" s="4">
        <v>62700</v>
      </c>
      <c r="CD1837" s="3" t="s">
        <v>109</v>
      </c>
      <c r="CE1837" s="3" t="s">
        <v>109</v>
      </c>
      <c r="CF1837" s="3" t="s">
        <v>109</v>
      </c>
      <c r="CG1837" s="3" t="s">
        <v>109</v>
      </c>
      <c r="CH1837" s="3" t="s">
        <v>7813</v>
      </c>
      <c r="CI1837" s="3" t="s">
        <v>109</v>
      </c>
      <c r="CJ1837" s="3" t="s">
        <v>109</v>
      </c>
      <c r="CK1837" s="3" t="s">
        <v>109</v>
      </c>
      <c r="CL1837" s="3" t="s">
        <v>109</v>
      </c>
      <c r="CM1837" s="3" t="s">
        <v>109</v>
      </c>
      <c r="CN1837" s="3" t="s">
        <v>109</v>
      </c>
      <c r="CO1837" s="3" t="s">
        <v>109</v>
      </c>
      <c r="CP1837" s="3" t="s">
        <v>109</v>
      </c>
      <c r="CQ1837" s="5" t="s">
        <v>113</v>
      </c>
      <c r="CR1837" s="5" t="s">
        <v>109</v>
      </c>
      <c r="CV1837" s="21" t="s">
        <v>113</v>
      </c>
    </row>
    <row r="1838" spans="1:100" x14ac:dyDescent="0.25">
      <c r="A1838" s="3" t="s">
        <v>7814</v>
      </c>
      <c r="B1838" s="3" t="s">
        <v>118</v>
      </c>
      <c r="C1838" s="4">
        <v>2.5474E-2</v>
      </c>
      <c r="D1838" s="3" t="s">
        <v>7815</v>
      </c>
      <c r="E1838" s="3" t="s">
        <v>7816</v>
      </c>
      <c r="F1838" s="3" t="s">
        <v>7817</v>
      </c>
      <c r="G1838" s="3" t="s">
        <v>106</v>
      </c>
      <c r="H1838" s="4">
        <v>47904</v>
      </c>
      <c r="I1838" s="3" t="s">
        <v>7502</v>
      </c>
      <c r="J1838" s="3" t="s">
        <v>7812</v>
      </c>
      <c r="K1838" s="4">
        <v>4612</v>
      </c>
      <c r="L1838" s="3" t="s">
        <v>109</v>
      </c>
      <c r="M1838" s="3" t="s">
        <v>109</v>
      </c>
      <c r="N1838" s="3" t="s">
        <v>109</v>
      </c>
      <c r="O1838" s="3" t="s">
        <v>109</v>
      </c>
      <c r="P1838" s="3" t="s">
        <v>109</v>
      </c>
      <c r="Q1838" s="2"/>
      <c r="S1838" s="3" t="s">
        <v>109</v>
      </c>
      <c r="T1838" s="3" t="s">
        <v>109</v>
      </c>
      <c r="U1838" s="3" t="s">
        <v>109</v>
      </c>
      <c r="V1838" s="3" t="s">
        <v>109</v>
      </c>
      <c r="W1838" s="3" t="s">
        <v>109</v>
      </c>
      <c r="X1838" s="3" t="s">
        <v>109</v>
      </c>
      <c r="Y1838" s="3" t="s">
        <v>109</v>
      </c>
      <c r="Z1838" s="3" t="s">
        <v>109</v>
      </c>
      <c r="AA1838" s="4">
        <v>1979</v>
      </c>
      <c r="AB1838" s="3" t="s">
        <v>109</v>
      </c>
      <c r="AC1838" s="5" t="s">
        <v>123</v>
      </c>
      <c r="AD1838" s="3" t="s">
        <v>123</v>
      </c>
      <c r="AE1838" s="3" t="s">
        <v>109</v>
      </c>
      <c r="AF1838" s="4">
        <v>3</v>
      </c>
      <c r="AG1838" s="3" t="s">
        <v>109</v>
      </c>
      <c r="AH1838" s="3" t="s">
        <v>123</v>
      </c>
      <c r="AI1838" s="3" t="s">
        <v>109</v>
      </c>
      <c r="AN1838" s="3" t="s">
        <v>109</v>
      </c>
      <c r="AO1838" s="2"/>
      <c r="AP1838" s="3" t="s">
        <v>109</v>
      </c>
      <c r="AQ1838" s="3" t="s">
        <v>109</v>
      </c>
      <c r="AR1838" s="3" t="s">
        <v>109</v>
      </c>
      <c r="AS1838" s="3" t="s">
        <v>109</v>
      </c>
      <c r="AT1838" s="3" t="s">
        <v>109</v>
      </c>
      <c r="AU1838" s="3" t="s">
        <v>109</v>
      </c>
      <c r="AV1838" s="3" t="s">
        <v>109</v>
      </c>
      <c r="AW1838" s="3" t="s">
        <v>109</v>
      </c>
      <c r="AX1838" s="3" t="s">
        <v>109</v>
      </c>
      <c r="AY1838" s="3" t="s">
        <v>109</v>
      </c>
      <c r="AZ1838" s="3" t="s">
        <v>109</v>
      </c>
      <c r="BA1838" s="3" t="s">
        <v>109</v>
      </c>
      <c r="BB1838" s="3" t="s">
        <v>109</v>
      </c>
      <c r="BC1838" s="3" t="s">
        <v>109</v>
      </c>
      <c r="BD1838" s="3" t="s">
        <v>109</v>
      </c>
      <c r="BE1838" s="3" t="s">
        <v>109</v>
      </c>
      <c r="BF1838" s="3" t="s">
        <v>109</v>
      </c>
      <c r="BG1838" s="3" t="s">
        <v>109</v>
      </c>
      <c r="BH1838" s="3" t="s">
        <v>109</v>
      </c>
      <c r="BI1838" s="3" t="s">
        <v>109</v>
      </c>
      <c r="BJ1838" s="3" t="s">
        <v>109</v>
      </c>
      <c r="BK1838" s="3" t="s">
        <v>109</v>
      </c>
      <c r="BM1838" s="3" t="s">
        <v>109</v>
      </c>
      <c r="BN1838" s="3" t="s">
        <v>109</v>
      </c>
      <c r="BO1838" s="3" t="s">
        <v>109</v>
      </c>
      <c r="BP1838" s="3" t="s">
        <v>109</v>
      </c>
      <c r="BQ1838" s="3" t="s">
        <v>109</v>
      </c>
      <c r="BR1838" s="3" t="s">
        <v>109</v>
      </c>
      <c r="BS1838" s="3" t="s">
        <v>109</v>
      </c>
      <c r="BT1838" s="3" t="s">
        <v>109</v>
      </c>
      <c r="BU1838" s="3" t="s">
        <v>109</v>
      </c>
      <c r="BV1838" s="3" t="s">
        <v>109</v>
      </c>
      <c r="BW1838" s="3" t="s">
        <v>109</v>
      </c>
      <c r="BX1838" s="3" t="s">
        <v>109</v>
      </c>
      <c r="BY1838" s="3" t="s">
        <v>109</v>
      </c>
      <c r="BZ1838" s="3" t="s">
        <v>109</v>
      </c>
      <c r="CA1838" s="4">
        <v>2.5474E-2</v>
      </c>
      <c r="CB1838" s="3" t="s">
        <v>109</v>
      </c>
      <c r="CC1838" s="4">
        <v>81900</v>
      </c>
      <c r="CD1838" s="3" t="s">
        <v>109</v>
      </c>
      <c r="CE1838" s="3" t="s">
        <v>109</v>
      </c>
      <c r="CF1838" s="3" t="s">
        <v>109</v>
      </c>
      <c r="CG1838" s="3" t="s">
        <v>109</v>
      </c>
      <c r="CH1838" s="3" t="s">
        <v>7818</v>
      </c>
      <c r="CI1838" s="3" t="s">
        <v>109</v>
      </c>
      <c r="CJ1838" s="3" t="s">
        <v>109</v>
      </c>
      <c r="CK1838" s="3" t="s">
        <v>109</v>
      </c>
      <c r="CL1838" s="3" t="s">
        <v>109</v>
      </c>
      <c r="CM1838" s="3" t="s">
        <v>109</v>
      </c>
      <c r="CN1838" s="3" t="s">
        <v>109</v>
      </c>
      <c r="CO1838" s="3" t="s">
        <v>109</v>
      </c>
      <c r="CP1838" s="3" t="s">
        <v>109</v>
      </c>
      <c r="CQ1838" s="5" t="s">
        <v>113</v>
      </c>
      <c r="CR1838" s="5" t="s">
        <v>109</v>
      </c>
      <c r="CV1838" s="21" t="s">
        <v>113</v>
      </c>
    </row>
    <row r="1839" spans="1:100" x14ac:dyDescent="0.25">
      <c r="A1839" s="3" t="s">
        <v>7819</v>
      </c>
      <c r="B1839" s="3" t="s">
        <v>118</v>
      </c>
      <c r="C1839" s="4">
        <v>2.5474E-2</v>
      </c>
      <c r="D1839" s="3" t="s">
        <v>7820</v>
      </c>
      <c r="E1839" s="3" t="s">
        <v>7821</v>
      </c>
      <c r="F1839" s="3" t="s">
        <v>7822</v>
      </c>
      <c r="G1839" s="3" t="s">
        <v>106</v>
      </c>
      <c r="H1839" s="4">
        <v>47901</v>
      </c>
      <c r="I1839" s="3" t="s">
        <v>7502</v>
      </c>
      <c r="J1839" s="3" t="s">
        <v>7812</v>
      </c>
      <c r="K1839" s="4">
        <v>4376</v>
      </c>
      <c r="L1839" s="3" t="s">
        <v>109</v>
      </c>
      <c r="M1839" s="3" t="s">
        <v>109</v>
      </c>
      <c r="N1839" s="3" t="s">
        <v>109</v>
      </c>
      <c r="O1839" s="3" t="s">
        <v>109</v>
      </c>
      <c r="P1839" s="3" t="s">
        <v>7823</v>
      </c>
      <c r="Q1839" s="2"/>
      <c r="S1839" s="3" t="s">
        <v>109</v>
      </c>
      <c r="T1839" s="3" t="s">
        <v>109</v>
      </c>
      <c r="U1839" s="3" t="s">
        <v>109</v>
      </c>
      <c r="V1839" s="3" t="s">
        <v>109</v>
      </c>
      <c r="W1839" s="3" t="s">
        <v>109</v>
      </c>
      <c r="X1839" s="3" t="s">
        <v>109</v>
      </c>
      <c r="Y1839" s="3" t="s">
        <v>109</v>
      </c>
      <c r="Z1839" s="3" t="s">
        <v>109</v>
      </c>
      <c r="AA1839" s="9">
        <v>1840</v>
      </c>
      <c r="AB1839" s="3" t="s">
        <v>109</v>
      </c>
      <c r="AC1839" s="5" t="s">
        <v>111</v>
      </c>
      <c r="AD1839" s="3" t="s">
        <v>135</v>
      </c>
      <c r="AE1839" s="3" t="s">
        <v>109</v>
      </c>
      <c r="AF1839" s="4">
        <v>2</v>
      </c>
      <c r="AG1839" s="3" t="s">
        <v>109</v>
      </c>
      <c r="AH1839" s="3" t="s">
        <v>135</v>
      </c>
      <c r="AI1839" s="3" t="s">
        <v>109</v>
      </c>
      <c r="AN1839" s="3" t="s">
        <v>109</v>
      </c>
      <c r="AO1839" s="2"/>
      <c r="AP1839" s="3" t="s">
        <v>109</v>
      </c>
      <c r="AQ1839" s="3" t="s">
        <v>109</v>
      </c>
      <c r="AR1839" s="3" t="s">
        <v>109</v>
      </c>
      <c r="AS1839" s="3" t="s">
        <v>109</v>
      </c>
      <c r="AT1839" s="3" t="s">
        <v>109</v>
      </c>
      <c r="AU1839" s="3" t="s">
        <v>109</v>
      </c>
      <c r="AV1839" s="3" t="s">
        <v>109</v>
      </c>
      <c r="AW1839" s="3" t="s">
        <v>109</v>
      </c>
      <c r="AX1839" s="3" t="s">
        <v>109</v>
      </c>
      <c r="AY1839" s="3" t="s">
        <v>109</v>
      </c>
      <c r="AZ1839" s="3" t="s">
        <v>109</v>
      </c>
      <c r="BA1839" s="3" t="s">
        <v>109</v>
      </c>
      <c r="BB1839" s="3" t="s">
        <v>109</v>
      </c>
      <c r="BC1839" s="3" t="s">
        <v>109</v>
      </c>
      <c r="BD1839" s="3" t="s">
        <v>109</v>
      </c>
      <c r="BE1839" s="3" t="s">
        <v>109</v>
      </c>
      <c r="BF1839" s="3" t="s">
        <v>109</v>
      </c>
      <c r="BG1839" s="3" t="s">
        <v>109</v>
      </c>
      <c r="BH1839" s="3" t="s">
        <v>109</v>
      </c>
      <c r="BI1839" s="3" t="s">
        <v>109</v>
      </c>
      <c r="BJ1839" s="3" t="s">
        <v>109</v>
      </c>
      <c r="BK1839" s="3" t="s">
        <v>109</v>
      </c>
      <c r="BM1839" s="3" t="s">
        <v>109</v>
      </c>
      <c r="BN1839" s="3" t="s">
        <v>109</v>
      </c>
      <c r="BO1839" s="3" t="s">
        <v>109</v>
      </c>
      <c r="BP1839" s="3" t="s">
        <v>109</v>
      </c>
      <c r="BQ1839" s="3" t="s">
        <v>109</v>
      </c>
      <c r="BR1839" s="3" t="s">
        <v>109</v>
      </c>
      <c r="BS1839" s="3" t="s">
        <v>109</v>
      </c>
      <c r="BT1839" s="3" t="s">
        <v>109</v>
      </c>
      <c r="BU1839" s="3" t="s">
        <v>109</v>
      </c>
      <c r="BV1839" s="3" t="s">
        <v>109</v>
      </c>
      <c r="BW1839" s="3" t="s">
        <v>109</v>
      </c>
      <c r="BX1839" s="3" t="s">
        <v>109</v>
      </c>
      <c r="BY1839" s="3" t="s">
        <v>109</v>
      </c>
      <c r="BZ1839" s="3" t="s">
        <v>109</v>
      </c>
      <c r="CA1839" s="4">
        <v>2.5474E-2</v>
      </c>
      <c r="CB1839" s="3" t="s">
        <v>109</v>
      </c>
      <c r="CC1839" s="4">
        <v>219700</v>
      </c>
      <c r="CD1839" s="3" t="s">
        <v>109</v>
      </c>
      <c r="CE1839" s="3" t="s">
        <v>109</v>
      </c>
      <c r="CF1839" s="3" t="s">
        <v>109</v>
      </c>
      <c r="CG1839" s="3" t="s">
        <v>109</v>
      </c>
      <c r="CH1839" s="3" t="s">
        <v>7824</v>
      </c>
      <c r="CI1839" s="3" t="s">
        <v>109</v>
      </c>
      <c r="CJ1839" s="3" t="s">
        <v>109</v>
      </c>
      <c r="CK1839" s="3" t="s">
        <v>109</v>
      </c>
      <c r="CL1839" s="3" t="s">
        <v>109</v>
      </c>
      <c r="CM1839" s="3" t="s">
        <v>109</v>
      </c>
      <c r="CN1839" s="3" t="s">
        <v>109</v>
      </c>
      <c r="CO1839" s="3" t="s">
        <v>109</v>
      </c>
      <c r="CP1839" s="3" t="s">
        <v>109</v>
      </c>
      <c r="CQ1839" s="5" t="s">
        <v>113</v>
      </c>
      <c r="CR1839" s="5" t="s">
        <v>109</v>
      </c>
      <c r="CV1839" s="21" t="s">
        <v>113</v>
      </c>
    </row>
    <row r="1840" spans="1:100" x14ac:dyDescent="0.25">
      <c r="A1840" s="3" t="s">
        <v>7825</v>
      </c>
      <c r="B1840" s="3" t="s">
        <v>118</v>
      </c>
      <c r="C1840" s="4">
        <v>2.5474E-2</v>
      </c>
      <c r="D1840" s="3" t="s">
        <v>7826</v>
      </c>
      <c r="E1840" s="3" t="s">
        <v>7827</v>
      </c>
      <c r="F1840" s="3" t="s">
        <v>7828</v>
      </c>
      <c r="G1840" s="3" t="s">
        <v>106</v>
      </c>
      <c r="H1840" s="4">
        <v>47905</v>
      </c>
      <c r="I1840" s="3" t="s">
        <v>7502</v>
      </c>
      <c r="J1840" s="3" t="s">
        <v>7812</v>
      </c>
      <c r="K1840" s="4">
        <v>21036</v>
      </c>
      <c r="L1840" s="3" t="s">
        <v>109</v>
      </c>
      <c r="M1840" s="3" t="s">
        <v>109</v>
      </c>
      <c r="N1840" s="3" t="s">
        <v>109</v>
      </c>
      <c r="O1840" s="3" t="s">
        <v>109</v>
      </c>
      <c r="P1840" s="3" t="s">
        <v>109</v>
      </c>
      <c r="Q1840" s="2"/>
      <c r="S1840" s="3" t="s">
        <v>109</v>
      </c>
      <c r="T1840" s="3" t="s">
        <v>109</v>
      </c>
      <c r="U1840" s="3" t="s">
        <v>109</v>
      </c>
      <c r="V1840" s="3" t="s">
        <v>109</v>
      </c>
      <c r="W1840" s="3" t="s">
        <v>109</v>
      </c>
      <c r="X1840" s="3" t="s">
        <v>109</v>
      </c>
      <c r="Y1840" s="3" t="s">
        <v>109</v>
      </c>
      <c r="Z1840" s="3" t="s">
        <v>109</v>
      </c>
      <c r="AA1840" s="9">
        <v>1998</v>
      </c>
      <c r="AB1840" s="3" t="s">
        <v>109</v>
      </c>
      <c r="AC1840" s="5" t="s">
        <v>111</v>
      </c>
      <c r="AD1840" s="3" t="s">
        <v>111</v>
      </c>
      <c r="AE1840" s="3" t="s">
        <v>109</v>
      </c>
      <c r="AF1840" s="4">
        <v>3</v>
      </c>
      <c r="AG1840" s="3" t="s">
        <v>109</v>
      </c>
      <c r="AH1840" s="3" t="s">
        <v>111</v>
      </c>
      <c r="AI1840" s="3" t="s">
        <v>109</v>
      </c>
      <c r="AN1840" s="3" t="s">
        <v>109</v>
      </c>
      <c r="AO1840" s="2"/>
      <c r="AP1840" s="3" t="s">
        <v>109</v>
      </c>
      <c r="AQ1840" s="3" t="s">
        <v>109</v>
      </c>
      <c r="AR1840" s="3" t="s">
        <v>109</v>
      </c>
      <c r="AS1840" s="3" t="s">
        <v>109</v>
      </c>
      <c r="AT1840" s="3" t="s">
        <v>109</v>
      </c>
      <c r="AU1840" s="3" t="s">
        <v>109</v>
      </c>
      <c r="AV1840" s="3" t="s">
        <v>109</v>
      </c>
      <c r="AW1840" s="3" t="s">
        <v>109</v>
      </c>
      <c r="AX1840" s="3" t="s">
        <v>109</v>
      </c>
      <c r="AY1840" s="3" t="s">
        <v>109</v>
      </c>
      <c r="AZ1840" s="3" t="s">
        <v>109</v>
      </c>
      <c r="BA1840" s="3" t="s">
        <v>109</v>
      </c>
      <c r="BB1840" s="3" t="s">
        <v>109</v>
      </c>
      <c r="BC1840" s="3" t="s">
        <v>109</v>
      </c>
      <c r="BD1840" s="3" t="s">
        <v>109</v>
      </c>
      <c r="BE1840" s="3" t="s">
        <v>109</v>
      </c>
      <c r="BF1840" s="3" t="s">
        <v>109</v>
      </c>
      <c r="BG1840" s="3" t="s">
        <v>109</v>
      </c>
      <c r="BH1840" s="3" t="s">
        <v>109</v>
      </c>
      <c r="BI1840" s="3" t="s">
        <v>109</v>
      </c>
      <c r="BJ1840" s="3" t="s">
        <v>109</v>
      </c>
      <c r="BK1840" s="3" t="s">
        <v>109</v>
      </c>
      <c r="BM1840" s="3" t="s">
        <v>109</v>
      </c>
      <c r="BN1840" s="3" t="s">
        <v>109</v>
      </c>
      <c r="BO1840" s="3" t="s">
        <v>109</v>
      </c>
      <c r="BP1840" s="3" t="s">
        <v>109</v>
      </c>
      <c r="BQ1840" s="3" t="s">
        <v>109</v>
      </c>
      <c r="BR1840" s="3" t="s">
        <v>109</v>
      </c>
      <c r="BS1840" s="3" t="s">
        <v>109</v>
      </c>
      <c r="BT1840" s="3" t="s">
        <v>109</v>
      </c>
      <c r="BU1840" s="3" t="s">
        <v>109</v>
      </c>
      <c r="BV1840" s="3" t="s">
        <v>109</v>
      </c>
      <c r="BW1840" s="3" t="s">
        <v>109</v>
      </c>
      <c r="BX1840" s="3" t="s">
        <v>109</v>
      </c>
      <c r="BY1840" s="3" t="s">
        <v>109</v>
      </c>
      <c r="BZ1840" s="3" t="s">
        <v>109</v>
      </c>
      <c r="CA1840" s="4">
        <v>2.5474E-2</v>
      </c>
      <c r="CB1840" s="3" t="s">
        <v>109</v>
      </c>
      <c r="CC1840" s="4">
        <v>913500</v>
      </c>
      <c r="CD1840" s="3" t="s">
        <v>109</v>
      </c>
      <c r="CE1840" s="3" t="s">
        <v>109</v>
      </c>
      <c r="CF1840" s="3" t="s">
        <v>109</v>
      </c>
      <c r="CG1840" s="3" t="s">
        <v>109</v>
      </c>
      <c r="CH1840" s="3" t="s">
        <v>109</v>
      </c>
      <c r="CI1840" s="3" t="s">
        <v>109</v>
      </c>
      <c r="CJ1840" s="3" t="s">
        <v>109</v>
      </c>
      <c r="CK1840" s="3" t="s">
        <v>109</v>
      </c>
      <c r="CL1840" s="3" t="s">
        <v>109</v>
      </c>
      <c r="CM1840" s="3" t="s">
        <v>109</v>
      </c>
      <c r="CN1840" s="3" t="s">
        <v>109</v>
      </c>
      <c r="CO1840" s="3" t="s">
        <v>109</v>
      </c>
      <c r="CP1840" s="3" t="s">
        <v>109</v>
      </c>
      <c r="CQ1840" s="5" t="s">
        <v>113</v>
      </c>
      <c r="CR1840" s="5" t="s">
        <v>109</v>
      </c>
      <c r="CV1840" s="21" t="s">
        <v>113</v>
      </c>
    </row>
    <row r="1841" spans="1:100" x14ac:dyDescent="0.25">
      <c r="A1841" s="3" t="s">
        <v>7829</v>
      </c>
      <c r="B1841" s="3" t="s">
        <v>2673</v>
      </c>
      <c r="C1841" s="4">
        <v>1.5876000000000001E-2</v>
      </c>
      <c r="D1841" s="3" t="s">
        <v>7830</v>
      </c>
      <c r="E1841" s="3" t="s">
        <v>6623</v>
      </c>
      <c r="F1841" s="3" t="s">
        <v>7831</v>
      </c>
      <c r="G1841" s="3" t="s">
        <v>106</v>
      </c>
      <c r="H1841" s="4">
        <v>47905</v>
      </c>
      <c r="I1841" s="3" t="s">
        <v>7502</v>
      </c>
      <c r="J1841" s="3" t="s">
        <v>7812</v>
      </c>
      <c r="K1841" s="4">
        <v>5184</v>
      </c>
      <c r="L1841" s="3" t="s">
        <v>109</v>
      </c>
      <c r="M1841" s="3" t="s">
        <v>109</v>
      </c>
      <c r="N1841" s="3" t="s">
        <v>109</v>
      </c>
      <c r="O1841" s="3" t="s">
        <v>109</v>
      </c>
      <c r="P1841" s="3" t="s">
        <v>109</v>
      </c>
      <c r="Q1841" s="2"/>
      <c r="S1841" s="3" t="s">
        <v>109</v>
      </c>
      <c r="T1841" s="3" t="s">
        <v>109</v>
      </c>
      <c r="U1841" s="3" t="s">
        <v>109</v>
      </c>
      <c r="V1841" s="3" t="s">
        <v>109</v>
      </c>
      <c r="W1841" s="3" t="s">
        <v>109</v>
      </c>
      <c r="X1841" s="3" t="s">
        <v>109</v>
      </c>
      <c r="Y1841" s="3" t="s">
        <v>109</v>
      </c>
      <c r="Z1841" s="3" t="s">
        <v>109</v>
      </c>
      <c r="AA1841" s="4">
        <v>1975</v>
      </c>
      <c r="AB1841" s="3" t="s">
        <v>109</v>
      </c>
      <c r="AC1841" s="5" t="s">
        <v>111</v>
      </c>
      <c r="AD1841" s="3" t="s">
        <v>111</v>
      </c>
      <c r="AE1841" s="3" t="s">
        <v>109</v>
      </c>
      <c r="AF1841" s="4">
        <v>5</v>
      </c>
      <c r="AG1841" s="3" t="s">
        <v>109</v>
      </c>
      <c r="AH1841" s="3" t="s">
        <v>135</v>
      </c>
      <c r="AI1841" s="3" t="s">
        <v>109</v>
      </c>
      <c r="AN1841" s="3" t="s">
        <v>109</v>
      </c>
      <c r="AO1841" s="2"/>
      <c r="AP1841" s="3" t="s">
        <v>109</v>
      </c>
      <c r="AQ1841" s="3" t="s">
        <v>109</v>
      </c>
      <c r="AR1841" s="3" t="s">
        <v>109</v>
      </c>
      <c r="AS1841" s="3" t="s">
        <v>109</v>
      </c>
      <c r="AT1841" s="3" t="s">
        <v>109</v>
      </c>
      <c r="AU1841" s="3" t="s">
        <v>109</v>
      </c>
      <c r="AV1841" s="3" t="s">
        <v>109</v>
      </c>
      <c r="AW1841" s="3" t="s">
        <v>109</v>
      </c>
      <c r="AX1841" s="3" t="s">
        <v>109</v>
      </c>
      <c r="AY1841" s="3" t="s">
        <v>109</v>
      </c>
      <c r="AZ1841" s="3" t="s">
        <v>109</v>
      </c>
      <c r="BA1841" s="3" t="s">
        <v>109</v>
      </c>
      <c r="BB1841" s="3" t="s">
        <v>109</v>
      </c>
      <c r="BC1841" s="3" t="s">
        <v>109</v>
      </c>
      <c r="BD1841" s="3" t="s">
        <v>109</v>
      </c>
      <c r="BE1841" s="3" t="s">
        <v>109</v>
      </c>
      <c r="BF1841" s="3" t="s">
        <v>109</v>
      </c>
      <c r="BG1841" s="3" t="s">
        <v>109</v>
      </c>
      <c r="BH1841" s="3" t="s">
        <v>109</v>
      </c>
      <c r="BI1841" s="3" t="s">
        <v>109</v>
      </c>
      <c r="BJ1841" s="3" t="s">
        <v>109</v>
      </c>
      <c r="BK1841" s="3" t="s">
        <v>109</v>
      </c>
      <c r="BM1841" s="3" t="s">
        <v>109</v>
      </c>
      <c r="BN1841" s="3" t="s">
        <v>109</v>
      </c>
      <c r="BO1841" s="3" t="s">
        <v>109</v>
      </c>
      <c r="BP1841" s="3" t="s">
        <v>109</v>
      </c>
      <c r="BQ1841" s="3" t="s">
        <v>109</v>
      </c>
      <c r="BR1841" s="3" t="s">
        <v>109</v>
      </c>
      <c r="BS1841" s="3" t="s">
        <v>109</v>
      </c>
      <c r="BT1841" s="3" t="s">
        <v>109</v>
      </c>
      <c r="BU1841" s="3" t="s">
        <v>109</v>
      </c>
      <c r="BV1841" s="3" t="s">
        <v>109</v>
      </c>
      <c r="BW1841" s="3" t="s">
        <v>109</v>
      </c>
      <c r="BX1841" s="3" t="s">
        <v>109</v>
      </c>
      <c r="BY1841" s="3" t="s">
        <v>109</v>
      </c>
      <c r="BZ1841" s="3" t="s">
        <v>109</v>
      </c>
      <c r="CA1841" s="4">
        <v>1.5876000000000001E-2</v>
      </c>
      <c r="CB1841" s="3" t="s">
        <v>109</v>
      </c>
      <c r="CC1841" s="4">
        <v>265400</v>
      </c>
      <c r="CD1841" s="3" t="s">
        <v>109</v>
      </c>
      <c r="CE1841" s="3" t="s">
        <v>109</v>
      </c>
      <c r="CF1841" s="3" t="s">
        <v>109</v>
      </c>
      <c r="CG1841" s="3" t="s">
        <v>109</v>
      </c>
      <c r="CH1841" s="3" t="s">
        <v>109</v>
      </c>
      <c r="CI1841" s="3" t="s">
        <v>109</v>
      </c>
      <c r="CJ1841" s="3" t="s">
        <v>109</v>
      </c>
      <c r="CK1841" s="3" t="s">
        <v>109</v>
      </c>
      <c r="CL1841" s="3" t="s">
        <v>109</v>
      </c>
      <c r="CM1841" s="3" t="s">
        <v>109</v>
      </c>
      <c r="CN1841" s="3" t="s">
        <v>109</v>
      </c>
      <c r="CO1841" s="3" t="s">
        <v>109</v>
      </c>
      <c r="CP1841" s="3" t="s">
        <v>109</v>
      </c>
      <c r="CQ1841" s="5" t="s">
        <v>113</v>
      </c>
      <c r="CR1841" s="5" t="s">
        <v>109</v>
      </c>
      <c r="CV1841" s="21" t="s">
        <v>113</v>
      </c>
    </row>
    <row r="1842" spans="1:100" x14ac:dyDescent="0.25">
      <c r="A1842" s="3" t="s">
        <v>7832</v>
      </c>
      <c r="B1842" s="3" t="s">
        <v>102</v>
      </c>
      <c r="C1842" s="4">
        <v>2.4108999999999998E-2</v>
      </c>
      <c r="D1842" s="3" t="s">
        <v>7833</v>
      </c>
      <c r="E1842" s="3" t="s">
        <v>7834</v>
      </c>
      <c r="F1842" s="3" t="s">
        <v>7835</v>
      </c>
      <c r="G1842" s="3" t="s">
        <v>106</v>
      </c>
      <c r="H1842" s="4">
        <v>47909</v>
      </c>
      <c r="I1842" s="3" t="s">
        <v>7502</v>
      </c>
      <c r="J1842" s="3" t="s">
        <v>7812</v>
      </c>
      <c r="K1842" s="4">
        <v>34940</v>
      </c>
      <c r="L1842" s="3" t="s">
        <v>109</v>
      </c>
      <c r="M1842" s="3" t="s">
        <v>109</v>
      </c>
      <c r="N1842" s="3" t="s">
        <v>109</v>
      </c>
      <c r="O1842" s="3" t="s">
        <v>109</v>
      </c>
      <c r="P1842" s="3" t="s">
        <v>109</v>
      </c>
      <c r="Q1842" s="2"/>
      <c r="S1842" s="3" t="s">
        <v>109</v>
      </c>
      <c r="T1842" s="3" t="s">
        <v>109</v>
      </c>
      <c r="U1842" s="3" t="s">
        <v>109</v>
      </c>
      <c r="V1842" s="3" t="s">
        <v>109</v>
      </c>
      <c r="W1842" s="3" t="s">
        <v>109</v>
      </c>
      <c r="X1842" s="3" t="s">
        <v>109</v>
      </c>
      <c r="Y1842" s="3" t="s">
        <v>109</v>
      </c>
      <c r="Z1842" s="3" t="s">
        <v>109</v>
      </c>
      <c r="AA1842" s="8"/>
      <c r="AB1842" s="3" t="s">
        <v>109</v>
      </c>
      <c r="AC1842" s="5" t="s">
        <v>123</v>
      </c>
      <c r="AD1842" s="3" t="s">
        <v>123</v>
      </c>
      <c r="AE1842" s="3" t="s">
        <v>109</v>
      </c>
      <c r="AF1842" s="4">
        <v>3</v>
      </c>
      <c r="AG1842" s="3" t="s">
        <v>109</v>
      </c>
      <c r="AH1842" s="3" t="s">
        <v>111</v>
      </c>
      <c r="AI1842" s="3" t="s">
        <v>109</v>
      </c>
      <c r="AN1842" s="3" t="s">
        <v>109</v>
      </c>
      <c r="AO1842" s="2"/>
      <c r="AP1842" s="3" t="s">
        <v>109</v>
      </c>
      <c r="AQ1842" s="3" t="s">
        <v>109</v>
      </c>
      <c r="AR1842" s="3" t="s">
        <v>109</v>
      </c>
      <c r="AS1842" s="3" t="s">
        <v>109</v>
      </c>
      <c r="AT1842" s="3" t="s">
        <v>109</v>
      </c>
      <c r="AU1842" s="3" t="s">
        <v>109</v>
      </c>
      <c r="AV1842" s="3" t="s">
        <v>109</v>
      </c>
      <c r="AW1842" s="3" t="s">
        <v>109</v>
      </c>
      <c r="AX1842" s="3" t="s">
        <v>109</v>
      </c>
      <c r="AY1842" s="3" t="s">
        <v>109</v>
      </c>
      <c r="AZ1842" s="3" t="s">
        <v>109</v>
      </c>
      <c r="BA1842" s="3" t="s">
        <v>109</v>
      </c>
      <c r="BB1842" s="3" t="s">
        <v>109</v>
      </c>
      <c r="BC1842" s="3" t="s">
        <v>109</v>
      </c>
      <c r="BD1842" s="3" t="s">
        <v>109</v>
      </c>
      <c r="BE1842" s="3" t="s">
        <v>109</v>
      </c>
      <c r="BF1842" s="3" t="s">
        <v>109</v>
      </c>
      <c r="BG1842" s="3" t="s">
        <v>109</v>
      </c>
      <c r="BH1842" s="3" t="s">
        <v>109</v>
      </c>
      <c r="BI1842" s="3" t="s">
        <v>109</v>
      </c>
      <c r="BJ1842" s="3" t="s">
        <v>109</v>
      </c>
      <c r="BK1842" s="3" t="s">
        <v>109</v>
      </c>
      <c r="BM1842" s="3" t="s">
        <v>109</v>
      </c>
      <c r="BN1842" s="3" t="s">
        <v>109</v>
      </c>
      <c r="BO1842" s="3" t="s">
        <v>109</v>
      </c>
      <c r="BP1842" s="3" t="s">
        <v>109</v>
      </c>
      <c r="BQ1842" s="3" t="s">
        <v>109</v>
      </c>
      <c r="BR1842" s="3" t="s">
        <v>109</v>
      </c>
      <c r="BS1842" s="3" t="s">
        <v>109</v>
      </c>
      <c r="BT1842" s="3" t="s">
        <v>109</v>
      </c>
      <c r="BU1842" s="3" t="s">
        <v>109</v>
      </c>
      <c r="BV1842" s="3" t="s">
        <v>109</v>
      </c>
      <c r="BW1842" s="3" t="s">
        <v>109</v>
      </c>
      <c r="BX1842" s="3" t="s">
        <v>109</v>
      </c>
      <c r="BY1842" s="3" t="s">
        <v>109</v>
      </c>
      <c r="BZ1842" s="3" t="s">
        <v>109</v>
      </c>
      <c r="CA1842" s="4">
        <v>2.4108999999999998E-2</v>
      </c>
      <c r="CB1842" s="3" t="s">
        <v>109</v>
      </c>
      <c r="CC1842" s="4">
        <v>1006700</v>
      </c>
      <c r="CD1842" s="3" t="s">
        <v>109</v>
      </c>
      <c r="CE1842" s="3" t="s">
        <v>109</v>
      </c>
      <c r="CF1842" s="3" t="s">
        <v>109</v>
      </c>
      <c r="CG1842" s="3" t="s">
        <v>109</v>
      </c>
      <c r="CH1842" s="3" t="s">
        <v>7836</v>
      </c>
      <c r="CI1842" s="3" t="s">
        <v>109</v>
      </c>
      <c r="CJ1842" s="3" t="s">
        <v>109</v>
      </c>
      <c r="CK1842" s="3" t="s">
        <v>109</v>
      </c>
      <c r="CL1842" s="3" t="s">
        <v>109</v>
      </c>
      <c r="CM1842" s="3" t="s">
        <v>109</v>
      </c>
      <c r="CN1842" s="3" t="s">
        <v>109</v>
      </c>
      <c r="CO1842" s="3" t="s">
        <v>109</v>
      </c>
      <c r="CP1842" s="3" t="s">
        <v>109</v>
      </c>
      <c r="CQ1842" s="5" t="s">
        <v>113</v>
      </c>
      <c r="CR1842" s="5" t="s">
        <v>109</v>
      </c>
      <c r="CV1842" s="21" t="s">
        <v>113</v>
      </c>
    </row>
    <row r="1843" spans="1:100" x14ac:dyDescent="0.25">
      <c r="A1843" s="3" t="s">
        <v>7837</v>
      </c>
      <c r="B1843" s="3" t="s">
        <v>199</v>
      </c>
      <c r="C1843" s="4">
        <v>2.4153000000000001E-2</v>
      </c>
      <c r="D1843" s="3" t="s">
        <v>7838</v>
      </c>
      <c r="E1843" s="3" t="s">
        <v>7839</v>
      </c>
      <c r="F1843" s="3" t="s">
        <v>7840</v>
      </c>
      <c r="G1843" s="3" t="s">
        <v>106</v>
      </c>
      <c r="H1843" s="4">
        <v>47905</v>
      </c>
      <c r="I1843" s="3" t="s">
        <v>7502</v>
      </c>
      <c r="J1843" s="3" t="s">
        <v>7812</v>
      </c>
      <c r="K1843" s="4">
        <v>16740</v>
      </c>
      <c r="L1843" s="3" t="s">
        <v>109</v>
      </c>
      <c r="M1843" s="3" t="s">
        <v>109</v>
      </c>
      <c r="N1843" s="3" t="s">
        <v>109</v>
      </c>
      <c r="O1843" s="3" t="s">
        <v>109</v>
      </c>
      <c r="P1843" s="3" t="s">
        <v>7841</v>
      </c>
      <c r="Q1843" s="2"/>
      <c r="S1843" s="3" t="s">
        <v>109</v>
      </c>
      <c r="T1843" s="3" t="s">
        <v>109</v>
      </c>
      <c r="U1843" s="3" t="s">
        <v>109</v>
      </c>
      <c r="V1843" s="3" t="s">
        <v>109</v>
      </c>
      <c r="W1843" s="3" t="s">
        <v>109</v>
      </c>
      <c r="X1843" s="3" t="s">
        <v>109</v>
      </c>
      <c r="Y1843" s="3" t="s">
        <v>109</v>
      </c>
      <c r="Z1843" s="3" t="s">
        <v>109</v>
      </c>
      <c r="AA1843" s="9">
        <v>1998</v>
      </c>
      <c r="AB1843" s="3" t="s">
        <v>109</v>
      </c>
      <c r="AC1843" s="5" t="s">
        <v>111</v>
      </c>
      <c r="AD1843" s="3" t="s">
        <v>135</v>
      </c>
      <c r="AE1843" s="3" t="s">
        <v>109</v>
      </c>
      <c r="AF1843" s="4">
        <v>3</v>
      </c>
      <c r="AG1843" s="3" t="s">
        <v>109</v>
      </c>
      <c r="AH1843" s="3" t="s">
        <v>111</v>
      </c>
      <c r="AI1843" s="3" t="s">
        <v>109</v>
      </c>
      <c r="AN1843" s="3" t="s">
        <v>109</v>
      </c>
      <c r="AO1843" s="2"/>
      <c r="AP1843" s="3" t="s">
        <v>109</v>
      </c>
      <c r="AQ1843" s="3" t="s">
        <v>109</v>
      </c>
      <c r="AR1843" s="3" t="s">
        <v>109</v>
      </c>
      <c r="AS1843" s="3" t="s">
        <v>109</v>
      </c>
      <c r="AT1843" s="3" t="s">
        <v>109</v>
      </c>
      <c r="AU1843" s="3" t="s">
        <v>109</v>
      </c>
      <c r="AV1843" s="3" t="s">
        <v>109</v>
      </c>
      <c r="AW1843" s="3" t="s">
        <v>109</v>
      </c>
      <c r="AX1843" s="3" t="s">
        <v>109</v>
      </c>
      <c r="AY1843" s="3" t="s">
        <v>109</v>
      </c>
      <c r="AZ1843" s="3" t="s">
        <v>109</v>
      </c>
      <c r="BA1843" s="3" t="s">
        <v>109</v>
      </c>
      <c r="BB1843" s="3" t="s">
        <v>109</v>
      </c>
      <c r="BC1843" s="3" t="s">
        <v>109</v>
      </c>
      <c r="BD1843" s="3" t="s">
        <v>109</v>
      </c>
      <c r="BE1843" s="3" t="s">
        <v>109</v>
      </c>
      <c r="BF1843" s="3" t="s">
        <v>109</v>
      </c>
      <c r="BG1843" s="3" t="s">
        <v>109</v>
      </c>
      <c r="BH1843" s="3" t="s">
        <v>109</v>
      </c>
      <c r="BI1843" s="3" t="s">
        <v>109</v>
      </c>
      <c r="BJ1843" s="3" t="s">
        <v>109</v>
      </c>
      <c r="BK1843" s="3" t="s">
        <v>109</v>
      </c>
      <c r="BM1843" s="3" t="s">
        <v>109</v>
      </c>
      <c r="BN1843" s="3" t="s">
        <v>109</v>
      </c>
      <c r="BO1843" s="3" t="s">
        <v>109</v>
      </c>
      <c r="BP1843" s="3" t="s">
        <v>109</v>
      </c>
      <c r="BQ1843" s="3" t="s">
        <v>109</v>
      </c>
      <c r="BR1843" s="3" t="s">
        <v>109</v>
      </c>
      <c r="BS1843" s="3" t="s">
        <v>109</v>
      </c>
      <c r="BT1843" s="3" t="s">
        <v>109</v>
      </c>
      <c r="BU1843" s="3" t="s">
        <v>109</v>
      </c>
      <c r="BV1843" s="3" t="s">
        <v>109</v>
      </c>
      <c r="BW1843" s="3" t="s">
        <v>109</v>
      </c>
      <c r="BX1843" s="3" t="s">
        <v>109</v>
      </c>
      <c r="BY1843" s="3" t="s">
        <v>109</v>
      </c>
      <c r="BZ1843" s="3" t="s">
        <v>109</v>
      </c>
      <c r="CA1843" s="4">
        <v>2.4153000000000001E-2</v>
      </c>
      <c r="CB1843" s="3" t="s">
        <v>109</v>
      </c>
      <c r="CC1843" s="4">
        <v>812900</v>
      </c>
      <c r="CD1843" s="3" t="s">
        <v>109</v>
      </c>
      <c r="CE1843" s="3" t="s">
        <v>109</v>
      </c>
      <c r="CF1843" s="3" t="s">
        <v>109</v>
      </c>
      <c r="CG1843" s="3" t="s">
        <v>109</v>
      </c>
      <c r="CH1843" s="3" t="s">
        <v>7842</v>
      </c>
      <c r="CI1843" s="3" t="s">
        <v>109</v>
      </c>
      <c r="CJ1843" s="3" t="s">
        <v>109</v>
      </c>
      <c r="CK1843" s="3" t="s">
        <v>109</v>
      </c>
      <c r="CL1843" s="3" t="s">
        <v>109</v>
      </c>
      <c r="CM1843" s="3" t="s">
        <v>109</v>
      </c>
      <c r="CN1843" s="3" t="s">
        <v>109</v>
      </c>
      <c r="CO1843" s="3" t="s">
        <v>109</v>
      </c>
      <c r="CP1843" s="3" t="s">
        <v>109</v>
      </c>
      <c r="CQ1843" s="5" t="s">
        <v>113</v>
      </c>
      <c r="CR1843" s="5" t="s">
        <v>109</v>
      </c>
      <c r="CV1843" s="21" t="s">
        <v>113</v>
      </c>
    </row>
    <row r="1844" spans="1:100" x14ac:dyDescent="0.25">
      <c r="A1844" s="3" t="s">
        <v>7843</v>
      </c>
      <c r="B1844" s="3" t="s">
        <v>118</v>
      </c>
      <c r="C1844" s="4">
        <v>2.5474E-2</v>
      </c>
      <c r="D1844" s="3" t="s">
        <v>7844</v>
      </c>
      <c r="E1844" s="3" t="s">
        <v>7845</v>
      </c>
      <c r="F1844" s="3" t="s">
        <v>7846</v>
      </c>
      <c r="G1844" s="3" t="s">
        <v>106</v>
      </c>
      <c r="H1844" s="4">
        <v>47904</v>
      </c>
      <c r="I1844" s="3" t="s">
        <v>7502</v>
      </c>
      <c r="J1844" s="3" t="s">
        <v>7812</v>
      </c>
      <c r="K1844" s="4">
        <v>1600</v>
      </c>
      <c r="L1844" s="3" t="s">
        <v>109</v>
      </c>
      <c r="M1844" s="3" t="s">
        <v>109</v>
      </c>
      <c r="N1844" s="3" t="s">
        <v>109</v>
      </c>
      <c r="O1844" s="3" t="s">
        <v>109</v>
      </c>
      <c r="P1844" s="3" t="s">
        <v>761</v>
      </c>
      <c r="Q1844" s="2"/>
      <c r="S1844" s="3" t="s">
        <v>109</v>
      </c>
      <c r="T1844" s="3" t="s">
        <v>109</v>
      </c>
      <c r="U1844" s="3" t="s">
        <v>109</v>
      </c>
      <c r="V1844" s="3" t="s">
        <v>109</v>
      </c>
      <c r="W1844" s="3" t="s">
        <v>109</v>
      </c>
      <c r="X1844" s="3" t="s">
        <v>109</v>
      </c>
      <c r="Y1844" s="3" t="s">
        <v>109</v>
      </c>
      <c r="Z1844" s="3" t="s">
        <v>109</v>
      </c>
      <c r="AA1844" s="4">
        <v>1983</v>
      </c>
      <c r="AB1844" s="3" t="s">
        <v>109</v>
      </c>
      <c r="AC1844" s="5" t="s">
        <v>123</v>
      </c>
      <c r="AD1844" s="3" t="s">
        <v>123</v>
      </c>
      <c r="AE1844" s="3" t="s">
        <v>109</v>
      </c>
      <c r="AF1844" s="4">
        <v>2</v>
      </c>
      <c r="AG1844" s="3" t="s">
        <v>109</v>
      </c>
      <c r="AH1844" s="3" t="s">
        <v>123</v>
      </c>
      <c r="AI1844" s="3" t="s">
        <v>109</v>
      </c>
      <c r="AN1844" s="3" t="s">
        <v>109</v>
      </c>
      <c r="AO1844" s="2"/>
      <c r="AP1844" s="3" t="s">
        <v>109</v>
      </c>
      <c r="AQ1844" s="3" t="s">
        <v>109</v>
      </c>
      <c r="AR1844" s="3" t="s">
        <v>109</v>
      </c>
      <c r="AS1844" s="3" t="s">
        <v>109</v>
      </c>
      <c r="AT1844" s="3" t="s">
        <v>109</v>
      </c>
      <c r="AU1844" s="3" t="s">
        <v>109</v>
      </c>
      <c r="AV1844" s="3" t="s">
        <v>109</v>
      </c>
      <c r="AW1844" s="3" t="s">
        <v>109</v>
      </c>
      <c r="AX1844" s="3" t="s">
        <v>109</v>
      </c>
      <c r="AY1844" s="3" t="s">
        <v>109</v>
      </c>
      <c r="AZ1844" s="3" t="s">
        <v>109</v>
      </c>
      <c r="BA1844" s="3" t="s">
        <v>109</v>
      </c>
      <c r="BB1844" s="3" t="s">
        <v>109</v>
      </c>
      <c r="BC1844" s="3" t="s">
        <v>109</v>
      </c>
      <c r="BD1844" s="3" t="s">
        <v>109</v>
      </c>
      <c r="BE1844" s="3" t="s">
        <v>109</v>
      </c>
      <c r="BF1844" s="3" t="s">
        <v>109</v>
      </c>
      <c r="BG1844" s="3" t="s">
        <v>109</v>
      </c>
      <c r="BH1844" s="3" t="s">
        <v>109</v>
      </c>
      <c r="BI1844" s="3" t="s">
        <v>109</v>
      </c>
      <c r="BJ1844" s="3" t="s">
        <v>109</v>
      </c>
      <c r="BK1844" s="3" t="s">
        <v>109</v>
      </c>
      <c r="BM1844" s="3" t="s">
        <v>109</v>
      </c>
      <c r="BN1844" s="3" t="s">
        <v>109</v>
      </c>
      <c r="BO1844" s="3" t="s">
        <v>109</v>
      </c>
      <c r="BP1844" s="3" t="s">
        <v>109</v>
      </c>
      <c r="BQ1844" s="3" t="s">
        <v>109</v>
      </c>
      <c r="BR1844" s="3" t="s">
        <v>109</v>
      </c>
      <c r="BS1844" s="3" t="s">
        <v>109</v>
      </c>
      <c r="BT1844" s="3" t="s">
        <v>109</v>
      </c>
      <c r="BU1844" s="3" t="s">
        <v>109</v>
      </c>
      <c r="BV1844" s="3" t="s">
        <v>109</v>
      </c>
      <c r="BW1844" s="3" t="s">
        <v>109</v>
      </c>
      <c r="BX1844" s="3" t="s">
        <v>109</v>
      </c>
      <c r="BY1844" s="3" t="s">
        <v>109</v>
      </c>
      <c r="BZ1844" s="3" t="s">
        <v>109</v>
      </c>
      <c r="CA1844" s="4">
        <v>2.5474E-2</v>
      </c>
      <c r="CB1844" s="3" t="s">
        <v>109</v>
      </c>
      <c r="CC1844" s="4">
        <v>85400</v>
      </c>
      <c r="CD1844" s="3" t="s">
        <v>109</v>
      </c>
      <c r="CE1844" s="3" t="s">
        <v>109</v>
      </c>
      <c r="CF1844" s="3" t="s">
        <v>109</v>
      </c>
      <c r="CG1844" s="3" t="s">
        <v>109</v>
      </c>
      <c r="CH1844" s="3" t="s">
        <v>7847</v>
      </c>
      <c r="CI1844" s="3" t="s">
        <v>109</v>
      </c>
      <c r="CJ1844" s="3" t="s">
        <v>109</v>
      </c>
      <c r="CK1844" s="3" t="s">
        <v>109</v>
      </c>
      <c r="CL1844" s="3" t="s">
        <v>109</v>
      </c>
      <c r="CM1844" s="3" t="s">
        <v>109</v>
      </c>
      <c r="CN1844" s="3" t="s">
        <v>109</v>
      </c>
      <c r="CO1844" s="3" t="s">
        <v>109</v>
      </c>
      <c r="CP1844" s="3" t="s">
        <v>109</v>
      </c>
      <c r="CQ1844" s="5" t="s">
        <v>126</v>
      </c>
      <c r="CR1844" s="5" t="s">
        <v>7848</v>
      </c>
      <c r="CV1844" s="21" t="s">
        <v>113</v>
      </c>
    </row>
    <row r="1845" spans="1:100" x14ac:dyDescent="0.25">
      <c r="A1845" s="3" t="s">
        <v>7849</v>
      </c>
      <c r="B1845" s="3" t="s">
        <v>185</v>
      </c>
      <c r="C1845" s="4">
        <v>1.0599000000000001E-2</v>
      </c>
      <c r="D1845" s="3" t="s">
        <v>109</v>
      </c>
      <c r="E1845" s="3" t="s">
        <v>7850</v>
      </c>
      <c r="F1845" s="3" t="s">
        <v>7851</v>
      </c>
      <c r="G1845" s="3" t="s">
        <v>6725</v>
      </c>
      <c r="H1845" s="4">
        <v>47962</v>
      </c>
      <c r="I1845" s="3" t="s">
        <v>7502</v>
      </c>
      <c r="J1845" s="3" t="s">
        <v>7812</v>
      </c>
      <c r="K1845" s="4">
        <v>5508</v>
      </c>
      <c r="L1845" s="3" t="s">
        <v>109</v>
      </c>
      <c r="M1845" s="3" t="s">
        <v>109</v>
      </c>
      <c r="N1845" s="3" t="s">
        <v>109</v>
      </c>
      <c r="O1845" s="3" t="s">
        <v>109</v>
      </c>
      <c r="P1845" s="3" t="s">
        <v>109</v>
      </c>
      <c r="Q1845" s="2"/>
      <c r="S1845" s="3" t="s">
        <v>109</v>
      </c>
      <c r="T1845" s="3" t="s">
        <v>109</v>
      </c>
      <c r="U1845" s="3" t="s">
        <v>109</v>
      </c>
      <c r="V1845" s="3" t="s">
        <v>109</v>
      </c>
      <c r="W1845" s="3" t="s">
        <v>109</v>
      </c>
      <c r="X1845" s="3" t="s">
        <v>109</v>
      </c>
      <c r="Y1845" s="3" t="s">
        <v>109</v>
      </c>
      <c r="Z1845" s="3" t="s">
        <v>109</v>
      </c>
      <c r="AA1845" s="4">
        <v>1930</v>
      </c>
      <c r="AB1845" s="3" t="s">
        <v>109</v>
      </c>
      <c r="AC1845" s="5" t="s">
        <v>126</v>
      </c>
      <c r="AD1845" s="3" t="s">
        <v>126</v>
      </c>
      <c r="AE1845" s="3" t="s">
        <v>109</v>
      </c>
      <c r="AF1845" s="4">
        <v>1</v>
      </c>
      <c r="AG1845" s="3" t="s">
        <v>109</v>
      </c>
      <c r="AH1845" s="3" t="s">
        <v>126</v>
      </c>
      <c r="AI1845" s="3" t="s">
        <v>109</v>
      </c>
      <c r="AN1845" s="3" t="s">
        <v>109</v>
      </c>
      <c r="AO1845" s="2"/>
      <c r="AP1845" s="3" t="s">
        <v>109</v>
      </c>
      <c r="AQ1845" s="3" t="s">
        <v>109</v>
      </c>
      <c r="AR1845" s="3" t="s">
        <v>109</v>
      </c>
      <c r="AS1845" s="3" t="s">
        <v>109</v>
      </c>
      <c r="AT1845" s="3" t="s">
        <v>109</v>
      </c>
      <c r="AU1845" s="3" t="s">
        <v>109</v>
      </c>
      <c r="AV1845" s="3" t="s">
        <v>109</v>
      </c>
      <c r="AW1845" s="3" t="s">
        <v>109</v>
      </c>
      <c r="AX1845" s="3" t="s">
        <v>109</v>
      </c>
      <c r="AY1845" s="3" t="s">
        <v>109</v>
      </c>
      <c r="AZ1845" s="3" t="s">
        <v>109</v>
      </c>
      <c r="BA1845" s="3" t="s">
        <v>109</v>
      </c>
      <c r="BB1845" s="3" t="s">
        <v>109</v>
      </c>
      <c r="BC1845" s="3" t="s">
        <v>109</v>
      </c>
      <c r="BD1845" s="3" t="s">
        <v>109</v>
      </c>
      <c r="BE1845" s="3" t="s">
        <v>109</v>
      </c>
      <c r="BF1845" s="3" t="s">
        <v>109</v>
      </c>
      <c r="BG1845" s="3" t="s">
        <v>109</v>
      </c>
      <c r="BH1845" s="3" t="s">
        <v>109</v>
      </c>
      <c r="BI1845" s="3" t="s">
        <v>109</v>
      </c>
      <c r="BJ1845" s="3" t="s">
        <v>109</v>
      </c>
      <c r="BK1845" s="3" t="s">
        <v>109</v>
      </c>
      <c r="BM1845" s="3" t="s">
        <v>109</v>
      </c>
      <c r="BN1845" s="3" t="s">
        <v>109</v>
      </c>
      <c r="BO1845" s="3" t="s">
        <v>109</v>
      </c>
      <c r="BP1845" s="3" t="s">
        <v>109</v>
      </c>
      <c r="BQ1845" s="3" t="s">
        <v>109</v>
      </c>
      <c r="BR1845" s="3" t="s">
        <v>109</v>
      </c>
      <c r="BS1845" s="3" t="s">
        <v>109</v>
      </c>
      <c r="BT1845" s="3" t="s">
        <v>109</v>
      </c>
      <c r="BU1845" s="3" t="s">
        <v>109</v>
      </c>
      <c r="BV1845" s="3" t="s">
        <v>109</v>
      </c>
      <c r="BW1845" s="3" t="s">
        <v>109</v>
      </c>
      <c r="BX1845" s="3" t="s">
        <v>109</v>
      </c>
      <c r="BY1845" s="3" t="s">
        <v>109</v>
      </c>
      <c r="BZ1845" s="3" t="s">
        <v>109</v>
      </c>
      <c r="CA1845" s="4">
        <v>1.0599000000000001E-2</v>
      </c>
      <c r="CB1845" s="3" t="s">
        <v>109</v>
      </c>
      <c r="CC1845" s="4">
        <v>188800</v>
      </c>
      <c r="CD1845" s="3" t="s">
        <v>109</v>
      </c>
      <c r="CE1845" s="3" t="s">
        <v>109</v>
      </c>
      <c r="CF1845" s="3" t="s">
        <v>109</v>
      </c>
      <c r="CG1845" s="3" t="s">
        <v>109</v>
      </c>
      <c r="CH1845" s="3" t="s">
        <v>7852</v>
      </c>
      <c r="CI1845" s="3" t="s">
        <v>109</v>
      </c>
      <c r="CJ1845" s="3" t="s">
        <v>109</v>
      </c>
      <c r="CK1845" s="3" t="s">
        <v>109</v>
      </c>
      <c r="CL1845" s="3" t="s">
        <v>109</v>
      </c>
      <c r="CM1845" s="3" t="s">
        <v>109</v>
      </c>
      <c r="CN1845" s="3" t="s">
        <v>109</v>
      </c>
      <c r="CO1845" s="3" t="s">
        <v>109</v>
      </c>
      <c r="CP1845" s="3" t="s">
        <v>109</v>
      </c>
      <c r="CQ1845" s="5" t="s">
        <v>113</v>
      </c>
      <c r="CR1845" s="5" t="s">
        <v>109</v>
      </c>
      <c r="CV1845" s="21" t="s">
        <v>113</v>
      </c>
    </row>
    <row r="1846" spans="1:100" x14ac:dyDescent="0.25">
      <c r="A1846" s="3" t="s">
        <v>7853</v>
      </c>
      <c r="B1846" s="3" t="s">
        <v>118</v>
      </c>
      <c r="C1846" s="4">
        <v>2.5474E-2</v>
      </c>
      <c r="D1846" s="3" t="s">
        <v>7854</v>
      </c>
      <c r="E1846" s="3" t="s">
        <v>7855</v>
      </c>
      <c r="F1846" s="3" t="s">
        <v>7856</v>
      </c>
      <c r="G1846" s="3" t="s">
        <v>106</v>
      </c>
      <c r="H1846" s="4">
        <v>47905</v>
      </c>
      <c r="I1846" s="3" t="s">
        <v>7502</v>
      </c>
      <c r="J1846" s="3" t="s">
        <v>7812</v>
      </c>
      <c r="K1846" s="4">
        <v>17338</v>
      </c>
      <c r="L1846" s="3" t="s">
        <v>109</v>
      </c>
      <c r="M1846" s="3" t="s">
        <v>109</v>
      </c>
      <c r="N1846" s="3" t="s">
        <v>109</v>
      </c>
      <c r="O1846" s="3" t="s">
        <v>109</v>
      </c>
      <c r="P1846" s="3" t="s">
        <v>7857</v>
      </c>
      <c r="Q1846" s="2"/>
      <c r="S1846" s="3" t="s">
        <v>109</v>
      </c>
      <c r="T1846" s="3" t="s">
        <v>109</v>
      </c>
      <c r="U1846" s="3" t="s">
        <v>109</v>
      </c>
      <c r="V1846" s="3" t="s">
        <v>109</v>
      </c>
      <c r="W1846" s="3" t="s">
        <v>109</v>
      </c>
      <c r="X1846" s="3" t="s">
        <v>109</v>
      </c>
      <c r="Y1846" s="3" t="s">
        <v>109</v>
      </c>
      <c r="Z1846" s="3" t="s">
        <v>109</v>
      </c>
      <c r="AA1846" s="4">
        <v>1994</v>
      </c>
      <c r="AB1846" s="3" t="s">
        <v>109</v>
      </c>
      <c r="AC1846" s="5" t="s">
        <v>111</v>
      </c>
      <c r="AD1846" s="3" t="s">
        <v>111</v>
      </c>
      <c r="AE1846" s="3" t="s">
        <v>109</v>
      </c>
      <c r="AF1846" s="4">
        <v>2</v>
      </c>
      <c r="AG1846" s="3" t="s">
        <v>109</v>
      </c>
      <c r="AH1846" s="3" t="s">
        <v>111</v>
      </c>
      <c r="AI1846" s="3" t="s">
        <v>109</v>
      </c>
      <c r="AN1846" s="3" t="s">
        <v>109</v>
      </c>
      <c r="AO1846" s="2"/>
      <c r="AP1846" s="3" t="s">
        <v>109</v>
      </c>
      <c r="AQ1846" s="3" t="s">
        <v>109</v>
      </c>
      <c r="AR1846" s="3" t="s">
        <v>109</v>
      </c>
      <c r="AS1846" s="3" t="s">
        <v>109</v>
      </c>
      <c r="AT1846" s="3" t="s">
        <v>109</v>
      </c>
      <c r="AU1846" s="3" t="s">
        <v>109</v>
      </c>
      <c r="AV1846" s="3" t="s">
        <v>109</v>
      </c>
      <c r="AW1846" s="3" t="s">
        <v>109</v>
      </c>
      <c r="AX1846" s="3" t="s">
        <v>109</v>
      </c>
      <c r="AY1846" s="3" t="s">
        <v>109</v>
      </c>
      <c r="AZ1846" s="3" t="s">
        <v>109</v>
      </c>
      <c r="BA1846" s="3" t="s">
        <v>109</v>
      </c>
      <c r="BB1846" s="3" t="s">
        <v>109</v>
      </c>
      <c r="BC1846" s="3" t="s">
        <v>109</v>
      </c>
      <c r="BD1846" s="3" t="s">
        <v>109</v>
      </c>
      <c r="BE1846" s="3" t="s">
        <v>109</v>
      </c>
      <c r="BF1846" s="3" t="s">
        <v>109</v>
      </c>
      <c r="BG1846" s="3" t="s">
        <v>109</v>
      </c>
      <c r="BH1846" s="3" t="s">
        <v>109</v>
      </c>
      <c r="BI1846" s="3" t="s">
        <v>109</v>
      </c>
      <c r="BJ1846" s="3" t="s">
        <v>109</v>
      </c>
      <c r="BK1846" s="3" t="s">
        <v>109</v>
      </c>
      <c r="BM1846" s="3" t="s">
        <v>109</v>
      </c>
      <c r="BN1846" s="3" t="s">
        <v>109</v>
      </c>
      <c r="BO1846" s="3" t="s">
        <v>109</v>
      </c>
      <c r="BP1846" s="3" t="s">
        <v>109</v>
      </c>
      <c r="BQ1846" s="3" t="s">
        <v>109</v>
      </c>
      <c r="BR1846" s="3" t="s">
        <v>109</v>
      </c>
      <c r="BS1846" s="3" t="s">
        <v>109</v>
      </c>
      <c r="BT1846" s="3" t="s">
        <v>109</v>
      </c>
      <c r="BU1846" s="3" t="s">
        <v>109</v>
      </c>
      <c r="BV1846" s="3" t="s">
        <v>109</v>
      </c>
      <c r="BW1846" s="3" t="s">
        <v>109</v>
      </c>
      <c r="BX1846" s="3" t="s">
        <v>109</v>
      </c>
      <c r="BY1846" s="3" t="s">
        <v>109</v>
      </c>
      <c r="BZ1846" s="3" t="s">
        <v>109</v>
      </c>
      <c r="CA1846" s="4">
        <v>2.5474E-2</v>
      </c>
      <c r="CB1846" s="3" t="s">
        <v>109</v>
      </c>
      <c r="CC1846" s="4">
        <v>1072800</v>
      </c>
      <c r="CD1846" s="3" t="s">
        <v>109</v>
      </c>
      <c r="CE1846" s="3" t="s">
        <v>109</v>
      </c>
      <c r="CF1846" s="3" t="s">
        <v>109</v>
      </c>
      <c r="CG1846" s="3" t="s">
        <v>109</v>
      </c>
      <c r="CH1846" s="3" t="s">
        <v>7858</v>
      </c>
      <c r="CI1846" s="3" t="s">
        <v>109</v>
      </c>
      <c r="CJ1846" s="3" t="s">
        <v>109</v>
      </c>
      <c r="CK1846" s="3" t="s">
        <v>109</v>
      </c>
      <c r="CL1846" s="3" t="s">
        <v>109</v>
      </c>
      <c r="CM1846" s="3" t="s">
        <v>109</v>
      </c>
      <c r="CN1846" s="3" t="s">
        <v>109</v>
      </c>
      <c r="CO1846" s="3" t="s">
        <v>109</v>
      </c>
      <c r="CP1846" s="3" t="s">
        <v>109</v>
      </c>
      <c r="CQ1846" s="5" t="s">
        <v>113</v>
      </c>
      <c r="CR1846" s="5" t="s">
        <v>109</v>
      </c>
      <c r="CV1846" s="21" t="s">
        <v>113</v>
      </c>
    </row>
    <row r="1847" spans="1:100" x14ac:dyDescent="0.25">
      <c r="A1847" s="3" t="s">
        <v>7469</v>
      </c>
      <c r="B1847" s="3" t="s">
        <v>118</v>
      </c>
      <c r="C1847" s="4">
        <v>2.5474E-2</v>
      </c>
      <c r="D1847" s="3" t="s">
        <v>7859</v>
      </c>
      <c r="E1847" s="3" t="s">
        <v>6829</v>
      </c>
      <c r="F1847" s="3" t="s">
        <v>7471</v>
      </c>
      <c r="G1847" s="3" t="s">
        <v>106</v>
      </c>
      <c r="H1847" s="4">
        <v>47901</v>
      </c>
      <c r="I1847" s="3" t="s">
        <v>7502</v>
      </c>
      <c r="J1847" s="3" t="s">
        <v>7812</v>
      </c>
      <c r="K1847" s="4">
        <v>5346</v>
      </c>
      <c r="L1847" s="3" t="s">
        <v>109</v>
      </c>
      <c r="M1847" s="3" t="s">
        <v>109</v>
      </c>
      <c r="N1847" s="3" t="s">
        <v>109</v>
      </c>
      <c r="O1847" s="3" t="s">
        <v>109</v>
      </c>
      <c r="P1847" s="3" t="s">
        <v>109</v>
      </c>
      <c r="Q1847" s="2"/>
      <c r="S1847" s="3" t="s">
        <v>109</v>
      </c>
      <c r="T1847" s="3" t="s">
        <v>109</v>
      </c>
      <c r="U1847" s="3" t="s">
        <v>109</v>
      </c>
      <c r="V1847" s="3" t="s">
        <v>109</v>
      </c>
      <c r="W1847" s="3" t="s">
        <v>109</v>
      </c>
      <c r="X1847" s="3" t="s">
        <v>109</v>
      </c>
      <c r="Y1847" s="3" t="s">
        <v>109</v>
      </c>
      <c r="Z1847" s="3" t="s">
        <v>109</v>
      </c>
      <c r="AA1847" s="4">
        <v>1921</v>
      </c>
      <c r="AB1847" s="3" t="s">
        <v>109</v>
      </c>
      <c r="AC1847" s="5" t="s">
        <v>126</v>
      </c>
      <c r="AD1847" s="3" t="s">
        <v>126</v>
      </c>
      <c r="AE1847" s="3" t="s">
        <v>109</v>
      </c>
      <c r="AF1847" s="4">
        <v>2</v>
      </c>
      <c r="AG1847" s="3" t="s">
        <v>109</v>
      </c>
      <c r="AH1847" s="3" t="s">
        <v>126</v>
      </c>
      <c r="AI1847" s="3" t="s">
        <v>109</v>
      </c>
      <c r="AN1847" s="3" t="s">
        <v>109</v>
      </c>
      <c r="AO1847" s="2"/>
      <c r="AP1847" s="3" t="s">
        <v>109</v>
      </c>
      <c r="AQ1847" s="3" t="s">
        <v>109</v>
      </c>
      <c r="AR1847" s="3" t="s">
        <v>109</v>
      </c>
      <c r="AS1847" s="3" t="s">
        <v>109</v>
      </c>
      <c r="AT1847" s="3" t="s">
        <v>109</v>
      </c>
      <c r="AU1847" s="3" t="s">
        <v>109</v>
      </c>
      <c r="AV1847" s="3" t="s">
        <v>109</v>
      </c>
      <c r="AW1847" s="3" t="s">
        <v>109</v>
      </c>
      <c r="AX1847" s="3" t="s">
        <v>109</v>
      </c>
      <c r="AY1847" s="3" t="s">
        <v>109</v>
      </c>
      <c r="AZ1847" s="3" t="s">
        <v>109</v>
      </c>
      <c r="BA1847" s="3" t="s">
        <v>109</v>
      </c>
      <c r="BB1847" s="3" t="s">
        <v>109</v>
      </c>
      <c r="BC1847" s="3" t="s">
        <v>109</v>
      </c>
      <c r="BD1847" s="3" t="s">
        <v>109</v>
      </c>
      <c r="BE1847" s="3" t="s">
        <v>109</v>
      </c>
      <c r="BF1847" s="3" t="s">
        <v>109</v>
      </c>
      <c r="BG1847" s="3" t="s">
        <v>109</v>
      </c>
      <c r="BH1847" s="3" t="s">
        <v>109</v>
      </c>
      <c r="BI1847" s="3" t="s">
        <v>109</v>
      </c>
      <c r="BJ1847" s="3" t="s">
        <v>109</v>
      </c>
      <c r="BK1847" s="3" t="s">
        <v>109</v>
      </c>
      <c r="BM1847" s="3" t="s">
        <v>109</v>
      </c>
      <c r="BN1847" s="3" t="s">
        <v>109</v>
      </c>
      <c r="BO1847" s="3" t="s">
        <v>109</v>
      </c>
      <c r="BP1847" s="3" t="s">
        <v>109</v>
      </c>
      <c r="BQ1847" s="3" t="s">
        <v>109</v>
      </c>
      <c r="BR1847" s="3" t="s">
        <v>109</v>
      </c>
      <c r="BS1847" s="3" t="s">
        <v>109</v>
      </c>
      <c r="BT1847" s="3" t="s">
        <v>109</v>
      </c>
      <c r="BU1847" s="3" t="s">
        <v>109</v>
      </c>
      <c r="BV1847" s="3" t="s">
        <v>109</v>
      </c>
      <c r="BW1847" s="3" t="s">
        <v>109</v>
      </c>
      <c r="BX1847" s="3" t="s">
        <v>109</v>
      </c>
      <c r="BY1847" s="3" t="s">
        <v>109</v>
      </c>
      <c r="BZ1847" s="3" t="s">
        <v>109</v>
      </c>
      <c r="CA1847" s="4">
        <v>2.5474E-2</v>
      </c>
      <c r="CB1847" s="3" t="s">
        <v>109</v>
      </c>
      <c r="CC1847" s="4">
        <v>362100</v>
      </c>
      <c r="CD1847" s="3" t="s">
        <v>109</v>
      </c>
      <c r="CE1847" s="3" t="s">
        <v>109</v>
      </c>
      <c r="CF1847" s="3" t="s">
        <v>109</v>
      </c>
      <c r="CG1847" s="3" t="s">
        <v>109</v>
      </c>
      <c r="CH1847" s="3" t="s">
        <v>7860</v>
      </c>
      <c r="CI1847" s="3" t="s">
        <v>109</v>
      </c>
      <c r="CJ1847" s="3" t="s">
        <v>109</v>
      </c>
      <c r="CK1847" s="3" t="s">
        <v>109</v>
      </c>
      <c r="CL1847" s="3" t="s">
        <v>109</v>
      </c>
      <c r="CM1847" s="3" t="s">
        <v>109</v>
      </c>
      <c r="CN1847" s="3" t="s">
        <v>109</v>
      </c>
      <c r="CO1847" s="3" t="s">
        <v>109</v>
      </c>
      <c r="CP1847" s="3" t="s">
        <v>109</v>
      </c>
      <c r="CQ1847" s="5" t="s">
        <v>113</v>
      </c>
      <c r="CR1847" s="5" t="s">
        <v>109</v>
      </c>
      <c r="CV1847" s="21" t="s">
        <v>126</v>
      </c>
    </row>
    <row r="1848" spans="1:100" x14ac:dyDescent="0.25">
      <c r="A1848" s="3" t="s">
        <v>7861</v>
      </c>
      <c r="B1848" s="3" t="s">
        <v>199</v>
      </c>
      <c r="C1848" s="4">
        <v>2.4153000000000001E-2</v>
      </c>
      <c r="D1848" s="3" t="s">
        <v>7862</v>
      </c>
      <c r="E1848" s="3" t="s">
        <v>7863</v>
      </c>
      <c r="F1848" s="3" t="s">
        <v>7864</v>
      </c>
      <c r="G1848" s="3" t="s">
        <v>106</v>
      </c>
      <c r="H1848" s="4">
        <v>47905</v>
      </c>
      <c r="I1848" s="3" t="s">
        <v>7502</v>
      </c>
      <c r="J1848" s="3" t="s">
        <v>7865</v>
      </c>
      <c r="K1848" s="4">
        <v>21940</v>
      </c>
      <c r="L1848" s="3" t="s">
        <v>109</v>
      </c>
      <c r="M1848" s="3" t="s">
        <v>109</v>
      </c>
      <c r="N1848" s="3" t="s">
        <v>109</v>
      </c>
      <c r="O1848" s="3" t="s">
        <v>109</v>
      </c>
      <c r="P1848" s="3" t="s">
        <v>109</v>
      </c>
      <c r="Q1848" s="2"/>
      <c r="S1848" s="3" t="s">
        <v>109</v>
      </c>
      <c r="T1848" s="3" t="s">
        <v>109</v>
      </c>
      <c r="U1848" s="3" t="s">
        <v>109</v>
      </c>
      <c r="V1848" s="3" t="s">
        <v>109</v>
      </c>
      <c r="W1848" s="3" t="s">
        <v>109</v>
      </c>
      <c r="X1848" s="3" t="s">
        <v>109</v>
      </c>
      <c r="Y1848" s="3" t="s">
        <v>109</v>
      </c>
      <c r="Z1848" s="3" t="s">
        <v>109</v>
      </c>
      <c r="AA1848" s="4">
        <v>1996</v>
      </c>
      <c r="AB1848" s="3" t="s">
        <v>109</v>
      </c>
      <c r="AC1848" s="5" t="s">
        <v>111</v>
      </c>
      <c r="AD1848" s="3" t="s">
        <v>111</v>
      </c>
      <c r="AE1848" s="3" t="s">
        <v>109</v>
      </c>
      <c r="AF1848" s="4">
        <v>4</v>
      </c>
      <c r="AG1848" s="3" t="s">
        <v>109</v>
      </c>
      <c r="AH1848" s="3" t="s">
        <v>111</v>
      </c>
      <c r="AI1848" s="3" t="s">
        <v>109</v>
      </c>
      <c r="AN1848" s="3" t="s">
        <v>109</v>
      </c>
      <c r="AO1848" s="2"/>
      <c r="AP1848" s="3" t="s">
        <v>109</v>
      </c>
      <c r="AQ1848" s="3" t="s">
        <v>109</v>
      </c>
      <c r="AR1848" s="3" t="s">
        <v>109</v>
      </c>
      <c r="AS1848" s="3" t="s">
        <v>109</v>
      </c>
      <c r="AT1848" s="3" t="s">
        <v>109</v>
      </c>
      <c r="AU1848" s="3" t="s">
        <v>109</v>
      </c>
      <c r="AV1848" s="3" t="s">
        <v>109</v>
      </c>
      <c r="AW1848" s="3" t="s">
        <v>109</v>
      </c>
      <c r="AX1848" s="3" t="s">
        <v>109</v>
      </c>
      <c r="AY1848" s="3" t="s">
        <v>109</v>
      </c>
      <c r="AZ1848" s="3" t="s">
        <v>109</v>
      </c>
      <c r="BA1848" s="3" t="s">
        <v>109</v>
      </c>
      <c r="BB1848" s="3" t="s">
        <v>109</v>
      </c>
      <c r="BC1848" s="3" t="s">
        <v>109</v>
      </c>
      <c r="BD1848" s="3" t="s">
        <v>109</v>
      </c>
      <c r="BE1848" s="3" t="s">
        <v>109</v>
      </c>
      <c r="BF1848" s="3" t="s">
        <v>109</v>
      </c>
      <c r="BG1848" s="3" t="s">
        <v>109</v>
      </c>
      <c r="BH1848" s="3" t="s">
        <v>109</v>
      </c>
      <c r="BI1848" s="3" t="s">
        <v>109</v>
      </c>
      <c r="BJ1848" s="3" t="s">
        <v>109</v>
      </c>
      <c r="BK1848" s="3" t="s">
        <v>109</v>
      </c>
      <c r="BM1848" s="3" t="s">
        <v>109</v>
      </c>
      <c r="BN1848" s="3" t="s">
        <v>109</v>
      </c>
      <c r="BO1848" s="3" t="s">
        <v>109</v>
      </c>
      <c r="BP1848" s="3" t="s">
        <v>109</v>
      </c>
      <c r="BQ1848" s="3" t="s">
        <v>109</v>
      </c>
      <c r="BR1848" s="3" t="s">
        <v>109</v>
      </c>
      <c r="BS1848" s="3" t="s">
        <v>109</v>
      </c>
      <c r="BT1848" s="3" t="s">
        <v>109</v>
      </c>
      <c r="BU1848" s="3" t="s">
        <v>109</v>
      </c>
      <c r="BV1848" s="3" t="s">
        <v>109</v>
      </c>
      <c r="BW1848" s="3" t="s">
        <v>109</v>
      </c>
      <c r="BX1848" s="3" t="s">
        <v>109</v>
      </c>
      <c r="BY1848" s="3" t="s">
        <v>109</v>
      </c>
      <c r="BZ1848" s="3" t="s">
        <v>109</v>
      </c>
      <c r="CA1848" s="4">
        <v>2.4153000000000001E-2</v>
      </c>
      <c r="CB1848" s="3" t="s">
        <v>109</v>
      </c>
      <c r="CC1848" s="4">
        <v>1076400</v>
      </c>
      <c r="CD1848" s="3" t="s">
        <v>109</v>
      </c>
      <c r="CE1848" s="3" t="s">
        <v>109</v>
      </c>
      <c r="CF1848" s="3" t="s">
        <v>109</v>
      </c>
      <c r="CG1848" s="3" t="s">
        <v>109</v>
      </c>
      <c r="CH1848" s="3" t="s">
        <v>109</v>
      </c>
      <c r="CI1848" s="3" t="s">
        <v>109</v>
      </c>
      <c r="CJ1848" s="3" t="s">
        <v>109</v>
      </c>
      <c r="CK1848" s="3" t="s">
        <v>109</v>
      </c>
      <c r="CL1848" s="3" t="s">
        <v>109</v>
      </c>
      <c r="CM1848" s="3" t="s">
        <v>109</v>
      </c>
      <c r="CN1848" s="3" t="s">
        <v>109</v>
      </c>
      <c r="CO1848" s="3" t="s">
        <v>109</v>
      </c>
      <c r="CP1848" s="3" t="s">
        <v>109</v>
      </c>
      <c r="CQ1848" s="5" t="s">
        <v>113</v>
      </c>
      <c r="CR1848" s="5" t="s">
        <v>109</v>
      </c>
      <c r="CV1848" s="21" t="s">
        <v>113</v>
      </c>
    </row>
    <row r="1849" spans="1:100" x14ac:dyDescent="0.25">
      <c r="A1849" s="3" t="s">
        <v>7866</v>
      </c>
      <c r="B1849" s="3" t="s">
        <v>199</v>
      </c>
      <c r="C1849" s="4">
        <v>2.4153000000000001E-2</v>
      </c>
      <c r="D1849" s="3" t="s">
        <v>7867</v>
      </c>
      <c r="E1849" s="3" t="s">
        <v>7868</v>
      </c>
      <c r="F1849" s="3" t="s">
        <v>7869</v>
      </c>
      <c r="G1849" s="3" t="s">
        <v>106</v>
      </c>
      <c r="H1849" s="4">
        <v>47909</v>
      </c>
      <c r="I1849" s="3" t="s">
        <v>7502</v>
      </c>
      <c r="J1849" s="3" t="s">
        <v>7865</v>
      </c>
      <c r="K1849" s="4">
        <v>62750</v>
      </c>
      <c r="L1849" s="3" t="s">
        <v>109</v>
      </c>
      <c r="M1849" s="3" t="s">
        <v>109</v>
      </c>
      <c r="N1849" s="3" t="s">
        <v>109</v>
      </c>
      <c r="O1849" s="3" t="s">
        <v>109</v>
      </c>
      <c r="P1849" s="3" t="s">
        <v>7870</v>
      </c>
      <c r="Q1849" s="2"/>
      <c r="S1849" s="3" t="s">
        <v>109</v>
      </c>
      <c r="T1849" s="3" t="s">
        <v>109</v>
      </c>
      <c r="U1849" s="3" t="s">
        <v>109</v>
      </c>
      <c r="V1849" s="3" t="s">
        <v>109</v>
      </c>
      <c r="W1849" s="3" t="s">
        <v>109</v>
      </c>
      <c r="X1849" s="3" t="s">
        <v>109</v>
      </c>
      <c r="Y1849" s="3" t="s">
        <v>109</v>
      </c>
      <c r="Z1849" s="3" t="s">
        <v>109</v>
      </c>
      <c r="AA1849" s="4">
        <v>1998</v>
      </c>
      <c r="AB1849" s="3" t="s">
        <v>109</v>
      </c>
      <c r="AC1849" s="5" t="s">
        <v>111</v>
      </c>
      <c r="AD1849" s="3" t="s">
        <v>111</v>
      </c>
      <c r="AE1849" s="3" t="s">
        <v>109</v>
      </c>
      <c r="AF1849" s="4">
        <v>2</v>
      </c>
      <c r="AG1849" s="3" t="s">
        <v>109</v>
      </c>
      <c r="AH1849" s="3" t="s">
        <v>111</v>
      </c>
      <c r="AI1849" s="3" t="s">
        <v>109</v>
      </c>
      <c r="AN1849" s="3" t="s">
        <v>109</v>
      </c>
      <c r="AO1849" s="2"/>
      <c r="AP1849" s="3" t="s">
        <v>109</v>
      </c>
      <c r="AQ1849" s="3" t="s">
        <v>109</v>
      </c>
      <c r="AR1849" s="3" t="s">
        <v>109</v>
      </c>
      <c r="AS1849" s="3" t="s">
        <v>109</v>
      </c>
      <c r="AT1849" s="3" t="s">
        <v>109</v>
      </c>
      <c r="AU1849" s="3" t="s">
        <v>109</v>
      </c>
      <c r="AV1849" s="3" t="s">
        <v>109</v>
      </c>
      <c r="AW1849" s="3" t="s">
        <v>109</v>
      </c>
      <c r="AX1849" s="3" t="s">
        <v>109</v>
      </c>
      <c r="AY1849" s="3" t="s">
        <v>109</v>
      </c>
      <c r="AZ1849" s="3" t="s">
        <v>109</v>
      </c>
      <c r="BA1849" s="3" t="s">
        <v>109</v>
      </c>
      <c r="BB1849" s="3" t="s">
        <v>109</v>
      </c>
      <c r="BC1849" s="3" t="s">
        <v>109</v>
      </c>
      <c r="BD1849" s="3" t="s">
        <v>109</v>
      </c>
      <c r="BE1849" s="3" t="s">
        <v>109</v>
      </c>
      <c r="BF1849" s="3" t="s">
        <v>109</v>
      </c>
      <c r="BG1849" s="3" t="s">
        <v>109</v>
      </c>
      <c r="BH1849" s="3" t="s">
        <v>109</v>
      </c>
      <c r="BI1849" s="3" t="s">
        <v>109</v>
      </c>
      <c r="BJ1849" s="3" t="s">
        <v>109</v>
      </c>
      <c r="BK1849" s="3" t="s">
        <v>109</v>
      </c>
      <c r="BM1849" s="3" t="s">
        <v>109</v>
      </c>
      <c r="BN1849" s="3" t="s">
        <v>109</v>
      </c>
      <c r="BO1849" s="3" t="s">
        <v>109</v>
      </c>
      <c r="BP1849" s="3" t="s">
        <v>109</v>
      </c>
      <c r="BQ1849" s="3" t="s">
        <v>109</v>
      </c>
      <c r="BR1849" s="3" t="s">
        <v>109</v>
      </c>
      <c r="BS1849" s="3" t="s">
        <v>109</v>
      </c>
      <c r="BT1849" s="3" t="s">
        <v>109</v>
      </c>
      <c r="BU1849" s="3" t="s">
        <v>109</v>
      </c>
      <c r="BV1849" s="3" t="s">
        <v>109</v>
      </c>
      <c r="BW1849" s="3" t="s">
        <v>109</v>
      </c>
      <c r="BX1849" s="3" t="s">
        <v>109</v>
      </c>
      <c r="BY1849" s="3" t="s">
        <v>109</v>
      </c>
      <c r="BZ1849" s="3" t="s">
        <v>109</v>
      </c>
      <c r="CA1849" s="4">
        <v>2.4153000000000001E-2</v>
      </c>
      <c r="CB1849" s="3" t="s">
        <v>109</v>
      </c>
      <c r="CC1849" s="4">
        <v>2146400</v>
      </c>
      <c r="CD1849" s="3" t="s">
        <v>109</v>
      </c>
      <c r="CE1849" s="3" t="s">
        <v>109</v>
      </c>
      <c r="CF1849" s="3" t="s">
        <v>109</v>
      </c>
      <c r="CG1849" s="3" t="s">
        <v>109</v>
      </c>
      <c r="CH1849" s="3" t="s">
        <v>7871</v>
      </c>
      <c r="CI1849" s="3" t="s">
        <v>109</v>
      </c>
      <c r="CJ1849" s="3" t="s">
        <v>109</v>
      </c>
      <c r="CK1849" s="3" t="s">
        <v>109</v>
      </c>
      <c r="CL1849" s="3" t="s">
        <v>109</v>
      </c>
      <c r="CM1849" s="3" t="s">
        <v>109</v>
      </c>
      <c r="CN1849" s="3" t="s">
        <v>109</v>
      </c>
      <c r="CO1849" s="3" t="s">
        <v>109</v>
      </c>
      <c r="CP1849" s="3" t="s">
        <v>109</v>
      </c>
      <c r="CQ1849" s="5" t="s">
        <v>113</v>
      </c>
      <c r="CR1849" s="5" t="s">
        <v>109</v>
      </c>
      <c r="CV1849" s="21" t="s">
        <v>113</v>
      </c>
    </row>
    <row r="1850" spans="1:100" x14ac:dyDescent="0.25">
      <c r="A1850" s="3" t="s">
        <v>7872</v>
      </c>
      <c r="B1850" s="3" t="s">
        <v>461</v>
      </c>
      <c r="C1850" s="4">
        <v>1.4767000000000001E-2</v>
      </c>
      <c r="D1850" s="3" t="s">
        <v>109</v>
      </c>
      <c r="E1850" s="3" t="s">
        <v>7873</v>
      </c>
      <c r="F1850" s="3" t="s">
        <v>7874</v>
      </c>
      <c r="G1850" s="3" t="s">
        <v>106</v>
      </c>
      <c r="H1850" s="4">
        <v>47905</v>
      </c>
      <c r="I1850" s="3" t="s">
        <v>7502</v>
      </c>
      <c r="J1850" s="3" t="s">
        <v>7865</v>
      </c>
      <c r="K1850" s="4">
        <v>17030</v>
      </c>
      <c r="L1850" s="3" t="s">
        <v>109</v>
      </c>
      <c r="M1850" s="3" t="s">
        <v>109</v>
      </c>
      <c r="N1850" s="3" t="s">
        <v>109</v>
      </c>
      <c r="O1850" s="3" t="s">
        <v>109</v>
      </c>
      <c r="P1850" s="3" t="s">
        <v>109</v>
      </c>
      <c r="Q1850" s="2"/>
      <c r="S1850" s="3" t="s">
        <v>109</v>
      </c>
      <c r="T1850" s="3" t="s">
        <v>109</v>
      </c>
      <c r="U1850" s="3" t="s">
        <v>109</v>
      </c>
      <c r="V1850" s="3" t="s">
        <v>109</v>
      </c>
      <c r="W1850" s="3" t="s">
        <v>109</v>
      </c>
      <c r="X1850" s="3" t="s">
        <v>109</v>
      </c>
      <c r="Y1850" s="3" t="s">
        <v>109</v>
      </c>
      <c r="Z1850" s="3" t="s">
        <v>109</v>
      </c>
      <c r="AA1850" s="4">
        <v>2002</v>
      </c>
      <c r="AB1850" s="3" t="s">
        <v>109</v>
      </c>
      <c r="AC1850" s="5" t="s">
        <v>111</v>
      </c>
      <c r="AD1850" s="3" t="s">
        <v>111</v>
      </c>
      <c r="AE1850" s="3" t="s">
        <v>109</v>
      </c>
      <c r="AF1850" s="8"/>
      <c r="AG1850" s="3" t="s">
        <v>109</v>
      </c>
      <c r="AH1850" s="3" t="s">
        <v>135</v>
      </c>
      <c r="AI1850" s="3" t="s">
        <v>109</v>
      </c>
      <c r="AJ1850" s="12">
        <v>3</v>
      </c>
      <c r="AL1850" s="10">
        <v>4</v>
      </c>
      <c r="AN1850" s="3" t="s">
        <v>109</v>
      </c>
      <c r="AO1850" s="2"/>
      <c r="AP1850" s="3" t="s">
        <v>109</v>
      </c>
      <c r="AQ1850" s="3" t="s">
        <v>109</v>
      </c>
      <c r="AR1850" s="3" t="s">
        <v>109</v>
      </c>
      <c r="AS1850" s="3" t="s">
        <v>109</v>
      </c>
      <c r="AT1850" s="3" t="s">
        <v>109</v>
      </c>
      <c r="AU1850" s="3" t="s">
        <v>109</v>
      </c>
      <c r="AV1850" s="3" t="s">
        <v>109</v>
      </c>
      <c r="AW1850" s="3" t="s">
        <v>109</v>
      </c>
      <c r="AX1850" s="3" t="s">
        <v>109</v>
      </c>
      <c r="AY1850" s="3" t="s">
        <v>109</v>
      </c>
      <c r="AZ1850" s="3" t="s">
        <v>109</v>
      </c>
      <c r="BA1850" s="3" t="s">
        <v>109</v>
      </c>
      <c r="BB1850" s="3" t="s">
        <v>109</v>
      </c>
      <c r="BC1850" s="3" t="s">
        <v>109</v>
      </c>
      <c r="BD1850" s="3" t="s">
        <v>109</v>
      </c>
      <c r="BE1850" s="3" t="s">
        <v>109</v>
      </c>
      <c r="BF1850" s="3" t="s">
        <v>109</v>
      </c>
      <c r="BG1850" s="3" t="s">
        <v>109</v>
      </c>
      <c r="BH1850" s="3" t="s">
        <v>109</v>
      </c>
      <c r="BI1850" s="3" t="s">
        <v>109</v>
      </c>
      <c r="BJ1850" s="3" t="s">
        <v>109</v>
      </c>
      <c r="BK1850" s="3" t="s">
        <v>109</v>
      </c>
      <c r="BM1850" s="3" t="s">
        <v>109</v>
      </c>
      <c r="BN1850" s="3" t="s">
        <v>109</v>
      </c>
      <c r="BO1850" s="3" t="s">
        <v>109</v>
      </c>
      <c r="BP1850" s="3" t="s">
        <v>109</v>
      </c>
      <c r="BQ1850" s="3" t="s">
        <v>109</v>
      </c>
      <c r="BR1850" s="3" t="s">
        <v>109</v>
      </c>
      <c r="BS1850" s="3" t="s">
        <v>109</v>
      </c>
      <c r="BT1850" s="3" t="s">
        <v>109</v>
      </c>
      <c r="BU1850" s="3" t="s">
        <v>109</v>
      </c>
      <c r="BV1850" s="3" t="s">
        <v>109</v>
      </c>
      <c r="BW1850" s="3" t="s">
        <v>109</v>
      </c>
      <c r="BX1850" s="3" t="s">
        <v>109</v>
      </c>
      <c r="BY1850" s="3" t="s">
        <v>109</v>
      </c>
      <c r="BZ1850" s="3" t="s">
        <v>109</v>
      </c>
      <c r="CA1850" s="4">
        <v>1.4767000000000001E-2</v>
      </c>
      <c r="CB1850" s="3" t="s">
        <v>109</v>
      </c>
      <c r="CC1850" s="4">
        <v>513200</v>
      </c>
      <c r="CD1850" s="3" t="s">
        <v>109</v>
      </c>
      <c r="CE1850" s="3" t="s">
        <v>109</v>
      </c>
      <c r="CF1850" s="3" t="s">
        <v>109</v>
      </c>
      <c r="CG1850" s="3" t="s">
        <v>109</v>
      </c>
      <c r="CH1850" s="3" t="s">
        <v>7875</v>
      </c>
      <c r="CI1850" s="3" t="s">
        <v>109</v>
      </c>
      <c r="CJ1850" s="3" t="s">
        <v>109</v>
      </c>
      <c r="CK1850" s="3" t="s">
        <v>109</v>
      </c>
      <c r="CL1850" s="3" t="s">
        <v>109</v>
      </c>
      <c r="CM1850" s="3" t="s">
        <v>109</v>
      </c>
      <c r="CN1850" s="3" t="s">
        <v>109</v>
      </c>
      <c r="CO1850" s="3" t="s">
        <v>109</v>
      </c>
      <c r="CP1850" s="3" t="s">
        <v>109</v>
      </c>
      <c r="CQ1850" s="5" t="s">
        <v>113</v>
      </c>
      <c r="CR1850" s="5" t="s">
        <v>109</v>
      </c>
      <c r="CV1850" s="21" t="s">
        <v>113</v>
      </c>
    </row>
    <row r="1851" spans="1:100" x14ac:dyDescent="0.25">
      <c r="A1851" s="3" t="s">
        <v>7876</v>
      </c>
      <c r="B1851" s="3" t="s">
        <v>102</v>
      </c>
      <c r="C1851" s="4">
        <v>2.4108999999999998E-2</v>
      </c>
      <c r="D1851" s="3" t="s">
        <v>109</v>
      </c>
      <c r="E1851" s="3" t="s">
        <v>7877</v>
      </c>
      <c r="F1851" s="3" t="s">
        <v>7878</v>
      </c>
      <c r="G1851" s="3" t="s">
        <v>106</v>
      </c>
      <c r="H1851" s="4">
        <v>47905</v>
      </c>
      <c r="I1851" s="3" t="s">
        <v>7502</v>
      </c>
      <c r="J1851" s="3" t="s">
        <v>7879</v>
      </c>
      <c r="K1851" s="4">
        <v>4116</v>
      </c>
      <c r="L1851" s="3" t="s">
        <v>109</v>
      </c>
      <c r="M1851" s="3" t="s">
        <v>109</v>
      </c>
      <c r="N1851" s="3" t="s">
        <v>109</v>
      </c>
      <c r="O1851" s="3" t="s">
        <v>109</v>
      </c>
      <c r="P1851" s="3" t="s">
        <v>109</v>
      </c>
      <c r="Q1851" s="2"/>
      <c r="S1851" s="3" t="s">
        <v>109</v>
      </c>
      <c r="T1851" s="3" t="s">
        <v>109</v>
      </c>
      <c r="U1851" s="3" t="s">
        <v>109</v>
      </c>
      <c r="V1851" s="3" t="s">
        <v>109</v>
      </c>
      <c r="W1851" s="3" t="s">
        <v>109</v>
      </c>
      <c r="X1851" s="3" t="s">
        <v>109</v>
      </c>
      <c r="Y1851" s="3" t="s">
        <v>109</v>
      </c>
      <c r="Z1851" s="3" t="s">
        <v>109</v>
      </c>
      <c r="AA1851" s="4">
        <v>2001</v>
      </c>
      <c r="AB1851" s="3" t="s">
        <v>109</v>
      </c>
      <c r="AC1851" s="5" t="s">
        <v>156</v>
      </c>
      <c r="AD1851" s="3" t="s">
        <v>135</v>
      </c>
      <c r="AE1851" s="3" t="s">
        <v>109</v>
      </c>
      <c r="AF1851" s="4">
        <v>5</v>
      </c>
      <c r="AG1851" s="3" t="s">
        <v>109</v>
      </c>
      <c r="AH1851" s="3" t="s">
        <v>156</v>
      </c>
      <c r="AI1851" s="3" t="s">
        <v>109</v>
      </c>
      <c r="AN1851" s="3" t="s">
        <v>109</v>
      </c>
      <c r="AO1851" s="2"/>
      <c r="AP1851" s="3" t="s">
        <v>109</v>
      </c>
      <c r="AQ1851" s="3" t="s">
        <v>109</v>
      </c>
      <c r="AR1851" s="3" t="s">
        <v>109</v>
      </c>
      <c r="AS1851" s="3" t="s">
        <v>109</v>
      </c>
      <c r="AT1851" s="3" t="s">
        <v>109</v>
      </c>
      <c r="AU1851" s="3" t="s">
        <v>109</v>
      </c>
      <c r="AV1851" s="3" t="s">
        <v>109</v>
      </c>
      <c r="AW1851" s="3" t="s">
        <v>109</v>
      </c>
      <c r="AX1851" s="3" t="s">
        <v>109</v>
      </c>
      <c r="AY1851" s="3" t="s">
        <v>109</v>
      </c>
      <c r="AZ1851" s="3" t="s">
        <v>109</v>
      </c>
      <c r="BA1851" s="3" t="s">
        <v>109</v>
      </c>
      <c r="BB1851" s="3" t="s">
        <v>109</v>
      </c>
      <c r="BC1851" s="3" t="s">
        <v>109</v>
      </c>
      <c r="BD1851" s="3" t="s">
        <v>109</v>
      </c>
      <c r="BE1851" s="3" t="s">
        <v>109</v>
      </c>
      <c r="BF1851" s="3" t="s">
        <v>109</v>
      </c>
      <c r="BG1851" s="3" t="s">
        <v>109</v>
      </c>
      <c r="BH1851" s="3" t="s">
        <v>109</v>
      </c>
      <c r="BI1851" s="3" t="s">
        <v>109</v>
      </c>
      <c r="BJ1851" s="3" t="s">
        <v>109</v>
      </c>
      <c r="BK1851" s="3" t="s">
        <v>109</v>
      </c>
      <c r="BM1851" s="3" t="s">
        <v>109</v>
      </c>
      <c r="BN1851" s="3" t="s">
        <v>109</v>
      </c>
      <c r="BO1851" s="3" t="s">
        <v>109</v>
      </c>
      <c r="BP1851" s="3" t="s">
        <v>109</v>
      </c>
      <c r="BQ1851" s="3" t="s">
        <v>109</v>
      </c>
      <c r="BR1851" s="3" t="s">
        <v>109</v>
      </c>
      <c r="BS1851" s="3" t="s">
        <v>109</v>
      </c>
      <c r="BT1851" s="3" t="s">
        <v>109</v>
      </c>
      <c r="BU1851" s="3" t="s">
        <v>109</v>
      </c>
      <c r="BV1851" s="3" t="s">
        <v>109</v>
      </c>
      <c r="BW1851" s="3" t="s">
        <v>109</v>
      </c>
      <c r="BX1851" s="3" t="s">
        <v>109</v>
      </c>
      <c r="BY1851" s="3" t="s">
        <v>109</v>
      </c>
      <c r="BZ1851" s="3" t="s">
        <v>109</v>
      </c>
      <c r="CA1851" s="4">
        <v>2.4108999999999998E-2</v>
      </c>
      <c r="CB1851" s="3" t="s">
        <v>109</v>
      </c>
      <c r="CC1851" s="4">
        <v>354300</v>
      </c>
      <c r="CD1851" s="3" t="s">
        <v>109</v>
      </c>
      <c r="CE1851" s="3" t="s">
        <v>109</v>
      </c>
      <c r="CF1851" s="3" t="s">
        <v>109</v>
      </c>
      <c r="CG1851" s="3" t="s">
        <v>109</v>
      </c>
      <c r="CH1851" s="3" t="s">
        <v>7880</v>
      </c>
      <c r="CI1851" s="3" t="s">
        <v>109</v>
      </c>
      <c r="CJ1851" s="3" t="s">
        <v>109</v>
      </c>
      <c r="CK1851" s="3" t="s">
        <v>109</v>
      </c>
      <c r="CL1851" s="3" t="s">
        <v>109</v>
      </c>
      <c r="CM1851" s="3" t="s">
        <v>109</v>
      </c>
      <c r="CN1851" s="3" t="s">
        <v>109</v>
      </c>
      <c r="CO1851" s="3" t="s">
        <v>109</v>
      </c>
      <c r="CP1851" s="3" t="s">
        <v>109</v>
      </c>
      <c r="CQ1851" s="5" t="s">
        <v>113</v>
      </c>
      <c r="CR1851" s="5" t="s">
        <v>109</v>
      </c>
      <c r="CV1851" s="21" t="s">
        <v>113</v>
      </c>
    </row>
    <row r="1852" spans="1:100" x14ac:dyDescent="0.25">
      <c r="A1852" s="3" t="s">
        <v>7881</v>
      </c>
      <c r="B1852" s="3" t="s">
        <v>118</v>
      </c>
      <c r="C1852" s="4">
        <v>2.5474E-2</v>
      </c>
      <c r="D1852" s="3" t="s">
        <v>7882</v>
      </c>
      <c r="E1852" s="3" t="s">
        <v>6298</v>
      </c>
      <c r="F1852" s="3" t="s">
        <v>7883</v>
      </c>
      <c r="G1852" s="3" t="s">
        <v>106</v>
      </c>
      <c r="H1852" s="4">
        <v>47904</v>
      </c>
      <c r="I1852" s="3" t="s">
        <v>7502</v>
      </c>
      <c r="J1852" s="3" t="s">
        <v>7879</v>
      </c>
      <c r="K1852" s="4">
        <v>7200</v>
      </c>
      <c r="L1852" s="3" t="s">
        <v>109</v>
      </c>
      <c r="M1852" s="3" t="s">
        <v>109</v>
      </c>
      <c r="N1852" s="3" t="s">
        <v>109</v>
      </c>
      <c r="O1852" s="3" t="s">
        <v>109</v>
      </c>
      <c r="P1852" s="3" t="s">
        <v>109</v>
      </c>
      <c r="Q1852" s="2"/>
      <c r="S1852" s="3" t="s">
        <v>109</v>
      </c>
      <c r="T1852" s="3" t="s">
        <v>109</v>
      </c>
      <c r="U1852" s="3" t="s">
        <v>109</v>
      </c>
      <c r="V1852" s="3" t="s">
        <v>109</v>
      </c>
      <c r="W1852" s="3" t="s">
        <v>109</v>
      </c>
      <c r="X1852" s="3" t="s">
        <v>109</v>
      </c>
      <c r="Y1852" s="3" t="s">
        <v>109</v>
      </c>
      <c r="Z1852" s="3" t="s">
        <v>109</v>
      </c>
      <c r="AA1852" s="4">
        <v>1988</v>
      </c>
      <c r="AB1852" s="3" t="s">
        <v>109</v>
      </c>
      <c r="AC1852" s="5" t="s">
        <v>111</v>
      </c>
      <c r="AD1852" s="3" t="s">
        <v>111</v>
      </c>
      <c r="AE1852" s="3" t="s">
        <v>109</v>
      </c>
      <c r="AF1852" s="4">
        <v>4</v>
      </c>
      <c r="AG1852" s="3" t="s">
        <v>109</v>
      </c>
      <c r="AH1852" s="3" t="s">
        <v>111</v>
      </c>
      <c r="AI1852" s="3" t="s">
        <v>109</v>
      </c>
      <c r="AN1852" s="3" t="s">
        <v>109</v>
      </c>
      <c r="AO1852" s="2"/>
      <c r="AP1852" s="3" t="s">
        <v>109</v>
      </c>
      <c r="AQ1852" s="3" t="s">
        <v>109</v>
      </c>
      <c r="AR1852" s="3" t="s">
        <v>109</v>
      </c>
      <c r="AS1852" s="3" t="s">
        <v>109</v>
      </c>
      <c r="AT1852" s="3" t="s">
        <v>109</v>
      </c>
      <c r="AU1852" s="3" t="s">
        <v>109</v>
      </c>
      <c r="AV1852" s="3" t="s">
        <v>109</v>
      </c>
      <c r="AW1852" s="3" t="s">
        <v>109</v>
      </c>
      <c r="AX1852" s="3" t="s">
        <v>109</v>
      </c>
      <c r="AY1852" s="3" t="s">
        <v>109</v>
      </c>
      <c r="AZ1852" s="3" t="s">
        <v>109</v>
      </c>
      <c r="BA1852" s="3" t="s">
        <v>109</v>
      </c>
      <c r="BB1852" s="3" t="s">
        <v>109</v>
      </c>
      <c r="BC1852" s="3" t="s">
        <v>109</v>
      </c>
      <c r="BD1852" s="3" t="s">
        <v>109</v>
      </c>
      <c r="BE1852" s="3" t="s">
        <v>109</v>
      </c>
      <c r="BF1852" s="3" t="s">
        <v>109</v>
      </c>
      <c r="BG1852" s="3" t="s">
        <v>109</v>
      </c>
      <c r="BH1852" s="3" t="s">
        <v>109</v>
      </c>
      <c r="BI1852" s="3" t="s">
        <v>109</v>
      </c>
      <c r="BJ1852" s="3" t="s">
        <v>109</v>
      </c>
      <c r="BK1852" s="3" t="s">
        <v>109</v>
      </c>
      <c r="BM1852" s="3" t="s">
        <v>109</v>
      </c>
      <c r="BN1852" s="3" t="s">
        <v>109</v>
      </c>
      <c r="BO1852" s="3" t="s">
        <v>109</v>
      </c>
      <c r="BP1852" s="3" t="s">
        <v>109</v>
      </c>
      <c r="BQ1852" s="3" t="s">
        <v>109</v>
      </c>
      <c r="BR1852" s="3" t="s">
        <v>109</v>
      </c>
      <c r="BS1852" s="3" t="s">
        <v>109</v>
      </c>
      <c r="BT1852" s="3" t="s">
        <v>109</v>
      </c>
      <c r="BU1852" s="3" t="s">
        <v>109</v>
      </c>
      <c r="BV1852" s="3" t="s">
        <v>109</v>
      </c>
      <c r="BW1852" s="3" t="s">
        <v>109</v>
      </c>
      <c r="BX1852" s="3" t="s">
        <v>109</v>
      </c>
      <c r="BY1852" s="3" t="s">
        <v>109</v>
      </c>
      <c r="BZ1852" s="3" t="s">
        <v>109</v>
      </c>
      <c r="CA1852" s="4">
        <v>2.5474E-2</v>
      </c>
      <c r="CB1852" s="3" t="s">
        <v>109</v>
      </c>
      <c r="CC1852" s="4">
        <v>324500</v>
      </c>
      <c r="CD1852" s="3" t="s">
        <v>109</v>
      </c>
      <c r="CE1852" s="3" t="s">
        <v>109</v>
      </c>
      <c r="CF1852" s="3" t="s">
        <v>109</v>
      </c>
      <c r="CG1852" s="3" t="s">
        <v>109</v>
      </c>
      <c r="CH1852" s="3" t="s">
        <v>7884</v>
      </c>
      <c r="CI1852" s="3" t="s">
        <v>109</v>
      </c>
      <c r="CJ1852" s="3" t="s">
        <v>109</v>
      </c>
      <c r="CK1852" s="3" t="s">
        <v>109</v>
      </c>
      <c r="CL1852" s="3" t="s">
        <v>109</v>
      </c>
      <c r="CM1852" s="3" t="s">
        <v>109</v>
      </c>
      <c r="CN1852" s="3" t="s">
        <v>109</v>
      </c>
      <c r="CO1852" s="3" t="s">
        <v>109</v>
      </c>
      <c r="CP1852" s="3" t="s">
        <v>109</v>
      </c>
      <c r="CQ1852" s="5" t="s">
        <v>113</v>
      </c>
      <c r="CR1852" s="5" t="s">
        <v>109</v>
      </c>
      <c r="CV1852" s="21" t="s">
        <v>113</v>
      </c>
    </row>
    <row r="1853" spans="1:100" x14ac:dyDescent="0.25">
      <c r="A1853" s="3" t="s">
        <v>7885</v>
      </c>
      <c r="B1853" s="3" t="s">
        <v>102</v>
      </c>
      <c r="C1853" s="4">
        <v>2.4108999999999998E-2</v>
      </c>
      <c r="D1853" s="3" t="s">
        <v>7886</v>
      </c>
      <c r="E1853" s="3" t="s">
        <v>7887</v>
      </c>
      <c r="F1853" s="3" t="s">
        <v>7888</v>
      </c>
      <c r="G1853" s="3" t="s">
        <v>106</v>
      </c>
      <c r="H1853" s="4">
        <v>47909</v>
      </c>
      <c r="I1853" s="3" t="s">
        <v>7502</v>
      </c>
      <c r="J1853" s="3" t="s">
        <v>7879</v>
      </c>
      <c r="K1853" s="4">
        <v>10908</v>
      </c>
      <c r="L1853" s="3" t="s">
        <v>109</v>
      </c>
      <c r="M1853" s="3" t="s">
        <v>109</v>
      </c>
      <c r="N1853" s="3" t="s">
        <v>109</v>
      </c>
      <c r="O1853" s="3" t="s">
        <v>109</v>
      </c>
      <c r="P1853" s="3" t="s">
        <v>7889</v>
      </c>
      <c r="Q1853" s="2"/>
      <c r="S1853" s="3" t="s">
        <v>109</v>
      </c>
      <c r="T1853" s="3" t="s">
        <v>109</v>
      </c>
      <c r="U1853" s="3" t="s">
        <v>109</v>
      </c>
      <c r="V1853" s="3" t="s">
        <v>109</v>
      </c>
      <c r="W1853" s="3" t="s">
        <v>109</v>
      </c>
      <c r="X1853" s="3" t="s">
        <v>109</v>
      </c>
      <c r="Y1853" s="3" t="s">
        <v>109</v>
      </c>
      <c r="Z1853" s="3" t="s">
        <v>109</v>
      </c>
      <c r="AA1853" s="4">
        <v>1989</v>
      </c>
      <c r="AB1853" s="3" t="s">
        <v>109</v>
      </c>
      <c r="AC1853" s="5" t="s">
        <v>111</v>
      </c>
      <c r="AD1853" s="3" t="s">
        <v>111</v>
      </c>
      <c r="AE1853" s="3" t="s">
        <v>109</v>
      </c>
      <c r="AF1853" s="4">
        <v>3</v>
      </c>
      <c r="AG1853" s="3" t="s">
        <v>109</v>
      </c>
      <c r="AH1853" s="3" t="s">
        <v>111</v>
      </c>
      <c r="AI1853" s="3" t="s">
        <v>109</v>
      </c>
      <c r="AN1853" s="3" t="s">
        <v>109</v>
      </c>
      <c r="AO1853" s="2"/>
      <c r="AP1853" s="3" t="s">
        <v>109</v>
      </c>
      <c r="AQ1853" s="3" t="s">
        <v>109</v>
      </c>
      <c r="AR1853" s="3" t="s">
        <v>109</v>
      </c>
      <c r="AS1853" s="3" t="s">
        <v>109</v>
      </c>
      <c r="AT1853" s="3" t="s">
        <v>109</v>
      </c>
      <c r="AU1853" s="3" t="s">
        <v>109</v>
      </c>
      <c r="AV1853" s="3" t="s">
        <v>109</v>
      </c>
      <c r="AW1853" s="3" t="s">
        <v>109</v>
      </c>
      <c r="AX1853" s="3" t="s">
        <v>109</v>
      </c>
      <c r="AY1853" s="3" t="s">
        <v>109</v>
      </c>
      <c r="AZ1853" s="3" t="s">
        <v>109</v>
      </c>
      <c r="BA1853" s="3" t="s">
        <v>109</v>
      </c>
      <c r="BB1853" s="3" t="s">
        <v>109</v>
      </c>
      <c r="BC1853" s="3" t="s">
        <v>109</v>
      </c>
      <c r="BD1853" s="3" t="s">
        <v>109</v>
      </c>
      <c r="BE1853" s="3" t="s">
        <v>109</v>
      </c>
      <c r="BF1853" s="3" t="s">
        <v>109</v>
      </c>
      <c r="BG1853" s="3" t="s">
        <v>109</v>
      </c>
      <c r="BH1853" s="3" t="s">
        <v>109</v>
      </c>
      <c r="BI1853" s="3" t="s">
        <v>109</v>
      </c>
      <c r="BJ1853" s="3" t="s">
        <v>109</v>
      </c>
      <c r="BK1853" s="3" t="s">
        <v>109</v>
      </c>
      <c r="BM1853" s="3" t="s">
        <v>109</v>
      </c>
      <c r="BN1853" s="3" t="s">
        <v>109</v>
      </c>
      <c r="BO1853" s="3" t="s">
        <v>109</v>
      </c>
      <c r="BP1853" s="3" t="s">
        <v>109</v>
      </c>
      <c r="BQ1853" s="3" t="s">
        <v>109</v>
      </c>
      <c r="BR1853" s="3" t="s">
        <v>109</v>
      </c>
      <c r="BS1853" s="3" t="s">
        <v>109</v>
      </c>
      <c r="BT1853" s="3" t="s">
        <v>109</v>
      </c>
      <c r="BU1853" s="3" t="s">
        <v>109</v>
      </c>
      <c r="BV1853" s="3" t="s">
        <v>109</v>
      </c>
      <c r="BW1853" s="3" t="s">
        <v>109</v>
      </c>
      <c r="BX1853" s="3" t="s">
        <v>109</v>
      </c>
      <c r="BY1853" s="3" t="s">
        <v>109</v>
      </c>
      <c r="BZ1853" s="3" t="s">
        <v>109</v>
      </c>
      <c r="CA1853" s="4">
        <v>2.4108999999999998E-2</v>
      </c>
      <c r="CB1853" s="3" t="s">
        <v>109</v>
      </c>
      <c r="CC1853" s="4">
        <v>421700</v>
      </c>
      <c r="CD1853" s="3" t="s">
        <v>109</v>
      </c>
      <c r="CE1853" s="3" t="s">
        <v>109</v>
      </c>
      <c r="CF1853" s="3" t="s">
        <v>109</v>
      </c>
      <c r="CG1853" s="3" t="s">
        <v>109</v>
      </c>
      <c r="CH1853" s="3" t="s">
        <v>7890</v>
      </c>
      <c r="CI1853" s="3" t="s">
        <v>109</v>
      </c>
      <c r="CJ1853" s="3" t="s">
        <v>109</v>
      </c>
      <c r="CK1853" s="3" t="s">
        <v>109</v>
      </c>
      <c r="CL1853" s="3" t="s">
        <v>109</v>
      </c>
      <c r="CM1853" s="3" t="s">
        <v>109</v>
      </c>
      <c r="CN1853" s="3" t="s">
        <v>109</v>
      </c>
      <c r="CO1853" s="3" t="s">
        <v>109</v>
      </c>
      <c r="CP1853" s="3" t="s">
        <v>109</v>
      </c>
      <c r="CQ1853" s="5" t="s">
        <v>126</v>
      </c>
      <c r="CR1853" s="5" t="s">
        <v>7891</v>
      </c>
      <c r="CV1853" s="21" t="s">
        <v>113</v>
      </c>
    </row>
    <row r="1854" spans="1:100" x14ac:dyDescent="0.25">
      <c r="A1854" s="3" t="s">
        <v>7892</v>
      </c>
      <c r="B1854" s="3" t="s">
        <v>5696</v>
      </c>
      <c r="C1854" s="4">
        <v>2.6388000000000002E-2</v>
      </c>
      <c r="D1854" s="3" t="s">
        <v>7893</v>
      </c>
      <c r="E1854" s="3" t="s">
        <v>7894</v>
      </c>
      <c r="F1854" s="3" t="s">
        <v>7895</v>
      </c>
      <c r="G1854" s="3" t="s">
        <v>133</v>
      </c>
      <c r="H1854" s="4">
        <v>47906</v>
      </c>
      <c r="I1854" s="3" t="s">
        <v>7502</v>
      </c>
      <c r="J1854" s="3" t="s">
        <v>7896</v>
      </c>
      <c r="K1854" s="4">
        <v>66868</v>
      </c>
      <c r="L1854" s="3" t="s">
        <v>109</v>
      </c>
      <c r="M1854" s="3" t="s">
        <v>109</v>
      </c>
      <c r="N1854" s="3" t="s">
        <v>109</v>
      </c>
      <c r="O1854" s="3" t="s">
        <v>109</v>
      </c>
      <c r="P1854" s="3" t="s">
        <v>109</v>
      </c>
      <c r="Q1854" s="2"/>
      <c r="S1854" s="3" t="s">
        <v>109</v>
      </c>
      <c r="T1854" s="3" t="s">
        <v>109</v>
      </c>
      <c r="U1854" s="3" t="s">
        <v>109</v>
      </c>
      <c r="V1854" s="3" t="s">
        <v>109</v>
      </c>
      <c r="W1854" s="3" t="s">
        <v>109</v>
      </c>
      <c r="X1854" s="3" t="s">
        <v>109</v>
      </c>
      <c r="Y1854" s="3" t="s">
        <v>109</v>
      </c>
      <c r="Z1854" s="3" t="s">
        <v>109</v>
      </c>
      <c r="AA1854" s="4">
        <v>2005</v>
      </c>
      <c r="AB1854" s="3" t="s">
        <v>109</v>
      </c>
      <c r="AC1854" s="5" t="s">
        <v>135</v>
      </c>
      <c r="AD1854" s="3" t="s">
        <v>156</v>
      </c>
      <c r="AE1854" s="3" t="s">
        <v>109</v>
      </c>
      <c r="AF1854" s="4">
        <v>4</v>
      </c>
      <c r="AG1854" s="3" t="s">
        <v>109</v>
      </c>
      <c r="AH1854" s="3" t="s">
        <v>135</v>
      </c>
      <c r="AI1854" s="3" t="s">
        <v>109</v>
      </c>
      <c r="AN1854" s="3" t="s">
        <v>109</v>
      </c>
      <c r="AO1854" s="2"/>
      <c r="AP1854" s="3" t="s">
        <v>109</v>
      </c>
      <c r="AQ1854" s="3" t="s">
        <v>109</v>
      </c>
      <c r="AR1854" s="3" t="s">
        <v>109</v>
      </c>
      <c r="AS1854" s="3" t="s">
        <v>109</v>
      </c>
      <c r="AT1854" s="3" t="s">
        <v>109</v>
      </c>
      <c r="AU1854" s="3" t="s">
        <v>109</v>
      </c>
      <c r="AV1854" s="3" t="s">
        <v>109</v>
      </c>
      <c r="AW1854" s="3" t="s">
        <v>109</v>
      </c>
      <c r="AX1854" s="3" t="s">
        <v>109</v>
      </c>
      <c r="AY1854" s="3" t="s">
        <v>109</v>
      </c>
      <c r="AZ1854" s="3" t="s">
        <v>109</v>
      </c>
      <c r="BA1854" s="3" t="s">
        <v>109</v>
      </c>
      <c r="BB1854" s="3" t="s">
        <v>109</v>
      </c>
      <c r="BC1854" s="3" t="s">
        <v>109</v>
      </c>
      <c r="BD1854" s="3" t="s">
        <v>109</v>
      </c>
      <c r="BE1854" s="3" t="s">
        <v>109</v>
      </c>
      <c r="BF1854" s="3" t="s">
        <v>109</v>
      </c>
      <c r="BG1854" s="3" t="s">
        <v>109</v>
      </c>
      <c r="BH1854" s="3" t="s">
        <v>109</v>
      </c>
      <c r="BI1854" s="3" t="s">
        <v>109</v>
      </c>
      <c r="BJ1854" s="3" t="s">
        <v>109</v>
      </c>
      <c r="BK1854" s="3" t="s">
        <v>109</v>
      </c>
      <c r="BM1854" s="3" t="s">
        <v>109</v>
      </c>
      <c r="BN1854" s="3" t="s">
        <v>109</v>
      </c>
      <c r="BO1854" s="3" t="s">
        <v>109</v>
      </c>
      <c r="BP1854" s="3" t="s">
        <v>109</v>
      </c>
      <c r="BQ1854" s="3" t="s">
        <v>109</v>
      </c>
      <c r="BR1854" s="3" t="s">
        <v>109</v>
      </c>
      <c r="BS1854" s="3" t="s">
        <v>109</v>
      </c>
      <c r="BT1854" s="3" t="s">
        <v>109</v>
      </c>
      <c r="BU1854" s="3" t="s">
        <v>109</v>
      </c>
      <c r="BV1854" s="3" t="s">
        <v>109</v>
      </c>
      <c r="BW1854" s="3" t="s">
        <v>109</v>
      </c>
      <c r="BX1854" s="3" t="s">
        <v>109</v>
      </c>
      <c r="BY1854" s="3" t="s">
        <v>109</v>
      </c>
      <c r="BZ1854" s="3" t="s">
        <v>109</v>
      </c>
      <c r="CA1854" s="4">
        <v>2.6388000000000002E-2</v>
      </c>
      <c r="CB1854" s="3" t="s">
        <v>109</v>
      </c>
      <c r="CC1854" s="4">
        <v>4855500</v>
      </c>
      <c r="CD1854" s="3" t="s">
        <v>109</v>
      </c>
      <c r="CE1854" s="3" t="s">
        <v>109</v>
      </c>
      <c r="CF1854" s="3" t="s">
        <v>109</v>
      </c>
      <c r="CG1854" s="3" t="s">
        <v>109</v>
      </c>
      <c r="CH1854" s="3" t="s">
        <v>7897</v>
      </c>
      <c r="CI1854" s="3" t="s">
        <v>109</v>
      </c>
      <c r="CJ1854" s="3" t="s">
        <v>109</v>
      </c>
      <c r="CK1854" s="3" t="s">
        <v>109</v>
      </c>
      <c r="CL1854" s="3" t="s">
        <v>109</v>
      </c>
      <c r="CM1854" s="3" t="s">
        <v>109</v>
      </c>
      <c r="CN1854" s="3" t="s">
        <v>109</v>
      </c>
      <c r="CO1854" s="3" t="s">
        <v>109</v>
      </c>
      <c r="CP1854" s="3" t="s">
        <v>109</v>
      </c>
      <c r="CQ1854" s="5" t="s">
        <v>113</v>
      </c>
      <c r="CR1854" s="5" t="s">
        <v>109</v>
      </c>
      <c r="CV1854" s="21" t="s">
        <v>113</v>
      </c>
    </row>
    <row r="1855" spans="1:100" x14ac:dyDescent="0.25">
      <c r="A1855" s="3" t="s">
        <v>7898</v>
      </c>
      <c r="B1855" s="3" t="s">
        <v>443</v>
      </c>
      <c r="C1855" s="4">
        <v>1.4511E-2</v>
      </c>
      <c r="D1855" s="3" t="s">
        <v>7899</v>
      </c>
      <c r="E1855" s="3" t="s">
        <v>2821</v>
      </c>
      <c r="F1855" s="3" t="s">
        <v>7900</v>
      </c>
      <c r="G1855" s="3" t="s">
        <v>106</v>
      </c>
      <c r="H1855" s="4">
        <v>47905</v>
      </c>
      <c r="I1855" s="3" t="s">
        <v>7502</v>
      </c>
      <c r="J1855" s="3" t="s">
        <v>7896</v>
      </c>
      <c r="K1855" s="4">
        <v>39918</v>
      </c>
      <c r="L1855" s="3" t="s">
        <v>109</v>
      </c>
      <c r="M1855" s="3" t="s">
        <v>109</v>
      </c>
      <c r="N1855" s="3" t="s">
        <v>109</v>
      </c>
      <c r="O1855" s="3" t="s">
        <v>109</v>
      </c>
      <c r="P1855" s="3" t="s">
        <v>109</v>
      </c>
      <c r="Q1855" s="2"/>
      <c r="S1855" s="3" t="s">
        <v>109</v>
      </c>
      <c r="T1855" s="3" t="s">
        <v>109</v>
      </c>
      <c r="U1855" s="3" t="s">
        <v>109</v>
      </c>
      <c r="V1855" s="3" t="s">
        <v>109</v>
      </c>
      <c r="W1855" s="3" t="s">
        <v>109</v>
      </c>
      <c r="X1855" s="3" t="s">
        <v>109</v>
      </c>
      <c r="Y1855" s="3" t="s">
        <v>109</v>
      </c>
      <c r="Z1855" s="3" t="s">
        <v>109</v>
      </c>
      <c r="AA1855" s="4">
        <v>2015</v>
      </c>
      <c r="AB1855" s="3" t="s">
        <v>109</v>
      </c>
      <c r="AC1855" s="5" t="s">
        <v>111</v>
      </c>
      <c r="AD1855" s="3" t="s">
        <v>123</v>
      </c>
      <c r="AE1855" s="3" t="s">
        <v>109</v>
      </c>
      <c r="AF1855" s="4">
        <v>3</v>
      </c>
      <c r="AG1855" s="3" t="s">
        <v>109</v>
      </c>
      <c r="AH1855" s="3" t="s">
        <v>135</v>
      </c>
      <c r="AI1855" s="3" t="s">
        <v>109</v>
      </c>
      <c r="AN1855" s="3" t="s">
        <v>109</v>
      </c>
      <c r="AO1855" s="2"/>
      <c r="AP1855" s="3" t="s">
        <v>109</v>
      </c>
      <c r="AQ1855" s="3" t="s">
        <v>109</v>
      </c>
      <c r="AR1855" s="3" t="s">
        <v>109</v>
      </c>
      <c r="AS1855" s="3" t="s">
        <v>109</v>
      </c>
      <c r="AT1855" s="3" t="s">
        <v>109</v>
      </c>
      <c r="AU1855" s="3" t="s">
        <v>109</v>
      </c>
      <c r="AV1855" s="3" t="s">
        <v>109</v>
      </c>
      <c r="AW1855" s="3" t="s">
        <v>109</v>
      </c>
      <c r="AX1855" s="3" t="s">
        <v>109</v>
      </c>
      <c r="AY1855" s="3" t="s">
        <v>109</v>
      </c>
      <c r="AZ1855" s="3" t="s">
        <v>109</v>
      </c>
      <c r="BA1855" s="3" t="s">
        <v>109</v>
      </c>
      <c r="BB1855" s="3" t="s">
        <v>109</v>
      </c>
      <c r="BC1855" s="3" t="s">
        <v>109</v>
      </c>
      <c r="BD1855" s="3" t="s">
        <v>109</v>
      </c>
      <c r="BE1855" s="3" t="s">
        <v>109</v>
      </c>
      <c r="BF1855" s="3" t="s">
        <v>109</v>
      </c>
      <c r="BG1855" s="3" t="s">
        <v>109</v>
      </c>
      <c r="BH1855" s="3" t="s">
        <v>109</v>
      </c>
      <c r="BI1855" s="3" t="s">
        <v>109</v>
      </c>
      <c r="BJ1855" s="3" t="s">
        <v>109</v>
      </c>
      <c r="BK1855" s="3" t="s">
        <v>109</v>
      </c>
      <c r="BM1855" s="3" t="s">
        <v>109</v>
      </c>
      <c r="BN1855" s="3" t="s">
        <v>109</v>
      </c>
      <c r="BO1855" s="3" t="s">
        <v>109</v>
      </c>
      <c r="BP1855" s="3" t="s">
        <v>109</v>
      </c>
      <c r="BQ1855" s="3" t="s">
        <v>109</v>
      </c>
      <c r="BR1855" s="3" t="s">
        <v>109</v>
      </c>
      <c r="BS1855" s="3" t="s">
        <v>109</v>
      </c>
      <c r="BT1855" s="3" t="s">
        <v>109</v>
      </c>
      <c r="BU1855" s="3" t="s">
        <v>109</v>
      </c>
      <c r="BV1855" s="3" t="s">
        <v>109</v>
      </c>
      <c r="BW1855" s="3" t="s">
        <v>109</v>
      </c>
      <c r="BX1855" s="3" t="s">
        <v>109</v>
      </c>
      <c r="BY1855" s="3" t="s">
        <v>109</v>
      </c>
      <c r="BZ1855" s="3" t="s">
        <v>109</v>
      </c>
      <c r="CA1855" s="4">
        <v>1.4511E-2</v>
      </c>
      <c r="CB1855" s="3" t="s">
        <v>109</v>
      </c>
      <c r="CC1855" s="4">
        <v>2747600</v>
      </c>
      <c r="CD1855" s="3" t="s">
        <v>109</v>
      </c>
      <c r="CE1855" s="3" t="s">
        <v>109</v>
      </c>
      <c r="CF1855" s="3" t="s">
        <v>109</v>
      </c>
      <c r="CG1855" s="3" t="s">
        <v>109</v>
      </c>
      <c r="CH1855" s="3" t="s">
        <v>7901</v>
      </c>
      <c r="CI1855" s="3" t="s">
        <v>109</v>
      </c>
      <c r="CJ1855" s="3" t="s">
        <v>109</v>
      </c>
      <c r="CK1855" s="3" t="s">
        <v>109</v>
      </c>
      <c r="CL1855" s="3" t="s">
        <v>109</v>
      </c>
      <c r="CM1855" s="3" t="s">
        <v>109</v>
      </c>
      <c r="CN1855" s="3" t="s">
        <v>109</v>
      </c>
      <c r="CO1855" s="3" t="s">
        <v>109</v>
      </c>
      <c r="CP1855" s="3" t="s">
        <v>109</v>
      </c>
      <c r="CQ1855" s="5" t="s">
        <v>113</v>
      </c>
      <c r="CR1855" s="5" t="s">
        <v>109</v>
      </c>
      <c r="CV1855" s="21" t="s">
        <v>126</v>
      </c>
    </row>
    <row r="1856" spans="1:100" x14ac:dyDescent="0.25">
      <c r="A1856" s="3" t="s">
        <v>7902</v>
      </c>
      <c r="B1856" s="3" t="s">
        <v>199</v>
      </c>
      <c r="C1856" s="4">
        <v>2.4153000000000001E-2</v>
      </c>
      <c r="D1856" s="3" t="s">
        <v>109</v>
      </c>
      <c r="E1856" s="3" t="s">
        <v>7903</v>
      </c>
      <c r="F1856" s="3" t="s">
        <v>7904</v>
      </c>
      <c r="G1856" s="3" t="s">
        <v>106</v>
      </c>
      <c r="H1856" s="4">
        <v>47909</v>
      </c>
      <c r="I1856" s="3" t="s">
        <v>7502</v>
      </c>
      <c r="J1856" s="3" t="s">
        <v>7905</v>
      </c>
      <c r="K1856" s="4">
        <v>45200</v>
      </c>
      <c r="L1856" s="3" t="s">
        <v>109</v>
      </c>
      <c r="M1856" s="3" t="s">
        <v>109</v>
      </c>
      <c r="N1856" s="3" t="s">
        <v>109</v>
      </c>
      <c r="O1856" s="3" t="s">
        <v>109</v>
      </c>
      <c r="P1856" s="3" t="s">
        <v>109</v>
      </c>
      <c r="Q1856" s="2"/>
      <c r="S1856" s="3" t="s">
        <v>109</v>
      </c>
      <c r="T1856" s="3" t="s">
        <v>109</v>
      </c>
      <c r="U1856" s="3" t="s">
        <v>109</v>
      </c>
      <c r="V1856" s="3" t="s">
        <v>109</v>
      </c>
      <c r="W1856" s="3" t="s">
        <v>109</v>
      </c>
      <c r="X1856" s="3" t="s">
        <v>109</v>
      </c>
      <c r="Y1856" s="3" t="s">
        <v>109</v>
      </c>
      <c r="Z1856" s="3" t="s">
        <v>109</v>
      </c>
      <c r="AA1856" s="9">
        <v>1979</v>
      </c>
      <c r="AB1856" s="3" t="s">
        <v>109</v>
      </c>
      <c r="AC1856" s="5" t="s">
        <v>111</v>
      </c>
      <c r="AD1856" s="3" t="s">
        <v>111</v>
      </c>
      <c r="AE1856" s="3" t="s">
        <v>109</v>
      </c>
      <c r="AF1856" s="4">
        <v>2</v>
      </c>
      <c r="AG1856" s="3" t="s">
        <v>109</v>
      </c>
      <c r="AH1856" s="3" t="s">
        <v>123</v>
      </c>
      <c r="AI1856" s="3" t="s">
        <v>109</v>
      </c>
      <c r="AN1856" s="3" t="s">
        <v>109</v>
      </c>
      <c r="AO1856" s="2"/>
      <c r="AP1856" s="3" t="s">
        <v>109</v>
      </c>
      <c r="AQ1856" s="3" t="s">
        <v>109</v>
      </c>
      <c r="AR1856" s="3" t="s">
        <v>109</v>
      </c>
      <c r="AS1856" s="3" t="s">
        <v>109</v>
      </c>
      <c r="AT1856" s="3" t="s">
        <v>109</v>
      </c>
      <c r="AU1856" s="3" t="s">
        <v>109</v>
      </c>
      <c r="AV1856" s="3" t="s">
        <v>109</v>
      </c>
      <c r="AW1856" s="3" t="s">
        <v>109</v>
      </c>
      <c r="AX1856" s="3" t="s">
        <v>109</v>
      </c>
      <c r="AY1856" s="3" t="s">
        <v>109</v>
      </c>
      <c r="AZ1856" s="3" t="s">
        <v>109</v>
      </c>
      <c r="BA1856" s="3" t="s">
        <v>109</v>
      </c>
      <c r="BB1856" s="3" t="s">
        <v>109</v>
      </c>
      <c r="BC1856" s="3" t="s">
        <v>109</v>
      </c>
      <c r="BD1856" s="3" t="s">
        <v>109</v>
      </c>
      <c r="BE1856" s="3" t="s">
        <v>109</v>
      </c>
      <c r="BF1856" s="3" t="s">
        <v>109</v>
      </c>
      <c r="BG1856" s="3" t="s">
        <v>109</v>
      </c>
      <c r="BH1856" s="3" t="s">
        <v>109</v>
      </c>
      <c r="BI1856" s="3" t="s">
        <v>109</v>
      </c>
      <c r="BJ1856" s="3" t="s">
        <v>109</v>
      </c>
      <c r="BK1856" s="3" t="s">
        <v>109</v>
      </c>
      <c r="BM1856" s="3" t="s">
        <v>109</v>
      </c>
      <c r="BN1856" s="3" t="s">
        <v>109</v>
      </c>
      <c r="BO1856" s="3" t="s">
        <v>109</v>
      </c>
      <c r="BP1856" s="3" t="s">
        <v>109</v>
      </c>
      <c r="BQ1856" s="3" t="s">
        <v>109</v>
      </c>
      <c r="BR1856" s="3" t="s">
        <v>109</v>
      </c>
      <c r="BS1856" s="3" t="s">
        <v>109</v>
      </c>
      <c r="BT1856" s="3" t="s">
        <v>109</v>
      </c>
      <c r="BU1856" s="3" t="s">
        <v>109</v>
      </c>
      <c r="BV1856" s="3" t="s">
        <v>109</v>
      </c>
      <c r="BW1856" s="3" t="s">
        <v>109</v>
      </c>
      <c r="BX1856" s="3" t="s">
        <v>109</v>
      </c>
      <c r="BY1856" s="3" t="s">
        <v>109</v>
      </c>
      <c r="BZ1856" s="3" t="s">
        <v>109</v>
      </c>
      <c r="CA1856" s="4">
        <v>2.4153000000000001E-2</v>
      </c>
      <c r="CB1856" s="3" t="s">
        <v>109</v>
      </c>
      <c r="CC1856" s="4">
        <v>2085100</v>
      </c>
      <c r="CD1856" s="3" t="s">
        <v>109</v>
      </c>
      <c r="CE1856" s="3" t="s">
        <v>109</v>
      </c>
      <c r="CF1856" s="3" t="s">
        <v>109</v>
      </c>
      <c r="CG1856" s="3" t="s">
        <v>109</v>
      </c>
      <c r="CH1856" s="3" t="s">
        <v>7906</v>
      </c>
      <c r="CI1856" s="3" t="s">
        <v>109</v>
      </c>
      <c r="CJ1856" s="3" t="s">
        <v>109</v>
      </c>
      <c r="CK1856" s="3" t="s">
        <v>109</v>
      </c>
      <c r="CL1856" s="3" t="s">
        <v>109</v>
      </c>
      <c r="CM1856" s="3" t="s">
        <v>109</v>
      </c>
      <c r="CN1856" s="3" t="s">
        <v>109</v>
      </c>
      <c r="CO1856" s="3" t="s">
        <v>109</v>
      </c>
      <c r="CP1856" s="3" t="s">
        <v>109</v>
      </c>
      <c r="CQ1856" s="5" t="s">
        <v>126</v>
      </c>
      <c r="CR1856" s="5" t="s">
        <v>7907</v>
      </c>
      <c r="CV1856" s="21" t="s">
        <v>113</v>
      </c>
    </row>
    <row r="1857" spans="1:100" x14ac:dyDescent="0.25">
      <c r="A1857" s="3" t="s">
        <v>7908</v>
      </c>
      <c r="B1857" s="3" t="s">
        <v>118</v>
      </c>
      <c r="C1857" s="4">
        <v>2.5474E-2</v>
      </c>
      <c r="D1857" s="3" t="s">
        <v>7909</v>
      </c>
      <c r="E1857" s="3" t="s">
        <v>7910</v>
      </c>
      <c r="F1857" s="3" t="s">
        <v>7911</v>
      </c>
      <c r="G1857" s="3" t="s">
        <v>106</v>
      </c>
      <c r="H1857" s="4">
        <v>47905</v>
      </c>
      <c r="I1857" s="3" t="s">
        <v>7502</v>
      </c>
      <c r="J1857" s="3" t="s">
        <v>7912</v>
      </c>
      <c r="K1857" s="4">
        <v>10854</v>
      </c>
      <c r="L1857" s="3" t="s">
        <v>109</v>
      </c>
      <c r="M1857" s="3" t="s">
        <v>109</v>
      </c>
      <c r="N1857" s="3" t="s">
        <v>109</v>
      </c>
      <c r="O1857" s="3" t="s">
        <v>109</v>
      </c>
      <c r="P1857" s="3" t="s">
        <v>7913</v>
      </c>
      <c r="Q1857" s="2"/>
      <c r="S1857" s="3" t="s">
        <v>109</v>
      </c>
      <c r="T1857" s="3" t="s">
        <v>109</v>
      </c>
      <c r="U1857" s="3" t="s">
        <v>109</v>
      </c>
      <c r="V1857" s="3" t="s">
        <v>109</v>
      </c>
      <c r="W1857" s="3" t="s">
        <v>109</v>
      </c>
      <c r="X1857" s="3" t="s">
        <v>109</v>
      </c>
      <c r="Y1857" s="3" t="s">
        <v>109</v>
      </c>
      <c r="Z1857" s="3" t="s">
        <v>109</v>
      </c>
      <c r="AA1857" s="4">
        <v>1989</v>
      </c>
      <c r="AB1857" s="3" t="s">
        <v>109</v>
      </c>
      <c r="AC1857" s="5" t="s">
        <v>111</v>
      </c>
      <c r="AD1857" s="3" t="s">
        <v>111</v>
      </c>
      <c r="AE1857" s="3" t="s">
        <v>109</v>
      </c>
      <c r="AF1857" s="4">
        <v>3</v>
      </c>
      <c r="AG1857" s="3" t="s">
        <v>109</v>
      </c>
      <c r="AH1857" s="3" t="s">
        <v>111</v>
      </c>
      <c r="AI1857" s="3" t="s">
        <v>109</v>
      </c>
      <c r="AN1857" s="3" t="s">
        <v>109</v>
      </c>
      <c r="AO1857" s="2"/>
      <c r="AP1857" s="3" t="s">
        <v>109</v>
      </c>
      <c r="AQ1857" s="3" t="s">
        <v>109</v>
      </c>
      <c r="AR1857" s="3" t="s">
        <v>109</v>
      </c>
      <c r="AS1857" s="3" t="s">
        <v>109</v>
      </c>
      <c r="AT1857" s="3" t="s">
        <v>109</v>
      </c>
      <c r="AU1857" s="3" t="s">
        <v>109</v>
      </c>
      <c r="AV1857" s="3" t="s">
        <v>109</v>
      </c>
      <c r="AW1857" s="3" t="s">
        <v>109</v>
      </c>
      <c r="AX1857" s="3" t="s">
        <v>109</v>
      </c>
      <c r="AY1857" s="3" t="s">
        <v>109</v>
      </c>
      <c r="AZ1857" s="3" t="s">
        <v>109</v>
      </c>
      <c r="BA1857" s="3" t="s">
        <v>109</v>
      </c>
      <c r="BB1857" s="3" t="s">
        <v>109</v>
      </c>
      <c r="BC1857" s="3" t="s">
        <v>109</v>
      </c>
      <c r="BD1857" s="3" t="s">
        <v>109</v>
      </c>
      <c r="BE1857" s="3" t="s">
        <v>109</v>
      </c>
      <c r="BF1857" s="3" t="s">
        <v>109</v>
      </c>
      <c r="BG1857" s="3" t="s">
        <v>109</v>
      </c>
      <c r="BH1857" s="3" t="s">
        <v>109</v>
      </c>
      <c r="BI1857" s="3" t="s">
        <v>109</v>
      </c>
      <c r="BJ1857" s="3" t="s">
        <v>109</v>
      </c>
      <c r="BK1857" s="3" t="s">
        <v>109</v>
      </c>
      <c r="BM1857" s="3" t="s">
        <v>109</v>
      </c>
      <c r="BN1857" s="3" t="s">
        <v>109</v>
      </c>
      <c r="BO1857" s="3" t="s">
        <v>109</v>
      </c>
      <c r="BP1857" s="3" t="s">
        <v>109</v>
      </c>
      <c r="BQ1857" s="3" t="s">
        <v>109</v>
      </c>
      <c r="BR1857" s="3" t="s">
        <v>109</v>
      </c>
      <c r="BS1857" s="3" t="s">
        <v>109</v>
      </c>
      <c r="BT1857" s="3" t="s">
        <v>109</v>
      </c>
      <c r="BU1857" s="3" t="s">
        <v>109</v>
      </c>
      <c r="BV1857" s="3" t="s">
        <v>109</v>
      </c>
      <c r="BW1857" s="3" t="s">
        <v>109</v>
      </c>
      <c r="BX1857" s="3" t="s">
        <v>109</v>
      </c>
      <c r="BY1857" s="3" t="s">
        <v>109</v>
      </c>
      <c r="BZ1857" s="3" t="s">
        <v>109</v>
      </c>
      <c r="CA1857" s="4">
        <v>2.5474E-2</v>
      </c>
      <c r="CB1857" s="3" t="s">
        <v>109</v>
      </c>
      <c r="CC1857" s="4">
        <v>405500</v>
      </c>
      <c r="CD1857" s="3" t="s">
        <v>109</v>
      </c>
      <c r="CE1857" s="3" t="s">
        <v>109</v>
      </c>
      <c r="CF1857" s="3" t="s">
        <v>109</v>
      </c>
      <c r="CG1857" s="3" t="s">
        <v>109</v>
      </c>
      <c r="CH1857" s="3" t="s">
        <v>6391</v>
      </c>
      <c r="CI1857" s="3" t="s">
        <v>109</v>
      </c>
      <c r="CJ1857" s="3" t="s">
        <v>109</v>
      </c>
      <c r="CK1857" s="3" t="s">
        <v>109</v>
      </c>
      <c r="CL1857" s="3" t="s">
        <v>109</v>
      </c>
      <c r="CM1857" s="3" t="s">
        <v>109</v>
      </c>
      <c r="CN1857" s="3" t="s">
        <v>109</v>
      </c>
      <c r="CO1857" s="3" t="s">
        <v>109</v>
      </c>
      <c r="CP1857" s="3" t="s">
        <v>109</v>
      </c>
      <c r="CQ1857" s="5" t="s">
        <v>126</v>
      </c>
      <c r="CR1857" s="5" t="s">
        <v>7914</v>
      </c>
      <c r="CV1857" s="21" t="s">
        <v>113</v>
      </c>
    </row>
    <row r="1858" spans="1:100" x14ac:dyDescent="0.25">
      <c r="A1858" s="3" t="s">
        <v>7915</v>
      </c>
      <c r="B1858" s="3" t="s">
        <v>102</v>
      </c>
      <c r="C1858" s="4">
        <v>2.4108999999999998E-2</v>
      </c>
      <c r="D1858" s="3" t="s">
        <v>109</v>
      </c>
      <c r="E1858" s="3" t="s">
        <v>7916</v>
      </c>
      <c r="F1858" s="3" t="s">
        <v>7917</v>
      </c>
      <c r="G1858" s="3" t="s">
        <v>106</v>
      </c>
      <c r="H1858" s="4">
        <v>47909</v>
      </c>
      <c r="I1858" s="3" t="s">
        <v>7502</v>
      </c>
      <c r="J1858" s="3" t="s">
        <v>7918</v>
      </c>
      <c r="K1858" s="4">
        <v>18091</v>
      </c>
      <c r="L1858" s="3" t="s">
        <v>109</v>
      </c>
      <c r="M1858" s="3" t="s">
        <v>109</v>
      </c>
      <c r="N1858" s="3" t="s">
        <v>109</v>
      </c>
      <c r="O1858" s="3" t="s">
        <v>109</v>
      </c>
      <c r="P1858" s="3" t="s">
        <v>109</v>
      </c>
      <c r="Q1858" s="2"/>
      <c r="S1858" s="3" t="s">
        <v>109</v>
      </c>
      <c r="T1858" s="3" t="s">
        <v>109</v>
      </c>
      <c r="U1858" s="3" t="s">
        <v>109</v>
      </c>
      <c r="V1858" s="3" t="s">
        <v>109</v>
      </c>
      <c r="W1858" s="3" t="s">
        <v>109</v>
      </c>
      <c r="X1858" s="3" t="s">
        <v>109</v>
      </c>
      <c r="Y1858" s="3" t="s">
        <v>109</v>
      </c>
      <c r="Z1858" s="3" t="s">
        <v>109</v>
      </c>
      <c r="AA1858" s="9">
        <v>1953</v>
      </c>
      <c r="AB1858" s="3" t="s">
        <v>109</v>
      </c>
      <c r="AC1858" s="5" t="s">
        <v>123</v>
      </c>
      <c r="AD1858" s="3" t="s">
        <v>123</v>
      </c>
      <c r="AE1858" s="3" t="s">
        <v>109</v>
      </c>
      <c r="AF1858" s="4">
        <v>3</v>
      </c>
      <c r="AG1858" s="3" t="s">
        <v>109</v>
      </c>
      <c r="AH1858" s="3" t="s">
        <v>123</v>
      </c>
      <c r="AI1858" s="3" t="s">
        <v>109</v>
      </c>
      <c r="AN1858" s="3" t="s">
        <v>109</v>
      </c>
      <c r="AO1858" s="2"/>
      <c r="AP1858" s="3" t="s">
        <v>109</v>
      </c>
      <c r="AQ1858" s="3" t="s">
        <v>109</v>
      </c>
      <c r="AR1858" s="3" t="s">
        <v>109</v>
      </c>
      <c r="AS1858" s="3" t="s">
        <v>109</v>
      </c>
      <c r="AT1858" s="3" t="s">
        <v>109</v>
      </c>
      <c r="AU1858" s="3" t="s">
        <v>109</v>
      </c>
      <c r="AV1858" s="3" t="s">
        <v>109</v>
      </c>
      <c r="AW1858" s="3" t="s">
        <v>109</v>
      </c>
      <c r="AX1858" s="3" t="s">
        <v>109</v>
      </c>
      <c r="AY1858" s="3" t="s">
        <v>109</v>
      </c>
      <c r="AZ1858" s="3" t="s">
        <v>109</v>
      </c>
      <c r="BA1858" s="3" t="s">
        <v>109</v>
      </c>
      <c r="BB1858" s="3" t="s">
        <v>109</v>
      </c>
      <c r="BC1858" s="3" t="s">
        <v>109</v>
      </c>
      <c r="BD1858" s="3" t="s">
        <v>109</v>
      </c>
      <c r="BE1858" s="3" t="s">
        <v>109</v>
      </c>
      <c r="BF1858" s="3" t="s">
        <v>109</v>
      </c>
      <c r="BG1858" s="3" t="s">
        <v>109</v>
      </c>
      <c r="BH1858" s="3" t="s">
        <v>109</v>
      </c>
      <c r="BI1858" s="3" t="s">
        <v>109</v>
      </c>
      <c r="BJ1858" s="3" t="s">
        <v>109</v>
      </c>
      <c r="BK1858" s="3" t="s">
        <v>109</v>
      </c>
      <c r="BM1858" s="3" t="s">
        <v>109</v>
      </c>
      <c r="BN1858" s="3" t="s">
        <v>109</v>
      </c>
      <c r="BO1858" s="3" t="s">
        <v>109</v>
      </c>
      <c r="BP1858" s="3" t="s">
        <v>109</v>
      </c>
      <c r="BQ1858" s="3" t="s">
        <v>109</v>
      </c>
      <c r="BR1858" s="3" t="s">
        <v>109</v>
      </c>
      <c r="BS1858" s="3" t="s">
        <v>109</v>
      </c>
      <c r="BT1858" s="3" t="s">
        <v>109</v>
      </c>
      <c r="BU1858" s="3" t="s">
        <v>109</v>
      </c>
      <c r="BV1858" s="3" t="s">
        <v>109</v>
      </c>
      <c r="BW1858" s="3" t="s">
        <v>109</v>
      </c>
      <c r="BX1858" s="3" t="s">
        <v>109</v>
      </c>
      <c r="BY1858" s="3" t="s">
        <v>109</v>
      </c>
      <c r="BZ1858" s="3" t="s">
        <v>109</v>
      </c>
      <c r="CA1858" s="4">
        <v>2.4108999999999998E-2</v>
      </c>
      <c r="CB1858" s="3" t="s">
        <v>109</v>
      </c>
      <c r="CC1858" s="4">
        <v>319400</v>
      </c>
      <c r="CD1858" s="3" t="s">
        <v>109</v>
      </c>
      <c r="CE1858" s="3" t="s">
        <v>109</v>
      </c>
      <c r="CF1858" s="3" t="s">
        <v>109</v>
      </c>
      <c r="CG1858" s="3" t="s">
        <v>109</v>
      </c>
      <c r="CH1858" s="3" t="s">
        <v>7919</v>
      </c>
      <c r="CI1858" s="3" t="s">
        <v>109</v>
      </c>
      <c r="CJ1858" s="3" t="s">
        <v>109</v>
      </c>
      <c r="CK1858" s="3" t="s">
        <v>109</v>
      </c>
      <c r="CL1858" s="3" t="s">
        <v>109</v>
      </c>
      <c r="CM1858" s="3" t="s">
        <v>109</v>
      </c>
      <c r="CN1858" s="3" t="s">
        <v>109</v>
      </c>
      <c r="CO1858" s="3" t="s">
        <v>109</v>
      </c>
      <c r="CP1858" s="3" t="s">
        <v>109</v>
      </c>
      <c r="CQ1858" s="5" t="s">
        <v>113</v>
      </c>
      <c r="CR1858" s="5" t="s">
        <v>109</v>
      </c>
      <c r="CV1858" s="21" t="s">
        <v>113</v>
      </c>
    </row>
    <row r="1859" spans="1:100" x14ac:dyDescent="0.25">
      <c r="A1859" s="3" t="s">
        <v>3580</v>
      </c>
      <c r="B1859" s="3" t="s">
        <v>118</v>
      </c>
      <c r="C1859" s="4">
        <v>0.02</v>
      </c>
      <c r="D1859" s="3" t="s">
        <v>109</v>
      </c>
      <c r="E1859" s="3" t="s">
        <v>2049</v>
      </c>
      <c r="F1859" s="3" t="s">
        <v>2061</v>
      </c>
      <c r="G1859" s="3" t="s">
        <v>106</v>
      </c>
      <c r="H1859" s="4">
        <v>47901</v>
      </c>
      <c r="I1859" s="3" t="s">
        <v>7920</v>
      </c>
      <c r="J1859" s="3" t="s">
        <v>1654</v>
      </c>
      <c r="K1859" s="4">
        <v>3246</v>
      </c>
      <c r="L1859" s="3" t="s">
        <v>109</v>
      </c>
      <c r="M1859" s="3" t="s">
        <v>109</v>
      </c>
      <c r="N1859" s="3" t="s">
        <v>109</v>
      </c>
      <c r="O1859" s="3" t="s">
        <v>109</v>
      </c>
      <c r="P1859" s="3" t="s">
        <v>7921</v>
      </c>
      <c r="Q1859" s="2"/>
      <c r="S1859" s="3" t="s">
        <v>109</v>
      </c>
      <c r="T1859" s="3" t="s">
        <v>109</v>
      </c>
      <c r="U1859" s="3" t="s">
        <v>109</v>
      </c>
      <c r="V1859" s="3" t="s">
        <v>109</v>
      </c>
      <c r="W1859" s="3" t="s">
        <v>109</v>
      </c>
      <c r="X1859" s="3" t="s">
        <v>109</v>
      </c>
      <c r="Y1859" s="3" t="s">
        <v>109</v>
      </c>
      <c r="Z1859" s="3" t="s">
        <v>109</v>
      </c>
      <c r="AA1859" s="4">
        <v>1899</v>
      </c>
      <c r="AB1859" s="3" t="s">
        <v>109</v>
      </c>
      <c r="AC1859" s="5" t="s">
        <v>111</v>
      </c>
      <c r="AD1859" s="3" t="s">
        <v>111</v>
      </c>
      <c r="AE1859" s="3" t="s">
        <v>109</v>
      </c>
      <c r="AF1859" s="4">
        <v>3</v>
      </c>
      <c r="AG1859" s="3" t="s">
        <v>109</v>
      </c>
      <c r="AH1859" s="3" t="s">
        <v>111</v>
      </c>
      <c r="AI1859" s="3" t="s">
        <v>109</v>
      </c>
      <c r="AN1859" s="3" t="s">
        <v>109</v>
      </c>
      <c r="AO1859" s="2"/>
      <c r="AP1859" s="3" t="s">
        <v>109</v>
      </c>
      <c r="AQ1859" s="3" t="s">
        <v>109</v>
      </c>
      <c r="AR1859" s="3" t="s">
        <v>109</v>
      </c>
      <c r="AS1859" s="3" t="s">
        <v>109</v>
      </c>
      <c r="AT1859" s="3" t="s">
        <v>109</v>
      </c>
      <c r="AU1859" s="3" t="s">
        <v>109</v>
      </c>
      <c r="AV1859" s="3" t="s">
        <v>109</v>
      </c>
      <c r="AW1859" s="3" t="s">
        <v>109</v>
      </c>
      <c r="AX1859" s="3" t="s">
        <v>109</v>
      </c>
      <c r="AY1859" s="3" t="s">
        <v>109</v>
      </c>
      <c r="AZ1859" s="3" t="s">
        <v>109</v>
      </c>
      <c r="BA1859" s="3" t="s">
        <v>109</v>
      </c>
      <c r="BB1859" s="3" t="s">
        <v>109</v>
      </c>
      <c r="BC1859" s="3" t="s">
        <v>109</v>
      </c>
      <c r="BD1859" s="3" t="s">
        <v>109</v>
      </c>
      <c r="BE1859" s="3" t="s">
        <v>109</v>
      </c>
      <c r="BF1859" s="3" t="s">
        <v>109</v>
      </c>
      <c r="BG1859" s="3" t="s">
        <v>109</v>
      </c>
      <c r="BH1859" s="3" t="s">
        <v>109</v>
      </c>
      <c r="BI1859" s="3" t="s">
        <v>109</v>
      </c>
      <c r="BJ1859" s="3" t="s">
        <v>109</v>
      </c>
      <c r="BK1859" s="3" t="s">
        <v>109</v>
      </c>
      <c r="BM1859" s="3" t="s">
        <v>109</v>
      </c>
      <c r="BN1859" s="3" t="s">
        <v>109</v>
      </c>
      <c r="BO1859" s="3" t="s">
        <v>109</v>
      </c>
      <c r="BP1859" s="3" t="s">
        <v>109</v>
      </c>
      <c r="BQ1859" s="3" t="s">
        <v>109</v>
      </c>
      <c r="BR1859" s="3" t="s">
        <v>109</v>
      </c>
      <c r="BS1859" s="3" t="s">
        <v>109</v>
      </c>
      <c r="BT1859" s="3" t="s">
        <v>109</v>
      </c>
      <c r="BU1859" s="3" t="s">
        <v>109</v>
      </c>
      <c r="BV1859" s="3" t="s">
        <v>109</v>
      </c>
      <c r="BW1859" s="3" t="s">
        <v>109</v>
      </c>
      <c r="BX1859" s="3" t="s">
        <v>109</v>
      </c>
      <c r="BY1859" s="3" t="s">
        <v>109</v>
      </c>
      <c r="BZ1859" s="3" t="s">
        <v>109</v>
      </c>
      <c r="CA1859" s="4">
        <v>0.02</v>
      </c>
      <c r="CB1859" s="3" t="s">
        <v>109</v>
      </c>
      <c r="CC1859" s="4">
        <v>332700</v>
      </c>
      <c r="CD1859" s="3" t="s">
        <v>109</v>
      </c>
      <c r="CE1859" s="3" t="s">
        <v>109</v>
      </c>
      <c r="CF1859" s="3" t="s">
        <v>109</v>
      </c>
      <c r="CG1859" s="3" t="s">
        <v>109</v>
      </c>
      <c r="CH1859" s="3" t="s">
        <v>7922</v>
      </c>
      <c r="CI1859" s="3" t="s">
        <v>109</v>
      </c>
      <c r="CJ1859" s="3" t="s">
        <v>109</v>
      </c>
      <c r="CK1859" s="3" t="s">
        <v>109</v>
      </c>
      <c r="CL1859" s="3" t="s">
        <v>109</v>
      </c>
      <c r="CM1859" s="3" t="s">
        <v>109</v>
      </c>
      <c r="CN1859" s="3" t="s">
        <v>109</v>
      </c>
      <c r="CO1859" s="3" t="s">
        <v>109</v>
      </c>
      <c r="CP1859" s="3" t="s">
        <v>109</v>
      </c>
      <c r="CQ1859" s="5" t="s">
        <v>113</v>
      </c>
      <c r="CR1859" s="5" t="s">
        <v>109</v>
      </c>
      <c r="CT1859" s="11"/>
      <c r="CV1859" s="21" t="s">
        <v>126</v>
      </c>
    </row>
    <row r="1860" spans="1:100" x14ac:dyDescent="0.25">
      <c r="A1860" s="3" t="s">
        <v>7923</v>
      </c>
      <c r="B1860" s="3" t="s">
        <v>118</v>
      </c>
      <c r="C1860" s="4">
        <v>2.5474E-2</v>
      </c>
      <c r="D1860" s="3" t="s">
        <v>7924</v>
      </c>
      <c r="E1860" s="3" t="s">
        <v>7925</v>
      </c>
      <c r="F1860" s="3" t="s">
        <v>7926</v>
      </c>
      <c r="G1860" s="3" t="s">
        <v>106</v>
      </c>
      <c r="H1860" s="4">
        <v>47901</v>
      </c>
      <c r="I1860" s="3" t="s">
        <v>7920</v>
      </c>
      <c r="J1860" s="3" t="s">
        <v>1654</v>
      </c>
      <c r="K1860" s="4">
        <v>2964</v>
      </c>
      <c r="L1860" s="3" t="s">
        <v>109</v>
      </c>
      <c r="M1860" s="3" t="s">
        <v>109</v>
      </c>
      <c r="N1860" s="3" t="s">
        <v>109</v>
      </c>
      <c r="O1860" s="3" t="s">
        <v>109</v>
      </c>
      <c r="P1860" s="3" t="s">
        <v>7927</v>
      </c>
      <c r="Q1860" s="2"/>
      <c r="S1860" s="3" t="s">
        <v>109</v>
      </c>
      <c r="T1860" s="3" t="s">
        <v>109</v>
      </c>
      <c r="U1860" s="3" t="s">
        <v>109</v>
      </c>
      <c r="V1860" s="3" t="s">
        <v>109</v>
      </c>
      <c r="W1860" s="3" t="s">
        <v>109</v>
      </c>
      <c r="X1860" s="3" t="s">
        <v>109</v>
      </c>
      <c r="Y1860" s="3" t="s">
        <v>109</v>
      </c>
      <c r="Z1860" s="3" t="s">
        <v>109</v>
      </c>
      <c r="AA1860" s="9">
        <v>1875</v>
      </c>
      <c r="AB1860" s="3" t="s">
        <v>109</v>
      </c>
      <c r="AC1860" s="5" t="s">
        <v>135</v>
      </c>
      <c r="AD1860" s="3" t="s">
        <v>135</v>
      </c>
      <c r="AE1860" s="3" t="s">
        <v>109</v>
      </c>
      <c r="AF1860" s="4">
        <v>4</v>
      </c>
      <c r="AG1860" s="3" t="s">
        <v>109</v>
      </c>
      <c r="AH1860" s="3" t="s">
        <v>135</v>
      </c>
      <c r="AI1860" s="3" t="s">
        <v>109</v>
      </c>
      <c r="AN1860" s="3" t="s">
        <v>109</v>
      </c>
      <c r="AO1860" s="2"/>
      <c r="AP1860" s="3" t="s">
        <v>109</v>
      </c>
      <c r="AQ1860" s="3" t="s">
        <v>109</v>
      </c>
      <c r="AR1860" s="3" t="s">
        <v>109</v>
      </c>
      <c r="AS1860" s="3" t="s">
        <v>109</v>
      </c>
      <c r="AT1860" s="3" t="s">
        <v>109</v>
      </c>
      <c r="AU1860" s="3" t="s">
        <v>109</v>
      </c>
      <c r="AV1860" s="3" t="s">
        <v>109</v>
      </c>
      <c r="AW1860" s="3" t="s">
        <v>109</v>
      </c>
      <c r="AX1860" s="3" t="s">
        <v>109</v>
      </c>
      <c r="AY1860" s="3" t="s">
        <v>109</v>
      </c>
      <c r="AZ1860" s="3" t="s">
        <v>109</v>
      </c>
      <c r="BA1860" s="3" t="s">
        <v>109</v>
      </c>
      <c r="BB1860" s="3" t="s">
        <v>109</v>
      </c>
      <c r="BC1860" s="3" t="s">
        <v>109</v>
      </c>
      <c r="BD1860" s="3" t="s">
        <v>109</v>
      </c>
      <c r="BE1860" s="3" t="s">
        <v>109</v>
      </c>
      <c r="BF1860" s="3" t="s">
        <v>109</v>
      </c>
      <c r="BG1860" s="3" t="s">
        <v>109</v>
      </c>
      <c r="BH1860" s="3" t="s">
        <v>109</v>
      </c>
      <c r="BI1860" s="3" t="s">
        <v>109</v>
      </c>
      <c r="BJ1860" s="3" t="s">
        <v>109</v>
      </c>
      <c r="BK1860" s="3" t="s">
        <v>109</v>
      </c>
      <c r="BM1860" s="3" t="s">
        <v>109</v>
      </c>
      <c r="BN1860" s="3" t="s">
        <v>109</v>
      </c>
      <c r="BO1860" s="3" t="s">
        <v>109</v>
      </c>
      <c r="BP1860" s="3" t="s">
        <v>109</v>
      </c>
      <c r="BQ1860" s="3" t="s">
        <v>109</v>
      </c>
      <c r="BR1860" s="3" t="s">
        <v>109</v>
      </c>
      <c r="BS1860" s="3" t="s">
        <v>109</v>
      </c>
      <c r="BT1860" s="3" t="s">
        <v>109</v>
      </c>
      <c r="BU1860" s="3" t="s">
        <v>109</v>
      </c>
      <c r="BV1860" s="3" t="s">
        <v>109</v>
      </c>
      <c r="BW1860" s="3" t="s">
        <v>109</v>
      </c>
      <c r="BX1860" s="3" t="s">
        <v>109</v>
      </c>
      <c r="BY1860" s="3" t="s">
        <v>109</v>
      </c>
      <c r="BZ1860" s="3" t="s">
        <v>109</v>
      </c>
      <c r="CA1860" s="4">
        <v>2.5474E-2</v>
      </c>
      <c r="CB1860" s="3" t="s">
        <v>109</v>
      </c>
      <c r="CC1860" s="4">
        <v>245100</v>
      </c>
      <c r="CD1860" s="3" t="s">
        <v>109</v>
      </c>
      <c r="CE1860" s="3" t="s">
        <v>109</v>
      </c>
      <c r="CF1860" s="3" t="s">
        <v>109</v>
      </c>
      <c r="CG1860" s="3" t="s">
        <v>109</v>
      </c>
      <c r="CH1860" s="3" t="s">
        <v>7928</v>
      </c>
      <c r="CI1860" s="3" t="s">
        <v>109</v>
      </c>
      <c r="CJ1860" s="3" t="s">
        <v>109</v>
      </c>
      <c r="CK1860" s="3" t="s">
        <v>109</v>
      </c>
      <c r="CL1860" s="3" t="s">
        <v>109</v>
      </c>
      <c r="CM1860" s="3" t="s">
        <v>109</v>
      </c>
      <c r="CN1860" s="3" t="s">
        <v>109</v>
      </c>
      <c r="CO1860" s="3" t="s">
        <v>109</v>
      </c>
      <c r="CP1860" s="3" t="s">
        <v>109</v>
      </c>
      <c r="CQ1860" s="5" t="s">
        <v>113</v>
      </c>
      <c r="CR1860" s="5" t="s">
        <v>109</v>
      </c>
      <c r="CV1860" s="21" t="s">
        <v>113</v>
      </c>
    </row>
    <row r="1861" spans="1:100" x14ac:dyDescent="0.25">
      <c r="A1861" s="3" t="s">
        <v>7929</v>
      </c>
      <c r="B1861" s="3" t="s">
        <v>118</v>
      </c>
      <c r="C1861" s="4">
        <v>2.5474E-2</v>
      </c>
      <c r="D1861" s="3" t="s">
        <v>7930</v>
      </c>
      <c r="E1861" s="3" t="s">
        <v>7931</v>
      </c>
      <c r="F1861" s="3" t="s">
        <v>7932</v>
      </c>
      <c r="G1861" s="3" t="s">
        <v>106</v>
      </c>
      <c r="H1861" s="4">
        <v>47901</v>
      </c>
      <c r="I1861" s="3" t="s">
        <v>7920</v>
      </c>
      <c r="J1861" s="3" t="s">
        <v>1654</v>
      </c>
      <c r="K1861" s="4">
        <v>1717</v>
      </c>
      <c r="L1861" s="3" t="s">
        <v>109</v>
      </c>
      <c r="M1861" s="3" t="s">
        <v>109</v>
      </c>
      <c r="N1861" s="3" t="s">
        <v>109</v>
      </c>
      <c r="O1861" s="3" t="s">
        <v>109</v>
      </c>
      <c r="P1861" s="3" t="s">
        <v>7933</v>
      </c>
      <c r="Q1861" s="2"/>
      <c r="S1861" s="3" t="s">
        <v>109</v>
      </c>
      <c r="T1861" s="3" t="s">
        <v>109</v>
      </c>
      <c r="U1861" s="3" t="s">
        <v>109</v>
      </c>
      <c r="V1861" s="3" t="s">
        <v>109</v>
      </c>
      <c r="W1861" s="3" t="s">
        <v>109</v>
      </c>
      <c r="X1861" s="3" t="s">
        <v>109</v>
      </c>
      <c r="Y1861" s="3" t="s">
        <v>109</v>
      </c>
      <c r="Z1861" s="3" t="s">
        <v>109</v>
      </c>
      <c r="AA1861" s="4">
        <v>1910</v>
      </c>
      <c r="AB1861" s="3" t="s">
        <v>109</v>
      </c>
      <c r="AC1861" s="5" t="s">
        <v>135</v>
      </c>
      <c r="AD1861" s="3" t="s">
        <v>111</v>
      </c>
      <c r="AE1861" s="3" t="s">
        <v>109</v>
      </c>
      <c r="AF1861" s="4">
        <v>4</v>
      </c>
      <c r="AG1861" s="3" t="s">
        <v>109</v>
      </c>
      <c r="AH1861" s="3" t="s">
        <v>111</v>
      </c>
      <c r="AI1861" s="3" t="s">
        <v>109</v>
      </c>
      <c r="AN1861" s="3" t="s">
        <v>109</v>
      </c>
      <c r="AO1861" s="2"/>
      <c r="AP1861" s="3" t="s">
        <v>109</v>
      </c>
      <c r="AQ1861" s="3" t="s">
        <v>109</v>
      </c>
      <c r="AR1861" s="3" t="s">
        <v>109</v>
      </c>
      <c r="AS1861" s="3" t="s">
        <v>109</v>
      </c>
      <c r="AT1861" s="3" t="s">
        <v>109</v>
      </c>
      <c r="AU1861" s="3" t="s">
        <v>109</v>
      </c>
      <c r="AV1861" s="3" t="s">
        <v>109</v>
      </c>
      <c r="AW1861" s="3" t="s">
        <v>109</v>
      </c>
      <c r="AX1861" s="3" t="s">
        <v>109</v>
      </c>
      <c r="AY1861" s="3" t="s">
        <v>109</v>
      </c>
      <c r="AZ1861" s="3" t="s">
        <v>109</v>
      </c>
      <c r="BA1861" s="3" t="s">
        <v>109</v>
      </c>
      <c r="BB1861" s="3" t="s">
        <v>109</v>
      </c>
      <c r="BC1861" s="3" t="s">
        <v>109</v>
      </c>
      <c r="BD1861" s="3" t="s">
        <v>109</v>
      </c>
      <c r="BE1861" s="3" t="s">
        <v>109</v>
      </c>
      <c r="BF1861" s="3" t="s">
        <v>109</v>
      </c>
      <c r="BG1861" s="3" t="s">
        <v>109</v>
      </c>
      <c r="BH1861" s="3" t="s">
        <v>109</v>
      </c>
      <c r="BI1861" s="3" t="s">
        <v>109</v>
      </c>
      <c r="BJ1861" s="3" t="s">
        <v>109</v>
      </c>
      <c r="BK1861" s="3" t="s">
        <v>109</v>
      </c>
      <c r="BM1861" s="3" t="s">
        <v>109</v>
      </c>
      <c r="BN1861" s="3" t="s">
        <v>109</v>
      </c>
      <c r="BO1861" s="3" t="s">
        <v>109</v>
      </c>
      <c r="BP1861" s="3" t="s">
        <v>109</v>
      </c>
      <c r="BQ1861" s="3" t="s">
        <v>109</v>
      </c>
      <c r="BR1861" s="3" t="s">
        <v>109</v>
      </c>
      <c r="BS1861" s="3" t="s">
        <v>109</v>
      </c>
      <c r="BT1861" s="3" t="s">
        <v>109</v>
      </c>
      <c r="BU1861" s="3" t="s">
        <v>109</v>
      </c>
      <c r="BV1861" s="3" t="s">
        <v>109</v>
      </c>
      <c r="BW1861" s="3" t="s">
        <v>109</v>
      </c>
      <c r="BX1861" s="3" t="s">
        <v>109</v>
      </c>
      <c r="BY1861" s="3" t="s">
        <v>109</v>
      </c>
      <c r="BZ1861" s="3" t="s">
        <v>109</v>
      </c>
      <c r="CA1861" s="4">
        <v>2.5474E-2</v>
      </c>
      <c r="CB1861" s="3" t="s">
        <v>109</v>
      </c>
      <c r="CC1861" s="4">
        <v>135500</v>
      </c>
      <c r="CD1861" s="3" t="s">
        <v>109</v>
      </c>
      <c r="CE1861" s="3" t="s">
        <v>109</v>
      </c>
      <c r="CF1861" s="3" t="s">
        <v>109</v>
      </c>
      <c r="CG1861" s="3" t="s">
        <v>109</v>
      </c>
      <c r="CH1861" s="3" t="s">
        <v>7934</v>
      </c>
      <c r="CI1861" s="3" t="s">
        <v>109</v>
      </c>
      <c r="CJ1861" s="3" t="s">
        <v>109</v>
      </c>
      <c r="CK1861" s="3" t="s">
        <v>109</v>
      </c>
      <c r="CL1861" s="3" t="s">
        <v>109</v>
      </c>
      <c r="CM1861" s="3" t="s">
        <v>109</v>
      </c>
      <c r="CN1861" s="3" t="s">
        <v>109</v>
      </c>
      <c r="CO1861" s="3" t="s">
        <v>109</v>
      </c>
      <c r="CP1861" s="3" t="s">
        <v>109</v>
      </c>
      <c r="CQ1861" s="5" t="s">
        <v>113</v>
      </c>
      <c r="CR1861" s="5" t="s">
        <v>109</v>
      </c>
      <c r="CV1861" s="21" t="s">
        <v>113</v>
      </c>
    </row>
    <row r="1862" spans="1:100" x14ac:dyDescent="0.25">
      <c r="A1862" s="3" t="s">
        <v>7935</v>
      </c>
      <c r="B1862" s="3" t="s">
        <v>118</v>
      </c>
      <c r="C1862" s="4">
        <v>2.5474E-2</v>
      </c>
      <c r="D1862" s="3" t="s">
        <v>7936</v>
      </c>
      <c r="E1862" s="3" t="s">
        <v>7937</v>
      </c>
      <c r="F1862" s="3" t="s">
        <v>7938</v>
      </c>
      <c r="G1862" s="3" t="s">
        <v>106</v>
      </c>
      <c r="H1862" s="4">
        <v>47901</v>
      </c>
      <c r="I1862" s="3" t="s">
        <v>7920</v>
      </c>
      <c r="J1862" s="3" t="s">
        <v>1654</v>
      </c>
      <c r="K1862" s="4">
        <v>935</v>
      </c>
      <c r="L1862" s="3" t="s">
        <v>109</v>
      </c>
      <c r="M1862" s="3" t="s">
        <v>109</v>
      </c>
      <c r="N1862" s="3" t="s">
        <v>109</v>
      </c>
      <c r="O1862" s="3" t="s">
        <v>109</v>
      </c>
      <c r="P1862" s="3" t="s">
        <v>7939</v>
      </c>
      <c r="Q1862" s="2"/>
      <c r="S1862" s="3" t="s">
        <v>109</v>
      </c>
      <c r="T1862" s="3" t="s">
        <v>109</v>
      </c>
      <c r="U1862" s="3" t="s">
        <v>109</v>
      </c>
      <c r="V1862" s="3" t="s">
        <v>109</v>
      </c>
      <c r="W1862" s="3" t="s">
        <v>109</v>
      </c>
      <c r="X1862" s="3" t="s">
        <v>109</v>
      </c>
      <c r="Y1862" s="3" t="s">
        <v>109</v>
      </c>
      <c r="Z1862" s="3" t="s">
        <v>109</v>
      </c>
      <c r="AA1862" s="4">
        <v>1900</v>
      </c>
      <c r="AB1862" s="3" t="s">
        <v>109</v>
      </c>
      <c r="AC1862" s="5" t="s">
        <v>111</v>
      </c>
      <c r="AD1862" s="3" t="s">
        <v>111</v>
      </c>
      <c r="AE1862" s="3" t="s">
        <v>109</v>
      </c>
      <c r="AF1862" s="4">
        <v>3</v>
      </c>
      <c r="AG1862" s="3" t="s">
        <v>109</v>
      </c>
      <c r="AH1862" s="3" t="s">
        <v>111</v>
      </c>
      <c r="AI1862" s="3" t="s">
        <v>109</v>
      </c>
      <c r="AJ1862" s="16"/>
      <c r="AL1862" s="16"/>
      <c r="AN1862" s="3" t="s">
        <v>109</v>
      </c>
      <c r="AO1862" s="2"/>
      <c r="AP1862" s="3" t="s">
        <v>109</v>
      </c>
      <c r="AQ1862" s="3" t="s">
        <v>109</v>
      </c>
      <c r="AR1862" s="3" t="s">
        <v>109</v>
      </c>
      <c r="AS1862" s="3" t="s">
        <v>109</v>
      </c>
      <c r="AT1862" s="3" t="s">
        <v>109</v>
      </c>
      <c r="AU1862" s="3" t="s">
        <v>109</v>
      </c>
      <c r="AV1862" s="3" t="s">
        <v>109</v>
      </c>
      <c r="AW1862" s="3" t="s">
        <v>109</v>
      </c>
      <c r="AX1862" s="3" t="s">
        <v>109</v>
      </c>
      <c r="AY1862" s="3" t="s">
        <v>109</v>
      </c>
      <c r="AZ1862" s="3" t="s">
        <v>109</v>
      </c>
      <c r="BA1862" s="3" t="s">
        <v>109</v>
      </c>
      <c r="BB1862" s="3" t="s">
        <v>109</v>
      </c>
      <c r="BC1862" s="3" t="s">
        <v>109</v>
      </c>
      <c r="BD1862" s="3" t="s">
        <v>109</v>
      </c>
      <c r="BE1862" s="3" t="s">
        <v>109</v>
      </c>
      <c r="BF1862" s="3" t="s">
        <v>109</v>
      </c>
      <c r="BG1862" s="3" t="s">
        <v>109</v>
      </c>
      <c r="BH1862" s="3" t="s">
        <v>109</v>
      </c>
      <c r="BI1862" s="3" t="s">
        <v>109</v>
      </c>
      <c r="BJ1862" s="3" t="s">
        <v>109</v>
      </c>
      <c r="BK1862" s="3" t="s">
        <v>109</v>
      </c>
      <c r="BM1862" s="3" t="s">
        <v>109</v>
      </c>
      <c r="BN1862" s="3" t="s">
        <v>109</v>
      </c>
      <c r="BO1862" s="3" t="s">
        <v>109</v>
      </c>
      <c r="BP1862" s="3" t="s">
        <v>109</v>
      </c>
      <c r="BQ1862" s="3" t="s">
        <v>109</v>
      </c>
      <c r="BR1862" s="3" t="s">
        <v>109</v>
      </c>
      <c r="BS1862" s="3" t="s">
        <v>109</v>
      </c>
      <c r="BT1862" s="3" t="s">
        <v>109</v>
      </c>
      <c r="BU1862" s="3" t="s">
        <v>109</v>
      </c>
      <c r="BV1862" s="3" t="s">
        <v>109</v>
      </c>
      <c r="BW1862" s="3" t="s">
        <v>109</v>
      </c>
      <c r="BX1862" s="3" t="s">
        <v>109</v>
      </c>
      <c r="BY1862" s="3" t="s">
        <v>109</v>
      </c>
      <c r="BZ1862" s="3" t="s">
        <v>109</v>
      </c>
      <c r="CA1862" s="4">
        <v>2.5474E-2</v>
      </c>
      <c r="CB1862" s="3" t="s">
        <v>109</v>
      </c>
      <c r="CC1862" s="4">
        <v>57400</v>
      </c>
      <c r="CD1862" s="3" t="s">
        <v>109</v>
      </c>
      <c r="CE1862" s="3" t="s">
        <v>109</v>
      </c>
      <c r="CF1862" s="3" t="s">
        <v>109</v>
      </c>
      <c r="CG1862" s="3" t="s">
        <v>109</v>
      </c>
      <c r="CH1862" s="3" t="s">
        <v>7940</v>
      </c>
      <c r="CI1862" s="3" t="s">
        <v>109</v>
      </c>
      <c r="CJ1862" s="3" t="s">
        <v>109</v>
      </c>
      <c r="CK1862" s="3" t="s">
        <v>109</v>
      </c>
      <c r="CL1862" s="3" t="s">
        <v>109</v>
      </c>
      <c r="CM1862" s="3" t="s">
        <v>109</v>
      </c>
      <c r="CN1862" s="3" t="s">
        <v>109</v>
      </c>
      <c r="CO1862" s="3" t="s">
        <v>109</v>
      </c>
      <c r="CP1862" s="3" t="s">
        <v>109</v>
      </c>
      <c r="CQ1862" s="5" t="s">
        <v>113</v>
      </c>
      <c r="CR1862" s="5" t="s">
        <v>109</v>
      </c>
      <c r="CV1862" s="21" t="s">
        <v>113</v>
      </c>
    </row>
    <row r="1863" spans="1:100" x14ac:dyDescent="0.25">
      <c r="A1863" s="3" t="s">
        <v>7941</v>
      </c>
      <c r="B1863" s="3" t="s">
        <v>118</v>
      </c>
      <c r="C1863" s="4">
        <v>2.5474E-2</v>
      </c>
      <c r="D1863" s="3" t="s">
        <v>7942</v>
      </c>
      <c r="E1863" s="3" t="s">
        <v>1652</v>
      </c>
      <c r="F1863" s="3" t="s">
        <v>7943</v>
      </c>
      <c r="G1863" s="3" t="s">
        <v>106</v>
      </c>
      <c r="H1863" s="4">
        <v>47901</v>
      </c>
      <c r="I1863" s="3" t="s">
        <v>7920</v>
      </c>
      <c r="J1863" s="3" t="s">
        <v>1654</v>
      </c>
      <c r="K1863" s="4">
        <v>2795</v>
      </c>
      <c r="L1863" s="3" t="s">
        <v>109</v>
      </c>
      <c r="M1863" s="3" t="s">
        <v>109</v>
      </c>
      <c r="N1863" s="3" t="s">
        <v>109</v>
      </c>
      <c r="O1863" s="3" t="s">
        <v>109</v>
      </c>
      <c r="P1863" s="3" t="s">
        <v>7944</v>
      </c>
      <c r="Q1863" s="2"/>
      <c r="S1863" s="3" t="s">
        <v>109</v>
      </c>
      <c r="T1863" s="3" t="s">
        <v>109</v>
      </c>
      <c r="U1863" s="3" t="s">
        <v>109</v>
      </c>
      <c r="V1863" s="3" t="s">
        <v>109</v>
      </c>
      <c r="W1863" s="3" t="s">
        <v>109</v>
      </c>
      <c r="X1863" s="3" t="s">
        <v>109</v>
      </c>
      <c r="Y1863" s="3" t="s">
        <v>109</v>
      </c>
      <c r="Z1863" s="3" t="s">
        <v>109</v>
      </c>
      <c r="AA1863" s="4">
        <v>1900</v>
      </c>
      <c r="AB1863" s="3" t="s">
        <v>109</v>
      </c>
      <c r="AC1863" s="5" t="s">
        <v>135</v>
      </c>
      <c r="AD1863" s="3" t="s">
        <v>156</v>
      </c>
      <c r="AE1863" s="3" t="s">
        <v>109</v>
      </c>
      <c r="AF1863" s="4">
        <v>3</v>
      </c>
      <c r="AG1863" s="3" t="s">
        <v>109</v>
      </c>
      <c r="AH1863" s="3" t="s">
        <v>111</v>
      </c>
      <c r="AI1863" s="3" t="s">
        <v>109</v>
      </c>
      <c r="AN1863" s="3" t="s">
        <v>109</v>
      </c>
      <c r="AO1863" s="2"/>
      <c r="AP1863" s="3" t="s">
        <v>109</v>
      </c>
      <c r="AQ1863" s="3" t="s">
        <v>109</v>
      </c>
      <c r="AR1863" s="3" t="s">
        <v>109</v>
      </c>
      <c r="AS1863" s="3" t="s">
        <v>109</v>
      </c>
      <c r="AT1863" s="3" t="s">
        <v>109</v>
      </c>
      <c r="AU1863" s="3" t="s">
        <v>109</v>
      </c>
      <c r="AV1863" s="3" t="s">
        <v>109</v>
      </c>
      <c r="AW1863" s="3" t="s">
        <v>109</v>
      </c>
      <c r="AX1863" s="3" t="s">
        <v>109</v>
      </c>
      <c r="AY1863" s="3" t="s">
        <v>109</v>
      </c>
      <c r="AZ1863" s="3" t="s">
        <v>109</v>
      </c>
      <c r="BA1863" s="3" t="s">
        <v>109</v>
      </c>
      <c r="BB1863" s="3" t="s">
        <v>109</v>
      </c>
      <c r="BC1863" s="3" t="s">
        <v>109</v>
      </c>
      <c r="BD1863" s="3" t="s">
        <v>109</v>
      </c>
      <c r="BE1863" s="3" t="s">
        <v>109</v>
      </c>
      <c r="BF1863" s="3" t="s">
        <v>109</v>
      </c>
      <c r="BG1863" s="3" t="s">
        <v>109</v>
      </c>
      <c r="BH1863" s="3" t="s">
        <v>109</v>
      </c>
      <c r="BI1863" s="3" t="s">
        <v>109</v>
      </c>
      <c r="BJ1863" s="3" t="s">
        <v>109</v>
      </c>
      <c r="BK1863" s="3" t="s">
        <v>109</v>
      </c>
      <c r="BM1863" s="3" t="s">
        <v>109</v>
      </c>
      <c r="BN1863" s="3" t="s">
        <v>109</v>
      </c>
      <c r="BO1863" s="3" t="s">
        <v>109</v>
      </c>
      <c r="BP1863" s="3" t="s">
        <v>109</v>
      </c>
      <c r="BQ1863" s="3" t="s">
        <v>109</v>
      </c>
      <c r="BR1863" s="3" t="s">
        <v>109</v>
      </c>
      <c r="BS1863" s="3" t="s">
        <v>109</v>
      </c>
      <c r="BT1863" s="3" t="s">
        <v>109</v>
      </c>
      <c r="BU1863" s="3" t="s">
        <v>109</v>
      </c>
      <c r="BV1863" s="3" t="s">
        <v>109</v>
      </c>
      <c r="BW1863" s="3" t="s">
        <v>109</v>
      </c>
      <c r="BX1863" s="3" t="s">
        <v>109</v>
      </c>
      <c r="BY1863" s="3" t="s">
        <v>109</v>
      </c>
      <c r="BZ1863" s="3" t="s">
        <v>109</v>
      </c>
      <c r="CA1863" s="4">
        <v>2.5474E-2</v>
      </c>
      <c r="CB1863" s="3" t="s">
        <v>109</v>
      </c>
      <c r="CC1863" s="4">
        <v>226200</v>
      </c>
      <c r="CD1863" s="3" t="s">
        <v>109</v>
      </c>
      <c r="CE1863" s="3" t="s">
        <v>109</v>
      </c>
      <c r="CF1863" s="3" t="s">
        <v>109</v>
      </c>
      <c r="CG1863" s="3" t="s">
        <v>109</v>
      </c>
      <c r="CH1863" s="3" t="s">
        <v>7945</v>
      </c>
      <c r="CI1863" s="3" t="s">
        <v>109</v>
      </c>
      <c r="CJ1863" s="3" t="s">
        <v>109</v>
      </c>
      <c r="CK1863" s="3" t="s">
        <v>109</v>
      </c>
      <c r="CL1863" s="3" t="s">
        <v>109</v>
      </c>
      <c r="CM1863" s="3" t="s">
        <v>109</v>
      </c>
      <c r="CN1863" s="3" t="s">
        <v>109</v>
      </c>
      <c r="CO1863" s="3" t="s">
        <v>109</v>
      </c>
      <c r="CP1863" s="3" t="s">
        <v>109</v>
      </c>
      <c r="CQ1863" s="5" t="s">
        <v>113</v>
      </c>
      <c r="CR1863" s="5" t="s">
        <v>109</v>
      </c>
      <c r="CV1863" s="21" t="s">
        <v>113</v>
      </c>
    </row>
    <row r="1864" spans="1:100" x14ac:dyDescent="0.25">
      <c r="A1864" s="3" t="s">
        <v>7946</v>
      </c>
      <c r="B1864" s="3" t="s">
        <v>118</v>
      </c>
      <c r="C1864" s="4">
        <v>2.5474E-2</v>
      </c>
      <c r="D1864" s="3" t="s">
        <v>7947</v>
      </c>
      <c r="E1864" s="3" t="s">
        <v>7948</v>
      </c>
      <c r="F1864" s="3" t="s">
        <v>7949</v>
      </c>
      <c r="G1864" s="3" t="s">
        <v>106</v>
      </c>
      <c r="H1864" s="4">
        <v>47901</v>
      </c>
      <c r="I1864" s="3" t="s">
        <v>7920</v>
      </c>
      <c r="J1864" s="3" t="s">
        <v>1654</v>
      </c>
      <c r="K1864" s="4">
        <v>4356</v>
      </c>
      <c r="L1864" s="3" t="s">
        <v>109</v>
      </c>
      <c r="M1864" s="3" t="s">
        <v>109</v>
      </c>
      <c r="N1864" s="3" t="s">
        <v>109</v>
      </c>
      <c r="O1864" s="3" t="s">
        <v>109</v>
      </c>
      <c r="P1864" s="3" t="s">
        <v>7950</v>
      </c>
      <c r="Q1864" s="2"/>
      <c r="S1864" s="3" t="s">
        <v>109</v>
      </c>
      <c r="T1864" s="3" t="s">
        <v>109</v>
      </c>
      <c r="U1864" s="3" t="s">
        <v>109</v>
      </c>
      <c r="V1864" s="3" t="s">
        <v>109</v>
      </c>
      <c r="W1864" s="3" t="s">
        <v>109</v>
      </c>
      <c r="X1864" s="3" t="s">
        <v>109</v>
      </c>
      <c r="Y1864" s="3" t="s">
        <v>109</v>
      </c>
      <c r="Z1864" s="3" t="s">
        <v>109</v>
      </c>
      <c r="AA1864" s="4">
        <v>1910</v>
      </c>
      <c r="AB1864" s="3" t="s">
        <v>109</v>
      </c>
      <c r="AC1864" s="5" t="s">
        <v>135</v>
      </c>
      <c r="AD1864" s="3" t="s">
        <v>135</v>
      </c>
      <c r="AE1864" s="3" t="s">
        <v>109</v>
      </c>
      <c r="AF1864" s="4">
        <v>3</v>
      </c>
      <c r="AG1864" s="3" t="s">
        <v>109</v>
      </c>
      <c r="AH1864" s="3" t="s">
        <v>156</v>
      </c>
      <c r="AI1864" s="3" t="s">
        <v>109</v>
      </c>
      <c r="AN1864" s="3" t="s">
        <v>109</v>
      </c>
      <c r="AO1864" s="2"/>
      <c r="AP1864" s="3" t="s">
        <v>109</v>
      </c>
      <c r="AQ1864" s="3" t="s">
        <v>109</v>
      </c>
      <c r="AR1864" s="3" t="s">
        <v>109</v>
      </c>
      <c r="AS1864" s="3" t="s">
        <v>109</v>
      </c>
      <c r="AT1864" s="3" t="s">
        <v>109</v>
      </c>
      <c r="AU1864" s="3" t="s">
        <v>109</v>
      </c>
      <c r="AV1864" s="3" t="s">
        <v>109</v>
      </c>
      <c r="AW1864" s="3" t="s">
        <v>109</v>
      </c>
      <c r="AX1864" s="3" t="s">
        <v>109</v>
      </c>
      <c r="AY1864" s="3" t="s">
        <v>109</v>
      </c>
      <c r="AZ1864" s="3" t="s">
        <v>109</v>
      </c>
      <c r="BA1864" s="3" t="s">
        <v>109</v>
      </c>
      <c r="BB1864" s="3" t="s">
        <v>109</v>
      </c>
      <c r="BC1864" s="3" t="s">
        <v>109</v>
      </c>
      <c r="BD1864" s="3" t="s">
        <v>109</v>
      </c>
      <c r="BE1864" s="3" t="s">
        <v>109</v>
      </c>
      <c r="BF1864" s="3" t="s">
        <v>109</v>
      </c>
      <c r="BG1864" s="3" t="s">
        <v>109</v>
      </c>
      <c r="BH1864" s="3" t="s">
        <v>109</v>
      </c>
      <c r="BI1864" s="3" t="s">
        <v>109</v>
      </c>
      <c r="BJ1864" s="3" t="s">
        <v>109</v>
      </c>
      <c r="BK1864" s="3" t="s">
        <v>109</v>
      </c>
      <c r="BM1864" s="3" t="s">
        <v>109</v>
      </c>
      <c r="BN1864" s="3" t="s">
        <v>109</v>
      </c>
      <c r="BO1864" s="3" t="s">
        <v>109</v>
      </c>
      <c r="BP1864" s="3" t="s">
        <v>109</v>
      </c>
      <c r="BQ1864" s="3" t="s">
        <v>109</v>
      </c>
      <c r="BR1864" s="3" t="s">
        <v>109</v>
      </c>
      <c r="BS1864" s="3" t="s">
        <v>109</v>
      </c>
      <c r="BT1864" s="3" t="s">
        <v>109</v>
      </c>
      <c r="BU1864" s="3" t="s">
        <v>109</v>
      </c>
      <c r="BV1864" s="3" t="s">
        <v>109</v>
      </c>
      <c r="BW1864" s="3" t="s">
        <v>109</v>
      </c>
      <c r="BX1864" s="3" t="s">
        <v>109</v>
      </c>
      <c r="BY1864" s="3" t="s">
        <v>109</v>
      </c>
      <c r="BZ1864" s="3" t="s">
        <v>109</v>
      </c>
      <c r="CA1864" s="4">
        <v>2.5474E-2</v>
      </c>
      <c r="CB1864" s="3" t="s">
        <v>109</v>
      </c>
      <c r="CC1864" s="4">
        <v>313500</v>
      </c>
      <c r="CD1864" s="3" t="s">
        <v>109</v>
      </c>
      <c r="CE1864" s="3" t="s">
        <v>109</v>
      </c>
      <c r="CF1864" s="3" t="s">
        <v>109</v>
      </c>
      <c r="CG1864" s="3" t="s">
        <v>109</v>
      </c>
      <c r="CH1864" s="3" t="s">
        <v>7951</v>
      </c>
      <c r="CI1864" s="3" t="s">
        <v>109</v>
      </c>
      <c r="CJ1864" s="3" t="s">
        <v>109</v>
      </c>
      <c r="CK1864" s="3" t="s">
        <v>109</v>
      </c>
      <c r="CL1864" s="3" t="s">
        <v>109</v>
      </c>
      <c r="CM1864" s="3" t="s">
        <v>109</v>
      </c>
      <c r="CN1864" s="3" t="s">
        <v>109</v>
      </c>
      <c r="CO1864" s="3" t="s">
        <v>109</v>
      </c>
      <c r="CP1864" s="3" t="s">
        <v>109</v>
      </c>
      <c r="CQ1864" s="5" t="s">
        <v>113</v>
      </c>
      <c r="CR1864" s="5" t="s">
        <v>109</v>
      </c>
      <c r="CV1864" s="21" t="s">
        <v>113</v>
      </c>
    </row>
    <row r="1865" spans="1:100" x14ac:dyDescent="0.25">
      <c r="A1865" s="3" t="s">
        <v>7952</v>
      </c>
      <c r="B1865" s="3" t="s">
        <v>118</v>
      </c>
      <c r="C1865" s="4">
        <v>2.5474E-2</v>
      </c>
      <c r="D1865" s="3" t="s">
        <v>7953</v>
      </c>
      <c r="E1865" s="3" t="s">
        <v>7954</v>
      </c>
      <c r="F1865" s="3" t="s">
        <v>7955</v>
      </c>
      <c r="G1865" s="3" t="s">
        <v>106</v>
      </c>
      <c r="H1865" s="4">
        <v>47901</v>
      </c>
      <c r="I1865" s="3" t="s">
        <v>7920</v>
      </c>
      <c r="J1865" s="3" t="s">
        <v>1654</v>
      </c>
      <c r="K1865" s="4">
        <v>3794</v>
      </c>
      <c r="L1865" s="3" t="s">
        <v>109</v>
      </c>
      <c r="M1865" s="3" t="s">
        <v>109</v>
      </c>
      <c r="N1865" s="3" t="s">
        <v>109</v>
      </c>
      <c r="O1865" s="3" t="s">
        <v>109</v>
      </c>
      <c r="P1865" s="3" t="s">
        <v>7956</v>
      </c>
      <c r="Q1865" s="2"/>
      <c r="S1865" s="3" t="s">
        <v>109</v>
      </c>
      <c r="T1865" s="3" t="s">
        <v>109</v>
      </c>
      <c r="U1865" s="3" t="s">
        <v>109</v>
      </c>
      <c r="V1865" s="3" t="s">
        <v>109</v>
      </c>
      <c r="W1865" s="3" t="s">
        <v>109</v>
      </c>
      <c r="X1865" s="3" t="s">
        <v>109</v>
      </c>
      <c r="Y1865" s="3" t="s">
        <v>109</v>
      </c>
      <c r="Z1865" s="3" t="s">
        <v>109</v>
      </c>
      <c r="AA1865" s="4">
        <v>1890</v>
      </c>
      <c r="AB1865" s="3" t="s">
        <v>109</v>
      </c>
      <c r="AC1865" s="5" t="s">
        <v>111</v>
      </c>
      <c r="AD1865" s="3" t="s">
        <v>111</v>
      </c>
      <c r="AE1865" s="3" t="s">
        <v>109</v>
      </c>
      <c r="AF1865" s="4">
        <v>3</v>
      </c>
      <c r="AG1865" s="3" t="s">
        <v>109</v>
      </c>
      <c r="AH1865" s="3" t="s">
        <v>111</v>
      </c>
      <c r="AI1865" s="3" t="s">
        <v>109</v>
      </c>
      <c r="AN1865" s="3" t="s">
        <v>109</v>
      </c>
      <c r="AO1865" s="2"/>
      <c r="AP1865" s="3" t="s">
        <v>109</v>
      </c>
      <c r="AQ1865" s="3" t="s">
        <v>109</v>
      </c>
      <c r="AR1865" s="3" t="s">
        <v>109</v>
      </c>
      <c r="AS1865" s="3" t="s">
        <v>109</v>
      </c>
      <c r="AT1865" s="3" t="s">
        <v>109</v>
      </c>
      <c r="AU1865" s="3" t="s">
        <v>109</v>
      </c>
      <c r="AV1865" s="3" t="s">
        <v>109</v>
      </c>
      <c r="AW1865" s="3" t="s">
        <v>109</v>
      </c>
      <c r="AX1865" s="3" t="s">
        <v>109</v>
      </c>
      <c r="AY1865" s="3" t="s">
        <v>109</v>
      </c>
      <c r="AZ1865" s="3" t="s">
        <v>109</v>
      </c>
      <c r="BA1865" s="3" t="s">
        <v>109</v>
      </c>
      <c r="BB1865" s="3" t="s">
        <v>109</v>
      </c>
      <c r="BC1865" s="3" t="s">
        <v>109</v>
      </c>
      <c r="BD1865" s="3" t="s">
        <v>109</v>
      </c>
      <c r="BE1865" s="3" t="s">
        <v>109</v>
      </c>
      <c r="BF1865" s="3" t="s">
        <v>109</v>
      </c>
      <c r="BG1865" s="3" t="s">
        <v>109</v>
      </c>
      <c r="BH1865" s="3" t="s">
        <v>109</v>
      </c>
      <c r="BI1865" s="3" t="s">
        <v>109</v>
      </c>
      <c r="BJ1865" s="3" t="s">
        <v>109</v>
      </c>
      <c r="BK1865" s="3" t="s">
        <v>109</v>
      </c>
      <c r="BM1865" s="3" t="s">
        <v>109</v>
      </c>
      <c r="BN1865" s="3" t="s">
        <v>109</v>
      </c>
      <c r="BO1865" s="3" t="s">
        <v>109</v>
      </c>
      <c r="BP1865" s="3" t="s">
        <v>109</v>
      </c>
      <c r="BQ1865" s="3" t="s">
        <v>109</v>
      </c>
      <c r="BR1865" s="3" t="s">
        <v>109</v>
      </c>
      <c r="BS1865" s="3" t="s">
        <v>109</v>
      </c>
      <c r="BT1865" s="3" t="s">
        <v>109</v>
      </c>
      <c r="BU1865" s="3" t="s">
        <v>109</v>
      </c>
      <c r="BV1865" s="3" t="s">
        <v>109</v>
      </c>
      <c r="BW1865" s="3" t="s">
        <v>109</v>
      </c>
      <c r="BX1865" s="3" t="s">
        <v>109</v>
      </c>
      <c r="BY1865" s="3" t="s">
        <v>109</v>
      </c>
      <c r="BZ1865" s="3" t="s">
        <v>109</v>
      </c>
      <c r="CA1865" s="4">
        <v>2.5474E-2</v>
      </c>
      <c r="CB1865" s="3" t="s">
        <v>109</v>
      </c>
      <c r="CC1865" s="4">
        <v>231100</v>
      </c>
      <c r="CD1865" s="3" t="s">
        <v>109</v>
      </c>
      <c r="CE1865" s="3" t="s">
        <v>109</v>
      </c>
      <c r="CF1865" s="3" t="s">
        <v>109</v>
      </c>
      <c r="CG1865" s="3" t="s">
        <v>109</v>
      </c>
      <c r="CH1865" s="3" t="s">
        <v>7957</v>
      </c>
      <c r="CI1865" s="3" t="s">
        <v>109</v>
      </c>
      <c r="CJ1865" s="3" t="s">
        <v>109</v>
      </c>
      <c r="CK1865" s="3" t="s">
        <v>109</v>
      </c>
      <c r="CL1865" s="3" t="s">
        <v>109</v>
      </c>
      <c r="CM1865" s="3" t="s">
        <v>109</v>
      </c>
      <c r="CN1865" s="3" t="s">
        <v>109</v>
      </c>
      <c r="CO1865" s="3" t="s">
        <v>109</v>
      </c>
      <c r="CP1865" s="3" t="s">
        <v>109</v>
      </c>
      <c r="CQ1865" s="5" t="s">
        <v>113</v>
      </c>
      <c r="CR1865" s="5" t="s">
        <v>109</v>
      </c>
      <c r="CV1865" s="21" t="s">
        <v>113</v>
      </c>
    </row>
    <row r="1866" spans="1:100" x14ac:dyDescent="0.25">
      <c r="A1866" s="3" t="s">
        <v>7958</v>
      </c>
      <c r="B1866" s="3" t="s">
        <v>118</v>
      </c>
      <c r="C1866" s="4">
        <v>2.5474E-2</v>
      </c>
      <c r="D1866" s="3" t="s">
        <v>109</v>
      </c>
      <c r="E1866" s="3" t="s">
        <v>1652</v>
      </c>
      <c r="F1866" s="3" t="s">
        <v>7959</v>
      </c>
      <c r="G1866" s="3" t="s">
        <v>106</v>
      </c>
      <c r="H1866" s="4">
        <v>47901</v>
      </c>
      <c r="I1866" s="3" t="s">
        <v>7920</v>
      </c>
      <c r="J1866" s="3" t="s">
        <v>1654</v>
      </c>
      <c r="K1866" s="4">
        <v>924</v>
      </c>
      <c r="L1866" s="3" t="s">
        <v>109</v>
      </c>
      <c r="M1866" s="3" t="s">
        <v>109</v>
      </c>
      <c r="N1866" s="3" t="s">
        <v>109</v>
      </c>
      <c r="O1866" s="3" t="s">
        <v>109</v>
      </c>
      <c r="P1866" s="3" t="s">
        <v>7960</v>
      </c>
      <c r="Q1866" s="2"/>
      <c r="S1866" s="3" t="s">
        <v>109</v>
      </c>
      <c r="T1866" s="3" t="s">
        <v>109</v>
      </c>
      <c r="U1866" s="3" t="s">
        <v>109</v>
      </c>
      <c r="V1866" s="3" t="s">
        <v>109</v>
      </c>
      <c r="W1866" s="3" t="s">
        <v>109</v>
      </c>
      <c r="X1866" s="3" t="s">
        <v>109</v>
      </c>
      <c r="Y1866" s="3" t="s">
        <v>109</v>
      </c>
      <c r="Z1866" s="3" t="s">
        <v>109</v>
      </c>
      <c r="AA1866" s="4">
        <v>1860</v>
      </c>
      <c r="AB1866" s="3" t="s">
        <v>109</v>
      </c>
      <c r="AC1866" s="5" t="s">
        <v>111</v>
      </c>
      <c r="AD1866" s="3" t="s">
        <v>111</v>
      </c>
      <c r="AE1866" s="3" t="s">
        <v>109</v>
      </c>
      <c r="AF1866" s="4">
        <v>4</v>
      </c>
      <c r="AG1866" s="3" t="s">
        <v>109</v>
      </c>
      <c r="AH1866" s="3" t="s">
        <v>135</v>
      </c>
      <c r="AI1866" s="3" t="s">
        <v>109</v>
      </c>
      <c r="AN1866" s="3" t="s">
        <v>109</v>
      </c>
      <c r="AO1866" s="2"/>
      <c r="AP1866" s="3" t="s">
        <v>109</v>
      </c>
      <c r="AQ1866" s="3" t="s">
        <v>109</v>
      </c>
      <c r="AR1866" s="3" t="s">
        <v>109</v>
      </c>
      <c r="AS1866" s="3" t="s">
        <v>109</v>
      </c>
      <c r="AT1866" s="3" t="s">
        <v>109</v>
      </c>
      <c r="AU1866" s="3" t="s">
        <v>109</v>
      </c>
      <c r="AV1866" s="3" t="s">
        <v>109</v>
      </c>
      <c r="AW1866" s="3" t="s">
        <v>109</v>
      </c>
      <c r="AX1866" s="3" t="s">
        <v>109</v>
      </c>
      <c r="AY1866" s="3" t="s">
        <v>109</v>
      </c>
      <c r="AZ1866" s="3" t="s">
        <v>109</v>
      </c>
      <c r="BA1866" s="3" t="s">
        <v>109</v>
      </c>
      <c r="BB1866" s="3" t="s">
        <v>109</v>
      </c>
      <c r="BC1866" s="3" t="s">
        <v>109</v>
      </c>
      <c r="BD1866" s="3" t="s">
        <v>109</v>
      </c>
      <c r="BE1866" s="3" t="s">
        <v>109</v>
      </c>
      <c r="BF1866" s="3" t="s">
        <v>109</v>
      </c>
      <c r="BG1866" s="3" t="s">
        <v>109</v>
      </c>
      <c r="BH1866" s="3" t="s">
        <v>109</v>
      </c>
      <c r="BI1866" s="3" t="s">
        <v>109</v>
      </c>
      <c r="BJ1866" s="3" t="s">
        <v>109</v>
      </c>
      <c r="BK1866" s="3" t="s">
        <v>109</v>
      </c>
      <c r="BM1866" s="3" t="s">
        <v>109</v>
      </c>
      <c r="BN1866" s="3" t="s">
        <v>109</v>
      </c>
      <c r="BO1866" s="3" t="s">
        <v>109</v>
      </c>
      <c r="BP1866" s="3" t="s">
        <v>109</v>
      </c>
      <c r="BQ1866" s="3" t="s">
        <v>109</v>
      </c>
      <c r="BR1866" s="3" t="s">
        <v>109</v>
      </c>
      <c r="BS1866" s="3" t="s">
        <v>109</v>
      </c>
      <c r="BT1866" s="3" t="s">
        <v>109</v>
      </c>
      <c r="BU1866" s="3" t="s">
        <v>109</v>
      </c>
      <c r="BV1866" s="3" t="s">
        <v>109</v>
      </c>
      <c r="BW1866" s="3" t="s">
        <v>109</v>
      </c>
      <c r="BX1866" s="3" t="s">
        <v>109</v>
      </c>
      <c r="BY1866" s="3" t="s">
        <v>109</v>
      </c>
      <c r="BZ1866" s="3" t="s">
        <v>109</v>
      </c>
      <c r="CA1866" s="4">
        <v>2.5474E-2</v>
      </c>
      <c r="CB1866" s="3" t="s">
        <v>109</v>
      </c>
      <c r="CC1866" s="4">
        <v>71200</v>
      </c>
      <c r="CD1866" s="3" t="s">
        <v>109</v>
      </c>
      <c r="CE1866" s="3" t="s">
        <v>109</v>
      </c>
      <c r="CF1866" s="3" t="s">
        <v>109</v>
      </c>
      <c r="CG1866" s="3" t="s">
        <v>109</v>
      </c>
      <c r="CH1866" s="3" t="s">
        <v>7957</v>
      </c>
      <c r="CI1866" s="3" t="s">
        <v>109</v>
      </c>
      <c r="CJ1866" s="3" t="s">
        <v>109</v>
      </c>
      <c r="CK1866" s="3" t="s">
        <v>109</v>
      </c>
      <c r="CL1866" s="3" t="s">
        <v>109</v>
      </c>
      <c r="CM1866" s="3" t="s">
        <v>109</v>
      </c>
      <c r="CN1866" s="3" t="s">
        <v>109</v>
      </c>
      <c r="CO1866" s="3" t="s">
        <v>109</v>
      </c>
      <c r="CP1866" s="3" t="s">
        <v>109</v>
      </c>
      <c r="CQ1866" s="5" t="s">
        <v>113</v>
      </c>
      <c r="CR1866" s="5" t="s">
        <v>109</v>
      </c>
      <c r="CV1866" s="21" t="s">
        <v>113</v>
      </c>
    </row>
    <row r="1867" spans="1:100" x14ac:dyDescent="0.25">
      <c r="A1867" s="3" t="s">
        <v>7961</v>
      </c>
      <c r="B1867" s="3" t="s">
        <v>118</v>
      </c>
      <c r="C1867" s="4">
        <v>2.5474E-2</v>
      </c>
      <c r="D1867" s="3" t="s">
        <v>7962</v>
      </c>
      <c r="E1867" s="3" t="s">
        <v>7963</v>
      </c>
      <c r="F1867" s="3" t="s">
        <v>7964</v>
      </c>
      <c r="G1867" s="3" t="s">
        <v>106</v>
      </c>
      <c r="H1867" s="4">
        <v>47901</v>
      </c>
      <c r="I1867" s="3" t="s">
        <v>7920</v>
      </c>
      <c r="J1867" s="3" t="s">
        <v>1654</v>
      </c>
      <c r="K1867" s="4">
        <v>3666</v>
      </c>
      <c r="L1867" s="3" t="s">
        <v>109</v>
      </c>
      <c r="M1867" s="3" t="s">
        <v>109</v>
      </c>
      <c r="N1867" s="3" t="s">
        <v>109</v>
      </c>
      <c r="O1867" s="3" t="s">
        <v>109</v>
      </c>
      <c r="P1867" s="3" t="s">
        <v>7965</v>
      </c>
      <c r="Q1867" s="2"/>
      <c r="S1867" s="3" t="s">
        <v>109</v>
      </c>
      <c r="T1867" s="3" t="s">
        <v>109</v>
      </c>
      <c r="U1867" s="3" t="s">
        <v>109</v>
      </c>
      <c r="V1867" s="3" t="s">
        <v>109</v>
      </c>
      <c r="W1867" s="3" t="s">
        <v>109</v>
      </c>
      <c r="X1867" s="3" t="s">
        <v>109</v>
      </c>
      <c r="Y1867" s="3" t="s">
        <v>109</v>
      </c>
      <c r="Z1867" s="3" t="s">
        <v>109</v>
      </c>
      <c r="AA1867" s="4">
        <v>1960</v>
      </c>
      <c r="AB1867" s="3" t="s">
        <v>109</v>
      </c>
      <c r="AC1867" s="5" t="s">
        <v>111</v>
      </c>
      <c r="AD1867" s="3" t="s">
        <v>111</v>
      </c>
      <c r="AE1867" s="3" t="s">
        <v>109</v>
      </c>
      <c r="AF1867" s="4">
        <v>4</v>
      </c>
      <c r="AG1867" s="3" t="s">
        <v>109</v>
      </c>
      <c r="AH1867" s="3" t="s">
        <v>111</v>
      </c>
      <c r="AI1867" s="3" t="s">
        <v>109</v>
      </c>
      <c r="AN1867" s="3" t="s">
        <v>109</v>
      </c>
      <c r="AO1867" s="2"/>
      <c r="AP1867" s="3" t="s">
        <v>109</v>
      </c>
      <c r="AQ1867" s="3" t="s">
        <v>109</v>
      </c>
      <c r="AR1867" s="3" t="s">
        <v>109</v>
      </c>
      <c r="AS1867" s="3" t="s">
        <v>109</v>
      </c>
      <c r="AT1867" s="3" t="s">
        <v>109</v>
      </c>
      <c r="AU1867" s="3" t="s">
        <v>109</v>
      </c>
      <c r="AV1867" s="3" t="s">
        <v>109</v>
      </c>
      <c r="AW1867" s="3" t="s">
        <v>109</v>
      </c>
      <c r="AX1867" s="3" t="s">
        <v>109</v>
      </c>
      <c r="AY1867" s="3" t="s">
        <v>109</v>
      </c>
      <c r="AZ1867" s="3" t="s">
        <v>109</v>
      </c>
      <c r="BA1867" s="3" t="s">
        <v>109</v>
      </c>
      <c r="BB1867" s="3" t="s">
        <v>109</v>
      </c>
      <c r="BC1867" s="3" t="s">
        <v>109</v>
      </c>
      <c r="BD1867" s="3" t="s">
        <v>109</v>
      </c>
      <c r="BE1867" s="3" t="s">
        <v>109</v>
      </c>
      <c r="BF1867" s="3" t="s">
        <v>109</v>
      </c>
      <c r="BG1867" s="3" t="s">
        <v>109</v>
      </c>
      <c r="BH1867" s="3" t="s">
        <v>109</v>
      </c>
      <c r="BI1867" s="3" t="s">
        <v>109</v>
      </c>
      <c r="BJ1867" s="3" t="s">
        <v>109</v>
      </c>
      <c r="BK1867" s="3" t="s">
        <v>109</v>
      </c>
      <c r="BM1867" s="3" t="s">
        <v>109</v>
      </c>
      <c r="BN1867" s="3" t="s">
        <v>109</v>
      </c>
      <c r="BO1867" s="3" t="s">
        <v>109</v>
      </c>
      <c r="BP1867" s="3" t="s">
        <v>109</v>
      </c>
      <c r="BQ1867" s="3" t="s">
        <v>109</v>
      </c>
      <c r="BR1867" s="3" t="s">
        <v>109</v>
      </c>
      <c r="BS1867" s="3" t="s">
        <v>109</v>
      </c>
      <c r="BT1867" s="3" t="s">
        <v>109</v>
      </c>
      <c r="BU1867" s="3" t="s">
        <v>109</v>
      </c>
      <c r="BV1867" s="3" t="s">
        <v>109</v>
      </c>
      <c r="BW1867" s="3" t="s">
        <v>109</v>
      </c>
      <c r="BX1867" s="3" t="s">
        <v>109</v>
      </c>
      <c r="BY1867" s="3" t="s">
        <v>109</v>
      </c>
      <c r="BZ1867" s="3" t="s">
        <v>109</v>
      </c>
      <c r="CA1867" s="4">
        <v>2.5474E-2</v>
      </c>
      <c r="CB1867" s="3" t="s">
        <v>109</v>
      </c>
      <c r="CC1867" s="4">
        <v>251000</v>
      </c>
      <c r="CD1867" s="3" t="s">
        <v>109</v>
      </c>
      <c r="CE1867" s="3" t="s">
        <v>109</v>
      </c>
      <c r="CF1867" s="3" t="s">
        <v>109</v>
      </c>
      <c r="CG1867" s="3" t="s">
        <v>109</v>
      </c>
      <c r="CH1867" s="3" t="s">
        <v>7567</v>
      </c>
      <c r="CI1867" s="3" t="s">
        <v>109</v>
      </c>
      <c r="CJ1867" s="3" t="s">
        <v>109</v>
      </c>
      <c r="CK1867" s="3" t="s">
        <v>109</v>
      </c>
      <c r="CL1867" s="3" t="s">
        <v>109</v>
      </c>
      <c r="CM1867" s="3" t="s">
        <v>109</v>
      </c>
      <c r="CN1867" s="3" t="s">
        <v>109</v>
      </c>
      <c r="CO1867" s="3" t="s">
        <v>109</v>
      </c>
      <c r="CP1867" s="3" t="s">
        <v>109</v>
      </c>
      <c r="CQ1867" s="5" t="s">
        <v>113</v>
      </c>
      <c r="CR1867" s="5" t="s">
        <v>109</v>
      </c>
      <c r="CV1867" s="21" t="s">
        <v>113</v>
      </c>
    </row>
    <row r="1868" spans="1:100" x14ac:dyDescent="0.25">
      <c r="A1868" s="3" t="s">
        <v>7966</v>
      </c>
      <c r="B1868" s="3" t="s">
        <v>118</v>
      </c>
      <c r="C1868" s="4">
        <v>2.5474E-2</v>
      </c>
      <c r="D1868" s="3" t="s">
        <v>7967</v>
      </c>
      <c r="E1868" s="3" t="s">
        <v>7968</v>
      </c>
      <c r="F1868" s="3" t="s">
        <v>7969</v>
      </c>
      <c r="G1868" s="3" t="s">
        <v>106</v>
      </c>
      <c r="H1868" s="4">
        <v>47904</v>
      </c>
      <c r="I1868" s="3" t="s">
        <v>7920</v>
      </c>
      <c r="J1868" s="3" t="s">
        <v>1654</v>
      </c>
      <c r="K1868" s="4">
        <v>1820</v>
      </c>
      <c r="L1868" s="3" t="s">
        <v>109</v>
      </c>
      <c r="M1868" s="3" t="s">
        <v>109</v>
      </c>
      <c r="N1868" s="3" t="s">
        <v>109</v>
      </c>
      <c r="O1868" s="3" t="s">
        <v>109</v>
      </c>
      <c r="P1868" s="3" t="s">
        <v>109</v>
      </c>
      <c r="Q1868" s="2"/>
      <c r="S1868" s="3" t="s">
        <v>109</v>
      </c>
      <c r="T1868" s="3" t="s">
        <v>109</v>
      </c>
      <c r="U1868" s="3" t="s">
        <v>109</v>
      </c>
      <c r="V1868" s="3" t="s">
        <v>109</v>
      </c>
      <c r="W1868" s="3" t="s">
        <v>109</v>
      </c>
      <c r="X1868" s="3" t="s">
        <v>109</v>
      </c>
      <c r="Y1868" s="3" t="s">
        <v>109</v>
      </c>
      <c r="Z1868" s="3" t="s">
        <v>109</v>
      </c>
      <c r="AA1868" s="4">
        <v>1888</v>
      </c>
      <c r="AB1868" s="3" t="s">
        <v>109</v>
      </c>
      <c r="AC1868" s="5" t="s">
        <v>135</v>
      </c>
      <c r="AD1868" s="3" t="s">
        <v>135</v>
      </c>
      <c r="AE1868" s="3" t="s">
        <v>109</v>
      </c>
      <c r="AF1868" s="4">
        <v>4</v>
      </c>
      <c r="AG1868" s="3" t="s">
        <v>109</v>
      </c>
      <c r="AH1868" s="3" t="s">
        <v>135</v>
      </c>
      <c r="AI1868" s="3" t="s">
        <v>109</v>
      </c>
      <c r="AN1868" s="3" t="s">
        <v>109</v>
      </c>
      <c r="AO1868" s="2"/>
      <c r="AP1868" s="3" t="s">
        <v>109</v>
      </c>
      <c r="AQ1868" s="3" t="s">
        <v>109</v>
      </c>
      <c r="AR1868" s="3" t="s">
        <v>109</v>
      </c>
      <c r="AS1868" s="3" t="s">
        <v>109</v>
      </c>
      <c r="AT1868" s="3" t="s">
        <v>109</v>
      </c>
      <c r="AU1868" s="3" t="s">
        <v>109</v>
      </c>
      <c r="AV1868" s="3" t="s">
        <v>109</v>
      </c>
      <c r="AW1868" s="3" t="s">
        <v>109</v>
      </c>
      <c r="AX1868" s="3" t="s">
        <v>109</v>
      </c>
      <c r="AY1868" s="3" t="s">
        <v>109</v>
      </c>
      <c r="AZ1868" s="3" t="s">
        <v>109</v>
      </c>
      <c r="BA1868" s="3" t="s">
        <v>109</v>
      </c>
      <c r="BB1868" s="3" t="s">
        <v>109</v>
      </c>
      <c r="BC1868" s="3" t="s">
        <v>109</v>
      </c>
      <c r="BD1868" s="3" t="s">
        <v>109</v>
      </c>
      <c r="BE1868" s="3" t="s">
        <v>109</v>
      </c>
      <c r="BF1868" s="3" t="s">
        <v>109</v>
      </c>
      <c r="BG1868" s="3" t="s">
        <v>109</v>
      </c>
      <c r="BH1868" s="3" t="s">
        <v>109</v>
      </c>
      <c r="BI1868" s="3" t="s">
        <v>109</v>
      </c>
      <c r="BJ1868" s="3" t="s">
        <v>109</v>
      </c>
      <c r="BK1868" s="3" t="s">
        <v>109</v>
      </c>
      <c r="BM1868" s="3" t="s">
        <v>109</v>
      </c>
      <c r="BN1868" s="3" t="s">
        <v>109</v>
      </c>
      <c r="BO1868" s="3" t="s">
        <v>109</v>
      </c>
      <c r="BP1868" s="3" t="s">
        <v>109</v>
      </c>
      <c r="BQ1868" s="3" t="s">
        <v>109</v>
      </c>
      <c r="BR1868" s="3" t="s">
        <v>109</v>
      </c>
      <c r="BS1868" s="3" t="s">
        <v>109</v>
      </c>
      <c r="BT1868" s="3" t="s">
        <v>109</v>
      </c>
      <c r="BU1868" s="3" t="s">
        <v>109</v>
      </c>
      <c r="BV1868" s="3" t="s">
        <v>109</v>
      </c>
      <c r="BW1868" s="3" t="s">
        <v>109</v>
      </c>
      <c r="BX1868" s="3" t="s">
        <v>109</v>
      </c>
      <c r="BY1868" s="3" t="s">
        <v>109</v>
      </c>
      <c r="BZ1868" s="3" t="s">
        <v>109</v>
      </c>
      <c r="CA1868" s="4">
        <v>2.5474E-2</v>
      </c>
      <c r="CB1868" s="3" t="s">
        <v>109</v>
      </c>
      <c r="CC1868" s="4">
        <v>143600</v>
      </c>
      <c r="CD1868" s="3" t="s">
        <v>109</v>
      </c>
      <c r="CE1868" s="3" t="s">
        <v>109</v>
      </c>
      <c r="CF1868" s="3" t="s">
        <v>109</v>
      </c>
      <c r="CG1868" s="3" t="s">
        <v>109</v>
      </c>
      <c r="CH1868" s="3" t="s">
        <v>7970</v>
      </c>
      <c r="CI1868" s="3" t="s">
        <v>109</v>
      </c>
      <c r="CJ1868" s="3" t="s">
        <v>109</v>
      </c>
      <c r="CK1868" s="3" t="s">
        <v>109</v>
      </c>
      <c r="CL1868" s="3" t="s">
        <v>109</v>
      </c>
      <c r="CM1868" s="3" t="s">
        <v>109</v>
      </c>
      <c r="CN1868" s="3" t="s">
        <v>109</v>
      </c>
      <c r="CO1868" s="3" t="s">
        <v>109</v>
      </c>
      <c r="CP1868" s="3" t="s">
        <v>109</v>
      </c>
      <c r="CQ1868" s="5" t="s">
        <v>113</v>
      </c>
      <c r="CR1868" s="5" t="s">
        <v>109</v>
      </c>
      <c r="CV1868" s="21" t="s">
        <v>113</v>
      </c>
    </row>
    <row r="1869" spans="1:100" x14ac:dyDescent="0.25">
      <c r="A1869" s="3" t="s">
        <v>7971</v>
      </c>
      <c r="B1869" s="3" t="s">
        <v>118</v>
      </c>
      <c r="C1869" s="4">
        <v>2.5474E-2</v>
      </c>
      <c r="D1869" s="3" t="s">
        <v>7972</v>
      </c>
      <c r="E1869" s="3" t="s">
        <v>2043</v>
      </c>
      <c r="F1869" s="3" t="s">
        <v>7973</v>
      </c>
      <c r="G1869" s="3" t="s">
        <v>106</v>
      </c>
      <c r="H1869" s="4">
        <v>47904</v>
      </c>
      <c r="I1869" s="3" t="s">
        <v>7920</v>
      </c>
      <c r="J1869" s="3" t="s">
        <v>1654</v>
      </c>
      <c r="K1869" s="4">
        <v>1863</v>
      </c>
      <c r="L1869" s="3" t="s">
        <v>109</v>
      </c>
      <c r="M1869" s="3" t="s">
        <v>109</v>
      </c>
      <c r="N1869" s="3" t="s">
        <v>109</v>
      </c>
      <c r="O1869" s="3" t="s">
        <v>109</v>
      </c>
      <c r="P1869" s="3" t="s">
        <v>109</v>
      </c>
      <c r="Q1869" s="2"/>
      <c r="S1869" s="3" t="s">
        <v>109</v>
      </c>
      <c r="T1869" s="3" t="s">
        <v>109</v>
      </c>
      <c r="U1869" s="3" t="s">
        <v>109</v>
      </c>
      <c r="V1869" s="3" t="s">
        <v>109</v>
      </c>
      <c r="W1869" s="3" t="s">
        <v>109</v>
      </c>
      <c r="X1869" s="3" t="s">
        <v>109</v>
      </c>
      <c r="Y1869" s="3" t="s">
        <v>109</v>
      </c>
      <c r="Z1869" s="3" t="s">
        <v>109</v>
      </c>
      <c r="AA1869" s="9">
        <v>1900</v>
      </c>
      <c r="AB1869" s="3" t="s">
        <v>109</v>
      </c>
      <c r="AC1869" s="5" t="s">
        <v>111</v>
      </c>
      <c r="AD1869" s="3" t="s">
        <v>111</v>
      </c>
      <c r="AE1869" s="3" t="s">
        <v>109</v>
      </c>
      <c r="AF1869" s="4">
        <v>3</v>
      </c>
      <c r="AG1869" s="3" t="s">
        <v>109</v>
      </c>
      <c r="AH1869" s="3" t="s">
        <v>111</v>
      </c>
      <c r="AI1869" s="3" t="s">
        <v>109</v>
      </c>
      <c r="AN1869" s="3" t="s">
        <v>109</v>
      </c>
      <c r="AO1869" s="2"/>
      <c r="AP1869" s="3" t="s">
        <v>109</v>
      </c>
      <c r="AQ1869" s="3" t="s">
        <v>109</v>
      </c>
      <c r="AR1869" s="3" t="s">
        <v>109</v>
      </c>
      <c r="AS1869" s="3" t="s">
        <v>109</v>
      </c>
      <c r="AT1869" s="3" t="s">
        <v>109</v>
      </c>
      <c r="AU1869" s="3" t="s">
        <v>109</v>
      </c>
      <c r="AV1869" s="3" t="s">
        <v>109</v>
      </c>
      <c r="AW1869" s="3" t="s">
        <v>109</v>
      </c>
      <c r="AX1869" s="3" t="s">
        <v>109</v>
      </c>
      <c r="AY1869" s="3" t="s">
        <v>109</v>
      </c>
      <c r="AZ1869" s="3" t="s">
        <v>109</v>
      </c>
      <c r="BA1869" s="3" t="s">
        <v>109</v>
      </c>
      <c r="BB1869" s="3" t="s">
        <v>109</v>
      </c>
      <c r="BC1869" s="3" t="s">
        <v>109</v>
      </c>
      <c r="BD1869" s="3" t="s">
        <v>109</v>
      </c>
      <c r="BE1869" s="3" t="s">
        <v>109</v>
      </c>
      <c r="BF1869" s="3" t="s">
        <v>109</v>
      </c>
      <c r="BG1869" s="3" t="s">
        <v>109</v>
      </c>
      <c r="BH1869" s="3" t="s">
        <v>109</v>
      </c>
      <c r="BI1869" s="3" t="s">
        <v>109</v>
      </c>
      <c r="BJ1869" s="3" t="s">
        <v>109</v>
      </c>
      <c r="BK1869" s="3" t="s">
        <v>109</v>
      </c>
      <c r="BM1869" s="3" t="s">
        <v>109</v>
      </c>
      <c r="BN1869" s="3" t="s">
        <v>109</v>
      </c>
      <c r="BO1869" s="3" t="s">
        <v>109</v>
      </c>
      <c r="BP1869" s="3" t="s">
        <v>109</v>
      </c>
      <c r="BQ1869" s="3" t="s">
        <v>109</v>
      </c>
      <c r="BR1869" s="3" t="s">
        <v>109</v>
      </c>
      <c r="BS1869" s="3" t="s">
        <v>109</v>
      </c>
      <c r="BT1869" s="3" t="s">
        <v>109</v>
      </c>
      <c r="BU1869" s="3" t="s">
        <v>109</v>
      </c>
      <c r="BV1869" s="3" t="s">
        <v>109</v>
      </c>
      <c r="BW1869" s="3" t="s">
        <v>109</v>
      </c>
      <c r="BX1869" s="3" t="s">
        <v>109</v>
      </c>
      <c r="BY1869" s="3" t="s">
        <v>109</v>
      </c>
      <c r="BZ1869" s="3" t="s">
        <v>109</v>
      </c>
      <c r="CA1869" s="4">
        <v>2.5474E-2</v>
      </c>
      <c r="CB1869" s="3" t="s">
        <v>109</v>
      </c>
      <c r="CC1869" s="4">
        <v>108200</v>
      </c>
      <c r="CD1869" s="3" t="s">
        <v>109</v>
      </c>
      <c r="CE1869" s="3" t="s">
        <v>109</v>
      </c>
      <c r="CF1869" s="3" t="s">
        <v>109</v>
      </c>
      <c r="CG1869" s="3" t="s">
        <v>109</v>
      </c>
      <c r="CH1869" s="3" t="s">
        <v>7974</v>
      </c>
      <c r="CI1869" s="3" t="s">
        <v>109</v>
      </c>
      <c r="CJ1869" s="3" t="s">
        <v>109</v>
      </c>
      <c r="CK1869" s="3" t="s">
        <v>109</v>
      </c>
      <c r="CL1869" s="3" t="s">
        <v>109</v>
      </c>
      <c r="CM1869" s="3" t="s">
        <v>109</v>
      </c>
      <c r="CN1869" s="3" t="s">
        <v>109</v>
      </c>
      <c r="CO1869" s="3" t="s">
        <v>109</v>
      </c>
      <c r="CP1869" s="3" t="s">
        <v>109</v>
      </c>
      <c r="CQ1869" s="5" t="s">
        <v>113</v>
      </c>
      <c r="CR1869" s="5" t="s">
        <v>109</v>
      </c>
      <c r="CV1869" s="21" t="s">
        <v>113</v>
      </c>
    </row>
    <row r="1870" spans="1:100" x14ac:dyDescent="0.25">
      <c r="A1870" s="3" t="s">
        <v>7975</v>
      </c>
      <c r="B1870" s="3" t="s">
        <v>118</v>
      </c>
      <c r="C1870" s="4">
        <v>2.5474E-2</v>
      </c>
      <c r="D1870" s="3" t="s">
        <v>7976</v>
      </c>
      <c r="E1870" s="3" t="s">
        <v>7977</v>
      </c>
      <c r="F1870" s="3" t="s">
        <v>7978</v>
      </c>
      <c r="G1870" s="3" t="s">
        <v>106</v>
      </c>
      <c r="H1870" s="4">
        <v>47901</v>
      </c>
      <c r="I1870" s="3" t="s">
        <v>7920</v>
      </c>
      <c r="J1870" s="3" t="s">
        <v>1654</v>
      </c>
      <c r="K1870" s="4">
        <v>4068</v>
      </c>
      <c r="L1870" s="3" t="s">
        <v>109</v>
      </c>
      <c r="M1870" s="3" t="s">
        <v>109</v>
      </c>
      <c r="N1870" s="3" t="s">
        <v>109</v>
      </c>
      <c r="O1870" s="3" t="s">
        <v>109</v>
      </c>
      <c r="P1870" s="3" t="s">
        <v>7979</v>
      </c>
      <c r="Q1870" s="2"/>
      <c r="S1870" s="3" t="s">
        <v>109</v>
      </c>
      <c r="T1870" s="3" t="s">
        <v>109</v>
      </c>
      <c r="U1870" s="3" t="s">
        <v>109</v>
      </c>
      <c r="V1870" s="3" t="s">
        <v>109</v>
      </c>
      <c r="W1870" s="3" t="s">
        <v>109</v>
      </c>
      <c r="X1870" s="3" t="s">
        <v>109</v>
      </c>
      <c r="Y1870" s="3" t="s">
        <v>109</v>
      </c>
      <c r="Z1870" s="3" t="s">
        <v>109</v>
      </c>
      <c r="AA1870" s="4">
        <v>1890</v>
      </c>
      <c r="AB1870" s="3" t="s">
        <v>109</v>
      </c>
      <c r="AC1870" s="5" t="s">
        <v>111</v>
      </c>
      <c r="AD1870" s="3" t="s">
        <v>135</v>
      </c>
      <c r="AE1870" s="3" t="s">
        <v>109</v>
      </c>
      <c r="AF1870" s="4">
        <v>4</v>
      </c>
      <c r="AG1870" s="3" t="s">
        <v>109</v>
      </c>
      <c r="AH1870" s="3" t="s">
        <v>111</v>
      </c>
      <c r="AI1870" s="3" t="s">
        <v>109</v>
      </c>
      <c r="AN1870" s="3" t="s">
        <v>109</v>
      </c>
      <c r="AO1870" s="2"/>
      <c r="AP1870" s="3" t="s">
        <v>109</v>
      </c>
      <c r="AQ1870" s="3" t="s">
        <v>109</v>
      </c>
      <c r="AR1870" s="3" t="s">
        <v>109</v>
      </c>
      <c r="AS1870" s="3" t="s">
        <v>109</v>
      </c>
      <c r="AT1870" s="3" t="s">
        <v>109</v>
      </c>
      <c r="AU1870" s="3" t="s">
        <v>109</v>
      </c>
      <c r="AV1870" s="3" t="s">
        <v>109</v>
      </c>
      <c r="AW1870" s="3" t="s">
        <v>109</v>
      </c>
      <c r="AX1870" s="3" t="s">
        <v>109</v>
      </c>
      <c r="AY1870" s="3" t="s">
        <v>109</v>
      </c>
      <c r="AZ1870" s="3" t="s">
        <v>109</v>
      </c>
      <c r="BA1870" s="3" t="s">
        <v>109</v>
      </c>
      <c r="BB1870" s="3" t="s">
        <v>109</v>
      </c>
      <c r="BC1870" s="3" t="s">
        <v>109</v>
      </c>
      <c r="BD1870" s="3" t="s">
        <v>109</v>
      </c>
      <c r="BE1870" s="3" t="s">
        <v>109</v>
      </c>
      <c r="BF1870" s="3" t="s">
        <v>109</v>
      </c>
      <c r="BG1870" s="3" t="s">
        <v>109</v>
      </c>
      <c r="BH1870" s="3" t="s">
        <v>109</v>
      </c>
      <c r="BI1870" s="3" t="s">
        <v>109</v>
      </c>
      <c r="BJ1870" s="3" t="s">
        <v>109</v>
      </c>
      <c r="BK1870" s="3" t="s">
        <v>109</v>
      </c>
      <c r="BM1870" s="3" t="s">
        <v>109</v>
      </c>
      <c r="BN1870" s="3" t="s">
        <v>109</v>
      </c>
      <c r="BO1870" s="3" t="s">
        <v>109</v>
      </c>
      <c r="BP1870" s="3" t="s">
        <v>109</v>
      </c>
      <c r="BQ1870" s="3" t="s">
        <v>109</v>
      </c>
      <c r="BR1870" s="3" t="s">
        <v>109</v>
      </c>
      <c r="BS1870" s="3" t="s">
        <v>109</v>
      </c>
      <c r="BT1870" s="3" t="s">
        <v>109</v>
      </c>
      <c r="BU1870" s="3" t="s">
        <v>109</v>
      </c>
      <c r="BV1870" s="3" t="s">
        <v>109</v>
      </c>
      <c r="BW1870" s="3" t="s">
        <v>109</v>
      </c>
      <c r="BX1870" s="3" t="s">
        <v>109</v>
      </c>
      <c r="BY1870" s="3" t="s">
        <v>109</v>
      </c>
      <c r="BZ1870" s="3" t="s">
        <v>109</v>
      </c>
      <c r="CA1870" s="4">
        <v>2.5474E-2</v>
      </c>
      <c r="CB1870" s="3" t="s">
        <v>109</v>
      </c>
      <c r="CC1870" s="4">
        <v>170900</v>
      </c>
      <c r="CD1870" s="3" t="s">
        <v>109</v>
      </c>
      <c r="CE1870" s="3" t="s">
        <v>109</v>
      </c>
      <c r="CF1870" s="3" t="s">
        <v>109</v>
      </c>
      <c r="CG1870" s="3" t="s">
        <v>109</v>
      </c>
      <c r="CH1870" s="3" t="s">
        <v>7980</v>
      </c>
      <c r="CI1870" s="3" t="s">
        <v>109</v>
      </c>
      <c r="CJ1870" s="3" t="s">
        <v>109</v>
      </c>
      <c r="CK1870" s="3" t="s">
        <v>109</v>
      </c>
      <c r="CL1870" s="3" t="s">
        <v>109</v>
      </c>
      <c r="CM1870" s="3" t="s">
        <v>109</v>
      </c>
      <c r="CN1870" s="3" t="s">
        <v>109</v>
      </c>
      <c r="CO1870" s="3" t="s">
        <v>109</v>
      </c>
      <c r="CP1870" s="3" t="s">
        <v>109</v>
      </c>
      <c r="CQ1870" s="5" t="s">
        <v>113</v>
      </c>
      <c r="CR1870" s="5" t="s">
        <v>109</v>
      </c>
      <c r="CV1870" s="21" t="s">
        <v>113</v>
      </c>
    </row>
    <row r="1871" spans="1:100" x14ac:dyDescent="0.25">
      <c r="A1871" s="3" t="s">
        <v>7981</v>
      </c>
      <c r="B1871" s="3" t="s">
        <v>118</v>
      </c>
      <c r="C1871" s="4">
        <v>2.5474E-2</v>
      </c>
      <c r="D1871" s="3" t="s">
        <v>7982</v>
      </c>
      <c r="E1871" s="3" t="s">
        <v>7983</v>
      </c>
      <c r="F1871" s="3" t="s">
        <v>7984</v>
      </c>
      <c r="G1871" s="3" t="s">
        <v>106</v>
      </c>
      <c r="H1871" s="4">
        <v>47901</v>
      </c>
      <c r="I1871" s="3" t="s">
        <v>7920</v>
      </c>
      <c r="J1871" s="3" t="s">
        <v>1654</v>
      </c>
      <c r="K1871" s="4">
        <v>2484</v>
      </c>
      <c r="L1871" s="3" t="s">
        <v>109</v>
      </c>
      <c r="M1871" s="3" t="s">
        <v>109</v>
      </c>
      <c r="N1871" s="3" t="s">
        <v>109</v>
      </c>
      <c r="O1871" s="3" t="s">
        <v>109</v>
      </c>
      <c r="P1871" s="3" t="s">
        <v>7985</v>
      </c>
      <c r="Q1871" s="2"/>
      <c r="S1871" s="3" t="s">
        <v>109</v>
      </c>
      <c r="T1871" s="3" t="s">
        <v>109</v>
      </c>
      <c r="U1871" s="3" t="s">
        <v>109</v>
      </c>
      <c r="V1871" s="3" t="s">
        <v>109</v>
      </c>
      <c r="W1871" s="3" t="s">
        <v>109</v>
      </c>
      <c r="X1871" s="3" t="s">
        <v>109</v>
      </c>
      <c r="Y1871" s="3" t="s">
        <v>109</v>
      </c>
      <c r="Z1871" s="3" t="s">
        <v>109</v>
      </c>
      <c r="AA1871" s="4">
        <v>1890</v>
      </c>
      <c r="AB1871" s="3" t="s">
        <v>109</v>
      </c>
      <c r="AC1871" s="5" t="s">
        <v>111</v>
      </c>
      <c r="AD1871" s="3" t="s">
        <v>111</v>
      </c>
      <c r="AE1871" s="3" t="s">
        <v>109</v>
      </c>
      <c r="AF1871" s="4">
        <v>3</v>
      </c>
      <c r="AG1871" s="3" t="s">
        <v>109</v>
      </c>
      <c r="AH1871" s="3" t="s">
        <v>111</v>
      </c>
      <c r="AI1871" s="3" t="s">
        <v>109</v>
      </c>
      <c r="AN1871" s="3" t="s">
        <v>109</v>
      </c>
      <c r="AO1871" s="2"/>
      <c r="AP1871" s="3" t="s">
        <v>109</v>
      </c>
      <c r="AQ1871" s="3" t="s">
        <v>109</v>
      </c>
      <c r="AR1871" s="3" t="s">
        <v>109</v>
      </c>
      <c r="AS1871" s="3" t="s">
        <v>109</v>
      </c>
      <c r="AT1871" s="3" t="s">
        <v>109</v>
      </c>
      <c r="AU1871" s="3" t="s">
        <v>109</v>
      </c>
      <c r="AV1871" s="3" t="s">
        <v>109</v>
      </c>
      <c r="AW1871" s="3" t="s">
        <v>109</v>
      </c>
      <c r="AX1871" s="3" t="s">
        <v>109</v>
      </c>
      <c r="AY1871" s="3" t="s">
        <v>109</v>
      </c>
      <c r="AZ1871" s="3" t="s">
        <v>109</v>
      </c>
      <c r="BA1871" s="3" t="s">
        <v>109</v>
      </c>
      <c r="BB1871" s="3" t="s">
        <v>109</v>
      </c>
      <c r="BC1871" s="3" t="s">
        <v>109</v>
      </c>
      <c r="BD1871" s="3" t="s">
        <v>109</v>
      </c>
      <c r="BE1871" s="3" t="s">
        <v>109</v>
      </c>
      <c r="BF1871" s="3" t="s">
        <v>109</v>
      </c>
      <c r="BG1871" s="3" t="s">
        <v>109</v>
      </c>
      <c r="BH1871" s="3" t="s">
        <v>109</v>
      </c>
      <c r="BI1871" s="3" t="s">
        <v>109</v>
      </c>
      <c r="BJ1871" s="3" t="s">
        <v>109</v>
      </c>
      <c r="BK1871" s="3" t="s">
        <v>109</v>
      </c>
      <c r="BM1871" s="3" t="s">
        <v>109</v>
      </c>
      <c r="BN1871" s="3" t="s">
        <v>109</v>
      </c>
      <c r="BO1871" s="3" t="s">
        <v>109</v>
      </c>
      <c r="BP1871" s="3" t="s">
        <v>109</v>
      </c>
      <c r="BQ1871" s="3" t="s">
        <v>109</v>
      </c>
      <c r="BR1871" s="3" t="s">
        <v>109</v>
      </c>
      <c r="BS1871" s="3" t="s">
        <v>109</v>
      </c>
      <c r="BT1871" s="3" t="s">
        <v>109</v>
      </c>
      <c r="BU1871" s="3" t="s">
        <v>109</v>
      </c>
      <c r="BV1871" s="3" t="s">
        <v>109</v>
      </c>
      <c r="BW1871" s="3" t="s">
        <v>109</v>
      </c>
      <c r="BX1871" s="3" t="s">
        <v>109</v>
      </c>
      <c r="BY1871" s="3" t="s">
        <v>109</v>
      </c>
      <c r="BZ1871" s="3" t="s">
        <v>109</v>
      </c>
      <c r="CA1871" s="4">
        <v>2.5474E-2</v>
      </c>
      <c r="CB1871" s="3" t="s">
        <v>109</v>
      </c>
      <c r="CC1871" s="4">
        <v>167600</v>
      </c>
      <c r="CD1871" s="3" t="s">
        <v>109</v>
      </c>
      <c r="CE1871" s="3" t="s">
        <v>109</v>
      </c>
      <c r="CF1871" s="3" t="s">
        <v>109</v>
      </c>
      <c r="CG1871" s="3" t="s">
        <v>109</v>
      </c>
      <c r="CH1871" s="3" t="s">
        <v>7986</v>
      </c>
      <c r="CI1871" s="3" t="s">
        <v>109</v>
      </c>
      <c r="CJ1871" s="3" t="s">
        <v>109</v>
      </c>
      <c r="CK1871" s="3" t="s">
        <v>109</v>
      </c>
      <c r="CL1871" s="3" t="s">
        <v>109</v>
      </c>
      <c r="CM1871" s="3" t="s">
        <v>109</v>
      </c>
      <c r="CN1871" s="3" t="s">
        <v>109</v>
      </c>
      <c r="CO1871" s="3" t="s">
        <v>109</v>
      </c>
      <c r="CP1871" s="3" t="s">
        <v>109</v>
      </c>
      <c r="CQ1871" s="5" t="s">
        <v>113</v>
      </c>
      <c r="CR1871" s="5" t="s">
        <v>109</v>
      </c>
      <c r="CV1871" s="21" t="s">
        <v>113</v>
      </c>
    </row>
    <row r="1872" spans="1:100" x14ac:dyDescent="0.25">
      <c r="A1872" s="3" t="s">
        <v>7987</v>
      </c>
      <c r="B1872" s="3" t="s">
        <v>118</v>
      </c>
      <c r="C1872" s="4">
        <v>2.5474E-2</v>
      </c>
      <c r="D1872" s="3" t="s">
        <v>7988</v>
      </c>
      <c r="E1872" s="3" t="s">
        <v>7989</v>
      </c>
      <c r="F1872" s="3" t="s">
        <v>7990</v>
      </c>
      <c r="G1872" s="3" t="s">
        <v>106</v>
      </c>
      <c r="H1872" s="4">
        <v>47901</v>
      </c>
      <c r="I1872" s="3" t="s">
        <v>7920</v>
      </c>
      <c r="J1872" s="3" t="s">
        <v>1654</v>
      </c>
      <c r="K1872" s="4">
        <v>1836</v>
      </c>
      <c r="L1872" s="3" t="s">
        <v>109</v>
      </c>
      <c r="M1872" s="3" t="s">
        <v>109</v>
      </c>
      <c r="N1872" s="3" t="s">
        <v>109</v>
      </c>
      <c r="O1872" s="3" t="s">
        <v>109</v>
      </c>
      <c r="P1872" s="3" t="s">
        <v>109</v>
      </c>
      <c r="Q1872" s="2"/>
      <c r="S1872" s="3" t="s">
        <v>109</v>
      </c>
      <c r="T1872" s="3" t="s">
        <v>109</v>
      </c>
      <c r="U1872" s="3" t="s">
        <v>109</v>
      </c>
      <c r="V1872" s="3" t="s">
        <v>109</v>
      </c>
      <c r="W1872" s="3" t="s">
        <v>109</v>
      </c>
      <c r="X1872" s="3" t="s">
        <v>109</v>
      </c>
      <c r="Y1872" s="3" t="s">
        <v>109</v>
      </c>
      <c r="Z1872" s="3" t="s">
        <v>109</v>
      </c>
      <c r="AA1872" s="4">
        <v>1960</v>
      </c>
      <c r="AB1872" s="3" t="s">
        <v>109</v>
      </c>
      <c r="AC1872" s="5" t="s">
        <v>111</v>
      </c>
      <c r="AD1872" s="3" t="s">
        <v>111</v>
      </c>
      <c r="AE1872" s="3" t="s">
        <v>109</v>
      </c>
      <c r="AF1872" s="4">
        <v>3</v>
      </c>
      <c r="AG1872" s="3" t="s">
        <v>109</v>
      </c>
      <c r="AH1872" s="3" t="s">
        <v>111</v>
      </c>
      <c r="AI1872" s="3" t="s">
        <v>109</v>
      </c>
      <c r="AN1872" s="3" t="s">
        <v>109</v>
      </c>
      <c r="AO1872" s="2"/>
      <c r="AP1872" s="3" t="s">
        <v>109</v>
      </c>
      <c r="AQ1872" s="3" t="s">
        <v>109</v>
      </c>
      <c r="AR1872" s="3" t="s">
        <v>109</v>
      </c>
      <c r="AS1872" s="3" t="s">
        <v>109</v>
      </c>
      <c r="AT1872" s="3" t="s">
        <v>109</v>
      </c>
      <c r="AU1872" s="3" t="s">
        <v>109</v>
      </c>
      <c r="AV1872" s="3" t="s">
        <v>109</v>
      </c>
      <c r="AW1872" s="3" t="s">
        <v>109</v>
      </c>
      <c r="AX1872" s="3" t="s">
        <v>109</v>
      </c>
      <c r="AY1872" s="3" t="s">
        <v>109</v>
      </c>
      <c r="AZ1872" s="3" t="s">
        <v>109</v>
      </c>
      <c r="BA1872" s="3" t="s">
        <v>109</v>
      </c>
      <c r="BB1872" s="3" t="s">
        <v>109</v>
      </c>
      <c r="BC1872" s="3" t="s">
        <v>109</v>
      </c>
      <c r="BD1872" s="3" t="s">
        <v>109</v>
      </c>
      <c r="BE1872" s="3" t="s">
        <v>109</v>
      </c>
      <c r="BF1872" s="3" t="s">
        <v>109</v>
      </c>
      <c r="BG1872" s="3" t="s">
        <v>109</v>
      </c>
      <c r="BH1872" s="3" t="s">
        <v>109</v>
      </c>
      <c r="BI1872" s="3" t="s">
        <v>109</v>
      </c>
      <c r="BJ1872" s="3" t="s">
        <v>109</v>
      </c>
      <c r="BK1872" s="3" t="s">
        <v>109</v>
      </c>
      <c r="BM1872" s="3" t="s">
        <v>109</v>
      </c>
      <c r="BN1872" s="3" t="s">
        <v>109</v>
      </c>
      <c r="BO1872" s="3" t="s">
        <v>109</v>
      </c>
      <c r="BP1872" s="3" t="s">
        <v>109</v>
      </c>
      <c r="BQ1872" s="3" t="s">
        <v>109</v>
      </c>
      <c r="BR1872" s="3" t="s">
        <v>109</v>
      </c>
      <c r="BS1872" s="3" t="s">
        <v>109</v>
      </c>
      <c r="BT1872" s="3" t="s">
        <v>109</v>
      </c>
      <c r="BU1872" s="3" t="s">
        <v>109</v>
      </c>
      <c r="BV1872" s="3" t="s">
        <v>109</v>
      </c>
      <c r="BW1872" s="3" t="s">
        <v>109</v>
      </c>
      <c r="BX1872" s="3" t="s">
        <v>109</v>
      </c>
      <c r="BY1872" s="3" t="s">
        <v>109</v>
      </c>
      <c r="BZ1872" s="3" t="s">
        <v>109</v>
      </c>
      <c r="CA1872" s="4">
        <v>2.5474E-2</v>
      </c>
      <c r="CB1872" s="3" t="s">
        <v>109</v>
      </c>
      <c r="CC1872" s="4">
        <v>120000</v>
      </c>
      <c r="CD1872" s="3" t="s">
        <v>109</v>
      </c>
      <c r="CE1872" s="3" t="s">
        <v>109</v>
      </c>
      <c r="CF1872" s="3" t="s">
        <v>109</v>
      </c>
      <c r="CG1872" s="3" t="s">
        <v>109</v>
      </c>
      <c r="CH1872" s="3" t="s">
        <v>7991</v>
      </c>
      <c r="CI1872" s="3" t="s">
        <v>109</v>
      </c>
      <c r="CJ1872" s="3" t="s">
        <v>109</v>
      </c>
      <c r="CK1872" s="3" t="s">
        <v>109</v>
      </c>
      <c r="CL1872" s="3" t="s">
        <v>109</v>
      </c>
      <c r="CM1872" s="3" t="s">
        <v>109</v>
      </c>
      <c r="CN1872" s="3" t="s">
        <v>109</v>
      </c>
      <c r="CO1872" s="3" t="s">
        <v>109</v>
      </c>
      <c r="CP1872" s="3" t="s">
        <v>109</v>
      </c>
      <c r="CQ1872" s="5" t="s">
        <v>113</v>
      </c>
      <c r="CR1872" s="5" t="s">
        <v>109</v>
      </c>
      <c r="CV1872" s="21" t="s">
        <v>113</v>
      </c>
    </row>
    <row r="1873" spans="1:100" x14ac:dyDescent="0.25">
      <c r="A1873" s="3" t="s">
        <v>7992</v>
      </c>
      <c r="B1873" s="3" t="s">
        <v>118</v>
      </c>
      <c r="C1873" s="4">
        <v>2.5474E-2</v>
      </c>
      <c r="D1873" s="3" t="s">
        <v>7993</v>
      </c>
      <c r="E1873" s="3" t="s">
        <v>7994</v>
      </c>
      <c r="F1873" s="3" t="s">
        <v>7995</v>
      </c>
      <c r="G1873" s="3" t="s">
        <v>106</v>
      </c>
      <c r="H1873" s="4">
        <v>47901</v>
      </c>
      <c r="I1873" s="3" t="s">
        <v>7920</v>
      </c>
      <c r="J1873" s="3" t="s">
        <v>1654</v>
      </c>
      <c r="K1873" s="4">
        <v>1898</v>
      </c>
      <c r="L1873" s="3" t="s">
        <v>109</v>
      </c>
      <c r="M1873" s="3" t="s">
        <v>109</v>
      </c>
      <c r="N1873" s="3" t="s">
        <v>109</v>
      </c>
      <c r="O1873" s="3" t="s">
        <v>109</v>
      </c>
      <c r="P1873" s="3" t="s">
        <v>3434</v>
      </c>
      <c r="Q1873" s="2"/>
      <c r="S1873" s="3" t="s">
        <v>109</v>
      </c>
      <c r="T1873" s="3" t="s">
        <v>109</v>
      </c>
      <c r="U1873" s="3" t="s">
        <v>109</v>
      </c>
      <c r="V1873" s="3" t="s">
        <v>109</v>
      </c>
      <c r="W1873" s="3" t="s">
        <v>109</v>
      </c>
      <c r="X1873" s="3" t="s">
        <v>109</v>
      </c>
      <c r="Y1873" s="3" t="s">
        <v>109</v>
      </c>
      <c r="Z1873" s="3" t="s">
        <v>109</v>
      </c>
      <c r="AA1873" s="16"/>
      <c r="AB1873" s="3" t="s">
        <v>109</v>
      </c>
      <c r="AC1873" s="5" t="s">
        <v>111</v>
      </c>
      <c r="AD1873" s="3" t="s">
        <v>111</v>
      </c>
      <c r="AE1873" s="3" t="s">
        <v>109</v>
      </c>
      <c r="AF1873" s="4">
        <v>3</v>
      </c>
      <c r="AG1873" s="3" t="s">
        <v>109</v>
      </c>
      <c r="AH1873" s="3" t="s">
        <v>111</v>
      </c>
      <c r="AI1873" s="3" t="s">
        <v>109</v>
      </c>
      <c r="AN1873" s="3" t="s">
        <v>109</v>
      </c>
      <c r="AO1873" s="2"/>
      <c r="AP1873" s="3" t="s">
        <v>109</v>
      </c>
      <c r="AQ1873" s="3" t="s">
        <v>109</v>
      </c>
      <c r="AR1873" s="3" t="s">
        <v>109</v>
      </c>
      <c r="AS1873" s="3" t="s">
        <v>109</v>
      </c>
      <c r="AT1873" s="3" t="s">
        <v>109</v>
      </c>
      <c r="AU1873" s="3" t="s">
        <v>109</v>
      </c>
      <c r="AV1873" s="3" t="s">
        <v>109</v>
      </c>
      <c r="AW1873" s="3" t="s">
        <v>109</v>
      </c>
      <c r="AX1873" s="3" t="s">
        <v>109</v>
      </c>
      <c r="AY1873" s="3" t="s">
        <v>109</v>
      </c>
      <c r="AZ1873" s="3" t="s">
        <v>109</v>
      </c>
      <c r="BA1873" s="3" t="s">
        <v>109</v>
      </c>
      <c r="BB1873" s="3" t="s">
        <v>109</v>
      </c>
      <c r="BC1873" s="3" t="s">
        <v>109</v>
      </c>
      <c r="BD1873" s="3" t="s">
        <v>109</v>
      </c>
      <c r="BE1873" s="3" t="s">
        <v>109</v>
      </c>
      <c r="BF1873" s="3" t="s">
        <v>109</v>
      </c>
      <c r="BG1873" s="3" t="s">
        <v>109</v>
      </c>
      <c r="BH1873" s="3" t="s">
        <v>109</v>
      </c>
      <c r="BI1873" s="3" t="s">
        <v>109</v>
      </c>
      <c r="BJ1873" s="3" t="s">
        <v>109</v>
      </c>
      <c r="BK1873" s="3" t="s">
        <v>109</v>
      </c>
      <c r="BM1873" s="3" t="s">
        <v>109</v>
      </c>
      <c r="BN1873" s="3" t="s">
        <v>109</v>
      </c>
      <c r="BO1873" s="3" t="s">
        <v>109</v>
      </c>
      <c r="BP1873" s="3" t="s">
        <v>109</v>
      </c>
      <c r="BQ1873" s="3" t="s">
        <v>109</v>
      </c>
      <c r="BR1873" s="3" t="s">
        <v>109</v>
      </c>
      <c r="BS1873" s="3" t="s">
        <v>109</v>
      </c>
      <c r="BT1873" s="3" t="s">
        <v>109</v>
      </c>
      <c r="BU1873" s="3" t="s">
        <v>109</v>
      </c>
      <c r="BV1873" s="3" t="s">
        <v>109</v>
      </c>
      <c r="BW1873" s="3" t="s">
        <v>109</v>
      </c>
      <c r="BX1873" s="3" t="s">
        <v>109</v>
      </c>
      <c r="BY1873" s="3" t="s">
        <v>109</v>
      </c>
      <c r="BZ1873" s="3" t="s">
        <v>109</v>
      </c>
      <c r="CA1873" s="4">
        <v>2.5474E-2</v>
      </c>
      <c r="CB1873" s="3" t="s">
        <v>109</v>
      </c>
      <c r="CC1873" s="4">
        <v>160500</v>
      </c>
      <c r="CD1873" s="3" t="s">
        <v>109</v>
      </c>
      <c r="CE1873" s="3" t="s">
        <v>109</v>
      </c>
      <c r="CF1873" s="3" t="s">
        <v>109</v>
      </c>
      <c r="CG1873" s="3" t="s">
        <v>109</v>
      </c>
      <c r="CH1873" s="3" t="s">
        <v>7991</v>
      </c>
      <c r="CI1873" s="3" t="s">
        <v>109</v>
      </c>
      <c r="CJ1873" s="3" t="s">
        <v>109</v>
      </c>
      <c r="CK1873" s="3" t="s">
        <v>109</v>
      </c>
      <c r="CL1873" s="3" t="s">
        <v>109</v>
      </c>
      <c r="CM1873" s="3" t="s">
        <v>109</v>
      </c>
      <c r="CN1873" s="3" t="s">
        <v>109</v>
      </c>
      <c r="CO1873" s="3" t="s">
        <v>109</v>
      </c>
      <c r="CP1873" s="3" t="s">
        <v>109</v>
      </c>
      <c r="CQ1873" s="5" t="s">
        <v>113</v>
      </c>
      <c r="CR1873" s="5" t="s">
        <v>109</v>
      </c>
      <c r="CV1873" s="21" t="s">
        <v>113</v>
      </c>
    </row>
    <row r="1874" spans="1:100" x14ac:dyDescent="0.25">
      <c r="A1874" s="3" t="s">
        <v>4006</v>
      </c>
      <c r="B1874" s="3" t="s">
        <v>118</v>
      </c>
      <c r="C1874" s="4">
        <v>0.02</v>
      </c>
      <c r="D1874" s="3" t="s">
        <v>7996</v>
      </c>
      <c r="E1874" s="3" t="s">
        <v>4007</v>
      </c>
      <c r="F1874" s="3" t="s">
        <v>4008</v>
      </c>
      <c r="G1874" s="3" t="s">
        <v>106</v>
      </c>
      <c r="H1874" s="4">
        <v>47901</v>
      </c>
      <c r="I1874" s="3" t="s">
        <v>7920</v>
      </c>
      <c r="J1874" s="3" t="s">
        <v>1654</v>
      </c>
      <c r="K1874" s="4">
        <v>2660</v>
      </c>
      <c r="L1874" s="3" t="s">
        <v>109</v>
      </c>
      <c r="M1874" s="3" t="s">
        <v>109</v>
      </c>
      <c r="N1874" s="3" t="s">
        <v>109</v>
      </c>
      <c r="O1874" s="3" t="s">
        <v>109</v>
      </c>
      <c r="P1874" s="3" t="s">
        <v>7997</v>
      </c>
      <c r="Q1874" s="2"/>
      <c r="S1874" s="3" t="s">
        <v>109</v>
      </c>
      <c r="T1874" s="3" t="s">
        <v>109</v>
      </c>
      <c r="U1874" s="3" t="s">
        <v>109</v>
      </c>
      <c r="V1874" s="3" t="s">
        <v>109</v>
      </c>
      <c r="W1874" s="3" t="s">
        <v>109</v>
      </c>
      <c r="X1874" s="3" t="s">
        <v>109</v>
      </c>
      <c r="Y1874" s="3" t="s">
        <v>109</v>
      </c>
      <c r="Z1874" s="3" t="s">
        <v>109</v>
      </c>
      <c r="AA1874" s="4">
        <v>1865</v>
      </c>
      <c r="AB1874" s="3" t="s">
        <v>109</v>
      </c>
      <c r="AC1874" s="5" t="s">
        <v>111</v>
      </c>
      <c r="AD1874" s="3" t="s">
        <v>111</v>
      </c>
      <c r="AE1874" s="3" t="s">
        <v>109</v>
      </c>
      <c r="AF1874" s="4">
        <v>4</v>
      </c>
      <c r="AG1874" s="3" t="s">
        <v>109</v>
      </c>
      <c r="AH1874" s="3" t="s">
        <v>111</v>
      </c>
      <c r="AI1874" s="3" t="s">
        <v>109</v>
      </c>
      <c r="AN1874" s="3" t="s">
        <v>109</v>
      </c>
      <c r="AO1874" s="16"/>
      <c r="AP1874" s="3" t="s">
        <v>109</v>
      </c>
      <c r="AQ1874" s="3" t="s">
        <v>109</v>
      </c>
      <c r="AR1874" s="3" t="s">
        <v>109</v>
      </c>
      <c r="AS1874" s="3" t="s">
        <v>109</v>
      </c>
      <c r="AT1874" s="3" t="s">
        <v>109</v>
      </c>
      <c r="AU1874" s="3" t="s">
        <v>109</v>
      </c>
      <c r="AV1874" s="3" t="s">
        <v>109</v>
      </c>
      <c r="AW1874" s="3" t="s">
        <v>109</v>
      </c>
      <c r="AX1874" s="3" t="s">
        <v>109</v>
      </c>
      <c r="AY1874" s="3" t="s">
        <v>109</v>
      </c>
      <c r="AZ1874" s="3" t="s">
        <v>109</v>
      </c>
      <c r="BA1874" s="3" t="s">
        <v>109</v>
      </c>
      <c r="BB1874" s="3" t="s">
        <v>109</v>
      </c>
      <c r="BC1874" s="3" t="s">
        <v>109</v>
      </c>
      <c r="BD1874" s="3" t="s">
        <v>109</v>
      </c>
      <c r="BE1874" s="3" t="s">
        <v>109</v>
      </c>
      <c r="BF1874" s="3" t="s">
        <v>109</v>
      </c>
      <c r="BG1874" s="3" t="s">
        <v>109</v>
      </c>
      <c r="BH1874" s="3" t="s">
        <v>109</v>
      </c>
      <c r="BI1874" s="3" t="s">
        <v>109</v>
      </c>
      <c r="BJ1874" s="3" t="s">
        <v>109</v>
      </c>
      <c r="BK1874" s="3" t="s">
        <v>109</v>
      </c>
      <c r="BM1874" s="3" t="s">
        <v>109</v>
      </c>
      <c r="BN1874" s="3" t="s">
        <v>109</v>
      </c>
      <c r="BO1874" s="3" t="s">
        <v>109</v>
      </c>
      <c r="BP1874" s="3" t="s">
        <v>109</v>
      </c>
      <c r="BQ1874" s="3" t="s">
        <v>109</v>
      </c>
      <c r="BR1874" s="3" t="s">
        <v>109</v>
      </c>
      <c r="BS1874" s="3" t="s">
        <v>109</v>
      </c>
      <c r="BT1874" s="3" t="s">
        <v>109</v>
      </c>
      <c r="BU1874" s="3" t="s">
        <v>109</v>
      </c>
      <c r="BV1874" s="3" t="s">
        <v>109</v>
      </c>
      <c r="BW1874" s="3" t="s">
        <v>109</v>
      </c>
      <c r="BX1874" s="3" t="s">
        <v>109</v>
      </c>
      <c r="BY1874" s="3" t="s">
        <v>109</v>
      </c>
      <c r="BZ1874" s="3" t="s">
        <v>109</v>
      </c>
      <c r="CA1874" s="4">
        <v>0.02</v>
      </c>
      <c r="CB1874" s="3" t="s">
        <v>109</v>
      </c>
      <c r="CC1874" s="4">
        <v>367200</v>
      </c>
      <c r="CD1874" s="3" t="s">
        <v>109</v>
      </c>
      <c r="CE1874" s="3" t="s">
        <v>109</v>
      </c>
      <c r="CF1874" s="3" t="s">
        <v>109</v>
      </c>
      <c r="CG1874" s="3" t="s">
        <v>109</v>
      </c>
      <c r="CH1874" s="3" t="s">
        <v>7998</v>
      </c>
      <c r="CI1874" s="3" t="s">
        <v>109</v>
      </c>
      <c r="CJ1874" s="3" t="s">
        <v>109</v>
      </c>
      <c r="CK1874" s="3" t="s">
        <v>109</v>
      </c>
      <c r="CL1874" s="3" t="s">
        <v>109</v>
      </c>
      <c r="CM1874" s="3" t="s">
        <v>109</v>
      </c>
      <c r="CN1874" s="3" t="s">
        <v>109</v>
      </c>
      <c r="CO1874" s="3" t="s">
        <v>109</v>
      </c>
      <c r="CP1874" s="3" t="s">
        <v>109</v>
      </c>
      <c r="CQ1874" s="5" t="s">
        <v>113</v>
      </c>
      <c r="CR1874" s="5" t="s">
        <v>109</v>
      </c>
      <c r="CV1874" s="21" t="s">
        <v>126</v>
      </c>
    </row>
    <row r="1875" spans="1:100" x14ac:dyDescent="0.25">
      <c r="A1875" s="3" t="s">
        <v>4006</v>
      </c>
      <c r="B1875" s="3" t="s">
        <v>118</v>
      </c>
      <c r="C1875" s="4">
        <v>2.5474E-2</v>
      </c>
      <c r="D1875" s="3" t="s">
        <v>7996</v>
      </c>
      <c r="E1875" s="3" t="s">
        <v>4007</v>
      </c>
      <c r="F1875" s="3" t="s">
        <v>4008</v>
      </c>
      <c r="G1875" s="3" t="s">
        <v>106</v>
      </c>
      <c r="H1875" s="23"/>
      <c r="I1875" s="3" t="s">
        <v>7920</v>
      </c>
      <c r="J1875" s="3" t="s">
        <v>1654</v>
      </c>
      <c r="K1875" s="4">
        <v>2660</v>
      </c>
      <c r="L1875" s="3" t="s">
        <v>109</v>
      </c>
      <c r="M1875" s="3" t="s">
        <v>109</v>
      </c>
      <c r="N1875" s="3" t="s">
        <v>109</v>
      </c>
      <c r="O1875" s="3" t="s">
        <v>109</v>
      </c>
      <c r="P1875" s="3" t="s">
        <v>7997</v>
      </c>
      <c r="Q1875" s="2"/>
      <c r="S1875" s="3" t="s">
        <v>109</v>
      </c>
      <c r="T1875" s="3" t="s">
        <v>109</v>
      </c>
      <c r="U1875" s="3" t="s">
        <v>109</v>
      </c>
      <c r="V1875" s="3" t="s">
        <v>109</v>
      </c>
      <c r="W1875" s="3" t="s">
        <v>109</v>
      </c>
      <c r="X1875" s="3" t="s">
        <v>109</v>
      </c>
      <c r="Y1875" s="3" t="s">
        <v>109</v>
      </c>
      <c r="Z1875" s="3" t="s">
        <v>109</v>
      </c>
      <c r="AA1875" s="4">
        <v>1865</v>
      </c>
      <c r="AB1875" s="3" t="s">
        <v>109</v>
      </c>
      <c r="AC1875" s="5" t="s">
        <v>111</v>
      </c>
      <c r="AD1875" s="3" t="s">
        <v>111</v>
      </c>
      <c r="AE1875" s="3" t="s">
        <v>109</v>
      </c>
      <c r="AF1875" s="4">
        <v>4</v>
      </c>
      <c r="AG1875" s="3" t="s">
        <v>109</v>
      </c>
      <c r="AH1875" s="3" t="s">
        <v>111</v>
      </c>
      <c r="AI1875" s="3" t="s">
        <v>109</v>
      </c>
      <c r="AN1875" s="3" t="s">
        <v>109</v>
      </c>
      <c r="AO1875" s="2"/>
      <c r="AP1875" s="3" t="s">
        <v>109</v>
      </c>
      <c r="AQ1875" s="3" t="s">
        <v>109</v>
      </c>
      <c r="AR1875" s="3" t="s">
        <v>109</v>
      </c>
      <c r="AS1875" s="3" t="s">
        <v>109</v>
      </c>
      <c r="AT1875" s="3" t="s">
        <v>109</v>
      </c>
      <c r="AU1875" s="3" t="s">
        <v>109</v>
      </c>
      <c r="AV1875" s="3" t="s">
        <v>109</v>
      </c>
      <c r="AW1875" s="3" t="s">
        <v>109</v>
      </c>
      <c r="AX1875" s="3" t="s">
        <v>109</v>
      </c>
      <c r="AY1875" s="3" t="s">
        <v>109</v>
      </c>
      <c r="AZ1875" s="3" t="s">
        <v>109</v>
      </c>
      <c r="BA1875" s="3" t="s">
        <v>109</v>
      </c>
      <c r="BB1875" s="3" t="s">
        <v>109</v>
      </c>
      <c r="BC1875" s="3" t="s">
        <v>109</v>
      </c>
      <c r="BD1875" s="3" t="s">
        <v>109</v>
      </c>
      <c r="BE1875" s="3" t="s">
        <v>109</v>
      </c>
      <c r="BF1875" s="3" t="s">
        <v>109</v>
      </c>
      <c r="BG1875" s="3" t="s">
        <v>109</v>
      </c>
      <c r="BH1875" s="3" t="s">
        <v>109</v>
      </c>
      <c r="BI1875" s="3" t="s">
        <v>109</v>
      </c>
      <c r="BJ1875" s="3" t="s">
        <v>109</v>
      </c>
      <c r="BK1875" s="3" t="s">
        <v>109</v>
      </c>
      <c r="BM1875" s="3" t="s">
        <v>109</v>
      </c>
      <c r="BN1875" s="3" t="s">
        <v>109</v>
      </c>
      <c r="BO1875" s="3" t="s">
        <v>109</v>
      </c>
      <c r="BP1875" s="3" t="s">
        <v>109</v>
      </c>
      <c r="BQ1875" s="3" t="s">
        <v>109</v>
      </c>
      <c r="BR1875" s="3" t="s">
        <v>109</v>
      </c>
      <c r="BS1875" s="3" t="s">
        <v>109</v>
      </c>
      <c r="BT1875" s="3" t="s">
        <v>109</v>
      </c>
      <c r="BU1875" s="3" t="s">
        <v>109</v>
      </c>
      <c r="BV1875" s="3" t="s">
        <v>109</v>
      </c>
      <c r="BW1875" s="3" t="s">
        <v>109</v>
      </c>
      <c r="BX1875" s="3" t="s">
        <v>109</v>
      </c>
      <c r="BY1875" s="3" t="s">
        <v>109</v>
      </c>
      <c r="BZ1875" s="3" t="s">
        <v>109</v>
      </c>
      <c r="CA1875" s="4">
        <v>2.5474E-2</v>
      </c>
      <c r="CB1875" s="3" t="s">
        <v>109</v>
      </c>
      <c r="CC1875" s="4">
        <v>367200</v>
      </c>
      <c r="CD1875" s="3" t="s">
        <v>109</v>
      </c>
      <c r="CE1875" s="3" t="s">
        <v>109</v>
      </c>
      <c r="CF1875" s="3" t="s">
        <v>109</v>
      </c>
      <c r="CG1875" s="3" t="s">
        <v>109</v>
      </c>
      <c r="CH1875" s="3" t="s">
        <v>7998</v>
      </c>
      <c r="CI1875" s="3" t="s">
        <v>109</v>
      </c>
      <c r="CJ1875" s="3" t="s">
        <v>109</v>
      </c>
      <c r="CK1875" s="3" t="s">
        <v>109</v>
      </c>
      <c r="CL1875" s="3" t="s">
        <v>109</v>
      </c>
      <c r="CM1875" s="3" t="s">
        <v>109</v>
      </c>
      <c r="CN1875" s="3" t="s">
        <v>109</v>
      </c>
      <c r="CO1875" s="3" t="s">
        <v>109</v>
      </c>
      <c r="CP1875" s="3" t="s">
        <v>109</v>
      </c>
      <c r="CQ1875" s="5" t="s">
        <v>113</v>
      </c>
      <c r="CR1875" s="5" t="s">
        <v>109</v>
      </c>
      <c r="CV1875" s="21" t="s">
        <v>126</v>
      </c>
    </row>
    <row r="1876" spans="1:100" x14ac:dyDescent="0.25">
      <c r="A1876" s="3" t="s">
        <v>7999</v>
      </c>
      <c r="B1876" s="3" t="s">
        <v>118</v>
      </c>
      <c r="C1876" s="4">
        <v>2.5474E-2</v>
      </c>
      <c r="D1876" s="3" t="s">
        <v>8000</v>
      </c>
      <c r="E1876" s="3" t="s">
        <v>8001</v>
      </c>
      <c r="F1876" s="3" t="s">
        <v>8002</v>
      </c>
      <c r="G1876" s="3" t="s">
        <v>106</v>
      </c>
      <c r="H1876" s="4">
        <v>47901</v>
      </c>
      <c r="I1876" s="3" t="s">
        <v>7920</v>
      </c>
      <c r="J1876" s="3" t="s">
        <v>1654</v>
      </c>
      <c r="K1876" s="4">
        <v>5080</v>
      </c>
      <c r="L1876" s="3" t="s">
        <v>109</v>
      </c>
      <c r="M1876" s="3" t="s">
        <v>109</v>
      </c>
      <c r="N1876" s="3" t="s">
        <v>109</v>
      </c>
      <c r="O1876" s="3" t="s">
        <v>109</v>
      </c>
      <c r="P1876" s="3" t="s">
        <v>8003</v>
      </c>
      <c r="Q1876" s="2"/>
      <c r="S1876" s="3" t="s">
        <v>109</v>
      </c>
      <c r="T1876" s="3" t="s">
        <v>109</v>
      </c>
      <c r="U1876" s="3" t="s">
        <v>109</v>
      </c>
      <c r="V1876" s="3" t="s">
        <v>109</v>
      </c>
      <c r="W1876" s="3" t="s">
        <v>109</v>
      </c>
      <c r="X1876" s="3" t="s">
        <v>109</v>
      </c>
      <c r="Y1876" s="3" t="s">
        <v>109</v>
      </c>
      <c r="Z1876" s="3" t="s">
        <v>109</v>
      </c>
      <c r="AA1876" s="4">
        <v>1901</v>
      </c>
      <c r="AB1876" s="3" t="s">
        <v>109</v>
      </c>
      <c r="AC1876" s="5" t="s">
        <v>111</v>
      </c>
      <c r="AD1876" s="3" t="s">
        <v>135</v>
      </c>
      <c r="AE1876" s="3" t="s">
        <v>109</v>
      </c>
      <c r="AF1876" s="4">
        <v>3</v>
      </c>
      <c r="AG1876" s="3" t="s">
        <v>109</v>
      </c>
      <c r="AH1876" s="3" t="s">
        <v>111</v>
      </c>
      <c r="AI1876" s="3" t="s">
        <v>109</v>
      </c>
      <c r="AN1876" s="3" t="s">
        <v>109</v>
      </c>
      <c r="AO1876" s="2"/>
      <c r="AP1876" s="3" t="s">
        <v>109</v>
      </c>
      <c r="AQ1876" s="3" t="s">
        <v>109</v>
      </c>
      <c r="AR1876" s="3" t="s">
        <v>109</v>
      </c>
      <c r="AS1876" s="3" t="s">
        <v>109</v>
      </c>
      <c r="AT1876" s="3" t="s">
        <v>109</v>
      </c>
      <c r="AU1876" s="3" t="s">
        <v>109</v>
      </c>
      <c r="AV1876" s="3" t="s">
        <v>109</v>
      </c>
      <c r="AW1876" s="3" t="s">
        <v>109</v>
      </c>
      <c r="AX1876" s="3" t="s">
        <v>109</v>
      </c>
      <c r="AY1876" s="3" t="s">
        <v>109</v>
      </c>
      <c r="AZ1876" s="3" t="s">
        <v>109</v>
      </c>
      <c r="BA1876" s="3" t="s">
        <v>109</v>
      </c>
      <c r="BB1876" s="3" t="s">
        <v>109</v>
      </c>
      <c r="BC1876" s="3" t="s">
        <v>109</v>
      </c>
      <c r="BD1876" s="3" t="s">
        <v>109</v>
      </c>
      <c r="BE1876" s="3" t="s">
        <v>109</v>
      </c>
      <c r="BF1876" s="3" t="s">
        <v>109</v>
      </c>
      <c r="BG1876" s="3" t="s">
        <v>109</v>
      </c>
      <c r="BH1876" s="3" t="s">
        <v>109</v>
      </c>
      <c r="BI1876" s="3" t="s">
        <v>109</v>
      </c>
      <c r="BJ1876" s="3" t="s">
        <v>109</v>
      </c>
      <c r="BK1876" s="3" t="s">
        <v>109</v>
      </c>
      <c r="BM1876" s="3" t="s">
        <v>109</v>
      </c>
      <c r="BN1876" s="3" t="s">
        <v>109</v>
      </c>
      <c r="BO1876" s="3" t="s">
        <v>109</v>
      </c>
      <c r="BP1876" s="3" t="s">
        <v>109</v>
      </c>
      <c r="BQ1876" s="3" t="s">
        <v>109</v>
      </c>
      <c r="BR1876" s="3" t="s">
        <v>109</v>
      </c>
      <c r="BS1876" s="3" t="s">
        <v>109</v>
      </c>
      <c r="BT1876" s="3" t="s">
        <v>109</v>
      </c>
      <c r="BU1876" s="3" t="s">
        <v>109</v>
      </c>
      <c r="BV1876" s="3" t="s">
        <v>109</v>
      </c>
      <c r="BW1876" s="3" t="s">
        <v>109</v>
      </c>
      <c r="BX1876" s="3" t="s">
        <v>109</v>
      </c>
      <c r="BY1876" s="3" t="s">
        <v>109</v>
      </c>
      <c r="BZ1876" s="3" t="s">
        <v>109</v>
      </c>
      <c r="CA1876" s="4">
        <v>2.5474E-2</v>
      </c>
      <c r="CB1876" s="3" t="s">
        <v>109</v>
      </c>
      <c r="CC1876" s="4">
        <v>262700</v>
      </c>
      <c r="CD1876" s="3" t="s">
        <v>109</v>
      </c>
      <c r="CE1876" s="3" t="s">
        <v>109</v>
      </c>
      <c r="CF1876" s="3" t="s">
        <v>109</v>
      </c>
      <c r="CG1876" s="3" t="s">
        <v>109</v>
      </c>
      <c r="CH1876" s="3" t="s">
        <v>7567</v>
      </c>
      <c r="CI1876" s="3" t="s">
        <v>109</v>
      </c>
      <c r="CJ1876" s="3" t="s">
        <v>109</v>
      </c>
      <c r="CK1876" s="3" t="s">
        <v>109</v>
      </c>
      <c r="CL1876" s="3" t="s">
        <v>109</v>
      </c>
      <c r="CM1876" s="3" t="s">
        <v>109</v>
      </c>
      <c r="CN1876" s="3" t="s">
        <v>109</v>
      </c>
      <c r="CO1876" s="3" t="s">
        <v>109</v>
      </c>
      <c r="CP1876" s="3" t="s">
        <v>109</v>
      </c>
      <c r="CQ1876" s="5" t="s">
        <v>126</v>
      </c>
      <c r="CR1876" s="5" t="s">
        <v>8004</v>
      </c>
      <c r="CV1876" s="21" t="s">
        <v>113</v>
      </c>
    </row>
    <row r="1877" spans="1:100" x14ac:dyDescent="0.25">
      <c r="A1877" s="3" t="s">
        <v>8005</v>
      </c>
      <c r="B1877" s="3" t="s">
        <v>118</v>
      </c>
      <c r="C1877" s="4">
        <v>2.5474E-2</v>
      </c>
      <c r="D1877" s="3" t="s">
        <v>8006</v>
      </c>
      <c r="E1877" s="3" t="s">
        <v>8007</v>
      </c>
      <c r="F1877" s="3" t="s">
        <v>8008</v>
      </c>
      <c r="G1877" s="3" t="s">
        <v>106</v>
      </c>
      <c r="H1877" s="4">
        <v>47901</v>
      </c>
      <c r="I1877" s="3" t="s">
        <v>7920</v>
      </c>
      <c r="J1877" s="3" t="s">
        <v>1654</v>
      </c>
      <c r="K1877" s="4">
        <v>7020</v>
      </c>
      <c r="L1877" s="3" t="s">
        <v>109</v>
      </c>
      <c r="M1877" s="3" t="s">
        <v>109</v>
      </c>
      <c r="N1877" s="3" t="s">
        <v>109</v>
      </c>
      <c r="O1877" s="3" t="s">
        <v>109</v>
      </c>
      <c r="P1877" s="3" t="s">
        <v>2796</v>
      </c>
      <c r="Q1877" s="2"/>
      <c r="S1877" s="3" t="s">
        <v>109</v>
      </c>
      <c r="T1877" s="3" t="s">
        <v>109</v>
      </c>
      <c r="U1877" s="3" t="s">
        <v>109</v>
      </c>
      <c r="V1877" s="3" t="s">
        <v>109</v>
      </c>
      <c r="W1877" s="3" t="s">
        <v>109</v>
      </c>
      <c r="X1877" s="3" t="s">
        <v>109</v>
      </c>
      <c r="Y1877" s="3" t="s">
        <v>109</v>
      </c>
      <c r="Z1877" s="3" t="s">
        <v>109</v>
      </c>
      <c r="AA1877" s="4">
        <v>1864</v>
      </c>
      <c r="AB1877" s="3" t="s">
        <v>109</v>
      </c>
      <c r="AC1877" s="5" t="s">
        <v>111</v>
      </c>
      <c r="AD1877" s="3" t="s">
        <v>123</v>
      </c>
      <c r="AE1877" s="3" t="s">
        <v>109</v>
      </c>
      <c r="AF1877" s="4">
        <v>3</v>
      </c>
      <c r="AG1877" s="3" t="s">
        <v>109</v>
      </c>
      <c r="AH1877" s="3" t="s">
        <v>123</v>
      </c>
      <c r="AI1877" s="3" t="s">
        <v>109</v>
      </c>
      <c r="AN1877" s="3" t="s">
        <v>109</v>
      </c>
      <c r="AO1877" s="2"/>
      <c r="AP1877" s="3" t="s">
        <v>109</v>
      </c>
      <c r="AQ1877" s="3" t="s">
        <v>109</v>
      </c>
      <c r="AR1877" s="3" t="s">
        <v>109</v>
      </c>
      <c r="AS1877" s="3" t="s">
        <v>109</v>
      </c>
      <c r="AT1877" s="3" t="s">
        <v>109</v>
      </c>
      <c r="AU1877" s="3" t="s">
        <v>109</v>
      </c>
      <c r="AV1877" s="3" t="s">
        <v>109</v>
      </c>
      <c r="AW1877" s="3" t="s">
        <v>109</v>
      </c>
      <c r="AX1877" s="3" t="s">
        <v>109</v>
      </c>
      <c r="AY1877" s="3" t="s">
        <v>109</v>
      </c>
      <c r="AZ1877" s="3" t="s">
        <v>109</v>
      </c>
      <c r="BA1877" s="3" t="s">
        <v>109</v>
      </c>
      <c r="BB1877" s="3" t="s">
        <v>109</v>
      </c>
      <c r="BC1877" s="3" t="s">
        <v>109</v>
      </c>
      <c r="BD1877" s="3" t="s">
        <v>109</v>
      </c>
      <c r="BE1877" s="3" t="s">
        <v>109</v>
      </c>
      <c r="BF1877" s="3" t="s">
        <v>109</v>
      </c>
      <c r="BG1877" s="3" t="s">
        <v>109</v>
      </c>
      <c r="BH1877" s="3" t="s">
        <v>109</v>
      </c>
      <c r="BI1877" s="3" t="s">
        <v>109</v>
      </c>
      <c r="BJ1877" s="3" t="s">
        <v>109</v>
      </c>
      <c r="BK1877" s="3" t="s">
        <v>109</v>
      </c>
      <c r="BM1877" s="3" t="s">
        <v>109</v>
      </c>
      <c r="BN1877" s="3" t="s">
        <v>109</v>
      </c>
      <c r="BO1877" s="3" t="s">
        <v>109</v>
      </c>
      <c r="BP1877" s="3" t="s">
        <v>109</v>
      </c>
      <c r="BQ1877" s="3" t="s">
        <v>109</v>
      </c>
      <c r="BR1877" s="3" t="s">
        <v>109</v>
      </c>
      <c r="BS1877" s="3" t="s">
        <v>109</v>
      </c>
      <c r="BT1877" s="3" t="s">
        <v>109</v>
      </c>
      <c r="BU1877" s="3" t="s">
        <v>109</v>
      </c>
      <c r="BV1877" s="3" t="s">
        <v>109</v>
      </c>
      <c r="BW1877" s="3" t="s">
        <v>109</v>
      </c>
      <c r="BX1877" s="3" t="s">
        <v>109</v>
      </c>
      <c r="BY1877" s="3" t="s">
        <v>109</v>
      </c>
      <c r="BZ1877" s="3" t="s">
        <v>109</v>
      </c>
      <c r="CA1877" s="4">
        <v>2.5474E-2</v>
      </c>
      <c r="CB1877" s="3" t="s">
        <v>109</v>
      </c>
      <c r="CC1877" s="4">
        <v>313300</v>
      </c>
      <c r="CD1877" s="3" t="s">
        <v>109</v>
      </c>
      <c r="CE1877" s="3" t="s">
        <v>109</v>
      </c>
      <c r="CF1877" s="3" t="s">
        <v>109</v>
      </c>
      <c r="CG1877" s="3" t="s">
        <v>109</v>
      </c>
      <c r="CH1877" s="3" t="s">
        <v>8009</v>
      </c>
      <c r="CI1877" s="3" t="s">
        <v>109</v>
      </c>
      <c r="CJ1877" s="3" t="s">
        <v>109</v>
      </c>
      <c r="CK1877" s="3" t="s">
        <v>109</v>
      </c>
      <c r="CL1877" s="3" t="s">
        <v>109</v>
      </c>
      <c r="CM1877" s="3" t="s">
        <v>109</v>
      </c>
      <c r="CN1877" s="3" t="s">
        <v>109</v>
      </c>
      <c r="CO1877" s="3" t="s">
        <v>109</v>
      </c>
      <c r="CP1877" s="3" t="s">
        <v>109</v>
      </c>
      <c r="CQ1877" s="5" t="s">
        <v>113</v>
      </c>
      <c r="CR1877" s="5" t="s">
        <v>109</v>
      </c>
      <c r="CV1877" s="21" t="s">
        <v>113</v>
      </c>
    </row>
    <row r="1878" spans="1:100" x14ac:dyDescent="0.25">
      <c r="A1878" s="3" t="s">
        <v>8010</v>
      </c>
      <c r="B1878" s="3" t="s">
        <v>118</v>
      </c>
      <c r="C1878" s="4">
        <v>2.5474E-2</v>
      </c>
      <c r="D1878" s="3" t="s">
        <v>109</v>
      </c>
      <c r="E1878" s="3" t="s">
        <v>8011</v>
      </c>
      <c r="F1878" s="3" t="s">
        <v>8012</v>
      </c>
      <c r="G1878" s="3" t="s">
        <v>106</v>
      </c>
      <c r="H1878" s="4">
        <v>47901</v>
      </c>
      <c r="I1878" s="3" t="s">
        <v>7920</v>
      </c>
      <c r="J1878" s="3" t="s">
        <v>1654</v>
      </c>
      <c r="K1878" s="4">
        <v>2320</v>
      </c>
      <c r="L1878" s="3" t="s">
        <v>109</v>
      </c>
      <c r="M1878" s="3" t="s">
        <v>109</v>
      </c>
      <c r="N1878" s="3" t="s">
        <v>109</v>
      </c>
      <c r="O1878" s="3" t="s">
        <v>109</v>
      </c>
      <c r="P1878" s="3" t="s">
        <v>109</v>
      </c>
      <c r="Q1878" s="2"/>
      <c r="S1878" s="3" t="s">
        <v>109</v>
      </c>
      <c r="T1878" s="3" t="s">
        <v>109</v>
      </c>
      <c r="U1878" s="3" t="s">
        <v>109</v>
      </c>
      <c r="V1878" s="3" t="s">
        <v>109</v>
      </c>
      <c r="W1878" s="3" t="s">
        <v>109</v>
      </c>
      <c r="X1878" s="3" t="s">
        <v>109</v>
      </c>
      <c r="Y1878" s="3" t="s">
        <v>109</v>
      </c>
      <c r="Z1878" s="3" t="s">
        <v>109</v>
      </c>
      <c r="AA1878" s="4">
        <v>1910</v>
      </c>
      <c r="AB1878" s="3" t="s">
        <v>109</v>
      </c>
      <c r="AC1878" s="5" t="s">
        <v>111</v>
      </c>
      <c r="AD1878" s="3" t="s">
        <v>135</v>
      </c>
      <c r="AE1878" s="3" t="s">
        <v>109</v>
      </c>
      <c r="AF1878" s="4">
        <v>4</v>
      </c>
      <c r="AG1878" s="3" t="s">
        <v>109</v>
      </c>
      <c r="AH1878" s="3" t="s">
        <v>111</v>
      </c>
      <c r="AI1878" s="3" t="s">
        <v>109</v>
      </c>
      <c r="AN1878" s="3" t="s">
        <v>109</v>
      </c>
      <c r="AO1878" s="2"/>
      <c r="AP1878" s="3" t="s">
        <v>109</v>
      </c>
      <c r="AQ1878" s="3" t="s">
        <v>109</v>
      </c>
      <c r="AR1878" s="3" t="s">
        <v>109</v>
      </c>
      <c r="AS1878" s="3" t="s">
        <v>109</v>
      </c>
      <c r="AT1878" s="3" t="s">
        <v>109</v>
      </c>
      <c r="AU1878" s="3" t="s">
        <v>109</v>
      </c>
      <c r="AV1878" s="3" t="s">
        <v>109</v>
      </c>
      <c r="AW1878" s="3" t="s">
        <v>109</v>
      </c>
      <c r="AX1878" s="3" t="s">
        <v>109</v>
      </c>
      <c r="AY1878" s="3" t="s">
        <v>109</v>
      </c>
      <c r="AZ1878" s="3" t="s">
        <v>109</v>
      </c>
      <c r="BA1878" s="3" t="s">
        <v>109</v>
      </c>
      <c r="BB1878" s="3" t="s">
        <v>109</v>
      </c>
      <c r="BC1878" s="3" t="s">
        <v>109</v>
      </c>
      <c r="BD1878" s="3" t="s">
        <v>109</v>
      </c>
      <c r="BE1878" s="3" t="s">
        <v>109</v>
      </c>
      <c r="BF1878" s="3" t="s">
        <v>109</v>
      </c>
      <c r="BG1878" s="3" t="s">
        <v>109</v>
      </c>
      <c r="BH1878" s="3" t="s">
        <v>109</v>
      </c>
      <c r="BI1878" s="3" t="s">
        <v>109</v>
      </c>
      <c r="BJ1878" s="3" t="s">
        <v>109</v>
      </c>
      <c r="BK1878" s="3" t="s">
        <v>109</v>
      </c>
      <c r="BM1878" s="3" t="s">
        <v>109</v>
      </c>
      <c r="BN1878" s="3" t="s">
        <v>109</v>
      </c>
      <c r="BO1878" s="3" t="s">
        <v>109</v>
      </c>
      <c r="BP1878" s="3" t="s">
        <v>109</v>
      </c>
      <c r="BQ1878" s="3" t="s">
        <v>109</v>
      </c>
      <c r="BR1878" s="3" t="s">
        <v>109</v>
      </c>
      <c r="BS1878" s="3" t="s">
        <v>109</v>
      </c>
      <c r="BT1878" s="3" t="s">
        <v>109</v>
      </c>
      <c r="BU1878" s="3" t="s">
        <v>109</v>
      </c>
      <c r="BV1878" s="3" t="s">
        <v>109</v>
      </c>
      <c r="BW1878" s="3" t="s">
        <v>109</v>
      </c>
      <c r="BX1878" s="3" t="s">
        <v>109</v>
      </c>
      <c r="BY1878" s="3" t="s">
        <v>109</v>
      </c>
      <c r="BZ1878" s="3" t="s">
        <v>109</v>
      </c>
      <c r="CA1878" s="4">
        <v>2.5474E-2</v>
      </c>
      <c r="CB1878" s="3" t="s">
        <v>109</v>
      </c>
      <c r="CC1878" s="4">
        <v>156100</v>
      </c>
      <c r="CD1878" s="3" t="s">
        <v>109</v>
      </c>
      <c r="CE1878" s="3" t="s">
        <v>109</v>
      </c>
      <c r="CF1878" s="3" t="s">
        <v>109</v>
      </c>
      <c r="CG1878" s="3" t="s">
        <v>109</v>
      </c>
      <c r="CH1878" s="3" t="s">
        <v>8013</v>
      </c>
      <c r="CI1878" s="3" t="s">
        <v>109</v>
      </c>
      <c r="CJ1878" s="3" t="s">
        <v>109</v>
      </c>
      <c r="CK1878" s="3" t="s">
        <v>109</v>
      </c>
      <c r="CL1878" s="3" t="s">
        <v>109</v>
      </c>
      <c r="CM1878" s="3" t="s">
        <v>109</v>
      </c>
      <c r="CN1878" s="3" t="s">
        <v>109</v>
      </c>
      <c r="CO1878" s="3" t="s">
        <v>109</v>
      </c>
      <c r="CP1878" s="3" t="s">
        <v>109</v>
      </c>
      <c r="CQ1878" s="5" t="s">
        <v>113</v>
      </c>
      <c r="CR1878" s="5" t="s">
        <v>109</v>
      </c>
      <c r="CV1878" s="21" t="s">
        <v>113</v>
      </c>
    </row>
    <row r="1879" spans="1:100" x14ac:dyDescent="0.25">
      <c r="A1879" s="3" t="s">
        <v>8014</v>
      </c>
      <c r="B1879" s="3" t="s">
        <v>118</v>
      </c>
      <c r="C1879" s="4">
        <v>2.5474E-2</v>
      </c>
      <c r="D1879" s="3" t="s">
        <v>109</v>
      </c>
      <c r="E1879" s="3" t="s">
        <v>8015</v>
      </c>
      <c r="F1879" s="3" t="s">
        <v>8016</v>
      </c>
      <c r="G1879" s="3" t="s">
        <v>106</v>
      </c>
      <c r="H1879" s="4">
        <v>47901</v>
      </c>
      <c r="I1879" s="3" t="s">
        <v>7920</v>
      </c>
      <c r="J1879" s="3" t="s">
        <v>1654</v>
      </c>
      <c r="K1879" s="4">
        <v>5260</v>
      </c>
      <c r="L1879" s="3" t="s">
        <v>109</v>
      </c>
      <c r="M1879" s="3" t="s">
        <v>109</v>
      </c>
      <c r="N1879" s="3" t="s">
        <v>109</v>
      </c>
      <c r="O1879" s="3" t="s">
        <v>109</v>
      </c>
      <c r="P1879" s="3" t="s">
        <v>109</v>
      </c>
      <c r="Q1879" s="2"/>
      <c r="S1879" s="3" t="s">
        <v>109</v>
      </c>
      <c r="T1879" s="3" t="s">
        <v>109</v>
      </c>
      <c r="U1879" s="3" t="s">
        <v>109</v>
      </c>
      <c r="V1879" s="3" t="s">
        <v>109</v>
      </c>
      <c r="W1879" s="3" t="s">
        <v>109</v>
      </c>
      <c r="X1879" s="3" t="s">
        <v>109</v>
      </c>
      <c r="Y1879" s="3" t="s">
        <v>109</v>
      </c>
      <c r="Z1879" s="3" t="s">
        <v>109</v>
      </c>
      <c r="AA1879" s="4">
        <v>1875</v>
      </c>
      <c r="AB1879" s="3" t="s">
        <v>109</v>
      </c>
      <c r="AC1879" s="5" t="s">
        <v>111</v>
      </c>
      <c r="AD1879" s="3" t="s">
        <v>111</v>
      </c>
      <c r="AE1879" s="3" t="s">
        <v>109</v>
      </c>
      <c r="AF1879" s="4">
        <v>3</v>
      </c>
      <c r="AG1879" s="3" t="s">
        <v>109</v>
      </c>
      <c r="AH1879" s="3" t="s">
        <v>111</v>
      </c>
      <c r="AI1879" s="3" t="s">
        <v>109</v>
      </c>
      <c r="AN1879" s="3" t="s">
        <v>109</v>
      </c>
      <c r="AO1879" s="2"/>
      <c r="AP1879" s="3" t="s">
        <v>109</v>
      </c>
      <c r="AQ1879" s="3" t="s">
        <v>109</v>
      </c>
      <c r="AR1879" s="3" t="s">
        <v>109</v>
      </c>
      <c r="AS1879" s="3" t="s">
        <v>109</v>
      </c>
      <c r="AT1879" s="3" t="s">
        <v>109</v>
      </c>
      <c r="AU1879" s="3" t="s">
        <v>109</v>
      </c>
      <c r="AV1879" s="3" t="s">
        <v>109</v>
      </c>
      <c r="AW1879" s="3" t="s">
        <v>109</v>
      </c>
      <c r="AX1879" s="3" t="s">
        <v>109</v>
      </c>
      <c r="AY1879" s="3" t="s">
        <v>109</v>
      </c>
      <c r="AZ1879" s="3" t="s">
        <v>109</v>
      </c>
      <c r="BA1879" s="3" t="s">
        <v>109</v>
      </c>
      <c r="BB1879" s="3" t="s">
        <v>109</v>
      </c>
      <c r="BC1879" s="3" t="s">
        <v>109</v>
      </c>
      <c r="BD1879" s="3" t="s">
        <v>109</v>
      </c>
      <c r="BE1879" s="3" t="s">
        <v>109</v>
      </c>
      <c r="BF1879" s="3" t="s">
        <v>109</v>
      </c>
      <c r="BG1879" s="3" t="s">
        <v>109</v>
      </c>
      <c r="BH1879" s="3" t="s">
        <v>109</v>
      </c>
      <c r="BI1879" s="3" t="s">
        <v>109</v>
      </c>
      <c r="BJ1879" s="3" t="s">
        <v>109</v>
      </c>
      <c r="BK1879" s="3" t="s">
        <v>109</v>
      </c>
      <c r="BM1879" s="3" t="s">
        <v>109</v>
      </c>
      <c r="BN1879" s="3" t="s">
        <v>109</v>
      </c>
      <c r="BO1879" s="3" t="s">
        <v>109</v>
      </c>
      <c r="BP1879" s="3" t="s">
        <v>109</v>
      </c>
      <c r="BQ1879" s="3" t="s">
        <v>109</v>
      </c>
      <c r="BR1879" s="3" t="s">
        <v>109</v>
      </c>
      <c r="BS1879" s="3" t="s">
        <v>109</v>
      </c>
      <c r="BT1879" s="3" t="s">
        <v>109</v>
      </c>
      <c r="BU1879" s="3" t="s">
        <v>109</v>
      </c>
      <c r="BV1879" s="3" t="s">
        <v>109</v>
      </c>
      <c r="BW1879" s="3" t="s">
        <v>109</v>
      </c>
      <c r="BX1879" s="3" t="s">
        <v>109</v>
      </c>
      <c r="BY1879" s="3" t="s">
        <v>109</v>
      </c>
      <c r="BZ1879" s="3" t="s">
        <v>109</v>
      </c>
      <c r="CA1879" s="4">
        <v>2.5474E-2</v>
      </c>
      <c r="CB1879" s="3" t="s">
        <v>109</v>
      </c>
      <c r="CC1879" s="4">
        <v>126100</v>
      </c>
      <c r="CD1879" s="3" t="s">
        <v>109</v>
      </c>
      <c r="CE1879" s="3" t="s">
        <v>109</v>
      </c>
      <c r="CF1879" s="3" t="s">
        <v>109</v>
      </c>
      <c r="CG1879" s="3" t="s">
        <v>109</v>
      </c>
      <c r="CH1879" s="3" t="s">
        <v>8017</v>
      </c>
      <c r="CI1879" s="3" t="s">
        <v>109</v>
      </c>
      <c r="CJ1879" s="3" t="s">
        <v>109</v>
      </c>
      <c r="CK1879" s="3" t="s">
        <v>109</v>
      </c>
      <c r="CL1879" s="3" t="s">
        <v>109</v>
      </c>
      <c r="CM1879" s="3" t="s">
        <v>109</v>
      </c>
      <c r="CN1879" s="3" t="s">
        <v>109</v>
      </c>
      <c r="CO1879" s="3" t="s">
        <v>109</v>
      </c>
      <c r="CP1879" s="3" t="s">
        <v>109</v>
      </c>
      <c r="CQ1879" s="5" t="s">
        <v>113</v>
      </c>
      <c r="CR1879" s="5" t="s">
        <v>109</v>
      </c>
      <c r="CV1879" s="21" t="s">
        <v>113</v>
      </c>
    </row>
    <row r="1880" spans="1:100" x14ac:dyDescent="0.25">
      <c r="A1880" s="3" t="s">
        <v>8018</v>
      </c>
      <c r="B1880" s="3" t="s">
        <v>118</v>
      </c>
      <c r="C1880" s="4">
        <v>2.5474E-2</v>
      </c>
      <c r="D1880" s="3" t="s">
        <v>8019</v>
      </c>
      <c r="E1880" s="3" t="s">
        <v>7994</v>
      </c>
      <c r="F1880" s="3" t="s">
        <v>8020</v>
      </c>
      <c r="G1880" s="3" t="s">
        <v>106</v>
      </c>
      <c r="H1880" s="4">
        <v>47901</v>
      </c>
      <c r="I1880" s="3" t="s">
        <v>7920</v>
      </c>
      <c r="J1880" s="3" t="s">
        <v>1654</v>
      </c>
      <c r="K1880" s="4">
        <v>2160</v>
      </c>
      <c r="L1880" s="3" t="s">
        <v>109</v>
      </c>
      <c r="M1880" s="3" t="s">
        <v>109</v>
      </c>
      <c r="N1880" s="3" t="s">
        <v>109</v>
      </c>
      <c r="O1880" s="3" t="s">
        <v>109</v>
      </c>
      <c r="P1880" s="3" t="s">
        <v>109</v>
      </c>
      <c r="Q1880" s="2"/>
      <c r="S1880" s="3" t="s">
        <v>109</v>
      </c>
      <c r="T1880" s="3" t="s">
        <v>109</v>
      </c>
      <c r="U1880" s="3" t="s">
        <v>109</v>
      </c>
      <c r="V1880" s="3" t="s">
        <v>109</v>
      </c>
      <c r="W1880" s="3" t="s">
        <v>109</v>
      </c>
      <c r="X1880" s="3" t="s">
        <v>109</v>
      </c>
      <c r="Y1880" s="3" t="s">
        <v>109</v>
      </c>
      <c r="Z1880" s="3" t="s">
        <v>109</v>
      </c>
      <c r="AA1880" s="4">
        <v>1890</v>
      </c>
      <c r="AB1880" s="3" t="s">
        <v>109</v>
      </c>
      <c r="AC1880" s="5" t="s">
        <v>111</v>
      </c>
      <c r="AD1880" s="3" t="s">
        <v>135</v>
      </c>
      <c r="AE1880" s="3" t="s">
        <v>109</v>
      </c>
      <c r="AF1880" s="4">
        <v>4</v>
      </c>
      <c r="AG1880" s="3" t="s">
        <v>109</v>
      </c>
      <c r="AH1880" s="3" t="s">
        <v>111</v>
      </c>
      <c r="AI1880" s="3" t="s">
        <v>109</v>
      </c>
      <c r="AN1880" s="3" t="s">
        <v>109</v>
      </c>
      <c r="AO1880" s="2"/>
      <c r="AP1880" s="3" t="s">
        <v>109</v>
      </c>
      <c r="AQ1880" s="3" t="s">
        <v>109</v>
      </c>
      <c r="AR1880" s="3" t="s">
        <v>109</v>
      </c>
      <c r="AS1880" s="3" t="s">
        <v>109</v>
      </c>
      <c r="AT1880" s="3" t="s">
        <v>109</v>
      </c>
      <c r="AU1880" s="3" t="s">
        <v>109</v>
      </c>
      <c r="AV1880" s="3" t="s">
        <v>109</v>
      </c>
      <c r="AW1880" s="3" t="s">
        <v>109</v>
      </c>
      <c r="AX1880" s="3" t="s">
        <v>109</v>
      </c>
      <c r="AY1880" s="3" t="s">
        <v>109</v>
      </c>
      <c r="AZ1880" s="3" t="s">
        <v>109</v>
      </c>
      <c r="BA1880" s="3" t="s">
        <v>109</v>
      </c>
      <c r="BB1880" s="3" t="s">
        <v>109</v>
      </c>
      <c r="BC1880" s="3" t="s">
        <v>109</v>
      </c>
      <c r="BD1880" s="3" t="s">
        <v>109</v>
      </c>
      <c r="BE1880" s="3" t="s">
        <v>109</v>
      </c>
      <c r="BF1880" s="3" t="s">
        <v>109</v>
      </c>
      <c r="BG1880" s="3" t="s">
        <v>109</v>
      </c>
      <c r="BH1880" s="3" t="s">
        <v>109</v>
      </c>
      <c r="BI1880" s="3" t="s">
        <v>109</v>
      </c>
      <c r="BJ1880" s="3" t="s">
        <v>109</v>
      </c>
      <c r="BK1880" s="3" t="s">
        <v>109</v>
      </c>
      <c r="BM1880" s="3" t="s">
        <v>109</v>
      </c>
      <c r="BN1880" s="3" t="s">
        <v>109</v>
      </c>
      <c r="BO1880" s="3" t="s">
        <v>109</v>
      </c>
      <c r="BP1880" s="3" t="s">
        <v>109</v>
      </c>
      <c r="BQ1880" s="3" t="s">
        <v>109</v>
      </c>
      <c r="BR1880" s="3" t="s">
        <v>109</v>
      </c>
      <c r="BS1880" s="3" t="s">
        <v>109</v>
      </c>
      <c r="BT1880" s="3" t="s">
        <v>109</v>
      </c>
      <c r="BU1880" s="3" t="s">
        <v>109</v>
      </c>
      <c r="BV1880" s="3" t="s">
        <v>109</v>
      </c>
      <c r="BW1880" s="3" t="s">
        <v>109</v>
      </c>
      <c r="BX1880" s="3" t="s">
        <v>109</v>
      </c>
      <c r="BY1880" s="3" t="s">
        <v>109</v>
      </c>
      <c r="BZ1880" s="3" t="s">
        <v>109</v>
      </c>
      <c r="CA1880" s="4">
        <v>2.5474E-2</v>
      </c>
      <c r="CB1880" s="3" t="s">
        <v>109</v>
      </c>
      <c r="CC1880" s="4">
        <v>93600</v>
      </c>
      <c r="CD1880" s="3" t="s">
        <v>109</v>
      </c>
      <c r="CE1880" s="3" t="s">
        <v>109</v>
      </c>
      <c r="CF1880" s="3" t="s">
        <v>109</v>
      </c>
      <c r="CG1880" s="3" t="s">
        <v>109</v>
      </c>
      <c r="CH1880" s="3" t="s">
        <v>8021</v>
      </c>
      <c r="CI1880" s="3" t="s">
        <v>109</v>
      </c>
      <c r="CJ1880" s="3" t="s">
        <v>109</v>
      </c>
      <c r="CK1880" s="3" t="s">
        <v>109</v>
      </c>
      <c r="CL1880" s="3" t="s">
        <v>109</v>
      </c>
      <c r="CM1880" s="3" t="s">
        <v>109</v>
      </c>
      <c r="CN1880" s="3" t="s">
        <v>109</v>
      </c>
      <c r="CO1880" s="3" t="s">
        <v>109</v>
      </c>
      <c r="CP1880" s="3" t="s">
        <v>109</v>
      </c>
      <c r="CQ1880" s="5" t="s">
        <v>113</v>
      </c>
      <c r="CR1880" s="5" t="s">
        <v>109</v>
      </c>
      <c r="CV1880" s="21" t="s">
        <v>113</v>
      </c>
    </row>
    <row r="1881" spans="1:100" x14ac:dyDescent="0.25">
      <c r="A1881" s="3" t="s">
        <v>8022</v>
      </c>
      <c r="B1881" s="3" t="s">
        <v>118</v>
      </c>
      <c r="C1881" s="4">
        <v>2.5474E-2</v>
      </c>
      <c r="D1881" s="3" t="s">
        <v>109</v>
      </c>
      <c r="E1881" s="3" t="s">
        <v>8023</v>
      </c>
      <c r="F1881" s="3" t="s">
        <v>8024</v>
      </c>
      <c r="G1881" s="3" t="s">
        <v>106</v>
      </c>
      <c r="H1881" s="4">
        <v>47901</v>
      </c>
      <c r="I1881" s="3" t="s">
        <v>7920</v>
      </c>
      <c r="J1881" s="3" t="s">
        <v>1654</v>
      </c>
      <c r="K1881" s="4">
        <v>4113</v>
      </c>
      <c r="L1881" s="3" t="s">
        <v>109</v>
      </c>
      <c r="M1881" s="3" t="s">
        <v>109</v>
      </c>
      <c r="N1881" s="3" t="s">
        <v>109</v>
      </c>
      <c r="O1881" s="3" t="s">
        <v>109</v>
      </c>
      <c r="P1881" s="3" t="s">
        <v>109</v>
      </c>
      <c r="Q1881" s="2"/>
      <c r="S1881" s="3" t="s">
        <v>109</v>
      </c>
      <c r="T1881" s="3" t="s">
        <v>109</v>
      </c>
      <c r="U1881" s="3" t="s">
        <v>109</v>
      </c>
      <c r="V1881" s="3" t="s">
        <v>109</v>
      </c>
      <c r="W1881" s="3" t="s">
        <v>109</v>
      </c>
      <c r="X1881" s="3" t="s">
        <v>109</v>
      </c>
      <c r="Y1881" s="3" t="s">
        <v>109</v>
      </c>
      <c r="Z1881" s="3" t="s">
        <v>109</v>
      </c>
      <c r="AA1881" s="4">
        <v>1869</v>
      </c>
      <c r="AB1881" s="3" t="s">
        <v>109</v>
      </c>
      <c r="AC1881" s="5" t="s">
        <v>111</v>
      </c>
      <c r="AD1881" s="3" t="s">
        <v>111</v>
      </c>
      <c r="AE1881" s="3" t="s">
        <v>109</v>
      </c>
      <c r="AF1881" s="4">
        <v>4</v>
      </c>
      <c r="AG1881" s="3" t="s">
        <v>109</v>
      </c>
      <c r="AH1881" s="3" t="s">
        <v>111</v>
      </c>
      <c r="AI1881" s="3" t="s">
        <v>109</v>
      </c>
      <c r="AN1881" s="3" t="s">
        <v>109</v>
      </c>
      <c r="AO1881" s="2"/>
      <c r="AP1881" s="3" t="s">
        <v>109</v>
      </c>
      <c r="AQ1881" s="3" t="s">
        <v>109</v>
      </c>
      <c r="AR1881" s="3" t="s">
        <v>109</v>
      </c>
      <c r="AS1881" s="3" t="s">
        <v>109</v>
      </c>
      <c r="AT1881" s="3" t="s">
        <v>109</v>
      </c>
      <c r="AU1881" s="3" t="s">
        <v>109</v>
      </c>
      <c r="AV1881" s="3" t="s">
        <v>109</v>
      </c>
      <c r="AW1881" s="3" t="s">
        <v>109</v>
      </c>
      <c r="AX1881" s="3" t="s">
        <v>109</v>
      </c>
      <c r="AY1881" s="3" t="s">
        <v>109</v>
      </c>
      <c r="AZ1881" s="3" t="s">
        <v>109</v>
      </c>
      <c r="BA1881" s="3" t="s">
        <v>109</v>
      </c>
      <c r="BB1881" s="3" t="s">
        <v>109</v>
      </c>
      <c r="BC1881" s="3" t="s">
        <v>109</v>
      </c>
      <c r="BD1881" s="3" t="s">
        <v>109</v>
      </c>
      <c r="BE1881" s="3" t="s">
        <v>109</v>
      </c>
      <c r="BF1881" s="3" t="s">
        <v>109</v>
      </c>
      <c r="BG1881" s="3" t="s">
        <v>109</v>
      </c>
      <c r="BH1881" s="3" t="s">
        <v>109</v>
      </c>
      <c r="BI1881" s="3" t="s">
        <v>109</v>
      </c>
      <c r="BJ1881" s="3" t="s">
        <v>109</v>
      </c>
      <c r="BK1881" s="3" t="s">
        <v>109</v>
      </c>
      <c r="BM1881" s="3" t="s">
        <v>109</v>
      </c>
      <c r="BN1881" s="3" t="s">
        <v>109</v>
      </c>
      <c r="BO1881" s="3" t="s">
        <v>109</v>
      </c>
      <c r="BP1881" s="3" t="s">
        <v>109</v>
      </c>
      <c r="BQ1881" s="3" t="s">
        <v>109</v>
      </c>
      <c r="BR1881" s="3" t="s">
        <v>109</v>
      </c>
      <c r="BS1881" s="3" t="s">
        <v>109</v>
      </c>
      <c r="BT1881" s="3" t="s">
        <v>109</v>
      </c>
      <c r="BU1881" s="3" t="s">
        <v>109</v>
      </c>
      <c r="BV1881" s="3" t="s">
        <v>109</v>
      </c>
      <c r="BW1881" s="3" t="s">
        <v>109</v>
      </c>
      <c r="BX1881" s="3" t="s">
        <v>109</v>
      </c>
      <c r="BY1881" s="3" t="s">
        <v>109</v>
      </c>
      <c r="BZ1881" s="3" t="s">
        <v>109</v>
      </c>
      <c r="CA1881" s="4">
        <v>2.5474E-2</v>
      </c>
      <c r="CB1881" s="3" t="s">
        <v>109</v>
      </c>
      <c r="CC1881" s="4">
        <v>169500</v>
      </c>
      <c r="CD1881" s="3" t="s">
        <v>109</v>
      </c>
      <c r="CE1881" s="3" t="s">
        <v>109</v>
      </c>
      <c r="CF1881" s="3" t="s">
        <v>109</v>
      </c>
      <c r="CG1881" s="3" t="s">
        <v>109</v>
      </c>
      <c r="CH1881" s="3" t="s">
        <v>8025</v>
      </c>
      <c r="CI1881" s="3" t="s">
        <v>109</v>
      </c>
      <c r="CJ1881" s="3" t="s">
        <v>109</v>
      </c>
      <c r="CK1881" s="3" t="s">
        <v>109</v>
      </c>
      <c r="CL1881" s="3" t="s">
        <v>109</v>
      </c>
      <c r="CM1881" s="3" t="s">
        <v>109</v>
      </c>
      <c r="CN1881" s="3" t="s">
        <v>109</v>
      </c>
      <c r="CO1881" s="3" t="s">
        <v>109</v>
      </c>
      <c r="CP1881" s="3" t="s">
        <v>109</v>
      </c>
      <c r="CQ1881" s="5" t="s">
        <v>113</v>
      </c>
      <c r="CR1881" s="5" t="s">
        <v>109</v>
      </c>
      <c r="CV1881" s="21" t="s">
        <v>113</v>
      </c>
    </row>
    <row r="1882" spans="1:100" x14ac:dyDescent="0.25">
      <c r="A1882" s="3" t="s">
        <v>8026</v>
      </c>
      <c r="B1882" s="3" t="s">
        <v>118</v>
      </c>
      <c r="C1882" s="4">
        <v>2.5474E-2</v>
      </c>
      <c r="D1882" s="3" t="s">
        <v>109</v>
      </c>
      <c r="E1882" s="3" t="s">
        <v>8027</v>
      </c>
      <c r="F1882" s="3" t="s">
        <v>8028</v>
      </c>
      <c r="G1882" s="3" t="s">
        <v>106</v>
      </c>
      <c r="H1882" s="4">
        <v>47901</v>
      </c>
      <c r="I1882" s="3" t="s">
        <v>7920</v>
      </c>
      <c r="J1882" s="3" t="s">
        <v>1654</v>
      </c>
      <c r="K1882" s="4">
        <v>4032</v>
      </c>
      <c r="L1882" s="3" t="s">
        <v>109</v>
      </c>
      <c r="M1882" s="3" t="s">
        <v>109</v>
      </c>
      <c r="N1882" s="3" t="s">
        <v>109</v>
      </c>
      <c r="O1882" s="3" t="s">
        <v>109</v>
      </c>
      <c r="P1882" s="3" t="s">
        <v>8029</v>
      </c>
      <c r="Q1882" s="2"/>
      <c r="S1882" s="3" t="s">
        <v>109</v>
      </c>
      <c r="T1882" s="3" t="s">
        <v>109</v>
      </c>
      <c r="U1882" s="3" t="s">
        <v>109</v>
      </c>
      <c r="V1882" s="3" t="s">
        <v>109</v>
      </c>
      <c r="W1882" s="3" t="s">
        <v>109</v>
      </c>
      <c r="X1882" s="3" t="s">
        <v>109</v>
      </c>
      <c r="Y1882" s="3" t="s">
        <v>109</v>
      </c>
      <c r="Z1882" s="3" t="s">
        <v>109</v>
      </c>
      <c r="AA1882" s="9">
        <v>1890</v>
      </c>
      <c r="AB1882" s="3" t="s">
        <v>109</v>
      </c>
      <c r="AC1882" s="5" t="s">
        <v>111</v>
      </c>
      <c r="AD1882" s="3" t="s">
        <v>111</v>
      </c>
      <c r="AE1882" s="3" t="s">
        <v>109</v>
      </c>
      <c r="AF1882" s="4">
        <v>2</v>
      </c>
      <c r="AG1882" s="3" t="s">
        <v>109</v>
      </c>
      <c r="AH1882" s="3" t="s">
        <v>111</v>
      </c>
      <c r="AI1882" s="3" t="s">
        <v>109</v>
      </c>
      <c r="AN1882" s="3" t="s">
        <v>109</v>
      </c>
      <c r="AO1882" s="2"/>
      <c r="AP1882" s="3" t="s">
        <v>109</v>
      </c>
      <c r="AQ1882" s="3" t="s">
        <v>109</v>
      </c>
      <c r="AR1882" s="3" t="s">
        <v>109</v>
      </c>
      <c r="AS1882" s="3" t="s">
        <v>109</v>
      </c>
      <c r="AT1882" s="3" t="s">
        <v>109</v>
      </c>
      <c r="AU1882" s="3" t="s">
        <v>109</v>
      </c>
      <c r="AV1882" s="3" t="s">
        <v>109</v>
      </c>
      <c r="AW1882" s="3" t="s">
        <v>109</v>
      </c>
      <c r="AX1882" s="3" t="s">
        <v>109</v>
      </c>
      <c r="AY1882" s="3" t="s">
        <v>109</v>
      </c>
      <c r="AZ1882" s="3" t="s">
        <v>109</v>
      </c>
      <c r="BA1882" s="3" t="s">
        <v>109</v>
      </c>
      <c r="BB1882" s="3" t="s">
        <v>109</v>
      </c>
      <c r="BC1882" s="3" t="s">
        <v>109</v>
      </c>
      <c r="BD1882" s="3" t="s">
        <v>109</v>
      </c>
      <c r="BE1882" s="3" t="s">
        <v>109</v>
      </c>
      <c r="BF1882" s="3" t="s">
        <v>109</v>
      </c>
      <c r="BG1882" s="3" t="s">
        <v>109</v>
      </c>
      <c r="BH1882" s="3" t="s">
        <v>109</v>
      </c>
      <c r="BI1882" s="3" t="s">
        <v>109</v>
      </c>
      <c r="BJ1882" s="3" t="s">
        <v>109</v>
      </c>
      <c r="BK1882" s="3" t="s">
        <v>109</v>
      </c>
      <c r="BM1882" s="3" t="s">
        <v>109</v>
      </c>
      <c r="BN1882" s="3" t="s">
        <v>109</v>
      </c>
      <c r="BO1882" s="3" t="s">
        <v>109</v>
      </c>
      <c r="BP1882" s="3" t="s">
        <v>109</v>
      </c>
      <c r="BQ1882" s="3" t="s">
        <v>109</v>
      </c>
      <c r="BR1882" s="3" t="s">
        <v>109</v>
      </c>
      <c r="BS1882" s="3" t="s">
        <v>109</v>
      </c>
      <c r="BT1882" s="3" t="s">
        <v>109</v>
      </c>
      <c r="BU1882" s="3" t="s">
        <v>109</v>
      </c>
      <c r="BV1882" s="3" t="s">
        <v>109</v>
      </c>
      <c r="BW1882" s="3" t="s">
        <v>109</v>
      </c>
      <c r="BX1882" s="3" t="s">
        <v>109</v>
      </c>
      <c r="BY1882" s="3" t="s">
        <v>109</v>
      </c>
      <c r="BZ1882" s="3" t="s">
        <v>109</v>
      </c>
      <c r="CA1882" s="4">
        <v>2.5474E-2</v>
      </c>
      <c r="CB1882" s="3" t="s">
        <v>109</v>
      </c>
      <c r="CC1882" s="4">
        <v>107900</v>
      </c>
      <c r="CD1882" s="3" t="s">
        <v>109</v>
      </c>
      <c r="CE1882" s="3" t="s">
        <v>109</v>
      </c>
      <c r="CF1882" s="3" t="s">
        <v>109</v>
      </c>
      <c r="CG1882" s="3" t="s">
        <v>109</v>
      </c>
      <c r="CH1882" s="3" t="s">
        <v>8030</v>
      </c>
      <c r="CI1882" s="3" t="s">
        <v>109</v>
      </c>
      <c r="CJ1882" s="3" t="s">
        <v>109</v>
      </c>
      <c r="CK1882" s="3" t="s">
        <v>109</v>
      </c>
      <c r="CL1882" s="3" t="s">
        <v>109</v>
      </c>
      <c r="CM1882" s="3" t="s">
        <v>109</v>
      </c>
      <c r="CN1882" s="3" t="s">
        <v>109</v>
      </c>
      <c r="CO1882" s="3" t="s">
        <v>109</v>
      </c>
      <c r="CP1882" s="3" t="s">
        <v>109</v>
      </c>
      <c r="CQ1882" s="5" t="s">
        <v>113</v>
      </c>
      <c r="CR1882" s="5" t="s">
        <v>109</v>
      </c>
      <c r="CV1882" s="21" t="s">
        <v>113</v>
      </c>
    </row>
    <row r="1883" spans="1:100" x14ac:dyDescent="0.25">
      <c r="A1883" s="3" t="s">
        <v>8031</v>
      </c>
      <c r="B1883" s="3" t="s">
        <v>118</v>
      </c>
      <c r="C1883" s="4">
        <v>2.5474E-2</v>
      </c>
      <c r="D1883" s="3" t="s">
        <v>109</v>
      </c>
      <c r="E1883" s="3" t="s">
        <v>8032</v>
      </c>
      <c r="F1883" s="3" t="s">
        <v>8033</v>
      </c>
      <c r="G1883" s="3" t="s">
        <v>106</v>
      </c>
      <c r="H1883" s="4">
        <v>47901</v>
      </c>
      <c r="I1883" s="3" t="s">
        <v>7920</v>
      </c>
      <c r="J1883" s="3" t="s">
        <v>1654</v>
      </c>
      <c r="K1883" s="4">
        <v>4000</v>
      </c>
      <c r="L1883" s="3" t="s">
        <v>109</v>
      </c>
      <c r="M1883" s="3" t="s">
        <v>109</v>
      </c>
      <c r="N1883" s="3" t="s">
        <v>109</v>
      </c>
      <c r="O1883" s="3" t="s">
        <v>109</v>
      </c>
      <c r="P1883" s="3" t="s">
        <v>109</v>
      </c>
      <c r="Q1883" s="2"/>
      <c r="S1883" s="3" t="s">
        <v>109</v>
      </c>
      <c r="T1883" s="3" t="s">
        <v>109</v>
      </c>
      <c r="U1883" s="3" t="s">
        <v>109</v>
      </c>
      <c r="V1883" s="3" t="s">
        <v>109</v>
      </c>
      <c r="W1883" s="3" t="s">
        <v>109</v>
      </c>
      <c r="X1883" s="3" t="s">
        <v>109</v>
      </c>
      <c r="Y1883" s="3" t="s">
        <v>109</v>
      </c>
      <c r="Z1883" s="3" t="s">
        <v>109</v>
      </c>
      <c r="AA1883" s="4">
        <v>1975</v>
      </c>
      <c r="AB1883" s="3" t="s">
        <v>109</v>
      </c>
      <c r="AC1883" s="5" t="s">
        <v>135</v>
      </c>
      <c r="AD1883" s="3" t="s">
        <v>135</v>
      </c>
      <c r="AE1883" s="3" t="s">
        <v>109</v>
      </c>
      <c r="AF1883" s="4">
        <v>4</v>
      </c>
      <c r="AG1883" s="3" t="s">
        <v>109</v>
      </c>
      <c r="AH1883" s="3" t="s">
        <v>135</v>
      </c>
      <c r="AI1883" s="3" t="s">
        <v>109</v>
      </c>
      <c r="AN1883" s="3" t="s">
        <v>109</v>
      </c>
      <c r="AO1883" s="2"/>
      <c r="AP1883" s="3" t="s">
        <v>109</v>
      </c>
      <c r="AQ1883" s="3" t="s">
        <v>109</v>
      </c>
      <c r="AR1883" s="3" t="s">
        <v>109</v>
      </c>
      <c r="AS1883" s="3" t="s">
        <v>109</v>
      </c>
      <c r="AT1883" s="3" t="s">
        <v>109</v>
      </c>
      <c r="AU1883" s="3" t="s">
        <v>109</v>
      </c>
      <c r="AV1883" s="3" t="s">
        <v>109</v>
      </c>
      <c r="AW1883" s="3" t="s">
        <v>109</v>
      </c>
      <c r="AX1883" s="3" t="s">
        <v>109</v>
      </c>
      <c r="AY1883" s="3" t="s">
        <v>109</v>
      </c>
      <c r="AZ1883" s="3" t="s">
        <v>109</v>
      </c>
      <c r="BA1883" s="3" t="s">
        <v>109</v>
      </c>
      <c r="BB1883" s="3" t="s">
        <v>109</v>
      </c>
      <c r="BC1883" s="3" t="s">
        <v>109</v>
      </c>
      <c r="BD1883" s="3" t="s">
        <v>109</v>
      </c>
      <c r="BE1883" s="3" t="s">
        <v>109</v>
      </c>
      <c r="BF1883" s="3" t="s">
        <v>109</v>
      </c>
      <c r="BG1883" s="3" t="s">
        <v>109</v>
      </c>
      <c r="BH1883" s="3" t="s">
        <v>109</v>
      </c>
      <c r="BI1883" s="3" t="s">
        <v>109</v>
      </c>
      <c r="BJ1883" s="3" t="s">
        <v>109</v>
      </c>
      <c r="BK1883" s="3" t="s">
        <v>109</v>
      </c>
      <c r="BM1883" s="3" t="s">
        <v>109</v>
      </c>
      <c r="BN1883" s="3" t="s">
        <v>109</v>
      </c>
      <c r="BO1883" s="3" t="s">
        <v>109</v>
      </c>
      <c r="BP1883" s="3" t="s">
        <v>109</v>
      </c>
      <c r="BQ1883" s="3" t="s">
        <v>109</v>
      </c>
      <c r="BR1883" s="3" t="s">
        <v>109</v>
      </c>
      <c r="BS1883" s="3" t="s">
        <v>109</v>
      </c>
      <c r="BT1883" s="3" t="s">
        <v>109</v>
      </c>
      <c r="BU1883" s="3" t="s">
        <v>109</v>
      </c>
      <c r="BV1883" s="3" t="s">
        <v>109</v>
      </c>
      <c r="BW1883" s="3" t="s">
        <v>109</v>
      </c>
      <c r="BX1883" s="3" t="s">
        <v>109</v>
      </c>
      <c r="BY1883" s="3" t="s">
        <v>109</v>
      </c>
      <c r="BZ1883" s="3" t="s">
        <v>109</v>
      </c>
      <c r="CA1883" s="4">
        <v>2.5474E-2</v>
      </c>
      <c r="CB1883" s="3" t="s">
        <v>109</v>
      </c>
      <c r="CC1883" s="4">
        <v>267100</v>
      </c>
      <c r="CD1883" s="3" t="s">
        <v>109</v>
      </c>
      <c r="CE1883" s="3" t="s">
        <v>109</v>
      </c>
      <c r="CF1883" s="3" t="s">
        <v>109</v>
      </c>
      <c r="CG1883" s="3" t="s">
        <v>109</v>
      </c>
      <c r="CH1883" s="3" t="s">
        <v>8034</v>
      </c>
      <c r="CI1883" s="3" t="s">
        <v>109</v>
      </c>
      <c r="CJ1883" s="3" t="s">
        <v>109</v>
      </c>
      <c r="CK1883" s="3" t="s">
        <v>109</v>
      </c>
      <c r="CL1883" s="3" t="s">
        <v>109</v>
      </c>
      <c r="CM1883" s="3" t="s">
        <v>109</v>
      </c>
      <c r="CN1883" s="3" t="s">
        <v>109</v>
      </c>
      <c r="CO1883" s="3" t="s">
        <v>109</v>
      </c>
      <c r="CP1883" s="3" t="s">
        <v>109</v>
      </c>
      <c r="CQ1883" s="5" t="s">
        <v>113</v>
      </c>
      <c r="CR1883" s="5" t="s">
        <v>109</v>
      </c>
      <c r="CV1883" s="21" t="s">
        <v>113</v>
      </c>
    </row>
    <row r="1884" spans="1:100" x14ac:dyDescent="0.25">
      <c r="A1884" s="3" t="s">
        <v>8035</v>
      </c>
      <c r="B1884" s="3" t="s">
        <v>118</v>
      </c>
      <c r="C1884" s="4">
        <v>2.5474E-2</v>
      </c>
      <c r="D1884" s="3" t="s">
        <v>109</v>
      </c>
      <c r="E1884" s="3" t="s">
        <v>8036</v>
      </c>
      <c r="F1884" s="3" t="s">
        <v>8037</v>
      </c>
      <c r="G1884" s="3" t="s">
        <v>106</v>
      </c>
      <c r="H1884" s="4">
        <v>47901</v>
      </c>
      <c r="I1884" s="3" t="s">
        <v>7920</v>
      </c>
      <c r="J1884" s="3" t="s">
        <v>1654</v>
      </c>
      <c r="K1884" s="4">
        <v>4080</v>
      </c>
      <c r="L1884" s="3" t="s">
        <v>109</v>
      </c>
      <c r="M1884" s="3" t="s">
        <v>109</v>
      </c>
      <c r="N1884" s="3" t="s">
        <v>109</v>
      </c>
      <c r="O1884" s="3" t="s">
        <v>109</v>
      </c>
      <c r="P1884" s="3" t="s">
        <v>373</v>
      </c>
      <c r="Q1884" s="2"/>
      <c r="S1884" s="3" t="s">
        <v>109</v>
      </c>
      <c r="T1884" s="3" t="s">
        <v>109</v>
      </c>
      <c r="U1884" s="3" t="s">
        <v>109</v>
      </c>
      <c r="V1884" s="3" t="s">
        <v>109</v>
      </c>
      <c r="W1884" s="3" t="s">
        <v>109</v>
      </c>
      <c r="X1884" s="3" t="s">
        <v>109</v>
      </c>
      <c r="Y1884" s="3" t="s">
        <v>109</v>
      </c>
      <c r="Z1884" s="3" t="s">
        <v>109</v>
      </c>
      <c r="AA1884" s="4">
        <v>1908</v>
      </c>
      <c r="AB1884" s="3" t="s">
        <v>109</v>
      </c>
      <c r="AC1884" s="5" t="s">
        <v>123</v>
      </c>
      <c r="AD1884" s="3" t="s">
        <v>123</v>
      </c>
      <c r="AE1884" s="3" t="s">
        <v>109</v>
      </c>
      <c r="AF1884" s="4">
        <v>2</v>
      </c>
      <c r="AG1884" s="3" t="s">
        <v>109</v>
      </c>
      <c r="AH1884" s="3" t="s">
        <v>111</v>
      </c>
      <c r="AI1884" s="3" t="s">
        <v>109</v>
      </c>
      <c r="AN1884" s="3" t="s">
        <v>109</v>
      </c>
      <c r="AO1884" s="2"/>
      <c r="AP1884" s="3" t="s">
        <v>109</v>
      </c>
      <c r="AQ1884" s="3" t="s">
        <v>109</v>
      </c>
      <c r="AR1884" s="3" t="s">
        <v>109</v>
      </c>
      <c r="AS1884" s="3" t="s">
        <v>109</v>
      </c>
      <c r="AT1884" s="3" t="s">
        <v>109</v>
      </c>
      <c r="AU1884" s="3" t="s">
        <v>109</v>
      </c>
      <c r="AV1884" s="3" t="s">
        <v>109</v>
      </c>
      <c r="AW1884" s="3" t="s">
        <v>109</v>
      </c>
      <c r="AX1884" s="3" t="s">
        <v>109</v>
      </c>
      <c r="AY1884" s="3" t="s">
        <v>109</v>
      </c>
      <c r="AZ1884" s="3" t="s">
        <v>109</v>
      </c>
      <c r="BA1884" s="3" t="s">
        <v>109</v>
      </c>
      <c r="BB1884" s="3" t="s">
        <v>109</v>
      </c>
      <c r="BC1884" s="3" t="s">
        <v>109</v>
      </c>
      <c r="BD1884" s="3" t="s">
        <v>109</v>
      </c>
      <c r="BE1884" s="3" t="s">
        <v>109</v>
      </c>
      <c r="BF1884" s="3" t="s">
        <v>109</v>
      </c>
      <c r="BG1884" s="3" t="s">
        <v>109</v>
      </c>
      <c r="BH1884" s="3" t="s">
        <v>109</v>
      </c>
      <c r="BI1884" s="3" t="s">
        <v>109</v>
      </c>
      <c r="BJ1884" s="3" t="s">
        <v>109</v>
      </c>
      <c r="BK1884" s="3" t="s">
        <v>109</v>
      </c>
      <c r="BM1884" s="3" t="s">
        <v>109</v>
      </c>
      <c r="BN1884" s="3" t="s">
        <v>109</v>
      </c>
      <c r="BO1884" s="3" t="s">
        <v>109</v>
      </c>
      <c r="BP1884" s="3" t="s">
        <v>109</v>
      </c>
      <c r="BQ1884" s="3" t="s">
        <v>109</v>
      </c>
      <c r="BR1884" s="3" t="s">
        <v>109</v>
      </c>
      <c r="BS1884" s="3" t="s">
        <v>109</v>
      </c>
      <c r="BT1884" s="3" t="s">
        <v>109</v>
      </c>
      <c r="BU1884" s="3" t="s">
        <v>109</v>
      </c>
      <c r="BV1884" s="3" t="s">
        <v>109</v>
      </c>
      <c r="BW1884" s="3" t="s">
        <v>109</v>
      </c>
      <c r="BX1884" s="3" t="s">
        <v>109</v>
      </c>
      <c r="BY1884" s="3" t="s">
        <v>109</v>
      </c>
      <c r="BZ1884" s="3" t="s">
        <v>109</v>
      </c>
      <c r="CA1884" s="4">
        <v>2.5474E-2</v>
      </c>
      <c r="CB1884" s="3" t="s">
        <v>109</v>
      </c>
      <c r="CC1884" s="4">
        <v>66900</v>
      </c>
      <c r="CD1884" s="3" t="s">
        <v>109</v>
      </c>
      <c r="CE1884" s="3" t="s">
        <v>109</v>
      </c>
      <c r="CF1884" s="3" t="s">
        <v>109</v>
      </c>
      <c r="CG1884" s="3" t="s">
        <v>109</v>
      </c>
      <c r="CH1884" s="3" t="s">
        <v>8038</v>
      </c>
      <c r="CI1884" s="3" t="s">
        <v>109</v>
      </c>
      <c r="CJ1884" s="3" t="s">
        <v>109</v>
      </c>
      <c r="CK1884" s="3" t="s">
        <v>109</v>
      </c>
      <c r="CL1884" s="3" t="s">
        <v>109</v>
      </c>
      <c r="CM1884" s="3" t="s">
        <v>109</v>
      </c>
      <c r="CN1884" s="3" t="s">
        <v>109</v>
      </c>
      <c r="CO1884" s="3" t="s">
        <v>109</v>
      </c>
      <c r="CP1884" s="3" t="s">
        <v>109</v>
      </c>
      <c r="CQ1884" s="5" t="s">
        <v>113</v>
      </c>
      <c r="CR1884" s="5" t="s">
        <v>109</v>
      </c>
      <c r="CV1884" s="21" t="s">
        <v>113</v>
      </c>
    </row>
    <row r="1885" spans="1:100" x14ac:dyDescent="0.25">
      <c r="A1885" s="3" t="s">
        <v>8039</v>
      </c>
      <c r="B1885" s="3" t="s">
        <v>118</v>
      </c>
      <c r="C1885" s="4">
        <v>2.5474E-2</v>
      </c>
      <c r="D1885" s="3" t="s">
        <v>109</v>
      </c>
      <c r="E1885" s="3" t="s">
        <v>8040</v>
      </c>
      <c r="F1885" s="3" t="s">
        <v>8041</v>
      </c>
      <c r="G1885" s="3" t="s">
        <v>106</v>
      </c>
      <c r="H1885" s="4">
        <v>47901</v>
      </c>
      <c r="I1885" s="3" t="s">
        <v>7920</v>
      </c>
      <c r="J1885" s="3" t="s">
        <v>1654</v>
      </c>
      <c r="K1885" s="4">
        <v>3178</v>
      </c>
      <c r="L1885" s="3" t="s">
        <v>109</v>
      </c>
      <c r="M1885" s="3" t="s">
        <v>109</v>
      </c>
      <c r="N1885" s="3" t="s">
        <v>109</v>
      </c>
      <c r="O1885" s="3" t="s">
        <v>109</v>
      </c>
      <c r="P1885" s="3" t="s">
        <v>109</v>
      </c>
      <c r="Q1885" s="2"/>
      <c r="S1885" s="3" t="s">
        <v>109</v>
      </c>
      <c r="T1885" s="3" t="s">
        <v>109</v>
      </c>
      <c r="U1885" s="3" t="s">
        <v>109</v>
      </c>
      <c r="V1885" s="3" t="s">
        <v>109</v>
      </c>
      <c r="W1885" s="3" t="s">
        <v>109</v>
      </c>
      <c r="X1885" s="3" t="s">
        <v>109</v>
      </c>
      <c r="Y1885" s="3" t="s">
        <v>109</v>
      </c>
      <c r="Z1885" s="3" t="s">
        <v>109</v>
      </c>
      <c r="AA1885" s="4">
        <v>1959</v>
      </c>
      <c r="AB1885" s="3" t="s">
        <v>109</v>
      </c>
      <c r="AC1885" s="5" t="s">
        <v>111</v>
      </c>
      <c r="AD1885" s="3" t="s">
        <v>135</v>
      </c>
      <c r="AE1885" s="3" t="s">
        <v>109</v>
      </c>
      <c r="AF1885" s="4">
        <v>3</v>
      </c>
      <c r="AG1885" s="3" t="s">
        <v>109</v>
      </c>
      <c r="AH1885" s="3" t="s">
        <v>111</v>
      </c>
      <c r="AI1885" s="3" t="s">
        <v>109</v>
      </c>
      <c r="AN1885" s="3" t="s">
        <v>109</v>
      </c>
      <c r="AO1885" s="2"/>
      <c r="AP1885" s="3" t="s">
        <v>109</v>
      </c>
      <c r="AQ1885" s="3" t="s">
        <v>109</v>
      </c>
      <c r="AR1885" s="3" t="s">
        <v>109</v>
      </c>
      <c r="AS1885" s="3" t="s">
        <v>109</v>
      </c>
      <c r="AT1885" s="3" t="s">
        <v>109</v>
      </c>
      <c r="AU1885" s="3" t="s">
        <v>109</v>
      </c>
      <c r="AV1885" s="3" t="s">
        <v>109</v>
      </c>
      <c r="AW1885" s="3" t="s">
        <v>109</v>
      </c>
      <c r="AX1885" s="3" t="s">
        <v>109</v>
      </c>
      <c r="AY1885" s="3" t="s">
        <v>109</v>
      </c>
      <c r="AZ1885" s="3" t="s">
        <v>109</v>
      </c>
      <c r="BA1885" s="3" t="s">
        <v>109</v>
      </c>
      <c r="BB1885" s="3" t="s">
        <v>109</v>
      </c>
      <c r="BC1885" s="3" t="s">
        <v>109</v>
      </c>
      <c r="BD1885" s="3" t="s">
        <v>109</v>
      </c>
      <c r="BE1885" s="3" t="s">
        <v>109</v>
      </c>
      <c r="BF1885" s="3" t="s">
        <v>109</v>
      </c>
      <c r="BG1885" s="3" t="s">
        <v>109</v>
      </c>
      <c r="BH1885" s="3" t="s">
        <v>109</v>
      </c>
      <c r="BI1885" s="3" t="s">
        <v>109</v>
      </c>
      <c r="BJ1885" s="3" t="s">
        <v>109</v>
      </c>
      <c r="BK1885" s="3" t="s">
        <v>109</v>
      </c>
      <c r="BM1885" s="3" t="s">
        <v>109</v>
      </c>
      <c r="BN1885" s="3" t="s">
        <v>109</v>
      </c>
      <c r="BO1885" s="3" t="s">
        <v>109</v>
      </c>
      <c r="BP1885" s="3" t="s">
        <v>109</v>
      </c>
      <c r="BQ1885" s="3" t="s">
        <v>109</v>
      </c>
      <c r="BR1885" s="3" t="s">
        <v>109</v>
      </c>
      <c r="BS1885" s="3" t="s">
        <v>109</v>
      </c>
      <c r="BT1885" s="3" t="s">
        <v>109</v>
      </c>
      <c r="BU1885" s="3" t="s">
        <v>109</v>
      </c>
      <c r="BV1885" s="3" t="s">
        <v>109</v>
      </c>
      <c r="BW1885" s="3" t="s">
        <v>109</v>
      </c>
      <c r="BX1885" s="3" t="s">
        <v>109</v>
      </c>
      <c r="BY1885" s="3" t="s">
        <v>109</v>
      </c>
      <c r="BZ1885" s="3" t="s">
        <v>109</v>
      </c>
      <c r="CA1885" s="4">
        <v>2.5474E-2</v>
      </c>
      <c r="CB1885" s="3" t="s">
        <v>109</v>
      </c>
      <c r="CC1885" s="4">
        <v>141400</v>
      </c>
      <c r="CD1885" s="3" t="s">
        <v>109</v>
      </c>
      <c r="CE1885" s="3" t="s">
        <v>109</v>
      </c>
      <c r="CF1885" s="3" t="s">
        <v>109</v>
      </c>
      <c r="CG1885" s="3" t="s">
        <v>109</v>
      </c>
      <c r="CH1885" s="3" t="s">
        <v>8042</v>
      </c>
      <c r="CI1885" s="3" t="s">
        <v>109</v>
      </c>
      <c r="CJ1885" s="3" t="s">
        <v>109</v>
      </c>
      <c r="CK1885" s="3" t="s">
        <v>109</v>
      </c>
      <c r="CL1885" s="3" t="s">
        <v>109</v>
      </c>
      <c r="CM1885" s="3" t="s">
        <v>109</v>
      </c>
      <c r="CN1885" s="3" t="s">
        <v>109</v>
      </c>
      <c r="CO1885" s="3" t="s">
        <v>109</v>
      </c>
      <c r="CP1885" s="3" t="s">
        <v>109</v>
      </c>
      <c r="CQ1885" s="5" t="s">
        <v>113</v>
      </c>
      <c r="CR1885" s="5" t="s">
        <v>109</v>
      </c>
      <c r="CV1885" s="21" t="s">
        <v>113</v>
      </c>
    </row>
    <row r="1886" spans="1:100" x14ac:dyDescent="0.25">
      <c r="A1886" s="3" t="s">
        <v>8043</v>
      </c>
      <c r="B1886" s="3" t="s">
        <v>118</v>
      </c>
      <c r="C1886" s="4">
        <v>2.5474E-2</v>
      </c>
      <c r="D1886" s="3" t="s">
        <v>109</v>
      </c>
      <c r="E1886" s="3" t="s">
        <v>8044</v>
      </c>
      <c r="F1886" s="3" t="s">
        <v>8045</v>
      </c>
      <c r="G1886" s="3" t="s">
        <v>106</v>
      </c>
      <c r="H1886" s="4">
        <v>47901</v>
      </c>
      <c r="I1886" s="3" t="s">
        <v>7920</v>
      </c>
      <c r="J1886" s="3" t="s">
        <v>1654</v>
      </c>
      <c r="K1886" s="4">
        <v>6471</v>
      </c>
      <c r="L1886" s="3" t="s">
        <v>109</v>
      </c>
      <c r="M1886" s="3" t="s">
        <v>109</v>
      </c>
      <c r="N1886" s="3" t="s">
        <v>109</v>
      </c>
      <c r="O1886" s="3" t="s">
        <v>109</v>
      </c>
      <c r="P1886" s="3" t="s">
        <v>2690</v>
      </c>
      <c r="Q1886" s="2"/>
      <c r="S1886" s="3" t="s">
        <v>109</v>
      </c>
      <c r="T1886" s="3" t="s">
        <v>109</v>
      </c>
      <c r="U1886" s="3" t="s">
        <v>109</v>
      </c>
      <c r="V1886" s="3" t="s">
        <v>109</v>
      </c>
      <c r="W1886" s="3" t="s">
        <v>109</v>
      </c>
      <c r="X1886" s="3" t="s">
        <v>109</v>
      </c>
      <c r="Y1886" s="3" t="s">
        <v>109</v>
      </c>
      <c r="Z1886" s="3" t="s">
        <v>109</v>
      </c>
      <c r="AA1886" s="4">
        <v>1910</v>
      </c>
      <c r="AB1886" s="3" t="s">
        <v>109</v>
      </c>
      <c r="AC1886" s="5" t="s">
        <v>135</v>
      </c>
      <c r="AD1886" s="3" t="s">
        <v>135</v>
      </c>
      <c r="AE1886" s="3" t="s">
        <v>109</v>
      </c>
      <c r="AF1886" s="4">
        <v>5</v>
      </c>
      <c r="AG1886" s="3" t="s">
        <v>109</v>
      </c>
      <c r="AH1886" s="3" t="s">
        <v>135</v>
      </c>
      <c r="AI1886" s="3" t="s">
        <v>109</v>
      </c>
      <c r="AN1886" s="3" t="s">
        <v>109</v>
      </c>
      <c r="AO1886" s="2"/>
      <c r="AP1886" s="3" t="s">
        <v>109</v>
      </c>
      <c r="AQ1886" s="3" t="s">
        <v>109</v>
      </c>
      <c r="AR1886" s="3" t="s">
        <v>109</v>
      </c>
      <c r="AS1886" s="3" t="s">
        <v>109</v>
      </c>
      <c r="AT1886" s="3" t="s">
        <v>109</v>
      </c>
      <c r="AU1886" s="3" t="s">
        <v>109</v>
      </c>
      <c r="AV1886" s="3" t="s">
        <v>109</v>
      </c>
      <c r="AW1886" s="3" t="s">
        <v>109</v>
      </c>
      <c r="AX1886" s="3" t="s">
        <v>109</v>
      </c>
      <c r="AY1886" s="3" t="s">
        <v>109</v>
      </c>
      <c r="AZ1886" s="3" t="s">
        <v>109</v>
      </c>
      <c r="BA1886" s="3" t="s">
        <v>109</v>
      </c>
      <c r="BB1886" s="3" t="s">
        <v>109</v>
      </c>
      <c r="BC1886" s="3" t="s">
        <v>109</v>
      </c>
      <c r="BD1886" s="3" t="s">
        <v>109</v>
      </c>
      <c r="BE1886" s="3" t="s">
        <v>109</v>
      </c>
      <c r="BF1886" s="3" t="s">
        <v>109</v>
      </c>
      <c r="BG1886" s="3" t="s">
        <v>109</v>
      </c>
      <c r="BH1886" s="3" t="s">
        <v>109</v>
      </c>
      <c r="BI1886" s="3" t="s">
        <v>109</v>
      </c>
      <c r="BJ1886" s="3" t="s">
        <v>109</v>
      </c>
      <c r="BK1886" s="3" t="s">
        <v>109</v>
      </c>
      <c r="BM1886" s="3" t="s">
        <v>109</v>
      </c>
      <c r="BN1886" s="3" t="s">
        <v>109</v>
      </c>
      <c r="BO1886" s="3" t="s">
        <v>109</v>
      </c>
      <c r="BP1886" s="3" t="s">
        <v>109</v>
      </c>
      <c r="BQ1886" s="3" t="s">
        <v>109</v>
      </c>
      <c r="BR1886" s="3" t="s">
        <v>109</v>
      </c>
      <c r="BS1886" s="3" t="s">
        <v>109</v>
      </c>
      <c r="BT1886" s="3" t="s">
        <v>109</v>
      </c>
      <c r="BU1886" s="3" t="s">
        <v>109</v>
      </c>
      <c r="BV1886" s="3" t="s">
        <v>109</v>
      </c>
      <c r="BW1886" s="3" t="s">
        <v>109</v>
      </c>
      <c r="BX1886" s="3" t="s">
        <v>109</v>
      </c>
      <c r="BY1886" s="3" t="s">
        <v>109</v>
      </c>
      <c r="BZ1886" s="3" t="s">
        <v>109</v>
      </c>
      <c r="CA1886" s="4">
        <v>2.5474E-2</v>
      </c>
      <c r="CB1886" s="3" t="s">
        <v>109</v>
      </c>
      <c r="CC1886" s="4">
        <v>411700</v>
      </c>
      <c r="CD1886" s="3" t="s">
        <v>109</v>
      </c>
      <c r="CE1886" s="3" t="s">
        <v>109</v>
      </c>
      <c r="CF1886" s="3" t="s">
        <v>109</v>
      </c>
      <c r="CG1886" s="3" t="s">
        <v>109</v>
      </c>
      <c r="CH1886" s="3" t="s">
        <v>8046</v>
      </c>
      <c r="CI1886" s="3" t="s">
        <v>109</v>
      </c>
      <c r="CJ1886" s="3" t="s">
        <v>109</v>
      </c>
      <c r="CK1886" s="3" t="s">
        <v>109</v>
      </c>
      <c r="CL1886" s="3" t="s">
        <v>109</v>
      </c>
      <c r="CM1886" s="3" t="s">
        <v>109</v>
      </c>
      <c r="CN1886" s="3" t="s">
        <v>109</v>
      </c>
      <c r="CO1886" s="3" t="s">
        <v>109</v>
      </c>
      <c r="CP1886" s="3" t="s">
        <v>109</v>
      </c>
      <c r="CQ1886" s="5" t="s">
        <v>113</v>
      </c>
      <c r="CR1886" s="5" t="s">
        <v>109</v>
      </c>
      <c r="CV1886" s="21" t="s">
        <v>113</v>
      </c>
    </row>
    <row r="1887" spans="1:100" x14ac:dyDescent="0.25">
      <c r="A1887" s="3" t="s">
        <v>8047</v>
      </c>
      <c r="B1887" s="3" t="s">
        <v>118</v>
      </c>
      <c r="C1887" s="4">
        <v>2.5474E-2</v>
      </c>
      <c r="D1887" s="3" t="s">
        <v>109</v>
      </c>
      <c r="E1887" s="3" t="s">
        <v>8048</v>
      </c>
      <c r="F1887" s="3" t="s">
        <v>8049</v>
      </c>
      <c r="G1887" s="3" t="s">
        <v>106</v>
      </c>
      <c r="H1887" s="4">
        <v>47901</v>
      </c>
      <c r="I1887" s="3" t="s">
        <v>7920</v>
      </c>
      <c r="J1887" s="3" t="s">
        <v>1654</v>
      </c>
      <c r="K1887" s="4">
        <v>7494</v>
      </c>
      <c r="L1887" s="3" t="s">
        <v>109</v>
      </c>
      <c r="M1887" s="3" t="s">
        <v>109</v>
      </c>
      <c r="N1887" s="3" t="s">
        <v>109</v>
      </c>
      <c r="O1887" s="3" t="s">
        <v>109</v>
      </c>
      <c r="P1887" s="3" t="s">
        <v>8050</v>
      </c>
      <c r="Q1887" s="2"/>
      <c r="S1887" s="3" t="s">
        <v>109</v>
      </c>
      <c r="T1887" s="3" t="s">
        <v>109</v>
      </c>
      <c r="U1887" s="3" t="s">
        <v>109</v>
      </c>
      <c r="V1887" s="3" t="s">
        <v>109</v>
      </c>
      <c r="W1887" s="3" t="s">
        <v>109</v>
      </c>
      <c r="X1887" s="3" t="s">
        <v>109</v>
      </c>
      <c r="Y1887" s="3" t="s">
        <v>109</v>
      </c>
      <c r="Z1887" s="3" t="s">
        <v>109</v>
      </c>
      <c r="AA1887" s="4">
        <v>1881</v>
      </c>
      <c r="AB1887" s="3" t="s">
        <v>109</v>
      </c>
      <c r="AC1887" s="5" t="s">
        <v>111</v>
      </c>
      <c r="AD1887" s="3" t="s">
        <v>111</v>
      </c>
      <c r="AE1887" s="3" t="s">
        <v>109</v>
      </c>
      <c r="AF1887" s="4">
        <v>3</v>
      </c>
      <c r="AG1887" s="3" t="s">
        <v>109</v>
      </c>
      <c r="AH1887" s="3" t="s">
        <v>111</v>
      </c>
      <c r="AI1887" s="3" t="s">
        <v>109</v>
      </c>
      <c r="AN1887" s="3" t="s">
        <v>109</v>
      </c>
      <c r="AO1887" s="2"/>
      <c r="AP1887" s="3" t="s">
        <v>109</v>
      </c>
      <c r="AQ1887" s="3" t="s">
        <v>109</v>
      </c>
      <c r="AR1887" s="3" t="s">
        <v>109</v>
      </c>
      <c r="AS1887" s="3" t="s">
        <v>109</v>
      </c>
      <c r="AT1887" s="3" t="s">
        <v>109</v>
      </c>
      <c r="AU1887" s="3" t="s">
        <v>109</v>
      </c>
      <c r="AV1887" s="3" t="s">
        <v>109</v>
      </c>
      <c r="AW1887" s="3" t="s">
        <v>109</v>
      </c>
      <c r="AX1887" s="3" t="s">
        <v>109</v>
      </c>
      <c r="AY1887" s="3" t="s">
        <v>109</v>
      </c>
      <c r="AZ1887" s="3" t="s">
        <v>109</v>
      </c>
      <c r="BA1887" s="3" t="s">
        <v>109</v>
      </c>
      <c r="BB1887" s="3" t="s">
        <v>109</v>
      </c>
      <c r="BC1887" s="3" t="s">
        <v>109</v>
      </c>
      <c r="BD1887" s="3" t="s">
        <v>109</v>
      </c>
      <c r="BE1887" s="3" t="s">
        <v>109</v>
      </c>
      <c r="BF1887" s="3" t="s">
        <v>109</v>
      </c>
      <c r="BG1887" s="3" t="s">
        <v>109</v>
      </c>
      <c r="BH1887" s="3" t="s">
        <v>109</v>
      </c>
      <c r="BI1887" s="3" t="s">
        <v>109</v>
      </c>
      <c r="BJ1887" s="3" t="s">
        <v>109</v>
      </c>
      <c r="BK1887" s="3" t="s">
        <v>109</v>
      </c>
      <c r="BM1887" s="3" t="s">
        <v>109</v>
      </c>
      <c r="BN1887" s="3" t="s">
        <v>109</v>
      </c>
      <c r="BO1887" s="3" t="s">
        <v>109</v>
      </c>
      <c r="BP1887" s="3" t="s">
        <v>109</v>
      </c>
      <c r="BQ1887" s="3" t="s">
        <v>109</v>
      </c>
      <c r="BR1887" s="3" t="s">
        <v>109</v>
      </c>
      <c r="BS1887" s="3" t="s">
        <v>109</v>
      </c>
      <c r="BT1887" s="3" t="s">
        <v>109</v>
      </c>
      <c r="BU1887" s="3" t="s">
        <v>109</v>
      </c>
      <c r="BV1887" s="3" t="s">
        <v>109</v>
      </c>
      <c r="BW1887" s="3" t="s">
        <v>109</v>
      </c>
      <c r="BX1887" s="3" t="s">
        <v>109</v>
      </c>
      <c r="BY1887" s="3" t="s">
        <v>109</v>
      </c>
      <c r="BZ1887" s="3" t="s">
        <v>109</v>
      </c>
      <c r="CA1887" s="4">
        <v>2.5474E-2</v>
      </c>
      <c r="CB1887" s="3" t="s">
        <v>109</v>
      </c>
      <c r="CC1887" s="4">
        <v>231400</v>
      </c>
      <c r="CD1887" s="3" t="s">
        <v>109</v>
      </c>
      <c r="CE1887" s="3" t="s">
        <v>109</v>
      </c>
      <c r="CF1887" s="3" t="s">
        <v>109</v>
      </c>
      <c r="CG1887" s="3" t="s">
        <v>109</v>
      </c>
      <c r="CH1887" s="3" t="s">
        <v>8051</v>
      </c>
      <c r="CI1887" s="3" t="s">
        <v>109</v>
      </c>
      <c r="CJ1887" s="3" t="s">
        <v>109</v>
      </c>
      <c r="CK1887" s="3" t="s">
        <v>109</v>
      </c>
      <c r="CL1887" s="3" t="s">
        <v>109</v>
      </c>
      <c r="CM1887" s="3" t="s">
        <v>109</v>
      </c>
      <c r="CN1887" s="3" t="s">
        <v>109</v>
      </c>
      <c r="CO1887" s="3" t="s">
        <v>109</v>
      </c>
      <c r="CP1887" s="3" t="s">
        <v>109</v>
      </c>
      <c r="CQ1887" s="5" t="s">
        <v>113</v>
      </c>
      <c r="CR1887" s="5" t="s">
        <v>109</v>
      </c>
      <c r="CV1887" s="21" t="s">
        <v>113</v>
      </c>
    </row>
    <row r="1888" spans="1:100" x14ac:dyDescent="0.25">
      <c r="A1888" s="3" t="s">
        <v>8052</v>
      </c>
      <c r="B1888" s="3" t="s">
        <v>118</v>
      </c>
      <c r="C1888" s="4">
        <v>2.5474E-2</v>
      </c>
      <c r="D1888" s="3" t="s">
        <v>109</v>
      </c>
      <c r="E1888" s="3" t="s">
        <v>8053</v>
      </c>
      <c r="F1888" s="3" t="s">
        <v>8054</v>
      </c>
      <c r="G1888" s="3" t="s">
        <v>106</v>
      </c>
      <c r="H1888" s="4">
        <v>47901</v>
      </c>
      <c r="I1888" s="3" t="s">
        <v>7920</v>
      </c>
      <c r="J1888" s="3" t="s">
        <v>1654</v>
      </c>
      <c r="K1888" s="4">
        <v>5508</v>
      </c>
      <c r="L1888" s="3" t="s">
        <v>109</v>
      </c>
      <c r="M1888" s="3" t="s">
        <v>109</v>
      </c>
      <c r="N1888" s="3" t="s">
        <v>109</v>
      </c>
      <c r="O1888" s="3" t="s">
        <v>109</v>
      </c>
      <c r="P1888" s="3" t="s">
        <v>8055</v>
      </c>
      <c r="Q1888" s="2"/>
      <c r="S1888" s="3" t="s">
        <v>109</v>
      </c>
      <c r="T1888" s="3" t="s">
        <v>109</v>
      </c>
      <c r="U1888" s="3" t="s">
        <v>109</v>
      </c>
      <c r="V1888" s="3" t="s">
        <v>109</v>
      </c>
      <c r="W1888" s="3" t="s">
        <v>109</v>
      </c>
      <c r="X1888" s="3" t="s">
        <v>109</v>
      </c>
      <c r="Y1888" s="3" t="s">
        <v>109</v>
      </c>
      <c r="Z1888" s="3" t="s">
        <v>109</v>
      </c>
      <c r="AA1888" s="9">
        <v>1866</v>
      </c>
      <c r="AB1888" s="3" t="s">
        <v>109</v>
      </c>
      <c r="AC1888" s="5" t="s">
        <v>111</v>
      </c>
      <c r="AD1888" s="3" t="s">
        <v>135</v>
      </c>
      <c r="AE1888" s="3" t="s">
        <v>109</v>
      </c>
      <c r="AF1888" s="4">
        <v>3</v>
      </c>
      <c r="AG1888" s="3" t="s">
        <v>109</v>
      </c>
      <c r="AH1888" s="3" t="s">
        <v>111</v>
      </c>
      <c r="AI1888" s="3" t="s">
        <v>109</v>
      </c>
      <c r="AN1888" s="3" t="s">
        <v>109</v>
      </c>
      <c r="AO1888" s="2"/>
      <c r="AP1888" s="3" t="s">
        <v>109</v>
      </c>
      <c r="AQ1888" s="3" t="s">
        <v>109</v>
      </c>
      <c r="AR1888" s="3" t="s">
        <v>109</v>
      </c>
      <c r="AS1888" s="3" t="s">
        <v>109</v>
      </c>
      <c r="AT1888" s="3" t="s">
        <v>109</v>
      </c>
      <c r="AU1888" s="3" t="s">
        <v>109</v>
      </c>
      <c r="AV1888" s="3" t="s">
        <v>109</v>
      </c>
      <c r="AW1888" s="3" t="s">
        <v>109</v>
      </c>
      <c r="AX1888" s="3" t="s">
        <v>109</v>
      </c>
      <c r="AY1888" s="3" t="s">
        <v>109</v>
      </c>
      <c r="AZ1888" s="3" t="s">
        <v>109</v>
      </c>
      <c r="BA1888" s="3" t="s">
        <v>109</v>
      </c>
      <c r="BB1888" s="3" t="s">
        <v>109</v>
      </c>
      <c r="BC1888" s="3" t="s">
        <v>109</v>
      </c>
      <c r="BD1888" s="3" t="s">
        <v>109</v>
      </c>
      <c r="BE1888" s="3" t="s">
        <v>109</v>
      </c>
      <c r="BF1888" s="3" t="s">
        <v>109</v>
      </c>
      <c r="BG1888" s="3" t="s">
        <v>109</v>
      </c>
      <c r="BH1888" s="3" t="s">
        <v>109</v>
      </c>
      <c r="BI1888" s="3" t="s">
        <v>109</v>
      </c>
      <c r="BJ1888" s="3" t="s">
        <v>109</v>
      </c>
      <c r="BK1888" s="3" t="s">
        <v>109</v>
      </c>
      <c r="BM1888" s="3" t="s">
        <v>109</v>
      </c>
      <c r="BN1888" s="3" t="s">
        <v>109</v>
      </c>
      <c r="BO1888" s="3" t="s">
        <v>109</v>
      </c>
      <c r="BP1888" s="3" t="s">
        <v>109</v>
      </c>
      <c r="BQ1888" s="3" t="s">
        <v>109</v>
      </c>
      <c r="BR1888" s="3" t="s">
        <v>109</v>
      </c>
      <c r="BS1888" s="3" t="s">
        <v>109</v>
      </c>
      <c r="BT1888" s="3" t="s">
        <v>109</v>
      </c>
      <c r="BU1888" s="3" t="s">
        <v>109</v>
      </c>
      <c r="BV1888" s="3" t="s">
        <v>109</v>
      </c>
      <c r="BW1888" s="3" t="s">
        <v>109</v>
      </c>
      <c r="BX1888" s="3" t="s">
        <v>109</v>
      </c>
      <c r="BY1888" s="3" t="s">
        <v>109</v>
      </c>
      <c r="BZ1888" s="3" t="s">
        <v>109</v>
      </c>
      <c r="CA1888" s="4">
        <v>2.5474E-2</v>
      </c>
      <c r="CB1888" s="3" t="s">
        <v>109</v>
      </c>
      <c r="CC1888" s="4">
        <v>267300</v>
      </c>
      <c r="CD1888" s="3" t="s">
        <v>109</v>
      </c>
      <c r="CE1888" s="3" t="s">
        <v>109</v>
      </c>
      <c r="CF1888" s="3" t="s">
        <v>109</v>
      </c>
      <c r="CG1888" s="3" t="s">
        <v>109</v>
      </c>
      <c r="CH1888" s="3" t="s">
        <v>8056</v>
      </c>
      <c r="CI1888" s="3" t="s">
        <v>109</v>
      </c>
      <c r="CJ1888" s="3" t="s">
        <v>109</v>
      </c>
      <c r="CK1888" s="3" t="s">
        <v>109</v>
      </c>
      <c r="CL1888" s="3" t="s">
        <v>109</v>
      </c>
      <c r="CM1888" s="3" t="s">
        <v>109</v>
      </c>
      <c r="CN1888" s="3" t="s">
        <v>109</v>
      </c>
      <c r="CO1888" s="3" t="s">
        <v>109</v>
      </c>
      <c r="CP1888" s="3" t="s">
        <v>109</v>
      </c>
      <c r="CQ1888" s="5" t="s">
        <v>113</v>
      </c>
      <c r="CR1888" s="5" t="s">
        <v>109</v>
      </c>
      <c r="CV1888" s="21" t="s">
        <v>113</v>
      </c>
    </row>
    <row r="1889" spans="1:100" x14ac:dyDescent="0.25">
      <c r="A1889" s="3" t="s">
        <v>8057</v>
      </c>
      <c r="B1889" s="3" t="s">
        <v>118</v>
      </c>
      <c r="C1889" s="4">
        <v>2.5474E-2</v>
      </c>
      <c r="D1889" s="3" t="s">
        <v>109</v>
      </c>
      <c r="E1889" s="3" t="s">
        <v>8058</v>
      </c>
      <c r="F1889" s="3" t="s">
        <v>8059</v>
      </c>
      <c r="G1889" s="3" t="s">
        <v>106</v>
      </c>
      <c r="H1889" s="4">
        <v>47901</v>
      </c>
      <c r="I1889" s="3" t="s">
        <v>7920</v>
      </c>
      <c r="J1889" s="3" t="s">
        <v>1654</v>
      </c>
      <c r="K1889" s="4">
        <v>6650</v>
      </c>
      <c r="L1889" s="3" t="s">
        <v>109</v>
      </c>
      <c r="M1889" s="3" t="s">
        <v>109</v>
      </c>
      <c r="N1889" s="3" t="s">
        <v>109</v>
      </c>
      <c r="O1889" s="3" t="s">
        <v>109</v>
      </c>
      <c r="P1889" s="3" t="s">
        <v>755</v>
      </c>
      <c r="Q1889" s="2"/>
      <c r="S1889" s="3" t="s">
        <v>109</v>
      </c>
      <c r="T1889" s="3" t="s">
        <v>109</v>
      </c>
      <c r="U1889" s="3" t="s">
        <v>109</v>
      </c>
      <c r="V1889" s="3" t="s">
        <v>109</v>
      </c>
      <c r="W1889" s="3" t="s">
        <v>109</v>
      </c>
      <c r="X1889" s="3" t="s">
        <v>109</v>
      </c>
      <c r="Y1889" s="3" t="s">
        <v>109</v>
      </c>
      <c r="Z1889" s="3" t="s">
        <v>109</v>
      </c>
      <c r="AA1889" s="4">
        <v>1876</v>
      </c>
      <c r="AB1889" s="3" t="s">
        <v>109</v>
      </c>
      <c r="AC1889" s="5" t="s">
        <v>111</v>
      </c>
      <c r="AD1889" s="3" t="s">
        <v>111</v>
      </c>
      <c r="AE1889" s="3" t="s">
        <v>109</v>
      </c>
      <c r="AF1889" s="4">
        <v>3</v>
      </c>
      <c r="AG1889" s="3" t="s">
        <v>109</v>
      </c>
      <c r="AH1889" s="3" t="s">
        <v>111</v>
      </c>
      <c r="AI1889" s="3" t="s">
        <v>109</v>
      </c>
      <c r="AN1889" s="3" t="s">
        <v>109</v>
      </c>
      <c r="AO1889" s="2"/>
      <c r="AP1889" s="3" t="s">
        <v>109</v>
      </c>
      <c r="AQ1889" s="3" t="s">
        <v>109</v>
      </c>
      <c r="AR1889" s="3" t="s">
        <v>109</v>
      </c>
      <c r="AS1889" s="3" t="s">
        <v>109</v>
      </c>
      <c r="AT1889" s="3" t="s">
        <v>109</v>
      </c>
      <c r="AU1889" s="3" t="s">
        <v>109</v>
      </c>
      <c r="AV1889" s="3" t="s">
        <v>109</v>
      </c>
      <c r="AW1889" s="3" t="s">
        <v>109</v>
      </c>
      <c r="AX1889" s="3" t="s">
        <v>109</v>
      </c>
      <c r="AY1889" s="3" t="s">
        <v>109</v>
      </c>
      <c r="AZ1889" s="3" t="s">
        <v>109</v>
      </c>
      <c r="BA1889" s="3" t="s">
        <v>109</v>
      </c>
      <c r="BB1889" s="3" t="s">
        <v>109</v>
      </c>
      <c r="BC1889" s="3" t="s">
        <v>109</v>
      </c>
      <c r="BD1889" s="3" t="s">
        <v>109</v>
      </c>
      <c r="BE1889" s="3" t="s">
        <v>109</v>
      </c>
      <c r="BF1889" s="3" t="s">
        <v>109</v>
      </c>
      <c r="BG1889" s="3" t="s">
        <v>109</v>
      </c>
      <c r="BH1889" s="3" t="s">
        <v>109</v>
      </c>
      <c r="BI1889" s="3" t="s">
        <v>109</v>
      </c>
      <c r="BJ1889" s="3" t="s">
        <v>109</v>
      </c>
      <c r="BK1889" s="3" t="s">
        <v>109</v>
      </c>
      <c r="BM1889" s="3" t="s">
        <v>109</v>
      </c>
      <c r="BN1889" s="3" t="s">
        <v>109</v>
      </c>
      <c r="BO1889" s="3" t="s">
        <v>109</v>
      </c>
      <c r="BP1889" s="3" t="s">
        <v>109</v>
      </c>
      <c r="BQ1889" s="3" t="s">
        <v>109</v>
      </c>
      <c r="BR1889" s="3" t="s">
        <v>109</v>
      </c>
      <c r="BS1889" s="3" t="s">
        <v>109</v>
      </c>
      <c r="BT1889" s="3" t="s">
        <v>109</v>
      </c>
      <c r="BU1889" s="3" t="s">
        <v>109</v>
      </c>
      <c r="BV1889" s="3" t="s">
        <v>109</v>
      </c>
      <c r="BW1889" s="3" t="s">
        <v>109</v>
      </c>
      <c r="BX1889" s="3" t="s">
        <v>109</v>
      </c>
      <c r="BY1889" s="3" t="s">
        <v>109</v>
      </c>
      <c r="BZ1889" s="3" t="s">
        <v>109</v>
      </c>
      <c r="CA1889" s="4">
        <v>2.5474E-2</v>
      </c>
      <c r="CB1889" s="3" t="s">
        <v>109</v>
      </c>
      <c r="CC1889" s="4">
        <v>232300</v>
      </c>
      <c r="CD1889" s="3" t="s">
        <v>109</v>
      </c>
      <c r="CE1889" s="3" t="s">
        <v>109</v>
      </c>
      <c r="CF1889" s="3" t="s">
        <v>109</v>
      </c>
      <c r="CG1889" s="3" t="s">
        <v>109</v>
      </c>
      <c r="CH1889" s="3" t="s">
        <v>8060</v>
      </c>
      <c r="CI1889" s="3" t="s">
        <v>109</v>
      </c>
      <c r="CJ1889" s="3" t="s">
        <v>109</v>
      </c>
      <c r="CK1889" s="3" t="s">
        <v>109</v>
      </c>
      <c r="CL1889" s="3" t="s">
        <v>109</v>
      </c>
      <c r="CM1889" s="3" t="s">
        <v>109</v>
      </c>
      <c r="CN1889" s="3" t="s">
        <v>109</v>
      </c>
      <c r="CO1889" s="3" t="s">
        <v>109</v>
      </c>
      <c r="CP1889" s="3" t="s">
        <v>109</v>
      </c>
      <c r="CQ1889" s="5" t="s">
        <v>113</v>
      </c>
      <c r="CR1889" s="5" t="s">
        <v>109</v>
      </c>
      <c r="CV1889" s="21" t="s">
        <v>113</v>
      </c>
    </row>
    <row r="1890" spans="1:100" x14ac:dyDescent="0.25">
      <c r="A1890" s="3" t="s">
        <v>8061</v>
      </c>
      <c r="B1890" s="3" t="s">
        <v>118</v>
      </c>
      <c r="C1890" s="4">
        <v>2.5474E-2</v>
      </c>
      <c r="D1890" s="3" t="s">
        <v>109</v>
      </c>
      <c r="E1890" s="3" t="s">
        <v>8062</v>
      </c>
      <c r="F1890" s="3" t="s">
        <v>8063</v>
      </c>
      <c r="G1890" s="3" t="s">
        <v>106</v>
      </c>
      <c r="H1890" s="4">
        <v>47901</v>
      </c>
      <c r="I1890" s="3" t="s">
        <v>7920</v>
      </c>
      <c r="J1890" s="3" t="s">
        <v>1654</v>
      </c>
      <c r="K1890" s="4">
        <v>5600</v>
      </c>
      <c r="L1890" s="3" t="s">
        <v>109</v>
      </c>
      <c r="M1890" s="3" t="s">
        <v>109</v>
      </c>
      <c r="N1890" s="3" t="s">
        <v>109</v>
      </c>
      <c r="O1890" s="3" t="s">
        <v>109</v>
      </c>
      <c r="P1890" s="3" t="s">
        <v>109</v>
      </c>
      <c r="Q1890" s="2"/>
      <c r="S1890" s="3" t="s">
        <v>109</v>
      </c>
      <c r="T1890" s="3" t="s">
        <v>109</v>
      </c>
      <c r="U1890" s="3" t="s">
        <v>109</v>
      </c>
      <c r="V1890" s="3" t="s">
        <v>109</v>
      </c>
      <c r="W1890" s="3" t="s">
        <v>109</v>
      </c>
      <c r="X1890" s="3" t="s">
        <v>109</v>
      </c>
      <c r="Y1890" s="3" t="s">
        <v>109</v>
      </c>
      <c r="Z1890" s="3" t="s">
        <v>109</v>
      </c>
      <c r="AA1890" s="16"/>
      <c r="AB1890" s="3" t="s">
        <v>109</v>
      </c>
      <c r="AC1890" s="5" t="s">
        <v>135</v>
      </c>
      <c r="AD1890" s="3" t="s">
        <v>135</v>
      </c>
      <c r="AE1890" s="3" t="s">
        <v>109</v>
      </c>
      <c r="AF1890" s="4">
        <v>4</v>
      </c>
      <c r="AG1890" s="3" t="s">
        <v>109</v>
      </c>
      <c r="AH1890" s="3" t="s">
        <v>111</v>
      </c>
      <c r="AI1890" s="3" t="s">
        <v>109</v>
      </c>
      <c r="AN1890" s="3" t="s">
        <v>109</v>
      </c>
      <c r="AO1890" s="2"/>
      <c r="AP1890" s="3" t="s">
        <v>109</v>
      </c>
      <c r="AQ1890" s="3" t="s">
        <v>109</v>
      </c>
      <c r="AR1890" s="3" t="s">
        <v>109</v>
      </c>
      <c r="AS1890" s="3" t="s">
        <v>109</v>
      </c>
      <c r="AT1890" s="3" t="s">
        <v>109</v>
      </c>
      <c r="AU1890" s="3" t="s">
        <v>109</v>
      </c>
      <c r="AV1890" s="3" t="s">
        <v>109</v>
      </c>
      <c r="AW1890" s="3" t="s">
        <v>109</v>
      </c>
      <c r="AX1890" s="3" t="s">
        <v>109</v>
      </c>
      <c r="AY1890" s="3" t="s">
        <v>109</v>
      </c>
      <c r="AZ1890" s="3" t="s">
        <v>109</v>
      </c>
      <c r="BA1890" s="3" t="s">
        <v>109</v>
      </c>
      <c r="BB1890" s="3" t="s">
        <v>109</v>
      </c>
      <c r="BC1890" s="3" t="s">
        <v>109</v>
      </c>
      <c r="BD1890" s="3" t="s">
        <v>109</v>
      </c>
      <c r="BE1890" s="3" t="s">
        <v>109</v>
      </c>
      <c r="BF1890" s="3" t="s">
        <v>109</v>
      </c>
      <c r="BG1890" s="3" t="s">
        <v>109</v>
      </c>
      <c r="BH1890" s="3" t="s">
        <v>109</v>
      </c>
      <c r="BI1890" s="3" t="s">
        <v>109</v>
      </c>
      <c r="BJ1890" s="3" t="s">
        <v>109</v>
      </c>
      <c r="BK1890" s="3" t="s">
        <v>109</v>
      </c>
      <c r="BM1890" s="3" t="s">
        <v>109</v>
      </c>
      <c r="BN1890" s="3" t="s">
        <v>109</v>
      </c>
      <c r="BO1890" s="3" t="s">
        <v>109</v>
      </c>
      <c r="BP1890" s="3" t="s">
        <v>109</v>
      </c>
      <c r="BQ1890" s="3" t="s">
        <v>109</v>
      </c>
      <c r="BR1890" s="3" t="s">
        <v>109</v>
      </c>
      <c r="BS1890" s="3" t="s">
        <v>109</v>
      </c>
      <c r="BT1890" s="3" t="s">
        <v>109</v>
      </c>
      <c r="BU1890" s="3" t="s">
        <v>109</v>
      </c>
      <c r="BV1890" s="3" t="s">
        <v>109</v>
      </c>
      <c r="BW1890" s="3" t="s">
        <v>109</v>
      </c>
      <c r="BX1890" s="3" t="s">
        <v>109</v>
      </c>
      <c r="BY1890" s="3" t="s">
        <v>109</v>
      </c>
      <c r="BZ1890" s="3" t="s">
        <v>109</v>
      </c>
      <c r="CA1890" s="4">
        <v>2.5474E-2</v>
      </c>
      <c r="CB1890" s="3" t="s">
        <v>109</v>
      </c>
      <c r="CC1890" s="4">
        <v>226500</v>
      </c>
      <c r="CD1890" s="3" t="s">
        <v>109</v>
      </c>
      <c r="CE1890" s="3" t="s">
        <v>109</v>
      </c>
      <c r="CF1890" s="3" t="s">
        <v>109</v>
      </c>
      <c r="CG1890" s="3" t="s">
        <v>109</v>
      </c>
      <c r="CH1890" s="3" t="s">
        <v>8064</v>
      </c>
      <c r="CI1890" s="3" t="s">
        <v>109</v>
      </c>
      <c r="CJ1890" s="3" t="s">
        <v>109</v>
      </c>
      <c r="CK1890" s="3" t="s">
        <v>109</v>
      </c>
      <c r="CL1890" s="3" t="s">
        <v>109</v>
      </c>
      <c r="CM1890" s="3" t="s">
        <v>109</v>
      </c>
      <c r="CN1890" s="3" t="s">
        <v>109</v>
      </c>
      <c r="CO1890" s="3" t="s">
        <v>109</v>
      </c>
      <c r="CP1890" s="3" t="s">
        <v>109</v>
      </c>
      <c r="CQ1890" s="5" t="s">
        <v>113</v>
      </c>
      <c r="CR1890" s="5" t="s">
        <v>109</v>
      </c>
      <c r="CV1890" s="21" t="s">
        <v>126</v>
      </c>
    </row>
    <row r="1891" spans="1:100" x14ac:dyDescent="0.25">
      <c r="A1891" s="3" t="s">
        <v>8065</v>
      </c>
      <c r="B1891" s="3" t="s">
        <v>118</v>
      </c>
      <c r="C1891" s="4">
        <v>2.5474E-2</v>
      </c>
      <c r="D1891" s="3" t="s">
        <v>109</v>
      </c>
      <c r="E1891" s="3" t="s">
        <v>2288</v>
      </c>
      <c r="F1891" s="3" t="s">
        <v>2289</v>
      </c>
      <c r="G1891" s="3" t="s">
        <v>106</v>
      </c>
      <c r="H1891" s="4">
        <v>47901</v>
      </c>
      <c r="I1891" s="3" t="s">
        <v>7920</v>
      </c>
      <c r="J1891" s="3" t="s">
        <v>1654</v>
      </c>
      <c r="K1891" s="4">
        <v>9517</v>
      </c>
      <c r="L1891" s="3" t="s">
        <v>109</v>
      </c>
      <c r="M1891" s="3" t="s">
        <v>109</v>
      </c>
      <c r="N1891" s="3" t="s">
        <v>109</v>
      </c>
      <c r="O1891" s="3" t="s">
        <v>109</v>
      </c>
      <c r="P1891" s="3" t="s">
        <v>8066</v>
      </c>
      <c r="Q1891" s="2"/>
      <c r="S1891" s="3" t="s">
        <v>109</v>
      </c>
      <c r="T1891" s="3" t="s">
        <v>109</v>
      </c>
      <c r="U1891" s="3" t="s">
        <v>109</v>
      </c>
      <c r="V1891" s="3" t="s">
        <v>109</v>
      </c>
      <c r="W1891" s="3" t="s">
        <v>109</v>
      </c>
      <c r="X1891" s="3" t="s">
        <v>109</v>
      </c>
      <c r="Y1891" s="3" t="s">
        <v>109</v>
      </c>
      <c r="Z1891" s="3" t="s">
        <v>109</v>
      </c>
      <c r="AA1891" s="4">
        <v>1981</v>
      </c>
      <c r="AB1891" s="3" t="s">
        <v>109</v>
      </c>
      <c r="AC1891" s="5" t="s">
        <v>111</v>
      </c>
      <c r="AD1891" s="3" t="s">
        <v>111</v>
      </c>
      <c r="AE1891" s="3" t="s">
        <v>109</v>
      </c>
      <c r="AF1891" s="4">
        <v>3</v>
      </c>
      <c r="AG1891" s="3" t="s">
        <v>109</v>
      </c>
      <c r="AH1891" s="3" t="s">
        <v>135</v>
      </c>
      <c r="AI1891" s="3" t="s">
        <v>109</v>
      </c>
      <c r="AN1891" s="3" t="s">
        <v>109</v>
      </c>
      <c r="AO1891" s="2"/>
      <c r="AP1891" s="3" t="s">
        <v>109</v>
      </c>
      <c r="AQ1891" s="3" t="s">
        <v>109</v>
      </c>
      <c r="AR1891" s="3" t="s">
        <v>109</v>
      </c>
      <c r="AS1891" s="3" t="s">
        <v>109</v>
      </c>
      <c r="AT1891" s="3" t="s">
        <v>109</v>
      </c>
      <c r="AU1891" s="3" t="s">
        <v>109</v>
      </c>
      <c r="AV1891" s="3" t="s">
        <v>109</v>
      </c>
      <c r="AW1891" s="3" t="s">
        <v>109</v>
      </c>
      <c r="AX1891" s="3" t="s">
        <v>109</v>
      </c>
      <c r="AY1891" s="3" t="s">
        <v>109</v>
      </c>
      <c r="AZ1891" s="3" t="s">
        <v>109</v>
      </c>
      <c r="BA1891" s="3" t="s">
        <v>109</v>
      </c>
      <c r="BB1891" s="3" t="s">
        <v>109</v>
      </c>
      <c r="BC1891" s="3" t="s">
        <v>109</v>
      </c>
      <c r="BD1891" s="3" t="s">
        <v>109</v>
      </c>
      <c r="BE1891" s="3" t="s">
        <v>109</v>
      </c>
      <c r="BF1891" s="3" t="s">
        <v>109</v>
      </c>
      <c r="BG1891" s="3" t="s">
        <v>109</v>
      </c>
      <c r="BH1891" s="3" t="s">
        <v>109</v>
      </c>
      <c r="BI1891" s="3" t="s">
        <v>109</v>
      </c>
      <c r="BJ1891" s="3" t="s">
        <v>109</v>
      </c>
      <c r="BK1891" s="3" t="s">
        <v>109</v>
      </c>
      <c r="BM1891" s="3" t="s">
        <v>109</v>
      </c>
      <c r="BN1891" s="3" t="s">
        <v>109</v>
      </c>
      <c r="BO1891" s="3" t="s">
        <v>109</v>
      </c>
      <c r="BP1891" s="3" t="s">
        <v>109</v>
      </c>
      <c r="BQ1891" s="3" t="s">
        <v>109</v>
      </c>
      <c r="BR1891" s="3" t="s">
        <v>109</v>
      </c>
      <c r="BS1891" s="3" t="s">
        <v>109</v>
      </c>
      <c r="BT1891" s="3" t="s">
        <v>109</v>
      </c>
      <c r="BU1891" s="3" t="s">
        <v>109</v>
      </c>
      <c r="BV1891" s="3" t="s">
        <v>109</v>
      </c>
      <c r="BW1891" s="3" t="s">
        <v>109</v>
      </c>
      <c r="BX1891" s="3" t="s">
        <v>109</v>
      </c>
      <c r="BY1891" s="3" t="s">
        <v>109</v>
      </c>
      <c r="BZ1891" s="3" t="s">
        <v>109</v>
      </c>
      <c r="CA1891" s="4">
        <v>2.5474E-2</v>
      </c>
      <c r="CB1891" s="3" t="s">
        <v>109</v>
      </c>
      <c r="CC1891" s="4">
        <v>421200</v>
      </c>
      <c r="CD1891" s="3" t="s">
        <v>109</v>
      </c>
      <c r="CE1891" s="3" t="s">
        <v>109</v>
      </c>
      <c r="CF1891" s="3" t="s">
        <v>109</v>
      </c>
      <c r="CG1891" s="3" t="s">
        <v>109</v>
      </c>
      <c r="CH1891" s="3" t="s">
        <v>8067</v>
      </c>
      <c r="CI1891" s="3" t="s">
        <v>109</v>
      </c>
      <c r="CJ1891" s="3" t="s">
        <v>109</v>
      </c>
      <c r="CK1891" s="3" t="s">
        <v>109</v>
      </c>
      <c r="CL1891" s="3" t="s">
        <v>109</v>
      </c>
      <c r="CM1891" s="3" t="s">
        <v>109</v>
      </c>
      <c r="CN1891" s="3" t="s">
        <v>109</v>
      </c>
      <c r="CO1891" s="3" t="s">
        <v>109</v>
      </c>
      <c r="CP1891" s="3" t="s">
        <v>109</v>
      </c>
      <c r="CQ1891" s="5" t="s">
        <v>126</v>
      </c>
      <c r="CR1891" s="5" t="s">
        <v>8068</v>
      </c>
      <c r="CV1891" s="21" t="s">
        <v>113</v>
      </c>
    </row>
    <row r="1892" spans="1:100" x14ac:dyDescent="0.25">
      <c r="A1892" s="3" t="s">
        <v>8069</v>
      </c>
      <c r="B1892" s="3" t="s">
        <v>118</v>
      </c>
      <c r="C1892" s="4">
        <v>2.5474E-2</v>
      </c>
      <c r="D1892" s="3" t="s">
        <v>8070</v>
      </c>
      <c r="E1892" s="3" t="s">
        <v>8071</v>
      </c>
      <c r="F1892" s="3" t="s">
        <v>8072</v>
      </c>
      <c r="G1892" s="3" t="s">
        <v>106</v>
      </c>
      <c r="H1892" s="4">
        <v>47901</v>
      </c>
      <c r="I1892" s="3" t="s">
        <v>7920</v>
      </c>
      <c r="J1892" s="3" t="s">
        <v>1654</v>
      </c>
      <c r="K1892" s="4">
        <v>7260</v>
      </c>
      <c r="L1892" s="3" t="s">
        <v>109</v>
      </c>
      <c r="M1892" s="3" t="s">
        <v>109</v>
      </c>
      <c r="N1892" s="3" t="s">
        <v>109</v>
      </c>
      <c r="O1892" s="3" t="s">
        <v>109</v>
      </c>
      <c r="P1892" s="3" t="s">
        <v>109</v>
      </c>
      <c r="Q1892" s="2"/>
      <c r="S1892" s="3" t="s">
        <v>109</v>
      </c>
      <c r="T1892" s="3" t="s">
        <v>109</v>
      </c>
      <c r="U1892" s="3" t="s">
        <v>109</v>
      </c>
      <c r="V1892" s="3" t="s">
        <v>109</v>
      </c>
      <c r="W1892" s="3" t="s">
        <v>109</v>
      </c>
      <c r="X1892" s="3" t="s">
        <v>109</v>
      </c>
      <c r="Y1892" s="3" t="s">
        <v>109</v>
      </c>
      <c r="Z1892" s="3" t="s">
        <v>109</v>
      </c>
      <c r="AA1892" s="4">
        <v>1900</v>
      </c>
      <c r="AB1892" s="3" t="s">
        <v>109</v>
      </c>
      <c r="AC1892" s="5" t="s">
        <v>111</v>
      </c>
      <c r="AD1892" s="3" t="s">
        <v>111</v>
      </c>
      <c r="AE1892" s="3" t="s">
        <v>109</v>
      </c>
      <c r="AF1892" s="4">
        <v>1</v>
      </c>
      <c r="AG1892" s="3" t="s">
        <v>109</v>
      </c>
      <c r="AH1892" s="3" t="s">
        <v>111</v>
      </c>
      <c r="AI1892" s="3" t="s">
        <v>109</v>
      </c>
      <c r="AN1892" s="3" t="s">
        <v>109</v>
      </c>
      <c r="AO1892" s="2"/>
      <c r="AP1892" s="3" t="s">
        <v>109</v>
      </c>
      <c r="AQ1892" s="3" t="s">
        <v>109</v>
      </c>
      <c r="AR1892" s="3" t="s">
        <v>109</v>
      </c>
      <c r="AS1892" s="3" t="s">
        <v>109</v>
      </c>
      <c r="AT1892" s="3" t="s">
        <v>109</v>
      </c>
      <c r="AU1892" s="3" t="s">
        <v>109</v>
      </c>
      <c r="AV1892" s="3" t="s">
        <v>109</v>
      </c>
      <c r="AW1892" s="3" t="s">
        <v>109</v>
      </c>
      <c r="AX1892" s="3" t="s">
        <v>109</v>
      </c>
      <c r="AY1892" s="3" t="s">
        <v>109</v>
      </c>
      <c r="AZ1892" s="3" t="s">
        <v>109</v>
      </c>
      <c r="BA1892" s="3" t="s">
        <v>109</v>
      </c>
      <c r="BB1892" s="3" t="s">
        <v>109</v>
      </c>
      <c r="BC1892" s="3" t="s">
        <v>109</v>
      </c>
      <c r="BD1892" s="3" t="s">
        <v>109</v>
      </c>
      <c r="BE1892" s="3" t="s">
        <v>109</v>
      </c>
      <c r="BF1892" s="3" t="s">
        <v>109</v>
      </c>
      <c r="BG1892" s="3" t="s">
        <v>109</v>
      </c>
      <c r="BH1892" s="3" t="s">
        <v>109</v>
      </c>
      <c r="BI1892" s="3" t="s">
        <v>109</v>
      </c>
      <c r="BJ1892" s="3" t="s">
        <v>109</v>
      </c>
      <c r="BK1892" s="3" t="s">
        <v>109</v>
      </c>
      <c r="BM1892" s="3" t="s">
        <v>109</v>
      </c>
      <c r="BN1892" s="3" t="s">
        <v>109</v>
      </c>
      <c r="BO1892" s="3" t="s">
        <v>109</v>
      </c>
      <c r="BP1892" s="3" t="s">
        <v>109</v>
      </c>
      <c r="BQ1892" s="3" t="s">
        <v>109</v>
      </c>
      <c r="BR1892" s="3" t="s">
        <v>109</v>
      </c>
      <c r="BS1892" s="3" t="s">
        <v>109</v>
      </c>
      <c r="BT1892" s="3" t="s">
        <v>109</v>
      </c>
      <c r="BU1892" s="3" t="s">
        <v>109</v>
      </c>
      <c r="BV1892" s="3" t="s">
        <v>109</v>
      </c>
      <c r="BW1892" s="3" t="s">
        <v>109</v>
      </c>
      <c r="BX1892" s="3" t="s">
        <v>109</v>
      </c>
      <c r="BY1892" s="3" t="s">
        <v>109</v>
      </c>
      <c r="BZ1892" s="3" t="s">
        <v>109</v>
      </c>
      <c r="CA1892" s="4">
        <v>2.5474E-2</v>
      </c>
      <c r="CB1892" s="3" t="s">
        <v>109</v>
      </c>
      <c r="CC1892" s="4">
        <v>187000</v>
      </c>
      <c r="CD1892" s="3" t="s">
        <v>109</v>
      </c>
      <c r="CE1892" s="3" t="s">
        <v>109</v>
      </c>
      <c r="CF1892" s="3" t="s">
        <v>109</v>
      </c>
      <c r="CG1892" s="3" t="s">
        <v>109</v>
      </c>
      <c r="CH1892" s="3" t="s">
        <v>8073</v>
      </c>
      <c r="CI1892" s="3" t="s">
        <v>109</v>
      </c>
      <c r="CJ1892" s="3" t="s">
        <v>109</v>
      </c>
      <c r="CK1892" s="3" t="s">
        <v>109</v>
      </c>
      <c r="CL1892" s="3" t="s">
        <v>109</v>
      </c>
      <c r="CM1892" s="3" t="s">
        <v>109</v>
      </c>
      <c r="CN1892" s="3" t="s">
        <v>109</v>
      </c>
      <c r="CO1892" s="3" t="s">
        <v>109</v>
      </c>
      <c r="CP1892" s="3" t="s">
        <v>109</v>
      </c>
      <c r="CQ1892" s="5" t="s">
        <v>113</v>
      </c>
      <c r="CR1892" s="5" t="s">
        <v>109</v>
      </c>
      <c r="CV1892" s="21" t="s">
        <v>113</v>
      </c>
    </row>
    <row r="1893" spans="1:100" x14ac:dyDescent="0.25">
      <c r="A1893" s="3" t="s">
        <v>8074</v>
      </c>
      <c r="B1893" s="3" t="s">
        <v>118</v>
      </c>
      <c r="C1893" s="4">
        <v>2.5474E-2</v>
      </c>
      <c r="D1893" s="3" t="s">
        <v>109</v>
      </c>
      <c r="E1893" s="3" t="s">
        <v>8075</v>
      </c>
      <c r="F1893" s="3" t="s">
        <v>8076</v>
      </c>
      <c r="G1893" s="3" t="s">
        <v>106</v>
      </c>
      <c r="H1893" s="4">
        <v>47901</v>
      </c>
      <c r="I1893" s="3" t="s">
        <v>7920</v>
      </c>
      <c r="J1893" s="3" t="s">
        <v>1654</v>
      </c>
      <c r="K1893" s="4">
        <v>8677</v>
      </c>
      <c r="L1893" s="3" t="s">
        <v>109</v>
      </c>
      <c r="M1893" s="3" t="s">
        <v>109</v>
      </c>
      <c r="N1893" s="3" t="s">
        <v>109</v>
      </c>
      <c r="O1893" s="3" t="s">
        <v>109</v>
      </c>
      <c r="P1893" s="3" t="s">
        <v>8077</v>
      </c>
      <c r="Q1893" s="2"/>
      <c r="S1893" s="3" t="s">
        <v>109</v>
      </c>
      <c r="T1893" s="3" t="s">
        <v>109</v>
      </c>
      <c r="U1893" s="3" t="s">
        <v>109</v>
      </c>
      <c r="V1893" s="3" t="s">
        <v>109</v>
      </c>
      <c r="W1893" s="3" t="s">
        <v>109</v>
      </c>
      <c r="X1893" s="3" t="s">
        <v>109</v>
      </c>
      <c r="Y1893" s="3" t="s">
        <v>109</v>
      </c>
      <c r="Z1893" s="3" t="s">
        <v>109</v>
      </c>
      <c r="AA1893" s="4">
        <v>1910</v>
      </c>
      <c r="AB1893" s="3" t="s">
        <v>109</v>
      </c>
      <c r="AC1893" s="5" t="s">
        <v>111</v>
      </c>
      <c r="AD1893" s="3" t="s">
        <v>111</v>
      </c>
      <c r="AE1893" s="3" t="s">
        <v>109</v>
      </c>
      <c r="AF1893" s="4">
        <v>3</v>
      </c>
      <c r="AG1893" s="3" t="s">
        <v>109</v>
      </c>
      <c r="AH1893" s="3" t="s">
        <v>111</v>
      </c>
      <c r="AI1893" s="3" t="s">
        <v>109</v>
      </c>
      <c r="AN1893" s="3" t="s">
        <v>109</v>
      </c>
      <c r="AO1893" s="2"/>
      <c r="AP1893" s="3" t="s">
        <v>109</v>
      </c>
      <c r="AQ1893" s="3" t="s">
        <v>109</v>
      </c>
      <c r="AR1893" s="3" t="s">
        <v>109</v>
      </c>
      <c r="AS1893" s="3" t="s">
        <v>109</v>
      </c>
      <c r="AT1893" s="3" t="s">
        <v>109</v>
      </c>
      <c r="AU1893" s="3" t="s">
        <v>109</v>
      </c>
      <c r="AV1893" s="3" t="s">
        <v>109</v>
      </c>
      <c r="AW1893" s="3" t="s">
        <v>109</v>
      </c>
      <c r="AX1893" s="3" t="s">
        <v>109</v>
      </c>
      <c r="AY1893" s="3" t="s">
        <v>109</v>
      </c>
      <c r="AZ1893" s="3" t="s">
        <v>109</v>
      </c>
      <c r="BA1893" s="3" t="s">
        <v>109</v>
      </c>
      <c r="BB1893" s="3" t="s">
        <v>109</v>
      </c>
      <c r="BC1893" s="3" t="s">
        <v>109</v>
      </c>
      <c r="BD1893" s="3" t="s">
        <v>109</v>
      </c>
      <c r="BE1893" s="3" t="s">
        <v>109</v>
      </c>
      <c r="BF1893" s="3" t="s">
        <v>109</v>
      </c>
      <c r="BG1893" s="3" t="s">
        <v>109</v>
      </c>
      <c r="BH1893" s="3" t="s">
        <v>109</v>
      </c>
      <c r="BI1893" s="3" t="s">
        <v>109</v>
      </c>
      <c r="BJ1893" s="3" t="s">
        <v>109</v>
      </c>
      <c r="BK1893" s="3" t="s">
        <v>109</v>
      </c>
      <c r="BM1893" s="3" t="s">
        <v>109</v>
      </c>
      <c r="BN1893" s="3" t="s">
        <v>109</v>
      </c>
      <c r="BO1893" s="3" t="s">
        <v>109</v>
      </c>
      <c r="BP1893" s="3" t="s">
        <v>109</v>
      </c>
      <c r="BQ1893" s="3" t="s">
        <v>109</v>
      </c>
      <c r="BR1893" s="3" t="s">
        <v>109</v>
      </c>
      <c r="BS1893" s="3" t="s">
        <v>109</v>
      </c>
      <c r="BT1893" s="3" t="s">
        <v>109</v>
      </c>
      <c r="BU1893" s="3" t="s">
        <v>109</v>
      </c>
      <c r="BV1893" s="3" t="s">
        <v>109</v>
      </c>
      <c r="BW1893" s="3" t="s">
        <v>109</v>
      </c>
      <c r="BX1893" s="3" t="s">
        <v>109</v>
      </c>
      <c r="BY1893" s="3" t="s">
        <v>109</v>
      </c>
      <c r="BZ1893" s="3" t="s">
        <v>109</v>
      </c>
      <c r="CA1893" s="4">
        <v>2.5474E-2</v>
      </c>
      <c r="CB1893" s="3" t="s">
        <v>109</v>
      </c>
      <c r="CC1893" s="4">
        <v>303200</v>
      </c>
      <c r="CD1893" s="3" t="s">
        <v>109</v>
      </c>
      <c r="CE1893" s="3" t="s">
        <v>109</v>
      </c>
      <c r="CF1893" s="3" t="s">
        <v>109</v>
      </c>
      <c r="CG1893" s="3" t="s">
        <v>109</v>
      </c>
      <c r="CH1893" s="3" t="s">
        <v>8078</v>
      </c>
      <c r="CI1893" s="3" t="s">
        <v>109</v>
      </c>
      <c r="CJ1893" s="3" t="s">
        <v>109</v>
      </c>
      <c r="CK1893" s="3" t="s">
        <v>109</v>
      </c>
      <c r="CL1893" s="3" t="s">
        <v>109</v>
      </c>
      <c r="CM1893" s="3" t="s">
        <v>109</v>
      </c>
      <c r="CN1893" s="3" t="s">
        <v>109</v>
      </c>
      <c r="CO1893" s="3" t="s">
        <v>109</v>
      </c>
      <c r="CP1893" s="3" t="s">
        <v>109</v>
      </c>
      <c r="CQ1893" s="5" t="s">
        <v>113</v>
      </c>
      <c r="CR1893" s="5" t="s">
        <v>109</v>
      </c>
      <c r="CV1893" s="21" t="s">
        <v>113</v>
      </c>
    </row>
    <row r="1894" spans="1:100" x14ac:dyDescent="0.25">
      <c r="A1894" s="3" t="s">
        <v>8079</v>
      </c>
      <c r="B1894" s="3" t="s">
        <v>118</v>
      </c>
      <c r="C1894" s="4">
        <v>2.5474E-2</v>
      </c>
      <c r="D1894" s="3" t="s">
        <v>109</v>
      </c>
      <c r="E1894" s="3" t="s">
        <v>8080</v>
      </c>
      <c r="F1894" s="3" t="s">
        <v>8081</v>
      </c>
      <c r="G1894" s="3" t="s">
        <v>106</v>
      </c>
      <c r="H1894" s="4">
        <v>47901</v>
      </c>
      <c r="I1894" s="3" t="s">
        <v>7920</v>
      </c>
      <c r="J1894" s="3" t="s">
        <v>1654</v>
      </c>
      <c r="K1894" s="4">
        <v>15120</v>
      </c>
      <c r="L1894" s="3" t="s">
        <v>109</v>
      </c>
      <c r="M1894" s="3" t="s">
        <v>109</v>
      </c>
      <c r="N1894" s="3" t="s">
        <v>109</v>
      </c>
      <c r="O1894" s="3" t="s">
        <v>109</v>
      </c>
      <c r="P1894" s="3" t="s">
        <v>8082</v>
      </c>
      <c r="Q1894" s="2"/>
      <c r="S1894" s="3" t="s">
        <v>109</v>
      </c>
      <c r="T1894" s="3" t="s">
        <v>109</v>
      </c>
      <c r="U1894" s="3" t="s">
        <v>109</v>
      </c>
      <c r="V1894" s="3" t="s">
        <v>109</v>
      </c>
      <c r="W1894" s="3" t="s">
        <v>109</v>
      </c>
      <c r="X1894" s="3" t="s">
        <v>109</v>
      </c>
      <c r="Y1894" s="3" t="s">
        <v>109</v>
      </c>
      <c r="Z1894" s="3" t="s">
        <v>109</v>
      </c>
      <c r="AA1894" s="4">
        <v>1885</v>
      </c>
      <c r="AB1894" s="3" t="s">
        <v>109</v>
      </c>
      <c r="AC1894" s="5" t="s">
        <v>111</v>
      </c>
      <c r="AD1894" s="3" t="s">
        <v>111</v>
      </c>
      <c r="AE1894" s="3" t="s">
        <v>109</v>
      </c>
      <c r="AF1894" s="4">
        <v>3</v>
      </c>
      <c r="AG1894" s="3" t="s">
        <v>109</v>
      </c>
      <c r="AH1894" s="3" t="s">
        <v>111</v>
      </c>
      <c r="AI1894" s="3" t="s">
        <v>109</v>
      </c>
      <c r="AN1894" s="3" t="s">
        <v>109</v>
      </c>
      <c r="AO1894" s="2"/>
      <c r="AP1894" s="3" t="s">
        <v>109</v>
      </c>
      <c r="AQ1894" s="3" t="s">
        <v>109</v>
      </c>
      <c r="AR1894" s="3" t="s">
        <v>109</v>
      </c>
      <c r="AS1894" s="3" t="s">
        <v>109</v>
      </c>
      <c r="AT1894" s="3" t="s">
        <v>109</v>
      </c>
      <c r="AU1894" s="3" t="s">
        <v>109</v>
      </c>
      <c r="AV1894" s="3" t="s">
        <v>109</v>
      </c>
      <c r="AW1894" s="3" t="s">
        <v>109</v>
      </c>
      <c r="AX1894" s="3" t="s">
        <v>109</v>
      </c>
      <c r="AY1894" s="3" t="s">
        <v>109</v>
      </c>
      <c r="AZ1894" s="3" t="s">
        <v>109</v>
      </c>
      <c r="BA1894" s="3" t="s">
        <v>109</v>
      </c>
      <c r="BB1894" s="3" t="s">
        <v>109</v>
      </c>
      <c r="BC1894" s="3" t="s">
        <v>109</v>
      </c>
      <c r="BD1894" s="3" t="s">
        <v>109</v>
      </c>
      <c r="BE1894" s="3" t="s">
        <v>109</v>
      </c>
      <c r="BF1894" s="3" t="s">
        <v>109</v>
      </c>
      <c r="BG1894" s="3" t="s">
        <v>109</v>
      </c>
      <c r="BH1894" s="3" t="s">
        <v>109</v>
      </c>
      <c r="BI1894" s="3" t="s">
        <v>109</v>
      </c>
      <c r="BJ1894" s="3" t="s">
        <v>109</v>
      </c>
      <c r="BK1894" s="3" t="s">
        <v>109</v>
      </c>
      <c r="BM1894" s="3" t="s">
        <v>109</v>
      </c>
      <c r="BN1894" s="3" t="s">
        <v>109</v>
      </c>
      <c r="BO1894" s="3" t="s">
        <v>109</v>
      </c>
      <c r="BP1894" s="3" t="s">
        <v>109</v>
      </c>
      <c r="BQ1894" s="3" t="s">
        <v>109</v>
      </c>
      <c r="BR1894" s="3" t="s">
        <v>109</v>
      </c>
      <c r="BS1894" s="3" t="s">
        <v>109</v>
      </c>
      <c r="BT1894" s="3" t="s">
        <v>109</v>
      </c>
      <c r="BU1894" s="3" t="s">
        <v>109</v>
      </c>
      <c r="BV1894" s="3" t="s">
        <v>109</v>
      </c>
      <c r="BW1894" s="3" t="s">
        <v>109</v>
      </c>
      <c r="BX1894" s="3" t="s">
        <v>109</v>
      </c>
      <c r="BY1894" s="3" t="s">
        <v>109</v>
      </c>
      <c r="BZ1894" s="3" t="s">
        <v>109</v>
      </c>
      <c r="CA1894" s="4">
        <v>2.5474E-2</v>
      </c>
      <c r="CB1894" s="3" t="s">
        <v>109</v>
      </c>
      <c r="CC1894" s="4">
        <v>725100</v>
      </c>
      <c r="CD1894" s="3" t="s">
        <v>109</v>
      </c>
      <c r="CE1894" s="3" t="s">
        <v>109</v>
      </c>
      <c r="CF1894" s="3" t="s">
        <v>109</v>
      </c>
      <c r="CG1894" s="3" t="s">
        <v>109</v>
      </c>
      <c r="CH1894" s="3" t="s">
        <v>8083</v>
      </c>
      <c r="CI1894" s="3" t="s">
        <v>109</v>
      </c>
      <c r="CJ1894" s="3" t="s">
        <v>109</v>
      </c>
      <c r="CK1894" s="3" t="s">
        <v>109</v>
      </c>
      <c r="CL1894" s="3" t="s">
        <v>109</v>
      </c>
      <c r="CM1894" s="3" t="s">
        <v>109</v>
      </c>
      <c r="CN1894" s="3" t="s">
        <v>109</v>
      </c>
      <c r="CO1894" s="3" t="s">
        <v>109</v>
      </c>
      <c r="CP1894" s="3" t="s">
        <v>109</v>
      </c>
      <c r="CQ1894" s="5" t="s">
        <v>113</v>
      </c>
      <c r="CR1894" s="5" t="s">
        <v>109</v>
      </c>
      <c r="CV1894" s="21" t="s">
        <v>113</v>
      </c>
    </row>
    <row r="1895" spans="1:100" x14ac:dyDescent="0.25">
      <c r="A1895" s="3" t="s">
        <v>8084</v>
      </c>
      <c r="B1895" s="3" t="s">
        <v>118</v>
      </c>
      <c r="C1895" s="4">
        <v>2.5474E-2</v>
      </c>
      <c r="D1895" s="3" t="s">
        <v>109</v>
      </c>
      <c r="E1895" s="3" t="s">
        <v>8085</v>
      </c>
      <c r="F1895" s="3" t="s">
        <v>8086</v>
      </c>
      <c r="G1895" s="3" t="s">
        <v>106</v>
      </c>
      <c r="H1895" s="4">
        <v>47901</v>
      </c>
      <c r="I1895" s="3" t="s">
        <v>7920</v>
      </c>
      <c r="J1895" s="3" t="s">
        <v>1654</v>
      </c>
      <c r="K1895" s="4">
        <v>12468</v>
      </c>
      <c r="L1895" s="3" t="s">
        <v>109</v>
      </c>
      <c r="M1895" s="3" t="s">
        <v>109</v>
      </c>
      <c r="N1895" s="3" t="s">
        <v>109</v>
      </c>
      <c r="O1895" s="3" t="s">
        <v>109</v>
      </c>
      <c r="P1895" s="3" t="s">
        <v>8087</v>
      </c>
      <c r="Q1895" s="2"/>
      <c r="S1895" s="3" t="s">
        <v>109</v>
      </c>
      <c r="T1895" s="3" t="s">
        <v>109</v>
      </c>
      <c r="U1895" s="3" t="s">
        <v>109</v>
      </c>
      <c r="V1895" s="3" t="s">
        <v>109</v>
      </c>
      <c r="W1895" s="3" t="s">
        <v>109</v>
      </c>
      <c r="X1895" s="3" t="s">
        <v>109</v>
      </c>
      <c r="Y1895" s="3" t="s">
        <v>109</v>
      </c>
      <c r="Z1895" s="3" t="s">
        <v>109</v>
      </c>
      <c r="AA1895" s="4">
        <v>1904</v>
      </c>
      <c r="AB1895" s="3" t="s">
        <v>109</v>
      </c>
      <c r="AC1895" s="5" t="s">
        <v>135</v>
      </c>
      <c r="AD1895" s="3" t="s">
        <v>135</v>
      </c>
      <c r="AE1895" s="3" t="s">
        <v>109</v>
      </c>
      <c r="AF1895" s="4">
        <v>4</v>
      </c>
      <c r="AG1895" s="3" t="s">
        <v>109</v>
      </c>
      <c r="AH1895" s="3" t="s">
        <v>135</v>
      </c>
      <c r="AI1895" s="3" t="s">
        <v>109</v>
      </c>
      <c r="AN1895" s="3" t="s">
        <v>109</v>
      </c>
      <c r="AO1895" s="2"/>
      <c r="AP1895" s="3" t="s">
        <v>109</v>
      </c>
      <c r="AQ1895" s="3" t="s">
        <v>109</v>
      </c>
      <c r="AR1895" s="3" t="s">
        <v>109</v>
      </c>
      <c r="AS1895" s="3" t="s">
        <v>109</v>
      </c>
      <c r="AT1895" s="3" t="s">
        <v>109</v>
      </c>
      <c r="AU1895" s="3" t="s">
        <v>109</v>
      </c>
      <c r="AV1895" s="3" t="s">
        <v>109</v>
      </c>
      <c r="AW1895" s="3" t="s">
        <v>109</v>
      </c>
      <c r="AX1895" s="3" t="s">
        <v>109</v>
      </c>
      <c r="AY1895" s="3" t="s">
        <v>109</v>
      </c>
      <c r="AZ1895" s="3" t="s">
        <v>109</v>
      </c>
      <c r="BA1895" s="3" t="s">
        <v>109</v>
      </c>
      <c r="BB1895" s="3" t="s">
        <v>109</v>
      </c>
      <c r="BC1895" s="3" t="s">
        <v>109</v>
      </c>
      <c r="BD1895" s="3" t="s">
        <v>109</v>
      </c>
      <c r="BE1895" s="3" t="s">
        <v>109</v>
      </c>
      <c r="BF1895" s="3" t="s">
        <v>109</v>
      </c>
      <c r="BG1895" s="3" t="s">
        <v>109</v>
      </c>
      <c r="BH1895" s="3" t="s">
        <v>109</v>
      </c>
      <c r="BI1895" s="3" t="s">
        <v>109</v>
      </c>
      <c r="BJ1895" s="3" t="s">
        <v>109</v>
      </c>
      <c r="BK1895" s="3" t="s">
        <v>109</v>
      </c>
      <c r="BM1895" s="3" t="s">
        <v>109</v>
      </c>
      <c r="BN1895" s="3" t="s">
        <v>109</v>
      </c>
      <c r="BO1895" s="3" t="s">
        <v>109</v>
      </c>
      <c r="BP1895" s="3" t="s">
        <v>109</v>
      </c>
      <c r="BQ1895" s="3" t="s">
        <v>109</v>
      </c>
      <c r="BR1895" s="3" t="s">
        <v>109</v>
      </c>
      <c r="BS1895" s="3" t="s">
        <v>109</v>
      </c>
      <c r="BT1895" s="3" t="s">
        <v>109</v>
      </c>
      <c r="BU1895" s="3" t="s">
        <v>109</v>
      </c>
      <c r="BV1895" s="3" t="s">
        <v>109</v>
      </c>
      <c r="BW1895" s="3" t="s">
        <v>109</v>
      </c>
      <c r="BX1895" s="3" t="s">
        <v>109</v>
      </c>
      <c r="BY1895" s="3" t="s">
        <v>109</v>
      </c>
      <c r="BZ1895" s="3" t="s">
        <v>109</v>
      </c>
      <c r="CA1895" s="4">
        <v>2.5474E-2</v>
      </c>
      <c r="CB1895" s="3" t="s">
        <v>109</v>
      </c>
      <c r="CC1895" s="4">
        <v>973700</v>
      </c>
      <c r="CD1895" s="3" t="s">
        <v>109</v>
      </c>
      <c r="CE1895" s="3" t="s">
        <v>109</v>
      </c>
      <c r="CF1895" s="3" t="s">
        <v>109</v>
      </c>
      <c r="CG1895" s="3" t="s">
        <v>109</v>
      </c>
      <c r="CH1895" s="3" t="s">
        <v>8088</v>
      </c>
      <c r="CI1895" s="3" t="s">
        <v>109</v>
      </c>
      <c r="CJ1895" s="3" t="s">
        <v>109</v>
      </c>
      <c r="CK1895" s="3" t="s">
        <v>109</v>
      </c>
      <c r="CL1895" s="3" t="s">
        <v>109</v>
      </c>
      <c r="CM1895" s="3" t="s">
        <v>109</v>
      </c>
      <c r="CN1895" s="3" t="s">
        <v>109</v>
      </c>
      <c r="CO1895" s="3" t="s">
        <v>109</v>
      </c>
      <c r="CP1895" s="3" t="s">
        <v>109</v>
      </c>
      <c r="CQ1895" s="5" t="s">
        <v>113</v>
      </c>
      <c r="CR1895" s="5" t="s">
        <v>109</v>
      </c>
      <c r="CV1895" s="21" t="s">
        <v>113</v>
      </c>
    </row>
    <row r="1896" spans="1:100" x14ac:dyDescent="0.25">
      <c r="A1896" s="3" t="s">
        <v>8089</v>
      </c>
      <c r="B1896" s="3" t="s">
        <v>118</v>
      </c>
      <c r="C1896" s="4">
        <v>2.5474E-2</v>
      </c>
      <c r="D1896" s="3" t="s">
        <v>109</v>
      </c>
      <c r="E1896" s="3" t="s">
        <v>8090</v>
      </c>
      <c r="F1896" s="3" t="s">
        <v>8091</v>
      </c>
      <c r="G1896" s="3" t="s">
        <v>106</v>
      </c>
      <c r="H1896" s="4">
        <v>47901</v>
      </c>
      <c r="I1896" s="3" t="s">
        <v>7920</v>
      </c>
      <c r="J1896" s="3" t="s">
        <v>1654</v>
      </c>
      <c r="K1896" s="4">
        <v>12760</v>
      </c>
      <c r="L1896" s="3" t="s">
        <v>109</v>
      </c>
      <c r="M1896" s="3" t="s">
        <v>109</v>
      </c>
      <c r="N1896" s="3" t="s">
        <v>109</v>
      </c>
      <c r="O1896" s="3" t="s">
        <v>109</v>
      </c>
      <c r="P1896" s="3" t="s">
        <v>8092</v>
      </c>
      <c r="Q1896" s="2"/>
      <c r="S1896" s="3" t="s">
        <v>109</v>
      </c>
      <c r="T1896" s="3" t="s">
        <v>109</v>
      </c>
      <c r="U1896" s="3" t="s">
        <v>109</v>
      </c>
      <c r="V1896" s="3" t="s">
        <v>109</v>
      </c>
      <c r="W1896" s="3" t="s">
        <v>109</v>
      </c>
      <c r="X1896" s="3" t="s">
        <v>109</v>
      </c>
      <c r="Y1896" s="3" t="s">
        <v>109</v>
      </c>
      <c r="Z1896" s="3" t="s">
        <v>109</v>
      </c>
      <c r="AA1896" s="4">
        <v>1918</v>
      </c>
      <c r="AB1896" s="3" t="s">
        <v>109</v>
      </c>
      <c r="AC1896" s="5" t="s">
        <v>111</v>
      </c>
      <c r="AD1896" s="3" t="s">
        <v>135</v>
      </c>
      <c r="AE1896" s="3" t="s">
        <v>109</v>
      </c>
      <c r="AF1896" s="4">
        <v>4</v>
      </c>
      <c r="AG1896" s="3" t="s">
        <v>109</v>
      </c>
      <c r="AH1896" s="3" t="s">
        <v>111</v>
      </c>
      <c r="AI1896" s="3" t="s">
        <v>109</v>
      </c>
      <c r="AN1896" s="3" t="s">
        <v>109</v>
      </c>
      <c r="AO1896" s="2"/>
      <c r="AP1896" s="3" t="s">
        <v>109</v>
      </c>
      <c r="AQ1896" s="3" t="s">
        <v>109</v>
      </c>
      <c r="AR1896" s="3" t="s">
        <v>109</v>
      </c>
      <c r="AS1896" s="3" t="s">
        <v>109</v>
      </c>
      <c r="AT1896" s="3" t="s">
        <v>109</v>
      </c>
      <c r="AU1896" s="3" t="s">
        <v>109</v>
      </c>
      <c r="AV1896" s="3" t="s">
        <v>109</v>
      </c>
      <c r="AW1896" s="3" t="s">
        <v>109</v>
      </c>
      <c r="AX1896" s="3" t="s">
        <v>109</v>
      </c>
      <c r="AY1896" s="3" t="s">
        <v>109</v>
      </c>
      <c r="AZ1896" s="3" t="s">
        <v>109</v>
      </c>
      <c r="BA1896" s="3" t="s">
        <v>109</v>
      </c>
      <c r="BB1896" s="3" t="s">
        <v>109</v>
      </c>
      <c r="BC1896" s="3" t="s">
        <v>109</v>
      </c>
      <c r="BD1896" s="3" t="s">
        <v>109</v>
      </c>
      <c r="BE1896" s="3" t="s">
        <v>109</v>
      </c>
      <c r="BF1896" s="3" t="s">
        <v>109</v>
      </c>
      <c r="BG1896" s="3" t="s">
        <v>109</v>
      </c>
      <c r="BH1896" s="3" t="s">
        <v>109</v>
      </c>
      <c r="BI1896" s="3" t="s">
        <v>109</v>
      </c>
      <c r="BJ1896" s="3" t="s">
        <v>109</v>
      </c>
      <c r="BK1896" s="3" t="s">
        <v>109</v>
      </c>
      <c r="BM1896" s="3" t="s">
        <v>109</v>
      </c>
      <c r="BN1896" s="3" t="s">
        <v>109</v>
      </c>
      <c r="BO1896" s="3" t="s">
        <v>109</v>
      </c>
      <c r="BP1896" s="3" t="s">
        <v>109</v>
      </c>
      <c r="BQ1896" s="3" t="s">
        <v>109</v>
      </c>
      <c r="BR1896" s="3" t="s">
        <v>109</v>
      </c>
      <c r="BS1896" s="3" t="s">
        <v>109</v>
      </c>
      <c r="BT1896" s="3" t="s">
        <v>109</v>
      </c>
      <c r="BU1896" s="3" t="s">
        <v>109</v>
      </c>
      <c r="BV1896" s="3" t="s">
        <v>109</v>
      </c>
      <c r="BW1896" s="3" t="s">
        <v>109</v>
      </c>
      <c r="BX1896" s="3" t="s">
        <v>109</v>
      </c>
      <c r="BY1896" s="3" t="s">
        <v>109</v>
      </c>
      <c r="BZ1896" s="3" t="s">
        <v>109</v>
      </c>
      <c r="CA1896" s="4">
        <v>2.5474E-2</v>
      </c>
      <c r="CB1896" s="3" t="s">
        <v>109</v>
      </c>
      <c r="CC1896" s="4">
        <v>631200</v>
      </c>
      <c r="CD1896" s="3" t="s">
        <v>109</v>
      </c>
      <c r="CE1896" s="3" t="s">
        <v>109</v>
      </c>
      <c r="CF1896" s="3" t="s">
        <v>109</v>
      </c>
      <c r="CG1896" s="3" t="s">
        <v>109</v>
      </c>
      <c r="CH1896" s="3" t="s">
        <v>8093</v>
      </c>
      <c r="CI1896" s="3" t="s">
        <v>109</v>
      </c>
      <c r="CJ1896" s="3" t="s">
        <v>109</v>
      </c>
      <c r="CK1896" s="3" t="s">
        <v>109</v>
      </c>
      <c r="CL1896" s="3" t="s">
        <v>109</v>
      </c>
      <c r="CM1896" s="3" t="s">
        <v>109</v>
      </c>
      <c r="CN1896" s="3" t="s">
        <v>109</v>
      </c>
      <c r="CO1896" s="3" t="s">
        <v>109</v>
      </c>
      <c r="CP1896" s="3" t="s">
        <v>109</v>
      </c>
      <c r="CQ1896" s="5" t="s">
        <v>113</v>
      </c>
      <c r="CR1896" s="5" t="s">
        <v>109</v>
      </c>
      <c r="CV1896" s="21" t="s">
        <v>113</v>
      </c>
    </row>
    <row r="1897" spans="1:100" x14ac:dyDescent="0.25">
      <c r="A1897" s="3" t="s">
        <v>8094</v>
      </c>
      <c r="B1897" s="3" t="s">
        <v>118</v>
      </c>
      <c r="C1897" s="4">
        <v>2.5474E-2</v>
      </c>
      <c r="D1897" s="3" t="s">
        <v>109</v>
      </c>
      <c r="E1897" s="3" t="s">
        <v>8095</v>
      </c>
      <c r="F1897" s="3" t="s">
        <v>8096</v>
      </c>
      <c r="G1897" s="3" t="s">
        <v>106</v>
      </c>
      <c r="H1897" s="4">
        <v>47901</v>
      </c>
      <c r="I1897" s="3" t="s">
        <v>7920</v>
      </c>
      <c r="J1897" s="3" t="s">
        <v>1654</v>
      </c>
      <c r="K1897" s="4">
        <v>19698</v>
      </c>
      <c r="L1897" s="3" t="s">
        <v>109</v>
      </c>
      <c r="M1897" s="3" t="s">
        <v>109</v>
      </c>
      <c r="N1897" s="3" t="s">
        <v>109</v>
      </c>
      <c r="O1897" s="3" t="s">
        <v>109</v>
      </c>
      <c r="P1897" s="3" t="s">
        <v>8097</v>
      </c>
      <c r="Q1897" s="2"/>
      <c r="S1897" s="3" t="s">
        <v>109</v>
      </c>
      <c r="T1897" s="3" t="s">
        <v>109</v>
      </c>
      <c r="U1897" s="3" t="s">
        <v>109</v>
      </c>
      <c r="V1897" s="3" t="s">
        <v>109</v>
      </c>
      <c r="W1897" s="3" t="s">
        <v>109</v>
      </c>
      <c r="X1897" s="3" t="s">
        <v>109</v>
      </c>
      <c r="Y1897" s="3" t="s">
        <v>109</v>
      </c>
      <c r="Z1897" s="3" t="s">
        <v>109</v>
      </c>
      <c r="AA1897" s="4">
        <v>1913</v>
      </c>
      <c r="AB1897" s="3" t="s">
        <v>109</v>
      </c>
      <c r="AC1897" s="5" t="s">
        <v>111</v>
      </c>
      <c r="AD1897" s="3" t="s">
        <v>111</v>
      </c>
      <c r="AE1897" s="3" t="s">
        <v>109</v>
      </c>
      <c r="AF1897" s="4">
        <v>4</v>
      </c>
      <c r="AG1897" s="3" t="s">
        <v>109</v>
      </c>
      <c r="AH1897" s="3" t="s">
        <v>111</v>
      </c>
      <c r="AI1897" s="3" t="s">
        <v>109</v>
      </c>
      <c r="AN1897" s="3" t="s">
        <v>109</v>
      </c>
      <c r="AO1897" s="2"/>
      <c r="AP1897" s="3" t="s">
        <v>109</v>
      </c>
      <c r="AQ1897" s="3" t="s">
        <v>109</v>
      </c>
      <c r="AR1897" s="3" t="s">
        <v>109</v>
      </c>
      <c r="AS1897" s="3" t="s">
        <v>109</v>
      </c>
      <c r="AT1897" s="3" t="s">
        <v>109</v>
      </c>
      <c r="AU1897" s="3" t="s">
        <v>109</v>
      </c>
      <c r="AV1897" s="3" t="s">
        <v>109</v>
      </c>
      <c r="AW1897" s="3" t="s">
        <v>109</v>
      </c>
      <c r="AX1897" s="3" t="s">
        <v>109</v>
      </c>
      <c r="AY1897" s="3" t="s">
        <v>109</v>
      </c>
      <c r="AZ1897" s="3" t="s">
        <v>109</v>
      </c>
      <c r="BA1897" s="3" t="s">
        <v>109</v>
      </c>
      <c r="BB1897" s="3" t="s">
        <v>109</v>
      </c>
      <c r="BC1897" s="3" t="s">
        <v>109</v>
      </c>
      <c r="BD1897" s="3" t="s">
        <v>109</v>
      </c>
      <c r="BE1897" s="3" t="s">
        <v>109</v>
      </c>
      <c r="BF1897" s="3" t="s">
        <v>109</v>
      </c>
      <c r="BG1897" s="3" t="s">
        <v>109</v>
      </c>
      <c r="BH1897" s="3" t="s">
        <v>109</v>
      </c>
      <c r="BI1897" s="3" t="s">
        <v>109</v>
      </c>
      <c r="BJ1897" s="3" t="s">
        <v>109</v>
      </c>
      <c r="BK1897" s="3" t="s">
        <v>109</v>
      </c>
      <c r="BM1897" s="3" t="s">
        <v>109</v>
      </c>
      <c r="BN1897" s="3" t="s">
        <v>109</v>
      </c>
      <c r="BO1897" s="3" t="s">
        <v>109</v>
      </c>
      <c r="BP1897" s="3" t="s">
        <v>109</v>
      </c>
      <c r="BQ1897" s="3" t="s">
        <v>109</v>
      </c>
      <c r="BR1897" s="3" t="s">
        <v>109</v>
      </c>
      <c r="BS1897" s="3" t="s">
        <v>109</v>
      </c>
      <c r="BT1897" s="3" t="s">
        <v>109</v>
      </c>
      <c r="BU1897" s="3" t="s">
        <v>109</v>
      </c>
      <c r="BV1897" s="3" t="s">
        <v>109</v>
      </c>
      <c r="BW1897" s="3" t="s">
        <v>109</v>
      </c>
      <c r="BX1897" s="3" t="s">
        <v>109</v>
      </c>
      <c r="BY1897" s="3" t="s">
        <v>109</v>
      </c>
      <c r="BZ1897" s="3" t="s">
        <v>109</v>
      </c>
      <c r="CA1897" s="4">
        <v>2.5474E-2</v>
      </c>
      <c r="CB1897" s="3" t="s">
        <v>109</v>
      </c>
      <c r="CC1897" s="4">
        <v>1040100</v>
      </c>
      <c r="CD1897" s="3" t="s">
        <v>109</v>
      </c>
      <c r="CE1897" s="3" t="s">
        <v>109</v>
      </c>
      <c r="CF1897" s="3" t="s">
        <v>109</v>
      </c>
      <c r="CG1897" s="3" t="s">
        <v>109</v>
      </c>
      <c r="CH1897" s="3" t="s">
        <v>8098</v>
      </c>
      <c r="CI1897" s="3" t="s">
        <v>109</v>
      </c>
      <c r="CJ1897" s="3" t="s">
        <v>109</v>
      </c>
      <c r="CK1897" s="3" t="s">
        <v>109</v>
      </c>
      <c r="CL1897" s="3" t="s">
        <v>109</v>
      </c>
      <c r="CM1897" s="3" t="s">
        <v>109</v>
      </c>
      <c r="CN1897" s="3" t="s">
        <v>109</v>
      </c>
      <c r="CO1897" s="3" t="s">
        <v>109</v>
      </c>
      <c r="CP1897" s="3" t="s">
        <v>109</v>
      </c>
      <c r="CQ1897" s="5" t="s">
        <v>113</v>
      </c>
      <c r="CR1897" s="5" t="s">
        <v>109</v>
      </c>
      <c r="CV1897" s="21" t="s">
        <v>113</v>
      </c>
    </row>
    <row r="1898" spans="1:100" x14ac:dyDescent="0.25">
      <c r="A1898" s="3" t="s">
        <v>8099</v>
      </c>
      <c r="B1898" s="3" t="s">
        <v>118</v>
      </c>
      <c r="C1898" s="4">
        <v>2.5474E-2</v>
      </c>
      <c r="D1898" s="3" t="s">
        <v>109</v>
      </c>
      <c r="E1898" s="3" t="s">
        <v>8100</v>
      </c>
      <c r="F1898" s="3" t="s">
        <v>8101</v>
      </c>
      <c r="G1898" s="3" t="s">
        <v>106</v>
      </c>
      <c r="H1898" s="4">
        <v>47901</v>
      </c>
      <c r="I1898" s="3" t="s">
        <v>7920</v>
      </c>
      <c r="J1898" s="3" t="s">
        <v>1654</v>
      </c>
      <c r="K1898" s="4">
        <v>14862</v>
      </c>
      <c r="L1898" s="3" t="s">
        <v>109</v>
      </c>
      <c r="M1898" s="3" t="s">
        <v>109</v>
      </c>
      <c r="N1898" s="3" t="s">
        <v>109</v>
      </c>
      <c r="O1898" s="3" t="s">
        <v>109</v>
      </c>
      <c r="P1898" s="3" t="s">
        <v>109</v>
      </c>
      <c r="Q1898" s="2"/>
      <c r="S1898" s="3" t="s">
        <v>109</v>
      </c>
      <c r="T1898" s="3" t="s">
        <v>109</v>
      </c>
      <c r="U1898" s="3" t="s">
        <v>109</v>
      </c>
      <c r="V1898" s="3" t="s">
        <v>109</v>
      </c>
      <c r="W1898" s="3" t="s">
        <v>109</v>
      </c>
      <c r="X1898" s="3" t="s">
        <v>109</v>
      </c>
      <c r="Y1898" s="3" t="s">
        <v>109</v>
      </c>
      <c r="Z1898" s="3" t="s">
        <v>109</v>
      </c>
      <c r="AA1898" s="9">
        <v>1984</v>
      </c>
      <c r="AB1898" s="3" t="s">
        <v>109</v>
      </c>
      <c r="AC1898" s="5" t="s">
        <v>111</v>
      </c>
      <c r="AD1898" s="3" t="s">
        <v>135</v>
      </c>
      <c r="AE1898" s="3" t="s">
        <v>109</v>
      </c>
      <c r="AF1898" s="4">
        <v>3</v>
      </c>
      <c r="AG1898" s="3" t="s">
        <v>109</v>
      </c>
      <c r="AH1898" s="3" t="s">
        <v>111</v>
      </c>
      <c r="AI1898" s="3" t="s">
        <v>109</v>
      </c>
      <c r="AN1898" s="3" t="s">
        <v>109</v>
      </c>
      <c r="AO1898" s="2"/>
      <c r="AP1898" s="3" t="s">
        <v>109</v>
      </c>
      <c r="AQ1898" s="3" t="s">
        <v>109</v>
      </c>
      <c r="AR1898" s="3" t="s">
        <v>109</v>
      </c>
      <c r="AS1898" s="3" t="s">
        <v>109</v>
      </c>
      <c r="AT1898" s="3" t="s">
        <v>109</v>
      </c>
      <c r="AU1898" s="3" t="s">
        <v>109</v>
      </c>
      <c r="AV1898" s="3" t="s">
        <v>109</v>
      </c>
      <c r="AW1898" s="3" t="s">
        <v>109</v>
      </c>
      <c r="AX1898" s="3" t="s">
        <v>109</v>
      </c>
      <c r="AY1898" s="3" t="s">
        <v>109</v>
      </c>
      <c r="AZ1898" s="3" t="s">
        <v>109</v>
      </c>
      <c r="BA1898" s="3" t="s">
        <v>109</v>
      </c>
      <c r="BB1898" s="3" t="s">
        <v>109</v>
      </c>
      <c r="BC1898" s="3" t="s">
        <v>109</v>
      </c>
      <c r="BD1898" s="3" t="s">
        <v>109</v>
      </c>
      <c r="BE1898" s="3" t="s">
        <v>109</v>
      </c>
      <c r="BF1898" s="3" t="s">
        <v>109</v>
      </c>
      <c r="BG1898" s="3" t="s">
        <v>109</v>
      </c>
      <c r="BH1898" s="3" t="s">
        <v>109</v>
      </c>
      <c r="BI1898" s="3" t="s">
        <v>109</v>
      </c>
      <c r="BJ1898" s="3" t="s">
        <v>109</v>
      </c>
      <c r="BK1898" s="3" t="s">
        <v>109</v>
      </c>
      <c r="BM1898" s="3" t="s">
        <v>109</v>
      </c>
      <c r="BN1898" s="3" t="s">
        <v>109</v>
      </c>
      <c r="BO1898" s="3" t="s">
        <v>109</v>
      </c>
      <c r="BP1898" s="3" t="s">
        <v>109</v>
      </c>
      <c r="BQ1898" s="3" t="s">
        <v>109</v>
      </c>
      <c r="BR1898" s="3" t="s">
        <v>109</v>
      </c>
      <c r="BS1898" s="3" t="s">
        <v>109</v>
      </c>
      <c r="BT1898" s="3" t="s">
        <v>109</v>
      </c>
      <c r="BU1898" s="3" t="s">
        <v>109</v>
      </c>
      <c r="BV1898" s="3" t="s">
        <v>109</v>
      </c>
      <c r="BW1898" s="3" t="s">
        <v>109</v>
      </c>
      <c r="BX1898" s="3" t="s">
        <v>109</v>
      </c>
      <c r="BY1898" s="3" t="s">
        <v>109</v>
      </c>
      <c r="BZ1898" s="3" t="s">
        <v>109</v>
      </c>
      <c r="CA1898" s="4">
        <v>2.5474E-2</v>
      </c>
      <c r="CB1898" s="3" t="s">
        <v>109</v>
      </c>
      <c r="CC1898" s="4">
        <v>839100</v>
      </c>
      <c r="CD1898" s="3" t="s">
        <v>109</v>
      </c>
      <c r="CE1898" s="3" t="s">
        <v>109</v>
      </c>
      <c r="CF1898" s="3" t="s">
        <v>109</v>
      </c>
      <c r="CG1898" s="3" t="s">
        <v>109</v>
      </c>
      <c r="CH1898" s="3" t="s">
        <v>8102</v>
      </c>
      <c r="CI1898" s="3" t="s">
        <v>109</v>
      </c>
      <c r="CJ1898" s="3" t="s">
        <v>109</v>
      </c>
      <c r="CK1898" s="3" t="s">
        <v>109</v>
      </c>
      <c r="CL1898" s="3" t="s">
        <v>109</v>
      </c>
      <c r="CM1898" s="3" t="s">
        <v>109</v>
      </c>
      <c r="CN1898" s="3" t="s">
        <v>109</v>
      </c>
      <c r="CO1898" s="3" t="s">
        <v>109</v>
      </c>
      <c r="CP1898" s="3" t="s">
        <v>109</v>
      </c>
      <c r="CQ1898" s="5" t="s">
        <v>126</v>
      </c>
      <c r="CR1898" s="5" t="s">
        <v>8103</v>
      </c>
      <c r="CV1898" s="21" t="s">
        <v>113</v>
      </c>
    </row>
    <row r="1899" spans="1:100" x14ac:dyDescent="0.25">
      <c r="A1899" s="3" t="s">
        <v>8104</v>
      </c>
      <c r="B1899" s="3" t="s">
        <v>118</v>
      </c>
      <c r="C1899" s="4">
        <v>2.5474E-2</v>
      </c>
      <c r="D1899" s="3" t="s">
        <v>109</v>
      </c>
      <c r="E1899" s="3" t="s">
        <v>8105</v>
      </c>
      <c r="F1899" s="3" t="s">
        <v>8106</v>
      </c>
      <c r="G1899" s="3" t="s">
        <v>106</v>
      </c>
      <c r="H1899" s="4">
        <v>47901</v>
      </c>
      <c r="I1899" s="3" t="s">
        <v>7920</v>
      </c>
      <c r="J1899" s="3" t="s">
        <v>1654</v>
      </c>
      <c r="K1899" s="4">
        <v>29475</v>
      </c>
      <c r="L1899" s="3" t="s">
        <v>109</v>
      </c>
      <c r="M1899" s="3" t="s">
        <v>109</v>
      </c>
      <c r="N1899" s="3" t="s">
        <v>109</v>
      </c>
      <c r="O1899" s="3" t="s">
        <v>109</v>
      </c>
      <c r="P1899" s="3" t="s">
        <v>109</v>
      </c>
      <c r="Q1899" s="2"/>
      <c r="S1899" s="3" t="s">
        <v>109</v>
      </c>
      <c r="T1899" s="3" t="s">
        <v>109</v>
      </c>
      <c r="U1899" s="3" t="s">
        <v>109</v>
      </c>
      <c r="V1899" s="3" t="s">
        <v>109</v>
      </c>
      <c r="W1899" s="3" t="s">
        <v>109</v>
      </c>
      <c r="X1899" s="3" t="s">
        <v>109</v>
      </c>
      <c r="Y1899" s="3" t="s">
        <v>109</v>
      </c>
      <c r="Z1899" s="3" t="s">
        <v>109</v>
      </c>
      <c r="AA1899" s="4">
        <v>1865</v>
      </c>
      <c r="AB1899" s="3" t="s">
        <v>109</v>
      </c>
      <c r="AC1899" s="5" t="s">
        <v>135</v>
      </c>
      <c r="AD1899" s="3" t="s">
        <v>135</v>
      </c>
      <c r="AE1899" s="3" t="s">
        <v>109</v>
      </c>
      <c r="AF1899" s="4">
        <v>4</v>
      </c>
      <c r="AG1899" s="3" t="s">
        <v>109</v>
      </c>
      <c r="AH1899" s="3" t="s">
        <v>111</v>
      </c>
      <c r="AI1899" s="3" t="s">
        <v>109</v>
      </c>
      <c r="AN1899" s="3" t="s">
        <v>109</v>
      </c>
      <c r="AO1899" s="2"/>
      <c r="AP1899" s="3" t="s">
        <v>109</v>
      </c>
      <c r="AQ1899" s="3" t="s">
        <v>109</v>
      </c>
      <c r="AR1899" s="3" t="s">
        <v>109</v>
      </c>
      <c r="AS1899" s="3" t="s">
        <v>109</v>
      </c>
      <c r="AT1899" s="3" t="s">
        <v>109</v>
      </c>
      <c r="AU1899" s="3" t="s">
        <v>109</v>
      </c>
      <c r="AV1899" s="3" t="s">
        <v>109</v>
      </c>
      <c r="AW1899" s="3" t="s">
        <v>109</v>
      </c>
      <c r="AX1899" s="3" t="s">
        <v>109</v>
      </c>
      <c r="AY1899" s="3" t="s">
        <v>109</v>
      </c>
      <c r="AZ1899" s="3" t="s">
        <v>109</v>
      </c>
      <c r="BA1899" s="3" t="s">
        <v>109</v>
      </c>
      <c r="BB1899" s="3" t="s">
        <v>109</v>
      </c>
      <c r="BC1899" s="3" t="s">
        <v>109</v>
      </c>
      <c r="BD1899" s="3" t="s">
        <v>109</v>
      </c>
      <c r="BE1899" s="3" t="s">
        <v>109</v>
      </c>
      <c r="BF1899" s="3" t="s">
        <v>109</v>
      </c>
      <c r="BG1899" s="3" t="s">
        <v>109</v>
      </c>
      <c r="BH1899" s="3" t="s">
        <v>109</v>
      </c>
      <c r="BI1899" s="3" t="s">
        <v>109</v>
      </c>
      <c r="BJ1899" s="3" t="s">
        <v>109</v>
      </c>
      <c r="BK1899" s="3" t="s">
        <v>109</v>
      </c>
      <c r="BM1899" s="3" t="s">
        <v>109</v>
      </c>
      <c r="BN1899" s="3" t="s">
        <v>109</v>
      </c>
      <c r="BO1899" s="3" t="s">
        <v>109</v>
      </c>
      <c r="BP1899" s="3" t="s">
        <v>109</v>
      </c>
      <c r="BQ1899" s="3" t="s">
        <v>109</v>
      </c>
      <c r="BR1899" s="3" t="s">
        <v>109</v>
      </c>
      <c r="BS1899" s="3" t="s">
        <v>109</v>
      </c>
      <c r="BT1899" s="3" t="s">
        <v>109</v>
      </c>
      <c r="BU1899" s="3" t="s">
        <v>109</v>
      </c>
      <c r="BV1899" s="3" t="s">
        <v>109</v>
      </c>
      <c r="BW1899" s="3" t="s">
        <v>109</v>
      </c>
      <c r="BX1899" s="3" t="s">
        <v>109</v>
      </c>
      <c r="BY1899" s="3" t="s">
        <v>109</v>
      </c>
      <c r="BZ1899" s="3" t="s">
        <v>109</v>
      </c>
      <c r="CA1899" s="4">
        <v>2.5474E-2</v>
      </c>
      <c r="CB1899" s="3" t="s">
        <v>109</v>
      </c>
      <c r="CC1899" s="4">
        <v>1754000</v>
      </c>
      <c r="CD1899" s="3" t="s">
        <v>109</v>
      </c>
      <c r="CE1899" s="3" t="s">
        <v>109</v>
      </c>
      <c r="CF1899" s="3" t="s">
        <v>109</v>
      </c>
      <c r="CG1899" s="3" t="s">
        <v>109</v>
      </c>
      <c r="CH1899" s="3" t="s">
        <v>8107</v>
      </c>
      <c r="CI1899" s="3" t="s">
        <v>109</v>
      </c>
      <c r="CJ1899" s="3" t="s">
        <v>109</v>
      </c>
      <c r="CK1899" s="3" t="s">
        <v>109</v>
      </c>
      <c r="CL1899" s="3" t="s">
        <v>109</v>
      </c>
      <c r="CM1899" s="3" t="s">
        <v>109</v>
      </c>
      <c r="CN1899" s="3" t="s">
        <v>109</v>
      </c>
      <c r="CO1899" s="3" t="s">
        <v>109</v>
      </c>
      <c r="CP1899" s="3" t="s">
        <v>109</v>
      </c>
      <c r="CQ1899" s="5" t="s">
        <v>126</v>
      </c>
      <c r="CR1899" s="5" t="s">
        <v>8108</v>
      </c>
      <c r="CV1899" s="21" t="s">
        <v>113</v>
      </c>
    </row>
    <row r="1900" spans="1:100" x14ac:dyDescent="0.25">
      <c r="A1900" s="3" t="s">
        <v>3528</v>
      </c>
      <c r="B1900" s="3" t="s">
        <v>118</v>
      </c>
      <c r="C1900" s="4">
        <v>2.5474E-2</v>
      </c>
      <c r="D1900" s="3" t="s">
        <v>109</v>
      </c>
      <c r="E1900" s="3" t="s">
        <v>1571</v>
      </c>
      <c r="F1900" s="3" t="s">
        <v>3530</v>
      </c>
      <c r="G1900" s="3" t="s">
        <v>106</v>
      </c>
      <c r="H1900" s="4">
        <v>47901</v>
      </c>
      <c r="I1900" s="3" t="s">
        <v>7920</v>
      </c>
      <c r="J1900" s="3" t="s">
        <v>1654</v>
      </c>
      <c r="K1900" s="4">
        <v>30268</v>
      </c>
      <c r="L1900" s="3" t="s">
        <v>109</v>
      </c>
      <c r="M1900" s="3" t="s">
        <v>109</v>
      </c>
      <c r="N1900" s="3" t="s">
        <v>109</v>
      </c>
      <c r="O1900" s="3" t="s">
        <v>109</v>
      </c>
      <c r="P1900" s="3" t="s">
        <v>8109</v>
      </c>
      <c r="Q1900" s="2"/>
      <c r="S1900" s="3" t="s">
        <v>109</v>
      </c>
      <c r="T1900" s="3" t="s">
        <v>109</v>
      </c>
      <c r="U1900" s="3" t="s">
        <v>109</v>
      </c>
      <c r="V1900" s="3" t="s">
        <v>109</v>
      </c>
      <c r="W1900" s="3" t="s">
        <v>109</v>
      </c>
      <c r="X1900" s="3" t="s">
        <v>109</v>
      </c>
      <c r="Y1900" s="3" t="s">
        <v>109</v>
      </c>
      <c r="Z1900" s="3" t="s">
        <v>109</v>
      </c>
      <c r="AA1900" s="4">
        <v>1914</v>
      </c>
      <c r="AB1900" s="3" t="s">
        <v>109</v>
      </c>
      <c r="AC1900" s="5" t="s">
        <v>111</v>
      </c>
      <c r="AD1900" s="3" t="s">
        <v>135</v>
      </c>
      <c r="AE1900" s="3" t="s">
        <v>109</v>
      </c>
      <c r="AF1900" s="4">
        <v>3</v>
      </c>
      <c r="AG1900" s="3" t="s">
        <v>109</v>
      </c>
      <c r="AH1900" s="3" t="s">
        <v>111</v>
      </c>
      <c r="AI1900" s="3" t="s">
        <v>109</v>
      </c>
      <c r="AN1900" s="3" t="s">
        <v>109</v>
      </c>
      <c r="AO1900" s="2"/>
      <c r="AP1900" s="3" t="s">
        <v>109</v>
      </c>
      <c r="AQ1900" s="3" t="s">
        <v>109</v>
      </c>
      <c r="AR1900" s="3" t="s">
        <v>109</v>
      </c>
      <c r="AS1900" s="3" t="s">
        <v>109</v>
      </c>
      <c r="AT1900" s="3" t="s">
        <v>109</v>
      </c>
      <c r="AU1900" s="3" t="s">
        <v>109</v>
      </c>
      <c r="AV1900" s="3" t="s">
        <v>109</v>
      </c>
      <c r="AW1900" s="3" t="s">
        <v>109</v>
      </c>
      <c r="AX1900" s="3" t="s">
        <v>109</v>
      </c>
      <c r="AY1900" s="3" t="s">
        <v>109</v>
      </c>
      <c r="AZ1900" s="3" t="s">
        <v>109</v>
      </c>
      <c r="BA1900" s="3" t="s">
        <v>109</v>
      </c>
      <c r="BB1900" s="3" t="s">
        <v>109</v>
      </c>
      <c r="BC1900" s="3" t="s">
        <v>109</v>
      </c>
      <c r="BD1900" s="3" t="s">
        <v>109</v>
      </c>
      <c r="BE1900" s="3" t="s">
        <v>109</v>
      </c>
      <c r="BF1900" s="3" t="s">
        <v>109</v>
      </c>
      <c r="BG1900" s="3" t="s">
        <v>109</v>
      </c>
      <c r="BH1900" s="3" t="s">
        <v>109</v>
      </c>
      <c r="BI1900" s="3" t="s">
        <v>109</v>
      </c>
      <c r="BJ1900" s="3" t="s">
        <v>109</v>
      </c>
      <c r="BK1900" s="3" t="s">
        <v>109</v>
      </c>
      <c r="BM1900" s="3" t="s">
        <v>109</v>
      </c>
      <c r="BN1900" s="3" t="s">
        <v>109</v>
      </c>
      <c r="BO1900" s="3" t="s">
        <v>109</v>
      </c>
      <c r="BP1900" s="3" t="s">
        <v>109</v>
      </c>
      <c r="BQ1900" s="3" t="s">
        <v>109</v>
      </c>
      <c r="BR1900" s="3" t="s">
        <v>109</v>
      </c>
      <c r="BS1900" s="3" t="s">
        <v>109</v>
      </c>
      <c r="BT1900" s="3" t="s">
        <v>109</v>
      </c>
      <c r="BU1900" s="3" t="s">
        <v>109</v>
      </c>
      <c r="BV1900" s="3" t="s">
        <v>109</v>
      </c>
      <c r="BW1900" s="3" t="s">
        <v>109</v>
      </c>
      <c r="BX1900" s="3" t="s">
        <v>109</v>
      </c>
      <c r="BY1900" s="3" t="s">
        <v>109</v>
      </c>
      <c r="BZ1900" s="3" t="s">
        <v>109</v>
      </c>
      <c r="CA1900" s="4">
        <v>2.5474E-2</v>
      </c>
      <c r="CB1900" s="3" t="s">
        <v>109</v>
      </c>
      <c r="CC1900" s="4">
        <v>1232600</v>
      </c>
      <c r="CD1900" s="3" t="s">
        <v>109</v>
      </c>
      <c r="CE1900" s="3" t="s">
        <v>109</v>
      </c>
      <c r="CF1900" s="3" t="s">
        <v>109</v>
      </c>
      <c r="CG1900" s="3" t="s">
        <v>109</v>
      </c>
      <c r="CH1900" s="3" t="s">
        <v>8110</v>
      </c>
      <c r="CI1900" s="3" t="s">
        <v>109</v>
      </c>
      <c r="CJ1900" s="3" t="s">
        <v>109</v>
      </c>
      <c r="CK1900" s="3" t="s">
        <v>109</v>
      </c>
      <c r="CL1900" s="3" t="s">
        <v>109</v>
      </c>
      <c r="CM1900" s="3" t="s">
        <v>109</v>
      </c>
      <c r="CN1900" s="3" t="s">
        <v>109</v>
      </c>
      <c r="CO1900" s="3" t="s">
        <v>109</v>
      </c>
      <c r="CP1900" s="3" t="s">
        <v>109</v>
      </c>
      <c r="CQ1900" s="5" t="s">
        <v>126</v>
      </c>
      <c r="CR1900" s="5" t="s">
        <v>3532</v>
      </c>
      <c r="CV1900" s="21" t="s">
        <v>126</v>
      </c>
    </row>
    <row r="1901" spans="1:100" x14ac:dyDescent="0.25">
      <c r="A1901" s="3" t="s">
        <v>3528</v>
      </c>
      <c r="B1901" s="3" t="s">
        <v>118</v>
      </c>
      <c r="C1901" s="4">
        <v>2.5474E-2</v>
      </c>
      <c r="D1901" s="3" t="s">
        <v>109</v>
      </c>
      <c r="E1901" s="3" t="s">
        <v>1571</v>
      </c>
      <c r="F1901" s="3" t="s">
        <v>3533</v>
      </c>
      <c r="G1901" s="3" t="s">
        <v>106</v>
      </c>
      <c r="H1901" s="4">
        <v>47901</v>
      </c>
      <c r="I1901" s="3" t="s">
        <v>7920</v>
      </c>
      <c r="J1901" s="3" t="s">
        <v>1654</v>
      </c>
      <c r="K1901" s="4">
        <v>30268</v>
      </c>
      <c r="L1901" s="3" t="s">
        <v>109</v>
      </c>
      <c r="M1901" s="3" t="s">
        <v>109</v>
      </c>
      <c r="N1901" s="3" t="s">
        <v>109</v>
      </c>
      <c r="O1901" s="3" t="s">
        <v>109</v>
      </c>
      <c r="P1901" s="3" t="s">
        <v>8109</v>
      </c>
      <c r="Q1901" s="2"/>
      <c r="S1901" s="3" t="s">
        <v>217</v>
      </c>
      <c r="T1901" s="3" t="s">
        <v>109</v>
      </c>
      <c r="U1901" s="3" t="s">
        <v>109</v>
      </c>
      <c r="V1901" s="3" t="s">
        <v>109</v>
      </c>
      <c r="W1901" s="3" t="s">
        <v>109</v>
      </c>
      <c r="X1901" s="3" t="s">
        <v>109</v>
      </c>
      <c r="Y1901" s="3" t="s">
        <v>109</v>
      </c>
      <c r="Z1901" s="3" t="s">
        <v>109</v>
      </c>
      <c r="AA1901" s="4">
        <v>1914</v>
      </c>
      <c r="AB1901" s="3" t="s">
        <v>109</v>
      </c>
      <c r="AC1901" s="5" t="s">
        <v>111</v>
      </c>
      <c r="AD1901" s="3" t="s">
        <v>135</v>
      </c>
      <c r="AE1901" s="3" t="s">
        <v>109</v>
      </c>
      <c r="AF1901" s="4">
        <v>3</v>
      </c>
      <c r="AG1901" s="3" t="s">
        <v>109</v>
      </c>
      <c r="AH1901" s="3" t="s">
        <v>111</v>
      </c>
      <c r="AI1901" s="3" t="s">
        <v>109</v>
      </c>
      <c r="AN1901" s="3" t="s">
        <v>109</v>
      </c>
      <c r="AO1901" s="10">
        <v>0</v>
      </c>
      <c r="AP1901" s="3" t="s">
        <v>109</v>
      </c>
      <c r="AQ1901" s="3" t="s">
        <v>139</v>
      </c>
      <c r="AR1901" s="3" t="s">
        <v>109</v>
      </c>
      <c r="AS1901" s="3" t="s">
        <v>109</v>
      </c>
      <c r="AT1901" s="3" t="s">
        <v>113</v>
      </c>
      <c r="AU1901" s="3" t="s">
        <v>109</v>
      </c>
      <c r="AV1901" s="3" t="s">
        <v>109</v>
      </c>
      <c r="AW1901" s="3" t="s">
        <v>109</v>
      </c>
      <c r="AX1901" s="3" t="s">
        <v>109</v>
      </c>
      <c r="AY1901" s="3" t="s">
        <v>109</v>
      </c>
      <c r="AZ1901" s="3" t="s">
        <v>109</v>
      </c>
      <c r="BA1901" s="3" t="s">
        <v>1247</v>
      </c>
      <c r="BB1901" s="3" t="s">
        <v>1067</v>
      </c>
      <c r="BC1901" s="3" t="s">
        <v>449</v>
      </c>
      <c r="BD1901" s="3" t="s">
        <v>1066</v>
      </c>
      <c r="BE1901" s="3" t="s">
        <v>109</v>
      </c>
      <c r="BF1901" s="3" t="s">
        <v>109</v>
      </c>
      <c r="BG1901" s="3" t="s">
        <v>109</v>
      </c>
      <c r="BH1901" s="3" t="s">
        <v>109</v>
      </c>
      <c r="BI1901" s="3" t="s">
        <v>109</v>
      </c>
      <c r="BJ1901" s="3" t="s">
        <v>109</v>
      </c>
      <c r="BK1901" s="3" t="s">
        <v>109</v>
      </c>
      <c r="BM1901" s="3" t="s">
        <v>109</v>
      </c>
      <c r="BN1901" s="3" t="s">
        <v>109</v>
      </c>
      <c r="BO1901" s="3" t="s">
        <v>109</v>
      </c>
      <c r="BP1901" s="3" t="s">
        <v>109</v>
      </c>
      <c r="BQ1901" s="3" t="s">
        <v>109</v>
      </c>
      <c r="BR1901" s="3" t="s">
        <v>109</v>
      </c>
      <c r="BS1901" s="3" t="s">
        <v>109</v>
      </c>
      <c r="BT1901" s="3" t="s">
        <v>109</v>
      </c>
      <c r="BU1901" s="3" t="s">
        <v>109</v>
      </c>
      <c r="BV1901" s="3" t="s">
        <v>109</v>
      </c>
      <c r="BW1901" s="3" t="s">
        <v>1248</v>
      </c>
      <c r="BX1901" s="3" t="s">
        <v>109</v>
      </c>
      <c r="BY1901" s="3" t="s">
        <v>113</v>
      </c>
      <c r="BZ1901" s="3" t="s">
        <v>1607</v>
      </c>
      <c r="CA1901" s="4">
        <v>2.5474E-2</v>
      </c>
      <c r="CB1901" s="3" t="s">
        <v>113</v>
      </c>
      <c r="CC1901" s="4">
        <v>1232600</v>
      </c>
      <c r="CD1901" s="3" t="s">
        <v>109</v>
      </c>
      <c r="CE1901" s="3" t="s">
        <v>3534</v>
      </c>
      <c r="CF1901" s="3" t="s">
        <v>109</v>
      </c>
      <c r="CG1901" s="3" t="s">
        <v>109</v>
      </c>
      <c r="CH1901" s="3" t="s">
        <v>8110</v>
      </c>
      <c r="CI1901" s="3" t="s">
        <v>109</v>
      </c>
      <c r="CJ1901" s="3" t="s">
        <v>109</v>
      </c>
      <c r="CK1901" s="3" t="s">
        <v>109</v>
      </c>
      <c r="CL1901" s="3" t="s">
        <v>109</v>
      </c>
      <c r="CM1901" s="3" t="s">
        <v>109</v>
      </c>
      <c r="CN1901" s="3" t="s">
        <v>109</v>
      </c>
      <c r="CO1901" s="3" t="s">
        <v>109</v>
      </c>
      <c r="CP1901" s="3" t="s">
        <v>109</v>
      </c>
      <c r="CQ1901" s="5" t="s">
        <v>126</v>
      </c>
      <c r="CR1901" s="5" t="s">
        <v>3532</v>
      </c>
      <c r="CV1901" s="21" t="s">
        <v>126</v>
      </c>
    </row>
    <row r="1902" spans="1:100" x14ac:dyDescent="0.25">
      <c r="A1902" s="3" t="s">
        <v>8111</v>
      </c>
      <c r="B1902" s="3" t="s">
        <v>118</v>
      </c>
      <c r="C1902" s="4">
        <v>2.5474E-2</v>
      </c>
      <c r="D1902" s="3" t="s">
        <v>109</v>
      </c>
      <c r="E1902" s="3" t="s">
        <v>8112</v>
      </c>
      <c r="F1902" s="3" t="s">
        <v>8113</v>
      </c>
      <c r="G1902" s="3" t="s">
        <v>106</v>
      </c>
      <c r="H1902" s="4">
        <v>47901</v>
      </c>
      <c r="I1902" s="3" t="s">
        <v>7920</v>
      </c>
      <c r="J1902" s="3" t="s">
        <v>1654</v>
      </c>
      <c r="K1902" s="4">
        <v>21380</v>
      </c>
      <c r="L1902" s="3" t="s">
        <v>109</v>
      </c>
      <c r="M1902" s="3" t="s">
        <v>109</v>
      </c>
      <c r="N1902" s="3" t="s">
        <v>109</v>
      </c>
      <c r="O1902" s="3" t="s">
        <v>109</v>
      </c>
      <c r="P1902" s="3" t="s">
        <v>8114</v>
      </c>
      <c r="Q1902" s="2"/>
      <c r="S1902" s="3" t="s">
        <v>109</v>
      </c>
      <c r="T1902" s="3" t="s">
        <v>109</v>
      </c>
      <c r="U1902" s="3" t="s">
        <v>109</v>
      </c>
      <c r="V1902" s="3" t="s">
        <v>109</v>
      </c>
      <c r="W1902" s="3" t="s">
        <v>109</v>
      </c>
      <c r="X1902" s="3" t="s">
        <v>109</v>
      </c>
      <c r="Y1902" s="3" t="s">
        <v>109</v>
      </c>
      <c r="Z1902" s="3" t="s">
        <v>109</v>
      </c>
      <c r="AA1902" s="4">
        <v>1979</v>
      </c>
      <c r="AB1902" s="3" t="s">
        <v>109</v>
      </c>
      <c r="AC1902" s="5" t="s">
        <v>111</v>
      </c>
      <c r="AD1902" s="3" t="s">
        <v>135</v>
      </c>
      <c r="AE1902" s="3" t="s">
        <v>109</v>
      </c>
      <c r="AF1902" s="4">
        <v>2</v>
      </c>
      <c r="AG1902" s="3" t="s">
        <v>109</v>
      </c>
      <c r="AH1902" s="3" t="s">
        <v>123</v>
      </c>
      <c r="AI1902" s="3" t="s">
        <v>109</v>
      </c>
      <c r="AN1902" s="3" t="s">
        <v>109</v>
      </c>
      <c r="AO1902" s="2"/>
      <c r="AP1902" s="3" t="s">
        <v>109</v>
      </c>
      <c r="AQ1902" s="3" t="s">
        <v>109</v>
      </c>
      <c r="AR1902" s="3" t="s">
        <v>109</v>
      </c>
      <c r="AS1902" s="3" t="s">
        <v>109</v>
      </c>
      <c r="AT1902" s="3" t="s">
        <v>109</v>
      </c>
      <c r="AU1902" s="3" t="s">
        <v>109</v>
      </c>
      <c r="AV1902" s="3" t="s">
        <v>109</v>
      </c>
      <c r="AW1902" s="3" t="s">
        <v>109</v>
      </c>
      <c r="AX1902" s="3" t="s">
        <v>109</v>
      </c>
      <c r="AY1902" s="3" t="s">
        <v>109</v>
      </c>
      <c r="AZ1902" s="3" t="s">
        <v>109</v>
      </c>
      <c r="BA1902" s="3" t="s">
        <v>109</v>
      </c>
      <c r="BB1902" s="3" t="s">
        <v>109</v>
      </c>
      <c r="BC1902" s="3" t="s">
        <v>109</v>
      </c>
      <c r="BD1902" s="3" t="s">
        <v>109</v>
      </c>
      <c r="BE1902" s="3" t="s">
        <v>109</v>
      </c>
      <c r="BF1902" s="3" t="s">
        <v>109</v>
      </c>
      <c r="BG1902" s="3" t="s">
        <v>109</v>
      </c>
      <c r="BH1902" s="3" t="s">
        <v>109</v>
      </c>
      <c r="BI1902" s="3" t="s">
        <v>109</v>
      </c>
      <c r="BJ1902" s="3" t="s">
        <v>109</v>
      </c>
      <c r="BK1902" s="3" t="s">
        <v>109</v>
      </c>
      <c r="BM1902" s="3" t="s">
        <v>109</v>
      </c>
      <c r="BN1902" s="3" t="s">
        <v>109</v>
      </c>
      <c r="BO1902" s="3" t="s">
        <v>109</v>
      </c>
      <c r="BP1902" s="3" t="s">
        <v>109</v>
      </c>
      <c r="BQ1902" s="3" t="s">
        <v>109</v>
      </c>
      <c r="BR1902" s="3" t="s">
        <v>109</v>
      </c>
      <c r="BS1902" s="3" t="s">
        <v>109</v>
      </c>
      <c r="BT1902" s="3" t="s">
        <v>109</v>
      </c>
      <c r="BU1902" s="3" t="s">
        <v>109</v>
      </c>
      <c r="BV1902" s="3" t="s">
        <v>109</v>
      </c>
      <c r="BW1902" s="3" t="s">
        <v>109</v>
      </c>
      <c r="BX1902" s="3" t="s">
        <v>109</v>
      </c>
      <c r="BY1902" s="3" t="s">
        <v>109</v>
      </c>
      <c r="BZ1902" s="3" t="s">
        <v>109</v>
      </c>
      <c r="CA1902" s="4">
        <v>2.5474E-2</v>
      </c>
      <c r="CB1902" s="3" t="s">
        <v>109</v>
      </c>
      <c r="CC1902" s="4">
        <v>0</v>
      </c>
      <c r="CD1902" s="3" t="s">
        <v>109</v>
      </c>
      <c r="CE1902" s="3" t="s">
        <v>109</v>
      </c>
      <c r="CF1902" s="3" t="s">
        <v>109</v>
      </c>
      <c r="CG1902" s="3" t="s">
        <v>109</v>
      </c>
      <c r="CH1902" s="3" t="s">
        <v>8115</v>
      </c>
      <c r="CI1902" s="3" t="s">
        <v>109</v>
      </c>
      <c r="CJ1902" s="3" t="s">
        <v>109</v>
      </c>
      <c r="CK1902" s="3" t="s">
        <v>109</v>
      </c>
      <c r="CL1902" s="3" t="s">
        <v>109</v>
      </c>
      <c r="CM1902" s="3" t="s">
        <v>109</v>
      </c>
      <c r="CN1902" s="3" t="s">
        <v>109</v>
      </c>
      <c r="CO1902" s="3" t="s">
        <v>109</v>
      </c>
      <c r="CP1902" s="3" t="s">
        <v>109</v>
      </c>
      <c r="CQ1902" s="5" t="s">
        <v>113</v>
      </c>
      <c r="CR1902" s="5" t="s">
        <v>109</v>
      </c>
      <c r="CV1902" s="21" t="s">
        <v>113</v>
      </c>
    </row>
    <row r="1903" spans="1:100" x14ac:dyDescent="0.25">
      <c r="A1903" s="3" t="s">
        <v>8116</v>
      </c>
      <c r="B1903" s="3" t="s">
        <v>118</v>
      </c>
      <c r="C1903" s="4">
        <v>2.5474E-2</v>
      </c>
      <c r="D1903" s="3" t="s">
        <v>109</v>
      </c>
      <c r="E1903" s="3" t="s">
        <v>6458</v>
      </c>
      <c r="F1903" s="3" t="s">
        <v>8117</v>
      </c>
      <c r="G1903" s="3" t="s">
        <v>106</v>
      </c>
      <c r="H1903" s="4">
        <v>47901</v>
      </c>
      <c r="I1903" s="3" t="s">
        <v>7920</v>
      </c>
      <c r="J1903" s="3" t="s">
        <v>1654</v>
      </c>
      <c r="K1903" s="4">
        <v>60564</v>
      </c>
      <c r="L1903" s="3" t="s">
        <v>109</v>
      </c>
      <c r="M1903" s="3" t="s">
        <v>109</v>
      </c>
      <c r="N1903" s="3" t="s">
        <v>109</v>
      </c>
      <c r="O1903" s="3" t="s">
        <v>109</v>
      </c>
      <c r="P1903" s="3" t="s">
        <v>8118</v>
      </c>
      <c r="Q1903" s="2"/>
      <c r="S1903" s="3" t="s">
        <v>109</v>
      </c>
      <c r="T1903" s="3" t="s">
        <v>109</v>
      </c>
      <c r="U1903" s="3" t="s">
        <v>109</v>
      </c>
      <c r="V1903" s="3" t="s">
        <v>109</v>
      </c>
      <c r="W1903" s="3" t="s">
        <v>109</v>
      </c>
      <c r="X1903" s="3" t="s">
        <v>109</v>
      </c>
      <c r="Y1903" s="3" t="s">
        <v>109</v>
      </c>
      <c r="Z1903" s="3" t="s">
        <v>109</v>
      </c>
      <c r="AA1903" s="9">
        <v>1907</v>
      </c>
      <c r="AB1903" s="3" t="s">
        <v>109</v>
      </c>
      <c r="AC1903" s="5" t="s">
        <v>111</v>
      </c>
      <c r="AD1903" s="3" t="s">
        <v>111</v>
      </c>
      <c r="AE1903" s="3" t="s">
        <v>109</v>
      </c>
      <c r="AF1903" s="4">
        <v>2</v>
      </c>
      <c r="AG1903" s="3" t="s">
        <v>109</v>
      </c>
      <c r="AH1903" s="3" t="s">
        <v>123</v>
      </c>
      <c r="AI1903" s="3" t="s">
        <v>109</v>
      </c>
      <c r="AN1903" s="3" t="s">
        <v>109</v>
      </c>
      <c r="AO1903" s="2"/>
      <c r="AP1903" s="3" t="s">
        <v>109</v>
      </c>
      <c r="AQ1903" s="3" t="s">
        <v>109</v>
      </c>
      <c r="AR1903" s="3" t="s">
        <v>109</v>
      </c>
      <c r="AS1903" s="3" t="s">
        <v>109</v>
      </c>
      <c r="AT1903" s="3" t="s">
        <v>109</v>
      </c>
      <c r="AU1903" s="3" t="s">
        <v>109</v>
      </c>
      <c r="AV1903" s="3" t="s">
        <v>109</v>
      </c>
      <c r="AW1903" s="3" t="s">
        <v>109</v>
      </c>
      <c r="AX1903" s="3" t="s">
        <v>109</v>
      </c>
      <c r="AY1903" s="3" t="s">
        <v>109</v>
      </c>
      <c r="AZ1903" s="3" t="s">
        <v>109</v>
      </c>
      <c r="BA1903" s="3" t="s">
        <v>109</v>
      </c>
      <c r="BB1903" s="3" t="s">
        <v>109</v>
      </c>
      <c r="BC1903" s="3" t="s">
        <v>109</v>
      </c>
      <c r="BD1903" s="3" t="s">
        <v>109</v>
      </c>
      <c r="BE1903" s="3" t="s">
        <v>109</v>
      </c>
      <c r="BF1903" s="3" t="s">
        <v>109</v>
      </c>
      <c r="BG1903" s="3" t="s">
        <v>109</v>
      </c>
      <c r="BH1903" s="3" t="s">
        <v>109</v>
      </c>
      <c r="BI1903" s="3" t="s">
        <v>109</v>
      </c>
      <c r="BJ1903" s="3" t="s">
        <v>109</v>
      </c>
      <c r="BK1903" s="3" t="s">
        <v>109</v>
      </c>
      <c r="BM1903" s="3" t="s">
        <v>109</v>
      </c>
      <c r="BN1903" s="3" t="s">
        <v>109</v>
      </c>
      <c r="BO1903" s="3" t="s">
        <v>109</v>
      </c>
      <c r="BP1903" s="3" t="s">
        <v>109</v>
      </c>
      <c r="BQ1903" s="3" t="s">
        <v>109</v>
      </c>
      <c r="BR1903" s="3" t="s">
        <v>109</v>
      </c>
      <c r="BS1903" s="3" t="s">
        <v>109</v>
      </c>
      <c r="BT1903" s="3" t="s">
        <v>109</v>
      </c>
      <c r="BU1903" s="3" t="s">
        <v>109</v>
      </c>
      <c r="BV1903" s="3" t="s">
        <v>109</v>
      </c>
      <c r="BW1903" s="3" t="s">
        <v>109</v>
      </c>
      <c r="BX1903" s="3" t="s">
        <v>109</v>
      </c>
      <c r="BY1903" s="3" t="s">
        <v>109</v>
      </c>
      <c r="BZ1903" s="3" t="s">
        <v>109</v>
      </c>
      <c r="CA1903" s="4">
        <v>2.5474E-2</v>
      </c>
      <c r="CB1903" s="3" t="s">
        <v>109</v>
      </c>
      <c r="CC1903" s="4">
        <v>1480500</v>
      </c>
      <c r="CD1903" s="3" t="s">
        <v>109</v>
      </c>
      <c r="CE1903" s="3" t="s">
        <v>109</v>
      </c>
      <c r="CF1903" s="3" t="s">
        <v>109</v>
      </c>
      <c r="CG1903" s="3" t="s">
        <v>109</v>
      </c>
      <c r="CH1903" s="3" t="s">
        <v>8119</v>
      </c>
      <c r="CI1903" s="3" t="s">
        <v>109</v>
      </c>
      <c r="CJ1903" s="3" t="s">
        <v>109</v>
      </c>
      <c r="CK1903" s="3" t="s">
        <v>109</v>
      </c>
      <c r="CL1903" s="3" t="s">
        <v>109</v>
      </c>
      <c r="CM1903" s="3" t="s">
        <v>109</v>
      </c>
      <c r="CN1903" s="3" t="s">
        <v>109</v>
      </c>
      <c r="CO1903" s="3" t="s">
        <v>109</v>
      </c>
      <c r="CP1903" s="3" t="s">
        <v>109</v>
      </c>
      <c r="CQ1903" s="5" t="s">
        <v>113</v>
      </c>
      <c r="CR1903" s="5" t="s">
        <v>109</v>
      </c>
      <c r="CV1903" s="21" t="s">
        <v>113</v>
      </c>
    </row>
    <row r="1904" spans="1:100" x14ac:dyDescent="0.25">
      <c r="A1904" s="3" t="s">
        <v>8120</v>
      </c>
      <c r="B1904" s="3" t="s">
        <v>118</v>
      </c>
      <c r="C1904" s="4">
        <v>2.5474E-2</v>
      </c>
      <c r="D1904" s="3" t="s">
        <v>109</v>
      </c>
      <c r="E1904" s="3" t="s">
        <v>8121</v>
      </c>
      <c r="F1904" s="3" t="s">
        <v>8122</v>
      </c>
      <c r="G1904" s="3" t="s">
        <v>106</v>
      </c>
      <c r="H1904" s="4">
        <v>47901</v>
      </c>
      <c r="I1904" s="3" t="s">
        <v>7920</v>
      </c>
      <c r="J1904" s="3" t="s">
        <v>1654</v>
      </c>
      <c r="K1904" s="4">
        <v>72247</v>
      </c>
      <c r="L1904" s="3" t="s">
        <v>109</v>
      </c>
      <c r="M1904" s="3" t="s">
        <v>109</v>
      </c>
      <c r="N1904" s="3" t="s">
        <v>109</v>
      </c>
      <c r="O1904" s="3" t="s">
        <v>109</v>
      </c>
      <c r="P1904" s="3" t="s">
        <v>109</v>
      </c>
      <c r="Q1904" s="2"/>
      <c r="S1904" s="3" t="s">
        <v>109</v>
      </c>
      <c r="T1904" s="3" t="s">
        <v>109</v>
      </c>
      <c r="U1904" s="3" t="s">
        <v>109</v>
      </c>
      <c r="V1904" s="3" t="s">
        <v>109</v>
      </c>
      <c r="W1904" s="3" t="s">
        <v>109</v>
      </c>
      <c r="X1904" s="3" t="s">
        <v>109</v>
      </c>
      <c r="Y1904" s="3" t="s">
        <v>109</v>
      </c>
      <c r="Z1904" s="3" t="s">
        <v>109</v>
      </c>
      <c r="AA1904" s="4">
        <v>1902</v>
      </c>
      <c r="AB1904" s="3" t="s">
        <v>109</v>
      </c>
      <c r="AC1904" s="5" t="s">
        <v>111</v>
      </c>
      <c r="AD1904" s="3" t="s">
        <v>135</v>
      </c>
      <c r="AE1904" s="3" t="s">
        <v>109</v>
      </c>
      <c r="AF1904" s="4">
        <v>2</v>
      </c>
      <c r="AG1904" s="3" t="s">
        <v>109</v>
      </c>
      <c r="AH1904" s="3" t="s">
        <v>123</v>
      </c>
      <c r="AI1904" s="3" t="s">
        <v>109</v>
      </c>
      <c r="AN1904" s="3" t="s">
        <v>109</v>
      </c>
      <c r="AO1904" s="2"/>
      <c r="AP1904" s="3" t="s">
        <v>109</v>
      </c>
      <c r="AQ1904" s="3" t="s">
        <v>109</v>
      </c>
      <c r="AR1904" s="3" t="s">
        <v>109</v>
      </c>
      <c r="AS1904" s="3" t="s">
        <v>109</v>
      </c>
      <c r="AT1904" s="3" t="s">
        <v>109</v>
      </c>
      <c r="AU1904" s="3" t="s">
        <v>109</v>
      </c>
      <c r="AV1904" s="3" t="s">
        <v>109</v>
      </c>
      <c r="AW1904" s="3" t="s">
        <v>109</v>
      </c>
      <c r="AX1904" s="3" t="s">
        <v>109</v>
      </c>
      <c r="AY1904" s="3" t="s">
        <v>109</v>
      </c>
      <c r="AZ1904" s="3" t="s">
        <v>109</v>
      </c>
      <c r="BA1904" s="3" t="s">
        <v>109</v>
      </c>
      <c r="BB1904" s="3" t="s">
        <v>109</v>
      </c>
      <c r="BC1904" s="3" t="s">
        <v>109</v>
      </c>
      <c r="BD1904" s="3" t="s">
        <v>109</v>
      </c>
      <c r="BE1904" s="3" t="s">
        <v>109</v>
      </c>
      <c r="BF1904" s="3" t="s">
        <v>109</v>
      </c>
      <c r="BG1904" s="3" t="s">
        <v>109</v>
      </c>
      <c r="BH1904" s="3" t="s">
        <v>109</v>
      </c>
      <c r="BI1904" s="3" t="s">
        <v>109</v>
      </c>
      <c r="BJ1904" s="3" t="s">
        <v>109</v>
      </c>
      <c r="BK1904" s="3" t="s">
        <v>109</v>
      </c>
      <c r="BM1904" s="3" t="s">
        <v>109</v>
      </c>
      <c r="BN1904" s="3" t="s">
        <v>109</v>
      </c>
      <c r="BO1904" s="3" t="s">
        <v>109</v>
      </c>
      <c r="BP1904" s="3" t="s">
        <v>109</v>
      </c>
      <c r="BQ1904" s="3" t="s">
        <v>109</v>
      </c>
      <c r="BR1904" s="3" t="s">
        <v>109</v>
      </c>
      <c r="BS1904" s="3" t="s">
        <v>109</v>
      </c>
      <c r="BT1904" s="3" t="s">
        <v>109</v>
      </c>
      <c r="BU1904" s="3" t="s">
        <v>109</v>
      </c>
      <c r="BV1904" s="3" t="s">
        <v>109</v>
      </c>
      <c r="BW1904" s="3" t="s">
        <v>109</v>
      </c>
      <c r="BX1904" s="3" t="s">
        <v>109</v>
      </c>
      <c r="BY1904" s="3" t="s">
        <v>109</v>
      </c>
      <c r="BZ1904" s="3" t="s">
        <v>109</v>
      </c>
      <c r="CA1904" s="4">
        <v>2.5474E-2</v>
      </c>
      <c r="CB1904" s="3" t="s">
        <v>109</v>
      </c>
      <c r="CC1904" s="4">
        <v>2520000</v>
      </c>
      <c r="CD1904" s="3" t="s">
        <v>109</v>
      </c>
      <c r="CE1904" s="3" t="s">
        <v>109</v>
      </c>
      <c r="CF1904" s="3" t="s">
        <v>109</v>
      </c>
      <c r="CG1904" s="3" t="s">
        <v>109</v>
      </c>
      <c r="CH1904" s="3" t="s">
        <v>8123</v>
      </c>
      <c r="CI1904" s="3" t="s">
        <v>109</v>
      </c>
      <c r="CJ1904" s="3" t="s">
        <v>109</v>
      </c>
      <c r="CK1904" s="3" t="s">
        <v>109</v>
      </c>
      <c r="CL1904" s="3" t="s">
        <v>109</v>
      </c>
      <c r="CM1904" s="3" t="s">
        <v>109</v>
      </c>
      <c r="CN1904" s="3" t="s">
        <v>109</v>
      </c>
      <c r="CO1904" s="3" t="s">
        <v>109</v>
      </c>
      <c r="CP1904" s="3" t="s">
        <v>109</v>
      </c>
      <c r="CQ1904" s="5" t="s">
        <v>126</v>
      </c>
      <c r="CR1904" s="5" t="s">
        <v>8124</v>
      </c>
      <c r="CV1904" s="21" t="s">
        <v>113</v>
      </c>
    </row>
    <row r="1905" spans="1:100" x14ac:dyDescent="0.25">
      <c r="A1905" s="3" t="s">
        <v>8125</v>
      </c>
      <c r="B1905" s="3" t="s">
        <v>118</v>
      </c>
      <c r="C1905" s="4">
        <v>2.5474E-2</v>
      </c>
      <c r="D1905" s="3" t="s">
        <v>109</v>
      </c>
      <c r="E1905" s="3" t="s">
        <v>8126</v>
      </c>
      <c r="F1905" s="3" t="s">
        <v>8127</v>
      </c>
      <c r="G1905" s="3" t="s">
        <v>106</v>
      </c>
      <c r="H1905" s="4">
        <v>47901</v>
      </c>
      <c r="I1905" s="3" t="s">
        <v>7920</v>
      </c>
      <c r="J1905" s="3" t="s">
        <v>1654</v>
      </c>
      <c r="K1905" s="4">
        <v>45496</v>
      </c>
      <c r="L1905" s="3" t="s">
        <v>109</v>
      </c>
      <c r="M1905" s="3" t="s">
        <v>109</v>
      </c>
      <c r="N1905" s="3" t="s">
        <v>109</v>
      </c>
      <c r="O1905" s="3" t="s">
        <v>109</v>
      </c>
      <c r="P1905" s="3" t="s">
        <v>109</v>
      </c>
      <c r="Q1905" s="2"/>
      <c r="S1905" s="3" t="s">
        <v>109</v>
      </c>
      <c r="T1905" s="3" t="s">
        <v>109</v>
      </c>
      <c r="U1905" s="3" t="s">
        <v>109</v>
      </c>
      <c r="V1905" s="3" t="s">
        <v>109</v>
      </c>
      <c r="W1905" s="3" t="s">
        <v>109</v>
      </c>
      <c r="X1905" s="3" t="s">
        <v>109</v>
      </c>
      <c r="Y1905" s="3" t="s">
        <v>109</v>
      </c>
      <c r="Z1905" s="3" t="s">
        <v>109</v>
      </c>
      <c r="AA1905" s="8"/>
      <c r="AB1905" s="3" t="s">
        <v>109</v>
      </c>
      <c r="AC1905" s="5" t="s">
        <v>135</v>
      </c>
      <c r="AD1905" s="3" t="s">
        <v>135</v>
      </c>
      <c r="AE1905" s="3" t="s">
        <v>109</v>
      </c>
      <c r="AF1905" s="4">
        <v>5</v>
      </c>
      <c r="AG1905" s="3" t="s">
        <v>109</v>
      </c>
      <c r="AH1905" s="3" t="s">
        <v>156</v>
      </c>
      <c r="AI1905" s="3" t="s">
        <v>109</v>
      </c>
      <c r="AN1905" s="3" t="s">
        <v>109</v>
      </c>
      <c r="AO1905" s="2"/>
      <c r="AP1905" s="3" t="s">
        <v>109</v>
      </c>
      <c r="AQ1905" s="3" t="s">
        <v>109</v>
      </c>
      <c r="AR1905" s="3" t="s">
        <v>109</v>
      </c>
      <c r="AS1905" s="3" t="s">
        <v>109</v>
      </c>
      <c r="AT1905" s="3" t="s">
        <v>109</v>
      </c>
      <c r="AU1905" s="3" t="s">
        <v>109</v>
      </c>
      <c r="AV1905" s="3" t="s">
        <v>109</v>
      </c>
      <c r="AW1905" s="3" t="s">
        <v>109</v>
      </c>
      <c r="AX1905" s="3" t="s">
        <v>109</v>
      </c>
      <c r="AY1905" s="3" t="s">
        <v>109</v>
      </c>
      <c r="AZ1905" s="3" t="s">
        <v>109</v>
      </c>
      <c r="BA1905" s="3" t="s">
        <v>109</v>
      </c>
      <c r="BB1905" s="3" t="s">
        <v>109</v>
      </c>
      <c r="BC1905" s="3" t="s">
        <v>109</v>
      </c>
      <c r="BD1905" s="3" t="s">
        <v>109</v>
      </c>
      <c r="BE1905" s="3" t="s">
        <v>109</v>
      </c>
      <c r="BF1905" s="3" t="s">
        <v>109</v>
      </c>
      <c r="BG1905" s="3" t="s">
        <v>109</v>
      </c>
      <c r="BH1905" s="3" t="s">
        <v>109</v>
      </c>
      <c r="BI1905" s="3" t="s">
        <v>109</v>
      </c>
      <c r="BJ1905" s="3" t="s">
        <v>109</v>
      </c>
      <c r="BK1905" s="3" t="s">
        <v>109</v>
      </c>
      <c r="BM1905" s="3" t="s">
        <v>109</v>
      </c>
      <c r="BN1905" s="3" t="s">
        <v>109</v>
      </c>
      <c r="BO1905" s="3" t="s">
        <v>109</v>
      </c>
      <c r="BP1905" s="3" t="s">
        <v>109</v>
      </c>
      <c r="BQ1905" s="3" t="s">
        <v>109</v>
      </c>
      <c r="BR1905" s="3" t="s">
        <v>109</v>
      </c>
      <c r="BS1905" s="3" t="s">
        <v>109</v>
      </c>
      <c r="BT1905" s="3" t="s">
        <v>109</v>
      </c>
      <c r="BU1905" s="3" t="s">
        <v>109</v>
      </c>
      <c r="BV1905" s="3" t="s">
        <v>109</v>
      </c>
      <c r="BW1905" s="3" t="s">
        <v>109</v>
      </c>
      <c r="BX1905" s="3" t="s">
        <v>109</v>
      </c>
      <c r="BY1905" s="3" t="s">
        <v>109</v>
      </c>
      <c r="BZ1905" s="3" t="s">
        <v>109</v>
      </c>
      <c r="CA1905" s="4">
        <v>2.5474E-2</v>
      </c>
      <c r="CB1905" s="3" t="s">
        <v>109</v>
      </c>
      <c r="CC1905" s="4">
        <v>3210900</v>
      </c>
      <c r="CD1905" s="3" t="s">
        <v>109</v>
      </c>
      <c r="CE1905" s="3" t="s">
        <v>109</v>
      </c>
      <c r="CF1905" s="3" t="s">
        <v>109</v>
      </c>
      <c r="CG1905" s="3" t="s">
        <v>109</v>
      </c>
      <c r="CH1905" s="3" t="s">
        <v>8128</v>
      </c>
      <c r="CI1905" s="3" t="s">
        <v>109</v>
      </c>
      <c r="CJ1905" s="3" t="s">
        <v>109</v>
      </c>
      <c r="CK1905" s="3" t="s">
        <v>109</v>
      </c>
      <c r="CL1905" s="3" t="s">
        <v>109</v>
      </c>
      <c r="CM1905" s="3" t="s">
        <v>109</v>
      </c>
      <c r="CN1905" s="3" t="s">
        <v>109</v>
      </c>
      <c r="CO1905" s="3" t="s">
        <v>109</v>
      </c>
      <c r="CP1905" s="3" t="s">
        <v>109</v>
      </c>
      <c r="CQ1905" s="5" t="s">
        <v>113</v>
      </c>
      <c r="CR1905" s="5" t="s">
        <v>109</v>
      </c>
      <c r="CV1905" s="21" t="s">
        <v>113</v>
      </c>
    </row>
    <row r="1906" spans="1:100" x14ac:dyDescent="0.25">
      <c r="A1906" s="3" t="s">
        <v>8129</v>
      </c>
      <c r="B1906" s="3" t="s">
        <v>118</v>
      </c>
      <c r="C1906" s="4">
        <v>2.5474E-2</v>
      </c>
      <c r="D1906" s="3" t="s">
        <v>109</v>
      </c>
      <c r="E1906" s="3" t="s">
        <v>8130</v>
      </c>
      <c r="F1906" s="3" t="s">
        <v>8131</v>
      </c>
      <c r="G1906" s="3" t="s">
        <v>106</v>
      </c>
      <c r="H1906" s="4">
        <v>47901</v>
      </c>
      <c r="I1906" s="3" t="s">
        <v>7920</v>
      </c>
      <c r="J1906" s="3" t="s">
        <v>1654</v>
      </c>
      <c r="K1906" s="4">
        <v>129627</v>
      </c>
      <c r="L1906" s="3" t="s">
        <v>109</v>
      </c>
      <c r="M1906" s="3" t="s">
        <v>109</v>
      </c>
      <c r="N1906" s="3" t="s">
        <v>109</v>
      </c>
      <c r="O1906" s="3" t="s">
        <v>109</v>
      </c>
      <c r="P1906" s="3" t="s">
        <v>109</v>
      </c>
      <c r="Q1906" s="2"/>
      <c r="S1906" s="3" t="s">
        <v>109</v>
      </c>
      <c r="T1906" s="3" t="s">
        <v>109</v>
      </c>
      <c r="U1906" s="3" t="s">
        <v>109</v>
      </c>
      <c r="V1906" s="3" t="s">
        <v>109</v>
      </c>
      <c r="W1906" s="3" t="s">
        <v>109</v>
      </c>
      <c r="X1906" s="3" t="s">
        <v>109</v>
      </c>
      <c r="Y1906" s="3" t="s">
        <v>109</v>
      </c>
      <c r="Z1906" s="3" t="s">
        <v>109</v>
      </c>
      <c r="AA1906" s="4">
        <v>1970</v>
      </c>
      <c r="AB1906" s="3" t="s">
        <v>109</v>
      </c>
      <c r="AC1906" s="5" t="s">
        <v>135</v>
      </c>
      <c r="AD1906" s="3" t="s">
        <v>135</v>
      </c>
      <c r="AE1906" s="3" t="s">
        <v>109</v>
      </c>
      <c r="AF1906" s="4">
        <v>4</v>
      </c>
      <c r="AG1906" s="3" t="s">
        <v>109</v>
      </c>
      <c r="AH1906" s="3" t="s">
        <v>135</v>
      </c>
      <c r="AI1906" s="3" t="s">
        <v>109</v>
      </c>
      <c r="AN1906" s="3" t="s">
        <v>109</v>
      </c>
      <c r="AO1906" s="2"/>
      <c r="AP1906" s="3" t="s">
        <v>109</v>
      </c>
      <c r="AQ1906" s="3" t="s">
        <v>109</v>
      </c>
      <c r="AR1906" s="3" t="s">
        <v>109</v>
      </c>
      <c r="AS1906" s="3" t="s">
        <v>109</v>
      </c>
      <c r="AT1906" s="3" t="s">
        <v>109</v>
      </c>
      <c r="AU1906" s="3" t="s">
        <v>109</v>
      </c>
      <c r="AV1906" s="3" t="s">
        <v>109</v>
      </c>
      <c r="AW1906" s="3" t="s">
        <v>109</v>
      </c>
      <c r="AX1906" s="3" t="s">
        <v>109</v>
      </c>
      <c r="AY1906" s="3" t="s">
        <v>109</v>
      </c>
      <c r="AZ1906" s="3" t="s">
        <v>109</v>
      </c>
      <c r="BA1906" s="3" t="s">
        <v>109</v>
      </c>
      <c r="BB1906" s="3" t="s">
        <v>109</v>
      </c>
      <c r="BC1906" s="3" t="s">
        <v>109</v>
      </c>
      <c r="BD1906" s="3" t="s">
        <v>109</v>
      </c>
      <c r="BE1906" s="3" t="s">
        <v>109</v>
      </c>
      <c r="BF1906" s="3" t="s">
        <v>109</v>
      </c>
      <c r="BG1906" s="3" t="s">
        <v>109</v>
      </c>
      <c r="BH1906" s="3" t="s">
        <v>109</v>
      </c>
      <c r="BI1906" s="3" t="s">
        <v>109</v>
      </c>
      <c r="BJ1906" s="3" t="s">
        <v>109</v>
      </c>
      <c r="BK1906" s="3" t="s">
        <v>109</v>
      </c>
      <c r="BM1906" s="3" t="s">
        <v>109</v>
      </c>
      <c r="BN1906" s="3" t="s">
        <v>109</v>
      </c>
      <c r="BO1906" s="3" t="s">
        <v>109</v>
      </c>
      <c r="BP1906" s="3" t="s">
        <v>109</v>
      </c>
      <c r="BQ1906" s="3" t="s">
        <v>109</v>
      </c>
      <c r="BR1906" s="3" t="s">
        <v>109</v>
      </c>
      <c r="BS1906" s="3" t="s">
        <v>109</v>
      </c>
      <c r="BT1906" s="3" t="s">
        <v>109</v>
      </c>
      <c r="BU1906" s="3" t="s">
        <v>109</v>
      </c>
      <c r="BV1906" s="3" t="s">
        <v>109</v>
      </c>
      <c r="BW1906" s="3" t="s">
        <v>109</v>
      </c>
      <c r="BX1906" s="3" t="s">
        <v>109</v>
      </c>
      <c r="BY1906" s="3" t="s">
        <v>109</v>
      </c>
      <c r="BZ1906" s="3" t="s">
        <v>109</v>
      </c>
      <c r="CA1906" s="4">
        <v>2.5474E-2</v>
      </c>
      <c r="CB1906" s="3" t="s">
        <v>109</v>
      </c>
      <c r="CC1906" s="4">
        <v>7713800</v>
      </c>
      <c r="CD1906" s="3" t="s">
        <v>109</v>
      </c>
      <c r="CE1906" s="3" t="s">
        <v>109</v>
      </c>
      <c r="CF1906" s="3" t="s">
        <v>109</v>
      </c>
      <c r="CG1906" s="3" t="s">
        <v>109</v>
      </c>
      <c r="CH1906" s="3" t="s">
        <v>8132</v>
      </c>
      <c r="CI1906" s="3" t="s">
        <v>109</v>
      </c>
      <c r="CJ1906" s="3" t="s">
        <v>109</v>
      </c>
      <c r="CK1906" s="3" t="s">
        <v>109</v>
      </c>
      <c r="CL1906" s="3" t="s">
        <v>109</v>
      </c>
      <c r="CM1906" s="3" t="s">
        <v>109</v>
      </c>
      <c r="CN1906" s="3" t="s">
        <v>109</v>
      </c>
      <c r="CO1906" s="3" t="s">
        <v>109</v>
      </c>
      <c r="CP1906" s="3" t="s">
        <v>109</v>
      </c>
      <c r="CQ1906" s="5" t="s">
        <v>126</v>
      </c>
      <c r="CR1906" s="5" t="s">
        <v>8133</v>
      </c>
      <c r="CV1906" s="21" t="s">
        <v>109</v>
      </c>
    </row>
    <row r="1907" spans="1:100" x14ac:dyDescent="0.25">
      <c r="A1907" s="3" t="s">
        <v>8134</v>
      </c>
      <c r="B1907" s="3" t="s">
        <v>118</v>
      </c>
      <c r="C1907" s="4">
        <v>2.5474E-2</v>
      </c>
      <c r="D1907" s="3" t="s">
        <v>109</v>
      </c>
      <c r="E1907" s="3" t="s">
        <v>2811</v>
      </c>
      <c r="F1907" s="3" t="s">
        <v>8135</v>
      </c>
      <c r="G1907" s="3" t="s">
        <v>106</v>
      </c>
      <c r="H1907" s="4">
        <v>47901</v>
      </c>
      <c r="I1907" s="3" t="s">
        <v>7920</v>
      </c>
      <c r="J1907" s="3" t="s">
        <v>1654</v>
      </c>
      <c r="K1907" s="4">
        <v>74253</v>
      </c>
      <c r="L1907" s="3" t="s">
        <v>109</v>
      </c>
      <c r="M1907" s="3" t="s">
        <v>109</v>
      </c>
      <c r="N1907" s="3" t="s">
        <v>109</v>
      </c>
      <c r="O1907" s="3" t="s">
        <v>109</v>
      </c>
      <c r="P1907" s="3" t="s">
        <v>109</v>
      </c>
      <c r="Q1907" s="2"/>
      <c r="S1907" s="3" t="s">
        <v>109</v>
      </c>
      <c r="T1907" s="3" t="s">
        <v>109</v>
      </c>
      <c r="U1907" s="3" t="s">
        <v>109</v>
      </c>
      <c r="V1907" s="3" t="s">
        <v>109</v>
      </c>
      <c r="W1907" s="3" t="s">
        <v>109</v>
      </c>
      <c r="X1907" s="3" t="s">
        <v>109</v>
      </c>
      <c r="Y1907" s="3" t="s">
        <v>109</v>
      </c>
      <c r="Z1907" s="3" t="s">
        <v>109</v>
      </c>
      <c r="AA1907" s="4">
        <v>2007</v>
      </c>
      <c r="AB1907" s="3" t="s">
        <v>109</v>
      </c>
      <c r="AC1907" s="5" t="s">
        <v>156</v>
      </c>
      <c r="AD1907" s="3" t="s">
        <v>135</v>
      </c>
      <c r="AE1907" s="3" t="s">
        <v>109</v>
      </c>
      <c r="AF1907" s="4">
        <v>5</v>
      </c>
      <c r="AG1907" s="3" t="s">
        <v>109</v>
      </c>
      <c r="AH1907" s="3" t="s">
        <v>156</v>
      </c>
      <c r="AI1907" s="3" t="s">
        <v>109</v>
      </c>
      <c r="AN1907" s="3" t="s">
        <v>109</v>
      </c>
      <c r="AO1907" s="2"/>
      <c r="AP1907" s="3" t="s">
        <v>109</v>
      </c>
      <c r="AQ1907" s="3" t="s">
        <v>109</v>
      </c>
      <c r="AR1907" s="3" t="s">
        <v>109</v>
      </c>
      <c r="AS1907" s="3" t="s">
        <v>109</v>
      </c>
      <c r="AT1907" s="3" t="s">
        <v>109</v>
      </c>
      <c r="AU1907" s="3" t="s">
        <v>109</v>
      </c>
      <c r="AV1907" s="3" t="s">
        <v>109</v>
      </c>
      <c r="AW1907" s="3" t="s">
        <v>109</v>
      </c>
      <c r="AX1907" s="3" t="s">
        <v>109</v>
      </c>
      <c r="AY1907" s="3" t="s">
        <v>109</v>
      </c>
      <c r="AZ1907" s="3" t="s">
        <v>109</v>
      </c>
      <c r="BA1907" s="3" t="s">
        <v>109</v>
      </c>
      <c r="BB1907" s="3" t="s">
        <v>109</v>
      </c>
      <c r="BC1907" s="3" t="s">
        <v>109</v>
      </c>
      <c r="BD1907" s="3" t="s">
        <v>109</v>
      </c>
      <c r="BE1907" s="3" t="s">
        <v>109</v>
      </c>
      <c r="BF1907" s="3" t="s">
        <v>109</v>
      </c>
      <c r="BG1907" s="3" t="s">
        <v>109</v>
      </c>
      <c r="BH1907" s="3" t="s">
        <v>109</v>
      </c>
      <c r="BI1907" s="3" t="s">
        <v>109</v>
      </c>
      <c r="BJ1907" s="3" t="s">
        <v>109</v>
      </c>
      <c r="BK1907" s="3" t="s">
        <v>109</v>
      </c>
      <c r="BM1907" s="3" t="s">
        <v>109</v>
      </c>
      <c r="BN1907" s="3" t="s">
        <v>109</v>
      </c>
      <c r="BO1907" s="3" t="s">
        <v>109</v>
      </c>
      <c r="BP1907" s="3" t="s">
        <v>109</v>
      </c>
      <c r="BQ1907" s="3" t="s">
        <v>109</v>
      </c>
      <c r="BR1907" s="3" t="s">
        <v>109</v>
      </c>
      <c r="BS1907" s="3" t="s">
        <v>109</v>
      </c>
      <c r="BT1907" s="3" t="s">
        <v>109</v>
      </c>
      <c r="BU1907" s="3" t="s">
        <v>109</v>
      </c>
      <c r="BV1907" s="3" t="s">
        <v>109</v>
      </c>
      <c r="BW1907" s="3" t="s">
        <v>109</v>
      </c>
      <c r="BX1907" s="3" t="s">
        <v>109</v>
      </c>
      <c r="BY1907" s="3" t="s">
        <v>109</v>
      </c>
      <c r="BZ1907" s="3" t="s">
        <v>109</v>
      </c>
      <c r="CA1907" s="4">
        <v>2.5474E-2</v>
      </c>
      <c r="CB1907" s="3" t="s">
        <v>109</v>
      </c>
      <c r="CC1907" s="4">
        <v>1280000</v>
      </c>
      <c r="CD1907" s="3" t="s">
        <v>109</v>
      </c>
      <c r="CE1907" s="3" t="s">
        <v>109</v>
      </c>
      <c r="CF1907" s="3" t="s">
        <v>109</v>
      </c>
      <c r="CG1907" s="3" t="s">
        <v>109</v>
      </c>
      <c r="CH1907" s="3" t="s">
        <v>8136</v>
      </c>
      <c r="CI1907" s="3" t="s">
        <v>109</v>
      </c>
      <c r="CJ1907" s="3" t="s">
        <v>109</v>
      </c>
      <c r="CK1907" s="3" t="s">
        <v>109</v>
      </c>
      <c r="CL1907" s="3" t="s">
        <v>109</v>
      </c>
      <c r="CM1907" s="3" t="s">
        <v>109</v>
      </c>
      <c r="CN1907" s="3" t="s">
        <v>109</v>
      </c>
      <c r="CO1907" s="3" t="s">
        <v>109</v>
      </c>
      <c r="CP1907" s="3" t="s">
        <v>109</v>
      </c>
      <c r="CQ1907" s="5" t="s">
        <v>126</v>
      </c>
      <c r="CR1907" s="5" t="s">
        <v>8137</v>
      </c>
      <c r="CV1907" s="21" t="s">
        <v>113</v>
      </c>
    </row>
    <row r="1908" spans="1:100" x14ac:dyDescent="0.25">
      <c r="A1908" s="3" t="s">
        <v>8138</v>
      </c>
      <c r="B1908" s="3" t="s">
        <v>118</v>
      </c>
      <c r="C1908" s="4">
        <v>2.5474E-2</v>
      </c>
      <c r="D1908" s="3" t="s">
        <v>109</v>
      </c>
      <c r="E1908" s="3" t="s">
        <v>8139</v>
      </c>
      <c r="F1908" s="3" t="s">
        <v>8140</v>
      </c>
      <c r="G1908" s="3" t="s">
        <v>106</v>
      </c>
      <c r="H1908" s="4">
        <v>47901</v>
      </c>
      <c r="I1908" s="3" t="s">
        <v>7920</v>
      </c>
      <c r="J1908" s="3" t="s">
        <v>1654</v>
      </c>
      <c r="K1908" s="4">
        <v>12418</v>
      </c>
      <c r="L1908" s="3" t="s">
        <v>109</v>
      </c>
      <c r="M1908" s="3" t="s">
        <v>109</v>
      </c>
      <c r="N1908" s="3" t="s">
        <v>109</v>
      </c>
      <c r="O1908" s="3" t="s">
        <v>109</v>
      </c>
      <c r="P1908" s="3" t="s">
        <v>109</v>
      </c>
      <c r="Q1908" s="2"/>
      <c r="S1908" s="3" t="s">
        <v>109</v>
      </c>
      <c r="T1908" s="3" t="s">
        <v>109</v>
      </c>
      <c r="U1908" s="3" t="s">
        <v>109</v>
      </c>
      <c r="V1908" s="3" t="s">
        <v>109</v>
      </c>
      <c r="W1908" s="3" t="s">
        <v>109</v>
      </c>
      <c r="X1908" s="3" t="s">
        <v>109</v>
      </c>
      <c r="Y1908" s="3" t="s">
        <v>109</v>
      </c>
      <c r="Z1908" s="3" t="s">
        <v>109</v>
      </c>
      <c r="AA1908" s="4">
        <v>1955</v>
      </c>
      <c r="AB1908" s="3" t="s">
        <v>109</v>
      </c>
      <c r="AC1908" s="5" t="s">
        <v>111</v>
      </c>
      <c r="AD1908" s="3" t="s">
        <v>111</v>
      </c>
      <c r="AE1908" s="3" t="s">
        <v>109</v>
      </c>
      <c r="AF1908" s="4">
        <v>3</v>
      </c>
      <c r="AG1908" s="3" t="s">
        <v>109</v>
      </c>
      <c r="AH1908" s="3" t="s">
        <v>135</v>
      </c>
      <c r="AI1908" s="3" t="s">
        <v>109</v>
      </c>
      <c r="AN1908" s="3" t="s">
        <v>109</v>
      </c>
      <c r="AO1908" s="2"/>
      <c r="AP1908" s="3" t="s">
        <v>109</v>
      </c>
      <c r="AQ1908" s="3" t="s">
        <v>109</v>
      </c>
      <c r="AR1908" s="3" t="s">
        <v>109</v>
      </c>
      <c r="AS1908" s="3" t="s">
        <v>109</v>
      </c>
      <c r="AT1908" s="3" t="s">
        <v>109</v>
      </c>
      <c r="AU1908" s="3" t="s">
        <v>109</v>
      </c>
      <c r="AV1908" s="3" t="s">
        <v>109</v>
      </c>
      <c r="AW1908" s="3" t="s">
        <v>109</v>
      </c>
      <c r="AX1908" s="3" t="s">
        <v>109</v>
      </c>
      <c r="AY1908" s="3" t="s">
        <v>109</v>
      </c>
      <c r="AZ1908" s="3" t="s">
        <v>109</v>
      </c>
      <c r="BA1908" s="3" t="s">
        <v>109</v>
      </c>
      <c r="BB1908" s="3" t="s">
        <v>109</v>
      </c>
      <c r="BC1908" s="3" t="s">
        <v>109</v>
      </c>
      <c r="BD1908" s="3" t="s">
        <v>109</v>
      </c>
      <c r="BE1908" s="3" t="s">
        <v>109</v>
      </c>
      <c r="BF1908" s="3" t="s">
        <v>109</v>
      </c>
      <c r="BG1908" s="3" t="s">
        <v>109</v>
      </c>
      <c r="BH1908" s="3" t="s">
        <v>109</v>
      </c>
      <c r="BI1908" s="3" t="s">
        <v>109</v>
      </c>
      <c r="BJ1908" s="3" t="s">
        <v>109</v>
      </c>
      <c r="BK1908" s="3" t="s">
        <v>109</v>
      </c>
      <c r="BM1908" s="3" t="s">
        <v>109</v>
      </c>
      <c r="BN1908" s="3" t="s">
        <v>109</v>
      </c>
      <c r="BO1908" s="3" t="s">
        <v>109</v>
      </c>
      <c r="BP1908" s="3" t="s">
        <v>109</v>
      </c>
      <c r="BQ1908" s="3" t="s">
        <v>109</v>
      </c>
      <c r="BR1908" s="3" t="s">
        <v>109</v>
      </c>
      <c r="BS1908" s="3" t="s">
        <v>109</v>
      </c>
      <c r="BT1908" s="3" t="s">
        <v>109</v>
      </c>
      <c r="BU1908" s="3" t="s">
        <v>109</v>
      </c>
      <c r="BV1908" s="3" t="s">
        <v>109</v>
      </c>
      <c r="BW1908" s="3" t="s">
        <v>109</v>
      </c>
      <c r="BX1908" s="3" t="s">
        <v>109</v>
      </c>
      <c r="BY1908" s="3" t="s">
        <v>109</v>
      </c>
      <c r="BZ1908" s="3" t="s">
        <v>109</v>
      </c>
      <c r="CA1908" s="4">
        <v>2.5474E-2</v>
      </c>
      <c r="CB1908" s="3" t="s">
        <v>109</v>
      </c>
      <c r="CC1908" s="4">
        <v>764200</v>
      </c>
      <c r="CD1908" s="3" t="s">
        <v>109</v>
      </c>
      <c r="CE1908" s="3" t="s">
        <v>109</v>
      </c>
      <c r="CF1908" s="3" t="s">
        <v>109</v>
      </c>
      <c r="CG1908" s="3" t="s">
        <v>109</v>
      </c>
      <c r="CH1908" s="3" t="s">
        <v>8141</v>
      </c>
      <c r="CI1908" s="3" t="s">
        <v>109</v>
      </c>
      <c r="CJ1908" s="3" t="s">
        <v>109</v>
      </c>
      <c r="CK1908" s="3" t="s">
        <v>109</v>
      </c>
      <c r="CL1908" s="3" t="s">
        <v>109</v>
      </c>
      <c r="CM1908" s="3" t="s">
        <v>109</v>
      </c>
      <c r="CN1908" s="3" t="s">
        <v>109</v>
      </c>
      <c r="CO1908" s="3" t="s">
        <v>109</v>
      </c>
      <c r="CP1908" s="3" t="s">
        <v>109</v>
      </c>
      <c r="CQ1908" s="5" t="s">
        <v>126</v>
      </c>
      <c r="CR1908" s="5" t="s">
        <v>8142</v>
      </c>
      <c r="CV1908" s="21" t="s">
        <v>113</v>
      </c>
    </row>
    <row r="1909" spans="1:100" x14ac:dyDescent="0.25">
      <c r="A1909" s="3" t="s">
        <v>8143</v>
      </c>
      <c r="B1909" s="3" t="s">
        <v>118</v>
      </c>
      <c r="C1909" s="4">
        <v>2.5474E-2</v>
      </c>
      <c r="D1909" s="3" t="s">
        <v>109</v>
      </c>
      <c r="E1909" s="3" t="s">
        <v>8144</v>
      </c>
      <c r="F1909" s="3" t="s">
        <v>8145</v>
      </c>
      <c r="G1909" s="3" t="s">
        <v>106</v>
      </c>
      <c r="H1909" s="4">
        <v>47901</v>
      </c>
      <c r="I1909" s="3" t="s">
        <v>7920</v>
      </c>
      <c r="J1909" s="3" t="s">
        <v>1654</v>
      </c>
      <c r="K1909" s="4">
        <v>13390</v>
      </c>
      <c r="L1909" s="3" t="s">
        <v>109</v>
      </c>
      <c r="M1909" s="3" t="s">
        <v>109</v>
      </c>
      <c r="N1909" s="3" t="s">
        <v>109</v>
      </c>
      <c r="O1909" s="3" t="s">
        <v>109</v>
      </c>
      <c r="P1909" s="3" t="s">
        <v>109</v>
      </c>
      <c r="Q1909" s="2"/>
      <c r="S1909" s="3" t="s">
        <v>109</v>
      </c>
      <c r="T1909" s="3" t="s">
        <v>109</v>
      </c>
      <c r="U1909" s="3" t="s">
        <v>109</v>
      </c>
      <c r="V1909" s="3" t="s">
        <v>109</v>
      </c>
      <c r="W1909" s="3" t="s">
        <v>109</v>
      </c>
      <c r="X1909" s="3" t="s">
        <v>109</v>
      </c>
      <c r="Y1909" s="3" t="s">
        <v>109</v>
      </c>
      <c r="Z1909" s="3" t="s">
        <v>109</v>
      </c>
      <c r="AA1909" s="4">
        <v>1963</v>
      </c>
      <c r="AB1909" s="3" t="s">
        <v>109</v>
      </c>
      <c r="AC1909" s="5" t="s">
        <v>135</v>
      </c>
      <c r="AD1909" s="3" t="s">
        <v>135</v>
      </c>
      <c r="AE1909" s="3" t="s">
        <v>109</v>
      </c>
      <c r="AF1909" s="4">
        <v>4</v>
      </c>
      <c r="AG1909" s="3" t="s">
        <v>109</v>
      </c>
      <c r="AH1909" s="3" t="s">
        <v>135</v>
      </c>
      <c r="AI1909" s="3" t="s">
        <v>109</v>
      </c>
      <c r="AN1909" s="3" t="s">
        <v>109</v>
      </c>
      <c r="AO1909" s="2"/>
      <c r="AP1909" s="3" t="s">
        <v>109</v>
      </c>
      <c r="AQ1909" s="3" t="s">
        <v>109</v>
      </c>
      <c r="AR1909" s="3" t="s">
        <v>109</v>
      </c>
      <c r="AS1909" s="3" t="s">
        <v>109</v>
      </c>
      <c r="AT1909" s="3" t="s">
        <v>109</v>
      </c>
      <c r="AU1909" s="3" t="s">
        <v>109</v>
      </c>
      <c r="AV1909" s="3" t="s">
        <v>109</v>
      </c>
      <c r="AW1909" s="3" t="s">
        <v>109</v>
      </c>
      <c r="AX1909" s="3" t="s">
        <v>109</v>
      </c>
      <c r="AY1909" s="3" t="s">
        <v>109</v>
      </c>
      <c r="AZ1909" s="3" t="s">
        <v>109</v>
      </c>
      <c r="BA1909" s="3" t="s">
        <v>109</v>
      </c>
      <c r="BB1909" s="3" t="s">
        <v>109</v>
      </c>
      <c r="BC1909" s="3" t="s">
        <v>109</v>
      </c>
      <c r="BD1909" s="3" t="s">
        <v>109</v>
      </c>
      <c r="BE1909" s="3" t="s">
        <v>109</v>
      </c>
      <c r="BF1909" s="3" t="s">
        <v>109</v>
      </c>
      <c r="BG1909" s="3" t="s">
        <v>109</v>
      </c>
      <c r="BH1909" s="3" t="s">
        <v>109</v>
      </c>
      <c r="BI1909" s="3" t="s">
        <v>109</v>
      </c>
      <c r="BJ1909" s="3" t="s">
        <v>109</v>
      </c>
      <c r="BK1909" s="3" t="s">
        <v>109</v>
      </c>
      <c r="BM1909" s="3" t="s">
        <v>109</v>
      </c>
      <c r="BN1909" s="3" t="s">
        <v>109</v>
      </c>
      <c r="BO1909" s="3" t="s">
        <v>109</v>
      </c>
      <c r="BP1909" s="3" t="s">
        <v>109</v>
      </c>
      <c r="BQ1909" s="3" t="s">
        <v>109</v>
      </c>
      <c r="BR1909" s="3" t="s">
        <v>109</v>
      </c>
      <c r="BS1909" s="3" t="s">
        <v>109</v>
      </c>
      <c r="BT1909" s="3" t="s">
        <v>109</v>
      </c>
      <c r="BU1909" s="3" t="s">
        <v>109</v>
      </c>
      <c r="BV1909" s="3" t="s">
        <v>109</v>
      </c>
      <c r="BW1909" s="3" t="s">
        <v>109</v>
      </c>
      <c r="BX1909" s="3" t="s">
        <v>109</v>
      </c>
      <c r="BY1909" s="3" t="s">
        <v>109</v>
      </c>
      <c r="BZ1909" s="3" t="s">
        <v>109</v>
      </c>
      <c r="CA1909" s="4">
        <v>2.5474E-2</v>
      </c>
      <c r="CB1909" s="3" t="s">
        <v>109</v>
      </c>
      <c r="CC1909" s="4">
        <v>1141000</v>
      </c>
      <c r="CD1909" s="3" t="s">
        <v>109</v>
      </c>
      <c r="CE1909" s="3" t="s">
        <v>109</v>
      </c>
      <c r="CF1909" s="3" t="s">
        <v>109</v>
      </c>
      <c r="CG1909" s="3" t="s">
        <v>109</v>
      </c>
      <c r="CH1909" s="3" t="s">
        <v>8146</v>
      </c>
      <c r="CI1909" s="3" t="s">
        <v>109</v>
      </c>
      <c r="CJ1909" s="3" t="s">
        <v>109</v>
      </c>
      <c r="CK1909" s="3" t="s">
        <v>109</v>
      </c>
      <c r="CL1909" s="3" t="s">
        <v>109</v>
      </c>
      <c r="CM1909" s="3" t="s">
        <v>109</v>
      </c>
      <c r="CN1909" s="3" t="s">
        <v>109</v>
      </c>
      <c r="CO1909" s="3" t="s">
        <v>109</v>
      </c>
      <c r="CP1909" s="3" t="s">
        <v>109</v>
      </c>
      <c r="CQ1909" s="5" t="s">
        <v>126</v>
      </c>
      <c r="CR1909" s="5" t="s">
        <v>8147</v>
      </c>
      <c r="CV1909" s="21" t="s">
        <v>113</v>
      </c>
    </row>
    <row r="1910" spans="1:100" x14ac:dyDescent="0.25">
      <c r="A1910" s="3" t="s">
        <v>8148</v>
      </c>
      <c r="B1910" s="3" t="s">
        <v>118</v>
      </c>
      <c r="C1910" s="4">
        <v>2.5474E-2</v>
      </c>
      <c r="D1910" s="3" t="s">
        <v>6298</v>
      </c>
      <c r="E1910" s="3" t="s">
        <v>6298</v>
      </c>
      <c r="F1910" s="3" t="s">
        <v>8149</v>
      </c>
      <c r="G1910" s="3" t="s">
        <v>106</v>
      </c>
      <c r="H1910" s="4">
        <v>47901</v>
      </c>
      <c r="I1910" s="3" t="s">
        <v>7920</v>
      </c>
      <c r="J1910" s="3" t="s">
        <v>1654</v>
      </c>
      <c r="K1910" s="4">
        <v>10461</v>
      </c>
      <c r="L1910" s="3" t="s">
        <v>109</v>
      </c>
      <c r="M1910" s="3" t="s">
        <v>109</v>
      </c>
      <c r="N1910" s="3" t="s">
        <v>109</v>
      </c>
      <c r="O1910" s="3" t="s">
        <v>109</v>
      </c>
      <c r="P1910" s="3" t="s">
        <v>8150</v>
      </c>
      <c r="Q1910" s="2"/>
      <c r="S1910" s="3" t="s">
        <v>109</v>
      </c>
      <c r="T1910" s="3" t="s">
        <v>109</v>
      </c>
      <c r="U1910" s="3" t="s">
        <v>109</v>
      </c>
      <c r="V1910" s="3" t="s">
        <v>109</v>
      </c>
      <c r="W1910" s="3" t="s">
        <v>109</v>
      </c>
      <c r="X1910" s="3" t="s">
        <v>109</v>
      </c>
      <c r="Y1910" s="3" t="s">
        <v>109</v>
      </c>
      <c r="Z1910" s="3" t="s">
        <v>109</v>
      </c>
      <c r="AA1910" s="4">
        <v>2000</v>
      </c>
      <c r="AB1910" s="3" t="s">
        <v>109</v>
      </c>
      <c r="AC1910" s="5" t="s">
        <v>135</v>
      </c>
      <c r="AD1910" s="3" t="s">
        <v>111</v>
      </c>
      <c r="AE1910" s="3" t="s">
        <v>109</v>
      </c>
      <c r="AF1910" s="4">
        <v>4</v>
      </c>
      <c r="AG1910" s="3" t="s">
        <v>109</v>
      </c>
      <c r="AH1910" s="3" t="s">
        <v>135</v>
      </c>
      <c r="AI1910" s="3" t="s">
        <v>109</v>
      </c>
      <c r="AN1910" s="3" t="s">
        <v>109</v>
      </c>
      <c r="AO1910" s="2"/>
      <c r="AP1910" s="3" t="s">
        <v>109</v>
      </c>
      <c r="AQ1910" s="3" t="s">
        <v>109</v>
      </c>
      <c r="AR1910" s="3" t="s">
        <v>109</v>
      </c>
      <c r="AS1910" s="3" t="s">
        <v>109</v>
      </c>
      <c r="AT1910" s="3" t="s">
        <v>109</v>
      </c>
      <c r="AU1910" s="3" t="s">
        <v>109</v>
      </c>
      <c r="AV1910" s="3" t="s">
        <v>109</v>
      </c>
      <c r="AW1910" s="3" t="s">
        <v>109</v>
      </c>
      <c r="AX1910" s="3" t="s">
        <v>109</v>
      </c>
      <c r="AY1910" s="3" t="s">
        <v>109</v>
      </c>
      <c r="AZ1910" s="3" t="s">
        <v>109</v>
      </c>
      <c r="BA1910" s="3" t="s">
        <v>109</v>
      </c>
      <c r="BB1910" s="3" t="s">
        <v>109</v>
      </c>
      <c r="BC1910" s="3" t="s">
        <v>109</v>
      </c>
      <c r="BD1910" s="3" t="s">
        <v>109</v>
      </c>
      <c r="BE1910" s="3" t="s">
        <v>109</v>
      </c>
      <c r="BF1910" s="3" t="s">
        <v>109</v>
      </c>
      <c r="BG1910" s="3" t="s">
        <v>109</v>
      </c>
      <c r="BH1910" s="3" t="s">
        <v>109</v>
      </c>
      <c r="BI1910" s="3" t="s">
        <v>109</v>
      </c>
      <c r="BJ1910" s="3" t="s">
        <v>109</v>
      </c>
      <c r="BK1910" s="3" t="s">
        <v>109</v>
      </c>
      <c r="BM1910" s="3" t="s">
        <v>109</v>
      </c>
      <c r="BN1910" s="3" t="s">
        <v>109</v>
      </c>
      <c r="BO1910" s="3" t="s">
        <v>109</v>
      </c>
      <c r="BP1910" s="3" t="s">
        <v>109</v>
      </c>
      <c r="BQ1910" s="3" t="s">
        <v>109</v>
      </c>
      <c r="BR1910" s="3" t="s">
        <v>109</v>
      </c>
      <c r="BS1910" s="3" t="s">
        <v>109</v>
      </c>
      <c r="BT1910" s="3" t="s">
        <v>109</v>
      </c>
      <c r="BU1910" s="3" t="s">
        <v>109</v>
      </c>
      <c r="BV1910" s="3" t="s">
        <v>109</v>
      </c>
      <c r="BW1910" s="3" t="s">
        <v>109</v>
      </c>
      <c r="BX1910" s="3" t="s">
        <v>109</v>
      </c>
      <c r="BY1910" s="3" t="s">
        <v>109</v>
      </c>
      <c r="BZ1910" s="3" t="s">
        <v>109</v>
      </c>
      <c r="CA1910" s="4">
        <v>2.5474E-2</v>
      </c>
      <c r="CB1910" s="3" t="s">
        <v>109</v>
      </c>
      <c r="CC1910" s="4">
        <v>767400</v>
      </c>
      <c r="CD1910" s="3" t="s">
        <v>109</v>
      </c>
      <c r="CE1910" s="3" t="s">
        <v>109</v>
      </c>
      <c r="CF1910" s="3" t="s">
        <v>109</v>
      </c>
      <c r="CG1910" s="3" t="s">
        <v>109</v>
      </c>
      <c r="CH1910" s="3" t="s">
        <v>8151</v>
      </c>
      <c r="CI1910" s="3" t="s">
        <v>109</v>
      </c>
      <c r="CJ1910" s="3" t="s">
        <v>109</v>
      </c>
      <c r="CK1910" s="3" t="s">
        <v>109</v>
      </c>
      <c r="CL1910" s="3" t="s">
        <v>109</v>
      </c>
      <c r="CM1910" s="3" t="s">
        <v>109</v>
      </c>
      <c r="CN1910" s="3" t="s">
        <v>109</v>
      </c>
      <c r="CO1910" s="3" t="s">
        <v>109</v>
      </c>
      <c r="CP1910" s="3" t="s">
        <v>109</v>
      </c>
      <c r="CQ1910" s="5" t="s">
        <v>113</v>
      </c>
      <c r="CR1910" s="5" t="s">
        <v>109</v>
      </c>
      <c r="CV1910" s="21" t="s">
        <v>113</v>
      </c>
    </row>
    <row r="1911" spans="1:100" x14ac:dyDescent="0.25">
      <c r="A1911" s="3" t="s">
        <v>8152</v>
      </c>
      <c r="B1911" s="3" t="s">
        <v>118</v>
      </c>
      <c r="C1911" s="4">
        <v>2.5474E-2</v>
      </c>
      <c r="D1911" s="3" t="s">
        <v>8153</v>
      </c>
      <c r="E1911" s="3" t="s">
        <v>8154</v>
      </c>
      <c r="F1911" s="3" t="s">
        <v>8155</v>
      </c>
      <c r="G1911" s="3" t="s">
        <v>106</v>
      </c>
      <c r="H1911" s="4">
        <v>47901</v>
      </c>
      <c r="I1911" s="3" t="s">
        <v>7920</v>
      </c>
      <c r="J1911" s="3" t="s">
        <v>1654</v>
      </c>
      <c r="K1911" s="4">
        <v>1056</v>
      </c>
      <c r="L1911" s="3" t="s">
        <v>109</v>
      </c>
      <c r="M1911" s="3" t="s">
        <v>109</v>
      </c>
      <c r="N1911" s="3" t="s">
        <v>109</v>
      </c>
      <c r="O1911" s="3" t="s">
        <v>109</v>
      </c>
      <c r="P1911" s="3" t="s">
        <v>109</v>
      </c>
      <c r="Q1911" s="2"/>
      <c r="S1911" s="3" t="s">
        <v>109</v>
      </c>
      <c r="T1911" s="3" t="s">
        <v>109</v>
      </c>
      <c r="U1911" s="3" t="s">
        <v>109</v>
      </c>
      <c r="V1911" s="3" t="s">
        <v>109</v>
      </c>
      <c r="W1911" s="3" t="s">
        <v>109</v>
      </c>
      <c r="X1911" s="3" t="s">
        <v>109</v>
      </c>
      <c r="Y1911" s="3" t="s">
        <v>109</v>
      </c>
      <c r="Z1911" s="3" t="s">
        <v>109</v>
      </c>
      <c r="AA1911" s="4">
        <v>1930</v>
      </c>
      <c r="AB1911" s="3" t="s">
        <v>109</v>
      </c>
      <c r="AC1911" s="5" t="s">
        <v>111</v>
      </c>
      <c r="AD1911" s="3" t="s">
        <v>123</v>
      </c>
      <c r="AE1911" s="3" t="s">
        <v>109</v>
      </c>
      <c r="AF1911" s="4">
        <v>3</v>
      </c>
      <c r="AG1911" s="3" t="s">
        <v>109</v>
      </c>
      <c r="AH1911" s="3" t="s">
        <v>111</v>
      </c>
      <c r="AI1911" s="3" t="s">
        <v>109</v>
      </c>
      <c r="AN1911" s="3" t="s">
        <v>109</v>
      </c>
      <c r="AO1911" s="2"/>
      <c r="AP1911" s="3" t="s">
        <v>109</v>
      </c>
      <c r="AQ1911" s="3" t="s">
        <v>109</v>
      </c>
      <c r="AR1911" s="3" t="s">
        <v>109</v>
      </c>
      <c r="AS1911" s="3" t="s">
        <v>109</v>
      </c>
      <c r="AT1911" s="3" t="s">
        <v>109</v>
      </c>
      <c r="AU1911" s="3" t="s">
        <v>109</v>
      </c>
      <c r="AV1911" s="3" t="s">
        <v>109</v>
      </c>
      <c r="AW1911" s="3" t="s">
        <v>109</v>
      </c>
      <c r="AX1911" s="3" t="s">
        <v>109</v>
      </c>
      <c r="AY1911" s="3" t="s">
        <v>109</v>
      </c>
      <c r="AZ1911" s="3" t="s">
        <v>109</v>
      </c>
      <c r="BA1911" s="3" t="s">
        <v>109</v>
      </c>
      <c r="BB1911" s="3" t="s">
        <v>109</v>
      </c>
      <c r="BC1911" s="3" t="s">
        <v>109</v>
      </c>
      <c r="BD1911" s="3" t="s">
        <v>109</v>
      </c>
      <c r="BE1911" s="3" t="s">
        <v>109</v>
      </c>
      <c r="BF1911" s="3" t="s">
        <v>109</v>
      </c>
      <c r="BG1911" s="3" t="s">
        <v>109</v>
      </c>
      <c r="BH1911" s="3" t="s">
        <v>109</v>
      </c>
      <c r="BI1911" s="3" t="s">
        <v>109</v>
      </c>
      <c r="BJ1911" s="3" t="s">
        <v>109</v>
      </c>
      <c r="BK1911" s="3" t="s">
        <v>109</v>
      </c>
      <c r="BM1911" s="3" t="s">
        <v>109</v>
      </c>
      <c r="BN1911" s="3" t="s">
        <v>109</v>
      </c>
      <c r="BO1911" s="3" t="s">
        <v>109</v>
      </c>
      <c r="BP1911" s="3" t="s">
        <v>109</v>
      </c>
      <c r="BQ1911" s="3" t="s">
        <v>109</v>
      </c>
      <c r="BR1911" s="3" t="s">
        <v>109</v>
      </c>
      <c r="BS1911" s="3" t="s">
        <v>109</v>
      </c>
      <c r="BT1911" s="3" t="s">
        <v>109</v>
      </c>
      <c r="BU1911" s="3" t="s">
        <v>109</v>
      </c>
      <c r="BV1911" s="3" t="s">
        <v>109</v>
      </c>
      <c r="BW1911" s="3" t="s">
        <v>109</v>
      </c>
      <c r="BX1911" s="3" t="s">
        <v>109</v>
      </c>
      <c r="BY1911" s="3" t="s">
        <v>109</v>
      </c>
      <c r="BZ1911" s="3" t="s">
        <v>109</v>
      </c>
      <c r="CA1911" s="4">
        <v>2.5474E-2</v>
      </c>
      <c r="CB1911" s="3" t="s">
        <v>109</v>
      </c>
      <c r="CC1911" s="4">
        <v>86300</v>
      </c>
      <c r="CD1911" s="3" t="s">
        <v>109</v>
      </c>
      <c r="CE1911" s="3" t="s">
        <v>109</v>
      </c>
      <c r="CF1911" s="3" t="s">
        <v>109</v>
      </c>
      <c r="CG1911" s="3" t="s">
        <v>109</v>
      </c>
      <c r="CH1911" s="3" t="s">
        <v>8156</v>
      </c>
      <c r="CI1911" s="3" t="s">
        <v>109</v>
      </c>
      <c r="CJ1911" s="3" t="s">
        <v>109</v>
      </c>
      <c r="CK1911" s="3" t="s">
        <v>109</v>
      </c>
      <c r="CL1911" s="3" t="s">
        <v>109</v>
      </c>
      <c r="CM1911" s="3" t="s">
        <v>109</v>
      </c>
      <c r="CN1911" s="3" t="s">
        <v>109</v>
      </c>
      <c r="CO1911" s="3" t="s">
        <v>109</v>
      </c>
      <c r="CP1911" s="3" t="s">
        <v>109</v>
      </c>
      <c r="CQ1911" s="5" t="s">
        <v>113</v>
      </c>
      <c r="CR1911" s="5" t="s">
        <v>109</v>
      </c>
      <c r="CV1911" s="21" t="s">
        <v>113</v>
      </c>
    </row>
    <row r="1912" spans="1:100" x14ac:dyDescent="0.25">
      <c r="A1912" s="3" t="s">
        <v>8157</v>
      </c>
      <c r="B1912" s="3" t="s">
        <v>118</v>
      </c>
      <c r="C1912" s="4">
        <v>2.5474E-2</v>
      </c>
      <c r="D1912" s="3" t="s">
        <v>109</v>
      </c>
      <c r="E1912" s="3" t="s">
        <v>8158</v>
      </c>
      <c r="F1912" s="3" t="s">
        <v>8159</v>
      </c>
      <c r="G1912" s="3" t="s">
        <v>106</v>
      </c>
      <c r="H1912" s="4">
        <v>47901</v>
      </c>
      <c r="I1912" s="3" t="s">
        <v>7920</v>
      </c>
      <c r="J1912" s="3" t="s">
        <v>1654</v>
      </c>
      <c r="K1912" s="4">
        <v>5280</v>
      </c>
      <c r="L1912" s="3" t="s">
        <v>109</v>
      </c>
      <c r="M1912" s="3" t="s">
        <v>109</v>
      </c>
      <c r="N1912" s="3" t="s">
        <v>109</v>
      </c>
      <c r="O1912" s="3" t="s">
        <v>109</v>
      </c>
      <c r="P1912" s="3" t="s">
        <v>8160</v>
      </c>
      <c r="Q1912" s="2"/>
      <c r="S1912" s="3" t="s">
        <v>109</v>
      </c>
      <c r="T1912" s="3" t="s">
        <v>109</v>
      </c>
      <c r="U1912" s="3" t="s">
        <v>109</v>
      </c>
      <c r="V1912" s="3" t="s">
        <v>109</v>
      </c>
      <c r="W1912" s="3" t="s">
        <v>109</v>
      </c>
      <c r="X1912" s="3" t="s">
        <v>109</v>
      </c>
      <c r="Y1912" s="3" t="s">
        <v>109</v>
      </c>
      <c r="Z1912" s="3" t="s">
        <v>109</v>
      </c>
      <c r="AA1912" s="4">
        <v>1860</v>
      </c>
      <c r="AB1912" s="3" t="s">
        <v>109</v>
      </c>
      <c r="AC1912" s="5" t="s">
        <v>111</v>
      </c>
      <c r="AD1912" s="3" t="s">
        <v>135</v>
      </c>
      <c r="AE1912" s="3" t="s">
        <v>109</v>
      </c>
      <c r="AF1912" s="4">
        <v>4</v>
      </c>
      <c r="AG1912" s="3" t="s">
        <v>109</v>
      </c>
      <c r="AH1912" s="3" t="s">
        <v>111</v>
      </c>
      <c r="AI1912" s="3" t="s">
        <v>109</v>
      </c>
      <c r="AN1912" s="3" t="s">
        <v>109</v>
      </c>
      <c r="AO1912" s="2"/>
      <c r="AP1912" s="3" t="s">
        <v>109</v>
      </c>
      <c r="AQ1912" s="3" t="s">
        <v>109</v>
      </c>
      <c r="AR1912" s="3" t="s">
        <v>109</v>
      </c>
      <c r="AS1912" s="3" t="s">
        <v>109</v>
      </c>
      <c r="AT1912" s="3" t="s">
        <v>109</v>
      </c>
      <c r="AU1912" s="3" t="s">
        <v>109</v>
      </c>
      <c r="AV1912" s="3" t="s">
        <v>109</v>
      </c>
      <c r="AW1912" s="3" t="s">
        <v>109</v>
      </c>
      <c r="AX1912" s="3" t="s">
        <v>109</v>
      </c>
      <c r="AY1912" s="3" t="s">
        <v>109</v>
      </c>
      <c r="AZ1912" s="3" t="s">
        <v>109</v>
      </c>
      <c r="BA1912" s="3" t="s">
        <v>109</v>
      </c>
      <c r="BB1912" s="3" t="s">
        <v>109</v>
      </c>
      <c r="BC1912" s="3" t="s">
        <v>109</v>
      </c>
      <c r="BD1912" s="3" t="s">
        <v>109</v>
      </c>
      <c r="BE1912" s="3" t="s">
        <v>109</v>
      </c>
      <c r="BF1912" s="3" t="s">
        <v>109</v>
      </c>
      <c r="BG1912" s="3" t="s">
        <v>109</v>
      </c>
      <c r="BH1912" s="3" t="s">
        <v>109</v>
      </c>
      <c r="BI1912" s="3" t="s">
        <v>109</v>
      </c>
      <c r="BJ1912" s="3" t="s">
        <v>109</v>
      </c>
      <c r="BK1912" s="3" t="s">
        <v>109</v>
      </c>
      <c r="BM1912" s="3" t="s">
        <v>109</v>
      </c>
      <c r="BN1912" s="3" t="s">
        <v>109</v>
      </c>
      <c r="BO1912" s="3" t="s">
        <v>109</v>
      </c>
      <c r="BP1912" s="3" t="s">
        <v>109</v>
      </c>
      <c r="BQ1912" s="3" t="s">
        <v>109</v>
      </c>
      <c r="BR1912" s="3" t="s">
        <v>109</v>
      </c>
      <c r="BS1912" s="3" t="s">
        <v>109</v>
      </c>
      <c r="BT1912" s="3" t="s">
        <v>109</v>
      </c>
      <c r="BU1912" s="3" t="s">
        <v>109</v>
      </c>
      <c r="BV1912" s="3" t="s">
        <v>109</v>
      </c>
      <c r="BW1912" s="3" t="s">
        <v>109</v>
      </c>
      <c r="BX1912" s="3" t="s">
        <v>109</v>
      </c>
      <c r="BY1912" s="3" t="s">
        <v>109</v>
      </c>
      <c r="BZ1912" s="3" t="s">
        <v>109</v>
      </c>
      <c r="CA1912" s="4">
        <v>2.5474E-2</v>
      </c>
      <c r="CB1912" s="3" t="s">
        <v>109</v>
      </c>
      <c r="CC1912" s="4">
        <v>437000</v>
      </c>
      <c r="CD1912" s="3" t="s">
        <v>109</v>
      </c>
      <c r="CE1912" s="3" t="s">
        <v>109</v>
      </c>
      <c r="CF1912" s="3" t="s">
        <v>109</v>
      </c>
      <c r="CG1912" s="3" t="s">
        <v>109</v>
      </c>
      <c r="CH1912" s="3" t="s">
        <v>8161</v>
      </c>
      <c r="CI1912" s="3" t="s">
        <v>109</v>
      </c>
      <c r="CJ1912" s="3" t="s">
        <v>109</v>
      </c>
      <c r="CK1912" s="3" t="s">
        <v>109</v>
      </c>
      <c r="CL1912" s="3" t="s">
        <v>109</v>
      </c>
      <c r="CM1912" s="3" t="s">
        <v>109</v>
      </c>
      <c r="CN1912" s="3" t="s">
        <v>109</v>
      </c>
      <c r="CO1912" s="3" t="s">
        <v>109</v>
      </c>
      <c r="CP1912" s="3" t="s">
        <v>109</v>
      </c>
      <c r="CQ1912" s="5" t="s">
        <v>113</v>
      </c>
      <c r="CR1912" s="5" t="s">
        <v>109</v>
      </c>
      <c r="CV1912" s="21" t="s">
        <v>113</v>
      </c>
    </row>
    <row r="1913" spans="1:100" x14ac:dyDescent="0.25">
      <c r="A1913" s="3" t="s">
        <v>4014</v>
      </c>
      <c r="B1913" s="3" t="s">
        <v>118</v>
      </c>
      <c r="C1913" s="4">
        <v>0.02</v>
      </c>
      <c r="D1913" s="3" t="s">
        <v>8162</v>
      </c>
      <c r="E1913" s="3" t="s">
        <v>4015</v>
      </c>
      <c r="F1913" s="3" t="s">
        <v>4016</v>
      </c>
      <c r="G1913" s="3" t="s">
        <v>106</v>
      </c>
      <c r="H1913" s="4">
        <v>47901</v>
      </c>
      <c r="I1913" s="3" t="s">
        <v>7920</v>
      </c>
      <c r="J1913" s="3" t="s">
        <v>1654</v>
      </c>
      <c r="K1913" s="4">
        <v>2952</v>
      </c>
      <c r="L1913" s="3" t="s">
        <v>109</v>
      </c>
      <c r="M1913" s="3" t="s">
        <v>109</v>
      </c>
      <c r="N1913" s="3" t="s">
        <v>109</v>
      </c>
      <c r="O1913" s="3" t="s">
        <v>109</v>
      </c>
      <c r="P1913" s="3" t="s">
        <v>8163</v>
      </c>
      <c r="Q1913" s="2"/>
      <c r="S1913" s="3" t="s">
        <v>109</v>
      </c>
      <c r="T1913" s="3" t="s">
        <v>109</v>
      </c>
      <c r="U1913" s="3" t="s">
        <v>109</v>
      </c>
      <c r="V1913" s="3" t="s">
        <v>109</v>
      </c>
      <c r="W1913" s="3" t="s">
        <v>109</v>
      </c>
      <c r="X1913" s="3" t="s">
        <v>109</v>
      </c>
      <c r="Y1913" s="3" t="s">
        <v>109</v>
      </c>
      <c r="Z1913" s="3" t="s">
        <v>109</v>
      </c>
      <c r="AA1913" s="4">
        <v>1875</v>
      </c>
      <c r="AB1913" s="3" t="s">
        <v>109</v>
      </c>
      <c r="AC1913" s="5" t="s">
        <v>123</v>
      </c>
      <c r="AD1913" s="3" t="s">
        <v>123</v>
      </c>
      <c r="AE1913" s="3" t="s">
        <v>109</v>
      </c>
      <c r="AF1913" s="4">
        <v>2</v>
      </c>
      <c r="AG1913" s="3" t="s">
        <v>109</v>
      </c>
      <c r="AH1913" s="3" t="s">
        <v>111</v>
      </c>
      <c r="AI1913" s="3" t="s">
        <v>109</v>
      </c>
      <c r="AN1913" s="3" t="s">
        <v>109</v>
      </c>
      <c r="AO1913" s="2"/>
      <c r="AP1913" s="3" t="s">
        <v>109</v>
      </c>
      <c r="AQ1913" s="3" t="s">
        <v>109</v>
      </c>
      <c r="AR1913" s="3" t="s">
        <v>109</v>
      </c>
      <c r="AS1913" s="3" t="s">
        <v>109</v>
      </c>
      <c r="AT1913" s="3" t="s">
        <v>109</v>
      </c>
      <c r="AU1913" s="3" t="s">
        <v>109</v>
      </c>
      <c r="AV1913" s="3" t="s">
        <v>109</v>
      </c>
      <c r="AW1913" s="3" t="s">
        <v>109</v>
      </c>
      <c r="AX1913" s="3" t="s">
        <v>109</v>
      </c>
      <c r="AY1913" s="3" t="s">
        <v>109</v>
      </c>
      <c r="AZ1913" s="3" t="s">
        <v>109</v>
      </c>
      <c r="BA1913" s="3" t="s">
        <v>109</v>
      </c>
      <c r="BB1913" s="3" t="s">
        <v>109</v>
      </c>
      <c r="BC1913" s="3" t="s">
        <v>109</v>
      </c>
      <c r="BD1913" s="3" t="s">
        <v>109</v>
      </c>
      <c r="BE1913" s="3" t="s">
        <v>109</v>
      </c>
      <c r="BF1913" s="3" t="s">
        <v>109</v>
      </c>
      <c r="BG1913" s="3" t="s">
        <v>109</v>
      </c>
      <c r="BH1913" s="3" t="s">
        <v>109</v>
      </c>
      <c r="BI1913" s="3" t="s">
        <v>109</v>
      </c>
      <c r="BJ1913" s="3" t="s">
        <v>109</v>
      </c>
      <c r="BK1913" s="3" t="s">
        <v>109</v>
      </c>
      <c r="BM1913" s="3" t="s">
        <v>109</v>
      </c>
      <c r="BN1913" s="3" t="s">
        <v>109</v>
      </c>
      <c r="BO1913" s="3" t="s">
        <v>109</v>
      </c>
      <c r="BP1913" s="3" t="s">
        <v>109</v>
      </c>
      <c r="BQ1913" s="3" t="s">
        <v>109</v>
      </c>
      <c r="BR1913" s="3" t="s">
        <v>109</v>
      </c>
      <c r="BS1913" s="3" t="s">
        <v>109</v>
      </c>
      <c r="BT1913" s="3" t="s">
        <v>109</v>
      </c>
      <c r="BU1913" s="3" t="s">
        <v>109</v>
      </c>
      <c r="BV1913" s="3" t="s">
        <v>109</v>
      </c>
      <c r="BW1913" s="3" t="s">
        <v>109</v>
      </c>
      <c r="BX1913" s="3" t="s">
        <v>109</v>
      </c>
      <c r="BY1913" s="3" t="s">
        <v>109</v>
      </c>
      <c r="BZ1913" s="3" t="s">
        <v>109</v>
      </c>
      <c r="CA1913" s="4">
        <v>0.02</v>
      </c>
      <c r="CB1913" s="3" t="s">
        <v>109</v>
      </c>
      <c r="CC1913" s="4">
        <v>496400</v>
      </c>
      <c r="CD1913" s="3" t="s">
        <v>109</v>
      </c>
      <c r="CE1913" s="3" t="s">
        <v>109</v>
      </c>
      <c r="CF1913" s="3" t="s">
        <v>109</v>
      </c>
      <c r="CG1913" s="3" t="s">
        <v>109</v>
      </c>
      <c r="CH1913" s="3" t="s">
        <v>8164</v>
      </c>
      <c r="CI1913" s="3" t="s">
        <v>109</v>
      </c>
      <c r="CJ1913" s="3" t="s">
        <v>109</v>
      </c>
      <c r="CK1913" s="3" t="s">
        <v>109</v>
      </c>
      <c r="CL1913" s="3" t="s">
        <v>109</v>
      </c>
      <c r="CM1913" s="3" t="s">
        <v>109</v>
      </c>
      <c r="CN1913" s="3" t="s">
        <v>109</v>
      </c>
      <c r="CO1913" s="3" t="s">
        <v>109</v>
      </c>
      <c r="CP1913" s="3" t="s">
        <v>109</v>
      </c>
      <c r="CQ1913" s="5" t="s">
        <v>126</v>
      </c>
      <c r="CR1913" s="5" t="s">
        <v>4018</v>
      </c>
      <c r="CV1913" s="21" t="s">
        <v>126</v>
      </c>
    </row>
    <row r="1914" spans="1:100" x14ac:dyDescent="0.25">
      <c r="A1914" s="3" t="s">
        <v>3524</v>
      </c>
      <c r="B1914" s="3" t="s">
        <v>118</v>
      </c>
      <c r="C1914" s="4">
        <v>2.5474E-2</v>
      </c>
      <c r="D1914" s="3" t="s">
        <v>109</v>
      </c>
      <c r="E1914" s="3" t="s">
        <v>2096</v>
      </c>
      <c r="F1914" s="3" t="s">
        <v>3526</v>
      </c>
      <c r="G1914" s="3" t="s">
        <v>106</v>
      </c>
      <c r="H1914" s="4">
        <v>47901</v>
      </c>
      <c r="I1914" s="3" t="s">
        <v>7920</v>
      </c>
      <c r="J1914" s="3" t="s">
        <v>1654</v>
      </c>
      <c r="K1914" s="4">
        <v>21720</v>
      </c>
      <c r="L1914" s="3" t="s">
        <v>109</v>
      </c>
      <c r="M1914" s="3" t="s">
        <v>109</v>
      </c>
      <c r="N1914" s="3" t="s">
        <v>109</v>
      </c>
      <c r="O1914" s="3" t="s">
        <v>109</v>
      </c>
      <c r="P1914" s="3" t="s">
        <v>109</v>
      </c>
      <c r="Q1914" s="2"/>
      <c r="S1914" s="3" t="s">
        <v>109</v>
      </c>
      <c r="T1914" s="3" t="s">
        <v>109</v>
      </c>
      <c r="U1914" s="3" t="s">
        <v>109</v>
      </c>
      <c r="V1914" s="3" t="s">
        <v>109</v>
      </c>
      <c r="W1914" s="3" t="s">
        <v>109</v>
      </c>
      <c r="X1914" s="3" t="s">
        <v>109</v>
      </c>
      <c r="Y1914" s="3" t="s">
        <v>109</v>
      </c>
      <c r="Z1914" s="3" t="s">
        <v>109</v>
      </c>
      <c r="AA1914" s="4">
        <v>1900</v>
      </c>
      <c r="AB1914" s="3" t="s">
        <v>109</v>
      </c>
      <c r="AC1914" s="5" t="s">
        <v>111</v>
      </c>
      <c r="AD1914" s="3" t="s">
        <v>111</v>
      </c>
      <c r="AE1914" s="3" t="s">
        <v>109</v>
      </c>
      <c r="AF1914" s="4">
        <v>3</v>
      </c>
      <c r="AG1914" s="3" t="s">
        <v>109</v>
      </c>
      <c r="AH1914" s="3" t="s">
        <v>123</v>
      </c>
      <c r="AI1914" s="3" t="s">
        <v>109</v>
      </c>
      <c r="AN1914" s="3" t="s">
        <v>109</v>
      </c>
      <c r="AO1914" s="2"/>
      <c r="AP1914" s="3" t="s">
        <v>109</v>
      </c>
      <c r="AQ1914" s="3" t="s">
        <v>109</v>
      </c>
      <c r="AR1914" s="3" t="s">
        <v>109</v>
      </c>
      <c r="AS1914" s="3" t="s">
        <v>109</v>
      </c>
      <c r="AT1914" s="3" t="s">
        <v>109</v>
      </c>
      <c r="AU1914" s="3" t="s">
        <v>109</v>
      </c>
      <c r="AV1914" s="3" t="s">
        <v>109</v>
      </c>
      <c r="AW1914" s="3" t="s">
        <v>109</v>
      </c>
      <c r="AX1914" s="3" t="s">
        <v>109</v>
      </c>
      <c r="AY1914" s="3" t="s">
        <v>109</v>
      </c>
      <c r="AZ1914" s="3" t="s">
        <v>109</v>
      </c>
      <c r="BA1914" s="3" t="s">
        <v>109</v>
      </c>
      <c r="BB1914" s="3" t="s">
        <v>109</v>
      </c>
      <c r="BC1914" s="3" t="s">
        <v>109</v>
      </c>
      <c r="BD1914" s="3" t="s">
        <v>109</v>
      </c>
      <c r="BE1914" s="3" t="s">
        <v>109</v>
      </c>
      <c r="BF1914" s="3" t="s">
        <v>109</v>
      </c>
      <c r="BG1914" s="3" t="s">
        <v>109</v>
      </c>
      <c r="BH1914" s="3" t="s">
        <v>109</v>
      </c>
      <c r="BI1914" s="3" t="s">
        <v>109</v>
      </c>
      <c r="BJ1914" s="3" t="s">
        <v>109</v>
      </c>
      <c r="BK1914" s="3" t="s">
        <v>109</v>
      </c>
      <c r="BM1914" s="3" t="s">
        <v>109</v>
      </c>
      <c r="BN1914" s="3" t="s">
        <v>109</v>
      </c>
      <c r="BO1914" s="3" t="s">
        <v>109</v>
      </c>
      <c r="BP1914" s="3" t="s">
        <v>109</v>
      </c>
      <c r="BQ1914" s="3" t="s">
        <v>109</v>
      </c>
      <c r="BR1914" s="3" t="s">
        <v>109</v>
      </c>
      <c r="BS1914" s="3" t="s">
        <v>109</v>
      </c>
      <c r="BT1914" s="3" t="s">
        <v>109</v>
      </c>
      <c r="BU1914" s="3" t="s">
        <v>109</v>
      </c>
      <c r="BV1914" s="3" t="s">
        <v>109</v>
      </c>
      <c r="BW1914" s="3" t="s">
        <v>109</v>
      </c>
      <c r="BX1914" s="3" t="s">
        <v>109</v>
      </c>
      <c r="BY1914" s="3" t="s">
        <v>109</v>
      </c>
      <c r="BZ1914" s="3" t="s">
        <v>109</v>
      </c>
      <c r="CA1914" s="4">
        <v>2.5474E-2</v>
      </c>
      <c r="CB1914" s="3" t="s">
        <v>109</v>
      </c>
      <c r="CC1914" s="4">
        <v>1395700</v>
      </c>
      <c r="CD1914" s="3" t="s">
        <v>109</v>
      </c>
      <c r="CE1914" s="3" t="s">
        <v>109</v>
      </c>
      <c r="CF1914" s="3" t="s">
        <v>109</v>
      </c>
      <c r="CG1914" s="3" t="s">
        <v>109</v>
      </c>
      <c r="CH1914" s="3" t="s">
        <v>8165</v>
      </c>
      <c r="CI1914" s="3" t="s">
        <v>109</v>
      </c>
      <c r="CJ1914" s="3" t="s">
        <v>109</v>
      </c>
      <c r="CK1914" s="3" t="s">
        <v>109</v>
      </c>
      <c r="CL1914" s="3" t="s">
        <v>109</v>
      </c>
      <c r="CM1914" s="3" t="s">
        <v>109</v>
      </c>
      <c r="CN1914" s="3" t="s">
        <v>109</v>
      </c>
      <c r="CO1914" s="3" t="s">
        <v>109</v>
      </c>
      <c r="CP1914" s="3" t="s">
        <v>109</v>
      </c>
      <c r="CQ1914" s="5" t="s">
        <v>126</v>
      </c>
      <c r="CR1914" s="5" t="s">
        <v>2094</v>
      </c>
      <c r="CV1914" s="21" t="s">
        <v>126</v>
      </c>
    </row>
    <row r="1915" spans="1:100" x14ac:dyDescent="0.25">
      <c r="A1915" s="3" t="s">
        <v>3497</v>
      </c>
      <c r="B1915" s="3" t="s">
        <v>118</v>
      </c>
      <c r="C1915" s="4">
        <v>0.02</v>
      </c>
      <c r="D1915" s="3" t="s">
        <v>109</v>
      </c>
      <c r="E1915" s="3" t="s">
        <v>3499</v>
      </c>
      <c r="F1915" s="3" t="s">
        <v>3500</v>
      </c>
      <c r="G1915" s="3" t="s">
        <v>106</v>
      </c>
      <c r="H1915" s="4">
        <v>47901</v>
      </c>
      <c r="I1915" s="3" t="s">
        <v>7920</v>
      </c>
      <c r="J1915" s="3" t="s">
        <v>1654</v>
      </c>
      <c r="K1915" s="4">
        <v>12240</v>
      </c>
      <c r="L1915" s="3" t="s">
        <v>109</v>
      </c>
      <c r="M1915" s="3" t="s">
        <v>109</v>
      </c>
      <c r="N1915" s="3" t="s">
        <v>109</v>
      </c>
      <c r="O1915" s="3" t="s">
        <v>109</v>
      </c>
      <c r="P1915" s="3" t="s">
        <v>109</v>
      </c>
      <c r="Q1915" s="2"/>
      <c r="S1915" s="3" t="s">
        <v>109</v>
      </c>
      <c r="T1915" s="3" t="s">
        <v>109</v>
      </c>
      <c r="U1915" s="3" t="s">
        <v>109</v>
      </c>
      <c r="V1915" s="3" t="s">
        <v>109</v>
      </c>
      <c r="W1915" s="3" t="s">
        <v>109</v>
      </c>
      <c r="X1915" s="3" t="s">
        <v>109</v>
      </c>
      <c r="Y1915" s="3" t="s">
        <v>109</v>
      </c>
      <c r="Z1915" s="3" t="s">
        <v>109</v>
      </c>
      <c r="AA1915" s="9">
        <v>1845</v>
      </c>
      <c r="AB1915" s="3" t="s">
        <v>109</v>
      </c>
      <c r="AC1915" s="5" t="s">
        <v>111</v>
      </c>
      <c r="AD1915" s="3" t="s">
        <v>111</v>
      </c>
      <c r="AE1915" s="3" t="s">
        <v>109</v>
      </c>
      <c r="AF1915" s="4">
        <v>3</v>
      </c>
      <c r="AG1915" s="3" t="s">
        <v>109</v>
      </c>
      <c r="AH1915" s="3" t="s">
        <v>111</v>
      </c>
      <c r="AI1915" s="3" t="s">
        <v>109</v>
      </c>
      <c r="AN1915" s="3" t="s">
        <v>109</v>
      </c>
      <c r="AO1915" s="2"/>
      <c r="AP1915" s="3" t="s">
        <v>109</v>
      </c>
      <c r="AQ1915" s="3" t="s">
        <v>109</v>
      </c>
      <c r="AR1915" s="3" t="s">
        <v>109</v>
      </c>
      <c r="AS1915" s="3" t="s">
        <v>109</v>
      </c>
      <c r="AT1915" s="3" t="s">
        <v>109</v>
      </c>
      <c r="AU1915" s="3" t="s">
        <v>109</v>
      </c>
      <c r="AV1915" s="3" t="s">
        <v>109</v>
      </c>
      <c r="AW1915" s="3" t="s">
        <v>109</v>
      </c>
      <c r="AX1915" s="3" t="s">
        <v>109</v>
      </c>
      <c r="AY1915" s="3" t="s">
        <v>109</v>
      </c>
      <c r="AZ1915" s="3" t="s">
        <v>109</v>
      </c>
      <c r="BA1915" s="3" t="s">
        <v>109</v>
      </c>
      <c r="BB1915" s="3" t="s">
        <v>109</v>
      </c>
      <c r="BC1915" s="3" t="s">
        <v>109</v>
      </c>
      <c r="BD1915" s="3" t="s">
        <v>109</v>
      </c>
      <c r="BE1915" s="3" t="s">
        <v>109</v>
      </c>
      <c r="BF1915" s="3" t="s">
        <v>109</v>
      </c>
      <c r="BG1915" s="3" t="s">
        <v>109</v>
      </c>
      <c r="BH1915" s="3" t="s">
        <v>109</v>
      </c>
      <c r="BI1915" s="3" t="s">
        <v>109</v>
      </c>
      <c r="BJ1915" s="3" t="s">
        <v>109</v>
      </c>
      <c r="BK1915" s="3" t="s">
        <v>109</v>
      </c>
      <c r="BM1915" s="3" t="s">
        <v>109</v>
      </c>
      <c r="BN1915" s="3" t="s">
        <v>109</v>
      </c>
      <c r="BO1915" s="3" t="s">
        <v>109</v>
      </c>
      <c r="BP1915" s="3" t="s">
        <v>109</v>
      </c>
      <c r="BQ1915" s="3" t="s">
        <v>109</v>
      </c>
      <c r="BR1915" s="3" t="s">
        <v>109</v>
      </c>
      <c r="BS1915" s="3" t="s">
        <v>109</v>
      </c>
      <c r="BT1915" s="3" t="s">
        <v>109</v>
      </c>
      <c r="BU1915" s="3" t="s">
        <v>109</v>
      </c>
      <c r="BV1915" s="3" t="s">
        <v>109</v>
      </c>
      <c r="BW1915" s="3" t="s">
        <v>109</v>
      </c>
      <c r="BX1915" s="3" t="s">
        <v>109</v>
      </c>
      <c r="BY1915" s="3" t="s">
        <v>109</v>
      </c>
      <c r="BZ1915" s="3" t="s">
        <v>109</v>
      </c>
      <c r="CA1915" s="4">
        <v>0.02</v>
      </c>
      <c r="CB1915" s="3" t="s">
        <v>109</v>
      </c>
      <c r="CC1915" s="4">
        <v>862100</v>
      </c>
      <c r="CD1915" s="3" t="s">
        <v>109</v>
      </c>
      <c r="CE1915" s="3" t="s">
        <v>113</v>
      </c>
      <c r="CF1915" s="3" t="s">
        <v>109</v>
      </c>
      <c r="CG1915" s="3" t="s">
        <v>109</v>
      </c>
      <c r="CH1915" s="3" t="s">
        <v>8166</v>
      </c>
      <c r="CI1915" s="3" t="s">
        <v>109</v>
      </c>
      <c r="CJ1915" s="3" t="s">
        <v>109</v>
      </c>
      <c r="CK1915" s="3" t="s">
        <v>109</v>
      </c>
      <c r="CL1915" s="3" t="s">
        <v>109</v>
      </c>
      <c r="CM1915" s="3" t="s">
        <v>109</v>
      </c>
      <c r="CN1915" s="3" t="s">
        <v>109</v>
      </c>
      <c r="CO1915" s="3" t="s">
        <v>109</v>
      </c>
      <c r="CP1915" s="3" t="s">
        <v>109</v>
      </c>
      <c r="CQ1915" s="5" t="s">
        <v>126</v>
      </c>
      <c r="CR1915" s="5" t="s">
        <v>3503</v>
      </c>
      <c r="CV1915" s="21" t="s">
        <v>126</v>
      </c>
    </row>
    <row r="1916" spans="1:100" x14ac:dyDescent="0.25">
      <c r="A1916" s="3" t="s">
        <v>4021</v>
      </c>
      <c r="B1916" s="3" t="s">
        <v>118</v>
      </c>
      <c r="C1916" s="4">
        <v>0.02</v>
      </c>
      <c r="D1916" s="3" t="s">
        <v>109</v>
      </c>
      <c r="E1916" s="3" t="s">
        <v>4022</v>
      </c>
      <c r="F1916" s="3" t="s">
        <v>4023</v>
      </c>
      <c r="G1916" s="3" t="s">
        <v>106</v>
      </c>
      <c r="H1916" s="4">
        <v>47901</v>
      </c>
      <c r="I1916" s="3" t="s">
        <v>7920</v>
      </c>
      <c r="J1916" s="3" t="s">
        <v>1654</v>
      </c>
      <c r="K1916" s="4">
        <v>1232</v>
      </c>
      <c r="L1916" s="3" t="s">
        <v>109</v>
      </c>
      <c r="M1916" s="3" t="s">
        <v>109</v>
      </c>
      <c r="N1916" s="3" t="s">
        <v>109</v>
      </c>
      <c r="O1916" s="3" t="s">
        <v>109</v>
      </c>
      <c r="P1916" s="3" t="s">
        <v>8167</v>
      </c>
      <c r="Q1916" s="2"/>
      <c r="S1916" s="3" t="s">
        <v>109</v>
      </c>
      <c r="T1916" s="3" t="s">
        <v>109</v>
      </c>
      <c r="U1916" s="3" t="s">
        <v>109</v>
      </c>
      <c r="V1916" s="3" t="s">
        <v>109</v>
      </c>
      <c r="W1916" s="3" t="s">
        <v>109</v>
      </c>
      <c r="X1916" s="3" t="s">
        <v>109</v>
      </c>
      <c r="Y1916" s="3" t="s">
        <v>109</v>
      </c>
      <c r="Z1916" s="3" t="s">
        <v>109</v>
      </c>
      <c r="AA1916" s="4">
        <v>1915</v>
      </c>
      <c r="AB1916" s="3" t="s">
        <v>109</v>
      </c>
      <c r="AC1916" s="5" t="s">
        <v>156</v>
      </c>
      <c r="AD1916" s="3" t="s">
        <v>135</v>
      </c>
      <c r="AE1916" s="3" t="s">
        <v>109</v>
      </c>
      <c r="AF1916" s="4">
        <v>5</v>
      </c>
      <c r="AG1916" s="3" t="s">
        <v>109</v>
      </c>
      <c r="AH1916" s="3" t="s">
        <v>156</v>
      </c>
      <c r="AI1916" s="3" t="s">
        <v>109</v>
      </c>
      <c r="AN1916" s="3" t="s">
        <v>109</v>
      </c>
      <c r="AO1916" s="2"/>
      <c r="AP1916" s="3" t="s">
        <v>109</v>
      </c>
      <c r="AQ1916" s="3" t="s">
        <v>109</v>
      </c>
      <c r="AR1916" s="3" t="s">
        <v>109</v>
      </c>
      <c r="AS1916" s="3" t="s">
        <v>109</v>
      </c>
      <c r="AT1916" s="3" t="s">
        <v>109</v>
      </c>
      <c r="AU1916" s="3" t="s">
        <v>109</v>
      </c>
      <c r="AV1916" s="3" t="s">
        <v>109</v>
      </c>
      <c r="AW1916" s="3" t="s">
        <v>109</v>
      </c>
      <c r="AX1916" s="3" t="s">
        <v>109</v>
      </c>
      <c r="AY1916" s="3" t="s">
        <v>109</v>
      </c>
      <c r="AZ1916" s="3" t="s">
        <v>109</v>
      </c>
      <c r="BA1916" s="3" t="s">
        <v>109</v>
      </c>
      <c r="BB1916" s="3" t="s">
        <v>109</v>
      </c>
      <c r="BC1916" s="3" t="s">
        <v>109</v>
      </c>
      <c r="BD1916" s="3" t="s">
        <v>109</v>
      </c>
      <c r="BE1916" s="3" t="s">
        <v>109</v>
      </c>
      <c r="BF1916" s="3" t="s">
        <v>109</v>
      </c>
      <c r="BG1916" s="3" t="s">
        <v>109</v>
      </c>
      <c r="BH1916" s="3" t="s">
        <v>109</v>
      </c>
      <c r="BI1916" s="3" t="s">
        <v>109</v>
      </c>
      <c r="BJ1916" s="3" t="s">
        <v>109</v>
      </c>
      <c r="BK1916" s="3" t="s">
        <v>109</v>
      </c>
      <c r="BM1916" s="3" t="s">
        <v>109</v>
      </c>
      <c r="BN1916" s="3" t="s">
        <v>109</v>
      </c>
      <c r="BO1916" s="3" t="s">
        <v>109</v>
      </c>
      <c r="BP1916" s="3" t="s">
        <v>109</v>
      </c>
      <c r="BQ1916" s="3" t="s">
        <v>109</v>
      </c>
      <c r="BR1916" s="3" t="s">
        <v>109</v>
      </c>
      <c r="BS1916" s="3" t="s">
        <v>109</v>
      </c>
      <c r="BT1916" s="3" t="s">
        <v>109</v>
      </c>
      <c r="BU1916" s="3" t="s">
        <v>109</v>
      </c>
      <c r="BV1916" s="3" t="s">
        <v>109</v>
      </c>
      <c r="BW1916" s="3" t="s">
        <v>109</v>
      </c>
      <c r="BX1916" s="3" t="s">
        <v>109</v>
      </c>
      <c r="BY1916" s="3" t="s">
        <v>109</v>
      </c>
      <c r="BZ1916" s="3" t="s">
        <v>109</v>
      </c>
      <c r="CA1916" s="4">
        <v>0.02</v>
      </c>
      <c r="CB1916" s="3" t="s">
        <v>109</v>
      </c>
      <c r="CC1916" s="4">
        <v>778800</v>
      </c>
      <c r="CD1916" s="3" t="s">
        <v>109</v>
      </c>
      <c r="CE1916" s="3" t="s">
        <v>109</v>
      </c>
      <c r="CF1916" s="3" t="s">
        <v>109</v>
      </c>
      <c r="CG1916" s="3" t="s">
        <v>109</v>
      </c>
      <c r="CH1916" s="3" t="s">
        <v>8168</v>
      </c>
      <c r="CI1916" s="3" t="s">
        <v>109</v>
      </c>
      <c r="CJ1916" s="3" t="s">
        <v>109</v>
      </c>
      <c r="CK1916" s="3" t="s">
        <v>109</v>
      </c>
      <c r="CL1916" s="3" t="s">
        <v>109</v>
      </c>
      <c r="CM1916" s="3" t="s">
        <v>109</v>
      </c>
      <c r="CN1916" s="3" t="s">
        <v>109</v>
      </c>
      <c r="CO1916" s="3" t="s">
        <v>109</v>
      </c>
      <c r="CP1916" s="3" t="s">
        <v>109</v>
      </c>
      <c r="CQ1916" s="5" t="s">
        <v>126</v>
      </c>
      <c r="CR1916" s="5" t="s">
        <v>4025</v>
      </c>
      <c r="CV1916" s="21" t="s">
        <v>126</v>
      </c>
    </row>
    <row r="1917" spans="1:100" x14ac:dyDescent="0.25">
      <c r="A1917" s="3" t="s">
        <v>2099</v>
      </c>
      <c r="B1917" s="3" t="s">
        <v>118</v>
      </c>
      <c r="C1917" s="4">
        <v>2.5474E-2</v>
      </c>
      <c r="D1917" s="3" t="s">
        <v>2100</v>
      </c>
      <c r="E1917" s="3" t="s">
        <v>2101</v>
      </c>
      <c r="F1917" s="3" t="s">
        <v>2102</v>
      </c>
      <c r="G1917" s="3" t="s">
        <v>106</v>
      </c>
      <c r="H1917" s="4">
        <v>47904</v>
      </c>
      <c r="I1917" s="3" t="s">
        <v>7920</v>
      </c>
      <c r="J1917" s="3" t="s">
        <v>1654</v>
      </c>
      <c r="K1917" s="4">
        <v>4440</v>
      </c>
      <c r="L1917" s="3" t="s">
        <v>109</v>
      </c>
      <c r="M1917" s="3" t="s">
        <v>109</v>
      </c>
      <c r="N1917" s="3" t="s">
        <v>109</v>
      </c>
      <c r="O1917" s="3" t="s">
        <v>109</v>
      </c>
      <c r="P1917" s="3" t="s">
        <v>2103</v>
      </c>
      <c r="Q1917" s="2"/>
      <c r="S1917" s="3" t="s">
        <v>109</v>
      </c>
      <c r="T1917" s="3" t="s">
        <v>109</v>
      </c>
      <c r="U1917" s="3" t="s">
        <v>109</v>
      </c>
      <c r="V1917" s="3" t="s">
        <v>109</v>
      </c>
      <c r="W1917" s="3" t="s">
        <v>109</v>
      </c>
      <c r="X1917" s="3" t="s">
        <v>109</v>
      </c>
      <c r="Y1917" s="3" t="s">
        <v>109</v>
      </c>
      <c r="Z1917" s="3" t="s">
        <v>109</v>
      </c>
      <c r="AA1917" s="4">
        <v>1907</v>
      </c>
      <c r="AB1917" s="3" t="s">
        <v>109</v>
      </c>
      <c r="AC1917" s="5" t="s">
        <v>111</v>
      </c>
      <c r="AD1917" s="3" t="s">
        <v>111</v>
      </c>
      <c r="AE1917" s="3" t="s">
        <v>109</v>
      </c>
      <c r="AF1917" s="4">
        <v>2</v>
      </c>
      <c r="AG1917" s="3" t="s">
        <v>109</v>
      </c>
      <c r="AH1917" s="3" t="s">
        <v>111</v>
      </c>
      <c r="AI1917" s="3" t="s">
        <v>109</v>
      </c>
      <c r="AN1917" s="3" t="s">
        <v>109</v>
      </c>
      <c r="AO1917" s="2"/>
      <c r="AP1917" s="3" t="s">
        <v>109</v>
      </c>
      <c r="AQ1917" s="3" t="s">
        <v>109</v>
      </c>
      <c r="AR1917" s="3" t="s">
        <v>109</v>
      </c>
      <c r="AS1917" s="3" t="s">
        <v>109</v>
      </c>
      <c r="AT1917" s="3" t="s">
        <v>109</v>
      </c>
      <c r="AU1917" s="3" t="s">
        <v>109</v>
      </c>
      <c r="AV1917" s="3" t="s">
        <v>109</v>
      </c>
      <c r="AW1917" s="3" t="s">
        <v>109</v>
      </c>
      <c r="AX1917" s="3" t="s">
        <v>109</v>
      </c>
      <c r="AY1917" s="3" t="s">
        <v>109</v>
      </c>
      <c r="AZ1917" s="3" t="s">
        <v>109</v>
      </c>
      <c r="BA1917" s="3" t="s">
        <v>109</v>
      </c>
      <c r="BB1917" s="3" t="s">
        <v>109</v>
      </c>
      <c r="BC1917" s="3" t="s">
        <v>109</v>
      </c>
      <c r="BD1917" s="3" t="s">
        <v>109</v>
      </c>
      <c r="BE1917" s="3" t="s">
        <v>109</v>
      </c>
      <c r="BF1917" s="3" t="s">
        <v>109</v>
      </c>
      <c r="BG1917" s="3" t="s">
        <v>109</v>
      </c>
      <c r="BH1917" s="3" t="s">
        <v>109</v>
      </c>
      <c r="BI1917" s="3" t="s">
        <v>109</v>
      </c>
      <c r="BJ1917" s="3" t="s">
        <v>109</v>
      </c>
      <c r="BK1917" s="3" t="s">
        <v>109</v>
      </c>
      <c r="BM1917" s="3" t="s">
        <v>109</v>
      </c>
      <c r="BN1917" s="3" t="s">
        <v>109</v>
      </c>
      <c r="BO1917" s="3" t="s">
        <v>109</v>
      </c>
      <c r="BP1917" s="3" t="s">
        <v>109</v>
      </c>
      <c r="BQ1917" s="3" t="s">
        <v>109</v>
      </c>
      <c r="BR1917" s="3" t="s">
        <v>109</v>
      </c>
      <c r="BS1917" s="3" t="s">
        <v>109</v>
      </c>
      <c r="BT1917" s="3" t="s">
        <v>109</v>
      </c>
      <c r="BU1917" s="3" t="s">
        <v>109</v>
      </c>
      <c r="BV1917" s="3" t="s">
        <v>109</v>
      </c>
      <c r="BW1917" s="3" t="s">
        <v>109</v>
      </c>
      <c r="BX1917" s="3" t="s">
        <v>109</v>
      </c>
      <c r="BY1917" s="3" t="s">
        <v>109</v>
      </c>
      <c r="BZ1917" s="3" t="s">
        <v>109</v>
      </c>
      <c r="CA1917" s="4">
        <v>2.5474E-2</v>
      </c>
      <c r="CB1917" s="3" t="s">
        <v>109</v>
      </c>
      <c r="CC1917" s="4">
        <v>657500</v>
      </c>
      <c r="CD1917" s="3" t="s">
        <v>109</v>
      </c>
      <c r="CE1917" s="3" t="s">
        <v>109</v>
      </c>
      <c r="CF1917" s="3" t="s">
        <v>109</v>
      </c>
      <c r="CG1917" s="3" t="s">
        <v>109</v>
      </c>
      <c r="CH1917" s="3" t="s">
        <v>8169</v>
      </c>
      <c r="CI1917" s="3" t="s">
        <v>109</v>
      </c>
      <c r="CJ1917" s="3" t="s">
        <v>109</v>
      </c>
      <c r="CK1917" s="3" t="s">
        <v>109</v>
      </c>
      <c r="CL1917" s="3" t="s">
        <v>109</v>
      </c>
      <c r="CM1917" s="3" t="s">
        <v>109</v>
      </c>
      <c r="CN1917" s="3" t="s">
        <v>109</v>
      </c>
      <c r="CO1917" s="3" t="s">
        <v>109</v>
      </c>
      <c r="CP1917" s="3" t="s">
        <v>109</v>
      </c>
      <c r="CQ1917" s="5" t="s">
        <v>113</v>
      </c>
      <c r="CR1917" s="5" t="s">
        <v>109</v>
      </c>
      <c r="CV1917" s="21" t="s">
        <v>126</v>
      </c>
    </row>
    <row r="1918" spans="1:100" x14ac:dyDescent="0.25">
      <c r="A1918" s="3" t="s">
        <v>4028</v>
      </c>
      <c r="B1918" s="3" t="s">
        <v>118</v>
      </c>
      <c r="C1918" s="4">
        <v>0.02</v>
      </c>
      <c r="D1918" s="3" t="s">
        <v>8170</v>
      </c>
      <c r="E1918" s="3" t="s">
        <v>3456</v>
      </c>
      <c r="F1918" s="3" t="s">
        <v>4029</v>
      </c>
      <c r="G1918" s="3" t="s">
        <v>106</v>
      </c>
      <c r="H1918" s="4">
        <v>47901</v>
      </c>
      <c r="I1918" s="3" t="s">
        <v>7920</v>
      </c>
      <c r="J1918" s="3" t="s">
        <v>1654</v>
      </c>
      <c r="K1918" s="4">
        <v>2810</v>
      </c>
      <c r="L1918" s="3" t="s">
        <v>109</v>
      </c>
      <c r="M1918" s="3" t="s">
        <v>109</v>
      </c>
      <c r="N1918" s="3" t="s">
        <v>109</v>
      </c>
      <c r="O1918" s="3" t="s">
        <v>109</v>
      </c>
      <c r="P1918" s="3" t="s">
        <v>109</v>
      </c>
      <c r="Q1918" s="2"/>
      <c r="S1918" s="3" t="s">
        <v>109</v>
      </c>
      <c r="T1918" s="3" t="s">
        <v>109</v>
      </c>
      <c r="U1918" s="3" t="s">
        <v>109</v>
      </c>
      <c r="V1918" s="3" t="s">
        <v>109</v>
      </c>
      <c r="W1918" s="3" t="s">
        <v>109</v>
      </c>
      <c r="X1918" s="3" t="s">
        <v>109</v>
      </c>
      <c r="Y1918" s="3" t="s">
        <v>109</v>
      </c>
      <c r="Z1918" s="3" t="s">
        <v>109</v>
      </c>
      <c r="AA1918" s="4">
        <v>1910</v>
      </c>
      <c r="AB1918" s="3" t="s">
        <v>109</v>
      </c>
      <c r="AC1918" s="5" t="s">
        <v>123</v>
      </c>
      <c r="AD1918" s="3" t="s">
        <v>123</v>
      </c>
      <c r="AE1918" s="3" t="s">
        <v>109</v>
      </c>
      <c r="AF1918" s="4">
        <v>2</v>
      </c>
      <c r="AG1918" s="3" t="s">
        <v>109</v>
      </c>
      <c r="AH1918" s="3" t="s">
        <v>111</v>
      </c>
      <c r="AI1918" s="3" t="s">
        <v>109</v>
      </c>
      <c r="AN1918" s="3" t="s">
        <v>109</v>
      </c>
      <c r="AO1918" s="2"/>
      <c r="AP1918" s="3" t="s">
        <v>109</v>
      </c>
      <c r="AQ1918" s="3" t="s">
        <v>109</v>
      </c>
      <c r="AR1918" s="3" t="s">
        <v>109</v>
      </c>
      <c r="AS1918" s="3" t="s">
        <v>109</v>
      </c>
      <c r="AT1918" s="3" t="s">
        <v>109</v>
      </c>
      <c r="AU1918" s="3" t="s">
        <v>109</v>
      </c>
      <c r="AV1918" s="3" t="s">
        <v>109</v>
      </c>
      <c r="AW1918" s="3" t="s">
        <v>109</v>
      </c>
      <c r="AX1918" s="3" t="s">
        <v>109</v>
      </c>
      <c r="AY1918" s="3" t="s">
        <v>109</v>
      </c>
      <c r="AZ1918" s="3" t="s">
        <v>109</v>
      </c>
      <c r="BA1918" s="3" t="s">
        <v>109</v>
      </c>
      <c r="BB1918" s="3" t="s">
        <v>109</v>
      </c>
      <c r="BC1918" s="3" t="s">
        <v>109</v>
      </c>
      <c r="BD1918" s="3" t="s">
        <v>109</v>
      </c>
      <c r="BE1918" s="3" t="s">
        <v>109</v>
      </c>
      <c r="BF1918" s="3" t="s">
        <v>109</v>
      </c>
      <c r="BG1918" s="3" t="s">
        <v>109</v>
      </c>
      <c r="BH1918" s="3" t="s">
        <v>109</v>
      </c>
      <c r="BI1918" s="3" t="s">
        <v>109</v>
      </c>
      <c r="BJ1918" s="3" t="s">
        <v>109</v>
      </c>
      <c r="BK1918" s="3" t="s">
        <v>109</v>
      </c>
      <c r="BM1918" s="3" t="s">
        <v>109</v>
      </c>
      <c r="BN1918" s="3" t="s">
        <v>109</v>
      </c>
      <c r="BO1918" s="3" t="s">
        <v>109</v>
      </c>
      <c r="BP1918" s="3" t="s">
        <v>109</v>
      </c>
      <c r="BQ1918" s="3" t="s">
        <v>109</v>
      </c>
      <c r="BR1918" s="3" t="s">
        <v>109</v>
      </c>
      <c r="BS1918" s="3" t="s">
        <v>109</v>
      </c>
      <c r="BT1918" s="3" t="s">
        <v>109</v>
      </c>
      <c r="BU1918" s="3" t="s">
        <v>109</v>
      </c>
      <c r="BV1918" s="3" t="s">
        <v>109</v>
      </c>
      <c r="BW1918" s="3" t="s">
        <v>109</v>
      </c>
      <c r="BX1918" s="3" t="s">
        <v>109</v>
      </c>
      <c r="BY1918" s="3" t="s">
        <v>109</v>
      </c>
      <c r="BZ1918" s="3" t="s">
        <v>109</v>
      </c>
      <c r="CA1918" s="4">
        <v>0.02</v>
      </c>
      <c r="CB1918" s="3" t="s">
        <v>109</v>
      </c>
      <c r="CC1918" s="4">
        <v>138100</v>
      </c>
      <c r="CD1918" s="3" t="s">
        <v>109</v>
      </c>
      <c r="CE1918" s="3" t="s">
        <v>109</v>
      </c>
      <c r="CF1918" s="3" t="s">
        <v>109</v>
      </c>
      <c r="CG1918" s="3" t="s">
        <v>109</v>
      </c>
      <c r="CH1918" s="3" t="s">
        <v>8171</v>
      </c>
      <c r="CI1918" s="3" t="s">
        <v>109</v>
      </c>
      <c r="CJ1918" s="3" t="s">
        <v>109</v>
      </c>
      <c r="CK1918" s="3" t="s">
        <v>109</v>
      </c>
      <c r="CL1918" s="3" t="s">
        <v>109</v>
      </c>
      <c r="CM1918" s="3" t="s">
        <v>109</v>
      </c>
      <c r="CN1918" s="3" t="s">
        <v>109</v>
      </c>
      <c r="CO1918" s="3" t="s">
        <v>109</v>
      </c>
      <c r="CP1918" s="3" t="s">
        <v>109</v>
      </c>
      <c r="CQ1918" s="5" t="s">
        <v>113</v>
      </c>
      <c r="CR1918" s="5" t="s">
        <v>109</v>
      </c>
      <c r="CV1918" s="21" t="s">
        <v>126</v>
      </c>
    </row>
    <row r="1919" spans="1:100" x14ac:dyDescent="0.25">
      <c r="A1919" s="3" t="s">
        <v>4031</v>
      </c>
      <c r="B1919" s="3" t="s">
        <v>118</v>
      </c>
      <c r="C1919" s="4">
        <v>0.02</v>
      </c>
      <c r="D1919" s="3" t="s">
        <v>8172</v>
      </c>
      <c r="E1919" s="3" t="s">
        <v>4032</v>
      </c>
      <c r="F1919" s="3" t="s">
        <v>4033</v>
      </c>
      <c r="G1919" s="3" t="s">
        <v>106</v>
      </c>
      <c r="H1919" s="4">
        <v>47901</v>
      </c>
      <c r="I1919" s="3" t="s">
        <v>7920</v>
      </c>
      <c r="J1919" s="3" t="s">
        <v>1654</v>
      </c>
      <c r="K1919" s="4">
        <v>4032</v>
      </c>
      <c r="L1919" s="3" t="s">
        <v>109</v>
      </c>
      <c r="M1919" s="3" t="s">
        <v>109</v>
      </c>
      <c r="N1919" s="3" t="s">
        <v>109</v>
      </c>
      <c r="O1919" s="3" t="s">
        <v>109</v>
      </c>
      <c r="P1919" s="3" t="s">
        <v>8173</v>
      </c>
      <c r="Q1919" s="2"/>
      <c r="S1919" s="3" t="s">
        <v>109</v>
      </c>
      <c r="T1919" s="3" t="s">
        <v>109</v>
      </c>
      <c r="U1919" s="3" t="s">
        <v>109</v>
      </c>
      <c r="V1919" s="3" t="s">
        <v>109</v>
      </c>
      <c r="W1919" s="3" t="s">
        <v>109</v>
      </c>
      <c r="X1919" s="3" t="s">
        <v>109</v>
      </c>
      <c r="Y1919" s="3" t="s">
        <v>109</v>
      </c>
      <c r="Z1919" s="3" t="s">
        <v>109</v>
      </c>
      <c r="AA1919" s="4">
        <v>1870</v>
      </c>
      <c r="AB1919" s="3" t="s">
        <v>109</v>
      </c>
      <c r="AC1919" s="5" t="s">
        <v>111</v>
      </c>
      <c r="AD1919" s="3" t="s">
        <v>111</v>
      </c>
      <c r="AE1919" s="3" t="s">
        <v>109</v>
      </c>
      <c r="AF1919" s="4">
        <v>3</v>
      </c>
      <c r="AG1919" s="3" t="s">
        <v>109</v>
      </c>
      <c r="AH1919" s="3" t="s">
        <v>111</v>
      </c>
      <c r="AI1919" s="3" t="s">
        <v>109</v>
      </c>
      <c r="AN1919" s="3" t="s">
        <v>109</v>
      </c>
      <c r="AO1919" s="2"/>
      <c r="AP1919" s="3" t="s">
        <v>109</v>
      </c>
      <c r="AQ1919" s="3" t="s">
        <v>109</v>
      </c>
      <c r="AR1919" s="3" t="s">
        <v>109</v>
      </c>
      <c r="AS1919" s="3" t="s">
        <v>109</v>
      </c>
      <c r="AT1919" s="3" t="s">
        <v>109</v>
      </c>
      <c r="AU1919" s="3" t="s">
        <v>109</v>
      </c>
      <c r="AV1919" s="3" t="s">
        <v>109</v>
      </c>
      <c r="AW1919" s="3" t="s">
        <v>109</v>
      </c>
      <c r="AX1919" s="3" t="s">
        <v>109</v>
      </c>
      <c r="AY1919" s="3" t="s">
        <v>109</v>
      </c>
      <c r="AZ1919" s="3" t="s">
        <v>109</v>
      </c>
      <c r="BA1919" s="3" t="s">
        <v>109</v>
      </c>
      <c r="BB1919" s="3" t="s">
        <v>109</v>
      </c>
      <c r="BC1919" s="3" t="s">
        <v>109</v>
      </c>
      <c r="BD1919" s="3" t="s">
        <v>109</v>
      </c>
      <c r="BE1919" s="3" t="s">
        <v>109</v>
      </c>
      <c r="BF1919" s="3" t="s">
        <v>109</v>
      </c>
      <c r="BG1919" s="3" t="s">
        <v>109</v>
      </c>
      <c r="BH1919" s="3" t="s">
        <v>109</v>
      </c>
      <c r="BI1919" s="3" t="s">
        <v>109</v>
      </c>
      <c r="BJ1919" s="3" t="s">
        <v>109</v>
      </c>
      <c r="BK1919" s="3" t="s">
        <v>109</v>
      </c>
      <c r="BM1919" s="3" t="s">
        <v>109</v>
      </c>
      <c r="BN1919" s="3" t="s">
        <v>109</v>
      </c>
      <c r="BO1919" s="3" t="s">
        <v>109</v>
      </c>
      <c r="BP1919" s="3" t="s">
        <v>109</v>
      </c>
      <c r="BQ1919" s="3" t="s">
        <v>109</v>
      </c>
      <c r="BR1919" s="3" t="s">
        <v>109</v>
      </c>
      <c r="BS1919" s="3" t="s">
        <v>109</v>
      </c>
      <c r="BT1919" s="3" t="s">
        <v>109</v>
      </c>
      <c r="BU1919" s="3" t="s">
        <v>109</v>
      </c>
      <c r="BV1919" s="3" t="s">
        <v>109</v>
      </c>
      <c r="BW1919" s="3" t="s">
        <v>109</v>
      </c>
      <c r="BX1919" s="3" t="s">
        <v>109</v>
      </c>
      <c r="BY1919" s="3" t="s">
        <v>109</v>
      </c>
      <c r="BZ1919" s="3" t="s">
        <v>109</v>
      </c>
      <c r="CA1919" s="4">
        <v>0.02</v>
      </c>
      <c r="CB1919" s="3" t="s">
        <v>109</v>
      </c>
      <c r="CC1919" s="4">
        <v>470300</v>
      </c>
      <c r="CD1919" s="3" t="s">
        <v>109</v>
      </c>
      <c r="CE1919" s="3" t="s">
        <v>109</v>
      </c>
      <c r="CF1919" s="3" t="s">
        <v>109</v>
      </c>
      <c r="CG1919" s="3" t="s">
        <v>109</v>
      </c>
      <c r="CH1919" s="3" t="s">
        <v>8174</v>
      </c>
      <c r="CI1919" s="3" t="s">
        <v>109</v>
      </c>
      <c r="CJ1919" s="3" t="s">
        <v>109</v>
      </c>
      <c r="CK1919" s="3" t="s">
        <v>109</v>
      </c>
      <c r="CL1919" s="3" t="s">
        <v>109</v>
      </c>
      <c r="CM1919" s="3" t="s">
        <v>109</v>
      </c>
      <c r="CN1919" s="3" t="s">
        <v>109</v>
      </c>
      <c r="CO1919" s="3" t="s">
        <v>109</v>
      </c>
      <c r="CP1919" s="3" t="s">
        <v>109</v>
      </c>
      <c r="CQ1919" s="5" t="s">
        <v>113</v>
      </c>
      <c r="CR1919" s="5" t="s">
        <v>109</v>
      </c>
      <c r="CV1919" s="21" t="s">
        <v>126</v>
      </c>
    </row>
    <row r="1920" spans="1:100" x14ac:dyDescent="0.25">
      <c r="A1920" s="3" t="s">
        <v>3475</v>
      </c>
      <c r="B1920" s="3" t="s">
        <v>118</v>
      </c>
      <c r="C1920" s="4">
        <v>2.5474E-2</v>
      </c>
      <c r="D1920" s="3" t="s">
        <v>109</v>
      </c>
      <c r="E1920" s="3" t="s">
        <v>3477</v>
      </c>
      <c r="F1920" s="3" t="s">
        <v>3478</v>
      </c>
      <c r="G1920" s="3" t="s">
        <v>106</v>
      </c>
      <c r="H1920" s="4">
        <v>47901</v>
      </c>
      <c r="I1920" s="3" t="s">
        <v>7920</v>
      </c>
      <c r="J1920" s="3" t="s">
        <v>1654</v>
      </c>
      <c r="K1920" s="4">
        <v>12152</v>
      </c>
      <c r="L1920" s="3" t="s">
        <v>109</v>
      </c>
      <c r="M1920" s="3" t="s">
        <v>109</v>
      </c>
      <c r="N1920" s="3" t="s">
        <v>109</v>
      </c>
      <c r="O1920" s="3" t="s">
        <v>109</v>
      </c>
      <c r="P1920" s="3" t="s">
        <v>8175</v>
      </c>
      <c r="Q1920" s="2"/>
      <c r="S1920" s="3" t="s">
        <v>109</v>
      </c>
      <c r="T1920" s="3" t="s">
        <v>109</v>
      </c>
      <c r="U1920" s="3" t="s">
        <v>109</v>
      </c>
      <c r="V1920" s="3" t="s">
        <v>109</v>
      </c>
      <c r="W1920" s="3" t="s">
        <v>109</v>
      </c>
      <c r="X1920" s="3" t="s">
        <v>109</v>
      </c>
      <c r="Y1920" s="3" t="s">
        <v>109</v>
      </c>
      <c r="Z1920" s="3" t="s">
        <v>109</v>
      </c>
      <c r="AA1920" s="9">
        <v>1914</v>
      </c>
      <c r="AB1920" s="3" t="s">
        <v>109</v>
      </c>
      <c r="AC1920" s="5" t="s">
        <v>111</v>
      </c>
      <c r="AD1920" s="3" t="s">
        <v>111</v>
      </c>
      <c r="AE1920" s="3" t="s">
        <v>109</v>
      </c>
      <c r="AF1920" s="4">
        <v>4</v>
      </c>
      <c r="AG1920" s="3" t="s">
        <v>109</v>
      </c>
      <c r="AH1920" s="3" t="s">
        <v>135</v>
      </c>
      <c r="AI1920" s="3" t="s">
        <v>109</v>
      </c>
      <c r="AN1920" s="3" t="s">
        <v>109</v>
      </c>
      <c r="AO1920" s="2"/>
      <c r="AP1920" s="3" t="s">
        <v>109</v>
      </c>
      <c r="AQ1920" s="3" t="s">
        <v>109</v>
      </c>
      <c r="AR1920" s="3" t="s">
        <v>109</v>
      </c>
      <c r="AS1920" s="3" t="s">
        <v>109</v>
      </c>
      <c r="AT1920" s="3" t="s">
        <v>109</v>
      </c>
      <c r="AU1920" s="3" t="s">
        <v>109</v>
      </c>
      <c r="AV1920" s="3" t="s">
        <v>109</v>
      </c>
      <c r="AW1920" s="3" t="s">
        <v>109</v>
      </c>
      <c r="AX1920" s="3" t="s">
        <v>109</v>
      </c>
      <c r="AY1920" s="3" t="s">
        <v>109</v>
      </c>
      <c r="AZ1920" s="3" t="s">
        <v>109</v>
      </c>
      <c r="BA1920" s="3" t="s">
        <v>109</v>
      </c>
      <c r="BB1920" s="3" t="s">
        <v>109</v>
      </c>
      <c r="BC1920" s="3" t="s">
        <v>109</v>
      </c>
      <c r="BD1920" s="3" t="s">
        <v>109</v>
      </c>
      <c r="BE1920" s="3" t="s">
        <v>109</v>
      </c>
      <c r="BF1920" s="3" t="s">
        <v>109</v>
      </c>
      <c r="BG1920" s="3" t="s">
        <v>109</v>
      </c>
      <c r="BH1920" s="3" t="s">
        <v>109</v>
      </c>
      <c r="BI1920" s="3" t="s">
        <v>109</v>
      </c>
      <c r="BJ1920" s="3" t="s">
        <v>109</v>
      </c>
      <c r="BK1920" s="3" t="s">
        <v>109</v>
      </c>
      <c r="BM1920" s="3" t="s">
        <v>109</v>
      </c>
      <c r="BN1920" s="3" t="s">
        <v>109</v>
      </c>
      <c r="BO1920" s="3" t="s">
        <v>109</v>
      </c>
      <c r="BP1920" s="3" t="s">
        <v>109</v>
      </c>
      <c r="BQ1920" s="3" t="s">
        <v>109</v>
      </c>
      <c r="BR1920" s="3" t="s">
        <v>109</v>
      </c>
      <c r="BS1920" s="3" t="s">
        <v>109</v>
      </c>
      <c r="BT1920" s="3" t="s">
        <v>109</v>
      </c>
      <c r="BU1920" s="3" t="s">
        <v>109</v>
      </c>
      <c r="BV1920" s="3" t="s">
        <v>109</v>
      </c>
      <c r="BW1920" s="3" t="s">
        <v>109</v>
      </c>
      <c r="BX1920" s="3" t="s">
        <v>109</v>
      </c>
      <c r="BY1920" s="3" t="s">
        <v>109</v>
      </c>
      <c r="BZ1920" s="3" t="s">
        <v>109</v>
      </c>
      <c r="CA1920" s="4">
        <v>2.5474E-2</v>
      </c>
      <c r="CB1920" s="3" t="s">
        <v>109</v>
      </c>
      <c r="CC1920" s="4">
        <v>978900</v>
      </c>
      <c r="CD1920" s="3" t="s">
        <v>109</v>
      </c>
      <c r="CE1920" s="3" t="s">
        <v>113</v>
      </c>
      <c r="CF1920" s="3" t="s">
        <v>109</v>
      </c>
      <c r="CG1920" s="3" t="s">
        <v>109</v>
      </c>
      <c r="CH1920" s="3" t="s">
        <v>3480</v>
      </c>
      <c r="CI1920" s="3" t="s">
        <v>109</v>
      </c>
      <c r="CJ1920" s="3" t="s">
        <v>109</v>
      </c>
      <c r="CK1920" s="3" t="s">
        <v>109</v>
      </c>
      <c r="CL1920" s="3" t="s">
        <v>109</v>
      </c>
      <c r="CM1920" s="3" t="s">
        <v>109</v>
      </c>
      <c r="CN1920" s="3" t="s">
        <v>109</v>
      </c>
      <c r="CO1920" s="3" t="s">
        <v>109</v>
      </c>
      <c r="CP1920" s="3" t="s">
        <v>109</v>
      </c>
      <c r="CQ1920" s="5" t="s">
        <v>113</v>
      </c>
      <c r="CR1920" s="5" t="s">
        <v>109</v>
      </c>
      <c r="CT1920" s="11"/>
      <c r="CV1920" s="21" t="s">
        <v>126</v>
      </c>
    </row>
    <row r="1921" spans="1:100" x14ac:dyDescent="0.25">
      <c r="A1921" s="3" t="s">
        <v>4038</v>
      </c>
      <c r="B1921" s="3" t="s">
        <v>118</v>
      </c>
      <c r="C1921" s="4">
        <v>0.02</v>
      </c>
      <c r="D1921" s="3" t="s">
        <v>109</v>
      </c>
      <c r="E1921" s="3" t="s">
        <v>4039</v>
      </c>
      <c r="F1921" s="3" t="s">
        <v>4040</v>
      </c>
      <c r="G1921" s="3" t="s">
        <v>106</v>
      </c>
      <c r="H1921" s="4">
        <v>47901</v>
      </c>
      <c r="I1921" s="3" t="s">
        <v>7920</v>
      </c>
      <c r="J1921" s="3" t="s">
        <v>1654</v>
      </c>
      <c r="K1921" s="4">
        <v>3840</v>
      </c>
      <c r="L1921" s="3" t="s">
        <v>109</v>
      </c>
      <c r="M1921" s="3" t="s">
        <v>109</v>
      </c>
      <c r="N1921" s="3" t="s">
        <v>109</v>
      </c>
      <c r="O1921" s="3" t="s">
        <v>109</v>
      </c>
      <c r="P1921" s="3" t="s">
        <v>5935</v>
      </c>
      <c r="Q1921" s="2"/>
      <c r="S1921" s="3" t="s">
        <v>109</v>
      </c>
      <c r="T1921" s="3" t="s">
        <v>109</v>
      </c>
      <c r="U1921" s="3" t="s">
        <v>109</v>
      </c>
      <c r="V1921" s="3" t="s">
        <v>109</v>
      </c>
      <c r="W1921" s="3" t="s">
        <v>109</v>
      </c>
      <c r="X1921" s="3" t="s">
        <v>109</v>
      </c>
      <c r="Y1921" s="3" t="s">
        <v>109</v>
      </c>
      <c r="Z1921" s="3" t="s">
        <v>109</v>
      </c>
      <c r="AA1921" s="4">
        <v>1877</v>
      </c>
      <c r="AB1921" s="3" t="s">
        <v>109</v>
      </c>
      <c r="AC1921" s="5" t="s">
        <v>111</v>
      </c>
      <c r="AD1921" s="3" t="s">
        <v>135</v>
      </c>
      <c r="AE1921" s="3" t="s">
        <v>109</v>
      </c>
      <c r="AF1921" s="4">
        <v>3</v>
      </c>
      <c r="AG1921" s="3" t="s">
        <v>109</v>
      </c>
      <c r="AH1921" s="3" t="s">
        <v>111</v>
      </c>
      <c r="AI1921" s="3" t="s">
        <v>109</v>
      </c>
      <c r="AN1921" s="3" t="s">
        <v>109</v>
      </c>
      <c r="AO1921" s="2"/>
      <c r="AP1921" s="3" t="s">
        <v>109</v>
      </c>
      <c r="AQ1921" s="3" t="s">
        <v>109</v>
      </c>
      <c r="AR1921" s="3" t="s">
        <v>109</v>
      </c>
      <c r="AS1921" s="3" t="s">
        <v>109</v>
      </c>
      <c r="AT1921" s="3" t="s">
        <v>109</v>
      </c>
      <c r="AU1921" s="3" t="s">
        <v>109</v>
      </c>
      <c r="AV1921" s="3" t="s">
        <v>109</v>
      </c>
      <c r="AW1921" s="3" t="s">
        <v>109</v>
      </c>
      <c r="AX1921" s="3" t="s">
        <v>109</v>
      </c>
      <c r="AY1921" s="3" t="s">
        <v>109</v>
      </c>
      <c r="AZ1921" s="3" t="s">
        <v>109</v>
      </c>
      <c r="BA1921" s="3" t="s">
        <v>109</v>
      </c>
      <c r="BB1921" s="3" t="s">
        <v>109</v>
      </c>
      <c r="BC1921" s="3" t="s">
        <v>109</v>
      </c>
      <c r="BD1921" s="3" t="s">
        <v>109</v>
      </c>
      <c r="BE1921" s="3" t="s">
        <v>109</v>
      </c>
      <c r="BF1921" s="3" t="s">
        <v>109</v>
      </c>
      <c r="BG1921" s="3" t="s">
        <v>109</v>
      </c>
      <c r="BH1921" s="3" t="s">
        <v>109</v>
      </c>
      <c r="BI1921" s="3" t="s">
        <v>109</v>
      </c>
      <c r="BJ1921" s="3" t="s">
        <v>109</v>
      </c>
      <c r="BK1921" s="3" t="s">
        <v>109</v>
      </c>
      <c r="BM1921" s="3" t="s">
        <v>109</v>
      </c>
      <c r="BN1921" s="3" t="s">
        <v>109</v>
      </c>
      <c r="BO1921" s="3" t="s">
        <v>109</v>
      </c>
      <c r="BP1921" s="3" t="s">
        <v>109</v>
      </c>
      <c r="BQ1921" s="3" t="s">
        <v>109</v>
      </c>
      <c r="BR1921" s="3" t="s">
        <v>109</v>
      </c>
      <c r="BS1921" s="3" t="s">
        <v>109</v>
      </c>
      <c r="BT1921" s="3" t="s">
        <v>109</v>
      </c>
      <c r="BU1921" s="3" t="s">
        <v>109</v>
      </c>
      <c r="BV1921" s="3" t="s">
        <v>109</v>
      </c>
      <c r="BW1921" s="3" t="s">
        <v>109</v>
      </c>
      <c r="BX1921" s="3" t="s">
        <v>109</v>
      </c>
      <c r="BY1921" s="3" t="s">
        <v>109</v>
      </c>
      <c r="BZ1921" s="3" t="s">
        <v>109</v>
      </c>
      <c r="CA1921" s="4">
        <v>0.02</v>
      </c>
      <c r="CB1921" s="3" t="s">
        <v>109</v>
      </c>
      <c r="CC1921" s="4">
        <v>470800</v>
      </c>
      <c r="CD1921" s="3" t="s">
        <v>109</v>
      </c>
      <c r="CE1921" s="3" t="s">
        <v>109</v>
      </c>
      <c r="CF1921" s="3" t="s">
        <v>109</v>
      </c>
      <c r="CG1921" s="3" t="s">
        <v>109</v>
      </c>
      <c r="CH1921" s="3" t="s">
        <v>8176</v>
      </c>
      <c r="CI1921" s="3" t="s">
        <v>109</v>
      </c>
      <c r="CJ1921" s="3" t="s">
        <v>109</v>
      </c>
      <c r="CK1921" s="3" t="s">
        <v>109</v>
      </c>
      <c r="CL1921" s="3" t="s">
        <v>109</v>
      </c>
      <c r="CM1921" s="3" t="s">
        <v>109</v>
      </c>
      <c r="CN1921" s="3" t="s">
        <v>109</v>
      </c>
      <c r="CO1921" s="3" t="s">
        <v>109</v>
      </c>
      <c r="CP1921" s="3" t="s">
        <v>109</v>
      </c>
      <c r="CQ1921" s="5" t="s">
        <v>113</v>
      </c>
      <c r="CR1921" s="5" t="s">
        <v>109</v>
      </c>
      <c r="CV1921" s="21" t="s">
        <v>126</v>
      </c>
    </row>
    <row r="1922" spans="1:100" x14ac:dyDescent="0.25">
      <c r="A1922" s="3" t="s">
        <v>4130</v>
      </c>
      <c r="B1922" s="3" t="s">
        <v>118</v>
      </c>
      <c r="C1922" s="4">
        <v>0.02</v>
      </c>
      <c r="D1922" s="3" t="s">
        <v>8177</v>
      </c>
      <c r="E1922" s="3" t="s">
        <v>4131</v>
      </c>
      <c r="F1922" s="3" t="s">
        <v>4132</v>
      </c>
      <c r="G1922" s="3" t="s">
        <v>106</v>
      </c>
      <c r="H1922" s="4">
        <v>47901</v>
      </c>
      <c r="I1922" s="3" t="s">
        <v>7920</v>
      </c>
      <c r="J1922" s="3" t="s">
        <v>1654</v>
      </c>
      <c r="K1922" s="4">
        <v>2178</v>
      </c>
      <c r="L1922" s="3" t="s">
        <v>109</v>
      </c>
      <c r="M1922" s="3" t="s">
        <v>109</v>
      </c>
      <c r="N1922" s="3" t="s">
        <v>109</v>
      </c>
      <c r="O1922" s="3" t="s">
        <v>109</v>
      </c>
      <c r="P1922" s="3" t="s">
        <v>7950</v>
      </c>
      <c r="Q1922" s="2"/>
      <c r="S1922" s="3" t="s">
        <v>109</v>
      </c>
      <c r="T1922" s="3" t="s">
        <v>109</v>
      </c>
      <c r="U1922" s="3" t="s">
        <v>109</v>
      </c>
      <c r="V1922" s="3" t="s">
        <v>109</v>
      </c>
      <c r="W1922" s="3" t="s">
        <v>109</v>
      </c>
      <c r="X1922" s="3" t="s">
        <v>109</v>
      </c>
      <c r="Y1922" s="3" t="s">
        <v>109</v>
      </c>
      <c r="Z1922" s="3" t="s">
        <v>109</v>
      </c>
      <c r="AA1922" s="4">
        <v>1920</v>
      </c>
      <c r="AB1922" s="3" t="s">
        <v>109</v>
      </c>
      <c r="AC1922" s="5" t="s">
        <v>111</v>
      </c>
      <c r="AD1922" s="3" t="s">
        <v>135</v>
      </c>
      <c r="AE1922" s="3" t="s">
        <v>109</v>
      </c>
      <c r="AF1922" s="4">
        <v>3</v>
      </c>
      <c r="AG1922" s="3" t="s">
        <v>109</v>
      </c>
      <c r="AH1922" s="3" t="s">
        <v>135</v>
      </c>
      <c r="AI1922" s="3" t="s">
        <v>109</v>
      </c>
      <c r="AN1922" s="3" t="s">
        <v>109</v>
      </c>
      <c r="AO1922" s="2"/>
      <c r="AP1922" s="3" t="s">
        <v>109</v>
      </c>
      <c r="AQ1922" s="3" t="s">
        <v>109</v>
      </c>
      <c r="AR1922" s="3" t="s">
        <v>109</v>
      </c>
      <c r="AS1922" s="3" t="s">
        <v>109</v>
      </c>
      <c r="AT1922" s="3" t="s">
        <v>109</v>
      </c>
      <c r="AU1922" s="3" t="s">
        <v>109</v>
      </c>
      <c r="AV1922" s="3" t="s">
        <v>109</v>
      </c>
      <c r="AW1922" s="3" t="s">
        <v>109</v>
      </c>
      <c r="AX1922" s="3" t="s">
        <v>109</v>
      </c>
      <c r="AY1922" s="3" t="s">
        <v>109</v>
      </c>
      <c r="AZ1922" s="3" t="s">
        <v>109</v>
      </c>
      <c r="BA1922" s="3" t="s">
        <v>109</v>
      </c>
      <c r="BB1922" s="3" t="s">
        <v>109</v>
      </c>
      <c r="BC1922" s="3" t="s">
        <v>109</v>
      </c>
      <c r="BD1922" s="3" t="s">
        <v>109</v>
      </c>
      <c r="BE1922" s="3" t="s">
        <v>109</v>
      </c>
      <c r="BF1922" s="3" t="s">
        <v>109</v>
      </c>
      <c r="BG1922" s="3" t="s">
        <v>109</v>
      </c>
      <c r="BH1922" s="3" t="s">
        <v>109</v>
      </c>
      <c r="BI1922" s="3" t="s">
        <v>109</v>
      </c>
      <c r="BJ1922" s="3" t="s">
        <v>109</v>
      </c>
      <c r="BK1922" s="3" t="s">
        <v>109</v>
      </c>
      <c r="BM1922" s="3" t="s">
        <v>109</v>
      </c>
      <c r="BN1922" s="3" t="s">
        <v>109</v>
      </c>
      <c r="BO1922" s="3" t="s">
        <v>109</v>
      </c>
      <c r="BP1922" s="3" t="s">
        <v>109</v>
      </c>
      <c r="BQ1922" s="3" t="s">
        <v>109</v>
      </c>
      <c r="BR1922" s="3" t="s">
        <v>109</v>
      </c>
      <c r="BS1922" s="3" t="s">
        <v>109</v>
      </c>
      <c r="BT1922" s="3" t="s">
        <v>109</v>
      </c>
      <c r="BU1922" s="3" t="s">
        <v>109</v>
      </c>
      <c r="BV1922" s="3" t="s">
        <v>109</v>
      </c>
      <c r="BW1922" s="3" t="s">
        <v>109</v>
      </c>
      <c r="BX1922" s="3" t="s">
        <v>109</v>
      </c>
      <c r="BY1922" s="3" t="s">
        <v>109</v>
      </c>
      <c r="BZ1922" s="3" t="s">
        <v>109</v>
      </c>
      <c r="CA1922" s="4">
        <v>0.02</v>
      </c>
      <c r="CB1922" s="3" t="s">
        <v>109</v>
      </c>
      <c r="CC1922" s="4">
        <v>343200</v>
      </c>
      <c r="CD1922" s="3" t="s">
        <v>109</v>
      </c>
      <c r="CE1922" s="3" t="s">
        <v>109</v>
      </c>
      <c r="CF1922" s="3" t="s">
        <v>109</v>
      </c>
      <c r="CG1922" s="3" t="s">
        <v>109</v>
      </c>
      <c r="CH1922" s="3" t="s">
        <v>8178</v>
      </c>
      <c r="CI1922" s="3" t="s">
        <v>109</v>
      </c>
      <c r="CJ1922" s="3" t="s">
        <v>109</v>
      </c>
      <c r="CK1922" s="3" t="s">
        <v>109</v>
      </c>
      <c r="CL1922" s="3" t="s">
        <v>109</v>
      </c>
      <c r="CM1922" s="3" t="s">
        <v>109</v>
      </c>
      <c r="CN1922" s="3" t="s">
        <v>109</v>
      </c>
      <c r="CO1922" s="3" t="s">
        <v>109</v>
      </c>
      <c r="CP1922" s="3" t="s">
        <v>109</v>
      </c>
      <c r="CQ1922" s="5" t="s">
        <v>113</v>
      </c>
      <c r="CR1922" s="5" t="s">
        <v>109</v>
      </c>
      <c r="CV1922" s="21" t="s">
        <v>126</v>
      </c>
    </row>
    <row r="1923" spans="1:100" x14ac:dyDescent="0.25">
      <c r="A1923" s="3" t="s">
        <v>8179</v>
      </c>
      <c r="B1923" s="3" t="s">
        <v>118</v>
      </c>
      <c r="C1923" s="4">
        <v>2.5474E-2</v>
      </c>
      <c r="D1923" s="3" t="s">
        <v>8180</v>
      </c>
      <c r="E1923" s="3" t="s">
        <v>8181</v>
      </c>
      <c r="F1923" s="3" t="s">
        <v>8182</v>
      </c>
      <c r="G1923" s="3" t="s">
        <v>106</v>
      </c>
      <c r="H1923" s="4">
        <v>47901</v>
      </c>
      <c r="I1923" s="3" t="s">
        <v>7920</v>
      </c>
      <c r="J1923" s="3" t="s">
        <v>1654</v>
      </c>
      <c r="K1923" s="4">
        <v>5472</v>
      </c>
      <c r="L1923" s="3" t="s">
        <v>109</v>
      </c>
      <c r="M1923" s="3" t="s">
        <v>109</v>
      </c>
      <c r="N1923" s="3" t="s">
        <v>109</v>
      </c>
      <c r="O1923" s="3" t="s">
        <v>109</v>
      </c>
      <c r="P1923" s="3" t="s">
        <v>8183</v>
      </c>
      <c r="Q1923" s="2"/>
      <c r="S1923" s="3" t="s">
        <v>109</v>
      </c>
      <c r="T1923" s="3" t="s">
        <v>109</v>
      </c>
      <c r="U1923" s="3" t="s">
        <v>109</v>
      </c>
      <c r="V1923" s="3" t="s">
        <v>109</v>
      </c>
      <c r="W1923" s="3" t="s">
        <v>109</v>
      </c>
      <c r="X1923" s="3" t="s">
        <v>109</v>
      </c>
      <c r="Y1923" s="3" t="s">
        <v>109</v>
      </c>
      <c r="Z1923" s="3" t="s">
        <v>109</v>
      </c>
      <c r="AA1923" s="4">
        <v>1872</v>
      </c>
      <c r="AB1923" s="3" t="s">
        <v>109</v>
      </c>
      <c r="AC1923" s="5" t="s">
        <v>111</v>
      </c>
      <c r="AD1923" s="3" t="s">
        <v>135</v>
      </c>
      <c r="AE1923" s="3" t="s">
        <v>109</v>
      </c>
      <c r="AF1923" s="4">
        <v>3</v>
      </c>
      <c r="AG1923" s="3" t="s">
        <v>109</v>
      </c>
      <c r="AH1923" s="3" t="s">
        <v>111</v>
      </c>
      <c r="AI1923" s="3" t="s">
        <v>109</v>
      </c>
      <c r="AN1923" s="3" t="s">
        <v>109</v>
      </c>
      <c r="AO1923" s="16"/>
      <c r="AP1923" s="3" t="s">
        <v>109</v>
      </c>
      <c r="AQ1923" s="3" t="s">
        <v>109</v>
      </c>
      <c r="AR1923" s="3" t="s">
        <v>109</v>
      </c>
      <c r="AS1923" s="3" t="s">
        <v>109</v>
      </c>
      <c r="AT1923" s="3" t="s">
        <v>109</v>
      </c>
      <c r="AU1923" s="3" t="s">
        <v>109</v>
      </c>
      <c r="AV1923" s="3" t="s">
        <v>109</v>
      </c>
      <c r="AW1923" s="3" t="s">
        <v>109</v>
      </c>
      <c r="AX1923" s="3" t="s">
        <v>109</v>
      </c>
      <c r="AY1923" s="3" t="s">
        <v>109</v>
      </c>
      <c r="AZ1923" s="3" t="s">
        <v>109</v>
      </c>
      <c r="BA1923" s="3" t="s">
        <v>109</v>
      </c>
      <c r="BB1923" s="3" t="s">
        <v>109</v>
      </c>
      <c r="BC1923" s="3" t="s">
        <v>109</v>
      </c>
      <c r="BD1923" s="3" t="s">
        <v>109</v>
      </c>
      <c r="BE1923" s="3" t="s">
        <v>109</v>
      </c>
      <c r="BF1923" s="3" t="s">
        <v>109</v>
      </c>
      <c r="BG1923" s="3" t="s">
        <v>109</v>
      </c>
      <c r="BH1923" s="3" t="s">
        <v>109</v>
      </c>
      <c r="BI1923" s="3" t="s">
        <v>109</v>
      </c>
      <c r="BJ1923" s="3" t="s">
        <v>109</v>
      </c>
      <c r="BK1923" s="3" t="s">
        <v>109</v>
      </c>
      <c r="BM1923" s="3" t="s">
        <v>109</v>
      </c>
      <c r="BN1923" s="3" t="s">
        <v>109</v>
      </c>
      <c r="BO1923" s="3" t="s">
        <v>109</v>
      </c>
      <c r="BP1923" s="3" t="s">
        <v>109</v>
      </c>
      <c r="BQ1923" s="3" t="s">
        <v>109</v>
      </c>
      <c r="BR1923" s="3" t="s">
        <v>109</v>
      </c>
      <c r="BS1923" s="3" t="s">
        <v>109</v>
      </c>
      <c r="BT1923" s="3" t="s">
        <v>109</v>
      </c>
      <c r="BU1923" s="3" t="s">
        <v>109</v>
      </c>
      <c r="BV1923" s="3" t="s">
        <v>109</v>
      </c>
      <c r="BW1923" s="3" t="s">
        <v>109</v>
      </c>
      <c r="BX1923" s="3" t="s">
        <v>109</v>
      </c>
      <c r="BY1923" s="3" t="s">
        <v>109</v>
      </c>
      <c r="BZ1923" s="3" t="s">
        <v>109</v>
      </c>
      <c r="CA1923" s="4">
        <v>2.5474E-2</v>
      </c>
      <c r="CB1923" s="3" t="s">
        <v>109</v>
      </c>
      <c r="CC1923" s="4">
        <v>359900</v>
      </c>
      <c r="CD1923" s="3" t="s">
        <v>109</v>
      </c>
      <c r="CE1923" s="3" t="s">
        <v>109</v>
      </c>
      <c r="CF1923" s="3" t="s">
        <v>109</v>
      </c>
      <c r="CG1923" s="3" t="s">
        <v>109</v>
      </c>
      <c r="CH1923" s="3" t="s">
        <v>8184</v>
      </c>
      <c r="CI1923" s="3" t="s">
        <v>109</v>
      </c>
      <c r="CJ1923" s="3" t="s">
        <v>109</v>
      </c>
      <c r="CK1923" s="3" t="s">
        <v>109</v>
      </c>
      <c r="CL1923" s="3" t="s">
        <v>109</v>
      </c>
      <c r="CM1923" s="3" t="s">
        <v>109</v>
      </c>
      <c r="CN1923" s="3" t="s">
        <v>109</v>
      </c>
      <c r="CO1923" s="3" t="s">
        <v>109</v>
      </c>
      <c r="CP1923" s="3" t="s">
        <v>109</v>
      </c>
      <c r="CQ1923" s="5" t="s">
        <v>113</v>
      </c>
      <c r="CR1923" s="5" t="s">
        <v>109</v>
      </c>
      <c r="CV1923" s="21" t="s">
        <v>113</v>
      </c>
    </row>
    <row r="1924" spans="1:100" x14ac:dyDescent="0.25">
      <c r="A1924" s="3" t="s">
        <v>2133</v>
      </c>
      <c r="B1924" s="3" t="s">
        <v>118</v>
      </c>
      <c r="C1924" s="4">
        <v>2.5474E-2</v>
      </c>
      <c r="D1924" s="3" t="s">
        <v>109</v>
      </c>
      <c r="E1924" s="3" t="s">
        <v>2135</v>
      </c>
      <c r="F1924" s="3" t="s">
        <v>2136</v>
      </c>
      <c r="G1924" s="3" t="s">
        <v>106</v>
      </c>
      <c r="H1924" s="4">
        <v>47901</v>
      </c>
      <c r="I1924" s="3" t="s">
        <v>7920</v>
      </c>
      <c r="J1924" s="3" t="s">
        <v>1654</v>
      </c>
      <c r="K1924" s="4">
        <v>2268</v>
      </c>
      <c r="L1924" s="3" t="s">
        <v>109</v>
      </c>
      <c r="M1924" s="3" t="s">
        <v>109</v>
      </c>
      <c r="N1924" s="3" t="s">
        <v>109</v>
      </c>
      <c r="O1924" s="3" t="s">
        <v>109</v>
      </c>
      <c r="P1924" s="3" t="s">
        <v>7979</v>
      </c>
      <c r="Q1924" s="2"/>
      <c r="S1924" s="3" t="s">
        <v>109</v>
      </c>
      <c r="T1924" s="3" t="s">
        <v>109</v>
      </c>
      <c r="U1924" s="3" t="s">
        <v>109</v>
      </c>
      <c r="V1924" s="3" t="s">
        <v>109</v>
      </c>
      <c r="W1924" s="3" t="s">
        <v>109</v>
      </c>
      <c r="X1924" s="3" t="s">
        <v>109</v>
      </c>
      <c r="Y1924" s="3" t="s">
        <v>109</v>
      </c>
      <c r="Z1924" s="3" t="s">
        <v>109</v>
      </c>
      <c r="AA1924" s="4">
        <v>1880</v>
      </c>
      <c r="AB1924" s="3" t="s">
        <v>109</v>
      </c>
      <c r="AC1924" s="5" t="s">
        <v>111</v>
      </c>
      <c r="AD1924" s="3" t="s">
        <v>135</v>
      </c>
      <c r="AE1924" s="3" t="s">
        <v>109</v>
      </c>
      <c r="AF1924" s="4">
        <v>2</v>
      </c>
      <c r="AG1924" s="3" t="s">
        <v>109</v>
      </c>
      <c r="AH1924" s="3" t="s">
        <v>111</v>
      </c>
      <c r="AI1924" s="3" t="s">
        <v>109</v>
      </c>
      <c r="AN1924" s="3" t="s">
        <v>109</v>
      </c>
      <c r="AO1924" s="2"/>
      <c r="AP1924" s="3" t="s">
        <v>109</v>
      </c>
      <c r="AQ1924" s="3" t="s">
        <v>109</v>
      </c>
      <c r="AR1924" s="3" t="s">
        <v>109</v>
      </c>
      <c r="AS1924" s="3" t="s">
        <v>109</v>
      </c>
      <c r="AT1924" s="3" t="s">
        <v>109</v>
      </c>
      <c r="AU1924" s="3" t="s">
        <v>109</v>
      </c>
      <c r="AV1924" s="3" t="s">
        <v>109</v>
      </c>
      <c r="AW1924" s="3" t="s">
        <v>109</v>
      </c>
      <c r="AX1924" s="3" t="s">
        <v>109</v>
      </c>
      <c r="AY1924" s="3" t="s">
        <v>109</v>
      </c>
      <c r="AZ1924" s="3" t="s">
        <v>109</v>
      </c>
      <c r="BA1924" s="3" t="s">
        <v>109</v>
      </c>
      <c r="BB1924" s="3" t="s">
        <v>109</v>
      </c>
      <c r="BC1924" s="3" t="s">
        <v>109</v>
      </c>
      <c r="BD1924" s="3" t="s">
        <v>109</v>
      </c>
      <c r="BE1924" s="3" t="s">
        <v>109</v>
      </c>
      <c r="BF1924" s="3" t="s">
        <v>109</v>
      </c>
      <c r="BG1924" s="3" t="s">
        <v>109</v>
      </c>
      <c r="BH1924" s="3" t="s">
        <v>109</v>
      </c>
      <c r="BI1924" s="3" t="s">
        <v>109</v>
      </c>
      <c r="BJ1924" s="3" t="s">
        <v>109</v>
      </c>
      <c r="BK1924" s="3" t="s">
        <v>109</v>
      </c>
      <c r="BM1924" s="3" t="s">
        <v>109</v>
      </c>
      <c r="BN1924" s="3" t="s">
        <v>109</v>
      </c>
      <c r="BO1924" s="3" t="s">
        <v>109</v>
      </c>
      <c r="BP1924" s="3" t="s">
        <v>109</v>
      </c>
      <c r="BQ1924" s="3" t="s">
        <v>109</v>
      </c>
      <c r="BR1924" s="3" t="s">
        <v>109</v>
      </c>
      <c r="BS1924" s="3" t="s">
        <v>109</v>
      </c>
      <c r="BT1924" s="3" t="s">
        <v>109</v>
      </c>
      <c r="BU1924" s="3" t="s">
        <v>109</v>
      </c>
      <c r="BV1924" s="3" t="s">
        <v>109</v>
      </c>
      <c r="BW1924" s="3" t="s">
        <v>109</v>
      </c>
      <c r="BX1924" s="3" t="s">
        <v>109</v>
      </c>
      <c r="BY1924" s="3" t="s">
        <v>109</v>
      </c>
      <c r="BZ1924" s="3" t="s">
        <v>109</v>
      </c>
      <c r="CA1924" s="4">
        <v>2.5474E-2</v>
      </c>
      <c r="CB1924" s="3" t="s">
        <v>109</v>
      </c>
      <c r="CC1924" s="4">
        <v>211300</v>
      </c>
      <c r="CD1924" s="3" t="s">
        <v>109</v>
      </c>
      <c r="CE1924" s="3" t="s">
        <v>109</v>
      </c>
      <c r="CF1924" s="3" t="s">
        <v>109</v>
      </c>
      <c r="CG1924" s="3" t="s">
        <v>109</v>
      </c>
      <c r="CH1924" s="3" t="s">
        <v>8185</v>
      </c>
      <c r="CI1924" s="3" t="s">
        <v>109</v>
      </c>
      <c r="CJ1924" s="3" t="s">
        <v>109</v>
      </c>
      <c r="CK1924" s="3" t="s">
        <v>109</v>
      </c>
      <c r="CL1924" s="3" t="s">
        <v>109</v>
      </c>
      <c r="CM1924" s="3" t="s">
        <v>109</v>
      </c>
      <c r="CN1924" s="3" t="s">
        <v>109</v>
      </c>
      <c r="CO1924" s="3" t="s">
        <v>109</v>
      </c>
      <c r="CP1924" s="3" t="s">
        <v>109</v>
      </c>
      <c r="CQ1924" s="5" t="s">
        <v>113</v>
      </c>
      <c r="CR1924" s="5" t="s">
        <v>109</v>
      </c>
      <c r="CV1924" s="21" t="s">
        <v>126</v>
      </c>
    </row>
    <row r="1925" spans="1:100" x14ac:dyDescent="0.25">
      <c r="A1925" s="3" t="s">
        <v>4055</v>
      </c>
      <c r="B1925" s="3" t="s">
        <v>118</v>
      </c>
      <c r="C1925" s="4">
        <v>0.02</v>
      </c>
      <c r="D1925" s="3" t="s">
        <v>8186</v>
      </c>
      <c r="E1925" s="3" t="s">
        <v>4056</v>
      </c>
      <c r="F1925" s="3" t="s">
        <v>4057</v>
      </c>
      <c r="G1925" s="3" t="s">
        <v>106</v>
      </c>
      <c r="H1925" s="4">
        <v>47901</v>
      </c>
      <c r="I1925" s="3" t="s">
        <v>7920</v>
      </c>
      <c r="J1925" s="3" t="s">
        <v>1654</v>
      </c>
      <c r="K1925" s="4">
        <v>1792</v>
      </c>
      <c r="L1925" s="3" t="s">
        <v>109</v>
      </c>
      <c r="M1925" s="3" t="s">
        <v>109</v>
      </c>
      <c r="N1925" s="3" t="s">
        <v>109</v>
      </c>
      <c r="O1925" s="3" t="s">
        <v>109</v>
      </c>
      <c r="P1925" s="3" t="s">
        <v>8187</v>
      </c>
      <c r="Q1925" s="2"/>
      <c r="S1925" s="3" t="s">
        <v>109</v>
      </c>
      <c r="T1925" s="3" t="s">
        <v>109</v>
      </c>
      <c r="U1925" s="3" t="s">
        <v>109</v>
      </c>
      <c r="V1925" s="3" t="s">
        <v>109</v>
      </c>
      <c r="W1925" s="3" t="s">
        <v>109</v>
      </c>
      <c r="X1925" s="3" t="s">
        <v>109</v>
      </c>
      <c r="Y1925" s="3" t="s">
        <v>109</v>
      </c>
      <c r="Z1925" s="3" t="s">
        <v>109</v>
      </c>
      <c r="AA1925" s="4">
        <v>1900</v>
      </c>
      <c r="AB1925" s="3" t="s">
        <v>109</v>
      </c>
      <c r="AC1925" s="5" t="s">
        <v>123</v>
      </c>
      <c r="AD1925" s="3" t="s">
        <v>123</v>
      </c>
      <c r="AE1925" s="3" t="s">
        <v>109</v>
      </c>
      <c r="AF1925" s="4">
        <v>2</v>
      </c>
      <c r="AG1925" s="3" t="s">
        <v>109</v>
      </c>
      <c r="AH1925" s="3" t="s">
        <v>123</v>
      </c>
      <c r="AI1925" s="3" t="s">
        <v>109</v>
      </c>
      <c r="AN1925" s="3" t="s">
        <v>109</v>
      </c>
      <c r="AO1925" s="2"/>
      <c r="AP1925" s="3" t="s">
        <v>109</v>
      </c>
      <c r="AQ1925" s="3" t="s">
        <v>109</v>
      </c>
      <c r="AR1925" s="3" t="s">
        <v>109</v>
      </c>
      <c r="AS1925" s="3" t="s">
        <v>109</v>
      </c>
      <c r="AT1925" s="3" t="s">
        <v>109</v>
      </c>
      <c r="AU1925" s="3" t="s">
        <v>109</v>
      </c>
      <c r="AV1925" s="3" t="s">
        <v>109</v>
      </c>
      <c r="AW1925" s="3" t="s">
        <v>109</v>
      </c>
      <c r="AX1925" s="3" t="s">
        <v>109</v>
      </c>
      <c r="AY1925" s="3" t="s">
        <v>109</v>
      </c>
      <c r="AZ1925" s="3" t="s">
        <v>109</v>
      </c>
      <c r="BA1925" s="3" t="s">
        <v>109</v>
      </c>
      <c r="BB1925" s="3" t="s">
        <v>109</v>
      </c>
      <c r="BC1925" s="3" t="s">
        <v>109</v>
      </c>
      <c r="BD1925" s="3" t="s">
        <v>109</v>
      </c>
      <c r="BE1925" s="3" t="s">
        <v>109</v>
      </c>
      <c r="BF1925" s="3" t="s">
        <v>109</v>
      </c>
      <c r="BG1925" s="3" t="s">
        <v>109</v>
      </c>
      <c r="BH1925" s="3" t="s">
        <v>109</v>
      </c>
      <c r="BI1925" s="3" t="s">
        <v>109</v>
      </c>
      <c r="BJ1925" s="3" t="s">
        <v>109</v>
      </c>
      <c r="BK1925" s="3" t="s">
        <v>109</v>
      </c>
      <c r="BM1925" s="3" t="s">
        <v>109</v>
      </c>
      <c r="BN1925" s="3" t="s">
        <v>109</v>
      </c>
      <c r="BO1925" s="3" t="s">
        <v>109</v>
      </c>
      <c r="BP1925" s="3" t="s">
        <v>109</v>
      </c>
      <c r="BQ1925" s="3" t="s">
        <v>109</v>
      </c>
      <c r="BR1925" s="3" t="s">
        <v>109</v>
      </c>
      <c r="BS1925" s="3" t="s">
        <v>109</v>
      </c>
      <c r="BT1925" s="3" t="s">
        <v>109</v>
      </c>
      <c r="BU1925" s="3" t="s">
        <v>109</v>
      </c>
      <c r="BV1925" s="3" t="s">
        <v>109</v>
      </c>
      <c r="BW1925" s="3" t="s">
        <v>109</v>
      </c>
      <c r="BX1925" s="3" t="s">
        <v>109</v>
      </c>
      <c r="BY1925" s="3" t="s">
        <v>109</v>
      </c>
      <c r="BZ1925" s="3" t="s">
        <v>109</v>
      </c>
      <c r="CA1925" s="4">
        <v>0.02</v>
      </c>
      <c r="CB1925" s="3" t="s">
        <v>109</v>
      </c>
      <c r="CC1925" s="4">
        <v>111700</v>
      </c>
      <c r="CD1925" s="3" t="s">
        <v>109</v>
      </c>
      <c r="CE1925" s="3" t="s">
        <v>109</v>
      </c>
      <c r="CF1925" s="3" t="s">
        <v>109</v>
      </c>
      <c r="CG1925" s="3" t="s">
        <v>109</v>
      </c>
      <c r="CH1925" s="3" t="s">
        <v>4030</v>
      </c>
      <c r="CI1925" s="3" t="s">
        <v>109</v>
      </c>
      <c r="CJ1925" s="3" t="s">
        <v>109</v>
      </c>
      <c r="CK1925" s="3" t="s">
        <v>109</v>
      </c>
      <c r="CL1925" s="3" t="s">
        <v>109</v>
      </c>
      <c r="CM1925" s="3" t="s">
        <v>109</v>
      </c>
      <c r="CN1925" s="3" t="s">
        <v>109</v>
      </c>
      <c r="CO1925" s="3" t="s">
        <v>109</v>
      </c>
      <c r="CP1925" s="3" t="s">
        <v>109</v>
      </c>
      <c r="CQ1925" s="5" t="s">
        <v>113</v>
      </c>
      <c r="CR1925" s="5" t="s">
        <v>109</v>
      </c>
      <c r="CV1925" s="21" t="s">
        <v>126</v>
      </c>
    </row>
    <row r="1926" spans="1:100" x14ac:dyDescent="0.25">
      <c r="A1926" s="3" t="s">
        <v>4059</v>
      </c>
      <c r="B1926" s="3" t="s">
        <v>118</v>
      </c>
      <c r="C1926" s="4">
        <v>0.02</v>
      </c>
      <c r="D1926" s="3" t="s">
        <v>109</v>
      </c>
      <c r="E1926" s="3" t="s">
        <v>269</v>
      </c>
      <c r="F1926" s="3" t="s">
        <v>4060</v>
      </c>
      <c r="G1926" s="3" t="s">
        <v>106</v>
      </c>
      <c r="H1926" s="4">
        <v>47901</v>
      </c>
      <c r="I1926" s="3" t="s">
        <v>7920</v>
      </c>
      <c r="J1926" s="3" t="s">
        <v>1654</v>
      </c>
      <c r="K1926" s="4">
        <v>4644</v>
      </c>
      <c r="L1926" s="3" t="s">
        <v>109</v>
      </c>
      <c r="M1926" s="3" t="s">
        <v>109</v>
      </c>
      <c r="N1926" s="3" t="s">
        <v>109</v>
      </c>
      <c r="O1926" s="3" t="s">
        <v>109</v>
      </c>
      <c r="P1926" s="3" t="s">
        <v>2274</v>
      </c>
      <c r="Q1926" s="2"/>
      <c r="S1926" s="3" t="s">
        <v>109</v>
      </c>
      <c r="T1926" s="3" t="s">
        <v>109</v>
      </c>
      <c r="U1926" s="3" t="s">
        <v>109</v>
      </c>
      <c r="V1926" s="3" t="s">
        <v>109</v>
      </c>
      <c r="W1926" s="3" t="s">
        <v>109</v>
      </c>
      <c r="X1926" s="3" t="s">
        <v>109</v>
      </c>
      <c r="Y1926" s="3" t="s">
        <v>109</v>
      </c>
      <c r="Z1926" s="3" t="s">
        <v>109</v>
      </c>
      <c r="AA1926" s="4">
        <v>1893</v>
      </c>
      <c r="AB1926" s="3" t="s">
        <v>109</v>
      </c>
      <c r="AC1926" s="5" t="s">
        <v>123</v>
      </c>
      <c r="AD1926" s="3" t="s">
        <v>123</v>
      </c>
      <c r="AE1926" s="3" t="s">
        <v>109</v>
      </c>
      <c r="AF1926" s="4">
        <v>3</v>
      </c>
      <c r="AG1926" s="3" t="s">
        <v>109</v>
      </c>
      <c r="AH1926" s="3" t="s">
        <v>123</v>
      </c>
      <c r="AI1926" s="3" t="s">
        <v>109</v>
      </c>
      <c r="AN1926" s="3" t="s">
        <v>109</v>
      </c>
      <c r="AO1926" s="2"/>
      <c r="AP1926" s="3" t="s">
        <v>109</v>
      </c>
      <c r="AQ1926" s="3" t="s">
        <v>109</v>
      </c>
      <c r="AR1926" s="3" t="s">
        <v>109</v>
      </c>
      <c r="AS1926" s="3" t="s">
        <v>109</v>
      </c>
      <c r="AT1926" s="3" t="s">
        <v>109</v>
      </c>
      <c r="AU1926" s="3" t="s">
        <v>109</v>
      </c>
      <c r="AV1926" s="3" t="s">
        <v>109</v>
      </c>
      <c r="AW1926" s="3" t="s">
        <v>109</v>
      </c>
      <c r="AX1926" s="3" t="s">
        <v>109</v>
      </c>
      <c r="AY1926" s="3" t="s">
        <v>109</v>
      </c>
      <c r="AZ1926" s="3" t="s">
        <v>109</v>
      </c>
      <c r="BA1926" s="3" t="s">
        <v>109</v>
      </c>
      <c r="BB1926" s="3" t="s">
        <v>109</v>
      </c>
      <c r="BC1926" s="3" t="s">
        <v>109</v>
      </c>
      <c r="BD1926" s="3" t="s">
        <v>109</v>
      </c>
      <c r="BE1926" s="3" t="s">
        <v>109</v>
      </c>
      <c r="BF1926" s="3" t="s">
        <v>109</v>
      </c>
      <c r="BG1926" s="3" t="s">
        <v>109</v>
      </c>
      <c r="BH1926" s="3" t="s">
        <v>109</v>
      </c>
      <c r="BI1926" s="3" t="s">
        <v>109</v>
      </c>
      <c r="BJ1926" s="3" t="s">
        <v>109</v>
      </c>
      <c r="BK1926" s="3" t="s">
        <v>109</v>
      </c>
      <c r="BM1926" s="3" t="s">
        <v>109</v>
      </c>
      <c r="BN1926" s="3" t="s">
        <v>109</v>
      </c>
      <c r="BO1926" s="3" t="s">
        <v>109</v>
      </c>
      <c r="BP1926" s="3" t="s">
        <v>109</v>
      </c>
      <c r="BQ1926" s="3" t="s">
        <v>109</v>
      </c>
      <c r="BR1926" s="3" t="s">
        <v>109</v>
      </c>
      <c r="BS1926" s="3" t="s">
        <v>109</v>
      </c>
      <c r="BT1926" s="3" t="s">
        <v>109</v>
      </c>
      <c r="BU1926" s="3" t="s">
        <v>109</v>
      </c>
      <c r="BV1926" s="3" t="s">
        <v>109</v>
      </c>
      <c r="BW1926" s="3" t="s">
        <v>109</v>
      </c>
      <c r="BX1926" s="3" t="s">
        <v>109</v>
      </c>
      <c r="BY1926" s="3" t="s">
        <v>109</v>
      </c>
      <c r="BZ1926" s="3" t="s">
        <v>109</v>
      </c>
      <c r="CA1926" s="4">
        <v>0.02</v>
      </c>
      <c r="CB1926" s="3" t="s">
        <v>109</v>
      </c>
      <c r="CC1926" s="4">
        <v>219400</v>
      </c>
      <c r="CD1926" s="3" t="s">
        <v>109</v>
      </c>
      <c r="CE1926" s="3" t="s">
        <v>109</v>
      </c>
      <c r="CF1926" s="3" t="s">
        <v>109</v>
      </c>
      <c r="CG1926" s="3" t="s">
        <v>109</v>
      </c>
      <c r="CH1926" s="3" t="s">
        <v>8188</v>
      </c>
      <c r="CI1926" s="3" t="s">
        <v>109</v>
      </c>
      <c r="CJ1926" s="3" t="s">
        <v>109</v>
      </c>
      <c r="CK1926" s="3" t="s">
        <v>109</v>
      </c>
      <c r="CL1926" s="3" t="s">
        <v>109</v>
      </c>
      <c r="CM1926" s="3" t="s">
        <v>109</v>
      </c>
      <c r="CN1926" s="3" t="s">
        <v>109</v>
      </c>
      <c r="CO1926" s="3" t="s">
        <v>109</v>
      </c>
      <c r="CP1926" s="3" t="s">
        <v>109</v>
      </c>
      <c r="CQ1926" s="5" t="s">
        <v>113</v>
      </c>
      <c r="CR1926" s="5" t="s">
        <v>109</v>
      </c>
      <c r="CV1926" s="21" t="s">
        <v>126</v>
      </c>
    </row>
    <row r="1927" spans="1:100" x14ac:dyDescent="0.25">
      <c r="A1927" s="3" t="s">
        <v>2261</v>
      </c>
      <c r="B1927" s="3" t="s">
        <v>118</v>
      </c>
      <c r="C1927" s="4">
        <v>2.5474E-2</v>
      </c>
      <c r="D1927" s="3" t="s">
        <v>109</v>
      </c>
      <c r="E1927" s="3" t="s">
        <v>2262</v>
      </c>
      <c r="F1927" s="3" t="s">
        <v>2263</v>
      </c>
      <c r="G1927" s="3" t="s">
        <v>106</v>
      </c>
      <c r="H1927" s="4">
        <v>47901</v>
      </c>
      <c r="I1927" s="3" t="s">
        <v>7920</v>
      </c>
      <c r="J1927" s="3" t="s">
        <v>1654</v>
      </c>
      <c r="K1927" s="4">
        <v>10383</v>
      </c>
      <c r="L1927" s="3" t="s">
        <v>109</v>
      </c>
      <c r="M1927" s="3" t="s">
        <v>109</v>
      </c>
      <c r="N1927" s="3" t="s">
        <v>109</v>
      </c>
      <c r="O1927" s="3" t="s">
        <v>109</v>
      </c>
      <c r="P1927" s="3" t="s">
        <v>109</v>
      </c>
      <c r="Q1927" s="2"/>
      <c r="S1927" s="3" t="s">
        <v>2235</v>
      </c>
      <c r="T1927" s="3" t="s">
        <v>109</v>
      </c>
      <c r="U1927" s="3" t="s">
        <v>109</v>
      </c>
      <c r="V1927" s="3" t="s">
        <v>109</v>
      </c>
      <c r="W1927" s="3" t="s">
        <v>109</v>
      </c>
      <c r="X1927" s="3" t="s">
        <v>109</v>
      </c>
      <c r="Y1927" s="3" t="s">
        <v>109</v>
      </c>
      <c r="Z1927" s="3" t="s">
        <v>109</v>
      </c>
      <c r="AA1927" s="4">
        <v>1928</v>
      </c>
      <c r="AB1927" s="3" t="s">
        <v>109</v>
      </c>
      <c r="AC1927" s="5" t="s">
        <v>111</v>
      </c>
      <c r="AD1927" s="3" t="s">
        <v>123</v>
      </c>
      <c r="AE1927" s="3" t="s">
        <v>109</v>
      </c>
      <c r="AF1927" s="4">
        <v>2</v>
      </c>
      <c r="AG1927" s="3" t="s">
        <v>109</v>
      </c>
      <c r="AH1927" s="3" t="s">
        <v>123</v>
      </c>
      <c r="AI1927" s="3" t="s">
        <v>109</v>
      </c>
      <c r="AN1927" s="3" t="s">
        <v>109</v>
      </c>
      <c r="AO1927" s="10">
        <v>75249</v>
      </c>
      <c r="AP1927" s="3" t="s">
        <v>109</v>
      </c>
      <c r="AQ1927" s="3" t="s">
        <v>2236</v>
      </c>
      <c r="AR1927" s="3" t="s">
        <v>109</v>
      </c>
      <c r="AS1927" s="3" t="s">
        <v>109</v>
      </c>
      <c r="AT1927" s="3" t="s">
        <v>2265</v>
      </c>
      <c r="AU1927" s="3" t="s">
        <v>109</v>
      </c>
      <c r="AV1927" s="3" t="s">
        <v>109</v>
      </c>
      <c r="AW1927" s="3" t="s">
        <v>109</v>
      </c>
      <c r="AX1927" s="3" t="s">
        <v>109</v>
      </c>
      <c r="AY1927" s="3" t="s">
        <v>109</v>
      </c>
      <c r="AZ1927" s="3" t="s">
        <v>109</v>
      </c>
      <c r="BA1927" s="3" t="s">
        <v>1068</v>
      </c>
      <c r="BB1927" s="3" t="s">
        <v>447</v>
      </c>
      <c r="BC1927" s="3" t="s">
        <v>447</v>
      </c>
      <c r="BD1927" s="3" t="s">
        <v>1247</v>
      </c>
      <c r="BE1927" s="3" t="s">
        <v>109</v>
      </c>
      <c r="BF1927" s="3" t="s">
        <v>109</v>
      </c>
      <c r="BG1927" s="3" t="s">
        <v>109</v>
      </c>
      <c r="BH1927" s="3" t="s">
        <v>109</v>
      </c>
      <c r="BI1927" s="3" t="s">
        <v>109</v>
      </c>
      <c r="BJ1927" s="3" t="s">
        <v>109</v>
      </c>
      <c r="BK1927" s="3" t="s">
        <v>109</v>
      </c>
      <c r="BM1927" s="3" t="s">
        <v>109</v>
      </c>
      <c r="BN1927" s="3" t="s">
        <v>109</v>
      </c>
      <c r="BO1927" s="3" t="s">
        <v>109</v>
      </c>
      <c r="BP1927" s="3" t="s">
        <v>109</v>
      </c>
      <c r="BQ1927" s="3" t="s">
        <v>109</v>
      </c>
      <c r="BR1927" s="3" t="s">
        <v>109</v>
      </c>
      <c r="BS1927" s="3" t="s">
        <v>109</v>
      </c>
      <c r="BT1927" s="3" t="s">
        <v>109</v>
      </c>
      <c r="BU1927" s="3" t="s">
        <v>109</v>
      </c>
      <c r="BV1927" s="3" t="s">
        <v>109</v>
      </c>
      <c r="BW1927" s="3" t="s">
        <v>1657</v>
      </c>
      <c r="BX1927" s="3" t="s">
        <v>109</v>
      </c>
      <c r="BY1927" s="3" t="s">
        <v>2266</v>
      </c>
      <c r="BZ1927" s="3" t="s">
        <v>2267</v>
      </c>
      <c r="CA1927" s="4">
        <v>2.5474E-2</v>
      </c>
      <c r="CB1927" s="3" t="s">
        <v>2268</v>
      </c>
      <c r="CC1927" s="4">
        <v>593400</v>
      </c>
      <c r="CD1927" s="3" t="s">
        <v>109</v>
      </c>
      <c r="CE1927" s="3" t="s">
        <v>2269</v>
      </c>
      <c r="CF1927" s="3" t="s">
        <v>109</v>
      </c>
      <c r="CG1927" s="3" t="s">
        <v>2270</v>
      </c>
      <c r="CH1927" s="3" t="s">
        <v>8189</v>
      </c>
      <c r="CI1927" s="3" t="s">
        <v>109</v>
      </c>
      <c r="CJ1927" s="3" t="s">
        <v>109</v>
      </c>
      <c r="CK1927" s="3" t="s">
        <v>109</v>
      </c>
      <c r="CL1927" s="3" t="s">
        <v>109</v>
      </c>
      <c r="CM1927" s="3" t="s">
        <v>109</v>
      </c>
      <c r="CN1927" s="3" t="s">
        <v>109</v>
      </c>
      <c r="CO1927" s="3" t="s">
        <v>109</v>
      </c>
      <c r="CP1927" s="3" t="s">
        <v>109</v>
      </c>
      <c r="CQ1927" s="5" t="s">
        <v>113</v>
      </c>
      <c r="CR1927" s="5" t="s">
        <v>109</v>
      </c>
      <c r="CV1927" s="21" t="s">
        <v>126</v>
      </c>
    </row>
    <row r="1928" spans="1:100" x14ac:dyDescent="0.25">
      <c r="A1928" s="3" t="s">
        <v>4068</v>
      </c>
      <c r="B1928" s="3" t="s">
        <v>118</v>
      </c>
      <c r="C1928" s="4">
        <v>0.02</v>
      </c>
      <c r="D1928" s="3" t="s">
        <v>8190</v>
      </c>
      <c r="E1928" s="3" t="s">
        <v>4069</v>
      </c>
      <c r="F1928" s="3" t="s">
        <v>4070</v>
      </c>
      <c r="G1928" s="3" t="s">
        <v>106</v>
      </c>
      <c r="H1928" s="4">
        <v>47901</v>
      </c>
      <c r="I1928" s="3" t="s">
        <v>7920</v>
      </c>
      <c r="J1928" s="3" t="s">
        <v>1654</v>
      </c>
      <c r="K1928" s="4">
        <v>2277</v>
      </c>
      <c r="L1928" s="3" t="s">
        <v>109</v>
      </c>
      <c r="M1928" s="3" t="s">
        <v>109</v>
      </c>
      <c r="N1928" s="3" t="s">
        <v>109</v>
      </c>
      <c r="O1928" s="3" t="s">
        <v>109</v>
      </c>
      <c r="P1928" s="3" t="s">
        <v>109</v>
      </c>
      <c r="Q1928" s="2"/>
      <c r="S1928" s="3" t="s">
        <v>109</v>
      </c>
      <c r="T1928" s="3" t="s">
        <v>109</v>
      </c>
      <c r="U1928" s="3" t="s">
        <v>109</v>
      </c>
      <c r="V1928" s="3" t="s">
        <v>109</v>
      </c>
      <c r="W1928" s="3" t="s">
        <v>109</v>
      </c>
      <c r="X1928" s="3" t="s">
        <v>109</v>
      </c>
      <c r="Y1928" s="3" t="s">
        <v>109</v>
      </c>
      <c r="Z1928" s="3" t="s">
        <v>109</v>
      </c>
      <c r="AA1928" s="4">
        <v>1881</v>
      </c>
      <c r="AB1928" s="3" t="s">
        <v>109</v>
      </c>
      <c r="AC1928" s="5" t="s">
        <v>111</v>
      </c>
      <c r="AD1928" s="3" t="s">
        <v>111</v>
      </c>
      <c r="AE1928" s="3" t="s">
        <v>109</v>
      </c>
      <c r="AF1928" s="4">
        <v>3</v>
      </c>
      <c r="AG1928" s="3" t="s">
        <v>109</v>
      </c>
      <c r="AH1928" s="3" t="s">
        <v>111</v>
      </c>
      <c r="AI1928" s="3" t="s">
        <v>109</v>
      </c>
      <c r="AN1928" s="3" t="s">
        <v>109</v>
      </c>
      <c r="AO1928" s="2"/>
      <c r="AP1928" s="3" t="s">
        <v>109</v>
      </c>
      <c r="AQ1928" s="3" t="s">
        <v>109</v>
      </c>
      <c r="AR1928" s="3" t="s">
        <v>109</v>
      </c>
      <c r="AS1928" s="3" t="s">
        <v>109</v>
      </c>
      <c r="AT1928" s="3" t="s">
        <v>109</v>
      </c>
      <c r="AU1928" s="3" t="s">
        <v>109</v>
      </c>
      <c r="AV1928" s="3" t="s">
        <v>109</v>
      </c>
      <c r="AW1928" s="3" t="s">
        <v>109</v>
      </c>
      <c r="AX1928" s="3" t="s">
        <v>109</v>
      </c>
      <c r="AY1928" s="3" t="s">
        <v>109</v>
      </c>
      <c r="AZ1928" s="3" t="s">
        <v>109</v>
      </c>
      <c r="BA1928" s="3" t="s">
        <v>109</v>
      </c>
      <c r="BB1928" s="3" t="s">
        <v>109</v>
      </c>
      <c r="BC1928" s="3" t="s">
        <v>109</v>
      </c>
      <c r="BD1928" s="3" t="s">
        <v>109</v>
      </c>
      <c r="BE1928" s="3" t="s">
        <v>109</v>
      </c>
      <c r="BF1928" s="3" t="s">
        <v>109</v>
      </c>
      <c r="BG1928" s="3" t="s">
        <v>109</v>
      </c>
      <c r="BH1928" s="3" t="s">
        <v>109</v>
      </c>
      <c r="BI1928" s="3" t="s">
        <v>109</v>
      </c>
      <c r="BJ1928" s="3" t="s">
        <v>109</v>
      </c>
      <c r="BK1928" s="3" t="s">
        <v>109</v>
      </c>
      <c r="BM1928" s="3" t="s">
        <v>109</v>
      </c>
      <c r="BN1928" s="3" t="s">
        <v>109</v>
      </c>
      <c r="BO1928" s="3" t="s">
        <v>109</v>
      </c>
      <c r="BP1928" s="3" t="s">
        <v>109</v>
      </c>
      <c r="BQ1928" s="3" t="s">
        <v>109</v>
      </c>
      <c r="BR1928" s="3" t="s">
        <v>109</v>
      </c>
      <c r="BS1928" s="3" t="s">
        <v>109</v>
      </c>
      <c r="BT1928" s="3" t="s">
        <v>109</v>
      </c>
      <c r="BU1928" s="3" t="s">
        <v>109</v>
      </c>
      <c r="BV1928" s="3" t="s">
        <v>109</v>
      </c>
      <c r="BW1928" s="3" t="s">
        <v>109</v>
      </c>
      <c r="BX1928" s="3" t="s">
        <v>109</v>
      </c>
      <c r="BY1928" s="3" t="s">
        <v>109</v>
      </c>
      <c r="BZ1928" s="3" t="s">
        <v>109</v>
      </c>
      <c r="CA1928" s="4">
        <v>0.02</v>
      </c>
      <c r="CB1928" s="3" t="s">
        <v>109</v>
      </c>
      <c r="CC1928" s="4">
        <v>268000</v>
      </c>
      <c r="CD1928" s="3" t="s">
        <v>109</v>
      </c>
      <c r="CE1928" s="3" t="s">
        <v>109</v>
      </c>
      <c r="CF1928" s="3" t="s">
        <v>109</v>
      </c>
      <c r="CG1928" s="3" t="s">
        <v>109</v>
      </c>
      <c r="CH1928" s="3" t="s">
        <v>4030</v>
      </c>
      <c r="CI1928" s="3" t="s">
        <v>109</v>
      </c>
      <c r="CJ1928" s="3" t="s">
        <v>109</v>
      </c>
      <c r="CK1928" s="3" t="s">
        <v>109</v>
      </c>
      <c r="CL1928" s="3" t="s">
        <v>109</v>
      </c>
      <c r="CM1928" s="3" t="s">
        <v>109</v>
      </c>
      <c r="CN1928" s="3" t="s">
        <v>109</v>
      </c>
      <c r="CO1928" s="3" t="s">
        <v>109</v>
      </c>
      <c r="CP1928" s="3" t="s">
        <v>109</v>
      </c>
      <c r="CQ1928" s="5" t="s">
        <v>113</v>
      </c>
      <c r="CR1928" s="5" t="s">
        <v>109</v>
      </c>
      <c r="CV1928" s="21" t="s">
        <v>126</v>
      </c>
    </row>
    <row r="1929" spans="1:100" x14ac:dyDescent="0.25">
      <c r="A1929" s="3" t="s">
        <v>8191</v>
      </c>
      <c r="B1929" s="3" t="s">
        <v>118</v>
      </c>
      <c r="C1929" s="4">
        <v>2.5474E-2</v>
      </c>
      <c r="D1929" s="3" t="s">
        <v>8192</v>
      </c>
      <c r="E1929" s="3" t="s">
        <v>2288</v>
      </c>
      <c r="F1929" s="3" t="s">
        <v>8193</v>
      </c>
      <c r="G1929" s="3" t="s">
        <v>106</v>
      </c>
      <c r="H1929" s="4">
        <v>47901</v>
      </c>
      <c r="I1929" s="3" t="s">
        <v>7920</v>
      </c>
      <c r="J1929" s="3" t="s">
        <v>1654</v>
      </c>
      <c r="K1929" s="4">
        <v>4974</v>
      </c>
      <c r="L1929" s="3" t="s">
        <v>109</v>
      </c>
      <c r="M1929" s="3" t="s">
        <v>109</v>
      </c>
      <c r="N1929" s="3" t="s">
        <v>109</v>
      </c>
      <c r="O1929" s="3" t="s">
        <v>109</v>
      </c>
      <c r="P1929" s="3" t="s">
        <v>8194</v>
      </c>
      <c r="Q1929" s="2"/>
      <c r="S1929" s="3" t="s">
        <v>109</v>
      </c>
      <c r="T1929" s="3" t="s">
        <v>109</v>
      </c>
      <c r="U1929" s="3" t="s">
        <v>109</v>
      </c>
      <c r="V1929" s="3" t="s">
        <v>109</v>
      </c>
      <c r="W1929" s="3" t="s">
        <v>109</v>
      </c>
      <c r="X1929" s="3" t="s">
        <v>109</v>
      </c>
      <c r="Y1929" s="3" t="s">
        <v>109</v>
      </c>
      <c r="Z1929" s="3" t="s">
        <v>109</v>
      </c>
      <c r="AA1929" s="4">
        <v>1908</v>
      </c>
      <c r="AB1929" s="3" t="s">
        <v>109</v>
      </c>
      <c r="AC1929" s="5" t="s">
        <v>111</v>
      </c>
      <c r="AD1929" s="3" t="s">
        <v>111</v>
      </c>
      <c r="AE1929" s="3" t="s">
        <v>109</v>
      </c>
      <c r="AF1929" s="4">
        <v>3</v>
      </c>
      <c r="AG1929" s="3" t="s">
        <v>109</v>
      </c>
      <c r="AH1929" s="3" t="s">
        <v>111</v>
      </c>
      <c r="AI1929" s="3" t="s">
        <v>109</v>
      </c>
      <c r="AN1929" s="3" t="s">
        <v>109</v>
      </c>
      <c r="AO1929" s="2"/>
      <c r="AP1929" s="3" t="s">
        <v>109</v>
      </c>
      <c r="AQ1929" s="3" t="s">
        <v>109</v>
      </c>
      <c r="AR1929" s="3" t="s">
        <v>109</v>
      </c>
      <c r="AS1929" s="3" t="s">
        <v>109</v>
      </c>
      <c r="AT1929" s="3" t="s">
        <v>109</v>
      </c>
      <c r="AU1929" s="3" t="s">
        <v>109</v>
      </c>
      <c r="AV1929" s="3" t="s">
        <v>109</v>
      </c>
      <c r="AW1929" s="3" t="s">
        <v>109</v>
      </c>
      <c r="AX1929" s="3" t="s">
        <v>109</v>
      </c>
      <c r="AY1929" s="3" t="s">
        <v>109</v>
      </c>
      <c r="AZ1929" s="3" t="s">
        <v>109</v>
      </c>
      <c r="BA1929" s="3" t="s">
        <v>109</v>
      </c>
      <c r="BB1929" s="3" t="s">
        <v>109</v>
      </c>
      <c r="BC1929" s="3" t="s">
        <v>109</v>
      </c>
      <c r="BD1929" s="3" t="s">
        <v>109</v>
      </c>
      <c r="BE1929" s="3" t="s">
        <v>109</v>
      </c>
      <c r="BF1929" s="3" t="s">
        <v>109</v>
      </c>
      <c r="BG1929" s="3" t="s">
        <v>109</v>
      </c>
      <c r="BH1929" s="3" t="s">
        <v>109</v>
      </c>
      <c r="BI1929" s="3" t="s">
        <v>109</v>
      </c>
      <c r="BJ1929" s="3" t="s">
        <v>109</v>
      </c>
      <c r="BK1929" s="3" t="s">
        <v>109</v>
      </c>
      <c r="BM1929" s="3" t="s">
        <v>109</v>
      </c>
      <c r="BN1929" s="3" t="s">
        <v>109</v>
      </c>
      <c r="BO1929" s="3" t="s">
        <v>109</v>
      </c>
      <c r="BP1929" s="3" t="s">
        <v>109</v>
      </c>
      <c r="BQ1929" s="3" t="s">
        <v>109</v>
      </c>
      <c r="BR1929" s="3" t="s">
        <v>109</v>
      </c>
      <c r="BS1929" s="3" t="s">
        <v>109</v>
      </c>
      <c r="BT1929" s="3" t="s">
        <v>109</v>
      </c>
      <c r="BU1929" s="3" t="s">
        <v>109</v>
      </c>
      <c r="BV1929" s="3" t="s">
        <v>109</v>
      </c>
      <c r="BW1929" s="3" t="s">
        <v>109</v>
      </c>
      <c r="BX1929" s="3" t="s">
        <v>109</v>
      </c>
      <c r="BY1929" s="3" t="s">
        <v>109</v>
      </c>
      <c r="BZ1929" s="3" t="s">
        <v>109</v>
      </c>
      <c r="CA1929" s="4">
        <v>2.5474E-2</v>
      </c>
      <c r="CB1929" s="3" t="s">
        <v>109</v>
      </c>
      <c r="CC1929" s="4">
        <v>311800</v>
      </c>
      <c r="CD1929" s="3" t="s">
        <v>109</v>
      </c>
      <c r="CE1929" s="3" t="s">
        <v>109</v>
      </c>
      <c r="CF1929" s="3" t="s">
        <v>109</v>
      </c>
      <c r="CG1929" s="3" t="s">
        <v>109</v>
      </c>
      <c r="CH1929" s="3" t="s">
        <v>8195</v>
      </c>
      <c r="CI1929" s="3" t="s">
        <v>109</v>
      </c>
      <c r="CJ1929" s="3" t="s">
        <v>109</v>
      </c>
      <c r="CK1929" s="3" t="s">
        <v>109</v>
      </c>
      <c r="CL1929" s="3" t="s">
        <v>109</v>
      </c>
      <c r="CM1929" s="3" t="s">
        <v>109</v>
      </c>
      <c r="CN1929" s="3" t="s">
        <v>109</v>
      </c>
      <c r="CO1929" s="3" t="s">
        <v>109</v>
      </c>
      <c r="CP1929" s="3" t="s">
        <v>109</v>
      </c>
      <c r="CQ1929" s="5" t="s">
        <v>113</v>
      </c>
      <c r="CR1929" s="5" t="s">
        <v>109</v>
      </c>
      <c r="CV1929" s="21" t="s">
        <v>113</v>
      </c>
    </row>
    <row r="1930" spans="1:100" x14ac:dyDescent="0.25">
      <c r="A1930" s="3" t="s">
        <v>4075</v>
      </c>
      <c r="B1930" s="3" t="s">
        <v>118</v>
      </c>
      <c r="C1930" s="4">
        <v>0.02</v>
      </c>
      <c r="D1930" s="3" t="s">
        <v>8196</v>
      </c>
      <c r="E1930" s="3" t="s">
        <v>4076</v>
      </c>
      <c r="F1930" s="3" t="s">
        <v>4077</v>
      </c>
      <c r="G1930" s="3" t="s">
        <v>106</v>
      </c>
      <c r="H1930" s="4">
        <v>47901</v>
      </c>
      <c r="I1930" s="3" t="s">
        <v>7920</v>
      </c>
      <c r="J1930" s="3" t="s">
        <v>1654</v>
      </c>
      <c r="K1930" s="4">
        <v>935</v>
      </c>
      <c r="L1930" s="3" t="s">
        <v>109</v>
      </c>
      <c r="M1930" s="3" t="s">
        <v>109</v>
      </c>
      <c r="N1930" s="3" t="s">
        <v>109</v>
      </c>
      <c r="O1930" s="3" t="s">
        <v>109</v>
      </c>
      <c r="P1930" s="3" t="s">
        <v>8197</v>
      </c>
      <c r="Q1930" s="2"/>
      <c r="S1930" s="3" t="s">
        <v>109</v>
      </c>
      <c r="T1930" s="3" t="s">
        <v>109</v>
      </c>
      <c r="U1930" s="3" t="s">
        <v>109</v>
      </c>
      <c r="V1930" s="3" t="s">
        <v>109</v>
      </c>
      <c r="W1930" s="3" t="s">
        <v>109</v>
      </c>
      <c r="X1930" s="3" t="s">
        <v>109</v>
      </c>
      <c r="Y1930" s="3" t="s">
        <v>109</v>
      </c>
      <c r="Z1930" s="3" t="s">
        <v>109</v>
      </c>
      <c r="AA1930" s="4">
        <v>1910</v>
      </c>
      <c r="AB1930" s="3" t="s">
        <v>109</v>
      </c>
      <c r="AC1930" s="5" t="s">
        <v>111</v>
      </c>
      <c r="AD1930" s="3" t="s">
        <v>111</v>
      </c>
      <c r="AE1930" s="3" t="s">
        <v>109</v>
      </c>
      <c r="AF1930" s="4">
        <v>3</v>
      </c>
      <c r="AG1930" s="3" t="s">
        <v>109</v>
      </c>
      <c r="AH1930" s="3" t="s">
        <v>135</v>
      </c>
      <c r="AI1930" s="3" t="s">
        <v>109</v>
      </c>
      <c r="AN1930" s="3" t="s">
        <v>109</v>
      </c>
      <c r="AO1930" s="2"/>
      <c r="AP1930" s="3" t="s">
        <v>109</v>
      </c>
      <c r="AQ1930" s="3" t="s">
        <v>109</v>
      </c>
      <c r="AR1930" s="3" t="s">
        <v>109</v>
      </c>
      <c r="AS1930" s="3" t="s">
        <v>109</v>
      </c>
      <c r="AT1930" s="3" t="s">
        <v>109</v>
      </c>
      <c r="AU1930" s="3" t="s">
        <v>109</v>
      </c>
      <c r="AV1930" s="3" t="s">
        <v>109</v>
      </c>
      <c r="AW1930" s="3" t="s">
        <v>109</v>
      </c>
      <c r="AX1930" s="3" t="s">
        <v>109</v>
      </c>
      <c r="AY1930" s="3" t="s">
        <v>109</v>
      </c>
      <c r="AZ1930" s="3" t="s">
        <v>109</v>
      </c>
      <c r="BA1930" s="3" t="s">
        <v>109</v>
      </c>
      <c r="BB1930" s="3" t="s">
        <v>109</v>
      </c>
      <c r="BC1930" s="3" t="s">
        <v>109</v>
      </c>
      <c r="BD1930" s="3" t="s">
        <v>109</v>
      </c>
      <c r="BE1930" s="3" t="s">
        <v>109</v>
      </c>
      <c r="BF1930" s="3" t="s">
        <v>109</v>
      </c>
      <c r="BG1930" s="3" t="s">
        <v>109</v>
      </c>
      <c r="BH1930" s="3" t="s">
        <v>109</v>
      </c>
      <c r="BI1930" s="3" t="s">
        <v>109</v>
      </c>
      <c r="BJ1930" s="3" t="s">
        <v>109</v>
      </c>
      <c r="BK1930" s="3" t="s">
        <v>109</v>
      </c>
      <c r="BM1930" s="3" t="s">
        <v>109</v>
      </c>
      <c r="BN1930" s="3" t="s">
        <v>109</v>
      </c>
      <c r="BO1930" s="3" t="s">
        <v>109</v>
      </c>
      <c r="BP1930" s="3" t="s">
        <v>109</v>
      </c>
      <c r="BQ1930" s="3" t="s">
        <v>109</v>
      </c>
      <c r="BR1930" s="3" t="s">
        <v>109</v>
      </c>
      <c r="BS1930" s="3" t="s">
        <v>109</v>
      </c>
      <c r="BT1930" s="3" t="s">
        <v>109</v>
      </c>
      <c r="BU1930" s="3" t="s">
        <v>109</v>
      </c>
      <c r="BV1930" s="3" t="s">
        <v>109</v>
      </c>
      <c r="BW1930" s="3" t="s">
        <v>109</v>
      </c>
      <c r="BX1930" s="3" t="s">
        <v>109</v>
      </c>
      <c r="BY1930" s="3" t="s">
        <v>109</v>
      </c>
      <c r="BZ1930" s="3" t="s">
        <v>109</v>
      </c>
      <c r="CA1930" s="4">
        <v>0.02</v>
      </c>
      <c r="CB1930" s="3" t="s">
        <v>109</v>
      </c>
      <c r="CC1930" s="4">
        <v>181300</v>
      </c>
      <c r="CD1930" s="3" t="s">
        <v>109</v>
      </c>
      <c r="CE1930" s="3" t="s">
        <v>109</v>
      </c>
      <c r="CF1930" s="3" t="s">
        <v>109</v>
      </c>
      <c r="CG1930" s="3" t="s">
        <v>109</v>
      </c>
      <c r="CH1930" s="3" t="s">
        <v>8198</v>
      </c>
      <c r="CI1930" s="3" t="s">
        <v>109</v>
      </c>
      <c r="CJ1930" s="3" t="s">
        <v>109</v>
      </c>
      <c r="CK1930" s="3" t="s">
        <v>109</v>
      </c>
      <c r="CL1930" s="3" t="s">
        <v>109</v>
      </c>
      <c r="CM1930" s="3" t="s">
        <v>109</v>
      </c>
      <c r="CN1930" s="3" t="s">
        <v>109</v>
      </c>
      <c r="CO1930" s="3" t="s">
        <v>109</v>
      </c>
      <c r="CP1930" s="3" t="s">
        <v>109</v>
      </c>
      <c r="CQ1930" s="5" t="s">
        <v>113</v>
      </c>
      <c r="CR1930" s="5" t="s">
        <v>109</v>
      </c>
      <c r="CV1930" s="21" t="s">
        <v>126</v>
      </c>
    </row>
    <row r="1931" spans="1:100" x14ac:dyDescent="0.25">
      <c r="A1931" s="3" t="s">
        <v>8199</v>
      </c>
      <c r="B1931" s="3" t="s">
        <v>118</v>
      </c>
      <c r="C1931" s="4">
        <v>2.5474E-2</v>
      </c>
      <c r="D1931" s="3" t="s">
        <v>109</v>
      </c>
      <c r="E1931" s="3" t="s">
        <v>8200</v>
      </c>
      <c r="F1931" s="3" t="s">
        <v>8201</v>
      </c>
      <c r="G1931" s="3" t="s">
        <v>106</v>
      </c>
      <c r="H1931" s="4">
        <v>47901</v>
      </c>
      <c r="I1931" s="3" t="s">
        <v>7920</v>
      </c>
      <c r="J1931" s="3" t="s">
        <v>1654</v>
      </c>
      <c r="K1931" s="4">
        <v>8160</v>
      </c>
      <c r="L1931" s="3" t="s">
        <v>109</v>
      </c>
      <c r="M1931" s="3" t="s">
        <v>109</v>
      </c>
      <c r="N1931" s="3" t="s">
        <v>109</v>
      </c>
      <c r="O1931" s="3" t="s">
        <v>109</v>
      </c>
      <c r="P1931" s="3" t="s">
        <v>8202</v>
      </c>
      <c r="Q1931" s="2"/>
      <c r="S1931" s="3" t="s">
        <v>109</v>
      </c>
      <c r="T1931" s="3" t="s">
        <v>109</v>
      </c>
      <c r="U1931" s="3" t="s">
        <v>109</v>
      </c>
      <c r="V1931" s="3" t="s">
        <v>109</v>
      </c>
      <c r="W1931" s="3" t="s">
        <v>109</v>
      </c>
      <c r="X1931" s="3" t="s">
        <v>109</v>
      </c>
      <c r="Y1931" s="3" t="s">
        <v>109</v>
      </c>
      <c r="Z1931" s="3" t="s">
        <v>109</v>
      </c>
      <c r="AA1931" s="4">
        <v>1901</v>
      </c>
      <c r="AB1931" s="3" t="s">
        <v>109</v>
      </c>
      <c r="AC1931" s="5" t="s">
        <v>111</v>
      </c>
      <c r="AD1931" s="3" t="s">
        <v>135</v>
      </c>
      <c r="AE1931" s="3" t="s">
        <v>109</v>
      </c>
      <c r="AF1931" s="4">
        <v>4</v>
      </c>
      <c r="AG1931" s="3" t="s">
        <v>109</v>
      </c>
      <c r="AH1931" s="3" t="s">
        <v>111</v>
      </c>
      <c r="AI1931" s="3" t="s">
        <v>109</v>
      </c>
      <c r="AN1931" s="3" t="s">
        <v>109</v>
      </c>
      <c r="AO1931" s="2"/>
      <c r="AP1931" s="3" t="s">
        <v>109</v>
      </c>
      <c r="AQ1931" s="3" t="s">
        <v>109</v>
      </c>
      <c r="AR1931" s="3" t="s">
        <v>109</v>
      </c>
      <c r="AS1931" s="3" t="s">
        <v>109</v>
      </c>
      <c r="AT1931" s="3" t="s">
        <v>109</v>
      </c>
      <c r="AU1931" s="3" t="s">
        <v>109</v>
      </c>
      <c r="AV1931" s="3" t="s">
        <v>109</v>
      </c>
      <c r="AW1931" s="3" t="s">
        <v>109</v>
      </c>
      <c r="AX1931" s="3" t="s">
        <v>109</v>
      </c>
      <c r="AY1931" s="3" t="s">
        <v>109</v>
      </c>
      <c r="AZ1931" s="3" t="s">
        <v>109</v>
      </c>
      <c r="BA1931" s="3" t="s">
        <v>109</v>
      </c>
      <c r="BB1931" s="3" t="s">
        <v>109</v>
      </c>
      <c r="BC1931" s="3" t="s">
        <v>109</v>
      </c>
      <c r="BD1931" s="3" t="s">
        <v>109</v>
      </c>
      <c r="BE1931" s="3" t="s">
        <v>109</v>
      </c>
      <c r="BF1931" s="3" t="s">
        <v>109</v>
      </c>
      <c r="BG1931" s="3" t="s">
        <v>109</v>
      </c>
      <c r="BH1931" s="3" t="s">
        <v>109</v>
      </c>
      <c r="BI1931" s="3" t="s">
        <v>109</v>
      </c>
      <c r="BJ1931" s="3" t="s">
        <v>109</v>
      </c>
      <c r="BK1931" s="3" t="s">
        <v>109</v>
      </c>
      <c r="BM1931" s="3" t="s">
        <v>109</v>
      </c>
      <c r="BN1931" s="3" t="s">
        <v>109</v>
      </c>
      <c r="BO1931" s="3" t="s">
        <v>109</v>
      </c>
      <c r="BP1931" s="3" t="s">
        <v>109</v>
      </c>
      <c r="BQ1931" s="3" t="s">
        <v>109</v>
      </c>
      <c r="BR1931" s="3" t="s">
        <v>109</v>
      </c>
      <c r="BS1931" s="3" t="s">
        <v>109</v>
      </c>
      <c r="BT1931" s="3" t="s">
        <v>109</v>
      </c>
      <c r="BU1931" s="3" t="s">
        <v>109</v>
      </c>
      <c r="BV1931" s="3" t="s">
        <v>109</v>
      </c>
      <c r="BW1931" s="3" t="s">
        <v>109</v>
      </c>
      <c r="BX1931" s="3" t="s">
        <v>109</v>
      </c>
      <c r="BY1931" s="3" t="s">
        <v>109</v>
      </c>
      <c r="BZ1931" s="3" t="s">
        <v>109</v>
      </c>
      <c r="CA1931" s="4">
        <v>2.5474E-2</v>
      </c>
      <c r="CB1931" s="3" t="s">
        <v>109</v>
      </c>
      <c r="CC1931" s="4">
        <v>385000</v>
      </c>
      <c r="CD1931" s="3" t="s">
        <v>109</v>
      </c>
      <c r="CE1931" s="3" t="s">
        <v>109</v>
      </c>
      <c r="CF1931" s="3" t="s">
        <v>109</v>
      </c>
      <c r="CG1931" s="3" t="s">
        <v>109</v>
      </c>
      <c r="CH1931" s="3" t="s">
        <v>8203</v>
      </c>
      <c r="CI1931" s="3" t="s">
        <v>109</v>
      </c>
      <c r="CJ1931" s="3" t="s">
        <v>109</v>
      </c>
      <c r="CK1931" s="3" t="s">
        <v>109</v>
      </c>
      <c r="CL1931" s="3" t="s">
        <v>109</v>
      </c>
      <c r="CM1931" s="3" t="s">
        <v>109</v>
      </c>
      <c r="CN1931" s="3" t="s">
        <v>109</v>
      </c>
      <c r="CO1931" s="3" t="s">
        <v>109</v>
      </c>
      <c r="CP1931" s="3" t="s">
        <v>109</v>
      </c>
      <c r="CQ1931" s="5" t="s">
        <v>113</v>
      </c>
      <c r="CR1931" s="5" t="s">
        <v>109</v>
      </c>
      <c r="CV1931" s="21" t="s">
        <v>113</v>
      </c>
    </row>
    <row r="1932" spans="1:100" x14ac:dyDescent="0.25">
      <c r="A1932" s="3" t="s">
        <v>4080</v>
      </c>
      <c r="B1932" s="3" t="s">
        <v>118</v>
      </c>
      <c r="C1932" s="4">
        <v>0.02</v>
      </c>
      <c r="D1932" s="3" t="s">
        <v>8204</v>
      </c>
      <c r="E1932" s="3" t="s">
        <v>3431</v>
      </c>
      <c r="F1932" s="3" t="s">
        <v>4081</v>
      </c>
      <c r="G1932" s="3" t="s">
        <v>106</v>
      </c>
      <c r="H1932" s="4">
        <v>47901</v>
      </c>
      <c r="I1932" s="3" t="s">
        <v>7920</v>
      </c>
      <c r="J1932" s="3" t="s">
        <v>1654</v>
      </c>
      <c r="K1932" s="4">
        <v>2142</v>
      </c>
      <c r="L1932" s="3" t="s">
        <v>109</v>
      </c>
      <c r="M1932" s="3" t="s">
        <v>109</v>
      </c>
      <c r="N1932" s="3" t="s">
        <v>109</v>
      </c>
      <c r="O1932" s="3" t="s">
        <v>109</v>
      </c>
      <c r="P1932" s="3" t="s">
        <v>8205</v>
      </c>
      <c r="Q1932" s="2"/>
      <c r="S1932" s="3" t="s">
        <v>109</v>
      </c>
      <c r="T1932" s="3" t="s">
        <v>109</v>
      </c>
      <c r="U1932" s="3" t="s">
        <v>109</v>
      </c>
      <c r="V1932" s="3" t="s">
        <v>109</v>
      </c>
      <c r="W1932" s="3" t="s">
        <v>109</v>
      </c>
      <c r="X1932" s="3" t="s">
        <v>109</v>
      </c>
      <c r="Y1932" s="3" t="s">
        <v>109</v>
      </c>
      <c r="Z1932" s="3" t="s">
        <v>109</v>
      </c>
      <c r="AA1932" s="4">
        <v>1890</v>
      </c>
      <c r="AB1932" s="3" t="s">
        <v>109</v>
      </c>
      <c r="AC1932" s="5" t="s">
        <v>111</v>
      </c>
      <c r="AD1932" s="3" t="s">
        <v>111</v>
      </c>
      <c r="AE1932" s="3" t="s">
        <v>109</v>
      </c>
      <c r="AF1932" s="4">
        <v>3</v>
      </c>
      <c r="AG1932" s="3" t="s">
        <v>109</v>
      </c>
      <c r="AH1932" s="3" t="s">
        <v>111</v>
      </c>
      <c r="AI1932" s="3" t="s">
        <v>109</v>
      </c>
      <c r="AN1932" s="3" t="s">
        <v>109</v>
      </c>
      <c r="AO1932" s="2"/>
      <c r="AP1932" s="3" t="s">
        <v>109</v>
      </c>
      <c r="AQ1932" s="3" t="s">
        <v>109</v>
      </c>
      <c r="AR1932" s="3" t="s">
        <v>109</v>
      </c>
      <c r="AS1932" s="3" t="s">
        <v>109</v>
      </c>
      <c r="AT1932" s="3" t="s">
        <v>109</v>
      </c>
      <c r="AU1932" s="3" t="s">
        <v>109</v>
      </c>
      <c r="AV1932" s="3" t="s">
        <v>109</v>
      </c>
      <c r="AW1932" s="3" t="s">
        <v>109</v>
      </c>
      <c r="AX1932" s="3" t="s">
        <v>109</v>
      </c>
      <c r="AY1932" s="3" t="s">
        <v>109</v>
      </c>
      <c r="AZ1932" s="3" t="s">
        <v>109</v>
      </c>
      <c r="BA1932" s="3" t="s">
        <v>109</v>
      </c>
      <c r="BB1932" s="3" t="s">
        <v>109</v>
      </c>
      <c r="BC1932" s="3" t="s">
        <v>109</v>
      </c>
      <c r="BD1932" s="3" t="s">
        <v>109</v>
      </c>
      <c r="BE1932" s="3" t="s">
        <v>109</v>
      </c>
      <c r="BF1932" s="3" t="s">
        <v>109</v>
      </c>
      <c r="BG1932" s="3" t="s">
        <v>109</v>
      </c>
      <c r="BH1932" s="3" t="s">
        <v>109</v>
      </c>
      <c r="BI1932" s="3" t="s">
        <v>109</v>
      </c>
      <c r="BJ1932" s="3" t="s">
        <v>109</v>
      </c>
      <c r="BK1932" s="3" t="s">
        <v>109</v>
      </c>
      <c r="BM1932" s="3" t="s">
        <v>109</v>
      </c>
      <c r="BN1932" s="3" t="s">
        <v>109</v>
      </c>
      <c r="BO1932" s="3" t="s">
        <v>109</v>
      </c>
      <c r="BP1932" s="3" t="s">
        <v>109</v>
      </c>
      <c r="BQ1932" s="3" t="s">
        <v>109</v>
      </c>
      <c r="BR1932" s="3" t="s">
        <v>109</v>
      </c>
      <c r="BS1932" s="3" t="s">
        <v>109</v>
      </c>
      <c r="BT1932" s="3" t="s">
        <v>109</v>
      </c>
      <c r="BU1932" s="3" t="s">
        <v>109</v>
      </c>
      <c r="BV1932" s="3" t="s">
        <v>109</v>
      </c>
      <c r="BW1932" s="3" t="s">
        <v>109</v>
      </c>
      <c r="BX1932" s="3" t="s">
        <v>109</v>
      </c>
      <c r="BY1932" s="3" t="s">
        <v>109</v>
      </c>
      <c r="BZ1932" s="3" t="s">
        <v>109</v>
      </c>
      <c r="CA1932" s="4">
        <v>0.02</v>
      </c>
      <c r="CB1932" s="3" t="s">
        <v>109</v>
      </c>
      <c r="CC1932" s="4">
        <v>215800</v>
      </c>
      <c r="CD1932" s="3" t="s">
        <v>109</v>
      </c>
      <c r="CE1932" s="3" t="s">
        <v>109</v>
      </c>
      <c r="CF1932" s="3" t="s">
        <v>109</v>
      </c>
      <c r="CG1932" s="3" t="s">
        <v>109</v>
      </c>
      <c r="CH1932" s="3" t="s">
        <v>8206</v>
      </c>
      <c r="CI1932" s="3" t="s">
        <v>109</v>
      </c>
      <c r="CJ1932" s="3" t="s">
        <v>109</v>
      </c>
      <c r="CK1932" s="3" t="s">
        <v>109</v>
      </c>
      <c r="CL1932" s="3" t="s">
        <v>109</v>
      </c>
      <c r="CM1932" s="3" t="s">
        <v>109</v>
      </c>
      <c r="CN1932" s="3" t="s">
        <v>109</v>
      </c>
      <c r="CO1932" s="3" t="s">
        <v>109</v>
      </c>
      <c r="CP1932" s="3" t="s">
        <v>109</v>
      </c>
      <c r="CQ1932" s="5" t="s">
        <v>113</v>
      </c>
      <c r="CR1932" s="5" t="s">
        <v>109</v>
      </c>
      <c r="CV1932" s="21" t="s">
        <v>126</v>
      </c>
    </row>
    <row r="1933" spans="1:100" x14ac:dyDescent="0.25">
      <c r="A1933" s="3" t="s">
        <v>4084</v>
      </c>
      <c r="B1933" s="3" t="s">
        <v>118</v>
      </c>
      <c r="C1933" s="4">
        <v>0.02</v>
      </c>
      <c r="D1933" s="3" t="s">
        <v>8207</v>
      </c>
      <c r="E1933" s="3" t="s">
        <v>4085</v>
      </c>
      <c r="F1933" s="3" t="s">
        <v>4086</v>
      </c>
      <c r="G1933" s="3" t="s">
        <v>106</v>
      </c>
      <c r="H1933" s="4">
        <v>47901</v>
      </c>
      <c r="I1933" s="3" t="s">
        <v>7920</v>
      </c>
      <c r="J1933" s="3" t="s">
        <v>1654</v>
      </c>
      <c r="K1933" s="4">
        <v>812</v>
      </c>
      <c r="L1933" s="3" t="s">
        <v>109</v>
      </c>
      <c r="M1933" s="3" t="s">
        <v>109</v>
      </c>
      <c r="N1933" s="3" t="s">
        <v>109</v>
      </c>
      <c r="O1933" s="3" t="s">
        <v>109</v>
      </c>
      <c r="P1933" s="3" t="s">
        <v>8208</v>
      </c>
      <c r="Q1933" s="2"/>
      <c r="S1933" s="3" t="s">
        <v>109</v>
      </c>
      <c r="T1933" s="3" t="s">
        <v>109</v>
      </c>
      <c r="U1933" s="3" t="s">
        <v>109</v>
      </c>
      <c r="V1933" s="3" t="s">
        <v>109</v>
      </c>
      <c r="W1933" s="3" t="s">
        <v>109</v>
      </c>
      <c r="X1933" s="3" t="s">
        <v>109</v>
      </c>
      <c r="Y1933" s="3" t="s">
        <v>109</v>
      </c>
      <c r="Z1933" s="3" t="s">
        <v>109</v>
      </c>
      <c r="AA1933" s="4">
        <v>1890</v>
      </c>
      <c r="AB1933" s="3" t="s">
        <v>109</v>
      </c>
      <c r="AC1933" s="5" t="s">
        <v>111</v>
      </c>
      <c r="AD1933" s="3" t="s">
        <v>111</v>
      </c>
      <c r="AE1933" s="3" t="s">
        <v>109</v>
      </c>
      <c r="AF1933" s="4">
        <v>3</v>
      </c>
      <c r="AG1933" s="3" t="s">
        <v>109</v>
      </c>
      <c r="AH1933" s="3" t="s">
        <v>111</v>
      </c>
      <c r="AI1933" s="3" t="s">
        <v>109</v>
      </c>
      <c r="AN1933" s="3" t="s">
        <v>109</v>
      </c>
      <c r="AO1933" s="16"/>
      <c r="AP1933" s="3" t="s">
        <v>109</v>
      </c>
      <c r="AQ1933" s="3" t="s">
        <v>109</v>
      </c>
      <c r="AR1933" s="3" t="s">
        <v>109</v>
      </c>
      <c r="AS1933" s="3" t="s">
        <v>109</v>
      </c>
      <c r="AT1933" s="3" t="s">
        <v>109</v>
      </c>
      <c r="AU1933" s="3" t="s">
        <v>109</v>
      </c>
      <c r="AV1933" s="3" t="s">
        <v>109</v>
      </c>
      <c r="AW1933" s="3" t="s">
        <v>109</v>
      </c>
      <c r="AX1933" s="3" t="s">
        <v>109</v>
      </c>
      <c r="AY1933" s="3" t="s">
        <v>109</v>
      </c>
      <c r="AZ1933" s="3" t="s">
        <v>109</v>
      </c>
      <c r="BA1933" s="3" t="s">
        <v>109</v>
      </c>
      <c r="BB1933" s="3" t="s">
        <v>109</v>
      </c>
      <c r="BC1933" s="3" t="s">
        <v>109</v>
      </c>
      <c r="BD1933" s="3" t="s">
        <v>109</v>
      </c>
      <c r="BE1933" s="3" t="s">
        <v>109</v>
      </c>
      <c r="BF1933" s="3" t="s">
        <v>109</v>
      </c>
      <c r="BG1933" s="3" t="s">
        <v>109</v>
      </c>
      <c r="BH1933" s="3" t="s">
        <v>109</v>
      </c>
      <c r="BI1933" s="3" t="s">
        <v>109</v>
      </c>
      <c r="BJ1933" s="3" t="s">
        <v>109</v>
      </c>
      <c r="BK1933" s="3" t="s">
        <v>109</v>
      </c>
      <c r="BM1933" s="3" t="s">
        <v>109</v>
      </c>
      <c r="BN1933" s="3" t="s">
        <v>109</v>
      </c>
      <c r="BO1933" s="3" t="s">
        <v>109</v>
      </c>
      <c r="BP1933" s="3" t="s">
        <v>109</v>
      </c>
      <c r="BQ1933" s="3" t="s">
        <v>109</v>
      </c>
      <c r="BR1933" s="3" t="s">
        <v>109</v>
      </c>
      <c r="BS1933" s="3" t="s">
        <v>109</v>
      </c>
      <c r="BT1933" s="3" t="s">
        <v>109</v>
      </c>
      <c r="BU1933" s="3" t="s">
        <v>109</v>
      </c>
      <c r="BV1933" s="3" t="s">
        <v>109</v>
      </c>
      <c r="BW1933" s="3" t="s">
        <v>109</v>
      </c>
      <c r="BX1933" s="3" t="s">
        <v>109</v>
      </c>
      <c r="BY1933" s="3" t="s">
        <v>109</v>
      </c>
      <c r="BZ1933" s="3" t="s">
        <v>109</v>
      </c>
      <c r="CA1933" s="4">
        <v>0.02</v>
      </c>
      <c r="CB1933" s="3" t="s">
        <v>109</v>
      </c>
      <c r="CC1933" s="4">
        <v>96100</v>
      </c>
      <c r="CD1933" s="3" t="s">
        <v>109</v>
      </c>
      <c r="CE1933" s="3" t="s">
        <v>109</v>
      </c>
      <c r="CF1933" s="3" t="s">
        <v>109</v>
      </c>
      <c r="CG1933" s="3" t="s">
        <v>109</v>
      </c>
      <c r="CH1933" s="3" t="s">
        <v>8209</v>
      </c>
      <c r="CI1933" s="3" t="s">
        <v>109</v>
      </c>
      <c r="CJ1933" s="3" t="s">
        <v>109</v>
      </c>
      <c r="CK1933" s="3" t="s">
        <v>109</v>
      </c>
      <c r="CL1933" s="3" t="s">
        <v>109</v>
      </c>
      <c r="CM1933" s="3" t="s">
        <v>109</v>
      </c>
      <c r="CN1933" s="3" t="s">
        <v>109</v>
      </c>
      <c r="CO1933" s="3" t="s">
        <v>109</v>
      </c>
      <c r="CP1933" s="3" t="s">
        <v>109</v>
      </c>
      <c r="CQ1933" s="5" t="s">
        <v>113</v>
      </c>
      <c r="CR1933" s="5" t="s">
        <v>109</v>
      </c>
      <c r="CV1933" s="21" t="s">
        <v>126</v>
      </c>
    </row>
    <row r="1934" spans="1:100" x14ac:dyDescent="0.25">
      <c r="A1934" s="3" t="s">
        <v>4089</v>
      </c>
      <c r="B1934" s="3" t="s">
        <v>118</v>
      </c>
      <c r="C1934" s="4">
        <v>0.02</v>
      </c>
      <c r="D1934" s="3" t="s">
        <v>8210</v>
      </c>
      <c r="E1934" s="3" t="s">
        <v>4090</v>
      </c>
      <c r="F1934" s="3" t="s">
        <v>4091</v>
      </c>
      <c r="G1934" s="3" t="s">
        <v>106</v>
      </c>
      <c r="H1934" s="4">
        <v>47901</v>
      </c>
      <c r="I1934" s="3" t="s">
        <v>7920</v>
      </c>
      <c r="J1934" s="3" t="s">
        <v>1654</v>
      </c>
      <c r="K1934" s="4">
        <v>1980</v>
      </c>
      <c r="L1934" s="3" t="s">
        <v>109</v>
      </c>
      <c r="M1934" s="3" t="s">
        <v>109</v>
      </c>
      <c r="N1934" s="3" t="s">
        <v>109</v>
      </c>
      <c r="O1934" s="3" t="s">
        <v>109</v>
      </c>
      <c r="P1934" s="3" t="s">
        <v>8211</v>
      </c>
      <c r="Q1934" s="2"/>
      <c r="S1934" s="3" t="s">
        <v>109</v>
      </c>
      <c r="T1934" s="3" t="s">
        <v>109</v>
      </c>
      <c r="U1934" s="3" t="s">
        <v>109</v>
      </c>
      <c r="V1934" s="3" t="s">
        <v>109</v>
      </c>
      <c r="W1934" s="3" t="s">
        <v>109</v>
      </c>
      <c r="X1934" s="3" t="s">
        <v>109</v>
      </c>
      <c r="Y1934" s="3" t="s">
        <v>109</v>
      </c>
      <c r="Z1934" s="3" t="s">
        <v>109</v>
      </c>
      <c r="AA1934" s="4">
        <v>1900</v>
      </c>
      <c r="AB1934" s="3" t="s">
        <v>109</v>
      </c>
      <c r="AC1934" s="5" t="s">
        <v>123</v>
      </c>
      <c r="AD1934" s="3" t="s">
        <v>123</v>
      </c>
      <c r="AE1934" s="3" t="s">
        <v>109</v>
      </c>
      <c r="AF1934" s="4">
        <v>3</v>
      </c>
      <c r="AG1934" s="3" t="s">
        <v>109</v>
      </c>
      <c r="AH1934" s="3" t="s">
        <v>123</v>
      </c>
      <c r="AI1934" s="3" t="s">
        <v>109</v>
      </c>
      <c r="AN1934" s="3" t="s">
        <v>109</v>
      </c>
      <c r="AO1934" s="2"/>
      <c r="AP1934" s="3" t="s">
        <v>109</v>
      </c>
      <c r="AQ1934" s="3" t="s">
        <v>109</v>
      </c>
      <c r="AR1934" s="3" t="s">
        <v>109</v>
      </c>
      <c r="AS1934" s="3" t="s">
        <v>109</v>
      </c>
      <c r="AT1934" s="3" t="s">
        <v>109</v>
      </c>
      <c r="AU1934" s="3" t="s">
        <v>109</v>
      </c>
      <c r="AV1934" s="3" t="s">
        <v>109</v>
      </c>
      <c r="AW1934" s="3" t="s">
        <v>109</v>
      </c>
      <c r="AX1934" s="3" t="s">
        <v>109</v>
      </c>
      <c r="AY1934" s="3" t="s">
        <v>109</v>
      </c>
      <c r="AZ1934" s="3" t="s">
        <v>109</v>
      </c>
      <c r="BA1934" s="3" t="s">
        <v>109</v>
      </c>
      <c r="BB1934" s="3" t="s">
        <v>109</v>
      </c>
      <c r="BC1934" s="3" t="s">
        <v>109</v>
      </c>
      <c r="BD1934" s="3" t="s">
        <v>109</v>
      </c>
      <c r="BE1934" s="3" t="s">
        <v>109</v>
      </c>
      <c r="BF1934" s="3" t="s">
        <v>109</v>
      </c>
      <c r="BG1934" s="3" t="s">
        <v>109</v>
      </c>
      <c r="BH1934" s="3" t="s">
        <v>109</v>
      </c>
      <c r="BI1934" s="3" t="s">
        <v>109</v>
      </c>
      <c r="BJ1934" s="3" t="s">
        <v>109</v>
      </c>
      <c r="BK1934" s="3" t="s">
        <v>109</v>
      </c>
      <c r="BM1934" s="3" t="s">
        <v>109</v>
      </c>
      <c r="BN1934" s="3" t="s">
        <v>109</v>
      </c>
      <c r="BO1934" s="3" t="s">
        <v>109</v>
      </c>
      <c r="BP1934" s="3" t="s">
        <v>109</v>
      </c>
      <c r="BQ1934" s="3" t="s">
        <v>109</v>
      </c>
      <c r="BR1934" s="3" t="s">
        <v>109</v>
      </c>
      <c r="BS1934" s="3" t="s">
        <v>109</v>
      </c>
      <c r="BT1934" s="3" t="s">
        <v>109</v>
      </c>
      <c r="BU1934" s="3" t="s">
        <v>109</v>
      </c>
      <c r="BV1934" s="3" t="s">
        <v>109</v>
      </c>
      <c r="BW1934" s="3" t="s">
        <v>109</v>
      </c>
      <c r="BX1934" s="3" t="s">
        <v>109</v>
      </c>
      <c r="BY1934" s="3" t="s">
        <v>109</v>
      </c>
      <c r="BZ1934" s="3" t="s">
        <v>109</v>
      </c>
      <c r="CA1934" s="4">
        <v>0.02</v>
      </c>
      <c r="CB1934" s="3" t="s">
        <v>109</v>
      </c>
      <c r="CC1934" s="4">
        <v>174000</v>
      </c>
      <c r="CD1934" s="3" t="s">
        <v>109</v>
      </c>
      <c r="CE1934" s="3" t="s">
        <v>109</v>
      </c>
      <c r="CF1934" s="3" t="s">
        <v>109</v>
      </c>
      <c r="CG1934" s="3" t="s">
        <v>109</v>
      </c>
      <c r="CH1934" s="3" t="s">
        <v>8212</v>
      </c>
      <c r="CI1934" s="3" t="s">
        <v>109</v>
      </c>
      <c r="CJ1934" s="3" t="s">
        <v>109</v>
      </c>
      <c r="CK1934" s="3" t="s">
        <v>109</v>
      </c>
      <c r="CL1934" s="3" t="s">
        <v>109</v>
      </c>
      <c r="CM1934" s="3" t="s">
        <v>109</v>
      </c>
      <c r="CN1934" s="3" t="s">
        <v>109</v>
      </c>
      <c r="CO1934" s="3" t="s">
        <v>109</v>
      </c>
      <c r="CP1934" s="3" t="s">
        <v>109</v>
      </c>
      <c r="CQ1934" s="5" t="s">
        <v>113</v>
      </c>
      <c r="CR1934" s="5" t="s">
        <v>109</v>
      </c>
      <c r="CV1934" s="21" t="s">
        <v>126</v>
      </c>
    </row>
    <row r="1935" spans="1:100" x14ac:dyDescent="0.25">
      <c r="A1935" s="3" t="s">
        <v>4096</v>
      </c>
      <c r="B1935" s="3" t="s">
        <v>118</v>
      </c>
      <c r="C1935" s="4">
        <v>0.02</v>
      </c>
      <c r="D1935" s="3" t="s">
        <v>8213</v>
      </c>
      <c r="E1935" s="3" t="s">
        <v>4098</v>
      </c>
      <c r="F1935" s="3" t="s">
        <v>4099</v>
      </c>
      <c r="G1935" s="3" t="s">
        <v>106</v>
      </c>
      <c r="H1935" s="4">
        <v>47901</v>
      </c>
      <c r="I1935" s="3" t="s">
        <v>7920</v>
      </c>
      <c r="J1935" s="3" t="s">
        <v>1654</v>
      </c>
      <c r="K1935" s="4">
        <v>624</v>
      </c>
      <c r="L1935" s="3" t="s">
        <v>109</v>
      </c>
      <c r="M1935" s="3" t="s">
        <v>109</v>
      </c>
      <c r="N1935" s="3" t="s">
        <v>109</v>
      </c>
      <c r="O1935" s="3" t="s">
        <v>109</v>
      </c>
      <c r="P1935" s="3" t="s">
        <v>8214</v>
      </c>
      <c r="Q1935" s="2"/>
      <c r="S1935" s="3" t="s">
        <v>109</v>
      </c>
      <c r="T1935" s="3" t="s">
        <v>109</v>
      </c>
      <c r="U1935" s="3" t="s">
        <v>109</v>
      </c>
      <c r="V1935" s="3" t="s">
        <v>109</v>
      </c>
      <c r="W1935" s="3" t="s">
        <v>109</v>
      </c>
      <c r="X1935" s="3" t="s">
        <v>109</v>
      </c>
      <c r="Y1935" s="3" t="s">
        <v>109</v>
      </c>
      <c r="Z1935" s="3" t="s">
        <v>109</v>
      </c>
      <c r="AA1935" s="4">
        <v>1855</v>
      </c>
      <c r="AB1935" s="3" t="s">
        <v>109</v>
      </c>
      <c r="AC1935" s="5" t="s">
        <v>111</v>
      </c>
      <c r="AD1935" s="3" t="s">
        <v>111</v>
      </c>
      <c r="AE1935" s="3" t="s">
        <v>109</v>
      </c>
      <c r="AF1935" s="4">
        <v>2</v>
      </c>
      <c r="AG1935" s="3" t="s">
        <v>109</v>
      </c>
      <c r="AH1935" s="3" t="s">
        <v>111</v>
      </c>
      <c r="AI1935" s="3" t="s">
        <v>109</v>
      </c>
      <c r="AN1935" s="3" t="s">
        <v>109</v>
      </c>
      <c r="AO1935" s="2"/>
      <c r="AP1935" s="3" t="s">
        <v>109</v>
      </c>
      <c r="AQ1935" s="3" t="s">
        <v>109</v>
      </c>
      <c r="AR1935" s="3" t="s">
        <v>109</v>
      </c>
      <c r="AS1935" s="3" t="s">
        <v>109</v>
      </c>
      <c r="AT1935" s="3" t="s">
        <v>109</v>
      </c>
      <c r="AU1935" s="3" t="s">
        <v>109</v>
      </c>
      <c r="AV1935" s="3" t="s">
        <v>109</v>
      </c>
      <c r="AW1935" s="3" t="s">
        <v>109</v>
      </c>
      <c r="AX1935" s="3" t="s">
        <v>109</v>
      </c>
      <c r="AY1935" s="3" t="s">
        <v>109</v>
      </c>
      <c r="AZ1935" s="3" t="s">
        <v>109</v>
      </c>
      <c r="BA1935" s="3" t="s">
        <v>109</v>
      </c>
      <c r="BB1935" s="3" t="s">
        <v>109</v>
      </c>
      <c r="BC1935" s="3" t="s">
        <v>109</v>
      </c>
      <c r="BD1935" s="3" t="s">
        <v>109</v>
      </c>
      <c r="BE1935" s="3" t="s">
        <v>109</v>
      </c>
      <c r="BF1935" s="3" t="s">
        <v>109</v>
      </c>
      <c r="BG1935" s="3" t="s">
        <v>109</v>
      </c>
      <c r="BH1935" s="3" t="s">
        <v>109</v>
      </c>
      <c r="BI1935" s="3" t="s">
        <v>109</v>
      </c>
      <c r="BJ1935" s="3" t="s">
        <v>109</v>
      </c>
      <c r="BK1935" s="3" t="s">
        <v>109</v>
      </c>
      <c r="BM1935" s="3" t="s">
        <v>109</v>
      </c>
      <c r="BN1935" s="3" t="s">
        <v>109</v>
      </c>
      <c r="BO1935" s="3" t="s">
        <v>109</v>
      </c>
      <c r="BP1935" s="3" t="s">
        <v>109</v>
      </c>
      <c r="BQ1935" s="3" t="s">
        <v>109</v>
      </c>
      <c r="BR1935" s="3" t="s">
        <v>109</v>
      </c>
      <c r="BS1935" s="3" t="s">
        <v>109</v>
      </c>
      <c r="BT1935" s="3" t="s">
        <v>109</v>
      </c>
      <c r="BU1935" s="3" t="s">
        <v>109</v>
      </c>
      <c r="BV1935" s="3" t="s">
        <v>109</v>
      </c>
      <c r="BW1935" s="3" t="s">
        <v>109</v>
      </c>
      <c r="BX1935" s="3" t="s">
        <v>109</v>
      </c>
      <c r="BY1935" s="3" t="s">
        <v>109</v>
      </c>
      <c r="BZ1935" s="3" t="s">
        <v>109</v>
      </c>
      <c r="CA1935" s="4">
        <v>0.02</v>
      </c>
      <c r="CB1935" s="3" t="s">
        <v>109</v>
      </c>
      <c r="CC1935" s="4">
        <v>333900</v>
      </c>
      <c r="CD1935" s="3" t="s">
        <v>109</v>
      </c>
      <c r="CE1935" s="3" t="s">
        <v>109</v>
      </c>
      <c r="CF1935" s="3" t="s">
        <v>109</v>
      </c>
      <c r="CG1935" s="3" t="s">
        <v>109</v>
      </c>
      <c r="CH1935" s="3" t="s">
        <v>8215</v>
      </c>
      <c r="CI1935" s="3" t="s">
        <v>109</v>
      </c>
      <c r="CJ1935" s="3" t="s">
        <v>109</v>
      </c>
      <c r="CK1935" s="3" t="s">
        <v>109</v>
      </c>
      <c r="CL1935" s="3" t="s">
        <v>109</v>
      </c>
      <c r="CM1935" s="3" t="s">
        <v>109</v>
      </c>
      <c r="CN1935" s="3" t="s">
        <v>109</v>
      </c>
      <c r="CO1935" s="3" t="s">
        <v>109</v>
      </c>
      <c r="CP1935" s="3" t="s">
        <v>109</v>
      </c>
      <c r="CQ1935" s="5" t="s">
        <v>113</v>
      </c>
      <c r="CR1935" s="5" t="s">
        <v>109</v>
      </c>
      <c r="CV1935" s="21" t="s">
        <v>126</v>
      </c>
    </row>
    <row r="1936" spans="1:100" x14ac:dyDescent="0.25">
      <c r="A1936" s="3" t="s">
        <v>8216</v>
      </c>
      <c r="B1936" s="3" t="s">
        <v>109</v>
      </c>
      <c r="C1936" s="8"/>
      <c r="D1936" s="3" t="s">
        <v>4222</v>
      </c>
      <c r="E1936" s="3" t="s">
        <v>4223</v>
      </c>
      <c r="F1936" s="3" t="s">
        <v>109</v>
      </c>
      <c r="G1936" s="3" t="s">
        <v>109</v>
      </c>
      <c r="H1936" s="23"/>
      <c r="I1936" s="3" t="s">
        <v>7920</v>
      </c>
      <c r="J1936" s="3" t="s">
        <v>1654</v>
      </c>
      <c r="K1936" s="4">
        <v>11760</v>
      </c>
      <c r="L1936" s="3" t="s">
        <v>109</v>
      </c>
      <c r="M1936" s="3" t="s">
        <v>109</v>
      </c>
      <c r="N1936" s="3" t="s">
        <v>109</v>
      </c>
      <c r="O1936" s="3" t="s">
        <v>109</v>
      </c>
      <c r="P1936" s="3" t="s">
        <v>109</v>
      </c>
      <c r="Q1936" s="2"/>
      <c r="S1936" s="3" t="s">
        <v>109</v>
      </c>
      <c r="T1936" s="3" t="s">
        <v>109</v>
      </c>
      <c r="U1936" s="3" t="s">
        <v>109</v>
      </c>
      <c r="V1936" s="3" t="s">
        <v>109</v>
      </c>
      <c r="W1936" s="3" t="s">
        <v>109</v>
      </c>
      <c r="X1936" s="3" t="s">
        <v>109</v>
      </c>
      <c r="Y1936" s="3" t="s">
        <v>109</v>
      </c>
      <c r="Z1936" s="3" t="s">
        <v>109</v>
      </c>
      <c r="AA1936" s="16"/>
      <c r="AB1936" s="3" t="s">
        <v>109</v>
      </c>
      <c r="AC1936" s="5" t="s">
        <v>111</v>
      </c>
      <c r="AD1936" s="3" t="s">
        <v>135</v>
      </c>
      <c r="AE1936" s="3" t="s">
        <v>109</v>
      </c>
      <c r="AF1936" s="4">
        <v>4</v>
      </c>
      <c r="AG1936" s="3" t="s">
        <v>109</v>
      </c>
      <c r="AH1936" s="3" t="s">
        <v>111</v>
      </c>
      <c r="AI1936" s="3" t="s">
        <v>109</v>
      </c>
      <c r="AN1936" s="3" t="s">
        <v>109</v>
      </c>
      <c r="AO1936" s="2"/>
      <c r="AP1936" s="3" t="s">
        <v>109</v>
      </c>
      <c r="AQ1936" s="3" t="s">
        <v>109</v>
      </c>
      <c r="AR1936" s="3" t="s">
        <v>109</v>
      </c>
      <c r="AS1936" s="3" t="s">
        <v>109</v>
      </c>
      <c r="AT1936" s="3" t="s">
        <v>109</v>
      </c>
      <c r="AU1936" s="3" t="s">
        <v>109</v>
      </c>
      <c r="AV1936" s="3" t="s">
        <v>109</v>
      </c>
      <c r="AW1936" s="3" t="s">
        <v>109</v>
      </c>
      <c r="AX1936" s="3" t="s">
        <v>109</v>
      </c>
      <c r="AY1936" s="3" t="s">
        <v>109</v>
      </c>
      <c r="AZ1936" s="3" t="s">
        <v>109</v>
      </c>
      <c r="BA1936" s="3" t="s">
        <v>109</v>
      </c>
      <c r="BB1936" s="3" t="s">
        <v>109</v>
      </c>
      <c r="BC1936" s="3" t="s">
        <v>109</v>
      </c>
      <c r="BD1936" s="3" t="s">
        <v>109</v>
      </c>
      <c r="BE1936" s="3" t="s">
        <v>109</v>
      </c>
      <c r="BF1936" s="3" t="s">
        <v>109</v>
      </c>
      <c r="BG1936" s="3" t="s">
        <v>109</v>
      </c>
      <c r="BH1936" s="3" t="s">
        <v>109</v>
      </c>
      <c r="BI1936" s="3" t="s">
        <v>109</v>
      </c>
      <c r="BJ1936" s="3" t="s">
        <v>109</v>
      </c>
      <c r="BK1936" s="3" t="s">
        <v>109</v>
      </c>
      <c r="BM1936" s="3" t="s">
        <v>109</v>
      </c>
      <c r="BN1936" s="3" t="s">
        <v>109</v>
      </c>
      <c r="BO1936" s="3" t="s">
        <v>109</v>
      </c>
      <c r="BP1936" s="3" t="s">
        <v>109</v>
      </c>
      <c r="BQ1936" s="3" t="s">
        <v>109</v>
      </c>
      <c r="BR1936" s="3" t="s">
        <v>109</v>
      </c>
      <c r="BS1936" s="3" t="s">
        <v>109</v>
      </c>
      <c r="BT1936" s="3" t="s">
        <v>109</v>
      </c>
      <c r="BU1936" s="3" t="s">
        <v>109</v>
      </c>
      <c r="BV1936" s="3" t="s">
        <v>109</v>
      </c>
      <c r="BW1936" s="3" t="s">
        <v>109</v>
      </c>
      <c r="BX1936" s="3" t="s">
        <v>109</v>
      </c>
      <c r="BY1936" s="3" t="s">
        <v>109</v>
      </c>
      <c r="BZ1936" s="3" t="s">
        <v>109</v>
      </c>
      <c r="CA1936" s="8"/>
      <c r="CB1936" s="3" t="s">
        <v>109</v>
      </c>
      <c r="CC1936" s="4">
        <v>642600</v>
      </c>
      <c r="CD1936" s="3" t="s">
        <v>109</v>
      </c>
      <c r="CE1936" s="3" t="s">
        <v>109</v>
      </c>
      <c r="CF1936" s="3" t="s">
        <v>109</v>
      </c>
      <c r="CG1936" s="3" t="s">
        <v>109</v>
      </c>
      <c r="CH1936" s="3" t="s">
        <v>8217</v>
      </c>
      <c r="CI1936" s="3" t="s">
        <v>109</v>
      </c>
      <c r="CJ1936" s="3" t="s">
        <v>109</v>
      </c>
      <c r="CK1936" s="3" t="s">
        <v>109</v>
      </c>
      <c r="CL1936" s="3" t="s">
        <v>109</v>
      </c>
      <c r="CM1936" s="3" t="s">
        <v>109</v>
      </c>
      <c r="CN1936" s="3" t="s">
        <v>109</v>
      </c>
      <c r="CO1936" s="3" t="s">
        <v>109</v>
      </c>
      <c r="CP1936" s="3" t="s">
        <v>109</v>
      </c>
      <c r="CQ1936" s="5" t="s">
        <v>126</v>
      </c>
      <c r="CR1936" s="5" t="s">
        <v>8218</v>
      </c>
      <c r="CV1936" s="21" t="s">
        <v>113</v>
      </c>
    </row>
    <row r="1937" spans="1:100" x14ac:dyDescent="0.25">
      <c r="A1937" s="3" t="s">
        <v>4042</v>
      </c>
      <c r="B1937" s="3" t="s">
        <v>118</v>
      </c>
      <c r="C1937" s="4">
        <v>2.5474E-2</v>
      </c>
      <c r="D1937" s="3" t="s">
        <v>109</v>
      </c>
      <c r="E1937" s="3" t="s">
        <v>4043</v>
      </c>
      <c r="F1937" s="3" t="s">
        <v>4044</v>
      </c>
      <c r="G1937" s="3" t="s">
        <v>106</v>
      </c>
      <c r="H1937" s="4">
        <v>47901</v>
      </c>
      <c r="I1937" s="3" t="s">
        <v>7920</v>
      </c>
      <c r="J1937" s="3" t="s">
        <v>1654</v>
      </c>
      <c r="K1937" s="4">
        <v>2805</v>
      </c>
      <c r="L1937" s="3" t="s">
        <v>109</v>
      </c>
      <c r="M1937" s="3" t="s">
        <v>109</v>
      </c>
      <c r="N1937" s="3" t="s">
        <v>109</v>
      </c>
      <c r="O1937" s="3" t="s">
        <v>109</v>
      </c>
      <c r="P1937" s="3" t="s">
        <v>4045</v>
      </c>
      <c r="Q1937" s="2"/>
      <c r="S1937" s="3" t="s">
        <v>2235</v>
      </c>
      <c r="T1937" s="3" t="s">
        <v>109</v>
      </c>
      <c r="U1937" s="3" t="s">
        <v>109</v>
      </c>
      <c r="V1937" s="3" t="s">
        <v>109</v>
      </c>
      <c r="W1937" s="3" t="s">
        <v>109</v>
      </c>
      <c r="X1937" s="3" t="s">
        <v>109</v>
      </c>
      <c r="Y1937" s="3" t="s">
        <v>109</v>
      </c>
      <c r="Z1937" s="3" t="s">
        <v>109</v>
      </c>
      <c r="AA1937" s="4">
        <v>1890</v>
      </c>
      <c r="AB1937" s="3" t="s">
        <v>109</v>
      </c>
      <c r="AC1937" s="5" t="s">
        <v>111</v>
      </c>
      <c r="AD1937" s="3" t="s">
        <v>111</v>
      </c>
      <c r="AE1937" s="3" t="s">
        <v>109</v>
      </c>
      <c r="AF1937" s="4">
        <v>2</v>
      </c>
      <c r="AG1937" s="3" t="s">
        <v>109</v>
      </c>
      <c r="AH1937" s="3" t="s">
        <v>111</v>
      </c>
      <c r="AI1937" s="3" t="s">
        <v>109</v>
      </c>
      <c r="AN1937" s="3" t="s">
        <v>109</v>
      </c>
      <c r="AO1937" s="10">
        <v>25245</v>
      </c>
      <c r="AP1937" s="3" t="s">
        <v>109</v>
      </c>
      <c r="AQ1937" s="3" t="s">
        <v>2236</v>
      </c>
      <c r="AR1937" s="3" t="s">
        <v>109</v>
      </c>
      <c r="AS1937" s="3" t="s">
        <v>109</v>
      </c>
      <c r="AT1937" s="3" t="s">
        <v>4046</v>
      </c>
      <c r="AU1937" s="3" t="s">
        <v>109</v>
      </c>
      <c r="AV1937" s="3" t="s">
        <v>109</v>
      </c>
      <c r="AW1937" s="3" t="s">
        <v>109</v>
      </c>
      <c r="AX1937" s="3" t="s">
        <v>109</v>
      </c>
      <c r="AY1937" s="3" t="s">
        <v>109</v>
      </c>
      <c r="AZ1937" s="3" t="s">
        <v>109</v>
      </c>
      <c r="BA1937" s="3" t="s">
        <v>1068</v>
      </c>
      <c r="BB1937" s="3" t="s">
        <v>447</v>
      </c>
      <c r="BC1937" s="3" t="s">
        <v>447</v>
      </c>
      <c r="BD1937" s="3" t="s">
        <v>1247</v>
      </c>
      <c r="BE1937" s="3" t="s">
        <v>109</v>
      </c>
      <c r="BF1937" s="3" t="s">
        <v>109</v>
      </c>
      <c r="BG1937" s="3" t="s">
        <v>109</v>
      </c>
      <c r="BH1937" s="3" t="s">
        <v>109</v>
      </c>
      <c r="BI1937" s="3" t="s">
        <v>109</v>
      </c>
      <c r="BJ1937" s="3" t="s">
        <v>109</v>
      </c>
      <c r="BK1937" s="3" t="s">
        <v>109</v>
      </c>
      <c r="BM1937" s="3" t="s">
        <v>109</v>
      </c>
      <c r="BN1937" s="3" t="s">
        <v>109</v>
      </c>
      <c r="BO1937" s="3" t="s">
        <v>109</v>
      </c>
      <c r="BP1937" s="3" t="s">
        <v>109</v>
      </c>
      <c r="BQ1937" s="3" t="s">
        <v>109</v>
      </c>
      <c r="BR1937" s="3" t="s">
        <v>109</v>
      </c>
      <c r="BS1937" s="3" t="s">
        <v>109</v>
      </c>
      <c r="BT1937" s="3" t="s">
        <v>109</v>
      </c>
      <c r="BU1937" s="3" t="s">
        <v>109</v>
      </c>
      <c r="BV1937" s="3" t="s">
        <v>109</v>
      </c>
      <c r="BW1937" s="3" t="s">
        <v>1657</v>
      </c>
      <c r="BX1937" s="3" t="s">
        <v>109</v>
      </c>
      <c r="BY1937" s="3" t="s">
        <v>4047</v>
      </c>
      <c r="BZ1937" s="3" t="s">
        <v>4048</v>
      </c>
      <c r="CA1937" s="4">
        <v>2.5474E-2</v>
      </c>
      <c r="CB1937" s="3" t="s">
        <v>4049</v>
      </c>
      <c r="CC1937" s="4">
        <v>252700</v>
      </c>
      <c r="CD1937" s="3" t="s">
        <v>109</v>
      </c>
      <c r="CE1937" s="3" t="s">
        <v>4050</v>
      </c>
      <c r="CF1937" s="3" t="s">
        <v>109</v>
      </c>
      <c r="CG1937" s="3" t="s">
        <v>4051</v>
      </c>
      <c r="CH1937" s="3" t="s">
        <v>8219</v>
      </c>
      <c r="CI1937" s="3" t="s">
        <v>109</v>
      </c>
      <c r="CJ1937" s="3" t="s">
        <v>109</v>
      </c>
      <c r="CK1937" s="3" t="s">
        <v>109</v>
      </c>
      <c r="CL1937" s="3" t="s">
        <v>109</v>
      </c>
      <c r="CM1937" s="3" t="s">
        <v>109</v>
      </c>
      <c r="CN1937" s="3" t="s">
        <v>109</v>
      </c>
      <c r="CO1937" s="3" t="s">
        <v>109</v>
      </c>
      <c r="CP1937" s="3" t="s">
        <v>109</v>
      </c>
      <c r="CQ1937" s="5" t="s">
        <v>113</v>
      </c>
      <c r="CR1937" s="5" t="s">
        <v>109</v>
      </c>
      <c r="CV1937" s="21" t="s">
        <v>126</v>
      </c>
    </row>
    <row r="1938" spans="1:100" x14ac:dyDescent="0.25">
      <c r="A1938" s="3" t="s">
        <v>8220</v>
      </c>
      <c r="B1938" s="3" t="s">
        <v>102</v>
      </c>
      <c r="C1938" s="4">
        <v>2.4108999999999998E-2</v>
      </c>
      <c r="D1938" s="3" t="s">
        <v>109</v>
      </c>
      <c r="E1938" s="3" t="s">
        <v>8221</v>
      </c>
      <c r="F1938" s="3" t="s">
        <v>8222</v>
      </c>
      <c r="G1938" s="3" t="s">
        <v>106</v>
      </c>
      <c r="H1938" s="4">
        <v>47905</v>
      </c>
      <c r="I1938" s="3" t="s">
        <v>7920</v>
      </c>
      <c r="J1938" s="3" t="s">
        <v>216</v>
      </c>
      <c r="K1938" s="4">
        <v>12780</v>
      </c>
      <c r="L1938" s="3" t="s">
        <v>109</v>
      </c>
      <c r="M1938" s="3" t="s">
        <v>109</v>
      </c>
      <c r="N1938" s="3" t="s">
        <v>109</v>
      </c>
      <c r="O1938" s="3" t="s">
        <v>109</v>
      </c>
      <c r="P1938" s="3" t="s">
        <v>8223</v>
      </c>
      <c r="Q1938" s="2"/>
      <c r="S1938" s="3" t="s">
        <v>109</v>
      </c>
      <c r="T1938" s="3" t="s">
        <v>109</v>
      </c>
      <c r="U1938" s="3" t="s">
        <v>109</v>
      </c>
      <c r="V1938" s="3" t="s">
        <v>109</v>
      </c>
      <c r="W1938" s="3" t="s">
        <v>109</v>
      </c>
      <c r="X1938" s="3" t="s">
        <v>109</v>
      </c>
      <c r="Y1938" s="3" t="s">
        <v>109</v>
      </c>
      <c r="Z1938" s="3" t="s">
        <v>109</v>
      </c>
      <c r="AA1938" s="4">
        <v>2004</v>
      </c>
      <c r="AB1938" s="3" t="s">
        <v>109</v>
      </c>
      <c r="AC1938" s="5" t="s">
        <v>156</v>
      </c>
      <c r="AD1938" s="3" t="s">
        <v>156</v>
      </c>
      <c r="AE1938" s="3" t="s">
        <v>109</v>
      </c>
      <c r="AF1938" s="4">
        <v>4</v>
      </c>
      <c r="AG1938" s="3" t="s">
        <v>109</v>
      </c>
      <c r="AH1938" s="3" t="s">
        <v>156</v>
      </c>
      <c r="AI1938" s="3" t="s">
        <v>109</v>
      </c>
      <c r="AN1938" s="3" t="s">
        <v>109</v>
      </c>
      <c r="AO1938" s="2"/>
      <c r="AP1938" s="3" t="s">
        <v>109</v>
      </c>
      <c r="AQ1938" s="3" t="s">
        <v>109</v>
      </c>
      <c r="AR1938" s="3" t="s">
        <v>109</v>
      </c>
      <c r="AS1938" s="3" t="s">
        <v>109</v>
      </c>
      <c r="AT1938" s="3" t="s">
        <v>109</v>
      </c>
      <c r="AU1938" s="3" t="s">
        <v>109</v>
      </c>
      <c r="AV1938" s="3" t="s">
        <v>109</v>
      </c>
      <c r="AW1938" s="3" t="s">
        <v>109</v>
      </c>
      <c r="AX1938" s="3" t="s">
        <v>109</v>
      </c>
      <c r="AY1938" s="3" t="s">
        <v>109</v>
      </c>
      <c r="AZ1938" s="3" t="s">
        <v>109</v>
      </c>
      <c r="BA1938" s="3" t="s">
        <v>109</v>
      </c>
      <c r="BB1938" s="3" t="s">
        <v>109</v>
      </c>
      <c r="BC1938" s="3" t="s">
        <v>109</v>
      </c>
      <c r="BD1938" s="3" t="s">
        <v>109</v>
      </c>
      <c r="BE1938" s="3" t="s">
        <v>109</v>
      </c>
      <c r="BF1938" s="3" t="s">
        <v>109</v>
      </c>
      <c r="BG1938" s="3" t="s">
        <v>109</v>
      </c>
      <c r="BH1938" s="3" t="s">
        <v>109</v>
      </c>
      <c r="BI1938" s="3" t="s">
        <v>109</v>
      </c>
      <c r="BJ1938" s="3" t="s">
        <v>109</v>
      </c>
      <c r="BK1938" s="3" t="s">
        <v>109</v>
      </c>
      <c r="BM1938" s="3" t="s">
        <v>109</v>
      </c>
      <c r="BN1938" s="3" t="s">
        <v>109</v>
      </c>
      <c r="BO1938" s="3" t="s">
        <v>109</v>
      </c>
      <c r="BP1938" s="3" t="s">
        <v>109</v>
      </c>
      <c r="BQ1938" s="3" t="s">
        <v>109</v>
      </c>
      <c r="BR1938" s="3" t="s">
        <v>109</v>
      </c>
      <c r="BS1938" s="3" t="s">
        <v>109</v>
      </c>
      <c r="BT1938" s="3" t="s">
        <v>109</v>
      </c>
      <c r="BU1938" s="3" t="s">
        <v>109</v>
      </c>
      <c r="BV1938" s="3" t="s">
        <v>109</v>
      </c>
      <c r="BW1938" s="3" t="s">
        <v>109</v>
      </c>
      <c r="BX1938" s="3" t="s">
        <v>109</v>
      </c>
      <c r="BY1938" s="3" t="s">
        <v>109</v>
      </c>
      <c r="BZ1938" s="3" t="s">
        <v>109</v>
      </c>
      <c r="CA1938" s="4">
        <v>2.4108999999999998E-2</v>
      </c>
      <c r="CB1938" s="3" t="s">
        <v>109</v>
      </c>
      <c r="CC1938" s="4">
        <v>998800</v>
      </c>
      <c r="CD1938" s="3" t="s">
        <v>109</v>
      </c>
      <c r="CE1938" s="3" t="s">
        <v>109</v>
      </c>
      <c r="CF1938" s="3" t="s">
        <v>109</v>
      </c>
      <c r="CG1938" s="3" t="s">
        <v>109</v>
      </c>
      <c r="CH1938" s="3" t="s">
        <v>8224</v>
      </c>
      <c r="CI1938" s="3" t="s">
        <v>109</v>
      </c>
      <c r="CJ1938" s="3" t="s">
        <v>109</v>
      </c>
      <c r="CK1938" s="3" t="s">
        <v>109</v>
      </c>
      <c r="CL1938" s="3" t="s">
        <v>109</v>
      </c>
      <c r="CM1938" s="3" t="s">
        <v>109</v>
      </c>
      <c r="CN1938" s="3" t="s">
        <v>109</v>
      </c>
      <c r="CO1938" s="3" t="s">
        <v>109</v>
      </c>
      <c r="CP1938" s="3" t="s">
        <v>109</v>
      </c>
      <c r="CQ1938" s="5" t="s">
        <v>113</v>
      </c>
      <c r="CR1938" s="5" t="s">
        <v>109</v>
      </c>
      <c r="CV1938" s="21" t="s">
        <v>113</v>
      </c>
    </row>
    <row r="1939" spans="1:100" x14ac:dyDescent="0.25">
      <c r="A1939" s="3" t="s">
        <v>8225</v>
      </c>
      <c r="B1939" s="3" t="s">
        <v>575</v>
      </c>
      <c r="C1939" s="4">
        <v>2.5517999999999999E-2</v>
      </c>
      <c r="D1939" s="3" t="s">
        <v>109</v>
      </c>
      <c r="E1939" s="3" t="s">
        <v>8226</v>
      </c>
      <c r="F1939" s="3" t="s">
        <v>8227</v>
      </c>
      <c r="G1939" s="3" t="s">
        <v>106</v>
      </c>
      <c r="H1939" s="4">
        <v>47909</v>
      </c>
      <c r="I1939" s="3" t="s">
        <v>7920</v>
      </c>
      <c r="J1939" s="3" t="s">
        <v>216</v>
      </c>
      <c r="K1939" s="4">
        <v>704</v>
      </c>
      <c r="L1939" s="3" t="s">
        <v>109</v>
      </c>
      <c r="M1939" s="3" t="s">
        <v>109</v>
      </c>
      <c r="N1939" s="3" t="s">
        <v>109</v>
      </c>
      <c r="O1939" s="3" t="s">
        <v>109</v>
      </c>
      <c r="P1939" s="3" t="s">
        <v>109</v>
      </c>
      <c r="Q1939" s="2"/>
      <c r="S1939" s="3" t="s">
        <v>109</v>
      </c>
      <c r="T1939" s="3" t="s">
        <v>109</v>
      </c>
      <c r="U1939" s="3" t="s">
        <v>109</v>
      </c>
      <c r="V1939" s="3" t="s">
        <v>109</v>
      </c>
      <c r="W1939" s="3" t="s">
        <v>109</v>
      </c>
      <c r="X1939" s="3" t="s">
        <v>109</v>
      </c>
      <c r="Y1939" s="3" t="s">
        <v>109</v>
      </c>
      <c r="Z1939" s="3" t="s">
        <v>109</v>
      </c>
      <c r="AA1939" s="4">
        <v>2004</v>
      </c>
      <c r="AB1939" s="3" t="s">
        <v>109</v>
      </c>
      <c r="AC1939" s="5" t="s">
        <v>111</v>
      </c>
      <c r="AD1939" s="3" t="s">
        <v>111</v>
      </c>
      <c r="AE1939" s="3" t="s">
        <v>109</v>
      </c>
      <c r="AF1939" s="4">
        <v>3</v>
      </c>
      <c r="AG1939" s="3" t="s">
        <v>109</v>
      </c>
      <c r="AH1939" s="3" t="s">
        <v>111</v>
      </c>
      <c r="AI1939" s="3" t="s">
        <v>109</v>
      </c>
      <c r="AN1939" s="3" t="s">
        <v>109</v>
      </c>
      <c r="AO1939" s="2"/>
      <c r="AP1939" s="3" t="s">
        <v>109</v>
      </c>
      <c r="AQ1939" s="3" t="s">
        <v>109</v>
      </c>
      <c r="AR1939" s="3" t="s">
        <v>109</v>
      </c>
      <c r="AS1939" s="3" t="s">
        <v>109</v>
      </c>
      <c r="AT1939" s="3" t="s">
        <v>109</v>
      </c>
      <c r="AU1939" s="3" t="s">
        <v>109</v>
      </c>
      <c r="AV1939" s="3" t="s">
        <v>109</v>
      </c>
      <c r="AW1939" s="3" t="s">
        <v>109</v>
      </c>
      <c r="AX1939" s="3" t="s">
        <v>109</v>
      </c>
      <c r="AY1939" s="3" t="s">
        <v>109</v>
      </c>
      <c r="AZ1939" s="3" t="s">
        <v>109</v>
      </c>
      <c r="BA1939" s="3" t="s">
        <v>109</v>
      </c>
      <c r="BB1939" s="3" t="s">
        <v>109</v>
      </c>
      <c r="BC1939" s="3" t="s">
        <v>109</v>
      </c>
      <c r="BD1939" s="3" t="s">
        <v>109</v>
      </c>
      <c r="BE1939" s="3" t="s">
        <v>109</v>
      </c>
      <c r="BF1939" s="3" t="s">
        <v>109</v>
      </c>
      <c r="BG1939" s="3" t="s">
        <v>109</v>
      </c>
      <c r="BH1939" s="3" t="s">
        <v>109</v>
      </c>
      <c r="BI1939" s="3" t="s">
        <v>109</v>
      </c>
      <c r="BJ1939" s="3" t="s">
        <v>109</v>
      </c>
      <c r="BK1939" s="3" t="s">
        <v>109</v>
      </c>
      <c r="BM1939" s="3" t="s">
        <v>109</v>
      </c>
      <c r="BN1939" s="3" t="s">
        <v>109</v>
      </c>
      <c r="BO1939" s="3" t="s">
        <v>109</v>
      </c>
      <c r="BP1939" s="3" t="s">
        <v>109</v>
      </c>
      <c r="BQ1939" s="3" t="s">
        <v>109</v>
      </c>
      <c r="BR1939" s="3" t="s">
        <v>109</v>
      </c>
      <c r="BS1939" s="3" t="s">
        <v>109</v>
      </c>
      <c r="BT1939" s="3" t="s">
        <v>109</v>
      </c>
      <c r="BU1939" s="3" t="s">
        <v>109</v>
      </c>
      <c r="BV1939" s="3" t="s">
        <v>109</v>
      </c>
      <c r="BW1939" s="3" t="s">
        <v>109</v>
      </c>
      <c r="BX1939" s="3" t="s">
        <v>109</v>
      </c>
      <c r="BY1939" s="3" t="s">
        <v>109</v>
      </c>
      <c r="BZ1939" s="3" t="s">
        <v>109</v>
      </c>
      <c r="CA1939" s="4">
        <v>2.5517999999999999E-2</v>
      </c>
      <c r="CB1939" s="3" t="s">
        <v>109</v>
      </c>
      <c r="CC1939" s="4">
        <v>52000</v>
      </c>
      <c r="CD1939" s="3" t="s">
        <v>109</v>
      </c>
      <c r="CE1939" s="3" t="s">
        <v>109</v>
      </c>
      <c r="CF1939" s="3" t="s">
        <v>109</v>
      </c>
      <c r="CG1939" s="3" t="s">
        <v>109</v>
      </c>
      <c r="CH1939" s="3" t="s">
        <v>8228</v>
      </c>
      <c r="CI1939" s="3" t="s">
        <v>109</v>
      </c>
      <c r="CJ1939" s="3" t="s">
        <v>109</v>
      </c>
      <c r="CK1939" s="3" t="s">
        <v>109</v>
      </c>
      <c r="CL1939" s="3" t="s">
        <v>109</v>
      </c>
      <c r="CM1939" s="3" t="s">
        <v>109</v>
      </c>
      <c r="CN1939" s="3" t="s">
        <v>109</v>
      </c>
      <c r="CO1939" s="3" t="s">
        <v>109</v>
      </c>
      <c r="CP1939" s="3" t="s">
        <v>109</v>
      </c>
      <c r="CQ1939" s="5" t="s">
        <v>126</v>
      </c>
      <c r="CR1939" s="5" t="s">
        <v>8229</v>
      </c>
      <c r="CV1939" s="21" t="s">
        <v>113</v>
      </c>
    </row>
    <row r="1940" spans="1:100" x14ac:dyDescent="0.25">
      <c r="A1940" s="3" t="s">
        <v>8230</v>
      </c>
      <c r="B1940" s="3" t="s">
        <v>118</v>
      </c>
      <c r="C1940" s="4">
        <v>2.5474E-2</v>
      </c>
      <c r="D1940" s="3" t="s">
        <v>8231</v>
      </c>
      <c r="E1940" s="3" t="s">
        <v>8232</v>
      </c>
      <c r="F1940" s="3" t="s">
        <v>8233</v>
      </c>
      <c r="G1940" s="3" t="s">
        <v>106</v>
      </c>
      <c r="H1940" s="4">
        <v>47901</v>
      </c>
      <c r="I1940" s="3" t="s">
        <v>7920</v>
      </c>
      <c r="J1940" s="3" t="s">
        <v>216</v>
      </c>
      <c r="K1940" s="4">
        <v>4167</v>
      </c>
      <c r="L1940" s="3" t="s">
        <v>109</v>
      </c>
      <c r="M1940" s="3" t="s">
        <v>109</v>
      </c>
      <c r="N1940" s="3" t="s">
        <v>109</v>
      </c>
      <c r="O1940" s="3" t="s">
        <v>109</v>
      </c>
      <c r="P1940" s="3" t="s">
        <v>6775</v>
      </c>
      <c r="Q1940" s="2"/>
      <c r="S1940" s="3" t="s">
        <v>109</v>
      </c>
      <c r="T1940" s="3" t="s">
        <v>109</v>
      </c>
      <c r="U1940" s="3" t="s">
        <v>109</v>
      </c>
      <c r="V1940" s="3" t="s">
        <v>109</v>
      </c>
      <c r="W1940" s="3" t="s">
        <v>109</v>
      </c>
      <c r="X1940" s="3" t="s">
        <v>109</v>
      </c>
      <c r="Y1940" s="3" t="s">
        <v>109</v>
      </c>
      <c r="Z1940" s="3" t="s">
        <v>109</v>
      </c>
      <c r="AA1940" s="9">
        <v>1978</v>
      </c>
      <c r="AB1940" s="3" t="s">
        <v>109</v>
      </c>
      <c r="AC1940" s="5" t="s">
        <v>111</v>
      </c>
      <c r="AD1940" s="3" t="s">
        <v>111</v>
      </c>
      <c r="AE1940" s="3" t="s">
        <v>109</v>
      </c>
      <c r="AF1940" s="4">
        <v>3</v>
      </c>
      <c r="AG1940" s="3" t="s">
        <v>109</v>
      </c>
      <c r="AH1940" s="3" t="s">
        <v>111</v>
      </c>
      <c r="AI1940" s="3" t="s">
        <v>109</v>
      </c>
      <c r="AN1940" s="3" t="s">
        <v>109</v>
      </c>
      <c r="AO1940" s="2"/>
      <c r="AP1940" s="3" t="s">
        <v>109</v>
      </c>
      <c r="AQ1940" s="3" t="s">
        <v>109</v>
      </c>
      <c r="AR1940" s="3" t="s">
        <v>109</v>
      </c>
      <c r="AS1940" s="3" t="s">
        <v>109</v>
      </c>
      <c r="AT1940" s="3" t="s">
        <v>109</v>
      </c>
      <c r="AU1940" s="3" t="s">
        <v>109</v>
      </c>
      <c r="AV1940" s="3" t="s">
        <v>109</v>
      </c>
      <c r="AW1940" s="3" t="s">
        <v>109</v>
      </c>
      <c r="AX1940" s="3" t="s">
        <v>109</v>
      </c>
      <c r="AY1940" s="3" t="s">
        <v>109</v>
      </c>
      <c r="AZ1940" s="3" t="s">
        <v>109</v>
      </c>
      <c r="BA1940" s="3" t="s">
        <v>109</v>
      </c>
      <c r="BB1940" s="3" t="s">
        <v>109</v>
      </c>
      <c r="BC1940" s="3" t="s">
        <v>109</v>
      </c>
      <c r="BD1940" s="3" t="s">
        <v>109</v>
      </c>
      <c r="BE1940" s="3" t="s">
        <v>109</v>
      </c>
      <c r="BF1940" s="3" t="s">
        <v>109</v>
      </c>
      <c r="BG1940" s="3" t="s">
        <v>109</v>
      </c>
      <c r="BH1940" s="3" t="s">
        <v>109</v>
      </c>
      <c r="BI1940" s="3" t="s">
        <v>109</v>
      </c>
      <c r="BJ1940" s="3" t="s">
        <v>109</v>
      </c>
      <c r="BK1940" s="3" t="s">
        <v>109</v>
      </c>
      <c r="BM1940" s="3" t="s">
        <v>109</v>
      </c>
      <c r="BN1940" s="3" t="s">
        <v>109</v>
      </c>
      <c r="BO1940" s="3" t="s">
        <v>109</v>
      </c>
      <c r="BP1940" s="3" t="s">
        <v>109</v>
      </c>
      <c r="BQ1940" s="3" t="s">
        <v>109</v>
      </c>
      <c r="BR1940" s="3" t="s">
        <v>109</v>
      </c>
      <c r="BS1940" s="3" t="s">
        <v>109</v>
      </c>
      <c r="BT1940" s="3" t="s">
        <v>109</v>
      </c>
      <c r="BU1940" s="3" t="s">
        <v>109</v>
      </c>
      <c r="BV1940" s="3" t="s">
        <v>109</v>
      </c>
      <c r="BW1940" s="3" t="s">
        <v>109</v>
      </c>
      <c r="BX1940" s="3" t="s">
        <v>109</v>
      </c>
      <c r="BY1940" s="3" t="s">
        <v>109</v>
      </c>
      <c r="BZ1940" s="3" t="s">
        <v>109</v>
      </c>
      <c r="CA1940" s="4">
        <v>2.5474E-2</v>
      </c>
      <c r="CB1940" s="3" t="s">
        <v>109</v>
      </c>
      <c r="CC1940" s="4">
        <v>260000</v>
      </c>
      <c r="CD1940" s="3" t="s">
        <v>109</v>
      </c>
      <c r="CE1940" s="3" t="s">
        <v>109</v>
      </c>
      <c r="CF1940" s="3" t="s">
        <v>109</v>
      </c>
      <c r="CG1940" s="3" t="s">
        <v>109</v>
      </c>
      <c r="CH1940" s="3" t="s">
        <v>8234</v>
      </c>
      <c r="CI1940" s="3" t="s">
        <v>109</v>
      </c>
      <c r="CJ1940" s="3" t="s">
        <v>109</v>
      </c>
      <c r="CK1940" s="3" t="s">
        <v>109</v>
      </c>
      <c r="CL1940" s="3" t="s">
        <v>109</v>
      </c>
      <c r="CM1940" s="3" t="s">
        <v>109</v>
      </c>
      <c r="CN1940" s="3" t="s">
        <v>109</v>
      </c>
      <c r="CO1940" s="3" t="s">
        <v>109</v>
      </c>
      <c r="CP1940" s="3" t="s">
        <v>109</v>
      </c>
      <c r="CQ1940" s="5" t="s">
        <v>113</v>
      </c>
      <c r="CR1940" s="5" t="s">
        <v>109</v>
      </c>
      <c r="CV1940" s="21" t="s">
        <v>113</v>
      </c>
    </row>
    <row r="1941" spans="1:100" x14ac:dyDescent="0.25">
      <c r="A1941" s="3" t="s">
        <v>8235</v>
      </c>
      <c r="B1941" s="3" t="s">
        <v>118</v>
      </c>
      <c r="C1941" s="4">
        <v>2.5474E-2</v>
      </c>
      <c r="D1941" s="3" t="s">
        <v>8236</v>
      </c>
      <c r="E1941" s="3" t="s">
        <v>8237</v>
      </c>
      <c r="F1941" s="3" t="s">
        <v>8238</v>
      </c>
      <c r="G1941" s="3" t="s">
        <v>106</v>
      </c>
      <c r="H1941" s="4">
        <v>47905</v>
      </c>
      <c r="I1941" s="3" t="s">
        <v>7920</v>
      </c>
      <c r="J1941" s="3" t="s">
        <v>216</v>
      </c>
      <c r="K1941" s="4">
        <v>956</v>
      </c>
      <c r="L1941" s="3" t="s">
        <v>109</v>
      </c>
      <c r="M1941" s="3" t="s">
        <v>109</v>
      </c>
      <c r="N1941" s="3" t="s">
        <v>109</v>
      </c>
      <c r="O1941" s="3" t="s">
        <v>109</v>
      </c>
      <c r="P1941" s="3" t="s">
        <v>109</v>
      </c>
      <c r="Q1941" s="2"/>
      <c r="S1941" s="3" t="s">
        <v>109</v>
      </c>
      <c r="T1941" s="3" t="s">
        <v>109</v>
      </c>
      <c r="U1941" s="3" t="s">
        <v>109</v>
      </c>
      <c r="V1941" s="3" t="s">
        <v>109</v>
      </c>
      <c r="W1941" s="3" t="s">
        <v>109</v>
      </c>
      <c r="X1941" s="3" t="s">
        <v>109</v>
      </c>
      <c r="Y1941" s="3" t="s">
        <v>109</v>
      </c>
      <c r="Z1941" s="3" t="s">
        <v>109</v>
      </c>
      <c r="AA1941" s="4">
        <v>1930</v>
      </c>
      <c r="AB1941" s="3" t="s">
        <v>109</v>
      </c>
      <c r="AC1941" s="5" t="s">
        <v>111</v>
      </c>
      <c r="AD1941" s="3" t="s">
        <v>111</v>
      </c>
      <c r="AE1941" s="3" t="s">
        <v>109</v>
      </c>
      <c r="AF1941" s="4">
        <v>4</v>
      </c>
      <c r="AG1941" s="3" t="s">
        <v>109</v>
      </c>
      <c r="AH1941" s="3" t="s">
        <v>135</v>
      </c>
      <c r="AI1941" s="3" t="s">
        <v>109</v>
      </c>
      <c r="AN1941" s="3" t="s">
        <v>109</v>
      </c>
      <c r="AO1941" s="2"/>
      <c r="AP1941" s="3" t="s">
        <v>109</v>
      </c>
      <c r="AQ1941" s="3" t="s">
        <v>109</v>
      </c>
      <c r="AR1941" s="3" t="s">
        <v>109</v>
      </c>
      <c r="AS1941" s="3" t="s">
        <v>109</v>
      </c>
      <c r="AT1941" s="3" t="s">
        <v>109</v>
      </c>
      <c r="AU1941" s="3" t="s">
        <v>109</v>
      </c>
      <c r="AV1941" s="3" t="s">
        <v>109</v>
      </c>
      <c r="AW1941" s="3" t="s">
        <v>109</v>
      </c>
      <c r="AX1941" s="3" t="s">
        <v>109</v>
      </c>
      <c r="AY1941" s="3" t="s">
        <v>109</v>
      </c>
      <c r="AZ1941" s="3" t="s">
        <v>109</v>
      </c>
      <c r="BA1941" s="3" t="s">
        <v>109</v>
      </c>
      <c r="BB1941" s="3" t="s">
        <v>109</v>
      </c>
      <c r="BC1941" s="3" t="s">
        <v>109</v>
      </c>
      <c r="BD1941" s="3" t="s">
        <v>109</v>
      </c>
      <c r="BE1941" s="3" t="s">
        <v>109</v>
      </c>
      <c r="BF1941" s="3" t="s">
        <v>109</v>
      </c>
      <c r="BG1941" s="3" t="s">
        <v>109</v>
      </c>
      <c r="BH1941" s="3" t="s">
        <v>109</v>
      </c>
      <c r="BI1941" s="3" t="s">
        <v>109</v>
      </c>
      <c r="BJ1941" s="3" t="s">
        <v>109</v>
      </c>
      <c r="BK1941" s="3" t="s">
        <v>109</v>
      </c>
      <c r="BM1941" s="3" t="s">
        <v>109</v>
      </c>
      <c r="BN1941" s="3" t="s">
        <v>109</v>
      </c>
      <c r="BO1941" s="3" t="s">
        <v>109</v>
      </c>
      <c r="BP1941" s="3" t="s">
        <v>109</v>
      </c>
      <c r="BQ1941" s="3" t="s">
        <v>109</v>
      </c>
      <c r="BR1941" s="3" t="s">
        <v>109</v>
      </c>
      <c r="BS1941" s="3" t="s">
        <v>109</v>
      </c>
      <c r="BT1941" s="3" t="s">
        <v>109</v>
      </c>
      <c r="BU1941" s="3" t="s">
        <v>109</v>
      </c>
      <c r="BV1941" s="3" t="s">
        <v>109</v>
      </c>
      <c r="BW1941" s="3" t="s">
        <v>109</v>
      </c>
      <c r="BX1941" s="3" t="s">
        <v>109</v>
      </c>
      <c r="BY1941" s="3" t="s">
        <v>109</v>
      </c>
      <c r="BZ1941" s="3" t="s">
        <v>109</v>
      </c>
      <c r="CA1941" s="4">
        <v>2.5474E-2</v>
      </c>
      <c r="CB1941" s="3" t="s">
        <v>109</v>
      </c>
      <c r="CC1941" s="4">
        <v>68600</v>
      </c>
      <c r="CD1941" s="3" t="s">
        <v>109</v>
      </c>
      <c r="CE1941" s="3" t="s">
        <v>109</v>
      </c>
      <c r="CF1941" s="3" t="s">
        <v>109</v>
      </c>
      <c r="CG1941" s="3" t="s">
        <v>109</v>
      </c>
      <c r="CH1941" s="3" t="s">
        <v>8239</v>
      </c>
      <c r="CI1941" s="3" t="s">
        <v>109</v>
      </c>
      <c r="CJ1941" s="3" t="s">
        <v>109</v>
      </c>
      <c r="CK1941" s="3" t="s">
        <v>109</v>
      </c>
      <c r="CL1941" s="3" t="s">
        <v>109</v>
      </c>
      <c r="CM1941" s="3" t="s">
        <v>109</v>
      </c>
      <c r="CN1941" s="3" t="s">
        <v>109</v>
      </c>
      <c r="CO1941" s="3" t="s">
        <v>109</v>
      </c>
      <c r="CP1941" s="3" t="s">
        <v>109</v>
      </c>
      <c r="CQ1941" s="5" t="s">
        <v>113</v>
      </c>
      <c r="CR1941" s="5" t="s">
        <v>109</v>
      </c>
      <c r="CV1941" s="21" t="s">
        <v>113</v>
      </c>
    </row>
    <row r="1942" spans="1:100" x14ac:dyDescent="0.25">
      <c r="A1942" s="3" t="s">
        <v>8240</v>
      </c>
      <c r="B1942" s="3" t="s">
        <v>152</v>
      </c>
      <c r="C1942" s="4">
        <v>2.7786000000000002E-2</v>
      </c>
      <c r="D1942" s="3" t="s">
        <v>8241</v>
      </c>
      <c r="E1942" s="3" t="s">
        <v>8242</v>
      </c>
      <c r="F1942" s="3" t="s">
        <v>8243</v>
      </c>
      <c r="G1942" s="3" t="s">
        <v>133</v>
      </c>
      <c r="H1942" s="4">
        <v>47906</v>
      </c>
      <c r="I1942" s="3" t="s">
        <v>7920</v>
      </c>
      <c r="J1942" s="3" t="s">
        <v>216</v>
      </c>
      <c r="K1942" s="4">
        <v>1222</v>
      </c>
      <c r="L1942" s="3" t="s">
        <v>109</v>
      </c>
      <c r="M1942" s="3" t="s">
        <v>109</v>
      </c>
      <c r="N1942" s="3" t="s">
        <v>109</v>
      </c>
      <c r="O1942" s="3" t="s">
        <v>109</v>
      </c>
      <c r="P1942" s="3" t="s">
        <v>109</v>
      </c>
      <c r="Q1942" s="2"/>
      <c r="S1942" s="3" t="s">
        <v>109</v>
      </c>
      <c r="T1942" s="3" t="s">
        <v>109</v>
      </c>
      <c r="U1942" s="3" t="s">
        <v>109</v>
      </c>
      <c r="V1942" s="3" t="s">
        <v>109</v>
      </c>
      <c r="W1942" s="3" t="s">
        <v>109</v>
      </c>
      <c r="X1942" s="3" t="s">
        <v>109</v>
      </c>
      <c r="Y1942" s="3" t="s">
        <v>109</v>
      </c>
      <c r="Z1942" s="3" t="s">
        <v>109</v>
      </c>
      <c r="AA1942" s="4">
        <v>2006</v>
      </c>
      <c r="AB1942" s="3" t="s">
        <v>109</v>
      </c>
      <c r="AC1942" s="5" t="s">
        <v>111</v>
      </c>
      <c r="AD1942" s="3" t="s">
        <v>111</v>
      </c>
      <c r="AE1942" s="3" t="s">
        <v>109</v>
      </c>
      <c r="AF1942" s="4">
        <v>3</v>
      </c>
      <c r="AG1942" s="3" t="s">
        <v>109</v>
      </c>
      <c r="AH1942" s="3" t="s">
        <v>111</v>
      </c>
      <c r="AI1942" s="3" t="s">
        <v>109</v>
      </c>
      <c r="AN1942" s="3" t="s">
        <v>109</v>
      </c>
      <c r="AO1942" s="2"/>
      <c r="AP1942" s="3" t="s">
        <v>109</v>
      </c>
      <c r="AQ1942" s="3" t="s">
        <v>109</v>
      </c>
      <c r="AR1942" s="3" t="s">
        <v>109</v>
      </c>
      <c r="AS1942" s="3" t="s">
        <v>109</v>
      </c>
      <c r="AT1942" s="3" t="s">
        <v>109</v>
      </c>
      <c r="AU1942" s="3" t="s">
        <v>109</v>
      </c>
      <c r="AV1942" s="3" t="s">
        <v>109</v>
      </c>
      <c r="AW1942" s="3" t="s">
        <v>109</v>
      </c>
      <c r="AX1942" s="3" t="s">
        <v>109</v>
      </c>
      <c r="AY1942" s="3" t="s">
        <v>109</v>
      </c>
      <c r="AZ1942" s="3" t="s">
        <v>109</v>
      </c>
      <c r="BA1942" s="3" t="s">
        <v>109</v>
      </c>
      <c r="BB1942" s="3" t="s">
        <v>109</v>
      </c>
      <c r="BC1942" s="3" t="s">
        <v>109</v>
      </c>
      <c r="BD1942" s="3" t="s">
        <v>109</v>
      </c>
      <c r="BE1942" s="3" t="s">
        <v>109</v>
      </c>
      <c r="BF1942" s="3" t="s">
        <v>109</v>
      </c>
      <c r="BG1942" s="3" t="s">
        <v>109</v>
      </c>
      <c r="BH1942" s="3" t="s">
        <v>109</v>
      </c>
      <c r="BI1942" s="3" t="s">
        <v>109</v>
      </c>
      <c r="BJ1942" s="3" t="s">
        <v>109</v>
      </c>
      <c r="BK1942" s="3" t="s">
        <v>109</v>
      </c>
      <c r="BM1942" s="3" t="s">
        <v>109</v>
      </c>
      <c r="BN1942" s="3" t="s">
        <v>109</v>
      </c>
      <c r="BO1942" s="3" t="s">
        <v>109</v>
      </c>
      <c r="BP1942" s="3" t="s">
        <v>109</v>
      </c>
      <c r="BQ1942" s="3" t="s">
        <v>109</v>
      </c>
      <c r="BR1942" s="3" t="s">
        <v>109</v>
      </c>
      <c r="BS1942" s="3" t="s">
        <v>109</v>
      </c>
      <c r="BT1942" s="3" t="s">
        <v>109</v>
      </c>
      <c r="BU1942" s="3" t="s">
        <v>109</v>
      </c>
      <c r="BV1942" s="3" t="s">
        <v>109</v>
      </c>
      <c r="BW1942" s="3" t="s">
        <v>109</v>
      </c>
      <c r="BX1942" s="3" t="s">
        <v>109</v>
      </c>
      <c r="BY1942" s="3" t="s">
        <v>109</v>
      </c>
      <c r="BZ1942" s="3" t="s">
        <v>109</v>
      </c>
      <c r="CA1942" s="4">
        <v>2.7786000000000002E-2</v>
      </c>
      <c r="CB1942" s="3" t="s">
        <v>109</v>
      </c>
      <c r="CC1942" s="4">
        <v>90300</v>
      </c>
      <c r="CD1942" s="3" t="s">
        <v>109</v>
      </c>
      <c r="CE1942" s="3" t="s">
        <v>109</v>
      </c>
      <c r="CF1942" s="3" t="s">
        <v>109</v>
      </c>
      <c r="CG1942" s="3" t="s">
        <v>109</v>
      </c>
      <c r="CH1942" s="3" t="s">
        <v>8244</v>
      </c>
      <c r="CI1942" s="3" t="s">
        <v>109</v>
      </c>
      <c r="CJ1942" s="3" t="s">
        <v>109</v>
      </c>
      <c r="CK1942" s="3" t="s">
        <v>109</v>
      </c>
      <c r="CL1942" s="3" t="s">
        <v>109</v>
      </c>
      <c r="CM1942" s="3" t="s">
        <v>109</v>
      </c>
      <c r="CN1942" s="3" t="s">
        <v>109</v>
      </c>
      <c r="CO1942" s="3" t="s">
        <v>109</v>
      </c>
      <c r="CP1942" s="3" t="s">
        <v>109</v>
      </c>
      <c r="CQ1942" s="5" t="s">
        <v>113</v>
      </c>
      <c r="CR1942" s="5" t="s">
        <v>109</v>
      </c>
      <c r="CV1942" s="21" t="s">
        <v>113</v>
      </c>
    </row>
    <row r="1943" spans="1:100" x14ac:dyDescent="0.25">
      <c r="A1943" s="3" t="s">
        <v>8245</v>
      </c>
      <c r="B1943" s="3" t="s">
        <v>118</v>
      </c>
      <c r="C1943" s="4">
        <v>2.5474E-2</v>
      </c>
      <c r="D1943" s="3" t="s">
        <v>8246</v>
      </c>
      <c r="E1943" s="3" t="s">
        <v>8247</v>
      </c>
      <c r="F1943" s="3" t="s">
        <v>8248</v>
      </c>
      <c r="G1943" s="3" t="s">
        <v>106</v>
      </c>
      <c r="H1943" s="4">
        <v>47904</v>
      </c>
      <c r="I1943" s="3" t="s">
        <v>7920</v>
      </c>
      <c r="J1943" s="3" t="s">
        <v>216</v>
      </c>
      <c r="K1943" s="4">
        <v>1912</v>
      </c>
      <c r="L1943" s="3" t="s">
        <v>109</v>
      </c>
      <c r="M1943" s="3" t="s">
        <v>109</v>
      </c>
      <c r="N1943" s="3" t="s">
        <v>109</v>
      </c>
      <c r="O1943" s="3" t="s">
        <v>109</v>
      </c>
      <c r="P1943" s="3" t="s">
        <v>109</v>
      </c>
      <c r="Q1943" s="2"/>
      <c r="S1943" s="3" t="s">
        <v>109</v>
      </c>
      <c r="T1943" s="3" t="s">
        <v>109</v>
      </c>
      <c r="U1943" s="3" t="s">
        <v>109</v>
      </c>
      <c r="V1943" s="3" t="s">
        <v>109</v>
      </c>
      <c r="W1943" s="3" t="s">
        <v>109</v>
      </c>
      <c r="X1943" s="3" t="s">
        <v>109</v>
      </c>
      <c r="Y1943" s="3" t="s">
        <v>109</v>
      </c>
      <c r="Z1943" s="3" t="s">
        <v>109</v>
      </c>
      <c r="AA1943" s="4">
        <v>1925</v>
      </c>
      <c r="AB1943" s="3" t="s">
        <v>109</v>
      </c>
      <c r="AC1943" s="5" t="s">
        <v>123</v>
      </c>
      <c r="AD1943" s="3" t="s">
        <v>111</v>
      </c>
      <c r="AE1943" s="3" t="s">
        <v>109</v>
      </c>
      <c r="AF1943" s="4">
        <v>2</v>
      </c>
      <c r="AG1943" s="3" t="s">
        <v>109</v>
      </c>
      <c r="AH1943" s="3" t="s">
        <v>123</v>
      </c>
      <c r="AI1943" s="3" t="s">
        <v>109</v>
      </c>
      <c r="AN1943" s="3" t="s">
        <v>109</v>
      </c>
      <c r="AO1943" s="2"/>
      <c r="AP1943" s="3" t="s">
        <v>109</v>
      </c>
      <c r="AQ1943" s="3" t="s">
        <v>109</v>
      </c>
      <c r="AR1943" s="3" t="s">
        <v>109</v>
      </c>
      <c r="AS1943" s="3" t="s">
        <v>109</v>
      </c>
      <c r="AT1943" s="3" t="s">
        <v>109</v>
      </c>
      <c r="AU1943" s="3" t="s">
        <v>109</v>
      </c>
      <c r="AV1943" s="3" t="s">
        <v>109</v>
      </c>
      <c r="AW1943" s="3" t="s">
        <v>109</v>
      </c>
      <c r="AX1943" s="3" t="s">
        <v>109</v>
      </c>
      <c r="AY1943" s="3" t="s">
        <v>109</v>
      </c>
      <c r="AZ1943" s="3" t="s">
        <v>109</v>
      </c>
      <c r="BA1943" s="3" t="s">
        <v>109</v>
      </c>
      <c r="BB1943" s="3" t="s">
        <v>109</v>
      </c>
      <c r="BC1943" s="3" t="s">
        <v>109</v>
      </c>
      <c r="BD1943" s="3" t="s">
        <v>109</v>
      </c>
      <c r="BE1943" s="3" t="s">
        <v>109</v>
      </c>
      <c r="BF1943" s="3" t="s">
        <v>109</v>
      </c>
      <c r="BG1943" s="3" t="s">
        <v>109</v>
      </c>
      <c r="BH1943" s="3" t="s">
        <v>109</v>
      </c>
      <c r="BI1943" s="3" t="s">
        <v>109</v>
      </c>
      <c r="BJ1943" s="3" t="s">
        <v>109</v>
      </c>
      <c r="BK1943" s="3" t="s">
        <v>109</v>
      </c>
      <c r="BM1943" s="3" t="s">
        <v>109</v>
      </c>
      <c r="BN1943" s="3" t="s">
        <v>109</v>
      </c>
      <c r="BO1943" s="3" t="s">
        <v>109</v>
      </c>
      <c r="BP1943" s="3" t="s">
        <v>109</v>
      </c>
      <c r="BQ1943" s="3" t="s">
        <v>109</v>
      </c>
      <c r="BR1943" s="3" t="s">
        <v>109</v>
      </c>
      <c r="BS1943" s="3" t="s">
        <v>109</v>
      </c>
      <c r="BT1943" s="3" t="s">
        <v>109</v>
      </c>
      <c r="BU1943" s="3" t="s">
        <v>109</v>
      </c>
      <c r="BV1943" s="3" t="s">
        <v>109</v>
      </c>
      <c r="BW1943" s="3" t="s">
        <v>109</v>
      </c>
      <c r="BX1943" s="3" t="s">
        <v>109</v>
      </c>
      <c r="BY1943" s="3" t="s">
        <v>109</v>
      </c>
      <c r="BZ1943" s="3" t="s">
        <v>109</v>
      </c>
      <c r="CA1943" s="4">
        <v>2.5474E-2</v>
      </c>
      <c r="CB1943" s="3" t="s">
        <v>109</v>
      </c>
      <c r="CC1943" s="4">
        <v>82900</v>
      </c>
      <c r="CD1943" s="3" t="s">
        <v>109</v>
      </c>
      <c r="CE1943" s="3" t="s">
        <v>109</v>
      </c>
      <c r="CF1943" s="3" t="s">
        <v>109</v>
      </c>
      <c r="CG1943" s="3" t="s">
        <v>109</v>
      </c>
      <c r="CH1943" s="3" t="s">
        <v>8249</v>
      </c>
      <c r="CI1943" s="3" t="s">
        <v>109</v>
      </c>
      <c r="CJ1943" s="3" t="s">
        <v>109</v>
      </c>
      <c r="CK1943" s="3" t="s">
        <v>109</v>
      </c>
      <c r="CL1943" s="3" t="s">
        <v>109</v>
      </c>
      <c r="CM1943" s="3" t="s">
        <v>109</v>
      </c>
      <c r="CN1943" s="3" t="s">
        <v>109</v>
      </c>
      <c r="CO1943" s="3" t="s">
        <v>109</v>
      </c>
      <c r="CP1943" s="3" t="s">
        <v>109</v>
      </c>
      <c r="CQ1943" s="5" t="s">
        <v>113</v>
      </c>
      <c r="CR1943" s="5" t="s">
        <v>109</v>
      </c>
      <c r="CV1943" s="21" t="s">
        <v>113</v>
      </c>
    </row>
    <row r="1944" spans="1:100" x14ac:dyDescent="0.25">
      <c r="A1944" s="3" t="s">
        <v>8250</v>
      </c>
      <c r="B1944" s="3" t="s">
        <v>118</v>
      </c>
      <c r="C1944" s="4">
        <v>2.5474E-2</v>
      </c>
      <c r="D1944" s="3" t="s">
        <v>8251</v>
      </c>
      <c r="E1944" s="3" t="s">
        <v>8252</v>
      </c>
      <c r="F1944" s="3" t="s">
        <v>8253</v>
      </c>
      <c r="G1944" s="3" t="s">
        <v>106</v>
      </c>
      <c r="H1944" s="4">
        <v>47904</v>
      </c>
      <c r="I1944" s="3" t="s">
        <v>7920</v>
      </c>
      <c r="J1944" s="3" t="s">
        <v>216</v>
      </c>
      <c r="K1944" s="4">
        <v>2268</v>
      </c>
      <c r="L1944" s="3" t="s">
        <v>109</v>
      </c>
      <c r="M1944" s="3" t="s">
        <v>109</v>
      </c>
      <c r="N1944" s="3" t="s">
        <v>109</v>
      </c>
      <c r="O1944" s="3" t="s">
        <v>109</v>
      </c>
      <c r="P1944" s="3" t="s">
        <v>109</v>
      </c>
      <c r="Q1944" s="2"/>
      <c r="S1944" s="3" t="s">
        <v>109</v>
      </c>
      <c r="T1944" s="3" t="s">
        <v>109</v>
      </c>
      <c r="U1944" s="3" t="s">
        <v>109</v>
      </c>
      <c r="V1944" s="3" t="s">
        <v>109</v>
      </c>
      <c r="W1944" s="3" t="s">
        <v>109</v>
      </c>
      <c r="X1944" s="3" t="s">
        <v>109</v>
      </c>
      <c r="Y1944" s="3" t="s">
        <v>109</v>
      </c>
      <c r="Z1944" s="3" t="s">
        <v>109</v>
      </c>
      <c r="AA1944" s="4">
        <v>1956</v>
      </c>
      <c r="AB1944" s="3" t="s">
        <v>109</v>
      </c>
      <c r="AC1944" s="5" t="s">
        <v>111</v>
      </c>
      <c r="AD1944" s="3" t="s">
        <v>123</v>
      </c>
      <c r="AE1944" s="3" t="s">
        <v>109</v>
      </c>
      <c r="AF1944" s="4">
        <v>3</v>
      </c>
      <c r="AG1944" s="3" t="s">
        <v>109</v>
      </c>
      <c r="AH1944" s="3" t="s">
        <v>111</v>
      </c>
      <c r="AI1944" s="3" t="s">
        <v>109</v>
      </c>
      <c r="AN1944" s="3" t="s">
        <v>109</v>
      </c>
      <c r="AO1944" s="2"/>
      <c r="AP1944" s="3" t="s">
        <v>109</v>
      </c>
      <c r="AQ1944" s="3" t="s">
        <v>109</v>
      </c>
      <c r="AR1944" s="3" t="s">
        <v>109</v>
      </c>
      <c r="AS1944" s="3" t="s">
        <v>109</v>
      </c>
      <c r="AT1944" s="3" t="s">
        <v>109</v>
      </c>
      <c r="AU1944" s="3" t="s">
        <v>109</v>
      </c>
      <c r="AV1944" s="3" t="s">
        <v>109</v>
      </c>
      <c r="AW1944" s="3" t="s">
        <v>109</v>
      </c>
      <c r="AX1944" s="3" t="s">
        <v>109</v>
      </c>
      <c r="AY1944" s="3" t="s">
        <v>109</v>
      </c>
      <c r="AZ1944" s="3" t="s">
        <v>109</v>
      </c>
      <c r="BA1944" s="3" t="s">
        <v>109</v>
      </c>
      <c r="BB1944" s="3" t="s">
        <v>109</v>
      </c>
      <c r="BC1944" s="3" t="s">
        <v>109</v>
      </c>
      <c r="BD1944" s="3" t="s">
        <v>109</v>
      </c>
      <c r="BE1944" s="3" t="s">
        <v>109</v>
      </c>
      <c r="BF1944" s="3" t="s">
        <v>109</v>
      </c>
      <c r="BG1944" s="3" t="s">
        <v>109</v>
      </c>
      <c r="BH1944" s="3" t="s">
        <v>109</v>
      </c>
      <c r="BI1944" s="3" t="s">
        <v>109</v>
      </c>
      <c r="BJ1944" s="3" t="s">
        <v>109</v>
      </c>
      <c r="BK1944" s="3" t="s">
        <v>109</v>
      </c>
      <c r="BM1944" s="3" t="s">
        <v>109</v>
      </c>
      <c r="BN1944" s="3" t="s">
        <v>109</v>
      </c>
      <c r="BO1944" s="3" t="s">
        <v>109</v>
      </c>
      <c r="BP1944" s="3" t="s">
        <v>109</v>
      </c>
      <c r="BQ1944" s="3" t="s">
        <v>109</v>
      </c>
      <c r="BR1944" s="3" t="s">
        <v>109</v>
      </c>
      <c r="BS1944" s="3" t="s">
        <v>109</v>
      </c>
      <c r="BT1944" s="3" t="s">
        <v>109</v>
      </c>
      <c r="BU1944" s="3" t="s">
        <v>109</v>
      </c>
      <c r="BV1944" s="3" t="s">
        <v>109</v>
      </c>
      <c r="BW1944" s="3" t="s">
        <v>109</v>
      </c>
      <c r="BX1944" s="3" t="s">
        <v>109</v>
      </c>
      <c r="BY1944" s="3" t="s">
        <v>109</v>
      </c>
      <c r="BZ1944" s="3" t="s">
        <v>109</v>
      </c>
      <c r="CA1944" s="4">
        <v>2.5474E-2</v>
      </c>
      <c r="CB1944" s="3" t="s">
        <v>109</v>
      </c>
      <c r="CC1944" s="4">
        <v>127500</v>
      </c>
      <c r="CD1944" s="3" t="s">
        <v>109</v>
      </c>
      <c r="CE1944" s="3" t="s">
        <v>109</v>
      </c>
      <c r="CF1944" s="3" t="s">
        <v>109</v>
      </c>
      <c r="CG1944" s="3" t="s">
        <v>109</v>
      </c>
      <c r="CH1944" s="3" t="s">
        <v>8254</v>
      </c>
      <c r="CI1944" s="3" t="s">
        <v>109</v>
      </c>
      <c r="CJ1944" s="3" t="s">
        <v>109</v>
      </c>
      <c r="CK1944" s="3" t="s">
        <v>109</v>
      </c>
      <c r="CL1944" s="3" t="s">
        <v>109</v>
      </c>
      <c r="CM1944" s="3" t="s">
        <v>109</v>
      </c>
      <c r="CN1944" s="3" t="s">
        <v>109</v>
      </c>
      <c r="CO1944" s="3" t="s">
        <v>109</v>
      </c>
      <c r="CP1944" s="3" t="s">
        <v>109</v>
      </c>
      <c r="CQ1944" s="5" t="s">
        <v>113</v>
      </c>
      <c r="CR1944" s="5" t="s">
        <v>109</v>
      </c>
      <c r="CV1944" s="21" t="s">
        <v>113</v>
      </c>
    </row>
    <row r="1945" spans="1:100" x14ac:dyDescent="0.25">
      <c r="A1945" s="3" t="s">
        <v>8255</v>
      </c>
      <c r="B1945" s="3" t="s">
        <v>199</v>
      </c>
      <c r="C1945" s="4">
        <v>2.4153000000000001E-2</v>
      </c>
      <c r="D1945" s="3" t="s">
        <v>109</v>
      </c>
      <c r="E1945" s="3" t="s">
        <v>8256</v>
      </c>
      <c r="F1945" s="3" t="s">
        <v>8257</v>
      </c>
      <c r="G1945" s="3" t="s">
        <v>106</v>
      </c>
      <c r="H1945" s="4">
        <v>47909</v>
      </c>
      <c r="I1945" s="3" t="s">
        <v>7920</v>
      </c>
      <c r="J1945" s="3" t="s">
        <v>216</v>
      </c>
      <c r="K1945" s="4">
        <v>4896</v>
      </c>
      <c r="L1945" s="3" t="s">
        <v>109</v>
      </c>
      <c r="M1945" s="3" t="s">
        <v>109</v>
      </c>
      <c r="N1945" s="3" t="s">
        <v>109</v>
      </c>
      <c r="O1945" s="3" t="s">
        <v>109</v>
      </c>
      <c r="P1945" s="3" t="s">
        <v>109</v>
      </c>
      <c r="Q1945" s="2"/>
      <c r="S1945" s="3" t="s">
        <v>109</v>
      </c>
      <c r="T1945" s="3" t="s">
        <v>109</v>
      </c>
      <c r="U1945" s="3" t="s">
        <v>109</v>
      </c>
      <c r="V1945" s="3" t="s">
        <v>109</v>
      </c>
      <c r="W1945" s="3" t="s">
        <v>109</v>
      </c>
      <c r="X1945" s="3" t="s">
        <v>109</v>
      </c>
      <c r="Y1945" s="3" t="s">
        <v>109</v>
      </c>
      <c r="Z1945" s="3" t="s">
        <v>109</v>
      </c>
      <c r="AA1945" s="4">
        <v>1971</v>
      </c>
      <c r="AB1945" s="3" t="s">
        <v>109</v>
      </c>
      <c r="AC1945" s="5" t="s">
        <v>111</v>
      </c>
      <c r="AD1945" s="3" t="s">
        <v>123</v>
      </c>
      <c r="AE1945" s="3" t="s">
        <v>109</v>
      </c>
      <c r="AF1945" s="4">
        <v>3</v>
      </c>
      <c r="AG1945" s="3" t="s">
        <v>109</v>
      </c>
      <c r="AH1945" s="3" t="s">
        <v>111</v>
      </c>
      <c r="AI1945" s="3" t="s">
        <v>109</v>
      </c>
      <c r="AN1945" s="3" t="s">
        <v>109</v>
      </c>
      <c r="AO1945" s="2"/>
      <c r="AP1945" s="3" t="s">
        <v>109</v>
      </c>
      <c r="AQ1945" s="3" t="s">
        <v>109</v>
      </c>
      <c r="AR1945" s="3" t="s">
        <v>109</v>
      </c>
      <c r="AS1945" s="3" t="s">
        <v>109</v>
      </c>
      <c r="AT1945" s="3" t="s">
        <v>109</v>
      </c>
      <c r="AU1945" s="3" t="s">
        <v>109</v>
      </c>
      <c r="AV1945" s="3" t="s">
        <v>109</v>
      </c>
      <c r="AW1945" s="3" t="s">
        <v>109</v>
      </c>
      <c r="AX1945" s="3" t="s">
        <v>109</v>
      </c>
      <c r="AY1945" s="3" t="s">
        <v>109</v>
      </c>
      <c r="AZ1945" s="3" t="s">
        <v>109</v>
      </c>
      <c r="BA1945" s="3" t="s">
        <v>109</v>
      </c>
      <c r="BB1945" s="3" t="s">
        <v>109</v>
      </c>
      <c r="BC1945" s="3" t="s">
        <v>109</v>
      </c>
      <c r="BD1945" s="3" t="s">
        <v>109</v>
      </c>
      <c r="BE1945" s="3" t="s">
        <v>109</v>
      </c>
      <c r="BF1945" s="3" t="s">
        <v>109</v>
      </c>
      <c r="BG1945" s="3" t="s">
        <v>109</v>
      </c>
      <c r="BH1945" s="3" t="s">
        <v>109</v>
      </c>
      <c r="BI1945" s="3" t="s">
        <v>109</v>
      </c>
      <c r="BJ1945" s="3" t="s">
        <v>109</v>
      </c>
      <c r="BK1945" s="3" t="s">
        <v>109</v>
      </c>
      <c r="BM1945" s="3" t="s">
        <v>109</v>
      </c>
      <c r="BN1945" s="3" t="s">
        <v>109</v>
      </c>
      <c r="BO1945" s="3" t="s">
        <v>109</v>
      </c>
      <c r="BP1945" s="3" t="s">
        <v>109</v>
      </c>
      <c r="BQ1945" s="3" t="s">
        <v>109</v>
      </c>
      <c r="BR1945" s="3" t="s">
        <v>109</v>
      </c>
      <c r="BS1945" s="3" t="s">
        <v>109</v>
      </c>
      <c r="BT1945" s="3" t="s">
        <v>109</v>
      </c>
      <c r="BU1945" s="3" t="s">
        <v>109</v>
      </c>
      <c r="BV1945" s="3" t="s">
        <v>109</v>
      </c>
      <c r="BW1945" s="3" t="s">
        <v>109</v>
      </c>
      <c r="BX1945" s="3" t="s">
        <v>109</v>
      </c>
      <c r="BY1945" s="3" t="s">
        <v>109</v>
      </c>
      <c r="BZ1945" s="3" t="s">
        <v>109</v>
      </c>
      <c r="CA1945" s="4">
        <v>2.4153000000000001E-2</v>
      </c>
      <c r="CB1945" s="3" t="s">
        <v>109</v>
      </c>
      <c r="CC1945" s="4">
        <v>283500</v>
      </c>
      <c r="CD1945" s="3" t="s">
        <v>109</v>
      </c>
      <c r="CE1945" s="3" t="s">
        <v>109</v>
      </c>
      <c r="CF1945" s="3" t="s">
        <v>109</v>
      </c>
      <c r="CG1945" s="3" t="s">
        <v>109</v>
      </c>
      <c r="CH1945" s="3" t="s">
        <v>8258</v>
      </c>
      <c r="CI1945" s="3" t="s">
        <v>109</v>
      </c>
      <c r="CJ1945" s="3" t="s">
        <v>109</v>
      </c>
      <c r="CK1945" s="3" t="s">
        <v>109</v>
      </c>
      <c r="CL1945" s="3" t="s">
        <v>109</v>
      </c>
      <c r="CM1945" s="3" t="s">
        <v>109</v>
      </c>
      <c r="CN1945" s="3" t="s">
        <v>109</v>
      </c>
      <c r="CO1945" s="3" t="s">
        <v>109</v>
      </c>
      <c r="CP1945" s="3" t="s">
        <v>109</v>
      </c>
      <c r="CQ1945" s="5" t="s">
        <v>113</v>
      </c>
      <c r="CR1945" s="5" t="s">
        <v>109</v>
      </c>
      <c r="CV1945" s="21" t="s">
        <v>113</v>
      </c>
    </row>
    <row r="1946" spans="1:100" x14ac:dyDescent="0.25">
      <c r="A1946" s="3" t="s">
        <v>8259</v>
      </c>
      <c r="B1946" s="3" t="s">
        <v>118</v>
      </c>
      <c r="C1946" s="4">
        <v>2.5474E-2</v>
      </c>
      <c r="D1946" s="3" t="s">
        <v>8260</v>
      </c>
      <c r="E1946" s="3" t="s">
        <v>8261</v>
      </c>
      <c r="F1946" s="3" t="s">
        <v>8262</v>
      </c>
      <c r="G1946" s="3" t="s">
        <v>106</v>
      </c>
      <c r="H1946" s="4">
        <v>47909</v>
      </c>
      <c r="I1946" s="3" t="s">
        <v>7920</v>
      </c>
      <c r="J1946" s="3" t="s">
        <v>216</v>
      </c>
      <c r="K1946" s="4">
        <v>1728</v>
      </c>
      <c r="L1946" s="3" t="s">
        <v>109</v>
      </c>
      <c r="M1946" s="3" t="s">
        <v>109</v>
      </c>
      <c r="N1946" s="3" t="s">
        <v>109</v>
      </c>
      <c r="O1946" s="3" t="s">
        <v>109</v>
      </c>
      <c r="P1946" s="3" t="s">
        <v>109</v>
      </c>
      <c r="Q1946" s="2"/>
      <c r="S1946" s="3" t="s">
        <v>109</v>
      </c>
      <c r="T1946" s="3" t="s">
        <v>109</v>
      </c>
      <c r="U1946" s="3" t="s">
        <v>109</v>
      </c>
      <c r="V1946" s="3" t="s">
        <v>109</v>
      </c>
      <c r="W1946" s="3" t="s">
        <v>109</v>
      </c>
      <c r="X1946" s="3" t="s">
        <v>109</v>
      </c>
      <c r="Y1946" s="3" t="s">
        <v>109</v>
      </c>
      <c r="Z1946" s="3" t="s">
        <v>109</v>
      </c>
      <c r="AA1946" s="4">
        <v>1966</v>
      </c>
      <c r="AB1946" s="3" t="s">
        <v>109</v>
      </c>
      <c r="AC1946" s="5" t="s">
        <v>111</v>
      </c>
      <c r="AD1946" s="3" t="s">
        <v>111</v>
      </c>
      <c r="AE1946" s="3" t="s">
        <v>109</v>
      </c>
      <c r="AF1946" s="4">
        <v>3</v>
      </c>
      <c r="AG1946" s="3" t="s">
        <v>109</v>
      </c>
      <c r="AH1946" s="3" t="s">
        <v>111</v>
      </c>
      <c r="AI1946" s="3" t="s">
        <v>109</v>
      </c>
      <c r="AN1946" s="3" t="s">
        <v>109</v>
      </c>
      <c r="AO1946" s="2"/>
      <c r="AP1946" s="3" t="s">
        <v>109</v>
      </c>
      <c r="AQ1946" s="3" t="s">
        <v>109</v>
      </c>
      <c r="AR1946" s="3" t="s">
        <v>109</v>
      </c>
      <c r="AS1946" s="3" t="s">
        <v>109</v>
      </c>
      <c r="AT1946" s="3" t="s">
        <v>109</v>
      </c>
      <c r="AU1946" s="3" t="s">
        <v>109</v>
      </c>
      <c r="AV1946" s="3" t="s">
        <v>109</v>
      </c>
      <c r="AW1946" s="3" t="s">
        <v>109</v>
      </c>
      <c r="AX1946" s="3" t="s">
        <v>109</v>
      </c>
      <c r="AY1946" s="3" t="s">
        <v>109</v>
      </c>
      <c r="AZ1946" s="3" t="s">
        <v>109</v>
      </c>
      <c r="BA1946" s="3" t="s">
        <v>109</v>
      </c>
      <c r="BB1946" s="3" t="s">
        <v>109</v>
      </c>
      <c r="BC1946" s="3" t="s">
        <v>109</v>
      </c>
      <c r="BD1946" s="3" t="s">
        <v>109</v>
      </c>
      <c r="BE1946" s="3" t="s">
        <v>109</v>
      </c>
      <c r="BF1946" s="3" t="s">
        <v>109</v>
      </c>
      <c r="BG1946" s="3" t="s">
        <v>109</v>
      </c>
      <c r="BH1946" s="3" t="s">
        <v>109</v>
      </c>
      <c r="BI1946" s="3" t="s">
        <v>109</v>
      </c>
      <c r="BJ1946" s="3" t="s">
        <v>109</v>
      </c>
      <c r="BK1946" s="3" t="s">
        <v>109</v>
      </c>
      <c r="BM1946" s="3" t="s">
        <v>109</v>
      </c>
      <c r="BN1946" s="3" t="s">
        <v>109</v>
      </c>
      <c r="BO1946" s="3" t="s">
        <v>109</v>
      </c>
      <c r="BP1946" s="3" t="s">
        <v>109</v>
      </c>
      <c r="BQ1946" s="3" t="s">
        <v>109</v>
      </c>
      <c r="BR1946" s="3" t="s">
        <v>109</v>
      </c>
      <c r="BS1946" s="3" t="s">
        <v>109</v>
      </c>
      <c r="BT1946" s="3" t="s">
        <v>109</v>
      </c>
      <c r="BU1946" s="3" t="s">
        <v>109</v>
      </c>
      <c r="BV1946" s="3" t="s">
        <v>109</v>
      </c>
      <c r="BW1946" s="3" t="s">
        <v>109</v>
      </c>
      <c r="BX1946" s="3" t="s">
        <v>109</v>
      </c>
      <c r="BY1946" s="3" t="s">
        <v>109</v>
      </c>
      <c r="BZ1946" s="3" t="s">
        <v>109</v>
      </c>
      <c r="CA1946" s="4">
        <v>2.5474E-2</v>
      </c>
      <c r="CB1946" s="3" t="s">
        <v>109</v>
      </c>
      <c r="CC1946" s="4">
        <v>107700</v>
      </c>
      <c r="CD1946" s="3" t="s">
        <v>109</v>
      </c>
      <c r="CE1946" s="3" t="s">
        <v>109</v>
      </c>
      <c r="CF1946" s="3" t="s">
        <v>109</v>
      </c>
      <c r="CG1946" s="3" t="s">
        <v>109</v>
      </c>
      <c r="CH1946" s="3" t="s">
        <v>109</v>
      </c>
      <c r="CI1946" s="3" t="s">
        <v>109</v>
      </c>
      <c r="CJ1946" s="3" t="s">
        <v>109</v>
      </c>
      <c r="CK1946" s="3" t="s">
        <v>109</v>
      </c>
      <c r="CL1946" s="3" t="s">
        <v>109</v>
      </c>
      <c r="CM1946" s="3" t="s">
        <v>109</v>
      </c>
      <c r="CN1946" s="3" t="s">
        <v>109</v>
      </c>
      <c r="CO1946" s="3" t="s">
        <v>109</v>
      </c>
      <c r="CP1946" s="3" t="s">
        <v>109</v>
      </c>
      <c r="CQ1946" s="5" t="s">
        <v>113</v>
      </c>
      <c r="CR1946" s="5" t="s">
        <v>109</v>
      </c>
      <c r="CV1946" s="21" t="s">
        <v>113</v>
      </c>
    </row>
    <row r="1947" spans="1:100" x14ac:dyDescent="0.25">
      <c r="A1947" s="3" t="s">
        <v>8263</v>
      </c>
      <c r="B1947" s="3" t="s">
        <v>152</v>
      </c>
      <c r="C1947" s="4">
        <v>2.7786000000000002E-2</v>
      </c>
      <c r="D1947" s="3" t="s">
        <v>109</v>
      </c>
      <c r="E1947" s="3" t="s">
        <v>5550</v>
      </c>
      <c r="F1947" s="3" t="s">
        <v>8264</v>
      </c>
      <c r="G1947" s="3" t="s">
        <v>133</v>
      </c>
      <c r="H1947" s="4">
        <v>47906</v>
      </c>
      <c r="I1947" s="3" t="s">
        <v>7920</v>
      </c>
      <c r="J1947" s="3" t="s">
        <v>216</v>
      </c>
      <c r="K1947" s="4">
        <v>2968</v>
      </c>
      <c r="L1947" s="3" t="s">
        <v>109</v>
      </c>
      <c r="M1947" s="3" t="s">
        <v>109</v>
      </c>
      <c r="N1947" s="3" t="s">
        <v>109</v>
      </c>
      <c r="O1947" s="3" t="s">
        <v>109</v>
      </c>
      <c r="P1947" s="3" t="s">
        <v>109</v>
      </c>
      <c r="Q1947" s="2"/>
      <c r="S1947" s="3" t="s">
        <v>109</v>
      </c>
      <c r="T1947" s="3" t="s">
        <v>109</v>
      </c>
      <c r="U1947" s="3" t="s">
        <v>109</v>
      </c>
      <c r="V1947" s="3" t="s">
        <v>109</v>
      </c>
      <c r="W1947" s="3" t="s">
        <v>109</v>
      </c>
      <c r="X1947" s="3" t="s">
        <v>109</v>
      </c>
      <c r="Y1947" s="3" t="s">
        <v>109</v>
      </c>
      <c r="Z1947" s="3" t="s">
        <v>109</v>
      </c>
      <c r="AA1947" s="4">
        <v>1957</v>
      </c>
      <c r="AB1947" s="3" t="s">
        <v>109</v>
      </c>
      <c r="AC1947" s="5" t="s">
        <v>111</v>
      </c>
      <c r="AD1947" s="3" t="s">
        <v>135</v>
      </c>
      <c r="AE1947" s="3" t="s">
        <v>109</v>
      </c>
      <c r="AF1947" s="4">
        <v>2</v>
      </c>
      <c r="AG1947" s="3" t="s">
        <v>109</v>
      </c>
      <c r="AH1947" s="3" t="s">
        <v>111</v>
      </c>
      <c r="AI1947" s="3" t="s">
        <v>109</v>
      </c>
      <c r="AN1947" s="3" t="s">
        <v>109</v>
      </c>
      <c r="AO1947" s="2"/>
      <c r="AP1947" s="3" t="s">
        <v>109</v>
      </c>
      <c r="AQ1947" s="3" t="s">
        <v>109</v>
      </c>
      <c r="AR1947" s="3" t="s">
        <v>109</v>
      </c>
      <c r="AS1947" s="3" t="s">
        <v>109</v>
      </c>
      <c r="AT1947" s="3" t="s">
        <v>109</v>
      </c>
      <c r="AU1947" s="3" t="s">
        <v>109</v>
      </c>
      <c r="AV1947" s="3" t="s">
        <v>109</v>
      </c>
      <c r="AW1947" s="3" t="s">
        <v>109</v>
      </c>
      <c r="AX1947" s="3" t="s">
        <v>109</v>
      </c>
      <c r="AY1947" s="3" t="s">
        <v>109</v>
      </c>
      <c r="AZ1947" s="3" t="s">
        <v>109</v>
      </c>
      <c r="BA1947" s="3" t="s">
        <v>109</v>
      </c>
      <c r="BB1947" s="3" t="s">
        <v>109</v>
      </c>
      <c r="BC1947" s="3" t="s">
        <v>109</v>
      </c>
      <c r="BD1947" s="3" t="s">
        <v>109</v>
      </c>
      <c r="BE1947" s="3" t="s">
        <v>109</v>
      </c>
      <c r="BF1947" s="3" t="s">
        <v>109</v>
      </c>
      <c r="BG1947" s="3" t="s">
        <v>109</v>
      </c>
      <c r="BH1947" s="3" t="s">
        <v>109</v>
      </c>
      <c r="BI1947" s="3" t="s">
        <v>109</v>
      </c>
      <c r="BJ1947" s="3" t="s">
        <v>109</v>
      </c>
      <c r="BK1947" s="3" t="s">
        <v>109</v>
      </c>
      <c r="BM1947" s="3" t="s">
        <v>109</v>
      </c>
      <c r="BN1947" s="3" t="s">
        <v>109</v>
      </c>
      <c r="BO1947" s="3" t="s">
        <v>109</v>
      </c>
      <c r="BP1947" s="3" t="s">
        <v>109</v>
      </c>
      <c r="BQ1947" s="3" t="s">
        <v>109</v>
      </c>
      <c r="BR1947" s="3" t="s">
        <v>109</v>
      </c>
      <c r="BS1947" s="3" t="s">
        <v>109</v>
      </c>
      <c r="BT1947" s="3" t="s">
        <v>109</v>
      </c>
      <c r="BU1947" s="3" t="s">
        <v>109</v>
      </c>
      <c r="BV1947" s="3" t="s">
        <v>109</v>
      </c>
      <c r="BW1947" s="3" t="s">
        <v>109</v>
      </c>
      <c r="BX1947" s="3" t="s">
        <v>109</v>
      </c>
      <c r="BY1947" s="3" t="s">
        <v>109</v>
      </c>
      <c r="BZ1947" s="3" t="s">
        <v>109</v>
      </c>
      <c r="CA1947" s="4">
        <v>2.7786000000000002E-2</v>
      </c>
      <c r="CB1947" s="3" t="s">
        <v>109</v>
      </c>
      <c r="CC1947" s="4">
        <v>171700</v>
      </c>
      <c r="CD1947" s="3" t="s">
        <v>109</v>
      </c>
      <c r="CE1947" s="3" t="s">
        <v>109</v>
      </c>
      <c r="CF1947" s="3" t="s">
        <v>109</v>
      </c>
      <c r="CG1947" s="3" t="s">
        <v>109</v>
      </c>
      <c r="CH1947" s="3" t="s">
        <v>8265</v>
      </c>
      <c r="CI1947" s="3" t="s">
        <v>109</v>
      </c>
      <c r="CJ1947" s="3" t="s">
        <v>109</v>
      </c>
      <c r="CK1947" s="3" t="s">
        <v>109</v>
      </c>
      <c r="CL1947" s="3" t="s">
        <v>109</v>
      </c>
      <c r="CM1947" s="3" t="s">
        <v>109</v>
      </c>
      <c r="CN1947" s="3" t="s">
        <v>109</v>
      </c>
      <c r="CO1947" s="3" t="s">
        <v>109</v>
      </c>
      <c r="CP1947" s="3" t="s">
        <v>109</v>
      </c>
      <c r="CQ1947" s="5" t="s">
        <v>113</v>
      </c>
      <c r="CR1947" s="5" t="s">
        <v>109</v>
      </c>
      <c r="CV1947" s="21" t="s">
        <v>113</v>
      </c>
    </row>
    <row r="1948" spans="1:100" x14ac:dyDescent="0.25">
      <c r="A1948" s="3" t="s">
        <v>8266</v>
      </c>
      <c r="B1948" s="3" t="s">
        <v>118</v>
      </c>
      <c r="C1948" s="4">
        <v>2.5474E-2</v>
      </c>
      <c r="D1948" s="3" t="s">
        <v>109</v>
      </c>
      <c r="E1948" s="3" t="s">
        <v>8267</v>
      </c>
      <c r="F1948" s="3" t="s">
        <v>8268</v>
      </c>
      <c r="G1948" s="3" t="s">
        <v>106</v>
      </c>
      <c r="H1948" s="4">
        <v>47905</v>
      </c>
      <c r="I1948" s="3" t="s">
        <v>7920</v>
      </c>
      <c r="J1948" s="3" t="s">
        <v>216</v>
      </c>
      <c r="K1948" s="4">
        <v>2535</v>
      </c>
      <c r="L1948" s="3" t="s">
        <v>109</v>
      </c>
      <c r="M1948" s="3" t="s">
        <v>109</v>
      </c>
      <c r="N1948" s="3" t="s">
        <v>109</v>
      </c>
      <c r="O1948" s="3" t="s">
        <v>109</v>
      </c>
      <c r="P1948" s="3" t="s">
        <v>109</v>
      </c>
      <c r="Q1948" s="2"/>
      <c r="S1948" s="3" t="s">
        <v>109</v>
      </c>
      <c r="T1948" s="3" t="s">
        <v>109</v>
      </c>
      <c r="U1948" s="3" t="s">
        <v>109</v>
      </c>
      <c r="V1948" s="3" t="s">
        <v>109</v>
      </c>
      <c r="W1948" s="3" t="s">
        <v>109</v>
      </c>
      <c r="X1948" s="3" t="s">
        <v>109</v>
      </c>
      <c r="Y1948" s="3" t="s">
        <v>109</v>
      </c>
      <c r="Z1948" s="3" t="s">
        <v>109</v>
      </c>
      <c r="AA1948" s="4">
        <v>1982</v>
      </c>
      <c r="AB1948" s="3" t="s">
        <v>109</v>
      </c>
      <c r="AC1948" s="5" t="s">
        <v>111</v>
      </c>
      <c r="AD1948" s="3" t="s">
        <v>111</v>
      </c>
      <c r="AE1948" s="3" t="s">
        <v>109</v>
      </c>
      <c r="AF1948" s="4">
        <v>3</v>
      </c>
      <c r="AG1948" s="3" t="s">
        <v>109</v>
      </c>
      <c r="AH1948" s="3" t="s">
        <v>111</v>
      </c>
      <c r="AI1948" s="3" t="s">
        <v>109</v>
      </c>
      <c r="AN1948" s="3" t="s">
        <v>109</v>
      </c>
      <c r="AO1948" s="2"/>
      <c r="AP1948" s="3" t="s">
        <v>109</v>
      </c>
      <c r="AQ1948" s="3" t="s">
        <v>109</v>
      </c>
      <c r="AR1948" s="3" t="s">
        <v>109</v>
      </c>
      <c r="AS1948" s="3" t="s">
        <v>109</v>
      </c>
      <c r="AT1948" s="3" t="s">
        <v>109</v>
      </c>
      <c r="AU1948" s="3" t="s">
        <v>109</v>
      </c>
      <c r="AV1948" s="3" t="s">
        <v>109</v>
      </c>
      <c r="AW1948" s="3" t="s">
        <v>109</v>
      </c>
      <c r="AX1948" s="3" t="s">
        <v>109</v>
      </c>
      <c r="AY1948" s="3" t="s">
        <v>109</v>
      </c>
      <c r="AZ1948" s="3" t="s">
        <v>109</v>
      </c>
      <c r="BA1948" s="3" t="s">
        <v>109</v>
      </c>
      <c r="BB1948" s="3" t="s">
        <v>109</v>
      </c>
      <c r="BC1948" s="3" t="s">
        <v>109</v>
      </c>
      <c r="BD1948" s="3" t="s">
        <v>109</v>
      </c>
      <c r="BE1948" s="3" t="s">
        <v>109</v>
      </c>
      <c r="BF1948" s="3" t="s">
        <v>109</v>
      </c>
      <c r="BG1948" s="3" t="s">
        <v>109</v>
      </c>
      <c r="BH1948" s="3" t="s">
        <v>109</v>
      </c>
      <c r="BI1948" s="3" t="s">
        <v>109</v>
      </c>
      <c r="BJ1948" s="3" t="s">
        <v>109</v>
      </c>
      <c r="BK1948" s="3" t="s">
        <v>109</v>
      </c>
      <c r="BM1948" s="3" t="s">
        <v>109</v>
      </c>
      <c r="BN1948" s="3" t="s">
        <v>109</v>
      </c>
      <c r="BO1948" s="3" t="s">
        <v>109</v>
      </c>
      <c r="BP1948" s="3" t="s">
        <v>109</v>
      </c>
      <c r="BQ1948" s="3" t="s">
        <v>109</v>
      </c>
      <c r="BR1948" s="3" t="s">
        <v>109</v>
      </c>
      <c r="BS1948" s="3" t="s">
        <v>109</v>
      </c>
      <c r="BT1948" s="3" t="s">
        <v>109</v>
      </c>
      <c r="BU1948" s="3" t="s">
        <v>109</v>
      </c>
      <c r="BV1948" s="3" t="s">
        <v>109</v>
      </c>
      <c r="BW1948" s="3" t="s">
        <v>109</v>
      </c>
      <c r="BX1948" s="3" t="s">
        <v>109</v>
      </c>
      <c r="BY1948" s="3" t="s">
        <v>109</v>
      </c>
      <c r="BZ1948" s="3" t="s">
        <v>109</v>
      </c>
      <c r="CA1948" s="4">
        <v>2.5474E-2</v>
      </c>
      <c r="CB1948" s="3" t="s">
        <v>109</v>
      </c>
      <c r="CC1948" s="4">
        <v>169300</v>
      </c>
      <c r="CD1948" s="3" t="s">
        <v>109</v>
      </c>
      <c r="CE1948" s="3" t="s">
        <v>109</v>
      </c>
      <c r="CF1948" s="3" t="s">
        <v>109</v>
      </c>
      <c r="CG1948" s="3" t="s">
        <v>109</v>
      </c>
      <c r="CH1948" s="3" t="s">
        <v>8269</v>
      </c>
      <c r="CI1948" s="3" t="s">
        <v>109</v>
      </c>
      <c r="CJ1948" s="3" t="s">
        <v>109</v>
      </c>
      <c r="CK1948" s="3" t="s">
        <v>109</v>
      </c>
      <c r="CL1948" s="3" t="s">
        <v>109</v>
      </c>
      <c r="CM1948" s="3" t="s">
        <v>109</v>
      </c>
      <c r="CN1948" s="3" t="s">
        <v>109</v>
      </c>
      <c r="CO1948" s="3" t="s">
        <v>109</v>
      </c>
      <c r="CP1948" s="3" t="s">
        <v>109</v>
      </c>
      <c r="CQ1948" s="5" t="s">
        <v>113</v>
      </c>
      <c r="CR1948" s="5" t="s">
        <v>109</v>
      </c>
      <c r="CV1948" s="21" t="s">
        <v>113</v>
      </c>
    </row>
    <row r="1949" spans="1:100" x14ac:dyDescent="0.25">
      <c r="A1949" s="3" t="s">
        <v>8270</v>
      </c>
      <c r="B1949" s="3" t="s">
        <v>118</v>
      </c>
      <c r="C1949" s="4">
        <v>2.5474E-2</v>
      </c>
      <c r="D1949" s="3" t="s">
        <v>109</v>
      </c>
      <c r="E1949" s="3" t="s">
        <v>4864</v>
      </c>
      <c r="F1949" s="3" t="s">
        <v>8271</v>
      </c>
      <c r="G1949" s="3" t="s">
        <v>106</v>
      </c>
      <c r="H1949" s="4">
        <v>47904</v>
      </c>
      <c r="I1949" s="3" t="s">
        <v>7920</v>
      </c>
      <c r="J1949" s="3" t="s">
        <v>216</v>
      </c>
      <c r="K1949" s="4">
        <v>2640</v>
      </c>
      <c r="L1949" s="3" t="s">
        <v>109</v>
      </c>
      <c r="M1949" s="3" t="s">
        <v>109</v>
      </c>
      <c r="N1949" s="3" t="s">
        <v>109</v>
      </c>
      <c r="O1949" s="3" t="s">
        <v>109</v>
      </c>
      <c r="P1949" s="3" t="s">
        <v>109</v>
      </c>
      <c r="Q1949" s="2"/>
      <c r="S1949" s="3" t="s">
        <v>109</v>
      </c>
      <c r="T1949" s="3" t="s">
        <v>109</v>
      </c>
      <c r="U1949" s="3" t="s">
        <v>109</v>
      </c>
      <c r="V1949" s="3" t="s">
        <v>109</v>
      </c>
      <c r="W1949" s="3" t="s">
        <v>109</v>
      </c>
      <c r="X1949" s="3" t="s">
        <v>109</v>
      </c>
      <c r="Y1949" s="3" t="s">
        <v>109</v>
      </c>
      <c r="Z1949" s="3" t="s">
        <v>109</v>
      </c>
      <c r="AA1949" s="4">
        <v>1961</v>
      </c>
      <c r="AB1949" s="3" t="s">
        <v>109</v>
      </c>
      <c r="AC1949" s="5" t="s">
        <v>111</v>
      </c>
      <c r="AD1949" s="3" t="s">
        <v>135</v>
      </c>
      <c r="AE1949" s="3" t="s">
        <v>109</v>
      </c>
      <c r="AF1949" s="4">
        <v>3</v>
      </c>
      <c r="AG1949" s="3" t="s">
        <v>109</v>
      </c>
      <c r="AH1949" s="3" t="s">
        <v>111</v>
      </c>
      <c r="AI1949" s="3" t="s">
        <v>109</v>
      </c>
      <c r="AN1949" s="3" t="s">
        <v>109</v>
      </c>
      <c r="AO1949" s="2"/>
      <c r="AP1949" s="3" t="s">
        <v>109</v>
      </c>
      <c r="AQ1949" s="3" t="s">
        <v>109</v>
      </c>
      <c r="AR1949" s="3" t="s">
        <v>109</v>
      </c>
      <c r="AS1949" s="3" t="s">
        <v>109</v>
      </c>
      <c r="AT1949" s="3" t="s">
        <v>109</v>
      </c>
      <c r="AU1949" s="3" t="s">
        <v>109</v>
      </c>
      <c r="AV1949" s="3" t="s">
        <v>109</v>
      </c>
      <c r="AW1949" s="3" t="s">
        <v>109</v>
      </c>
      <c r="AX1949" s="3" t="s">
        <v>109</v>
      </c>
      <c r="AY1949" s="3" t="s">
        <v>109</v>
      </c>
      <c r="AZ1949" s="3" t="s">
        <v>109</v>
      </c>
      <c r="BA1949" s="3" t="s">
        <v>109</v>
      </c>
      <c r="BB1949" s="3" t="s">
        <v>109</v>
      </c>
      <c r="BC1949" s="3" t="s">
        <v>109</v>
      </c>
      <c r="BD1949" s="3" t="s">
        <v>109</v>
      </c>
      <c r="BE1949" s="3" t="s">
        <v>109</v>
      </c>
      <c r="BF1949" s="3" t="s">
        <v>109</v>
      </c>
      <c r="BG1949" s="3" t="s">
        <v>109</v>
      </c>
      <c r="BH1949" s="3" t="s">
        <v>109</v>
      </c>
      <c r="BI1949" s="3" t="s">
        <v>109</v>
      </c>
      <c r="BJ1949" s="3" t="s">
        <v>109</v>
      </c>
      <c r="BK1949" s="3" t="s">
        <v>109</v>
      </c>
      <c r="BM1949" s="3" t="s">
        <v>109</v>
      </c>
      <c r="BN1949" s="3" t="s">
        <v>109</v>
      </c>
      <c r="BO1949" s="3" t="s">
        <v>109</v>
      </c>
      <c r="BP1949" s="3" t="s">
        <v>109</v>
      </c>
      <c r="BQ1949" s="3" t="s">
        <v>109</v>
      </c>
      <c r="BR1949" s="3" t="s">
        <v>109</v>
      </c>
      <c r="BS1949" s="3" t="s">
        <v>109</v>
      </c>
      <c r="BT1949" s="3" t="s">
        <v>109</v>
      </c>
      <c r="BU1949" s="3" t="s">
        <v>109</v>
      </c>
      <c r="BV1949" s="3" t="s">
        <v>109</v>
      </c>
      <c r="BW1949" s="3" t="s">
        <v>109</v>
      </c>
      <c r="BX1949" s="3" t="s">
        <v>109</v>
      </c>
      <c r="BY1949" s="3" t="s">
        <v>109</v>
      </c>
      <c r="BZ1949" s="3" t="s">
        <v>109</v>
      </c>
      <c r="CA1949" s="4">
        <v>2.5474E-2</v>
      </c>
      <c r="CB1949" s="3" t="s">
        <v>109</v>
      </c>
      <c r="CC1949" s="4">
        <v>198900</v>
      </c>
      <c r="CD1949" s="3" t="s">
        <v>109</v>
      </c>
      <c r="CE1949" s="3" t="s">
        <v>109</v>
      </c>
      <c r="CF1949" s="3" t="s">
        <v>109</v>
      </c>
      <c r="CG1949" s="3" t="s">
        <v>109</v>
      </c>
      <c r="CH1949" s="3" t="s">
        <v>109</v>
      </c>
      <c r="CI1949" s="3" t="s">
        <v>109</v>
      </c>
      <c r="CJ1949" s="3" t="s">
        <v>109</v>
      </c>
      <c r="CK1949" s="3" t="s">
        <v>109</v>
      </c>
      <c r="CL1949" s="3" t="s">
        <v>109</v>
      </c>
      <c r="CM1949" s="3" t="s">
        <v>109</v>
      </c>
      <c r="CN1949" s="3" t="s">
        <v>109</v>
      </c>
      <c r="CO1949" s="3" t="s">
        <v>109</v>
      </c>
      <c r="CP1949" s="3" t="s">
        <v>109</v>
      </c>
      <c r="CQ1949" s="5" t="s">
        <v>113</v>
      </c>
      <c r="CR1949" s="5" t="s">
        <v>109</v>
      </c>
      <c r="CV1949" s="21" t="s">
        <v>113</v>
      </c>
    </row>
    <row r="1950" spans="1:100" x14ac:dyDescent="0.25">
      <c r="A1950" s="3" t="s">
        <v>8272</v>
      </c>
      <c r="B1950" s="3" t="s">
        <v>152</v>
      </c>
      <c r="C1950" s="4">
        <v>2.7786000000000002E-2</v>
      </c>
      <c r="D1950" s="3" t="s">
        <v>8273</v>
      </c>
      <c r="E1950" s="3" t="s">
        <v>8274</v>
      </c>
      <c r="F1950" s="3" t="s">
        <v>8275</v>
      </c>
      <c r="G1950" s="3" t="s">
        <v>133</v>
      </c>
      <c r="H1950" s="4">
        <v>47906</v>
      </c>
      <c r="I1950" s="3" t="s">
        <v>7920</v>
      </c>
      <c r="J1950" s="3" t="s">
        <v>216</v>
      </c>
      <c r="K1950" s="4">
        <v>4800</v>
      </c>
      <c r="L1950" s="3" t="s">
        <v>109</v>
      </c>
      <c r="M1950" s="3" t="s">
        <v>109</v>
      </c>
      <c r="N1950" s="3" t="s">
        <v>109</v>
      </c>
      <c r="O1950" s="3" t="s">
        <v>109</v>
      </c>
      <c r="P1950" s="3" t="s">
        <v>109</v>
      </c>
      <c r="Q1950" s="2"/>
      <c r="S1950" s="3" t="s">
        <v>109</v>
      </c>
      <c r="T1950" s="3" t="s">
        <v>109</v>
      </c>
      <c r="U1950" s="3" t="s">
        <v>109</v>
      </c>
      <c r="V1950" s="3" t="s">
        <v>109</v>
      </c>
      <c r="W1950" s="3" t="s">
        <v>109</v>
      </c>
      <c r="X1950" s="3" t="s">
        <v>109</v>
      </c>
      <c r="Y1950" s="3" t="s">
        <v>109</v>
      </c>
      <c r="Z1950" s="3" t="s">
        <v>109</v>
      </c>
      <c r="AA1950" s="4">
        <v>1965</v>
      </c>
      <c r="AB1950" s="3" t="s">
        <v>109</v>
      </c>
      <c r="AC1950" s="5" t="s">
        <v>111</v>
      </c>
      <c r="AD1950" s="3" t="s">
        <v>135</v>
      </c>
      <c r="AE1950" s="3" t="s">
        <v>109</v>
      </c>
      <c r="AF1950" s="4">
        <v>1</v>
      </c>
      <c r="AG1950" s="3" t="s">
        <v>109</v>
      </c>
      <c r="AH1950" s="3" t="s">
        <v>123</v>
      </c>
      <c r="AI1950" s="3" t="s">
        <v>109</v>
      </c>
      <c r="AN1950" s="3" t="s">
        <v>109</v>
      </c>
      <c r="AO1950" s="2"/>
      <c r="AP1950" s="3" t="s">
        <v>109</v>
      </c>
      <c r="AQ1950" s="3" t="s">
        <v>109</v>
      </c>
      <c r="AR1950" s="3" t="s">
        <v>109</v>
      </c>
      <c r="AS1950" s="3" t="s">
        <v>109</v>
      </c>
      <c r="AT1950" s="3" t="s">
        <v>109</v>
      </c>
      <c r="AU1950" s="3" t="s">
        <v>109</v>
      </c>
      <c r="AV1950" s="3" t="s">
        <v>109</v>
      </c>
      <c r="AW1950" s="3" t="s">
        <v>109</v>
      </c>
      <c r="AX1950" s="3" t="s">
        <v>109</v>
      </c>
      <c r="AY1950" s="3" t="s">
        <v>109</v>
      </c>
      <c r="AZ1950" s="3" t="s">
        <v>109</v>
      </c>
      <c r="BA1950" s="3" t="s">
        <v>109</v>
      </c>
      <c r="BB1950" s="3" t="s">
        <v>109</v>
      </c>
      <c r="BC1950" s="3" t="s">
        <v>109</v>
      </c>
      <c r="BD1950" s="3" t="s">
        <v>109</v>
      </c>
      <c r="BE1950" s="3" t="s">
        <v>109</v>
      </c>
      <c r="BF1950" s="3" t="s">
        <v>109</v>
      </c>
      <c r="BG1950" s="3" t="s">
        <v>109</v>
      </c>
      <c r="BH1950" s="3" t="s">
        <v>109</v>
      </c>
      <c r="BI1950" s="3" t="s">
        <v>109</v>
      </c>
      <c r="BJ1950" s="3" t="s">
        <v>109</v>
      </c>
      <c r="BK1950" s="3" t="s">
        <v>109</v>
      </c>
      <c r="BM1950" s="3" t="s">
        <v>109</v>
      </c>
      <c r="BN1950" s="3" t="s">
        <v>109</v>
      </c>
      <c r="BO1950" s="3" t="s">
        <v>109</v>
      </c>
      <c r="BP1950" s="3" t="s">
        <v>109</v>
      </c>
      <c r="BQ1950" s="3" t="s">
        <v>109</v>
      </c>
      <c r="BR1950" s="3" t="s">
        <v>109</v>
      </c>
      <c r="BS1950" s="3" t="s">
        <v>109</v>
      </c>
      <c r="BT1950" s="3" t="s">
        <v>109</v>
      </c>
      <c r="BU1950" s="3" t="s">
        <v>109</v>
      </c>
      <c r="BV1950" s="3" t="s">
        <v>109</v>
      </c>
      <c r="BW1950" s="3" t="s">
        <v>109</v>
      </c>
      <c r="BX1950" s="3" t="s">
        <v>109</v>
      </c>
      <c r="BY1950" s="3" t="s">
        <v>109</v>
      </c>
      <c r="BZ1950" s="3" t="s">
        <v>109</v>
      </c>
      <c r="CA1950" s="4">
        <v>2.7786000000000002E-2</v>
      </c>
      <c r="CB1950" s="3" t="s">
        <v>109</v>
      </c>
      <c r="CC1950" s="4">
        <v>299800</v>
      </c>
      <c r="CD1950" s="3" t="s">
        <v>109</v>
      </c>
      <c r="CE1950" s="3" t="s">
        <v>109</v>
      </c>
      <c r="CF1950" s="3" t="s">
        <v>109</v>
      </c>
      <c r="CG1950" s="3" t="s">
        <v>109</v>
      </c>
      <c r="CH1950" s="3" t="s">
        <v>109</v>
      </c>
      <c r="CI1950" s="3" t="s">
        <v>109</v>
      </c>
      <c r="CJ1950" s="3" t="s">
        <v>109</v>
      </c>
      <c r="CK1950" s="3" t="s">
        <v>109</v>
      </c>
      <c r="CL1950" s="3" t="s">
        <v>109</v>
      </c>
      <c r="CM1950" s="3" t="s">
        <v>109</v>
      </c>
      <c r="CN1950" s="3" t="s">
        <v>109</v>
      </c>
      <c r="CO1950" s="3" t="s">
        <v>109</v>
      </c>
      <c r="CP1950" s="3" t="s">
        <v>109</v>
      </c>
      <c r="CQ1950" s="5" t="s">
        <v>113</v>
      </c>
      <c r="CR1950" s="5" t="s">
        <v>109</v>
      </c>
      <c r="CV1950" s="21" t="s">
        <v>113</v>
      </c>
    </row>
    <row r="1951" spans="1:100" x14ac:dyDescent="0.25">
      <c r="A1951" s="3" t="s">
        <v>8276</v>
      </c>
      <c r="B1951" s="3" t="s">
        <v>118</v>
      </c>
      <c r="C1951" s="4">
        <v>2.5474E-2</v>
      </c>
      <c r="D1951" s="3" t="s">
        <v>8277</v>
      </c>
      <c r="E1951" s="3" t="s">
        <v>8278</v>
      </c>
      <c r="F1951" s="3" t="s">
        <v>8279</v>
      </c>
      <c r="G1951" s="3" t="s">
        <v>106</v>
      </c>
      <c r="H1951" s="4">
        <v>47905</v>
      </c>
      <c r="I1951" s="3" t="s">
        <v>7920</v>
      </c>
      <c r="J1951" s="3" t="s">
        <v>216</v>
      </c>
      <c r="K1951" s="4">
        <v>2400</v>
      </c>
      <c r="L1951" s="3" t="s">
        <v>109</v>
      </c>
      <c r="M1951" s="3" t="s">
        <v>109</v>
      </c>
      <c r="N1951" s="3" t="s">
        <v>109</v>
      </c>
      <c r="O1951" s="3" t="s">
        <v>109</v>
      </c>
      <c r="P1951" s="3" t="s">
        <v>109</v>
      </c>
      <c r="Q1951" s="2"/>
      <c r="S1951" s="3" t="s">
        <v>109</v>
      </c>
      <c r="T1951" s="3" t="s">
        <v>109</v>
      </c>
      <c r="U1951" s="3" t="s">
        <v>109</v>
      </c>
      <c r="V1951" s="3" t="s">
        <v>109</v>
      </c>
      <c r="W1951" s="3" t="s">
        <v>109</v>
      </c>
      <c r="X1951" s="3" t="s">
        <v>109</v>
      </c>
      <c r="Y1951" s="3" t="s">
        <v>109</v>
      </c>
      <c r="Z1951" s="3" t="s">
        <v>109</v>
      </c>
      <c r="AA1951" s="4">
        <v>1985</v>
      </c>
      <c r="AB1951" s="3" t="s">
        <v>109</v>
      </c>
      <c r="AC1951" s="5" t="s">
        <v>111</v>
      </c>
      <c r="AD1951" s="3" t="s">
        <v>111</v>
      </c>
      <c r="AE1951" s="3" t="s">
        <v>109</v>
      </c>
      <c r="AF1951" s="4">
        <v>3</v>
      </c>
      <c r="AG1951" s="3" t="s">
        <v>109</v>
      </c>
      <c r="AH1951" s="3" t="s">
        <v>111</v>
      </c>
      <c r="AI1951" s="3" t="s">
        <v>109</v>
      </c>
      <c r="AN1951" s="3" t="s">
        <v>109</v>
      </c>
      <c r="AO1951" s="16"/>
      <c r="AP1951" s="3" t="s">
        <v>109</v>
      </c>
      <c r="AQ1951" s="3" t="s">
        <v>109</v>
      </c>
      <c r="AR1951" s="3" t="s">
        <v>109</v>
      </c>
      <c r="AS1951" s="3" t="s">
        <v>109</v>
      </c>
      <c r="AT1951" s="3" t="s">
        <v>109</v>
      </c>
      <c r="AU1951" s="3" t="s">
        <v>109</v>
      </c>
      <c r="AV1951" s="3" t="s">
        <v>109</v>
      </c>
      <c r="AW1951" s="3" t="s">
        <v>109</v>
      </c>
      <c r="AX1951" s="3" t="s">
        <v>109</v>
      </c>
      <c r="AY1951" s="3" t="s">
        <v>109</v>
      </c>
      <c r="AZ1951" s="3" t="s">
        <v>109</v>
      </c>
      <c r="BA1951" s="3" t="s">
        <v>109</v>
      </c>
      <c r="BB1951" s="3" t="s">
        <v>109</v>
      </c>
      <c r="BC1951" s="3" t="s">
        <v>109</v>
      </c>
      <c r="BD1951" s="3" t="s">
        <v>109</v>
      </c>
      <c r="BE1951" s="3" t="s">
        <v>109</v>
      </c>
      <c r="BF1951" s="3" t="s">
        <v>109</v>
      </c>
      <c r="BG1951" s="3" t="s">
        <v>109</v>
      </c>
      <c r="BH1951" s="3" t="s">
        <v>109</v>
      </c>
      <c r="BI1951" s="3" t="s">
        <v>109</v>
      </c>
      <c r="BJ1951" s="3" t="s">
        <v>109</v>
      </c>
      <c r="BK1951" s="3" t="s">
        <v>109</v>
      </c>
      <c r="BM1951" s="3" t="s">
        <v>109</v>
      </c>
      <c r="BN1951" s="3" t="s">
        <v>109</v>
      </c>
      <c r="BO1951" s="3" t="s">
        <v>109</v>
      </c>
      <c r="BP1951" s="3" t="s">
        <v>109</v>
      </c>
      <c r="BQ1951" s="3" t="s">
        <v>109</v>
      </c>
      <c r="BR1951" s="3" t="s">
        <v>109</v>
      </c>
      <c r="BS1951" s="3" t="s">
        <v>109</v>
      </c>
      <c r="BT1951" s="3" t="s">
        <v>109</v>
      </c>
      <c r="BU1951" s="3" t="s">
        <v>109</v>
      </c>
      <c r="BV1951" s="3" t="s">
        <v>109</v>
      </c>
      <c r="BW1951" s="3" t="s">
        <v>109</v>
      </c>
      <c r="BX1951" s="3" t="s">
        <v>109</v>
      </c>
      <c r="BY1951" s="3" t="s">
        <v>109</v>
      </c>
      <c r="BZ1951" s="3" t="s">
        <v>109</v>
      </c>
      <c r="CA1951" s="4">
        <v>2.5474E-2</v>
      </c>
      <c r="CB1951" s="3" t="s">
        <v>109</v>
      </c>
      <c r="CC1951" s="4">
        <v>160300</v>
      </c>
      <c r="CD1951" s="3" t="s">
        <v>109</v>
      </c>
      <c r="CE1951" s="3" t="s">
        <v>109</v>
      </c>
      <c r="CF1951" s="3" t="s">
        <v>109</v>
      </c>
      <c r="CG1951" s="3" t="s">
        <v>109</v>
      </c>
      <c r="CH1951" s="3" t="s">
        <v>109</v>
      </c>
      <c r="CI1951" s="3" t="s">
        <v>109</v>
      </c>
      <c r="CJ1951" s="3" t="s">
        <v>109</v>
      </c>
      <c r="CK1951" s="3" t="s">
        <v>109</v>
      </c>
      <c r="CL1951" s="3" t="s">
        <v>109</v>
      </c>
      <c r="CM1951" s="3" t="s">
        <v>109</v>
      </c>
      <c r="CN1951" s="3" t="s">
        <v>109</v>
      </c>
      <c r="CO1951" s="3" t="s">
        <v>109</v>
      </c>
      <c r="CP1951" s="3" t="s">
        <v>109</v>
      </c>
      <c r="CQ1951" s="5" t="s">
        <v>113</v>
      </c>
      <c r="CR1951" s="5" t="s">
        <v>109</v>
      </c>
      <c r="CV1951" s="21" t="s">
        <v>113</v>
      </c>
    </row>
    <row r="1952" spans="1:100" x14ac:dyDescent="0.25">
      <c r="A1952" s="3" t="s">
        <v>8280</v>
      </c>
      <c r="B1952" s="3" t="s">
        <v>118</v>
      </c>
      <c r="C1952" s="4">
        <v>2.5474E-2</v>
      </c>
      <c r="D1952" s="3" t="s">
        <v>8281</v>
      </c>
      <c r="E1952" s="3" t="s">
        <v>8282</v>
      </c>
      <c r="F1952" s="3" t="s">
        <v>8283</v>
      </c>
      <c r="G1952" s="3" t="s">
        <v>106</v>
      </c>
      <c r="H1952" s="4">
        <v>47904</v>
      </c>
      <c r="I1952" s="3" t="s">
        <v>7920</v>
      </c>
      <c r="J1952" s="3" t="s">
        <v>216</v>
      </c>
      <c r="K1952" s="4">
        <v>1632</v>
      </c>
      <c r="L1952" s="3" t="s">
        <v>109</v>
      </c>
      <c r="M1952" s="3" t="s">
        <v>109</v>
      </c>
      <c r="N1952" s="3" t="s">
        <v>109</v>
      </c>
      <c r="O1952" s="3" t="s">
        <v>109</v>
      </c>
      <c r="P1952" s="3" t="s">
        <v>109</v>
      </c>
      <c r="Q1952" s="2"/>
      <c r="S1952" s="3" t="s">
        <v>109</v>
      </c>
      <c r="T1952" s="3" t="s">
        <v>109</v>
      </c>
      <c r="U1952" s="3" t="s">
        <v>109</v>
      </c>
      <c r="V1952" s="3" t="s">
        <v>109</v>
      </c>
      <c r="W1952" s="3" t="s">
        <v>109</v>
      </c>
      <c r="X1952" s="3" t="s">
        <v>109</v>
      </c>
      <c r="Y1952" s="3" t="s">
        <v>109</v>
      </c>
      <c r="Z1952" s="3" t="s">
        <v>109</v>
      </c>
      <c r="AA1952" s="4">
        <v>1945</v>
      </c>
      <c r="AB1952" s="3" t="s">
        <v>109</v>
      </c>
      <c r="AC1952" s="5" t="s">
        <v>111</v>
      </c>
      <c r="AD1952" s="3" t="s">
        <v>135</v>
      </c>
      <c r="AE1952" s="3" t="s">
        <v>109</v>
      </c>
      <c r="AF1952" s="4">
        <v>4</v>
      </c>
      <c r="AG1952" s="3" t="s">
        <v>109</v>
      </c>
      <c r="AH1952" s="3" t="s">
        <v>111</v>
      </c>
      <c r="AI1952" s="3" t="s">
        <v>109</v>
      </c>
      <c r="AN1952" s="3" t="s">
        <v>109</v>
      </c>
      <c r="AO1952" s="2"/>
      <c r="AP1952" s="3" t="s">
        <v>109</v>
      </c>
      <c r="AQ1952" s="3" t="s">
        <v>109</v>
      </c>
      <c r="AR1952" s="3" t="s">
        <v>109</v>
      </c>
      <c r="AS1952" s="3" t="s">
        <v>109</v>
      </c>
      <c r="AT1952" s="3" t="s">
        <v>109</v>
      </c>
      <c r="AU1952" s="3" t="s">
        <v>109</v>
      </c>
      <c r="AV1952" s="3" t="s">
        <v>109</v>
      </c>
      <c r="AW1952" s="3" t="s">
        <v>109</v>
      </c>
      <c r="AX1952" s="3" t="s">
        <v>109</v>
      </c>
      <c r="AY1952" s="3" t="s">
        <v>109</v>
      </c>
      <c r="AZ1952" s="3" t="s">
        <v>109</v>
      </c>
      <c r="BA1952" s="3" t="s">
        <v>109</v>
      </c>
      <c r="BB1952" s="3" t="s">
        <v>109</v>
      </c>
      <c r="BC1952" s="3" t="s">
        <v>109</v>
      </c>
      <c r="BD1952" s="3" t="s">
        <v>109</v>
      </c>
      <c r="BE1952" s="3" t="s">
        <v>109</v>
      </c>
      <c r="BF1952" s="3" t="s">
        <v>109</v>
      </c>
      <c r="BG1952" s="3" t="s">
        <v>109</v>
      </c>
      <c r="BH1952" s="3" t="s">
        <v>109</v>
      </c>
      <c r="BI1952" s="3" t="s">
        <v>109</v>
      </c>
      <c r="BJ1952" s="3" t="s">
        <v>109</v>
      </c>
      <c r="BK1952" s="3" t="s">
        <v>109</v>
      </c>
      <c r="BM1952" s="3" t="s">
        <v>109</v>
      </c>
      <c r="BN1952" s="3" t="s">
        <v>109</v>
      </c>
      <c r="BO1952" s="3" t="s">
        <v>109</v>
      </c>
      <c r="BP1952" s="3" t="s">
        <v>109</v>
      </c>
      <c r="BQ1952" s="3" t="s">
        <v>109</v>
      </c>
      <c r="BR1952" s="3" t="s">
        <v>109</v>
      </c>
      <c r="BS1952" s="3" t="s">
        <v>109</v>
      </c>
      <c r="BT1952" s="3" t="s">
        <v>109</v>
      </c>
      <c r="BU1952" s="3" t="s">
        <v>109</v>
      </c>
      <c r="BV1952" s="3" t="s">
        <v>109</v>
      </c>
      <c r="BW1952" s="3" t="s">
        <v>109</v>
      </c>
      <c r="BX1952" s="3" t="s">
        <v>109</v>
      </c>
      <c r="BY1952" s="3" t="s">
        <v>109</v>
      </c>
      <c r="BZ1952" s="3" t="s">
        <v>109</v>
      </c>
      <c r="CA1952" s="4">
        <v>2.5474E-2</v>
      </c>
      <c r="CB1952" s="3" t="s">
        <v>109</v>
      </c>
      <c r="CC1952" s="4">
        <v>128800</v>
      </c>
      <c r="CD1952" s="3" t="s">
        <v>109</v>
      </c>
      <c r="CE1952" s="3" t="s">
        <v>109</v>
      </c>
      <c r="CF1952" s="3" t="s">
        <v>109</v>
      </c>
      <c r="CG1952" s="3" t="s">
        <v>109</v>
      </c>
      <c r="CH1952" s="3" t="s">
        <v>8284</v>
      </c>
      <c r="CI1952" s="3" t="s">
        <v>109</v>
      </c>
      <c r="CJ1952" s="3" t="s">
        <v>109</v>
      </c>
      <c r="CK1952" s="3" t="s">
        <v>109</v>
      </c>
      <c r="CL1952" s="3" t="s">
        <v>109</v>
      </c>
      <c r="CM1952" s="3" t="s">
        <v>109</v>
      </c>
      <c r="CN1952" s="3" t="s">
        <v>109</v>
      </c>
      <c r="CO1952" s="3" t="s">
        <v>109</v>
      </c>
      <c r="CP1952" s="3" t="s">
        <v>109</v>
      </c>
      <c r="CQ1952" s="5" t="s">
        <v>113</v>
      </c>
      <c r="CR1952" s="5" t="s">
        <v>109</v>
      </c>
      <c r="CV1952" s="21" t="s">
        <v>113</v>
      </c>
    </row>
    <row r="1953" spans="1:100" x14ac:dyDescent="0.25">
      <c r="A1953" s="3" t="s">
        <v>8285</v>
      </c>
      <c r="B1953" s="3" t="s">
        <v>118</v>
      </c>
      <c r="C1953" s="4">
        <v>2.5474E-2</v>
      </c>
      <c r="D1953" s="3" t="s">
        <v>8286</v>
      </c>
      <c r="E1953" s="3" t="s">
        <v>8287</v>
      </c>
      <c r="F1953" s="3" t="s">
        <v>8288</v>
      </c>
      <c r="G1953" s="3" t="s">
        <v>106</v>
      </c>
      <c r="H1953" s="4">
        <v>47909</v>
      </c>
      <c r="I1953" s="3" t="s">
        <v>7920</v>
      </c>
      <c r="J1953" s="3" t="s">
        <v>216</v>
      </c>
      <c r="K1953" s="4">
        <v>3264</v>
      </c>
      <c r="L1953" s="3" t="s">
        <v>109</v>
      </c>
      <c r="M1953" s="3" t="s">
        <v>109</v>
      </c>
      <c r="N1953" s="3" t="s">
        <v>109</v>
      </c>
      <c r="O1953" s="3" t="s">
        <v>109</v>
      </c>
      <c r="P1953" s="3" t="s">
        <v>109</v>
      </c>
      <c r="Q1953" s="2"/>
      <c r="S1953" s="3" t="s">
        <v>109</v>
      </c>
      <c r="T1953" s="3" t="s">
        <v>109</v>
      </c>
      <c r="U1953" s="3" t="s">
        <v>109</v>
      </c>
      <c r="V1953" s="3" t="s">
        <v>109</v>
      </c>
      <c r="W1953" s="3" t="s">
        <v>109</v>
      </c>
      <c r="X1953" s="3" t="s">
        <v>109</v>
      </c>
      <c r="Y1953" s="3" t="s">
        <v>109</v>
      </c>
      <c r="Z1953" s="3" t="s">
        <v>109</v>
      </c>
      <c r="AA1953" s="4">
        <v>1960</v>
      </c>
      <c r="AB1953" s="3" t="s">
        <v>109</v>
      </c>
      <c r="AC1953" s="5" t="s">
        <v>111</v>
      </c>
      <c r="AD1953" s="3" t="s">
        <v>111</v>
      </c>
      <c r="AE1953" s="3" t="s">
        <v>109</v>
      </c>
      <c r="AF1953" s="4">
        <v>3</v>
      </c>
      <c r="AG1953" s="3" t="s">
        <v>109</v>
      </c>
      <c r="AH1953" s="3" t="s">
        <v>111</v>
      </c>
      <c r="AI1953" s="3" t="s">
        <v>109</v>
      </c>
      <c r="AN1953" s="3" t="s">
        <v>109</v>
      </c>
      <c r="AO1953" s="2"/>
      <c r="AP1953" s="3" t="s">
        <v>109</v>
      </c>
      <c r="AQ1953" s="3" t="s">
        <v>109</v>
      </c>
      <c r="AR1953" s="3" t="s">
        <v>109</v>
      </c>
      <c r="AS1953" s="3" t="s">
        <v>109</v>
      </c>
      <c r="AT1953" s="3" t="s">
        <v>109</v>
      </c>
      <c r="AU1953" s="3" t="s">
        <v>109</v>
      </c>
      <c r="AV1953" s="3" t="s">
        <v>109</v>
      </c>
      <c r="AW1953" s="3" t="s">
        <v>109</v>
      </c>
      <c r="AX1953" s="3" t="s">
        <v>109</v>
      </c>
      <c r="AY1953" s="3" t="s">
        <v>109</v>
      </c>
      <c r="AZ1953" s="3" t="s">
        <v>109</v>
      </c>
      <c r="BA1953" s="3" t="s">
        <v>109</v>
      </c>
      <c r="BB1953" s="3" t="s">
        <v>109</v>
      </c>
      <c r="BC1953" s="3" t="s">
        <v>109</v>
      </c>
      <c r="BD1953" s="3" t="s">
        <v>109</v>
      </c>
      <c r="BE1953" s="3" t="s">
        <v>109</v>
      </c>
      <c r="BF1953" s="3" t="s">
        <v>109</v>
      </c>
      <c r="BG1953" s="3" t="s">
        <v>109</v>
      </c>
      <c r="BH1953" s="3" t="s">
        <v>109</v>
      </c>
      <c r="BI1953" s="3" t="s">
        <v>109</v>
      </c>
      <c r="BJ1953" s="3" t="s">
        <v>109</v>
      </c>
      <c r="BK1953" s="3" t="s">
        <v>109</v>
      </c>
      <c r="BM1953" s="3" t="s">
        <v>109</v>
      </c>
      <c r="BN1953" s="3" t="s">
        <v>109</v>
      </c>
      <c r="BO1953" s="3" t="s">
        <v>109</v>
      </c>
      <c r="BP1953" s="3" t="s">
        <v>109</v>
      </c>
      <c r="BQ1953" s="3" t="s">
        <v>109</v>
      </c>
      <c r="BR1953" s="3" t="s">
        <v>109</v>
      </c>
      <c r="BS1953" s="3" t="s">
        <v>109</v>
      </c>
      <c r="BT1953" s="3" t="s">
        <v>109</v>
      </c>
      <c r="BU1953" s="3" t="s">
        <v>109</v>
      </c>
      <c r="BV1953" s="3" t="s">
        <v>109</v>
      </c>
      <c r="BW1953" s="3" t="s">
        <v>109</v>
      </c>
      <c r="BX1953" s="3" t="s">
        <v>109</v>
      </c>
      <c r="BY1953" s="3" t="s">
        <v>109</v>
      </c>
      <c r="BZ1953" s="3" t="s">
        <v>109</v>
      </c>
      <c r="CA1953" s="4">
        <v>2.5474E-2</v>
      </c>
      <c r="CB1953" s="3" t="s">
        <v>109</v>
      </c>
      <c r="CC1953" s="4">
        <v>213800</v>
      </c>
      <c r="CD1953" s="3" t="s">
        <v>109</v>
      </c>
      <c r="CE1953" s="3" t="s">
        <v>109</v>
      </c>
      <c r="CF1953" s="3" t="s">
        <v>109</v>
      </c>
      <c r="CG1953" s="3" t="s">
        <v>109</v>
      </c>
      <c r="CH1953" s="3" t="s">
        <v>8289</v>
      </c>
      <c r="CI1953" s="3" t="s">
        <v>109</v>
      </c>
      <c r="CJ1953" s="3" t="s">
        <v>109</v>
      </c>
      <c r="CK1953" s="3" t="s">
        <v>109</v>
      </c>
      <c r="CL1953" s="3" t="s">
        <v>109</v>
      </c>
      <c r="CM1953" s="3" t="s">
        <v>109</v>
      </c>
      <c r="CN1953" s="3" t="s">
        <v>109</v>
      </c>
      <c r="CO1953" s="3" t="s">
        <v>109</v>
      </c>
      <c r="CP1953" s="3" t="s">
        <v>109</v>
      </c>
      <c r="CQ1953" s="5" t="s">
        <v>113</v>
      </c>
      <c r="CR1953" s="5" t="s">
        <v>109</v>
      </c>
      <c r="CV1953" s="21" t="s">
        <v>113</v>
      </c>
    </row>
    <row r="1954" spans="1:100" x14ac:dyDescent="0.25">
      <c r="A1954" s="3" t="s">
        <v>8290</v>
      </c>
      <c r="B1954" s="3" t="s">
        <v>118</v>
      </c>
      <c r="C1954" s="4">
        <v>2.5474E-2</v>
      </c>
      <c r="D1954" s="3" t="s">
        <v>8291</v>
      </c>
      <c r="E1954" s="3" t="s">
        <v>8292</v>
      </c>
      <c r="F1954" s="3" t="s">
        <v>8293</v>
      </c>
      <c r="G1954" s="3" t="s">
        <v>106</v>
      </c>
      <c r="H1954" s="4">
        <v>47905</v>
      </c>
      <c r="I1954" s="3" t="s">
        <v>7920</v>
      </c>
      <c r="J1954" s="3" t="s">
        <v>216</v>
      </c>
      <c r="K1954" s="4">
        <v>2496</v>
      </c>
      <c r="L1954" s="3" t="s">
        <v>109</v>
      </c>
      <c r="M1954" s="3" t="s">
        <v>109</v>
      </c>
      <c r="N1954" s="3" t="s">
        <v>109</v>
      </c>
      <c r="O1954" s="3" t="s">
        <v>109</v>
      </c>
      <c r="P1954" s="3" t="s">
        <v>2467</v>
      </c>
      <c r="Q1954" s="2"/>
      <c r="S1954" s="3" t="s">
        <v>109</v>
      </c>
      <c r="T1954" s="3" t="s">
        <v>109</v>
      </c>
      <c r="U1954" s="3" t="s">
        <v>109</v>
      </c>
      <c r="V1954" s="3" t="s">
        <v>109</v>
      </c>
      <c r="W1954" s="3" t="s">
        <v>109</v>
      </c>
      <c r="X1954" s="3" t="s">
        <v>109</v>
      </c>
      <c r="Y1954" s="3" t="s">
        <v>109</v>
      </c>
      <c r="Z1954" s="3" t="s">
        <v>109</v>
      </c>
      <c r="AA1954" s="4">
        <v>1940</v>
      </c>
      <c r="AB1954" s="3" t="s">
        <v>109</v>
      </c>
      <c r="AC1954" s="5" t="s">
        <v>111</v>
      </c>
      <c r="AD1954" s="3" t="s">
        <v>123</v>
      </c>
      <c r="AE1954" s="3" t="s">
        <v>109</v>
      </c>
      <c r="AF1954" s="4">
        <v>3</v>
      </c>
      <c r="AG1954" s="3" t="s">
        <v>109</v>
      </c>
      <c r="AH1954" s="3" t="s">
        <v>111</v>
      </c>
      <c r="AI1954" s="3" t="s">
        <v>109</v>
      </c>
      <c r="AN1954" s="3" t="s">
        <v>109</v>
      </c>
      <c r="AO1954" s="2"/>
      <c r="AP1954" s="3" t="s">
        <v>109</v>
      </c>
      <c r="AQ1954" s="3" t="s">
        <v>109</v>
      </c>
      <c r="AR1954" s="3" t="s">
        <v>109</v>
      </c>
      <c r="AS1954" s="3" t="s">
        <v>109</v>
      </c>
      <c r="AT1954" s="3" t="s">
        <v>109</v>
      </c>
      <c r="AU1954" s="3" t="s">
        <v>109</v>
      </c>
      <c r="AV1954" s="3" t="s">
        <v>109</v>
      </c>
      <c r="AW1954" s="3" t="s">
        <v>109</v>
      </c>
      <c r="AX1954" s="3" t="s">
        <v>109</v>
      </c>
      <c r="AY1954" s="3" t="s">
        <v>109</v>
      </c>
      <c r="AZ1954" s="3" t="s">
        <v>109</v>
      </c>
      <c r="BA1954" s="3" t="s">
        <v>109</v>
      </c>
      <c r="BB1954" s="3" t="s">
        <v>109</v>
      </c>
      <c r="BC1954" s="3" t="s">
        <v>109</v>
      </c>
      <c r="BD1954" s="3" t="s">
        <v>109</v>
      </c>
      <c r="BE1954" s="3" t="s">
        <v>109</v>
      </c>
      <c r="BF1954" s="3" t="s">
        <v>109</v>
      </c>
      <c r="BG1954" s="3" t="s">
        <v>109</v>
      </c>
      <c r="BH1954" s="3" t="s">
        <v>109</v>
      </c>
      <c r="BI1954" s="3" t="s">
        <v>109</v>
      </c>
      <c r="BJ1954" s="3" t="s">
        <v>109</v>
      </c>
      <c r="BK1954" s="3" t="s">
        <v>109</v>
      </c>
      <c r="BM1954" s="3" t="s">
        <v>109</v>
      </c>
      <c r="BN1954" s="3" t="s">
        <v>109</v>
      </c>
      <c r="BO1954" s="3" t="s">
        <v>109</v>
      </c>
      <c r="BP1954" s="3" t="s">
        <v>109</v>
      </c>
      <c r="BQ1954" s="3" t="s">
        <v>109</v>
      </c>
      <c r="BR1954" s="3" t="s">
        <v>109</v>
      </c>
      <c r="BS1954" s="3" t="s">
        <v>109</v>
      </c>
      <c r="BT1954" s="3" t="s">
        <v>109</v>
      </c>
      <c r="BU1954" s="3" t="s">
        <v>109</v>
      </c>
      <c r="BV1954" s="3" t="s">
        <v>109</v>
      </c>
      <c r="BW1954" s="3" t="s">
        <v>109</v>
      </c>
      <c r="BX1954" s="3" t="s">
        <v>109</v>
      </c>
      <c r="BY1954" s="3" t="s">
        <v>109</v>
      </c>
      <c r="BZ1954" s="3" t="s">
        <v>109</v>
      </c>
      <c r="CA1954" s="4">
        <v>2.5474E-2</v>
      </c>
      <c r="CB1954" s="3" t="s">
        <v>109</v>
      </c>
      <c r="CC1954" s="4">
        <v>147000</v>
      </c>
      <c r="CD1954" s="3" t="s">
        <v>109</v>
      </c>
      <c r="CE1954" s="3" t="s">
        <v>109</v>
      </c>
      <c r="CF1954" s="3" t="s">
        <v>109</v>
      </c>
      <c r="CG1954" s="3" t="s">
        <v>109</v>
      </c>
      <c r="CH1954" s="3" t="s">
        <v>8294</v>
      </c>
      <c r="CI1954" s="3" t="s">
        <v>109</v>
      </c>
      <c r="CJ1954" s="3" t="s">
        <v>109</v>
      </c>
      <c r="CK1954" s="3" t="s">
        <v>109</v>
      </c>
      <c r="CL1954" s="3" t="s">
        <v>109</v>
      </c>
      <c r="CM1954" s="3" t="s">
        <v>109</v>
      </c>
      <c r="CN1954" s="3" t="s">
        <v>109</v>
      </c>
      <c r="CO1954" s="3" t="s">
        <v>109</v>
      </c>
      <c r="CP1954" s="3" t="s">
        <v>109</v>
      </c>
      <c r="CQ1954" s="5" t="s">
        <v>113</v>
      </c>
      <c r="CR1954" s="5" t="s">
        <v>109</v>
      </c>
      <c r="CV1954" s="21" t="s">
        <v>113</v>
      </c>
    </row>
    <row r="1955" spans="1:100" x14ac:dyDescent="0.25">
      <c r="A1955" s="3" t="s">
        <v>8295</v>
      </c>
      <c r="B1955" s="3" t="s">
        <v>118</v>
      </c>
      <c r="C1955" s="4">
        <v>2.5474E-2</v>
      </c>
      <c r="D1955" s="3" t="s">
        <v>8296</v>
      </c>
      <c r="E1955" s="3" t="s">
        <v>6298</v>
      </c>
      <c r="F1955" s="3" t="s">
        <v>8297</v>
      </c>
      <c r="G1955" s="3" t="s">
        <v>106</v>
      </c>
      <c r="H1955" s="4">
        <v>47905</v>
      </c>
      <c r="I1955" s="3" t="s">
        <v>7920</v>
      </c>
      <c r="J1955" s="3" t="s">
        <v>216</v>
      </c>
      <c r="K1955" s="4">
        <v>2637</v>
      </c>
      <c r="L1955" s="3" t="s">
        <v>109</v>
      </c>
      <c r="M1955" s="3" t="s">
        <v>109</v>
      </c>
      <c r="N1955" s="3" t="s">
        <v>109</v>
      </c>
      <c r="O1955" s="3" t="s">
        <v>109</v>
      </c>
      <c r="P1955" s="3" t="s">
        <v>8298</v>
      </c>
      <c r="Q1955" s="2"/>
      <c r="S1955" s="3" t="s">
        <v>109</v>
      </c>
      <c r="T1955" s="3" t="s">
        <v>109</v>
      </c>
      <c r="U1955" s="3" t="s">
        <v>109</v>
      </c>
      <c r="V1955" s="3" t="s">
        <v>109</v>
      </c>
      <c r="W1955" s="3" t="s">
        <v>109</v>
      </c>
      <c r="X1955" s="3" t="s">
        <v>109</v>
      </c>
      <c r="Y1955" s="3" t="s">
        <v>109</v>
      </c>
      <c r="Z1955" s="3" t="s">
        <v>109</v>
      </c>
      <c r="AA1955" s="9">
        <v>1989</v>
      </c>
      <c r="AB1955" s="3" t="s">
        <v>109</v>
      </c>
      <c r="AC1955" s="5" t="s">
        <v>156</v>
      </c>
      <c r="AD1955" s="3" t="s">
        <v>135</v>
      </c>
      <c r="AE1955" s="3" t="s">
        <v>109</v>
      </c>
      <c r="AF1955" s="4">
        <v>5</v>
      </c>
      <c r="AG1955" s="3" t="s">
        <v>109</v>
      </c>
      <c r="AH1955" s="3" t="s">
        <v>156</v>
      </c>
      <c r="AI1955" s="3" t="s">
        <v>109</v>
      </c>
      <c r="AN1955" s="3" t="s">
        <v>109</v>
      </c>
      <c r="AO1955" s="2"/>
      <c r="AP1955" s="3" t="s">
        <v>109</v>
      </c>
      <c r="AQ1955" s="3" t="s">
        <v>109</v>
      </c>
      <c r="AR1955" s="3" t="s">
        <v>109</v>
      </c>
      <c r="AS1955" s="3" t="s">
        <v>109</v>
      </c>
      <c r="AT1955" s="3" t="s">
        <v>109</v>
      </c>
      <c r="AU1955" s="3" t="s">
        <v>109</v>
      </c>
      <c r="AV1955" s="3" t="s">
        <v>109</v>
      </c>
      <c r="AW1955" s="3" t="s">
        <v>109</v>
      </c>
      <c r="AX1955" s="3" t="s">
        <v>109</v>
      </c>
      <c r="AY1955" s="3" t="s">
        <v>109</v>
      </c>
      <c r="AZ1955" s="3" t="s">
        <v>109</v>
      </c>
      <c r="BA1955" s="3" t="s">
        <v>109</v>
      </c>
      <c r="BB1955" s="3" t="s">
        <v>109</v>
      </c>
      <c r="BC1955" s="3" t="s">
        <v>109</v>
      </c>
      <c r="BD1955" s="3" t="s">
        <v>109</v>
      </c>
      <c r="BE1955" s="3" t="s">
        <v>109</v>
      </c>
      <c r="BF1955" s="3" t="s">
        <v>109</v>
      </c>
      <c r="BG1955" s="3" t="s">
        <v>109</v>
      </c>
      <c r="BH1955" s="3" t="s">
        <v>109</v>
      </c>
      <c r="BI1955" s="3" t="s">
        <v>109</v>
      </c>
      <c r="BJ1955" s="3" t="s">
        <v>109</v>
      </c>
      <c r="BK1955" s="3" t="s">
        <v>109</v>
      </c>
      <c r="BM1955" s="3" t="s">
        <v>109</v>
      </c>
      <c r="BN1955" s="3" t="s">
        <v>109</v>
      </c>
      <c r="BO1955" s="3" t="s">
        <v>109</v>
      </c>
      <c r="BP1955" s="3" t="s">
        <v>109</v>
      </c>
      <c r="BQ1955" s="3" t="s">
        <v>109</v>
      </c>
      <c r="BR1955" s="3" t="s">
        <v>109</v>
      </c>
      <c r="BS1955" s="3" t="s">
        <v>109</v>
      </c>
      <c r="BT1955" s="3" t="s">
        <v>109</v>
      </c>
      <c r="BU1955" s="3" t="s">
        <v>109</v>
      </c>
      <c r="BV1955" s="3" t="s">
        <v>109</v>
      </c>
      <c r="BW1955" s="3" t="s">
        <v>109</v>
      </c>
      <c r="BX1955" s="3" t="s">
        <v>109</v>
      </c>
      <c r="BY1955" s="3" t="s">
        <v>109</v>
      </c>
      <c r="BZ1955" s="3" t="s">
        <v>109</v>
      </c>
      <c r="CA1955" s="4">
        <v>2.5474E-2</v>
      </c>
      <c r="CB1955" s="3" t="s">
        <v>109</v>
      </c>
      <c r="CC1955" s="4">
        <v>278900</v>
      </c>
      <c r="CD1955" s="3" t="s">
        <v>109</v>
      </c>
      <c r="CE1955" s="3" t="s">
        <v>109</v>
      </c>
      <c r="CF1955" s="3" t="s">
        <v>109</v>
      </c>
      <c r="CG1955" s="3" t="s">
        <v>109</v>
      </c>
      <c r="CH1955" s="3" t="s">
        <v>8299</v>
      </c>
      <c r="CI1955" s="3" t="s">
        <v>109</v>
      </c>
      <c r="CJ1955" s="3" t="s">
        <v>109</v>
      </c>
      <c r="CK1955" s="3" t="s">
        <v>109</v>
      </c>
      <c r="CL1955" s="3" t="s">
        <v>109</v>
      </c>
      <c r="CM1955" s="3" t="s">
        <v>109</v>
      </c>
      <c r="CN1955" s="3" t="s">
        <v>109</v>
      </c>
      <c r="CO1955" s="3" t="s">
        <v>109</v>
      </c>
      <c r="CP1955" s="3" t="s">
        <v>109</v>
      </c>
      <c r="CQ1955" s="5" t="s">
        <v>113</v>
      </c>
      <c r="CR1955" s="5" t="s">
        <v>109</v>
      </c>
      <c r="CV1955" s="21" t="s">
        <v>113</v>
      </c>
    </row>
    <row r="1956" spans="1:100" x14ac:dyDescent="0.25">
      <c r="A1956" s="3" t="s">
        <v>8300</v>
      </c>
      <c r="B1956" s="3" t="s">
        <v>118</v>
      </c>
      <c r="C1956" s="4">
        <v>2.5474E-2</v>
      </c>
      <c r="D1956" s="3" t="s">
        <v>7930</v>
      </c>
      <c r="E1956" s="3" t="s">
        <v>8301</v>
      </c>
      <c r="F1956" s="3" t="s">
        <v>8302</v>
      </c>
      <c r="G1956" s="3" t="s">
        <v>106</v>
      </c>
      <c r="H1956" s="9">
        <v>47904</v>
      </c>
      <c r="I1956" s="3" t="s">
        <v>7920</v>
      </c>
      <c r="J1956" s="3" t="s">
        <v>216</v>
      </c>
      <c r="K1956" s="4">
        <v>2080</v>
      </c>
      <c r="L1956" s="3" t="s">
        <v>109</v>
      </c>
      <c r="M1956" s="3" t="s">
        <v>109</v>
      </c>
      <c r="N1956" s="3" t="s">
        <v>109</v>
      </c>
      <c r="O1956" s="3" t="s">
        <v>109</v>
      </c>
      <c r="P1956" s="3" t="s">
        <v>109</v>
      </c>
      <c r="Q1956" s="2"/>
      <c r="S1956" s="3" t="s">
        <v>109</v>
      </c>
      <c r="T1956" s="3" t="s">
        <v>109</v>
      </c>
      <c r="U1956" s="3" t="s">
        <v>109</v>
      </c>
      <c r="V1956" s="3" t="s">
        <v>109</v>
      </c>
      <c r="W1956" s="3" t="s">
        <v>109</v>
      </c>
      <c r="X1956" s="3" t="s">
        <v>109</v>
      </c>
      <c r="Y1956" s="3" t="s">
        <v>109</v>
      </c>
      <c r="Z1956" s="3" t="s">
        <v>109</v>
      </c>
      <c r="AA1956" s="9">
        <v>1985</v>
      </c>
      <c r="AB1956" s="3" t="s">
        <v>109</v>
      </c>
      <c r="AC1956" s="5" t="s">
        <v>111</v>
      </c>
      <c r="AD1956" s="3" t="s">
        <v>111</v>
      </c>
      <c r="AE1956" s="3" t="s">
        <v>109</v>
      </c>
      <c r="AF1956" s="4">
        <v>3</v>
      </c>
      <c r="AG1956" s="3" t="s">
        <v>109</v>
      </c>
      <c r="AH1956" s="3" t="s">
        <v>111</v>
      </c>
      <c r="AI1956" s="3" t="s">
        <v>109</v>
      </c>
      <c r="AN1956" s="3" t="s">
        <v>109</v>
      </c>
      <c r="AO1956" s="2"/>
      <c r="AP1956" s="3" t="s">
        <v>109</v>
      </c>
      <c r="AQ1956" s="3" t="s">
        <v>109</v>
      </c>
      <c r="AR1956" s="3" t="s">
        <v>109</v>
      </c>
      <c r="AS1956" s="3" t="s">
        <v>109</v>
      </c>
      <c r="AT1956" s="3" t="s">
        <v>109</v>
      </c>
      <c r="AU1956" s="3" t="s">
        <v>109</v>
      </c>
      <c r="AV1956" s="3" t="s">
        <v>109</v>
      </c>
      <c r="AW1956" s="3" t="s">
        <v>109</v>
      </c>
      <c r="AX1956" s="3" t="s">
        <v>109</v>
      </c>
      <c r="AY1956" s="3" t="s">
        <v>109</v>
      </c>
      <c r="AZ1956" s="3" t="s">
        <v>109</v>
      </c>
      <c r="BA1956" s="3" t="s">
        <v>109</v>
      </c>
      <c r="BB1956" s="3" t="s">
        <v>109</v>
      </c>
      <c r="BC1956" s="3" t="s">
        <v>109</v>
      </c>
      <c r="BD1956" s="3" t="s">
        <v>109</v>
      </c>
      <c r="BE1956" s="3" t="s">
        <v>109</v>
      </c>
      <c r="BF1956" s="3" t="s">
        <v>109</v>
      </c>
      <c r="BG1956" s="3" t="s">
        <v>109</v>
      </c>
      <c r="BH1956" s="3" t="s">
        <v>109</v>
      </c>
      <c r="BI1956" s="3" t="s">
        <v>109</v>
      </c>
      <c r="BJ1956" s="3" t="s">
        <v>109</v>
      </c>
      <c r="BK1956" s="3" t="s">
        <v>109</v>
      </c>
      <c r="BM1956" s="3" t="s">
        <v>109</v>
      </c>
      <c r="BN1956" s="3" t="s">
        <v>109</v>
      </c>
      <c r="BO1956" s="3" t="s">
        <v>109</v>
      </c>
      <c r="BP1956" s="3" t="s">
        <v>109</v>
      </c>
      <c r="BQ1956" s="3" t="s">
        <v>109</v>
      </c>
      <c r="BR1956" s="3" t="s">
        <v>109</v>
      </c>
      <c r="BS1956" s="3" t="s">
        <v>109</v>
      </c>
      <c r="BT1956" s="3" t="s">
        <v>109</v>
      </c>
      <c r="BU1956" s="3" t="s">
        <v>109</v>
      </c>
      <c r="BV1956" s="3" t="s">
        <v>109</v>
      </c>
      <c r="BW1956" s="3" t="s">
        <v>109</v>
      </c>
      <c r="BX1956" s="3" t="s">
        <v>109</v>
      </c>
      <c r="BY1956" s="3" t="s">
        <v>109</v>
      </c>
      <c r="BZ1956" s="3" t="s">
        <v>109</v>
      </c>
      <c r="CA1956" s="4">
        <v>2.5474E-2</v>
      </c>
      <c r="CB1956" s="3" t="s">
        <v>109</v>
      </c>
      <c r="CC1956" s="4">
        <v>138800</v>
      </c>
      <c r="CD1956" s="3" t="s">
        <v>109</v>
      </c>
      <c r="CE1956" s="3" t="s">
        <v>109</v>
      </c>
      <c r="CF1956" s="3" t="s">
        <v>109</v>
      </c>
      <c r="CG1956" s="3" t="s">
        <v>109</v>
      </c>
      <c r="CH1956" s="3" t="s">
        <v>8303</v>
      </c>
      <c r="CI1956" s="3" t="s">
        <v>109</v>
      </c>
      <c r="CJ1956" s="3" t="s">
        <v>109</v>
      </c>
      <c r="CK1956" s="3" t="s">
        <v>109</v>
      </c>
      <c r="CL1956" s="3" t="s">
        <v>109</v>
      </c>
      <c r="CM1956" s="3" t="s">
        <v>109</v>
      </c>
      <c r="CN1956" s="3" t="s">
        <v>109</v>
      </c>
      <c r="CO1956" s="3" t="s">
        <v>109</v>
      </c>
      <c r="CP1956" s="3" t="s">
        <v>109</v>
      </c>
      <c r="CQ1956" s="5" t="s">
        <v>113</v>
      </c>
      <c r="CR1956" s="5" t="s">
        <v>109</v>
      </c>
      <c r="CV1956" s="21" t="s">
        <v>113</v>
      </c>
    </row>
    <row r="1957" spans="1:100" x14ac:dyDescent="0.25">
      <c r="A1957" s="3" t="s">
        <v>8304</v>
      </c>
      <c r="B1957" s="3" t="s">
        <v>118</v>
      </c>
      <c r="C1957" s="4">
        <v>2.5474E-2</v>
      </c>
      <c r="D1957" s="3" t="s">
        <v>8305</v>
      </c>
      <c r="E1957" s="3" t="s">
        <v>8306</v>
      </c>
      <c r="F1957" s="3" t="s">
        <v>8307</v>
      </c>
      <c r="G1957" s="3" t="s">
        <v>106</v>
      </c>
      <c r="H1957" s="4">
        <v>47905</v>
      </c>
      <c r="I1957" s="3" t="s">
        <v>7920</v>
      </c>
      <c r="J1957" s="3" t="s">
        <v>216</v>
      </c>
      <c r="K1957" s="4">
        <v>2376</v>
      </c>
      <c r="L1957" s="3" t="s">
        <v>109</v>
      </c>
      <c r="M1957" s="3" t="s">
        <v>109</v>
      </c>
      <c r="N1957" s="3" t="s">
        <v>109</v>
      </c>
      <c r="O1957" s="3" t="s">
        <v>109</v>
      </c>
      <c r="P1957" s="3" t="s">
        <v>109</v>
      </c>
      <c r="Q1957" s="2"/>
      <c r="S1957" s="3" t="s">
        <v>109</v>
      </c>
      <c r="T1957" s="3" t="s">
        <v>109</v>
      </c>
      <c r="U1957" s="3" t="s">
        <v>109</v>
      </c>
      <c r="V1957" s="3" t="s">
        <v>109</v>
      </c>
      <c r="W1957" s="3" t="s">
        <v>109</v>
      </c>
      <c r="X1957" s="3" t="s">
        <v>109</v>
      </c>
      <c r="Y1957" s="3" t="s">
        <v>109</v>
      </c>
      <c r="Z1957" s="3" t="s">
        <v>109</v>
      </c>
      <c r="AA1957" s="4">
        <v>1982</v>
      </c>
      <c r="AB1957" s="3" t="s">
        <v>109</v>
      </c>
      <c r="AC1957" s="5" t="s">
        <v>111</v>
      </c>
      <c r="AD1957" s="3" t="s">
        <v>135</v>
      </c>
      <c r="AE1957" s="3" t="s">
        <v>109</v>
      </c>
      <c r="AF1957" s="4">
        <v>3</v>
      </c>
      <c r="AG1957" s="3" t="s">
        <v>109</v>
      </c>
      <c r="AH1957" s="3" t="s">
        <v>111</v>
      </c>
      <c r="AI1957" s="3" t="s">
        <v>109</v>
      </c>
      <c r="AN1957" s="3" t="s">
        <v>109</v>
      </c>
      <c r="AO1957" s="2"/>
      <c r="AP1957" s="3" t="s">
        <v>109</v>
      </c>
      <c r="AQ1957" s="3" t="s">
        <v>109</v>
      </c>
      <c r="AR1957" s="3" t="s">
        <v>109</v>
      </c>
      <c r="AS1957" s="3" t="s">
        <v>109</v>
      </c>
      <c r="AT1957" s="3" t="s">
        <v>109</v>
      </c>
      <c r="AU1957" s="3" t="s">
        <v>109</v>
      </c>
      <c r="AV1957" s="3" t="s">
        <v>109</v>
      </c>
      <c r="AW1957" s="3" t="s">
        <v>109</v>
      </c>
      <c r="AX1957" s="3" t="s">
        <v>109</v>
      </c>
      <c r="AY1957" s="3" t="s">
        <v>109</v>
      </c>
      <c r="AZ1957" s="3" t="s">
        <v>109</v>
      </c>
      <c r="BA1957" s="3" t="s">
        <v>109</v>
      </c>
      <c r="BB1957" s="3" t="s">
        <v>109</v>
      </c>
      <c r="BC1957" s="3" t="s">
        <v>109</v>
      </c>
      <c r="BD1957" s="3" t="s">
        <v>109</v>
      </c>
      <c r="BE1957" s="3" t="s">
        <v>109</v>
      </c>
      <c r="BF1957" s="3" t="s">
        <v>109</v>
      </c>
      <c r="BG1957" s="3" t="s">
        <v>109</v>
      </c>
      <c r="BH1957" s="3" t="s">
        <v>109</v>
      </c>
      <c r="BI1957" s="3" t="s">
        <v>109</v>
      </c>
      <c r="BJ1957" s="3" t="s">
        <v>109</v>
      </c>
      <c r="BK1957" s="3" t="s">
        <v>109</v>
      </c>
      <c r="BM1957" s="3" t="s">
        <v>109</v>
      </c>
      <c r="BN1957" s="3" t="s">
        <v>109</v>
      </c>
      <c r="BO1957" s="3" t="s">
        <v>109</v>
      </c>
      <c r="BP1957" s="3" t="s">
        <v>109</v>
      </c>
      <c r="BQ1957" s="3" t="s">
        <v>109</v>
      </c>
      <c r="BR1957" s="3" t="s">
        <v>109</v>
      </c>
      <c r="BS1957" s="3" t="s">
        <v>109</v>
      </c>
      <c r="BT1957" s="3" t="s">
        <v>109</v>
      </c>
      <c r="BU1957" s="3" t="s">
        <v>109</v>
      </c>
      <c r="BV1957" s="3" t="s">
        <v>109</v>
      </c>
      <c r="BW1957" s="3" t="s">
        <v>109</v>
      </c>
      <c r="BX1957" s="3" t="s">
        <v>109</v>
      </c>
      <c r="BY1957" s="3" t="s">
        <v>109</v>
      </c>
      <c r="BZ1957" s="3" t="s">
        <v>109</v>
      </c>
      <c r="CA1957" s="4">
        <v>2.5474E-2</v>
      </c>
      <c r="CB1957" s="3" t="s">
        <v>109</v>
      </c>
      <c r="CC1957" s="4">
        <v>170600</v>
      </c>
      <c r="CD1957" s="3" t="s">
        <v>109</v>
      </c>
      <c r="CE1957" s="3" t="s">
        <v>109</v>
      </c>
      <c r="CF1957" s="3" t="s">
        <v>109</v>
      </c>
      <c r="CG1957" s="3" t="s">
        <v>109</v>
      </c>
      <c r="CH1957" s="3" t="s">
        <v>8308</v>
      </c>
      <c r="CI1957" s="3" t="s">
        <v>109</v>
      </c>
      <c r="CJ1957" s="3" t="s">
        <v>109</v>
      </c>
      <c r="CK1957" s="3" t="s">
        <v>109</v>
      </c>
      <c r="CL1957" s="3" t="s">
        <v>109</v>
      </c>
      <c r="CM1957" s="3" t="s">
        <v>109</v>
      </c>
      <c r="CN1957" s="3" t="s">
        <v>109</v>
      </c>
      <c r="CO1957" s="3" t="s">
        <v>109</v>
      </c>
      <c r="CP1957" s="3" t="s">
        <v>109</v>
      </c>
      <c r="CQ1957" s="5" t="s">
        <v>113</v>
      </c>
      <c r="CR1957" s="5" t="s">
        <v>109</v>
      </c>
      <c r="CV1957" s="21" t="s">
        <v>113</v>
      </c>
    </row>
    <row r="1958" spans="1:100" x14ac:dyDescent="0.25">
      <c r="A1958" s="3" t="s">
        <v>8309</v>
      </c>
      <c r="B1958" s="3" t="s">
        <v>118</v>
      </c>
      <c r="C1958" s="4">
        <v>2.5474E-2</v>
      </c>
      <c r="D1958" s="3" t="s">
        <v>8310</v>
      </c>
      <c r="E1958" s="3" t="s">
        <v>8311</v>
      </c>
      <c r="F1958" s="3" t="s">
        <v>8312</v>
      </c>
      <c r="G1958" s="3" t="s">
        <v>106</v>
      </c>
      <c r="H1958" s="4">
        <v>47901</v>
      </c>
      <c r="I1958" s="3" t="s">
        <v>7920</v>
      </c>
      <c r="J1958" s="3" t="s">
        <v>216</v>
      </c>
      <c r="K1958" s="4">
        <v>2310</v>
      </c>
      <c r="L1958" s="3" t="s">
        <v>109</v>
      </c>
      <c r="M1958" s="3" t="s">
        <v>109</v>
      </c>
      <c r="N1958" s="3" t="s">
        <v>109</v>
      </c>
      <c r="O1958" s="3" t="s">
        <v>109</v>
      </c>
      <c r="P1958" s="3" t="s">
        <v>8313</v>
      </c>
      <c r="Q1958" s="2"/>
      <c r="S1958" s="3" t="s">
        <v>109</v>
      </c>
      <c r="T1958" s="3" t="s">
        <v>109</v>
      </c>
      <c r="U1958" s="3" t="s">
        <v>109</v>
      </c>
      <c r="V1958" s="3" t="s">
        <v>109</v>
      </c>
      <c r="W1958" s="3" t="s">
        <v>109</v>
      </c>
      <c r="X1958" s="3" t="s">
        <v>109</v>
      </c>
      <c r="Y1958" s="3" t="s">
        <v>109</v>
      </c>
      <c r="Z1958" s="3" t="s">
        <v>109</v>
      </c>
      <c r="AA1958" s="4">
        <v>1960</v>
      </c>
      <c r="AB1958" s="3" t="s">
        <v>109</v>
      </c>
      <c r="AC1958" s="5" t="s">
        <v>111</v>
      </c>
      <c r="AD1958" s="3" t="s">
        <v>123</v>
      </c>
      <c r="AE1958" s="3" t="s">
        <v>109</v>
      </c>
      <c r="AF1958" s="4">
        <v>3</v>
      </c>
      <c r="AG1958" s="3" t="s">
        <v>109</v>
      </c>
      <c r="AH1958" s="3" t="s">
        <v>111</v>
      </c>
      <c r="AI1958" s="3" t="s">
        <v>109</v>
      </c>
      <c r="AN1958" s="3" t="s">
        <v>109</v>
      </c>
      <c r="AO1958" s="2"/>
      <c r="AP1958" s="3" t="s">
        <v>109</v>
      </c>
      <c r="AQ1958" s="3" t="s">
        <v>109</v>
      </c>
      <c r="AR1958" s="3" t="s">
        <v>109</v>
      </c>
      <c r="AS1958" s="3" t="s">
        <v>109</v>
      </c>
      <c r="AT1958" s="3" t="s">
        <v>109</v>
      </c>
      <c r="AU1958" s="3" t="s">
        <v>109</v>
      </c>
      <c r="AV1958" s="3" t="s">
        <v>109</v>
      </c>
      <c r="AW1958" s="3" t="s">
        <v>109</v>
      </c>
      <c r="AX1958" s="3" t="s">
        <v>109</v>
      </c>
      <c r="AY1958" s="3" t="s">
        <v>109</v>
      </c>
      <c r="AZ1958" s="3" t="s">
        <v>109</v>
      </c>
      <c r="BA1958" s="3" t="s">
        <v>109</v>
      </c>
      <c r="BB1958" s="3" t="s">
        <v>109</v>
      </c>
      <c r="BC1958" s="3" t="s">
        <v>109</v>
      </c>
      <c r="BD1958" s="3" t="s">
        <v>109</v>
      </c>
      <c r="BE1958" s="3" t="s">
        <v>109</v>
      </c>
      <c r="BF1958" s="3" t="s">
        <v>109</v>
      </c>
      <c r="BG1958" s="3" t="s">
        <v>109</v>
      </c>
      <c r="BH1958" s="3" t="s">
        <v>109</v>
      </c>
      <c r="BI1958" s="3" t="s">
        <v>109</v>
      </c>
      <c r="BJ1958" s="3" t="s">
        <v>109</v>
      </c>
      <c r="BK1958" s="3" t="s">
        <v>109</v>
      </c>
      <c r="BM1958" s="3" t="s">
        <v>109</v>
      </c>
      <c r="BN1958" s="3" t="s">
        <v>109</v>
      </c>
      <c r="BO1958" s="3" t="s">
        <v>109</v>
      </c>
      <c r="BP1958" s="3" t="s">
        <v>109</v>
      </c>
      <c r="BQ1958" s="3" t="s">
        <v>109</v>
      </c>
      <c r="BR1958" s="3" t="s">
        <v>109</v>
      </c>
      <c r="BS1958" s="3" t="s">
        <v>109</v>
      </c>
      <c r="BT1958" s="3" t="s">
        <v>109</v>
      </c>
      <c r="BU1958" s="3" t="s">
        <v>109</v>
      </c>
      <c r="BV1958" s="3" t="s">
        <v>109</v>
      </c>
      <c r="BW1958" s="3" t="s">
        <v>109</v>
      </c>
      <c r="BX1958" s="3" t="s">
        <v>109</v>
      </c>
      <c r="BY1958" s="3" t="s">
        <v>109</v>
      </c>
      <c r="BZ1958" s="3" t="s">
        <v>109</v>
      </c>
      <c r="CA1958" s="4">
        <v>2.5474E-2</v>
      </c>
      <c r="CB1958" s="3" t="s">
        <v>109</v>
      </c>
      <c r="CC1958" s="4">
        <v>137700</v>
      </c>
      <c r="CD1958" s="3" t="s">
        <v>109</v>
      </c>
      <c r="CE1958" s="3" t="s">
        <v>109</v>
      </c>
      <c r="CF1958" s="3" t="s">
        <v>109</v>
      </c>
      <c r="CG1958" s="3" t="s">
        <v>109</v>
      </c>
      <c r="CH1958" s="3" t="s">
        <v>8314</v>
      </c>
      <c r="CI1958" s="3" t="s">
        <v>109</v>
      </c>
      <c r="CJ1958" s="3" t="s">
        <v>109</v>
      </c>
      <c r="CK1958" s="3" t="s">
        <v>109</v>
      </c>
      <c r="CL1958" s="3" t="s">
        <v>109</v>
      </c>
      <c r="CM1958" s="3" t="s">
        <v>109</v>
      </c>
      <c r="CN1958" s="3" t="s">
        <v>109</v>
      </c>
      <c r="CO1958" s="3" t="s">
        <v>109</v>
      </c>
      <c r="CP1958" s="3" t="s">
        <v>109</v>
      </c>
      <c r="CQ1958" s="5" t="s">
        <v>113</v>
      </c>
      <c r="CR1958" s="5" t="s">
        <v>109</v>
      </c>
      <c r="CV1958" s="21" t="s">
        <v>113</v>
      </c>
    </row>
    <row r="1959" spans="1:100" x14ac:dyDescent="0.25">
      <c r="A1959" s="3" t="s">
        <v>8315</v>
      </c>
      <c r="B1959" s="3" t="s">
        <v>118</v>
      </c>
      <c r="C1959" s="4">
        <v>2.5474E-2</v>
      </c>
      <c r="D1959" s="3" t="s">
        <v>8316</v>
      </c>
      <c r="E1959" s="3" t="s">
        <v>8317</v>
      </c>
      <c r="F1959" s="3" t="s">
        <v>8318</v>
      </c>
      <c r="G1959" s="3" t="s">
        <v>106</v>
      </c>
      <c r="H1959" s="4">
        <v>47905</v>
      </c>
      <c r="I1959" s="3" t="s">
        <v>7920</v>
      </c>
      <c r="J1959" s="3" t="s">
        <v>216</v>
      </c>
      <c r="K1959" s="4">
        <v>3600</v>
      </c>
      <c r="L1959" s="3" t="s">
        <v>109</v>
      </c>
      <c r="M1959" s="3" t="s">
        <v>109</v>
      </c>
      <c r="N1959" s="3" t="s">
        <v>109</v>
      </c>
      <c r="O1959" s="3" t="s">
        <v>109</v>
      </c>
      <c r="P1959" s="3" t="s">
        <v>109</v>
      </c>
      <c r="Q1959" s="2"/>
      <c r="S1959" s="3" t="s">
        <v>109</v>
      </c>
      <c r="T1959" s="3" t="s">
        <v>109</v>
      </c>
      <c r="U1959" s="3" t="s">
        <v>109</v>
      </c>
      <c r="V1959" s="3" t="s">
        <v>109</v>
      </c>
      <c r="W1959" s="3" t="s">
        <v>109</v>
      </c>
      <c r="X1959" s="3" t="s">
        <v>109</v>
      </c>
      <c r="Y1959" s="3" t="s">
        <v>109</v>
      </c>
      <c r="Z1959" s="3" t="s">
        <v>109</v>
      </c>
      <c r="AA1959" s="4">
        <v>1994</v>
      </c>
      <c r="AB1959" s="3" t="s">
        <v>109</v>
      </c>
      <c r="AC1959" s="5" t="s">
        <v>111</v>
      </c>
      <c r="AD1959" s="3" t="s">
        <v>111</v>
      </c>
      <c r="AE1959" s="3" t="s">
        <v>109</v>
      </c>
      <c r="AF1959" s="4">
        <v>3</v>
      </c>
      <c r="AG1959" s="3" t="s">
        <v>109</v>
      </c>
      <c r="AH1959" s="3" t="s">
        <v>123</v>
      </c>
      <c r="AI1959" s="3" t="s">
        <v>109</v>
      </c>
      <c r="AN1959" s="3" t="s">
        <v>109</v>
      </c>
      <c r="AO1959" s="2"/>
      <c r="AP1959" s="3" t="s">
        <v>109</v>
      </c>
      <c r="AQ1959" s="3" t="s">
        <v>109</v>
      </c>
      <c r="AR1959" s="3" t="s">
        <v>109</v>
      </c>
      <c r="AS1959" s="3" t="s">
        <v>109</v>
      </c>
      <c r="AT1959" s="3" t="s">
        <v>109</v>
      </c>
      <c r="AU1959" s="3" t="s">
        <v>109</v>
      </c>
      <c r="AV1959" s="3" t="s">
        <v>109</v>
      </c>
      <c r="AW1959" s="3" t="s">
        <v>109</v>
      </c>
      <c r="AX1959" s="3" t="s">
        <v>109</v>
      </c>
      <c r="AY1959" s="3" t="s">
        <v>109</v>
      </c>
      <c r="AZ1959" s="3" t="s">
        <v>109</v>
      </c>
      <c r="BA1959" s="3" t="s">
        <v>109</v>
      </c>
      <c r="BB1959" s="3" t="s">
        <v>109</v>
      </c>
      <c r="BC1959" s="3" t="s">
        <v>109</v>
      </c>
      <c r="BD1959" s="3" t="s">
        <v>109</v>
      </c>
      <c r="BE1959" s="3" t="s">
        <v>109</v>
      </c>
      <c r="BF1959" s="3" t="s">
        <v>109</v>
      </c>
      <c r="BG1959" s="3" t="s">
        <v>109</v>
      </c>
      <c r="BH1959" s="3" t="s">
        <v>109</v>
      </c>
      <c r="BI1959" s="3" t="s">
        <v>109</v>
      </c>
      <c r="BJ1959" s="3" t="s">
        <v>109</v>
      </c>
      <c r="BK1959" s="3" t="s">
        <v>109</v>
      </c>
      <c r="BM1959" s="3" t="s">
        <v>109</v>
      </c>
      <c r="BN1959" s="3" t="s">
        <v>109</v>
      </c>
      <c r="BO1959" s="3" t="s">
        <v>109</v>
      </c>
      <c r="BP1959" s="3" t="s">
        <v>109</v>
      </c>
      <c r="BQ1959" s="3" t="s">
        <v>109</v>
      </c>
      <c r="BR1959" s="3" t="s">
        <v>109</v>
      </c>
      <c r="BS1959" s="3" t="s">
        <v>109</v>
      </c>
      <c r="BT1959" s="3" t="s">
        <v>109</v>
      </c>
      <c r="BU1959" s="3" t="s">
        <v>109</v>
      </c>
      <c r="BV1959" s="3" t="s">
        <v>109</v>
      </c>
      <c r="BW1959" s="3" t="s">
        <v>109</v>
      </c>
      <c r="BX1959" s="3" t="s">
        <v>109</v>
      </c>
      <c r="BY1959" s="3" t="s">
        <v>109</v>
      </c>
      <c r="BZ1959" s="3" t="s">
        <v>109</v>
      </c>
      <c r="CA1959" s="4">
        <v>2.5474E-2</v>
      </c>
      <c r="CB1959" s="3" t="s">
        <v>109</v>
      </c>
      <c r="CC1959" s="4">
        <v>223900</v>
      </c>
      <c r="CD1959" s="3" t="s">
        <v>109</v>
      </c>
      <c r="CE1959" s="3" t="s">
        <v>109</v>
      </c>
      <c r="CF1959" s="3" t="s">
        <v>109</v>
      </c>
      <c r="CG1959" s="3" t="s">
        <v>109</v>
      </c>
      <c r="CH1959" s="3" t="s">
        <v>458</v>
      </c>
      <c r="CI1959" s="3" t="s">
        <v>109</v>
      </c>
      <c r="CJ1959" s="3" t="s">
        <v>109</v>
      </c>
      <c r="CK1959" s="3" t="s">
        <v>109</v>
      </c>
      <c r="CL1959" s="3" t="s">
        <v>109</v>
      </c>
      <c r="CM1959" s="3" t="s">
        <v>109</v>
      </c>
      <c r="CN1959" s="3" t="s">
        <v>109</v>
      </c>
      <c r="CO1959" s="3" t="s">
        <v>109</v>
      </c>
      <c r="CP1959" s="3" t="s">
        <v>109</v>
      </c>
      <c r="CQ1959" s="5" t="s">
        <v>113</v>
      </c>
      <c r="CR1959" s="5" t="s">
        <v>109</v>
      </c>
      <c r="CV1959" s="21" t="s">
        <v>113</v>
      </c>
    </row>
    <row r="1960" spans="1:100" x14ac:dyDescent="0.25">
      <c r="A1960" s="3" t="s">
        <v>8319</v>
      </c>
      <c r="B1960" s="3" t="s">
        <v>118</v>
      </c>
      <c r="C1960" s="4">
        <v>2.5474E-2</v>
      </c>
      <c r="D1960" s="3" t="s">
        <v>8320</v>
      </c>
      <c r="E1960" s="3" t="s">
        <v>4940</v>
      </c>
      <c r="F1960" s="3" t="s">
        <v>8321</v>
      </c>
      <c r="G1960" s="3" t="s">
        <v>106</v>
      </c>
      <c r="H1960" s="4">
        <v>47905</v>
      </c>
      <c r="I1960" s="3" t="s">
        <v>7920</v>
      </c>
      <c r="J1960" s="3" t="s">
        <v>216</v>
      </c>
      <c r="K1960" s="4">
        <v>1768</v>
      </c>
      <c r="L1960" s="3" t="s">
        <v>109</v>
      </c>
      <c r="M1960" s="3" t="s">
        <v>109</v>
      </c>
      <c r="N1960" s="3" t="s">
        <v>109</v>
      </c>
      <c r="O1960" s="3" t="s">
        <v>109</v>
      </c>
      <c r="P1960" s="3" t="s">
        <v>109</v>
      </c>
      <c r="Q1960" s="2"/>
      <c r="S1960" s="3" t="s">
        <v>109</v>
      </c>
      <c r="T1960" s="3" t="s">
        <v>109</v>
      </c>
      <c r="U1960" s="3" t="s">
        <v>109</v>
      </c>
      <c r="V1960" s="3" t="s">
        <v>109</v>
      </c>
      <c r="W1960" s="3" t="s">
        <v>109</v>
      </c>
      <c r="X1960" s="3" t="s">
        <v>109</v>
      </c>
      <c r="Y1960" s="3" t="s">
        <v>109</v>
      </c>
      <c r="Z1960" s="3" t="s">
        <v>109</v>
      </c>
      <c r="AA1960" s="4">
        <v>1901</v>
      </c>
      <c r="AB1960" s="3" t="s">
        <v>109</v>
      </c>
      <c r="AC1960" s="5" t="s">
        <v>111</v>
      </c>
      <c r="AD1960" s="3" t="s">
        <v>111</v>
      </c>
      <c r="AE1960" s="3" t="s">
        <v>109</v>
      </c>
      <c r="AF1960" s="4">
        <v>3</v>
      </c>
      <c r="AG1960" s="3" t="s">
        <v>109</v>
      </c>
      <c r="AH1960" s="3" t="s">
        <v>111</v>
      </c>
      <c r="AI1960" s="3" t="s">
        <v>109</v>
      </c>
      <c r="AN1960" s="3" t="s">
        <v>109</v>
      </c>
      <c r="AO1960" s="2"/>
      <c r="AP1960" s="3" t="s">
        <v>109</v>
      </c>
      <c r="AQ1960" s="3" t="s">
        <v>109</v>
      </c>
      <c r="AR1960" s="3" t="s">
        <v>109</v>
      </c>
      <c r="AS1960" s="3" t="s">
        <v>109</v>
      </c>
      <c r="AT1960" s="3" t="s">
        <v>109</v>
      </c>
      <c r="AU1960" s="3" t="s">
        <v>109</v>
      </c>
      <c r="AV1960" s="3" t="s">
        <v>109</v>
      </c>
      <c r="AW1960" s="3" t="s">
        <v>109</v>
      </c>
      <c r="AX1960" s="3" t="s">
        <v>109</v>
      </c>
      <c r="AY1960" s="3" t="s">
        <v>109</v>
      </c>
      <c r="AZ1960" s="3" t="s">
        <v>109</v>
      </c>
      <c r="BA1960" s="3" t="s">
        <v>109</v>
      </c>
      <c r="BB1960" s="3" t="s">
        <v>109</v>
      </c>
      <c r="BC1960" s="3" t="s">
        <v>109</v>
      </c>
      <c r="BD1960" s="3" t="s">
        <v>109</v>
      </c>
      <c r="BE1960" s="3" t="s">
        <v>109</v>
      </c>
      <c r="BF1960" s="3" t="s">
        <v>109</v>
      </c>
      <c r="BG1960" s="3" t="s">
        <v>109</v>
      </c>
      <c r="BH1960" s="3" t="s">
        <v>109</v>
      </c>
      <c r="BI1960" s="3" t="s">
        <v>109</v>
      </c>
      <c r="BJ1960" s="3" t="s">
        <v>109</v>
      </c>
      <c r="BK1960" s="3" t="s">
        <v>109</v>
      </c>
      <c r="BM1960" s="3" t="s">
        <v>109</v>
      </c>
      <c r="BN1960" s="3" t="s">
        <v>109</v>
      </c>
      <c r="BO1960" s="3" t="s">
        <v>109</v>
      </c>
      <c r="BP1960" s="3" t="s">
        <v>109</v>
      </c>
      <c r="BQ1960" s="3" t="s">
        <v>109</v>
      </c>
      <c r="BR1960" s="3" t="s">
        <v>109</v>
      </c>
      <c r="BS1960" s="3" t="s">
        <v>109</v>
      </c>
      <c r="BT1960" s="3" t="s">
        <v>109</v>
      </c>
      <c r="BU1960" s="3" t="s">
        <v>109</v>
      </c>
      <c r="BV1960" s="3" t="s">
        <v>109</v>
      </c>
      <c r="BW1960" s="3" t="s">
        <v>109</v>
      </c>
      <c r="BX1960" s="3" t="s">
        <v>109</v>
      </c>
      <c r="BY1960" s="3" t="s">
        <v>109</v>
      </c>
      <c r="BZ1960" s="3" t="s">
        <v>109</v>
      </c>
      <c r="CA1960" s="4">
        <v>2.5474E-2</v>
      </c>
      <c r="CB1960" s="3" t="s">
        <v>109</v>
      </c>
      <c r="CC1960" s="4">
        <v>107500</v>
      </c>
      <c r="CD1960" s="3" t="s">
        <v>109</v>
      </c>
      <c r="CE1960" s="3" t="s">
        <v>109</v>
      </c>
      <c r="CF1960" s="3" t="s">
        <v>109</v>
      </c>
      <c r="CG1960" s="3" t="s">
        <v>109</v>
      </c>
      <c r="CH1960" s="3" t="s">
        <v>8322</v>
      </c>
      <c r="CI1960" s="3" t="s">
        <v>109</v>
      </c>
      <c r="CJ1960" s="3" t="s">
        <v>109</v>
      </c>
      <c r="CK1960" s="3" t="s">
        <v>109</v>
      </c>
      <c r="CL1960" s="3" t="s">
        <v>109</v>
      </c>
      <c r="CM1960" s="3" t="s">
        <v>109</v>
      </c>
      <c r="CN1960" s="3" t="s">
        <v>109</v>
      </c>
      <c r="CO1960" s="3" t="s">
        <v>109</v>
      </c>
      <c r="CP1960" s="3" t="s">
        <v>109</v>
      </c>
      <c r="CQ1960" s="5" t="s">
        <v>113</v>
      </c>
      <c r="CR1960" s="5" t="s">
        <v>109</v>
      </c>
      <c r="CV1960" s="21" t="s">
        <v>113</v>
      </c>
    </row>
    <row r="1961" spans="1:100" x14ac:dyDescent="0.25">
      <c r="A1961" s="3" t="s">
        <v>8323</v>
      </c>
      <c r="B1961" s="3" t="s">
        <v>443</v>
      </c>
      <c r="C1961" s="4">
        <v>1.4511E-2</v>
      </c>
      <c r="D1961" s="3" t="s">
        <v>8324</v>
      </c>
      <c r="E1961" s="3" t="s">
        <v>8325</v>
      </c>
      <c r="F1961" s="3" t="s">
        <v>8326</v>
      </c>
      <c r="G1961" s="3" t="s">
        <v>106</v>
      </c>
      <c r="H1961" s="4">
        <v>47905</v>
      </c>
      <c r="I1961" s="3" t="s">
        <v>7920</v>
      </c>
      <c r="J1961" s="3" t="s">
        <v>216</v>
      </c>
      <c r="K1961" s="4">
        <v>1288</v>
      </c>
      <c r="L1961" s="3" t="s">
        <v>109</v>
      </c>
      <c r="M1961" s="3" t="s">
        <v>109</v>
      </c>
      <c r="N1961" s="3" t="s">
        <v>109</v>
      </c>
      <c r="O1961" s="3" t="s">
        <v>109</v>
      </c>
      <c r="P1961" s="3" t="s">
        <v>109</v>
      </c>
      <c r="Q1961" s="2"/>
      <c r="S1961" s="3" t="s">
        <v>109</v>
      </c>
      <c r="T1961" s="3" t="s">
        <v>109</v>
      </c>
      <c r="U1961" s="3" t="s">
        <v>109</v>
      </c>
      <c r="V1961" s="3" t="s">
        <v>109</v>
      </c>
      <c r="W1961" s="3" t="s">
        <v>109</v>
      </c>
      <c r="X1961" s="3" t="s">
        <v>109</v>
      </c>
      <c r="Y1961" s="3" t="s">
        <v>109</v>
      </c>
      <c r="Z1961" s="3" t="s">
        <v>109</v>
      </c>
      <c r="AA1961" s="4">
        <v>1958</v>
      </c>
      <c r="AB1961" s="3" t="s">
        <v>109</v>
      </c>
      <c r="AC1961" s="5" t="s">
        <v>111</v>
      </c>
      <c r="AD1961" s="3" t="s">
        <v>123</v>
      </c>
      <c r="AE1961" s="3" t="s">
        <v>109</v>
      </c>
      <c r="AF1961" s="4">
        <v>3</v>
      </c>
      <c r="AG1961" s="3" t="s">
        <v>109</v>
      </c>
      <c r="AH1961" s="3" t="s">
        <v>111</v>
      </c>
      <c r="AI1961" s="3" t="s">
        <v>109</v>
      </c>
      <c r="AN1961" s="3" t="s">
        <v>109</v>
      </c>
      <c r="AO1961" s="2"/>
      <c r="AP1961" s="3" t="s">
        <v>109</v>
      </c>
      <c r="AQ1961" s="3" t="s">
        <v>109</v>
      </c>
      <c r="AR1961" s="3" t="s">
        <v>109</v>
      </c>
      <c r="AS1961" s="3" t="s">
        <v>109</v>
      </c>
      <c r="AT1961" s="3" t="s">
        <v>109</v>
      </c>
      <c r="AU1961" s="3" t="s">
        <v>109</v>
      </c>
      <c r="AV1961" s="3" t="s">
        <v>109</v>
      </c>
      <c r="AW1961" s="3" t="s">
        <v>109</v>
      </c>
      <c r="AX1961" s="3" t="s">
        <v>109</v>
      </c>
      <c r="AY1961" s="3" t="s">
        <v>109</v>
      </c>
      <c r="AZ1961" s="3" t="s">
        <v>109</v>
      </c>
      <c r="BA1961" s="3" t="s">
        <v>109</v>
      </c>
      <c r="BB1961" s="3" t="s">
        <v>109</v>
      </c>
      <c r="BC1961" s="3" t="s">
        <v>109</v>
      </c>
      <c r="BD1961" s="3" t="s">
        <v>109</v>
      </c>
      <c r="BE1961" s="3" t="s">
        <v>109</v>
      </c>
      <c r="BF1961" s="3" t="s">
        <v>109</v>
      </c>
      <c r="BG1961" s="3" t="s">
        <v>109</v>
      </c>
      <c r="BH1961" s="3" t="s">
        <v>109</v>
      </c>
      <c r="BI1961" s="3" t="s">
        <v>109</v>
      </c>
      <c r="BJ1961" s="3" t="s">
        <v>109</v>
      </c>
      <c r="BK1961" s="3" t="s">
        <v>109</v>
      </c>
      <c r="BM1961" s="3" t="s">
        <v>109</v>
      </c>
      <c r="BN1961" s="3" t="s">
        <v>109</v>
      </c>
      <c r="BO1961" s="3" t="s">
        <v>109</v>
      </c>
      <c r="BP1961" s="3" t="s">
        <v>109</v>
      </c>
      <c r="BQ1961" s="3" t="s">
        <v>109</v>
      </c>
      <c r="BR1961" s="3" t="s">
        <v>109</v>
      </c>
      <c r="BS1961" s="3" t="s">
        <v>109</v>
      </c>
      <c r="BT1961" s="3" t="s">
        <v>109</v>
      </c>
      <c r="BU1961" s="3" t="s">
        <v>109</v>
      </c>
      <c r="BV1961" s="3" t="s">
        <v>109</v>
      </c>
      <c r="BW1961" s="3" t="s">
        <v>109</v>
      </c>
      <c r="BX1961" s="3" t="s">
        <v>109</v>
      </c>
      <c r="BY1961" s="3" t="s">
        <v>109</v>
      </c>
      <c r="BZ1961" s="3" t="s">
        <v>109</v>
      </c>
      <c r="CA1961" s="4">
        <v>1.4511E-2</v>
      </c>
      <c r="CB1961" s="3" t="s">
        <v>109</v>
      </c>
      <c r="CC1961" s="4">
        <v>71100</v>
      </c>
      <c r="CD1961" s="3" t="s">
        <v>109</v>
      </c>
      <c r="CE1961" s="3" t="s">
        <v>109</v>
      </c>
      <c r="CF1961" s="3" t="s">
        <v>109</v>
      </c>
      <c r="CG1961" s="3" t="s">
        <v>109</v>
      </c>
      <c r="CH1961" s="3" t="s">
        <v>8327</v>
      </c>
      <c r="CI1961" s="3" t="s">
        <v>109</v>
      </c>
      <c r="CJ1961" s="3" t="s">
        <v>109</v>
      </c>
      <c r="CK1961" s="3" t="s">
        <v>109</v>
      </c>
      <c r="CL1961" s="3" t="s">
        <v>109</v>
      </c>
      <c r="CM1961" s="3" t="s">
        <v>109</v>
      </c>
      <c r="CN1961" s="3" t="s">
        <v>109</v>
      </c>
      <c r="CO1961" s="3" t="s">
        <v>109</v>
      </c>
      <c r="CP1961" s="3" t="s">
        <v>109</v>
      </c>
      <c r="CQ1961" s="5" t="s">
        <v>113</v>
      </c>
      <c r="CR1961" s="5" t="s">
        <v>109</v>
      </c>
      <c r="CV1961" s="21" t="s">
        <v>113</v>
      </c>
    </row>
    <row r="1962" spans="1:100" x14ac:dyDescent="0.25">
      <c r="A1962" s="3" t="s">
        <v>8328</v>
      </c>
      <c r="B1962" s="3" t="s">
        <v>235</v>
      </c>
      <c r="C1962" s="4">
        <v>2.2336999999999999E-2</v>
      </c>
      <c r="D1962" s="3" t="s">
        <v>384</v>
      </c>
      <c r="E1962" s="3" t="s">
        <v>8329</v>
      </c>
      <c r="F1962" s="3" t="s">
        <v>8330</v>
      </c>
      <c r="G1962" s="3" t="s">
        <v>239</v>
      </c>
      <c r="H1962" s="4">
        <v>47930</v>
      </c>
      <c r="I1962" s="3" t="s">
        <v>7920</v>
      </c>
      <c r="J1962" s="3" t="s">
        <v>216</v>
      </c>
      <c r="K1962" s="4">
        <v>1154</v>
      </c>
      <c r="L1962" s="3" t="s">
        <v>109</v>
      </c>
      <c r="M1962" s="3" t="s">
        <v>109</v>
      </c>
      <c r="N1962" s="3" t="s">
        <v>109</v>
      </c>
      <c r="O1962" s="3" t="s">
        <v>109</v>
      </c>
      <c r="P1962" s="3" t="s">
        <v>109</v>
      </c>
      <c r="Q1962" s="2"/>
      <c r="S1962" s="3" t="s">
        <v>109</v>
      </c>
      <c r="T1962" s="3" t="s">
        <v>109</v>
      </c>
      <c r="U1962" s="3" t="s">
        <v>109</v>
      </c>
      <c r="V1962" s="3" t="s">
        <v>109</v>
      </c>
      <c r="W1962" s="3" t="s">
        <v>109</v>
      </c>
      <c r="X1962" s="3" t="s">
        <v>109</v>
      </c>
      <c r="Y1962" s="3" t="s">
        <v>109</v>
      </c>
      <c r="Z1962" s="3" t="s">
        <v>109</v>
      </c>
      <c r="AA1962" s="9">
        <v>1975</v>
      </c>
      <c r="AB1962" s="3" t="s">
        <v>109</v>
      </c>
      <c r="AC1962" s="5" t="s">
        <v>111</v>
      </c>
      <c r="AD1962" s="3" t="s">
        <v>111</v>
      </c>
      <c r="AE1962" s="3" t="s">
        <v>109</v>
      </c>
      <c r="AF1962" s="4">
        <v>3</v>
      </c>
      <c r="AG1962" s="3" t="s">
        <v>109</v>
      </c>
      <c r="AH1962" s="3" t="s">
        <v>111</v>
      </c>
      <c r="AI1962" s="3" t="s">
        <v>109</v>
      </c>
      <c r="AN1962" s="3" t="s">
        <v>109</v>
      </c>
      <c r="AO1962" s="2"/>
      <c r="AP1962" s="3" t="s">
        <v>109</v>
      </c>
      <c r="AQ1962" s="3" t="s">
        <v>109</v>
      </c>
      <c r="AR1962" s="3" t="s">
        <v>109</v>
      </c>
      <c r="AS1962" s="3" t="s">
        <v>109</v>
      </c>
      <c r="AT1962" s="3" t="s">
        <v>109</v>
      </c>
      <c r="AU1962" s="3" t="s">
        <v>109</v>
      </c>
      <c r="AV1962" s="3" t="s">
        <v>109</v>
      </c>
      <c r="AW1962" s="3" t="s">
        <v>109</v>
      </c>
      <c r="AX1962" s="3" t="s">
        <v>109</v>
      </c>
      <c r="AY1962" s="3" t="s">
        <v>109</v>
      </c>
      <c r="AZ1962" s="3" t="s">
        <v>109</v>
      </c>
      <c r="BA1962" s="3" t="s">
        <v>109</v>
      </c>
      <c r="BB1962" s="3" t="s">
        <v>109</v>
      </c>
      <c r="BC1962" s="3" t="s">
        <v>109</v>
      </c>
      <c r="BD1962" s="3" t="s">
        <v>109</v>
      </c>
      <c r="BE1962" s="3" t="s">
        <v>109</v>
      </c>
      <c r="BF1962" s="3" t="s">
        <v>109</v>
      </c>
      <c r="BG1962" s="3" t="s">
        <v>109</v>
      </c>
      <c r="BH1962" s="3" t="s">
        <v>109</v>
      </c>
      <c r="BI1962" s="3" t="s">
        <v>109</v>
      </c>
      <c r="BJ1962" s="3" t="s">
        <v>109</v>
      </c>
      <c r="BK1962" s="3" t="s">
        <v>109</v>
      </c>
      <c r="BM1962" s="3" t="s">
        <v>109</v>
      </c>
      <c r="BN1962" s="3" t="s">
        <v>109</v>
      </c>
      <c r="BO1962" s="3" t="s">
        <v>109</v>
      </c>
      <c r="BP1962" s="3" t="s">
        <v>109</v>
      </c>
      <c r="BQ1962" s="3" t="s">
        <v>109</v>
      </c>
      <c r="BR1962" s="3" t="s">
        <v>109</v>
      </c>
      <c r="BS1962" s="3" t="s">
        <v>109</v>
      </c>
      <c r="BT1962" s="3" t="s">
        <v>109</v>
      </c>
      <c r="BU1962" s="3" t="s">
        <v>109</v>
      </c>
      <c r="BV1962" s="3" t="s">
        <v>109</v>
      </c>
      <c r="BW1962" s="3" t="s">
        <v>109</v>
      </c>
      <c r="BX1962" s="3" t="s">
        <v>109</v>
      </c>
      <c r="BY1962" s="3" t="s">
        <v>109</v>
      </c>
      <c r="BZ1962" s="3" t="s">
        <v>109</v>
      </c>
      <c r="CA1962" s="4">
        <v>2.2336999999999999E-2</v>
      </c>
      <c r="CB1962" s="3" t="s">
        <v>109</v>
      </c>
      <c r="CC1962" s="4">
        <v>77100</v>
      </c>
      <c r="CD1962" s="3" t="s">
        <v>109</v>
      </c>
      <c r="CE1962" s="3" t="s">
        <v>109</v>
      </c>
      <c r="CF1962" s="3" t="s">
        <v>109</v>
      </c>
      <c r="CG1962" s="3" t="s">
        <v>109</v>
      </c>
      <c r="CH1962" s="3" t="s">
        <v>8331</v>
      </c>
      <c r="CI1962" s="3" t="s">
        <v>109</v>
      </c>
      <c r="CJ1962" s="3" t="s">
        <v>109</v>
      </c>
      <c r="CK1962" s="3" t="s">
        <v>109</v>
      </c>
      <c r="CL1962" s="3" t="s">
        <v>109</v>
      </c>
      <c r="CM1962" s="3" t="s">
        <v>109</v>
      </c>
      <c r="CN1962" s="3" t="s">
        <v>109</v>
      </c>
      <c r="CO1962" s="3" t="s">
        <v>109</v>
      </c>
      <c r="CP1962" s="3" t="s">
        <v>109</v>
      </c>
      <c r="CQ1962" s="5" t="s">
        <v>113</v>
      </c>
      <c r="CR1962" s="5" t="s">
        <v>109</v>
      </c>
      <c r="CV1962" s="21" t="s">
        <v>113</v>
      </c>
    </row>
    <row r="1963" spans="1:100" x14ac:dyDescent="0.25">
      <c r="A1963" s="3" t="s">
        <v>8332</v>
      </c>
      <c r="B1963" s="3" t="s">
        <v>1430</v>
      </c>
      <c r="C1963" s="4">
        <v>1.4645E-2</v>
      </c>
      <c r="D1963" s="3" t="s">
        <v>109</v>
      </c>
      <c r="E1963" s="3" t="s">
        <v>8333</v>
      </c>
      <c r="F1963" s="3" t="s">
        <v>8334</v>
      </c>
      <c r="G1963" s="3" t="s">
        <v>106</v>
      </c>
      <c r="H1963" s="4">
        <v>47905</v>
      </c>
      <c r="I1963" s="3" t="s">
        <v>7920</v>
      </c>
      <c r="J1963" s="3" t="s">
        <v>216</v>
      </c>
      <c r="K1963" s="4">
        <v>880</v>
      </c>
      <c r="L1963" s="3" t="s">
        <v>109</v>
      </c>
      <c r="M1963" s="3" t="s">
        <v>109</v>
      </c>
      <c r="N1963" s="3" t="s">
        <v>109</v>
      </c>
      <c r="O1963" s="3" t="s">
        <v>109</v>
      </c>
      <c r="P1963" s="3" t="s">
        <v>109</v>
      </c>
      <c r="Q1963" s="2"/>
      <c r="S1963" s="3" t="s">
        <v>109</v>
      </c>
      <c r="T1963" s="3" t="s">
        <v>109</v>
      </c>
      <c r="U1963" s="3" t="s">
        <v>109</v>
      </c>
      <c r="V1963" s="3" t="s">
        <v>109</v>
      </c>
      <c r="W1963" s="3" t="s">
        <v>109</v>
      </c>
      <c r="X1963" s="3" t="s">
        <v>109</v>
      </c>
      <c r="Y1963" s="3" t="s">
        <v>109</v>
      </c>
      <c r="Z1963" s="3" t="s">
        <v>109</v>
      </c>
      <c r="AA1963" s="4">
        <v>1959</v>
      </c>
      <c r="AB1963" s="3" t="s">
        <v>109</v>
      </c>
      <c r="AC1963" s="5" t="s">
        <v>123</v>
      </c>
      <c r="AD1963" s="3" t="s">
        <v>123</v>
      </c>
      <c r="AE1963" s="3" t="s">
        <v>109</v>
      </c>
      <c r="AF1963" s="4">
        <v>2</v>
      </c>
      <c r="AG1963" s="3" t="s">
        <v>109</v>
      </c>
      <c r="AH1963" s="3" t="s">
        <v>111</v>
      </c>
      <c r="AI1963" s="3" t="s">
        <v>109</v>
      </c>
      <c r="AN1963" s="3" t="s">
        <v>109</v>
      </c>
      <c r="AO1963" s="2"/>
      <c r="AP1963" s="3" t="s">
        <v>109</v>
      </c>
      <c r="AQ1963" s="3" t="s">
        <v>109</v>
      </c>
      <c r="AR1963" s="3" t="s">
        <v>109</v>
      </c>
      <c r="AS1963" s="3" t="s">
        <v>109</v>
      </c>
      <c r="AT1963" s="3" t="s">
        <v>109</v>
      </c>
      <c r="AU1963" s="3" t="s">
        <v>109</v>
      </c>
      <c r="AV1963" s="3" t="s">
        <v>109</v>
      </c>
      <c r="AW1963" s="3" t="s">
        <v>109</v>
      </c>
      <c r="AX1963" s="3" t="s">
        <v>109</v>
      </c>
      <c r="AY1963" s="3" t="s">
        <v>109</v>
      </c>
      <c r="AZ1963" s="3" t="s">
        <v>109</v>
      </c>
      <c r="BA1963" s="3" t="s">
        <v>109</v>
      </c>
      <c r="BB1963" s="3" t="s">
        <v>109</v>
      </c>
      <c r="BC1963" s="3" t="s">
        <v>109</v>
      </c>
      <c r="BD1963" s="3" t="s">
        <v>109</v>
      </c>
      <c r="BE1963" s="3" t="s">
        <v>109</v>
      </c>
      <c r="BF1963" s="3" t="s">
        <v>109</v>
      </c>
      <c r="BG1963" s="3" t="s">
        <v>109</v>
      </c>
      <c r="BH1963" s="3" t="s">
        <v>109</v>
      </c>
      <c r="BI1963" s="3" t="s">
        <v>109</v>
      </c>
      <c r="BJ1963" s="3" t="s">
        <v>109</v>
      </c>
      <c r="BK1963" s="3" t="s">
        <v>109</v>
      </c>
      <c r="BM1963" s="3" t="s">
        <v>109</v>
      </c>
      <c r="BN1963" s="3" t="s">
        <v>109</v>
      </c>
      <c r="BO1963" s="3" t="s">
        <v>109</v>
      </c>
      <c r="BP1963" s="3" t="s">
        <v>109</v>
      </c>
      <c r="BQ1963" s="3" t="s">
        <v>109</v>
      </c>
      <c r="BR1963" s="3" t="s">
        <v>109</v>
      </c>
      <c r="BS1963" s="3" t="s">
        <v>109</v>
      </c>
      <c r="BT1963" s="3" t="s">
        <v>109</v>
      </c>
      <c r="BU1963" s="3" t="s">
        <v>109</v>
      </c>
      <c r="BV1963" s="3" t="s">
        <v>109</v>
      </c>
      <c r="BW1963" s="3" t="s">
        <v>109</v>
      </c>
      <c r="BX1963" s="3" t="s">
        <v>109</v>
      </c>
      <c r="BY1963" s="3" t="s">
        <v>109</v>
      </c>
      <c r="BZ1963" s="3" t="s">
        <v>109</v>
      </c>
      <c r="CA1963" s="4">
        <v>1.4645E-2</v>
      </c>
      <c r="CB1963" s="3" t="s">
        <v>109</v>
      </c>
      <c r="CC1963" s="4">
        <v>35400</v>
      </c>
      <c r="CD1963" s="3" t="s">
        <v>109</v>
      </c>
      <c r="CE1963" s="3" t="s">
        <v>109</v>
      </c>
      <c r="CF1963" s="3" t="s">
        <v>109</v>
      </c>
      <c r="CG1963" s="3" t="s">
        <v>109</v>
      </c>
      <c r="CH1963" s="3" t="s">
        <v>8335</v>
      </c>
      <c r="CI1963" s="3" t="s">
        <v>109</v>
      </c>
      <c r="CJ1963" s="3" t="s">
        <v>109</v>
      </c>
      <c r="CK1963" s="3" t="s">
        <v>109</v>
      </c>
      <c r="CL1963" s="3" t="s">
        <v>109</v>
      </c>
      <c r="CM1963" s="3" t="s">
        <v>109</v>
      </c>
      <c r="CN1963" s="3" t="s">
        <v>109</v>
      </c>
      <c r="CO1963" s="3" t="s">
        <v>109</v>
      </c>
      <c r="CP1963" s="3" t="s">
        <v>109</v>
      </c>
      <c r="CQ1963" s="5" t="s">
        <v>113</v>
      </c>
      <c r="CR1963" s="5" t="s">
        <v>109</v>
      </c>
      <c r="CV1963" s="21" t="s">
        <v>113</v>
      </c>
    </row>
    <row r="1964" spans="1:100" x14ac:dyDescent="0.25">
      <c r="A1964" s="3" t="s">
        <v>8336</v>
      </c>
      <c r="B1964" s="3" t="s">
        <v>575</v>
      </c>
      <c r="C1964" s="4">
        <v>2.5517999999999999E-2</v>
      </c>
      <c r="D1964" s="3" t="s">
        <v>8337</v>
      </c>
      <c r="E1964" s="3" t="s">
        <v>8338</v>
      </c>
      <c r="F1964" s="3" t="s">
        <v>8339</v>
      </c>
      <c r="G1964" s="3" t="s">
        <v>106</v>
      </c>
      <c r="H1964" s="4">
        <v>47909</v>
      </c>
      <c r="I1964" s="3" t="s">
        <v>7920</v>
      </c>
      <c r="J1964" s="3" t="s">
        <v>216</v>
      </c>
      <c r="K1964" s="4">
        <v>1408</v>
      </c>
      <c r="L1964" s="3" t="s">
        <v>109</v>
      </c>
      <c r="M1964" s="3" t="s">
        <v>109</v>
      </c>
      <c r="N1964" s="3" t="s">
        <v>109</v>
      </c>
      <c r="O1964" s="3" t="s">
        <v>109</v>
      </c>
      <c r="P1964" s="3" t="s">
        <v>8340</v>
      </c>
      <c r="Q1964" s="2"/>
      <c r="S1964" s="3" t="s">
        <v>109</v>
      </c>
      <c r="T1964" s="3" t="s">
        <v>109</v>
      </c>
      <c r="U1964" s="3" t="s">
        <v>109</v>
      </c>
      <c r="V1964" s="3" t="s">
        <v>109</v>
      </c>
      <c r="W1964" s="3" t="s">
        <v>109</v>
      </c>
      <c r="X1964" s="3" t="s">
        <v>109</v>
      </c>
      <c r="Y1964" s="3" t="s">
        <v>109</v>
      </c>
      <c r="Z1964" s="3" t="s">
        <v>109</v>
      </c>
      <c r="AA1964" s="4">
        <v>2004</v>
      </c>
      <c r="AB1964" s="3" t="s">
        <v>109</v>
      </c>
      <c r="AC1964" s="5" t="s">
        <v>111</v>
      </c>
      <c r="AD1964" s="3" t="s">
        <v>135</v>
      </c>
      <c r="AE1964" s="3" t="s">
        <v>109</v>
      </c>
      <c r="AF1964" s="4">
        <v>3</v>
      </c>
      <c r="AG1964" s="3" t="s">
        <v>109</v>
      </c>
      <c r="AH1964" s="3" t="s">
        <v>135</v>
      </c>
      <c r="AI1964" s="3" t="s">
        <v>109</v>
      </c>
      <c r="AN1964" s="3" t="s">
        <v>109</v>
      </c>
      <c r="AO1964" s="2"/>
      <c r="AP1964" s="3" t="s">
        <v>109</v>
      </c>
      <c r="AQ1964" s="3" t="s">
        <v>109</v>
      </c>
      <c r="AR1964" s="3" t="s">
        <v>109</v>
      </c>
      <c r="AS1964" s="3" t="s">
        <v>109</v>
      </c>
      <c r="AT1964" s="3" t="s">
        <v>109</v>
      </c>
      <c r="AU1964" s="3" t="s">
        <v>109</v>
      </c>
      <c r="AV1964" s="3" t="s">
        <v>109</v>
      </c>
      <c r="AW1964" s="3" t="s">
        <v>109</v>
      </c>
      <c r="AX1964" s="3" t="s">
        <v>109</v>
      </c>
      <c r="AY1964" s="3" t="s">
        <v>109</v>
      </c>
      <c r="AZ1964" s="3" t="s">
        <v>109</v>
      </c>
      <c r="BA1964" s="3" t="s">
        <v>109</v>
      </c>
      <c r="BB1964" s="3" t="s">
        <v>109</v>
      </c>
      <c r="BC1964" s="3" t="s">
        <v>109</v>
      </c>
      <c r="BD1964" s="3" t="s">
        <v>109</v>
      </c>
      <c r="BE1964" s="3" t="s">
        <v>109</v>
      </c>
      <c r="BF1964" s="3" t="s">
        <v>109</v>
      </c>
      <c r="BG1964" s="3" t="s">
        <v>109</v>
      </c>
      <c r="BH1964" s="3" t="s">
        <v>109</v>
      </c>
      <c r="BI1964" s="3" t="s">
        <v>109</v>
      </c>
      <c r="BJ1964" s="3" t="s">
        <v>109</v>
      </c>
      <c r="BK1964" s="3" t="s">
        <v>109</v>
      </c>
      <c r="BM1964" s="3" t="s">
        <v>109</v>
      </c>
      <c r="BN1964" s="3" t="s">
        <v>109</v>
      </c>
      <c r="BO1964" s="3" t="s">
        <v>109</v>
      </c>
      <c r="BP1964" s="3" t="s">
        <v>109</v>
      </c>
      <c r="BQ1964" s="3" t="s">
        <v>109</v>
      </c>
      <c r="BR1964" s="3" t="s">
        <v>109</v>
      </c>
      <c r="BS1964" s="3" t="s">
        <v>109</v>
      </c>
      <c r="BT1964" s="3" t="s">
        <v>109</v>
      </c>
      <c r="BU1964" s="3" t="s">
        <v>109</v>
      </c>
      <c r="BV1964" s="3" t="s">
        <v>109</v>
      </c>
      <c r="BW1964" s="3" t="s">
        <v>109</v>
      </c>
      <c r="BX1964" s="3" t="s">
        <v>109</v>
      </c>
      <c r="BY1964" s="3" t="s">
        <v>109</v>
      </c>
      <c r="BZ1964" s="3" t="s">
        <v>109</v>
      </c>
      <c r="CA1964" s="4">
        <v>2.5517999999999999E-2</v>
      </c>
      <c r="CB1964" s="3" t="s">
        <v>109</v>
      </c>
      <c r="CC1964" s="4">
        <v>111800</v>
      </c>
      <c r="CD1964" s="3" t="s">
        <v>109</v>
      </c>
      <c r="CE1964" s="3" t="s">
        <v>109</v>
      </c>
      <c r="CF1964" s="3" t="s">
        <v>109</v>
      </c>
      <c r="CG1964" s="3" t="s">
        <v>109</v>
      </c>
      <c r="CH1964" s="3" t="s">
        <v>8341</v>
      </c>
      <c r="CI1964" s="3" t="s">
        <v>109</v>
      </c>
      <c r="CJ1964" s="3" t="s">
        <v>109</v>
      </c>
      <c r="CK1964" s="3" t="s">
        <v>109</v>
      </c>
      <c r="CL1964" s="3" t="s">
        <v>109</v>
      </c>
      <c r="CM1964" s="3" t="s">
        <v>109</v>
      </c>
      <c r="CN1964" s="3" t="s">
        <v>109</v>
      </c>
      <c r="CO1964" s="3" t="s">
        <v>109</v>
      </c>
      <c r="CP1964" s="3" t="s">
        <v>109</v>
      </c>
      <c r="CQ1964" s="5" t="s">
        <v>126</v>
      </c>
      <c r="CR1964" s="5" t="s">
        <v>8342</v>
      </c>
      <c r="CV1964" s="21" t="s">
        <v>113</v>
      </c>
    </row>
    <row r="1965" spans="1:100" x14ac:dyDescent="0.25">
      <c r="A1965" s="3" t="s">
        <v>8343</v>
      </c>
      <c r="B1965" s="3" t="s">
        <v>152</v>
      </c>
      <c r="C1965" s="4">
        <v>2.7786000000000002E-2</v>
      </c>
      <c r="D1965" s="3" t="s">
        <v>8344</v>
      </c>
      <c r="E1965" s="3" t="s">
        <v>8345</v>
      </c>
      <c r="F1965" s="3" t="s">
        <v>8346</v>
      </c>
      <c r="G1965" s="3" t="s">
        <v>133</v>
      </c>
      <c r="H1965" s="4">
        <v>47906</v>
      </c>
      <c r="I1965" s="3" t="s">
        <v>7920</v>
      </c>
      <c r="J1965" s="3" t="s">
        <v>216</v>
      </c>
      <c r="K1965" s="4">
        <v>4288</v>
      </c>
      <c r="L1965" s="3" t="s">
        <v>109</v>
      </c>
      <c r="M1965" s="3" t="s">
        <v>109</v>
      </c>
      <c r="N1965" s="3" t="s">
        <v>109</v>
      </c>
      <c r="O1965" s="3" t="s">
        <v>109</v>
      </c>
      <c r="P1965" s="3" t="s">
        <v>7403</v>
      </c>
      <c r="Q1965" s="2"/>
      <c r="S1965" s="3" t="s">
        <v>109</v>
      </c>
      <c r="T1965" s="3" t="s">
        <v>109</v>
      </c>
      <c r="U1965" s="3" t="s">
        <v>109</v>
      </c>
      <c r="V1965" s="3" t="s">
        <v>109</v>
      </c>
      <c r="W1965" s="3" t="s">
        <v>109</v>
      </c>
      <c r="X1965" s="3" t="s">
        <v>109</v>
      </c>
      <c r="Y1965" s="3" t="s">
        <v>109</v>
      </c>
      <c r="Z1965" s="3" t="s">
        <v>109</v>
      </c>
      <c r="AA1965" s="4">
        <v>1988</v>
      </c>
      <c r="AB1965" s="3" t="s">
        <v>109</v>
      </c>
      <c r="AC1965" s="5" t="s">
        <v>135</v>
      </c>
      <c r="AD1965" s="3" t="s">
        <v>135</v>
      </c>
      <c r="AE1965" s="3" t="s">
        <v>109</v>
      </c>
      <c r="AF1965" s="4">
        <v>4</v>
      </c>
      <c r="AG1965" s="3" t="s">
        <v>109</v>
      </c>
      <c r="AH1965" s="3" t="s">
        <v>111</v>
      </c>
      <c r="AI1965" s="3" t="s">
        <v>109</v>
      </c>
      <c r="AN1965" s="3" t="s">
        <v>109</v>
      </c>
      <c r="AO1965" s="2"/>
      <c r="AP1965" s="3" t="s">
        <v>109</v>
      </c>
      <c r="AQ1965" s="3" t="s">
        <v>109</v>
      </c>
      <c r="AR1965" s="3" t="s">
        <v>109</v>
      </c>
      <c r="AS1965" s="3" t="s">
        <v>109</v>
      </c>
      <c r="AT1965" s="3" t="s">
        <v>109</v>
      </c>
      <c r="AU1965" s="3" t="s">
        <v>109</v>
      </c>
      <c r="AV1965" s="3" t="s">
        <v>109</v>
      </c>
      <c r="AW1965" s="3" t="s">
        <v>109</v>
      </c>
      <c r="AX1965" s="3" t="s">
        <v>109</v>
      </c>
      <c r="AY1965" s="3" t="s">
        <v>109</v>
      </c>
      <c r="AZ1965" s="3" t="s">
        <v>109</v>
      </c>
      <c r="BA1965" s="3" t="s">
        <v>109</v>
      </c>
      <c r="BB1965" s="3" t="s">
        <v>109</v>
      </c>
      <c r="BC1965" s="3" t="s">
        <v>109</v>
      </c>
      <c r="BD1965" s="3" t="s">
        <v>109</v>
      </c>
      <c r="BE1965" s="3" t="s">
        <v>109</v>
      </c>
      <c r="BF1965" s="3" t="s">
        <v>109</v>
      </c>
      <c r="BG1965" s="3" t="s">
        <v>109</v>
      </c>
      <c r="BH1965" s="3" t="s">
        <v>109</v>
      </c>
      <c r="BI1965" s="3" t="s">
        <v>109</v>
      </c>
      <c r="BJ1965" s="3" t="s">
        <v>109</v>
      </c>
      <c r="BK1965" s="3" t="s">
        <v>109</v>
      </c>
      <c r="BM1965" s="3" t="s">
        <v>109</v>
      </c>
      <c r="BN1965" s="3" t="s">
        <v>109</v>
      </c>
      <c r="BO1965" s="3" t="s">
        <v>109</v>
      </c>
      <c r="BP1965" s="3" t="s">
        <v>109</v>
      </c>
      <c r="BQ1965" s="3" t="s">
        <v>109</v>
      </c>
      <c r="BR1965" s="3" t="s">
        <v>109</v>
      </c>
      <c r="BS1965" s="3" t="s">
        <v>109</v>
      </c>
      <c r="BT1965" s="3" t="s">
        <v>109</v>
      </c>
      <c r="BU1965" s="3" t="s">
        <v>109</v>
      </c>
      <c r="BV1965" s="3" t="s">
        <v>109</v>
      </c>
      <c r="BW1965" s="3" t="s">
        <v>109</v>
      </c>
      <c r="BX1965" s="3" t="s">
        <v>109</v>
      </c>
      <c r="BY1965" s="3" t="s">
        <v>109</v>
      </c>
      <c r="BZ1965" s="3" t="s">
        <v>109</v>
      </c>
      <c r="CA1965" s="4">
        <v>2.7786000000000002E-2</v>
      </c>
      <c r="CB1965" s="3" t="s">
        <v>109</v>
      </c>
      <c r="CC1965" s="4">
        <v>339200</v>
      </c>
      <c r="CD1965" s="3" t="s">
        <v>109</v>
      </c>
      <c r="CE1965" s="3" t="s">
        <v>109</v>
      </c>
      <c r="CF1965" s="3" t="s">
        <v>109</v>
      </c>
      <c r="CG1965" s="3" t="s">
        <v>109</v>
      </c>
      <c r="CH1965" s="3" t="s">
        <v>8347</v>
      </c>
      <c r="CI1965" s="3" t="s">
        <v>109</v>
      </c>
      <c r="CJ1965" s="3" t="s">
        <v>109</v>
      </c>
      <c r="CK1965" s="3" t="s">
        <v>109</v>
      </c>
      <c r="CL1965" s="3" t="s">
        <v>109</v>
      </c>
      <c r="CM1965" s="3" t="s">
        <v>109</v>
      </c>
      <c r="CN1965" s="3" t="s">
        <v>109</v>
      </c>
      <c r="CO1965" s="3" t="s">
        <v>109</v>
      </c>
      <c r="CP1965" s="3" t="s">
        <v>109</v>
      </c>
      <c r="CQ1965" s="5" t="s">
        <v>113</v>
      </c>
      <c r="CR1965" s="5" t="s">
        <v>109</v>
      </c>
      <c r="CV1965" s="21" t="s">
        <v>113</v>
      </c>
    </row>
    <row r="1966" spans="1:100" x14ac:dyDescent="0.25">
      <c r="A1966" s="3" t="s">
        <v>8348</v>
      </c>
      <c r="B1966" s="3" t="s">
        <v>118</v>
      </c>
      <c r="C1966" s="4">
        <v>2.5474E-2</v>
      </c>
      <c r="D1966" s="3" t="s">
        <v>8349</v>
      </c>
      <c r="E1966" s="3" t="s">
        <v>8350</v>
      </c>
      <c r="F1966" s="3" t="s">
        <v>8351</v>
      </c>
      <c r="G1966" s="3" t="s">
        <v>106</v>
      </c>
      <c r="H1966" s="4">
        <v>47905</v>
      </c>
      <c r="I1966" s="3" t="s">
        <v>7920</v>
      </c>
      <c r="J1966" s="3" t="s">
        <v>216</v>
      </c>
      <c r="K1966" s="4">
        <v>1764</v>
      </c>
      <c r="L1966" s="3" t="s">
        <v>109</v>
      </c>
      <c r="M1966" s="3" t="s">
        <v>109</v>
      </c>
      <c r="N1966" s="3" t="s">
        <v>109</v>
      </c>
      <c r="O1966" s="3" t="s">
        <v>109</v>
      </c>
      <c r="P1966" s="3" t="s">
        <v>109</v>
      </c>
      <c r="Q1966" s="2"/>
      <c r="S1966" s="3" t="s">
        <v>109</v>
      </c>
      <c r="T1966" s="3" t="s">
        <v>109</v>
      </c>
      <c r="U1966" s="3" t="s">
        <v>109</v>
      </c>
      <c r="V1966" s="3" t="s">
        <v>109</v>
      </c>
      <c r="W1966" s="3" t="s">
        <v>109</v>
      </c>
      <c r="X1966" s="3" t="s">
        <v>109</v>
      </c>
      <c r="Y1966" s="3" t="s">
        <v>109</v>
      </c>
      <c r="Z1966" s="3" t="s">
        <v>109</v>
      </c>
      <c r="AA1966" s="4">
        <v>1920</v>
      </c>
      <c r="AB1966" s="3" t="s">
        <v>109</v>
      </c>
      <c r="AC1966" s="5" t="s">
        <v>111</v>
      </c>
      <c r="AD1966" s="3" t="s">
        <v>111</v>
      </c>
      <c r="AE1966" s="3" t="s">
        <v>109</v>
      </c>
      <c r="AF1966" s="4">
        <v>3</v>
      </c>
      <c r="AG1966" s="3" t="s">
        <v>109</v>
      </c>
      <c r="AH1966" s="3" t="s">
        <v>111</v>
      </c>
      <c r="AI1966" s="3" t="s">
        <v>109</v>
      </c>
      <c r="AN1966" s="3" t="s">
        <v>109</v>
      </c>
      <c r="AO1966" s="2"/>
      <c r="AP1966" s="3" t="s">
        <v>109</v>
      </c>
      <c r="AQ1966" s="3" t="s">
        <v>109</v>
      </c>
      <c r="AR1966" s="3" t="s">
        <v>109</v>
      </c>
      <c r="AS1966" s="3" t="s">
        <v>109</v>
      </c>
      <c r="AT1966" s="3" t="s">
        <v>109</v>
      </c>
      <c r="AU1966" s="3" t="s">
        <v>109</v>
      </c>
      <c r="AV1966" s="3" t="s">
        <v>109</v>
      </c>
      <c r="AW1966" s="3" t="s">
        <v>109</v>
      </c>
      <c r="AX1966" s="3" t="s">
        <v>109</v>
      </c>
      <c r="AY1966" s="3" t="s">
        <v>109</v>
      </c>
      <c r="AZ1966" s="3" t="s">
        <v>109</v>
      </c>
      <c r="BA1966" s="3" t="s">
        <v>109</v>
      </c>
      <c r="BB1966" s="3" t="s">
        <v>109</v>
      </c>
      <c r="BC1966" s="3" t="s">
        <v>109</v>
      </c>
      <c r="BD1966" s="3" t="s">
        <v>109</v>
      </c>
      <c r="BE1966" s="3" t="s">
        <v>109</v>
      </c>
      <c r="BF1966" s="3" t="s">
        <v>109</v>
      </c>
      <c r="BG1966" s="3" t="s">
        <v>109</v>
      </c>
      <c r="BH1966" s="3" t="s">
        <v>109</v>
      </c>
      <c r="BI1966" s="3" t="s">
        <v>109</v>
      </c>
      <c r="BJ1966" s="3" t="s">
        <v>109</v>
      </c>
      <c r="BK1966" s="3" t="s">
        <v>109</v>
      </c>
      <c r="BM1966" s="3" t="s">
        <v>109</v>
      </c>
      <c r="BN1966" s="3" t="s">
        <v>109</v>
      </c>
      <c r="BO1966" s="3" t="s">
        <v>109</v>
      </c>
      <c r="BP1966" s="3" t="s">
        <v>109</v>
      </c>
      <c r="BQ1966" s="3" t="s">
        <v>109</v>
      </c>
      <c r="BR1966" s="3" t="s">
        <v>109</v>
      </c>
      <c r="BS1966" s="3" t="s">
        <v>109</v>
      </c>
      <c r="BT1966" s="3" t="s">
        <v>109</v>
      </c>
      <c r="BU1966" s="3" t="s">
        <v>109</v>
      </c>
      <c r="BV1966" s="3" t="s">
        <v>109</v>
      </c>
      <c r="BW1966" s="3" t="s">
        <v>109</v>
      </c>
      <c r="BX1966" s="3" t="s">
        <v>109</v>
      </c>
      <c r="BY1966" s="3" t="s">
        <v>109</v>
      </c>
      <c r="BZ1966" s="3" t="s">
        <v>109</v>
      </c>
      <c r="CA1966" s="4">
        <v>2.5474E-2</v>
      </c>
      <c r="CB1966" s="3" t="s">
        <v>109</v>
      </c>
      <c r="CC1966" s="4">
        <v>63200</v>
      </c>
      <c r="CD1966" s="3" t="s">
        <v>109</v>
      </c>
      <c r="CE1966" s="3" t="s">
        <v>109</v>
      </c>
      <c r="CF1966" s="3" t="s">
        <v>109</v>
      </c>
      <c r="CG1966" s="3" t="s">
        <v>109</v>
      </c>
      <c r="CH1966" s="3" t="s">
        <v>8352</v>
      </c>
      <c r="CI1966" s="3" t="s">
        <v>109</v>
      </c>
      <c r="CJ1966" s="3" t="s">
        <v>109</v>
      </c>
      <c r="CK1966" s="3" t="s">
        <v>109</v>
      </c>
      <c r="CL1966" s="3" t="s">
        <v>109</v>
      </c>
      <c r="CM1966" s="3" t="s">
        <v>109</v>
      </c>
      <c r="CN1966" s="3" t="s">
        <v>109</v>
      </c>
      <c r="CO1966" s="3" t="s">
        <v>109</v>
      </c>
      <c r="CP1966" s="3" t="s">
        <v>109</v>
      </c>
      <c r="CQ1966" s="5" t="s">
        <v>113</v>
      </c>
      <c r="CR1966" s="5" t="s">
        <v>109</v>
      </c>
      <c r="CV1966" s="21" t="s">
        <v>113</v>
      </c>
    </row>
    <row r="1967" spans="1:100" x14ac:dyDescent="0.25">
      <c r="A1967" s="3" t="s">
        <v>8353</v>
      </c>
      <c r="B1967" s="3" t="s">
        <v>118</v>
      </c>
      <c r="C1967" s="4">
        <v>2.5474E-2</v>
      </c>
      <c r="D1967" s="3" t="s">
        <v>8354</v>
      </c>
      <c r="E1967" s="3" t="s">
        <v>8355</v>
      </c>
      <c r="F1967" s="3" t="s">
        <v>8356</v>
      </c>
      <c r="G1967" s="3" t="s">
        <v>106</v>
      </c>
      <c r="H1967" s="9">
        <v>47905</v>
      </c>
      <c r="I1967" s="3" t="s">
        <v>7920</v>
      </c>
      <c r="J1967" s="3" t="s">
        <v>216</v>
      </c>
      <c r="K1967" s="4">
        <v>3825</v>
      </c>
      <c r="L1967" s="3" t="s">
        <v>109</v>
      </c>
      <c r="M1967" s="3" t="s">
        <v>109</v>
      </c>
      <c r="N1967" s="3" t="s">
        <v>109</v>
      </c>
      <c r="O1967" s="3" t="s">
        <v>109</v>
      </c>
      <c r="P1967" s="3" t="s">
        <v>109</v>
      </c>
      <c r="Q1967" s="2"/>
      <c r="S1967" s="3" t="s">
        <v>109</v>
      </c>
      <c r="T1967" s="3" t="s">
        <v>109</v>
      </c>
      <c r="U1967" s="3" t="s">
        <v>109</v>
      </c>
      <c r="V1967" s="3" t="s">
        <v>109</v>
      </c>
      <c r="W1967" s="3" t="s">
        <v>109</v>
      </c>
      <c r="X1967" s="3" t="s">
        <v>109</v>
      </c>
      <c r="Y1967" s="3" t="s">
        <v>109</v>
      </c>
      <c r="Z1967" s="3" t="s">
        <v>109</v>
      </c>
      <c r="AA1967" s="4">
        <v>1982</v>
      </c>
      <c r="AB1967" s="3" t="s">
        <v>109</v>
      </c>
      <c r="AC1967" s="5" t="s">
        <v>111</v>
      </c>
      <c r="AD1967" s="3" t="s">
        <v>111</v>
      </c>
      <c r="AE1967" s="3" t="s">
        <v>109</v>
      </c>
      <c r="AF1967" s="4">
        <v>3</v>
      </c>
      <c r="AG1967" s="3" t="s">
        <v>109</v>
      </c>
      <c r="AH1967" s="3" t="s">
        <v>111</v>
      </c>
      <c r="AI1967" s="3" t="s">
        <v>109</v>
      </c>
      <c r="AN1967" s="3" t="s">
        <v>109</v>
      </c>
      <c r="AO1967" s="2"/>
      <c r="AP1967" s="3" t="s">
        <v>109</v>
      </c>
      <c r="AQ1967" s="3" t="s">
        <v>109</v>
      </c>
      <c r="AR1967" s="3" t="s">
        <v>109</v>
      </c>
      <c r="AS1967" s="3" t="s">
        <v>109</v>
      </c>
      <c r="AT1967" s="3" t="s">
        <v>109</v>
      </c>
      <c r="AU1967" s="3" t="s">
        <v>109</v>
      </c>
      <c r="AV1967" s="3" t="s">
        <v>109</v>
      </c>
      <c r="AW1967" s="3" t="s">
        <v>109</v>
      </c>
      <c r="AX1967" s="3" t="s">
        <v>109</v>
      </c>
      <c r="AY1967" s="3" t="s">
        <v>109</v>
      </c>
      <c r="AZ1967" s="3" t="s">
        <v>109</v>
      </c>
      <c r="BA1967" s="3" t="s">
        <v>109</v>
      </c>
      <c r="BB1967" s="3" t="s">
        <v>109</v>
      </c>
      <c r="BC1967" s="3" t="s">
        <v>109</v>
      </c>
      <c r="BD1967" s="3" t="s">
        <v>109</v>
      </c>
      <c r="BE1967" s="3" t="s">
        <v>109</v>
      </c>
      <c r="BF1967" s="3" t="s">
        <v>109</v>
      </c>
      <c r="BG1967" s="3" t="s">
        <v>109</v>
      </c>
      <c r="BH1967" s="3" t="s">
        <v>109</v>
      </c>
      <c r="BI1967" s="3" t="s">
        <v>109</v>
      </c>
      <c r="BJ1967" s="3" t="s">
        <v>109</v>
      </c>
      <c r="BK1967" s="3" t="s">
        <v>109</v>
      </c>
      <c r="BM1967" s="3" t="s">
        <v>109</v>
      </c>
      <c r="BN1967" s="3" t="s">
        <v>109</v>
      </c>
      <c r="BO1967" s="3" t="s">
        <v>109</v>
      </c>
      <c r="BP1967" s="3" t="s">
        <v>109</v>
      </c>
      <c r="BQ1967" s="3" t="s">
        <v>109</v>
      </c>
      <c r="BR1967" s="3" t="s">
        <v>109</v>
      </c>
      <c r="BS1967" s="3" t="s">
        <v>109</v>
      </c>
      <c r="BT1967" s="3" t="s">
        <v>109</v>
      </c>
      <c r="BU1967" s="3" t="s">
        <v>109</v>
      </c>
      <c r="BV1967" s="3" t="s">
        <v>109</v>
      </c>
      <c r="BW1967" s="3" t="s">
        <v>109</v>
      </c>
      <c r="BX1967" s="3" t="s">
        <v>109</v>
      </c>
      <c r="BY1967" s="3" t="s">
        <v>109</v>
      </c>
      <c r="BZ1967" s="3" t="s">
        <v>109</v>
      </c>
      <c r="CA1967" s="4">
        <v>2.5474E-2</v>
      </c>
      <c r="CB1967" s="3" t="s">
        <v>109</v>
      </c>
      <c r="CC1967" s="4">
        <v>238900</v>
      </c>
      <c r="CD1967" s="3" t="s">
        <v>109</v>
      </c>
      <c r="CE1967" s="3" t="s">
        <v>109</v>
      </c>
      <c r="CF1967" s="3" t="s">
        <v>109</v>
      </c>
      <c r="CG1967" s="3" t="s">
        <v>109</v>
      </c>
      <c r="CH1967" s="3" t="s">
        <v>109</v>
      </c>
      <c r="CI1967" s="3" t="s">
        <v>109</v>
      </c>
      <c r="CJ1967" s="3" t="s">
        <v>109</v>
      </c>
      <c r="CK1967" s="3" t="s">
        <v>109</v>
      </c>
      <c r="CL1967" s="3" t="s">
        <v>109</v>
      </c>
      <c r="CM1967" s="3" t="s">
        <v>109</v>
      </c>
      <c r="CN1967" s="3" t="s">
        <v>109</v>
      </c>
      <c r="CO1967" s="3" t="s">
        <v>109</v>
      </c>
      <c r="CP1967" s="3" t="s">
        <v>109</v>
      </c>
      <c r="CQ1967" s="5" t="s">
        <v>113</v>
      </c>
      <c r="CR1967" s="5" t="s">
        <v>109</v>
      </c>
      <c r="CV1967" s="21" t="s">
        <v>113</v>
      </c>
    </row>
    <row r="1968" spans="1:100" x14ac:dyDescent="0.25">
      <c r="A1968" s="3" t="s">
        <v>8357</v>
      </c>
      <c r="B1968" s="3" t="s">
        <v>152</v>
      </c>
      <c r="C1968" s="4">
        <v>2.7786000000000002E-2</v>
      </c>
      <c r="D1968" s="3" t="s">
        <v>8358</v>
      </c>
      <c r="E1968" s="3" t="s">
        <v>8359</v>
      </c>
      <c r="F1968" s="3" t="s">
        <v>8360</v>
      </c>
      <c r="G1968" s="3" t="s">
        <v>133</v>
      </c>
      <c r="H1968" s="4">
        <v>47906</v>
      </c>
      <c r="I1968" s="3" t="s">
        <v>7920</v>
      </c>
      <c r="J1968" s="3" t="s">
        <v>216</v>
      </c>
      <c r="K1968" s="4">
        <v>1888</v>
      </c>
      <c r="L1968" s="3" t="s">
        <v>109</v>
      </c>
      <c r="M1968" s="3" t="s">
        <v>109</v>
      </c>
      <c r="N1968" s="3" t="s">
        <v>109</v>
      </c>
      <c r="O1968" s="3" t="s">
        <v>109</v>
      </c>
      <c r="P1968" s="3" t="s">
        <v>109</v>
      </c>
      <c r="Q1968" s="2"/>
      <c r="S1968" s="3" t="s">
        <v>109</v>
      </c>
      <c r="T1968" s="3" t="s">
        <v>109</v>
      </c>
      <c r="U1968" s="3" t="s">
        <v>109</v>
      </c>
      <c r="V1968" s="3" t="s">
        <v>109</v>
      </c>
      <c r="W1968" s="3" t="s">
        <v>109</v>
      </c>
      <c r="X1968" s="3" t="s">
        <v>109</v>
      </c>
      <c r="Y1968" s="3" t="s">
        <v>109</v>
      </c>
      <c r="Z1968" s="3" t="s">
        <v>109</v>
      </c>
      <c r="AA1968" s="4">
        <v>1939</v>
      </c>
      <c r="AB1968" s="3" t="s">
        <v>109</v>
      </c>
      <c r="AC1968" s="5" t="s">
        <v>111</v>
      </c>
      <c r="AD1968" s="3" t="s">
        <v>135</v>
      </c>
      <c r="AE1968" s="3" t="s">
        <v>109</v>
      </c>
      <c r="AF1968" s="4">
        <v>2</v>
      </c>
      <c r="AG1968" s="3" t="s">
        <v>109</v>
      </c>
      <c r="AH1968" s="3" t="s">
        <v>123</v>
      </c>
      <c r="AI1968" s="3" t="s">
        <v>109</v>
      </c>
      <c r="AN1968" s="3" t="s">
        <v>109</v>
      </c>
      <c r="AO1968" s="2"/>
      <c r="AP1968" s="3" t="s">
        <v>109</v>
      </c>
      <c r="AQ1968" s="3" t="s">
        <v>109</v>
      </c>
      <c r="AR1968" s="3" t="s">
        <v>109</v>
      </c>
      <c r="AS1968" s="3" t="s">
        <v>109</v>
      </c>
      <c r="AT1968" s="3" t="s">
        <v>109</v>
      </c>
      <c r="AU1968" s="3" t="s">
        <v>109</v>
      </c>
      <c r="AV1968" s="3" t="s">
        <v>109</v>
      </c>
      <c r="AW1968" s="3" t="s">
        <v>109</v>
      </c>
      <c r="AX1968" s="3" t="s">
        <v>109</v>
      </c>
      <c r="AY1968" s="3" t="s">
        <v>109</v>
      </c>
      <c r="AZ1968" s="3" t="s">
        <v>109</v>
      </c>
      <c r="BA1968" s="3" t="s">
        <v>109</v>
      </c>
      <c r="BB1968" s="3" t="s">
        <v>109</v>
      </c>
      <c r="BC1968" s="3" t="s">
        <v>109</v>
      </c>
      <c r="BD1968" s="3" t="s">
        <v>109</v>
      </c>
      <c r="BE1968" s="3" t="s">
        <v>109</v>
      </c>
      <c r="BF1968" s="3" t="s">
        <v>109</v>
      </c>
      <c r="BG1968" s="3" t="s">
        <v>109</v>
      </c>
      <c r="BH1968" s="3" t="s">
        <v>109</v>
      </c>
      <c r="BI1968" s="3" t="s">
        <v>109</v>
      </c>
      <c r="BJ1968" s="3" t="s">
        <v>109</v>
      </c>
      <c r="BK1968" s="3" t="s">
        <v>109</v>
      </c>
      <c r="BM1968" s="3" t="s">
        <v>109</v>
      </c>
      <c r="BN1968" s="3" t="s">
        <v>109</v>
      </c>
      <c r="BO1968" s="3" t="s">
        <v>109</v>
      </c>
      <c r="BP1968" s="3" t="s">
        <v>109</v>
      </c>
      <c r="BQ1968" s="3" t="s">
        <v>109</v>
      </c>
      <c r="BR1968" s="3" t="s">
        <v>109</v>
      </c>
      <c r="BS1968" s="3" t="s">
        <v>109</v>
      </c>
      <c r="BT1968" s="3" t="s">
        <v>109</v>
      </c>
      <c r="BU1968" s="3" t="s">
        <v>109</v>
      </c>
      <c r="BV1968" s="3" t="s">
        <v>109</v>
      </c>
      <c r="BW1968" s="3" t="s">
        <v>109</v>
      </c>
      <c r="BX1968" s="3" t="s">
        <v>109</v>
      </c>
      <c r="BY1968" s="3" t="s">
        <v>109</v>
      </c>
      <c r="BZ1968" s="3" t="s">
        <v>109</v>
      </c>
      <c r="CA1968" s="4">
        <v>2.7786000000000002E-2</v>
      </c>
      <c r="CB1968" s="3" t="s">
        <v>109</v>
      </c>
      <c r="CC1968" s="4">
        <v>205300</v>
      </c>
      <c r="CD1968" s="3" t="s">
        <v>109</v>
      </c>
      <c r="CE1968" s="3" t="s">
        <v>109</v>
      </c>
      <c r="CF1968" s="3" t="s">
        <v>109</v>
      </c>
      <c r="CG1968" s="3" t="s">
        <v>109</v>
      </c>
      <c r="CH1968" s="3" t="s">
        <v>2551</v>
      </c>
      <c r="CI1968" s="3" t="s">
        <v>109</v>
      </c>
      <c r="CJ1968" s="3" t="s">
        <v>109</v>
      </c>
      <c r="CK1968" s="3" t="s">
        <v>109</v>
      </c>
      <c r="CL1968" s="3" t="s">
        <v>109</v>
      </c>
      <c r="CM1968" s="3" t="s">
        <v>109</v>
      </c>
      <c r="CN1968" s="3" t="s">
        <v>109</v>
      </c>
      <c r="CO1968" s="3" t="s">
        <v>109</v>
      </c>
      <c r="CP1968" s="3" t="s">
        <v>109</v>
      </c>
      <c r="CQ1968" s="5" t="s">
        <v>113</v>
      </c>
      <c r="CR1968" s="5" t="s">
        <v>109</v>
      </c>
      <c r="CV1968" s="21" t="s">
        <v>113</v>
      </c>
    </row>
    <row r="1969" spans="1:100" x14ac:dyDescent="0.25">
      <c r="A1969" s="3" t="s">
        <v>8361</v>
      </c>
      <c r="B1969" s="3" t="s">
        <v>118</v>
      </c>
      <c r="C1969" s="4">
        <v>2.5474E-2</v>
      </c>
      <c r="D1969" s="3" t="s">
        <v>8362</v>
      </c>
      <c r="E1969" s="3" t="s">
        <v>8363</v>
      </c>
      <c r="F1969" s="3" t="s">
        <v>8364</v>
      </c>
      <c r="G1969" s="3" t="s">
        <v>106</v>
      </c>
      <c r="H1969" s="4">
        <v>47904</v>
      </c>
      <c r="I1969" s="3" t="s">
        <v>7920</v>
      </c>
      <c r="J1969" s="3" t="s">
        <v>216</v>
      </c>
      <c r="K1969" s="4">
        <v>2077</v>
      </c>
      <c r="L1969" s="3" t="s">
        <v>109</v>
      </c>
      <c r="M1969" s="3" t="s">
        <v>109</v>
      </c>
      <c r="N1969" s="3" t="s">
        <v>109</v>
      </c>
      <c r="O1969" s="3" t="s">
        <v>109</v>
      </c>
      <c r="P1969" s="3" t="s">
        <v>109</v>
      </c>
      <c r="Q1969" s="2"/>
      <c r="S1969" s="3" t="s">
        <v>109</v>
      </c>
      <c r="T1969" s="3" t="s">
        <v>109</v>
      </c>
      <c r="U1969" s="3" t="s">
        <v>109</v>
      </c>
      <c r="V1969" s="3" t="s">
        <v>109</v>
      </c>
      <c r="W1969" s="3" t="s">
        <v>109</v>
      </c>
      <c r="X1969" s="3" t="s">
        <v>109</v>
      </c>
      <c r="Y1969" s="3" t="s">
        <v>109</v>
      </c>
      <c r="Z1969" s="3" t="s">
        <v>109</v>
      </c>
      <c r="AA1969" s="4">
        <v>1998</v>
      </c>
      <c r="AB1969" s="3" t="s">
        <v>109</v>
      </c>
      <c r="AC1969" s="5" t="s">
        <v>111</v>
      </c>
      <c r="AD1969" s="3" t="s">
        <v>111</v>
      </c>
      <c r="AE1969" s="3" t="s">
        <v>109</v>
      </c>
      <c r="AF1969" s="4">
        <v>3</v>
      </c>
      <c r="AG1969" s="3" t="s">
        <v>109</v>
      </c>
      <c r="AH1969" s="3" t="s">
        <v>111</v>
      </c>
      <c r="AI1969" s="3" t="s">
        <v>109</v>
      </c>
      <c r="AN1969" s="3" t="s">
        <v>109</v>
      </c>
      <c r="AO1969" s="2"/>
      <c r="AP1969" s="3" t="s">
        <v>109</v>
      </c>
      <c r="AQ1969" s="3" t="s">
        <v>109</v>
      </c>
      <c r="AR1969" s="3" t="s">
        <v>109</v>
      </c>
      <c r="AS1969" s="3" t="s">
        <v>109</v>
      </c>
      <c r="AT1969" s="3" t="s">
        <v>109</v>
      </c>
      <c r="AU1969" s="3" t="s">
        <v>109</v>
      </c>
      <c r="AV1969" s="3" t="s">
        <v>109</v>
      </c>
      <c r="AW1969" s="3" t="s">
        <v>109</v>
      </c>
      <c r="AX1969" s="3" t="s">
        <v>109</v>
      </c>
      <c r="AY1969" s="3" t="s">
        <v>109</v>
      </c>
      <c r="AZ1969" s="3" t="s">
        <v>109</v>
      </c>
      <c r="BA1969" s="3" t="s">
        <v>109</v>
      </c>
      <c r="BB1969" s="3" t="s">
        <v>109</v>
      </c>
      <c r="BC1969" s="3" t="s">
        <v>109</v>
      </c>
      <c r="BD1969" s="3" t="s">
        <v>109</v>
      </c>
      <c r="BE1969" s="3" t="s">
        <v>109</v>
      </c>
      <c r="BF1969" s="3" t="s">
        <v>109</v>
      </c>
      <c r="BG1969" s="3" t="s">
        <v>109</v>
      </c>
      <c r="BH1969" s="3" t="s">
        <v>109</v>
      </c>
      <c r="BI1969" s="3" t="s">
        <v>109</v>
      </c>
      <c r="BJ1969" s="3" t="s">
        <v>109</v>
      </c>
      <c r="BK1969" s="3" t="s">
        <v>109</v>
      </c>
      <c r="BM1969" s="3" t="s">
        <v>109</v>
      </c>
      <c r="BN1969" s="3" t="s">
        <v>109</v>
      </c>
      <c r="BO1969" s="3" t="s">
        <v>109</v>
      </c>
      <c r="BP1969" s="3" t="s">
        <v>109</v>
      </c>
      <c r="BQ1969" s="3" t="s">
        <v>109</v>
      </c>
      <c r="BR1969" s="3" t="s">
        <v>109</v>
      </c>
      <c r="BS1969" s="3" t="s">
        <v>109</v>
      </c>
      <c r="BT1969" s="3" t="s">
        <v>109</v>
      </c>
      <c r="BU1969" s="3" t="s">
        <v>109</v>
      </c>
      <c r="BV1969" s="3" t="s">
        <v>109</v>
      </c>
      <c r="BW1969" s="3" t="s">
        <v>109</v>
      </c>
      <c r="BX1969" s="3" t="s">
        <v>109</v>
      </c>
      <c r="BY1969" s="3" t="s">
        <v>109</v>
      </c>
      <c r="BZ1969" s="3" t="s">
        <v>109</v>
      </c>
      <c r="CA1969" s="4">
        <v>2.5474E-2</v>
      </c>
      <c r="CB1969" s="3" t="s">
        <v>109</v>
      </c>
      <c r="CC1969" s="4">
        <v>219000</v>
      </c>
      <c r="CD1969" s="3" t="s">
        <v>109</v>
      </c>
      <c r="CE1969" s="3" t="s">
        <v>109</v>
      </c>
      <c r="CF1969" s="3" t="s">
        <v>109</v>
      </c>
      <c r="CG1969" s="3" t="s">
        <v>109</v>
      </c>
      <c r="CH1969" s="3" t="s">
        <v>8365</v>
      </c>
      <c r="CI1969" s="3" t="s">
        <v>109</v>
      </c>
      <c r="CJ1969" s="3" t="s">
        <v>109</v>
      </c>
      <c r="CK1969" s="3" t="s">
        <v>109</v>
      </c>
      <c r="CL1969" s="3" t="s">
        <v>109</v>
      </c>
      <c r="CM1969" s="3" t="s">
        <v>109</v>
      </c>
      <c r="CN1969" s="3" t="s">
        <v>109</v>
      </c>
      <c r="CO1969" s="3" t="s">
        <v>109</v>
      </c>
      <c r="CP1969" s="3" t="s">
        <v>109</v>
      </c>
      <c r="CQ1969" s="5" t="s">
        <v>113</v>
      </c>
      <c r="CR1969" s="5" t="s">
        <v>109</v>
      </c>
      <c r="CV1969" s="21" t="s">
        <v>113</v>
      </c>
    </row>
    <row r="1970" spans="1:100" x14ac:dyDescent="0.25">
      <c r="A1970" s="3" t="s">
        <v>8366</v>
      </c>
      <c r="B1970" s="3" t="s">
        <v>118</v>
      </c>
      <c r="C1970" s="4">
        <v>2.5474E-2</v>
      </c>
      <c r="D1970" s="3" t="s">
        <v>8354</v>
      </c>
      <c r="E1970" s="3" t="s">
        <v>4140</v>
      </c>
      <c r="F1970" s="3" t="s">
        <v>8367</v>
      </c>
      <c r="G1970" s="3" t="s">
        <v>106</v>
      </c>
      <c r="H1970" s="4">
        <v>47905</v>
      </c>
      <c r="I1970" s="3" t="s">
        <v>7920</v>
      </c>
      <c r="J1970" s="3" t="s">
        <v>216</v>
      </c>
      <c r="K1970" s="4">
        <v>2520</v>
      </c>
      <c r="L1970" s="3" t="s">
        <v>109</v>
      </c>
      <c r="M1970" s="3" t="s">
        <v>109</v>
      </c>
      <c r="N1970" s="3" t="s">
        <v>109</v>
      </c>
      <c r="O1970" s="3" t="s">
        <v>109</v>
      </c>
      <c r="P1970" s="3" t="s">
        <v>109</v>
      </c>
      <c r="Q1970" s="2"/>
      <c r="S1970" s="3" t="s">
        <v>109</v>
      </c>
      <c r="T1970" s="3" t="s">
        <v>109</v>
      </c>
      <c r="U1970" s="3" t="s">
        <v>109</v>
      </c>
      <c r="V1970" s="3" t="s">
        <v>109</v>
      </c>
      <c r="W1970" s="3" t="s">
        <v>109</v>
      </c>
      <c r="X1970" s="3" t="s">
        <v>109</v>
      </c>
      <c r="Y1970" s="3" t="s">
        <v>109</v>
      </c>
      <c r="Z1970" s="3" t="s">
        <v>109</v>
      </c>
      <c r="AA1970" s="4">
        <v>1987</v>
      </c>
      <c r="AB1970" s="3" t="s">
        <v>109</v>
      </c>
      <c r="AC1970" s="5" t="s">
        <v>135</v>
      </c>
      <c r="AD1970" s="3" t="s">
        <v>135</v>
      </c>
      <c r="AE1970" s="3" t="s">
        <v>109</v>
      </c>
      <c r="AF1970" s="4">
        <v>4</v>
      </c>
      <c r="AG1970" s="3" t="s">
        <v>109</v>
      </c>
      <c r="AH1970" s="3" t="s">
        <v>135</v>
      </c>
      <c r="AI1970" s="3" t="s">
        <v>109</v>
      </c>
      <c r="AN1970" s="3" t="s">
        <v>109</v>
      </c>
      <c r="AO1970" s="2"/>
      <c r="AP1970" s="3" t="s">
        <v>109</v>
      </c>
      <c r="AQ1970" s="3" t="s">
        <v>109</v>
      </c>
      <c r="AR1970" s="3" t="s">
        <v>109</v>
      </c>
      <c r="AS1970" s="3" t="s">
        <v>109</v>
      </c>
      <c r="AT1970" s="3" t="s">
        <v>109</v>
      </c>
      <c r="AU1970" s="3" t="s">
        <v>109</v>
      </c>
      <c r="AV1970" s="3" t="s">
        <v>109</v>
      </c>
      <c r="AW1970" s="3" t="s">
        <v>109</v>
      </c>
      <c r="AX1970" s="3" t="s">
        <v>109</v>
      </c>
      <c r="AY1970" s="3" t="s">
        <v>109</v>
      </c>
      <c r="AZ1970" s="3" t="s">
        <v>109</v>
      </c>
      <c r="BA1970" s="3" t="s">
        <v>109</v>
      </c>
      <c r="BB1970" s="3" t="s">
        <v>109</v>
      </c>
      <c r="BC1970" s="3" t="s">
        <v>109</v>
      </c>
      <c r="BD1970" s="3" t="s">
        <v>109</v>
      </c>
      <c r="BE1970" s="3" t="s">
        <v>109</v>
      </c>
      <c r="BF1970" s="3" t="s">
        <v>109</v>
      </c>
      <c r="BG1970" s="3" t="s">
        <v>109</v>
      </c>
      <c r="BH1970" s="3" t="s">
        <v>109</v>
      </c>
      <c r="BI1970" s="3" t="s">
        <v>109</v>
      </c>
      <c r="BJ1970" s="3" t="s">
        <v>109</v>
      </c>
      <c r="BK1970" s="3" t="s">
        <v>109</v>
      </c>
      <c r="BM1970" s="3" t="s">
        <v>109</v>
      </c>
      <c r="BN1970" s="3" t="s">
        <v>109</v>
      </c>
      <c r="BO1970" s="3" t="s">
        <v>109</v>
      </c>
      <c r="BP1970" s="3" t="s">
        <v>109</v>
      </c>
      <c r="BQ1970" s="3" t="s">
        <v>109</v>
      </c>
      <c r="BR1970" s="3" t="s">
        <v>109</v>
      </c>
      <c r="BS1970" s="3" t="s">
        <v>109</v>
      </c>
      <c r="BT1970" s="3" t="s">
        <v>109</v>
      </c>
      <c r="BU1970" s="3" t="s">
        <v>109</v>
      </c>
      <c r="BV1970" s="3" t="s">
        <v>109</v>
      </c>
      <c r="BW1970" s="3" t="s">
        <v>109</v>
      </c>
      <c r="BX1970" s="3" t="s">
        <v>109</v>
      </c>
      <c r="BY1970" s="3" t="s">
        <v>109</v>
      </c>
      <c r="BZ1970" s="3" t="s">
        <v>109</v>
      </c>
      <c r="CA1970" s="4">
        <v>2.5474E-2</v>
      </c>
      <c r="CB1970" s="3" t="s">
        <v>109</v>
      </c>
      <c r="CC1970" s="4">
        <v>424200</v>
      </c>
      <c r="CD1970" s="3" t="s">
        <v>109</v>
      </c>
      <c r="CE1970" s="3" t="s">
        <v>109</v>
      </c>
      <c r="CF1970" s="3" t="s">
        <v>109</v>
      </c>
      <c r="CG1970" s="3" t="s">
        <v>109</v>
      </c>
      <c r="CH1970" s="3" t="s">
        <v>8368</v>
      </c>
      <c r="CI1970" s="3" t="s">
        <v>109</v>
      </c>
      <c r="CJ1970" s="3" t="s">
        <v>109</v>
      </c>
      <c r="CK1970" s="3" t="s">
        <v>109</v>
      </c>
      <c r="CL1970" s="3" t="s">
        <v>109</v>
      </c>
      <c r="CM1970" s="3" t="s">
        <v>109</v>
      </c>
      <c r="CN1970" s="3" t="s">
        <v>109</v>
      </c>
      <c r="CO1970" s="3" t="s">
        <v>109</v>
      </c>
      <c r="CP1970" s="3" t="s">
        <v>109</v>
      </c>
      <c r="CQ1970" s="5" t="s">
        <v>126</v>
      </c>
      <c r="CR1970" s="5" t="s">
        <v>8369</v>
      </c>
      <c r="CV1970" s="21" t="s">
        <v>113</v>
      </c>
    </row>
    <row r="1971" spans="1:100" x14ac:dyDescent="0.25">
      <c r="A1971" s="3" t="s">
        <v>8370</v>
      </c>
      <c r="B1971" s="3" t="s">
        <v>575</v>
      </c>
      <c r="C1971" s="4">
        <v>2.5517999999999999E-2</v>
      </c>
      <c r="D1971" s="3" t="s">
        <v>8371</v>
      </c>
      <c r="E1971" s="3" t="s">
        <v>8372</v>
      </c>
      <c r="F1971" s="3" t="s">
        <v>109</v>
      </c>
      <c r="G1971" s="3" t="s">
        <v>106</v>
      </c>
      <c r="H1971" s="4">
        <v>47909</v>
      </c>
      <c r="I1971" s="3" t="s">
        <v>7920</v>
      </c>
      <c r="J1971" s="3" t="s">
        <v>216</v>
      </c>
      <c r="K1971" s="4">
        <v>1056</v>
      </c>
      <c r="L1971" s="3" t="s">
        <v>109</v>
      </c>
      <c r="M1971" s="3" t="s">
        <v>109</v>
      </c>
      <c r="N1971" s="3" t="s">
        <v>109</v>
      </c>
      <c r="O1971" s="3" t="s">
        <v>109</v>
      </c>
      <c r="P1971" s="3" t="s">
        <v>109</v>
      </c>
      <c r="Q1971" s="2"/>
      <c r="S1971" s="3" t="s">
        <v>109</v>
      </c>
      <c r="T1971" s="3" t="s">
        <v>109</v>
      </c>
      <c r="U1971" s="3" t="s">
        <v>109</v>
      </c>
      <c r="V1971" s="3" t="s">
        <v>109</v>
      </c>
      <c r="W1971" s="3" t="s">
        <v>109</v>
      </c>
      <c r="X1971" s="3" t="s">
        <v>109</v>
      </c>
      <c r="Y1971" s="3" t="s">
        <v>109</v>
      </c>
      <c r="Z1971" s="3" t="s">
        <v>109</v>
      </c>
      <c r="AA1971" s="4">
        <v>2004</v>
      </c>
      <c r="AB1971" s="3" t="s">
        <v>109</v>
      </c>
      <c r="AC1971" s="5" t="s">
        <v>111</v>
      </c>
      <c r="AD1971" s="3" t="s">
        <v>111</v>
      </c>
      <c r="AE1971" s="3" t="s">
        <v>109</v>
      </c>
      <c r="AF1971" s="4">
        <v>3</v>
      </c>
      <c r="AG1971" s="3" t="s">
        <v>109</v>
      </c>
      <c r="AH1971" s="3" t="s">
        <v>111</v>
      </c>
      <c r="AI1971" s="3" t="s">
        <v>109</v>
      </c>
      <c r="AN1971" s="3" t="s">
        <v>109</v>
      </c>
      <c r="AO1971" s="2"/>
      <c r="AP1971" s="3" t="s">
        <v>109</v>
      </c>
      <c r="AQ1971" s="3" t="s">
        <v>109</v>
      </c>
      <c r="AR1971" s="3" t="s">
        <v>109</v>
      </c>
      <c r="AS1971" s="3" t="s">
        <v>109</v>
      </c>
      <c r="AT1971" s="3" t="s">
        <v>109</v>
      </c>
      <c r="AU1971" s="3" t="s">
        <v>109</v>
      </c>
      <c r="AV1971" s="3" t="s">
        <v>109</v>
      </c>
      <c r="AW1971" s="3" t="s">
        <v>109</v>
      </c>
      <c r="AX1971" s="3" t="s">
        <v>109</v>
      </c>
      <c r="AY1971" s="3" t="s">
        <v>109</v>
      </c>
      <c r="AZ1971" s="3" t="s">
        <v>109</v>
      </c>
      <c r="BA1971" s="3" t="s">
        <v>109</v>
      </c>
      <c r="BB1971" s="3" t="s">
        <v>109</v>
      </c>
      <c r="BC1971" s="3" t="s">
        <v>109</v>
      </c>
      <c r="BD1971" s="3" t="s">
        <v>109</v>
      </c>
      <c r="BE1971" s="3" t="s">
        <v>109</v>
      </c>
      <c r="BF1971" s="3" t="s">
        <v>109</v>
      </c>
      <c r="BG1971" s="3" t="s">
        <v>109</v>
      </c>
      <c r="BH1971" s="3" t="s">
        <v>109</v>
      </c>
      <c r="BI1971" s="3" t="s">
        <v>109</v>
      </c>
      <c r="BJ1971" s="3" t="s">
        <v>109</v>
      </c>
      <c r="BK1971" s="3" t="s">
        <v>109</v>
      </c>
      <c r="BM1971" s="3" t="s">
        <v>109</v>
      </c>
      <c r="BN1971" s="3" t="s">
        <v>109</v>
      </c>
      <c r="BO1971" s="3" t="s">
        <v>109</v>
      </c>
      <c r="BP1971" s="3" t="s">
        <v>109</v>
      </c>
      <c r="BQ1971" s="3" t="s">
        <v>109</v>
      </c>
      <c r="BR1971" s="3" t="s">
        <v>109</v>
      </c>
      <c r="BS1971" s="3" t="s">
        <v>109</v>
      </c>
      <c r="BT1971" s="3" t="s">
        <v>109</v>
      </c>
      <c r="BU1971" s="3" t="s">
        <v>109</v>
      </c>
      <c r="BV1971" s="3" t="s">
        <v>109</v>
      </c>
      <c r="BW1971" s="3" t="s">
        <v>109</v>
      </c>
      <c r="BX1971" s="3" t="s">
        <v>109</v>
      </c>
      <c r="BY1971" s="3" t="s">
        <v>109</v>
      </c>
      <c r="BZ1971" s="3" t="s">
        <v>109</v>
      </c>
      <c r="CA1971" s="4">
        <v>2.5517999999999999E-2</v>
      </c>
      <c r="CB1971" s="3" t="s">
        <v>109</v>
      </c>
      <c r="CC1971" s="4">
        <v>112900</v>
      </c>
      <c r="CD1971" s="3" t="s">
        <v>109</v>
      </c>
      <c r="CE1971" s="3" t="s">
        <v>109</v>
      </c>
      <c r="CF1971" s="3" t="s">
        <v>109</v>
      </c>
      <c r="CG1971" s="3" t="s">
        <v>109</v>
      </c>
      <c r="CH1971" s="3" t="s">
        <v>203</v>
      </c>
      <c r="CI1971" s="3" t="s">
        <v>109</v>
      </c>
      <c r="CJ1971" s="3" t="s">
        <v>109</v>
      </c>
      <c r="CK1971" s="3" t="s">
        <v>109</v>
      </c>
      <c r="CL1971" s="3" t="s">
        <v>109</v>
      </c>
      <c r="CM1971" s="3" t="s">
        <v>109</v>
      </c>
      <c r="CN1971" s="3" t="s">
        <v>109</v>
      </c>
      <c r="CO1971" s="3" t="s">
        <v>109</v>
      </c>
      <c r="CP1971" s="3" t="s">
        <v>109</v>
      </c>
      <c r="CQ1971" s="5" t="s">
        <v>113</v>
      </c>
      <c r="CR1971" s="5" t="s">
        <v>109</v>
      </c>
      <c r="CV1971" s="21" t="s">
        <v>113</v>
      </c>
    </row>
    <row r="1972" spans="1:100" x14ac:dyDescent="0.25">
      <c r="A1972" s="3" t="s">
        <v>8373</v>
      </c>
      <c r="B1972" s="3" t="s">
        <v>152</v>
      </c>
      <c r="C1972" s="4">
        <v>2.7786000000000002E-2</v>
      </c>
      <c r="D1972" s="3" t="s">
        <v>8374</v>
      </c>
      <c r="E1972" s="3" t="s">
        <v>4294</v>
      </c>
      <c r="F1972" s="3" t="s">
        <v>8375</v>
      </c>
      <c r="G1972" s="3" t="s">
        <v>133</v>
      </c>
      <c r="H1972" s="4">
        <v>47906</v>
      </c>
      <c r="I1972" s="3" t="s">
        <v>7920</v>
      </c>
      <c r="J1972" s="3" t="s">
        <v>216</v>
      </c>
      <c r="K1972" s="4">
        <v>1750</v>
      </c>
      <c r="L1972" s="3" t="s">
        <v>109</v>
      </c>
      <c r="M1972" s="3" t="s">
        <v>109</v>
      </c>
      <c r="N1972" s="3" t="s">
        <v>109</v>
      </c>
      <c r="O1972" s="3" t="s">
        <v>109</v>
      </c>
      <c r="P1972" s="3" t="s">
        <v>109</v>
      </c>
      <c r="Q1972" s="2"/>
      <c r="S1972" s="3" t="s">
        <v>109</v>
      </c>
      <c r="T1972" s="3" t="s">
        <v>109</v>
      </c>
      <c r="U1972" s="3" t="s">
        <v>109</v>
      </c>
      <c r="V1972" s="3" t="s">
        <v>109</v>
      </c>
      <c r="W1972" s="3" t="s">
        <v>109</v>
      </c>
      <c r="X1972" s="3" t="s">
        <v>109</v>
      </c>
      <c r="Y1972" s="3" t="s">
        <v>109</v>
      </c>
      <c r="Z1972" s="3" t="s">
        <v>109</v>
      </c>
      <c r="AA1972" s="4">
        <v>1957</v>
      </c>
      <c r="AB1972" s="3" t="s">
        <v>109</v>
      </c>
      <c r="AC1972" s="5" t="s">
        <v>135</v>
      </c>
      <c r="AD1972" s="3" t="s">
        <v>135</v>
      </c>
      <c r="AE1972" s="3" t="s">
        <v>109</v>
      </c>
      <c r="AF1972" s="4">
        <v>4</v>
      </c>
      <c r="AG1972" s="3" t="s">
        <v>109</v>
      </c>
      <c r="AH1972" s="3" t="s">
        <v>135</v>
      </c>
      <c r="AI1972" s="3" t="s">
        <v>109</v>
      </c>
      <c r="AN1972" s="3" t="s">
        <v>109</v>
      </c>
      <c r="AO1972" s="2"/>
      <c r="AP1972" s="3" t="s">
        <v>109</v>
      </c>
      <c r="AQ1972" s="3" t="s">
        <v>109</v>
      </c>
      <c r="AR1972" s="3" t="s">
        <v>109</v>
      </c>
      <c r="AS1972" s="3" t="s">
        <v>109</v>
      </c>
      <c r="AT1972" s="3" t="s">
        <v>109</v>
      </c>
      <c r="AU1972" s="3" t="s">
        <v>109</v>
      </c>
      <c r="AV1972" s="3" t="s">
        <v>109</v>
      </c>
      <c r="AW1972" s="3" t="s">
        <v>109</v>
      </c>
      <c r="AX1972" s="3" t="s">
        <v>109</v>
      </c>
      <c r="AY1972" s="3" t="s">
        <v>109</v>
      </c>
      <c r="AZ1972" s="3" t="s">
        <v>109</v>
      </c>
      <c r="BA1972" s="3" t="s">
        <v>109</v>
      </c>
      <c r="BB1972" s="3" t="s">
        <v>109</v>
      </c>
      <c r="BC1972" s="3" t="s">
        <v>109</v>
      </c>
      <c r="BD1972" s="3" t="s">
        <v>109</v>
      </c>
      <c r="BE1972" s="3" t="s">
        <v>109</v>
      </c>
      <c r="BF1972" s="3" t="s">
        <v>109</v>
      </c>
      <c r="BG1972" s="3" t="s">
        <v>109</v>
      </c>
      <c r="BH1972" s="3" t="s">
        <v>109</v>
      </c>
      <c r="BI1972" s="3" t="s">
        <v>109</v>
      </c>
      <c r="BJ1972" s="3" t="s">
        <v>109</v>
      </c>
      <c r="BK1972" s="3" t="s">
        <v>109</v>
      </c>
      <c r="BM1972" s="3" t="s">
        <v>109</v>
      </c>
      <c r="BN1972" s="3" t="s">
        <v>109</v>
      </c>
      <c r="BO1972" s="3" t="s">
        <v>109</v>
      </c>
      <c r="BP1972" s="3" t="s">
        <v>109</v>
      </c>
      <c r="BQ1972" s="3" t="s">
        <v>109</v>
      </c>
      <c r="BR1972" s="3" t="s">
        <v>109</v>
      </c>
      <c r="BS1972" s="3" t="s">
        <v>109</v>
      </c>
      <c r="BT1972" s="3" t="s">
        <v>109</v>
      </c>
      <c r="BU1972" s="3" t="s">
        <v>109</v>
      </c>
      <c r="BV1972" s="3" t="s">
        <v>109</v>
      </c>
      <c r="BW1972" s="3" t="s">
        <v>109</v>
      </c>
      <c r="BX1972" s="3" t="s">
        <v>109</v>
      </c>
      <c r="BY1972" s="3" t="s">
        <v>109</v>
      </c>
      <c r="BZ1972" s="3" t="s">
        <v>109</v>
      </c>
      <c r="CA1972" s="4">
        <v>2.7786000000000002E-2</v>
      </c>
      <c r="CB1972" s="3" t="s">
        <v>109</v>
      </c>
      <c r="CC1972" s="4">
        <v>140000</v>
      </c>
      <c r="CD1972" s="3" t="s">
        <v>109</v>
      </c>
      <c r="CE1972" s="3" t="s">
        <v>109</v>
      </c>
      <c r="CF1972" s="3" t="s">
        <v>109</v>
      </c>
      <c r="CG1972" s="3" t="s">
        <v>109</v>
      </c>
      <c r="CH1972" s="3" t="s">
        <v>8376</v>
      </c>
      <c r="CI1972" s="3" t="s">
        <v>109</v>
      </c>
      <c r="CJ1972" s="3" t="s">
        <v>109</v>
      </c>
      <c r="CK1972" s="3" t="s">
        <v>109</v>
      </c>
      <c r="CL1972" s="3" t="s">
        <v>109</v>
      </c>
      <c r="CM1972" s="3" t="s">
        <v>109</v>
      </c>
      <c r="CN1972" s="3" t="s">
        <v>109</v>
      </c>
      <c r="CO1972" s="3" t="s">
        <v>109</v>
      </c>
      <c r="CP1972" s="3" t="s">
        <v>109</v>
      </c>
      <c r="CQ1972" s="5" t="s">
        <v>113</v>
      </c>
      <c r="CR1972" s="5" t="s">
        <v>109</v>
      </c>
      <c r="CV1972" s="21" t="s">
        <v>113</v>
      </c>
    </row>
    <row r="1973" spans="1:100" x14ac:dyDescent="0.25">
      <c r="A1973" s="3" t="s">
        <v>8377</v>
      </c>
      <c r="B1973" s="3" t="s">
        <v>118</v>
      </c>
      <c r="C1973" s="4">
        <v>2.5474E-2</v>
      </c>
      <c r="D1973" s="3" t="s">
        <v>8378</v>
      </c>
      <c r="E1973" s="3" t="s">
        <v>1703</v>
      </c>
      <c r="F1973" s="3" t="s">
        <v>8379</v>
      </c>
      <c r="G1973" s="3" t="s">
        <v>106</v>
      </c>
      <c r="H1973" s="4">
        <v>47901</v>
      </c>
      <c r="I1973" s="3" t="s">
        <v>7920</v>
      </c>
      <c r="J1973" s="3" t="s">
        <v>216</v>
      </c>
      <c r="K1973" s="4">
        <v>6499</v>
      </c>
      <c r="L1973" s="3" t="s">
        <v>109</v>
      </c>
      <c r="M1973" s="3" t="s">
        <v>109</v>
      </c>
      <c r="N1973" s="3" t="s">
        <v>109</v>
      </c>
      <c r="O1973" s="3" t="s">
        <v>109</v>
      </c>
      <c r="P1973" s="3" t="s">
        <v>109</v>
      </c>
      <c r="Q1973" s="2"/>
      <c r="S1973" s="3" t="s">
        <v>109</v>
      </c>
      <c r="T1973" s="3" t="s">
        <v>109</v>
      </c>
      <c r="U1973" s="3" t="s">
        <v>109</v>
      </c>
      <c r="V1973" s="3" t="s">
        <v>109</v>
      </c>
      <c r="W1973" s="3" t="s">
        <v>109</v>
      </c>
      <c r="X1973" s="3" t="s">
        <v>109</v>
      </c>
      <c r="Y1973" s="3" t="s">
        <v>109</v>
      </c>
      <c r="Z1973" s="3" t="s">
        <v>109</v>
      </c>
      <c r="AA1973" s="4">
        <v>1950</v>
      </c>
      <c r="AB1973" s="3" t="s">
        <v>109</v>
      </c>
      <c r="AC1973" s="5" t="s">
        <v>111</v>
      </c>
      <c r="AD1973" s="3" t="s">
        <v>111</v>
      </c>
      <c r="AE1973" s="3" t="s">
        <v>109</v>
      </c>
      <c r="AF1973" s="4">
        <v>3</v>
      </c>
      <c r="AG1973" s="3" t="s">
        <v>109</v>
      </c>
      <c r="AH1973" s="3" t="s">
        <v>111</v>
      </c>
      <c r="AI1973" s="3" t="s">
        <v>109</v>
      </c>
      <c r="AN1973" s="3" t="s">
        <v>109</v>
      </c>
      <c r="AO1973" s="2"/>
      <c r="AP1973" s="3" t="s">
        <v>109</v>
      </c>
      <c r="AQ1973" s="3" t="s">
        <v>109</v>
      </c>
      <c r="AR1973" s="3" t="s">
        <v>109</v>
      </c>
      <c r="AS1973" s="3" t="s">
        <v>109</v>
      </c>
      <c r="AT1973" s="3" t="s">
        <v>109</v>
      </c>
      <c r="AU1973" s="3" t="s">
        <v>109</v>
      </c>
      <c r="AV1973" s="3" t="s">
        <v>109</v>
      </c>
      <c r="AW1973" s="3" t="s">
        <v>109</v>
      </c>
      <c r="AX1973" s="3" t="s">
        <v>109</v>
      </c>
      <c r="AY1973" s="3" t="s">
        <v>109</v>
      </c>
      <c r="AZ1973" s="3" t="s">
        <v>109</v>
      </c>
      <c r="BA1973" s="3" t="s">
        <v>109</v>
      </c>
      <c r="BB1973" s="3" t="s">
        <v>109</v>
      </c>
      <c r="BC1973" s="3" t="s">
        <v>109</v>
      </c>
      <c r="BD1973" s="3" t="s">
        <v>109</v>
      </c>
      <c r="BE1973" s="3" t="s">
        <v>109</v>
      </c>
      <c r="BF1973" s="3" t="s">
        <v>109</v>
      </c>
      <c r="BG1973" s="3" t="s">
        <v>109</v>
      </c>
      <c r="BH1973" s="3" t="s">
        <v>109</v>
      </c>
      <c r="BI1973" s="3" t="s">
        <v>109</v>
      </c>
      <c r="BJ1973" s="3" t="s">
        <v>109</v>
      </c>
      <c r="BK1973" s="3" t="s">
        <v>109</v>
      </c>
      <c r="BM1973" s="3" t="s">
        <v>109</v>
      </c>
      <c r="BN1973" s="3" t="s">
        <v>109</v>
      </c>
      <c r="BO1973" s="3" t="s">
        <v>109</v>
      </c>
      <c r="BP1973" s="3" t="s">
        <v>109</v>
      </c>
      <c r="BQ1973" s="3" t="s">
        <v>109</v>
      </c>
      <c r="BR1973" s="3" t="s">
        <v>109</v>
      </c>
      <c r="BS1973" s="3" t="s">
        <v>109</v>
      </c>
      <c r="BT1973" s="3" t="s">
        <v>109</v>
      </c>
      <c r="BU1973" s="3" t="s">
        <v>109</v>
      </c>
      <c r="BV1973" s="3" t="s">
        <v>109</v>
      </c>
      <c r="BW1973" s="3" t="s">
        <v>109</v>
      </c>
      <c r="BX1973" s="3" t="s">
        <v>109</v>
      </c>
      <c r="BY1973" s="3" t="s">
        <v>109</v>
      </c>
      <c r="BZ1973" s="3" t="s">
        <v>109</v>
      </c>
      <c r="CA1973" s="4">
        <v>2.5474E-2</v>
      </c>
      <c r="CB1973" s="3" t="s">
        <v>109</v>
      </c>
      <c r="CC1973" s="4">
        <v>446200</v>
      </c>
      <c r="CD1973" s="3" t="s">
        <v>109</v>
      </c>
      <c r="CE1973" s="3" t="s">
        <v>109</v>
      </c>
      <c r="CF1973" s="3" t="s">
        <v>109</v>
      </c>
      <c r="CG1973" s="3" t="s">
        <v>109</v>
      </c>
      <c r="CH1973" s="3" t="s">
        <v>8380</v>
      </c>
      <c r="CI1973" s="3" t="s">
        <v>109</v>
      </c>
      <c r="CJ1973" s="3" t="s">
        <v>109</v>
      </c>
      <c r="CK1973" s="3" t="s">
        <v>109</v>
      </c>
      <c r="CL1973" s="3" t="s">
        <v>109</v>
      </c>
      <c r="CM1973" s="3" t="s">
        <v>109</v>
      </c>
      <c r="CN1973" s="3" t="s">
        <v>109</v>
      </c>
      <c r="CO1973" s="3" t="s">
        <v>109</v>
      </c>
      <c r="CP1973" s="3" t="s">
        <v>109</v>
      </c>
      <c r="CQ1973" s="5" t="s">
        <v>113</v>
      </c>
      <c r="CR1973" s="5" t="s">
        <v>109</v>
      </c>
      <c r="CV1973" s="21" t="s">
        <v>113</v>
      </c>
    </row>
    <row r="1974" spans="1:100" x14ac:dyDescent="0.25">
      <c r="A1974" s="3" t="s">
        <v>8381</v>
      </c>
      <c r="B1974" s="3" t="s">
        <v>152</v>
      </c>
      <c r="C1974" s="4">
        <v>2.7786000000000002E-2</v>
      </c>
      <c r="D1974" s="3" t="s">
        <v>8382</v>
      </c>
      <c r="E1974" s="3" t="s">
        <v>8383</v>
      </c>
      <c r="F1974" s="3" t="s">
        <v>8384</v>
      </c>
      <c r="G1974" s="3" t="s">
        <v>133</v>
      </c>
      <c r="H1974" s="4">
        <v>47906</v>
      </c>
      <c r="I1974" s="3" t="s">
        <v>7920</v>
      </c>
      <c r="J1974" s="3" t="s">
        <v>216</v>
      </c>
      <c r="K1974" s="4">
        <v>8548</v>
      </c>
      <c r="L1974" s="3" t="s">
        <v>109</v>
      </c>
      <c r="M1974" s="3" t="s">
        <v>109</v>
      </c>
      <c r="N1974" s="3" t="s">
        <v>109</v>
      </c>
      <c r="O1974" s="3" t="s">
        <v>109</v>
      </c>
      <c r="P1974" s="3" t="s">
        <v>109</v>
      </c>
      <c r="Q1974" s="2"/>
      <c r="S1974" s="3" t="s">
        <v>109</v>
      </c>
      <c r="T1974" s="3" t="s">
        <v>109</v>
      </c>
      <c r="U1974" s="3" t="s">
        <v>109</v>
      </c>
      <c r="V1974" s="3" t="s">
        <v>109</v>
      </c>
      <c r="W1974" s="3" t="s">
        <v>109</v>
      </c>
      <c r="X1974" s="3" t="s">
        <v>109</v>
      </c>
      <c r="Y1974" s="3" t="s">
        <v>109</v>
      </c>
      <c r="Z1974" s="3" t="s">
        <v>109</v>
      </c>
      <c r="AA1974" s="4">
        <v>1979</v>
      </c>
      <c r="AB1974" s="3" t="s">
        <v>109</v>
      </c>
      <c r="AC1974" s="5" t="s">
        <v>111</v>
      </c>
      <c r="AD1974" s="3" t="s">
        <v>111</v>
      </c>
      <c r="AE1974" s="3" t="s">
        <v>109</v>
      </c>
      <c r="AF1974" s="4">
        <v>3</v>
      </c>
      <c r="AG1974" s="3" t="s">
        <v>109</v>
      </c>
      <c r="AH1974" s="3" t="s">
        <v>111</v>
      </c>
      <c r="AI1974" s="3" t="s">
        <v>109</v>
      </c>
      <c r="AN1974" s="3" t="s">
        <v>109</v>
      </c>
      <c r="AO1974" s="2"/>
      <c r="AP1974" s="3" t="s">
        <v>109</v>
      </c>
      <c r="AQ1974" s="3" t="s">
        <v>109</v>
      </c>
      <c r="AR1974" s="3" t="s">
        <v>109</v>
      </c>
      <c r="AS1974" s="3" t="s">
        <v>109</v>
      </c>
      <c r="AT1974" s="3" t="s">
        <v>109</v>
      </c>
      <c r="AU1974" s="3" t="s">
        <v>109</v>
      </c>
      <c r="AV1974" s="3" t="s">
        <v>109</v>
      </c>
      <c r="AW1974" s="3" t="s">
        <v>109</v>
      </c>
      <c r="AX1974" s="3" t="s">
        <v>109</v>
      </c>
      <c r="AY1974" s="3" t="s">
        <v>109</v>
      </c>
      <c r="AZ1974" s="3" t="s">
        <v>109</v>
      </c>
      <c r="BA1974" s="3" t="s">
        <v>109</v>
      </c>
      <c r="BB1974" s="3" t="s">
        <v>109</v>
      </c>
      <c r="BC1974" s="3" t="s">
        <v>109</v>
      </c>
      <c r="BD1974" s="3" t="s">
        <v>109</v>
      </c>
      <c r="BE1974" s="3" t="s">
        <v>109</v>
      </c>
      <c r="BF1974" s="3" t="s">
        <v>109</v>
      </c>
      <c r="BG1974" s="3" t="s">
        <v>109</v>
      </c>
      <c r="BH1974" s="3" t="s">
        <v>109</v>
      </c>
      <c r="BI1974" s="3" t="s">
        <v>109</v>
      </c>
      <c r="BJ1974" s="3" t="s">
        <v>109</v>
      </c>
      <c r="BK1974" s="3" t="s">
        <v>109</v>
      </c>
      <c r="BM1974" s="3" t="s">
        <v>109</v>
      </c>
      <c r="BN1974" s="3" t="s">
        <v>109</v>
      </c>
      <c r="BO1974" s="3" t="s">
        <v>109</v>
      </c>
      <c r="BP1974" s="3" t="s">
        <v>109</v>
      </c>
      <c r="BQ1974" s="3" t="s">
        <v>109</v>
      </c>
      <c r="BR1974" s="3" t="s">
        <v>109</v>
      </c>
      <c r="BS1974" s="3" t="s">
        <v>109</v>
      </c>
      <c r="BT1974" s="3" t="s">
        <v>109</v>
      </c>
      <c r="BU1974" s="3" t="s">
        <v>109</v>
      </c>
      <c r="BV1974" s="3" t="s">
        <v>109</v>
      </c>
      <c r="BW1974" s="3" t="s">
        <v>109</v>
      </c>
      <c r="BX1974" s="3" t="s">
        <v>109</v>
      </c>
      <c r="BY1974" s="3" t="s">
        <v>109</v>
      </c>
      <c r="BZ1974" s="3" t="s">
        <v>109</v>
      </c>
      <c r="CA1974" s="4">
        <v>2.7786000000000002E-2</v>
      </c>
      <c r="CB1974" s="3" t="s">
        <v>109</v>
      </c>
      <c r="CC1974" s="4">
        <v>497100</v>
      </c>
      <c r="CD1974" s="3" t="s">
        <v>109</v>
      </c>
      <c r="CE1974" s="3" t="s">
        <v>109</v>
      </c>
      <c r="CF1974" s="3" t="s">
        <v>109</v>
      </c>
      <c r="CG1974" s="3" t="s">
        <v>109</v>
      </c>
      <c r="CH1974" s="3" t="s">
        <v>8385</v>
      </c>
      <c r="CI1974" s="3" t="s">
        <v>109</v>
      </c>
      <c r="CJ1974" s="3" t="s">
        <v>109</v>
      </c>
      <c r="CK1974" s="3" t="s">
        <v>109</v>
      </c>
      <c r="CL1974" s="3" t="s">
        <v>109</v>
      </c>
      <c r="CM1974" s="3" t="s">
        <v>109</v>
      </c>
      <c r="CN1974" s="3" t="s">
        <v>109</v>
      </c>
      <c r="CO1974" s="3" t="s">
        <v>109</v>
      </c>
      <c r="CP1974" s="3" t="s">
        <v>109</v>
      </c>
      <c r="CQ1974" s="5" t="s">
        <v>113</v>
      </c>
      <c r="CR1974" s="5" t="s">
        <v>109</v>
      </c>
      <c r="CV1974" s="21" t="s">
        <v>113</v>
      </c>
    </row>
    <row r="1975" spans="1:100" x14ac:dyDescent="0.25">
      <c r="A1975" s="3" t="s">
        <v>8386</v>
      </c>
      <c r="B1975" s="3" t="s">
        <v>118</v>
      </c>
      <c r="C1975" s="4">
        <v>2.5474E-2</v>
      </c>
      <c r="D1975" s="3" t="s">
        <v>8387</v>
      </c>
      <c r="E1975" s="3" t="s">
        <v>7016</v>
      </c>
      <c r="F1975" s="3" t="s">
        <v>8388</v>
      </c>
      <c r="G1975" s="3" t="s">
        <v>106</v>
      </c>
      <c r="H1975" s="4">
        <v>47905</v>
      </c>
      <c r="I1975" s="3" t="s">
        <v>7920</v>
      </c>
      <c r="J1975" s="3" t="s">
        <v>216</v>
      </c>
      <c r="K1975" s="4">
        <v>7063</v>
      </c>
      <c r="L1975" s="3" t="s">
        <v>109</v>
      </c>
      <c r="M1975" s="3" t="s">
        <v>109</v>
      </c>
      <c r="N1975" s="3" t="s">
        <v>109</v>
      </c>
      <c r="O1975" s="3" t="s">
        <v>109</v>
      </c>
      <c r="P1975" s="3" t="s">
        <v>8389</v>
      </c>
      <c r="Q1975" s="2"/>
      <c r="S1975" s="3" t="s">
        <v>109</v>
      </c>
      <c r="T1975" s="3" t="s">
        <v>109</v>
      </c>
      <c r="U1975" s="3" t="s">
        <v>109</v>
      </c>
      <c r="V1975" s="3" t="s">
        <v>109</v>
      </c>
      <c r="W1975" s="3" t="s">
        <v>109</v>
      </c>
      <c r="X1975" s="3" t="s">
        <v>109</v>
      </c>
      <c r="Y1975" s="3" t="s">
        <v>109</v>
      </c>
      <c r="Z1975" s="3" t="s">
        <v>109</v>
      </c>
      <c r="AA1975" s="4">
        <v>1958</v>
      </c>
      <c r="AB1975" s="3" t="s">
        <v>109</v>
      </c>
      <c r="AC1975" s="5" t="s">
        <v>123</v>
      </c>
      <c r="AD1975" s="3" t="s">
        <v>123</v>
      </c>
      <c r="AE1975" s="3" t="s">
        <v>109</v>
      </c>
      <c r="AF1975" s="4">
        <v>2</v>
      </c>
      <c r="AG1975" s="3" t="s">
        <v>109</v>
      </c>
      <c r="AH1975" s="3" t="s">
        <v>111</v>
      </c>
      <c r="AI1975" s="3" t="s">
        <v>109</v>
      </c>
      <c r="AN1975" s="3" t="s">
        <v>109</v>
      </c>
      <c r="AO1975" s="2"/>
      <c r="AP1975" s="3" t="s">
        <v>109</v>
      </c>
      <c r="AQ1975" s="3" t="s">
        <v>109</v>
      </c>
      <c r="AR1975" s="3" t="s">
        <v>109</v>
      </c>
      <c r="AS1975" s="3" t="s">
        <v>109</v>
      </c>
      <c r="AT1975" s="3" t="s">
        <v>109</v>
      </c>
      <c r="AU1975" s="3" t="s">
        <v>109</v>
      </c>
      <c r="AV1975" s="3" t="s">
        <v>109</v>
      </c>
      <c r="AW1975" s="3" t="s">
        <v>109</v>
      </c>
      <c r="AX1975" s="3" t="s">
        <v>109</v>
      </c>
      <c r="AY1975" s="3" t="s">
        <v>109</v>
      </c>
      <c r="AZ1975" s="3" t="s">
        <v>109</v>
      </c>
      <c r="BA1975" s="3" t="s">
        <v>109</v>
      </c>
      <c r="BB1975" s="3" t="s">
        <v>109</v>
      </c>
      <c r="BC1975" s="3" t="s">
        <v>109</v>
      </c>
      <c r="BD1975" s="3" t="s">
        <v>109</v>
      </c>
      <c r="BE1975" s="3" t="s">
        <v>109</v>
      </c>
      <c r="BF1975" s="3" t="s">
        <v>109</v>
      </c>
      <c r="BG1975" s="3" t="s">
        <v>109</v>
      </c>
      <c r="BH1975" s="3" t="s">
        <v>109</v>
      </c>
      <c r="BI1975" s="3" t="s">
        <v>109</v>
      </c>
      <c r="BJ1975" s="3" t="s">
        <v>109</v>
      </c>
      <c r="BK1975" s="3" t="s">
        <v>109</v>
      </c>
      <c r="BM1975" s="3" t="s">
        <v>109</v>
      </c>
      <c r="BN1975" s="3" t="s">
        <v>109</v>
      </c>
      <c r="BO1975" s="3" t="s">
        <v>109</v>
      </c>
      <c r="BP1975" s="3" t="s">
        <v>109</v>
      </c>
      <c r="BQ1975" s="3" t="s">
        <v>109</v>
      </c>
      <c r="BR1975" s="3" t="s">
        <v>109</v>
      </c>
      <c r="BS1975" s="3" t="s">
        <v>109</v>
      </c>
      <c r="BT1975" s="3" t="s">
        <v>109</v>
      </c>
      <c r="BU1975" s="3" t="s">
        <v>109</v>
      </c>
      <c r="BV1975" s="3" t="s">
        <v>109</v>
      </c>
      <c r="BW1975" s="3" t="s">
        <v>109</v>
      </c>
      <c r="BX1975" s="3" t="s">
        <v>109</v>
      </c>
      <c r="BY1975" s="3" t="s">
        <v>109</v>
      </c>
      <c r="BZ1975" s="3" t="s">
        <v>109</v>
      </c>
      <c r="CA1975" s="4">
        <v>2.5474E-2</v>
      </c>
      <c r="CB1975" s="3" t="s">
        <v>109</v>
      </c>
      <c r="CC1975" s="4">
        <v>307100</v>
      </c>
      <c r="CD1975" s="3" t="s">
        <v>109</v>
      </c>
      <c r="CE1975" s="3" t="s">
        <v>109</v>
      </c>
      <c r="CF1975" s="3" t="s">
        <v>109</v>
      </c>
      <c r="CG1975" s="3" t="s">
        <v>109</v>
      </c>
      <c r="CH1975" s="3" t="s">
        <v>8390</v>
      </c>
      <c r="CI1975" s="3" t="s">
        <v>109</v>
      </c>
      <c r="CJ1975" s="3" t="s">
        <v>109</v>
      </c>
      <c r="CK1975" s="3" t="s">
        <v>109</v>
      </c>
      <c r="CL1975" s="3" t="s">
        <v>109</v>
      </c>
      <c r="CM1975" s="3" t="s">
        <v>109</v>
      </c>
      <c r="CN1975" s="3" t="s">
        <v>109</v>
      </c>
      <c r="CO1975" s="3" t="s">
        <v>109</v>
      </c>
      <c r="CP1975" s="3" t="s">
        <v>109</v>
      </c>
      <c r="CQ1975" s="5" t="s">
        <v>113</v>
      </c>
      <c r="CR1975" s="5" t="s">
        <v>109</v>
      </c>
      <c r="CV1975" s="21" t="s">
        <v>113</v>
      </c>
    </row>
    <row r="1976" spans="1:100" x14ac:dyDescent="0.25">
      <c r="A1976" s="3" t="s">
        <v>8391</v>
      </c>
      <c r="B1976" s="3" t="s">
        <v>118</v>
      </c>
      <c r="C1976" s="4">
        <v>2.5474E-2</v>
      </c>
      <c r="D1976" s="3" t="s">
        <v>109</v>
      </c>
      <c r="E1976" s="3" t="s">
        <v>8392</v>
      </c>
      <c r="F1976" s="3" t="s">
        <v>8393</v>
      </c>
      <c r="G1976" s="3" t="s">
        <v>106</v>
      </c>
      <c r="H1976" s="4">
        <v>47905</v>
      </c>
      <c r="I1976" s="3" t="s">
        <v>7920</v>
      </c>
      <c r="J1976" s="3" t="s">
        <v>216</v>
      </c>
      <c r="K1976" s="4">
        <v>9514</v>
      </c>
      <c r="L1976" s="3" t="s">
        <v>109</v>
      </c>
      <c r="M1976" s="3" t="s">
        <v>109</v>
      </c>
      <c r="N1976" s="3" t="s">
        <v>109</v>
      </c>
      <c r="O1976" s="3" t="s">
        <v>109</v>
      </c>
      <c r="P1976" s="3" t="s">
        <v>109</v>
      </c>
      <c r="Q1976" s="2"/>
      <c r="S1976" s="3" t="s">
        <v>109</v>
      </c>
      <c r="T1976" s="3" t="s">
        <v>109</v>
      </c>
      <c r="U1976" s="3" t="s">
        <v>109</v>
      </c>
      <c r="V1976" s="3" t="s">
        <v>109</v>
      </c>
      <c r="W1976" s="3" t="s">
        <v>109</v>
      </c>
      <c r="X1976" s="3" t="s">
        <v>109</v>
      </c>
      <c r="Y1976" s="3" t="s">
        <v>109</v>
      </c>
      <c r="Z1976" s="3" t="s">
        <v>109</v>
      </c>
      <c r="AA1976" s="4">
        <v>1982</v>
      </c>
      <c r="AB1976" s="3" t="s">
        <v>109</v>
      </c>
      <c r="AC1976" s="5" t="s">
        <v>123</v>
      </c>
      <c r="AD1976" s="3" t="s">
        <v>111</v>
      </c>
      <c r="AE1976" s="3" t="s">
        <v>109</v>
      </c>
      <c r="AF1976" s="4">
        <v>2</v>
      </c>
      <c r="AG1976" s="3" t="s">
        <v>109</v>
      </c>
      <c r="AH1976" s="3" t="s">
        <v>123</v>
      </c>
      <c r="AI1976" s="3" t="s">
        <v>109</v>
      </c>
      <c r="AN1976" s="3" t="s">
        <v>109</v>
      </c>
      <c r="AO1976" s="2"/>
      <c r="AP1976" s="3" t="s">
        <v>109</v>
      </c>
      <c r="AQ1976" s="3" t="s">
        <v>109</v>
      </c>
      <c r="AR1976" s="3" t="s">
        <v>109</v>
      </c>
      <c r="AS1976" s="3" t="s">
        <v>109</v>
      </c>
      <c r="AT1976" s="3" t="s">
        <v>109</v>
      </c>
      <c r="AU1976" s="3" t="s">
        <v>109</v>
      </c>
      <c r="AV1976" s="3" t="s">
        <v>109</v>
      </c>
      <c r="AW1976" s="3" t="s">
        <v>109</v>
      </c>
      <c r="AX1976" s="3" t="s">
        <v>109</v>
      </c>
      <c r="AY1976" s="3" t="s">
        <v>109</v>
      </c>
      <c r="AZ1976" s="3" t="s">
        <v>109</v>
      </c>
      <c r="BA1976" s="3" t="s">
        <v>109</v>
      </c>
      <c r="BB1976" s="3" t="s">
        <v>109</v>
      </c>
      <c r="BC1976" s="3" t="s">
        <v>109</v>
      </c>
      <c r="BD1976" s="3" t="s">
        <v>109</v>
      </c>
      <c r="BE1976" s="3" t="s">
        <v>109</v>
      </c>
      <c r="BF1976" s="3" t="s">
        <v>109</v>
      </c>
      <c r="BG1976" s="3" t="s">
        <v>109</v>
      </c>
      <c r="BH1976" s="3" t="s">
        <v>109</v>
      </c>
      <c r="BI1976" s="3" t="s">
        <v>109</v>
      </c>
      <c r="BJ1976" s="3" t="s">
        <v>109</v>
      </c>
      <c r="BK1976" s="3" t="s">
        <v>109</v>
      </c>
      <c r="BM1976" s="3" t="s">
        <v>109</v>
      </c>
      <c r="BN1976" s="3" t="s">
        <v>109</v>
      </c>
      <c r="BO1976" s="3" t="s">
        <v>109</v>
      </c>
      <c r="BP1976" s="3" t="s">
        <v>109</v>
      </c>
      <c r="BQ1976" s="3" t="s">
        <v>109</v>
      </c>
      <c r="BR1976" s="3" t="s">
        <v>109</v>
      </c>
      <c r="BS1976" s="3" t="s">
        <v>109</v>
      </c>
      <c r="BT1976" s="3" t="s">
        <v>109</v>
      </c>
      <c r="BU1976" s="3" t="s">
        <v>109</v>
      </c>
      <c r="BV1976" s="3" t="s">
        <v>109</v>
      </c>
      <c r="BW1976" s="3" t="s">
        <v>109</v>
      </c>
      <c r="BX1976" s="3" t="s">
        <v>109</v>
      </c>
      <c r="BY1976" s="3" t="s">
        <v>109</v>
      </c>
      <c r="BZ1976" s="3" t="s">
        <v>109</v>
      </c>
      <c r="CA1976" s="4">
        <v>2.5474E-2</v>
      </c>
      <c r="CB1976" s="3" t="s">
        <v>109</v>
      </c>
      <c r="CC1976" s="4">
        <v>405100</v>
      </c>
      <c r="CD1976" s="3" t="s">
        <v>109</v>
      </c>
      <c r="CE1976" s="3" t="s">
        <v>109</v>
      </c>
      <c r="CF1976" s="3" t="s">
        <v>109</v>
      </c>
      <c r="CG1976" s="3" t="s">
        <v>109</v>
      </c>
      <c r="CH1976" s="3" t="s">
        <v>8394</v>
      </c>
      <c r="CI1976" s="3" t="s">
        <v>109</v>
      </c>
      <c r="CJ1976" s="3" t="s">
        <v>109</v>
      </c>
      <c r="CK1976" s="3" t="s">
        <v>109</v>
      </c>
      <c r="CL1976" s="3" t="s">
        <v>109</v>
      </c>
      <c r="CM1976" s="3" t="s">
        <v>109</v>
      </c>
      <c r="CN1976" s="3" t="s">
        <v>109</v>
      </c>
      <c r="CO1976" s="3" t="s">
        <v>109</v>
      </c>
      <c r="CP1976" s="3" t="s">
        <v>109</v>
      </c>
      <c r="CQ1976" s="5" t="s">
        <v>126</v>
      </c>
      <c r="CR1976" s="5" t="s">
        <v>8395</v>
      </c>
      <c r="CV1976" s="21" t="s">
        <v>113</v>
      </c>
    </row>
    <row r="1977" spans="1:100" x14ac:dyDescent="0.25">
      <c r="A1977" s="3" t="s">
        <v>8396</v>
      </c>
      <c r="B1977" s="3" t="s">
        <v>118</v>
      </c>
      <c r="C1977" s="4">
        <v>2.5474E-2</v>
      </c>
      <c r="D1977" s="3" t="s">
        <v>8397</v>
      </c>
      <c r="E1977" s="3" t="s">
        <v>8398</v>
      </c>
      <c r="F1977" s="3" t="s">
        <v>8399</v>
      </c>
      <c r="G1977" s="3" t="s">
        <v>106</v>
      </c>
      <c r="H1977" s="4">
        <v>47901</v>
      </c>
      <c r="I1977" s="3" t="s">
        <v>7920</v>
      </c>
      <c r="J1977" s="3" t="s">
        <v>216</v>
      </c>
      <c r="K1977" s="4">
        <v>5400</v>
      </c>
      <c r="L1977" s="3" t="s">
        <v>109</v>
      </c>
      <c r="M1977" s="3" t="s">
        <v>109</v>
      </c>
      <c r="N1977" s="3" t="s">
        <v>109</v>
      </c>
      <c r="O1977" s="3" t="s">
        <v>109</v>
      </c>
      <c r="P1977" s="3" t="s">
        <v>109</v>
      </c>
      <c r="Q1977" s="2"/>
      <c r="S1977" s="3" t="s">
        <v>109</v>
      </c>
      <c r="T1977" s="3" t="s">
        <v>109</v>
      </c>
      <c r="U1977" s="3" t="s">
        <v>109</v>
      </c>
      <c r="V1977" s="3" t="s">
        <v>109</v>
      </c>
      <c r="W1977" s="3" t="s">
        <v>109</v>
      </c>
      <c r="X1977" s="3" t="s">
        <v>109</v>
      </c>
      <c r="Y1977" s="3" t="s">
        <v>109</v>
      </c>
      <c r="Z1977" s="3" t="s">
        <v>109</v>
      </c>
      <c r="AA1977" s="4">
        <v>1997</v>
      </c>
      <c r="AB1977" s="3" t="s">
        <v>109</v>
      </c>
      <c r="AC1977" s="5" t="s">
        <v>135</v>
      </c>
      <c r="AD1977" s="3" t="s">
        <v>135</v>
      </c>
      <c r="AE1977" s="3" t="s">
        <v>109</v>
      </c>
      <c r="AF1977" s="4">
        <v>4</v>
      </c>
      <c r="AG1977" s="3" t="s">
        <v>109</v>
      </c>
      <c r="AH1977" s="3" t="s">
        <v>135</v>
      </c>
      <c r="AI1977" s="3" t="s">
        <v>109</v>
      </c>
      <c r="AN1977" s="3" t="s">
        <v>109</v>
      </c>
      <c r="AO1977" s="2"/>
      <c r="AP1977" s="3" t="s">
        <v>109</v>
      </c>
      <c r="AQ1977" s="3" t="s">
        <v>109</v>
      </c>
      <c r="AR1977" s="3" t="s">
        <v>109</v>
      </c>
      <c r="AS1977" s="3" t="s">
        <v>109</v>
      </c>
      <c r="AT1977" s="3" t="s">
        <v>109</v>
      </c>
      <c r="AU1977" s="3" t="s">
        <v>109</v>
      </c>
      <c r="AV1977" s="3" t="s">
        <v>109</v>
      </c>
      <c r="AW1977" s="3" t="s">
        <v>109</v>
      </c>
      <c r="AX1977" s="3" t="s">
        <v>109</v>
      </c>
      <c r="AY1977" s="3" t="s">
        <v>109</v>
      </c>
      <c r="AZ1977" s="3" t="s">
        <v>109</v>
      </c>
      <c r="BA1977" s="3" t="s">
        <v>109</v>
      </c>
      <c r="BB1977" s="3" t="s">
        <v>109</v>
      </c>
      <c r="BC1977" s="3" t="s">
        <v>109</v>
      </c>
      <c r="BD1977" s="3" t="s">
        <v>109</v>
      </c>
      <c r="BE1977" s="3" t="s">
        <v>109</v>
      </c>
      <c r="BF1977" s="3" t="s">
        <v>109</v>
      </c>
      <c r="BG1977" s="3" t="s">
        <v>109</v>
      </c>
      <c r="BH1977" s="3" t="s">
        <v>109</v>
      </c>
      <c r="BI1977" s="3" t="s">
        <v>109</v>
      </c>
      <c r="BJ1977" s="3" t="s">
        <v>109</v>
      </c>
      <c r="BK1977" s="3" t="s">
        <v>109</v>
      </c>
      <c r="BM1977" s="3" t="s">
        <v>109</v>
      </c>
      <c r="BN1977" s="3" t="s">
        <v>109</v>
      </c>
      <c r="BO1977" s="3" t="s">
        <v>109</v>
      </c>
      <c r="BP1977" s="3" t="s">
        <v>109</v>
      </c>
      <c r="BQ1977" s="3" t="s">
        <v>109</v>
      </c>
      <c r="BR1977" s="3" t="s">
        <v>109</v>
      </c>
      <c r="BS1977" s="3" t="s">
        <v>109</v>
      </c>
      <c r="BT1977" s="3" t="s">
        <v>109</v>
      </c>
      <c r="BU1977" s="3" t="s">
        <v>109</v>
      </c>
      <c r="BV1977" s="3" t="s">
        <v>109</v>
      </c>
      <c r="BW1977" s="3" t="s">
        <v>109</v>
      </c>
      <c r="BX1977" s="3" t="s">
        <v>109</v>
      </c>
      <c r="BY1977" s="3" t="s">
        <v>109</v>
      </c>
      <c r="BZ1977" s="3" t="s">
        <v>109</v>
      </c>
      <c r="CA1977" s="4">
        <v>2.5474E-2</v>
      </c>
      <c r="CB1977" s="3" t="s">
        <v>109</v>
      </c>
      <c r="CC1977" s="4">
        <v>540900</v>
      </c>
      <c r="CD1977" s="3" t="s">
        <v>109</v>
      </c>
      <c r="CE1977" s="3" t="s">
        <v>109</v>
      </c>
      <c r="CF1977" s="3" t="s">
        <v>109</v>
      </c>
      <c r="CG1977" s="3" t="s">
        <v>109</v>
      </c>
      <c r="CH1977" s="3" t="s">
        <v>515</v>
      </c>
      <c r="CI1977" s="3" t="s">
        <v>109</v>
      </c>
      <c r="CJ1977" s="3" t="s">
        <v>109</v>
      </c>
      <c r="CK1977" s="3" t="s">
        <v>109</v>
      </c>
      <c r="CL1977" s="3" t="s">
        <v>109</v>
      </c>
      <c r="CM1977" s="3" t="s">
        <v>109</v>
      </c>
      <c r="CN1977" s="3" t="s">
        <v>109</v>
      </c>
      <c r="CO1977" s="3" t="s">
        <v>109</v>
      </c>
      <c r="CP1977" s="3" t="s">
        <v>109</v>
      </c>
      <c r="CQ1977" s="5" t="s">
        <v>113</v>
      </c>
      <c r="CR1977" s="5" t="s">
        <v>109</v>
      </c>
      <c r="CV1977" s="21" t="s">
        <v>113</v>
      </c>
    </row>
    <row r="1978" spans="1:100" x14ac:dyDescent="0.25">
      <c r="A1978" s="3" t="s">
        <v>8400</v>
      </c>
      <c r="B1978" s="3" t="s">
        <v>118</v>
      </c>
      <c r="C1978" s="4">
        <v>2.5474E-2</v>
      </c>
      <c r="D1978" s="3" t="s">
        <v>8401</v>
      </c>
      <c r="E1978" s="3" t="s">
        <v>8402</v>
      </c>
      <c r="F1978" s="3" t="s">
        <v>8403</v>
      </c>
      <c r="G1978" s="3" t="s">
        <v>106</v>
      </c>
      <c r="H1978" s="4">
        <v>47905</v>
      </c>
      <c r="I1978" s="3" t="s">
        <v>7920</v>
      </c>
      <c r="J1978" s="3" t="s">
        <v>216</v>
      </c>
      <c r="K1978" s="4">
        <v>7400</v>
      </c>
      <c r="L1978" s="3" t="s">
        <v>109</v>
      </c>
      <c r="M1978" s="3" t="s">
        <v>109</v>
      </c>
      <c r="N1978" s="3" t="s">
        <v>109</v>
      </c>
      <c r="O1978" s="3" t="s">
        <v>109</v>
      </c>
      <c r="P1978" s="3" t="s">
        <v>109</v>
      </c>
      <c r="Q1978" s="2"/>
      <c r="S1978" s="3" t="s">
        <v>109</v>
      </c>
      <c r="T1978" s="3" t="s">
        <v>109</v>
      </c>
      <c r="U1978" s="3" t="s">
        <v>109</v>
      </c>
      <c r="V1978" s="3" t="s">
        <v>109</v>
      </c>
      <c r="W1978" s="3" t="s">
        <v>109</v>
      </c>
      <c r="X1978" s="3" t="s">
        <v>109</v>
      </c>
      <c r="Y1978" s="3" t="s">
        <v>109</v>
      </c>
      <c r="Z1978" s="3" t="s">
        <v>109</v>
      </c>
      <c r="AA1978" s="4">
        <v>1994</v>
      </c>
      <c r="AB1978" s="3" t="s">
        <v>109</v>
      </c>
      <c r="AC1978" s="5" t="s">
        <v>111</v>
      </c>
      <c r="AD1978" s="3" t="s">
        <v>111</v>
      </c>
      <c r="AE1978" s="3" t="s">
        <v>109</v>
      </c>
      <c r="AF1978" s="4">
        <v>4</v>
      </c>
      <c r="AG1978" s="3" t="s">
        <v>109</v>
      </c>
      <c r="AH1978" s="3" t="s">
        <v>111</v>
      </c>
      <c r="AI1978" s="3" t="s">
        <v>109</v>
      </c>
      <c r="AN1978" s="3" t="s">
        <v>109</v>
      </c>
      <c r="AO1978" s="2"/>
      <c r="AP1978" s="3" t="s">
        <v>109</v>
      </c>
      <c r="AQ1978" s="3" t="s">
        <v>109</v>
      </c>
      <c r="AR1978" s="3" t="s">
        <v>109</v>
      </c>
      <c r="AS1978" s="3" t="s">
        <v>109</v>
      </c>
      <c r="AT1978" s="3" t="s">
        <v>109</v>
      </c>
      <c r="AU1978" s="3" t="s">
        <v>109</v>
      </c>
      <c r="AV1978" s="3" t="s">
        <v>109</v>
      </c>
      <c r="AW1978" s="3" t="s">
        <v>109</v>
      </c>
      <c r="AX1978" s="3" t="s">
        <v>109</v>
      </c>
      <c r="AY1978" s="3" t="s">
        <v>109</v>
      </c>
      <c r="AZ1978" s="3" t="s">
        <v>109</v>
      </c>
      <c r="BA1978" s="3" t="s">
        <v>109</v>
      </c>
      <c r="BB1978" s="3" t="s">
        <v>109</v>
      </c>
      <c r="BC1978" s="3" t="s">
        <v>109</v>
      </c>
      <c r="BD1978" s="3" t="s">
        <v>109</v>
      </c>
      <c r="BE1978" s="3" t="s">
        <v>109</v>
      </c>
      <c r="BF1978" s="3" t="s">
        <v>109</v>
      </c>
      <c r="BG1978" s="3" t="s">
        <v>109</v>
      </c>
      <c r="BH1978" s="3" t="s">
        <v>109</v>
      </c>
      <c r="BI1978" s="3" t="s">
        <v>109</v>
      </c>
      <c r="BJ1978" s="3" t="s">
        <v>109</v>
      </c>
      <c r="BK1978" s="3" t="s">
        <v>109</v>
      </c>
      <c r="BM1978" s="3" t="s">
        <v>109</v>
      </c>
      <c r="BN1978" s="3" t="s">
        <v>109</v>
      </c>
      <c r="BO1978" s="3" t="s">
        <v>109</v>
      </c>
      <c r="BP1978" s="3" t="s">
        <v>109</v>
      </c>
      <c r="BQ1978" s="3" t="s">
        <v>109</v>
      </c>
      <c r="BR1978" s="3" t="s">
        <v>109</v>
      </c>
      <c r="BS1978" s="3" t="s">
        <v>109</v>
      </c>
      <c r="BT1978" s="3" t="s">
        <v>109</v>
      </c>
      <c r="BU1978" s="3" t="s">
        <v>109</v>
      </c>
      <c r="BV1978" s="3" t="s">
        <v>109</v>
      </c>
      <c r="BW1978" s="3" t="s">
        <v>109</v>
      </c>
      <c r="BX1978" s="3" t="s">
        <v>109</v>
      </c>
      <c r="BY1978" s="3" t="s">
        <v>109</v>
      </c>
      <c r="BZ1978" s="3" t="s">
        <v>109</v>
      </c>
      <c r="CA1978" s="4">
        <v>2.5474E-2</v>
      </c>
      <c r="CB1978" s="3" t="s">
        <v>109</v>
      </c>
      <c r="CC1978" s="4">
        <v>577700</v>
      </c>
      <c r="CD1978" s="3" t="s">
        <v>109</v>
      </c>
      <c r="CE1978" s="3" t="s">
        <v>109</v>
      </c>
      <c r="CF1978" s="3" t="s">
        <v>109</v>
      </c>
      <c r="CG1978" s="3" t="s">
        <v>109</v>
      </c>
      <c r="CH1978" s="3" t="s">
        <v>8404</v>
      </c>
      <c r="CI1978" s="3" t="s">
        <v>109</v>
      </c>
      <c r="CJ1978" s="3" t="s">
        <v>109</v>
      </c>
      <c r="CK1978" s="3" t="s">
        <v>109</v>
      </c>
      <c r="CL1978" s="3" t="s">
        <v>109</v>
      </c>
      <c r="CM1978" s="3" t="s">
        <v>109</v>
      </c>
      <c r="CN1978" s="3" t="s">
        <v>109</v>
      </c>
      <c r="CO1978" s="3" t="s">
        <v>109</v>
      </c>
      <c r="CP1978" s="3" t="s">
        <v>109</v>
      </c>
      <c r="CQ1978" s="5" t="s">
        <v>113</v>
      </c>
      <c r="CR1978" s="5" t="s">
        <v>109</v>
      </c>
      <c r="CV1978" s="21" t="s">
        <v>113</v>
      </c>
    </row>
    <row r="1979" spans="1:100" x14ac:dyDescent="0.25">
      <c r="A1979" s="3" t="s">
        <v>8405</v>
      </c>
      <c r="B1979" s="3" t="s">
        <v>152</v>
      </c>
      <c r="C1979" s="4">
        <v>2.7786000000000002E-2</v>
      </c>
      <c r="D1979" s="3" t="s">
        <v>8406</v>
      </c>
      <c r="E1979" s="3" t="s">
        <v>8407</v>
      </c>
      <c r="F1979" s="3" t="s">
        <v>8408</v>
      </c>
      <c r="G1979" s="3" t="s">
        <v>133</v>
      </c>
      <c r="H1979" s="4">
        <v>47906</v>
      </c>
      <c r="I1979" s="3" t="s">
        <v>7920</v>
      </c>
      <c r="J1979" s="3" t="s">
        <v>216</v>
      </c>
      <c r="K1979" s="4">
        <v>7240</v>
      </c>
      <c r="L1979" s="3" t="s">
        <v>109</v>
      </c>
      <c r="M1979" s="3" t="s">
        <v>109</v>
      </c>
      <c r="N1979" s="3" t="s">
        <v>109</v>
      </c>
      <c r="O1979" s="3" t="s">
        <v>109</v>
      </c>
      <c r="P1979" s="3" t="s">
        <v>109</v>
      </c>
      <c r="Q1979" s="2"/>
      <c r="S1979" s="3" t="s">
        <v>109</v>
      </c>
      <c r="T1979" s="3" t="s">
        <v>109</v>
      </c>
      <c r="U1979" s="3" t="s">
        <v>109</v>
      </c>
      <c r="V1979" s="3" t="s">
        <v>109</v>
      </c>
      <c r="W1979" s="3" t="s">
        <v>109</v>
      </c>
      <c r="X1979" s="3" t="s">
        <v>109</v>
      </c>
      <c r="Y1979" s="3" t="s">
        <v>109</v>
      </c>
      <c r="Z1979" s="3" t="s">
        <v>109</v>
      </c>
      <c r="AA1979" s="4">
        <v>1965</v>
      </c>
      <c r="AB1979" s="3" t="s">
        <v>109</v>
      </c>
      <c r="AC1979" s="5" t="s">
        <v>111</v>
      </c>
      <c r="AD1979" s="3" t="s">
        <v>135</v>
      </c>
      <c r="AE1979" s="3" t="s">
        <v>109</v>
      </c>
      <c r="AF1979" s="4">
        <v>3</v>
      </c>
      <c r="AG1979" s="3" t="s">
        <v>109</v>
      </c>
      <c r="AH1979" s="3" t="s">
        <v>135</v>
      </c>
      <c r="AI1979" s="3" t="s">
        <v>109</v>
      </c>
      <c r="AN1979" s="3" t="s">
        <v>109</v>
      </c>
      <c r="AO1979" s="2"/>
      <c r="AP1979" s="3" t="s">
        <v>109</v>
      </c>
      <c r="AQ1979" s="3" t="s">
        <v>109</v>
      </c>
      <c r="AR1979" s="3" t="s">
        <v>109</v>
      </c>
      <c r="AS1979" s="3" t="s">
        <v>109</v>
      </c>
      <c r="AT1979" s="3" t="s">
        <v>109</v>
      </c>
      <c r="AU1979" s="3" t="s">
        <v>109</v>
      </c>
      <c r="AV1979" s="3" t="s">
        <v>109</v>
      </c>
      <c r="AW1979" s="3" t="s">
        <v>109</v>
      </c>
      <c r="AX1979" s="3" t="s">
        <v>109</v>
      </c>
      <c r="AY1979" s="3" t="s">
        <v>109</v>
      </c>
      <c r="AZ1979" s="3" t="s">
        <v>109</v>
      </c>
      <c r="BA1979" s="3" t="s">
        <v>109</v>
      </c>
      <c r="BB1979" s="3" t="s">
        <v>109</v>
      </c>
      <c r="BC1979" s="3" t="s">
        <v>109</v>
      </c>
      <c r="BD1979" s="3" t="s">
        <v>109</v>
      </c>
      <c r="BE1979" s="3" t="s">
        <v>109</v>
      </c>
      <c r="BF1979" s="3" t="s">
        <v>109</v>
      </c>
      <c r="BG1979" s="3" t="s">
        <v>109</v>
      </c>
      <c r="BH1979" s="3" t="s">
        <v>109</v>
      </c>
      <c r="BI1979" s="3" t="s">
        <v>109</v>
      </c>
      <c r="BJ1979" s="3" t="s">
        <v>109</v>
      </c>
      <c r="BK1979" s="3" t="s">
        <v>109</v>
      </c>
      <c r="BM1979" s="3" t="s">
        <v>109</v>
      </c>
      <c r="BN1979" s="3" t="s">
        <v>109</v>
      </c>
      <c r="BO1979" s="3" t="s">
        <v>109</v>
      </c>
      <c r="BP1979" s="3" t="s">
        <v>109</v>
      </c>
      <c r="BQ1979" s="3" t="s">
        <v>109</v>
      </c>
      <c r="BR1979" s="3" t="s">
        <v>109</v>
      </c>
      <c r="BS1979" s="3" t="s">
        <v>109</v>
      </c>
      <c r="BT1979" s="3" t="s">
        <v>109</v>
      </c>
      <c r="BU1979" s="3" t="s">
        <v>109</v>
      </c>
      <c r="BV1979" s="3" t="s">
        <v>109</v>
      </c>
      <c r="BW1979" s="3" t="s">
        <v>109</v>
      </c>
      <c r="BX1979" s="3" t="s">
        <v>109</v>
      </c>
      <c r="BY1979" s="3" t="s">
        <v>109</v>
      </c>
      <c r="BZ1979" s="3" t="s">
        <v>109</v>
      </c>
      <c r="CA1979" s="4">
        <v>2.7786000000000002E-2</v>
      </c>
      <c r="CB1979" s="3" t="s">
        <v>109</v>
      </c>
      <c r="CC1979" s="4">
        <v>577300</v>
      </c>
      <c r="CD1979" s="3" t="s">
        <v>109</v>
      </c>
      <c r="CE1979" s="3" t="s">
        <v>109</v>
      </c>
      <c r="CF1979" s="3" t="s">
        <v>109</v>
      </c>
      <c r="CG1979" s="3" t="s">
        <v>109</v>
      </c>
      <c r="CH1979" s="3" t="s">
        <v>8409</v>
      </c>
      <c r="CI1979" s="3" t="s">
        <v>109</v>
      </c>
      <c r="CJ1979" s="3" t="s">
        <v>109</v>
      </c>
      <c r="CK1979" s="3" t="s">
        <v>109</v>
      </c>
      <c r="CL1979" s="3" t="s">
        <v>109</v>
      </c>
      <c r="CM1979" s="3" t="s">
        <v>109</v>
      </c>
      <c r="CN1979" s="3" t="s">
        <v>109</v>
      </c>
      <c r="CO1979" s="3" t="s">
        <v>109</v>
      </c>
      <c r="CP1979" s="3" t="s">
        <v>109</v>
      </c>
      <c r="CQ1979" s="5" t="s">
        <v>113</v>
      </c>
      <c r="CR1979" s="5" t="s">
        <v>109</v>
      </c>
      <c r="CV1979" s="21" t="s">
        <v>113</v>
      </c>
    </row>
    <row r="1980" spans="1:100" x14ac:dyDescent="0.25">
      <c r="A1980" s="3" t="s">
        <v>8410</v>
      </c>
      <c r="B1980" s="3" t="s">
        <v>102</v>
      </c>
      <c r="C1980" s="4">
        <v>2.4108999999999998E-2</v>
      </c>
      <c r="D1980" s="3" t="s">
        <v>8411</v>
      </c>
      <c r="E1980" s="3" t="s">
        <v>8412</v>
      </c>
      <c r="F1980" s="3" t="s">
        <v>8413</v>
      </c>
      <c r="G1980" s="3" t="s">
        <v>106</v>
      </c>
      <c r="H1980" s="4">
        <v>47904</v>
      </c>
      <c r="I1980" s="3" t="s">
        <v>7920</v>
      </c>
      <c r="J1980" s="3" t="s">
        <v>216</v>
      </c>
      <c r="K1980" s="4">
        <v>4832</v>
      </c>
      <c r="L1980" s="3" t="s">
        <v>109</v>
      </c>
      <c r="M1980" s="3" t="s">
        <v>109</v>
      </c>
      <c r="N1980" s="3" t="s">
        <v>109</v>
      </c>
      <c r="O1980" s="3" t="s">
        <v>109</v>
      </c>
      <c r="P1980" s="3" t="s">
        <v>109</v>
      </c>
      <c r="Q1980" s="2"/>
      <c r="S1980" s="3" t="s">
        <v>109</v>
      </c>
      <c r="T1980" s="3" t="s">
        <v>109</v>
      </c>
      <c r="U1980" s="3" t="s">
        <v>109</v>
      </c>
      <c r="V1980" s="3" t="s">
        <v>109</v>
      </c>
      <c r="W1980" s="3" t="s">
        <v>109</v>
      </c>
      <c r="X1980" s="3" t="s">
        <v>109</v>
      </c>
      <c r="Y1980" s="3" t="s">
        <v>109</v>
      </c>
      <c r="Z1980" s="3" t="s">
        <v>109</v>
      </c>
      <c r="AA1980" s="4">
        <v>1960</v>
      </c>
      <c r="AB1980" s="3" t="s">
        <v>109</v>
      </c>
      <c r="AC1980" s="5" t="s">
        <v>123</v>
      </c>
      <c r="AD1980" s="3" t="s">
        <v>123</v>
      </c>
      <c r="AE1980" s="3" t="s">
        <v>109</v>
      </c>
      <c r="AF1980" s="4">
        <v>2</v>
      </c>
      <c r="AG1980" s="3" t="s">
        <v>109</v>
      </c>
      <c r="AH1980" s="3" t="s">
        <v>123</v>
      </c>
      <c r="AI1980" s="3" t="s">
        <v>109</v>
      </c>
      <c r="AN1980" s="3" t="s">
        <v>109</v>
      </c>
      <c r="AO1980" s="2"/>
      <c r="AP1980" s="3" t="s">
        <v>109</v>
      </c>
      <c r="AQ1980" s="3" t="s">
        <v>109</v>
      </c>
      <c r="AR1980" s="3" t="s">
        <v>109</v>
      </c>
      <c r="AS1980" s="3" t="s">
        <v>109</v>
      </c>
      <c r="AT1980" s="3" t="s">
        <v>109</v>
      </c>
      <c r="AU1980" s="3" t="s">
        <v>109</v>
      </c>
      <c r="AV1980" s="3" t="s">
        <v>109</v>
      </c>
      <c r="AW1980" s="3" t="s">
        <v>109</v>
      </c>
      <c r="AX1980" s="3" t="s">
        <v>109</v>
      </c>
      <c r="AY1980" s="3" t="s">
        <v>109</v>
      </c>
      <c r="AZ1980" s="3" t="s">
        <v>109</v>
      </c>
      <c r="BA1980" s="3" t="s">
        <v>109</v>
      </c>
      <c r="BB1980" s="3" t="s">
        <v>109</v>
      </c>
      <c r="BC1980" s="3" t="s">
        <v>109</v>
      </c>
      <c r="BD1980" s="3" t="s">
        <v>109</v>
      </c>
      <c r="BE1980" s="3" t="s">
        <v>109</v>
      </c>
      <c r="BF1980" s="3" t="s">
        <v>109</v>
      </c>
      <c r="BG1980" s="3" t="s">
        <v>109</v>
      </c>
      <c r="BH1980" s="3" t="s">
        <v>109</v>
      </c>
      <c r="BI1980" s="3" t="s">
        <v>109</v>
      </c>
      <c r="BJ1980" s="3" t="s">
        <v>109</v>
      </c>
      <c r="BK1980" s="3" t="s">
        <v>109</v>
      </c>
      <c r="BM1980" s="3" t="s">
        <v>109</v>
      </c>
      <c r="BN1980" s="3" t="s">
        <v>109</v>
      </c>
      <c r="BO1980" s="3" t="s">
        <v>109</v>
      </c>
      <c r="BP1980" s="3" t="s">
        <v>109</v>
      </c>
      <c r="BQ1980" s="3" t="s">
        <v>109</v>
      </c>
      <c r="BR1980" s="3" t="s">
        <v>109</v>
      </c>
      <c r="BS1980" s="3" t="s">
        <v>109</v>
      </c>
      <c r="BT1980" s="3" t="s">
        <v>109</v>
      </c>
      <c r="BU1980" s="3" t="s">
        <v>109</v>
      </c>
      <c r="BV1980" s="3" t="s">
        <v>109</v>
      </c>
      <c r="BW1980" s="3" t="s">
        <v>109</v>
      </c>
      <c r="BX1980" s="3" t="s">
        <v>109</v>
      </c>
      <c r="BY1980" s="3" t="s">
        <v>109</v>
      </c>
      <c r="BZ1980" s="3" t="s">
        <v>109</v>
      </c>
      <c r="CA1980" s="4">
        <v>2.4108999999999998E-2</v>
      </c>
      <c r="CB1980" s="3" t="s">
        <v>109</v>
      </c>
      <c r="CC1980" s="4">
        <v>223300</v>
      </c>
      <c r="CD1980" s="3" t="s">
        <v>109</v>
      </c>
      <c r="CE1980" s="3" t="s">
        <v>109</v>
      </c>
      <c r="CF1980" s="3" t="s">
        <v>109</v>
      </c>
      <c r="CG1980" s="3" t="s">
        <v>109</v>
      </c>
      <c r="CH1980" s="3" t="s">
        <v>8414</v>
      </c>
      <c r="CI1980" s="3" t="s">
        <v>109</v>
      </c>
      <c r="CJ1980" s="3" t="s">
        <v>109</v>
      </c>
      <c r="CK1980" s="3" t="s">
        <v>109</v>
      </c>
      <c r="CL1980" s="3" t="s">
        <v>109</v>
      </c>
      <c r="CM1980" s="3" t="s">
        <v>109</v>
      </c>
      <c r="CN1980" s="3" t="s">
        <v>109</v>
      </c>
      <c r="CO1980" s="3" t="s">
        <v>109</v>
      </c>
      <c r="CP1980" s="3" t="s">
        <v>109</v>
      </c>
      <c r="CQ1980" s="5" t="s">
        <v>113</v>
      </c>
      <c r="CR1980" s="5" t="s">
        <v>109</v>
      </c>
      <c r="CV1980" s="21" t="s">
        <v>113</v>
      </c>
    </row>
    <row r="1981" spans="1:100" x14ac:dyDescent="0.25">
      <c r="A1981" s="3" t="s">
        <v>8415</v>
      </c>
      <c r="B1981" s="3" t="s">
        <v>118</v>
      </c>
      <c r="C1981" s="4">
        <v>2.5474E-2</v>
      </c>
      <c r="D1981" s="3" t="s">
        <v>8416</v>
      </c>
      <c r="E1981" s="3" t="s">
        <v>8417</v>
      </c>
      <c r="F1981" s="3" t="s">
        <v>8418</v>
      </c>
      <c r="G1981" s="3" t="s">
        <v>106</v>
      </c>
      <c r="H1981" s="4">
        <v>47904</v>
      </c>
      <c r="I1981" s="3" t="s">
        <v>7920</v>
      </c>
      <c r="J1981" s="3" t="s">
        <v>216</v>
      </c>
      <c r="K1981" s="4">
        <v>4641</v>
      </c>
      <c r="L1981" s="3" t="s">
        <v>109</v>
      </c>
      <c r="M1981" s="3" t="s">
        <v>109</v>
      </c>
      <c r="N1981" s="3" t="s">
        <v>109</v>
      </c>
      <c r="O1981" s="3" t="s">
        <v>109</v>
      </c>
      <c r="P1981" s="3" t="s">
        <v>8419</v>
      </c>
      <c r="Q1981" s="2"/>
      <c r="S1981" s="3" t="s">
        <v>109</v>
      </c>
      <c r="T1981" s="3" t="s">
        <v>109</v>
      </c>
      <c r="U1981" s="3" t="s">
        <v>109</v>
      </c>
      <c r="V1981" s="3" t="s">
        <v>109</v>
      </c>
      <c r="W1981" s="3" t="s">
        <v>109</v>
      </c>
      <c r="X1981" s="3" t="s">
        <v>109</v>
      </c>
      <c r="Y1981" s="3" t="s">
        <v>109</v>
      </c>
      <c r="Z1981" s="3" t="s">
        <v>109</v>
      </c>
      <c r="AA1981" s="4">
        <v>1989</v>
      </c>
      <c r="AB1981" s="3" t="s">
        <v>109</v>
      </c>
      <c r="AC1981" s="5" t="s">
        <v>111</v>
      </c>
      <c r="AD1981" s="3" t="s">
        <v>123</v>
      </c>
      <c r="AE1981" s="3" t="s">
        <v>109</v>
      </c>
      <c r="AF1981" s="4">
        <v>4</v>
      </c>
      <c r="AG1981" s="3" t="s">
        <v>109</v>
      </c>
      <c r="AH1981" s="3" t="s">
        <v>111</v>
      </c>
      <c r="AI1981" s="3" t="s">
        <v>109</v>
      </c>
      <c r="AN1981" s="3" t="s">
        <v>109</v>
      </c>
      <c r="AO1981" s="2"/>
      <c r="AP1981" s="3" t="s">
        <v>109</v>
      </c>
      <c r="AQ1981" s="3" t="s">
        <v>109</v>
      </c>
      <c r="AR1981" s="3" t="s">
        <v>109</v>
      </c>
      <c r="AS1981" s="3" t="s">
        <v>109</v>
      </c>
      <c r="AT1981" s="3" t="s">
        <v>109</v>
      </c>
      <c r="AU1981" s="3" t="s">
        <v>109</v>
      </c>
      <c r="AV1981" s="3" t="s">
        <v>109</v>
      </c>
      <c r="AW1981" s="3" t="s">
        <v>109</v>
      </c>
      <c r="AX1981" s="3" t="s">
        <v>109</v>
      </c>
      <c r="AY1981" s="3" t="s">
        <v>109</v>
      </c>
      <c r="AZ1981" s="3" t="s">
        <v>109</v>
      </c>
      <c r="BA1981" s="3" t="s">
        <v>109</v>
      </c>
      <c r="BB1981" s="3" t="s">
        <v>109</v>
      </c>
      <c r="BC1981" s="3" t="s">
        <v>109</v>
      </c>
      <c r="BD1981" s="3" t="s">
        <v>109</v>
      </c>
      <c r="BE1981" s="3" t="s">
        <v>109</v>
      </c>
      <c r="BF1981" s="3" t="s">
        <v>109</v>
      </c>
      <c r="BG1981" s="3" t="s">
        <v>109</v>
      </c>
      <c r="BH1981" s="3" t="s">
        <v>109</v>
      </c>
      <c r="BI1981" s="3" t="s">
        <v>109</v>
      </c>
      <c r="BJ1981" s="3" t="s">
        <v>109</v>
      </c>
      <c r="BK1981" s="3" t="s">
        <v>109</v>
      </c>
      <c r="BM1981" s="3" t="s">
        <v>109</v>
      </c>
      <c r="BN1981" s="3" t="s">
        <v>109</v>
      </c>
      <c r="BO1981" s="3" t="s">
        <v>109</v>
      </c>
      <c r="BP1981" s="3" t="s">
        <v>109</v>
      </c>
      <c r="BQ1981" s="3" t="s">
        <v>109</v>
      </c>
      <c r="BR1981" s="3" t="s">
        <v>109</v>
      </c>
      <c r="BS1981" s="3" t="s">
        <v>109</v>
      </c>
      <c r="BT1981" s="3" t="s">
        <v>109</v>
      </c>
      <c r="BU1981" s="3" t="s">
        <v>109</v>
      </c>
      <c r="BV1981" s="3" t="s">
        <v>109</v>
      </c>
      <c r="BW1981" s="3" t="s">
        <v>109</v>
      </c>
      <c r="BX1981" s="3" t="s">
        <v>109</v>
      </c>
      <c r="BY1981" s="3" t="s">
        <v>109</v>
      </c>
      <c r="BZ1981" s="3" t="s">
        <v>109</v>
      </c>
      <c r="CA1981" s="4">
        <v>2.5474E-2</v>
      </c>
      <c r="CB1981" s="3" t="s">
        <v>109</v>
      </c>
      <c r="CC1981" s="4">
        <v>405600</v>
      </c>
      <c r="CD1981" s="3" t="s">
        <v>109</v>
      </c>
      <c r="CE1981" s="3" t="s">
        <v>109</v>
      </c>
      <c r="CF1981" s="3" t="s">
        <v>109</v>
      </c>
      <c r="CG1981" s="3" t="s">
        <v>109</v>
      </c>
      <c r="CH1981" s="3" t="s">
        <v>8420</v>
      </c>
      <c r="CI1981" s="3" t="s">
        <v>109</v>
      </c>
      <c r="CJ1981" s="3" t="s">
        <v>109</v>
      </c>
      <c r="CK1981" s="3" t="s">
        <v>109</v>
      </c>
      <c r="CL1981" s="3" t="s">
        <v>109</v>
      </c>
      <c r="CM1981" s="3" t="s">
        <v>109</v>
      </c>
      <c r="CN1981" s="3" t="s">
        <v>109</v>
      </c>
      <c r="CO1981" s="3" t="s">
        <v>109</v>
      </c>
      <c r="CP1981" s="3" t="s">
        <v>109</v>
      </c>
      <c r="CQ1981" s="5" t="s">
        <v>113</v>
      </c>
      <c r="CR1981" s="5" t="s">
        <v>109</v>
      </c>
      <c r="CV1981" s="21" t="s">
        <v>113</v>
      </c>
    </row>
    <row r="1982" spans="1:100" x14ac:dyDescent="0.25">
      <c r="A1982" s="3" t="s">
        <v>8421</v>
      </c>
      <c r="B1982" s="3" t="s">
        <v>152</v>
      </c>
      <c r="C1982" s="4">
        <v>2.7786000000000002E-2</v>
      </c>
      <c r="D1982" s="3" t="s">
        <v>8422</v>
      </c>
      <c r="E1982" s="3" t="s">
        <v>8423</v>
      </c>
      <c r="F1982" s="3" t="s">
        <v>8424</v>
      </c>
      <c r="G1982" s="3" t="s">
        <v>133</v>
      </c>
      <c r="H1982" s="4">
        <v>47906</v>
      </c>
      <c r="I1982" s="3" t="s">
        <v>7920</v>
      </c>
      <c r="J1982" s="3" t="s">
        <v>216</v>
      </c>
      <c r="K1982" s="4">
        <v>12000</v>
      </c>
      <c r="L1982" s="3" t="s">
        <v>109</v>
      </c>
      <c r="M1982" s="3" t="s">
        <v>109</v>
      </c>
      <c r="N1982" s="3" t="s">
        <v>109</v>
      </c>
      <c r="O1982" s="3" t="s">
        <v>109</v>
      </c>
      <c r="P1982" s="3" t="s">
        <v>8425</v>
      </c>
      <c r="Q1982" s="2"/>
      <c r="S1982" s="3" t="s">
        <v>109</v>
      </c>
      <c r="T1982" s="3" t="s">
        <v>109</v>
      </c>
      <c r="U1982" s="3" t="s">
        <v>109</v>
      </c>
      <c r="V1982" s="3" t="s">
        <v>109</v>
      </c>
      <c r="W1982" s="3" t="s">
        <v>109</v>
      </c>
      <c r="X1982" s="3" t="s">
        <v>109</v>
      </c>
      <c r="Y1982" s="3" t="s">
        <v>109</v>
      </c>
      <c r="Z1982" s="3" t="s">
        <v>109</v>
      </c>
      <c r="AA1982" s="4">
        <v>1969</v>
      </c>
      <c r="AB1982" s="3" t="s">
        <v>109</v>
      </c>
      <c r="AC1982" s="5" t="s">
        <v>111</v>
      </c>
      <c r="AD1982" s="3" t="s">
        <v>111</v>
      </c>
      <c r="AE1982" s="3" t="s">
        <v>109</v>
      </c>
      <c r="AF1982" s="4">
        <v>4</v>
      </c>
      <c r="AG1982" s="3" t="s">
        <v>109</v>
      </c>
      <c r="AH1982" s="3" t="s">
        <v>135</v>
      </c>
      <c r="AI1982" s="3" t="s">
        <v>109</v>
      </c>
      <c r="AN1982" s="3" t="s">
        <v>109</v>
      </c>
      <c r="AO1982" s="2"/>
      <c r="AP1982" s="3" t="s">
        <v>109</v>
      </c>
      <c r="AQ1982" s="3" t="s">
        <v>109</v>
      </c>
      <c r="AR1982" s="3" t="s">
        <v>109</v>
      </c>
      <c r="AS1982" s="3" t="s">
        <v>109</v>
      </c>
      <c r="AT1982" s="3" t="s">
        <v>109</v>
      </c>
      <c r="AU1982" s="3" t="s">
        <v>109</v>
      </c>
      <c r="AV1982" s="3" t="s">
        <v>109</v>
      </c>
      <c r="AW1982" s="3" t="s">
        <v>109</v>
      </c>
      <c r="AX1982" s="3" t="s">
        <v>109</v>
      </c>
      <c r="AY1982" s="3" t="s">
        <v>109</v>
      </c>
      <c r="AZ1982" s="3" t="s">
        <v>109</v>
      </c>
      <c r="BA1982" s="3" t="s">
        <v>109</v>
      </c>
      <c r="BB1982" s="3" t="s">
        <v>109</v>
      </c>
      <c r="BC1982" s="3" t="s">
        <v>109</v>
      </c>
      <c r="BD1982" s="3" t="s">
        <v>109</v>
      </c>
      <c r="BE1982" s="3" t="s">
        <v>109</v>
      </c>
      <c r="BF1982" s="3" t="s">
        <v>109</v>
      </c>
      <c r="BG1982" s="3" t="s">
        <v>109</v>
      </c>
      <c r="BH1982" s="3" t="s">
        <v>109</v>
      </c>
      <c r="BI1982" s="3" t="s">
        <v>109</v>
      </c>
      <c r="BJ1982" s="3" t="s">
        <v>109</v>
      </c>
      <c r="BK1982" s="3" t="s">
        <v>109</v>
      </c>
      <c r="BM1982" s="3" t="s">
        <v>109</v>
      </c>
      <c r="BN1982" s="3" t="s">
        <v>109</v>
      </c>
      <c r="BO1982" s="3" t="s">
        <v>109</v>
      </c>
      <c r="BP1982" s="3" t="s">
        <v>109</v>
      </c>
      <c r="BQ1982" s="3" t="s">
        <v>109</v>
      </c>
      <c r="BR1982" s="3" t="s">
        <v>109</v>
      </c>
      <c r="BS1982" s="3" t="s">
        <v>109</v>
      </c>
      <c r="BT1982" s="3" t="s">
        <v>109</v>
      </c>
      <c r="BU1982" s="3" t="s">
        <v>109</v>
      </c>
      <c r="BV1982" s="3" t="s">
        <v>109</v>
      </c>
      <c r="BW1982" s="3" t="s">
        <v>109</v>
      </c>
      <c r="BX1982" s="3" t="s">
        <v>109</v>
      </c>
      <c r="BY1982" s="3" t="s">
        <v>109</v>
      </c>
      <c r="BZ1982" s="3" t="s">
        <v>109</v>
      </c>
      <c r="CA1982" s="4">
        <v>2.7786000000000002E-2</v>
      </c>
      <c r="CB1982" s="3" t="s">
        <v>109</v>
      </c>
      <c r="CC1982" s="4">
        <v>746100</v>
      </c>
      <c r="CD1982" s="3" t="s">
        <v>109</v>
      </c>
      <c r="CE1982" s="3" t="s">
        <v>109</v>
      </c>
      <c r="CF1982" s="3" t="s">
        <v>109</v>
      </c>
      <c r="CG1982" s="3" t="s">
        <v>109</v>
      </c>
      <c r="CH1982" s="3" t="s">
        <v>8426</v>
      </c>
      <c r="CI1982" s="3" t="s">
        <v>109</v>
      </c>
      <c r="CJ1982" s="3" t="s">
        <v>109</v>
      </c>
      <c r="CK1982" s="3" t="s">
        <v>109</v>
      </c>
      <c r="CL1982" s="3" t="s">
        <v>109</v>
      </c>
      <c r="CM1982" s="3" t="s">
        <v>109</v>
      </c>
      <c r="CN1982" s="3" t="s">
        <v>109</v>
      </c>
      <c r="CO1982" s="3" t="s">
        <v>109</v>
      </c>
      <c r="CP1982" s="3" t="s">
        <v>109</v>
      </c>
      <c r="CQ1982" s="5" t="s">
        <v>113</v>
      </c>
      <c r="CR1982" s="5" t="s">
        <v>109</v>
      </c>
      <c r="CV1982" s="21" t="s">
        <v>113</v>
      </c>
    </row>
    <row r="1983" spans="1:100" x14ac:dyDescent="0.25">
      <c r="A1983" s="3" t="s">
        <v>8427</v>
      </c>
      <c r="B1983" s="3" t="s">
        <v>102</v>
      </c>
      <c r="C1983" s="4">
        <v>2.4108999999999998E-2</v>
      </c>
      <c r="D1983" s="3" t="s">
        <v>8428</v>
      </c>
      <c r="E1983" s="3" t="s">
        <v>8429</v>
      </c>
      <c r="F1983" s="3" t="s">
        <v>8430</v>
      </c>
      <c r="G1983" s="3" t="s">
        <v>106</v>
      </c>
      <c r="H1983" s="4">
        <v>47909</v>
      </c>
      <c r="I1983" s="3" t="s">
        <v>7920</v>
      </c>
      <c r="J1983" s="3" t="s">
        <v>216</v>
      </c>
      <c r="K1983" s="4">
        <v>14000</v>
      </c>
      <c r="L1983" s="3" t="s">
        <v>109</v>
      </c>
      <c r="M1983" s="3" t="s">
        <v>109</v>
      </c>
      <c r="N1983" s="3" t="s">
        <v>109</v>
      </c>
      <c r="O1983" s="3" t="s">
        <v>109</v>
      </c>
      <c r="P1983" s="3" t="s">
        <v>109</v>
      </c>
      <c r="Q1983" s="2"/>
      <c r="S1983" s="3" t="s">
        <v>109</v>
      </c>
      <c r="T1983" s="3" t="s">
        <v>109</v>
      </c>
      <c r="U1983" s="3" t="s">
        <v>109</v>
      </c>
      <c r="V1983" s="3" t="s">
        <v>109</v>
      </c>
      <c r="W1983" s="3" t="s">
        <v>109</v>
      </c>
      <c r="X1983" s="3" t="s">
        <v>109</v>
      </c>
      <c r="Y1983" s="3" t="s">
        <v>109</v>
      </c>
      <c r="Z1983" s="3" t="s">
        <v>109</v>
      </c>
      <c r="AA1983" s="4">
        <v>1991</v>
      </c>
      <c r="AB1983" s="3" t="s">
        <v>109</v>
      </c>
      <c r="AC1983" s="5" t="s">
        <v>111</v>
      </c>
      <c r="AD1983" s="3" t="s">
        <v>123</v>
      </c>
      <c r="AE1983" s="3" t="s">
        <v>109</v>
      </c>
      <c r="AF1983" s="4">
        <v>3</v>
      </c>
      <c r="AG1983" s="3" t="s">
        <v>109</v>
      </c>
      <c r="AH1983" s="3" t="s">
        <v>111</v>
      </c>
      <c r="AI1983" s="3" t="s">
        <v>109</v>
      </c>
      <c r="AN1983" s="3" t="s">
        <v>109</v>
      </c>
      <c r="AO1983" s="2"/>
      <c r="AP1983" s="3" t="s">
        <v>109</v>
      </c>
      <c r="AQ1983" s="3" t="s">
        <v>109</v>
      </c>
      <c r="AR1983" s="3" t="s">
        <v>109</v>
      </c>
      <c r="AS1983" s="3" t="s">
        <v>109</v>
      </c>
      <c r="AT1983" s="3" t="s">
        <v>109</v>
      </c>
      <c r="AU1983" s="3" t="s">
        <v>109</v>
      </c>
      <c r="AV1983" s="3" t="s">
        <v>109</v>
      </c>
      <c r="AW1983" s="3" t="s">
        <v>109</v>
      </c>
      <c r="AX1983" s="3" t="s">
        <v>109</v>
      </c>
      <c r="AY1983" s="3" t="s">
        <v>109</v>
      </c>
      <c r="AZ1983" s="3" t="s">
        <v>109</v>
      </c>
      <c r="BA1983" s="3" t="s">
        <v>109</v>
      </c>
      <c r="BB1983" s="3" t="s">
        <v>109</v>
      </c>
      <c r="BC1983" s="3" t="s">
        <v>109</v>
      </c>
      <c r="BD1983" s="3" t="s">
        <v>109</v>
      </c>
      <c r="BE1983" s="3" t="s">
        <v>109</v>
      </c>
      <c r="BF1983" s="3" t="s">
        <v>109</v>
      </c>
      <c r="BG1983" s="3" t="s">
        <v>109</v>
      </c>
      <c r="BH1983" s="3" t="s">
        <v>109</v>
      </c>
      <c r="BI1983" s="3" t="s">
        <v>109</v>
      </c>
      <c r="BJ1983" s="3" t="s">
        <v>109</v>
      </c>
      <c r="BK1983" s="3" t="s">
        <v>109</v>
      </c>
      <c r="BM1983" s="3" t="s">
        <v>109</v>
      </c>
      <c r="BN1983" s="3" t="s">
        <v>109</v>
      </c>
      <c r="BO1983" s="3" t="s">
        <v>109</v>
      </c>
      <c r="BP1983" s="3" t="s">
        <v>109</v>
      </c>
      <c r="BQ1983" s="3" t="s">
        <v>109</v>
      </c>
      <c r="BR1983" s="3" t="s">
        <v>109</v>
      </c>
      <c r="BS1983" s="3" t="s">
        <v>109</v>
      </c>
      <c r="BT1983" s="3" t="s">
        <v>109</v>
      </c>
      <c r="BU1983" s="3" t="s">
        <v>109</v>
      </c>
      <c r="BV1983" s="3" t="s">
        <v>109</v>
      </c>
      <c r="BW1983" s="3" t="s">
        <v>109</v>
      </c>
      <c r="BX1983" s="3" t="s">
        <v>109</v>
      </c>
      <c r="BY1983" s="3" t="s">
        <v>109</v>
      </c>
      <c r="BZ1983" s="3" t="s">
        <v>109</v>
      </c>
      <c r="CA1983" s="4">
        <v>2.4108999999999998E-2</v>
      </c>
      <c r="CB1983" s="3" t="s">
        <v>109</v>
      </c>
      <c r="CC1983" s="4">
        <v>651900</v>
      </c>
      <c r="CD1983" s="3" t="s">
        <v>109</v>
      </c>
      <c r="CE1983" s="3" t="s">
        <v>109</v>
      </c>
      <c r="CF1983" s="3" t="s">
        <v>109</v>
      </c>
      <c r="CG1983" s="3" t="s">
        <v>109</v>
      </c>
      <c r="CH1983" s="3" t="s">
        <v>8431</v>
      </c>
      <c r="CI1983" s="3" t="s">
        <v>109</v>
      </c>
      <c r="CJ1983" s="3" t="s">
        <v>109</v>
      </c>
      <c r="CK1983" s="3" t="s">
        <v>109</v>
      </c>
      <c r="CL1983" s="3" t="s">
        <v>109</v>
      </c>
      <c r="CM1983" s="3" t="s">
        <v>109</v>
      </c>
      <c r="CN1983" s="3" t="s">
        <v>109</v>
      </c>
      <c r="CO1983" s="3" t="s">
        <v>109</v>
      </c>
      <c r="CP1983" s="3" t="s">
        <v>109</v>
      </c>
      <c r="CQ1983" s="5" t="s">
        <v>113</v>
      </c>
      <c r="CR1983" s="5" t="s">
        <v>109</v>
      </c>
      <c r="CV1983" s="21" t="s">
        <v>113</v>
      </c>
    </row>
    <row r="1984" spans="1:100" x14ac:dyDescent="0.25">
      <c r="A1984" s="3" t="s">
        <v>8432</v>
      </c>
      <c r="B1984" s="3" t="s">
        <v>152</v>
      </c>
      <c r="C1984" s="4">
        <v>2.7786000000000002E-2</v>
      </c>
      <c r="D1984" s="3" t="s">
        <v>8433</v>
      </c>
      <c r="E1984" s="3" t="s">
        <v>8434</v>
      </c>
      <c r="F1984" s="3" t="s">
        <v>8435</v>
      </c>
      <c r="G1984" s="3" t="s">
        <v>133</v>
      </c>
      <c r="H1984" s="4">
        <v>47906</v>
      </c>
      <c r="I1984" s="3" t="s">
        <v>7920</v>
      </c>
      <c r="J1984" s="3" t="s">
        <v>216</v>
      </c>
      <c r="K1984" s="4">
        <v>16384</v>
      </c>
      <c r="L1984" s="3" t="s">
        <v>109</v>
      </c>
      <c r="M1984" s="3" t="s">
        <v>109</v>
      </c>
      <c r="N1984" s="3" t="s">
        <v>109</v>
      </c>
      <c r="O1984" s="3" t="s">
        <v>109</v>
      </c>
      <c r="P1984" s="3" t="s">
        <v>109</v>
      </c>
      <c r="Q1984" s="2"/>
      <c r="S1984" s="3" t="s">
        <v>109</v>
      </c>
      <c r="T1984" s="3" t="s">
        <v>109</v>
      </c>
      <c r="U1984" s="3" t="s">
        <v>109</v>
      </c>
      <c r="V1984" s="3" t="s">
        <v>109</v>
      </c>
      <c r="W1984" s="3" t="s">
        <v>109</v>
      </c>
      <c r="X1984" s="3" t="s">
        <v>109</v>
      </c>
      <c r="Y1984" s="3" t="s">
        <v>109</v>
      </c>
      <c r="Z1984" s="3" t="s">
        <v>109</v>
      </c>
      <c r="AA1984" s="8"/>
      <c r="AB1984" s="3" t="s">
        <v>109</v>
      </c>
      <c r="AC1984" s="5" t="s">
        <v>111</v>
      </c>
      <c r="AD1984" s="3" t="s">
        <v>111</v>
      </c>
      <c r="AE1984" s="3" t="s">
        <v>109</v>
      </c>
      <c r="AF1984" s="4">
        <v>3</v>
      </c>
      <c r="AG1984" s="3" t="s">
        <v>109</v>
      </c>
      <c r="AH1984" s="3" t="s">
        <v>111</v>
      </c>
      <c r="AI1984" s="3" t="s">
        <v>109</v>
      </c>
      <c r="AN1984" s="3" t="s">
        <v>109</v>
      </c>
      <c r="AO1984" s="2"/>
      <c r="AP1984" s="3" t="s">
        <v>109</v>
      </c>
      <c r="AQ1984" s="3" t="s">
        <v>109</v>
      </c>
      <c r="AR1984" s="3" t="s">
        <v>109</v>
      </c>
      <c r="AS1984" s="3" t="s">
        <v>109</v>
      </c>
      <c r="AT1984" s="3" t="s">
        <v>109</v>
      </c>
      <c r="AU1984" s="3" t="s">
        <v>109</v>
      </c>
      <c r="AV1984" s="3" t="s">
        <v>109</v>
      </c>
      <c r="AW1984" s="3" t="s">
        <v>109</v>
      </c>
      <c r="AX1984" s="3" t="s">
        <v>109</v>
      </c>
      <c r="AY1984" s="3" t="s">
        <v>109</v>
      </c>
      <c r="AZ1984" s="3" t="s">
        <v>109</v>
      </c>
      <c r="BA1984" s="3" t="s">
        <v>109</v>
      </c>
      <c r="BB1984" s="3" t="s">
        <v>109</v>
      </c>
      <c r="BC1984" s="3" t="s">
        <v>109</v>
      </c>
      <c r="BD1984" s="3" t="s">
        <v>109</v>
      </c>
      <c r="BE1984" s="3" t="s">
        <v>109</v>
      </c>
      <c r="BF1984" s="3" t="s">
        <v>109</v>
      </c>
      <c r="BG1984" s="3" t="s">
        <v>109</v>
      </c>
      <c r="BH1984" s="3" t="s">
        <v>109</v>
      </c>
      <c r="BI1984" s="3" t="s">
        <v>109</v>
      </c>
      <c r="BJ1984" s="3" t="s">
        <v>109</v>
      </c>
      <c r="BK1984" s="3" t="s">
        <v>109</v>
      </c>
      <c r="BM1984" s="3" t="s">
        <v>109</v>
      </c>
      <c r="BN1984" s="3" t="s">
        <v>109</v>
      </c>
      <c r="BO1984" s="3" t="s">
        <v>109</v>
      </c>
      <c r="BP1984" s="3" t="s">
        <v>109</v>
      </c>
      <c r="BQ1984" s="3" t="s">
        <v>109</v>
      </c>
      <c r="BR1984" s="3" t="s">
        <v>109</v>
      </c>
      <c r="BS1984" s="3" t="s">
        <v>109</v>
      </c>
      <c r="BT1984" s="3" t="s">
        <v>109</v>
      </c>
      <c r="BU1984" s="3" t="s">
        <v>109</v>
      </c>
      <c r="BV1984" s="3" t="s">
        <v>109</v>
      </c>
      <c r="BW1984" s="3" t="s">
        <v>109</v>
      </c>
      <c r="BX1984" s="3" t="s">
        <v>109</v>
      </c>
      <c r="BY1984" s="3" t="s">
        <v>109</v>
      </c>
      <c r="BZ1984" s="3" t="s">
        <v>109</v>
      </c>
      <c r="CA1984" s="4">
        <v>2.7786000000000002E-2</v>
      </c>
      <c r="CB1984" s="3" t="s">
        <v>109</v>
      </c>
      <c r="CC1984" s="4">
        <v>942500</v>
      </c>
      <c r="CD1984" s="3" t="s">
        <v>109</v>
      </c>
      <c r="CE1984" s="3" t="s">
        <v>109</v>
      </c>
      <c r="CF1984" s="3" t="s">
        <v>109</v>
      </c>
      <c r="CG1984" s="3" t="s">
        <v>109</v>
      </c>
      <c r="CH1984" s="3" t="s">
        <v>8436</v>
      </c>
      <c r="CI1984" s="3" t="s">
        <v>109</v>
      </c>
      <c r="CJ1984" s="3" t="s">
        <v>109</v>
      </c>
      <c r="CK1984" s="3" t="s">
        <v>109</v>
      </c>
      <c r="CL1984" s="3" t="s">
        <v>109</v>
      </c>
      <c r="CM1984" s="3" t="s">
        <v>109</v>
      </c>
      <c r="CN1984" s="3" t="s">
        <v>109</v>
      </c>
      <c r="CO1984" s="3" t="s">
        <v>109</v>
      </c>
      <c r="CP1984" s="3" t="s">
        <v>109</v>
      </c>
      <c r="CQ1984" s="5" t="s">
        <v>113</v>
      </c>
      <c r="CR1984" s="5" t="s">
        <v>109</v>
      </c>
      <c r="CV1984" s="21" t="s">
        <v>113</v>
      </c>
    </row>
    <row r="1985" spans="1:100" x14ac:dyDescent="0.25">
      <c r="A1985" s="3" t="s">
        <v>8437</v>
      </c>
      <c r="B1985" s="3" t="s">
        <v>102</v>
      </c>
      <c r="C1985" s="4">
        <v>2.4108999999999998E-2</v>
      </c>
      <c r="D1985" s="3" t="s">
        <v>8438</v>
      </c>
      <c r="E1985" s="3" t="s">
        <v>8439</v>
      </c>
      <c r="F1985" s="3" t="s">
        <v>8440</v>
      </c>
      <c r="G1985" s="3" t="s">
        <v>106</v>
      </c>
      <c r="H1985" s="4">
        <v>47904</v>
      </c>
      <c r="I1985" s="3" t="s">
        <v>7920</v>
      </c>
      <c r="J1985" s="3" t="s">
        <v>216</v>
      </c>
      <c r="K1985" s="4">
        <v>18290</v>
      </c>
      <c r="L1985" s="3" t="s">
        <v>109</v>
      </c>
      <c r="M1985" s="3" t="s">
        <v>109</v>
      </c>
      <c r="N1985" s="3" t="s">
        <v>109</v>
      </c>
      <c r="O1985" s="3" t="s">
        <v>109</v>
      </c>
      <c r="P1985" s="3" t="s">
        <v>109</v>
      </c>
      <c r="Q1985" s="2"/>
      <c r="S1985" s="3" t="s">
        <v>109</v>
      </c>
      <c r="T1985" s="3" t="s">
        <v>109</v>
      </c>
      <c r="U1985" s="3" t="s">
        <v>109</v>
      </c>
      <c r="V1985" s="3" t="s">
        <v>109</v>
      </c>
      <c r="W1985" s="3" t="s">
        <v>109</v>
      </c>
      <c r="X1985" s="3" t="s">
        <v>109</v>
      </c>
      <c r="Y1985" s="3" t="s">
        <v>109</v>
      </c>
      <c r="Z1985" s="3" t="s">
        <v>109</v>
      </c>
      <c r="AA1985" s="4">
        <v>2003</v>
      </c>
      <c r="AB1985" s="3" t="s">
        <v>109</v>
      </c>
      <c r="AC1985" s="5" t="s">
        <v>123</v>
      </c>
      <c r="AD1985" s="3" t="s">
        <v>123</v>
      </c>
      <c r="AE1985" s="3" t="s">
        <v>109</v>
      </c>
      <c r="AF1985" s="4">
        <v>2</v>
      </c>
      <c r="AG1985" s="3" t="s">
        <v>109</v>
      </c>
      <c r="AH1985" s="3" t="s">
        <v>123</v>
      </c>
      <c r="AI1985" s="3" t="s">
        <v>109</v>
      </c>
      <c r="AN1985" s="3" t="s">
        <v>109</v>
      </c>
      <c r="AO1985" s="2"/>
      <c r="AP1985" s="3" t="s">
        <v>109</v>
      </c>
      <c r="AQ1985" s="3" t="s">
        <v>109</v>
      </c>
      <c r="AR1985" s="3" t="s">
        <v>109</v>
      </c>
      <c r="AS1985" s="3" t="s">
        <v>109</v>
      </c>
      <c r="AT1985" s="3" t="s">
        <v>109</v>
      </c>
      <c r="AU1985" s="3" t="s">
        <v>109</v>
      </c>
      <c r="AV1985" s="3" t="s">
        <v>109</v>
      </c>
      <c r="AW1985" s="3" t="s">
        <v>109</v>
      </c>
      <c r="AX1985" s="3" t="s">
        <v>109</v>
      </c>
      <c r="AY1985" s="3" t="s">
        <v>109</v>
      </c>
      <c r="AZ1985" s="3" t="s">
        <v>109</v>
      </c>
      <c r="BA1985" s="3" t="s">
        <v>109</v>
      </c>
      <c r="BB1985" s="3" t="s">
        <v>109</v>
      </c>
      <c r="BC1985" s="3" t="s">
        <v>109</v>
      </c>
      <c r="BD1985" s="3" t="s">
        <v>109</v>
      </c>
      <c r="BE1985" s="3" t="s">
        <v>109</v>
      </c>
      <c r="BF1985" s="3" t="s">
        <v>109</v>
      </c>
      <c r="BG1985" s="3" t="s">
        <v>109</v>
      </c>
      <c r="BH1985" s="3" t="s">
        <v>109</v>
      </c>
      <c r="BI1985" s="3" t="s">
        <v>109</v>
      </c>
      <c r="BJ1985" s="3" t="s">
        <v>109</v>
      </c>
      <c r="BK1985" s="3" t="s">
        <v>109</v>
      </c>
      <c r="BM1985" s="3" t="s">
        <v>109</v>
      </c>
      <c r="BN1985" s="3" t="s">
        <v>109</v>
      </c>
      <c r="BO1985" s="3" t="s">
        <v>109</v>
      </c>
      <c r="BP1985" s="3" t="s">
        <v>109</v>
      </c>
      <c r="BQ1985" s="3" t="s">
        <v>109</v>
      </c>
      <c r="BR1985" s="3" t="s">
        <v>109</v>
      </c>
      <c r="BS1985" s="3" t="s">
        <v>109</v>
      </c>
      <c r="BT1985" s="3" t="s">
        <v>109</v>
      </c>
      <c r="BU1985" s="3" t="s">
        <v>109</v>
      </c>
      <c r="BV1985" s="3" t="s">
        <v>109</v>
      </c>
      <c r="BW1985" s="3" t="s">
        <v>109</v>
      </c>
      <c r="BX1985" s="3" t="s">
        <v>109</v>
      </c>
      <c r="BY1985" s="3" t="s">
        <v>109</v>
      </c>
      <c r="BZ1985" s="3" t="s">
        <v>109</v>
      </c>
      <c r="CA1985" s="4">
        <v>2.4108999999999998E-2</v>
      </c>
      <c r="CB1985" s="3" t="s">
        <v>109</v>
      </c>
      <c r="CC1985" s="4">
        <v>913800</v>
      </c>
      <c r="CD1985" s="3" t="s">
        <v>109</v>
      </c>
      <c r="CE1985" s="3" t="s">
        <v>109</v>
      </c>
      <c r="CF1985" s="3" t="s">
        <v>109</v>
      </c>
      <c r="CG1985" s="3" t="s">
        <v>109</v>
      </c>
      <c r="CH1985" s="3" t="s">
        <v>8441</v>
      </c>
      <c r="CI1985" s="3" t="s">
        <v>109</v>
      </c>
      <c r="CJ1985" s="3" t="s">
        <v>109</v>
      </c>
      <c r="CK1985" s="3" t="s">
        <v>109</v>
      </c>
      <c r="CL1985" s="3" t="s">
        <v>109</v>
      </c>
      <c r="CM1985" s="3" t="s">
        <v>109</v>
      </c>
      <c r="CN1985" s="3" t="s">
        <v>109</v>
      </c>
      <c r="CO1985" s="3" t="s">
        <v>109</v>
      </c>
      <c r="CP1985" s="3" t="s">
        <v>109</v>
      </c>
      <c r="CQ1985" s="5" t="s">
        <v>113</v>
      </c>
      <c r="CR1985" s="5" t="s">
        <v>109</v>
      </c>
      <c r="CV1985" s="21" t="s">
        <v>113</v>
      </c>
    </row>
    <row r="1986" spans="1:100" x14ac:dyDescent="0.25">
      <c r="A1986" s="3" t="s">
        <v>8442</v>
      </c>
      <c r="B1986" s="3" t="s">
        <v>606</v>
      </c>
      <c r="C1986" s="4">
        <v>2.2567E-2</v>
      </c>
      <c r="D1986" s="3" t="s">
        <v>1559</v>
      </c>
      <c r="E1986" s="3" t="s">
        <v>1477</v>
      </c>
      <c r="F1986" s="3" t="s">
        <v>8443</v>
      </c>
      <c r="G1986" s="3" t="s">
        <v>133</v>
      </c>
      <c r="H1986" s="4">
        <v>47906</v>
      </c>
      <c r="I1986" s="3" t="s">
        <v>7920</v>
      </c>
      <c r="J1986" s="3" t="s">
        <v>216</v>
      </c>
      <c r="K1986" s="4">
        <v>48736</v>
      </c>
      <c r="L1986" s="3" t="s">
        <v>109</v>
      </c>
      <c r="M1986" s="3" t="s">
        <v>109</v>
      </c>
      <c r="N1986" s="3" t="s">
        <v>109</v>
      </c>
      <c r="O1986" s="3" t="s">
        <v>109</v>
      </c>
      <c r="P1986" s="3" t="s">
        <v>109</v>
      </c>
      <c r="Q1986" s="2"/>
      <c r="S1986" s="3" t="s">
        <v>109</v>
      </c>
      <c r="T1986" s="3" t="s">
        <v>109</v>
      </c>
      <c r="U1986" s="3" t="s">
        <v>109</v>
      </c>
      <c r="V1986" s="3" t="s">
        <v>109</v>
      </c>
      <c r="W1986" s="3" t="s">
        <v>109</v>
      </c>
      <c r="X1986" s="3" t="s">
        <v>109</v>
      </c>
      <c r="Y1986" s="3" t="s">
        <v>109</v>
      </c>
      <c r="Z1986" s="3" t="s">
        <v>109</v>
      </c>
      <c r="AA1986" s="4">
        <v>1998</v>
      </c>
      <c r="AB1986" s="3" t="s">
        <v>109</v>
      </c>
      <c r="AC1986" s="5" t="s">
        <v>156</v>
      </c>
      <c r="AD1986" s="3" t="s">
        <v>135</v>
      </c>
      <c r="AE1986" s="3" t="s">
        <v>109</v>
      </c>
      <c r="AF1986" s="4">
        <v>5</v>
      </c>
      <c r="AG1986" s="3" t="s">
        <v>109</v>
      </c>
      <c r="AH1986" s="3" t="s">
        <v>156</v>
      </c>
      <c r="AI1986" s="3" t="s">
        <v>109</v>
      </c>
      <c r="AN1986" s="3" t="s">
        <v>109</v>
      </c>
      <c r="AO1986" s="2"/>
      <c r="AP1986" s="3" t="s">
        <v>109</v>
      </c>
      <c r="AQ1986" s="3" t="s">
        <v>109</v>
      </c>
      <c r="AR1986" s="3" t="s">
        <v>109</v>
      </c>
      <c r="AS1986" s="3" t="s">
        <v>109</v>
      </c>
      <c r="AT1986" s="3" t="s">
        <v>109</v>
      </c>
      <c r="AU1986" s="3" t="s">
        <v>109</v>
      </c>
      <c r="AV1986" s="3" t="s">
        <v>109</v>
      </c>
      <c r="AW1986" s="3" t="s">
        <v>109</v>
      </c>
      <c r="AX1986" s="3" t="s">
        <v>109</v>
      </c>
      <c r="AY1986" s="3" t="s">
        <v>109</v>
      </c>
      <c r="AZ1986" s="3" t="s">
        <v>109</v>
      </c>
      <c r="BA1986" s="3" t="s">
        <v>109</v>
      </c>
      <c r="BB1986" s="3" t="s">
        <v>109</v>
      </c>
      <c r="BC1986" s="3" t="s">
        <v>109</v>
      </c>
      <c r="BD1986" s="3" t="s">
        <v>109</v>
      </c>
      <c r="BE1986" s="3" t="s">
        <v>109</v>
      </c>
      <c r="BF1986" s="3" t="s">
        <v>109</v>
      </c>
      <c r="BG1986" s="3" t="s">
        <v>109</v>
      </c>
      <c r="BH1986" s="3" t="s">
        <v>109</v>
      </c>
      <c r="BI1986" s="3" t="s">
        <v>109</v>
      </c>
      <c r="BJ1986" s="3" t="s">
        <v>109</v>
      </c>
      <c r="BK1986" s="3" t="s">
        <v>109</v>
      </c>
      <c r="BM1986" s="3" t="s">
        <v>109</v>
      </c>
      <c r="BN1986" s="3" t="s">
        <v>109</v>
      </c>
      <c r="BO1986" s="3" t="s">
        <v>109</v>
      </c>
      <c r="BP1986" s="3" t="s">
        <v>109</v>
      </c>
      <c r="BQ1986" s="3" t="s">
        <v>109</v>
      </c>
      <c r="BR1986" s="3" t="s">
        <v>109</v>
      </c>
      <c r="BS1986" s="3" t="s">
        <v>109</v>
      </c>
      <c r="BT1986" s="3" t="s">
        <v>109</v>
      </c>
      <c r="BU1986" s="3" t="s">
        <v>109</v>
      </c>
      <c r="BV1986" s="3" t="s">
        <v>109</v>
      </c>
      <c r="BW1986" s="3" t="s">
        <v>109</v>
      </c>
      <c r="BX1986" s="3" t="s">
        <v>109</v>
      </c>
      <c r="BY1986" s="3" t="s">
        <v>109</v>
      </c>
      <c r="BZ1986" s="3" t="s">
        <v>109</v>
      </c>
      <c r="CA1986" s="4">
        <v>2.2567E-2</v>
      </c>
      <c r="CB1986" s="3" t="s">
        <v>109</v>
      </c>
      <c r="CC1986" s="4">
        <v>4013600</v>
      </c>
      <c r="CD1986" s="3" t="s">
        <v>109</v>
      </c>
      <c r="CE1986" s="3" t="s">
        <v>109</v>
      </c>
      <c r="CF1986" s="3" t="s">
        <v>109</v>
      </c>
      <c r="CG1986" s="3" t="s">
        <v>109</v>
      </c>
      <c r="CH1986" s="3" t="s">
        <v>8444</v>
      </c>
      <c r="CI1986" s="3" t="s">
        <v>109</v>
      </c>
      <c r="CJ1986" s="3" t="s">
        <v>109</v>
      </c>
      <c r="CK1986" s="3" t="s">
        <v>109</v>
      </c>
      <c r="CL1986" s="3" t="s">
        <v>109</v>
      </c>
      <c r="CM1986" s="3" t="s">
        <v>109</v>
      </c>
      <c r="CN1986" s="3" t="s">
        <v>109</v>
      </c>
      <c r="CO1986" s="3" t="s">
        <v>109</v>
      </c>
      <c r="CP1986" s="3" t="s">
        <v>109</v>
      </c>
      <c r="CQ1986" s="5" t="s">
        <v>113</v>
      </c>
      <c r="CR1986" s="5" t="s">
        <v>109</v>
      </c>
      <c r="CV1986" s="21" t="s">
        <v>113</v>
      </c>
    </row>
    <row r="1987" spans="1:100" x14ac:dyDescent="0.25">
      <c r="A1987" s="3" t="s">
        <v>8445</v>
      </c>
      <c r="B1987" s="3" t="s">
        <v>118</v>
      </c>
      <c r="C1987" s="4">
        <v>2.5474E-2</v>
      </c>
      <c r="D1987" s="3" t="s">
        <v>8446</v>
      </c>
      <c r="E1987" s="3" t="s">
        <v>8447</v>
      </c>
      <c r="F1987" s="3" t="s">
        <v>8448</v>
      </c>
      <c r="G1987" s="3" t="s">
        <v>106</v>
      </c>
      <c r="H1987" s="4">
        <v>47909</v>
      </c>
      <c r="I1987" s="3" t="s">
        <v>7920</v>
      </c>
      <c r="J1987" s="3" t="s">
        <v>216</v>
      </c>
      <c r="K1987" s="4">
        <v>93578</v>
      </c>
      <c r="L1987" s="3" t="s">
        <v>109</v>
      </c>
      <c r="M1987" s="3" t="s">
        <v>109</v>
      </c>
      <c r="N1987" s="3" t="s">
        <v>109</v>
      </c>
      <c r="O1987" s="3" t="s">
        <v>109</v>
      </c>
      <c r="P1987" s="3" t="s">
        <v>8449</v>
      </c>
      <c r="Q1987" s="2"/>
      <c r="S1987" s="3" t="s">
        <v>109</v>
      </c>
      <c r="T1987" s="3" t="s">
        <v>109</v>
      </c>
      <c r="U1987" s="3" t="s">
        <v>109</v>
      </c>
      <c r="V1987" s="3" t="s">
        <v>109</v>
      </c>
      <c r="W1987" s="3" t="s">
        <v>109</v>
      </c>
      <c r="X1987" s="3" t="s">
        <v>109</v>
      </c>
      <c r="Y1987" s="3" t="s">
        <v>109</v>
      </c>
      <c r="Z1987" s="3" t="s">
        <v>109</v>
      </c>
      <c r="AA1987" s="4">
        <v>1958</v>
      </c>
      <c r="AB1987" s="3" t="s">
        <v>109</v>
      </c>
      <c r="AC1987" s="5" t="s">
        <v>111</v>
      </c>
      <c r="AD1987" s="3" t="s">
        <v>111</v>
      </c>
      <c r="AE1987" s="3" t="s">
        <v>109</v>
      </c>
      <c r="AF1987" s="4">
        <v>2</v>
      </c>
      <c r="AG1987" s="3" t="s">
        <v>109</v>
      </c>
      <c r="AH1987" s="3" t="s">
        <v>111</v>
      </c>
      <c r="AI1987" s="3" t="s">
        <v>109</v>
      </c>
      <c r="AN1987" s="3" t="s">
        <v>109</v>
      </c>
      <c r="AO1987" s="2"/>
      <c r="AP1987" s="3" t="s">
        <v>109</v>
      </c>
      <c r="AQ1987" s="3" t="s">
        <v>109</v>
      </c>
      <c r="AR1987" s="3" t="s">
        <v>109</v>
      </c>
      <c r="AS1987" s="3" t="s">
        <v>109</v>
      </c>
      <c r="AT1987" s="3" t="s">
        <v>109</v>
      </c>
      <c r="AU1987" s="3" t="s">
        <v>109</v>
      </c>
      <c r="AV1987" s="3" t="s">
        <v>109</v>
      </c>
      <c r="AW1987" s="3" t="s">
        <v>109</v>
      </c>
      <c r="AX1987" s="3" t="s">
        <v>109</v>
      </c>
      <c r="AY1987" s="3" t="s">
        <v>109</v>
      </c>
      <c r="AZ1987" s="3" t="s">
        <v>109</v>
      </c>
      <c r="BA1987" s="3" t="s">
        <v>109</v>
      </c>
      <c r="BB1987" s="3" t="s">
        <v>109</v>
      </c>
      <c r="BC1987" s="3" t="s">
        <v>109</v>
      </c>
      <c r="BD1987" s="3" t="s">
        <v>109</v>
      </c>
      <c r="BE1987" s="3" t="s">
        <v>109</v>
      </c>
      <c r="BF1987" s="3" t="s">
        <v>109</v>
      </c>
      <c r="BG1987" s="3" t="s">
        <v>109</v>
      </c>
      <c r="BH1987" s="3" t="s">
        <v>109</v>
      </c>
      <c r="BI1987" s="3" t="s">
        <v>109</v>
      </c>
      <c r="BJ1987" s="3" t="s">
        <v>109</v>
      </c>
      <c r="BK1987" s="3" t="s">
        <v>109</v>
      </c>
      <c r="BM1987" s="3" t="s">
        <v>109</v>
      </c>
      <c r="BN1987" s="3" t="s">
        <v>109</v>
      </c>
      <c r="BO1987" s="3" t="s">
        <v>109</v>
      </c>
      <c r="BP1987" s="3" t="s">
        <v>109</v>
      </c>
      <c r="BQ1987" s="3" t="s">
        <v>109</v>
      </c>
      <c r="BR1987" s="3" t="s">
        <v>109</v>
      </c>
      <c r="BS1987" s="3" t="s">
        <v>109</v>
      </c>
      <c r="BT1987" s="3" t="s">
        <v>109</v>
      </c>
      <c r="BU1987" s="3" t="s">
        <v>109</v>
      </c>
      <c r="BV1987" s="3" t="s">
        <v>109</v>
      </c>
      <c r="BW1987" s="3" t="s">
        <v>109</v>
      </c>
      <c r="BX1987" s="3" t="s">
        <v>109</v>
      </c>
      <c r="BY1987" s="3" t="s">
        <v>109</v>
      </c>
      <c r="BZ1987" s="3" t="s">
        <v>109</v>
      </c>
      <c r="CA1987" s="4">
        <v>2.5474E-2</v>
      </c>
      <c r="CB1987" s="3" t="s">
        <v>109</v>
      </c>
      <c r="CC1987" s="4">
        <v>3030000</v>
      </c>
      <c r="CD1987" s="3" t="s">
        <v>109</v>
      </c>
      <c r="CE1987" s="3" t="s">
        <v>109</v>
      </c>
      <c r="CF1987" s="3" t="s">
        <v>109</v>
      </c>
      <c r="CG1987" s="3" t="s">
        <v>109</v>
      </c>
      <c r="CH1987" s="3" t="s">
        <v>8450</v>
      </c>
      <c r="CI1987" s="3" t="s">
        <v>109</v>
      </c>
      <c r="CJ1987" s="3" t="s">
        <v>109</v>
      </c>
      <c r="CK1987" s="3" t="s">
        <v>109</v>
      </c>
      <c r="CL1987" s="3" t="s">
        <v>109</v>
      </c>
      <c r="CM1987" s="3" t="s">
        <v>109</v>
      </c>
      <c r="CN1987" s="3" t="s">
        <v>109</v>
      </c>
      <c r="CO1987" s="3" t="s">
        <v>109</v>
      </c>
      <c r="CP1987" s="3" t="s">
        <v>109</v>
      </c>
      <c r="CQ1987" s="5" t="s">
        <v>113</v>
      </c>
      <c r="CR1987" s="5" t="s">
        <v>109</v>
      </c>
      <c r="CV1987" s="21" t="s">
        <v>113</v>
      </c>
    </row>
    <row r="1988" spans="1:100" x14ac:dyDescent="0.25">
      <c r="A1988" s="3" t="s">
        <v>8451</v>
      </c>
      <c r="B1988" s="3" t="s">
        <v>118</v>
      </c>
      <c r="C1988" s="4">
        <v>2.5474E-2</v>
      </c>
      <c r="D1988" s="3" t="s">
        <v>8452</v>
      </c>
      <c r="E1988" s="3" t="s">
        <v>8453</v>
      </c>
      <c r="F1988" s="3" t="s">
        <v>8454</v>
      </c>
      <c r="G1988" s="3" t="s">
        <v>106</v>
      </c>
      <c r="H1988" s="4">
        <v>47901</v>
      </c>
      <c r="I1988" s="3" t="s">
        <v>7920</v>
      </c>
      <c r="J1988" s="3" t="s">
        <v>216</v>
      </c>
      <c r="K1988" s="4">
        <v>52644</v>
      </c>
      <c r="L1988" s="3" t="s">
        <v>109</v>
      </c>
      <c r="M1988" s="3" t="s">
        <v>109</v>
      </c>
      <c r="N1988" s="3" t="s">
        <v>109</v>
      </c>
      <c r="O1988" s="3" t="s">
        <v>109</v>
      </c>
      <c r="P1988" s="3" t="s">
        <v>109</v>
      </c>
      <c r="Q1988" s="2"/>
      <c r="S1988" s="3" t="s">
        <v>109</v>
      </c>
      <c r="T1988" s="3" t="s">
        <v>109</v>
      </c>
      <c r="U1988" s="3" t="s">
        <v>109</v>
      </c>
      <c r="V1988" s="3" t="s">
        <v>109</v>
      </c>
      <c r="W1988" s="3" t="s">
        <v>109</v>
      </c>
      <c r="X1988" s="3" t="s">
        <v>109</v>
      </c>
      <c r="Y1988" s="3" t="s">
        <v>109</v>
      </c>
      <c r="Z1988" s="3" t="s">
        <v>109</v>
      </c>
      <c r="AA1988" s="4">
        <v>2007</v>
      </c>
      <c r="AB1988" s="3" t="s">
        <v>109</v>
      </c>
      <c r="AC1988" s="5" t="s">
        <v>156</v>
      </c>
      <c r="AD1988" s="3" t="s">
        <v>156</v>
      </c>
      <c r="AE1988" s="3" t="s">
        <v>109</v>
      </c>
      <c r="AF1988" s="4">
        <v>5</v>
      </c>
      <c r="AG1988" s="3" t="s">
        <v>109</v>
      </c>
      <c r="AH1988" s="3" t="s">
        <v>156</v>
      </c>
      <c r="AI1988" s="3" t="s">
        <v>109</v>
      </c>
      <c r="AN1988" s="3" t="s">
        <v>109</v>
      </c>
      <c r="AO1988" s="11"/>
      <c r="AP1988" s="3" t="s">
        <v>109</v>
      </c>
      <c r="AQ1988" s="3" t="s">
        <v>109</v>
      </c>
      <c r="AR1988" s="3" t="s">
        <v>109</v>
      </c>
      <c r="AS1988" s="3" t="s">
        <v>109</v>
      </c>
      <c r="AT1988" s="3" t="s">
        <v>109</v>
      </c>
      <c r="AU1988" s="3" t="s">
        <v>109</v>
      </c>
      <c r="AV1988" s="3" t="s">
        <v>109</v>
      </c>
      <c r="AW1988" s="3" t="s">
        <v>109</v>
      </c>
      <c r="AX1988" s="3" t="s">
        <v>109</v>
      </c>
      <c r="AY1988" s="3" t="s">
        <v>109</v>
      </c>
      <c r="AZ1988" s="3" t="s">
        <v>109</v>
      </c>
      <c r="BA1988" s="3" t="s">
        <v>109</v>
      </c>
      <c r="BB1988" s="3" t="s">
        <v>109</v>
      </c>
      <c r="BC1988" s="3" t="s">
        <v>109</v>
      </c>
      <c r="BD1988" s="3" t="s">
        <v>109</v>
      </c>
      <c r="BE1988" s="3" t="s">
        <v>109</v>
      </c>
      <c r="BF1988" s="3" t="s">
        <v>109</v>
      </c>
      <c r="BG1988" s="3" t="s">
        <v>109</v>
      </c>
      <c r="BH1988" s="3" t="s">
        <v>109</v>
      </c>
      <c r="BI1988" s="3" t="s">
        <v>109</v>
      </c>
      <c r="BJ1988" s="3" t="s">
        <v>109</v>
      </c>
      <c r="BK1988" s="3" t="s">
        <v>109</v>
      </c>
      <c r="BM1988" s="3" t="s">
        <v>109</v>
      </c>
      <c r="BN1988" s="3" t="s">
        <v>109</v>
      </c>
      <c r="BO1988" s="3" t="s">
        <v>109</v>
      </c>
      <c r="BP1988" s="3" t="s">
        <v>109</v>
      </c>
      <c r="BQ1988" s="3" t="s">
        <v>109</v>
      </c>
      <c r="BR1988" s="3" t="s">
        <v>109</v>
      </c>
      <c r="BS1988" s="3" t="s">
        <v>109</v>
      </c>
      <c r="BT1988" s="3" t="s">
        <v>109</v>
      </c>
      <c r="BU1988" s="3" t="s">
        <v>109</v>
      </c>
      <c r="BV1988" s="3" t="s">
        <v>109</v>
      </c>
      <c r="BW1988" s="3" t="s">
        <v>109</v>
      </c>
      <c r="BX1988" s="3" t="s">
        <v>109</v>
      </c>
      <c r="BY1988" s="3" t="s">
        <v>109</v>
      </c>
      <c r="BZ1988" s="3" t="s">
        <v>109</v>
      </c>
      <c r="CA1988" s="4">
        <v>2.5474E-2</v>
      </c>
      <c r="CB1988" s="3" t="s">
        <v>109</v>
      </c>
      <c r="CC1988" s="4">
        <v>8046900</v>
      </c>
      <c r="CD1988" s="3" t="s">
        <v>109</v>
      </c>
      <c r="CE1988" s="3" t="s">
        <v>109</v>
      </c>
      <c r="CF1988" s="3" t="s">
        <v>109</v>
      </c>
      <c r="CG1988" s="3" t="s">
        <v>109</v>
      </c>
      <c r="CH1988" s="3" t="s">
        <v>8455</v>
      </c>
      <c r="CI1988" s="3" t="s">
        <v>109</v>
      </c>
      <c r="CJ1988" s="3" t="s">
        <v>109</v>
      </c>
      <c r="CK1988" s="3" t="s">
        <v>109</v>
      </c>
      <c r="CL1988" s="3" t="s">
        <v>109</v>
      </c>
      <c r="CM1988" s="3" t="s">
        <v>109</v>
      </c>
      <c r="CN1988" s="3" t="s">
        <v>109</v>
      </c>
      <c r="CO1988" s="3" t="s">
        <v>109</v>
      </c>
      <c r="CP1988" s="3" t="s">
        <v>109</v>
      </c>
      <c r="CQ1988" s="5" t="s">
        <v>126</v>
      </c>
      <c r="CR1988" s="5" t="s">
        <v>8456</v>
      </c>
      <c r="CV1988" s="21" t="s">
        <v>113</v>
      </c>
    </row>
    <row r="1989" spans="1:100" x14ac:dyDescent="0.25">
      <c r="A1989" s="3" t="s">
        <v>8457</v>
      </c>
      <c r="B1989" s="3" t="s">
        <v>606</v>
      </c>
      <c r="C1989" s="4">
        <v>2.2567E-2</v>
      </c>
      <c r="D1989" s="3" t="s">
        <v>8458</v>
      </c>
      <c r="E1989" s="3" t="s">
        <v>8459</v>
      </c>
      <c r="F1989" s="3" t="s">
        <v>8460</v>
      </c>
      <c r="G1989" s="3" t="s">
        <v>133</v>
      </c>
      <c r="H1989" s="4">
        <v>47906</v>
      </c>
      <c r="I1989" s="3" t="s">
        <v>7920</v>
      </c>
      <c r="J1989" s="3" t="s">
        <v>216</v>
      </c>
      <c r="K1989" s="4">
        <v>99512</v>
      </c>
      <c r="L1989" s="3" t="s">
        <v>109</v>
      </c>
      <c r="M1989" s="3" t="s">
        <v>109</v>
      </c>
      <c r="N1989" s="3" t="s">
        <v>109</v>
      </c>
      <c r="O1989" s="3" t="s">
        <v>109</v>
      </c>
      <c r="P1989" s="3" t="s">
        <v>109</v>
      </c>
      <c r="Q1989" s="2"/>
      <c r="S1989" s="3" t="s">
        <v>109</v>
      </c>
      <c r="T1989" s="3" t="s">
        <v>109</v>
      </c>
      <c r="U1989" s="3" t="s">
        <v>109</v>
      </c>
      <c r="V1989" s="3" t="s">
        <v>109</v>
      </c>
      <c r="W1989" s="3" t="s">
        <v>109</v>
      </c>
      <c r="X1989" s="3" t="s">
        <v>109</v>
      </c>
      <c r="Y1989" s="3" t="s">
        <v>109</v>
      </c>
      <c r="Z1989" s="3" t="s">
        <v>109</v>
      </c>
      <c r="AA1989" s="8"/>
      <c r="AB1989" s="3" t="s">
        <v>109</v>
      </c>
      <c r="AC1989" s="5" t="s">
        <v>156</v>
      </c>
      <c r="AD1989" s="3" t="s">
        <v>135</v>
      </c>
      <c r="AE1989" s="3" t="s">
        <v>109</v>
      </c>
      <c r="AF1989" s="4">
        <v>5</v>
      </c>
      <c r="AG1989" s="3" t="s">
        <v>109</v>
      </c>
      <c r="AH1989" s="3" t="s">
        <v>111</v>
      </c>
      <c r="AI1989" s="3" t="s">
        <v>109</v>
      </c>
      <c r="AN1989" s="3" t="s">
        <v>109</v>
      </c>
      <c r="AO1989" s="11"/>
      <c r="AP1989" s="3" t="s">
        <v>109</v>
      </c>
      <c r="AQ1989" s="3" t="s">
        <v>109</v>
      </c>
      <c r="AR1989" s="3" t="s">
        <v>109</v>
      </c>
      <c r="AS1989" s="3" t="s">
        <v>109</v>
      </c>
      <c r="AT1989" s="3" t="s">
        <v>109</v>
      </c>
      <c r="AU1989" s="3" t="s">
        <v>109</v>
      </c>
      <c r="AV1989" s="3" t="s">
        <v>109</v>
      </c>
      <c r="AW1989" s="3" t="s">
        <v>109</v>
      </c>
      <c r="AX1989" s="3" t="s">
        <v>109</v>
      </c>
      <c r="AY1989" s="3" t="s">
        <v>109</v>
      </c>
      <c r="AZ1989" s="3" t="s">
        <v>109</v>
      </c>
      <c r="BA1989" s="3" t="s">
        <v>109</v>
      </c>
      <c r="BB1989" s="3" t="s">
        <v>109</v>
      </c>
      <c r="BC1989" s="3" t="s">
        <v>109</v>
      </c>
      <c r="BD1989" s="3" t="s">
        <v>109</v>
      </c>
      <c r="BE1989" s="3" t="s">
        <v>109</v>
      </c>
      <c r="BF1989" s="3" t="s">
        <v>109</v>
      </c>
      <c r="BG1989" s="3" t="s">
        <v>109</v>
      </c>
      <c r="BH1989" s="3" t="s">
        <v>109</v>
      </c>
      <c r="BI1989" s="3" t="s">
        <v>109</v>
      </c>
      <c r="BJ1989" s="3" t="s">
        <v>109</v>
      </c>
      <c r="BK1989" s="3" t="s">
        <v>109</v>
      </c>
      <c r="BM1989" s="3" t="s">
        <v>109</v>
      </c>
      <c r="BN1989" s="3" t="s">
        <v>109</v>
      </c>
      <c r="BO1989" s="3" t="s">
        <v>109</v>
      </c>
      <c r="BP1989" s="3" t="s">
        <v>109</v>
      </c>
      <c r="BQ1989" s="3" t="s">
        <v>109</v>
      </c>
      <c r="BR1989" s="3" t="s">
        <v>109</v>
      </c>
      <c r="BS1989" s="3" t="s">
        <v>109</v>
      </c>
      <c r="BT1989" s="3" t="s">
        <v>109</v>
      </c>
      <c r="BU1989" s="3" t="s">
        <v>109</v>
      </c>
      <c r="BV1989" s="3" t="s">
        <v>109</v>
      </c>
      <c r="BW1989" s="3" t="s">
        <v>109</v>
      </c>
      <c r="BX1989" s="3" t="s">
        <v>109</v>
      </c>
      <c r="BY1989" s="3" t="s">
        <v>109</v>
      </c>
      <c r="BZ1989" s="3" t="s">
        <v>109</v>
      </c>
      <c r="CA1989" s="4">
        <v>2.2567E-2</v>
      </c>
      <c r="CB1989" s="3" t="s">
        <v>109</v>
      </c>
      <c r="CC1989" s="4">
        <v>7187000</v>
      </c>
      <c r="CD1989" s="3" t="s">
        <v>109</v>
      </c>
      <c r="CE1989" s="3" t="s">
        <v>109</v>
      </c>
      <c r="CF1989" s="3" t="s">
        <v>109</v>
      </c>
      <c r="CG1989" s="3" t="s">
        <v>109</v>
      </c>
      <c r="CH1989" s="3" t="s">
        <v>8461</v>
      </c>
      <c r="CI1989" s="3" t="s">
        <v>109</v>
      </c>
      <c r="CJ1989" s="3" t="s">
        <v>109</v>
      </c>
      <c r="CK1989" s="3" t="s">
        <v>109</v>
      </c>
      <c r="CL1989" s="3" t="s">
        <v>109</v>
      </c>
      <c r="CM1989" s="3" t="s">
        <v>109</v>
      </c>
      <c r="CN1989" s="3" t="s">
        <v>109</v>
      </c>
      <c r="CO1989" s="3" t="s">
        <v>109</v>
      </c>
      <c r="CP1989" s="3" t="s">
        <v>109</v>
      </c>
      <c r="CQ1989" s="5" t="s">
        <v>113</v>
      </c>
      <c r="CR1989" s="5" t="s">
        <v>8462</v>
      </c>
      <c r="CV1989" s="21" t="s">
        <v>113</v>
      </c>
    </row>
    <row r="1990" spans="1:100" x14ac:dyDescent="0.25">
      <c r="A1990" s="3" t="s">
        <v>8463</v>
      </c>
      <c r="B1990" s="3" t="s">
        <v>152</v>
      </c>
      <c r="C1990" s="4">
        <v>2.7786000000000002E-2</v>
      </c>
      <c r="D1990" s="3" t="s">
        <v>8464</v>
      </c>
      <c r="E1990" s="3" t="s">
        <v>8465</v>
      </c>
      <c r="F1990" s="3" t="s">
        <v>8466</v>
      </c>
      <c r="G1990" s="3" t="s">
        <v>133</v>
      </c>
      <c r="H1990" s="4">
        <v>47906</v>
      </c>
      <c r="I1990" s="3" t="s">
        <v>7920</v>
      </c>
      <c r="J1990" s="3" t="s">
        <v>216</v>
      </c>
      <c r="K1990" s="4">
        <v>232169</v>
      </c>
      <c r="L1990" s="3" t="s">
        <v>109</v>
      </c>
      <c r="M1990" s="3" t="s">
        <v>109</v>
      </c>
      <c r="N1990" s="3" t="s">
        <v>109</v>
      </c>
      <c r="O1990" s="3" t="s">
        <v>109</v>
      </c>
      <c r="P1990" s="3" t="s">
        <v>8467</v>
      </c>
      <c r="Q1990" s="2"/>
      <c r="S1990" s="3" t="s">
        <v>109</v>
      </c>
      <c r="T1990" s="3" t="s">
        <v>109</v>
      </c>
      <c r="U1990" s="3" t="s">
        <v>109</v>
      </c>
      <c r="V1990" s="3" t="s">
        <v>109</v>
      </c>
      <c r="W1990" s="3" t="s">
        <v>109</v>
      </c>
      <c r="X1990" s="3" t="s">
        <v>109</v>
      </c>
      <c r="Y1990" s="3" t="s">
        <v>109</v>
      </c>
      <c r="Z1990" s="3" t="s">
        <v>109</v>
      </c>
      <c r="AA1990" s="4">
        <v>1961</v>
      </c>
      <c r="AB1990" s="3" t="s">
        <v>109</v>
      </c>
      <c r="AC1990" s="5" t="s">
        <v>111</v>
      </c>
      <c r="AD1990" s="3" t="s">
        <v>111</v>
      </c>
      <c r="AE1990" s="3" t="s">
        <v>109</v>
      </c>
      <c r="AF1990" s="4">
        <v>3</v>
      </c>
      <c r="AG1990" s="3" t="s">
        <v>109</v>
      </c>
      <c r="AH1990" s="3" t="s">
        <v>135</v>
      </c>
      <c r="AI1990" s="3" t="s">
        <v>109</v>
      </c>
      <c r="AN1990" s="3" t="s">
        <v>109</v>
      </c>
      <c r="AO1990" s="2"/>
      <c r="AP1990" s="3" t="s">
        <v>109</v>
      </c>
      <c r="AQ1990" s="3" t="s">
        <v>109</v>
      </c>
      <c r="AR1990" s="3" t="s">
        <v>109</v>
      </c>
      <c r="AS1990" s="3" t="s">
        <v>109</v>
      </c>
      <c r="AT1990" s="3" t="s">
        <v>109</v>
      </c>
      <c r="AU1990" s="3" t="s">
        <v>109</v>
      </c>
      <c r="AV1990" s="3" t="s">
        <v>109</v>
      </c>
      <c r="AW1990" s="3" t="s">
        <v>109</v>
      </c>
      <c r="AX1990" s="3" t="s">
        <v>109</v>
      </c>
      <c r="AY1990" s="3" t="s">
        <v>109</v>
      </c>
      <c r="AZ1990" s="3" t="s">
        <v>109</v>
      </c>
      <c r="BA1990" s="3" t="s">
        <v>109</v>
      </c>
      <c r="BB1990" s="3" t="s">
        <v>109</v>
      </c>
      <c r="BC1990" s="3" t="s">
        <v>109</v>
      </c>
      <c r="BD1990" s="3" t="s">
        <v>109</v>
      </c>
      <c r="BE1990" s="3" t="s">
        <v>109</v>
      </c>
      <c r="BF1990" s="3" t="s">
        <v>109</v>
      </c>
      <c r="BG1990" s="3" t="s">
        <v>109</v>
      </c>
      <c r="BH1990" s="3" t="s">
        <v>109</v>
      </c>
      <c r="BI1990" s="3" t="s">
        <v>109</v>
      </c>
      <c r="BJ1990" s="3" t="s">
        <v>109</v>
      </c>
      <c r="BK1990" s="3" t="s">
        <v>109</v>
      </c>
      <c r="BM1990" s="3" t="s">
        <v>109</v>
      </c>
      <c r="BN1990" s="3" t="s">
        <v>109</v>
      </c>
      <c r="BO1990" s="3" t="s">
        <v>109</v>
      </c>
      <c r="BP1990" s="3" t="s">
        <v>109</v>
      </c>
      <c r="BQ1990" s="3" t="s">
        <v>109</v>
      </c>
      <c r="BR1990" s="3" t="s">
        <v>109</v>
      </c>
      <c r="BS1990" s="3" t="s">
        <v>109</v>
      </c>
      <c r="BT1990" s="3" t="s">
        <v>109</v>
      </c>
      <c r="BU1990" s="3" t="s">
        <v>109</v>
      </c>
      <c r="BV1990" s="3" t="s">
        <v>109</v>
      </c>
      <c r="BW1990" s="3" t="s">
        <v>109</v>
      </c>
      <c r="BX1990" s="3" t="s">
        <v>109</v>
      </c>
      <c r="BY1990" s="3" t="s">
        <v>109</v>
      </c>
      <c r="BZ1990" s="3" t="s">
        <v>109</v>
      </c>
      <c r="CA1990" s="4">
        <v>2.7786000000000002E-2</v>
      </c>
      <c r="CB1990" s="3" t="s">
        <v>109</v>
      </c>
      <c r="CC1990" s="4">
        <v>11306200</v>
      </c>
      <c r="CD1990" s="3" t="s">
        <v>109</v>
      </c>
      <c r="CE1990" s="3" t="s">
        <v>109</v>
      </c>
      <c r="CF1990" s="3" t="s">
        <v>109</v>
      </c>
      <c r="CG1990" s="3" t="s">
        <v>109</v>
      </c>
      <c r="CH1990" s="3" t="s">
        <v>8468</v>
      </c>
      <c r="CI1990" s="3" t="s">
        <v>109</v>
      </c>
      <c r="CJ1990" s="3" t="s">
        <v>109</v>
      </c>
      <c r="CK1990" s="3" t="s">
        <v>109</v>
      </c>
      <c r="CL1990" s="3" t="s">
        <v>109</v>
      </c>
      <c r="CM1990" s="3" t="s">
        <v>109</v>
      </c>
      <c r="CN1990" s="3" t="s">
        <v>109</v>
      </c>
      <c r="CO1990" s="3" t="s">
        <v>109</v>
      </c>
      <c r="CP1990" s="3" t="s">
        <v>109</v>
      </c>
      <c r="CQ1990" s="5" t="s">
        <v>126</v>
      </c>
      <c r="CR1990" s="5" t="s">
        <v>8469</v>
      </c>
      <c r="CV1990" s="21" t="s">
        <v>113</v>
      </c>
    </row>
    <row r="1991" spans="1:100" x14ac:dyDescent="0.25">
      <c r="A1991" s="3" t="s">
        <v>8470</v>
      </c>
      <c r="B1991" s="3" t="s">
        <v>118</v>
      </c>
      <c r="C1991" s="4">
        <v>2.5474E-2</v>
      </c>
      <c r="D1991" s="3" t="s">
        <v>109</v>
      </c>
      <c r="E1991" s="3" t="s">
        <v>8471</v>
      </c>
      <c r="F1991" s="3" t="s">
        <v>8472</v>
      </c>
      <c r="G1991" s="3" t="s">
        <v>106</v>
      </c>
      <c r="H1991" s="4">
        <v>47904</v>
      </c>
      <c r="I1991" s="3" t="s">
        <v>7920</v>
      </c>
      <c r="J1991" s="3" t="s">
        <v>216</v>
      </c>
      <c r="K1991" s="4">
        <v>2976</v>
      </c>
      <c r="L1991" s="3" t="s">
        <v>109</v>
      </c>
      <c r="M1991" s="3" t="s">
        <v>109</v>
      </c>
      <c r="N1991" s="3" t="s">
        <v>109</v>
      </c>
      <c r="O1991" s="3" t="s">
        <v>109</v>
      </c>
      <c r="P1991" s="3" t="s">
        <v>109</v>
      </c>
      <c r="Q1991" s="2"/>
      <c r="S1991" s="3" t="s">
        <v>109</v>
      </c>
      <c r="T1991" s="3" t="s">
        <v>109</v>
      </c>
      <c r="U1991" s="3" t="s">
        <v>109</v>
      </c>
      <c r="V1991" s="3" t="s">
        <v>109</v>
      </c>
      <c r="W1991" s="3" t="s">
        <v>109</v>
      </c>
      <c r="X1991" s="3" t="s">
        <v>109</v>
      </c>
      <c r="Y1991" s="3" t="s">
        <v>109</v>
      </c>
      <c r="Z1991" s="3" t="s">
        <v>109</v>
      </c>
      <c r="AA1991" s="4">
        <v>1983</v>
      </c>
      <c r="AB1991" s="3" t="s">
        <v>109</v>
      </c>
      <c r="AC1991" s="5" t="s">
        <v>111</v>
      </c>
      <c r="AD1991" s="3" t="s">
        <v>111</v>
      </c>
      <c r="AE1991" s="3" t="s">
        <v>109</v>
      </c>
      <c r="AF1991" s="4">
        <v>3</v>
      </c>
      <c r="AG1991" s="3" t="s">
        <v>109</v>
      </c>
      <c r="AH1991" s="3" t="s">
        <v>111</v>
      </c>
      <c r="AI1991" s="3" t="s">
        <v>109</v>
      </c>
      <c r="AN1991" s="3" t="s">
        <v>109</v>
      </c>
      <c r="AO1991" s="2"/>
      <c r="AP1991" s="3" t="s">
        <v>109</v>
      </c>
      <c r="AQ1991" s="3" t="s">
        <v>109</v>
      </c>
      <c r="AR1991" s="3" t="s">
        <v>109</v>
      </c>
      <c r="AS1991" s="3" t="s">
        <v>109</v>
      </c>
      <c r="AT1991" s="3" t="s">
        <v>109</v>
      </c>
      <c r="AU1991" s="3" t="s">
        <v>109</v>
      </c>
      <c r="AV1991" s="3" t="s">
        <v>109</v>
      </c>
      <c r="AW1991" s="3" t="s">
        <v>109</v>
      </c>
      <c r="AX1991" s="3" t="s">
        <v>109</v>
      </c>
      <c r="AY1991" s="3" t="s">
        <v>109</v>
      </c>
      <c r="AZ1991" s="3" t="s">
        <v>109</v>
      </c>
      <c r="BA1991" s="3" t="s">
        <v>109</v>
      </c>
      <c r="BB1991" s="3" t="s">
        <v>109</v>
      </c>
      <c r="BC1991" s="3" t="s">
        <v>109</v>
      </c>
      <c r="BD1991" s="3" t="s">
        <v>109</v>
      </c>
      <c r="BE1991" s="3" t="s">
        <v>109</v>
      </c>
      <c r="BF1991" s="3" t="s">
        <v>109</v>
      </c>
      <c r="BG1991" s="3" t="s">
        <v>109</v>
      </c>
      <c r="BH1991" s="3" t="s">
        <v>109</v>
      </c>
      <c r="BI1991" s="3" t="s">
        <v>109</v>
      </c>
      <c r="BJ1991" s="3" t="s">
        <v>109</v>
      </c>
      <c r="BK1991" s="3" t="s">
        <v>109</v>
      </c>
      <c r="BM1991" s="3" t="s">
        <v>109</v>
      </c>
      <c r="BN1991" s="3" t="s">
        <v>109</v>
      </c>
      <c r="BO1991" s="3" t="s">
        <v>109</v>
      </c>
      <c r="BP1991" s="3" t="s">
        <v>109</v>
      </c>
      <c r="BQ1991" s="3" t="s">
        <v>109</v>
      </c>
      <c r="BR1991" s="3" t="s">
        <v>109</v>
      </c>
      <c r="BS1991" s="3" t="s">
        <v>109</v>
      </c>
      <c r="BT1991" s="3" t="s">
        <v>109</v>
      </c>
      <c r="BU1991" s="3" t="s">
        <v>109</v>
      </c>
      <c r="BV1991" s="3" t="s">
        <v>109</v>
      </c>
      <c r="BW1991" s="3" t="s">
        <v>109</v>
      </c>
      <c r="BX1991" s="3" t="s">
        <v>109</v>
      </c>
      <c r="BY1991" s="3" t="s">
        <v>109</v>
      </c>
      <c r="BZ1991" s="3" t="s">
        <v>109</v>
      </c>
      <c r="CA1991" s="4">
        <v>2.5474E-2</v>
      </c>
      <c r="CB1991" s="3" t="s">
        <v>109</v>
      </c>
      <c r="CC1991" s="4">
        <v>200300</v>
      </c>
      <c r="CD1991" s="3" t="s">
        <v>109</v>
      </c>
      <c r="CE1991" s="3" t="s">
        <v>109</v>
      </c>
      <c r="CF1991" s="3" t="s">
        <v>109</v>
      </c>
      <c r="CG1991" s="3" t="s">
        <v>109</v>
      </c>
      <c r="CH1991" s="3" t="s">
        <v>109</v>
      </c>
      <c r="CI1991" s="3" t="s">
        <v>109</v>
      </c>
      <c r="CJ1991" s="3" t="s">
        <v>109</v>
      </c>
      <c r="CK1991" s="3" t="s">
        <v>109</v>
      </c>
      <c r="CL1991" s="3" t="s">
        <v>109</v>
      </c>
      <c r="CM1991" s="3" t="s">
        <v>109</v>
      </c>
      <c r="CN1991" s="3" t="s">
        <v>109</v>
      </c>
      <c r="CO1991" s="3" t="s">
        <v>109</v>
      </c>
      <c r="CP1991" s="3" t="s">
        <v>109</v>
      </c>
      <c r="CQ1991" s="5" t="s">
        <v>113</v>
      </c>
      <c r="CR1991" s="5" t="s">
        <v>109</v>
      </c>
      <c r="CV1991" s="21" t="s">
        <v>113</v>
      </c>
    </row>
    <row r="1992" spans="1:100" x14ac:dyDescent="0.25">
      <c r="A1992" s="3" t="s">
        <v>8473</v>
      </c>
      <c r="B1992" s="3" t="s">
        <v>118</v>
      </c>
      <c r="C1992" s="4">
        <v>2.5474E-2</v>
      </c>
      <c r="D1992" s="3" t="s">
        <v>8474</v>
      </c>
      <c r="E1992" s="3" t="s">
        <v>8475</v>
      </c>
      <c r="F1992" s="3" t="s">
        <v>8476</v>
      </c>
      <c r="G1992" s="3" t="s">
        <v>106</v>
      </c>
      <c r="H1992" s="4">
        <v>47905</v>
      </c>
      <c r="I1992" s="3" t="s">
        <v>7920</v>
      </c>
      <c r="J1992" s="3" t="s">
        <v>216</v>
      </c>
      <c r="K1992" s="4">
        <v>2793</v>
      </c>
      <c r="L1992" s="3" t="s">
        <v>109</v>
      </c>
      <c r="M1992" s="3" t="s">
        <v>109</v>
      </c>
      <c r="N1992" s="3" t="s">
        <v>109</v>
      </c>
      <c r="O1992" s="3" t="s">
        <v>109</v>
      </c>
      <c r="P1992" s="3" t="s">
        <v>109</v>
      </c>
      <c r="Q1992" s="2"/>
      <c r="S1992" s="3" t="s">
        <v>109</v>
      </c>
      <c r="T1992" s="3" t="s">
        <v>109</v>
      </c>
      <c r="U1992" s="3" t="s">
        <v>109</v>
      </c>
      <c r="V1992" s="3" t="s">
        <v>109</v>
      </c>
      <c r="W1992" s="3" t="s">
        <v>109</v>
      </c>
      <c r="X1992" s="3" t="s">
        <v>109</v>
      </c>
      <c r="Y1992" s="3" t="s">
        <v>109</v>
      </c>
      <c r="Z1992" s="3" t="s">
        <v>109</v>
      </c>
      <c r="AA1992" s="4">
        <v>1945</v>
      </c>
      <c r="AB1992" s="3" t="s">
        <v>109</v>
      </c>
      <c r="AC1992" s="5" t="s">
        <v>111</v>
      </c>
      <c r="AD1992" s="3" t="s">
        <v>111</v>
      </c>
      <c r="AE1992" s="3" t="s">
        <v>109</v>
      </c>
      <c r="AF1992" s="4">
        <v>3</v>
      </c>
      <c r="AG1992" s="3" t="s">
        <v>109</v>
      </c>
      <c r="AH1992" s="3" t="s">
        <v>111</v>
      </c>
      <c r="AI1992" s="3" t="s">
        <v>109</v>
      </c>
      <c r="AN1992" s="3" t="s">
        <v>109</v>
      </c>
      <c r="AO1992" s="2"/>
      <c r="AP1992" s="3" t="s">
        <v>109</v>
      </c>
      <c r="AQ1992" s="3" t="s">
        <v>109</v>
      </c>
      <c r="AR1992" s="3" t="s">
        <v>109</v>
      </c>
      <c r="AS1992" s="3" t="s">
        <v>109</v>
      </c>
      <c r="AT1992" s="3" t="s">
        <v>109</v>
      </c>
      <c r="AU1992" s="3" t="s">
        <v>109</v>
      </c>
      <c r="AV1992" s="3" t="s">
        <v>109</v>
      </c>
      <c r="AW1992" s="3" t="s">
        <v>109</v>
      </c>
      <c r="AX1992" s="3" t="s">
        <v>109</v>
      </c>
      <c r="AY1992" s="3" t="s">
        <v>109</v>
      </c>
      <c r="AZ1992" s="3" t="s">
        <v>109</v>
      </c>
      <c r="BA1992" s="3" t="s">
        <v>109</v>
      </c>
      <c r="BB1992" s="3" t="s">
        <v>109</v>
      </c>
      <c r="BC1992" s="3" t="s">
        <v>109</v>
      </c>
      <c r="BD1992" s="3" t="s">
        <v>109</v>
      </c>
      <c r="BE1992" s="3" t="s">
        <v>109</v>
      </c>
      <c r="BF1992" s="3" t="s">
        <v>109</v>
      </c>
      <c r="BG1992" s="3" t="s">
        <v>109</v>
      </c>
      <c r="BH1992" s="3" t="s">
        <v>109</v>
      </c>
      <c r="BI1992" s="3" t="s">
        <v>109</v>
      </c>
      <c r="BJ1992" s="3" t="s">
        <v>109</v>
      </c>
      <c r="BK1992" s="3" t="s">
        <v>109</v>
      </c>
      <c r="BM1992" s="3" t="s">
        <v>109</v>
      </c>
      <c r="BN1992" s="3" t="s">
        <v>109</v>
      </c>
      <c r="BO1992" s="3" t="s">
        <v>109</v>
      </c>
      <c r="BP1992" s="3" t="s">
        <v>109</v>
      </c>
      <c r="BQ1992" s="3" t="s">
        <v>109</v>
      </c>
      <c r="BR1992" s="3" t="s">
        <v>109</v>
      </c>
      <c r="BS1992" s="3" t="s">
        <v>109</v>
      </c>
      <c r="BT1992" s="3" t="s">
        <v>109</v>
      </c>
      <c r="BU1992" s="3" t="s">
        <v>109</v>
      </c>
      <c r="BV1992" s="3" t="s">
        <v>109</v>
      </c>
      <c r="BW1992" s="3" t="s">
        <v>109</v>
      </c>
      <c r="BX1992" s="3" t="s">
        <v>109</v>
      </c>
      <c r="BY1992" s="3" t="s">
        <v>109</v>
      </c>
      <c r="BZ1992" s="3" t="s">
        <v>109</v>
      </c>
      <c r="CA1992" s="4">
        <v>2.5474E-2</v>
      </c>
      <c r="CB1992" s="3" t="s">
        <v>109</v>
      </c>
      <c r="CC1992" s="4">
        <v>185800</v>
      </c>
      <c r="CD1992" s="3" t="s">
        <v>109</v>
      </c>
      <c r="CE1992" s="3" t="s">
        <v>109</v>
      </c>
      <c r="CF1992" s="3" t="s">
        <v>109</v>
      </c>
      <c r="CG1992" s="3" t="s">
        <v>109</v>
      </c>
      <c r="CH1992" s="3" t="s">
        <v>109</v>
      </c>
      <c r="CI1992" s="3" t="s">
        <v>109</v>
      </c>
      <c r="CJ1992" s="3" t="s">
        <v>109</v>
      </c>
      <c r="CK1992" s="3" t="s">
        <v>109</v>
      </c>
      <c r="CL1992" s="3" t="s">
        <v>109</v>
      </c>
      <c r="CM1992" s="3" t="s">
        <v>109</v>
      </c>
      <c r="CN1992" s="3" t="s">
        <v>109</v>
      </c>
      <c r="CO1992" s="3" t="s">
        <v>109</v>
      </c>
      <c r="CP1992" s="3" t="s">
        <v>109</v>
      </c>
      <c r="CQ1992" s="5" t="s">
        <v>113</v>
      </c>
      <c r="CR1992" s="5" t="s">
        <v>109</v>
      </c>
      <c r="CV1992" s="21" t="s">
        <v>113</v>
      </c>
    </row>
    <row r="1993" spans="1:100" x14ac:dyDescent="0.25">
      <c r="A1993" s="3" t="s">
        <v>8477</v>
      </c>
      <c r="B1993" s="3" t="s">
        <v>118</v>
      </c>
      <c r="C1993" s="4">
        <v>2.5474E-2</v>
      </c>
      <c r="D1993" s="3" t="s">
        <v>8478</v>
      </c>
      <c r="E1993" s="3" t="s">
        <v>8479</v>
      </c>
      <c r="F1993" s="3" t="s">
        <v>8480</v>
      </c>
      <c r="G1993" s="3" t="s">
        <v>106</v>
      </c>
      <c r="H1993" s="4">
        <v>47904</v>
      </c>
      <c r="I1993" s="3" t="s">
        <v>7920</v>
      </c>
      <c r="J1993" s="3" t="s">
        <v>216</v>
      </c>
      <c r="K1993" s="4">
        <v>2530</v>
      </c>
      <c r="L1993" s="3" t="s">
        <v>109</v>
      </c>
      <c r="M1993" s="3" t="s">
        <v>109</v>
      </c>
      <c r="N1993" s="3" t="s">
        <v>109</v>
      </c>
      <c r="O1993" s="3" t="s">
        <v>109</v>
      </c>
      <c r="P1993" s="3" t="s">
        <v>109</v>
      </c>
      <c r="Q1993" s="2"/>
      <c r="S1993" s="3" t="s">
        <v>109</v>
      </c>
      <c r="T1993" s="3" t="s">
        <v>109</v>
      </c>
      <c r="U1993" s="3" t="s">
        <v>109</v>
      </c>
      <c r="V1993" s="3" t="s">
        <v>109</v>
      </c>
      <c r="W1993" s="3" t="s">
        <v>109</v>
      </c>
      <c r="X1993" s="3" t="s">
        <v>109</v>
      </c>
      <c r="Y1993" s="3" t="s">
        <v>109</v>
      </c>
      <c r="Z1993" s="3" t="s">
        <v>109</v>
      </c>
      <c r="AA1993" s="4">
        <v>1986</v>
      </c>
      <c r="AB1993" s="3" t="s">
        <v>109</v>
      </c>
      <c r="AC1993" s="5" t="s">
        <v>135</v>
      </c>
      <c r="AD1993" s="3" t="s">
        <v>135</v>
      </c>
      <c r="AE1993" s="3" t="s">
        <v>109</v>
      </c>
      <c r="AF1993" s="4">
        <v>3</v>
      </c>
      <c r="AG1993" s="3" t="s">
        <v>109</v>
      </c>
      <c r="AH1993" s="3" t="s">
        <v>135</v>
      </c>
      <c r="AI1993" s="3" t="s">
        <v>109</v>
      </c>
      <c r="AN1993" s="3" t="s">
        <v>109</v>
      </c>
      <c r="AO1993" s="2"/>
      <c r="AP1993" s="3" t="s">
        <v>109</v>
      </c>
      <c r="AQ1993" s="3" t="s">
        <v>109</v>
      </c>
      <c r="AR1993" s="3" t="s">
        <v>109</v>
      </c>
      <c r="AS1993" s="3" t="s">
        <v>109</v>
      </c>
      <c r="AT1993" s="3" t="s">
        <v>109</v>
      </c>
      <c r="AU1993" s="3" t="s">
        <v>109</v>
      </c>
      <c r="AV1993" s="3" t="s">
        <v>109</v>
      </c>
      <c r="AW1993" s="3" t="s">
        <v>109</v>
      </c>
      <c r="AX1993" s="3" t="s">
        <v>109</v>
      </c>
      <c r="AY1993" s="3" t="s">
        <v>109</v>
      </c>
      <c r="AZ1993" s="3" t="s">
        <v>109</v>
      </c>
      <c r="BA1993" s="3" t="s">
        <v>109</v>
      </c>
      <c r="BB1993" s="3" t="s">
        <v>109</v>
      </c>
      <c r="BC1993" s="3" t="s">
        <v>109</v>
      </c>
      <c r="BD1993" s="3" t="s">
        <v>109</v>
      </c>
      <c r="BE1993" s="3" t="s">
        <v>109</v>
      </c>
      <c r="BF1993" s="3" t="s">
        <v>109</v>
      </c>
      <c r="BG1993" s="3" t="s">
        <v>109</v>
      </c>
      <c r="BH1993" s="3" t="s">
        <v>109</v>
      </c>
      <c r="BI1993" s="3" t="s">
        <v>109</v>
      </c>
      <c r="BJ1993" s="3" t="s">
        <v>109</v>
      </c>
      <c r="BK1993" s="3" t="s">
        <v>109</v>
      </c>
      <c r="BM1993" s="3" t="s">
        <v>109</v>
      </c>
      <c r="BN1993" s="3" t="s">
        <v>109</v>
      </c>
      <c r="BO1993" s="3" t="s">
        <v>109</v>
      </c>
      <c r="BP1993" s="3" t="s">
        <v>109</v>
      </c>
      <c r="BQ1993" s="3" t="s">
        <v>109</v>
      </c>
      <c r="BR1993" s="3" t="s">
        <v>109</v>
      </c>
      <c r="BS1993" s="3" t="s">
        <v>109</v>
      </c>
      <c r="BT1993" s="3" t="s">
        <v>109</v>
      </c>
      <c r="BU1993" s="3" t="s">
        <v>109</v>
      </c>
      <c r="BV1993" s="3" t="s">
        <v>109</v>
      </c>
      <c r="BW1993" s="3" t="s">
        <v>109</v>
      </c>
      <c r="BX1993" s="3" t="s">
        <v>109</v>
      </c>
      <c r="BY1993" s="3" t="s">
        <v>109</v>
      </c>
      <c r="BZ1993" s="3" t="s">
        <v>109</v>
      </c>
      <c r="CA1993" s="4">
        <v>2.5474E-2</v>
      </c>
      <c r="CB1993" s="3" t="s">
        <v>109</v>
      </c>
      <c r="CC1993" s="4">
        <v>169500</v>
      </c>
      <c r="CD1993" s="3" t="s">
        <v>109</v>
      </c>
      <c r="CE1993" s="3" t="s">
        <v>109</v>
      </c>
      <c r="CF1993" s="3" t="s">
        <v>109</v>
      </c>
      <c r="CG1993" s="3" t="s">
        <v>109</v>
      </c>
      <c r="CH1993" s="3" t="s">
        <v>8481</v>
      </c>
      <c r="CI1993" s="3" t="s">
        <v>109</v>
      </c>
      <c r="CJ1993" s="3" t="s">
        <v>109</v>
      </c>
      <c r="CK1993" s="3" t="s">
        <v>109</v>
      </c>
      <c r="CL1993" s="3" t="s">
        <v>109</v>
      </c>
      <c r="CM1993" s="3" t="s">
        <v>109</v>
      </c>
      <c r="CN1993" s="3" t="s">
        <v>109</v>
      </c>
      <c r="CO1993" s="3" t="s">
        <v>109</v>
      </c>
      <c r="CP1993" s="3" t="s">
        <v>109</v>
      </c>
      <c r="CQ1993" s="5" t="s">
        <v>113</v>
      </c>
      <c r="CR1993" s="5" t="s">
        <v>109</v>
      </c>
      <c r="CV1993" s="21" t="s">
        <v>113</v>
      </c>
    </row>
    <row r="1994" spans="1:100" x14ac:dyDescent="0.25">
      <c r="A1994" s="3" t="s">
        <v>8482</v>
      </c>
      <c r="B1994" s="3" t="s">
        <v>102</v>
      </c>
      <c r="C1994" s="4">
        <v>2.4108999999999998E-2</v>
      </c>
      <c r="D1994" s="3" t="s">
        <v>8483</v>
      </c>
      <c r="E1994" s="3" t="s">
        <v>5881</v>
      </c>
      <c r="F1994" s="3" t="s">
        <v>8484</v>
      </c>
      <c r="G1994" s="3" t="s">
        <v>106</v>
      </c>
      <c r="H1994" s="4">
        <v>47909</v>
      </c>
      <c r="I1994" s="3" t="s">
        <v>7920</v>
      </c>
      <c r="J1994" s="3" t="s">
        <v>216</v>
      </c>
      <c r="K1994" s="4">
        <v>2700</v>
      </c>
      <c r="L1994" s="3" t="s">
        <v>109</v>
      </c>
      <c r="M1994" s="3" t="s">
        <v>109</v>
      </c>
      <c r="N1994" s="3" t="s">
        <v>109</v>
      </c>
      <c r="O1994" s="3" t="s">
        <v>109</v>
      </c>
      <c r="P1994" s="3" t="s">
        <v>109</v>
      </c>
      <c r="Q1994" s="2"/>
      <c r="S1994" s="3" t="s">
        <v>109</v>
      </c>
      <c r="T1994" s="3" t="s">
        <v>109</v>
      </c>
      <c r="U1994" s="3" t="s">
        <v>109</v>
      </c>
      <c r="V1994" s="3" t="s">
        <v>109</v>
      </c>
      <c r="W1994" s="3" t="s">
        <v>109</v>
      </c>
      <c r="X1994" s="3" t="s">
        <v>109</v>
      </c>
      <c r="Y1994" s="3" t="s">
        <v>109</v>
      </c>
      <c r="Z1994" s="3" t="s">
        <v>109</v>
      </c>
      <c r="AA1994" s="4">
        <v>1971</v>
      </c>
      <c r="AB1994" s="3" t="s">
        <v>109</v>
      </c>
      <c r="AC1994" s="5" t="s">
        <v>111</v>
      </c>
      <c r="AD1994" s="3" t="s">
        <v>111</v>
      </c>
      <c r="AE1994" s="3" t="s">
        <v>109</v>
      </c>
      <c r="AF1994" s="4">
        <v>3</v>
      </c>
      <c r="AG1994" s="3" t="s">
        <v>109</v>
      </c>
      <c r="AH1994" s="3" t="s">
        <v>123</v>
      </c>
      <c r="AI1994" s="3" t="s">
        <v>109</v>
      </c>
      <c r="AN1994" s="3" t="s">
        <v>109</v>
      </c>
      <c r="AO1994" s="2"/>
      <c r="AP1994" s="3" t="s">
        <v>109</v>
      </c>
      <c r="AQ1994" s="3" t="s">
        <v>109</v>
      </c>
      <c r="AR1994" s="3" t="s">
        <v>109</v>
      </c>
      <c r="AS1994" s="3" t="s">
        <v>109</v>
      </c>
      <c r="AT1994" s="3" t="s">
        <v>109</v>
      </c>
      <c r="AU1994" s="3" t="s">
        <v>109</v>
      </c>
      <c r="AV1994" s="3" t="s">
        <v>109</v>
      </c>
      <c r="AW1994" s="3" t="s">
        <v>109</v>
      </c>
      <c r="AX1994" s="3" t="s">
        <v>109</v>
      </c>
      <c r="AY1994" s="3" t="s">
        <v>109</v>
      </c>
      <c r="AZ1994" s="3" t="s">
        <v>109</v>
      </c>
      <c r="BA1994" s="3" t="s">
        <v>109</v>
      </c>
      <c r="BB1994" s="3" t="s">
        <v>109</v>
      </c>
      <c r="BC1994" s="3" t="s">
        <v>109</v>
      </c>
      <c r="BD1994" s="3" t="s">
        <v>109</v>
      </c>
      <c r="BE1994" s="3" t="s">
        <v>109</v>
      </c>
      <c r="BF1994" s="3" t="s">
        <v>109</v>
      </c>
      <c r="BG1994" s="3" t="s">
        <v>109</v>
      </c>
      <c r="BH1994" s="3" t="s">
        <v>109</v>
      </c>
      <c r="BI1994" s="3" t="s">
        <v>109</v>
      </c>
      <c r="BJ1994" s="3" t="s">
        <v>109</v>
      </c>
      <c r="BK1994" s="3" t="s">
        <v>109</v>
      </c>
      <c r="BM1994" s="3" t="s">
        <v>109</v>
      </c>
      <c r="BN1994" s="3" t="s">
        <v>109</v>
      </c>
      <c r="BO1994" s="3" t="s">
        <v>109</v>
      </c>
      <c r="BP1994" s="3" t="s">
        <v>109</v>
      </c>
      <c r="BQ1994" s="3" t="s">
        <v>109</v>
      </c>
      <c r="BR1994" s="3" t="s">
        <v>109</v>
      </c>
      <c r="BS1994" s="3" t="s">
        <v>109</v>
      </c>
      <c r="BT1994" s="3" t="s">
        <v>109</v>
      </c>
      <c r="BU1994" s="3" t="s">
        <v>109</v>
      </c>
      <c r="BV1994" s="3" t="s">
        <v>109</v>
      </c>
      <c r="BW1994" s="3" t="s">
        <v>109</v>
      </c>
      <c r="BX1994" s="3" t="s">
        <v>109</v>
      </c>
      <c r="BY1994" s="3" t="s">
        <v>109</v>
      </c>
      <c r="BZ1994" s="3" t="s">
        <v>109</v>
      </c>
      <c r="CA1994" s="4">
        <v>2.4108999999999998E-2</v>
      </c>
      <c r="CB1994" s="3" t="s">
        <v>109</v>
      </c>
      <c r="CC1994" s="4">
        <v>87900</v>
      </c>
      <c r="CD1994" s="3" t="s">
        <v>109</v>
      </c>
      <c r="CE1994" s="3" t="s">
        <v>109</v>
      </c>
      <c r="CF1994" s="3" t="s">
        <v>109</v>
      </c>
      <c r="CG1994" s="3" t="s">
        <v>109</v>
      </c>
      <c r="CH1994" s="3" t="s">
        <v>8485</v>
      </c>
      <c r="CI1994" s="3" t="s">
        <v>109</v>
      </c>
      <c r="CJ1994" s="3" t="s">
        <v>109</v>
      </c>
      <c r="CK1994" s="3" t="s">
        <v>109</v>
      </c>
      <c r="CL1994" s="3" t="s">
        <v>109</v>
      </c>
      <c r="CM1994" s="3" t="s">
        <v>109</v>
      </c>
      <c r="CN1994" s="3" t="s">
        <v>109</v>
      </c>
      <c r="CO1994" s="3" t="s">
        <v>109</v>
      </c>
      <c r="CP1994" s="3" t="s">
        <v>109</v>
      </c>
      <c r="CQ1994" s="5" t="s">
        <v>113</v>
      </c>
      <c r="CR1994" s="5" t="s">
        <v>109</v>
      </c>
      <c r="CV1994" s="21" t="s">
        <v>113</v>
      </c>
    </row>
    <row r="1995" spans="1:100" x14ac:dyDescent="0.25">
      <c r="A1995" s="3" t="s">
        <v>8486</v>
      </c>
      <c r="B1995" s="3" t="s">
        <v>152</v>
      </c>
      <c r="C1995" s="4">
        <v>2.7786000000000002E-2</v>
      </c>
      <c r="D1995" s="3" t="s">
        <v>8487</v>
      </c>
      <c r="E1995" s="3" t="s">
        <v>8488</v>
      </c>
      <c r="F1995" s="3" t="s">
        <v>8489</v>
      </c>
      <c r="G1995" s="3" t="s">
        <v>133</v>
      </c>
      <c r="H1995" s="4">
        <v>47906</v>
      </c>
      <c r="I1995" s="3" t="s">
        <v>7920</v>
      </c>
      <c r="J1995" s="3" t="s">
        <v>216</v>
      </c>
      <c r="K1995" s="4">
        <v>4256</v>
      </c>
      <c r="L1995" s="3" t="s">
        <v>109</v>
      </c>
      <c r="M1995" s="3" t="s">
        <v>109</v>
      </c>
      <c r="N1995" s="3" t="s">
        <v>109</v>
      </c>
      <c r="O1995" s="3" t="s">
        <v>109</v>
      </c>
      <c r="P1995" s="3" t="s">
        <v>8490</v>
      </c>
      <c r="Q1995" s="2"/>
      <c r="S1995" s="3" t="s">
        <v>109</v>
      </c>
      <c r="T1995" s="3" t="s">
        <v>109</v>
      </c>
      <c r="U1995" s="3" t="s">
        <v>109</v>
      </c>
      <c r="V1995" s="3" t="s">
        <v>109</v>
      </c>
      <c r="W1995" s="3" t="s">
        <v>109</v>
      </c>
      <c r="X1995" s="3" t="s">
        <v>109</v>
      </c>
      <c r="Y1995" s="3" t="s">
        <v>109</v>
      </c>
      <c r="Z1995" s="3" t="s">
        <v>109</v>
      </c>
      <c r="AA1995" s="4">
        <v>1962</v>
      </c>
      <c r="AB1995" s="3" t="s">
        <v>109</v>
      </c>
      <c r="AC1995" s="5" t="s">
        <v>156</v>
      </c>
      <c r="AD1995" s="3" t="s">
        <v>156</v>
      </c>
      <c r="AE1995" s="3" t="s">
        <v>109</v>
      </c>
      <c r="AF1995" s="4">
        <v>4</v>
      </c>
      <c r="AG1995" s="3" t="s">
        <v>109</v>
      </c>
      <c r="AH1995" s="3" t="s">
        <v>111</v>
      </c>
      <c r="AI1995" s="3" t="s">
        <v>109</v>
      </c>
      <c r="AN1995" s="3" t="s">
        <v>109</v>
      </c>
      <c r="AO1995" s="2"/>
      <c r="AP1995" s="3" t="s">
        <v>109</v>
      </c>
      <c r="AQ1995" s="3" t="s">
        <v>109</v>
      </c>
      <c r="AR1995" s="3" t="s">
        <v>109</v>
      </c>
      <c r="AS1995" s="3" t="s">
        <v>109</v>
      </c>
      <c r="AT1995" s="3" t="s">
        <v>109</v>
      </c>
      <c r="AU1995" s="3" t="s">
        <v>109</v>
      </c>
      <c r="AV1995" s="3" t="s">
        <v>109</v>
      </c>
      <c r="AW1995" s="3" t="s">
        <v>109</v>
      </c>
      <c r="AX1995" s="3" t="s">
        <v>109</v>
      </c>
      <c r="AY1995" s="3" t="s">
        <v>109</v>
      </c>
      <c r="AZ1995" s="3" t="s">
        <v>109</v>
      </c>
      <c r="BA1995" s="3" t="s">
        <v>109</v>
      </c>
      <c r="BB1995" s="3" t="s">
        <v>109</v>
      </c>
      <c r="BC1995" s="3" t="s">
        <v>109</v>
      </c>
      <c r="BD1995" s="3" t="s">
        <v>109</v>
      </c>
      <c r="BE1995" s="3" t="s">
        <v>109</v>
      </c>
      <c r="BF1995" s="3" t="s">
        <v>109</v>
      </c>
      <c r="BG1995" s="3" t="s">
        <v>109</v>
      </c>
      <c r="BH1995" s="3" t="s">
        <v>109</v>
      </c>
      <c r="BI1995" s="3" t="s">
        <v>109</v>
      </c>
      <c r="BJ1995" s="3" t="s">
        <v>109</v>
      </c>
      <c r="BK1995" s="3" t="s">
        <v>109</v>
      </c>
      <c r="BM1995" s="3" t="s">
        <v>109</v>
      </c>
      <c r="BN1995" s="3" t="s">
        <v>109</v>
      </c>
      <c r="BO1995" s="3" t="s">
        <v>109</v>
      </c>
      <c r="BP1995" s="3" t="s">
        <v>109</v>
      </c>
      <c r="BQ1995" s="3" t="s">
        <v>109</v>
      </c>
      <c r="BR1995" s="3" t="s">
        <v>109</v>
      </c>
      <c r="BS1995" s="3" t="s">
        <v>109</v>
      </c>
      <c r="BT1995" s="3" t="s">
        <v>109</v>
      </c>
      <c r="BU1995" s="3" t="s">
        <v>109</v>
      </c>
      <c r="BV1995" s="3" t="s">
        <v>109</v>
      </c>
      <c r="BW1995" s="3" t="s">
        <v>109</v>
      </c>
      <c r="BX1995" s="3" t="s">
        <v>109</v>
      </c>
      <c r="BY1995" s="3" t="s">
        <v>109</v>
      </c>
      <c r="BZ1995" s="3" t="s">
        <v>109</v>
      </c>
      <c r="CA1995" s="4">
        <v>2.7786000000000002E-2</v>
      </c>
      <c r="CB1995" s="3" t="s">
        <v>109</v>
      </c>
      <c r="CC1995" s="4">
        <v>485200</v>
      </c>
      <c r="CD1995" s="3" t="s">
        <v>109</v>
      </c>
      <c r="CE1995" s="3" t="s">
        <v>109</v>
      </c>
      <c r="CF1995" s="3" t="s">
        <v>109</v>
      </c>
      <c r="CG1995" s="3" t="s">
        <v>109</v>
      </c>
      <c r="CH1995" s="3" t="s">
        <v>8491</v>
      </c>
      <c r="CI1995" s="3" t="s">
        <v>109</v>
      </c>
      <c r="CJ1995" s="3" t="s">
        <v>109</v>
      </c>
      <c r="CK1995" s="3" t="s">
        <v>109</v>
      </c>
      <c r="CL1995" s="3" t="s">
        <v>109</v>
      </c>
      <c r="CM1995" s="3" t="s">
        <v>109</v>
      </c>
      <c r="CN1995" s="3" t="s">
        <v>109</v>
      </c>
      <c r="CO1995" s="3" t="s">
        <v>109</v>
      </c>
      <c r="CP1995" s="3" t="s">
        <v>109</v>
      </c>
      <c r="CQ1995" s="5" t="s">
        <v>113</v>
      </c>
      <c r="CR1995" s="5" t="s">
        <v>109</v>
      </c>
      <c r="CV1995" s="21" t="s">
        <v>113</v>
      </c>
    </row>
    <row r="1996" spans="1:100" x14ac:dyDescent="0.25">
      <c r="A1996" s="3" t="s">
        <v>8492</v>
      </c>
      <c r="B1996" s="3" t="s">
        <v>118</v>
      </c>
      <c r="C1996" s="4">
        <v>2.5474E-2</v>
      </c>
      <c r="D1996" s="3" t="s">
        <v>8493</v>
      </c>
      <c r="E1996" s="3" t="s">
        <v>8494</v>
      </c>
      <c r="F1996" s="3" t="s">
        <v>8495</v>
      </c>
      <c r="G1996" s="3" t="s">
        <v>106</v>
      </c>
      <c r="H1996" s="4">
        <v>47904</v>
      </c>
      <c r="I1996" s="3" t="s">
        <v>7920</v>
      </c>
      <c r="J1996" s="3" t="s">
        <v>216</v>
      </c>
      <c r="K1996" s="4">
        <v>2498</v>
      </c>
      <c r="L1996" s="3" t="s">
        <v>109</v>
      </c>
      <c r="M1996" s="3" t="s">
        <v>109</v>
      </c>
      <c r="N1996" s="3" t="s">
        <v>109</v>
      </c>
      <c r="O1996" s="3" t="s">
        <v>109</v>
      </c>
      <c r="P1996" s="3" t="s">
        <v>7889</v>
      </c>
      <c r="Q1996" s="2"/>
      <c r="S1996" s="3" t="s">
        <v>109</v>
      </c>
      <c r="T1996" s="3" t="s">
        <v>109</v>
      </c>
      <c r="U1996" s="3" t="s">
        <v>109</v>
      </c>
      <c r="V1996" s="3" t="s">
        <v>109</v>
      </c>
      <c r="W1996" s="3" t="s">
        <v>109</v>
      </c>
      <c r="X1996" s="3" t="s">
        <v>109</v>
      </c>
      <c r="Y1996" s="3" t="s">
        <v>109</v>
      </c>
      <c r="Z1996" s="3" t="s">
        <v>109</v>
      </c>
      <c r="AA1996" s="4">
        <v>1985</v>
      </c>
      <c r="AB1996" s="3" t="s">
        <v>109</v>
      </c>
      <c r="AC1996" s="5" t="s">
        <v>111</v>
      </c>
      <c r="AD1996" s="3" t="s">
        <v>123</v>
      </c>
      <c r="AE1996" s="3" t="s">
        <v>109</v>
      </c>
      <c r="AF1996" s="4">
        <v>4</v>
      </c>
      <c r="AG1996" s="3" t="s">
        <v>109</v>
      </c>
      <c r="AH1996" s="3" t="s">
        <v>135</v>
      </c>
      <c r="AI1996" s="3" t="s">
        <v>109</v>
      </c>
      <c r="AN1996" s="3" t="s">
        <v>109</v>
      </c>
      <c r="AO1996" s="2"/>
      <c r="AP1996" s="3" t="s">
        <v>109</v>
      </c>
      <c r="AQ1996" s="3" t="s">
        <v>109</v>
      </c>
      <c r="AR1996" s="3" t="s">
        <v>109</v>
      </c>
      <c r="AS1996" s="3" t="s">
        <v>109</v>
      </c>
      <c r="AT1996" s="3" t="s">
        <v>109</v>
      </c>
      <c r="AU1996" s="3" t="s">
        <v>109</v>
      </c>
      <c r="AV1996" s="3" t="s">
        <v>109</v>
      </c>
      <c r="AW1996" s="3" t="s">
        <v>109</v>
      </c>
      <c r="AX1996" s="3" t="s">
        <v>109</v>
      </c>
      <c r="AY1996" s="3" t="s">
        <v>109</v>
      </c>
      <c r="AZ1996" s="3" t="s">
        <v>109</v>
      </c>
      <c r="BA1996" s="3" t="s">
        <v>109</v>
      </c>
      <c r="BB1996" s="3" t="s">
        <v>109</v>
      </c>
      <c r="BC1996" s="3" t="s">
        <v>109</v>
      </c>
      <c r="BD1996" s="3" t="s">
        <v>109</v>
      </c>
      <c r="BE1996" s="3" t="s">
        <v>109</v>
      </c>
      <c r="BF1996" s="3" t="s">
        <v>109</v>
      </c>
      <c r="BG1996" s="3" t="s">
        <v>109</v>
      </c>
      <c r="BH1996" s="3" t="s">
        <v>109</v>
      </c>
      <c r="BI1996" s="3" t="s">
        <v>109</v>
      </c>
      <c r="BJ1996" s="3" t="s">
        <v>109</v>
      </c>
      <c r="BK1996" s="3" t="s">
        <v>109</v>
      </c>
      <c r="BM1996" s="3" t="s">
        <v>109</v>
      </c>
      <c r="BN1996" s="3" t="s">
        <v>109</v>
      </c>
      <c r="BO1996" s="3" t="s">
        <v>109</v>
      </c>
      <c r="BP1996" s="3" t="s">
        <v>109</v>
      </c>
      <c r="BQ1996" s="3" t="s">
        <v>109</v>
      </c>
      <c r="BR1996" s="3" t="s">
        <v>109</v>
      </c>
      <c r="BS1996" s="3" t="s">
        <v>109</v>
      </c>
      <c r="BT1996" s="3" t="s">
        <v>109</v>
      </c>
      <c r="BU1996" s="3" t="s">
        <v>109</v>
      </c>
      <c r="BV1996" s="3" t="s">
        <v>109</v>
      </c>
      <c r="BW1996" s="3" t="s">
        <v>109</v>
      </c>
      <c r="BX1996" s="3" t="s">
        <v>109</v>
      </c>
      <c r="BY1996" s="3" t="s">
        <v>109</v>
      </c>
      <c r="BZ1996" s="3" t="s">
        <v>109</v>
      </c>
      <c r="CA1996" s="4">
        <v>2.5474E-2</v>
      </c>
      <c r="CB1996" s="3" t="s">
        <v>109</v>
      </c>
      <c r="CC1996" s="4">
        <v>119800</v>
      </c>
      <c r="CD1996" s="3" t="s">
        <v>109</v>
      </c>
      <c r="CE1996" s="3" t="s">
        <v>109</v>
      </c>
      <c r="CF1996" s="3" t="s">
        <v>109</v>
      </c>
      <c r="CG1996" s="3" t="s">
        <v>109</v>
      </c>
      <c r="CH1996" s="3" t="s">
        <v>8496</v>
      </c>
      <c r="CI1996" s="3" t="s">
        <v>109</v>
      </c>
      <c r="CJ1996" s="3" t="s">
        <v>109</v>
      </c>
      <c r="CK1996" s="3" t="s">
        <v>109</v>
      </c>
      <c r="CL1996" s="3" t="s">
        <v>109</v>
      </c>
      <c r="CM1996" s="3" t="s">
        <v>109</v>
      </c>
      <c r="CN1996" s="3" t="s">
        <v>109</v>
      </c>
      <c r="CO1996" s="3" t="s">
        <v>109</v>
      </c>
      <c r="CP1996" s="3" t="s">
        <v>109</v>
      </c>
      <c r="CQ1996" s="5" t="s">
        <v>113</v>
      </c>
      <c r="CR1996" s="5" t="s">
        <v>109</v>
      </c>
      <c r="CV1996" s="21" t="s">
        <v>113</v>
      </c>
    </row>
    <row r="1997" spans="1:100" x14ac:dyDescent="0.25">
      <c r="A1997" s="3" t="s">
        <v>8497</v>
      </c>
      <c r="B1997" s="3" t="s">
        <v>118</v>
      </c>
      <c r="C1997" s="4">
        <v>2.5474E-2</v>
      </c>
      <c r="D1997" s="3" t="s">
        <v>8498</v>
      </c>
      <c r="E1997" s="3" t="s">
        <v>8499</v>
      </c>
      <c r="F1997" s="3" t="s">
        <v>8500</v>
      </c>
      <c r="G1997" s="3" t="s">
        <v>106</v>
      </c>
      <c r="H1997" s="4">
        <v>47905</v>
      </c>
      <c r="I1997" s="3" t="s">
        <v>7920</v>
      </c>
      <c r="J1997" s="3" t="s">
        <v>216</v>
      </c>
      <c r="K1997" s="4">
        <v>1831</v>
      </c>
      <c r="L1997" s="3" t="s">
        <v>109</v>
      </c>
      <c r="M1997" s="3" t="s">
        <v>109</v>
      </c>
      <c r="N1997" s="3" t="s">
        <v>109</v>
      </c>
      <c r="O1997" s="3" t="s">
        <v>109</v>
      </c>
      <c r="P1997" s="3" t="s">
        <v>109</v>
      </c>
      <c r="Q1997" s="2"/>
      <c r="S1997" s="3" t="s">
        <v>109</v>
      </c>
      <c r="T1997" s="3" t="s">
        <v>109</v>
      </c>
      <c r="U1997" s="3" t="s">
        <v>109</v>
      </c>
      <c r="V1997" s="3" t="s">
        <v>109</v>
      </c>
      <c r="W1997" s="3" t="s">
        <v>109</v>
      </c>
      <c r="X1997" s="3" t="s">
        <v>109</v>
      </c>
      <c r="Y1997" s="3" t="s">
        <v>109</v>
      </c>
      <c r="Z1997" s="3" t="s">
        <v>109</v>
      </c>
      <c r="AA1997" s="4">
        <v>1968</v>
      </c>
      <c r="AB1997" s="3" t="s">
        <v>109</v>
      </c>
      <c r="AC1997" s="5" t="s">
        <v>135</v>
      </c>
      <c r="AD1997" s="3" t="s">
        <v>135</v>
      </c>
      <c r="AE1997" s="3" t="s">
        <v>109</v>
      </c>
      <c r="AF1997" s="4">
        <v>4</v>
      </c>
      <c r="AG1997" s="3" t="s">
        <v>109</v>
      </c>
      <c r="AH1997" s="3" t="s">
        <v>135</v>
      </c>
      <c r="AI1997" s="3" t="s">
        <v>109</v>
      </c>
      <c r="AN1997" s="3" t="s">
        <v>109</v>
      </c>
      <c r="AO1997" s="2"/>
      <c r="AP1997" s="3" t="s">
        <v>109</v>
      </c>
      <c r="AQ1997" s="3" t="s">
        <v>109</v>
      </c>
      <c r="AR1997" s="3" t="s">
        <v>109</v>
      </c>
      <c r="AS1997" s="3" t="s">
        <v>109</v>
      </c>
      <c r="AT1997" s="3" t="s">
        <v>109</v>
      </c>
      <c r="AU1997" s="3" t="s">
        <v>109</v>
      </c>
      <c r="AV1997" s="3" t="s">
        <v>109</v>
      </c>
      <c r="AW1997" s="3" t="s">
        <v>109</v>
      </c>
      <c r="AX1997" s="3" t="s">
        <v>109</v>
      </c>
      <c r="AY1997" s="3" t="s">
        <v>109</v>
      </c>
      <c r="AZ1997" s="3" t="s">
        <v>109</v>
      </c>
      <c r="BA1997" s="3" t="s">
        <v>109</v>
      </c>
      <c r="BB1997" s="3" t="s">
        <v>109</v>
      </c>
      <c r="BC1997" s="3" t="s">
        <v>109</v>
      </c>
      <c r="BD1997" s="3" t="s">
        <v>109</v>
      </c>
      <c r="BE1997" s="3" t="s">
        <v>109</v>
      </c>
      <c r="BF1997" s="3" t="s">
        <v>109</v>
      </c>
      <c r="BG1997" s="3" t="s">
        <v>109</v>
      </c>
      <c r="BH1997" s="3" t="s">
        <v>109</v>
      </c>
      <c r="BI1997" s="3" t="s">
        <v>109</v>
      </c>
      <c r="BJ1997" s="3" t="s">
        <v>109</v>
      </c>
      <c r="BK1997" s="3" t="s">
        <v>109</v>
      </c>
      <c r="BM1997" s="3" t="s">
        <v>109</v>
      </c>
      <c r="BN1997" s="3" t="s">
        <v>109</v>
      </c>
      <c r="BO1997" s="3" t="s">
        <v>109</v>
      </c>
      <c r="BP1997" s="3" t="s">
        <v>109</v>
      </c>
      <c r="BQ1997" s="3" t="s">
        <v>109</v>
      </c>
      <c r="BR1997" s="3" t="s">
        <v>109</v>
      </c>
      <c r="BS1997" s="3" t="s">
        <v>109</v>
      </c>
      <c r="BT1997" s="3" t="s">
        <v>109</v>
      </c>
      <c r="BU1997" s="3" t="s">
        <v>109</v>
      </c>
      <c r="BV1997" s="3" t="s">
        <v>109</v>
      </c>
      <c r="BW1997" s="3" t="s">
        <v>109</v>
      </c>
      <c r="BX1997" s="3" t="s">
        <v>109</v>
      </c>
      <c r="BY1997" s="3" t="s">
        <v>109</v>
      </c>
      <c r="BZ1997" s="3" t="s">
        <v>109</v>
      </c>
      <c r="CA1997" s="4">
        <v>2.5474E-2</v>
      </c>
      <c r="CB1997" s="3" t="s">
        <v>109</v>
      </c>
      <c r="CC1997" s="4">
        <v>124200</v>
      </c>
      <c r="CD1997" s="3" t="s">
        <v>109</v>
      </c>
      <c r="CE1997" s="3" t="s">
        <v>109</v>
      </c>
      <c r="CF1997" s="3" t="s">
        <v>109</v>
      </c>
      <c r="CG1997" s="3" t="s">
        <v>109</v>
      </c>
      <c r="CH1997" s="3" t="s">
        <v>8501</v>
      </c>
      <c r="CI1997" s="3" t="s">
        <v>109</v>
      </c>
      <c r="CJ1997" s="3" t="s">
        <v>109</v>
      </c>
      <c r="CK1997" s="3" t="s">
        <v>109</v>
      </c>
      <c r="CL1997" s="3" t="s">
        <v>109</v>
      </c>
      <c r="CM1997" s="3" t="s">
        <v>109</v>
      </c>
      <c r="CN1997" s="3" t="s">
        <v>109</v>
      </c>
      <c r="CO1997" s="3" t="s">
        <v>109</v>
      </c>
      <c r="CP1997" s="3" t="s">
        <v>109</v>
      </c>
      <c r="CQ1997" s="5" t="s">
        <v>113</v>
      </c>
      <c r="CR1997" s="5" t="s">
        <v>109</v>
      </c>
      <c r="CV1997" s="21" t="s">
        <v>113</v>
      </c>
    </row>
    <row r="1998" spans="1:100" x14ac:dyDescent="0.25">
      <c r="A1998" s="3" t="s">
        <v>8502</v>
      </c>
      <c r="B1998" s="3" t="s">
        <v>118</v>
      </c>
      <c r="C1998" s="4">
        <v>2.5474E-2</v>
      </c>
      <c r="D1998" s="3" t="s">
        <v>8503</v>
      </c>
      <c r="E1998" s="3" t="s">
        <v>8504</v>
      </c>
      <c r="F1998" s="3" t="s">
        <v>8505</v>
      </c>
      <c r="G1998" s="3" t="s">
        <v>106</v>
      </c>
      <c r="H1998" s="4">
        <v>47904</v>
      </c>
      <c r="I1998" s="3" t="s">
        <v>7920</v>
      </c>
      <c r="J1998" s="3" t="s">
        <v>216</v>
      </c>
      <c r="K1998" s="4">
        <v>1600</v>
      </c>
      <c r="L1998" s="3" t="s">
        <v>109</v>
      </c>
      <c r="M1998" s="3" t="s">
        <v>109</v>
      </c>
      <c r="N1998" s="3" t="s">
        <v>109</v>
      </c>
      <c r="O1998" s="3" t="s">
        <v>109</v>
      </c>
      <c r="P1998" s="3" t="s">
        <v>109</v>
      </c>
      <c r="Q1998" s="2"/>
      <c r="S1998" s="3" t="s">
        <v>109</v>
      </c>
      <c r="T1998" s="3" t="s">
        <v>109</v>
      </c>
      <c r="U1998" s="3" t="s">
        <v>109</v>
      </c>
      <c r="V1998" s="3" t="s">
        <v>109</v>
      </c>
      <c r="W1998" s="3" t="s">
        <v>109</v>
      </c>
      <c r="X1998" s="3" t="s">
        <v>109</v>
      </c>
      <c r="Y1998" s="3" t="s">
        <v>109</v>
      </c>
      <c r="Z1998" s="3" t="s">
        <v>109</v>
      </c>
      <c r="AA1998" s="4">
        <v>1960</v>
      </c>
      <c r="AB1998" s="3" t="s">
        <v>109</v>
      </c>
      <c r="AC1998" s="5" t="s">
        <v>111</v>
      </c>
      <c r="AD1998" s="3" t="s">
        <v>111</v>
      </c>
      <c r="AE1998" s="3" t="s">
        <v>109</v>
      </c>
      <c r="AF1998" s="4">
        <v>3</v>
      </c>
      <c r="AG1998" s="3" t="s">
        <v>109</v>
      </c>
      <c r="AH1998" s="3" t="s">
        <v>111</v>
      </c>
      <c r="AI1998" s="3" t="s">
        <v>109</v>
      </c>
      <c r="AN1998" s="3" t="s">
        <v>109</v>
      </c>
      <c r="AO1998" s="2"/>
      <c r="AP1998" s="3" t="s">
        <v>109</v>
      </c>
      <c r="AQ1998" s="3" t="s">
        <v>109</v>
      </c>
      <c r="AR1998" s="3" t="s">
        <v>109</v>
      </c>
      <c r="AS1998" s="3" t="s">
        <v>109</v>
      </c>
      <c r="AT1998" s="3" t="s">
        <v>109</v>
      </c>
      <c r="AU1998" s="3" t="s">
        <v>109</v>
      </c>
      <c r="AV1998" s="3" t="s">
        <v>109</v>
      </c>
      <c r="AW1998" s="3" t="s">
        <v>109</v>
      </c>
      <c r="AX1998" s="3" t="s">
        <v>109</v>
      </c>
      <c r="AY1998" s="3" t="s">
        <v>109</v>
      </c>
      <c r="AZ1998" s="3" t="s">
        <v>109</v>
      </c>
      <c r="BA1998" s="3" t="s">
        <v>109</v>
      </c>
      <c r="BB1998" s="3" t="s">
        <v>109</v>
      </c>
      <c r="BC1998" s="3" t="s">
        <v>109</v>
      </c>
      <c r="BD1998" s="3" t="s">
        <v>109</v>
      </c>
      <c r="BE1998" s="3" t="s">
        <v>109</v>
      </c>
      <c r="BF1998" s="3" t="s">
        <v>109</v>
      </c>
      <c r="BG1998" s="3" t="s">
        <v>109</v>
      </c>
      <c r="BH1998" s="3" t="s">
        <v>109</v>
      </c>
      <c r="BI1998" s="3" t="s">
        <v>109</v>
      </c>
      <c r="BJ1998" s="3" t="s">
        <v>109</v>
      </c>
      <c r="BK1998" s="3" t="s">
        <v>109</v>
      </c>
      <c r="BM1998" s="3" t="s">
        <v>109</v>
      </c>
      <c r="BN1998" s="3" t="s">
        <v>109</v>
      </c>
      <c r="BO1998" s="3" t="s">
        <v>109</v>
      </c>
      <c r="BP1998" s="3" t="s">
        <v>109</v>
      </c>
      <c r="BQ1998" s="3" t="s">
        <v>109</v>
      </c>
      <c r="BR1998" s="3" t="s">
        <v>109</v>
      </c>
      <c r="BS1998" s="3" t="s">
        <v>109</v>
      </c>
      <c r="BT1998" s="3" t="s">
        <v>109</v>
      </c>
      <c r="BU1998" s="3" t="s">
        <v>109</v>
      </c>
      <c r="BV1998" s="3" t="s">
        <v>109</v>
      </c>
      <c r="BW1998" s="3" t="s">
        <v>109</v>
      </c>
      <c r="BX1998" s="3" t="s">
        <v>109</v>
      </c>
      <c r="BY1998" s="3" t="s">
        <v>109</v>
      </c>
      <c r="BZ1998" s="3" t="s">
        <v>109</v>
      </c>
      <c r="CA1998" s="4">
        <v>2.5474E-2</v>
      </c>
      <c r="CB1998" s="3" t="s">
        <v>109</v>
      </c>
      <c r="CC1998" s="4">
        <v>45800</v>
      </c>
      <c r="CD1998" s="3" t="s">
        <v>109</v>
      </c>
      <c r="CE1998" s="3" t="s">
        <v>109</v>
      </c>
      <c r="CF1998" s="3" t="s">
        <v>109</v>
      </c>
      <c r="CG1998" s="3" t="s">
        <v>109</v>
      </c>
      <c r="CH1998" s="3" t="s">
        <v>8506</v>
      </c>
      <c r="CI1998" s="3" t="s">
        <v>109</v>
      </c>
      <c r="CJ1998" s="3" t="s">
        <v>109</v>
      </c>
      <c r="CK1998" s="3" t="s">
        <v>109</v>
      </c>
      <c r="CL1998" s="3" t="s">
        <v>109</v>
      </c>
      <c r="CM1998" s="3" t="s">
        <v>109</v>
      </c>
      <c r="CN1998" s="3" t="s">
        <v>109</v>
      </c>
      <c r="CO1998" s="3" t="s">
        <v>109</v>
      </c>
      <c r="CP1998" s="3" t="s">
        <v>109</v>
      </c>
      <c r="CQ1998" s="5" t="s">
        <v>113</v>
      </c>
      <c r="CR1998" s="5" t="s">
        <v>109</v>
      </c>
      <c r="CV1998" s="21" t="s">
        <v>113</v>
      </c>
    </row>
    <row r="1999" spans="1:100" x14ac:dyDescent="0.25">
      <c r="A1999" s="3" t="s">
        <v>8507</v>
      </c>
      <c r="B1999" s="3" t="s">
        <v>118</v>
      </c>
      <c r="C1999" s="4">
        <v>2.5474E-2</v>
      </c>
      <c r="D1999" s="3" t="s">
        <v>8508</v>
      </c>
      <c r="E1999" s="3" t="s">
        <v>3282</v>
      </c>
      <c r="F1999" s="3" t="s">
        <v>8509</v>
      </c>
      <c r="G1999" s="3" t="s">
        <v>106</v>
      </c>
      <c r="H1999" s="4">
        <v>47905</v>
      </c>
      <c r="I1999" s="3" t="s">
        <v>7920</v>
      </c>
      <c r="J1999" s="3" t="s">
        <v>216</v>
      </c>
      <c r="K1999" s="4">
        <v>3604</v>
      </c>
      <c r="L1999" s="3" t="s">
        <v>109</v>
      </c>
      <c r="M1999" s="3" t="s">
        <v>109</v>
      </c>
      <c r="N1999" s="3" t="s">
        <v>109</v>
      </c>
      <c r="O1999" s="3" t="s">
        <v>109</v>
      </c>
      <c r="P1999" s="3" t="s">
        <v>109</v>
      </c>
      <c r="Q1999" s="2"/>
      <c r="S1999" s="3" t="s">
        <v>109</v>
      </c>
      <c r="T1999" s="3" t="s">
        <v>109</v>
      </c>
      <c r="U1999" s="3" t="s">
        <v>109</v>
      </c>
      <c r="V1999" s="3" t="s">
        <v>109</v>
      </c>
      <c r="W1999" s="3" t="s">
        <v>109</v>
      </c>
      <c r="X1999" s="3" t="s">
        <v>109</v>
      </c>
      <c r="Y1999" s="3" t="s">
        <v>109</v>
      </c>
      <c r="Z1999" s="3" t="s">
        <v>109</v>
      </c>
      <c r="AA1999" s="4">
        <v>1978</v>
      </c>
      <c r="AB1999" s="3" t="s">
        <v>109</v>
      </c>
      <c r="AC1999" s="5" t="s">
        <v>135</v>
      </c>
      <c r="AD1999" s="3" t="s">
        <v>135</v>
      </c>
      <c r="AE1999" s="3" t="s">
        <v>109</v>
      </c>
      <c r="AF1999" s="4">
        <v>4</v>
      </c>
      <c r="AG1999" s="3" t="s">
        <v>109</v>
      </c>
      <c r="AH1999" s="3" t="s">
        <v>135</v>
      </c>
      <c r="AI1999" s="3" t="s">
        <v>109</v>
      </c>
      <c r="AN1999" s="3" t="s">
        <v>109</v>
      </c>
      <c r="AO1999" s="2"/>
      <c r="AP1999" s="3" t="s">
        <v>109</v>
      </c>
      <c r="AQ1999" s="3" t="s">
        <v>109</v>
      </c>
      <c r="AR1999" s="3" t="s">
        <v>109</v>
      </c>
      <c r="AS1999" s="3" t="s">
        <v>109</v>
      </c>
      <c r="AT1999" s="3" t="s">
        <v>109</v>
      </c>
      <c r="AU1999" s="3" t="s">
        <v>109</v>
      </c>
      <c r="AV1999" s="3" t="s">
        <v>109</v>
      </c>
      <c r="AW1999" s="3" t="s">
        <v>109</v>
      </c>
      <c r="AX1999" s="3" t="s">
        <v>109</v>
      </c>
      <c r="AY1999" s="3" t="s">
        <v>109</v>
      </c>
      <c r="AZ1999" s="3" t="s">
        <v>109</v>
      </c>
      <c r="BA1999" s="3" t="s">
        <v>109</v>
      </c>
      <c r="BB1999" s="3" t="s">
        <v>109</v>
      </c>
      <c r="BC1999" s="3" t="s">
        <v>109</v>
      </c>
      <c r="BD1999" s="3" t="s">
        <v>109</v>
      </c>
      <c r="BE1999" s="3" t="s">
        <v>109</v>
      </c>
      <c r="BF1999" s="3" t="s">
        <v>109</v>
      </c>
      <c r="BG1999" s="3" t="s">
        <v>109</v>
      </c>
      <c r="BH1999" s="3" t="s">
        <v>109</v>
      </c>
      <c r="BI1999" s="3" t="s">
        <v>109</v>
      </c>
      <c r="BJ1999" s="3" t="s">
        <v>109</v>
      </c>
      <c r="BK1999" s="3" t="s">
        <v>109</v>
      </c>
      <c r="BM1999" s="3" t="s">
        <v>109</v>
      </c>
      <c r="BN1999" s="3" t="s">
        <v>109</v>
      </c>
      <c r="BO1999" s="3" t="s">
        <v>109</v>
      </c>
      <c r="BP1999" s="3" t="s">
        <v>109</v>
      </c>
      <c r="BQ1999" s="3" t="s">
        <v>109</v>
      </c>
      <c r="BR1999" s="3" t="s">
        <v>109</v>
      </c>
      <c r="BS1999" s="3" t="s">
        <v>109</v>
      </c>
      <c r="BT1999" s="3" t="s">
        <v>109</v>
      </c>
      <c r="BU1999" s="3" t="s">
        <v>109</v>
      </c>
      <c r="BV1999" s="3" t="s">
        <v>109</v>
      </c>
      <c r="BW1999" s="3" t="s">
        <v>109</v>
      </c>
      <c r="BX1999" s="3" t="s">
        <v>109</v>
      </c>
      <c r="BY1999" s="3" t="s">
        <v>109</v>
      </c>
      <c r="BZ1999" s="3" t="s">
        <v>109</v>
      </c>
      <c r="CA1999" s="4">
        <v>2.5474E-2</v>
      </c>
      <c r="CB1999" s="3" t="s">
        <v>109</v>
      </c>
      <c r="CC1999" s="4">
        <v>245000</v>
      </c>
      <c r="CD1999" s="3" t="s">
        <v>109</v>
      </c>
      <c r="CE1999" s="3" t="s">
        <v>109</v>
      </c>
      <c r="CF1999" s="3" t="s">
        <v>109</v>
      </c>
      <c r="CG1999" s="3" t="s">
        <v>109</v>
      </c>
      <c r="CH1999" s="3" t="s">
        <v>8510</v>
      </c>
      <c r="CI1999" s="3" t="s">
        <v>109</v>
      </c>
      <c r="CJ1999" s="3" t="s">
        <v>109</v>
      </c>
      <c r="CK1999" s="3" t="s">
        <v>109</v>
      </c>
      <c r="CL1999" s="3" t="s">
        <v>109</v>
      </c>
      <c r="CM1999" s="3" t="s">
        <v>109</v>
      </c>
      <c r="CN1999" s="3" t="s">
        <v>109</v>
      </c>
      <c r="CO1999" s="3" t="s">
        <v>109</v>
      </c>
      <c r="CP1999" s="3" t="s">
        <v>109</v>
      </c>
      <c r="CQ1999" s="5" t="s">
        <v>113</v>
      </c>
      <c r="CR1999" s="5" t="s">
        <v>109</v>
      </c>
      <c r="CV1999" s="21" t="s">
        <v>113</v>
      </c>
    </row>
    <row r="2000" spans="1:100" x14ac:dyDescent="0.25">
      <c r="A2000" s="3" t="s">
        <v>8511</v>
      </c>
      <c r="B2000" s="3" t="s">
        <v>152</v>
      </c>
      <c r="C2000" s="4">
        <v>2.7786000000000002E-2</v>
      </c>
      <c r="D2000" s="3" t="s">
        <v>8512</v>
      </c>
      <c r="E2000" s="3" t="s">
        <v>8513</v>
      </c>
      <c r="F2000" s="3" t="s">
        <v>8514</v>
      </c>
      <c r="G2000" s="3" t="s">
        <v>133</v>
      </c>
      <c r="H2000" s="9">
        <v>47906</v>
      </c>
      <c r="I2000" s="3" t="s">
        <v>7920</v>
      </c>
      <c r="J2000" s="3" t="s">
        <v>216</v>
      </c>
      <c r="K2000" s="4">
        <v>2797</v>
      </c>
      <c r="L2000" s="3" t="s">
        <v>109</v>
      </c>
      <c r="M2000" s="3" t="s">
        <v>109</v>
      </c>
      <c r="N2000" s="3" t="s">
        <v>109</v>
      </c>
      <c r="O2000" s="3" t="s">
        <v>109</v>
      </c>
      <c r="P2000" s="3" t="s">
        <v>2528</v>
      </c>
      <c r="Q2000" s="2"/>
      <c r="S2000" s="3" t="s">
        <v>109</v>
      </c>
      <c r="T2000" s="3" t="s">
        <v>109</v>
      </c>
      <c r="U2000" s="3" t="s">
        <v>109</v>
      </c>
      <c r="V2000" s="3" t="s">
        <v>109</v>
      </c>
      <c r="W2000" s="3" t="s">
        <v>109</v>
      </c>
      <c r="X2000" s="3" t="s">
        <v>109</v>
      </c>
      <c r="Y2000" s="3" t="s">
        <v>109</v>
      </c>
      <c r="Z2000" s="3" t="s">
        <v>109</v>
      </c>
      <c r="AA2000" s="4">
        <v>1986</v>
      </c>
      <c r="AB2000" s="3" t="s">
        <v>109</v>
      </c>
      <c r="AC2000" s="5" t="s">
        <v>135</v>
      </c>
      <c r="AD2000" s="3" t="s">
        <v>135</v>
      </c>
      <c r="AE2000" s="3" t="s">
        <v>109</v>
      </c>
      <c r="AF2000" s="4">
        <v>4</v>
      </c>
      <c r="AG2000" s="3" t="s">
        <v>109</v>
      </c>
      <c r="AH2000" s="3" t="s">
        <v>111</v>
      </c>
      <c r="AI2000" s="3" t="s">
        <v>109</v>
      </c>
      <c r="AN2000" s="3" t="s">
        <v>109</v>
      </c>
      <c r="AO2000" s="2"/>
      <c r="AP2000" s="3" t="s">
        <v>109</v>
      </c>
      <c r="AQ2000" s="3" t="s">
        <v>109</v>
      </c>
      <c r="AR2000" s="3" t="s">
        <v>109</v>
      </c>
      <c r="AS2000" s="3" t="s">
        <v>109</v>
      </c>
      <c r="AT2000" s="3" t="s">
        <v>109</v>
      </c>
      <c r="AU2000" s="3" t="s">
        <v>109</v>
      </c>
      <c r="AV2000" s="3" t="s">
        <v>109</v>
      </c>
      <c r="AW2000" s="3" t="s">
        <v>109</v>
      </c>
      <c r="AX2000" s="3" t="s">
        <v>109</v>
      </c>
      <c r="AY2000" s="3" t="s">
        <v>109</v>
      </c>
      <c r="AZ2000" s="3" t="s">
        <v>109</v>
      </c>
      <c r="BA2000" s="3" t="s">
        <v>109</v>
      </c>
      <c r="BB2000" s="3" t="s">
        <v>109</v>
      </c>
      <c r="BC2000" s="3" t="s">
        <v>109</v>
      </c>
      <c r="BD2000" s="3" t="s">
        <v>109</v>
      </c>
      <c r="BE2000" s="3" t="s">
        <v>109</v>
      </c>
      <c r="BF2000" s="3" t="s">
        <v>109</v>
      </c>
      <c r="BG2000" s="3" t="s">
        <v>109</v>
      </c>
      <c r="BH2000" s="3" t="s">
        <v>109</v>
      </c>
      <c r="BI2000" s="3" t="s">
        <v>109</v>
      </c>
      <c r="BJ2000" s="3" t="s">
        <v>109</v>
      </c>
      <c r="BK2000" s="3" t="s">
        <v>109</v>
      </c>
      <c r="BM2000" s="3" t="s">
        <v>109</v>
      </c>
      <c r="BN2000" s="3" t="s">
        <v>109</v>
      </c>
      <c r="BO2000" s="3" t="s">
        <v>109</v>
      </c>
      <c r="BP2000" s="3" t="s">
        <v>109</v>
      </c>
      <c r="BQ2000" s="3" t="s">
        <v>109</v>
      </c>
      <c r="BR2000" s="3" t="s">
        <v>109</v>
      </c>
      <c r="BS2000" s="3" t="s">
        <v>109</v>
      </c>
      <c r="BT2000" s="3" t="s">
        <v>109</v>
      </c>
      <c r="BU2000" s="3" t="s">
        <v>109</v>
      </c>
      <c r="BV2000" s="3" t="s">
        <v>109</v>
      </c>
      <c r="BW2000" s="3" t="s">
        <v>109</v>
      </c>
      <c r="BX2000" s="3" t="s">
        <v>109</v>
      </c>
      <c r="BY2000" s="3" t="s">
        <v>109</v>
      </c>
      <c r="BZ2000" s="3" t="s">
        <v>109</v>
      </c>
      <c r="CA2000" s="4">
        <v>2.7786000000000002E-2</v>
      </c>
      <c r="CB2000" s="3" t="s">
        <v>109</v>
      </c>
      <c r="CC2000" s="4">
        <v>134100</v>
      </c>
      <c r="CD2000" s="3" t="s">
        <v>109</v>
      </c>
      <c r="CE2000" s="3" t="s">
        <v>109</v>
      </c>
      <c r="CF2000" s="3" t="s">
        <v>109</v>
      </c>
      <c r="CG2000" s="3" t="s">
        <v>109</v>
      </c>
      <c r="CH2000" s="3" t="s">
        <v>8515</v>
      </c>
      <c r="CI2000" s="3" t="s">
        <v>109</v>
      </c>
      <c r="CJ2000" s="3" t="s">
        <v>109</v>
      </c>
      <c r="CK2000" s="3" t="s">
        <v>109</v>
      </c>
      <c r="CL2000" s="3" t="s">
        <v>109</v>
      </c>
      <c r="CM2000" s="3" t="s">
        <v>109</v>
      </c>
      <c r="CN2000" s="3" t="s">
        <v>109</v>
      </c>
      <c r="CO2000" s="3" t="s">
        <v>109</v>
      </c>
      <c r="CP2000" s="3" t="s">
        <v>109</v>
      </c>
      <c r="CQ2000" s="5" t="s">
        <v>113</v>
      </c>
      <c r="CR2000" s="5" t="s">
        <v>109</v>
      </c>
      <c r="CV2000" s="21" t="s">
        <v>113</v>
      </c>
    </row>
    <row r="2001" spans="1:100" x14ac:dyDescent="0.25">
      <c r="A2001" s="3" t="s">
        <v>8516</v>
      </c>
      <c r="B2001" s="3" t="s">
        <v>118</v>
      </c>
      <c r="C2001" s="4">
        <v>2.5474E-2</v>
      </c>
      <c r="D2001" s="3" t="s">
        <v>8517</v>
      </c>
      <c r="E2001" s="3" t="s">
        <v>8518</v>
      </c>
      <c r="F2001" s="3" t="s">
        <v>8519</v>
      </c>
      <c r="G2001" s="3" t="s">
        <v>106</v>
      </c>
      <c r="H2001" s="4">
        <v>47904</v>
      </c>
      <c r="I2001" s="3" t="s">
        <v>7920</v>
      </c>
      <c r="J2001" s="3" t="s">
        <v>216</v>
      </c>
      <c r="K2001" s="4">
        <v>2300</v>
      </c>
      <c r="L2001" s="3" t="s">
        <v>109</v>
      </c>
      <c r="M2001" s="3" t="s">
        <v>109</v>
      </c>
      <c r="N2001" s="3" t="s">
        <v>109</v>
      </c>
      <c r="O2001" s="3" t="s">
        <v>109</v>
      </c>
      <c r="P2001" s="3" t="s">
        <v>109</v>
      </c>
      <c r="Q2001" s="2"/>
      <c r="S2001" s="3" t="s">
        <v>109</v>
      </c>
      <c r="T2001" s="3" t="s">
        <v>109</v>
      </c>
      <c r="U2001" s="3" t="s">
        <v>109</v>
      </c>
      <c r="V2001" s="3" t="s">
        <v>109</v>
      </c>
      <c r="W2001" s="3" t="s">
        <v>109</v>
      </c>
      <c r="X2001" s="3" t="s">
        <v>109</v>
      </c>
      <c r="Y2001" s="3" t="s">
        <v>109</v>
      </c>
      <c r="Z2001" s="3" t="s">
        <v>109</v>
      </c>
      <c r="AA2001" s="9">
        <v>1990</v>
      </c>
      <c r="AB2001" s="3" t="s">
        <v>109</v>
      </c>
      <c r="AC2001" s="5" t="s">
        <v>135</v>
      </c>
      <c r="AD2001" s="3" t="s">
        <v>135</v>
      </c>
      <c r="AE2001" s="3" t="s">
        <v>109</v>
      </c>
      <c r="AF2001" s="4">
        <v>4</v>
      </c>
      <c r="AG2001" s="3" t="s">
        <v>109</v>
      </c>
      <c r="AH2001" s="3" t="s">
        <v>135</v>
      </c>
      <c r="AI2001" s="3" t="s">
        <v>109</v>
      </c>
      <c r="AN2001" s="3" t="s">
        <v>109</v>
      </c>
      <c r="AO2001" s="2"/>
      <c r="AP2001" s="3" t="s">
        <v>109</v>
      </c>
      <c r="AQ2001" s="3" t="s">
        <v>109</v>
      </c>
      <c r="AR2001" s="3" t="s">
        <v>109</v>
      </c>
      <c r="AS2001" s="3" t="s">
        <v>109</v>
      </c>
      <c r="AT2001" s="3" t="s">
        <v>109</v>
      </c>
      <c r="AU2001" s="3" t="s">
        <v>109</v>
      </c>
      <c r="AV2001" s="3" t="s">
        <v>109</v>
      </c>
      <c r="AW2001" s="3" t="s">
        <v>109</v>
      </c>
      <c r="AX2001" s="3" t="s">
        <v>109</v>
      </c>
      <c r="AY2001" s="3" t="s">
        <v>109</v>
      </c>
      <c r="AZ2001" s="3" t="s">
        <v>109</v>
      </c>
      <c r="BA2001" s="3" t="s">
        <v>109</v>
      </c>
      <c r="BB2001" s="3" t="s">
        <v>109</v>
      </c>
      <c r="BC2001" s="3" t="s">
        <v>109</v>
      </c>
      <c r="BD2001" s="3" t="s">
        <v>109</v>
      </c>
      <c r="BE2001" s="3" t="s">
        <v>109</v>
      </c>
      <c r="BF2001" s="3" t="s">
        <v>109</v>
      </c>
      <c r="BG2001" s="3" t="s">
        <v>109</v>
      </c>
      <c r="BH2001" s="3" t="s">
        <v>109</v>
      </c>
      <c r="BI2001" s="3" t="s">
        <v>109</v>
      </c>
      <c r="BJ2001" s="3" t="s">
        <v>109</v>
      </c>
      <c r="BK2001" s="3" t="s">
        <v>109</v>
      </c>
      <c r="BM2001" s="3" t="s">
        <v>109</v>
      </c>
      <c r="BN2001" s="3" t="s">
        <v>109</v>
      </c>
      <c r="BO2001" s="3" t="s">
        <v>109</v>
      </c>
      <c r="BP2001" s="3" t="s">
        <v>109</v>
      </c>
      <c r="BQ2001" s="3" t="s">
        <v>109</v>
      </c>
      <c r="BR2001" s="3" t="s">
        <v>109</v>
      </c>
      <c r="BS2001" s="3" t="s">
        <v>109</v>
      </c>
      <c r="BT2001" s="3" t="s">
        <v>109</v>
      </c>
      <c r="BU2001" s="3" t="s">
        <v>109</v>
      </c>
      <c r="BV2001" s="3" t="s">
        <v>109</v>
      </c>
      <c r="BW2001" s="3" t="s">
        <v>109</v>
      </c>
      <c r="BX2001" s="3" t="s">
        <v>109</v>
      </c>
      <c r="BY2001" s="3" t="s">
        <v>109</v>
      </c>
      <c r="BZ2001" s="3" t="s">
        <v>109</v>
      </c>
      <c r="CA2001" s="4">
        <v>2.5474E-2</v>
      </c>
      <c r="CB2001" s="3" t="s">
        <v>109</v>
      </c>
      <c r="CC2001" s="4">
        <v>161400</v>
      </c>
      <c r="CD2001" s="3" t="s">
        <v>109</v>
      </c>
      <c r="CE2001" s="3" t="s">
        <v>109</v>
      </c>
      <c r="CF2001" s="3" t="s">
        <v>109</v>
      </c>
      <c r="CG2001" s="3" t="s">
        <v>109</v>
      </c>
      <c r="CH2001" s="3" t="s">
        <v>8520</v>
      </c>
      <c r="CI2001" s="3" t="s">
        <v>109</v>
      </c>
      <c r="CJ2001" s="3" t="s">
        <v>109</v>
      </c>
      <c r="CK2001" s="3" t="s">
        <v>109</v>
      </c>
      <c r="CL2001" s="3" t="s">
        <v>109</v>
      </c>
      <c r="CM2001" s="3" t="s">
        <v>109</v>
      </c>
      <c r="CN2001" s="3" t="s">
        <v>109</v>
      </c>
      <c r="CO2001" s="3" t="s">
        <v>109</v>
      </c>
      <c r="CP2001" s="3" t="s">
        <v>109</v>
      </c>
      <c r="CQ2001" s="5" t="s">
        <v>113</v>
      </c>
      <c r="CR2001" s="5" t="s">
        <v>109</v>
      </c>
      <c r="CV2001" s="21" t="s">
        <v>113</v>
      </c>
    </row>
    <row r="2002" spans="1:100" x14ac:dyDescent="0.25">
      <c r="A2002" s="3" t="s">
        <v>8521</v>
      </c>
      <c r="B2002" s="3" t="s">
        <v>118</v>
      </c>
      <c r="C2002" s="4">
        <v>2.5474E-2</v>
      </c>
      <c r="D2002" s="3" t="s">
        <v>8522</v>
      </c>
      <c r="E2002" s="3" t="s">
        <v>8523</v>
      </c>
      <c r="F2002" s="3" t="s">
        <v>8524</v>
      </c>
      <c r="G2002" s="3" t="s">
        <v>106</v>
      </c>
      <c r="H2002" s="4">
        <v>47904</v>
      </c>
      <c r="I2002" s="3" t="s">
        <v>7920</v>
      </c>
      <c r="J2002" s="3" t="s">
        <v>216</v>
      </c>
      <c r="K2002" s="4">
        <v>2400</v>
      </c>
      <c r="L2002" s="3" t="s">
        <v>109</v>
      </c>
      <c r="M2002" s="3" t="s">
        <v>109</v>
      </c>
      <c r="N2002" s="3" t="s">
        <v>109</v>
      </c>
      <c r="O2002" s="3" t="s">
        <v>109</v>
      </c>
      <c r="P2002" s="3" t="s">
        <v>6765</v>
      </c>
      <c r="Q2002" s="2"/>
      <c r="S2002" s="3" t="s">
        <v>109</v>
      </c>
      <c r="T2002" s="3" t="s">
        <v>109</v>
      </c>
      <c r="U2002" s="3" t="s">
        <v>109</v>
      </c>
      <c r="V2002" s="3" t="s">
        <v>109</v>
      </c>
      <c r="W2002" s="3" t="s">
        <v>109</v>
      </c>
      <c r="X2002" s="3" t="s">
        <v>109</v>
      </c>
      <c r="Y2002" s="3" t="s">
        <v>109</v>
      </c>
      <c r="Z2002" s="3" t="s">
        <v>109</v>
      </c>
      <c r="AA2002" s="9">
        <v>1955</v>
      </c>
      <c r="AB2002" s="3" t="s">
        <v>109</v>
      </c>
      <c r="AC2002" s="5" t="s">
        <v>123</v>
      </c>
      <c r="AD2002" s="3" t="s">
        <v>111</v>
      </c>
      <c r="AE2002" s="3" t="s">
        <v>109</v>
      </c>
      <c r="AF2002" s="4">
        <v>2</v>
      </c>
      <c r="AG2002" s="3" t="s">
        <v>109</v>
      </c>
      <c r="AH2002" s="3" t="s">
        <v>123</v>
      </c>
      <c r="AI2002" s="3" t="s">
        <v>109</v>
      </c>
      <c r="AN2002" s="3" t="s">
        <v>109</v>
      </c>
      <c r="AO2002" s="2"/>
      <c r="AP2002" s="3" t="s">
        <v>109</v>
      </c>
      <c r="AQ2002" s="3" t="s">
        <v>109</v>
      </c>
      <c r="AR2002" s="3" t="s">
        <v>109</v>
      </c>
      <c r="AS2002" s="3" t="s">
        <v>109</v>
      </c>
      <c r="AT2002" s="3" t="s">
        <v>109</v>
      </c>
      <c r="AU2002" s="3" t="s">
        <v>109</v>
      </c>
      <c r="AV2002" s="3" t="s">
        <v>109</v>
      </c>
      <c r="AW2002" s="3" t="s">
        <v>109</v>
      </c>
      <c r="AX2002" s="3" t="s">
        <v>109</v>
      </c>
      <c r="AY2002" s="3" t="s">
        <v>109</v>
      </c>
      <c r="AZ2002" s="3" t="s">
        <v>109</v>
      </c>
      <c r="BA2002" s="3" t="s">
        <v>109</v>
      </c>
      <c r="BB2002" s="3" t="s">
        <v>109</v>
      </c>
      <c r="BC2002" s="3" t="s">
        <v>109</v>
      </c>
      <c r="BD2002" s="3" t="s">
        <v>109</v>
      </c>
      <c r="BE2002" s="3" t="s">
        <v>109</v>
      </c>
      <c r="BF2002" s="3" t="s">
        <v>109</v>
      </c>
      <c r="BG2002" s="3" t="s">
        <v>109</v>
      </c>
      <c r="BH2002" s="3" t="s">
        <v>109</v>
      </c>
      <c r="BI2002" s="3" t="s">
        <v>109</v>
      </c>
      <c r="BJ2002" s="3" t="s">
        <v>109</v>
      </c>
      <c r="BK2002" s="3" t="s">
        <v>109</v>
      </c>
      <c r="BM2002" s="3" t="s">
        <v>109</v>
      </c>
      <c r="BN2002" s="3" t="s">
        <v>109</v>
      </c>
      <c r="BO2002" s="3" t="s">
        <v>109</v>
      </c>
      <c r="BP2002" s="3" t="s">
        <v>109</v>
      </c>
      <c r="BQ2002" s="3" t="s">
        <v>109</v>
      </c>
      <c r="BR2002" s="3" t="s">
        <v>109</v>
      </c>
      <c r="BS2002" s="3" t="s">
        <v>109</v>
      </c>
      <c r="BT2002" s="3" t="s">
        <v>109</v>
      </c>
      <c r="BU2002" s="3" t="s">
        <v>109</v>
      </c>
      <c r="BV2002" s="3" t="s">
        <v>109</v>
      </c>
      <c r="BW2002" s="3" t="s">
        <v>109</v>
      </c>
      <c r="BX2002" s="3" t="s">
        <v>109</v>
      </c>
      <c r="BY2002" s="3" t="s">
        <v>109</v>
      </c>
      <c r="BZ2002" s="3" t="s">
        <v>109</v>
      </c>
      <c r="CA2002" s="4">
        <v>2.5474E-2</v>
      </c>
      <c r="CB2002" s="3" t="s">
        <v>109</v>
      </c>
      <c r="CC2002" s="4">
        <v>54800</v>
      </c>
      <c r="CD2002" s="3" t="s">
        <v>109</v>
      </c>
      <c r="CE2002" s="3" t="s">
        <v>109</v>
      </c>
      <c r="CF2002" s="3" t="s">
        <v>109</v>
      </c>
      <c r="CG2002" s="3" t="s">
        <v>109</v>
      </c>
      <c r="CH2002" s="3" t="s">
        <v>8525</v>
      </c>
      <c r="CI2002" s="3" t="s">
        <v>109</v>
      </c>
      <c r="CJ2002" s="3" t="s">
        <v>109</v>
      </c>
      <c r="CK2002" s="3" t="s">
        <v>109</v>
      </c>
      <c r="CL2002" s="3" t="s">
        <v>109</v>
      </c>
      <c r="CM2002" s="3" t="s">
        <v>109</v>
      </c>
      <c r="CN2002" s="3" t="s">
        <v>109</v>
      </c>
      <c r="CO2002" s="3" t="s">
        <v>109</v>
      </c>
      <c r="CP2002" s="3" t="s">
        <v>109</v>
      </c>
      <c r="CQ2002" s="5" t="s">
        <v>113</v>
      </c>
      <c r="CR2002" s="5" t="s">
        <v>109</v>
      </c>
      <c r="CV2002" s="21" t="s">
        <v>113</v>
      </c>
    </row>
    <row r="2003" spans="1:100" x14ac:dyDescent="0.25">
      <c r="A2003" s="3" t="s">
        <v>8526</v>
      </c>
      <c r="B2003" s="3" t="s">
        <v>102</v>
      </c>
      <c r="C2003" s="4">
        <v>2.4108999999999998E-2</v>
      </c>
      <c r="D2003" s="3" t="s">
        <v>8527</v>
      </c>
      <c r="E2003" s="3" t="s">
        <v>8528</v>
      </c>
      <c r="F2003" s="3" t="s">
        <v>8529</v>
      </c>
      <c r="G2003" s="3" t="s">
        <v>106</v>
      </c>
      <c r="H2003" s="4">
        <v>47905</v>
      </c>
      <c r="I2003" s="3" t="s">
        <v>7920</v>
      </c>
      <c r="J2003" s="3" t="s">
        <v>216</v>
      </c>
      <c r="K2003" s="4">
        <v>7036</v>
      </c>
      <c r="L2003" s="3" t="s">
        <v>109</v>
      </c>
      <c r="M2003" s="3" t="s">
        <v>109</v>
      </c>
      <c r="N2003" s="3" t="s">
        <v>109</v>
      </c>
      <c r="O2003" s="3" t="s">
        <v>109</v>
      </c>
      <c r="P2003" s="3" t="s">
        <v>5935</v>
      </c>
      <c r="Q2003" s="2"/>
      <c r="S2003" s="3" t="s">
        <v>109</v>
      </c>
      <c r="T2003" s="3" t="s">
        <v>109</v>
      </c>
      <c r="U2003" s="3" t="s">
        <v>109</v>
      </c>
      <c r="V2003" s="3" t="s">
        <v>109</v>
      </c>
      <c r="W2003" s="3" t="s">
        <v>109</v>
      </c>
      <c r="X2003" s="3" t="s">
        <v>109</v>
      </c>
      <c r="Y2003" s="3" t="s">
        <v>109</v>
      </c>
      <c r="Z2003" s="3" t="s">
        <v>109</v>
      </c>
      <c r="AA2003" s="4">
        <v>1999</v>
      </c>
      <c r="AB2003" s="3" t="s">
        <v>109</v>
      </c>
      <c r="AC2003" s="5" t="s">
        <v>135</v>
      </c>
      <c r="AD2003" s="3" t="s">
        <v>135</v>
      </c>
      <c r="AE2003" s="3" t="s">
        <v>109</v>
      </c>
      <c r="AF2003" s="4">
        <v>4</v>
      </c>
      <c r="AG2003" s="3" t="s">
        <v>109</v>
      </c>
      <c r="AH2003" s="3" t="s">
        <v>135</v>
      </c>
      <c r="AI2003" s="3" t="s">
        <v>109</v>
      </c>
      <c r="AN2003" s="3" t="s">
        <v>109</v>
      </c>
      <c r="AO2003" s="2"/>
      <c r="AP2003" s="3" t="s">
        <v>109</v>
      </c>
      <c r="AQ2003" s="3" t="s">
        <v>109</v>
      </c>
      <c r="AR2003" s="3" t="s">
        <v>109</v>
      </c>
      <c r="AS2003" s="3" t="s">
        <v>109</v>
      </c>
      <c r="AT2003" s="3" t="s">
        <v>109</v>
      </c>
      <c r="AU2003" s="3" t="s">
        <v>109</v>
      </c>
      <c r="AV2003" s="3" t="s">
        <v>109</v>
      </c>
      <c r="AW2003" s="3" t="s">
        <v>109</v>
      </c>
      <c r="AX2003" s="3" t="s">
        <v>109</v>
      </c>
      <c r="AY2003" s="3" t="s">
        <v>109</v>
      </c>
      <c r="AZ2003" s="3" t="s">
        <v>109</v>
      </c>
      <c r="BA2003" s="3" t="s">
        <v>109</v>
      </c>
      <c r="BB2003" s="3" t="s">
        <v>109</v>
      </c>
      <c r="BC2003" s="3" t="s">
        <v>109</v>
      </c>
      <c r="BD2003" s="3" t="s">
        <v>109</v>
      </c>
      <c r="BE2003" s="3" t="s">
        <v>109</v>
      </c>
      <c r="BF2003" s="3" t="s">
        <v>109</v>
      </c>
      <c r="BG2003" s="3" t="s">
        <v>109</v>
      </c>
      <c r="BH2003" s="3" t="s">
        <v>109</v>
      </c>
      <c r="BI2003" s="3" t="s">
        <v>109</v>
      </c>
      <c r="BJ2003" s="3" t="s">
        <v>109</v>
      </c>
      <c r="BK2003" s="3" t="s">
        <v>109</v>
      </c>
      <c r="BM2003" s="3" t="s">
        <v>109</v>
      </c>
      <c r="BN2003" s="3" t="s">
        <v>109</v>
      </c>
      <c r="BO2003" s="3" t="s">
        <v>109</v>
      </c>
      <c r="BP2003" s="3" t="s">
        <v>109</v>
      </c>
      <c r="BQ2003" s="3" t="s">
        <v>109</v>
      </c>
      <c r="BR2003" s="3" t="s">
        <v>109</v>
      </c>
      <c r="BS2003" s="3" t="s">
        <v>109</v>
      </c>
      <c r="BT2003" s="3" t="s">
        <v>109</v>
      </c>
      <c r="BU2003" s="3" t="s">
        <v>109</v>
      </c>
      <c r="BV2003" s="3" t="s">
        <v>109</v>
      </c>
      <c r="BW2003" s="3" t="s">
        <v>109</v>
      </c>
      <c r="BX2003" s="3" t="s">
        <v>109</v>
      </c>
      <c r="BY2003" s="3" t="s">
        <v>109</v>
      </c>
      <c r="BZ2003" s="3" t="s">
        <v>109</v>
      </c>
      <c r="CA2003" s="4">
        <v>2.4108999999999998E-2</v>
      </c>
      <c r="CB2003" s="3" t="s">
        <v>109</v>
      </c>
      <c r="CC2003" s="4">
        <v>471100</v>
      </c>
      <c r="CD2003" s="3" t="s">
        <v>109</v>
      </c>
      <c r="CE2003" s="3" t="s">
        <v>109</v>
      </c>
      <c r="CF2003" s="3" t="s">
        <v>109</v>
      </c>
      <c r="CG2003" s="3" t="s">
        <v>109</v>
      </c>
      <c r="CH2003" s="3" t="s">
        <v>8530</v>
      </c>
      <c r="CI2003" s="3" t="s">
        <v>109</v>
      </c>
      <c r="CJ2003" s="3" t="s">
        <v>109</v>
      </c>
      <c r="CK2003" s="3" t="s">
        <v>109</v>
      </c>
      <c r="CL2003" s="3" t="s">
        <v>109</v>
      </c>
      <c r="CM2003" s="3" t="s">
        <v>109</v>
      </c>
      <c r="CN2003" s="3" t="s">
        <v>109</v>
      </c>
      <c r="CO2003" s="3" t="s">
        <v>109</v>
      </c>
      <c r="CP2003" s="3" t="s">
        <v>109</v>
      </c>
      <c r="CQ2003" s="5" t="s">
        <v>113</v>
      </c>
      <c r="CR2003" s="5" t="s">
        <v>109</v>
      </c>
      <c r="CV2003" s="21" t="s">
        <v>113</v>
      </c>
    </row>
    <row r="2004" spans="1:100" x14ac:dyDescent="0.25">
      <c r="A2004" s="3" t="s">
        <v>8531</v>
      </c>
      <c r="B2004" s="3" t="s">
        <v>152</v>
      </c>
      <c r="C2004" s="4">
        <v>2.7786000000000002E-2</v>
      </c>
      <c r="D2004" s="3" t="s">
        <v>8532</v>
      </c>
      <c r="E2004" s="3" t="s">
        <v>8533</v>
      </c>
      <c r="F2004" s="3" t="s">
        <v>8534</v>
      </c>
      <c r="G2004" s="3" t="s">
        <v>133</v>
      </c>
      <c r="H2004" s="4">
        <v>47906</v>
      </c>
      <c r="I2004" s="3" t="s">
        <v>7920</v>
      </c>
      <c r="J2004" s="3" t="s">
        <v>216</v>
      </c>
      <c r="K2004" s="4">
        <v>9210</v>
      </c>
      <c r="L2004" s="3" t="s">
        <v>109</v>
      </c>
      <c r="M2004" s="3" t="s">
        <v>109</v>
      </c>
      <c r="N2004" s="3" t="s">
        <v>109</v>
      </c>
      <c r="O2004" s="3" t="s">
        <v>109</v>
      </c>
      <c r="P2004" s="3" t="s">
        <v>109</v>
      </c>
      <c r="Q2004" s="2"/>
      <c r="S2004" s="3" t="s">
        <v>109</v>
      </c>
      <c r="T2004" s="3" t="s">
        <v>109</v>
      </c>
      <c r="U2004" s="3" t="s">
        <v>109</v>
      </c>
      <c r="V2004" s="3" t="s">
        <v>109</v>
      </c>
      <c r="W2004" s="3" t="s">
        <v>109</v>
      </c>
      <c r="X2004" s="3" t="s">
        <v>109</v>
      </c>
      <c r="Y2004" s="3" t="s">
        <v>109</v>
      </c>
      <c r="Z2004" s="3" t="s">
        <v>109</v>
      </c>
      <c r="AA2004" s="4">
        <v>1947</v>
      </c>
      <c r="AB2004" s="3" t="s">
        <v>109</v>
      </c>
      <c r="AC2004" s="5" t="s">
        <v>111</v>
      </c>
      <c r="AD2004" s="3" t="s">
        <v>111</v>
      </c>
      <c r="AE2004" s="3" t="s">
        <v>109</v>
      </c>
      <c r="AF2004" s="4">
        <v>3</v>
      </c>
      <c r="AG2004" s="3" t="s">
        <v>109</v>
      </c>
      <c r="AH2004" s="3" t="s">
        <v>111</v>
      </c>
      <c r="AI2004" s="3" t="s">
        <v>109</v>
      </c>
      <c r="AN2004" s="3" t="s">
        <v>109</v>
      </c>
      <c r="AO2004" s="2"/>
      <c r="AP2004" s="3" t="s">
        <v>109</v>
      </c>
      <c r="AQ2004" s="3" t="s">
        <v>109</v>
      </c>
      <c r="AR2004" s="3" t="s">
        <v>109</v>
      </c>
      <c r="AS2004" s="3" t="s">
        <v>109</v>
      </c>
      <c r="AT2004" s="3" t="s">
        <v>109</v>
      </c>
      <c r="AU2004" s="3" t="s">
        <v>109</v>
      </c>
      <c r="AV2004" s="3" t="s">
        <v>109</v>
      </c>
      <c r="AW2004" s="3" t="s">
        <v>109</v>
      </c>
      <c r="AX2004" s="3" t="s">
        <v>109</v>
      </c>
      <c r="AY2004" s="3" t="s">
        <v>109</v>
      </c>
      <c r="AZ2004" s="3" t="s">
        <v>109</v>
      </c>
      <c r="BA2004" s="3" t="s">
        <v>109</v>
      </c>
      <c r="BB2004" s="3" t="s">
        <v>109</v>
      </c>
      <c r="BC2004" s="3" t="s">
        <v>109</v>
      </c>
      <c r="BD2004" s="3" t="s">
        <v>109</v>
      </c>
      <c r="BE2004" s="3" t="s">
        <v>109</v>
      </c>
      <c r="BF2004" s="3" t="s">
        <v>109</v>
      </c>
      <c r="BG2004" s="3" t="s">
        <v>109</v>
      </c>
      <c r="BH2004" s="3" t="s">
        <v>109</v>
      </c>
      <c r="BI2004" s="3" t="s">
        <v>109</v>
      </c>
      <c r="BJ2004" s="3" t="s">
        <v>109</v>
      </c>
      <c r="BK2004" s="3" t="s">
        <v>109</v>
      </c>
      <c r="BM2004" s="3" t="s">
        <v>109</v>
      </c>
      <c r="BN2004" s="3" t="s">
        <v>109</v>
      </c>
      <c r="BO2004" s="3" t="s">
        <v>109</v>
      </c>
      <c r="BP2004" s="3" t="s">
        <v>109</v>
      </c>
      <c r="BQ2004" s="3" t="s">
        <v>109</v>
      </c>
      <c r="BR2004" s="3" t="s">
        <v>109</v>
      </c>
      <c r="BS2004" s="3" t="s">
        <v>109</v>
      </c>
      <c r="BT2004" s="3" t="s">
        <v>109</v>
      </c>
      <c r="BU2004" s="3" t="s">
        <v>109</v>
      </c>
      <c r="BV2004" s="3" t="s">
        <v>109</v>
      </c>
      <c r="BW2004" s="3" t="s">
        <v>109</v>
      </c>
      <c r="BX2004" s="3" t="s">
        <v>109</v>
      </c>
      <c r="BY2004" s="3" t="s">
        <v>109</v>
      </c>
      <c r="BZ2004" s="3" t="s">
        <v>109</v>
      </c>
      <c r="CA2004" s="4">
        <v>2.7786000000000002E-2</v>
      </c>
      <c r="CB2004" s="3" t="s">
        <v>109</v>
      </c>
      <c r="CC2004" s="4">
        <v>321800</v>
      </c>
      <c r="CD2004" s="3" t="s">
        <v>109</v>
      </c>
      <c r="CE2004" s="3" t="s">
        <v>109</v>
      </c>
      <c r="CF2004" s="3" t="s">
        <v>109</v>
      </c>
      <c r="CG2004" s="3" t="s">
        <v>109</v>
      </c>
      <c r="CH2004" s="3" t="s">
        <v>8535</v>
      </c>
      <c r="CI2004" s="3" t="s">
        <v>109</v>
      </c>
      <c r="CJ2004" s="3" t="s">
        <v>109</v>
      </c>
      <c r="CK2004" s="3" t="s">
        <v>109</v>
      </c>
      <c r="CL2004" s="3" t="s">
        <v>109</v>
      </c>
      <c r="CM2004" s="3" t="s">
        <v>109</v>
      </c>
      <c r="CN2004" s="3" t="s">
        <v>109</v>
      </c>
      <c r="CO2004" s="3" t="s">
        <v>109</v>
      </c>
      <c r="CP2004" s="3" t="s">
        <v>109</v>
      </c>
      <c r="CQ2004" s="5" t="s">
        <v>126</v>
      </c>
      <c r="CR2004" s="5" t="s">
        <v>8536</v>
      </c>
      <c r="CV2004" s="21" t="s">
        <v>113</v>
      </c>
    </row>
    <row r="2005" spans="1:100" x14ac:dyDescent="0.25">
      <c r="A2005" s="3" t="s">
        <v>8537</v>
      </c>
      <c r="B2005" s="3" t="s">
        <v>118</v>
      </c>
      <c r="C2005" s="4">
        <v>2.5474E-2</v>
      </c>
      <c r="D2005" s="3" t="s">
        <v>8538</v>
      </c>
      <c r="E2005" s="3" t="s">
        <v>8539</v>
      </c>
      <c r="F2005" s="3" t="s">
        <v>8540</v>
      </c>
      <c r="G2005" s="3" t="s">
        <v>106</v>
      </c>
      <c r="H2005" s="4">
        <v>47905</v>
      </c>
      <c r="I2005" s="3" t="s">
        <v>7920</v>
      </c>
      <c r="J2005" s="3" t="s">
        <v>216</v>
      </c>
      <c r="K2005" s="4">
        <v>25758</v>
      </c>
      <c r="L2005" s="3" t="s">
        <v>109</v>
      </c>
      <c r="M2005" s="3" t="s">
        <v>109</v>
      </c>
      <c r="N2005" s="3" t="s">
        <v>109</v>
      </c>
      <c r="O2005" s="3" t="s">
        <v>109</v>
      </c>
      <c r="P2005" s="3" t="s">
        <v>109</v>
      </c>
      <c r="Q2005" s="2"/>
      <c r="S2005" s="3" t="s">
        <v>109</v>
      </c>
      <c r="T2005" s="3" t="s">
        <v>109</v>
      </c>
      <c r="U2005" s="3" t="s">
        <v>109</v>
      </c>
      <c r="V2005" s="3" t="s">
        <v>109</v>
      </c>
      <c r="W2005" s="3" t="s">
        <v>109</v>
      </c>
      <c r="X2005" s="3" t="s">
        <v>109</v>
      </c>
      <c r="Y2005" s="3" t="s">
        <v>109</v>
      </c>
      <c r="Z2005" s="3" t="s">
        <v>109</v>
      </c>
      <c r="AA2005" s="4">
        <v>1993</v>
      </c>
      <c r="AB2005" s="3" t="s">
        <v>109</v>
      </c>
      <c r="AC2005" s="5" t="s">
        <v>135</v>
      </c>
      <c r="AD2005" s="3" t="s">
        <v>111</v>
      </c>
      <c r="AE2005" s="3" t="s">
        <v>109</v>
      </c>
      <c r="AF2005" s="4">
        <v>4</v>
      </c>
      <c r="AG2005" s="3" t="s">
        <v>109</v>
      </c>
      <c r="AH2005" s="3" t="s">
        <v>111</v>
      </c>
      <c r="AI2005" s="3" t="s">
        <v>109</v>
      </c>
      <c r="AN2005" s="3" t="s">
        <v>109</v>
      </c>
      <c r="AO2005" s="2"/>
      <c r="AP2005" s="3" t="s">
        <v>109</v>
      </c>
      <c r="AQ2005" s="3" t="s">
        <v>109</v>
      </c>
      <c r="AR2005" s="3" t="s">
        <v>109</v>
      </c>
      <c r="AS2005" s="3" t="s">
        <v>109</v>
      </c>
      <c r="AT2005" s="3" t="s">
        <v>109</v>
      </c>
      <c r="AU2005" s="3" t="s">
        <v>109</v>
      </c>
      <c r="AV2005" s="3" t="s">
        <v>109</v>
      </c>
      <c r="AW2005" s="3" t="s">
        <v>109</v>
      </c>
      <c r="AX2005" s="3" t="s">
        <v>109</v>
      </c>
      <c r="AY2005" s="3" t="s">
        <v>109</v>
      </c>
      <c r="AZ2005" s="3" t="s">
        <v>109</v>
      </c>
      <c r="BA2005" s="3" t="s">
        <v>109</v>
      </c>
      <c r="BB2005" s="3" t="s">
        <v>109</v>
      </c>
      <c r="BC2005" s="3" t="s">
        <v>109</v>
      </c>
      <c r="BD2005" s="3" t="s">
        <v>109</v>
      </c>
      <c r="BE2005" s="3" t="s">
        <v>109</v>
      </c>
      <c r="BF2005" s="3" t="s">
        <v>109</v>
      </c>
      <c r="BG2005" s="3" t="s">
        <v>109</v>
      </c>
      <c r="BH2005" s="3" t="s">
        <v>109</v>
      </c>
      <c r="BI2005" s="3" t="s">
        <v>109</v>
      </c>
      <c r="BJ2005" s="3" t="s">
        <v>109</v>
      </c>
      <c r="BK2005" s="3" t="s">
        <v>109</v>
      </c>
      <c r="BM2005" s="3" t="s">
        <v>109</v>
      </c>
      <c r="BN2005" s="3" t="s">
        <v>109</v>
      </c>
      <c r="BO2005" s="3" t="s">
        <v>109</v>
      </c>
      <c r="BP2005" s="3" t="s">
        <v>109</v>
      </c>
      <c r="BQ2005" s="3" t="s">
        <v>109</v>
      </c>
      <c r="BR2005" s="3" t="s">
        <v>109</v>
      </c>
      <c r="BS2005" s="3" t="s">
        <v>109</v>
      </c>
      <c r="BT2005" s="3" t="s">
        <v>109</v>
      </c>
      <c r="BU2005" s="3" t="s">
        <v>109</v>
      </c>
      <c r="BV2005" s="3" t="s">
        <v>109</v>
      </c>
      <c r="BW2005" s="3" t="s">
        <v>109</v>
      </c>
      <c r="BX2005" s="3" t="s">
        <v>109</v>
      </c>
      <c r="BY2005" s="3" t="s">
        <v>109</v>
      </c>
      <c r="BZ2005" s="3" t="s">
        <v>109</v>
      </c>
      <c r="CA2005" s="4">
        <v>2.5474E-2</v>
      </c>
      <c r="CB2005" s="3" t="s">
        <v>109</v>
      </c>
      <c r="CC2005" s="4">
        <v>1546800</v>
      </c>
      <c r="CD2005" s="3" t="s">
        <v>109</v>
      </c>
      <c r="CE2005" s="3" t="s">
        <v>109</v>
      </c>
      <c r="CF2005" s="3" t="s">
        <v>109</v>
      </c>
      <c r="CG2005" s="3" t="s">
        <v>109</v>
      </c>
      <c r="CH2005" s="3" t="s">
        <v>8541</v>
      </c>
      <c r="CI2005" s="3" t="s">
        <v>109</v>
      </c>
      <c r="CJ2005" s="3" t="s">
        <v>109</v>
      </c>
      <c r="CK2005" s="3" t="s">
        <v>109</v>
      </c>
      <c r="CL2005" s="3" t="s">
        <v>109</v>
      </c>
      <c r="CM2005" s="3" t="s">
        <v>109</v>
      </c>
      <c r="CN2005" s="3" t="s">
        <v>109</v>
      </c>
      <c r="CO2005" s="3" t="s">
        <v>109</v>
      </c>
      <c r="CP2005" s="3" t="s">
        <v>109</v>
      </c>
      <c r="CQ2005" s="5" t="s">
        <v>113</v>
      </c>
      <c r="CR2005" s="5" t="s">
        <v>109</v>
      </c>
      <c r="CV2005" s="21" t="s">
        <v>113</v>
      </c>
    </row>
    <row r="2006" spans="1:100" x14ac:dyDescent="0.25">
      <c r="A2006" s="3" t="s">
        <v>8542</v>
      </c>
      <c r="B2006" s="3" t="s">
        <v>118</v>
      </c>
      <c r="C2006" s="4">
        <v>2.5474E-2</v>
      </c>
      <c r="D2006" s="3" t="s">
        <v>8543</v>
      </c>
      <c r="E2006" s="3" t="s">
        <v>8544</v>
      </c>
      <c r="F2006" s="3" t="s">
        <v>8545</v>
      </c>
      <c r="G2006" s="3" t="s">
        <v>106</v>
      </c>
      <c r="H2006" s="4">
        <v>47905</v>
      </c>
      <c r="I2006" s="3" t="s">
        <v>7920</v>
      </c>
      <c r="J2006" s="3" t="s">
        <v>216</v>
      </c>
      <c r="K2006" s="4">
        <v>18286</v>
      </c>
      <c r="L2006" s="3" t="s">
        <v>109</v>
      </c>
      <c r="M2006" s="3" t="s">
        <v>109</v>
      </c>
      <c r="N2006" s="3" t="s">
        <v>109</v>
      </c>
      <c r="O2006" s="3" t="s">
        <v>109</v>
      </c>
      <c r="P2006" s="3" t="s">
        <v>109</v>
      </c>
      <c r="Q2006" s="2"/>
      <c r="S2006" s="3" t="s">
        <v>109</v>
      </c>
      <c r="T2006" s="3" t="s">
        <v>109</v>
      </c>
      <c r="U2006" s="3" t="s">
        <v>109</v>
      </c>
      <c r="V2006" s="3" t="s">
        <v>109</v>
      </c>
      <c r="W2006" s="3" t="s">
        <v>109</v>
      </c>
      <c r="X2006" s="3" t="s">
        <v>109</v>
      </c>
      <c r="Y2006" s="3" t="s">
        <v>109</v>
      </c>
      <c r="Z2006" s="3" t="s">
        <v>109</v>
      </c>
      <c r="AA2006" s="4">
        <v>1990</v>
      </c>
      <c r="AB2006" s="3" t="s">
        <v>109</v>
      </c>
      <c r="AC2006" s="5" t="s">
        <v>156</v>
      </c>
      <c r="AD2006" s="3" t="s">
        <v>156</v>
      </c>
      <c r="AE2006" s="3" t="s">
        <v>109</v>
      </c>
      <c r="AF2006" s="4">
        <v>5</v>
      </c>
      <c r="AG2006" s="3" t="s">
        <v>109</v>
      </c>
      <c r="AH2006" s="3" t="s">
        <v>156</v>
      </c>
      <c r="AI2006" s="3" t="s">
        <v>109</v>
      </c>
      <c r="AN2006" s="3" t="s">
        <v>109</v>
      </c>
      <c r="AO2006" s="2"/>
      <c r="AP2006" s="3" t="s">
        <v>109</v>
      </c>
      <c r="AQ2006" s="3" t="s">
        <v>109</v>
      </c>
      <c r="AR2006" s="3" t="s">
        <v>109</v>
      </c>
      <c r="AS2006" s="3" t="s">
        <v>109</v>
      </c>
      <c r="AT2006" s="3" t="s">
        <v>109</v>
      </c>
      <c r="AU2006" s="3" t="s">
        <v>109</v>
      </c>
      <c r="AV2006" s="3" t="s">
        <v>109</v>
      </c>
      <c r="AW2006" s="3" t="s">
        <v>109</v>
      </c>
      <c r="AX2006" s="3" t="s">
        <v>109</v>
      </c>
      <c r="AY2006" s="3" t="s">
        <v>109</v>
      </c>
      <c r="AZ2006" s="3" t="s">
        <v>109</v>
      </c>
      <c r="BA2006" s="3" t="s">
        <v>109</v>
      </c>
      <c r="BB2006" s="3" t="s">
        <v>109</v>
      </c>
      <c r="BC2006" s="3" t="s">
        <v>109</v>
      </c>
      <c r="BD2006" s="3" t="s">
        <v>109</v>
      </c>
      <c r="BE2006" s="3" t="s">
        <v>109</v>
      </c>
      <c r="BF2006" s="3" t="s">
        <v>109</v>
      </c>
      <c r="BG2006" s="3" t="s">
        <v>109</v>
      </c>
      <c r="BH2006" s="3" t="s">
        <v>109</v>
      </c>
      <c r="BI2006" s="3" t="s">
        <v>109</v>
      </c>
      <c r="BJ2006" s="3" t="s">
        <v>109</v>
      </c>
      <c r="BK2006" s="3" t="s">
        <v>109</v>
      </c>
      <c r="BM2006" s="3" t="s">
        <v>109</v>
      </c>
      <c r="BN2006" s="3" t="s">
        <v>109</v>
      </c>
      <c r="BO2006" s="3" t="s">
        <v>109</v>
      </c>
      <c r="BP2006" s="3" t="s">
        <v>109</v>
      </c>
      <c r="BQ2006" s="3" t="s">
        <v>109</v>
      </c>
      <c r="BR2006" s="3" t="s">
        <v>109</v>
      </c>
      <c r="BS2006" s="3" t="s">
        <v>109</v>
      </c>
      <c r="BT2006" s="3" t="s">
        <v>109</v>
      </c>
      <c r="BU2006" s="3" t="s">
        <v>109</v>
      </c>
      <c r="BV2006" s="3" t="s">
        <v>109</v>
      </c>
      <c r="BW2006" s="3" t="s">
        <v>109</v>
      </c>
      <c r="BX2006" s="3" t="s">
        <v>109</v>
      </c>
      <c r="BY2006" s="3" t="s">
        <v>109</v>
      </c>
      <c r="BZ2006" s="3" t="s">
        <v>109</v>
      </c>
      <c r="CA2006" s="4">
        <v>2.5474E-2</v>
      </c>
      <c r="CB2006" s="3" t="s">
        <v>109</v>
      </c>
      <c r="CC2006" s="4">
        <v>1608500</v>
      </c>
      <c r="CD2006" s="3" t="s">
        <v>109</v>
      </c>
      <c r="CE2006" s="3" t="s">
        <v>109</v>
      </c>
      <c r="CF2006" s="3" t="s">
        <v>109</v>
      </c>
      <c r="CG2006" s="3" t="s">
        <v>109</v>
      </c>
      <c r="CH2006" s="3" t="s">
        <v>8546</v>
      </c>
      <c r="CI2006" s="3" t="s">
        <v>109</v>
      </c>
      <c r="CJ2006" s="3" t="s">
        <v>109</v>
      </c>
      <c r="CK2006" s="3" t="s">
        <v>109</v>
      </c>
      <c r="CL2006" s="3" t="s">
        <v>109</v>
      </c>
      <c r="CM2006" s="3" t="s">
        <v>109</v>
      </c>
      <c r="CN2006" s="3" t="s">
        <v>109</v>
      </c>
      <c r="CO2006" s="3" t="s">
        <v>109</v>
      </c>
      <c r="CP2006" s="3" t="s">
        <v>109</v>
      </c>
      <c r="CQ2006" s="5" t="s">
        <v>113</v>
      </c>
      <c r="CR2006" s="5" t="s">
        <v>109</v>
      </c>
      <c r="CV2006" s="21" t="s">
        <v>113</v>
      </c>
    </row>
    <row r="2007" spans="1:100" x14ac:dyDescent="0.25">
      <c r="A2007" s="3" t="s">
        <v>8547</v>
      </c>
      <c r="B2007" s="3" t="s">
        <v>199</v>
      </c>
      <c r="C2007" s="4">
        <v>2.4153000000000001E-2</v>
      </c>
      <c r="D2007" s="3" t="s">
        <v>8548</v>
      </c>
      <c r="E2007" s="3" t="s">
        <v>8549</v>
      </c>
      <c r="F2007" s="3" t="s">
        <v>8550</v>
      </c>
      <c r="G2007" s="3" t="s">
        <v>106</v>
      </c>
      <c r="H2007" s="4">
        <v>47909</v>
      </c>
      <c r="I2007" s="3" t="s">
        <v>7920</v>
      </c>
      <c r="J2007" s="3" t="s">
        <v>216</v>
      </c>
      <c r="K2007" s="4">
        <v>16973</v>
      </c>
      <c r="L2007" s="3" t="s">
        <v>109</v>
      </c>
      <c r="M2007" s="3" t="s">
        <v>109</v>
      </c>
      <c r="N2007" s="3" t="s">
        <v>109</v>
      </c>
      <c r="O2007" s="3" t="s">
        <v>109</v>
      </c>
      <c r="P2007" s="3" t="s">
        <v>8551</v>
      </c>
      <c r="Q2007" s="2"/>
      <c r="S2007" s="3" t="s">
        <v>109</v>
      </c>
      <c r="T2007" s="3" t="s">
        <v>109</v>
      </c>
      <c r="U2007" s="3" t="s">
        <v>109</v>
      </c>
      <c r="V2007" s="3" t="s">
        <v>109</v>
      </c>
      <c r="W2007" s="3" t="s">
        <v>109</v>
      </c>
      <c r="X2007" s="3" t="s">
        <v>109</v>
      </c>
      <c r="Y2007" s="3" t="s">
        <v>109</v>
      </c>
      <c r="Z2007" s="3" t="s">
        <v>109</v>
      </c>
      <c r="AA2007" s="4">
        <v>2005</v>
      </c>
      <c r="AB2007" s="3" t="s">
        <v>109</v>
      </c>
      <c r="AC2007" s="5" t="s">
        <v>111</v>
      </c>
      <c r="AD2007" s="3" t="s">
        <v>111</v>
      </c>
      <c r="AE2007" s="3" t="s">
        <v>109</v>
      </c>
      <c r="AF2007" s="4">
        <v>4</v>
      </c>
      <c r="AG2007" s="3" t="s">
        <v>109</v>
      </c>
      <c r="AH2007" s="3" t="s">
        <v>135</v>
      </c>
      <c r="AI2007" s="3" t="s">
        <v>109</v>
      </c>
      <c r="AN2007" s="3" t="s">
        <v>109</v>
      </c>
      <c r="AO2007" s="2"/>
      <c r="AP2007" s="3" t="s">
        <v>109</v>
      </c>
      <c r="AQ2007" s="3" t="s">
        <v>109</v>
      </c>
      <c r="AR2007" s="3" t="s">
        <v>109</v>
      </c>
      <c r="AS2007" s="3" t="s">
        <v>109</v>
      </c>
      <c r="AT2007" s="3" t="s">
        <v>109</v>
      </c>
      <c r="AU2007" s="3" t="s">
        <v>109</v>
      </c>
      <c r="AV2007" s="3" t="s">
        <v>109</v>
      </c>
      <c r="AW2007" s="3" t="s">
        <v>109</v>
      </c>
      <c r="AX2007" s="3" t="s">
        <v>109</v>
      </c>
      <c r="AY2007" s="3" t="s">
        <v>109</v>
      </c>
      <c r="AZ2007" s="3" t="s">
        <v>109</v>
      </c>
      <c r="BA2007" s="3" t="s">
        <v>109</v>
      </c>
      <c r="BB2007" s="3" t="s">
        <v>109</v>
      </c>
      <c r="BC2007" s="3" t="s">
        <v>109</v>
      </c>
      <c r="BD2007" s="3" t="s">
        <v>109</v>
      </c>
      <c r="BE2007" s="3" t="s">
        <v>109</v>
      </c>
      <c r="BF2007" s="3" t="s">
        <v>109</v>
      </c>
      <c r="BG2007" s="3" t="s">
        <v>109</v>
      </c>
      <c r="BH2007" s="3" t="s">
        <v>109</v>
      </c>
      <c r="BI2007" s="3" t="s">
        <v>109</v>
      </c>
      <c r="BJ2007" s="3" t="s">
        <v>109</v>
      </c>
      <c r="BK2007" s="3" t="s">
        <v>109</v>
      </c>
      <c r="BM2007" s="3" t="s">
        <v>109</v>
      </c>
      <c r="BN2007" s="3" t="s">
        <v>109</v>
      </c>
      <c r="BO2007" s="3" t="s">
        <v>109</v>
      </c>
      <c r="BP2007" s="3" t="s">
        <v>109</v>
      </c>
      <c r="BQ2007" s="3" t="s">
        <v>109</v>
      </c>
      <c r="BR2007" s="3" t="s">
        <v>109</v>
      </c>
      <c r="BS2007" s="3" t="s">
        <v>109</v>
      </c>
      <c r="BT2007" s="3" t="s">
        <v>109</v>
      </c>
      <c r="BU2007" s="3" t="s">
        <v>109</v>
      </c>
      <c r="BV2007" s="3" t="s">
        <v>109</v>
      </c>
      <c r="BW2007" s="3" t="s">
        <v>109</v>
      </c>
      <c r="BX2007" s="3" t="s">
        <v>109</v>
      </c>
      <c r="BY2007" s="3" t="s">
        <v>109</v>
      </c>
      <c r="BZ2007" s="3" t="s">
        <v>109</v>
      </c>
      <c r="CA2007" s="4">
        <v>2.4153000000000001E-2</v>
      </c>
      <c r="CB2007" s="3" t="s">
        <v>109</v>
      </c>
      <c r="CC2007" s="4">
        <v>887900</v>
      </c>
      <c r="CD2007" s="3" t="s">
        <v>109</v>
      </c>
      <c r="CE2007" s="3" t="s">
        <v>109</v>
      </c>
      <c r="CF2007" s="3" t="s">
        <v>109</v>
      </c>
      <c r="CG2007" s="3" t="s">
        <v>109</v>
      </c>
      <c r="CH2007" s="3" t="s">
        <v>8552</v>
      </c>
      <c r="CI2007" s="3" t="s">
        <v>109</v>
      </c>
      <c r="CJ2007" s="3" t="s">
        <v>109</v>
      </c>
      <c r="CK2007" s="3" t="s">
        <v>109</v>
      </c>
      <c r="CL2007" s="3" t="s">
        <v>109</v>
      </c>
      <c r="CM2007" s="3" t="s">
        <v>109</v>
      </c>
      <c r="CN2007" s="3" t="s">
        <v>109</v>
      </c>
      <c r="CO2007" s="3" t="s">
        <v>109</v>
      </c>
      <c r="CP2007" s="3" t="s">
        <v>109</v>
      </c>
      <c r="CQ2007" s="5" t="s">
        <v>113</v>
      </c>
      <c r="CR2007" s="5" t="s">
        <v>109</v>
      </c>
      <c r="CV2007" s="21" t="s">
        <v>113</v>
      </c>
    </row>
    <row r="2008" spans="1:100" x14ac:dyDescent="0.25">
      <c r="A2008" s="3" t="s">
        <v>8553</v>
      </c>
      <c r="B2008" s="3" t="s">
        <v>118</v>
      </c>
      <c r="C2008" s="4">
        <v>2.5474E-2</v>
      </c>
      <c r="D2008" s="3" t="s">
        <v>8554</v>
      </c>
      <c r="E2008" s="3" t="s">
        <v>2482</v>
      </c>
      <c r="F2008" s="3" t="s">
        <v>8555</v>
      </c>
      <c r="G2008" s="3" t="s">
        <v>106</v>
      </c>
      <c r="H2008" s="4">
        <v>47904</v>
      </c>
      <c r="I2008" s="3" t="s">
        <v>7920</v>
      </c>
      <c r="J2008" s="3" t="s">
        <v>216</v>
      </c>
      <c r="K2008" s="4">
        <v>2798</v>
      </c>
      <c r="L2008" s="3" t="s">
        <v>109</v>
      </c>
      <c r="M2008" s="3" t="s">
        <v>109</v>
      </c>
      <c r="N2008" s="3" t="s">
        <v>109</v>
      </c>
      <c r="O2008" s="3" t="s">
        <v>109</v>
      </c>
      <c r="P2008" s="3" t="s">
        <v>109</v>
      </c>
      <c r="Q2008" s="2"/>
      <c r="S2008" s="3" t="s">
        <v>109</v>
      </c>
      <c r="T2008" s="3" t="s">
        <v>109</v>
      </c>
      <c r="U2008" s="3" t="s">
        <v>109</v>
      </c>
      <c r="V2008" s="3" t="s">
        <v>109</v>
      </c>
      <c r="W2008" s="3" t="s">
        <v>109</v>
      </c>
      <c r="X2008" s="3" t="s">
        <v>109</v>
      </c>
      <c r="Y2008" s="3" t="s">
        <v>109</v>
      </c>
      <c r="Z2008" s="3" t="s">
        <v>109</v>
      </c>
      <c r="AA2008" s="4">
        <v>1989</v>
      </c>
      <c r="AB2008" s="3" t="s">
        <v>109</v>
      </c>
      <c r="AC2008" s="5" t="s">
        <v>123</v>
      </c>
      <c r="AD2008" s="3" t="s">
        <v>123</v>
      </c>
      <c r="AE2008" s="3" t="s">
        <v>109</v>
      </c>
      <c r="AF2008" s="4">
        <v>3</v>
      </c>
      <c r="AG2008" s="3" t="s">
        <v>109</v>
      </c>
      <c r="AH2008" s="3" t="s">
        <v>111</v>
      </c>
      <c r="AI2008" s="3" t="s">
        <v>109</v>
      </c>
      <c r="AN2008" s="3" t="s">
        <v>109</v>
      </c>
      <c r="AO2008" s="2"/>
      <c r="AP2008" s="3" t="s">
        <v>109</v>
      </c>
      <c r="AQ2008" s="3" t="s">
        <v>109</v>
      </c>
      <c r="AR2008" s="3" t="s">
        <v>109</v>
      </c>
      <c r="AS2008" s="3" t="s">
        <v>109</v>
      </c>
      <c r="AT2008" s="3" t="s">
        <v>109</v>
      </c>
      <c r="AU2008" s="3" t="s">
        <v>109</v>
      </c>
      <c r="AV2008" s="3" t="s">
        <v>109</v>
      </c>
      <c r="AW2008" s="3" t="s">
        <v>109</v>
      </c>
      <c r="AX2008" s="3" t="s">
        <v>109</v>
      </c>
      <c r="AY2008" s="3" t="s">
        <v>109</v>
      </c>
      <c r="AZ2008" s="3" t="s">
        <v>109</v>
      </c>
      <c r="BA2008" s="3" t="s">
        <v>109</v>
      </c>
      <c r="BB2008" s="3" t="s">
        <v>109</v>
      </c>
      <c r="BC2008" s="3" t="s">
        <v>109</v>
      </c>
      <c r="BD2008" s="3" t="s">
        <v>109</v>
      </c>
      <c r="BE2008" s="3" t="s">
        <v>109</v>
      </c>
      <c r="BF2008" s="3" t="s">
        <v>109</v>
      </c>
      <c r="BG2008" s="3" t="s">
        <v>109</v>
      </c>
      <c r="BH2008" s="3" t="s">
        <v>109</v>
      </c>
      <c r="BI2008" s="3" t="s">
        <v>109</v>
      </c>
      <c r="BJ2008" s="3" t="s">
        <v>109</v>
      </c>
      <c r="BK2008" s="3" t="s">
        <v>109</v>
      </c>
      <c r="BM2008" s="3" t="s">
        <v>109</v>
      </c>
      <c r="BN2008" s="3" t="s">
        <v>109</v>
      </c>
      <c r="BO2008" s="3" t="s">
        <v>109</v>
      </c>
      <c r="BP2008" s="3" t="s">
        <v>109</v>
      </c>
      <c r="BQ2008" s="3" t="s">
        <v>109</v>
      </c>
      <c r="BR2008" s="3" t="s">
        <v>109</v>
      </c>
      <c r="BS2008" s="3" t="s">
        <v>109</v>
      </c>
      <c r="BT2008" s="3" t="s">
        <v>109</v>
      </c>
      <c r="BU2008" s="3" t="s">
        <v>109</v>
      </c>
      <c r="BV2008" s="3" t="s">
        <v>109</v>
      </c>
      <c r="BW2008" s="3" t="s">
        <v>109</v>
      </c>
      <c r="BX2008" s="3" t="s">
        <v>109</v>
      </c>
      <c r="BY2008" s="3" t="s">
        <v>109</v>
      </c>
      <c r="BZ2008" s="3" t="s">
        <v>109</v>
      </c>
      <c r="CA2008" s="4">
        <v>2.5474E-2</v>
      </c>
      <c r="CB2008" s="3" t="s">
        <v>109</v>
      </c>
      <c r="CC2008" s="4">
        <v>190100</v>
      </c>
      <c r="CD2008" s="3" t="s">
        <v>109</v>
      </c>
      <c r="CE2008" s="3" t="s">
        <v>109</v>
      </c>
      <c r="CF2008" s="3" t="s">
        <v>109</v>
      </c>
      <c r="CG2008" s="3" t="s">
        <v>109</v>
      </c>
      <c r="CH2008" s="3" t="s">
        <v>8556</v>
      </c>
      <c r="CI2008" s="3" t="s">
        <v>109</v>
      </c>
      <c r="CJ2008" s="3" t="s">
        <v>109</v>
      </c>
      <c r="CK2008" s="3" t="s">
        <v>109</v>
      </c>
      <c r="CL2008" s="3" t="s">
        <v>109</v>
      </c>
      <c r="CM2008" s="3" t="s">
        <v>109</v>
      </c>
      <c r="CN2008" s="3" t="s">
        <v>109</v>
      </c>
      <c r="CO2008" s="3" t="s">
        <v>109</v>
      </c>
      <c r="CP2008" s="3" t="s">
        <v>109</v>
      </c>
      <c r="CQ2008" s="5" t="s">
        <v>113</v>
      </c>
      <c r="CR2008" s="5" t="s">
        <v>109</v>
      </c>
      <c r="CV2008" s="21" t="s">
        <v>113</v>
      </c>
    </row>
    <row r="2009" spans="1:100" x14ac:dyDescent="0.25">
      <c r="A2009" s="3" t="s">
        <v>8557</v>
      </c>
      <c r="B2009" s="3" t="s">
        <v>118</v>
      </c>
      <c r="C2009" s="4">
        <v>2.5474E-2</v>
      </c>
      <c r="D2009" s="3" t="s">
        <v>8558</v>
      </c>
      <c r="E2009" s="3" t="s">
        <v>8559</v>
      </c>
      <c r="F2009" s="3" t="s">
        <v>8560</v>
      </c>
      <c r="G2009" s="3" t="s">
        <v>106</v>
      </c>
      <c r="H2009" s="4">
        <v>47904</v>
      </c>
      <c r="I2009" s="3" t="s">
        <v>7920</v>
      </c>
      <c r="J2009" s="3" t="s">
        <v>216</v>
      </c>
      <c r="K2009" s="4">
        <v>1728</v>
      </c>
      <c r="L2009" s="3" t="s">
        <v>109</v>
      </c>
      <c r="M2009" s="3" t="s">
        <v>109</v>
      </c>
      <c r="N2009" s="3" t="s">
        <v>109</v>
      </c>
      <c r="O2009" s="3" t="s">
        <v>109</v>
      </c>
      <c r="P2009" s="3" t="s">
        <v>109</v>
      </c>
      <c r="Q2009" s="2"/>
      <c r="S2009" s="3" t="s">
        <v>109</v>
      </c>
      <c r="T2009" s="3" t="s">
        <v>109</v>
      </c>
      <c r="U2009" s="3" t="s">
        <v>109</v>
      </c>
      <c r="V2009" s="3" t="s">
        <v>109</v>
      </c>
      <c r="W2009" s="3" t="s">
        <v>109</v>
      </c>
      <c r="X2009" s="3" t="s">
        <v>109</v>
      </c>
      <c r="Y2009" s="3" t="s">
        <v>109</v>
      </c>
      <c r="Z2009" s="3" t="s">
        <v>109</v>
      </c>
      <c r="AA2009" s="4">
        <v>1938</v>
      </c>
      <c r="AB2009" s="3" t="s">
        <v>109</v>
      </c>
      <c r="AC2009" s="5" t="s">
        <v>126</v>
      </c>
      <c r="AD2009" s="3" t="s">
        <v>123</v>
      </c>
      <c r="AE2009" s="3" t="s">
        <v>109</v>
      </c>
      <c r="AF2009" s="4">
        <v>1</v>
      </c>
      <c r="AG2009" s="3" t="s">
        <v>109</v>
      </c>
      <c r="AH2009" s="3" t="s">
        <v>126</v>
      </c>
      <c r="AI2009" s="3" t="s">
        <v>109</v>
      </c>
      <c r="AN2009" s="3" t="s">
        <v>109</v>
      </c>
      <c r="AO2009" s="2"/>
      <c r="AP2009" s="3" t="s">
        <v>109</v>
      </c>
      <c r="AQ2009" s="3" t="s">
        <v>109</v>
      </c>
      <c r="AR2009" s="3" t="s">
        <v>109</v>
      </c>
      <c r="AS2009" s="3" t="s">
        <v>109</v>
      </c>
      <c r="AT2009" s="3" t="s">
        <v>109</v>
      </c>
      <c r="AU2009" s="3" t="s">
        <v>109</v>
      </c>
      <c r="AV2009" s="3" t="s">
        <v>109</v>
      </c>
      <c r="AW2009" s="3" t="s">
        <v>109</v>
      </c>
      <c r="AX2009" s="3" t="s">
        <v>109</v>
      </c>
      <c r="AY2009" s="3" t="s">
        <v>109</v>
      </c>
      <c r="AZ2009" s="3" t="s">
        <v>109</v>
      </c>
      <c r="BA2009" s="3" t="s">
        <v>109</v>
      </c>
      <c r="BB2009" s="3" t="s">
        <v>109</v>
      </c>
      <c r="BC2009" s="3" t="s">
        <v>109</v>
      </c>
      <c r="BD2009" s="3" t="s">
        <v>109</v>
      </c>
      <c r="BE2009" s="3" t="s">
        <v>109</v>
      </c>
      <c r="BF2009" s="3" t="s">
        <v>109</v>
      </c>
      <c r="BG2009" s="3" t="s">
        <v>109</v>
      </c>
      <c r="BH2009" s="3" t="s">
        <v>109</v>
      </c>
      <c r="BI2009" s="3" t="s">
        <v>109</v>
      </c>
      <c r="BJ2009" s="3" t="s">
        <v>109</v>
      </c>
      <c r="BK2009" s="3" t="s">
        <v>109</v>
      </c>
      <c r="BM2009" s="3" t="s">
        <v>109</v>
      </c>
      <c r="BN2009" s="3" t="s">
        <v>109</v>
      </c>
      <c r="BO2009" s="3" t="s">
        <v>109</v>
      </c>
      <c r="BP2009" s="3" t="s">
        <v>109</v>
      </c>
      <c r="BQ2009" s="3" t="s">
        <v>109</v>
      </c>
      <c r="BR2009" s="3" t="s">
        <v>109</v>
      </c>
      <c r="BS2009" s="3" t="s">
        <v>109</v>
      </c>
      <c r="BT2009" s="3" t="s">
        <v>109</v>
      </c>
      <c r="BU2009" s="3" t="s">
        <v>109</v>
      </c>
      <c r="BV2009" s="3" t="s">
        <v>109</v>
      </c>
      <c r="BW2009" s="3" t="s">
        <v>109</v>
      </c>
      <c r="BX2009" s="3" t="s">
        <v>109</v>
      </c>
      <c r="BY2009" s="3" t="s">
        <v>109</v>
      </c>
      <c r="BZ2009" s="3" t="s">
        <v>109</v>
      </c>
      <c r="CA2009" s="4">
        <v>2.5474E-2</v>
      </c>
      <c r="CB2009" s="3" t="s">
        <v>109</v>
      </c>
      <c r="CC2009" s="4">
        <v>113000</v>
      </c>
      <c r="CD2009" s="3" t="s">
        <v>109</v>
      </c>
      <c r="CE2009" s="3" t="s">
        <v>109</v>
      </c>
      <c r="CF2009" s="3" t="s">
        <v>109</v>
      </c>
      <c r="CG2009" s="3" t="s">
        <v>109</v>
      </c>
      <c r="CH2009" s="3" t="s">
        <v>8561</v>
      </c>
      <c r="CI2009" s="3" t="s">
        <v>109</v>
      </c>
      <c r="CJ2009" s="3" t="s">
        <v>109</v>
      </c>
      <c r="CK2009" s="3" t="s">
        <v>109</v>
      </c>
      <c r="CL2009" s="3" t="s">
        <v>109</v>
      </c>
      <c r="CM2009" s="3" t="s">
        <v>109</v>
      </c>
      <c r="CN2009" s="3" t="s">
        <v>109</v>
      </c>
      <c r="CO2009" s="3" t="s">
        <v>109</v>
      </c>
      <c r="CP2009" s="3" t="s">
        <v>109</v>
      </c>
      <c r="CQ2009" s="5" t="s">
        <v>113</v>
      </c>
      <c r="CR2009" s="5" t="s">
        <v>109</v>
      </c>
      <c r="CV2009" s="21" t="s">
        <v>113</v>
      </c>
    </row>
    <row r="2010" spans="1:100" x14ac:dyDescent="0.25">
      <c r="A2010" s="3" t="s">
        <v>8562</v>
      </c>
      <c r="B2010" s="3" t="s">
        <v>118</v>
      </c>
      <c r="C2010" s="4">
        <v>2.5474E-2</v>
      </c>
      <c r="D2010" s="3" t="s">
        <v>8563</v>
      </c>
      <c r="E2010" s="3" t="s">
        <v>2768</v>
      </c>
      <c r="F2010" s="3" t="s">
        <v>8564</v>
      </c>
      <c r="G2010" s="3" t="s">
        <v>106</v>
      </c>
      <c r="H2010" s="4">
        <v>47901</v>
      </c>
      <c r="I2010" s="3" t="s">
        <v>7920</v>
      </c>
      <c r="J2010" s="3" t="s">
        <v>216</v>
      </c>
      <c r="K2010" s="4">
        <v>12028</v>
      </c>
      <c r="L2010" s="3" t="s">
        <v>109</v>
      </c>
      <c r="M2010" s="3" t="s">
        <v>109</v>
      </c>
      <c r="N2010" s="3" t="s">
        <v>109</v>
      </c>
      <c r="O2010" s="3" t="s">
        <v>109</v>
      </c>
      <c r="P2010" s="3" t="s">
        <v>8565</v>
      </c>
      <c r="Q2010" s="2"/>
      <c r="S2010" s="3" t="s">
        <v>109</v>
      </c>
      <c r="T2010" s="3" t="s">
        <v>109</v>
      </c>
      <c r="U2010" s="3" t="s">
        <v>109</v>
      </c>
      <c r="V2010" s="3" t="s">
        <v>109</v>
      </c>
      <c r="W2010" s="3" t="s">
        <v>109</v>
      </c>
      <c r="X2010" s="3" t="s">
        <v>109</v>
      </c>
      <c r="Y2010" s="3" t="s">
        <v>109</v>
      </c>
      <c r="Z2010" s="3" t="s">
        <v>109</v>
      </c>
      <c r="AA2010" s="4">
        <v>2014</v>
      </c>
      <c r="AB2010" s="3" t="s">
        <v>109</v>
      </c>
      <c r="AC2010" s="5" t="s">
        <v>123</v>
      </c>
      <c r="AD2010" s="3" t="s">
        <v>123</v>
      </c>
      <c r="AE2010" s="3" t="s">
        <v>109</v>
      </c>
      <c r="AF2010" s="4">
        <v>3</v>
      </c>
      <c r="AG2010" s="3" t="s">
        <v>109</v>
      </c>
      <c r="AH2010" s="3" t="s">
        <v>111</v>
      </c>
      <c r="AI2010" s="3" t="s">
        <v>109</v>
      </c>
      <c r="AN2010" s="3" t="s">
        <v>109</v>
      </c>
      <c r="AO2010" s="2"/>
      <c r="AP2010" s="3" t="s">
        <v>109</v>
      </c>
      <c r="AQ2010" s="3" t="s">
        <v>109</v>
      </c>
      <c r="AR2010" s="3" t="s">
        <v>109</v>
      </c>
      <c r="AS2010" s="3" t="s">
        <v>109</v>
      </c>
      <c r="AT2010" s="3" t="s">
        <v>109</v>
      </c>
      <c r="AU2010" s="3" t="s">
        <v>109</v>
      </c>
      <c r="AV2010" s="3" t="s">
        <v>109</v>
      </c>
      <c r="AW2010" s="3" t="s">
        <v>109</v>
      </c>
      <c r="AX2010" s="3" t="s">
        <v>109</v>
      </c>
      <c r="AY2010" s="3" t="s">
        <v>109</v>
      </c>
      <c r="AZ2010" s="3" t="s">
        <v>109</v>
      </c>
      <c r="BA2010" s="3" t="s">
        <v>109</v>
      </c>
      <c r="BB2010" s="3" t="s">
        <v>109</v>
      </c>
      <c r="BC2010" s="3" t="s">
        <v>109</v>
      </c>
      <c r="BD2010" s="3" t="s">
        <v>109</v>
      </c>
      <c r="BE2010" s="3" t="s">
        <v>109</v>
      </c>
      <c r="BF2010" s="3" t="s">
        <v>109</v>
      </c>
      <c r="BG2010" s="3" t="s">
        <v>109</v>
      </c>
      <c r="BH2010" s="3" t="s">
        <v>109</v>
      </c>
      <c r="BI2010" s="3" t="s">
        <v>109</v>
      </c>
      <c r="BJ2010" s="3" t="s">
        <v>109</v>
      </c>
      <c r="BK2010" s="3" t="s">
        <v>109</v>
      </c>
      <c r="BM2010" s="3" t="s">
        <v>109</v>
      </c>
      <c r="BN2010" s="3" t="s">
        <v>109</v>
      </c>
      <c r="BO2010" s="3" t="s">
        <v>109</v>
      </c>
      <c r="BP2010" s="3" t="s">
        <v>109</v>
      </c>
      <c r="BQ2010" s="3" t="s">
        <v>109</v>
      </c>
      <c r="BR2010" s="3" t="s">
        <v>109</v>
      </c>
      <c r="BS2010" s="3" t="s">
        <v>109</v>
      </c>
      <c r="BT2010" s="3" t="s">
        <v>109</v>
      </c>
      <c r="BU2010" s="3" t="s">
        <v>109</v>
      </c>
      <c r="BV2010" s="3" t="s">
        <v>109</v>
      </c>
      <c r="BW2010" s="3" t="s">
        <v>109</v>
      </c>
      <c r="BX2010" s="3" t="s">
        <v>109</v>
      </c>
      <c r="BY2010" s="3" t="s">
        <v>109</v>
      </c>
      <c r="BZ2010" s="3" t="s">
        <v>109</v>
      </c>
      <c r="CA2010" s="4">
        <v>2.5474E-2</v>
      </c>
      <c r="CB2010" s="3" t="s">
        <v>109</v>
      </c>
      <c r="CC2010" s="4">
        <v>1100500</v>
      </c>
      <c r="CD2010" s="3" t="s">
        <v>109</v>
      </c>
      <c r="CE2010" s="3" t="s">
        <v>109</v>
      </c>
      <c r="CF2010" s="3" t="s">
        <v>109</v>
      </c>
      <c r="CG2010" s="3" t="s">
        <v>109</v>
      </c>
      <c r="CH2010" s="3" t="s">
        <v>8566</v>
      </c>
      <c r="CI2010" s="3" t="s">
        <v>109</v>
      </c>
      <c r="CJ2010" s="3" t="s">
        <v>109</v>
      </c>
      <c r="CK2010" s="3" t="s">
        <v>109</v>
      </c>
      <c r="CL2010" s="3" t="s">
        <v>109</v>
      </c>
      <c r="CM2010" s="3" t="s">
        <v>109</v>
      </c>
      <c r="CN2010" s="3" t="s">
        <v>109</v>
      </c>
      <c r="CO2010" s="3" t="s">
        <v>109</v>
      </c>
      <c r="CP2010" s="3" t="s">
        <v>109</v>
      </c>
      <c r="CQ2010" s="5" t="s">
        <v>126</v>
      </c>
      <c r="CR2010" s="5" t="s">
        <v>8567</v>
      </c>
      <c r="CV2010" s="21" t="s">
        <v>113</v>
      </c>
    </row>
    <row r="2011" spans="1:100" x14ac:dyDescent="0.25">
      <c r="A2011" s="3" t="s">
        <v>8568</v>
      </c>
      <c r="B2011" s="3" t="s">
        <v>118</v>
      </c>
      <c r="C2011" s="4">
        <v>2.5474E-2</v>
      </c>
      <c r="D2011" s="3" t="s">
        <v>8569</v>
      </c>
      <c r="E2011" s="3" t="s">
        <v>8570</v>
      </c>
      <c r="F2011" s="3" t="s">
        <v>8571</v>
      </c>
      <c r="G2011" s="3" t="s">
        <v>106</v>
      </c>
      <c r="H2011" s="4">
        <v>47904</v>
      </c>
      <c r="I2011" s="3" t="s">
        <v>7920</v>
      </c>
      <c r="J2011" s="3" t="s">
        <v>216</v>
      </c>
      <c r="K2011" s="4">
        <v>2280</v>
      </c>
      <c r="L2011" s="3" t="s">
        <v>109</v>
      </c>
      <c r="M2011" s="3" t="s">
        <v>109</v>
      </c>
      <c r="N2011" s="3" t="s">
        <v>109</v>
      </c>
      <c r="O2011" s="3" t="s">
        <v>109</v>
      </c>
      <c r="P2011" s="3" t="s">
        <v>109</v>
      </c>
      <c r="Q2011" s="2"/>
      <c r="S2011" s="3" t="s">
        <v>109</v>
      </c>
      <c r="T2011" s="3" t="s">
        <v>109</v>
      </c>
      <c r="U2011" s="3" t="s">
        <v>109</v>
      </c>
      <c r="V2011" s="3" t="s">
        <v>109</v>
      </c>
      <c r="W2011" s="3" t="s">
        <v>109</v>
      </c>
      <c r="X2011" s="3" t="s">
        <v>109</v>
      </c>
      <c r="Y2011" s="3" t="s">
        <v>109</v>
      </c>
      <c r="Z2011" s="3" t="s">
        <v>109</v>
      </c>
      <c r="AA2011" s="4">
        <v>1980</v>
      </c>
      <c r="AB2011" s="3" t="s">
        <v>109</v>
      </c>
      <c r="AC2011" s="5" t="s">
        <v>111</v>
      </c>
      <c r="AD2011" s="3" t="s">
        <v>123</v>
      </c>
      <c r="AE2011" s="3" t="s">
        <v>109</v>
      </c>
      <c r="AF2011" s="4">
        <v>4</v>
      </c>
      <c r="AG2011" s="3" t="s">
        <v>109</v>
      </c>
      <c r="AH2011" s="3" t="s">
        <v>123</v>
      </c>
      <c r="AI2011" s="3" t="s">
        <v>109</v>
      </c>
      <c r="AN2011" s="3" t="s">
        <v>109</v>
      </c>
      <c r="AO2011" s="2"/>
      <c r="AP2011" s="3" t="s">
        <v>109</v>
      </c>
      <c r="AQ2011" s="3" t="s">
        <v>109</v>
      </c>
      <c r="AR2011" s="3" t="s">
        <v>109</v>
      </c>
      <c r="AS2011" s="3" t="s">
        <v>109</v>
      </c>
      <c r="AT2011" s="3" t="s">
        <v>109</v>
      </c>
      <c r="AU2011" s="3" t="s">
        <v>109</v>
      </c>
      <c r="AV2011" s="3" t="s">
        <v>109</v>
      </c>
      <c r="AW2011" s="3" t="s">
        <v>109</v>
      </c>
      <c r="AX2011" s="3" t="s">
        <v>109</v>
      </c>
      <c r="AY2011" s="3" t="s">
        <v>109</v>
      </c>
      <c r="AZ2011" s="3" t="s">
        <v>109</v>
      </c>
      <c r="BA2011" s="3" t="s">
        <v>109</v>
      </c>
      <c r="BB2011" s="3" t="s">
        <v>109</v>
      </c>
      <c r="BC2011" s="3" t="s">
        <v>109</v>
      </c>
      <c r="BD2011" s="3" t="s">
        <v>109</v>
      </c>
      <c r="BE2011" s="3" t="s">
        <v>109</v>
      </c>
      <c r="BF2011" s="3" t="s">
        <v>109</v>
      </c>
      <c r="BG2011" s="3" t="s">
        <v>109</v>
      </c>
      <c r="BH2011" s="3" t="s">
        <v>109</v>
      </c>
      <c r="BI2011" s="3" t="s">
        <v>109</v>
      </c>
      <c r="BJ2011" s="3" t="s">
        <v>109</v>
      </c>
      <c r="BK2011" s="3" t="s">
        <v>109</v>
      </c>
      <c r="BM2011" s="3" t="s">
        <v>109</v>
      </c>
      <c r="BN2011" s="3" t="s">
        <v>109</v>
      </c>
      <c r="BO2011" s="3" t="s">
        <v>109</v>
      </c>
      <c r="BP2011" s="3" t="s">
        <v>109</v>
      </c>
      <c r="BQ2011" s="3" t="s">
        <v>109</v>
      </c>
      <c r="BR2011" s="3" t="s">
        <v>109</v>
      </c>
      <c r="BS2011" s="3" t="s">
        <v>109</v>
      </c>
      <c r="BT2011" s="3" t="s">
        <v>109</v>
      </c>
      <c r="BU2011" s="3" t="s">
        <v>109</v>
      </c>
      <c r="BV2011" s="3" t="s">
        <v>109</v>
      </c>
      <c r="BW2011" s="3" t="s">
        <v>109</v>
      </c>
      <c r="BX2011" s="3" t="s">
        <v>109</v>
      </c>
      <c r="BY2011" s="3" t="s">
        <v>109</v>
      </c>
      <c r="BZ2011" s="3" t="s">
        <v>109</v>
      </c>
      <c r="CA2011" s="4">
        <v>2.5474E-2</v>
      </c>
      <c r="CB2011" s="3" t="s">
        <v>109</v>
      </c>
      <c r="CC2011" s="4">
        <v>149100</v>
      </c>
      <c r="CD2011" s="3" t="s">
        <v>109</v>
      </c>
      <c r="CE2011" s="3" t="s">
        <v>109</v>
      </c>
      <c r="CF2011" s="3" t="s">
        <v>109</v>
      </c>
      <c r="CG2011" s="3" t="s">
        <v>109</v>
      </c>
      <c r="CH2011" s="3" t="s">
        <v>8572</v>
      </c>
      <c r="CI2011" s="3" t="s">
        <v>109</v>
      </c>
      <c r="CJ2011" s="3" t="s">
        <v>109</v>
      </c>
      <c r="CK2011" s="3" t="s">
        <v>109</v>
      </c>
      <c r="CL2011" s="3" t="s">
        <v>109</v>
      </c>
      <c r="CM2011" s="3" t="s">
        <v>109</v>
      </c>
      <c r="CN2011" s="3" t="s">
        <v>109</v>
      </c>
      <c r="CO2011" s="3" t="s">
        <v>109</v>
      </c>
      <c r="CP2011" s="3" t="s">
        <v>109</v>
      </c>
      <c r="CQ2011" s="5" t="s">
        <v>126</v>
      </c>
      <c r="CR2011" s="5" t="s">
        <v>8573</v>
      </c>
      <c r="CV2011" s="21" t="s">
        <v>113</v>
      </c>
    </row>
    <row r="2012" spans="1:100" x14ac:dyDescent="0.25">
      <c r="A2012" s="3" t="s">
        <v>7898</v>
      </c>
      <c r="B2012" s="3" t="s">
        <v>443</v>
      </c>
      <c r="C2012" s="4">
        <v>1.4511E-2</v>
      </c>
      <c r="D2012" s="3" t="s">
        <v>109</v>
      </c>
      <c r="E2012" s="3" t="s">
        <v>2821</v>
      </c>
      <c r="F2012" s="3" t="s">
        <v>7900</v>
      </c>
      <c r="G2012" s="3" t="s">
        <v>106</v>
      </c>
      <c r="H2012" s="4">
        <v>47905</v>
      </c>
      <c r="I2012" s="3" t="s">
        <v>7920</v>
      </c>
      <c r="J2012" s="3" t="s">
        <v>216</v>
      </c>
      <c r="K2012" s="4">
        <v>1254</v>
      </c>
      <c r="L2012" s="3" t="s">
        <v>109</v>
      </c>
      <c r="M2012" s="3" t="s">
        <v>109</v>
      </c>
      <c r="N2012" s="3" t="s">
        <v>109</v>
      </c>
      <c r="O2012" s="3" t="s">
        <v>109</v>
      </c>
      <c r="P2012" s="3" t="s">
        <v>109</v>
      </c>
      <c r="Q2012" s="2"/>
      <c r="S2012" s="3" t="s">
        <v>109</v>
      </c>
      <c r="T2012" s="3" t="s">
        <v>109</v>
      </c>
      <c r="U2012" s="3" t="s">
        <v>109</v>
      </c>
      <c r="V2012" s="3" t="s">
        <v>109</v>
      </c>
      <c r="W2012" s="3" t="s">
        <v>109</v>
      </c>
      <c r="X2012" s="3" t="s">
        <v>109</v>
      </c>
      <c r="Y2012" s="3" t="s">
        <v>109</v>
      </c>
      <c r="Z2012" s="3" t="s">
        <v>109</v>
      </c>
      <c r="AA2012" s="4">
        <v>2015</v>
      </c>
      <c r="AB2012" s="3" t="s">
        <v>109</v>
      </c>
      <c r="AC2012" s="5" t="s">
        <v>111</v>
      </c>
      <c r="AD2012" s="3" t="s">
        <v>123</v>
      </c>
      <c r="AE2012" s="3" t="s">
        <v>109</v>
      </c>
      <c r="AF2012" s="4">
        <v>3</v>
      </c>
      <c r="AG2012" s="3" t="s">
        <v>109</v>
      </c>
      <c r="AH2012" s="3" t="s">
        <v>135</v>
      </c>
      <c r="AI2012" s="3" t="s">
        <v>109</v>
      </c>
      <c r="AN2012" s="3" t="s">
        <v>109</v>
      </c>
      <c r="AO2012" s="2"/>
      <c r="AP2012" s="3" t="s">
        <v>109</v>
      </c>
      <c r="AQ2012" s="3" t="s">
        <v>109</v>
      </c>
      <c r="AR2012" s="3" t="s">
        <v>109</v>
      </c>
      <c r="AS2012" s="3" t="s">
        <v>109</v>
      </c>
      <c r="AT2012" s="3" t="s">
        <v>109</v>
      </c>
      <c r="AU2012" s="3" t="s">
        <v>109</v>
      </c>
      <c r="AV2012" s="3" t="s">
        <v>109</v>
      </c>
      <c r="AW2012" s="3" t="s">
        <v>109</v>
      </c>
      <c r="AX2012" s="3" t="s">
        <v>109</v>
      </c>
      <c r="AY2012" s="3" t="s">
        <v>109</v>
      </c>
      <c r="AZ2012" s="3" t="s">
        <v>109</v>
      </c>
      <c r="BA2012" s="3" t="s">
        <v>109</v>
      </c>
      <c r="BB2012" s="3" t="s">
        <v>109</v>
      </c>
      <c r="BC2012" s="3" t="s">
        <v>109</v>
      </c>
      <c r="BD2012" s="3" t="s">
        <v>109</v>
      </c>
      <c r="BE2012" s="3" t="s">
        <v>109</v>
      </c>
      <c r="BF2012" s="3" t="s">
        <v>109</v>
      </c>
      <c r="BG2012" s="3" t="s">
        <v>109</v>
      </c>
      <c r="BH2012" s="3" t="s">
        <v>109</v>
      </c>
      <c r="BI2012" s="3" t="s">
        <v>109</v>
      </c>
      <c r="BJ2012" s="3" t="s">
        <v>109</v>
      </c>
      <c r="BK2012" s="3" t="s">
        <v>109</v>
      </c>
      <c r="BM2012" s="3" t="s">
        <v>109</v>
      </c>
      <c r="BN2012" s="3" t="s">
        <v>109</v>
      </c>
      <c r="BO2012" s="3" t="s">
        <v>109</v>
      </c>
      <c r="BP2012" s="3" t="s">
        <v>109</v>
      </c>
      <c r="BQ2012" s="3" t="s">
        <v>109</v>
      </c>
      <c r="BR2012" s="3" t="s">
        <v>109</v>
      </c>
      <c r="BS2012" s="3" t="s">
        <v>109</v>
      </c>
      <c r="BT2012" s="3" t="s">
        <v>109</v>
      </c>
      <c r="BU2012" s="3" t="s">
        <v>109</v>
      </c>
      <c r="BV2012" s="3" t="s">
        <v>109</v>
      </c>
      <c r="BW2012" s="3" t="s">
        <v>109</v>
      </c>
      <c r="BX2012" s="3" t="s">
        <v>109</v>
      </c>
      <c r="BY2012" s="3" t="s">
        <v>109</v>
      </c>
      <c r="BZ2012" s="3" t="s">
        <v>109</v>
      </c>
      <c r="CA2012" s="4">
        <v>1.4511E-2</v>
      </c>
      <c r="CB2012" s="3" t="s">
        <v>109</v>
      </c>
      <c r="CC2012" s="4">
        <v>2747600</v>
      </c>
      <c r="CD2012" s="3" t="s">
        <v>109</v>
      </c>
      <c r="CE2012" s="3" t="s">
        <v>109</v>
      </c>
      <c r="CF2012" s="3" t="s">
        <v>109</v>
      </c>
      <c r="CG2012" s="3" t="s">
        <v>109</v>
      </c>
      <c r="CH2012" s="3" t="s">
        <v>8574</v>
      </c>
      <c r="CI2012" s="3" t="s">
        <v>109</v>
      </c>
      <c r="CJ2012" s="3" t="s">
        <v>109</v>
      </c>
      <c r="CK2012" s="3" t="s">
        <v>109</v>
      </c>
      <c r="CL2012" s="3" t="s">
        <v>109</v>
      </c>
      <c r="CM2012" s="3" t="s">
        <v>109</v>
      </c>
      <c r="CN2012" s="3" t="s">
        <v>109</v>
      </c>
      <c r="CO2012" s="3" t="s">
        <v>109</v>
      </c>
      <c r="CP2012" s="3" t="s">
        <v>109</v>
      </c>
      <c r="CQ2012" s="5" t="s">
        <v>113</v>
      </c>
      <c r="CR2012" s="5" t="s">
        <v>109</v>
      </c>
      <c r="CV2012" s="21" t="s">
        <v>126</v>
      </c>
    </row>
    <row r="2013" spans="1:100" x14ac:dyDescent="0.25">
      <c r="A2013" s="3" t="s">
        <v>4125</v>
      </c>
      <c r="B2013" s="3" t="s">
        <v>118</v>
      </c>
      <c r="C2013" s="4">
        <v>0.02</v>
      </c>
      <c r="D2013" s="3" t="s">
        <v>8575</v>
      </c>
      <c r="E2013" s="3" t="s">
        <v>4126</v>
      </c>
      <c r="F2013" s="3" t="s">
        <v>4127</v>
      </c>
      <c r="G2013" s="3" t="s">
        <v>106</v>
      </c>
      <c r="H2013" s="4">
        <v>47901</v>
      </c>
      <c r="I2013" s="3" t="s">
        <v>7920</v>
      </c>
      <c r="J2013" s="3" t="s">
        <v>216</v>
      </c>
      <c r="K2013" s="4">
        <v>1800</v>
      </c>
      <c r="L2013" s="3" t="s">
        <v>109</v>
      </c>
      <c r="M2013" s="3" t="s">
        <v>109</v>
      </c>
      <c r="N2013" s="3" t="s">
        <v>109</v>
      </c>
      <c r="O2013" s="3" t="s">
        <v>109</v>
      </c>
      <c r="P2013" s="3" t="s">
        <v>8576</v>
      </c>
      <c r="Q2013" s="2"/>
      <c r="S2013" s="3" t="s">
        <v>109</v>
      </c>
      <c r="T2013" s="3" t="s">
        <v>109</v>
      </c>
      <c r="U2013" s="3" t="s">
        <v>109</v>
      </c>
      <c r="V2013" s="3" t="s">
        <v>109</v>
      </c>
      <c r="W2013" s="3" t="s">
        <v>109</v>
      </c>
      <c r="X2013" s="3" t="s">
        <v>109</v>
      </c>
      <c r="Y2013" s="3" t="s">
        <v>109</v>
      </c>
      <c r="Z2013" s="3" t="s">
        <v>109</v>
      </c>
      <c r="AA2013" s="4">
        <v>1978</v>
      </c>
      <c r="AB2013" s="3" t="s">
        <v>109</v>
      </c>
      <c r="AC2013" s="5" t="s">
        <v>111</v>
      </c>
      <c r="AD2013" s="3" t="s">
        <v>111</v>
      </c>
      <c r="AE2013" s="3" t="s">
        <v>109</v>
      </c>
      <c r="AF2013" s="4">
        <v>3</v>
      </c>
      <c r="AG2013" s="3" t="s">
        <v>109</v>
      </c>
      <c r="AH2013" s="3" t="s">
        <v>111</v>
      </c>
      <c r="AI2013" s="3" t="s">
        <v>109</v>
      </c>
      <c r="AN2013" s="3" t="s">
        <v>109</v>
      </c>
      <c r="AO2013" s="2"/>
      <c r="AP2013" s="3" t="s">
        <v>109</v>
      </c>
      <c r="AQ2013" s="3" t="s">
        <v>109</v>
      </c>
      <c r="AR2013" s="3" t="s">
        <v>109</v>
      </c>
      <c r="AS2013" s="3" t="s">
        <v>109</v>
      </c>
      <c r="AT2013" s="3" t="s">
        <v>109</v>
      </c>
      <c r="AU2013" s="3" t="s">
        <v>109</v>
      </c>
      <c r="AV2013" s="3" t="s">
        <v>109</v>
      </c>
      <c r="AW2013" s="3" t="s">
        <v>109</v>
      </c>
      <c r="AX2013" s="3" t="s">
        <v>109</v>
      </c>
      <c r="AY2013" s="3" t="s">
        <v>109</v>
      </c>
      <c r="AZ2013" s="3" t="s">
        <v>109</v>
      </c>
      <c r="BA2013" s="3" t="s">
        <v>109</v>
      </c>
      <c r="BB2013" s="3" t="s">
        <v>109</v>
      </c>
      <c r="BC2013" s="3" t="s">
        <v>109</v>
      </c>
      <c r="BD2013" s="3" t="s">
        <v>109</v>
      </c>
      <c r="BE2013" s="3" t="s">
        <v>109</v>
      </c>
      <c r="BF2013" s="3" t="s">
        <v>109</v>
      </c>
      <c r="BG2013" s="3" t="s">
        <v>109</v>
      </c>
      <c r="BH2013" s="3" t="s">
        <v>109</v>
      </c>
      <c r="BI2013" s="3" t="s">
        <v>109</v>
      </c>
      <c r="BJ2013" s="3" t="s">
        <v>109</v>
      </c>
      <c r="BK2013" s="3" t="s">
        <v>109</v>
      </c>
      <c r="BM2013" s="3" t="s">
        <v>109</v>
      </c>
      <c r="BN2013" s="3" t="s">
        <v>109</v>
      </c>
      <c r="BO2013" s="3" t="s">
        <v>109</v>
      </c>
      <c r="BP2013" s="3" t="s">
        <v>109</v>
      </c>
      <c r="BQ2013" s="3" t="s">
        <v>109</v>
      </c>
      <c r="BR2013" s="3" t="s">
        <v>109</v>
      </c>
      <c r="BS2013" s="3" t="s">
        <v>109</v>
      </c>
      <c r="BT2013" s="3" t="s">
        <v>109</v>
      </c>
      <c r="BU2013" s="3" t="s">
        <v>109</v>
      </c>
      <c r="BV2013" s="3" t="s">
        <v>109</v>
      </c>
      <c r="BW2013" s="3" t="s">
        <v>109</v>
      </c>
      <c r="BX2013" s="3" t="s">
        <v>109</v>
      </c>
      <c r="BY2013" s="3" t="s">
        <v>109</v>
      </c>
      <c r="BZ2013" s="3" t="s">
        <v>109</v>
      </c>
      <c r="CA2013" s="4">
        <v>0.02</v>
      </c>
      <c r="CB2013" s="3" t="s">
        <v>109</v>
      </c>
      <c r="CC2013" s="4">
        <v>287800</v>
      </c>
      <c r="CD2013" s="3" t="s">
        <v>109</v>
      </c>
      <c r="CE2013" s="3" t="s">
        <v>109</v>
      </c>
      <c r="CF2013" s="3" t="s">
        <v>109</v>
      </c>
      <c r="CG2013" s="3" t="s">
        <v>109</v>
      </c>
      <c r="CH2013" s="3" t="s">
        <v>8577</v>
      </c>
      <c r="CI2013" s="3" t="s">
        <v>109</v>
      </c>
      <c r="CJ2013" s="3" t="s">
        <v>109</v>
      </c>
      <c r="CK2013" s="3" t="s">
        <v>109</v>
      </c>
      <c r="CL2013" s="3" t="s">
        <v>109</v>
      </c>
      <c r="CM2013" s="3" t="s">
        <v>109</v>
      </c>
      <c r="CN2013" s="3" t="s">
        <v>109</v>
      </c>
      <c r="CO2013" s="3" t="s">
        <v>109</v>
      </c>
      <c r="CP2013" s="3" t="s">
        <v>109</v>
      </c>
      <c r="CQ2013" s="5" t="s">
        <v>113</v>
      </c>
      <c r="CR2013" s="5" t="s">
        <v>109</v>
      </c>
      <c r="CV2013" s="21" t="s">
        <v>126</v>
      </c>
    </row>
    <row r="2014" spans="1:100" x14ac:dyDescent="0.25">
      <c r="A2014" s="3" t="s">
        <v>8578</v>
      </c>
      <c r="B2014" s="3" t="s">
        <v>6902</v>
      </c>
      <c r="C2014" s="4">
        <v>1.6532000000000002E-2</v>
      </c>
      <c r="D2014" s="3" t="s">
        <v>109</v>
      </c>
      <c r="E2014" s="3" t="s">
        <v>8579</v>
      </c>
      <c r="F2014" s="3" t="s">
        <v>8580</v>
      </c>
      <c r="G2014" s="3" t="s">
        <v>106</v>
      </c>
      <c r="H2014" s="4">
        <v>47909</v>
      </c>
      <c r="I2014" s="3" t="s">
        <v>7920</v>
      </c>
      <c r="J2014" s="3" t="s">
        <v>216</v>
      </c>
      <c r="K2014" s="4">
        <v>2196</v>
      </c>
      <c r="L2014" s="3" t="s">
        <v>109</v>
      </c>
      <c r="M2014" s="3" t="s">
        <v>109</v>
      </c>
      <c r="N2014" s="3" t="s">
        <v>109</v>
      </c>
      <c r="O2014" s="3" t="s">
        <v>109</v>
      </c>
      <c r="P2014" s="3" t="s">
        <v>109</v>
      </c>
      <c r="Q2014" s="2"/>
      <c r="S2014" s="3" t="s">
        <v>109</v>
      </c>
      <c r="T2014" s="3" t="s">
        <v>109</v>
      </c>
      <c r="U2014" s="3" t="s">
        <v>109</v>
      </c>
      <c r="V2014" s="3" t="s">
        <v>109</v>
      </c>
      <c r="W2014" s="3" t="s">
        <v>109</v>
      </c>
      <c r="X2014" s="3" t="s">
        <v>109</v>
      </c>
      <c r="Y2014" s="3" t="s">
        <v>109</v>
      </c>
      <c r="Z2014" s="3" t="s">
        <v>109</v>
      </c>
      <c r="AA2014" s="4">
        <v>1960</v>
      </c>
      <c r="AB2014" s="3" t="s">
        <v>109</v>
      </c>
      <c r="AC2014" s="5" t="s">
        <v>123</v>
      </c>
      <c r="AD2014" s="3" t="s">
        <v>126</v>
      </c>
      <c r="AE2014" s="3" t="s">
        <v>109</v>
      </c>
      <c r="AF2014" s="4">
        <v>2</v>
      </c>
      <c r="AG2014" s="3" t="s">
        <v>109</v>
      </c>
      <c r="AH2014" s="3" t="s">
        <v>123</v>
      </c>
      <c r="AI2014" s="3" t="s">
        <v>109</v>
      </c>
      <c r="AN2014" s="3" t="s">
        <v>109</v>
      </c>
      <c r="AO2014" s="2"/>
      <c r="AP2014" s="3" t="s">
        <v>109</v>
      </c>
      <c r="AQ2014" s="3" t="s">
        <v>109</v>
      </c>
      <c r="AR2014" s="3" t="s">
        <v>109</v>
      </c>
      <c r="AS2014" s="3" t="s">
        <v>109</v>
      </c>
      <c r="AT2014" s="3" t="s">
        <v>109</v>
      </c>
      <c r="AU2014" s="3" t="s">
        <v>109</v>
      </c>
      <c r="AV2014" s="3" t="s">
        <v>109</v>
      </c>
      <c r="AW2014" s="3" t="s">
        <v>109</v>
      </c>
      <c r="AX2014" s="3" t="s">
        <v>109</v>
      </c>
      <c r="AY2014" s="3" t="s">
        <v>109</v>
      </c>
      <c r="AZ2014" s="3" t="s">
        <v>109</v>
      </c>
      <c r="BA2014" s="3" t="s">
        <v>109</v>
      </c>
      <c r="BB2014" s="3" t="s">
        <v>109</v>
      </c>
      <c r="BC2014" s="3" t="s">
        <v>109</v>
      </c>
      <c r="BD2014" s="3" t="s">
        <v>109</v>
      </c>
      <c r="BE2014" s="3" t="s">
        <v>109</v>
      </c>
      <c r="BF2014" s="3" t="s">
        <v>109</v>
      </c>
      <c r="BG2014" s="3" t="s">
        <v>109</v>
      </c>
      <c r="BH2014" s="3" t="s">
        <v>109</v>
      </c>
      <c r="BI2014" s="3" t="s">
        <v>109</v>
      </c>
      <c r="BJ2014" s="3" t="s">
        <v>109</v>
      </c>
      <c r="BK2014" s="3" t="s">
        <v>109</v>
      </c>
      <c r="BM2014" s="3" t="s">
        <v>109</v>
      </c>
      <c r="BN2014" s="3" t="s">
        <v>109</v>
      </c>
      <c r="BO2014" s="3" t="s">
        <v>109</v>
      </c>
      <c r="BP2014" s="3" t="s">
        <v>109</v>
      </c>
      <c r="BQ2014" s="3" t="s">
        <v>109</v>
      </c>
      <c r="BR2014" s="3" t="s">
        <v>109</v>
      </c>
      <c r="BS2014" s="3" t="s">
        <v>109</v>
      </c>
      <c r="BT2014" s="3" t="s">
        <v>109</v>
      </c>
      <c r="BU2014" s="3" t="s">
        <v>109</v>
      </c>
      <c r="BV2014" s="3" t="s">
        <v>109</v>
      </c>
      <c r="BW2014" s="3" t="s">
        <v>109</v>
      </c>
      <c r="BX2014" s="3" t="s">
        <v>109</v>
      </c>
      <c r="BY2014" s="3" t="s">
        <v>109</v>
      </c>
      <c r="BZ2014" s="3" t="s">
        <v>109</v>
      </c>
      <c r="CA2014" s="4">
        <v>1.6532000000000002E-2</v>
      </c>
      <c r="CB2014" s="3" t="s">
        <v>109</v>
      </c>
      <c r="CC2014" s="4">
        <v>62700</v>
      </c>
      <c r="CD2014" s="3" t="s">
        <v>109</v>
      </c>
      <c r="CE2014" s="3" t="s">
        <v>109</v>
      </c>
      <c r="CF2014" s="3" t="s">
        <v>109</v>
      </c>
      <c r="CG2014" s="3" t="s">
        <v>109</v>
      </c>
      <c r="CH2014" s="3" t="s">
        <v>8581</v>
      </c>
      <c r="CI2014" s="3" t="s">
        <v>109</v>
      </c>
      <c r="CJ2014" s="3" t="s">
        <v>109</v>
      </c>
      <c r="CK2014" s="3" t="s">
        <v>109</v>
      </c>
      <c r="CL2014" s="3" t="s">
        <v>109</v>
      </c>
      <c r="CM2014" s="3" t="s">
        <v>109</v>
      </c>
      <c r="CN2014" s="3" t="s">
        <v>109</v>
      </c>
      <c r="CO2014" s="3" t="s">
        <v>109</v>
      </c>
      <c r="CP2014" s="3" t="s">
        <v>109</v>
      </c>
      <c r="CQ2014" s="5" t="s">
        <v>113</v>
      </c>
      <c r="CR2014" s="5" t="s">
        <v>109</v>
      </c>
      <c r="CV2014" s="21" t="s">
        <v>113</v>
      </c>
    </row>
    <row r="2015" spans="1:100" x14ac:dyDescent="0.25">
      <c r="A2015" s="3" t="s">
        <v>4134</v>
      </c>
      <c r="B2015" s="3" t="s">
        <v>118</v>
      </c>
      <c r="C2015" s="4">
        <v>0.02</v>
      </c>
      <c r="D2015" s="3" t="s">
        <v>8582</v>
      </c>
      <c r="E2015" s="3" t="s">
        <v>3204</v>
      </c>
      <c r="F2015" s="3" t="s">
        <v>4135</v>
      </c>
      <c r="G2015" s="3" t="s">
        <v>106</v>
      </c>
      <c r="H2015" s="4">
        <v>47904</v>
      </c>
      <c r="I2015" s="3" t="s">
        <v>7920</v>
      </c>
      <c r="J2015" s="3" t="s">
        <v>216</v>
      </c>
      <c r="K2015" s="4">
        <v>1316</v>
      </c>
      <c r="L2015" s="3" t="s">
        <v>109</v>
      </c>
      <c r="M2015" s="3" t="s">
        <v>109</v>
      </c>
      <c r="N2015" s="3" t="s">
        <v>109</v>
      </c>
      <c r="O2015" s="3" t="s">
        <v>109</v>
      </c>
      <c r="P2015" s="3" t="s">
        <v>7038</v>
      </c>
      <c r="Q2015" s="2"/>
      <c r="S2015" s="3" t="s">
        <v>109</v>
      </c>
      <c r="T2015" s="3" t="s">
        <v>109</v>
      </c>
      <c r="U2015" s="3" t="s">
        <v>109</v>
      </c>
      <c r="V2015" s="3" t="s">
        <v>109</v>
      </c>
      <c r="W2015" s="3" t="s">
        <v>109</v>
      </c>
      <c r="X2015" s="3" t="s">
        <v>109</v>
      </c>
      <c r="Y2015" s="3" t="s">
        <v>109</v>
      </c>
      <c r="Z2015" s="3" t="s">
        <v>109</v>
      </c>
      <c r="AA2015" s="9">
        <v>1974</v>
      </c>
      <c r="AB2015" s="3" t="s">
        <v>109</v>
      </c>
      <c r="AC2015" s="5" t="s">
        <v>123</v>
      </c>
      <c r="AD2015" s="3" t="s">
        <v>111</v>
      </c>
      <c r="AE2015" s="3" t="s">
        <v>109</v>
      </c>
      <c r="AF2015" s="4">
        <v>1</v>
      </c>
      <c r="AG2015" s="3" t="s">
        <v>109</v>
      </c>
      <c r="AH2015" s="3" t="s">
        <v>126</v>
      </c>
      <c r="AI2015" s="3" t="s">
        <v>109</v>
      </c>
      <c r="AN2015" s="3" t="s">
        <v>109</v>
      </c>
      <c r="AO2015" s="2"/>
      <c r="AP2015" s="3" t="s">
        <v>109</v>
      </c>
      <c r="AQ2015" s="3" t="s">
        <v>109</v>
      </c>
      <c r="AR2015" s="3" t="s">
        <v>109</v>
      </c>
      <c r="AS2015" s="3" t="s">
        <v>109</v>
      </c>
      <c r="AT2015" s="3" t="s">
        <v>109</v>
      </c>
      <c r="AU2015" s="3" t="s">
        <v>109</v>
      </c>
      <c r="AV2015" s="3" t="s">
        <v>109</v>
      </c>
      <c r="AW2015" s="3" t="s">
        <v>109</v>
      </c>
      <c r="AX2015" s="3" t="s">
        <v>109</v>
      </c>
      <c r="AY2015" s="3" t="s">
        <v>109</v>
      </c>
      <c r="AZ2015" s="3" t="s">
        <v>109</v>
      </c>
      <c r="BA2015" s="3" t="s">
        <v>109</v>
      </c>
      <c r="BB2015" s="3" t="s">
        <v>109</v>
      </c>
      <c r="BC2015" s="3" t="s">
        <v>109</v>
      </c>
      <c r="BD2015" s="3" t="s">
        <v>109</v>
      </c>
      <c r="BE2015" s="3" t="s">
        <v>109</v>
      </c>
      <c r="BF2015" s="3" t="s">
        <v>109</v>
      </c>
      <c r="BG2015" s="3" t="s">
        <v>109</v>
      </c>
      <c r="BH2015" s="3" t="s">
        <v>109</v>
      </c>
      <c r="BI2015" s="3" t="s">
        <v>109</v>
      </c>
      <c r="BJ2015" s="3" t="s">
        <v>109</v>
      </c>
      <c r="BK2015" s="3" t="s">
        <v>109</v>
      </c>
      <c r="BM2015" s="3" t="s">
        <v>109</v>
      </c>
      <c r="BN2015" s="3" t="s">
        <v>109</v>
      </c>
      <c r="BO2015" s="3" t="s">
        <v>109</v>
      </c>
      <c r="BP2015" s="3" t="s">
        <v>109</v>
      </c>
      <c r="BQ2015" s="3" t="s">
        <v>109</v>
      </c>
      <c r="BR2015" s="3" t="s">
        <v>109</v>
      </c>
      <c r="BS2015" s="3" t="s">
        <v>109</v>
      </c>
      <c r="BT2015" s="3" t="s">
        <v>109</v>
      </c>
      <c r="BU2015" s="3" t="s">
        <v>109</v>
      </c>
      <c r="BV2015" s="3" t="s">
        <v>109</v>
      </c>
      <c r="BW2015" s="3" t="s">
        <v>109</v>
      </c>
      <c r="BX2015" s="3" t="s">
        <v>109</v>
      </c>
      <c r="BY2015" s="3" t="s">
        <v>109</v>
      </c>
      <c r="BZ2015" s="3" t="s">
        <v>109</v>
      </c>
      <c r="CA2015" s="4">
        <v>0.02</v>
      </c>
      <c r="CB2015" s="3" t="s">
        <v>109</v>
      </c>
      <c r="CC2015" s="4">
        <v>88300</v>
      </c>
      <c r="CD2015" s="3" t="s">
        <v>109</v>
      </c>
      <c r="CE2015" s="3" t="s">
        <v>109</v>
      </c>
      <c r="CF2015" s="3" t="s">
        <v>109</v>
      </c>
      <c r="CG2015" s="3" t="s">
        <v>109</v>
      </c>
      <c r="CH2015" s="3" t="s">
        <v>4030</v>
      </c>
      <c r="CI2015" s="3" t="s">
        <v>109</v>
      </c>
      <c r="CJ2015" s="3" t="s">
        <v>109</v>
      </c>
      <c r="CK2015" s="3" t="s">
        <v>109</v>
      </c>
      <c r="CL2015" s="3" t="s">
        <v>109</v>
      </c>
      <c r="CM2015" s="3" t="s">
        <v>109</v>
      </c>
      <c r="CN2015" s="3" t="s">
        <v>109</v>
      </c>
      <c r="CO2015" s="3" t="s">
        <v>109</v>
      </c>
      <c r="CP2015" s="3" t="s">
        <v>109</v>
      </c>
      <c r="CQ2015" s="5" t="s">
        <v>113</v>
      </c>
      <c r="CR2015" s="5" t="s">
        <v>109</v>
      </c>
      <c r="CV2015" s="21" t="s">
        <v>126</v>
      </c>
    </row>
    <row r="2016" spans="1:100" x14ac:dyDescent="0.25">
      <c r="A2016" s="3" t="s">
        <v>4136</v>
      </c>
      <c r="B2016" s="3" t="s">
        <v>118</v>
      </c>
      <c r="C2016" s="4">
        <v>0.02</v>
      </c>
      <c r="D2016" s="3" t="s">
        <v>8583</v>
      </c>
      <c r="E2016" s="3" t="s">
        <v>1803</v>
      </c>
      <c r="F2016" s="3" t="s">
        <v>4137</v>
      </c>
      <c r="G2016" s="3" t="s">
        <v>106</v>
      </c>
      <c r="H2016" s="4">
        <v>47904</v>
      </c>
      <c r="I2016" s="3" t="s">
        <v>7920</v>
      </c>
      <c r="J2016" s="3" t="s">
        <v>216</v>
      </c>
      <c r="K2016" s="4">
        <v>2502</v>
      </c>
      <c r="L2016" s="3" t="s">
        <v>109</v>
      </c>
      <c r="M2016" s="3" t="s">
        <v>109</v>
      </c>
      <c r="N2016" s="3" t="s">
        <v>109</v>
      </c>
      <c r="O2016" s="3" t="s">
        <v>109</v>
      </c>
      <c r="P2016" s="3" t="s">
        <v>109</v>
      </c>
      <c r="Q2016" s="2"/>
      <c r="S2016" s="3" t="s">
        <v>109</v>
      </c>
      <c r="T2016" s="3" t="s">
        <v>109</v>
      </c>
      <c r="U2016" s="3" t="s">
        <v>109</v>
      </c>
      <c r="V2016" s="3" t="s">
        <v>109</v>
      </c>
      <c r="W2016" s="3" t="s">
        <v>109</v>
      </c>
      <c r="X2016" s="3" t="s">
        <v>109</v>
      </c>
      <c r="Y2016" s="3" t="s">
        <v>109</v>
      </c>
      <c r="Z2016" s="3" t="s">
        <v>109</v>
      </c>
      <c r="AA2016" s="4">
        <v>1935</v>
      </c>
      <c r="AB2016" s="3" t="s">
        <v>109</v>
      </c>
      <c r="AC2016" s="5" t="s">
        <v>111</v>
      </c>
      <c r="AD2016" s="3" t="s">
        <v>123</v>
      </c>
      <c r="AE2016" s="3" t="s">
        <v>109</v>
      </c>
      <c r="AF2016" s="4">
        <v>3</v>
      </c>
      <c r="AG2016" s="3" t="s">
        <v>109</v>
      </c>
      <c r="AH2016" s="3" t="s">
        <v>111</v>
      </c>
      <c r="AI2016" s="3" t="s">
        <v>109</v>
      </c>
      <c r="AN2016" s="3" t="s">
        <v>109</v>
      </c>
      <c r="AO2016" s="2"/>
      <c r="AP2016" s="3" t="s">
        <v>109</v>
      </c>
      <c r="AQ2016" s="3" t="s">
        <v>109</v>
      </c>
      <c r="AR2016" s="3" t="s">
        <v>109</v>
      </c>
      <c r="AS2016" s="3" t="s">
        <v>109</v>
      </c>
      <c r="AT2016" s="3" t="s">
        <v>109</v>
      </c>
      <c r="AU2016" s="3" t="s">
        <v>109</v>
      </c>
      <c r="AV2016" s="3" t="s">
        <v>109</v>
      </c>
      <c r="AW2016" s="3" t="s">
        <v>109</v>
      </c>
      <c r="AX2016" s="3" t="s">
        <v>109</v>
      </c>
      <c r="AY2016" s="3" t="s">
        <v>109</v>
      </c>
      <c r="AZ2016" s="3" t="s">
        <v>109</v>
      </c>
      <c r="BA2016" s="3" t="s">
        <v>109</v>
      </c>
      <c r="BB2016" s="3" t="s">
        <v>109</v>
      </c>
      <c r="BC2016" s="3" t="s">
        <v>109</v>
      </c>
      <c r="BD2016" s="3" t="s">
        <v>109</v>
      </c>
      <c r="BE2016" s="3" t="s">
        <v>109</v>
      </c>
      <c r="BF2016" s="3" t="s">
        <v>109</v>
      </c>
      <c r="BG2016" s="3" t="s">
        <v>109</v>
      </c>
      <c r="BH2016" s="3" t="s">
        <v>109</v>
      </c>
      <c r="BI2016" s="3" t="s">
        <v>109</v>
      </c>
      <c r="BJ2016" s="3" t="s">
        <v>109</v>
      </c>
      <c r="BK2016" s="3" t="s">
        <v>109</v>
      </c>
      <c r="BM2016" s="3" t="s">
        <v>109</v>
      </c>
      <c r="BN2016" s="3" t="s">
        <v>109</v>
      </c>
      <c r="BO2016" s="3" t="s">
        <v>109</v>
      </c>
      <c r="BP2016" s="3" t="s">
        <v>109</v>
      </c>
      <c r="BQ2016" s="3" t="s">
        <v>109</v>
      </c>
      <c r="BR2016" s="3" t="s">
        <v>109</v>
      </c>
      <c r="BS2016" s="3" t="s">
        <v>109</v>
      </c>
      <c r="BT2016" s="3" t="s">
        <v>109</v>
      </c>
      <c r="BU2016" s="3" t="s">
        <v>109</v>
      </c>
      <c r="BV2016" s="3" t="s">
        <v>109</v>
      </c>
      <c r="BW2016" s="3" t="s">
        <v>109</v>
      </c>
      <c r="BX2016" s="3" t="s">
        <v>109</v>
      </c>
      <c r="BY2016" s="3" t="s">
        <v>109</v>
      </c>
      <c r="BZ2016" s="3" t="s">
        <v>109</v>
      </c>
      <c r="CA2016" s="4">
        <v>0.02</v>
      </c>
      <c r="CB2016" s="3" t="s">
        <v>109</v>
      </c>
      <c r="CC2016" s="4">
        <v>217500</v>
      </c>
      <c r="CD2016" s="3" t="s">
        <v>109</v>
      </c>
      <c r="CE2016" s="3" t="s">
        <v>109</v>
      </c>
      <c r="CF2016" s="3" t="s">
        <v>109</v>
      </c>
      <c r="CG2016" s="3" t="s">
        <v>109</v>
      </c>
      <c r="CH2016" s="3" t="s">
        <v>4138</v>
      </c>
      <c r="CI2016" s="3" t="s">
        <v>109</v>
      </c>
      <c r="CJ2016" s="3" t="s">
        <v>109</v>
      </c>
      <c r="CK2016" s="3" t="s">
        <v>109</v>
      </c>
      <c r="CL2016" s="3" t="s">
        <v>109</v>
      </c>
      <c r="CM2016" s="3" t="s">
        <v>109</v>
      </c>
      <c r="CN2016" s="3" t="s">
        <v>109</v>
      </c>
      <c r="CO2016" s="3" t="s">
        <v>109</v>
      </c>
      <c r="CP2016" s="3" t="s">
        <v>109</v>
      </c>
      <c r="CQ2016" s="5" t="s">
        <v>113</v>
      </c>
      <c r="CR2016" s="5" t="s">
        <v>109</v>
      </c>
      <c r="CV2016" s="21" t="s">
        <v>126</v>
      </c>
    </row>
    <row r="2017" spans="1:100" x14ac:dyDescent="0.25">
      <c r="A2017" s="3" t="s">
        <v>4139</v>
      </c>
      <c r="B2017" s="3" t="s">
        <v>118</v>
      </c>
      <c r="C2017" s="4">
        <v>0.02</v>
      </c>
      <c r="D2017" s="3" t="s">
        <v>8584</v>
      </c>
      <c r="E2017" s="3" t="s">
        <v>4140</v>
      </c>
      <c r="F2017" s="3" t="s">
        <v>4141</v>
      </c>
      <c r="G2017" s="3" t="s">
        <v>106</v>
      </c>
      <c r="H2017" s="4">
        <v>47905</v>
      </c>
      <c r="I2017" s="3" t="s">
        <v>7920</v>
      </c>
      <c r="J2017" s="3" t="s">
        <v>216</v>
      </c>
      <c r="K2017" s="4">
        <v>1008</v>
      </c>
      <c r="L2017" s="3" t="s">
        <v>109</v>
      </c>
      <c r="M2017" s="3" t="s">
        <v>109</v>
      </c>
      <c r="N2017" s="3" t="s">
        <v>109</v>
      </c>
      <c r="O2017" s="3" t="s">
        <v>109</v>
      </c>
      <c r="P2017" s="3" t="s">
        <v>3595</v>
      </c>
      <c r="Q2017" s="2"/>
      <c r="S2017" s="3" t="s">
        <v>109</v>
      </c>
      <c r="T2017" s="3" t="s">
        <v>109</v>
      </c>
      <c r="U2017" s="3" t="s">
        <v>109</v>
      </c>
      <c r="V2017" s="3" t="s">
        <v>109</v>
      </c>
      <c r="W2017" s="3" t="s">
        <v>109</v>
      </c>
      <c r="X2017" s="3" t="s">
        <v>109</v>
      </c>
      <c r="Y2017" s="3" t="s">
        <v>109</v>
      </c>
      <c r="Z2017" s="3" t="s">
        <v>109</v>
      </c>
      <c r="AA2017" s="4">
        <v>1960</v>
      </c>
      <c r="AB2017" s="3" t="s">
        <v>109</v>
      </c>
      <c r="AC2017" s="5" t="s">
        <v>123</v>
      </c>
      <c r="AD2017" s="3" t="s">
        <v>123</v>
      </c>
      <c r="AE2017" s="3" t="s">
        <v>109</v>
      </c>
      <c r="AF2017" s="4">
        <v>2</v>
      </c>
      <c r="AG2017" s="3" t="s">
        <v>109</v>
      </c>
      <c r="AH2017" s="3" t="s">
        <v>111</v>
      </c>
      <c r="AI2017" s="3" t="s">
        <v>109</v>
      </c>
      <c r="AN2017" s="3" t="s">
        <v>109</v>
      </c>
      <c r="AO2017" s="2"/>
      <c r="AP2017" s="3" t="s">
        <v>109</v>
      </c>
      <c r="AQ2017" s="3" t="s">
        <v>109</v>
      </c>
      <c r="AR2017" s="3" t="s">
        <v>109</v>
      </c>
      <c r="AS2017" s="3" t="s">
        <v>109</v>
      </c>
      <c r="AT2017" s="3" t="s">
        <v>109</v>
      </c>
      <c r="AU2017" s="3" t="s">
        <v>109</v>
      </c>
      <c r="AV2017" s="3" t="s">
        <v>109</v>
      </c>
      <c r="AW2017" s="3" t="s">
        <v>109</v>
      </c>
      <c r="AX2017" s="3" t="s">
        <v>109</v>
      </c>
      <c r="AY2017" s="3" t="s">
        <v>109</v>
      </c>
      <c r="AZ2017" s="3" t="s">
        <v>109</v>
      </c>
      <c r="BA2017" s="3" t="s">
        <v>109</v>
      </c>
      <c r="BB2017" s="3" t="s">
        <v>109</v>
      </c>
      <c r="BC2017" s="3" t="s">
        <v>109</v>
      </c>
      <c r="BD2017" s="3" t="s">
        <v>109</v>
      </c>
      <c r="BE2017" s="3" t="s">
        <v>109</v>
      </c>
      <c r="BF2017" s="3" t="s">
        <v>109</v>
      </c>
      <c r="BG2017" s="3" t="s">
        <v>109</v>
      </c>
      <c r="BH2017" s="3" t="s">
        <v>109</v>
      </c>
      <c r="BI2017" s="3" t="s">
        <v>109</v>
      </c>
      <c r="BJ2017" s="3" t="s">
        <v>109</v>
      </c>
      <c r="BK2017" s="3" t="s">
        <v>109</v>
      </c>
      <c r="BM2017" s="3" t="s">
        <v>109</v>
      </c>
      <c r="BN2017" s="3" t="s">
        <v>109</v>
      </c>
      <c r="BO2017" s="3" t="s">
        <v>109</v>
      </c>
      <c r="BP2017" s="3" t="s">
        <v>109</v>
      </c>
      <c r="BQ2017" s="3" t="s">
        <v>109</v>
      </c>
      <c r="BR2017" s="3" t="s">
        <v>109</v>
      </c>
      <c r="BS2017" s="3" t="s">
        <v>109</v>
      </c>
      <c r="BT2017" s="3" t="s">
        <v>109</v>
      </c>
      <c r="BU2017" s="3" t="s">
        <v>109</v>
      </c>
      <c r="BV2017" s="3" t="s">
        <v>109</v>
      </c>
      <c r="BW2017" s="3" t="s">
        <v>109</v>
      </c>
      <c r="BX2017" s="3" t="s">
        <v>109</v>
      </c>
      <c r="BY2017" s="3" t="s">
        <v>109</v>
      </c>
      <c r="BZ2017" s="3" t="s">
        <v>109</v>
      </c>
      <c r="CA2017" s="4">
        <v>0.02</v>
      </c>
      <c r="CB2017" s="3" t="s">
        <v>109</v>
      </c>
      <c r="CC2017" s="4">
        <v>75700</v>
      </c>
      <c r="CD2017" s="3" t="s">
        <v>109</v>
      </c>
      <c r="CE2017" s="3" t="s">
        <v>109</v>
      </c>
      <c r="CF2017" s="3" t="s">
        <v>109</v>
      </c>
      <c r="CG2017" s="3" t="s">
        <v>109</v>
      </c>
      <c r="CH2017" s="3" t="s">
        <v>8585</v>
      </c>
      <c r="CI2017" s="3" t="s">
        <v>109</v>
      </c>
      <c r="CJ2017" s="3" t="s">
        <v>109</v>
      </c>
      <c r="CK2017" s="3" t="s">
        <v>109</v>
      </c>
      <c r="CL2017" s="3" t="s">
        <v>109</v>
      </c>
      <c r="CM2017" s="3" t="s">
        <v>109</v>
      </c>
      <c r="CN2017" s="3" t="s">
        <v>109</v>
      </c>
      <c r="CO2017" s="3" t="s">
        <v>109</v>
      </c>
      <c r="CP2017" s="3" t="s">
        <v>109</v>
      </c>
      <c r="CQ2017" s="5" t="s">
        <v>113</v>
      </c>
      <c r="CR2017" s="5" t="s">
        <v>109</v>
      </c>
      <c r="CV2017" s="21" t="s">
        <v>126</v>
      </c>
    </row>
    <row r="2018" spans="1:100" x14ac:dyDescent="0.25">
      <c r="A2018" s="3" t="s">
        <v>4142</v>
      </c>
      <c r="B2018" s="3" t="s">
        <v>118</v>
      </c>
      <c r="C2018" s="4">
        <v>0.02</v>
      </c>
      <c r="D2018" s="3" t="s">
        <v>8586</v>
      </c>
      <c r="E2018" s="3" t="s">
        <v>4143</v>
      </c>
      <c r="F2018" s="3" t="s">
        <v>4144</v>
      </c>
      <c r="G2018" s="3" t="s">
        <v>106</v>
      </c>
      <c r="H2018" s="4">
        <v>47904</v>
      </c>
      <c r="I2018" s="3" t="s">
        <v>7920</v>
      </c>
      <c r="J2018" s="3" t="s">
        <v>216</v>
      </c>
      <c r="K2018" s="4">
        <v>1424</v>
      </c>
      <c r="L2018" s="3" t="s">
        <v>109</v>
      </c>
      <c r="M2018" s="3" t="s">
        <v>109</v>
      </c>
      <c r="N2018" s="3" t="s">
        <v>109</v>
      </c>
      <c r="O2018" s="3" t="s">
        <v>109</v>
      </c>
      <c r="P2018" s="3" t="s">
        <v>109</v>
      </c>
      <c r="Q2018" s="2"/>
      <c r="S2018" s="3" t="s">
        <v>109</v>
      </c>
      <c r="T2018" s="3" t="s">
        <v>109</v>
      </c>
      <c r="U2018" s="3" t="s">
        <v>109</v>
      </c>
      <c r="V2018" s="3" t="s">
        <v>109</v>
      </c>
      <c r="W2018" s="3" t="s">
        <v>109</v>
      </c>
      <c r="X2018" s="3" t="s">
        <v>109</v>
      </c>
      <c r="Y2018" s="3" t="s">
        <v>109</v>
      </c>
      <c r="Z2018" s="3" t="s">
        <v>109</v>
      </c>
      <c r="AA2018" s="4">
        <v>1974</v>
      </c>
      <c r="AB2018" s="3" t="s">
        <v>109</v>
      </c>
      <c r="AC2018" s="5" t="s">
        <v>111</v>
      </c>
      <c r="AD2018" s="3" t="s">
        <v>123</v>
      </c>
      <c r="AE2018" s="3" t="s">
        <v>109</v>
      </c>
      <c r="AF2018" s="4">
        <v>3</v>
      </c>
      <c r="AG2018" s="3" t="s">
        <v>109</v>
      </c>
      <c r="AH2018" s="3" t="s">
        <v>111</v>
      </c>
      <c r="AI2018" s="3" t="s">
        <v>109</v>
      </c>
      <c r="AN2018" s="3" t="s">
        <v>109</v>
      </c>
      <c r="AO2018" s="2"/>
      <c r="AP2018" s="3" t="s">
        <v>109</v>
      </c>
      <c r="AQ2018" s="3" t="s">
        <v>109</v>
      </c>
      <c r="AR2018" s="3" t="s">
        <v>109</v>
      </c>
      <c r="AS2018" s="3" t="s">
        <v>109</v>
      </c>
      <c r="AT2018" s="3" t="s">
        <v>109</v>
      </c>
      <c r="AU2018" s="3" t="s">
        <v>109</v>
      </c>
      <c r="AV2018" s="3" t="s">
        <v>109</v>
      </c>
      <c r="AW2018" s="3" t="s">
        <v>109</v>
      </c>
      <c r="AX2018" s="3" t="s">
        <v>109</v>
      </c>
      <c r="AY2018" s="3" t="s">
        <v>109</v>
      </c>
      <c r="AZ2018" s="3" t="s">
        <v>109</v>
      </c>
      <c r="BA2018" s="3" t="s">
        <v>109</v>
      </c>
      <c r="BB2018" s="3" t="s">
        <v>109</v>
      </c>
      <c r="BC2018" s="3" t="s">
        <v>109</v>
      </c>
      <c r="BD2018" s="3" t="s">
        <v>109</v>
      </c>
      <c r="BE2018" s="3" t="s">
        <v>109</v>
      </c>
      <c r="BF2018" s="3" t="s">
        <v>109</v>
      </c>
      <c r="BG2018" s="3" t="s">
        <v>109</v>
      </c>
      <c r="BH2018" s="3" t="s">
        <v>109</v>
      </c>
      <c r="BI2018" s="3" t="s">
        <v>109</v>
      </c>
      <c r="BJ2018" s="3" t="s">
        <v>109</v>
      </c>
      <c r="BK2018" s="3" t="s">
        <v>109</v>
      </c>
      <c r="BM2018" s="3" t="s">
        <v>109</v>
      </c>
      <c r="BN2018" s="3" t="s">
        <v>109</v>
      </c>
      <c r="BO2018" s="3" t="s">
        <v>109</v>
      </c>
      <c r="BP2018" s="3" t="s">
        <v>109</v>
      </c>
      <c r="BQ2018" s="3" t="s">
        <v>109</v>
      </c>
      <c r="BR2018" s="3" t="s">
        <v>109</v>
      </c>
      <c r="BS2018" s="3" t="s">
        <v>109</v>
      </c>
      <c r="BT2018" s="3" t="s">
        <v>109</v>
      </c>
      <c r="BU2018" s="3" t="s">
        <v>109</v>
      </c>
      <c r="BV2018" s="3" t="s">
        <v>109</v>
      </c>
      <c r="BW2018" s="3" t="s">
        <v>109</v>
      </c>
      <c r="BX2018" s="3" t="s">
        <v>109</v>
      </c>
      <c r="BY2018" s="3" t="s">
        <v>109</v>
      </c>
      <c r="BZ2018" s="3" t="s">
        <v>109</v>
      </c>
      <c r="CA2018" s="4">
        <v>0.02</v>
      </c>
      <c r="CB2018" s="3" t="s">
        <v>109</v>
      </c>
      <c r="CC2018" s="4">
        <v>100800</v>
      </c>
      <c r="CD2018" s="3" t="s">
        <v>109</v>
      </c>
      <c r="CE2018" s="3" t="s">
        <v>109</v>
      </c>
      <c r="CF2018" s="3" t="s">
        <v>109</v>
      </c>
      <c r="CG2018" s="3" t="s">
        <v>109</v>
      </c>
      <c r="CH2018" s="3" t="s">
        <v>4030</v>
      </c>
      <c r="CI2018" s="3" t="s">
        <v>109</v>
      </c>
      <c r="CJ2018" s="3" t="s">
        <v>109</v>
      </c>
      <c r="CK2018" s="3" t="s">
        <v>109</v>
      </c>
      <c r="CL2018" s="3" t="s">
        <v>109</v>
      </c>
      <c r="CM2018" s="3" t="s">
        <v>109</v>
      </c>
      <c r="CN2018" s="3" t="s">
        <v>109</v>
      </c>
      <c r="CO2018" s="3" t="s">
        <v>109</v>
      </c>
      <c r="CP2018" s="3" t="s">
        <v>109</v>
      </c>
      <c r="CQ2018" s="5" t="s">
        <v>113</v>
      </c>
      <c r="CR2018" s="5" t="s">
        <v>109</v>
      </c>
      <c r="CV2018" s="21" t="s">
        <v>126</v>
      </c>
    </row>
    <row r="2019" spans="1:100" x14ac:dyDescent="0.25">
      <c r="A2019" s="3" t="s">
        <v>4145</v>
      </c>
      <c r="B2019" s="3" t="s">
        <v>118</v>
      </c>
      <c r="C2019" s="4">
        <v>0.02</v>
      </c>
      <c r="D2019" s="3" t="s">
        <v>8587</v>
      </c>
      <c r="E2019" s="3" t="s">
        <v>4146</v>
      </c>
      <c r="F2019" s="3" t="s">
        <v>4147</v>
      </c>
      <c r="G2019" s="3" t="s">
        <v>106</v>
      </c>
      <c r="H2019" s="4">
        <v>47905</v>
      </c>
      <c r="I2019" s="3" t="s">
        <v>7920</v>
      </c>
      <c r="J2019" s="3" t="s">
        <v>216</v>
      </c>
      <c r="K2019" s="4">
        <v>768</v>
      </c>
      <c r="L2019" s="3" t="s">
        <v>109</v>
      </c>
      <c r="M2019" s="3" t="s">
        <v>109</v>
      </c>
      <c r="N2019" s="3" t="s">
        <v>109</v>
      </c>
      <c r="O2019" s="3" t="s">
        <v>109</v>
      </c>
      <c r="P2019" s="3" t="s">
        <v>109</v>
      </c>
      <c r="Q2019" s="2"/>
      <c r="S2019" s="3" t="s">
        <v>109</v>
      </c>
      <c r="T2019" s="3" t="s">
        <v>109</v>
      </c>
      <c r="U2019" s="3" t="s">
        <v>109</v>
      </c>
      <c r="V2019" s="3" t="s">
        <v>109</v>
      </c>
      <c r="W2019" s="3" t="s">
        <v>109</v>
      </c>
      <c r="X2019" s="3" t="s">
        <v>109</v>
      </c>
      <c r="Y2019" s="3" t="s">
        <v>109</v>
      </c>
      <c r="Z2019" s="3" t="s">
        <v>109</v>
      </c>
      <c r="AA2019" s="9">
        <v>1972</v>
      </c>
      <c r="AB2019" s="3" t="s">
        <v>109</v>
      </c>
      <c r="AC2019" s="5" t="s">
        <v>111</v>
      </c>
      <c r="AD2019" s="3" t="s">
        <v>111</v>
      </c>
      <c r="AE2019" s="3" t="s">
        <v>109</v>
      </c>
      <c r="AF2019" s="4">
        <v>3</v>
      </c>
      <c r="AG2019" s="3" t="s">
        <v>109</v>
      </c>
      <c r="AH2019" s="3" t="s">
        <v>111</v>
      </c>
      <c r="AI2019" s="3" t="s">
        <v>109</v>
      </c>
      <c r="AN2019" s="3" t="s">
        <v>109</v>
      </c>
      <c r="AO2019" s="2"/>
      <c r="AP2019" s="3" t="s">
        <v>109</v>
      </c>
      <c r="AQ2019" s="3" t="s">
        <v>109</v>
      </c>
      <c r="AR2019" s="3" t="s">
        <v>109</v>
      </c>
      <c r="AS2019" s="3" t="s">
        <v>109</v>
      </c>
      <c r="AT2019" s="3" t="s">
        <v>109</v>
      </c>
      <c r="AU2019" s="3" t="s">
        <v>109</v>
      </c>
      <c r="AV2019" s="3" t="s">
        <v>109</v>
      </c>
      <c r="AW2019" s="3" t="s">
        <v>109</v>
      </c>
      <c r="AX2019" s="3" t="s">
        <v>109</v>
      </c>
      <c r="AY2019" s="3" t="s">
        <v>109</v>
      </c>
      <c r="AZ2019" s="3" t="s">
        <v>109</v>
      </c>
      <c r="BA2019" s="3" t="s">
        <v>109</v>
      </c>
      <c r="BB2019" s="3" t="s">
        <v>109</v>
      </c>
      <c r="BC2019" s="3" t="s">
        <v>109</v>
      </c>
      <c r="BD2019" s="3" t="s">
        <v>109</v>
      </c>
      <c r="BE2019" s="3" t="s">
        <v>109</v>
      </c>
      <c r="BF2019" s="3" t="s">
        <v>109</v>
      </c>
      <c r="BG2019" s="3" t="s">
        <v>109</v>
      </c>
      <c r="BH2019" s="3" t="s">
        <v>109</v>
      </c>
      <c r="BI2019" s="3" t="s">
        <v>109</v>
      </c>
      <c r="BJ2019" s="3" t="s">
        <v>109</v>
      </c>
      <c r="BK2019" s="3" t="s">
        <v>109</v>
      </c>
      <c r="BM2019" s="3" t="s">
        <v>109</v>
      </c>
      <c r="BN2019" s="3" t="s">
        <v>109</v>
      </c>
      <c r="BO2019" s="3" t="s">
        <v>109</v>
      </c>
      <c r="BP2019" s="3" t="s">
        <v>109</v>
      </c>
      <c r="BQ2019" s="3" t="s">
        <v>109</v>
      </c>
      <c r="BR2019" s="3" t="s">
        <v>109</v>
      </c>
      <c r="BS2019" s="3" t="s">
        <v>109</v>
      </c>
      <c r="BT2019" s="3" t="s">
        <v>109</v>
      </c>
      <c r="BU2019" s="3" t="s">
        <v>109</v>
      </c>
      <c r="BV2019" s="3" t="s">
        <v>109</v>
      </c>
      <c r="BW2019" s="3" t="s">
        <v>109</v>
      </c>
      <c r="BX2019" s="3" t="s">
        <v>109</v>
      </c>
      <c r="BY2019" s="3" t="s">
        <v>109</v>
      </c>
      <c r="BZ2019" s="3" t="s">
        <v>109</v>
      </c>
      <c r="CA2019" s="4">
        <v>0.02</v>
      </c>
      <c r="CB2019" s="3" t="s">
        <v>109</v>
      </c>
      <c r="CC2019" s="4">
        <v>103800</v>
      </c>
      <c r="CD2019" s="3" t="s">
        <v>109</v>
      </c>
      <c r="CE2019" s="3" t="s">
        <v>109</v>
      </c>
      <c r="CF2019" s="3" t="s">
        <v>109</v>
      </c>
      <c r="CG2019" s="3" t="s">
        <v>109</v>
      </c>
      <c r="CH2019" s="3" t="s">
        <v>4030</v>
      </c>
      <c r="CI2019" s="3" t="s">
        <v>109</v>
      </c>
      <c r="CJ2019" s="3" t="s">
        <v>109</v>
      </c>
      <c r="CK2019" s="3" t="s">
        <v>109</v>
      </c>
      <c r="CL2019" s="3" t="s">
        <v>109</v>
      </c>
      <c r="CM2019" s="3" t="s">
        <v>109</v>
      </c>
      <c r="CN2019" s="3" t="s">
        <v>109</v>
      </c>
      <c r="CO2019" s="3" t="s">
        <v>109</v>
      </c>
      <c r="CP2019" s="3" t="s">
        <v>109</v>
      </c>
      <c r="CQ2019" s="5" t="s">
        <v>113</v>
      </c>
      <c r="CR2019" s="5" t="s">
        <v>109</v>
      </c>
      <c r="CV2019" s="21" t="s">
        <v>126</v>
      </c>
    </row>
    <row r="2020" spans="1:100" x14ac:dyDescent="0.25">
      <c r="A2020" s="3" t="s">
        <v>3960</v>
      </c>
      <c r="B2020" s="3" t="s">
        <v>129</v>
      </c>
      <c r="C2020" s="4">
        <v>1.9217000000000001E-2</v>
      </c>
      <c r="D2020" s="3" t="s">
        <v>8406</v>
      </c>
      <c r="E2020" s="3" t="s">
        <v>3961</v>
      </c>
      <c r="F2020" s="3" t="s">
        <v>3962</v>
      </c>
      <c r="G2020" s="3" t="s">
        <v>189</v>
      </c>
      <c r="H2020" s="4">
        <v>47906</v>
      </c>
      <c r="I2020" s="3" t="s">
        <v>7920</v>
      </c>
      <c r="J2020" s="3" t="s">
        <v>216</v>
      </c>
      <c r="K2020" s="4">
        <v>720</v>
      </c>
      <c r="L2020" s="3" t="s">
        <v>109</v>
      </c>
      <c r="M2020" s="3" t="s">
        <v>109</v>
      </c>
      <c r="N2020" s="3" t="s">
        <v>109</v>
      </c>
      <c r="O2020" s="3" t="s">
        <v>109</v>
      </c>
      <c r="P2020" s="3" t="s">
        <v>109</v>
      </c>
      <c r="Q2020" s="2"/>
      <c r="S2020" s="3" t="s">
        <v>109</v>
      </c>
      <c r="T2020" s="3" t="s">
        <v>109</v>
      </c>
      <c r="U2020" s="3" t="s">
        <v>109</v>
      </c>
      <c r="V2020" s="3" t="s">
        <v>109</v>
      </c>
      <c r="W2020" s="3" t="s">
        <v>109</v>
      </c>
      <c r="X2020" s="3" t="s">
        <v>109</v>
      </c>
      <c r="Y2020" s="3" t="s">
        <v>109</v>
      </c>
      <c r="Z2020" s="3" t="s">
        <v>109</v>
      </c>
      <c r="AA2020" s="4">
        <v>1960</v>
      </c>
      <c r="AB2020" s="3" t="s">
        <v>109</v>
      </c>
      <c r="AC2020" s="5" t="s">
        <v>123</v>
      </c>
      <c r="AD2020" s="3" t="s">
        <v>123</v>
      </c>
      <c r="AE2020" s="3" t="s">
        <v>109</v>
      </c>
      <c r="AF2020" s="4">
        <v>3</v>
      </c>
      <c r="AG2020" s="3" t="s">
        <v>109</v>
      </c>
      <c r="AH2020" s="3" t="s">
        <v>111</v>
      </c>
      <c r="AI2020" s="3" t="s">
        <v>109</v>
      </c>
      <c r="AN2020" s="3" t="s">
        <v>109</v>
      </c>
      <c r="AO2020" s="2"/>
      <c r="AP2020" s="3" t="s">
        <v>109</v>
      </c>
      <c r="AQ2020" s="3" t="s">
        <v>109</v>
      </c>
      <c r="AR2020" s="3" t="s">
        <v>109</v>
      </c>
      <c r="AS2020" s="3" t="s">
        <v>109</v>
      </c>
      <c r="AT2020" s="3" t="s">
        <v>109</v>
      </c>
      <c r="AU2020" s="3" t="s">
        <v>109</v>
      </c>
      <c r="AV2020" s="3" t="s">
        <v>109</v>
      </c>
      <c r="AW2020" s="3" t="s">
        <v>109</v>
      </c>
      <c r="AX2020" s="3" t="s">
        <v>109</v>
      </c>
      <c r="AY2020" s="3" t="s">
        <v>109</v>
      </c>
      <c r="AZ2020" s="3" t="s">
        <v>109</v>
      </c>
      <c r="BA2020" s="3" t="s">
        <v>109</v>
      </c>
      <c r="BB2020" s="3" t="s">
        <v>109</v>
      </c>
      <c r="BC2020" s="3" t="s">
        <v>109</v>
      </c>
      <c r="BD2020" s="3" t="s">
        <v>109</v>
      </c>
      <c r="BE2020" s="3" t="s">
        <v>109</v>
      </c>
      <c r="BF2020" s="3" t="s">
        <v>109</v>
      </c>
      <c r="BG2020" s="3" t="s">
        <v>109</v>
      </c>
      <c r="BH2020" s="3" t="s">
        <v>109</v>
      </c>
      <c r="BI2020" s="3" t="s">
        <v>109</v>
      </c>
      <c r="BJ2020" s="3" t="s">
        <v>109</v>
      </c>
      <c r="BK2020" s="3" t="s">
        <v>109</v>
      </c>
      <c r="BM2020" s="3" t="s">
        <v>109</v>
      </c>
      <c r="BN2020" s="3" t="s">
        <v>109</v>
      </c>
      <c r="BO2020" s="3" t="s">
        <v>109</v>
      </c>
      <c r="BP2020" s="3" t="s">
        <v>109</v>
      </c>
      <c r="BQ2020" s="3" t="s">
        <v>109</v>
      </c>
      <c r="BR2020" s="3" t="s">
        <v>109</v>
      </c>
      <c r="BS2020" s="3" t="s">
        <v>109</v>
      </c>
      <c r="BT2020" s="3" t="s">
        <v>109</v>
      </c>
      <c r="BU2020" s="3" t="s">
        <v>109</v>
      </c>
      <c r="BV2020" s="3" t="s">
        <v>109</v>
      </c>
      <c r="BW2020" s="3" t="s">
        <v>109</v>
      </c>
      <c r="BX2020" s="3" t="s">
        <v>109</v>
      </c>
      <c r="BY2020" s="3" t="s">
        <v>109</v>
      </c>
      <c r="BZ2020" s="3" t="s">
        <v>109</v>
      </c>
      <c r="CA2020" s="4">
        <v>1.9217000000000001E-2</v>
      </c>
      <c r="CB2020" s="3" t="s">
        <v>109</v>
      </c>
      <c r="CC2020" s="4">
        <v>61700</v>
      </c>
      <c r="CD2020" s="3" t="s">
        <v>109</v>
      </c>
      <c r="CE2020" s="3" t="s">
        <v>109</v>
      </c>
      <c r="CF2020" s="3" t="s">
        <v>109</v>
      </c>
      <c r="CG2020" s="3" t="s">
        <v>109</v>
      </c>
      <c r="CH2020" s="3" t="s">
        <v>3963</v>
      </c>
      <c r="CI2020" s="3" t="s">
        <v>109</v>
      </c>
      <c r="CJ2020" s="3" t="s">
        <v>109</v>
      </c>
      <c r="CK2020" s="3" t="s">
        <v>109</v>
      </c>
      <c r="CL2020" s="3" t="s">
        <v>109</v>
      </c>
      <c r="CM2020" s="3" t="s">
        <v>109</v>
      </c>
      <c r="CN2020" s="3" t="s">
        <v>109</v>
      </c>
      <c r="CO2020" s="3" t="s">
        <v>109</v>
      </c>
      <c r="CP2020" s="3" t="s">
        <v>109</v>
      </c>
      <c r="CQ2020" s="5" t="s">
        <v>113</v>
      </c>
      <c r="CR2020" s="5" t="s">
        <v>109</v>
      </c>
      <c r="CV2020" s="21" t="s">
        <v>126</v>
      </c>
    </row>
    <row r="2021" spans="1:100" x14ac:dyDescent="0.25">
      <c r="A2021" s="3" t="s">
        <v>4152</v>
      </c>
      <c r="B2021" s="3" t="s">
        <v>118</v>
      </c>
      <c r="C2021" s="9">
        <v>0.02</v>
      </c>
      <c r="D2021" s="3" t="s">
        <v>8563</v>
      </c>
      <c r="E2021" s="3" t="s">
        <v>4153</v>
      </c>
      <c r="F2021" s="3" t="s">
        <v>4154</v>
      </c>
      <c r="G2021" s="3" t="s">
        <v>106</v>
      </c>
      <c r="H2021" s="9">
        <v>47901</v>
      </c>
      <c r="I2021" s="3" t="s">
        <v>7920</v>
      </c>
      <c r="J2021" s="3" t="s">
        <v>216</v>
      </c>
      <c r="K2021" s="4">
        <v>5808</v>
      </c>
      <c r="L2021" s="3" t="s">
        <v>109</v>
      </c>
      <c r="M2021" s="3" t="s">
        <v>109</v>
      </c>
      <c r="N2021" s="3" t="s">
        <v>109</v>
      </c>
      <c r="O2021" s="3" t="s">
        <v>109</v>
      </c>
      <c r="P2021" s="3" t="s">
        <v>109</v>
      </c>
      <c r="Q2021" s="2"/>
      <c r="S2021" s="3" t="s">
        <v>109</v>
      </c>
      <c r="T2021" s="3" t="s">
        <v>109</v>
      </c>
      <c r="U2021" s="3" t="s">
        <v>109</v>
      </c>
      <c r="V2021" s="3" t="s">
        <v>109</v>
      </c>
      <c r="W2021" s="3" t="s">
        <v>109</v>
      </c>
      <c r="X2021" s="3" t="s">
        <v>109</v>
      </c>
      <c r="Y2021" s="3" t="s">
        <v>109</v>
      </c>
      <c r="Z2021" s="3" t="s">
        <v>109</v>
      </c>
      <c r="AA2021" s="9">
        <v>1900</v>
      </c>
      <c r="AB2021" s="3" t="s">
        <v>109</v>
      </c>
      <c r="AC2021" s="5" t="s">
        <v>111</v>
      </c>
      <c r="AD2021" s="3" t="s">
        <v>123</v>
      </c>
      <c r="AE2021" s="3" t="s">
        <v>109</v>
      </c>
      <c r="AF2021" s="4">
        <v>3</v>
      </c>
      <c r="AG2021" s="3" t="s">
        <v>109</v>
      </c>
      <c r="AH2021" s="3" t="s">
        <v>111</v>
      </c>
      <c r="AI2021" s="3" t="s">
        <v>109</v>
      </c>
      <c r="AN2021" s="3" t="s">
        <v>109</v>
      </c>
      <c r="AO2021" s="2"/>
      <c r="AP2021" s="3" t="s">
        <v>109</v>
      </c>
      <c r="AQ2021" s="3" t="s">
        <v>109</v>
      </c>
      <c r="AR2021" s="3" t="s">
        <v>109</v>
      </c>
      <c r="AS2021" s="3" t="s">
        <v>109</v>
      </c>
      <c r="AT2021" s="3" t="s">
        <v>109</v>
      </c>
      <c r="AU2021" s="3" t="s">
        <v>109</v>
      </c>
      <c r="AV2021" s="3" t="s">
        <v>109</v>
      </c>
      <c r="AW2021" s="3" t="s">
        <v>109</v>
      </c>
      <c r="AX2021" s="3" t="s">
        <v>109</v>
      </c>
      <c r="AY2021" s="3" t="s">
        <v>109</v>
      </c>
      <c r="AZ2021" s="3" t="s">
        <v>109</v>
      </c>
      <c r="BA2021" s="3" t="s">
        <v>109</v>
      </c>
      <c r="BB2021" s="3" t="s">
        <v>109</v>
      </c>
      <c r="BC2021" s="3" t="s">
        <v>109</v>
      </c>
      <c r="BD2021" s="3" t="s">
        <v>109</v>
      </c>
      <c r="BE2021" s="3" t="s">
        <v>109</v>
      </c>
      <c r="BF2021" s="3" t="s">
        <v>109</v>
      </c>
      <c r="BG2021" s="3" t="s">
        <v>109</v>
      </c>
      <c r="BH2021" s="3" t="s">
        <v>109</v>
      </c>
      <c r="BI2021" s="3" t="s">
        <v>109</v>
      </c>
      <c r="BJ2021" s="3" t="s">
        <v>109</v>
      </c>
      <c r="BK2021" s="3" t="s">
        <v>109</v>
      </c>
      <c r="BM2021" s="3" t="s">
        <v>109</v>
      </c>
      <c r="BN2021" s="3" t="s">
        <v>109</v>
      </c>
      <c r="BO2021" s="3" t="s">
        <v>109</v>
      </c>
      <c r="BP2021" s="3" t="s">
        <v>109</v>
      </c>
      <c r="BQ2021" s="3" t="s">
        <v>109</v>
      </c>
      <c r="BR2021" s="3" t="s">
        <v>109</v>
      </c>
      <c r="BS2021" s="3" t="s">
        <v>109</v>
      </c>
      <c r="BT2021" s="3" t="s">
        <v>109</v>
      </c>
      <c r="BU2021" s="3" t="s">
        <v>109</v>
      </c>
      <c r="BV2021" s="3" t="s">
        <v>109</v>
      </c>
      <c r="BW2021" s="3" t="s">
        <v>109</v>
      </c>
      <c r="BX2021" s="3" t="s">
        <v>109</v>
      </c>
      <c r="BY2021" s="3" t="s">
        <v>109</v>
      </c>
      <c r="BZ2021" s="3" t="s">
        <v>109</v>
      </c>
      <c r="CA2021" s="9">
        <v>0.02</v>
      </c>
      <c r="CB2021" s="3" t="s">
        <v>109</v>
      </c>
      <c r="CC2021" s="4">
        <v>454800</v>
      </c>
      <c r="CD2021" s="3" t="s">
        <v>109</v>
      </c>
      <c r="CE2021" s="3" t="s">
        <v>109</v>
      </c>
      <c r="CF2021" s="3" t="s">
        <v>109</v>
      </c>
      <c r="CG2021" s="3" t="s">
        <v>109</v>
      </c>
      <c r="CH2021" s="3" t="s">
        <v>4155</v>
      </c>
      <c r="CI2021" s="3" t="s">
        <v>109</v>
      </c>
      <c r="CJ2021" s="3" t="s">
        <v>109</v>
      </c>
      <c r="CK2021" s="3" t="s">
        <v>109</v>
      </c>
      <c r="CL2021" s="3" t="s">
        <v>109</v>
      </c>
      <c r="CM2021" s="3" t="s">
        <v>109</v>
      </c>
      <c r="CN2021" s="3" t="s">
        <v>109</v>
      </c>
      <c r="CO2021" s="3" t="s">
        <v>109</v>
      </c>
      <c r="CP2021" s="3" t="s">
        <v>109</v>
      </c>
      <c r="CQ2021" s="5" t="s">
        <v>113</v>
      </c>
      <c r="CR2021" s="5" t="s">
        <v>109</v>
      </c>
      <c r="CV2021" s="21" t="s">
        <v>126</v>
      </c>
    </row>
    <row r="2022" spans="1:100" x14ac:dyDescent="0.25">
      <c r="A2022" s="3" t="s">
        <v>4156</v>
      </c>
      <c r="B2022" s="3" t="s">
        <v>118</v>
      </c>
      <c r="C2022" s="4">
        <v>0.02</v>
      </c>
      <c r="D2022" s="3" t="s">
        <v>8588</v>
      </c>
      <c r="E2022" s="3" t="s">
        <v>4157</v>
      </c>
      <c r="F2022" s="3" t="s">
        <v>4158</v>
      </c>
      <c r="G2022" s="3" t="s">
        <v>106</v>
      </c>
      <c r="H2022" s="4">
        <v>47904</v>
      </c>
      <c r="I2022" s="3" t="s">
        <v>7920</v>
      </c>
      <c r="J2022" s="3" t="s">
        <v>216</v>
      </c>
      <c r="K2022" s="4">
        <v>2030</v>
      </c>
      <c r="L2022" s="3" t="s">
        <v>109</v>
      </c>
      <c r="M2022" s="3" t="s">
        <v>109</v>
      </c>
      <c r="N2022" s="3" t="s">
        <v>109</v>
      </c>
      <c r="O2022" s="3" t="s">
        <v>109</v>
      </c>
      <c r="P2022" s="3" t="s">
        <v>109</v>
      </c>
      <c r="Q2022" s="2"/>
      <c r="S2022" s="3" t="s">
        <v>109</v>
      </c>
      <c r="T2022" s="3" t="s">
        <v>109</v>
      </c>
      <c r="U2022" s="3" t="s">
        <v>109</v>
      </c>
      <c r="V2022" s="3" t="s">
        <v>109</v>
      </c>
      <c r="W2022" s="3" t="s">
        <v>109</v>
      </c>
      <c r="X2022" s="3" t="s">
        <v>109</v>
      </c>
      <c r="Y2022" s="3" t="s">
        <v>109</v>
      </c>
      <c r="Z2022" s="3" t="s">
        <v>109</v>
      </c>
      <c r="AA2022" s="4">
        <v>1890</v>
      </c>
      <c r="AB2022" s="3" t="s">
        <v>109</v>
      </c>
      <c r="AC2022" s="5" t="s">
        <v>123</v>
      </c>
      <c r="AD2022" s="3" t="s">
        <v>123</v>
      </c>
      <c r="AE2022" s="3" t="s">
        <v>109</v>
      </c>
      <c r="AF2022" s="4">
        <v>2</v>
      </c>
      <c r="AG2022" s="3" t="s">
        <v>109</v>
      </c>
      <c r="AH2022" s="3" t="s">
        <v>111</v>
      </c>
      <c r="AI2022" s="3" t="s">
        <v>109</v>
      </c>
      <c r="AN2022" s="3" t="s">
        <v>109</v>
      </c>
      <c r="AO2022" s="2"/>
      <c r="AP2022" s="3" t="s">
        <v>109</v>
      </c>
      <c r="AQ2022" s="3" t="s">
        <v>109</v>
      </c>
      <c r="AR2022" s="3" t="s">
        <v>109</v>
      </c>
      <c r="AS2022" s="3" t="s">
        <v>109</v>
      </c>
      <c r="AT2022" s="3" t="s">
        <v>109</v>
      </c>
      <c r="AU2022" s="3" t="s">
        <v>109</v>
      </c>
      <c r="AV2022" s="3" t="s">
        <v>109</v>
      </c>
      <c r="AW2022" s="3" t="s">
        <v>109</v>
      </c>
      <c r="AX2022" s="3" t="s">
        <v>109</v>
      </c>
      <c r="AY2022" s="3" t="s">
        <v>109</v>
      </c>
      <c r="AZ2022" s="3" t="s">
        <v>109</v>
      </c>
      <c r="BA2022" s="3" t="s">
        <v>109</v>
      </c>
      <c r="BB2022" s="3" t="s">
        <v>109</v>
      </c>
      <c r="BC2022" s="3" t="s">
        <v>109</v>
      </c>
      <c r="BD2022" s="3" t="s">
        <v>109</v>
      </c>
      <c r="BE2022" s="3" t="s">
        <v>109</v>
      </c>
      <c r="BF2022" s="3" t="s">
        <v>109</v>
      </c>
      <c r="BG2022" s="3" t="s">
        <v>109</v>
      </c>
      <c r="BH2022" s="3" t="s">
        <v>109</v>
      </c>
      <c r="BI2022" s="3" t="s">
        <v>109</v>
      </c>
      <c r="BJ2022" s="3" t="s">
        <v>109</v>
      </c>
      <c r="BK2022" s="3" t="s">
        <v>109</v>
      </c>
      <c r="BM2022" s="3" t="s">
        <v>109</v>
      </c>
      <c r="BN2022" s="3" t="s">
        <v>109</v>
      </c>
      <c r="BO2022" s="3" t="s">
        <v>109</v>
      </c>
      <c r="BP2022" s="3" t="s">
        <v>109</v>
      </c>
      <c r="BQ2022" s="3" t="s">
        <v>109</v>
      </c>
      <c r="BR2022" s="3" t="s">
        <v>109</v>
      </c>
      <c r="BS2022" s="3" t="s">
        <v>109</v>
      </c>
      <c r="BT2022" s="3" t="s">
        <v>109</v>
      </c>
      <c r="BU2022" s="3" t="s">
        <v>109</v>
      </c>
      <c r="BV2022" s="3" t="s">
        <v>109</v>
      </c>
      <c r="BW2022" s="3" t="s">
        <v>109</v>
      </c>
      <c r="BX2022" s="3" t="s">
        <v>109</v>
      </c>
      <c r="BY2022" s="3" t="s">
        <v>109</v>
      </c>
      <c r="BZ2022" s="3" t="s">
        <v>109</v>
      </c>
      <c r="CA2022" s="4">
        <v>0.02</v>
      </c>
      <c r="CB2022" s="3" t="s">
        <v>109</v>
      </c>
      <c r="CC2022" s="4">
        <v>133100</v>
      </c>
      <c r="CD2022" s="3" t="s">
        <v>109</v>
      </c>
      <c r="CE2022" s="3" t="s">
        <v>109</v>
      </c>
      <c r="CF2022" s="3" t="s">
        <v>109</v>
      </c>
      <c r="CG2022" s="3" t="s">
        <v>109</v>
      </c>
      <c r="CH2022" s="3" t="s">
        <v>8589</v>
      </c>
      <c r="CI2022" s="3" t="s">
        <v>109</v>
      </c>
      <c r="CJ2022" s="3" t="s">
        <v>109</v>
      </c>
      <c r="CK2022" s="3" t="s">
        <v>109</v>
      </c>
      <c r="CL2022" s="3" t="s">
        <v>109</v>
      </c>
      <c r="CM2022" s="3" t="s">
        <v>109</v>
      </c>
      <c r="CN2022" s="3" t="s">
        <v>109</v>
      </c>
      <c r="CO2022" s="3" t="s">
        <v>109</v>
      </c>
      <c r="CP2022" s="3" t="s">
        <v>109</v>
      </c>
      <c r="CQ2022" s="5" t="s">
        <v>113</v>
      </c>
      <c r="CR2022" s="5" t="s">
        <v>109</v>
      </c>
      <c r="CV2022" s="21" t="s">
        <v>126</v>
      </c>
    </row>
    <row r="2023" spans="1:100" x14ac:dyDescent="0.25">
      <c r="A2023" s="3" t="s">
        <v>7474</v>
      </c>
      <c r="B2023" s="3" t="s">
        <v>235</v>
      </c>
      <c r="C2023" s="4">
        <v>2.2336999999999999E-2</v>
      </c>
      <c r="D2023" s="3" t="s">
        <v>7475</v>
      </c>
      <c r="E2023" s="3" t="s">
        <v>7476</v>
      </c>
      <c r="F2023" s="3" t="s">
        <v>7477</v>
      </c>
      <c r="G2023" s="3" t="s">
        <v>239</v>
      </c>
      <c r="H2023" s="4">
        <v>47930</v>
      </c>
      <c r="I2023" s="3" t="s">
        <v>7920</v>
      </c>
      <c r="J2023" s="3" t="s">
        <v>216</v>
      </c>
      <c r="K2023" s="4">
        <v>700</v>
      </c>
      <c r="L2023" s="3" t="s">
        <v>109</v>
      </c>
      <c r="M2023" s="3" t="s">
        <v>109</v>
      </c>
      <c r="N2023" s="3" t="s">
        <v>109</v>
      </c>
      <c r="O2023" s="3" t="s">
        <v>109</v>
      </c>
      <c r="P2023" s="3" t="s">
        <v>109</v>
      </c>
      <c r="Q2023" s="2"/>
      <c r="S2023" s="3" t="s">
        <v>109</v>
      </c>
      <c r="T2023" s="3" t="s">
        <v>109</v>
      </c>
      <c r="U2023" s="3" t="s">
        <v>109</v>
      </c>
      <c r="V2023" s="3" t="s">
        <v>109</v>
      </c>
      <c r="W2023" s="3" t="s">
        <v>109</v>
      </c>
      <c r="X2023" s="3" t="s">
        <v>109</v>
      </c>
      <c r="Y2023" s="3" t="s">
        <v>109</v>
      </c>
      <c r="Z2023" s="3" t="s">
        <v>109</v>
      </c>
      <c r="AA2023" s="9">
        <v>1940</v>
      </c>
      <c r="AB2023" s="3" t="s">
        <v>109</v>
      </c>
      <c r="AC2023" s="5" t="s">
        <v>123</v>
      </c>
      <c r="AD2023" s="3" t="s">
        <v>123</v>
      </c>
      <c r="AE2023" s="3" t="s">
        <v>109</v>
      </c>
      <c r="AF2023" s="4">
        <v>1</v>
      </c>
      <c r="AG2023" s="3" t="s">
        <v>109</v>
      </c>
      <c r="AH2023" s="3" t="s">
        <v>123</v>
      </c>
      <c r="AI2023" s="3" t="s">
        <v>109</v>
      </c>
      <c r="AN2023" s="3" t="s">
        <v>109</v>
      </c>
      <c r="AO2023" s="2"/>
      <c r="AP2023" s="3" t="s">
        <v>109</v>
      </c>
      <c r="AQ2023" s="3" t="s">
        <v>109</v>
      </c>
      <c r="AR2023" s="3" t="s">
        <v>109</v>
      </c>
      <c r="AS2023" s="3" t="s">
        <v>109</v>
      </c>
      <c r="AT2023" s="3" t="s">
        <v>109</v>
      </c>
      <c r="AU2023" s="3" t="s">
        <v>109</v>
      </c>
      <c r="AV2023" s="3" t="s">
        <v>109</v>
      </c>
      <c r="AW2023" s="3" t="s">
        <v>109</v>
      </c>
      <c r="AX2023" s="3" t="s">
        <v>109</v>
      </c>
      <c r="AY2023" s="3" t="s">
        <v>109</v>
      </c>
      <c r="AZ2023" s="3" t="s">
        <v>109</v>
      </c>
      <c r="BA2023" s="3" t="s">
        <v>109</v>
      </c>
      <c r="BB2023" s="3" t="s">
        <v>109</v>
      </c>
      <c r="BC2023" s="3" t="s">
        <v>109</v>
      </c>
      <c r="BD2023" s="3" t="s">
        <v>109</v>
      </c>
      <c r="BE2023" s="3" t="s">
        <v>109</v>
      </c>
      <c r="BF2023" s="3" t="s">
        <v>109</v>
      </c>
      <c r="BG2023" s="3" t="s">
        <v>109</v>
      </c>
      <c r="BH2023" s="3" t="s">
        <v>109</v>
      </c>
      <c r="BI2023" s="3" t="s">
        <v>109</v>
      </c>
      <c r="BJ2023" s="3" t="s">
        <v>109</v>
      </c>
      <c r="BK2023" s="3" t="s">
        <v>109</v>
      </c>
      <c r="BM2023" s="3" t="s">
        <v>109</v>
      </c>
      <c r="BN2023" s="3" t="s">
        <v>109</v>
      </c>
      <c r="BO2023" s="3" t="s">
        <v>109</v>
      </c>
      <c r="BP2023" s="3" t="s">
        <v>109</v>
      </c>
      <c r="BQ2023" s="3" t="s">
        <v>109</v>
      </c>
      <c r="BR2023" s="3" t="s">
        <v>109</v>
      </c>
      <c r="BS2023" s="3" t="s">
        <v>109</v>
      </c>
      <c r="BT2023" s="3" t="s">
        <v>109</v>
      </c>
      <c r="BU2023" s="3" t="s">
        <v>109</v>
      </c>
      <c r="BV2023" s="3" t="s">
        <v>109</v>
      </c>
      <c r="BW2023" s="3" t="s">
        <v>109</v>
      </c>
      <c r="BX2023" s="3" t="s">
        <v>109</v>
      </c>
      <c r="BY2023" s="3" t="s">
        <v>109</v>
      </c>
      <c r="BZ2023" s="3" t="s">
        <v>109</v>
      </c>
      <c r="CA2023" s="4">
        <v>2.2336999999999999E-2</v>
      </c>
      <c r="CB2023" s="3" t="s">
        <v>109</v>
      </c>
      <c r="CC2023" s="4">
        <v>52600</v>
      </c>
      <c r="CD2023" s="3" t="s">
        <v>109</v>
      </c>
      <c r="CE2023" s="3" t="s">
        <v>109</v>
      </c>
      <c r="CF2023" s="3" t="s">
        <v>109</v>
      </c>
      <c r="CG2023" s="3" t="s">
        <v>109</v>
      </c>
      <c r="CH2023" s="3" t="s">
        <v>8590</v>
      </c>
      <c r="CI2023" s="3" t="s">
        <v>109</v>
      </c>
      <c r="CJ2023" s="3" t="s">
        <v>109</v>
      </c>
      <c r="CK2023" s="3" t="s">
        <v>109</v>
      </c>
      <c r="CL2023" s="3" t="s">
        <v>109</v>
      </c>
      <c r="CM2023" s="3" t="s">
        <v>109</v>
      </c>
      <c r="CN2023" s="3" t="s">
        <v>109</v>
      </c>
      <c r="CO2023" s="3" t="s">
        <v>109</v>
      </c>
      <c r="CP2023" s="3" t="s">
        <v>109</v>
      </c>
      <c r="CQ2023" s="5" t="s">
        <v>113</v>
      </c>
      <c r="CR2023" s="5" t="s">
        <v>109</v>
      </c>
      <c r="CV2023" s="21" t="s">
        <v>126</v>
      </c>
    </row>
    <row r="2024" spans="1:100" x14ac:dyDescent="0.25">
      <c r="A2024" s="3" t="s">
        <v>4866</v>
      </c>
      <c r="B2024" s="3" t="s">
        <v>118</v>
      </c>
      <c r="C2024" s="4">
        <v>0.02</v>
      </c>
      <c r="D2024" s="3" t="s">
        <v>8591</v>
      </c>
      <c r="E2024" s="3" t="s">
        <v>4867</v>
      </c>
      <c r="F2024" s="3" t="s">
        <v>4868</v>
      </c>
      <c r="G2024" s="3" t="s">
        <v>1725</v>
      </c>
      <c r="H2024" s="23"/>
      <c r="I2024" s="3" t="s">
        <v>7920</v>
      </c>
      <c r="J2024" s="3" t="s">
        <v>216</v>
      </c>
      <c r="K2024" s="4">
        <v>1904</v>
      </c>
      <c r="L2024" s="3" t="s">
        <v>109</v>
      </c>
      <c r="M2024" s="3" t="s">
        <v>109</v>
      </c>
      <c r="N2024" s="3" t="s">
        <v>109</v>
      </c>
      <c r="O2024" s="3" t="s">
        <v>109</v>
      </c>
      <c r="P2024" s="3" t="s">
        <v>7496</v>
      </c>
      <c r="Q2024" s="2"/>
      <c r="S2024" s="3" t="s">
        <v>109</v>
      </c>
      <c r="T2024" s="3" t="s">
        <v>109</v>
      </c>
      <c r="U2024" s="3" t="s">
        <v>109</v>
      </c>
      <c r="V2024" s="3" t="s">
        <v>109</v>
      </c>
      <c r="W2024" s="3" t="s">
        <v>109</v>
      </c>
      <c r="X2024" s="3" t="s">
        <v>109</v>
      </c>
      <c r="Y2024" s="3" t="s">
        <v>109</v>
      </c>
      <c r="Z2024" s="3" t="s">
        <v>109</v>
      </c>
      <c r="AA2024" s="4">
        <v>1930</v>
      </c>
      <c r="AB2024" s="3" t="s">
        <v>109</v>
      </c>
      <c r="AC2024" s="5" t="s">
        <v>111</v>
      </c>
      <c r="AD2024" s="3" t="s">
        <v>111</v>
      </c>
      <c r="AE2024" s="3" t="s">
        <v>109</v>
      </c>
      <c r="AF2024" s="4">
        <v>3</v>
      </c>
      <c r="AG2024" s="3" t="s">
        <v>109</v>
      </c>
      <c r="AH2024" s="3" t="s">
        <v>111</v>
      </c>
      <c r="AI2024" s="3" t="s">
        <v>109</v>
      </c>
      <c r="AN2024" s="3" t="s">
        <v>109</v>
      </c>
      <c r="AO2024" s="2"/>
      <c r="AP2024" s="3" t="s">
        <v>109</v>
      </c>
      <c r="AQ2024" s="3" t="s">
        <v>109</v>
      </c>
      <c r="AR2024" s="3" t="s">
        <v>109</v>
      </c>
      <c r="AS2024" s="3" t="s">
        <v>109</v>
      </c>
      <c r="AT2024" s="3" t="s">
        <v>109</v>
      </c>
      <c r="AU2024" s="3" t="s">
        <v>109</v>
      </c>
      <c r="AV2024" s="3" t="s">
        <v>109</v>
      </c>
      <c r="AW2024" s="3" t="s">
        <v>109</v>
      </c>
      <c r="AX2024" s="3" t="s">
        <v>109</v>
      </c>
      <c r="AY2024" s="3" t="s">
        <v>109</v>
      </c>
      <c r="AZ2024" s="3" t="s">
        <v>109</v>
      </c>
      <c r="BA2024" s="3" t="s">
        <v>109</v>
      </c>
      <c r="BB2024" s="3" t="s">
        <v>109</v>
      </c>
      <c r="BC2024" s="3" t="s">
        <v>109</v>
      </c>
      <c r="BD2024" s="3" t="s">
        <v>109</v>
      </c>
      <c r="BE2024" s="3" t="s">
        <v>109</v>
      </c>
      <c r="BF2024" s="3" t="s">
        <v>109</v>
      </c>
      <c r="BG2024" s="3" t="s">
        <v>109</v>
      </c>
      <c r="BH2024" s="3" t="s">
        <v>109</v>
      </c>
      <c r="BI2024" s="3" t="s">
        <v>109</v>
      </c>
      <c r="BJ2024" s="3" t="s">
        <v>109</v>
      </c>
      <c r="BK2024" s="3" t="s">
        <v>109</v>
      </c>
      <c r="BM2024" s="3" t="s">
        <v>109</v>
      </c>
      <c r="BN2024" s="3" t="s">
        <v>109</v>
      </c>
      <c r="BO2024" s="3" t="s">
        <v>109</v>
      </c>
      <c r="BP2024" s="3" t="s">
        <v>109</v>
      </c>
      <c r="BQ2024" s="3" t="s">
        <v>109</v>
      </c>
      <c r="BR2024" s="3" t="s">
        <v>109</v>
      </c>
      <c r="BS2024" s="3" t="s">
        <v>109</v>
      </c>
      <c r="BT2024" s="3" t="s">
        <v>109</v>
      </c>
      <c r="BU2024" s="3" t="s">
        <v>109</v>
      </c>
      <c r="BV2024" s="3" t="s">
        <v>109</v>
      </c>
      <c r="BW2024" s="3" t="s">
        <v>109</v>
      </c>
      <c r="BX2024" s="3" t="s">
        <v>109</v>
      </c>
      <c r="BY2024" s="3" t="s">
        <v>109</v>
      </c>
      <c r="BZ2024" s="3" t="s">
        <v>109</v>
      </c>
      <c r="CA2024" s="4">
        <v>0.02</v>
      </c>
      <c r="CB2024" s="3" t="s">
        <v>109</v>
      </c>
      <c r="CC2024" s="4">
        <v>215800</v>
      </c>
      <c r="CD2024" s="3" t="s">
        <v>109</v>
      </c>
      <c r="CE2024" s="3" t="s">
        <v>109</v>
      </c>
      <c r="CF2024" s="3" t="s">
        <v>109</v>
      </c>
      <c r="CG2024" s="3" t="s">
        <v>109</v>
      </c>
      <c r="CH2024" s="3" t="s">
        <v>8592</v>
      </c>
      <c r="CI2024" s="3" t="s">
        <v>109</v>
      </c>
      <c r="CJ2024" s="3" t="s">
        <v>109</v>
      </c>
      <c r="CK2024" s="3" t="s">
        <v>109</v>
      </c>
      <c r="CL2024" s="3" t="s">
        <v>109</v>
      </c>
      <c r="CM2024" s="3" t="s">
        <v>109</v>
      </c>
      <c r="CN2024" s="3" t="s">
        <v>109</v>
      </c>
      <c r="CO2024" s="3" t="s">
        <v>109</v>
      </c>
      <c r="CP2024" s="3" t="s">
        <v>109</v>
      </c>
      <c r="CQ2024" s="5" t="s">
        <v>113</v>
      </c>
      <c r="CR2024" s="5" t="s">
        <v>109</v>
      </c>
      <c r="CV2024" s="21" t="s">
        <v>126</v>
      </c>
    </row>
    <row r="2025" spans="1:100" x14ac:dyDescent="0.25">
      <c r="A2025" s="3" t="s">
        <v>8593</v>
      </c>
      <c r="B2025" s="3" t="s">
        <v>109</v>
      </c>
      <c r="C2025" s="8"/>
      <c r="D2025" s="3" t="s">
        <v>8594</v>
      </c>
      <c r="E2025" s="3" t="s">
        <v>8595</v>
      </c>
      <c r="F2025" s="3" t="s">
        <v>109</v>
      </c>
      <c r="G2025" s="3" t="s">
        <v>109</v>
      </c>
      <c r="H2025" s="23"/>
      <c r="I2025" s="3" t="s">
        <v>7920</v>
      </c>
      <c r="J2025" s="3" t="s">
        <v>216</v>
      </c>
      <c r="K2025" s="4">
        <v>7260</v>
      </c>
      <c r="L2025" s="3" t="s">
        <v>109</v>
      </c>
      <c r="M2025" s="3" t="s">
        <v>109</v>
      </c>
      <c r="N2025" s="3" t="s">
        <v>109</v>
      </c>
      <c r="O2025" s="3" t="s">
        <v>109</v>
      </c>
      <c r="P2025" s="3" t="s">
        <v>109</v>
      </c>
      <c r="Q2025" s="2"/>
      <c r="S2025" s="3" t="s">
        <v>109</v>
      </c>
      <c r="T2025" s="3" t="s">
        <v>109</v>
      </c>
      <c r="U2025" s="3" t="s">
        <v>109</v>
      </c>
      <c r="V2025" s="3" t="s">
        <v>109</v>
      </c>
      <c r="W2025" s="3" t="s">
        <v>109</v>
      </c>
      <c r="X2025" s="3" t="s">
        <v>109</v>
      </c>
      <c r="Y2025" s="3" t="s">
        <v>109</v>
      </c>
      <c r="Z2025" s="3" t="s">
        <v>109</v>
      </c>
      <c r="AA2025" s="8"/>
      <c r="AB2025" s="3" t="s">
        <v>109</v>
      </c>
      <c r="AC2025" s="5" t="s">
        <v>135</v>
      </c>
      <c r="AD2025" s="3" t="s">
        <v>135</v>
      </c>
      <c r="AE2025" s="3" t="s">
        <v>109</v>
      </c>
      <c r="AF2025" s="4">
        <v>4</v>
      </c>
      <c r="AG2025" s="3" t="s">
        <v>109</v>
      </c>
      <c r="AH2025" s="3" t="s">
        <v>135</v>
      </c>
      <c r="AI2025" s="3" t="s">
        <v>109</v>
      </c>
      <c r="AN2025" s="3" t="s">
        <v>109</v>
      </c>
      <c r="AO2025" s="2"/>
      <c r="AP2025" s="3" t="s">
        <v>109</v>
      </c>
      <c r="AQ2025" s="3" t="s">
        <v>109</v>
      </c>
      <c r="AR2025" s="3" t="s">
        <v>109</v>
      </c>
      <c r="AS2025" s="3" t="s">
        <v>109</v>
      </c>
      <c r="AT2025" s="3" t="s">
        <v>109</v>
      </c>
      <c r="AU2025" s="3" t="s">
        <v>109</v>
      </c>
      <c r="AV2025" s="3" t="s">
        <v>109</v>
      </c>
      <c r="AW2025" s="3" t="s">
        <v>109</v>
      </c>
      <c r="AX2025" s="3" t="s">
        <v>109</v>
      </c>
      <c r="AY2025" s="3" t="s">
        <v>109</v>
      </c>
      <c r="AZ2025" s="3" t="s">
        <v>109</v>
      </c>
      <c r="BA2025" s="3" t="s">
        <v>109</v>
      </c>
      <c r="BB2025" s="3" t="s">
        <v>109</v>
      </c>
      <c r="BC2025" s="3" t="s">
        <v>109</v>
      </c>
      <c r="BD2025" s="3" t="s">
        <v>109</v>
      </c>
      <c r="BE2025" s="3" t="s">
        <v>109</v>
      </c>
      <c r="BF2025" s="3" t="s">
        <v>109</v>
      </c>
      <c r="BG2025" s="3" t="s">
        <v>109</v>
      </c>
      <c r="BH2025" s="3" t="s">
        <v>109</v>
      </c>
      <c r="BI2025" s="3" t="s">
        <v>109</v>
      </c>
      <c r="BJ2025" s="3" t="s">
        <v>109</v>
      </c>
      <c r="BK2025" s="3" t="s">
        <v>109</v>
      </c>
      <c r="BM2025" s="3" t="s">
        <v>109</v>
      </c>
      <c r="BN2025" s="3" t="s">
        <v>109</v>
      </c>
      <c r="BO2025" s="3" t="s">
        <v>109</v>
      </c>
      <c r="BP2025" s="3" t="s">
        <v>109</v>
      </c>
      <c r="BQ2025" s="3" t="s">
        <v>109</v>
      </c>
      <c r="BR2025" s="3" t="s">
        <v>109</v>
      </c>
      <c r="BS2025" s="3" t="s">
        <v>109</v>
      </c>
      <c r="BT2025" s="3" t="s">
        <v>109</v>
      </c>
      <c r="BU2025" s="3" t="s">
        <v>109</v>
      </c>
      <c r="BV2025" s="3" t="s">
        <v>109</v>
      </c>
      <c r="BW2025" s="3" t="s">
        <v>109</v>
      </c>
      <c r="BX2025" s="3" t="s">
        <v>109</v>
      </c>
      <c r="BY2025" s="3" t="s">
        <v>109</v>
      </c>
      <c r="BZ2025" s="3" t="s">
        <v>109</v>
      </c>
      <c r="CA2025" s="8"/>
      <c r="CB2025" s="3" t="s">
        <v>109</v>
      </c>
      <c r="CC2025" s="4">
        <v>527100</v>
      </c>
      <c r="CD2025" s="3" t="s">
        <v>109</v>
      </c>
      <c r="CE2025" s="3" t="s">
        <v>109</v>
      </c>
      <c r="CF2025" s="3" t="s">
        <v>109</v>
      </c>
      <c r="CG2025" s="3" t="s">
        <v>109</v>
      </c>
      <c r="CH2025" s="3" t="s">
        <v>8596</v>
      </c>
      <c r="CI2025" s="3" t="s">
        <v>109</v>
      </c>
      <c r="CJ2025" s="3" t="s">
        <v>109</v>
      </c>
      <c r="CK2025" s="3" t="s">
        <v>109</v>
      </c>
      <c r="CL2025" s="3" t="s">
        <v>109</v>
      </c>
      <c r="CM2025" s="3" t="s">
        <v>109</v>
      </c>
      <c r="CN2025" s="3" t="s">
        <v>109</v>
      </c>
      <c r="CO2025" s="3" t="s">
        <v>109</v>
      </c>
      <c r="CP2025" s="3" t="s">
        <v>109</v>
      </c>
      <c r="CQ2025" s="5" t="s">
        <v>113</v>
      </c>
      <c r="CR2025" s="5" t="s">
        <v>109</v>
      </c>
      <c r="CV2025" s="21" t="s">
        <v>113</v>
      </c>
    </row>
    <row r="2026" spans="1:100" x14ac:dyDescent="0.25">
      <c r="A2026" s="3" t="s">
        <v>8597</v>
      </c>
      <c r="B2026" s="3" t="s">
        <v>109</v>
      </c>
      <c r="C2026" s="8"/>
      <c r="D2026" s="3" t="s">
        <v>109</v>
      </c>
      <c r="E2026" s="3" t="s">
        <v>154</v>
      </c>
      <c r="F2026" s="3" t="s">
        <v>109</v>
      </c>
      <c r="G2026" s="3" t="s">
        <v>109</v>
      </c>
      <c r="H2026" s="23"/>
      <c r="I2026" s="3" t="s">
        <v>7920</v>
      </c>
      <c r="J2026" s="3" t="s">
        <v>216</v>
      </c>
      <c r="K2026" s="4">
        <v>16311</v>
      </c>
      <c r="L2026" s="3" t="s">
        <v>109</v>
      </c>
      <c r="M2026" s="3" t="s">
        <v>109</v>
      </c>
      <c r="N2026" s="3" t="s">
        <v>109</v>
      </c>
      <c r="O2026" s="3" t="s">
        <v>109</v>
      </c>
      <c r="P2026" s="3" t="s">
        <v>109</v>
      </c>
      <c r="Q2026" s="2"/>
      <c r="S2026" s="3" t="s">
        <v>109</v>
      </c>
      <c r="T2026" s="3" t="s">
        <v>109</v>
      </c>
      <c r="U2026" s="3" t="s">
        <v>109</v>
      </c>
      <c r="V2026" s="3" t="s">
        <v>109</v>
      </c>
      <c r="W2026" s="3" t="s">
        <v>109</v>
      </c>
      <c r="X2026" s="3" t="s">
        <v>109</v>
      </c>
      <c r="Y2026" s="3" t="s">
        <v>109</v>
      </c>
      <c r="Z2026" s="3" t="s">
        <v>109</v>
      </c>
      <c r="AA2026" s="8"/>
      <c r="AB2026" s="3" t="s">
        <v>109</v>
      </c>
      <c r="AC2026" s="5" t="s">
        <v>109</v>
      </c>
      <c r="AD2026" s="3" t="s">
        <v>109</v>
      </c>
      <c r="AE2026" s="3" t="s">
        <v>109</v>
      </c>
      <c r="AF2026" s="8"/>
      <c r="AG2026" s="3" t="s">
        <v>109</v>
      </c>
      <c r="AH2026" s="3" t="s">
        <v>109</v>
      </c>
      <c r="AI2026" s="3" t="s">
        <v>109</v>
      </c>
      <c r="AN2026" s="3" t="s">
        <v>109</v>
      </c>
      <c r="AO2026" s="2"/>
      <c r="AP2026" s="3" t="s">
        <v>109</v>
      </c>
      <c r="AQ2026" s="3" t="s">
        <v>109</v>
      </c>
      <c r="AR2026" s="3" t="s">
        <v>109</v>
      </c>
      <c r="AS2026" s="3" t="s">
        <v>109</v>
      </c>
      <c r="AT2026" s="3" t="s">
        <v>109</v>
      </c>
      <c r="AU2026" s="3" t="s">
        <v>109</v>
      </c>
      <c r="AV2026" s="3" t="s">
        <v>109</v>
      </c>
      <c r="AW2026" s="3" t="s">
        <v>109</v>
      </c>
      <c r="AX2026" s="3" t="s">
        <v>109</v>
      </c>
      <c r="AY2026" s="3" t="s">
        <v>109</v>
      </c>
      <c r="AZ2026" s="3" t="s">
        <v>109</v>
      </c>
      <c r="BA2026" s="3" t="s">
        <v>109</v>
      </c>
      <c r="BB2026" s="3" t="s">
        <v>109</v>
      </c>
      <c r="BC2026" s="3" t="s">
        <v>109</v>
      </c>
      <c r="BD2026" s="3" t="s">
        <v>109</v>
      </c>
      <c r="BE2026" s="3" t="s">
        <v>109</v>
      </c>
      <c r="BF2026" s="3" t="s">
        <v>109</v>
      </c>
      <c r="BG2026" s="3" t="s">
        <v>109</v>
      </c>
      <c r="BH2026" s="3" t="s">
        <v>109</v>
      </c>
      <c r="BI2026" s="3" t="s">
        <v>109</v>
      </c>
      <c r="BJ2026" s="3" t="s">
        <v>109</v>
      </c>
      <c r="BK2026" s="3" t="s">
        <v>109</v>
      </c>
      <c r="BM2026" s="3" t="s">
        <v>109</v>
      </c>
      <c r="BN2026" s="3" t="s">
        <v>109</v>
      </c>
      <c r="BO2026" s="3" t="s">
        <v>109</v>
      </c>
      <c r="BP2026" s="3" t="s">
        <v>109</v>
      </c>
      <c r="BQ2026" s="3" t="s">
        <v>109</v>
      </c>
      <c r="BR2026" s="3" t="s">
        <v>109</v>
      </c>
      <c r="BS2026" s="3" t="s">
        <v>109</v>
      </c>
      <c r="BT2026" s="3" t="s">
        <v>109</v>
      </c>
      <c r="BU2026" s="3" t="s">
        <v>109</v>
      </c>
      <c r="BV2026" s="3" t="s">
        <v>109</v>
      </c>
      <c r="BW2026" s="3" t="s">
        <v>109</v>
      </c>
      <c r="BX2026" s="3" t="s">
        <v>109</v>
      </c>
      <c r="BY2026" s="3" t="s">
        <v>109</v>
      </c>
      <c r="BZ2026" s="3" t="s">
        <v>109</v>
      </c>
      <c r="CA2026" s="8"/>
      <c r="CB2026" s="3" t="s">
        <v>109</v>
      </c>
      <c r="CC2026" s="4">
        <v>1531900</v>
      </c>
      <c r="CD2026" s="3" t="s">
        <v>109</v>
      </c>
      <c r="CE2026" s="3" t="s">
        <v>109</v>
      </c>
      <c r="CF2026" s="3" t="s">
        <v>109</v>
      </c>
      <c r="CG2026" s="3" t="s">
        <v>109</v>
      </c>
      <c r="CH2026" s="3" t="s">
        <v>8598</v>
      </c>
      <c r="CI2026" s="3" t="s">
        <v>109</v>
      </c>
      <c r="CJ2026" s="3" t="s">
        <v>109</v>
      </c>
      <c r="CK2026" s="3" t="s">
        <v>109</v>
      </c>
      <c r="CL2026" s="3" t="s">
        <v>109</v>
      </c>
      <c r="CM2026" s="3" t="s">
        <v>109</v>
      </c>
      <c r="CN2026" s="3" t="s">
        <v>109</v>
      </c>
      <c r="CO2026" s="3" t="s">
        <v>109</v>
      </c>
      <c r="CP2026" s="3" t="s">
        <v>109</v>
      </c>
      <c r="CQ2026" s="5" t="s">
        <v>113</v>
      </c>
      <c r="CR2026" s="5" t="s">
        <v>109</v>
      </c>
      <c r="CV2026" s="21" t="s">
        <v>113</v>
      </c>
    </row>
    <row r="2027" spans="1:100" x14ac:dyDescent="0.25">
      <c r="A2027" s="3" t="s">
        <v>8599</v>
      </c>
      <c r="B2027" s="3" t="s">
        <v>575</v>
      </c>
      <c r="C2027" s="4">
        <v>2.5517999999999999E-2</v>
      </c>
      <c r="D2027" s="3" t="s">
        <v>8600</v>
      </c>
      <c r="E2027" s="3" t="s">
        <v>8601</v>
      </c>
      <c r="F2027" s="3" t="s">
        <v>8602</v>
      </c>
      <c r="G2027" s="3" t="s">
        <v>106</v>
      </c>
      <c r="H2027" s="4">
        <v>47909</v>
      </c>
      <c r="I2027" s="3" t="s">
        <v>7920</v>
      </c>
      <c r="J2027" s="3" t="s">
        <v>216</v>
      </c>
      <c r="K2027" s="4">
        <v>4136</v>
      </c>
      <c r="L2027" s="3" t="s">
        <v>109</v>
      </c>
      <c r="M2027" s="3" t="s">
        <v>109</v>
      </c>
      <c r="N2027" s="3" t="s">
        <v>109</v>
      </c>
      <c r="O2027" s="3" t="s">
        <v>109</v>
      </c>
      <c r="P2027" s="3" t="s">
        <v>109</v>
      </c>
      <c r="Q2027" s="2"/>
      <c r="S2027" s="3" t="s">
        <v>1050</v>
      </c>
      <c r="T2027" s="3" t="s">
        <v>109</v>
      </c>
      <c r="U2027" s="3" t="s">
        <v>109</v>
      </c>
      <c r="V2027" s="3" t="s">
        <v>109</v>
      </c>
      <c r="W2027" s="3" t="s">
        <v>109</v>
      </c>
      <c r="X2027" s="3" t="s">
        <v>109</v>
      </c>
      <c r="Y2027" s="3" t="s">
        <v>109</v>
      </c>
      <c r="Z2027" s="3" t="s">
        <v>109</v>
      </c>
      <c r="AA2027" s="4">
        <v>1997</v>
      </c>
      <c r="AB2027" s="3" t="s">
        <v>109</v>
      </c>
      <c r="AC2027" s="5" t="s">
        <v>135</v>
      </c>
      <c r="AD2027" s="3" t="s">
        <v>135</v>
      </c>
      <c r="AE2027" s="3" t="s">
        <v>109</v>
      </c>
      <c r="AF2027" s="4">
        <v>4</v>
      </c>
      <c r="AG2027" s="3" t="s">
        <v>109</v>
      </c>
      <c r="AH2027" s="3" t="s">
        <v>135</v>
      </c>
      <c r="AI2027" s="3" t="s">
        <v>109</v>
      </c>
      <c r="AN2027" s="3" t="s">
        <v>109</v>
      </c>
      <c r="AO2027" s="10">
        <v>71552.800000000003</v>
      </c>
      <c r="AP2027" s="3" t="s">
        <v>109</v>
      </c>
      <c r="AQ2027" s="3" t="s">
        <v>1051</v>
      </c>
      <c r="AR2027" s="3" t="s">
        <v>109</v>
      </c>
      <c r="AS2027" s="3" t="s">
        <v>109</v>
      </c>
      <c r="AT2027" s="3" t="s">
        <v>8603</v>
      </c>
      <c r="AU2027" s="3" t="s">
        <v>109</v>
      </c>
      <c r="AV2027" s="3" t="s">
        <v>109</v>
      </c>
      <c r="AW2027" s="3" t="s">
        <v>109</v>
      </c>
      <c r="AX2027" s="3" t="s">
        <v>109</v>
      </c>
      <c r="AY2027" s="3" t="s">
        <v>109</v>
      </c>
      <c r="AZ2027" s="3" t="s">
        <v>109</v>
      </c>
      <c r="BA2027" s="3" t="s">
        <v>219</v>
      </c>
      <c r="BB2027" s="3" t="s">
        <v>447</v>
      </c>
      <c r="BC2027" s="3" t="s">
        <v>448</v>
      </c>
      <c r="BD2027" s="3" t="s">
        <v>1052</v>
      </c>
      <c r="BE2027" s="3" t="s">
        <v>109</v>
      </c>
      <c r="BF2027" s="3" t="s">
        <v>109</v>
      </c>
      <c r="BG2027" s="3" t="s">
        <v>109</v>
      </c>
      <c r="BH2027" s="3" t="s">
        <v>109</v>
      </c>
      <c r="BI2027" s="3" t="s">
        <v>109</v>
      </c>
      <c r="BJ2027" s="3" t="s">
        <v>109</v>
      </c>
      <c r="BK2027" s="3" t="s">
        <v>109</v>
      </c>
      <c r="BM2027" s="3" t="s">
        <v>109</v>
      </c>
      <c r="BN2027" s="3" t="s">
        <v>109</v>
      </c>
      <c r="BO2027" s="3" t="s">
        <v>109</v>
      </c>
      <c r="BP2027" s="3" t="s">
        <v>109</v>
      </c>
      <c r="BQ2027" s="3" t="s">
        <v>109</v>
      </c>
      <c r="BR2027" s="3" t="s">
        <v>109</v>
      </c>
      <c r="BS2027" s="3" t="s">
        <v>109</v>
      </c>
      <c r="BT2027" s="3" t="s">
        <v>109</v>
      </c>
      <c r="BU2027" s="3" t="s">
        <v>109</v>
      </c>
      <c r="BV2027" s="3" t="s">
        <v>109</v>
      </c>
      <c r="BW2027" s="3" t="s">
        <v>1053</v>
      </c>
      <c r="BX2027" s="3" t="s">
        <v>109</v>
      </c>
      <c r="BY2027" s="3" t="s">
        <v>8604</v>
      </c>
      <c r="BZ2027" s="3" t="s">
        <v>8605</v>
      </c>
      <c r="CA2027" s="4">
        <v>2.5517999999999999E-2</v>
      </c>
      <c r="CB2027" s="3" t="s">
        <v>8606</v>
      </c>
      <c r="CC2027" s="4">
        <v>414600</v>
      </c>
      <c r="CD2027" s="3" t="s">
        <v>109</v>
      </c>
      <c r="CE2027" s="3" t="s">
        <v>8607</v>
      </c>
      <c r="CF2027" s="3" t="s">
        <v>109</v>
      </c>
      <c r="CG2027" s="3" t="s">
        <v>8608</v>
      </c>
      <c r="CH2027" s="3" t="s">
        <v>8609</v>
      </c>
      <c r="CI2027" s="3" t="s">
        <v>109</v>
      </c>
      <c r="CJ2027" s="3" t="s">
        <v>109</v>
      </c>
      <c r="CK2027" s="3" t="s">
        <v>109</v>
      </c>
      <c r="CL2027" s="3" t="s">
        <v>109</v>
      </c>
      <c r="CM2027" s="3" t="s">
        <v>109</v>
      </c>
      <c r="CN2027" s="3" t="s">
        <v>109</v>
      </c>
      <c r="CO2027" s="3" t="s">
        <v>109</v>
      </c>
      <c r="CP2027" s="3" t="s">
        <v>109</v>
      </c>
      <c r="CQ2027" s="5" t="s">
        <v>113</v>
      </c>
      <c r="CR2027" s="5" t="s">
        <v>109</v>
      </c>
      <c r="CV2027" s="21" t="s">
        <v>113</v>
      </c>
    </row>
    <row r="2028" spans="1:100" x14ac:dyDescent="0.25">
      <c r="A2028" s="3" t="s">
        <v>8610</v>
      </c>
      <c r="B2028" s="3" t="s">
        <v>109</v>
      </c>
      <c r="C2028" s="8"/>
      <c r="D2028" s="3" t="s">
        <v>8611</v>
      </c>
      <c r="E2028" s="3" t="s">
        <v>8612</v>
      </c>
      <c r="F2028" s="3" t="s">
        <v>109</v>
      </c>
      <c r="G2028" s="3" t="s">
        <v>109</v>
      </c>
      <c r="H2028" s="23"/>
      <c r="I2028" s="3" t="s">
        <v>7920</v>
      </c>
      <c r="J2028" s="3" t="s">
        <v>216</v>
      </c>
      <c r="K2028" s="4">
        <v>1196</v>
      </c>
      <c r="L2028" s="3" t="s">
        <v>109</v>
      </c>
      <c r="M2028" s="3" t="s">
        <v>109</v>
      </c>
      <c r="N2028" s="3" t="s">
        <v>109</v>
      </c>
      <c r="O2028" s="3" t="s">
        <v>109</v>
      </c>
      <c r="P2028" s="3" t="s">
        <v>109</v>
      </c>
      <c r="Q2028" s="2"/>
      <c r="S2028" s="3" t="s">
        <v>109</v>
      </c>
      <c r="T2028" s="3" t="s">
        <v>109</v>
      </c>
      <c r="U2028" s="3" t="s">
        <v>109</v>
      </c>
      <c r="V2028" s="3" t="s">
        <v>109</v>
      </c>
      <c r="W2028" s="3" t="s">
        <v>109</v>
      </c>
      <c r="X2028" s="3" t="s">
        <v>109</v>
      </c>
      <c r="Y2028" s="3" t="s">
        <v>109</v>
      </c>
      <c r="Z2028" s="3" t="s">
        <v>109</v>
      </c>
      <c r="AA2028" s="8"/>
      <c r="AB2028" s="3" t="s">
        <v>109</v>
      </c>
      <c r="AC2028" s="5" t="s">
        <v>123</v>
      </c>
      <c r="AD2028" s="3" t="s">
        <v>126</v>
      </c>
      <c r="AE2028" s="3" t="s">
        <v>109</v>
      </c>
      <c r="AF2028" s="4">
        <v>2</v>
      </c>
      <c r="AG2028" s="3" t="s">
        <v>109</v>
      </c>
      <c r="AH2028" s="3" t="s">
        <v>111</v>
      </c>
      <c r="AI2028" s="3" t="s">
        <v>109</v>
      </c>
      <c r="AN2028" s="3" t="s">
        <v>109</v>
      </c>
      <c r="AO2028" s="2"/>
      <c r="AP2028" s="3" t="s">
        <v>109</v>
      </c>
      <c r="AQ2028" s="3" t="s">
        <v>109</v>
      </c>
      <c r="AR2028" s="3" t="s">
        <v>109</v>
      </c>
      <c r="AS2028" s="3" t="s">
        <v>109</v>
      </c>
      <c r="AT2028" s="3" t="s">
        <v>109</v>
      </c>
      <c r="AU2028" s="3" t="s">
        <v>109</v>
      </c>
      <c r="AV2028" s="3" t="s">
        <v>109</v>
      </c>
      <c r="AW2028" s="3" t="s">
        <v>109</v>
      </c>
      <c r="AX2028" s="3" t="s">
        <v>109</v>
      </c>
      <c r="AY2028" s="3" t="s">
        <v>109</v>
      </c>
      <c r="AZ2028" s="3" t="s">
        <v>109</v>
      </c>
      <c r="BA2028" s="3" t="s">
        <v>109</v>
      </c>
      <c r="BB2028" s="3" t="s">
        <v>109</v>
      </c>
      <c r="BC2028" s="3" t="s">
        <v>109</v>
      </c>
      <c r="BD2028" s="3" t="s">
        <v>109</v>
      </c>
      <c r="BE2028" s="3" t="s">
        <v>109</v>
      </c>
      <c r="BF2028" s="3" t="s">
        <v>109</v>
      </c>
      <c r="BG2028" s="3" t="s">
        <v>109</v>
      </c>
      <c r="BH2028" s="3" t="s">
        <v>109</v>
      </c>
      <c r="BI2028" s="3" t="s">
        <v>109</v>
      </c>
      <c r="BJ2028" s="3" t="s">
        <v>109</v>
      </c>
      <c r="BK2028" s="3" t="s">
        <v>109</v>
      </c>
      <c r="BM2028" s="3" t="s">
        <v>109</v>
      </c>
      <c r="BN2028" s="3" t="s">
        <v>109</v>
      </c>
      <c r="BO2028" s="3" t="s">
        <v>109</v>
      </c>
      <c r="BP2028" s="3" t="s">
        <v>109</v>
      </c>
      <c r="BQ2028" s="3" t="s">
        <v>109</v>
      </c>
      <c r="BR2028" s="3" t="s">
        <v>109</v>
      </c>
      <c r="BS2028" s="3" t="s">
        <v>109</v>
      </c>
      <c r="BT2028" s="3" t="s">
        <v>109</v>
      </c>
      <c r="BU2028" s="3" t="s">
        <v>109</v>
      </c>
      <c r="BV2028" s="3" t="s">
        <v>109</v>
      </c>
      <c r="BW2028" s="3" t="s">
        <v>109</v>
      </c>
      <c r="BX2028" s="3" t="s">
        <v>109</v>
      </c>
      <c r="BY2028" s="3" t="s">
        <v>109</v>
      </c>
      <c r="BZ2028" s="3" t="s">
        <v>109</v>
      </c>
      <c r="CA2028" s="8"/>
      <c r="CB2028" s="3" t="s">
        <v>109</v>
      </c>
      <c r="CC2028" s="4">
        <v>47200</v>
      </c>
      <c r="CD2028" s="3" t="s">
        <v>109</v>
      </c>
      <c r="CE2028" s="3" t="s">
        <v>109</v>
      </c>
      <c r="CF2028" s="3" t="s">
        <v>109</v>
      </c>
      <c r="CG2028" s="3" t="s">
        <v>109</v>
      </c>
      <c r="CH2028" s="3" t="s">
        <v>8613</v>
      </c>
      <c r="CI2028" s="3" t="s">
        <v>109</v>
      </c>
      <c r="CJ2028" s="3" t="s">
        <v>109</v>
      </c>
      <c r="CK2028" s="3" t="s">
        <v>109</v>
      </c>
      <c r="CL2028" s="3" t="s">
        <v>109</v>
      </c>
      <c r="CM2028" s="3" t="s">
        <v>109</v>
      </c>
      <c r="CN2028" s="3" t="s">
        <v>109</v>
      </c>
      <c r="CO2028" s="3" t="s">
        <v>109</v>
      </c>
      <c r="CP2028" s="3" t="s">
        <v>109</v>
      </c>
      <c r="CQ2028" s="5" t="s">
        <v>113</v>
      </c>
      <c r="CR2028" s="5" t="s">
        <v>109</v>
      </c>
      <c r="CV2028" s="21" t="s">
        <v>113</v>
      </c>
    </row>
    <row r="2029" spans="1:100" x14ac:dyDescent="0.25">
      <c r="A2029" s="3" t="s">
        <v>3006</v>
      </c>
      <c r="B2029" s="3" t="s">
        <v>118</v>
      </c>
      <c r="C2029" s="4">
        <v>2.5474E-2</v>
      </c>
      <c r="D2029" s="3" t="s">
        <v>8614</v>
      </c>
      <c r="E2029" s="3" t="s">
        <v>3008</v>
      </c>
      <c r="F2029" s="3" t="s">
        <v>3009</v>
      </c>
      <c r="G2029" s="3" t="s">
        <v>106</v>
      </c>
      <c r="H2029" s="4">
        <v>47905</v>
      </c>
      <c r="I2029" s="3" t="s">
        <v>7920</v>
      </c>
      <c r="J2029" s="3" t="s">
        <v>216</v>
      </c>
      <c r="K2029" s="4">
        <v>1429</v>
      </c>
      <c r="L2029" s="3" t="s">
        <v>109</v>
      </c>
      <c r="M2029" s="3" t="s">
        <v>109</v>
      </c>
      <c r="N2029" s="3" t="s">
        <v>109</v>
      </c>
      <c r="O2029" s="3" t="s">
        <v>109</v>
      </c>
      <c r="P2029" s="3" t="s">
        <v>8615</v>
      </c>
      <c r="Q2029" s="2"/>
      <c r="S2029" s="3" t="s">
        <v>109</v>
      </c>
      <c r="T2029" s="3" t="s">
        <v>109</v>
      </c>
      <c r="U2029" s="3" t="s">
        <v>109</v>
      </c>
      <c r="V2029" s="3" t="s">
        <v>109</v>
      </c>
      <c r="W2029" s="3" t="s">
        <v>109</v>
      </c>
      <c r="X2029" s="3" t="s">
        <v>109</v>
      </c>
      <c r="Y2029" s="3" t="s">
        <v>109</v>
      </c>
      <c r="Z2029" s="3" t="s">
        <v>109</v>
      </c>
      <c r="AA2029" s="4">
        <v>2001</v>
      </c>
      <c r="AB2029" s="3" t="s">
        <v>109</v>
      </c>
      <c r="AC2029" s="5" t="s">
        <v>135</v>
      </c>
      <c r="AD2029" s="3" t="s">
        <v>111</v>
      </c>
      <c r="AE2029" s="3" t="s">
        <v>109</v>
      </c>
      <c r="AF2029" s="4">
        <v>4</v>
      </c>
      <c r="AG2029" s="3" t="s">
        <v>109</v>
      </c>
      <c r="AH2029" s="3" t="s">
        <v>135</v>
      </c>
      <c r="AI2029" s="3" t="s">
        <v>109</v>
      </c>
      <c r="AN2029" s="3" t="s">
        <v>109</v>
      </c>
      <c r="AO2029" s="10">
        <v>311570</v>
      </c>
      <c r="AP2029" s="3" t="s">
        <v>109</v>
      </c>
      <c r="AQ2029" s="3" t="s">
        <v>2848</v>
      </c>
      <c r="AR2029" s="3" t="s">
        <v>109</v>
      </c>
      <c r="AS2029" s="3" t="s">
        <v>109</v>
      </c>
      <c r="AT2029" s="3" t="s">
        <v>3010</v>
      </c>
      <c r="AU2029" s="3" t="s">
        <v>109</v>
      </c>
      <c r="AV2029" s="3" t="s">
        <v>109</v>
      </c>
      <c r="AW2029" s="3" t="s">
        <v>109</v>
      </c>
      <c r="AX2029" s="3" t="s">
        <v>109</v>
      </c>
      <c r="AY2029" s="3" t="s">
        <v>109</v>
      </c>
      <c r="AZ2029" s="3" t="s">
        <v>109</v>
      </c>
      <c r="BA2029" s="3" t="s">
        <v>109</v>
      </c>
      <c r="BB2029" s="3" t="s">
        <v>109</v>
      </c>
      <c r="BC2029" s="3" t="s">
        <v>109</v>
      </c>
      <c r="BD2029" s="3" t="s">
        <v>109</v>
      </c>
      <c r="BE2029" s="3" t="s">
        <v>109</v>
      </c>
      <c r="BF2029" s="3" t="s">
        <v>109</v>
      </c>
      <c r="BG2029" s="3" t="s">
        <v>109</v>
      </c>
      <c r="BH2029" s="3" t="s">
        <v>109</v>
      </c>
      <c r="BI2029" s="3" t="s">
        <v>109</v>
      </c>
      <c r="BJ2029" s="3" t="s">
        <v>109</v>
      </c>
      <c r="BK2029" s="3" t="s">
        <v>109</v>
      </c>
      <c r="BM2029" s="3" t="s">
        <v>109</v>
      </c>
      <c r="BN2029" s="3" t="s">
        <v>109</v>
      </c>
      <c r="BO2029" s="3" t="s">
        <v>109</v>
      </c>
      <c r="BP2029" s="3" t="s">
        <v>109</v>
      </c>
      <c r="BQ2029" s="3" t="s">
        <v>109</v>
      </c>
      <c r="BR2029" s="3" t="s">
        <v>109</v>
      </c>
      <c r="BS2029" s="3" t="s">
        <v>109</v>
      </c>
      <c r="BT2029" s="3" t="s">
        <v>109</v>
      </c>
      <c r="BU2029" s="3" t="s">
        <v>109</v>
      </c>
      <c r="BV2029" s="3" t="s">
        <v>109</v>
      </c>
      <c r="BW2029" s="3" t="s">
        <v>1248</v>
      </c>
      <c r="BX2029" s="3" t="s">
        <v>109</v>
      </c>
      <c r="BY2029" s="3" t="s">
        <v>3011</v>
      </c>
      <c r="BZ2029" s="3" t="s">
        <v>3012</v>
      </c>
      <c r="CA2029" s="4">
        <v>2.5474E-2</v>
      </c>
      <c r="CB2029" s="3" t="s">
        <v>3013</v>
      </c>
      <c r="CC2029" s="4">
        <v>1320900</v>
      </c>
      <c r="CD2029" s="3" t="s">
        <v>109</v>
      </c>
      <c r="CE2029" s="3" t="s">
        <v>3014</v>
      </c>
      <c r="CF2029" s="3" t="s">
        <v>109</v>
      </c>
      <c r="CG2029" s="3" t="s">
        <v>3015</v>
      </c>
      <c r="CH2029" s="3" t="s">
        <v>8616</v>
      </c>
      <c r="CI2029" s="3" t="s">
        <v>996</v>
      </c>
      <c r="CJ2029" s="3" t="s">
        <v>1247</v>
      </c>
      <c r="CK2029" s="3" t="s">
        <v>3004</v>
      </c>
      <c r="CL2029" s="3" t="s">
        <v>1052</v>
      </c>
      <c r="CM2029" s="3" t="s">
        <v>1068</v>
      </c>
      <c r="CN2029" s="3" t="s">
        <v>3005</v>
      </c>
      <c r="CO2029" s="3" t="s">
        <v>3004</v>
      </c>
      <c r="CP2029" s="3" t="s">
        <v>1247</v>
      </c>
      <c r="CQ2029" s="5" t="s">
        <v>113</v>
      </c>
      <c r="CR2029" s="5" t="s">
        <v>109</v>
      </c>
      <c r="CV2029" s="21" t="s">
        <v>126</v>
      </c>
    </row>
    <row r="2030" spans="1:100" x14ac:dyDescent="0.25">
      <c r="A2030" s="3" t="s">
        <v>8617</v>
      </c>
      <c r="B2030" s="3" t="s">
        <v>118</v>
      </c>
      <c r="C2030" s="4">
        <v>2.5474E-2</v>
      </c>
      <c r="D2030" s="3" t="s">
        <v>8618</v>
      </c>
      <c r="E2030" s="3" t="s">
        <v>8619</v>
      </c>
      <c r="F2030" s="3" t="s">
        <v>8620</v>
      </c>
      <c r="G2030" s="3" t="s">
        <v>106</v>
      </c>
      <c r="H2030" s="4">
        <v>47904</v>
      </c>
      <c r="I2030" s="3" t="s">
        <v>7920</v>
      </c>
      <c r="J2030" s="3" t="s">
        <v>216</v>
      </c>
      <c r="K2030" s="4">
        <v>1917</v>
      </c>
      <c r="L2030" s="3" t="s">
        <v>109</v>
      </c>
      <c r="M2030" s="3" t="s">
        <v>109</v>
      </c>
      <c r="N2030" s="3" t="s">
        <v>109</v>
      </c>
      <c r="O2030" s="3" t="s">
        <v>109</v>
      </c>
      <c r="P2030" s="3" t="s">
        <v>109</v>
      </c>
      <c r="Q2030" s="2"/>
      <c r="S2030" s="3" t="s">
        <v>109</v>
      </c>
      <c r="T2030" s="3" t="s">
        <v>109</v>
      </c>
      <c r="U2030" s="3" t="s">
        <v>109</v>
      </c>
      <c r="V2030" s="3" t="s">
        <v>109</v>
      </c>
      <c r="W2030" s="3" t="s">
        <v>109</v>
      </c>
      <c r="X2030" s="3" t="s">
        <v>109</v>
      </c>
      <c r="Y2030" s="3" t="s">
        <v>109</v>
      </c>
      <c r="Z2030" s="3" t="s">
        <v>109</v>
      </c>
      <c r="AA2030" s="4">
        <v>1940</v>
      </c>
      <c r="AB2030" s="3" t="s">
        <v>109</v>
      </c>
      <c r="AC2030" s="5" t="s">
        <v>135</v>
      </c>
      <c r="AD2030" s="3" t="s">
        <v>135</v>
      </c>
      <c r="AE2030" s="3" t="s">
        <v>109</v>
      </c>
      <c r="AF2030" s="4">
        <v>4</v>
      </c>
      <c r="AG2030" s="3" t="s">
        <v>109</v>
      </c>
      <c r="AH2030" s="3" t="s">
        <v>135</v>
      </c>
      <c r="AI2030" s="3" t="s">
        <v>109</v>
      </c>
      <c r="AN2030" s="3" t="s">
        <v>109</v>
      </c>
      <c r="AO2030" s="2"/>
      <c r="AP2030" s="3" t="s">
        <v>109</v>
      </c>
      <c r="AQ2030" s="3" t="s">
        <v>109</v>
      </c>
      <c r="AR2030" s="3" t="s">
        <v>109</v>
      </c>
      <c r="AS2030" s="3" t="s">
        <v>109</v>
      </c>
      <c r="AT2030" s="3" t="s">
        <v>109</v>
      </c>
      <c r="AU2030" s="3" t="s">
        <v>109</v>
      </c>
      <c r="AV2030" s="3" t="s">
        <v>109</v>
      </c>
      <c r="AW2030" s="3" t="s">
        <v>109</v>
      </c>
      <c r="AX2030" s="3" t="s">
        <v>109</v>
      </c>
      <c r="AY2030" s="3" t="s">
        <v>109</v>
      </c>
      <c r="AZ2030" s="3" t="s">
        <v>109</v>
      </c>
      <c r="BA2030" s="3" t="s">
        <v>109</v>
      </c>
      <c r="BB2030" s="3" t="s">
        <v>109</v>
      </c>
      <c r="BC2030" s="3" t="s">
        <v>109</v>
      </c>
      <c r="BD2030" s="3" t="s">
        <v>109</v>
      </c>
      <c r="BE2030" s="3" t="s">
        <v>109</v>
      </c>
      <c r="BF2030" s="3" t="s">
        <v>109</v>
      </c>
      <c r="BG2030" s="3" t="s">
        <v>109</v>
      </c>
      <c r="BH2030" s="3" t="s">
        <v>109</v>
      </c>
      <c r="BI2030" s="3" t="s">
        <v>109</v>
      </c>
      <c r="BJ2030" s="3" t="s">
        <v>109</v>
      </c>
      <c r="BK2030" s="3" t="s">
        <v>109</v>
      </c>
      <c r="BM2030" s="3" t="s">
        <v>109</v>
      </c>
      <c r="BN2030" s="3" t="s">
        <v>109</v>
      </c>
      <c r="BO2030" s="3" t="s">
        <v>109</v>
      </c>
      <c r="BP2030" s="3" t="s">
        <v>109</v>
      </c>
      <c r="BQ2030" s="3" t="s">
        <v>109</v>
      </c>
      <c r="BR2030" s="3" t="s">
        <v>109</v>
      </c>
      <c r="BS2030" s="3" t="s">
        <v>109</v>
      </c>
      <c r="BT2030" s="3" t="s">
        <v>109</v>
      </c>
      <c r="BU2030" s="3" t="s">
        <v>109</v>
      </c>
      <c r="BV2030" s="3" t="s">
        <v>109</v>
      </c>
      <c r="BW2030" s="3" t="s">
        <v>109</v>
      </c>
      <c r="BX2030" s="3" t="s">
        <v>109</v>
      </c>
      <c r="BY2030" s="3" t="s">
        <v>109</v>
      </c>
      <c r="BZ2030" s="3" t="s">
        <v>109</v>
      </c>
      <c r="CA2030" s="4">
        <v>2.5474E-2</v>
      </c>
      <c r="CB2030" s="3" t="s">
        <v>109</v>
      </c>
      <c r="CC2030" s="4">
        <v>94300</v>
      </c>
      <c r="CD2030" s="3" t="s">
        <v>109</v>
      </c>
      <c r="CE2030" s="3" t="s">
        <v>109</v>
      </c>
      <c r="CF2030" s="3" t="s">
        <v>109</v>
      </c>
      <c r="CG2030" s="3" t="s">
        <v>109</v>
      </c>
      <c r="CH2030" s="3" t="s">
        <v>8621</v>
      </c>
      <c r="CI2030" s="3" t="s">
        <v>109</v>
      </c>
      <c r="CJ2030" s="3" t="s">
        <v>109</v>
      </c>
      <c r="CK2030" s="3" t="s">
        <v>109</v>
      </c>
      <c r="CL2030" s="3" t="s">
        <v>109</v>
      </c>
      <c r="CM2030" s="3" t="s">
        <v>109</v>
      </c>
      <c r="CN2030" s="3" t="s">
        <v>109</v>
      </c>
      <c r="CO2030" s="3" t="s">
        <v>109</v>
      </c>
      <c r="CP2030" s="3" t="s">
        <v>109</v>
      </c>
      <c r="CQ2030" s="5" t="s">
        <v>113</v>
      </c>
      <c r="CR2030" s="5" t="s">
        <v>109</v>
      </c>
      <c r="CV2030" s="21" t="s">
        <v>113</v>
      </c>
    </row>
    <row r="2031" spans="1:100" x14ac:dyDescent="0.25">
      <c r="A2031" s="3" t="s">
        <v>7479</v>
      </c>
      <c r="B2031" s="3" t="s">
        <v>118</v>
      </c>
      <c r="C2031" s="4">
        <v>2.5474E-2</v>
      </c>
      <c r="D2031" s="3" t="s">
        <v>7480</v>
      </c>
      <c r="E2031" s="3" t="s">
        <v>7481</v>
      </c>
      <c r="F2031" s="3" t="s">
        <v>7482</v>
      </c>
      <c r="G2031" s="3" t="s">
        <v>106</v>
      </c>
      <c r="H2031" s="4">
        <v>47905</v>
      </c>
      <c r="I2031" s="3" t="s">
        <v>7920</v>
      </c>
      <c r="J2031" s="3" t="s">
        <v>216</v>
      </c>
      <c r="K2031" s="4">
        <v>3750</v>
      </c>
      <c r="L2031" s="3" t="s">
        <v>109</v>
      </c>
      <c r="M2031" s="3" t="s">
        <v>109</v>
      </c>
      <c r="N2031" s="3" t="s">
        <v>109</v>
      </c>
      <c r="O2031" s="3" t="s">
        <v>109</v>
      </c>
      <c r="P2031" s="3" t="s">
        <v>109</v>
      </c>
      <c r="Q2031" s="2"/>
      <c r="S2031" s="3" t="s">
        <v>217</v>
      </c>
      <c r="T2031" s="3" t="s">
        <v>109</v>
      </c>
      <c r="U2031" s="3" t="s">
        <v>109</v>
      </c>
      <c r="V2031" s="3" t="s">
        <v>109</v>
      </c>
      <c r="W2031" s="3" t="s">
        <v>109</v>
      </c>
      <c r="X2031" s="3" t="s">
        <v>109</v>
      </c>
      <c r="Y2031" s="3" t="s">
        <v>109</v>
      </c>
      <c r="Z2031" s="3" t="s">
        <v>109</v>
      </c>
      <c r="AA2031" s="4">
        <v>1977</v>
      </c>
      <c r="AB2031" s="3" t="s">
        <v>109</v>
      </c>
      <c r="AC2031" s="5" t="s">
        <v>123</v>
      </c>
      <c r="AD2031" s="3" t="s">
        <v>123</v>
      </c>
      <c r="AE2031" s="3" t="s">
        <v>109</v>
      </c>
      <c r="AF2031" s="4">
        <v>3</v>
      </c>
      <c r="AG2031" s="3" t="s">
        <v>109</v>
      </c>
      <c r="AH2031" s="3" t="s">
        <v>111</v>
      </c>
      <c r="AI2031" s="3" t="s">
        <v>109</v>
      </c>
      <c r="AN2031" s="3" t="s">
        <v>109</v>
      </c>
      <c r="AO2031" s="10">
        <v>56250</v>
      </c>
      <c r="AP2031" s="3" t="s">
        <v>109</v>
      </c>
      <c r="AQ2031" s="3" t="s">
        <v>218</v>
      </c>
      <c r="AR2031" s="3" t="s">
        <v>109</v>
      </c>
      <c r="AS2031" s="3" t="s">
        <v>109</v>
      </c>
      <c r="AT2031" s="3" t="s">
        <v>7483</v>
      </c>
      <c r="AU2031" s="3" t="s">
        <v>109</v>
      </c>
      <c r="AV2031" s="3" t="s">
        <v>109</v>
      </c>
      <c r="AW2031" s="3" t="s">
        <v>109</v>
      </c>
      <c r="AX2031" s="3" t="s">
        <v>109</v>
      </c>
      <c r="AY2031" s="3" t="s">
        <v>109</v>
      </c>
      <c r="AZ2031" s="3" t="s">
        <v>109</v>
      </c>
      <c r="BA2031" s="3" t="s">
        <v>219</v>
      </c>
      <c r="BB2031" s="3" t="s">
        <v>220</v>
      </c>
      <c r="BC2031" s="3" t="s">
        <v>220</v>
      </c>
      <c r="BD2031" s="3" t="s">
        <v>221</v>
      </c>
      <c r="BE2031" s="3" t="s">
        <v>109</v>
      </c>
      <c r="BF2031" s="3" t="s">
        <v>109</v>
      </c>
      <c r="BG2031" s="3" t="s">
        <v>109</v>
      </c>
      <c r="BH2031" s="3" t="s">
        <v>109</v>
      </c>
      <c r="BI2031" s="3" t="s">
        <v>109</v>
      </c>
      <c r="BJ2031" s="3" t="s">
        <v>109</v>
      </c>
      <c r="BK2031" s="3" t="s">
        <v>109</v>
      </c>
      <c r="BM2031" s="3" t="s">
        <v>109</v>
      </c>
      <c r="BN2031" s="3" t="s">
        <v>109</v>
      </c>
      <c r="BO2031" s="3" t="s">
        <v>109</v>
      </c>
      <c r="BP2031" s="3" t="s">
        <v>109</v>
      </c>
      <c r="BQ2031" s="3" t="s">
        <v>109</v>
      </c>
      <c r="BR2031" s="3" t="s">
        <v>109</v>
      </c>
      <c r="BS2031" s="3" t="s">
        <v>109</v>
      </c>
      <c r="BT2031" s="3" t="s">
        <v>109</v>
      </c>
      <c r="BU2031" s="3" t="s">
        <v>109</v>
      </c>
      <c r="BV2031" s="3" t="s">
        <v>109</v>
      </c>
      <c r="BW2031" s="3" t="s">
        <v>222</v>
      </c>
      <c r="BX2031" s="3" t="s">
        <v>109</v>
      </c>
      <c r="BY2031" s="3" t="s">
        <v>7484</v>
      </c>
      <c r="BZ2031" s="3" t="s">
        <v>7485</v>
      </c>
      <c r="CA2031" s="4">
        <v>2.5474E-2</v>
      </c>
      <c r="CB2031" s="3" t="s">
        <v>7486</v>
      </c>
      <c r="CC2031" s="4">
        <v>224500</v>
      </c>
      <c r="CD2031" s="3" t="s">
        <v>109</v>
      </c>
      <c r="CE2031" s="3" t="s">
        <v>7487</v>
      </c>
      <c r="CF2031" s="3" t="s">
        <v>109</v>
      </c>
      <c r="CG2031" s="3" t="s">
        <v>7488</v>
      </c>
      <c r="CH2031" s="3" t="s">
        <v>8622</v>
      </c>
      <c r="CI2031" s="3" t="s">
        <v>109</v>
      </c>
      <c r="CJ2031" s="3" t="s">
        <v>109</v>
      </c>
      <c r="CK2031" s="3" t="s">
        <v>109</v>
      </c>
      <c r="CL2031" s="3" t="s">
        <v>109</v>
      </c>
      <c r="CM2031" s="3" t="s">
        <v>109</v>
      </c>
      <c r="CN2031" s="3" t="s">
        <v>109</v>
      </c>
      <c r="CO2031" s="3" t="s">
        <v>109</v>
      </c>
      <c r="CP2031" s="3" t="s">
        <v>109</v>
      </c>
      <c r="CQ2031" s="5" t="s">
        <v>113</v>
      </c>
      <c r="CR2031" s="5" t="s">
        <v>109</v>
      </c>
      <c r="CV2031" s="21" t="s">
        <v>113</v>
      </c>
    </row>
    <row r="2032" spans="1:100" x14ac:dyDescent="0.25">
      <c r="A2032" s="3" t="s">
        <v>8623</v>
      </c>
      <c r="B2032" s="3" t="s">
        <v>118</v>
      </c>
      <c r="C2032" s="4">
        <v>2.5474E-2</v>
      </c>
      <c r="D2032" s="3" t="s">
        <v>8624</v>
      </c>
      <c r="E2032" s="3" t="s">
        <v>8625</v>
      </c>
      <c r="F2032" s="3" t="s">
        <v>8626</v>
      </c>
      <c r="G2032" s="3" t="s">
        <v>106</v>
      </c>
      <c r="H2032" s="4">
        <v>47905</v>
      </c>
      <c r="I2032" s="3" t="s">
        <v>7920</v>
      </c>
      <c r="J2032" s="3" t="s">
        <v>216</v>
      </c>
      <c r="K2032" s="4">
        <v>2986</v>
      </c>
      <c r="L2032" s="3" t="s">
        <v>109</v>
      </c>
      <c r="M2032" s="3" t="s">
        <v>109</v>
      </c>
      <c r="N2032" s="3" t="s">
        <v>109</v>
      </c>
      <c r="O2032" s="3" t="s">
        <v>109</v>
      </c>
      <c r="P2032" s="3" t="s">
        <v>109</v>
      </c>
      <c r="Q2032" s="2"/>
      <c r="S2032" s="3" t="s">
        <v>109</v>
      </c>
      <c r="T2032" s="3" t="s">
        <v>109</v>
      </c>
      <c r="U2032" s="3" t="s">
        <v>109</v>
      </c>
      <c r="V2032" s="3" t="s">
        <v>109</v>
      </c>
      <c r="W2032" s="3" t="s">
        <v>109</v>
      </c>
      <c r="X2032" s="3" t="s">
        <v>109</v>
      </c>
      <c r="Y2032" s="3" t="s">
        <v>109</v>
      </c>
      <c r="Z2032" s="3" t="s">
        <v>109</v>
      </c>
      <c r="AA2032" s="4">
        <v>1979</v>
      </c>
      <c r="AB2032" s="3" t="s">
        <v>109</v>
      </c>
      <c r="AC2032" s="5" t="s">
        <v>111</v>
      </c>
      <c r="AD2032" s="3" t="s">
        <v>111</v>
      </c>
      <c r="AE2032" s="3" t="s">
        <v>109</v>
      </c>
      <c r="AF2032" s="4">
        <v>4</v>
      </c>
      <c r="AG2032" s="3" t="s">
        <v>109</v>
      </c>
      <c r="AH2032" s="3" t="s">
        <v>135</v>
      </c>
      <c r="AI2032" s="3" t="s">
        <v>109</v>
      </c>
      <c r="AN2032" s="3" t="s">
        <v>109</v>
      </c>
      <c r="AO2032" s="2"/>
      <c r="AP2032" s="3" t="s">
        <v>109</v>
      </c>
      <c r="AQ2032" s="3" t="s">
        <v>109</v>
      </c>
      <c r="AR2032" s="3" t="s">
        <v>109</v>
      </c>
      <c r="AS2032" s="3" t="s">
        <v>109</v>
      </c>
      <c r="AT2032" s="3" t="s">
        <v>109</v>
      </c>
      <c r="AU2032" s="3" t="s">
        <v>109</v>
      </c>
      <c r="AV2032" s="3" t="s">
        <v>109</v>
      </c>
      <c r="AW2032" s="3" t="s">
        <v>109</v>
      </c>
      <c r="AX2032" s="3" t="s">
        <v>109</v>
      </c>
      <c r="AY2032" s="3" t="s">
        <v>109</v>
      </c>
      <c r="AZ2032" s="3" t="s">
        <v>109</v>
      </c>
      <c r="BA2032" s="3" t="s">
        <v>109</v>
      </c>
      <c r="BB2032" s="3" t="s">
        <v>109</v>
      </c>
      <c r="BC2032" s="3" t="s">
        <v>109</v>
      </c>
      <c r="BD2032" s="3" t="s">
        <v>109</v>
      </c>
      <c r="BE2032" s="3" t="s">
        <v>109</v>
      </c>
      <c r="BF2032" s="3" t="s">
        <v>109</v>
      </c>
      <c r="BG2032" s="3" t="s">
        <v>109</v>
      </c>
      <c r="BH2032" s="3" t="s">
        <v>109</v>
      </c>
      <c r="BI2032" s="3" t="s">
        <v>109</v>
      </c>
      <c r="BJ2032" s="3" t="s">
        <v>109</v>
      </c>
      <c r="BK2032" s="3" t="s">
        <v>109</v>
      </c>
      <c r="BM2032" s="3" t="s">
        <v>109</v>
      </c>
      <c r="BN2032" s="3" t="s">
        <v>109</v>
      </c>
      <c r="BO2032" s="3" t="s">
        <v>109</v>
      </c>
      <c r="BP2032" s="3" t="s">
        <v>109</v>
      </c>
      <c r="BQ2032" s="3" t="s">
        <v>109</v>
      </c>
      <c r="BR2032" s="3" t="s">
        <v>109</v>
      </c>
      <c r="BS2032" s="3" t="s">
        <v>109</v>
      </c>
      <c r="BT2032" s="3" t="s">
        <v>109</v>
      </c>
      <c r="BU2032" s="3" t="s">
        <v>109</v>
      </c>
      <c r="BV2032" s="3" t="s">
        <v>109</v>
      </c>
      <c r="BW2032" s="3" t="s">
        <v>109</v>
      </c>
      <c r="BX2032" s="3" t="s">
        <v>109</v>
      </c>
      <c r="BY2032" s="3" t="s">
        <v>109</v>
      </c>
      <c r="BZ2032" s="3" t="s">
        <v>109</v>
      </c>
      <c r="CA2032" s="4">
        <v>2.5474E-2</v>
      </c>
      <c r="CB2032" s="3" t="s">
        <v>109</v>
      </c>
      <c r="CC2032" s="4">
        <v>277200</v>
      </c>
      <c r="CD2032" s="3" t="s">
        <v>109</v>
      </c>
      <c r="CE2032" s="3" t="s">
        <v>109</v>
      </c>
      <c r="CF2032" s="3" t="s">
        <v>109</v>
      </c>
      <c r="CG2032" s="3" t="s">
        <v>109</v>
      </c>
      <c r="CH2032" s="3" t="s">
        <v>8627</v>
      </c>
      <c r="CI2032" s="3" t="s">
        <v>109</v>
      </c>
      <c r="CJ2032" s="3" t="s">
        <v>109</v>
      </c>
      <c r="CK2032" s="3" t="s">
        <v>109</v>
      </c>
      <c r="CL2032" s="3" t="s">
        <v>109</v>
      </c>
      <c r="CM2032" s="3" t="s">
        <v>109</v>
      </c>
      <c r="CN2032" s="3" t="s">
        <v>109</v>
      </c>
      <c r="CO2032" s="3" t="s">
        <v>109</v>
      </c>
      <c r="CP2032" s="3" t="s">
        <v>109</v>
      </c>
      <c r="CQ2032" s="5" t="s">
        <v>113</v>
      </c>
      <c r="CR2032" s="5" t="s">
        <v>109</v>
      </c>
      <c r="CV2032" s="21" t="s">
        <v>113</v>
      </c>
    </row>
    <row r="2033" spans="1:100" x14ac:dyDescent="0.25">
      <c r="A2033" s="3" t="s">
        <v>8628</v>
      </c>
      <c r="B2033" s="3" t="s">
        <v>152</v>
      </c>
      <c r="C2033" s="4">
        <v>2.7786000000000002E-2</v>
      </c>
      <c r="D2033" s="3" t="s">
        <v>8629</v>
      </c>
      <c r="E2033" s="3" t="s">
        <v>8630</v>
      </c>
      <c r="F2033" s="3" t="s">
        <v>8631</v>
      </c>
      <c r="G2033" s="3" t="s">
        <v>133</v>
      </c>
      <c r="H2033" s="4">
        <v>47906</v>
      </c>
      <c r="I2033" s="3" t="s">
        <v>7920</v>
      </c>
      <c r="J2033" s="3" t="s">
        <v>216</v>
      </c>
      <c r="K2033" s="4">
        <v>3200</v>
      </c>
      <c r="L2033" s="3" t="s">
        <v>109</v>
      </c>
      <c r="M2033" s="3" t="s">
        <v>109</v>
      </c>
      <c r="N2033" s="3" t="s">
        <v>109</v>
      </c>
      <c r="O2033" s="3" t="s">
        <v>109</v>
      </c>
      <c r="P2033" s="3" t="s">
        <v>109</v>
      </c>
      <c r="Q2033" s="2"/>
      <c r="S2033" s="3" t="s">
        <v>109</v>
      </c>
      <c r="T2033" s="3" t="s">
        <v>109</v>
      </c>
      <c r="U2033" s="3" t="s">
        <v>109</v>
      </c>
      <c r="V2033" s="3" t="s">
        <v>109</v>
      </c>
      <c r="W2033" s="3" t="s">
        <v>109</v>
      </c>
      <c r="X2033" s="3" t="s">
        <v>109</v>
      </c>
      <c r="Y2033" s="3" t="s">
        <v>109</v>
      </c>
      <c r="Z2033" s="3" t="s">
        <v>109</v>
      </c>
      <c r="AA2033" s="4">
        <v>1966</v>
      </c>
      <c r="AB2033" s="3" t="s">
        <v>109</v>
      </c>
      <c r="AC2033" s="5" t="s">
        <v>111</v>
      </c>
      <c r="AD2033" s="3" t="s">
        <v>111</v>
      </c>
      <c r="AE2033" s="3" t="s">
        <v>109</v>
      </c>
      <c r="AF2033" s="4">
        <v>2</v>
      </c>
      <c r="AG2033" s="3" t="s">
        <v>109</v>
      </c>
      <c r="AH2033" s="3" t="s">
        <v>111</v>
      </c>
      <c r="AI2033" s="3" t="s">
        <v>109</v>
      </c>
      <c r="AN2033" s="3" t="s">
        <v>109</v>
      </c>
      <c r="AO2033" s="2"/>
      <c r="AP2033" s="3" t="s">
        <v>109</v>
      </c>
      <c r="AQ2033" s="3" t="s">
        <v>109</v>
      </c>
      <c r="AR2033" s="3" t="s">
        <v>109</v>
      </c>
      <c r="AS2033" s="3" t="s">
        <v>109</v>
      </c>
      <c r="AT2033" s="3" t="s">
        <v>109</v>
      </c>
      <c r="AU2033" s="3" t="s">
        <v>109</v>
      </c>
      <c r="AV2033" s="3" t="s">
        <v>109</v>
      </c>
      <c r="AW2033" s="3" t="s">
        <v>109</v>
      </c>
      <c r="AX2033" s="3" t="s">
        <v>109</v>
      </c>
      <c r="AY2033" s="3" t="s">
        <v>109</v>
      </c>
      <c r="AZ2033" s="3" t="s">
        <v>109</v>
      </c>
      <c r="BA2033" s="3" t="s">
        <v>109</v>
      </c>
      <c r="BB2033" s="3" t="s">
        <v>109</v>
      </c>
      <c r="BC2033" s="3" t="s">
        <v>109</v>
      </c>
      <c r="BD2033" s="3" t="s">
        <v>109</v>
      </c>
      <c r="BE2033" s="3" t="s">
        <v>109</v>
      </c>
      <c r="BF2033" s="3" t="s">
        <v>109</v>
      </c>
      <c r="BG2033" s="3" t="s">
        <v>109</v>
      </c>
      <c r="BH2033" s="3" t="s">
        <v>109</v>
      </c>
      <c r="BI2033" s="3" t="s">
        <v>109</v>
      </c>
      <c r="BJ2033" s="3" t="s">
        <v>109</v>
      </c>
      <c r="BK2033" s="3" t="s">
        <v>109</v>
      </c>
      <c r="BM2033" s="3" t="s">
        <v>109</v>
      </c>
      <c r="BN2033" s="3" t="s">
        <v>109</v>
      </c>
      <c r="BO2033" s="3" t="s">
        <v>109</v>
      </c>
      <c r="BP2033" s="3" t="s">
        <v>109</v>
      </c>
      <c r="BQ2033" s="3" t="s">
        <v>109</v>
      </c>
      <c r="BR2033" s="3" t="s">
        <v>109</v>
      </c>
      <c r="BS2033" s="3" t="s">
        <v>109</v>
      </c>
      <c r="BT2033" s="3" t="s">
        <v>109</v>
      </c>
      <c r="BU2033" s="3" t="s">
        <v>109</v>
      </c>
      <c r="BV2033" s="3" t="s">
        <v>109</v>
      </c>
      <c r="BW2033" s="3" t="s">
        <v>109</v>
      </c>
      <c r="BX2033" s="3" t="s">
        <v>109</v>
      </c>
      <c r="BY2033" s="3" t="s">
        <v>109</v>
      </c>
      <c r="BZ2033" s="3" t="s">
        <v>109</v>
      </c>
      <c r="CA2033" s="4">
        <v>2.7786000000000002E-2</v>
      </c>
      <c r="CB2033" s="3" t="s">
        <v>109</v>
      </c>
      <c r="CC2033" s="4">
        <v>97300</v>
      </c>
      <c r="CD2033" s="3" t="s">
        <v>109</v>
      </c>
      <c r="CE2033" s="3" t="s">
        <v>109</v>
      </c>
      <c r="CF2033" s="3" t="s">
        <v>109</v>
      </c>
      <c r="CG2033" s="3" t="s">
        <v>109</v>
      </c>
      <c r="CH2033" s="3" t="s">
        <v>8632</v>
      </c>
      <c r="CI2033" s="3" t="s">
        <v>109</v>
      </c>
      <c r="CJ2033" s="3" t="s">
        <v>109</v>
      </c>
      <c r="CK2033" s="3" t="s">
        <v>109</v>
      </c>
      <c r="CL2033" s="3" t="s">
        <v>109</v>
      </c>
      <c r="CM2033" s="3" t="s">
        <v>109</v>
      </c>
      <c r="CN2033" s="3" t="s">
        <v>109</v>
      </c>
      <c r="CO2033" s="3" t="s">
        <v>109</v>
      </c>
      <c r="CP2033" s="3" t="s">
        <v>109</v>
      </c>
      <c r="CQ2033" s="5" t="s">
        <v>113</v>
      </c>
      <c r="CR2033" s="5" t="s">
        <v>109</v>
      </c>
      <c r="CV2033" s="21" t="s">
        <v>113</v>
      </c>
    </row>
    <row r="2034" spans="1:100" x14ac:dyDescent="0.25">
      <c r="A2034" s="3" t="s">
        <v>8633</v>
      </c>
      <c r="B2034" s="3" t="s">
        <v>109</v>
      </c>
      <c r="C2034" s="8"/>
      <c r="D2034" s="3" t="s">
        <v>109</v>
      </c>
      <c r="E2034" s="3" t="s">
        <v>8226</v>
      </c>
      <c r="F2034" s="3" t="s">
        <v>109</v>
      </c>
      <c r="G2034" s="3" t="s">
        <v>109</v>
      </c>
      <c r="H2034" s="23"/>
      <c r="I2034" s="3" t="s">
        <v>7920</v>
      </c>
      <c r="J2034" s="3" t="s">
        <v>216</v>
      </c>
      <c r="K2034" s="4">
        <v>704</v>
      </c>
      <c r="L2034" s="3" t="s">
        <v>109</v>
      </c>
      <c r="M2034" s="3" t="s">
        <v>109</v>
      </c>
      <c r="N2034" s="3" t="s">
        <v>109</v>
      </c>
      <c r="O2034" s="3" t="s">
        <v>109</v>
      </c>
      <c r="P2034" s="3" t="s">
        <v>109</v>
      </c>
      <c r="Q2034" s="2"/>
      <c r="S2034" s="3" t="s">
        <v>109</v>
      </c>
      <c r="T2034" s="3" t="s">
        <v>109</v>
      </c>
      <c r="U2034" s="3" t="s">
        <v>109</v>
      </c>
      <c r="V2034" s="3" t="s">
        <v>109</v>
      </c>
      <c r="W2034" s="3" t="s">
        <v>109</v>
      </c>
      <c r="X2034" s="3" t="s">
        <v>109</v>
      </c>
      <c r="Y2034" s="3" t="s">
        <v>109</v>
      </c>
      <c r="Z2034" s="3" t="s">
        <v>109</v>
      </c>
      <c r="AA2034" s="8"/>
      <c r="AB2034" s="3" t="s">
        <v>109</v>
      </c>
      <c r="AC2034" s="5" t="s">
        <v>111</v>
      </c>
      <c r="AD2034" s="3" t="s">
        <v>111</v>
      </c>
      <c r="AE2034" s="3" t="s">
        <v>109</v>
      </c>
      <c r="AF2034" s="4">
        <v>3</v>
      </c>
      <c r="AG2034" s="3" t="s">
        <v>109</v>
      </c>
      <c r="AH2034" s="3" t="s">
        <v>111</v>
      </c>
      <c r="AI2034" s="3" t="s">
        <v>109</v>
      </c>
      <c r="AN2034" s="3" t="s">
        <v>109</v>
      </c>
      <c r="AO2034" s="16"/>
      <c r="AP2034" s="3" t="s">
        <v>109</v>
      </c>
      <c r="AQ2034" s="3" t="s">
        <v>109</v>
      </c>
      <c r="AR2034" s="3" t="s">
        <v>109</v>
      </c>
      <c r="AS2034" s="3" t="s">
        <v>109</v>
      </c>
      <c r="AT2034" s="3" t="s">
        <v>109</v>
      </c>
      <c r="AU2034" s="3" t="s">
        <v>109</v>
      </c>
      <c r="AV2034" s="3" t="s">
        <v>109</v>
      </c>
      <c r="AW2034" s="3" t="s">
        <v>109</v>
      </c>
      <c r="AX2034" s="3" t="s">
        <v>109</v>
      </c>
      <c r="AY2034" s="3" t="s">
        <v>109</v>
      </c>
      <c r="AZ2034" s="3" t="s">
        <v>109</v>
      </c>
      <c r="BA2034" s="3" t="s">
        <v>109</v>
      </c>
      <c r="BB2034" s="3" t="s">
        <v>109</v>
      </c>
      <c r="BC2034" s="3" t="s">
        <v>109</v>
      </c>
      <c r="BD2034" s="3" t="s">
        <v>109</v>
      </c>
      <c r="BE2034" s="3" t="s">
        <v>109</v>
      </c>
      <c r="BF2034" s="3" t="s">
        <v>109</v>
      </c>
      <c r="BG2034" s="3" t="s">
        <v>109</v>
      </c>
      <c r="BH2034" s="3" t="s">
        <v>109</v>
      </c>
      <c r="BI2034" s="3" t="s">
        <v>109</v>
      </c>
      <c r="BJ2034" s="3" t="s">
        <v>109</v>
      </c>
      <c r="BK2034" s="3" t="s">
        <v>109</v>
      </c>
      <c r="BM2034" s="3" t="s">
        <v>109</v>
      </c>
      <c r="BN2034" s="3" t="s">
        <v>109</v>
      </c>
      <c r="BO2034" s="3" t="s">
        <v>109</v>
      </c>
      <c r="BP2034" s="3" t="s">
        <v>109</v>
      </c>
      <c r="BQ2034" s="3" t="s">
        <v>109</v>
      </c>
      <c r="BR2034" s="3" t="s">
        <v>109</v>
      </c>
      <c r="BS2034" s="3" t="s">
        <v>109</v>
      </c>
      <c r="BT2034" s="3" t="s">
        <v>109</v>
      </c>
      <c r="BU2034" s="3" t="s">
        <v>109</v>
      </c>
      <c r="BV2034" s="3" t="s">
        <v>109</v>
      </c>
      <c r="BW2034" s="3" t="s">
        <v>109</v>
      </c>
      <c r="BX2034" s="3" t="s">
        <v>109</v>
      </c>
      <c r="BY2034" s="3" t="s">
        <v>109</v>
      </c>
      <c r="BZ2034" s="3" t="s">
        <v>109</v>
      </c>
      <c r="CA2034" s="8"/>
      <c r="CB2034" s="3" t="s">
        <v>109</v>
      </c>
      <c r="CC2034" s="4">
        <v>52000</v>
      </c>
      <c r="CD2034" s="3" t="s">
        <v>109</v>
      </c>
      <c r="CE2034" s="3" t="s">
        <v>109</v>
      </c>
      <c r="CF2034" s="3" t="s">
        <v>109</v>
      </c>
      <c r="CG2034" s="3" t="s">
        <v>109</v>
      </c>
      <c r="CH2034" s="3" t="s">
        <v>8228</v>
      </c>
      <c r="CI2034" s="3" t="s">
        <v>109</v>
      </c>
      <c r="CJ2034" s="3" t="s">
        <v>109</v>
      </c>
      <c r="CK2034" s="3" t="s">
        <v>109</v>
      </c>
      <c r="CL2034" s="3" t="s">
        <v>109</v>
      </c>
      <c r="CM2034" s="3" t="s">
        <v>109</v>
      </c>
      <c r="CN2034" s="3" t="s">
        <v>109</v>
      </c>
      <c r="CO2034" s="3" t="s">
        <v>109</v>
      </c>
      <c r="CP2034" s="3" t="s">
        <v>109</v>
      </c>
      <c r="CQ2034" s="5" t="s">
        <v>126</v>
      </c>
      <c r="CR2034" s="5" t="s">
        <v>8634</v>
      </c>
      <c r="CV2034" s="21" t="s">
        <v>113</v>
      </c>
    </row>
    <row r="2035" spans="1:100" x14ac:dyDescent="0.25">
      <c r="A2035" s="3" t="s">
        <v>8635</v>
      </c>
      <c r="B2035" s="3" t="s">
        <v>109</v>
      </c>
      <c r="C2035" s="8"/>
      <c r="D2035" s="3" t="s">
        <v>109</v>
      </c>
      <c r="E2035" s="3" t="s">
        <v>8226</v>
      </c>
      <c r="F2035" s="3" t="s">
        <v>109</v>
      </c>
      <c r="G2035" s="3" t="s">
        <v>109</v>
      </c>
      <c r="H2035" s="23"/>
      <c r="I2035" s="3" t="s">
        <v>7920</v>
      </c>
      <c r="J2035" s="3" t="s">
        <v>216</v>
      </c>
      <c r="K2035" s="4">
        <v>704</v>
      </c>
      <c r="L2035" s="3" t="s">
        <v>109</v>
      </c>
      <c r="M2035" s="3" t="s">
        <v>109</v>
      </c>
      <c r="N2035" s="3" t="s">
        <v>109</v>
      </c>
      <c r="O2035" s="3" t="s">
        <v>109</v>
      </c>
      <c r="P2035" s="3" t="s">
        <v>109</v>
      </c>
      <c r="Q2035" s="2"/>
      <c r="S2035" s="3" t="s">
        <v>109</v>
      </c>
      <c r="T2035" s="3" t="s">
        <v>109</v>
      </c>
      <c r="U2035" s="3" t="s">
        <v>109</v>
      </c>
      <c r="V2035" s="3" t="s">
        <v>109</v>
      </c>
      <c r="W2035" s="3" t="s">
        <v>109</v>
      </c>
      <c r="X2035" s="3" t="s">
        <v>109</v>
      </c>
      <c r="Y2035" s="3" t="s">
        <v>109</v>
      </c>
      <c r="Z2035" s="3" t="s">
        <v>109</v>
      </c>
      <c r="AA2035" s="16"/>
      <c r="AB2035" s="3" t="s">
        <v>109</v>
      </c>
      <c r="AC2035" s="5" t="s">
        <v>111</v>
      </c>
      <c r="AD2035" s="3" t="s">
        <v>111</v>
      </c>
      <c r="AE2035" s="3" t="s">
        <v>109</v>
      </c>
      <c r="AF2035" s="4">
        <v>3</v>
      </c>
      <c r="AG2035" s="3" t="s">
        <v>109</v>
      </c>
      <c r="AH2035" s="3" t="s">
        <v>111</v>
      </c>
      <c r="AI2035" s="3" t="s">
        <v>109</v>
      </c>
      <c r="AN2035" s="3" t="s">
        <v>109</v>
      </c>
      <c r="AO2035" s="2"/>
      <c r="AP2035" s="3" t="s">
        <v>109</v>
      </c>
      <c r="AQ2035" s="3" t="s">
        <v>109</v>
      </c>
      <c r="AR2035" s="3" t="s">
        <v>109</v>
      </c>
      <c r="AS2035" s="3" t="s">
        <v>109</v>
      </c>
      <c r="AT2035" s="3" t="s">
        <v>109</v>
      </c>
      <c r="AU2035" s="3" t="s">
        <v>109</v>
      </c>
      <c r="AV2035" s="3" t="s">
        <v>109</v>
      </c>
      <c r="AW2035" s="3" t="s">
        <v>109</v>
      </c>
      <c r="AX2035" s="3" t="s">
        <v>109</v>
      </c>
      <c r="AY2035" s="3" t="s">
        <v>109</v>
      </c>
      <c r="AZ2035" s="3" t="s">
        <v>109</v>
      </c>
      <c r="BA2035" s="3" t="s">
        <v>109</v>
      </c>
      <c r="BB2035" s="3" t="s">
        <v>109</v>
      </c>
      <c r="BC2035" s="3" t="s">
        <v>109</v>
      </c>
      <c r="BD2035" s="3" t="s">
        <v>109</v>
      </c>
      <c r="BE2035" s="3" t="s">
        <v>109</v>
      </c>
      <c r="BF2035" s="3" t="s">
        <v>109</v>
      </c>
      <c r="BG2035" s="3" t="s">
        <v>109</v>
      </c>
      <c r="BH2035" s="3" t="s">
        <v>109</v>
      </c>
      <c r="BI2035" s="3" t="s">
        <v>109</v>
      </c>
      <c r="BJ2035" s="3" t="s">
        <v>109</v>
      </c>
      <c r="BK2035" s="3" t="s">
        <v>109</v>
      </c>
      <c r="BM2035" s="3" t="s">
        <v>109</v>
      </c>
      <c r="BN2035" s="3" t="s">
        <v>109</v>
      </c>
      <c r="BO2035" s="3" t="s">
        <v>109</v>
      </c>
      <c r="BP2035" s="3" t="s">
        <v>109</v>
      </c>
      <c r="BQ2035" s="3" t="s">
        <v>109</v>
      </c>
      <c r="BR2035" s="3" t="s">
        <v>109</v>
      </c>
      <c r="BS2035" s="3" t="s">
        <v>109</v>
      </c>
      <c r="BT2035" s="3" t="s">
        <v>109</v>
      </c>
      <c r="BU2035" s="3" t="s">
        <v>109</v>
      </c>
      <c r="BV2035" s="3" t="s">
        <v>109</v>
      </c>
      <c r="BW2035" s="3" t="s">
        <v>109</v>
      </c>
      <c r="BX2035" s="3" t="s">
        <v>109</v>
      </c>
      <c r="BY2035" s="3" t="s">
        <v>109</v>
      </c>
      <c r="BZ2035" s="3" t="s">
        <v>109</v>
      </c>
      <c r="CA2035" s="8"/>
      <c r="CB2035" s="3" t="s">
        <v>109</v>
      </c>
      <c r="CC2035" s="4">
        <v>52000</v>
      </c>
      <c r="CD2035" s="3" t="s">
        <v>109</v>
      </c>
      <c r="CE2035" s="3" t="s">
        <v>109</v>
      </c>
      <c r="CF2035" s="3" t="s">
        <v>109</v>
      </c>
      <c r="CG2035" s="3" t="s">
        <v>109</v>
      </c>
      <c r="CH2035" s="3" t="s">
        <v>8228</v>
      </c>
      <c r="CI2035" s="3" t="s">
        <v>109</v>
      </c>
      <c r="CJ2035" s="3" t="s">
        <v>109</v>
      </c>
      <c r="CK2035" s="3" t="s">
        <v>109</v>
      </c>
      <c r="CL2035" s="3" t="s">
        <v>109</v>
      </c>
      <c r="CM2035" s="3" t="s">
        <v>109</v>
      </c>
      <c r="CN2035" s="3" t="s">
        <v>109</v>
      </c>
      <c r="CO2035" s="3" t="s">
        <v>109</v>
      </c>
      <c r="CP2035" s="3" t="s">
        <v>109</v>
      </c>
      <c r="CQ2035" s="5" t="s">
        <v>126</v>
      </c>
      <c r="CR2035" s="5" t="s">
        <v>8636</v>
      </c>
      <c r="CV2035" s="21" t="s">
        <v>113</v>
      </c>
    </row>
    <row r="2036" spans="1:100" x14ac:dyDescent="0.25">
      <c r="A2036" s="3" t="s">
        <v>8637</v>
      </c>
      <c r="B2036" s="3" t="s">
        <v>109</v>
      </c>
      <c r="C2036" s="8"/>
      <c r="D2036" s="3" t="s">
        <v>8337</v>
      </c>
      <c r="E2036" s="3" t="s">
        <v>8638</v>
      </c>
      <c r="F2036" s="3" t="s">
        <v>109</v>
      </c>
      <c r="G2036" s="3" t="s">
        <v>109</v>
      </c>
      <c r="H2036" s="23"/>
      <c r="I2036" s="3" t="s">
        <v>7920</v>
      </c>
      <c r="J2036" s="3" t="s">
        <v>216</v>
      </c>
      <c r="K2036" s="4">
        <v>0</v>
      </c>
      <c r="L2036" s="3" t="s">
        <v>109</v>
      </c>
      <c r="M2036" s="3" t="s">
        <v>109</v>
      </c>
      <c r="N2036" s="3" t="s">
        <v>109</v>
      </c>
      <c r="O2036" s="3" t="s">
        <v>109</v>
      </c>
      <c r="P2036" s="3" t="s">
        <v>8639</v>
      </c>
      <c r="Q2036" s="2"/>
      <c r="S2036" s="3" t="s">
        <v>109</v>
      </c>
      <c r="T2036" s="3" t="s">
        <v>109</v>
      </c>
      <c r="U2036" s="3" t="s">
        <v>109</v>
      </c>
      <c r="V2036" s="3" t="s">
        <v>109</v>
      </c>
      <c r="W2036" s="3" t="s">
        <v>109</v>
      </c>
      <c r="X2036" s="3" t="s">
        <v>109</v>
      </c>
      <c r="Y2036" s="3" t="s">
        <v>109</v>
      </c>
      <c r="Z2036" s="3" t="s">
        <v>109</v>
      </c>
      <c r="AA2036" s="8"/>
      <c r="AB2036" s="3" t="s">
        <v>109</v>
      </c>
      <c r="AC2036" s="5" t="s">
        <v>111</v>
      </c>
      <c r="AD2036" s="3" t="s">
        <v>135</v>
      </c>
      <c r="AE2036" s="3" t="s">
        <v>109</v>
      </c>
      <c r="AF2036" s="4">
        <v>3</v>
      </c>
      <c r="AG2036" s="3" t="s">
        <v>109</v>
      </c>
      <c r="AH2036" s="3" t="s">
        <v>135</v>
      </c>
      <c r="AI2036" s="3" t="s">
        <v>109</v>
      </c>
      <c r="AN2036" s="3" t="s">
        <v>109</v>
      </c>
      <c r="AO2036" s="2"/>
      <c r="AP2036" s="3" t="s">
        <v>109</v>
      </c>
      <c r="AQ2036" s="3" t="s">
        <v>109</v>
      </c>
      <c r="AR2036" s="3" t="s">
        <v>109</v>
      </c>
      <c r="AS2036" s="3" t="s">
        <v>109</v>
      </c>
      <c r="AT2036" s="3" t="s">
        <v>109</v>
      </c>
      <c r="AU2036" s="3" t="s">
        <v>109</v>
      </c>
      <c r="AV2036" s="3" t="s">
        <v>109</v>
      </c>
      <c r="AW2036" s="3" t="s">
        <v>109</v>
      </c>
      <c r="AX2036" s="3" t="s">
        <v>109</v>
      </c>
      <c r="AY2036" s="3" t="s">
        <v>109</v>
      </c>
      <c r="AZ2036" s="3" t="s">
        <v>109</v>
      </c>
      <c r="BA2036" s="3" t="s">
        <v>109</v>
      </c>
      <c r="BB2036" s="3" t="s">
        <v>109</v>
      </c>
      <c r="BC2036" s="3" t="s">
        <v>109</v>
      </c>
      <c r="BD2036" s="3" t="s">
        <v>109</v>
      </c>
      <c r="BE2036" s="3" t="s">
        <v>109</v>
      </c>
      <c r="BF2036" s="3" t="s">
        <v>109</v>
      </c>
      <c r="BG2036" s="3" t="s">
        <v>109</v>
      </c>
      <c r="BH2036" s="3" t="s">
        <v>109</v>
      </c>
      <c r="BI2036" s="3" t="s">
        <v>109</v>
      </c>
      <c r="BJ2036" s="3" t="s">
        <v>109</v>
      </c>
      <c r="BK2036" s="3" t="s">
        <v>109</v>
      </c>
      <c r="BM2036" s="3" t="s">
        <v>109</v>
      </c>
      <c r="BN2036" s="3" t="s">
        <v>109</v>
      </c>
      <c r="BO2036" s="3" t="s">
        <v>109</v>
      </c>
      <c r="BP2036" s="3" t="s">
        <v>109</v>
      </c>
      <c r="BQ2036" s="3" t="s">
        <v>109</v>
      </c>
      <c r="BR2036" s="3" t="s">
        <v>109</v>
      </c>
      <c r="BS2036" s="3" t="s">
        <v>109</v>
      </c>
      <c r="BT2036" s="3" t="s">
        <v>109</v>
      </c>
      <c r="BU2036" s="3" t="s">
        <v>109</v>
      </c>
      <c r="BV2036" s="3" t="s">
        <v>109</v>
      </c>
      <c r="BW2036" s="3" t="s">
        <v>109</v>
      </c>
      <c r="BX2036" s="3" t="s">
        <v>109</v>
      </c>
      <c r="BY2036" s="3" t="s">
        <v>109</v>
      </c>
      <c r="BZ2036" s="3" t="s">
        <v>109</v>
      </c>
      <c r="CA2036" s="8"/>
      <c r="CB2036" s="3" t="s">
        <v>109</v>
      </c>
      <c r="CC2036" s="4">
        <v>0</v>
      </c>
      <c r="CD2036" s="3" t="s">
        <v>109</v>
      </c>
      <c r="CE2036" s="3" t="s">
        <v>109</v>
      </c>
      <c r="CF2036" s="3" t="s">
        <v>109</v>
      </c>
      <c r="CG2036" s="3" t="s">
        <v>109</v>
      </c>
      <c r="CH2036" s="3" t="s">
        <v>8640</v>
      </c>
      <c r="CI2036" s="3" t="s">
        <v>109</v>
      </c>
      <c r="CJ2036" s="3" t="s">
        <v>109</v>
      </c>
      <c r="CK2036" s="3" t="s">
        <v>109</v>
      </c>
      <c r="CL2036" s="3" t="s">
        <v>109</v>
      </c>
      <c r="CM2036" s="3" t="s">
        <v>109</v>
      </c>
      <c r="CN2036" s="3" t="s">
        <v>109</v>
      </c>
      <c r="CO2036" s="3" t="s">
        <v>109</v>
      </c>
      <c r="CP2036" s="3" t="s">
        <v>109</v>
      </c>
      <c r="CQ2036" s="5" t="s">
        <v>126</v>
      </c>
      <c r="CR2036" s="5" t="s">
        <v>8641</v>
      </c>
      <c r="CV2036" s="21" t="s">
        <v>113</v>
      </c>
    </row>
    <row r="2037" spans="1:100" x14ac:dyDescent="0.25">
      <c r="A2037" s="3" t="s">
        <v>8642</v>
      </c>
      <c r="B2037" s="3" t="s">
        <v>5696</v>
      </c>
      <c r="C2037" s="4">
        <v>2.6388000000000002E-2</v>
      </c>
      <c r="D2037" s="3" t="s">
        <v>8643</v>
      </c>
      <c r="E2037" s="3" t="s">
        <v>154</v>
      </c>
      <c r="F2037" s="3" t="s">
        <v>8644</v>
      </c>
      <c r="G2037" s="3" t="s">
        <v>133</v>
      </c>
      <c r="H2037" s="4">
        <v>47906</v>
      </c>
      <c r="I2037" s="3" t="s">
        <v>7920</v>
      </c>
      <c r="J2037" s="3" t="s">
        <v>8645</v>
      </c>
      <c r="K2037" s="4">
        <v>12162</v>
      </c>
      <c r="L2037" s="3" t="s">
        <v>109</v>
      </c>
      <c r="M2037" s="3" t="s">
        <v>109</v>
      </c>
      <c r="N2037" s="3" t="s">
        <v>109</v>
      </c>
      <c r="O2037" s="3" t="s">
        <v>109</v>
      </c>
      <c r="P2037" s="3" t="s">
        <v>109</v>
      </c>
      <c r="Q2037" s="2"/>
      <c r="S2037" s="3" t="s">
        <v>109</v>
      </c>
      <c r="T2037" s="3" t="s">
        <v>109</v>
      </c>
      <c r="U2037" s="3" t="s">
        <v>109</v>
      </c>
      <c r="V2037" s="3" t="s">
        <v>109</v>
      </c>
      <c r="W2037" s="3" t="s">
        <v>109</v>
      </c>
      <c r="X2037" s="3" t="s">
        <v>109</v>
      </c>
      <c r="Y2037" s="3" t="s">
        <v>109</v>
      </c>
      <c r="Z2037" s="3" t="s">
        <v>109</v>
      </c>
      <c r="AA2037" s="4">
        <v>1984</v>
      </c>
      <c r="AB2037" s="3" t="s">
        <v>109</v>
      </c>
      <c r="AC2037" s="5" t="s">
        <v>111</v>
      </c>
      <c r="AD2037" s="3" t="s">
        <v>111</v>
      </c>
      <c r="AE2037" s="3" t="s">
        <v>109</v>
      </c>
      <c r="AF2037" s="4">
        <v>2</v>
      </c>
      <c r="AG2037" s="3" t="s">
        <v>109</v>
      </c>
      <c r="AH2037" s="3" t="s">
        <v>111</v>
      </c>
      <c r="AI2037" s="3" t="s">
        <v>109</v>
      </c>
      <c r="AN2037" s="3" t="s">
        <v>109</v>
      </c>
      <c r="AO2037" s="2"/>
      <c r="AP2037" s="3" t="s">
        <v>109</v>
      </c>
      <c r="AQ2037" s="3" t="s">
        <v>109</v>
      </c>
      <c r="AR2037" s="3" t="s">
        <v>109</v>
      </c>
      <c r="AS2037" s="3" t="s">
        <v>109</v>
      </c>
      <c r="AT2037" s="3" t="s">
        <v>109</v>
      </c>
      <c r="AU2037" s="3" t="s">
        <v>109</v>
      </c>
      <c r="AV2037" s="3" t="s">
        <v>109</v>
      </c>
      <c r="AW2037" s="3" t="s">
        <v>109</v>
      </c>
      <c r="AX2037" s="3" t="s">
        <v>109</v>
      </c>
      <c r="AY2037" s="3" t="s">
        <v>109</v>
      </c>
      <c r="AZ2037" s="3" t="s">
        <v>109</v>
      </c>
      <c r="BA2037" s="3" t="s">
        <v>109</v>
      </c>
      <c r="BB2037" s="3" t="s">
        <v>109</v>
      </c>
      <c r="BC2037" s="3" t="s">
        <v>109</v>
      </c>
      <c r="BD2037" s="3" t="s">
        <v>109</v>
      </c>
      <c r="BE2037" s="3" t="s">
        <v>109</v>
      </c>
      <c r="BF2037" s="3" t="s">
        <v>109</v>
      </c>
      <c r="BG2037" s="3" t="s">
        <v>109</v>
      </c>
      <c r="BH2037" s="3" t="s">
        <v>109</v>
      </c>
      <c r="BI2037" s="3" t="s">
        <v>109</v>
      </c>
      <c r="BJ2037" s="3" t="s">
        <v>109</v>
      </c>
      <c r="BK2037" s="3" t="s">
        <v>109</v>
      </c>
      <c r="BM2037" s="3" t="s">
        <v>109</v>
      </c>
      <c r="BN2037" s="3" t="s">
        <v>109</v>
      </c>
      <c r="BO2037" s="3" t="s">
        <v>109</v>
      </c>
      <c r="BP2037" s="3" t="s">
        <v>109</v>
      </c>
      <c r="BQ2037" s="3" t="s">
        <v>109</v>
      </c>
      <c r="BR2037" s="3" t="s">
        <v>109</v>
      </c>
      <c r="BS2037" s="3" t="s">
        <v>109</v>
      </c>
      <c r="BT2037" s="3" t="s">
        <v>109</v>
      </c>
      <c r="BU2037" s="3" t="s">
        <v>109</v>
      </c>
      <c r="BV2037" s="3" t="s">
        <v>109</v>
      </c>
      <c r="BW2037" s="3" t="s">
        <v>109</v>
      </c>
      <c r="BX2037" s="3" t="s">
        <v>109</v>
      </c>
      <c r="BY2037" s="3" t="s">
        <v>109</v>
      </c>
      <c r="BZ2037" s="3" t="s">
        <v>109</v>
      </c>
      <c r="CA2037" s="4">
        <v>2.6388000000000002E-2</v>
      </c>
      <c r="CB2037" s="3" t="s">
        <v>109</v>
      </c>
      <c r="CC2037" s="4">
        <v>553400</v>
      </c>
      <c r="CD2037" s="3" t="s">
        <v>109</v>
      </c>
      <c r="CE2037" s="3" t="s">
        <v>109</v>
      </c>
      <c r="CF2037" s="3" t="s">
        <v>109</v>
      </c>
      <c r="CG2037" s="3" t="s">
        <v>109</v>
      </c>
      <c r="CH2037" s="3" t="s">
        <v>8646</v>
      </c>
      <c r="CI2037" s="3" t="s">
        <v>109</v>
      </c>
      <c r="CJ2037" s="3" t="s">
        <v>109</v>
      </c>
      <c r="CK2037" s="3" t="s">
        <v>109</v>
      </c>
      <c r="CL2037" s="3" t="s">
        <v>109</v>
      </c>
      <c r="CM2037" s="3" t="s">
        <v>109</v>
      </c>
      <c r="CN2037" s="3" t="s">
        <v>109</v>
      </c>
      <c r="CO2037" s="3" t="s">
        <v>109</v>
      </c>
      <c r="CP2037" s="3" t="s">
        <v>109</v>
      </c>
      <c r="CQ2037" s="5" t="s">
        <v>113</v>
      </c>
      <c r="CR2037" s="5" t="s">
        <v>109</v>
      </c>
      <c r="CV2037" s="21" t="s">
        <v>113</v>
      </c>
    </row>
    <row r="2038" spans="1:100" x14ac:dyDescent="0.25">
      <c r="A2038" s="3" t="s">
        <v>8647</v>
      </c>
      <c r="B2038" s="3" t="s">
        <v>5696</v>
      </c>
      <c r="C2038" s="4">
        <v>2.6388000000000002E-2</v>
      </c>
      <c r="D2038" s="3" t="s">
        <v>8648</v>
      </c>
      <c r="E2038" s="3" t="s">
        <v>8649</v>
      </c>
      <c r="F2038" s="3" t="s">
        <v>8650</v>
      </c>
      <c r="G2038" s="3" t="s">
        <v>133</v>
      </c>
      <c r="H2038" s="4">
        <v>47906</v>
      </c>
      <c r="I2038" s="3" t="s">
        <v>7920</v>
      </c>
      <c r="J2038" s="3" t="s">
        <v>8645</v>
      </c>
      <c r="K2038" s="4">
        <v>47724</v>
      </c>
      <c r="L2038" s="3" t="s">
        <v>109</v>
      </c>
      <c r="M2038" s="3" t="s">
        <v>109</v>
      </c>
      <c r="N2038" s="3" t="s">
        <v>109</v>
      </c>
      <c r="O2038" s="3" t="s">
        <v>109</v>
      </c>
      <c r="P2038" s="3" t="s">
        <v>109</v>
      </c>
      <c r="Q2038" s="2"/>
      <c r="S2038" s="3" t="s">
        <v>109</v>
      </c>
      <c r="T2038" s="3" t="s">
        <v>109</v>
      </c>
      <c r="U2038" s="3" t="s">
        <v>109</v>
      </c>
      <c r="V2038" s="3" t="s">
        <v>109</v>
      </c>
      <c r="W2038" s="3" t="s">
        <v>109</v>
      </c>
      <c r="X2038" s="3" t="s">
        <v>109</v>
      </c>
      <c r="Y2038" s="3" t="s">
        <v>109</v>
      </c>
      <c r="Z2038" s="3" t="s">
        <v>109</v>
      </c>
      <c r="AA2038" s="4">
        <v>1999</v>
      </c>
      <c r="AB2038" s="3" t="s">
        <v>109</v>
      </c>
      <c r="AC2038" s="5" t="s">
        <v>156</v>
      </c>
      <c r="AD2038" s="3" t="s">
        <v>135</v>
      </c>
      <c r="AE2038" s="3" t="s">
        <v>109</v>
      </c>
      <c r="AF2038" s="4">
        <v>5</v>
      </c>
      <c r="AG2038" s="3" t="s">
        <v>109</v>
      </c>
      <c r="AH2038" s="3" t="s">
        <v>156</v>
      </c>
      <c r="AI2038" s="3" t="s">
        <v>109</v>
      </c>
      <c r="AN2038" s="3" t="s">
        <v>109</v>
      </c>
      <c r="AO2038" s="2"/>
      <c r="AP2038" s="3" t="s">
        <v>109</v>
      </c>
      <c r="AQ2038" s="3" t="s">
        <v>109</v>
      </c>
      <c r="AR2038" s="3" t="s">
        <v>109</v>
      </c>
      <c r="AS2038" s="3" t="s">
        <v>109</v>
      </c>
      <c r="AT2038" s="3" t="s">
        <v>109</v>
      </c>
      <c r="AU2038" s="3" t="s">
        <v>109</v>
      </c>
      <c r="AV2038" s="3" t="s">
        <v>109</v>
      </c>
      <c r="AW2038" s="3" t="s">
        <v>109</v>
      </c>
      <c r="AX2038" s="3" t="s">
        <v>109</v>
      </c>
      <c r="AY2038" s="3" t="s">
        <v>109</v>
      </c>
      <c r="AZ2038" s="3" t="s">
        <v>109</v>
      </c>
      <c r="BA2038" s="3" t="s">
        <v>109</v>
      </c>
      <c r="BB2038" s="3" t="s">
        <v>109</v>
      </c>
      <c r="BC2038" s="3" t="s">
        <v>109</v>
      </c>
      <c r="BD2038" s="3" t="s">
        <v>109</v>
      </c>
      <c r="BE2038" s="3" t="s">
        <v>109</v>
      </c>
      <c r="BF2038" s="3" t="s">
        <v>109</v>
      </c>
      <c r="BG2038" s="3" t="s">
        <v>109</v>
      </c>
      <c r="BH2038" s="3" t="s">
        <v>109</v>
      </c>
      <c r="BI2038" s="3" t="s">
        <v>109</v>
      </c>
      <c r="BJ2038" s="3" t="s">
        <v>109</v>
      </c>
      <c r="BK2038" s="3" t="s">
        <v>109</v>
      </c>
      <c r="BM2038" s="3" t="s">
        <v>109</v>
      </c>
      <c r="BN2038" s="3" t="s">
        <v>109</v>
      </c>
      <c r="BO2038" s="3" t="s">
        <v>109</v>
      </c>
      <c r="BP2038" s="3" t="s">
        <v>109</v>
      </c>
      <c r="BQ2038" s="3" t="s">
        <v>109</v>
      </c>
      <c r="BR2038" s="3" t="s">
        <v>109</v>
      </c>
      <c r="BS2038" s="3" t="s">
        <v>109</v>
      </c>
      <c r="BT2038" s="3" t="s">
        <v>109</v>
      </c>
      <c r="BU2038" s="3" t="s">
        <v>109</v>
      </c>
      <c r="BV2038" s="3" t="s">
        <v>109</v>
      </c>
      <c r="BW2038" s="3" t="s">
        <v>109</v>
      </c>
      <c r="BX2038" s="3" t="s">
        <v>109</v>
      </c>
      <c r="BY2038" s="3" t="s">
        <v>109</v>
      </c>
      <c r="BZ2038" s="3" t="s">
        <v>109</v>
      </c>
      <c r="CA2038" s="4">
        <v>2.6388000000000002E-2</v>
      </c>
      <c r="CB2038" s="3" t="s">
        <v>109</v>
      </c>
      <c r="CC2038" s="4">
        <v>3965200</v>
      </c>
      <c r="CD2038" s="3" t="s">
        <v>109</v>
      </c>
      <c r="CE2038" s="3" t="s">
        <v>109</v>
      </c>
      <c r="CF2038" s="3" t="s">
        <v>109</v>
      </c>
      <c r="CG2038" s="3" t="s">
        <v>109</v>
      </c>
      <c r="CH2038" s="3" t="s">
        <v>8651</v>
      </c>
      <c r="CI2038" s="3" t="s">
        <v>109</v>
      </c>
      <c r="CJ2038" s="3" t="s">
        <v>109</v>
      </c>
      <c r="CK2038" s="3" t="s">
        <v>109</v>
      </c>
      <c r="CL2038" s="3" t="s">
        <v>109</v>
      </c>
      <c r="CM2038" s="3" t="s">
        <v>109</v>
      </c>
      <c r="CN2038" s="3" t="s">
        <v>109</v>
      </c>
      <c r="CO2038" s="3" t="s">
        <v>109</v>
      </c>
      <c r="CP2038" s="3" t="s">
        <v>109</v>
      </c>
      <c r="CQ2038" s="5" t="s">
        <v>113</v>
      </c>
      <c r="CR2038" s="5" t="s">
        <v>109</v>
      </c>
      <c r="CV2038" s="21" t="s">
        <v>113</v>
      </c>
    </row>
    <row r="2039" spans="1:100" x14ac:dyDescent="0.25">
      <c r="A2039" s="3" t="s">
        <v>8652</v>
      </c>
      <c r="B2039" s="3" t="s">
        <v>5696</v>
      </c>
      <c r="C2039" s="4">
        <v>2.6388000000000002E-2</v>
      </c>
      <c r="D2039" s="3" t="s">
        <v>8653</v>
      </c>
      <c r="E2039" s="3" t="s">
        <v>8654</v>
      </c>
      <c r="F2039" s="3" t="s">
        <v>8655</v>
      </c>
      <c r="G2039" s="3" t="s">
        <v>133</v>
      </c>
      <c r="H2039" s="4">
        <v>47906</v>
      </c>
      <c r="I2039" s="3" t="s">
        <v>7920</v>
      </c>
      <c r="J2039" s="3" t="s">
        <v>8645</v>
      </c>
      <c r="K2039" s="4">
        <v>55842</v>
      </c>
      <c r="L2039" s="3" t="s">
        <v>109</v>
      </c>
      <c r="M2039" s="3" t="s">
        <v>109</v>
      </c>
      <c r="N2039" s="3" t="s">
        <v>109</v>
      </c>
      <c r="O2039" s="3" t="s">
        <v>109</v>
      </c>
      <c r="P2039" s="3" t="s">
        <v>8656</v>
      </c>
      <c r="Q2039" s="2"/>
      <c r="S2039" s="3" t="s">
        <v>109</v>
      </c>
      <c r="T2039" s="3" t="s">
        <v>109</v>
      </c>
      <c r="U2039" s="3" t="s">
        <v>109</v>
      </c>
      <c r="V2039" s="3" t="s">
        <v>109</v>
      </c>
      <c r="W2039" s="3" t="s">
        <v>109</v>
      </c>
      <c r="X2039" s="3" t="s">
        <v>109</v>
      </c>
      <c r="Y2039" s="3" t="s">
        <v>109</v>
      </c>
      <c r="Z2039" s="3" t="s">
        <v>109</v>
      </c>
      <c r="AA2039" s="8"/>
      <c r="AB2039" s="3" t="s">
        <v>109</v>
      </c>
      <c r="AC2039" s="5" t="s">
        <v>156</v>
      </c>
      <c r="AD2039" s="3" t="s">
        <v>135</v>
      </c>
      <c r="AE2039" s="3" t="s">
        <v>109</v>
      </c>
      <c r="AF2039" s="4">
        <v>5</v>
      </c>
      <c r="AG2039" s="3" t="s">
        <v>109</v>
      </c>
      <c r="AH2039" s="3" t="s">
        <v>156</v>
      </c>
      <c r="AI2039" s="3" t="s">
        <v>109</v>
      </c>
      <c r="AN2039" s="3" t="s">
        <v>109</v>
      </c>
      <c r="AO2039" s="2"/>
      <c r="AP2039" s="3" t="s">
        <v>109</v>
      </c>
      <c r="AQ2039" s="3" t="s">
        <v>109</v>
      </c>
      <c r="AR2039" s="3" t="s">
        <v>109</v>
      </c>
      <c r="AS2039" s="3" t="s">
        <v>109</v>
      </c>
      <c r="AT2039" s="3" t="s">
        <v>109</v>
      </c>
      <c r="AU2039" s="3" t="s">
        <v>109</v>
      </c>
      <c r="AV2039" s="3" t="s">
        <v>109</v>
      </c>
      <c r="AW2039" s="3" t="s">
        <v>109</v>
      </c>
      <c r="AX2039" s="3" t="s">
        <v>109</v>
      </c>
      <c r="AY2039" s="3" t="s">
        <v>109</v>
      </c>
      <c r="AZ2039" s="3" t="s">
        <v>109</v>
      </c>
      <c r="BA2039" s="3" t="s">
        <v>109</v>
      </c>
      <c r="BB2039" s="3" t="s">
        <v>109</v>
      </c>
      <c r="BC2039" s="3" t="s">
        <v>109</v>
      </c>
      <c r="BD2039" s="3" t="s">
        <v>109</v>
      </c>
      <c r="BE2039" s="3" t="s">
        <v>109</v>
      </c>
      <c r="BF2039" s="3" t="s">
        <v>109</v>
      </c>
      <c r="BG2039" s="3" t="s">
        <v>109</v>
      </c>
      <c r="BH2039" s="3" t="s">
        <v>109</v>
      </c>
      <c r="BI2039" s="3" t="s">
        <v>109</v>
      </c>
      <c r="BJ2039" s="3" t="s">
        <v>109</v>
      </c>
      <c r="BK2039" s="3" t="s">
        <v>109</v>
      </c>
      <c r="BM2039" s="3" t="s">
        <v>109</v>
      </c>
      <c r="BN2039" s="3" t="s">
        <v>109</v>
      </c>
      <c r="BO2039" s="3" t="s">
        <v>109</v>
      </c>
      <c r="BP2039" s="3" t="s">
        <v>109</v>
      </c>
      <c r="BQ2039" s="3" t="s">
        <v>109</v>
      </c>
      <c r="BR2039" s="3" t="s">
        <v>109</v>
      </c>
      <c r="BS2039" s="3" t="s">
        <v>109</v>
      </c>
      <c r="BT2039" s="3" t="s">
        <v>109</v>
      </c>
      <c r="BU2039" s="3" t="s">
        <v>109</v>
      </c>
      <c r="BV2039" s="3" t="s">
        <v>109</v>
      </c>
      <c r="BW2039" s="3" t="s">
        <v>109</v>
      </c>
      <c r="BX2039" s="3" t="s">
        <v>109</v>
      </c>
      <c r="BY2039" s="3" t="s">
        <v>109</v>
      </c>
      <c r="BZ2039" s="3" t="s">
        <v>109</v>
      </c>
      <c r="CA2039" s="4">
        <v>2.6388000000000002E-2</v>
      </c>
      <c r="CB2039" s="3" t="s">
        <v>109</v>
      </c>
      <c r="CC2039" s="4">
        <v>5338800</v>
      </c>
      <c r="CD2039" s="3" t="s">
        <v>109</v>
      </c>
      <c r="CE2039" s="3" t="s">
        <v>109</v>
      </c>
      <c r="CF2039" s="3" t="s">
        <v>109</v>
      </c>
      <c r="CG2039" s="3" t="s">
        <v>109</v>
      </c>
      <c r="CH2039" s="3" t="s">
        <v>8657</v>
      </c>
      <c r="CI2039" s="3" t="s">
        <v>109</v>
      </c>
      <c r="CJ2039" s="3" t="s">
        <v>109</v>
      </c>
      <c r="CK2039" s="3" t="s">
        <v>109</v>
      </c>
      <c r="CL2039" s="3" t="s">
        <v>109</v>
      </c>
      <c r="CM2039" s="3" t="s">
        <v>109</v>
      </c>
      <c r="CN2039" s="3" t="s">
        <v>109</v>
      </c>
      <c r="CO2039" s="3" t="s">
        <v>109</v>
      </c>
      <c r="CP2039" s="3" t="s">
        <v>109</v>
      </c>
      <c r="CQ2039" s="5" t="s">
        <v>113</v>
      </c>
      <c r="CR2039" s="5" t="s">
        <v>109</v>
      </c>
      <c r="CV2039" s="21" t="s">
        <v>113</v>
      </c>
    </row>
    <row r="2040" spans="1:100" x14ac:dyDescent="0.25">
      <c r="A2040" s="3" t="s">
        <v>8658</v>
      </c>
      <c r="B2040" s="3" t="s">
        <v>5696</v>
      </c>
      <c r="C2040" s="4">
        <v>2.6388000000000002E-2</v>
      </c>
      <c r="D2040" s="3" t="s">
        <v>8659</v>
      </c>
      <c r="E2040" s="3" t="s">
        <v>154</v>
      </c>
      <c r="F2040" s="3" t="s">
        <v>8660</v>
      </c>
      <c r="G2040" s="3" t="s">
        <v>133</v>
      </c>
      <c r="H2040" s="4">
        <v>47906</v>
      </c>
      <c r="I2040" s="3" t="s">
        <v>7920</v>
      </c>
      <c r="J2040" s="3" t="s">
        <v>8645</v>
      </c>
      <c r="K2040" s="4">
        <v>112354</v>
      </c>
      <c r="L2040" s="3" t="s">
        <v>109</v>
      </c>
      <c r="M2040" s="3" t="s">
        <v>109</v>
      </c>
      <c r="N2040" s="3" t="s">
        <v>109</v>
      </c>
      <c r="O2040" s="3" t="s">
        <v>109</v>
      </c>
      <c r="P2040" s="3" t="s">
        <v>109</v>
      </c>
      <c r="Q2040" s="2"/>
      <c r="S2040" s="3" t="s">
        <v>109</v>
      </c>
      <c r="T2040" s="3" t="s">
        <v>109</v>
      </c>
      <c r="U2040" s="3" t="s">
        <v>109</v>
      </c>
      <c r="V2040" s="3" t="s">
        <v>109</v>
      </c>
      <c r="W2040" s="3" t="s">
        <v>109</v>
      </c>
      <c r="X2040" s="3" t="s">
        <v>109</v>
      </c>
      <c r="Y2040" s="3" t="s">
        <v>109</v>
      </c>
      <c r="Z2040" s="3" t="s">
        <v>109</v>
      </c>
      <c r="AA2040" s="4">
        <v>1988</v>
      </c>
      <c r="AB2040" s="3" t="s">
        <v>109</v>
      </c>
      <c r="AC2040" s="5" t="s">
        <v>111</v>
      </c>
      <c r="AD2040" s="3" t="s">
        <v>111</v>
      </c>
      <c r="AE2040" s="3" t="s">
        <v>109</v>
      </c>
      <c r="AF2040" s="4">
        <v>3</v>
      </c>
      <c r="AG2040" s="3" t="s">
        <v>109</v>
      </c>
      <c r="AH2040" s="3" t="s">
        <v>111</v>
      </c>
      <c r="AI2040" s="3" t="s">
        <v>109</v>
      </c>
      <c r="AN2040" s="3" t="s">
        <v>109</v>
      </c>
      <c r="AO2040" s="2"/>
      <c r="AP2040" s="3" t="s">
        <v>109</v>
      </c>
      <c r="AQ2040" s="3" t="s">
        <v>109</v>
      </c>
      <c r="AR2040" s="3" t="s">
        <v>109</v>
      </c>
      <c r="AS2040" s="3" t="s">
        <v>109</v>
      </c>
      <c r="AT2040" s="3" t="s">
        <v>109</v>
      </c>
      <c r="AU2040" s="3" t="s">
        <v>109</v>
      </c>
      <c r="AV2040" s="3" t="s">
        <v>109</v>
      </c>
      <c r="AW2040" s="3" t="s">
        <v>109</v>
      </c>
      <c r="AX2040" s="3" t="s">
        <v>109</v>
      </c>
      <c r="AY2040" s="3" t="s">
        <v>109</v>
      </c>
      <c r="AZ2040" s="3" t="s">
        <v>109</v>
      </c>
      <c r="BA2040" s="3" t="s">
        <v>109</v>
      </c>
      <c r="BB2040" s="3" t="s">
        <v>109</v>
      </c>
      <c r="BC2040" s="3" t="s">
        <v>109</v>
      </c>
      <c r="BD2040" s="3" t="s">
        <v>109</v>
      </c>
      <c r="BE2040" s="3" t="s">
        <v>109</v>
      </c>
      <c r="BF2040" s="3" t="s">
        <v>109</v>
      </c>
      <c r="BG2040" s="3" t="s">
        <v>109</v>
      </c>
      <c r="BH2040" s="3" t="s">
        <v>109</v>
      </c>
      <c r="BI2040" s="3" t="s">
        <v>109</v>
      </c>
      <c r="BJ2040" s="3" t="s">
        <v>109</v>
      </c>
      <c r="BK2040" s="3" t="s">
        <v>109</v>
      </c>
      <c r="BM2040" s="3" t="s">
        <v>109</v>
      </c>
      <c r="BN2040" s="3" t="s">
        <v>109</v>
      </c>
      <c r="BO2040" s="3" t="s">
        <v>109</v>
      </c>
      <c r="BP2040" s="3" t="s">
        <v>109</v>
      </c>
      <c r="BQ2040" s="3" t="s">
        <v>109</v>
      </c>
      <c r="BR2040" s="3" t="s">
        <v>109</v>
      </c>
      <c r="BS2040" s="3" t="s">
        <v>109</v>
      </c>
      <c r="BT2040" s="3" t="s">
        <v>109</v>
      </c>
      <c r="BU2040" s="3" t="s">
        <v>109</v>
      </c>
      <c r="BV2040" s="3" t="s">
        <v>109</v>
      </c>
      <c r="BW2040" s="3" t="s">
        <v>109</v>
      </c>
      <c r="BX2040" s="3" t="s">
        <v>109</v>
      </c>
      <c r="BY2040" s="3" t="s">
        <v>109</v>
      </c>
      <c r="BZ2040" s="3" t="s">
        <v>109</v>
      </c>
      <c r="CA2040" s="4">
        <v>2.6388000000000002E-2</v>
      </c>
      <c r="CB2040" s="3" t="s">
        <v>109</v>
      </c>
      <c r="CC2040" s="4">
        <v>4701600</v>
      </c>
      <c r="CD2040" s="3" t="s">
        <v>109</v>
      </c>
      <c r="CE2040" s="3" t="s">
        <v>109</v>
      </c>
      <c r="CF2040" s="3" t="s">
        <v>109</v>
      </c>
      <c r="CG2040" s="3" t="s">
        <v>109</v>
      </c>
      <c r="CH2040" s="3" t="s">
        <v>8661</v>
      </c>
      <c r="CI2040" s="3" t="s">
        <v>109</v>
      </c>
      <c r="CJ2040" s="3" t="s">
        <v>109</v>
      </c>
      <c r="CK2040" s="3" t="s">
        <v>109</v>
      </c>
      <c r="CL2040" s="3" t="s">
        <v>109</v>
      </c>
      <c r="CM2040" s="3" t="s">
        <v>109</v>
      </c>
      <c r="CN2040" s="3" t="s">
        <v>109</v>
      </c>
      <c r="CO2040" s="3" t="s">
        <v>109</v>
      </c>
      <c r="CP2040" s="3" t="s">
        <v>109</v>
      </c>
      <c r="CQ2040" s="5" t="s">
        <v>113</v>
      </c>
      <c r="CR2040" s="5" t="s">
        <v>109</v>
      </c>
      <c r="CV2040" s="21" t="s">
        <v>113</v>
      </c>
    </row>
    <row r="2041" spans="1:100" x14ac:dyDescent="0.25">
      <c r="A2041" s="3" t="s">
        <v>8662</v>
      </c>
      <c r="B2041" s="3" t="s">
        <v>152</v>
      </c>
      <c r="C2041" s="4">
        <v>2.7786000000000002E-2</v>
      </c>
      <c r="D2041" s="3" t="s">
        <v>8663</v>
      </c>
      <c r="E2041" s="3" t="s">
        <v>8664</v>
      </c>
      <c r="F2041" s="3" t="s">
        <v>8665</v>
      </c>
      <c r="G2041" s="3" t="s">
        <v>133</v>
      </c>
      <c r="H2041" s="4">
        <v>47906</v>
      </c>
      <c r="I2041" s="3" t="s">
        <v>7920</v>
      </c>
      <c r="J2041" s="3" t="s">
        <v>8645</v>
      </c>
      <c r="K2041" s="4">
        <v>121681</v>
      </c>
      <c r="L2041" s="3" t="s">
        <v>109</v>
      </c>
      <c r="M2041" s="3" t="s">
        <v>109</v>
      </c>
      <c r="N2041" s="3" t="s">
        <v>109</v>
      </c>
      <c r="O2041" s="3" t="s">
        <v>109</v>
      </c>
      <c r="P2041" s="3" t="s">
        <v>109</v>
      </c>
      <c r="Q2041" s="2"/>
      <c r="S2041" s="3" t="s">
        <v>109</v>
      </c>
      <c r="T2041" s="3" t="s">
        <v>109</v>
      </c>
      <c r="U2041" s="3" t="s">
        <v>109</v>
      </c>
      <c r="V2041" s="3" t="s">
        <v>109</v>
      </c>
      <c r="W2041" s="3" t="s">
        <v>109</v>
      </c>
      <c r="X2041" s="3" t="s">
        <v>109</v>
      </c>
      <c r="Y2041" s="3" t="s">
        <v>109</v>
      </c>
      <c r="Z2041" s="3" t="s">
        <v>109</v>
      </c>
      <c r="AA2041" s="8"/>
      <c r="AB2041" s="3" t="s">
        <v>109</v>
      </c>
      <c r="AC2041" s="5" t="s">
        <v>135</v>
      </c>
      <c r="AD2041" s="3" t="s">
        <v>135</v>
      </c>
      <c r="AE2041" s="3" t="s">
        <v>109</v>
      </c>
      <c r="AF2041" s="4">
        <v>4</v>
      </c>
      <c r="AG2041" s="3" t="s">
        <v>109</v>
      </c>
      <c r="AH2041" s="3" t="s">
        <v>135</v>
      </c>
      <c r="AI2041" s="3" t="s">
        <v>109</v>
      </c>
      <c r="AN2041" s="3" t="s">
        <v>109</v>
      </c>
      <c r="AO2041" s="2"/>
      <c r="AP2041" s="3" t="s">
        <v>109</v>
      </c>
      <c r="AQ2041" s="3" t="s">
        <v>109</v>
      </c>
      <c r="AR2041" s="3" t="s">
        <v>109</v>
      </c>
      <c r="AS2041" s="3" t="s">
        <v>109</v>
      </c>
      <c r="AT2041" s="3" t="s">
        <v>109</v>
      </c>
      <c r="AU2041" s="3" t="s">
        <v>109</v>
      </c>
      <c r="AV2041" s="3" t="s">
        <v>109</v>
      </c>
      <c r="AW2041" s="3" t="s">
        <v>109</v>
      </c>
      <c r="AX2041" s="3" t="s">
        <v>109</v>
      </c>
      <c r="AY2041" s="3" t="s">
        <v>109</v>
      </c>
      <c r="AZ2041" s="3" t="s">
        <v>109</v>
      </c>
      <c r="BA2041" s="3" t="s">
        <v>109</v>
      </c>
      <c r="BB2041" s="3" t="s">
        <v>109</v>
      </c>
      <c r="BC2041" s="3" t="s">
        <v>109</v>
      </c>
      <c r="BD2041" s="3" t="s">
        <v>109</v>
      </c>
      <c r="BE2041" s="3" t="s">
        <v>109</v>
      </c>
      <c r="BF2041" s="3" t="s">
        <v>109</v>
      </c>
      <c r="BG2041" s="3" t="s">
        <v>109</v>
      </c>
      <c r="BH2041" s="3" t="s">
        <v>109</v>
      </c>
      <c r="BI2041" s="3" t="s">
        <v>109</v>
      </c>
      <c r="BJ2041" s="3" t="s">
        <v>109</v>
      </c>
      <c r="BK2041" s="3" t="s">
        <v>109</v>
      </c>
      <c r="BM2041" s="3" t="s">
        <v>109</v>
      </c>
      <c r="BN2041" s="3" t="s">
        <v>109</v>
      </c>
      <c r="BO2041" s="3" t="s">
        <v>109</v>
      </c>
      <c r="BP2041" s="3" t="s">
        <v>109</v>
      </c>
      <c r="BQ2041" s="3" t="s">
        <v>109</v>
      </c>
      <c r="BR2041" s="3" t="s">
        <v>109</v>
      </c>
      <c r="BS2041" s="3" t="s">
        <v>109</v>
      </c>
      <c r="BT2041" s="3" t="s">
        <v>109</v>
      </c>
      <c r="BU2041" s="3" t="s">
        <v>109</v>
      </c>
      <c r="BV2041" s="3" t="s">
        <v>109</v>
      </c>
      <c r="BW2041" s="3" t="s">
        <v>109</v>
      </c>
      <c r="BX2041" s="3" t="s">
        <v>109</v>
      </c>
      <c r="BY2041" s="3" t="s">
        <v>109</v>
      </c>
      <c r="BZ2041" s="3" t="s">
        <v>109</v>
      </c>
      <c r="CA2041" s="4">
        <v>2.7786000000000002E-2</v>
      </c>
      <c r="CB2041" s="3" t="s">
        <v>109</v>
      </c>
      <c r="CC2041" s="4">
        <v>7418200</v>
      </c>
      <c r="CD2041" s="3" t="s">
        <v>109</v>
      </c>
      <c r="CE2041" s="3" t="s">
        <v>109</v>
      </c>
      <c r="CF2041" s="3" t="s">
        <v>109</v>
      </c>
      <c r="CG2041" s="3" t="s">
        <v>109</v>
      </c>
      <c r="CH2041" s="3" t="s">
        <v>8666</v>
      </c>
      <c r="CI2041" s="3" t="s">
        <v>109</v>
      </c>
      <c r="CJ2041" s="3" t="s">
        <v>109</v>
      </c>
      <c r="CK2041" s="3" t="s">
        <v>109</v>
      </c>
      <c r="CL2041" s="3" t="s">
        <v>109</v>
      </c>
      <c r="CM2041" s="3" t="s">
        <v>109</v>
      </c>
      <c r="CN2041" s="3" t="s">
        <v>109</v>
      </c>
      <c r="CO2041" s="3" t="s">
        <v>109</v>
      </c>
      <c r="CP2041" s="3" t="s">
        <v>109</v>
      </c>
      <c r="CQ2041" s="5" t="s">
        <v>113</v>
      </c>
      <c r="CR2041" s="5" t="s">
        <v>109</v>
      </c>
      <c r="CV2041" s="21" t="s">
        <v>113</v>
      </c>
    </row>
    <row r="2042" spans="1:100" x14ac:dyDescent="0.25">
      <c r="A2042" s="3" t="s">
        <v>8667</v>
      </c>
      <c r="B2042" s="3" t="s">
        <v>5696</v>
      </c>
      <c r="C2042" s="4">
        <v>2.6388000000000002E-2</v>
      </c>
      <c r="D2042" s="3" t="s">
        <v>8668</v>
      </c>
      <c r="E2042" s="3" t="s">
        <v>154</v>
      </c>
      <c r="F2042" s="3" t="s">
        <v>8669</v>
      </c>
      <c r="G2042" s="3" t="s">
        <v>133</v>
      </c>
      <c r="H2042" s="4">
        <v>47906</v>
      </c>
      <c r="I2042" s="3" t="s">
        <v>7920</v>
      </c>
      <c r="J2042" s="3" t="s">
        <v>8645</v>
      </c>
      <c r="K2042" s="4">
        <v>106226</v>
      </c>
      <c r="L2042" s="3" t="s">
        <v>109</v>
      </c>
      <c r="M2042" s="3" t="s">
        <v>109</v>
      </c>
      <c r="N2042" s="3" t="s">
        <v>109</v>
      </c>
      <c r="O2042" s="3" t="s">
        <v>109</v>
      </c>
      <c r="P2042" s="3" t="s">
        <v>109</v>
      </c>
      <c r="Q2042" s="2"/>
      <c r="S2042" s="3" t="s">
        <v>109</v>
      </c>
      <c r="T2042" s="3" t="s">
        <v>109</v>
      </c>
      <c r="U2042" s="3" t="s">
        <v>109</v>
      </c>
      <c r="V2042" s="3" t="s">
        <v>109</v>
      </c>
      <c r="W2042" s="3" t="s">
        <v>109</v>
      </c>
      <c r="X2042" s="3" t="s">
        <v>109</v>
      </c>
      <c r="Y2042" s="3" t="s">
        <v>109</v>
      </c>
      <c r="Z2042" s="3" t="s">
        <v>109</v>
      </c>
      <c r="AA2042" s="4">
        <v>1999</v>
      </c>
      <c r="AB2042" s="3" t="s">
        <v>109</v>
      </c>
      <c r="AC2042" s="5" t="s">
        <v>135</v>
      </c>
      <c r="AD2042" s="3" t="s">
        <v>135</v>
      </c>
      <c r="AE2042" s="3" t="s">
        <v>109</v>
      </c>
      <c r="AF2042" s="4">
        <v>4</v>
      </c>
      <c r="AG2042" s="3" t="s">
        <v>109</v>
      </c>
      <c r="AH2042" s="3" t="s">
        <v>135</v>
      </c>
      <c r="AI2042" s="3" t="s">
        <v>109</v>
      </c>
      <c r="AN2042" s="3" t="s">
        <v>109</v>
      </c>
      <c r="AO2042" s="2"/>
      <c r="AP2042" s="3" t="s">
        <v>109</v>
      </c>
      <c r="AQ2042" s="3" t="s">
        <v>109</v>
      </c>
      <c r="AR2042" s="3" t="s">
        <v>109</v>
      </c>
      <c r="AS2042" s="3" t="s">
        <v>109</v>
      </c>
      <c r="AT2042" s="3" t="s">
        <v>109</v>
      </c>
      <c r="AU2042" s="3" t="s">
        <v>109</v>
      </c>
      <c r="AV2042" s="3" t="s">
        <v>109</v>
      </c>
      <c r="AW2042" s="3" t="s">
        <v>109</v>
      </c>
      <c r="AX2042" s="3" t="s">
        <v>109</v>
      </c>
      <c r="AY2042" s="3" t="s">
        <v>109</v>
      </c>
      <c r="AZ2042" s="3" t="s">
        <v>109</v>
      </c>
      <c r="BA2042" s="3" t="s">
        <v>109</v>
      </c>
      <c r="BB2042" s="3" t="s">
        <v>109</v>
      </c>
      <c r="BC2042" s="3" t="s">
        <v>109</v>
      </c>
      <c r="BD2042" s="3" t="s">
        <v>109</v>
      </c>
      <c r="BE2042" s="3" t="s">
        <v>109</v>
      </c>
      <c r="BF2042" s="3" t="s">
        <v>109</v>
      </c>
      <c r="BG2042" s="3" t="s">
        <v>109</v>
      </c>
      <c r="BH2042" s="3" t="s">
        <v>109</v>
      </c>
      <c r="BI2042" s="3" t="s">
        <v>109</v>
      </c>
      <c r="BJ2042" s="3" t="s">
        <v>109</v>
      </c>
      <c r="BK2042" s="3" t="s">
        <v>109</v>
      </c>
      <c r="BM2042" s="3" t="s">
        <v>109</v>
      </c>
      <c r="BN2042" s="3" t="s">
        <v>109</v>
      </c>
      <c r="BO2042" s="3" t="s">
        <v>109</v>
      </c>
      <c r="BP2042" s="3" t="s">
        <v>109</v>
      </c>
      <c r="BQ2042" s="3" t="s">
        <v>109</v>
      </c>
      <c r="BR2042" s="3" t="s">
        <v>109</v>
      </c>
      <c r="BS2042" s="3" t="s">
        <v>109</v>
      </c>
      <c r="BT2042" s="3" t="s">
        <v>109</v>
      </c>
      <c r="BU2042" s="3" t="s">
        <v>109</v>
      </c>
      <c r="BV2042" s="3" t="s">
        <v>109</v>
      </c>
      <c r="BW2042" s="3" t="s">
        <v>109</v>
      </c>
      <c r="BX2042" s="3" t="s">
        <v>109</v>
      </c>
      <c r="BY2042" s="3" t="s">
        <v>109</v>
      </c>
      <c r="BZ2042" s="3" t="s">
        <v>109</v>
      </c>
      <c r="CA2042" s="4">
        <v>2.6388000000000002E-2</v>
      </c>
      <c r="CB2042" s="3" t="s">
        <v>109</v>
      </c>
      <c r="CC2042" s="4">
        <v>6209300</v>
      </c>
      <c r="CD2042" s="3" t="s">
        <v>109</v>
      </c>
      <c r="CE2042" s="3" t="s">
        <v>109</v>
      </c>
      <c r="CF2042" s="3" t="s">
        <v>109</v>
      </c>
      <c r="CG2042" s="3" t="s">
        <v>109</v>
      </c>
      <c r="CH2042" s="3" t="s">
        <v>8670</v>
      </c>
      <c r="CI2042" s="3" t="s">
        <v>109</v>
      </c>
      <c r="CJ2042" s="3" t="s">
        <v>109</v>
      </c>
      <c r="CK2042" s="3" t="s">
        <v>109</v>
      </c>
      <c r="CL2042" s="3" t="s">
        <v>109</v>
      </c>
      <c r="CM2042" s="3" t="s">
        <v>109</v>
      </c>
      <c r="CN2042" s="3" t="s">
        <v>109</v>
      </c>
      <c r="CO2042" s="3" t="s">
        <v>109</v>
      </c>
      <c r="CP2042" s="3" t="s">
        <v>109</v>
      </c>
      <c r="CQ2042" s="5" t="s">
        <v>113</v>
      </c>
      <c r="CR2042" s="5" t="s">
        <v>109</v>
      </c>
      <c r="CV2042" s="21" t="s">
        <v>113</v>
      </c>
    </row>
    <row r="2043" spans="1:100" x14ac:dyDescent="0.25">
      <c r="A2043" s="3" t="s">
        <v>8671</v>
      </c>
      <c r="B2043" s="3" t="s">
        <v>1430</v>
      </c>
      <c r="C2043" s="4">
        <v>1.4645E-2</v>
      </c>
      <c r="D2043" s="3" t="s">
        <v>8672</v>
      </c>
      <c r="E2043" s="3" t="s">
        <v>8673</v>
      </c>
      <c r="F2043" s="3" t="s">
        <v>8674</v>
      </c>
      <c r="G2043" s="3" t="s">
        <v>106</v>
      </c>
      <c r="H2043" s="4">
        <v>47905</v>
      </c>
      <c r="I2043" s="3" t="s">
        <v>7920</v>
      </c>
      <c r="J2043" s="3" t="s">
        <v>8645</v>
      </c>
      <c r="K2043" s="4">
        <v>29757</v>
      </c>
      <c r="L2043" s="3" t="s">
        <v>109</v>
      </c>
      <c r="M2043" s="3" t="s">
        <v>109</v>
      </c>
      <c r="N2043" s="3" t="s">
        <v>109</v>
      </c>
      <c r="O2043" s="3" t="s">
        <v>109</v>
      </c>
      <c r="P2043" s="3" t="s">
        <v>109</v>
      </c>
      <c r="Q2043" s="2"/>
      <c r="S2043" s="3" t="s">
        <v>109</v>
      </c>
      <c r="T2043" s="3" t="s">
        <v>109</v>
      </c>
      <c r="U2043" s="3" t="s">
        <v>109</v>
      </c>
      <c r="V2043" s="3" t="s">
        <v>109</v>
      </c>
      <c r="W2043" s="3" t="s">
        <v>109</v>
      </c>
      <c r="X2043" s="3" t="s">
        <v>109</v>
      </c>
      <c r="Y2043" s="3" t="s">
        <v>109</v>
      </c>
      <c r="Z2043" s="3" t="s">
        <v>109</v>
      </c>
      <c r="AA2043" s="4">
        <v>2002</v>
      </c>
      <c r="AB2043" s="3" t="s">
        <v>109</v>
      </c>
      <c r="AC2043" s="5" t="s">
        <v>111</v>
      </c>
      <c r="AD2043" s="3" t="s">
        <v>111</v>
      </c>
      <c r="AE2043" s="3" t="s">
        <v>109</v>
      </c>
      <c r="AF2043" s="4">
        <v>3</v>
      </c>
      <c r="AG2043" s="3" t="s">
        <v>109</v>
      </c>
      <c r="AH2043" s="3" t="s">
        <v>111</v>
      </c>
      <c r="AI2043" s="3" t="s">
        <v>109</v>
      </c>
      <c r="AN2043" s="3" t="s">
        <v>109</v>
      </c>
      <c r="AO2043" s="2"/>
      <c r="AP2043" s="3" t="s">
        <v>109</v>
      </c>
      <c r="AQ2043" s="3" t="s">
        <v>109</v>
      </c>
      <c r="AR2043" s="3" t="s">
        <v>109</v>
      </c>
      <c r="AS2043" s="3" t="s">
        <v>109</v>
      </c>
      <c r="AT2043" s="3" t="s">
        <v>109</v>
      </c>
      <c r="AU2043" s="3" t="s">
        <v>109</v>
      </c>
      <c r="AV2043" s="3" t="s">
        <v>109</v>
      </c>
      <c r="AW2043" s="3" t="s">
        <v>109</v>
      </c>
      <c r="AX2043" s="3" t="s">
        <v>109</v>
      </c>
      <c r="AY2043" s="3" t="s">
        <v>109</v>
      </c>
      <c r="AZ2043" s="3" t="s">
        <v>109</v>
      </c>
      <c r="BA2043" s="3" t="s">
        <v>109</v>
      </c>
      <c r="BB2043" s="3" t="s">
        <v>109</v>
      </c>
      <c r="BC2043" s="3" t="s">
        <v>109</v>
      </c>
      <c r="BD2043" s="3" t="s">
        <v>109</v>
      </c>
      <c r="BE2043" s="3" t="s">
        <v>109</v>
      </c>
      <c r="BF2043" s="3" t="s">
        <v>109</v>
      </c>
      <c r="BG2043" s="3" t="s">
        <v>109</v>
      </c>
      <c r="BH2043" s="3" t="s">
        <v>109</v>
      </c>
      <c r="BI2043" s="3" t="s">
        <v>109</v>
      </c>
      <c r="BJ2043" s="3" t="s">
        <v>109</v>
      </c>
      <c r="BK2043" s="3" t="s">
        <v>109</v>
      </c>
      <c r="BM2043" s="3" t="s">
        <v>109</v>
      </c>
      <c r="BN2043" s="3" t="s">
        <v>109</v>
      </c>
      <c r="BO2043" s="3" t="s">
        <v>109</v>
      </c>
      <c r="BP2043" s="3" t="s">
        <v>109</v>
      </c>
      <c r="BQ2043" s="3" t="s">
        <v>109</v>
      </c>
      <c r="BR2043" s="3" t="s">
        <v>109</v>
      </c>
      <c r="BS2043" s="3" t="s">
        <v>109</v>
      </c>
      <c r="BT2043" s="3" t="s">
        <v>109</v>
      </c>
      <c r="BU2043" s="3" t="s">
        <v>109</v>
      </c>
      <c r="BV2043" s="3" t="s">
        <v>109</v>
      </c>
      <c r="BW2043" s="3" t="s">
        <v>109</v>
      </c>
      <c r="BX2043" s="3" t="s">
        <v>109</v>
      </c>
      <c r="BY2043" s="3" t="s">
        <v>109</v>
      </c>
      <c r="BZ2043" s="3" t="s">
        <v>109</v>
      </c>
      <c r="CA2043" s="4">
        <v>1.4645E-2</v>
      </c>
      <c r="CB2043" s="3" t="s">
        <v>109</v>
      </c>
      <c r="CC2043" s="4">
        <v>1034900</v>
      </c>
      <c r="CD2043" s="3" t="s">
        <v>109</v>
      </c>
      <c r="CE2043" s="3" t="s">
        <v>109</v>
      </c>
      <c r="CF2043" s="3" t="s">
        <v>109</v>
      </c>
      <c r="CG2043" s="3" t="s">
        <v>109</v>
      </c>
      <c r="CH2043" s="3" t="s">
        <v>8675</v>
      </c>
      <c r="CI2043" s="3" t="s">
        <v>109</v>
      </c>
      <c r="CJ2043" s="3" t="s">
        <v>109</v>
      </c>
      <c r="CK2043" s="3" t="s">
        <v>109</v>
      </c>
      <c r="CL2043" s="3" t="s">
        <v>109</v>
      </c>
      <c r="CM2043" s="3" t="s">
        <v>109</v>
      </c>
      <c r="CN2043" s="3" t="s">
        <v>109</v>
      </c>
      <c r="CO2043" s="3" t="s">
        <v>109</v>
      </c>
      <c r="CP2043" s="3" t="s">
        <v>109</v>
      </c>
      <c r="CQ2043" s="5" t="s">
        <v>113</v>
      </c>
      <c r="CR2043" s="5" t="s">
        <v>109</v>
      </c>
      <c r="CV2043" s="21" t="s">
        <v>113</v>
      </c>
    </row>
    <row r="2044" spans="1:100" x14ac:dyDescent="0.25">
      <c r="A2044" s="3" t="s">
        <v>8676</v>
      </c>
      <c r="B2044" s="3" t="s">
        <v>118</v>
      </c>
      <c r="C2044" s="4">
        <v>2.5474E-2</v>
      </c>
      <c r="D2044" s="3" t="s">
        <v>8677</v>
      </c>
      <c r="E2044" s="3" t="s">
        <v>154</v>
      </c>
      <c r="F2044" s="3" t="s">
        <v>8678</v>
      </c>
      <c r="G2044" s="3" t="s">
        <v>106</v>
      </c>
      <c r="H2044" s="4">
        <v>47905</v>
      </c>
      <c r="I2044" s="3" t="s">
        <v>7920</v>
      </c>
      <c r="J2044" s="3" t="s">
        <v>8645</v>
      </c>
      <c r="K2044" s="4">
        <v>16464</v>
      </c>
      <c r="L2044" s="3" t="s">
        <v>109</v>
      </c>
      <c r="M2044" s="3" t="s">
        <v>109</v>
      </c>
      <c r="N2044" s="3" t="s">
        <v>109</v>
      </c>
      <c r="O2044" s="3" t="s">
        <v>109</v>
      </c>
      <c r="P2044" s="3" t="s">
        <v>109</v>
      </c>
      <c r="Q2044" s="2"/>
      <c r="S2044" s="3" t="s">
        <v>109</v>
      </c>
      <c r="T2044" s="3" t="s">
        <v>109</v>
      </c>
      <c r="U2044" s="3" t="s">
        <v>109</v>
      </c>
      <c r="V2044" s="3" t="s">
        <v>109</v>
      </c>
      <c r="W2044" s="3" t="s">
        <v>109</v>
      </c>
      <c r="X2044" s="3" t="s">
        <v>109</v>
      </c>
      <c r="Y2044" s="3" t="s">
        <v>109</v>
      </c>
      <c r="Z2044" s="3" t="s">
        <v>109</v>
      </c>
      <c r="AA2044" s="4">
        <v>1950</v>
      </c>
      <c r="AB2044" s="3" t="s">
        <v>109</v>
      </c>
      <c r="AC2044" s="5" t="s">
        <v>126</v>
      </c>
      <c r="AD2044" s="3" t="s">
        <v>126</v>
      </c>
      <c r="AE2044" s="3" t="s">
        <v>109</v>
      </c>
      <c r="AF2044" s="4">
        <v>1</v>
      </c>
      <c r="AG2044" s="3" t="s">
        <v>109</v>
      </c>
      <c r="AH2044" s="3" t="s">
        <v>126</v>
      </c>
      <c r="AI2044" s="3" t="s">
        <v>109</v>
      </c>
      <c r="AN2044" s="3" t="s">
        <v>109</v>
      </c>
      <c r="AO2044" s="2"/>
      <c r="AP2044" s="3" t="s">
        <v>109</v>
      </c>
      <c r="AQ2044" s="3" t="s">
        <v>109</v>
      </c>
      <c r="AR2044" s="3" t="s">
        <v>109</v>
      </c>
      <c r="AS2044" s="3" t="s">
        <v>109</v>
      </c>
      <c r="AT2044" s="3" t="s">
        <v>109</v>
      </c>
      <c r="AU2044" s="3" t="s">
        <v>109</v>
      </c>
      <c r="AV2044" s="3" t="s">
        <v>109</v>
      </c>
      <c r="AW2044" s="3" t="s">
        <v>109</v>
      </c>
      <c r="AX2044" s="3" t="s">
        <v>109</v>
      </c>
      <c r="AY2044" s="3" t="s">
        <v>109</v>
      </c>
      <c r="AZ2044" s="3" t="s">
        <v>109</v>
      </c>
      <c r="BA2044" s="3" t="s">
        <v>109</v>
      </c>
      <c r="BB2044" s="3" t="s">
        <v>109</v>
      </c>
      <c r="BC2044" s="3" t="s">
        <v>109</v>
      </c>
      <c r="BD2044" s="3" t="s">
        <v>109</v>
      </c>
      <c r="BE2044" s="3" t="s">
        <v>109</v>
      </c>
      <c r="BF2044" s="3" t="s">
        <v>109</v>
      </c>
      <c r="BG2044" s="3" t="s">
        <v>109</v>
      </c>
      <c r="BH2044" s="3" t="s">
        <v>109</v>
      </c>
      <c r="BI2044" s="3" t="s">
        <v>109</v>
      </c>
      <c r="BJ2044" s="3" t="s">
        <v>109</v>
      </c>
      <c r="BK2044" s="3" t="s">
        <v>109</v>
      </c>
      <c r="BM2044" s="3" t="s">
        <v>109</v>
      </c>
      <c r="BN2044" s="3" t="s">
        <v>109</v>
      </c>
      <c r="BO2044" s="3" t="s">
        <v>109</v>
      </c>
      <c r="BP2044" s="3" t="s">
        <v>109</v>
      </c>
      <c r="BQ2044" s="3" t="s">
        <v>109</v>
      </c>
      <c r="BR2044" s="3" t="s">
        <v>109</v>
      </c>
      <c r="BS2044" s="3" t="s">
        <v>109</v>
      </c>
      <c r="BT2044" s="3" t="s">
        <v>109</v>
      </c>
      <c r="BU2044" s="3" t="s">
        <v>109</v>
      </c>
      <c r="BV2044" s="3" t="s">
        <v>109</v>
      </c>
      <c r="BW2044" s="3" t="s">
        <v>109</v>
      </c>
      <c r="BX2044" s="3" t="s">
        <v>109</v>
      </c>
      <c r="BY2044" s="3" t="s">
        <v>109</v>
      </c>
      <c r="BZ2044" s="3" t="s">
        <v>109</v>
      </c>
      <c r="CA2044" s="4">
        <v>2.5474E-2</v>
      </c>
      <c r="CB2044" s="3" t="s">
        <v>109</v>
      </c>
      <c r="CC2044" s="4">
        <v>223900</v>
      </c>
      <c r="CD2044" s="3" t="s">
        <v>109</v>
      </c>
      <c r="CE2044" s="3" t="s">
        <v>109</v>
      </c>
      <c r="CF2044" s="3" t="s">
        <v>109</v>
      </c>
      <c r="CG2044" s="3" t="s">
        <v>109</v>
      </c>
      <c r="CH2044" s="3" t="s">
        <v>8679</v>
      </c>
      <c r="CI2044" s="3" t="s">
        <v>109</v>
      </c>
      <c r="CJ2044" s="3" t="s">
        <v>109</v>
      </c>
      <c r="CK2044" s="3" t="s">
        <v>109</v>
      </c>
      <c r="CL2044" s="3" t="s">
        <v>109</v>
      </c>
      <c r="CM2044" s="3" t="s">
        <v>109</v>
      </c>
      <c r="CN2044" s="3" t="s">
        <v>109</v>
      </c>
      <c r="CO2044" s="3" t="s">
        <v>109</v>
      </c>
      <c r="CP2044" s="3" t="s">
        <v>109</v>
      </c>
      <c r="CQ2044" s="5" t="s">
        <v>113</v>
      </c>
      <c r="CR2044" s="5" t="s">
        <v>109</v>
      </c>
      <c r="CV2044" s="21" t="s">
        <v>113</v>
      </c>
    </row>
    <row r="2045" spans="1:100" x14ac:dyDescent="0.25">
      <c r="A2045" s="3" t="s">
        <v>2820</v>
      </c>
      <c r="B2045" s="3" t="s">
        <v>443</v>
      </c>
      <c r="C2045" s="4">
        <v>1.4511E-2</v>
      </c>
      <c r="D2045" s="3" t="s">
        <v>109</v>
      </c>
      <c r="E2045" s="3" t="s">
        <v>2821</v>
      </c>
      <c r="F2045" s="3" t="s">
        <v>2822</v>
      </c>
      <c r="G2045" s="3" t="s">
        <v>106</v>
      </c>
      <c r="H2045" s="4">
        <v>47905</v>
      </c>
      <c r="I2045" s="3" t="s">
        <v>7920</v>
      </c>
      <c r="J2045" s="3" t="s">
        <v>8645</v>
      </c>
      <c r="K2045" s="4">
        <v>12240</v>
      </c>
      <c r="L2045" s="3" t="s">
        <v>109</v>
      </c>
      <c r="M2045" s="3" t="s">
        <v>109</v>
      </c>
      <c r="N2045" s="3" t="s">
        <v>109</v>
      </c>
      <c r="O2045" s="3" t="s">
        <v>109</v>
      </c>
      <c r="P2045" s="3" t="s">
        <v>109</v>
      </c>
      <c r="Q2045" s="2"/>
      <c r="S2045" s="3" t="s">
        <v>2290</v>
      </c>
      <c r="T2045" s="3" t="s">
        <v>109</v>
      </c>
      <c r="U2045" s="3" t="s">
        <v>109</v>
      </c>
      <c r="V2045" s="3" t="s">
        <v>109</v>
      </c>
      <c r="W2045" s="3" t="s">
        <v>109</v>
      </c>
      <c r="X2045" s="3" t="s">
        <v>109</v>
      </c>
      <c r="Y2045" s="3" t="s">
        <v>109</v>
      </c>
      <c r="Z2045" s="3" t="s">
        <v>109</v>
      </c>
      <c r="AA2045" s="4">
        <v>2014</v>
      </c>
      <c r="AB2045" s="3" t="s">
        <v>109</v>
      </c>
      <c r="AC2045" s="5" t="s">
        <v>111</v>
      </c>
      <c r="AD2045" s="3" t="s">
        <v>123</v>
      </c>
      <c r="AE2045" s="3" t="s">
        <v>109</v>
      </c>
      <c r="AF2045" s="4">
        <v>3</v>
      </c>
      <c r="AG2045" s="3" t="s">
        <v>109</v>
      </c>
      <c r="AH2045" s="3" t="s">
        <v>135</v>
      </c>
      <c r="AI2045" s="3" t="s">
        <v>109</v>
      </c>
      <c r="AN2045" s="3" t="s">
        <v>109</v>
      </c>
      <c r="AO2045" s="10">
        <v>75670.2</v>
      </c>
      <c r="AP2045" s="3" t="s">
        <v>109</v>
      </c>
      <c r="AQ2045" s="3" t="s">
        <v>2291</v>
      </c>
      <c r="AR2045" s="3" t="s">
        <v>109</v>
      </c>
      <c r="AS2045" s="3" t="s">
        <v>109</v>
      </c>
      <c r="AT2045" s="3" t="s">
        <v>2823</v>
      </c>
      <c r="AU2045" s="3" t="s">
        <v>109</v>
      </c>
      <c r="AV2045" s="3" t="s">
        <v>109</v>
      </c>
      <c r="AW2045" s="3" t="s">
        <v>109</v>
      </c>
      <c r="AX2045" s="3" t="s">
        <v>109</v>
      </c>
      <c r="AY2045" s="3" t="s">
        <v>109</v>
      </c>
      <c r="AZ2045" s="3" t="s">
        <v>109</v>
      </c>
      <c r="BA2045" s="3" t="s">
        <v>1066</v>
      </c>
      <c r="BB2045" s="3" t="s">
        <v>1067</v>
      </c>
      <c r="BC2045" s="3" t="s">
        <v>219</v>
      </c>
      <c r="BD2045" s="3" t="s">
        <v>1068</v>
      </c>
      <c r="BE2045" s="3" t="s">
        <v>109</v>
      </c>
      <c r="BF2045" s="3" t="s">
        <v>109</v>
      </c>
      <c r="BG2045" s="3" t="s">
        <v>109</v>
      </c>
      <c r="BH2045" s="3" t="s">
        <v>109</v>
      </c>
      <c r="BI2045" s="3" t="s">
        <v>109</v>
      </c>
      <c r="BJ2045" s="3" t="s">
        <v>109</v>
      </c>
      <c r="BK2045" s="3" t="s">
        <v>109</v>
      </c>
      <c r="BM2045" s="3" t="s">
        <v>109</v>
      </c>
      <c r="BN2045" s="3" t="s">
        <v>109</v>
      </c>
      <c r="BO2045" s="3" t="s">
        <v>109</v>
      </c>
      <c r="BP2045" s="3" t="s">
        <v>109</v>
      </c>
      <c r="BQ2045" s="3" t="s">
        <v>109</v>
      </c>
      <c r="BR2045" s="3" t="s">
        <v>109</v>
      </c>
      <c r="BS2045" s="3" t="s">
        <v>109</v>
      </c>
      <c r="BT2045" s="3" t="s">
        <v>109</v>
      </c>
      <c r="BU2045" s="3" t="s">
        <v>109</v>
      </c>
      <c r="BV2045" s="3" t="s">
        <v>109</v>
      </c>
      <c r="BW2045" s="3" t="s">
        <v>123</v>
      </c>
      <c r="BX2045" s="3" t="s">
        <v>109</v>
      </c>
      <c r="BY2045" s="3" t="s">
        <v>2824</v>
      </c>
      <c r="BZ2045" s="3" t="s">
        <v>2825</v>
      </c>
      <c r="CA2045" s="4">
        <v>1.4511E-2</v>
      </c>
      <c r="CB2045" s="3" t="s">
        <v>109</v>
      </c>
      <c r="CC2045" s="4">
        <v>989100</v>
      </c>
      <c r="CD2045" s="3" t="s">
        <v>109</v>
      </c>
      <c r="CE2045" s="3" t="s">
        <v>2826</v>
      </c>
      <c r="CF2045" s="3" t="s">
        <v>109</v>
      </c>
      <c r="CG2045" s="3" t="s">
        <v>2827</v>
      </c>
      <c r="CH2045" s="3" t="s">
        <v>8680</v>
      </c>
      <c r="CI2045" s="3" t="s">
        <v>109</v>
      </c>
      <c r="CJ2045" s="3" t="s">
        <v>109</v>
      </c>
      <c r="CK2045" s="3" t="s">
        <v>109</v>
      </c>
      <c r="CL2045" s="3" t="s">
        <v>109</v>
      </c>
      <c r="CM2045" s="3" t="s">
        <v>109</v>
      </c>
      <c r="CN2045" s="3" t="s">
        <v>109</v>
      </c>
      <c r="CO2045" s="3" t="s">
        <v>109</v>
      </c>
      <c r="CP2045" s="3" t="s">
        <v>109</v>
      </c>
      <c r="CQ2045" s="5" t="s">
        <v>113</v>
      </c>
      <c r="CR2045" s="5" t="s">
        <v>109</v>
      </c>
      <c r="CV2045" s="21" t="s">
        <v>126</v>
      </c>
    </row>
    <row r="2046" spans="1:100" x14ac:dyDescent="0.25">
      <c r="A2046" s="3" t="s">
        <v>8681</v>
      </c>
      <c r="B2046" s="3" t="s">
        <v>109</v>
      </c>
      <c r="C2046" s="8"/>
      <c r="D2046" s="3" t="s">
        <v>8682</v>
      </c>
      <c r="E2046" s="3" t="s">
        <v>154</v>
      </c>
      <c r="F2046" s="3" t="s">
        <v>109</v>
      </c>
      <c r="G2046" s="3" t="s">
        <v>109</v>
      </c>
      <c r="H2046" s="23"/>
      <c r="I2046" s="3" t="s">
        <v>7920</v>
      </c>
      <c r="J2046" s="3" t="s">
        <v>8645</v>
      </c>
      <c r="K2046" s="4">
        <v>63261</v>
      </c>
      <c r="L2046" s="3" t="s">
        <v>109</v>
      </c>
      <c r="M2046" s="3" t="s">
        <v>109</v>
      </c>
      <c r="N2046" s="3" t="s">
        <v>109</v>
      </c>
      <c r="O2046" s="3" t="s">
        <v>109</v>
      </c>
      <c r="P2046" s="3" t="s">
        <v>109</v>
      </c>
      <c r="Q2046" s="2"/>
      <c r="S2046" s="3" t="s">
        <v>109</v>
      </c>
      <c r="T2046" s="3" t="s">
        <v>109</v>
      </c>
      <c r="U2046" s="3" t="s">
        <v>109</v>
      </c>
      <c r="V2046" s="3" t="s">
        <v>109</v>
      </c>
      <c r="W2046" s="3" t="s">
        <v>109</v>
      </c>
      <c r="X2046" s="3" t="s">
        <v>109</v>
      </c>
      <c r="Y2046" s="3" t="s">
        <v>109</v>
      </c>
      <c r="Z2046" s="3" t="s">
        <v>109</v>
      </c>
      <c r="AA2046" s="16"/>
      <c r="AB2046" s="3" t="s">
        <v>109</v>
      </c>
      <c r="AC2046" s="5" t="s">
        <v>109</v>
      </c>
      <c r="AD2046" s="3" t="s">
        <v>109</v>
      </c>
      <c r="AE2046" s="3" t="s">
        <v>109</v>
      </c>
      <c r="AF2046" s="8"/>
      <c r="AG2046" s="3" t="s">
        <v>109</v>
      </c>
      <c r="AH2046" s="3" t="s">
        <v>109</v>
      </c>
      <c r="AI2046" s="3" t="s">
        <v>109</v>
      </c>
      <c r="AN2046" s="3" t="s">
        <v>109</v>
      </c>
      <c r="AO2046" s="16"/>
      <c r="AP2046" s="3" t="s">
        <v>109</v>
      </c>
      <c r="AQ2046" s="3" t="s">
        <v>109</v>
      </c>
      <c r="AR2046" s="3" t="s">
        <v>109</v>
      </c>
      <c r="AS2046" s="3" t="s">
        <v>109</v>
      </c>
      <c r="AT2046" s="3" t="s">
        <v>109</v>
      </c>
      <c r="AU2046" s="3" t="s">
        <v>109</v>
      </c>
      <c r="AV2046" s="3" t="s">
        <v>109</v>
      </c>
      <c r="AW2046" s="3" t="s">
        <v>109</v>
      </c>
      <c r="AX2046" s="3" t="s">
        <v>109</v>
      </c>
      <c r="AY2046" s="3" t="s">
        <v>109</v>
      </c>
      <c r="AZ2046" s="3" t="s">
        <v>109</v>
      </c>
      <c r="BA2046" s="3" t="s">
        <v>109</v>
      </c>
      <c r="BB2046" s="3" t="s">
        <v>109</v>
      </c>
      <c r="BC2046" s="3" t="s">
        <v>109</v>
      </c>
      <c r="BD2046" s="3" t="s">
        <v>109</v>
      </c>
      <c r="BE2046" s="3" t="s">
        <v>109</v>
      </c>
      <c r="BF2046" s="3" t="s">
        <v>109</v>
      </c>
      <c r="BG2046" s="3" t="s">
        <v>109</v>
      </c>
      <c r="BH2046" s="3" t="s">
        <v>109</v>
      </c>
      <c r="BI2046" s="3" t="s">
        <v>109</v>
      </c>
      <c r="BJ2046" s="3" t="s">
        <v>109</v>
      </c>
      <c r="BK2046" s="3" t="s">
        <v>109</v>
      </c>
      <c r="BM2046" s="3" t="s">
        <v>109</v>
      </c>
      <c r="BN2046" s="3" t="s">
        <v>109</v>
      </c>
      <c r="BO2046" s="3" t="s">
        <v>109</v>
      </c>
      <c r="BP2046" s="3" t="s">
        <v>109</v>
      </c>
      <c r="BQ2046" s="3" t="s">
        <v>109</v>
      </c>
      <c r="BR2046" s="3" t="s">
        <v>109</v>
      </c>
      <c r="BS2046" s="3" t="s">
        <v>109</v>
      </c>
      <c r="BT2046" s="3" t="s">
        <v>109</v>
      </c>
      <c r="BU2046" s="3" t="s">
        <v>109</v>
      </c>
      <c r="BV2046" s="3" t="s">
        <v>109</v>
      </c>
      <c r="BW2046" s="3" t="s">
        <v>109</v>
      </c>
      <c r="BX2046" s="3" t="s">
        <v>109</v>
      </c>
      <c r="BY2046" s="3" t="s">
        <v>109</v>
      </c>
      <c r="BZ2046" s="3" t="s">
        <v>109</v>
      </c>
      <c r="CA2046" s="8"/>
      <c r="CB2046" s="3" t="s">
        <v>109</v>
      </c>
      <c r="CC2046" s="4">
        <v>4706500</v>
      </c>
      <c r="CD2046" s="3" t="s">
        <v>109</v>
      </c>
      <c r="CE2046" s="3" t="s">
        <v>109</v>
      </c>
      <c r="CF2046" s="3" t="s">
        <v>109</v>
      </c>
      <c r="CG2046" s="3" t="s">
        <v>109</v>
      </c>
      <c r="CH2046" s="3" t="s">
        <v>8683</v>
      </c>
      <c r="CI2046" s="3" t="s">
        <v>109</v>
      </c>
      <c r="CJ2046" s="3" t="s">
        <v>109</v>
      </c>
      <c r="CK2046" s="3" t="s">
        <v>109</v>
      </c>
      <c r="CL2046" s="3" t="s">
        <v>109</v>
      </c>
      <c r="CM2046" s="3" t="s">
        <v>109</v>
      </c>
      <c r="CN2046" s="3" t="s">
        <v>109</v>
      </c>
      <c r="CO2046" s="3" t="s">
        <v>109</v>
      </c>
      <c r="CP2046" s="3" t="s">
        <v>109</v>
      </c>
      <c r="CQ2046" s="5" t="s">
        <v>113</v>
      </c>
      <c r="CR2046" s="5" t="s">
        <v>109</v>
      </c>
      <c r="CV2046" s="21" t="s">
        <v>113</v>
      </c>
    </row>
    <row r="2047" spans="1:100" x14ac:dyDescent="0.25">
      <c r="A2047" s="3" t="s">
        <v>8684</v>
      </c>
      <c r="B2047" s="3" t="s">
        <v>118</v>
      </c>
      <c r="C2047" s="4">
        <v>2.5474E-2</v>
      </c>
      <c r="D2047" s="3" t="s">
        <v>109</v>
      </c>
      <c r="E2047" s="3" t="s">
        <v>8685</v>
      </c>
      <c r="F2047" s="3" t="s">
        <v>8686</v>
      </c>
      <c r="G2047" s="3" t="s">
        <v>106</v>
      </c>
      <c r="H2047" s="4">
        <v>47904</v>
      </c>
      <c r="I2047" s="3" t="s">
        <v>7920</v>
      </c>
      <c r="J2047" s="3" t="s">
        <v>8687</v>
      </c>
      <c r="K2047" s="4">
        <v>3000</v>
      </c>
      <c r="L2047" s="3" t="s">
        <v>109</v>
      </c>
      <c r="M2047" s="3" t="s">
        <v>109</v>
      </c>
      <c r="N2047" s="3" t="s">
        <v>109</v>
      </c>
      <c r="O2047" s="3" t="s">
        <v>109</v>
      </c>
      <c r="P2047" s="3" t="s">
        <v>109</v>
      </c>
      <c r="Q2047" s="2"/>
      <c r="S2047" s="3" t="s">
        <v>109</v>
      </c>
      <c r="T2047" s="3" t="s">
        <v>109</v>
      </c>
      <c r="U2047" s="3" t="s">
        <v>109</v>
      </c>
      <c r="V2047" s="3" t="s">
        <v>109</v>
      </c>
      <c r="W2047" s="3" t="s">
        <v>109</v>
      </c>
      <c r="X2047" s="3" t="s">
        <v>109</v>
      </c>
      <c r="Y2047" s="3" t="s">
        <v>109</v>
      </c>
      <c r="Z2047" s="3" t="s">
        <v>109</v>
      </c>
      <c r="AA2047" s="4">
        <v>1970</v>
      </c>
      <c r="AB2047" s="3" t="s">
        <v>109</v>
      </c>
      <c r="AC2047" s="5" t="s">
        <v>111</v>
      </c>
      <c r="AD2047" s="3" t="s">
        <v>111</v>
      </c>
      <c r="AE2047" s="3" t="s">
        <v>109</v>
      </c>
      <c r="AF2047" s="4">
        <v>3</v>
      </c>
      <c r="AG2047" s="3" t="s">
        <v>109</v>
      </c>
      <c r="AH2047" s="3" t="s">
        <v>111</v>
      </c>
      <c r="AI2047" s="3" t="s">
        <v>109</v>
      </c>
      <c r="AN2047" s="3" t="s">
        <v>109</v>
      </c>
      <c r="AO2047" s="2"/>
      <c r="AP2047" s="3" t="s">
        <v>109</v>
      </c>
      <c r="AQ2047" s="3" t="s">
        <v>109</v>
      </c>
      <c r="AR2047" s="3" t="s">
        <v>109</v>
      </c>
      <c r="AS2047" s="3" t="s">
        <v>109</v>
      </c>
      <c r="AT2047" s="3" t="s">
        <v>109</v>
      </c>
      <c r="AU2047" s="3" t="s">
        <v>109</v>
      </c>
      <c r="AV2047" s="3" t="s">
        <v>109</v>
      </c>
      <c r="AW2047" s="3" t="s">
        <v>109</v>
      </c>
      <c r="AX2047" s="3" t="s">
        <v>109</v>
      </c>
      <c r="AY2047" s="3" t="s">
        <v>109</v>
      </c>
      <c r="AZ2047" s="3" t="s">
        <v>109</v>
      </c>
      <c r="BA2047" s="3" t="s">
        <v>109</v>
      </c>
      <c r="BB2047" s="3" t="s">
        <v>109</v>
      </c>
      <c r="BC2047" s="3" t="s">
        <v>109</v>
      </c>
      <c r="BD2047" s="3" t="s">
        <v>109</v>
      </c>
      <c r="BE2047" s="3" t="s">
        <v>109</v>
      </c>
      <c r="BF2047" s="3" t="s">
        <v>109</v>
      </c>
      <c r="BG2047" s="3" t="s">
        <v>109</v>
      </c>
      <c r="BH2047" s="3" t="s">
        <v>109</v>
      </c>
      <c r="BI2047" s="3" t="s">
        <v>109</v>
      </c>
      <c r="BJ2047" s="3" t="s">
        <v>109</v>
      </c>
      <c r="BK2047" s="3" t="s">
        <v>109</v>
      </c>
      <c r="BM2047" s="3" t="s">
        <v>109</v>
      </c>
      <c r="BN2047" s="3" t="s">
        <v>109</v>
      </c>
      <c r="BO2047" s="3" t="s">
        <v>109</v>
      </c>
      <c r="BP2047" s="3" t="s">
        <v>109</v>
      </c>
      <c r="BQ2047" s="3" t="s">
        <v>109</v>
      </c>
      <c r="BR2047" s="3" t="s">
        <v>109</v>
      </c>
      <c r="BS2047" s="3" t="s">
        <v>109</v>
      </c>
      <c r="BT2047" s="3" t="s">
        <v>109</v>
      </c>
      <c r="BU2047" s="3" t="s">
        <v>109</v>
      </c>
      <c r="BV2047" s="3" t="s">
        <v>109</v>
      </c>
      <c r="BW2047" s="3" t="s">
        <v>109</v>
      </c>
      <c r="BX2047" s="3" t="s">
        <v>109</v>
      </c>
      <c r="BY2047" s="3" t="s">
        <v>109</v>
      </c>
      <c r="BZ2047" s="3" t="s">
        <v>109</v>
      </c>
      <c r="CA2047" s="4">
        <v>2.5474E-2</v>
      </c>
      <c r="CB2047" s="3" t="s">
        <v>109</v>
      </c>
      <c r="CC2047" s="4">
        <v>306200</v>
      </c>
      <c r="CD2047" s="3" t="s">
        <v>109</v>
      </c>
      <c r="CE2047" s="3" t="s">
        <v>109</v>
      </c>
      <c r="CF2047" s="3" t="s">
        <v>109</v>
      </c>
      <c r="CG2047" s="3" t="s">
        <v>109</v>
      </c>
      <c r="CH2047" s="3" t="s">
        <v>8688</v>
      </c>
      <c r="CI2047" s="3" t="s">
        <v>109</v>
      </c>
      <c r="CJ2047" s="3" t="s">
        <v>109</v>
      </c>
      <c r="CK2047" s="3" t="s">
        <v>109</v>
      </c>
      <c r="CL2047" s="3" t="s">
        <v>109</v>
      </c>
      <c r="CM2047" s="3" t="s">
        <v>109</v>
      </c>
      <c r="CN2047" s="3" t="s">
        <v>109</v>
      </c>
      <c r="CO2047" s="3" t="s">
        <v>109</v>
      </c>
      <c r="CP2047" s="3" t="s">
        <v>109</v>
      </c>
      <c r="CQ2047" s="5" t="s">
        <v>113</v>
      </c>
      <c r="CR2047" s="5" t="s">
        <v>109</v>
      </c>
      <c r="CV2047" s="21" t="s">
        <v>113</v>
      </c>
    </row>
    <row r="2048" spans="1:100" x14ac:dyDescent="0.25">
      <c r="A2048" s="3" t="s">
        <v>8689</v>
      </c>
      <c r="B2048" s="3" t="s">
        <v>118</v>
      </c>
      <c r="C2048" s="4">
        <v>2.5474E-2</v>
      </c>
      <c r="D2048" s="3" t="s">
        <v>8690</v>
      </c>
      <c r="E2048" s="3" t="s">
        <v>8691</v>
      </c>
      <c r="F2048" s="3" t="s">
        <v>8692</v>
      </c>
      <c r="G2048" s="3" t="s">
        <v>106</v>
      </c>
      <c r="H2048" s="4">
        <v>47904</v>
      </c>
      <c r="I2048" s="3" t="s">
        <v>7920</v>
      </c>
      <c r="J2048" s="3" t="s">
        <v>8687</v>
      </c>
      <c r="K2048" s="4">
        <v>1872</v>
      </c>
      <c r="L2048" s="3" t="s">
        <v>109</v>
      </c>
      <c r="M2048" s="3" t="s">
        <v>109</v>
      </c>
      <c r="N2048" s="3" t="s">
        <v>109</v>
      </c>
      <c r="O2048" s="3" t="s">
        <v>109</v>
      </c>
      <c r="P2048" s="3" t="s">
        <v>8693</v>
      </c>
      <c r="Q2048" s="2"/>
      <c r="S2048" s="3" t="s">
        <v>109</v>
      </c>
      <c r="T2048" s="3" t="s">
        <v>109</v>
      </c>
      <c r="U2048" s="3" t="s">
        <v>109</v>
      </c>
      <c r="V2048" s="3" t="s">
        <v>109</v>
      </c>
      <c r="W2048" s="3" t="s">
        <v>109</v>
      </c>
      <c r="X2048" s="3" t="s">
        <v>109</v>
      </c>
      <c r="Y2048" s="3" t="s">
        <v>109</v>
      </c>
      <c r="Z2048" s="3" t="s">
        <v>109</v>
      </c>
      <c r="AA2048" s="4">
        <v>1950</v>
      </c>
      <c r="AB2048" s="3" t="s">
        <v>109</v>
      </c>
      <c r="AC2048" s="5" t="s">
        <v>123</v>
      </c>
      <c r="AD2048" s="3" t="s">
        <v>123</v>
      </c>
      <c r="AE2048" s="3" t="s">
        <v>109</v>
      </c>
      <c r="AF2048" s="4">
        <v>2</v>
      </c>
      <c r="AG2048" s="3" t="s">
        <v>109</v>
      </c>
      <c r="AH2048" s="3" t="s">
        <v>123</v>
      </c>
      <c r="AI2048" s="3" t="s">
        <v>109</v>
      </c>
      <c r="AN2048" s="3" t="s">
        <v>109</v>
      </c>
      <c r="AO2048" s="16"/>
      <c r="AP2048" s="3" t="s">
        <v>109</v>
      </c>
      <c r="AQ2048" s="3" t="s">
        <v>109</v>
      </c>
      <c r="AR2048" s="3" t="s">
        <v>109</v>
      </c>
      <c r="AS2048" s="3" t="s">
        <v>109</v>
      </c>
      <c r="AT2048" s="3" t="s">
        <v>109</v>
      </c>
      <c r="AU2048" s="3" t="s">
        <v>109</v>
      </c>
      <c r="AV2048" s="3" t="s">
        <v>109</v>
      </c>
      <c r="AW2048" s="3" t="s">
        <v>109</v>
      </c>
      <c r="AX2048" s="3" t="s">
        <v>109</v>
      </c>
      <c r="AY2048" s="3" t="s">
        <v>109</v>
      </c>
      <c r="AZ2048" s="3" t="s">
        <v>109</v>
      </c>
      <c r="BA2048" s="3" t="s">
        <v>109</v>
      </c>
      <c r="BB2048" s="3" t="s">
        <v>109</v>
      </c>
      <c r="BC2048" s="3" t="s">
        <v>109</v>
      </c>
      <c r="BD2048" s="3" t="s">
        <v>109</v>
      </c>
      <c r="BE2048" s="3" t="s">
        <v>109</v>
      </c>
      <c r="BF2048" s="3" t="s">
        <v>109</v>
      </c>
      <c r="BG2048" s="3" t="s">
        <v>109</v>
      </c>
      <c r="BH2048" s="3" t="s">
        <v>109</v>
      </c>
      <c r="BI2048" s="3" t="s">
        <v>109</v>
      </c>
      <c r="BJ2048" s="3" t="s">
        <v>109</v>
      </c>
      <c r="BK2048" s="3" t="s">
        <v>109</v>
      </c>
      <c r="BM2048" s="3" t="s">
        <v>109</v>
      </c>
      <c r="BN2048" s="3" t="s">
        <v>109</v>
      </c>
      <c r="BO2048" s="3" t="s">
        <v>109</v>
      </c>
      <c r="BP2048" s="3" t="s">
        <v>109</v>
      </c>
      <c r="BQ2048" s="3" t="s">
        <v>109</v>
      </c>
      <c r="BR2048" s="3" t="s">
        <v>109</v>
      </c>
      <c r="BS2048" s="3" t="s">
        <v>109</v>
      </c>
      <c r="BT2048" s="3" t="s">
        <v>109</v>
      </c>
      <c r="BU2048" s="3" t="s">
        <v>109</v>
      </c>
      <c r="BV2048" s="3" t="s">
        <v>109</v>
      </c>
      <c r="BW2048" s="3" t="s">
        <v>109</v>
      </c>
      <c r="BX2048" s="3" t="s">
        <v>109</v>
      </c>
      <c r="BY2048" s="3" t="s">
        <v>109</v>
      </c>
      <c r="BZ2048" s="3" t="s">
        <v>109</v>
      </c>
      <c r="CA2048" s="4">
        <v>2.5474E-2</v>
      </c>
      <c r="CB2048" s="3" t="s">
        <v>109</v>
      </c>
      <c r="CC2048" s="4">
        <v>106500</v>
      </c>
      <c r="CD2048" s="3" t="s">
        <v>109</v>
      </c>
      <c r="CE2048" s="3" t="s">
        <v>109</v>
      </c>
      <c r="CF2048" s="3" t="s">
        <v>109</v>
      </c>
      <c r="CG2048" s="3" t="s">
        <v>109</v>
      </c>
      <c r="CH2048" s="3" t="s">
        <v>1569</v>
      </c>
      <c r="CI2048" s="3" t="s">
        <v>109</v>
      </c>
      <c r="CJ2048" s="3" t="s">
        <v>109</v>
      </c>
      <c r="CK2048" s="3" t="s">
        <v>109</v>
      </c>
      <c r="CL2048" s="3" t="s">
        <v>109</v>
      </c>
      <c r="CM2048" s="3" t="s">
        <v>109</v>
      </c>
      <c r="CN2048" s="3" t="s">
        <v>109</v>
      </c>
      <c r="CO2048" s="3" t="s">
        <v>109</v>
      </c>
      <c r="CP2048" s="3" t="s">
        <v>109</v>
      </c>
      <c r="CQ2048" s="5" t="s">
        <v>113</v>
      </c>
      <c r="CR2048" s="5" t="s">
        <v>109</v>
      </c>
      <c r="CV2048" s="21" t="s">
        <v>113</v>
      </c>
    </row>
    <row r="2049" spans="1:100" x14ac:dyDescent="0.25">
      <c r="A2049" s="3" t="s">
        <v>8694</v>
      </c>
      <c r="B2049" s="3" t="s">
        <v>118</v>
      </c>
      <c r="C2049" s="4">
        <v>2.5474E-2</v>
      </c>
      <c r="D2049" s="3" t="s">
        <v>8695</v>
      </c>
      <c r="E2049" s="3" t="s">
        <v>8696</v>
      </c>
      <c r="F2049" s="3" t="s">
        <v>8697</v>
      </c>
      <c r="G2049" s="3" t="s">
        <v>106</v>
      </c>
      <c r="H2049" s="4">
        <v>47905</v>
      </c>
      <c r="I2049" s="3" t="s">
        <v>7920</v>
      </c>
      <c r="J2049" s="3" t="s">
        <v>8687</v>
      </c>
      <c r="K2049" s="4">
        <v>4593</v>
      </c>
      <c r="L2049" s="3" t="s">
        <v>109</v>
      </c>
      <c r="M2049" s="3" t="s">
        <v>109</v>
      </c>
      <c r="N2049" s="3" t="s">
        <v>109</v>
      </c>
      <c r="O2049" s="3" t="s">
        <v>109</v>
      </c>
      <c r="P2049" s="3" t="s">
        <v>755</v>
      </c>
      <c r="Q2049" s="2"/>
      <c r="S2049" s="3" t="s">
        <v>109</v>
      </c>
      <c r="T2049" s="3" t="s">
        <v>109</v>
      </c>
      <c r="U2049" s="3" t="s">
        <v>109</v>
      </c>
      <c r="V2049" s="3" t="s">
        <v>109</v>
      </c>
      <c r="W2049" s="3" t="s">
        <v>109</v>
      </c>
      <c r="X2049" s="3" t="s">
        <v>109</v>
      </c>
      <c r="Y2049" s="3" t="s">
        <v>109</v>
      </c>
      <c r="Z2049" s="3" t="s">
        <v>109</v>
      </c>
      <c r="AA2049" s="9">
        <v>1999</v>
      </c>
      <c r="AB2049" s="3" t="s">
        <v>109</v>
      </c>
      <c r="AC2049" s="5" t="s">
        <v>135</v>
      </c>
      <c r="AD2049" s="3" t="s">
        <v>135</v>
      </c>
      <c r="AE2049" s="3" t="s">
        <v>109</v>
      </c>
      <c r="AF2049" s="4">
        <v>5</v>
      </c>
      <c r="AG2049" s="3" t="s">
        <v>109</v>
      </c>
      <c r="AH2049" s="3" t="s">
        <v>156</v>
      </c>
      <c r="AI2049" s="3" t="s">
        <v>109</v>
      </c>
      <c r="AN2049" s="3" t="s">
        <v>109</v>
      </c>
      <c r="AO2049" s="2"/>
      <c r="AP2049" s="3" t="s">
        <v>109</v>
      </c>
      <c r="AQ2049" s="3" t="s">
        <v>109</v>
      </c>
      <c r="AR2049" s="3" t="s">
        <v>109</v>
      </c>
      <c r="AS2049" s="3" t="s">
        <v>109</v>
      </c>
      <c r="AT2049" s="3" t="s">
        <v>109</v>
      </c>
      <c r="AU2049" s="3" t="s">
        <v>109</v>
      </c>
      <c r="AV2049" s="3" t="s">
        <v>109</v>
      </c>
      <c r="AW2049" s="3" t="s">
        <v>109</v>
      </c>
      <c r="AX2049" s="3" t="s">
        <v>109</v>
      </c>
      <c r="AY2049" s="3" t="s">
        <v>109</v>
      </c>
      <c r="AZ2049" s="3" t="s">
        <v>109</v>
      </c>
      <c r="BA2049" s="3" t="s">
        <v>109</v>
      </c>
      <c r="BB2049" s="3" t="s">
        <v>109</v>
      </c>
      <c r="BC2049" s="3" t="s">
        <v>109</v>
      </c>
      <c r="BD2049" s="3" t="s">
        <v>109</v>
      </c>
      <c r="BE2049" s="3" t="s">
        <v>109</v>
      </c>
      <c r="BF2049" s="3" t="s">
        <v>109</v>
      </c>
      <c r="BG2049" s="3" t="s">
        <v>109</v>
      </c>
      <c r="BH2049" s="3" t="s">
        <v>109</v>
      </c>
      <c r="BI2049" s="3" t="s">
        <v>109</v>
      </c>
      <c r="BJ2049" s="3" t="s">
        <v>109</v>
      </c>
      <c r="BK2049" s="3" t="s">
        <v>109</v>
      </c>
      <c r="BM2049" s="3" t="s">
        <v>109</v>
      </c>
      <c r="BN2049" s="3" t="s">
        <v>109</v>
      </c>
      <c r="BO2049" s="3" t="s">
        <v>109</v>
      </c>
      <c r="BP2049" s="3" t="s">
        <v>109</v>
      </c>
      <c r="BQ2049" s="3" t="s">
        <v>109</v>
      </c>
      <c r="BR2049" s="3" t="s">
        <v>109</v>
      </c>
      <c r="BS2049" s="3" t="s">
        <v>109</v>
      </c>
      <c r="BT2049" s="3" t="s">
        <v>109</v>
      </c>
      <c r="BU2049" s="3" t="s">
        <v>109</v>
      </c>
      <c r="BV2049" s="3" t="s">
        <v>109</v>
      </c>
      <c r="BW2049" s="3" t="s">
        <v>109</v>
      </c>
      <c r="BX2049" s="3" t="s">
        <v>109</v>
      </c>
      <c r="BY2049" s="3" t="s">
        <v>109</v>
      </c>
      <c r="BZ2049" s="3" t="s">
        <v>109</v>
      </c>
      <c r="CA2049" s="4">
        <v>2.5474E-2</v>
      </c>
      <c r="CB2049" s="3" t="s">
        <v>109</v>
      </c>
      <c r="CC2049" s="4">
        <v>329700</v>
      </c>
      <c r="CD2049" s="3" t="s">
        <v>109</v>
      </c>
      <c r="CE2049" s="3" t="s">
        <v>109</v>
      </c>
      <c r="CF2049" s="3" t="s">
        <v>109</v>
      </c>
      <c r="CG2049" s="3" t="s">
        <v>109</v>
      </c>
      <c r="CH2049" s="3" t="s">
        <v>8698</v>
      </c>
      <c r="CI2049" s="3" t="s">
        <v>109</v>
      </c>
      <c r="CJ2049" s="3" t="s">
        <v>109</v>
      </c>
      <c r="CK2049" s="3" t="s">
        <v>109</v>
      </c>
      <c r="CL2049" s="3" t="s">
        <v>109</v>
      </c>
      <c r="CM2049" s="3" t="s">
        <v>109</v>
      </c>
      <c r="CN2049" s="3" t="s">
        <v>109</v>
      </c>
      <c r="CO2049" s="3" t="s">
        <v>109</v>
      </c>
      <c r="CP2049" s="3" t="s">
        <v>109</v>
      </c>
      <c r="CQ2049" s="5" t="s">
        <v>113</v>
      </c>
      <c r="CR2049" s="5" t="s">
        <v>109</v>
      </c>
      <c r="CV2049" s="21" t="s">
        <v>113</v>
      </c>
    </row>
    <row r="2050" spans="1:100" x14ac:dyDescent="0.25">
      <c r="A2050" s="3" t="s">
        <v>8699</v>
      </c>
      <c r="B2050" s="3" t="s">
        <v>102</v>
      </c>
      <c r="C2050" s="4">
        <v>2.4108999999999998E-2</v>
      </c>
      <c r="D2050" s="3" t="s">
        <v>8700</v>
      </c>
      <c r="E2050" s="3" t="s">
        <v>8701</v>
      </c>
      <c r="F2050" s="3" t="s">
        <v>8702</v>
      </c>
      <c r="G2050" s="3" t="s">
        <v>106</v>
      </c>
      <c r="H2050" s="4">
        <v>47909</v>
      </c>
      <c r="I2050" s="3" t="s">
        <v>7920</v>
      </c>
      <c r="J2050" s="3" t="s">
        <v>8687</v>
      </c>
      <c r="K2050" s="4">
        <v>4977</v>
      </c>
      <c r="L2050" s="3" t="s">
        <v>109</v>
      </c>
      <c r="M2050" s="3" t="s">
        <v>109</v>
      </c>
      <c r="N2050" s="3" t="s">
        <v>109</v>
      </c>
      <c r="O2050" s="3" t="s">
        <v>109</v>
      </c>
      <c r="P2050" s="3" t="s">
        <v>109</v>
      </c>
      <c r="Q2050" s="2"/>
      <c r="S2050" s="3" t="s">
        <v>109</v>
      </c>
      <c r="T2050" s="3" t="s">
        <v>109</v>
      </c>
      <c r="U2050" s="3" t="s">
        <v>109</v>
      </c>
      <c r="V2050" s="3" t="s">
        <v>109</v>
      </c>
      <c r="W2050" s="3" t="s">
        <v>109</v>
      </c>
      <c r="X2050" s="3" t="s">
        <v>109</v>
      </c>
      <c r="Y2050" s="3" t="s">
        <v>109</v>
      </c>
      <c r="Z2050" s="3" t="s">
        <v>109</v>
      </c>
      <c r="AA2050" s="4">
        <v>1957</v>
      </c>
      <c r="AB2050" s="3" t="s">
        <v>109</v>
      </c>
      <c r="AC2050" s="5" t="s">
        <v>111</v>
      </c>
      <c r="AD2050" s="3" t="s">
        <v>111</v>
      </c>
      <c r="AE2050" s="3" t="s">
        <v>109</v>
      </c>
      <c r="AF2050" s="4">
        <v>3</v>
      </c>
      <c r="AG2050" s="3" t="s">
        <v>109</v>
      </c>
      <c r="AH2050" s="3" t="s">
        <v>111</v>
      </c>
      <c r="AI2050" s="3" t="s">
        <v>109</v>
      </c>
      <c r="AN2050" s="3" t="s">
        <v>109</v>
      </c>
      <c r="AO2050" s="2"/>
      <c r="AP2050" s="3" t="s">
        <v>109</v>
      </c>
      <c r="AQ2050" s="3" t="s">
        <v>109</v>
      </c>
      <c r="AR2050" s="3" t="s">
        <v>109</v>
      </c>
      <c r="AS2050" s="3" t="s">
        <v>109</v>
      </c>
      <c r="AT2050" s="3" t="s">
        <v>109</v>
      </c>
      <c r="AU2050" s="3" t="s">
        <v>109</v>
      </c>
      <c r="AV2050" s="3" t="s">
        <v>109</v>
      </c>
      <c r="AW2050" s="3" t="s">
        <v>109</v>
      </c>
      <c r="AX2050" s="3" t="s">
        <v>109</v>
      </c>
      <c r="AY2050" s="3" t="s">
        <v>109</v>
      </c>
      <c r="AZ2050" s="3" t="s">
        <v>109</v>
      </c>
      <c r="BA2050" s="3" t="s">
        <v>109</v>
      </c>
      <c r="BB2050" s="3" t="s">
        <v>109</v>
      </c>
      <c r="BC2050" s="3" t="s">
        <v>109</v>
      </c>
      <c r="BD2050" s="3" t="s">
        <v>109</v>
      </c>
      <c r="BE2050" s="3" t="s">
        <v>109</v>
      </c>
      <c r="BF2050" s="3" t="s">
        <v>109</v>
      </c>
      <c r="BG2050" s="3" t="s">
        <v>109</v>
      </c>
      <c r="BH2050" s="3" t="s">
        <v>109</v>
      </c>
      <c r="BI2050" s="3" t="s">
        <v>109</v>
      </c>
      <c r="BJ2050" s="3" t="s">
        <v>109</v>
      </c>
      <c r="BK2050" s="3" t="s">
        <v>109</v>
      </c>
      <c r="BM2050" s="3" t="s">
        <v>109</v>
      </c>
      <c r="BN2050" s="3" t="s">
        <v>109</v>
      </c>
      <c r="BO2050" s="3" t="s">
        <v>109</v>
      </c>
      <c r="BP2050" s="3" t="s">
        <v>109</v>
      </c>
      <c r="BQ2050" s="3" t="s">
        <v>109</v>
      </c>
      <c r="BR2050" s="3" t="s">
        <v>109</v>
      </c>
      <c r="BS2050" s="3" t="s">
        <v>109</v>
      </c>
      <c r="BT2050" s="3" t="s">
        <v>109</v>
      </c>
      <c r="BU2050" s="3" t="s">
        <v>109</v>
      </c>
      <c r="BV2050" s="3" t="s">
        <v>109</v>
      </c>
      <c r="BW2050" s="3" t="s">
        <v>109</v>
      </c>
      <c r="BX2050" s="3" t="s">
        <v>109</v>
      </c>
      <c r="BY2050" s="3" t="s">
        <v>109</v>
      </c>
      <c r="BZ2050" s="3" t="s">
        <v>109</v>
      </c>
      <c r="CA2050" s="4">
        <v>2.4108999999999998E-2</v>
      </c>
      <c r="CB2050" s="3" t="s">
        <v>109</v>
      </c>
      <c r="CC2050" s="4">
        <v>169800</v>
      </c>
      <c r="CD2050" s="3" t="s">
        <v>109</v>
      </c>
      <c r="CE2050" s="3" t="s">
        <v>109</v>
      </c>
      <c r="CF2050" s="3" t="s">
        <v>109</v>
      </c>
      <c r="CG2050" s="3" t="s">
        <v>109</v>
      </c>
      <c r="CH2050" s="3" t="s">
        <v>8703</v>
      </c>
      <c r="CI2050" s="3" t="s">
        <v>109</v>
      </c>
      <c r="CJ2050" s="3" t="s">
        <v>109</v>
      </c>
      <c r="CK2050" s="3" t="s">
        <v>109</v>
      </c>
      <c r="CL2050" s="3" t="s">
        <v>109</v>
      </c>
      <c r="CM2050" s="3" t="s">
        <v>109</v>
      </c>
      <c r="CN2050" s="3" t="s">
        <v>109</v>
      </c>
      <c r="CO2050" s="3" t="s">
        <v>109</v>
      </c>
      <c r="CP2050" s="3" t="s">
        <v>109</v>
      </c>
      <c r="CQ2050" s="5" t="s">
        <v>113</v>
      </c>
      <c r="CR2050" s="5" t="s">
        <v>109</v>
      </c>
      <c r="CV2050" s="21" t="s">
        <v>113</v>
      </c>
    </row>
    <row r="2051" spans="1:100" x14ac:dyDescent="0.25">
      <c r="A2051" s="3" t="s">
        <v>8704</v>
      </c>
      <c r="B2051" s="3" t="s">
        <v>118</v>
      </c>
      <c r="C2051" s="4">
        <v>2.5474E-2</v>
      </c>
      <c r="D2051" s="3" t="s">
        <v>8705</v>
      </c>
      <c r="E2051" s="3" t="s">
        <v>8706</v>
      </c>
      <c r="F2051" s="3" t="s">
        <v>8707</v>
      </c>
      <c r="G2051" s="3" t="s">
        <v>106</v>
      </c>
      <c r="H2051" s="4">
        <v>47901</v>
      </c>
      <c r="I2051" s="3" t="s">
        <v>7920</v>
      </c>
      <c r="J2051" s="3" t="s">
        <v>8687</v>
      </c>
      <c r="K2051" s="4">
        <v>4171</v>
      </c>
      <c r="L2051" s="3" t="s">
        <v>109</v>
      </c>
      <c r="M2051" s="3" t="s">
        <v>109</v>
      </c>
      <c r="N2051" s="3" t="s">
        <v>109</v>
      </c>
      <c r="O2051" s="3" t="s">
        <v>109</v>
      </c>
      <c r="P2051" s="3" t="s">
        <v>8708</v>
      </c>
      <c r="Q2051" s="2"/>
      <c r="S2051" s="3" t="s">
        <v>109</v>
      </c>
      <c r="T2051" s="3" t="s">
        <v>109</v>
      </c>
      <c r="U2051" s="3" t="s">
        <v>109</v>
      </c>
      <c r="V2051" s="3" t="s">
        <v>109</v>
      </c>
      <c r="W2051" s="3" t="s">
        <v>109</v>
      </c>
      <c r="X2051" s="3" t="s">
        <v>109</v>
      </c>
      <c r="Y2051" s="3" t="s">
        <v>109</v>
      </c>
      <c r="Z2051" s="3" t="s">
        <v>109</v>
      </c>
      <c r="AA2051" s="4">
        <v>1910</v>
      </c>
      <c r="AB2051" s="3" t="s">
        <v>109</v>
      </c>
      <c r="AC2051" s="5" t="s">
        <v>135</v>
      </c>
      <c r="AD2051" s="3" t="s">
        <v>135</v>
      </c>
      <c r="AE2051" s="3" t="s">
        <v>109</v>
      </c>
      <c r="AF2051" s="4">
        <v>4</v>
      </c>
      <c r="AG2051" s="3" t="s">
        <v>109</v>
      </c>
      <c r="AH2051" s="3" t="s">
        <v>135</v>
      </c>
      <c r="AI2051" s="3" t="s">
        <v>109</v>
      </c>
      <c r="AN2051" s="3" t="s">
        <v>109</v>
      </c>
      <c r="AO2051" s="2"/>
      <c r="AP2051" s="3" t="s">
        <v>109</v>
      </c>
      <c r="AQ2051" s="3" t="s">
        <v>109</v>
      </c>
      <c r="AR2051" s="3" t="s">
        <v>109</v>
      </c>
      <c r="AS2051" s="3" t="s">
        <v>109</v>
      </c>
      <c r="AT2051" s="3" t="s">
        <v>109</v>
      </c>
      <c r="AU2051" s="3" t="s">
        <v>109</v>
      </c>
      <c r="AV2051" s="3" t="s">
        <v>109</v>
      </c>
      <c r="AW2051" s="3" t="s">
        <v>109</v>
      </c>
      <c r="AX2051" s="3" t="s">
        <v>109</v>
      </c>
      <c r="AY2051" s="3" t="s">
        <v>109</v>
      </c>
      <c r="AZ2051" s="3" t="s">
        <v>109</v>
      </c>
      <c r="BA2051" s="3" t="s">
        <v>109</v>
      </c>
      <c r="BB2051" s="3" t="s">
        <v>109</v>
      </c>
      <c r="BC2051" s="3" t="s">
        <v>109</v>
      </c>
      <c r="BD2051" s="3" t="s">
        <v>109</v>
      </c>
      <c r="BE2051" s="3" t="s">
        <v>109</v>
      </c>
      <c r="BF2051" s="3" t="s">
        <v>109</v>
      </c>
      <c r="BG2051" s="3" t="s">
        <v>109</v>
      </c>
      <c r="BH2051" s="3" t="s">
        <v>109</v>
      </c>
      <c r="BI2051" s="3" t="s">
        <v>109</v>
      </c>
      <c r="BJ2051" s="3" t="s">
        <v>109</v>
      </c>
      <c r="BK2051" s="3" t="s">
        <v>109</v>
      </c>
      <c r="BM2051" s="3" t="s">
        <v>109</v>
      </c>
      <c r="BN2051" s="3" t="s">
        <v>109</v>
      </c>
      <c r="BO2051" s="3" t="s">
        <v>109</v>
      </c>
      <c r="BP2051" s="3" t="s">
        <v>109</v>
      </c>
      <c r="BQ2051" s="3" t="s">
        <v>109</v>
      </c>
      <c r="BR2051" s="3" t="s">
        <v>109</v>
      </c>
      <c r="BS2051" s="3" t="s">
        <v>109</v>
      </c>
      <c r="BT2051" s="3" t="s">
        <v>109</v>
      </c>
      <c r="BU2051" s="3" t="s">
        <v>109</v>
      </c>
      <c r="BV2051" s="3" t="s">
        <v>109</v>
      </c>
      <c r="BW2051" s="3" t="s">
        <v>109</v>
      </c>
      <c r="BX2051" s="3" t="s">
        <v>109</v>
      </c>
      <c r="BY2051" s="3" t="s">
        <v>109</v>
      </c>
      <c r="BZ2051" s="3" t="s">
        <v>109</v>
      </c>
      <c r="CA2051" s="4">
        <v>2.5474E-2</v>
      </c>
      <c r="CB2051" s="3" t="s">
        <v>109</v>
      </c>
      <c r="CC2051" s="4">
        <v>170500</v>
      </c>
      <c r="CD2051" s="3" t="s">
        <v>109</v>
      </c>
      <c r="CE2051" s="3" t="s">
        <v>109</v>
      </c>
      <c r="CF2051" s="3" t="s">
        <v>109</v>
      </c>
      <c r="CG2051" s="3" t="s">
        <v>109</v>
      </c>
      <c r="CH2051" s="3" t="s">
        <v>8709</v>
      </c>
      <c r="CI2051" s="3" t="s">
        <v>109</v>
      </c>
      <c r="CJ2051" s="3" t="s">
        <v>109</v>
      </c>
      <c r="CK2051" s="3" t="s">
        <v>109</v>
      </c>
      <c r="CL2051" s="3" t="s">
        <v>109</v>
      </c>
      <c r="CM2051" s="3" t="s">
        <v>109</v>
      </c>
      <c r="CN2051" s="3" t="s">
        <v>109</v>
      </c>
      <c r="CO2051" s="3" t="s">
        <v>109</v>
      </c>
      <c r="CP2051" s="3" t="s">
        <v>109</v>
      </c>
      <c r="CQ2051" s="5" t="s">
        <v>113</v>
      </c>
      <c r="CR2051" s="5" t="s">
        <v>109</v>
      </c>
      <c r="CV2051" s="21" t="s">
        <v>113</v>
      </c>
    </row>
    <row r="2052" spans="1:100" x14ac:dyDescent="0.25">
      <c r="A2052" s="3" t="s">
        <v>8710</v>
      </c>
      <c r="B2052" s="3" t="s">
        <v>118</v>
      </c>
      <c r="C2052" s="4">
        <v>2.5474E-2</v>
      </c>
      <c r="D2052" s="3" t="s">
        <v>8711</v>
      </c>
      <c r="E2052" s="3" t="s">
        <v>8712</v>
      </c>
      <c r="F2052" s="3" t="s">
        <v>8713</v>
      </c>
      <c r="G2052" s="3" t="s">
        <v>106</v>
      </c>
      <c r="H2052" s="4">
        <v>47905</v>
      </c>
      <c r="I2052" s="3" t="s">
        <v>7920</v>
      </c>
      <c r="J2052" s="3" t="s">
        <v>8687</v>
      </c>
      <c r="K2052" s="4">
        <v>1740</v>
      </c>
      <c r="L2052" s="3" t="s">
        <v>109</v>
      </c>
      <c r="M2052" s="3" t="s">
        <v>109</v>
      </c>
      <c r="N2052" s="3" t="s">
        <v>109</v>
      </c>
      <c r="O2052" s="3" t="s">
        <v>109</v>
      </c>
      <c r="P2052" s="3" t="s">
        <v>8714</v>
      </c>
      <c r="Q2052" s="2"/>
      <c r="S2052" s="3" t="s">
        <v>109</v>
      </c>
      <c r="T2052" s="3" t="s">
        <v>109</v>
      </c>
      <c r="U2052" s="3" t="s">
        <v>109</v>
      </c>
      <c r="V2052" s="3" t="s">
        <v>109</v>
      </c>
      <c r="W2052" s="3" t="s">
        <v>109</v>
      </c>
      <c r="X2052" s="3" t="s">
        <v>109</v>
      </c>
      <c r="Y2052" s="3" t="s">
        <v>109</v>
      </c>
      <c r="Z2052" s="3" t="s">
        <v>109</v>
      </c>
      <c r="AA2052" s="4">
        <v>1945</v>
      </c>
      <c r="AB2052" s="3" t="s">
        <v>109</v>
      </c>
      <c r="AC2052" s="5" t="s">
        <v>111</v>
      </c>
      <c r="AD2052" s="3" t="s">
        <v>111</v>
      </c>
      <c r="AE2052" s="3" t="s">
        <v>109</v>
      </c>
      <c r="AF2052" s="4">
        <v>3</v>
      </c>
      <c r="AG2052" s="3" t="s">
        <v>109</v>
      </c>
      <c r="AH2052" s="3" t="s">
        <v>111</v>
      </c>
      <c r="AI2052" s="3" t="s">
        <v>109</v>
      </c>
      <c r="AN2052" s="3" t="s">
        <v>109</v>
      </c>
      <c r="AO2052" s="2"/>
      <c r="AP2052" s="3" t="s">
        <v>109</v>
      </c>
      <c r="AQ2052" s="3" t="s">
        <v>109</v>
      </c>
      <c r="AR2052" s="3" t="s">
        <v>109</v>
      </c>
      <c r="AS2052" s="3" t="s">
        <v>109</v>
      </c>
      <c r="AT2052" s="3" t="s">
        <v>109</v>
      </c>
      <c r="AU2052" s="3" t="s">
        <v>109</v>
      </c>
      <c r="AV2052" s="3" t="s">
        <v>109</v>
      </c>
      <c r="AW2052" s="3" t="s">
        <v>109</v>
      </c>
      <c r="AX2052" s="3" t="s">
        <v>109</v>
      </c>
      <c r="AY2052" s="3" t="s">
        <v>109</v>
      </c>
      <c r="AZ2052" s="3" t="s">
        <v>109</v>
      </c>
      <c r="BA2052" s="3" t="s">
        <v>109</v>
      </c>
      <c r="BB2052" s="3" t="s">
        <v>109</v>
      </c>
      <c r="BC2052" s="3" t="s">
        <v>109</v>
      </c>
      <c r="BD2052" s="3" t="s">
        <v>109</v>
      </c>
      <c r="BE2052" s="3" t="s">
        <v>109</v>
      </c>
      <c r="BF2052" s="3" t="s">
        <v>109</v>
      </c>
      <c r="BG2052" s="3" t="s">
        <v>109</v>
      </c>
      <c r="BH2052" s="3" t="s">
        <v>109</v>
      </c>
      <c r="BI2052" s="3" t="s">
        <v>109</v>
      </c>
      <c r="BJ2052" s="3" t="s">
        <v>109</v>
      </c>
      <c r="BK2052" s="3" t="s">
        <v>109</v>
      </c>
      <c r="BM2052" s="3" t="s">
        <v>109</v>
      </c>
      <c r="BN2052" s="3" t="s">
        <v>109</v>
      </c>
      <c r="BO2052" s="3" t="s">
        <v>109</v>
      </c>
      <c r="BP2052" s="3" t="s">
        <v>109</v>
      </c>
      <c r="BQ2052" s="3" t="s">
        <v>109</v>
      </c>
      <c r="BR2052" s="3" t="s">
        <v>109</v>
      </c>
      <c r="BS2052" s="3" t="s">
        <v>109</v>
      </c>
      <c r="BT2052" s="3" t="s">
        <v>109</v>
      </c>
      <c r="BU2052" s="3" t="s">
        <v>109</v>
      </c>
      <c r="BV2052" s="3" t="s">
        <v>109</v>
      </c>
      <c r="BW2052" s="3" t="s">
        <v>109</v>
      </c>
      <c r="BX2052" s="3" t="s">
        <v>109</v>
      </c>
      <c r="BY2052" s="3" t="s">
        <v>109</v>
      </c>
      <c r="BZ2052" s="3" t="s">
        <v>109</v>
      </c>
      <c r="CA2052" s="4">
        <v>2.5474E-2</v>
      </c>
      <c r="CB2052" s="3" t="s">
        <v>109</v>
      </c>
      <c r="CC2052" s="4">
        <v>727500</v>
      </c>
      <c r="CD2052" s="3" t="s">
        <v>109</v>
      </c>
      <c r="CE2052" s="3" t="s">
        <v>109</v>
      </c>
      <c r="CF2052" s="3" t="s">
        <v>109</v>
      </c>
      <c r="CG2052" s="3" t="s">
        <v>109</v>
      </c>
      <c r="CH2052" s="3" t="s">
        <v>8715</v>
      </c>
      <c r="CI2052" s="3" t="s">
        <v>109</v>
      </c>
      <c r="CJ2052" s="3" t="s">
        <v>109</v>
      </c>
      <c r="CK2052" s="3" t="s">
        <v>109</v>
      </c>
      <c r="CL2052" s="3" t="s">
        <v>109</v>
      </c>
      <c r="CM2052" s="3" t="s">
        <v>109</v>
      </c>
      <c r="CN2052" s="3" t="s">
        <v>109</v>
      </c>
      <c r="CO2052" s="3" t="s">
        <v>109</v>
      </c>
      <c r="CP2052" s="3" t="s">
        <v>109</v>
      </c>
      <c r="CQ2052" s="5" t="s">
        <v>113</v>
      </c>
      <c r="CR2052" s="5" t="s">
        <v>109</v>
      </c>
      <c r="CV2052" s="21" t="s">
        <v>113</v>
      </c>
    </row>
    <row r="2053" spans="1:100" x14ac:dyDescent="0.25">
      <c r="A2053" s="3" t="s">
        <v>8716</v>
      </c>
      <c r="B2053" s="3" t="s">
        <v>199</v>
      </c>
      <c r="C2053" s="4">
        <v>2.4153000000000001E-2</v>
      </c>
      <c r="D2053" s="3" t="s">
        <v>8717</v>
      </c>
      <c r="E2053" s="3" t="s">
        <v>8718</v>
      </c>
      <c r="F2053" s="3" t="s">
        <v>8719</v>
      </c>
      <c r="G2053" s="3" t="s">
        <v>106</v>
      </c>
      <c r="H2053" s="4">
        <v>47909</v>
      </c>
      <c r="I2053" s="3" t="s">
        <v>7920</v>
      </c>
      <c r="J2053" s="3" t="s">
        <v>8687</v>
      </c>
      <c r="K2053" s="4">
        <v>1420</v>
      </c>
      <c r="L2053" s="3" t="s">
        <v>109</v>
      </c>
      <c r="M2053" s="3" t="s">
        <v>109</v>
      </c>
      <c r="N2053" s="3" t="s">
        <v>109</v>
      </c>
      <c r="O2053" s="3" t="s">
        <v>109</v>
      </c>
      <c r="P2053" s="3" t="s">
        <v>109</v>
      </c>
      <c r="Q2053" s="2"/>
      <c r="S2053" s="3" t="s">
        <v>109</v>
      </c>
      <c r="T2053" s="3" t="s">
        <v>109</v>
      </c>
      <c r="U2053" s="3" t="s">
        <v>109</v>
      </c>
      <c r="V2053" s="3" t="s">
        <v>109</v>
      </c>
      <c r="W2053" s="3" t="s">
        <v>109</v>
      </c>
      <c r="X2053" s="3" t="s">
        <v>109</v>
      </c>
      <c r="Y2053" s="3" t="s">
        <v>109</v>
      </c>
      <c r="Z2053" s="3" t="s">
        <v>109</v>
      </c>
      <c r="AA2053" s="4">
        <v>1997</v>
      </c>
      <c r="AB2053" s="3" t="s">
        <v>109</v>
      </c>
      <c r="AC2053" s="5" t="s">
        <v>156</v>
      </c>
      <c r="AD2053" s="3" t="s">
        <v>135</v>
      </c>
      <c r="AE2053" s="3" t="s">
        <v>109</v>
      </c>
      <c r="AF2053" s="4">
        <v>5</v>
      </c>
      <c r="AG2053" s="3" t="s">
        <v>109</v>
      </c>
      <c r="AH2053" s="3" t="s">
        <v>135</v>
      </c>
      <c r="AI2053" s="3" t="s">
        <v>109</v>
      </c>
      <c r="AN2053" s="3" t="s">
        <v>109</v>
      </c>
      <c r="AO2053" s="2"/>
      <c r="AP2053" s="3" t="s">
        <v>109</v>
      </c>
      <c r="AQ2053" s="3" t="s">
        <v>109</v>
      </c>
      <c r="AR2053" s="3" t="s">
        <v>109</v>
      </c>
      <c r="AS2053" s="3" t="s">
        <v>109</v>
      </c>
      <c r="AT2053" s="3" t="s">
        <v>109</v>
      </c>
      <c r="AU2053" s="3" t="s">
        <v>109</v>
      </c>
      <c r="AV2053" s="3" t="s">
        <v>109</v>
      </c>
      <c r="AW2053" s="3" t="s">
        <v>109</v>
      </c>
      <c r="AX2053" s="3" t="s">
        <v>109</v>
      </c>
      <c r="AY2053" s="3" t="s">
        <v>109</v>
      </c>
      <c r="AZ2053" s="3" t="s">
        <v>109</v>
      </c>
      <c r="BA2053" s="3" t="s">
        <v>109</v>
      </c>
      <c r="BB2053" s="3" t="s">
        <v>109</v>
      </c>
      <c r="BC2053" s="3" t="s">
        <v>109</v>
      </c>
      <c r="BD2053" s="3" t="s">
        <v>109</v>
      </c>
      <c r="BE2053" s="3" t="s">
        <v>109</v>
      </c>
      <c r="BF2053" s="3" t="s">
        <v>109</v>
      </c>
      <c r="BG2053" s="3" t="s">
        <v>109</v>
      </c>
      <c r="BH2053" s="3" t="s">
        <v>109</v>
      </c>
      <c r="BI2053" s="3" t="s">
        <v>109</v>
      </c>
      <c r="BJ2053" s="3" t="s">
        <v>109</v>
      </c>
      <c r="BK2053" s="3" t="s">
        <v>109</v>
      </c>
      <c r="BM2053" s="3" t="s">
        <v>109</v>
      </c>
      <c r="BN2053" s="3" t="s">
        <v>109</v>
      </c>
      <c r="BO2053" s="3" t="s">
        <v>109</v>
      </c>
      <c r="BP2053" s="3" t="s">
        <v>109</v>
      </c>
      <c r="BQ2053" s="3" t="s">
        <v>109</v>
      </c>
      <c r="BR2053" s="3" t="s">
        <v>109</v>
      </c>
      <c r="BS2053" s="3" t="s">
        <v>109</v>
      </c>
      <c r="BT2053" s="3" t="s">
        <v>109</v>
      </c>
      <c r="BU2053" s="3" t="s">
        <v>109</v>
      </c>
      <c r="BV2053" s="3" t="s">
        <v>109</v>
      </c>
      <c r="BW2053" s="3" t="s">
        <v>109</v>
      </c>
      <c r="BX2053" s="3" t="s">
        <v>109</v>
      </c>
      <c r="BY2053" s="3" t="s">
        <v>109</v>
      </c>
      <c r="BZ2053" s="3" t="s">
        <v>109</v>
      </c>
      <c r="CA2053" s="4">
        <v>2.4153000000000001E-2</v>
      </c>
      <c r="CB2053" s="3" t="s">
        <v>109</v>
      </c>
      <c r="CC2053" s="4">
        <v>164900</v>
      </c>
      <c r="CD2053" s="3" t="s">
        <v>109</v>
      </c>
      <c r="CE2053" s="3" t="s">
        <v>109</v>
      </c>
      <c r="CF2053" s="3" t="s">
        <v>109</v>
      </c>
      <c r="CG2053" s="3" t="s">
        <v>109</v>
      </c>
      <c r="CH2053" s="3" t="s">
        <v>8720</v>
      </c>
      <c r="CI2053" s="3" t="s">
        <v>109</v>
      </c>
      <c r="CJ2053" s="3" t="s">
        <v>109</v>
      </c>
      <c r="CK2053" s="3" t="s">
        <v>109</v>
      </c>
      <c r="CL2053" s="3" t="s">
        <v>109</v>
      </c>
      <c r="CM2053" s="3" t="s">
        <v>109</v>
      </c>
      <c r="CN2053" s="3" t="s">
        <v>109</v>
      </c>
      <c r="CO2053" s="3" t="s">
        <v>109</v>
      </c>
      <c r="CP2053" s="3" t="s">
        <v>109</v>
      </c>
      <c r="CQ2053" s="5" t="s">
        <v>113</v>
      </c>
      <c r="CR2053" s="5" t="s">
        <v>109</v>
      </c>
      <c r="CV2053" s="21" t="s">
        <v>113</v>
      </c>
    </row>
    <row r="2054" spans="1:100" x14ac:dyDescent="0.25">
      <c r="A2054" s="3" t="s">
        <v>8721</v>
      </c>
      <c r="B2054" s="3" t="s">
        <v>152</v>
      </c>
      <c r="C2054" s="4">
        <v>2.7786000000000002E-2</v>
      </c>
      <c r="D2054" s="3" t="s">
        <v>8722</v>
      </c>
      <c r="E2054" s="3" t="s">
        <v>8723</v>
      </c>
      <c r="F2054" s="3" t="s">
        <v>8724</v>
      </c>
      <c r="G2054" s="3" t="s">
        <v>133</v>
      </c>
      <c r="H2054" s="4">
        <v>47906</v>
      </c>
      <c r="I2054" s="3" t="s">
        <v>7920</v>
      </c>
      <c r="J2054" s="3" t="s">
        <v>8687</v>
      </c>
      <c r="K2054" s="4">
        <v>2844</v>
      </c>
      <c r="L2054" s="3" t="s">
        <v>109</v>
      </c>
      <c r="M2054" s="3" t="s">
        <v>109</v>
      </c>
      <c r="N2054" s="3" t="s">
        <v>109</v>
      </c>
      <c r="O2054" s="3" t="s">
        <v>109</v>
      </c>
      <c r="P2054" s="3" t="s">
        <v>109</v>
      </c>
      <c r="Q2054" s="2"/>
      <c r="S2054" s="3" t="s">
        <v>109</v>
      </c>
      <c r="T2054" s="3" t="s">
        <v>109</v>
      </c>
      <c r="U2054" s="3" t="s">
        <v>109</v>
      </c>
      <c r="V2054" s="3" t="s">
        <v>109</v>
      </c>
      <c r="W2054" s="3" t="s">
        <v>109</v>
      </c>
      <c r="X2054" s="3" t="s">
        <v>109</v>
      </c>
      <c r="Y2054" s="3" t="s">
        <v>109</v>
      </c>
      <c r="Z2054" s="3" t="s">
        <v>109</v>
      </c>
      <c r="AA2054" s="4">
        <v>2002</v>
      </c>
      <c r="AB2054" s="3" t="s">
        <v>109</v>
      </c>
      <c r="AC2054" s="5" t="s">
        <v>135</v>
      </c>
      <c r="AD2054" s="3" t="s">
        <v>135</v>
      </c>
      <c r="AE2054" s="3" t="s">
        <v>109</v>
      </c>
      <c r="AF2054" s="4">
        <v>4</v>
      </c>
      <c r="AG2054" s="3" t="s">
        <v>109</v>
      </c>
      <c r="AH2054" s="3" t="s">
        <v>111</v>
      </c>
      <c r="AI2054" s="3" t="s">
        <v>109</v>
      </c>
      <c r="AN2054" s="3" t="s">
        <v>109</v>
      </c>
      <c r="AO2054" s="2"/>
      <c r="AP2054" s="3" t="s">
        <v>109</v>
      </c>
      <c r="AQ2054" s="3" t="s">
        <v>109</v>
      </c>
      <c r="AR2054" s="3" t="s">
        <v>109</v>
      </c>
      <c r="AS2054" s="3" t="s">
        <v>109</v>
      </c>
      <c r="AT2054" s="3" t="s">
        <v>109</v>
      </c>
      <c r="AU2054" s="3" t="s">
        <v>109</v>
      </c>
      <c r="AV2054" s="3" t="s">
        <v>109</v>
      </c>
      <c r="AW2054" s="3" t="s">
        <v>109</v>
      </c>
      <c r="AX2054" s="3" t="s">
        <v>109</v>
      </c>
      <c r="AY2054" s="3" t="s">
        <v>109</v>
      </c>
      <c r="AZ2054" s="3" t="s">
        <v>109</v>
      </c>
      <c r="BA2054" s="3" t="s">
        <v>109</v>
      </c>
      <c r="BB2054" s="3" t="s">
        <v>109</v>
      </c>
      <c r="BC2054" s="3" t="s">
        <v>109</v>
      </c>
      <c r="BD2054" s="3" t="s">
        <v>109</v>
      </c>
      <c r="BE2054" s="3" t="s">
        <v>109</v>
      </c>
      <c r="BF2054" s="3" t="s">
        <v>109</v>
      </c>
      <c r="BG2054" s="3" t="s">
        <v>109</v>
      </c>
      <c r="BH2054" s="3" t="s">
        <v>109</v>
      </c>
      <c r="BI2054" s="3" t="s">
        <v>109</v>
      </c>
      <c r="BJ2054" s="3" t="s">
        <v>109</v>
      </c>
      <c r="BK2054" s="3" t="s">
        <v>109</v>
      </c>
      <c r="BM2054" s="3" t="s">
        <v>109</v>
      </c>
      <c r="BN2054" s="3" t="s">
        <v>109</v>
      </c>
      <c r="BO2054" s="3" t="s">
        <v>109</v>
      </c>
      <c r="BP2054" s="3" t="s">
        <v>109</v>
      </c>
      <c r="BQ2054" s="3" t="s">
        <v>109</v>
      </c>
      <c r="BR2054" s="3" t="s">
        <v>109</v>
      </c>
      <c r="BS2054" s="3" t="s">
        <v>109</v>
      </c>
      <c r="BT2054" s="3" t="s">
        <v>109</v>
      </c>
      <c r="BU2054" s="3" t="s">
        <v>109</v>
      </c>
      <c r="BV2054" s="3" t="s">
        <v>109</v>
      </c>
      <c r="BW2054" s="3" t="s">
        <v>109</v>
      </c>
      <c r="BX2054" s="3" t="s">
        <v>109</v>
      </c>
      <c r="BY2054" s="3" t="s">
        <v>109</v>
      </c>
      <c r="BZ2054" s="3" t="s">
        <v>109</v>
      </c>
      <c r="CA2054" s="4">
        <v>2.7786000000000002E-2</v>
      </c>
      <c r="CB2054" s="3" t="s">
        <v>109</v>
      </c>
      <c r="CC2054" s="4">
        <v>230200</v>
      </c>
      <c r="CD2054" s="3" t="s">
        <v>109</v>
      </c>
      <c r="CE2054" s="3" t="s">
        <v>109</v>
      </c>
      <c r="CF2054" s="3" t="s">
        <v>109</v>
      </c>
      <c r="CG2054" s="3" t="s">
        <v>109</v>
      </c>
      <c r="CH2054" s="3" t="s">
        <v>8725</v>
      </c>
      <c r="CI2054" s="3" t="s">
        <v>109</v>
      </c>
      <c r="CJ2054" s="3" t="s">
        <v>109</v>
      </c>
      <c r="CK2054" s="3" t="s">
        <v>109</v>
      </c>
      <c r="CL2054" s="3" t="s">
        <v>109</v>
      </c>
      <c r="CM2054" s="3" t="s">
        <v>109</v>
      </c>
      <c r="CN2054" s="3" t="s">
        <v>109</v>
      </c>
      <c r="CO2054" s="3" t="s">
        <v>109</v>
      </c>
      <c r="CP2054" s="3" t="s">
        <v>109</v>
      </c>
      <c r="CQ2054" s="5" t="s">
        <v>113</v>
      </c>
      <c r="CR2054" s="5" t="s">
        <v>109</v>
      </c>
      <c r="CV2054" s="21" t="s">
        <v>113</v>
      </c>
    </row>
    <row r="2055" spans="1:100" x14ac:dyDescent="0.25">
      <c r="A2055" s="3" t="s">
        <v>8726</v>
      </c>
      <c r="B2055" s="3" t="s">
        <v>118</v>
      </c>
      <c r="C2055" s="4">
        <v>2.5474E-2</v>
      </c>
      <c r="D2055" s="3" t="s">
        <v>8727</v>
      </c>
      <c r="E2055" s="3" t="s">
        <v>8728</v>
      </c>
      <c r="F2055" s="3" t="s">
        <v>8729</v>
      </c>
      <c r="G2055" s="3" t="s">
        <v>106</v>
      </c>
      <c r="H2055" s="4">
        <v>47905</v>
      </c>
      <c r="I2055" s="3" t="s">
        <v>7920</v>
      </c>
      <c r="J2055" s="3" t="s">
        <v>8687</v>
      </c>
      <c r="K2055" s="4">
        <v>2891</v>
      </c>
      <c r="L2055" s="3" t="s">
        <v>109</v>
      </c>
      <c r="M2055" s="3" t="s">
        <v>109</v>
      </c>
      <c r="N2055" s="3" t="s">
        <v>109</v>
      </c>
      <c r="O2055" s="3" t="s">
        <v>109</v>
      </c>
      <c r="P2055" s="3" t="s">
        <v>8211</v>
      </c>
      <c r="Q2055" s="2"/>
      <c r="S2055" s="3" t="s">
        <v>109</v>
      </c>
      <c r="T2055" s="3" t="s">
        <v>109</v>
      </c>
      <c r="U2055" s="3" t="s">
        <v>109</v>
      </c>
      <c r="V2055" s="3" t="s">
        <v>109</v>
      </c>
      <c r="W2055" s="3" t="s">
        <v>109</v>
      </c>
      <c r="X2055" s="3" t="s">
        <v>109</v>
      </c>
      <c r="Y2055" s="3" t="s">
        <v>109</v>
      </c>
      <c r="Z2055" s="3" t="s">
        <v>109</v>
      </c>
      <c r="AA2055" s="4">
        <v>1983</v>
      </c>
      <c r="AB2055" s="3" t="s">
        <v>109</v>
      </c>
      <c r="AC2055" s="5" t="s">
        <v>111</v>
      </c>
      <c r="AD2055" s="3" t="s">
        <v>135</v>
      </c>
      <c r="AE2055" s="3" t="s">
        <v>109</v>
      </c>
      <c r="AF2055" s="4">
        <v>3</v>
      </c>
      <c r="AG2055" s="3" t="s">
        <v>109</v>
      </c>
      <c r="AH2055" s="3" t="s">
        <v>111</v>
      </c>
      <c r="AI2055" s="3" t="s">
        <v>109</v>
      </c>
      <c r="AN2055" s="3" t="s">
        <v>109</v>
      </c>
      <c r="AO2055" s="2"/>
      <c r="AP2055" s="3" t="s">
        <v>109</v>
      </c>
      <c r="AQ2055" s="3" t="s">
        <v>109</v>
      </c>
      <c r="AR2055" s="3" t="s">
        <v>109</v>
      </c>
      <c r="AS2055" s="3" t="s">
        <v>109</v>
      </c>
      <c r="AT2055" s="3" t="s">
        <v>109</v>
      </c>
      <c r="AU2055" s="3" t="s">
        <v>109</v>
      </c>
      <c r="AV2055" s="3" t="s">
        <v>109</v>
      </c>
      <c r="AW2055" s="3" t="s">
        <v>109</v>
      </c>
      <c r="AX2055" s="3" t="s">
        <v>109</v>
      </c>
      <c r="AY2055" s="3" t="s">
        <v>109</v>
      </c>
      <c r="AZ2055" s="3" t="s">
        <v>109</v>
      </c>
      <c r="BA2055" s="3" t="s">
        <v>109</v>
      </c>
      <c r="BB2055" s="3" t="s">
        <v>109</v>
      </c>
      <c r="BC2055" s="3" t="s">
        <v>109</v>
      </c>
      <c r="BD2055" s="3" t="s">
        <v>109</v>
      </c>
      <c r="BE2055" s="3" t="s">
        <v>109</v>
      </c>
      <c r="BF2055" s="3" t="s">
        <v>109</v>
      </c>
      <c r="BG2055" s="3" t="s">
        <v>109</v>
      </c>
      <c r="BH2055" s="3" t="s">
        <v>109</v>
      </c>
      <c r="BI2055" s="3" t="s">
        <v>109</v>
      </c>
      <c r="BJ2055" s="3" t="s">
        <v>109</v>
      </c>
      <c r="BK2055" s="3" t="s">
        <v>109</v>
      </c>
      <c r="BM2055" s="3" t="s">
        <v>109</v>
      </c>
      <c r="BN2055" s="3" t="s">
        <v>109</v>
      </c>
      <c r="BO2055" s="3" t="s">
        <v>109</v>
      </c>
      <c r="BP2055" s="3" t="s">
        <v>109</v>
      </c>
      <c r="BQ2055" s="3" t="s">
        <v>109</v>
      </c>
      <c r="BR2055" s="3" t="s">
        <v>109</v>
      </c>
      <c r="BS2055" s="3" t="s">
        <v>109</v>
      </c>
      <c r="BT2055" s="3" t="s">
        <v>109</v>
      </c>
      <c r="BU2055" s="3" t="s">
        <v>109</v>
      </c>
      <c r="BV2055" s="3" t="s">
        <v>109</v>
      </c>
      <c r="BW2055" s="3" t="s">
        <v>109</v>
      </c>
      <c r="BX2055" s="3" t="s">
        <v>109</v>
      </c>
      <c r="BY2055" s="3" t="s">
        <v>109</v>
      </c>
      <c r="BZ2055" s="3" t="s">
        <v>109</v>
      </c>
      <c r="CA2055" s="4">
        <v>2.5474E-2</v>
      </c>
      <c r="CB2055" s="3" t="s">
        <v>109</v>
      </c>
      <c r="CC2055" s="4">
        <v>220100</v>
      </c>
      <c r="CD2055" s="3" t="s">
        <v>109</v>
      </c>
      <c r="CE2055" s="3" t="s">
        <v>109</v>
      </c>
      <c r="CF2055" s="3" t="s">
        <v>109</v>
      </c>
      <c r="CG2055" s="3" t="s">
        <v>109</v>
      </c>
      <c r="CH2055" s="3" t="s">
        <v>8730</v>
      </c>
      <c r="CI2055" s="3" t="s">
        <v>109</v>
      </c>
      <c r="CJ2055" s="3" t="s">
        <v>109</v>
      </c>
      <c r="CK2055" s="3" t="s">
        <v>109</v>
      </c>
      <c r="CL2055" s="3" t="s">
        <v>109</v>
      </c>
      <c r="CM2055" s="3" t="s">
        <v>109</v>
      </c>
      <c r="CN2055" s="3" t="s">
        <v>109</v>
      </c>
      <c r="CO2055" s="3" t="s">
        <v>109</v>
      </c>
      <c r="CP2055" s="3" t="s">
        <v>109</v>
      </c>
      <c r="CQ2055" s="5" t="s">
        <v>113</v>
      </c>
      <c r="CR2055" s="5" t="s">
        <v>109</v>
      </c>
      <c r="CV2055" s="21" t="s">
        <v>113</v>
      </c>
    </row>
    <row r="2056" spans="1:100" x14ac:dyDescent="0.25">
      <c r="A2056" s="3" t="s">
        <v>8731</v>
      </c>
      <c r="B2056" s="3" t="s">
        <v>118</v>
      </c>
      <c r="C2056" s="4">
        <v>2.5474E-2</v>
      </c>
      <c r="D2056" s="3" t="s">
        <v>8732</v>
      </c>
      <c r="E2056" s="3" t="s">
        <v>8733</v>
      </c>
      <c r="F2056" s="3" t="s">
        <v>8734</v>
      </c>
      <c r="G2056" s="3" t="s">
        <v>106</v>
      </c>
      <c r="H2056" s="4">
        <v>47905</v>
      </c>
      <c r="I2056" s="3" t="s">
        <v>7920</v>
      </c>
      <c r="J2056" s="3" t="s">
        <v>8687</v>
      </c>
      <c r="K2056" s="4">
        <v>3376</v>
      </c>
      <c r="L2056" s="3" t="s">
        <v>109</v>
      </c>
      <c r="M2056" s="3" t="s">
        <v>109</v>
      </c>
      <c r="N2056" s="3" t="s">
        <v>109</v>
      </c>
      <c r="O2056" s="3" t="s">
        <v>109</v>
      </c>
      <c r="P2056" s="3" t="s">
        <v>109</v>
      </c>
      <c r="Q2056" s="2"/>
      <c r="S2056" s="3" t="s">
        <v>109</v>
      </c>
      <c r="T2056" s="3" t="s">
        <v>109</v>
      </c>
      <c r="U2056" s="3" t="s">
        <v>109</v>
      </c>
      <c r="V2056" s="3" t="s">
        <v>109</v>
      </c>
      <c r="W2056" s="3" t="s">
        <v>109</v>
      </c>
      <c r="X2056" s="3" t="s">
        <v>109</v>
      </c>
      <c r="Y2056" s="3" t="s">
        <v>109</v>
      </c>
      <c r="Z2056" s="3" t="s">
        <v>109</v>
      </c>
      <c r="AA2056" s="4">
        <v>1986</v>
      </c>
      <c r="AB2056" s="3" t="s">
        <v>109</v>
      </c>
      <c r="AC2056" s="5" t="s">
        <v>111</v>
      </c>
      <c r="AD2056" s="3" t="s">
        <v>111</v>
      </c>
      <c r="AE2056" s="3" t="s">
        <v>109</v>
      </c>
      <c r="AF2056" s="4">
        <v>3</v>
      </c>
      <c r="AG2056" s="3" t="s">
        <v>109</v>
      </c>
      <c r="AH2056" s="3" t="s">
        <v>111</v>
      </c>
      <c r="AI2056" s="3" t="s">
        <v>109</v>
      </c>
      <c r="AN2056" s="3" t="s">
        <v>109</v>
      </c>
      <c r="AO2056" s="2"/>
      <c r="AP2056" s="3" t="s">
        <v>109</v>
      </c>
      <c r="AQ2056" s="3" t="s">
        <v>109</v>
      </c>
      <c r="AR2056" s="3" t="s">
        <v>109</v>
      </c>
      <c r="AS2056" s="3" t="s">
        <v>109</v>
      </c>
      <c r="AT2056" s="3" t="s">
        <v>109</v>
      </c>
      <c r="AU2056" s="3" t="s">
        <v>109</v>
      </c>
      <c r="AV2056" s="3" t="s">
        <v>109</v>
      </c>
      <c r="AW2056" s="3" t="s">
        <v>109</v>
      </c>
      <c r="AX2056" s="3" t="s">
        <v>109</v>
      </c>
      <c r="AY2056" s="3" t="s">
        <v>109</v>
      </c>
      <c r="AZ2056" s="3" t="s">
        <v>109</v>
      </c>
      <c r="BA2056" s="3" t="s">
        <v>109</v>
      </c>
      <c r="BB2056" s="3" t="s">
        <v>109</v>
      </c>
      <c r="BC2056" s="3" t="s">
        <v>109</v>
      </c>
      <c r="BD2056" s="3" t="s">
        <v>109</v>
      </c>
      <c r="BE2056" s="3" t="s">
        <v>109</v>
      </c>
      <c r="BF2056" s="3" t="s">
        <v>109</v>
      </c>
      <c r="BG2056" s="3" t="s">
        <v>109</v>
      </c>
      <c r="BH2056" s="3" t="s">
        <v>109</v>
      </c>
      <c r="BI2056" s="3" t="s">
        <v>109</v>
      </c>
      <c r="BJ2056" s="3" t="s">
        <v>109</v>
      </c>
      <c r="BK2056" s="3" t="s">
        <v>109</v>
      </c>
      <c r="BM2056" s="3" t="s">
        <v>109</v>
      </c>
      <c r="BN2056" s="3" t="s">
        <v>109</v>
      </c>
      <c r="BO2056" s="3" t="s">
        <v>109</v>
      </c>
      <c r="BP2056" s="3" t="s">
        <v>109</v>
      </c>
      <c r="BQ2056" s="3" t="s">
        <v>109</v>
      </c>
      <c r="BR2056" s="3" t="s">
        <v>109</v>
      </c>
      <c r="BS2056" s="3" t="s">
        <v>109</v>
      </c>
      <c r="BT2056" s="3" t="s">
        <v>109</v>
      </c>
      <c r="BU2056" s="3" t="s">
        <v>109</v>
      </c>
      <c r="BV2056" s="3" t="s">
        <v>109</v>
      </c>
      <c r="BW2056" s="3" t="s">
        <v>109</v>
      </c>
      <c r="BX2056" s="3" t="s">
        <v>109</v>
      </c>
      <c r="BY2056" s="3" t="s">
        <v>109</v>
      </c>
      <c r="BZ2056" s="3" t="s">
        <v>109</v>
      </c>
      <c r="CA2056" s="4">
        <v>2.5474E-2</v>
      </c>
      <c r="CB2056" s="3" t="s">
        <v>109</v>
      </c>
      <c r="CC2056" s="4">
        <v>360100</v>
      </c>
      <c r="CD2056" s="3" t="s">
        <v>109</v>
      </c>
      <c r="CE2056" s="3" t="s">
        <v>109</v>
      </c>
      <c r="CF2056" s="3" t="s">
        <v>109</v>
      </c>
      <c r="CG2056" s="3" t="s">
        <v>109</v>
      </c>
      <c r="CH2056" s="3" t="s">
        <v>8735</v>
      </c>
      <c r="CI2056" s="3" t="s">
        <v>109</v>
      </c>
      <c r="CJ2056" s="3" t="s">
        <v>109</v>
      </c>
      <c r="CK2056" s="3" t="s">
        <v>109</v>
      </c>
      <c r="CL2056" s="3" t="s">
        <v>109</v>
      </c>
      <c r="CM2056" s="3" t="s">
        <v>109</v>
      </c>
      <c r="CN2056" s="3" t="s">
        <v>109</v>
      </c>
      <c r="CO2056" s="3" t="s">
        <v>109</v>
      </c>
      <c r="CP2056" s="3" t="s">
        <v>109</v>
      </c>
      <c r="CQ2056" s="5" t="s">
        <v>126</v>
      </c>
      <c r="CR2056" s="5" t="s">
        <v>8736</v>
      </c>
      <c r="CV2056" s="21" t="s">
        <v>113</v>
      </c>
    </row>
    <row r="2057" spans="1:100" x14ac:dyDescent="0.25">
      <c r="A2057" s="3" t="s">
        <v>8737</v>
      </c>
      <c r="B2057" s="3" t="s">
        <v>118</v>
      </c>
      <c r="C2057" s="4">
        <v>2.5474E-2</v>
      </c>
      <c r="D2057" s="3" t="s">
        <v>8738</v>
      </c>
      <c r="E2057" s="3" t="s">
        <v>8739</v>
      </c>
      <c r="F2057" s="3" t="s">
        <v>8740</v>
      </c>
      <c r="G2057" s="3" t="s">
        <v>106</v>
      </c>
      <c r="H2057" s="4">
        <v>47904</v>
      </c>
      <c r="I2057" s="3" t="s">
        <v>7920</v>
      </c>
      <c r="J2057" s="3" t="s">
        <v>8687</v>
      </c>
      <c r="K2057" s="4">
        <v>2160</v>
      </c>
      <c r="L2057" s="3" t="s">
        <v>109</v>
      </c>
      <c r="M2057" s="3" t="s">
        <v>109</v>
      </c>
      <c r="N2057" s="3" t="s">
        <v>109</v>
      </c>
      <c r="O2057" s="3" t="s">
        <v>109</v>
      </c>
      <c r="P2057" s="3" t="s">
        <v>8741</v>
      </c>
      <c r="Q2057" s="2"/>
      <c r="S2057" s="3" t="s">
        <v>109</v>
      </c>
      <c r="T2057" s="3" t="s">
        <v>109</v>
      </c>
      <c r="U2057" s="3" t="s">
        <v>109</v>
      </c>
      <c r="V2057" s="3" t="s">
        <v>109</v>
      </c>
      <c r="W2057" s="3" t="s">
        <v>109</v>
      </c>
      <c r="X2057" s="3" t="s">
        <v>109</v>
      </c>
      <c r="Y2057" s="3" t="s">
        <v>109</v>
      </c>
      <c r="Z2057" s="3" t="s">
        <v>109</v>
      </c>
      <c r="AA2057" s="4">
        <v>1984</v>
      </c>
      <c r="AB2057" s="3" t="s">
        <v>109</v>
      </c>
      <c r="AC2057" s="5" t="s">
        <v>111</v>
      </c>
      <c r="AD2057" s="3" t="s">
        <v>123</v>
      </c>
      <c r="AE2057" s="3" t="s">
        <v>109</v>
      </c>
      <c r="AF2057" s="4">
        <v>3</v>
      </c>
      <c r="AG2057" s="3" t="s">
        <v>109</v>
      </c>
      <c r="AH2057" s="3" t="s">
        <v>111</v>
      </c>
      <c r="AI2057" s="3" t="s">
        <v>109</v>
      </c>
      <c r="AN2057" s="3" t="s">
        <v>109</v>
      </c>
      <c r="AO2057" s="2"/>
      <c r="AP2057" s="3" t="s">
        <v>109</v>
      </c>
      <c r="AQ2057" s="3" t="s">
        <v>109</v>
      </c>
      <c r="AR2057" s="3" t="s">
        <v>109</v>
      </c>
      <c r="AS2057" s="3" t="s">
        <v>109</v>
      </c>
      <c r="AT2057" s="3" t="s">
        <v>109</v>
      </c>
      <c r="AU2057" s="3" t="s">
        <v>109</v>
      </c>
      <c r="AV2057" s="3" t="s">
        <v>109</v>
      </c>
      <c r="AW2057" s="3" t="s">
        <v>109</v>
      </c>
      <c r="AX2057" s="3" t="s">
        <v>109</v>
      </c>
      <c r="AY2057" s="3" t="s">
        <v>109</v>
      </c>
      <c r="AZ2057" s="3" t="s">
        <v>109</v>
      </c>
      <c r="BA2057" s="3" t="s">
        <v>109</v>
      </c>
      <c r="BB2057" s="3" t="s">
        <v>109</v>
      </c>
      <c r="BC2057" s="3" t="s">
        <v>109</v>
      </c>
      <c r="BD2057" s="3" t="s">
        <v>109</v>
      </c>
      <c r="BE2057" s="3" t="s">
        <v>109</v>
      </c>
      <c r="BF2057" s="3" t="s">
        <v>109</v>
      </c>
      <c r="BG2057" s="3" t="s">
        <v>109</v>
      </c>
      <c r="BH2057" s="3" t="s">
        <v>109</v>
      </c>
      <c r="BI2057" s="3" t="s">
        <v>109</v>
      </c>
      <c r="BJ2057" s="3" t="s">
        <v>109</v>
      </c>
      <c r="BK2057" s="3" t="s">
        <v>109</v>
      </c>
      <c r="BM2057" s="3" t="s">
        <v>109</v>
      </c>
      <c r="BN2057" s="3" t="s">
        <v>109</v>
      </c>
      <c r="BO2057" s="3" t="s">
        <v>109</v>
      </c>
      <c r="BP2057" s="3" t="s">
        <v>109</v>
      </c>
      <c r="BQ2057" s="3" t="s">
        <v>109</v>
      </c>
      <c r="BR2057" s="3" t="s">
        <v>109</v>
      </c>
      <c r="BS2057" s="3" t="s">
        <v>109</v>
      </c>
      <c r="BT2057" s="3" t="s">
        <v>109</v>
      </c>
      <c r="BU2057" s="3" t="s">
        <v>109</v>
      </c>
      <c r="BV2057" s="3" t="s">
        <v>109</v>
      </c>
      <c r="BW2057" s="3" t="s">
        <v>109</v>
      </c>
      <c r="BX2057" s="3" t="s">
        <v>109</v>
      </c>
      <c r="BY2057" s="3" t="s">
        <v>109</v>
      </c>
      <c r="BZ2057" s="3" t="s">
        <v>109</v>
      </c>
      <c r="CA2057" s="4">
        <v>2.5474E-2</v>
      </c>
      <c r="CB2057" s="3" t="s">
        <v>109</v>
      </c>
      <c r="CC2057" s="4">
        <v>161200</v>
      </c>
      <c r="CD2057" s="3" t="s">
        <v>109</v>
      </c>
      <c r="CE2057" s="3" t="s">
        <v>109</v>
      </c>
      <c r="CF2057" s="3" t="s">
        <v>109</v>
      </c>
      <c r="CG2057" s="3" t="s">
        <v>109</v>
      </c>
      <c r="CH2057" s="3" t="s">
        <v>8742</v>
      </c>
      <c r="CI2057" s="3" t="s">
        <v>109</v>
      </c>
      <c r="CJ2057" s="3" t="s">
        <v>109</v>
      </c>
      <c r="CK2057" s="3" t="s">
        <v>109</v>
      </c>
      <c r="CL2057" s="3" t="s">
        <v>109</v>
      </c>
      <c r="CM2057" s="3" t="s">
        <v>109</v>
      </c>
      <c r="CN2057" s="3" t="s">
        <v>109</v>
      </c>
      <c r="CO2057" s="3" t="s">
        <v>109</v>
      </c>
      <c r="CP2057" s="3" t="s">
        <v>109</v>
      </c>
      <c r="CQ2057" s="5" t="s">
        <v>113</v>
      </c>
      <c r="CR2057" s="5" t="s">
        <v>109</v>
      </c>
      <c r="CV2057" s="21" t="s">
        <v>113</v>
      </c>
    </row>
    <row r="2058" spans="1:100" x14ac:dyDescent="0.25">
      <c r="A2058" s="3" t="s">
        <v>8743</v>
      </c>
      <c r="B2058" s="3" t="s">
        <v>118</v>
      </c>
      <c r="C2058" s="4">
        <v>2.5474E-2</v>
      </c>
      <c r="D2058" s="3" t="s">
        <v>8744</v>
      </c>
      <c r="E2058" s="3" t="s">
        <v>8745</v>
      </c>
      <c r="F2058" s="3" t="s">
        <v>8746</v>
      </c>
      <c r="G2058" s="3" t="s">
        <v>106</v>
      </c>
      <c r="H2058" s="4">
        <v>47905</v>
      </c>
      <c r="I2058" s="3" t="s">
        <v>7920</v>
      </c>
      <c r="J2058" s="3" t="s">
        <v>8687</v>
      </c>
      <c r="K2058" s="4">
        <v>3472</v>
      </c>
      <c r="L2058" s="3" t="s">
        <v>109</v>
      </c>
      <c r="M2058" s="3" t="s">
        <v>109</v>
      </c>
      <c r="N2058" s="3" t="s">
        <v>109</v>
      </c>
      <c r="O2058" s="3" t="s">
        <v>109</v>
      </c>
      <c r="P2058" s="3" t="s">
        <v>109</v>
      </c>
      <c r="Q2058" s="2"/>
      <c r="S2058" s="3" t="s">
        <v>109</v>
      </c>
      <c r="T2058" s="3" t="s">
        <v>109</v>
      </c>
      <c r="U2058" s="3" t="s">
        <v>109</v>
      </c>
      <c r="V2058" s="3" t="s">
        <v>109</v>
      </c>
      <c r="W2058" s="3" t="s">
        <v>109</v>
      </c>
      <c r="X2058" s="3" t="s">
        <v>109</v>
      </c>
      <c r="Y2058" s="3" t="s">
        <v>109</v>
      </c>
      <c r="Z2058" s="3" t="s">
        <v>109</v>
      </c>
      <c r="AA2058" s="4">
        <v>2006</v>
      </c>
      <c r="AB2058" s="3" t="s">
        <v>109</v>
      </c>
      <c r="AC2058" s="5" t="s">
        <v>135</v>
      </c>
      <c r="AD2058" s="3" t="s">
        <v>135</v>
      </c>
      <c r="AE2058" s="3" t="s">
        <v>109</v>
      </c>
      <c r="AF2058" s="4">
        <v>4</v>
      </c>
      <c r="AG2058" s="3" t="s">
        <v>109</v>
      </c>
      <c r="AH2058" s="3" t="s">
        <v>111</v>
      </c>
      <c r="AI2058" s="3" t="s">
        <v>109</v>
      </c>
      <c r="AN2058" s="3" t="s">
        <v>109</v>
      </c>
      <c r="AO2058" s="2"/>
      <c r="AP2058" s="3" t="s">
        <v>109</v>
      </c>
      <c r="AQ2058" s="3" t="s">
        <v>109</v>
      </c>
      <c r="AR2058" s="3" t="s">
        <v>109</v>
      </c>
      <c r="AS2058" s="3" t="s">
        <v>109</v>
      </c>
      <c r="AT2058" s="3" t="s">
        <v>109</v>
      </c>
      <c r="AU2058" s="3" t="s">
        <v>109</v>
      </c>
      <c r="AV2058" s="3" t="s">
        <v>109</v>
      </c>
      <c r="AW2058" s="3" t="s">
        <v>109</v>
      </c>
      <c r="AX2058" s="3" t="s">
        <v>109</v>
      </c>
      <c r="AY2058" s="3" t="s">
        <v>109</v>
      </c>
      <c r="AZ2058" s="3" t="s">
        <v>109</v>
      </c>
      <c r="BA2058" s="3" t="s">
        <v>109</v>
      </c>
      <c r="BB2058" s="3" t="s">
        <v>109</v>
      </c>
      <c r="BC2058" s="3" t="s">
        <v>109</v>
      </c>
      <c r="BD2058" s="3" t="s">
        <v>109</v>
      </c>
      <c r="BE2058" s="3" t="s">
        <v>109</v>
      </c>
      <c r="BF2058" s="3" t="s">
        <v>109</v>
      </c>
      <c r="BG2058" s="3" t="s">
        <v>109</v>
      </c>
      <c r="BH2058" s="3" t="s">
        <v>109</v>
      </c>
      <c r="BI2058" s="3" t="s">
        <v>109</v>
      </c>
      <c r="BJ2058" s="3" t="s">
        <v>109</v>
      </c>
      <c r="BK2058" s="3" t="s">
        <v>109</v>
      </c>
      <c r="BM2058" s="3" t="s">
        <v>109</v>
      </c>
      <c r="BN2058" s="3" t="s">
        <v>109</v>
      </c>
      <c r="BO2058" s="3" t="s">
        <v>109</v>
      </c>
      <c r="BP2058" s="3" t="s">
        <v>109</v>
      </c>
      <c r="BQ2058" s="3" t="s">
        <v>109</v>
      </c>
      <c r="BR2058" s="3" t="s">
        <v>109</v>
      </c>
      <c r="BS2058" s="3" t="s">
        <v>109</v>
      </c>
      <c r="BT2058" s="3" t="s">
        <v>109</v>
      </c>
      <c r="BU2058" s="3" t="s">
        <v>109</v>
      </c>
      <c r="BV2058" s="3" t="s">
        <v>109</v>
      </c>
      <c r="BW2058" s="3" t="s">
        <v>109</v>
      </c>
      <c r="BX2058" s="3" t="s">
        <v>109</v>
      </c>
      <c r="BY2058" s="3" t="s">
        <v>109</v>
      </c>
      <c r="BZ2058" s="3" t="s">
        <v>109</v>
      </c>
      <c r="CA2058" s="4">
        <v>2.5474E-2</v>
      </c>
      <c r="CB2058" s="3" t="s">
        <v>109</v>
      </c>
      <c r="CC2058" s="4">
        <v>337800</v>
      </c>
      <c r="CD2058" s="3" t="s">
        <v>109</v>
      </c>
      <c r="CE2058" s="3" t="s">
        <v>109</v>
      </c>
      <c r="CF2058" s="3" t="s">
        <v>109</v>
      </c>
      <c r="CG2058" s="3" t="s">
        <v>109</v>
      </c>
      <c r="CH2058" s="3" t="s">
        <v>8747</v>
      </c>
      <c r="CI2058" s="3" t="s">
        <v>109</v>
      </c>
      <c r="CJ2058" s="3" t="s">
        <v>109</v>
      </c>
      <c r="CK2058" s="3" t="s">
        <v>109</v>
      </c>
      <c r="CL2058" s="3" t="s">
        <v>109</v>
      </c>
      <c r="CM2058" s="3" t="s">
        <v>109</v>
      </c>
      <c r="CN2058" s="3" t="s">
        <v>109</v>
      </c>
      <c r="CO2058" s="3" t="s">
        <v>109</v>
      </c>
      <c r="CP2058" s="3" t="s">
        <v>109</v>
      </c>
      <c r="CQ2058" s="5" t="s">
        <v>113</v>
      </c>
      <c r="CR2058" s="5" t="s">
        <v>109</v>
      </c>
      <c r="CV2058" s="21" t="s">
        <v>113</v>
      </c>
    </row>
    <row r="2059" spans="1:100" x14ac:dyDescent="0.25">
      <c r="A2059" s="3" t="s">
        <v>8623</v>
      </c>
      <c r="B2059" s="3" t="s">
        <v>118</v>
      </c>
      <c r="C2059" s="4">
        <v>2.5474E-2</v>
      </c>
      <c r="D2059" s="3" t="s">
        <v>8748</v>
      </c>
      <c r="E2059" s="3" t="s">
        <v>8625</v>
      </c>
      <c r="F2059" s="3" t="s">
        <v>8626</v>
      </c>
      <c r="G2059" s="3" t="s">
        <v>106</v>
      </c>
      <c r="H2059" s="4">
        <v>47905</v>
      </c>
      <c r="I2059" s="3" t="s">
        <v>7920</v>
      </c>
      <c r="J2059" s="3" t="s">
        <v>8687</v>
      </c>
      <c r="K2059" s="4">
        <v>2986</v>
      </c>
      <c r="L2059" s="3" t="s">
        <v>109</v>
      </c>
      <c r="M2059" s="3" t="s">
        <v>109</v>
      </c>
      <c r="N2059" s="3" t="s">
        <v>109</v>
      </c>
      <c r="O2059" s="3" t="s">
        <v>109</v>
      </c>
      <c r="P2059" s="3" t="s">
        <v>109</v>
      </c>
      <c r="Q2059" s="2"/>
      <c r="S2059" s="3" t="s">
        <v>109</v>
      </c>
      <c r="T2059" s="3" t="s">
        <v>109</v>
      </c>
      <c r="U2059" s="3" t="s">
        <v>109</v>
      </c>
      <c r="V2059" s="3" t="s">
        <v>109</v>
      </c>
      <c r="W2059" s="3" t="s">
        <v>109</v>
      </c>
      <c r="X2059" s="3" t="s">
        <v>109</v>
      </c>
      <c r="Y2059" s="3" t="s">
        <v>109</v>
      </c>
      <c r="Z2059" s="3" t="s">
        <v>109</v>
      </c>
      <c r="AA2059" s="4">
        <v>1979</v>
      </c>
      <c r="AB2059" s="3" t="s">
        <v>109</v>
      </c>
      <c r="AC2059" s="5" t="s">
        <v>111</v>
      </c>
      <c r="AD2059" s="3" t="s">
        <v>111</v>
      </c>
      <c r="AE2059" s="3" t="s">
        <v>109</v>
      </c>
      <c r="AF2059" s="4">
        <v>4</v>
      </c>
      <c r="AG2059" s="3" t="s">
        <v>109</v>
      </c>
      <c r="AH2059" s="3" t="s">
        <v>135</v>
      </c>
      <c r="AI2059" s="3" t="s">
        <v>109</v>
      </c>
      <c r="AN2059" s="3" t="s">
        <v>109</v>
      </c>
      <c r="AO2059" s="2"/>
      <c r="AP2059" s="3" t="s">
        <v>109</v>
      </c>
      <c r="AQ2059" s="3" t="s">
        <v>109</v>
      </c>
      <c r="AR2059" s="3" t="s">
        <v>109</v>
      </c>
      <c r="AS2059" s="3" t="s">
        <v>109</v>
      </c>
      <c r="AT2059" s="3" t="s">
        <v>109</v>
      </c>
      <c r="AU2059" s="3" t="s">
        <v>109</v>
      </c>
      <c r="AV2059" s="3" t="s">
        <v>109</v>
      </c>
      <c r="AW2059" s="3" t="s">
        <v>109</v>
      </c>
      <c r="AX2059" s="3" t="s">
        <v>109</v>
      </c>
      <c r="AY2059" s="3" t="s">
        <v>109</v>
      </c>
      <c r="AZ2059" s="3" t="s">
        <v>109</v>
      </c>
      <c r="BA2059" s="3" t="s">
        <v>109</v>
      </c>
      <c r="BB2059" s="3" t="s">
        <v>109</v>
      </c>
      <c r="BC2059" s="3" t="s">
        <v>109</v>
      </c>
      <c r="BD2059" s="3" t="s">
        <v>109</v>
      </c>
      <c r="BE2059" s="3" t="s">
        <v>109</v>
      </c>
      <c r="BF2059" s="3" t="s">
        <v>109</v>
      </c>
      <c r="BG2059" s="3" t="s">
        <v>109</v>
      </c>
      <c r="BH2059" s="3" t="s">
        <v>109</v>
      </c>
      <c r="BI2059" s="3" t="s">
        <v>109</v>
      </c>
      <c r="BJ2059" s="3" t="s">
        <v>109</v>
      </c>
      <c r="BK2059" s="3" t="s">
        <v>109</v>
      </c>
      <c r="BM2059" s="3" t="s">
        <v>109</v>
      </c>
      <c r="BN2059" s="3" t="s">
        <v>109</v>
      </c>
      <c r="BO2059" s="3" t="s">
        <v>109</v>
      </c>
      <c r="BP2059" s="3" t="s">
        <v>109</v>
      </c>
      <c r="BQ2059" s="3" t="s">
        <v>109</v>
      </c>
      <c r="BR2059" s="3" t="s">
        <v>109</v>
      </c>
      <c r="BS2059" s="3" t="s">
        <v>109</v>
      </c>
      <c r="BT2059" s="3" t="s">
        <v>109</v>
      </c>
      <c r="BU2059" s="3" t="s">
        <v>109</v>
      </c>
      <c r="BV2059" s="3" t="s">
        <v>109</v>
      </c>
      <c r="BW2059" s="3" t="s">
        <v>109</v>
      </c>
      <c r="BX2059" s="3" t="s">
        <v>109</v>
      </c>
      <c r="BY2059" s="3" t="s">
        <v>109</v>
      </c>
      <c r="BZ2059" s="3" t="s">
        <v>109</v>
      </c>
      <c r="CA2059" s="4">
        <v>2.5474E-2</v>
      </c>
      <c r="CB2059" s="3" t="s">
        <v>109</v>
      </c>
      <c r="CC2059" s="4">
        <v>277200</v>
      </c>
      <c r="CD2059" s="3" t="s">
        <v>109</v>
      </c>
      <c r="CE2059" s="3" t="s">
        <v>109</v>
      </c>
      <c r="CF2059" s="3" t="s">
        <v>109</v>
      </c>
      <c r="CG2059" s="3" t="s">
        <v>109</v>
      </c>
      <c r="CH2059" s="3" t="s">
        <v>109</v>
      </c>
      <c r="CI2059" s="3" t="s">
        <v>109</v>
      </c>
      <c r="CJ2059" s="3" t="s">
        <v>109</v>
      </c>
      <c r="CK2059" s="3" t="s">
        <v>109</v>
      </c>
      <c r="CL2059" s="3" t="s">
        <v>109</v>
      </c>
      <c r="CM2059" s="3" t="s">
        <v>109</v>
      </c>
      <c r="CN2059" s="3" t="s">
        <v>109</v>
      </c>
      <c r="CO2059" s="3" t="s">
        <v>109</v>
      </c>
      <c r="CP2059" s="3" t="s">
        <v>109</v>
      </c>
      <c r="CQ2059" s="5" t="s">
        <v>113</v>
      </c>
      <c r="CR2059" s="5" t="s">
        <v>109</v>
      </c>
      <c r="CV2059" s="21" t="s">
        <v>113</v>
      </c>
    </row>
    <row r="2060" spans="1:100" x14ac:dyDescent="0.25">
      <c r="A2060" s="3" t="s">
        <v>8749</v>
      </c>
      <c r="B2060" s="3" t="s">
        <v>118</v>
      </c>
      <c r="C2060" s="4">
        <v>2.5474E-2</v>
      </c>
      <c r="D2060" s="3" t="s">
        <v>8750</v>
      </c>
      <c r="E2060" s="3" t="s">
        <v>8751</v>
      </c>
      <c r="F2060" s="3" t="s">
        <v>8752</v>
      </c>
      <c r="G2060" s="3" t="s">
        <v>106</v>
      </c>
      <c r="H2060" s="4">
        <v>47904</v>
      </c>
      <c r="I2060" s="3" t="s">
        <v>7920</v>
      </c>
      <c r="J2060" s="3" t="s">
        <v>8687</v>
      </c>
      <c r="K2060" s="4">
        <v>1884</v>
      </c>
      <c r="L2060" s="3" t="s">
        <v>109</v>
      </c>
      <c r="M2060" s="3" t="s">
        <v>109</v>
      </c>
      <c r="N2060" s="3" t="s">
        <v>109</v>
      </c>
      <c r="O2060" s="3" t="s">
        <v>109</v>
      </c>
      <c r="P2060" s="3" t="s">
        <v>109</v>
      </c>
      <c r="Q2060" s="2"/>
      <c r="S2060" s="3" t="s">
        <v>109</v>
      </c>
      <c r="T2060" s="3" t="s">
        <v>109</v>
      </c>
      <c r="U2060" s="3" t="s">
        <v>109</v>
      </c>
      <c r="V2060" s="3" t="s">
        <v>109</v>
      </c>
      <c r="W2060" s="3" t="s">
        <v>109</v>
      </c>
      <c r="X2060" s="3" t="s">
        <v>109</v>
      </c>
      <c r="Y2060" s="3" t="s">
        <v>109</v>
      </c>
      <c r="Z2060" s="3" t="s">
        <v>109</v>
      </c>
      <c r="AA2060" s="4">
        <v>1975</v>
      </c>
      <c r="AB2060" s="3" t="s">
        <v>109</v>
      </c>
      <c r="AC2060" s="5" t="s">
        <v>111</v>
      </c>
      <c r="AD2060" s="3" t="s">
        <v>111</v>
      </c>
      <c r="AE2060" s="3" t="s">
        <v>109</v>
      </c>
      <c r="AF2060" s="4">
        <v>4</v>
      </c>
      <c r="AG2060" s="3" t="s">
        <v>109</v>
      </c>
      <c r="AH2060" s="3" t="s">
        <v>111</v>
      </c>
      <c r="AI2060" s="3" t="s">
        <v>109</v>
      </c>
      <c r="AN2060" s="3" t="s">
        <v>109</v>
      </c>
      <c r="AO2060" s="2"/>
      <c r="AP2060" s="3" t="s">
        <v>109</v>
      </c>
      <c r="AQ2060" s="3" t="s">
        <v>109</v>
      </c>
      <c r="AR2060" s="3" t="s">
        <v>109</v>
      </c>
      <c r="AS2060" s="3" t="s">
        <v>109</v>
      </c>
      <c r="AT2060" s="3" t="s">
        <v>109</v>
      </c>
      <c r="AU2060" s="3" t="s">
        <v>109</v>
      </c>
      <c r="AV2060" s="3" t="s">
        <v>109</v>
      </c>
      <c r="AW2060" s="3" t="s">
        <v>109</v>
      </c>
      <c r="AX2060" s="3" t="s">
        <v>109</v>
      </c>
      <c r="AY2060" s="3" t="s">
        <v>109</v>
      </c>
      <c r="AZ2060" s="3" t="s">
        <v>109</v>
      </c>
      <c r="BA2060" s="3" t="s">
        <v>109</v>
      </c>
      <c r="BB2060" s="3" t="s">
        <v>109</v>
      </c>
      <c r="BC2060" s="3" t="s">
        <v>109</v>
      </c>
      <c r="BD2060" s="3" t="s">
        <v>109</v>
      </c>
      <c r="BE2060" s="3" t="s">
        <v>109</v>
      </c>
      <c r="BF2060" s="3" t="s">
        <v>109</v>
      </c>
      <c r="BG2060" s="3" t="s">
        <v>109</v>
      </c>
      <c r="BH2060" s="3" t="s">
        <v>109</v>
      </c>
      <c r="BI2060" s="3" t="s">
        <v>109</v>
      </c>
      <c r="BJ2060" s="3" t="s">
        <v>109</v>
      </c>
      <c r="BK2060" s="3" t="s">
        <v>109</v>
      </c>
      <c r="BM2060" s="3" t="s">
        <v>109</v>
      </c>
      <c r="BN2060" s="3" t="s">
        <v>109</v>
      </c>
      <c r="BO2060" s="3" t="s">
        <v>109</v>
      </c>
      <c r="BP2060" s="3" t="s">
        <v>109</v>
      </c>
      <c r="BQ2060" s="3" t="s">
        <v>109</v>
      </c>
      <c r="BR2060" s="3" t="s">
        <v>109</v>
      </c>
      <c r="BS2060" s="3" t="s">
        <v>109</v>
      </c>
      <c r="BT2060" s="3" t="s">
        <v>109</v>
      </c>
      <c r="BU2060" s="3" t="s">
        <v>109</v>
      </c>
      <c r="BV2060" s="3" t="s">
        <v>109</v>
      </c>
      <c r="BW2060" s="3" t="s">
        <v>109</v>
      </c>
      <c r="BX2060" s="3" t="s">
        <v>109</v>
      </c>
      <c r="BY2060" s="3" t="s">
        <v>109</v>
      </c>
      <c r="BZ2060" s="3" t="s">
        <v>109</v>
      </c>
      <c r="CA2060" s="4">
        <v>2.5474E-2</v>
      </c>
      <c r="CB2060" s="3" t="s">
        <v>109</v>
      </c>
      <c r="CC2060" s="4">
        <v>157900</v>
      </c>
      <c r="CD2060" s="3" t="s">
        <v>109</v>
      </c>
      <c r="CE2060" s="3" t="s">
        <v>109</v>
      </c>
      <c r="CF2060" s="3" t="s">
        <v>109</v>
      </c>
      <c r="CG2060" s="3" t="s">
        <v>109</v>
      </c>
      <c r="CH2060" s="3" t="s">
        <v>8753</v>
      </c>
      <c r="CI2060" s="3" t="s">
        <v>109</v>
      </c>
      <c r="CJ2060" s="3" t="s">
        <v>109</v>
      </c>
      <c r="CK2060" s="3" t="s">
        <v>109</v>
      </c>
      <c r="CL2060" s="3" t="s">
        <v>109</v>
      </c>
      <c r="CM2060" s="3" t="s">
        <v>109</v>
      </c>
      <c r="CN2060" s="3" t="s">
        <v>109</v>
      </c>
      <c r="CO2060" s="3" t="s">
        <v>109</v>
      </c>
      <c r="CP2060" s="3" t="s">
        <v>109</v>
      </c>
      <c r="CQ2060" s="5" t="s">
        <v>113</v>
      </c>
      <c r="CR2060" s="5" t="s">
        <v>109</v>
      </c>
      <c r="CV2060" s="21" t="s">
        <v>113</v>
      </c>
    </row>
    <row r="2061" spans="1:100" x14ac:dyDescent="0.25">
      <c r="A2061" s="3" t="s">
        <v>8754</v>
      </c>
      <c r="B2061" s="3" t="s">
        <v>118</v>
      </c>
      <c r="C2061" s="4">
        <v>2.5474E-2</v>
      </c>
      <c r="D2061" s="3" t="s">
        <v>8755</v>
      </c>
      <c r="E2061" s="3" t="s">
        <v>8756</v>
      </c>
      <c r="F2061" s="3" t="s">
        <v>8757</v>
      </c>
      <c r="G2061" s="3" t="s">
        <v>106</v>
      </c>
      <c r="H2061" s="4">
        <v>47905</v>
      </c>
      <c r="I2061" s="3" t="s">
        <v>7920</v>
      </c>
      <c r="J2061" s="3" t="s">
        <v>8687</v>
      </c>
      <c r="K2061" s="4">
        <v>3168</v>
      </c>
      <c r="L2061" s="3" t="s">
        <v>109</v>
      </c>
      <c r="M2061" s="3" t="s">
        <v>109</v>
      </c>
      <c r="N2061" s="3" t="s">
        <v>109</v>
      </c>
      <c r="O2061" s="3" t="s">
        <v>109</v>
      </c>
      <c r="P2061" s="3" t="s">
        <v>109</v>
      </c>
      <c r="Q2061" s="2"/>
      <c r="S2061" s="3" t="s">
        <v>109</v>
      </c>
      <c r="T2061" s="3" t="s">
        <v>109</v>
      </c>
      <c r="U2061" s="3" t="s">
        <v>109</v>
      </c>
      <c r="V2061" s="3" t="s">
        <v>109</v>
      </c>
      <c r="W2061" s="3" t="s">
        <v>109</v>
      </c>
      <c r="X2061" s="3" t="s">
        <v>109</v>
      </c>
      <c r="Y2061" s="3" t="s">
        <v>109</v>
      </c>
      <c r="Z2061" s="3" t="s">
        <v>109</v>
      </c>
      <c r="AA2061" s="9">
        <v>1980</v>
      </c>
      <c r="AB2061" s="3" t="s">
        <v>109</v>
      </c>
      <c r="AC2061" s="5" t="s">
        <v>111</v>
      </c>
      <c r="AD2061" s="3" t="s">
        <v>123</v>
      </c>
      <c r="AE2061" s="3" t="s">
        <v>109</v>
      </c>
      <c r="AF2061" s="4">
        <v>3</v>
      </c>
      <c r="AG2061" s="3" t="s">
        <v>109</v>
      </c>
      <c r="AH2061" s="3" t="s">
        <v>111</v>
      </c>
      <c r="AI2061" s="3" t="s">
        <v>109</v>
      </c>
      <c r="AN2061" s="3" t="s">
        <v>109</v>
      </c>
      <c r="AO2061" s="2"/>
      <c r="AP2061" s="3" t="s">
        <v>109</v>
      </c>
      <c r="AQ2061" s="3" t="s">
        <v>109</v>
      </c>
      <c r="AR2061" s="3" t="s">
        <v>109</v>
      </c>
      <c r="AS2061" s="3" t="s">
        <v>109</v>
      </c>
      <c r="AT2061" s="3" t="s">
        <v>109</v>
      </c>
      <c r="AU2061" s="3" t="s">
        <v>109</v>
      </c>
      <c r="AV2061" s="3" t="s">
        <v>109</v>
      </c>
      <c r="AW2061" s="3" t="s">
        <v>109</v>
      </c>
      <c r="AX2061" s="3" t="s">
        <v>109</v>
      </c>
      <c r="AY2061" s="3" t="s">
        <v>109</v>
      </c>
      <c r="AZ2061" s="3" t="s">
        <v>109</v>
      </c>
      <c r="BA2061" s="3" t="s">
        <v>109</v>
      </c>
      <c r="BB2061" s="3" t="s">
        <v>109</v>
      </c>
      <c r="BC2061" s="3" t="s">
        <v>109</v>
      </c>
      <c r="BD2061" s="3" t="s">
        <v>109</v>
      </c>
      <c r="BE2061" s="3" t="s">
        <v>109</v>
      </c>
      <c r="BF2061" s="3" t="s">
        <v>109</v>
      </c>
      <c r="BG2061" s="3" t="s">
        <v>109</v>
      </c>
      <c r="BH2061" s="3" t="s">
        <v>109</v>
      </c>
      <c r="BI2061" s="3" t="s">
        <v>109</v>
      </c>
      <c r="BJ2061" s="3" t="s">
        <v>109</v>
      </c>
      <c r="BK2061" s="3" t="s">
        <v>109</v>
      </c>
      <c r="BM2061" s="3" t="s">
        <v>109</v>
      </c>
      <c r="BN2061" s="3" t="s">
        <v>109</v>
      </c>
      <c r="BO2061" s="3" t="s">
        <v>109</v>
      </c>
      <c r="BP2061" s="3" t="s">
        <v>109</v>
      </c>
      <c r="BQ2061" s="3" t="s">
        <v>109</v>
      </c>
      <c r="BR2061" s="3" t="s">
        <v>109</v>
      </c>
      <c r="BS2061" s="3" t="s">
        <v>109</v>
      </c>
      <c r="BT2061" s="3" t="s">
        <v>109</v>
      </c>
      <c r="BU2061" s="3" t="s">
        <v>109</v>
      </c>
      <c r="BV2061" s="3" t="s">
        <v>109</v>
      </c>
      <c r="BW2061" s="3" t="s">
        <v>109</v>
      </c>
      <c r="BX2061" s="3" t="s">
        <v>109</v>
      </c>
      <c r="BY2061" s="3" t="s">
        <v>109</v>
      </c>
      <c r="BZ2061" s="3" t="s">
        <v>109</v>
      </c>
      <c r="CA2061" s="4">
        <v>2.5474E-2</v>
      </c>
      <c r="CB2061" s="3" t="s">
        <v>109</v>
      </c>
      <c r="CC2061" s="4">
        <v>217800</v>
      </c>
      <c r="CD2061" s="3" t="s">
        <v>109</v>
      </c>
      <c r="CE2061" s="3" t="s">
        <v>109</v>
      </c>
      <c r="CF2061" s="3" t="s">
        <v>109</v>
      </c>
      <c r="CG2061" s="3" t="s">
        <v>109</v>
      </c>
      <c r="CH2061" s="3" t="s">
        <v>109</v>
      </c>
      <c r="CI2061" s="3" t="s">
        <v>109</v>
      </c>
      <c r="CJ2061" s="3" t="s">
        <v>109</v>
      </c>
      <c r="CK2061" s="3" t="s">
        <v>109</v>
      </c>
      <c r="CL2061" s="3" t="s">
        <v>109</v>
      </c>
      <c r="CM2061" s="3" t="s">
        <v>109</v>
      </c>
      <c r="CN2061" s="3" t="s">
        <v>109</v>
      </c>
      <c r="CO2061" s="3" t="s">
        <v>109</v>
      </c>
      <c r="CP2061" s="3" t="s">
        <v>109</v>
      </c>
      <c r="CQ2061" s="5" t="s">
        <v>113</v>
      </c>
      <c r="CR2061" s="5" t="s">
        <v>109</v>
      </c>
      <c r="CV2061" s="21" t="s">
        <v>113</v>
      </c>
    </row>
    <row r="2062" spans="1:100" x14ac:dyDescent="0.25">
      <c r="A2062" s="3" t="s">
        <v>8758</v>
      </c>
      <c r="B2062" s="3" t="s">
        <v>118</v>
      </c>
      <c r="C2062" s="4">
        <v>2.5474E-2</v>
      </c>
      <c r="D2062" s="3" t="s">
        <v>8759</v>
      </c>
      <c r="E2062" s="3" t="s">
        <v>8760</v>
      </c>
      <c r="F2062" s="3" t="s">
        <v>8761</v>
      </c>
      <c r="G2062" s="3" t="s">
        <v>106</v>
      </c>
      <c r="H2062" s="4">
        <v>47904</v>
      </c>
      <c r="I2062" s="3" t="s">
        <v>7920</v>
      </c>
      <c r="J2062" s="3" t="s">
        <v>8687</v>
      </c>
      <c r="K2062" s="4">
        <v>3860</v>
      </c>
      <c r="L2062" s="3" t="s">
        <v>109</v>
      </c>
      <c r="M2062" s="3" t="s">
        <v>109</v>
      </c>
      <c r="N2062" s="3" t="s">
        <v>109</v>
      </c>
      <c r="O2062" s="3" t="s">
        <v>109</v>
      </c>
      <c r="P2062" s="3" t="s">
        <v>8762</v>
      </c>
      <c r="Q2062" s="2"/>
      <c r="S2062" s="3" t="s">
        <v>109</v>
      </c>
      <c r="T2062" s="3" t="s">
        <v>109</v>
      </c>
      <c r="U2062" s="3" t="s">
        <v>109</v>
      </c>
      <c r="V2062" s="3" t="s">
        <v>109</v>
      </c>
      <c r="W2062" s="3" t="s">
        <v>109</v>
      </c>
      <c r="X2062" s="3" t="s">
        <v>109</v>
      </c>
      <c r="Y2062" s="3" t="s">
        <v>109</v>
      </c>
      <c r="Z2062" s="3" t="s">
        <v>109</v>
      </c>
      <c r="AA2062" s="4">
        <v>1981</v>
      </c>
      <c r="AB2062" s="3" t="s">
        <v>109</v>
      </c>
      <c r="AC2062" s="5" t="s">
        <v>123</v>
      </c>
      <c r="AD2062" s="3" t="s">
        <v>123</v>
      </c>
      <c r="AE2062" s="3" t="s">
        <v>109</v>
      </c>
      <c r="AF2062" s="4">
        <v>2</v>
      </c>
      <c r="AG2062" s="3" t="s">
        <v>109</v>
      </c>
      <c r="AH2062" s="3" t="s">
        <v>111</v>
      </c>
      <c r="AI2062" s="3" t="s">
        <v>109</v>
      </c>
      <c r="AN2062" s="3" t="s">
        <v>109</v>
      </c>
      <c r="AO2062" s="16"/>
      <c r="AP2062" s="3" t="s">
        <v>109</v>
      </c>
      <c r="AQ2062" s="3" t="s">
        <v>109</v>
      </c>
      <c r="AR2062" s="3" t="s">
        <v>109</v>
      </c>
      <c r="AS2062" s="3" t="s">
        <v>109</v>
      </c>
      <c r="AT2062" s="3" t="s">
        <v>109</v>
      </c>
      <c r="AU2062" s="3" t="s">
        <v>109</v>
      </c>
      <c r="AV2062" s="3" t="s">
        <v>109</v>
      </c>
      <c r="AW2062" s="3" t="s">
        <v>109</v>
      </c>
      <c r="AX2062" s="3" t="s">
        <v>109</v>
      </c>
      <c r="AY2062" s="3" t="s">
        <v>109</v>
      </c>
      <c r="AZ2062" s="3" t="s">
        <v>109</v>
      </c>
      <c r="BA2062" s="3" t="s">
        <v>109</v>
      </c>
      <c r="BB2062" s="3" t="s">
        <v>109</v>
      </c>
      <c r="BC2062" s="3" t="s">
        <v>109</v>
      </c>
      <c r="BD2062" s="3" t="s">
        <v>109</v>
      </c>
      <c r="BE2062" s="3" t="s">
        <v>109</v>
      </c>
      <c r="BF2062" s="3" t="s">
        <v>109</v>
      </c>
      <c r="BG2062" s="3" t="s">
        <v>109</v>
      </c>
      <c r="BH2062" s="3" t="s">
        <v>109</v>
      </c>
      <c r="BI2062" s="3" t="s">
        <v>109</v>
      </c>
      <c r="BJ2062" s="3" t="s">
        <v>109</v>
      </c>
      <c r="BK2062" s="3" t="s">
        <v>109</v>
      </c>
      <c r="BM2062" s="3" t="s">
        <v>109</v>
      </c>
      <c r="BN2062" s="3" t="s">
        <v>109</v>
      </c>
      <c r="BO2062" s="3" t="s">
        <v>109</v>
      </c>
      <c r="BP2062" s="3" t="s">
        <v>109</v>
      </c>
      <c r="BQ2062" s="3" t="s">
        <v>109</v>
      </c>
      <c r="BR2062" s="3" t="s">
        <v>109</v>
      </c>
      <c r="BS2062" s="3" t="s">
        <v>109</v>
      </c>
      <c r="BT2062" s="3" t="s">
        <v>109</v>
      </c>
      <c r="BU2062" s="3" t="s">
        <v>109</v>
      </c>
      <c r="BV2062" s="3" t="s">
        <v>109</v>
      </c>
      <c r="BW2062" s="3" t="s">
        <v>109</v>
      </c>
      <c r="BX2062" s="3" t="s">
        <v>109</v>
      </c>
      <c r="BY2062" s="3" t="s">
        <v>109</v>
      </c>
      <c r="BZ2062" s="3" t="s">
        <v>109</v>
      </c>
      <c r="CA2062" s="4">
        <v>2.5474E-2</v>
      </c>
      <c r="CB2062" s="3" t="s">
        <v>109</v>
      </c>
      <c r="CC2062" s="4">
        <v>180300</v>
      </c>
      <c r="CD2062" s="3" t="s">
        <v>109</v>
      </c>
      <c r="CE2062" s="3" t="s">
        <v>109</v>
      </c>
      <c r="CF2062" s="3" t="s">
        <v>109</v>
      </c>
      <c r="CG2062" s="3" t="s">
        <v>109</v>
      </c>
      <c r="CH2062" s="3" t="s">
        <v>8763</v>
      </c>
      <c r="CI2062" s="3" t="s">
        <v>109</v>
      </c>
      <c r="CJ2062" s="3" t="s">
        <v>109</v>
      </c>
      <c r="CK2062" s="3" t="s">
        <v>109</v>
      </c>
      <c r="CL2062" s="3" t="s">
        <v>109</v>
      </c>
      <c r="CM2062" s="3" t="s">
        <v>109</v>
      </c>
      <c r="CN2062" s="3" t="s">
        <v>109</v>
      </c>
      <c r="CO2062" s="3" t="s">
        <v>109</v>
      </c>
      <c r="CP2062" s="3" t="s">
        <v>109</v>
      </c>
      <c r="CQ2062" s="5" t="s">
        <v>126</v>
      </c>
      <c r="CR2062" s="5" t="s">
        <v>8764</v>
      </c>
      <c r="CV2062" s="21" t="s">
        <v>113</v>
      </c>
    </row>
    <row r="2063" spans="1:100" x14ac:dyDescent="0.25">
      <c r="A2063" s="3" t="s">
        <v>8765</v>
      </c>
      <c r="B2063" s="3" t="s">
        <v>118</v>
      </c>
      <c r="C2063" s="4">
        <v>2.5474E-2</v>
      </c>
      <c r="D2063" s="3" t="s">
        <v>8766</v>
      </c>
      <c r="E2063" s="3" t="s">
        <v>8767</v>
      </c>
      <c r="F2063" s="3" t="s">
        <v>8768</v>
      </c>
      <c r="G2063" s="3" t="s">
        <v>106</v>
      </c>
      <c r="H2063" s="4">
        <v>47904</v>
      </c>
      <c r="I2063" s="3" t="s">
        <v>7920</v>
      </c>
      <c r="J2063" s="3" t="s">
        <v>8687</v>
      </c>
      <c r="K2063" s="4">
        <v>4274</v>
      </c>
      <c r="L2063" s="3" t="s">
        <v>109</v>
      </c>
      <c r="M2063" s="3" t="s">
        <v>109</v>
      </c>
      <c r="N2063" s="3" t="s">
        <v>109</v>
      </c>
      <c r="O2063" s="3" t="s">
        <v>109</v>
      </c>
      <c r="P2063" s="3" t="s">
        <v>109</v>
      </c>
      <c r="Q2063" s="2"/>
      <c r="S2063" s="3" t="s">
        <v>109</v>
      </c>
      <c r="T2063" s="3" t="s">
        <v>109</v>
      </c>
      <c r="U2063" s="3" t="s">
        <v>109</v>
      </c>
      <c r="V2063" s="3" t="s">
        <v>109</v>
      </c>
      <c r="W2063" s="3" t="s">
        <v>109</v>
      </c>
      <c r="X2063" s="3" t="s">
        <v>109</v>
      </c>
      <c r="Y2063" s="3" t="s">
        <v>109</v>
      </c>
      <c r="Z2063" s="3" t="s">
        <v>109</v>
      </c>
      <c r="AA2063" s="4">
        <v>1986</v>
      </c>
      <c r="AB2063" s="3" t="s">
        <v>109</v>
      </c>
      <c r="AC2063" s="5" t="s">
        <v>111</v>
      </c>
      <c r="AD2063" s="3" t="s">
        <v>111</v>
      </c>
      <c r="AE2063" s="3" t="s">
        <v>109</v>
      </c>
      <c r="AF2063" s="4">
        <v>3</v>
      </c>
      <c r="AG2063" s="3" t="s">
        <v>109</v>
      </c>
      <c r="AH2063" s="3" t="s">
        <v>111</v>
      </c>
      <c r="AI2063" s="3" t="s">
        <v>109</v>
      </c>
      <c r="AN2063" s="3" t="s">
        <v>109</v>
      </c>
      <c r="AO2063" s="2"/>
      <c r="AP2063" s="3" t="s">
        <v>109</v>
      </c>
      <c r="AQ2063" s="3" t="s">
        <v>109</v>
      </c>
      <c r="AR2063" s="3" t="s">
        <v>109</v>
      </c>
      <c r="AS2063" s="3" t="s">
        <v>109</v>
      </c>
      <c r="AT2063" s="3" t="s">
        <v>109</v>
      </c>
      <c r="AU2063" s="3" t="s">
        <v>109</v>
      </c>
      <c r="AV2063" s="3" t="s">
        <v>109</v>
      </c>
      <c r="AW2063" s="3" t="s">
        <v>109</v>
      </c>
      <c r="AX2063" s="3" t="s">
        <v>109</v>
      </c>
      <c r="AY2063" s="3" t="s">
        <v>109</v>
      </c>
      <c r="AZ2063" s="3" t="s">
        <v>109</v>
      </c>
      <c r="BA2063" s="3" t="s">
        <v>109</v>
      </c>
      <c r="BB2063" s="3" t="s">
        <v>109</v>
      </c>
      <c r="BC2063" s="3" t="s">
        <v>109</v>
      </c>
      <c r="BD2063" s="3" t="s">
        <v>109</v>
      </c>
      <c r="BE2063" s="3" t="s">
        <v>109</v>
      </c>
      <c r="BF2063" s="3" t="s">
        <v>109</v>
      </c>
      <c r="BG2063" s="3" t="s">
        <v>109</v>
      </c>
      <c r="BH2063" s="3" t="s">
        <v>109</v>
      </c>
      <c r="BI2063" s="3" t="s">
        <v>109</v>
      </c>
      <c r="BJ2063" s="3" t="s">
        <v>109</v>
      </c>
      <c r="BK2063" s="3" t="s">
        <v>109</v>
      </c>
      <c r="BM2063" s="3" t="s">
        <v>109</v>
      </c>
      <c r="BN2063" s="3" t="s">
        <v>109</v>
      </c>
      <c r="BO2063" s="3" t="s">
        <v>109</v>
      </c>
      <c r="BP2063" s="3" t="s">
        <v>109</v>
      </c>
      <c r="BQ2063" s="3" t="s">
        <v>109</v>
      </c>
      <c r="BR2063" s="3" t="s">
        <v>109</v>
      </c>
      <c r="BS2063" s="3" t="s">
        <v>109</v>
      </c>
      <c r="BT2063" s="3" t="s">
        <v>109</v>
      </c>
      <c r="BU2063" s="3" t="s">
        <v>109</v>
      </c>
      <c r="BV2063" s="3" t="s">
        <v>109</v>
      </c>
      <c r="BW2063" s="3" t="s">
        <v>109</v>
      </c>
      <c r="BX2063" s="3" t="s">
        <v>109</v>
      </c>
      <c r="BY2063" s="3" t="s">
        <v>109</v>
      </c>
      <c r="BZ2063" s="3" t="s">
        <v>109</v>
      </c>
      <c r="CA2063" s="4">
        <v>2.5474E-2</v>
      </c>
      <c r="CB2063" s="3" t="s">
        <v>109</v>
      </c>
      <c r="CC2063" s="4">
        <v>342400</v>
      </c>
      <c r="CD2063" s="3" t="s">
        <v>109</v>
      </c>
      <c r="CE2063" s="3" t="s">
        <v>109</v>
      </c>
      <c r="CF2063" s="3" t="s">
        <v>109</v>
      </c>
      <c r="CG2063" s="3" t="s">
        <v>109</v>
      </c>
      <c r="CH2063" s="3" t="s">
        <v>458</v>
      </c>
      <c r="CI2063" s="3" t="s">
        <v>109</v>
      </c>
      <c r="CJ2063" s="3" t="s">
        <v>109</v>
      </c>
      <c r="CK2063" s="3" t="s">
        <v>109</v>
      </c>
      <c r="CL2063" s="3" t="s">
        <v>109</v>
      </c>
      <c r="CM2063" s="3" t="s">
        <v>109</v>
      </c>
      <c r="CN2063" s="3" t="s">
        <v>109</v>
      </c>
      <c r="CO2063" s="3" t="s">
        <v>109</v>
      </c>
      <c r="CP2063" s="3" t="s">
        <v>109</v>
      </c>
      <c r="CQ2063" s="5" t="s">
        <v>113</v>
      </c>
      <c r="CR2063" s="5" t="s">
        <v>109</v>
      </c>
      <c r="CV2063" s="21" t="s">
        <v>113</v>
      </c>
    </row>
    <row r="2064" spans="1:100" x14ac:dyDescent="0.25">
      <c r="A2064" s="3" t="s">
        <v>8769</v>
      </c>
      <c r="B2064" s="3" t="s">
        <v>172</v>
      </c>
      <c r="C2064" s="4">
        <v>1.4076999999999999E-2</v>
      </c>
      <c r="D2064" s="3" t="s">
        <v>8770</v>
      </c>
      <c r="E2064" s="3" t="s">
        <v>8771</v>
      </c>
      <c r="F2064" s="3" t="s">
        <v>8772</v>
      </c>
      <c r="G2064" s="3" t="s">
        <v>133</v>
      </c>
      <c r="H2064" s="4">
        <v>47906</v>
      </c>
      <c r="I2064" s="3" t="s">
        <v>7920</v>
      </c>
      <c r="J2064" s="3" t="s">
        <v>8687</v>
      </c>
      <c r="K2064" s="4">
        <v>4800</v>
      </c>
      <c r="L2064" s="3" t="s">
        <v>109</v>
      </c>
      <c r="M2064" s="3" t="s">
        <v>109</v>
      </c>
      <c r="N2064" s="3" t="s">
        <v>109</v>
      </c>
      <c r="O2064" s="3" t="s">
        <v>109</v>
      </c>
      <c r="P2064" s="3" t="s">
        <v>109</v>
      </c>
      <c r="Q2064" s="2"/>
      <c r="S2064" s="3" t="s">
        <v>109</v>
      </c>
      <c r="T2064" s="3" t="s">
        <v>109</v>
      </c>
      <c r="U2064" s="3" t="s">
        <v>109</v>
      </c>
      <c r="V2064" s="3" t="s">
        <v>109</v>
      </c>
      <c r="W2064" s="3" t="s">
        <v>109</v>
      </c>
      <c r="X2064" s="3" t="s">
        <v>109</v>
      </c>
      <c r="Y2064" s="3" t="s">
        <v>109</v>
      </c>
      <c r="Z2064" s="3" t="s">
        <v>109</v>
      </c>
      <c r="AA2064" s="4">
        <v>1987</v>
      </c>
      <c r="AB2064" s="3" t="s">
        <v>109</v>
      </c>
      <c r="AC2064" s="5" t="s">
        <v>123</v>
      </c>
      <c r="AD2064" s="3" t="s">
        <v>126</v>
      </c>
      <c r="AE2064" s="3" t="s">
        <v>109</v>
      </c>
      <c r="AF2064" s="4">
        <v>3</v>
      </c>
      <c r="AG2064" s="3" t="s">
        <v>109</v>
      </c>
      <c r="AH2064" s="3" t="s">
        <v>111</v>
      </c>
      <c r="AI2064" s="3" t="s">
        <v>109</v>
      </c>
      <c r="AN2064" s="3" t="s">
        <v>109</v>
      </c>
      <c r="AO2064" s="2"/>
      <c r="AP2064" s="3" t="s">
        <v>109</v>
      </c>
      <c r="AQ2064" s="3" t="s">
        <v>109</v>
      </c>
      <c r="AR2064" s="3" t="s">
        <v>109</v>
      </c>
      <c r="AS2064" s="3" t="s">
        <v>109</v>
      </c>
      <c r="AT2064" s="3" t="s">
        <v>109</v>
      </c>
      <c r="AU2064" s="3" t="s">
        <v>109</v>
      </c>
      <c r="AV2064" s="3" t="s">
        <v>109</v>
      </c>
      <c r="AW2064" s="3" t="s">
        <v>109</v>
      </c>
      <c r="AX2064" s="3" t="s">
        <v>109</v>
      </c>
      <c r="AY2064" s="3" t="s">
        <v>109</v>
      </c>
      <c r="AZ2064" s="3" t="s">
        <v>109</v>
      </c>
      <c r="BA2064" s="3" t="s">
        <v>109</v>
      </c>
      <c r="BB2064" s="3" t="s">
        <v>109</v>
      </c>
      <c r="BC2064" s="3" t="s">
        <v>109</v>
      </c>
      <c r="BD2064" s="3" t="s">
        <v>109</v>
      </c>
      <c r="BE2064" s="3" t="s">
        <v>109</v>
      </c>
      <c r="BF2064" s="3" t="s">
        <v>109</v>
      </c>
      <c r="BG2064" s="3" t="s">
        <v>109</v>
      </c>
      <c r="BH2064" s="3" t="s">
        <v>109</v>
      </c>
      <c r="BI2064" s="3" t="s">
        <v>109</v>
      </c>
      <c r="BJ2064" s="3" t="s">
        <v>109</v>
      </c>
      <c r="BK2064" s="3" t="s">
        <v>109</v>
      </c>
      <c r="BM2064" s="3" t="s">
        <v>109</v>
      </c>
      <c r="BN2064" s="3" t="s">
        <v>109</v>
      </c>
      <c r="BO2064" s="3" t="s">
        <v>109</v>
      </c>
      <c r="BP2064" s="3" t="s">
        <v>109</v>
      </c>
      <c r="BQ2064" s="3" t="s">
        <v>109</v>
      </c>
      <c r="BR2064" s="3" t="s">
        <v>109</v>
      </c>
      <c r="BS2064" s="3" t="s">
        <v>109</v>
      </c>
      <c r="BT2064" s="3" t="s">
        <v>109</v>
      </c>
      <c r="BU2064" s="3" t="s">
        <v>109</v>
      </c>
      <c r="BV2064" s="3" t="s">
        <v>109</v>
      </c>
      <c r="BW2064" s="3" t="s">
        <v>109</v>
      </c>
      <c r="BX2064" s="3" t="s">
        <v>109</v>
      </c>
      <c r="BY2064" s="3" t="s">
        <v>109</v>
      </c>
      <c r="BZ2064" s="3" t="s">
        <v>109</v>
      </c>
      <c r="CA2064" s="4">
        <v>1.4076999999999999E-2</v>
      </c>
      <c r="CB2064" s="3" t="s">
        <v>109</v>
      </c>
      <c r="CC2064" s="4">
        <v>191600</v>
      </c>
      <c r="CD2064" s="3" t="s">
        <v>109</v>
      </c>
      <c r="CE2064" s="3" t="s">
        <v>109</v>
      </c>
      <c r="CF2064" s="3" t="s">
        <v>109</v>
      </c>
      <c r="CG2064" s="3" t="s">
        <v>109</v>
      </c>
      <c r="CH2064" s="3" t="s">
        <v>8773</v>
      </c>
      <c r="CI2064" s="3" t="s">
        <v>109</v>
      </c>
      <c r="CJ2064" s="3" t="s">
        <v>109</v>
      </c>
      <c r="CK2064" s="3" t="s">
        <v>109</v>
      </c>
      <c r="CL2064" s="3" t="s">
        <v>109</v>
      </c>
      <c r="CM2064" s="3" t="s">
        <v>109</v>
      </c>
      <c r="CN2064" s="3" t="s">
        <v>109</v>
      </c>
      <c r="CO2064" s="3" t="s">
        <v>109</v>
      </c>
      <c r="CP2064" s="3" t="s">
        <v>109</v>
      </c>
      <c r="CQ2064" s="5" t="s">
        <v>113</v>
      </c>
      <c r="CR2064" s="5" t="s">
        <v>109</v>
      </c>
      <c r="CV2064" s="21" t="s">
        <v>113</v>
      </c>
    </row>
    <row r="2065" spans="1:100" x14ac:dyDescent="0.25">
      <c r="A2065" s="3" t="s">
        <v>8774</v>
      </c>
      <c r="B2065" s="3" t="s">
        <v>443</v>
      </c>
      <c r="C2065" s="4">
        <v>1.4511E-2</v>
      </c>
      <c r="D2065" s="3" t="s">
        <v>8775</v>
      </c>
      <c r="E2065" s="3" t="s">
        <v>8776</v>
      </c>
      <c r="F2065" s="3" t="s">
        <v>8777</v>
      </c>
      <c r="G2065" s="3" t="s">
        <v>106</v>
      </c>
      <c r="H2065" s="4">
        <v>47905</v>
      </c>
      <c r="I2065" s="3" t="s">
        <v>7920</v>
      </c>
      <c r="J2065" s="3" t="s">
        <v>8687</v>
      </c>
      <c r="K2065" s="4">
        <v>2980</v>
      </c>
      <c r="L2065" s="3" t="s">
        <v>109</v>
      </c>
      <c r="M2065" s="3" t="s">
        <v>109</v>
      </c>
      <c r="N2065" s="3" t="s">
        <v>109</v>
      </c>
      <c r="O2065" s="3" t="s">
        <v>109</v>
      </c>
      <c r="P2065" s="3" t="s">
        <v>109</v>
      </c>
      <c r="Q2065" s="2"/>
      <c r="S2065" s="3" t="s">
        <v>109</v>
      </c>
      <c r="T2065" s="3" t="s">
        <v>109</v>
      </c>
      <c r="U2065" s="3" t="s">
        <v>109</v>
      </c>
      <c r="V2065" s="3" t="s">
        <v>109</v>
      </c>
      <c r="W2065" s="3" t="s">
        <v>109</v>
      </c>
      <c r="X2065" s="3" t="s">
        <v>109</v>
      </c>
      <c r="Y2065" s="3" t="s">
        <v>109</v>
      </c>
      <c r="Z2065" s="3" t="s">
        <v>109</v>
      </c>
      <c r="AA2065" s="4">
        <v>1971</v>
      </c>
      <c r="AB2065" s="3" t="s">
        <v>109</v>
      </c>
      <c r="AC2065" s="5" t="s">
        <v>111</v>
      </c>
      <c r="AD2065" s="3" t="s">
        <v>123</v>
      </c>
      <c r="AE2065" s="3" t="s">
        <v>109</v>
      </c>
      <c r="AF2065" s="4">
        <v>3</v>
      </c>
      <c r="AG2065" s="3" t="s">
        <v>109</v>
      </c>
      <c r="AH2065" s="3" t="s">
        <v>111</v>
      </c>
      <c r="AI2065" s="3" t="s">
        <v>109</v>
      </c>
      <c r="AN2065" s="3" t="s">
        <v>109</v>
      </c>
      <c r="AO2065" s="2"/>
      <c r="AP2065" s="3" t="s">
        <v>109</v>
      </c>
      <c r="AQ2065" s="3" t="s">
        <v>109</v>
      </c>
      <c r="AR2065" s="3" t="s">
        <v>109</v>
      </c>
      <c r="AS2065" s="3" t="s">
        <v>109</v>
      </c>
      <c r="AT2065" s="3" t="s">
        <v>109</v>
      </c>
      <c r="AU2065" s="3" t="s">
        <v>109</v>
      </c>
      <c r="AV2065" s="3" t="s">
        <v>109</v>
      </c>
      <c r="AW2065" s="3" t="s">
        <v>109</v>
      </c>
      <c r="AX2065" s="3" t="s">
        <v>109</v>
      </c>
      <c r="AY2065" s="3" t="s">
        <v>109</v>
      </c>
      <c r="AZ2065" s="3" t="s">
        <v>109</v>
      </c>
      <c r="BA2065" s="3" t="s">
        <v>109</v>
      </c>
      <c r="BB2065" s="3" t="s">
        <v>109</v>
      </c>
      <c r="BC2065" s="3" t="s">
        <v>109</v>
      </c>
      <c r="BD2065" s="3" t="s">
        <v>109</v>
      </c>
      <c r="BE2065" s="3" t="s">
        <v>109</v>
      </c>
      <c r="BF2065" s="3" t="s">
        <v>109</v>
      </c>
      <c r="BG2065" s="3" t="s">
        <v>109</v>
      </c>
      <c r="BH2065" s="3" t="s">
        <v>109</v>
      </c>
      <c r="BI2065" s="3" t="s">
        <v>109</v>
      </c>
      <c r="BJ2065" s="3" t="s">
        <v>109</v>
      </c>
      <c r="BK2065" s="3" t="s">
        <v>109</v>
      </c>
      <c r="BM2065" s="3" t="s">
        <v>109</v>
      </c>
      <c r="BN2065" s="3" t="s">
        <v>109</v>
      </c>
      <c r="BO2065" s="3" t="s">
        <v>109</v>
      </c>
      <c r="BP2065" s="3" t="s">
        <v>109</v>
      </c>
      <c r="BQ2065" s="3" t="s">
        <v>109</v>
      </c>
      <c r="BR2065" s="3" t="s">
        <v>109</v>
      </c>
      <c r="BS2065" s="3" t="s">
        <v>109</v>
      </c>
      <c r="BT2065" s="3" t="s">
        <v>109</v>
      </c>
      <c r="BU2065" s="3" t="s">
        <v>109</v>
      </c>
      <c r="BV2065" s="3" t="s">
        <v>109</v>
      </c>
      <c r="BW2065" s="3" t="s">
        <v>109</v>
      </c>
      <c r="BX2065" s="3" t="s">
        <v>109</v>
      </c>
      <c r="BY2065" s="3" t="s">
        <v>109</v>
      </c>
      <c r="BZ2065" s="3" t="s">
        <v>109</v>
      </c>
      <c r="CA2065" s="4">
        <v>1.4511E-2</v>
      </c>
      <c r="CB2065" s="3" t="s">
        <v>109</v>
      </c>
      <c r="CC2065" s="4">
        <v>178700</v>
      </c>
      <c r="CD2065" s="3" t="s">
        <v>109</v>
      </c>
      <c r="CE2065" s="3" t="s">
        <v>109</v>
      </c>
      <c r="CF2065" s="3" t="s">
        <v>109</v>
      </c>
      <c r="CG2065" s="3" t="s">
        <v>109</v>
      </c>
      <c r="CH2065" s="3" t="s">
        <v>8778</v>
      </c>
      <c r="CI2065" s="3" t="s">
        <v>109</v>
      </c>
      <c r="CJ2065" s="3" t="s">
        <v>109</v>
      </c>
      <c r="CK2065" s="3" t="s">
        <v>109</v>
      </c>
      <c r="CL2065" s="3" t="s">
        <v>109</v>
      </c>
      <c r="CM2065" s="3" t="s">
        <v>109</v>
      </c>
      <c r="CN2065" s="3" t="s">
        <v>109</v>
      </c>
      <c r="CO2065" s="3" t="s">
        <v>109</v>
      </c>
      <c r="CP2065" s="3" t="s">
        <v>109</v>
      </c>
      <c r="CQ2065" s="5" t="s">
        <v>113</v>
      </c>
      <c r="CR2065" s="5" t="s">
        <v>109</v>
      </c>
      <c r="CV2065" s="21" t="s">
        <v>113</v>
      </c>
    </row>
    <row r="2066" spans="1:100" x14ac:dyDescent="0.25">
      <c r="A2066" s="3" t="s">
        <v>8779</v>
      </c>
      <c r="B2066" s="3" t="s">
        <v>118</v>
      </c>
      <c r="C2066" s="4">
        <v>2.5474E-2</v>
      </c>
      <c r="D2066" s="3" t="s">
        <v>8780</v>
      </c>
      <c r="E2066" s="3" t="s">
        <v>8781</v>
      </c>
      <c r="F2066" s="3" t="s">
        <v>8782</v>
      </c>
      <c r="G2066" s="3" t="s">
        <v>106</v>
      </c>
      <c r="H2066" s="4">
        <v>47905</v>
      </c>
      <c r="I2066" s="3" t="s">
        <v>7920</v>
      </c>
      <c r="J2066" s="3" t="s">
        <v>8687</v>
      </c>
      <c r="K2066" s="4">
        <v>1536</v>
      </c>
      <c r="L2066" s="3" t="s">
        <v>109</v>
      </c>
      <c r="M2066" s="3" t="s">
        <v>109</v>
      </c>
      <c r="N2066" s="3" t="s">
        <v>109</v>
      </c>
      <c r="O2066" s="3" t="s">
        <v>109</v>
      </c>
      <c r="P2066" s="3" t="s">
        <v>109</v>
      </c>
      <c r="Q2066" s="2"/>
      <c r="S2066" s="3" t="s">
        <v>109</v>
      </c>
      <c r="T2066" s="3" t="s">
        <v>109</v>
      </c>
      <c r="U2066" s="3" t="s">
        <v>109</v>
      </c>
      <c r="V2066" s="3" t="s">
        <v>109</v>
      </c>
      <c r="W2066" s="3" t="s">
        <v>109</v>
      </c>
      <c r="X2066" s="3" t="s">
        <v>109</v>
      </c>
      <c r="Y2066" s="3" t="s">
        <v>109</v>
      </c>
      <c r="Z2066" s="3" t="s">
        <v>109</v>
      </c>
      <c r="AA2066" s="4">
        <v>1961</v>
      </c>
      <c r="AB2066" s="3" t="s">
        <v>109</v>
      </c>
      <c r="AC2066" s="5" t="s">
        <v>123</v>
      </c>
      <c r="AD2066" s="3" t="s">
        <v>123</v>
      </c>
      <c r="AE2066" s="3" t="s">
        <v>109</v>
      </c>
      <c r="AF2066" s="4">
        <v>2</v>
      </c>
      <c r="AG2066" s="3" t="s">
        <v>109</v>
      </c>
      <c r="AH2066" s="3" t="s">
        <v>123</v>
      </c>
      <c r="AI2066" s="3" t="s">
        <v>109</v>
      </c>
      <c r="AN2066" s="3" t="s">
        <v>109</v>
      </c>
      <c r="AO2066" s="2"/>
      <c r="AP2066" s="3" t="s">
        <v>109</v>
      </c>
      <c r="AQ2066" s="3" t="s">
        <v>109</v>
      </c>
      <c r="AR2066" s="3" t="s">
        <v>109</v>
      </c>
      <c r="AS2066" s="3" t="s">
        <v>109</v>
      </c>
      <c r="AT2066" s="3" t="s">
        <v>109</v>
      </c>
      <c r="AU2066" s="3" t="s">
        <v>109</v>
      </c>
      <c r="AV2066" s="3" t="s">
        <v>109</v>
      </c>
      <c r="AW2066" s="3" t="s">
        <v>109</v>
      </c>
      <c r="AX2066" s="3" t="s">
        <v>109</v>
      </c>
      <c r="AY2066" s="3" t="s">
        <v>109</v>
      </c>
      <c r="AZ2066" s="3" t="s">
        <v>109</v>
      </c>
      <c r="BA2066" s="3" t="s">
        <v>109</v>
      </c>
      <c r="BB2066" s="3" t="s">
        <v>109</v>
      </c>
      <c r="BC2066" s="3" t="s">
        <v>109</v>
      </c>
      <c r="BD2066" s="3" t="s">
        <v>109</v>
      </c>
      <c r="BE2066" s="3" t="s">
        <v>109</v>
      </c>
      <c r="BF2066" s="3" t="s">
        <v>109</v>
      </c>
      <c r="BG2066" s="3" t="s">
        <v>109</v>
      </c>
      <c r="BH2066" s="3" t="s">
        <v>109</v>
      </c>
      <c r="BI2066" s="3" t="s">
        <v>109</v>
      </c>
      <c r="BJ2066" s="3" t="s">
        <v>109</v>
      </c>
      <c r="BK2066" s="3" t="s">
        <v>109</v>
      </c>
      <c r="BM2066" s="3" t="s">
        <v>109</v>
      </c>
      <c r="BN2066" s="3" t="s">
        <v>109</v>
      </c>
      <c r="BO2066" s="3" t="s">
        <v>109</v>
      </c>
      <c r="BP2066" s="3" t="s">
        <v>109</v>
      </c>
      <c r="BQ2066" s="3" t="s">
        <v>109</v>
      </c>
      <c r="BR2066" s="3" t="s">
        <v>109</v>
      </c>
      <c r="BS2066" s="3" t="s">
        <v>109</v>
      </c>
      <c r="BT2066" s="3" t="s">
        <v>109</v>
      </c>
      <c r="BU2066" s="3" t="s">
        <v>109</v>
      </c>
      <c r="BV2066" s="3" t="s">
        <v>109</v>
      </c>
      <c r="BW2066" s="3" t="s">
        <v>109</v>
      </c>
      <c r="BX2066" s="3" t="s">
        <v>109</v>
      </c>
      <c r="BY2066" s="3" t="s">
        <v>109</v>
      </c>
      <c r="BZ2066" s="3" t="s">
        <v>109</v>
      </c>
      <c r="CA2066" s="4">
        <v>2.5474E-2</v>
      </c>
      <c r="CB2066" s="3" t="s">
        <v>109</v>
      </c>
      <c r="CC2066" s="4">
        <v>59100</v>
      </c>
      <c r="CD2066" s="3" t="s">
        <v>109</v>
      </c>
      <c r="CE2066" s="3" t="s">
        <v>109</v>
      </c>
      <c r="CF2066" s="3" t="s">
        <v>109</v>
      </c>
      <c r="CG2066" s="3" t="s">
        <v>109</v>
      </c>
      <c r="CH2066" s="3" t="s">
        <v>8783</v>
      </c>
      <c r="CI2066" s="3" t="s">
        <v>109</v>
      </c>
      <c r="CJ2066" s="3" t="s">
        <v>109</v>
      </c>
      <c r="CK2066" s="3" t="s">
        <v>109</v>
      </c>
      <c r="CL2066" s="3" t="s">
        <v>109</v>
      </c>
      <c r="CM2066" s="3" t="s">
        <v>109</v>
      </c>
      <c r="CN2066" s="3" t="s">
        <v>109</v>
      </c>
      <c r="CO2066" s="3" t="s">
        <v>109</v>
      </c>
      <c r="CP2066" s="3" t="s">
        <v>109</v>
      </c>
      <c r="CQ2066" s="5" t="s">
        <v>113</v>
      </c>
      <c r="CR2066" s="5" t="s">
        <v>109</v>
      </c>
      <c r="CV2066" s="21" t="s">
        <v>113</v>
      </c>
    </row>
    <row r="2067" spans="1:100" x14ac:dyDescent="0.25">
      <c r="A2067" s="3" t="s">
        <v>8784</v>
      </c>
      <c r="B2067" s="3" t="s">
        <v>118</v>
      </c>
      <c r="C2067" s="4">
        <v>2.5474E-2</v>
      </c>
      <c r="D2067" s="3" t="s">
        <v>8785</v>
      </c>
      <c r="E2067" s="3" t="s">
        <v>8786</v>
      </c>
      <c r="F2067" s="3" t="s">
        <v>8787</v>
      </c>
      <c r="G2067" s="3" t="s">
        <v>106</v>
      </c>
      <c r="H2067" s="4">
        <v>47905</v>
      </c>
      <c r="I2067" s="3" t="s">
        <v>7920</v>
      </c>
      <c r="J2067" s="3" t="s">
        <v>8687</v>
      </c>
      <c r="K2067" s="4">
        <v>2051</v>
      </c>
      <c r="L2067" s="3" t="s">
        <v>109</v>
      </c>
      <c r="M2067" s="3" t="s">
        <v>109</v>
      </c>
      <c r="N2067" s="3" t="s">
        <v>109</v>
      </c>
      <c r="O2067" s="3" t="s">
        <v>109</v>
      </c>
      <c r="P2067" s="3" t="s">
        <v>109</v>
      </c>
      <c r="Q2067" s="2"/>
      <c r="S2067" s="3" t="s">
        <v>109</v>
      </c>
      <c r="T2067" s="3" t="s">
        <v>109</v>
      </c>
      <c r="U2067" s="3" t="s">
        <v>109</v>
      </c>
      <c r="V2067" s="3" t="s">
        <v>109</v>
      </c>
      <c r="W2067" s="3" t="s">
        <v>109</v>
      </c>
      <c r="X2067" s="3" t="s">
        <v>109</v>
      </c>
      <c r="Y2067" s="3" t="s">
        <v>109</v>
      </c>
      <c r="Z2067" s="3" t="s">
        <v>109</v>
      </c>
      <c r="AA2067" s="4">
        <v>1971</v>
      </c>
      <c r="AB2067" s="3" t="s">
        <v>109</v>
      </c>
      <c r="AC2067" s="5" t="s">
        <v>111</v>
      </c>
      <c r="AD2067" s="3" t="s">
        <v>135</v>
      </c>
      <c r="AE2067" s="3" t="s">
        <v>109</v>
      </c>
      <c r="AF2067" s="4">
        <v>2</v>
      </c>
      <c r="AG2067" s="3" t="s">
        <v>109</v>
      </c>
      <c r="AH2067" s="3" t="s">
        <v>111</v>
      </c>
      <c r="AI2067" s="3" t="s">
        <v>109</v>
      </c>
      <c r="AN2067" s="3" t="s">
        <v>109</v>
      </c>
      <c r="AO2067" s="2"/>
      <c r="AP2067" s="3" t="s">
        <v>109</v>
      </c>
      <c r="AQ2067" s="3" t="s">
        <v>109</v>
      </c>
      <c r="AR2067" s="3" t="s">
        <v>109</v>
      </c>
      <c r="AS2067" s="3" t="s">
        <v>109</v>
      </c>
      <c r="AT2067" s="3" t="s">
        <v>109</v>
      </c>
      <c r="AU2067" s="3" t="s">
        <v>109</v>
      </c>
      <c r="AV2067" s="3" t="s">
        <v>109</v>
      </c>
      <c r="AW2067" s="3" t="s">
        <v>109</v>
      </c>
      <c r="AX2067" s="3" t="s">
        <v>109</v>
      </c>
      <c r="AY2067" s="3" t="s">
        <v>109</v>
      </c>
      <c r="AZ2067" s="3" t="s">
        <v>109</v>
      </c>
      <c r="BA2067" s="3" t="s">
        <v>109</v>
      </c>
      <c r="BB2067" s="3" t="s">
        <v>109</v>
      </c>
      <c r="BC2067" s="3" t="s">
        <v>109</v>
      </c>
      <c r="BD2067" s="3" t="s">
        <v>109</v>
      </c>
      <c r="BE2067" s="3" t="s">
        <v>109</v>
      </c>
      <c r="BF2067" s="3" t="s">
        <v>109</v>
      </c>
      <c r="BG2067" s="3" t="s">
        <v>109</v>
      </c>
      <c r="BH2067" s="3" t="s">
        <v>109</v>
      </c>
      <c r="BI2067" s="3" t="s">
        <v>109</v>
      </c>
      <c r="BJ2067" s="3" t="s">
        <v>109</v>
      </c>
      <c r="BK2067" s="3" t="s">
        <v>109</v>
      </c>
      <c r="BM2067" s="3" t="s">
        <v>109</v>
      </c>
      <c r="BN2067" s="3" t="s">
        <v>109</v>
      </c>
      <c r="BO2067" s="3" t="s">
        <v>109</v>
      </c>
      <c r="BP2067" s="3" t="s">
        <v>109</v>
      </c>
      <c r="BQ2067" s="3" t="s">
        <v>109</v>
      </c>
      <c r="BR2067" s="3" t="s">
        <v>109</v>
      </c>
      <c r="BS2067" s="3" t="s">
        <v>109</v>
      </c>
      <c r="BT2067" s="3" t="s">
        <v>109</v>
      </c>
      <c r="BU2067" s="3" t="s">
        <v>109</v>
      </c>
      <c r="BV2067" s="3" t="s">
        <v>109</v>
      </c>
      <c r="BW2067" s="3" t="s">
        <v>109</v>
      </c>
      <c r="BX2067" s="3" t="s">
        <v>109</v>
      </c>
      <c r="BY2067" s="3" t="s">
        <v>109</v>
      </c>
      <c r="BZ2067" s="3" t="s">
        <v>109</v>
      </c>
      <c r="CA2067" s="4">
        <v>2.5474E-2</v>
      </c>
      <c r="CB2067" s="3" t="s">
        <v>109</v>
      </c>
      <c r="CC2067" s="4">
        <v>130900</v>
      </c>
      <c r="CD2067" s="3" t="s">
        <v>109</v>
      </c>
      <c r="CE2067" s="3" t="s">
        <v>109</v>
      </c>
      <c r="CF2067" s="3" t="s">
        <v>109</v>
      </c>
      <c r="CG2067" s="3" t="s">
        <v>109</v>
      </c>
      <c r="CH2067" s="3" t="s">
        <v>8783</v>
      </c>
      <c r="CI2067" s="3" t="s">
        <v>109</v>
      </c>
      <c r="CJ2067" s="3" t="s">
        <v>109</v>
      </c>
      <c r="CK2067" s="3" t="s">
        <v>109</v>
      </c>
      <c r="CL2067" s="3" t="s">
        <v>109</v>
      </c>
      <c r="CM2067" s="3" t="s">
        <v>109</v>
      </c>
      <c r="CN2067" s="3" t="s">
        <v>109</v>
      </c>
      <c r="CO2067" s="3" t="s">
        <v>109</v>
      </c>
      <c r="CP2067" s="3" t="s">
        <v>109</v>
      </c>
      <c r="CQ2067" s="5" t="s">
        <v>113</v>
      </c>
      <c r="CR2067" s="5" t="s">
        <v>109</v>
      </c>
      <c r="CV2067" s="21" t="s">
        <v>113</v>
      </c>
    </row>
    <row r="2068" spans="1:100" x14ac:dyDescent="0.25">
      <c r="A2068" s="3" t="s">
        <v>8788</v>
      </c>
      <c r="B2068" s="3" t="s">
        <v>118</v>
      </c>
      <c r="C2068" s="4">
        <v>2.5474E-2</v>
      </c>
      <c r="D2068" s="3" t="s">
        <v>8789</v>
      </c>
      <c r="E2068" s="3" t="s">
        <v>8790</v>
      </c>
      <c r="F2068" s="3" t="s">
        <v>8791</v>
      </c>
      <c r="G2068" s="3" t="s">
        <v>106</v>
      </c>
      <c r="H2068" s="4">
        <v>47901</v>
      </c>
      <c r="I2068" s="3" t="s">
        <v>7920</v>
      </c>
      <c r="J2068" s="3" t="s">
        <v>8687</v>
      </c>
      <c r="K2068" s="4">
        <v>5788</v>
      </c>
      <c r="L2068" s="3" t="s">
        <v>109</v>
      </c>
      <c r="M2068" s="3" t="s">
        <v>109</v>
      </c>
      <c r="N2068" s="3" t="s">
        <v>109</v>
      </c>
      <c r="O2068" s="3" t="s">
        <v>109</v>
      </c>
      <c r="P2068" s="3" t="s">
        <v>8792</v>
      </c>
      <c r="Q2068" s="2"/>
      <c r="S2068" s="3" t="s">
        <v>109</v>
      </c>
      <c r="T2068" s="3" t="s">
        <v>109</v>
      </c>
      <c r="U2068" s="3" t="s">
        <v>109</v>
      </c>
      <c r="V2068" s="3" t="s">
        <v>109</v>
      </c>
      <c r="W2068" s="3" t="s">
        <v>109</v>
      </c>
      <c r="X2068" s="3" t="s">
        <v>109</v>
      </c>
      <c r="Y2068" s="3" t="s">
        <v>109</v>
      </c>
      <c r="Z2068" s="3" t="s">
        <v>109</v>
      </c>
      <c r="AA2068" s="4">
        <v>1890</v>
      </c>
      <c r="AB2068" s="3" t="s">
        <v>109</v>
      </c>
      <c r="AC2068" s="5" t="s">
        <v>135</v>
      </c>
      <c r="AD2068" s="3" t="s">
        <v>111</v>
      </c>
      <c r="AE2068" s="3" t="s">
        <v>109</v>
      </c>
      <c r="AF2068" s="4">
        <v>4</v>
      </c>
      <c r="AG2068" s="3" t="s">
        <v>109</v>
      </c>
      <c r="AH2068" s="3" t="s">
        <v>135</v>
      </c>
      <c r="AI2068" s="3" t="s">
        <v>109</v>
      </c>
      <c r="AN2068" s="3" t="s">
        <v>109</v>
      </c>
      <c r="AO2068" s="2"/>
      <c r="AP2068" s="3" t="s">
        <v>109</v>
      </c>
      <c r="AQ2068" s="3" t="s">
        <v>109</v>
      </c>
      <c r="AR2068" s="3" t="s">
        <v>109</v>
      </c>
      <c r="AS2068" s="3" t="s">
        <v>109</v>
      </c>
      <c r="AT2068" s="3" t="s">
        <v>109</v>
      </c>
      <c r="AU2068" s="3" t="s">
        <v>109</v>
      </c>
      <c r="AV2068" s="3" t="s">
        <v>109</v>
      </c>
      <c r="AW2068" s="3" t="s">
        <v>109</v>
      </c>
      <c r="AX2068" s="3" t="s">
        <v>109</v>
      </c>
      <c r="AY2068" s="3" t="s">
        <v>109</v>
      </c>
      <c r="AZ2068" s="3" t="s">
        <v>109</v>
      </c>
      <c r="BA2068" s="3" t="s">
        <v>109</v>
      </c>
      <c r="BB2068" s="3" t="s">
        <v>109</v>
      </c>
      <c r="BC2068" s="3" t="s">
        <v>109</v>
      </c>
      <c r="BD2068" s="3" t="s">
        <v>109</v>
      </c>
      <c r="BE2068" s="3" t="s">
        <v>109</v>
      </c>
      <c r="BF2068" s="3" t="s">
        <v>109</v>
      </c>
      <c r="BG2068" s="3" t="s">
        <v>109</v>
      </c>
      <c r="BH2068" s="3" t="s">
        <v>109</v>
      </c>
      <c r="BI2068" s="3" t="s">
        <v>109</v>
      </c>
      <c r="BJ2068" s="3" t="s">
        <v>109</v>
      </c>
      <c r="BK2068" s="3" t="s">
        <v>109</v>
      </c>
      <c r="BM2068" s="3" t="s">
        <v>109</v>
      </c>
      <c r="BN2068" s="3" t="s">
        <v>109</v>
      </c>
      <c r="BO2068" s="3" t="s">
        <v>109</v>
      </c>
      <c r="BP2068" s="3" t="s">
        <v>109</v>
      </c>
      <c r="BQ2068" s="3" t="s">
        <v>109</v>
      </c>
      <c r="BR2068" s="3" t="s">
        <v>109</v>
      </c>
      <c r="BS2068" s="3" t="s">
        <v>109</v>
      </c>
      <c r="BT2068" s="3" t="s">
        <v>109</v>
      </c>
      <c r="BU2068" s="3" t="s">
        <v>109</v>
      </c>
      <c r="BV2068" s="3" t="s">
        <v>109</v>
      </c>
      <c r="BW2068" s="3" t="s">
        <v>109</v>
      </c>
      <c r="BX2068" s="3" t="s">
        <v>109</v>
      </c>
      <c r="BY2068" s="3" t="s">
        <v>109</v>
      </c>
      <c r="BZ2068" s="3" t="s">
        <v>109</v>
      </c>
      <c r="CA2068" s="4">
        <v>2.5474E-2</v>
      </c>
      <c r="CB2068" s="3" t="s">
        <v>109</v>
      </c>
      <c r="CC2068" s="4">
        <v>424300</v>
      </c>
      <c r="CD2068" s="3" t="s">
        <v>109</v>
      </c>
      <c r="CE2068" s="3" t="s">
        <v>109</v>
      </c>
      <c r="CF2068" s="3" t="s">
        <v>109</v>
      </c>
      <c r="CG2068" s="3" t="s">
        <v>109</v>
      </c>
      <c r="CH2068" s="3" t="s">
        <v>8793</v>
      </c>
      <c r="CI2068" s="3" t="s">
        <v>109</v>
      </c>
      <c r="CJ2068" s="3" t="s">
        <v>109</v>
      </c>
      <c r="CK2068" s="3" t="s">
        <v>109</v>
      </c>
      <c r="CL2068" s="3" t="s">
        <v>109</v>
      </c>
      <c r="CM2068" s="3" t="s">
        <v>109</v>
      </c>
      <c r="CN2068" s="3" t="s">
        <v>109</v>
      </c>
      <c r="CO2068" s="3" t="s">
        <v>109</v>
      </c>
      <c r="CP2068" s="3" t="s">
        <v>109</v>
      </c>
      <c r="CQ2068" s="5" t="s">
        <v>126</v>
      </c>
      <c r="CR2068" s="5" t="s">
        <v>8794</v>
      </c>
      <c r="CV2068" s="21" t="s">
        <v>113</v>
      </c>
    </row>
    <row r="2069" spans="1:100" x14ac:dyDescent="0.25">
      <c r="A2069" s="3" t="s">
        <v>8795</v>
      </c>
      <c r="B2069" s="3" t="s">
        <v>118</v>
      </c>
      <c r="C2069" s="4">
        <v>2.5474E-2</v>
      </c>
      <c r="D2069" s="3" t="s">
        <v>8796</v>
      </c>
      <c r="E2069" s="3" t="s">
        <v>8797</v>
      </c>
      <c r="F2069" s="3" t="s">
        <v>8798</v>
      </c>
      <c r="G2069" s="3" t="s">
        <v>106</v>
      </c>
      <c r="H2069" s="4">
        <v>47904</v>
      </c>
      <c r="I2069" s="3" t="s">
        <v>7920</v>
      </c>
      <c r="J2069" s="3" t="s">
        <v>8687</v>
      </c>
      <c r="K2069" s="4">
        <v>5265</v>
      </c>
      <c r="L2069" s="3" t="s">
        <v>109</v>
      </c>
      <c r="M2069" s="3" t="s">
        <v>109</v>
      </c>
      <c r="N2069" s="3" t="s">
        <v>109</v>
      </c>
      <c r="O2069" s="3" t="s">
        <v>109</v>
      </c>
      <c r="P2069" s="3" t="s">
        <v>8799</v>
      </c>
      <c r="Q2069" s="2"/>
      <c r="S2069" s="3" t="s">
        <v>109</v>
      </c>
      <c r="T2069" s="3" t="s">
        <v>109</v>
      </c>
      <c r="U2069" s="3" t="s">
        <v>109</v>
      </c>
      <c r="V2069" s="3" t="s">
        <v>109</v>
      </c>
      <c r="W2069" s="3" t="s">
        <v>109</v>
      </c>
      <c r="X2069" s="3" t="s">
        <v>109</v>
      </c>
      <c r="Y2069" s="3" t="s">
        <v>109</v>
      </c>
      <c r="Z2069" s="3" t="s">
        <v>109</v>
      </c>
      <c r="AA2069" s="4">
        <v>1985</v>
      </c>
      <c r="AB2069" s="3" t="s">
        <v>109</v>
      </c>
      <c r="AC2069" s="5" t="s">
        <v>111</v>
      </c>
      <c r="AD2069" s="3" t="s">
        <v>111</v>
      </c>
      <c r="AE2069" s="3" t="s">
        <v>109</v>
      </c>
      <c r="AF2069" s="4">
        <v>3</v>
      </c>
      <c r="AG2069" s="3" t="s">
        <v>109</v>
      </c>
      <c r="AH2069" s="3" t="s">
        <v>111</v>
      </c>
      <c r="AI2069" s="3" t="s">
        <v>109</v>
      </c>
      <c r="AN2069" s="3" t="s">
        <v>109</v>
      </c>
      <c r="AO2069" s="2"/>
      <c r="AP2069" s="3" t="s">
        <v>109</v>
      </c>
      <c r="AQ2069" s="3" t="s">
        <v>109</v>
      </c>
      <c r="AR2069" s="3" t="s">
        <v>109</v>
      </c>
      <c r="AS2069" s="3" t="s">
        <v>109</v>
      </c>
      <c r="AT2069" s="3" t="s">
        <v>109</v>
      </c>
      <c r="AU2069" s="3" t="s">
        <v>109</v>
      </c>
      <c r="AV2069" s="3" t="s">
        <v>109</v>
      </c>
      <c r="AW2069" s="3" t="s">
        <v>109</v>
      </c>
      <c r="AX2069" s="3" t="s">
        <v>109</v>
      </c>
      <c r="AY2069" s="3" t="s">
        <v>109</v>
      </c>
      <c r="AZ2069" s="3" t="s">
        <v>109</v>
      </c>
      <c r="BA2069" s="3" t="s">
        <v>109</v>
      </c>
      <c r="BB2069" s="3" t="s">
        <v>109</v>
      </c>
      <c r="BC2069" s="3" t="s">
        <v>109</v>
      </c>
      <c r="BD2069" s="3" t="s">
        <v>109</v>
      </c>
      <c r="BE2069" s="3" t="s">
        <v>109</v>
      </c>
      <c r="BF2069" s="3" t="s">
        <v>109</v>
      </c>
      <c r="BG2069" s="3" t="s">
        <v>109</v>
      </c>
      <c r="BH2069" s="3" t="s">
        <v>109</v>
      </c>
      <c r="BI2069" s="3" t="s">
        <v>109</v>
      </c>
      <c r="BJ2069" s="3" t="s">
        <v>109</v>
      </c>
      <c r="BK2069" s="3" t="s">
        <v>109</v>
      </c>
      <c r="BM2069" s="3" t="s">
        <v>109</v>
      </c>
      <c r="BN2069" s="3" t="s">
        <v>109</v>
      </c>
      <c r="BO2069" s="3" t="s">
        <v>109</v>
      </c>
      <c r="BP2069" s="3" t="s">
        <v>109</v>
      </c>
      <c r="BQ2069" s="3" t="s">
        <v>109</v>
      </c>
      <c r="BR2069" s="3" t="s">
        <v>109</v>
      </c>
      <c r="BS2069" s="3" t="s">
        <v>109</v>
      </c>
      <c r="BT2069" s="3" t="s">
        <v>109</v>
      </c>
      <c r="BU2069" s="3" t="s">
        <v>109</v>
      </c>
      <c r="BV2069" s="3" t="s">
        <v>109</v>
      </c>
      <c r="BW2069" s="3" t="s">
        <v>109</v>
      </c>
      <c r="BX2069" s="3" t="s">
        <v>109</v>
      </c>
      <c r="BY2069" s="3" t="s">
        <v>109</v>
      </c>
      <c r="BZ2069" s="3" t="s">
        <v>109</v>
      </c>
      <c r="CA2069" s="4">
        <v>2.5474E-2</v>
      </c>
      <c r="CB2069" s="3" t="s">
        <v>109</v>
      </c>
      <c r="CC2069" s="4">
        <v>508800</v>
      </c>
      <c r="CD2069" s="3" t="s">
        <v>109</v>
      </c>
      <c r="CE2069" s="3" t="s">
        <v>109</v>
      </c>
      <c r="CF2069" s="3" t="s">
        <v>109</v>
      </c>
      <c r="CG2069" s="3" t="s">
        <v>109</v>
      </c>
      <c r="CH2069" s="3" t="s">
        <v>8239</v>
      </c>
      <c r="CI2069" s="3" t="s">
        <v>109</v>
      </c>
      <c r="CJ2069" s="3" t="s">
        <v>109</v>
      </c>
      <c r="CK2069" s="3" t="s">
        <v>109</v>
      </c>
      <c r="CL2069" s="3" t="s">
        <v>109</v>
      </c>
      <c r="CM2069" s="3" t="s">
        <v>109</v>
      </c>
      <c r="CN2069" s="3" t="s">
        <v>109</v>
      </c>
      <c r="CO2069" s="3" t="s">
        <v>109</v>
      </c>
      <c r="CP2069" s="3" t="s">
        <v>109</v>
      </c>
      <c r="CQ2069" s="5" t="s">
        <v>113</v>
      </c>
      <c r="CR2069" s="5" t="s">
        <v>109</v>
      </c>
      <c r="CV2069" s="21" t="s">
        <v>113</v>
      </c>
    </row>
    <row r="2070" spans="1:100" x14ac:dyDescent="0.25">
      <c r="A2070" s="3" t="s">
        <v>8800</v>
      </c>
      <c r="B2070" s="3" t="s">
        <v>152</v>
      </c>
      <c r="C2070" s="4">
        <v>2.7786000000000002E-2</v>
      </c>
      <c r="D2070" s="3" t="s">
        <v>8801</v>
      </c>
      <c r="E2070" s="3" t="s">
        <v>8802</v>
      </c>
      <c r="F2070" s="3" t="s">
        <v>8803</v>
      </c>
      <c r="G2070" s="3" t="s">
        <v>133</v>
      </c>
      <c r="H2070" s="4">
        <v>47906</v>
      </c>
      <c r="I2070" s="3" t="s">
        <v>7920</v>
      </c>
      <c r="J2070" s="3" t="s">
        <v>8687</v>
      </c>
      <c r="K2070" s="4">
        <v>5316</v>
      </c>
      <c r="L2070" s="3" t="s">
        <v>109</v>
      </c>
      <c r="M2070" s="3" t="s">
        <v>109</v>
      </c>
      <c r="N2070" s="3" t="s">
        <v>109</v>
      </c>
      <c r="O2070" s="3" t="s">
        <v>109</v>
      </c>
      <c r="P2070" s="3" t="s">
        <v>109</v>
      </c>
      <c r="Q2070" s="2"/>
      <c r="S2070" s="3" t="s">
        <v>109</v>
      </c>
      <c r="T2070" s="3" t="s">
        <v>109</v>
      </c>
      <c r="U2070" s="3" t="s">
        <v>109</v>
      </c>
      <c r="V2070" s="3" t="s">
        <v>109</v>
      </c>
      <c r="W2070" s="3" t="s">
        <v>109</v>
      </c>
      <c r="X2070" s="3" t="s">
        <v>109</v>
      </c>
      <c r="Y2070" s="3" t="s">
        <v>109</v>
      </c>
      <c r="Z2070" s="3" t="s">
        <v>109</v>
      </c>
      <c r="AA2070" s="4">
        <v>1961</v>
      </c>
      <c r="AB2070" s="3" t="s">
        <v>109</v>
      </c>
      <c r="AC2070" s="5" t="s">
        <v>111</v>
      </c>
      <c r="AD2070" s="3" t="s">
        <v>123</v>
      </c>
      <c r="AE2070" s="3" t="s">
        <v>109</v>
      </c>
      <c r="AF2070" s="9">
        <v>3</v>
      </c>
      <c r="AG2070" s="3" t="s">
        <v>109</v>
      </c>
      <c r="AH2070" s="3" t="s">
        <v>111</v>
      </c>
      <c r="AI2070" s="3" t="s">
        <v>109</v>
      </c>
      <c r="AJ2070" s="13"/>
      <c r="AL2070" s="11"/>
      <c r="AN2070" s="3" t="s">
        <v>109</v>
      </c>
      <c r="AO2070" s="2"/>
      <c r="AP2070" s="3" t="s">
        <v>109</v>
      </c>
      <c r="AQ2070" s="3" t="s">
        <v>109</v>
      </c>
      <c r="AR2070" s="3" t="s">
        <v>109</v>
      </c>
      <c r="AS2070" s="3" t="s">
        <v>109</v>
      </c>
      <c r="AT2070" s="3" t="s">
        <v>109</v>
      </c>
      <c r="AU2070" s="3" t="s">
        <v>109</v>
      </c>
      <c r="AV2070" s="3" t="s">
        <v>109</v>
      </c>
      <c r="AW2070" s="3" t="s">
        <v>109</v>
      </c>
      <c r="AX2070" s="3" t="s">
        <v>109</v>
      </c>
      <c r="AY2070" s="3" t="s">
        <v>109</v>
      </c>
      <c r="AZ2070" s="3" t="s">
        <v>109</v>
      </c>
      <c r="BA2070" s="3" t="s">
        <v>109</v>
      </c>
      <c r="BB2070" s="3" t="s">
        <v>109</v>
      </c>
      <c r="BC2070" s="3" t="s">
        <v>109</v>
      </c>
      <c r="BD2070" s="3" t="s">
        <v>109</v>
      </c>
      <c r="BE2070" s="3" t="s">
        <v>109</v>
      </c>
      <c r="BF2070" s="3" t="s">
        <v>109</v>
      </c>
      <c r="BG2070" s="3" t="s">
        <v>109</v>
      </c>
      <c r="BH2070" s="3" t="s">
        <v>109</v>
      </c>
      <c r="BI2070" s="3" t="s">
        <v>109</v>
      </c>
      <c r="BJ2070" s="3" t="s">
        <v>109</v>
      </c>
      <c r="BK2070" s="3" t="s">
        <v>109</v>
      </c>
      <c r="BM2070" s="3" t="s">
        <v>109</v>
      </c>
      <c r="BN2070" s="3" t="s">
        <v>109</v>
      </c>
      <c r="BO2070" s="3" t="s">
        <v>109</v>
      </c>
      <c r="BP2070" s="3" t="s">
        <v>109</v>
      </c>
      <c r="BQ2070" s="3" t="s">
        <v>109</v>
      </c>
      <c r="BR2070" s="3" t="s">
        <v>109</v>
      </c>
      <c r="BS2070" s="3" t="s">
        <v>109</v>
      </c>
      <c r="BT2070" s="3" t="s">
        <v>109</v>
      </c>
      <c r="BU2070" s="3" t="s">
        <v>109</v>
      </c>
      <c r="BV2070" s="3" t="s">
        <v>109</v>
      </c>
      <c r="BW2070" s="3" t="s">
        <v>109</v>
      </c>
      <c r="BX2070" s="3" t="s">
        <v>109</v>
      </c>
      <c r="BY2070" s="3" t="s">
        <v>109</v>
      </c>
      <c r="BZ2070" s="3" t="s">
        <v>109</v>
      </c>
      <c r="CA2070" s="4">
        <v>2.7786000000000002E-2</v>
      </c>
      <c r="CB2070" s="3" t="s">
        <v>109</v>
      </c>
      <c r="CC2070" s="4">
        <v>470100</v>
      </c>
      <c r="CD2070" s="3" t="s">
        <v>109</v>
      </c>
      <c r="CE2070" s="3" t="s">
        <v>109</v>
      </c>
      <c r="CF2070" s="3" t="s">
        <v>109</v>
      </c>
      <c r="CG2070" s="3" t="s">
        <v>109</v>
      </c>
      <c r="CH2070" s="3" t="s">
        <v>8804</v>
      </c>
      <c r="CI2070" s="3" t="s">
        <v>109</v>
      </c>
      <c r="CJ2070" s="3" t="s">
        <v>109</v>
      </c>
      <c r="CK2070" s="3" t="s">
        <v>109</v>
      </c>
      <c r="CL2070" s="3" t="s">
        <v>109</v>
      </c>
      <c r="CM2070" s="3" t="s">
        <v>109</v>
      </c>
      <c r="CN2070" s="3" t="s">
        <v>109</v>
      </c>
      <c r="CO2070" s="3" t="s">
        <v>109</v>
      </c>
      <c r="CP2070" s="3" t="s">
        <v>109</v>
      </c>
      <c r="CQ2070" s="5" t="s">
        <v>113</v>
      </c>
      <c r="CR2070" s="5" t="s">
        <v>109</v>
      </c>
      <c r="CV2070" s="21" t="s">
        <v>113</v>
      </c>
    </row>
    <row r="2071" spans="1:100" x14ac:dyDescent="0.25">
      <c r="A2071" s="3" t="s">
        <v>8805</v>
      </c>
      <c r="B2071" s="3" t="s">
        <v>199</v>
      </c>
      <c r="C2071" s="4">
        <v>2.4153000000000001E-2</v>
      </c>
      <c r="D2071" s="3" t="s">
        <v>8806</v>
      </c>
      <c r="E2071" s="3" t="s">
        <v>8807</v>
      </c>
      <c r="F2071" s="3" t="s">
        <v>8808</v>
      </c>
      <c r="G2071" s="3" t="s">
        <v>106</v>
      </c>
      <c r="H2071" s="4">
        <v>47909</v>
      </c>
      <c r="I2071" s="3" t="s">
        <v>7920</v>
      </c>
      <c r="J2071" s="3" t="s">
        <v>8687</v>
      </c>
      <c r="K2071" s="4">
        <v>5916</v>
      </c>
      <c r="L2071" s="3" t="s">
        <v>109</v>
      </c>
      <c r="M2071" s="3" t="s">
        <v>109</v>
      </c>
      <c r="N2071" s="3" t="s">
        <v>109</v>
      </c>
      <c r="O2071" s="3" t="s">
        <v>109</v>
      </c>
      <c r="P2071" s="3" t="s">
        <v>8809</v>
      </c>
      <c r="Q2071" s="2"/>
      <c r="S2071" s="3" t="s">
        <v>109</v>
      </c>
      <c r="T2071" s="3" t="s">
        <v>109</v>
      </c>
      <c r="U2071" s="3" t="s">
        <v>109</v>
      </c>
      <c r="V2071" s="3" t="s">
        <v>109</v>
      </c>
      <c r="W2071" s="3" t="s">
        <v>109</v>
      </c>
      <c r="X2071" s="3" t="s">
        <v>109</v>
      </c>
      <c r="Y2071" s="3" t="s">
        <v>109</v>
      </c>
      <c r="Z2071" s="3" t="s">
        <v>109</v>
      </c>
      <c r="AA2071" s="4">
        <v>2000</v>
      </c>
      <c r="AB2071" s="3" t="s">
        <v>109</v>
      </c>
      <c r="AC2071" s="5" t="s">
        <v>111</v>
      </c>
      <c r="AD2071" s="3" t="s">
        <v>111</v>
      </c>
      <c r="AE2071" s="3" t="s">
        <v>109</v>
      </c>
      <c r="AF2071" s="4">
        <v>3</v>
      </c>
      <c r="AG2071" s="3" t="s">
        <v>109</v>
      </c>
      <c r="AH2071" s="3" t="s">
        <v>111</v>
      </c>
      <c r="AI2071" s="3" t="s">
        <v>109</v>
      </c>
      <c r="AN2071" s="3" t="s">
        <v>109</v>
      </c>
      <c r="AO2071" s="2"/>
      <c r="AP2071" s="3" t="s">
        <v>109</v>
      </c>
      <c r="AQ2071" s="3" t="s">
        <v>109</v>
      </c>
      <c r="AR2071" s="3" t="s">
        <v>109</v>
      </c>
      <c r="AS2071" s="3" t="s">
        <v>109</v>
      </c>
      <c r="AT2071" s="3" t="s">
        <v>109</v>
      </c>
      <c r="AU2071" s="3" t="s">
        <v>109</v>
      </c>
      <c r="AV2071" s="3" t="s">
        <v>109</v>
      </c>
      <c r="AW2071" s="3" t="s">
        <v>109</v>
      </c>
      <c r="AX2071" s="3" t="s">
        <v>109</v>
      </c>
      <c r="AY2071" s="3" t="s">
        <v>109</v>
      </c>
      <c r="AZ2071" s="3" t="s">
        <v>109</v>
      </c>
      <c r="BA2071" s="3" t="s">
        <v>109</v>
      </c>
      <c r="BB2071" s="3" t="s">
        <v>109</v>
      </c>
      <c r="BC2071" s="3" t="s">
        <v>109</v>
      </c>
      <c r="BD2071" s="3" t="s">
        <v>109</v>
      </c>
      <c r="BE2071" s="3" t="s">
        <v>109</v>
      </c>
      <c r="BF2071" s="3" t="s">
        <v>109</v>
      </c>
      <c r="BG2071" s="3" t="s">
        <v>109</v>
      </c>
      <c r="BH2071" s="3" t="s">
        <v>109</v>
      </c>
      <c r="BI2071" s="3" t="s">
        <v>109</v>
      </c>
      <c r="BJ2071" s="3" t="s">
        <v>109</v>
      </c>
      <c r="BK2071" s="3" t="s">
        <v>109</v>
      </c>
      <c r="BM2071" s="3" t="s">
        <v>109</v>
      </c>
      <c r="BN2071" s="3" t="s">
        <v>109</v>
      </c>
      <c r="BO2071" s="3" t="s">
        <v>109</v>
      </c>
      <c r="BP2071" s="3" t="s">
        <v>109</v>
      </c>
      <c r="BQ2071" s="3" t="s">
        <v>109</v>
      </c>
      <c r="BR2071" s="3" t="s">
        <v>109</v>
      </c>
      <c r="BS2071" s="3" t="s">
        <v>109</v>
      </c>
      <c r="BT2071" s="3" t="s">
        <v>109</v>
      </c>
      <c r="BU2071" s="3" t="s">
        <v>109</v>
      </c>
      <c r="BV2071" s="3" t="s">
        <v>109</v>
      </c>
      <c r="BW2071" s="3" t="s">
        <v>109</v>
      </c>
      <c r="BX2071" s="3" t="s">
        <v>109</v>
      </c>
      <c r="BY2071" s="3" t="s">
        <v>109</v>
      </c>
      <c r="BZ2071" s="3" t="s">
        <v>109</v>
      </c>
      <c r="CA2071" s="4">
        <v>2.4153000000000001E-2</v>
      </c>
      <c r="CB2071" s="3" t="s">
        <v>109</v>
      </c>
      <c r="CC2071" s="4">
        <v>512900</v>
      </c>
      <c r="CD2071" s="3" t="s">
        <v>109</v>
      </c>
      <c r="CE2071" s="3" t="s">
        <v>109</v>
      </c>
      <c r="CF2071" s="3" t="s">
        <v>109</v>
      </c>
      <c r="CG2071" s="3" t="s">
        <v>109</v>
      </c>
      <c r="CH2071" s="3" t="s">
        <v>8810</v>
      </c>
      <c r="CI2071" s="3" t="s">
        <v>109</v>
      </c>
      <c r="CJ2071" s="3" t="s">
        <v>109</v>
      </c>
      <c r="CK2071" s="3" t="s">
        <v>109</v>
      </c>
      <c r="CL2071" s="3" t="s">
        <v>109</v>
      </c>
      <c r="CM2071" s="3" t="s">
        <v>109</v>
      </c>
      <c r="CN2071" s="3" t="s">
        <v>109</v>
      </c>
      <c r="CO2071" s="3" t="s">
        <v>109</v>
      </c>
      <c r="CP2071" s="3" t="s">
        <v>109</v>
      </c>
      <c r="CQ2071" s="5" t="s">
        <v>113</v>
      </c>
      <c r="CR2071" s="5" t="s">
        <v>109</v>
      </c>
      <c r="CV2071" s="21" t="s">
        <v>113</v>
      </c>
    </row>
    <row r="2072" spans="1:100" x14ac:dyDescent="0.25">
      <c r="A2072" s="3" t="s">
        <v>8811</v>
      </c>
      <c r="B2072" s="3" t="s">
        <v>118</v>
      </c>
      <c r="C2072" s="4">
        <v>2.5474E-2</v>
      </c>
      <c r="D2072" s="3" t="s">
        <v>8812</v>
      </c>
      <c r="E2072" s="3" t="s">
        <v>8813</v>
      </c>
      <c r="F2072" s="3" t="s">
        <v>8814</v>
      </c>
      <c r="G2072" s="3" t="s">
        <v>106</v>
      </c>
      <c r="H2072" s="4">
        <v>47905</v>
      </c>
      <c r="I2072" s="3" t="s">
        <v>7920</v>
      </c>
      <c r="J2072" s="3" t="s">
        <v>8687</v>
      </c>
      <c r="K2072" s="4">
        <v>5694</v>
      </c>
      <c r="L2072" s="3" t="s">
        <v>109</v>
      </c>
      <c r="M2072" s="3" t="s">
        <v>109</v>
      </c>
      <c r="N2072" s="3" t="s">
        <v>109</v>
      </c>
      <c r="O2072" s="3" t="s">
        <v>109</v>
      </c>
      <c r="P2072" s="3" t="s">
        <v>109</v>
      </c>
      <c r="Q2072" s="2"/>
      <c r="S2072" s="3" t="s">
        <v>109</v>
      </c>
      <c r="T2072" s="3" t="s">
        <v>109</v>
      </c>
      <c r="U2072" s="3" t="s">
        <v>109</v>
      </c>
      <c r="V2072" s="3" t="s">
        <v>109</v>
      </c>
      <c r="W2072" s="3" t="s">
        <v>109</v>
      </c>
      <c r="X2072" s="3" t="s">
        <v>109</v>
      </c>
      <c r="Y2072" s="3" t="s">
        <v>109</v>
      </c>
      <c r="Z2072" s="3" t="s">
        <v>109</v>
      </c>
      <c r="AA2072" s="4">
        <v>1958</v>
      </c>
      <c r="AB2072" s="3" t="s">
        <v>109</v>
      </c>
      <c r="AC2072" s="5" t="s">
        <v>111</v>
      </c>
      <c r="AD2072" s="3" t="s">
        <v>135</v>
      </c>
      <c r="AE2072" s="3" t="s">
        <v>109</v>
      </c>
      <c r="AF2072" s="4">
        <v>3</v>
      </c>
      <c r="AG2072" s="3" t="s">
        <v>109</v>
      </c>
      <c r="AH2072" s="3" t="s">
        <v>111</v>
      </c>
      <c r="AI2072" s="3" t="s">
        <v>109</v>
      </c>
      <c r="AN2072" s="3" t="s">
        <v>109</v>
      </c>
      <c r="AO2072" s="2"/>
      <c r="AP2072" s="3" t="s">
        <v>109</v>
      </c>
      <c r="AQ2072" s="3" t="s">
        <v>109</v>
      </c>
      <c r="AR2072" s="3" t="s">
        <v>109</v>
      </c>
      <c r="AS2072" s="3" t="s">
        <v>109</v>
      </c>
      <c r="AT2072" s="3" t="s">
        <v>109</v>
      </c>
      <c r="AU2072" s="3" t="s">
        <v>109</v>
      </c>
      <c r="AV2072" s="3" t="s">
        <v>109</v>
      </c>
      <c r="AW2072" s="3" t="s">
        <v>109</v>
      </c>
      <c r="AX2072" s="3" t="s">
        <v>109</v>
      </c>
      <c r="AY2072" s="3" t="s">
        <v>109</v>
      </c>
      <c r="AZ2072" s="3" t="s">
        <v>109</v>
      </c>
      <c r="BA2072" s="3" t="s">
        <v>109</v>
      </c>
      <c r="BB2072" s="3" t="s">
        <v>109</v>
      </c>
      <c r="BC2072" s="3" t="s">
        <v>109</v>
      </c>
      <c r="BD2072" s="3" t="s">
        <v>109</v>
      </c>
      <c r="BE2072" s="3" t="s">
        <v>109</v>
      </c>
      <c r="BF2072" s="3" t="s">
        <v>109</v>
      </c>
      <c r="BG2072" s="3" t="s">
        <v>109</v>
      </c>
      <c r="BH2072" s="3" t="s">
        <v>109</v>
      </c>
      <c r="BI2072" s="3" t="s">
        <v>109</v>
      </c>
      <c r="BJ2072" s="3" t="s">
        <v>109</v>
      </c>
      <c r="BK2072" s="3" t="s">
        <v>109</v>
      </c>
      <c r="BM2072" s="3" t="s">
        <v>109</v>
      </c>
      <c r="BN2072" s="3" t="s">
        <v>109</v>
      </c>
      <c r="BO2072" s="3" t="s">
        <v>109</v>
      </c>
      <c r="BP2072" s="3" t="s">
        <v>109</v>
      </c>
      <c r="BQ2072" s="3" t="s">
        <v>109</v>
      </c>
      <c r="BR2072" s="3" t="s">
        <v>109</v>
      </c>
      <c r="BS2072" s="3" t="s">
        <v>109</v>
      </c>
      <c r="BT2072" s="3" t="s">
        <v>109</v>
      </c>
      <c r="BU2072" s="3" t="s">
        <v>109</v>
      </c>
      <c r="BV2072" s="3" t="s">
        <v>109</v>
      </c>
      <c r="BW2072" s="3" t="s">
        <v>109</v>
      </c>
      <c r="BX2072" s="3" t="s">
        <v>109</v>
      </c>
      <c r="BY2072" s="3" t="s">
        <v>109</v>
      </c>
      <c r="BZ2072" s="3" t="s">
        <v>109</v>
      </c>
      <c r="CA2072" s="4">
        <v>2.5474E-2</v>
      </c>
      <c r="CB2072" s="3" t="s">
        <v>109</v>
      </c>
      <c r="CC2072" s="4">
        <v>550100</v>
      </c>
      <c r="CD2072" s="3" t="s">
        <v>109</v>
      </c>
      <c r="CE2072" s="3" t="s">
        <v>109</v>
      </c>
      <c r="CF2072" s="3" t="s">
        <v>109</v>
      </c>
      <c r="CG2072" s="3" t="s">
        <v>109</v>
      </c>
      <c r="CH2072" s="3" t="s">
        <v>109</v>
      </c>
      <c r="CI2072" s="3" t="s">
        <v>109</v>
      </c>
      <c r="CJ2072" s="3" t="s">
        <v>109</v>
      </c>
      <c r="CK2072" s="3" t="s">
        <v>109</v>
      </c>
      <c r="CL2072" s="3" t="s">
        <v>109</v>
      </c>
      <c r="CM2072" s="3" t="s">
        <v>109</v>
      </c>
      <c r="CN2072" s="3" t="s">
        <v>109</v>
      </c>
      <c r="CO2072" s="3" t="s">
        <v>109</v>
      </c>
      <c r="CP2072" s="3" t="s">
        <v>109</v>
      </c>
      <c r="CQ2072" s="5" t="s">
        <v>113</v>
      </c>
      <c r="CR2072" s="5" t="s">
        <v>109</v>
      </c>
      <c r="CV2072" s="21" t="s">
        <v>113</v>
      </c>
    </row>
    <row r="2073" spans="1:100" x14ac:dyDescent="0.25">
      <c r="A2073" s="3" t="s">
        <v>8815</v>
      </c>
      <c r="B2073" s="3" t="s">
        <v>118</v>
      </c>
      <c r="C2073" s="4">
        <v>2.5474E-2</v>
      </c>
      <c r="D2073" s="3" t="s">
        <v>8816</v>
      </c>
      <c r="E2073" s="3" t="s">
        <v>8817</v>
      </c>
      <c r="F2073" s="3" t="s">
        <v>8818</v>
      </c>
      <c r="G2073" s="3" t="s">
        <v>106</v>
      </c>
      <c r="H2073" s="4">
        <v>47904</v>
      </c>
      <c r="I2073" s="3" t="s">
        <v>7920</v>
      </c>
      <c r="J2073" s="3" t="s">
        <v>8687</v>
      </c>
      <c r="K2073" s="4">
        <v>5363</v>
      </c>
      <c r="L2073" s="3" t="s">
        <v>109</v>
      </c>
      <c r="M2073" s="3" t="s">
        <v>109</v>
      </c>
      <c r="N2073" s="3" t="s">
        <v>109</v>
      </c>
      <c r="O2073" s="3" t="s">
        <v>109</v>
      </c>
      <c r="P2073" s="3" t="s">
        <v>8819</v>
      </c>
      <c r="Q2073" s="2"/>
      <c r="S2073" s="3" t="s">
        <v>109</v>
      </c>
      <c r="T2073" s="3" t="s">
        <v>109</v>
      </c>
      <c r="U2073" s="3" t="s">
        <v>109</v>
      </c>
      <c r="V2073" s="3" t="s">
        <v>109</v>
      </c>
      <c r="W2073" s="3" t="s">
        <v>109</v>
      </c>
      <c r="X2073" s="3" t="s">
        <v>109</v>
      </c>
      <c r="Y2073" s="3" t="s">
        <v>109</v>
      </c>
      <c r="Z2073" s="3" t="s">
        <v>109</v>
      </c>
      <c r="AA2073" s="4">
        <v>1962</v>
      </c>
      <c r="AB2073" s="3" t="s">
        <v>109</v>
      </c>
      <c r="AC2073" s="5" t="s">
        <v>111</v>
      </c>
      <c r="AD2073" s="3" t="s">
        <v>111</v>
      </c>
      <c r="AE2073" s="3" t="s">
        <v>109</v>
      </c>
      <c r="AF2073" s="4">
        <v>2</v>
      </c>
      <c r="AG2073" s="3" t="s">
        <v>109</v>
      </c>
      <c r="AH2073" s="3" t="s">
        <v>111</v>
      </c>
      <c r="AI2073" s="3" t="s">
        <v>109</v>
      </c>
      <c r="AN2073" s="3" t="s">
        <v>109</v>
      </c>
      <c r="AO2073" s="2"/>
      <c r="AP2073" s="3" t="s">
        <v>109</v>
      </c>
      <c r="AQ2073" s="3" t="s">
        <v>109</v>
      </c>
      <c r="AR2073" s="3" t="s">
        <v>109</v>
      </c>
      <c r="AS2073" s="3" t="s">
        <v>109</v>
      </c>
      <c r="AT2073" s="3" t="s">
        <v>109</v>
      </c>
      <c r="AU2073" s="3" t="s">
        <v>109</v>
      </c>
      <c r="AV2073" s="3" t="s">
        <v>109</v>
      </c>
      <c r="AW2073" s="3" t="s">
        <v>109</v>
      </c>
      <c r="AX2073" s="3" t="s">
        <v>109</v>
      </c>
      <c r="AY2073" s="3" t="s">
        <v>109</v>
      </c>
      <c r="AZ2073" s="3" t="s">
        <v>109</v>
      </c>
      <c r="BA2073" s="3" t="s">
        <v>109</v>
      </c>
      <c r="BB2073" s="3" t="s">
        <v>109</v>
      </c>
      <c r="BC2073" s="3" t="s">
        <v>109</v>
      </c>
      <c r="BD2073" s="3" t="s">
        <v>109</v>
      </c>
      <c r="BE2073" s="3" t="s">
        <v>109</v>
      </c>
      <c r="BF2073" s="3" t="s">
        <v>109</v>
      </c>
      <c r="BG2073" s="3" t="s">
        <v>109</v>
      </c>
      <c r="BH2073" s="3" t="s">
        <v>109</v>
      </c>
      <c r="BI2073" s="3" t="s">
        <v>109</v>
      </c>
      <c r="BJ2073" s="3" t="s">
        <v>109</v>
      </c>
      <c r="BK2073" s="3" t="s">
        <v>109</v>
      </c>
      <c r="BM2073" s="3" t="s">
        <v>109</v>
      </c>
      <c r="BN2073" s="3" t="s">
        <v>109</v>
      </c>
      <c r="BO2073" s="3" t="s">
        <v>109</v>
      </c>
      <c r="BP2073" s="3" t="s">
        <v>109</v>
      </c>
      <c r="BQ2073" s="3" t="s">
        <v>109</v>
      </c>
      <c r="BR2073" s="3" t="s">
        <v>109</v>
      </c>
      <c r="BS2073" s="3" t="s">
        <v>109</v>
      </c>
      <c r="BT2073" s="3" t="s">
        <v>109</v>
      </c>
      <c r="BU2073" s="3" t="s">
        <v>109</v>
      </c>
      <c r="BV2073" s="3" t="s">
        <v>109</v>
      </c>
      <c r="BW2073" s="3" t="s">
        <v>109</v>
      </c>
      <c r="BX2073" s="3" t="s">
        <v>109</v>
      </c>
      <c r="BY2073" s="3" t="s">
        <v>109</v>
      </c>
      <c r="BZ2073" s="3" t="s">
        <v>109</v>
      </c>
      <c r="CA2073" s="4">
        <v>2.5474E-2</v>
      </c>
      <c r="CB2073" s="3" t="s">
        <v>109</v>
      </c>
      <c r="CC2073" s="4">
        <v>435000</v>
      </c>
      <c r="CD2073" s="3" t="s">
        <v>109</v>
      </c>
      <c r="CE2073" s="3" t="s">
        <v>109</v>
      </c>
      <c r="CF2073" s="3" t="s">
        <v>109</v>
      </c>
      <c r="CG2073" s="3" t="s">
        <v>109</v>
      </c>
      <c r="CH2073" s="3" t="s">
        <v>8239</v>
      </c>
      <c r="CI2073" s="3" t="s">
        <v>109</v>
      </c>
      <c r="CJ2073" s="3" t="s">
        <v>109</v>
      </c>
      <c r="CK2073" s="3" t="s">
        <v>109</v>
      </c>
      <c r="CL2073" s="3" t="s">
        <v>109</v>
      </c>
      <c r="CM2073" s="3" t="s">
        <v>109</v>
      </c>
      <c r="CN2073" s="3" t="s">
        <v>109</v>
      </c>
      <c r="CO2073" s="3" t="s">
        <v>109</v>
      </c>
      <c r="CP2073" s="3" t="s">
        <v>109</v>
      </c>
      <c r="CQ2073" s="5" t="s">
        <v>113</v>
      </c>
      <c r="CR2073" s="5" t="s">
        <v>109</v>
      </c>
      <c r="CV2073" s="21" t="s">
        <v>113</v>
      </c>
    </row>
    <row r="2074" spans="1:100" x14ac:dyDescent="0.25">
      <c r="A2074" s="3" t="s">
        <v>8820</v>
      </c>
      <c r="B2074" s="3" t="s">
        <v>118</v>
      </c>
      <c r="C2074" s="4">
        <v>2.5474E-2</v>
      </c>
      <c r="D2074" s="3" t="s">
        <v>8821</v>
      </c>
      <c r="E2074" s="3" t="s">
        <v>8822</v>
      </c>
      <c r="F2074" s="3" t="s">
        <v>8823</v>
      </c>
      <c r="G2074" s="3" t="s">
        <v>106</v>
      </c>
      <c r="H2074" s="4">
        <v>47905</v>
      </c>
      <c r="I2074" s="3" t="s">
        <v>7920</v>
      </c>
      <c r="J2074" s="3" t="s">
        <v>8687</v>
      </c>
      <c r="K2074" s="4">
        <v>8400</v>
      </c>
      <c r="L2074" s="3" t="s">
        <v>109</v>
      </c>
      <c r="M2074" s="3" t="s">
        <v>109</v>
      </c>
      <c r="N2074" s="3" t="s">
        <v>109</v>
      </c>
      <c r="O2074" s="3" t="s">
        <v>109</v>
      </c>
      <c r="P2074" s="3" t="s">
        <v>109</v>
      </c>
      <c r="Q2074" s="2"/>
      <c r="S2074" s="3" t="s">
        <v>109</v>
      </c>
      <c r="T2074" s="3" t="s">
        <v>109</v>
      </c>
      <c r="U2074" s="3" t="s">
        <v>109</v>
      </c>
      <c r="V2074" s="3" t="s">
        <v>109</v>
      </c>
      <c r="W2074" s="3" t="s">
        <v>109</v>
      </c>
      <c r="X2074" s="3" t="s">
        <v>109</v>
      </c>
      <c r="Y2074" s="3" t="s">
        <v>109</v>
      </c>
      <c r="Z2074" s="3" t="s">
        <v>109</v>
      </c>
      <c r="AA2074" s="4">
        <v>1993</v>
      </c>
      <c r="AB2074" s="3" t="s">
        <v>109</v>
      </c>
      <c r="AC2074" s="5" t="s">
        <v>111</v>
      </c>
      <c r="AD2074" s="3" t="s">
        <v>111</v>
      </c>
      <c r="AE2074" s="3" t="s">
        <v>109</v>
      </c>
      <c r="AF2074" s="4">
        <v>4</v>
      </c>
      <c r="AG2074" s="3" t="s">
        <v>109</v>
      </c>
      <c r="AH2074" s="3" t="s">
        <v>111</v>
      </c>
      <c r="AI2074" s="3" t="s">
        <v>109</v>
      </c>
      <c r="AN2074" s="3" t="s">
        <v>109</v>
      </c>
      <c r="AO2074" s="2"/>
      <c r="AP2074" s="3" t="s">
        <v>109</v>
      </c>
      <c r="AQ2074" s="3" t="s">
        <v>109</v>
      </c>
      <c r="AR2074" s="3" t="s">
        <v>109</v>
      </c>
      <c r="AS2074" s="3" t="s">
        <v>109</v>
      </c>
      <c r="AT2074" s="3" t="s">
        <v>109</v>
      </c>
      <c r="AU2074" s="3" t="s">
        <v>109</v>
      </c>
      <c r="AV2074" s="3" t="s">
        <v>109</v>
      </c>
      <c r="AW2074" s="3" t="s">
        <v>109</v>
      </c>
      <c r="AX2074" s="3" t="s">
        <v>109</v>
      </c>
      <c r="AY2074" s="3" t="s">
        <v>109</v>
      </c>
      <c r="AZ2074" s="3" t="s">
        <v>109</v>
      </c>
      <c r="BA2074" s="3" t="s">
        <v>109</v>
      </c>
      <c r="BB2074" s="3" t="s">
        <v>109</v>
      </c>
      <c r="BC2074" s="3" t="s">
        <v>109</v>
      </c>
      <c r="BD2074" s="3" t="s">
        <v>109</v>
      </c>
      <c r="BE2074" s="3" t="s">
        <v>109</v>
      </c>
      <c r="BF2074" s="3" t="s">
        <v>109</v>
      </c>
      <c r="BG2074" s="3" t="s">
        <v>109</v>
      </c>
      <c r="BH2074" s="3" t="s">
        <v>109</v>
      </c>
      <c r="BI2074" s="3" t="s">
        <v>109</v>
      </c>
      <c r="BJ2074" s="3" t="s">
        <v>109</v>
      </c>
      <c r="BK2074" s="3" t="s">
        <v>109</v>
      </c>
      <c r="BM2074" s="3" t="s">
        <v>109</v>
      </c>
      <c r="BN2074" s="3" t="s">
        <v>109</v>
      </c>
      <c r="BO2074" s="3" t="s">
        <v>109</v>
      </c>
      <c r="BP2074" s="3" t="s">
        <v>109</v>
      </c>
      <c r="BQ2074" s="3" t="s">
        <v>109</v>
      </c>
      <c r="BR2074" s="3" t="s">
        <v>109</v>
      </c>
      <c r="BS2074" s="3" t="s">
        <v>109</v>
      </c>
      <c r="BT2074" s="3" t="s">
        <v>109</v>
      </c>
      <c r="BU2074" s="3" t="s">
        <v>109</v>
      </c>
      <c r="BV2074" s="3" t="s">
        <v>109</v>
      </c>
      <c r="BW2074" s="3" t="s">
        <v>109</v>
      </c>
      <c r="BX2074" s="3" t="s">
        <v>109</v>
      </c>
      <c r="BY2074" s="3" t="s">
        <v>109</v>
      </c>
      <c r="BZ2074" s="3" t="s">
        <v>109</v>
      </c>
      <c r="CA2074" s="4">
        <v>2.5474E-2</v>
      </c>
      <c r="CB2074" s="3" t="s">
        <v>109</v>
      </c>
      <c r="CC2074" s="4">
        <v>813600</v>
      </c>
      <c r="CD2074" s="3" t="s">
        <v>109</v>
      </c>
      <c r="CE2074" s="3" t="s">
        <v>109</v>
      </c>
      <c r="CF2074" s="3" t="s">
        <v>109</v>
      </c>
      <c r="CG2074" s="3" t="s">
        <v>109</v>
      </c>
      <c r="CH2074" s="3" t="s">
        <v>109</v>
      </c>
      <c r="CI2074" s="3" t="s">
        <v>109</v>
      </c>
      <c r="CJ2074" s="3" t="s">
        <v>109</v>
      </c>
      <c r="CK2074" s="3" t="s">
        <v>109</v>
      </c>
      <c r="CL2074" s="3" t="s">
        <v>109</v>
      </c>
      <c r="CM2074" s="3" t="s">
        <v>109</v>
      </c>
      <c r="CN2074" s="3" t="s">
        <v>109</v>
      </c>
      <c r="CO2074" s="3" t="s">
        <v>109</v>
      </c>
      <c r="CP2074" s="3" t="s">
        <v>109</v>
      </c>
      <c r="CQ2074" s="5" t="s">
        <v>113</v>
      </c>
      <c r="CR2074" s="5" t="s">
        <v>109</v>
      </c>
      <c r="CV2074" s="21" t="s">
        <v>113</v>
      </c>
    </row>
    <row r="2075" spans="1:100" x14ac:dyDescent="0.25">
      <c r="A2075" s="3" t="s">
        <v>8824</v>
      </c>
      <c r="B2075" s="3" t="s">
        <v>152</v>
      </c>
      <c r="C2075" s="4">
        <v>2.7786000000000002E-2</v>
      </c>
      <c r="D2075" s="3" t="s">
        <v>8825</v>
      </c>
      <c r="E2075" s="3" t="s">
        <v>8826</v>
      </c>
      <c r="F2075" s="3" t="s">
        <v>8827</v>
      </c>
      <c r="G2075" s="3" t="s">
        <v>133</v>
      </c>
      <c r="H2075" s="4">
        <v>47906</v>
      </c>
      <c r="I2075" s="3" t="s">
        <v>7920</v>
      </c>
      <c r="J2075" s="3" t="s">
        <v>8687</v>
      </c>
      <c r="K2075" s="4">
        <v>5220</v>
      </c>
      <c r="L2075" s="3" t="s">
        <v>109</v>
      </c>
      <c r="M2075" s="3" t="s">
        <v>109</v>
      </c>
      <c r="N2075" s="3" t="s">
        <v>109</v>
      </c>
      <c r="O2075" s="3" t="s">
        <v>109</v>
      </c>
      <c r="P2075" s="3" t="s">
        <v>109</v>
      </c>
      <c r="Q2075" s="2"/>
      <c r="S2075" s="3" t="s">
        <v>109</v>
      </c>
      <c r="T2075" s="3" t="s">
        <v>109</v>
      </c>
      <c r="U2075" s="3" t="s">
        <v>109</v>
      </c>
      <c r="V2075" s="3" t="s">
        <v>109</v>
      </c>
      <c r="W2075" s="3" t="s">
        <v>109</v>
      </c>
      <c r="X2075" s="3" t="s">
        <v>109</v>
      </c>
      <c r="Y2075" s="3" t="s">
        <v>109</v>
      </c>
      <c r="Z2075" s="3" t="s">
        <v>109</v>
      </c>
      <c r="AA2075" s="4">
        <v>1973</v>
      </c>
      <c r="AB2075" s="3" t="s">
        <v>109</v>
      </c>
      <c r="AC2075" s="5" t="s">
        <v>111</v>
      </c>
      <c r="AD2075" s="3" t="s">
        <v>111</v>
      </c>
      <c r="AE2075" s="3" t="s">
        <v>109</v>
      </c>
      <c r="AF2075" s="4">
        <v>3</v>
      </c>
      <c r="AG2075" s="3" t="s">
        <v>109</v>
      </c>
      <c r="AH2075" s="3" t="s">
        <v>111</v>
      </c>
      <c r="AI2075" s="3" t="s">
        <v>109</v>
      </c>
      <c r="AN2075" s="3" t="s">
        <v>109</v>
      </c>
      <c r="AO2075" s="2"/>
      <c r="AP2075" s="3" t="s">
        <v>109</v>
      </c>
      <c r="AQ2075" s="3" t="s">
        <v>109</v>
      </c>
      <c r="AR2075" s="3" t="s">
        <v>109</v>
      </c>
      <c r="AS2075" s="3" t="s">
        <v>109</v>
      </c>
      <c r="AT2075" s="3" t="s">
        <v>109</v>
      </c>
      <c r="AU2075" s="3" t="s">
        <v>109</v>
      </c>
      <c r="AV2075" s="3" t="s">
        <v>109</v>
      </c>
      <c r="AW2075" s="3" t="s">
        <v>109</v>
      </c>
      <c r="AX2075" s="3" t="s">
        <v>109</v>
      </c>
      <c r="AY2075" s="3" t="s">
        <v>109</v>
      </c>
      <c r="AZ2075" s="3" t="s">
        <v>109</v>
      </c>
      <c r="BA2075" s="3" t="s">
        <v>109</v>
      </c>
      <c r="BB2075" s="3" t="s">
        <v>109</v>
      </c>
      <c r="BC2075" s="3" t="s">
        <v>109</v>
      </c>
      <c r="BD2075" s="3" t="s">
        <v>109</v>
      </c>
      <c r="BE2075" s="3" t="s">
        <v>109</v>
      </c>
      <c r="BF2075" s="3" t="s">
        <v>109</v>
      </c>
      <c r="BG2075" s="3" t="s">
        <v>109</v>
      </c>
      <c r="BH2075" s="3" t="s">
        <v>109</v>
      </c>
      <c r="BI2075" s="3" t="s">
        <v>109</v>
      </c>
      <c r="BJ2075" s="3" t="s">
        <v>109</v>
      </c>
      <c r="BK2075" s="3" t="s">
        <v>109</v>
      </c>
      <c r="BM2075" s="3" t="s">
        <v>109</v>
      </c>
      <c r="BN2075" s="3" t="s">
        <v>109</v>
      </c>
      <c r="BO2075" s="3" t="s">
        <v>109</v>
      </c>
      <c r="BP2075" s="3" t="s">
        <v>109</v>
      </c>
      <c r="BQ2075" s="3" t="s">
        <v>109</v>
      </c>
      <c r="BR2075" s="3" t="s">
        <v>109</v>
      </c>
      <c r="BS2075" s="3" t="s">
        <v>109</v>
      </c>
      <c r="BT2075" s="3" t="s">
        <v>109</v>
      </c>
      <c r="BU2075" s="3" t="s">
        <v>109</v>
      </c>
      <c r="BV2075" s="3" t="s">
        <v>109</v>
      </c>
      <c r="BW2075" s="3" t="s">
        <v>109</v>
      </c>
      <c r="BX2075" s="3" t="s">
        <v>109</v>
      </c>
      <c r="BY2075" s="3" t="s">
        <v>109</v>
      </c>
      <c r="BZ2075" s="3" t="s">
        <v>109</v>
      </c>
      <c r="CA2075" s="4">
        <v>2.7786000000000002E-2</v>
      </c>
      <c r="CB2075" s="3" t="s">
        <v>109</v>
      </c>
      <c r="CC2075" s="4">
        <v>452600</v>
      </c>
      <c r="CD2075" s="3" t="s">
        <v>109</v>
      </c>
      <c r="CE2075" s="3" t="s">
        <v>109</v>
      </c>
      <c r="CF2075" s="3" t="s">
        <v>109</v>
      </c>
      <c r="CG2075" s="3" t="s">
        <v>109</v>
      </c>
      <c r="CH2075" s="3" t="s">
        <v>109</v>
      </c>
      <c r="CI2075" s="3" t="s">
        <v>109</v>
      </c>
      <c r="CJ2075" s="3" t="s">
        <v>109</v>
      </c>
      <c r="CK2075" s="3" t="s">
        <v>109</v>
      </c>
      <c r="CL2075" s="3" t="s">
        <v>109</v>
      </c>
      <c r="CM2075" s="3" t="s">
        <v>109</v>
      </c>
      <c r="CN2075" s="3" t="s">
        <v>109</v>
      </c>
      <c r="CO2075" s="3" t="s">
        <v>109</v>
      </c>
      <c r="CP2075" s="3" t="s">
        <v>109</v>
      </c>
      <c r="CQ2075" s="5" t="s">
        <v>113</v>
      </c>
      <c r="CR2075" s="5" t="s">
        <v>109</v>
      </c>
      <c r="CV2075" s="21" t="s">
        <v>113</v>
      </c>
    </row>
    <row r="2076" spans="1:100" x14ac:dyDescent="0.25">
      <c r="A2076" s="3" t="s">
        <v>8828</v>
      </c>
      <c r="B2076" s="3" t="s">
        <v>118</v>
      </c>
      <c r="C2076" s="4">
        <v>2.5474E-2</v>
      </c>
      <c r="D2076" s="3" t="s">
        <v>8829</v>
      </c>
      <c r="E2076" s="3" t="s">
        <v>8830</v>
      </c>
      <c r="F2076" s="3" t="s">
        <v>8831</v>
      </c>
      <c r="G2076" s="3" t="s">
        <v>106</v>
      </c>
      <c r="H2076" s="4">
        <v>47904</v>
      </c>
      <c r="I2076" s="3" t="s">
        <v>7920</v>
      </c>
      <c r="J2076" s="3" t="s">
        <v>8687</v>
      </c>
      <c r="K2076" s="4">
        <v>5573</v>
      </c>
      <c r="L2076" s="3" t="s">
        <v>109</v>
      </c>
      <c r="M2076" s="3" t="s">
        <v>109</v>
      </c>
      <c r="N2076" s="3" t="s">
        <v>109</v>
      </c>
      <c r="O2076" s="3" t="s">
        <v>109</v>
      </c>
      <c r="P2076" s="3" t="s">
        <v>109</v>
      </c>
      <c r="Q2076" s="2"/>
      <c r="S2076" s="3" t="s">
        <v>109</v>
      </c>
      <c r="T2076" s="3" t="s">
        <v>109</v>
      </c>
      <c r="U2076" s="3" t="s">
        <v>109</v>
      </c>
      <c r="V2076" s="3" t="s">
        <v>109</v>
      </c>
      <c r="W2076" s="3" t="s">
        <v>109</v>
      </c>
      <c r="X2076" s="3" t="s">
        <v>109</v>
      </c>
      <c r="Y2076" s="3" t="s">
        <v>109</v>
      </c>
      <c r="Z2076" s="3" t="s">
        <v>109</v>
      </c>
      <c r="AA2076" s="4">
        <v>1990</v>
      </c>
      <c r="AB2076" s="3" t="s">
        <v>109</v>
      </c>
      <c r="AC2076" s="5" t="s">
        <v>111</v>
      </c>
      <c r="AD2076" s="3" t="s">
        <v>111</v>
      </c>
      <c r="AE2076" s="3" t="s">
        <v>109</v>
      </c>
      <c r="AF2076" s="4">
        <v>3</v>
      </c>
      <c r="AG2076" s="3" t="s">
        <v>109</v>
      </c>
      <c r="AH2076" s="3" t="s">
        <v>111</v>
      </c>
      <c r="AI2076" s="3" t="s">
        <v>109</v>
      </c>
      <c r="AN2076" s="3" t="s">
        <v>109</v>
      </c>
      <c r="AO2076" s="2"/>
      <c r="AP2076" s="3" t="s">
        <v>109</v>
      </c>
      <c r="AQ2076" s="3" t="s">
        <v>109</v>
      </c>
      <c r="AR2076" s="3" t="s">
        <v>109</v>
      </c>
      <c r="AS2076" s="3" t="s">
        <v>109</v>
      </c>
      <c r="AT2076" s="3" t="s">
        <v>109</v>
      </c>
      <c r="AU2076" s="3" t="s">
        <v>109</v>
      </c>
      <c r="AV2076" s="3" t="s">
        <v>109</v>
      </c>
      <c r="AW2076" s="3" t="s">
        <v>109</v>
      </c>
      <c r="AX2076" s="3" t="s">
        <v>109</v>
      </c>
      <c r="AY2076" s="3" t="s">
        <v>109</v>
      </c>
      <c r="AZ2076" s="3" t="s">
        <v>109</v>
      </c>
      <c r="BA2076" s="3" t="s">
        <v>109</v>
      </c>
      <c r="BB2076" s="3" t="s">
        <v>109</v>
      </c>
      <c r="BC2076" s="3" t="s">
        <v>109</v>
      </c>
      <c r="BD2076" s="3" t="s">
        <v>109</v>
      </c>
      <c r="BE2076" s="3" t="s">
        <v>109</v>
      </c>
      <c r="BF2076" s="3" t="s">
        <v>109</v>
      </c>
      <c r="BG2076" s="3" t="s">
        <v>109</v>
      </c>
      <c r="BH2076" s="3" t="s">
        <v>109</v>
      </c>
      <c r="BI2076" s="3" t="s">
        <v>109</v>
      </c>
      <c r="BJ2076" s="3" t="s">
        <v>109</v>
      </c>
      <c r="BK2076" s="3" t="s">
        <v>109</v>
      </c>
      <c r="BM2076" s="3" t="s">
        <v>109</v>
      </c>
      <c r="BN2076" s="3" t="s">
        <v>109</v>
      </c>
      <c r="BO2076" s="3" t="s">
        <v>109</v>
      </c>
      <c r="BP2076" s="3" t="s">
        <v>109</v>
      </c>
      <c r="BQ2076" s="3" t="s">
        <v>109</v>
      </c>
      <c r="BR2076" s="3" t="s">
        <v>109</v>
      </c>
      <c r="BS2076" s="3" t="s">
        <v>109</v>
      </c>
      <c r="BT2076" s="3" t="s">
        <v>109</v>
      </c>
      <c r="BU2076" s="3" t="s">
        <v>109</v>
      </c>
      <c r="BV2076" s="3" t="s">
        <v>109</v>
      </c>
      <c r="BW2076" s="3" t="s">
        <v>109</v>
      </c>
      <c r="BX2076" s="3" t="s">
        <v>109</v>
      </c>
      <c r="BY2076" s="3" t="s">
        <v>109</v>
      </c>
      <c r="BZ2076" s="3" t="s">
        <v>109</v>
      </c>
      <c r="CA2076" s="4">
        <v>2.5474E-2</v>
      </c>
      <c r="CB2076" s="3" t="s">
        <v>109</v>
      </c>
      <c r="CC2076" s="4">
        <v>514400</v>
      </c>
      <c r="CD2076" s="3" t="s">
        <v>109</v>
      </c>
      <c r="CE2076" s="3" t="s">
        <v>109</v>
      </c>
      <c r="CF2076" s="3" t="s">
        <v>109</v>
      </c>
      <c r="CG2076" s="3" t="s">
        <v>109</v>
      </c>
      <c r="CH2076" s="3" t="s">
        <v>8832</v>
      </c>
      <c r="CI2076" s="3" t="s">
        <v>109</v>
      </c>
      <c r="CJ2076" s="3" t="s">
        <v>109</v>
      </c>
      <c r="CK2076" s="3" t="s">
        <v>109</v>
      </c>
      <c r="CL2076" s="3" t="s">
        <v>109</v>
      </c>
      <c r="CM2076" s="3" t="s">
        <v>109</v>
      </c>
      <c r="CN2076" s="3" t="s">
        <v>109</v>
      </c>
      <c r="CO2076" s="3" t="s">
        <v>109</v>
      </c>
      <c r="CP2076" s="3" t="s">
        <v>109</v>
      </c>
      <c r="CQ2076" s="5" t="s">
        <v>126</v>
      </c>
      <c r="CR2076" s="5" t="s">
        <v>8833</v>
      </c>
      <c r="CV2076" s="21" t="s">
        <v>113</v>
      </c>
    </row>
    <row r="2077" spans="1:100" x14ac:dyDescent="0.25">
      <c r="A2077" s="3" t="s">
        <v>8834</v>
      </c>
      <c r="B2077" s="3" t="s">
        <v>118</v>
      </c>
      <c r="C2077" s="4">
        <v>2.5474E-2</v>
      </c>
      <c r="D2077" s="3" t="s">
        <v>8835</v>
      </c>
      <c r="E2077" s="3" t="s">
        <v>8836</v>
      </c>
      <c r="F2077" s="3" t="s">
        <v>8837</v>
      </c>
      <c r="G2077" s="3" t="s">
        <v>106</v>
      </c>
      <c r="H2077" s="4">
        <v>47904</v>
      </c>
      <c r="I2077" s="3" t="s">
        <v>7920</v>
      </c>
      <c r="J2077" s="3" t="s">
        <v>8687</v>
      </c>
      <c r="K2077" s="4">
        <v>5498</v>
      </c>
      <c r="L2077" s="3" t="s">
        <v>109</v>
      </c>
      <c r="M2077" s="3" t="s">
        <v>109</v>
      </c>
      <c r="N2077" s="3" t="s">
        <v>109</v>
      </c>
      <c r="O2077" s="3" t="s">
        <v>109</v>
      </c>
      <c r="P2077" s="3" t="s">
        <v>109</v>
      </c>
      <c r="Q2077" s="2"/>
      <c r="S2077" s="3" t="s">
        <v>109</v>
      </c>
      <c r="T2077" s="3" t="s">
        <v>109</v>
      </c>
      <c r="U2077" s="3" t="s">
        <v>109</v>
      </c>
      <c r="V2077" s="3" t="s">
        <v>109</v>
      </c>
      <c r="W2077" s="3" t="s">
        <v>109</v>
      </c>
      <c r="X2077" s="3" t="s">
        <v>109</v>
      </c>
      <c r="Y2077" s="3" t="s">
        <v>109</v>
      </c>
      <c r="Z2077" s="3" t="s">
        <v>109</v>
      </c>
      <c r="AA2077" s="8"/>
      <c r="AB2077" s="3" t="s">
        <v>109</v>
      </c>
      <c r="AC2077" s="5" t="s">
        <v>123</v>
      </c>
      <c r="AD2077" s="3" t="s">
        <v>123</v>
      </c>
      <c r="AE2077" s="3" t="s">
        <v>109</v>
      </c>
      <c r="AF2077" s="4">
        <v>1</v>
      </c>
      <c r="AG2077" s="3" t="s">
        <v>109</v>
      </c>
      <c r="AH2077" s="3" t="s">
        <v>111</v>
      </c>
      <c r="AI2077" s="3" t="s">
        <v>109</v>
      </c>
      <c r="AN2077" s="3" t="s">
        <v>109</v>
      </c>
      <c r="AO2077" s="2"/>
      <c r="AP2077" s="3" t="s">
        <v>109</v>
      </c>
      <c r="AQ2077" s="3" t="s">
        <v>109</v>
      </c>
      <c r="AR2077" s="3" t="s">
        <v>109</v>
      </c>
      <c r="AS2077" s="3" t="s">
        <v>109</v>
      </c>
      <c r="AT2077" s="3" t="s">
        <v>109</v>
      </c>
      <c r="AU2077" s="3" t="s">
        <v>109</v>
      </c>
      <c r="AV2077" s="3" t="s">
        <v>109</v>
      </c>
      <c r="AW2077" s="3" t="s">
        <v>109</v>
      </c>
      <c r="AX2077" s="3" t="s">
        <v>109</v>
      </c>
      <c r="AY2077" s="3" t="s">
        <v>109</v>
      </c>
      <c r="AZ2077" s="3" t="s">
        <v>109</v>
      </c>
      <c r="BA2077" s="3" t="s">
        <v>109</v>
      </c>
      <c r="BB2077" s="3" t="s">
        <v>109</v>
      </c>
      <c r="BC2077" s="3" t="s">
        <v>109</v>
      </c>
      <c r="BD2077" s="3" t="s">
        <v>109</v>
      </c>
      <c r="BE2077" s="3" t="s">
        <v>109</v>
      </c>
      <c r="BF2077" s="3" t="s">
        <v>109</v>
      </c>
      <c r="BG2077" s="3" t="s">
        <v>109</v>
      </c>
      <c r="BH2077" s="3" t="s">
        <v>109</v>
      </c>
      <c r="BI2077" s="3" t="s">
        <v>109</v>
      </c>
      <c r="BJ2077" s="3" t="s">
        <v>109</v>
      </c>
      <c r="BK2077" s="3" t="s">
        <v>109</v>
      </c>
      <c r="BM2077" s="3" t="s">
        <v>109</v>
      </c>
      <c r="BN2077" s="3" t="s">
        <v>109</v>
      </c>
      <c r="BO2077" s="3" t="s">
        <v>109</v>
      </c>
      <c r="BP2077" s="3" t="s">
        <v>109</v>
      </c>
      <c r="BQ2077" s="3" t="s">
        <v>109</v>
      </c>
      <c r="BR2077" s="3" t="s">
        <v>109</v>
      </c>
      <c r="BS2077" s="3" t="s">
        <v>109</v>
      </c>
      <c r="BT2077" s="3" t="s">
        <v>109</v>
      </c>
      <c r="BU2077" s="3" t="s">
        <v>109</v>
      </c>
      <c r="BV2077" s="3" t="s">
        <v>109</v>
      </c>
      <c r="BW2077" s="3" t="s">
        <v>109</v>
      </c>
      <c r="BX2077" s="3" t="s">
        <v>109</v>
      </c>
      <c r="BY2077" s="3" t="s">
        <v>109</v>
      </c>
      <c r="BZ2077" s="3" t="s">
        <v>109</v>
      </c>
      <c r="CA2077" s="4">
        <v>2.5474E-2</v>
      </c>
      <c r="CB2077" s="3" t="s">
        <v>109</v>
      </c>
      <c r="CC2077" s="4">
        <v>316900</v>
      </c>
      <c r="CD2077" s="3" t="s">
        <v>109</v>
      </c>
      <c r="CE2077" s="3" t="s">
        <v>109</v>
      </c>
      <c r="CF2077" s="3" t="s">
        <v>109</v>
      </c>
      <c r="CG2077" s="3" t="s">
        <v>109</v>
      </c>
      <c r="CH2077" s="3" t="s">
        <v>8838</v>
      </c>
      <c r="CI2077" s="3" t="s">
        <v>109</v>
      </c>
      <c r="CJ2077" s="3" t="s">
        <v>109</v>
      </c>
      <c r="CK2077" s="3" t="s">
        <v>109</v>
      </c>
      <c r="CL2077" s="3" t="s">
        <v>109</v>
      </c>
      <c r="CM2077" s="3" t="s">
        <v>109</v>
      </c>
      <c r="CN2077" s="3" t="s">
        <v>109</v>
      </c>
      <c r="CO2077" s="3" t="s">
        <v>109</v>
      </c>
      <c r="CP2077" s="3" t="s">
        <v>109</v>
      </c>
      <c r="CQ2077" s="5" t="s">
        <v>113</v>
      </c>
      <c r="CR2077" s="5" t="s">
        <v>109</v>
      </c>
      <c r="CV2077" s="21" t="s">
        <v>113</v>
      </c>
    </row>
    <row r="2078" spans="1:100" x14ac:dyDescent="0.25">
      <c r="A2078" s="3" t="s">
        <v>8839</v>
      </c>
      <c r="B2078" s="3" t="s">
        <v>152</v>
      </c>
      <c r="C2078" s="4">
        <v>2.7786000000000002E-2</v>
      </c>
      <c r="D2078" s="3" t="s">
        <v>8840</v>
      </c>
      <c r="E2078" s="3" t="s">
        <v>2422</v>
      </c>
      <c r="F2078" s="3" t="s">
        <v>8841</v>
      </c>
      <c r="G2078" s="3" t="s">
        <v>133</v>
      </c>
      <c r="H2078" s="4">
        <v>47906</v>
      </c>
      <c r="I2078" s="3" t="s">
        <v>7920</v>
      </c>
      <c r="J2078" s="3" t="s">
        <v>8687</v>
      </c>
      <c r="K2078" s="4">
        <v>6760</v>
      </c>
      <c r="L2078" s="3" t="s">
        <v>109</v>
      </c>
      <c r="M2078" s="3" t="s">
        <v>109</v>
      </c>
      <c r="N2078" s="3" t="s">
        <v>109</v>
      </c>
      <c r="O2078" s="3" t="s">
        <v>109</v>
      </c>
      <c r="P2078" s="3" t="s">
        <v>8842</v>
      </c>
      <c r="Q2078" s="2"/>
      <c r="S2078" s="3" t="s">
        <v>109</v>
      </c>
      <c r="T2078" s="3" t="s">
        <v>109</v>
      </c>
      <c r="U2078" s="3" t="s">
        <v>109</v>
      </c>
      <c r="V2078" s="3" t="s">
        <v>109</v>
      </c>
      <c r="W2078" s="3" t="s">
        <v>109</v>
      </c>
      <c r="X2078" s="3" t="s">
        <v>109</v>
      </c>
      <c r="Y2078" s="3" t="s">
        <v>109</v>
      </c>
      <c r="Z2078" s="3" t="s">
        <v>109</v>
      </c>
      <c r="AA2078" s="4">
        <v>1999</v>
      </c>
      <c r="AB2078" s="3" t="s">
        <v>109</v>
      </c>
      <c r="AC2078" s="5" t="s">
        <v>111</v>
      </c>
      <c r="AD2078" s="3" t="s">
        <v>111</v>
      </c>
      <c r="AE2078" s="3" t="s">
        <v>109</v>
      </c>
      <c r="AF2078" s="4">
        <v>3</v>
      </c>
      <c r="AG2078" s="3" t="s">
        <v>109</v>
      </c>
      <c r="AH2078" s="3" t="s">
        <v>111</v>
      </c>
      <c r="AI2078" s="3" t="s">
        <v>109</v>
      </c>
      <c r="AN2078" s="3" t="s">
        <v>109</v>
      </c>
      <c r="AO2078" s="2"/>
      <c r="AP2078" s="3" t="s">
        <v>109</v>
      </c>
      <c r="AQ2078" s="3" t="s">
        <v>109</v>
      </c>
      <c r="AR2078" s="3" t="s">
        <v>109</v>
      </c>
      <c r="AS2078" s="3" t="s">
        <v>109</v>
      </c>
      <c r="AT2078" s="3" t="s">
        <v>109</v>
      </c>
      <c r="AU2078" s="3" t="s">
        <v>109</v>
      </c>
      <c r="AV2078" s="3" t="s">
        <v>109</v>
      </c>
      <c r="AW2078" s="3" t="s">
        <v>109</v>
      </c>
      <c r="AX2078" s="3" t="s">
        <v>109</v>
      </c>
      <c r="AY2078" s="3" t="s">
        <v>109</v>
      </c>
      <c r="AZ2078" s="3" t="s">
        <v>109</v>
      </c>
      <c r="BA2078" s="3" t="s">
        <v>109</v>
      </c>
      <c r="BB2078" s="3" t="s">
        <v>109</v>
      </c>
      <c r="BC2078" s="3" t="s">
        <v>109</v>
      </c>
      <c r="BD2078" s="3" t="s">
        <v>109</v>
      </c>
      <c r="BE2078" s="3" t="s">
        <v>109</v>
      </c>
      <c r="BF2078" s="3" t="s">
        <v>109</v>
      </c>
      <c r="BG2078" s="3" t="s">
        <v>109</v>
      </c>
      <c r="BH2078" s="3" t="s">
        <v>109</v>
      </c>
      <c r="BI2078" s="3" t="s">
        <v>109</v>
      </c>
      <c r="BJ2078" s="3" t="s">
        <v>109</v>
      </c>
      <c r="BK2078" s="3" t="s">
        <v>109</v>
      </c>
      <c r="BM2078" s="3" t="s">
        <v>109</v>
      </c>
      <c r="BN2078" s="3" t="s">
        <v>109</v>
      </c>
      <c r="BO2078" s="3" t="s">
        <v>109</v>
      </c>
      <c r="BP2078" s="3" t="s">
        <v>109</v>
      </c>
      <c r="BQ2078" s="3" t="s">
        <v>109</v>
      </c>
      <c r="BR2078" s="3" t="s">
        <v>109</v>
      </c>
      <c r="BS2078" s="3" t="s">
        <v>109</v>
      </c>
      <c r="BT2078" s="3" t="s">
        <v>109</v>
      </c>
      <c r="BU2078" s="3" t="s">
        <v>109</v>
      </c>
      <c r="BV2078" s="3" t="s">
        <v>109</v>
      </c>
      <c r="BW2078" s="3" t="s">
        <v>109</v>
      </c>
      <c r="BX2078" s="3" t="s">
        <v>109</v>
      </c>
      <c r="BY2078" s="3" t="s">
        <v>109</v>
      </c>
      <c r="BZ2078" s="3" t="s">
        <v>109</v>
      </c>
      <c r="CA2078" s="4">
        <v>2.7786000000000002E-2</v>
      </c>
      <c r="CB2078" s="3" t="s">
        <v>109</v>
      </c>
      <c r="CC2078" s="4">
        <v>586100</v>
      </c>
      <c r="CD2078" s="3" t="s">
        <v>109</v>
      </c>
      <c r="CE2078" s="3" t="s">
        <v>109</v>
      </c>
      <c r="CF2078" s="3" t="s">
        <v>109</v>
      </c>
      <c r="CG2078" s="3" t="s">
        <v>109</v>
      </c>
      <c r="CH2078" s="3" t="s">
        <v>8810</v>
      </c>
      <c r="CI2078" s="3" t="s">
        <v>109</v>
      </c>
      <c r="CJ2078" s="3" t="s">
        <v>109</v>
      </c>
      <c r="CK2078" s="3" t="s">
        <v>109</v>
      </c>
      <c r="CL2078" s="3" t="s">
        <v>109</v>
      </c>
      <c r="CM2078" s="3" t="s">
        <v>109</v>
      </c>
      <c r="CN2078" s="3" t="s">
        <v>109</v>
      </c>
      <c r="CO2078" s="3" t="s">
        <v>109</v>
      </c>
      <c r="CP2078" s="3" t="s">
        <v>109</v>
      </c>
      <c r="CQ2078" s="5" t="s">
        <v>113</v>
      </c>
      <c r="CR2078" s="5" t="s">
        <v>109</v>
      </c>
      <c r="CV2078" s="21" t="s">
        <v>113</v>
      </c>
    </row>
    <row r="2079" spans="1:100" x14ac:dyDescent="0.25">
      <c r="A2079" s="3" t="s">
        <v>8843</v>
      </c>
      <c r="B2079" s="3" t="s">
        <v>118</v>
      </c>
      <c r="C2079" s="4">
        <v>2.5474E-2</v>
      </c>
      <c r="D2079" s="3" t="s">
        <v>8844</v>
      </c>
      <c r="E2079" s="3" t="s">
        <v>8845</v>
      </c>
      <c r="F2079" s="3" t="s">
        <v>8846</v>
      </c>
      <c r="G2079" s="3" t="s">
        <v>106</v>
      </c>
      <c r="H2079" s="4">
        <v>47905</v>
      </c>
      <c r="I2079" s="3" t="s">
        <v>7920</v>
      </c>
      <c r="J2079" s="3" t="s">
        <v>8687</v>
      </c>
      <c r="K2079" s="4">
        <v>6199</v>
      </c>
      <c r="L2079" s="3" t="s">
        <v>109</v>
      </c>
      <c r="M2079" s="3" t="s">
        <v>109</v>
      </c>
      <c r="N2079" s="3" t="s">
        <v>109</v>
      </c>
      <c r="O2079" s="3" t="s">
        <v>109</v>
      </c>
      <c r="P2079" s="3" t="s">
        <v>8847</v>
      </c>
      <c r="Q2079" s="2"/>
      <c r="S2079" s="3" t="s">
        <v>109</v>
      </c>
      <c r="T2079" s="3" t="s">
        <v>109</v>
      </c>
      <c r="U2079" s="3" t="s">
        <v>109</v>
      </c>
      <c r="V2079" s="3" t="s">
        <v>109</v>
      </c>
      <c r="W2079" s="3" t="s">
        <v>109</v>
      </c>
      <c r="X2079" s="3" t="s">
        <v>109</v>
      </c>
      <c r="Y2079" s="3" t="s">
        <v>109</v>
      </c>
      <c r="Z2079" s="3" t="s">
        <v>109</v>
      </c>
      <c r="AA2079" s="4">
        <v>1901</v>
      </c>
      <c r="AB2079" s="3" t="s">
        <v>109</v>
      </c>
      <c r="AC2079" s="5" t="s">
        <v>111</v>
      </c>
      <c r="AD2079" s="3" t="s">
        <v>123</v>
      </c>
      <c r="AE2079" s="3" t="s">
        <v>109</v>
      </c>
      <c r="AF2079" s="4">
        <v>3</v>
      </c>
      <c r="AG2079" s="3" t="s">
        <v>109</v>
      </c>
      <c r="AH2079" s="3" t="s">
        <v>111</v>
      </c>
      <c r="AI2079" s="3" t="s">
        <v>109</v>
      </c>
      <c r="AN2079" s="3" t="s">
        <v>109</v>
      </c>
      <c r="AO2079" s="2"/>
      <c r="AP2079" s="3" t="s">
        <v>109</v>
      </c>
      <c r="AQ2079" s="3" t="s">
        <v>109</v>
      </c>
      <c r="AR2079" s="3" t="s">
        <v>109</v>
      </c>
      <c r="AS2079" s="3" t="s">
        <v>109</v>
      </c>
      <c r="AT2079" s="3" t="s">
        <v>109</v>
      </c>
      <c r="AU2079" s="3" t="s">
        <v>109</v>
      </c>
      <c r="AV2079" s="3" t="s">
        <v>109</v>
      </c>
      <c r="AW2079" s="3" t="s">
        <v>109</v>
      </c>
      <c r="AX2079" s="3" t="s">
        <v>109</v>
      </c>
      <c r="AY2079" s="3" t="s">
        <v>109</v>
      </c>
      <c r="AZ2079" s="3" t="s">
        <v>109</v>
      </c>
      <c r="BA2079" s="3" t="s">
        <v>109</v>
      </c>
      <c r="BB2079" s="3" t="s">
        <v>109</v>
      </c>
      <c r="BC2079" s="3" t="s">
        <v>109</v>
      </c>
      <c r="BD2079" s="3" t="s">
        <v>109</v>
      </c>
      <c r="BE2079" s="3" t="s">
        <v>109</v>
      </c>
      <c r="BF2079" s="3" t="s">
        <v>109</v>
      </c>
      <c r="BG2079" s="3" t="s">
        <v>109</v>
      </c>
      <c r="BH2079" s="3" t="s">
        <v>109</v>
      </c>
      <c r="BI2079" s="3" t="s">
        <v>109</v>
      </c>
      <c r="BJ2079" s="3" t="s">
        <v>109</v>
      </c>
      <c r="BK2079" s="3" t="s">
        <v>109</v>
      </c>
      <c r="BM2079" s="3" t="s">
        <v>109</v>
      </c>
      <c r="BN2079" s="3" t="s">
        <v>109</v>
      </c>
      <c r="BO2079" s="3" t="s">
        <v>109</v>
      </c>
      <c r="BP2079" s="3" t="s">
        <v>109</v>
      </c>
      <c r="BQ2079" s="3" t="s">
        <v>109</v>
      </c>
      <c r="BR2079" s="3" t="s">
        <v>109</v>
      </c>
      <c r="BS2079" s="3" t="s">
        <v>109</v>
      </c>
      <c r="BT2079" s="3" t="s">
        <v>109</v>
      </c>
      <c r="BU2079" s="3" t="s">
        <v>109</v>
      </c>
      <c r="BV2079" s="3" t="s">
        <v>109</v>
      </c>
      <c r="BW2079" s="3" t="s">
        <v>109</v>
      </c>
      <c r="BX2079" s="3" t="s">
        <v>109</v>
      </c>
      <c r="BY2079" s="3" t="s">
        <v>109</v>
      </c>
      <c r="BZ2079" s="3" t="s">
        <v>109</v>
      </c>
      <c r="CA2079" s="4">
        <v>2.5474E-2</v>
      </c>
      <c r="CB2079" s="3" t="s">
        <v>109</v>
      </c>
      <c r="CC2079" s="4">
        <v>483700</v>
      </c>
      <c r="CD2079" s="3" t="s">
        <v>109</v>
      </c>
      <c r="CE2079" s="3" t="s">
        <v>109</v>
      </c>
      <c r="CF2079" s="3" t="s">
        <v>109</v>
      </c>
      <c r="CG2079" s="3" t="s">
        <v>109</v>
      </c>
      <c r="CH2079" s="3" t="s">
        <v>8848</v>
      </c>
      <c r="CI2079" s="3" t="s">
        <v>109</v>
      </c>
      <c r="CJ2079" s="3" t="s">
        <v>109</v>
      </c>
      <c r="CK2079" s="3" t="s">
        <v>109</v>
      </c>
      <c r="CL2079" s="3" t="s">
        <v>109</v>
      </c>
      <c r="CM2079" s="3" t="s">
        <v>109</v>
      </c>
      <c r="CN2079" s="3" t="s">
        <v>109</v>
      </c>
      <c r="CO2079" s="3" t="s">
        <v>109</v>
      </c>
      <c r="CP2079" s="3" t="s">
        <v>109</v>
      </c>
      <c r="CQ2079" s="5" t="s">
        <v>113</v>
      </c>
      <c r="CR2079" s="5" t="s">
        <v>109</v>
      </c>
      <c r="CV2079" s="21" t="s">
        <v>113</v>
      </c>
    </row>
    <row r="2080" spans="1:100" x14ac:dyDescent="0.25">
      <c r="A2080" s="3" t="s">
        <v>8849</v>
      </c>
      <c r="B2080" s="3" t="s">
        <v>118</v>
      </c>
      <c r="C2080" s="4">
        <v>2.5474E-2</v>
      </c>
      <c r="D2080" s="3" t="s">
        <v>8850</v>
      </c>
      <c r="E2080" s="3" t="s">
        <v>8851</v>
      </c>
      <c r="F2080" s="3" t="s">
        <v>8852</v>
      </c>
      <c r="G2080" s="3" t="s">
        <v>106</v>
      </c>
      <c r="H2080" s="4">
        <v>47905</v>
      </c>
      <c r="I2080" s="3" t="s">
        <v>7920</v>
      </c>
      <c r="J2080" s="3" t="s">
        <v>8687</v>
      </c>
      <c r="K2080" s="4">
        <v>6524</v>
      </c>
      <c r="L2080" s="3" t="s">
        <v>109</v>
      </c>
      <c r="M2080" s="3" t="s">
        <v>109</v>
      </c>
      <c r="N2080" s="3" t="s">
        <v>109</v>
      </c>
      <c r="O2080" s="3" t="s">
        <v>109</v>
      </c>
      <c r="P2080" s="3" t="s">
        <v>109</v>
      </c>
      <c r="Q2080" s="2"/>
      <c r="S2080" s="3" t="s">
        <v>109</v>
      </c>
      <c r="T2080" s="3" t="s">
        <v>109</v>
      </c>
      <c r="U2080" s="3" t="s">
        <v>109</v>
      </c>
      <c r="V2080" s="3" t="s">
        <v>109</v>
      </c>
      <c r="W2080" s="3" t="s">
        <v>109</v>
      </c>
      <c r="X2080" s="3" t="s">
        <v>109</v>
      </c>
      <c r="Y2080" s="3" t="s">
        <v>109</v>
      </c>
      <c r="Z2080" s="3" t="s">
        <v>109</v>
      </c>
      <c r="AA2080" s="4">
        <v>2008</v>
      </c>
      <c r="AB2080" s="3" t="s">
        <v>109</v>
      </c>
      <c r="AC2080" s="5" t="s">
        <v>111</v>
      </c>
      <c r="AD2080" s="3" t="s">
        <v>111</v>
      </c>
      <c r="AE2080" s="3" t="s">
        <v>109</v>
      </c>
      <c r="AF2080" s="4">
        <v>4</v>
      </c>
      <c r="AG2080" s="3" t="s">
        <v>109</v>
      </c>
      <c r="AH2080" s="3" t="s">
        <v>111</v>
      </c>
      <c r="AI2080" s="3" t="s">
        <v>109</v>
      </c>
      <c r="AN2080" s="3" t="s">
        <v>109</v>
      </c>
      <c r="AO2080" s="2"/>
      <c r="AP2080" s="3" t="s">
        <v>109</v>
      </c>
      <c r="AQ2080" s="3" t="s">
        <v>109</v>
      </c>
      <c r="AR2080" s="3" t="s">
        <v>109</v>
      </c>
      <c r="AS2080" s="3" t="s">
        <v>109</v>
      </c>
      <c r="AT2080" s="3" t="s">
        <v>109</v>
      </c>
      <c r="AU2080" s="3" t="s">
        <v>109</v>
      </c>
      <c r="AV2080" s="3" t="s">
        <v>109</v>
      </c>
      <c r="AW2080" s="3" t="s">
        <v>109</v>
      </c>
      <c r="AX2080" s="3" t="s">
        <v>109</v>
      </c>
      <c r="AY2080" s="3" t="s">
        <v>109</v>
      </c>
      <c r="AZ2080" s="3" t="s">
        <v>109</v>
      </c>
      <c r="BA2080" s="3" t="s">
        <v>109</v>
      </c>
      <c r="BB2080" s="3" t="s">
        <v>109</v>
      </c>
      <c r="BC2080" s="3" t="s">
        <v>109</v>
      </c>
      <c r="BD2080" s="3" t="s">
        <v>109</v>
      </c>
      <c r="BE2080" s="3" t="s">
        <v>109</v>
      </c>
      <c r="BF2080" s="3" t="s">
        <v>109</v>
      </c>
      <c r="BG2080" s="3" t="s">
        <v>109</v>
      </c>
      <c r="BH2080" s="3" t="s">
        <v>109</v>
      </c>
      <c r="BI2080" s="3" t="s">
        <v>109</v>
      </c>
      <c r="BJ2080" s="3" t="s">
        <v>109</v>
      </c>
      <c r="BK2080" s="3" t="s">
        <v>109</v>
      </c>
      <c r="BM2080" s="3" t="s">
        <v>109</v>
      </c>
      <c r="BN2080" s="3" t="s">
        <v>109</v>
      </c>
      <c r="BO2080" s="3" t="s">
        <v>109</v>
      </c>
      <c r="BP2080" s="3" t="s">
        <v>109</v>
      </c>
      <c r="BQ2080" s="3" t="s">
        <v>109</v>
      </c>
      <c r="BR2080" s="3" t="s">
        <v>109</v>
      </c>
      <c r="BS2080" s="3" t="s">
        <v>109</v>
      </c>
      <c r="BT2080" s="3" t="s">
        <v>109</v>
      </c>
      <c r="BU2080" s="3" t="s">
        <v>109</v>
      </c>
      <c r="BV2080" s="3" t="s">
        <v>109</v>
      </c>
      <c r="BW2080" s="3" t="s">
        <v>109</v>
      </c>
      <c r="BX2080" s="3" t="s">
        <v>109</v>
      </c>
      <c r="BY2080" s="3" t="s">
        <v>109</v>
      </c>
      <c r="BZ2080" s="3" t="s">
        <v>109</v>
      </c>
      <c r="CA2080" s="4">
        <v>2.5474E-2</v>
      </c>
      <c r="CB2080" s="3" t="s">
        <v>109</v>
      </c>
      <c r="CC2080" s="4">
        <v>636300</v>
      </c>
      <c r="CD2080" s="3" t="s">
        <v>109</v>
      </c>
      <c r="CE2080" s="3" t="s">
        <v>109</v>
      </c>
      <c r="CF2080" s="3" t="s">
        <v>109</v>
      </c>
      <c r="CG2080" s="3" t="s">
        <v>109</v>
      </c>
      <c r="CH2080" s="3" t="s">
        <v>8853</v>
      </c>
      <c r="CI2080" s="3" t="s">
        <v>109</v>
      </c>
      <c r="CJ2080" s="3" t="s">
        <v>109</v>
      </c>
      <c r="CK2080" s="3" t="s">
        <v>109</v>
      </c>
      <c r="CL2080" s="3" t="s">
        <v>109</v>
      </c>
      <c r="CM2080" s="3" t="s">
        <v>109</v>
      </c>
      <c r="CN2080" s="3" t="s">
        <v>109</v>
      </c>
      <c r="CO2080" s="3" t="s">
        <v>109</v>
      </c>
      <c r="CP2080" s="3" t="s">
        <v>109</v>
      </c>
      <c r="CQ2080" s="5" t="s">
        <v>113</v>
      </c>
      <c r="CR2080" s="5" t="s">
        <v>109</v>
      </c>
      <c r="CV2080" s="21" t="s">
        <v>113</v>
      </c>
    </row>
    <row r="2081" spans="1:100" x14ac:dyDescent="0.25">
      <c r="A2081" s="3" t="s">
        <v>8854</v>
      </c>
      <c r="B2081" s="3" t="s">
        <v>118</v>
      </c>
      <c r="C2081" s="4">
        <v>2.5474E-2</v>
      </c>
      <c r="D2081" s="3" t="s">
        <v>8855</v>
      </c>
      <c r="E2081" s="3" t="s">
        <v>8856</v>
      </c>
      <c r="F2081" s="3" t="s">
        <v>8857</v>
      </c>
      <c r="G2081" s="3" t="s">
        <v>106</v>
      </c>
      <c r="H2081" s="4">
        <v>47909</v>
      </c>
      <c r="I2081" s="3" t="s">
        <v>7920</v>
      </c>
      <c r="J2081" s="3" t="s">
        <v>8687</v>
      </c>
      <c r="K2081" s="4">
        <v>5532</v>
      </c>
      <c r="L2081" s="3" t="s">
        <v>109</v>
      </c>
      <c r="M2081" s="3" t="s">
        <v>109</v>
      </c>
      <c r="N2081" s="3" t="s">
        <v>109</v>
      </c>
      <c r="O2081" s="3" t="s">
        <v>109</v>
      </c>
      <c r="P2081" s="3" t="s">
        <v>109</v>
      </c>
      <c r="Q2081" s="2"/>
      <c r="S2081" s="3" t="s">
        <v>109</v>
      </c>
      <c r="T2081" s="3" t="s">
        <v>109</v>
      </c>
      <c r="U2081" s="3" t="s">
        <v>109</v>
      </c>
      <c r="V2081" s="3" t="s">
        <v>109</v>
      </c>
      <c r="W2081" s="3" t="s">
        <v>109</v>
      </c>
      <c r="X2081" s="3" t="s">
        <v>109</v>
      </c>
      <c r="Y2081" s="3" t="s">
        <v>109</v>
      </c>
      <c r="Z2081" s="3" t="s">
        <v>109</v>
      </c>
      <c r="AA2081" s="4">
        <v>1960</v>
      </c>
      <c r="AB2081" s="3" t="s">
        <v>109</v>
      </c>
      <c r="AC2081" s="5" t="s">
        <v>123</v>
      </c>
      <c r="AD2081" s="3" t="s">
        <v>123</v>
      </c>
      <c r="AE2081" s="3" t="s">
        <v>109</v>
      </c>
      <c r="AF2081" s="4">
        <v>2</v>
      </c>
      <c r="AG2081" s="3" t="s">
        <v>109</v>
      </c>
      <c r="AH2081" s="3" t="s">
        <v>123</v>
      </c>
      <c r="AI2081" s="3" t="s">
        <v>109</v>
      </c>
      <c r="AN2081" s="3" t="s">
        <v>109</v>
      </c>
      <c r="AO2081" s="2"/>
      <c r="AP2081" s="3" t="s">
        <v>109</v>
      </c>
      <c r="AQ2081" s="3" t="s">
        <v>109</v>
      </c>
      <c r="AR2081" s="3" t="s">
        <v>109</v>
      </c>
      <c r="AS2081" s="3" t="s">
        <v>109</v>
      </c>
      <c r="AT2081" s="3" t="s">
        <v>109</v>
      </c>
      <c r="AU2081" s="3" t="s">
        <v>109</v>
      </c>
      <c r="AV2081" s="3" t="s">
        <v>109</v>
      </c>
      <c r="AW2081" s="3" t="s">
        <v>109</v>
      </c>
      <c r="AX2081" s="3" t="s">
        <v>109</v>
      </c>
      <c r="AY2081" s="3" t="s">
        <v>109</v>
      </c>
      <c r="AZ2081" s="3" t="s">
        <v>109</v>
      </c>
      <c r="BA2081" s="3" t="s">
        <v>109</v>
      </c>
      <c r="BB2081" s="3" t="s">
        <v>109</v>
      </c>
      <c r="BC2081" s="3" t="s">
        <v>109</v>
      </c>
      <c r="BD2081" s="3" t="s">
        <v>109</v>
      </c>
      <c r="BE2081" s="3" t="s">
        <v>109</v>
      </c>
      <c r="BF2081" s="3" t="s">
        <v>109</v>
      </c>
      <c r="BG2081" s="3" t="s">
        <v>109</v>
      </c>
      <c r="BH2081" s="3" t="s">
        <v>109</v>
      </c>
      <c r="BI2081" s="3" t="s">
        <v>109</v>
      </c>
      <c r="BJ2081" s="3" t="s">
        <v>109</v>
      </c>
      <c r="BK2081" s="3" t="s">
        <v>109</v>
      </c>
      <c r="BM2081" s="3" t="s">
        <v>109</v>
      </c>
      <c r="BN2081" s="3" t="s">
        <v>109</v>
      </c>
      <c r="BO2081" s="3" t="s">
        <v>109</v>
      </c>
      <c r="BP2081" s="3" t="s">
        <v>109</v>
      </c>
      <c r="BQ2081" s="3" t="s">
        <v>109</v>
      </c>
      <c r="BR2081" s="3" t="s">
        <v>109</v>
      </c>
      <c r="BS2081" s="3" t="s">
        <v>109</v>
      </c>
      <c r="BT2081" s="3" t="s">
        <v>109</v>
      </c>
      <c r="BU2081" s="3" t="s">
        <v>109</v>
      </c>
      <c r="BV2081" s="3" t="s">
        <v>109</v>
      </c>
      <c r="BW2081" s="3" t="s">
        <v>109</v>
      </c>
      <c r="BX2081" s="3" t="s">
        <v>109</v>
      </c>
      <c r="BY2081" s="3" t="s">
        <v>109</v>
      </c>
      <c r="BZ2081" s="3" t="s">
        <v>109</v>
      </c>
      <c r="CA2081" s="4">
        <v>2.5474E-2</v>
      </c>
      <c r="CB2081" s="3" t="s">
        <v>109</v>
      </c>
      <c r="CC2081" s="4">
        <v>214000</v>
      </c>
      <c r="CD2081" s="3" t="s">
        <v>109</v>
      </c>
      <c r="CE2081" s="3" t="s">
        <v>109</v>
      </c>
      <c r="CF2081" s="3" t="s">
        <v>109</v>
      </c>
      <c r="CG2081" s="3" t="s">
        <v>109</v>
      </c>
      <c r="CH2081" s="3" t="s">
        <v>8858</v>
      </c>
      <c r="CI2081" s="3" t="s">
        <v>109</v>
      </c>
      <c r="CJ2081" s="3" t="s">
        <v>109</v>
      </c>
      <c r="CK2081" s="3" t="s">
        <v>109</v>
      </c>
      <c r="CL2081" s="3" t="s">
        <v>109</v>
      </c>
      <c r="CM2081" s="3" t="s">
        <v>109</v>
      </c>
      <c r="CN2081" s="3" t="s">
        <v>109</v>
      </c>
      <c r="CO2081" s="3" t="s">
        <v>109</v>
      </c>
      <c r="CP2081" s="3" t="s">
        <v>109</v>
      </c>
      <c r="CQ2081" s="5" t="s">
        <v>126</v>
      </c>
      <c r="CR2081" s="5" t="s">
        <v>8859</v>
      </c>
      <c r="CV2081" s="21" t="s">
        <v>113</v>
      </c>
    </row>
    <row r="2082" spans="1:100" x14ac:dyDescent="0.25">
      <c r="A2082" s="3" t="s">
        <v>8860</v>
      </c>
      <c r="B2082" s="3" t="s">
        <v>118</v>
      </c>
      <c r="C2082" s="4">
        <v>2.5474E-2</v>
      </c>
      <c r="D2082" s="3" t="s">
        <v>8861</v>
      </c>
      <c r="E2082" s="3" t="s">
        <v>716</v>
      </c>
      <c r="F2082" s="3" t="s">
        <v>8862</v>
      </c>
      <c r="G2082" s="3" t="s">
        <v>106</v>
      </c>
      <c r="H2082" s="4">
        <v>47905</v>
      </c>
      <c r="I2082" s="3" t="s">
        <v>7920</v>
      </c>
      <c r="J2082" s="3" t="s">
        <v>8687</v>
      </c>
      <c r="K2082" s="4">
        <v>5028</v>
      </c>
      <c r="L2082" s="3" t="s">
        <v>109</v>
      </c>
      <c r="M2082" s="3" t="s">
        <v>109</v>
      </c>
      <c r="N2082" s="3" t="s">
        <v>109</v>
      </c>
      <c r="O2082" s="3" t="s">
        <v>109</v>
      </c>
      <c r="P2082" s="3" t="s">
        <v>109</v>
      </c>
      <c r="Q2082" s="2"/>
      <c r="S2082" s="3" t="s">
        <v>109</v>
      </c>
      <c r="T2082" s="3" t="s">
        <v>109</v>
      </c>
      <c r="U2082" s="3" t="s">
        <v>109</v>
      </c>
      <c r="V2082" s="3" t="s">
        <v>109</v>
      </c>
      <c r="W2082" s="3" t="s">
        <v>109</v>
      </c>
      <c r="X2082" s="3" t="s">
        <v>109</v>
      </c>
      <c r="Y2082" s="3" t="s">
        <v>109</v>
      </c>
      <c r="Z2082" s="3" t="s">
        <v>109</v>
      </c>
      <c r="AA2082" s="4">
        <v>2013</v>
      </c>
      <c r="AB2082" s="3" t="s">
        <v>109</v>
      </c>
      <c r="AC2082" s="5" t="s">
        <v>156</v>
      </c>
      <c r="AD2082" s="3" t="s">
        <v>156</v>
      </c>
      <c r="AE2082" s="3" t="s">
        <v>109</v>
      </c>
      <c r="AF2082" s="4">
        <v>4</v>
      </c>
      <c r="AG2082" s="3" t="s">
        <v>109</v>
      </c>
      <c r="AH2082" s="3" t="s">
        <v>135</v>
      </c>
      <c r="AI2082" s="3" t="s">
        <v>109</v>
      </c>
      <c r="AN2082" s="3" t="s">
        <v>109</v>
      </c>
      <c r="AO2082" s="11"/>
      <c r="AP2082" s="3" t="s">
        <v>109</v>
      </c>
      <c r="AQ2082" s="3" t="s">
        <v>109</v>
      </c>
      <c r="AR2082" s="3" t="s">
        <v>109</v>
      </c>
      <c r="AS2082" s="3" t="s">
        <v>109</v>
      </c>
      <c r="AT2082" s="3" t="s">
        <v>109</v>
      </c>
      <c r="AU2082" s="3" t="s">
        <v>109</v>
      </c>
      <c r="AV2082" s="3" t="s">
        <v>109</v>
      </c>
      <c r="AW2082" s="3" t="s">
        <v>109</v>
      </c>
      <c r="AX2082" s="3" t="s">
        <v>109</v>
      </c>
      <c r="AY2082" s="3" t="s">
        <v>109</v>
      </c>
      <c r="AZ2082" s="3" t="s">
        <v>109</v>
      </c>
      <c r="BA2082" s="3" t="s">
        <v>109</v>
      </c>
      <c r="BB2082" s="3" t="s">
        <v>109</v>
      </c>
      <c r="BC2082" s="3" t="s">
        <v>109</v>
      </c>
      <c r="BD2082" s="3" t="s">
        <v>109</v>
      </c>
      <c r="BE2082" s="3" t="s">
        <v>109</v>
      </c>
      <c r="BF2082" s="3" t="s">
        <v>109</v>
      </c>
      <c r="BG2082" s="3" t="s">
        <v>109</v>
      </c>
      <c r="BH2082" s="3" t="s">
        <v>109</v>
      </c>
      <c r="BI2082" s="3" t="s">
        <v>109</v>
      </c>
      <c r="BJ2082" s="3" t="s">
        <v>109</v>
      </c>
      <c r="BK2082" s="3" t="s">
        <v>109</v>
      </c>
      <c r="BM2082" s="3" t="s">
        <v>109</v>
      </c>
      <c r="BN2082" s="3" t="s">
        <v>109</v>
      </c>
      <c r="BO2082" s="3" t="s">
        <v>109</v>
      </c>
      <c r="BP2082" s="3" t="s">
        <v>109</v>
      </c>
      <c r="BQ2082" s="3" t="s">
        <v>109</v>
      </c>
      <c r="BR2082" s="3" t="s">
        <v>109</v>
      </c>
      <c r="BS2082" s="3" t="s">
        <v>109</v>
      </c>
      <c r="BT2082" s="3" t="s">
        <v>109</v>
      </c>
      <c r="BU2082" s="3" t="s">
        <v>109</v>
      </c>
      <c r="BV2082" s="3" t="s">
        <v>109</v>
      </c>
      <c r="BW2082" s="3" t="s">
        <v>109</v>
      </c>
      <c r="BX2082" s="3" t="s">
        <v>109</v>
      </c>
      <c r="BY2082" s="3" t="s">
        <v>109</v>
      </c>
      <c r="BZ2082" s="3" t="s">
        <v>109</v>
      </c>
      <c r="CA2082" s="4">
        <v>2.5474E-2</v>
      </c>
      <c r="CB2082" s="3" t="s">
        <v>109</v>
      </c>
      <c r="CC2082" s="4">
        <v>703600</v>
      </c>
      <c r="CD2082" s="3" t="s">
        <v>109</v>
      </c>
      <c r="CE2082" s="3" t="s">
        <v>109</v>
      </c>
      <c r="CF2082" s="3" t="s">
        <v>109</v>
      </c>
      <c r="CG2082" s="3" t="s">
        <v>109</v>
      </c>
      <c r="CH2082" s="3" t="s">
        <v>8863</v>
      </c>
      <c r="CI2082" s="3" t="s">
        <v>109</v>
      </c>
      <c r="CJ2082" s="3" t="s">
        <v>109</v>
      </c>
      <c r="CK2082" s="3" t="s">
        <v>109</v>
      </c>
      <c r="CL2082" s="3" t="s">
        <v>109</v>
      </c>
      <c r="CM2082" s="3" t="s">
        <v>109</v>
      </c>
      <c r="CN2082" s="3" t="s">
        <v>109</v>
      </c>
      <c r="CO2082" s="3" t="s">
        <v>109</v>
      </c>
      <c r="CP2082" s="3" t="s">
        <v>109</v>
      </c>
      <c r="CQ2082" s="5" t="s">
        <v>113</v>
      </c>
      <c r="CR2082" s="5" t="s">
        <v>109</v>
      </c>
      <c r="CV2082" s="21" t="s">
        <v>113</v>
      </c>
    </row>
    <row r="2083" spans="1:100" x14ac:dyDescent="0.25">
      <c r="A2083" s="3" t="s">
        <v>8864</v>
      </c>
      <c r="B2083" s="3" t="s">
        <v>118</v>
      </c>
      <c r="C2083" s="4">
        <v>2.5474E-2</v>
      </c>
      <c r="D2083" s="3" t="s">
        <v>8865</v>
      </c>
      <c r="E2083" s="3" t="s">
        <v>2618</v>
      </c>
      <c r="F2083" s="3" t="s">
        <v>8866</v>
      </c>
      <c r="G2083" s="3" t="s">
        <v>106</v>
      </c>
      <c r="H2083" s="4">
        <v>47905</v>
      </c>
      <c r="I2083" s="3" t="s">
        <v>7920</v>
      </c>
      <c r="J2083" s="3" t="s">
        <v>8687</v>
      </c>
      <c r="K2083" s="4">
        <v>10810</v>
      </c>
      <c r="L2083" s="3" t="s">
        <v>109</v>
      </c>
      <c r="M2083" s="3" t="s">
        <v>109</v>
      </c>
      <c r="N2083" s="3" t="s">
        <v>109</v>
      </c>
      <c r="O2083" s="3" t="s">
        <v>109</v>
      </c>
      <c r="P2083" s="3" t="s">
        <v>109</v>
      </c>
      <c r="Q2083" s="2"/>
      <c r="S2083" s="3" t="s">
        <v>109</v>
      </c>
      <c r="T2083" s="3" t="s">
        <v>109</v>
      </c>
      <c r="U2083" s="3" t="s">
        <v>109</v>
      </c>
      <c r="V2083" s="3" t="s">
        <v>109</v>
      </c>
      <c r="W2083" s="3" t="s">
        <v>109</v>
      </c>
      <c r="X2083" s="3" t="s">
        <v>109</v>
      </c>
      <c r="Y2083" s="3" t="s">
        <v>109</v>
      </c>
      <c r="Z2083" s="3" t="s">
        <v>109</v>
      </c>
      <c r="AA2083" s="4">
        <v>2007</v>
      </c>
      <c r="AB2083" s="3" t="s">
        <v>109</v>
      </c>
      <c r="AC2083" s="5" t="s">
        <v>135</v>
      </c>
      <c r="AD2083" s="3" t="s">
        <v>111</v>
      </c>
      <c r="AE2083" s="3" t="s">
        <v>109</v>
      </c>
      <c r="AF2083" s="4">
        <v>4</v>
      </c>
      <c r="AG2083" s="3" t="s">
        <v>109</v>
      </c>
      <c r="AH2083" s="3" t="s">
        <v>111</v>
      </c>
      <c r="AI2083" s="3" t="s">
        <v>109</v>
      </c>
      <c r="AN2083" s="3" t="s">
        <v>109</v>
      </c>
      <c r="AO2083" s="2"/>
      <c r="AP2083" s="3" t="s">
        <v>109</v>
      </c>
      <c r="AQ2083" s="3" t="s">
        <v>109</v>
      </c>
      <c r="AR2083" s="3" t="s">
        <v>109</v>
      </c>
      <c r="AS2083" s="3" t="s">
        <v>109</v>
      </c>
      <c r="AT2083" s="3" t="s">
        <v>109</v>
      </c>
      <c r="AU2083" s="3" t="s">
        <v>109</v>
      </c>
      <c r="AV2083" s="3" t="s">
        <v>109</v>
      </c>
      <c r="AW2083" s="3" t="s">
        <v>109</v>
      </c>
      <c r="AX2083" s="3" t="s">
        <v>109</v>
      </c>
      <c r="AY2083" s="3" t="s">
        <v>109</v>
      </c>
      <c r="AZ2083" s="3" t="s">
        <v>109</v>
      </c>
      <c r="BA2083" s="3" t="s">
        <v>109</v>
      </c>
      <c r="BB2083" s="3" t="s">
        <v>109</v>
      </c>
      <c r="BC2083" s="3" t="s">
        <v>109</v>
      </c>
      <c r="BD2083" s="3" t="s">
        <v>109</v>
      </c>
      <c r="BE2083" s="3" t="s">
        <v>109</v>
      </c>
      <c r="BF2083" s="3" t="s">
        <v>109</v>
      </c>
      <c r="BG2083" s="3" t="s">
        <v>109</v>
      </c>
      <c r="BH2083" s="3" t="s">
        <v>109</v>
      </c>
      <c r="BI2083" s="3" t="s">
        <v>109</v>
      </c>
      <c r="BJ2083" s="3" t="s">
        <v>109</v>
      </c>
      <c r="BK2083" s="3" t="s">
        <v>109</v>
      </c>
      <c r="BM2083" s="3" t="s">
        <v>109</v>
      </c>
      <c r="BN2083" s="3" t="s">
        <v>109</v>
      </c>
      <c r="BO2083" s="3" t="s">
        <v>109</v>
      </c>
      <c r="BP2083" s="3" t="s">
        <v>109</v>
      </c>
      <c r="BQ2083" s="3" t="s">
        <v>109</v>
      </c>
      <c r="BR2083" s="3" t="s">
        <v>109</v>
      </c>
      <c r="BS2083" s="3" t="s">
        <v>109</v>
      </c>
      <c r="BT2083" s="3" t="s">
        <v>109</v>
      </c>
      <c r="BU2083" s="3" t="s">
        <v>109</v>
      </c>
      <c r="BV2083" s="3" t="s">
        <v>109</v>
      </c>
      <c r="BW2083" s="3" t="s">
        <v>109</v>
      </c>
      <c r="BX2083" s="3" t="s">
        <v>109</v>
      </c>
      <c r="BY2083" s="3" t="s">
        <v>109</v>
      </c>
      <c r="BZ2083" s="3" t="s">
        <v>109</v>
      </c>
      <c r="CA2083" s="4">
        <v>2.5474E-2</v>
      </c>
      <c r="CB2083" s="3" t="s">
        <v>109</v>
      </c>
      <c r="CC2083" s="4">
        <v>1117700</v>
      </c>
      <c r="CD2083" s="3" t="s">
        <v>109</v>
      </c>
      <c r="CE2083" s="3" t="s">
        <v>109</v>
      </c>
      <c r="CF2083" s="3" t="s">
        <v>109</v>
      </c>
      <c r="CG2083" s="3" t="s">
        <v>109</v>
      </c>
      <c r="CH2083" s="3" t="s">
        <v>8867</v>
      </c>
      <c r="CI2083" s="3" t="s">
        <v>109</v>
      </c>
      <c r="CJ2083" s="3" t="s">
        <v>109</v>
      </c>
      <c r="CK2083" s="3" t="s">
        <v>109</v>
      </c>
      <c r="CL2083" s="3" t="s">
        <v>109</v>
      </c>
      <c r="CM2083" s="3" t="s">
        <v>109</v>
      </c>
      <c r="CN2083" s="3" t="s">
        <v>109</v>
      </c>
      <c r="CO2083" s="3" t="s">
        <v>109</v>
      </c>
      <c r="CP2083" s="3" t="s">
        <v>109</v>
      </c>
      <c r="CQ2083" s="5" t="s">
        <v>113</v>
      </c>
      <c r="CR2083" s="5" t="s">
        <v>109</v>
      </c>
      <c r="CV2083" s="21" t="s">
        <v>113</v>
      </c>
    </row>
    <row r="2084" spans="1:100" x14ac:dyDescent="0.25">
      <c r="A2084" s="3" t="s">
        <v>8868</v>
      </c>
      <c r="B2084" s="3" t="s">
        <v>199</v>
      </c>
      <c r="C2084" s="4">
        <v>2.4153000000000001E-2</v>
      </c>
      <c r="D2084" s="3" t="s">
        <v>8869</v>
      </c>
      <c r="E2084" s="3" t="s">
        <v>8685</v>
      </c>
      <c r="F2084" s="3" t="s">
        <v>8870</v>
      </c>
      <c r="G2084" s="3" t="s">
        <v>106</v>
      </c>
      <c r="H2084" s="4">
        <v>47909</v>
      </c>
      <c r="I2084" s="3" t="s">
        <v>7920</v>
      </c>
      <c r="J2084" s="3" t="s">
        <v>8687</v>
      </c>
      <c r="K2084" s="4">
        <v>19434</v>
      </c>
      <c r="L2084" s="3" t="s">
        <v>109</v>
      </c>
      <c r="M2084" s="3" t="s">
        <v>109</v>
      </c>
      <c r="N2084" s="3" t="s">
        <v>109</v>
      </c>
      <c r="O2084" s="3" t="s">
        <v>109</v>
      </c>
      <c r="P2084" s="3" t="s">
        <v>109</v>
      </c>
      <c r="Q2084" s="2"/>
      <c r="S2084" s="3" t="s">
        <v>109</v>
      </c>
      <c r="T2084" s="3" t="s">
        <v>109</v>
      </c>
      <c r="U2084" s="3" t="s">
        <v>109</v>
      </c>
      <c r="V2084" s="3" t="s">
        <v>109</v>
      </c>
      <c r="W2084" s="3" t="s">
        <v>109</v>
      </c>
      <c r="X2084" s="3" t="s">
        <v>109</v>
      </c>
      <c r="Y2084" s="3" t="s">
        <v>109</v>
      </c>
      <c r="Z2084" s="3" t="s">
        <v>109</v>
      </c>
      <c r="AA2084" s="4">
        <v>1997</v>
      </c>
      <c r="AB2084" s="3" t="s">
        <v>109</v>
      </c>
      <c r="AC2084" s="5" t="s">
        <v>111</v>
      </c>
      <c r="AD2084" s="3" t="s">
        <v>135</v>
      </c>
      <c r="AE2084" s="3" t="s">
        <v>109</v>
      </c>
      <c r="AF2084" s="4">
        <v>3</v>
      </c>
      <c r="AG2084" s="3" t="s">
        <v>109</v>
      </c>
      <c r="AH2084" s="3" t="s">
        <v>111</v>
      </c>
      <c r="AI2084" s="3" t="s">
        <v>109</v>
      </c>
      <c r="AN2084" s="3" t="s">
        <v>109</v>
      </c>
      <c r="AO2084" s="2"/>
      <c r="AP2084" s="3" t="s">
        <v>109</v>
      </c>
      <c r="AQ2084" s="3" t="s">
        <v>109</v>
      </c>
      <c r="AR2084" s="3" t="s">
        <v>109</v>
      </c>
      <c r="AS2084" s="3" t="s">
        <v>109</v>
      </c>
      <c r="AT2084" s="3" t="s">
        <v>109</v>
      </c>
      <c r="AU2084" s="3" t="s">
        <v>109</v>
      </c>
      <c r="AV2084" s="3" t="s">
        <v>109</v>
      </c>
      <c r="AW2084" s="3" t="s">
        <v>109</v>
      </c>
      <c r="AX2084" s="3" t="s">
        <v>109</v>
      </c>
      <c r="AY2084" s="3" t="s">
        <v>109</v>
      </c>
      <c r="AZ2084" s="3" t="s">
        <v>109</v>
      </c>
      <c r="BA2084" s="3" t="s">
        <v>109</v>
      </c>
      <c r="BB2084" s="3" t="s">
        <v>109</v>
      </c>
      <c r="BC2084" s="3" t="s">
        <v>109</v>
      </c>
      <c r="BD2084" s="3" t="s">
        <v>109</v>
      </c>
      <c r="BE2084" s="3" t="s">
        <v>109</v>
      </c>
      <c r="BF2084" s="3" t="s">
        <v>109</v>
      </c>
      <c r="BG2084" s="3" t="s">
        <v>109</v>
      </c>
      <c r="BH2084" s="3" t="s">
        <v>109</v>
      </c>
      <c r="BI2084" s="3" t="s">
        <v>109</v>
      </c>
      <c r="BJ2084" s="3" t="s">
        <v>109</v>
      </c>
      <c r="BK2084" s="3" t="s">
        <v>109</v>
      </c>
      <c r="BM2084" s="3" t="s">
        <v>109</v>
      </c>
      <c r="BN2084" s="3" t="s">
        <v>109</v>
      </c>
      <c r="BO2084" s="3" t="s">
        <v>109</v>
      </c>
      <c r="BP2084" s="3" t="s">
        <v>109</v>
      </c>
      <c r="BQ2084" s="3" t="s">
        <v>109</v>
      </c>
      <c r="BR2084" s="3" t="s">
        <v>109</v>
      </c>
      <c r="BS2084" s="3" t="s">
        <v>109</v>
      </c>
      <c r="BT2084" s="3" t="s">
        <v>109</v>
      </c>
      <c r="BU2084" s="3" t="s">
        <v>109</v>
      </c>
      <c r="BV2084" s="3" t="s">
        <v>109</v>
      </c>
      <c r="BW2084" s="3" t="s">
        <v>109</v>
      </c>
      <c r="BX2084" s="3" t="s">
        <v>109</v>
      </c>
      <c r="BY2084" s="3" t="s">
        <v>109</v>
      </c>
      <c r="BZ2084" s="3" t="s">
        <v>109</v>
      </c>
      <c r="CA2084" s="4">
        <v>2.4153000000000001E-2</v>
      </c>
      <c r="CB2084" s="3" t="s">
        <v>109</v>
      </c>
      <c r="CC2084" s="4">
        <v>1956100</v>
      </c>
      <c r="CD2084" s="3" t="s">
        <v>109</v>
      </c>
      <c r="CE2084" s="3" t="s">
        <v>109</v>
      </c>
      <c r="CF2084" s="3" t="s">
        <v>109</v>
      </c>
      <c r="CG2084" s="3" t="s">
        <v>109</v>
      </c>
      <c r="CH2084" s="3" t="s">
        <v>8871</v>
      </c>
      <c r="CI2084" s="3" t="s">
        <v>109</v>
      </c>
      <c r="CJ2084" s="3" t="s">
        <v>109</v>
      </c>
      <c r="CK2084" s="3" t="s">
        <v>109</v>
      </c>
      <c r="CL2084" s="3" t="s">
        <v>109</v>
      </c>
      <c r="CM2084" s="3" t="s">
        <v>109</v>
      </c>
      <c r="CN2084" s="3" t="s">
        <v>109</v>
      </c>
      <c r="CO2084" s="3" t="s">
        <v>109</v>
      </c>
      <c r="CP2084" s="3" t="s">
        <v>109</v>
      </c>
      <c r="CQ2084" s="5" t="s">
        <v>113</v>
      </c>
      <c r="CR2084" s="5" t="s">
        <v>109</v>
      </c>
      <c r="CV2084" s="21" t="s">
        <v>113</v>
      </c>
    </row>
    <row r="2085" spans="1:100" x14ac:dyDescent="0.25">
      <c r="A2085" s="3" t="s">
        <v>8872</v>
      </c>
      <c r="B2085" s="3" t="s">
        <v>118</v>
      </c>
      <c r="C2085" s="4">
        <v>2.5474E-2</v>
      </c>
      <c r="D2085" s="3" t="s">
        <v>8873</v>
      </c>
      <c r="E2085" s="3" t="s">
        <v>8685</v>
      </c>
      <c r="F2085" s="3" t="s">
        <v>8874</v>
      </c>
      <c r="G2085" s="3" t="s">
        <v>106</v>
      </c>
      <c r="H2085" s="4">
        <v>47904</v>
      </c>
      <c r="I2085" s="3" t="s">
        <v>7920</v>
      </c>
      <c r="J2085" s="3" t="s">
        <v>8687</v>
      </c>
      <c r="K2085" s="4">
        <v>23495</v>
      </c>
      <c r="L2085" s="3" t="s">
        <v>109</v>
      </c>
      <c r="M2085" s="3" t="s">
        <v>109</v>
      </c>
      <c r="N2085" s="3" t="s">
        <v>109</v>
      </c>
      <c r="O2085" s="3" t="s">
        <v>109</v>
      </c>
      <c r="P2085" s="3" t="s">
        <v>109</v>
      </c>
      <c r="Q2085" s="2"/>
      <c r="S2085" s="3" t="s">
        <v>109</v>
      </c>
      <c r="T2085" s="3" t="s">
        <v>109</v>
      </c>
      <c r="U2085" s="3" t="s">
        <v>109</v>
      </c>
      <c r="V2085" s="3" t="s">
        <v>109</v>
      </c>
      <c r="W2085" s="3" t="s">
        <v>109</v>
      </c>
      <c r="X2085" s="3" t="s">
        <v>109</v>
      </c>
      <c r="Y2085" s="3" t="s">
        <v>109</v>
      </c>
      <c r="Z2085" s="3" t="s">
        <v>109</v>
      </c>
      <c r="AA2085" s="4">
        <v>1998</v>
      </c>
      <c r="AB2085" s="3" t="s">
        <v>109</v>
      </c>
      <c r="AC2085" s="5" t="s">
        <v>111</v>
      </c>
      <c r="AD2085" s="3" t="s">
        <v>135</v>
      </c>
      <c r="AE2085" s="3" t="s">
        <v>109</v>
      </c>
      <c r="AF2085" s="4">
        <v>3</v>
      </c>
      <c r="AG2085" s="3" t="s">
        <v>109</v>
      </c>
      <c r="AH2085" s="3" t="s">
        <v>111</v>
      </c>
      <c r="AI2085" s="3" t="s">
        <v>109</v>
      </c>
      <c r="AN2085" s="3" t="s">
        <v>109</v>
      </c>
      <c r="AO2085" s="2"/>
      <c r="AP2085" s="3" t="s">
        <v>109</v>
      </c>
      <c r="AQ2085" s="3" t="s">
        <v>109</v>
      </c>
      <c r="AR2085" s="3" t="s">
        <v>109</v>
      </c>
      <c r="AS2085" s="3" t="s">
        <v>109</v>
      </c>
      <c r="AT2085" s="3" t="s">
        <v>109</v>
      </c>
      <c r="AU2085" s="3" t="s">
        <v>109</v>
      </c>
      <c r="AV2085" s="3" t="s">
        <v>109</v>
      </c>
      <c r="AW2085" s="3" t="s">
        <v>109</v>
      </c>
      <c r="AX2085" s="3" t="s">
        <v>109</v>
      </c>
      <c r="AY2085" s="3" t="s">
        <v>109</v>
      </c>
      <c r="AZ2085" s="3" t="s">
        <v>109</v>
      </c>
      <c r="BA2085" s="3" t="s">
        <v>109</v>
      </c>
      <c r="BB2085" s="3" t="s">
        <v>109</v>
      </c>
      <c r="BC2085" s="3" t="s">
        <v>109</v>
      </c>
      <c r="BD2085" s="3" t="s">
        <v>109</v>
      </c>
      <c r="BE2085" s="3" t="s">
        <v>109</v>
      </c>
      <c r="BF2085" s="3" t="s">
        <v>109</v>
      </c>
      <c r="BG2085" s="3" t="s">
        <v>109</v>
      </c>
      <c r="BH2085" s="3" t="s">
        <v>109</v>
      </c>
      <c r="BI2085" s="3" t="s">
        <v>109</v>
      </c>
      <c r="BJ2085" s="3" t="s">
        <v>109</v>
      </c>
      <c r="BK2085" s="3" t="s">
        <v>109</v>
      </c>
      <c r="BM2085" s="3" t="s">
        <v>109</v>
      </c>
      <c r="BN2085" s="3" t="s">
        <v>109</v>
      </c>
      <c r="BO2085" s="3" t="s">
        <v>109</v>
      </c>
      <c r="BP2085" s="3" t="s">
        <v>109</v>
      </c>
      <c r="BQ2085" s="3" t="s">
        <v>109</v>
      </c>
      <c r="BR2085" s="3" t="s">
        <v>109</v>
      </c>
      <c r="BS2085" s="3" t="s">
        <v>109</v>
      </c>
      <c r="BT2085" s="3" t="s">
        <v>109</v>
      </c>
      <c r="BU2085" s="3" t="s">
        <v>109</v>
      </c>
      <c r="BV2085" s="3" t="s">
        <v>109</v>
      </c>
      <c r="BW2085" s="3" t="s">
        <v>109</v>
      </c>
      <c r="BX2085" s="3" t="s">
        <v>109</v>
      </c>
      <c r="BY2085" s="3" t="s">
        <v>109</v>
      </c>
      <c r="BZ2085" s="3" t="s">
        <v>109</v>
      </c>
      <c r="CA2085" s="4">
        <v>2.5474E-2</v>
      </c>
      <c r="CB2085" s="3" t="s">
        <v>109</v>
      </c>
      <c r="CC2085" s="4">
        <v>2364900</v>
      </c>
      <c r="CD2085" s="3" t="s">
        <v>109</v>
      </c>
      <c r="CE2085" s="3" t="s">
        <v>109</v>
      </c>
      <c r="CF2085" s="3" t="s">
        <v>109</v>
      </c>
      <c r="CG2085" s="3" t="s">
        <v>109</v>
      </c>
      <c r="CH2085" s="3" t="s">
        <v>8871</v>
      </c>
      <c r="CI2085" s="3" t="s">
        <v>109</v>
      </c>
      <c r="CJ2085" s="3" t="s">
        <v>109</v>
      </c>
      <c r="CK2085" s="3" t="s">
        <v>109</v>
      </c>
      <c r="CL2085" s="3" t="s">
        <v>109</v>
      </c>
      <c r="CM2085" s="3" t="s">
        <v>109</v>
      </c>
      <c r="CN2085" s="3" t="s">
        <v>109</v>
      </c>
      <c r="CO2085" s="3" t="s">
        <v>109</v>
      </c>
      <c r="CP2085" s="3" t="s">
        <v>109</v>
      </c>
      <c r="CQ2085" s="5" t="s">
        <v>126</v>
      </c>
      <c r="CR2085" s="5" t="s">
        <v>8875</v>
      </c>
      <c r="CV2085" s="21" t="s">
        <v>113</v>
      </c>
    </row>
    <row r="2086" spans="1:100" x14ac:dyDescent="0.25">
      <c r="A2086" s="3" t="s">
        <v>8876</v>
      </c>
      <c r="B2086" s="3" t="s">
        <v>118</v>
      </c>
      <c r="C2086" s="4">
        <v>2.5474E-2</v>
      </c>
      <c r="D2086" s="3" t="s">
        <v>8877</v>
      </c>
      <c r="E2086" s="3" t="s">
        <v>8685</v>
      </c>
      <c r="F2086" s="3" t="s">
        <v>8878</v>
      </c>
      <c r="G2086" s="3" t="s">
        <v>106</v>
      </c>
      <c r="H2086" s="4">
        <v>47904</v>
      </c>
      <c r="I2086" s="3" t="s">
        <v>7920</v>
      </c>
      <c r="J2086" s="3" t="s">
        <v>8687</v>
      </c>
      <c r="K2086" s="4">
        <v>25350</v>
      </c>
      <c r="L2086" s="3" t="s">
        <v>109</v>
      </c>
      <c r="M2086" s="3" t="s">
        <v>109</v>
      </c>
      <c r="N2086" s="3" t="s">
        <v>109</v>
      </c>
      <c r="O2086" s="3" t="s">
        <v>109</v>
      </c>
      <c r="P2086" s="3" t="s">
        <v>109</v>
      </c>
      <c r="Q2086" s="2"/>
      <c r="S2086" s="3" t="s">
        <v>109</v>
      </c>
      <c r="T2086" s="3" t="s">
        <v>109</v>
      </c>
      <c r="U2086" s="3" t="s">
        <v>109</v>
      </c>
      <c r="V2086" s="3" t="s">
        <v>109</v>
      </c>
      <c r="W2086" s="3" t="s">
        <v>109</v>
      </c>
      <c r="X2086" s="3" t="s">
        <v>109</v>
      </c>
      <c r="Y2086" s="3" t="s">
        <v>109</v>
      </c>
      <c r="Z2086" s="3" t="s">
        <v>109</v>
      </c>
      <c r="AA2086" s="4">
        <v>1987</v>
      </c>
      <c r="AB2086" s="3" t="s">
        <v>109</v>
      </c>
      <c r="AC2086" s="5" t="s">
        <v>111</v>
      </c>
      <c r="AD2086" s="3" t="s">
        <v>135</v>
      </c>
      <c r="AE2086" s="3" t="s">
        <v>109</v>
      </c>
      <c r="AF2086" s="4">
        <v>3</v>
      </c>
      <c r="AG2086" s="3" t="s">
        <v>109</v>
      </c>
      <c r="AH2086" s="3" t="s">
        <v>111</v>
      </c>
      <c r="AI2086" s="3" t="s">
        <v>109</v>
      </c>
      <c r="AN2086" s="3" t="s">
        <v>109</v>
      </c>
      <c r="AO2086" s="2"/>
      <c r="AP2086" s="3" t="s">
        <v>109</v>
      </c>
      <c r="AQ2086" s="3" t="s">
        <v>109</v>
      </c>
      <c r="AR2086" s="3" t="s">
        <v>109</v>
      </c>
      <c r="AS2086" s="3" t="s">
        <v>109</v>
      </c>
      <c r="AT2086" s="3" t="s">
        <v>109</v>
      </c>
      <c r="AU2086" s="3" t="s">
        <v>109</v>
      </c>
      <c r="AV2086" s="3" t="s">
        <v>109</v>
      </c>
      <c r="AW2086" s="3" t="s">
        <v>109</v>
      </c>
      <c r="AX2086" s="3" t="s">
        <v>109</v>
      </c>
      <c r="AY2086" s="3" t="s">
        <v>109</v>
      </c>
      <c r="AZ2086" s="3" t="s">
        <v>109</v>
      </c>
      <c r="BA2086" s="3" t="s">
        <v>109</v>
      </c>
      <c r="BB2086" s="3" t="s">
        <v>109</v>
      </c>
      <c r="BC2086" s="3" t="s">
        <v>109</v>
      </c>
      <c r="BD2086" s="3" t="s">
        <v>109</v>
      </c>
      <c r="BE2086" s="3" t="s">
        <v>109</v>
      </c>
      <c r="BF2086" s="3" t="s">
        <v>109</v>
      </c>
      <c r="BG2086" s="3" t="s">
        <v>109</v>
      </c>
      <c r="BH2086" s="3" t="s">
        <v>109</v>
      </c>
      <c r="BI2086" s="3" t="s">
        <v>109</v>
      </c>
      <c r="BJ2086" s="3" t="s">
        <v>109</v>
      </c>
      <c r="BK2086" s="3" t="s">
        <v>109</v>
      </c>
      <c r="BM2086" s="3" t="s">
        <v>109</v>
      </c>
      <c r="BN2086" s="3" t="s">
        <v>109</v>
      </c>
      <c r="BO2086" s="3" t="s">
        <v>109</v>
      </c>
      <c r="BP2086" s="3" t="s">
        <v>109</v>
      </c>
      <c r="BQ2086" s="3" t="s">
        <v>109</v>
      </c>
      <c r="BR2086" s="3" t="s">
        <v>109</v>
      </c>
      <c r="BS2086" s="3" t="s">
        <v>109</v>
      </c>
      <c r="BT2086" s="3" t="s">
        <v>109</v>
      </c>
      <c r="BU2086" s="3" t="s">
        <v>109</v>
      </c>
      <c r="BV2086" s="3" t="s">
        <v>109</v>
      </c>
      <c r="BW2086" s="3" t="s">
        <v>109</v>
      </c>
      <c r="BX2086" s="3" t="s">
        <v>109</v>
      </c>
      <c r="BY2086" s="3" t="s">
        <v>109</v>
      </c>
      <c r="BZ2086" s="3" t="s">
        <v>109</v>
      </c>
      <c r="CA2086" s="4">
        <v>2.5474E-2</v>
      </c>
      <c r="CB2086" s="3" t="s">
        <v>109</v>
      </c>
      <c r="CC2086" s="4">
        <v>2403900</v>
      </c>
      <c r="CD2086" s="3" t="s">
        <v>109</v>
      </c>
      <c r="CE2086" s="3" t="s">
        <v>109</v>
      </c>
      <c r="CF2086" s="3" t="s">
        <v>109</v>
      </c>
      <c r="CG2086" s="3" t="s">
        <v>109</v>
      </c>
      <c r="CH2086" s="3" t="s">
        <v>8871</v>
      </c>
      <c r="CI2086" s="3" t="s">
        <v>109</v>
      </c>
      <c r="CJ2086" s="3" t="s">
        <v>109</v>
      </c>
      <c r="CK2086" s="3" t="s">
        <v>109</v>
      </c>
      <c r="CL2086" s="3" t="s">
        <v>109</v>
      </c>
      <c r="CM2086" s="3" t="s">
        <v>109</v>
      </c>
      <c r="CN2086" s="3" t="s">
        <v>109</v>
      </c>
      <c r="CO2086" s="3" t="s">
        <v>109</v>
      </c>
      <c r="CP2086" s="3" t="s">
        <v>109</v>
      </c>
      <c r="CQ2086" s="5" t="s">
        <v>113</v>
      </c>
      <c r="CR2086" s="5" t="s">
        <v>109</v>
      </c>
      <c r="CV2086" s="21" t="s">
        <v>113</v>
      </c>
    </row>
    <row r="2087" spans="1:100" x14ac:dyDescent="0.25">
      <c r="A2087" s="3" t="s">
        <v>8879</v>
      </c>
      <c r="B2087" s="3" t="s">
        <v>118</v>
      </c>
      <c r="C2087" s="4">
        <v>2.5474E-2</v>
      </c>
      <c r="D2087" s="3" t="s">
        <v>8880</v>
      </c>
      <c r="E2087" s="3" t="s">
        <v>8881</v>
      </c>
      <c r="F2087" s="3" t="s">
        <v>8882</v>
      </c>
      <c r="G2087" s="3" t="s">
        <v>106</v>
      </c>
      <c r="H2087" s="4">
        <v>47904</v>
      </c>
      <c r="I2087" s="3" t="s">
        <v>7920</v>
      </c>
      <c r="J2087" s="3" t="s">
        <v>8687</v>
      </c>
      <c r="K2087" s="4">
        <v>28256</v>
      </c>
      <c r="L2087" s="3" t="s">
        <v>109</v>
      </c>
      <c r="M2087" s="3" t="s">
        <v>109</v>
      </c>
      <c r="N2087" s="3" t="s">
        <v>109</v>
      </c>
      <c r="O2087" s="3" t="s">
        <v>109</v>
      </c>
      <c r="P2087" s="3" t="s">
        <v>109</v>
      </c>
      <c r="Q2087" s="2"/>
      <c r="S2087" s="3" t="s">
        <v>109</v>
      </c>
      <c r="T2087" s="3" t="s">
        <v>109</v>
      </c>
      <c r="U2087" s="3" t="s">
        <v>109</v>
      </c>
      <c r="V2087" s="3" t="s">
        <v>109</v>
      </c>
      <c r="W2087" s="3" t="s">
        <v>109</v>
      </c>
      <c r="X2087" s="3" t="s">
        <v>109</v>
      </c>
      <c r="Y2087" s="3" t="s">
        <v>109</v>
      </c>
      <c r="Z2087" s="3" t="s">
        <v>109</v>
      </c>
      <c r="AA2087" s="4">
        <v>1993</v>
      </c>
      <c r="AB2087" s="3" t="s">
        <v>109</v>
      </c>
      <c r="AC2087" s="5" t="s">
        <v>135</v>
      </c>
      <c r="AD2087" s="3" t="s">
        <v>135</v>
      </c>
      <c r="AE2087" s="3" t="s">
        <v>109</v>
      </c>
      <c r="AF2087" s="4">
        <v>4</v>
      </c>
      <c r="AG2087" s="3" t="s">
        <v>109</v>
      </c>
      <c r="AH2087" s="3" t="s">
        <v>111</v>
      </c>
      <c r="AI2087" s="3" t="s">
        <v>109</v>
      </c>
      <c r="AN2087" s="3" t="s">
        <v>109</v>
      </c>
      <c r="AO2087" s="2"/>
      <c r="AP2087" s="3" t="s">
        <v>109</v>
      </c>
      <c r="AQ2087" s="3" t="s">
        <v>109</v>
      </c>
      <c r="AR2087" s="3" t="s">
        <v>109</v>
      </c>
      <c r="AS2087" s="3" t="s">
        <v>109</v>
      </c>
      <c r="AT2087" s="3" t="s">
        <v>109</v>
      </c>
      <c r="AU2087" s="3" t="s">
        <v>109</v>
      </c>
      <c r="AV2087" s="3" t="s">
        <v>109</v>
      </c>
      <c r="AW2087" s="3" t="s">
        <v>109</v>
      </c>
      <c r="AX2087" s="3" t="s">
        <v>109</v>
      </c>
      <c r="AY2087" s="3" t="s">
        <v>109</v>
      </c>
      <c r="AZ2087" s="3" t="s">
        <v>109</v>
      </c>
      <c r="BA2087" s="3" t="s">
        <v>109</v>
      </c>
      <c r="BB2087" s="3" t="s">
        <v>109</v>
      </c>
      <c r="BC2087" s="3" t="s">
        <v>109</v>
      </c>
      <c r="BD2087" s="3" t="s">
        <v>109</v>
      </c>
      <c r="BE2087" s="3" t="s">
        <v>109</v>
      </c>
      <c r="BF2087" s="3" t="s">
        <v>109</v>
      </c>
      <c r="BG2087" s="3" t="s">
        <v>109</v>
      </c>
      <c r="BH2087" s="3" t="s">
        <v>109</v>
      </c>
      <c r="BI2087" s="3" t="s">
        <v>109</v>
      </c>
      <c r="BJ2087" s="3" t="s">
        <v>109</v>
      </c>
      <c r="BK2087" s="3" t="s">
        <v>109</v>
      </c>
      <c r="BM2087" s="3" t="s">
        <v>109</v>
      </c>
      <c r="BN2087" s="3" t="s">
        <v>109</v>
      </c>
      <c r="BO2087" s="3" t="s">
        <v>109</v>
      </c>
      <c r="BP2087" s="3" t="s">
        <v>109</v>
      </c>
      <c r="BQ2087" s="3" t="s">
        <v>109</v>
      </c>
      <c r="BR2087" s="3" t="s">
        <v>109</v>
      </c>
      <c r="BS2087" s="3" t="s">
        <v>109</v>
      </c>
      <c r="BT2087" s="3" t="s">
        <v>109</v>
      </c>
      <c r="BU2087" s="3" t="s">
        <v>109</v>
      </c>
      <c r="BV2087" s="3" t="s">
        <v>109</v>
      </c>
      <c r="BW2087" s="3" t="s">
        <v>109</v>
      </c>
      <c r="BX2087" s="3" t="s">
        <v>109</v>
      </c>
      <c r="BY2087" s="3" t="s">
        <v>109</v>
      </c>
      <c r="BZ2087" s="3" t="s">
        <v>109</v>
      </c>
      <c r="CA2087" s="4">
        <v>2.5474E-2</v>
      </c>
      <c r="CB2087" s="3" t="s">
        <v>109</v>
      </c>
      <c r="CC2087" s="4">
        <v>3626200</v>
      </c>
      <c r="CD2087" s="3" t="s">
        <v>109</v>
      </c>
      <c r="CE2087" s="3" t="s">
        <v>109</v>
      </c>
      <c r="CF2087" s="3" t="s">
        <v>109</v>
      </c>
      <c r="CG2087" s="3" t="s">
        <v>109</v>
      </c>
      <c r="CH2087" s="3" t="s">
        <v>8871</v>
      </c>
      <c r="CI2087" s="3" t="s">
        <v>109</v>
      </c>
      <c r="CJ2087" s="3" t="s">
        <v>109</v>
      </c>
      <c r="CK2087" s="3" t="s">
        <v>109</v>
      </c>
      <c r="CL2087" s="3" t="s">
        <v>109</v>
      </c>
      <c r="CM2087" s="3" t="s">
        <v>109</v>
      </c>
      <c r="CN2087" s="3" t="s">
        <v>109</v>
      </c>
      <c r="CO2087" s="3" t="s">
        <v>109</v>
      </c>
      <c r="CP2087" s="3" t="s">
        <v>109</v>
      </c>
      <c r="CQ2087" s="5" t="s">
        <v>113</v>
      </c>
      <c r="CR2087" s="5" t="s">
        <v>109</v>
      </c>
      <c r="CV2087" s="21" t="s">
        <v>113</v>
      </c>
    </row>
    <row r="2088" spans="1:100" x14ac:dyDescent="0.25">
      <c r="A2088" s="3" t="s">
        <v>8883</v>
      </c>
      <c r="B2088" s="3" t="s">
        <v>118</v>
      </c>
      <c r="C2088" s="4">
        <v>2.5474E-2</v>
      </c>
      <c r="D2088" s="3" t="s">
        <v>8884</v>
      </c>
      <c r="E2088" s="3" t="s">
        <v>8885</v>
      </c>
      <c r="F2088" s="3" t="s">
        <v>8886</v>
      </c>
      <c r="G2088" s="3" t="s">
        <v>106</v>
      </c>
      <c r="H2088" s="4">
        <v>47904</v>
      </c>
      <c r="I2088" s="3" t="s">
        <v>7920</v>
      </c>
      <c r="J2088" s="3" t="s">
        <v>8687</v>
      </c>
      <c r="K2088" s="4">
        <v>66000</v>
      </c>
      <c r="L2088" s="3" t="s">
        <v>109</v>
      </c>
      <c r="M2088" s="3" t="s">
        <v>109</v>
      </c>
      <c r="N2088" s="3" t="s">
        <v>109</v>
      </c>
      <c r="O2088" s="3" t="s">
        <v>109</v>
      </c>
      <c r="P2088" s="3" t="s">
        <v>109</v>
      </c>
      <c r="Q2088" s="2"/>
      <c r="S2088" s="3" t="s">
        <v>109</v>
      </c>
      <c r="T2088" s="3" t="s">
        <v>109</v>
      </c>
      <c r="U2088" s="3" t="s">
        <v>109</v>
      </c>
      <c r="V2088" s="3" t="s">
        <v>109</v>
      </c>
      <c r="W2088" s="3" t="s">
        <v>109</v>
      </c>
      <c r="X2088" s="3" t="s">
        <v>109</v>
      </c>
      <c r="Y2088" s="3" t="s">
        <v>109</v>
      </c>
      <c r="Z2088" s="3" t="s">
        <v>109</v>
      </c>
      <c r="AA2088" s="4">
        <v>1997</v>
      </c>
      <c r="AB2088" s="3" t="s">
        <v>109</v>
      </c>
      <c r="AC2088" s="5" t="s">
        <v>135</v>
      </c>
      <c r="AD2088" s="3" t="s">
        <v>135</v>
      </c>
      <c r="AE2088" s="3" t="s">
        <v>109</v>
      </c>
      <c r="AF2088" s="4">
        <v>4</v>
      </c>
      <c r="AG2088" s="3" t="s">
        <v>109</v>
      </c>
      <c r="AH2088" s="3" t="s">
        <v>111</v>
      </c>
      <c r="AI2088" s="3" t="s">
        <v>109</v>
      </c>
      <c r="AN2088" s="3" t="s">
        <v>109</v>
      </c>
      <c r="AO2088" s="2"/>
      <c r="AP2088" s="3" t="s">
        <v>109</v>
      </c>
      <c r="AQ2088" s="3" t="s">
        <v>109</v>
      </c>
      <c r="AR2088" s="3" t="s">
        <v>109</v>
      </c>
      <c r="AS2088" s="3" t="s">
        <v>109</v>
      </c>
      <c r="AT2088" s="3" t="s">
        <v>109</v>
      </c>
      <c r="AU2088" s="3" t="s">
        <v>109</v>
      </c>
      <c r="AV2088" s="3" t="s">
        <v>109</v>
      </c>
      <c r="AW2088" s="3" t="s">
        <v>109</v>
      </c>
      <c r="AX2088" s="3" t="s">
        <v>109</v>
      </c>
      <c r="AY2088" s="3" t="s">
        <v>109</v>
      </c>
      <c r="AZ2088" s="3" t="s">
        <v>109</v>
      </c>
      <c r="BA2088" s="3" t="s">
        <v>109</v>
      </c>
      <c r="BB2088" s="3" t="s">
        <v>109</v>
      </c>
      <c r="BC2088" s="3" t="s">
        <v>109</v>
      </c>
      <c r="BD2088" s="3" t="s">
        <v>109</v>
      </c>
      <c r="BE2088" s="3" t="s">
        <v>109</v>
      </c>
      <c r="BF2088" s="3" t="s">
        <v>109</v>
      </c>
      <c r="BG2088" s="3" t="s">
        <v>109</v>
      </c>
      <c r="BH2088" s="3" t="s">
        <v>109</v>
      </c>
      <c r="BI2088" s="3" t="s">
        <v>109</v>
      </c>
      <c r="BJ2088" s="3" t="s">
        <v>109</v>
      </c>
      <c r="BK2088" s="3" t="s">
        <v>109</v>
      </c>
      <c r="BM2088" s="3" t="s">
        <v>109</v>
      </c>
      <c r="BN2088" s="3" t="s">
        <v>109</v>
      </c>
      <c r="BO2088" s="3" t="s">
        <v>109</v>
      </c>
      <c r="BP2088" s="3" t="s">
        <v>109</v>
      </c>
      <c r="BQ2088" s="3" t="s">
        <v>109</v>
      </c>
      <c r="BR2088" s="3" t="s">
        <v>109</v>
      </c>
      <c r="BS2088" s="3" t="s">
        <v>109</v>
      </c>
      <c r="BT2088" s="3" t="s">
        <v>109</v>
      </c>
      <c r="BU2088" s="3" t="s">
        <v>109</v>
      </c>
      <c r="BV2088" s="3" t="s">
        <v>109</v>
      </c>
      <c r="BW2088" s="3" t="s">
        <v>109</v>
      </c>
      <c r="BX2088" s="3" t="s">
        <v>109</v>
      </c>
      <c r="BY2088" s="3" t="s">
        <v>109</v>
      </c>
      <c r="BZ2088" s="3" t="s">
        <v>109</v>
      </c>
      <c r="CA2088" s="4">
        <v>2.5474E-2</v>
      </c>
      <c r="CB2088" s="3" t="s">
        <v>109</v>
      </c>
      <c r="CC2088" s="4">
        <v>6699300</v>
      </c>
      <c r="CD2088" s="3" t="s">
        <v>109</v>
      </c>
      <c r="CE2088" s="3" t="s">
        <v>109</v>
      </c>
      <c r="CF2088" s="3" t="s">
        <v>109</v>
      </c>
      <c r="CG2088" s="3" t="s">
        <v>109</v>
      </c>
      <c r="CH2088" s="3" t="s">
        <v>8887</v>
      </c>
      <c r="CI2088" s="3" t="s">
        <v>109</v>
      </c>
      <c r="CJ2088" s="3" t="s">
        <v>109</v>
      </c>
      <c r="CK2088" s="3" t="s">
        <v>109</v>
      </c>
      <c r="CL2088" s="3" t="s">
        <v>109</v>
      </c>
      <c r="CM2088" s="3" t="s">
        <v>109</v>
      </c>
      <c r="CN2088" s="3" t="s">
        <v>109</v>
      </c>
      <c r="CO2088" s="3" t="s">
        <v>109</v>
      </c>
      <c r="CP2088" s="3" t="s">
        <v>109</v>
      </c>
      <c r="CQ2088" s="5" t="s">
        <v>113</v>
      </c>
      <c r="CR2088" s="5" t="s">
        <v>109</v>
      </c>
      <c r="CV2088" s="21" t="s">
        <v>113</v>
      </c>
    </row>
    <row r="2089" spans="1:100" x14ac:dyDescent="0.25">
      <c r="A2089" s="3" t="s">
        <v>8888</v>
      </c>
      <c r="B2089" s="3" t="s">
        <v>118</v>
      </c>
      <c r="C2089" s="4">
        <v>2.5474E-2</v>
      </c>
      <c r="D2089" s="3" t="s">
        <v>8889</v>
      </c>
      <c r="E2089" s="3" t="s">
        <v>8890</v>
      </c>
      <c r="F2089" s="3" t="s">
        <v>8891</v>
      </c>
      <c r="G2089" s="3" t="s">
        <v>106</v>
      </c>
      <c r="H2089" s="4">
        <v>47904</v>
      </c>
      <c r="I2089" s="3" t="s">
        <v>7920</v>
      </c>
      <c r="J2089" s="3" t="s">
        <v>8687</v>
      </c>
      <c r="K2089" s="4">
        <v>10283</v>
      </c>
      <c r="L2089" s="3" t="s">
        <v>109</v>
      </c>
      <c r="M2089" s="3" t="s">
        <v>109</v>
      </c>
      <c r="N2089" s="3" t="s">
        <v>109</v>
      </c>
      <c r="O2089" s="3" t="s">
        <v>109</v>
      </c>
      <c r="P2089" s="3" t="s">
        <v>109</v>
      </c>
      <c r="Q2089" s="2"/>
      <c r="S2089" s="3" t="s">
        <v>109</v>
      </c>
      <c r="T2089" s="3" t="s">
        <v>109</v>
      </c>
      <c r="U2089" s="3" t="s">
        <v>109</v>
      </c>
      <c r="V2089" s="3" t="s">
        <v>109</v>
      </c>
      <c r="W2089" s="3" t="s">
        <v>109</v>
      </c>
      <c r="X2089" s="3" t="s">
        <v>109</v>
      </c>
      <c r="Y2089" s="3" t="s">
        <v>109</v>
      </c>
      <c r="Z2089" s="3" t="s">
        <v>109</v>
      </c>
      <c r="AA2089" s="4">
        <v>1950</v>
      </c>
      <c r="AB2089" s="3" t="s">
        <v>109</v>
      </c>
      <c r="AC2089" s="5" t="s">
        <v>123</v>
      </c>
      <c r="AD2089" s="3" t="s">
        <v>111</v>
      </c>
      <c r="AE2089" s="3" t="s">
        <v>109</v>
      </c>
      <c r="AF2089" s="4">
        <v>1</v>
      </c>
      <c r="AG2089" s="3" t="s">
        <v>109</v>
      </c>
      <c r="AH2089" s="3" t="s">
        <v>111</v>
      </c>
      <c r="AI2089" s="3" t="s">
        <v>109</v>
      </c>
      <c r="AN2089" s="3" t="s">
        <v>109</v>
      </c>
      <c r="AO2089" s="2"/>
      <c r="AP2089" s="3" t="s">
        <v>109</v>
      </c>
      <c r="AQ2089" s="3" t="s">
        <v>109</v>
      </c>
      <c r="AR2089" s="3" t="s">
        <v>109</v>
      </c>
      <c r="AS2089" s="3" t="s">
        <v>109</v>
      </c>
      <c r="AT2089" s="3" t="s">
        <v>109</v>
      </c>
      <c r="AU2089" s="3" t="s">
        <v>109</v>
      </c>
      <c r="AV2089" s="3" t="s">
        <v>109</v>
      </c>
      <c r="AW2089" s="3" t="s">
        <v>109</v>
      </c>
      <c r="AX2089" s="3" t="s">
        <v>109</v>
      </c>
      <c r="AY2089" s="3" t="s">
        <v>109</v>
      </c>
      <c r="AZ2089" s="3" t="s">
        <v>109</v>
      </c>
      <c r="BA2089" s="3" t="s">
        <v>109</v>
      </c>
      <c r="BB2089" s="3" t="s">
        <v>109</v>
      </c>
      <c r="BC2089" s="3" t="s">
        <v>109</v>
      </c>
      <c r="BD2089" s="3" t="s">
        <v>109</v>
      </c>
      <c r="BE2089" s="3" t="s">
        <v>109</v>
      </c>
      <c r="BF2089" s="3" t="s">
        <v>109</v>
      </c>
      <c r="BG2089" s="3" t="s">
        <v>109</v>
      </c>
      <c r="BH2089" s="3" t="s">
        <v>109</v>
      </c>
      <c r="BI2089" s="3" t="s">
        <v>109</v>
      </c>
      <c r="BJ2089" s="3" t="s">
        <v>109</v>
      </c>
      <c r="BK2089" s="3" t="s">
        <v>109</v>
      </c>
      <c r="BM2089" s="3" t="s">
        <v>109</v>
      </c>
      <c r="BN2089" s="3" t="s">
        <v>109</v>
      </c>
      <c r="BO2089" s="3" t="s">
        <v>109</v>
      </c>
      <c r="BP2089" s="3" t="s">
        <v>109</v>
      </c>
      <c r="BQ2089" s="3" t="s">
        <v>109</v>
      </c>
      <c r="BR2089" s="3" t="s">
        <v>109</v>
      </c>
      <c r="BS2089" s="3" t="s">
        <v>109</v>
      </c>
      <c r="BT2089" s="3" t="s">
        <v>109</v>
      </c>
      <c r="BU2089" s="3" t="s">
        <v>109</v>
      </c>
      <c r="BV2089" s="3" t="s">
        <v>109</v>
      </c>
      <c r="BW2089" s="3" t="s">
        <v>109</v>
      </c>
      <c r="BX2089" s="3" t="s">
        <v>109</v>
      </c>
      <c r="BY2089" s="3" t="s">
        <v>109</v>
      </c>
      <c r="BZ2089" s="3" t="s">
        <v>109</v>
      </c>
      <c r="CA2089" s="4">
        <v>2.5474E-2</v>
      </c>
      <c r="CB2089" s="3" t="s">
        <v>109</v>
      </c>
      <c r="CC2089" s="4">
        <v>315000</v>
      </c>
      <c r="CD2089" s="3" t="s">
        <v>109</v>
      </c>
      <c r="CE2089" s="3" t="s">
        <v>109</v>
      </c>
      <c r="CF2089" s="3" t="s">
        <v>109</v>
      </c>
      <c r="CG2089" s="3" t="s">
        <v>109</v>
      </c>
      <c r="CH2089" s="3" t="s">
        <v>8892</v>
      </c>
      <c r="CI2089" s="3" t="s">
        <v>109</v>
      </c>
      <c r="CJ2089" s="3" t="s">
        <v>109</v>
      </c>
      <c r="CK2089" s="3" t="s">
        <v>109</v>
      </c>
      <c r="CL2089" s="3" t="s">
        <v>109</v>
      </c>
      <c r="CM2089" s="3" t="s">
        <v>109</v>
      </c>
      <c r="CN2089" s="3" t="s">
        <v>109</v>
      </c>
      <c r="CO2089" s="3" t="s">
        <v>109</v>
      </c>
      <c r="CP2089" s="3" t="s">
        <v>109</v>
      </c>
      <c r="CQ2089" s="5" t="s">
        <v>113</v>
      </c>
      <c r="CR2089" s="5" t="s">
        <v>109</v>
      </c>
      <c r="CV2089" s="21" t="s">
        <v>113</v>
      </c>
    </row>
    <row r="2090" spans="1:100" x14ac:dyDescent="0.25">
      <c r="A2090" s="3" t="s">
        <v>8893</v>
      </c>
      <c r="B2090" s="3" t="s">
        <v>118</v>
      </c>
      <c r="C2090" s="4">
        <v>2.5474E-2</v>
      </c>
      <c r="D2090" s="3" t="s">
        <v>8894</v>
      </c>
      <c r="E2090" s="3" t="s">
        <v>8895</v>
      </c>
      <c r="F2090" s="3" t="s">
        <v>8896</v>
      </c>
      <c r="G2090" s="3" t="s">
        <v>106</v>
      </c>
      <c r="H2090" s="4">
        <v>47904</v>
      </c>
      <c r="I2090" s="3" t="s">
        <v>7920</v>
      </c>
      <c r="J2090" s="3" t="s">
        <v>8687</v>
      </c>
      <c r="K2090" s="4">
        <v>16142</v>
      </c>
      <c r="L2090" s="3" t="s">
        <v>109</v>
      </c>
      <c r="M2090" s="3" t="s">
        <v>109</v>
      </c>
      <c r="N2090" s="3" t="s">
        <v>109</v>
      </c>
      <c r="O2090" s="3" t="s">
        <v>109</v>
      </c>
      <c r="P2090" s="3" t="s">
        <v>8897</v>
      </c>
      <c r="Q2090" s="2"/>
      <c r="S2090" s="3" t="s">
        <v>109</v>
      </c>
      <c r="T2090" s="3" t="s">
        <v>109</v>
      </c>
      <c r="U2090" s="3" t="s">
        <v>109</v>
      </c>
      <c r="V2090" s="3" t="s">
        <v>109</v>
      </c>
      <c r="W2090" s="3" t="s">
        <v>109</v>
      </c>
      <c r="X2090" s="3" t="s">
        <v>109</v>
      </c>
      <c r="Y2090" s="3" t="s">
        <v>109</v>
      </c>
      <c r="Z2090" s="3" t="s">
        <v>109</v>
      </c>
      <c r="AA2090" s="4">
        <v>2000</v>
      </c>
      <c r="AB2090" s="3" t="s">
        <v>109</v>
      </c>
      <c r="AC2090" s="5" t="s">
        <v>111</v>
      </c>
      <c r="AD2090" s="3" t="s">
        <v>135</v>
      </c>
      <c r="AE2090" s="3" t="s">
        <v>109</v>
      </c>
      <c r="AF2090" s="4">
        <v>3</v>
      </c>
      <c r="AG2090" s="3" t="s">
        <v>109</v>
      </c>
      <c r="AH2090" s="3" t="s">
        <v>111</v>
      </c>
      <c r="AI2090" s="3" t="s">
        <v>109</v>
      </c>
      <c r="AN2090" s="3" t="s">
        <v>109</v>
      </c>
      <c r="AO2090" s="2"/>
      <c r="AP2090" s="3" t="s">
        <v>109</v>
      </c>
      <c r="AQ2090" s="3" t="s">
        <v>109</v>
      </c>
      <c r="AR2090" s="3" t="s">
        <v>109</v>
      </c>
      <c r="AS2090" s="3" t="s">
        <v>109</v>
      </c>
      <c r="AT2090" s="3" t="s">
        <v>109</v>
      </c>
      <c r="AU2090" s="3" t="s">
        <v>109</v>
      </c>
      <c r="AV2090" s="3" t="s">
        <v>109</v>
      </c>
      <c r="AW2090" s="3" t="s">
        <v>109</v>
      </c>
      <c r="AX2090" s="3" t="s">
        <v>109</v>
      </c>
      <c r="AY2090" s="3" t="s">
        <v>109</v>
      </c>
      <c r="AZ2090" s="3" t="s">
        <v>109</v>
      </c>
      <c r="BA2090" s="3" t="s">
        <v>109</v>
      </c>
      <c r="BB2090" s="3" t="s">
        <v>109</v>
      </c>
      <c r="BC2090" s="3" t="s">
        <v>109</v>
      </c>
      <c r="BD2090" s="3" t="s">
        <v>109</v>
      </c>
      <c r="BE2090" s="3" t="s">
        <v>109</v>
      </c>
      <c r="BF2090" s="3" t="s">
        <v>109</v>
      </c>
      <c r="BG2090" s="3" t="s">
        <v>109</v>
      </c>
      <c r="BH2090" s="3" t="s">
        <v>109</v>
      </c>
      <c r="BI2090" s="3" t="s">
        <v>109</v>
      </c>
      <c r="BJ2090" s="3" t="s">
        <v>109</v>
      </c>
      <c r="BK2090" s="3" t="s">
        <v>109</v>
      </c>
      <c r="BM2090" s="3" t="s">
        <v>109</v>
      </c>
      <c r="BN2090" s="3" t="s">
        <v>109</v>
      </c>
      <c r="BO2090" s="3" t="s">
        <v>109</v>
      </c>
      <c r="BP2090" s="3" t="s">
        <v>109</v>
      </c>
      <c r="BQ2090" s="3" t="s">
        <v>109</v>
      </c>
      <c r="BR2090" s="3" t="s">
        <v>109</v>
      </c>
      <c r="BS2090" s="3" t="s">
        <v>109</v>
      </c>
      <c r="BT2090" s="3" t="s">
        <v>109</v>
      </c>
      <c r="BU2090" s="3" t="s">
        <v>109</v>
      </c>
      <c r="BV2090" s="3" t="s">
        <v>109</v>
      </c>
      <c r="BW2090" s="3" t="s">
        <v>109</v>
      </c>
      <c r="BX2090" s="3" t="s">
        <v>109</v>
      </c>
      <c r="BY2090" s="3" t="s">
        <v>109</v>
      </c>
      <c r="BZ2090" s="3" t="s">
        <v>109</v>
      </c>
      <c r="CA2090" s="4">
        <v>2.5474E-2</v>
      </c>
      <c r="CB2090" s="3" t="s">
        <v>109</v>
      </c>
      <c r="CC2090" s="4">
        <v>1569900</v>
      </c>
      <c r="CD2090" s="3" t="s">
        <v>109</v>
      </c>
      <c r="CE2090" s="3" t="s">
        <v>109</v>
      </c>
      <c r="CF2090" s="3" t="s">
        <v>109</v>
      </c>
      <c r="CG2090" s="3" t="s">
        <v>109</v>
      </c>
      <c r="CH2090" s="3" t="s">
        <v>8898</v>
      </c>
      <c r="CI2090" s="3" t="s">
        <v>109</v>
      </c>
      <c r="CJ2090" s="3" t="s">
        <v>109</v>
      </c>
      <c r="CK2090" s="3" t="s">
        <v>109</v>
      </c>
      <c r="CL2090" s="3" t="s">
        <v>109</v>
      </c>
      <c r="CM2090" s="3" t="s">
        <v>109</v>
      </c>
      <c r="CN2090" s="3" t="s">
        <v>109</v>
      </c>
      <c r="CO2090" s="3" t="s">
        <v>109</v>
      </c>
      <c r="CP2090" s="3" t="s">
        <v>109</v>
      </c>
      <c r="CQ2090" s="5" t="s">
        <v>126</v>
      </c>
      <c r="CR2090" s="5" t="s">
        <v>8899</v>
      </c>
      <c r="CV2090" s="21" t="s">
        <v>113</v>
      </c>
    </row>
    <row r="2091" spans="1:100" x14ac:dyDescent="0.25">
      <c r="A2091" s="3" t="s">
        <v>8900</v>
      </c>
      <c r="B2091" s="3" t="s">
        <v>102</v>
      </c>
      <c r="C2091" s="4">
        <v>2.4108999999999998E-2</v>
      </c>
      <c r="D2091" s="3" t="s">
        <v>8901</v>
      </c>
      <c r="E2091" s="3" t="s">
        <v>8902</v>
      </c>
      <c r="F2091" s="3" t="s">
        <v>8903</v>
      </c>
      <c r="G2091" s="3" t="s">
        <v>106</v>
      </c>
      <c r="H2091" s="4">
        <v>47905</v>
      </c>
      <c r="I2091" s="3" t="s">
        <v>7920</v>
      </c>
      <c r="J2091" s="3" t="s">
        <v>8687</v>
      </c>
      <c r="K2091" s="4">
        <v>38989</v>
      </c>
      <c r="L2091" s="3" t="s">
        <v>109</v>
      </c>
      <c r="M2091" s="3" t="s">
        <v>109</v>
      </c>
      <c r="N2091" s="3" t="s">
        <v>109</v>
      </c>
      <c r="O2091" s="3" t="s">
        <v>109</v>
      </c>
      <c r="P2091" s="3" t="s">
        <v>109</v>
      </c>
      <c r="Q2091" s="2"/>
      <c r="S2091" s="3" t="s">
        <v>109</v>
      </c>
      <c r="T2091" s="3" t="s">
        <v>109</v>
      </c>
      <c r="U2091" s="3" t="s">
        <v>109</v>
      </c>
      <c r="V2091" s="3" t="s">
        <v>109</v>
      </c>
      <c r="W2091" s="3" t="s">
        <v>109</v>
      </c>
      <c r="X2091" s="3" t="s">
        <v>109</v>
      </c>
      <c r="Y2091" s="3" t="s">
        <v>109</v>
      </c>
      <c r="Z2091" s="3" t="s">
        <v>109</v>
      </c>
      <c r="AA2091" s="4">
        <v>2011</v>
      </c>
      <c r="AB2091" s="3" t="s">
        <v>109</v>
      </c>
      <c r="AC2091" s="5" t="s">
        <v>111</v>
      </c>
      <c r="AD2091" s="3" t="s">
        <v>111</v>
      </c>
      <c r="AE2091" s="3" t="s">
        <v>109</v>
      </c>
      <c r="AF2091" s="4">
        <v>3</v>
      </c>
      <c r="AG2091" s="3" t="s">
        <v>109</v>
      </c>
      <c r="AH2091" s="3" t="s">
        <v>111</v>
      </c>
      <c r="AI2091" s="3" t="s">
        <v>109</v>
      </c>
      <c r="AN2091" s="3" t="s">
        <v>109</v>
      </c>
      <c r="AO2091" s="2"/>
      <c r="AP2091" s="3" t="s">
        <v>109</v>
      </c>
      <c r="AQ2091" s="3" t="s">
        <v>109</v>
      </c>
      <c r="AR2091" s="3" t="s">
        <v>109</v>
      </c>
      <c r="AS2091" s="3" t="s">
        <v>109</v>
      </c>
      <c r="AT2091" s="3" t="s">
        <v>109</v>
      </c>
      <c r="AU2091" s="3" t="s">
        <v>109</v>
      </c>
      <c r="AV2091" s="3" t="s">
        <v>109</v>
      </c>
      <c r="AW2091" s="3" t="s">
        <v>109</v>
      </c>
      <c r="AX2091" s="3" t="s">
        <v>109</v>
      </c>
      <c r="AY2091" s="3" t="s">
        <v>109</v>
      </c>
      <c r="AZ2091" s="3" t="s">
        <v>109</v>
      </c>
      <c r="BA2091" s="3" t="s">
        <v>109</v>
      </c>
      <c r="BB2091" s="3" t="s">
        <v>109</v>
      </c>
      <c r="BC2091" s="3" t="s">
        <v>109</v>
      </c>
      <c r="BD2091" s="3" t="s">
        <v>109</v>
      </c>
      <c r="BE2091" s="3" t="s">
        <v>109</v>
      </c>
      <c r="BF2091" s="3" t="s">
        <v>109</v>
      </c>
      <c r="BG2091" s="3" t="s">
        <v>109</v>
      </c>
      <c r="BH2091" s="3" t="s">
        <v>109</v>
      </c>
      <c r="BI2091" s="3" t="s">
        <v>109</v>
      </c>
      <c r="BJ2091" s="3" t="s">
        <v>109</v>
      </c>
      <c r="BK2091" s="3" t="s">
        <v>109</v>
      </c>
      <c r="BM2091" s="3" t="s">
        <v>109</v>
      </c>
      <c r="BN2091" s="3" t="s">
        <v>109</v>
      </c>
      <c r="BO2091" s="3" t="s">
        <v>109</v>
      </c>
      <c r="BP2091" s="3" t="s">
        <v>109</v>
      </c>
      <c r="BQ2091" s="3" t="s">
        <v>109</v>
      </c>
      <c r="BR2091" s="3" t="s">
        <v>109</v>
      </c>
      <c r="BS2091" s="3" t="s">
        <v>109</v>
      </c>
      <c r="BT2091" s="3" t="s">
        <v>109</v>
      </c>
      <c r="BU2091" s="3" t="s">
        <v>109</v>
      </c>
      <c r="BV2091" s="3" t="s">
        <v>109</v>
      </c>
      <c r="BW2091" s="3" t="s">
        <v>109</v>
      </c>
      <c r="BX2091" s="3" t="s">
        <v>109</v>
      </c>
      <c r="BY2091" s="3" t="s">
        <v>109</v>
      </c>
      <c r="BZ2091" s="3" t="s">
        <v>109</v>
      </c>
      <c r="CA2091" s="4">
        <v>2.4108999999999998E-2</v>
      </c>
      <c r="CB2091" s="3" t="s">
        <v>109</v>
      </c>
      <c r="CC2091" s="4">
        <v>3563300</v>
      </c>
      <c r="CD2091" s="3" t="s">
        <v>109</v>
      </c>
      <c r="CE2091" s="3" t="s">
        <v>109</v>
      </c>
      <c r="CF2091" s="3" t="s">
        <v>109</v>
      </c>
      <c r="CG2091" s="3" t="s">
        <v>109</v>
      </c>
      <c r="CH2091" s="3" t="s">
        <v>8904</v>
      </c>
      <c r="CI2091" s="3" t="s">
        <v>109</v>
      </c>
      <c r="CJ2091" s="3" t="s">
        <v>109</v>
      </c>
      <c r="CK2091" s="3" t="s">
        <v>109</v>
      </c>
      <c r="CL2091" s="3" t="s">
        <v>109</v>
      </c>
      <c r="CM2091" s="3" t="s">
        <v>109</v>
      </c>
      <c r="CN2091" s="3" t="s">
        <v>109</v>
      </c>
      <c r="CO2091" s="3" t="s">
        <v>109</v>
      </c>
      <c r="CP2091" s="3" t="s">
        <v>109</v>
      </c>
      <c r="CQ2091" s="5" t="s">
        <v>126</v>
      </c>
      <c r="CR2091" s="5" t="s">
        <v>8905</v>
      </c>
      <c r="CV2091" s="21" t="s">
        <v>113</v>
      </c>
    </row>
    <row r="2092" spans="1:100" x14ac:dyDescent="0.25">
      <c r="A2092" s="3" t="s">
        <v>4115</v>
      </c>
      <c r="B2092" s="3" t="s">
        <v>118</v>
      </c>
      <c r="C2092" s="4">
        <v>0.02</v>
      </c>
      <c r="D2092" s="3" t="s">
        <v>8906</v>
      </c>
      <c r="E2092" s="3" t="s">
        <v>4116</v>
      </c>
      <c r="F2092" s="3" t="s">
        <v>4117</v>
      </c>
      <c r="G2092" s="3" t="s">
        <v>106</v>
      </c>
      <c r="H2092" s="4">
        <v>47901</v>
      </c>
      <c r="I2092" s="3" t="s">
        <v>7920</v>
      </c>
      <c r="J2092" s="3" t="s">
        <v>8687</v>
      </c>
      <c r="K2092" s="4">
        <v>1703</v>
      </c>
      <c r="L2092" s="3" t="s">
        <v>109</v>
      </c>
      <c r="M2092" s="3" t="s">
        <v>109</v>
      </c>
      <c r="N2092" s="3" t="s">
        <v>109</v>
      </c>
      <c r="O2092" s="3" t="s">
        <v>109</v>
      </c>
      <c r="P2092" s="3" t="s">
        <v>2487</v>
      </c>
      <c r="Q2092" s="2"/>
      <c r="S2092" s="3" t="s">
        <v>109</v>
      </c>
      <c r="T2092" s="3" t="s">
        <v>109</v>
      </c>
      <c r="U2092" s="3" t="s">
        <v>109</v>
      </c>
      <c r="V2092" s="3" t="s">
        <v>109</v>
      </c>
      <c r="W2092" s="3" t="s">
        <v>109</v>
      </c>
      <c r="X2092" s="3" t="s">
        <v>109</v>
      </c>
      <c r="Y2092" s="3" t="s">
        <v>109</v>
      </c>
      <c r="Z2092" s="3" t="s">
        <v>109</v>
      </c>
      <c r="AA2092" s="4">
        <v>1890</v>
      </c>
      <c r="AB2092" s="3" t="s">
        <v>109</v>
      </c>
      <c r="AC2092" s="5" t="s">
        <v>111</v>
      </c>
      <c r="AD2092" s="3" t="s">
        <v>111</v>
      </c>
      <c r="AE2092" s="3" t="s">
        <v>109</v>
      </c>
      <c r="AF2092" s="4">
        <v>3</v>
      </c>
      <c r="AG2092" s="3" t="s">
        <v>109</v>
      </c>
      <c r="AH2092" s="3" t="s">
        <v>111</v>
      </c>
      <c r="AI2092" s="3" t="s">
        <v>109</v>
      </c>
      <c r="AN2092" s="3" t="s">
        <v>109</v>
      </c>
      <c r="AO2092" s="2"/>
      <c r="AP2092" s="3" t="s">
        <v>109</v>
      </c>
      <c r="AQ2092" s="3" t="s">
        <v>109</v>
      </c>
      <c r="AR2092" s="3" t="s">
        <v>109</v>
      </c>
      <c r="AS2092" s="3" t="s">
        <v>109</v>
      </c>
      <c r="AT2092" s="3" t="s">
        <v>109</v>
      </c>
      <c r="AU2092" s="3" t="s">
        <v>109</v>
      </c>
      <c r="AV2092" s="3" t="s">
        <v>109</v>
      </c>
      <c r="AW2092" s="3" t="s">
        <v>109</v>
      </c>
      <c r="AX2092" s="3" t="s">
        <v>109</v>
      </c>
      <c r="AY2092" s="3" t="s">
        <v>109</v>
      </c>
      <c r="AZ2092" s="3" t="s">
        <v>109</v>
      </c>
      <c r="BA2092" s="3" t="s">
        <v>109</v>
      </c>
      <c r="BB2092" s="3" t="s">
        <v>109</v>
      </c>
      <c r="BC2092" s="3" t="s">
        <v>109</v>
      </c>
      <c r="BD2092" s="3" t="s">
        <v>109</v>
      </c>
      <c r="BE2092" s="3" t="s">
        <v>109</v>
      </c>
      <c r="BF2092" s="3" t="s">
        <v>109</v>
      </c>
      <c r="BG2092" s="3" t="s">
        <v>109</v>
      </c>
      <c r="BH2092" s="3" t="s">
        <v>109</v>
      </c>
      <c r="BI2092" s="3" t="s">
        <v>109</v>
      </c>
      <c r="BJ2092" s="3" t="s">
        <v>109</v>
      </c>
      <c r="BK2092" s="3" t="s">
        <v>109</v>
      </c>
      <c r="BM2092" s="3" t="s">
        <v>109</v>
      </c>
      <c r="BN2092" s="3" t="s">
        <v>109</v>
      </c>
      <c r="BO2092" s="3" t="s">
        <v>109</v>
      </c>
      <c r="BP2092" s="3" t="s">
        <v>109</v>
      </c>
      <c r="BQ2092" s="3" t="s">
        <v>109</v>
      </c>
      <c r="BR2092" s="3" t="s">
        <v>109</v>
      </c>
      <c r="BS2092" s="3" t="s">
        <v>109</v>
      </c>
      <c r="BT2092" s="3" t="s">
        <v>109</v>
      </c>
      <c r="BU2092" s="3" t="s">
        <v>109</v>
      </c>
      <c r="BV2092" s="3" t="s">
        <v>109</v>
      </c>
      <c r="BW2092" s="3" t="s">
        <v>109</v>
      </c>
      <c r="BX2092" s="3" t="s">
        <v>109</v>
      </c>
      <c r="BY2092" s="3" t="s">
        <v>109</v>
      </c>
      <c r="BZ2092" s="3" t="s">
        <v>109</v>
      </c>
      <c r="CA2092" s="4">
        <v>0.02</v>
      </c>
      <c r="CB2092" s="3" t="s">
        <v>109</v>
      </c>
      <c r="CC2092" s="4">
        <v>177200</v>
      </c>
      <c r="CD2092" s="3" t="s">
        <v>109</v>
      </c>
      <c r="CE2092" s="3" t="s">
        <v>109</v>
      </c>
      <c r="CF2092" s="3" t="s">
        <v>109</v>
      </c>
      <c r="CG2092" s="3" t="s">
        <v>109</v>
      </c>
      <c r="CH2092" s="3" t="s">
        <v>4118</v>
      </c>
      <c r="CI2092" s="3" t="s">
        <v>109</v>
      </c>
      <c r="CJ2092" s="3" t="s">
        <v>109</v>
      </c>
      <c r="CK2092" s="3" t="s">
        <v>109</v>
      </c>
      <c r="CL2092" s="3" t="s">
        <v>109</v>
      </c>
      <c r="CM2092" s="3" t="s">
        <v>109</v>
      </c>
      <c r="CN2092" s="3" t="s">
        <v>109</v>
      </c>
      <c r="CO2092" s="3" t="s">
        <v>109</v>
      </c>
      <c r="CP2092" s="3" t="s">
        <v>109</v>
      </c>
      <c r="CQ2092" s="5" t="s">
        <v>113</v>
      </c>
      <c r="CR2092" s="5" t="s">
        <v>109</v>
      </c>
      <c r="CV2092" s="21" t="s">
        <v>126</v>
      </c>
    </row>
    <row r="2093" spans="1:100" x14ac:dyDescent="0.25">
      <c r="A2093" s="3" t="s">
        <v>7601</v>
      </c>
      <c r="B2093" s="3" t="s">
        <v>102</v>
      </c>
      <c r="C2093" s="4">
        <v>2.4108999999999998E-2</v>
      </c>
      <c r="D2093" s="3" t="s">
        <v>7602</v>
      </c>
      <c r="E2093" s="3" t="s">
        <v>7603</v>
      </c>
      <c r="F2093" s="3" t="s">
        <v>7604</v>
      </c>
      <c r="G2093" s="3" t="s">
        <v>106</v>
      </c>
      <c r="H2093" s="4">
        <v>47904</v>
      </c>
      <c r="I2093" s="3" t="s">
        <v>7920</v>
      </c>
      <c r="J2093" s="3" t="s">
        <v>8687</v>
      </c>
      <c r="K2093" s="4">
        <v>4232</v>
      </c>
      <c r="L2093" s="3" t="s">
        <v>109</v>
      </c>
      <c r="M2093" s="3" t="s">
        <v>109</v>
      </c>
      <c r="N2093" s="3" t="s">
        <v>109</v>
      </c>
      <c r="O2093" s="3" t="s">
        <v>109</v>
      </c>
      <c r="P2093" s="3" t="s">
        <v>109</v>
      </c>
      <c r="Q2093" s="2"/>
      <c r="S2093" s="3" t="s">
        <v>109</v>
      </c>
      <c r="T2093" s="3" t="s">
        <v>109</v>
      </c>
      <c r="U2093" s="3" t="s">
        <v>109</v>
      </c>
      <c r="V2093" s="3" t="s">
        <v>109</v>
      </c>
      <c r="W2093" s="3" t="s">
        <v>109</v>
      </c>
      <c r="X2093" s="3" t="s">
        <v>109</v>
      </c>
      <c r="Y2093" s="3" t="s">
        <v>109</v>
      </c>
      <c r="Z2093" s="3" t="s">
        <v>109</v>
      </c>
      <c r="AA2093" s="4">
        <v>1989</v>
      </c>
      <c r="AB2093" s="3" t="s">
        <v>109</v>
      </c>
      <c r="AC2093" s="5" t="s">
        <v>111</v>
      </c>
      <c r="AD2093" s="3" t="s">
        <v>111</v>
      </c>
      <c r="AE2093" s="3" t="s">
        <v>109</v>
      </c>
      <c r="AF2093" s="4">
        <v>3</v>
      </c>
      <c r="AG2093" s="3" t="s">
        <v>109</v>
      </c>
      <c r="AH2093" s="3" t="s">
        <v>111</v>
      </c>
      <c r="AI2093" s="3" t="s">
        <v>109</v>
      </c>
      <c r="AN2093" s="3" t="s">
        <v>109</v>
      </c>
      <c r="AO2093" s="2"/>
      <c r="AP2093" s="3" t="s">
        <v>109</v>
      </c>
      <c r="AQ2093" s="3" t="s">
        <v>109</v>
      </c>
      <c r="AR2093" s="3" t="s">
        <v>109</v>
      </c>
      <c r="AS2093" s="3" t="s">
        <v>109</v>
      </c>
      <c r="AT2093" s="3" t="s">
        <v>109</v>
      </c>
      <c r="AU2093" s="3" t="s">
        <v>109</v>
      </c>
      <c r="AV2093" s="3" t="s">
        <v>109</v>
      </c>
      <c r="AW2093" s="3" t="s">
        <v>109</v>
      </c>
      <c r="AX2093" s="3" t="s">
        <v>109</v>
      </c>
      <c r="AY2093" s="3" t="s">
        <v>109</v>
      </c>
      <c r="AZ2093" s="3" t="s">
        <v>109</v>
      </c>
      <c r="BA2093" s="3" t="s">
        <v>109</v>
      </c>
      <c r="BB2093" s="3" t="s">
        <v>109</v>
      </c>
      <c r="BC2093" s="3" t="s">
        <v>109</v>
      </c>
      <c r="BD2093" s="3" t="s">
        <v>109</v>
      </c>
      <c r="BE2093" s="3" t="s">
        <v>109</v>
      </c>
      <c r="BF2093" s="3" t="s">
        <v>109</v>
      </c>
      <c r="BG2093" s="3" t="s">
        <v>109</v>
      </c>
      <c r="BH2093" s="3" t="s">
        <v>109</v>
      </c>
      <c r="BI2093" s="3" t="s">
        <v>109</v>
      </c>
      <c r="BJ2093" s="3" t="s">
        <v>109</v>
      </c>
      <c r="BK2093" s="3" t="s">
        <v>109</v>
      </c>
      <c r="BM2093" s="3" t="s">
        <v>109</v>
      </c>
      <c r="BN2093" s="3" t="s">
        <v>109</v>
      </c>
      <c r="BO2093" s="3" t="s">
        <v>109</v>
      </c>
      <c r="BP2093" s="3" t="s">
        <v>109</v>
      </c>
      <c r="BQ2093" s="3" t="s">
        <v>109</v>
      </c>
      <c r="BR2093" s="3" t="s">
        <v>109</v>
      </c>
      <c r="BS2093" s="3" t="s">
        <v>109</v>
      </c>
      <c r="BT2093" s="3" t="s">
        <v>109</v>
      </c>
      <c r="BU2093" s="3" t="s">
        <v>109</v>
      </c>
      <c r="BV2093" s="3" t="s">
        <v>109</v>
      </c>
      <c r="BW2093" s="3" t="s">
        <v>109</v>
      </c>
      <c r="BX2093" s="3" t="s">
        <v>109</v>
      </c>
      <c r="BY2093" s="3" t="s">
        <v>109</v>
      </c>
      <c r="BZ2093" s="3" t="s">
        <v>109</v>
      </c>
      <c r="CA2093" s="4">
        <v>2.4108999999999998E-2</v>
      </c>
      <c r="CB2093" s="3" t="s">
        <v>109</v>
      </c>
      <c r="CC2093" s="4">
        <v>623000</v>
      </c>
      <c r="CD2093" s="3" t="s">
        <v>109</v>
      </c>
      <c r="CE2093" s="3" t="s">
        <v>109</v>
      </c>
      <c r="CF2093" s="3" t="s">
        <v>109</v>
      </c>
      <c r="CG2093" s="3" t="s">
        <v>109</v>
      </c>
      <c r="CH2093" s="3" t="s">
        <v>7605</v>
      </c>
      <c r="CI2093" s="3" t="s">
        <v>109</v>
      </c>
      <c r="CJ2093" s="3" t="s">
        <v>109</v>
      </c>
      <c r="CK2093" s="3" t="s">
        <v>109</v>
      </c>
      <c r="CL2093" s="3" t="s">
        <v>109</v>
      </c>
      <c r="CM2093" s="3" t="s">
        <v>109</v>
      </c>
      <c r="CN2093" s="3" t="s">
        <v>109</v>
      </c>
      <c r="CO2093" s="3" t="s">
        <v>109</v>
      </c>
      <c r="CP2093" s="3" t="s">
        <v>109</v>
      </c>
      <c r="CQ2093" s="5" t="s">
        <v>113</v>
      </c>
      <c r="CR2093" s="5" t="s">
        <v>109</v>
      </c>
      <c r="CV2093" s="21" t="s">
        <v>126</v>
      </c>
    </row>
    <row r="2094" spans="1:100" x14ac:dyDescent="0.25">
      <c r="A2094" s="3" t="s">
        <v>8907</v>
      </c>
      <c r="B2094" s="3" t="s">
        <v>118</v>
      </c>
      <c r="C2094" s="4">
        <v>2.5474E-2</v>
      </c>
      <c r="D2094" s="3" t="s">
        <v>8759</v>
      </c>
      <c r="E2094" s="3" t="s">
        <v>8908</v>
      </c>
      <c r="F2094" s="3" t="s">
        <v>8909</v>
      </c>
      <c r="G2094" s="3" t="s">
        <v>106</v>
      </c>
      <c r="H2094" s="4">
        <v>47905</v>
      </c>
      <c r="I2094" s="3" t="s">
        <v>7920</v>
      </c>
      <c r="J2094" s="3" t="s">
        <v>8687</v>
      </c>
      <c r="K2094" s="4">
        <v>4444</v>
      </c>
      <c r="L2094" s="3" t="s">
        <v>109</v>
      </c>
      <c r="M2094" s="3" t="s">
        <v>109</v>
      </c>
      <c r="N2094" s="3" t="s">
        <v>109</v>
      </c>
      <c r="O2094" s="3" t="s">
        <v>109</v>
      </c>
      <c r="P2094" s="3" t="s">
        <v>109</v>
      </c>
      <c r="Q2094" s="2"/>
      <c r="S2094" s="3" t="s">
        <v>1050</v>
      </c>
      <c r="T2094" s="3" t="s">
        <v>109</v>
      </c>
      <c r="U2094" s="3" t="s">
        <v>109</v>
      </c>
      <c r="V2094" s="3" t="s">
        <v>109</v>
      </c>
      <c r="W2094" s="3" t="s">
        <v>109</v>
      </c>
      <c r="X2094" s="3" t="s">
        <v>109</v>
      </c>
      <c r="Y2094" s="3" t="s">
        <v>109</v>
      </c>
      <c r="Z2094" s="3" t="s">
        <v>109</v>
      </c>
      <c r="AA2094" s="4">
        <v>1984</v>
      </c>
      <c r="AB2094" s="3" t="s">
        <v>109</v>
      </c>
      <c r="AC2094" s="5" t="s">
        <v>135</v>
      </c>
      <c r="AD2094" s="3" t="s">
        <v>135</v>
      </c>
      <c r="AE2094" s="3" t="s">
        <v>109</v>
      </c>
      <c r="AF2094" s="4">
        <v>4</v>
      </c>
      <c r="AG2094" s="3" t="s">
        <v>109</v>
      </c>
      <c r="AH2094" s="3" t="s">
        <v>135</v>
      </c>
      <c r="AI2094" s="3" t="s">
        <v>109</v>
      </c>
      <c r="AN2094" s="3" t="s">
        <v>109</v>
      </c>
      <c r="AO2094" s="10">
        <v>76881.2</v>
      </c>
      <c r="AP2094" s="3" t="s">
        <v>109</v>
      </c>
      <c r="AQ2094" s="3" t="s">
        <v>1051</v>
      </c>
      <c r="AR2094" s="3" t="s">
        <v>109</v>
      </c>
      <c r="AS2094" s="3" t="s">
        <v>109</v>
      </c>
      <c r="AT2094" s="3" t="s">
        <v>8910</v>
      </c>
      <c r="AU2094" s="3" t="s">
        <v>109</v>
      </c>
      <c r="AV2094" s="3" t="s">
        <v>109</v>
      </c>
      <c r="AW2094" s="3" t="s">
        <v>109</v>
      </c>
      <c r="AX2094" s="3" t="s">
        <v>109</v>
      </c>
      <c r="AY2094" s="3" t="s">
        <v>109</v>
      </c>
      <c r="AZ2094" s="3" t="s">
        <v>109</v>
      </c>
      <c r="BA2094" s="3" t="s">
        <v>219</v>
      </c>
      <c r="BB2094" s="3" t="s">
        <v>447</v>
      </c>
      <c r="BC2094" s="3" t="s">
        <v>448</v>
      </c>
      <c r="BD2094" s="3" t="s">
        <v>1052</v>
      </c>
      <c r="BE2094" s="3" t="s">
        <v>109</v>
      </c>
      <c r="BF2094" s="3" t="s">
        <v>109</v>
      </c>
      <c r="BG2094" s="3" t="s">
        <v>109</v>
      </c>
      <c r="BH2094" s="3" t="s">
        <v>109</v>
      </c>
      <c r="BI2094" s="3" t="s">
        <v>109</v>
      </c>
      <c r="BJ2094" s="3" t="s">
        <v>109</v>
      </c>
      <c r="BK2094" s="3" t="s">
        <v>109</v>
      </c>
      <c r="BM2094" s="3" t="s">
        <v>109</v>
      </c>
      <c r="BN2094" s="3" t="s">
        <v>109</v>
      </c>
      <c r="BO2094" s="3" t="s">
        <v>109</v>
      </c>
      <c r="BP2094" s="3" t="s">
        <v>109</v>
      </c>
      <c r="BQ2094" s="3" t="s">
        <v>109</v>
      </c>
      <c r="BR2094" s="3" t="s">
        <v>109</v>
      </c>
      <c r="BS2094" s="3" t="s">
        <v>109</v>
      </c>
      <c r="BT2094" s="3" t="s">
        <v>109</v>
      </c>
      <c r="BU2094" s="3" t="s">
        <v>109</v>
      </c>
      <c r="BV2094" s="3" t="s">
        <v>109</v>
      </c>
      <c r="BW2094" s="3" t="s">
        <v>1053</v>
      </c>
      <c r="BX2094" s="3" t="s">
        <v>109</v>
      </c>
      <c r="BY2094" s="3" t="s">
        <v>8911</v>
      </c>
      <c r="BZ2094" s="3" t="s">
        <v>8912</v>
      </c>
      <c r="CA2094" s="4">
        <v>2.5474E-2</v>
      </c>
      <c r="CB2094" s="3" t="s">
        <v>8913</v>
      </c>
      <c r="CC2094" s="4">
        <v>737100</v>
      </c>
      <c r="CD2094" s="3" t="s">
        <v>109</v>
      </c>
      <c r="CE2094" s="3" t="s">
        <v>8914</v>
      </c>
      <c r="CF2094" s="3" t="s">
        <v>109</v>
      </c>
      <c r="CG2094" s="3" t="s">
        <v>8915</v>
      </c>
      <c r="CH2094" s="3" t="s">
        <v>8916</v>
      </c>
      <c r="CI2094" s="3" t="s">
        <v>109</v>
      </c>
      <c r="CJ2094" s="3" t="s">
        <v>109</v>
      </c>
      <c r="CK2094" s="3" t="s">
        <v>109</v>
      </c>
      <c r="CL2094" s="3" t="s">
        <v>109</v>
      </c>
      <c r="CM2094" s="3" t="s">
        <v>109</v>
      </c>
      <c r="CN2094" s="3" t="s">
        <v>109</v>
      </c>
      <c r="CO2094" s="3" t="s">
        <v>109</v>
      </c>
      <c r="CP2094" s="3" t="s">
        <v>109</v>
      </c>
      <c r="CQ2094" s="5" t="s">
        <v>113</v>
      </c>
      <c r="CR2094" s="5" t="s">
        <v>109</v>
      </c>
      <c r="CV2094" s="21" t="s">
        <v>113</v>
      </c>
    </row>
    <row r="2095" spans="1:100" x14ac:dyDescent="0.25">
      <c r="A2095" s="3" t="s">
        <v>8917</v>
      </c>
      <c r="B2095" s="3" t="s">
        <v>109</v>
      </c>
      <c r="C2095" s="8"/>
      <c r="D2095" s="3" t="s">
        <v>8918</v>
      </c>
      <c r="E2095" s="3" t="s">
        <v>8919</v>
      </c>
      <c r="F2095" s="3" t="s">
        <v>109</v>
      </c>
      <c r="G2095" s="3" t="s">
        <v>109</v>
      </c>
      <c r="H2095" s="23"/>
      <c r="I2095" s="3" t="s">
        <v>7920</v>
      </c>
      <c r="J2095" s="3" t="s">
        <v>8687</v>
      </c>
      <c r="K2095" s="4">
        <v>3782</v>
      </c>
      <c r="L2095" s="3" t="s">
        <v>109</v>
      </c>
      <c r="M2095" s="3" t="s">
        <v>109</v>
      </c>
      <c r="N2095" s="3" t="s">
        <v>109</v>
      </c>
      <c r="O2095" s="3" t="s">
        <v>109</v>
      </c>
      <c r="P2095" s="3" t="s">
        <v>109</v>
      </c>
      <c r="Q2095" s="2"/>
      <c r="S2095" s="3" t="s">
        <v>109</v>
      </c>
      <c r="T2095" s="3" t="s">
        <v>109</v>
      </c>
      <c r="U2095" s="3" t="s">
        <v>109</v>
      </c>
      <c r="V2095" s="3" t="s">
        <v>109</v>
      </c>
      <c r="W2095" s="3" t="s">
        <v>109</v>
      </c>
      <c r="X2095" s="3" t="s">
        <v>109</v>
      </c>
      <c r="Y2095" s="3" t="s">
        <v>109</v>
      </c>
      <c r="Z2095" s="3" t="s">
        <v>109</v>
      </c>
      <c r="AA2095" s="8"/>
      <c r="AB2095" s="3" t="s">
        <v>109</v>
      </c>
      <c r="AC2095" s="5" t="s">
        <v>109</v>
      </c>
      <c r="AD2095" s="3" t="s">
        <v>109</v>
      </c>
      <c r="AE2095" s="3" t="s">
        <v>109</v>
      </c>
      <c r="AF2095" s="8"/>
      <c r="AG2095" s="3" t="s">
        <v>109</v>
      </c>
      <c r="AH2095" s="3" t="s">
        <v>109</v>
      </c>
      <c r="AI2095" s="3" t="s">
        <v>109</v>
      </c>
      <c r="AN2095" s="3" t="s">
        <v>109</v>
      </c>
      <c r="AO2095" s="2"/>
      <c r="AP2095" s="3" t="s">
        <v>109</v>
      </c>
      <c r="AQ2095" s="3" t="s">
        <v>109</v>
      </c>
      <c r="AR2095" s="3" t="s">
        <v>109</v>
      </c>
      <c r="AS2095" s="3" t="s">
        <v>109</v>
      </c>
      <c r="AT2095" s="3" t="s">
        <v>109</v>
      </c>
      <c r="AU2095" s="3" t="s">
        <v>109</v>
      </c>
      <c r="AV2095" s="3" t="s">
        <v>109</v>
      </c>
      <c r="AW2095" s="3" t="s">
        <v>109</v>
      </c>
      <c r="AX2095" s="3" t="s">
        <v>109</v>
      </c>
      <c r="AY2095" s="3" t="s">
        <v>109</v>
      </c>
      <c r="AZ2095" s="3" t="s">
        <v>109</v>
      </c>
      <c r="BA2095" s="3" t="s">
        <v>109</v>
      </c>
      <c r="BB2095" s="3" t="s">
        <v>109</v>
      </c>
      <c r="BC2095" s="3" t="s">
        <v>109</v>
      </c>
      <c r="BD2095" s="3" t="s">
        <v>109</v>
      </c>
      <c r="BE2095" s="3" t="s">
        <v>109</v>
      </c>
      <c r="BF2095" s="3" t="s">
        <v>109</v>
      </c>
      <c r="BG2095" s="3" t="s">
        <v>109</v>
      </c>
      <c r="BH2095" s="3" t="s">
        <v>109</v>
      </c>
      <c r="BI2095" s="3" t="s">
        <v>109</v>
      </c>
      <c r="BJ2095" s="3" t="s">
        <v>109</v>
      </c>
      <c r="BK2095" s="3" t="s">
        <v>109</v>
      </c>
      <c r="BM2095" s="3" t="s">
        <v>109</v>
      </c>
      <c r="BN2095" s="3" t="s">
        <v>109</v>
      </c>
      <c r="BO2095" s="3" t="s">
        <v>109</v>
      </c>
      <c r="BP2095" s="3" t="s">
        <v>109</v>
      </c>
      <c r="BQ2095" s="3" t="s">
        <v>109</v>
      </c>
      <c r="BR2095" s="3" t="s">
        <v>109</v>
      </c>
      <c r="BS2095" s="3" t="s">
        <v>109</v>
      </c>
      <c r="BT2095" s="3" t="s">
        <v>109</v>
      </c>
      <c r="BU2095" s="3" t="s">
        <v>109</v>
      </c>
      <c r="BV2095" s="3" t="s">
        <v>109</v>
      </c>
      <c r="BW2095" s="3" t="s">
        <v>109</v>
      </c>
      <c r="BX2095" s="3" t="s">
        <v>109</v>
      </c>
      <c r="BY2095" s="3" t="s">
        <v>109</v>
      </c>
      <c r="BZ2095" s="3" t="s">
        <v>109</v>
      </c>
      <c r="CA2095" s="8"/>
      <c r="CB2095" s="3" t="s">
        <v>109</v>
      </c>
      <c r="CC2095" s="4">
        <v>522700</v>
      </c>
      <c r="CD2095" s="3" t="s">
        <v>109</v>
      </c>
      <c r="CE2095" s="3" t="s">
        <v>109</v>
      </c>
      <c r="CF2095" s="3" t="s">
        <v>109</v>
      </c>
      <c r="CG2095" s="3" t="s">
        <v>109</v>
      </c>
      <c r="CH2095" s="3" t="s">
        <v>8920</v>
      </c>
      <c r="CI2095" s="3" t="s">
        <v>109</v>
      </c>
      <c r="CJ2095" s="3" t="s">
        <v>109</v>
      </c>
      <c r="CK2095" s="3" t="s">
        <v>109</v>
      </c>
      <c r="CL2095" s="3" t="s">
        <v>109</v>
      </c>
      <c r="CM2095" s="3" t="s">
        <v>109</v>
      </c>
      <c r="CN2095" s="3" t="s">
        <v>109</v>
      </c>
      <c r="CO2095" s="3" t="s">
        <v>109</v>
      </c>
      <c r="CP2095" s="3" t="s">
        <v>109</v>
      </c>
      <c r="CQ2095" s="5" t="s">
        <v>113</v>
      </c>
      <c r="CR2095" s="5" t="s">
        <v>109</v>
      </c>
      <c r="CV2095" s="21" t="s">
        <v>113</v>
      </c>
    </row>
    <row r="2096" spans="1:100" x14ac:dyDescent="0.25">
      <c r="A2096" s="3" t="s">
        <v>8921</v>
      </c>
      <c r="B2096" s="3" t="s">
        <v>152</v>
      </c>
      <c r="C2096" s="4">
        <v>2.7786000000000002E-2</v>
      </c>
      <c r="D2096" s="3" t="s">
        <v>8775</v>
      </c>
      <c r="E2096" s="3" t="s">
        <v>8922</v>
      </c>
      <c r="F2096" s="3" t="s">
        <v>8923</v>
      </c>
      <c r="G2096" s="3" t="s">
        <v>133</v>
      </c>
      <c r="H2096" s="4">
        <v>47906</v>
      </c>
      <c r="I2096" s="3" t="s">
        <v>7920</v>
      </c>
      <c r="J2096" s="3" t="s">
        <v>8687</v>
      </c>
      <c r="K2096" s="4">
        <v>4900</v>
      </c>
      <c r="L2096" s="3" t="s">
        <v>109</v>
      </c>
      <c r="M2096" s="3" t="s">
        <v>109</v>
      </c>
      <c r="N2096" s="3" t="s">
        <v>109</v>
      </c>
      <c r="O2096" s="3" t="s">
        <v>109</v>
      </c>
      <c r="P2096" s="3" t="s">
        <v>109</v>
      </c>
      <c r="Q2096" s="2"/>
      <c r="S2096" s="3" t="s">
        <v>217</v>
      </c>
      <c r="T2096" s="3" t="s">
        <v>109</v>
      </c>
      <c r="U2096" s="3" t="s">
        <v>109</v>
      </c>
      <c r="V2096" s="3" t="s">
        <v>109</v>
      </c>
      <c r="W2096" s="3" t="s">
        <v>109</v>
      </c>
      <c r="X2096" s="3" t="s">
        <v>109</v>
      </c>
      <c r="Y2096" s="3" t="s">
        <v>109</v>
      </c>
      <c r="Z2096" s="3" t="s">
        <v>109</v>
      </c>
      <c r="AA2096" s="9">
        <v>1950</v>
      </c>
      <c r="AB2096" s="3" t="s">
        <v>109</v>
      </c>
      <c r="AC2096" s="5" t="s">
        <v>135</v>
      </c>
      <c r="AD2096" s="3" t="s">
        <v>135</v>
      </c>
      <c r="AE2096" s="3" t="s">
        <v>109</v>
      </c>
      <c r="AF2096" s="4">
        <v>3</v>
      </c>
      <c r="AG2096" s="3" t="s">
        <v>109</v>
      </c>
      <c r="AH2096" s="3" t="s">
        <v>111</v>
      </c>
      <c r="AI2096" s="3" t="s">
        <v>109</v>
      </c>
      <c r="AN2096" s="3" t="s">
        <v>109</v>
      </c>
      <c r="AO2096" s="10">
        <v>73500</v>
      </c>
      <c r="AP2096" s="3" t="s">
        <v>109</v>
      </c>
      <c r="AQ2096" s="3" t="s">
        <v>218</v>
      </c>
      <c r="AR2096" s="3" t="s">
        <v>109</v>
      </c>
      <c r="AS2096" s="3" t="s">
        <v>109</v>
      </c>
      <c r="AT2096" s="3" t="s">
        <v>567</v>
      </c>
      <c r="AU2096" s="3" t="s">
        <v>109</v>
      </c>
      <c r="AV2096" s="3" t="s">
        <v>109</v>
      </c>
      <c r="AW2096" s="3" t="s">
        <v>109</v>
      </c>
      <c r="AX2096" s="3" t="s">
        <v>109</v>
      </c>
      <c r="AY2096" s="3" t="s">
        <v>109</v>
      </c>
      <c r="AZ2096" s="3" t="s">
        <v>109</v>
      </c>
      <c r="BA2096" s="3" t="s">
        <v>219</v>
      </c>
      <c r="BB2096" s="3" t="s">
        <v>220</v>
      </c>
      <c r="BC2096" s="3" t="s">
        <v>220</v>
      </c>
      <c r="BD2096" s="3" t="s">
        <v>221</v>
      </c>
      <c r="BE2096" s="3" t="s">
        <v>109</v>
      </c>
      <c r="BF2096" s="3" t="s">
        <v>109</v>
      </c>
      <c r="BG2096" s="3" t="s">
        <v>109</v>
      </c>
      <c r="BH2096" s="3" t="s">
        <v>109</v>
      </c>
      <c r="BI2096" s="3" t="s">
        <v>109</v>
      </c>
      <c r="BJ2096" s="3" t="s">
        <v>109</v>
      </c>
      <c r="BK2096" s="3" t="s">
        <v>109</v>
      </c>
      <c r="BM2096" s="3" t="s">
        <v>109</v>
      </c>
      <c r="BN2096" s="3" t="s">
        <v>109</v>
      </c>
      <c r="BO2096" s="3" t="s">
        <v>109</v>
      </c>
      <c r="BP2096" s="3" t="s">
        <v>109</v>
      </c>
      <c r="BQ2096" s="3" t="s">
        <v>109</v>
      </c>
      <c r="BR2096" s="3" t="s">
        <v>109</v>
      </c>
      <c r="BS2096" s="3" t="s">
        <v>109</v>
      </c>
      <c r="BT2096" s="3" t="s">
        <v>109</v>
      </c>
      <c r="BU2096" s="3" t="s">
        <v>109</v>
      </c>
      <c r="BV2096" s="3" t="s">
        <v>109</v>
      </c>
      <c r="BW2096" s="3" t="s">
        <v>222</v>
      </c>
      <c r="BX2096" s="3" t="s">
        <v>109</v>
      </c>
      <c r="BY2096" s="3" t="s">
        <v>568</v>
      </c>
      <c r="BZ2096" s="3" t="s">
        <v>8924</v>
      </c>
      <c r="CA2096" s="4">
        <v>2.7786000000000002E-2</v>
      </c>
      <c r="CB2096" s="3" t="s">
        <v>8925</v>
      </c>
      <c r="CC2096" s="4">
        <v>429500</v>
      </c>
      <c r="CD2096" s="3" t="s">
        <v>109</v>
      </c>
      <c r="CE2096" s="3" t="s">
        <v>8926</v>
      </c>
      <c r="CF2096" s="3" t="s">
        <v>109</v>
      </c>
      <c r="CG2096" s="3" t="s">
        <v>8927</v>
      </c>
      <c r="CH2096" s="3" t="s">
        <v>8928</v>
      </c>
      <c r="CI2096" s="3" t="s">
        <v>109</v>
      </c>
      <c r="CJ2096" s="3" t="s">
        <v>109</v>
      </c>
      <c r="CK2096" s="3" t="s">
        <v>109</v>
      </c>
      <c r="CL2096" s="3" t="s">
        <v>109</v>
      </c>
      <c r="CM2096" s="3" t="s">
        <v>109</v>
      </c>
      <c r="CN2096" s="3" t="s">
        <v>109</v>
      </c>
      <c r="CO2096" s="3" t="s">
        <v>109</v>
      </c>
      <c r="CP2096" s="3" t="s">
        <v>109</v>
      </c>
      <c r="CQ2096" s="5" t="s">
        <v>113</v>
      </c>
      <c r="CR2096" s="5" t="s">
        <v>109</v>
      </c>
      <c r="CV2096" s="21" t="s">
        <v>113</v>
      </c>
    </row>
    <row r="2097" spans="1:100" x14ac:dyDescent="0.25">
      <c r="A2097" s="3" t="s">
        <v>3055</v>
      </c>
      <c r="B2097" s="3" t="s">
        <v>176</v>
      </c>
      <c r="C2097" s="4">
        <v>1.4482999999999999E-2</v>
      </c>
      <c r="D2097" s="3" t="s">
        <v>3056</v>
      </c>
      <c r="E2097" s="3" t="s">
        <v>3057</v>
      </c>
      <c r="F2097" s="3" t="s">
        <v>3058</v>
      </c>
      <c r="G2097" s="3" t="s">
        <v>133</v>
      </c>
      <c r="H2097" s="4">
        <v>47906</v>
      </c>
      <c r="I2097" s="3" t="s">
        <v>8929</v>
      </c>
      <c r="J2097" s="3" t="s">
        <v>216</v>
      </c>
      <c r="K2097" s="4">
        <v>9000</v>
      </c>
      <c r="L2097" s="3" t="s">
        <v>109</v>
      </c>
      <c r="M2097" s="3" t="s">
        <v>109</v>
      </c>
      <c r="N2097" s="3" t="s">
        <v>109</v>
      </c>
      <c r="O2097" s="3" t="s">
        <v>109</v>
      </c>
      <c r="P2097" s="3" t="s">
        <v>109</v>
      </c>
      <c r="Q2097" s="2"/>
      <c r="S2097" s="3" t="s">
        <v>109</v>
      </c>
      <c r="T2097" s="3" t="s">
        <v>109</v>
      </c>
      <c r="U2097" s="3" t="s">
        <v>109</v>
      </c>
      <c r="V2097" s="3" t="s">
        <v>109</v>
      </c>
      <c r="W2097" s="3" t="s">
        <v>109</v>
      </c>
      <c r="X2097" s="3" t="s">
        <v>109</v>
      </c>
      <c r="Y2097" s="3" t="s">
        <v>109</v>
      </c>
      <c r="Z2097" s="3" t="s">
        <v>109</v>
      </c>
      <c r="AA2097" s="8"/>
      <c r="AB2097" s="3" t="s">
        <v>109</v>
      </c>
      <c r="AC2097" s="5" t="s">
        <v>111</v>
      </c>
      <c r="AD2097" s="3" t="s">
        <v>111</v>
      </c>
      <c r="AE2097" s="3" t="s">
        <v>109</v>
      </c>
      <c r="AF2097" s="4">
        <v>2</v>
      </c>
      <c r="AG2097" s="3" t="s">
        <v>109</v>
      </c>
      <c r="AH2097" s="3" t="s">
        <v>123</v>
      </c>
      <c r="AI2097" s="3" t="s">
        <v>109</v>
      </c>
      <c r="AN2097" s="3" t="s">
        <v>109</v>
      </c>
      <c r="AO2097" s="10">
        <v>450103.5</v>
      </c>
      <c r="AP2097" s="3" t="s">
        <v>109</v>
      </c>
      <c r="AQ2097" s="3" t="s">
        <v>136</v>
      </c>
      <c r="AR2097" s="3" t="s">
        <v>109</v>
      </c>
      <c r="AS2097" s="3" t="s">
        <v>109</v>
      </c>
      <c r="AT2097" s="3" t="s">
        <v>3059</v>
      </c>
      <c r="AU2097" s="3" t="s">
        <v>109</v>
      </c>
      <c r="AV2097" s="3" t="s">
        <v>109</v>
      </c>
      <c r="AW2097" s="3" t="s">
        <v>109</v>
      </c>
      <c r="AX2097" s="3" t="s">
        <v>109</v>
      </c>
      <c r="AY2097" s="3" t="s">
        <v>109</v>
      </c>
      <c r="AZ2097" s="3" t="s">
        <v>109</v>
      </c>
      <c r="BA2097" s="3" t="s">
        <v>109</v>
      </c>
      <c r="BB2097" s="3" t="s">
        <v>109</v>
      </c>
      <c r="BC2097" s="3" t="s">
        <v>109</v>
      </c>
      <c r="BD2097" s="3" t="s">
        <v>109</v>
      </c>
      <c r="BE2097" s="3" t="s">
        <v>109</v>
      </c>
      <c r="BF2097" s="3" t="s">
        <v>109</v>
      </c>
      <c r="BG2097" s="3" t="s">
        <v>109</v>
      </c>
      <c r="BH2097" s="3" t="s">
        <v>109</v>
      </c>
      <c r="BI2097" s="3" t="s">
        <v>109</v>
      </c>
      <c r="BJ2097" s="3" t="s">
        <v>109</v>
      </c>
      <c r="BK2097" s="3" t="s">
        <v>109</v>
      </c>
      <c r="BM2097" s="3" t="s">
        <v>109</v>
      </c>
      <c r="BN2097" s="3" t="s">
        <v>109</v>
      </c>
      <c r="BO2097" s="3" t="s">
        <v>109</v>
      </c>
      <c r="BP2097" s="3" t="s">
        <v>109</v>
      </c>
      <c r="BQ2097" s="3" t="s">
        <v>109</v>
      </c>
      <c r="BR2097" s="3" t="s">
        <v>109</v>
      </c>
      <c r="BS2097" s="3" t="s">
        <v>109</v>
      </c>
      <c r="BT2097" s="3" t="s">
        <v>109</v>
      </c>
      <c r="BU2097" s="3" t="s">
        <v>109</v>
      </c>
      <c r="BV2097" s="3" t="s">
        <v>109</v>
      </c>
      <c r="BW2097" s="3" t="s">
        <v>1248</v>
      </c>
      <c r="BX2097" s="3" t="s">
        <v>109</v>
      </c>
      <c r="BY2097" s="3" t="s">
        <v>3060</v>
      </c>
      <c r="BZ2097" s="3" t="s">
        <v>3061</v>
      </c>
      <c r="CA2097" s="4">
        <v>1.4482999999999999E-2</v>
      </c>
      <c r="CB2097" s="3" t="s">
        <v>3062</v>
      </c>
      <c r="CC2097" s="4">
        <v>1971900</v>
      </c>
      <c r="CD2097" s="3" t="s">
        <v>109</v>
      </c>
      <c r="CE2097" s="3" t="s">
        <v>113</v>
      </c>
      <c r="CF2097" s="3" t="s">
        <v>109</v>
      </c>
      <c r="CG2097" s="3" t="s">
        <v>109</v>
      </c>
      <c r="CH2097" s="3" t="s">
        <v>3063</v>
      </c>
      <c r="CI2097" s="3" t="s">
        <v>3003</v>
      </c>
      <c r="CJ2097" s="3" t="s">
        <v>1247</v>
      </c>
      <c r="CK2097" s="3" t="s">
        <v>3004</v>
      </c>
      <c r="CL2097" s="3" t="s">
        <v>1052</v>
      </c>
      <c r="CM2097" s="3" t="s">
        <v>1068</v>
      </c>
      <c r="CN2097" s="3" t="s">
        <v>3005</v>
      </c>
      <c r="CO2097" s="3" t="s">
        <v>3004</v>
      </c>
      <c r="CP2097" s="3" t="s">
        <v>1247</v>
      </c>
      <c r="CQ2097" s="5" t="s">
        <v>113</v>
      </c>
      <c r="CR2097" s="5" t="s">
        <v>109</v>
      </c>
      <c r="CV2097" s="21" t="s">
        <v>126</v>
      </c>
    </row>
    <row r="2098" spans="1:100" x14ac:dyDescent="0.25">
      <c r="A2098" s="3" t="s">
        <v>8930</v>
      </c>
      <c r="B2098" s="3" t="s">
        <v>118</v>
      </c>
      <c r="C2098" s="4">
        <v>2.5474E-2</v>
      </c>
      <c r="D2098" s="3" t="s">
        <v>8931</v>
      </c>
      <c r="E2098" s="3" t="s">
        <v>8932</v>
      </c>
      <c r="F2098" s="3" t="s">
        <v>8933</v>
      </c>
      <c r="G2098" s="3" t="s">
        <v>106</v>
      </c>
      <c r="H2098" s="9">
        <v>47905</v>
      </c>
      <c r="I2098" s="3" t="s">
        <v>8929</v>
      </c>
      <c r="J2098" s="3" t="s">
        <v>216</v>
      </c>
      <c r="K2098" s="4">
        <v>6056</v>
      </c>
      <c r="L2098" s="3" t="s">
        <v>109</v>
      </c>
      <c r="M2098" s="3" t="s">
        <v>109</v>
      </c>
      <c r="N2098" s="3" t="s">
        <v>109</v>
      </c>
      <c r="O2098" s="3" t="s">
        <v>109</v>
      </c>
      <c r="P2098" s="3" t="s">
        <v>8934</v>
      </c>
      <c r="Q2098" s="2"/>
      <c r="S2098" s="3" t="s">
        <v>109</v>
      </c>
      <c r="T2098" s="3" t="s">
        <v>109</v>
      </c>
      <c r="U2098" s="3" t="s">
        <v>109</v>
      </c>
      <c r="V2098" s="3" t="s">
        <v>109</v>
      </c>
      <c r="W2098" s="3" t="s">
        <v>109</v>
      </c>
      <c r="X2098" s="3" t="s">
        <v>109</v>
      </c>
      <c r="Y2098" s="3" t="s">
        <v>109</v>
      </c>
      <c r="Z2098" s="3" t="s">
        <v>109</v>
      </c>
      <c r="AA2098" s="4">
        <v>1999</v>
      </c>
      <c r="AB2098" s="3" t="s">
        <v>109</v>
      </c>
      <c r="AC2098" s="5" t="s">
        <v>135</v>
      </c>
      <c r="AD2098" s="3" t="s">
        <v>135</v>
      </c>
      <c r="AE2098" s="3" t="s">
        <v>109</v>
      </c>
      <c r="AF2098" s="4">
        <v>4</v>
      </c>
      <c r="AG2098" s="3" t="s">
        <v>109</v>
      </c>
      <c r="AH2098" s="3" t="s">
        <v>135</v>
      </c>
      <c r="AI2098" s="3" t="s">
        <v>109</v>
      </c>
      <c r="AN2098" s="3" t="s">
        <v>109</v>
      </c>
      <c r="AO2098" s="2"/>
      <c r="AP2098" s="3" t="s">
        <v>109</v>
      </c>
      <c r="AQ2098" s="3" t="s">
        <v>109</v>
      </c>
      <c r="AR2098" s="3" t="s">
        <v>109</v>
      </c>
      <c r="AS2098" s="3" t="s">
        <v>109</v>
      </c>
      <c r="AT2098" s="3" t="s">
        <v>109</v>
      </c>
      <c r="AU2098" s="3" t="s">
        <v>109</v>
      </c>
      <c r="AV2098" s="3" t="s">
        <v>109</v>
      </c>
      <c r="AW2098" s="3" t="s">
        <v>109</v>
      </c>
      <c r="AX2098" s="3" t="s">
        <v>109</v>
      </c>
      <c r="AY2098" s="3" t="s">
        <v>109</v>
      </c>
      <c r="AZ2098" s="3" t="s">
        <v>109</v>
      </c>
      <c r="BA2098" s="3" t="s">
        <v>109</v>
      </c>
      <c r="BB2098" s="3" t="s">
        <v>109</v>
      </c>
      <c r="BC2098" s="3" t="s">
        <v>109</v>
      </c>
      <c r="BD2098" s="3" t="s">
        <v>109</v>
      </c>
      <c r="BE2098" s="3" t="s">
        <v>109</v>
      </c>
      <c r="BF2098" s="3" t="s">
        <v>109</v>
      </c>
      <c r="BG2098" s="3" t="s">
        <v>109</v>
      </c>
      <c r="BH2098" s="3" t="s">
        <v>109</v>
      </c>
      <c r="BI2098" s="3" t="s">
        <v>109</v>
      </c>
      <c r="BJ2098" s="3" t="s">
        <v>109</v>
      </c>
      <c r="BK2098" s="3" t="s">
        <v>109</v>
      </c>
      <c r="BM2098" s="3" t="s">
        <v>109</v>
      </c>
      <c r="BN2098" s="3" t="s">
        <v>109</v>
      </c>
      <c r="BO2098" s="3" t="s">
        <v>109</v>
      </c>
      <c r="BP2098" s="3" t="s">
        <v>109</v>
      </c>
      <c r="BQ2098" s="3" t="s">
        <v>109</v>
      </c>
      <c r="BR2098" s="3" t="s">
        <v>109</v>
      </c>
      <c r="BS2098" s="3" t="s">
        <v>109</v>
      </c>
      <c r="BT2098" s="3" t="s">
        <v>109</v>
      </c>
      <c r="BU2098" s="3" t="s">
        <v>109</v>
      </c>
      <c r="BV2098" s="3" t="s">
        <v>109</v>
      </c>
      <c r="BW2098" s="3" t="s">
        <v>109</v>
      </c>
      <c r="BX2098" s="3" t="s">
        <v>109</v>
      </c>
      <c r="BY2098" s="3" t="s">
        <v>109</v>
      </c>
      <c r="BZ2098" s="3" t="s">
        <v>109</v>
      </c>
      <c r="CA2098" s="4">
        <v>2.5474E-2</v>
      </c>
      <c r="CB2098" s="3" t="s">
        <v>109</v>
      </c>
      <c r="CC2098" s="4">
        <v>405600</v>
      </c>
      <c r="CD2098" s="3" t="s">
        <v>109</v>
      </c>
      <c r="CE2098" s="3" t="s">
        <v>109</v>
      </c>
      <c r="CF2098" s="3" t="s">
        <v>109</v>
      </c>
      <c r="CG2098" s="3" t="s">
        <v>109</v>
      </c>
      <c r="CH2098" s="3" t="s">
        <v>109</v>
      </c>
      <c r="CI2098" s="3" t="s">
        <v>109</v>
      </c>
      <c r="CJ2098" s="3" t="s">
        <v>109</v>
      </c>
      <c r="CK2098" s="3" t="s">
        <v>109</v>
      </c>
      <c r="CL2098" s="3" t="s">
        <v>109</v>
      </c>
      <c r="CM2098" s="3" t="s">
        <v>109</v>
      </c>
      <c r="CN2098" s="3" t="s">
        <v>109</v>
      </c>
      <c r="CO2098" s="3" t="s">
        <v>109</v>
      </c>
      <c r="CP2098" s="3" t="s">
        <v>109</v>
      </c>
      <c r="CQ2098" s="5" t="s">
        <v>113</v>
      </c>
      <c r="CR2098" s="5" t="s">
        <v>109</v>
      </c>
      <c r="CV2098" s="21" t="s">
        <v>113</v>
      </c>
    </row>
    <row r="2099" spans="1:100" x14ac:dyDescent="0.25">
      <c r="A2099" s="3" t="s">
        <v>8935</v>
      </c>
      <c r="B2099" s="3" t="s">
        <v>575</v>
      </c>
      <c r="C2099" s="4">
        <v>2.5517999999999999E-2</v>
      </c>
      <c r="D2099" s="3" t="s">
        <v>109</v>
      </c>
      <c r="E2099" s="3" t="s">
        <v>8936</v>
      </c>
      <c r="F2099" s="3" t="s">
        <v>8937</v>
      </c>
      <c r="G2099" s="3" t="s">
        <v>106</v>
      </c>
      <c r="H2099" s="4">
        <v>47909</v>
      </c>
      <c r="I2099" s="3" t="s">
        <v>8929</v>
      </c>
      <c r="J2099" s="3" t="s">
        <v>216</v>
      </c>
      <c r="K2099" s="4">
        <v>26698</v>
      </c>
      <c r="L2099" s="3" t="s">
        <v>109</v>
      </c>
      <c r="M2099" s="3" t="s">
        <v>109</v>
      </c>
      <c r="N2099" s="3" t="s">
        <v>109</v>
      </c>
      <c r="O2099" s="3" t="s">
        <v>109</v>
      </c>
      <c r="P2099" s="3" t="s">
        <v>109</v>
      </c>
      <c r="Q2099" s="2"/>
      <c r="S2099" s="3" t="s">
        <v>109</v>
      </c>
      <c r="T2099" s="3" t="s">
        <v>109</v>
      </c>
      <c r="U2099" s="3" t="s">
        <v>109</v>
      </c>
      <c r="V2099" s="3" t="s">
        <v>109</v>
      </c>
      <c r="W2099" s="3" t="s">
        <v>109</v>
      </c>
      <c r="X2099" s="3" t="s">
        <v>109</v>
      </c>
      <c r="Y2099" s="3" t="s">
        <v>109</v>
      </c>
      <c r="Z2099" s="3" t="s">
        <v>109</v>
      </c>
      <c r="AA2099" s="4">
        <v>2000</v>
      </c>
      <c r="AB2099" s="3" t="s">
        <v>109</v>
      </c>
      <c r="AC2099" s="5" t="s">
        <v>111</v>
      </c>
      <c r="AD2099" s="3" t="s">
        <v>135</v>
      </c>
      <c r="AE2099" s="3" t="s">
        <v>109</v>
      </c>
      <c r="AF2099" s="4">
        <v>3</v>
      </c>
      <c r="AG2099" s="3" t="s">
        <v>109</v>
      </c>
      <c r="AH2099" s="3" t="s">
        <v>111</v>
      </c>
      <c r="AI2099" s="3" t="s">
        <v>109</v>
      </c>
      <c r="AN2099" s="3" t="s">
        <v>109</v>
      </c>
      <c r="AO2099" s="2"/>
      <c r="AP2099" s="3" t="s">
        <v>109</v>
      </c>
      <c r="AQ2099" s="3" t="s">
        <v>109</v>
      </c>
      <c r="AR2099" s="3" t="s">
        <v>109</v>
      </c>
      <c r="AS2099" s="3" t="s">
        <v>109</v>
      </c>
      <c r="AT2099" s="3" t="s">
        <v>109</v>
      </c>
      <c r="AU2099" s="3" t="s">
        <v>109</v>
      </c>
      <c r="AV2099" s="3" t="s">
        <v>109</v>
      </c>
      <c r="AW2099" s="3" t="s">
        <v>109</v>
      </c>
      <c r="AX2099" s="3" t="s">
        <v>109</v>
      </c>
      <c r="AY2099" s="3" t="s">
        <v>109</v>
      </c>
      <c r="AZ2099" s="3" t="s">
        <v>109</v>
      </c>
      <c r="BA2099" s="3" t="s">
        <v>109</v>
      </c>
      <c r="BB2099" s="3" t="s">
        <v>109</v>
      </c>
      <c r="BC2099" s="3" t="s">
        <v>109</v>
      </c>
      <c r="BD2099" s="3" t="s">
        <v>109</v>
      </c>
      <c r="BE2099" s="3" t="s">
        <v>109</v>
      </c>
      <c r="BF2099" s="3" t="s">
        <v>109</v>
      </c>
      <c r="BG2099" s="3" t="s">
        <v>109</v>
      </c>
      <c r="BH2099" s="3" t="s">
        <v>109</v>
      </c>
      <c r="BI2099" s="3" t="s">
        <v>109</v>
      </c>
      <c r="BJ2099" s="3" t="s">
        <v>109</v>
      </c>
      <c r="BK2099" s="3" t="s">
        <v>109</v>
      </c>
      <c r="BM2099" s="3" t="s">
        <v>109</v>
      </c>
      <c r="BN2099" s="3" t="s">
        <v>109</v>
      </c>
      <c r="BO2099" s="3" t="s">
        <v>109</v>
      </c>
      <c r="BP2099" s="3" t="s">
        <v>109</v>
      </c>
      <c r="BQ2099" s="3" t="s">
        <v>109</v>
      </c>
      <c r="BR2099" s="3" t="s">
        <v>109</v>
      </c>
      <c r="BS2099" s="3" t="s">
        <v>109</v>
      </c>
      <c r="BT2099" s="3" t="s">
        <v>109</v>
      </c>
      <c r="BU2099" s="3" t="s">
        <v>109</v>
      </c>
      <c r="BV2099" s="3" t="s">
        <v>109</v>
      </c>
      <c r="BW2099" s="3" t="s">
        <v>109</v>
      </c>
      <c r="BX2099" s="3" t="s">
        <v>109</v>
      </c>
      <c r="BY2099" s="3" t="s">
        <v>109</v>
      </c>
      <c r="BZ2099" s="3" t="s">
        <v>109</v>
      </c>
      <c r="CA2099" s="4">
        <v>2.5517999999999999E-2</v>
      </c>
      <c r="CB2099" s="3" t="s">
        <v>109</v>
      </c>
      <c r="CC2099" s="4">
        <v>1448900</v>
      </c>
      <c r="CD2099" s="3" t="s">
        <v>109</v>
      </c>
      <c r="CE2099" s="3" t="s">
        <v>109</v>
      </c>
      <c r="CF2099" s="3" t="s">
        <v>109</v>
      </c>
      <c r="CG2099" s="3" t="s">
        <v>109</v>
      </c>
      <c r="CH2099" s="3" t="s">
        <v>8938</v>
      </c>
      <c r="CI2099" s="3" t="s">
        <v>109</v>
      </c>
      <c r="CJ2099" s="3" t="s">
        <v>109</v>
      </c>
      <c r="CK2099" s="3" t="s">
        <v>109</v>
      </c>
      <c r="CL2099" s="3" t="s">
        <v>109</v>
      </c>
      <c r="CM2099" s="3" t="s">
        <v>109</v>
      </c>
      <c r="CN2099" s="3" t="s">
        <v>109</v>
      </c>
      <c r="CO2099" s="3" t="s">
        <v>109</v>
      </c>
      <c r="CP2099" s="3" t="s">
        <v>109</v>
      </c>
      <c r="CQ2099" s="5" t="s">
        <v>126</v>
      </c>
      <c r="CR2099" s="5" t="s">
        <v>8939</v>
      </c>
      <c r="CV2099" s="21" t="s">
        <v>113</v>
      </c>
    </row>
    <row r="2100" spans="1:100" x14ac:dyDescent="0.25">
      <c r="A2100" s="3" t="s">
        <v>8940</v>
      </c>
      <c r="B2100" s="3" t="s">
        <v>118</v>
      </c>
      <c r="C2100" s="4">
        <v>2.5474E-2</v>
      </c>
      <c r="D2100" s="3" t="s">
        <v>109</v>
      </c>
      <c r="E2100" s="3" t="s">
        <v>1362</v>
      </c>
      <c r="F2100" s="3" t="s">
        <v>8941</v>
      </c>
      <c r="G2100" s="3" t="s">
        <v>106</v>
      </c>
      <c r="H2100" s="4">
        <v>47905</v>
      </c>
      <c r="I2100" s="3" t="s">
        <v>8929</v>
      </c>
      <c r="J2100" s="3" t="s">
        <v>216</v>
      </c>
      <c r="K2100" s="4">
        <v>3258</v>
      </c>
      <c r="L2100" s="3" t="s">
        <v>109</v>
      </c>
      <c r="M2100" s="3" t="s">
        <v>109</v>
      </c>
      <c r="N2100" s="3" t="s">
        <v>109</v>
      </c>
      <c r="O2100" s="3" t="s">
        <v>109</v>
      </c>
      <c r="P2100" s="3" t="s">
        <v>109</v>
      </c>
      <c r="Q2100" s="2"/>
      <c r="S2100" s="3" t="s">
        <v>109</v>
      </c>
      <c r="T2100" s="3" t="s">
        <v>109</v>
      </c>
      <c r="U2100" s="3" t="s">
        <v>109</v>
      </c>
      <c r="V2100" s="3" t="s">
        <v>109</v>
      </c>
      <c r="W2100" s="3" t="s">
        <v>109</v>
      </c>
      <c r="X2100" s="3" t="s">
        <v>109</v>
      </c>
      <c r="Y2100" s="3" t="s">
        <v>109</v>
      </c>
      <c r="Z2100" s="3" t="s">
        <v>109</v>
      </c>
      <c r="AA2100" s="4">
        <v>1974</v>
      </c>
      <c r="AB2100" s="3" t="s">
        <v>109</v>
      </c>
      <c r="AC2100" s="5" t="s">
        <v>135</v>
      </c>
      <c r="AD2100" s="3" t="s">
        <v>135</v>
      </c>
      <c r="AE2100" s="3" t="s">
        <v>109</v>
      </c>
      <c r="AF2100" s="4">
        <v>4</v>
      </c>
      <c r="AG2100" s="3" t="s">
        <v>109</v>
      </c>
      <c r="AH2100" s="3" t="s">
        <v>135</v>
      </c>
      <c r="AI2100" s="3" t="s">
        <v>109</v>
      </c>
      <c r="AN2100" s="3" t="s">
        <v>109</v>
      </c>
      <c r="AO2100" s="2"/>
      <c r="AP2100" s="3" t="s">
        <v>109</v>
      </c>
      <c r="AQ2100" s="3" t="s">
        <v>109</v>
      </c>
      <c r="AR2100" s="3" t="s">
        <v>109</v>
      </c>
      <c r="AS2100" s="3" t="s">
        <v>109</v>
      </c>
      <c r="AT2100" s="3" t="s">
        <v>109</v>
      </c>
      <c r="AU2100" s="3" t="s">
        <v>109</v>
      </c>
      <c r="AV2100" s="3" t="s">
        <v>109</v>
      </c>
      <c r="AW2100" s="3" t="s">
        <v>109</v>
      </c>
      <c r="AX2100" s="3" t="s">
        <v>109</v>
      </c>
      <c r="AY2100" s="3" t="s">
        <v>109</v>
      </c>
      <c r="AZ2100" s="3" t="s">
        <v>109</v>
      </c>
      <c r="BA2100" s="3" t="s">
        <v>109</v>
      </c>
      <c r="BB2100" s="3" t="s">
        <v>109</v>
      </c>
      <c r="BC2100" s="3" t="s">
        <v>109</v>
      </c>
      <c r="BD2100" s="3" t="s">
        <v>109</v>
      </c>
      <c r="BE2100" s="3" t="s">
        <v>109</v>
      </c>
      <c r="BF2100" s="3" t="s">
        <v>109</v>
      </c>
      <c r="BG2100" s="3" t="s">
        <v>109</v>
      </c>
      <c r="BH2100" s="3" t="s">
        <v>109</v>
      </c>
      <c r="BI2100" s="3" t="s">
        <v>109</v>
      </c>
      <c r="BJ2100" s="3" t="s">
        <v>109</v>
      </c>
      <c r="BK2100" s="3" t="s">
        <v>109</v>
      </c>
      <c r="BM2100" s="3" t="s">
        <v>109</v>
      </c>
      <c r="BN2100" s="3" t="s">
        <v>109</v>
      </c>
      <c r="BO2100" s="3" t="s">
        <v>109</v>
      </c>
      <c r="BP2100" s="3" t="s">
        <v>109</v>
      </c>
      <c r="BQ2100" s="3" t="s">
        <v>109</v>
      </c>
      <c r="BR2100" s="3" t="s">
        <v>109</v>
      </c>
      <c r="BS2100" s="3" t="s">
        <v>109</v>
      </c>
      <c r="BT2100" s="3" t="s">
        <v>109</v>
      </c>
      <c r="BU2100" s="3" t="s">
        <v>109</v>
      </c>
      <c r="BV2100" s="3" t="s">
        <v>109</v>
      </c>
      <c r="BW2100" s="3" t="s">
        <v>109</v>
      </c>
      <c r="BX2100" s="3" t="s">
        <v>109</v>
      </c>
      <c r="BY2100" s="3" t="s">
        <v>109</v>
      </c>
      <c r="BZ2100" s="3" t="s">
        <v>109</v>
      </c>
      <c r="CA2100" s="4">
        <v>2.5474E-2</v>
      </c>
      <c r="CB2100" s="3" t="s">
        <v>109</v>
      </c>
      <c r="CC2100" s="4">
        <v>341800</v>
      </c>
      <c r="CD2100" s="3" t="s">
        <v>109</v>
      </c>
      <c r="CE2100" s="3" t="s">
        <v>109</v>
      </c>
      <c r="CF2100" s="3" t="s">
        <v>109</v>
      </c>
      <c r="CG2100" s="3" t="s">
        <v>109</v>
      </c>
      <c r="CH2100" s="3" t="s">
        <v>7567</v>
      </c>
      <c r="CI2100" s="3" t="s">
        <v>109</v>
      </c>
      <c r="CJ2100" s="3" t="s">
        <v>109</v>
      </c>
      <c r="CK2100" s="3" t="s">
        <v>109</v>
      </c>
      <c r="CL2100" s="3" t="s">
        <v>109</v>
      </c>
      <c r="CM2100" s="3" t="s">
        <v>109</v>
      </c>
      <c r="CN2100" s="3" t="s">
        <v>109</v>
      </c>
      <c r="CO2100" s="3" t="s">
        <v>109</v>
      </c>
      <c r="CP2100" s="3" t="s">
        <v>109</v>
      </c>
      <c r="CQ2100" s="5" t="s">
        <v>113</v>
      </c>
      <c r="CR2100" s="5" t="s">
        <v>109</v>
      </c>
      <c r="CV2100" s="21" t="s">
        <v>113</v>
      </c>
    </row>
    <row r="2101" spans="1:100" x14ac:dyDescent="0.25">
      <c r="A2101" s="3" t="s">
        <v>8942</v>
      </c>
      <c r="B2101" s="3" t="s">
        <v>118</v>
      </c>
      <c r="C2101" s="4">
        <v>2.5474E-2</v>
      </c>
      <c r="D2101" s="3" t="s">
        <v>109</v>
      </c>
      <c r="E2101" s="3" t="s">
        <v>8943</v>
      </c>
      <c r="F2101" s="3" t="s">
        <v>8944</v>
      </c>
      <c r="G2101" s="3" t="s">
        <v>106</v>
      </c>
      <c r="H2101" s="4">
        <v>47905</v>
      </c>
      <c r="I2101" s="3" t="s">
        <v>8929</v>
      </c>
      <c r="J2101" s="3" t="s">
        <v>216</v>
      </c>
      <c r="K2101" s="4">
        <v>4104</v>
      </c>
      <c r="L2101" s="3" t="s">
        <v>109</v>
      </c>
      <c r="M2101" s="3" t="s">
        <v>109</v>
      </c>
      <c r="N2101" s="3" t="s">
        <v>109</v>
      </c>
      <c r="O2101" s="3" t="s">
        <v>109</v>
      </c>
      <c r="P2101" s="3" t="s">
        <v>109</v>
      </c>
      <c r="Q2101" s="2"/>
      <c r="S2101" s="3" t="s">
        <v>109</v>
      </c>
      <c r="T2101" s="3" t="s">
        <v>109</v>
      </c>
      <c r="U2101" s="3" t="s">
        <v>109</v>
      </c>
      <c r="V2101" s="3" t="s">
        <v>109</v>
      </c>
      <c r="W2101" s="3" t="s">
        <v>109</v>
      </c>
      <c r="X2101" s="3" t="s">
        <v>109</v>
      </c>
      <c r="Y2101" s="3" t="s">
        <v>109</v>
      </c>
      <c r="Z2101" s="3" t="s">
        <v>109</v>
      </c>
      <c r="AA2101" s="4">
        <v>1987</v>
      </c>
      <c r="AB2101" s="3" t="s">
        <v>109</v>
      </c>
      <c r="AC2101" s="5" t="s">
        <v>111</v>
      </c>
      <c r="AD2101" s="3" t="s">
        <v>135</v>
      </c>
      <c r="AE2101" s="3" t="s">
        <v>109</v>
      </c>
      <c r="AF2101" s="4">
        <v>3</v>
      </c>
      <c r="AG2101" s="3" t="s">
        <v>109</v>
      </c>
      <c r="AH2101" s="3" t="s">
        <v>111</v>
      </c>
      <c r="AI2101" s="3" t="s">
        <v>109</v>
      </c>
      <c r="AN2101" s="3" t="s">
        <v>109</v>
      </c>
      <c r="AO2101" s="2"/>
      <c r="AP2101" s="3" t="s">
        <v>109</v>
      </c>
      <c r="AQ2101" s="3" t="s">
        <v>109</v>
      </c>
      <c r="AR2101" s="3" t="s">
        <v>109</v>
      </c>
      <c r="AS2101" s="3" t="s">
        <v>109</v>
      </c>
      <c r="AT2101" s="3" t="s">
        <v>109</v>
      </c>
      <c r="AU2101" s="3" t="s">
        <v>109</v>
      </c>
      <c r="AV2101" s="3" t="s">
        <v>109</v>
      </c>
      <c r="AW2101" s="3" t="s">
        <v>109</v>
      </c>
      <c r="AX2101" s="3" t="s">
        <v>109</v>
      </c>
      <c r="AY2101" s="3" t="s">
        <v>109</v>
      </c>
      <c r="AZ2101" s="3" t="s">
        <v>109</v>
      </c>
      <c r="BA2101" s="3" t="s">
        <v>109</v>
      </c>
      <c r="BB2101" s="3" t="s">
        <v>109</v>
      </c>
      <c r="BC2101" s="3" t="s">
        <v>109</v>
      </c>
      <c r="BD2101" s="3" t="s">
        <v>109</v>
      </c>
      <c r="BE2101" s="3" t="s">
        <v>109</v>
      </c>
      <c r="BF2101" s="3" t="s">
        <v>109</v>
      </c>
      <c r="BG2101" s="3" t="s">
        <v>109</v>
      </c>
      <c r="BH2101" s="3" t="s">
        <v>109</v>
      </c>
      <c r="BI2101" s="3" t="s">
        <v>109</v>
      </c>
      <c r="BJ2101" s="3" t="s">
        <v>109</v>
      </c>
      <c r="BK2101" s="3" t="s">
        <v>109</v>
      </c>
      <c r="BM2101" s="3" t="s">
        <v>109</v>
      </c>
      <c r="BN2101" s="3" t="s">
        <v>109</v>
      </c>
      <c r="BO2101" s="3" t="s">
        <v>109</v>
      </c>
      <c r="BP2101" s="3" t="s">
        <v>109</v>
      </c>
      <c r="BQ2101" s="3" t="s">
        <v>109</v>
      </c>
      <c r="BR2101" s="3" t="s">
        <v>109</v>
      </c>
      <c r="BS2101" s="3" t="s">
        <v>109</v>
      </c>
      <c r="BT2101" s="3" t="s">
        <v>109</v>
      </c>
      <c r="BU2101" s="3" t="s">
        <v>109</v>
      </c>
      <c r="BV2101" s="3" t="s">
        <v>109</v>
      </c>
      <c r="BW2101" s="3" t="s">
        <v>109</v>
      </c>
      <c r="BX2101" s="3" t="s">
        <v>109</v>
      </c>
      <c r="BY2101" s="3" t="s">
        <v>109</v>
      </c>
      <c r="BZ2101" s="3" t="s">
        <v>109</v>
      </c>
      <c r="CA2101" s="4">
        <v>2.5474E-2</v>
      </c>
      <c r="CB2101" s="3" t="s">
        <v>109</v>
      </c>
      <c r="CC2101" s="4">
        <v>211000</v>
      </c>
      <c r="CD2101" s="3" t="s">
        <v>109</v>
      </c>
      <c r="CE2101" s="3" t="s">
        <v>109</v>
      </c>
      <c r="CF2101" s="3" t="s">
        <v>109</v>
      </c>
      <c r="CG2101" s="3" t="s">
        <v>109</v>
      </c>
      <c r="CH2101" s="3" t="s">
        <v>8945</v>
      </c>
      <c r="CI2101" s="3" t="s">
        <v>109</v>
      </c>
      <c r="CJ2101" s="3" t="s">
        <v>109</v>
      </c>
      <c r="CK2101" s="3" t="s">
        <v>109</v>
      </c>
      <c r="CL2101" s="3" t="s">
        <v>109</v>
      </c>
      <c r="CM2101" s="3" t="s">
        <v>109</v>
      </c>
      <c r="CN2101" s="3" t="s">
        <v>109</v>
      </c>
      <c r="CO2101" s="3" t="s">
        <v>109</v>
      </c>
      <c r="CP2101" s="3" t="s">
        <v>109</v>
      </c>
      <c r="CQ2101" s="5" t="s">
        <v>113</v>
      </c>
      <c r="CR2101" s="5" t="s">
        <v>109</v>
      </c>
      <c r="CV2101" s="21" t="s">
        <v>113</v>
      </c>
    </row>
    <row r="2102" spans="1:100" x14ac:dyDescent="0.25">
      <c r="A2102" s="3" t="s">
        <v>8946</v>
      </c>
      <c r="B2102" s="3" t="s">
        <v>118</v>
      </c>
      <c r="C2102" s="4">
        <v>2.5474E-2</v>
      </c>
      <c r="D2102" s="3" t="s">
        <v>109</v>
      </c>
      <c r="E2102" s="3" t="s">
        <v>8947</v>
      </c>
      <c r="F2102" s="3" t="s">
        <v>8948</v>
      </c>
      <c r="G2102" s="3" t="s">
        <v>106</v>
      </c>
      <c r="H2102" s="4">
        <v>47904</v>
      </c>
      <c r="I2102" s="3" t="s">
        <v>8929</v>
      </c>
      <c r="J2102" s="3" t="s">
        <v>216</v>
      </c>
      <c r="K2102" s="4">
        <v>4468</v>
      </c>
      <c r="L2102" s="3" t="s">
        <v>109</v>
      </c>
      <c r="M2102" s="3" t="s">
        <v>109</v>
      </c>
      <c r="N2102" s="3" t="s">
        <v>109</v>
      </c>
      <c r="O2102" s="3" t="s">
        <v>109</v>
      </c>
      <c r="P2102" s="3" t="s">
        <v>1032</v>
      </c>
      <c r="Q2102" s="2"/>
      <c r="S2102" s="3" t="s">
        <v>109</v>
      </c>
      <c r="T2102" s="3" t="s">
        <v>109</v>
      </c>
      <c r="U2102" s="3" t="s">
        <v>109</v>
      </c>
      <c r="V2102" s="3" t="s">
        <v>109</v>
      </c>
      <c r="W2102" s="3" t="s">
        <v>109</v>
      </c>
      <c r="X2102" s="3" t="s">
        <v>109</v>
      </c>
      <c r="Y2102" s="3" t="s">
        <v>109</v>
      </c>
      <c r="Z2102" s="3" t="s">
        <v>109</v>
      </c>
      <c r="AA2102" s="4">
        <v>1958</v>
      </c>
      <c r="AB2102" s="3" t="s">
        <v>109</v>
      </c>
      <c r="AC2102" s="5" t="s">
        <v>111</v>
      </c>
      <c r="AD2102" s="3" t="s">
        <v>111</v>
      </c>
      <c r="AE2102" s="3" t="s">
        <v>109</v>
      </c>
      <c r="AF2102" s="4">
        <v>3</v>
      </c>
      <c r="AG2102" s="3" t="s">
        <v>109</v>
      </c>
      <c r="AH2102" s="3" t="s">
        <v>111</v>
      </c>
      <c r="AI2102" s="3" t="s">
        <v>109</v>
      </c>
      <c r="AN2102" s="3" t="s">
        <v>109</v>
      </c>
      <c r="AO2102" s="2"/>
      <c r="AP2102" s="3" t="s">
        <v>109</v>
      </c>
      <c r="AQ2102" s="3" t="s">
        <v>109</v>
      </c>
      <c r="AR2102" s="3" t="s">
        <v>109</v>
      </c>
      <c r="AS2102" s="3" t="s">
        <v>109</v>
      </c>
      <c r="AT2102" s="3" t="s">
        <v>109</v>
      </c>
      <c r="AU2102" s="3" t="s">
        <v>109</v>
      </c>
      <c r="AV2102" s="3" t="s">
        <v>109</v>
      </c>
      <c r="AW2102" s="3" t="s">
        <v>109</v>
      </c>
      <c r="AX2102" s="3" t="s">
        <v>109</v>
      </c>
      <c r="AY2102" s="3" t="s">
        <v>109</v>
      </c>
      <c r="AZ2102" s="3" t="s">
        <v>109</v>
      </c>
      <c r="BA2102" s="3" t="s">
        <v>109</v>
      </c>
      <c r="BB2102" s="3" t="s">
        <v>109</v>
      </c>
      <c r="BC2102" s="3" t="s">
        <v>109</v>
      </c>
      <c r="BD2102" s="3" t="s">
        <v>109</v>
      </c>
      <c r="BE2102" s="3" t="s">
        <v>109</v>
      </c>
      <c r="BF2102" s="3" t="s">
        <v>109</v>
      </c>
      <c r="BG2102" s="3" t="s">
        <v>109</v>
      </c>
      <c r="BH2102" s="3" t="s">
        <v>109</v>
      </c>
      <c r="BI2102" s="3" t="s">
        <v>109</v>
      </c>
      <c r="BJ2102" s="3" t="s">
        <v>109</v>
      </c>
      <c r="BK2102" s="3" t="s">
        <v>109</v>
      </c>
      <c r="BM2102" s="3" t="s">
        <v>109</v>
      </c>
      <c r="BN2102" s="3" t="s">
        <v>109</v>
      </c>
      <c r="BO2102" s="3" t="s">
        <v>109</v>
      </c>
      <c r="BP2102" s="3" t="s">
        <v>109</v>
      </c>
      <c r="BQ2102" s="3" t="s">
        <v>109</v>
      </c>
      <c r="BR2102" s="3" t="s">
        <v>109</v>
      </c>
      <c r="BS2102" s="3" t="s">
        <v>109</v>
      </c>
      <c r="BT2102" s="3" t="s">
        <v>109</v>
      </c>
      <c r="BU2102" s="3" t="s">
        <v>109</v>
      </c>
      <c r="BV2102" s="3" t="s">
        <v>109</v>
      </c>
      <c r="BW2102" s="3" t="s">
        <v>109</v>
      </c>
      <c r="BX2102" s="3" t="s">
        <v>109</v>
      </c>
      <c r="BY2102" s="3" t="s">
        <v>109</v>
      </c>
      <c r="BZ2102" s="3" t="s">
        <v>109</v>
      </c>
      <c r="CA2102" s="4">
        <v>2.5474E-2</v>
      </c>
      <c r="CB2102" s="3" t="s">
        <v>109</v>
      </c>
      <c r="CC2102" s="4">
        <v>152300</v>
      </c>
      <c r="CD2102" s="3" t="s">
        <v>109</v>
      </c>
      <c r="CE2102" s="3" t="s">
        <v>109</v>
      </c>
      <c r="CF2102" s="3" t="s">
        <v>109</v>
      </c>
      <c r="CG2102" s="3" t="s">
        <v>109</v>
      </c>
      <c r="CH2102" s="3" t="s">
        <v>8949</v>
      </c>
      <c r="CI2102" s="3" t="s">
        <v>109</v>
      </c>
      <c r="CJ2102" s="3" t="s">
        <v>109</v>
      </c>
      <c r="CK2102" s="3" t="s">
        <v>109</v>
      </c>
      <c r="CL2102" s="3" t="s">
        <v>109</v>
      </c>
      <c r="CM2102" s="3" t="s">
        <v>109</v>
      </c>
      <c r="CN2102" s="3" t="s">
        <v>109</v>
      </c>
      <c r="CO2102" s="3" t="s">
        <v>109</v>
      </c>
      <c r="CP2102" s="3" t="s">
        <v>109</v>
      </c>
      <c r="CQ2102" s="5" t="s">
        <v>126</v>
      </c>
      <c r="CR2102" s="5" t="s">
        <v>8950</v>
      </c>
      <c r="CV2102" s="21" t="s">
        <v>113</v>
      </c>
    </row>
    <row r="2103" spans="1:100" x14ac:dyDescent="0.25">
      <c r="A2103" s="3" t="s">
        <v>8951</v>
      </c>
      <c r="B2103" s="3" t="s">
        <v>118</v>
      </c>
      <c r="C2103" s="4">
        <v>2.5474E-2</v>
      </c>
      <c r="D2103" s="3" t="s">
        <v>109</v>
      </c>
      <c r="E2103" s="3" t="s">
        <v>7628</v>
      </c>
      <c r="F2103" s="3" t="s">
        <v>8952</v>
      </c>
      <c r="G2103" s="3" t="s">
        <v>106</v>
      </c>
      <c r="H2103" s="4">
        <v>47905</v>
      </c>
      <c r="I2103" s="3" t="s">
        <v>8929</v>
      </c>
      <c r="J2103" s="3" t="s">
        <v>216</v>
      </c>
      <c r="K2103" s="4">
        <v>3346</v>
      </c>
      <c r="L2103" s="3" t="s">
        <v>109</v>
      </c>
      <c r="M2103" s="3" t="s">
        <v>109</v>
      </c>
      <c r="N2103" s="3" t="s">
        <v>109</v>
      </c>
      <c r="O2103" s="3" t="s">
        <v>109</v>
      </c>
      <c r="P2103" s="3" t="s">
        <v>109</v>
      </c>
      <c r="Q2103" s="2"/>
      <c r="S2103" s="3" t="s">
        <v>109</v>
      </c>
      <c r="T2103" s="3" t="s">
        <v>109</v>
      </c>
      <c r="U2103" s="3" t="s">
        <v>109</v>
      </c>
      <c r="V2103" s="3" t="s">
        <v>109</v>
      </c>
      <c r="W2103" s="3" t="s">
        <v>109</v>
      </c>
      <c r="X2103" s="3" t="s">
        <v>109</v>
      </c>
      <c r="Y2103" s="3" t="s">
        <v>109</v>
      </c>
      <c r="Z2103" s="3" t="s">
        <v>109</v>
      </c>
      <c r="AA2103" s="4">
        <v>1958</v>
      </c>
      <c r="AB2103" s="3" t="s">
        <v>109</v>
      </c>
      <c r="AC2103" s="5" t="s">
        <v>111</v>
      </c>
      <c r="AD2103" s="3" t="s">
        <v>111</v>
      </c>
      <c r="AE2103" s="3" t="s">
        <v>109</v>
      </c>
      <c r="AF2103" s="4">
        <v>3</v>
      </c>
      <c r="AG2103" s="3" t="s">
        <v>109</v>
      </c>
      <c r="AH2103" s="3" t="s">
        <v>111</v>
      </c>
      <c r="AI2103" s="3" t="s">
        <v>109</v>
      </c>
      <c r="AN2103" s="3" t="s">
        <v>109</v>
      </c>
      <c r="AO2103" s="2"/>
      <c r="AP2103" s="3" t="s">
        <v>109</v>
      </c>
      <c r="AQ2103" s="3" t="s">
        <v>109</v>
      </c>
      <c r="AR2103" s="3" t="s">
        <v>109</v>
      </c>
      <c r="AS2103" s="3" t="s">
        <v>109</v>
      </c>
      <c r="AT2103" s="3" t="s">
        <v>109</v>
      </c>
      <c r="AU2103" s="3" t="s">
        <v>109</v>
      </c>
      <c r="AV2103" s="3" t="s">
        <v>109</v>
      </c>
      <c r="AW2103" s="3" t="s">
        <v>109</v>
      </c>
      <c r="AX2103" s="3" t="s">
        <v>109</v>
      </c>
      <c r="AY2103" s="3" t="s">
        <v>109</v>
      </c>
      <c r="AZ2103" s="3" t="s">
        <v>109</v>
      </c>
      <c r="BA2103" s="3" t="s">
        <v>109</v>
      </c>
      <c r="BB2103" s="3" t="s">
        <v>109</v>
      </c>
      <c r="BC2103" s="3" t="s">
        <v>109</v>
      </c>
      <c r="BD2103" s="3" t="s">
        <v>109</v>
      </c>
      <c r="BE2103" s="3" t="s">
        <v>109</v>
      </c>
      <c r="BF2103" s="3" t="s">
        <v>109</v>
      </c>
      <c r="BG2103" s="3" t="s">
        <v>109</v>
      </c>
      <c r="BH2103" s="3" t="s">
        <v>109</v>
      </c>
      <c r="BI2103" s="3" t="s">
        <v>109</v>
      </c>
      <c r="BJ2103" s="3" t="s">
        <v>109</v>
      </c>
      <c r="BK2103" s="3" t="s">
        <v>109</v>
      </c>
      <c r="BM2103" s="3" t="s">
        <v>109</v>
      </c>
      <c r="BN2103" s="3" t="s">
        <v>109</v>
      </c>
      <c r="BO2103" s="3" t="s">
        <v>109</v>
      </c>
      <c r="BP2103" s="3" t="s">
        <v>109</v>
      </c>
      <c r="BQ2103" s="3" t="s">
        <v>109</v>
      </c>
      <c r="BR2103" s="3" t="s">
        <v>109</v>
      </c>
      <c r="BS2103" s="3" t="s">
        <v>109</v>
      </c>
      <c r="BT2103" s="3" t="s">
        <v>109</v>
      </c>
      <c r="BU2103" s="3" t="s">
        <v>109</v>
      </c>
      <c r="BV2103" s="3" t="s">
        <v>109</v>
      </c>
      <c r="BW2103" s="3" t="s">
        <v>109</v>
      </c>
      <c r="BX2103" s="3" t="s">
        <v>109</v>
      </c>
      <c r="BY2103" s="3" t="s">
        <v>109</v>
      </c>
      <c r="BZ2103" s="3" t="s">
        <v>109</v>
      </c>
      <c r="CA2103" s="4">
        <v>2.5474E-2</v>
      </c>
      <c r="CB2103" s="3" t="s">
        <v>109</v>
      </c>
      <c r="CC2103" s="4">
        <v>114000</v>
      </c>
      <c r="CD2103" s="3" t="s">
        <v>109</v>
      </c>
      <c r="CE2103" s="3" t="s">
        <v>109</v>
      </c>
      <c r="CF2103" s="3" t="s">
        <v>109</v>
      </c>
      <c r="CG2103" s="3" t="s">
        <v>109</v>
      </c>
      <c r="CH2103" s="3" t="s">
        <v>109</v>
      </c>
      <c r="CI2103" s="3" t="s">
        <v>109</v>
      </c>
      <c r="CJ2103" s="3" t="s">
        <v>109</v>
      </c>
      <c r="CK2103" s="3" t="s">
        <v>109</v>
      </c>
      <c r="CL2103" s="3" t="s">
        <v>109</v>
      </c>
      <c r="CM2103" s="3" t="s">
        <v>109</v>
      </c>
      <c r="CN2103" s="3" t="s">
        <v>109</v>
      </c>
      <c r="CO2103" s="3" t="s">
        <v>109</v>
      </c>
      <c r="CP2103" s="3" t="s">
        <v>109</v>
      </c>
      <c r="CQ2103" s="5" t="s">
        <v>126</v>
      </c>
      <c r="CR2103" s="5" t="s">
        <v>8953</v>
      </c>
      <c r="CV2103" s="21" t="s">
        <v>113</v>
      </c>
    </row>
    <row r="2104" spans="1:100" x14ac:dyDescent="0.25">
      <c r="A2104" s="3" t="s">
        <v>8954</v>
      </c>
      <c r="B2104" s="3" t="s">
        <v>152</v>
      </c>
      <c r="C2104" s="4">
        <v>2.7786000000000002E-2</v>
      </c>
      <c r="D2104" s="3" t="s">
        <v>109</v>
      </c>
      <c r="E2104" s="3" t="s">
        <v>3603</v>
      </c>
      <c r="F2104" s="3" t="s">
        <v>8955</v>
      </c>
      <c r="G2104" s="3" t="s">
        <v>133</v>
      </c>
      <c r="H2104" s="4">
        <v>47906</v>
      </c>
      <c r="I2104" s="3" t="s">
        <v>8929</v>
      </c>
      <c r="J2104" s="3" t="s">
        <v>216</v>
      </c>
      <c r="K2104" s="4">
        <v>4352</v>
      </c>
      <c r="L2104" s="3" t="s">
        <v>109</v>
      </c>
      <c r="M2104" s="3" t="s">
        <v>109</v>
      </c>
      <c r="N2104" s="3" t="s">
        <v>109</v>
      </c>
      <c r="O2104" s="3" t="s">
        <v>109</v>
      </c>
      <c r="P2104" s="3" t="s">
        <v>109</v>
      </c>
      <c r="Q2104" s="2"/>
      <c r="S2104" s="3" t="s">
        <v>109</v>
      </c>
      <c r="T2104" s="3" t="s">
        <v>109</v>
      </c>
      <c r="U2104" s="3" t="s">
        <v>109</v>
      </c>
      <c r="V2104" s="3" t="s">
        <v>109</v>
      </c>
      <c r="W2104" s="3" t="s">
        <v>109</v>
      </c>
      <c r="X2104" s="3" t="s">
        <v>109</v>
      </c>
      <c r="Y2104" s="3" t="s">
        <v>109</v>
      </c>
      <c r="Z2104" s="3" t="s">
        <v>109</v>
      </c>
      <c r="AA2104" s="4">
        <v>1960</v>
      </c>
      <c r="AB2104" s="3" t="s">
        <v>109</v>
      </c>
      <c r="AC2104" s="5" t="s">
        <v>111</v>
      </c>
      <c r="AD2104" s="3" t="s">
        <v>135</v>
      </c>
      <c r="AE2104" s="3" t="s">
        <v>109</v>
      </c>
      <c r="AF2104" s="4">
        <v>2</v>
      </c>
      <c r="AG2104" s="3" t="s">
        <v>109</v>
      </c>
      <c r="AH2104" s="3" t="s">
        <v>111</v>
      </c>
      <c r="AI2104" s="3" t="s">
        <v>109</v>
      </c>
      <c r="AN2104" s="3" t="s">
        <v>109</v>
      </c>
      <c r="AO2104" s="2"/>
      <c r="AP2104" s="3" t="s">
        <v>109</v>
      </c>
      <c r="AQ2104" s="3" t="s">
        <v>109</v>
      </c>
      <c r="AR2104" s="3" t="s">
        <v>109</v>
      </c>
      <c r="AS2104" s="3" t="s">
        <v>109</v>
      </c>
      <c r="AT2104" s="3" t="s">
        <v>109</v>
      </c>
      <c r="AU2104" s="3" t="s">
        <v>109</v>
      </c>
      <c r="AV2104" s="3" t="s">
        <v>109</v>
      </c>
      <c r="AW2104" s="3" t="s">
        <v>109</v>
      </c>
      <c r="AX2104" s="3" t="s">
        <v>109</v>
      </c>
      <c r="AY2104" s="3" t="s">
        <v>109</v>
      </c>
      <c r="AZ2104" s="3" t="s">
        <v>109</v>
      </c>
      <c r="BA2104" s="3" t="s">
        <v>109</v>
      </c>
      <c r="BB2104" s="3" t="s">
        <v>109</v>
      </c>
      <c r="BC2104" s="3" t="s">
        <v>109</v>
      </c>
      <c r="BD2104" s="3" t="s">
        <v>109</v>
      </c>
      <c r="BE2104" s="3" t="s">
        <v>109</v>
      </c>
      <c r="BF2104" s="3" t="s">
        <v>109</v>
      </c>
      <c r="BG2104" s="3" t="s">
        <v>109</v>
      </c>
      <c r="BH2104" s="3" t="s">
        <v>109</v>
      </c>
      <c r="BI2104" s="3" t="s">
        <v>109</v>
      </c>
      <c r="BJ2104" s="3" t="s">
        <v>109</v>
      </c>
      <c r="BK2104" s="3" t="s">
        <v>109</v>
      </c>
      <c r="BM2104" s="3" t="s">
        <v>109</v>
      </c>
      <c r="BN2104" s="3" t="s">
        <v>109</v>
      </c>
      <c r="BO2104" s="3" t="s">
        <v>109</v>
      </c>
      <c r="BP2104" s="3" t="s">
        <v>109</v>
      </c>
      <c r="BQ2104" s="3" t="s">
        <v>109</v>
      </c>
      <c r="BR2104" s="3" t="s">
        <v>109</v>
      </c>
      <c r="BS2104" s="3" t="s">
        <v>109</v>
      </c>
      <c r="BT2104" s="3" t="s">
        <v>109</v>
      </c>
      <c r="BU2104" s="3" t="s">
        <v>109</v>
      </c>
      <c r="BV2104" s="3" t="s">
        <v>109</v>
      </c>
      <c r="BW2104" s="3" t="s">
        <v>109</v>
      </c>
      <c r="BX2104" s="3" t="s">
        <v>109</v>
      </c>
      <c r="BY2104" s="3" t="s">
        <v>109</v>
      </c>
      <c r="BZ2104" s="3" t="s">
        <v>109</v>
      </c>
      <c r="CA2104" s="4">
        <v>2.7786000000000002E-2</v>
      </c>
      <c r="CB2104" s="3" t="s">
        <v>109</v>
      </c>
      <c r="CC2104" s="4">
        <v>156600</v>
      </c>
      <c r="CD2104" s="3" t="s">
        <v>109</v>
      </c>
      <c r="CE2104" s="3" t="s">
        <v>109</v>
      </c>
      <c r="CF2104" s="3" t="s">
        <v>109</v>
      </c>
      <c r="CG2104" s="3" t="s">
        <v>109</v>
      </c>
      <c r="CH2104" s="3" t="s">
        <v>8956</v>
      </c>
      <c r="CI2104" s="3" t="s">
        <v>109</v>
      </c>
      <c r="CJ2104" s="3" t="s">
        <v>109</v>
      </c>
      <c r="CK2104" s="3" t="s">
        <v>109</v>
      </c>
      <c r="CL2104" s="3" t="s">
        <v>109</v>
      </c>
      <c r="CM2104" s="3" t="s">
        <v>109</v>
      </c>
      <c r="CN2104" s="3" t="s">
        <v>109</v>
      </c>
      <c r="CO2104" s="3" t="s">
        <v>109</v>
      </c>
      <c r="CP2104" s="3" t="s">
        <v>109</v>
      </c>
      <c r="CQ2104" s="5" t="s">
        <v>113</v>
      </c>
      <c r="CR2104" s="5" t="s">
        <v>109</v>
      </c>
      <c r="CV2104" s="21" t="s">
        <v>113</v>
      </c>
    </row>
    <row r="2105" spans="1:100" x14ac:dyDescent="0.25">
      <c r="A2105" s="3" t="s">
        <v>8957</v>
      </c>
      <c r="B2105" s="3" t="s">
        <v>118</v>
      </c>
      <c r="C2105" s="4">
        <v>2.5474E-2</v>
      </c>
      <c r="D2105" s="3" t="s">
        <v>109</v>
      </c>
      <c r="E2105" s="3" t="s">
        <v>8958</v>
      </c>
      <c r="F2105" s="3" t="s">
        <v>8959</v>
      </c>
      <c r="G2105" s="3" t="s">
        <v>106</v>
      </c>
      <c r="H2105" s="4">
        <v>47905</v>
      </c>
      <c r="I2105" s="3" t="s">
        <v>8929</v>
      </c>
      <c r="J2105" s="3" t="s">
        <v>216</v>
      </c>
      <c r="K2105" s="4">
        <v>1380</v>
      </c>
      <c r="L2105" s="3" t="s">
        <v>109</v>
      </c>
      <c r="M2105" s="3" t="s">
        <v>109</v>
      </c>
      <c r="N2105" s="3" t="s">
        <v>109</v>
      </c>
      <c r="O2105" s="3" t="s">
        <v>109</v>
      </c>
      <c r="P2105" s="3" t="s">
        <v>109</v>
      </c>
      <c r="Q2105" s="2"/>
      <c r="S2105" s="3" t="s">
        <v>109</v>
      </c>
      <c r="T2105" s="3" t="s">
        <v>109</v>
      </c>
      <c r="U2105" s="3" t="s">
        <v>109</v>
      </c>
      <c r="V2105" s="3" t="s">
        <v>109</v>
      </c>
      <c r="W2105" s="3" t="s">
        <v>109</v>
      </c>
      <c r="X2105" s="3" t="s">
        <v>109</v>
      </c>
      <c r="Y2105" s="3" t="s">
        <v>109</v>
      </c>
      <c r="Z2105" s="3" t="s">
        <v>109</v>
      </c>
      <c r="AA2105" s="4">
        <v>1983</v>
      </c>
      <c r="AB2105" s="3" t="s">
        <v>109</v>
      </c>
      <c r="AC2105" s="5" t="s">
        <v>135</v>
      </c>
      <c r="AD2105" s="3" t="s">
        <v>135</v>
      </c>
      <c r="AE2105" s="3" t="s">
        <v>109</v>
      </c>
      <c r="AF2105" s="4">
        <v>3</v>
      </c>
      <c r="AG2105" s="3" t="s">
        <v>109</v>
      </c>
      <c r="AH2105" s="3" t="s">
        <v>111</v>
      </c>
      <c r="AI2105" s="3" t="s">
        <v>109</v>
      </c>
      <c r="AN2105" s="3" t="s">
        <v>109</v>
      </c>
      <c r="AO2105" s="2"/>
      <c r="AP2105" s="3" t="s">
        <v>109</v>
      </c>
      <c r="AQ2105" s="3" t="s">
        <v>109</v>
      </c>
      <c r="AR2105" s="3" t="s">
        <v>109</v>
      </c>
      <c r="AS2105" s="3" t="s">
        <v>109</v>
      </c>
      <c r="AT2105" s="3" t="s">
        <v>109</v>
      </c>
      <c r="AU2105" s="3" t="s">
        <v>109</v>
      </c>
      <c r="AV2105" s="3" t="s">
        <v>109</v>
      </c>
      <c r="AW2105" s="3" t="s">
        <v>109</v>
      </c>
      <c r="AX2105" s="3" t="s">
        <v>109</v>
      </c>
      <c r="AY2105" s="3" t="s">
        <v>109</v>
      </c>
      <c r="AZ2105" s="3" t="s">
        <v>109</v>
      </c>
      <c r="BA2105" s="3" t="s">
        <v>109</v>
      </c>
      <c r="BB2105" s="3" t="s">
        <v>109</v>
      </c>
      <c r="BC2105" s="3" t="s">
        <v>109</v>
      </c>
      <c r="BD2105" s="3" t="s">
        <v>109</v>
      </c>
      <c r="BE2105" s="3" t="s">
        <v>109</v>
      </c>
      <c r="BF2105" s="3" t="s">
        <v>109</v>
      </c>
      <c r="BG2105" s="3" t="s">
        <v>109</v>
      </c>
      <c r="BH2105" s="3" t="s">
        <v>109</v>
      </c>
      <c r="BI2105" s="3" t="s">
        <v>109</v>
      </c>
      <c r="BJ2105" s="3" t="s">
        <v>109</v>
      </c>
      <c r="BK2105" s="3" t="s">
        <v>109</v>
      </c>
      <c r="BM2105" s="3" t="s">
        <v>109</v>
      </c>
      <c r="BN2105" s="3" t="s">
        <v>109</v>
      </c>
      <c r="BO2105" s="3" t="s">
        <v>109</v>
      </c>
      <c r="BP2105" s="3" t="s">
        <v>109</v>
      </c>
      <c r="BQ2105" s="3" t="s">
        <v>109</v>
      </c>
      <c r="BR2105" s="3" t="s">
        <v>109</v>
      </c>
      <c r="BS2105" s="3" t="s">
        <v>109</v>
      </c>
      <c r="BT2105" s="3" t="s">
        <v>109</v>
      </c>
      <c r="BU2105" s="3" t="s">
        <v>109</v>
      </c>
      <c r="BV2105" s="3" t="s">
        <v>109</v>
      </c>
      <c r="BW2105" s="3" t="s">
        <v>109</v>
      </c>
      <c r="BX2105" s="3" t="s">
        <v>109</v>
      </c>
      <c r="BY2105" s="3" t="s">
        <v>109</v>
      </c>
      <c r="BZ2105" s="3" t="s">
        <v>109</v>
      </c>
      <c r="CA2105" s="4">
        <v>2.5474E-2</v>
      </c>
      <c r="CB2105" s="3" t="s">
        <v>109</v>
      </c>
      <c r="CC2105" s="4">
        <v>68500</v>
      </c>
      <c r="CD2105" s="3" t="s">
        <v>109</v>
      </c>
      <c r="CE2105" s="3" t="s">
        <v>109</v>
      </c>
      <c r="CF2105" s="3" t="s">
        <v>109</v>
      </c>
      <c r="CG2105" s="3" t="s">
        <v>109</v>
      </c>
      <c r="CH2105" s="3" t="s">
        <v>8960</v>
      </c>
      <c r="CI2105" s="3" t="s">
        <v>109</v>
      </c>
      <c r="CJ2105" s="3" t="s">
        <v>109</v>
      </c>
      <c r="CK2105" s="3" t="s">
        <v>109</v>
      </c>
      <c r="CL2105" s="3" t="s">
        <v>109</v>
      </c>
      <c r="CM2105" s="3" t="s">
        <v>109</v>
      </c>
      <c r="CN2105" s="3" t="s">
        <v>109</v>
      </c>
      <c r="CO2105" s="3" t="s">
        <v>109</v>
      </c>
      <c r="CP2105" s="3" t="s">
        <v>109</v>
      </c>
      <c r="CQ2105" s="5" t="s">
        <v>113</v>
      </c>
      <c r="CR2105" s="5" t="s">
        <v>109</v>
      </c>
      <c r="CV2105" s="21" t="s">
        <v>113</v>
      </c>
    </row>
    <row r="2106" spans="1:100" x14ac:dyDescent="0.25">
      <c r="A2106" s="3" t="s">
        <v>8961</v>
      </c>
      <c r="B2106" s="3" t="s">
        <v>152</v>
      </c>
      <c r="C2106" s="4">
        <v>2.7786000000000002E-2</v>
      </c>
      <c r="D2106" s="3" t="s">
        <v>109</v>
      </c>
      <c r="E2106" s="3" t="s">
        <v>8962</v>
      </c>
      <c r="F2106" s="3" t="s">
        <v>8963</v>
      </c>
      <c r="G2106" s="3" t="s">
        <v>133</v>
      </c>
      <c r="H2106" s="4">
        <v>47906</v>
      </c>
      <c r="I2106" s="3" t="s">
        <v>8929</v>
      </c>
      <c r="J2106" s="3" t="s">
        <v>216</v>
      </c>
      <c r="K2106" s="4">
        <v>3480</v>
      </c>
      <c r="L2106" s="3" t="s">
        <v>109</v>
      </c>
      <c r="M2106" s="3" t="s">
        <v>109</v>
      </c>
      <c r="N2106" s="3" t="s">
        <v>109</v>
      </c>
      <c r="O2106" s="3" t="s">
        <v>109</v>
      </c>
      <c r="P2106" s="3" t="s">
        <v>109</v>
      </c>
      <c r="Q2106" s="2"/>
      <c r="S2106" s="3" t="s">
        <v>109</v>
      </c>
      <c r="T2106" s="3" t="s">
        <v>109</v>
      </c>
      <c r="U2106" s="3" t="s">
        <v>109</v>
      </c>
      <c r="V2106" s="3" t="s">
        <v>109</v>
      </c>
      <c r="W2106" s="3" t="s">
        <v>109</v>
      </c>
      <c r="X2106" s="3" t="s">
        <v>109</v>
      </c>
      <c r="Y2106" s="3" t="s">
        <v>109</v>
      </c>
      <c r="Z2106" s="3" t="s">
        <v>109</v>
      </c>
      <c r="AA2106" s="4">
        <v>1987</v>
      </c>
      <c r="AB2106" s="3" t="s">
        <v>109</v>
      </c>
      <c r="AC2106" s="5" t="s">
        <v>156</v>
      </c>
      <c r="AD2106" s="3" t="s">
        <v>156</v>
      </c>
      <c r="AE2106" s="3" t="s">
        <v>109</v>
      </c>
      <c r="AF2106" s="4">
        <v>3</v>
      </c>
      <c r="AG2106" s="3" t="s">
        <v>109</v>
      </c>
      <c r="AH2106" s="3" t="s">
        <v>111</v>
      </c>
      <c r="AI2106" s="3" t="s">
        <v>109</v>
      </c>
      <c r="AN2106" s="3" t="s">
        <v>109</v>
      </c>
      <c r="AO2106" s="2"/>
      <c r="AP2106" s="3" t="s">
        <v>109</v>
      </c>
      <c r="AQ2106" s="3" t="s">
        <v>109</v>
      </c>
      <c r="AR2106" s="3" t="s">
        <v>109</v>
      </c>
      <c r="AS2106" s="3" t="s">
        <v>109</v>
      </c>
      <c r="AT2106" s="3" t="s">
        <v>109</v>
      </c>
      <c r="AU2106" s="3" t="s">
        <v>109</v>
      </c>
      <c r="AV2106" s="3" t="s">
        <v>109</v>
      </c>
      <c r="AW2106" s="3" t="s">
        <v>109</v>
      </c>
      <c r="AX2106" s="3" t="s">
        <v>109</v>
      </c>
      <c r="AY2106" s="3" t="s">
        <v>109</v>
      </c>
      <c r="AZ2106" s="3" t="s">
        <v>109</v>
      </c>
      <c r="BA2106" s="3" t="s">
        <v>109</v>
      </c>
      <c r="BB2106" s="3" t="s">
        <v>109</v>
      </c>
      <c r="BC2106" s="3" t="s">
        <v>109</v>
      </c>
      <c r="BD2106" s="3" t="s">
        <v>109</v>
      </c>
      <c r="BE2106" s="3" t="s">
        <v>109</v>
      </c>
      <c r="BF2106" s="3" t="s">
        <v>109</v>
      </c>
      <c r="BG2106" s="3" t="s">
        <v>109</v>
      </c>
      <c r="BH2106" s="3" t="s">
        <v>109</v>
      </c>
      <c r="BI2106" s="3" t="s">
        <v>109</v>
      </c>
      <c r="BJ2106" s="3" t="s">
        <v>109</v>
      </c>
      <c r="BK2106" s="3" t="s">
        <v>109</v>
      </c>
      <c r="BM2106" s="3" t="s">
        <v>109</v>
      </c>
      <c r="BN2106" s="3" t="s">
        <v>109</v>
      </c>
      <c r="BO2106" s="3" t="s">
        <v>109</v>
      </c>
      <c r="BP2106" s="3" t="s">
        <v>109</v>
      </c>
      <c r="BQ2106" s="3" t="s">
        <v>109</v>
      </c>
      <c r="BR2106" s="3" t="s">
        <v>109</v>
      </c>
      <c r="BS2106" s="3" t="s">
        <v>109</v>
      </c>
      <c r="BT2106" s="3" t="s">
        <v>109</v>
      </c>
      <c r="BU2106" s="3" t="s">
        <v>109</v>
      </c>
      <c r="BV2106" s="3" t="s">
        <v>109</v>
      </c>
      <c r="BW2106" s="3" t="s">
        <v>109</v>
      </c>
      <c r="BX2106" s="3" t="s">
        <v>109</v>
      </c>
      <c r="BY2106" s="3" t="s">
        <v>109</v>
      </c>
      <c r="BZ2106" s="3" t="s">
        <v>109</v>
      </c>
      <c r="CA2106" s="4">
        <v>2.7786000000000002E-2</v>
      </c>
      <c r="CB2106" s="3" t="s">
        <v>109</v>
      </c>
      <c r="CC2106" s="4">
        <v>241100</v>
      </c>
      <c r="CD2106" s="3" t="s">
        <v>109</v>
      </c>
      <c r="CE2106" s="3" t="s">
        <v>109</v>
      </c>
      <c r="CF2106" s="3" t="s">
        <v>109</v>
      </c>
      <c r="CG2106" s="3" t="s">
        <v>109</v>
      </c>
      <c r="CH2106" s="3" t="s">
        <v>8964</v>
      </c>
      <c r="CI2106" s="3" t="s">
        <v>109</v>
      </c>
      <c r="CJ2106" s="3" t="s">
        <v>109</v>
      </c>
      <c r="CK2106" s="3" t="s">
        <v>109</v>
      </c>
      <c r="CL2106" s="3" t="s">
        <v>109</v>
      </c>
      <c r="CM2106" s="3" t="s">
        <v>109</v>
      </c>
      <c r="CN2106" s="3" t="s">
        <v>109</v>
      </c>
      <c r="CO2106" s="3" t="s">
        <v>109</v>
      </c>
      <c r="CP2106" s="3" t="s">
        <v>109</v>
      </c>
      <c r="CQ2106" s="5" t="s">
        <v>113</v>
      </c>
      <c r="CR2106" s="5" t="s">
        <v>109</v>
      </c>
      <c r="CV2106" s="21" t="s">
        <v>113</v>
      </c>
    </row>
    <row r="2107" spans="1:100" x14ac:dyDescent="0.25">
      <c r="A2107" s="3" t="s">
        <v>8965</v>
      </c>
      <c r="B2107" s="3" t="s">
        <v>152</v>
      </c>
      <c r="C2107" s="4">
        <v>2.7786000000000002E-2</v>
      </c>
      <c r="D2107" s="3" t="s">
        <v>109</v>
      </c>
      <c r="E2107" s="3" t="s">
        <v>8966</v>
      </c>
      <c r="F2107" s="3" t="s">
        <v>8967</v>
      </c>
      <c r="G2107" s="3" t="s">
        <v>133</v>
      </c>
      <c r="H2107" s="4">
        <v>47906</v>
      </c>
      <c r="I2107" s="3" t="s">
        <v>8929</v>
      </c>
      <c r="J2107" s="3" t="s">
        <v>216</v>
      </c>
      <c r="K2107" s="4">
        <v>4050</v>
      </c>
      <c r="L2107" s="3" t="s">
        <v>109</v>
      </c>
      <c r="M2107" s="3" t="s">
        <v>109</v>
      </c>
      <c r="N2107" s="3" t="s">
        <v>109</v>
      </c>
      <c r="O2107" s="3" t="s">
        <v>109</v>
      </c>
      <c r="P2107" s="3" t="s">
        <v>109</v>
      </c>
      <c r="Q2107" s="2"/>
      <c r="S2107" s="3" t="s">
        <v>109</v>
      </c>
      <c r="T2107" s="3" t="s">
        <v>109</v>
      </c>
      <c r="U2107" s="3" t="s">
        <v>109</v>
      </c>
      <c r="V2107" s="3" t="s">
        <v>109</v>
      </c>
      <c r="W2107" s="3" t="s">
        <v>109</v>
      </c>
      <c r="X2107" s="3" t="s">
        <v>109</v>
      </c>
      <c r="Y2107" s="3" t="s">
        <v>109</v>
      </c>
      <c r="Z2107" s="3" t="s">
        <v>109</v>
      </c>
      <c r="AA2107" s="4">
        <v>1978</v>
      </c>
      <c r="AB2107" s="3" t="s">
        <v>109</v>
      </c>
      <c r="AC2107" s="5" t="s">
        <v>135</v>
      </c>
      <c r="AD2107" s="3" t="s">
        <v>135</v>
      </c>
      <c r="AE2107" s="3" t="s">
        <v>109</v>
      </c>
      <c r="AF2107" s="4">
        <v>4</v>
      </c>
      <c r="AG2107" s="3" t="s">
        <v>109</v>
      </c>
      <c r="AH2107" s="3" t="s">
        <v>111</v>
      </c>
      <c r="AI2107" s="3" t="s">
        <v>109</v>
      </c>
      <c r="AN2107" s="3" t="s">
        <v>109</v>
      </c>
      <c r="AO2107" s="2"/>
      <c r="AP2107" s="3" t="s">
        <v>109</v>
      </c>
      <c r="AQ2107" s="3" t="s">
        <v>109</v>
      </c>
      <c r="AR2107" s="3" t="s">
        <v>109</v>
      </c>
      <c r="AS2107" s="3" t="s">
        <v>109</v>
      </c>
      <c r="AT2107" s="3" t="s">
        <v>109</v>
      </c>
      <c r="AU2107" s="3" t="s">
        <v>109</v>
      </c>
      <c r="AV2107" s="3" t="s">
        <v>109</v>
      </c>
      <c r="AW2107" s="3" t="s">
        <v>109</v>
      </c>
      <c r="AX2107" s="3" t="s">
        <v>109</v>
      </c>
      <c r="AY2107" s="3" t="s">
        <v>109</v>
      </c>
      <c r="AZ2107" s="3" t="s">
        <v>109</v>
      </c>
      <c r="BA2107" s="3" t="s">
        <v>109</v>
      </c>
      <c r="BB2107" s="3" t="s">
        <v>109</v>
      </c>
      <c r="BC2107" s="3" t="s">
        <v>109</v>
      </c>
      <c r="BD2107" s="3" t="s">
        <v>109</v>
      </c>
      <c r="BE2107" s="3" t="s">
        <v>109</v>
      </c>
      <c r="BF2107" s="3" t="s">
        <v>109</v>
      </c>
      <c r="BG2107" s="3" t="s">
        <v>109</v>
      </c>
      <c r="BH2107" s="3" t="s">
        <v>109</v>
      </c>
      <c r="BI2107" s="3" t="s">
        <v>109</v>
      </c>
      <c r="BJ2107" s="3" t="s">
        <v>109</v>
      </c>
      <c r="BK2107" s="3" t="s">
        <v>109</v>
      </c>
      <c r="BM2107" s="3" t="s">
        <v>109</v>
      </c>
      <c r="BN2107" s="3" t="s">
        <v>109</v>
      </c>
      <c r="BO2107" s="3" t="s">
        <v>109</v>
      </c>
      <c r="BP2107" s="3" t="s">
        <v>109</v>
      </c>
      <c r="BQ2107" s="3" t="s">
        <v>109</v>
      </c>
      <c r="BR2107" s="3" t="s">
        <v>109</v>
      </c>
      <c r="BS2107" s="3" t="s">
        <v>109</v>
      </c>
      <c r="BT2107" s="3" t="s">
        <v>109</v>
      </c>
      <c r="BU2107" s="3" t="s">
        <v>109</v>
      </c>
      <c r="BV2107" s="3" t="s">
        <v>109</v>
      </c>
      <c r="BW2107" s="3" t="s">
        <v>109</v>
      </c>
      <c r="BX2107" s="3" t="s">
        <v>109</v>
      </c>
      <c r="BY2107" s="3" t="s">
        <v>109</v>
      </c>
      <c r="BZ2107" s="3" t="s">
        <v>109</v>
      </c>
      <c r="CA2107" s="4">
        <v>2.7786000000000002E-2</v>
      </c>
      <c r="CB2107" s="3" t="s">
        <v>109</v>
      </c>
      <c r="CC2107" s="4">
        <v>201200</v>
      </c>
      <c r="CD2107" s="3" t="s">
        <v>109</v>
      </c>
      <c r="CE2107" s="3" t="s">
        <v>109</v>
      </c>
      <c r="CF2107" s="3" t="s">
        <v>109</v>
      </c>
      <c r="CG2107" s="3" t="s">
        <v>109</v>
      </c>
      <c r="CH2107" s="3" t="s">
        <v>109</v>
      </c>
      <c r="CI2107" s="3" t="s">
        <v>109</v>
      </c>
      <c r="CJ2107" s="3" t="s">
        <v>109</v>
      </c>
      <c r="CK2107" s="3" t="s">
        <v>109</v>
      </c>
      <c r="CL2107" s="3" t="s">
        <v>109</v>
      </c>
      <c r="CM2107" s="3" t="s">
        <v>109</v>
      </c>
      <c r="CN2107" s="3" t="s">
        <v>109</v>
      </c>
      <c r="CO2107" s="3" t="s">
        <v>109</v>
      </c>
      <c r="CP2107" s="3" t="s">
        <v>109</v>
      </c>
      <c r="CQ2107" s="5" t="s">
        <v>113</v>
      </c>
      <c r="CR2107" s="5" t="s">
        <v>109</v>
      </c>
      <c r="CV2107" s="21" t="s">
        <v>113</v>
      </c>
    </row>
    <row r="2108" spans="1:100" x14ac:dyDescent="0.25">
      <c r="A2108" s="3" t="s">
        <v>8968</v>
      </c>
      <c r="B2108" s="3" t="s">
        <v>102</v>
      </c>
      <c r="C2108" s="4">
        <v>2.4108999999999998E-2</v>
      </c>
      <c r="D2108" s="3" t="s">
        <v>109</v>
      </c>
      <c r="E2108" s="3" t="s">
        <v>6248</v>
      </c>
      <c r="F2108" s="3" t="s">
        <v>8969</v>
      </c>
      <c r="G2108" s="3" t="s">
        <v>106</v>
      </c>
      <c r="H2108" s="4">
        <v>47909</v>
      </c>
      <c r="I2108" s="3" t="s">
        <v>8929</v>
      </c>
      <c r="J2108" s="3" t="s">
        <v>216</v>
      </c>
      <c r="K2108" s="4">
        <v>3336</v>
      </c>
      <c r="L2108" s="3" t="s">
        <v>109</v>
      </c>
      <c r="M2108" s="3" t="s">
        <v>109</v>
      </c>
      <c r="N2108" s="3" t="s">
        <v>109</v>
      </c>
      <c r="O2108" s="3" t="s">
        <v>109</v>
      </c>
      <c r="P2108" s="3" t="s">
        <v>109</v>
      </c>
      <c r="Q2108" s="2"/>
      <c r="S2108" s="3" t="s">
        <v>109</v>
      </c>
      <c r="T2108" s="3" t="s">
        <v>109</v>
      </c>
      <c r="U2108" s="3" t="s">
        <v>109</v>
      </c>
      <c r="V2108" s="3" t="s">
        <v>109</v>
      </c>
      <c r="W2108" s="3" t="s">
        <v>109</v>
      </c>
      <c r="X2108" s="3" t="s">
        <v>109</v>
      </c>
      <c r="Y2108" s="3" t="s">
        <v>109</v>
      </c>
      <c r="Z2108" s="3" t="s">
        <v>109</v>
      </c>
      <c r="AA2108" s="4">
        <v>1969</v>
      </c>
      <c r="AB2108" s="3" t="s">
        <v>109</v>
      </c>
      <c r="AC2108" s="5" t="s">
        <v>135</v>
      </c>
      <c r="AD2108" s="3" t="s">
        <v>135</v>
      </c>
      <c r="AE2108" s="3" t="s">
        <v>109</v>
      </c>
      <c r="AF2108" s="4">
        <v>4</v>
      </c>
      <c r="AG2108" s="3" t="s">
        <v>109</v>
      </c>
      <c r="AH2108" s="3" t="s">
        <v>135</v>
      </c>
      <c r="AI2108" s="3" t="s">
        <v>109</v>
      </c>
      <c r="AN2108" s="3" t="s">
        <v>109</v>
      </c>
      <c r="AO2108" s="2"/>
      <c r="AP2108" s="3" t="s">
        <v>109</v>
      </c>
      <c r="AQ2108" s="3" t="s">
        <v>109</v>
      </c>
      <c r="AR2108" s="3" t="s">
        <v>109</v>
      </c>
      <c r="AS2108" s="3" t="s">
        <v>109</v>
      </c>
      <c r="AT2108" s="3" t="s">
        <v>109</v>
      </c>
      <c r="AU2108" s="3" t="s">
        <v>109</v>
      </c>
      <c r="AV2108" s="3" t="s">
        <v>109</v>
      </c>
      <c r="AW2108" s="3" t="s">
        <v>109</v>
      </c>
      <c r="AX2108" s="3" t="s">
        <v>109</v>
      </c>
      <c r="AY2108" s="3" t="s">
        <v>109</v>
      </c>
      <c r="AZ2108" s="3" t="s">
        <v>109</v>
      </c>
      <c r="BA2108" s="3" t="s">
        <v>109</v>
      </c>
      <c r="BB2108" s="3" t="s">
        <v>109</v>
      </c>
      <c r="BC2108" s="3" t="s">
        <v>109</v>
      </c>
      <c r="BD2108" s="3" t="s">
        <v>109</v>
      </c>
      <c r="BE2108" s="3" t="s">
        <v>109</v>
      </c>
      <c r="BF2108" s="3" t="s">
        <v>109</v>
      </c>
      <c r="BG2108" s="3" t="s">
        <v>109</v>
      </c>
      <c r="BH2108" s="3" t="s">
        <v>109</v>
      </c>
      <c r="BI2108" s="3" t="s">
        <v>109</v>
      </c>
      <c r="BJ2108" s="3" t="s">
        <v>109</v>
      </c>
      <c r="BK2108" s="3" t="s">
        <v>109</v>
      </c>
      <c r="BM2108" s="3" t="s">
        <v>109</v>
      </c>
      <c r="BN2108" s="3" t="s">
        <v>109</v>
      </c>
      <c r="BO2108" s="3" t="s">
        <v>109</v>
      </c>
      <c r="BP2108" s="3" t="s">
        <v>109</v>
      </c>
      <c r="BQ2108" s="3" t="s">
        <v>109</v>
      </c>
      <c r="BR2108" s="3" t="s">
        <v>109</v>
      </c>
      <c r="BS2108" s="3" t="s">
        <v>109</v>
      </c>
      <c r="BT2108" s="3" t="s">
        <v>109</v>
      </c>
      <c r="BU2108" s="3" t="s">
        <v>109</v>
      </c>
      <c r="BV2108" s="3" t="s">
        <v>109</v>
      </c>
      <c r="BW2108" s="3" t="s">
        <v>109</v>
      </c>
      <c r="BX2108" s="3" t="s">
        <v>109</v>
      </c>
      <c r="BY2108" s="3" t="s">
        <v>109</v>
      </c>
      <c r="BZ2108" s="3" t="s">
        <v>109</v>
      </c>
      <c r="CA2108" s="4">
        <v>2.4108999999999998E-2</v>
      </c>
      <c r="CB2108" s="3" t="s">
        <v>109</v>
      </c>
      <c r="CC2108" s="4">
        <v>210200</v>
      </c>
      <c r="CD2108" s="3" t="s">
        <v>109</v>
      </c>
      <c r="CE2108" s="3" t="s">
        <v>109</v>
      </c>
      <c r="CF2108" s="3" t="s">
        <v>109</v>
      </c>
      <c r="CG2108" s="3" t="s">
        <v>109</v>
      </c>
      <c r="CH2108" s="3" t="s">
        <v>8970</v>
      </c>
      <c r="CI2108" s="3" t="s">
        <v>109</v>
      </c>
      <c r="CJ2108" s="3" t="s">
        <v>109</v>
      </c>
      <c r="CK2108" s="3" t="s">
        <v>109</v>
      </c>
      <c r="CL2108" s="3" t="s">
        <v>109</v>
      </c>
      <c r="CM2108" s="3" t="s">
        <v>109</v>
      </c>
      <c r="CN2108" s="3" t="s">
        <v>109</v>
      </c>
      <c r="CO2108" s="3" t="s">
        <v>109</v>
      </c>
      <c r="CP2108" s="3" t="s">
        <v>109</v>
      </c>
      <c r="CQ2108" s="5" t="s">
        <v>113</v>
      </c>
      <c r="CR2108" s="5" t="s">
        <v>109</v>
      </c>
      <c r="CV2108" s="21" t="s">
        <v>113</v>
      </c>
    </row>
    <row r="2109" spans="1:100" x14ac:dyDescent="0.25">
      <c r="A2109" s="3" t="s">
        <v>8971</v>
      </c>
      <c r="B2109" s="3" t="s">
        <v>118</v>
      </c>
      <c r="C2109" s="4">
        <v>2.5474E-2</v>
      </c>
      <c r="D2109" s="3" t="s">
        <v>109</v>
      </c>
      <c r="E2109" s="3" t="s">
        <v>8972</v>
      </c>
      <c r="F2109" s="3" t="s">
        <v>8973</v>
      </c>
      <c r="G2109" s="3" t="s">
        <v>106</v>
      </c>
      <c r="H2109" s="4">
        <v>47905</v>
      </c>
      <c r="I2109" s="3" t="s">
        <v>8929</v>
      </c>
      <c r="J2109" s="3" t="s">
        <v>216</v>
      </c>
      <c r="K2109" s="4">
        <v>3648</v>
      </c>
      <c r="L2109" s="3" t="s">
        <v>109</v>
      </c>
      <c r="M2109" s="3" t="s">
        <v>109</v>
      </c>
      <c r="N2109" s="3" t="s">
        <v>109</v>
      </c>
      <c r="O2109" s="3" t="s">
        <v>109</v>
      </c>
      <c r="P2109" s="3" t="s">
        <v>109</v>
      </c>
      <c r="Q2109" s="2"/>
      <c r="S2109" s="3" t="s">
        <v>109</v>
      </c>
      <c r="T2109" s="3" t="s">
        <v>109</v>
      </c>
      <c r="U2109" s="3" t="s">
        <v>109</v>
      </c>
      <c r="V2109" s="3" t="s">
        <v>109</v>
      </c>
      <c r="W2109" s="3" t="s">
        <v>109</v>
      </c>
      <c r="X2109" s="3" t="s">
        <v>109</v>
      </c>
      <c r="Y2109" s="3" t="s">
        <v>109</v>
      </c>
      <c r="Z2109" s="3" t="s">
        <v>109</v>
      </c>
      <c r="AA2109" s="4">
        <v>1973</v>
      </c>
      <c r="AB2109" s="3" t="s">
        <v>109</v>
      </c>
      <c r="AC2109" s="5" t="s">
        <v>111</v>
      </c>
      <c r="AD2109" s="3" t="s">
        <v>135</v>
      </c>
      <c r="AE2109" s="3" t="s">
        <v>109</v>
      </c>
      <c r="AF2109" s="4">
        <v>4</v>
      </c>
      <c r="AG2109" s="3" t="s">
        <v>109</v>
      </c>
      <c r="AH2109" s="3" t="s">
        <v>135</v>
      </c>
      <c r="AI2109" s="3" t="s">
        <v>109</v>
      </c>
      <c r="AN2109" s="3" t="s">
        <v>109</v>
      </c>
      <c r="AO2109" s="2"/>
      <c r="AP2109" s="3" t="s">
        <v>109</v>
      </c>
      <c r="AQ2109" s="3" t="s">
        <v>109</v>
      </c>
      <c r="AR2109" s="3" t="s">
        <v>109</v>
      </c>
      <c r="AS2109" s="3" t="s">
        <v>109</v>
      </c>
      <c r="AT2109" s="3" t="s">
        <v>109</v>
      </c>
      <c r="AU2109" s="3" t="s">
        <v>109</v>
      </c>
      <c r="AV2109" s="3" t="s">
        <v>109</v>
      </c>
      <c r="AW2109" s="3" t="s">
        <v>109</v>
      </c>
      <c r="AX2109" s="3" t="s">
        <v>109</v>
      </c>
      <c r="AY2109" s="3" t="s">
        <v>109</v>
      </c>
      <c r="AZ2109" s="3" t="s">
        <v>109</v>
      </c>
      <c r="BA2109" s="3" t="s">
        <v>109</v>
      </c>
      <c r="BB2109" s="3" t="s">
        <v>109</v>
      </c>
      <c r="BC2109" s="3" t="s">
        <v>109</v>
      </c>
      <c r="BD2109" s="3" t="s">
        <v>109</v>
      </c>
      <c r="BE2109" s="3" t="s">
        <v>109</v>
      </c>
      <c r="BF2109" s="3" t="s">
        <v>109</v>
      </c>
      <c r="BG2109" s="3" t="s">
        <v>109</v>
      </c>
      <c r="BH2109" s="3" t="s">
        <v>109</v>
      </c>
      <c r="BI2109" s="3" t="s">
        <v>109</v>
      </c>
      <c r="BJ2109" s="3" t="s">
        <v>109</v>
      </c>
      <c r="BK2109" s="3" t="s">
        <v>109</v>
      </c>
      <c r="BM2109" s="3" t="s">
        <v>109</v>
      </c>
      <c r="BN2109" s="3" t="s">
        <v>109</v>
      </c>
      <c r="BO2109" s="3" t="s">
        <v>109</v>
      </c>
      <c r="BP2109" s="3" t="s">
        <v>109</v>
      </c>
      <c r="BQ2109" s="3" t="s">
        <v>109</v>
      </c>
      <c r="BR2109" s="3" t="s">
        <v>109</v>
      </c>
      <c r="BS2109" s="3" t="s">
        <v>109</v>
      </c>
      <c r="BT2109" s="3" t="s">
        <v>109</v>
      </c>
      <c r="BU2109" s="3" t="s">
        <v>109</v>
      </c>
      <c r="BV2109" s="3" t="s">
        <v>109</v>
      </c>
      <c r="BW2109" s="3" t="s">
        <v>109</v>
      </c>
      <c r="BX2109" s="3" t="s">
        <v>109</v>
      </c>
      <c r="BY2109" s="3" t="s">
        <v>109</v>
      </c>
      <c r="BZ2109" s="3" t="s">
        <v>109</v>
      </c>
      <c r="CA2109" s="4">
        <v>2.5474E-2</v>
      </c>
      <c r="CB2109" s="3" t="s">
        <v>109</v>
      </c>
      <c r="CC2109" s="4">
        <v>189000</v>
      </c>
      <c r="CD2109" s="3" t="s">
        <v>109</v>
      </c>
      <c r="CE2109" s="3" t="s">
        <v>109</v>
      </c>
      <c r="CF2109" s="3" t="s">
        <v>109</v>
      </c>
      <c r="CG2109" s="3" t="s">
        <v>109</v>
      </c>
      <c r="CH2109" s="3" t="s">
        <v>8974</v>
      </c>
      <c r="CI2109" s="3" t="s">
        <v>109</v>
      </c>
      <c r="CJ2109" s="3" t="s">
        <v>109</v>
      </c>
      <c r="CK2109" s="3" t="s">
        <v>109</v>
      </c>
      <c r="CL2109" s="3" t="s">
        <v>109</v>
      </c>
      <c r="CM2109" s="3" t="s">
        <v>109</v>
      </c>
      <c r="CN2109" s="3" t="s">
        <v>109</v>
      </c>
      <c r="CO2109" s="3" t="s">
        <v>109</v>
      </c>
      <c r="CP2109" s="3" t="s">
        <v>109</v>
      </c>
      <c r="CQ2109" s="5" t="s">
        <v>113</v>
      </c>
      <c r="CR2109" s="5" t="s">
        <v>109</v>
      </c>
      <c r="CV2109" s="21" t="s">
        <v>113</v>
      </c>
    </row>
    <row r="2110" spans="1:100" x14ac:dyDescent="0.25">
      <c r="A2110" s="3" t="s">
        <v>8975</v>
      </c>
      <c r="B2110" s="3" t="s">
        <v>118</v>
      </c>
      <c r="C2110" s="4">
        <v>2.5474E-2</v>
      </c>
      <c r="D2110" s="3" t="s">
        <v>109</v>
      </c>
      <c r="E2110" s="3" t="s">
        <v>8976</v>
      </c>
      <c r="F2110" s="3" t="s">
        <v>8977</v>
      </c>
      <c r="G2110" s="3" t="s">
        <v>106</v>
      </c>
      <c r="H2110" s="4">
        <v>47904</v>
      </c>
      <c r="I2110" s="3" t="s">
        <v>8929</v>
      </c>
      <c r="J2110" s="3" t="s">
        <v>216</v>
      </c>
      <c r="K2110" s="4">
        <v>1800</v>
      </c>
      <c r="L2110" s="3" t="s">
        <v>109</v>
      </c>
      <c r="M2110" s="3" t="s">
        <v>109</v>
      </c>
      <c r="N2110" s="3" t="s">
        <v>109</v>
      </c>
      <c r="O2110" s="3" t="s">
        <v>109</v>
      </c>
      <c r="P2110" s="3" t="s">
        <v>109</v>
      </c>
      <c r="Q2110" s="2"/>
      <c r="S2110" s="3" t="s">
        <v>109</v>
      </c>
      <c r="T2110" s="3" t="s">
        <v>109</v>
      </c>
      <c r="U2110" s="3" t="s">
        <v>109</v>
      </c>
      <c r="V2110" s="3" t="s">
        <v>109</v>
      </c>
      <c r="W2110" s="3" t="s">
        <v>109</v>
      </c>
      <c r="X2110" s="3" t="s">
        <v>109</v>
      </c>
      <c r="Y2110" s="3" t="s">
        <v>109</v>
      </c>
      <c r="Z2110" s="3" t="s">
        <v>109</v>
      </c>
      <c r="AA2110" s="4">
        <v>1965</v>
      </c>
      <c r="AB2110" s="3" t="s">
        <v>109</v>
      </c>
      <c r="AC2110" s="5" t="s">
        <v>111</v>
      </c>
      <c r="AD2110" s="3" t="s">
        <v>135</v>
      </c>
      <c r="AE2110" s="3" t="s">
        <v>109</v>
      </c>
      <c r="AF2110" s="4">
        <v>3</v>
      </c>
      <c r="AG2110" s="3" t="s">
        <v>109</v>
      </c>
      <c r="AH2110" s="3" t="s">
        <v>135</v>
      </c>
      <c r="AI2110" s="3" t="s">
        <v>109</v>
      </c>
      <c r="AN2110" s="3" t="s">
        <v>109</v>
      </c>
      <c r="AO2110" s="2"/>
      <c r="AP2110" s="3" t="s">
        <v>109</v>
      </c>
      <c r="AQ2110" s="3" t="s">
        <v>109</v>
      </c>
      <c r="AR2110" s="3" t="s">
        <v>109</v>
      </c>
      <c r="AS2110" s="3" t="s">
        <v>109</v>
      </c>
      <c r="AT2110" s="3" t="s">
        <v>109</v>
      </c>
      <c r="AU2110" s="3" t="s">
        <v>109</v>
      </c>
      <c r="AV2110" s="3" t="s">
        <v>109</v>
      </c>
      <c r="AW2110" s="3" t="s">
        <v>109</v>
      </c>
      <c r="AX2110" s="3" t="s">
        <v>109</v>
      </c>
      <c r="AY2110" s="3" t="s">
        <v>109</v>
      </c>
      <c r="AZ2110" s="3" t="s">
        <v>109</v>
      </c>
      <c r="BA2110" s="3" t="s">
        <v>109</v>
      </c>
      <c r="BB2110" s="3" t="s">
        <v>109</v>
      </c>
      <c r="BC2110" s="3" t="s">
        <v>109</v>
      </c>
      <c r="BD2110" s="3" t="s">
        <v>109</v>
      </c>
      <c r="BE2110" s="3" t="s">
        <v>109</v>
      </c>
      <c r="BF2110" s="3" t="s">
        <v>109</v>
      </c>
      <c r="BG2110" s="3" t="s">
        <v>109</v>
      </c>
      <c r="BH2110" s="3" t="s">
        <v>109</v>
      </c>
      <c r="BI2110" s="3" t="s">
        <v>109</v>
      </c>
      <c r="BJ2110" s="3" t="s">
        <v>109</v>
      </c>
      <c r="BK2110" s="3" t="s">
        <v>109</v>
      </c>
      <c r="BM2110" s="3" t="s">
        <v>109</v>
      </c>
      <c r="BN2110" s="3" t="s">
        <v>109</v>
      </c>
      <c r="BO2110" s="3" t="s">
        <v>109</v>
      </c>
      <c r="BP2110" s="3" t="s">
        <v>109</v>
      </c>
      <c r="BQ2110" s="3" t="s">
        <v>109</v>
      </c>
      <c r="BR2110" s="3" t="s">
        <v>109</v>
      </c>
      <c r="BS2110" s="3" t="s">
        <v>109</v>
      </c>
      <c r="BT2110" s="3" t="s">
        <v>109</v>
      </c>
      <c r="BU2110" s="3" t="s">
        <v>109</v>
      </c>
      <c r="BV2110" s="3" t="s">
        <v>109</v>
      </c>
      <c r="BW2110" s="3" t="s">
        <v>109</v>
      </c>
      <c r="BX2110" s="3" t="s">
        <v>109</v>
      </c>
      <c r="BY2110" s="3" t="s">
        <v>109</v>
      </c>
      <c r="BZ2110" s="3" t="s">
        <v>109</v>
      </c>
      <c r="CA2110" s="4">
        <v>2.5474E-2</v>
      </c>
      <c r="CB2110" s="3" t="s">
        <v>109</v>
      </c>
      <c r="CC2110" s="4">
        <v>77200</v>
      </c>
      <c r="CD2110" s="3" t="s">
        <v>109</v>
      </c>
      <c r="CE2110" s="3" t="s">
        <v>109</v>
      </c>
      <c r="CF2110" s="3" t="s">
        <v>109</v>
      </c>
      <c r="CG2110" s="3" t="s">
        <v>109</v>
      </c>
      <c r="CH2110" s="3" t="s">
        <v>8978</v>
      </c>
      <c r="CI2110" s="3" t="s">
        <v>109</v>
      </c>
      <c r="CJ2110" s="3" t="s">
        <v>109</v>
      </c>
      <c r="CK2110" s="3" t="s">
        <v>109</v>
      </c>
      <c r="CL2110" s="3" t="s">
        <v>109</v>
      </c>
      <c r="CM2110" s="3" t="s">
        <v>109</v>
      </c>
      <c r="CN2110" s="3" t="s">
        <v>109</v>
      </c>
      <c r="CO2110" s="3" t="s">
        <v>109</v>
      </c>
      <c r="CP2110" s="3" t="s">
        <v>109</v>
      </c>
      <c r="CQ2110" s="5" t="s">
        <v>113</v>
      </c>
      <c r="CR2110" s="5" t="s">
        <v>109</v>
      </c>
      <c r="CV2110" s="21" t="s">
        <v>113</v>
      </c>
    </row>
    <row r="2111" spans="1:100" x14ac:dyDescent="0.25">
      <c r="A2111" s="3" t="s">
        <v>8979</v>
      </c>
      <c r="B2111" s="3" t="s">
        <v>118</v>
      </c>
      <c r="C2111" s="4">
        <v>2.5474E-2</v>
      </c>
      <c r="D2111" s="3" t="s">
        <v>109</v>
      </c>
      <c r="E2111" s="3" t="s">
        <v>8980</v>
      </c>
      <c r="F2111" s="3" t="s">
        <v>8981</v>
      </c>
      <c r="G2111" s="3" t="s">
        <v>106</v>
      </c>
      <c r="H2111" s="4">
        <v>47905</v>
      </c>
      <c r="I2111" s="3" t="s">
        <v>8929</v>
      </c>
      <c r="J2111" s="3" t="s">
        <v>216</v>
      </c>
      <c r="K2111" s="4">
        <v>3368</v>
      </c>
      <c r="L2111" s="3" t="s">
        <v>109</v>
      </c>
      <c r="M2111" s="3" t="s">
        <v>109</v>
      </c>
      <c r="N2111" s="3" t="s">
        <v>109</v>
      </c>
      <c r="O2111" s="3" t="s">
        <v>109</v>
      </c>
      <c r="P2111" s="3" t="s">
        <v>109</v>
      </c>
      <c r="Q2111" s="2"/>
      <c r="S2111" s="3" t="s">
        <v>109</v>
      </c>
      <c r="T2111" s="3" t="s">
        <v>109</v>
      </c>
      <c r="U2111" s="3" t="s">
        <v>109</v>
      </c>
      <c r="V2111" s="3" t="s">
        <v>109</v>
      </c>
      <c r="W2111" s="3" t="s">
        <v>109</v>
      </c>
      <c r="X2111" s="3" t="s">
        <v>109</v>
      </c>
      <c r="Y2111" s="3" t="s">
        <v>109</v>
      </c>
      <c r="Z2111" s="3" t="s">
        <v>109</v>
      </c>
      <c r="AA2111" s="4">
        <v>1984</v>
      </c>
      <c r="AB2111" s="3" t="s">
        <v>109</v>
      </c>
      <c r="AC2111" s="5" t="s">
        <v>135</v>
      </c>
      <c r="AD2111" s="3" t="s">
        <v>135</v>
      </c>
      <c r="AE2111" s="3" t="s">
        <v>109</v>
      </c>
      <c r="AF2111" s="4">
        <v>4</v>
      </c>
      <c r="AG2111" s="3" t="s">
        <v>109</v>
      </c>
      <c r="AH2111" s="3" t="s">
        <v>111</v>
      </c>
      <c r="AI2111" s="3" t="s">
        <v>109</v>
      </c>
      <c r="AN2111" s="3" t="s">
        <v>109</v>
      </c>
      <c r="AO2111" s="2"/>
      <c r="AP2111" s="3" t="s">
        <v>109</v>
      </c>
      <c r="AQ2111" s="3" t="s">
        <v>109</v>
      </c>
      <c r="AR2111" s="3" t="s">
        <v>109</v>
      </c>
      <c r="AS2111" s="3" t="s">
        <v>109</v>
      </c>
      <c r="AT2111" s="3" t="s">
        <v>109</v>
      </c>
      <c r="AU2111" s="3" t="s">
        <v>109</v>
      </c>
      <c r="AV2111" s="3" t="s">
        <v>109</v>
      </c>
      <c r="AW2111" s="3" t="s">
        <v>109</v>
      </c>
      <c r="AX2111" s="3" t="s">
        <v>109</v>
      </c>
      <c r="AY2111" s="3" t="s">
        <v>109</v>
      </c>
      <c r="AZ2111" s="3" t="s">
        <v>109</v>
      </c>
      <c r="BA2111" s="3" t="s">
        <v>109</v>
      </c>
      <c r="BB2111" s="3" t="s">
        <v>109</v>
      </c>
      <c r="BC2111" s="3" t="s">
        <v>109</v>
      </c>
      <c r="BD2111" s="3" t="s">
        <v>109</v>
      </c>
      <c r="BE2111" s="3" t="s">
        <v>109</v>
      </c>
      <c r="BF2111" s="3" t="s">
        <v>109</v>
      </c>
      <c r="BG2111" s="3" t="s">
        <v>109</v>
      </c>
      <c r="BH2111" s="3" t="s">
        <v>109</v>
      </c>
      <c r="BI2111" s="3" t="s">
        <v>109</v>
      </c>
      <c r="BJ2111" s="3" t="s">
        <v>109</v>
      </c>
      <c r="BK2111" s="3" t="s">
        <v>109</v>
      </c>
      <c r="BM2111" s="3" t="s">
        <v>109</v>
      </c>
      <c r="BN2111" s="3" t="s">
        <v>109</v>
      </c>
      <c r="BO2111" s="3" t="s">
        <v>109</v>
      </c>
      <c r="BP2111" s="3" t="s">
        <v>109</v>
      </c>
      <c r="BQ2111" s="3" t="s">
        <v>109</v>
      </c>
      <c r="BR2111" s="3" t="s">
        <v>109</v>
      </c>
      <c r="BS2111" s="3" t="s">
        <v>109</v>
      </c>
      <c r="BT2111" s="3" t="s">
        <v>109</v>
      </c>
      <c r="BU2111" s="3" t="s">
        <v>109</v>
      </c>
      <c r="BV2111" s="3" t="s">
        <v>109</v>
      </c>
      <c r="BW2111" s="3" t="s">
        <v>109</v>
      </c>
      <c r="BX2111" s="3" t="s">
        <v>109</v>
      </c>
      <c r="BY2111" s="3" t="s">
        <v>109</v>
      </c>
      <c r="BZ2111" s="3" t="s">
        <v>109</v>
      </c>
      <c r="CA2111" s="4">
        <v>2.5474E-2</v>
      </c>
      <c r="CB2111" s="3" t="s">
        <v>109</v>
      </c>
      <c r="CC2111" s="4">
        <v>224900</v>
      </c>
      <c r="CD2111" s="3" t="s">
        <v>109</v>
      </c>
      <c r="CE2111" s="3" t="s">
        <v>109</v>
      </c>
      <c r="CF2111" s="3" t="s">
        <v>109</v>
      </c>
      <c r="CG2111" s="3" t="s">
        <v>109</v>
      </c>
      <c r="CH2111" s="3" t="s">
        <v>8978</v>
      </c>
      <c r="CI2111" s="3" t="s">
        <v>109</v>
      </c>
      <c r="CJ2111" s="3" t="s">
        <v>109</v>
      </c>
      <c r="CK2111" s="3" t="s">
        <v>109</v>
      </c>
      <c r="CL2111" s="3" t="s">
        <v>109</v>
      </c>
      <c r="CM2111" s="3" t="s">
        <v>109</v>
      </c>
      <c r="CN2111" s="3" t="s">
        <v>109</v>
      </c>
      <c r="CO2111" s="3" t="s">
        <v>109</v>
      </c>
      <c r="CP2111" s="3" t="s">
        <v>109</v>
      </c>
      <c r="CQ2111" s="5" t="s">
        <v>113</v>
      </c>
      <c r="CR2111" s="5" t="s">
        <v>109</v>
      </c>
      <c r="CV2111" s="21" t="s">
        <v>113</v>
      </c>
    </row>
    <row r="2112" spans="1:100" x14ac:dyDescent="0.25">
      <c r="A2112" s="3" t="s">
        <v>8982</v>
      </c>
      <c r="B2112" s="3" t="s">
        <v>152</v>
      </c>
      <c r="C2112" s="4">
        <v>2.7786000000000002E-2</v>
      </c>
      <c r="D2112" s="3" t="s">
        <v>109</v>
      </c>
      <c r="E2112" s="3" t="s">
        <v>8983</v>
      </c>
      <c r="F2112" s="3" t="s">
        <v>8984</v>
      </c>
      <c r="G2112" s="3" t="s">
        <v>133</v>
      </c>
      <c r="H2112" s="4">
        <v>47906</v>
      </c>
      <c r="I2112" s="3" t="s">
        <v>8929</v>
      </c>
      <c r="J2112" s="3" t="s">
        <v>216</v>
      </c>
      <c r="K2112" s="4">
        <v>2296</v>
      </c>
      <c r="L2112" s="3" t="s">
        <v>109</v>
      </c>
      <c r="M2112" s="3" t="s">
        <v>109</v>
      </c>
      <c r="N2112" s="3" t="s">
        <v>109</v>
      </c>
      <c r="O2112" s="3" t="s">
        <v>109</v>
      </c>
      <c r="P2112" s="3" t="s">
        <v>109</v>
      </c>
      <c r="Q2112" s="2"/>
      <c r="S2112" s="3" t="s">
        <v>109</v>
      </c>
      <c r="T2112" s="3" t="s">
        <v>109</v>
      </c>
      <c r="U2112" s="3" t="s">
        <v>109</v>
      </c>
      <c r="V2112" s="3" t="s">
        <v>109</v>
      </c>
      <c r="W2112" s="3" t="s">
        <v>109</v>
      </c>
      <c r="X2112" s="3" t="s">
        <v>109</v>
      </c>
      <c r="Y2112" s="3" t="s">
        <v>109</v>
      </c>
      <c r="Z2112" s="3" t="s">
        <v>109</v>
      </c>
      <c r="AA2112" s="4">
        <v>1978</v>
      </c>
      <c r="AB2112" s="3" t="s">
        <v>109</v>
      </c>
      <c r="AC2112" s="5" t="s">
        <v>135</v>
      </c>
      <c r="AD2112" s="3" t="s">
        <v>135</v>
      </c>
      <c r="AE2112" s="3" t="s">
        <v>109</v>
      </c>
      <c r="AF2112" s="4">
        <v>4</v>
      </c>
      <c r="AG2112" s="3" t="s">
        <v>109</v>
      </c>
      <c r="AH2112" s="3" t="s">
        <v>111</v>
      </c>
      <c r="AI2112" s="3" t="s">
        <v>109</v>
      </c>
      <c r="AN2112" s="3" t="s">
        <v>109</v>
      </c>
      <c r="AO2112" s="2"/>
      <c r="AP2112" s="3" t="s">
        <v>109</v>
      </c>
      <c r="AQ2112" s="3" t="s">
        <v>109</v>
      </c>
      <c r="AR2112" s="3" t="s">
        <v>109</v>
      </c>
      <c r="AS2112" s="3" t="s">
        <v>109</v>
      </c>
      <c r="AT2112" s="3" t="s">
        <v>109</v>
      </c>
      <c r="AU2112" s="3" t="s">
        <v>109</v>
      </c>
      <c r="AV2112" s="3" t="s">
        <v>109</v>
      </c>
      <c r="AW2112" s="3" t="s">
        <v>109</v>
      </c>
      <c r="AX2112" s="3" t="s">
        <v>109</v>
      </c>
      <c r="AY2112" s="3" t="s">
        <v>109</v>
      </c>
      <c r="AZ2112" s="3" t="s">
        <v>109</v>
      </c>
      <c r="BA2112" s="3" t="s">
        <v>109</v>
      </c>
      <c r="BB2112" s="3" t="s">
        <v>109</v>
      </c>
      <c r="BC2112" s="3" t="s">
        <v>109</v>
      </c>
      <c r="BD2112" s="3" t="s">
        <v>109</v>
      </c>
      <c r="BE2112" s="3" t="s">
        <v>109</v>
      </c>
      <c r="BF2112" s="3" t="s">
        <v>109</v>
      </c>
      <c r="BG2112" s="3" t="s">
        <v>109</v>
      </c>
      <c r="BH2112" s="3" t="s">
        <v>109</v>
      </c>
      <c r="BI2112" s="3" t="s">
        <v>109</v>
      </c>
      <c r="BJ2112" s="3" t="s">
        <v>109</v>
      </c>
      <c r="BK2112" s="3" t="s">
        <v>109</v>
      </c>
      <c r="BM2112" s="3" t="s">
        <v>109</v>
      </c>
      <c r="BN2112" s="3" t="s">
        <v>109</v>
      </c>
      <c r="BO2112" s="3" t="s">
        <v>109</v>
      </c>
      <c r="BP2112" s="3" t="s">
        <v>109</v>
      </c>
      <c r="BQ2112" s="3" t="s">
        <v>109</v>
      </c>
      <c r="BR2112" s="3" t="s">
        <v>109</v>
      </c>
      <c r="BS2112" s="3" t="s">
        <v>109</v>
      </c>
      <c r="BT2112" s="3" t="s">
        <v>109</v>
      </c>
      <c r="BU2112" s="3" t="s">
        <v>109</v>
      </c>
      <c r="BV2112" s="3" t="s">
        <v>109</v>
      </c>
      <c r="BW2112" s="3" t="s">
        <v>109</v>
      </c>
      <c r="BX2112" s="3" t="s">
        <v>109</v>
      </c>
      <c r="BY2112" s="3" t="s">
        <v>109</v>
      </c>
      <c r="BZ2112" s="3" t="s">
        <v>109</v>
      </c>
      <c r="CA2112" s="4">
        <v>2.7786000000000002E-2</v>
      </c>
      <c r="CB2112" s="3" t="s">
        <v>109</v>
      </c>
      <c r="CC2112" s="4">
        <v>152900</v>
      </c>
      <c r="CD2112" s="3" t="s">
        <v>109</v>
      </c>
      <c r="CE2112" s="3" t="s">
        <v>109</v>
      </c>
      <c r="CF2112" s="3" t="s">
        <v>109</v>
      </c>
      <c r="CG2112" s="3" t="s">
        <v>109</v>
      </c>
      <c r="CH2112" s="3" t="s">
        <v>8985</v>
      </c>
      <c r="CI2112" s="3" t="s">
        <v>109</v>
      </c>
      <c r="CJ2112" s="3" t="s">
        <v>109</v>
      </c>
      <c r="CK2112" s="3" t="s">
        <v>109</v>
      </c>
      <c r="CL2112" s="3" t="s">
        <v>109</v>
      </c>
      <c r="CM2112" s="3" t="s">
        <v>109</v>
      </c>
      <c r="CN2112" s="3" t="s">
        <v>109</v>
      </c>
      <c r="CO2112" s="3" t="s">
        <v>109</v>
      </c>
      <c r="CP2112" s="3" t="s">
        <v>109</v>
      </c>
      <c r="CQ2112" s="5" t="s">
        <v>113</v>
      </c>
      <c r="CR2112" s="5" t="s">
        <v>109</v>
      </c>
      <c r="CV2112" s="21" t="s">
        <v>113</v>
      </c>
    </row>
    <row r="2113" spans="1:100" x14ac:dyDescent="0.25">
      <c r="A2113" s="3" t="s">
        <v>8986</v>
      </c>
      <c r="B2113" s="3" t="s">
        <v>118</v>
      </c>
      <c r="C2113" s="4">
        <v>2.5474E-2</v>
      </c>
      <c r="D2113" s="3" t="s">
        <v>109</v>
      </c>
      <c r="E2113" s="3" t="s">
        <v>8987</v>
      </c>
      <c r="F2113" s="3" t="s">
        <v>8988</v>
      </c>
      <c r="G2113" s="3" t="s">
        <v>106</v>
      </c>
      <c r="H2113" s="4">
        <v>47905</v>
      </c>
      <c r="I2113" s="3" t="s">
        <v>8929</v>
      </c>
      <c r="J2113" s="3" t="s">
        <v>216</v>
      </c>
      <c r="K2113" s="4">
        <v>3265</v>
      </c>
      <c r="L2113" s="3" t="s">
        <v>109</v>
      </c>
      <c r="M2113" s="3" t="s">
        <v>109</v>
      </c>
      <c r="N2113" s="3" t="s">
        <v>109</v>
      </c>
      <c r="O2113" s="3" t="s">
        <v>109</v>
      </c>
      <c r="P2113" s="3" t="s">
        <v>109</v>
      </c>
      <c r="Q2113" s="2"/>
      <c r="S2113" s="3" t="s">
        <v>109</v>
      </c>
      <c r="T2113" s="3" t="s">
        <v>109</v>
      </c>
      <c r="U2113" s="3" t="s">
        <v>109</v>
      </c>
      <c r="V2113" s="3" t="s">
        <v>109</v>
      </c>
      <c r="W2113" s="3" t="s">
        <v>109</v>
      </c>
      <c r="X2113" s="3" t="s">
        <v>109</v>
      </c>
      <c r="Y2113" s="3" t="s">
        <v>109</v>
      </c>
      <c r="Z2113" s="3" t="s">
        <v>109</v>
      </c>
      <c r="AA2113" s="9">
        <v>1995</v>
      </c>
      <c r="AB2113" s="3" t="s">
        <v>109</v>
      </c>
      <c r="AC2113" s="5" t="s">
        <v>135</v>
      </c>
      <c r="AD2113" s="3" t="s">
        <v>135</v>
      </c>
      <c r="AE2113" s="3" t="s">
        <v>109</v>
      </c>
      <c r="AF2113" s="4">
        <v>4</v>
      </c>
      <c r="AG2113" s="3" t="s">
        <v>109</v>
      </c>
      <c r="AH2113" s="3" t="s">
        <v>135</v>
      </c>
      <c r="AI2113" s="3" t="s">
        <v>109</v>
      </c>
      <c r="AN2113" s="3" t="s">
        <v>109</v>
      </c>
      <c r="AO2113" s="16"/>
      <c r="AP2113" s="3" t="s">
        <v>109</v>
      </c>
      <c r="AQ2113" s="3" t="s">
        <v>109</v>
      </c>
      <c r="AR2113" s="3" t="s">
        <v>109</v>
      </c>
      <c r="AS2113" s="3" t="s">
        <v>109</v>
      </c>
      <c r="AT2113" s="3" t="s">
        <v>109</v>
      </c>
      <c r="AU2113" s="3" t="s">
        <v>109</v>
      </c>
      <c r="AV2113" s="3" t="s">
        <v>109</v>
      </c>
      <c r="AW2113" s="3" t="s">
        <v>109</v>
      </c>
      <c r="AX2113" s="3" t="s">
        <v>109</v>
      </c>
      <c r="AY2113" s="3" t="s">
        <v>109</v>
      </c>
      <c r="AZ2113" s="3" t="s">
        <v>109</v>
      </c>
      <c r="BA2113" s="3" t="s">
        <v>109</v>
      </c>
      <c r="BB2113" s="3" t="s">
        <v>109</v>
      </c>
      <c r="BC2113" s="3" t="s">
        <v>109</v>
      </c>
      <c r="BD2113" s="3" t="s">
        <v>109</v>
      </c>
      <c r="BE2113" s="3" t="s">
        <v>109</v>
      </c>
      <c r="BF2113" s="3" t="s">
        <v>109</v>
      </c>
      <c r="BG2113" s="3" t="s">
        <v>109</v>
      </c>
      <c r="BH2113" s="3" t="s">
        <v>109</v>
      </c>
      <c r="BI2113" s="3" t="s">
        <v>109</v>
      </c>
      <c r="BJ2113" s="3" t="s">
        <v>109</v>
      </c>
      <c r="BK2113" s="3" t="s">
        <v>109</v>
      </c>
      <c r="BM2113" s="3" t="s">
        <v>109</v>
      </c>
      <c r="BN2113" s="3" t="s">
        <v>109</v>
      </c>
      <c r="BO2113" s="3" t="s">
        <v>109</v>
      </c>
      <c r="BP2113" s="3" t="s">
        <v>109</v>
      </c>
      <c r="BQ2113" s="3" t="s">
        <v>109</v>
      </c>
      <c r="BR2113" s="3" t="s">
        <v>109</v>
      </c>
      <c r="BS2113" s="3" t="s">
        <v>109</v>
      </c>
      <c r="BT2113" s="3" t="s">
        <v>109</v>
      </c>
      <c r="BU2113" s="3" t="s">
        <v>109</v>
      </c>
      <c r="BV2113" s="3" t="s">
        <v>109</v>
      </c>
      <c r="BW2113" s="3" t="s">
        <v>109</v>
      </c>
      <c r="BX2113" s="3" t="s">
        <v>109</v>
      </c>
      <c r="BY2113" s="3" t="s">
        <v>109</v>
      </c>
      <c r="BZ2113" s="3" t="s">
        <v>109</v>
      </c>
      <c r="CA2113" s="4">
        <v>2.5474E-2</v>
      </c>
      <c r="CB2113" s="3" t="s">
        <v>109</v>
      </c>
      <c r="CC2113" s="4">
        <v>230100</v>
      </c>
      <c r="CD2113" s="3" t="s">
        <v>109</v>
      </c>
      <c r="CE2113" s="3" t="s">
        <v>109</v>
      </c>
      <c r="CF2113" s="3" t="s">
        <v>109</v>
      </c>
      <c r="CG2113" s="3" t="s">
        <v>109</v>
      </c>
      <c r="CH2113" s="3" t="s">
        <v>8989</v>
      </c>
      <c r="CI2113" s="3" t="s">
        <v>109</v>
      </c>
      <c r="CJ2113" s="3" t="s">
        <v>109</v>
      </c>
      <c r="CK2113" s="3" t="s">
        <v>109</v>
      </c>
      <c r="CL2113" s="3" t="s">
        <v>109</v>
      </c>
      <c r="CM2113" s="3" t="s">
        <v>109</v>
      </c>
      <c r="CN2113" s="3" t="s">
        <v>109</v>
      </c>
      <c r="CO2113" s="3" t="s">
        <v>109</v>
      </c>
      <c r="CP2113" s="3" t="s">
        <v>109</v>
      </c>
      <c r="CQ2113" s="5" t="s">
        <v>113</v>
      </c>
      <c r="CR2113" s="5" t="s">
        <v>109</v>
      </c>
      <c r="CV2113" s="21" t="s">
        <v>113</v>
      </c>
    </row>
    <row r="2114" spans="1:100" x14ac:dyDescent="0.25">
      <c r="A2114" s="3" t="s">
        <v>8990</v>
      </c>
      <c r="B2114" s="3" t="s">
        <v>118</v>
      </c>
      <c r="C2114" s="4">
        <v>2.5474E-2</v>
      </c>
      <c r="D2114" s="3" t="s">
        <v>109</v>
      </c>
      <c r="E2114" s="3" t="s">
        <v>8991</v>
      </c>
      <c r="F2114" s="3" t="s">
        <v>8992</v>
      </c>
      <c r="G2114" s="3" t="s">
        <v>106</v>
      </c>
      <c r="H2114" s="4">
        <v>47905</v>
      </c>
      <c r="I2114" s="3" t="s">
        <v>8929</v>
      </c>
      <c r="J2114" s="3" t="s">
        <v>216</v>
      </c>
      <c r="K2114" s="4">
        <v>4805</v>
      </c>
      <c r="L2114" s="3" t="s">
        <v>109</v>
      </c>
      <c r="M2114" s="3" t="s">
        <v>109</v>
      </c>
      <c r="N2114" s="3" t="s">
        <v>109</v>
      </c>
      <c r="O2114" s="3" t="s">
        <v>109</v>
      </c>
      <c r="P2114" s="3" t="s">
        <v>109</v>
      </c>
      <c r="Q2114" s="2"/>
      <c r="S2114" s="3" t="s">
        <v>109</v>
      </c>
      <c r="T2114" s="3" t="s">
        <v>109</v>
      </c>
      <c r="U2114" s="3" t="s">
        <v>109</v>
      </c>
      <c r="V2114" s="3" t="s">
        <v>109</v>
      </c>
      <c r="W2114" s="3" t="s">
        <v>109</v>
      </c>
      <c r="X2114" s="3" t="s">
        <v>109</v>
      </c>
      <c r="Y2114" s="3" t="s">
        <v>109</v>
      </c>
      <c r="Z2114" s="3" t="s">
        <v>109</v>
      </c>
      <c r="AA2114" s="4">
        <v>2007</v>
      </c>
      <c r="AB2114" s="3" t="s">
        <v>109</v>
      </c>
      <c r="AC2114" s="5" t="s">
        <v>135</v>
      </c>
      <c r="AD2114" s="3" t="s">
        <v>135</v>
      </c>
      <c r="AE2114" s="3" t="s">
        <v>109</v>
      </c>
      <c r="AF2114" s="4">
        <v>4</v>
      </c>
      <c r="AG2114" s="3" t="s">
        <v>109</v>
      </c>
      <c r="AH2114" s="3" t="s">
        <v>135</v>
      </c>
      <c r="AI2114" s="3" t="s">
        <v>109</v>
      </c>
      <c r="AN2114" s="3" t="s">
        <v>109</v>
      </c>
      <c r="AO2114" s="2"/>
      <c r="AP2114" s="3" t="s">
        <v>109</v>
      </c>
      <c r="AQ2114" s="3" t="s">
        <v>109</v>
      </c>
      <c r="AR2114" s="3" t="s">
        <v>109</v>
      </c>
      <c r="AS2114" s="3" t="s">
        <v>109</v>
      </c>
      <c r="AT2114" s="3" t="s">
        <v>109</v>
      </c>
      <c r="AU2114" s="3" t="s">
        <v>109</v>
      </c>
      <c r="AV2114" s="3" t="s">
        <v>109</v>
      </c>
      <c r="AW2114" s="3" t="s">
        <v>109</v>
      </c>
      <c r="AX2114" s="3" t="s">
        <v>109</v>
      </c>
      <c r="AY2114" s="3" t="s">
        <v>109</v>
      </c>
      <c r="AZ2114" s="3" t="s">
        <v>109</v>
      </c>
      <c r="BA2114" s="3" t="s">
        <v>109</v>
      </c>
      <c r="BB2114" s="3" t="s">
        <v>109</v>
      </c>
      <c r="BC2114" s="3" t="s">
        <v>109</v>
      </c>
      <c r="BD2114" s="3" t="s">
        <v>109</v>
      </c>
      <c r="BE2114" s="3" t="s">
        <v>109</v>
      </c>
      <c r="BF2114" s="3" t="s">
        <v>109</v>
      </c>
      <c r="BG2114" s="3" t="s">
        <v>109</v>
      </c>
      <c r="BH2114" s="3" t="s">
        <v>109</v>
      </c>
      <c r="BI2114" s="3" t="s">
        <v>109</v>
      </c>
      <c r="BJ2114" s="3" t="s">
        <v>109</v>
      </c>
      <c r="BK2114" s="3" t="s">
        <v>109</v>
      </c>
      <c r="BM2114" s="3" t="s">
        <v>109</v>
      </c>
      <c r="BN2114" s="3" t="s">
        <v>109</v>
      </c>
      <c r="BO2114" s="3" t="s">
        <v>109</v>
      </c>
      <c r="BP2114" s="3" t="s">
        <v>109</v>
      </c>
      <c r="BQ2114" s="3" t="s">
        <v>109</v>
      </c>
      <c r="BR2114" s="3" t="s">
        <v>109</v>
      </c>
      <c r="BS2114" s="3" t="s">
        <v>109</v>
      </c>
      <c r="BT2114" s="3" t="s">
        <v>109</v>
      </c>
      <c r="BU2114" s="3" t="s">
        <v>109</v>
      </c>
      <c r="BV2114" s="3" t="s">
        <v>109</v>
      </c>
      <c r="BW2114" s="3" t="s">
        <v>109</v>
      </c>
      <c r="BX2114" s="3" t="s">
        <v>109</v>
      </c>
      <c r="BY2114" s="3" t="s">
        <v>109</v>
      </c>
      <c r="BZ2114" s="3" t="s">
        <v>109</v>
      </c>
      <c r="CA2114" s="4">
        <v>2.5474E-2</v>
      </c>
      <c r="CB2114" s="3" t="s">
        <v>109</v>
      </c>
      <c r="CC2114" s="4">
        <v>363000</v>
      </c>
      <c r="CD2114" s="3" t="s">
        <v>109</v>
      </c>
      <c r="CE2114" s="3" t="s">
        <v>109</v>
      </c>
      <c r="CF2114" s="3" t="s">
        <v>109</v>
      </c>
      <c r="CG2114" s="3" t="s">
        <v>109</v>
      </c>
      <c r="CH2114" s="3" t="s">
        <v>8993</v>
      </c>
      <c r="CI2114" s="3" t="s">
        <v>109</v>
      </c>
      <c r="CJ2114" s="3" t="s">
        <v>109</v>
      </c>
      <c r="CK2114" s="3" t="s">
        <v>109</v>
      </c>
      <c r="CL2114" s="3" t="s">
        <v>109</v>
      </c>
      <c r="CM2114" s="3" t="s">
        <v>109</v>
      </c>
      <c r="CN2114" s="3" t="s">
        <v>109</v>
      </c>
      <c r="CO2114" s="3" t="s">
        <v>109</v>
      </c>
      <c r="CP2114" s="3" t="s">
        <v>109</v>
      </c>
      <c r="CQ2114" s="5" t="s">
        <v>113</v>
      </c>
      <c r="CR2114" s="5" t="s">
        <v>109</v>
      </c>
      <c r="CV2114" s="21" t="s">
        <v>113</v>
      </c>
    </row>
    <row r="2115" spans="1:100" x14ac:dyDescent="0.25">
      <c r="A2115" s="3" t="s">
        <v>8994</v>
      </c>
      <c r="B2115" s="3" t="s">
        <v>118</v>
      </c>
      <c r="C2115" s="4">
        <v>2.5474E-2</v>
      </c>
      <c r="D2115" s="3" t="s">
        <v>109</v>
      </c>
      <c r="E2115" s="3" t="s">
        <v>7723</v>
      </c>
      <c r="F2115" s="3" t="s">
        <v>8995</v>
      </c>
      <c r="G2115" s="3" t="s">
        <v>106</v>
      </c>
      <c r="H2115" s="4">
        <v>47905</v>
      </c>
      <c r="I2115" s="3" t="s">
        <v>8929</v>
      </c>
      <c r="J2115" s="3" t="s">
        <v>216</v>
      </c>
      <c r="K2115" s="4">
        <v>3072</v>
      </c>
      <c r="L2115" s="3" t="s">
        <v>109</v>
      </c>
      <c r="M2115" s="3" t="s">
        <v>109</v>
      </c>
      <c r="N2115" s="3" t="s">
        <v>109</v>
      </c>
      <c r="O2115" s="3" t="s">
        <v>109</v>
      </c>
      <c r="P2115" s="3" t="s">
        <v>109</v>
      </c>
      <c r="Q2115" s="2"/>
      <c r="S2115" s="3" t="s">
        <v>109</v>
      </c>
      <c r="T2115" s="3" t="s">
        <v>109</v>
      </c>
      <c r="U2115" s="3" t="s">
        <v>109</v>
      </c>
      <c r="V2115" s="3" t="s">
        <v>109</v>
      </c>
      <c r="W2115" s="3" t="s">
        <v>109</v>
      </c>
      <c r="X2115" s="3" t="s">
        <v>109</v>
      </c>
      <c r="Y2115" s="3" t="s">
        <v>109</v>
      </c>
      <c r="Z2115" s="3" t="s">
        <v>109</v>
      </c>
      <c r="AA2115" s="4">
        <v>2007</v>
      </c>
      <c r="AB2115" s="3" t="s">
        <v>109</v>
      </c>
      <c r="AC2115" s="5" t="s">
        <v>135</v>
      </c>
      <c r="AD2115" s="3" t="s">
        <v>135</v>
      </c>
      <c r="AE2115" s="3" t="s">
        <v>109</v>
      </c>
      <c r="AF2115" s="4">
        <v>4</v>
      </c>
      <c r="AG2115" s="3" t="s">
        <v>109</v>
      </c>
      <c r="AH2115" s="3" t="s">
        <v>156</v>
      </c>
      <c r="AI2115" s="3" t="s">
        <v>109</v>
      </c>
      <c r="AN2115" s="3" t="s">
        <v>109</v>
      </c>
      <c r="AO2115" s="16"/>
      <c r="AP2115" s="3" t="s">
        <v>109</v>
      </c>
      <c r="AQ2115" s="3" t="s">
        <v>109</v>
      </c>
      <c r="AR2115" s="3" t="s">
        <v>109</v>
      </c>
      <c r="AS2115" s="3" t="s">
        <v>109</v>
      </c>
      <c r="AT2115" s="3" t="s">
        <v>109</v>
      </c>
      <c r="AU2115" s="3" t="s">
        <v>109</v>
      </c>
      <c r="AV2115" s="3" t="s">
        <v>109</v>
      </c>
      <c r="AW2115" s="3" t="s">
        <v>109</v>
      </c>
      <c r="AX2115" s="3" t="s">
        <v>109</v>
      </c>
      <c r="AY2115" s="3" t="s">
        <v>109</v>
      </c>
      <c r="AZ2115" s="3" t="s">
        <v>109</v>
      </c>
      <c r="BA2115" s="3" t="s">
        <v>109</v>
      </c>
      <c r="BB2115" s="3" t="s">
        <v>109</v>
      </c>
      <c r="BC2115" s="3" t="s">
        <v>109</v>
      </c>
      <c r="BD2115" s="3" t="s">
        <v>109</v>
      </c>
      <c r="BE2115" s="3" t="s">
        <v>109</v>
      </c>
      <c r="BF2115" s="3" t="s">
        <v>109</v>
      </c>
      <c r="BG2115" s="3" t="s">
        <v>109</v>
      </c>
      <c r="BH2115" s="3" t="s">
        <v>109</v>
      </c>
      <c r="BI2115" s="3" t="s">
        <v>109</v>
      </c>
      <c r="BJ2115" s="3" t="s">
        <v>109</v>
      </c>
      <c r="BK2115" s="3" t="s">
        <v>109</v>
      </c>
      <c r="BM2115" s="3" t="s">
        <v>109</v>
      </c>
      <c r="BN2115" s="3" t="s">
        <v>109</v>
      </c>
      <c r="BO2115" s="3" t="s">
        <v>109</v>
      </c>
      <c r="BP2115" s="3" t="s">
        <v>109</v>
      </c>
      <c r="BQ2115" s="3" t="s">
        <v>109</v>
      </c>
      <c r="BR2115" s="3" t="s">
        <v>109</v>
      </c>
      <c r="BS2115" s="3" t="s">
        <v>109</v>
      </c>
      <c r="BT2115" s="3" t="s">
        <v>109</v>
      </c>
      <c r="BU2115" s="3" t="s">
        <v>109</v>
      </c>
      <c r="BV2115" s="3" t="s">
        <v>109</v>
      </c>
      <c r="BW2115" s="3" t="s">
        <v>109</v>
      </c>
      <c r="BX2115" s="3" t="s">
        <v>109</v>
      </c>
      <c r="BY2115" s="3" t="s">
        <v>109</v>
      </c>
      <c r="BZ2115" s="3" t="s">
        <v>109</v>
      </c>
      <c r="CA2115" s="4">
        <v>2.5474E-2</v>
      </c>
      <c r="CB2115" s="3" t="s">
        <v>109</v>
      </c>
      <c r="CC2115" s="4">
        <v>216400</v>
      </c>
      <c r="CD2115" s="3" t="s">
        <v>109</v>
      </c>
      <c r="CE2115" s="3" t="s">
        <v>109</v>
      </c>
      <c r="CF2115" s="3" t="s">
        <v>109</v>
      </c>
      <c r="CG2115" s="3" t="s">
        <v>109</v>
      </c>
      <c r="CH2115" s="3" t="s">
        <v>8996</v>
      </c>
      <c r="CI2115" s="3" t="s">
        <v>109</v>
      </c>
      <c r="CJ2115" s="3" t="s">
        <v>109</v>
      </c>
      <c r="CK2115" s="3" t="s">
        <v>109</v>
      </c>
      <c r="CL2115" s="3" t="s">
        <v>109</v>
      </c>
      <c r="CM2115" s="3" t="s">
        <v>109</v>
      </c>
      <c r="CN2115" s="3" t="s">
        <v>109</v>
      </c>
      <c r="CO2115" s="3" t="s">
        <v>109</v>
      </c>
      <c r="CP2115" s="3" t="s">
        <v>109</v>
      </c>
      <c r="CQ2115" s="5" t="s">
        <v>113</v>
      </c>
      <c r="CR2115" s="5" t="s">
        <v>109</v>
      </c>
      <c r="CV2115" s="21" t="s">
        <v>113</v>
      </c>
    </row>
    <row r="2116" spans="1:100" x14ac:dyDescent="0.25">
      <c r="A2116" s="3" t="s">
        <v>8997</v>
      </c>
      <c r="B2116" s="3" t="s">
        <v>118</v>
      </c>
      <c r="C2116" s="4">
        <v>2.5474E-2</v>
      </c>
      <c r="D2116" s="3" t="s">
        <v>109</v>
      </c>
      <c r="E2116" s="3" t="s">
        <v>8998</v>
      </c>
      <c r="F2116" s="3" t="s">
        <v>8999</v>
      </c>
      <c r="G2116" s="3" t="s">
        <v>106</v>
      </c>
      <c r="H2116" s="4">
        <v>47905</v>
      </c>
      <c r="I2116" s="3" t="s">
        <v>8929</v>
      </c>
      <c r="J2116" s="3" t="s">
        <v>216</v>
      </c>
      <c r="K2116" s="4">
        <v>5736</v>
      </c>
      <c r="L2116" s="3" t="s">
        <v>109</v>
      </c>
      <c r="M2116" s="3" t="s">
        <v>109</v>
      </c>
      <c r="N2116" s="3" t="s">
        <v>109</v>
      </c>
      <c r="O2116" s="3" t="s">
        <v>109</v>
      </c>
      <c r="P2116" s="3" t="s">
        <v>109</v>
      </c>
      <c r="Q2116" s="2"/>
      <c r="S2116" s="3" t="s">
        <v>109</v>
      </c>
      <c r="T2116" s="3" t="s">
        <v>109</v>
      </c>
      <c r="U2116" s="3" t="s">
        <v>109</v>
      </c>
      <c r="V2116" s="3" t="s">
        <v>109</v>
      </c>
      <c r="W2116" s="3" t="s">
        <v>109</v>
      </c>
      <c r="X2116" s="3" t="s">
        <v>109</v>
      </c>
      <c r="Y2116" s="3" t="s">
        <v>109</v>
      </c>
      <c r="Z2116" s="3" t="s">
        <v>109</v>
      </c>
      <c r="AA2116" s="4">
        <v>2008</v>
      </c>
      <c r="AB2116" s="3" t="s">
        <v>109</v>
      </c>
      <c r="AC2116" s="5" t="s">
        <v>135</v>
      </c>
      <c r="AD2116" s="3" t="s">
        <v>111</v>
      </c>
      <c r="AE2116" s="3" t="s">
        <v>109</v>
      </c>
      <c r="AF2116" s="4">
        <v>4</v>
      </c>
      <c r="AG2116" s="3" t="s">
        <v>109</v>
      </c>
      <c r="AH2116" s="3" t="s">
        <v>135</v>
      </c>
      <c r="AI2116" s="3" t="s">
        <v>109</v>
      </c>
      <c r="AN2116" s="3" t="s">
        <v>109</v>
      </c>
      <c r="AO2116" s="16"/>
      <c r="AP2116" s="3" t="s">
        <v>109</v>
      </c>
      <c r="AQ2116" s="3" t="s">
        <v>109</v>
      </c>
      <c r="AR2116" s="3" t="s">
        <v>109</v>
      </c>
      <c r="AS2116" s="3" t="s">
        <v>109</v>
      </c>
      <c r="AT2116" s="3" t="s">
        <v>109</v>
      </c>
      <c r="AU2116" s="3" t="s">
        <v>109</v>
      </c>
      <c r="AV2116" s="3" t="s">
        <v>109</v>
      </c>
      <c r="AW2116" s="3" t="s">
        <v>109</v>
      </c>
      <c r="AX2116" s="3" t="s">
        <v>109</v>
      </c>
      <c r="AY2116" s="3" t="s">
        <v>109</v>
      </c>
      <c r="AZ2116" s="3" t="s">
        <v>109</v>
      </c>
      <c r="BA2116" s="3" t="s">
        <v>109</v>
      </c>
      <c r="BB2116" s="3" t="s">
        <v>109</v>
      </c>
      <c r="BC2116" s="3" t="s">
        <v>109</v>
      </c>
      <c r="BD2116" s="3" t="s">
        <v>109</v>
      </c>
      <c r="BE2116" s="3" t="s">
        <v>109</v>
      </c>
      <c r="BF2116" s="3" t="s">
        <v>109</v>
      </c>
      <c r="BG2116" s="3" t="s">
        <v>109</v>
      </c>
      <c r="BH2116" s="3" t="s">
        <v>109</v>
      </c>
      <c r="BI2116" s="3" t="s">
        <v>109</v>
      </c>
      <c r="BJ2116" s="3" t="s">
        <v>109</v>
      </c>
      <c r="BK2116" s="3" t="s">
        <v>109</v>
      </c>
      <c r="BM2116" s="3" t="s">
        <v>109</v>
      </c>
      <c r="BN2116" s="3" t="s">
        <v>109</v>
      </c>
      <c r="BO2116" s="3" t="s">
        <v>109</v>
      </c>
      <c r="BP2116" s="3" t="s">
        <v>109</v>
      </c>
      <c r="BQ2116" s="3" t="s">
        <v>109</v>
      </c>
      <c r="BR2116" s="3" t="s">
        <v>109</v>
      </c>
      <c r="BS2116" s="3" t="s">
        <v>109</v>
      </c>
      <c r="BT2116" s="3" t="s">
        <v>109</v>
      </c>
      <c r="BU2116" s="3" t="s">
        <v>109</v>
      </c>
      <c r="BV2116" s="3" t="s">
        <v>109</v>
      </c>
      <c r="BW2116" s="3" t="s">
        <v>109</v>
      </c>
      <c r="BX2116" s="3" t="s">
        <v>109</v>
      </c>
      <c r="BY2116" s="3" t="s">
        <v>109</v>
      </c>
      <c r="BZ2116" s="3" t="s">
        <v>109</v>
      </c>
      <c r="CA2116" s="4">
        <v>2.5474E-2</v>
      </c>
      <c r="CB2116" s="3" t="s">
        <v>109</v>
      </c>
      <c r="CC2116" s="4">
        <v>246900</v>
      </c>
      <c r="CD2116" s="3" t="s">
        <v>109</v>
      </c>
      <c r="CE2116" s="3" t="s">
        <v>109</v>
      </c>
      <c r="CF2116" s="3" t="s">
        <v>109</v>
      </c>
      <c r="CG2116" s="3" t="s">
        <v>109</v>
      </c>
      <c r="CH2116" s="3" t="s">
        <v>9000</v>
      </c>
      <c r="CI2116" s="3" t="s">
        <v>109</v>
      </c>
      <c r="CJ2116" s="3" t="s">
        <v>109</v>
      </c>
      <c r="CK2116" s="3" t="s">
        <v>109</v>
      </c>
      <c r="CL2116" s="3" t="s">
        <v>109</v>
      </c>
      <c r="CM2116" s="3" t="s">
        <v>109</v>
      </c>
      <c r="CN2116" s="3" t="s">
        <v>109</v>
      </c>
      <c r="CO2116" s="3" t="s">
        <v>109</v>
      </c>
      <c r="CP2116" s="3" t="s">
        <v>109</v>
      </c>
      <c r="CQ2116" s="5" t="s">
        <v>113</v>
      </c>
      <c r="CR2116" s="5" t="s">
        <v>109</v>
      </c>
      <c r="CV2116" s="21" t="s">
        <v>113</v>
      </c>
    </row>
    <row r="2117" spans="1:100" x14ac:dyDescent="0.25">
      <c r="A2117" s="3" t="s">
        <v>9001</v>
      </c>
      <c r="B2117" s="3" t="s">
        <v>118</v>
      </c>
      <c r="C2117" s="4">
        <v>2.5474E-2</v>
      </c>
      <c r="D2117" s="3" t="s">
        <v>109</v>
      </c>
      <c r="E2117" s="3" t="s">
        <v>1362</v>
      </c>
      <c r="F2117" s="3" t="s">
        <v>9002</v>
      </c>
      <c r="G2117" s="3" t="s">
        <v>106</v>
      </c>
      <c r="H2117" s="23"/>
      <c r="I2117" s="3" t="s">
        <v>8929</v>
      </c>
      <c r="J2117" s="3" t="s">
        <v>216</v>
      </c>
      <c r="K2117" s="4">
        <v>2204</v>
      </c>
      <c r="L2117" s="3" t="s">
        <v>109</v>
      </c>
      <c r="M2117" s="3" t="s">
        <v>109</v>
      </c>
      <c r="N2117" s="3" t="s">
        <v>109</v>
      </c>
      <c r="O2117" s="3" t="s">
        <v>109</v>
      </c>
      <c r="P2117" s="3" t="s">
        <v>109</v>
      </c>
      <c r="Q2117" s="2"/>
      <c r="S2117" s="3" t="s">
        <v>109</v>
      </c>
      <c r="T2117" s="3" t="s">
        <v>109</v>
      </c>
      <c r="U2117" s="3" t="s">
        <v>109</v>
      </c>
      <c r="V2117" s="3" t="s">
        <v>109</v>
      </c>
      <c r="W2117" s="3" t="s">
        <v>109</v>
      </c>
      <c r="X2117" s="3" t="s">
        <v>109</v>
      </c>
      <c r="Y2117" s="3" t="s">
        <v>109</v>
      </c>
      <c r="Z2117" s="3" t="s">
        <v>109</v>
      </c>
      <c r="AA2117" s="4">
        <v>1974</v>
      </c>
      <c r="AB2117" s="3" t="s">
        <v>109</v>
      </c>
      <c r="AC2117" s="5" t="s">
        <v>135</v>
      </c>
      <c r="AD2117" s="3" t="s">
        <v>111</v>
      </c>
      <c r="AE2117" s="3" t="s">
        <v>109</v>
      </c>
      <c r="AF2117" s="4">
        <v>3</v>
      </c>
      <c r="AG2117" s="3" t="s">
        <v>109</v>
      </c>
      <c r="AH2117" s="3" t="s">
        <v>135</v>
      </c>
      <c r="AI2117" s="3" t="s">
        <v>109</v>
      </c>
      <c r="AN2117" s="3" t="s">
        <v>109</v>
      </c>
      <c r="AO2117" s="2"/>
      <c r="AP2117" s="3" t="s">
        <v>109</v>
      </c>
      <c r="AQ2117" s="3" t="s">
        <v>109</v>
      </c>
      <c r="AR2117" s="3" t="s">
        <v>109</v>
      </c>
      <c r="AS2117" s="3" t="s">
        <v>109</v>
      </c>
      <c r="AT2117" s="3" t="s">
        <v>109</v>
      </c>
      <c r="AU2117" s="3" t="s">
        <v>109</v>
      </c>
      <c r="AV2117" s="3" t="s">
        <v>109</v>
      </c>
      <c r="AW2117" s="3" t="s">
        <v>109</v>
      </c>
      <c r="AX2117" s="3" t="s">
        <v>109</v>
      </c>
      <c r="AY2117" s="3" t="s">
        <v>109</v>
      </c>
      <c r="AZ2117" s="3" t="s">
        <v>109</v>
      </c>
      <c r="BA2117" s="3" t="s">
        <v>109</v>
      </c>
      <c r="BB2117" s="3" t="s">
        <v>109</v>
      </c>
      <c r="BC2117" s="3" t="s">
        <v>109</v>
      </c>
      <c r="BD2117" s="3" t="s">
        <v>109</v>
      </c>
      <c r="BE2117" s="3" t="s">
        <v>109</v>
      </c>
      <c r="BF2117" s="3" t="s">
        <v>109</v>
      </c>
      <c r="BG2117" s="3" t="s">
        <v>109</v>
      </c>
      <c r="BH2117" s="3" t="s">
        <v>109</v>
      </c>
      <c r="BI2117" s="3" t="s">
        <v>109</v>
      </c>
      <c r="BJ2117" s="3" t="s">
        <v>109</v>
      </c>
      <c r="BK2117" s="3" t="s">
        <v>109</v>
      </c>
      <c r="BM2117" s="3" t="s">
        <v>109</v>
      </c>
      <c r="BN2117" s="3" t="s">
        <v>109</v>
      </c>
      <c r="BO2117" s="3" t="s">
        <v>109</v>
      </c>
      <c r="BP2117" s="3" t="s">
        <v>109</v>
      </c>
      <c r="BQ2117" s="3" t="s">
        <v>109</v>
      </c>
      <c r="BR2117" s="3" t="s">
        <v>109</v>
      </c>
      <c r="BS2117" s="3" t="s">
        <v>109</v>
      </c>
      <c r="BT2117" s="3" t="s">
        <v>109</v>
      </c>
      <c r="BU2117" s="3" t="s">
        <v>109</v>
      </c>
      <c r="BV2117" s="3" t="s">
        <v>109</v>
      </c>
      <c r="BW2117" s="3" t="s">
        <v>109</v>
      </c>
      <c r="BX2117" s="3" t="s">
        <v>109</v>
      </c>
      <c r="BY2117" s="3" t="s">
        <v>109</v>
      </c>
      <c r="BZ2117" s="3" t="s">
        <v>109</v>
      </c>
      <c r="CA2117" s="4">
        <v>2.5474E-2</v>
      </c>
      <c r="CB2117" s="3" t="s">
        <v>109</v>
      </c>
      <c r="CC2117" s="4">
        <v>146800</v>
      </c>
      <c r="CD2117" s="3" t="s">
        <v>109</v>
      </c>
      <c r="CE2117" s="3" t="s">
        <v>109</v>
      </c>
      <c r="CF2117" s="3" t="s">
        <v>109</v>
      </c>
      <c r="CG2117" s="3" t="s">
        <v>109</v>
      </c>
      <c r="CH2117" s="3" t="s">
        <v>9003</v>
      </c>
      <c r="CI2117" s="3" t="s">
        <v>109</v>
      </c>
      <c r="CJ2117" s="3" t="s">
        <v>109</v>
      </c>
      <c r="CK2117" s="3" t="s">
        <v>109</v>
      </c>
      <c r="CL2117" s="3" t="s">
        <v>109</v>
      </c>
      <c r="CM2117" s="3" t="s">
        <v>109</v>
      </c>
      <c r="CN2117" s="3" t="s">
        <v>109</v>
      </c>
      <c r="CO2117" s="3" t="s">
        <v>109</v>
      </c>
      <c r="CP2117" s="3" t="s">
        <v>109</v>
      </c>
      <c r="CQ2117" s="5" t="s">
        <v>113</v>
      </c>
      <c r="CR2117" s="5" t="s">
        <v>109</v>
      </c>
      <c r="CV2117" s="21" t="s">
        <v>113</v>
      </c>
    </row>
    <row r="2118" spans="1:100" x14ac:dyDescent="0.25">
      <c r="A2118" s="3" t="s">
        <v>9004</v>
      </c>
      <c r="B2118" s="3" t="s">
        <v>118</v>
      </c>
      <c r="C2118" s="4">
        <v>2.5474E-2</v>
      </c>
      <c r="D2118" s="3" t="s">
        <v>109</v>
      </c>
      <c r="E2118" s="3" t="s">
        <v>9005</v>
      </c>
      <c r="F2118" s="3" t="s">
        <v>9006</v>
      </c>
      <c r="G2118" s="3" t="s">
        <v>106</v>
      </c>
      <c r="H2118" s="4">
        <v>47905</v>
      </c>
      <c r="I2118" s="3" t="s">
        <v>8929</v>
      </c>
      <c r="J2118" s="3" t="s">
        <v>216</v>
      </c>
      <c r="K2118" s="4">
        <v>2610</v>
      </c>
      <c r="L2118" s="3" t="s">
        <v>109</v>
      </c>
      <c r="M2118" s="3" t="s">
        <v>109</v>
      </c>
      <c r="N2118" s="3" t="s">
        <v>109</v>
      </c>
      <c r="O2118" s="3" t="s">
        <v>109</v>
      </c>
      <c r="P2118" s="3" t="s">
        <v>109</v>
      </c>
      <c r="Q2118" s="2"/>
      <c r="S2118" s="3" t="s">
        <v>109</v>
      </c>
      <c r="T2118" s="3" t="s">
        <v>109</v>
      </c>
      <c r="U2118" s="3" t="s">
        <v>109</v>
      </c>
      <c r="V2118" s="3" t="s">
        <v>109</v>
      </c>
      <c r="W2118" s="3" t="s">
        <v>109</v>
      </c>
      <c r="X2118" s="3" t="s">
        <v>109</v>
      </c>
      <c r="Y2118" s="3" t="s">
        <v>109</v>
      </c>
      <c r="Z2118" s="3" t="s">
        <v>109</v>
      </c>
      <c r="AA2118" s="4">
        <v>1972</v>
      </c>
      <c r="AB2118" s="3" t="s">
        <v>109</v>
      </c>
      <c r="AC2118" s="5" t="s">
        <v>111</v>
      </c>
      <c r="AD2118" s="3" t="s">
        <v>111</v>
      </c>
      <c r="AE2118" s="3" t="s">
        <v>109</v>
      </c>
      <c r="AF2118" s="4">
        <v>3</v>
      </c>
      <c r="AG2118" s="3" t="s">
        <v>109</v>
      </c>
      <c r="AH2118" s="3" t="s">
        <v>111</v>
      </c>
      <c r="AI2118" s="3" t="s">
        <v>109</v>
      </c>
      <c r="AN2118" s="3" t="s">
        <v>109</v>
      </c>
      <c r="AO2118" s="2"/>
      <c r="AP2118" s="3" t="s">
        <v>109</v>
      </c>
      <c r="AQ2118" s="3" t="s">
        <v>109</v>
      </c>
      <c r="AR2118" s="3" t="s">
        <v>109</v>
      </c>
      <c r="AS2118" s="3" t="s">
        <v>109</v>
      </c>
      <c r="AT2118" s="3" t="s">
        <v>109</v>
      </c>
      <c r="AU2118" s="3" t="s">
        <v>109</v>
      </c>
      <c r="AV2118" s="3" t="s">
        <v>109</v>
      </c>
      <c r="AW2118" s="3" t="s">
        <v>109</v>
      </c>
      <c r="AX2118" s="3" t="s">
        <v>109</v>
      </c>
      <c r="AY2118" s="3" t="s">
        <v>109</v>
      </c>
      <c r="AZ2118" s="3" t="s">
        <v>109</v>
      </c>
      <c r="BA2118" s="3" t="s">
        <v>109</v>
      </c>
      <c r="BB2118" s="3" t="s">
        <v>109</v>
      </c>
      <c r="BC2118" s="3" t="s">
        <v>109</v>
      </c>
      <c r="BD2118" s="3" t="s">
        <v>109</v>
      </c>
      <c r="BE2118" s="3" t="s">
        <v>109</v>
      </c>
      <c r="BF2118" s="3" t="s">
        <v>109</v>
      </c>
      <c r="BG2118" s="3" t="s">
        <v>109</v>
      </c>
      <c r="BH2118" s="3" t="s">
        <v>109</v>
      </c>
      <c r="BI2118" s="3" t="s">
        <v>109</v>
      </c>
      <c r="BJ2118" s="3" t="s">
        <v>109</v>
      </c>
      <c r="BK2118" s="3" t="s">
        <v>109</v>
      </c>
      <c r="BM2118" s="3" t="s">
        <v>109</v>
      </c>
      <c r="BN2118" s="3" t="s">
        <v>109</v>
      </c>
      <c r="BO2118" s="3" t="s">
        <v>109</v>
      </c>
      <c r="BP2118" s="3" t="s">
        <v>109</v>
      </c>
      <c r="BQ2118" s="3" t="s">
        <v>109</v>
      </c>
      <c r="BR2118" s="3" t="s">
        <v>109</v>
      </c>
      <c r="BS2118" s="3" t="s">
        <v>109</v>
      </c>
      <c r="BT2118" s="3" t="s">
        <v>109</v>
      </c>
      <c r="BU2118" s="3" t="s">
        <v>109</v>
      </c>
      <c r="BV2118" s="3" t="s">
        <v>109</v>
      </c>
      <c r="BW2118" s="3" t="s">
        <v>109</v>
      </c>
      <c r="BX2118" s="3" t="s">
        <v>109</v>
      </c>
      <c r="BY2118" s="3" t="s">
        <v>109</v>
      </c>
      <c r="BZ2118" s="3" t="s">
        <v>109</v>
      </c>
      <c r="CA2118" s="4">
        <v>2.5474E-2</v>
      </c>
      <c r="CB2118" s="3" t="s">
        <v>109</v>
      </c>
      <c r="CC2118" s="4">
        <v>89000</v>
      </c>
      <c r="CD2118" s="3" t="s">
        <v>109</v>
      </c>
      <c r="CE2118" s="3" t="s">
        <v>109</v>
      </c>
      <c r="CF2118" s="3" t="s">
        <v>109</v>
      </c>
      <c r="CG2118" s="3" t="s">
        <v>109</v>
      </c>
      <c r="CH2118" s="3" t="s">
        <v>9007</v>
      </c>
      <c r="CI2118" s="3" t="s">
        <v>109</v>
      </c>
      <c r="CJ2118" s="3" t="s">
        <v>109</v>
      </c>
      <c r="CK2118" s="3" t="s">
        <v>109</v>
      </c>
      <c r="CL2118" s="3" t="s">
        <v>109</v>
      </c>
      <c r="CM2118" s="3" t="s">
        <v>109</v>
      </c>
      <c r="CN2118" s="3" t="s">
        <v>109</v>
      </c>
      <c r="CO2118" s="3" t="s">
        <v>109</v>
      </c>
      <c r="CP2118" s="3" t="s">
        <v>109</v>
      </c>
      <c r="CQ2118" s="5" t="s">
        <v>113</v>
      </c>
      <c r="CR2118" s="5" t="s">
        <v>109</v>
      </c>
      <c r="CV2118" s="21" t="s">
        <v>113</v>
      </c>
    </row>
    <row r="2119" spans="1:100" x14ac:dyDescent="0.25">
      <c r="A2119" s="3" t="s">
        <v>9008</v>
      </c>
      <c r="B2119" s="3" t="s">
        <v>118</v>
      </c>
      <c r="C2119" s="4">
        <v>2.5474E-2</v>
      </c>
      <c r="D2119" s="3" t="s">
        <v>109</v>
      </c>
      <c r="E2119" s="3" t="s">
        <v>9009</v>
      </c>
      <c r="F2119" s="3" t="s">
        <v>9010</v>
      </c>
      <c r="G2119" s="3" t="s">
        <v>106</v>
      </c>
      <c r="H2119" s="4">
        <v>47904</v>
      </c>
      <c r="I2119" s="3" t="s">
        <v>8929</v>
      </c>
      <c r="J2119" s="3" t="s">
        <v>216</v>
      </c>
      <c r="K2119" s="4">
        <v>5114</v>
      </c>
      <c r="L2119" s="3" t="s">
        <v>109</v>
      </c>
      <c r="M2119" s="3" t="s">
        <v>109</v>
      </c>
      <c r="N2119" s="3" t="s">
        <v>109</v>
      </c>
      <c r="O2119" s="3" t="s">
        <v>109</v>
      </c>
      <c r="P2119" s="3" t="s">
        <v>109</v>
      </c>
      <c r="Q2119" s="2"/>
      <c r="S2119" s="3" t="s">
        <v>109</v>
      </c>
      <c r="T2119" s="3" t="s">
        <v>109</v>
      </c>
      <c r="U2119" s="3" t="s">
        <v>109</v>
      </c>
      <c r="V2119" s="3" t="s">
        <v>109</v>
      </c>
      <c r="W2119" s="3" t="s">
        <v>109</v>
      </c>
      <c r="X2119" s="3" t="s">
        <v>109</v>
      </c>
      <c r="Y2119" s="3" t="s">
        <v>109</v>
      </c>
      <c r="Z2119" s="3" t="s">
        <v>109</v>
      </c>
      <c r="AA2119" s="8"/>
      <c r="AB2119" s="3" t="s">
        <v>109</v>
      </c>
      <c r="AC2119" s="5" t="s">
        <v>135</v>
      </c>
      <c r="AD2119" s="3" t="s">
        <v>111</v>
      </c>
      <c r="AE2119" s="3" t="s">
        <v>109</v>
      </c>
      <c r="AF2119" s="4">
        <v>3</v>
      </c>
      <c r="AG2119" s="3" t="s">
        <v>109</v>
      </c>
      <c r="AH2119" s="3" t="s">
        <v>111</v>
      </c>
      <c r="AI2119" s="3" t="s">
        <v>109</v>
      </c>
      <c r="AN2119" s="3" t="s">
        <v>109</v>
      </c>
      <c r="AO2119" s="2"/>
      <c r="AP2119" s="3" t="s">
        <v>109</v>
      </c>
      <c r="AQ2119" s="3" t="s">
        <v>109</v>
      </c>
      <c r="AR2119" s="3" t="s">
        <v>109</v>
      </c>
      <c r="AS2119" s="3" t="s">
        <v>109</v>
      </c>
      <c r="AT2119" s="3" t="s">
        <v>109</v>
      </c>
      <c r="AU2119" s="3" t="s">
        <v>109</v>
      </c>
      <c r="AV2119" s="3" t="s">
        <v>109</v>
      </c>
      <c r="AW2119" s="3" t="s">
        <v>109</v>
      </c>
      <c r="AX2119" s="3" t="s">
        <v>109</v>
      </c>
      <c r="AY2119" s="3" t="s">
        <v>109</v>
      </c>
      <c r="AZ2119" s="3" t="s">
        <v>109</v>
      </c>
      <c r="BA2119" s="3" t="s">
        <v>109</v>
      </c>
      <c r="BB2119" s="3" t="s">
        <v>109</v>
      </c>
      <c r="BC2119" s="3" t="s">
        <v>109</v>
      </c>
      <c r="BD2119" s="3" t="s">
        <v>109</v>
      </c>
      <c r="BE2119" s="3" t="s">
        <v>109</v>
      </c>
      <c r="BF2119" s="3" t="s">
        <v>109</v>
      </c>
      <c r="BG2119" s="3" t="s">
        <v>109</v>
      </c>
      <c r="BH2119" s="3" t="s">
        <v>109</v>
      </c>
      <c r="BI2119" s="3" t="s">
        <v>109</v>
      </c>
      <c r="BJ2119" s="3" t="s">
        <v>109</v>
      </c>
      <c r="BK2119" s="3" t="s">
        <v>109</v>
      </c>
      <c r="BM2119" s="3" t="s">
        <v>109</v>
      </c>
      <c r="BN2119" s="3" t="s">
        <v>109</v>
      </c>
      <c r="BO2119" s="3" t="s">
        <v>109</v>
      </c>
      <c r="BP2119" s="3" t="s">
        <v>109</v>
      </c>
      <c r="BQ2119" s="3" t="s">
        <v>109</v>
      </c>
      <c r="BR2119" s="3" t="s">
        <v>109</v>
      </c>
      <c r="BS2119" s="3" t="s">
        <v>109</v>
      </c>
      <c r="BT2119" s="3" t="s">
        <v>109</v>
      </c>
      <c r="BU2119" s="3" t="s">
        <v>109</v>
      </c>
      <c r="BV2119" s="3" t="s">
        <v>109</v>
      </c>
      <c r="BW2119" s="3" t="s">
        <v>109</v>
      </c>
      <c r="BX2119" s="3" t="s">
        <v>109</v>
      </c>
      <c r="BY2119" s="3" t="s">
        <v>109</v>
      </c>
      <c r="BZ2119" s="3" t="s">
        <v>109</v>
      </c>
      <c r="CA2119" s="4">
        <v>2.5474E-2</v>
      </c>
      <c r="CB2119" s="3" t="s">
        <v>109</v>
      </c>
      <c r="CC2119" s="4">
        <v>328900</v>
      </c>
      <c r="CD2119" s="3" t="s">
        <v>109</v>
      </c>
      <c r="CE2119" s="3" t="s">
        <v>109</v>
      </c>
      <c r="CF2119" s="3" t="s">
        <v>109</v>
      </c>
      <c r="CG2119" s="3" t="s">
        <v>109</v>
      </c>
      <c r="CH2119" s="3" t="s">
        <v>9011</v>
      </c>
      <c r="CI2119" s="3" t="s">
        <v>109</v>
      </c>
      <c r="CJ2119" s="3" t="s">
        <v>109</v>
      </c>
      <c r="CK2119" s="3" t="s">
        <v>109</v>
      </c>
      <c r="CL2119" s="3" t="s">
        <v>109</v>
      </c>
      <c r="CM2119" s="3" t="s">
        <v>109</v>
      </c>
      <c r="CN2119" s="3" t="s">
        <v>109</v>
      </c>
      <c r="CO2119" s="3" t="s">
        <v>109</v>
      </c>
      <c r="CP2119" s="3" t="s">
        <v>109</v>
      </c>
      <c r="CQ2119" s="5" t="s">
        <v>126</v>
      </c>
      <c r="CR2119" s="5" t="s">
        <v>9012</v>
      </c>
      <c r="CV2119" s="21" t="s">
        <v>113</v>
      </c>
    </row>
    <row r="2120" spans="1:100" x14ac:dyDescent="0.25">
      <c r="A2120" s="3" t="s">
        <v>9013</v>
      </c>
      <c r="B2120" s="3" t="s">
        <v>118</v>
      </c>
      <c r="C2120" s="4">
        <v>2.5474E-2</v>
      </c>
      <c r="D2120" s="3" t="s">
        <v>109</v>
      </c>
      <c r="E2120" s="3" t="s">
        <v>4180</v>
      </c>
      <c r="F2120" s="3" t="s">
        <v>9014</v>
      </c>
      <c r="G2120" s="3" t="s">
        <v>106</v>
      </c>
      <c r="H2120" s="4">
        <v>47901</v>
      </c>
      <c r="I2120" s="3" t="s">
        <v>8929</v>
      </c>
      <c r="J2120" s="3" t="s">
        <v>216</v>
      </c>
      <c r="K2120" s="4">
        <v>7556</v>
      </c>
      <c r="L2120" s="3" t="s">
        <v>109</v>
      </c>
      <c r="M2120" s="3" t="s">
        <v>109</v>
      </c>
      <c r="N2120" s="3" t="s">
        <v>109</v>
      </c>
      <c r="O2120" s="3" t="s">
        <v>109</v>
      </c>
      <c r="P2120" s="3" t="s">
        <v>109</v>
      </c>
      <c r="Q2120" s="2"/>
      <c r="S2120" s="3" t="s">
        <v>109</v>
      </c>
      <c r="T2120" s="3" t="s">
        <v>109</v>
      </c>
      <c r="U2120" s="3" t="s">
        <v>109</v>
      </c>
      <c r="V2120" s="3" t="s">
        <v>109</v>
      </c>
      <c r="W2120" s="3" t="s">
        <v>109</v>
      </c>
      <c r="X2120" s="3" t="s">
        <v>109</v>
      </c>
      <c r="Y2120" s="3" t="s">
        <v>109</v>
      </c>
      <c r="Z2120" s="3" t="s">
        <v>109</v>
      </c>
      <c r="AA2120" s="4">
        <v>1955</v>
      </c>
      <c r="AB2120" s="3" t="s">
        <v>109</v>
      </c>
      <c r="AC2120" s="5" t="s">
        <v>111</v>
      </c>
      <c r="AD2120" s="3" t="s">
        <v>111</v>
      </c>
      <c r="AE2120" s="3" t="s">
        <v>109</v>
      </c>
      <c r="AF2120" s="4">
        <v>2</v>
      </c>
      <c r="AG2120" s="3" t="s">
        <v>109</v>
      </c>
      <c r="AH2120" s="3" t="s">
        <v>111</v>
      </c>
      <c r="AI2120" s="3" t="s">
        <v>109</v>
      </c>
      <c r="AN2120" s="3" t="s">
        <v>109</v>
      </c>
      <c r="AO2120" s="2"/>
      <c r="AP2120" s="3" t="s">
        <v>109</v>
      </c>
      <c r="AQ2120" s="3" t="s">
        <v>109</v>
      </c>
      <c r="AR2120" s="3" t="s">
        <v>109</v>
      </c>
      <c r="AS2120" s="3" t="s">
        <v>109</v>
      </c>
      <c r="AT2120" s="3" t="s">
        <v>109</v>
      </c>
      <c r="AU2120" s="3" t="s">
        <v>109</v>
      </c>
      <c r="AV2120" s="3" t="s">
        <v>109</v>
      </c>
      <c r="AW2120" s="3" t="s">
        <v>109</v>
      </c>
      <c r="AX2120" s="3" t="s">
        <v>109</v>
      </c>
      <c r="AY2120" s="3" t="s">
        <v>109</v>
      </c>
      <c r="AZ2120" s="3" t="s">
        <v>109</v>
      </c>
      <c r="BA2120" s="3" t="s">
        <v>109</v>
      </c>
      <c r="BB2120" s="3" t="s">
        <v>109</v>
      </c>
      <c r="BC2120" s="3" t="s">
        <v>109</v>
      </c>
      <c r="BD2120" s="3" t="s">
        <v>109</v>
      </c>
      <c r="BE2120" s="3" t="s">
        <v>109</v>
      </c>
      <c r="BF2120" s="3" t="s">
        <v>109</v>
      </c>
      <c r="BG2120" s="3" t="s">
        <v>109</v>
      </c>
      <c r="BH2120" s="3" t="s">
        <v>109</v>
      </c>
      <c r="BI2120" s="3" t="s">
        <v>109</v>
      </c>
      <c r="BJ2120" s="3" t="s">
        <v>109</v>
      </c>
      <c r="BK2120" s="3" t="s">
        <v>109</v>
      </c>
      <c r="BM2120" s="3" t="s">
        <v>109</v>
      </c>
      <c r="BN2120" s="3" t="s">
        <v>109</v>
      </c>
      <c r="BO2120" s="3" t="s">
        <v>109</v>
      </c>
      <c r="BP2120" s="3" t="s">
        <v>109</v>
      </c>
      <c r="BQ2120" s="3" t="s">
        <v>109</v>
      </c>
      <c r="BR2120" s="3" t="s">
        <v>109</v>
      </c>
      <c r="BS2120" s="3" t="s">
        <v>109</v>
      </c>
      <c r="BT2120" s="3" t="s">
        <v>109</v>
      </c>
      <c r="BU2120" s="3" t="s">
        <v>109</v>
      </c>
      <c r="BV2120" s="3" t="s">
        <v>109</v>
      </c>
      <c r="BW2120" s="3" t="s">
        <v>109</v>
      </c>
      <c r="BX2120" s="3" t="s">
        <v>109</v>
      </c>
      <c r="BY2120" s="3" t="s">
        <v>109</v>
      </c>
      <c r="BZ2120" s="3" t="s">
        <v>109</v>
      </c>
      <c r="CA2120" s="4">
        <v>2.5474E-2</v>
      </c>
      <c r="CB2120" s="3" t="s">
        <v>109</v>
      </c>
      <c r="CC2120" s="4">
        <v>219700</v>
      </c>
      <c r="CD2120" s="3" t="s">
        <v>109</v>
      </c>
      <c r="CE2120" s="3" t="s">
        <v>109</v>
      </c>
      <c r="CF2120" s="3" t="s">
        <v>109</v>
      </c>
      <c r="CG2120" s="3" t="s">
        <v>109</v>
      </c>
      <c r="CH2120" s="3" t="s">
        <v>109</v>
      </c>
      <c r="CI2120" s="3" t="s">
        <v>109</v>
      </c>
      <c r="CJ2120" s="3" t="s">
        <v>109</v>
      </c>
      <c r="CK2120" s="3" t="s">
        <v>109</v>
      </c>
      <c r="CL2120" s="3" t="s">
        <v>109</v>
      </c>
      <c r="CM2120" s="3" t="s">
        <v>109</v>
      </c>
      <c r="CN2120" s="3" t="s">
        <v>109</v>
      </c>
      <c r="CO2120" s="3" t="s">
        <v>109</v>
      </c>
      <c r="CP2120" s="3" t="s">
        <v>109</v>
      </c>
      <c r="CQ2120" s="5" t="s">
        <v>113</v>
      </c>
      <c r="CR2120" s="5" t="s">
        <v>109</v>
      </c>
      <c r="CV2120" s="21" t="s">
        <v>113</v>
      </c>
    </row>
    <row r="2121" spans="1:100" x14ac:dyDescent="0.25">
      <c r="A2121" s="3" t="s">
        <v>9015</v>
      </c>
      <c r="B2121" s="3" t="s">
        <v>118</v>
      </c>
      <c r="C2121" s="4">
        <v>2.5474E-2</v>
      </c>
      <c r="D2121" s="3" t="s">
        <v>109</v>
      </c>
      <c r="E2121" s="3" t="s">
        <v>8932</v>
      </c>
      <c r="F2121" s="3" t="s">
        <v>9016</v>
      </c>
      <c r="G2121" s="3" t="s">
        <v>106</v>
      </c>
      <c r="H2121" s="4">
        <v>47905</v>
      </c>
      <c r="I2121" s="3" t="s">
        <v>8929</v>
      </c>
      <c r="J2121" s="3" t="s">
        <v>216</v>
      </c>
      <c r="K2121" s="4">
        <v>5777</v>
      </c>
      <c r="L2121" s="3" t="s">
        <v>109</v>
      </c>
      <c r="M2121" s="3" t="s">
        <v>109</v>
      </c>
      <c r="N2121" s="3" t="s">
        <v>109</v>
      </c>
      <c r="O2121" s="3" t="s">
        <v>109</v>
      </c>
      <c r="P2121" s="3" t="s">
        <v>109</v>
      </c>
      <c r="Q2121" s="2"/>
      <c r="S2121" s="3" t="s">
        <v>109</v>
      </c>
      <c r="T2121" s="3" t="s">
        <v>109</v>
      </c>
      <c r="U2121" s="3" t="s">
        <v>109</v>
      </c>
      <c r="V2121" s="3" t="s">
        <v>109</v>
      </c>
      <c r="W2121" s="3" t="s">
        <v>109</v>
      </c>
      <c r="X2121" s="3" t="s">
        <v>109</v>
      </c>
      <c r="Y2121" s="3" t="s">
        <v>109</v>
      </c>
      <c r="Z2121" s="3" t="s">
        <v>109</v>
      </c>
      <c r="AA2121" s="4">
        <v>1993</v>
      </c>
      <c r="AB2121" s="3" t="s">
        <v>109</v>
      </c>
      <c r="AC2121" s="5" t="s">
        <v>135</v>
      </c>
      <c r="AD2121" s="3" t="s">
        <v>135</v>
      </c>
      <c r="AE2121" s="3" t="s">
        <v>109</v>
      </c>
      <c r="AF2121" s="4">
        <v>4</v>
      </c>
      <c r="AG2121" s="3" t="s">
        <v>109</v>
      </c>
      <c r="AH2121" s="3" t="s">
        <v>135</v>
      </c>
      <c r="AI2121" s="3" t="s">
        <v>109</v>
      </c>
      <c r="AN2121" s="3" t="s">
        <v>109</v>
      </c>
      <c r="AO2121" s="2"/>
      <c r="AP2121" s="3" t="s">
        <v>109</v>
      </c>
      <c r="AQ2121" s="3" t="s">
        <v>109</v>
      </c>
      <c r="AR2121" s="3" t="s">
        <v>109</v>
      </c>
      <c r="AS2121" s="3" t="s">
        <v>109</v>
      </c>
      <c r="AT2121" s="3" t="s">
        <v>109</v>
      </c>
      <c r="AU2121" s="3" t="s">
        <v>109</v>
      </c>
      <c r="AV2121" s="3" t="s">
        <v>109</v>
      </c>
      <c r="AW2121" s="3" t="s">
        <v>109</v>
      </c>
      <c r="AX2121" s="3" t="s">
        <v>109</v>
      </c>
      <c r="AY2121" s="3" t="s">
        <v>109</v>
      </c>
      <c r="AZ2121" s="3" t="s">
        <v>109</v>
      </c>
      <c r="BA2121" s="3" t="s">
        <v>109</v>
      </c>
      <c r="BB2121" s="3" t="s">
        <v>109</v>
      </c>
      <c r="BC2121" s="3" t="s">
        <v>109</v>
      </c>
      <c r="BD2121" s="3" t="s">
        <v>109</v>
      </c>
      <c r="BE2121" s="3" t="s">
        <v>109</v>
      </c>
      <c r="BF2121" s="3" t="s">
        <v>109</v>
      </c>
      <c r="BG2121" s="3" t="s">
        <v>109</v>
      </c>
      <c r="BH2121" s="3" t="s">
        <v>109</v>
      </c>
      <c r="BI2121" s="3" t="s">
        <v>109</v>
      </c>
      <c r="BJ2121" s="3" t="s">
        <v>109</v>
      </c>
      <c r="BK2121" s="3" t="s">
        <v>109</v>
      </c>
      <c r="BM2121" s="3" t="s">
        <v>109</v>
      </c>
      <c r="BN2121" s="3" t="s">
        <v>109</v>
      </c>
      <c r="BO2121" s="3" t="s">
        <v>109</v>
      </c>
      <c r="BP2121" s="3" t="s">
        <v>109</v>
      </c>
      <c r="BQ2121" s="3" t="s">
        <v>109</v>
      </c>
      <c r="BR2121" s="3" t="s">
        <v>109</v>
      </c>
      <c r="BS2121" s="3" t="s">
        <v>109</v>
      </c>
      <c r="BT2121" s="3" t="s">
        <v>109</v>
      </c>
      <c r="BU2121" s="3" t="s">
        <v>109</v>
      </c>
      <c r="BV2121" s="3" t="s">
        <v>109</v>
      </c>
      <c r="BW2121" s="3" t="s">
        <v>109</v>
      </c>
      <c r="BX2121" s="3" t="s">
        <v>109</v>
      </c>
      <c r="BY2121" s="3" t="s">
        <v>109</v>
      </c>
      <c r="BZ2121" s="3" t="s">
        <v>109</v>
      </c>
      <c r="CA2121" s="4">
        <v>2.5474E-2</v>
      </c>
      <c r="CB2121" s="3" t="s">
        <v>109</v>
      </c>
      <c r="CC2121" s="4">
        <v>385800</v>
      </c>
      <c r="CD2121" s="3" t="s">
        <v>109</v>
      </c>
      <c r="CE2121" s="3" t="s">
        <v>109</v>
      </c>
      <c r="CF2121" s="3" t="s">
        <v>109</v>
      </c>
      <c r="CG2121" s="3" t="s">
        <v>109</v>
      </c>
      <c r="CH2121" s="3" t="s">
        <v>9017</v>
      </c>
      <c r="CI2121" s="3" t="s">
        <v>109</v>
      </c>
      <c r="CJ2121" s="3" t="s">
        <v>109</v>
      </c>
      <c r="CK2121" s="3" t="s">
        <v>109</v>
      </c>
      <c r="CL2121" s="3" t="s">
        <v>109</v>
      </c>
      <c r="CM2121" s="3" t="s">
        <v>109</v>
      </c>
      <c r="CN2121" s="3" t="s">
        <v>109</v>
      </c>
      <c r="CO2121" s="3" t="s">
        <v>109</v>
      </c>
      <c r="CP2121" s="3" t="s">
        <v>109</v>
      </c>
      <c r="CQ2121" s="5" t="s">
        <v>113</v>
      </c>
      <c r="CR2121" s="5" t="s">
        <v>109</v>
      </c>
      <c r="CV2121" s="21" t="s">
        <v>113</v>
      </c>
    </row>
    <row r="2122" spans="1:100" x14ac:dyDescent="0.25">
      <c r="A2122" s="3" t="s">
        <v>9018</v>
      </c>
      <c r="B2122" s="3" t="s">
        <v>118</v>
      </c>
      <c r="C2122" s="4">
        <v>2.5474E-2</v>
      </c>
      <c r="D2122" s="3" t="s">
        <v>109</v>
      </c>
      <c r="E2122" s="3" t="s">
        <v>9019</v>
      </c>
      <c r="F2122" s="3" t="s">
        <v>9020</v>
      </c>
      <c r="G2122" s="3" t="s">
        <v>106</v>
      </c>
      <c r="H2122" s="4">
        <v>47909</v>
      </c>
      <c r="I2122" s="3" t="s">
        <v>8929</v>
      </c>
      <c r="J2122" s="3" t="s">
        <v>216</v>
      </c>
      <c r="K2122" s="4">
        <v>9848</v>
      </c>
      <c r="L2122" s="3" t="s">
        <v>109</v>
      </c>
      <c r="M2122" s="3" t="s">
        <v>109</v>
      </c>
      <c r="N2122" s="3" t="s">
        <v>109</v>
      </c>
      <c r="O2122" s="3" t="s">
        <v>109</v>
      </c>
      <c r="P2122" s="3" t="s">
        <v>109</v>
      </c>
      <c r="Q2122" s="2"/>
      <c r="S2122" s="3" t="s">
        <v>109</v>
      </c>
      <c r="T2122" s="3" t="s">
        <v>109</v>
      </c>
      <c r="U2122" s="3" t="s">
        <v>109</v>
      </c>
      <c r="V2122" s="3" t="s">
        <v>109</v>
      </c>
      <c r="W2122" s="3" t="s">
        <v>109</v>
      </c>
      <c r="X2122" s="3" t="s">
        <v>109</v>
      </c>
      <c r="Y2122" s="3" t="s">
        <v>109</v>
      </c>
      <c r="Z2122" s="3" t="s">
        <v>109</v>
      </c>
      <c r="AA2122" s="4">
        <v>1972</v>
      </c>
      <c r="AB2122" s="3" t="s">
        <v>109</v>
      </c>
      <c r="AC2122" s="5" t="s">
        <v>111</v>
      </c>
      <c r="AD2122" s="3" t="s">
        <v>111</v>
      </c>
      <c r="AE2122" s="3" t="s">
        <v>109</v>
      </c>
      <c r="AF2122" s="4">
        <v>5</v>
      </c>
      <c r="AG2122" s="3" t="s">
        <v>109</v>
      </c>
      <c r="AH2122" s="3" t="s">
        <v>135</v>
      </c>
      <c r="AI2122" s="3" t="s">
        <v>109</v>
      </c>
      <c r="AN2122" s="3" t="s">
        <v>109</v>
      </c>
      <c r="AO2122" s="2"/>
      <c r="AP2122" s="3" t="s">
        <v>109</v>
      </c>
      <c r="AQ2122" s="3" t="s">
        <v>109</v>
      </c>
      <c r="AR2122" s="3" t="s">
        <v>109</v>
      </c>
      <c r="AS2122" s="3" t="s">
        <v>109</v>
      </c>
      <c r="AT2122" s="3" t="s">
        <v>109</v>
      </c>
      <c r="AU2122" s="3" t="s">
        <v>109</v>
      </c>
      <c r="AV2122" s="3" t="s">
        <v>109</v>
      </c>
      <c r="AW2122" s="3" t="s">
        <v>109</v>
      </c>
      <c r="AX2122" s="3" t="s">
        <v>109</v>
      </c>
      <c r="AY2122" s="3" t="s">
        <v>109</v>
      </c>
      <c r="AZ2122" s="3" t="s">
        <v>109</v>
      </c>
      <c r="BA2122" s="3" t="s">
        <v>109</v>
      </c>
      <c r="BB2122" s="3" t="s">
        <v>109</v>
      </c>
      <c r="BC2122" s="3" t="s">
        <v>109</v>
      </c>
      <c r="BD2122" s="3" t="s">
        <v>109</v>
      </c>
      <c r="BE2122" s="3" t="s">
        <v>109</v>
      </c>
      <c r="BF2122" s="3" t="s">
        <v>109</v>
      </c>
      <c r="BG2122" s="3" t="s">
        <v>109</v>
      </c>
      <c r="BH2122" s="3" t="s">
        <v>109</v>
      </c>
      <c r="BI2122" s="3" t="s">
        <v>109</v>
      </c>
      <c r="BJ2122" s="3" t="s">
        <v>109</v>
      </c>
      <c r="BK2122" s="3" t="s">
        <v>109</v>
      </c>
      <c r="BM2122" s="3" t="s">
        <v>109</v>
      </c>
      <c r="BN2122" s="3" t="s">
        <v>109</v>
      </c>
      <c r="BO2122" s="3" t="s">
        <v>109</v>
      </c>
      <c r="BP2122" s="3" t="s">
        <v>109</v>
      </c>
      <c r="BQ2122" s="3" t="s">
        <v>109</v>
      </c>
      <c r="BR2122" s="3" t="s">
        <v>109</v>
      </c>
      <c r="BS2122" s="3" t="s">
        <v>109</v>
      </c>
      <c r="BT2122" s="3" t="s">
        <v>109</v>
      </c>
      <c r="BU2122" s="3" t="s">
        <v>109</v>
      </c>
      <c r="BV2122" s="3" t="s">
        <v>109</v>
      </c>
      <c r="BW2122" s="3" t="s">
        <v>109</v>
      </c>
      <c r="BX2122" s="3" t="s">
        <v>109</v>
      </c>
      <c r="BY2122" s="3" t="s">
        <v>109</v>
      </c>
      <c r="BZ2122" s="3" t="s">
        <v>109</v>
      </c>
      <c r="CA2122" s="4">
        <v>2.5474E-2</v>
      </c>
      <c r="CB2122" s="3" t="s">
        <v>109</v>
      </c>
      <c r="CC2122" s="4">
        <v>425200</v>
      </c>
      <c r="CD2122" s="3" t="s">
        <v>109</v>
      </c>
      <c r="CE2122" s="3" t="s">
        <v>109</v>
      </c>
      <c r="CF2122" s="3" t="s">
        <v>109</v>
      </c>
      <c r="CG2122" s="3" t="s">
        <v>109</v>
      </c>
      <c r="CH2122" s="3" t="s">
        <v>9021</v>
      </c>
      <c r="CI2122" s="3" t="s">
        <v>109</v>
      </c>
      <c r="CJ2122" s="3" t="s">
        <v>109</v>
      </c>
      <c r="CK2122" s="3" t="s">
        <v>109</v>
      </c>
      <c r="CL2122" s="3" t="s">
        <v>109</v>
      </c>
      <c r="CM2122" s="3" t="s">
        <v>109</v>
      </c>
      <c r="CN2122" s="3" t="s">
        <v>109</v>
      </c>
      <c r="CO2122" s="3" t="s">
        <v>109</v>
      </c>
      <c r="CP2122" s="3" t="s">
        <v>109</v>
      </c>
      <c r="CQ2122" s="5" t="s">
        <v>113</v>
      </c>
      <c r="CR2122" s="5" t="s">
        <v>109</v>
      </c>
      <c r="CV2122" s="21" t="s">
        <v>113</v>
      </c>
    </row>
    <row r="2123" spans="1:100" x14ac:dyDescent="0.25">
      <c r="A2123" s="3" t="s">
        <v>9022</v>
      </c>
      <c r="B2123" s="3" t="s">
        <v>118</v>
      </c>
      <c r="C2123" s="4">
        <v>2.5474E-2</v>
      </c>
      <c r="D2123" s="3" t="s">
        <v>109</v>
      </c>
      <c r="E2123" s="3" t="s">
        <v>9023</v>
      </c>
      <c r="F2123" s="3" t="s">
        <v>9024</v>
      </c>
      <c r="G2123" s="3" t="s">
        <v>106</v>
      </c>
      <c r="H2123" s="4">
        <v>47909</v>
      </c>
      <c r="I2123" s="3" t="s">
        <v>8929</v>
      </c>
      <c r="J2123" s="3" t="s">
        <v>216</v>
      </c>
      <c r="K2123" s="4">
        <v>9589</v>
      </c>
      <c r="L2123" s="3" t="s">
        <v>109</v>
      </c>
      <c r="M2123" s="3" t="s">
        <v>109</v>
      </c>
      <c r="N2123" s="3" t="s">
        <v>109</v>
      </c>
      <c r="O2123" s="3" t="s">
        <v>109</v>
      </c>
      <c r="P2123" s="3" t="s">
        <v>9025</v>
      </c>
      <c r="Q2123" s="2"/>
      <c r="S2123" s="3" t="s">
        <v>109</v>
      </c>
      <c r="T2123" s="3" t="s">
        <v>109</v>
      </c>
      <c r="U2123" s="3" t="s">
        <v>109</v>
      </c>
      <c r="V2123" s="3" t="s">
        <v>109</v>
      </c>
      <c r="W2123" s="3" t="s">
        <v>109</v>
      </c>
      <c r="X2123" s="3" t="s">
        <v>109</v>
      </c>
      <c r="Y2123" s="3" t="s">
        <v>109</v>
      </c>
      <c r="Z2123" s="3" t="s">
        <v>109</v>
      </c>
      <c r="AA2123" s="4">
        <v>1960</v>
      </c>
      <c r="AB2123" s="3" t="s">
        <v>109</v>
      </c>
      <c r="AC2123" s="5" t="s">
        <v>135</v>
      </c>
      <c r="AD2123" s="3" t="s">
        <v>135</v>
      </c>
      <c r="AE2123" s="3" t="s">
        <v>109</v>
      </c>
      <c r="AF2123" s="4">
        <v>4</v>
      </c>
      <c r="AG2123" s="3" t="s">
        <v>109</v>
      </c>
      <c r="AH2123" s="3" t="s">
        <v>111</v>
      </c>
      <c r="AI2123" s="3" t="s">
        <v>109</v>
      </c>
      <c r="AN2123" s="3" t="s">
        <v>109</v>
      </c>
      <c r="AO2123" s="2"/>
      <c r="AP2123" s="3" t="s">
        <v>109</v>
      </c>
      <c r="AQ2123" s="3" t="s">
        <v>109</v>
      </c>
      <c r="AR2123" s="3" t="s">
        <v>109</v>
      </c>
      <c r="AS2123" s="3" t="s">
        <v>109</v>
      </c>
      <c r="AT2123" s="3" t="s">
        <v>109</v>
      </c>
      <c r="AU2123" s="3" t="s">
        <v>109</v>
      </c>
      <c r="AV2123" s="3" t="s">
        <v>109</v>
      </c>
      <c r="AW2123" s="3" t="s">
        <v>109</v>
      </c>
      <c r="AX2123" s="3" t="s">
        <v>109</v>
      </c>
      <c r="AY2123" s="3" t="s">
        <v>109</v>
      </c>
      <c r="AZ2123" s="3" t="s">
        <v>109</v>
      </c>
      <c r="BA2123" s="3" t="s">
        <v>109</v>
      </c>
      <c r="BB2123" s="3" t="s">
        <v>109</v>
      </c>
      <c r="BC2123" s="3" t="s">
        <v>109</v>
      </c>
      <c r="BD2123" s="3" t="s">
        <v>109</v>
      </c>
      <c r="BE2123" s="3" t="s">
        <v>109</v>
      </c>
      <c r="BF2123" s="3" t="s">
        <v>109</v>
      </c>
      <c r="BG2123" s="3" t="s">
        <v>109</v>
      </c>
      <c r="BH2123" s="3" t="s">
        <v>109</v>
      </c>
      <c r="BI2123" s="3" t="s">
        <v>109</v>
      </c>
      <c r="BJ2123" s="3" t="s">
        <v>109</v>
      </c>
      <c r="BK2123" s="3" t="s">
        <v>109</v>
      </c>
      <c r="BM2123" s="3" t="s">
        <v>109</v>
      </c>
      <c r="BN2123" s="3" t="s">
        <v>109</v>
      </c>
      <c r="BO2123" s="3" t="s">
        <v>109</v>
      </c>
      <c r="BP2123" s="3" t="s">
        <v>109</v>
      </c>
      <c r="BQ2123" s="3" t="s">
        <v>109</v>
      </c>
      <c r="BR2123" s="3" t="s">
        <v>109</v>
      </c>
      <c r="BS2123" s="3" t="s">
        <v>109</v>
      </c>
      <c r="BT2123" s="3" t="s">
        <v>109</v>
      </c>
      <c r="BU2123" s="3" t="s">
        <v>109</v>
      </c>
      <c r="BV2123" s="3" t="s">
        <v>109</v>
      </c>
      <c r="BW2123" s="3" t="s">
        <v>109</v>
      </c>
      <c r="BX2123" s="3" t="s">
        <v>109</v>
      </c>
      <c r="BY2123" s="3" t="s">
        <v>109</v>
      </c>
      <c r="BZ2123" s="3" t="s">
        <v>109</v>
      </c>
      <c r="CA2123" s="4">
        <v>2.5474E-2</v>
      </c>
      <c r="CB2123" s="3" t="s">
        <v>109</v>
      </c>
      <c r="CC2123" s="4">
        <v>481000</v>
      </c>
      <c r="CD2123" s="3" t="s">
        <v>109</v>
      </c>
      <c r="CE2123" s="3" t="s">
        <v>109</v>
      </c>
      <c r="CF2123" s="3" t="s">
        <v>109</v>
      </c>
      <c r="CG2123" s="3" t="s">
        <v>109</v>
      </c>
      <c r="CH2123" s="3" t="s">
        <v>9026</v>
      </c>
      <c r="CI2123" s="3" t="s">
        <v>109</v>
      </c>
      <c r="CJ2123" s="3" t="s">
        <v>109</v>
      </c>
      <c r="CK2123" s="3" t="s">
        <v>109</v>
      </c>
      <c r="CL2123" s="3" t="s">
        <v>109</v>
      </c>
      <c r="CM2123" s="3" t="s">
        <v>109</v>
      </c>
      <c r="CN2123" s="3" t="s">
        <v>109</v>
      </c>
      <c r="CO2123" s="3" t="s">
        <v>109</v>
      </c>
      <c r="CP2123" s="3" t="s">
        <v>109</v>
      </c>
      <c r="CQ2123" s="5" t="s">
        <v>113</v>
      </c>
      <c r="CR2123" s="5" t="s">
        <v>109</v>
      </c>
      <c r="CV2123" s="21" t="s">
        <v>113</v>
      </c>
    </row>
    <row r="2124" spans="1:100" x14ac:dyDescent="0.25">
      <c r="A2124" s="3" t="s">
        <v>9027</v>
      </c>
      <c r="B2124" s="3" t="s">
        <v>152</v>
      </c>
      <c r="C2124" s="4">
        <v>2.7786000000000002E-2</v>
      </c>
      <c r="D2124" s="3" t="s">
        <v>109</v>
      </c>
      <c r="E2124" s="3" t="s">
        <v>9028</v>
      </c>
      <c r="F2124" s="3" t="s">
        <v>9029</v>
      </c>
      <c r="G2124" s="3" t="s">
        <v>133</v>
      </c>
      <c r="H2124" s="4">
        <v>47906</v>
      </c>
      <c r="I2124" s="3" t="s">
        <v>8929</v>
      </c>
      <c r="J2124" s="3" t="s">
        <v>216</v>
      </c>
      <c r="K2124" s="4">
        <v>8142</v>
      </c>
      <c r="L2124" s="3" t="s">
        <v>109</v>
      </c>
      <c r="M2124" s="3" t="s">
        <v>109</v>
      </c>
      <c r="N2124" s="3" t="s">
        <v>109</v>
      </c>
      <c r="O2124" s="3" t="s">
        <v>109</v>
      </c>
      <c r="P2124" s="3" t="s">
        <v>109</v>
      </c>
      <c r="Q2124" s="2"/>
      <c r="S2124" s="3" t="s">
        <v>109</v>
      </c>
      <c r="T2124" s="3" t="s">
        <v>109</v>
      </c>
      <c r="U2124" s="3" t="s">
        <v>109</v>
      </c>
      <c r="V2124" s="3" t="s">
        <v>109</v>
      </c>
      <c r="W2124" s="3" t="s">
        <v>109</v>
      </c>
      <c r="X2124" s="3" t="s">
        <v>109</v>
      </c>
      <c r="Y2124" s="3" t="s">
        <v>109</v>
      </c>
      <c r="Z2124" s="3" t="s">
        <v>109</v>
      </c>
      <c r="AA2124" s="4">
        <v>1996</v>
      </c>
      <c r="AB2124" s="3" t="s">
        <v>109</v>
      </c>
      <c r="AC2124" s="5" t="s">
        <v>135</v>
      </c>
      <c r="AD2124" s="3" t="s">
        <v>135</v>
      </c>
      <c r="AE2124" s="3" t="s">
        <v>109</v>
      </c>
      <c r="AF2124" s="4">
        <v>4</v>
      </c>
      <c r="AG2124" s="3" t="s">
        <v>109</v>
      </c>
      <c r="AH2124" s="3" t="s">
        <v>135</v>
      </c>
      <c r="AI2124" s="3" t="s">
        <v>109</v>
      </c>
      <c r="AN2124" s="3" t="s">
        <v>109</v>
      </c>
      <c r="AO2124" s="11"/>
      <c r="AP2124" s="3" t="s">
        <v>109</v>
      </c>
      <c r="AQ2124" s="3" t="s">
        <v>109</v>
      </c>
      <c r="AR2124" s="3" t="s">
        <v>109</v>
      </c>
      <c r="AS2124" s="3" t="s">
        <v>109</v>
      </c>
      <c r="AT2124" s="3" t="s">
        <v>109</v>
      </c>
      <c r="AU2124" s="3" t="s">
        <v>109</v>
      </c>
      <c r="AV2124" s="3" t="s">
        <v>109</v>
      </c>
      <c r="AW2124" s="3" t="s">
        <v>109</v>
      </c>
      <c r="AX2124" s="3" t="s">
        <v>109</v>
      </c>
      <c r="AY2124" s="3" t="s">
        <v>109</v>
      </c>
      <c r="AZ2124" s="3" t="s">
        <v>109</v>
      </c>
      <c r="BA2124" s="3" t="s">
        <v>109</v>
      </c>
      <c r="BB2124" s="3" t="s">
        <v>109</v>
      </c>
      <c r="BC2124" s="3" t="s">
        <v>109</v>
      </c>
      <c r="BD2124" s="3" t="s">
        <v>109</v>
      </c>
      <c r="BE2124" s="3" t="s">
        <v>109</v>
      </c>
      <c r="BF2124" s="3" t="s">
        <v>109</v>
      </c>
      <c r="BG2124" s="3" t="s">
        <v>109</v>
      </c>
      <c r="BH2124" s="3" t="s">
        <v>109</v>
      </c>
      <c r="BI2124" s="3" t="s">
        <v>109</v>
      </c>
      <c r="BJ2124" s="3" t="s">
        <v>109</v>
      </c>
      <c r="BK2124" s="3" t="s">
        <v>109</v>
      </c>
      <c r="BM2124" s="3" t="s">
        <v>109</v>
      </c>
      <c r="BN2124" s="3" t="s">
        <v>109</v>
      </c>
      <c r="BO2124" s="3" t="s">
        <v>109</v>
      </c>
      <c r="BP2124" s="3" t="s">
        <v>109</v>
      </c>
      <c r="BQ2124" s="3" t="s">
        <v>109</v>
      </c>
      <c r="BR2124" s="3" t="s">
        <v>109</v>
      </c>
      <c r="BS2124" s="3" t="s">
        <v>109</v>
      </c>
      <c r="BT2124" s="3" t="s">
        <v>109</v>
      </c>
      <c r="BU2124" s="3" t="s">
        <v>109</v>
      </c>
      <c r="BV2124" s="3" t="s">
        <v>109</v>
      </c>
      <c r="BW2124" s="3" t="s">
        <v>109</v>
      </c>
      <c r="BX2124" s="3" t="s">
        <v>109</v>
      </c>
      <c r="BY2124" s="3" t="s">
        <v>109</v>
      </c>
      <c r="BZ2124" s="3" t="s">
        <v>109</v>
      </c>
      <c r="CA2124" s="4">
        <v>2.7786000000000002E-2</v>
      </c>
      <c r="CB2124" s="3" t="s">
        <v>109</v>
      </c>
      <c r="CC2124" s="4">
        <v>538600</v>
      </c>
      <c r="CD2124" s="3" t="s">
        <v>109</v>
      </c>
      <c r="CE2124" s="3" t="s">
        <v>109</v>
      </c>
      <c r="CF2124" s="3" t="s">
        <v>109</v>
      </c>
      <c r="CG2124" s="3" t="s">
        <v>109</v>
      </c>
      <c r="CH2124" s="3" t="s">
        <v>9030</v>
      </c>
      <c r="CI2124" s="3" t="s">
        <v>109</v>
      </c>
      <c r="CJ2124" s="3" t="s">
        <v>109</v>
      </c>
      <c r="CK2124" s="3" t="s">
        <v>109</v>
      </c>
      <c r="CL2124" s="3" t="s">
        <v>109</v>
      </c>
      <c r="CM2124" s="3" t="s">
        <v>109</v>
      </c>
      <c r="CN2124" s="3" t="s">
        <v>109</v>
      </c>
      <c r="CO2124" s="3" t="s">
        <v>109</v>
      </c>
      <c r="CP2124" s="3" t="s">
        <v>109</v>
      </c>
      <c r="CQ2124" s="5" t="s">
        <v>113</v>
      </c>
      <c r="CR2124" s="5" t="s">
        <v>109</v>
      </c>
      <c r="CV2124" s="21" t="s">
        <v>113</v>
      </c>
    </row>
    <row r="2125" spans="1:100" x14ac:dyDescent="0.25">
      <c r="A2125" s="3" t="s">
        <v>9031</v>
      </c>
      <c r="B2125" s="3" t="s">
        <v>118</v>
      </c>
      <c r="C2125" s="4">
        <v>2.5474E-2</v>
      </c>
      <c r="D2125" s="3" t="s">
        <v>109</v>
      </c>
      <c r="E2125" s="3" t="s">
        <v>9032</v>
      </c>
      <c r="F2125" s="3" t="s">
        <v>9033</v>
      </c>
      <c r="G2125" s="3" t="s">
        <v>106</v>
      </c>
      <c r="H2125" s="4">
        <v>47905</v>
      </c>
      <c r="I2125" s="3" t="s">
        <v>8929</v>
      </c>
      <c r="J2125" s="3" t="s">
        <v>216</v>
      </c>
      <c r="K2125" s="4">
        <v>5504</v>
      </c>
      <c r="L2125" s="3" t="s">
        <v>109</v>
      </c>
      <c r="M2125" s="3" t="s">
        <v>109</v>
      </c>
      <c r="N2125" s="3" t="s">
        <v>109</v>
      </c>
      <c r="O2125" s="3" t="s">
        <v>109</v>
      </c>
      <c r="P2125" s="3" t="s">
        <v>109</v>
      </c>
      <c r="Q2125" s="2"/>
      <c r="S2125" s="3" t="s">
        <v>109</v>
      </c>
      <c r="T2125" s="3" t="s">
        <v>109</v>
      </c>
      <c r="U2125" s="3" t="s">
        <v>109</v>
      </c>
      <c r="V2125" s="3" t="s">
        <v>109</v>
      </c>
      <c r="W2125" s="3" t="s">
        <v>109</v>
      </c>
      <c r="X2125" s="3" t="s">
        <v>109</v>
      </c>
      <c r="Y2125" s="3" t="s">
        <v>109</v>
      </c>
      <c r="Z2125" s="3" t="s">
        <v>109</v>
      </c>
      <c r="AA2125" s="4">
        <v>2000</v>
      </c>
      <c r="AB2125" s="3" t="s">
        <v>109</v>
      </c>
      <c r="AC2125" s="5" t="s">
        <v>135</v>
      </c>
      <c r="AD2125" s="3" t="s">
        <v>135</v>
      </c>
      <c r="AE2125" s="3" t="s">
        <v>109</v>
      </c>
      <c r="AF2125" s="4">
        <v>3</v>
      </c>
      <c r="AG2125" s="3" t="s">
        <v>109</v>
      </c>
      <c r="AH2125" s="3" t="s">
        <v>135</v>
      </c>
      <c r="AI2125" s="3" t="s">
        <v>109</v>
      </c>
      <c r="AN2125" s="3" t="s">
        <v>109</v>
      </c>
      <c r="AO2125" s="2"/>
      <c r="AP2125" s="3" t="s">
        <v>109</v>
      </c>
      <c r="AQ2125" s="3" t="s">
        <v>109</v>
      </c>
      <c r="AR2125" s="3" t="s">
        <v>109</v>
      </c>
      <c r="AS2125" s="3" t="s">
        <v>109</v>
      </c>
      <c r="AT2125" s="3" t="s">
        <v>109</v>
      </c>
      <c r="AU2125" s="3" t="s">
        <v>109</v>
      </c>
      <c r="AV2125" s="3" t="s">
        <v>109</v>
      </c>
      <c r="AW2125" s="3" t="s">
        <v>109</v>
      </c>
      <c r="AX2125" s="3" t="s">
        <v>109</v>
      </c>
      <c r="AY2125" s="3" t="s">
        <v>109</v>
      </c>
      <c r="AZ2125" s="3" t="s">
        <v>109</v>
      </c>
      <c r="BA2125" s="3" t="s">
        <v>109</v>
      </c>
      <c r="BB2125" s="3" t="s">
        <v>109</v>
      </c>
      <c r="BC2125" s="3" t="s">
        <v>109</v>
      </c>
      <c r="BD2125" s="3" t="s">
        <v>109</v>
      </c>
      <c r="BE2125" s="3" t="s">
        <v>109</v>
      </c>
      <c r="BF2125" s="3" t="s">
        <v>109</v>
      </c>
      <c r="BG2125" s="3" t="s">
        <v>109</v>
      </c>
      <c r="BH2125" s="3" t="s">
        <v>109</v>
      </c>
      <c r="BI2125" s="3" t="s">
        <v>109</v>
      </c>
      <c r="BJ2125" s="3" t="s">
        <v>109</v>
      </c>
      <c r="BK2125" s="3" t="s">
        <v>109</v>
      </c>
      <c r="BM2125" s="3" t="s">
        <v>109</v>
      </c>
      <c r="BN2125" s="3" t="s">
        <v>109</v>
      </c>
      <c r="BO2125" s="3" t="s">
        <v>109</v>
      </c>
      <c r="BP2125" s="3" t="s">
        <v>109</v>
      </c>
      <c r="BQ2125" s="3" t="s">
        <v>109</v>
      </c>
      <c r="BR2125" s="3" t="s">
        <v>109</v>
      </c>
      <c r="BS2125" s="3" t="s">
        <v>109</v>
      </c>
      <c r="BT2125" s="3" t="s">
        <v>109</v>
      </c>
      <c r="BU2125" s="3" t="s">
        <v>109</v>
      </c>
      <c r="BV2125" s="3" t="s">
        <v>109</v>
      </c>
      <c r="BW2125" s="3" t="s">
        <v>109</v>
      </c>
      <c r="BX2125" s="3" t="s">
        <v>109</v>
      </c>
      <c r="BY2125" s="3" t="s">
        <v>109</v>
      </c>
      <c r="BZ2125" s="3" t="s">
        <v>109</v>
      </c>
      <c r="CA2125" s="4">
        <v>2.5474E-2</v>
      </c>
      <c r="CB2125" s="3" t="s">
        <v>109</v>
      </c>
      <c r="CC2125" s="4">
        <v>354000</v>
      </c>
      <c r="CD2125" s="3" t="s">
        <v>109</v>
      </c>
      <c r="CE2125" s="3" t="s">
        <v>109</v>
      </c>
      <c r="CF2125" s="3" t="s">
        <v>109</v>
      </c>
      <c r="CG2125" s="3" t="s">
        <v>109</v>
      </c>
      <c r="CH2125" s="3" t="s">
        <v>109</v>
      </c>
      <c r="CI2125" s="3" t="s">
        <v>109</v>
      </c>
      <c r="CJ2125" s="3" t="s">
        <v>109</v>
      </c>
      <c r="CK2125" s="3" t="s">
        <v>109</v>
      </c>
      <c r="CL2125" s="3" t="s">
        <v>109</v>
      </c>
      <c r="CM2125" s="3" t="s">
        <v>109</v>
      </c>
      <c r="CN2125" s="3" t="s">
        <v>109</v>
      </c>
      <c r="CO2125" s="3" t="s">
        <v>109</v>
      </c>
      <c r="CP2125" s="3" t="s">
        <v>109</v>
      </c>
      <c r="CQ2125" s="5" t="s">
        <v>113</v>
      </c>
      <c r="CR2125" s="5" t="s">
        <v>109</v>
      </c>
      <c r="CV2125" s="21" t="s">
        <v>113</v>
      </c>
    </row>
    <row r="2126" spans="1:100" x14ac:dyDescent="0.25">
      <c r="A2126" s="3" t="s">
        <v>9034</v>
      </c>
      <c r="B2126" s="3" t="s">
        <v>152</v>
      </c>
      <c r="C2126" s="4">
        <v>2.7786000000000002E-2</v>
      </c>
      <c r="D2126" s="3" t="s">
        <v>109</v>
      </c>
      <c r="E2126" s="3" t="s">
        <v>6004</v>
      </c>
      <c r="F2126" s="3" t="s">
        <v>9035</v>
      </c>
      <c r="G2126" s="3" t="s">
        <v>133</v>
      </c>
      <c r="H2126" s="4">
        <v>47906</v>
      </c>
      <c r="I2126" s="3" t="s">
        <v>8929</v>
      </c>
      <c r="J2126" s="3" t="s">
        <v>216</v>
      </c>
      <c r="K2126" s="4">
        <v>8207</v>
      </c>
      <c r="L2126" s="3" t="s">
        <v>109</v>
      </c>
      <c r="M2126" s="3" t="s">
        <v>109</v>
      </c>
      <c r="N2126" s="3" t="s">
        <v>109</v>
      </c>
      <c r="O2126" s="3" t="s">
        <v>109</v>
      </c>
      <c r="P2126" s="3" t="s">
        <v>109</v>
      </c>
      <c r="Q2126" s="2"/>
      <c r="S2126" s="3" t="s">
        <v>109</v>
      </c>
      <c r="T2126" s="3" t="s">
        <v>109</v>
      </c>
      <c r="U2126" s="3" t="s">
        <v>109</v>
      </c>
      <c r="V2126" s="3" t="s">
        <v>109</v>
      </c>
      <c r="W2126" s="3" t="s">
        <v>109</v>
      </c>
      <c r="X2126" s="3" t="s">
        <v>109</v>
      </c>
      <c r="Y2126" s="3" t="s">
        <v>109</v>
      </c>
      <c r="Z2126" s="3" t="s">
        <v>109</v>
      </c>
      <c r="AA2126" s="4">
        <v>1979</v>
      </c>
      <c r="AB2126" s="3" t="s">
        <v>109</v>
      </c>
      <c r="AC2126" s="5" t="s">
        <v>111</v>
      </c>
      <c r="AD2126" s="3" t="s">
        <v>135</v>
      </c>
      <c r="AE2126" s="3" t="s">
        <v>109</v>
      </c>
      <c r="AF2126" s="4">
        <v>3</v>
      </c>
      <c r="AG2126" s="3" t="s">
        <v>109</v>
      </c>
      <c r="AH2126" s="3" t="s">
        <v>111</v>
      </c>
      <c r="AI2126" s="3" t="s">
        <v>109</v>
      </c>
      <c r="AN2126" s="3" t="s">
        <v>109</v>
      </c>
      <c r="AO2126" s="2"/>
      <c r="AP2126" s="3" t="s">
        <v>109</v>
      </c>
      <c r="AQ2126" s="3" t="s">
        <v>109</v>
      </c>
      <c r="AR2126" s="3" t="s">
        <v>109</v>
      </c>
      <c r="AS2126" s="3" t="s">
        <v>109</v>
      </c>
      <c r="AT2126" s="3" t="s">
        <v>109</v>
      </c>
      <c r="AU2126" s="3" t="s">
        <v>109</v>
      </c>
      <c r="AV2126" s="3" t="s">
        <v>109</v>
      </c>
      <c r="AW2126" s="3" t="s">
        <v>109</v>
      </c>
      <c r="AX2126" s="3" t="s">
        <v>109</v>
      </c>
      <c r="AY2126" s="3" t="s">
        <v>109</v>
      </c>
      <c r="AZ2126" s="3" t="s">
        <v>109</v>
      </c>
      <c r="BA2126" s="3" t="s">
        <v>109</v>
      </c>
      <c r="BB2126" s="3" t="s">
        <v>109</v>
      </c>
      <c r="BC2126" s="3" t="s">
        <v>109</v>
      </c>
      <c r="BD2126" s="3" t="s">
        <v>109</v>
      </c>
      <c r="BE2126" s="3" t="s">
        <v>109</v>
      </c>
      <c r="BF2126" s="3" t="s">
        <v>109</v>
      </c>
      <c r="BG2126" s="3" t="s">
        <v>109</v>
      </c>
      <c r="BH2126" s="3" t="s">
        <v>109</v>
      </c>
      <c r="BI2126" s="3" t="s">
        <v>109</v>
      </c>
      <c r="BJ2126" s="3" t="s">
        <v>109</v>
      </c>
      <c r="BK2126" s="3" t="s">
        <v>109</v>
      </c>
      <c r="BM2126" s="3" t="s">
        <v>109</v>
      </c>
      <c r="BN2126" s="3" t="s">
        <v>109</v>
      </c>
      <c r="BO2126" s="3" t="s">
        <v>109</v>
      </c>
      <c r="BP2126" s="3" t="s">
        <v>109</v>
      </c>
      <c r="BQ2126" s="3" t="s">
        <v>109</v>
      </c>
      <c r="BR2126" s="3" t="s">
        <v>109</v>
      </c>
      <c r="BS2126" s="3" t="s">
        <v>109</v>
      </c>
      <c r="BT2126" s="3" t="s">
        <v>109</v>
      </c>
      <c r="BU2126" s="3" t="s">
        <v>109</v>
      </c>
      <c r="BV2126" s="3" t="s">
        <v>109</v>
      </c>
      <c r="BW2126" s="3" t="s">
        <v>109</v>
      </c>
      <c r="BX2126" s="3" t="s">
        <v>109</v>
      </c>
      <c r="BY2126" s="3" t="s">
        <v>109</v>
      </c>
      <c r="BZ2126" s="3" t="s">
        <v>109</v>
      </c>
      <c r="CA2126" s="4">
        <v>2.7786000000000002E-2</v>
      </c>
      <c r="CB2126" s="3" t="s">
        <v>109</v>
      </c>
      <c r="CC2126" s="4">
        <v>373300</v>
      </c>
      <c r="CD2126" s="3" t="s">
        <v>109</v>
      </c>
      <c r="CE2126" s="3" t="s">
        <v>109</v>
      </c>
      <c r="CF2126" s="3" t="s">
        <v>109</v>
      </c>
      <c r="CG2126" s="3" t="s">
        <v>109</v>
      </c>
      <c r="CH2126" s="3" t="s">
        <v>9036</v>
      </c>
      <c r="CI2126" s="3" t="s">
        <v>109</v>
      </c>
      <c r="CJ2126" s="3" t="s">
        <v>109</v>
      </c>
      <c r="CK2126" s="3" t="s">
        <v>109</v>
      </c>
      <c r="CL2126" s="3" t="s">
        <v>109</v>
      </c>
      <c r="CM2126" s="3" t="s">
        <v>109</v>
      </c>
      <c r="CN2126" s="3" t="s">
        <v>109</v>
      </c>
      <c r="CO2126" s="3" t="s">
        <v>109</v>
      </c>
      <c r="CP2126" s="3" t="s">
        <v>109</v>
      </c>
      <c r="CQ2126" s="5" t="s">
        <v>113</v>
      </c>
      <c r="CR2126" s="5" t="s">
        <v>109</v>
      </c>
      <c r="CV2126" s="21" t="s">
        <v>113</v>
      </c>
    </row>
    <row r="2127" spans="1:100" x14ac:dyDescent="0.25">
      <c r="A2127" s="3" t="s">
        <v>9037</v>
      </c>
      <c r="B2127" s="3" t="s">
        <v>152</v>
      </c>
      <c r="C2127" s="4">
        <v>2.7786000000000002E-2</v>
      </c>
      <c r="D2127" s="3" t="s">
        <v>109</v>
      </c>
      <c r="E2127" s="3" t="s">
        <v>9038</v>
      </c>
      <c r="F2127" s="3" t="s">
        <v>9039</v>
      </c>
      <c r="G2127" s="3" t="s">
        <v>133</v>
      </c>
      <c r="H2127" s="4">
        <v>47906</v>
      </c>
      <c r="I2127" s="3" t="s">
        <v>8929</v>
      </c>
      <c r="J2127" s="3" t="s">
        <v>216</v>
      </c>
      <c r="K2127" s="4">
        <v>6256</v>
      </c>
      <c r="L2127" s="3" t="s">
        <v>109</v>
      </c>
      <c r="M2127" s="3" t="s">
        <v>109</v>
      </c>
      <c r="N2127" s="3" t="s">
        <v>109</v>
      </c>
      <c r="O2127" s="3" t="s">
        <v>109</v>
      </c>
      <c r="P2127" s="3" t="s">
        <v>109</v>
      </c>
      <c r="Q2127" s="2"/>
      <c r="S2127" s="3" t="s">
        <v>109</v>
      </c>
      <c r="T2127" s="3" t="s">
        <v>109</v>
      </c>
      <c r="U2127" s="3" t="s">
        <v>109</v>
      </c>
      <c r="V2127" s="3" t="s">
        <v>109</v>
      </c>
      <c r="W2127" s="3" t="s">
        <v>109</v>
      </c>
      <c r="X2127" s="3" t="s">
        <v>109</v>
      </c>
      <c r="Y2127" s="3" t="s">
        <v>109</v>
      </c>
      <c r="Z2127" s="3" t="s">
        <v>109</v>
      </c>
      <c r="AA2127" s="4">
        <v>1987</v>
      </c>
      <c r="AB2127" s="3" t="s">
        <v>109</v>
      </c>
      <c r="AC2127" s="5" t="s">
        <v>135</v>
      </c>
      <c r="AD2127" s="3" t="s">
        <v>111</v>
      </c>
      <c r="AE2127" s="3" t="s">
        <v>109</v>
      </c>
      <c r="AF2127" s="4">
        <v>4</v>
      </c>
      <c r="AG2127" s="3" t="s">
        <v>109</v>
      </c>
      <c r="AH2127" s="3" t="s">
        <v>135</v>
      </c>
      <c r="AI2127" s="3" t="s">
        <v>109</v>
      </c>
      <c r="AN2127" s="3" t="s">
        <v>109</v>
      </c>
      <c r="AO2127" s="2"/>
      <c r="AP2127" s="3" t="s">
        <v>109</v>
      </c>
      <c r="AQ2127" s="3" t="s">
        <v>109</v>
      </c>
      <c r="AR2127" s="3" t="s">
        <v>109</v>
      </c>
      <c r="AS2127" s="3" t="s">
        <v>109</v>
      </c>
      <c r="AT2127" s="3" t="s">
        <v>109</v>
      </c>
      <c r="AU2127" s="3" t="s">
        <v>109</v>
      </c>
      <c r="AV2127" s="3" t="s">
        <v>109</v>
      </c>
      <c r="AW2127" s="3" t="s">
        <v>109</v>
      </c>
      <c r="AX2127" s="3" t="s">
        <v>109</v>
      </c>
      <c r="AY2127" s="3" t="s">
        <v>109</v>
      </c>
      <c r="AZ2127" s="3" t="s">
        <v>109</v>
      </c>
      <c r="BA2127" s="3" t="s">
        <v>109</v>
      </c>
      <c r="BB2127" s="3" t="s">
        <v>109</v>
      </c>
      <c r="BC2127" s="3" t="s">
        <v>109</v>
      </c>
      <c r="BD2127" s="3" t="s">
        <v>109</v>
      </c>
      <c r="BE2127" s="3" t="s">
        <v>109</v>
      </c>
      <c r="BF2127" s="3" t="s">
        <v>109</v>
      </c>
      <c r="BG2127" s="3" t="s">
        <v>109</v>
      </c>
      <c r="BH2127" s="3" t="s">
        <v>109</v>
      </c>
      <c r="BI2127" s="3" t="s">
        <v>109</v>
      </c>
      <c r="BJ2127" s="3" t="s">
        <v>109</v>
      </c>
      <c r="BK2127" s="3" t="s">
        <v>109</v>
      </c>
      <c r="BM2127" s="3" t="s">
        <v>109</v>
      </c>
      <c r="BN2127" s="3" t="s">
        <v>109</v>
      </c>
      <c r="BO2127" s="3" t="s">
        <v>109</v>
      </c>
      <c r="BP2127" s="3" t="s">
        <v>109</v>
      </c>
      <c r="BQ2127" s="3" t="s">
        <v>109</v>
      </c>
      <c r="BR2127" s="3" t="s">
        <v>109</v>
      </c>
      <c r="BS2127" s="3" t="s">
        <v>109</v>
      </c>
      <c r="BT2127" s="3" t="s">
        <v>109</v>
      </c>
      <c r="BU2127" s="3" t="s">
        <v>109</v>
      </c>
      <c r="BV2127" s="3" t="s">
        <v>109</v>
      </c>
      <c r="BW2127" s="3" t="s">
        <v>109</v>
      </c>
      <c r="BX2127" s="3" t="s">
        <v>109</v>
      </c>
      <c r="BY2127" s="3" t="s">
        <v>109</v>
      </c>
      <c r="BZ2127" s="3" t="s">
        <v>109</v>
      </c>
      <c r="CA2127" s="4">
        <v>2.7786000000000002E-2</v>
      </c>
      <c r="CB2127" s="3" t="s">
        <v>109</v>
      </c>
      <c r="CC2127" s="4">
        <v>284500</v>
      </c>
      <c r="CD2127" s="3" t="s">
        <v>109</v>
      </c>
      <c r="CE2127" s="3" t="s">
        <v>109</v>
      </c>
      <c r="CF2127" s="3" t="s">
        <v>109</v>
      </c>
      <c r="CG2127" s="3" t="s">
        <v>109</v>
      </c>
      <c r="CH2127" s="3" t="s">
        <v>9040</v>
      </c>
      <c r="CI2127" s="3" t="s">
        <v>109</v>
      </c>
      <c r="CJ2127" s="3" t="s">
        <v>109</v>
      </c>
      <c r="CK2127" s="3" t="s">
        <v>109</v>
      </c>
      <c r="CL2127" s="3" t="s">
        <v>109</v>
      </c>
      <c r="CM2127" s="3" t="s">
        <v>109</v>
      </c>
      <c r="CN2127" s="3" t="s">
        <v>109</v>
      </c>
      <c r="CO2127" s="3" t="s">
        <v>109</v>
      </c>
      <c r="CP2127" s="3" t="s">
        <v>109</v>
      </c>
      <c r="CQ2127" s="5" t="s">
        <v>113</v>
      </c>
      <c r="CR2127" s="5" t="s">
        <v>109</v>
      </c>
      <c r="CV2127" s="21" t="s">
        <v>113</v>
      </c>
    </row>
    <row r="2128" spans="1:100" x14ac:dyDescent="0.25">
      <c r="A2128" s="3" t="s">
        <v>9041</v>
      </c>
      <c r="B2128" s="3" t="s">
        <v>152</v>
      </c>
      <c r="C2128" s="4">
        <v>2.7786000000000002E-2</v>
      </c>
      <c r="D2128" s="3" t="s">
        <v>109</v>
      </c>
      <c r="E2128" s="3" t="s">
        <v>9042</v>
      </c>
      <c r="F2128" s="3" t="s">
        <v>9043</v>
      </c>
      <c r="G2128" s="3" t="s">
        <v>133</v>
      </c>
      <c r="H2128" s="4">
        <v>47906</v>
      </c>
      <c r="I2128" s="3" t="s">
        <v>8929</v>
      </c>
      <c r="J2128" s="3" t="s">
        <v>216</v>
      </c>
      <c r="K2128" s="4">
        <v>8816</v>
      </c>
      <c r="L2128" s="3" t="s">
        <v>109</v>
      </c>
      <c r="M2128" s="3" t="s">
        <v>109</v>
      </c>
      <c r="N2128" s="3" t="s">
        <v>109</v>
      </c>
      <c r="O2128" s="3" t="s">
        <v>109</v>
      </c>
      <c r="P2128" s="3" t="s">
        <v>109</v>
      </c>
      <c r="Q2128" s="2"/>
      <c r="S2128" s="3" t="s">
        <v>109</v>
      </c>
      <c r="T2128" s="3" t="s">
        <v>109</v>
      </c>
      <c r="U2128" s="3" t="s">
        <v>109</v>
      </c>
      <c r="V2128" s="3" t="s">
        <v>109</v>
      </c>
      <c r="W2128" s="3" t="s">
        <v>109</v>
      </c>
      <c r="X2128" s="3" t="s">
        <v>109</v>
      </c>
      <c r="Y2128" s="3" t="s">
        <v>109</v>
      </c>
      <c r="Z2128" s="3" t="s">
        <v>109</v>
      </c>
      <c r="AA2128" s="9">
        <v>1979</v>
      </c>
      <c r="AB2128" s="3" t="s">
        <v>109</v>
      </c>
      <c r="AC2128" s="5" t="s">
        <v>111</v>
      </c>
      <c r="AD2128" s="3" t="s">
        <v>135</v>
      </c>
      <c r="AE2128" s="3" t="s">
        <v>109</v>
      </c>
      <c r="AF2128" s="4">
        <v>2</v>
      </c>
      <c r="AG2128" s="3" t="s">
        <v>109</v>
      </c>
      <c r="AH2128" s="3" t="s">
        <v>111</v>
      </c>
      <c r="AI2128" s="3" t="s">
        <v>109</v>
      </c>
      <c r="AN2128" s="3" t="s">
        <v>109</v>
      </c>
      <c r="AO2128" s="2"/>
      <c r="AP2128" s="3" t="s">
        <v>109</v>
      </c>
      <c r="AQ2128" s="3" t="s">
        <v>109</v>
      </c>
      <c r="AR2128" s="3" t="s">
        <v>109</v>
      </c>
      <c r="AS2128" s="3" t="s">
        <v>109</v>
      </c>
      <c r="AT2128" s="3" t="s">
        <v>109</v>
      </c>
      <c r="AU2128" s="3" t="s">
        <v>109</v>
      </c>
      <c r="AV2128" s="3" t="s">
        <v>109</v>
      </c>
      <c r="AW2128" s="3" t="s">
        <v>109</v>
      </c>
      <c r="AX2128" s="3" t="s">
        <v>109</v>
      </c>
      <c r="AY2128" s="3" t="s">
        <v>109</v>
      </c>
      <c r="AZ2128" s="3" t="s">
        <v>109</v>
      </c>
      <c r="BA2128" s="3" t="s">
        <v>109</v>
      </c>
      <c r="BB2128" s="3" t="s">
        <v>109</v>
      </c>
      <c r="BC2128" s="3" t="s">
        <v>109</v>
      </c>
      <c r="BD2128" s="3" t="s">
        <v>109</v>
      </c>
      <c r="BE2128" s="3" t="s">
        <v>109</v>
      </c>
      <c r="BF2128" s="3" t="s">
        <v>109</v>
      </c>
      <c r="BG2128" s="3" t="s">
        <v>109</v>
      </c>
      <c r="BH2128" s="3" t="s">
        <v>109</v>
      </c>
      <c r="BI2128" s="3" t="s">
        <v>109</v>
      </c>
      <c r="BJ2128" s="3" t="s">
        <v>109</v>
      </c>
      <c r="BK2128" s="3" t="s">
        <v>109</v>
      </c>
      <c r="BM2128" s="3" t="s">
        <v>109</v>
      </c>
      <c r="BN2128" s="3" t="s">
        <v>109</v>
      </c>
      <c r="BO2128" s="3" t="s">
        <v>109</v>
      </c>
      <c r="BP2128" s="3" t="s">
        <v>109</v>
      </c>
      <c r="BQ2128" s="3" t="s">
        <v>109</v>
      </c>
      <c r="BR2128" s="3" t="s">
        <v>109</v>
      </c>
      <c r="BS2128" s="3" t="s">
        <v>109</v>
      </c>
      <c r="BT2128" s="3" t="s">
        <v>109</v>
      </c>
      <c r="BU2128" s="3" t="s">
        <v>109</v>
      </c>
      <c r="BV2128" s="3" t="s">
        <v>109</v>
      </c>
      <c r="BW2128" s="3" t="s">
        <v>109</v>
      </c>
      <c r="BX2128" s="3" t="s">
        <v>109</v>
      </c>
      <c r="BY2128" s="3" t="s">
        <v>109</v>
      </c>
      <c r="BZ2128" s="3" t="s">
        <v>109</v>
      </c>
      <c r="CA2128" s="4">
        <v>2.7786000000000002E-2</v>
      </c>
      <c r="CB2128" s="3" t="s">
        <v>109</v>
      </c>
      <c r="CC2128" s="4">
        <v>374400</v>
      </c>
      <c r="CD2128" s="3" t="s">
        <v>109</v>
      </c>
      <c r="CE2128" s="3" t="s">
        <v>109</v>
      </c>
      <c r="CF2128" s="3" t="s">
        <v>109</v>
      </c>
      <c r="CG2128" s="3" t="s">
        <v>109</v>
      </c>
      <c r="CH2128" s="3" t="s">
        <v>109</v>
      </c>
      <c r="CI2128" s="3" t="s">
        <v>109</v>
      </c>
      <c r="CJ2128" s="3" t="s">
        <v>109</v>
      </c>
      <c r="CK2128" s="3" t="s">
        <v>109</v>
      </c>
      <c r="CL2128" s="3" t="s">
        <v>109</v>
      </c>
      <c r="CM2128" s="3" t="s">
        <v>109</v>
      </c>
      <c r="CN2128" s="3" t="s">
        <v>109</v>
      </c>
      <c r="CO2128" s="3" t="s">
        <v>109</v>
      </c>
      <c r="CP2128" s="3" t="s">
        <v>109</v>
      </c>
      <c r="CQ2128" s="5" t="s">
        <v>113</v>
      </c>
      <c r="CR2128" s="5" t="s">
        <v>109</v>
      </c>
      <c r="CV2128" s="21" t="s">
        <v>113</v>
      </c>
    </row>
    <row r="2129" spans="1:100" x14ac:dyDescent="0.25">
      <c r="A2129" s="3" t="s">
        <v>9044</v>
      </c>
      <c r="B2129" s="3" t="s">
        <v>152</v>
      </c>
      <c r="C2129" s="4">
        <v>2.7786000000000002E-2</v>
      </c>
      <c r="D2129" s="3" t="s">
        <v>109</v>
      </c>
      <c r="E2129" s="3" t="s">
        <v>9045</v>
      </c>
      <c r="F2129" s="3" t="s">
        <v>9046</v>
      </c>
      <c r="G2129" s="3" t="s">
        <v>133</v>
      </c>
      <c r="H2129" s="4">
        <v>47906</v>
      </c>
      <c r="I2129" s="3" t="s">
        <v>8929</v>
      </c>
      <c r="J2129" s="3" t="s">
        <v>216</v>
      </c>
      <c r="K2129" s="4">
        <v>10500</v>
      </c>
      <c r="L2129" s="3" t="s">
        <v>109</v>
      </c>
      <c r="M2129" s="3" t="s">
        <v>109</v>
      </c>
      <c r="N2129" s="3" t="s">
        <v>109</v>
      </c>
      <c r="O2129" s="3" t="s">
        <v>109</v>
      </c>
      <c r="P2129" s="3" t="s">
        <v>109</v>
      </c>
      <c r="Q2129" s="2"/>
      <c r="S2129" s="3" t="s">
        <v>109</v>
      </c>
      <c r="T2129" s="3" t="s">
        <v>109</v>
      </c>
      <c r="U2129" s="3" t="s">
        <v>109</v>
      </c>
      <c r="V2129" s="3" t="s">
        <v>109</v>
      </c>
      <c r="W2129" s="3" t="s">
        <v>109</v>
      </c>
      <c r="X2129" s="3" t="s">
        <v>109</v>
      </c>
      <c r="Y2129" s="3" t="s">
        <v>109</v>
      </c>
      <c r="Z2129" s="3" t="s">
        <v>109</v>
      </c>
      <c r="AA2129" s="4">
        <v>1989</v>
      </c>
      <c r="AB2129" s="3" t="s">
        <v>109</v>
      </c>
      <c r="AC2129" s="5" t="s">
        <v>135</v>
      </c>
      <c r="AD2129" s="3" t="s">
        <v>111</v>
      </c>
      <c r="AE2129" s="3" t="s">
        <v>109</v>
      </c>
      <c r="AF2129" s="4">
        <v>4</v>
      </c>
      <c r="AG2129" s="3" t="s">
        <v>109</v>
      </c>
      <c r="AH2129" s="3" t="s">
        <v>135</v>
      </c>
      <c r="AI2129" s="3" t="s">
        <v>109</v>
      </c>
      <c r="AN2129" s="3" t="s">
        <v>109</v>
      </c>
      <c r="AO2129" s="2"/>
      <c r="AP2129" s="3" t="s">
        <v>109</v>
      </c>
      <c r="AQ2129" s="3" t="s">
        <v>109</v>
      </c>
      <c r="AR2129" s="3" t="s">
        <v>109</v>
      </c>
      <c r="AS2129" s="3" t="s">
        <v>109</v>
      </c>
      <c r="AT2129" s="3" t="s">
        <v>109</v>
      </c>
      <c r="AU2129" s="3" t="s">
        <v>109</v>
      </c>
      <c r="AV2129" s="3" t="s">
        <v>109</v>
      </c>
      <c r="AW2129" s="3" t="s">
        <v>109</v>
      </c>
      <c r="AX2129" s="3" t="s">
        <v>109</v>
      </c>
      <c r="AY2129" s="3" t="s">
        <v>109</v>
      </c>
      <c r="AZ2129" s="3" t="s">
        <v>109</v>
      </c>
      <c r="BA2129" s="3" t="s">
        <v>109</v>
      </c>
      <c r="BB2129" s="3" t="s">
        <v>109</v>
      </c>
      <c r="BC2129" s="3" t="s">
        <v>109</v>
      </c>
      <c r="BD2129" s="3" t="s">
        <v>109</v>
      </c>
      <c r="BE2129" s="3" t="s">
        <v>109</v>
      </c>
      <c r="BF2129" s="3" t="s">
        <v>109</v>
      </c>
      <c r="BG2129" s="3" t="s">
        <v>109</v>
      </c>
      <c r="BH2129" s="3" t="s">
        <v>109</v>
      </c>
      <c r="BI2129" s="3" t="s">
        <v>109</v>
      </c>
      <c r="BJ2129" s="3" t="s">
        <v>109</v>
      </c>
      <c r="BK2129" s="3" t="s">
        <v>109</v>
      </c>
      <c r="BM2129" s="3" t="s">
        <v>109</v>
      </c>
      <c r="BN2129" s="3" t="s">
        <v>109</v>
      </c>
      <c r="BO2129" s="3" t="s">
        <v>109</v>
      </c>
      <c r="BP2129" s="3" t="s">
        <v>109</v>
      </c>
      <c r="BQ2129" s="3" t="s">
        <v>109</v>
      </c>
      <c r="BR2129" s="3" t="s">
        <v>109</v>
      </c>
      <c r="BS2129" s="3" t="s">
        <v>109</v>
      </c>
      <c r="BT2129" s="3" t="s">
        <v>109</v>
      </c>
      <c r="BU2129" s="3" t="s">
        <v>109</v>
      </c>
      <c r="BV2129" s="3" t="s">
        <v>109</v>
      </c>
      <c r="BW2129" s="3" t="s">
        <v>109</v>
      </c>
      <c r="BX2129" s="3" t="s">
        <v>109</v>
      </c>
      <c r="BY2129" s="3" t="s">
        <v>109</v>
      </c>
      <c r="BZ2129" s="3" t="s">
        <v>109</v>
      </c>
      <c r="CA2129" s="4">
        <v>2.7786000000000002E-2</v>
      </c>
      <c r="CB2129" s="3" t="s">
        <v>109</v>
      </c>
      <c r="CC2129" s="4">
        <v>498400</v>
      </c>
      <c r="CD2129" s="3" t="s">
        <v>109</v>
      </c>
      <c r="CE2129" s="3" t="s">
        <v>109</v>
      </c>
      <c r="CF2129" s="3" t="s">
        <v>109</v>
      </c>
      <c r="CG2129" s="3" t="s">
        <v>109</v>
      </c>
      <c r="CH2129" s="3" t="s">
        <v>9047</v>
      </c>
      <c r="CI2129" s="3" t="s">
        <v>109</v>
      </c>
      <c r="CJ2129" s="3" t="s">
        <v>109</v>
      </c>
      <c r="CK2129" s="3" t="s">
        <v>109</v>
      </c>
      <c r="CL2129" s="3" t="s">
        <v>109</v>
      </c>
      <c r="CM2129" s="3" t="s">
        <v>109</v>
      </c>
      <c r="CN2129" s="3" t="s">
        <v>109</v>
      </c>
      <c r="CO2129" s="3" t="s">
        <v>109</v>
      </c>
      <c r="CP2129" s="3" t="s">
        <v>109</v>
      </c>
      <c r="CQ2129" s="5" t="s">
        <v>113</v>
      </c>
      <c r="CR2129" s="5" t="s">
        <v>109</v>
      </c>
      <c r="CV2129" s="21" t="s">
        <v>113</v>
      </c>
    </row>
    <row r="2130" spans="1:100" x14ac:dyDescent="0.25">
      <c r="A2130" s="3" t="s">
        <v>9048</v>
      </c>
      <c r="B2130" s="3" t="s">
        <v>118</v>
      </c>
      <c r="C2130" s="4">
        <v>2.5474E-2</v>
      </c>
      <c r="D2130" s="3" t="s">
        <v>109</v>
      </c>
      <c r="E2130" s="3" t="s">
        <v>7948</v>
      </c>
      <c r="F2130" s="3" t="s">
        <v>9049</v>
      </c>
      <c r="G2130" s="3" t="s">
        <v>106</v>
      </c>
      <c r="H2130" s="4">
        <v>47905</v>
      </c>
      <c r="I2130" s="3" t="s">
        <v>8929</v>
      </c>
      <c r="J2130" s="3" t="s">
        <v>216</v>
      </c>
      <c r="K2130" s="4">
        <v>7381</v>
      </c>
      <c r="L2130" s="3" t="s">
        <v>109</v>
      </c>
      <c r="M2130" s="3" t="s">
        <v>109</v>
      </c>
      <c r="N2130" s="3" t="s">
        <v>109</v>
      </c>
      <c r="O2130" s="3" t="s">
        <v>109</v>
      </c>
      <c r="P2130" s="3" t="s">
        <v>109</v>
      </c>
      <c r="Q2130" s="2"/>
      <c r="S2130" s="3" t="s">
        <v>109</v>
      </c>
      <c r="T2130" s="3" t="s">
        <v>109</v>
      </c>
      <c r="U2130" s="3" t="s">
        <v>109</v>
      </c>
      <c r="V2130" s="3" t="s">
        <v>109</v>
      </c>
      <c r="W2130" s="3" t="s">
        <v>109</v>
      </c>
      <c r="X2130" s="3" t="s">
        <v>109</v>
      </c>
      <c r="Y2130" s="3" t="s">
        <v>109</v>
      </c>
      <c r="Z2130" s="3" t="s">
        <v>109</v>
      </c>
      <c r="AA2130" s="4">
        <v>2001</v>
      </c>
      <c r="AB2130" s="3" t="s">
        <v>109</v>
      </c>
      <c r="AC2130" s="5" t="s">
        <v>135</v>
      </c>
      <c r="AD2130" s="3" t="s">
        <v>135</v>
      </c>
      <c r="AE2130" s="3" t="s">
        <v>109</v>
      </c>
      <c r="AF2130" s="4">
        <v>4</v>
      </c>
      <c r="AG2130" s="3" t="s">
        <v>109</v>
      </c>
      <c r="AH2130" s="3" t="s">
        <v>135</v>
      </c>
      <c r="AI2130" s="3" t="s">
        <v>109</v>
      </c>
      <c r="AN2130" s="3" t="s">
        <v>109</v>
      </c>
      <c r="AO2130" s="2"/>
      <c r="AP2130" s="3" t="s">
        <v>109</v>
      </c>
      <c r="AQ2130" s="3" t="s">
        <v>109</v>
      </c>
      <c r="AR2130" s="3" t="s">
        <v>109</v>
      </c>
      <c r="AS2130" s="3" t="s">
        <v>109</v>
      </c>
      <c r="AT2130" s="3" t="s">
        <v>109</v>
      </c>
      <c r="AU2130" s="3" t="s">
        <v>109</v>
      </c>
      <c r="AV2130" s="3" t="s">
        <v>109</v>
      </c>
      <c r="AW2130" s="3" t="s">
        <v>109</v>
      </c>
      <c r="AX2130" s="3" t="s">
        <v>109</v>
      </c>
      <c r="AY2130" s="3" t="s">
        <v>109</v>
      </c>
      <c r="AZ2130" s="3" t="s">
        <v>109</v>
      </c>
      <c r="BA2130" s="3" t="s">
        <v>109</v>
      </c>
      <c r="BB2130" s="3" t="s">
        <v>109</v>
      </c>
      <c r="BC2130" s="3" t="s">
        <v>109</v>
      </c>
      <c r="BD2130" s="3" t="s">
        <v>109</v>
      </c>
      <c r="BE2130" s="3" t="s">
        <v>109</v>
      </c>
      <c r="BF2130" s="3" t="s">
        <v>109</v>
      </c>
      <c r="BG2130" s="3" t="s">
        <v>109</v>
      </c>
      <c r="BH2130" s="3" t="s">
        <v>109</v>
      </c>
      <c r="BI2130" s="3" t="s">
        <v>109</v>
      </c>
      <c r="BJ2130" s="3" t="s">
        <v>109</v>
      </c>
      <c r="BK2130" s="3" t="s">
        <v>109</v>
      </c>
      <c r="BM2130" s="3" t="s">
        <v>109</v>
      </c>
      <c r="BN2130" s="3" t="s">
        <v>109</v>
      </c>
      <c r="BO2130" s="3" t="s">
        <v>109</v>
      </c>
      <c r="BP2130" s="3" t="s">
        <v>109</v>
      </c>
      <c r="BQ2130" s="3" t="s">
        <v>109</v>
      </c>
      <c r="BR2130" s="3" t="s">
        <v>109</v>
      </c>
      <c r="BS2130" s="3" t="s">
        <v>109</v>
      </c>
      <c r="BT2130" s="3" t="s">
        <v>109</v>
      </c>
      <c r="BU2130" s="3" t="s">
        <v>109</v>
      </c>
      <c r="BV2130" s="3" t="s">
        <v>109</v>
      </c>
      <c r="BW2130" s="3" t="s">
        <v>109</v>
      </c>
      <c r="BX2130" s="3" t="s">
        <v>109</v>
      </c>
      <c r="BY2130" s="3" t="s">
        <v>109</v>
      </c>
      <c r="BZ2130" s="3" t="s">
        <v>109</v>
      </c>
      <c r="CA2130" s="4">
        <v>2.5474E-2</v>
      </c>
      <c r="CB2130" s="3" t="s">
        <v>109</v>
      </c>
      <c r="CC2130" s="4">
        <v>494200</v>
      </c>
      <c r="CD2130" s="3" t="s">
        <v>109</v>
      </c>
      <c r="CE2130" s="3" t="s">
        <v>109</v>
      </c>
      <c r="CF2130" s="3" t="s">
        <v>109</v>
      </c>
      <c r="CG2130" s="3" t="s">
        <v>109</v>
      </c>
      <c r="CH2130" s="3" t="s">
        <v>9050</v>
      </c>
      <c r="CI2130" s="3" t="s">
        <v>109</v>
      </c>
      <c r="CJ2130" s="3" t="s">
        <v>109</v>
      </c>
      <c r="CK2130" s="3" t="s">
        <v>109</v>
      </c>
      <c r="CL2130" s="3" t="s">
        <v>109</v>
      </c>
      <c r="CM2130" s="3" t="s">
        <v>109</v>
      </c>
      <c r="CN2130" s="3" t="s">
        <v>109</v>
      </c>
      <c r="CO2130" s="3" t="s">
        <v>109</v>
      </c>
      <c r="CP2130" s="3" t="s">
        <v>109</v>
      </c>
      <c r="CQ2130" s="5" t="s">
        <v>113</v>
      </c>
      <c r="CR2130" s="5" t="s">
        <v>109</v>
      </c>
      <c r="CV2130" s="21" t="s">
        <v>113</v>
      </c>
    </row>
    <row r="2131" spans="1:100" x14ac:dyDescent="0.25">
      <c r="A2131" s="3" t="s">
        <v>9051</v>
      </c>
      <c r="B2131" s="3" t="s">
        <v>152</v>
      </c>
      <c r="C2131" s="4">
        <v>2.7786000000000002E-2</v>
      </c>
      <c r="D2131" s="3" t="s">
        <v>109</v>
      </c>
      <c r="E2131" s="3" t="s">
        <v>2593</v>
      </c>
      <c r="F2131" s="3" t="s">
        <v>9052</v>
      </c>
      <c r="G2131" s="3" t="s">
        <v>133</v>
      </c>
      <c r="H2131" s="4">
        <v>47906</v>
      </c>
      <c r="I2131" s="3" t="s">
        <v>8929</v>
      </c>
      <c r="J2131" s="3" t="s">
        <v>216</v>
      </c>
      <c r="K2131" s="4">
        <v>8000</v>
      </c>
      <c r="L2131" s="3" t="s">
        <v>109</v>
      </c>
      <c r="M2131" s="3" t="s">
        <v>109</v>
      </c>
      <c r="N2131" s="3" t="s">
        <v>109</v>
      </c>
      <c r="O2131" s="3" t="s">
        <v>109</v>
      </c>
      <c r="P2131" s="3" t="s">
        <v>109</v>
      </c>
      <c r="Q2131" s="2"/>
      <c r="S2131" s="3" t="s">
        <v>109</v>
      </c>
      <c r="T2131" s="3" t="s">
        <v>109</v>
      </c>
      <c r="U2131" s="3" t="s">
        <v>109</v>
      </c>
      <c r="V2131" s="3" t="s">
        <v>109</v>
      </c>
      <c r="W2131" s="3" t="s">
        <v>109</v>
      </c>
      <c r="X2131" s="3" t="s">
        <v>109</v>
      </c>
      <c r="Y2131" s="3" t="s">
        <v>109</v>
      </c>
      <c r="Z2131" s="3" t="s">
        <v>109</v>
      </c>
      <c r="AA2131" s="4">
        <v>1988</v>
      </c>
      <c r="AB2131" s="3" t="s">
        <v>109</v>
      </c>
      <c r="AC2131" s="5" t="s">
        <v>135</v>
      </c>
      <c r="AD2131" s="3" t="s">
        <v>111</v>
      </c>
      <c r="AE2131" s="3" t="s">
        <v>109</v>
      </c>
      <c r="AF2131" s="4">
        <v>4</v>
      </c>
      <c r="AG2131" s="3" t="s">
        <v>109</v>
      </c>
      <c r="AH2131" s="3" t="s">
        <v>135</v>
      </c>
      <c r="AI2131" s="3" t="s">
        <v>109</v>
      </c>
      <c r="AN2131" s="3" t="s">
        <v>109</v>
      </c>
      <c r="AO2131" s="2"/>
      <c r="AP2131" s="3" t="s">
        <v>109</v>
      </c>
      <c r="AQ2131" s="3" t="s">
        <v>109</v>
      </c>
      <c r="AR2131" s="3" t="s">
        <v>109</v>
      </c>
      <c r="AS2131" s="3" t="s">
        <v>109</v>
      </c>
      <c r="AT2131" s="3" t="s">
        <v>109</v>
      </c>
      <c r="AU2131" s="3" t="s">
        <v>109</v>
      </c>
      <c r="AV2131" s="3" t="s">
        <v>109</v>
      </c>
      <c r="AW2131" s="3" t="s">
        <v>109</v>
      </c>
      <c r="AX2131" s="3" t="s">
        <v>109</v>
      </c>
      <c r="AY2131" s="3" t="s">
        <v>109</v>
      </c>
      <c r="AZ2131" s="3" t="s">
        <v>109</v>
      </c>
      <c r="BA2131" s="3" t="s">
        <v>109</v>
      </c>
      <c r="BB2131" s="3" t="s">
        <v>109</v>
      </c>
      <c r="BC2131" s="3" t="s">
        <v>109</v>
      </c>
      <c r="BD2131" s="3" t="s">
        <v>109</v>
      </c>
      <c r="BE2131" s="3" t="s">
        <v>109</v>
      </c>
      <c r="BF2131" s="3" t="s">
        <v>109</v>
      </c>
      <c r="BG2131" s="3" t="s">
        <v>109</v>
      </c>
      <c r="BH2131" s="3" t="s">
        <v>109</v>
      </c>
      <c r="BI2131" s="3" t="s">
        <v>109</v>
      </c>
      <c r="BJ2131" s="3" t="s">
        <v>109</v>
      </c>
      <c r="BK2131" s="3" t="s">
        <v>109</v>
      </c>
      <c r="BM2131" s="3" t="s">
        <v>109</v>
      </c>
      <c r="BN2131" s="3" t="s">
        <v>109</v>
      </c>
      <c r="BO2131" s="3" t="s">
        <v>109</v>
      </c>
      <c r="BP2131" s="3" t="s">
        <v>109</v>
      </c>
      <c r="BQ2131" s="3" t="s">
        <v>109</v>
      </c>
      <c r="BR2131" s="3" t="s">
        <v>109</v>
      </c>
      <c r="BS2131" s="3" t="s">
        <v>109</v>
      </c>
      <c r="BT2131" s="3" t="s">
        <v>109</v>
      </c>
      <c r="BU2131" s="3" t="s">
        <v>109</v>
      </c>
      <c r="BV2131" s="3" t="s">
        <v>109</v>
      </c>
      <c r="BW2131" s="3" t="s">
        <v>109</v>
      </c>
      <c r="BX2131" s="3" t="s">
        <v>109</v>
      </c>
      <c r="BY2131" s="3" t="s">
        <v>109</v>
      </c>
      <c r="BZ2131" s="3" t="s">
        <v>109</v>
      </c>
      <c r="CA2131" s="4">
        <v>2.7786000000000002E-2</v>
      </c>
      <c r="CB2131" s="3" t="s">
        <v>109</v>
      </c>
      <c r="CC2131" s="4">
        <v>400400</v>
      </c>
      <c r="CD2131" s="3" t="s">
        <v>109</v>
      </c>
      <c r="CE2131" s="3" t="s">
        <v>109</v>
      </c>
      <c r="CF2131" s="3" t="s">
        <v>109</v>
      </c>
      <c r="CG2131" s="3" t="s">
        <v>109</v>
      </c>
      <c r="CH2131" s="3" t="s">
        <v>109</v>
      </c>
      <c r="CI2131" s="3" t="s">
        <v>109</v>
      </c>
      <c r="CJ2131" s="3" t="s">
        <v>109</v>
      </c>
      <c r="CK2131" s="3" t="s">
        <v>109</v>
      </c>
      <c r="CL2131" s="3" t="s">
        <v>109</v>
      </c>
      <c r="CM2131" s="3" t="s">
        <v>109</v>
      </c>
      <c r="CN2131" s="3" t="s">
        <v>109</v>
      </c>
      <c r="CO2131" s="3" t="s">
        <v>109</v>
      </c>
      <c r="CP2131" s="3" t="s">
        <v>109</v>
      </c>
      <c r="CQ2131" s="5" t="s">
        <v>113</v>
      </c>
      <c r="CR2131" s="5" t="s">
        <v>109</v>
      </c>
      <c r="CV2131" s="21" t="s">
        <v>113</v>
      </c>
    </row>
    <row r="2132" spans="1:100" x14ac:dyDescent="0.25">
      <c r="A2132" s="3" t="s">
        <v>9053</v>
      </c>
      <c r="B2132" s="3" t="s">
        <v>118</v>
      </c>
      <c r="C2132" s="4">
        <v>2.5474E-2</v>
      </c>
      <c r="D2132" s="3" t="s">
        <v>109</v>
      </c>
      <c r="E2132" s="3" t="s">
        <v>9054</v>
      </c>
      <c r="F2132" s="3" t="s">
        <v>9055</v>
      </c>
      <c r="G2132" s="3" t="s">
        <v>106</v>
      </c>
      <c r="H2132" s="4">
        <v>47905</v>
      </c>
      <c r="I2132" s="3" t="s">
        <v>8929</v>
      </c>
      <c r="J2132" s="3" t="s">
        <v>216</v>
      </c>
      <c r="K2132" s="4">
        <v>7600</v>
      </c>
      <c r="L2132" s="3" t="s">
        <v>109</v>
      </c>
      <c r="M2132" s="3" t="s">
        <v>109</v>
      </c>
      <c r="N2132" s="3" t="s">
        <v>109</v>
      </c>
      <c r="O2132" s="3" t="s">
        <v>109</v>
      </c>
      <c r="P2132" s="3" t="s">
        <v>109</v>
      </c>
      <c r="Q2132" s="2"/>
      <c r="S2132" s="3" t="s">
        <v>109</v>
      </c>
      <c r="T2132" s="3" t="s">
        <v>109</v>
      </c>
      <c r="U2132" s="3" t="s">
        <v>109</v>
      </c>
      <c r="V2132" s="3" t="s">
        <v>109</v>
      </c>
      <c r="W2132" s="3" t="s">
        <v>109</v>
      </c>
      <c r="X2132" s="3" t="s">
        <v>109</v>
      </c>
      <c r="Y2132" s="3" t="s">
        <v>109</v>
      </c>
      <c r="Z2132" s="3" t="s">
        <v>109</v>
      </c>
      <c r="AA2132" s="4">
        <v>1989</v>
      </c>
      <c r="AB2132" s="3" t="s">
        <v>109</v>
      </c>
      <c r="AC2132" s="5" t="s">
        <v>111</v>
      </c>
      <c r="AD2132" s="3" t="s">
        <v>111</v>
      </c>
      <c r="AE2132" s="3" t="s">
        <v>109</v>
      </c>
      <c r="AF2132" s="4">
        <v>4</v>
      </c>
      <c r="AG2132" s="3" t="s">
        <v>109</v>
      </c>
      <c r="AH2132" s="3" t="s">
        <v>135</v>
      </c>
      <c r="AI2132" s="3" t="s">
        <v>109</v>
      </c>
      <c r="AN2132" s="3" t="s">
        <v>109</v>
      </c>
      <c r="AO2132" s="2"/>
      <c r="AP2132" s="3" t="s">
        <v>109</v>
      </c>
      <c r="AQ2132" s="3" t="s">
        <v>109</v>
      </c>
      <c r="AR2132" s="3" t="s">
        <v>109</v>
      </c>
      <c r="AS2132" s="3" t="s">
        <v>109</v>
      </c>
      <c r="AT2132" s="3" t="s">
        <v>109</v>
      </c>
      <c r="AU2132" s="3" t="s">
        <v>109</v>
      </c>
      <c r="AV2132" s="3" t="s">
        <v>109</v>
      </c>
      <c r="AW2132" s="3" t="s">
        <v>109</v>
      </c>
      <c r="AX2132" s="3" t="s">
        <v>109</v>
      </c>
      <c r="AY2132" s="3" t="s">
        <v>109</v>
      </c>
      <c r="AZ2132" s="3" t="s">
        <v>109</v>
      </c>
      <c r="BA2132" s="3" t="s">
        <v>109</v>
      </c>
      <c r="BB2132" s="3" t="s">
        <v>109</v>
      </c>
      <c r="BC2132" s="3" t="s">
        <v>109</v>
      </c>
      <c r="BD2132" s="3" t="s">
        <v>109</v>
      </c>
      <c r="BE2132" s="3" t="s">
        <v>109</v>
      </c>
      <c r="BF2132" s="3" t="s">
        <v>109</v>
      </c>
      <c r="BG2132" s="3" t="s">
        <v>109</v>
      </c>
      <c r="BH2132" s="3" t="s">
        <v>109</v>
      </c>
      <c r="BI2132" s="3" t="s">
        <v>109</v>
      </c>
      <c r="BJ2132" s="3" t="s">
        <v>109</v>
      </c>
      <c r="BK2132" s="3" t="s">
        <v>109</v>
      </c>
      <c r="BM2132" s="3" t="s">
        <v>109</v>
      </c>
      <c r="BN2132" s="3" t="s">
        <v>109</v>
      </c>
      <c r="BO2132" s="3" t="s">
        <v>109</v>
      </c>
      <c r="BP2132" s="3" t="s">
        <v>109</v>
      </c>
      <c r="BQ2132" s="3" t="s">
        <v>109</v>
      </c>
      <c r="BR2132" s="3" t="s">
        <v>109</v>
      </c>
      <c r="BS2132" s="3" t="s">
        <v>109</v>
      </c>
      <c r="BT2132" s="3" t="s">
        <v>109</v>
      </c>
      <c r="BU2132" s="3" t="s">
        <v>109</v>
      </c>
      <c r="BV2132" s="3" t="s">
        <v>109</v>
      </c>
      <c r="BW2132" s="3" t="s">
        <v>109</v>
      </c>
      <c r="BX2132" s="3" t="s">
        <v>109</v>
      </c>
      <c r="BY2132" s="3" t="s">
        <v>109</v>
      </c>
      <c r="BZ2132" s="3" t="s">
        <v>109</v>
      </c>
      <c r="CA2132" s="4">
        <v>2.5474E-2</v>
      </c>
      <c r="CB2132" s="3" t="s">
        <v>109</v>
      </c>
      <c r="CC2132" s="4">
        <v>375100</v>
      </c>
      <c r="CD2132" s="3" t="s">
        <v>109</v>
      </c>
      <c r="CE2132" s="3" t="s">
        <v>109</v>
      </c>
      <c r="CF2132" s="3" t="s">
        <v>109</v>
      </c>
      <c r="CG2132" s="3" t="s">
        <v>109</v>
      </c>
      <c r="CH2132" s="3" t="s">
        <v>9056</v>
      </c>
      <c r="CI2132" s="3" t="s">
        <v>109</v>
      </c>
      <c r="CJ2132" s="3" t="s">
        <v>109</v>
      </c>
      <c r="CK2132" s="3" t="s">
        <v>109</v>
      </c>
      <c r="CL2132" s="3" t="s">
        <v>109</v>
      </c>
      <c r="CM2132" s="3" t="s">
        <v>109</v>
      </c>
      <c r="CN2132" s="3" t="s">
        <v>109</v>
      </c>
      <c r="CO2132" s="3" t="s">
        <v>109</v>
      </c>
      <c r="CP2132" s="3" t="s">
        <v>109</v>
      </c>
      <c r="CQ2132" s="5" t="s">
        <v>113</v>
      </c>
      <c r="CR2132" s="5" t="s">
        <v>109</v>
      </c>
      <c r="CV2132" s="21" t="s">
        <v>113</v>
      </c>
    </row>
    <row r="2133" spans="1:100" x14ac:dyDescent="0.25">
      <c r="A2133" s="3" t="s">
        <v>9057</v>
      </c>
      <c r="B2133" s="3" t="s">
        <v>118</v>
      </c>
      <c r="C2133" s="4">
        <v>2.5474E-2</v>
      </c>
      <c r="D2133" s="3" t="s">
        <v>109</v>
      </c>
      <c r="E2133" s="3" t="s">
        <v>9058</v>
      </c>
      <c r="F2133" s="3" t="s">
        <v>9059</v>
      </c>
      <c r="G2133" s="3" t="s">
        <v>106</v>
      </c>
      <c r="H2133" s="4">
        <v>47905</v>
      </c>
      <c r="I2133" s="3" t="s">
        <v>8929</v>
      </c>
      <c r="J2133" s="3" t="s">
        <v>216</v>
      </c>
      <c r="K2133" s="4">
        <v>7000</v>
      </c>
      <c r="L2133" s="3" t="s">
        <v>109</v>
      </c>
      <c r="M2133" s="3" t="s">
        <v>109</v>
      </c>
      <c r="N2133" s="3" t="s">
        <v>109</v>
      </c>
      <c r="O2133" s="3" t="s">
        <v>109</v>
      </c>
      <c r="P2133" s="3" t="s">
        <v>109</v>
      </c>
      <c r="Q2133" s="2"/>
      <c r="S2133" s="3" t="s">
        <v>109</v>
      </c>
      <c r="T2133" s="3" t="s">
        <v>109</v>
      </c>
      <c r="U2133" s="3" t="s">
        <v>109</v>
      </c>
      <c r="V2133" s="3" t="s">
        <v>109</v>
      </c>
      <c r="W2133" s="3" t="s">
        <v>109</v>
      </c>
      <c r="X2133" s="3" t="s">
        <v>109</v>
      </c>
      <c r="Y2133" s="3" t="s">
        <v>109</v>
      </c>
      <c r="Z2133" s="3" t="s">
        <v>109</v>
      </c>
      <c r="AA2133" s="4">
        <v>1989</v>
      </c>
      <c r="AB2133" s="3" t="s">
        <v>109</v>
      </c>
      <c r="AC2133" s="5" t="s">
        <v>135</v>
      </c>
      <c r="AD2133" s="3" t="s">
        <v>135</v>
      </c>
      <c r="AE2133" s="3" t="s">
        <v>109</v>
      </c>
      <c r="AF2133" s="4">
        <v>4</v>
      </c>
      <c r="AG2133" s="3" t="s">
        <v>109</v>
      </c>
      <c r="AH2133" s="3" t="s">
        <v>135</v>
      </c>
      <c r="AI2133" s="3" t="s">
        <v>109</v>
      </c>
      <c r="AN2133" s="3" t="s">
        <v>109</v>
      </c>
      <c r="AO2133" s="2"/>
      <c r="AP2133" s="3" t="s">
        <v>109</v>
      </c>
      <c r="AQ2133" s="3" t="s">
        <v>109</v>
      </c>
      <c r="AR2133" s="3" t="s">
        <v>109</v>
      </c>
      <c r="AS2133" s="3" t="s">
        <v>109</v>
      </c>
      <c r="AT2133" s="3" t="s">
        <v>109</v>
      </c>
      <c r="AU2133" s="3" t="s">
        <v>109</v>
      </c>
      <c r="AV2133" s="3" t="s">
        <v>109</v>
      </c>
      <c r="AW2133" s="3" t="s">
        <v>109</v>
      </c>
      <c r="AX2133" s="3" t="s">
        <v>109</v>
      </c>
      <c r="AY2133" s="3" t="s">
        <v>109</v>
      </c>
      <c r="AZ2133" s="3" t="s">
        <v>109</v>
      </c>
      <c r="BA2133" s="3" t="s">
        <v>109</v>
      </c>
      <c r="BB2133" s="3" t="s">
        <v>109</v>
      </c>
      <c r="BC2133" s="3" t="s">
        <v>109</v>
      </c>
      <c r="BD2133" s="3" t="s">
        <v>109</v>
      </c>
      <c r="BE2133" s="3" t="s">
        <v>109</v>
      </c>
      <c r="BF2133" s="3" t="s">
        <v>109</v>
      </c>
      <c r="BG2133" s="3" t="s">
        <v>109</v>
      </c>
      <c r="BH2133" s="3" t="s">
        <v>109</v>
      </c>
      <c r="BI2133" s="3" t="s">
        <v>109</v>
      </c>
      <c r="BJ2133" s="3" t="s">
        <v>109</v>
      </c>
      <c r="BK2133" s="3" t="s">
        <v>109</v>
      </c>
      <c r="BM2133" s="3" t="s">
        <v>109</v>
      </c>
      <c r="BN2133" s="3" t="s">
        <v>109</v>
      </c>
      <c r="BO2133" s="3" t="s">
        <v>109</v>
      </c>
      <c r="BP2133" s="3" t="s">
        <v>109</v>
      </c>
      <c r="BQ2133" s="3" t="s">
        <v>109</v>
      </c>
      <c r="BR2133" s="3" t="s">
        <v>109</v>
      </c>
      <c r="BS2133" s="3" t="s">
        <v>109</v>
      </c>
      <c r="BT2133" s="3" t="s">
        <v>109</v>
      </c>
      <c r="BU2133" s="3" t="s">
        <v>109</v>
      </c>
      <c r="BV2133" s="3" t="s">
        <v>109</v>
      </c>
      <c r="BW2133" s="3" t="s">
        <v>109</v>
      </c>
      <c r="BX2133" s="3" t="s">
        <v>109</v>
      </c>
      <c r="BY2133" s="3" t="s">
        <v>109</v>
      </c>
      <c r="BZ2133" s="3" t="s">
        <v>109</v>
      </c>
      <c r="CA2133" s="4">
        <v>2.5474E-2</v>
      </c>
      <c r="CB2133" s="3" t="s">
        <v>109</v>
      </c>
      <c r="CC2133" s="4">
        <v>443000</v>
      </c>
      <c r="CD2133" s="3" t="s">
        <v>109</v>
      </c>
      <c r="CE2133" s="3" t="s">
        <v>109</v>
      </c>
      <c r="CF2133" s="3" t="s">
        <v>109</v>
      </c>
      <c r="CG2133" s="3" t="s">
        <v>109</v>
      </c>
      <c r="CH2133" s="3" t="s">
        <v>109</v>
      </c>
      <c r="CI2133" s="3" t="s">
        <v>109</v>
      </c>
      <c r="CJ2133" s="3" t="s">
        <v>109</v>
      </c>
      <c r="CK2133" s="3" t="s">
        <v>109</v>
      </c>
      <c r="CL2133" s="3" t="s">
        <v>109</v>
      </c>
      <c r="CM2133" s="3" t="s">
        <v>109</v>
      </c>
      <c r="CN2133" s="3" t="s">
        <v>109</v>
      </c>
      <c r="CO2133" s="3" t="s">
        <v>109</v>
      </c>
      <c r="CP2133" s="3" t="s">
        <v>109</v>
      </c>
      <c r="CQ2133" s="5" t="s">
        <v>113</v>
      </c>
      <c r="CR2133" s="5" t="s">
        <v>109</v>
      </c>
      <c r="CV2133" s="21" t="s">
        <v>113</v>
      </c>
    </row>
    <row r="2134" spans="1:100" x14ac:dyDescent="0.25">
      <c r="A2134" s="3" t="s">
        <v>9060</v>
      </c>
      <c r="B2134" s="3" t="s">
        <v>118</v>
      </c>
      <c r="C2134" s="4">
        <v>2.5474E-2</v>
      </c>
      <c r="D2134" s="3" t="s">
        <v>109</v>
      </c>
      <c r="E2134" s="3" t="s">
        <v>9061</v>
      </c>
      <c r="F2134" s="3" t="s">
        <v>8959</v>
      </c>
      <c r="G2134" s="3" t="s">
        <v>106</v>
      </c>
      <c r="H2134" s="4">
        <v>47905</v>
      </c>
      <c r="I2134" s="3" t="s">
        <v>8929</v>
      </c>
      <c r="J2134" s="3" t="s">
        <v>216</v>
      </c>
      <c r="K2134" s="4">
        <v>6808</v>
      </c>
      <c r="L2134" s="3" t="s">
        <v>109</v>
      </c>
      <c r="M2134" s="3" t="s">
        <v>109</v>
      </c>
      <c r="N2134" s="3" t="s">
        <v>109</v>
      </c>
      <c r="O2134" s="3" t="s">
        <v>109</v>
      </c>
      <c r="P2134" s="3" t="s">
        <v>109</v>
      </c>
      <c r="Q2134" s="2"/>
      <c r="S2134" s="3" t="s">
        <v>109</v>
      </c>
      <c r="T2134" s="3" t="s">
        <v>109</v>
      </c>
      <c r="U2134" s="3" t="s">
        <v>109</v>
      </c>
      <c r="V2134" s="3" t="s">
        <v>109</v>
      </c>
      <c r="W2134" s="3" t="s">
        <v>109</v>
      </c>
      <c r="X2134" s="3" t="s">
        <v>109</v>
      </c>
      <c r="Y2134" s="3" t="s">
        <v>109</v>
      </c>
      <c r="Z2134" s="3" t="s">
        <v>109</v>
      </c>
      <c r="AA2134" s="4">
        <v>1983</v>
      </c>
      <c r="AB2134" s="3" t="s">
        <v>109</v>
      </c>
      <c r="AC2134" s="5" t="s">
        <v>111</v>
      </c>
      <c r="AD2134" s="3" t="s">
        <v>135</v>
      </c>
      <c r="AE2134" s="3" t="s">
        <v>109</v>
      </c>
      <c r="AF2134" s="4">
        <v>3</v>
      </c>
      <c r="AG2134" s="3" t="s">
        <v>109</v>
      </c>
      <c r="AH2134" s="3" t="s">
        <v>111</v>
      </c>
      <c r="AI2134" s="3" t="s">
        <v>109</v>
      </c>
      <c r="AN2134" s="3" t="s">
        <v>109</v>
      </c>
      <c r="AO2134" s="2"/>
      <c r="AP2134" s="3" t="s">
        <v>109</v>
      </c>
      <c r="AQ2134" s="3" t="s">
        <v>109</v>
      </c>
      <c r="AR2134" s="3" t="s">
        <v>109</v>
      </c>
      <c r="AS2134" s="3" t="s">
        <v>109</v>
      </c>
      <c r="AT2134" s="3" t="s">
        <v>109</v>
      </c>
      <c r="AU2134" s="3" t="s">
        <v>109</v>
      </c>
      <c r="AV2134" s="3" t="s">
        <v>109</v>
      </c>
      <c r="AW2134" s="3" t="s">
        <v>109</v>
      </c>
      <c r="AX2134" s="3" t="s">
        <v>109</v>
      </c>
      <c r="AY2134" s="3" t="s">
        <v>109</v>
      </c>
      <c r="AZ2134" s="3" t="s">
        <v>109</v>
      </c>
      <c r="BA2134" s="3" t="s">
        <v>109</v>
      </c>
      <c r="BB2134" s="3" t="s">
        <v>109</v>
      </c>
      <c r="BC2134" s="3" t="s">
        <v>109</v>
      </c>
      <c r="BD2134" s="3" t="s">
        <v>109</v>
      </c>
      <c r="BE2134" s="3" t="s">
        <v>109</v>
      </c>
      <c r="BF2134" s="3" t="s">
        <v>109</v>
      </c>
      <c r="BG2134" s="3" t="s">
        <v>109</v>
      </c>
      <c r="BH2134" s="3" t="s">
        <v>109</v>
      </c>
      <c r="BI2134" s="3" t="s">
        <v>109</v>
      </c>
      <c r="BJ2134" s="3" t="s">
        <v>109</v>
      </c>
      <c r="BK2134" s="3" t="s">
        <v>109</v>
      </c>
      <c r="BM2134" s="3" t="s">
        <v>109</v>
      </c>
      <c r="BN2134" s="3" t="s">
        <v>109</v>
      </c>
      <c r="BO2134" s="3" t="s">
        <v>109</v>
      </c>
      <c r="BP2134" s="3" t="s">
        <v>109</v>
      </c>
      <c r="BQ2134" s="3" t="s">
        <v>109</v>
      </c>
      <c r="BR2134" s="3" t="s">
        <v>109</v>
      </c>
      <c r="BS2134" s="3" t="s">
        <v>109</v>
      </c>
      <c r="BT2134" s="3" t="s">
        <v>109</v>
      </c>
      <c r="BU2134" s="3" t="s">
        <v>109</v>
      </c>
      <c r="BV2134" s="3" t="s">
        <v>109</v>
      </c>
      <c r="BW2134" s="3" t="s">
        <v>109</v>
      </c>
      <c r="BX2134" s="3" t="s">
        <v>109</v>
      </c>
      <c r="BY2134" s="3" t="s">
        <v>109</v>
      </c>
      <c r="BZ2134" s="3" t="s">
        <v>109</v>
      </c>
      <c r="CA2134" s="4">
        <v>2.5474E-2</v>
      </c>
      <c r="CB2134" s="3" t="s">
        <v>109</v>
      </c>
      <c r="CC2134" s="4">
        <v>260000</v>
      </c>
      <c r="CD2134" s="3" t="s">
        <v>109</v>
      </c>
      <c r="CE2134" s="3" t="s">
        <v>109</v>
      </c>
      <c r="CF2134" s="3" t="s">
        <v>109</v>
      </c>
      <c r="CG2134" s="3" t="s">
        <v>109</v>
      </c>
      <c r="CH2134" s="3" t="s">
        <v>9062</v>
      </c>
      <c r="CI2134" s="3" t="s">
        <v>109</v>
      </c>
      <c r="CJ2134" s="3" t="s">
        <v>109</v>
      </c>
      <c r="CK2134" s="3" t="s">
        <v>109</v>
      </c>
      <c r="CL2134" s="3" t="s">
        <v>109</v>
      </c>
      <c r="CM2134" s="3" t="s">
        <v>109</v>
      </c>
      <c r="CN2134" s="3" t="s">
        <v>109</v>
      </c>
      <c r="CO2134" s="3" t="s">
        <v>109</v>
      </c>
      <c r="CP2134" s="3" t="s">
        <v>109</v>
      </c>
      <c r="CQ2134" s="5" t="s">
        <v>126</v>
      </c>
      <c r="CR2134" s="5" t="s">
        <v>9063</v>
      </c>
      <c r="CV2134" s="21" t="s">
        <v>113</v>
      </c>
    </row>
    <row r="2135" spans="1:100" x14ac:dyDescent="0.25">
      <c r="A2135" s="3" t="s">
        <v>9064</v>
      </c>
      <c r="B2135" s="3" t="s">
        <v>118</v>
      </c>
      <c r="C2135" s="4">
        <v>2.5474E-2</v>
      </c>
      <c r="D2135" s="3" t="s">
        <v>109</v>
      </c>
      <c r="E2135" s="3" t="s">
        <v>2450</v>
      </c>
      <c r="F2135" s="3" t="s">
        <v>9065</v>
      </c>
      <c r="G2135" s="3" t="s">
        <v>106</v>
      </c>
      <c r="H2135" s="4">
        <v>47905</v>
      </c>
      <c r="I2135" s="3" t="s">
        <v>8929</v>
      </c>
      <c r="J2135" s="3" t="s">
        <v>216</v>
      </c>
      <c r="K2135" s="4">
        <v>9840</v>
      </c>
      <c r="L2135" s="3" t="s">
        <v>109</v>
      </c>
      <c r="M2135" s="3" t="s">
        <v>109</v>
      </c>
      <c r="N2135" s="3" t="s">
        <v>109</v>
      </c>
      <c r="O2135" s="3" t="s">
        <v>109</v>
      </c>
      <c r="P2135" s="3" t="s">
        <v>109</v>
      </c>
      <c r="Q2135" s="2"/>
      <c r="S2135" s="3" t="s">
        <v>109</v>
      </c>
      <c r="T2135" s="3" t="s">
        <v>109</v>
      </c>
      <c r="U2135" s="3" t="s">
        <v>109</v>
      </c>
      <c r="V2135" s="3" t="s">
        <v>109</v>
      </c>
      <c r="W2135" s="3" t="s">
        <v>109</v>
      </c>
      <c r="X2135" s="3" t="s">
        <v>109</v>
      </c>
      <c r="Y2135" s="3" t="s">
        <v>109</v>
      </c>
      <c r="Z2135" s="3" t="s">
        <v>109</v>
      </c>
      <c r="AA2135" s="4">
        <v>1985</v>
      </c>
      <c r="AB2135" s="3" t="s">
        <v>109</v>
      </c>
      <c r="AC2135" s="5" t="s">
        <v>111</v>
      </c>
      <c r="AD2135" s="3" t="s">
        <v>111</v>
      </c>
      <c r="AE2135" s="3" t="s">
        <v>109</v>
      </c>
      <c r="AF2135" s="4">
        <v>4</v>
      </c>
      <c r="AG2135" s="3" t="s">
        <v>109</v>
      </c>
      <c r="AH2135" s="3" t="s">
        <v>135</v>
      </c>
      <c r="AI2135" s="3" t="s">
        <v>109</v>
      </c>
      <c r="AN2135" s="3" t="s">
        <v>109</v>
      </c>
      <c r="AO2135" s="2"/>
      <c r="AP2135" s="3" t="s">
        <v>109</v>
      </c>
      <c r="AQ2135" s="3" t="s">
        <v>109</v>
      </c>
      <c r="AR2135" s="3" t="s">
        <v>109</v>
      </c>
      <c r="AS2135" s="3" t="s">
        <v>109</v>
      </c>
      <c r="AT2135" s="3" t="s">
        <v>109</v>
      </c>
      <c r="AU2135" s="3" t="s">
        <v>109</v>
      </c>
      <c r="AV2135" s="3" t="s">
        <v>109</v>
      </c>
      <c r="AW2135" s="3" t="s">
        <v>109</v>
      </c>
      <c r="AX2135" s="3" t="s">
        <v>109</v>
      </c>
      <c r="AY2135" s="3" t="s">
        <v>109</v>
      </c>
      <c r="AZ2135" s="3" t="s">
        <v>109</v>
      </c>
      <c r="BA2135" s="3" t="s">
        <v>109</v>
      </c>
      <c r="BB2135" s="3" t="s">
        <v>109</v>
      </c>
      <c r="BC2135" s="3" t="s">
        <v>109</v>
      </c>
      <c r="BD2135" s="3" t="s">
        <v>109</v>
      </c>
      <c r="BE2135" s="3" t="s">
        <v>109</v>
      </c>
      <c r="BF2135" s="3" t="s">
        <v>109</v>
      </c>
      <c r="BG2135" s="3" t="s">
        <v>109</v>
      </c>
      <c r="BH2135" s="3" t="s">
        <v>109</v>
      </c>
      <c r="BI2135" s="3" t="s">
        <v>109</v>
      </c>
      <c r="BJ2135" s="3" t="s">
        <v>109</v>
      </c>
      <c r="BK2135" s="3" t="s">
        <v>109</v>
      </c>
      <c r="BM2135" s="3" t="s">
        <v>109</v>
      </c>
      <c r="BN2135" s="3" t="s">
        <v>109</v>
      </c>
      <c r="BO2135" s="3" t="s">
        <v>109</v>
      </c>
      <c r="BP2135" s="3" t="s">
        <v>109</v>
      </c>
      <c r="BQ2135" s="3" t="s">
        <v>109</v>
      </c>
      <c r="BR2135" s="3" t="s">
        <v>109</v>
      </c>
      <c r="BS2135" s="3" t="s">
        <v>109</v>
      </c>
      <c r="BT2135" s="3" t="s">
        <v>109</v>
      </c>
      <c r="BU2135" s="3" t="s">
        <v>109</v>
      </c>
      <c r="BV2135" s="3" t="s">
        <v>109</v>
      </c>
      <c r="BW2135" s="3" t="s">
        <v>109</v>
      </c>
      <c r="BX2135" s="3" t="s">
        <v>109</v>
      </c>
      <c r="BY2135" s="3" t="s">
        <v>109</v>
      </c>
      <c r="BZ2135" s="3" t="s">
        <v>109</v>
      </c>
      <c r="CA2135" s="4">
        <v>2.5474E-2</v>
      </c>
      <c r="CB2135" s="3" t="s">
        <v>109</v>
      </c>
      <c r="CC2135" s="4">
        <v>447400</v>
      </c>
      <c r="CD2135" s="3" t="s">
        <v>109</v>
      </c>
      <c r="CE2135" s="3" t="s">
        <v>109</v>
      </c>
      <c r="CF2135" s="3" t="s">
        <v>109</v>
      </c>
      <c r="CG2135" s="3" t="s">
        <v>109</v>
      </c>
      <c r="CH2135" s="3" t="s">
        <v>9066</v>
      </c>
      <c r="CI2135" s="3" t="s">
        <v>109</v>
      </c>
      <c r="CJ2135" s="3" t="s">
        <v>109</v>
      </c>
      <c r="CK2135" s="3" t="s">
        <v>109</v>
      </c>
      <c r="CL2135" s="3" t="s">
        <v>109</v>
      </c>
      <c r="CM2135" s="3" t="s">
        <v>109</v>
      </c>
      <c r="CN2135" s="3" t="s">
        <v>109</v>
      </c>
      <c r="CO2135" s="3" t="s">
        <v>109</v>
      </c>
      <c r="CP2135" s="3" t="s">
        <v>109</v>
      </c>
      <c r="CQ2135" s="5" t="s">
        <v>113</v>
      </c>
      <c r="CR2135" s="5" t="s">
        <v>109</v>
      </c>
      <c r="CV2135" s="21" t="s">
        <v>113</v>
      </c>
    </row>
    <row r="2136" spans="1:100" x14ac:dyDescent="0.25">
      <c r="A2136" s="3" t="s">
        <v>9067</v>
      </c>
      <c r="B2136" s="3" t="s">
        <v>118</v>
      </c>
      <c r="C2136" s="4">
        <v>2.5474E-2</v>
      </c>
      <c r="D2136" s="3" t="s">
        <v>109</v>
      </c>
      <c r="E2136" s="3" t="s">
        <v>2450</v>
      </c>
      <c r="F2136" s="3" t="s">
        <v>9068</v>
      </c>
      <c r="G2136" s="3" t="s">
        <v>106</v>
      </c>
      <c r="H2136" s="4">
        <v>47905</v>
      </c>
      <c r="I2136" s="3" t="s">
        <v>8929</v>
      </c>
      <c r="J2136" s="3" t="s">
        <v>216</v>
      </c>
      <c r="K2136" s="4">
        <v>7146</v>
      </c>
      <c r="L2136" s="3" t="s">
        <v>109</v>
      </c>
      <c r="M2136" s="3" t="s">
        <v>109</v>
      </c>
      <c r="N2136" s="3" t="s">
        <v>109</v>
      </c>
      <c r="O2136" s="3" t="s">
        <v>109</v>
      </c>
      <c r="P2136" s="3" t="s">
        <v>109</v>
      </c>
      <c r="Q2136" s="2"/>
      <c r="S2136" s="3" t="s">
        <v>109</v>
      </c>
      <c r="T2136" s="3" t="s">
        <v>109</v>
      </c>
      <c r="U2136" s="3" t="s">
        <v>109</v>
      </c>
      <c r="V2136" s="3" t="s">
        <v>109</v>
      </c>
      <c r="W2136" s="3" t="s">
        <v>109</v>
      </c>
      <c r="X2136" s="3" t="s">
        <v>109</v>
      </c>
      <c r="Y2136" s="3" t="s">
        <v>109</v>
      </c>
      <c r="Z2136" s="3" t="s">
        <v>109</v>
      </c>
      <c r="AA2136" s="4">
        <v>2000</v>
      </c>
      <c r="AB2136" s="3" t="s">
        <v>109</v>
      </c>
      <c r="AC2136" s="5" t="s">
        <v>111</v>
      </c>
      <c r="AD2136" s="3" t="s">
        <v>111</v>
      </c>
      <c r="AE2136" s="3" t="s">
        <v>109</v>
      </c>
      <c r="AF2136" s="4">
        <v>4</v>
      </c>
      <c r="AG2136" s="3" t="s">
        <v>109</v>
      </c>
      <c r="AH2136" s="3" t="s">
        <v>111</v>
      </c>
      <c r="AI2136" s="3" t="s">
        <v>109</v>
      </c>
      <c r="AN2136" s="3" t="s">
        <v>109</v>
      </c>
      <c r="AO2136" s="2"/>
      <c r="AP2136" s="3" t="s">
        <v>109</v>
      </c>
      <c r="AQ2136" s="3" t="s">
        <v>109</v>
      </c>
      <c r="AR2136" s="3" t="s">
        <v>109</v>
      </c>
      <c r="AS2136" s="3" t="s">
        <v>109</v>
      </c>
      <c r="AT2136" s="3" t="s">
        <v>109</v>
      </c>
      <c r="AU2136" s="3" t="s">
        <v>109</v>
      </c>
      <c r="AV2136" s="3" t="s">
        <v>109</v>
      </c>
      <c r="AW2136" s="3" t="s">
        <v>109</v>
      </c>
      <c r="AX2136" s="3" t="s">
        <v>109</v>
      </c>
      <c r="AY2136" s="3" t="s">
        <v>109</v>
      </c>
      <c r="AZ2136" s="3" t="s">
        <v>109</v>
      </c>
      <c r="BA2136" s="3" t="s">
        <v>109</v>
      </c>
      <c r="BB2136" s="3" t="s">
        <v>109</v>
      </c>
      <c r="BC2136" s="3" t="s">
        <v>109</v>
      </c>
      <c r="BD2136" s="3" t="s">
        <v>109</v>
      </c>
      <c r="BE2136" s="3" t="s">
        <v>109</v>
      </c>
      <c r="BF2136" s="3" t="s">
        <v>109</v>
      </c>
      <c r="BG2136" s="3" t="s">
        <v>109</v>
      </c>
      <c r="BH2136" s="3" t="s">
        <v>109</v>
      </c>
      <c r="BI2136" s="3" t="s">
        <v>109</v>
      </c>
      <c r="BJ2136" s="3" t="s">
        <v>109</v>
      </c>
      <c r="BK2136" s="3" t="s">
        <v>109</v>
      </c>
      <c r="BM2136" s="3" t="s">
        <v>109</v>
      </c>
      <c r="BN2136" s="3" t="s">
        <v>109</v>
      </c>
      <c r="BO2136" s="3" t="s">
        <v>109</v>
      </c>
      <c r="BP2136" s="3" t="s">
        <v>109</v>
      </c>
      <c r="BQ2136" s="3" t="s">
        <v>109</v>
      </c>
      <c r="BR2136" s="3" t="s">
        <v>109</v>
      </c>
      <c r="BS2136" s="3" t="s">
        <v>109</v>
      </c>
      <c r="BT2136" s="3" t="s">
        <v>109</v>
      </c>
      <c r="BU2136" s="3" t="s">
        <v>109</v>
      </c>
      <c r="BV2136" s="3" t="s">
        <v>109</v>
      </c>
      <c r="BW2136" s="3" t="s">
        <v>109</v>
      </c>
      <c r="BX2136" s="3" t="s">
        <v>109</v>
      </c>
      <c r="BY2136" s="3" t="s">
        <v>109</v>
      </c>
      <c r="BZ2136" s="3" t="s">
        <v>109</v>
      </c>
      <c r="CA2136" s="4">
        <v>2.5474E-2</v>
      </c>
      <c r="CB2136" s="3" t="s">
        <v>109</v>
      </c>
      <c r="CC2136" s="4">
        <v>370300</v>
      </c>
      <c r="CD2136" s="3" t="s">
        <v>109</v>
      </c>
      <c r="CE2136" s="3" t="s">
        <v>109</v>
      </c>
      <c r="CF2136" s="3" t="s">
        <v>109</v>
      </c>
      <c r="CG2136" s="3" t="s">
        <v>109</v>
      </c>
      <c r="CH2136" s="3" t="s">
        <v>9069</v>
      </c>
      <c r="CI2136" s="3" t="s">
        <v>109</v>
      </c>
      <c r="CJ2136" s="3" t="s">
        <v>109</v>
      </c>
      <c r="CK2136" s="3" t="s">
        <v>109</v>
      </c>
      <c r="CL2136" s="3" t="s">
        <v>109</v>
      </c>
      <c r="CM2136" s="3" t="s">
        <v>109</v>
      </c>
      <c r="CN2136" s="3" t="s">
        <v>109</v>
      </c>
      <c r="CO2136" s="3" t="s">
        <v>109</v>
      </c>
      <c r="CP2136" s="3" t="s">
        <v>109</v>
      </c>
      <c r="CQ2136" s="5" t="s">
        <v>113</v>
      </c>
      <c r="CR2136" s="5" t="s">
        <v>109</v>
      </c>
      <c r="CV2136" s="21" t="s">
        <v>113</v>
      </c>
    </row>
    <row r="2137" spans="1:100" x14ac:dyDescent="0.25">
      <c r="A2137" s="3" t="s">
        <v>9070</v>
      </c>
      <c r="B2137" s="3" t="s">
        <v>102</v>
      </c>
      <c r="C2137" s="4">
        <v>2.4108999999999998E-2</v>
      </c>
      <c r="D2137" s="3" t="s">
        <v>109</v>
      </c>
      <c r="E2137" s="3" t="s">
        <v>9071</v>
      </c>
      <c r="F2137" s="3" t="s">
        <v>9072</v>
      </c>
      <c r="G2137" s="3" t="s">
        <v>106</v>
      </c>
      <c r="H2137" s="4">
        <v>47905</v>
      </c>
      <c r="I2137" s="3" t="s">
        <v>8929</v>
      </c>
      <c r="J2137" s="3" t="s">
        <v>216</v>
      </c>
      <c r="K2137" s="4">
        <v>6668</v>
      </c>
      <c r="L2137" s="3" t="s">
        <v>109</v>
      </c>
      <c r="M2137" s="3" t="s">
        <v>109</v>
      </c>
      <c r="N2137" s="3" t="s">
        <v>109</v>
      </c>
      <c r="O2137" s="3" t="s">
        <v>109</v>
      </c>
      <c r="P2137" s="3" t="s">
        <v>109</v>
      </c>
      <c r="Q2137" s="2"/>
      <c r="S2137" s="3" t="s">
        <v>109</v>
      </c>
      <c r="T2137" s="3" t="s">
        <v>109</v>
      </c>
      <c r="U2137" s="3" t="s">
        <v>109</v>
      </c>
      <c r="V2137" s="3" t="s">
        <v>109</v>
      </c>
      <c r="W2137" s="3" t="s">
        <v>109</v>
      </c>
      <c r="X2137" s="3" t="s">
        <v>109</v>
      </c>
      <c r="Y2137" s="3" t="s">
        <v>109</v>
      </c>
      <c r="Z2137" s="3" t="s">
        <v>109</v>
      </c>
      <c r="AA2137" s="4">
        <v>2000</v>
      </c>
      <c r="AB2137" s="3" t="s">
        <v>109</v>
      </c>
      <c r="AC2137" s="5" t="s">
        <v>156</v>
      </c>
      <c r="AD2137" s="3" t="s">
        <v>135</v>
      </c>
      <c r="AE2137" s="3" t="s">
        <v>109</v>
      </c>
      <c r="AF2137" s="4">
        <v>5</v>
      </c>
      <c r="AG2137" s="3" t="s">
        <v>109</v>
      </c>
      <c r="AH2137" s="3" t="s">
        <v>156</v>
      </c>
      <c r="AI2137" s="3" t="s">
        <v>109</v>
      </c>
      <c r="AN2137" s="3" t="s">
        <v>109</v>
      </c>
      <c r="AO2137" s="2"/>
      <c r="AP2137" s="3" t="s">
        <v>109</v>
      </c>
      <c r="AQ2137" s="3" t="s">
        <v>109</v>
      </c>
      <c r="AR2137" s="3" t="s">
        <v>109</v>
      </c>
      <c r="AS2137" s="3" t="s">
        <v>109</v>
      </c>
      <c r="AT2137" s="3" t="s">
        <v>109</v>
      </c>
      <c r="AU2137" s="3" t="s">
        <v>109</v>
      </c>
      <c r="AV2137" s="3" t="s">
        <v>109</v>
      </c>
      <c r="AW2137" s="3" t="s">
        <v>109</v>
      </c>
      <c r="AX2137" s="3" t="s">
        <v>109</v>
      </c>
      <c r="AY2137" s="3" t="s">
        <v>109</v>
      </c>
      <c r="AZ2137" s="3" t="s">
        <v>109</v>
      </c>
      <c r="BA2137" s="3" t="s">
        <v>109</v>
      </c>
      <c r="BB2137" s="3" t="s">
        <v>109</v>
      </c>
      <c r="BC2137" s="3" t="s">
        <v>109</v>
      </c>
      <c r="BD2137" s="3" t="s">
        <v>109</v>
      </c>
      <c r="BE2137" s="3" t="s">
        <v>109</v>
      </c>
      <c r="BF2137" s="3" t="s">
        <v>109</v>
      </c>
      <c r="BG2137" s="3" t="s">
        <v>109</v>
      </c>
      <c r="BH2137" s="3" t="s">
        <v>109</v>
      </c>
      <c r="BI2137" s="3" t="s">
        <v>109</v>
      </c>
      <c r="BJ2137" s="3" t="s">
        <v>109</v>
      </c>
      <c r="BK2137" s="3" t="s">
        <v>109</v>
      </c>
      <c r="BM2137" s="3" t="s">
        <v>109</v>
      </c>
      <c r="BN2137" s="3" t="s">
        <v>109</v>
      </c>
      <c r="BO2137" s="3" t="s">
        <v>109</v>
      </c>
      <c r="BP2137" s="3" t="s">
        <v>109</v>
      </c>
      <c r="BQ2137" s="3" t="s">
        <v>109</v>
      </c>
      <c r="BR2137" s="3" t="s">
        <v>109</v>
      </c>
      <c r="BS2137" s="3" t="s">
        <v>109</v>
      </c>
      <c r="BT2137" s="3" t="s">
        <v>109</v>
      </c>
      <c r="BU2137" s="3" t="s">
        <v>109</v>
      </c>
      <c r="BV2137" s="3" t="s">
        <v>109</v>
      </c>
      <c r="BW2137" s="3" t="s">
        <v>109</v>
      </c>
      <c r="BX2137" s="3" t="s">
        <v>109</v>
      </c>
      <c r="BY2137" s="3" t="s">
        <v>109</v>
      </c>
      <c r="BZ2137" s="3" t="s">
        <v>109</v>
      </c>
      <c r="CA2137" s="4">
        <v>2.4108999999999998E-2</v>
      </c>
      <c r="CB2137" s="3" t="s">
        <v>109</v>
      </c>
      <c r="CC2137" s="4">
        <v>481300</v>
      </c>
      <c r="CD2137" s="3" t="s">
        <v>109</v>
      </c>
      <c r="CE2137" s="3" t="s">
        <v>109</v>
      </c>
      <c r="CF2137" s="3" t="s">
        <v>109</v>
      </c>
      <c r="CG2137" s="3" t="s">
        <v>109</v>
      </c>
      <c r="CH2137" s="3" t="s">
        <v>9073</v>
      </c>
      <c r="CI2137" s="3" t="s">
        <v>109</v>
      </c>
      <c r="CJ2137" s="3" t="s">
        <v>109</v>
      </c>
      <c r="CK2137" s="3" t="s">
        <v>109</v>
      </c>
      <c r="CL2137" s="3" t="s">
        <v>109</v>
      </c>
      <c r="CM2137" s="3" t="s">
        <v>109</v>
      </c>
      <c r="CN2137" s="3" t="s">
        <v>109</v>
      </c>
      <c r="CO2137" s="3" t="s">
        <v>109</v>
      </c>
      <c r="CP2137" s="3" t="s">
        <v>109</v>
      </c>
      <c r="CQ2137" s="5" t="s">
        <v>113</v>
      </c>
      <c r="CR2137" s="5" t="s">
        <v>109</v>
      </c>
      <c r="CV2137" s="21" t="s">
        <v>113</v>
      </c>
    </row>
    <row r="2138" spans="1:100" x14ac:dyDescent="0.25">
      <c r="A2138" s="3" t="s">
        <v>9074</v>
      </c>
      <c r="B2138" s="3" t="s">
        <v>118</v>
      </c>
      <c r="C2138" s="4">
        <v>2.5474E-2</v>
      </c>
      <c r="D2138" s="3" t="s">
        <v>109</v>
      </c>
      <c r="E2138" s="3" t="s">
        <v>9075</v>
      </c>
      <c r="F2138" s="3" t="s">
        <v>9076</v>
      </c>
      <c r="G2138" s="3" t="s">
        <v>106</v>
      </c>
      <c r="H2138" s="4">
        <v>47905</v>
      </c>
      <c r="I2138" s="3" t="s">
        <v>8929</v>
      </c>
      <c r="J2138" s="3" t="s">
        <v>216</v>
      </c>
      <c r="K2138" s="4">
        <v>6384</v>
      </c>
      <c r="L2138" s="3" t="s">
        <v>109</v>
      </c>
      <c r="M2138" s="3" t="s">
        <v>109</v>
      </c>
      <c r="N2138" s="3" t="s">
        <v>109</v>
      </c>
      <c r="O2138" s="3" t="s">
        <v>109</v>
      </c>
      <c r="P2138" s="3" t="s">
        <v>109</v>
      </c>
      <c r="Q2138" s="2"/>
      <c r="S2138" s="3" t="s">
        <v>109</v>
      </c>
      <c r="T2138" s="3" t="s">
        <v>109</v>
      </c>
      <c r="U2138" s="3" t="s">
        <v>109</v>
      </c>
      <c r="V2138" s="3" t="s">
        <v>109</v>
      </c>
      <c r="W2138" s="3" t="s">
        <v>109</v>
      </c>
      <c r="X2138" s="3" t="s">
        <v>109</v>
      </c>
      <c r="Y2138" s="3" t="s">
        <v>109</v>
      </c>
      <c r="Z2138" s="3" t="s">
        <v>109</v>
      </c>
      <c r="AA2138" s="4">
        <v>1999</v>
      </c>
      <c r="AB2138" s="3" t="s">
        <v>109</v>
      </c>
      <c r="AC2138" s="5" t="s">
        <v>156</v>
      </c>
      <c r="AD2138" s="3" t="s">
        <v>156</v>
      </c>
      <c r="AE2138" s="3" t="s">
        <v>109</v>
      </c>
      <c r="AF2138" s="4">
        <v>5</v>
      </c>
      <c r="AG2138" s="3" t="s">
        <v>109</v>
      </c>
      <c r="AH2138" s="3" t="s">
        <v>156</v>
      </c>
      <c r="AI2138" s="3" t="s">
        <v>109</v>
      </c>
      <c r="AN2138" s="3" t="s">
        <v>109</v>
      </c>
      <c r="AO2138" s="2"/>
      <c r="AP2138" s="3" t="s">
        <v>109</v>
      </c>
      <c r="AQ2138" s="3" t="s">
        <v>109</v>
      </c>
      <c r="AR2138" s="3" t="s">
        <v>109</v>
      </c>
      <c r="AS2138" s="3" t="s">
        <v>109</v>
      </c>
      <c r="AT2138" s="3" t="s">
        <v>109</v>
      </c>
      <c r="AU2138" s="3" t="s">
        <v>109</v>
      </c>
      <c r="AV2138" s="3" t="s">
        <v>109</v>
      </c>
      <c r="AW2138" s="3" t="s">
        <v>109</v>
      </c>
      <c r="AX2138" s="3" t="s">
        <v>109</v>
      </c>
      <c r="AY2138" s="3" t="s">
        <v>109</v>
      </c>
      <c r="AZ2138" s="3" t="s">
        <v>109</v>
      </c>
      <c r="BA2138" s="3" t="s">
        <v>109</v>
      </c>
      <c r="BB2138" s="3" t="s">
        <v>109</v>
      </c>
      <c r="BC2138" s="3" t="s">
        <v>109</v>
      </c>
      <c r="BD2138" s="3" t="s">
        <v>109</v>
      </c>
      <c r="BE2138" s="3" t="s">
        <v>109</v>
      </c>
      <c r="BF2138" s="3" t="s">
        <v>109</v>
      </c>
      <c r="BG2138" s="3" t="s">
        <v>109</v>
      </c>
      <c r="BH2138" s="3" t="s">
        <v>109</v>
      </c>
      <c r="BI2138" s="3" t="s">
        <v>109</v>
      </c>
      <c r="BJ2138" s="3" t="s">
        <v>109</v>
      </c>
      <c r="BK2138" s="3" t="s">
        <v>109</v>
      </c>
      <c r="BM2138" s="3" t="s">
        <v>109</v>
      </c>
      <c r="BN2138" s="3" t="s">
        <v>109</v>
      </c>
      <c r="BO2138" s="3" t="s">
        <v>109</v>
      </c>
      <c r="BP2138" s="3" t="s">
        <v>109</v>
      </c>
      <c r="BQ2138" s="3" t="s">
        <v>109</v>
      </c>
      <c r="BR2138" s="3" t="s">
        <v>109</v>
      </c>
      <c r="BS2138" s="3" t="s">
        <v>109</v>
      </c>
      <c r="BT2138" s="3" t="s">
        <v>109</v>
      </c>
      <c r="BU2138" s="3" t="s">
        <v>109</v>
      </c>
      <c r="BV2138" s="3" t="s">
        <v>109</v>
      </c>
      <c r="BW2138" s="3" t="s">
        <v>109</v>
      </c>
      <c r="BX2138" s="3" t="s">
        <v>109</v>
      </c>
      <c r="BY2138" s="3" t="s">
        <v>109</v>
      </c>
      <c r="BZ2138" s="3" t="s">
        <v>109</v>
      </c>
      <c r="CA2138" s="4">
        <v>2.5474E-2</v>
      </c>
      <c r="CB2138" s="3" t="s">
        <v>109</v>
      </c>
      <c r="CC2138" s="4">
        <v>503300</v>
      </c>
      <c r="CD2138" s="3" t="s">
        <v>109</v>
      </c>
      <c r="CE2138" s="3" t="s">
        <v>109</v>
      </c>
      <c r="CF2138" s="3" t="s">
        <v>109</v>
      </c>
      <c r="CG2138" s="3" t="s">
        <v>109</v>
      </c>
      <c r="CH2138" s="3" t="s">
        <v>9077</v>
      </c>
      <c r="CI2138" s="3" t="s">
        <v>109</v>
      </c>
      <c r="CJ2138" s="3" t="s">
        <v>109</v>
      </c>
      <c r="CK2138" s="3" t="s">
        <v>109</v>
      </c>
      <c r="CL2138" s="3" t="s">
        <v>109</v>
      </c>
      <c r="CM2138" s="3" t="s">
        <v>109</v>
      </c>
      <c r="CN2138" s="3" t="s">
        <v>109</v>
      </c>
      <c r="CO2138" s="3" t="s">
        <v>109</v>
      </c>
      <c r="CP2138" s="3" t="s">
        <v>109</v>
      </c>
      <c r="CQ2138" s="5" t="s">
        <v>113</v>
      </c>
      <c r="CR2138" s="5" t="s">
        <v>109</v>
      </c>
      <c r="CV2138" s="21" t="s">
        <v>113</v>
      </c>
    </row>
    <row r="2139" spans="1:100" x14ac:dyDescent="0.25">
      <c r="A2139" s="3" t="s">
        <v>9078</v>
      </c>
      <c r="B2139" s="3" t="s">
        <v>118</v>
      </c>
      <c r="C2139" s="4">
        <v>2.5474E-2</v>
      </c>
      <c r="D2139" s="3" t="s">
        <v>109</v>
      </c>
      <c r="E2139" s="3" t="s">
        <v>9079</v>
      </c>
      <c r="F2139" s="3" t="s">
        <v>9080</v>
      </c>
      <c r="G2139" s="3" t="s">
        <v>106</v>
      </c>
      <c r="H2139" s="4">
        <v>47905</v>
      </c>
      <c r="I2139" s="3" t="s">
        <v>8929</v>
      </c>
      <c r="J2139" s="3" t="s">
        <v>216</v>
      </c>
      <c r="K2139" s="4">
        <v>9804</v>
      </c>
      <c r="L2139" s="3" t="s">
        <v>109</v>
      </c>
      <c r="M2139" s="3" t="s">
        <v>109</v>
      </c>
      <c r="N2139" s="3" t="s">
        <v>109</v>
      </c>
      <c r="O2139" s="3" t="s">
        <v>109</v>
      </c>
      <c r="P2139" s="3" t="s">
        <v>109</v>
      </c>
      <c r="Q2139" s="2"/>
      <c r="S2139" s="3" t="s">
        <v>109</v>
      </c>
      <c r="T2139" s="3" t="s">
        <v>109</v>
      </c>
      <c r="U2139" s="3" t="s">
        <v>109</v>
      </c>
      <c r="V2139" s="3" t="s">
        <v>109</v>
      </c>
      <c r="W2139" s="3" t="s">
        <v>109</v>
      </c>
      <c r="X2139" s="3" t="s">
        <v>109</v>
      </c>
      <c r="Y2139" s="3" t="s">
        <v>109</v>
      </c>
      <c r="Z2139" s="3" t="s">
        <v>109</v>
      </c>
      <c r="AA2139" s="4">
        <v>1994</v>
      </c>
      <c r="AB2139" s="3" t="s">
        <v>109</v>
      </c>
      <c r="AC2139" s="5" t="s">
        <v>111</v>
      </c>
      <c r="AD2139" s="3" t="s">
        <v>111</v>
      </c>
      <c r="AE2139" s="3" t="s">
        <v>109</v>
      </c>
      <c r="AF2139" s="4">
        <v>3</v>
      </c>
      <c r="AG2139" s="3" t="s">
        <v>109</v>
      </c>
      <c r="AH2139" s="3" t="s">
        <v>111</v>
      </c>
      <c r="AI2139" s="3" t="s">
        <v>109</v>
      </c>
      <c r="AN2139" s="3" t="s">
        <v>109</v>
      </c>
      <c r="AO2139" s="11"/>
      <c r="AP2139" s="3" t="s">
        <v>109</v>
      </c>
      <c r="AQ2139" s="3" t="s">
        <v>109</v>
      </c>
      <c r="AR2139" s="3" t="s">
        <v>109</v>
      </c>
      <c r="AS2139" s="3" t="s">
        <v>109</v>
      </c>
      <c r="AT2139" s="3" t="s">
        <v>109</v>
      </c>
      <c r="AU2139" s="3" t="s">
        <v>109</v>
      </c>
      <c r="AV2139" s="3" t="s">
        <v>109</v>
      </c>
      <c r="AW2139" s="3" t="s">
        <v>109</v>
      </c>
      <c r="AX2139" s="3" t="s">
        <v>109</v>
      </c>
      <c r="AY2139" s="3" t="s">
        <v>109</v>
      </c>
      <c r="AZ2139" s="3" t="s">
        <v>109</v>
      </c>
      <c r="BA2139" s="3" t="s">
        <v>109</v>
      </c>
      <c r="BB2139" s="3" t="s">
        <v>109</v>
      </c>
      <c r="BC2139" s="3" t="s">
        <v>109</v>
      </c>
      <c r="BD2139" s="3" t="s">
        <v>109</v>
      </c>
      <c r="BE2139" s="3" t="s">
        <v>109</v>
      </c>
      <c r="BF2139" s="3" t="s">
        <v>109</v>
      </c>
      <c r="BG2139" s="3" t="s">
        <v>109</v>
      </c>
      <c r="BH2139" s="3" t="s">
        <v>109</v>
      </c>
      <c r="BI2139" s="3" t="s">
        <v>109</v>
      </c>
      <c r="BJ2139" s="3" t="s">
        <v>109</v>
      </c>
      <c r="BK2139" s="3" t="s">
        <v>109</v>
      </c>
      <c r="BM2139" s="3" t="s">
        <v>109</v>
      </c>
      <c r="BN2139" s="3" t="s">
        <v>109</v>
      </c>
      <c r="BO2139" s="3" t="s">
        <v>109</v>
      </c>
      <c r="BP2139" s="3" t="s">
        <v>109</v>
      </c>
      <c r="BQ2139" s="3" t="s">
        <v>109</v>
      </c>
      <c r="BR2139" s="3" t="s">
        <v>109</v>
      </c>
      <c r="BS2139" s="3" t="s">
        <v>109</v>
      </c>
      <c r="BT2139" s="3" t="s">
        <v>109</v>
      </c>
      <c r="BU2139" s="3" t="s">
        <v>109</v>
      </c>
      <c r="BV2139" s="3" t="s">
        <v>109</v>
      </c>
      <c r="BW2139" s="3" t="s">
        <v>109</v>
      </c>
      <c r="BX2139" s="3" t="s">
        <v>109</v>
      </c>
      <c r="BY2139" s="3" t="s">
        <v>109</v>
      </c>
      <c r="BZ2139" s="3" t="s">
        <v>109</v>
      </c>
      <c r="CA2139" s="4">
        <v>2.5474E-2</v>
      </c>
      <c r="CB2139" s="3" t="s">
        <v>109</v>
      </c>
      <c r="CC2139" s="4">
        <v>401200</v>
      </c>
      <c r="CD2139" s="3" t="s">
        <v>109</v>
      </c>
      <c r="CE2139" s="3" t="s">
        <v>109</v>
      </c>
      <c r="CF2139" s="3" t="s">
        <v>109</v>
      </c>
      <c r="CG2139" s="3" t="s">
        <v>109</v>
      </c>
      <c r="CH2139" s="3" t="s">
        <v>8978</v>
      </c>
      <c r="CI2139" s="3" t="s">
        <v>109</v>
      </c>
      <c r="CJ2139" s="3" t="s">
        <v>109</v>
      </c>
      <c r="CK2139" s="3" t="s">
        <v>109</v>
      </c>
      <c r="CL2139" s="3" t="s">
        <v>109</v>
      </c>
      <c r="CM2139" s="3" t="s">
        <v>109</v>
      </c>
      <c r="CN2139" s="3" t="s">
        <v>109</v>
      </c>
      <c r="CO2139" s="3" t="s">
        <v>109</v>
      </c>
      <c r="CP2139" s="3" t="s">
        <v>109</v>
      </c>
      <c r="CQ2139" s="5" t="s">
        <v>113</v>
      </c>
      <c r="CR2139" s="5" t="s">
        <v>109</v>
      </c>
      <c r="CV2139" s="21" t="s">
        <v>113</v>
      </c>
    </row>
    <row r="2140" spans="1:100" x14ac:dyDescent="0.25">
      <c r="A2140" s="3" t="s">
        <v>9081</v>
      </c>
      <c r="B2140" s="3" t="s">
        <v>118</v>
      </c>
      <c r="C2140" s="4">
        <v>2.5474E-2</v>
      </c>
      <c r="D2140" s="3" t="s">
        <v>109</v>
      </c>
      <c r="E2140" s="3" t="s">
        <v>9082</v>
      </c>
      <c r="F2140" s="3" t="s">
        <v>9083</v>
      </c>
      <c r="G2140" s="3" t="s">
        <v>106</v>
      </c>
      <c r="H2140" s="4">
        <v>47905</v>
      </c>
      <c r="I2140" s="3" t="s">
        <v>8929</v>
      </c>
      <c r="J2140" s="3" t="s">
        <v>216</v>
      </c>
      <c r="K2140" s="4">
        <v>6610</v>
      </c>
      <c r="L2140" s="3" t="s">
        <v>109</v>
      </c>
      <c r="M2140" s="3" t="s">
        <v>109</v>
      </c>
      <c r="N2140" s="3" t="s">
        <v>109</v>
      </c>
      <c r="O2140" s="3" t="s">
        <v>109</v>
      </c>
      <c r="P2140" s="3" t="s">
        <v>109</v>
      </c>
      <c r="Q2140" s="2"/>
      <c r="S2140" s="3" t="s">
        <v>109</v>
      </c>
      <c r="T2140" s="3" t="s">
        <v>109</v>
      </c>
      <c r="U2140" s="3" t="s">
        <v>109</v>
      </c>
      <c r="V2140" s="3" t="s">
        <v>109</v>
      </c>
      <c r="W2140" s="3" t="s">
        <v>109</v>
      </c>
      <c r="X2140" s="3" t="s">
        <v>109</v>
      </c>
      <c r="Y2140" s="3" t="s">
        <v>109</v>
      </c>
      <c r="Z2140" s="3" t="s">
        <v>109</v>
      </c>
      <c r="AA2140" s="4">
        <v>1989</v>
      </c>
      <c r="AB2140" s="3" t="s">
        <v>109</v>
      </c>
      <c r="AC2140" s="5" t="s">
        <v>135</v>
      </c>
      <c r="AD2140" s="3" t="s">
        <v>135</v>
      </c>
      <c r="AE2140" s="3" t="s">
        <v>109</v>
      </c>
      <c r="AF2140" s="4">
        <v>4</v>
      </c>
      <c r="AG2140" s="3" t="s">
        <v>109</v>
      </c>
      <c r="AH2140" s="3" t="s">
        <v>135</v>
      </c>
      <c r="AI2140" s="3" t="s">
        <v>109</v>
      </c>
      <c r="AN2140" s="3" t="s">
        <v>109</v>
      </c>
      <c r="AO2140" s="2"/>
      <c r="AP2140" s="3" t="s">
        <v>109</v>
      </c>
      <c r="AQ2140" s="3" t="s">
        <v>109</v>
      </c>
      <c r="AR2140" s="3" t="s">
        <v>109</v>
      </c>
      <c r="AS2140" s="3" t="s">
        <v>109</v>
      </c>
      <c r="AT2140" s="3" t="s">
        <v>109</v>
      </c>
      <c r="AU2140" s="3" t="s">
        <v>109</v>
      </c>
      <c r="AV2140" s="3" t="s">
        <v>109</v>
      </c>
      <c r="AW2140" s="3" t="s">
        <v>109</v>
      </c>
      <c r="AX2140" s="3" t="s">
        <v>109</v>
      </c>
      <c r="AY2140" s="3" t="s">
        <v>109</v>
      </c>
      <c r="AZ2140" s="3" t="s">
        <v>109</v>
      </c>
      <c r="BA2140" s="3" t="s">
        <v>109</v>
      </c>
      <c r="BB2140" s="3" t="s">
        <v>109</v>
      </c>
      <c r="BC2140" s="3" t="s">
        <v>109</v>
      </c>
      <c r="BD2140" s="3" t="s">
        <v>109</v>
      </c>
      <c r="BE2140" s="3" t="s">
        <v>109</v>
      </c>
      <c r="BF2140" s="3" t="s">
        <v>109</v>
      </c>
      <c r="BG2140" s="3" t="s">
        <v>109</v>
      </c>
      <c r="BH2140" s="3" t="s">
        <v>109</v>
      </c>
      <c r="BI2140" s="3" t="s">
        <v>109</v>
      </c>
      <c r="BJ2140" s="3" t="s">
        <v>109</v>
      </c>
      <c r="BK2140" s="3" t="s">
        <v>109</v>
      </c>
      <c r="BM2140" s="3" t="s">
        <v>109</v>
      </c>
      <c r="BN2140" s="3" t="s">
        <v>109</v>
      </c>
      <c r="BO2140" s="3" t="s">
        <v>109</v>
      </c>
      <c r="BP2140" s="3" t="s">
        <v>109</v>
      </c>
      <c r="BQ2140" s="3" t="s">
        <v>109</v>
      </c>
      <c r="BR2140" s="3" t="s">
        <v>109</v>
      </c>
      <c r="BS2140" s="3" t="s">
        <v>109</v>
      </c>
      <c r="BT2140" s="3" t="s">
        <v>109</v>
      </c>
      <c r="BU2140" s="3" t="s">
        <v>109</v>
      </c>
      <c r="BV2140" s="3" t="s">
        <v>109</v>
      </c>
      <c r="BW2140" s="3" t="s">
        <v>109</v>
      </c>
      <c r="BX2140" s="3" t="s">
        <v>109</v>
      </c>
      <c r="BY2140" s="3" t="s">
        <v>109</v>
      </c>
      <c r="BZ2140" s="3" t="s">
        <v>109</v>
      </c>
      <c r="CA2140" s="4">
        <v>2.5474E-2</v>
      </c>
      <c r="CB2140" s="3" t="s">
        <v>109</v>
      </c>
      <c r="CC2140" s="4">
        <v>435400</v>
      </c>
      <c r="CD2140" s="3" t="s">
        <v>109</v>
      </c>
      <c r="CE2140" s="3" t="s">
        <v>109</v>
      </c>
      <c r="CF2140" s="3" t="s">
        <v>109</v>
      </c>
      <c r="CG2140" s="3" t="s">
        <v>109</v>
      </c>
      <c r="CH2140" s="3" t="s">
        <v>8978</v>
      </c>
      <c r="CI2140" s="3" t="s">
        <v>109</v>
      </c>
      <c r="CJ2140" s="3" t="s">
        <v>109</v>
      </c>
      <c r="CK2140" s="3" t="s">
        <v>109</v>
      </c>
      <c r="CL2140" s="3" t="s">
        <v>109</v>
      </c>
      <c r="CM2140" s="3" t="s">
        <v>109</v>
      </c>
      <c r="CN2140" s="3" t="s">
        <v>109</v>
      </c>
      <c r="CO2140" s="3" t="s">
        <v>109</v>
      </c>
      <c r="CP2140" s="3" t="s">
        <v>109</v>
      </c>
      <c r="CQ2140" s="5" t="s">
        <v>113</v>
      </c>
      <c r="CR2140" s="5" t="s">
        <v>109</v>
      </c>
      <c r="CV2140" s="21" t="s">
        <v>113</v>
      </c>
    </row>
    <row r="2141" spans="1:100" x14ac:dyDescent="0.25">
      <c r="A2141" s="3" t="s">
        <v>9084</v>
      </c>
      <c r="B2141" s="3" t="s">
        <v>118</v>
      </c>
      <c r="C2141" s="4">
        <v>2.5474E-2</v>
      </c>
      <c r="D2141" s="3" t="s">
        <v>109</v>
      </c>
      <c r="E2141" s="3" t="s">
        <v>9085</v>
      </c>
      <c r="F2141" s="3" t="s">
        <v>9086</v>
      </c>
      <c r="G2141" s="3" t="s">
        <v>106</v>
      </c>
      <c r="H2141" s="4">
        <v>47905</v>
      </c>
      <c r="I2141" s="3" t="s">
        <v>8929</v>
      </c>
      <c r="J2141" s="3" t="s">
        <v>216</v>
      </c>
      <c r="K2141" s="4">
        <v>9599</v>
      </c>
      <c r="L2141" s="3" t="s">
        <v>109</v>
      </c>
      <c r="M2141" s="3" t="s">
        <v>109</v>
      </c>
      <c r="N2141" s="3" t="s">
        <v>109</v>
      </c>
      <c r="O2141" s="3" t="s">
        <v>109</v>
      </c>
      <c r="P2141" s="3" t="s">
        <v>109</v>
      </c>
      <c r="Q2141" s="2"/>
      <c r="S2141" s="3" t="s">
        <v>109</v>
      </c>
      <c r="T2141" s="3" t="s">
        <v>109</v>
      </c>
      <c r="U2141" s="3" t="s">
        <v>109</v>
      </c>
      <c r="V2141" s="3" t="s">
        <v>109</v>
      </c>
      <c r="W2141" s="3" t="s">
        <v>109</v>
      </c>
      <c r="X2141" s="3" t="s">
        <v>109</v>
      </c>
      <c r="Y2141" s="3" t="s">
        <v>109</v>
      </c>
      <c r="Z2141" s="3" t="s">
        <v>109</v>
      </c>
      <c r="AA2141" s="4">
        <v>1987</v>
      </c>
      <c r="AB2141" s="3" t="s">
        <v>109</v>
      </c>
      <c r="AC2141" s="5" t="s">
        <v>135</v>
      </c>
      <c r="AD2141" s="3" t="s">
        <v>111</v>
      </c>
      <c r="AE2141" s="3" t="s">
        <v>109</v>
      </c>
      <c r="AF2141" s="4">
        <v>4</v>
      </c>
      <c r="AG2141" s="3" t="s">
        <v>109</v>
      </c>
      <c r="AH2141" s="3" t="s">
        <v>111</v>
      </c>
      <c r="AI2141" s="3" t="s">
        <v>109</v>
      </c>
      <c r="AN2141" s="3" t="s">
        <v>109</v>
      </c>
      <c r="AO2141" s="2"/>
      <c r="AP2141" s="3" t="s">
        <v>109</v>
      </c>
      <c r="AQ2141" s="3" t="s">
        <v>109</v>
      </c>
      <c r="AR2141" s="3" t="s">
        <v>109</v>
      </c>
      <c r="AS2141" s="3" t="s">
        <v>109</v>
      </c>
      <c r="AT2141" s="3" t="s">
        <v>109</v>
      </c>
      <c r="AU2141" s="3" t="s">
        <v>109</v>
      </c>
      <c r="AV2141" s="3" t="s">
        <v>109</v>
      </c>
      <c r="AW2141" s="3" t="s">
        <v>109</v>
      </c>
      <c r="AX2141" s="3" t="s">
        <v>109</v>
      </c>
      <c r="AY2141" s="3" t="s">
        <v>109</v>
      </c>
      <c r="AZ2141" s="3" t="s">
        <v>109</v>
      </c>
      <c r="BA2141" s="3" t="s">
        <v>109</v>
      </c>
      <c r="BB2141" s="3" t="s">
        <v>109</v>
      </c>
      <c r="BC2141" s="3" t="s">
        <v>109</v>
      </c>
      <c r="BD2141" s="3" t="s">
        <v>109</v>
      </c>
      <c r="BE2141" s="3" t="s">
        <v>109</v>
      </c>
      <c r="BF2141" s="3" t="s">
        <v>109</v>
      </c>
      <c r="BG2141" s="3" t="s">
        <v>109</v>
      </c>
      <c r="BH2141" s="3" t="s">
        <v>109</v>
      </c>
      <c r="BI2141" s="3" t="s">
        <v>109</v>
      </c>
      <c r="BJ2141" s="3" t="s">
        <v>109</v>
      </c>
      <c r="BK2141" s="3" t="s">
        <v>109</v>
      </c>
      <c r="BM2141" s="3" t="s">
        <v>109</v>
      </c>
      <c r="BN2141" s="3" t="s">
        <v>109</v>
      </c>
      <c r="BO2141" s="3" t="s">
        <v>109</v>
      </c>
      <c r="BP2141" s="3" t="s">
        <v>109</v>
      </c>
      <c r="BQ2141" s="3" t="s">
        <v>109</v>
      </c>
      <c r="BR2141" s="3" t="s">
        <v>109</v>
      </c>
      <c r="BS2141" s="3" t="s">
        <v>109</v>
      </c>
      <c r="BT2141" s="3" t="s">
        <v>109</v>
      </c>
      <c r="BU2141" s="3" t="s">
        <v>109</v>
      </c>
      <c r="BV2141" s="3" t="s">
        <v>109</v>
      </c>
      <c r="BW2141" s="3" t="s">
        <v>109</v>
      </c>
      <c r="BX2141" s="3" t="s">
        <v>109</v>
      </c>
      <c r="BY2141" s="3" t="s">
        <v>109</v>
      </c>
      <c r="BZ2141" s="3" t="s">
        <v>109</v>
      </c>
      <c r="CA2141" s="4">
        <v>2.5474E-2</v>
      </c>
      <c r="CB2141" s="3" t="s">
        <v>109</v>
      </c>
      <c r="CC2141" s="4">
        <v>461000</v>
      </c>
      <c r="CD2141" s="3" t="s">
        <v>109</v>
      </c>
      <c r="CE2141" s="3" t="s">
        <v>109</v>
      </c>
      <c r="CF2141" s="3" t="s">
        <v>109</v>
      </c>
      <c r="CG2141" s="3" t="s">
        <v>109</v>
      </c>
      <c r="CH2141" s="3" t="s">
        <v>8978</v>
      </c>
      <c r="CI2141" s="3" t="s">
        <v>109</v>
      </c>
      <c r="CJ2141" s="3" t="s">
        <v>109</v>
      </c>
      <c r="CK2141" s="3" t="s">
        <v>109</v>
      </c>
      <c r="CL2141" s="3" t="s">
        <v>109</v>
      </c>
      <c r="CM2141" s="3" t="s">
        <v>109</v>
      </c>
      <c r="CN2141" s="3" t="s">
        <v>109</v>
      </c>
      <c r="CO2141" s="3" t="s">
        <v>109</v>
      </c>
      <c r="CP2141" s="3" t="s">
        <v>109</v>
      </c>
      <c r="CQ2141" s="5" t="s">
        <v>113</v>
      </c>
      <c r="CR2141" s="5" t="s">
        <v>109</v>
      </c>
      <c r="CV2141" s="21" t="s">
        <v>113</v>
      </c>
    </row>
    <row r="2142" spans="1:100" x14ac:dyDescent="0.25">
      <c r="A2142" s="3" t="s">
        <v>9087</v>
      </c>
      <c r="B2142" s="3" t="s">
        <v>118</v>
      </c>
      <c r="C2142" s="4">
        <v>2.5474E-2</v>
      </c>
      <c r="D2142" s="3" t="s">
        <v>109</v>
      </c>
      <c r="E2142" s="3" t="s">
        <v>9088</v>
      </c>
      <c r="F2142" s="3" t="s">
        <v>9089</v>
      </c>
      <c r="G2142" s="3" t="s">
        <v>106</v>
      </c>
      <c r="H2142" s="4">
        <v>47901</v>
      </c>
      <c r="I2142" s="3" t="s">
        <v>8929</v>
      </c>
      <c r="J2142" s="3" t="s">
        <v>216</v>
      </c>
      <c r="K2142" s="4">
        <v>5151</v>
      </c>
      <c r="L2142" s="3" t="s">
        <v>109</v>
      </c>
      <c r="M2142" s="3" t="s">
        <v>109</v>
      </c>
      <c r="N2142" s="3" t="s">
        <v>109</v>
      </c>
      <c r="O2142" s="3" t="s">
        <v>109</v>
      </c>
      <c r="P2142" s="3" t="s">
        <v>109</v>
      </c>
      <c r="Q2142" s="2"/>
      <c r="S2142" s="3" t="s">
        <v>109</v>
      </c>
      <c r="T2142" s="3" t="s">
        <v>109</v>
      </c>
      <c r="U2142" s="3" t="s">
        <v>109</v>
      </c>
      <c r="V2142" s="3" t="s">
        <v>109</v>
      </c>
      <c r="W2142" s="3" t="s">
        <v>109</v>
      </c>
      <c r="X2142" s="3" t="s">
        <v>109</v>
      </c>
      <c r="Y2142" s="3" t="s">
        <v>109</v>
      </c>
      <c r="Z2142" s="3" t="s">
        <v>109</v>
      </c>
      <c r="AA2142" s="4">
        <v>1988</v>
      </c>
      <c r="AB2142" s="3" t="s">
        <v>109</v>
      </c>
      <c r="AC2142" s="5" t="s">
        <v>111</v>
      </c>
      <c r="AD2142" s="3" t="s">
        <v>111</v>
      </c>
      <c r="AE2142" s="3" t="s">
        <v>109</v>
      </c>
      <c r="AF2142" s="4">
        <v>3</v>
      </c>
      <c r="AG2142" s="3" t="s">
        <v>109</v>
      </c>
      <c r="AH2142" s="3" t="s">
        <v>135</v>
      </c>
      <c r="AI2142" s="3" t="s">
        <v>109</v>
      </c>
      <c r="AN2142" s="3" t="s">
        <v>109</v>
      </c>
      <c r="AO2142" s="11"/>
      <c r="AP2142" s="3" t="s">
        <v>109</v>
      </c>
      <c r="AQ2142" s="3" t="s">
        <v>109</v>
      </c>
      <c r="AR2142" s="3" t="s">
        <v>109</v>
      </c>
      <c r="AS2142" s="3" t="s">
        <v>109</v>
      </c>
      <c r="AT2142" s="3" t="s">
        <v>109</v>
      </c>
      <c r="AU2142" s="3" t="s">
        <v>109</v>
      </c>
      <c r="AV2142" s="3" t="s">
        <v>109</v>
      </c>
      <c r="AW2142" s="3" t="s">
        <v>109</v>
      </c>
      <c r="AX2142" s="3" t="s">
        <v>109</v>
      </c>
      <c r="AY2142" s="3" t="s">
        <v>109</v>
      </c>
      <c r="AZ2142" s="3" t="s">
        <v>109</v>
      </c>
      <c r="BA2142" s="3" t="s">
        <v>109</v>
      </c>
      <c r="BB2142" s="3" t="s">
        <v>109</v>
      </c>
      <c r="BC2142" s="3" t="s">
        <v>109</v>
      </c>
      <c r="BD2142" s="3" t="s">
        <v>109</v>
      </c>
      <c r="BE2142" s="3" t="s">
        <v>109</v>
      </c>
      <c r="BF2142" s="3" t="s">
        <v>109</v>
      </c>
      <c r="BG2142" s="3" t="s">
        <v>109</v>
      </c>
      <c r="BH2142" s="3" t="s">
        <v>109</v>
      </c>
      <c r="BI2142" s="3" t="s">
        <v>109</v>
      </c>
      <c r="BJ2142" s="3" t="s">
        <v>109</v>
      </c>
      <c r="BK2142" s="3" t="s">
        <v>109</v>
      </c>
      <c r="BM2142" s="3" t="s">
        <v>109</v>
      </c>
      <c r="BN2142" s="3" t="s">
        <v>109</v>
      </c>
      <c r="BO2142" s="3" t="s">
        <v>109</v>
      </c>
      <c r="BP2142" s="3" t="s">
        <v>109</v>
      </c>
      <c r="BQ2142" s="3" t="s">
        <v>109</v>
      </c>
      <c r="BR2142" s="3" t="s">
        <v>109</v>
      </c>
      <c r="BS2142" s="3" t="s">
        <v>109</v>
      </c>
      <c r="BT2142" s="3" t="s">
        <v>109</v>
      </c>
      <c r="BU2142" s="3" t="s">
        <v>109</v>
      </c>
      <c r="BV2142" s="3" t="s">
        <v>109</v>
      </c>
      <c r="BW2142" s="3" t="s">
        <v>109</v>
      </c>
      <c r="BX2142" s="3" t="s">
        <v>109</v>
      </c>
      <c r="BY2142" s="3" t="s">
        <v>109</v>
      </c>
      <c r="BZ2142" s="3" t="s">
        <v>109</v>
      </c>
      <c r="CA2142" s="4">
        <v>2.5474E-2</v>
      </c>
      <c r="CB2142" s="3" t="s">
        <v>109</v>
      </c>
      <c r="CC2142" s="4">
        <v>226200</v>
      </c>
      <c r="CD2142" s="3" t="s">
        <v>109</v>
      </c>
      <c r="CE2142" s="3" t="s">
        <v>109</v>
      </c>
      <c r="CF2142" s="3" t="s">
        <v>109</v>
      </c>
      <c r="CG2142" s="3" t="s">
        <v>109</v>
      </c>
      <c r="CH2142" s="3" t="s">
        <v>109</v>
      </c>
      <c r="CI2142" s="3" t="s">
        <v>109</v>
      </c>
      <c r="CJ2142" s="3" t="s">
        <v>109</v>
      </c>
      <c r="CK2142" s="3" t="s">
        <v>109</v>
      </c>
      <c r="CL2142" s="3" t="s">
        <v>109</v>
      </c>
      <c r="CM2142" s="3" t="s">
        <v>109</v>
      </c>
      <c r="CN2142" s="3" t="s">
        <v>109</v>
      </c>
      <c r="CO2142" s="3" t="s">
        <v>109</v>
      </c>
      <c r="CP2142" s="3" t="s">
        <v>109</v>
      </c>
      <c r="CQ2142" s="5" t="s">
        <v>113</v>
      </c>
      <c r="CR2142" s="5" t="s">
        <v>109</v>
      </c>
      <c r="CV2142" s="21" t="s">
        <v>113</v>
      </c>
    </row>
    <row r="2143" spans="1:100" x14ac:dyDescent="0.25">
      <c r="A2143" s="3" t="s">
        <v>9090</v>
      </c>
      <c r="B2143" s="3" t="s">
        <v>118</v>
      </c>
      <c r="C2143" s="4">
        <v>2.5474E-2</v>
      </c>
      <c r="D2143" s="3" t="s">
        <v>109</v>
      </c>
      <c r="E2143" s="3" t="s">
        <v>2450</v>
      </c>
      <c r="F2143" s="3" t="s">
        <v>9091</v>
      </c>
      <c r="G2143" s="3" t="s">
        <v>106</v>
      </c>
      <c r="H2143" s="4">
        <v>47905</v>
      </c>
      <c r="I2143" s="3" t="s">
        <v>8929</v>
      </c>
      <c r="J2143" s="3" t="s">
        <v>216</v>
      </c>
      <c r="K2143" s="4">
        <v>9224</v>
      </c>
      <c r="L2143" s="3" t="s">
        <v>109</v>
      </c>
      <c r="M2143" s="3" t="s">
        <v>109</v>
      </c>
      <c r="N2143" s="3" t="s">
        <v>109</v>
      </c>
      <c r="O2143" s="3" t="s">
        <v>109</v>
      </c>
      <c r="P2143" s="3" t="s">
        <v>109</v>
      </c>
      <c r="Q2143" s="2"/>
      <c r="S2143" s="3" t="s">
        <v>109</v>
      </c>
      <c r="T2143" s="3" t="s">
        <v>109</v>
      </c>
      <c r="U2143" s="3" t="s">
        <v>109</v>
      </c>
      <c r="V2143" s="3" t="s">
        <v>109</v>
      </c>
      <c r="W2143" s="3" t="s">
        <v>109</v>
      </c>
      <c r="X2143" s="3" t="s">
        <v>109</v>
      </c>
      <c r="Y2143" s="3" t="s">
        <v>109</v>
      </c>
      <c r="Z2143" s="3" t="s">
        <v>109</v>
      </c>
      <c r="AA2143" s="4">
        <v>1992</v>
      </c>
      <c r="AB2143" s="3" t="s">
        <v>109</v>
      </c>
      <c r="AC2143" s="5" t="s">
        <v>111</v>
      </c>
      <c r="AD2143" s="3" t="s">
        <v>111</v>
      </c>
      <c r="AE2143" s="3" t="s">
        <v>109</v>
      </c>
      <c r="AF2143" s="4">
        <v>3</v>
      </c>
      <c r="AG2143" s="3" t="s">
        <v>109</v>
      </c>
      <c r="AH2143" s="3" t="s">
        <v>135</v>
      </c>
      <c r="AI2143" s="3" t="s">
        <v>109</v>
      </c>
      <c r="AN2143" s="3" t="s">
        <v>109</v>
      </c>
      <c r="AO2143" s="2"/>
      <c r="AP2143" s="3" t="s">
        <v>109</v>
      </c>
      <c r="AQ2143" s="3" t="s">
        <v>109</v>
      </c>
      <c r="AR2143" s="3" t="s">
        <v>109</v>
      </c>
      <c r="AS2143" s="3" t="s">
        <v>109</v>
      </c>
      <c r="AT2143" s="3" t="s">
        <v>109</v>
      </c>
      <c r="AU2143" s="3" t="s">
        <v>109</v>
      </c>
      <c r="AV2143" s="3" t="s">
        <v>109</v>
      </c>
      <c r="AW2143" s="3" t="s">
        <v>109</v>
      </c>
      <c r="AX2143" s="3" t="s">
        <v>109</v>
      </c>
      <c r="AY2143" s="3" t="s">
        <v>109</v>
      </c>
      <c r="AZ2143" s="3" t="s">
        <v>109</v>
      </c>
      <c r="BA2143" s="3" t="s">
        <v>109</v>
      </c>
      <c r="BB2143" s="3" t="s">
        <v>109</v>
      </c>
      <c r="BC2143" s="3" t="s">
        <v>109</v>
      </c>
      <c r="BD2143" s="3" t="s">
        <v>109</v>
      </c>
      <c r="BE2143" s="3" t="s">
        <v>109</v>
      </c>
      <c r="BF2143" s="3" t="s">
        <v>109</v>
      </c>
      <c r="BG2143" s="3" t="s">
        <v>109</v>
      </c>
      <c r="BH2143" s="3" t="s">
        <v>109</v>
      </c>
      <c r="BI2143" s="3" t="s">
        <v>109</v>
      </c>
      <c r="BJ2143" s="3" t="s">
        <v>109</v>
      </c>
      <c r="BK2143" s="3" t="s">
        <v>109</v>
      </c>
      <c r="BM2143" s="3" t="s">
        <v>109</v>
      </c>
      <c r="BN2143" s="3" t="s">
        <v>109</v>
      </c>
      <c r="BO2143" s="3" t="s">
        <v>109</v>
      </c>
      <c r="BP2143" s="3" t="s">
        <v>109</v>
      </c>
      <c r="BQ2143" s="3" t="s">
        <v>109</v>
      </c>
      <c r="BR2143" s="3" t="s">
        <v>109</v>
      </c>
      <c r="BS2143" s="3" t="s">
        <v>109</v>
      </c>
      <c r="BT2143" s="3" t="s">
        <v>109</v>
      </c>
      <c r="BU2143" s="3" t="s">
        <v>109</v>
      </c>
      <c r="BV2143" s="3" t="s">
        <v>109</v>
      </c>
      <c r="BW2143" s="3" t="s">
        <v>109</v>
      </c>
      <c r="BX2143" s="3" t="s">
        <v>109</v>
      </c>
      <c r="BY2143" s="3" t="s">
        <v>109</v>
      </c>
      <c r="BZ2143" s="3" t="s">
        <v>109</v>
      </c>
      <c r="CA2143" s="4">
        <v>2.5474E-2</v>
      </c>
      <c r="CB2143" s="3" t="s">
        <v>109</v>
      </c>
      <c r="CC2143" s="4">
        <v>370300</v>
      </c>
      <c r="CD2143" s="3" t="s">
        <v>109</v>
      </c>
      <c r="CE2143" s="3" t="s">
        <v>109</v>
      </c>
      <c r="CF2143" s="3" t="s">
        <v>109</v>
      </c>
      <c r="CG2143" s="3" t="s">
        <v>109</v>
      </c>
      <c r="CH2143" s="3" t="s">
        <v>9092</v>
      </c>
      <c r="CI2143" s="3" t="s">
        <v>109</v>
      </c>
      <c r="CJ2143" s="3" t="s">
        <v>109</v>
      </c>
      <c r="CK2143" s="3" t="s">
        <v>109</v>
      </c>
      <c r="CL2143" s="3" t="s">
        <v>109</v>
      </c>
      <c r="CM2143" s="3" t="s">
        <v>109</v>
      </c>
      <c r="CN2143" s="3" t="s">
        <v>109</v>
      </c>
      <c r="CO2143" s="3" t="s">
        <v>109</v>
      </c>
      <c r="CP2143" s="3" t="s">
        <v>109</v>
      </c>
      <c r="CQ2143" s="5" t="s">
        <v>113</v>
      </c>
      <c r="CR2143" s="5" t="s">
        <v>109</v>
      </c>
      <c r="CV2143" s="21" t="s">
        <v>113</v>
      </c>
    </row>
    <row r="2144" spans="1:100" x14ac:dyDescent="0.25">
      <c r="A2144" s="3" t="s">
        <v>9093</v>
      </c>
      <c r="B2144" s="3" t="s">
        <v>118</v>
      </c>
      <c r="C2144" s="4">
        <v>2.5474E-2</v>
      </c>
      <c r="D2144" s="3" t="s">
        <v>109</v>
      </c>
      <c r="E2144" s="3" t="s">
        <v>9094</v>
      </c>
      <c r="F2144" s="3" t="s">
        <v>9095</v>
      </c>
      <c r="G2144" s="3" t="s">
        <v>106</v>
      </c>
      <c r="H2144" s="4">
        <v>47901</v>
      </c>
      <c r="I2144" s="3" t="s">
        <v>8929</v>
      </c>
      <c r="J2144" s="3" t="s">
        <v>216</v>
      </c>
      <c r="K2144" s="4">
        <v>8208</v>
      </c>
      <c r="L2144" s="3" t="s">
        <v>109</v>
      </c>
      <c r="M2144" s="3" t="s">
        <v>109</v>
      </c>
      <c r="N2144" s="3" t="s">
        <v>109</v>
      </c>
      <c r="O2144" s="3" t="s">
        <v>109</v>
      </c>
      <c r="P2144" s="3" t="s">
        <v>109</v>
      </c>
      <c r="Q2144" s="2"/>
      <c r="S2144" s="3" t="s">
        <v>109</v>
      </c>
      <c r="T2144" s="3" t="s">
        <v>109</v>
      </c>
      <c r="U2144" s="3" t="s">
        <v>109</v>
      </c>
      <c r="V2144" s="3" t="s">
        <v>109</v>
      </c>
      <c r="W2144" s="3" t="s">
        <v>109</v>
      </c>
      <c r="X2144" s="3" t="s">
        <v>109</v>
      </c>
      <c r="Y2144" s="3" t="s">
        <v>109</v>
      </c>
      <c r="Z2144" s="3" t="s">
        <v>109</v>
      </c>
      <c r="AA2144" s="4">
        <v>1960</v>
      </c>
      <c r="AB2144" s="3" t="s">
        <v>109</v>
      </c>
      <c r="AC2144" s="5" t="s">
        <v>111</v>
      </c>
      <c r="AD2144" s="3" t="s">
        <v>123</v>
      </c>
      <c r="AE2144" s="3" t="s">
        <v>109</v>
      </c>
      <c r="AF2144" s="4">
        <v>3</v>
      </c>
      <c r="AG2144" s="3" t="s">
        <v>109</v>
      </c>
      <c r="AH2144" s="3" t="s">
        <v>111</v>
      </c>
      <c r="AI2144" s="3" t="s">
        <v>109</v>
      </c>
      <c r="AN2144" s="3" t="s">
        <v>109</v>
      </c>
      <c r="AO2144" s="2"/>
      <c r="AP2144" s="3" t="s">
        <v>109</v>
      </c>
      <c r="AQ2144" s="3" t="s">
        <v>109</v>
      </c>
      <c r="AR2144" s="3" t="s">
        <v>109</v>
      </c>
      <c r="AS2144" s="3" t="s">
        <v>109</v>
      </c>
      <c r="AT2144" s="3" t="s">
        <v>109</v>
      </c>
      <c r="AU2144" s="3" t="s">
        <v>109</v>
      </c>
      <c r="AV2144" s="3" t="s">
        <v>109</v>
      </c>
      <c r="AW2144" s="3" t="s">
        <v>109</v>
      </c>
      <c r="AX2144" s="3" t="s">
        <v>109</v>
      </c>
      <c r="AY2144" s="3" t="s">
        <v>109</v>
      </c>
      <c r="AZ2144" s="3" t="s">
        <v>109</v>
      </c>
      <c r="BA2144" s="3" t="s">
        <v>109</v>
      </c>
      <c r="BB2144" s="3" t="s">
        <v>109</v>
      </c>
      <c r="BC2144" s="3" t="s">
        <v>109</v>
      </c>
      <c r="BD2144" s="3" t="s">
        <v>109</v>
      </c>
      <c r="BE2144" s="3" t="s">
        <v>109</v>
      </c>
      <c r="BF2144" s="3" t="s">
        <v>109</v>
      </c>
      <c r="BG2144" s="3" t="s">
        <v>109</v>
      </c>
      <c r="BH2144" s="3" t="s">
        <v>109</v>
      </c>
      <c r="BI2144" s="3" t="s">
        <v>109</v>
      </c>
      <c r="BJ2144" s="3" t="s">
        <v>109</v>
      </c>
      <c r="BK2144" s="3" t="s">
        <v>109</v>
      </c>
      <c r="BM2144" s="3" t="s">
        <v>109</v>
      </c>
      <c r="BN2144" s="3" t="s">
        <v>109</v>
      </c>
      <c r="BO2144" s="3" t="s">
        <v>109</v>
      </c>
      <c r="BP2144" s="3" t="s">
        <v>109</v>
      </c>
      <c r="BQ2144" s="3" t="s">
        <v>109</v>
      </c>
      <c r="BR2144" s="3" t="s">
        <v>109</v>
      </c>
      <c r="BS2144" s="3" t="s">
        <v>109</v>
      </c>
      <c r="BT2144" s="3" t="s">
        <v>109</v>
      </c>
      <c r="BU2144" s="3" t="s">
        <v>109</v>
      </c>
      <c r="BV2144" s="3" t="s">
        <v>109</v>
      </c>
      <c r="BW2144" s="3" t="s">
        <v>109</v>
      </c>
      <c r="BX2144" s="3" t="s">
        <v>109</v>
      </c>
      <c r="BY2144" s="3" t="s">
        <v>109</v>
      </c>
      <c r="BZ2144" s="3" t="s">
        <v>109</v>
      </c>
      <c r="CA2144" s="4">
        <v>2.5474E-2</v>
      </c>
      <c r="CB2144" s="3" t="s">
        <v>109</v>
      </c>
      <c r="CC2144" s="4">
        <v>248300</v>
      </c>
      <c r="CD2144" s="3" t="s">
        <v>109</v>
      </c>
      <c r="CE2144" s="3" t="s">
        <v>109</v>
      </c>
      <c r="CF2144" s="3" t="s">
        <v>109</v>
      </c>
      <c r="CG2144" s="3" t="s">
        <v>109</v>
      </c>
      <c r="CH2144" s="3" t="s">
        <v>9096</v>
      </c>
      <c r="CI2144" s="3" t="s">
        <v>109</v>
      </c>
      <c r="CJ2144" s="3" t="s">
        <v>109</v>
      </c>
      <c r="CK2144" s="3" t="s">
        <v>109</v>
      </c>
      <c r="CL2144" s="3" t="s">
        <v>109</v>
      </c>
      <c r="CM2144" s="3" t="s">
        <v>109</v>
      </c>
      <c r="CN2144" s="3" t="s">
        <v>109</v>
      </c>
      <c r="CO2144" s="3" t="s">
        <v>109</v>
      </c>
      <c r="CP2144" s="3" t="s">
        <v>109</v>
      </c>
      <c r="CQ2144" s="5" t="s">
        <v>113</v>
      </c>
      <c r="CR2144" s="5" t="s">
        <v>109</v>
      </c>
      <c r="CV2144" s="21" t="s">
        <v>113</v>
      </c>
    </row>
    <row r="2145" spans="1:100" x14ac:dyDescent="0.25">
      <c r="A2145" s="3" t="s">
        <v>9097</v>
      </c>
      <c r="B2145" s="3" t="s">
        <v>118</v>
      </c>
      <c r="C2145" s="4">
        <v>2.5474E-2</v>
      </c>
      <c r="D2145" s="3" t="s">
        <v>109</v>
      </c>
      <c r="E2145" s="3" t="s">
        <v>9098</v>
      </c>
      <c r="F2145" s="3" t="s">
        <v>9099</v>
      </c>
      <c r="G2145" s="3" t="s">
        <v>106</v>
      </c>
      <c r="H2145" s="4">
        <v>47905</v>
      </c>
      <c r="I2145" s="3" t="s">
        <v>8929</v>
      </c>
      <c r="J2145" s="3" t="s">
        <v>216</v>
      </c>
      <c r="K2145" s="4">
        <v>7040</v>
      </c>
      <c r="L2145" s="3" t="s">
        <v>109</v>
      </c>
      <c r="M2145" s="3" t="s">
        <v>109</v>
      </c>
      <c r="N2145" s="3" t="s">
        <v>109</v>
      </c>
      <c r="O2145" s="3" t="s">
        <v>109</v>
      </c>
      <c r="P2145" s="3" t="s">
        <v>109</v>
      </c>
      <c r="Q2145" s="2"/>
      <c r="S2145" s="3" t="s">
        <v>109</v>
      </c>
      <c r="T2145" s="3" t="s">
        <v>109</v>
      </c>
      <c r="U2145" s="3" t="s">
        <v>109</v>
      </c>
      <c r="V2145" s="3" t="s">
        <v>109</v>
      </c>
      <c r="W2145" s="3" t="s">
        <v>109</v>
      </c>
      <c r="X2145" s="3" t="s">
        <v>109</v>
      </c>
      <c r="Y2145" s="3" t="s">
        <v>109</v>
      </c>
      <c r="Z2145" s="3" t="s">
        <v>109</v>
      </c>
      <c r="AA2145" s="4">
        <v>2006</v>
      </c>
      <c r="AB2145" s="3" t="s">
        <v>109</v>
      </c>
      <c r="AC2145" s="5" t="s">
        <v>156</v>
      </c>
      <c r="AD2145" s="3" t="s">
        <v>156</v>
      </c>
      <c r="AE2145" s="3" t="s">
        <v>109</v>
      </c>
      <c r="AF2145" s="4">
        <v>5</v>
      </c>
      <c r="AG2145" s="3" t="s">
        <v>109</v>
      </c>
      <c r="AH2145" s="3" t="s">
        <v>156</v>
      </c>
      <c r="AI2145" s="3" t="s">
        <v>109</v>
      </c>
      <c r="AN2145" s="3" t="s">
        <v>109</v>
      </c>
      <c r="AO2145" s="2"/>
      <c r="AP2145" s="3" t="s">
        <v>109</v>
      </c>
      <c r="AQ2145" s="3" t="s">
        <v>109</v>
      </c>
      <c r="AR2145" s="3" t="s">
        <v>109</v>
      </c>
      <c r="AS2145" s="3" t="s">
        <v>109</v>
      </c>
      <c r="AT2145" s="3" t="s">
        <v>109</v>
      </c>
      <c r="AU2145" s="3" t="s">
        <v>109</v>
      </c>
      <c r="AV2145" s="3" t="s">
        <v>109</v>
      </c>
      <c r="AW2145" s="3" t="s">
        <v>109</v>
      </c>
      <c r="AX2145" s="3" t="s">
        <v>109</v>
      </c>
      <c r="AY2145" s="3" t="s">
        <v>109</v>
      </c>
      <c r="AZ2145" s="3" t="s">
        <v>109</v>
      </c>
      <c r="BA2145" s="3" t="s">
        <v>109</v>
      </c>
      <c r="BB2145" s="3" t="s">
        <v>109</v>
      </c>
      <c r="BC2145" s="3" t="s">
        <v>109</v>
      </c>
      <c r="BD2145" s="3" t="s">
        <v>109</v>
      </c>
      <c r="BE2145" s="3" t="s">
        <v>109</v>
      </c>
      <c r="BF2145" s="3" t="s">
        <v>109</v>
      </c>
      <c r="BG2145" s="3" t="s">
        <v>109</v>
      </c>
      <c r="BH2145" s="3" t="s">
        <v>109</v>
      </c>
      <c r="BI2145" s="3" t="s">
        <v>109</v>
      </c>
      <c r="BJ2145" s="3" t="s">
        <v>109</v>
      </c>
      <c r="BK2145" s="3" t="s">
        <v>109</v>
      </c>
      <c r="BM2145" s="3" t="s">
        <v>109</v>
      </c>
      <c r="BN2145" s="3" t="s">
        <v>109</v>
      </c>
      <c r="BO2145" s="3" t="s">
        <v>109</v>
      </c>
      <c r="BP2145" s="3" t="s">
        <v>109</v>
      </c>
      <c r="BQ2145" s="3" t="s">
        <v>109</v>
      </c>
      <c r="BR2145" s="3" t="s">
        <v>109</v>
      </c>
      <c r="BS2145" s="3" t="s">
        <v>109</v>
      </c>
      <c r="BT2145" s="3" t="s">
        <v>109</v>
      </c>
      <c r="BU2145" s="3" t="s">
        <v>109</v>
      </c>
      <c r="BV2145" s="3" t="s">
        <v>109</v>
      </c>
      <c r="BW2145" s="3" t="s">
        <v>109</v>
      </c>
      <c r="BX2145" s="3" t="s">
        <v>109</v>
      </c>
      <c r="BY2145" s="3" t="s">
        <v>109</v>
      </c>
      <c r="BZ2145" s="3" t="s">
        <v>109</v>
      </c>
      <c r="CA2145" s="4">
        <v>2.5474E-2</v>
      </c>
      <c r="CB2145" s="3" t="s">
        <v>109</v>
      </c>
      <c r="CC2145" s="4">
        <v>594100</v>
      </c>
      <c r="CD2145" s="3" t="s">
        <v>109</v>
      </c>
      <c r="CE2145" s="3" t="s">
        <v>109</v>
      </c>
      <c r="CF2145" s="3" t="s">
        <v>109</v>
      </c>
      <c r="CG2145" s="3" t="s">
        <v>109</v>
      </c>
      <c r="CH2145" s="3" t="s">
        <v>109</v>
      </c>
      <c r="CI2145" s="3" t="s">
        <v>109</v>
      </c>
      <c r="CJ2145" s="3" t="s">
        <v>109</v>
      </c>
      <c r="CK2145" s="3" t="s">
        <v>109</v>
      </c>
      <c r="CL2145" s="3" t="s">
        <v>109</v>
      </c>
      <c r="CM2145" s="3" t="s">
        <v>109</v>
      </c>
      <c r="CN2145" s="3" t="s">
        <v>109</v>
      </c>
      <c r="CO2145" s="3" t="s">
        <v>109</v>
      </c>
      <c r="CP2145" s="3" t="s">
        <v>109</v>
      </c>
      <c r="CQ2145" s="5" t="s">
        <v>113</v>
      </c>
      <c r="CR2145" s="5" t="s">
        <v>109</v>
      </c>
      <c r="CV2145" s="21" t="s">
        <v>113</v>
      </c>
    </row>
    <row r="2146" spans="1:100" x14ac:dyDescent="0.25">
      <c r="A2146" s="3" t="s">
        <v>9100</v>
      </c>
      <c r="B2146" s="3" t="s">
        <v>5696</v>
      </c>
      <c r="C2146" s="4">
        <v>2.6388000000000002E-2</v>
      </c>
      <c r="D2146" s="3" t="s">
        <v>109</v>
      </c>
      <c r="E2146" s="3" t="s">
        <v>9101</v>
      </c>
      <c r="F2146" s="3" t="s">
        <v>9102</v>
      </c>
      <c r="G2146" s="3" t="s">
        <v>133</v>
      </c>
      <c r="H2146" s="4">
        <v>47906</v>
      </c>
      <c r="I2146" s="3" t="s">
        <v>8929</v>
      </c>
      <c r="J2146" s="3" t="s">
        <v>216</v>
      </c>
      <c r="K2146" s="4">
        <v>9024</v>
      </c>
      <c r="L2146" s="3" t="s">
        <v>109</v>
      </c>
      <c r="M2146" s="3" t="s">
        <v>109</v>
      </c>
      <c r="N2146" s="3" t="s">
        <v>109</v>
      </c>
      <c r="O2146" s="3" t="s">
        <v>109</v>
      </c>
      <c r="P2146" s="3" t="s">
        <v>109</v>
      </c>
      <c r="Q2146" s="2"/>
      <c r="S2146" s="3" t="s">
        <v>109</v>
      </c>
      <c r="T2146" s="3" t="s">
        <v>109</v>
      </c>
      <c r="U2146" s="3" t="s">
        <v>109</v>
      </c>
      <c r="V2146" s="3" t="s">
        <v>109</v>
      </c>
      <c r="W2146" s="3" t="s">
        <v>109</v>
      </c>
      <c r="X2146" s="3" t="s">
        <v>109</v>
      </c>
      <c r="Y2146" s="3" t="s">
        <v>109</v>
      </c>
      <c r="Z2146" s="3" t="s">
        <v>109</v>
      </c>
      <c r="AA2146" s="4">
        <v>1996</v>
      </c>
      <c r="AB2146" s="3" t="s">
        <v>109</v>
      </c>
      <c r="AC2146" s="5" t="s">
        <v>156</v>
      </c>
      <c r="AD2146" s="3" t="s">
        <v>156</v>
      </c>
      <c r="AE2146" s="3" t="s">
        <v>109</v>
      </c>
      <c r="AF2146" s="4">
        <v>5</v>
      </c>
      <c r="AG2146" s="3" t="s">
        <v>109</v>
      </c>
      <c r="AH2146" s="3" t="s">
        <v>156</v>
      </c>
      <c r="AI2146" s="3" t="s">
        <v>109</v>
      </c>
      <c r="AN2146" s="3" t="s">
        <v>109</v>
      </c>
      <c r="AO2146" s="11"/>
      <c r="AP2146" s="3" t="s">
        <v>109</v>
      </c>
      <c r="AQ2146" s="3" t="s">
        <v>109</v>
      </c>
      <c r="AR2146" s="3" t="s">
        <v>109</v>
      </c>
      <c r="AS2146" s="3" t="s">
        <v>109</v>
      </c>
      <c r="AT2146" s="3" t="s">
        <v>109</v>
      </c>
      <c r="AU2146" s="3" t="s">
        <v>109</v>
      </c>
      <c r="AV2146" s="3" t="s">
        <v>109</v>
      </c>
      <c r="AW2146" s="3" t="s">
        <v>109</v>
      </c>
      <c r="AX2146" s="3" t="s">
        <v>109</v>
      </c>
      <c r="AY2146" s="3" t="s">
        <v>109</v>
      </c>
      <c r="AZ2146" s="3" t="s">
        <v>109</v>
      </c>
      <c r="BA2146" s="3" t="s">
        <v>109</v>
      </c>
      <c r="BB2146" s="3" t="s">
        <v>109</v>
      </c>
      <c r="BC2146" s="3" t="s">
        <v>109</v>
      </c>
      <c r="BD2146" s="3" t="s">
        <v>109</v>
      </c>
      <c r="BE2146" s="3" t="s">
        <v>109</v>
      </c>
      <c r="BF2146" s="3" t="s">
        <v>109</v>
      </c>
      <c r="BG2146" s="3" t="s">
        <v>109</v>
      </c>
      <c r="BH2146" s="3" t="s">
        <v>109</v>
      </c>
      <c r="BI2146" s="3" t="s">
        <v>109</v>
      </c>
      <c r="BJ2146" s="3" t="s">
        <v>109</v>
      </c>
      <c r="BK2146" s="3" t="s">
        <v>109</v>
      </c>
      <c r="BM2146" s="3" t="s">
        <v>109</v>
      </c>
      <c r="BN2146" s="3" t="s">
        <v>109</v>
      </c>
      <c r="BO2146" s="3" t="s">
        <v>109</v>
      </c>
      <c r="BP2146" s="3" t="s">
        <v>109</v>
      </c>
      <c r="BQ2146" s="3" t="s">
        <v>109</v>
      </c>
      <c r="BR2146" s="3" t="s">
        <v>109</v>
      </c>
      <c r="BS2146" s="3" t="s">
        <v>109</v>
      </c>
      <c r="BT2146" s="3" t="s">
        <v>109</v>
      </c>
      <c r="BU2146" s="3" t="s">
        <v>109</v>
      </c>
      <c r="BV2146" s="3" t="s">
        <v>109</v>
      </c>
      <c r="BW2146" s="3" t="s">
        <v>109</v>
      </c>
      <c r="BX2146" s="3" t="s">
        <v>109</v>
      </c>
      <c r="BY2146" s="3" t="s">
        <v>109</v>
      </c>
      <c r="BZ2146" s="3" t="s">
        <v>109</v>
      </c>
      <c r="CA2146" s="4">
        <v>2.6388000000000002E-2</v>
      </c>
      <c r="CB2146" s="3" t="s">
        <v>109</v>
      </c>
      <c r="CC2146" s="4">
        <v>750700</v>
      </c>
      <c r="CD2146" s="3" t="s">
        <v>109</v>
      </c>
      <c r="CE2146" s="3" t="s">
        <v>109</v>
      </c>
      <c r="CF2146" s="3" t="s">
        <v>109</v>
      </c>
      <c r="CG2146" s="3" t="s">
        <v>109</v>
      </c>
      <c r="CH2146" s="3" t="s">
        <v>9103</v>
      </c>
      <c r="CI2146" s="3" t="s">
        <v>109</v>
      </c>
      <c r="CJ2146" s="3" t="s">
        <v>109</v>
      </c>
      <c r="CK2146" s="3" t="s">
        <v>109</v>
      </c>
      <c r="CL2146" s="3" t="s">
        <v>109</v>
      </c>
      <c r="CM2146" s="3" t="s">
        <v>109</v>
      </c>
      <c r="CN2146" s="3" t="s">
        <v>109</v>
      </c>
      <c r="CO2146" s="3" t="s">
        <v>109</v>
      </c>
      <c r="CP2146" s="3" t="s">
        <v>109</v>
      </c>
      <c r="CQ2146" s="5" t="s">
        <v>113</v>
      </c>
      <c r="CR2146" s="5" t="s">
        <v>109</v>
      </c>
      <c r="CV2146" s="21" t="s">
        <v>113</v>
      </c>
    </row>
    <row r="2147" spans="1:100" x14ac:dyDescent="0.25">
      <c r="A2147" s="3" t="s">
        <v>9104</v>
      </c>
      <c r="B2147" s="3" t="s">
        <v>176</v>
      </c>
      <c r="C2147" s="4">
        <v>1.4482999999999999E-2</v>
      </c>
      <c r="D2147" s="3" t="s">
        <v>109</v>
      </c>
      <c r="E2147" s="3" t="s">
        <v>8459</v>
      </c>
      <c r="F2147" s="3" t="s">
        <v>9105</v>
      </c>
      <c r="G2147" s="3" t="s">
        <v>133</v>
      </c>
      <c r="H2147" s="4">
        <v>47906</v>
      </c>
      <c r="I2147" s="3" t="s">
        <v>8929</v>
      </c>
      <c r="J2147" s="3" t="s">
        <v>216</v>
      </c>
      <c r="K2147" s="4">
        <v>5328</v>
      </c>
      <c r="L2147" s="3" t="s">
        <v>109</v>
      </c>
      <c r="M2147" s="3" t="s">
        <v>109</v>
      </c>
      <c r="N2147" s="3" t="s">
        <v>109</v>
      </c>
      <c r="O2147" s="3" t="s">
        <v>109</v>
      </c>
      <c r="P2147" s="3" t="s">
        <v>109</v>
      </c>
      <c r="Q2147" s="2"/>
      <c r="S2147" s="3" t="s">
        <v>109</v>
      </c>
      <c r="T2147" s="3" t="s">
        <v>109</v>
      </c>
      <c r="U2147" s="3" t="s">
        <v>109</v>
      </c>
      <c r="V2147" s="3" t="s">
        <v>109</v>
      </c>
      <c r="W2147" s="3" t="s">
        <v>109</v>
      </c>
      <c r="X2147" s="3" t="s">
        <v>109</v>
      </c>
      <c r="Y2147" s="3" t="s">
        <v>109</v>
      </c>
      <c r="Z2147" s="3" t="s">
        <v>109</v>
      </c>
      <c r="AA2147" s="4">
        <v>1969</v>
      </c>
      <c r="AB2147" s="3" t="s">
        <v>109</v>
      </c>
      <c r="AC2147" s="5" t="s">
        <v>135</v>
      </c>
      <c r="AD2147" s="3" t="s">
        <v>156</v>
      </c>
      <c r="AE2147" s="3" t="s">
        <v>109</v>
      </c>
      <c r="AF2147" s="4">
        <v>4</v>
      </c>
      <c r="AG2147" s="3" t="s">
        <v>109</v>
      </c>
      <c r="AH2147" s="3" t="s">
        <v>135</v>
      </c>
      <c r="AI2147" s="3" t="s">
        <v>109</v>
      </c>
      <c r="AN2147" s="3" t="s">
        <v>109</v>
      </c>
      <c r="AO2147" s="2"/>
      <c r="AP2147" s="3" t="s">
        <v>109</v>
      </c>
      <c r="AQ2147" s="3" t="s">
        <v>109</v>
      </c>
      <c r="AR2147" s="3" t="s">
        <v>109</v>
      </c>
      <c r="AS2147" s="3" t="s">
        <v>109</v>
      </c>
      <c r="AT2147" s="3" t="s">
        <v>109</v>
      </c>
      <c r="AU2147" s="3" t="s">
        <v>109</v>
      </c>
      <c r="AV2147" s="3" t="s">
        <v>109</v>
      </c>
      <c r="AW2147" s="3" t="s">
        <v>109</v>
      </c>
      <c r="AX2147" s="3" t="s">
        <v>109</v>
      </c>
      <c r="AY2147" s="3" t="s">
        <v>109</v>
      </c>
      <c r="AZ2147" s="3" t="s">
        <v>109</v>
      </c>
      <c r="BA2147" s="3" t="s">
        <v>109</v>
      </c>
      <c r="BB2147" s="3" t="s">
        <v>109</v>
      </c>
      <c r="BC2147" s="3" t="s">
        <v>109</v>
      </c>
      <c r="BD2147" s="3" t="s">
        <v>109</v>
      </c>
      <c r="BE2147" s="3" t="s">
        <v>109</v>
      </c>
      <c r="BF2147" s="3" t="s">
        <v>109</v>
      </c>
      <c r="BG2147" s="3" t="s">
        <v>109</v>
      </c>
      <c r="BH2147" s="3" t="s">
        <v>109</v>
      </c>
      <c r="BI2147" s="3" t="s">
        <v>109</v>
      </c>
      <c r="BJ2147" s="3" t="s">
        <v>109</v>
      </c>
      <c r="BK2147" s="3" t="s">
        <v>109</v>
      </c>
      <c r="BM2147" s="3" t="s">
        <v>109</v>
      </c>
      <c r="BN2147" s="3" t="s">
        <v>109</v>
      </c>
      <c r="BO2147" s="3" t="s">
        <v>109</v>
      </c>
      <c r="BP2147" s="3" t="s">
        <v>109</v>
      </c>
      <c r="BQ2147" s="3" t="s">
        <v>109</v>
      </c>
      <c r="BR2147" s="3" t="s">
        <v>109</v>
      </c>
      <c r="BS2147" s="3" t="s">
        <v>109</v>
      </c>
      <c r="BT2147" s="3" t="s">
        <v>109</v>
      </c>
      <c r="BU2147" s="3" t="s">
        <v>109</v>
      </c>
      <c r="BV2147" s="3" t="s">
        <v>109</v>
      </c>
      <c r="BW2147" s="3" t="s">
        <v>109</v>
      </c>
      <c r="BX2147" s="3" t="s">
        <v>109</v>
      </c>
      <c r="BY2147" s="3" t="s">
        <v>109</v>
      </c>
      <c r="BZ2147" s="3" t="s">
        <v>109</v>
      </c>
      <c r="CA2147" s="4">
        <v>1.4482999999999999E-2</v>
      </c>
      <c r="CB2147" s="3" t="s">
        <v>109</v>
      </c>
      <c r="CC2147" s="4">
        <v>383700</v>
      </c>
      <c r="CD2147" s="3" t="s">
        <v>109</v>
      </c>
      <c r="CE2147" s="3" t="s">
        <v>109</v>
      </c>
      <c r="CF2147" s="3" t="s">
        <v>109</v>
      </c>
      <c r="CG2147" s="3" t="s">
        <v>109</v>
      </c>
      <c r="CH2147" s="3" t="s">
        <v>9106</v>
      </c>
      <c r="CI2147" s="3" t="s">
        <v>109</v>
      </c>
      <c r="CJ2147" s="3" t="s">
        <v>109</v>
      </c>
      <c r="CK2147" s="3" t="s">
        <v>109</v>
      </c>
      <c r="CL2147" s="3" t="s">
        <v>109</v>
      </c>
      <c r="CM2147" s="3" t="s">
        <v>109</v>
      </c>
      <c r="CN2147" s="3" t="s">
        <v>109</v>
      </c>
      <c r="CO2147" s="3" t="s">
        <v>109</v>
      </c>
      <c r="CP2147" s="3" t="s">
        <v>109</v>
      </c>
      <c r="CQ2147" s="5" t="s">
        <v>113</v>
      </c>
      <c r="CR2147" s="5" t="s">
        <v>109</v>
      </c>
      <c r="CV2147" s="21" t="s">
        <v>113</v>
      </c>
    </row>
    <row r="2148" spans="1:100" x14ac:dyDescent="0.25">
      <c r="A2148" s="3" t="s">
        <v>9107</v>
      </c>
      <c r="B2148" s="3" t="s">
        <v>118</v>
      </c>
      <c r="C2148" s="4">
        <v>2.5474E-2</v>
      </c>
      <c r="D2148" s="3" t="s">
        <v>109</v>
      </c>
      <c r="E2148" s="3" t="s">
        <v>9108</v>
      </c>
      <c r="F2148" s="3" t="s">
        <v>9109</v>
      </c>
      <c r="G2148" s="3" t="s">
        <v>106</v>
      </c>
      <c r="H2148" s="4">
        <v>47905</v>
      </c>
      <c r="I2148" s="3" t="s">
        <v>8929</v>
      </c>
      <c r="J2148" s="3" t="s">
        <v>216</v>
      </c>
      <c r="K2148" s="4">
        <v>6668</v>
      </c>
      <c r="L2148" s="3" t="s">
        <v>109</v>
      </c>
      <c r="M2148" s="3" t="s">
        <v>109</v>
      </c>
      <c r="N2148" s="3" t="s">
        <v>109</v>
      </c>
      <c r="O2148" s="3" t="s">
        <v>109</v>
      </c>
      <c r="P2148" s="3" t="s">
        <v>109</v>
      </c>
      <c r="Q2148" s="2"/>
      <c r="S2148" s="3" t="s">
        <v>109</v>
      </c>
      <c r="T2148" s="3" t="s">
        <v>109</v>
      </c>
      <c r="U2148" s="3" t="s">
        <v>109</v>
      </c>
      <c r="V2148" s="3" t="s">
        <v>109</v>
      </c>
      <c r="W2148" s="3" t="s">
        <v>109</v>
      </c>
      <c r="X2148" s="3" t="s">
        <v>109</v>
      </c>
      <c r="Y2148" s="3" t="s">
        <v>109</v>
      </c>
      <c r="Z2148" s="3" t="s">
        <v>109</v>
      </c>
      <c r="AA2148" s="4">
        <v>1996</v>
      </c>
      <c r="AB2148" s="3" t="s">
        <v>109</v>
      </c>
      <c r="AC2148" s="5" t="s">
        <v>135</v>
      </c>
      <c r="AD2148" s="3" t="s">
        <v>135</v>
      </c>
      <c r="AE2148" s="3" t="s">
        <v>109</v>
      </c>
      <c r="AF2148" s="4">
        <v>4</v>
      </c>
      <c r="AG2148" s="3" t="s">
        <v>109</v>
      </c>
      <c r="AH2148" s="3" t="s">
        <v>135</v>
      </c>
      <c r="AI2148" s="3" t="s">
        <v>109</v>
      </c>
      <c r="AN2148" s="3" t="s">
        <v>109</v>
      </c>
      <c r="AO2148" s="2"/>
      <c r="AP2148" s="3" t="s">
        <v>109</v>
      </c>
      <c r="AQ2148" s="3" t="s">
        <v>109</v>
      </c>
      <c r="AR2148" s="3" t="s">
        <v>109</v>
      </c>
      <c r="AS2148" s="3" t="s">
        <v>109</v>
      </c>
      <c r="AT2148" s="3" t="s">
        <v>109</v>
      </c>
      <c r="AU2148" s="3" t="s">
        <v>109</v>
      </c>
      <c r="AV2148" s="3" t="s">
        <v>109</v>
      </c>
      <c r="AW2148" s="3" t="s">
        <v>109</v>
      </c>
      <c r="AX2148" s="3" t="s">
        <v>109</v>
      </c>
      <c r="AY2148" s="3" t="s">
        <v>109</v>
      </c>
      <c r="AZ2148" s="3" t="s">
        <v>109</v>
      </c>
      <c r="BA2148" s="3" t="s">
        <v>109</v>
      </c>
      <c r="BB2148" s="3" t="s">
        <v>109</v>
      </c>
      <c r="BC2148" s="3" t="s">
        <v>109</v>
      </c>
      <c r="BD2148" s="3" t="s">
        <v>109</v>
      </c>
      <c r="BE2148" s="3" t="s">
        <v>109</v>
      </c>
      <c r="BF2148" s="3" t="s">
        <v>109</v>
      </c>
      <c r="BG2148" s="3" t="s">
        <v>109</v>
      </c>
      <c r="BH2148" s="3" t="s">
        <v>109</v>
      </c>
      <c r="BI2148" s="3" t="s">
        <v>109</v>
      </c>
      <c r="BJ2148" s="3" t="s">
        <v>109</v>
      </c>
      <c r="BK2148" s="3" t="s">
        <v>109</v>
      </c>
      <c r="BM2148" s="3" t="s">
        <v>109</v>
      </c>
      <c r="BN2148" s="3" t="s">
        <v>109</v>
      </c>
      <c r="BO2148" s="3" t="s">
        <v>109</v>
      </c>
      <c r="BP2148" s="3" t="s">
        <v>109</v>
      </c>
      <c r="BQ2148" s="3" t="s">
        <v>109</v>
      </c>
      <c r="BR2148" s="3" t="s">
        <v>109</v>
      </c>
      <c r="BS2148" s="3" t="s">
        <v>109</v>
      </c>
      <c r="BT2148" s="3" t="s">
        <v>109</v>
      </c>
      <c r="BU2148" s="3" t="s">
        <v>109</v>
      </c>
      <c r="BV2148" s="3" t="s">
        <v>109</v>
      </c>
      <c r="BW2148" s="3" t="s">
        <v>109</v>
      </c>
      <c r="BX2148" s="3" t="s">
        <v>109</v>
      </c>
      <c r="BY2148" s="3" t="s">
        <v>109</v>
      </c>
      <c r="BZ2148" s="3" t="s">
        <v>109</v>
      </c>
      <c r="CA2148" s="4">
        <v>2.5474E-2</v>
      </c>
      <c r="CB2148" s="3" t="s">
        <v>109</v>
      </c>
      <c r="CC2148" s="4">
        <v>446400</v>
      </c>
      <c r="CD2148" s="3" t="s">
        <v>109</v>
      </c>
      <c r="CE2148" s="3" t="s">
        <v>109</v>
      </c>
      <c r="CF2148" s="3" t="s">
        <v>109</v>
      </c>
      <c r="CG2148" s="3" t="s">
        <v>109</v>
      </c>
      <c r="CH2148" s="3" t="s">
        <v>458</v>
      </c>
      <c r="CI2148" s="3" t="s">
        <v>109</v>
      </c>
      <c r="CJ2148" s="3" t="s">
        <v>109</v>
      </c>
      <c r="CK2148" s="3" t="s">
        <v>109</v>
      </c>
      <c r="CL2148" s="3" t="s">
        <v>109</v>
      </c>
      <c r="CM2148" s="3" t="s">
        <v>109</v>
      </c>
      <c r="CN2148" s="3" t="s">
        <v>109</v>
      </c>
      <c r="CO2148" s="3" t="s">
        <v>109</v>
      </c>
      <c r="CP2148" s="3" t="s">
        <v>109</v>
      </c>
      <c r="CQ2148" s="5" t="s">
        <v>113</v>
      </c>
      <c r="CR2148" s="5" t="s">
        <v>109</v>
      </c>
      <c r="CV2148" s="21" t="s">
        <v>113</v>
      </c>
    </row>
    <row r="2149" spans="1:100" x14ac:dyDescent="0.25">
      <c r="A2149" s="3" t="s">
        <v>9110</v>
      </c>
      <c r="B2149" s="3" t="s">
        <v>152</v>
      </c>
      <c r="C2149" s="4">
        <v>2.7786000000000002E-2</v>
      </c>
      <c r="D2149" s="3" t="s">
        <v>109</v>
      </c>
      <c r="E2149" s="3" t="s">
        <v>9111</v>
      </c>
      <c r="F2149" s="3" t="s">
        <v>9112</v>
      </c>
      <c r="G2149" s="3" t="s">
        <v>133</v>
      </c>
      <c r="H2149" s="4">
        <v>47906</v>
      </c>
      <c r="I2149" s="3" t="s">
        <v>8929</v>
      </c>
      <c r="J2149" s="3" t="s">
        <v>216</v>
      </c>
      <c r="K2149" s="4">
        <v>9385</v>
      </c>
      <c r="L2149" s="3" t="s">
        <v>109</v>
      </c>
      <c r="M2149" s="3" t="s">
        <v>109</v>
      </c>
      <c r="N2149" s="3" t="s">
        <v>109</v>
      </c>
      <c r="O2149" s="3" t="s">
        <v>109</v>
      </c>
      <c r="P2149" s="3" t="s">
        <v>109</v>
      </c>
      <c r="Q2149" s="2"/>
      <c r="S2149" s="3" t="s">
        <v>109</v>
      </c>
      <c r="T2149" s="3" t="s">
        <v>109</v>
      </c>
      <c r="U2149" s="3" t="s">
        <v>109</v>
      </c>
      <c r="V2149" s="3" t="s">
        <v>109</v>
      </c>
      <c r="W2149" s="3" t="s">
        <v>109</v>
      </c>
      <c r="X2149" s="3" t="s">
        <v>109</v>
      </c>
      <c r="Y2149" s="3" t="s">
        <v>109</v>
      </c>
      <c r="Z2149" s="3" t="s">
        <v>109</v>
      </c>
      <c r="AA2149" s="4">
        <v>1964</v>
      </c>
      <c r="AB2149" s="3" t="s">
        <v>109</v>
      </c>
      <c r="AC2149" s="5" t="s">
        <v>135</v>
      </c>
      <c r="AD2149" s="3" t="s">
        <v>135</v>
      </c>
      <c r="AE2149" s="3" t="s">
        <v>109</v>
      </c>
      <c r="AF2149" s="4">
        <v>4</v>
      </c>
      <c r="AG2149" s="3" t="s">
        <v>109</v>
      </c>
      <c r="AH2149" s="3" t="s">
        <v>111</v>
      </c>
      <c r="AI2149" s="3" t="s">
        <v>109</v>
      </c>
      <c r="AN2149" s="3" t="s">
        <v>109</v>
      </c>
      <c r="AO2149" s="2"/>
      <c r="AP2149" s="3" t="s">
        <v>109</v>
      </c>
      <c r="AQ2149" s="3" t="s">
        <v>109</v>
      </c>
      <c r="AR2149" s="3" t="s">
        <v>109</v>
      </c>
      <c r="AS2149" s="3" t="s">
        <v>109</v>
      </c>
      <c r="AT2149" s="3" t="s">
        <v>109</v>
      </c>
      <c r="AU2149" s="3" t="s">
        <v>109</v>
      </c>
      <c r="AV2149" s="3" t="s">
        <v>109</v>
      </c>
      <c r="AW2149" s="3" t="s">
        <v>109</v>
      </c>
      <c r="AX2149" s="3" t="s">
        <v>109</v>
      </c>
      <c r="AY2149" s="3" t="s">
        <v>109</v>
      </c>
      <c r="AZ2149" s="3" t="s">
        <v>109</v>
      </c>
      <c r="BA2149" s="3" t="s">
        <v>109</v>
      </c>
      <c r="BB2149" s="3" t="s">
        <v>109</v>
      </c>
      <c r="BC2149" s="3" t="s">
        <v>109</v>
      </c>
      <c r="BD2149" s="3" t="s">
        <v>109</v>
      </c>
      <c r="BE2149" s="3" t="s">
        <v>109</v>
      </c>
      <c r="BF2149" s="3" t="s">
        <v>109</v>
      </c>
      <c r="BG2149" s="3" t="s">
        <v>109</v>
      </c>
      <c r="BH2149" s="3" t="s">
        <v>109</v>
      </c>
      <c r="BI2149" s="3" t="s">
        <v>109</v>
      </c>
      <c r="BJ2149" s="3" t="s">
        <v>109</v>
      </c>
      <c r="BK2149" s="3" t="s">
        <v>109</v>
      </c>
      <c r="BM2149" s="3" t="s">
        <v>109</v>
      </c>
      <c r="BN2149" s="3" t="s">
        <v>109</v>
      </c>
      <c r="BO2149" s="3" t="s">
        <v>109</v>
      </c>
      <c r="BP2149" s="3" t="s">
        <v>109</v>
      </c>
      <c r="BQ2149" s="3" t="s">
        <v>109</v>
      </c>
      <c r="BR2149" s="3" t="s">
        <v>109</v>
      </c>
      <c r="BS2149" s="3" t="s">
        <v>109</v>
      </c>
      <c r="BT2149" s="3" t="s">
        <v>109</v>
      </c>
      <c r="BU2149" s="3" t="s">
        <v>109</v>
      </c>
      <c r="BV2149" s="3" t="s">
        <v>109</v>
      </c>
      <c r="BW2149" s="3" t="s">
        <v>109</v>
      </c>
      <c r="BX2149" s="3" t="s">
        <v>109</v>
      </c>
      <c r="BY2149" s="3" t="s">
        <v>109</v>
      </c>
      <c r="BZ2149" s="3" t="s">
        <v>109</v>
      </c>
      <c r="CA2149" s="4">
        <v>2.7786000000000002E-2</v>
      </c>
      <c r="CB2149" s="3" t="s">
        <v>109</v>
      </c>
      <c r="CC2149" s="4">
        <v>441800</v>
      </c>
      <c r="CD2149" s="3" t="s">
        <v>109</v>
      </c>
      <c r="CE2149" s="3" t="s">
        <v>109</v>
      </c>
      <c r="CF2149" s="3" t="s">
        <v>109</v>
      </c>
      <c r="CG2149" s="3" t="s">
        <v>109</v>
      </c>
      <c r="CH2149" s="3" t="s">
        <v>9113</v>
      </c>
      <c r="CI2149" s="3" t="s">
        <v>109</v>
      </c>
      <c r="CJ2149" s="3" t="s">
        <v>109</v>
      </c>
      <c r="CK2149" s="3" t="s">
        <v>109</v>
      </c>
      <c r="CL2149" s="3" t="s">
        <v>109</v>
      </c>
      <c r="CM2149" s="3" t="s">
        <v>109</v>
      </c>
      <c r="CN2149" s="3" t="s">
        <v>109</v>
      </c>
      <c r="CO2149" s="3" t="s">
        <v>109</v>
      </c>
      <c r="CP2149" s="3" t="s">
        <v>109</v>
      </c>
      <c r="CQ2149" s="5" t="s">
        <v>113</v>
      </c>
      <c r="CR2149" s="5" t="s">
        <v>109</v>
      </c>
      <c r="CV2149" s="21" t="s">
        <v>113</v>
      </c>
    </row>
    <row r="2150" spans="1:100" x14ac:dyDescent="0.25">
      <c r="A2150" s="3" t="s">
        <v>9114</v>
      </c>
      <c r="B2150" s="3" t="s">
        <v>118</v>
      </c>
      <c r="C2150" s="4">
        <v>2.5474E-2</v>
      </c>
      <c r="D2150" s="3" t="s">
        <v>109</v>
      </c>
      <c r="E2150" s="3" t="s">
        <v>4202</v>
      </c>
      <c r="F2150" s="3" t="s">
        <v>9115</v>
      </c>
      <c r="G2150" s="3" t="s">
        <v>106</v>
      </c>
      <c r="H2150" s="4">
        <v>47901</v>
      </c>
      <c r="I2150" s="3" t="s">
        <v>8929</v>
      </c>
      <c r="J2150" s="3" t="s">
        <v>216</v>
      </c>
      <c r="K2150" s="4">
        <v>6611</v>
      </c>
      <c r="L2150" s="3" t="s">
        <v>109</v>
      </c>
      <c r="M2150" s="3" t="s">
        <v>109</v>
      </c>
      <c r="N2150" s="3" t="s">
        <v>109</v>
      </c>
      <c r="O2150" s="3" t="s">
        <v>109</v>
      </c>
      <c r="P2150" s="3" t="s">
        <v>9116</v>
      </c>
      <c r="Q2150" s="2"/>
      <c r="S2150" s="3" t="s">
        <v>109</v>
      </c>
      <c r="T2150" s="3" t="s">
        <v>109</v>
      </c>
      <c r="U2150" s="3" t="s">
        <v>109</v>
      </c>
      <c r="V2150" s="3" t="s">
        <v>109</v>
      </c>
      <c r="W2150" s="3" t="s">
        <v>109</v>
      </c>
      <c r="X2150" s="3" t="s">
        <v>109</v>
      </c>
      <c r="Y2150" s="3" t="s">
        <v>109</v>
      </c>
      <c r="Z2150" s="3" t="s">
        <v>109</v>
      </c>
      <c r="AA2150" s="4">
        <v>1910</v>
      </c>
      <c r="AB2150" s="3" t="s">
        <v>109</v>
      </c>
      <c r="AC2150" s="5" t="s">
        <v>111</v>
      </c>
      <c r="AD2150" s="3" t="s">
        <v>111</v>
      </c>
      <c r="AE2150" s="3" t="s">
        <v>109</v>
      </c>
      <c r="AF2150" s="4">
        <v>4</v>
      </c>
      <c r="AG2150" s="3" t="s">
        <v>109</v>
      </c>
      <c r="AH2150" s="3" t="s">
        <v>111</v>
      </c>
      <c r="AI2150" s="3" t="s">
        <v>109</v>
      </c>
      <c r="AN2150" s="3" t="s">
        <v>109</v>
      </c>
      <c r="AO2150" s="2"/>
      <c r="AP2150" s="3" t="s">
        <v>109</v>
      </c>
      <c r="AQ2150" s="3" t="s">
        <v>109</v>
      </c>
      <c r="AR2150" s="3" t="s">
        <v>109</v>
      </c>
      <c r="AS2150" s="3" t="s">
        <v>109</v>
      </c>
      <c r="AT2150" s="3" t="s">
        <v>109</v>
      </c>
      <c r="AU2150" s="3" t="s">
        <v>109</v>
      </c>
      <c r="AV2150" s="3" t="s">
        <v>109</v>
      </c>
      <c r="AW2150" s="3" t="s">
        <v>109</v>
      </c>
      <c r="AX2150" s="3" t="s">
        <v>109</v>
      </c>
      <c r="AY2150" s="3" t="s">
        <v>109</v>
      </c>
      <c r="AZ2150" s="3" t="s">
        <v>109</v>
      </c>
      <c r="BA2150" s="3" t="s">
        <v>109</v>
      </c>
      <c r="BB2150" s="3" t="s">
        <v>109</v>
      </c>
      <c r="BC2150" s="3" t="s">
        <v>109</v>
      </c>
      <c r="BD2150" s="3" t="s">
        <v>109</v>
      </c>
      <c r="BE2150" s="3" t="s">
        <v>109</v>
      </c>
      <c r="BF2150" s="3" t="s">
        <v>109</v>
      </c>
      <c r="BG2150" s="3" t="s">
        <v>109</v>
      </c>
      <c r="BH2150" s="3" t="s">
        <v>109</v>
      </c>
      <c r="BI2150" s="3" t="s">
        <v>109</v>
      </c>
      <c r="BJ2150" s="3" t="s">
        <v>109</v>
      </c>
      <c r="BK2150" s="3" t="s">
        <v>109</v>
      </c>
      <c r="BM2150" s="3" t="s">
        <v>109</v>
      </c>
      <c r="BN2150" s="3" t="s">
        <v>109</v>
      </c>
      <c r="BO2150" s="3" t="s">
        <v>109</v>
      </c>
      <c r="BP2150" s="3" t="s">
        <v>109</v>
      </c>
      <c r="BQ2150" s="3" t="s">
        <v>109</v>
      </c>
      <c r="BR2150" s="3" t="s">
        <v>109</v>
      </c>
      <c r="BS2150" s="3" t="s">
        <v>109</v>
      </c>
      <c r="BT2150" s="3" t="s">
        <v>109</v>
      </c>
      <c r="BU2150" s="3" t="s">
        <v>109</v>
      </c>
      <c r="BV2150" s="3" t="s">
        <v>109</v>
      </c>
      <c r="BW2150" s="3" t="s">
        <v>109</v>
      </c>
      <c r="BX2150" s="3" t="s">
        <v>109</v>
      </c>
      <c r="BY2150" s="3" t="s">
        <v>109</v>
      </c>
      <c r="BZ2150" s="3" t="s">
        <v>109</v>
      </c>
      <c r="CA2150" s="4">
        <v>2.5474E-2</v>
      </c>
      <c r="CB2150" s="3" t="s">
        <v>109</v>
      </c>
      <c r="CC2150" s="4">
        <v>231000</v>
      </c>
      <c r="CD2150" s="3" t="s">
        <v>109</v>
      </c>
      <c r="CE2150" s="3" t="s">
        <v>109</v>
      </c>
      <c r="CF2150" s="3" t="s">
        <v>109</v>
      </c>
      <c r="CG2150" s="3" t="s">
        <v>109</v>
      </c>
      <c r="CH2150" s="3" t="s">
        <v>9117</v>
      </c>
      <c r="CI2150" s="3" t="s">
        <v>109</v>
      </c>
      <c r="CJ2150" s="3" t="s">
        <v>109</v>
      </c>
      <c r="CK2150" s="3" t="s">
        <v>109</v>
      </c>
      <c r="CL2150" s="3" t="s">
        <v>109</v>
      </c>
      <c r="CM2150" s="3" t="s">
        <v>109</v>
      </c>
      <c r="CN2150" s="3" t="s">
        <v>109</v>
      </c>
      <c r="CO2150" s="3" t="s">
        <v>109</v>
      </c>
      <c r="CP2150" s="3" t="s">
        <v>109</v>
      </c>
      <c r="CQ2150" s="5" t="s">
        <v>113</v>
      </c>
      <c r="CR2150" s="5" t="s">
        <v>109</v>
      </c>
      <c r="CV2150" s="21" t="s">
        <v>113</v>
      </c>
    </row>
    <row r="2151" spans="1:100" x14ac:dyDescent="0.25">
      <c r="A2151" s="3" t="s">
        <v>9118</v>
      </c>
      <c r="B2151" s="3" t="s">
        <v>118</v>
      </c>
      <c r="C2151" s="4">
        <v>2.5474E-2</v>
      </c>
      <c r="D2151" s="3" t="s">
        <v>109</v>
      </c>
      <c r="E2151" s="3" t="s">
        <v>9119</v>
      </c>
      <c r="F2151" s="3" t="s">
        <v>9120</v>
      </c>
      <c r="G2151" s="3" t="s">
        <v>106</v>
      </c>
      <c r="H2151" s="4">
        <v>47905</v>
      </c>
      <c r="I2151" s="3" t="s">
        <v>8929</v>
      </c>
      <c r="J2151" s="3" t="s">
        <v>216</v>
      </c>
      <c r="K2151" s="4">
        <v>5254</v>
      </c>
      <c r="L2151" s="3" t="s">
        <v>109</v>
      </c>
      <c r="M2151" s="3" t="s">
        <v>109</v>
      </c>
      <c r="N2151" s="3" t="s">
        <v>109</v>
      </c>
      <c r="O2151" s="3" t="s">
        <v>109</v>
      </c>
      <c r="P2151" s="3" t="s">
        <v>109</v>
      </c>
      <c r="Q2151" s="2"/>
      <c r="S2151" s="3" t="s">
        <v>109</v>
      </c>
      <c r="T2151" s="3" t="s">
        <v>109</v>
      </c>
      <c r="U2151" s="3" t="s">
        <v>109</v>
      </c>
      <c r="V2151" s="3" t="s">
        <v>109</v>
      </c>
      <c r="W2151" s="3" t="s">
        <v>109</v>
      </c>
      <c r="X2151" s="3" t="s">
        <v>109</v>
      </c>
      <c r="Y2151" s="3" t="s">
        <v>109</v>
      </c>
      <c r="Z2151" s="3" t="s">
        <v>109</v>
      </c>
      <c r="AA2151" s="8"/>
      <c r="AB2151" s="3" t="s">
        <v>109</v>
      </c>
      <c r="AC2151" s="5" t="s">
        <v>111</v>
      </c>
      <c r="AD2151" s="3" t="s">
        <v>111</v>
      </c>
      <c r="AE2151" s="3" t="s">
        <v>109</v>
      </c>
      <c r="AF2151" s="4">
        <v>4</v>
      </c>
      <c r="AG2151" s="3" t="s">
        <v>109</v>
      </c>
      <c r="AH2151" s="3" t="s">
        <v>135</v>
      </c>
      <c r="AI2151" s="3" t="s">
        <v>109</v>
      </c>
      <c r="AN2151" s="3" t="s">
        <v>109</v>
      </c>
      <c r="AO2151" s="2"/>
      <c r="AP2151" s="3" t="s">
        <v>109</v>
      </c>
      <c r="AQ2151" s="3" t="s">
        <v>109</v>
      </c>
      <c r="AR2151" s="3" t="s">
        <v>109</v>
      </c>
      <c r="AS2151" s="3" t="s">
        <v>109</v>
      </c>
      <c r="AT2151" s="3" t="s">
        <v>109</v>
      </c>
      <c r="AU2151" s="3" t="s">
        <v>109</v>
      </c>
      <c r="AV2151" s="3" t="s">
        <v>109</v>
      </c>
      <c r="AW2151" s="3" t="s">
        <v>109</v>
      </c>
      <c r="AX2151" s="3" t="s">
        <v>109</v>
      </c>
      <c r="AY2151" s="3" t="s">
        <v>109</v>
      </c>
      <c r="AZ2151" s="3" t="s">
        <v>109</v>
      </c>
      <c r="BA2151" s="3" t="s">
        <v>109</v>
      </c>
      <c r="BB2151" s="3" t="s">
        <v>109</v>
      </c>
      <c r="BC2151" s="3" t="s">
        <v>109</v>
      </c>
      <c r="BD2151" s="3" t="s">
        <v>109</v>
      </c>
      <c r="BE2151" s="3" t="s">
        <v>109</v>
      </c>
      <c r="BF2151" s="3" t="s">
        <v>109</v>
      </c>
      <c r="BG2151" s="3" t="s">
        <v>109</v>
      </c>
      <c r="BH2151" s="3" t="s">
        <v>109</v>
      </c>
      <c r="BI2151" s="3" t="s">
        <v>109</v>
      </c>
      <c r="BJ2151" s="3" t="s">
        <v>109</v>
      </c>
      <c r="BK2151" s="3" t="s">
        <v>109</v>
      </c>
      <c r="BM2151" s="3" t="s">
        <v>109</v>
      </c>
      <c r="BN2151" s="3" t="s">
        <v>109</v>
      </c>
      <c r="BO2151" s="3" t="s">
        <v>109</v>
      </c>
      <c r="BP2151" s="3" t="s">
        <v>109</v>
      </c>
      <c r="BQ2151" s="3" t="s">
        <v>109</v>
      </c>
      <c r="BR2151" s="3" t="s">
        <v>109</v>
      </c>
      <c r="BS2151" s="3" t="s">
        <v>109</v>
      </c>
      <c r="BT2151" s="3" t="s">
        <v>109</v>
      </c>
      <c r="BU2151" s="3" t="s">
        <v>109</v>
      </c>
      <c r="BV2151" s="3" t="s">
        <v>109</v>
      </c>
      <c r="BW2151" s="3" t="s">
        <v>109</v>
      </c>
      <c r="BX2151" s="3" t="s">
        <v>109</v>
      </c>
      <c r="BY2151" s="3" t="s">
        <v>109</v>
      </c>
      <c r="BZ2151" s="3" t="s">
        <v>109</v>
      </c>
      <c r="CA2151" s="4">
        <v>2.5474E-2</v>
      </c>
      <c r="CB2151" s="3" t="s">
        <v>109</v>
      </c>
      <c r="CC2151" s="4">
        <v>239000</v>
      </c>
      <c r="CD2151" s="3" t="s">
        <v>109</v>
      </c>
      <c r="CE2151" s="3" t="s">
        <v>109</v>
      </c>
      <c r="CF2151" s="3" t="s">
        <v>109</v>
      </c>
      <c r="CG2151" s="3" t="s">
        <v>109</v>
      </c>
      <c r="CH2151" s="3" t="s">
        <v>9106</v>
      </c>
      <c r="CI2151" s="3" t="s">
        <v>109</v>
      </c>
      <c r="CJ2151" s="3" t="s">
        <v>109</v>
      </c>
      <c r="CK2151" s="3" t="s">
        <v>109</v>
      </c>
      <c r="CL2151" s="3" t="s">
        <v>109</v>
      </c>
      <c r="CM2151" s="3" t="s">
        <v>109</v>
      </c>
      <c r="CN2151" s="3" t="s">
        <v>109</v>
      </c>
      <c r="CO2151" s="3" t="s">
        <v>109</v>
      </c>
      <c r="CP2151" s="3" t="s">
        <v>109</v>
      </c>
      <c r="CQ2151" s="5" t="s">
        <v>113</v>
      </c>
      <c r="CR2151" s="5" t="s">
        <v>109</v>
      </c>
      <c r="CV2151" s="21" t="s">
        <v>113</v>
      </c>
    </row>
    <row r="2152" spans="1:100" x14ac:dyDescent="0.25">
      <c r="A2152" s="3" t="s">
        <v>9121</v>
      </c>
      <c r="B2152" s="3" t="s">
        <v>118</v>
      </c>
      <c r="C2152" s="4">
        <v>2.5474E-2</v>
      </c>
      <c r="D2152" s="3" t="s">
        <v>109</v>
      </c>
      <c r="E2152" s="3" t="s">
        <v>9122</v>
      </c>
      <c r="F2152" s="3" t="s">
        <v>9123</v>
      </c>
      <c r="G2152" s="3" t="s">
        <v>106</v>
      </c>
      <c r="H2152" s="4">
        <v>47904</v>
      </c>
      <c r="I2152" s="3" t="s">
        <v>8929</v>
      </c>
      <c r="J2152" s="3" t="s">
        <v>216</v>
      </c>
      <c r="K2152" s="4">
        <v>8309</v>
      </c>
      <c r="L2152" s="3" t="s">
        <v>109</v>
      </c>
      <c r="M2152" s="3" t="s">
        <v>109</v>
      </c>
      <c r="N2152" s="3" t="s">
        <v>109</v>
      </c>
      <c r="O2152" s="3" t="s">
        <v>109</v>
      </c>
      <c r="P2152" s="3" t="s">
        <v>109</v>
      </c>
      <c r="Q2152" s="2"/>
      <c r="S2152" s="3" t="s">
        <v>109</v>
      </c>
      <c r="T2152" s="3" t="s">
        <v>109</v>
      </c>
      <c r="U2152" s="3" t="s">
        <v>109</v>
      </c>
      <c r="V2152" s="3" t="s">
        <v>109</v>
      </c>
      <c r="W2152" s="3" t="s">
        <v>109</v>
      </c>
      <c r="X2152" s="3" t="s">
        <v>109</v>
      </c>
      <c r="Y2152" s="3" t="s">
        <v>109</v>
      </c>
      <c r="Z2152" s="3" t="s">
        <v>109</v>
      </c>
      <c r="AA2152" s="4">
        <v>1973</v>
      </c>
      <c r="AB2152" s="3" t="s">
        <v>109</v>
      </c>
      <c r="AC2152" s="5" t="s">
        <v>111</v>
      </c>
      <c r="AD2152" s="3" t="s">
        <v>111</v>
      </c>
      <c r="AE2152" s="3" t="s">
        <v>109</v>
      </c>
      <c r="AF2152" s="4">
        <v>4</v>
      </c>
      <c r="AG2152" s="3" t="s">
        <v>109</v>
      </c>
      <c r="AH2152" s="3" t="s">
        <v>135</v>
      </c>
      <c r="AI2152" s="3" t="s">
        <v>109</v>
      </c>
      <c r="AN2152" s="3" t="s">
        <v>109</v>
      </c>
      <c r="AO2152" s="11"/>
      <c r="AP2152" s="3" t="s">
        <v>109</v>
      </c>
      <c r="AQ2152" s="3" t="s">
        <v>109</v>
      </c>
      <c r="AR2152" s="3" t="s">
        <v>109</v>
      </c>
      <c r="AS2152" s="3" t="s">
        <v>109</v>
      </c>
      <c r="AT2152" s="3" t="s">
        <v>109</v>
      </c>
      <c r="AU2152" s="3" t="s">
        <v>109</v>
      </c>
      <c r="AV2152" s="3" t="s">
        <v>109</v>
      </c>
      <c r="AW2152" s="3" t="s">
        <v>109</v>
      </c>
      <c r="AX2152" s="3" t="s">
        <v>109</v>
      </c>
      <c r="AY2152" s="3" t="s">
        <v>109</v>
      </c>
      <c r="AZ2152" s="3" t="s">
        <v>109</v>
      </c>
      <c r="BA2152" s="3" t="s">
        <v>109</v>
      </c>
      <c r="BB2152" s="3" t="s">
        <v>109</v>
      </c>
      <c r="BC2152" s="3" t="s">
        <v>109</v>
      </c>
      <c r="BD2152" s="3" t="s">
        <v>109</v>
      </c>
      <c r="BE2152" s="3" t="s">
        <v>109</v>
      </c>
      <c r="BF2152" s="3" t="s">
        <v>109</v>
      </c>
      <c r="BG2152" s="3" t="s">
        <v>109</v>
      </c>
      <c r="BH2152" s="3" t="s">
        <v>109</v>
      </c>
      <c r="BI2152" s="3" t="s">
        <v>109</v>
      </c>
      <c r="BJ2152" s="3" t="s">
        <v>109</v>
      </c>
      <c r="BK2152" s="3" t="s">
        <v>109</v>
      </c>
      <c r="BM2152" s="3" t="s">
        <v>109</v>
      </c>
      <c r="BN2152" s="3" t="s">
        <v>109</v>
      </c>
      <c r="BO2152" s="3" t="s">
        <v>109</v>
      </c>
      <c r="BP2152" s="3" t="s">
        <v>109</v>
      </c>
      <c r="BQ2152" s="3" t="s">
        <v>109</v>
      </c>
      <c r="BR2152" s="3" t="s">
        <v>109</v>
      </c>
      <c r="BS2152" s="3" t="s">
        <v>109</v>
      </c>
      <c r="BT2152" s="3" t="s">
        <v>109</v>
      </c>
      <c r="BU2152" s="3" t="s">
        <v>109</v>
      </c>
      <c r="BV2152" s="3" t="s">
        <v>109</v>
      </c>
      <c r="BW2152" s="3" t="s">
        <v>109</v>
      </c>
      <c r="BX2152" s="3" t="s">
        <v>109</v>
      </c>
      <c r="BY2152" s="3" t="s">
        <v>109</v>
      </c>
      <c r="BZ2152" s="3" t="s">
        <v>109</v>
      </c>
      <c r="CA2152" s="4">
        <v>2.5474E-2</v>
      </c>
      <c r="CB2152" s="3" t="s">
        <v>109</v>
      </c>
      <c r="CC2152" s="4">
        <v>377900</v>
      </c>
      <c r="CD2152" s="3" t="s">
        <v>109</v>
      </c>
      <c r="CE2152" s="3" t="s">
        <v>109</v>
      </c>
      <c r="CF2152" s="3" t="s">
        <v>109</v>
      </c>
      <c r="CG2152" s="3" t="s">
        <v>109</v>
      </c>
      <c r="CH2152" s="3" t="s">
        <v>109</v>
      </c>
      <c r="CI2152" s="3" t="s">
        <v>109</v>
      </c>
      <c r="CJ2152" s="3" t="s">
        <v>109</v>
      </c>
      <c r="CK2152" s="3" t="s">
        <v>109</v>
      </c>
      <c r="CL2152" s="3" t="s">
        <v>109</v>
      </c>
      <c r="CM2152" s="3" t="s">
        <v>109</v>
      </c>
      <c r="CN2152" s="3" t="s">
        <v>109</v>
      </c>
      <c r="CO2152" s="3" t="s">
        <v>109</v>
      </c>
      <c r="CP2152" s="3" t="s">
        <v>109</v>
      </c>
      <c r="CQ2152" s="5" t="s">
        <v>126</v>
      </c>
      <c r="CR2152" s="5" t="s">
        <v>9124</v>
      </c>
      <c r="CV2152" s="21" t="s">
        <v>113</v>
      </c>
    </row>
    <row r="2153" spans="1:100" x14ac:dyDescent="0.25">
      <c r="A2153" s="3" t="s">
        <v>9125</v>
      </c>
      <c r="B2153" s="3" t="s">
        <v>199</v>
      </c>
      <c r="C2153" s="4">
        <v>2.4153000000000001E-2</v>
      </c>
      <c r="D2153" s="3" t="s">
        <v>109</v>
      </c>
      <c r="E2153" s="3" t="s">
        <v>1586</v>
      </c>
      <c r="F2153" s="3" t="s">
        <v>9126</v>
      </c>
      <c r="G2153" s="3" t="s">
        <v>106</v>
      </c>
      <c r="H2153" s="4">
        <v>47909</v>
      </c>
      <c r="I2153" s="3" t="s">
        <v>8929</v>
      </c>
      <c r="J2153" s="3" t="s">
        <v>216</v>
      </c>
      <c r="K2153" s="4">
        <v>9468</v>
      </c>
      <c r="L2153" s="3" t="s">
        <v>109</v>
      </c>
      <c r="M2153" s="3" t="s">
        <v>109</v>
      </c>
      <c r="N2153" s="3" t="s">
        <v>109</v>
      </c>
      <c r="O2153" s="3" t="s">
        <v>109</v>
      </c>
      <c r="P2153" s="3" t="s">
        <v>109</v>
      </c>
      <c r="Q2153" s="2"/>
      <c r="S2153" s="3" t="s">
        <v>109</v>
      </c>
      <c r="T2153" s="3" t="s">
        <v>109</v>
      </c>
      <c r="U2153" s="3" t="s">
        <v>109</v>
      </c>
      <c r="V2153" s="3" t="s">
        <v>109</v>
      </c>
      <c r="W2153" s="3" t="s">
        <v>109</v>
      </c>
      <c r="X2153" s="3" t="s">
        <v>109</v>
      </c>
      <c r="Y2153" s="3" t="s">
        <v>109</v>
      </c>
      <c r="Z2153" s="3" t="s">
        <v>109</v>
      </c>
      <c r="AA2153" s="4">
        <v>2006</v>
      </c>
      <c r="AB2153" s="3" t="s">
        <v>109</v>
      </c>
      <c r="AC2153" s="5" t="s">
        <v>156</v>
      </c>
      <c r="AD2153" s="3" t="s">
        <v>156</v>
      </c>
      <c r="AE2153" s="3" t="s">
        <v>109</v>
      </c>
      <c r="AF2153" s="4">
        <v>5</v>
      </c>
      <c r="AG2153" s="3" t="s">
        <v>109</v>
      </c>
      <c r="AH2153" s="3" t="s">
        <v>156</v>
      </c>
      <c r="AI2153" s="3" t="s">
        <v>109</v>
      </c>
      <c r="AN2153" s="3" t="s">
        <v>109</v>
      </c>
      <c r="AO2153" s="2"/>
      <c r="AP2153" s="3" t="s">
        <v>109</v>
      </c>
      <c r="AQ2153" s="3" t="s">
        <v>109</v>
      </c>
      <c r="AR2153" s="3" t="s">
        <v>109</v>
      </c>
      <c r="AS2153" s="3" t="s">
        <v>109</v>
      </c>
      <c r="AT2153" s="3" t="s">
        <v>109</v>
      </c>
      <c r="AU2153" s="3" t="s">
        <v>109</v>
      </c>
      <c r="AV2153" s="3" t="s">
        <v>109</v>
      </c>
      <c r="AW2153" s="3" t="s">
        <v>109</v>
      </c>
      <c r="AX2153" s="3" t="s">
        <v>109</v>
      </c>
      <c r="AY2153" s="3" t="s">
        <v>109</v>
      </c>
      <c r="AZ2153" s="3" t="s">
        <v>109</v>
      </c>
      <c r="BA2153" s="3" t="s">
        <v>109</v>
      </c>
      <c r="BB2153" s="3" t="s">
        <v>109</v>
      </c>
      <c r="BC2153" s="3" t="s">
        <v>109</v>
      </c>
      <c r="BD2153" s="3" t="s">
        <v>109</v>
      </c>
      <c r="BE2153" s="3" t="s">
        <v>109</v>
      </c>
      <c r="BF2153" s="3" t="s">
        <v>109</v>
      </c>
      <c r="BG2153" s="3" t="s">
        <v>109</v>
      </c>
      <c r="BH2153" s="3" t="s">
        <v>109</v>
      </c>
      <c r="BI2153" s="3" t="s">
        <v>109</v>
      </c>
      <c r="BJ2153" s="3" t="s">
        <v>109</v>
      </c>
      <c r="BK2153" s="3" t="s">
        <v>109</v>
      </c>
      <c r="BM2153" s="3" t="s">
        <v>109</v>
      </c>
      <c r="BN2153" s="3" t="s">
        <v>109</v>
      </c>
      <c r="BO2153" s="3" t="s">
        <v>109</v>
      </c>
      <c r="BP2153" s="3" t="s">
        <v>109</v>
      </c>
      <c r="BQ2153" s="3" t="s">
        <v>109</v>
      </c>
      <c r="BR2153" s="3" t="s">
        <v>109</v>
      </c>
      <c r="BS2153" s="3" t="s">
        <v>109</v>
      </c>
      <c r="BT2153" s="3" t="s">
        <v>109</v>
      </c>
      <c r="BU2153" s="3" t="s">
        <v>109</v>
      </c>
      <c r="BV2153" s="3" t="s">
        <v>109</v>
      </c>
      <c r="BW2153" s="3" t="s">
        <v>109</v>
      </c>
      <c r="BX2153" s="3" t="s">
        <v>109</v>
      </c>
      <c r="BY2153" s="3" t="s">
        <v>109</v>
      </c>
      <c r="BZ2153" s="3" t="s">
        <v>109</v>
      </c>
      <c r="CA2153" s="4">
        <v>2.4153000000000001E-2</v>
      </c>
      <c r="CB2153" s="3" t="s">
        <v>109</v>
      </c>
      <c r="CC2153" s="4">
        <v>811100</v>
      </c>
      <c r="CD2153" s="3" t="s">
        <v>109</v>
      </c>
      <c r="CE2153" s="3" t="s">
        <v>109</v>
      </c>
      <c r="CF2153" s="3" t="s">
        <v>109</v>
      </c>
      <c r="CG2153" s="3" t="s">
        <v>109</v>
      </c>
      <c r="CH2153" s="3" t="s">
        <v>9127</v>
      </c>
      <c r="CI2153" s="3" t="s">
        <v>109</v>
      </c>
      <c r="CJ2153" s="3" t="s">
        <v>109</v>
      </c>
      <c r="CK2153" s="3" t="s">
        <v>109</v>
      </c>
      <c r="CL2153" s="3" t="s">
        <v>109</v>
      </c>
      <c r="CM2153" s="3" t="s">
        <v>109</v>
      </c>
      <c r="CN2153" s="3" t="s">
        <v>109</v>
      </c>
      <c r="CO2153" s="3" t="s">
        <v>109</v>
      </c>
      <c r="CP2153" s="3" t="s">
        <v>109</v>
      </c>
      <c r="CQ2153" s="5" t="s">
        <v>126</v>
      </c>
      <c r="CR2153" s="5" t="s">
        <v>9128</v>
      </c>
      <c r="CV2153" s="21" t="s">
        <v>113</v>
      </c>
    </row>
    <row r="2154" spans="1:100" x14ac:dyDescent="0.25">
      <c r="A2154" s="3" t="s">
        <v>9129</v>
      </c>
      <c r="B2154" s="3" t="s">
        <v>118</v>
      </c>
      <c r="C2154" s="4">
        <v>2.5474E-2</v>
      </c>
      <c r="D2154" s="3" t="s">
        <v>109</v>
      </c>
      <c r="E2154" s="3" t="s">
        <v>9130</v>
      </c>
      <c r="F2154" s="3" t="s">
        <v>9131</v>
      </c>
      <c r="G2154" s="3" t="s">
        <v>106</v>
      </c>
      <c r="H2154" s="4">
        <v>47901</v>
      </c>
      <c r="I2154" s="3" t="s">
        <v>8929</v>
      </c>
      <c r="J2154" s="3" t="s">
        <v>216</v>
      </c>
      <c r="K2154" s="4">
        <v>5332</v>
      </c>
      <c r="L2154" s="3" t="s">
        <v>109</v>
      </c>
      <c r="M2154" s="3" t="s">
        <v>109</v>
      </c>
      <c r="N2154" s="3" t="s">
        <v>109</v>
      </c>
      <c r="O2154" s="3" t="s">
        <v>109</v>
      </c>
      <c r="P2154" s="3" t="s">
        <v>109</v>
      </c>
      <c r="Q2154" s="2"/>
      <c r="S2154" s="3" t="s">
        <v>109</v>
      </c>
      <c r="T2154" s="3" t="s">
        <v>109</v>
      </c>
      <c r="U2154" s="3" t="s">
        <v>109</v>
      </c>
      <c r="V2154" s="3" t="s">
        <v>109</v>
      </c>
      <c r="W2154" s="3" t="s">
        <v>109</v>
      </c>
      <c r="X2154" s="3" t="s">
        <v>109</v>
      </c>
      <c r="Y2154" s="3" t="s">
        <v>109</v>
      </c>
      <c r="Z2154" s="3" t="s">
        <v>109</v>
      </c>
      <c r="AA2154" s="4">
        <v>1940</v>
      </c>
      <c r="AB2154" s="3" t="s">
        <v>109</v>
      </c>
      <c r="AC2154" s="5" t="s">
        <v>111</v>
      </c>
      <c r="AD2154" s="3" t="s">
        <v>135</v>
      </c>
      <c r="AE2154" s="3" t="s">
        <v>109</v>
      </c>
      <c r="AF2154" s="4">
        <v>3</v>
      </c>
      <c r="AG2154" s="3" t="s">
        <v>109</v>
      </c>
      <c r="AH2154" s="3" t="s">
        <v>111</v>
      </c>
      <c r="AI2154" s="3" t="s">
        <v>109</v>
      </c>
      <c r="AN2154" s="3" t="s">
        <v>109</v>
      </c>
      <c r="AO2154" s="2"/>
      <c r="AP2154" s="3" t="s">
        <v>109</v>
      </c>
      <c r="AQ2154" s="3" t="s">
        <v>109</v>
      </c>
      <c r="AR2154" s="3" t="s">
        <v>109</v>
      </c>
      <c r="AS2154" s="3" t="s">
        <v>109</v>
      </c>
      <c r="AT2154" s="3" t="s">
        <v>109</v>
      </c>
      <c r="AU2154" s="3" t="s">
        <v>109</v>
      </c>
      <c r="AV2154" s="3" t="s">
        <v>109</v>
      </c>
      <c r="AW2154" s="3" t="s">
        <v>109</v>
      </c>
      <c r="AX2154" s="3" t="s">
        <v>109</v>
      </c>
      <c r="AY2154" s="3" t="s">
        <v>109</v>
      </c>
      <c r="AZ2154" s="3" t="s">
        <v>109</v>
      </c>
      <c r="BA2154" s="3" t="s">
        <v>109</v>
      </c>
      <c r="BB2154" s="3" t="s">
        <v>109</v>
      </c>
      <c r="BC2154" s="3" t="s">
        <v>109</v>
      </c>
      <c r="BD2154" s="3" t="s">
        <v>109</v>
      </c>
      <c r="BE2154" s="3" t="s">
        <v>109</v>
      </c>
      <c r="BF2154" s="3" t="s">
        <v>109</v>
      </c>
      <c r="BG2154" s="3" t="s">
        <v>109</v>
      </c>
      <c r="BH2154" s="3" t="s">
        <v>109</v>
      </c>
      <c r="BI2154" s="3" t="s">
        <v>109</v>
      </c>
      <c r="BJ2154" s="3" t="s">
        <v>109</v>
      </c>
      <c r="BK2154" s="3" t="s">
        <v>109</v>
      </c>
      <c r="BM2154" s="3" t="s">
        <v>109</v>
      </c>
      <c r="BN2154" s="3" t="s">
        <v>109</v>
      </c>
      <c r="BO2154" s="3" t="s">
        <v>109</v>
      </c>
      <c r="BP2154" s="3" t="s">
        <v>109</v>
      </c>
      <c r="BQ2154" s="3" t="s">
        <v>109</v>
      </c>
      <c r="BR2154" s="3" t="s">
        <v>109</v>
      </c>
      <c r="BS2154" s="3" t="s">
        <v>109</v>
      </c>
      <c r="BT2154" s="3" t="s">
        <v>109</v>
      </c>
      <c r="BU2154" s="3" t="s">
        <v>109</v>
      </c>
      <c r="BV2154" s="3" t="s">
        <v>109</v>
      </c>
      <c r="BW2154" s="3" t="s">
        <v>109</v>
      </c>
      <c r="BX2154" s="3" t="s">
        <v>109</v>
      </c>
      <c r="BY2154" s="3" t="s">
        <v>109</v>
      </c>
      <c r="BZ2154" s="3" t="s">
        <v>109</v>
      </c>
      <c r="CA2154" s="4">
        <v>2.5474E-2</v>
      </c>
      <c r="CB2154" s="3" t="s">
        <v>109</v>
      </c>
      <c r="CC2154" s="4">
        <v>252300</v>
      </c>
      <c r="CD2154" s="3" t="s">
        <v>109</v>
      </c>
      <c r="CE2154" s="3" t="s">
        <v>109</v>
      </c>
      <c r="CF2154" s="3" t="s">
        <v>109</v>
      </c>
      <c r="CG2154" s="3" t="s">
        <v>109</v>
      </c>
      <c r="CH2154" s="3" t="s">
        <v>9132</v>
      </c>
      <c r="CI2154" s="3" t="s">
        <v>109</v>
      </c>
      <c r="CJ2154" s="3" t="s">
        <v>109</v>
      </c>
      <c r="CK2154" s="3" t="s">
        <v>109</v>
      </c>
      <c r="CL2154" s="3" t="s">
        <v>109</v>
      </c>
      <c r="CM2154" s="3" t="s">
        <v>109</v>
      </c>
      <c r="CN2154" s="3" t="s">
        <v>109</v>
      </c>
      <c r="CO2154" s="3" t="s">
        <v>109</v>
      </c>
      <c r="CP2154" s="3" t="s">
        <v>109</v>
      </c>
      <c r="CQ2154" s="5" t="s">
        <v>113</v>
      </c>
      <c r="CR2154" s="5" t="s">
        <v>109</v>
      </c>
      <c r="CV2154" s="21" t="s">
        <v>113</v>
      </c>
    </row>
    <row r="2155" spans="1:100" x14ac:dyDescent="0.25">
      <c r="A2155" s="3" t="s">
        <v>9133</v>
      </c>
      <c r="B2155" s="3" t="s">
        <v>118</v>
      </c>
      <c r="C2155" s="4">
        <v>2.5474E-2</v>
      </c>
      <c r="D2155" s="3" t="s">
        <v>109</v>
      </c>
      <c r="E2155" s="3" t="s">
        <v>9134</v>
      </c>
      <c r="F2155" s="3" t="s">
        <v>9135</v>
      </c>
      <c r="G2155" s="3" t="s">
        <v>106</v>
      </c>
      <c r="H2155" s="4">
        <v>47905</v>
      </c>
      <c r="I2155" s="3" t="s">
        <v>8929</v>
      </c>
      <c r="J2155" s="3" t="s">
        <v>216</v>
      </c>
      <c r="K2155" s="4">
        <v>8000</v>
      </c>
      <c r="L2155" s="3" t="s">
        <v>109</v>
      </c>
      <c r="M2155" s="3" t="s">
        <v>109</v>
      </c>
      <c r="N2155" s="3" t="s">
        <v>109</v>
      </c>
      <c r="O2155" s="3" t="s">
        <v>109</v>
      </c>
      <c r="P2155" s="3" t="s">
        <v>109</v>
      </c>
      <c r="Q2155" s="2"/>
      <c r="S2155" s="3" t="s">
        <v>109</v>
      </c>
      <c r="T2155" s="3" t="s">
        <v>109</v>
      </c>
      <c r="U2155" s="3" t="s">
        <v>109</v>
      </c>
      <c r="V2155" s="3" t="s">
        <v>109</v>
      </c>
      <c r="W2155" s="3" t="s">
        <v>109</v>
      </c>
      <c r="X2155" s="3" t="s">
        <v>109</v>
      </c>
      <c r="Y2155" s="3" t="s">
        <v>109</v>
      </c>
      <c r="Z2155" s="3" t="s">
        <v>109</v>
      </c>
      <c r="AA2155" s="4">
        <v>1989</v>
      </c>
      <c r="AB2155" s="3" t="s">
        <v>109</v>
      </c>
      <c r="AC2155" s="5" t="s">
        <v>111</v>
      </c>
      <c r="AD2155" s="3" t="s">
        <v>135</v>
      </c>
      <c r="AE2155" s="3" t="s">
        <v>109</v>
      </c>
      <c r="AF2155" s="4">
        <v>3</v>
      </c>
      <c r="AG2155" s="3" t="s">
        <v>109</v>
      </c>
      <c r="AH2155" s="3" t="s">
        <v>111</v>
      </c>
      <c r="AI2155" s="3" t="s">
        <v>109</v>
      </c>
      <c r="AN2155" s="3" t="s">
        <v>109</v>
      </c>
      <c r="AO2155" s="2"/>
      <c r="AP2155" s="3" t="s">
        <v>109</v>
      </c>
      <c r="AQ2155" s="3" t="s">
        <v>109</v>
      </c>
      <c r="AR2155" s="3" t="s">
        <v>109</v>
      </c>
      <c r="AS2155" s="3" t="s">
        <v>109</v>
      </c>
      <c r="AT2155" s="3" t="s">
        <v>109</v>
      </c>
      <c r="AU2155" s="3" t="s">
        <v>109</v>
      </c>
      <c r="AV2155" s="3" t="s">
        <v>109</v>
      </c>
      <c r="AW2155" s="3" t="s">
        <v>109</v>
      </c>
      <c r="AX2155" s="3" t="s">
        <v>109</v>
      </c>
      <c r="AY2155" s="3" t="s">
        <v>109</v>
      </c>
      <c r="AZ2155" s="3" t="s">
        <v>109</v>
      </c>
      <c r="BA2155" s="3" t="s">
        <v>109</v>
      </c>
      <c r="BB2155" s="3" t="s">
        <v>109</v>
      </c>
      <c r="BC2155" s="3" t="s">
        <v>109</v>
      </c>
      <c r="BD2155" s="3" t="s">
        <v>109</v>
      </c>
      <c r="BE2155" s="3" t="s">
        <v>109</v>
      </c>
      <c r="BF2155" s="3" t="s">
        <v>109</v>
      </c>
      <c r="BG2155" s="3" t="s">
        <v>109</v>
      </c>
      <c r="BH2155" s="3" t="s">
        <v>109</v>
      </c>
      <c r="BI2155" s="3" t="s">
        <v>109</v>
      </c>
      <c r="BJ2155" s="3" t="s">
        <v>109</v>
      </c>
      <c r="BK2155" s="3" t="s">
        <v>109</v>
      </c>
      <c r="BM2155" s="3" t="s">
        <v>109</v>
      </c>
      <c r="BN2155" s="3" t="s">
        <v>109</v>
      </c>
      <c r="BO2155" s="3" t="s">
        <v>109</v>
      </c>
      <c r="BP2155" s="3" t="s">
        <v>109</v>
      </c>
      <c r="BQ2155" s="3" t="s">
        <v>109</v>
      </c>
      <c r="BR2155" s="3" t="s">
        <v>109</v>
      </c>
      <c r="BS2155" s="3" t="s">
        <v>109</v>
      </c>
      <c r="BT2155" s="3" t="s">
        <v>109</v>
      </c>
      <c r="BU2155" s="3" t="s">
        <v>109</v>
      </c>
      <c r="BV2155" s="3" t="s">
        <v>109</v>
      </c>
      <c r="BW2155" s="3" t="s">
        <v>109</v>
      </c>
      <c r="BX2155" s="3" t="s">
        <v>109</v>
      </c>
      <c r="BY2155" s="3" t="s">
        <v>109</v>
      </c>
      <c r="BZ2155" s="3" t="s">
        <v>109</v>
      </c>
      <c r="CA2155" s="4">
        <v>2.5474E-2</v>
      </c>
      <c r="CB2155" s="3" t="s">
        <v>109</v>
      </c>
      <c r="CC2155" s="4">
        <v>318400</v>
      </c>
      <c r="CD2155" s="3" t="s">
        <v>109</v>
      </c>
      <c r="CE2155" s="3" t="s">
        <v>109</v>
      </c>
      <c r="CF2155" s="3" t="s">
        <v>109</v>
      </c>
      <c r="CG2155" s="3" t="s">
        <v>109</v>
      </c>
      <c r="CH2155" s="3" t="s">
        <v>9136</v>
      </c>
      <c r="CI2155" s="3" t="s">
        <v>109</v>
      </c>
      <c r="CJ2155" s="3" t="s">
        <v>109</v>
      </c>
      <c r="CK2155" s="3" t="s">
        <v>109</v>
      </c>
      <c r="CL2155" s="3" t="s">
        <v>109</v>
      </c>
      <c r="CM2155" s="3" t="s">
        <v>109</v>
      </c>
      <c r="CN2155" s="3" t="s">
        <v>109</v>
      </c>
      <c r="CO2155" s="3" t="s">
        <v>109</v>
      </c>
      <c r="CP2155" s="3" t="s">
        <v>109</v>
      </c>
      <c r="CQ2155" s="5" t="s">
        <v>126</v>
      </c>
      <c r="CR2155" s="5" t="s">
        <v>9137</v>
      </c>
      <c r="CV2155" s="21" t="s">
        <v>113</v>
      </c>
    </row>
    <row r="2156" spans="1:100" x14ac:dyDescent="0.25">
      <c r="A2156" s="3" t="s">
        <v>9138</v>
      </c>
      <c r="B2156" s="3" t="s">
        <v>118</v>
      </c>
      <c r="C2156" s="4">
        <v>2.5474E-2</v>
      </c>
      <c r="D2156" s="3" t="s">
        <v>109</v>
      </c>
      <c r="E2156" s="3" t="s">
        <v>9139</v>
      </c>
      <c r="F2156" s="3" t="s">
        <v>9140</v>
      </c>
      <c r="G2156" s="3" t="s">
        <v>106</v>
      </c>
      <c r="H2156" s="4">
        <v>47905</v>
      </c>
      <c r="I2156" s="3" t="s">
        <v>8929</v>
      </c>
      <c r="J2156" s="3" t="s">
        <v>216</v>
      </c>
      <c r="K2156" s="4">
        <v>9984</v>
      </c>
      <c r="L2156" s="3" t="s">
        <v>109</v>
      </c>
      <c r="M2156" s="3" t="s">
        <v>109</v>
      </c>
      <c r="N2156" s="3" t="s">
        <v>109</v>
      </c>
      <c r="O2156" s="3" t="s">
        <v>109</v>
      </c>
      <c r="P2156" s="3" t="s">
        <v>109</v>
      </c>
      <c r="Q2156" s="2"/>
      <c r="S2156" s="3" t="s">
        <v>109</v>
      </c>
      <c r="T2156" s="3" t="s">
        <v>109</v>
      </c>
      <c r="U2156" s="3" t="s">
        <v>109</v>
      </c>
      <c r="V2156" s="3" t="s">
        <v>109</v>
      </c>
      <c r="W2156" s="3" t="s">
        <v>109</v>
      </c>
      <c r="X2156" s="3" t="s">
        <v>109</v>
      </c>
      <c r="Y2156" s="3" t="s">
        <v>109</v>
      </c>
      <c r="Z2156" s="3" t="s">
        <v>109</v>
      </c>
      <c r="AA2156" s="4">
        <v>2008</v>
      </c>
      <c r="AB2156" s="3" t="s">
        <v>109</v>
      </c>
      <c r="AC2156" s="5" t="s">
        <v>156</v>
      </c>
      <c r="AD2156" s="3" t="s">
        <v>156</v>
      </c>
      <c r="AE2156" s="3" t="s">
        <v>109</v>
      </c>
      <c r="AF2156" s="4">
        <v>5</v>
      </c>
      <c r="AG2156" s="3" t="s">
        <v>109</v>
      </c>
      <c r="AH2156" s="3" t="s">
        <v>156</v>
      </c>
      <c r="AI2156" s="3" t="s">
        <v>109</v>
      </c>
      <c r="AN2156" s="3" t="s">
        <v>109</v>
      </c>
      <c r="AO2156" s="2"/>
      <c r="AP2156" s="3" t="s">
        <v>109</v>
      </c>
      <c r="AQ2156" s="3" t="s">
        <v>109</v>
      </c>
      <c r="AR2156" s="3" t="s">
        <v>109</v>
      </c>
      <c r="AS2156" s="3" t="s">
        <v>109</v>
      </c>
      <c r="AT2156" s="3" t="s">
        <v>109</v>
      </c>
      <c r="AU2156" s="3" t="s">
        <v>109</v>
      </c>
      <c r="AV2156" s="3" t="s">
        <v>109</v>
      </c>
      <c r="AW2156" s="3" t="s">
        <v>109</v>
      </c>
      <c r="AX2156" s="3" t="s">
        <v>109</v>
      </c>
      <c r="AY2156" s="3" t="s">
        <v>109</v>
      </c>
      <c r="AZ2156" s="3" t="s">
        <v>109</v>
      </c>
      <c r="BA2156" s="3" t="s">
        <v>109</v>
      </c>
      <c r="BB2156" s="3" t="s">
        <v>109</v>
      </c>
      <c r="BC2156" s="3" t="s">
        <v>109</v>
      </c>
      <c r="BD2156" s="3" t="s">
        <v>109</v>
      </c>
      <c r="BE2156" s="3" t="s">
        <v>109</v>
      </c>
      <c r="BF2156" s="3" t="s">
        <v>109</v>
      </c>
      <c r="BG2156" s="3" t="s">
        <v>109</v>
      </c>
      <c r="BH2156" s="3" t="s">
        <v>109</v>
      </c>
      <c r="BI2156" s="3" t="s">
        <v>109</v>
      </c>
      <c r="BJ2156" s="3" t="s">
        <v>109</v>
      </c>
      <c r="BK2156" s="3" t="s">
        <v>109</v>
      </c>
      <c r="BM2156" s="3" t="s">
        <v>109</v>
      </c>
      <c r="BN2156" s="3" t="s">
        <v>109</v>
      </c>
      <c r="BO2156" s="3" t="s">
        <v>109</v>
      </c>
      <c r="BP2156" s="3" t="s">
        <v>109</v>
      </c>
      <c r="BQ2156" s="3" t="s">
        <v>109</v>
      </c>
      <c r="BR2156" s="3" t="s">
        <v>109</v>
      </c>
      <c r="BS2156" s="3" t="s">
        <v>109</v>
      </c>
      <c r="BT2156" s="3" t="s">
        <v>109</v>
      </c>
      <c r="BU2156" s="3" t="s">
        <v>109</v>
      </c>
      <c r="BV2156" s="3" t="s">
        <v>109</v>
      </c>
      <c r="BW2156" s="3" t="s">
        <v>109</v>
      </c>
      <c r="BX2156" s="3" t="s">
        <v>109</v>
      </c>
      <c r="BY2156" s="3" t="s">
        <v>109</v>
      </c>
      <c r="BZ2156" s="3" t="s">
        <v>109</v>
      </c>
      <c r="CA2156" s="4">
        <v>2.5474E-2</v>
      </c>
      <c r="CB2156" s="3" t="s">
        <v>109</v>
      </c>
      <c r="CC2156" s="4">
        <v>831400</v>
      </c>
      <c r="CD2156" s="3" t="s">
        <v>109</v>
      </c>
      <c r="CE2156" s="3" t="s">
        <v>109</v>
      </c>
      <c r="CF2156" s="3" t="s">
        <v>109</v>
      </c>
      <c r="CG2156" s="3" t="s">
        <v>109</v>
      </c>
      <c r="CH2156" s="3" t="s">
        <v>9141</v>
      </c>
      <c r="CI2156" s="3" t="s">
        <v>109</v>
      </c>
      <c r="CJ2156" s="3" t="s">
        <v>109</v>
      </c>
      <c r="CK2156" s="3" t="s">
        <v>109</v>
      </c>
      <c r="CL2156" s="3" t="s">
        <v>109</v>
      </c>
      <c r="CM2156" s="3" t="s">
        <v>109</v>
      </c>
      <c r="CN2156" s="3" t="s">
        <v>109</v>
      </c>
      <c r="CO2156" s="3" t="s">
        <v>109</v>
      </c>
      <c r="CP2156" s="3" t="s">
        <v>109</v>
      </c>
      <c r="CQ2156" s="5" t="s">
        <v>113</v>
      </c>
      <c r="CR2156" s="5" t="s">
        <v>109</v>
      </c>
      <c r="CV2156" s="21" t="s">
        <v>113</v>
      </c>
    </row>
    <row r="2157" spans="1:100" x14ac:dyDescent="0.25">
      <c r="A2157" s="3" t="s">
        <v>9142</v>
      </c>
      <c r="B2157" s="3" t="s">
        <v>118</v>
      </c>
      <c r="C2157" s="4">
        <v>2.5474E-2</v>
      </c>
      <c r="D2157" s="3" t="s">
        <v>109</v>
      </c>
      <c r="E2157" s="3" t="s">
        <v>9143</v>
      </c>
      <c r="F2157" s="3" t="s">
        <v>9144</v>
      </c>
      <c r="G2157" s="3" t="s">
        <v>106</v>
      </c>
      <c r="H2157" s="4">
        <v>47904</v>
      </c>
      <c r="I2157" s="3" t="s">
        <v>8929</v>
      </c>
      <c r="J2157" s="3" t="s">
        <v>216</v>
      </c>
      <c r="K2157" s="4">
        <v>5734</v>
      </c>
      <c r="L2157" s="3" t="s">
        <v>109</v>
      </c>
      <c r="M2157" s="3" t="s">
        <v>109</v>
      </c>
      <c r="N2157" s="3" t="s">
        <v>109</v>
      </c>
      <c r="O2157" s="3" t="s">
        <v>109</v>
      </c>
      <c r="P2157" s="3" t="s">
        <v>109</v>
      </c>
      <c r="Q2157" s="2"/>
      <c r="S2157" s="3" t="s">
        <v>109</v>
      </c>
      <c r="T2157" s="3" t="s">
        <v>109</v>
      </c>
      <c r="U2157" s="3" t="s">
        <v>109</v>
      </c>
      <c r="V2157" s="3" t="s">
        <v>109</v>
      </c>
      <c r="W2157" s="3" t="s">
        <v>109</v>
      </c>
      <c r="X2157" s="3" t="s">
        <v>109</v>
      </c>
      <c r="Y2157" s="3" t="s">
        <v>109</v>
      </c>
      <c r="Z2157" s="3" t="s">
        <v>109</v>
      </c>
      <c r="AA2157" s="8"/>
      <c r="AB2157" s="3" t="s">
        <v>109</v>
      </c>
      <c r="AC2157" s="5" t="s">
        <v>123</v>
      </c>
      <c r="AD2157" s="3" t="s">
        <v>111</v>
      </c>
      <c r="AE2157" s="3" t="s">
        <v>109</v>
      </c>
      <c r="AF2157" s="4">
        <v>2</v>
      </c>
      <c r="AG2157" s="3" t="s">
        <v>109</v>
      </c>
      <c r="AH2157" s="3" t="s">
        <v>123</v>
      </c>
      <c r="AI2157" s="3" t="s">
        <v>109</v>
      </c>
      <c r="AN2157" s="3" t="s">
        <v>109</v>
      </c>
      <c r="AO2157" s="2"/>
      <c r="AP2157" s="3" t="s">
        <v>109</v>
      </c>
      <c r="AQ2157" s="3" t="s">
        <v>109</v>
      </c>
      <c r="AR2157" s="3" t="s">
        <v>109</v>
      </c>
      <c r="AS2157" s="3" t="s">
        <v>109</v>
      </c>
      <c r="AT2157" s="3" t="s">
        <v>109</v>
      </c>
      <c r="AU2157" s="3" t="s">
        <v>109</v>
      </c>
      <c r="AV2157" s="3" t="s">
        <v>109</v>
      </c>
      <c r="AW2157" s="3" t="s">
        <v>109</v>
      </c>
      <c r="AX2157" s="3" t="s">
        <v>109</v>
      </c>
      <c r="AY2157" s="3" t="s">
        <v>109</v>
      </c>
      <c r="AZ2157" s="3" t="s">
        <v>109</v>
      </c>
      <c r="BA2157" s="3" t="s">
        <v>109</v>
      </c>
      <c r="BB2157" s="3" t="s">
        <v>109</v>
      </c>
      <c r="BC2157" s="3" t="s">
        <v>109</v>
      </c>
      <c r="BD2157" s="3" t="s">
        <v>109</v>
      </c>
      <c r="BE2157" s="3" t="s">
        <v>109</v>
      </c>
      <c r="BF2157" s="3" t="s">
        <v>109</v>
      </c>
      <c r="BG2157" s="3" t="s">
        <v>109</v>
      </c>
      <c r="BH2157" s="3" t="s">
        <v>109</v>
      </c>
      <c r="BI2157" s="3" t="s">
        <v>109</v>
      </c>
      <c r="BJ2157" s="3" t="s">
        <v>109</v>
      </c>
      <c r="BK2157" s="3" t="s">
        <v>109</v>
      </c>
      <c r="BM2157" s="3" t="s">
        <v>109</v>
      </c>
      <c r="BN2157" s="3" t="s">
        <v>109</v>
      </c>
      <c r="BO2157" s="3" t="s">
        <v>109</v>
      </c>
      <c r="BP2157" s="3" t="s">
        <v>109</v>
      </c>
      <c r="BQ2157" s="3" t="s">
        <v>109</v>
      </c>
      <c r="BR2157" s="3" t="s">
        <v>109</v>
      </c>
      <c r="BS2157" s="3" t="s">
        <v>109</v>
      </c>
      <c r="BT2157" s="3" t="s">
        <v>109</v>
      </c>
      <c r="BU2157" s="3" t="s">
        <v>109</v>
      </c>
      <c r="BV2157" s="3" t="s">
        <v>109</v>
      </c>
      <c r="BW2157" s="3" t="s">
        <v>109</v>
      </c>
      <c r="BX2157" s="3" t="s">
        <v>109</v>
      </c>
      <c r="BY2157" s="3" t="s">
        <v>109</v>
      </c>
      <c r="BZ2157" s="3" t="s">
        <v>109</v>
      </c>
      <c r="CA2157" s="4">
        <v>2.5474E-2</v>
      </c>
      <c r="CB2157" s="3" t="s">
        <v>109</v>
      </c>
      <c r="CC2157" s="4">
        <v>177300</v>
      </c>
      <c r="CD2157" s="3" t="s">
        <v>109</v>
      </c>
      <c r="CE2157" s="3" t="s">
        <v>109</v>
      </c>
      <c r="CF2157" s="3" t="s">
        <v>109</v>
      </c>
      <c r="CG2157" s="3" t="s">
        <v>109</v>
      </c>
      <c r="CH2157" s="3" t="s">
        <v>9145</v>
      </c>
      <c r="CI2157" s="3" t="s">
        <v>109</v>
      </c>
      <c r="CJ2157" s="3" t="s">
        <v>109</v>
      </c>
      <c r="CK2157" s="3" t="s">
        <v>109</v>
      </c>
      <c r="CL2157" s="3" t="s">
        <v>109</v>
      </c>
      <c r="CM2157" s="3" t="s">
        <v>109</v>
      </c>
      <c r="CN2157" s="3" t="s">
        <v>109</v>
      </c>
      <c r="CO2157" s="3" t="s">
        <v>109</v>
      </c>
      <c r="CP2157" s="3" t="s">
        <v>109</v>
      </c>
      <c r="CQ2157" s="5" t="s">
        <v>126</v>
      </c>
      <c r="CR2157" s="5" t="s">
        <v>9146</v>
      </c>
      <c r="CV2157" s="21" t="s">
        <v>113</v>
      </c>
    </row>
    <row r="2158" spans="1:100" x14ac:dyDescent="0.25">
      <c r="A2158" s="3" t="s">
        <v>9147</v>
      </c>
      <c r="B2158" s="3" t="s">
        <v>152</v>
      </c>
      <c r="C2158" s="4">
        <v>2.7786000000000002E-2</v>
      </c>
      <c r="D2158" s="3" t="s">
        <v>109</v>
      </c>
      <c r="E2158" s="3" t="s">
        <v>9148</v>
      </c>
      <c r="F2158" s="3" t="s">
        <v>9149</v>
      </c>
      <c r="G2158" s="3" t="s">
        <v>133</v>
      </c>
      <c r="H2158" s="4">
        <v>47906</v>
      </c>
      <c r="I2158" s="3" t="s">
        <v>8929</v>
      </c>
      <c r="J2158" s="3" t="s">
        <v>216</v>
      </c>
      <c r="K2158" s="4">
        <v>6670</v>
      </c>
      <c r="L2158" s="3" t="s">
        <v>109</v>
      </c>
      <c r="M2158" s="3" t="s">
        <v>109</v>
      </c>
      <c r="N2158" s="3" t="s">
        <v>109</v>
      </c>
      <c r="O2158" s="3" t="s">
        <v>109</v>
      </c>
      <c r="P2158" s="3" t="s">
        <v>109</v>
      </c>
      <c r="Q2158" s="2"/>
      <c r="S2158" s="3" t="s">
        <v>109</v>
      </c>
      <c r="T2158" s="3" t="s">
        <v>109</v>
      </c>
      <c r="U2158" s="3" t="s">
        <v>109</v>
      </c>
      <c r="V2158" s="3" t="s">
        <v>109</v>
      </c>
      <c r="W2158" s="3" t="s">
        <v>109</v>
      </c>
      <c r="X2158" s="3" t="s">
        <v>109</v>
      </c>
      <c r="Y2158" s="3" t="s">
        <v>109</v>
      </c>
      <c r="Z2158" s="3" t="s">
        <v>109</v>
      </c>
      <c r="AA2158" s="4">
        <v>1961</v>
      </c>
      <c r="AB2158" s="3" t="s">
        <v>109</v>
      </c>
      <c r="AC2158" s="5" t="s">
        <v>111</v>
      </c>
      <c r="AD2158" s="3" t="s">
        <v>111</v>
      </c>
      <c r="AE2158" s="3" t="s">
        <v>109</v>
      </c>
      <c r="AF2158" s="4">
        <v>3</v>
      </c>
      <c r="AG2158" s="3" t="s">
        <v>109</v>
      </c>
      <c r="AH2158" s="3" t="s">
        <v>111</v>
      </c>
      <c r="AI2158" s="3" t="s">
        <v>109</v>
      </c>
      <c r="AN2158" s="3" t="s">
        <v>109</v>
      </c>
      <c r="AO2158" s="2"/>
      <c r="AP2158" s="3" t="s">
        <v>109</v>
      </c>
      <c r="AQ2158" s="3" t="s">
        <v>109</v>
      </c>
      <c r="AR2158" s="3" t="s">
        <v>109</v>
      </c>
      <c r="AS2158" s="3" t="s">
        <v>109</v>
      </c>
      <c r="AT2158" s="3" t="s">
        <v>109</v>
      </c>
      <c r="AU2158" s="3" t="s">
        <v>109</v>
      </c>
      <c r="AV2158" s="3" t="s">
        <v>109</v>
      </c>
      <c r="AW2158" s="3" t="s">
        <v>109</v>
      </c>
      <c r="AX2158" s="3" t="s">
        <v>109</v>
      </c>
      <c r="AY2158" s="3" t="s">
        <v>109</v>
      </c>
      <c r="AZ2158" s="3" t="s">
        <v>109</v>
      </c>
      <c r="BA2158" s="3" t="s">
        <v>109</v>
      </c>
      <c r="BB2158" s="3" t="s">
        <v>109</v>
      </c>
      <c r="BC2158" s="3" t="s">
        <v>109</v>
      </c>
      <c r="BD2158" s="3" t="s">
        <v>109</v>
      </c>
      <c r="BE2158" s="3" t="s">
        <v>109</v>
      </c>
      <c r="BF2158" s="3" t="s">
        <v>109</v>
      </c>
      <c r="BG2158" s="3" t="s">
        <v>109</v>
      </c>
      <c r="BH2158" s="3" t="s">
        <v>109</v>
      </c>
      <c r="BI2158" s="3" t="s">
        <v>109</v>
      </c>
      <c r="BJ2158" s="3" t="s">
        <v>109</v>
      </c>
      <c r="BK2158" s="3" t="s">
        <v>109</v>
      </c>
      <c r="BM2158" s="3" t="s">
        <v>109</v>
      </c>
      <c r="BN2158" s="3" t="s">
        <v>109</v>
      </c>
      <c r="BO2158" s="3" t="s">
        <v>109</v>
      </c>
      <c r="BP2158" s="3" t="s">
        <v>109</v>
      </c>
      <c r="BQ2158" s="3" t="s">
        <v>109</v>
      </c>
      <c r="BR2158" s="3" t="s">
        <v>109</v>
      </c>
      <c r="BS2158" s="3" t="s">
        <v>109</v>
      </c>
      <c r="BT2158" s="3" t="s">
        <v>109</v>
      </c>
      <c r="BU2158" s="3" t="s">
        <v>109</v>
      </c>
      <c r="BV2158" s="3" t="s">
        <v>109</v>
      </c>
      <c r="BW2158" s="3" t="s">
        <v>109</v>
      </c>
      <c r="BX2158" s="3" t="s">
        <v>109</v>
      </c>
      <c r="BY2158" s="3" t="s">
        <v>109</v>
      </c>
      <c r="BZ2158" s="3" t="s">
        <v>109</v>
      </c>
      <c r="CA2158" s="4">
        <v>2.7786000000000002E-2</v>
      </c>
      <c r="CB2158" s="3" t="s">
        <v>109</v>
      </c>
      <c r="CC2158" s="4">
        <v>305700</v>
      </c>
      <c r="CD2158" s="3" t="s">
        <v>109</v>
      </c>
      <c r="CE2158" s="3" t="s">
        <v>109</v>
      </c>
      <c r="CF2158" s="3" t="s">
        <v>109</v>
      </c>
      <c r="CG2158" s="3" t="s">
        <v>109</v>
      </c>
      <c r="CH2158" s="3" t="s">
        <v>9150</v>
      </c>
      <c r="CI2158" s="3" t="s">
        <v>109</v>
      </c>
      <c r="CJ2158" s="3" t="s">
        <v>109</v>
      </c>
      <c r="CK2158" s="3" t="s">
        <v>109</v>
      </c>
      <c r="CL2158" s="3" t="s">
        <v>109</v>
      </c>
      <c r="CM2158" s="3" t="s">
        <v>109</v>
      </c>
      <c r="CN2158" s="3" t="s">
        <v>109</v>
      </c>
      <c r="CO2158" s="3" t="s">
        <v>109</v>
      </c>
      <c r="CP2158" s="3" t="s">
        <v>109</v>
      </c>
      <c r="CQ2158" s="5" t="s">
        <v>113</v>
      </c>
      <c r="CR2158" s="5" t="s">
        <v>109</v>
      </c>
      <c r="CV2158" s="21" t="s">
        <v>113</v>
      </c>
    </row>
    <row r="2159" spans="1:100" x14ac:dyDescent="0.25">
      <c r="A2159" s="3" t="s">
        <v>9151</v>
      </c>
      <c r="B2159" s="3" t="s">
        <v>118</v>
      </c>
      <c r="C2159" s="4">
        <v>2.5474E-2</v>
      </c>
      <c r="D2159" s="3" t="s">
        <v>109</v>
      </c>
      <c r="E2159" s="3" t="s">
        <v>9152</v>
      </c>
      <c r="F2159" s="3" t="s">
        <v>9153</v>
      </c>
      <c r="G2159" s="3" t="s">
        <v>106</v>
      </c>
      <c r="H2159" s="4">
        <v>47904</v>
      </c>
      <c r="I2159" s="3" t="s">
        <v>8929</v>
      </c>
      <c r="J2159" s="3" t="s">
        <v>216</v>
      </c>
      <c r="K2159" s="4">
        <v>9056</v>
      </c>
      <c r="L2159" s="3" t="s">
        <v>109</v>
      </c>
      <c r="M2159" s="3" t="s">
        <v>109</v>
      </c>
      <c r="N2159" s="3" t="s">
        <v>109</v>
      </c>
      <c r="O2159" s="3" t="s">
        <v>109</v>
      </c>
      <c r="P2159" s="3" t="s">
        <v>109</v>
      </c>
      <c r="Q2159" s="2"/>
      <c r="S2159" s="3" t="s">
        <v>109</v>
      </c>
      <c r="T2159" s="3" t="s">
        <v>109</v>
      </c>
      <c r="U2159" s="3" t="s">
        <v>109</v>
      </c>
      <c r="V2159" s="3" t="s">
        <v>109</v>
      </c>
      <c r="W2159" s="3" t="s">
        <v>109</v>
      </c>
      <c r="X2159" s="3" t="s">
        <v>109</v>
      </c>
      <c r="Y2159" s="3" t="s">
        <v>109</v>
      </c>
      <c r="Z2159" s="3" t="s">
        <v>109</v>
      </c>
      <c r="AA2159" s="4">
        <v>1994</v>
      </c>
      <c r="AB2159" s="3" t="s">
        <v>109</v>
      </c>
      <c r="AC2159" s="5" t="s">
        <v>135</v>
      </c>
      <c r="AD2159" s="3" t="s">
        <v>111</v>
      </c>
      <c r="AE2159" s="3" t="s">
        <v>109</v>
      </c>
      <c r="AF2159" s="4">
        <v>4</v>
      </c>
      <c r="AG2159" s="3" t="s">
        <v>109</v>
      </c>
      <c r="AH2159" s="3" t="s">
        <v>156</v>
      </c>
      <c r="AI2159" s="3" t="s">
        <v>109</v>
      </c>
      <c r="AN2159" s="3" t="s">
        <v>109</v>
      </c>
      <c r="AO2159" s="11"/>
      <c r="AP2159" s="3" t="s">
        <v>109</v>
      </c>
      <c r="AQ2159" s="3" t="s">
        <v>109</v>
      </c>
      <c r="AR2159" s="3" t="s">
        <v>109</v>
      </c>
      <c r="AS2159" s="3" t="s">
        <v>109</v>
      </c>
      <c r="AT2159" s="3" t="s">
        <v>109</v>
      </c>
      <c r="AU2159" s="3" t="s">
        <v>109</v>
      </c>
      <c r="AV2159" s="3" t="s">
        <v>109</v>
      </c>
      <c r="AW2159" s="3" t="s">
        <v>109</v>
      </c>
      <c r="AX2159" s="3" t="s">
        <v>109</v>
      </c>
      <c r="AY2159" s="3" t="s">
        <v>109</v>
      </c>
      <c r="AZ2159" s="3" t="s">
        <v>109</v>
      </c>
      <c r="BA2159" s="3" t="s">
        <v>109</v>
      </c>
      <c r="BB2159" s="3" t="s">
        <v>109</v>
      </c>
      <c r="BC2159" s="3" t="s">
        <v>109</v>
      </c>
      <c r="BD2159" s="3" t="s">
        <v>109</v>
      </c>
      <c r="BE2159" s="3" t="s">
        <v>109</v>
      </c>
      <c r="BF2159" s="3" t="s">
        <v>109</v>
      </c>
      <c r="BG2159" s="3" t="s">
        <v>109</v>
      </c>
      <c r="BH2159" s="3" t="s">
        <v>109</v>
      </c>
      <c r="BI2159" s="3" t="s">
        <v>109</v>
      </c>
      <c r="BJ2159" s="3" t="s">
        <v>109</v>
      </c>
      <c r="BK2159" s="3" t="s">
        <v>109</v>
      </c>
      <c r="BM2159" s="3" t="s">
        <v>109</v>
      </c>
      <c r="BN2159" s="3" t="s">
        <v>109</v>
      </c>
      <c r="BO2159" s="3" t="s">
        <v>109</v>
      </c>
      <c r="BP2159" s="3" t="s">
        <v>109</v>
      </c>
      <c r="BQ2159" s="3" t="s">
        <v>109</v>
      </c>
      <c r="BR2159" s="3" t="s">
        <v>109</v>
      </c>
      <c r="BS2159" s="3" t="s">
        <v>109</v>
      </c>
      <c r="BT2159" s="3" t="s">
        <v>109</v>
      </c>
      <c r="BU2159" s="3" t="s">
        <v>109</v>
      </c>
      <c r="BV2159" s="3" t="s">
        <v>109</v>
      </c>
      <c r="BW2159" s="3" t="s">
        <v>109</v>
      </c>
      <c r="BX2159" s="3" t="s">
        <v>109</v>
      </c>
      <c r="BY2159" s="3" t="s">
        <v>109</v>
      </c>
      <c r="BZ2159" s="3" t="s">
        <v>109</v>
      </c>
      <c r="CA2159" s="4">
        <v>2.5474E-2</v>
      </c>
      <c r="CB2159" s="3" t="s">
        <v>109</v>
      </c>
      <c r="CC2159" s="4">
        <v>583700</v>
      </c>
      <c r="CD2159" s="3" t="s">
        <v>109</v>
      </c>
      <c r="CE2159" s="3" t="s">
        <v>109</v>
      </c>
      <c r="CF2159" s="3" t="s">
        <v>109</v>
      </c>
      <c r="CG2159" s="3" t="s">
        <v>109</v>
      </c>
      <c r="CH2159" s="3" t="s">
        <v>9154</v>
      </c>
      <c r="CI2159" s="3" t="s">
        <v>109</v>
      </c>
      <c r="CJ2159" s="3" t="s">
        <v>109</v>
      </c>
      <c r="CK2159" s="3" t="s">
        <v>109</v>
      </c>
      <c r="CL2159" s="3" t="s">
        <v>109</v>
      </c>
      <c r="CM2159" s="3" t="s">
        <v>109</v>
      </c>
      <c r="CN2159" s="3" t="s">
        <v>109</v>
      </c>
      <c r="CO2159" s="3" t="s">
        <v>109</v>
      </c>
      <c r="CP2159" s="3" t="s">
        <v>109</v>
      </c>
      <c r="CQ2159" s="5" t="s">
        <v>113</v>
      </c>
      <c r="CR2159" s="5" t="s">
        <v>109</v>
      </c>
      <c r="CV2159" s="21" t="s">
        <v>113</v>
      </c>
    </row>
    <row r="2160" spans="1:100" x14ac:dyDescent="0.25">
      <c r="A2160" s="3" t="s">
        <v>9155</v>
      </c>
      <c r="B2160" s="3" t="s">
        <v>118</v>
      </c>
      <c r="C2160" s="4">
        <v>2.5474E-2</v>
      </c>
      <c r="D2160" s="3" t="s">
        <v>109</v>
      </c>
      <c r="E2160" s="3" t="s">
        <v>9156</v>
      </c>
      <c r="F2160" s="3" t="s">
        <v>9157</v>
      </c>
      <c r="G2160" s="3" t="s">
        <v>106</v>
      </c>
      <c r="H2160" s="4">
        <v>47905</v>
      </c>
      <c r="I2160" s="3" t="s">
        <v>8929</v>
      </c>
      <c r="J2160" s="3" t="s">
        <v>216</v>
      </c>
      <c r="K2160" s="4">
        <v>7438</v>
      </c>
      <c r="L2160" s="3" t="s">
        <v>109</v>
      </c>
      <c r="M2160" s="3" t="s">
        <v>109</v>
      </c>
      <c r="N2160" s="3" t="s">
        <v>109</v>
      </c>
      <c r="O2160" s="3" t="s">
        <v>109</v>
      </c>
      <c r="P2160" s="3" t="s">
        <v>109</v>
      </c>
      <c r="Q2160" s="2"/>
      <c r="S2160" s="3" t="s">
        <v>109</v>
      </c>
      <c r="T2160" s="3" t="s">
        <v>109</v>
      </c>
      <c r="U2160" s="3" t="s">
        <v>109</v>
      </c>
      <c r="V2160" s="3" t="s">
        <v>109</v>
      </c>
      <c r="W2160" s="3" t="s">
        <v>109</v>
      </c>
      <c r="X2160" s="3" t="s">
        <v>109</v>
      </c>
      <c r="Y2160" s="3" t="s">
        <v>109</v>
      </c>
      <c r="Z2160" s="3" t="s">
        <v>109</v>
      </c>
      <c r="AA2160" s="4">
        <v>1992</v>
      </c>
      <c r="AB2160" s="3" t="s">
        <v>109</v>
      </c>
      <c r="AC2160" s="5" t="s">
        <v>135</v>
      </c>
      <c r="AD2160" s="3" t="s">
        <v>135</v>
      </c>
      <c r="AE2160" s="3" t="s">
        <v>109</v>
      </c>
      <c r="AF2160" s="4">
        <v>4</v>
      </c>
      <c r="AG2160" s="3" t="s">
        <v>109</v>
      </c>
      <c r="AH2160" s="3" t="s">
        <v>135</v>
      </c>
      <c r="AI2160" s="3" t="s">
        <v>109</v>
      </c>
      <c r="AN2160" s="3" t="s">
        <v>109</v>
      </c>
      <c r="AO2160" s="2"/>
      <c r="AP2160" s="3" t="s">
        <v>109</v>
      </c>
      <c r="AQ2160" s="3" t="s">
        <v>109</v>
      </c>
      <c r="AR2160" s="3" t="s">
        <v>109</v>
      </c>
      <c r="AS2160" s="3" t="s">
        <v>109</v>
      </c>
      <c r="AT2160" s="3" t="s">
        <v>109</v>
      </c>
      <c r="AU2160" s="3" t="s">
        <v>109</v>
      </c>
      <c r="AV2160" s="3" t="s">
        <v>109</v>
      </c>
      <c r="AW2160" s="3" t="s">
        <v>109</v>
      </c>
      <c r="AX2160" s="3" t="s">
        <v>109</v>
      </c>
      <c r="AY2160" s="3" t="s">
        <v>109</v>
      </c>
      <c r="AZ2160" s="3" t="s">
        <v>109</v>
      </c>
      <c r="BA2160" s="3" t="s">
        <v>109</v>
      </c>
      <c r="BB2160" s="3" t="s">
        <v>109</v>
      </c>
      <c r="BC2160" s="3" t="s">
        <v>109</v>
      </c>
      <c r="BD2160" s="3" t="s">
        <v>109</v>
      </c>
      <c r="BE2160" s="3" t="s">
        <v>109</v>
      </c>
      <c r="BF2160" s="3" t="s">
        <v>109</v>
      </c>
      <c r="BG2160" s="3" t="s">
        <v>109</v>
      </c>
      <c r="BH2160" s="3" t="s">
        <v>109</v>
      </c>
      <c r="BI2160" s="3" t="s">
        <v>109</v>
      </c>
      <c r="BJ2160" s="3" t="s">
        <v>109</v>
      </c>
      <c r="BK2160" s="3" t="s">
        <v>109</v>
      </c>
      <c r="BM2160" s="3" t="s">
        <v>109</v>
      </c>
      <c r="BN2160" s="3" t="s">
        <v>109</v>
      </c>
      <c r="BO2160" s="3" t="s">
        <v>109</v>
      </c>
      <c r="BP2160" s="3" t="s">
        <v>109</v>
      </c>
      <c r="BQ2160" s="3" t="s">
        <v>109</v>
      </c>
      <c r="BR2160" s="3" t="s">
        <v>109</v>
      </c>
      <c r="BS2160" s="3" t="s">
        <v>109</v>
      </c>
      <c r="BT2160" s="3" t="s">
        <v>109</v>
      </c>
      <c r="BU2160" s="3" t="s">
        <v>109</v>
      </c>
      <c r="BV2160" s="3" t="s">
        <v>109</v>
      </c>
      <c r="BW2160" s="3" t="s">
        <v>109</v>
      </c>
      <c r="BX2160" s="3" t="s">
        <v>109</v>
      </c>
      <c r="BY2160" s="3" t="s">
        <v>109</v>
      </c>
      <c r="BZ2160" s="3" t="s">
        <v>109</v>
      </c>
      <c r="CA2160" s="4">
        <v>2.5474E-2</v>
      </c>
      <c r="CB2160" s="3" t="s">
        <v>109</v>
      </c>
      <c r="CC2160" s="4">
        <v>765300</v>
      </c>
      <c r="CD2160" s="3" t="s">
        <v>109</v>
      </c>
      <c r="CE2160" s="3" t="s">
        <v>109</v>
      </c>
      <c r="CF2160" s="3" t="s">
        <v>109</v>
      </c>
      <c r="CG2160" s="3" t="s">
        <v>109</v>
      </c>
      <c r="CH2160" s="3" t="s">
        <v>9158</v>
      </c>
      <c r="CI2160" s="3" t="s">
        <v>109</v>
      </c>
      <c r="CJ2160" s="3" t="s">
        <v>109</v>
      </c>
      <c r="CK2160" s="3" t="s">
        <v>109</v>
      </c>
      <c r="CL2160" s="3" t="s">
        <v>109</v>
      </c>
      <c r="CM2160" s="3" t="s">
        <v>109</v>
      </c>
      <c r="CN2160" s="3" t="s">
        <v>109</v>
      </c>
      <c r="CO2160" s="3" t="s">
        <v>109</v>
      </c>
      <c r="CP2160" s="3" t="s">
        <v>109</v>
      </c>
      <c r="CQ2160" s="5" t="s">
        <v>126</v>
      </c>
      <c r="CR2160" s="5" t="s">
        <v>9159</v>
      </c>
      <c r="CV2160" s="21" t="s">
        <v>113</v>
      </c>
    </row>
    <row r="2161" spans="1:100" x14ac:dyDescent="0.25">
      <c r="A2161" s="3" t="s">
        <v>9160</v>
      </c>
      <c r="B2161" s="3" t="s">
        <v>118</v>
      </c>
      <c r="C2161" s="4">
        <v>2.5474E-2</v>
      </c>
      <c r="D2161" s="3" t="s">
        <v>109</v>
      </c>
      <c r="E2161" s="3" t="s">
        <v>9161</v>
      </c>
      <c r="F2161" s="3" t="s">
        <v>9162</v>
      </c>
      <c r="G2161" s="3" t="s">
        <v>106</v>
      </c>
      <c r="H2161" s="4">
        <v>47904</v>
      </c>
      <c r="I2161" s="3" t="s">
        <v>8929</v>
      </c>
      <c r="J2161" s="3" t="s">
        <v>216</v>
      </c>
      <c r="K2161" s="4">
        <v>7746</v>
      </c>
      <c r="L2161" s="3" t="s">
        <v>109</v>
      </c>
      <c r="M2161" s="3" t="s">
        <v>109</v>
      </c>
      <c r="N2161" s="3" t="s">
        <v>109</v>
      </c>
      <c r="O2161" s="3" t="s">
        <v>109</v>
      </c>
      <c r="P2161" s="3" t="s">
        <v>109</v>
      </c>
      <c r="Q2161" s="2"/>
      <c r="S2161" s="3" t="s">
        <v>109</v>
      </c>
      <c r="T2161" s="3" t="s">
        <v>109</v>
      </c>
      <c r="U2161" s="3" t="s">
        <v>109</v>
      </c>
      <c r="V2161" s="3" t="s">
        <v>109</v>
      </c>
      <c r="W2161" s="3" t="s">
        <v>109</v>
      </c>
      <c r="X2161" s="3" t="s">
        <v>109</v>
      </c>
      <c r="Y2161" s="3" t="s">
        <v>109</v>
      </c>
      <c r="Z2161" s="3" t="s">
        <v>109</v>
      </c>
      <c r="AA2161" s="4">
        <v>1966</v>
      </c>
      <c r="AB2161" s="3" t="s">
        <v>109</v>
      </c>
      <c r="AC2161" s="5" t="s">
        <v>123</v>
      </c>
      <c r="AD2161" s="3" t="s">
        <v>123</v>
      </c>
      <c r="AE2161" s="3" t="s">
        <v>109</v>
      </c>
      <c r="AF2161" s="4">
        <v>2</v>
      </c>
      <c r="AG2161" s="3" t="s">
        <v>109</v>
      </c>
      <c r="AH2161" s="3" t="s">
        <v>123</v>
      </c>
      <c r="AI2161" s="3" t="s">
        <v>109</v>
      </c>
      <c r="AN2161" s="3" t="s">
        <v>109</v>
      </c>
      <c r="AO2161" s="2"/>
      <c r="AP2161" s="3" t="s">
        <v>109</v>
      </c>
      <c r="AQ2161" s="3" t="s">
        <v>109</v>
      </c>
      <c r="AR2161" s="3" t="s">
        <v>109</v>
      </c>
      <c r="AS2161" s="3" t="s">
        <v>109</v>
      </c>
      <c r="AT2161" s="3" t="s">
        <v>109</v>
      </c>
      <c r="AU2161" s="3" t="s">
        <v>109</v>
      </c>
      <c r="AV2161" s="3" t="s">
        <v>109</v>
      </c>
      <c r="AW2161" s="3" t="s">
        <v>109</v>
      </c>
      <c r="AX2161" s="3" t="s">
        <v>109</v>
      </c>
      <c r="AY2161" s="3" t="s">
        <v>109</v>
      </c>
      <c r="AZ2161" s="3" t="s">
        <v>109</v>
      </c>
      <c r="BA2161" s="3" t="s">
        <v>109</v>
      </c>
      <c r="BB2161" s="3" t="s">
        <v>109</v>
      </c>
      <c r="BC2161" s="3" t="s">
        <v>109</v>
      </c>
      <c r="BD2161" s="3" t="s">
        <v>109</v>
      </c>
      <c r="BE2161" s="3" t="s">
        <v>109</v>
      </c>
      <c r="BF2161" s="3" t="s">
        <v>109</v>
      </c>
      <c r="BG2161" s="3" t="s">
        <v>109</v>
      </c>
      <c r="BH2161" s="3" t="s">
        <v>109</v>
      </c>
      <c r="BI2161" s="3" t="s">
        <v>109</v>
      </c>
      <c r="BJ2161" s="3" t="s">
        <v>109</v>
      </c>
      <c r="BK2161" s="3" t="s">
        <v>109</v>
      </c>
      <c r="BM2161" s="3" t="s">
        <v>109</v>
      </c>
      <c r="BN2161" s="3" t="s">
        <v>109</v>
      </c>
      <c r="BO2161" s="3" t="s">
        <v>109</v>
      </c>
      <c r="BP2161" s="3" t="s">
        <v>109</v>
      </c>
      <c r="BQ2161" s="3" t="s">
        <v>109</v>
      </c>
      <c r="BR2161" s="3" t="s">
        <v>109</v>
      </c>
      <c r="BS2161" s="3" t="s">
        <v>109</v>
      </c>
      <c r="BT2161" s="3" t="s">
        <v>109</v>
      </c>
      <c r="BU2161" s="3" t="s">
        <v>109</v>
      </c>
      <c r="BV2161" s="3" t="s">
        <v>109</v>
      </c>
      <c r="BW2161" s="3" t="s">
        <v>109</v>
      </c>
      <c r="BX2161" s="3" t="s">
        <v>109</v>
      </c>
      <c r="BY2161" s="3" t="s">
        <v>109</v>
      </c>
      <c r="BZ2161" s="3" t="s">
        <v>109</v>
      </c>
      <c r="CA2161" s="4">
        <v>2.5474E-2</v>
      </c>
      <c r="CB2161" s="3" t="s">
        <v>109</v>
      </c>
      <c r="CC2161" s="4">
        <v>305100</v>
      </c>
      <c r="CD2161" s="3" t="s">
        <v>109</v>
      </c>
      <c r="CE2161" s="3" t="s">
        <v>109</v>
      </c>
      <c r="CF2161" s="3" t="s">
        <v>109</v>
      </c>
      <c r="CG2161" s="3" t="s">
        <v>109</v>
      </c>
      <c r="CH2161" s="3" t="s">
        <v>9163</v>
      </c>
      <c r="CI2161" s="3" t="s">
        <v>109</v>
      </c>
      <c r="CJ2161" s="3" t="s">
        <v>109</v>
      </c>
      <c r="CK2161" s="3" t="s">
        <v>109</v>
      </c>
      <c r="CL2161" s="3" t="s">
        <v>109</v>
      </c>
      <c r="CM2161" s="3" t="s">
        <v>109</v>
      </c>
      <c r="CN2161" s="3" t="s">
        <v>109</v>
      </c>
      <c r="CO2161" s="3" t="s">
        <v>109</v>
      </c>
      <c r="CP2161" s="3" t="s">
        <v>109</v>
      </c>
      <c r="CQ2161" s="5" t="s">
        <v>113</v>
      </c>
      <c r="CR2161" s="5" t="s">
        <v>109</v>
      </c>
      <c r="CV2161" s="21" t="s">
        <v>113</v>
      </c>
    </row>
    <row r="2162" spans="1:100" x14ac:dyDescent="0.25">
      <c r="A2162" s="3" t="s">
        <v>9164</v>
      </c>
      <c r="B2162" s="3" t="s">
        <v>461</v>
      </c>
      <c r="C2162" s="4">
        <v>1.4767000000000001E-2</v>
      </c>
      <c r="D2162" s="3" t="s">
        <v>109</v>
      </c>
      <c r="E2162" s="3" t="s">
        <v>9165</v>
      </c>
      <c r="F2162" s="3" t="s">
        <v>9166</v>
      </c>
      <c r="G2162" s="3" t="s">
        <v>106</v>
      </c>
      <c r="H2162" s="4">
        <v>47905</v>
      </c>
      <c r="I2162" s="3" t="s">
        <v>8929</v>
      </c>
      <c r="J2162" s="3" t="s">
        <v>216</v>
      </c>
      <c r="K2162" s="4">
        <v>7112</v>
      </c>
      <c r="L2162" s="3" t="s">
        <v>109</v>
      </c>
      <c r="M2162" s="3" t="s">
        <v>109</v>
      </c>
      <c r="N2162" s="3" t="s">
        <v>109</v>
      </c>
      <c r="O2162" s="3" t="s">
        <v>109</v>
      </c>
      <c r="P2162" s="3" t="s">
        <v>9167</v>
      </c>
      <c r="Q2162" s="2"/>
      <c r="S2162" s="3" t="s">
        <v>109</v>
      </c>
      <c r="T2162" s="3" t="s">
        <v>109</v>
      </c>
      <c r="U2162" s="3" t="s">
        <v>109</v>
      </c>
      <c r="V2162" s="3" t="s">
        <v>109</v>
      </c>
      <c r="W2162" s="3" t="s">
        <v>109</v>
      </c>
      <c r="X2162" s="3" t="s">
        <v>109</v>
      </c>
      <c r="Y2162" s="3" t="s">
        <v>109</v>
      </c>
      <c r="Z2162" s="3" t="s">
        <v>109</v>
      </c>
      <c r="AA2162" s="4">
        <v>1965</v>
      </c>
      <c r="AB2162" s="3" t="s">
        <v>109</v>
      </c>
      <c r="AC2162" s="5" t="s">
        <v>123</v>
      </c>
      <c r="AD2162" s="3" t="s">
        <v>123</v>
      </c>
      <c r="AE2162" s="3" t="s">
        <v>109</v>
      </c>
      <c r="AF2162" s="4">
        <v>2</v>
      </c>
      <c r="AG2162" s="3" t="s">
        <v>109</v>
      </c>
      <c r="AH2162" s="3" t="s">
        <v>111</v>
      </c>
      <c r="AI2162" s="3" t="s">
        <v>109</v>
      </c>
      <c r="AN2162" s="3" t="s">
        <v>109</v>
      </c>
      <c r="AO2162" s="2"/>
      <c r="AP2162" s="3" t="s">
        <v>109</v>
      </c>
      <c r="AQ2162" s="3" t="s">
        <v>109</v>
      </c>
      <c r="AR2162" s="3" t="s">
        <v>109</v>
      </c>
      <c r="AS2162" s="3" t="s">
        <v>109</v>
      </c>
      <c r="AT2162" s="3" t="s">
        <v>109</v>
      </c>
      <c r="AU2162" s="3" t="s">
        <v>109</v>
      </c>
      <c r="AV2162" s="3" t="s">
        <v>109</v>
      </c>
      <c r="AW2162" s="3" t="s">
        <v>109</v>
      </c>
      <c r="AX2162" s="3" t="s">
        <v>109</v>
      </c>
      <c r="AY2162" s="3" t="s">
        <v>109</v>
      </c>
      <c r="AZ2162" s="3" t="s">
        <v>109</v>
      </c>
      <c r="BA2162" s="3" t="s">
        <v>109</v>
      </c>
      <c r="BB2162" s="3" t="s">
        <v>109</v>
      </c>
      <c r="BC2162" s="3" t="s">
        <v>109</v>
      </c>
      <c r="BD2162" s="3" t="s">
        <v>109</v>
      </c>
      <c r="BE2162" s="3" t="s">
        <v>109</v>
      </c>
      <c r="BF2162" s="3" t="s">
        <v>109</v>
      </c>
      <c r="BG2162" s="3" t="s">
        <v>109</v>
      </c>
      <c r="BH2162" s="3" t="s">
        <v>109</v>
      </c>
      <c r="BI2162" s="3" t="s">
        <v>109</v>
      </c>
      <c r="BJ2162" s="3" t="s">
        <v>109</v>
      </c>
      <c r="BK2162" s="3" t="s">
        <v>109</v>
      </c>
      <c r="BM2162" s="3" t="s">
        <v>109</v>
      </c>
      <c r="BN2162" s="3" t="s">
        <v>109</v>
      </c>
      <c r="BO2162" s="3" t="s">
        <v>109</v>
      </c>
      <c r="BP2162" s="3" t="s">
        <v>109</v>
      </c>
      <c r="BQ2162" s="3" t="s">
        <v>109</v>
      </c>
      <c r="BR2162" s="3" t="s">
        <v>109</v>
      </c>
      <c r="BS2162" s="3" t="s">
        <v>109</v>
      </c>
      <c r="BT2162" s="3" t="s">
        <v>109</v>
      </c>
      <c r="BU2162" s="3" t="s">
        <v>109</v>
      </c>
      <c r="BV2162" s="3" t="s">
        <v>109</v>
      </c>
      <c r="BW2162" s="3" t="s">
        <v>109</v>
      </c>
      <c r="BX2162" s="3" t="s">
        <v>109</v>
      </c>
      <c r="BY2162" s="3" t="s">
        <v>109</v>
      </c>
      <c r="BZ2162" s="3" t="s">
        <v>109</v>
      </c>
      <c r="CA2162" s="4">
        <v>1.4767000000000001E-2</v>
      </c>
      <c r="CB2162" s="3" t="s">
        <v>109</v>
      </c>
      <c r="CC2162" s="4">
        <v>259500</v>
      </c>
      <c r="CD2162" s="3" t="s">
        <v>109</v>
      </c>
      <c r="CE2162" s="3" t="s">
        <v>109</v>
      </c>
      <c r="CF2162" s="3" t="s">
        <v>109</v>
      </c>
      <c r="CG2162" s="3" t="s">
        <v>109</v>
      </c>
      <c r="CH2162" s="3" t="s">
        <v>9168</v>
      </c>
      <c r="CI2162" s="3" t="s">
        <v>109</v>
      </c>
      <c r="CJ2162" s="3" t="s">
        <v>109</v>
      </c>
      <c r="CK2162" s="3" t="s">
        <v>109</v>
      </c>
      <c r="CL2162" s="3" t="s">
        <v>109</v>
      </c>
      <c r="CM2162" s="3" t="s">
        <v>109</v>
      </c>
      <c r="CN2162" s="3" t="s">
        <v>109</v>
      </c>
      <c r="CO2162" s="3" t="s">
        <v>109</v>
      </c>
      <c r="CP2162" s="3" t="s">
        <v>109</v>
      </c>
      <c r="CQ2162" s="5" t="s">
        <v>113</v>
      </c>
      <c r="CR2162" s="5" t="s">
        <v>109</v>
      </c>
      <c r="CV2162" s="21" t="s">
        <v>113</v>
      </c>
    </row>
    <row r="2163" spans="1:100" x14ac:dyDescent="0.25">
      <c r="A2163" s="3" t="s">
        <v>9169</v>
      </c>
      <c r="B2163" s="3" t="s">
        <v>102</v>
      </c>
      <c r="C2163" s="4">
        <v>2.4108999999999998E-2</v>
      </c>
      <c r="D2163" s="3" t="s">
        <v>109</v>
      </c>
      <c r="E2163" s="3" t="s">
        <v>9170</v>
      </c>
      <c r="F2163" s="3" t="s">
        <v>9171</v>
      </c>
      <c r="G2163" s="3" t="s">
        <v>106</v>
      </c>
      <c r="H2163" s="4">
        <v>47904</v>
      </c>
      <c r="I2163" s="3" t="s">
        <v>8929</v>
      </c>
      <c r="J2163" s="3" t="s">
        <v>216</v>
      </c>
      <c r="K2163" s="4">
        <v>13528</v>
      </c>
      <c r="L2163" s="3" t="s">
        <v>109</v>
      </c>
      <c r="M2163" s="3" t="s">
        <v>109</v>
      </c>
      <c r="N2163" s="3" t="s">
        <v>109</v>
      </c>
      <c r="O2163" s="3" t="s">
        <v>109</v>
      </c>
      <c r="P2163" s="3" t="s">
        <v>109</v>
      </c>
      <c r="Q2163" s="2"/>
      <c r="S2163" s="3" t="s">
        <v>109</v>
      </c>
      <c r="T2163" s="3" t="s">
        <v>109</v>
      </c>
      <c r="U2163" s="3" t="s">
        <v>109</v>
      </c>
      <c r="V2163" s="3" t="s">
        <v>109</v>
      </c>
      <c r="W2163" s="3" t="s">
        <v>109</v>
      </c>
      <c r="X2163" s="3" t="s">
        <v>109</v>
      </c>
      <c r="Y2163" s="3" t="s">
        <v>109</v>
      </c>
      <c r="Z2163" s="3" t="s">
        <v>109</v>
      </c>
      <c r="AA2163" s="4">
        <v>2013</v>
      </c>
      <c r="AB2163" s="3" t="s">
        <v>109</v>
      </c>
      <c r="AC2163" s="5" t="s">
        <v>111</v>
      </c>
      <c r="AD2163" s="3" t="s">
        <v>111</v>
      </c>
      <c r="AE2163" s="3" t="s">
        <v>109</v>
      </c>
      <c r="AF2163" s="4">
        <v>3</v>
      </c>
      <c r="AG2163" s="3" t="s">
        <v>109</v>
      </c>
      <c r="AH2163" s="3" t="s">
        <v>111</v>
      </c>
      <c r="AI2163" s="3" t="s">
        <v>109</v>
      </c>
      <c r="AN2163" s="3" t="s">
        <v>109</v>
      </c>
      <c r="AO2163" s="2"/>
      <c r="AP2163" s="3" t="s">
        <v>109</v>
      </c>
      <c r="AQ2163" s="3" t="s">
        <v>109</v>
      </c>
      <c r="AR2163" s="3" t="s">
        <v>109</v>
      </c>
      <c r="AS2163" s="3" t="s">
        <v>109</v>
      </c>
      <c r="AT2163" s="3" t="s">
        <v>109</v>
      </c>
      <c r="AU2163" s="3" t="s">
        <v>109</v>
      </c>
      <c r="AV2163" s="3" t="s">
        <v>109</v>
      </c>
      <c r="AW2163" s="3" t="s">
        <v>109</v>
      </c>
      <c r="AX2163" s="3" t="s">
        <v>109</v>
      </c>
      <c r="AY2163" s="3" t="s">
        <v>109</v>
      </c>
      <c r="AZ2163" s="3" t="s">
        <v>109</v>
      </c>
      <c r="BA2163" s="3" t="s">
        <v>109</v>
      </c>
      <c r="BB2163" s="3" t="s">
        <v>109</v>
      </c>
      <c r="BC2163" s="3" t="s">
        <v>109</v>
      </c>
      <c r="BD2163" s="3" t="s">
        <v>109</v>
      </c>
      <c r="BE2163" s="3" t="s">
        <v>109</v>
      </c>
      <c r="BF2163" s="3" t="s">
        <v>109</v>
      </c>
      <c r="BG2163" s="3" t="s">
        <v>109</v>
      </c>
      <c r="BH2163" s="3" t="s">
        <v>109</v>
      </c>
      <c r="BI2163" s="3" t="s">
        <v>109</v>
      </c>
      <c r="BJ2163" s="3" t="s">
        <v>109</v>
      </c>
      <c r="BK2163" s="3" t="s">
        <v>109</v>
      </c>
      <c r="BM2163" s="3" t="s">
        <v>109</v>
      </c>
      <c r="BN2163" s="3" t="s">
        <v>109</v>
      </c>
      <c r="BO2163" s="3" t="s">
        <v>109</v>
      </c>
      <c r="BP2163" s="3" t="s">
        <v>109</v>
      </c>
      <c r="BQ2163" s="3" t="s">
        <v>109</v>
      </c>
      <c r="BR2163" s="3" t="s">
        <v>109</v>
      </c>
      <c r="BS2163" s="3" t="s">
        <v>109</v>
      </c>
      <c r="BT2163" s="3" t="s">
        <v>109</v>
      </c>
      <c r="BU2163" s="3" t="s">
        <v>109</v>
      </c>
      <c r="BV2163" s="3" t="s">
        <v>109</v>
      </c>
      <c r="BW2163" s="3" t="s">
        <v>109</v>
      </c>
      <c r="BX2163" s="3" t="s">
        <v>109</v>
      </c>
      <c r="BY2163" s="3" t="s">
        <v>109</v>
      </c>
      <c r="BZ2163" s="3" t="s">
        <v>109</v>
      </c>
      <c r="CA2163" s="4">
        <v>2.4108999999999998E-2</v>
      </c>
      <c r="CB2163" s="3" t="s">
        <v>109</v>
      </c>
      <c r="CC2163" s="4">
        <v>835600</v>
      </c>
      <c r="CD2163" s="3" t="s">
        <v>109</v>
      </c>
      <c r="CE2163" s="3" t="s">
        <v>109</v>
      </c>
      <c r="CF2163" s="3" t="s">
        <v>109</v>
      </c>
      <c r="CG2163" s="3" t="s">
        <v>109</v>
      </c>
      <c r="CH2163" s="3" t="s">
        <v>9172</v>
      </c>
      <c r="CI2163" s="3" t="s">
        <v>109</v>
      </c>
      <c r="CJ2163" s="3" t="s">
        <v>109</v>
      </c>
      <c r="CK2163" s="3" t="s">
        <v>109</v>
      </c>
      <c r="CL2163" s="3" t="s">
        <v>109</v>
      </c>
      <c r="CM2163" s="3" t="s">
        <v>109</v>
      </c>
      <c r="CN2163" s="3" t="s">
        <v>109</v>
      </c>
      <c r="CO2163" s="3" t="s">
        <v>109</v>
      </c>
      <c r="CP2163" s="3" t="s">
        <v>109</v>
      </c>
      <c r="CQ2163" s="5" t="s">
        <v>113</v>
      </c>
      <c r="CR2163" s="5" t="s">
        <v>109</v>
      </c>
      <c r="CV2163" s="21" t="s">
        <v>113</v>
      </c>
    </row>
    <row r="2164" spans="1:100" x14ac:dyDescent="0.25">
      <c r="A2164" s="3" t="s">
        <v>9173</v>
      </c>
      <c r="B2164" s="3" t="s">
        <v>118</v>
      </c>
      <c r="C2164" s="4">
        <v>2.5474E-2</v>
      </c>
      <c r="D2164" s="3" t="s">
        <v>109</v>
      </c>
      <c r="E2164" s="3" t="s">
        <v>9174</v>
      </c>
      <c r="F2164" s="3" t="s">
        <v>9175</v>
      </c>
      <c r="G2164" s="3" t="s">
        <v>106</v>
      </c>
      <c r="H2164" s="4">
        <v>47905</v>
      </c>
      <c r="I2164" s="3" t="s">
        <v>8929</v>
      </c>
      <c r="J2164" s="3" t="s">
        <v>216</v>
      </c>
      <c r="K2164" s="4">
        <v>15182</v>
      </c>
      <c r="L2164" s="3" t="s">
        <v>109</v>
      </c>
      <c r="M2164" s="3" t="s">
        <v>109</v>
      </c>
      <c r="N2164" s="3" t="s">
        <v>109</v>
      </c>
      <c r="O2164" s="3" t="s">
        <v>109</v>
      </c>
      <c r="P2164" s="3" t="s">
        <v>109</v>
      </c>
      <c r="Q2164" s="2"/>
      <c r="S2164" s="3" t="s">
        <v>109</v>
      </c>
      <c r="T2164" s="3" t="s">
        <v>109</v>
      </c>
      <c r="U2164" s="3" t="s">
        <v>109</v>
      </c>
      <c r="V2164" s="3" t="s">
        <v>109</v>
      </c>
      <c r="W2164" s="3" t="s">
        <v>109</v>
      </c>
      <c r="X2164" s="3" t="s">
        <v>109</v>
      </c>
      <c r="Y2164" s="3" t="s">
        <v>109</v>
      </c>
      <c r="Z2164" s="3" t="s">
        <v>109</v>
      </c>
      <c r="AA2164" s="4">
        <v>1991</v>
      </c>
      <c r="AB2164" s="3" t="s">
        <v>109</v>
      </c>
      <c r="AC2164" s="5" t="s">
        <v>111</v>
      </c>
      <c r="AD2164" s="3" t="s">
        <v>111</v>
      </c>
      <c r="AE2164" s="3" t="s">
        <v>109</v>
      </c>
      <c r="AF2164" s="4">
        <v>3</v>
      </c>
      <c r="AG2164" s="3" t="s">
        <v>109</v>
      </c>
      <c r="AH2164" s="3" t="s">
        <v>111</v>
      </c>
      <c r="AI2164" s="3" t="s">
        <v>109</v>
      </c>
      <c r="AN2164" s="3" t="s">
        <v>109</v>
      </c>
      <c r="AO2164" s="11"/>
      <c r="AP2164" s="3" t="s">
        <v>109</v>
      </c>
      <c r="AQ2164" s="3" t="s">
        <v>109</v>
      </c>
      <c r="AR2164" s="3" t="s">
        <v>109</v>
      </c>
      <c r="AS2164" s="3" t="s">
        <v>109</v>
      </c>
      <c r="AT2164" s="3" t="s">
        <v>109</v>
      </c>
      <c r="AU2164" s="3" t="s">
        <v>109</v>
      </c>
      <c r="AV2164" s="3" t="s">
        <v>109</v>
      </c>
      <c r="AW2164" s="3" t="s">
        <v>109</v>
      </c>
      <c r="AX2164" s="3" t="s">
        <v>109</v>
      </c>
      <c r="AY2164" s="3" t="s">
        <v>109</v>
      </c>
      <c r="AZ2164" s="3" t="s">
        <v>109</v>
      </c>
      <c r="BA2164" s="3" t="s">
        <v>109</v>
      </c>
      <c r="BB2164" s="3" t="s">
        <v>109</v>
      </c>
      <c r="BC2164" s="3" t="s">
        <v>109</v>
      </c>
      <c r="BD2164" s="3" t="s">
        <v>109</v>
      </c>
      <c r="BE2164" s="3" t="s">
        <v>109</v>
      </c>
      <c r="BF2164" s="3" t="s">
        <v>109</v>
      </c>
      <c r="BG2164" s="3" t="s">
        <v>109</v>
      </c>
      <c r="BH2164" s="3" t="s">
        <v>109</v>
      </c>
      <c r="BI2164" s="3" t="s">
        <v>109</v>
      </c>
      <c r="BJ2164" s="3" t="s">
        <v>109</v>
      </c>
      <c r="BK2164" s="3" t="s">
        <v>109</v>
      </c>
      <c r="BM2164" s="3" t="s">
        <v>109</v>
      </c>
      <c r="BN2164" s="3" t="s">
        <v>109</v>
      </c>
      <c r="BO2164" s="3" t="s">
        <v>109</v>
      </c>
      <c r="BP2164" s="3" t="s">
        <v>109</v>
      </c>
      <c r="BQ2164" s="3" t="s">
        <v>109</v>
      </c>
      <c r="BR2164" s="3" t="s">
        <v>109</v>
      </c>
      <c r="BS2164" s="3" t="s">
        <v>109</v>
      </c>
      <c r="BT2164" s="3" t="s">
        <v>109</v>
      </c>
      <c r="BU2164" s="3" t="s">
        <v>109</v>
      </c>
      <c r="BV2164" s="3" t="s">
        <v>109</v>
      </c>
      <c r="BW2164" s="3" t="s">
        <v>109</v>
      </c>
      <c r="BX2164" s="3" t="s">
        <v>109</v>
      </c>
      <c r="BY2164" s="3" t="s">
        <v>109</v>
      </c>
      <c r="BZ2164" s="3" t="s">
        <v>109</v>
      </c>
      <c r="CA2164" s="4">
        <v>2.5474E-2</v>
      </c>
      <c r="CB2164" s="3" t="s">
        <v>109</v>
      </c>
      <c r="CC2164" s="4">
        <v>802800</v>
      </c>
      <c r="CD2164" s="3" t="s">
        <v>109</v>
      </c>
      <c r="CE2164" s="3" t="s">
        <v>109</v>
      </c>
      <c r="CF2164" s="3" t="s">
        <v>109</v>
      </c>
      <c r="CG2164" s="3" t="s">
        <v>109</v>
      </c>
      <c r="CH2164" s="3" t="s">
        <v>9176</v>
      </c>
      <c r="CI2164" s="3" t="s">
        <v>109</v>
      </c>
      <c r="CJ2164" s="3" t="s">
        <v>109</v>
      </c>
      <c r="CK2164" s="3" t="s">
        <v>109</v>
      </c>
      <c r="CL2164" s="3" t="s">
        <v>109</v>
      </c>
      <c r="CM2164" s="3" t="s">
        <v>109</v>
      </c>
      <c r="CN2164" s="3" t="s">
        <v>109</v>
      </c>
      <c r="CO2164" s="3" t="s">
        <v>109</v>
      </c>
      <c r="CP2164" s="3" t="s">
        <v>109</v>
      </c>
      <c r="CQ2164" s="5" t="s">
        <v>126</v>
      </c>
      <c r="CR2164" s="5" t="s">
        <v>9177</v>
      </c>
      <c r="CV2164" s="21" t="s">
        <v>113</v>
      </c>
    </row>
    <row r="2165" spans="1:100" x14ac:dyDescent="0.25">
      <c r="A2165" s="3" t="s">
        <v>9178</v>
      </c>
      <c r="B2165" s="3" t="s">
        <v>118</v>
      </c>
      <c r="C2165" s="4">
        <v>2.5474E-2</v>
      </c>
      <c r="D2165" s="3" t="s">
        <v>109</v>
      </c>
      <c r="E2165" s="3" t="s">
        <v>9179</v>
      </c>
      <c r="F2165" s="3" t="s">
        <v>9180</v>
      </c>
      <c r="G2165" s="3" t="s">
        <v>106</v>
      </c>
      <c r="H2165" s="4">
        <v>47909</v>
      </c>
      <c r="I2165" s="3" t="s">
        <v>8929</v>
      </c>
      <c r="J2165" s="3" t="s">
        <v>216</v>
      </c>
      <c r="K2165" s="4">
        <v>15414</v>
      </c>
      <c r="L2165" s="3" t="s">
        <v>109</v>
      </c>
      <c r="M2165" s="3" t="s">
        <v>109</v>
      </c>
      <c r="N2165" s="3" t="s">
        <v>109</v>
      </c>
      <c r="O2165" s="3" t="s">
        <v>109</v>
      </c>
      <c r="P2165" s="3" t="s">
        <v>9181</v>
      </c>
      <c r="Q2165" s="2"/>
      <c r="S2165" s="3" t="s">
        <v>109</v>
      </c>
      <c r="T2165" s="3" t="s">
        <v>109</v>
      </c>
      <c r="U2165" s="3" t="s">
        <v>109</v>
      </c>
      <c r="V2165" s="3" t="s">
        <v>109</v>
      </c>
      <c r="W2165" s="3" t="s">
        <v>109</v>
      </c>
      <c r="X2165" s="3" t="s">
        <v>109</v>
      </c>
      <c r="Y2165" s="3" t="s">
        <v>109</v>
      </c>
      <c r="Z2165" s="3" t="s">
        <v>109</v>
      </c>
      <c r="AA2165" s="4">
        <v>1985</v>
      </c>
      <c r="AB2165" s="3" t="s">
        <v>109</v>
      </c>
      <c r="AC2165" s="5" t="s">
        <v>135</v>
      </c>
      <c r="AD2165" s="3" t="s">
        <v>135</v>
      </c>
      <c r="AE2165" s="3" t="s">
        <v>109</v>
      </c>
      <c r="AF2165" s="4">
        <v>4</v>
      </c>
      <c r="AG2165" s="3" t="s">
        <v>109</v>
      </c>
      <c r="AH2165" s="3" t="s">
        <v>111</v>
      </c>
      <c r="AI2165" s="3" t="s">
        <v>109</v>
      </c>
      <c r="AN2165" s="3" t="s">
        <v>109</v>
      </c>
      <c r="AO2165" s="2"/>
      <c r="AP2165" s="3" t="s">
        <v>109</v>
      </c>
      <c r="AQ2165" s="3" t="s">
        <v>109</v>
      </c>
      <c r="AR2165" s="3" t="s">
        <v>109</v>
      </c>
      <c r="AS2165" s="3" t="s">
        <v>109</v>
      </c>
      <c r="AT2165" s="3" t="s">
        <v>109</v>
      </c>
      <c r="AU2165" s="3" t="s">
        <v>109</v>
      </c>
      <c r="AV2165" s="3" t="s">
        <v>109</v>
      </c>
      <c r="AW2165" s="3" t="s">
        <v>109</v>
      </c>
      <c r="AX2165" s="3" t="s">
        <v>109</v>
      </c>
      <c r="AY2165" s="3" t="s">
        <v>109</v>
      </c>
      <c r="AZ2165" s="3" t="s">
        <v>109</v>
      </c>
      <c r="BA2165" s="3" t="s">
        <v>109</v>
      </c>
      <c r="BB2165" s="3" t="s">
        <v>109</v>
      </c>
      <c r="BC2165" s="3" t="s">
        <v>109</v>
      </c>
      <c r="BD2165" s="3" t="s">
        <v>109</v>
      </c>
      <c r="BE2165" s="3" t="s">
        <v>109</v>
      </c>
      <c r="BF2165" s="3" t="s">
        <v>109</v>
      </c>
      <c r="BG2165" s="3" t="s">
        <v>109</v>
      </c>
      <c r="BH2165" s="3" t="s">
        <v>109</v>
      </c>
      <c r="BI2165" s="3" t="s">
        <v>109</v>
      </c>
      <c r="BJ2165" s="3" t="s">
        <v>109</v>
      </c>
      <c r="BK2165" s="3" t="s">
        <v>109</v>
      </c>
      <c r="BM2165" s="3" t="s">
        <v>109</v>
      </c>
      <c r="BN2165" s="3" t="s">
        <v>109</v>
      </c>
      <c r="BO2165" s="3" t="s">
        <v>109</v>
      </c>
      <c r="BP2165" s="3" t="s">
        <v>109</v>
      </c>
      <c r="BQ2165" s="3" t="s">
        <v>109</v>
      </c>
      <c r="BR2165" s="3" t="s">
        <v>109</v>
      </c>
      <c r="BS2165" s="3" t="s">
        <v>109</v>
      </c>
      <c r="BT2165" s="3" t="s">
        <v>109</v>
      </c>
      <c r="BU2165" s="3" t="s">
        <v>109</v>
      </c>
      <c r="BV2165" s="3" t="s">
        <v>109</v>
      </c>
      <c r="BW2165" s="3" t="s">
        <v>109</v>
      </c>
      <c r="BX2165" s="3" t="s">
        <v>109</v>
      </c>
      <c r="BY2165" s="3" t="s">
        <v>109</v>
      </c>
      <c r="BZ2165" s="3" t="s">
        <v>109</v>
      </c>
      <c r="CA2165" s="4">
        <v>2.5474E-2</v>
      </c>
      <c r="CB2165" s="3" t="s">
        <v>109</v>
      </c>
      <c r="CC2165" s="4">
        <v>1217700</v>
      </c>
      <c r="CD2165" s="3" t="s">
        <v>109</v>
      </c>
      <c r="CE2165" s="3" t="s">
        <v>109</v>
      </c>
      <c r="CF2165" s="3" t="s">
        <v>109</v>
      </c>
      <c r="CG2165" s="3" t="s">
        <v>109</v>
      </c>
      <c r="CH2165" s="3" t="s">
        <v>9182</v>
      </c>
      <c r="CI2165" s="3" t="s">
        <v>109</v>
      </c>
      <c r="CJ2165" s="3" t="s">
        <v>109</v>
      </c>
      <c r="CK2165" s="3" t="s">
        <v>109</v>
      </c>
      <c r="CL2165" s="3" t="s">
        <v>109</v>
      </c>
      <c r="CM2165" s="3" t="s">
        <v>109</v>
      </c>
      <c r="CN2165" s="3" t="s">
        <v>109</v>
      </c>
      <c r="CO2165" s="3" t="s">
        <v>109</v>
      </c>
      <c r="CP2165" s="3" t="s">
        <v>109</v>
      </c>
      <c r="CQ2165" s="5" t="s">
        <v>126</v>
      </c>
      <c r="CR2165" s="5" t="s">
        <v>9183</v>
      </c>
      <c r="CV2165" s="21" t="s">
        <v>113</v>
      </c>
    </row>
    <row r="2166" spans="1:100" x14ac:dyDescent="0.25">
      <c r="A2166" s="3" t="s">
        <v>9184</v>
      </c>
      <c r="B2166" s="3" t="s">
        <v>118</v>
      </c>
      <c r="C2166" s="4">
        <v>2.5474E-2</v>
      </c>
      <c r="D2166" s="3" t="s">
        <v>109</v>
      </c>
      <c r="E2166" s="3" t="s">
        <v>9185</v>
      </c>
      <c r="F2166" s="3" t="s">
        <v>9186</v>
      </c>
      <c r="G2166" s="3" t="s">
        <v>106</v>
      </c>
      <c r="H2166" s="4">
        <v>47905</v>
      </c>
      <c r="I2166" s="3" t="s">
        <v>8929</v>
      </c>
      <c r="J2166" s="3" t="s">
        <v>216</v>
      </c>
      <c r="K2166" s="4">
        <v>13104</v>
      </c>
      <c r="L2166" s="3" t="s">
        <v>109</v>
      </c>
      <c r="M2166" s="3" t="s">
        <v>109</v>
      </c>
      <c r="N2166" s="3" t="s">
        <v>109</v>
      </c>
      <c r="O2166" s="3" t="s">
        <v>109</v>
      </c>
      <c r="P2166" s="3" t="s">
        <v>9187</v>
      </c>
      <c r="Q2166" s="2"/>
      <c r="S2166" s="3" t="s">
        <v>109</v>
      </c>
      <c r="T2166" s="3" t="s">
        <v>109</v>
      </c>
      <c r="U2166" s="3" t="s">
        <v>109</v>
      </c>
      <c r="V2166" s="3" t="s">
        <v>109</v>
      </c>
      <c r="W2166" s="3" t="s">
        <v>109</v>
      </c>
      <c r="X2166" s="3" t="s">
        <v>109</v>
      </c>
      <c r="Y2166" s="3" t="s">
        <v>109</v>
      </c>
      <c r="Z2166" s="3" t="s">
        <v>109</v>
      </c>
      <c r="AA2166" s="4">
        <v>1951</v>
      </c>
      <c r="AB2166" s="3" t="s">
        <v>109</v>
      </c>
      <c r="AC2166" s="5" t="s">
        <v>111</v>
      </c>
      <c r="AD2166" s="3" t="s">
        <v>111</v>
      </c>
      <c r="AE2166" s="3" t="s">
        <v>109</v>
      </c>
      <c r="AF2166" s="4">
        <v>3</v>
      </c>
      <c r="AG2166" s="3" t="s">
        <v>109</v>
      </c>
      <c r="AH2166" s="3" t="s">
        <v>111</v>
      </c>
      <c r="AI2166" s="3" t="s">
        <v>109</v>
      </c>
      <c r="AN2166" s="3" t="s">
        <v>109</v>
      </c>
      <c r="AO2166" s="2"/>
      <c r="AP2166" s="3" t="s">
        <v>109</v>
      </c>
      <c r="AQ2166" s="3" t="s">
        <v>109</v>
      </c>
      <c r="AR2166" s="3" t="s">
        <v>109</v>
      </c>
      <c r="AS2166" s="3" t="s">
        <v>109</v>
      </c>
      <c r="AT2166" s="3" t="s">
        <v>109</v>
      </c>
      <c r="AU2166" s="3" t="s">
        <v>109</v>
      </c>
      <c r="AV2166" s="3" t="s">
        <v>109</v>
      </c>
      <c r="AW2166" s="3" t="s">
        <v>109</v>
      </c>
      <c r="AX2166" s="3" t="s">
        <v>109</v>
      </c>
      <c r="AY2166" s="3" t="s">
        <v>109</v>
      </c>
      <c r="AZ2166" s="3" t="s">
        <v>109</v>
      </c>
      <c r="BA2166" s="3" t="s">
        <v>109</v>
      </c>
      <c r="BB2166" s="3" t="s">
        <v>109</v>
      </c>
      <c r="BC2166" s="3" t="s">
        <v>109</v>
      </c>
      <c r="BD2166" s="3" t="s">
        <v>109</v>
      </c>
      <c r="BE2166" s="3" t="s">
        <v>109</v>
      </c>
      <c r="BF2166" s="3" t="s">
        <v>109</v>
      </c>
      <c r="BG2166" s="3" t="s">
        <v>109</v>
      </c>
      <c r="BH2166" s="3" t="s">
        <v>109</v>
      </c>
      <c r="BI2166" s="3" t="s">
        <v>109</v>
      </c>
      <c r="BJ2166" s="3" t="s">
        <v>109</v>
      </c>
      <c r="BK2166" s="3" t="s">
        <v>109</v>
      </c>
      <c r="BM2166" s="3" t="s">
        <v>109</v>
      </c>
      <c r="BN2166" s="3" t="s">
        <v>109</v>
      </c>
      <c r="BO2166" s="3" t="s">
        <v>109</v>
      </c>
      <c r="BP2166" s="3" t="s">
        <v>109</v>
      </c>
      <c r="BQ2166" s="3" t="s">
        <v>109</v>
      </c>
      <c r="BR2166" s="3" t="s">
        <v>109</v>
      </c>
      <c r="BS2166" s="3" t="s">
        <v>109</v>
      </c>
      <c r="BT2166" s="3" t="s">
        <v>109</v>
      </c>
      <c r="BU2166" s="3" t="s">
        <v>109</v>
      </c>
      <c r="BV2166" s="3" t="s">
        <v>109</v>
      </c>
      <c r="BW2166" s="3" t="s">
        <v>109</v>
      </c>
      <c r="BX2166" s="3" t="s">
        <v>109</v>
      </c>
      <c r="BY2166" s="3" t="s">
        <v>109</v>
      </c>
      <c r="BZ2166" s="3" t="s">
        <v>109</v>
      </c>
      <c r="CA2166" s="4">
        <v>2.5474E-2</v>
      </c>
      <c r="CB2166" s="3" t="s">
        <v>109</v>
      </c>
      <c r="CC2166" s="4">
        <v>669600</v>
      </c>
      <c r="CD2166" s="3" t="s">
        <v>109</v>
      </c>
      <c r="CE2166" s="3" t="s">
        <v>109</v>
      </c>
      <c r="CF2166" s="3" t="s">
        <v>109</v>
      </c>
      <c r="CG2166" s="3" t="s">
        <v>109</v>
      </c>
      <c r="CH2166" s="3" t="s">
        <v>9188</v>
      </c>
      <c r="CI2166" s="3" t="s">
        <v>109</v>
      </c>
      <c r="CJ2166" s="3" t="s">
        <v>109</v>
      </c>
      <c r="CK2166" s="3" t="s">
        <v>109</v>
      </c>
      <c r="CL2166" s="3" t="s">
        <v>109</v>
      </c>
      <c r="CM2166" s="3" t="s">
        <v>109</v>
      </c>
      <c r="CN2166" s="3" t="s">
        <v>109</v>
      </c>
      <c r="CO2166" s="3" t="s">
        <v>109</v>
      </c>
      <c r="CP2166" s="3" t="s">
        <v>109</v>
      </c>
      <c r="CQ2166" s="5" t="s">
        <v>126</v>
      </c>
      <c r="CR2166" s="5" t="s">
        <v>9189</v>
      </c>
      <c r="CV2166" s="21" t="s">
        <v>113</v>
      </c>
    </row>
    <row r="2167" spans="1:100" x14ac:dyDescent="0.25">
      <c r="A2167" s="3" t="s">
        <v>9190</v>
      </c>
      <c r="B2167" s="3" t="s">
        <v>199</v>
      </c>
      <c r="C2167" s="4">
        <v>2.4153000000000001E-2</v>
      </c>
      <c r="D2167" s="3" t="s">
        <v>109</v>
      </c>
      <c r="E2167" s="3" t="s">
        <v>9191</v>
      </c>
      <c r="F2167" s="3" t="s">
        <v>9192</v>
      </c>
      <c r="G2167" s="3" t="s">
        <v>106</v>
      </c>
      <c r="H2167" s="4">
        <v>47909</v>
      </c>
      <c r="I2167" s="3" t="s">
        <v>8929</v>
      </c>
      <c r="J2167" s="3" t="s">
        <v>216</v>
      </c>
      <c r="K2167" s="4">
        <v>13665</v>
      </c>
      <c r="L2167" s="3" t="s">
        <v>109</v>
      </c>
      <c r="M2167" s="3" t="s">
        <v>109</v>
      </c>
      <c r="N2167" s="3" t="s">
        <v>109</v>
      </c>
      <c r="O2167" s="3" t="s">
        <v>109</v>
      </c>
      <c r="P2167" s="3" t="s">
        <v>9193</v>
      </c>
      <c r="Q2167" s="2"/>
      <c r="S2167" s="3" t="s">
        <v>109</v>
      </c>
      <c r="T2167" s="3" t="s">
        <v>109</v>
      </c>
      <c r="U2167" s="3" t="s">
        <v>109</v>
      </c>
      <c r="V2167" s="3" t="s">
        <v>109</v>
      </c>
      <c r="W2167" s="3" t="s">
        <v>109</v>
      </c>
      <c r="X2167" s="3" t="s">
        <v>109</v>
      </c>
      <c r="Y2167" s="3" t="s">
        <v>109</v>
      </c>
      <c r="Z2167" s="3" t="s">
        <v>109</v>
      </c>
      <c r="AA2167" s="4">
        <v>1968</v>
      </c>
      <c r="AB2167" s="3" t="s">
        <v>109</v>
      </c>
      <c r="AC2167" s="5" t="s">
        <v>111</v>
      </c>
      <c r="AD2167" s="3" t="s">
        <v>111</v>
      </c>
      <c r="AE2167" s="3" t="s">
        <v>109</v>
      </c>
      <c r="AF2167" s="4">
        <v>4</v>
      </c>
      <c r="AG2167" s="3" t="s">
        <v>109</v>
      </c>
      <c r="AH2167" s="3" t="s">
        <v>111</v>
      </c>
      <c r="AI2167" s="3" t="s">
        <v>109</v>
      </c>
      <c r="AN2167" s="3" t="s">
        <v>109</v>
      </c>
      <c r="AO2167" s="2"/>
      <c r="AP2167" s="3" t="s">
        <v>109</v>
      </c>
      <c r="AQ2167" s="3" t="s">
        <v>109</v>
      </c>
      <c r="AR2167" s="3" t="s">
        <v>109</v>
      </c>
      <c r="AS2167" s="3" t="s">
        <v>109</v>
      </c>
      <c r="AT2167" s="3" t="s">
        <v>109</v>
      </c>
      <c r="AU2167" s="3" t="s">
        <v>109</v>
      </c>
      <c r="AV2167" s="3" t="s">
        <v>109</v>
      </c>
      <c r="AW2167" s="3" t="s">
        <v>109</v>
      </c>
      <c r="AX2167" s="3" t="s">
        <v>109</v>
      </c>
      <c r="AY2167" s="3" t="s">
        <v>109</v>
      </c>
      <c r="AZ2167" s="3" t="s">
        <v>109</v>
      </c>
      <c r="BA2167" s="3" t="s">
        <v>109</v>
      </c>
      <c r="BB2167" s="3" t="s">
        <v>109</v>
      </c>
      <c r="BC2167" s="3" t="s">
        <v>109</v>
      </c>
      <c r="BD2167" s="3" t="s">
        <v>109</v>
      </c>
      <c r="BE2167" s="3" t="s">
        <v>109</v>
      </c>
      <c r="BF2167" s="3" t="s">
        <v>109</v>
      </c>
      <c r="BG2167" s="3" t="s">
        <v>109</v>
      </c>
      <c r="BH2167" s="3" t="s">
        <v>109</v>
      </c>
      <c r="BI2167" s="3" t="s">
        <v>109</v>
      </c>
      <c r="BJ2167" s="3" t="s">
        <v>109</v>
      </c>
      <c r="BK2167" s="3" t="s">
        <v>109</v>
      </c>
      <c r="BM2167" s="3" t="s">
        <v>109</v>
      </c>
      <c r="BN2167" s="3" t="s">
        <v>109</v>
      </c>
      <c r="BO2167" s="3" t="s">
        <v>109</v>
      </c>
      <c r="BP2167" s="3" t="s">
        <v>109</v>
      </c>
      <c r="BQ2167" s="3" t="s">
        <v>109</v>
      </c>
      <c r="BR2167" s="3" t="s">
        <v>109</v>
      </c>
      <c r="BS2167" s="3" t="s">
        <v>109</v>
      </c>
      <c r="BT2167" s="3" t="s">
        <v>109</v>
      </c>
      <c r="BU2167" s="3" t="s">
        <v>109</v>
      </c>
      <c r="BV2167" s="3" t="s">
        <v>109</v>
      </c>
      <c r="BW2167" s="3" t="s">
        <v>109</v>
      </c>
      <c r="BX2167" s="3" t="s">
        <v>109</v>
      </c>
      <c r="BY2167" s="3" t="s">
        <v>109</v>
      </c>
      <c r="BZ2167" s="3" t="s">
        <v>109</v>
      </c>
      <c r="CA2167" s="4">
        <v>2.4153000000000001E-2</v>
      </c>
      <c r="CB2167" s="3" t="s">
        <v>109</v>
      </c>
      <c r="CC2167" s="4">
        <v>810400</v>
      </c>
      <c r="CD2167" s="3" t="s">
        <v>109</v>
      </c>
      <c r="CE2167" s="3" t="s">
        <v>109</v>
      </c>
      <c r="CF2167" s="3" t="s">
        <v>109</v>
      </c>
      <c r="CG2167" s="3" t="s">
        <v>109</v>
      </c>
      <c r="CH2167" s="3" t="s">
        <v>9194</v>
      </c>
      <c r="CI2167" s="3" t="s">
        <v>109</v>
      </c>
      <c r="CJ2167" s="3" t="s">
        <v>109</v>
      </c>
      <c r="CK2167" s="3" t="s">
        <v>109</v>
      </c>
      <c r="CL2167" s="3" t="s">
        <v>109</v>
      </c>
      <c r="CM2167" s="3" t="s">
        <v>109</v>
      </c>
      <c r="CN2167" s="3" t="s">
        <v>109</v>
      </c>
      <c r="CO2167" s="3" t="s">
        <v>109</v>
      </c>
      <c r="CP2167" s="3" t="s">
        <v>109</v>
      </c>
      <c r="CQ2167" s="5" t="s">
        <v>113</v>
      </c>
      <c r="CR2167" s="5" t="s">
        <v>109</v>
      </c>
      <c r="CV2167" s="21" t="s">
        <v>113</v>
      </c>
    </row>
    <row r="2168" spans="1:100" x14ac:dyDescent="0.25">
      <c r="A2168" s="3" t="s">
        <v>9195</v>
      </c>
      <c r="B2168" s="3" t="s">
        <v>102</v>
      </c>
      <c r="C2168" s="4">
        <v>2.4108999999999998E-2</v>
      </c>
      <c r="D2168" s="3" t="s">
        <v>109</v>
      </c>
      <c r="E2168" s="3" t="s">
        <v>9196</v>
      </c>
      <c r="F2168" s="3" t="s">
        <v>9197</v>
      </c>
      <c r="G2168" s="3" t="s">
        <v>106</v>
      </c>
      <c r="H2168" s="4">
        <v>47904</v>
      </c>
      <c r="I2168" s="3" t="s">
        <v>8929</v>
      </c>
      <c r="J2168" s="3" t="s">
        <v>216</v>
      </c>
      <c r="K2168" s="4">
        <v>39610</v>
      </c>
      <c r="L2168" s="3" t="s">
        <v>109</v>
      </c>
      <c r="M2168" s="3" t="s">
        <v>109</v>
      </c>
      <c r="N2168" s="3" t="s">
        <v>109</v>
      </c>
      <c r="O2168" s="3" t="s">
        <v>109</v>
      </c>
      <c r="P2168" s="3" t="s">
        <v>9198</v>
      </c>
      <c r="Q2168" s="2"/>
      <c r="S2168" s="3" t="s">
        <v>109</v>
      </c>
      <c r="T2168" s="3" t="s">
        <v>109</v>
      </c>
      <c r="U2168" s="3" t="s">
        <v>109</v>
      </c>
      <c r="V2168" s="3" t="s">
        <v>109</v>
      </c>
      <c r="W2168" s="3" t="s">
        <v>109</v>
      </c>
      <c r="X2168" s="3" t="s">
        <v>109</v>
      </c>
      <c r="Y2168" s="3" t="s">
        <v>109</v>
      </c>
      <c r="Z2168" s="3" t="s">
        <v>109</v>
      </c>
      <c r="AA2168" s="4">
        <v>2006</v>
      </c>
      <c r="AB2168" s="3" t="s">
        <v>109</v>
      </c>
      <c r="AC2168" s="5" t="s">
        <v>111</v>
      </c>
      <c r="AD2168" s="3" t="s">
        <v>135</v>
      </c>
      <c r="AE2168" s="3" t="s">
        <v>109</v>
      </c>
      <c r="AF2168" s="4">
        <v>3</v>
      </c>
      <c r="AG2168" s="3" t="s">
        <v>109</v>
      </c>
      <c r="AH2168" s="3" t="s">
        <v>111</v>
      </c>
      <c r="AI2168" s="3" t="s">
        <v>109</v>
      </c>
      <c r="AN2168" s="3" t="s">
        <v>109</v>
      </c>
      <c r="AO2168" s="2"/>
      <c r="AP2168" s="3" t="s">
        <v>109</v>
      </c>
      <c r="AQ2168" s="3" t="s">
        <v>109</v>
      </c>
      <c r="AR2168" s="3" t="s">
        <v>109</v>
      </c>
      <c r="AS2168" s="3" t="s">
        <v>109</v>
      </c>
      <c r="AT2168" s="3" t="s">
        <v>109</v>
      </c>
      <c r="AU2168" s="3" t="s">
        <v>109</v>
      </c>
      <c r="AV2168" s="3" t="s">
        <v>109</v>
      </c>
      <c r="AW2168" s="3" t="s">
        <v>109</v>
      </c>
      <c r="AX2168" s="3" t="s">
        <v>109</v>
      </c>
      <c r="AY2168" s="3" t="s">
        <v>109</v>
      </c>
      <c r="AZ2168" s="3" t="s">
        <v>109</v>
      </c>
      <c r="BA2168" s="3" t="s">
        <v>109</v>
      </c>
      <c r="BB2168" s="3" t="s">
        <v>109</v>
      </c>
      <c r="BC2168" s="3" t="s">
        <v>109</v>
      </c>
      <c r="BD2168" s="3" t="s">
        <v>109</v>
      </c>
      <c r="BE2168" s="3" t="s">
        <v>109</v>
      </c>
      <c r="BF2168" s="3" t="s">
        <v>109</v>
      </c>
      <c r="BG2168" s="3" t="s">
        <v>109</v>
      </c>
      <c r="BH2168" s="3" t="s">
        <v>109</v>
      </c>
      <c r="BI2168" s="3" t="s">
        <v>109</v>
      </c>
      <c r="BJ2168" s="3" t="s">
        <v>109</v>
      </c>
      <c r="BK2168" s="3" t="s">
        <v>109</v>
      </c>
      <c r="BM2168" s="3" t="s">
        <v>109</v>
      </c>
      <c r="BN2168" s="3" t="s">
        <v>109</v>
      </c>
      <c r="BO2168" s="3" t="s">
        <v>109</v>
      </c>
      <c r="BP2168" s="3" t="s">
        <v>109</v>
      </c>
      <c r="BQ2168" s="3" t="s">
        <v>109</v>
      </c>
      <c r="BR2168" s="3" t="s">
        <v>109</v>
      </c>
      <c r="BS2168" s="3" t="s">
        <v>109</v>
      </c>
      <c r="BT2168" s="3" t="s">
        <v>109</v>
      </c>
      <c r="BU2168" s="3" t="s">
        <v>109</v>
      </c>
      <c r="BV2168" s="3" t="s">
        <v>109</v>
      </c>
      <c r="BW2168" s="3" t="s">
        <v>109</v>
      </c>
      <c r="BX2168" s="3" t="s">
        <v>109</v>
      </c>
      <c r="BY2168" s="3" t="s">
        <v>109</v>
      </c>
      <c r="BZ2168" s="3" t="s">
        <v>109</v>
      </c>
      <c r="CA2168" s="4">
        <v>2.4108999999999998E-2</v>
      </c>
      <c r="CB2168" s="3" t="s">
        <v>109</v>
      </c>
      <c r="CC2168" s="4">
        <v>2408200</v>
      </c>
      <c r="CD2168" s="3" t="s">
        <v>109</v>
      </c>
      <c r="CE2168" s="3" t="s">
        <v>109</v>
      </c>
      <c r="CF2168" s="3" t="s">
        <v>109</v>
      </c>
      <c r="CG2168" s="3" t="s">
        <v>109</v>
      </c>
      <c r="CH2168" s="3" t="s">
        <v>9199</v>
      </c>
      <c r="CI2168" s="3" t="s">
        <v>109</v>
      </c>
      <c r="CJ2168" s="3" t="s">
        <v>109</v>
      </c>
      <c r="CK2168" s="3" t="s">
        <v>109</v>
      </c>
      <c r="CL2168" s="3" t="s">
        <v>109</v>
      </c>
      <c r="CM2168" s="3" t="s">
        <v>109</v>
      </c>
      <c r="CN2168" s="3" t="s">
        <v>109</v>
      </c>
      <c r="CO2168" s="3" t="s">
        <v>109</v>
      </c>
      <c r="CP2168" s="3" t="s">
        <v>109</v>
      </c>
      <c r="CQ2168" s="5" t="s">
        <v>113</v>
      </c>
      <c r="CR2168" s="5" t="s">
        <v>109</v>
      </c>
      <c r="CV2168" s="21" t="s">
        <v>113</v>
      </c>
    </row>
    <row r="2169" spans="1:100" x14ac:dyDescent="0.25">
      <c r="A2169" s="3" t="s">
        <v>9200</v>
      </c>
      <c r="B2169" s="3" t="s">
        <v>118</v>
      </c>
      <c r="C2169" s="4">
        <v>2.5474E-2</v>
      </c>
      <c r="D2169" s="3" t="s">
        <v>109</v>
      </c>
      <c r="E2169" s="3" t="s">
        <v>6986</v>
      </c>
      <c r="F2169" s="3" t="s">
        <v>9201</v>
      </c>
      <c r="G2169" s="3" t="s">
        <v>106</v>
      </c>
      <c r="H2169" s="4">
        <v>47904</v>
      </c>
      <c r="I2169" s="3" t="s">
        <v>8929</v>
      </c>
      <c r="J2169" s="3" t="s">
        <v>216</v>
      </c>
      <c r="K2169" s="4">
        <v>10300</v>
      </c>
      <c r="L2169" s="3" t="s">
        <v>109</v>
      </c>
      <c r="M2169" s="3" t="s">
        <v>109</v>
      </c>
      <c r="N2169" s="3" t="s">
        <v>109</v>
      </c>
      <c r="O2169" s="3" t="s">
        <v>109</v>
      </c>
      <c r="P2169" s="3" t="s">
        <v>109</v>
      </c>
      <c r="Q2169" s="2"/>
      <c r="S2169" s="3" t="s">
        <v>109</v>
      </c>
      <c r="T2169" s="3" t="s">
        <v>109</v>
      </c>
      <c r="U2169" s="3" t="s">
        <v>109</v>
      </c>
      <c r="V2169" s="3" t="s">
        <v>109</v>
      </c>
      <c r="W2169" s="3" t="s">
        <v>109</v>
      </c>
      <c r="X2169" s="3" t="s">
        <v>109</v>
      </c>
      <c r="Y2169" s="3" t="s">
        <v>109</v>
      </c>
      <c r="Z2169" s="3" t="s">
        <v>109</v>
      </c>
      <c r="AA2169" s="4">
        <v>1955</v>
      </c>
      <c r="AB2169" s="3" t="s">
        <v>109</v>
      </c>
      <c r="AC2169" s="5" t="s">
        <v>111</v>
      </c>
      <c r="AD2169" s="3" t="s">
        <v>123</v>
      </c>
      <c r="AE2169" s="3" t="s">
        <v>109</v>
      </c>
      <c r="AF2169" s="4">
        <v>3</v>
      </c>
      <c r="AG2169" s="3" t="s">
        <v>109</v>
      </c>
      <c r="AH2169" s="3" t="s">
        <v>111</v>
      </c>
      <c r="AI2169" s="3" t="s">
        <v>109</v>
      </c>
      <c r="AN2169" s="3" t="s">
        <v>109</v>
      </c>
      <c r="AO2169" s="2"/>
      <c r="AP2169" s="3" t="s">
        <v>109</v>
      </c>
      <c r="AQ2169" s="3" t="s">
        <v>109</v>
      </c>
      <c r="AR2169" s="3" t="s">
        <v>109</v>
      </c>
      <c r="AS2169" s="3" t="s">
        <v>109</v>
      </c>
      <c r="AT2169" s="3" t="s">
        <v>109</v>
      </c>
      <c r="AU2169" s="3" t="s">
        <v>109</v>
      </c>
      <c r="AV2169" s="3" t="s">
        <v>109</v>
      </c>
      <c r="AW2169" s="3" t="s">
        <v>109</v>
      </c>
      <c r="AX2169" s="3" t="s">
        <v>109</v>
      </c>
      <c r="AY2169" s="3" t="s">
        <v>109</v>
      </c>
      <c r="AZ2169" s="3" t="s">
        <v>109</v>
      </c>
      <c r="BA2169" s="3" t="s">
        <v>109</v>
      </c>
      <c r="BB2169" s="3" t="s">
        <v>109</v>
      </c>
      <c r="BC2169" s="3" t="s">
        <v>109</v>
      </c>
      <c r="BD2169" s="3" t="s">
        <v>109</v>
      </c>
      <c r="BE2169" s="3" t="s">
        <v>109</v>
      </c>
      <c r="BF2169" s="3" t="s">
        <v>109</v>
      </c>
      <c r="BG2169" s="3" t="s">
        <v>109</v>
      </c>
      <c r="BH2169" s="3" t="s">
        <v>109</v>
      </c>
      <c r="BI2169" s="3" t="s">
        <v>109</v>
      </c>
      <c r="BJ2169" s="3" t="s">
        <v>109</v>
      </c>
      <c r="BK2169" s="3" t="s">
        <v>109</v>
      </c>
      <c r="BM2169" s="3" t="s">
        <v>109</v>
      </c>
      <c r="BN2169" s="3" t="s">
        <v>109</v>
      </c>
      <c r="BO2169" s="3" t="s">
        <v>109</v>
      </c>
      <c r="BP2169" s="3" t="s">
        <v>109</v>
      </c>
      <c r="BQ2169" s="3" t="s">
        <v>109</v>
      </c>
      <c r="BR2169" s="3" t="s">
        <v>109</v>
      </c>
      <c r="BS2169" s="3" t="s">
        <v>109</v>
      </c>
      <c r="BT2169" s="3" t="s">
        <v>109</v>
      </c>
      <c r="BU2169" s="3" t="s">
        <v>109</v>
      </c>
      <c r="BV2169" s="3" t="s">
        <v>109</v>
      </c>
      <c r="BW2169" s="3" t="s">
        <v>109</v>
      </c>
      <c r="BX2169" s="3" t="s">
        <v>109</v>
      </c>
      <c r="BY2169" s="3" t="s">
        <v>109</v>
      </c>
      <c r="BZ2169" s="3" t="s">
        <v>109</v>
      </c>
      <c r="CA2169" s="4">
        <v>2.5474E-2</v>
      </c>
      <c r="CB2169" s="3" t="s">
        <v>109</v>
      </c>
      <c r="CC2169" s="4">
        <v>610600</v>
      </c>
      <c r="CD2169" s="3" t="s">
        <v>109</v>
      </c>
      <c r="CE2169" s="3" t="s">
        <v>109</v>
      </c>
      <c r="CF2169" s="3" t="s">
        <v>109</v>
      </c>
      <c r="CG2169" s="3" t="s">
        <v>109</v>
      </c>
      <c r="CH2169" s="3" t="s">
        <v>9202</v>
      </c>
      <c r="CI2169" s="3" t="s">
        <v>109</v>
      </c>
      <c r="CJ2169" s="3" t="s">
        <v>109</v>
      </c>
      <c r="CK2169" s="3" t="s">
        <v>109</v>
      </c>
      <c r="CL2169" s="3" t="s">
        <v>109</v>
      </c>
      <c r="CM2169" s="3" t="s">
        <v>109</v>
      </c>
      <c r="CN2169" s="3" t="s">
        <v>109</v>
      </c>
      <c r="CO2169" s="3" t="s">
        <v>109</v>
      </c>
      <c r="CP2169" s="3" t="s">
        <v>109</v>
      </c>
      <c r="CQ2169" s="5" t="s">
        <v>113</v>
      </c>
      <c r="CR2169" s="5" t="s">
        <v>109</v>
      </c>
      <c r="CV2169" s="21" t="s">
        <v>113</v>
      </c>
    </row>
    <row r="2170" spans="1:100" x14ac:dyDescent="0.25">
      <c r="A2170" s="3" t="s">
        <v>9203</v>
      </c>
      <c r="B2170" s="3" t="s">
        <v>118</v>
      </c>
      <c r="C2170" s="4">
        <v>2.5474E-2</v>
      </c>
      <c r="D2170" s="3" t="s">
        <v>109</v>
      </c>
      <c r="E2170" s="3" t="s">
        <v>9032</v>
      </c>
      <c r="F2170" s="3" t="s">
        <v>9204</v>
      </c>
      <c r="G2170" s="3" t="s">
        <v>106</v>
      </c>
      <c r="H2170" s="4">
        <v>47905</v>
      </c>
      <c r="I2170" s="3" t="s">
        <v>8929</v>
      </c>
      <c r="J2170" s="3" t="s">
        <v>216</v>
      </c>
      <c r="K2170" s="4">
        <v>11600</v>
      </c>
      <c r="L2170" s="3" t="s">
        <v>109</v>
      </c>
      <c r="M2170" s="3" t="s">
        <v>109</v>
      </c>
      <c r="N2170" s="3" t="s">
        <v>109</v>
      </c>
      <c r="O2170" s="3" t="s">
        <v>109</v>
      </c>
      <c r="P2170" s="3" t="s">
        <v>109</v>
      </c>
      <c r="Q2170" s="2"/>
      <c r="S2170" s="3" t="s">
        <v>109</v>
      </c>
      <c r="T2170" s="3" t="s">
        <v>109</v>
      </c>
      <c r="U2170" s="3" t="s">
        <v>109</v>
      </c>
      <c r="V2170" s="3" t="s">
        <v>109</v>
      </c>
      <c r="W2170" s="3" t="s">
        <v>109</v>
      </c>
      <c r="X2170" s="3" t="s">
        <v>109</v>
      </c>
      <c r="Y2170" s="3" t="s">
        <v>109</v>
      </c>
      <c r="Z2170" s="3" t="s">
        <v>109</v>
      </c>
      <c r="AA2170" s="4">
        <v>1994</v>
      </c>
      <c r="AB2170" s="3" t="s">
        <v>109</v>
      </c>
      <c r="AC2170" s="5" t="s">
        <v>135</v>
      </c>
      <c r="AD2170" s="3" t="s">
        <v>135</v>
      </c>
      <c r="AE2170" s="3" t="s">
        <v>109</v>
      </c>
      <c r="AF2170" s="4">
        <v>4</v>
      </c>
      <c r="AG2170" s="3" t="s">
        <v>109</v>
      </c>
      <c r="AH2170" s="3" t="s">
        <v>135</v>
      </c>
      <c r="AI2170" s="3" t="s">
        <v>109</v>
      </c>
      <c r="AN2170" s="3" t="s">
        <v>109</v>
      </c>
      <c r="AO2170" s="2"/>
      <c r="AP2170" s="3" t="s">
        <v>109</v>
      </c>
      <c r="AQ2170" s="3" t="s">
        <v>109</v>
      </c>
      <c r="AR2170" s="3" t="s">
        <v>109</v>
      </c>
      <c r="AS2170" s="3" t="s">
        <v>109</v>
      </c>
      <c r="AT2170" s="3" t="s">
        <v>109</v>
      </c>
      <c r="AU2170" s="3" t="s">
        <v>109</v>
      </c>
      <c r="AV2170" s="3" t="s">
        <v>109</v>
      </c>
      <c r="AW2170" s="3" t="s">
        <v>109</v>
      </c>
      <c r="AX2170" s="3" t="s">
        <v>109</v>
      </c>
      <c r="AY2170" s="3" t="s">
        <v>109</v>
      </c>
      <c r="AZ2170" s="3" t="s">
        <v>109</v>
      </c>
      <c r="BA2170" s="3" t="s">
        <v>109</v>
      </c>
      <c r="BB2170" s="3" t="s">
        <v>109</v>
      </c>
      <c r="BC2170" s="3" t="s">
        <v>109</v>
      </c>
      <c r="BD2170" s="3" t="s">
        <v>109</v>
      </c>
      <c r="BE2170" s="3" t="s">
        <v>109</v>
      </c>
      <c r="BF2170" s="3" t="s">
        <v>109</v>
      </c>
      <c r="BG2170" s="3" t="s">
        <v>109</v>
      </c>
      <c r="BH2170" s="3" t="s">
        <v>109</v>
      </c>
      <c r="BI2170" s="3" t="s">
        <v>109</v>
      </c>
      <c r="BJ2170" s="3" t="s">
        <v>109</v>
      </c>
      <c r="BK2170" s="3" t="s">
        <v>109</v>
      </c>
      <c r="BM2170" s="3" t="s">
        <v>109</v>
      </c>
      <c r="BN2170" s="3" t="s">
        <v>109</v>
      </c>
      <c r="BO2170" s="3" t="s">
        <v>109</v>
      </c>
      <c r="BP2170" s="3" t="s">
        <v>109</v>
      </c>
      <c r="BQ2170" s="3" t="s">
        <v>109</v>
      </c>
      <c r="BR2170" s="3" t="s">
        <v>109</v>
      </c>
      <c r="BS2170" s="3" t="s">
        <v>109</v>
      </c>
      <c r="BT2170" s="3" t="s">
        <v>109</v>
      </c>
      <c r="BU2170" s="3" t="s">
        <v>109</v>
      </c>
      <c r="BV2170" s="3" t="s">
        <v>109</v>
      </c>
      <c r="BW2170" s="3" t="s">
        <v>109</v>
      </c>
      <c r="BX2170" s="3" t="s">
        <v>109</v>
      </c>
      <c r="BY2170" s="3" t="s">
        <v>109</v>
      </c>
      <c r="BZ2170" s="3" t="s">
        <v>109</v>
      </c>
      <c r="CA2170" s="4">
        <v>2.5474E-2</v>
      </c>
      <c r="CB2170" s="3" t="s">
        <v>109</v>
      </c>
      <c r="CC2170" s="4">
        <v>706700</v>
      </c>
      <c r="CD2170" s="3" t="s">
        <v>109</v>
      </c>
      <c r="CE2170" s="3" t="s">
        <v>109</v>
      </c>
      <c r="CF2170" s="3" t="s">
        <v>109</v>
      </c>
      <c r="CG2170" s="3" t="s">
        <v>109</v>
      </c>
      <c r="CH2170" s="3" t="s">
        <v>109</v>
      </c>
      <c r="CI2170" s="3" t="s">
        <v>109</v>
      </c>
      <c r="CJ2170" s="3" t="s">
        <v>109</v>
      </c>
      <c r="CK2170" s="3" t="s">
        <v>109</v>
      </c>
      <c r="CL2170" s="3" t="s">
        <v>109</v>
      </c>
      <c r="CM2170" s="3" t="s">
        <v>109</v>
      </c>
      <c r="CN2170" s="3" t="s">
        <v>109</v>
      </c>
      <c r="CO2170" s="3" t="s">
        <v>109</v>
      </c>
      <c r="CP2170" s="3" t="s">
        <v>109</v>
      </c>
      <c r="CQ2170" s="5" t="s">
        <v>113</v>
      </c>
      <c r="CR2170" s="5" t="s">
        <v>109</v>
      </c>
      <c r="CV2170" s="21" t="s">
        <v>113</v>
      </c>
    </row>
    <row r="2171" spans="1:100" x14ac:dyDescent="0.25">
      <c r="A2171" s="3" t="s">
        <v>9205</v>
      </c>
      <c r="B2171" s="3" t="s">
        <v>118</v>
      </c>
      <c r="C2171" s="4">
        <v>2.5474E-2</v>
      </c>
      <c r="D2171" s="3" t="s">
        <v>109</v>
      </c>
      <c r="E2171" s="3" t="s">
        <v>9206</v>
      </c>
      <c r="F2171" s="3" t="s">
        <v>9207</v>
      </c>
      <c r="G2171" s="3" t="s">
        <v>106</v>
      </c>
      <c r="H2171" s="4">
        <v>47905</v>
      </c>
      <c r="I2171" s="3" t="s">
        <v>8929</v>
      </c>
      <c r="J2171" s="3" t="s">
        <v>216</v>
      </c>
      <c r="K2171" s="4">
        <v>10134</v>
      </c>
      <c r="L2171" s="3" t="s">
        <v>109</v>
      </c>
      <c r="M2171" s="3" t="s">
        <v>109</v>
      </c>
      <c r="N2171" s="3" t="s">
        <v>109</v>
      </c>
      <c r="O2171" s="3" t="s">
        <v>109</v>
      </c>
      <c r="P2171" s="3" t="s">
        <v>109</v>
      </c>
      <c r="Q2171" s="2"/>
      <c r="S2171" s="3" t="s">
        <v>109</v>
      </c>
      <c r="T2171" s="3" t="s">
        <v>109</v>
      </c>
      <c r="U2171" s="3" t="s">
        <v>109</v>
      </c>
      <c r="V2171" s="3" t="s">
        <v>109</v>
      </c>
      <c r="W2171" s="3" t="s">
        <v>109</v>
      </c>
      <c r="X2171" s="3" t="s">
        <v>109</v>
      </c>
      <c r="Y2171" s="3" t="s">
        <v>109</v>
      </c>
      <c r="Z2171" s="3" t="s">
        <v>109</v>
      </c>
      <c r="AA2171" s="4">
        <v>1997</v>
      </c>
      <c r="AB2171" s="3" t="s">
        <v>109</v>
      </c>
      <c r="AC2171" s="5" t="s">
        <v>135</v>
      </c>
      <c r="AD2171" s="3" t="s">
        <v>111</v>
      </c>
      <c r="AE2171" s="3" t="s">
        <v>109</v>
      </c>
      <c r="AF2171" s="4">
        <v>4</v>
      </c>
      <c r="AG2171" s="3" t="s">
        <v>109</v>
      </c>
      <c r="AH2171" s="3" t="s">
        <v>135</v>
      </c>
      <c r="AI2171" s="3" t="s">
        <v>109</v>
      </c>
      <c r="AN2171" s="3" t="s">
        <v>109</v>
      </c>
      <c r="AO2171" s="2"/>
      <c r="AP2171" s="3" t="s">
        <v>109</v>
      </c>
      <c r="AQ2171" s="3" t="s">
        <v>109</v>
      </c>
      <c r="AR2171" s="3" t="s">
        <v>109</v>
      </c>
      <c r="AS2171" s="3" t="s">
        <v>109</v>
      </c>
      <c r="AT2171" s="3" t="s">
        <v>109</v>
      </c>
      <c r="AU2171" s="3" t="s">
        <v>109</v>
      </c>
      <c r="AV2171" s="3" t="s">
        <v>109</v>
      </c>
      <c r="AW2171" s="3" t="s">
        <v>109</v>
      </c>
      <c r="AX2171" s="3" t="s">
        <v>109</v>
      </c>
      <c r="AY2171" s="3" t="s">
        <v>109</v>
      </c>
      <c r="AZ2171" s="3" t="s">
        <v>109</v>
      </c>
      <c r="BA2171" s="3" t="s">
        <v>109</v>
      </c>
      <c r="BB2171" s="3" t="s">
        <v>109</v>
      </c>
      <c r="BC2171" s="3" t="s">
        <v>109</v>
      </c>
      <c r="BD2171" s="3" t="s">
        <v>109</v>
      </c>
      <c r="BE2171" s="3" t="s">
        <v>109</v>
      </c>
      <c r="BF2171" s="3" t="s">
        <v>109</v>
      </c>
      <c r="BG2171" s="3" t="s">
        <v>109</v>
      </c>
      <c r="BH2171" s="3" t="s">
        <v>109</v>
      </c>
      <c r="BI2171" s="3" t="s">
        <v>109</v>
      </c>
      <c r="BJ2171" s="3" t="s">
        <v>109</v>
      </c>
      <c r="BK2171" s="3" t="s">
        <v>109</v>
      </c>
      <c r="BM2171" s="3" t="s">
        <v>109</v>
      </c>
      <c r="BN2171" s="3" t="s">
        <v>109</v>
      </c>
      <c r="BO2171" s="3" t="s">
        <v>109</v>
      </c>
      <c r="BP2171" s="3" t="s">
        <v>109</v>
      </c>
      <c r="BQ2171" s="3" t="s">
        <v>109</v>
      </c>
      <c r="BR2171" s="3" t="s">
        <v>109</v>
      </c>
      <c r="BS2171" s="3" t="s">
        <v>109</v>
      </c>
      <c r="BT2171" s="3" t="s">
        <v>109</v>
      </c>
      <c r="BU2171" s="3" t="s">
        <v>109</v>
      </c>
      <c r="BV2171" s="3" t="s">
        <v>109</v>
      </c>
      <c r="BW2171" s="3" t="s">
        <v>109</v>
      </c>
      <c r="BX2171" s="3" t="s">
        <v>109</v>
      </c>
      <c r="BY2171" s="3" t="s">
        <v>109</v>
      </c>
      <c r="BZ2171" s="3" t="s">
        <v>109</v>
      </c>
      <c r="CA2171" s="4">
        <v>2.5474E-2</v>
      </c>
      <c r="CB2171" s="3" t="s">
        <v>109</v>
      </c>
      <c r="CC2171" s="4">
        <v>622000</v>
      </c>
      <c r="CD2171" s="3" t="s">
        <v>109</v>
      </c>
      <c r="CE2171" s="3" t="s">
        <v>109</v>
      </c>
      <c r="CF2171" s="3" t="s">
        <v>109</v>
      </c>
      <c r="CG2171" s="3" t="s">
        <v>109</v>
      </c>
      <c r="CH2171" s="3" t="s">
        <v>9208</v>
      </c>
      <c r="CI2171" s="3" t="s">
        <v>109</v>
      </c>
      <c r="CJ2171" s="3" t="s">
        <v>109</v>
      </c>
      <c r="CK2171" s="3" t="s">
        <v>109</v>
      </c>
      <c r="CL2171" s="3" t="s">
        <v>109</v>
      </c>
      <c r="CM2171" s="3" t="s">
        <v>109</v>
      </c>
      <c r="CN2171" s="3" t="s">
        <v>109</v>
      </c>
      <c r="CO2171" s="3" t="s">
        <v>109</v>
      </c>
      <c r="CP2171" s="3" t="s">
        <v>109</v>
      </c>
      <c r="CQ2171" s="5" t="s">
        <v>113</v>
      </c>
      <c r="CR2171" s="5" t="s">
        <v>109</v>
      </c>
      <c r="CV2171" s="21" t="s">
        <v>113</v>
      </c>
    </row>
    <row r="2172" spans="1:100" x14ac:dyDescent="0.25">
      <c r="A2172" s="3" t="s">
        <v>9209</v>
      </c>
      <c r="B2172" s="3" t="s">
        <v>118</v>
      </c>
      <c r="C2172" s="4">
        <v>2.5474E-2</v>
      </c>
      <c r="D2172" s="3" t="s">
        <v>109</v>
      </c>
      <c r="E2172" s="3" t="s">
        <v>9210</v>
      </c>
      <c r="F2172" s="3" t="s">
        <v>9211</v>
      </c>
      <c r="G2172" s="3" t="s">
        <v>106</v>
      </c>
      <c r="H2172" s="4">
        <v>47905</v>
      </c>
      <c r="I2172" s="3" t="s">
        <v>8929</v>
      </c>
      <c r="J2172" s="3" t="s">
        <v>216</v>
      </c>
      <c r="K2172" s="4">
        <v>10402</v>
      </c>
      <c r="L2172" s="3" t="s">
        <v>109</v>
      </c>
      <c r="M2172" s="3" t="s">
        <v>109</v>
      </c>
      <c r="N2172" s="3" t="s">
        <v>109</v>
      </c>
      <c r="O2172" s="3" t="s">
        <v>109</v>
      </c>
      <c r="P2172" s="3" t="s">
        <v>1032</v>
      </c>
      <c r="Q2172" s="2"/>
      <c r="S2172" s="3" t="s">
        <v>109</v>
      </c>
      <c r="T2172" s="3" t="s">
        <v>109</v>
      </c>
      <c r="U2172" s="3" t="s">
        <v>109</v>
      </c>
      <c r="V2172" s="3" t="s">
        <v>109</v>
      </c>
      <c r="W2172" s="3" t="s">
        <v>109</v>
      </c>
      <c r="X2172" s="3" t="s">
        <v>109</v>
      </c>
      <c r="Y2172" s="3" t="s">
        <v>109</v>
      </c>
      <c r="Z2172" s="3" t="s">
        <v>109</v>
      </c>
      <c r="AA2172" s="4">
        <v>1999</v>
      </c>
      <c r="AB2172" s="3" t="s">
        <v>109</v>
      </c>
      <c r="AC2172" s="5" t="s">
        <v>111</v>
      </c>
      <c r="AD2172" s="3" t="s">
        <v>111</v>
      </c>
      <c r="AE2172" s="3" t="s">
        <v>109</v>
      </c>
      <c r="AF2172" s="4">
        <v>3</v>
      </c>
      <c r="AG2172" s="3" t="s">
        <v>109</v>
      </c>
      <c r="AH2172" s="3" t="s">
        <v>111</v>
      </c>
      <c r="AI2172" s="3" t="s">
        <v>109</v>
      </c>
      <c r="AN2172" s="3" t="s">
        <v>109</v>
      </c>
      <c r="AO2172" s="2"/>
      <c r="AP2172" s="3" t="s">
        <v>109</v>
      </c>
      <c r="AQ2172" s="3" t="s">
        <v>109</v>
      </c>
      <c r="AR2172" s="3" t="s">
        <v>109</v>
      </c>
      <c r="AS2172" s="3" t="s">
        <v>109</v>
      </c>
      <c r="AT2172" s="3" t="s">
        <v>109</v>
      </c>
      <c r="AU2172" s="3" t="s">
        <v>109</v>
      </c>
      <c r="AV2172" s="3" t="s">
        <v>109</v>
      </c>
      <c r="AW2172" s="3" t="s">
        <v>109</v>
      </c>
      <c r="AX2172" s="3" t="s">
        <v>109</v>
      </c>
      <c r="AY2172" s="3" t="s">
        <v>109</v>
      </c>
      <c r="AZ2172" s="3" t="s">
        <v>109</v>
      </c>
      <c r="BA2172" s="3" t="s">
        <v>109</v>
      </c>
      <c r="BB2172" s="3" t="s">
        <v>109</v>
      </c>
      <c r="BC2172" s="3" t="s">
        <v>109</v>
      </c>
      <c r="BD2172" s="3" t="s">
        <v>109</v>
      </c>
      <c r="BE2172" s="3" t="s">
        <v>109</v>
      </c>
      <c r="BF2172" s="3" t="s">
        <v>109</v>
      </c>
      <c r="BG2172" s="3" t="s">
        <v>109</v>
      </c>
      <c r="BH2172" s="3" t="s">
        <v>109</v>
      </c>
      <c r="BI2172" s="3" t="s">
        <v>109</v>
      </c>
      <c r="BJ2172" s="3" t="s">
        <v>109</v>
      </c>
      <c r="BK2172" s="3" t="s">
        <v>109</v>
      </c>
      <c r="BM2172" s="3" t="s">
        <v>109</v>
      </c>
      <c r="BN2172" s="3" t="s">
        <v>109</v>
      </c>
      <c r="BO2172" s="3" t="s">
        <v>109</v>
      </c>
      <c r="BP2172" s="3" t="s">
        <v>109</v>
      </c>
      <c r="BQ2172" s="3" t="s">
        <v>109</v>
      </c>
      <c r="BR2172" s="3" t="s">
        <v>109</v>
      </c>
      <c r="BS2172" s="3" t="s">
        <v>109</v>
      </c>
      <c r="BT2172" s="3" t="s">
        <v>109</v>
      </c>
      <c r="BU2172" s="3" t="s">
        <v>109</v>
      </c>
      <c r="BV2172" s="3" t="s">
        <v>109</v>
      </c>
      <c r="BW2172" s="3" t="s">
        <v>109</v>
      </c>
      <c r="BX2172" s="3" t="s">
        <v>109</v>
      </c>
      <c r="BY2172" s="3" t="s">
        <v>109</v>
      </c>
      <c r="BZ2172" s="3" t="s">
        <v>109</v>
      </c>
      <c r="CA2172" s="4">
        <v>2.5474E-2</v>
      </c>
      <c r="CB2172" s="3" t="s">
        <v>109</v>
      </c>
      <c r="CC2172" s="4">
        <v>513200</v>
      </c>
      <c r="CD2172" s="3" t="s">
        <v>109</v>
      </c>
      <c r="CE2172" s="3" t="s">
        <v>109</v>
      </c>
      <c r="CF2172" s="3" t="s">
        <v>109</v>
      </c>
      <c r="CG2172" s="3" t="s">
        <v>109</v>
      </c>
      <c r="CH2172" s="3" t="s">
        <v>9212</v>
      </c>
      <c r="CI2172" s="3" t="s">
        <v>109</v>
      </c>
      <c r="CJ2172" s="3" t="s">
        <v>109</v>
      </c>
      <c r="CK2172" s="3" t="s">
        <v>109</v>
      </c>
      <c r="CL2172" s="3" t="s">
        <v>109</v>
      </c>
      <c r="CM2172" s="3" t="s">
        <v>109</v>
      </c>
      <c r="CN2172" s="3" t="s">
        <v>109</v>
      </c>
      <c r="CO2172" s="3" t="s">
        <v>109</v>
      </c>
      <c r="CP2172" s="3" t="s">
        <v>109</v>
      </c>
      <c r="CQ2172" s="5" t="s">
        <v>113</v>
      </c>
      <c r="CR2172" s="5" t="s">
        <v>109</v>
      </c>
      <c r="CV2172" s="21" t="s">
        <v>113</v>
      </c>
    </row>
    <row r="2173" spans="1:100" x14ac:dyDescent="0.25">
      <c r="A2173" s="3" t="s">
        <v>9213</v>
      </c>
      <c r="B2173" s="3" t="s">
        <v>118</v>
      </c>
      <c r="C2173" s="4">
        <v>2.5474E-2</v>
      </c>
      <c r="D2173" s="3" t="s">
        <v>109</v>
      </c>
      <c r="E2173" s="3" t="s">
        <v>9214</v>
      </c>
      <c r="F2173" s="3" t="s">
        <v>9215</v>
      </c>
      <c r="G2173" s="3" t="s">
        <v>106</v>
      </c>
      <c r="H2173" s="4">
        <v>47905</v>
      </c>
      <c r="I2173" s="3" t="s">
        <v>8929</v>
      </c>
      <c r="J2173" s="3" t="s">
        <v>216</v>
      </c>
      <c r="K2173" s="4">
        <v>10200</v>
      </c>
      <c r="L2173" s="3" t="s">
        <v>109</v>
      </c>
      <c r="M2173" s="3" t="s">
        <v>109</v>
      </c>
      <c r="N2173" s="3" t="s">
        <v>109</v>
      </c>
      <c r="O2173" s="3" t="s">
        <v>109</v>
      </c>
      <c r="P2173" s="3" t="s">
        <v>109</v>
      </c>
      <c r="Q2173" s="2"/>
      <c r="S2173" s="3" t="s">
        <v>109</v>
      </c>
      <c r="T2173" s="3" t="s">
        <v>109</v>
      </c>
      <c r="U2173" s="3" t="s">
        <v>109</v>
      </c>
      <c r="V2173" s="3" t="s">
        <v>109</v>
      </c>
      <c r="W2173" s="3" t="s">
        <v>109</v>
      </c>
      <c r="X2173" s="3" t="s">
        <v>109</v>
      </c>
      <c r="Y2173" s="3" t="s">
        <v>109</v>
      </c>
      <c r="Z2173" s="3" t="s">
        <v>109</v>
      </c>
      <c r="AA2173" s="4">
        <v>1989</v>
      </c>
      <c r="AB2173" s="3" t="s">
        <v>109</v>
      </c>
      <c r="AC2173" s="5" t="s">
        <v>135</v>
      </c>
      <c r="AD2173" s="3" t="s">
        <v>156</v>
      </c>
      <c r="AE2173" s="3" t="s">
        <v>109</v>
      </c>
      <c r="AF2173" s="4">
        <v>4</v>
      </c>
      <c r="AG2173" s="3" t="s">
        <v>109</v>
      </c>
      <c r="AH2173" s="3" t="s">
        <v>135</v>
      </c>
      <c r="AI2173" s="3" t="s">
        <v>109</v>
      </c>
      <c r="AN2173" s="3" t="s">
        <v>109</v>
      </c>
      <c r="AO2173" s="2"/>
      <c r="AP2173" s="3" t="s">
        <v>109</v>
      </c>
      <c r="AQ2173" s="3" t="s">
        <v>109</v>
      </c>
      <c r="AR2173" s="3" t="s">
        <v>109</v>
      </c>
      <c r="AS2173" s="3" t="s">
        <v>109</v>
      </c>
      <c r="AT2173" s="3" t="s">
        <v>109</v>
      </c>
      <c r="AU2173" s="3" t="s">
        <v>109</v>
      </c>
      <c r="AV2173" s="3" t="s">
        <v>109</v>
      </c>
      <c r="AW2173" s="3" t="s">
        <v>109</v>
      </c>
      <c r="AX2173" s="3" t="s">
        <v>109</v>
      </c>
      <c r="AY2173" s="3" t="s">
        <v>109</v>
      </c>
      <c r="AZ2173" s="3" t="s">
        <v>109</v>
      </c>
      <c r="BA2173" s="3" t="s">
        <v>109</v>
      </c>
      <c r="BB2173" s="3" t="s">
        <v>109</v>
      </c>
      <c r="BC2173" s="3" t="s">
        <v>109</v>
      </c>
      <c r="BD2173" s="3" t="s">
        <v>109</v>
      </c>
      <c r="BE2173" s="3" t="s">
        <v>109</v>
      </c>
      <c r="BF2173" s="3" t="s">
        <v>109</v>
      </c>
      <c r="BG2173" s="3" t="s">
        <v>109</v>
      </c>
      <c r="BH2173" s="3" t="s">
        <v>109</v>
      </c>
      <c r="BI2173" s="3" t="s">
        <v>109</v>
      </c>
      <c r="BJ2173" s="3" t="s">
        <v>109</v>
      </c>
      <c r="BK2173" s="3" t="s">
        <v>109</v>
      </c>
      <c r="BM2173" s="3" t="s">
        <v>109</v>
      </c>
      <c r="BN2173" s="3" t="s">
        <v>109</v>
      </c>
      <c r="BO2173" s="3" t="s">
        <v>109</v>
      </c>
      <c r="BP2173" s="3" t="s">
        <v>109</v>
      </c>
      <c r="BQ2173" s="3" t="s">
        <v>109</v>
      </c>
      <c r="BR2173" s="3" t="s">
        <v>109</v>
      </c>
      <c r="BS2173" s="3" t="s">
        <v>109</v>
      </c>
      <c r="BT2173" s="3" t="s">
        <v>109</v>
      </c>
      <c r="BU2173" s="3" t="s">
        <v>109</v>
      </c>
      <c r="BV2173" s="3" t="s">
        <v>109</v>
      </c>
      <c r="BW2173" s="3" t="s">
        <v>109</v>
      </c>
      <c r="BX2173" s="3" t="s">
        <v>109</v>
      </c>
      <c r="BY2173" s="3" t="s">
        <v>109</v>
      </c>
      <c r="BZ2173" s="3" t="s">
        <v>109</v>
      </c>
      <c r="CA2173" s="4">
        <v>2.5474E-2</v>
      </c>
      <c r="CB2173" s="3" t="s">
        <v>109</v>
      </c>
      <c r="CC2173" s="4">
        <v>909100</v>
      </c>
      <c r="CD2173" s="3" t="s">
        <v>109</v>
      </c>
      <c r="CE2173" s="3" t="s">
        <v>109</v>
      </c>
      <c r="CF2173" s="3" t="s">
        <v>109</v>
      </c>
      <c r="CG2173" s="3" t="s">
        <v>109</v>
      </c>
      <c r="CH2173" s="3" t="s">
        <v>109</v>
      </c>
      <c r="CI2173" s="3" t="s">
        <v>109</v>
      </c>
      <c r="CJ2173" s="3" t="s">
        <v>109</v>
      </c>
      <c r="CK2173" s="3" t="s">
        <v>109</v>
      </c>
      <c r="CL2173" s="3" t="s">
        <v>109</v>
      </c>
      <c r="CM2173" s="3" t="s">
        <v>109</v>
      </c>
      <c r="CN2173" s="3" t="s">
        <v>109</v>
      </c>
      <c r="CO2173" s="3" t="s">
        <v>109</v>
      </c>
      <c r="CP2173" s="3" t="s">
        <v>109</v>
      </c>
      <c r="CQ2173" s="5" t="s">
        <v>113</v>
      </c>
      <c r="CR2173" s="5" t="s">
        <v>109</v>
      </c>
      <c r="CV2173" s="21" t="s">
        <v>113</v>
      </c>
    </row>
    <row r="2174" spans="1:100" x14ac:dyDescent="0.25">
      <c r="A2174" s="3" t="s">
        <v>9216</v>
      </c>
      <c r="B2174" s="3" t="s">
        <v>118</v>
      </c>
      <c r="C2174" s="4">
        <v>2.5474E-2</v>
      </c>
      <c r="D2174" s="3" t="s">
        <v>109</v>
      </c>
      <c r="E2174" s="3" t="s">
        <v>2602</v>
      </c>
      <c r="F2174" s="3" t="s">
        <v>9217</v>
      </c>
      <c r="G2174" s="3" t="s">
        <v>106</v>
      </c>
      <c r="H2174" s="4">
        <v>47904</v>
      </c>
      <c r="I2174" s="3" t="s">
        <v>8929</v>
      </c>
      <c r="J2174" s="3" t="s">
        <v>216</v>
      </c>
      <c r="K2174" s="4">
        <v>27486</v>
      </c>
      <c r="L2174" s="3" t="s">
        <v>109</v>
      </c>
      <c r="M2174" s="3" t="s">
        <v>109</v>
      </c>
      <c r="N2174" s="3" t="s">
        <v>109</v>
      </c>
      <c r="O2174" s="3" t="s">
        <v>109</v>
      </c>
      <c r="P2174" s="3" t="s">
        <v>109</v>
      </c>
      <c r="Q2174" s="2"/>
      <c r="S2174" s="3" t="s">
        <v>109</v>
      </c>
      <c r="T2174" s="3" t="s">
        <v>109</v>
      </c>
      <c r="U2174" s="3" t="s">
        <v>109</v>
      </c>
      <c r="V2174" s="3" t="s">
        <v>109</v>
      </c>
      <c r="W2174" s="3" t="s">
        <v>109</v>
      </c>
      <c r="X2174" s="3" t="s">
        <v>109</v>
      </c>
      <c r="Y2174" s="3" t="s">
        <v>109</v>
      </c>
      <c r="Z2174" s="3" t="s">
        <v>109</v>
      </c>
      <c r="AA2174" s="4">
        <v>1941</v>
      </c>
      <c r="AB2174" s="3" t="s">
        <v>109</v>
      </c>
      <c r="AC2174" s="5" t="s">
        <v>111</v>
      </c>
      <c r="AD2174" s="3" t="s">
        <v>123</v>
      </c>
      <c r="AE2174" s="3" t="s">
        <v>109</v>
      </c>
      <c r="AF2174" s="4">
        <v>3</v>
      </c>
      <c r="AG2174" s="3" t="s">
        <v>109</v>
      </c>
      <c r="AH2174" s="3" t="s">
        <v>111</v>
      </c>
      <c r="AI2174" s="3" t="s">
        <v>109</v>
      </c>
      <c r="AN2174" s="3" t="s">
        <v>109</v>
      </c>
      <c r="AO2174" s="2"/>
      <c r="AP2174" s="3" t="s">
        <v>109</v>
      </c>
      <c r="AQ2174" s="3" t="s">
        <v>109</v>
      </c>
      <c r="AR2174" s="3" t="s">
        <v>109</v>
      </c>
      <c r="AS2174" s="3" t="s">
        <v>109</v>
      </c>
      <c r="AT2174" s="3" t="s">
        <v>109</v>
      </c>
      <c r="AU2174" s="3" t="s">
        <v>109</v>
      </c>
      <c r="AV2174" s="3" t="s">
        <v>109</v>
      </c>
      <c r="AW2174" s="3" t="s">
        <v>109</v>
      </c>
      <c r="AX2174" s="3" t="s">
        <v>109</v>
      </c>
      <c r="AY2174" s="3" t="s">
        <v>109</v>
      </c>
      <c r="AZ2174" s="3" t="s">
        <v>109</v>
      </c>
      <c r="BA2174" s="3" t="s">
        <v>109</v>
      </c>
      <c r="BB2174" s="3" t="s">
        <v>109</v>
      </c>
      <c r="BC2174" s="3" t="s">
        <v>109</v>
      </c>
      <c r="BD2174" s="3" t="s">
        <v>109</v>
      </c>
      <c r="BE2174" s="3" t="s">
        <v>109</v>
      </c>
      <c r="BF2174" s="3" t="s">
        <v>109</v>
      </c>
      <c r="BG2174" s="3" t="s">
        <v>109</v>
      </c>
      <c r="BH2174" s="3" t="s">
        <v>109</v>
      </c>
      <c r="BI2174" s="3" t="s">
        <v>109</v>
      </c>
      <c r="BJ2174" s="3" t="s">
        <v>109</v>
      </c>
      <c r="BK2174" s="3" t="s">
        <v>109</v>
      </c>
      <c r="BM2174" s="3" t="s">
        <v>109</v>
      </c>
      <c r="BN2174" s="3" t="s">
        <v>109</v>
      </c>
      <c r="BO2174" s="3" t="s">
        <v>109</v>
      </c>
      <c r="BP2174" s="3" t="s">
        <v>109</v>
      </c>
      <c r="BQ2174" s="3" t="s">
        <v>109</v>
      </c>
      <c r="BR2174" s="3" t="s">
        <v>109</v>
      </c>
      <c r="BS2174" s="3" t="s">
        <v>109</v>
      </c>
      <c r="BT2174" s="3" t="s">
        <v>109</v>
      </c>
      <c r="BU2174" s="3" t="s">
        <v>109</v>
      </c>
      <c r="BV2174" s="3" t="s">
        <v>109</v>
      </c>
      <c r="BW2174" s="3" t="s">
        <v>109</v>
      </c>
      <c r="BX2174" s="3" t="s">
        <v>109</v>
      </c>
      <c r="BY2174" s="3" t="s">
        <v>109</v>
      </c>
      <c r="BZ2174" s="3" t="s">
        <v>109</v>
      </c>
      <c r="CA2174" s="4">
        <v>2.5474E-2</v>
      </c>
      <c r="CB2174" s="3" t="s">
        <v>109</v>
      </c>
      <c r="CC2174" s="4">
        <v>1051700</v>
      </c>
      <c r="CD2174" s="3" t="s">
        <v>109</v>
      </c>
      <c r="CE2174" s="3" t="s">
        <v>109</v>
      </c>
      <c r="CF2174" s="3" t="s">
        <v>109</v>
      </c>
      <c r="CG2174" s="3" t="s">
        <v>109</v>
      </c>
      <c r="CH2174" s="3" t="s">
        <v>9218</v>
      </c>
      <c r="CI2174" s="3" t="s">
        <v>109</v>
      </c>
      <c r="CJ2174" s="3" t="s">
        <v>109</v>
      </c>
      <c r="CK2174" s="3" t="s">
        <v>109</v>
      </c>
      <c r="CL2174" s="3" t="s">
        <v>109</v>
      </c>
      <c r="CM2174" s="3" t="s">
        <v>109</v>
      </c>
      <c r="CN2174" s="3" t="s">
        <v>109</v>
      </c>
      <c r="CO2174" s="3" t="s">
        <v>109</v>
      </c>
      <c r="CP2174" s="3" t="s">
        <v>109</v>
      </c>
      <c r="CQ2174" s="5" t="s">
        <v>113</v>
      </c>
      <c r="CR2174" s="5" t="s">
        <v>109</v>
      </c>
      <c r="CV2174" s="21" t="s">
        <v>113</v>
      </c>
    </row>
    <row r="2175" spans="1:100" x14ac:dyDescent="0.25">
      <c r="A2175" s="3" t="s">
        <v>9219</v>
      </c>
      <c r="B2175" s="3" t="s">
        <v>118</v>
      </c>
      <c r="C2175" s="4">
        <v>2.5474E-2</v>
      </c>
      <c r="D2175" s="3" t="s">
        <v>109</v>
      </c>
      <c r="E2175" s="3" t="s">
        <v>9220</v>
      </c>
      <c r="F2175" s="3" t="s">
        <v>9221</v>
      </c>
      <c r="G2175" s="3" t="s">
        <v>106</v>
      </c>
      <c r="H2175" s="4">
        <v>47905</v>
      </c>
      <c r="I2175" s="3" t="s">
        <v>8929</v>
      </c>
      <c r="J2175" s="3" t="s">
        <v>216</v>
      </c>
      <c r="K2175" s="4">
        <v>17280</v>
      </c>
      <c r="L2175" s="3" t="s">
        <v>109</v>
      </c>
      <c r="M2175" s="3" t="s">
        <v>109</v>
      </c>
      <c r="N2175" s="3" t="s">
        <v>109</v>
      </c>
      <c r="O2175" s="3" t="s">
        <v>109</v>
      </c>
      <c r="P2175" s="3" t="s">
        <v>109</v>
      </c>
      <c r="Q2175" s="2"/>
      <c r="S2175" s="3" t="s">
        <v>109</v>
      </c>
      <c r="T2175" s="3" t="s">
        <v>109</v>
      </c>
      <c r="U2175" s="3" t="s">
        <v>109</v>
      </c>
      <c r="V2175" s="3" t="s">
        <v>109</v>
      </c>
      <c r="W2175" s="3" t="s">
        <v>109</v>
      </c>
      <c r="X2175" s="3" t="s">
        <v>109</v>
      </c>
      <c r="Y2175" s="3" t="s">
        <v>109</v>
      </c>
      <c r="Z2175" s="3" t="s">
        <v>109</v>
      </c>
      <c r="AA2175" s="4">
        <v>1987</v>
      </c>
      <c r="AB2175" s="3" t="s">
        <v>109</v>
      </c>
      <c r="AC2175" s="5" t="s">
        <v>111</v>
      </c>
      <c r="AD2175" s="3" t="s">
        <v>135</v>
      </c>
      <c r="AE2175" s="3" t="s">
        <v>109</v>
      </c>
      <c r="AF2175" s="4">
        <v>3</v>
      </c>
      <c r="AG2175" s="3" t="s">
        <v>109</v>
      </c>
      <c r="AH2175" s="3" t="s">
        <v>111</v>
      </c>
      <c r="AI2175" s="3" t="s">
        <v>109</v>
      </c>
      <c r="AN2175" s="3" t="s">
        <v>109</v>
      </c>
      <c r="AO2175" s="2"/>
      <c r="AP2175" s="3" t="s">
        <v>109</v>
      </c>
      <c r="AQ2175" s="3" t="s">
        <v>109</v>
      </c>
      <c r="AR2175" s="3" t="s">
        <v>109</v>
      </c>
      <c r="AS2175" s="3" t="s">
        <v>109</v>
      </c>
      <c r="AT2175" s="3" t="s">
        <v>109</v>
      </c>
      <c r="AU2175" s="3" t="s">
        <v>109</v>
      </c>
      <c r="AV2175" s="3" t="s">
        <v>109</v>
      </c>
      <c r="AW2175" s="3" t="s">
        <v>109</v>
      </c>
      <c r="AX2175" s="3" t="s">
        <v>109</v>
      </c>
      <c r="AY2175" s="3" t="s">
        <v>109</v>
      </c>
      <c r="AZ2175" s="3" t="s">
        <v>109</v>
      </c>
      <c r="BA2175" s="3" t="s">
        <v>109</v>
      </c>
      <c r="BB2175" s="3" t="s">
        <v>109</v>
      </c>
      <c r="BC2175" s="3" t="s">
        <v>109</v>
      </c>
      <c r="BD2175" s="3" t="s">
        <v>109</v>
      </c>
      <c r="BE2175" s="3" t="s">
        <v>109</v>
      </c>
      <c r="BF2175" s="3" t="s">
        <v>109</v>
      </c>
      <c r="BG2175" s="3" t="s">
        <v>109</v>
      </c>
      <c r="BH2175" s="3" t="s">
        <v>109</v>
      </c>
      <c r="BI2175" s="3" t="s">
        <v>109</v>
      </c>
      <c r="BJ2175" s="3" t="s">
        <v>109</v>
      </c>
      <c r="BK2175" s="3" t="s">
        <v>109</v>
      </c>
      <c r="BM2175" s="3" t="s">
        <v>109</v>
      </c>
      <c r="BN2175" s="3" t="s">
        <v>109</v>
      </c>
      <c r="BO2175" s="3" t="s">
        <v>109</v>
      </c>
      <c r="BP2175" s="3" t="s">
        <v>109</v>
      </c>
      <c r="BQ2175" s="3" t="s">
        <v>109</v>
      </c>
      <c r="BR2175" s="3" t="s">
        <v>109</v>
      </c>
      <c r="BS2175" s="3" t="s">
        <v>109</v>
      </c>
      <c r="BT2175" s="3" t="s">
        <v>109</v>
      </c>
      <c r="BU2175" s="3" t="s">
        <v>109</v>
      </c>
      <c r="BV2175" s="3" t="s">
        <v>109</v>
      </c>
      <c r="BW2175" s="3" t="s">
        <v>109</v>
      </c>
      <c r="BX2175" s="3" t="s">
        <v>109</v>
      </c>
      <c r="BY2175" s="3" t="s">
        <v>109</v>
      </c>
      <c r="BZ2175" s="3" t="s">
        <v>109</v>
      </c>
      <c r="CA2175" s="4">
        <v>2.5474E-2</v>
      </c>
      <c r="CB2175" s="3" t="s">
        <v>109</v>
      </c>
      <c r="CC2175" s="4">
        <v>996500</v>
      </c>
      <c r="CD2175" s="3" t="s">
        <v>109</v>
      </c>
      <c r="CE2175" s="3" t="s">
        <v>109</v>
      </c>
      <c r="CF2175" s="3" t="s">
        <v>109</v>
      </c>
      <c r="CG2175" s="3" t="s">
        <v>109</v>
      </c>
      <c r="CH2175" s="3" t="s">
        <v>9222</v>
      </c>
      <c r="CI2175" s="3" t="s">
        <v>109</v>
      </c>
      <c r="CJ2175" s="3" t="s">
        <v>109</v>
      </c>
      <c r="CK2175" s="3" t="s">
        <v>109</v>
      </c>
      <c r="CL2175" s="3" t="s">
        <v>109</v>
      </c>
      <c r="CM2175" s="3" t="s">
        <v>109</v>
      </c>
      <c r="CN2175" s="3" t="s">
        <v>109</v>
      </c>
      <c r="CO2175" s="3" t="s">
        <v>109</v>
      </c>
      <c r="CP2175" s="3" t="s">
        <v>109</v>
      </c>
      <c r="CQ2175" s="5" t="s">
        <v>113</v>
      </c>
      <c r="CR2175" s="5" t="s">
        <v>109</v>
      </c>
      <c r="CV2175" s="21" t="s">
        <v>113</v>
      </c>
    </row>
    <row r="2176" spans="1:100" x14ac:dyDescent="0.25">
      <c r="A2176" s="3" t="s">
        <v>9223</v>
      </c>
      <c r="B2176" s="3" t="s">
        <v>199</v>
      </c>
      <c r="C2176" s="4">
        <v>2.4153000000000001E-2</v>
      </c>
      <c r="D2176" s="3" t="s">
        <v>109</v>
      </c>
      <c r="E2176" s="3" t="s">
        <v>9224</v>
      </c>
      <c r="F2176" s="3" t="s">
        <v>9225</v>
      </c>
      <c r="G2176" s="3" t="s">
        <v>106</v>
      </c>
      <c r="H2176" s="4">
        <v>47909</v>
      </c>
      <c r="I2176" s="3" t="s">
        <v>8929</v>
      </c>
      <c r="J2176" s="3" t="s">
        <v>216</v>
      </c>
      <c r="K2176" s="4">
        <v>14200</v>
      </c>
      <c r="L2176" s="3" t="s">
        <v>109</v>
      </c>
      <c r="M2176" s="3" t="s">
        <v>109</v>
      </c>
      <c r="N2176" s="3" t="s">
        <v>109</v>
      </c>
      <c r="O2176" s="3" t="s">
        <v>109</v>
      </c>
      <c r="P2176" s="3" t="s">
        <v>109</v>
      </c>
      <c r="Q2176" s="2"/>
      <c r="S2176" s="3" t="s">
        <v>109</v>
      </c>
      <c r="T2176" s="3" t="s">
        <v>109</v>
      </c>
      <c r="U2176" s="3" t="s">
        <v>109</v>
      </c>
      <c r="V2176" s="3" t="s">
        <v>109</v>
      </c>
      <c r="W2176" s="3" t="s">
        <v>109</v>
      </c>
      <c r="X2176" s="3" t="s">
        <v>109</v>
      </c>
      <c r="Y2176" s="3" t="s">
        <v>109</v>
      </c>
      <c r="Z2176" s="3" t="s">
        <v>109</v>
      </c>
      <c r="AA2176" s="4">
        <v>2006</v>
      </c>
      <c r="AB2176" s="3" t="s">
        <v>109</v>
      </c>
      <c r="AC2176" s="5" t="s">
        <v>135</v>
      </c>
      <c r="AD2176" s="3" t="s">
        <v>111</v>
      </c>
      <c r="AE2176" s="3" t="s">
        <v>109</v>
      </c>
      <c r="AF2176" s="4">
        <v>4</v>
      </c>
      <c r="AG2176" s="3" t="s">
        <v>109</v>
      </c>
      <c r="AH2176" s="3" t="s">
        <v>135</v>
      </c>
      <c r="AI2176" s="3" t="s">
        <v>109</v>
      </c>
      <c r="AN2176" s="3" t="s">
        <v>109</v>
      </c>
      <c r="AO2176" s="2"/>
      <c r="AP2176" s="3" t="s">
        <v>109</v>
      </c>
      <c r="AQ2176" s="3" t="s">
        <v>109</v>
      </c>
      <c r="AR2176" s="3" t="s">
        <v>109</v>
      </c>
      <c r="AS2176" s="3" t="s">
        <v>109</v>
      </c>
      <c r="AT2176" s="3" t="s">
        <v>109</v>
      </c>
      <c r="AU2176" s="3" t="s">
        <v>109</v>
      </c>
      <c r="AV2176" s="3" t="s">
        <v>109</v>
      </c>
      <c r="AW2176" s="3" t="s">
        <v>109</v>
      </c>
      <c r="AX2176" s="3" t="s">
        <v>109</v>
      </c>
      <c r="AY2176" s="3" t="s">
        <v>109</v>
      </c>
      <c r="AZ2176" s="3" t="s">
        <v>109</v>
      </c>
      <c r="BA2176" s="3" t="s">
        <v>109</v>
      </c>
      <c r="BB2176" s="3" t="s">
        <v>109</v>
      </c>
      <c r="BC2176" s="3" t="s">
        <v>109</v>
      </c>
      <c r="BD2176" s="3" t="s">
        <v>109</v>
      </c>
      <c r="BE2176" s="3" t="s">
        <v>109</v>
      </c>
      <c r="BF2176" s="3" t="s">
        <v>109</v>
      </c>
      <c r="BG2176" s="3" t="s">
        <v>109</v>
      </c>
      <c r="BH2176" s="3" t="s">
        <v>109</v>
      </c>
      <c r="BI2176" s="3" t="s">
        <v>109</v>
      </c>
      <c r="BJ2176" s="3" t="s">
        <v>109</v>
      </c>
      <c r="BK2176" s="3" t="s">
        <v>109</v>
      </c>
      <c r="BM2176" s="3" t="s">
        <v>109</v>
      </c>
      <c r="BN2176" s="3" t="s">
        <v>109</v>
      </c>
      <c r="BO2176" s="3" t="s">
        <v>109</v>
      </c>
      <c r="BP2176" s="3" t="s">
        <v>109</v>
      </c>
      <c r="BQ2176" s="3" t="s">
        <v>109</v>
      </c>
      <c r="BR2176" s="3" t="s">
        <v>109</v>
      </c>
      <c r="BS2176" s="3" t="s">
        <v>109</v>
      </c>
      <c r="BT2176" s="3" t="s">
        <v>109</v>
      </c>
      <c r="BU2176" s="3" t="s">
        <v>109</v>
      </c>
      <c r="BV2176" s="3" t="s">
        <v>109</v>
      </c>
      <c r="BW2176" s="3" t="s">
        <v>109</v>
      </c>
      <c r="BX2176" s="3" t="s">
        <v>109</v>
      </c>
      <c r="BY2176" s="3" t="s">
        <v>109</v>
      </c>
      <c r="BZ2176" s="3" t="s">
        <v>109</v>
      </c>
      <c r="CA2176" s="4">
        <v>2.4153000000000001E-2</v>
      </c>
      <c r="CB2176" s="3" t="s">
        <v>109</v>
      </c>
      <c r="CC2176" s="4">
        <v>867200</v>
      </c>
      <c r="CD2176" s="3" t="s">
        <v>109</v>
      </c>
      <c r="CE2176" s="3" t="s">
        <v>109</v>
      </c>
      <c r="CF2176" s="3" t="s">
        <v>109</v>
      </c>
      <c r="CG2176" s="3" t="s">
        <v>109</v>
      </c>
      <c r="CH2176" s="3" t="s">
        <v>109</v>
      </c>
      <c r="CI2176" s="3" t="s">
        <v>109</v>
      </c>
      <c r="CJ2176" s="3" t="s">
        <v>109</v>
      </c>
      <c r="CK2176" s="3" t="s">
        <v>109</v>
      </c>
      <c r="CL2176" s="3" t="s">
        <v>109</v>
      </c>
      <c r="CM2176" s="3" t="s">
        <v>109</v>
      </c>
      <c r="CN2176" s="3" t="s">
        <v>109</v>
      </c>
      <c r="CO2176" s="3" t="s">
        <v>109</v>
      </c>
      <c r="CP2176" s="3" t="s">
        <v>109</v>
      </c>
      <c r="CQ2176" s="5" t="s">
        <v>113</v>
      </c>
      <c r="CR2176" s="5" t="s">
        <v>109</v>
      </c>
      <c r="CV2176" s="21" t="s">
        <v>113</v>
      </c>
    </row>
    <row r="2177" spans="1:100" x14ac:dyDescent="0.25">
      <c r="A2177" s="3" t="s">
        <v>9226</v>
      </c>
      <c r="B2177" s="3" t="s">
        <v>152</v>
      </c>
      <c r="C2177" s="4">
        <v>2.7786000000000002E-2</v>
      </c>
      <c r="D2177" s="3" t="s">
        <v>109</v>
      </c>
      <c r="E2177" s="3" t="s">
        <v>9227</v>
      </c>
      <c r="F2177" s="3" t="s">
        <v>9228</v>
      </c>
      <c r="G2177" s="3" t="s">
        <v>133</v>
      </c>
      <c r="H2177" s="4">
        <v>47906</v>
      </c>
      <c r="I2177" s="3" t="s">
        <v>8929</v>
      </c>
      <c r="J2177" s="3" t="s">
        <v>216</v>
      </c>
      <c r="K2177" s="4">
        <v>21504</v>
      </c>
      <c r="L2177" s="3" t="s">
        <v>109</v>
      </c>
      <c r="M2177" s="3" t="s">
        <v>109</v>
      </c>
      <c r="N2177" s="3" t="s">
        <v>109</v>
      </c>
      <c r="O2177" s="3" t="s">
        <v>109</v>
      </c>
      <c r="P2177" s="3" t="s">
        <v>109</v>
      </c>
      <c r="Q2177" s="2"/>
      <c r="S2177" s="3" t="s">
        <v>109</v>
      </c>
      <c r="T2177" s="3" t="s">
        <v>109</v>
      </c>
      <c r="U2177" s="3" t="s">
        <v>109</v>
      </c>
      <c r="V2177" s="3" t="s">
        <v>109</v>
      </c>
      <c r="W2177" s="3" t="s">
        <v>109</v>
      </c>
      <c r="X2177" s="3" t="s">
        <v>109</v>
      </c>
      <c r="Y2177" s="3" t="s">
        <v>109</v>
      </c>
      <c r="Z2177" s="3" t="s">
        <v>109</v>
      </c>
      <c r="AA2177" s="4">
        <v>1983</v>
      </c>
      <c r="AB2177" s="3" t="s">
        <v>109</v>
      </c>
      <c r="AC2177" s="5" t="s">
        <v>135</v>
      </c>
      <c r="AD2177" s="3" t="s">
        <v>135</v>
      </c>
      <c r="AE2177" s="3" t="s">
        <v>109</v>
      </c>
      <c r="AF2177" s="4">
        <v>4</v>
      </c>
      <c r="AG2177" s="3" t="s">
        <v>109</v>
      </c>
      <c r="AH2177" s="3" t="s">
        <v>135</v>
      </c>
      <c r="AI2177" s="3" t="s">
        <v>109</v>
      </c>
      <c r="AN2177" s="3" t="s">
        <v>109</v>
      </c>
      <c r="AO2177" s="2"/>
      <c r="AP2177" s="3" t="s">
        <v>109</v>
      </c>
      <c r="AQ2177" s="3" t="s">
        <v>109</v>
      </c>
      <c r="AR2177" s="3" t="s">
        <v>109</v>
      </c>
      <c r="AS2177" s="3" t="s">
        <v>109</v>
      </c>
      <c r="AT2177" s="3" t="s">
        <v>109</v>
      </c>
      <c r="AU2177" s="3" t="s">
        <v>109</v>
      </c>
      <c r="AV2177" s="3" t="s">
        <v>109</v>
      </c>
      <c r="AW2177" s="3" t="s">
        <v>109</v>
      </c>
      <c r="AX2177" s="3" t="s">
        <v>109</v>
      </c>
      <c r="AY2177" s="3" t="s">
        <v>109</v>
      </c>
      <c r="AZ2177" s="3" t="s">
        <v>109</v>
      </c>
      <c r="BA2177" s="3" t="s">
        <v>109</v>
      </c>
      <c r="BB2177" s="3" t="s">
        <v>109</v>
      </c>
      <c r="BC2177" s="3" t="s">
        <v>109</v>
      </c>
      <c r="BD2177" s="3" t="s">
        <v>109</v>
      </c>
      <c r="BE2177" s="3" t="s">
        <v>109</v>
      </c>
      <c r="BF2177" s="3" t="s">
        <v>109</v>
      </c>
      <c r="BG2177" s="3" t="s">
        <v>109</v>
      </c>
      <c r="BH2177" s="3" t="s">
        <v>109</v>
      </c>
      <c r="BI2177" s="3" t="s">
        <v>109</v>
      </c>
      <c r="BJ2177" s="3" t="s">
        <v>109</v>
      </c>
      <c r="BK2177" s="3" t="s">
        <v>109</v>
      </c>
      <c r="BM2177" s="3" t="s">
        <v>109</v>
      </c>
      <c r="BN2177" s="3" t="s">
        <v>109</v>
      </c>
      <c r="BO2177" s="3" t="s">
        <v>109</v>
      </c>
      <c r="BP2177" s="3" t="s">
        <v>109</v>
      </c>
      <c r="BQ2177" s="3" t="s">
        <v>109</v>
      </c>
      <c r="BR2177" s="3" t="s">
        <v>109</v>
      </c>
      <c r="BS2177" s="3" t="s">
        <v>109</v>
      </c>
      <c r="BT2177" s="3" t="s">
        <v>109</v>
      </c>
      <c r="BU2177" s="3" t="s">
        <v>109</v>
      </c>
      <c r="BV2177" s="3" t="s">
        <v>109</v>
      </c>
      <c r="BW2177" s="3" t="s">
        <v>109</v>
      </c>
      <c r="BX2177" s="3" t="s">
        <v>109</v>
      </c>
      <c r="BY2177" s="3" t="s">
        <v>109</v>
      </c>
      <c r="BZ2177" s="3" t="s">
        <v>109</v>
      </c>
      <c r="CA2177" s="4">
        <v>2.7786000000000002E-2</v>
      </c>
      <c r="CB2177" s="3" t="s">
        <v>109</v>
      </c>
      <c r="CC2177" s="4">
        <v>1348200</v>
      </c>
      <c r="CD2177" s="3" t="s">
        <v>109</v>
      </c>
      <c r="CE2177" s="3" t="s">
        <v>109</v>
      </c>
      <c r="CF2177" s="3" t="s">
        <v>109</v>
      </c>
      <c r="CG2177" s="3" t="s">
        <v>109</v>
      </c>
      <c r="CH2177" s="3" t="s">
        <v>9229</v>
      </c>
      <c r="CI2177" s="3" t="s">
        <v>109</v>
      </c>
      <c r="CJ2177" s="3" t="s">
        <v>109</v>
      </c>
      <c r="CK2177" s="3" t="s">
        <v>109</v>
      </c>
      <c r="CL2177" s="3" t="s">
        <v>109</v>
      </c>
      <c r="CM2177" s="3" t="s">
        <v>109</v>
      </c>
      <c r="CN2177" s="3" t="s">
        <v>109</v>
      </c>
      <c r="CO2177" s="3" t="s">
        <v>109</v>
      </c>
      <c r="CP2177" s="3" t="s">
        <v>109</v>
      </c>
      <c r="CQ2177" s="5" t="s">
        <v>113</v>
      </c>
      <c r="CR2177" s="5" t="s">
        <v>109</v>
      </c>
      <c r="CV2177" s="21" t="s">
        <v>113</v>
      </c>
    </row>
    <row r="2178" spans="1:100" x14ac:dyDescent="0.25">
      <c r="A2178" s="3" t="s">
        <v>9230</v>
      </c>
      <c r="B2178" s="3" t="s">
        <v>118</v>
      </c>
      <c r="C2178" s="4">
        <v>2.5474E-2</v>
      </c>
      <c r="D2178" s="3" t="s">
        <v>109</v>
      </c>
      <c r="E2178" s="3" t="s">
        <v>8595</v>
      </c>
      <c r="F2178" s="3" t="s">
        <v>9231</v>
      </c>
      <c r="G2178" s="3" t="s">
        <v>106</v>
      </c>
      <c r="H2178" s="4">
        <v>47901</v>
      </c>
      <c r="I2178" s="3" t="s">
        <v>8929</v>
      </c>
      <c r="J2178" s="3" t="s">
        <v>216</v>
      </c>
      <c r="K2178" s="4">
        <v>10708</v>
      </c>
      <c r="L2178" s="3" t="s">
        <v>109</v>
      </c>
      <c r="M2178" s="3" t="s">
        <v>109</v>
      </c>
      <c r="N2178" s="3" t="s">
        <v>109</v>
      </c>
      <c r="O2178" s="3" t="s">
        <v>109</v>
      </c>
      <c r="P2178" s="3" t="s">
        <v>109</v>
      </c>
      <c r="Q2178" s="2"/>
      <c r="S2178" s="3" t="s">
        <v>109</v>
      </c>
      <c r="T2178" s="3" t="s">
        <v>109</v>
      </c>
      <c r="U2178" s="3" t="s">
        <v>109</v>
      </c>
      <c r="V2178" s="3" t="s">
        <v>109</v>
      </c>
      <c r="W2178" s="3" t="s">
        <v>109</v>
      </c>
      <c r="X2178" s="3" t="s">
        <v>109</v>
      </c>
      <c r="Y2178" s="3" t="s">
        <v>109</v>
      </c>
      <c r="Z2178" s="3" t="s">
        <v>109</v>
      </c>
      <c r="AA2178" s="4">
        <v>1974</v>
      </c>
      <c r="AB2178" s="3" t="s">
        <v>109</v>
      </c>
      <c r="AC2178" s="5" t="s">
        <v>111</v>
      </c>
      <c r="AD2178" s="3" t="s">
        <v>111</v>
      </c>
      <c r="AE2178" s="3" t="s">
        <v>109</v>
      </c>
      <c r="AF2178" s="4">
        <v>3</v>
      </c>
      <c r="AG2178" s="3" t="s">
        <v>109</v>
      </c>
      <c r="AH2178" s="3" t="s">
        <v>135</v>
      </c>
      <c r="AI2178" s="3" t="s">
        <v>109</v>
      </c>
      <c r="AN2178" s="3" t="s">
        <v>109</v>
      </c>
      <c r="AO2178" s="2"/>
      <c r="AP2178" s="3" t="s">
        <v>109</v>
      </c>
      <c r="AQ2178" s="3" t="s">
        <v>109</v>
      </c>
      <c r="AR2178" s="3" t="s">
        <v>109</v>
      </c>
      <c r="AS2178" s="3" t="s">
        <v>109</v>
      </c>
      <c r="AT2178" s="3" t="s">
        <v>109</v>
      </c>
      <c r="AU2178" s="3" t="s">
        <v>109</v>
      </c>
      <c r="AV2178" s="3" t="s">
        <v>109</v>
      </c>
      <c r="AW2178" s="3" t="s">
        <v>109</v>
      </c>
      <c r="AX2178" s="3" t="s">
        <v>109</v>
      </c>
      <c r="AY2178" s="3" t="s">
        <v>109</v>
      </c>
      <c r="AZ2178" s="3" t="s">
        <v>109</v>
      </c>
      <c r="BA2178" s="3" t="s">
        <v>109</v>
      </c>
      <c r="BB2178" s="3" t="s">
        <v>109</v>
      </c>
      <c r="BC2178" s="3" t="s">
        <v>109</v>
      </c>
      <c r="BD2178" s="3" t="s">
        <v>109</v>
      </c>
      <c r="BE2178" s="3" t="s">
        <v>109</v>
      </c>
      <c r="BF2178" s="3" t="s">
        <v>109</v>
      </c>
      <c r="BG2178" s="3" t="s">
        <v>109</v>
      </c>
      <c r="BH2178" s="3" t="s">
        <v>109</v>
      </c>
      <c r="BI2178" s="3" t="s">
        <v>109</v>
      </c>
      <c r="BJ2178" s="3" t="s">
        <v>109</v>
      </c>
      <c r="BK2178" s="3" t="s">
        <v>109</v>
      </c>
      <c r="BM2178" s="3" t="s">
        <v>109</v>
      </c>
      <c r="BN2178" s="3" t="s">
        <v>109</v>
      </c>
      <c r="BO2178" s="3" t="s">
        <v>109</v>
      </c>
      <c r="BP2178" s="3" t="s">
        <v>109</v>
      </c>
      <c r="BQ2178" s="3" t="s">
        <v>109</v>
      </c>
      <c r="BR2178" s="3" t="s">
        <v>109</v>
      </c>
      <c r="BS2178" s="3" t="s">
        <v>109</v>
      </c>
      <c r="BT2178" s="3" t="s">
        <v>109</v>
      </c>
      <c r="BU2178" s="3" t="s">
        <v>109</v>
      </c>
      <c r="BV2178" s="3" t="s">
        <v>109</v>
      </c>
      <c r="BW2178" s="3" t="s">
        <v>109</v>
      </c>
      <c r="BX2178" s="3" t="s">
        <v>109</v>
      </c>
      <c r="BY2178" s="3" t="s">
        <v>109</v>
      </c>
      <c r="BZ2178" s="3" t="s">
        <v>109</v>
      </c>
      <c r="CA2178" s="4">
        <v>2.5474E-2</v>
      </c>
      <c r="CB2178" s="3" t="s">
        <v>109</v>
      </c>
      <c r="CC2178" s="4">
        <v>598000</v>
      </c>
      <c r="CD2178" s="3" t="s">
        <v>109</v>
      </c>
      <c r="CE2178" s="3" t="s">
        <v>109</v>
      </c>
      <c r="CF2178" s="3" t="s">
        <v>109</v>
      </c>
      <c r="CG2178" s="3" t="s">
        <v>109</v>
      </c>
      <c r="CH2178" s="3" t="s">
        <v>109</v>
      </c>
      <c r="CI2178" s="3" t="s">
        <v>109</v>
      </c>
      <c r="CJ2178" s="3" t="s">
        <v>109</v>
      </c>
      <c r="CK2178" s="3" t="s">
        <v>109</v>
      </c>
      <c r="CL2178" s="3" t="s">
        <v>109</v>
      </c>
      <c r="CM2178" s="3" t="s">
        <v>109</v>
      </c>
      <c r="CN2178" s="3" t="s">
        <v>109</v>
      </c>
      <c r="CO2178" s="3" t="s">
        <v>109</v>
      </c>
      <c r="CP2178" s="3" t="s">
        <v>109</v>
      </c>
      <c r="CQ2178" s="5" t="s">
        <v>113</v>
      </c>
      <c r="CR2178" s="5" t="s">
        <v>109</v>
      </c>
      <c r="CV2178" s="21" t="s">
        <v>113</v>
      </c>
    </row>
    <row r="2179" spans="1:100" x14ac:dyDescent="0.25">
      <c r="A2179" s="3" t="s">
        <v>9232</v>
      </c>
      <c r="B2179" s="3" t="s">
        <v>118</v>
      </c>
      <c r="C2179" s="4">
        <v>2.5474E-2</v>
      </c>
      <c r="D2179" s="3" t="s">
        <v>109</v>
      </c>
      <c r="E2179" s="3" t="s">
        <v>9233</v>
      </c>
      <c r="F2179" s="3" t="s">
        <v>9234</v>
      </c>
      <c r="G2179" s="3" t="s">
        <v>106</v>
      </c>
      <c r="H2179" s="4">
        <v>47905</v>
      </c>
      <c r="I2179" s="3" t="s">
        <v>8929</v>
      </c>
      <c r="J2179" s="3" t="s">
        <v>216</v>
      </c>
      <c r="K2179" s="4">
        <v>21360</v>
      </c>
      <c r="L2179" s="3" t="s">
        <v>109</v>
      </c>
      <c r="M2179" s="3" t="s">
        <v>109</v>
      </c>
      <c r="N2179" s="3" t="s">
        <v>109</v>
      </c>
      <c r="O2179" s="3" t="s">
        <v>109</v>
      </c>
      <c r="P2179" s="3" t="s">
        <v>109</v>
      </c>
      <c r="Q2179" s="2"/>
      <c r="S2179" s="3" t="s">
        <v>109</v>
      </c>
      <c r="T2179" s="3" t="s">
        <v>109</v>
      </c>
      <c r="U2179" s="3" t="s">
        <v>109</v>
      </c>
      <c r="V2179" s="3" t="s">
        <v>109</v>
      </c>
      <c r="W2179" s="3" t="s">
        <v>109</v>
      </c>
      <c r="X2179" s="3" t="s">
        <v>109</v>
      </c>
      <c r="Y2179" s="3" t="s">
        <v>109</v>
      </c>
      <c r="Z2179" s="3" t="s">
        <v>109</v>
      </c>
      <c r="AA2179" s="4">
        <v>1984</v>
      </c>
      <c r="AB2179" s="3" t="s">
        <v>109</v>
      </c>
      <c r="AC2179" s="5" t="s">
        <v>111</v>
      </c>
      <c r="AD2179" s="3" t="s">
        <v>111</v>
      </c>
      <c r="AE2179" s="3" t="s">
        <v>109</v>
      </c>
      <c r="AF2179" s="4">
        <v>2</v>
      </c>
      <c r="AG2179" s="3" t="s">
        <v>109</v>
      </c>
      <c r="AH2179" s="3" t="s">
        <v>111</v>
      </c>
      <c r="AI2179" s="3" t="s">
        <v>109</v>
      </c>
      <c r="AN2179" s="3" t="s">
        <v>109</v>
      </c>
      <c r="AO2179" s="2"/>
      <c r="AP2179" s="3" t="s">
        <v>109</v>
      </c>
      <c r="AQ2179" s="3" t="s">
        <v>109</v>
      </c>
      <c r="AR2179" s="3" t="s">
        <v>109</v>
      </c>
      <c r="AS2179" s="3" t="s">
        <v>109</v>
      </c>
      <c r="AT2179" s="3" t="s">
        <v>109</v>
      </c>
      <c r="AU2179" s="3" t="s">
        <v>109</v>
      </c>
      <c r="AV2179" s="3" t="s">
        <v>109</v>
      </c>
      <c r="AW2179" s="3" t="s">
        <v>109</v>
      </c>
      <c r="AX2179" s="3" t="s">
        <v>109</v>
      </c>
      <c r="AY2179" s="3" t="s">
        <v>109</v>
      </c>
      <c r="AZ2179" s="3" t="s">
        <v>109</v>
      </c>
      <c r="BA2179" s="3" t="s">
        <v>109</v>
      </c>
      <c r="BB2179" s="3" t="s">
        <v>109</v>
      </c>
      <c r="BC2179" s="3" t="s">
        <v>109</v>
      </c>
      <c r="BD2179" s="3" t="s">
        <v>109</v>
      </c>
      <c r="BE2179" s="3" t="s">
        <v>109</v>
      </c>
      <c r="BF2179" s="3" t="s">
        <v>109</v>
      </c>
      <c r="BG2179" s="3" t="s">
        <v>109</v>
      </c>
      <c r="BH2179" s="3" t="s">
        <v>109</v>
      </c>
      <c r="BI2179" s="3" t="s">
        <v>109</v>
      </c>
      <c r="BJ2179" s="3" t="s">
        <v>109</v>
      </c>
      <c r="BK2179" s="3" t="s">
        <v>109</v>
      </c>
      <c r="BM2179" s="3" t="s">
        <v>109</v>
      </c>
      <c r="BN2179" s="3" t="s">
        <v>109</v>
      </c>
      <c r="BO2179" s="3" t="s">
        <v>109</v>
      </c>
      <c r="BP2179" s="3" t="s">
        <v>109</v>
      </c>
      <c r="BQ2179" s="3" t="s">
        <v>109</v>
      </c>
      <c r="BR2179" s="3" t="s">
        <v>109</v>
      </c>
      <c r="BS2179" s="3" t="s">
        <v>109</v>
      </c>
      <c r="BT2179" s="3" t="s">
        <v>109</v>
      </c>
      <c r="BU2179" s="3" t="s">
        <v>109</v>
      </c>
      <c r="BV2179" s="3" t="s">
        <v>109</v>
      </c>
      <c r="BW2179" s="3" t="s">
        <v>109</v>
      </c>
      <c r="BX2179" s="3" t="s">
        <v>109</v>
      </c>
      <c r="BY2179" s="3" t="s">
        <v>109</v>
      </c>
      <c r="BZ2179" s="3" t="s">
        <v>109</v>
      </c>
      <c r="CA2179" s="4">
        <v>2.5474E-2</v>
      </c>
      <c r="CB2179" s="3" t="s">
        <v>109</v>
      </c>
      <c r="CC2179" s="4">
        <v>627400</v>
      </c>
      <c r="CD2179" s="3" t="s">
        <v>109</v>
      </c>
      <c r="CE2179" s="3" t="s">
        <v>109</v>
      </c>
      <c r="CF2179" s="3" t="s">
        <v>109</v>
      </c>
      <c r="CG2179" s="3" t="s">
        <v>109</v>
      </c>
      <c r="CH2179" s="3" t="s">
        <v>9235</v>
      </c>
      <c r="CI2179" s="3" t="s">
        <v>109</v>
      </c>
      <c r="CJ2179" s="3" t="s">
        <v>109</v>
      </c>
      <c r="CK2179" s="3" t="s">
        <v>109</v>
      </c>
      <c r="CL2179" s="3" t="s">
        <v>109</v>
      </c>
      <c r="CM2179" s="3" t="s">
        <v>109</v>
      </c>
      <c r="CN2179" s="3" t="s">
        <v>109</v>
      </c>
      <c r="CO2179" s="3" t="s">
        <v>109</v>
      </c>
      <c r="CP2179" s="3" t="s">
        <v>109</v>
      </c>
      <c r="CQ2179" s="5" t="s">
        <v>113</v>
      </c>
      <c r="CR2179" s="5" t="s">
        <v>109</v>
      </c>
      <c r="CV2179" s="21" t="s">
        <v>113</v>
      </c>
    </row>
    <row r="2180" spans="1:100" x14ac:dyDescent="0.25">
      <c r="A2180" s="3" t="s">
        <v>9236</v>
      </c>
      <c r="B2180" s="3" t="s">
        <v>118</v>
      </c>
      <c r="C2180" s="9">
        <v>2.5474E-2</v>
      </c>
      <c r="D2180" s="3" t="s">
        <v>109</v>
      </c>
      <c r="E2180" s="3" t="s">
        <v>9237</v>
      </c>
      <c r="F2180" s="3" t="s">
        <v>9238</v>
      </c>
      <c r="G2180" s="3" t="s">
        <v>106</v>
      </c>
      <c r="H2180" s="9">
        <v>47904</v>
      </c>
      <c r="I2180" s="3" t="s">
        <v>8929</v>
      </c>
      <c r="J2180" s="3" t="s">
        <v>216</v>
      </c>
      <c r="K2180" s="4">
        <v>4998</v>
      </c>
      <c r="L2180" s="3" t="s">
        <v>109</v>
      </c>
      <c r="M2180" s="3" t="s">
        <v>109</v>
      </c>
      <c r="N2180" s="3" t="s">
        <v>109</v>
      </c>
      <c r="O2180" s="3" t="s">
        <v>109</v>
      </c>
      <c r="P2180" s="3" t="s">
        <v>109</v>
      </c>
      <c r="Q2180" s="2"/>
      <c r="S2180" s="3" t="s">
        <v>109</v>
      </c>
      <c r="T2180" s="3" t="s">
        <v>109</v>
      </c>
      <c r="U2180" s="3" t="s">
        <v>109</v>
      </c>
      <c r="V2180" s="3" t="s">
        <v>109</v>
      </c>
      <c r="W2180" s="3" t="s">
        <v>109</v>
      </c>
      <c r="X2180" s="3" t="s">
        <v>109</v>
      </c>
      <c r="Y2180" s="3" t="s">
        <v>109</v>
      </c>
      <c r="Z2180" s="3" t="s">
        <v>109</v>
      </c>
      <c r="AA2180" s="9">
        <v>1930</v>
      </c>
      <c r="AB2180" s="3" t="s">
        <v>109</v>
      </c>
      <c r="AC2180" s="5" t="s">
        <v>123</v>
      </c>
      <c r="AD2180" s="3" t="s">
        <v>123</v>
      </c>
      <c r="AE2180" s="3" t="s">
        <v>109</v>
      </c>
      <c r="AF2180" s="4">
        <v>2</v>
      </c>
      <c r="AG2180" s="3" t="s">
        <v>109</v>
      </c>
      <c r="AH2180" s="3" t="s">
        <v>123</v>
      </c>
      <c r="AI2180" s="3" t="s">
        <v>109</v>
      </c>
      <c r="AN2180" s="3" t="s">
        <v>109</v>
      </c>
      <c r="AO2180" s="2"/>
      <c r="AP2180" s="3" t="s">
        <v>109</v>
      </c>
      <c r="AQ2180" s="3" t="s">
        <v>109</v>
      </c>
      <c r="AR2180" s="3" t="s">
        <v>109</v>
      </c>
      <c r="AS2180" s="3" t="s">
        <v>109</v>
      </c>
      <c r="AT2180" s="3" t="s">
        <v>109</v>
      </c>
      <c r="AU2180" s="3" t="s">
        <v>109</v>
      </c>
      <c r="AV2180" s="3" t="s">
        <v>109</v>
      </c>
      <c r="AW2180" s="3" t="s">
        <v>109</v>
      </c>
      <c r="AX2180" s="3" t="s">
        <v>109</v>
      </c>
      <c r="AY2180" s="3" t="s">
        <v>109</v>
      </c>
      <c r="AZ2180" s="3" t="s">
        <v>109</v>
      </c>
      <c r="BA2180" s="3" t="s">
        <v>109</v>
      </c>
      <c r="BB2180" s="3" t="s">
        <v>109</v>
      </c>
      <c r="BC2180" s="3" t="s">
        <v>109</v>
      </c>
      <c r="BD2180" s="3" t="s">
        <v>109</v>
      </c>
      <c r="BE2180" s="3" t="s">
        <v>109</v>
      </c>
      <c r="BF2180" s="3" t="s">
        <v>109</v>
      </c>
      <c r="BG2180" s="3" t="s">
        <v>109</v>
      </c>
      <c r="BH2180" s="3" t="s">
        <v>109</v>
      </c>
      <c r="BI2180" s="3" t="s">
        <v>109</v>
      </c>
      <c r="BJ2180" s="3" t="s">
        <v>109</v>
      </c>
      <c r="BK2180" s="3" t="s">
        <v>109</v>
      </c>
      <c r="BM2180" s="3" t="s">
        <v>109</v>
      </c>
      <c r="BN2180" s="3" t="s">
        <v>109</v>
      </c>
      <c r="BO2180" s="3" t="s">
        <v>109</v>
      </c>
      <c r="BP2180" s="3" t="s">
        <v>109</v>
      </c>
      <c r="BQ2180" s="3" t="s">
        <v>109</v>
      </c>
      <c r="BR2180" s="3" t="s">
        <v>109</v>
      </c>
      <c r="BS2180" s="3" t="s">
        <v>109</v>
      </c>
      <c r="BT2180" s="3" t="s">
        <v>109</v>
      </c>
      <c r="BU2180" s="3" t="s">
        <v>109</v>
      </c>
      <c r="BV2180" s="3" t="s">
        <v>109</v>
      </c>
      <c r="BW2180" s="3" t="s">
        <v>109</v>
      </c>
      <c r="BX2180" s="3" t="s">
        <v>109</v>
      </c>
      <c r="BY2180" s="3" t="s">
        <v>109</v>
      </c>
      <c r="BZ2180" s="3" t="s">
        <v>109</v>
      </c>
      <c r="CA2180" s="9">
        <v>2.5474E-2</v>
      </c>
      <c r="CB2180" s="3" t="s">
        <v>109</v>
      </c>
      <c r="CC2180" s="4">
        <v>231300</v>
      </c>
      <c r="CD2180" s="3" t="s">
        <v>109</v>
      </c>
      <c r="CE2180" s="3" t="s">
        <v>109</v>
      </c>
      <c r="CF2180" s="3" t="s">
        <v>109</v>
      </c>
      <c r="CG2180" s="3" t="s">
        <v>109</v>
      </c>
      <c r="CH2180" s="3" t="s">
        <v>9239</v>
      </c>
      <c r="CI2180" s="3" t="s">
        <v>109</v>
      </c>
      <c r="CJ2180" s="3" t="s">
        <v>109</v>
      </c>
      <c r="CK2180" s="3" t="s">
        <v>109</v>
      </c>
      <c r="CL2180" s="3" t="s">
        <v>109</v>
      </c>
      <c r="CM2180" s="3" t="s">
        <v>109</v>
      </c>
      <c r="CN2180" s="3" t="s">
        <v>109</v>
      </c>
      <c r="CO2180" s="3" t="s">
        <v>109</v>
      </c>
      <c r="CP2180" s="3" t="s">
        <v>109</v>
      </c>
      <c r="CQ2180" s="5" t="s">
        <v>126</v>
      </c>
      <c r="CR2180" s="5" t="s">
        <v>9240</v>
      </c>
      <c r="CV2180" s="21" t="s">
        <v>113</v>
      </c>
    </row>
    <row r="2181" spans="1:100" x14ac:dyDescent="0.25">
      <c r="A2181" s="3" t="s">
        <v>9241</v>
      </c>
      <c r="B2181" s="3" t="s">
        <v>118</v>
      </c>
      <c r="C2181" s="4">
        <v>2.5474E-2</v>
      </c>
      <c r="D2181" s="3" t="s">
        <v>109</v>
      </c>
      <c r="E2181" s="3" t="s">
        <v>9242</v>
      </c>
      <c r="F2181" s="3" t="s">
        <v>9243</v>
      </c>
      <c r="G2181" s="3" t="s">
        <v>106</v>
      </c>
      <c r="H2181" s="4">
        <v>47905</v>
      </c>
      <c r="I2181" s="3" t="s">
        <v>8929</v>
      </c>
      <c r="J2181" s="3" t="s">
        <v>216</v>
      </c>
      <c r="K2181" s="4">
        <v>12840</v>
      </c>
      <c r="L2181" s="3" t="s">
        <v>109</v>
      </c>
      <c r="M2181" s="3" t="s">
        <v>109</v>
      </c>
      <c r="N2181" s="3" t="s">
        <v>109</v>
      </c>
      <c r="O2181" s="3" t="s">
        <v>109</v>
      </c>
      <c r="P2181" s="3" t="s">
        <v>109</v>
      </c>
      <c r="Q2181" s="2"/>
      <c r="S2181" s="3" t="s">
        <v>109</v>
      </c>
      <c r="T2181" s="3" t="s">
        <v>109</v>
      </c>
      <c r="U2181" s="3" t="s">
        <v>109</v>
      </c>
      <c r="V2181" s="3" t="s">
        <v>109</v>
      </c>
      <c r="W2181" s="3" t="s">
        <v>109</v>
      </c>
      <c r="X2181" s="3" t="s">
        <v>109</v>
      </c>
      <c r="Y2181" s="3" t="s">
        <v>109</v>
      </c>
      <c r="Z2181" s="3" t="s">
        <v>109</v>
      </c>
      <c r="AA2181" s="4">
        <v>2003</v>
      </c>
      <c r="AB2181" s="3" t="s">
        <v>109</v>
      </c>
      <c r="AC2181" s="5" t="s">
        <v>111</v>
      </c>
      <c r="AD2181" s="3" t="s">
        <v>111</v>
      </c>
      <c r="AE2181" s="3" t="s">
        <v>109</v>
      </c>
      <c r="AF2181" s="4">
        <v>3</v>
      </c>
      <c r="AG2181" s="3" t="s">
        <v>109</v>
      </c>
      <c r="AH2181" s="3" t="s">
        <v>111</v>
      </c>
      <c r="AI2181" s="3" t="s">
        <v>109</v>
      </c>
      <c r="AN2181" s="3" t="s">
        <v>109</v>
      </c>
      <c r="AO2181" s="11"/>
      <c r="AP2181" s="3" t="s">
        <v>109</v>
      </c>
      <c r="AQ2181" s="3" t="s">
        <v>109</v>
      </c>
      <c r="AR2181" s="3" t="s">
        <v>109</v>
      </c>
      <c r="AS2181" s="3" t="s">
        <v>109</v>
      </c>
      <c r="AT2181" s="3" t="s">
        <v>109</v>
      </c>
      <c r="AU2181" s="3" t="s">
        <v>109</v>
      </c>
      <c r="AV2181" s="3" t="s">
        <v>109</v>
      </c>
      <c r="AW2181" s="3" t="s">
        <v>109</v>
      </c>
      <c r="AX2181" s="3" t="s">
        <v>109</v>
      </c>
      <c r="AY2181" s="3" t="s">
        <v>109</v>
      </c>
      <c r="AZ2181" s="3" t="s">
        <v>109</v>
      </c>
      <c r="BA2181" s="3" t="s">
        <v>109</v>
      </c>
      <c r="BB2181" s="3" t="s">
        <v>109</v>
      </c>
      <c r="BC2181" s="3" t="s">
        <v>109</v>
      </c>
      <c r="BD2181" s="3" t="s">
        <v>109</v>
      </c>
      <c r="BE2181" s="3" t="s">
        <v>109</v>
      </c>
      <c r="BF2181" s="3" t="s">
        <v>109</v>
      </c>
      <c r="BG2181" s="3" t="s">
        <v>109</v>
      </c>
      <c r="BH2181" s="3" t="s">
        <v>109</v>
      </c>
      <c r="BI2181" s="3" t="s">
        <v>109</v>
      </c>
      <c r="BJ2181" s="3" t="s">
        <v>109</v>
      </c>
      <c r="BK2181" s="3" t="s">
        <v>109</v>
      </c>
      <c r="BM2181" s="3" t="s">
        <v>109</v>
      </c>
      <c r="BN2181" s="3" t="s">
        <v>109</v>
      </c>
      <c r="BO2181" s="3" t="s">
        <v>109</v>
      </c>
      <c r="BP2181" s="3" t="s">
        <v>109</v>
      </c>
      <c r="BQ2181" s="3" t="s">
        <v>109</v>
      </c>
      <c r="BR2181" s="3" t="s">
        <v>109</v>
      </c>
      <c r="BS2181" s="3" t="s">
        <v>109</v>
      </c>
      <c r="BT2181" s="3" t="s">
        <v>109</v>
      </c>
      <c r="BU2181" s="3" t="s">
        <v>109</v>
      </c>
      <c r="BV2181" s="3" t="s">
        <v>109</v>
      </c>
      <c r="BW2181" s="3" t="s">
        <v>109</v>
      </c>
      <c r="BX2181" s="3" t="s">
        <v>109</v>
      </c>
      <c r="BY2181" s="3" t="s">
        <v>109</v>
      </c>
      <c r="BZ2181" s="3" t="s">
        <v>109</v>
      </c>
      <c r="CA2181" s="4">
        <v>2.5474E-2</v>
      </c>
      <c r="CB2181" s="3" t="s">
        <v>109</v>
      </c>
      <c r="CC2181" s="4">
        <v>635000</v>
      </c>
      <c r="CD2181" s="3" t="s">
        <v>109</v>
      </c>
      <c r="CE2181" s="3" t="s">
        <v>109</v>
      </c>
      <c r="CF2181" s="3" t="s">
        <v>109</v>
      </c>
      <c r="CG2181" s="3" t="s">
        <v>109</v>
      </c>
      <c r="CH2181" s="3" t="s">
        <v>9244</v>
      </c>
      <c r="CI2181" s="3" t="s">
        <v>109</v>
      </c>
      <c r="CJ2181" s="3" t="s">
        <v>109</v>
      </c>
      <c r="CK2181" s="3" t="s">
        <v>109</v>
      </c>
      <c r="CL2181" s="3" t="s">
        <v>109</v>
      </c>
      <c r="CM2181" s="3" t="s">
        <v>109</v>
      </c>
      <c r="CN2181" s="3" t="s">
        <v>109</v>
      </c>
      <c r="CO2181" s="3" t="s">
        <v>109</v>
      </c>
      <c r="CP2181" s="3" t="s">
        <v>109</v>
      </c>
      <c r="CQ2181" s="5" t="s">
        <v>126</v>
      </c>
      <c r="CR2181" s="5" t="s">
        <v>9245</v>
      </c>
      <c r="CV2181" s="21" t="s">
        <v>113</v>
      </c>
    </row>
    <row r="2182" spans="1:100" x14ac:dyDescent="0.25">
      <c r="A2182" s="3" t="s">
        <v>9246</v>
      </c>
      <c r="B2182" s="3" t="s">
        <v>118</v>
      </c>
      <c r="C2182" s="4">
        <v>2.5474E-2</v>
      </c>
      <c r="D2182" s="3" t="s">
        <v>109</v>
      </c>
      <c r="E2182" s="3" t="s">
        <v>9054</v>
      </c>
      <c r="F2182" s="3" t="s">
        <v>9247</v>
      </c>
      <c r="G2182" s="3" t="s">
        <v>106</v>
      </c>
      <c r="H2182" s="4">
        <v>47905</v>
      </c>
      <c r="I2182" s="3" t="s">
        <v>8929</v>
      </c>
      <c r="J2182" s="3" t="s">
        <v>216</v>
      </c>
      <c r="K2182" s="4">
        <v>15360</v>
      </c>
      <c r="L2182" s="3" t="s">
        <v>109</v>
      </c>
      <c r="M2182" s="3" t="s">
        <v>109</v>
      </c>
      <c r="N2182" s="3" t="s">
        <v>109</v>
      </c>
      <c r="O2182" s="3" t="s">
        <v>109</v>
      </c>
      <c r="P2182" s="3" t="s">
        <v>9248</v>
      </c>
      <c r="Q2182" s="2"/>
      <c r="S2182" s="3" t="s">
        <v>109</v>
      </c>
      <c r="T2182" s="3" t="s">
        <v>109</v>
      </c>
      <c r="U2182" s="3" t="s">
        <v>109</v>
      </c>
      <c r="V2182" s="3" t="s">
        <v>109</v>
      </c>
      <c r="W2182" s="3" t="s">
        <v>109</v>
      </c>
      <c r="X2182" s="3" t="s">
        <v>109</v>
      </c>
      <c r="Y2182" s="3" t="s">
        <v>109</v>
      </c>
      <c r="Z2182" s="3" t="s">
        <v>109</v>
      </c>
      <c r="AA2182" s="4">
        <v>1988</v>
      </c>
      <c r="AB2182" s="3" t="s">
        <v>109</v>
      </c>
      <c r="AC2182" s="5" t="s">
        <v>111</v>
      </c>
      <c r="AD2182" s="3" t="s">
        <v>111</v>
      </c>
      <c r="AE2182" s="3" t="s">
        <v>109</v>
      </c>
      <c r="AF2182" s="4">
        <v>2</v>
      </c>
      <c r="AG2182" s="3" t="s">
        <v>109</v>
      </c>
      <c r="AH2182" s="3" t="s">
        <v>123</v>
      </c>
      <c r="AI2182" s="3" t="s">
        <v>109</v>
      </c>
      <c r="AN2182" s="3" t="s">
        <v>109</v>
      </c>
      <c r="AO2182" s="2"/>
      <c r="AP2182" s="3" t="s">
        <v>109</v>
      </c>
      <c r="AQ2182" s="3" t="s">
        <v>109</v>
      </c>
      <c r="AR2182" s="3" t="s">
        <v>109</v>
      </c>
      <c r="AS2182" s="3" t="s">
        <v>109</v>
      </c>
      <c r="AT2182" s="3" t="s">
        <v>109</v>
      </c>
      <c r="AU2182" s="3" t="s">
        <v>109</v>
      </c>
      <c r="AV2182" s="3" t="s">
        <v>109</v>
      </c>
      <c r="AW2182" s="3" t="s">
        <v>109</v>
      </c>
      <c r="AX2182" s="3" t="s">
        <v>109</v>
      </c>
      <c r="AY2182" s="3" t="s">
        <v>109</v>
      </c>
      <c r="AZ2182" s="3" t="s">
        <v>109</v>
      </c>
      <c r="BA2182" s="3" t="s">
        <v>109</v>
      </c>
      <c r="BB2182" s="3" t="s">
        <v>109</v>
      </c>
      <c r="BC2182" s="3" t="s">
        <v>109</v>
      </c>
      <c r="BD2182" s="3" t="s">
        <v>109</v>
      </c>
      <c r="BE2182" s="3" t="s">
        <v>109</v>
      </c>
      <c r="BF2182" s="3" t="s">
        <v>109</v>
      </c>
      <c r="BG2182" s="3" t="s">
        <v>109</v>
      </c>
      <c r="BH2182" s="3" t="s">
        <v>109</v>
      </c>
      <c r="BI2182" s="3" t="s">
        <v>109</v>
      </c>
      <c r="BJ2182" s="3" t="s">
        <v>109</v>
      </c>
      <c r="BK2182" s="3" t="s">
        <v>109</v>
      </c>
      <c r="BM2182" s="3" t="s">
        <v>109</v>
      </c>
      <c r="BN2182" s="3" t="s">
        <v>109</v>
      </c>
      <c r="BO2182" s="3" t="s">
        <v>109</v>
      </c>
      <c r="BP2182" s="3" t="s">
        <v>109</v>
      </c>
      <c r="BQ2182" s="3" t="s">
        <v>109</v>
      </c>
      <c r="BR2182" s="3" t="s">
        <v>109</v>
      </c>
      <c r="BS2182" s="3" t="s">
        <v>109</v>
      </c>
      <c r="BT2182" s="3" t="s">
        <v>109</v>
      </c>
      <c r="BU2182" s="3" t="s">
        <v>109</v>
      </c>
      <c r="BV2182" s="3" t="s">
        <v>109</v>
      </c>
      <c r="BW2182" s="3" t="s">
        <v>109</v>
      </c>
      <c r="BX2182" s="3" t="s">
        <v>109</v>
      </c>
      <c r="BY2182" s="3" t="s">
        <v>109</v>
      </c>
      <c r="BZ2182" s="3" t="s">
        <v>109</v>
      </c>
      <c r="CA2182" s="4">
        <v>2.5474E-2</v>
      </c>
      <c r="CB2182" s="3" t="s">
        <v>109</v>
      </c>
      <c r="CC2182" s="4">
        <v>579300</v>
      </c>
      <c r="CD2182" s="3" t="s">
        <v>109</v>
      </c>
      <c r="CE2182" s="3" t="s">
        <v>109</v>
      </c>
      <c r="CF2182" s="3" t="s">
        <v>109</v>
      </c>
      <c r="CG2182" s="3" t="s">
        <v>109</v>
      </c>
      <c r="CH2182" s="3" t="s">
        <v>9249</v>
      </c>
      <c r="CI2182" s="3" t="s">
        <v>109</v>
      </c>
      <c r="CJ2182" s="3" t="s">
        <v>109</v>
      </c>
      <c r="CK2182" s="3" t="s">
        <v>109</v>
      </c>
      <c r="CL2182" s="3" t="s">
        <v>109</v>
      </c>
      <c r="CM2182" s="3" t="s">
        <v>109</v>
      </c>
      <c r="CN2182" s="3" t="s">
        <v>109</v>
      </c>
      <c r="CO2182" s="3" t="s">
        <v>109</v>
      </c>
      <c r="CP2182" s="3" t="s">
        <v>109</v>
      </c>
      <c r="CQ2182" s="5" t="s">
        <v>113</v>
      </c>
      <c r="CR2182" s="5" t="s">
        <v>109</v>
      </c>
      <c r="CV2182" s="21" t="s">
        <v>113</v>
      </c>
    </row>
    <row r="2183" spans="1:100" x14ac:dyDescent="0.25">
      <c r="A2183" s="3" t="s">
        <v>9250</v>
      </c>
      <c r="B2183" s="3" t="s">
        <v>118</v>
      </c>
      <c r="C2183" s="4">
        <v>2.5474E-2</v>
      </c>
      <c r="D2183" s="3" t="s">
        <v>109</v>
      </c>
      <c r="E2183" s="3" t="s">
        <v>9251</v>
      </c>
      <c r="F2183" s="3" t="s">
        <v>9252</v>
      </c>
      <c r="G2183" s="3" t="s">
        <v>106</v>
      </c>
      <c r="H2183" s="4">
        <v>47905</v>
      </c>
      <c r="I2183" s="3" t="s">
        <v>8929</v>
      </c>
      <c r="J2183" s="3" t="s">
        <v>216</v>
      </c>
      <c r="K2183" s="4">
        <v>12060</v>
      </c>
      <c r="L2183" s="3" t="s">
        <v>109</v>
      </c>
      <c r="M2183" s="3" t="s">
        <v>109</v>
      </c>
      <c r="N2183" s="3" t="s">
        <v>109</v>
      </c>
      <c r="O2183" s="3" t="s">
        <v>109</v>
      </c>
      <c r="P2183" s="3" t="s">
        <v>109</v>
      </c>
      <c r="Q2183" s="2"/>
      <c r="S2183" s="3" t="s">
        <v>109</v>
      </c>
      <c r="T2183" s="3" t="s">
        <v>109</v>
      </c>
      <c r="U2183" s="3" t="s">
        <v>109</v>
      </c>
      <c r="V2183" s="3" t="s">
        <v>109</v>
      </c>
      <c r="W2183" s="3" t="s">
        <v>109</v>
      </c>
      <c r="X2183" s="3" t="s">
        <v>109</v>
      </c>
      <c r="Y2183" s="3" t="s">
        <v>109</v>
      </c>
      <c r="Z2183" s="3" t="s">
        <v>109</v>
      </c>
      <c r="AA2183" s="4">
        <v>2010</v>
      </c>
      <c r="AB2183" s="3" t="s">
        <v>109</v>
      </c>
      <c r="AC2183" s="5" t="s">
        <v>111</v>
      </c>
      <c r="AD2183" s="3" t="s">
        <v>111</v>
      </c>
      <c r="AE2183" s="3" t="s">
        <v>109</v>
      </c>
      <c r="AF2183" s="4">
        <v>3</v>
      </c>
      <c r="AG2183" s="3" t="s">
        <v>109</v>
      </c>
      <c r="AH2183" s="3" t="s">
        <v>111</v>
      </c>
      <c r="AI2183" s="3" t="s">
        <v>109</v>
      </c>
      <c r="AN2183" s="3" t="s">
        <v>109</v>
      </c>
      <c r="AO2183" s="2"/>
      <c r="AP2183" s="3" t="s">
        <v>109</v>
      </c>
      <c r="AQ2183" s="3" t="s">
        <v>109</v>
      </c>
      <c r="AR2183" s="3" t="s">
        <v>109</v>
      </c>
      <c r="AS2183" s="3" t="s">
        <v>109</v>
      </c>
      <c r="AT2183" s="3" t="s">
        <v>109</v>
      </c>
      <c r="AU2183" s="3" t="s">
        <v>109</v>
      </c>
      <c r="AV2183" s="3" t="s">
        <v>109</v>
      </c>
      <c r="AW2183" s="3" t="s">
        <v>109</v>
      </c>
      <c r="AX2183" s="3" t="s">
        <v>109</v>
      </c>
      <c r="AY2183" s="3" t="s">
        <v>109</v>
      </c>
      <c r="AZ2183" s="3" t="s">
        <v>109</v>
      </c>
      <c r="BA2183" s="3" t="s">
        <v>109</v>
      </c>
      <c r="BB2183" s="3" t="s">
        <v>109</v>
      </c>
      <c r="BC2183" s="3" t="s">
        <v>109</v>
      </c>
      <c r="BD2183" s="3" t="s">
        <v>109</v>
      </c>
      <c r="BE2183" s="3" t="s">
        <v>109</v>
      </c>
      <c r="BF2183" s="3" t="s">
        <v>109</v>
      </c>
      <c r="BG2183" s="3" t="s">
        <v>109</v>
      </c>
      <c r="BH2183" s="3" t="s">
        <v>109</v>
      </c>
      <c r="BI2183" s="3" t="s">
        <v>109</v>
      </c>
      <c r="BJ2183" s="3" t="s">
        <v>109</v>
      </c>
      <c r="BK2183" s="3" t="s">
        <v>109</v>
      </c>
      <c r="BM2183" s="3" t="s">
        <v>109</v>
      </c>
      <c r="BN2183" s="3" t="s">
        <v>109</v>
      </c>
      <c r="BO2183" s="3" t="s">
        <v>109</v>
      </c>
      <c r="BP2183" s="3" t="s">
        <v>109</v>
      </c>
      <c r="BQ2183" s="3" t="s">
        <v>109</v>
      </c>
      <c r="BR2183" s="3" t="s">
        <v>109</v>
      </c>
      <c r="BS2183" s="3" t="s">
        <v>109</v>
      </c>
      <c r="BT2183" s="3" t="s">
        <v>109</v>
      </c>
      <c r="BU2183" s="3" t="s">
        <v>109</v>
      </c>
      <c r="BV2183" s="3" t="s">
        <v>109</v>
      </c>
      <c r="BW2183" s="3" t="s">
        <v>109</v>
      </c>
      <c r="BX2183" s="3" t="s">
        <v>109</v>
      </c>
      <c r="BY2183" s="3" t="s">
        <v>109</v>
      </c>
      <c r="BZ2183" s="3" t="s">
        <v>109</v>
      </c>
      <c r="CA2183" s="4">
        <v>2.5474E-2</v>
      </c>
      <c r="CB2183" s="3" t="s">
        <v>109</v>
      </c>
      <c r="CC2183" s="4">
        <v>699800</v>
      </c>
      <c r="CD2183" s="3" t="s">
        <v>109</v>
      </c>
      <c r="CE2183" s="3" t="s">
        <v>109</v>
      </c>
      <c r="CF2183" s="3" t="s">
        <v>109</v>
      </c>
      <c r="CG2183" s="3" t="s">
        <v>109</v>
      </c>
      <c r="CH2183" s="3" t="s">
        <v>9253</v>
      </c>
      <c r="CI2183" s="3" t="s">
        <v>109</v>
      </c>
      <c r="CJ2183" s="3" t="s">
        <v>109</v>
      </c>
      <c r="CK2183" s="3" t="s">
        <v>109</v>
      </c>
      <c r="CL2183" s="3" t="s">
        <v>109</v>
      </c>
      <c r="CM2183" s="3" t="s">
        <v>109</v>
      </c>
      <c r="CN2183" s="3" t="s">
        <v>109</v>
      </c>
      <c r="CO2183" s="3" t="s">
        <v>109</v>
      </c>
      <c r="CP2183" s="3" t="s">
        <v>109</v>
      </c>
      <c r="CQ2183" s="5" t="s">
        <v>113</v>
      </c>
      <c r="CR2183" s="5" t="s">
        <v>109</v>
      </c>
      <c r="CV2183" s="21" t="s">
        <v>113</v>
      </c>
    </row>
    <row r="2184" spans="1:100" x14ac:dyDescent="0.25">
      <c r="A2184" s="3" t="s">
        <v>9254</v>
      </c>
      <c r="B2184" s="3" t="s">
        <v>118</v>
      </c>
      <c r="C2184" s="4">
        <v>2.5474E-2</v>
      </c>
      <c r="D2184" s="3" t="s">
        <v>109</v>
      </c>
      <c r="E2184" s="3" t="s">
        <v>9255</v>
      </c>
      <c r="F2184" s="3" t="s">
        <v>9256</v>
      </c>
      <c r="G2184" s="3" t="s">
        <v>106</v>
      </c>
      <c r="H2184" s="4">
        <v>47905</v>
      </c>
      <c r="I2184" s="3" t="s">
        <v>8929</v>
      </c>
      <c r="J2184" s="3" t="s">
        <v>216</v>
      </c>
      <c r="K2184" s="4">
        <v>13845</v>
      </c>
      <c r="L2184" s="3" t="s">
        <v>109</v>
      </c>
      <c r="M2184" s="3" t="s">
        <v>109</v>
      </c>
      <c r="N2184" s="3" t="s">
        <v>109</v>
      </c>
      <c r="O2184" s="3" t="s">
        <v>109</v>
      </c>
      <c r="P2184" s="3" t="s">
        <v>109</v>
      </c>
      <c r="Q2184" s="2"/>
      <c r="S2184" s="3" t="s">
        <v>109</v>
      </c>
      <c r="T2184" s="3" t="s">
        <v>109</v>
      </c>
      <c r="U2184" s="3" t="s">
        <v>109</v>
      </c>
      <c r="V2184" s="3" t="s">
        <v>109</v>
      </c>
      <c r="W2184" s="3" t="s">
        <v>109</v>
      </c>
      <c r="X2184" s="3" t="s">
        <v>109</v>
      </c>
      <c r="Y2184" s="3" t="s">
        <v>109</v>
      </c>
      <c r="Z2184" s="3" t="s">
        <v>109</v>
      </c>
      <c r="AA2184" s="4">
        <v>1970</v>
      </c>
      <c r="AB2184" s="3" t="s">
        <v>109</v>
      </c>
      <c r="AC2184" s="5" t="s">
        <v>111</v>
      </c>
      <c r="AD2184" s="3" t="s">
        <v>111</v>
      </c>
      <c r="AE2184" s="3" t="s">
        <v>109</v>
      </c>
      <c r="AF2184" s="4">
        <v>2</v>
      </c>
      <c r="AG2184" s="3" t="s">
        <v>109</v>
      </c>
      <c r="AH2184" s="3" t="s">
        <v>111</v>
      </c>
      <c r="AI2184" s="3" t="s">
        <v>109</v>
      </c>
      <c r="AN2184" s="3" t="s">
        <v>109</v>
      </c>
      <c r="AO2184" s="2"/>
      <c r="AP2184" s="3" t="s">
        <v>109</v>
      </c>
      <c r="AQ2184" s="3" t="s">
        <v>109</v>
      </c>
      <c r="AR2184" s="3" t="s">
        <v>109</v>
      </c>
      <c r="AS2184" s="3" t="s">
        <v>109</v>
      </c>
      <c r="AT2184" s="3" t="s">
        <v>109</v>
      </c>
      <c r="AU2184" s="3" t="s">
        <v>109</v>
      </c>
      <c r="AV2184" s="3" t="s">
        <v>109</v>
      </c>
      <c r="AW2184" s="3" t="s">
        <v>109</v>
      </c>
      <c r="AX2184" s="3" t="s">
        <v>109</v>
      </c>
      <c r="AY2184" s="3" t="s">
        <v>109</v>
      </c>
      <c r="AZ2184" s="3" t="s">
        <v>109</v>
      </c>
      <c r="BA2184" s="3" t="s">
        <v>109</v>
      </c>
      <c r="BB2184" s="3" t="s">
        <v>109</v>
      </c>
      <c r="BC2184" s="3" t="s">
        <v>109</v>
      </c>
      <c r="BD2184" s="3" t="s">
        <v>109</v>
      </c>
      <c r="BE2184" s="3" t="s">
        <v>109</v>
      </c>
      <c r="BF2184" s="3" t="s">
        <v>109</v>
      </c>
      <c r="BG2184" s="3" t="s">
        <v>109</v>
      </c>
      <c r="BH2184" s="3" t="s">
        <v>109</v>
      </c>
      <c r="BI2184" s="3" t="s">
        <v>109</v>
      </c>
      <c r="BJ2184" s="3" t="s">
        <v>109</v>
      </c>
      <c r="BK2184" s="3" t="s">
        <v>109</v>
      </c>
      <c r="BM2184" s="3" t="s">
        <v>109</v>
      </c>
      <c r="BN2184" s="3" t="s">
        <v>109</v>
      </c>
      <c r="BO2184" s="3" t="s">
        <v>109</v>
      </c>
      <c r="BP2184" s="3" t="s">
        <v>109</v>
      </c>
      <c r="BQ2184" s="3" t="s">
        <v>109</v>
      </c>
      <c r="BR2184" s="3" t="s">
        <v>109</v>
      </c>
      <c r="BS2184" s="3" t="s">
        <v>109</v>
      </c>
      <c r="BT2184" s="3" t="s">
        <v>109</v>
      </c>
      <c r="BU2184" s="3" t="s">
        <v>109</v>
      </c>
      <c r="BV2184" s="3" t="s">
        <v>109</v>
      </c>
      <c r="BW2184" s="3" t="s">
        <v>109</v>
      </c>
      <c r="BX2184" s="3" t="s">
        <v>109</v>
      </c>
      <c r="BY2184" s="3" t="s">
        <v>109</v>
      </c>
      <c r="BZ2184" s="3" t="s">
        <v>109</v>
      </c>
      <c r="CA2184" s="4">
        <v>2.5474E-2</v>
      </c>
      <c r="CB2184" s="3" t="s">
        <v>109</v>
      </c>
      <c r="CC2184" s="4">
        <v>551800</v>
      </c>
      <c r="CD2184" s="3" t="s">
        <v>109</v>
      </c>
      <c r="CE2184" s="3" t="s">
        <v>109</v>
      </c>
      <c r="CF2184" s="3" t="s">
        <v>109</v>
      </c>
      <c r="CG2184" s="3" t="s">
        <v>109</v>
      </c>
      <c r="CH2184" s="3" t="s">
        <v>9257</v>
      </c>
      <c r="CI2184" s="3" t="s">
        <v>109</v>
      </c>
      <c r="CJ2184" s="3" t="s">
        <v>109</v>
      </c>
      <c r="CK2184" s="3" t="s">
        <v>109</v>
      </c>
      <c r="CL2184" s="3" t="s">
        <v>109</v>
      </c>
      <c r="CM2184" s="3" t="s">
        <v>109</v>
      </c>
      <c r="CN2184" s="3" t="s">
        <v>109</v>
      </c>
      <c r="CO2184" s="3" t="s">
        <v>109</v>
      </c>
      <c r="CP2184" s="3" t="s">
        <v>109</v>
      </c>
      <c r="CQ2184" s="5" t="s">
        <v>113</v>
      </c>
      <c r="CR2184" s="5" t="s">
        <v>109</v>
      </c>
      <c r="CV2184" s="21" t="s">
        <v>113</v>
      </c>
    </row>
    <row r="2185" spans="1:100" x14ac:dyDescent="0.25">
      <c r="A2185" s="3" t="s">
        <v>9258</v>
      </c>
      <c r="B2185" s="3" t="s">
        <v>118</v>
      </c>
      <c r="C2185" s="4">
        <v>2.5474E-2</v>
      </c>
      <c r="D2185" s="3" t="s">
        <v>109</v>
      </c>
      <c r="E2185" s="3" t="s">
        <v>9259</v>
      </c>
      <c r="F2185" s="3" t="s">
        <v>9260</v>
      </c>
      <c r="G2185" s="3" t="s">
        <v>106</v>
      </c>
      <c r="H2185" s="4">
        <v>47905</v>
      </c>
      <c r="I2185" s="3" t="s">
        <v>8929</v>
      </c>
      <c r="J2185" s="3" t="s">
        <v>216</v>
      </c>
      <c r="K2185" s="4">
        <v>12692</v>
      </c>
      <c r="L2185" s="3" t="s">
        <v>109</v>
      </c>
      <c r="M2185" s="3" t="s">
        <v>109</v>
      </c>
      <c r="N2185" s="3" t="s">
        <v>109</v>
      </c>
      <c r="O2185" s="3" t="s">
        <v>109</v>
      </c>
      <c r="P2185" s="3" t="s">
        <v>109</v>
      </c>
      <c r="Q2185" s="2"/>
      <c r="S2185" s="3" t="s">
        <v>109</v>
      </c>
      <c r="T2185" s="3" t="s">
        <v>109</v>
      </c>
      <c r="U2185" s="3" t="s">
        <v>109</v>
      </c>
      <c r="V2185" s="3" t="s">
        <v>109</v>
      </c>
      <c r="W2185" s="3" t="s">
        <v>109</v>
      </c>
      <c r="X2185" s="3" t="s">
        <v>109</v>
      </c>
      <c r="Y2185" s="3" t="s">
        <v>109</v>
      </c>
      <c r="Z2185" s="3" t="s">
        <v>109</v>
      </c>
      <c r="AA2185" s="4">
        <v>2013</v>
      </c>
      <c r="AB2185" s="3" t="s">
        <v>109</v>
      </c>
      <c r="AC2185" s="5" t="s">
        <v>135</v>
      </c>
      <c r="AD2185" s="3" t="s">
        <v>135</v>
      </c>
      <c r="AE2185" s="3" t="s">
        <v>109</v>
      </c>
      <c r="AF2185" s="4">
        <v>4</v>
      </c>
      <c r="AG2185" s="3" t="s">
        <v>109</v>
      </c>
      <c r="AH2185" s="3" t="s">
        <v>135</v>
      </c>
      <c r="AI2185" s="3" t="s">
        <v>109</v>
      </c>
      <c r="AN2185" s="3" t="s">
        <v>109</v>
      </c>
      <c r="AO2185" s="2"/>
      <c r="AP2185" s="3" t="s">
        <v>109</v>
      </c>
      <c r="AQ2185" s="3" t="s">
        <v>109</v>
      </c>
      <c r="AR2185" s="3" t="s">
        <v>109</v>
      </c>
      <c r="AS2185" s="3" t="s">
        <v>109</v>
      </c>
      <c r="AT2185" s="3" t="s">
        <v>109</v>
      </c>
      <c r="AU2185" s="3" t="s">
        <v>109</v>
      </c>
      <c r="AV2185" s="3" t="s">
        <v>109</v>
      </c>
      <c r="AW2185" s="3" t="s">
        <v>109</v>
      </c>
      <c r="AX2185" s="3" t="s">
        <v>109</v>
      </c>
      <c r="AY2185" s="3" t="s">
        <v>109</v>
      </c>
      <c r="AZ2185" s="3" t="s">
        <v>109</v>
      </c>
      <c r="BA2185" s="3" t="s">
        <v>109</v>
      </c>
      <c r="BB2185" s="3" t="s">
        <v>109</v>
      </c>
      <c r="BC2185" s="3" t="s">
        <v>109</v>
      </c>
      <c r="BD2185" s="3" t="s">
        <v>109</v>
      </c>
      <c r="BE2185" s="3" t="s">
        <v>109</v>
      </c>
      <c r="BF2185" s="3" t="s">
        <v>109</v>
      </c>
      <c r="BG2185" s="3" t="s">
        <v>109</v>
      </c>
      <c r="BH2185" s="3" t="s">
        <v>109</v>
      </c>
      <c r="BI2185" s="3" t="s">
        <v>109</v>
      </c>
      <c r="BJ2185" s="3" t="s">
        <v>109</v>
      </c>
      <c r="BK2185" s="3" t="s">
        <v>109</v>
      </c>
      <c r="BM2185" s="3" t="s">
        <v>109</v>
      </c>
      <c r="BN2185" s="3" t="s">
        <v>109</v>
      </c>
      <c r="BO2185" s="3" t="s">
        <v>109</v>
      </c>
      <c r="BP2185" s="3" t="s">
        <v>109</v>
      </c>
      <c r="BQ2185" s="3" t="s">
        <v>109</v>
      </c>
      <c r="BR2185" s="3" t="s">
        <v>109</v>
      </c>
      <c r="BS2185" s="3" t="s">
        <v>109</v>
      </c>
      <c r="BT2185" s="3" t="s">
        <v>109</v>
      </c>
      <c r="BU2185" s="3" t="s">
        <v>109</v>
      </c>
      <c r="BV2185" s="3" t="s">
        <v>109</v>
      </c>
      <c r="BW2185" s="3" t="s">
        <v>109</v>
      </c>
      <c r="BX2185" s="3" t="s">
        <v>109</v>
      </c>
      <c r="BY2185" s="3" t="s">
        <v>109</v>
      </c>
      <c r="BZ2185" s="3" t="s">
        <v>109</v>
      </c>
      <c r="CA2185" s="4">
        <v>2.5474E-2</v>
      </c>
      <c r="CB2185" s="3" t="s">
        <v>109</v>
      </c>
      <c r="CC2185" s="4">
        <v>1023100</v>
      </c>
      <c r="CD2185" s="3" t="s">
        <v>109</v>
      </c>
      <c r="CE2185" s="3" t="s">
        <v>109</v>
      </c>
      <c r="CF2185" s="3" t="s">
        <v>109</v>
      </c>
      <c r="CG2185" s="3" t="s">
        <v>109</v>
      </c>
      <c r="CH2185" s="3" t="s">
        <v>109</v>
      </c>
      <c r="CI2185" s="3" t="s">
        <v>109</v>
      </c>
      <c r="CJ2185" s="3" t="s">
        <v>109</v>
      </c>
      <c r="CK2185" s="3" t="s">
        <v>109</v>
      </c>
      <c r="CL2185" s="3" t="s">
        <v>109</v>
      </c>
      <c r="CM2185" s="3" t="s">
        <v>109</v>
      </c>
      <c r="CN2185" s="3" t="s">
        <v>109</v>
      </c>
      <c r="CO2185" s="3" t="s">
        <v>109</v>
      </c>
      <c r="CP2185" s="3" t="s">
        <v>109</v>
      </c>
      <c r="CQ2185" s="5" t="s">
        <v>113</v>
      </c>
      <c r="CR2185" s="5" t="s">
        <v>109</v>
      </c>
      <c r="CV2185" s="21" t="s">
        <v>113</v>
      </c>
    </row>
    <row r="2186" spans="1:100" x14ac:dyDescent="0.25">
      <c r="A2186" s="3" t="s">
        <v>9261</v>
      </c>
      <c r="B2186" s="3" t="s">
        <v>118</v>
      </c>
      <c r="C2186" s="4">
        <v>2.5474E-2</v>
      </c>
      <c r="D2186" s="3" t="s">
        <v>109</v>
      </c>
      <c r="E2186" s="3" t="s">
        <v>853</v>
      </c>
      <c r="F2186" s="3" t="s">
        <v>9262</v>
      </c>
      <c r="G2186" s="3" t="s">
        <v>106</v>
      </c>
      <c r="H2186" s="4">
        <v>47905</v>
      </c>
      <c r="I2186" s="3" t="s">
        <v>8929</v>
      </c>
      <c r="J2186" s="3" t="s">
        <v>216</v>
      </c>
      <c r="K2186" s="4">
        <v>11562</v>
      </c>
      <c r="L2186" s="3" t="s">
        <v>109</v>
      </c>
      <c r="M2186" s="3" t="s">
        <v>109</v>
      </c>
      <c r="N2186" s="3" t="s">
        <v>109</v>
      </c>
      <c r="O2186" s="3" t="s">
        <v>109</v>
      </c>
      <c r="P2186" s="3" t="s">
        <v>109</v>
      </c>
      <c r="Q2186" s="2"/>
      <c r="S2186" s="3" t="s">
        <v>109</v>
      </c>
      <c r="T2186" s="3" t="s">
        <v>109</v>
      </c>
      <c r="U2186" s="3" t="s">
        <v>109</v>
      </c>
      <c r="V2186" s="3" t="s">
        <v>109</v>
      </c>
      <c r="W2186" s="3" t="s">
        <v>109</v>
      </c>
      <c r="X2186" s="3" t="s">
        <v>109</v>
      </c>
      <c r="Y2186" s="3" t="s">
        <v>109</v>
      </c>
      <c r="Z2186" s="3" t="s">
        <v>109</v>
      </c>
      <c r="AA2186" s="4">
        <v>1990</v>
      </c>
      <c r="AB2186" s="3" t="s">
        <v>109</v>
      </c>
      <c r="AC2186" s="5" t="s">
        <v>111</v>
      </c>
      <c r="AD2186" s="3" t="s">
        <v>111</v>
      </c>
      <c r="AE2186" s="3" t="s">
        <v>109</v>
      </c>
      <c r="AF2186" s="4">
        <v>3</v>
      </c>
      <c r="AG2186" s="3" t="s">
        <v>109</v>
      </c>
      <c r="AH2186" s="3" t="s">
        <v>111</v>
      </c>
      <c r="AI2186" s="3" t="s">
        <v>109</v>
      </c>
      <c r="AN2186" s="3" t="s">
        <v>109</v>
      </c>
      <c r="AO2186" s="2"/>
      <c r="AP2186" s="3" t="s">
        <v>109</v>
      </c>
      <c r="AQ2186" s="3" t="s">
        <v>109</v>
      </c>
      <c r="AR2186" s="3" t="s">
        <v>109</v>
      </c>
      <c r="AS2186" s="3" t="s">
        <v>109</v>
      </c>
      <c r="AT2186" s="3" t="s">
        <v>109</v>
      </c>
      <c r="AU2186" s="3" t="s">
        <v>109</v>
      </c>
      <c r="AV2186" s="3" t="s">
        <v>109</v>
      </c>
      <c r="AW2186" s="3" t="s">
        <v>109</v>
      </c>
      <c r="AX2186" s="3" t="s">
        <v>109</v>
      </c>
      <c r="AY2186" s="3" t="s">
        <v>109</v>
      </c>
      <c r="AZ2186" s="3" t="s">
        <v>109</v>
      </c>
      <c r="BA2186" s="3" t="s">
        <v>109</v>
      </c>
      <c r="BB2186" s="3" t="s">
        <v>109</v>
      </c>
      <c r="BC2186" s="3" t="s">
        <v>109</v>
      </c>
      <c r="BD2186" s="3" t="s">
        <v>109</v>
      </c>
      <c r="BE2186" s="3" t="s">
        <v>109</v>
      </c>
      <c r="BF2186" s="3" t="s">
        <v>109</v>
      </c>
      <c r="BG2186" s="3" t="s">
        <v>109</v>
      </c>
      <c r="BH2186" s="3" t="s">
        <v>109</v>
      </c>
      <c r="BI2186" s="3" t="s">
        <v>109</v>
      </c>
      <c r="BJ2186" s="3" t="s">
        <v>109</v>
      </c>
      <c r="BK2186" s="3" t="s">
        <v>109</v>
      </c>
      <c r="BM2186" s="3" t="s">
        <v>109</v>
      </c>
      <c r="BN2186" s="3" t="s">
        <v>109</v>
      </c>
      <c r="BO2186" s="3" t="s">
        <v>109</v>
      </c>
      <c r="BP2186" s="3" t="s">
        <v>109</v>
      </c>
      <c r="BQ2186" s="3" t="s">
        <v>109</v>
      </c>
      <c r="BR2186" s="3" t="s">
        <v>109</v>
      </c>
      <c r="BS2186" s="3" t="s">
        <v>109</v>
      </c>
      <c r="BT2186" s="3" t="s">
        <v>109</v>
      </c>
      <c r="BU2186" s="3" t="s">
        <v>109</v>
      </c>
      <c r="BV2186" s="3" t="s">
        <v>109</v>
      </c>
      <c r="BW2186" s="3" t="s">
        <v>109</v>
      </c>
      <c r="BX2186" s="3" t="s">
        <v>109</v>
      </c>
      <c r="BY2186" s="3" t="s">
        <v>109</v>
      </c>
      <c r="BZ2186" s="3" t="s">
        <v>109</v>
      </c>
      <c r="CA2186" s="4">
        <v>2.5474E-2</v>
      </c>
      <c r="CB2186" s="3" t="s">
        <v>109</v>
      </c>
      <c r="CC2186" s="4">
        <v>711300</v>
      </c>
      <c r="CD2186" s="3" t="s">
        <v>109</v>
      </c>
      <c r="CE2186" s="3" t="s">
        <v>109</v>
      </c>
      <c r="CF2186" s="3" t="s">
        <v>109</v>
      </c>
      <c r="CG2186" s="3" t="s">
        <v>109</v>
      </c>
      <c r="CH2186" s="3" t="s">
        <v>9263</v>
      </c>
      <c r="CI2186" s="3" t="s">
        <v>109</v>
      </c>
      <c r="CJ2186" s="3" t="s">
        <v>109</v>
      </c>
      <c r="CK2186" s="3" t="s">
        <v>109</v>
      </c>
      <c r="CL2186" s="3" t="s">
        <v>109</v>
      </c>
      <c r="CM2186" s="3" t="s">
        <v>109</v>
      </c>
      <c r="CN2186" s="3" t="s">
        <v>109</v>
      </c>
      <c r="CO2186" s="3" t="s">
        <v>109</v>
      </c>
      <c r="CP2186" s="3" t="s">
        <v>109</v>
      </c>
      <c r="CQ2186" s="5" t="s">
        <v>113</v>
      </c>
      <c r="CR2186" s="5" t="s">
        <v>109</v>
      </c>
      <c r="CV2186" s="21" t="s">
        <v>113</v>
      </c>
    </row>
    <row r="2187" spans="1:100" x14ac:dyDescent="0.25">
      <c r="A2187" s="3" t="s">
        <v>9264</v>
      </c>
      <c r="B2187" s="3" t="s">
        <v>118</v>
      </c>
      <c r="C2187" s="4">
        <v>2.5474E-2</v>
      </c>
      <c r="D2187" s="3" t="s">
        <v>109</v>
      </c>
      <c r="E2187" s="3" t="s">
        <v>9265</v>
      </c>
      <c r="F2187" s="3" t="s">
        <v>9266</v>
      </c>
      <c r="G2187" s="3" t="s">
        <v>106</v>
      </c>
      <c r="H2187" s="4">
        <v>47904</v>
      </c>
      <c r="I2187" s="3" t="s">
        <v>8929</v>
      </c>
      <c r="J2187" s="3" t="s">
        <v>216</v>
      </c>
      <c r="K2187" s="4">
        <v>44559</v>
      </c>
      <c r="L2187" s="3" t="s">
        <v>109</v>
      </c>
      <c r="M2187" s="3" t="s">
        <v>109</v>
      </c>
      <c r="N2187" s="3" t="s">
        <v>109</v>
      </c>
      <c r="O2187" s="3" t="s">
        <v>109</v>
      </c>
      <c r="P2187" s="3" t="s">
        <v>9267</v>
      </c>
      <c r="Q2187" s="2"/>
      <c r="S2187" s="3" t="s">
        <v>109</v>
      </c>
      <c r="T2187" s="3" t="s">
        <v>109</v>
      </c>
      <c r="U2187" s="3" t="s">
        <v>109</v>
      </c>
      <c r="V2187" s="3" t="s">
        <v>109</v>
      </c>
      <c r="W2187" s="3" t="s">
        <v>109</v>
      </c>
      <c r="X2187" s="3" t="s">
        <v>109</v>
      </c>
      <c r="Y2187" s="3" t="s">
        <v>109</v>
      </c>
      <c r="Z2187" s="3" t="s">
        <v>109</v>
      </c>
      <c r="AA2187" s="4">
        <v>2005</v>
      </c>
      <c r="AB2187" s="3" t="s">
        <v>109</v>
      </c>
      <c r="AC2187" s="5" t="s">
        <v>135</v>
      </c>
      <c r="AD2187" s="3" t="s">
        <v>111</v>
      </c>
      <c r="AE2187" s="3" t="s">
        <v>109</v>
      </c>
      <c r="AF2187" s="4">
        <v>4</v>
      </c>
      <c r="AG2187" s="3" t="s">
        <v>109</v>
      </c>
      <c r="AH2187" s="3" t="s">
        <v>135</v>
      </c>
      <c r="AI2187" s="3" t="s">
        <v>109</v>
      </c>
      <c r="AN2187" s="3" t="s">
        <v>109</v>
      </c>
      <c r="AO2187" s="2"/>
      <c r="AP2187" s="3" t="s">
        <v>109</v>
      </c>
      <c r="AQ2187" s="3" t="s">
        <v>109</v>
      </c>
      <c r="AR2187" s="3" t="s">
        <v>109</v>
      </c>
      <c r="AS2187" s="3" t="s">
        <v>109</v>
      </c>
      <c r="AT2187" s="3" t="s">
        <v>109</v>
      </c>
      <c r="AU2187" s="3" t="s">
        <v>109</v>
      </c>
      <c r="AV2187" s="3" t="s">
        <v>109</v>
      </c>
      <c r="AW2187" s="3" t="s">
        <v>109</v>
      </c>
      <c r="AX2187" s="3" t="s">
        <v>109</v>
      </c>
      <c r="AY2187" s="3" t="s">
        <v>109</v>
      </c>
      <c r="AZ2187" s="3" t="s">
        <v>109</v>
      </c>
      <c r="BA2187" s="3" t="s">
        <v>109</v>
      </c>
      <c r="BB2187" s="3" t="s">
        <v>109</v>
      </c>
      <c r="BC2187" s="3" t="s">
        <v>109</v>
      </c>
      <c r="BD2187" s="3" t="s">
        <v>109</v>
      </c>
      <c r="BE2187" s="3" t="s">
        <v>109</v>
      </c>
      <c r="BF2187" s="3" t="s">
        <v>109</v>
      </c>
      <c r="BG2187" s="3" t="s">
        <v>109</v>
      </c>
      <c r="BH2187" s="3" t="s">
        <v>109</v>
      </c>
      <c r="BI2187" s="3" t="s">
        <v>109</v>
      </c>
      <c r="BJ2187" s="3" t="s">
        <v>109</v>
      </c>
      <c r="BK2187" s="3" t="s">
        <v>109</v>
      </c>
      <c r="BM2187" s="3" t="s">
        <v>109</v>
      </c>
      <c r="BN2187" s="3" t="s">
        <v>109</v>
      </c>
      <c r="BO2187" s="3" t="s">
        <v>109</v>
      </c>
      <c r="BP2187" s="3" t="s">
        <v>109</v>
      </c>
      <c r="BQ2187" s="3" t="s">
        <v>109</v>
      </c>
      <c r="BR2187" s="3" t="s">
        <v>109</v>
      </c>
      <c r="BS2187" s="3" t="s">
        <v>109</v>
      </c>
      <c r="BT2187" s="3" t="s">
        <v>109</v>
      </c>
      <c r="BU2187" s="3" t="s">
        <v>109</v>
      </c>
      <c r="BV2187" s="3" t="s">
        <v>109</v>
      </c>
      <c r="BW2187" s="3" t="s">
        <v>109</v>
      </c>
      <c r="BX2187" s="3" t="s">
        <v>109</v>
      </c>
      <c r="BY2187" s="3" t="s">
        <v>109</v>
      </c>
      <c r="BZ2187" s="3" t="s">
        <v>109</v>
      </c>
      <c r="CA2187" s="4">
        <v>2.5474E-2</v>
      </c>
      <c r="CB2187" s="3" t="s">
        <v>109</v>
      </c>
      <c r="CC2187" s="4">
        <v>2515000</v>
      </c>
      <c r="CD2187" s="3" t="s">
        <v>109</v>
      </c>
      <c r="CE2187" s="3" t="s">
        <v>109</v>
      </c>
      <c r="CF2187" s="3" t="s">
        <v>109</v>
      </c>
      <c r="CG2187" s="3" t="s">
        <v>109</v>
      </c>
      <c r="CH2187" s="3" t="s">
        <v>9268</v>
      </c>
      <c r="CI2187" s="3" t="s">
        <v>109</v>
      </c>
      <c r="CJ2187" s="3" t="s">
        <v>109</v>
      </c>
      <c r="CK2187" s="3" t="s">
        <v>109</v>
      </c>
      <c r="CL2187" s="3" t="s">
        <v>109</v>
      </c>
      <c r="CM2187" s="3" t="s">
        <v>109</v>
      </c>
      <c r="CN2187" s="3" t="s">
        <v>109</v>
      </c>
      <c r="CO2187" s="3" t="s">
        <v>109</v>
      </c>
      <c r="CP2187" s="3" t="s">
        <v>109</v>
      </c>
      <c r="CQ2187" s="5" t="s">
        <v>126</v>
      </c>
      <c r="CR2187" s="5" t="s">
        <v>9269</v>
      </c>
      <c r="CV2187" s="21" t="s">
        <v>113</v>
      </c>
    </row>
    <row r="2188" spans="1:100" x14ac:dyDescent="0.25">
      <c r="A2188" s="3" t="s">
        <v>9270</v>
      </c>
      <c r="B2188" s="3" t="s">
        <v>5696</v>
      </c>
      <c r="C2188" s="4">
        <v>2.6388000000000002E-2</v>
      </c>
      <c r="D2188" s="3" t="s">
        <v>9271</v>
      </c>
      <c r="E2188" s="3" t="s">
        <v>9272</v>
      </c>
      <c r="F2188" s="3" t="s">
        <v>9273</v>
      </c>
      <c r="G2188" s="3" t="s">
        <v>133</v>
      </c>
      <c r="H2188" s="4">
        <v>47906</v>
      </c>
      <c r="I2188" s="3" t="s">
        <v>8929</v>
      </c>
      <c r="J2188" s="3" t="s">
        <v>216</v>
      </c>
      <c r="K2188" s="4">
        <v>63503</v>
      </c>
      <c r="L2188" s="3" t="s">
        <v>109</v>
      </c>
      <c r="M2188" s="3" t="s">
        <v>109</v>
      </c>
      <c r="N2188" s="3" t="s">
        <v>109</v>
      </c>
      <c r="O2188" s="3" t="s">
        <v>109</v>
      </c>
      <c r="P2188" s="3" t="s">
        <v>9274</v>
      </c>
      <c r="Q2188" s="2"/>
      <c r="S2188" s="3" t="s">
        <v>109</v>
      </c>
      <c r="T2188" s="3" t="s">
        <v>109</v>
      </c>
      <c r="U2188" s="3" t="s">
        <v>109</v>
      </c>
      <c r="V2188" s="3" t="s">
        <v>109</v>
      </c>
      <c r="W2188" s="3" t="s">
        <v>109</v>
      </c>
      <c r="X2188" s="3" t="s">
        <v>109</v>
      </c>
      <c r="Y2188" s="3" t="s">
        <v>109</v>
      </c>
      <c r="Z2188" s="3" t="s">
        <v>109</v>
      </c>
      <c r="AA2188" s="4">
        <v>2001</v>
      </c>
      <c r="AB2188" s="3" t="s">
        <v>109</v>
      </c>
      <c r="AC2188" s="5" t="s">
        <v>135</v>
      </c>
      <c r="AD2188" s="3" t="s">
        <v>135</v>
      </c>
      <c r="AE2188" s="3" t="s">
        <v>109</v>
      </c>
      <c r="AF2188" s="4">
        <v>4</v>
      </c>
      <c r="AG2188" s="3" t="s">
        <v>109</v>
      </c>
      <c r="AH2188" s="3" t="s">
        <v>135</v>
      </c>
      <c r="AI2188" s="3" t="s">
        <v>109</v>
      </c>
      <c r="AN2188" s="3" t="s">
        <v>109</v>
      </c>
      <c r="AO2188" s="2"/>
      <c r="AP2188" s="3" t="s">
        <v>109</v>
      </c>
      <c r="AQ2188" s="3" t="s">
        <v>109</v>
      </c>
      <c r="AR2188" s="3" t="s">
        <v>109</v>
      </c>
      <c r="AS2188" s="3" t="s">
        <v>109</v>
      </c>
      <c r="AT2188" s="3" t="s">
        <v>109</v>
      </c>
      <c r="AU2188" s="3" t="s">
        <v>109</v>
      </c>
      <c r="AV2188" s="3" t="s">
        <v>109</v>
      </c>
      <c r="AW2188" s="3" t="s">
        <v>109</v>
      </c>
      <c r="AX2188" s="3" t="s">
        <v>109</v>
      </c>
      <c r="AY2188" s="3" t="s">
        <v>109</v>
      </c>
      <c r="AZ2188" s="3" t="s">
        <v>109</v>
      </c>
      <c r="BA2188" s="3" t="s">
        <v>109</v>
      </c>
      <c r="BB2188" s="3" t="s">
        <v>109</v>
      </c>
      <c r="BC2188" s="3" t="s">
        <v>109</v>
      </c>
      <c r="BD2188" s="3" t="s">
        <v>109</v>
      </c>
      <c r="BE2188" s="3" t="s">
        <v>109</v>
      </c>
      <c r="BF2188" s="3" t="s">
        <v>109</v>
      </c>
      <c r="BG2188" s="3" t="s">
        <v>109</v>
      </c>
      <c r="BH2188" s="3" t="s">
        <v>109</v>
      </c>
      <c r="BI2188" s="3" t="s">
        <v>109</v>
      </c>
      <c r="BJ2188" s="3" t="s">
        <v>109</v>
      </c>
      <c r="BK2188" s="3" t="s">
        <v>109</v>
      </c>
      <c r="BM2188" s="3" t="s">
        <v>109</v>
      </c>
      <c r="BN2188" s="3" t="s">
        <v>109</v>
      </c>
      <c r="BO2188" s="3" t="s">
        <v>109</v>
      </c>
      <c r="BP2188" s="3" t="s">
        <v>109</v>
      </c>
      <c r="BQ2188" s="3" t="s">
        <v>109</v>
      </c>
      <c r="BR2188" s="3" t="s">
        <v>109</v>
      </c>
      <c r="BS2188" s="3" t="s">
        <v>109</v>
      </c>
      <c r="BT2188" s="3" t="s">
        <v>109</v>
      </c>
      <c r="BU2188" s="3" t="s">
        <v>109</v>
      </c>
      <c r="BV2188" s="3" t="s">
        <v>109</v>
      </c>
      <c r="BW2188" s="3" t="s">
        <v>109</v>
      </c>
      <c r="BX2188" s="3" t="s">
        <v>109</v>
      </c>
      <c r="BY2188" s="3" t="s">
        <v>109</v>
      </c>
      <c r="BZ2188" s="3" t="s">
        <v>109</v>
      </c>
      <c r="CA2188" s="4">
        <v>2.6388000000000002E-2</v>
      </c>
      <c r="CB2188" s="3" t="s">
        <v>109</v>
      </c>
      <c r="CC2188" s="4">
        <v>3308000</v>
      </c>
      <c r="CD2188" s="3" t="s">
        <v>109</v>
      </c>
      <c r="CE2188" s="3" t="s">
        <v>109</v>
      </c>
      <c r="CF2188" s="3" t="s">
        <v>109</v>
      </c>
      <c r="CG2188" s="3" t="s">
        <v>109</v>
      </c>
      <c r="CH2188" s="3" t="s">
        <v>9275</v>
      </c>
      <c r="CI2188" s="3" t="s">
        <v>109</v>
      </c>
      <c r="CJ2188" s="3" t="s">
        <v>109</v>
      </c>
      <c r="CK2188" s="3" t="s">
        <v>109</v>
      </c>
      <c r="CL2188" s="3" t="s">
        <v>109</v>
      </c>
      <c r="CM2188" s="3" t="s">
        <v>109</v>
      </c>
      <c r="CN2188" s="3" t="s">
        <v>109</v>
      </c>
      <c r="CO2188" s="3" t="s">
        <v>109</v>
      </c>
      <c r="CP2188" s="3" t="s">
        <v>109</v>
      </c>
      <c r="CQ2188" s="5" t="s">
        <v>113</v>
      </c>
      <c r="CR2188" s="5" t="s">
        <v>109</v>
      </c>
      <c r="CV2188" s="21" t="s">
        <v>113</v>
      </c>
    </row>
    <row r="2189" spans="1:100" x14ac:dyDescent="0.25">
      <c r="A2189" s="3" t="s">
        <v>9276</v>
      </c>
      <c r="B2189" s="3" t="s">
        <v>118</v>
      </c>
      <c r="C2189" s="4">
        <v>2.5474E-2</v>
      </c>
      <c r="D2189" s="3" t="s">
        <v>109</v>
      </c>
      <c r="E2189" s="3" t="s">
        <v>9277</v>
      </c>
      <c r="F2189" s="3" t="s">
        <v>9278</v>
      </c>
      <c r="G2189" s="3" t="s">
        <v>106</v>
      </c>
      <c r="H2189" s="4">
        <v>47905</v>
      </c>
      <c r="I2189" s="3" t="s">
        <v>8929</v>
      </c>
      <c r="J2189" s="3" t="s">
        <v>216</v>
      </c>
      <c r="K2189" s="4">
        <v>64668</v>
      </c>
      <c r="L2189" s="3" t="s">
        <v>109</v>
      </c>
      <c r="M2189" s="3" t="s">
        <v>109</v>
      </c>
      <c r="N2189" s="3" t="s">
        <v>109</v>
      </c>
      <c r="O2189" s="3" t="s">
        <v>109</v>
      </c>
      <c r="P2189" s="3" t="s">
        <v>109</v>
      </c>
      <c r="Q2189" s="2"/>
      <c r="S2189" s="3" t="s">
        <v>109</v>
      </c>
      <c r="T2189" s="3" t="s">
        <v>109</v>
      </c>
      <c r="U2189" s="3" t="s">
        <v>109</v>
      </c>
      <c r="V2189" s="3" t="s">
        <v>109</v>
      </c>
      <c r="W2189" s="3" t="s">
        <v>109</v>
      </c>
      <c r="X2189" s="3" t="s">
        <v>109</v>
      </c>
      <c r="Y2189" s="3" t="s">
        <v>109</v>
      </c>
      <c r="Z2189" s="3" t="s">
        <v>109</v>
      </c>
      <c r="AA2189" s="8"/>
      <c r="AB2189" s="3" t="s">
        <v>109</v>
      </c>
      <c r="AC2189" s="5" t="s">
        <v>156</v>
      </c>
      <c r="AD2189" s="3" t="s">
        <v>156</v>
      </c>
      <c r="AE2189" s="3" t="s">
        <v>109</v>
      </c>
      <c r="AF2189" s="4">
        <v>4</v>
      </c>
      <c r="AG2189" s="3" t="s">
        <v>109</v>
      </c>
      <c r="AH2189" s="3" t="s">
        <v>156</v>
      </c>
      <c r="AI2189" s="3" t="s">
        <v>109</v>
      </c>
      <c r="AN2189" s="3" t="s">
        <v>109</v>
      </c>
      <c r="AO2189" s="2"/>
      <c r="AP2189" s="3" t="s">
        <v>109</v>
      </c>
      <c r="AQ2189" s="3" t="s">
        <v>109</v>
      </c>
      <c r="AR2189" s="3" t="s">
        <v>109</v>
      </c>
      <c r="AS2189" s="3" t="s">
        <v>109</v>
      </c>
      <c r="AT2189" s="3" t="s">
        <v>109</v>
      </c>
      <c r="AU2189" s="3" t="s">
        <v>109</v>
      </c>
      <c r="AV2189" s="3" t="s">
        <v>109</v>
      </c>
      <c r="AW2189" s="3" t="s">
        <v>109</v>
      </c>
      <c r="AX2189" s="3" t="s">
        <v>109</v>
      </c>
      <c r="AY2189" s="3" t="s">
        <v>109</v>
      </c>
      <c r="AZ2189" s="3" t="s">
        <v>109</v>
      </c>
      <c r="BA2189" s="3" t="s">
        <v>109</v>
      </c>
      <c r="BB2189" s="3" t="s">
        <v>109</v>
      </c>
      <c r="BC2189" s="3" t="s">
        <v>109</v>
      </c>
      <c r="BD2189" s="3" t="s">
        <v>109</v>
      </c>
      <c r="BE2189" s="3" t="s">
        <v>109</v>
      </c>
      <c r="BF2189" s="3" t="s">
        <v>109</v>
      </c>
      <c r="BG2189" s="3" t="s">
        <v>109</v>
      </c>
      <c r="BH2189" s="3" t="s">
        <v>109</v>
      </c>
      <c r="BI2189" s="3" t="s">
        <v>109</v>
      </c>
      <c r="BJ2189" s="3" t="s">
        <v>109</v>
      </c>
      <c r="BK2189" s="3" t="s">
        <v>109</v>
      </c>
      <c r="BM2189" s="3" t="s">
        <v>109</v>
      </c>
      <c r="BN2189" s="3" t="s">
        <v>109</v>
      </c>
      <c r="BO2189" s="3" t="s">
        <v>109</v>
      </c>
      <c r="BP2189" s="3" t="s">
        <v>109</v>
      </c>
      <c r="BQ2189" s="3" t="s">
        <v>109</v>
      </c>
      <c r="BR2189" s="3" t="s">
        <v>109</v>
      </c>
      <c r="BS2189" s="3" t="s">
        <v>109</v>
      </c>
      <c r="BT2189" s="3" t="s">
        <v>109</v>
      </c>
      <c r="BU2189" s="3" t="s">
        <v>109</v>
      </c>
      <c r="BV2189" s="3" t="s">
        <v>109</v>
      </c>
      <c r="BW2189" s="3" t="s">
        <v>109</v>
      </c>
      <c r="BX2189" s="3" t="s">
        <v>109</v>
      </c>
      <c r="BY2189" s="3" t="s">
        <v>109</v>
      </c>
      <c r="BZ2189" s="3" t="s">
        <v>109</v>
      </c>
      <c r="CA2189" s="4">
        <v>2.5474E-2</v>
      </c>
      <c r="CB2189" s="3" t="s">
        <v>109</v>
      </c>
      <c r="CC2189" s="4">
        <v>5920400</v>
      </c>
      <c r="CD2189" s="3" t="s">
        <v>109</v>
      </c>
      <c r="CE2189" s="3" t="s">
        <v>109</v>
      </c>
      <c r="CF2189" s="3" t="s">
        <v>109</v>
      </c>
      <c r="CG2189" s="3" t="s">
        <v>109</v>
      </c>
      <c r="CH2189" s="3" t="s">
        <v>9279</v>
      </c>
      <c r="CI2189" s="3" t="s">
        <v>109</v>
      </c>
      <c r="CJ2189" s="3" t="s">
        <v>109</v>
      </c>
      <c r="CK2189" s="3" t="s">
        <v>109</v>
      </c>
      <c r="CL2189" s="3" t="s">
        <v>109</v>
      </c>
      <c r="CM2189" s="3" t="s">
        <v>109</v>
      </c>
      <c r="CN2189" s="3" t="s">
        <v>109</v>
      </c>
      <c r="CO2189" s="3" t="s">
        <v>109</v>
      </c>
      <c r="CP2189" s="3" t="s">
        <v>109</v>
      </c>
      <c r="CQ2189" s="5" t="s">
        <v>113</v>
      </c>
      <c r="CR2189" s="5" t="s">
        <v>109</v>
      </c>
      <c r="CV2189" s="21" t="s">
        <v>113</v>
      </c>
    </row>
    <row r="2190" spans="1:100" x14ac:dyDescent="0.25">
      <c r="A2190" s="3" t="s">
        <v>9280</v>
      </c>
      <c r="B2190" s="3" t="s">
        <v>118</v>
      </c>
      <c r="C2190" s="4">
        <v>2.5474E-2</v>
      </c>
      <c r="D2190" s="3" t="s">
        <v>9281</v>
      </c>
      <c r="E2190" s="3" t="s">
        <v>2933</v>
      </c>
      <c r="F2190" s="3" t="s">
        <v>9282</v>
      </c>
      <c r="G2190" s="3" t="s">
        <v>106</v>
      </c>
      <c r="H2190" s="4">
        <v>47904</v>
      </c>
      <c r="I2190" s="3" t="s">
        <v>8929</v>
      </c>
      <c r="J2190" s="3" t="s">
        <v>216</v>
      </c>
      <c r="K2190" s="4">
        <v>44607</v>
      </c>
      <c r="L2190" s="3" t="s">
        <v>109</v>
      </c>
      <c r="M2190" s="3" t="s">
        <v>109</v>
      </c>
      <c r="N2190" s="3" t="s">
        <v>109</v>
      </c>
      <c r="O2190" s="3" t="s">
        <v>109</v>
      </c>
      <c r="P2190" s="3" t="s">
        <v>9283</v>
      </c>
      <c r="Q2190" s="2"/>
      <c r="S2190" s="3" t="s">
        <v>109</v>
      </c>
      <c r="T2190" s="3" t="s">
        <v>109</v>
      </c>
      <c r="U2190" s="3" t="s">
        <v>109</v>
      </c>
      <c r="V2190" s="3" t="s">
        <v>109</v>
      </c>
      <c r="W2190" s="3" t="s">
        <v>109</v>
      </c>
      <c r="X2190" s="3" t="s">
        <v>109</v>
      </c>
      <c r="Y2190" s="3" t="s">
        <v>109</v>
      </c>
      <c r="Z2190" s="3" t="s">
        <v>109</v>
      </c>
      <c r="AA2190" s="4">
        <v>1960</v>
      </c>
      <c r="AB2190" s="3" t="s">
        <v>109</v>
      </c>
      <c r="AC2190" s="5" t="s">
        <v>123</v>
      </c>
      <c r="AD2190" s="3" t="s">
        <v>123</v>
      </c>
      <c r="AE2190" s="3" t="s">
        <v>109</v>
      </c>
      <c r="AF2190" s="4">
        <v>2</v>
      </c>
      <c r="AG2190" s="3" t="s">
        <v>109</v>
      </c>
      <c r="AH2190" s="3" t="s">
        <v>111</v>
      </c>
      <c r="AI2190" s="3" t="s">
        <v>109</v>
      </c>
      <c r="AN2190" s="3" t="s">
        <v>109</v>
      </c>
      <c r="AO2190" s="2"/>
      <c r="AP2190" s="3" t="s">
        <v>109</v>
      </c>
      <c r="AQ2190" s="3" t="s">
        <v>109</v>
      </c>
      <c r="AR2190" s="3" t="s">
        <v>109</v>
      </c>
      <c r="AS2190" s="3" t="s">
        <v>109</v>
      </c>
      <c r="AT2190" s="3" t="s">
        <v>109</v>
      </c>
      <c r="AU2190" s="3" t="s">
        <v>109</v>
      </c>
      <c r="AV2190" s="3" t="s">
        <v>109</v>
      </c>
      <c r="AW2190" s="3" t="s">
        <v>109</v>
      </c>
      <c r="AX2190" s="3" t="s">
        <v>109</v>
      </c>
      <c r="AY2190" s="3" t="s">
        <v>109</v>
      </c>
      <c r="AZ2190" s="3" t="s">
        <v>109</v>
      </c>
      <c r="BA2190" s="3" t="s">
        <v>109</v>
      </c>
      <c r="BB2190" s="3" t="s">
        <v>109</v>
      </c>
      <c r="BC2190" s="3" t="s">
        <v>109</v>
      </c>
      <c r="BD2190" s="3" t="s">
        <v>109</v>
      </c>
      <c r="BE2190" s="3" t="s">
        <v>109</v>
      </c>
      <c r="BF2190" s="3" t="s">
        <v>109</v>
      </c>
      <c r="BG2190" s="3" t="s">
        <v>109</v>
      </c>
      <c r="BH2190" s="3" t="s">
        <v>109</v>
      </c>
      <c r="BI2190" s="3" t="s">
        <v>109</v>
      </c>
      <c r="BJ2190" s="3" t="s">
        <v>109</v>
      </c>
      <c r="BK2190" s="3" t="s">
        <v>109</v>
      </c>
      <c r="BM2190" s="3" t="s">
        <v>109</v>
      </c>
      <c r="BN2190" s="3" t="s">
        <v>109</v>
      </c>
      <c r="BO2190" s="3" t="s">
        <v>109</v>
      </c>
      <c r="BP2190" s="3" t="s">
        <v>109</v>
      </c>
      <c r="BQ2190" s="3" t="s">
        <v>109</v>
      </c>
      <c r="BR2190" s="3" t="s">
        <v>109</v>
      </c>
      <c r="BS2190" s="3" t="s">
        <v>109</v>
      </c>
      <c r="BT2190" s="3" t="s">
        <v>109</v>
      </c>
      <c r="BU2190" s="3" t="s">
        <v>109</v>
      </c>
      <c r="BV2190" s="3" t="s">
        <v>109</v>
      </c>
      <c r="BW2190" s="3" t="s">
        <v>109</v>
      </c>
      <c r="BX2190" s="3" t="s">
        <v>109</v>
      </c>
      <c r="BY2190" s="3" t="s">
        <v>109</v>
      </c>
      <c r="BZ2190" s="3" t="s">
        <v>109</v>
      </c>
      <c r="CA2190" s="4">
        <v>2.5474E-2</v>
      </c>
      <c r="CB2190" s="3" t="s">
        <v>109</v>
      </c>
      <c r="CC2190" s="4">
        <v>981700</v>
      </c>
      <c r="CD2190" s="3" t="s">
        <v>109</v>
      </c>
      <c r="CE2190" s="3" t="s">
        <v>109</v>
      </c>
      <c r="CF2190" s="3" t="s">
        <v>109</v>
      </c>
      <c r="CG2190" s="3" t="s">
        <v>109</v>
      </c>
      <c r="CH2190" s="3" t="s">
        <v>9284</v>
      </c>
      <c r="CI2190" s="3" t="s">
        <v>109</v>
      </c>
      <c r="CJ2190" s="3" t="s">
        <v>109</v>
      </c>
      <c r="CK2190" s="3" t="s">
        <v>109</v>
      </c>
      <c r="CL2190" s="3" t="s">
        <v>109</v>
      </c>
      <c r="CM2190" s="3" t="s">
        <v>109</v>
      </c>
      <c r="CN2190" s="3" t="s">
        <v>109</v>
      </c>
      <c r="CO2190" s="3" t="s">
        <v>109</v>
      </c>
      <c r="CP2190" s="3" t="s">
        <v>109</v>
      </c>
      <c r="CQ2190" s="5" t="s">
        <v>126</v>
      </c>
      <c r="CR2190" s="5" t="s">
        <v>9285</v>
      </c>
      <c r="CV2190" s="21" t="s">
        <v>113</v>
      </c>
    </row>
    <row r="2191" spans="1:100" x14ac:dyDescent="0.25">
      <c r="A2191" s="3" t="s">
        <v>9286</v>
      </c>
      <c r="B2191" s="3" t="s">
        <v>152</v>
      </c>
      <c r="C2191" s="4">
        <v>2.7786000000000002E-2</v>
      </c>
      <c r="D2191" s="3" t="s">
        <v>109</v>
      </c>
      <c r="E2191" s="3" t="s">
        <v>154</v>
      </c>
      <c r="F2191" s="3" t="s">
        <v>9287</v>
      </c>
      <c r="G2191" s="3" t="s">
        <v>133</v>
      </c>
      <c r="H2191" s="4">
        <v>47906</v>
      </c>
      <c r="I2191" s="3" t="s">
        <v>8929</v>
      </c>
      <c r="J2191" s="3" t="s">
        <v>216</v>
      </c>
      <c r="K2191" s="4">
        <v>141960</v>
      </c>
      <c r="L2191" s="3" t="s">
        <v>109</v>
      </c>
      <c r="M2191" s="3" t="s">
        <v>109</v>
      </c>
      <c r="N2191" s="3" t="s">
        <v>109</v>
      </c>
      <c r="O2191" s="3" t="s">
        <v>109</v>
      </c>
      <c r="P2191" s="3" t="s">
        <v>109</v>
      </c>
      <c r="Q2191" s="2"/>
      <c r="S2191" s="3" t="s">
        <v>109</v>
      </c>
      <c r="T2191" s="3" t="s">
        <v>109</v>
      </c>
      <c r="U2191" s="3" t="s">
        <v>109</v>
      </c>
      <c r="V2191" s="3" t="s">
        <v>109</v>
      </c>
      <c r="W2191" s="3" t="s">
        <v>109</v>
      </c>
      <c r="X2191" s="3" t="s">
        <v>109</v>
      </c>
      <c r="Y2191" s="3" t="s">
        <v>109</v>
      </c>
      <c r="Z2191" s="3" t="s">
        <v>109</v>
      </c>
      <c r="AA2191" s="4">
        <v>2013</v>
      </c>
      <c r="AB2191" s="3" t="s">
        <v>109</v>
      </c>
      <c r="AC2191" s="5" t="s">
        <v>156</v>
      </c>
      <c r="AD2191" s="3" t="s">
        <v>156</v>
      </c>
      <c r="AE2191" s="3" t="s">
        <v>109</v>
      </c>
      <c r="AF2191" s="4">
        <v>5</v>
      </c>
      <c r="AG2191" s="3" t="s">
        <v>109</v>
      </c>
      <c r="AH2191" s="3" t="s">
        <v>111</v>
      </c>
      <c r="AI2191" s="3" t="s">
        <v>109</v>
      </c>
      <c r="AN2191" s="3" t="s">
        <v>109</v>
      </c>
      <c r="AO2191" s="2"/>
      <c r="AP2191" s="3" t="s">
        <v>109</v>
      </c>
      <c r="AQ2191" s="3" t="s">
        <v>109</v>
      </c>
      <c r="AR2191" s="3" t="s">
        <v>109</v>
      </c>
      <c r="AS2191" s="3" t="s">
        <v>109</v>
      </c>
      <c r="AT2191" s="3" t="s">
        <v>109</v>
      </c>
      <c r="AU2191" s="3" t="s">
        <v>109</v>
      </c>
      <c r="AV2191" s="3" t="s">
        <v>109</v>
      </c>
      <c r="AW2191" s="3" t="s">
        <v>109</v>
      </c>
      <c r="AX2191" s="3" t="s">
        <v>109</v>
      </c>
      <c r="AY2191" s="3" t="s">
        <v>109</v>
      </c>
      <c r="AZ2191" s="3" t="s">
        <v>109</v>
      </c>
      <c r="BA2191" s="3" t="s">
        <v>109</v>
      </c>
      <c r="BB2191" s="3" t="s">
        <v>109</v>
      </c>
      <c r="BC2191" s="3" t="s">
        <v>109</v>
      </c>
      <c r="BD2191" s="3" t="s">
        <v>109</v>
      </c>
      <c r="BE2191" s="3" t="s">
        <v>109</v>
      </c>
      <c r="BF2191" s="3" t="s">
        <v>109</v>
      </c>
      <c r="BG2191" s="3" t="s">
        <v>109</v>
      </c>
      <c r="BH2191" s="3" t="s">
        <v>109</v>
      </c>
      <c r="BI2191" s="3" t="s">
        <v>109</v>
      </c>
      <c r="BJ2191" s="3" t="s">
        <v>109</v>
      </c>
      <c r="BK2191" s="3" t="s">
        <v>109</v>
      </c>
      <c r="BM2191" s="3" t="s">
        <v>109</v>
      </c>
      <c r="BN2191" s="3" t="s">
        <v>109</v>
      </c>
      <c r="BO2191" s="3" t="s">
        <v>109</v>
      </c>
      <c r="BP2191" s="3" t="s">
        <v>109</v>
      </c>
      <c r="BQ2191" s="3" t="s">
        <v>109</v>
      </c>
      <c r="BR2191" s="3" t="s">
        <v>109</v>
      </c>
      <c r="BS2191" s="3" t="s">
        <v>109</v>
      </c>
      <c r="BT2191" s="3" t="s">
        <v>109</v>
      </c>
      <c r="BU2191" s="3" t="s">
        <v>109</v>
      </c>
      <c r="BV2191" s="3" t="s">
        <v>109</v>
      </c>
      <c r="BW2191" s="3" t="s">
        <v>109</v>
      </c>
      <c r="BX2191" s="3" t="s">
        <v>109</v>
      </c>
      <c r="BY2191" s="3" t="s">
        <v>109</v>
      </c>
      <c r="BZ2191" s="3" t="s">
        <v>109</v>
      </c>
      <c r="CA2191" s="4">
        <v>2.7786000000000002E-2</v>
      </c>
      <c r="CB2191" s="3" t="s">
        <v>109</v>
      </c>
      <c r="CC2191" s="4">
        <v>14693600</v>
      </c>
      <c r="CD2191" s="3" t="s">
        <v>109</v>
      </c>
      <c r="CE2191" s="3" t="s">
        <v>109</v>
      </c>
      <c r="CF2191" s="3" t="s">
        <v>109</v>
      </c>
      <c r="CG2191" s="3" t="s">
        <v>109</v>
      </c>
      <c r="CH2191" s="3" t="s">
        <v>9288</v>
      </c>
      <c r="CI2191" s="3" t="s">
        <v>109</v>
      </c>
      <c r="CJ2191" s="3" t="s">
        <v>109</v>
      </c>
      <c r="CK2191" s="3" t="s">
        <v>109</v>
      </c>
      <c r="CL2191" s="3" t="s">
        <v>109</v>
      </c>
      <c r="CM2191" s="3" t="s">
        <v>109</v>
      </c>
      <c r="CN2191" s="3" t="s">
        <v>109</v>
      </c>
      <c r="CO2191" s="3" t="s">
        <v>109</v>
      </c>
      <c r="CP2191" s="3" t="s">
        <v>109</v>
      </c>
      <c r="CQ2191" s="5" t="s">
        <v>113</v>
      </c>
      <c r="CR2191" s="5" t="s">
        <v>109</v>
      </c>
      <c r="CV2191" s="21" t="s">
        <v>113</v>
      </c>
    </row>
    <row r="2192" spans="1:100" x14ac:dyDescent="0.25">
      <c r="A2192" s="3" t="s">
        <v>9289</v>
      </c>
      <c r="B2192" s="3" t="s">
        <v>109</v>
      </c>
      <c r="C2192" s="8"/>
      <c r="D2192" s="3" t="s">
        <v>9290</v>
      </c>
      <c r="E2192" s="3" t="s">
        <v>154</v>
      </c>
      <c r="F2192" s="3" t="s">
        <v>109</v>
      </c>
      <c r="G2192" s="3" t="s">
        <v>109</v>
      </c>
      <c r="H2192" s="23"/>
      <c r="I2192" s="3" t="s">
        <v>8929</v>
      </c>
      <c r="J2192" s="3" t="s">
        <v>216</v>
      </c>
      <c r="K2192" s="4">
        <v>168498</v>
      </c>
      <c r="L2192" s="3" t="s">
        <v>109</v>
      </c>
      <c r="M2192" s="3" t="s">
        <v>109</v>
      </c>
      <c r="N2192" s="3" t="s">
        <v>109</v>
      </c>
      <c r="O2192" s="3" t="s">
        <v>109</v>
      </c>
      <c r="P2192" s="3" t="s">
        <v>109</v>
      </c>
      <c r="Q2192" s="2"/>
      <c r="S2192" s="3" t="s">
        <v>109</v>
      </c>
      <c r="T2192" s="3" t="s">
        <v>109</v>
      </c>
      <c r="U2192" s="3" t="s">
        <v>109</v>
      </c>
      <c r="V2192" s="3" t="s">
        <v>109</v>
      </c>
      <c r="W2192" s="3" t="s">
        <v>109</v>
      </c>
      <c r="X2192" s="3" t="s">
        <v>109</v>
      </c>
      <c r="Y2192" s="3" t="s">
        <v>109</v>
      </c>
      <c r="Z2192" s="3" t="s">
        <v>109</v>
      </c>
      <c r="AA2192" s="8"/>
      <c r="AB2192" s="3" t="s">
        <v>109</v>
      </c>
      <c r="AC2192" s="5" t="s">
        <v>135</v>
      </c>
      <c r="AD2192" s="3" t="s">
        <v>135</v>
      </c>
      <c r="AE2192" s="3" t="s">
        <v>109</v>
      </c>
      <c r="AF2192" s="4">
        <v>4</v>
      </c>
      <c r="AG2192" s="3" t="s">
        <v>109</v>
      </c>
      <c r="AH2192" s="3" t="s">
        <v>135</v>
      </c>
      <c r="AI2192" s="3" t="s">
        <v>109</v>
      </c>
      <c r="AN2192" s="3" t="s">
        <v>109</v>
      </c>
      <c r="AO2192" s="2"/>
      <c r="AP2192" s="3" t="s">
        <v>109</v>
      </c>
      <c r="AQ2192" s="3" t="s">
        <v>109</v>
      </c>
      <c r="AR2192" s="3" t="s">
        <v>109</v>
      </c>
      <c r="AS2192" s="3" t="s">
        <v>109</v>
      </c>
      <c r="AT2192" s="3" t="s">
        <v>109</v>
      </c>
      <c r="AU2192" s="3" t="s">
        <v>109</v>
      </c>
      <c r="AV2192" s="3" t="s">
        <v>109</v>
      </c>
      <c r="AW2192" s="3" t="s">
        <v>109</v>
      </c>
      <c r="AX2192" s="3" t="s">
        <v>109</v>
      </c>
      <c r="AY2192" s="3" t="s">
        <v>109</v>
      </c>
      <c r="AZ2192" s="3" t="s">
        <v>109</v>
      </c>
      <c r="BA2192" s="3" t="s">
        <v>109</v>
      </c>
      <c r="BB2192" s="3" t="s">
        <v>109</v>
      </c>
      <c r="BC2192" s="3" t="s">
        <v>109</v>
      </c>
      <c r="BD2192" s="3" t="s">
        <v>109</v>
      </c>
      <c r="BE2192" s="3" t="s">
        <v>109</v>
      </c>
      <c r="BF2192" s="3" t="s">
        <v>109</v>
      </c>
      <c r="BG2192" s="3" t="s">
        <v>109</v>
      </c>
      <c r="BH2192" s="3" t="s">
        <v>109</v>
      </c>
      <c r="BI2192" s="3" t="s">
        <v>109</v>
      </c>
      <c r="BJ2192" s="3" t="s">
        <v>109</v>
      </c>
      <c r="BK2192" s="3" t="s">
        <v>109</v>
      </c>
      <c r="BM2192" s="3" t="s">
        <v>109</v>
      </c>
      <c r="BN2192" s="3" t="s">
        <v>109</v>
      </c>
      <c r="BO2192" s="3" t="s">
        <v>109</v>
      </c>
      <c r="BP2192" s="3" t="s">
        <v>109</v>
      </c>
      <c r="BQ2192" s="3" t="s">
        <v>109</v>
      </c>
      <c r="BR2192" s="3" t="s">
        <v>109</v>
      </c>
      <c r="BS2192" s="3" t="s">
        <v>109</v>
      </c>
      <c r="BT2192" s="3" t="s">
        <v>109</v>
      </c>
      <c r="BU2192" s="3" t="s">
        <v>109</v>
      </c>
      <c r="BV2192" s="3" t="s">
        <v>109</v>
      </c>
      <c r="BW2192" s="3" t="s">
        <v>109</v>
      </c>
      <c r="BX2192" s="3" t="s">
        <v>109</v>
      </c>
      <c r="BY2192" s="3" t="s">
        <v>109</v>
      </c>
      <c r="BZ2192" s="3" t="s">
        <v>109</v>
      </c>
      <c r="CA2192" s="8"/>
      <c r="CB2192" s="3" t="s">
        <v>109</v>
      </c>
      <c r="CC2192" s="4">
        <v>8369300</v>
      </c>
      <c r="CD2192" s="3" t="s">
        <v>109</v>
      </c>
      <c r="CE2192" s="3" t="s">
        <v>109</v>
      </c>
      <c r="CF2192" s="3" t="s">
        <v>109</v>
      </c>
      <c r="CG2192" s="3" t="s">
        <v>109</v>
      </c>
      <c r="CH2192" s="3" t="s">
        <v>9291</v>
      </c>
      <c r="CI2192" s="3" t="s">
        <v>109</v>
      </c>
      <c r="CJ2192" s="3" t="s">
        <v>109</v>
      </c>
      <c r="CK2192" s="3" t="s">
        <v>109</v>
      </c>
      <c r="CL2192" s="3" t="s">
        <v>109</v>
      </c>
      <c r="CM2192" s="3" t="s">
        <v>109</v>
      </c>
      <c r="CN2192" s="3" t="s">
        <v>109</v>
      </c>
      <c r="CO2192" s="3" t="s">
        <v>109</v>
      </c>
      <c r="CP2192" s="3" t="s">
        <v>109</v>
      </c>
      <c r="CQ2192" s="5" t="s">
        <v>113</v>
      </c>
      <c r="CR2192" s="5" t="s">
        <v>109</v>
      </c>
      <c r="CV2192" s="21" t="s">
        <v>113</v>
      </c>
    </row>
    <row r="2193" spans="1:100" x14ac:dyDescent="0.25">
      <c r="A2193" s="3" t="s">
        <v>9292</v>
      </c>
      <c r="B2193" s="3" t="s">
        <v>5696</v>
      </c>
      <c r="C2193" s="4">
        <v>2.6388000000000002E-2</v>
      </c>
      <c r="D2193" s="3" t="s">
        <v>9293</v>
      </c>
      <c r="E2193" s="3" t="s">
        <v>9294</v>
      </c>
      <c r="F2193" s="3" t="s">
        <v>9295</v>
      </c>
      <c r="G2193" s="3" t="s">
        <v>133</v>
      </c>
      <c r="H2193" s="4">
        <v>47906</v>
      </c>
      <c r="I2193" s="3" t="s">
        <v>8929</v>
      </c>
      <c r="J2193" s="3" t="s">
        <v>216</v>
      </c>
      <c r="K2193" s="4">
        <v>82314</v>
      </c>
      <c r="L2193" s="3" t="s">
        <v>109</v>
      </c>
      <c r="M2193" s="3" t="s">
        <v>109</v>
      </c>
      <c r="N2193" s="3" t="s">
        <v>109</v>
      </c>
      <c r="O2193" s="3" t="s">
        <v>109</v>
      </c>
      <c r="P2193" s="3" t="s">
        <v>109</v>
      </c>
      <c r="Q2193" s="2"/>
      <c r="S2193" s="3" t="s">
        <v>109</v>
      </c>
      <c r="T2193" s="3" t="s">
        <v>109</v>
      </c>
      <c r="U2193" s="3" t="s">
        <v>109</v>
      </c>
      <c r="V2193" s="3" t="s">
        <v>109</v>
      </c>
      <c r="W2193" s="3" t="s">
        <v>109</v>
      </c>
      <c r="X2193" s="3" t="s">
        <v>109</v>
      </c>
      <c r="Y2193" s="3" t="s">
        <v>109</v>
      </c>
      <c r="Z2193" s="3" t="s">
        <v>109</v>
      </c>
      <c r="AA2193" s="4">
        <v>2008</v>
      </c>
      <c r="AB2193" s="3" t="s">
        <v>109</v>
      </c>
      <c r="AC2193" s="5" t="s">
        <v>135</v>
      </c>
      <c r="AD2193" s="3" t="s">
        <v>135</v>
      </c>
      <c r="AE2193" s="3" t="s">
        <v>109</v>
      </c>
      <c r="AF2193" s="4">
        <v>4</v>
      </c>
      <c r="AG2193" s="3" t="s">
        <v>109</v>
      </c>
      <c r="AH2193" s="3" t="s">
        <v>135</v>
      </c>
      <c r="AI2193" s="3" t="s">
        <v>109</v>
      </c>
      <c r="AN2193" s="3" t="s">
        <v>109</v>
      </c>
      <c r="AO2193" s="2"/>
      <c r="AP2193" s="3" t="s">
        <v>109</v>
      </c>
      <c r="AQ2193" s="3" t="s">
        <v>109</v>
      </c>
      <c r="AR2193" s="3" t="s">
        <v>109</v>
      </c>
      <c r="AS2193" s="3" t="s">
        <v>109</v>
      </c>
      <c r="AT2193" s="3" t="s">
        <v>109</v>
      </c>
      <c r="AU2193" s="3" t="s">
        <v>109</v>
      </c>
      <c r="AV2193" s="3" t="s">
        <v>109</v>
      </c>
      <c r="AW2193" s="3" t="s">
        <v>109</v>
      </c>
      <c r="AX2193" s="3" t="s">
        <v>109</v>
      </c>
      <c r="AY2193" s="3" t="s">
        <v>109</v>
      </c>
      <c r="AZ2193" s="3" t="s">
        <v>109</v>
      </c>
      <c r="BA2193" s="3" t="s">
        <v>109</v>
      </c>
      <c r="BB2193" s="3" t="s">
        <v>109</v>
      </c>
      <c r="BC2193" s="3" t="s">
        <v>109</v>
      </c>
      <c r="BD2193" s="3" t="s">
        <v>109</v>
      </c>
      <c r="BE2193" s="3" t="s">
        <v>109</v>
      </c>
      <c r="BF2193" s="3" t="s">
        <v>109</v>
      </c>
      <c r="BG2193" s="3" t="s">
        <v>109</v>
      </c>
      <c r="BH2193" s="3" t="s">
        <v>109</v>
      </c>
      <c r="BI2193" s="3" t="s">
        <v>109</v>
      </c>
      <c r="BJ2193" s="3" t="s">
        <v>109</v>
      </c>
      <c r="BK2193" s="3" t="s">
        <v>109</v>
      </c>
      <c r="BM2193" s="3" t="s">
        <v>109</v>
      </c>
      <c r="BN2193" s="3" t="s">
        <v>109</v>
      </c>
      <c r="BO2193" s="3" t="s">
        <v>109</v>
      </c>
      <c r="BP2193" s="3" t="s">
        <v>109</v>
      </c>
      <c r="BQ2193" s="3" t="s">
        <v>109</v>
      </c>
      <c r="BR2193" s="3" t="s">
        <v>109</v>
      </c>
      <c r="BS2193" s="3" t="s">
        <v>109</v>
      </c>
      <c r="BT2193" s="3" t="s">
        <v>109</v>
      </c>
      <c r="BU2193" s="3" t="s">
        <v>109</v>
      </c>
      <c r="BV2193" s="3" t="s">
        <v>109</v>
      </c>
      <c r="BW2193" s="3" t="s">
        <v>109</v>
      </c>
      <c r="BX2193" s="3" t="s">
        <v>109</v>
      </c>
      <c r="BY2193" s="3" t="s">
        <v>109</v>
      </c>
      <c r="BZ2193" s="3" t="s">
        <v>109</v>
      </c>
      <c r="CA2193" s="4">
        <v>2.6388000000000002E-2</v>
      </c>
      <c r="CB2193" s="3" t="s">
        <v>109</v>
      </c>
      <c r="CC2193" s="4">
        <v>5696200</v>
      </c>
      <c r="CD2193" s="3" t="s">
        <v>109</v>
      </c>
      <c r="CE2193" s="3" t="s">
        <v>109</v>
      </c>
      <c r="CF2193" s="3" t="s">
        <v>109</v>
      </c>
      <c r="CG2193" s="3" t="s">
        <v>109</v>
      </c>
      <c r="CH2193" s="3" t="s">
        <v>9296</v>
      </c>
      <c r="CI2193" s="3" t="s">
        <v>109</v>
      </c>
      <c r="CJ2193" s="3" t="s">
        <v>109</v>
      </c>
      <c r="CK2193" s="3" t="s">
        <v>109</v>
      </c>
      <c r="CL2193" s="3" t="s">
        <v>109</v>
      </c>
      <c r="CM2193" s="3" t="s">
        <v>109</v>
      </c>
      <c r="CN2193" s="3" t="s">
        <v>109</v>
      </c>
      <c r="CO2193" s="3" t="s">
        <v>109</v>
      </c>
      <c r="CP2193" s="3" t="s">
        <v>109</v>
      </c>
      <c r="CQ2193" s="5" t="s">
        <v>113</v>
      </c>
      <c r="CR2193" s="5" t="s">
        <v>109</v>
      </c>
      <c r="CV2193" s="21" t="s">
        <v>113</v>
      </c>
    </row>
    <row r="2194" spans="1:100" x14ac:dyDescent="0.25">
      <c r="A2194" s="3" t="s">
        <v>9297</v>
      </c>
      <c r="B2194" s="3" t="s">
        <v>118</v>
      </c>
      <c r="C2194" s="4">
        <v>2.5474E-2</v>
      </c>
      <c r="D2194" s="3" t="s">
        <v>109</v>
      </c>
      <c r="E2194" s="3" t="s">
        <v>9298</v>
      </c>
      <c r="F2194" s="3" t="s">
        <v>9299</v>
      </c>
      <c r="G2194" s="3" t="s">
        <v>106</v>
      </c>
      <c r="H2194" s="4">
        <v>47905</v>
      </c>
      <c r="I2194" s="3" t="s">
        <v>8929</v>
      </c>
      <c r="J2194" s="3" t="s">
        <v>216</v>
      </c>
      <c r="K2194" s="4">
        <v>6792</v>
      </c>
      <c r="L2194" s="3" t="s">
        <v>109</v>
      </c>
      <c r="M2194" s="3" t="s">
        <v>109</v>
      </c>
      <c r="N2194" s="3" t="s">
        <v>109</v>
      </c>
      <c r="O2194" s="3" t="s">
        <v>109</v>
      </c>
      <c r="P2194" s="3" t="s">
        <v>109</v>
      </c>
      <c r="Q2194" s="2"/>
      <c r="S2194" s="3" t="s">
        <v>109</v>
      </c>
      <c r="T2194" s="3" t="s">
        <v>109</v>
      </c>
      <c r="U2194" s="3" t="s">
        <v>109</v>
      </c>
      <c r="V2194" s="3" t="s">
        <v>109</v>
      </c>
      <c r="W2194" s="3" t="s">
        <v>109</v>
      </c>
      <c r="X2194" s="3" t="s">
        <v>109</v>
      </c>
      <c r="Y2194" s="3" t="s">
        <v>109</v>
      </c>
      <c r="Z2194" s="3" t="s">
        <v>109</v>
      </c>
      <c r="AA2194" s="4">
        <v>2006</v>
      </c>
      <c r="AB2194" s="3" t="s">
        <v>109</v>
      </c>
      <c r="AC2194" s="5" t="s">
        <v>135</v>
      </c>
      <c r="AD2194" s="3" t="s">
        <v>135</v>
      </c>
      <c r="AE2194" s="3" t="s">
        <v>109</v>
      </c>
      <c r="AF2194" s="4">
        <v>4</v>
      </c>
      <c r="AG2194" s="3" t="s">
        <v>109</v>
      </c>
      <c r="AH2194" s="3" t="s">
        <v>135</v>
      </c>
      <c r="AI2194" s="3" t="s">
        <v>109</v>
      </c>
      <c r="AN2194" s="3" t="s">
        <v>109</v>
      </c>
      <c r="AO2194" s="2"/>
      <c r="AP2194" s="3" t="s">
        <v>109</v>
      </c>
      <c r="AQ2194" s="3" t="s">
        <v>109</v>
      </c>
      <c r="AR2194" s="3" t="s">
        <v>109</v>
      </c>
      <c r="AS2194" s="3" t="s">
        <v>109</v>
      </c>
      <c r="AT2194" s="3" t="s">
        <v>109</v>
      </c>
      <c r="AU2194" s="3" t="s">
        <v>109</v>
      </c>
      <c r="AV2194" s="3" t="s">
        <v>109</v>
      </c>
      <c r="AW2194" s="3" t="s">
        <v>109</v>
      </c>
      <c r="AX2194" s="3" t="s">
        <v>109</v>
      </c>
      <c r="AY2194" s="3" t="s">
        <v>109</v>
      </c>
      <c r="AZ2194" s="3" t="s">
        <v>109</v>
      </c>
      <c r="BA2194" s="3" t="s">
        <v>109</v>
      </c>
      <c r="BB2194" s="3" t="s">
        <v>109</v>
      </c>
      <c r="BC2194" s="3" t="s">
        <v>109</v>
      </c>
      <c r="BD2194" s="3" t="s">
        <v>109</v>
      </c>
      <c r="BE2194" s="3" t="s">
        <v>109</v>
      </c>
      <c r="BF2194" s="3" t="s">
        <v>109</v>
      </c>
      <c r="BG2194" s="3" t="s">
        <v>109</v>
      </c>
      <c r="BH2194" s="3" t="s">
        <v>109</v>
      </c>
      <c r="BI2194" s="3" t="s">
        <v>109</v>
      </c>
      <c r="BJ2194" s="3" t="s">
        <v>109</v>
      </c>
      <c r="BK2194" s="3" t="s">
        <v>109</v>
      </c>
      <c r="BM2194" s="3" t="s">
        <v>109</v>
      </c>
      <c r="BN2194" s="3" t="s">
        <v>109</v>
      </c>
      <c r="BO2194" s="3" t="s">
        <v>109</v>
      </c>
      <c r="BP2194" s="3" t="s">
        <v>109</v>
      </c>
      <c r="BQ2194" s="3" t="s">
        <v>109</v>
      </c>
      <c r="BR2194" s="3" t="s">
        <v>109</v>
      </c>
      <c r="BS2194" s="3" t="s">
        <v>109</v>
      </c>
      <c r="BT2194" s="3" t="s">
        <v>109</v>
      </c>
      <c r="BU2194" s="3" t="s">
        <v>109</v>
      </c>
      <c r="BV2194" s="3" t="s">
        <v>109</v>
      </c>
      <c r="BW2194" s="3" t="s">
        <v>109</v>
      </c>
      <c r="BX2194" s="3" t="s">
        <v>109</v>
      </c>
      <c r="BY2194" s="3" t="s">
        <v>109</v>
      </c>
      <c r="BZ2194" s="3" t="s">
        <v>109</v>
      </c>
      <c r="CA2194" s="4">
        <v>2.5474E-2</v>
      </c>
      <c r="CB2194" s="3" t="s">
        <v>109</v>
      </c>
      <c r="CC2194" s="4">
        <v>490400</v>
      </c>
      <c r="CD2194" s="3" t="s">
        <v>109</v>
      </c>
      <c r="CE2194" s="3" t="s">
        <v>109</v>
      </c>
      <c r="CF2194" s="3" t="s">
        <v>109</v>
      </c>
      <c r="CG2194" s="3" t="s">
        <v>109</v>
      </c>
      <c r="CH2194" s="3" t="s">
        <v>9300</v>
      </c>
      <c r="CI2194" s="3" t="s">
        <v>109</v>
      </c>
      <c r="CJ2194" s="3" t="s">
        <v>109</v>
      </c>
      <c r="CK2194" s="3" t="s">
        <v>109</v>
      </c>
      <c r="CL2194" s="3" t="s">
        <v>109</v>
      </c>
      <c r="CM2194" s="3" t="s">
        <v>109</v>
      </c>
      <c r="CN2194" s="3" t="s">
        <v>109</v>
      </c>
      <c r="CO2194" s="3" t="s">
        <v>109</v>
      </c>
      <c r="CP2194" s="3" t="s">
        <v>109</v>
      </c>
      <c r="CQ2194" s="5" t="s">
        <v>113</v>
      </c>
      <c r="CR2194" s="5" t="s">
        <v>109</v>
      </c>
      <c r="CV2194" s="21" t="s">
        <v>113</v>
      </c>
    </row>
    <row r="2195" spans="1:100" x14ac:dyDescent="0.25">
      <c r="A2195" s="3" t="s">
        <v>9301</v>
      </c>
      <c r="B2195" s="3" t="s">
        <v>152</v>
      </c>
      <c r="C2195" s="4">
        <v>2.7786000000000002E-2</v>
      </c>
      <c r="D2195" s="3" t="s">
        <v>9302</v>
      </c>
      <c r="E2195" s="3" t="s">
        <v>729</v>
      </c>
      <c r="F2195" s="3" t="s">
        <v>9303</v>
      </c>
      <c r="G2195" s="3" t="s">
        <v>133</v>
      </c>
      <c r="H2195" s="4">
        <v>47906</v>
      </c>
      <c r="I2195" s="3" t="s">
        <v>8929</v>
      </c>
      <c r="J2195" s="3" t="s">
        <v>216</v>
      </c>
      <c r="K2195" s="4">
        <v>9236</v>
      </c>
      <c r="L2195" s="3" t="s">
        <v>109</v>
      </c>
      <c r="M2195" s="3" t="s">
        <v>109</v>
      </c>
      <c r="N2195" s="3" t="s">
        <v>109</v>
      </c>
      <c r="O2195" s="3" t="s">
        <v>109</v>
      </c>
      <c r="P2195" s="3" t="s">
        <v>9304</v>
      </c>
      <c r="Q2195" s="2"/>
      <c r="S2195" s="3" t="s">
        <v>109</v>
      </c>
      <c r="T2195" s="3" t="s">
        <v>109</v>
      </c>
      <c r="U2195" s="3" t="s">
        <v>109</v>
      </c>
      <c r="V2195" s="3" t="s">
        <v>109</v>
      </c>
      <c r="W2195" s="3" t="s">
        <v>109</v>
      </c>
      <c r="X2195" s="3" t="s">
        <v>109</v>
      </c>
      <c r="Y2195" s="3" t="s">
        <v>109</v>
      </c>
      <c r="Z2195" s="3" t="s">
        <v>109</v>
      </c>
      <c r="AA2195" s="8"/>
      <c r="AB2195" s="3" t="s">
        <v>109</v>
      </c>
      <c r="AC2195" s="5" t="s">
        <v>156</v>
      </c>
      <c r="AD2195" s="3" t="s">
        <v>135</v>
      </c>
      <c r="AE2195" s="3" t="s">
        <v>109</v>
      </c>
      <c r="AF2195" s="4">
        <v>5</v>
      </c>
      <c r="AG2195" s="3" t="s">
        <v>109</v>
      </c>
      <c r="AH2195" s="3" t="s">
        <v>135</v>
      </c>
      <c r="AI2195" s="3" t="s">
        <v>109</v>
      </c>
      <c r="AN2195" s="3" t="s">
        <v>109</v>
      </c>
      <c r="AO2195" s="2"/>
      <c r="AP2195" s="3" t="s">
        <v>109</v>
      </c>
      <c r="AQ2195" s="3" t="s">
        <v>109</v>
      </c>
      <c r="AR2195" s="3" t="s">
        <v>109</v>
      </c>
      <c r="AS2195" s="3" t="s">
        <v>109</v>
      </c>
      <c r="AT2195" s="3" t="s">
        <v>109</v>
      </c>
      <c r="AU2195" s="3" t="s">
        <v>109</v>
      </c>
      <c r="AV2195" s="3" t="s">
        <v>109</v>
      </c>
      <c r="AW2195" s="3" t="s">
        <v>109</v>
      </c>
      <c r="AX2195" s="3" t="s">
        <v>109</v>
      </c>
      <c r="AY2195" s="3" t="s">
        <v>109</v>
      </c>
      <c r="AZ2195" s="3" t="s">
        <v>109</v>
      </c>
      <c r="BA2195" s="3" t="s">
        <v>109</v>
      </c>
      <c r="BB2195" s="3" t="s">
        <v>109</v>
      </c>
      <c r="BC2195" s="3" t="s">
        <v>109</v>
      </c>
      <c r="BD2195" s="3" t="s">
        <v>109</v>
      </c>
      <c r="BE2195" s="3" t="s">
        <v>109</v>
      </c>
      <c r="BF2195" s="3" t="s">
        <v>109</v>
      </c>
      <c r="BG2195" s="3" t="s">
        <v>109</v>
      </c>
      <c r="BH2195" s="3" t="s">
        <v>109</v>
      </c>
      <c r="BI2195" s="3" t="s">
        <v>109</v>
      </c>
      <c r="BJ2195" s="3" t="s">
        <v>109</v>
      </c>
      <c r="BK2195" s="3" t="s">
        <v>109</v>
      </c>
      <c r="BM2195" s="3" t="s">
        <v>109</v>
      </c>
      <c r="BN2195" s="3" t="s">
        <v>109</v>
      </c>
      <c r="BO2195" s="3" t="s">
        <v>109</v>
      </c>
      <c r="BP2195" s="3" t="s">
        <v>109</v>
      </c>
      <c r="BQ2195" s="3" t="s">
        <v>109</v>
      </c>
      <c r="BR2195" s="3" t="s">
        <v>109</v>
      </c>
      <c r="BS2195" s="3" t="s">
        <v>109</v>
      </c>
      <c r="BT2195" s="3" t="s">
        <v>109</v>
      </c>
      <c r="BU2195" s="3" t="s">
        <v>109</v>
      </c>
      <c r="BV2195" s="3" t="s">
        <v>109</v>
      </c>
      <c r="BW2195" s="3" t="s">
        <v>109</v>
      </c>
      <c r="BX2195" s="3" t="s">
        <v>109</v>
      </c>
      <c r="BY2195" s="3" t="s">
        <v>109</v>
      </c>
      <c r="BZ2195" s="3" t="s">
        <v>109</v>
      </c>
      <c r="CA2195" s="4">
        <v>2.7786000000000002E-2</v>
      </c>
      <c r="CB2195" s="3" t="s">
        <v>109</v>
      </c>
      <c r="CC2195" s="4">
        <v>553200</v>
      </c>
      <c r="CD2195" s="3" t="s">
        <v>109</v>
      </c>
      <c r="CE2195" s="3" t="s">
        <v>109</v>
      </c>
      <c r="CF2195" s="3" t="s">
        <v>109</v>
      </c>
      <c r="CG2195" s="3" t="s">
        <v>109</v>
      </c>
      <c r="CH2195" s="3" t="s">
        <v>9305</v>
      </c>
      <c r="CI2195" s="3" t="s">
        <v>109</v>
      </c>
      <c r="CJ2195" s="3" t="s">
        <v>109</v>
      </c>
      <c r="CK2195" s="3" t="s">
        <v>109</v>
      </c>
      <c r="CL2195" s="3" t="s">
        <v>109</v>
      </c>
      <c r="CM2195" s="3" t="s">
        <v>109</v>
      </c>
      <c r="CN2195" s="3" t="s">
        <v>109</v>
      </c>
      <c r="CO2195" s="3" t="s">
        <v>109</v>
      </c>
      <c r="CP2195" s="3" t="s">
        <v>109</v>
      </c>
      <c r="CQ2195" s="5" t="s">
        <v>113</v>
      </c>
      <c r="CR2195" s="5" t="s">
        <v>109</v>
      </c>
      <c r="CV2195" s="21" t="s">
        <v>113</v>
      </c>
    </row>
    <row r="2196" spans="1:100" x14ac:dyDescent="0.25">
      <c r="A2196" s="3" t="s">
        <v>9306</v>
      </c>
      <c r="B2196" s="3" t="s">
        <v>199</v>
      </c>
      <c r="C2196" s="4">
        <v>2.4153000000000001E-2</v>
      </c>
      <c r="D2196" s="3" t="s">
        <v>109</v>
      </c>
      <c r="E2196" s="3" t="s">
        <v>9307</v>
      </c>
      <c r="F2196" s="3" t="s">
        <v>9308</v>
      </c>
      <c r="G2196" s="3" t="s">
        <v>106</v>
      </c>
      <c r="H2196" s="4">
        <v>47909</v>
      </c>
      <c r="I2196" s="3" t="s">
        <v>8929</v>
      </c>
      <c r="J2196" s="3" t="s">
        <v>216</v>
      </c>
      <c r="K2196" s="4">
        <v>18507</v>
      </c>
      <c r="L2196" s="3" t="s">
        <v>109</v>
      </c>
      <c r="M2196" s="3" t="s">
        <v>109</v>
      </c>
      <c r="N2196" s="3" t="s">
        <v>109</v>
      </c>
      <c r="O2196" s="3" t="s">
        <v>109</v>
      </c>
      <c r="P2196" s="3" t="s">
        <v>109</v>
      </c>
      <c r="Q2196" s="2"/>
      <c r="S2196" s="3" t="s">
        <v>109</v>
      </c>
      <c r="T2196" s="3" t="s">
        <v>109</v>
      </c>
      <c r="U2196" s="3" t="s">
        <v>109</v>
      </c>
      <c r="V2196" s="3" t="s">
        <v>109</v>
      </c>
      <c r="W2196" s="3" t="s">
        <v>109</v>
      </c>
      <c r="X2196" s="3" t="s">
        <v>109</v>
      </c>
      <c r="Y2196" s="3" t="s">
        <v>109</v>
      </c>
      <c r="Z2196" s="3" t="s">
        <v>109</v>
      </c>
      <c r="AA2196" s="4">
        <v>2005</v>
      </c>
      <c r="AB2196" s="3" t="s">
        <v>109</v>
      </c>
      <c r="AC2196" s="5" t="s">
        <v>135</v>
      </c>
      <c r="AD2196" s="3" t="s">
        <v>135</v>
      </c>
      <c r="AE2196" s="3" t="s">
        <v>109</v>
      </c>
      <c r="AF2196" s="4">
        <v>4</v>
      </c>
      <c r="AG2196" s="3" t="s">
        <v>109</v>
      </c>
      <c r="AH2196" s="3" t="s">
        <v>135</v>
      </c>
      <c r="AI2196" s="3" t="s">
        <v>109</v>
      </c>
      <c r="AN2196" s="3" t="s">
        <v>109</v>
      </c>
      <c r="AO2196" s="2"/>
      <c r="AP2196" s="3" t="s">
        <v>109</v>
      </c>
      <c r="AQ2196" s="3" t="s">
        <v>109</v>
      </c>
      <c r="AR2196" s="3" t="s">
        <v>109</v>
      </c>
      <c r="AS2196" s="3" t="s">
        <v>109</v>
      </c>
      <c r="AT2196" s="3" t="s">
        <v>109</v>
      </c>
      <c r="AU2196" s="3" t="s">
        <v>109</v>
      </c>
      <c r="AV2196" s="3" t="s">
        <v>109</v>
      </c>
      <c r="AW2196" s="3" t="s">
        <v>109</v>
      </c>
      <c r="AX2196" s="3" t="s">
        <v>109</v>
      </c>
      <c r="AY2196" s="3" t="s">
        <v>109</v>
      </c>
      <c r="AZ2196" s="3" t="s">
        <v>109</v>
      </c>
      <c r="BA2196" s="3" t="s">
        <v>109</v>
      </c>
      <c r="BB2196" s="3" t="s">
        <v>109</v>
      </c>
      <c r="BC2196" s="3" t="s">
        <v>109</v>
      </c>
      <c r="BD2196" s="3" t="s">
        <v>109</v>
      </c>
      <c r="BE2196" s="3" t="s">
        <v>109</v>
      </c>
      <c r="BF2196" s="3" t="s">
        <v>109</v>
      </c>
      <c r="BG2196" s="3" t="s">
        <v>109</v>
      </c>
      <c r="BH2196" s="3" t="s">
        <v>109</v>
      </c>
      <c r="BI2196" s="3" t="s">
        <v>109</v>
      </c>
      <c r="BJ2196" s="3" t="s">
        <v>109</v>
      </c>
      <c r="BK2196" s="3" t="s">
        <v>109</v>
      </c>
      <c r="BM2196" s="3" t="s">
        <v>109</v>
      </c>
      <c r="BN2196" s="3" t="s">
        <v>109</v>
      </c>
      <c r="BO2196" s="3" t="s">
        <v>109</v>
      </c>
      <c r="BP2196" s="3" t="s">
        <v>109</v>
      </c>
      <c r="BQ2196" s="3" t="s">
        <v>109</v>
      </c>
      <c r="BR2196" s="3" t="s">
        <v>109</v>
      </c>
      <c r="BS2196" s="3" t="s">
        <v>109</v>
      </c>
      <c r="BT2196" s="3" t="s">
        <v>109</v>
      </c>
      <c r="BU2196" s="3" t="s">
        <v>109</v>
      </c>
      <c r="BV2196" s="3" t="s">
        <v>109</v>
      </c>
      <c r="BW2196" s="3" t="s">
        <v>109</v>
      </c>
      <c r="BX2196" s="3" t="s">
        <v>109</v>
      </c>
      <c r="BY2196" s="3" t="s">
        <v>109</v>
      </c>
      <c r="BZ2196" s="3" t="s">
        <v>109</v>
      </c>
      <c r="CA2196" s="4">
        <v>2.4153000000000001E-2</v>
      </c>
      <c r="CB2196" s="3" t="s">
        <v>109</v>
      </c>
      <c r="CC2196" s="4">
        <v>1491700</v>
      </c>
      <c r="CD2196" s="3" t="s">
        <v>109</v>
      </c>
      <c r="CE2196" s="3" t="s">
        <v>109</v>
      </c>
      <c r="CF2196" s="3" t="s">
        <v>109</v>
      </c>
      <c r="CG2196" s="3" t="s">
        <v>109</v>
      </c>
      <c r="CH2196" s="3" t="s">
        <v>9309</v>
      </c>
      <c r="CI2196" s="3" t="s">
        <v>109</v>
      </c>
      <c r="CJ2196" s="3" t="s">
        <v>109</v>
      </c>
      <c r="CK2196" s="3" t="s">
        <v>109</v>
      </c>
      <c r="CL2196" s="3" t="s">
        <v>109</v>
      </c>
      <c r="CM2196" s="3" t="s">
        <v>109</v>
      </c>
      <c r="CN2196" s="3" t="s">
        <v>109</v>
      </c>
      <c r="CO2196" s="3" t="s">
        <v>109</v>
      </c>
      <c r="CP2196" s="3" t="s">
        <v>109</v>
      </c>
      <c r="CQ2196" s="5" t="s">
        <v>113</v>
      </c>
      <c r="CR2196" s="5" t="s">
        <v>109</v>
      </c>
      <c r="CV2196" s="21" t="s">
        <v>113</v>
      </c>
    </row>
    <row r="2197" spans="1:100" x14ac:dyDescent="0.25">
      <c r="A2197" s="3" t="s">
        <v>9310</v>
      </c>
      <c r="B2197" s="3" t="s">
        <v>5696</v>
      </c>
      <c r="C2197" s="4">
        <v>2.6388000000000002E-2</v>
      </c>
      <c r="D2197" s="3" t="s">
        <v>109</v>
      </c>
      <c r="E2197" s="3" t="s">
        <v>9311</v>
      </c>
      <c r="F2197" s="3" t="s">
        <v>9312</v>
      </c>
      <c r="G2197" s="3" t="s">
        <v>133</v>
      </c>
      <c r="H2197" s="4">
        <v>47906</v>
      </c>
      <c r="I2197" s="3" t="s">
        <v>8929</v>
      </c>
      <c r="J2197" s="3" t="s">
        <v>216</v>
      </c>
      <c r="K2197" s="4">
        <v>26984</v>
      </c>
      <c r="L2197" s="3" t="s">
        <v>109</v>
      </c>
      <c r="M2197" s="3" t="s">
        <v>109</v>
      </c>
      <c r="N2197" s="3" t="s">
        <v>109</v>
      </c>
      <c r="O2197" s="3" t="s">
        <v>109</v>
      </c>
      <c r="P2197" s="3" t="s">
        <v>109</v>
      </c>
      <c r="Q2197" s="2"/>
      <c r="S2197" s="3" t="s">
        <v>109</v>
      </c>
      <c r="T2197" s="3" t="s">
        <v>109</v>
      </c>
      <c r="U2197" s="3" t="s">
        <v>109</v>
      </c>
      <c r="V2197" s="3" t="s">
        <v>109</v>
      </c>
      <c r="W2197" s="3" t="s">
        <v>109</v>
      </c>
      <c r="X2197" s="3" t="s">
        <v>109</v>
      </c>
      <c r="Y2197" s="3" t="s">
        <v>109</v>
      </c>
      <c r="Z2197" s="3" t="s">
        <v>109</v>
      </c>
      <c r="AA2197" s="8"/>
      <c r="AB2197" s="3" t="s">
        <v>109</v>
      </c>
      <c r="AC2197" s="5" t="s">
        <v>135</v>
      </c>
      <c r="AD2197" s="3" t="s">
        <v>135</v>
      </c>
      <c r="AE2197" s="3" t="s">
        <v>109</v>
      </c>
      <c r="AF2197" s="4">
        <v>3</v>
      </c>
      <c r="AG2197" s="3" t="s">
        <v>109</v>
      </c>
      <c r="AH2197" s="3" t="s">
        <v>111</v>
      </c>
      <c r="AI2197" s="3" t="s">
        <v>109</v>
      </c>
      <c r="AN2197" s="3" t="s">
        <v>109</v>
      </c>
      <c r="AO2197" s="2"/>
      <c r="AP2197" s="3" t="s">
        <v>109</v>
      </c>
      <c r="AQ2197" s="3" t="s">
        <v>109</v>
      </c>
      <c r="AR2197" s="3" t="s">
        <v>109</v>
      </c>
      <c r="AS2197" s="3" t="s">
        <v>109</v>
      </c>
      <c r="AT2197" s="3" t="s">
        <v>109</v>
      </c>
      <c r="AU2197" s="3" t="s">
        <v>109</v>
      </c>
      <c r="AV2197" s="3" t="s">
        <v>109</v>
      </c>
      <c r="AW2197" s="3" t="s">
        <v>109</v>
      </c>
      <c r="AX2197" s="3" t="s">
        <v>109</v>
      </c>
      <c r="AY2197" s="3" t="s">
        <v>109</v>
      </c>
      <c r="AZ2197" s="3" t="s">
        <v>109</v>
      </c>
      <c r="BA2197" s="3" t="s">
        <v>109</v>
      </c>
      <c r="BB2197" s="3" t="s">
        <v>109</v>
      </c>
      <c r="BC2197" s="3" t="s">
        <v>109</v>
      </c>
      <c r="BD2197" s="3" t="s">
        <v>109</v>
      </c>
      <c r="BE2197" s="3" t="s">
        <v>109</v>
      </c>
      <c r="BF2197" s="3" t="s">
        <v>109</v>
      </c>
      <c r="BG2197" s="3" t="s">
        <v>109</v>
      </c>
      <c r="BH2197" s="3" t="s">
        <v>109</v>
      </c>
      <c r="BI2197" s="3" t="s">
        <v>109</v>
      </c>
      <c r="BJ2197" s="3" t="s">
        <v>109</v>
      </c>
      <c r="BK2197" s="3" t="s">
        <v>109</v>
      </c>
      <c r="BM2197" s="3" t="s">
        <v>109</v>
      </c>
      <c r="BN2197" s="3" t="s">
        <v>109</v>
      </c>
      <c r="BO2197" s="3" t="s">
        <v>109</v>
      </c>
      <c r="BP2197" s="3" t="s">
        <v>109</v>
      </c>
      <c r="BQ2197" s="3" t="s">
        <v>109</v>
      </c>
      <c r="BR2197" s="3" t="s">
        <v>109</v>
      </c>
      <c r="BS2197" s="3" t="s">
        <v>109</v>
      </c>
      <c r="BT2197" s="3" t="s">
        <v>109</v>
      </c>
      <c r="BU2197" s="3" t="s">
        <v>109</v>
      </c>
      <c r="BV2197" s="3" t="s">
        <v>109</v>
      </c>
      <c r="BW2197" s="3" t="s">
        <v>109</v>
      </c>
      <c r="BX2197" s="3" t="s">
        <v>109</v>
      </c>
      <c r="BY2197" s="3" t="s">
        <v>109</v>
      </c>
      <c r="BZ2197" s="3" t="s">
        <v>109</v>
      </c>
      <c r="CA2197" s="4">
        <v>2.6388000000000002E-2</v>
      </c>
      <c r="CB2197" s="3" t="s">
        <v>109</v>
      </c>
      <c r="CC2197" s="4">
        <v>1677500</v>
      </c>
      <c r="CD2197" s="3" t="s">
        <v>109</v>
      </c>
      <c r="CE2197" s="3" t="s">
        <v>109</v>
      </c>
      <c r="CF2197" s="3" t="s">
        <v>109</v>
      </c>
      <c r="CG2197" s="3" t="s">
        <v>109</v>
      </c>
      <c r="CH2197" s="3" t="s">
        <v>9313</v>
      </c>
      <c r="CI2197" s="3" t="s">
        <v>109</v>
      </c>
      <c r="CJ2197" s="3" t="s">
        <v>109</v>
      </c>
      <c r="CK2197" s="3" t="s">
        <v>109</v>
      </c>
      <c r="CL2197" s="3" t="s">
        <v>109</v>
      </c>
      <c r="CM2197" s="3" t="s">
        <v>109</v>
      </c>
      <c r="CN2197" s="3" t="s">
        <v>109</v>
      </c>
      <c r="CO2197" s="3" t="s">
        <v>109</v>
      </c>
      <c r="CP2197" s="3" t="s">
        <v>109</v>
      </c>
      <c r="CQ2197" s="5" t="s">
        <v>113</v>
      </c>
      <c r="CR2197" s="5" t="s">
        <v>109</v>
      </c>
      <c r="CV2197" s="21" t="s">
        <v>113</v>
      </c>
    </row>
    <row r="2198" spans="1:100" x14ac:dyDescent="0.25">
      <c r="A2198" s="3" t="s">
        <v>4121</v>
      </c>
      <c r="B2198" s="3" t="s">
        <v>118</v>
      </c>
      <c r="C2198" s="4">
        <v>2.5474E-2</v>
      </c>
      <c r="D2198" s="3" t="s">
        <v>109</v>
      </c>
      <c r="E2198" s="3" t="s">
        <v>4122</v>
      </c>
      <c r="F2198" s="3" t="s">
        <v>4123</v>
      </c>
      <c r="G2198" s="3" t="s">
        <v>106</v>
      </c>
      <c r="H2198" s="4">
        <v>47904</v>
      </c>
      <c r="I2198" s="3" t="s">
        <v>8929</v>
      </c>
      <c r="J2198" s="3" t="s">
        <v>216</v>
      </c>
      <c r="K2198" s="4">
        <v>2499</v>
      </c>
      <c r="L2198" s="3" t="s">
        <v>109</v>
      </c>
      <c r="M2198" s="3" t="s">
        <v>109</v>
      </c>
      <c r="N2198" s="3" t="s">
        <v>109</v>
      </c>
      <c r="O2198" s="3" t="s">
        <v>109</v>
      </c>
      <c r="P2198" s="3" t="s">
        <v>9314</v>
      </c>
      <c r="Q2198" s="2"/>
      <c r="S2198" s="3" t="s">
        <v>109</v>
      </c>
      <c r="T2198" s="3" t="s">
        <v>109</v>
      </c>
      <c r="U2198" s="3" t="s">
        <v>109</v>
      </c>
      <c r="V2198" s="3" t="s">
        <v>109</v>
      </c>
      <c r="W2198" s="3" t="s">
        <v>109</v>
      </c>
      <c r="X2198" s="3" t="s">
        <v>109</v>
      </c>
      <c r="Y2198" s="3" t="s">
        <v>109</v>
      </c>
      <c r="Z2198" s="3" t="s">
        <v>109</v>
      </c>
      <c r="AA2198" s="4">
        <v>1900</v>
      </c>
      <c r="AB2198" s="3" t="s">
        <v>109</v>
      </c>
      <c r="AC2198" s="5" t="s">
        <v>111</v>
      </c>
      <c r="AD2198" s="3" t="s">
        <v>111</v>
      </c>
      <c r="AE2198" s="3" t="s">
        <v>109</v>
      </c>
      <c r="AF2198" s="4">
        <v>4</v>
      </c>
      <c r="AG2198" s="3" t="s">
        <v>109</v>
      </c>
      <c r="AH2198" s="3" t="s">
        <v>111</v>
      </c>
      <c r="AI2198" s="3" t="s">
        <v>109</v>
      </c>
      <c r="AN2198" s="3" t="s">
        <v>109</v>
      </c>
      <c r="AO2198" s="2"/>
      <c r="AP2198" s="3" t="s">
        <v>109</v>
      </c>
      <c r="AQ2198" s="3" t="s">
        <v>109</v>
      </c>
      <c r="AR2198" s="3" t="s">
        <v>109</v>
      </c>
      <c r="AS2198" s="3" t="s">
        <v>109</v>
      </c>
      <c r="AT2198" s="3" t="s">
        <v>109</v>
      </c>
      <c r="AU2198" s="3" t="s">
        <v>109</v>
      </c>
      <c r="AV2198" s="3" t="s">
        <v>109</v>
      </c>
      <c r="AW2198" s="3" t="s">
        <v>109</v>
      </c>
      <c r="AX2198" s="3" t="s">
        <v>109</v>
      </c>
      <c r="AY2198" s="3" t="s">
        <v>109</v>
      </c>
      <c r="AZ2198" s="3" t="s">
        <v>109</v>
      </c>
      <c r="BA2198" s="3" t="s">
        <v>109</v>
      </c>
      <c r="BB2198" s="3" t="s">
        <v>109</v>
      </c>
      <c r="BC2198" s="3" t="s">
        <v>109</v>
      </c>
      <c r="BD2198" s="3" t="s">
        <v>109</v>
      </c>
      <c r="BE2198" s="3" t="s">
        <v>109</v>
      </c>
      <c r="BF2198" s="3" t="s">
        <v>109</v>
      </c>
      <c r="BG2198" s="3" t="s">
        <v>109</v>
      </c>
      <c r="BH2198" s="3" t="s">
        <v>109</v>
      </c>
      <c r="BI2198" s="3" t="s">
        <v>109</v>
      </c>
      <c r="BJ2198" s="3" t="s">
        <v>109</v>
      </c>
      <c r="BK2198" s="3" t="s">
        <v>109</v>
      </c>
      <c r="BM2198" s="3" t="s">
        <v>109</v>
      </c>
      <c r="BN2198" s="3" t="s">
        <v>109</v>
      </c>
      <c r="BO2198" s="3" t="s">
        <v>109</v>
      </c>
      <c r="BP2198" s="3" t="s">
        <v>109</v>
      </c>
      <c r="BQ2198" s="3" t="s">
        <v>109</v>
      </c>
      <c r="BR2198" s="3" t="s">
        <v>109</v>
      </c>
      <c r="BS2198" s="3" t="s">
        <v>109</v>
      </c>
      <c r="BT2198" s="3" t="s">
        <v>109</v>
      </c>
      <c r="BU2198" s="3" t="s">
        <v>109</v>
      </c>
      <c r="BV2198" s="3" t="s">
        <v>109</v>
      </c>
      <c r="BW2198" s="3" t="s">
        <v>109</v>
      </c>
      <c r="BX2198" s="3" t="s">
        <v>109</v>
      </c>
      <c r="BY2198" s="3" t="s">
        <v>109</v>
      </c>
      <c r="BZ2198" s="3" t="s">
        <v>109</v>
      </c>
      <c r="CA2198" s="4">
        <v>2.5474E-2</v>
      </c>
      <c r="CB2198" s="3" t="s">
        <v>109</v>
      </c>
      <c r="CC2198" s="4">
        <v>291700</v>
      </c>
      <c r="CD2198" s="3" t="s">
        <v>109</v>
      </c>
      <c r="CE2198" s="3" t="s">
        <v>109</v>
      </c>
      <c r="CF2198" s="3" t="s">
        <v>109</v>
      </c>
      <c r="CG2198" s="3" t="s">
        <v>109</v>
      </c>
      <c r="CH2198" s="3" t="s">
        <v>9315</v>
      </c>
      <c r="CI2198" s="3" t="s">
        <v>109</v>
      </c>
      <c r="CJ2198" s="3" t="s">
        <v>109</v>
      </c>
      <c r="CK2198" s="3" t="s">
        <v>109</v>
      </c>
      <c r="CL2198" s="3" t="s">
        <v>109</v>
      </c>
      <c r="CM2198" s="3" t="s">
        <v>109</v>
      </c>
      <c r="CN2198" s="3" t="s">
        <v>109</v>
      </c>
      <c r="CO2198" s="3" t="s">
        <v>109</v>
      </c>
      <c r="CP2198" s="3" t="s">
        <v>109</v>
      </c>
      <c r="CQ2198" s="5" t="s">
        <v>113</v>
      </c>
      <c r="CR2198" s="5" t="s">
        <v>109</v>
      </c>
      <c r="CV2198" s="21" t="s">
        <v>126</v>
      </c>
    </row>
    <row r="2199" spans="1:100" x14ac:dyDescent="0.25">
      <c r="A2199" s="3" t="s">
        <v>4148</v>
      </c>
      <c r="B2199" s="3" t="s">
        <v>118</v>
      </c>
      <c r="C2199" s="4">
        <v>2.5474E-2</v>
      </c>
      <c r="D2199" s="3" t="s">
        <v>109</v>
      </c>
      <c r="E2199" s="3" t="s">
        <v>1729</v>
      </c>
      <c r="F2199" s="3" t="s">
        <v>4149</v>
      </c>
      <c r="G2199" s="3" t="s">
        <v>106</v>
      </c>
      <c r="H2199" s="4">
        <v>47901</v>
      </c>
      <c r="I2199" s="3" t="s">
        <v>8929</v>
      </c>
      <c r="J2199" s="3" t="s">
        <v>216</v>
      </c>
      <c r="K2199" s="4">
        <v>6250</v>
      </c>
      <c r="L2199" s="3" t="s">
        <v>109</v>
      </c>
      <c r="M2199" s="3" t="s">
        <v>109</v>
      </c>
      <c r="N2199" s="3" t="s">
        <v>109</v>
      </c>
      <c r="O2199" s="3" t="s">
        <v>109</v>
      </c>
      <c r="P2199" s="3" t="s">
        <v>9316</v>
      </c>
      <c r="Q2199" s="2"/>
      <c r="S2199" s="3" t="s">
        <v>109</v>
      </c>
      <c r="T2199" s="3" t="s">
        <v>109</v>
      </c>
      <c r="U2199" s="3" t="s">
        <v>109</v>
      </c>
      <c r="V2199" s="3" t="s">
        <v>109</v>
      </c>
      <c r="W2199" s="3" t="s">
        <v>109</v>
      </c>
      <c r="X2199" s="3" t="s">
        <v>109</v>
      </c>
      <c r="Y2199" s="3" t="s">
        <v>109</v>
      </c>
      <c r="Z2199" s="3" t="s">
        <v>109</v>
      </c>
      <c r="AA2199" s="4">
        <v>1920</v>
      </c>
      <c r="AB2199" s="3" t="s">
        <v>109</v>
      </c>
      <c r="AC2199" s="5" t="s">
        <v>123</v>
      </c>
      <c r="AD2199" s="3" t="s">
        <v>123</v>
      </c>
      <c r="AE2199" s="3" t="s">
        <v>109</v>
      </c>
      <c r="AF2199" s="4">
        <v>3</v>
      </c>
      <c r="AG2199" s="3" t="s">
        <v>109</v>
      </c>
      <c r="AH2199" s="3" t="s">
        <v>123</v>
      </c>
      <c r="AI2199" s="3" t="s">
        <v>109</v>
      </c>
      <c r="AN2199" s="3" t="s">
        <v>109</v>
      </c>
      <c r="AO2199" s="2"/>
      <c r="AP2199" s="3" t="s">
        <v>109</v>
      </c>
      <c r="AQ2199" s="3" t="s">
        <v>109</v>
      </c>
      <c r="AR2199" s="3" t="s">
        <v>109</v>
      </c>
      <c r="AS2199" s="3" t="s">
        <v>109</v>
      </c>
      <c r="AT2199" s="3" t="s">
        <v>109</v>
      </c>
      <c r="AU2199" s="3" t="s">
        <v>109</v>
      </c>
      <c r="AV2199" s="3" t="s">
        <v>109</v>
      </c>
      <c r="AW2199" s="3" t="s">
        <v>109</v>
      </c>
      <c r="AX2199" s="3" t="s">
        <v>109</v>
      </c>
      <c r="AY2199" s="3" t="s">
        <v>109</v>
      </c>
      <c r="AZ2199" s="3" t="s">
        <v>109</v>
      </c>
      <c r="BA2199" s="3" t="s">
        <v>109</v>
      </c>
      <c r="BB2199" s="3" t="s">
        <v>109</v>
      </c>
      <c r="BC2199" s="3" t="s">
        <v>109</v>
      </c>
      <c r="BD2199" s="3" t="s">
        <v>109</v>
      </c>
      <c r="BE2199" s="3" t="s">
        <v>109</v>
      </c>
      <c r="BF2199" s="3" t="s">
        <v>109</v>
      </c>
      <c r="BG2199" s="3" t="s">
        <v>109</v>
      </c>
      <c r="BH2199" s="3" t="s">
        <v>109</v>
      </c>
      <c r="BI2199" s="3" t="s">
        <v>109</v>
      </c>
      <c r="BJ2199" s="3" t="s">
        <v>109</v>
      </c>
      <c r="BK2199" s="3" t="s">
        <v>109</v>
      </c>
      <c r="BM2199" s="3" t="s">
        <v>109</v>
      </c>
      <c r="BN2199" s="3" t="s">
        <v>109</v>
      </c>
      <c r="BO2199" s="3" t="s">
        <v>109</v>
      </c>
      <c r="BP2199" s="3" t="s">
        <v>109</v>
      </c>
      <c r="BQ2199" s="3" t="s">
        <v>109</v>
      </c>
      <c r="BR2199" s="3" t="s">
        <v>109</v>
      </c>
      <c r="BS2199" s="3" t="s">
        <v>109</v>
      </c>
      <c r="BT2199" s="3" t="s">
        <v>109</v>
      </c>
      <c r="BU2199" s="3" t="s">
        <v>109</v>
      </c>
      <c r="BV2199" s="3" t="s">
        <v>109</v>
      </c>
      <c r="BW2199" s="3" t="s">
        <v>109</v>
      </c>
      <c r="BX2199" s="3" t="s">
        <v>109</v>
      </c>
      <c r="BY2199" s="3" t="s">
        <v>109</v>
      </c>
      <c r="BZ2199" s="3" t="s">
        <v>109</v>
      </c>
      <c r="CA2199" s="4">
        <v>2.5474E-2</v>
      </c>
      <c r="CB2199" s="3" t="s">
        <v>109</v>
      </c>
      <c r="CC2199" s="4">
        <v>490300</v>
      </c>
      <c r="CD2199" s="3" t="s">
        <v>109</v>
      </c>
      <c r="CE2199" s="3" t="s">
        <v>109</v>
      </c>
      <c r="CF2199" s="3" t="s">
        <v>109</v>
      </c>
      <c r="CG2199" s="3" t="s">
        <v>109</v>
      </c>
      <c r="CH2199" s="3" t="s">
        <v>9317</v>
      </c>
      <c r="CI2199" s="3" t="s">
        <v>109</v>
      </c>
      <c r="CJ2199" s="3" t="s">
        <v>109</v>
      </c>
      <c r="CK2199" s="3" t="s">
        <v>109</v>
      </c>
      <c r="CL2199" s="3" t="s">
        <v>109</v>
      </c>
      <c r="CM2199" s="3" t="s">
        <v>109</v>
      </c>
      <c r="CN2199" s="3" t="s">
        <v>109</v>
      </c>
      <c r="CO2199" s="3" t="s">
        <v>109</v>
      </c>
      <c r="CP2199" s="3" t="s">
        <v>109</v>
      </c>
      <c r="CQ2199" s="5" t="s">
        <v>126</v>
      </c>
      <c r="CR2199" s="5" t="s">
        <v>4151</v>
      </c>
      <c r="CV2199" s="21" t="s">
        <v>126</v>
      </c>
    </row>
    <row r="2200" spans="1:100" x14ac:dyDescent="0.25">
      <c r="A2200" s="3" t="s">
        <v>9318</v>
      </c>
      <c r="B2200" s="3" t="s">
        <v>118</v>
      </c>
      <c r="C2200" s="4">
        <v>2.5474E-2</v>
      </c>
      <c r="D2200" s="3" t="s">
        <v>109</v>
      </c>
      <c r="E2200" s="3" t="s">
        <v>9319</v>
      </c>
      <c r="F2200" s="3" t="s">
        <v>9320</v>
      </c>
      <c r="G2200" s="3" t="s">
        <v>106</v>
      </c>
      <c r="H2200" s="4">
        <v>47905</v>
      </c>
      <c r="I2200" s="3" t="s">
        <v>8929</v>
      </c>
      <c r="J2200" s="3" t="s">
        <v>216</v>
      </c>
      <c r="K2200" s="4">
        <v>4824</v>
      </c>
      <c r="L2200" s="3" t="s">
        <v>109</v>
      </c>
      <c r="M2200" s="3" t="s">
        <v>109</v>
      </c>
      <c r="N2200" s="3" t="s">
        <v>109</v>
      </c>
      <c r="O2200" s="3" t="s">
        <v>109</v>
      </c>
      <c r="P2200" s="3" t="s">
        <v>109</v>
      </c>
      <c r="Q2200" s="2"/>
      <c r="S2200" s="3" t="s">
        <v>109</v>
      </c>
      <c r="T2200" s="3" t="s">
        <v>109</v>
      </c>
      <c r="U2200" s="3" t="s">
        <v>109</v>
      </c>
      <c r="V2200" s="3" t="s">
        <v>109</v>
      </c>
      <c r="W2200" s="3" t="s">
        <v>109</v>
      </c>
      <c r="X2200" s="3" t="s">
        <v>109</v>
      </c>
      <c r="Y2200" s="3" t="s">
        <v>109</v>
      </c>
      <c r="Z2200" s="3" t="s">
        <v>109</v>
      </c>
      <c r="AA2200" s="4">
        <v>1965</v>
      </c>
      <c r="AB2200" s="3" t="s">
        <v>109</v>
      </c>
      <c r="AC2200" s="5" t="s">
        <v>111</v>
      </c>
      <c r="AD2200" s="3" t="s">
        <v>111</v>
      </c>
      <c r="AE2200" s="3" t="s">
        <v>109</v>
      </c>
      <c r="AF2200" s="4">
        <v>3</v>
      </c>
      <c r="AG2200" s="3" t="s">
        <v>109</v>
      </c>
      <c r="AH2200" s="3" t="s">
        <v>111</v>
      </c>
      <c r="AI2200" s="3" t="s">
        <v>109</v>
      </c>
      <c r="AN2200" s="3" t="s">
        <v>109</v>
      </c>
      <c r="AO2200" s="2"/>
      <c r="AP2200" s="3" t="s">
        <v>109</v>
      </c>
      <c r="AQ2200" s="3" t="s">
        <v>109</v>
      </c>
      <c r="AR2200" s="3" t="s">
        <v>109</v>
      </c>
      <c r="AS2200" s="3" t="s">
        <v>109</v>
      </c>
      <c r="AT2200" s="3" t="s">
        <v>109</v>
      </c>
      <c r="AU2200" s="3" t="s">
        <v>109</v>
      </c>
      <c r="AV2200" s="3" t="s">
        <v>109</v>
      </c>
      <c r="AW2200" s="3" t="s">
        <v>109</v>
      </c>
      <c r="AX2200" s="3" t="s">
        <v>109</v>
      </c>
      <c r="AY2200" s="3" t="s">
        <v>109</v>
      </c>
      <c r="AZ2200" s="3" t="s">
        <v>109</v>
      </c>
      <c r="BA2200" s="3" t="s">
        <v>109</v>
      </c>
      <c r="BB2200" s="3" t="s">
        <v>109</v>
      </c>
      <c r="BC2200" s="3" t="s">
        <v>109</v>
      </c>
      <c r="BD2200" s="3" t="s">
        <v>109</v>
      </c>
      <c r="BE2200" s="3" t="s">
        <v>109</v>
      </c>
      <c r="BF2200" s="3" t="s">
        <v>109</v>
      </c>
      <c r="BG2200" s="3" t="s">
        <v>109</v>
      </c>
      <c r="BH2200" s="3" t="s">
        <v>109</v>
      </c>
      <c r="BI2200" s="3" t="s">
        <v>109</v>
      </c>
      <c r="BJ2200" s="3" t="s">
        <v>109</v>
      </c>
      <c r="BK2200" s="3" t="s">
        <v>109</v>
      </c>
      <c r="BM2200" s="3" t="s">
        <v>109</v>
      </c>
      <c r="BN2200" s="3" t="s">
        <v>109</v>
      </c>
      <c r="BO2200" s="3" t="s">
        <v>109</v>
      </c>
      <c r="BP2200" s="3" t="s">
        <v>109</v>
      </c>
      <c r="BQ2200" s="3" t="s">
        <v>109</v>
      </c>
      <c r="BR2200" s="3" t="s">
        <v>109</v>
      </c>
      <c r="BS2200" s="3" t="s">
        <v>109</v>
      </c>
      <c r="BT2200" s="3" t="s">
        <v>109</v>
      </c>
      <c r="BU2200" s="3" t="s">
        <v>109</v>
      </c>
      <c r="BV2200" s="3" t="s">
        <v>109</v>
      </c>
      <c r="BW2200" s="3" t="s">
        <v>109</v>
      </c>
      <c r="BX2200" s="3" t="s">
        <v>109</v>
      </c>
      <c r="BY2200" s="3" t="s">
        <v>109</v>
      </c>
      <c r="BZ2200" s="3" t="s">
        <v>109</v>
      </c>
      <c r="CA2200" s="4">
        <v>2.5474E-2</v>
      </c>
      <c r="CB2200" s="3" t="s">
        <v>109</v>
      </c>
      <c r="CC2200" s="4">
        <v>120700</v>
      </c>
      <c r="CD2200" s="3" t="s">
        <v>109</v>
      </c>
      <c r="CE2200" s="3" t="s">
        <v>109</v>
      </c>
      <c r="CF2200" s="3" t="s">
        <v>109</v>
      </c>
      <c r="CG2200" s="3" t="s">
        <v>109</v>
      </c>
      <c r="CH2200" s="3" t="s">
        <v>9321</v>
      </c>
      <c r="CI2200" s="3" t="s">
        <v>109</v>
      </c>
      <c r="CJ2200" s="3" t="s">
        <v>109</v>
      </c>
      <c r="CK2200" s="3" t="s">
        <v>109</v>
      </c>
      <c r="CL2200" s="3" t="s">
        <v>109</v>
      </c>
      <c r="CM2200" s="3" t="s">
        <v>109</v>
      </c>
      <c r="CN2200" s="3" t="s">
        <v>109</v>
      </c>
      <c r="CO2200" s="3" t="s">
        <v>109</v>
      </c>
      <c r="CP2200" s="3" t="s">
        <v>109</v>
      </c>
      <c r="CQ2200" s="5" t="s">
        <v>113</v>
      </c>
      <c r="CR2200" s="5" t="s">
        <v>109</v>
      </c>
      <c r="CV2200" s="21" t="s">
        <v>113</v>
      </c>
    </row>
    <row r="2201" spans="1:100" x14ac:dyDescent="0.25">
      <c r="A2201" s="3" t="s">
        <v>4165</v>
      </c>
      <c r="B2201" s="3" t="s">
        <v>118</v>
      </c>
      <c r="C2201" s="4">
        <v>2.5474E-2</v>
      </c>
      <c r="D2201" s="3" t="s">
        <v>109</v>
      </c>
      <c r="E2201" s="3" t="s">
        <v>4166</v>
      </c>
      <c r="F2201" s="3" t="s">
        <v>4167</v>
      </c>
      <c r="G2201" s="3" t="s">
        <v>106</v>
      </c>
      <c r="H2201" s="4">
        <v>47901</v>
      </c>
      <c r="I2201" s="3" t="s">
        <v>8929</v>
      </c>
      <c r="J2201" s="3" t="s">
        <v>216</v>
      </c>
      <c r="K2201" s="4">
        <v>1271</v>
      </c>
      <c r="L2201" s="3" t="s">
        <v>109</v>
      </c>
      <c r="M2201" s="3" t="s">
        <v>109</v>
      </c>
      <c r="N2201" s="3" t="s">
        <v>109</v>
      </c>
      <c r="O2201" s="3" t="s">
        <v>109</v>
      </c>
      <c r="P2201" s="3" t="s">
        <v>109</v>
      </c>
      <c r="Q2201" s="2"/>
      <c r="S2201" s="3" t="s">
        <v>109</v>
      </c>
      <c r="T2201" s="3" t="s">
        <v>109</v>
      </c>
      <c r="U2201" s="3" t="s">
        <v>109</v>
      </c>
      <c r="V2201" s="3" t="s">
        <v>109</v>
      </c>
      <c r="W2201" s="3" t="s">
        <v>109</v>
      </c>
      <c r="X2201" s="3" t="s">
        <v>109</v>
      </c>
      <c r="Y2201" s="3" t="s">
        <v>109</v>
      </c>
      <c r="Z2201" s="3" t="s">
        <v>109</v>
      </c>
      <c r="AA2201" s="4">
        <v>2000</v>
      </c>
      <c r="AB2201" s="3" t="s">
        <v>109</v>
      </c>
      <c r="AC2201" s="5" t="s">
        <v>111</v>
      </c>
      <c r="AD2201" s="3" t="s">
        <v>123</v>
      </c>
      <c r="AE2201" s="3" t="s">
        <v>109</v>
      </c>
      <c r="AF2201" s="4">
        <v>3</v>
      </c>
      <c r="AG2201" s="3" t="s">
        <v>109</v>
      </c>
      <c r="AH2201" s="3" t="s">
        <v>111</v>
      </c>
      <c r="AI2201" s="3" t="s">
        <v>109</v>
      </c>
      <c r="AN2201" s="3" t="s">
        <v>109</v>
      </c>
      <c r="AO2201" s="2"/>
      <c r="AP2201" s="3" t="s">
        <v>109</v>
      </c>
      <c r="AQ2201" s="3" t="s">
        <v>109</v>
      </c>
      <c r="AR2201" s="3" t="s">
        <v>109</v>
      </c>
      <c r="AS2201" s="3" t="s">
        <v>109</v>
      </c>
      <c r="AT2201" s="3" t="s">
        <v>109</v>
      </c>
      <c r="AU2201" s="3" t="s">
        <v>109</v>
      </c>
      <c r="AV2201" s="3" t="s">
        <v>109</v>
      </c>
      <c r="AW2201" s="3" t="s">
        <v>109</v>
      </c>
      <c r="AX2201" s="3" t="s">
        <v>109</v>
      </c>
      <c r="AY2201" s="3" t="s">
        <v>109</v>
      </c>
      <c r="AZ2201" s="3" t="s">
        <v>109</v>
      </c>
      <c r="BA2201" s="3" t="s">
        <v>109</v>
      </c>
      <c r="BB2201" s="3" t="s">
        <v>109</v>
      </c>
      <c r="BC2201" s="3" t="s">
        <v>109</v>
      </c>
      <c r="BD2201" s="3" t="s">
        <v>109</v>
      </c>
      <c r="BE2201" s="3" t="s">
        <v>109</v>
      </c>
      <c r="BF2201" s="3" t="s">
        <v>109</v>
      </c>
      <c r="BG2201" s="3" t="s">
        <v>109</v>
      </c>
      <c r="BH2201" s="3" t="s">
        <v>109</v>
      </c>
      <c r="BI2201" s="3" t="s">
        <v>109</v>
      </c>
      <c r="BJ2201" s="3" t="s">
        <v>109</v>
      </c>
      <c r="BK2201" s="3" t="s">
        <v>109</v>
      </c>
      <c r="BM2201" s="3" t="s">
        <v>109</v>
      </c>
      <c r="BN2201" s="3" t="s">
        <v>109</v>
      </c>
      <c r="BO2201" s="3" t="s">
        <v>109</v>
      </c>
      <c r="BP2201" s="3" t="s">
        <v>109</v>
      </c>
      <c r="BQ2201" s="3" t="s">
        <v>109</v>
      </c>
      <c r="BR2201" s="3" t="s">
        <v>109</v>
      </c>
      <c r="BS2201" s="3" t="s">
        <v>109</v>
      </c>
      <c r="BT2201" s="3" t="s">
        <v>109</v>
      </c>
      <c r="BU2201" s="3" t="s">
        <v>109</v>
      </c>
      <c r="BV2201" s="3" t="s">
        <v>109</v>
      </c>
      <c r="BW2201" s="3" t="s">
        <v>109</v>
      </c>
      <c r="BX2201" s="3" t="s">
        <v>109</v>
      </c>
      <c r="BY2201" s="3" t="s">
        <v>109</v>
      </c>
      <c r="BZ2201" s="3" t="s">
        <v>109</v>
      </c>
      <c r="CA2201" s="4">
        <v>2.5474E-2</v>
      </c>
      <c r="CB2201" s="3" t="s">
        <v>109</v>
      </c>
      <c r="CC2201" s="4">
        <v>229200</v>
      </c>
      <c r="CD2201" s="3" t="s">
        <v>109</v>
      </c>
      <c r="CE2201" s="3" t="s">
        <v>109</v>
      </c>
      <c r="CF2201" s="3" t="s">
        <v>109</v>
      </c>
      <c r="CG2201" s="3" t="s">
        <v>109</v>
      </c>
      <c r="CH2201" s="3" t="s">
        <v>4168</v>
      </c>
      <c r="CI2201" s="3" t="s">
        <v>109</v>
      </c>
      <c r="CJ2201" s="3" t="s">
        <v>109</v>
      </c>
      <c r="CK2201" s="3" t="s">
        <v>109</v>
      </c>
      <c r="CL2201" s="3" t="s">
        <v>109</v>
      </c>
      <c r="CM2201" s="3" t="s">
        <v>109</v>
      </c>
      <c r="CN2201" s="3" t="s">
        <v>109</v>
      </c>
      <c r="CO2201" s="3" t="s">
        <v>109</v>
      </c>
      <c r="CP2201" s="3" t="s">
        <v>109</v>
      </c>
      <c r="CQ2201" s="5" t="s">
        <v>113</v>
      </c>
      <c r="CR2201" s="5" t="s">
        <v>109</v>
      </c>
      <c r="CV2201" s="21" t="s">
        <v>126</v>
      </c>
    </row>
    <row r="2202" spans="1:100" x14ac:dyDescent="0.25">
      <c r="A2202" s="3" t="s">
        <v>9322</v>
      </c>
      <c r="B2202" s="3" t="s">
        <v>109</v>
      </c>
      <c r="C2202" s="8"/>
      <c r="D2202" s="3" t="s">
        <v>109</v>
      </c>
      <c r="E2202" s="3" t="s">
        <v>9323</v>
      </c>
      <c r="F2202" s="3" t="s">
        <v>109</v>
      </c>
      <c r="G2202" s="3" t="s">
        <v>109</v>
      </c>
      <c r="H2202" s="23"/>
      <c r="I2202" s="3" t="s">
        <v>8929</v>
      </c>
      <c r="J2202" s="3" t="s">
        <v>216</v>
      </c>
      <c r="K2202" s="4">
        <v>4160</v>
      </c>
      <c r="L2202" s="3" t="s">
        <v>109</v>
      </c>
      <c r="M2202" s="3" t="s">
        <v>109</v>
      </c>
      <c r="N2202" s="3" t="s">
        <v>109</v>
      </c>
      <c r="O2202" s="3" t="s">
        <v>109</v>
      </c>
      <c r="P2202" s="3" t="s">
        <v>9324</v>
      </c>
      <c r="Q2202" s="2"/>
      <c r="S2202" s="3" t="s">
        <v>109</v>
      </c>
      <c r="T2202" s="3" t="s">
        <v>109</v>
      </c>
      <c r="U2202" s="3" t="s">
        <v>109</v>
      </c>
      <c r="V2202" s="3" t="s">
        <v>109</v>
      </c>
      <c r="W2202" s="3" t="s">
        <v>109</v>
      </c>
      <c r="X2202" s="3" t="s">
        <v>109</v>
      </c>
      <c r="Y2202" s="3" t="s">
        <v>109</v>
      </c>
      <c r="Z2202" s="3" t="s">
        <v>109</v>
      </c>
      <c r="AA2202" s="8"/>
      <c r="AB2202" s="3" t="s">
        <v>109</v>
      </c>
      <c r="AC2202" s="5" t="s">
        <v>111</v>
      </c>
      <c r="AD2202" s="3" t="s">
        <v>111</v>
      </c>
      <c r="AE2202" s="3" t="s">
        <v>109</v>
      </c>
      <c r="AF2202" s="4">
        <v>3</v>
      </c>
      <c r="AG2202" s="3" t="s">
        <v>109</v>
      </c>
      <c r="AH2202" s="3" t="s">
        <v>135</v>
      </c>
      <c r="AI2202" s="3" t="s">
        <v>109</v>
      </c>
      <c r="AN2202" s="3" t="s">
        <v>109</v>
      </c>
      <c r="AO2202" s="2"/>
      <c r="AP2202" s="3" t="s">
        <v>109</v>
      </c>
      <c r="AQ2202" s="3" t="s">
        <v>109</v>
      </c>
      <c r="AR2202" s="3" t="s">
        <v>109</v>
      </c>
      <c r="AS2202" s="3" t="s">
        <v>109</v>
      </c>
      <c r="AT2202" s="3" t="s">
        <v>109</v>
      </c>
      <c r="AU2202" s="3" t="s">
        <v>109</v>
      </c>
      <c r="AV2202" s="3" t="s">
        <v>109</v>
      </c>
      <c r="AW2202" s="3" t="s">
        <v>109</v>
      </c>
      <c r="AX2202" s="3" t="s">
        <v>109</v>
      </c>
      <c r="AY2202" s="3" t="s">
        <v>109</v>
      </c>
      <c r="AZ2202" s="3" t="s">
        <v>109</v>
      </c>
      <c r="BA2202" s="3" t="s">
        <v>109</v>
      </c>
      <c r="BB2202" s="3" t="s">
        <v>109</v>
      </c>
      <c r="BC2202" s="3" t="s">
        <v>109</v>
      </c>
      <c r="BD2202" s="3" t="s">
        <v>109</v>
      </c>
      <c r="BE2202" s="3" t="s">
        <v>109</v>
      </c>
      <c r="BF2202" s="3" t="s">
        <v>109</v>
      </c>
      <c r="BG2202" s="3" t="s">
        <v>109</v>
      </c>
      <c r="BH2202" s="3" t="s">
        <v>109</v>
      </c>
      <c r="BI2202" s="3" t="s">
        <v>109</v>
      </c>
      <c r="BJ2202" s="3" t="s">
        <v>109</v>
      </c>
      <c r="BK2202" s="3" t="s">
        <v>109</v>
      </c>
      <c r="BM2202" s="3" t="s">
        <v>109</v>
      </c>
      <c r="BN2202" s="3" t="s">
        <v>109</v>
      </c>
      <c r="BO2202" s="3" t="s">
        <v>109</v>
      </c>
      <c r="BP2202" s="3" t="s">
        <v>109</v>
      </c>
      <c r="BQ2202" s="3" t="s">
        <v>109</v>
      </c>
      <c r="BR2202" s="3" t="s">
        <v>109</v>
      </c>
      <c r="BS2202" s="3" t="s">
        <v>109</v>
      </c>
      <c r="BT2202" s="3" t="s">
        <v>109</v>
      </c>
      <c r="BU2202" s="3" t="s">
        <v>109</v>
      </c>
      <c r="BV2202" s="3" t="s">
        <v>109</v>
      </c>
      <c r="BW2202" s="3" t="s">
        <v>109</v>
      </c>
      <c r="BX2202" s="3" t="s">
        <v>109</v>
      </c>
      <c r="BY2202" s="3" t="s">
        <v>109</v>
      </c>
      <c r="BZ2202" s="3" t="s">
        <v>109</v>
      </c>
      <c r="CA2202" s="8"/>
      <c r="CB2202" s="3" t="s">
        <v>109</v>
      </c>
      <c r="CC2202" s="4">
        <v>636800</v>
      </c>
      <c r="CD2202" s="3" t="s">
        <v>109</v>
      </c>
      <c r="CE2202" s="3" t="s">
        <v>109</v>
      </c>
      <c r="CF2202" s="3" t="s">
        <v>109</v>
      </c>
      <c r="CG2202" s="3" t="s">
        <v>109</v>
      </c>
      <c r="CH2202" s="3" t="s">
        <v>9325</v>
      </c>
      <c r="CI2202" s="3" t="s">
        <v>109</v>
      </c>
      <c r="CJ2202" s="3" t="s">
        <v>109</v>
      </c>
      <c r="CK2202" s="3" t="s">
        <v>109</v>
      </c>
      <c r="CL2202" s="3" t="s">
        <v>109</v>
      </c>
      <c r="CM2202" s="3" t="s">
        <v>109</v>
      </c>
      <c r="CN2202" s="3" t="s">
        <v>109</v>
      </c>
      <c r="CO2202" s="3" t="s">
        <v>109</v>
      </c>
      <c r="CP2202" s="3" t="s">
        <v>109</v>
      </c>
      <c r="CQ2202" s="5" t="s">
        <v>113</v>
      </c>
      <c r="CR2202" s="5" t="s">
        <v>109</v>
      </c>
      <c r="CV2202" s="21" t="s">
        <v>113</v>
      </c>
    </row>
    <row r="2203" spans="1:100" x14ac:dyDescent="0.25">
      <c r="A2203" s="3" t="s">
        <v>9326</v>
      </c>
      <c r="B2203" s="3" t="s">
        <v>118</v>
      </c>
      <c r="C2203" s="4">
        <v>2.5474E-2</v>
      </c>
      <c r="D2203" s="3" t="s">
        <v>9327</v>
      </c>
      <c r="E2203" s="3" t="s">
        <v>9328</v>
      </c>
      <c r="F2203" s="3" t="s">
        <v>9329</v>
      </c>
      <c r="G2203" s="3" t="s">
        <v>106</v>
      </c>
      <c r="H2203" s="4">
        <v>47905</v>
      </c>
      <c r="I2203" s="3" t="s">
        <v>8929</v>
      </c>
      <c r="J2203" s="3" t="s">
        <v>216</v>
      </c>
      <c r="K2203" s="4">
        <v>2214</v>
      </c>
      <c r="L2203" s="3" t="s">
        <v>109</v>
      </c>
      <c r="M2203" s="3" t="s">
        <v>109</v>
      </c>
      <c r="N2203" s="3" t="s">
        <v>109</v>
      </c>
      <c r="O2203" s="3" t="s">
        <v>109</v>
      </c>
      <c r="P2203" s="3" t="s">
        <v>109</v>
      </c>
      <c r="Q2203" s="2"/>
      <c r="S2203" s="3" t="s">
        <v>109</v>
      </c>
      <c r="T2203" s="3" t="s">
        <v>109</v>
      </c>
      <c r="U2203" s="3" t="s">
        <v>109</v>
      </c>
      <c r="V2203" s="3" t="s">
        <v>109</v>
      </c>
      <c r="W2203" s="3" t="s">
        <v>109</v>
      </c>
      <c r="X2203" s="3" t="s">
        <v>109</v>
      </c>
      <c r="Y2203" s="3" t="s">
        <v>109</v>
      </c>
      <c r="Z2203" s="3" t="s">
        <v>109</v>
      </c>
      <c r="AA2203" s="4">
        <v>1989</v>
      </c>
      <c r="AB2203" s="3" t="s">
        <v>109</v>
      </c>
      <c r="AC2203" s="5" t="s">
        <v>135</v>
      </c>
      <c r="AD2203" s="3" t="s">
        <v>135</v>
      </c>
      <c r="AE2203" s="3" t="s">
        <v>109</v>
      </c>
      <c r="AF2203" s="4">
        <v>4</v>
      </c>
      <c r="AG2203" s="3" t="s">
        <v>109</v>
      </c>
      <c r="AH2203" s="3" t="s">
        <v>135</v>
      </c>
      <c r="AI2203" s="3" t="s">
        <v>109</v>
      </c>
      <c r="AN2203" s="3" t="s">
        <v>109</v>
      </c>
      <c r="AO2203" s="2"/>
      <c r="AP2203" s="3" t="s">
        <v>109</v>
      </c>
      <c r="AQ2203" s="3" t="s">
        <v>109</v>
      </c>
      <c r="AR2203" s="3" t="s">
        <v>109</v>
      </c>
      <c r="AS2203" s="3" t="s">
        <v>109</v>
      </c>
      <c r="AT2203" s="3" t="s">
        <v>109</v>
      </c>
      <c r="AU2203" s="3" t="s">
        <v>109</v>
      </c>
      <c r="AV2203" s="3" t="s">
        <v>109</v>
      </c>
      <c r="AW2203" s="3" t="s">
        <v>109</v>
      </c>
      <c r="AX2203" s="3" t="s">
        <v>109</v>
      </c>
      <c r="AY2203" s="3" t="s">
        <v>109</v>
      </c>
      <c r="AZ2203" s="3" t="s">
        <v>109</v>
      </c>
      <c r="BA2203" s="3" t="s">
        <v>109</v>
      </c>
      <c r="BB2203" s="3" t="s">
        <v>109</v>
      </c>
      <c r="BC2203" s="3" t="s">
        <v>109</v>
      </c>
      <c r="BD2203" s="3" t="s">
        <v>109</v>
      </c>
      <c r="BE2203" s="3" t="s">
        <v>109</v>
      </c>
      <c r="BF2203" s="3" t="s">
        <v>109</v>
      </c>
      <c r="BG2203" s="3" t="s">
        <v>109</v>
      </c>
      <c r="BH2203" s="3" t="s">
        <v>109</v>
      </c>
      <c r="BI2203" s="3" t="s">
        <v>109</v>
      </c>
      <c r="BJ2203" s="3" t="s">
        <v>109</v>
      </c>
      <c r="BK2203" s="3" t="s">
        <v>109</v>
      </c>
      <c r="BM2203" s="3" t="s">
        <v>109</v>
      </c>
      <c r="BN2203" s="3" t="s">
        <v>109</v>
      </c>
      <c r="BO2203" s="3" t="s">
        <v>109</v>
      </c>
      <c r="BP2203" s="3" t="s">
        <v>109</v>
      </c>
      <c r="BQ2203" s="3" t="s">
        <v>109</v>
      </c>
      <c r="BR2203" s="3" t="s">
        <v>109</v>
      </c>
      <c r="BS2203" s="3" t="s">
        <v>109</v>
      </c>
      <c r="BT2203" s="3" t="s">
        <v>109</v>
      </c>
      <c r="BU2203" s="3" t="s">
        <v>109</v>
      </c>
      <c r="BV2203" s="3" t="s">
        <v>109</v>
      </c>
      <c r="BW2203" s="3" t="s">
        <v>109</v>
      </c>
      <c r="BX2203" s="3" t="s">
        <v>109</v>
      </c>
      <c r="BY2203" s="3" t="s">
        <v>109</v>
      </c>
      <c r="BZ2203" s="3" t="s">
        <v>109</v>
      </c>
      <c r="CA2203" s="4">
        <v>2.5474E-2</v>
      </c>
      <c r="CB2203" s="3" t="s">
        <v>109</v>
      </c>
      <c r="CC2203" s="4">
        <v>225200</v>
      </c>
      <c r="CD2203" s="3" t="s">
        <v>109</v>
      </c>
      <c r="CE2203" s="3" t="s">
        <v>109</v>
      </c>
      <c r="CF2203" s="3" t="s">
        <v>109</v>
      </c>
      <c r="CG2203" s="3" t="s">
        <v>109</v>
      </c>
      <c r="CH2203" s="3" t="s">
        <v>458</v>
      </c>
      <c r="CI2203" s="3" t="s">
        <v>109</v>
      </c>
      <c r="CJ2203" s="3" t="s">
        <v>109</v>
      </c>
      <c r="CK2203" s="3" t="s">
        <v>109</v>
      </c>
      <c r="CL2203" s="3" t="s">
        <v>109</v>
      </c>
      <c r="CM2203" s="3" t="s">
        <v>109</v>
      </c>
      <c r="CN2203" s="3" t="s">
        <v>109</v>
      </c>
      <c r="CO2203" s="3" t="s">
        <v>109</v>
      </c>
      <c r="CP2203" s="3" t="s">
        <v>109</v>
      </c>
      <c r="CQ2203" s="5" t="s">
        <v>113</v>
      </c>
      <c r="CR2203" s="5" t="s">
        <v>109</v>
      </c>
      <c r="CV2203" s="21" t="s">
        <v>113</v>
      </c>
    </row>
    <row r="2204" spans="1:100" x14ac:dyDescent="0.25">
      <c r="A2204" s="3" t="s">
        <v>9330</v>
      </c>
      <c r="B2204" s="3" t="s">
        <v>118</v>
      </c>
      <c r="C2204" s="4">
        <v>2.5474E-2</v>
      </c>
      <c r="D2204" s="3" t="s">
        <v>9331</v>
      </c>
      <c r="E2204" s="3" t="s">
        <v>9332</v>
      </c>
      <c r="F2204" s="3" t="s">
        <v>9333</v>
      </c>
      <c r="G2204" s="3" t="s">
        <v>106</v>
      </c>
      <c r="H2204" s="4">
        <v>47904</v>
      </c>
      <c r="I2204" s="3" t="s">
        <v>8929</v>
      </c>
      <c r="J2204" s="3" t="s">
        <v>216</v>
      </c>
      <c r="K2204" s="4">
        <v>2068</v>
      </c>
      <c r="L2204" s="3" t="s">
        <v>109</v>
      </c>
      <c r="M2204" s="3" t="s">
        <v>109</v>
      </c>
      <c r="N2204" s="3" t="s">
        <v>109</v>
      </c>
      <c r="O2204" s="3" t="s">
        <v>109</v>
      </c>
      <c r="P2204" s="3" t="s">
        <v>109</v>
      </c>
      <c r="Q2204" s="2"/>
      <c r="S2204" s="3" t="s">
        <v>109</v>
      </c>
      <c r="T2204" s="3" t="s">
        <v>109</v>
      </c>
      <c r="U2204" s="3" t="s">
        <v>109</v>
      </c>
      <c r="V2204" s="3" t="s">
        <v>109</v>
      </c>
      <c r="W2204" s="3" t="s">
        <v>109</v>
      </c>
      <c r="X2204" s="3" t="s">
        <v>109</v>
      </c>
      <c r="Y2204" s="3" t="s">
        <v>109</v>
      </c>
      <c r="Z2204" s="3" t="s">
        <v>109</v>
      </c>
      <c r="AA2204" s="4">
        <v>1999</v>
      </c>
      <c r="AB2204" s="3" t="s">
        <v>109</v>
      </c>
      <c r="AC2204" s="5" t="s">
        <v>111</v>
      </c>
      <c r="AD2204" s="3" t="s">
        <v>111</v>
      </c>
      <c r="AE2204" s="3" t="s">
        <v>109</v>
      </c>
      <c r="AF2204" s="4">
        <v>3</v>
      </c>
      <c r="AG2204" s="3" t="s">
        <v>109</v>
      </c>
      <c r="AH2204" s="3" t="s">
        <v>111</v>
      </c>
      <c r="AI2204" s="3" t="s">
        <v>109</v>
      </c>
      <c r="AN2204" s="3" t="s">
        <v>109</v>
      </c>
      <c r="AO2204" s="2"/>
      <c r="AP2204" s="3" t="s">
        <v>109</v>
      </c>
      <c r="AQ2204" s="3" t="s">
        <v>109</v>
      </c>
      <c r="AR2204" s="3" t="s">
        <v>109</v>
      </c>
      <c r="AS2204" s="3" t="s">
        <v>109</v>
      </c>
      <c r="AT2204" s="3" t="s">
        <v>109</v>
      </c>
      <c r="AU2204" s="3" t="s">
        <v>109</v>
      </c>
      <c r="AV2204" s="3" t="s">
        <v>109</v>
      </c>
      <c r="AW2204" s="3" t="s">
        <v>109</v>
      </c>
      <c r="AX2204" s="3" t="s">
        <v>109</v>
      </c>
      <c r="AY2204" s="3" t="s">
        <v>109</v>
      </c>
      <c r="AZ2204" s="3" t="s">
        <v>109</v>
      </c>
      <c r="BA2204" s="3" t="s">
        <v>109</v>
      </c>
      <c r="BB2204" s="3" t="s">
        <v>109</v>
      </c>
      <c r="BC2204" s="3" t="s">
        <v>109</v>
      </c>
      <c r="BD2204" s="3" t="s">
        <v>109</v>
      </c>
      <c r="BE2204" s="3" t="s">
        <v>109</v>
      </c>
      <c r="BF2204" s="3" t="s">
        <v>109</v>
      </c>
      <c r="BG2204" s="3" t="s">
        <v>109</v>
      </c>
      <c r="BH2204" s="3" t="s">
        <v>109</v>
      </c>
      <c r="BI2204" s="3" t="s">
        <v>109</v>
      </c>
      <c r="BJ2204" s="3" t="s">
        <v>109</v>
      </c>
      <c r="BK2204" s="3" t="s">
        <v>109</v>
      </c>
      <c r="BM2204" s="3" t="s">
        <v>109</v>
      </c>
      <c r="BN2204" s="3" t="s">
        <v>109</v>
      </c>
      <c r="BO2204" s="3" t="s">
        <v>109</v>
      </c>
      <c r="BP2204" s="3" t="s">
        <v>109</v>
      </c>
      <c r="BQ2204" s="3" t="s">
        <v>109</v>
      </c>
      <c r="BR2204" s="3" t="s">
        <v>109</v>
      </c>
      <c r="BS2204" s="3" t="s">
        <v>109</v>
      </c>
      <c r="BT2204" s="3" t="s">
        <v>109</v>
      </c>
      <c r="BU2204" s="3" t="s">
        <v>109</v>
      </c>
      <c r="BV2204" s="3" t="s">
        <v>109</v>
      </c>
      <c r="BW2204" s="3" t="s">
        <v>109</v>
      </c>
      <c r="BX2204" s="3" t="s">
        <v>109</v>
      </c>
      <c r="BY2204" s="3" t="s">
        <v>109</v>
      </c>
      <c r="BZ2204" s="3" t="s">
        <v>109</v>
      </c>
      <c r="CA2204" s="4">
        <v>2.5474E-2</v>
      </c>
      <c r="CB2204" s="3" t="s">
        <v>109</v>
      </c>
      <c r="CC2204" s="4">
        <v>198700</v>
      </c>
      <c r="CD2204" s="3" t="s">
        <v>109</v>
      </c>
      <c r="CE2204" s="3" t="s">
        <v>109</v>
      </c>
      <c r="CF2204" s="3" t="s">
        <v>109</v>
      </c>
      <c r="CG2204" s="3" t="s">
        <v>109</v>
      </c>
      <c r="CH2204" s="3" t="s">
        <v>9334</v>
      </c>
      <c r="CI2204" s="3" t="s">
        <v>109</v>
      </c>
      <c r="CJ2204" s="3" t="s">
        <v>109</v>
      </c>
      <c r="CK2204" s="3" t="s">
        <v>109</v>
      </c>
      <c r="CL2204" s="3" t="s">
        <v>109</v>
      </c>
      <c r="CM2204" s="3" t="s">
        <v>109</v>
      </c>
      <c r="CN2204" s="3" t="s">
        <v>109</v>
      </c>
      <c r="CO2204" s="3" t="s">
        <v>109</v>
      </c>
      <c r="CP2204" s="3" t="s">
        <v>109</v>
      </c>
      <c r="CQ2204" s="5" t="s">
        <v>113</v>
      </c>
      <c r="CR2204" s="5" t="s">
        <v>109</v>
      </c>
      <c r="CV2204" s="21" t="s">
        <v>113</v>
      </c>
    </row>
    <row r="2205" spans="1:100" x14ac:dyDescent="0.25">
      <c r="A2205" s="3" t="s">
        <v>9335</v>
      </c>
      <c r="B2205" s="3" t="s">
        <v>575</v>
      </c>
      <c r="C2205" s="4">
        <v>2.5517999999999999E-2</v>
      </c>
      <c r="D2205" s="3" t="s">
        <v>9336</v>
      </c>
      <c r="E2205" s="3" t="s">
        <v>9337</v>
      </c>
      <c r="F2205" s="3" t="s">
        <v>9338</v>
      </c>
      <c r="G2205" s="3" t="s">
        <v>106</v>
      </c>
      <c r="H2205" s="4">
        <v>47909</v>
      </c>
      <c r="I2205" s="3" t="s">
        <v>8929</v>
      </c>
      <c r="J2205" s="3" t="s">
        <v>216</v>
      </c>
      <c r="K2205" s="4">
        <v>9315</v>
      </c>
      <c r="L2205" s="3" t="s">
        <v>109</v>
      </c>
      <c r="M2205" s="3" t="s">
        <v>109</v>
      </c>
      <c r="N2205" s="3" t="s">
        <v>109</v>
      </c>
      <c r="O2205" s="3" t="s">
        <v>109</v>
      </c>
      <c r="P2205" s="3" t="s">
        <v>109</v>
      </c>
      <c r="Q2205" s="2"/>
      <c r="S2205" s="3" t="s">
        <v>109</v>
      </c>
      <c r="T2205" s="3" t="s">
        <v>109</v>
      </c>
      <c r="U2205" s="3" t="s">
        <v>109</v>
      </c>
      <c r="V2205" s="3" t="s">
        <v>109</v>
      </c>
      <c r="W2205" s="3" t="s">
        <v>109</v>
      </c>
      <c r="X2205" s="3" t="s">
        <v>109</v>
      </c>
      <c r="Y2205" s="3" t="s">
        <v>109</v>
      </c>
      <c r="Z2205" s="3" t="s">
        <v>109</v>
      </c>
      <c r="AA2205" s="4">
        <v>2000</v>
      </c>
      <c r="AB2205" s="3" t="s">
        <v>109</v>
      </c>
      <c r="AC2205" s="5" t="s">
        <v>111</v>
      </c>
      <c r="AD2205" s="3" t="s">
        <v>111</v>
      </c>
      <c r="AE2205" s="3" t="s">
        <v>109</v>
      </c>
      <c r="AF2205" s="4">
        <v>3</v>
      </c>
      <c r="AG2205" s="3" t="s">
        <v>109</v>
      </c>
      <c r="AH2205" s="3" t="s">
        <v>111</v>
      </c>
      <c r="AI2205" s="3" t="s">
        <v>109</v>
      </c>
      <c r="AN2205" s="3" t="s">
        <v>109</v>
      </c>
      <c r="AO2205" s="2"/>
      <c r="AP2205" s="3" t="s">
        <v>109</v>
      </c>
      <c r="AQ2205" s="3" t="s">
        <v>109</v>
      </c>
      <c r="AR2205" s="3" t="s">
        <v>109</v>
      </c>
      <c r="AS2205" s="3" t="s">
        <v>109</v>
      </c>
      <c r="AT2205" s="3" t="s">
        <v>109</v>
      </c>
      <c r="AU2205" s="3" t="s">
        <v>109</v>
      </c>
      <c r="AV2205" s="3" t="s">
        <v>109</v>
      </c>
      <c r="AW2205" s="3" t="s">
        <v>109</v>
      </c>
      <c r="AX2205" s="3" t="s">
        <v>109</v>
      </c>
      <c r="AY2205" s="3" t="s">
        <v>109</v>
      </c>
      <c r="AZ2205" s="3" t="s">
        <v>109</v>
      </c>
      <c r="BA2205" s="3" t="s">
        <v>109</v>
      </c>
      <c r="BB2205" s="3" t="s">
        <v>109</v>
      </c>
      <c r="BC2205" s="3" t="s">
        <v>109</v>
      </c>
      <c r="BD2205" s="3" t="s">
        <v>109</v>
      </c>
      <c r="BE2205" s="3" t="s">
        <v>109</v>
      </c>
      <c r="BF2205" s="3" t="s">
        <v>109</v>
      </c>
      <c r="BG2205" s="3" t="s">
        <v>109</v>
      </c>
      <c r="BH2205" s="3" t="s">
        <v>109</v>
      </c>
      <c r="BI2205" s="3" t="s">
        <v>109</v>
      </c>
      <c r="BJ2205" s="3" t="s">
        <v>109</v>
      </c>
      <c r="BK2205" s="3" t="s">
        <v>109</v>
      </c>
      <c r="BM2205" s="3" t="s">
        <v>109</v>
      </c>
      <c r="BN2205" s="3" t="s">
        <v>109</v>
      </c>
      <c r="BO2205" s="3" t="s">
        <v>109</v>
      </c>
      <c r="BP2205" s="3" t="s">
        <v>109</v>
      </c>
      <c r="BQ2205" s="3" t="s">
        <v>109</v>
      </c>
      <c r="BR2205" s="3" t="s">
        <v>109</v>
      </c>
      <c r="BS2205" s="3" t="s">
        <v>109</v>
      </c>
      <c r="BT2205" s="3" t="s">
        <v>109</v>
      </c>
      <c r="BU2205" s="3" t="s">
        <v>109</v>
      </c>
      <c r="BV2205" s="3" t="s">
        <v>109</v>
      </c>
      <c r="BW2205" s="3" t="s">
        <v>109</v>
      </c>
      <c r="BX2205" s="3" t="s">
        <v>109</v>
      </c>
      <c r="BY2205" s="3" t="s">
        <v>109</v>
      </c>
      <c r="BZ2205" s="3" t="s">
        <v>109</v>
      </c>
      <c r="CA2205" s="4">
        <v>2.5517999999999999E-2</v>
      </c>
      <c r="CB2205" s="3" t="s">
        <v>109</v>
      </c>
      <c r="CC2205" s="4">
        <v>625000</v>
      </c>
      <c r="CD2205" s="3" t="s">
        <v>109</v>
      </c>
      <c r="CE2205" s="3" t="s">
        <v>109</v>
      </c>
      <c r="CF2205" s="3" t="s">
        <v>109</v>
      </c>
      <c r="CG2205" s="3" t="s">
        <v>109</v>
      </c>
      <c r="CH2205" s="3" t="s">
        <v>109</v>
      </c>
      <c r="CI2205" s="3" t="s">
        <v>109</v>
      </c>
      <c r="CJ2205" s="3" t="s">
        <v>109</v>
      </c>
      <c r="CK2205" s="3" t="s">
        <v>109</v>
      </c>
      <c r="CL2205" s="3" t="s">
        <v>109</v>
      </c>
      <c r="CM2205" s="3" t="s">
        <v>109</v>
      </c>
      <c r="CN2205" s="3" t="s">
        <v>109</v>
      </c>
      <c r="CO2205" s="3" t="s">
        <v>109</v>
      </c>
      <c r="CP2205" s="3" t="s">
        <v>109</v>
      </c>
      <c r="CQ2205" s="5" t="s">
        <v>113</v>
      </c>
      <c r="CR2205" s="5" t="s">
        <v>109</v>
      </c>
      <c r="CV2205" s="21" t="s">
        <v>113</v>
      </c>
    </row>
    <row r="2206" spans="1:100" x14ac:dyDescent="0.25">
      <c r="A2206" s="3" t="s">
        <v>9339</v>
      </c>
      <c r="B2206" s="3" t="s">
        <v>102</v>
      </c>
      <c r="C2206" s="4">
        <v>2.4108999999999998E-2</v>
      </c>
      <c r="D2206" s="3" t="s">
        <v>9340</v>
      </c>
      <c r="E2206" s="3" t="s">
        <v>2618</v>
      </c>
      <c r="F2206" s="3" t="s">
        <v>9341</v>
      </c>
      <c r="G2206" s="3" t="s">
        <v>106</v>
      </c>
      <c r="H2206" s="4">
        <v>47905</v>
      </c>
      <c r="I2206" s="3" t="s">
        <v>8929</v>
      </c>
      <c r="J2206" s="3" t="s">
        <v>216</v>
      </c>
      <c r="K2206" s="4">
        <v>19592</v>
      </c>
      <c r="L2206" s="3" t="s">
        <v>109</v>
      </c>
      <c r="M2206" s="3" t="s">
        <v>109</v>
      </c>
      <c r="N2206" s="3" t="s">
        <v>109</v>
      </c>
      <c r="O2206" s="3" t="s">
        <v>109</v>
      </c>
      <c r="P2206" s="3" t="s">
        <v>109</v>
      </c>
      <c r="Q2206" s="2"/>
      <c r="S2206" s="3" t="s">
        <v>109</v>
      </c>
      <c r="T2206" s="3" t="s">
        <v>109</v>
      </c>
      <c r="U2206" s="3" t="s">
        <v>109</v>
      </c>
      <c r="V2206" s="3" t="s">
        <v>109</v>
      </c>
      <c r="W2206" s="3" t="s">
        <v>109</v>
      </c>
      <c r="X2206" s="3" t="s">
        <v>109</v>
      </c>
      <c r="Y2206" s="3" t="s">
        <v>109</v>
      </c>
      <c r="Z2206" s="3" t="s">
        <v>109</v>
      </c>
      <c r="AA2206" s="4">
        <v>2010</v>
      </c>
      <c r="AB2206" s="3" t="s">
        <v>109</v>
      </c>
      <c r="AC2206" s="5" t="s">
        <v>111</v>
      </c>
      <c r="AD2206" s="3" t="s">
        <v>111</v>
      </c>
      <c r="AE2206" s="3" t="s">
        <v>109</v>
      </c>
      <c r="AF2206" s="4">
        <v>3</v>
      </c>
      <c r="AG2206" s="3" t="s">
        <v>109</v>
      </c>
      <c r="AH2206" s="3" t="s">
        <v>111</v>
      </c>
      <c r="AI2206" s="3" t="s">
        <v>109</v>
      </c>
      <c r="AN2206" s="3" t="s">
        <v>109</v>
      </c>
      <c r="AO2206" s="2"/>
      <c r="AP2206" s="3" t="s">
        <v>109</v>
      </c>
      <c r="AQ2206" s="3" t="s">
        <v>109</v>
      </c>
      <c r="AR2206" s="3" t="s">
        <v>109</v>
      </c>
      <c r="AS2206" s="3" t="s">
        <v>109</v>
      </c>
      <c r="AT2206" s="3" t="s">
        <v>109</v>
      </c>
      <c r="AU2206" s="3" t="s">
        <v>109</v>
      </c>
      <c r="AV2206" s="3" t="s">
        <v>109</v>
      </c>
      <c r="AW2206" s="3" t="s">
        <v>109</v>
      </c>
      <c r="AX2206" s="3" t="s">
        <v>109</v>
      </c>
      <c r="AY2206" s="3" t="s">
        <v>109</v>
      </c>
      <c r="AZ2206" s="3" t="s">
        <v>109</v>
      </c>
      <c r="BA2206" s="3" t="s">
        <v>109</v>
      </c>
      <c r="BB2206" s="3" t="s">
        <v>109</v>
      </c>
      <c r="BC2206" s="3" t="s">
        <v>109</v>
      </c>
      <c r="BD2206" s="3" t="s">
        <v>109</v>
      </c>
      <c r="BE2206" s="3" t="s">
        <v>109</v>
      </c>
      <c r="BF2206" s="3" t="s">
        <v>109</v>
      </c>
      <c r="BG2206" s="3" t="s">
        <v>109</v>
      </c>
      <c r="BH2206" s="3" t="s">
        <v>109</v>
      </c>
      <c r="BI2206" s="3" t="s">
        <v>109</v>
      </c>
      <c r="BJ2206" s="3" t="s">
        <v>109</v>
      </c>
      <c r="BK2206" s="3" t="s">
        <v>109</v>
      </c>
      <c r="BM2206" s="3" t="s">
        <v>109</v>
      </c>
      <c r="BN2206" s="3" t="s">
        <v>109</v>
      </c>
      <c r="BO2206" s="3" t="s">
        <v>109</v>
      </c>
      <c r="BP2206" s="3" t="s">
        <v>109</v>
      </c>
      <c r="BQ2206" s="3" t="s">
        <v>109</v>
      </c>
      <c r="BR2206" s="3" t="s">
        <v>109</v>
      </c>
      <c r="BS2206" s="3" t="s">
        <v>109</v>
      </c>
      <c r="BT2206" s="3" t="s">
        <v>109</v>
      </c>
      <c r="BU2206" s="3" t="s">
        <v>109</v>
      </c>
      <c r="BV2206" s="3" t="s">
        <v>109</v>
      </c>
      <c r="BW2206" s="3" t="s">
        <v>109</v>
      </c>
      <c r="BX2206" s="3" t="s">
        <v>109</v>
      </c>
      <c r="BY2206" s="3" t="s">
        <v>109</v>
      </c>
      <c r="BZ2206" s="3" t="s">
        <v>109</v>
      </c>
      <c r="CA2206" s="4">
        <v>2.4108999999999998E-2</v>
      </c>
      <c r="CB2206" s="3" t="s">
        <v>109</v>
      </c>
      <c r="CC2206" s="4">
        <v>783700</v>
      </c>
      <c r="CD2206" s="3" t="s">
        <v>109</v>
      </c>
      <c r="CE2206" s="3" t="s">
        <v>109</v>
      </c>
      <c r="CF2206" s="3" t="s">
        <v>109</v>
      </c>
      <c r="CG2206" s="3" t="s">
        <v>109</v>
      </c>
      <c r="CH2206" s="3" t="s">
        <v>9342</v>
      </c>
      <c r="CI2206" s="3" t="s">
        <v>109</v>
      </c>
      <c r="CJ2206" s="3" t="s">
        <v>109</v>
      </c>
      <c r="CK2206" s="3" t="s">
        <v>109</v>
      </c>
      <c r="CL2206" s="3" t="s">
        <v>109</v>
      </c>
      <c r="CM2206" s="3" t="s">
        <v>109</v>
      </c>
      <c r="CN2206" s="3" t="s">
        <v>109</v>
      </c>
      <c r="CO2206" s="3" t="s">
        <v>109</v>
      </c>
      <c r="CP2206" s="3" t="s">
        <v>109</v>
      </c>
      <c r="CQ2206" s="5" t="s">
        <v>113</v>
      </c>
      <c r="CR2206" s="5" t="s">
        <v>109</v>
      </c>
      <c r="CV2206" s="21" t="s">
        <v>113</v>
      </c>
    </row>
    <row r="2207" spans="1:100" x14ac:dyDescent="0.25">
      <c r="A2207" s="3" t="s">
        <v>9343</v>
      </c>
      <c r="B2207" s="3" t="s">
        <v>118</v>
      </c>
      <c r="C2207" s="4">
        <v>2.5474E-2</v>
      </c>
      <c r="D2207" s="3" t="s">
        <v>9344</v>
      </c>
      <c r="E2207" s="3" t="s">
        <v>9345</v>
      </c>
      <c r="F2207" s="3" t="s">
        <v>9346</v>
      </c>
      <c r="G2207" s="3" t="s">
        <v>106</v>
      </c>
      <c r="H2207" s="4">
        <v>47905</v>
      </c>
      <c r="I2207" s="3" t="s">
        <v>8929</v>
      </c>
      <c r="J2207" s="3" t="s">
        <v>216</v>
      </c>
      <c r="K2207" s="4">
        <v>4980</v>
      </c>
      <c r="L2207" s="3" t="s">
        <v>109</v>
      </c>
      <c r="M2207" s="3" t="s">
        <v>109</v>
      </c>
      <c r="N2207" s="3" t="s">
        <v>109</v>
      </c>
      <c r="O2207" s="3" t="s">
        <v>109</v>
      </c>
      <c r="P2207" s="3" t="s">
        <v>109</v>
      </c>
      <c r="Q2207" s="2"/>
      <c r="S2207" s="3" t="s">
        <v>109</v>
      </c>
      <c r="T2207" s="3" t="s">
        <v>109</v>
      </c>
      <c r="U2207" s="3" t="s">
        <v>109</v>
      </c>
      <c r="V2207" s="3" t="s">
        <v>109</v>
      </c>
      <c r="W2207" s="3" t="s">
        <v>109</v>
      </c>
      <c r="X2207" s="3" t="s">
        <v>109</v>
      </c>
      <c r="Y2207" s="3" t="s">
        <v>109</v>
      </c>
      <c r="Z2207" s="3" t="s">
        <v>109</v>
      </c>
      <c r="AA2207" s="4">
        <v>2003</v>
      </c>
      <c r="AB2207" s="3" t="s">
        <v>109</v>
      </c>
      <c r="AC2207" s="5" t="s">
        <v>111</v>
      </c>
      <c r="AD2207" s="3" t="s">
        <v>135</v>
      </c>
      <c r="AE2207" s="3" t="s">
        <v>109</v>
      </c>
      <c r="AF2207" s="4">
        <v>4</v>
      </c>
      <c r="AG2207" s="3" t="s">
        <v>109</v>
      </c>
      <c r="AH2207" s="3" t="s">
        <v>111</v>
      </c>
      <c r="AI2207" s="3" t="s">
        <v>109</v>
      </c>
      <c r="AN2207" s="3" t="s">
        <v>109</v>
      </c>
      <c r="AO2207" s="2"/>
      <c r="AP2207" s="3" t="s">
        <v>109</v>
      </c>
      <c r="AQ2207" s="3" t="s">
        <v>109</v>
      </c>
      <c r="AR2207" s="3" t="s">
        <v>109</v>
      </c>
      <c r="AS2207" s="3" t="s">
        <v>109</v>
      </c>
      <c r="AT2207" s="3" t="s">
        <v>109</v>
      </c>
      <c r="AU2207" s="3" t="s">
        <v>109</v>
      </c>
      <c r="AV2207" s="3" t="s">
        <v>109</v>
      </c>
      <c r="AW2207" s="3" t="s">
        <v>109</v>
      </c>
      <c r="AX2207" s="3" t="s">
        <v>109</v>
      </c>
      <c r="AY2207" s="3" t="s">
        <v>109</v>
      </c>
      <c r="AZ2207" s="3" t="s">
        <v>109</v>
      </c>
      <c r="BA2207" s="3" t="s">
        <v>109</v>
      </c>
      <c r="BB2207" s="3" t="s">
        <v>109</v>
      </c>
      <c r="BC2207" s="3" t="s">
        <v>109</v>
      </c>
      <c r="BD2207" s="3" t="s">
        <v>109</v>
      </c>
      <c r="BE2207" s="3" t="s">
        <v>109</v>
      </c>
      <c r="BF2207" s="3" t="s">
        <v>109</v>
      </c>
      <c r="BG2207" s="3" t="s">
        <v>109</v>
      </c>
      <c r="BH2207" s="3" t="s">
        <v>109</v>
      </c>
      <c r="BI2207" s="3" t="s">
        <v>109</v>
      </c>
      <c r="BJ2207" s="3" t="s">
        <v>109</v>
      </c>
      <c r="BK2207" s="3" t="s">
        <v>109</v>
      </c>
      <c r="BM2207" s="3" t="s">
        <v>109</v>
      </c>
      <c r="BN2207" s="3" t="s">
        <v>109</v>
      </c>
      <c r="BO2207" s="3" t="s">
        <v>109</v>
      </c>
      <c r="BP2207" s="3" t="s">
        <v>109</v>
      </c>
      <c r="BQ2207" s="3" t="s">
        <v>109</v>
      </c>
      <c r="BR2207" s="3" t="s">
        <v>109</v>
      </c>
      <c r="BS2207" s="3" t="s">
        <v>109</v>
      </c>
      <c r="BT2207" s="3" t="s">
        <v>109</v>
      </c>
      <c r="BU2207" s="3" t="s">
        <v>109</v>
      </c>
      <c r="BV2207" s="3" t="s">
        <v>109</v>
      </c>
      <c r="BW2207" s="3" t="s">
        <v>109</v>
      </c>
      <c r="BX2207" s="3" t="s">
        <v>109</v>
      </c>
      <c r="BY2207" s="3" t="s">
        <v>109</v>
      </c>
      <c r="BZ2207" s="3" t="s">
        <v>109</v>
      </c>
      <c r="CA2207" s="4">
        <v>2.5474E-2</v>
      </c>
      <c r="CB2207" s="3" t="s">
        <v>109</v>
      </c>
      <c r="CC2207" s="4">
        <v>385200</v>
      </c>
      <c r="CD2207" s="3" t="s">
        <v>109</v>
      </c>
      <c r="CE2207" s="3" t="s">
        <v>109</v>
      </c>
      <c r="CF2207" s="3" t="s">
        <v>109</v>
      </c>
      <c r="CG2207" s="3" t="s">
        <v>109</v>
      </c>
      <c r="CH2207" s="3" t="s">
        <v>109</v>
      </c>
      <c r="CI2207" s="3" t="s">
        <v>109</v>
      </c>
      <c r="CJ2207" s="3" t="s">
        <v>109</v>
      </c>
      <c r="CK2207" s="3" t="s">
        <v>109</v>
      </c>
      <c r="CL2207" s="3" t="s">
        <v>109</v>
      </c>
      <c r="CM2207" s="3" t="s">
        <v>109</v>
      </c>
      <c r="CN2207" s="3" t="s">
        <v>109</v>
      </c>
      <c r="CO2207" s="3" t="s">
        <v>109</v>
      </c>
      <c r="CP2207" s="3" t="s">
        <v>109</v>
      </c>
      <c r="CQ2207" s="5" t="s">
        <v>113</v>
      </c>
      <c r="CR2207" s="5" t="s">
        <v>109</v>
      </c>
      <c r="CV2207" s="21" t="s">
        <v>113</v>
      </c>
    </row>
    <row r="2208" spans="1:100" x14ac:dyDescent="0.25">
      <c r="A2208" s="3" t="s">
        <v>9347</v>
      </c>
      <c r="B2208" s="3" t="s">
        <v>118</v>
      </c>
      <c r="C2208" s="4">
        <v>2.5474E-2</v>
      </c>
      <c r="D2208" s="3" t="s">
        <v>109</v>
      </c>
      <c r="E2208" s="3" t="s">
        <v>9348</v>
      </c>
      <c r="F2208" s="3" t="s">
        <v>9349</v>
      </c>
      <c r="G2208" s="3" t="s">
        <v>106</v>
      </c>
      <c r="H2208" s="4">
        <v>47905</v>
      </c>
      <c r="I2208" s="3" t="s">
        <v>8929</v>
      </c>
      <c r="J2208" s="3" t="s">
        <v>216</v>
      </c>
      <c r="K2208" s="4">
        <v>11332</v>
      </c>
      <c r="L2208" s="3" t="s">
        <v>109</v>
      </c>
      <c r="M2208" s="3" t="s">
        <v>109</v>
      </c>
      <c r="N2208" s="3" t="s">
        <v>109</v>
      </c>
      <c r="O2208" s="3" t="s">
        <v>109</v>
      </c>
      <c r="P2208" s="3" t="s">
        <v>9350</v>
      </c>
      <c r="Q2208" s="2"/>
      <c r="S2208" s="3" t="s">
        <v>109</v>
      </c>
      <c r="T2208" s="3" t="s">
        <v>109</v>
      </c>
      <c r="U2208" s="3" t="s">
        <v>109</v>
      </c>
      <c r="V2208" s="3" t="s">
        <v>109</v>
      </c>
      <c r="W2208" s="3" t="s">
        <v>109</v>
      </c>
      <c r="X2208" s="3" t="s">
        <v>109</v>
      </c>
      <c r="Y2208" s="3" t="s">
        <v>109</v>
      </c>
      <c r="Z2208" s="3" t="s">
        <v>109</v>
      </c>
      <c r="AA2208" s="4">
        <v>1989</v>
      </c>
      <c r="AB2208" s="3" t="s">
        <v>109</v>
      </c>
      <c r="AC2208" s="5" t="s">
        <v>123</v>
      </c>
      <c r="AD2208" s="3" t="s">
        <v>126</v>
      </c>
      <c r="AE2208" s="3" t="s">
        <v>109</v>
      </c>
      <c r="AF2208" s="4">
        <v>3</v>
      </c>
      <c r="AG2208" s="3" t="s">
        <v>109</v>
      </c>
      <c r="AH2208" s="3" t="s">
        <v>111</v>
      </c>
      <c r="AI2208" s="3" t="s">
        <v>109</v>
      </c>
      <c r="AN2208" s="3" t="s">
        <v>109</v>
      </c>
      <c r="AO2208" s="2"/>
      <c r="AP2208" s="3" t="s">
        <v>109</v>
      </c>
      <c r="AQ2208" s="3" t="s">
        <v>109</v>
      </c>
      <c r="AR2208" s="3" t="s">
        <v>109</v>
      </c>
      <c r="AS2208" s="3" t="s">
        <v>109</v>
      </c>
      <c r="AT2208" s="3" t="s">
        <v>109</v>
      </c>
      <c r="AU2208" s="3" t="s">
        <v>109</v>
      </c>
      <c r="AV2208" s="3" t="s">
        <v>109</v>
      </c>
      <c r="AW2208" s="3" t="s">
        <v>109</v>
      </c>
      <c r="AX2208" s="3" t="s">
        <v>109</v>
      </c>
      <c r="AY2208" s="3" t="s">
        <v>109</v>
      </c>
      <c r="AZ2208" s="3" t="s">
        <v>109</v>
      </c>
      <c r="BA2208" s="3" t="s">
        <v>109</v>
      </c>
      <c r="BB2208" s="3" t="s">
        <v>109</v>
      </c>
      <c r="BC2208" s="3" t="s">
        <v>109</v>
      </c>
      <c r="BD2208" s="3" t="s">
        <v>109</v>
      </c>
      <c r="BE2208" s="3" t="s">
        <v>109</v>
      </c>
      <c r="BF2208" s="3" t="s">
        <v>109</v>
      </c>
      <c r="BG2208" s="3" t="s">
        <v>109</v>
      </c>
      <c r="BH2208" s="3" t="s">
        <v>109</v>
      </c>
      <c r="BI2208" s="3" t="s">
        <v>109</v>
      </c>
      <c r="BJ2208" s="3" t="s">
        <v>109</v>
      </c>
      <c r="BK2208" s="3" t="s">
        <v>109</v>
      </c>
      <c r="BM2208" s="3" t="s">
        <v>109</v>
      </c>
      <c r="BN2208" s="3" t="s">
        <v>109</v>
      </c>
      <c r="BO2208" s="3" t="s">
        <v>109</v>
      </c>
      <c r="BP2208" s="3" t="s">
        <v>109</v>
      </c>
      <c r="BQ2208" s="3" t="s">
        <v>109</v>
      </c>
      <c r="BR2208" s="3" t="s">
        <v>109</v>
      </c>
      <c r="BS2208" s="3" t="s">
        <v>109</v>
      </c>
      <c r="BT2208" s="3" t="s">
        <v>109</v>
      </c>
      <c r="BU2208" s="3" t="s">
        <v>109</v>
      </c>
      <c r="BV2208" s="3" t="s">
        <v>109</v>
      </c>
      <c r="BW2208" s="3" t="s">
        <v>109</v>
      </c>
      <c r="BX2208" s="3" t="s">
        <v>109</v>
      </c>
      <c r="BY2208" s="3" t="s">
        <v>109</v>
      </c>
      <c r="BZ2208" s="3" t="s">
        <v>109</v>
      </c>
      <c r="CA2208" s="4">
        <v>2.5474E-2</v>
      </c>
      <c r="CB2208" s="3" t="s">
        <v>109</v>
      </c>
      <c r="CC2208" s="4">
        <v>523900</v>
      </c>
      <c r="CD2208" s="3" t="s">
        <v>109</v>
      </c>
      <c r="CE2208" s="3" t="s">
        <v>109</v>
      </c>
      <c r="CF2208" s="3" t="s">
        <v>109</v>
      </c>
      <c r="CG2208" s="3" t="s">
        <v>109</v>
      </c>
      <c r="CH2208" s="3" t="s">
        <v>9351</v>
      </c>
      <c r="CI2208" s="3" t="s">
        <v>109</v>
      </c>
      <c r="CJ2208" s="3" t="s">
        <v>109</v>
      </c>
      <c r="CK2208" s="3" t="s">
        <v>109</v>
      </c>
      <c r="CL2208" s="3" t="s">
        <v>109</v>
      </c>
      <c r="CM2208" s="3" t="s">
        <v>109</v>
      </c>
      <c r="CN2208" s="3" t="s">
        <v>109</v>
      </c>
      <c r="CO2208" s="3" t="s">
        <v>109</v>
      </c>
      <c r="CP2208" s="3" t="s">
        <v>109</v>
      </c>
      <c r="CQ2208" s="5" t="s">
        <v>126</v>
      </c>
      <c r="CR2208" s="5" t="s">
        <v>9352</v>
      </c>
      <c r="CV2208" s="21" t="s">
        <v>113</v>
      </c>
    </row>
    <row r="2209" spans="1:100" x14ac:dyDescent="0.25">
      <c r="A2209" s="3" t="s">
        <v>9353</v>
      </c>
      <c r="B2209" s="3" t="s">
        <v>118</v>
      </c>
      <c r="C2209" s="4">
        <v>2.5474E-2</v>
      </c>
      <c r="D2209" s="3" t="s">
        <v>7953</v>
      </c>
      <c r="E2209" s="3" t="s">
        <v>9354</v>
      </c>
      <c r="F2209" s="3" t="s">
        <v>9355</v>
      </c>
      <c r="G2209" s="3" t="s">
        <v>106</v>
      </c>
      <c r="H2209" s="4">
        <v>47904</v>
      </c>
      <c r="I2209" s="3" t="s">
        <v>8929</v>
      </c>
      <c r="J2209" s="3" t="s">
        <v>216</v>
      </c>
      <c r="K2209" s="4">
        <v>8037</v>
      </c>
      <c r="L2209" s="3" t="s">
        <v>109</v>
      </c>
      <c r="M2209" s="3" t="s">
        <v>109</v>
      </c>
      <c r="N2209" s="3" t="s">
        <v>109</v>
      </c>
      <c r="O2209" s="3" t="s">
        <v>109</v>
      </c>
      <c r="P2209" s="3" t="s">
        <v>9356</v>
      </c>
      <c r="Q2209" s="2"/>
      <c r="S2209" s="3" t="s">
        <v>109</v>
      </c>
      <c r="T2209" s="3" t="s">
        <v>109</v>
      </c>
      <c r="U2209" s="3" t="s">
        <v>109</v>
      </c>
      <c r="V2209" s="3" t="s">
        <v>109</v>
      </c>
      <c r="W2209" s="3" t="s">
        <v>109</v>
      </c>
      <c r="X2209" s="3" t="s">
        <v>109</v>
      </c>
      <c r="Y2209" s="3" t="s">
        <v>109</v>
      </c>
      <c r="Z2209" s="3" t="s">
        <v>109</v>
      </c>
      <c r="AA2209" s="4">
        <v>1990</v>
      </c>
      <c r="AB2209" s="3" t="s">
        <v>109</v>
      </c>
      <c r="AC2209" s="5" t="s">
        <v>109</v>
      </c>
      <c r="AD2209" s="3" t="s">
        <v>109</v>
      </c>
      <c r="AE2209" s="3" t="s">
        <v>109</v>
      </c>
      <c r="AF2209" s="8"/>
      <c r="AG2209" s="3" t="s">
        <v>109</v>
      </c>
      <c r="AH2209" s="3" t="s">
        <v>109</v>
      </c>
      <c r="AI2209" s="3" t="s">
        <v>109</v>
      </c>
      <c r="AN2209" s="3" t="s">
        <v>109</v>
      </c>
      <c r="AO2209" s="2"/>
      <c r="AP2209" s="3" t="s">
        <v>109</v>
      </c>
      <c r="AQ2209" s="3" t="s">
        <v>109</v>
      </c>
      <c r="AR2209" s="3" t="s">
        <v>109</v>
      </c>
      <c r="AS2209" s="3" t="s">
        <v>109</v>
      </c>
      <c r="AT2209" s="3" t="s">
        <v>109</v>
      </c>
      <c r="AU2209" s="3" t="s">
        <v>109</v>
      </c>
      <c r="AV2209" s="3" t="s">
        <v>109</v>
      </c>
      <c r="AW2209" s="3" t="s">
        <v>109</v>
      </c>
      <c r="AX2209" s="3" t="s">
        <v>109</v>
      </c>
      <c r="AY2209" s="3" t="s">
        <v>109</v>
      </c>
      <c r="AZ2209" s="3" t="s">
        <v>109</v>
      </c>
      <c r="BA2209" s="3" t="s">
        <v>109</v>
      </c>
      <c r="BB2209" s="3" t="s">
        <v>109</v>
      </c>
      <c r="BC2209" s="3" t="s">
        <v>109</v>
      </c>
      <c r="BD2209" s="3" t="s">
        <v>109</v>
      </c>
      <c r="BE2209" s="3" t="s">
        <v>109</v>
      </c>
      <c r="BF2209" s="3" t="s">
        <v>109</v>
      </c>
      <c r="BG2209" s="3" t="s">
        <v>109</v>
      </c>
      <c r="BH2209" s="3" t="s">
        <v>109</v>
      </c>
      <c r="BI2209" s="3" t="s">
        <v>109</v>
      </c>
      <c r="BJ2209" s="3" t="s">
        <v>109</v>
      </c>
      <c r="BK2209" s="3" t="s">
        <v>109</v>
      </c>
      <c r="BM2209" s="3" t="s">
        <v>109</v>
      </c>
      <c r="BN2209" s="3" t="s">
        <v>109</v>
      </c>
      <c r="BO2209" s="3" t="s">
        <v>109</v>
      </c>
      <c r="BP2209" s="3" t="s">
        <v>109</v>
      </c>
      <c r="BQ2209" s="3" t="s">
        <v>109</v>
      </c>
      <c r="BR2209" s="3" t="s">
        <v>109</v>
      </c>
      <c r="BS2209" s="3" t="s">
        <v>109</v>
      </c>
      <c r="BT2209" s="3" t="s">
        <v>109</v>
      </c>
      <c r="BU2209" s="3" t="s">
        <v>109</v>
      </c>
      <c r="BV2209" s="3" t="s">
        <v>109</v>
      </c>
      <c r="BW2209" s="3" t="s">
        <v>109</v>
      </c>
      <c r="BX2209" s="3" t="s">
        <v>109</v>
      </c>
      <c r="BY2209" s="3" t="s">
        <v>109</v>
      </c>
      <c r="BZ2209" s="3" t="s">
        <v>109</v>
      </c>
      <c r="CA2209" s="4">
        <v>2.5474E-2</v>
      </c>
      <c r="CB2209" s="3" t="s">
        <v>109</v>
      </c>
      <c r="CC2209" s="4">
        <v>429400</v>
      </c>
      <c r="CD2209" s="3" t="s">
        <v>109</v>
      </c>
      <c r="CE2209" s="3" t="s">
        <v>109</v>
      </c>
      <c r="CF2209" s="3" t="s">
        <v>109</v>
      </c>
      <c r="CG2209" s="3" t="s">
        <v>109</v>
      </c>
      <c r="CH2209" s="3" t="s">
        <v>9357</v>
      </c>
      <c r="CI2209" s="3" t="s">
        <v>109</v>
      </c>
      <c r="CJ2209" s="3" t="s">
        <v>109</v>
      </c>
      <c r="CK2209" s="3" t="s">
        <v>109</v>
      </c>
      <c r="CL2209" s="3" t="s">
        <v>109</v>
      </c>
      <c r="CM2209" s="3" t="s">
        <v>109</v>
      </c>
      <c r="CN2209" s="3" t="s">
        <v>109</v>
      </c>
      <c r="CO2209" s="3" t="s">
        <v>109</v>
      </c>
      <c r="CP2209" s="3" t="s">
        <v>109</v>
      </c>
      <c r="CQ2209" s="5" t="s">
        <v>113</v>
      </c>
      <c r="CR2209" s="5" t="s">
        <v>109</v>
      </c>
      <c r="CV2209" s="21" t="s">
        <v>113</v>
      </c>
    </row>
    <row r="2210" spans="1:100" x14ac:dyDescent="0.25">
      <c r="A2210" s="3" t="s">
        <v>9358</v>
      </c>
      <c r="B2210" s="3" t="s">
        <v>1083</v>
      </c>
      <c r="C2210" s="4">
        <v>2.2936000000000002E-2</v>
      </c>
      <c r="D2210" s="3" t="s">
        <v>109</v>
      </c>
      <c r="E2210" s="3" t="s">
        <v>8685</v>
      </c>
      <c r="F2210" s="3" t="s">
        <v>9359</v>
      </c>
      <c r="G2210" s="3" t="s">
        <v>1087</v>
      </c>
      <c r="H2210" s="4">
        <v>47970</v>
      </c>
      <c r="I2210" s="3" t="s">
        <v>8929</v>
      </c>
      <c r="J2210" s="3" t="s">
        <v>8687</v>
      </c>
      <c r="K2210" s="4">
        <v>4616</v>
      </c>
      <c r="L2210" s="3" t="s">
        <v>109</v>
      </c>
      <c r="M2210" s="3" t="s">
        <v>109</v>
      </c>
      <c r="N2210" s="3" t="s">
        <v>109</v>
      </c>
      <c r="O2210" s="3" t="s">
        <v>109</v>
      </c>
      <c r="P2210" s="3" t="s">
        <v>109</v>
      </c>
      <c r="Q2210" s="2"/>
      <c r="S2210" s="3" t="s">
        <v>109</v>
      </c>
      <c r="T2210" s="3" t="s">
        <v>109</v>
      </c>
      <c r="U2210" s="3" t="s">
        <v>109</v>
      </c>
      <c r="V2210" s="3" t="s">
        <v>109</v>
      </c>
      <c r="W2210" s="3" t="s">
        <v>109</v>
      </c>
      <c r="X2210" s="3" t="s">
        <v>109</v>
      </c>
      <c r="Y2210" s="3" t="s">
        <v>109</v>
      </c>
      <c r="Z2210" s="3" t="s">
        <v>109</v>
      </c>
      <c r="AA2210" s="4">
        <v>1973</v>
      </c>
      <c r="AB2210" s="3" t="s">
        <v>109</v>
      </c>
      <c r="AC2210" s="5" t="s">
        <v>111</v>
      </c>
      <c r="AD2210" s="3" t="s">
        <v>111</v>
      </c>
      <c r="AE2210" s="3" t="s">
        <v>109</v>
      </c>
      <c r="AF2210" s="4">
        <v>3</v>
      </c>
      <c r="AG2210" s="3" t="s">
        <v>109</v>
      </c>
      <c r="AH2210" s="3" t="s">
        <v>111</v>
      </c>
      <c r="AI2210" s="3" t="s">
        <v>109</v>
      </c>
      <c r="AN2210" s="3" t="s">
        <v>109</v>
      </c>
      <c r="AO2210" s="2"/>
      <c r="AP2210" s="3" t="s">
        <v>109</v>
      </c>
      <c r="AQ2210" s="3" t="s">
        <v>109</v>
      </c>
      <c r="AR2210" s="3" t="s">
        <v>109</v>
      </c>
      <c r="AS2210" s="3" t="s">
        <v>109</v>
      </c>
      <c r="AT2210" s="3" t="s">
        <v>109</v>
      </c>
      <c r="AU2210" s="3" t="s">
        <v>109</v>
      </c>
      <c r="AV2210" s="3" t="s">
        <v>109</v>
      </c>
      <c r="AW2210" s="3" t="s">
        <v>109</v>
      </c>
      <c r="AX2210" s="3" t="s">
        <v>109</v>
      </c>
      <c r="AY2210" s="3" t="s">
        <v>109</v>
      </c>
      <c r="AZ2210" s="3" t="s">
        <v>109</v>
      </c>
      <c r="BA2210" s="3" t="s">
        <v>109</v>
      </c>
      <c r="BB2210" s="3" t="s">
        <v>109</v>
      </c>
      <c r="BC2210" s="3" t="s">
        <v>109</v>
      </c>
      <c r="BD2210" s="3" t="s">
        <v>109</v>
      </c>
      <c r="BE2210" s="3" t="s">
        <v>109</v>
      </c>
      <c r="BF2210" s="3" t="s">
        <v>109</v>
      </c>
      <c r="BG2210" s="3" t="s">
        <v>109</v>
      </c>
      <c r="BH2210" s="3" t="s">
        <v>109</v>
      </c>
      <c r="BI2210" s="3" t="s">
        <v>109</v>
      </c>
      <c r="BJ2210" s="3" t="s">
        <v>109</v>
      </c>
      <c r="BK2210" s="3" t="s">
        <v>109</v>
      </c>
      <c r="BM2210" s="3" t="s">
        <v>109</v>
      </c>
      <c r="BN2210" s="3" t="s">
        <v>109</v>
      </c>
      <c r="BO2210" s="3" t="s">
        <v>109</v>
      </c>
      <c r="BP2210" s="3" t="s">
        <v>109</v>
      </c>
      <c r="BQ2210" s="3" t="s">
        <v>109</v>
      </c>
      <c r="BR2210" s="3" t="s">
        <v>109</v>
      </c>
      <c r="BS2210" s="3" t="s">
        <v>109</v>
      </c>
      <c r="BT2210" s="3" t="s">
        <v>109</v>
      </c>
      <c r="BU2210" s="3" t="s">
        <v>109</v>
      </c>
      <c r="BV2210" s="3" t="s">
        <v>109</v>
      </c>
      <c r="BW2210" s="3" t="s">
        <v>109</v>
      </c>
      <c r="BX2210" s="3" t="s">
        <v>109</v>
      </c>
      <c r="BY2210" s="3" t="s">
        <v>109</v>
      </c>
      <c r="BZ2210" s="3" t="s">
        <v>109</v>
      </c>
      <c r="CA2210" s="4">
        <v>2.2936000000000002E-2</v>
      </c>
      <c r="CB2210" s="3" t="s">
        <v>109</v>
      </c>
      <c r="CC2210" s="4">
        <v>165300</v>
      </c>
      <c r="CD2210" s="3" t="s">
        <v>109</v>
      </c>
      <c r="CE2210" s="3" t="s">
        <v>109</v>
      </c>
      <c r="CF2210" s="3" t="s">
        <v>109</v>
      </c>
      <c r="CG2210" s="3" t="s">
        <v>109</v>
      </c>
      <c r="CH2210" s="3" t="s">
        <v>9360</v>
      </c>
      <c r="CI2210" s="3" t="s">
        <v>109</v>
      </c>
      <c r="CJ2210" s="3" t="s">
        <v>109</v>
      </c>
      <c r="CK2210" s="3" t="s">
        <v>109</v>
      </c>
      <c r="CL2210" s="3" t="s">
        <v>109</v>
      </c>
      <c r="CM2210" s="3" t="s">
        <v>109</v>
      </c>
      <c r="CN2210" s="3" t="s">
        <v>109</v>
      </c>
      <c r="CO2210" s="3" t="s">
        <v>109</v>
      </c>
      <c r="CP2210" s="3" t="s">
        <v>109</v>
      </c>
      <c r="CQ2210" s="5" t="s">
        <v>113</v>
      </c>
      <c r="CR2210" s="5" t="s">
        <v>109</v>
      </c>
      <c r="CV2210" s="21" t="s">
        <v>113</v>
      </c>
    </row>
    <row r="2211" spans="1:100" x14ac:dyDescent="0.25">
      <c r="A2211" s="3" t="s">
        <v>9361</v>
      </c>
      <c r="B2211" s="3" t="s">
        <v>118</v>
      </c>
      <c r="C2211" s="4">
        <v>2.5474E-2</v>
      </c>
      <c r="D2211" s="3" t="s">
        <v>109</v>
      </c>
      <c r="E2211" s="3" t="s">
        <v>9362</v>
      </c>
      <c r="F2211" s="3" t="s">
        <v>9363</v>
      </c>
      <c r="G2211" s="3" t="s">
        <v>106</v>
      </c>
      <c r="H2211" s="4">
        <v>47904</v>
      </c>
      <c r="I2211" s="3" t="s">
        <v>8929</v>
      </c>
      <c r="J2211" s="3" t="s">
        <v>8687</v>
      </c>
      <c r="K2211" s="4">
        <v>4704</v>
      </c>
      <c r="L2211" s="3" t="s">
        <v>109</v>
      </c>
      <c r="M2211" s="3" t="s">
        <v>109</v>
      </c>
      <c r="N2211" s="3" t="s">
        <v>109</v>
      </c>
      <c r="O2211" s="3" t="s">
        <v>109</v>
      </c>
      <c r="P2211" s="3" t="s">
        <v>109</v>
      </c>
      <c r="Q2211" s="2"/>
      <c r="S2211" s="3" t="s">
        <v>109</v>
      </c>
      <c r="T2211" s="3" t="s">
        <v>109</v>
      </c>
      <c r="U2211" s="3" t="s">
        <v>109</v>
      </c>
      <c r="V2211" s="3" t="s">
        <v>109</v>
      </c>
      <c r="W2211" s="3" t="s">
        <v>109</v>
      </c>
      <c r="X2211" s="3" t="s">
        <v>109</v>
      </c>
      <c r="Y2211" s="3" t="s">
        <v>109</v>
      </c>
      <c r="Z2211" s="3" t="s">
        <v>109</v>
      </c>
      <c r="AA2211" s="4">
        <v>1976</v>
      </c>
      <c r="AB2211" s="3" t="s">
        <v>109</v>
      </c>
      <c r="AC2211" s="5" t="s">
        <v>111</v>
      </c>
      <c r="AD2211" s="3" t="s">
        <v>135</v>
      </c>
      <c r="AE2211" s="3" t="s">
        <v>109</v>
      </c>
      <c r="AF2211" s="4">
        <v>3</v>
      </c>
      <c r="AG2211" s="3" t="s">
        <v>109</v>
      </c>
      <c r="AH2211" s="3" t="s">
        <v>111</v>
      </c>
      <c r="AI2211" s="3" t="s">
        <v>109</v>
      </c>
      <c r="AN2211" s="3" t="s">
        <v>109</v>
      </c>
      <c r="AO2211" s="2"/>
      <c r="AP2211" s="3" t="s">
        <v>109</v>
      </c>
      <c r="AQ2211" s="3" t="s">
        <v>109</v>
      </c>
      <c r="AR2211" s="3" t="s">
        <v>109</v>
      </c>
      <c r="AS2211" s="3" t="s">
        <v>109</v>
      </c>
      <c r="AT2211" s="3" t="s">
        <v>109</v>
      </c>
      <c r="AU2211" s="3" t="s">
        <v>109</v>
      </c>
      <c r="AV2211" s="3" t="s">
        <v>109</v>
      </c>
      <c r="AW2211" s="3" t="s">
        <v>109</v>
      </c>
      <c r="AX2211" s="3" t="s">
        <v>109</v>
      </c>
      <c r="AY2211" s="3" t="s">
        <v>109</v>
      </c>
      <c r="AZ2211" s="3" t="s">
        <v>109</v>
      </c>
      <c r="BA2211" s="3" t="s">
        <v>109</v>
      </c>
      <c r="BB2211" s="3" t="s">
        <v>109</v>
      </c>
      <c r="BC2211" s="3" t="s">
        <v>109</v>
      </c>
      <c r="BD2211" s="3" t="s">
        <v>109</v>
      </c>
      <c r="BE2211" s="3" t="s">
        <v>109</v>
      </c>
      <c r="BF2211" s="3" t="s">
        <v>109</v>
      </c>
      <c r="BG2211" s="3" t="s">
        <v>109</v>
      </c>
      <c r="BH2211" s="3" t="s">
        <v>109</v>
      </c>
      <c r="BI2211" s="3" t="s">
        <v>109</v>
      </c>
      <c r="BJ2211" s="3" t="s">
        <v>109</v>
      </c>
      <c r="BK2211" s="3" t="s">
        <v>109</v>
      </c>
      <c r="BM2211" s="3" t="s">
        <v>109</v>
      </c>
      <c r="BN2211" s="3" t="s">
        <v>109</v>
      </c>
      <c r="BO2211" s="3" t="s">
        <v>109</v>
      </c>
      <c r="BP2211" s="3" t="s">
        <v>109</v>
      </c>
      <c r="BQ2211" s="3" t="s">
        <v>109</v>
      </c>
      <c r="BR2211" s="3" t="s">
        <v>109</v>
      </c>
      <c r="BS2211" s="3" t="s">
        <v>109</v>
      </c>
      <c r="BT2211" s="3" t="s">
        <v>109</v>
      </c>
      <c r="BU2211" s="3" t="s">
        <v>109</v>
      </c>
      <c r="BV2211" s="3" t="s">
        <v>109</v>
      </c>
      <c r="BW2211" s="3" t="s">
        <v>109</v>
      </c>
      <c r="BX2211" s="3" t="s">
        <v>109</v>
      </c>
      <c r="BY2211" s="3" t="s">
        <v>109</v>
      </c>
      <c r="BZ2211" s="3" t="s">
        <v>109</v>
      </c>
      <c r="CA2211" s="4">
        <v>2.5474E-2</v>
      </c>
      <c r="CB2211" s="3" t="s">
        <v>109</v>
      </c>
      <c r="CC2211" s="4">
        <v>218100</v>
      </c>
      <c r="CD2211" s="3" t="s">
        <v>109</v>
      </c>
      <c r="CE2211" s="3" t="s">
        <v>109</v>
      </c>
      <c r="CF2211" s="3" t="s">
        <v>109</v>
      </c>
      <c r="CG2211" s="3" t="s">
        <v>109</v>
      </c>
      <c r="CH2211" s="3" t="s">
        <v>7818</v>
      </c>
      <c r="CI2211" s="3" t="s">
        <v>109</v>
      </c>
      <c r="CJ2211" s="3" t="s">
        <v>109</v>
      </c>
      <c r="CK2211" s="3" t="s">
        <v>109</v>
      </c>
      <c r="CL2211" s="3" t="s">
        <v>109</v>
      </c>
      <c r="CM2211" s="3" t="s">
        <v>109</v>
      </c>
      <c r="CN2211" s="3" t="s">
        <v>109</v>
      </c>
      <c r="CO2211" s="3" t="s">
        <v>109</v>
      </c>
      <c r="CP2211" s="3" t="s">
        <v>109</v>
      </c>
      <c r="CQ2211" s="5" t="s">
        <v>113</v>
      </c>
      <c r="CR2211" s="5" t="s">
        <v>109</v>
      </c>
      <c r="CV2211" s="21" t="s">
        <v>113</v>
      </c>
    </row>
    <row r="2212" spans="1:100" x14ac:dyDescent="0.25">
      <c r="A2212" s="3" t="s">
        <v>9364</v>
      </c>
      <c r="B2212" s="3" t="s">
        <v>176</v>
      </c>
      <c r="C2212" s="4">
        <v>1.4482999999999999E-2</v>
      </c>
      <c r="D2212" s="3" t="s">
        <v>109</v>
      </c>
      <c r="E2212" s="3" t="s">
        <v>9365</v>
      </c>
      <c r="F2212" s="3" t="s">
        <v>9366</v>
      </c>
      <c r="G2212" s="3" t="s">
        <v>133</v>
      </c>
      <c r="H2212" s="4">
        <v>47906</v>
      </c>
      <c r="I2212" s="3" t="s">
        <v>8929</v>
      </c>
      <c r="J2212" s="3" t="s">
        <v>8687</v>
      </c>
      <c r="K2212" s="4">
        <v>9680</v>
      </c>
      <c r="L2212" s="3" t="s">
        <v>109</v>
      </c>
      <c r="M2212" s="3" t="s">
        <v>109</v>
      </c>
      <c r="N2212" s="3" t="s">
        <v>109</v>
      </c>
      <c r="O2212" s="3" t="s">
        <v>109</v>
      </c>
      <c r="P2212" s="3" t="s">
        <v>109</v>
      </c>
      <c r="Q2212" s="2"/>
      <c r="S2212" s="3" t="s">
        <v>109</v>
      </c>
      <c r="T2212" s="3" t="s">
        <v>109</v>
      </c>
      <c r="U2212" s="3" t="s">
        <v>109</v>
      </c>
      <c r="V2212" s="3" t="s">
        <v>109</v>
      </c>
      <c r="W2212" s="3" t="s">
        <v>109</v>
      </c>
      <c r="X2212" s="3" t="s">
        <v>109</v>
      </c>
      <c r="Y2212" s="3" t="s">
        <v>109</v>
      </c>
      <c r="Z2212" s="3" t="s">
        <v>109</v>
      </c>
      <c r="AA2212" s="4">
        <v>1968</v>
      </c>
      <c r="AB2212" s="3" t="s">
        <v>109</v>
      </c>
      <c r="AC2212" s="5" t="s">
        <v>111</v>
      </c>
      <c r="AD2212" s="3" t="s">
        <v>111</v>
      </c>
      <c r="AE2212" s="3" t="s">
        <v>109</v>
      </c>
      <c r="AF2212" s="4">
        <v>3</v>
      </c>
      <c r="AG2212" s="3" t="s">
        <v>109</v>
      </c>
      <c r="AH2212" s="3" t="s">
        <v>111</v>
      </c>
      <c r="AI2212" s="3" t="s">
        <v>109</v>
      </c>
      <c r="AN2212" s="3" t="s">
        <v>109</v>
      </c>
      <c r="AO2212" s="2"/>
      <c r="AP2212" s="3" t="s">
        <v>109</v>
      </c>
      <c r="AQ2212" s="3" t="s">
        <v>109</v>
      </c>
      <c r="AR2212" s="3" t="s">
        <v>109</v>
      </c>
      <c r="AS2212" s="3" t="s">
        <v>109</v>
      </c>
      <c r="AT2212" s="3" t="s">
        <v>109</v>
      </c>
      <c r="AU2212" s="3" t="s">
        <v>109</v>
      </c>
      <c r="AV2212" s="3" t="s">
        <v>109</v>
      </c>
      <c r="AW2212" s="3" t="s">
        <v>109</v>
      </c>
      <c r="AX2212" s="3" t="s">
        <v>109</v>
      </c>
      <c r="AY2212" s="3" t="s">
        <v>109</v>
      </c>
      <c r="AZ2212" s="3" t="s">
        <v>109</v>
      </c>
      <c r="BA2212" s="3" t="s">
        <v>109</v>
      </c>
      <c r="BB2212" s="3" t="s">
        <v>109</v>
      </c>
      <c r="BC2212" s="3" t="s">
        <v>109</v>
      </c>
      <c r="BD2212" s="3" t="s">
        <v>109</v>
      </c>
      <c r="BE2212" s="3" t="s">
        <v>109</v>
      </c>
      <c r="BF2212" s="3" t="s">
        <v>109</v>
      </c>
      <c r="BG2212" s="3" t="s">
        <v>109</v>
      </c>
      <c r="BH2212" s="3" t="s">
        <v>109</v>
      </c>
      <c r="BI2212" s="3" t="s">
        <v>109</v>
      </c>
      <c r="BJ2212" s="3" t="s">
        <v>109</v>
      </c>
      <c r="BK2212" s="3" t="s">
        <v>109</v>
      </c>
      <c r="BM2212" s="3" t="s">
        <v>109</v>
      </c>
      <c r="BN2212" s="3" t="s">
        <v>109</v>
      </c>
      <c r="BO2212" s="3" t="s">
        <v>109</v>
      </c>
      <c r="BP2212" s="3" t="s">
        <v>109</v>
      </c>
      <c r="BQ2212" s="3" t="s">
        <v>109</v>
      </c>
      <c r="BR2212" s="3" t="s">
        <v>109</v>
      </c>
      <c r="BS2212" s="3" t="s">
        <v>109</v>
      </c>
      <c r="BT2212" s="3" t="s">
        <v>109</v>
      </c>
      <c r="BU2212" s="3" t="s">
        <v>109</v>
      </c>
      <c r="BV2212" s="3" t="s">
        <v>109</v>
      </c>
      <c r="BW2212" s="3" t="s">
        <v>109</v>
      </c>
      <c r="BX2212" s="3" t="s">
        <v>109</v>
      </c>
      <c r="BY2212" s="3" t="s">
        <v>109</v>
      </c>
      <c r="BZ2212" s="3" t="s">
        <v>109</v>
      </c>
      <c r="CA2212" s="4">
        <v>1.4482999999999999E-2</v>
      </c>
      <c r="CB2212" s="3" t="s">
        <v>109</v>
      </c>
      <c r="CC2212" s="4">
        <v>354400</v>
      </c>
      <c r="CD2212" s="3" t="s">
        <v>109</v>
      </c>
      <c r="CE2212" s="3" t="s">
        <v>109</v>
      </c>
      <c r="CF2212" s="3" t="s">
        <v>109</v>
      </c>
      <c r="CG2212" s="3" t="s">
        <v>109</v>
      </c>
      <c r="CH2212" s="3" t="s">
        <v>9367</v>
      </c>
      <c r="CI2212" s="3" t="s">
        <v>109</v>
      </c>
      <c r="CJ2212" s="3" t="s">
        <v>109</v>
      </c>
      <c r="CK2212" s="3" t="s">
        <v>109</v>
      </c>
      <c r="CL2212" s="3" t="s">
        <v>109</v>
      </c>
      <c r="CM2212" s="3" t="s">
        <v>109</v>
      </c>
      <c r="CN2212" s="3" t="s">
        <v>109</v>
      </c>
      <c r="CO2212" s="3" t="s">
        <v>109</v>
      </c>
      <c r="CP2212" s="3" t="s">
        <v>109</v>
      </c>
      <c r="CQ2212" s="5" t="s">
        <v>113</v>
      </c>
      <c r="CR2212" s="5" t="s">
        <v>109</v>
      </c>
      <c r="CT2212" s="10">
        <v>2176</v>
      </c>
      <c r="CV2212" s="21" t="s">
        <v>113</v>
      </c>
    </row>
    <row r="2213" spans="1:100" x14ac:dyDescent="0.25">
      <c r="A2213" s="3" t="s">
        <v>9368</v>
      </c>
      <c r="B2213" s="3" t="s">
        <v>152</v>
      </c>
      <c r="C2213" s="4">
        <v>2.7786000000000002E-2</v>
      </c>
      <c r="D2213" s="3" t="s">
        <v>109</v>
      </c>
      <c r="E2213" s="3" t="s">
        <v>9369</v>
      </c>
      <c r="F2213" s="3" t="s">
        <v>9370</v>
      </c>
      <c r="G2213" s="3" t="s">
        <v>133</v>
      </c>
      <c r="H2213" s="4">
        <v>47906</v>
      </c>
      <c r="I2213" s="3" t="s">
        <v>8929</v>
      </c>
      <c r="J2213" s="3" t="s">
        <v>8687</v>
      </c>
      <c r="K2213" s="4">
        <v>8381</v>
      </c>
      <c r="L2213" s="3" t="s">
        <v>109</v>
      </c>
      <c r="M2213" s="3" t="s">
        <v>109</v>
      </c>
      <c r="N2213" s="3" t="s">
        <v>109</v>
      </c>
      <c r="O2213" s="3" t="s">
        <v>109</v>
      </c>
      <c r="P2213" s="3" t="s">
        <v>109</v>
      </c>
      <c r="Q2213" s="2"/>
      <c r="S2213" s="3" t="s">
        <v>109</v>
      </c>
      <c r="T2213" s="3" t="s">
        <v>109</v>
      </c>
      <c r="U2213" s="3" t="s">
        <v>109</v>
      </c>
      <c r="V2213" s="3" t="s">
        <v>109</v>
      </c>
      <c r="W2213" s="3" t="s">
        <v>109</v>
      </c>
      <c r="X2213" s="3" t="s">
        <v>109</v>
      </c>
      <c r="Y2213" s="3" t="s">
        <v>109</v>
      </c>
      <c r="Z2213" s="3" t="s">
        <v>109</v>
      </c>
      <c r="AA2213" s="4">
        <v>2005</v>
      </c>
      <c r="AB2213" s="3" t="s">
        <v>109</v>
      </c>
      <c r="AC2213" s="5" t="s">
        <v>156</v>
      </c>
      <c r="AD2213" s="3" t="s">
        <v>135</v>
      </c>
      <c r="AE2213" s="3" t="s">
        <v>109</v>
      </c>
      <c r="AF2213" s="4">
        <v>5</v>
      </c>
      <c r="AG2213" s="3" t="s">
        <v>109</v>
      </c>
      <c r="AH2213" s="3" t="s">
        <v>156</v>
      </c>
      <c r="AI2213" s="3" t="s">
        <v>109</v>
      </c>
      <c r="AN2213" s="3" t="s">
        <v>109</v>
      </c>
      <c r="AO2213" s="2"/>
      <c r="AP2213" s="3" t="s">
        <v>109</v>
      </c>
      <c r="AQ2213" s="3" t="s">
        <v>109</v>
      </c>
      <c r="AR2213" s="3" t="s">
        <v>109</v>
      </c>
      <c r="AS2213" s="3" t="s">
        <v>109</v>
      </c>
      <c r="AT2213" s="3" t="s">
        <v>109</v>
      </c>
      <c r="AU2213" s="3" t="s">
        <v>109</v>
      </c>
      <c r="AV2213" s="3" t="s">
        <v>109</v>
      </c>
      <c r="AW2213" s="3" t="s">
        <v>109</v>
      </c>
      <c r="AX2213" s="3" t="s">
        <v>109</v>
      </c>
      <c r="AY2213" s="3" t="s">
        <v>109</v>
      </c>
      <c r="AZ2213" s="3" t="s">
        <v>109</v>
      </c>
      <c r="BA2213" s="3" t="s">
        <v>109</v>
      </c>
      <c r="BB2213" s="3" t="s">
        <v>109</v>
      </c>
      <c r="BC2213" s="3" t="s">
        <v>109</v>
      </c>
      <c r="BD2213" s="3" t="s">
        <v>109</v>
      </c>
      <c r="BE2213" s="3" t="s">
        <v>109</v>
      </c>
      <c r="BF2213" s="3" t="s">
        <v>109</v>
      </c>
      <c r="BG2213" s="3" t="s">
        <v>109</v>
      </c>
      <c r="BH2213" s="3" t="s">
        <v>109</v>
      </c>
      <c r="BI2213" s="3" t="s">
        <v>109</v>
      </c>
      <c r="BJ2213" s="3" t="s">
        <v>109</v>
      </c>
      <c r="BK2213" s="3" t="s">
        <v>109</v>
      </c>
      <c r="BM2213" s="3" t="s">
        <v>109</v>
      </c>
      <c r="BN2213" s="3" t="s">
        <v>109</v>
      </c>
      <c r="BO2213" s="3" t="s">
        <v>109</v>
      </c>
      <c r="BP2213" s="3" t="s">
        <v>109</v>
      </c>
      <c r="BQ2213" s="3" t="s">
        <v>109</v>
      </c>
      <c r="BR2213" s="3" t="s">
        <v>109</v>
      </c>
      <c r="BS2213" s="3" t="s">
        <v>109</v>
      </c>
      <c r="BT2213" s="3" t="s">
        <v>109</v>
      </c>
      <c r="BU2213" s="3" t="s">
        <v>109</v>
      </c>
      <c r="BV2213" s="3" t="s">
        <v>109</v>
      </c>
      <c r="BW2213" s="3" t="s">
        <v>109</v>
      </c>
      <c r="BX2213" s="3" t="s">
        <v>109</v>
      </c>
      <c r="BY2213" s="3" t="s">
        <v>109</v>
      </c>
      <c r="BZ2213" s="3" t="s">
        <v>109</v>
      </c>
      <c r="CA2213" s="4">
        <v>2.7786000000000002E-2</v>
      </c>
      <c r="CB2213" s="3" t="s">
        <v>109</v>
      </c>
      <c r="CC2213" s="4">
        <v>626600</v>
      </c>
      <c r="CD2213" s="3" t="s">
        <v>109</v>
      </c>
      <c r="CE2213" s="3" t="s">
        <v>109</v>
      </c>
      <c r="CF2213" s="3" t="s">
        <v>109</v>
      </c>
      <c r="CG2213" s="3" t="s">
        <v>109</v>
      </c>
      <c r="CH2213" s="3" t="s">
        <v>9371</v>
      </c>
      <c r="CI2213" s="3" t="s">
        <v>109</v>
      </c>
      <c r="CJ2213" s="3" t="s">
        <v>109</v>
      </c>
      <c r="CK2213" s="3" t="s">
        <v>109</v>
      </c>
      <c r="CL2213" s="3" t="s">
        <v>109</v>
      </c>
      <c r="CM2213" s="3" t="s">
        <v>109</v>
      </c>
      <c r="CN2213" s="3" t="s">
        <v>109</v>
      </c>
      <c r="CO2213" s="3" t="s">
        <v>109</v>
      </c>
      <c r="CP2213" s="3" t="s">
        <v>109</v>
      </c>
      <c r="CQ2213" s="5" t="s">
        <v>113</v>
      </c>
      <c r="CR2213" s="5" t="s">
        <v>109</v>
      </c>
      <c r="CV2213" s="21" t="s">
        <v>113</v>
      </c>
    </row>
    <row r="2214" spans="1:100" x14ac:dyDescent="0.25">
      <c r="A2214" s="3" t="s">
        <v>9372</v>
      </c>
      <c r="B2214" s="3" t="s">
        <v>118</v>
      </c>
      <c r="C2214" s="4">
        <v>2.5474E-2</v>
      </c>
      <c r="D2214" s="3" t="s">
        <v>109</v>
      </c>
      <c r="E2214" s="3" t="s">
        <v>9373</v>
      </c>
      <c r="F2214" s="3" t="s">
        <v>9374</v>
      </c>
      <c r="G2214" s="3" t="s">
        <v>106</v>
      </c>
      <c r="H2214" s="4">
        <v>47905</v>
      </c>
      <c r="I2214" s="3" t="s">
        <v>8929</v>
      </c>
      <c r="J2214" s="3" t="s">
        <v>8687</v>
      </c>
      <c r="K2214" s="4">
        <v>9762</v>
      </c>
      <c r="L2214" s="3" t="s">
        <v>109</v>
      </c>
      <c r="M2214" s="3" t="s">
        <v>109</v>
      </c>
      <c r="N2214" s="3" t="s">
        <v>109</v>
      </c>
      <c r="O2214" s="3" t="s">
        <v>109</v>
      </c>
      <c r="P2214" s="3" t="s">
        <v>109</v>
      </c>
      <c r="Q2214" s="2"/>
      <c r="S2214" s="3" t="s">
        <v>109</v>
      </c>
      <c r="T2214" s="3" t="s">
        <v>109</v>
      </c>
      <c r="U2214" s="3" t="s">
        <v>109</v>
      </c>
      <c r="V2214" s="3" t="s">
        <v>109</v>
      </c>
      <c r="W2214" s="3" t="s">
        <v>109</v>
      </c>
      <c r="X2214" s="3" t="s">
        <v>109</v>
      </c>
      <c r="Y2214" s="3" t="s">
        <v>109</v>
      </c>
      <c r="Z2214" s="3" t="s">
        <v>109</v>
      </c>
      <c r="AA2214" s="4">
        <v>2001</v>
      </c>
      <c r="AB2214" s="3" t="s">
        <v>109</v>
      </c>
      <c r="AC2214" s="5" t="s">
        <v>111</v>
      </c>
      <c r="AD2214" s="3" t="s">
        <v>111</v>
      </c>
      <c r="AE2214" s="3" t="s">
        <v>109</v>
      </c>
      <c r="AF2214" s="4">
        <v>3</v>
      </c>
      <c r="AG2214" s="3" t="s">
        <v>109</v>
      </c>
      <c r="AH2214" s="3" t="s">
        <v>111</v>
      </c>
      <c r="AI2214" s="3" t="s">
        <v>109</v>
      </c>
      <c r="AN2214" s="3" t="s">
        <v>109</v>
      </c>
      <c r="AO2214" s="2"/>
      <c r="AP2214" s="3" t="s">
        <v>109</v>
      </c>
      <c r="AQ2214" s="3" t="s">
        <v>109</v>
      </c>
      <c r="AR2214" s="3" t="s">
        <v>109</v>
      </c>
      <c r="AS2214" s="3" t="s">
        <v>109</v>
      </c>
      <c r="AT2214" s="3" t="s">
        <v>109</v>
      </c>
      <c r="AU2214" s="3" t="s">
        <v>109</v>
      </c>
      <c r="AV2214" s="3" t="s">
        <v>109</v>
      </c>
      <c r="AW2214" s="3" t="s">
        <v>109</v>
      </c>
      <c r="AX2214" s="3" t="s">
        <v>109</v>
      </c>
      <c r="AY2214" s="3" t="s">
        <v>109</v>
      </c>
      <c r="AZ2214" s="3" t="s">
        <v>109</v>
      </c>
      <c r="BA2214" s="3" t="s">
        <v>109</v>
      </c>
      <c r="BB2214" s="3" t="s">
        <v>109</v>
      </c>
      <c r="BC2214" s="3" t="s">
        <v>109</v>
      </c>
      <c r="BD2214" s="3" t="s">
        <v>109</v>
      </c>
      <c r="BE2214" s="3" t="s">
        <v>109</v>
      </c>
      <c r="BF2214" s="3" t="s">
        <v>109</v>
      </c>
      <c r="BG2214" s="3" t="s">
        <v>109</v>
      </c>
      <c r="BH2214" s="3" t="s">
        <v>109</v>
      </c>
      <c r="BI2214" s="3" t="s">
        <v>109</v>
      </c>
      <c r="BJ2214" s="3" t="s">
        <v>109</v>
      </c>
      <c r="BK2214" s="3" t="s">
        <v>109</v>
      </c>
      <c r="BM2214" s="3" t="s">
        <v>109</v>
      </c>
      <c r="BN2214" s="3" t="s">
        <v>109</v>
      </c>
      <c r="BO2214" s="3" t="s">
        <v>109</v>
      </c>
      <c r="BP2214" s="3" t="s">
        <v>109</v>
      </c>
      <c r="BQ2214" s="3" t="s">
        <v>109</v>
      </c>
      <c r="BR2214" s="3" t="s">
        <v>109</v>
      </c>
      <c r="BS2214" s="3" t="s">
        <v>109</v>
      </c>
      <c r="BT2214" s="3" t="s">
        <v>109</v>
      </c>
      <c r="BU2214" s="3" t="s">
        <v>109</v>
      </c>
      <c r="BV2214" s="3" t="s">
        <v>109</v>
      </c>
      <c r="BW2214" s="3" t="s">
        <v>109</v>
      </c>
      <c r="BX2214" s="3" t="s">
        <v>109</v>
      </c>
      <c r="BY2214" s="3" t="s">
        <v>109</v>
      </c>
      <c r="BZ2214" s="3" t="s">
        <v>109</v>
      </c>
      <c r="CA2214" s="4">
        <v>2.5474E-2</v>
      </c>
      <c r="CB2214" s="3" t="s">
        <v>109</v>
      </c>
      <c r="CC2214" s="4">
        <v>415800</v>
      </c>
      <c r="CD2214" s="3" t="s">
        <v>109</v>
      </c>
      <c r="CE2214" s="3" t="s">
        <v>109</v>
      </c>
      <c r="CF2214" s="3" t="s">
        <v>109</v>
      </c>
      <c r="CG2214" s="3" t="s">
        <v>109</v>
      </c>
      <c r="CH2214" s="3" t="s">
        <v>9375</v>
      </c>
      <c r="CI2214" s="3" t="s">
        <v>109</v>
      </c>
      <c r="CJ2214" s="3" t="s">
        <v>109</v>
      </c>
      <c r="CK2214" s="3" t="s">
        <v>109</v>
      </c>
      <c r="CL2214" s="3" t="s">
        <v>109</v>
      </c>
      <c r="CM2214" s="3" t="s">
        <v>109</v>
      </c>
      <c r="CN2214" s="3" t="s">
        <v>109</v>
      </c>
      <c r="CO2214" s="3" t="s">
        <v>109</v>
      </c>
      <c r="CP2214" s="3" t="s">
        <v>109</v>
      </c>
      <c r="CQ2214" s="5" t="s">
        <v>113</v>
      </c>
      <c r="CR2214" s="5" t="s">
        <v>109</v>
      </c>
      <c r="CV2214" s="21" t="s">
        <v>113</v>
      </c>
    </row>
    <row r="2215" spans="1:100" x14ac:dyDescent="0.25">
      <c r="A2215" s="3" t="s">
        <v>9376</v>
      </c>
      <c r="B2215" s="3" t="s">
        <v>152</v>
      </c>
      <c r="C2215" s="4">
        <v>2.7786000000000002E-2</v>
      </c>
      <c r="D2215" s="3" t="s">
        <v>109</v>
      </c>
      <c r="E2215" s="3" t="s">
        <v>9377</v>
      </c>
      <c r="F2215" s="3" t="s">
        <v>9378</v>
      </c>
      <c r="G2215" s="3" t="s">
        <v>133</v>
      </c>
      <c r="H2215" s="4">
        <v>47906</v>
      </c>
      <c r="I2215" s="3" t="s">
        <v>8929</v>
      </c>
      <c r="J2215" s="3" t="s">
        <v>8687</v>
      </c>
      <c r="K2215" s="4">
        <v>7780</v>
      </c>
      <c r="L2215" s="3" t="s">
        <v>109</v>
      </c>
      <c r="M2215" s="3" t="s">
        <v>109</v>
      </c>
      <c r="N2215" s="3" t="s">
        <v>109</v>
      </c>
      <c r="O2215" s="3" t="s">
        <v>109</v>
      </c>
      <c r="P2215" s="3" t="s">
        <v>109</v>
      </c>
      <c r="Q2215" s="2"/>
      <c r="S2215" s="3" t="s">
        <v>109</v>
      </c>
      <c r="T2215" s="3" t="s">
        <v>109</v>
      </c>
      <c r="U2215" s="3" t="s">
        <v>109</v>
      </c>
      <c r="V2215" s="3" t="s">
        <v>109</v>
      </c>
      <c r="W2215" s="3" t="s">
        <v>109</v>
      </c>
      <c r="X2215" s="3" t="s">
        <v>109</v>
      </c>
      <c r="Y2215" s="3" t="s">
        <v>109</v>
      </c>
      <c r="Z2215" s="3" t="s">
        <v>109</v>
      </c>
      <c r="AA2215" s="4">
        <v>1996</v>
      </c>
      <c r="AB2215" s="3" t="s">
        <v>109</v>
      </c>
      <c r="AC2215" s="5" t="s">
        <v>111</v>
      </c>
      <c r="AD2215" s="3" t="s">
        <v>111</v>
      </c>
      <c r="AE2215" s="3" t="s">
        <v>109</v>
      </c>
      <c r="AF2215" s="4">
        <v>5</v>
      </c>
      <c r="AG2215" s="3" t="s">
        <v>109</v>
      </c>
      <c r="AH2215" s="3" t="s">
        <v>111</v>
      </c>
      <c r="AI2215" s="3" t="s">
        <v>109</v>
      </c>
      <c r="AN2215" s="3" t="s">
        <v>109</v>
      </c>
      <c r="AO2215" s="2"/>
      <c r="AP2215" s="3" t="s">
        <v>109</v>
      </c>
      <c r="AQ2215" s="3" t="s">
        <v>109</v>
      </c>
      <c r="AR2215" s="3" t="s">
        <v>109</v>
      </c>
      <c r="AS2215" s="3" t="s">
        <v>109</v>
      </c>
      <c r="AT2215" s="3" t="s">
        <v>109</v>
      </c>
      <c r="AU2215" s="3" t="s">
        <v>109</v>
      </c>
      <c r="AV2215" s="3" t="s">
        <v>109</v>
      </c>
      <c r="AW2215" s="3" t="s">
        <v>109</v>
      </c>
      <c r="AX2215" s="3" t="s">
        <v>109</v>
      </c>
      <c r="AY2215" s="3" t="s">
        <v>109</v>
      </c>
      <c r="AZ2215" s="3" t="s">
        <v>109</v>
      </c>
      <c r="BA2215" s="3" t="s">
        <v>109</v>
      </c>
      <c r="BB2215" s="3" t="s">
        <v>109</v>
      </c>
      <c r="BC2215" s="3" t="s">
        <v>109</v>
      </c>
      <c r="BD2215" s="3" t="s">
        <v>109</v>
      </c>
      <c r="BE2215" s="3" t="s">
        <v>109</v>
      </c>
      <c r="BF2215" s="3" t="s">
        <v>109</v>
      </c>
      <c r="BG2215" s="3" t="s">
        <v>109</v>
      </c>
      <c r="BH2215" s="3" t="s">
        <v>109</v>
      </c>
      <c r="BI2215" s="3" t="s">
        <v>109</v>
      </c>
      <c r="BJ2215" s="3" t="s">
        <v>109</v>
      </c>
      <c r="BK2215" s="3" t="s">
        <v>109</v>
      </c>
      <c r="BM2215" s="3" t="s">
        <v>109</v>
      </c>
      <c r="BN2215" s="3" t="s">
        <v>109</v>
      </c>
      <c r="BO2215" s="3" t="s">
        <v>109</v>
      </c>
      <c r="BP2215" s="3" t="s">
        <v>109</v>
      </c>
      <c r="BQ2215" s="3" t="s">
        <v>109</v>
      </c>
      <c r="BR2215" s="3" t="s">
        <v>109</v>
      </c>
      <c r="BS2215" s="3" t="s">
        <v>109</v>
      </c>
      <c r="BT2215" s="3" t="s">
        <v>109</v>
      </c>
      <c r="BU2215" s="3" t="s">
        <v>109</v>
      </c>
      <c r="BV2215" s="3" t="s">
        <v>109</v>
      </c>
      <c r="BW2215" s="3" t="s">
        <v>109</v>
      </c>
      <c r="BX2215" s="3" t="s">
        <v>109</v>
      </c>
      <c r="BY2215" s="3" t="s">
        <v>109</v>
      </c>
      <c r="BZ2215" s="3" t="s">
        <v>109</v>
      </c>
      <c r="CA2215" s="4">
        <v>2.7786000000000002E-2</v>
      </c>
      <c r="CB2215" s="3" t="s">
        <v>109</v>
      </c>
      <c r="CC2215" s="4">
        <v>365200</v>
      </c>
      <c r="CD2215" s="3" t="s">
        <v>109</v>
      </c>
      <c r="CE2215" s="3" t="s">
        <v>109</v>
      </c>
      <c r="CF2215" s="3" t="s">
        <v>109</v>
      </c>
      <c r="CG2215" s="3" t="s">
        <v>109</v>
      </c>
      <c r="CH2215" s="3" t="s">
        <v>9379</v>
      </c>
      <c r="CI2215" s="3" t="s">
        <v>109</v>
      </c>
      <c r="CJ2215" s="3" t="s">
        <v>109</v>
      </c>
      <c r="CK2215" s="3" t="s">
        <v>109</v>
      </c>
      <c r="CL2215" s="3" t="s">
        <v>109</v>
      </c>
      <c r="CM2215" s="3" t="s">
        <v>109</v>
      </c>
      <c r="CN2215" s="3" t="s">
        <v>109</v>
      </c>
      <c r="CO2215" s="3" t="s">
        <v>109</v>
      </c>
      <c r="CP2215" s="3" t="s">
        <v>109</v>
      </c>
      <c r="CQ2215" s="5" t="s">
        <v>113</v>
      </c>
      <c r="CR2215" s="5" t="s">
        <v>109</v>
      </c>
      <c r="CV2215" s="21" t="s">
        <v>113</v>
      </c>
    </row>
    <row r="2216" spans="1:100" x14ac:dyDescent="0.25">
      <c r="A2216" s="3" t="s">
        <v>9380</v>
      </c>
      <c r="B2216" s="3" t="s">
        <v>102</v>
      </c>
      <c r="C2216" s="4">
        <v>2.4108999999999998E-2</v>
      </c>
      <c r="D2216" s="3" t="s">
        <v>109</v>
      </c>
      <c r="E2216" s="3" t="s">
        <v>9381</v>
      </c>
      <c r="F2216" s="3" t="s">
        <v>9382</v>
      </c>
      <c r="G2216" s="3" t="s">
        <v>106</v>
      </c>
      <c r="H2216" s="4">
        <v>47909</v>
      </c>
      <c r="I2216" s="3" t="s">
        <v>8929</v>
      </c>
      <c r="J2216" s="3" t="s">
        <v>8687</v>
      </c>
      <c r="K2216" s="4">
        <v>17987</v>
      </c>
      <c r="L2216" s="3" t="s">
        <v>109</v>
      </c>
      <c r="M2216" s="3" t="s">
        <v>109</v>
      </c>
      <c r="N2216" s="3" t="s">
        <v>109</v>
      </c>
      <c r="O2216" s="3" t="s">
        <v>109</v>
      </c>
      <c r="P2216" s="3" t="s">
        <v>109</v>
      </c>
      <c r="Q2216" s="2"/>
      <c r="S2216" s="3" t="s">
        <v>109</v>
      </c>
      <c r="T2216" s="3" t="s">
        <v>109</v>
      </c>
      <c r="U2216" s="3" t="s">
        <v>109</v>
      </c>
      <c r="V2216" s="3" t="s">
        <v>109</v>
      </c>
      <c r="W2216" s="3" t="s">
        <v>109</v>
      </c>
      <c r="X2216" s="3" t="s">
        <v>109</v>
      </c>
      <c r="Y2216" s="3" t="s">
        <v>109</v>
      </c>
      <c r="Z2216" s="3" t="s">
        <v>109</v>
      </c>
      <c r="AA2216" s="4">
        <v>1990</v>
      </c>
      <c r="AB2216" s="3" t="s">
        <v>109</v>
      </c>
      <c r="AC2216" s="5" t="s">
        <v>135</v>
      </c>
      <c r="AD2216" s="3" t="s">
        <v>111</v>
      </c>
      <c r="AE2216" s="3" t="s">
        <v>109</v>
      </c>
      <c r="AF2216" s="4">
        <v>4</v>
      </c>
      <c r="AG2216" s="3" t="s">
        <v>109</v>
      </c>
      <c r="AH2216" s="3" t="s">
        <v>135</v>
      </c>
      <c r="AI2216" s="3" t="s">
        <v>109</v>
      </c>
      <c r="AN2216" s="3" t="s">
        <v>109</v>
      </c>
      <c r="AO2216" s="2"/>
      <c r="AP2216" s="3" t="s">
        <v>109</v>
      </c>
      <c r="AQ2216" s="3" t="s">
        <v>109</v>
      </c>
      <c r="AR2216" s="3" t="s">
        <v>109</v>
      </c>
      <c r="AS2216" s="3" t="s">
        <v>109</v>
      </c>
      <c r="AT2216" s="3" t="s">
        <v>109</v>
      </c>
      <c r="AU2216" s="3" t="s">
        <v>109</v>
      </c>
      <c r="AV2216" s="3" t="s">
        <v>109</v>
      </c>
      <c r="AW2216" s="3" t="s">
        <v>109</v>
      </c>
      <c r="AX2216" s="3" t="s">
        <v>109</v>
      </c>
      <c r="AY2216" s="3" t="s">
        <v>109</v>
      </c>
      <c r="AZ2216" s="3" t="s">
        <v>109</v>
      </c>
      <c r="BA2216" s="3" t="s">
        <v>109</v>
      </c>
      <c r="BB2216" s="3" t="s">
        <v>109</v>
      </c>
      <c r="BC2216" s="3" t="s">
        <v>109</v>
      </c>
      <c r="BD2216" s="3" t="s">
        <v>109</v>
      </c>
      <c r="BE2216" s="3" t="s">
        <v>109</v>
      </c>
      <c r="BF2216" s="3" t="s">
        <v>109</v>
      </c>
      <c r="BG2216" s="3" t="s">
        <v>109</v>
      </c>
      <c r="BH2216" s="3" t="s">
        <v>109</v>
      </c>
      <c r="BI2216" s="3" t="s">
        <v>109</v>
      </c>
      <c r="BJ2216" s="3" t="s">
        <v>109</v>
      </c>
      <c r="BK2216" s="3" t="s">
        <v>109</v>
      </c>
      <c r="BM2216" s="3" t="s">
        <v>109</v>
      </c>
      <c r="BN2216" s="3" t="s">
        <v>109</v>
      </c>
      <c r="BO2216" s="3" t="s">
        <v>109</v>
      </c>
      <c r="BP2216" s="3" t="s">
        <v>109</v>
      </c>
      <c r="BQ2216" s="3" t="s">
        <v>109</v>
      </c>
      <c r="BR2216" s="3" t="s">
        <v>109</v>
      </c>
      <c r="BS2216" s="3" t="s">
        <v>109</v>
      </c>
      <c r="BT2216" s="3" t="s">
        <v>109</v>
      </c>
      <c r="BU2216" s="3" t="s">
        <v>109</v>
      </c>
      <c r="BV2216" s="3" t="s">
        <v>109</v>
      </c>
      <c r="BW2216" s="3" t="s">
        <v>109</v>
      </c>
      <c r="BX2216" s="3" t="s">
        <v>109</v>
      </c>
      <c r="BY2216" s="3" t="s">
        <v>109</v>
      </c>
      <c r="BZ2216" s="3" t="s">
        <v>109</v>
      </c>
      <c r="CA2216" s="4">
        <v>2.4108999999999998E-2</v>
      </c>
      <c r="CB2216" s="3" t="s">
        <v>109</v>
      </c>
      <c r="CC2216" s="4">
        <v>1054200</v>
      </c>
      <c r="CD2216" s="3" t="s">
        <v>109</v>
      </c>
      <c r="CE2216" s="3" t="s">
        <v>109</v>
      </c>
      <c r="CF2216" s="3" t="s">
        <v>109</v>
      </c>
      <c r="CG2216" s="3" t="s">
        <v>109</v>
      </c>
      <c r="CH2216" s="3" t="s">
        <v>9383</v>
      </c>
      <c r="CI2216" s="3" t="s">
        <v>109</v>
      </c>
      <c r="CJ2216" s="3" t="s">
        <v>109</v>
      </c>
      <c r="CK2216" s="3" t="s">
        <v>109</v>
      </c>
      <c r="CL2216" s="3" t="s">
        <v>109</v>
      </c>
      <c r="CM2216" s="3" t="s">
        <v>109</v>
      </c>
      <c r="CN2216" s="3" t="s">
        <v>109</v>
      </c>
      <c r="CO2216" s="3" t="s">
        <v>109</v>
      </c>
      <c r="CP2216" s="3" t="s">
        <v>109</v>
      </c>
      <c r="CQ2216" s="5" t="s">
        <v>113</v>
      </c>
      <c r="CR2216" s="5" t="s">
        <v>109</v>
      </c>
      <c r="CV2216" s="21" t="s">
        <v>113</v>
      </c>
    </row>
    <row r="2217" spans="1:100" x14ac:dyDescent="0.25">
      <c r="A2217" s="3" t="s">
        <v>9384</v>
      </c>
      <c r="B2217" s="3" t="s">
        <v>118</v>
      </c>
      <c r="C2217" s="4">
        <v>2.5474E-2</v>
      </c>
      <c r="D2217" s="3" t="s">
        <v>109</v>
      </c>
      <c r="E2217" s="3" t="s">
        <v>9385</v>
      </c>
      <c r="F2217" s="3" t="s">
        <v>9386</v>
      </c>
      <c r="G2217" s="3" t="s">
        <v>106</v>
      </c>
      <c r="H2217" s="4">
        <v>47905</v>
      </c>
      <c r="I2217" s="3" t="s">
        <v>8929</v>
      </c>
      <c r="J2217" s="3" t="s">
        <v>8687</v>
      </c>
      <c r="K2217" s="4">
        <v>70592</v>
      </c>
      <c r="L2217" s="3" t="s">
        <v>109</v>
      </c>
      <c r="M2217" s="3" t="s">
        <v>109</v>
      </c>
      <c r="N2217" s="3" t="s">
        <v>109</v>
      </c>
      <c r="O2217" s="3" t="s">
        <v>109</v>
      </c>
      <c r="P2217" s="3" t="s">
        <v>2116</v>
      </c>
      <c r="Q2217" s="2"/>
      <c r="S2217" s="3" t="s">
        <v>109</v>
      </c>
      <c r="T2217" s="3" t="s">
        <v>109</v>
      </c>
      <c r="U2217" s="3" t="s">
        <v>109</v>
      </c>
      <c r="V2217" s="3" t="s">
        <v>109</v>
      </c>
      <c r="W2217" s="3" t="s">
        <v>109</v>
      </c>
      <c r="X2217" s="3" t="s">
        <v>109</v>
      </c>
      <c r="Y2217" s="3" t="s">
        <v>109</v>
      </c>
      <c r="Z2217" s="3" t="s">
        <v>109</v>
      </c>
      <c r="AA2217" s="4">
        <v>2001</v>
      </c>
      <c r="AB2217" s="3" t="s">
        <v>109</v>
      </c>
      <c r="AC2217" s="5" t="s">
        <v>156</v>
      </c>
      <c r="AD2217" s="3" t="s">
        <v>156</v>
      </c>
      <c r="AE2217" s="3" t="s">
        <v>109</v>
      </c>
      <c r="AF2217" s="4">
        <v>5</v>
      </c>
      <c r="AG2217" s="3" t="s">
        <v>109</v>
      </c>
      <c r="AH2217" s="3" t="s">
        <v>156</v>
      </c>
      <c r="AI2217" s="3" t="s">
        <v>109</v>
      </c>
      <c r="AN2217" s="3" t="s">
        <v>109</v>
      </c>
      <c r="AO2217" s="2"/>
      <c r="AP2217" s="3" t="s">
        <v>109</v>
      </c>
      <c r="AQ2217" s="3" t="s">
        <v>109</v>
      </c>
      <c r="AR2217" s="3" t="s">
        <v>109</v>
      </c>
      <c r="AS2217" s="3" t="s">
        <v>109</v>
      </c>
      <c r="AT2217" s="3" t="s">
        <v>109</v>
      </c>
      <c r="AU2217" s="3" t="s">
        <v>109</v>
      </c>
      <c r="AV2217" s="3" t="s">
        <v>109</v>
      </c>
      <c r="AW2217" s="3" t="s">
        <v>109</v>
      </c>
      <c r="AX2217" s="3" t="s">
        <v>109</v>
      </c>
      <c r="AY2217" s="3" t="s">
        <v>109</v>
      </c>
      <c r="AZ2217" s="3" t="s">
        <v>109</v>
      </c>
      <c r="BA2217" s="3" t="s">
        <v>109</v>
      </c>
      <c r="BB2217" s="3" t="s">
        <v>109</v>
      </c>
      <c r="BC2217" s="3" t="s">
        <v>109</v>
      </c>
      <c r="BD2217" s="3" t="s">
        <v>109</v>
      </c>
      <c r="BE2217" s="3" t="s">
        <v>109</v>
      </c>
      <c r="BF2217" s="3" t="s">
        <v>109</v>
      </c>
      <c r="BG2217" s="3" t="s">
        <v>109</v>
      </c>
      <c r="BH2217" s="3" t="s">
        <v>109</v>
      </c>
      <c r="BI2217" s="3" t="s">
        <v>109</v>
      </c>
      <c r="BJ2217" s="3" t="s">
        <v>109</v>
      </c>
      <c r="BK2217" s="3" t="s">
        <v>109</v>
      </c>
      <c r="BM2217" s="3" t="s">
        <v>109</v>
      </c>
      <c r="BN2217" s="3" t="s">
        <v>109</v>
      </c>
      <c r="BO2217" s="3" t="s">
        <v>109</v>
      </c>
      <c r="BP2217" s="3" t="s">
        <v>109</v>
      </c>
      <c r="BQ2217" s="3" t="s">
        <v>109</v>
      </c>
      <c r="BR2217" s="3" t="s">
        <v>109</v>
      </c>
      <c r="BS2217" s="3" t="s">
        <v>109</v>
      </c>
      <c r="BT2217" s="3" t="s">
        <v>109</v>
      </c>
      <c r="BU2217" s="3" t="s">
        <v>109</v>
      </c>
      <c r="BV2217" s="3" t="s">
        <v>109</v>
      </c>
      <c r="BW2217" s="3" t="s">
        <v>109</v>
      </c>
      <c r="BX2217" s="3" t="s">
        <v>109</v>
      </c>
      <c r="BY2217" s="3" t="s">
        <v>109</v>
      </c>
      <c r="BZ2217" s="3" t="s">
        <v>109</v>
      </c>
      <c r="CA2217" s="4">
        <v>2.5474E-2</v>
      </c>
      <c r="CB2217" s="3" t="s">
        <v>109</v>
      </c>
      <c r="CC2217" s="4">
        <v>9874400</v>
      </c>
      <c r="CD2217" s="3" t="s">
        <v>109</v>
      </c>
      <c r="CE2217" s="3" t="s">
        <v>109</v>
      </c>
      <c r="CF2217" s="3" t="s">
        <v>109</v>
      </c>
      <c r="CG2217" s="3" t="s">
        <v>109</v>
      </c>
      <c r="CH2217" s="3" t="s">
        <v>9387</v>
      </c>
      <c r="CI2217" s="3" t="s">
        <v>109</v>
      </c>
      <c r="CJ2217" s="3" t="s">
        <v>109</v>
      </c>
      <c r="CK2217" s="3" t="s">
        <v>109</v>
      </c>
      <c r="CL2217" s="3" t="s">
        <v>109</v>
      </c>
      <c r="CM2217" s="3" t="s">
        <v>109</v>
      </c>
      <c r="CN2217" s="3" t="s">
        <v>109</v>
      </c>
      <c r="CO2217" s="3" t="s">
        <v>109</v>
      </c>
      <c r="CP2217" s="3" t="s">
        <v>109</v>
      </c>
      <c r="CQ2217" s="5" t="s">
        <v>113</v>
      </c>
      <c r="CR2217" s="5" t="s">
        <v>109</v>
      </c>
      <c r="CV2217" s="21" t="s">
        <v>113</v>
      </c>
    </row>
    <row r="2218" spans="1:100" x14ac:dyDescent="0.25">
      <c r="A2218" s="3" t="s">
        <v>9388</v>
      </c>
      <c r="B2218" s="3" t="s">
        <v>118</v>
      </c>
      <c r="C2218" s="4">
        <v>2.5474E-2</v>
      </c>
      <c r="D2218" s="3" t="s">
        <v>109</v>
      </c>
      <c r="E2218" s="3" t="s">
        <v>9389</v>
      </c>
      <c r="F2218" s="3" t="s">
        <v>9390</v>
      </c>
      <c r="G2218" s="3" t="s">
        <v>106</v>
      </c>
      <c r="H2218" s="4">
        <v>47904</v>
      </c>
      <c r="I2218" s="3" t="s">
        <v>8929</v>
      </c>
      <c r="J2218" s="3" t="s">
        <v>8687</v>
      </c>
      <c r="K2218" s="4">
        <v>50007</v>
      </c>
      <c r="L2218" s="3" t="s">
        <v>109</v>
      </c>
      <c r="M2218" s="3" t="s">
        <v>109</v>
      </c>
      <c r="N2218" s="3" t="s">
        <v>109</v>
      </c>
      <c r="O2218" s="3" t="s">
        <v>109</v>
      </c>
      <c r="P2218" s="3" t="s">
        <v>109</v>
      </c>
      <c r="Q2218" s="2"/>
      <c r="S2218" s="3" t="s">
        <v>109</v>
      </c>
      <c r="T2218" s="3" t="s">
        <v>109</v>
      </c>
      <c r="U2218" s="3" t="s">
        <v>109</v>
      </c>
      <c r="V2218" s="3" t="s">
        <v>109</v>
      </c>
      <c r="W2218" s="3" t="s">
        <v>109</v>
      </c>
      <c r="X2218" s="3" t="s">
        <v>109</v>
      </c>
      <c r="Y2218" s="3" t="s">
        <v>109</v>
      </c>
      <c r="Z2218" s="3" t="s">
        <v>109</v>
      </c>
      <c r="AA2218" s="4">
        <v>1980</v>
      </c>
      <c r="AB2218" s="3" t="s">
        <v>109</v>
      </c>
      <c r="AC2218" s="5" t="s">
        <v>111</v>
      </c>
      <c r="AD2218" s="3" t="s">
        <v>111</v>
      </c>
      <c r="AE2218" s="3" t="s">
        <v>109</v>
      </c>
      <c r="AF2218" s="4">
        <v>3</v>
      </c>
      <c r="AG2218" s="3" t="s">
        <v>109</v>
      </c>
      <c r="AH2218" s="3" t="s">
        <v>111</v>
      </c>
      <c r="AI2218" s="3" t="s">
        <v>109</v>
      </c>
      <c r="AN2218" s="3" t="s">
        <v>109</v>
      </c>
      <c r="AO2218" s="2"/>
      <c r="AP2218" s="3" t="s">
        <v>109</v>
      </c>
      <c r="AQ2218" s="3" t="s">
        <v>109</v>
      </c>
      <c r="AR2218" s="3" t="s">
        <v>109</v>
      </c>
      <c r="AS2218" s="3" t="s">
        <v>109</v>
      </c>
      <c r="AT2218" s="3" t="s">
        <v>109</v>
      </c>
      <c r="AU2218" s="3" t="s">
        <v>109</v>
      </c>
      <c r="AV2218" s="3" t="s">
        <v>109</v>
      </c>
      <c r="AW2218" s="3" t="s">
        <v>109</v>
      </c>
      <c r="AX2218" s="3" t="s">
        <v>109</v>
      </c>
      <c r="AY2218" s="3" t="s">
        <v>109</v>
      </c>
      <c r="AZ2218" s="3" t="s">
        <v>109</v>
      </c>
      <c r="BA2218" s="3" t="s">
        <v>109</v>
      </c>
      <c r="BB2218" s="3" t="s">
        <v>109</v>
      </c>
      <c r="BC2218" s="3" t="s">
        <v>109</v>
      </c>
      <c r="BD2218" s="3" t="s">
        <v>109</v>
      </c>
      <c r="BE2218" s="3" t="s">
        <v>109</v>
      </c>
      <c r="BF2218" s="3" t="s">
        <v>109</v>
      </c>
      <c r="BG2218" s="3" t="s">
        <v>109</v>
      </c>
      <c r="BH2218" s="3" t="s">
        <v>109</v>
      </c>
      <c r="BI2218" s="3" t="s">
        <v>109</v>
      </c>
      <c r="BJ2218" s="3" t="s">
        <v>109</v>
      </c>
      <c r="BK2218" s="3" t="s">
        <v>109</v>
      </c>
      <c r="BM2218" s="3" t="s">
        <v>109</v>
      </c>
      <c r="BN2218" s="3" t="s">
        <v>109</v>
      </c>
      <c r="BO2218" s="3" t="s">
        <v>109</v>
      </c>
      <c r="BP2218" s="3" t="s">
        <v>109</v>
      </c>
      <c r="BQ2218" s="3" t="s">
        <v>109</v>
      </c>
      <c r="BR2218" s="3" t="s">
        <v>109</v>
      </c>
      <c r="BS2218" s="3" t="s">
        <v>109</v>
      </c>
      <c r="BT2218" s="3" t="s">
        <v>109</v>
      </c>
      <c r="BU2218" s="3" t="s">
        <v>109</v>
      </c>
      <c r="BV2218" s="3" t="s">
        <v>109</v>
      </c>
      <c r="BW2218" s="3" t="s">
        <v>109</v>
      </c>
      <c r="BX2218" s="3" t="s">
        <v>109</v>
      </c>
      <c r="BY2218" s="3" t="s">
        <v>109</v>
      </c>
      <c r="BZ2218" s="3" t="s">
        <v>109</v>
      </c>
      <c r="CA2218" s="4">
        <v>2.5474E-2</v>
      </c>
      <c r="CB2218" s="3" t="s">
        <v>109</v>
      </c>
      <c r="CC2218" s="4">
        <v>2085400</v>
      </c>
      <c r="CD2218" s="3" t="s">
        <v>109</v>
      </c>
      <c r="CE2218" s="3" t="s">
        <v>109</v>
      </c>
      <c r="CF2218" s="3" t="s">
        <v>109</v>
      </c>
      <c r="CG2218" s="3" t="s">
        <v>109</v>
      </c>
      <c r="CH2218" s="3" t="s">
        <v>9391</v>
      </c>
      <c r="CI2218" s="3" t="s">
        <v>109</v>
      </c>
      <c r="CJ2218" s="3" t="s">
        <v>109</v>
      </c>
      <c r="CK2218" s="3" t="s">
        <v>109</v>
      </c>
      <c r="CL2218" s="3" t="s">
        <v>109</v>
      </c>
      <c r="CM2218" s="3" t="s">
        <v>109</v>
      </c>
      <c r="CN2218" s="3" t="s">
        <v>109</v>
      </c>
      <c r="CO2218" s="3" t="s">
        <v>109</v>
      </c>
      <c r="CP2218" s="3" t="s">
        <v>109</v>
      </c>
      <c r="CQ2218" s="5" t="s">
        <v>113</v>
      </c>
      <c r="CR2218" s="5" t="s">
        <v>109</v>
      </c>
      <c r="CV2218" s="21" t="s">
        <v>113</v>
      </c>
    </row>
    <row r="2219" spans="1:100" x14ac:dyDescent="0.25">
      <c r="A2219" s="3" t="s">
        <v>9392</v>
      </c>
      <c r="B2219" s="3" t="s">
        <v>152</v>
      </c>
      <c r="C2219" s="4">
        <v>2.7786000000000002E-2</v>
      </c>
      <c r="D2219" s="3" t="s">
        <v>109</v>
      </c>
      <c r="E2219" s="3" t="s">
        <v>8723</v>
      </c>
      <c r="F2219" s="3" t="s">
        <v>9393</v>
      </c>
      <c r="G2219" s="3" t="s">
        <v>133</v>
      </c>
      <c r="H2219" s="4">
        <v>47906</v>
      </c>
      <c r="I2219" s="3" t="s">
        <v>8929</v>
      </c>
      <c r="J2219" s="3" t="s">
        <v>8687</v>
      </c>
      <c r="K2219" s="4">
        <v>4286</v>
      </c>
      <c r="L2219" s="3" t="s">
        <v>109</v>
      </c>
      <c r="M2219" s="3" t="s">
        <v>109</v>
      </c>
      <c r="N2219" s="3" t="s">
        <v>109</v>
      </c>
      <c r="O2219" s="3" t="s">
        <v>109</v>
      </c>
      <c r="P2219" s="3" t="s">
        <v>109</v>
      </c>
      <c r="Q2219" s="2"/>
      <c r="S2219" s="3" t="s">
        <v>109</v>
      </c>
      <c r="T2219" s="3" t="s">
        <v>109</v>
      </c>
      <c r="U2219" s="3" t="s">
        <v>109</v>
      </c>
      <c r="V2219" s="3" t="s">
        <v>109</v>
      </c>
      <c r="W2219" s="3" t="s">
        <v>109</v>
      </c>
      <c r="X2219" s="3" t="s">
        <v>109</v>
      </c>
      <c r="Y2219" s="3" t="s">
        <v>109</v>
      </c>
      <c r="Z2219" s="3" t="s">
        <v>109</v>
      </c>
      <c r="AA2219" s="4">
        <v>2003</v>
      </c>
      <c r="AB2219" s="3" t="s">
        <v>109</v>
      </c>
      <c r="AC2219" s="5" t="s">
        <v>111</v>
      </c>
      <c r="AD2219" s="3" t="s">
        <v>135</v>
      </c>
      <c r="AE2219" s="3" t="s">
        <v>109</v>
      </c>
      <c r="AF2219" s="4">
        <v>4</v>
      </c>
      <c r="AG2219" s="3" t="s">
        <v>109</v>
      </c>
      <c r="AH2219" s="3" t="s">
        <v>111</v>
      </c>
      <c r="AI2219" s="3" t="s">
        <v>109</v>
      </c>
      <c r="AN2219" s="3" t="s">
        <v>109</v>
      </c>
      <c r="AO2219" s="2"/>
      <c r="AP2219" s="3" t="s">
        <v>109</v>
      </c>
      <c r="AQ2219" s="3" t="s">
        <v>109</v>
      </c>
      <c r="AR2219" s="3" t="s">
        <v>109</v>
      </c>
      <c r="AS2219" s="3" t="s">
        <v>109</v>
      </c>
      <c r="AT2219" s="3" t="s">
        <v>109</v>
      </c>
      <c r="AU2219" s="3" t="s">
        <v>109</v>
      </c>
      <c r="AV2219" s="3" t="s">
        <v>109</v>
      </c>
      <c r="AW2219" s="3" t="s">
        <v>109</v>
      </c>
      <c r="AX2219" s="3" t="s">
        <v>109</v>
      </c>
      <c r="AY2219" s="3" t="s">
        <v>109</v>
      </c>
      <c r="AZ2219" s="3" t="s">
        <v>109</v>
      </c>
      <c r="BA2219" s="3" t="s">
        <v>109</v>
      </c>
      <c r="BB2219" s="3" t="s">
        <v>109</v>
      </c>
      <c r="BC2219" s="3" t="s">
        <v>109</v>
      </c>
      <c r="BD2219" s="3" t="s">
        <v>109</v>
      </c>
      <c r="BE2219" s="3" t="s">
        <v>109</v>
      </c>
      <c r="BF2219" s="3" t="s">
        <v>109</v>
      </c>
      <c r="BG2219" s="3" t="s">
        <v>109</v>
      </c>
      <c r="BH2219" s="3" t="s">
        <v>109</v>
      </c>
      <c r="BI2219" s="3" t="s">
        <v>109</v>
      </c>
      <c r="BJ2219" s="3" t="s">
        <v>109</v>
      </c>
      <c r="BK2219" s="3" t="s">
        <v>109</v>
      </c>
      <c r="BM2219" s="3" t="s">
        <v>109</v>
      </c>
      <c r="BN2219" s="3" t="s">
        <v>109</v>
      </c>
      <c r="BO2219" s="3" t="s">
        <v>109</v>
      </c>
      <c r="BP2219" s="3" t="s">
        <v>109</v>
      </c>
      <c r="BQ2219" s="3" t="s">
        <v>109</v>
      </c>
      <c r="BR2219" s="3" t="s">
        <v>109</v>
      </c>
      <c r="BS2219" s="3" t="s">
        <v>109</v>
      </c>
      <c r="BT2219" s="3" t="s">
        <v>109</v>
      </c>
      <c r="BU2219" s="3" t="s">
        <v>109</v>
      </c>
      <c r="BV2219" s="3" t="s">
        <v>109</v>
      </c>
      <c r="BW2219" s="3" t="s">
        <v>109</v>
      </c>
      <c r="BX2219" s="3" t="s">
        <v>109</v>
      </c>
      <c r="BY2219" s="3" t="s">
        <v>109</v>
      </c>
      <c r="BZ2219" s="3" t="s">
        <v>109</v>
      </c>
      <c r="CA2219" s="4">
        <v>2.7786000000000002E-2</v>
      </c>
      <c r="CB2219" s="3" t="s">
        <v>109</v>
      </c>
      <c r="CC2219" s="4">
        <v>368100</v>
      </c>
      <c r="CD2219" s="3" t="s">
        <v>109</v>
      </c>
      <c r="CE2219" s="3" t="s">
        <v>109</v>
      </c>
      <c r="CF2219" s="3" t="s">
        <v>109</v>
      </c>
      <c r="CG2219" s="3" t="s">
        <v>109</v>
      </c>
      <c r="CH2219" s="3" t="s">
        <v>9394</v>
      </c>
      <c r="CI2219" s="3" t="s">
        <v>109</v>
      </c>
      <c r="CJ2219" s="3" t="s">
        <v>109</v>
      </c>
      <c r="CK2219" s="3" t="s">
        <v>109</v>
      </c>
      <c r="CL2219" s="3" t="s">
        <v>109</v>
      </c>
      <c r="CM2219" s="3" t="s">
        <v>109</v>
      </c>
      <c r="CN2219" s="3" t="s">
        <v>109</v>
      </c>
      <c r="CO2219" s="3" t="s">
        <v>109</v>
      </c>
      <c r="CP2219" s="3" t="s">
        <v>109</v>
      </c>
      <c r="CQ2219" s="5" t="s">
        <v>126</v>
      </c>
      <c r="CR2219" s="5" t="s">
        <v>8721</v>
      </c>
      <c r="CV2219" s="21" t="s">
        <v>113</v>
      </c>
    </row>
    <row r="2220" spans="1:100" x14ac:dyDescent="0.25">
      <c r="A2220" s="3" t="s">
        <v>9395</v>
      </c>
      <c r="B2220" s="3" t="s">
        <v>118</v>
      </c>
      <c r="C2220" s="4">
        <v>2.5474E-2</v>
      </c>
      <c r="D2220" s="3" t="s">
        <v>109</v>
      </c>
      <c r="E2220" s="3" t="s">
        <v>9396</v>
      </c>
      <c r="F2220" s="3" t="s">
        <v>9397</v>
      </c>
      <c r="G2220" s="3" t="s">
        <v>106</v>
      </c>
      <c r="H2220" s="4">
        <v>47905</v>
      </c>
      <c r="I2220" s="3" t="s">
        <v>8929</v>
      </c>
      <c r="J2220" s="3" t="s">
        <v>8687</v>
      </c>
      <c r="K2220" s="4">
        <v>5984</v>
      </c>
      <c r="L2220" s="3" t="s">
        <v>109</v>
      </c>
      <c r="M2220" s="3" t="s">
        <v>109</v>
      </c>
      <c r="N2220" s="3" t="s">
        <v>109</v>
      </c>
      <c r="O2220" s="3" t="s">
        <v>109</v>
      </c>
      <c r="P2220" s="3" t="s">
        <v>109</v>
      </c>
      <c r="Q2220" s="2"/>
      <c r="S2220" s="3" t="s">
        <v>109</v>
      </c>
      <c r="T2220" s="3" t="s">
        <v>109</v>
      </c>
      <c r="U2220" s="3" t="s">
        <v>109</v>
      </c>
      <c r="V2220" s="3" t="s">
        <v>109</v>
      </c>
      <c r="W2220" s="3" t="s">
        <v>109</v>
      </c>
      <c r="X2220" s="3" t="s">
        <v>109</v>
      </c>
      <c r="Y2220" s="3" t="s">
        <v>109</v>
      </c>
      <c r="Z2220" s="3" t="s">
        <v>109</v>
      </c>
      <c r="AA2220" s="4">
        <v>2002</v>
      </c>
      <c r="AB2220" s="3" t="s">
        <v>109</v>
      </c>
      <c r="AC2220" s="5" t="s">
        <v>111</v>
      </c>
      <c r="AD2220" s="3" t="s">
        <v>135</v>
      </c>
      <c r="AE2220" s="3" t="s">
        <v>109</v>
      </c>
      <c r="AF2220" s="4">
        <v>3</v>
      </c>
      <c r="AG2220" s="3" t="s">
        <v>109</v>
      </c>
      <c r="AH2220" s="3" t="s">
        <v>111</v>
      </c>
      <c r="AI2220" s="3" t="s">
        <v>109</v>
      </c>
      <c r="AN2220" s="3" t="s">
        <v>109</v>
      </c>
      <c r="AO2220" s="2"/>
      <c r="AP2220" s="3" t="s">
        <v>109</v>
      </c>
      <c r="AQ2220" s="3" t="s">
        <v>109</v>
      </c>
      <c r="AR2220" s="3" t="s">
        <v>109</v>
      </c>
      <c r="AS2220" s="3" t="s">
        <v>109</v>
      </c>
      <c r="AT2220" s="3" t="s">
        <v>109</v>
      </c>
      <c r="AU2220" s="3" t="s">
        <v>109</v>
      </c>
      <c r="AV2220" s="3" t="s">
        <v>109</v>
      </c>
      <c r="AW2220" s="3" t="s">
        <v>109</v>
      </c>
      <c r="AX2220" s="3" t="s">
        <v>109</v>
      </c>
      <c r="AY2220" s="3" t="s">
        <v>109</v>
      </c>
      <c r="AZ2220" s="3" t="s">
        <v>109</v>
      </c>
      <c r="BA2220" s="3" t="s">
        <v>109</v>
      </c>
      <c r="BB2220" s="3" t="s">
        <v>109</v>
      </c>
      <c r="BC2220" s="3" t="s">
        <v>109</v>
      </c>
      <c r="BD2220" s="3" t="s">
        <v>109</v>
      </c>
      <c r="BE2220" s="3" t="s">
        <v>109</v>
      </c>
      <c r="BF2220" s="3" t="s">
        <v>109</v>
      </c>
      <c r="BG2220" s="3" t="s">
        <v>109</v>
      </c>
      <c r="BH2220" s="3" t="s">
        <v>109</v>
      </c>
      <c r="BI2220" s="3" t="s">
        <v>109</v>
      </c>
      <c r="BJ2220" s="3" t="s">
        <v>109</v>
      </c>
      <c r="BK2220" s="3" t="s">
        <v>109</v>
      </c>
      <c r="BM2220" s="3" t="s">
        <v>109</v>
      </c>
      <c r="BN2220" s="3" t="s">
        <v>109</v>
      </c>
      <c r="BO2220" s="3" t="s">
        <v>109</v>
      </c>
      <c r="BP2220" s="3" t="s">
        <v>109</v>
      </c>
      <c r="BQ2220" s="3" t="s">
        <v>109</v>
      </c>
      <c r="BR2220" s="3" t="s">
        <v>109</v>
      </c>
      <c r="BS2220" s="3" t="s">
        <v>109</v>
      </c>
      <c r="BT2220" s="3" t="s">
        <v>109</v>
      </c>
      <c r="BU2220" s="3" t="s">
        <v>109</v>
      </c>
      <c r="BV2220" s="3" t="s">
        <v>109</v>
      </c>
      <c r="BW2220" s="3" t="s">
        <v>109</v>
      </c>
      <c r="BX2220" s="3" t="s">
        <v>109</v>
      </c>
      <c r="BY2220" s="3" t="s">
        <v>109</v>
      </c>
      <c r="BZ2220" s="3" t="s">
        <v>109</v>
      </c>
      <c r="CA2220" s="4">
        <v>2.5474E-2</v>
      </c>
      <c r="CB2220" s="3" t="s">
        <v>109</v>
      </c>
      <c r="CC2220" s="4">
        <v>485300</v>
      </c>
      <c r="CD2220" s="3" t="s">
        <v>109</v>
      </c>
      <c r="CE2220" s="3" t="s">
        <v>109</v>
      </c>
      <c r="CF2220" s="3" t="s">
        <v>109</v>
      </c>
      <c r="CG2220" s="3" t="s">
        <v>109</v>
      </c>
      <c r="CH2220" s="3" t="s">
        <v>109</v>
      </c>
      <c r="CI2220" s="3" t="s">
        <v>109</v>
      </c>
      <c r="CJ2220" s="3" t="s">
        <v>109</v>
      </c>
      <c r="CK2220" s="3" t="s">
        <v>109</v>
      </c>
      <c r="CL2220" s="3" t="s">
        <v>109</v>
      </c>
      <c r="CM2220" s="3" t="s">
        <v>109</v>
      </c>
      <c r="CN2220" s="3" t="s">
        <v>109</v>
      </c>
      <c r="CO2220" s="3" t="s">
        <v>109</v>
      </c>
      <c r="CP2220" s="3" t="s">
        <v>109</v>
      </c>
      <c r="CQ2220" s="5" t="s">
        <v>113</v>
      </c>
      <c r="CR2220" s="5" t="s">
        <v>109</v>
      </c>
      <c r="CV2220" s="21" t="s">
        <v>113</v>
      </c>
    </row>
    <row r="2221" spans="1:100" x14ac:dyDescent="0.25">
      <c r="A2221" s="3" t="s">
        <v>9398</v>
      </c>
      <c r="B2221" s="3" t="s">
        <v>521</v>
      </c>
      <c r="C2221" s="4">
        <v>1.4298999999999999E-2</v>
      </c>
      <c r="D2221" s="3" t="s">
        <v>109</v>
      </c>
      <c r="E2221" s="3" t="s">
        <v>9399</v>
      </c>
      <c r="F2221" s="3" t="s">
        <v>9400</v>
      </c>
      <c r="G2221" s="3" t="s">
        <v>106</v>
      </c>
      <c r="H2221" s="4">
        <v>47909</v>
      </c>
      <c r="I2221" s="3" t="s">
        <v>8929</v>
      </c>
      <c r="J2221" s="3" t="s">
        <v>8687</v>
      </c>
      <c r="K2221" s="4">
        <v>6942</v>
      </c>
      <c r="L2221" s="3" t="s">
        <v>109</v>
      </c>
      <c r="M2221" s="3" t="s">
        <v>109</v>
      </c>
      <c r="N2221" s="3" t="s">
        <v>109</v>
      </c>
      <c r="O2221" s="3" t="s">
        <v>109</v>
      </c>
      <c r="P2221" s="3" t="s">
        <v>9401</v>
      </c>
      <c r="Q2221" s="2"/>
      <c r="S2221" s="3" t="s">
        <v>109</v>
      </c>
      <c r="T2221" s="3" t="s">
        <v>109</v>
      </c>
      <c r="U2221" s="3" t="s">
        <v>109</v>
      </c>
      <c r="V2221" s="3" t="s">
        <v>109</v>
      </c>
      <c r="W2221" s="3" t="s">
        <v>109</v>
      </c>
      <c r="X2221" s="3" t="s">
        <v>109</v>
      </c>
      <c r="Y2221" s="3" t="s">
        <v>109</v>
      </c>
      <c r="Z2221" s="3" t="s">
        <v>109</v>
      </c>
      <c r="AA2221" s="4">
        <v>1995</v>
      </c>
      <c r="AB2221" s="3" t="s">
        <v>109</v>
      </c>
      <c r="AC2221" s="5" t="s">
        <v>111</v>
      </c>
      <c r="AD2221" s="3" t="s">
        <v>111</v>
      </c>
      <c r="AE2221" s="3" t="s">
        <v>109</v>
      </c>
      <c r="AF2221" s="4">
        <v>4</v>
      </c>
      <c r="AG2221" s="3" t="s">
        <v>109</v>
      </c>
      <c r="AH2221" s="3" t="s">
        <v>135</v>
      </c>
      <c r="AI2221" s="3" t="s">
        <v>109</v>
      </c>
      <c r="AN2221" s="3" t="s">
        <v>109</v>
      </c>
      <c r="AO2221" s="2"/>
      <c r="AP2221" s="3" t="s">
        <v>109</v>
      </c>
      <c r="AQ2221" s="3" t="s">
        <v>109</v>
      </c>
      <c r="AR2221" s="3" t="s">
        <v>109</v>
      </c>
      <c r="AS2221" s="3" t="s">
        <v>109</v>
      </c>
      <c r="AT2221" s="3" t="s">
        <v>109</v>
      </c>
      <c r="AU2221" s="3" t="s">
        <v>109</v>
      </c>
      <c r="AV2221" s="3" t="s">
        <v>109</v>
      </c>
      <c r="AW2221" s="3" t="s">
        <v>109</v>
      </c>
      <c r="AX2221" s="3" t="s">
        <v>109</v>
      </c>
      <c r="AY2221" s="3" t="s">
        <v>109</v>
      </c>
      <c r="AZ2221" s="3" t="s">
        <v>109</v>
      </c>
      <c r="BA2221" s="3" t="s">
        <v>109</v>
      </c>
      <c r="BB2221" s="3" t="s">
        <v>109</v>
      </c>
      <c r="BC2221" s="3" t="s">
        <v>109</v>
      </c>
      <c r="BD2221" s="3" t="s">
        <v>109</v>
      </c>
      <c r="BE2221" s="3" t="s">
        <v>109</v>
      </c>
      <c r="BF2221" s="3" t="s">
        <v>109</v>
      </c>
      <c r="BG2221" s="3" t="s">
        <v>109</v>
      </c>
      <c r="BH2221" s="3" t="s">
        <v>109</v>
      </c>
      <c r="BI2221" s="3" t="s">
        <v>109</v>
      </c>
      <c r="BJ2221" s="3" t="s">
        <v>109</v>
      </c>
      <c r="BK2221" s="3" t="s">
        <v>109</v>
      </c>
      <c r="BM2221" s="3" t="s">
        <v>109</v>
      </c>
      <c r="BN2221" s="3" t="s">
        <v>109</v>
      </c>
      <c r="BO2221" s="3" t="s">
        <v>109</v>
      </c>
      <c r="BP2221" s="3" t="s">
        <v>109</v>
      </c>
      <c r="BQ2221" s="3" t="s">
        <v>109</v>
      </c>
      <c r="BR2221" s="3" t="s">
        <v>109</v>
      </c>
      <c r="BS2221" s="3" t="s">
        <v>109</v>
      </c>
      <c r="BT2221" s="3" t="s">
        <v>109</v>
      </c>
      <c r="BU2221" s="3" t="s">
        <v>109</v>
      </c>
      <c r="BV2221" s="3" t="s">
        <v>109</v>
      </c>
      <c r="BW2221" s="3" t="s">
        <v>109</v>
      </c>
      <c r="BX2221" s="3" t="s">
        <v>109</v>
      </c>
      <c r="BY2221" s="3" t="s">
        <v>109</v>
      </c>
      <c r="BZ2221" s="3" t="s">
        <v>109</v>
      </c>
      <c r="CA2221" s="4">
        <v>1.4298999999999999E-2</v>
      </c>
      <c r="CB2221" s="3" t="s">
        <v>109</v>
      </c>
      <c r="CC2221" s="4">
        <v>412600</v>
      </c>
      <c r="CD2221" s="3" t="s">
        <v>109</v>
      </c>
      <c r="CE2221" s="3" t="s">
        <v>109</v>
      </c>
      <c r="CF2221" s="3" t="s">
        <v>109</v>
      </c>
      <c r="CG2221" s="3" t="s">
        <v>109</v>
      </c>
      <c r="CH2221" s="3" t="s">
        <v>9402</v>
      </c>
      <c r="CI2221" s="3" t="s">
        <v>109</v>
      </c>
      <c r="CJ2221" s="3" t="s">
        <v>109</v>
      </c>
      <c r="CK2221" s="3" t="s">
        <v>109</v>
      </c>
      <c r="CL2221" s="3" t="s">
        <v>109</v>
      </c>
      <c r="CM2221" s="3" t="s">
        <v>109</v>
      </c>
      <c r="CN2221" s="3" t="s">
        <v>109</v>
      </c>
      <c r="CO2221" s="3" t="s">
        <v>109</v>
      </c>
      <c r="CP2221" s="3" t="s">
        <v>109</v>
      </c>
      <c r="CQ2221" s="5" t="s">
        <v>113</v>
      </c>
      <c r="CR2221" s="5" t="s">
        <v>109</v>
      </c>
      <c r="CV2221" s="21" t="s">
        <v>113</v>
      </c>
    </row>
    <row r="2222" spans="1:100" x14ac:dyDescent="0.25">
      <c r="A2222" s="3" t="s">
        <v>9403</v>
      </c>
      <c r="B2222" s="3" t="s">
        <v>118</v>
      </c>
      <c r="C2222" s="4">
        <v>2.5474E-2</v>
      </c>
      <c r="D2222" s="3" t="s">
        <v>109</v>
      </c>
      <c r="E2222" s="3" t="s">
        <v>9404</v>
      </c>
      <c r="F2222" s="3" t="s">
        <v>9405</v>
      </c>
      <c r="G2222" s="3" t="s">
        <v>106</v>
      </c>
      <c r="H2222" s="4">
        <v>47905</v>
      </c>
      <c r="I2222" s="3" t="s">
        <v>8929</v>
      </c>
      <c r="J2222" s="3" t="s">
        <v>8687</v>
      </c>
      <c r="K2222" s="4">
        <v>5659</v>
      </c>
      <c r="L2222" s="3" t="s">
        <v>109</v>
      </c>
      <c r="M2222" s="3" t="s">
        <v>109</v>
      </c>
      <c r="N2222" s="3" t="s">
        <v>109</v>
      </c>
      <c r="O2222" s="3" t="s">
        <v>109</v>
      </c>
      <c r="P2222" s="3" t="s">
        <v>755</v>
      </c>
      <c r="Q2222" s="2"/>
      <c r="S2222" s="3" t="s">
        <v>109</v>
      </c>
      <c r="T2222" s="3" t="s">
        <v>109</v>
      </c>
      <c r="U2222" s="3" t="s">
        <v>109</v>
      </c>
      <c r="V2222" s="3" t="s">
        <v>109</v>
      </c>
      <c r="W2222" s="3" t="s">
        <v>109</v>
      </c>
      <c r="X2222" s="3" t="s">
        <v>109</v>
      </c>
      <c r="Y2222" s="3" t="s">
        <v>109</v>
      </c>
      <c r="Z2222" s="3" t="s">
        <v>109</v>
      </c>
      <c r="AA2222" s="4">
        <v>1997</v>
      </c>
      <c r="AB2222" s="3" t="s">
        <v>109</v>
      </c>
      <c r="AC2222" s="5" t="s">
        <v>111</v>
      </c>
      <c r="AD2222" s="3" t="s">
        <v>111</v>
      </c>
      <c r="AE2222" s="3" t="s">
        <v>109</v>
      </c>
      <c r="AF2222" s="4">
        <v>4</v>
      </c>
      <c r="AG2222" s="3" t="s">
        <v>109</v>
      </c>
      <c r="AH2222" s="3" t="s">
        <v>111</v>
      </c>
      <c r="AI2222" s="3" t="s">
        <v>109</v>
      </c>
      <c r="AN2222" s="3" t="s">
        <v>109</v>
      </c>
      <c r="AO2222" s="2"/>
      <c r="AP2222" s="3" t="s">
        <v>109</v>
      </c>
      <c r="AQ2222" s="3" t="s">
        <v>109</v>
      </c>
      <c r="AR2222" s="3" t="s">
        <v>109</v>
      </c>
      <c r="AS2222" s="3" t="s">
        <v>109</v>
      </c>
      <c r="AT2222" s="3" t="s">
        <v>109</v>
      </c>
      <c r="AU2222" s="3" t="s">
        <v>109</v>
      </c>
      <c r="AV2222" s="3" t="s">
        <v>109</v>
      </c>
      <c r="AW2222" s="3" t="s">
        <v>109</v>
      </c>
      <c r="AX2222" s="3" t="s">
        <v>109</v>
      </c>
      <c r="AY2222" s="3" t="s">
        <v>109</v>
      </c>
      <c r="AZ2222" s="3" t="s">
        <v>109</v>
      </c>
      <c r="BA2222" s="3" t="s">
        <v>109</v>
      </c>
      <c r="BB2222" s="3" t="s">
        <v>109</v>
      </c>
      <c r="BC2222" s="3" t="s">
        <v>109</v>
      </c>
      <c r="BD2222" s="3" t="s">
        <v>109</v>
      </c>
      <c r="BE2222" s="3" t="s">
        <v>109</v>
      </c>
      <c r="BF2222" s="3" t="s">
        <v>109</v>
      </c>
      <c r="BG2222" s="3" t="s">
        <v>109</v>
      </c>
      <c r="BH2222" s="3" t="s">
        <v>109</v>
      </c>
      <c r="BI2222" s="3" t="s">
        <v>109</v>
      </c>
      <c r="BJ2222" s="3" t="s">
        <v>109</v>
      </c>
      <c r="BK2222" s="3" t="s">
        <v>109</v>
      </c>
      <c r="BM2222" s="3" t="s">
        <v>109</v>
      </c>
      <c r="BN2222" s="3" t="s">
        <v>109</v>
      </c>
      <c r="BO2222" s="3" t="s">
        <v>109</v>
      </c>
      <c r="BP2222" s="3" t="s">
        <v>109</v>
      </c>
      <c r="BQ2222" s="3" t="s">
        <v>109</v>
      </c>
      <c r="BR2222" s="3" t="s">
        <v>109</v>
      </c>
      <c r="BS2222" s="3" t="s">
        <v>109</v>
      </c>
      <c r="BT2222" s="3" t="s">
        <v>109</v>
      </c>
      <c r="BU2222" s="3" t="s">
        <v>109</v>
      </c>
      <c r="BV2222" s="3" t="s">
        <v>109</v>
      </c>
      <c r="BW2222" s="3" t="s">
        <v>109</v>
      </c>
      <c r="BX2222" s="3" t="s">
        <v>109</v>
      </c>
      <c r="BY2222" s="3" t="s">
        <v>109</v>
      </c>
      <c r="BZ2222" s="3" t="s">
        <v>109</v>
      </c>
      <c r="CA2222" s="4">
        <v>2.5474E-2</v>
      </c>
      <c r="CB2222" s="3" t="s">
        <v>109</v>
      </c>
      <c r="CC2222" s="4">
        <v>473000</v>
      </c>
      <c r="CD2222" s="3" t="s">
        <v>109</v>
      </c>
      <c r="CE2222" s="3" t="s">
        <v>109</v>
      </c>
      <c r="CF2222" s="3" t="s">
        <v>109</v>
      </c>
      <c r="CG2222" s="3" t="s">
        <v>109</v>
      </c>
      <c r="CH2222" s="3" t="s">
        <v>6391</v>
      </c>
      <c r="CI2222" s="3" t="s">
        <v>109</v>
      </c>
      <c r="CJ2222" s="3" t="s">
        <v>109</v>
      </c>
      <c r="CK2222" s="3" t="s">
        <v>109</v>
      </c>
      <c r="CL2222" s="3" t="s">
        <v>109</v>
      </c>
      <c r="CM2222" s="3" t="s">
        <v>109</v>
      </c>
      <c r="CN2222" s="3" t="s">
        <v>109</v>
      </c>
      <c r="CO2222" s="3" t="s">
        <v>109</v>
      </c>
      <c r="CP2222" s="3" t="s">
        <v>109</v>
      </c>
      <c r="CQ2222" s="5" t="s">
        <v>113</v>
      </c>
      <c r="CR2222" s="5" t="s">
        <v>109</v>
      </c>
      <c r="CV2222" s="21" t="s">
        <v>113</v>
      </c>
    </row>
    <row r="2223" spans="1:100" x14ac:dyDescent="0.25">
      <c r="A2223" s="3" t="s">
        <v>9406</v>
      </c>
      <c r="B2223" s="3" t="s">
        <v>118</v>
      </c>
      <c r="C2223" s="4">
        <v>2.5474E-2</v>
      </c>
      <c r="D2223" s="3" t="s">
        <v>109</v>
      </c>
      <c r="E2223" s="3" t="s">
        <v>9407</v>
      </c>
      <c r="F2223" s="3" t="s">
        <v>9408</v>
      </c>
      <c r="G2223" s="3" t="s">
        <v>106</v>
      </c>
      <c r="H2223" s="4">
        <v>47905</v>
      </c>
      <c r="I2223" s="3" t="s">
        <v>8929</v>
      </c>
      <c r="J2223" s="3" t="s">
        <v>8687</v>
      </c>
      <c r="K2223" s="4">
        <v>2713</v>
      </c>
      <c r="L2223" s="3" t="s">
        <v>109</v>
      </c>
      <c r="M2223" s="3" t="s">
        <v>109</v>
      </c>
      <c r="N2223" s="3" t="s">
        <v>109</v>
      </c>
      <c r="O2223" s="3" t="s">
        <v>109</v>
      </c>
      <c r="P2223" s="3" t="s">
        <v>109</v>
      </c>
      <c r="Q2223" s="2"/>
      <c r="S2223" s="3" t="s">
        <v>109</v>
      </c>
      <c r="T2223" s="3" t="s">
        <v>109</v>
      </c>
      <c r="U2223" s="3" t="s">
        <v>109</v>
      </c>
      <c r="V2223" s="3" t="s">
        <v>109</v>
      </c>
      <c r="W2223" s="3" t="s">
        <v>109</v>
      </c>
      <c r="X2223" s="3" t="s">
        <v>109</v>
      </c>
      <c r="Y2223" s="3" t="s">
        <v>109</v>
      </c>
      <c r="Z2223" s="3" t="s">
        <v>109</v>
      </c>
      <c r="AA2223" s="4">
        <v>1965</v>
      </c>
      <c r="AB2223" s="3" t="s">
        <v>109</v>
      </c>
      <c r="AC2223" s="5" t="s">
        <v>111</v>
      </c>
      <c r="AD2223" s="3" t="s">
        <v>111</v>
      </c>
      <c r="AE2223" s="3" t="s">
        <v>109</v>
      </c>
      <c r="AF2223" s="4">
        <v>4</v>
      </c>
      <c r="AG2223" s="3" t="s">
        <v>109</v>
      </c>
      <c r="AH2223" s="3" t="s">
        <v>111</v>
      </c>
      <c r="AI2223" s="3" t="s">
        <v>109</v>
      </c>
      <c r="AN2223" s="3" t="s">
        <v>109</v>
      </c>
      <c r="AO2223" s="2"/>
      <c r="AP2223" s="3" t="s">
        <v>109</v>
      </c>
      <c r="AQ2223" s="3" t="s">
        <v>109</v>
      </c>
      <c r="AR2223" s="3" t="s">
        <v>109</v>
      </c>
      <c r="AS2223" s="3" t="s">
        <v>109</v>
      </c>
      <c r="AT2223" s="3" t="s">
        <v>109</v>
      </c>
      <c r="AU2223" s="3" t="s">
        <v>109</v>
      </c>
      <c r="AV2223" s="3" t="s">
        <v>109</v>
      </c>
      <c r="AW2223" s="3" t="s">
        <v>109</v>
      </c>
      <c r="AX2223" s="3" t="s">
        <v>109</v>
      </c>
      <c r="AY2223" s="3" t="s">
        <v>109</v>
      </c>
      <c r="AZ2223" s="3" t="s">
        <v>109</v>
      </c>
      <c r="BA2223" s="3" t="s">
        <v>109</v>
      </c>
      <c r="BB2223" s="3" t="s">
        <v>109</v>
      </c>
      <c r="BC2223" s="3" t="s">
        <v>109</v>
      </c>
      <c r="BD2223" s="3" t="s">
        <v>109</v>
      </c>
      <c r="BE2223" s="3" t="s">
        <v>109</v>
      </c>
      <c r="BF2223" s="3" t="s">
        <v>109</v>
      </c>
      <c r="BG2223" s="3" t="s">
        <v>109</v>
      </c>
      <c r="BH2223" s="3" t="s">
        <v>109</v>
      </c>
      <c r="BI2223" s="3" t="s">
        <v>109</v>
      </c>
      <c r="BJ2223" s="3" t="s">
        <v>109</v>
      </c>
      <c r="BK2223" s="3" t="s">
        <v>109</v>
      </c>
      <c r="BM2223" s="3" t="s">
        <v>109</v>
      </c>
      <c r="BN2223" s="3" t="s">
        <v>109</v>
      </c>
      <c r="BO2223" s="3" t="s">
        <v>109</v>
      </c>
      <c r="BP2223" s="3" t="s">
        <v>109</v>
      </c>
      <c r="BQ2223" s="3" t="s">
        <v>109</v>
      </c>
      <c r="BR2223" s="3" t="s">
        <v>109</v>
      </c>
      <c r="BS2223" s="3" t="s">
        <v>109</v>
      </c>
      <c r="BT2223" s="3" t="s">
        <v>109</v>
      </c>
      <c r="BU2223" s="3" t="s">
        <v>109</v>
      </c>
      <c r="BV2223" s="3" t="s">
        <v>109</v>
      </c>
      <c r="BW2223" s="3" t="s">
        <v>109</v>
      </c>
      <c r="BX2223" s="3" t="s">
        <v>109</v>
      </c>
      <c r="BY2223" s="3" t="s">
        <v>109</v>
      </c>
      <c r="BZ2223" s="3" t="s">
        <v>109</v>
      </c>
      <c r="CA2223" s="4">
        <v>2.5474E-2</v>
      </c>
      <c r="CB2223" s="3" t="s">
        <v>109</v>
      </c>
      <c r="CC2223" s="4">
        <v>213000</v>
      </c>
      <c r="CD2223" s="3" t="s">
        <v>109</v>
      </c>
      <c r="CE2223" s="3" t="s">
        <v>109</v>
      </c>
      <c r="CF2223" s="3" t="s">
        <v>109</v>
      </c>
      <c r="CG2223" s="3" t="s">
        <v>109</v>
      </c>
      <c r="CH2223" s="3" t="s">
        <v>109</v>
      </c>
      <c r="CI2223" s="3" t="s">
        <v>109</v>
      </c>
      <c r="CJ2223" s="3" t="s">
        <v>109</v>
      </c>
      <c r="CK2223" s="3" t="s">
        <v>109</v>
      </c>
      <c r="CL2223" s="3" t="s">
        <v>109</v>
      </c>
      <c r="CM2223" s="3" t="s">
        <v>109</v>
      </c>
      <c r="CN2223" s="3" t="s">
        <v>109</v>
      </c>
      <c r="CO2223" s="3" t="s">
        <v>109</v>
      </c>
      <c r="CP2223" s="3" t="s">
        <v>109</v>
      </c>
      <c r="CQ2223" s="5" t="s">
        <v>113</v>
      </c>
      <c r="CR2223" s="5" t="s">
        <v>109</v>
      </c>
      <c r="CV2223" s="21" t="s">
        <v>113</v>
      </c>
    </row>
    <row r="2224" spans="1:100" x14ac:dyDescent="0.25">
      <c r="A2224" s="3" t="s">
        <v>9409</v>
      </c>
      <c r="B2224" s="3" t="s">
        <v>118</v>
      </c>
      <c r="C2224" s="4">
        <v>2.5474E-2</v>
      </c>
      <c r="D2224" s="3" t="s">
        <v>109</v>
      </c>
      <c r="E2224" s="3" t="s">
        <v>9410</v>
      </c>
      <c r="F2224" s="3" t="s">
        <v>9411</v>
      </c>
      <c r="G2224" s="3" t="s">
        <v>106</v>
      </c>
      <c r="H2224" s="4">
        <v>47905</v>
      </c>
      <c r="I2224" s="3" t="s">
        <v>8929</v>
      </c>
      <c r="J2224" s="3" t="s">
        <v>8687</v>
      </c>
      <c r="K2224" s="4">
        <v>5100</v>
      </c>
      <c r="L2224" s="3" t="s">
        <v>109</v>
      </c>
      <c r="M2224" s="3" t="s">
        <v>109</v>
      </c>
      <c r="N2224" s="3" t="s">
        <v>109</v>
      </c>
      <c r="O2224" s="3" t="s">
        <v>109</v>
      </c>
      <c r="P2224" s="3" t="s">
        <v>109</v>
      </c>
      <c r="Q2224" s="2"/>
      <c r="S2224" s="3" t="s">
        <v>109</v>
      </c>
      <c r="T2224" s="3" t="s">
        <v>109</v>
      </c>
      <c r="U2224" s="3" t="s">
        <v>109</v>
      </c>
      <c r="V2224" s="3" t="s">
        <v>109</v>
      </c>
      <c r="W2224" s="3" t="s">
        <v>109</v>
      </c>
      <c r="X2224" s="3" t="s">
        <v>109</v>
      </c>
      <c r="Y2224" s="3" t="s">
        <v>109</v>
      </c>
      <c r="Z2224" s="3" t="s">
        <v>109</v>
      </c>
      <c r="AA2224" s="4">
        <v>2002</v>
      </c>
      <c r="AB2224" s="3" t="s">
        <v>109</v>
      </c>
      <c r="AC2224" s="5" t="s">
        <v>111</v>
      </c>
      <c r="AD2224" s="3" t="s">
        <v>111</v>
      </c>
      <c r="AE2224" s="3" t="s">
        <v>109</v>
      </c>
      <c r="AF2224" s="4">
        <v>4</v>
      </c>
      <c r="AG2224" s="3" t="s">
        <v>109</v>
      </c>
      <c r="AH2224" s="3" t="s">
        <v>135</v>
      </c>
      <c r="AI2224" s="3" t="s">
        <v>109</v>
      </c>
      <c r="AN2224" s="3" t="s">
        <v>109</v>
      </c>
      <c r="AO2224" s="2"/>
      <c r="AP2224" s="3" t="s">
        <v>109</v>
      </c>
      <c r="AQ2224" s="3" t="s">
        <v>109</v>
      </c>
      <c r="AR2224" s="3" t="s">
        <v>109</v>
      </c>
      <c r="AS2224" s="3" t="s">
        <v>109</v>
      </c>
      <c r="AT2224" s="3" t="s">
        <v>109</v>
      </c>
      <c r="AU2224" s="3" t="s">
        <v>109</v>
      </c>
      <c r="AV2224" s="3" t="s">
        <v>109</v>
      </c>
      <c r="AW2224" s="3" t="s">
        <v>109</v>
      </c>
      <c r="AX2224" s="3" t="s">
        <v>109</v>
      </c>
      <c r="AY2224" s="3" t="s">
        <v>109</v>
      </c>
      <c r="AZ2224" s="3" t="s">
        <v>109</v>
      </c>
      <c r="BA2224" s="3" t="s">
        <v>109</v>
      </c>
      <c r="BB2224" s="3" t="s">
        <v>109</v>
      </c>
      <c r="BC2224" s="3" t="s">
        <v>109</v>
      </c>
      <c r="BD2224" s="3" t="s">
        <v>109</v>
      </c>
      <c r="BE2224" s="3" t="s">
        <v>109</v>
      </c>
      <c r="BF2224" s="3" t="s">
        <v>109</v>
      </c>
      <c r="BG2224" s="3" t="s">
        <v>109</v>
      </c>
      <c r="BH2224" s="3" t="s">
        <v>109</v>
      </c>
      <c r="BI2224" s="3" t="s">
        <v>109</v>
      </c>
      <c r="BJ2224" s="3" t="s">
        <v>109</v>
      </c>
      <c r="BK2224" s="3" t="s">
        <v>109</v>
      </c>
      <c r="BM2224" s="3" t="s">
        <v>109</v>
      </c>
      <c r="BN2224" s="3" t="s">
        <v>109</v>
      </c>
      <c r="BO2224" s="3" t="s">
        <v>109</v>
      </c>
      <c r="BP2224" s="3" t="s">
        <v>109</v>
      </c>
      <c r="BQ2224" s="3" t="s">
        <v>109</v>
      </c>
      <c r="BR2224" s="3" t="s">
        <v>109</v>
      </c>
      <c r="BS2224" s="3" t="s">
        <v>109</v>
      </c>
      <c r="BT2224" s="3" t="s">
        <v>109</v>
      </c>
      <c r="BU2224" s="3" t="s">
        <v>109</v>
      </c>
      <c r="BV2224" s="3" t="s">
        <v>109</v>
      </c>
      <c r="BW2224" s="3" t="s">
        <v>109</v>
      </c>
      <c r="BX2224" s="3" t="s">
        <v>109</v>
      </c>
      <c r="BY2224" s="3" t="s">
        <v>109</v>
      </c>
      <c r="BZ2224" s="3" t="s">
        <v>109</v>
      </c>
      <c r="CA2224" s="4">
        <v>2.5474E-2</v>
      </c>
      <c r="CB2224" s="3" t="s">
        <v>109</v>
      </c>
      <c r="CC2224" s="4">
        <v>451500</v>
      </c>
      <c r="CD2224" s="3" t="s">
        <v>109</v>
      </c>
      <c r="CE2224" s="3" t="s">
        <v>109</v>
      </c>
      <c r="CF2224" s="3" t="s">
        <v>109</v>
      </c>
      <c r="CG2224" s="3" t="s">
        <v>109</v>
      </c>
      <c r="CH2224" s="3" t="s">
        <v>9412</v>
      </c>
      <c r="CI2224" s="3" t="s">
        <v>109</v>
      </c>
      <c r="CJ2224" s="3" t="s">
        <v>109</v>
      </c>
      <c r="CK2224" s="3" t="s">
        <v>109</v>
      </c>
      <c r="CL2224" s="3" t="s">
        <v>109</v>
      </c>
      <c r="CM2224" s="3" t="s">
        <v>109</v>
      </c>
      <c r="CN2224" s="3" t="s">
        <v>109</v>
      </c>
      <c r="CO2224" s="3" t="s">
        <v>109</v>
      </c>
      <c r="CP2224" s="3" t="s">
        <v>109</v>
      </c>
      <c r="CQ2224" s="5" t="s">
        <v>113</v>
      </c>
      <c r="CR2224" s="5" t="s">
        <v>109</v>
      </c>
      <c r="CV2224" s="21" t="s">
        <v>113</v>
      </c>
    </row>
    <row r="2225" spans="1:100" x14ac:dyDescent="0.25">
      <c r="A2225" s="3" t="s">
        <v>9413</v>
      </c>
      <c r="B2225" s="3" t="s">
        <v>118</v>
      </c>
      <c r="C2225" s="4">
        <v>2.5474E-2</v>
      </c>
      <c r="D2225" s="3" t="s">
        <v>109</v>
      </c>
      <c r="E2225" s="3" t="s">
        <v>9414</v>
      </c>
      <c r="F2225" s="3" t="s">
        <v>9415</v>
      </c>
      <c r="G2225" s="3" t="s">
        <v>106</v>
      </c>
      <c r="H2225" s="4">
        <v>47904</v>
      </c>
      <c r="I2225" s="3" t="s">
        <v>8929</v>
      </c>
      <c r="J2225" s="3" t="s">
        <v>8687</v>
      </c>
      <c r="K2225" s="4">
        <v>2474</v>
      </c>
      <c r="L2225" s="3" t="s">
        <v>109</v>
      </c>
      <c r="M2225" s="3" t="s">
        <v>109</v>
      </c>
      <c r="N2225" s="3" t="s">
        <v>109</v>
      </c>
      <c r="O2225" s="3" t="s">
        <v>109</v>
      </c>
      <c r="P2225" s="3" t="s">
        <v>109</v>
      </c>
      <c r="Q2225" s="2"/>
      <c r="S2225" s="3" t="s">
        <v>109</v>
      </c>
      <c r="T2225" s="3" t="s">
        <v>109</v>
      </c>
      <c r="U2225" s="3" t="s">
        <v>109</v>
      </c>
      <c r="V2225" s="3" t="s">
        <v>109</v>
      </c>
      <c r="W2225" s="3" t="s">
        <v>109</v>
      </c>
      <c r="X2225" s="3" t="s">
        <v>109</v>
      </c>
      <c r="Y2225" s="3" t="s">
        <v>109</v>
      </c>
      <c r="Z2225" s="3" t="s">
        <v>109</v>
      </c>
      <c r="AA2225" s="4">
        <v>1976</v>
      </c>
      <c r="AB2225" s="3" t="s">
        <v>109</v>
      </c>
      <c r="AC2225" s="5" t="s">
        <v>111</v>
      </c>
      <c r="AD2225" s="3" t="s">
        <v>111</v>
      </c>
      <c r="AE2225" s="3" t="s">
        <v>109</v>
      </c>
      <c r="AF2225" s="4">
        <v>3</v>
      </c>
      <c r="AG2225" s="3" t="s">
        <v>109</v>
      </c>
      <c r="AH2225" s="3" t="s">
        <v>111</v>
      </c>
      <c r="AI2225" s="3" t="s">
        <v>109</v>
      </c>
      <c r="AN2225" s="3" t="s">
        <v>109</v>
      </c>
      <c r="AO2225" s="2"/>
      <c r="AP2225" s="3" t="s">
        <v>109</v>
      </c>
      <c r="AQ2225" s="3" t="s">
        <v>109</v>
      </c>
      <c r="AR2225" s="3" t="s">
        <v>109</v>
      </c>
      <c r="AS2225" s="3" t="s">
        <v>109</v>
      </c>
      <c r="AT2225" s="3" t="s">
        <v>109</v>
      </c>
      <c r="AU2225" s="3" t="s">
        <v>109</v>
      </c>
      <c r="AV2225" s="3" t="s">
        <v>109</v>
      </c>
      <c r="AW2225" s="3" t="s">
        <v>109</v>
      </c>
      <c r="AX2225" s="3" t="s">
        <v>109</v>
      </c>
      <c r="AY2225" s="3" t="s">
        <v>109</v>
      </c>
      <c r="AZ2225" s="3" t="s">
        <v>109</v>
      </c>
      <c r="BA2225" s="3" t="s">
        <v>109</v>
      </c>
      <c r="BB2225" s="3" t="s">
        <v>109</v>
      </c>
      <c r="BC2225" s="3" t="s">
        <v>109</v>
      </c>
      <c r="BD2225" s="3" t="s">
        <v>109</v>
      </c>
      <c r="BE2225" s="3" t="s">
        <v>109</v>
      </c>
      <c r="BF2225" s="3" t="s">
        <v>109</v>
      </c>
      <c r="BG2225" s="3" t="s">
        <v>109</v>
      </c>
      <c r="BH2225" s="3" t="s">
        <v>109</v>
      </c>
      <c r="BI2225" s="3" t="s">
        <v>109</v>
      </c>
      <c r="BJ2225" s="3" t="s">
        <v>109</v>
      </c>
      <c r="BK2225" s="3" t="s">
        <v>109</v>
      </c>
      <c r="BM2225" s="3" t="s">
        <v>109</v>
      </c>
      <c r="BN2225" s="3" t="s">
        <v>109</v>
      </c>
      <c r="BO2225" s="3" t="s">
        <v>109</v>
      </c>
      <c r="BP2225" s="3" t="s">
        <v>109</v>
      </c>
      <c r="BQ2225" s="3" t="s">
        <v>109</v>
      </c>
      <c r="BR2225" s="3" t="s">
        <v>109</v>
      </c>
      <c r="BS2225" s="3" t="s">
        <v>109</v>
      </c>
      <c r="BT2225" s="3" t="s">
        <v>109</v>
      </c>
      <c r="BU2225" s="3" t="s">
        <v>109</v>
      </c>
      <c r="BV2225" s="3" t="s">
        <v>109</v>
      </c>
      <c r="BW2225" s="3" t="s">
        <v>109</v>
      </c>
      <c r="BX2225" s="3" t="s">
        <v>109</v>
      </c>
      <c r="BY2225" s="3" t="s">
        <v>109</v>
      </c>
      <c r="BZ2225" s="3" t="s">
        <v>109</v>
      </c>
      <c r="CA2225" s="4">
        <v>2.5474E-2</v>
      </c>
      <c r="CB2225" s="3" t="s">
        <v>109</v>
      </c>
      <c r="CC2225" s="4">
        <v>177400</v>
      </c>
      <c r="CD2225" s="3" t="s">
        <v>109</v>
      </c>
      <c r="CE2225" s="3" t="s">
        <v>109</v>
      </c>
      <c r="CF2225" s="3" t="s">
        <v>109</v>
      </c>
      <c r="CG2225" s="3" t="s">
        <v>109</v>
      </c>
      <c r="CH2225" s="3" t="s">
        <v>109</v>
      </c>
      <c r="CI2225" s="3" t="s">
        <v>109</v>
      </c>
      <c r="CJ2225" s="3" t="s">
        <v>109</v>
      </c>
      <c r="CK2225" s="3" t="s">
        <v>109</v>
      </c>
      <c r="CL2225" s="3" t="s">
        <v>109</v>
      </c>
      <c r="CM2225" s="3" t="s">
        <v>109</v>
      </c>
      <c r="CN2225" s="3" t="s">
        <v>109</v>
      </c>
      <c r="CO2225" s="3" t="s">
        <v>109</v>
      </c>
      <c r="CP2225" s="3" t="s">
        <v>109</v>
      </c>
      <c r="CQ2225" s="5" t="s">
        <v>113</v>
      </c>
      <c r="CR2225" s="5" t="s">
        <v>109</v>
      </c>
      <c r="CV2225" s="21" t="s">
        <v>113</v>
      </c>
    </row>
    <row r="2226" spans="1:100" x14ac:dyDescent="0.25">
      <c r="A2226" s="3" t="s">
        <v>9416</v>
      </c>
      <c r="B2226" s="3" t="s">
        <v>118</v>
      </c>
      <c r="C2226" s="4">
        <v>2.5474E-2</v>
      </c>
      <c r="D2226" s="3" t="s">
        <v>109</v>
      </c>
      <c r="E2226" s="3" t="s">
        <v>9417</v>
      </c>
      <c r="F2226" s="3" t="s">
        <v>9418</v>
      </c>
      <c r="G2226" s="3" t="s">
        <v>106</v>
      </c>
      <c r="H2226" s="4">
        <v>47905</v>
      </c>
      <c r="I2226" s="3" t="s">
        <v>8929</v>
      </c>
      <c r="J2226" s="3" t="s">
        <v>8687</v>
      </c>
      <c r="K2226" s="4">
        <v>6094</v>
      </c>
      <c r="L2226" s="3" t="s">
        <v>109</v>
      </c>
      <c r="M2226" s="3" t="s">
        <v>109</v>
      </c>
      <c r="N2226" s="3" t="s">
        <v>109</v>
      </c>
      <c r="O2226" s="3" t="s">
        <v>109</v>
      </c>
      <c r="P2226" s="3" t="s">
        <v>109</v>
      </c>
      <c r="Q2226" s="2"/>
      <c r="S2226" s="3" t="s">
        <v>109</v>
      </c>
      <c r="T2226" s="3" t="s">
        <v>109</v>
      </c>
      <c r="U2226" s="3" t="s">
        <v>109</v>
      </c>
      <c r="V2226" s="3" t="s">
        <v>109</v>
      </c>
      <c r="W2226" s="3" t="s">
        <v>109</v>
      </c>
      <c r="X2226" s="3" t="s">
        <v>109</v>
      </c>
      <c r="Y2226" s="3" t="s">
        <v>109</v>
      </c>
      <c r="Z2226" s="3" t="s">
        <v>109</v>
      </c>
      <c r="AA2226" s="4">
        <v>2001</v>
      </c>
      <c r="AB2226" s="3" t="s">
        <v>109</v>
      </c>
      <c r="AC2226" s="5" t="s">
        <v>111</v>
      </c>
      <c r="AD2226" s="3" t="s">
        <v>111</v>
      </c>
      <c r="AE2226" s="3" t="s">
        <v>109</v>
      </c>
      <c r="AF2226" s="4">
        <v>3</v>
      </c>
      <c r="AG2226" s="3" t="s">
        <v>109</v>
      </c>
      <c r="AH2226" s="3" t="s">
        <v>111</v>
      </c>
      <c r="AI2226" s="3" t="s">
        <v>109</v>
      </c>
      <c r="AN2226" s="3" t="s">
        <v>109</v>
      </c>
      <c r="AO2226" s="2"/>
      <c r="AP2226" s="3" t="s">
        <v>109</v>
      </c>
      <c r="AQ2226" s="3" t="s">
        <v>109</v>
      </c>
      <c r="AR2226" s="3" t="s">
        <v>109</v>
      </c>
      <c r="AS2226" s="3" t="s">
        <v>109</v>
      </c>
      <c r="AT2226" s="3" t="s">
        <v>109</v>
      </c>
      <c r="AU2226" s="3" t="s">
        <v>109</v>
      </c>
      <c r="AV2226" s="3" t="s">
        <v>109</v>
      </c>
      <c r="AW2226" s="3" t="s">
        <v>109</v>
      </c>
      <c r="AX2226" s="3" t="s">
        <v>109</v>
      </c>
      <c r="AY2226" s="3" t="s">
        <v>109</v>
      </c>
      <c r="AZ2226" s="3" t="s">
        <v>109</v>
      </c>
      <c r="BA2226" s="3" t="s">
        <v>109</v>
      </c>
      <c r="BB2226" s="3" t="s">
        <v>109</v>
      </c>
      <c r="BC2226" s="3" t="s">
        <v>109</v>
      </c>
      <c r="BD2226" s="3" t="s">
        <v>109</v>
      </c>
      <c r="BE2226" s="3" t="s">
        <v>109</v>
      </c>
      <c r="BF2226" s="3" t="s">
        <v>109</v>
      </c>
      <c r="BG2226" s="3" t="s">
        <v>109</v>
      </c>
      <c r="BH2226" s="3" t="s">
        <v>109</v>
      </c>
      <c r="BI2226" s="3" t="s">
        <v>109</v>
      </c>
      <c r="BJ2226" s="3" t="s">
        <v>109</v>
      </c>
      <c r="BK2226" s="3" t="s">
        <v>109</v>
      </c>
      <c r="BM2226" s="3" t="s">
        <v>109</v>
      </c>
      <c r="BN2226" s="3" t="s">
        <v>109</v>
      </c>
      <c r="BO2226" s="3" t="s">
        <v>109</v>
      </c>
      <c r="BP2226" s="3" t="s">
        <v>109</v>
      </c>
      <c r="BQ2226" s="3" t="s">
        <v>109</v>
      </c>
      <c r="BR2226" s="3" t="s">
        <v>109</v>
      </c>
      <c r="BS2226" s="3" t="s">
        <v>109</v>
      </c>
      <c r="BT2226" s="3" t="s">
        <v>109</v>
      </c>
      <c r="BU2226" s="3" t="s">
        <v>109</v>
      </c>
      <c r="BV2226" s="3" t="s">
        <v>109</v>
      </c>
      <c r="BW2226" s="3" t="s">
        <v>109</v>
      </c>
      <c r="BX2226" s="3" t="s">
        <v>109</v>
      </c>
      <c r="BY2226" s="3" t="s">
        <v>109</v>
      </c>
      <c r="BZ2226" s="3" t="s">
        <v>109</v>
      </c>
      <c r="CA2226" s="4">
        <v>2.5474E-2</v>
      </c>
      <c r="CB2226" s="3" t="s">
        <v>109</v>
      </c>
      <c r="CC2226" s="4">
        <v>451100</v>
      </c>
      <c r="CD2226" s="3" t="s">
        <v>109</v>
      </c>
      <c r="CE2226" s="3" t="s">
        <v>109</v>
      </c>
      <c r="CF2226" s="3" t="s">
        <v>109</v>
      </c>
      <c r="CG2226" s="3" t="s">
        <v>109</v>
      </c>
      <c r="CH2226" s="3" t="s">
        <v>109</v>
      </c>
      <c r="CI2226" s="3" t="s">
        <v>109</v>
      </c>
      <c r="CJ2226" s="3" t="s">
        <v>109</v>
      </c>
      <c r="CK2226" s="3" t="s">
        <v>109</v>
      </c>
      <c r="CL2226" s="3" t="s">
        <v>109</v>
      </c>
      <c r="CM2226" s="3" t="s">
        <v>109</v>
      </c>
      <c r="CN2226" s="3" t="s">
        <v>109</v>
      </c>
      <c r="CO2226" s="3" t="s">
        <v>109</v>
      </c>
      <c r="CP2226" s="3" t="s">
        <v>109</v>
      </c>
      <c r="CQ2226" s="5" t="s">
        <v>113</v>
      </c>
      <c r="CR2226" s="5" t="s">
        <v>109</v>
      </c>
      <c r="CV2226" s="21" t="s">
        <v>113</v>
      </c>
    </row>
    <row r="2227" spans="1:100" x14ac:dyDescent="0.25">
      <c r="A2227" s="3" t="s">
        <v>9419</v>
      </c>
      <c r="B2227" s="3" t="s">
        <v>118</v>
      </c>
      <c r="C2227" s="4">
        <v>2.5474E-2</v>
      </c>
      <c r="D2227" s="3" t="s">
        <v>109</v>
      </c>
      <c r="E2227" s="3" t="s">
        <v>9420</v>
      </c>
      <c r="F2227" s="3" t="s">
        <v>9421</v>
      </c>
      <c r="G2227" s="3" t="s">
        <v>106</v>
      </c>
      <c r="H2227" s="4">
        <v>47904</v>
      </c>
      <c r="I2227" s="3" t="s">
        <v>8929</v>
      </c>
      <c r="J2227" s="3" t="s">
        <v>8687</v>
      </c>
      <c r="K2227" s="4">
        <v>851</v>
      </c>
      <c r="L2227" s="3" t="s">
        <v>109</v>
      </c>
      <c r="M2227" s="3" t="s">
        <v>109</v>
      </c>
      <c r="N2227" s="3" t="s">
        <v>109</v>
      </c>
      <c r="O2227" s="3" t="s">
        <v>109</v>
      </c>
      <c r="P2227" s="3" t="s">
        <v>9422</v>
      </c>
      <c r="Q2227" s="2"/>
      <c r="S2227" s="3" t="s">
        <v>109</v>
      </c>
      <c r="T2227" s="3" t="s">
        <v>109</v>
      </c>
      <c r="U2227" s="3" t="s">
        <v>109</v>
      </c>
      <c r="V2227" s="3" t="s">
        <v>109</v>
      </c>
      <c r="W2227" s="3" t="s">
        <v>109</v>
      </c>
      <c r="X2227" s="3" t="s">
        <v>109</v>
      </c>
      <c r="Y2227" s="3" t="s">
        <v>109</v>
      </c>
      <c r="Z2227" s="3" t="s">
        <v>109</v>
      </c>
      <c r="AA2227" s="4">
        <v>1968</v>
      </c>
      <c r="AB2227" s="3" t="s">
        <v>109</v>
      </c>
      <c r="AC2227" s="5" t="s">
        <v>111</v>
      </c>
      <c r="AD2227" s="3" t="s">
        <v>111</v>
      </c>
      <c r="AE2227" s="3" t="s">
        <v>109</v>
      </c>
      <c r="AF2227" s="4">
        <v>3</v>
      </c>
      <c r="AG2227" s="3" t="s">
        <v>109</v>
      </c>
      <c r="AH2227" s="3" t="s">
        <v>111</v>
      </c>
      <c r="AI2227" s="3" t="s">
        <v>109</v>
      </c>
      <c r="AN2227" s="3" t="s">
        <v>109</v>
      </c>
      <c r="AO2227" s="2"/>
      <c r="AP2227" s="3" t="s">
        <v>109</v>
      </c>
      <c r="AQ2227" s="3" t="s">
        <v>109</v>
      </c>
      <c r="AR2227" s="3" t="s">
        <v>109</v>
      </c>
      <c r="AS2227" s="3" t="s">
        <v>109</v>
      </c>
      <c r="AT2227" s="3" t="s">
        <v>109</v>
      </c>
      <c r="AU2227" s="3" t="s">
        <v>109</v>
      </c>
      <c r="AV2227" s="3" t="s">
        <v>109</v>
      </c>
      <c r="AW2227" s="3" t="s">
        <v>109</v>
      </c>
      <c r="AX2227" s="3" t="s">
        <v>109</v>
      </c>
      <c r="AY2227" s="3" t="s">
        <v>109</v>
      </c>
      <c r="AZ2227" s="3" t="s">
        <v>109</v>
      </c>
      <c r="BA2227" s="3" t="s">
        <v>109</v>
      </c>
      <c r="BB2227" s="3" t="s">
        <v>109</v>
      </c>
      <c r="BC2227" s="3" t="s">
        <v>109</v>
      </c>
      <c r="BD2227" s="3" t="s">
        <v>109</v>
      </c>
      <c r="BE2227" s="3" t="s">
        <v>109</v>
      </c>
      <c r="BF2227" s="3" t="s">
        <v>109</v>
      </c>
      <c r="BG2227" s="3" t="s">
        <v>109</v>
      </c>
      <c r="BH2227" s="3" t="s">
        <v>109</v>
      </c>
      <c r="BI2227" s="3" t="s">
        <v>109</v>
      </c>
      <c r="BJ2227" s="3" t="s">
        <v>109</v>
      </c>
      <c r="BK2227" s="3" t="s">
        <v>109</v>
      </c>
      <c r="BM2227" s="3" t="s">
        <v>109</v>
      </c>
      <c r="BN2227" s="3" t="s">
        <v>109</v>
      </c>
      <c r="BO2227" s="3" t="s">
        <v>109</v>
      </c>
      <c r="BP2227" s="3" t="s">
        <v>109</v>
      </c>
      <c r="BQ2227" s="3" t="s">
        <v>109</v>
      </c>
      <c r="BR2227" s="3" t="s">
        <v>109</v>
      </c>
      <c r="BS2227" s="3" t="s">
        <v>109</v>
      </c>
      <c r="BT2227" s="3" t="s">
        <v>109</v>
      </c>
      <c r="BU2227" s="3" t="s">
        <v>109</v>
      </c>
      <c r="BV2227" s="3" t="s">
        <v>109</v>
      </c>
      <c r="BW2227" s="3" t="s">
        <v>109</v>
      </c>
      <c r="BX2227" s="3" t="s">
        <v>109</v>
      </c>
      <c r="BY2227" s="3" t="s">
        <v>109</v>
      </c>
      <c r="BZ2227" s="3" t="s">
        <v>109</v>
      </c>
      <c r="CA2227" s="4">
        <v>2.5474E-2</v>
      </c>
      <c r="CB2227" s="3" t="s">
        <v>109</v>
      </c>
      <c r="CC2227" s="4">
        <v>59200</v>
      </c>
      <c r="CD2227" s="3" t="s">
        <v>109</v>
      </c>
      <c r="CE2227" s="3" t="s">
        <v>109</v>
      </c>
      <c r="CF2227" s="3" t="s">
        <v>109</v>
      </c>
      <c r="CG2227" s="3" t="s">
        <v>109</v>
      </c>
      <c r="CH2227" s="3" t="s">
        <v>9423</v>
      </c>
      <c r="CI2227" s="3" t="s">
        <v>109</v>
      </c>
      <c r="CJ2227" s="3" t="s">
        <v>109</v>
      </c>
      <c r="CK2227" s="3" t="s">
        <v>109</v>
      </c>
      <c r="CL2227" s="3" t="s">
        <v>109</v>
      </c>
      <c r="CM2227" s="3" t="s">
        <v>109</v>
      </c>
      <c r="CN2227" s="3" t="s">
        <v>109</v>
      </c>
      <c r="CO2227" s="3" t="s">
        <v>109</v>
      </c>
      <c r="CP2227" s="3" t="s">
        <v>109</v>
      </c>
      <c r="CQ2227" s="5" t="s">
        <v>113</v>
      </c>
      <c r="CR2227" s="5" t="s">
        <v>109</v>
      </c>
      <c r="CV2227" s="21" t="s">
        <v>113</v>
      </c>
    </row>
    <row r="2228" spans="1:100" x14ac:dyDescent="0.25">
      <c r="A2228" s="3" t="s">
        <v>9424</v>
      </c>
      <c r="B2228" s="3" t="s">
        <v>118</v>
      </c>
      <c r="C2228" s="4">
        <v>2.5474E-2</v>
      </c>
      <c r="D2228" s="3" t="s">
        <v>109</v>
      </c>
      <c r="E2228" s="3" t="s">
        <v>9425</v>
      </c>
      <c r="F2228" s="3" t="s">
        <v>9426</v>
      </c>
      <c r="G2228" s="3" t="s">
        <v>106</v>
      </c>
      <c r="H2228" s="4">
        <v>47904</v>
      </c>
      <c r="I2228" s="3" t="s">
        <v>8929</v>
      </c>
      <c r="J2228" s="3" t="s">
        <v>8687</v>
      </c>
      <c r="K2228" s="4">
        <v>2556</v>
      </c>
      <c r="L2228" s="3" t="s">
        <v>109</v>
      </c>
      <c r="M2228" s="3" t="s">
        <v>109</v>
      </c>
      <c r="N2228" s="3" t="s">
        <v>109</v>
      </c>
      <c r="O2228" s="3" t="s">
        <v>109</v>
      </c>
      <c r="P2228" s="3" t="s">
        <v>9427</v>
      </c>
      <c r="Q2228" s="2"/>
      <c r="S2228" s="3" t="s">
        <v>109</v>
      </c>
      <c r="T2228" s="3" t="s">
        <v>109</v>
      </c>
      <c r="U2228" s="3" t="s">
        <v>109</v>
      </c>
      <c r="V2228" s="3" t="s">
        <v>109</v>
      </c>
      <c r="W2228" s="3" t="s">
        <v>109</v>
      </c>
      <c r="X2228" s="3" t="s">
        <v>109</v>
      </c>
      <c r="Y2228" s="3" t="s">
        <v>109</v>
      </c>
      <c r="Z2228" s="3" t="s">
        <v>109</v>
      </c>
      <c r="AA2228" s="4">
        <v>1956</v>
      </c>
      <c r="AB2228" s="3" t="s">
        <v>109</v>
      </c>
      <c r="AC2228" s="5" t="s">
        <v>123</v>
      </c>
      <c r="AD2228" s="3" t="s">
        <v>123</v>
      </c>
      <c r="AE2228" s="3" t="s">
        <v>109</v>
      </c>
      <c r="AF2228" s="4">
        <v>3</v>
      </c>
      <c r="AG2228" s="3" t="s">
        <v>109</v>
      </c>
      <c r="AH2228" s="3" t="s">
        <v>123</v>
      </c>
      <c r="AI2228" s="3" t="s">
        <v>109</v>
      </c>
      <c r="AN2228" s="3" t="s">
        <v>109</v>
      </c>
      <c r="AO2228" s="2"/>
      <c r="AP2228" s="3" t="s">
        <v>109</v>
      </c>
      <c r="AQ2228" s="3" t="s">
        <v>109</v>
      </c>
      <c r="AR2228" s="3" t="s">
        <v>109</v>
      </c>
      <c r="AS2228" s="3" t="s">
        <v>109</v>
      </c>
      <c r="AT2228" s="3" t="s">
        <v>109</v>
      </c>
      <c r="AU2228" s="3" t="s">
        <v>109</v>
      </c>
      <c r="AV2228" s="3" t="s">
        <v>109</v>
      </c>
      <c r="AW2228" s="3" t="s">
        <v>109</v>
      </c>
      <c r="AX2228" s="3" t="s">
        <v>109</v>
      </c>
      <c r="AY2228" s="3" t="s">
        <v>109</v>
      </c>
      <c r="AZ2228" s="3" t="s">
        <v>109</v>
      </c>
      <c r="BA2228" s="3" t="s">
        <v>109</v>
      </c>
      <c r="BB2228" s="3" t="s">
        <v>109</v>
      </c>
      <c r="BC2228" s="3" t="s">
        <v>109</v>
      </c>
      <c r="BD2228" s="3" t="s">
        <v>109</v>
      </c>
      <c r="BE2228" s="3" t="s">
        <v>109</v>
      </c>
      <c r="BF2228" s="3" t="s">
        <v>109</v>
      </c>
      <c r="BG2228" s="3" t="s">
        <v>109</v>
      </c>
      <c r="BH2228" s="3" t="s">
        <v>109</v>
      </c>
      <c r="BI2228" s="3" t="s">
        <v>109</v>
      </c>
      <c r="BJ2228" s="3" t="s">
        <v>109</v>
      </c>
      <c r="BK2228" s="3" t="s">
        <v>109</v>
      </c>
      <c r="BM2228" s="3" t="s">
        <v>109</v>
      </c>
      <c r="BN2228" s="3" t="s">
        <v>109</v>
      </c>
      <c r="BO2228" s="3" t="s">
        <v>109</v>
      </c>
      <c r="BP2228" s="3" t="s">
        <v>109</v>
      </c>
      <c r="BQ2228" s="3" t="s">
        <v>109</v>
      </c>
      <c r="BR2228" s="3" t="s">
        <v>109</v>
      </c>
      <c r="BS2228" s="3" t="s">
        <v>109</v>
      </c>
      <c r="BT2228" s="3" t="s">
        <v>109</v>
      </c>
      <c r="BU2228" s="3" t="s">
        <v>109</v>
      </c>
      <c r="BV2228" s="3" t="s">
        <v>109</v>
      </c>
      <c r="BW2228" s="3" t="s">
        <v>109</v>
      </c>
      <c r="BX2228" s="3" t="s">
        <v>109</v>
      </c>
      <c r="BY2228" s="3" t="s">
        <v>109</v>
      </c>
      <c r="BZ2228" s="3" t="s">
        <v>109</v>
      </c>
      <c r="CA2228" s="4">
        <v>2.5474E-2</v>
      </c>
      <c r="CB2228" s="3" t="s">
        <v>109</v>
      </c>
      <c r="CC2228" s="4">
        <v>186700</v>
      </c>
      <c r="CD2228" s="3" t="s">
        <v>109</v>
      </c>
      <c r="CE2228" s="3" t="s">
        <v>109</v>
      </c>
      <c r="CF2228" s="3" t="s">
        <v>109</v>
      </c>
      <c r="CG2228" s="3" t="s">
        <v>109</v>
      </c>
      <c r="CH2228" s="3" t="s">
        <v>9428</v>
      </c>
      <c r="CI2228" s="3" t="s">
        <v>109</v>
      </c>
      <c r="CJ2228" s="3" t="s">
        <v>109</v>
      </c>
      <c r="CK2228" s="3" t="s">
        <v>109</v>
      </c>
      <c r="CL2228" s="3" t="s">
        <v>109</v>
      </c>
      <c r="CM2228" s="3" t="s">
        <v>109</v>
      </c>
      <c r="CN2228" s="3" t="s">
        <v>109</v>
      </c>
      <c r="CO2228" s="3" t="s">
        <v>109</v>
      </c>
      <c r="CP2228" s="3" t="s">
        <v>109</v>
      </c>
      <c r="CQ2228" s="5" t="s">
        <v>113</v>
      </c>
      <c r="CR2228" s="5" t="s">
        <v>109</v>
      </c>
      <c r="CV2228" s="21" t="s">
        <v>113</v>
      </c>
    </row>
    <row r="2229" spans="1:100" x14ac:dyDescent="0.25">
      <c r="A2229" s="3" t="s">
        <v>9429</v>
      </c>
      <c r="B2229" s="3" t="s">
        <v>118</v>
      </c>
      <c r="C2229" s="4">
        <v>2.5474E-2</v>
      </c>
      <c r="D2229" s="3" t="s">
        <v>109</v>
      </c>
      <c r="E2229" s="3" t="s">
        <v>7628</v>
      </c>
      <c r="F2229" s="3" t="s">
        <v>9430</v>
      </c>
      <c r="G2229" s="3" t="s">
        <v>106</v>
      </c>
      <c r="H2229" s="4">
        <v>47905</v>
      </c>
      <c r="I2229" s="3" t="s">
        <v>8929</v>
      </c>
      <c r="J2229" s="3" t="s">
        <v>8687</v>
      </c>
      <c r="K2229" s="4">
        <v>1860</v>
      </c>
      <c r="L2229" s="3" t="s">
        <v>109</v>
      </c>
      <c r="M2229" s="3" t="s">
        <v>109</v>
      </c>
      <c r="N2229" s="3" t="s">
        <v>109</v>
      </c>
      <c r="O2229" s="3" t="s">
        <v>109</v>
      </c>
      <c r="P2229" s="3" t="s">
        <v>109</v>
      </c>
      <c r="Q2229" s="2"/>
      <c r="S2229" s="3" t="s">
        <v>109</v>
      </c>
      <c r="T2229" s="3" t="s">
        <v>109</v>
      </c>
      <c r="U2229" s="3" t="s">
        <v>109</v>
      </c>
      <c r="V2229" s="3" t="s">
        <v>109</v>
      </c>
      <c r="W2229" s="3" t="s">
        <v>109</v>
      </c>
      <c r="X2229" s="3" t="s">
        <v>109</v>
      </c>
      <c r="Y2229" s="3" t="s">
        <v>109</v>
      </c>
      <c r="Z2229" s="3" t="s">
        <v>109</v>
      </c>
      <c r="AA2229" s="4">
        <v>1954</v>
      </c>
      <c r="AB2229" s="3" t="s">
        <v>109</v>
      </c>
      <c r="AC2229" s="5" t="s">
        <v>111</v>
      </c>
      <c r="AD2229" s="3" t="s">
        <v>111</v>
      </c>
      <c r="AE2229" s="3" t="s">
        <v>109</v>
      </c>
      <c r="AF2229" s="4">
        <v>3</v>
      </c>
      <c r="AG2229" s="3" t="s">
        <v>109</v>
      </c>
      <c r="AH2229" s="3" t="s">
        <v>111</v>
      </c>
      <c r="AI2229" s="3" t="s">
        <v>109</v>
      </c>
      <c r="AN2229" s="3" t="s">
        <v>109</v>
      </c>
      <c r="AO2229" s="2"/>
      <c r="AP2229" s="3" t="s">
        <v>109</v>
      </c>
      <c r="AQ2229" s="3" t="s">
        <v>109</v>
      </c>
      <c r="AR2229" s="3" t="s">
        <v>109</v>
      </c>
      <c r="AS2229" s="3" t="s">
        <v>109</v>
      </c>
      <c r="AT2229" s="3" t="s">
        <v>109</v>
      </c>
      <c r="AU2229" s="3" t="s">
        <v>109</v>
      </c>
      <c r="AV2229" s="3" t="s">
        <v>109</v>
      </c>
      <c r="AW2229" s="3" t="s">
        <v>109</v>
      </c>
      <c r="AX2229" s="3" t="s">
        <v>109</v>
      </c>
      <c r="AY2229" s="3" t="s">
        <v>109</v>
      </c>
      <c r="AZ2229" s="3" t="s">
        <v>109</v>
      </c>
      <c r="BA2229" s="3" t="s">
        <v>109</v>
      </c>
      <c r="BB2229" s="3" t="s">
        <v>109</v>
      </c>
      <c r="BC2229" s="3" t="s">
        <v>109</v>
      </c>
      <c r="BD2229" s="3" t="s">
        <v>109</v>
      </c>
      <c r="BE2229" s="3" t="s">
        <v>109</v>
      </c>
      <c r="BF2229" s="3" t="s">
        <v>109</v>
      </c>
      <c r="BG2229" s="3" t="s">
        <v>109</v>
      </c>
      <c r="BH2229" s="3" t="s">
        <v>109</v>
      </c>
      <c r="BI2229" s="3" t="s">
        <v>109</v>
      </c>
      <c r="BJ2229" s="3" t="s">
        <v>109</v>
      </c>
      <c r="BK2229" s="3" t="s">
        <v>109</v>
      </c>
      <c r="BM2229" s="3" t="s">
        <v>109</v>
      </c>
      <c r="BN2229" s="3" t="s">
        <v>109</v>
      </c>
      <c r="BO2229" s="3" t="s">
        <v>109</v>
      </c>
      <c r="BP2229" s="3" t="s">
        <v>109</v>
      </c>
      <c r="BQ2229" s="3" t="s">
        <v>109</v>
      </c>
      <c r="BR2229" s="3" t="s">
        <v>109</v>
      </c>
      <c r="BS2229" s="3" t="s">
        <v>109</v>
      </c>
      <c r="BT2229" s="3" t="s">
        <v>109</v>
      </c>
      <c r="BU2229" s="3" t="s">
        <v>109</v>
      </c>
      <c r="BV2229" s="3" t="s">
        <v>109</v>
      </c>
      <c r="BW2229" s="3" t="s">
        <v>109</v>
      </c>
      <c r="BX2229" s="3" t="s">
        <v>109</v>
      </c>
      <c r="BY2229" s="3" t="s">
        <v>109</v>
      </c>
      <c r="BZ2229" s="3" t="s">
        <v>109</v>
      </c>
      <c r="CA2229" s="4">
        <v>2.5474E-2</v>
      </c>
      <c r="CB2229" s="3" t="s">
        <v>109</v>
      </c>
      <c r="CC2229" s="4">
        <v>118800</v>
      </c>
      <c r="CD2229" s="3" t="s">
        <v>109</v>
      </c>
      <c r="CE2229" s="3" t="s">
        <v>109</v>
      </c>
      <c r="CF2229" s="3" t="s">
        <v>109</v>
      </c>
      <c r="CG2229" s="3" t="s">
        <v>109</v>
      </c>
      <c r="CH2229" s="3" t="s">
        <v>109</v>
      </c>
      <c r="CI2229" s="3" t="s">
        <v>109</v>
      </c>
      <c r="CJ2229" s="3" t="s">
        <v>109</v>
      </c>
      <c r="CK2229" s="3" t="s">
        <v>109</v>
      </c>
      <c r="CL2229" s="3" t="s">
        <v>109</v>
      </c>
      <c r="CM2229" s="3" t="s">
        <v>109</v>
      </c>
      <c r="CN2229" s="3" t="s">
        <v>109</v>
      </c>
      <c r="CO2229" s="3" t="s">
        <v>109</v>
      </c>
      <c r="CP2229" s="3" t="s">
        <v>109</v>
      </c>
      <c r="CQ2229" s="5" t="s">
        <v>126</v>
      </c>
      <c r="CR2229" s="5" t="s">
        <v>9431</v>
      </c>
      <c r="CV2229" s="21" t="s">
        <v>113</v>
      </c>
    </row>
    <row r="2230" spans="1:100" x14ac:dyDescent="0.25">
      <c r="A2230" s="3" t="s">
        <v>9432</v>
      </c>
      <c r="B2230" s="3" t="s">
        <v>118</v>
      </c>
      <c r="C2230" s="4">
        <v>2.5474E-2</v>
      </c>
      <c r="D2230" s="3" t="s">
        <v>109</v>
      </c>
      <c r="E2230" s="3" t="s">
        <v>9433</v>
      </c>
      <c r="F2230" s="3" t="s">
        <v>9434</v>
      </c>
      <c r="G2230" s="3" t="s">
        <v>106</v>
      </c>
      <c r="H2230" s="4">
        <v>47905</v>
      </c>
      <c r="I2230" s="3" t="s">
        <v>8929</v>
      </c>
      <c r="J2230" s="3" t="s">
        <v>8687</v>
      </c>
      <c r="K2230" s="4">
        <v>9732</v>
      </c>
      <c r="L2230" s="3" t="s">
        <v>109</v>
      </c>
      <c r="M2230" s="3" t="s">
        <v>109</v>
      </c>
      <c r="N2230" s="3" t="s">
        <v>109</v>
      </c>
      <c r="O2230" s="3" t="s">
        <v>109</v>
      </c>
      <c r="P2230" s="3" t="s">
        <v>109</v>
      </c>
      <c r="Q2230" s="2"/>
      <c r="S2230" s="3" t="s">
        <v>109</v>
      </c>
      <c r="T2230" s="3" t="s">
        <v>109</v>
      </c>
      <c r="U2230" s="3" t="s">
        <v>109</v>
      </c>
      <c r="V2230" s="3" t="s">
        <v>109</v>
      </c>
      <c r="W2230" s="3" t="s">
        <v>109</v>
      </c>
      <c r="X2230" s="3" t="s">
        <v>109</v>
      </c>
      <c r="Y2230" s="3" t="s">
        <v>109</v>
      </c>
      <c r="Z2230" s="3" t="s">
        <v>109</v>
      </c>
      <c r="AA2230" s="9">
        <v>2007</v>
      </c>
      <c r="AB2230" s="3" t="s">
        <v>109</v>
      </c>
      <c r="AC2230" s="5" t="s">
        <v>111</v>
      </c>
      <c r="AD2230" s="3" t="s">
        <v>135</v>
      </c>
      <c r="AE2230" s="3" t="s">
        <v>109</v>
      </c>
      <c r="AF2230" s="4">
        <v>4</v>
      </c>
      <c r="AG2230" s="3" t="s">
        <v>109</v>
      </c>
      <c r="AH2230" s="3" t="s">
        <v>111</v>
      </c>
      <c r="AI2230" s="3" t="s">
        <v>109</v>
      </c>
      <c r="AN2230" s="3" t="s">
        <v>109</v>
      </c>
      <c r="AO2230" s="2"/>
      <c r="AP2230" s="3" t="s">
        <v>109</v>
      </c>
      <c r="AQ2230" s="3" t="s">
        <v>109</v>
      </c>
      <c r="AR2230" s="3" t="s">
        <v>109</v>
      </c>
      <c r="AS2230" s="3" t="s">
        <v>109</v>
      </c>
      <c r="AT2230" s="3" t="s">
        <v>109</v>
      </c>
      <c r="AU2230" s="3" t="s">
        <v>109</v>
      </c>
      <c r="AV2230" s="3" t="s">
        <v>109</v>
      </c>
      <c r="AW2230" s="3" t="s">
        <v>109</v>
      </c>
      <c r="AX2230" s="3" t="s">
        <v>109</v>
      </c>
      <c r="AY2230" s="3" t="s">
        <v>109</v>
      </c>
      <c r="AZ2230" s="3" t="s">
        <v>109</v>
      </c>
      <c r="BA2230" s="3" t="s">
        <v>109</v>
      </c>
      <c r="BB2230" s="3" t="s">
        <v>109</v>
      </c>
      <c r="BC2230" s="3" t="s">
        <v>109</v>
      </c>
      <c r="BD2230" s="3" t="s">
        <v>109</v>
      </c>
      <c r="BE2230" s="3" t="s">
        <v>109</v>
      </c>
      <c r="BF2230" s="3" t="s">
        <v>109</v>
      </c>
      <c r="BG2230" s="3" t="s">
        <v>109</v>
      </c>
      <c r="BH2230" s="3" t="s">
        <v>109</v>
      </c>
      <c r="BI2230" s="3" t="s">
        <v>109</v>
      </c>
      <c r="BJ2230" s="3" t="s">
        <v>109</v>
      </c>
      <c r="BK2230" s="3" t="s">
        <v>109</v>
      </c>
      <c r="BM2230" s="3" t="s">
        <v>109</v>
      </c>
      <c r="BN2230" s="3" t="s">
        <v>109</v>
      </c>
      <c r="BO2230" s="3" t="s">
        <v>109</v>
      </c>
      <c r="BP2230" s="3" t="s">
        <v>109</v>
      </c>
      <c r="BQ2230" s="3" t="s">
        <v>109</v>
      </c>
      <c r="BR2230" s="3" t="s">
        <v>109</v>
      </c>
      <c r="BS2230" s="3" t="s">
        <v>109</v>
      </c>
      <c r="BT2230" s="3" t="s">
        <v>109</v>
      </c>
      <c r="BU2230" s="3" t="s">
        <v>109</v>
      </c>
      <c r="BV2230" s="3" t="s">
        <v>109</v>
      </c>
      <c r="BW2230" s="3" t="s">
        <v>109</v>
      </c>
      <c r="BX2230" s="3" t="s">
        <v>109</v>
      </c>
      <c r="BY2230" s="3" t="s">
        <v>109</v>
      </c>
      <c r="BZ2230" s="3" t="s">
        <v>109</v>
      </c>
      <c r="CA2230" s="4">
        <v>2.5474E-2</v>
      </c>
      <c r="CB2230" s="3" t="s">
        <v>109</v>
      </c>
      <c r="CC2230" s="4">
        <v>911000</v>
      </c>
      <c r="CD2230" s="3" t="s">
        <v>109</v>
      </c>
      <c r="CE2230" s="3" t="s">
        <v>109</v>
      </c>
      <c r="CF2230" s="3" t="s">
        <v>109</v>
      </c>
      <c r="CG2230" s="3" t="s">
        <v>109</v>
      </c>
      <c r="CH2230" s="3" t="s">
        <v>9435</v>
      </c>
      <c r="CI2230" s="3" t="s">
        <v>109</v>
      </c>
      <c r="CJ2230" s="3" t="s">
        <v>109</v>
      </c>
      <c r="CK2230" s="3" t="s">
        <v>109</v>
      </c>
      <c r="CL2230" s="3" t="s">
        <v>109</v>
      </c>
      <c r="CM2230" s="3" t="s">
        <v>109</v>
      </c>
      <c r="CN2230" s="3" t="s">
        <v>109</v>
      </c>
      <c r="CO2230" s="3" t="s">
        <v>109</v>
      </c>
      <c r="CP2230" s="3" t="s">
        <v>109</v>
      </c>
      <c r="CQ2230" s="5" t="s">
        <v>113</v>
      </c>
      <c r="CR2230" s="5" t="s">
        <v>109</v>
      </c>
      <c r="CV2230" s="21" t="s">
        <v>113</v>
      </c>
    </row>
    <row r="2231" spans="1:100" x14ac:dyDescent="0.25">
      <c r="A2231" s="3" t="s">
        <v>9436</v>
      </c>
      <c r="B2231" s="3" t="s">
        <v>118</v>
      </c>
      <c r="C2231" s="4">
        <v>2.5474E-2</v>
      </c>
      <c r="D2231" s="3" t="s">
        <v>109</v>
      </c>
      <c r="E2231" s="3" t="s">
        <v>9437</v>
      </c>
      <c r="F2231" s="3" t="s">
        <v>9438</v>
      </c>
      <c r="G2231" s="3" t="s">
        <v>106</v>
      </c>
      <c r="H2231" s="4">
        <v>47904</v>
      </c>
      <c r="I2231" s="3" t="s">
        <v>8929</v>
      </c>
      <c r="J2231" s="3" t="s">
        <v>8687</v>
      </c>
      <c r="K2231" s="4">
        <v>1982</v>
      </c>
      <c r="L2231" s="3" t="s">
        <v>109</v>
      </c>
      <c r="M2231" s="3" t="s">
        <v>109</v>
      </c>
      <c r="N2231" s="3" t="s">
        <v>109</v>
      </c>
      <c r="O2231" s="3" t="s">
        <v>109</v>
      </c>
      <c r="P2231" s="3" t="s">
        <v>109</v>
      </c>
      <c r="Q2231" s="2"/>
      <c r="S2231" s="3" t="s">
        <v>109</v>
      </c>
      <c r="T2231" s="3" t="s">
        <v>109</v>
      </c>
      <c r="U2231" s="3" t="s">
        <v>109</v>
      </c>
      <c r="V2231" s="3" t="s">
        <v>109</v>
      </c>
      <c r="W2231" s="3" t="s">
        <v>109</v>
      </c>
      <c r="X2231" s="3" t="s">
        <v>109</v>
      </c>
      <c r="Y2231" s="3" t="s">
        <v>109</v>
      </c>
      <c r="Z2231" s="3" t="s">
        <v>109</v>
      </c>
      <c r="AA2231" s="4">
        <v>1975</v>
      </c>
      <c r="AB2231" s="3" t="s">
        <v>109</v>
      </c>
      <c r="AC2231" s="5" t="s">
        <v>111</v>
      </c>
      <c r="AD2231" s="3" t="s">
        <v>111</v>
      </c>
      <c r="AE2231" s="3" t="s">
        <v>109</v>
      </c>
      <c r="AF2231" s="4">
        <v>3</v>
      </c>
      <c r="AG2231" s="3" t="s">
        <v>109</v>
      </c>
      <c r="AH2231" s="3" t="s">
        <v>111</v>
      </c>
      <c r="AI2231" s="3" t="s">
        <v>109</v>
      </c>
      <c r="AN2231" s="3" t="s">
        <v>109</v>
      </c>
      <c r="AO2231" s="2"/>
      <c r="AP2231" s="3" t="s">
        <v>109</v>
      </c>
      <c r="AQ2231" s="3" t="s">
        <v>109</v>
      </c>
      <c r="AR2231" s="3" t="s">
        <v>109</v>
      </c>
      <c r="AS2231" s="3" t="s">
        <v>109</v>
      </c>
      <c r="AT2231" s="3" t="s">
        <v>109</v>
      </c>
      <c r="AU2231" s="3" t="s">
        <v>109</v>
      </c>
      <c r="AV2231" s="3" t="s">
        <v>109</v>
      </c>
      <c r="AW2231" s="3" t="s">
        <v>109</v>
      </c>
      <c r="AX2231" s="3" t="s">
        <v>109</v>
      </c>
      <c r="AY2231" s="3" t="s">
        <v>109</v>
      </c>
      <c r="AZ2231" s="3" t="s">
        <v>109</v>
      </c>
      <c r="BA2231" s="3" t="s">
        <v>109</v>
      </c>
      <c r="BB2231" s="3" t="s">
        <v>109</v>
      </c>
      <c r="BC2231" s="3" t="s">
        <v>109</v>
      </c>
      <c r="BD2231" s="3" t="s">
        <v>109</v>
      </c>
      <c r="BE2231" s="3" t="s">
        <v>109</v>
      </c>
      <c r="BF2231" s="3" t="s">
        <v>109</v>
      </c>
      <c r="BG2231" s="3" t="s">
        <v>109</v>
      </c>
      <c r="BH2231" s="3" t="s">
        <v>109</v>
      </c>
      <c r="BI2231" s="3" t="s">
        <v>109</v>
      </c>
      <c r="BJ2231" s="3" t="s">
        <v>109</v>
      </c>
      <c r="BK2231" s="3" t="s">
        <v>109</v>
      </c>
      <c r="BM2231" s="3" t="s">
        <v>109</v>
      </c>
      <c r="BN2231" s="3" t="s">
        <v>109</v>
      </c>
      <c r="BO2231" s="3" t="s">
        <v>109</v>
      </c>
      <c r="BP2231" s="3" t="s">
        <v>109</v>
      </c>
      <c r="BQ2231" s="3" t="s">
        <v>109</v>
      </c>
      <c r="BR2231" s="3" t="s">
        <v>109</v>
      </c>
      <c r="BS2231" s="3" t="s">
        <v>109</v>
      </c>
      <c r="BT2231" s="3" t="s">
        <v>109</v>
      </c>
      <c r="BU2231" s="3" t="s">
        <v>109</v>
      </c>
      <c r="BV2231" s="3" t="s">
        <v>109</v>
      </c>
      <c r="BW2231" s="3" t="s">
        <v>109</v>
      </c>
      <c r="BX2231" s="3" t="s">
        <v>109</v>
      </c>
      <c r="BY2231" s="3" t="s">
        <v>109</v>
      </c>
      <c r="BZ2231" s="3" t="s">
        <v>109</v>
      </c>
      <c r="CA2231" s="4">
        <v>2.5474E-2</v>
      </c>
      <c r="CB2231" s="3" t="s">
        <v>109</v>
      </c>
      <c r="CC2231" s="4">
        <v>142200</v>
      </c>
      <c r="CD2231" s="3" t="s">
        <v>109</v>
      </c>
      <c r="CE2231" s="3" t="s">
        <v>109</v>
      </c>
      <c r="CF2231" s="3" t="s">
        <v>109</v>
      </c>
      <c r="CG2231" s="3" t="s">
        <v>109</v>
      </c>
      <c r="CH2231" s="3" t="s">
        <v>109</v>
      </c>
      <c r="CI2231" s="3" t="s">
        <v>109</v>
      </c>
      <c r="CJ2231" s="3" t="s">
        <v>109</v>
      </c>
      <c r="CK2231" s="3" t="s">
        <v>109</v>
      </c>
      <c r="CL2231" s="3" t="s">
        <v>109</v>
      </c>
      <c r="CM2231" s="3" t="s">
        <v>109</v>
      </c>
      <c r="CN2231" s="3" t="s">
        <v>109</v>
      </c>
      <c r="CO2231" s="3" t="s">
        <v>109</v>
      </c>
      <c r="CP2231" s="3" t="s">
        <v>109</v>
      </c>
      <c r="CQ2231" s="5" t="s">
        <v>126</v>
      </c>
      <c r="CR2231" s="5" t="s">
        <v>9439</v>
      </c>
      <c r="CT2231" s="16"/>
      <c r="CV2231" s="21" t="s">
        <v>113</v>
      </c>
    </row>
    <row r="2232" spans="1:100" x14ac:dyDescent="0.25">
      <c r="A2232" s="3" t="s">
        <v>9440</v>
      </c>
      <c r="B2232" s="3" t="s">
        <v>152</v>
      </c>
      <c r="C2232" s="4">
        <v>2.7786000000000002E-2</v>
      </c>
      <c r="D2232" s="3" t="s">
        <v>109</v>
      </c>
      <c r="E2232" s="3" t="s">
        <v>9441</v>
      </c>
      <c r="F2232" s="3" t="s">
        <v>9442</v>
      </c>
      <c r="G2232" s="3" t="s">
        <v>133</v>
      </c>
      <c r="H2232" s="4">
        <v>47906</v>
      </c>
      <c r="I2232" s="3" t="s">
        <v>8929</v>
      </c>
      <c r="J2232" s="3" t="s">
        <v>8687</v>
      </c>
      <c r="K2232" s="4">
        <v>2176</v>
      </c>
      <c r="L2232" s="3" t="s">
        <v>109</v>
      </c>
      <c r="M2232" s="3" t="s">
        <v>109</v>
      </c>
      <c r="N2232" s="3" t="s">
        <v>109</v>
      </c>
      <c r="O2232" s="3" t="s">
        <v>109</v>
      </c>
      <c r="P2232" s="3" t="s">
        <v>109</v>
      </c>
      <c r="Q2232" s="2"/>
      <c r="S2232" s="3" t="s">
        <v>109</v>
      </c>
      <c r="T2232" s="3" t="s">
        <v>109</v>
      </c>
      <c r="U2232" s="3" t="s">
        <v>109</v>
      </c>
      <c r="V2232" s="3" t="s">
        <v>109</v>
      </c>
      <c r="W2232" s="3" t="s">
        <v>109</v>
      </c>
      <c r="X2232" s="3" t="s">
        <v>109</v>
      </c>
      <c r="Y2232" s="3" t="s">
        <v>109</v>
      </c>
      <c r="Z2232" s="3" t="s">
        <v>109</v>
      </c>
      <c r="AA2232" s="4">
        <v>1986</v>
      </c>
      <c r="AB2232" s="3" t="s">
        <v>109</v>
      </c>
      <c r="AC2232" s="5" t="s">
        <v>111</v>
      </c>
      <c r="AD2232" s="3" t="s">
        <v>135</v>
      </c>
      <c r="AE2232" s="3" t="s">
        <v>109</v>
      </c>
      <c r="AF2232" s="4">
        <v>3</v>
      </c>
      <c r="AG2232" s="3" t="s">
        <v>109</v>
      </c>
      <c r="AH2232" s="3" t="s">
        <v>111</v>
      </c>
      <c r="AI2232" s="3" t="s">
        <v>109</v>
      </c>
      <c r="AN2232" s="3" t="s">
        <v>109</v>
      </c>
      <c r="AO2232" s="2"/>
      <c r="AP2232" s="3" t="s">
        <v>109</v>
      </c>
      <c r="AQ2232" s="3" t="s">
        <v>109</v>
      </c>
      <c r="AR2232" s="3" t="s">
        <v>109</v>
      </c>
      <c r="AS2232" s="3" t="s">
        <v>109</v>
      </c>
      <c r="AT2232" s="3" t="s">
        <v>109</v>
      </c>
      <c r="AU2232" s="3" t="s">
        <v>109</v>
      </c>
      <c r="AV2232" s="3" t="s">
        <v>109</v>
      </c>
      <c r="AW2232" s="3" t="s">
        <v>109</v>
      </c>
      <c r="AX2232" s="3" t="s">
        <v>109</v>
      </c>
      <c r="AY2232" s="3" t="s">
        <v>109</v>
      </c>
      <c r="AZ2232" s="3" t="s">
        <v>109</v>
      </c>
      <c r="BA2232" s="3" t="s">
        <v>109</v>
      </c>
      <c r="BB2232" s="3" t="s">
        <v>109</v>
      </c>
      <c r="BC2232" s="3" t="s">
        <v>109</v>
      </c>
      <c r="BD2232" s="3" t="s">
        <v>109</v>
      </c>
      <c r="BE2232" s="3" t="s">
        <v>109</v>
      </c>
      <c r="BF2232" s="3" t="s">
        <v>109</v>
      </c>
      <c r="BG2232" s="3" t="s">
        <v>109</v>
      </c>
      <c r="BH2232" s="3" t="s">
        <v>109</v>
      </c>
      <c r="BI2232" s="3" t="s">
        <v>109</v>
      </c>
      <c r="BJ2232" s="3" t="s">
        <v>109</v>
      </c>
      <c r="BK2232" s="3" t="s">
        <v>109</v>
      </c>
      <c r="BM2232" s="3" t="s">
        <v>109</v>
      </c>
      <c r="BN2232" s="3" t="s">
        <v>109</v>
      </c>
      <c r="BO2232" s="3" t="s">
        <v>109</v>
      </c>
      <c r="BP2232" s="3" t="s">
        <v>109</v>
      </c>
      <c r="BQ2232" s="3" t="s">
        <v>109</v>
      </c>
      <c r="BR2232" s="3" t="s">
        <v>109</v>
      </c>
      <c r="BS2232" s="3" t="s">
        <v>109</v>
      </c>
      <c r="BT2232" s="3" t="s">
        <v>109</v>
      </c>
      <c r="BU2232" s="3" t="s">
        <v>109</v>
      </c>
      <c r="BV2232" s="3" t="s">
        <v>109</v>
      </c>
      <c r="BW2232" s="3" t="s">
        <v>109</v>
      </c>
      <c r="BX2232" s="3" t="s">
        <v>109</v>
      </c>
      <c r="BY2232" s="3" t="s">
        <v>109</v>
      </c>
      <c r="BZ2232" s="3" t="s">
        <v>109</v>
      </c>
      <c r="CA2232" s="4">
        <v>2.7786000000000002E-2</v>
      </c>
      <c r="CB2232" s="3" t="s">
        <v>109</v>
      </c>
      <c r="CC2232" s="4">
        <v>170500</v>
      </c>
      <c r="CD2232" s="3" t="s">
        <v>109</v>
      </c>
      <c r="CE2232" s="3" t="s">
        <v>109</v>
      </c>
      <c r="CF2232" s="3" t="s">
        <v>109</v>
      </c>
      <c r="CG2232" s="3" t="s">
        <v>109</v>
      </c>
      <c r="CH2232" s="3" t="s">
        <v>9443</v>
      </c>
      <c r="CI2232" s="3" t="s">
        <v>109</v>
      </c>
      <c r="CJ2232" s="3" t="s">
        <v>109</v>
      </c>
      <c r="CK2232" s="3" t="s">
        <v>109</v>
      </c>
      <c r="CL2232" s="3" t="s">
        <v>109</v>
      </c>
      <c r="CM2232" s="3" t="s">
        <v>109</v>
      </c>
      <c r="CN2232" s="3" t="s">
        <v>109</v>
      </c>
      <c r="CO2232" s="3" t="s">
        <v>109</v>
      </c>
      <c r="CP2232" s="3" t="s">
        <v>109</v>
      </c>
      <c r="CQ2232" s="5" t="s">
        <v>113</v>
      </c>
      <c r="CR2232" s="5" t="s">
        <v>109</v>
      </c>
      <c r="CV2232" s="21" t="s">
        <v>113</v>
      </c>
    </row>
    <row r="2233" spans="1:100" x14ac:dyDescent="0.25">
      <c r="A2233" s="3" t="s">
        <v>9444</v>
      </c>
      <c r="B2233" s="3" t="s">
        <v>118</v>
      </c>
      <c r="C2233" s="4">
        <v>2.5474E-2</v>
      </c>
      <c r="D2233" s="3" t="s">
        <v>109</v>
      </c>
      <c r="E2233" s="3" t="s">
        <v>2728</v>
      </c>
      <c r="F2233" s="3" t="s">
        <v>9445</v>
      </c>
      <c r="G2233" s="3" t="s">
        <v>106</v>
      </c>
      <c r="H2233" s="4">
        <v>47905</v>
      </c>
      <c r="I2233" s="3" t="s">
        <v>8929</v>
      </c>
      <c r="J2233" s="3" t="s">
        <v>8687</v>
      </c>
      <c r="K2233" s="4">
        <v>7172</v>
      </c>
      <c r="L2233" s="3" t="s">
        <v>109</v>
      </c>
      <c r="M2233" s="3" t="s">
        <v>109</v>
      </c>
      <c r="N2233" s="3" t="s">
        <v>109</v>
      </c>
      <c r="O2233" s="3" t="s">
        <v>109</v>
      </c>
      <c r="P2233" s="3" t="s">
        <v>109</v>
      </c>
      <c r="Q2233" s="2"/>
      <c r="S2233" s="3" t="s">
        <v>109</v>
      </c>
      <c r="T2233" s="3" t="s">
        <v>109</v>
      </c>
      <c r="U2233" s="3" t="s">
        <v>109</v>
      </c>
      <c r="V2233" s="3" t="s">
        <v>109</v>
      </c>
      <c r="W2233" s="3" t="s">
        <v>109</v>
      </c>
      <c r="X2233" s="3" t="s">
        <v>109</v>
      </c>
      <c r="Y2233" s="3" t="s">
        <v>109</v>
      </c>
      <c r="Z2233" s="3" t="s">
        <v>109</v>
      </c>
      <c r="AA2233" s="4">
        <v>2006</v>
      </c>
      <c r="AB2233" s="3" t="s">
        <v>109</v>
      </c>
      <c r="AC2233" s="5" t="s">
        <v>135</v>
      </c>
      <c r="AD2233" s="3" t="s">
        <v>135</v>
      </c>
      <c r="AE2233" s="3" t="s">
        <v>109</v>
      </c>
      <c r="AF2233" s="4">
        <v>4</v>
      </c>
      <c r="AG2233" s="3" t="s">
        <v>109</v>
      </c>
      <c r="AH2233" s="3" t="s">
        <v>111</v>
      </c>
      <c r="AI2233" s="3" t="s">
        <v>109</v>
      </c>
      <c r="AN2233" s="3" t="s">
        <v>109</v>
      </c>
      <c r="AO2233" s="2"/>
      <c r="AP2233" s="3" t="s">
        <v>109</v>
      </c>
      <c r="AQ2233" s="3" t="s">
        <v>109</v>
      </c>
      <c r="AR2233" s="3" t="s">
        <v>109</v>
      </c>
      <c r="AS2233" s="3" t="s">
        <v>109</v>
      </c>
      <c r="AT2233" s="3" t="s">
        <v>109</v>
      </c>
      <c r="AU2233" s="3" t="s">
        <v>109</v>
      </c>
      <c r="AV2233" s="3" t="s">
        <v>109</v>
      </c>
      <c r="AW2233" s="3" t="s">
        <v>109</v>
      </c>
      <c r="AX2233" s="3" t="s">
        <v>109</v>
      </c>
      <c r="AY2233" s="3" t="s">
        <v>109</v>
      </c>
      <c r="AZ2233" s="3" t="s">
        <v>109</v>
      </c>
      <c r="BA2233" s="3" t="s">
        <v>109</v>
      </c>
      <c r="BB2233" s="3" t="s">
        <v>109</v>
      </c>
      <c r="BC2233" s="3" t="s">
        <v>109</v>
      </c>
      <c r="BD2233" s="3" t="s">
        <v>109</v>
      </c>
      <c r="BE2233" s="3" t="s">
        <v>109</v>
      </c>
      <c r="BF2233" s="3" t="s">
        <v>109</v>
      </c>
      <c r="BG2233" s="3" t="s">
        <v>109</v>
      </c>
      <c r="BH2233" s="3" t="s">
        <v>109</v>
      </c>
      <c r="BI2233" s="3" t="s">
        <v>109</v>
      </c>
      <c r="BJ2233" s="3" t="s">
        <v>109</v>
      </c>
      <c r="BK2233" s="3" t="s">
        <v>109</v>
      </c>
      <c r="BM2233" s="3" t="s">
        <v>109</v>
      </c>
      <c r="BN2233" s="3" t="s">
        <v>109</v>
      </c>
      <c r="BO2233" s="3" t="s">
        <v>109</v>
      </c>
      <c r="BP2233" s="3" t="s">
        <v>109</v>
      </c>
      <c r="BQ2233" s="3" t="s">
        <v>109</v>
      </c>
      <c r="BR2233" s="3" t="s">
        <v>109</v>
      </c>
      <c r="BS2233" s="3" t="s">
        <v>109</v>
      </c>
      <c r="BT2233" s="3" t="s">
        <v>109</v>
      </c>
      <c r="BU2233" s="3" t="s">
        <v>109</v>
      </c>
      <c r="BV2233" s="3" t="s">
        <v>109</v>
      </c>
      <c r="BW2233" s="3" t="s">
        <v>109</v>
      </c>
      <c r="BX2233" s="3" t="s">
        <v>109</v>
      </c>
      <c r="BY2233" s="3" t="s">
        <v>109</v>
      </c>
      <c r="BZ2233" s="3" t="s">
        <v>109</v>
      </c>
      <c r="CA2233" s="4">
        <v>2.5474E-2</v>
      </c>
      <c r="CB2233" s="3" t="s">
        <v>109</v>
      </c>
      <c r="CC2233" s="4">
        <v>669700</v>
      </c>
      <c r="CD2233" s="3" t="s">
        <v>109</v>
      </c>
      <c r="CE2233" s="3" t="s">
        <v>109</v>
      </c>
      <c r="CF2233" s="3" t="s">
        <v>109</v>
      </c>
      <c r="CG2233" s="3" t="s">
        <v>109</v>
      </c>
      <c r="CH2233" s="3" t="s">
        <v>9446</v>
      </c>
      <c r="CI2233" s="3" t="s">
        <v>109</v>
      </c>
      <c r="CJ2233" s="3" t="s">
        <v>109</v>
      </c>
      <c r="CK2233" s="3" t="s">
        <v>109</v>
      </c>
      <c r="CL2233" s="3" t="s">
        <v>109</v>
      </c>
      <c r="CM2233" s="3" t="s">
        <v>109</v>
      </c>
      <c r="CN2233" s="3" t="s">
        <v>109</v>
      </c>
      <c r="CO2233" s="3" t="s">
        <v>109</v>
      </c>
      <c r="CP2233" s="3" t="s">
        <v>109</v>
      </c>
      <c r="CQ2233" s="5" t="s">
        <v>113</v>
      </c>
      <c r="CR2233" s="5" t="s">
        <v>109</v>
      </c>
      <c r="CV2233" s="21" t="s">
        <v>113</v>
      </c>
    </row>
    <row r="2234" spans="1:100" x14ac:dyDescent="0.25">
      <c r="A2234" s="3" t="s">
        <v>9447</v>
      </c>
      <c r="B2234" s="3" t="s">
        <v>118</v>
      </c>
      <c r="C2234" s="4">
        <v>2.5474E-2</v>
      </c>
      <c r="D2234" s="3" t="s">
        <v>109</v>
      </c>
      <c r="E2234" s="3" t="s">
        <v>9448</v>
      </c>
      <c r="F2234" s="3" t="s">
        <v>9449</v>
      </c>
      <c r="G2234" s="3" t="s">
        <v>106</v>
      </c>
      <c r="H2234" s="4">
        <v>47904</v>
      </c>
      <c r="I2234" s="3" t="s">
        <v>8929</v>
      </c>
      <c r="J2234" s="3" t="s">
        <v>8687</v>
      </c>
      <c r="K2234" s="4">
        <v>3180</v>
      </c>
      <c r="L2234" s="3" t="s">
        <v>109</v>
      </c>
      <c r="M2234" s="3" t="s">
        <v>109</v>
      </c>
      <c r="N2234" s="3" t="s">
        <v>109</v>
      </c>
      <c r="O2234" s="3" t="s">
        <v>109</v>
      </c>
      <c r="P2234" s="3" t="s">
        <v>109</v>
      </c>
      <c r="Q2234" s="2"/>
      <c r="S2234" s="3" t="s">
        <v>109</v>
      </c>
      <c r="T2234" s="3" t="s">
        <v>109</v>
      </c>
      <c r="U2234" s="3" t="s">
        <v>109</v>
      </c>
      <c r="V2234" s="3" t="s">
        <v>109</v>
      </c>
      <c r="W2234" s="3" t="s">
        <v>109</v>
      </c>
      <c r="X2234" s="3" t="s">
        <v>109</v>
      </c>
      <c r="Y2234" s="3" t="s">
        <v>109</v>
      </c>
      <c r="Z2234" s="3" t="s">
        <v>109</v>
      </c>
      <c r="AA2234" s="4">
        <v>1920</v>
      </c>
      <c r="AB2234" s="3" t="s">
        <v>109</v>
      </c>
      <c r="AC2234" s="5" t="s">
        <v>111</v>
      </c>
      <c r="AD2234" s="3" t="s">
        <v>111</v>
      </c>
      <c r="AE2234" s="3" t="s">
        <v>109</v>
      </c>
      <c r="AF2234" s="4">
        <v>2</v>
      </c>
      <c r="AG2234" s="3" t="s">
        <v>109</v>
      </c>
      <c r="AH2234" s="3" t="s">
        <v>123</v>
      </c>
      <c r="AI2234" s="3" t="s">
        <v>109</v>
      </c>
      <c r="AN2234" s="3" t="s">
        <v>109</v>
      </c>
      <c r="AO2234" s="2"/>
      <c r="AP2234" s="3" t="s">
        <v>109</v>
      </c>
      <c r="AQ2234" s="3" t="s">
        <v>109</v>
      </c>
      <c r="AR2234" s="3" t="s">
        <v>109</v>
      </c>
      <c r="AS2234" s="3" t="s">
        <v>109</v>
      </c>
      <c r="AT2234" s="3" t="s">
        <v>109</v>
      </c>
      <c r="AU2234" s="3" t="s">
        <v>109</v>
      </c>
      <c r="AV2234" s="3" t="s">
        <v>109</v>
      </c>
      <c r="AW2234" s="3" t="s">
        <v>109</v>
      </c>
      <c r="AX2234" s="3" t="s">
        <v>109</v>
      </c>
      <c r="AY2234" s="3" t="s">
        <v>109</v>
      </c>
      <c r="AZ2234" s="3" t="s">
        <v>109</v>
      </c>
      <c r="BA2234" s="3" t="s">
        <v>109</v>
      </c>
      <c r="BB2234" s="3" t="s">
        <v>109</v>
      </c>
      <c r="BC2234" s="3" t="s">
        <v>109</v>
      </c>
      <c r="BD2234" s="3" t="s">
        <v>109</v>
      </c>
      <c r="BE2234" s="3" t="s">
        <v>109</v>
      </c>
      <c r="BF2234" s="3" t="s">
        <v>109</v>
      </c>
      <c r="BG2234" s="3" t="s">
        <v>109</v>
      </c>
      <c r="BH2234" s="3" t="s">
        <v>109</v>
      </c>
      <c r="BI2234" s="3" t="s">
        <v>109</v>
      </c>
      <c r="BJ2234" s="3" t="s">
        <v>109</v>
      </c>
      <c r="BK2234" s="3" t="s">
        <v>109</v>
      </c>
      <c r="BM2234" s="3" t="s">
        <v>109</v>
      </c>
      <c r="BN2234" s="3" t="s">
        <v>109</v>
      </c>
      <c r="BO2234" s="3" t="s">
        <v>109</v>
      </c>
      <c r="BP2234" s="3" t="s">
        <v>109</v>
      </c>
      <c r="BQ2234" s="3" t="s">
        <v>109</v>
      </c>
      <c r="BR2234" s="3" t="s">
        <v>109</v>
      </c>
      <c r="BS2234" s="3" t="s">
        <v>109</v>
      </c>
      <c r="BT2234" s="3" t="s">
        <v>109</v>
      </c>
      <c r="BU2234" s="3" t="s">
        <v>109</v>
      </c>
      <c r="BV2234" s="3" t="s">
        <v>109</v>
      </c>
      <c r="BW2234" s="3" t="s">
        <v>109</v>
      </c>
      <c r="BX2234" s="3" t="s">
        <v>109</v>
      </c>
      <c r="BY2234" s="3" t="s">
        <v>109</v>
      </c>
      <c r="BZ2234" s="3" t="s">
        <v>109</v>
      </c>
      <c r="CA2234" s="4">
        <v>2.5474E-2</v>
      </c>
      <c r="CB2234" s="3" t="s">
        <v>109</v>
      </c>
      <c r="CC2234" s="4">
        <v>184900</v>
      </c>
      <c r="CD2234" s="3" t="s">
        <v>109</v>
      </c>
      <c r="CE2234" s="3" t="s">
        <v>109</v>
      </c>
      <c r="CF2234" s="3" t="s">
        <v>109</v>
      </c>
      <c r="CG2234" s="3" t="s">
        <v>109</v>
      </c>
      <c r="CH2234" s="3" t="s">
        <v>9450</v>
      </c>
      <c r="CI2234" s="3" t="s">
        <v>109</v>
      </c>
      <c r="CJ2234" s="3" t="s">
        <v>109</v>
      </c>
      <c r="CK2234" s="3" t="s">
        <v>109</v>
      </c>
      <c r="CL2234" s="3" t="s">
        <v>109</v>
      </c>
      <c r="CM2234" s="3" t="s">
        <v>109</v>
      </c>
      <c r="CN2234" s="3" t="s">
        <v>109</v>
      </c>
      <c r="CO2234" s="3" t="s">
        <v>109</v>
      </c>
      <c r="CP2234" s="3" t="s">
        <v>109</v>
      </c>
      <c r="CQ2234" s="5" t="s">
        <v>113</v>
      </c>
      <c r="CR2234" s="5" t="s">
        <v>109</v>
      </c>
      <c r="CV2234" s="21" t="s">
        <v>113</v>
      </c>
    </row>
    <row r="2235" spans="1:100" x14ac:dyDescent="0.25">
      <c r="A2235" s="3" t="s">
        <v>9451</v>
      </c>
      <c r="B2235" s="3" t="s">
        <v>118</v>
      </c>
      <c r="C2235" s="4">
        <v>2.5474E-2</v>
      </c>
      <c r="D2235" s="3" t="s">
        <v>109</v>
      </c>
      <c r="E2235" s="3" t="s">
        <v>9385</v>
      </c>
      <c r="F2235" s="3" t="s">
        <v>9452</v>
      </c>
      <c r="G2235" s="3" t="s">
        <v>106</v>
      </c>
      <c r="H2235" s="4">
        <v>47905</v>
      </c>
      <c r="I2235" s="3" t="s">
        <v>8929</v>
      </c>
      <c r="J2235" s="3" t="s">
        <v>8687</v>
      </c>
      <c r="K2235" s="4">
        <v>8718</v>
      </c>
      <c r="L2235" s="3" t="s">
        <v>109</v>
      </c>
      <c r="M2235" s="3" t="s">
        <v>109</v>
      </c>
      <c r="N2235" s="3" t="s">
        <v>109</v>
      </c>
      <c r="O2235" s="3" t="s">
        <v>109</v>
      </c>
      <c r="P2235" s="3" t="s">
        <v>109</v>
      </c>
      <c r="Q2235" s="2"/>
      <c r="S2235" s="3" t="s">
        <v>109</v>
      </c>
      <c r="T2235" s="3" t="s">
        <v>109</v>
      </c>
      <c r="U2235" s="3" t="s">
        <v>109</v>
      </c>
      <c r="V2235" s="3" t="s">
        <v>109</v>
      </c>
      <c r="W2235" s="3" t="s">
        <v>109</v>
      </c>
      <c r="X2235" s="3" t="s">
        <v>109</v>
      </c>
      <c r="Y2235" s="3" t="s">
        <v>109</v>
      </c>
      <c r="Z2235" s="3" t="s">
        <v>109</v>
      </c>
      <c r="AA2235" s="9">
        <v>2001</v>
      </c>
      <c r="AB2235" s="3" t="s">
        <v>109</v>
      </c>
      <c r="AC2235" s="5" t="s">
        <v>156</v>
      </c>
      <c r="AD2235" s="3" t="s">
        <v>156</v>
      </c>
      <c r="AE2235" s="3" t="s">
        <v>109</v>
      </c>
      <c r="AF2235" s="4">
        <v>5</v>
      </c>
      <c r="AG2235" s="3" t="s">
        <v>109</v>
      </c>
      <c r="AH2235" s="3" t="s">
        <v>156</v>
      </c>
      <c r="AI2235" s="3" t="s">
        <v>109</v>
      </c>
      <c r="AN2235" s="3" t="s">
        <v>109</v>
      </c>
      <c r="AO2235" s="2"/>
      <c r="AP2235" s="3" t="s">
        <v>109</v>
      </c>
      <c r="AQ2235" s="3" t="s">
        <v>109</v>
      </c>
      <c r="AR2235" s="3" t="s">
        <v>109</v>
      </c>
      <c r="AS2235" s="3" t="s">
        <v>109</v>
      </c>
      <c r="AT2235" s="3" t="s">
        <v>109</v>
      </c>
      <c r="AU2235" s="3" t="s">
        <v>109</v>
      </c>
      <c r="AV2235" s="3" t="s">
        <v>109</v>
      </c>
      <c r="AW2235" s="3" t="s">
        <v>109</v>
      </c>
      <c r="AX2235" s="3" t="s">
        <v>109</v>
      </c>
      <c r="AY2235" s="3" t="s">
        <v>109</v>
      </c>
      <c r="AZ2235" s="3" t="s">
        <v>109</v>
      </c>
      <c r="BA2235" s="3" t="s">
        <v>109</v>
      </c>
      <c r="BB2235" s="3" t="s">
        <v>109</v>
      </c>
      <c r="BC2235" s="3" t="s">
        <v>109</v>
      </c>
      <c r="BD2235" s="3" t="s">
        <v>109</v>
      </c>
      <c r="BE2235" s="3" t="s">
        <v>109</v>
      </c>
      <c r="BF2235" s="3" t="s">
        <v>109</v>
      </c>
      <c r="BG2235" s="3" t="s">
        <v>109</v>
      </c>
      <c r="BH2235" s="3" t="s">
        <v>109</v>
      </c>
      <c r="BI2235" s="3" t="s">
        <v>109</v>
      </c>
      <c r="BJ2235" s="3" t="s">
        <v>109</v>
      </c>
      <c r="BK2235" s="3" t="s">
        <v>109</v>
      </c>
      <c r="BM2235" s="3" t="s">
        <v>109</v>
      </c>
      <c r="BN2235" s="3" t="s">
        <v>109</v>
      </c>
      <c r="BO2235" s="3" t="s">
        <v>109</v>
      </c>
      <c r="BP2235" s="3" t="s">
        <v>109</v>
      </c>
      <c r="BQ2235" s="3" t="s">
        <v>109</v>
      </c>
      <c r="BR2235" s="3" t="s">
        <v>109</v>
      </c>
      <c r="BS2235" s="3" t="s">
        <v>109</v>
      </c>
      <c r="BT2235" s="3" t="s">
        <v>109</v>
      </c>
      <c r="BU2235" s="3" t="s">
        <v>109</v>
      </c>
      <c r="BV2235" s="3" t="s">
        <v>109</v>
      </c>
      <c r="BW2235" s="3" t="s">
        <v>109</v>
      </c>
      <c r="BX2235" s="3" t="s">
        <v>109</v>
      </c>
      <c r="BY2235" s="3" t="s">
        <v>109</v>
      </c>
      <c r="BZ2235" s="3" t="s">
        <v>109</v>
      </c>
      <c r="CA2235" s="4">
        <v>2.5474E-2</v>
      </c>
      <c r="CB2235" s="3" t="s">
        <v>109</v>
      </c>
      <c r="CC2235" s="4">
        <v>1252000</v>
      </c>
      <c r="CD2235" s="3" t="s">
        <v>109</v>
      </c>
      <c r="CE2235" s="3" t="s">
        <v>109</v>
      </c>
      <c r="CF2235" s="3" t="s">
        <v>109</v>
      </c>
      <c r="CG2235" s="3" t="s">
        <v>109</v>
      </c>
      <c r="CH2235" s="3" t="s">
        <v>9453</v>
      </c>
      <c r="CI2235" s="3" t="s">
        <v>109</v>
      </c>
      <c r="CJ2235" s="3" t="s">
        <v>109</v>
      </c>
      <c r="CK2235" s="3" t="s">
        <v>109</v>
      </c>
      <c r="CL2235" s="3" t="s">
        <v>109</v>
      </c>
      <c r="CM2235" s="3" t="s">
        <v>109</v>
      </c>
      <c r="CN2235" s="3" t="s">
        <v>109</v>
      </c>
      <c r="CO2235" s="3" t="s">
        <v>109</v>
      </c>
      <c r="CP2235" s="3" t="s">
        <v>109</v>
      </c>
      <c r="CQ2235" s="5" t="s">
        <v>113</v>
      </c>
      <c r="CR2235" s="5" t="s">
        <v>109</v>
      </c>
      <c r="CV2235" s="21" t="s">
        <v>113</v>
      </c>
    </row>
    <row r="2236" spans="1:100" x14ac:dyDescent="0.25">
      <c r="A2236" s="3" t="s">
        <v>9454</v>
      </c>
      <c r="B2236" s="3" t="s">
        <v>118</v>
      </c>
      <c r="C2236" s="4">
        <v>2.5474E-2</v>
      </c>
      <c r="D2236" s="3" t="s">
        <v>109</v>
      </c>
      <c r="E2236" s="3" t="s">
        <v>9455</v>
      </c>
      <c r="F2236" s="3" t="s">
        <v>9456</v>
      </c>
      <c r="G2236" s="3" t="s">
        <v>106</v>
      </c>
      <c r="H2236" s="4">
        <v>47904</v>
      </c>
      <c r="I2236" s="3" t="s">
        <v>8929</v>
      </c>
      <c r="J2236" s="3" t="s">
        <v>8687</v>
      </c>
      <c r="K2236" s="4">
        <v>7752</v>
      </c>
      <c r="L2236" s="3" t="s">
        <v>109</v>
      </c>
      <c r="M2236" s="3" t="s">
        <v>109</v>
      </c>
      <c r="N2236" s="3" t="s">
        <v>109</v>
      </c>
      <c r="O2236" s="3" t="s">
        <v>109</v>
      </c>
      <c r="P2236" s="3" t="s">
        <v>109</v>
      </c>
      <c r="Q2236" s="2"/>
      <c r="S2236" s="3" t="s">
        <v>109</v>
      </c>
      <c r="T2236" s="3" t="s">
        <v>109</v>
      </c>
      <c r="U2236" s="3" t="s">
        <v>109</v>
      </c>
      <c r="V2236" s="3" t="s">
        <v>109</v>
      </c>
      <c r="W2236" s="3" t="s">
        <v>109</v>
      </c>
      <c r="X2236" s="3" t="s">
        <v>109</v>
      </c>
      <c r="Y2236" s="3" t="s">
        <v>109</v>
      </c>
      <c r="Z2236" s="3" t="s">
        <v>109</v>
      </c>
      <c r="AA2236" s="4">
        <v>1961</v>
      </c>
      <c r="AB2236" s="3" t="s">
        <v>109</v>
      </c>
      <c r="AC2236" s="5" t="s">
        <v>123</v>
      </c>
      <c r="AD2236" s="3" t="s">
        <v>111</v>
      </c>
      <c r="AE2236" s="3" t="s">
        <v>109</v>
      </c>
      <c r="AF2236" s="4">
        <v>1</v>
      </c>
      <c r="AG2236" s="3" t="s">
        <v>109</v>
      </c>
      <c r="AH2236" s="3" t="s">
        <v>123</v>
      </c>
      <c r="AI2236" s="3" t="s">
        <v>109</v>
      </c>
      <c r="AN2236" s="3" t="s">
        <v>109</v>
      </c>
      <c r="AO2236" s="2"/>
      <c r="AP2236" s="3" t="s">
        <v>109</v>
      </c>
      <c r="AQ2236" s="3" t="s">
        <v>109</v>
      </c>
      <c r="AR2236" s="3" t="s">
        <v>109</v>
      </c>
      <c r="AS2236" s="3" t="s">
        <v>109</v>
      </c>
      <c r="AT2236" s="3" t="s">
        <v>109</v>
      </c>
      <c r="AU2236" s="3" t="s">
        <v>109</v>
      </c>
      <c r="AV2236" s="3" t="s">
        <v>109</v>
      </c>
      <c r="AW2236" s="3" t="s">
        <v>109</v>
      </c>
      <c r="AX2236" s="3" t="s">
        <v>109</v>
      </c>
      <c r="AY2236" s="3" t="s">
        <v>109</v>
      </c>
      <c r="AZ2236" s="3" t="s">
        <v>109</v>
      </c>
      <c r="BA2236" s="3" t="s">
        <v>109</v>
      </c>
      <c r="BB2236" s="3" t="s">
        <v>109</v>
      </c>
      <c r="BC2236" s="3" t="s">
        <v>109</v>
      </c>
      <c r="BD2236" s="3" t="s">
        <v>109</v>
      </c>
      <c r="BE2236" s="3" t="s">
        <v>109</v>
      </c>
      <c r="BF2236" s="3" t="s">
        <v>109</v>
      </c>
      <c r="BG2236" s="3" t="s">
        <v>109</v>
      </c>
      <c r="BH2236" s="3" t="s">
        <v>109</v>
      </c>
      <c r="BI2236" s="3" t="s">
        <v>109</v>
      </c>
      <c r="BJ2236" s="3" t="s">
        <v>109</v>
      </c>
      <c r="BK2236" s="3" t="s">
        <v>109</v>
      </c>
      <c r="BM2236" s="3" t="s">
        <v>109</v>
      </c>
      <c r="BN2236" s="3" t="s">
        <v>109</v>
      </c>
      <c r="BO2236" s="3" t="s">
        <v>109</v>
      </c>
      <c r="BP2236" s="3" t="s">
        <v>109</v>
      </c>
      <c r="BQ2236" s="3" t="s">
        <v>109</v>
      </c>
      <c r="BR2236" s="3" t="s">
        <v>109</v>
      </c>
      <c r="BS2236" s="3" t="s">
        <v>109</v>
      </c>
      <c r="BT2236" s="3" t="s">
        <v>109</v>
      </c>
      <c r="BU2236" s="3" t="s">
        <v>109</v>
      </c>
      <c r="BV2236" s="3" t="s">
        <v>109</v>
      </c>
      <c r="BW2236" s="3" t="s">
        <v>109</v>
      </c>
      <c r="BX2236" s="3" t="s">
        <v>109</v>
      </c>
      <c r="BY2236" s="3" t="s">
        <v>109</v>
      </c>
      <c r="BZ2236" s="3" t="s">
        <v>109</v>
      </c>
      <c r="CA2236" s="4">
        <v>2.5474E-2</v>
      </c>
      <c r="CB2236" s="3" t="s">
        <v>109</v>
      </c>
      <c r="CC2236" s="4">
        <v>323200</v>
      </c>
      <c r="CD2236" s="3" t="s">
        <v>109</v>
      </c>
      <c r="CE2236" s="3" t="s">
        <v>109</v>
      </c>
      <c r="CF2236" s="3" t="s">
        <v>109</v>
      </c>
      <c r="CG2236" s="3" t="s">
        <v>109</v>
      </c>
      <c r="CH2236" s="3" t="s">
        <v>109</v>
      </c>
      <c r="CI2236" s="3" t="s">
        <v>109</v>
      </c>
      <c r="CJ2236" s="3" t="s">
        <v>109</v>
      </c>
      <c r="CK2236" s="3" t="s">
        <v>109</v>
      </c>
      <c r="CL2236" s="3" t="s">
        <v>109</v>
      </c>
      <c r="CM2236" s="3" t="s">
        <v>109</v>
      </c>
      <c r="CN2236" s="3" t="s">
        <v>109</v>
      </c>
      <c r="CO2236" s="3" t="s">
        <v>109</v>
      </c>
      <c r="CP2236" s="3" t="s">
        <v>109</v>
      </c>
      <c r="CQ2236" s="5" t="s">
        <v>113</v>
      </c>
      <c r="CR2236" s="5" t="s">
        <v>109</v>
      </c>
      <c r="CV2236" s="21" t="s">
        <v>113</v>
      </c>
    </row>
    <row r="2237" spans="1:100" x14ac:dyDescent="0.25">
      <c r="A2237" s="3" t="s">
        <v>9457</v>
      </c>
      <c r="B2237" s="3" t="s">
        <v>152</v>
      </c>
      <c r="C2237" s="4">
        <v>2.7786000000000002E-2</v>
      </c>
      <c r="D2237" s="3" t="s">
        <v>109</v>
      </c>
      <c r="E2237" s="3" t="s">
        <v>8345</v>
      </c>
      <c r="F2237" s="3" t="s">
        <v>9458</v>
      </c>
      <c r="G2237" s="3" t="s">
        <v>133</v>
      </c>
      <c r="H2237" s="4">
        <v>47906</v>
      </c>
      <c r="I2237" s="3" t="s">
        <v>8929</v>
      </c>
      <c r="J2237" s="3" t="s">
        <v>8687</v>
      </c>
      <c r="K2237" s="4">
        <v>1380</v>
      </c>
      <c r="L2237" s="3" t="s">
        <v>109</v>
      </c>
      <c r="M2237" s="3" t="s">
        <v>109</v>
      </c>
      <c r="N2237" s="3" t="s">
        <v>109</v>
      </c>
      <c r="O2237" s="3" t="s">
        <v>109</v>
      </c>
      <c r="P2237" s="3" t="s">
        <v>109</v>
      </c>
      <c r="Q2237" s="2"/>
      <c r="S2237" s="3" t="s">
        <v>109</v>
      </c>
      <c r="T2237" s="3" t="s">
        <v>109</v>
      </c>
      <c r="U2237" s="3" t="s">
        <v>109</v>
      </c>
      <c r="V2237" s="3" t="s">
        <v>109</v>
      </c>
      <c r="W2237" s="3" t="s">
        <v>109</v>
      </c>
      <c r="X2237" s="3" t="s">
        <v>109</v>
      </c>
      <c r="Y2237" s="3" t="s">
        <v>109</v>
      </c>
      <c r="Z2237" s="3" t="s">
        <v>109</v>
      </c>
      <c r="AA2237" s="4">
        <v>1988</v>
      </c>
      <c r="AB2237" s="3" t="s">
        <v>109</v>
      </c>
      <c r="AC2237" s="5" t="s">
        <v>111</v>
      </c>
      <c r="AD2237" s="3" t="s">
        <v>135</v>
      </c>
      <c r="AE2237" s="3" t="s">
        <v>109</v>
      </c>
      <c r="AF2237" s="4">
        <v>3</v>
      </c>
      <c r="AG2237" s="3" t="s">
        <v>109</v>
      </c>
      <c r="AH2237" s="3" t="s">
        <v>111</v>
      </c>
      <c r="AI2237" s="3" t="s">
        <v>109</v>
      </c>
      <c r="AN2237" s="3" t="s">
        <v>109</v>
      </c>
      <c r="AO2237" s="2"/>
      <c r="AP2237" s="3" t="s">
        <v>109</v>
      </c>
      <c r="AQ2237" s="3" t="s">
        <v>109</v>
      </c>
      <c r="AR2237" s="3" t="s">
        <v>109</v>
      </c>
      <c r="AS2237" s="3" t="s">
        <v>109</v>
      </c>
      <c r="AT2237" s="3" t="s">
        <v>109</v>
      </c>
      <c r="AU2237" s="3" t="s">
        <v>109</v>
      </c>
      <c r="AV2237" s="3" t="s">
        <v>109</v>
      </c>
      <c r="AW2237" s="3" t="s">
        <v>109</v>
      </c>
      <c r="AX2237" s="3" t="s">
        <v>109</v>
      </c>
      <c r="AY2237" s="3" t="s">
        <v>109</v>
      </c>
      <c r="AZ2237" s="3" t="s">
        <v>109</v>
      </c>
      <c r="BA2237" s="3" t="s">
        <v>109</v>
      </c>
      <c r="BB2237" s="3" t="s">
        <v>109</v>
      </c>
      <c r="BC2237" s="3" t="s">
        <v>109</v>
      </c>
      <c r="BD2237" s="3" t="s">
        <v>109</v>
      </c>
      <c r="BE2237" s="3" t="s">
        <v>109</v>
      </c>
      <c r="BF2237" s="3" t="s">
        <v>109</v>
      </c>
      <c r="BG2237" s="3" t="s">
        <v>109</v>
      </c>
      <c r="BH2237" s="3" t="s">
        <v>109</v>
      </c>
      <c r="BI2237" s="3" t="s">
        <v>109</v>
      </c>
      <c r="BJ2237" s="3" t="s">
        <v>109</v>
      </c>
      <c r="BK2237" s="3" t="s">
        <v>109</v>
      </c>
      <c r="BM2237" s="3" t="s">
        <v>109</v>
      </c>
      <c r="BN2237" s="3" t="s">
        <v>109</v>
      </c>
      <c r="BO2237" s="3" t="s">
        <v>109</v>
      </c>
      <c r="BP2237" s="3" t="s">
        <v>109</v>
      </c>
      <c r="BQ2237" s="3" t="s">
        <v>109</v>
      </c>
      <c r="BR2237" s="3" t="s">
        <v>109</v>
      </c>
      <c r="BS2237" s="3" t="s">
        <v>109</v>
      </c>
      <c r="BT2237" s="3" t="s">
        <v>109</v>
      </c>
      <c r="BU2237" s="3" t="s">
        <v>109</v>
      </c>
      <c r="BV2237" s="3" t="s">
        <v>109</v>
      </c>
      <c r="BW2237" s="3" t="s">
        <v>109</v>
      </c>
      <c r="BX2237" s="3" t="s">
        <v>109</v>
      </c>
      <c r="BY2237" s="3" t="s">
        <v>109</v>
      </c>
      <c r="BZ2237" s="3" t="s">
        <v>109</v>
      </c>
      <c r="CA2237" s="4">
        <v>2.7786000000000002E-2</v>
      </c>
      <c r="CB2237" s="3" t="s">
        <v>109</v>
      </c>
      <c r="CC2237" s="4">
        <v>108100</v>
      </c>
      <c r="CD2237" s="3" t="s">
        <v>109</v>
      </c>
      <c r="CE2237" s="3" t="s">
        <v>109</v>
      </c>
      <c r="CF2237" s="3" t="s">
        <v>109</v>
      </c>
      <c r="CG2237" s="3" t="s">
        <v>109</v>
      </c>
      <c r="CH2237" s="3" t="s">
        <v>9459</v>
      </c>
      <c r="CI2237" s="3" t="s">
        <v>109</v>
      </c>
      <c r="CJ2237" s="3" t="s">
        <v>109</v>
      </c>
      <c r="CK2237" s="3" t="s">
        <v>109</v>
      </c>
      <c r="CL2237" s="3" t="s">
        <v>109</v>
      </c>
      <c r="CM2237" s="3" t="s">
        <v>109</v>
      </c>
      <c r="CN2237" s="3" t="s">
        <v>109</v>
      </c>
      <c r="CO2237" s="3" t="s">
        <v>109</v>
      </c>
      <c r="CP2237" s="3" t="s">
        <v>109</v>
      </c>
      <c r="CQ2237" s="5" t="s">
        <v>113</v>
      </c>
      <c r="CR2237" s="5" t="s">
        <v>109</v>
      </c>
      <c r="CV2237" s="21" t="s">
        <v>113</v>
      </c>
    </row>
    <row r="2238" spans="1:100" x14ac:dyDescent="0.25">
      <c r="A2238" s="3" t="s">
        <v>9460</v>
      </c>
      <c r="B2238" s="3" t="s">
        <v>152</v>
      </c>
      <c r="C2238" s="4">
        <v>2.7786000000000002E-2</v>
      </c>
      <c r="D2238" s="3" t="s">
        <v>109</v>
      </c>
      <c r="E2238" s="3" t="s">
        <v>9461</v>
      </c>
      <c r="F2238" s="3" t="s">
        <v>9462</v>
      </c>
      <c r="G2238" s="3" t="s">
        <v>133</v>
      </c>
      <c r="H2238" s="4">
        <v>47906</v>
      </c>
      <c r="I2238" s="3" t="s">
        <v>8929</v>
      </c>
      <c r="J2238" s="3" t="s">
        <v>8687</v>
      </c>
      <c r="K2238" s="4">
        <v>5060</v>
      </c>
      <c r="L2238" s="3" t="s">
        <v>109</v>
      </c>
      <c r="M2238" s="3" t="s">
        <v>109</v>
      </c>
      <c r="N2238" s="3" t="s">
        <v>109</v>
      </c>
      <c r="O2238" s="3" t="s">
        <v>109</v>
      </c>
      <c r="P2238" s="3" t="s">
        <v>109</v>
      </c>
      <c r="Q2238" s="2"/>
      <c r="S2238" s="3" t="s">
        <v>109</v>
      </c>
      <c r="T2238" s="3" t="s">
        <v>109</v>
      </c>
      <c r="U2238" s="3" t="s">
        <v>109</v>
      </c>
      <c r="V2238" s="3" t="s">
        <v>109</v>
      </c>
      <c r="W2238" s="3" t="s">
        <v>109</v>
      </c>
      <c r="X2238" s="3" t="s">
        <v>109</v>
      </c>
      <c r="Y2238" s="3" t="s">
        <v>109</v>
      </c>
      <c r="Z2238" s="3" t="s">
        <v>109</v>
      </c>
      <c r="AA2238" s="4">
        <v>1988</v>
      </c>
      <c r="AB2238" s="3" t="s">
        <v>109</v>
      </c>
      <c r="AC2238" s="5" t="s">
        <v>111</v>
      </c>
      <c r="AD2238" s="3" t="s">
        <v>135</v>
      </c>
      <c r="AE2238" s="3" t="s">
        <v>109</v>
      </c>
      <c r="AF2238" s="4">
        <v>3</v>
      </c>
      <c r="AG2238" s="3" t="s">
        <v>109</v>
      </c>
      <c r="AH2238" s="3" t="s">
        <v>111</v>
      </c>
      <c r="AI2238" s="3" t="s">
        <v>109</v>
      </c>
      <c r="AN2238" s="3" t="s">
        <v>109</v>
      </c>
      <c r="AO2238" s="2"/>
      <c r="AP2238" s="3" t="s">
        <v>109</v>
      </c>
      <c r="AQ2238" s="3" t="s">
        <v>109</v>
      </c>
      <c r="AR2238" s="3" t="s">
        <v>109</v>
      </c>
      <c r="AS2238" s="3" t="s">
        <v>109</v>
      </c>
      <c r="AT2238" s="3" t="s">
        <v>109</v>
      </c>
      <c r="AU2238" s="3" t="s">
        <v>109</v>
      </c>
      <c r="AV2238" s="3" t="s">
        <v>109</v>
      </c>
      <c r="AW2238" s="3" t="s">
        <v>109</v>
      </c>
      <c r="AX2238" s="3" t="s">
        <v>109</v>
      </c>
      <c r="AY2238" s="3" t="s">
        <v>109</v>
      </c>
      <c r="AZ2238" s="3" t="s">
        <v>109</v>
      </c>
      <c r="BA2238" s="3" t="s">
        <v>109</v>
      </c>
      <c r="BB2238" s="3" t="s">
        <v>109</v>
      </c>
      <c r="BC2238" s="3" t="s">
        <v>109</v>
      </c>
      <c r="BD2238" s="3" t="s">
        <v>109</v>
      </c>
      <c r="BE2238" s="3" t="s">
        <v>109</v>
      </c>
      <c r="BF2238" s="3" t="s">
        <v>109</v>
      </c>
      <c r="BG2238" s="3" t="s">
        <v>109</v>
      </c>
      <c r="BH2238" s="3" t="s">
        <v>109</v>
      </c>
      <c r="BI2238" s="3" t="s">
        <v>109</v>
      </c>
      <c r="BJ2238" s="3" t="s">
        <v>109</v>
      </c>
      <c r="BK2238" s="3" t="s">
        <v>109</v>
      </c>
      <c r="BM2238" s="3" t="s">
        <v>109</v>
      </c>
      <c r="BN2238" s="3" t="s">
        <v>109</v>
      </c>
      <c r="BO2238" s="3" t="s">
        <v>109</v>
      </c>
      <c r="BP2238" s="3" t="s">
        <v>109</v>
      </c>
      <c r="BQ2238" s="3" t="s">
        <v>109</v>
      </c>
      <c r="BR2238" s="3" t="s">
        <v>109</v>
      </c>
      <c r="BS2238" s="3" t="s">
        <v>109</v>
      </c>
      <c r="BT2238" s="3" t="s">
        <v>109</v>
      </c>
      <c r="BU2238" s="3" t="s">
        <v>109</v>
      </c>
      <c r="BV2238" s="3" t="s">
        <v>109</v>
      </c>
      <c r="BW2238" s="3" t="s">
        <v>109</v>
      </c>
      <c r="BX2238" s="3" t="s">
        <v>109</v>
      </c>
      <c r="BY2238" s="3" t="s">
        <v>109</v>
      </c>
      <c r="BZ2238" s="3" t="s">
        <v>109</v>
      </c>
      <c r="CA2238" s="4">
        <v>2.7786000000000002E-2</v>
      </c>
      <c r="CB2238" s="3" t="s">
        <v>109</v>
      </c>
      <c r="CC2238" s="4">
        <v>397400</v>
      </c>
      <c r="CD2238" s="3" t="s">
        <v>109</v>
      </c>
      <c r="CE2238" s="3" t="s">
        <v>109</v>
      </c>
      <c r="CF2238" s="3" t="s">
        <v>109</v>
      </c>
      <c r="CG2238" s="3" t="s">
        <v>109</v>
      </c>
      <c r="CH2238" s="3" t="s">
        <v>9463</v>
      </c>
      <c r="CI2238" s="3" t="s">
        <v>109</v>
      </c>
      <c r="CJ2238" s="3" t="s">
        <v>109</v>
      </c>
      <c r="CK2238" s="3" t="s">
        <v>109</v>
      </c>
      <c r="CL2238" s="3" t="s">
        <v>109</v>
      </c>
      <c r="CM2238" s="3" t="s">
        <v>109</v>
      </c>
      <c r="CN2238" s="3" t="s">
        <v>109</v>
      </c>
      <c r="CO2238" s="3" t="s">
        <v>109</v>
      </c>
      <c r="CP2238" s="3" t="s">
        <v>109</v>
      </c>
      <c r="CQ2238" s="5" t="s">
        <v>126</v>
      </c>
      <c r="CR2238" s="5" t="s">
        <v>9464</v>
      </c>
      <c r="CV2238" s="21" t="s">
        <v>113</v>
      </c>
    </row>
    <row r="2239" spans="1:100" x14ac:dyDescent="0.25">
      <c r="A2239" s="3" t="s">
        <v>9465</v>
      </c>
      <c r="B2239" s="3" t="s">
        <v>152</v>
      </c>
      <c r="C2239" s="4">
        <v>2.7786000000000002E-2</v>
      </c>
      <c r="D2239" s="3" t="s">
        <v>109</v>
      </c>
      <c r="E2239" s="3" t="s">
        <v>9441</v>
      </c>
      <c r="F2239" s="3" t="s">
        <v>9466</v>
      </c>
      <c r="G2239" s="3" t="s">
        <v>133</v>
      </c>
      <c r="H2239" s="4">
        <v>47906</v>
      </c>
      <c r="I2239" s="3" t="s">
        <v>8929</v>
      </c>
      <c r="J2239" s="3" t="s">
        <v>8687</v>
      </c>
      <c r="K2239" s="4">
        <v>8728</v>
      </c>
      <c r="L2239" s="3" t="s">
        <v>109</v>
      </c>
      <c r="M2239" s="3" t="s">
        <v>109</v>
      </c>
      <c r="N2239" s="3" t="s">
        <v>109</v>
      </c>
      <c r="O2239" s="3" t="s">
        <v>109</v>
      </c>
      <c r="P2239" s="3" t="s">
        <v>109</v>
      </c>
      <c r="Q2239" s="2"/>
      <c r="S2239" s="3" t="s">
        <v>109</v>
      </c>
      <c r="T2239" s="3" t="s">
        <v>109</v>
      </c>
      <c r="U2239" s="3" t="s">
        <v>109</v>
      </c>
      <c r="V2239" s="3" t="s">
        <v>109</v>
      </c>
      <c r="W2239" s="3" t="s">
        <v>109</v>
      </c>
      <c r="X2239" s="3" t="s">
        <v>109</v>
      </c>
      <c r="Y2239" s="3" t="s">
        <v>109</v>
      </c>
      <c r="Z2239" s="3" t="s">
        <v>109</v>
      </c>
      <c r="AA2239" s="4">
        <v>1986</v>
      </c>
      <c r="AB2239" s="3" t="s">
        <v>109</v>
      </c>
      <c r="AC2239" s="5" t="s">
        <v>111</v>
      </c>
      <c r="AD2239" s="3" t="s">
        <v>135</v>
      </c>
      <c r="AE2239" s="3" t="s">
        <v>109</v>
      </c>
      <c r="AF2239" s="4">
        <v>3</v>
      </c>
      <c r="AG2239" s="3" t="s">
        <v>109</v>
      </c>
      <c r="AH2239" s="3" t="s">
        <v>111</v>
      </c>
      <c r="AI2239" s="3" t="s">
        <v>109</v>
      </c>
      <c r="AN2239" s="3" t="s">
        <v>109</v>
      </c>
      <c r="AO2239" s="2"/>
      <c r="AP2239" s="3" t="s">
        <v>109</v>
      </c>
      <c r="AQ2239" s="3" t="s">
        <v>109</v>
      </c>
      <c r="AR2239" s="3" t="s">
        <v>109</v>
      </c>
      <c r="AS2239" s="3" t="s">
        <v>109</v>
      </c>
      <c r="AT2239" s="3" t="s">
        <v>109</v>
      </c>
      <c r="AU2239" s="3" t="s">
        <v>109</v>
      </c>
      <c r="AV2239" s="3" t="s">
        <v>109</v>
      </c>
      <c r="AW2239" s="3" t="s">
        <v>109</v>
      </c>
      <c r="AX2239" s="3" t="s">
        <v>109</v>
      </c>
      <c r="AY2239" s="3" t="s">
        <v>109</v>
      </c>
      <c r="AZ2239" s="3" t="s">
        <v>109</v>
      </c>
      <c r="BA2239" s="3" t="s">
        <v>109</v>
      </c>
      <c r="BB2239" s="3" t="s">
        <v>109</v>
      </c>
      <c r="BC2239" s="3" t="s">
        <v>109</v>
      </c>
      <c r="BD2239" s="3" t="s">
        <v>109</v>
      </c>
      <c r="BE2239" s="3" t="s">
        <v>109</v>
      </c>
      <c r="BF2239" s="3" t="s">
        <v>109</v>
      </c>
      <c r="BG2239" s="3" t="s">
        <v>109</v>
      </c>
      <c r="BH2239" s="3" t="s">
        <v>109</v>
      </c>
      <c r="BI2239" s="3" t="s">
        <v>109</v>
      </c>
      <c r="BJ2239" s="3" t="s">
        <v>109</v>
      </c>
      <c r="BK2239" s="3" t="s">
        <v>109</v>
      </c>
      <c r="BM2239" s="3" t="s">
        <v>109</v>
      </c>
      <c r="BN2239" s="3" t="s">
        <v>109</v>
      </c>
      <c r="BO2239" s="3" t="s">
        <v>109</v>
      </c>
      <c r="BP2239" s="3" t="s">
        <v>109</v>
      </c>
      <c r="BQ2239" s="3" t="s">
        <v>109</v>
      </c>
      <c r="BR2239" s="3" t="s">
        <v>109</v>
      </c>
      <c r="BS2239" s="3" t="s">
        <v>109</v>
      </c>
      <c r="BT2239" s="3" t="s">
        <v>109</v>
      </c>
      <c r="BU2239" s="3" t="s">
        <v>109</v>
      </c>
      <c r="BV2239" s="3" t="s">
        <v>109</v>
      </c>
      <c r="BW2239" s="3" t="s">
        <v>109</v>
      </c>
      <c r="BX2239" s="3" t="s">
        <v>109</v>
      </c>
      <c r="BY2239" s="3" t="s">
        <v>109</v>
      </c>
      <c r="BZ2239" s="3" t="s">
        <v>109</v>
      </c>
      <c r="CA2239" s="4">
        <v>2.7786000000000002E-2</v>
      </c>
      <c r="CB2239" s="3" t="s">
        <v>109</v>
      </c>
      <c r="CC2239" s="4">
        <v>687100</v>
      </c>
      <c r="CD2239" s="3" t="s">
        <v>109</v>
      </c>
      <c r="CE2239" s="3" t="s">
        <v>109</v>
      </c>
      <c r="CF2239" s="3" t="s">
        <v>109</v>
      </c>
      <c r="CG2239" s="3" t="s">
        <v>109</v>
      </c>
      <c r="CH2239" s="3" t="s">
        <v>9467</v>
      </c>
      <c r="CI2239" s="3" t="s">
        <v>109</v>
      </c>
      <c r="CJ2239" s="3" t="s">
        <v>109</v>
      </c>
      <c r="CK2239" s="3" t="s">
        <v>109</v>
      </c>
      <c r="CL2239" s="3" t="s">
        <v>109</v>
      </c>
      <c r="CM2239" s="3" t="s">
        <v>109</v>
      </c>
      <c r="CN2239" s="3" t="s">
        <v>109</v>
      </c>
      <c r="CO2239" s="3" t="s">
        <v>109</v>
      </c>
      <c r="CP2239" s="3" t="s">
        <v>109</v>
      </c>
      <c r="CQ2239" s="5" t="s">
        <v>126</v>
      </c>
      <c r="CR2239" s="5" t="s">
        <v>9468</v>
      </c>
      <c r="CV2239" s="21" t="s">
        <v>113</v>
      </c>
    </row>
    <row r="2240" spans="1:100" x14ac:dyDescent="0.25">
      <c r="A2240" s="3" t="s">
        <v>9469</v>
      </c>
      <c r="B2240" s="3" t="s">
        <v>118</v>
      </c>
      <c r="C2240" s="4">
        <v>2.5474E-2</v>
      </c>
      <c r="D2240" s="3" t="s">
        <v>109</v>
      </c>
      <c r="E2240" s="3" t="s">
        <v>9470</v>
      </c>
      <c r="F2240" s="3" t="s">
        <v>9471</v>
      </c>
      <c r="G2240" s="3" t="s">
        <v>106</v>
      </c>
      <c r="H2240" s="4">
        <v>47904</v>
      </c>
      <c r="I2240" s="3" t="s">
        <v>8929</v>
      </c>
      <c r="J2240" s="3" t="s">
        <v>8687</v>
      </c>
      <c r="K2240" s="4">
        <v>3592</v>
      </c>
      <c r="L2240" s="3" t="s">
        <v>109</v>
      </c>
      <c r="M2240" s="3" t="s">
        <v>109</v>
      </c>
      <c r="N2240" s="3" t="s">
        <v>109</v>
      </c>
      <c r="O2240" s="3" t="s">
        <v>109</v>
      </c>
      <c r="P2240" s="3" t="s">
        <v>109</v>
      </c>
      <c r="Q2240" s="2"/>
      <c r="S2240" s="3" t="s">
        <v>109</v>
      </c>
      <c r="T2240" s="3" t="s">
        <v>109</v>
      </c>
      <c r="U2240" s="3" t="s">
        <v>109</v>
      </c>
      <c r="V2240" s="3" t="s">
        <v>109</v>
      </c>
      <c r="W2240" s="3" t="s">
        <v>109</v>
      </c>
      <c r="X2240" s="3" t="s">
        <v>109</v>
      </c>
      <c r="Y2240" s="3" t="s">
        <v>109</v>
      </c>
      <c r="Z2240" s="3" t="s">
        <v>109</v>
      </c>
      <c r="AA2240" s="4">
        <v>1989</v>
      </c>
      <c r="AB2240" s="3" t="s">
        <v>109</v>
      </c>
      <c r="AC2240" s="5" t="s">
        <v>135</v>
      </c>
      <c r="AD2240" s="3" t="s">
        <v>135</v>
      </c>
      <c r="AE2240" s="3" t="s">
        <v>109</v>
      </c>
      <c r="AF2240" s="4">
        <v>4</v>
      </c>
      <c r="AG2240" s="3" t="s">
        <v>109</v>
      </c>
      <c r="AH2240" s="3" t="s">
        <v>135</v>
      </c>
      <c r="AI2240" s="3" t="s">
        <v>109</v>
      </c>
      <c r="AN2240" s="3" t="s">
        <v>109</v>
      </c>
      <c r="AO2240" s="2"/>
      <c r="AP2240" s="3" t="s">
        <v>109</v>
      </c>
      <c r="AQ2240" s="3" t="s">
        <v>109</v>
      </c>
      <c r="AR2240" s="3" t="s">
        <v>109</v>
      </c>
      <c r="AS2240" s="3" t="s">
        <v>109</v>
      </c>
      <c r="AT2240" s="3" t="s">
        <v>109</v>
      </c>
      <c r="AU2240" s="3" t="s">
        <v>109</v>
      </c>
      <c r="AV2240" s="3" t="s">
        <v>109</v>
      </c>
      <c r="AW2240" s="3" t="s">
        <v>109</v>
      </c>
      <c r="AX2240" s="3" t="s">
        <v>109</v>
      </c>
      <c r="AY2240" s="3" t="s">
        <v>109</v>
      </c>
      <c r="AZ2240" s="3" t="s">
        <v>109</v>
      </c>
      <c r="BA2240" s="3" t="s">
        <v>109</v>
      </c>
      <c r="BB2240" s="3" t="s">
        <v>109</v>
      </c>
      <c r="BC2240" s="3" t="s">
        <v>109</v>
      </c>
      <c r="BD2240" s="3" t="s">
        <v>109</v>
      </c>
      <c r="BE2240" s="3" t="s">
        <v>109</v>
      </c>
      <c r="BF2240" s="3" t="s">
        <v>109</v>
      </c>
      <c r="BG2240" s="3" t="s">
        <v>109</v>
      </c>
      <c r="BH2240" s="3" t="s">
        <v>109</v>
      </c>
      <c r="BI2240" s="3" t="s">
        <v>109</v>
      </c>
      <c r="BJ2240" s="3" t="s">
        <v>109</v>
      </c>
      <c r="BK2240" s="3" t="s">
        <v>109</v>
      </c>
      <c r="BM2240" s="3" t="s">
        <v>109</v>
      </c>
      <c r="BN2240" s="3" t="s">
        <v>109</v>
      </c>
      <c r="BO2240" s="3" t="s">
        <v>109</v>
      </c>
      <c r="BP2240" s="3" t="s">
        <v>109</v>
      </c>
      <c r="BQ2240" s="3" t="s">
        <v>109</v>
      </c>
      <c r="BR2240" s="3" t="s">
        <v>109</v>
      </c>
      <c r="BS2240" s="3" t="s">
        <v>109</v>
      </c>
      <c r="BT2240" s="3" t="s">
        <v>109</v>
      </c>
      <c r="BU2240" s="3" t="s">
        <v>109</v>
      </c>
      <c r="BV2240" s="3" t="s">
        <v>109</v>
      </c>
      <c r="BW2240" s="3" t="s">
        <v>109</v>
      </c>
      <c r="BX2240" s="3" t="s">
        <v>109</v>
      </c>
      <c r="BY2240" s="3" t="s">
        <v>109</v>
      </c>
      <c r="BZ2240" s="3" t="s">
        <v>109</v>
      </c>
      <c r="CA2240" s="4">
        <v>2.5474E-2</v>
      </c>
      <c r="CB2240" s="3" t="s">
        <v>109</v>
      </c>
      <c r="CC2240" s="4">
        <v>231000</v>
      </c>
      <c r="CD2240" s="3" t="s">
        <v>109</v>
      </c>
      <c r="CE2240" s="3" t="s">
        <v>109</v>
      </c>
      <c r="CF2240" s="3" t="s">
        <v>109</v>
      </c>
      <c r="CG2240" s="3" t="s">
        <v>109</v>
      </c>
      <c r="CH2240" s="3" t="s">
        <v>9472</v>
      </c>
      <c r="CI2240" s="3" t="s">
        <v>109</v>
      </c>
      <c r="CJ2240" s="3" t="s">
        <v>109</v>
      </c>
      <c r="CK2240" s="3" t="s">
        <v>109</v>
      </c>
      <c r="CL2240" s="3" t="s">
        <v>109</v>
      </c>
      <c r="CM2240" s="3" t="s">
        <v>109</v>
      </c>
      <c r="CN2240" s="3" t="s">
        <v>109</v>
      </c>
      <c r="CO2240" s="3" t="s">
        <v>109</v>
      </c>
      <c r="CP2240" s="3" t="s">
        <v>109</v>
      </c>
      <c r="CQ2240" s="5" t="s">
        <v>113</v>
      </c>
      <c r="CR2240" s="5" t="s">
        <v>109</v>
      </c>
      <c r="CV2240" s="21" t="s">
        <v>113</v>
      </c>
    </row>
    <row r="2241" spans="1:100" x14ac:dyDescent="0.25">
      <c r="A2241" s="3" t="s">
        <v>9473</v>
      </c>
      <c r="B2241" s="3" t="s">
        <v>118</v>
      </c>
      <c r="C2241" s="4">
        <v>2.5474E-2</v>
      </c>
      <c r="D2241" s="3" t="s">
        <v>109</v>
      </c>
      <c r="E2241" s="3" t="s">
        <v>9474</v>
      </c>
      <c r="F2241" s="3" t="s">
        <v>9475</v>
      </c>
      <c r="G2241" s="3" t="s">
        <v>106</v>
      </c>
      <c r="H2241" s="4">
        <v>47909</v>
      </c>
      <c r="I2241" s="3" t="s">
        <v>8929</v>
      </c>
      <c r="J2241" s="3" t="s">
        <v>8687</v>
      </c>
      <c r="K2241" s="4">
        <v>3734</v>
      </c>
      <c r="L2241" s="3" t="s">
        <v>109</v>
      </c>
      <c r="M2241" s="3" t="s">
        <v>109</v>
      </c>
      <c r="N2241" s="3" t="s">
        <v>109</v>
      </c>
      <c r="O2241" s="3" t="s">
        <v>109</v>
      </c>
      <c r="P2241" s="3" t="s">
        <v>109</v>
      </c>
      <c r="Q2241" s="2"/>
      <c r="S2241" s="3" t="s">
        <v>109</v>
      </c>
      <c r="T2241" s="3" t="s">
        <v>109</v>
      </c>
      <c r="U2241" s="3" t="s">
        <v>109</v>
      </c>
      <c r="V2241" s="3" t="s">
        <v>109</v>
      </c>
      <c r="W2241" s="3" t="s">
        <v>109</v>
      </c>
      <c r="X2241" s="3" t="s">
        <v>109</v>
      </c>
      <c r="Y2241" s="3" t="s">
        <v>109</v>
      </c>
      <c r="Z2241" s="3" t="s">
        <v>109</v>
      </c>
      <c r="AA2241" s="4">
        <v>1955</v>
      </c>
      <c r="AB2241" s="3" t="s">
        <v>109</v>
      </c>
      <c r="AC2241" s="5" t="s">
        <v>111</v>
      </c>
      <c r="AD2241" s="3" t="s">
        <v>111</v>
      </c>
      <c r="AE2241" s="3" t="s">
        <v>109</v>
      </c>
      <c r="AF2241" s="4">
        <v>4</v>
      </c>
      <c r="AG2241" s="3" t="s">
        <v>109</v>
      </c>
      <c r="AH2241" s="3" t="s">
        <v>135</v>
      </c>
      <c r="AI2241" s="3" t="s">
        <v>109</v>
      </c>
      <c r="AN2241" s="3" t="s">
        <v>109</v>
      </c>
      <c r="AO2241" s="2"/>
      <c r="AP2241" s="3" t="s">
        <v>109</v>
      </c>
      <c r="AQ2241" s="3" t="s">
        <v>109</v>
      </c>
      <c r="AR2241" s="3" t="s">
        <v>109</v>
      </c>
      <c r="AS2241" s="3" t="s">
        <v>109</v>
      </c>
      <c r="AT2241" s="3" t="s">
        <v>109</v>
      </c>
      <c r="AU2241" s="3" t="s">
        <v>109</v>
      </c>
      <c r="AV2241" s="3" t="s">
        <v>109</v>
      </c>
      <c r="AW2241" s="3" t="s">
        <v>109</v>
      </c>
      <c r="AX2241" s="3" t="s">
        <v>109</v>
      </c>
      <c r="AY2241" s="3" t="s">
        <v>109</v>
      </c>
      <c r="AZ2241" s="3" t="s">
        <v>109</v>
      </c>
      <c r="BA2241" s="3" t="s">
        <v>109</v>
      </c>
      <c r="BB2241" s="3" t="s">
        <v>109</v>
      </c>
      <c r="BC2241" s="3" t="s">
        <v>109</v>
      </c>
      <c r="BD2241" s="3" t="s">
        <v>109</v>
      </c>
      <c r="BE2241" s="3" t="s">
        <v>109</v>
      </c>
      <c r="BF2241" s="3" t="s">
        <v>109</v>
      </c>
      <c r="BG2241" s="3" t="s">
        <v>109</v>
      </c>
      <c r="BH2241" s="3" t="s">
        <v>109</v>
      </c>
      <c r="BI2241" s="3" t="s">
        <v>109</v>
      </c>
      <c r="BJ2241" s="3" t="s">
        <v>109</v>
      </c>
      <c r="BK2241" s="3" t="s">
        <v>109</v>
      </c>
      <c r="BM2241" s="3" t="s">
        <v>109</v>
      </c>
      <c r="BN2241" s="3" t="s">
        <v>109</v>
      </c>
      <c r="BO2241" s="3" t="s">
        <v>109</v>
      </c>
      <c r="BP2241" s="3" t="s">
        <v>109</v>
      </c>
      <c r="BQ2241" s="3" t="s">
        <v>109</v>
      </c>
      <c r="BR2241" s="3" t="s">
        <v>109</v>
      </c>
      <c r="BS2241" s="3" t="s">
        <v>109</v>
      </c>
      <c r="BT2241" s="3" t="s">
        <v>109</v>
      </c>
      <c r="BU2241" s="3" t="s">
        <v>109</v>
      </c>
      <c r="BV2241" s="3" t="s">
        <v>109</v>
      </c>
      <c r="BW2241" s="3" t="s">
        <v>109</v>
      </c>
      <c r="BX2241" s="3" t="s">
        <v>109</v>
      </c>
      <c r="BY2241" s="3" t="s">
        <v>109</v>
      </c>
      <c r="BZ2241" s="3" t="s">
        <v>109</v>
      </c>
      <c r="CA2241" s="4">
        <v>2.5474E-2</v>
      </c>
      <c r="CB2241" s="3" t="s">
        <v>109</v>
      </c>
      <c r="CC2241" s="4">
        <v>311500</v>
      </c>
      <c r="CD2241" s="3" t="s">
        <v>109</v>
      </c>
      <c r="CE2241" s="3" t="s">
        <v>109</v>
      </c>
      <c r="CF2241" s="3" t="s">
        <v>109</v>
      </c>
      <c r="CG2241" s="3" t="s">
        <v>109</v>
      </c>
      <c r="CH2241" s="3" t="s">
        <v>109</v>
      </c>
      <c r="CI2241" s="3" t="s">
        <v>109</v>
      </c>
      <c r="CJ2241" s="3" t="s">
        <v>109</v>
      </c>
      <c r="CK2241" s="3" t="s">
        <v>109</v>
      </c>
      <c r="CL2241" s="3" t="s">
        <v>109</v>
      </c>
      <c r="CM2241" s="3" t="s">
        <v>109</v>
      </c>
      <c r="CN2241" s="3" t="s">
        <v>109</v>
      </c>
      <c r="CO2241" s="3" t="s">
        <v>109</v>
      </c>
      <c r="CP2241" s="3" t="s">
        <v>109</v>
      </c>
      <c r="CQ2241" s="5" t="s">
        <v>126</v>
      </c>
      <c r="CR2241" s="5" t="s">
        <v>9476</v>
      </c>
      <c r="CV2241" s="21" t="s">
        <v>113</v>
      </c>
    </row>
    <row r="2242" spans="1:100" x14ac:dyDescent="0.25">
      <c r="A2242" s="3" t="s">
        <v>9477</v>
      </c>
      <c r="B2242" s="3" t="s">
        <v>575</v>
      </c>
      <c r="C2242" s="4">
        <v>2.5517999999999999E-2</v>
      </c>
      <c r="D2242" s="3" t="s">
        <v>109</v>
      </c>
      <c r="E2242" s="3" t="s">
        <v>9478</v>
      </c>
      <c r="F2242" s="3" t="s">
        <v>9479</v>
      </c>
      <c r="G2242" s="3" t="s">
        <v>106</v>
      </c>
      <c r="H2242" s="4">
        <v>47909</v>
      </c>
      <c r="I2242" s="3" t="s">
        <v>8929</v>
      </c>
      <c r="J2242" s="3" t="s">
        <v>8687</v>
      </c>
      <c r="K2242" s="4">
        <v>3617</v>
      </c>
      <c r="L2242" s="3" t="s">
        <v>109</v>
      </c>
      <c r="M2242" s="3" t="s">
        <v>109</v>
      </c>
      <c r="N2242" s="3" t="s">
        <v>109</v>
      </c>
      <c r="O2242" s="3" t="s">
        <v>109</v>
      </c>
      <c r="P2242" s="3" t="s">
        <v>109</v>
      </c>
      <c r="Q2242" s="2"/>
      <c r="S2242" s="3" t="s">
        <v>109</v>
      </c>
      <c r="T2242" s="3" t="s">
        <v>109</v>
      </c>
      <c r="U2242" s="3" t="s">
        <v>109</v>
      </c>
      <c r="V2242" s="3" t="s">
        <v>109</v>
      </c>
      <c r="W2242" s="3" t="s">
        <v>109</v>
      </c>
      <c r="X2242" s="3" t="s">
        <v>109</v>
      </c>
      <c r="Y2242" s="3" t="s">
        <v>109</v>
      </c>
      <c r="Z2242" s="3" t="s">
        <v>109</v>
      </c>
      <c r="AA2242" s="4">
        <v>1994</v>
      </c>
      <c r="AB2242" s="3" t="s">
        <v>109</v>
      </c>
      <c r="AC2242" s="5" t="s">
        <v>135</v>
      </c>
      <c r="AD2242" s="3" t="s">
        <v>156</v>
      </c>
      <c r="AE2242" s="3" t="s">
        <v>109</v>
      </c>
      <c r="AF2242" s="4">
        <v>4</v>
      </c>
      <c r="AG2242" s="3" t="s">
        <v>109</v>
      </c>
      <c r="AH2242" s="3" t="s">
        <v>135</v>
      </c>
      <c r="AI2242" s="3" t="s">
        <v>109</v>
      </c>
      <c r="AN2242" s="3" t="s">
        <v>109</v>
      </c>
      <c r="AO2242" s="2"/>
      <c r="AP2242" s="3" t="s">
        <v>109</v>
      </c>
      <c r="AQ2242" s="3" t="s">
        <v>109</v>
      </c>
      <c r="AR2242" s="3" t="s">
        <v>109</v>
      </c>
      <c r="AS2242" s="3" t="s">
        <v>109</v>
      </c>
      <c r="AT2242" s="3" t="s">
        <v>109</v>
      </c>
      <c r="AU2242" s="3" t="s">
        <v>109</v>
      </c>
      <c r="AV2242" s="3" t="s">
        <v>109</v>
      </c>
      <c r="AW2242" s="3" t="s">
        <v>109</v>
      </c>
      <c r="AX2242" s="3" t="s">
        <v>109</v>
      </c>
      <c r="AY2242" s="3" t="s">
        <v>109</v>
      </c>
      <c r="AZ2242" s="3" t="s">
        <v>109</v>
      </c>
      <c r="BA2242" s="3" t="s">
        <v>109</v>
      </c>
      <c r="BB2242" s="3" t="s">
        <v>109</v>
      </c>
      <c r="BC2242" s="3" t="s">
        <v>109</v>
      </c>
      <c r="BD2242" s="3" t="s">
        <v>109</v>
      </c>
      <c r="BE2242" s="3" t="s">
        <v>109</v>
      </c>
      <c r="BF2242" s="3" t="s">
        <v>109</v>
      </c>
      <c r="BG2242" s="3" t="s">
        <v>109</v>
      </c>
      <c r="BH2242" s="3" t="s">
        <v>109</v>
      </c>
      <c r="BI2242" s="3" t="s">
        <v>109</v>
      </c>
      <c r="BJ2242" s="3" t="s">
        <v>109</v>
      </c>
      <c r="BK2242" s="3" t="s">
        <v>109</v>
      </c>
      <c r="BM2242" s="3" t="s">
        <v>109</v>
      </c>
      <c r="BN2242" s="3" t="s">
        <v>109</v>
      </c>
      <c r="BO2242" s="3" t="s">
        <v>109</v>
      </c>
      <c r="BP2242" s="3" t="s">
        <v>109</v>
      </c>
      <c r="BQ2242" s="3" t="s">
        <v>109</v>
      </c>
      <c r="BR2242" s="3" t="s">
        <v>109</v>
      </c>
      <c r="BS2242" s="3" t="s">
        <v>109</v>
      </c>
      <c r="BT2242" s="3" t="s">
        <v>109</v>
      </c>
      <c r="BU2242" s="3" t="s">
        <v>109</v>
      </c>
      <c r="BV2242" s="3" t="s">
        <v>109</v>
      </c>
      <c r="BW2242" s="3" t="s">
        <v>109</v>
      </c>
      <c r="BX2242" s="3" t="s">
        <v>109</v>
      </c>
      <c r="BY2242" s="3" t="s">
        <v>109</v>
      </c>
      <c r="BZ2242" s="3" t="s">
        <v>109</v>
      </c>
      <c r="CA2242" s="4">
        <v>2.5517999999999999E-2</v>
      </c>
      <c r="CB2242" s="3" t="s">
        <v>109</v>
      </c>
      <c r="CC2242" s="4">
        <v>500100</v>
      </c>
      <c r="CD2242" s="3" t="s">
        <v>109</v>
      </c>
      <c r="CE2242" s="3" t="s">
        <v>109</v>
      </c>
      <c r="CF2242" s="3" t="s">
        <v>109</v>
      </c>
      <c r="CG2242" s="3" t="s">
        <v>109</v>
      </c>
      <c r="CH2242" s="3" t="s">
        <v>109</v>
      </c>
      <c r="CI2242" s="3" t="s">
        <v>109</v>
      </c>
      <c r="CJ2242" s="3" t="s">
        <v>109</v>
      </c>
      <c r="CK2242" s="3" t="s">
        <v>109</v>
      </c>
      <c r="CL2242" s="3" t="s">
        <v>109</v>
      </c>
      <c r="CM2242" s="3" t="s">
        <v>109</v>
      </c>
      <c r="CN2242" s="3" t="s">
        <v>109</v>
      </c>
      <c r="CO2242" s="3" t="s">
        <v>109</v>
      </c>
      <c r="CP2242" s="3" t="s">
        <v>109</v>
      </c>
      <c r="CQ2242" s="5" t="s">
        <v>126</v>
      </c>
      <c r="CR2242" s="5" t="s">
        <v>9480</v>
      </c>
      <c r="CV2242" s="21" t="s">
        <v>113</v>
      </c>
    </row>
    <row r="2243" spans="1:100" x14ac:dyDescent="0.25">
      <c r="A2243" s="3" t="s">
        <v>9481</v>
      </c>
      <c r="B2243" s="3" t="s">
        <v>118</v>
      </c>
      <c r="C2243" s="4">
        <v>2.5474E-2</v>
      </c>
      <c r="D2243" s="3" t="s">
        <v>109</v>
      </c>
      <c r="E2243" s="3" t="s">
        <v>9482</v>
      </c>
      <c r="F2243" s="3" t="s">
        <v>9471</v>
      </c>
      <c r="G2243" s="3" t="s">
        <v>106</v>
      </c>
      <c r="H2243" s="4">
        <v>47904</v>
      </c>
      <c r="I2243" s="3" t="s">
        <v>8929</v>
      </c>
      <c r="J2243" s="3" t="s">
        <v>8687</v>
      </c>
      <c r="K2243" s="4">
        <v>3592</v>
      </c>
      <c r="L2243" s="3" t="s">
        <v>109</v>
      </c>
      <c r="M2243" s="3" t="s">
        <v>109</v>
      </c>
      <c r="N2243" s="3" t="s">
        <v>109</v>
      </c>
      <c r="O2243" s="3" t="s">
        <v>109</v>
      </c>
      <c r="P2243" s="3" t="s">
        <v>109</v>
      </c>
      <c r="Q2243" s="2"/>
      <c r="S2243" s="3" t="s">
        <v>109</v>
      </c>
      <c r="T2243" s="3" t="s">
        <v>109</v>
      </c>
      <c r="U2243" s="3" t="s">
        <v>109</v>
      </c>
      <c r="V2243" s="3" t="s">
        <v>109</v>
      </c>
      <c r="W2243" s="3" t="s">
        <v>109</v>
      </c>
      <c r="X2243" s="3" t="s">
        <v>109</v>
      </c>
      <c r="Y2243" s="3" t="s">
        <v>109</v>
      </c>
      <c r="Z2243" s="3" t="s">
        <v>109</v>
      </c>
      <c r="AA2243" s="4">
        <v>1989</v>
      </c>
      <c r="AB2243" s="3" t="s">
        <v>109</v>
      </c>
      <c r="AC2243" s="5" t="s">
        <v>135</v>
      </c>
      <c r="AD2243" s="3" t="s">
        <v>135</v>
      </c>
      <c r="AE2243" s="3" t="s">
        <v>109</v>
      </c>
      <c r="AF2243" s="4">
        <v>4</v>
      </c>
      <c r="AG2243" s="3" t="s">
        <v>109</v>
      </c>
      <c r="AH2243" s="3" t="s">
        <v>135</v>
      </c>
      <c r="AI2243" s="3" t="s">
        <v>109</v>
      </c>
      <c r="AN2243" s="3" t="s">
        <v>109</v>
      </c>
      <c r="AO2243" s="2"/>
      <c r="AP2243" s="3" t="s">
        <v>109</v>
      </c>
      <c r="AQ2243" s="3" t="s">
        <v>109</v>
      </c>
      <c r="AR2243" s="3" t="s">
        <v>109</v>
      </c>
      <c r="AS2243" s="3" t="s">
        <v>109</v>
      </c>
      <c r="AT2243" s="3" t="s">
        <v>109</v>
      </c>
      <c r="AU2243" s="3" t="s">
        <v>109</v>
      </c>
      <c r="AV2243" s="3" t="s">
        <v>109</v>
      </c>
      <c r="AW2243" s="3" t="s">
        <v>109</v>
      </c>
      <c r="AX2243" s="3" t="s">
        <v>109</v>
      </c>
      <c r="AY2243" s="3" t="s">
        <v>109</v>
      </c>
      <c r="AZ2243" s="3" t="s">
        <v>109</v>
      </c>
      <c r="BA2243" s="3" t="s">
        <v>109</v>
      </c>
      <c r="BB2243" s="3" t="s">
        <v>109</v>
      </c>
      <c r="BC2243" s="3" t="s">
        <v>109</v>
      </c>
      <c r="BD2243" s="3" t="s">
        <v>109</v>
      </c>
      <c r="BE2243" s="3" t="s">
        <v>109</v>
      </c>
      <c r="BF2243" s="3" t="s">
        <v>109</v>
      </c>
      <c r="BG2243" s="3" t="s">
        <v>109</v>
      </c>
      <c r="BH2243" s="3" t="s">
        <v>109</v>
      </c>
      <c r="BI2243" s="3" t="s">
        <v>109</v>
      </c>
      <c r="BJ2243" s="3" t="s">
        <v>109</v>
      </c>
      <c r="BK2243" s="3" t="s">
        <v>109</v>
      </c>
      <c r="BM2243" s="3" t="s">
        <v>109</v>
      </c>
      <c r="BN2243" s="3" t="s">
        <v>109</v>
      </c>
      <c r="BO2243" s="3" t="s">
        <v>109</v>
      </c>
      <c r="BP2243" s="3" t="s">
        <v>109</v>
      </c>
      <c r="BQ2243" s="3" t="s">
        <v>109</v>
      </c>
      <c r="BR2243" s="3" t="s">
        <v>109</v>
      </c>
      <c r="BS2243" s="3" t="s">
        <v>109</v>
      </c>
      <c r="BT2243" s="3" t="s">
        <v>109</v>
      </c>
      <c r="BU2243" s="3" t="s">
        <v>109</v>
      </c>
      <c r="BV2243" s="3" t="s">
        <v>109</v>
      </c>
      <c r="BW2243" s="3" t="s">
        <v>109</v>
      </c>
      <c r="BX2243" s="3" t="s">
        <v>109</v>
      </c>
      <c r="BY2243" s="3" t="s">
        <v>109</v>
      </c>
      <c r="BZ2243" s="3" t="s">
        <v>109</v>
      </c>
      <c r="CA2243" s="4">
        <v>2.5474E-2</v>
      </c>
      <c r="CB2243" s="3" t="s">
        <v>109</v>
      </c>
      <c r="CC2243" s="4">
        <v>240300</v>
      </c>
      <c r="CD2243" s="3" t="s">
        <v>109</v>
      </c>
      <c r="CE2243" s="3" t="s">
        <v>109</v>
      </c>
      <c r="CF2243" s="3" t="s">
        <v>109</v>
      </c>
      <c r="CG2243" s="3" t="s">
        <v>109</v>
      </c>
      <c r="CH2243" s="3" t="s">
        <v>9483</v>
      </c>
      <c r="CI2243" s="3" t="s">
        <v>109</v>
      </c>
      <c r="CJ2243" s="3" t="s">
        <v>109</v>
      </c>
      <c r="CK2243" s="3" t="s">
        <v>109</v>
      </c>
      <c r="CL2243" s="3" t="s">
        <v>109</v>
      </c>
      <c r="CM2243" s="3" t="s">
        <v>109</v>
      </c>
      <c r="CN2243" s="3" t="s">
        <v>109</v>
      </c>
      <c r="CO2243" s="3" t="s">
        <v>109</v>
      </c>
      <c r="CP2243" s="3" t="s">
        <v>109</v>
      </c>
      <c r="CQ2243" s="5" t="s">
        <v>113</v>
      </c>
      <c r="CR2243" s="5" t="s">
        <v>109</v>
      </c>
      <c r="CV2243" s="21" t="s">
        <v>113</v>
      </c>
    </row>
    <row r="2244" spans="1:100" x14ac:dyDescent="0.25">
      <c r="A2244" s="3" t="s">
        <v>9484</v>
      </c>
      <c r="B2244" s="3" t="s">
        <v>118</v>
      </c>
      <c r="C2244" s="4">
        <v>2.5474E-2</v>
      </c>
      <c r="D2244" s="3" t="s">
        <v>109</v>
      </c>
      <c r="E2244" s="3" t="s">
        <v>8751</v>
      </c>
      <c r="F2244" s="3" t="s">
        <v>9471</v>
      </c>
      <c r="G2244" s="3" t="s">
        <v>106</v>
      </c>
      <c r="H2244" s="4">
        <v>47904</v>
      </c>
      <c r="I2244" s="3" t="s">
        <v>8929</v>
      </c>
      <c r="J2244" s="3" t="s">
        <v>8687</v>
      </c>
      <c r="K2244" s="4">
        <v>3592</v>
      </c>
      <c r="L2244" s="3" t="s">
        <v>109</v>
      </c>
      <c r="M2244" s="3" t="s">
        <v>109</v>
      </c>
      <c r="N2244" s="3" t="s">
        <v>109</v>
      </c>
      <c r="O2244" s="3" t="s">
        <v>109</v>
      </c>
      <c r="P2244" s="3" t="s">
        <v>109</v>
      </c>
      <c r="Q2244" s="2"/>
      <c r="S2244" s="3" t="s">
        <v>109</v>
      </c>
      <c r="T2244" s="3" t="s">
        <v>109</v>
      </c>
      <c r="U2244" s="3" t="s">
        <v>109</v>
      </c>
      <c r="V2244" s="3" t="s">
        <v>109</v>
      </c>
      <c r="W2244" s="3" t="s">
        <v>109</v>
      </c>
      <c r="X2244" s="3" t="s">
        <v>109</v>
      </c>
      <c r="Y2244" s="3" t="s">
        <v>109</v>
      </c>
      <c r="Z2244" s="3" t="s">
        <v>109</v>
      </c>
      <c r="AA2244" s="4">
        <v>1989</v>
      </c>
      <c r="AB2244" s="3" t="s">
        <v>109</v>
      </c>
      <c r="AC2244" s="5" t="s">
        <v>135</v>
      </c>
      <c r="AD2244" s="3" t="s">
        <v>135</v>
      </c>
      <c r="AE2244" s="3" t="s">
        <v>109</v>
      </c>
      <c r="AF2244" s="4">
        <v>4</v>
      </c>
      <c r="AG2244" s="3" t="s">
        <v>109</v>
      </c>
      <c r="AH2244" s="3" t="s">
        <v>135</v>
      </c>
      <c r="AI2244" s="3" t="s">
        <v>109</v>
      </c>
      <c r="AN2244" s="3" t="s">
        <v>109</v>
      </c>
      <c r="AO2244" s="2"/>
      <c r="AP2244" s="3" t="s">
        <v>109</v>
      </c>
      <c r="AQ2244" s="3" t="s">
        <v>109</v>
      </c>
      <c r="AR2244" s="3" t="s">
        <v>109</v>
      </c>
      <c r="AS2244" s="3" t="s">
        <v>109</v>
      </c>
      <c r="AT2244" s="3" t="s">
        <v>109</v>
      </c>
      <c r="AU2244" s="3" t="s">
        <v>109</v>
      </c>
      <c r="AV2244" s="3" t="s">
        <v>109</v>
      </c>
      <c r="AW2244" s="3" t="s">
        <v>109</v>
      </c>
      <c r="AX2244" s="3" t="s">
        <v>109</v>
      </c>
      <c r="AY2244" s="3" t="s">
        <v>109</v>
      </c>
      <c r="AZ2244" s="3" t="s">
        <v>109</v>
      </c>
      <c r="BA2244" s="3" t="s">
        <v>109</v>
      </c>
      <c r="BB2244" s="3" t="s">
        <v>109</v>
      </c>
      <c r="BC2244" s="3" t="s">
        <v>109</v>
      </c>
      <c r="BD2244" s="3" t="s">
        <v>109</v>
      </c>
      <c r="BE2244" s="3" t="s">
        <v>109</v>
      </c>
      <c r="BF2244" s="3" t="s">
        <v>109</v>
      </c>
      <c r="BG2244" s="3" t="s">
        <v>109</v>
      </c>
      <c r="BH2244" s="3" t="s">
        <v>109</v>
      </c>
      <c r="BI2244" s="3" t="s">
        <v>109</v>
      </c>
      <c r="BJ2244" s="3" t="s">
        <v>109</v>
      </c>
      <c r="BK2244" s="3" t="s">
        <v>109</v>
      </c>
      <c r="BM2244" s="3" t="s">
        <v>109</v>
      </c>
      <c r="BN2244" s="3" t="s">
        <v>109</v>
      </c>
      <c r="BO2244" s="3" t="s">
        <v>109</v>
      </c>
      <c r="BP2244" s="3" t="s">
        <v>109</v>
      </c>
      <c r="BQ2244" s="3" t="s">
        <v>109</v>
      </c>
      <c r="BR2244" s="3" t="s">
        <v>109</v>
      </c>
      <c r="BS2244" s="3" t="s">
        <v>109</v>
      </c>
      <c r="BT2244" s="3" t="s">
        <v>109</v>
      </c>
      <c r="BU2244" s="3" t="s">
        <v>109</v>
      </c>
      <c r="BV2244" s="3" t="s">
        <v>109</v>
      </c>
      <c r="BW2244" s="3" t="s">
        <v>109</v>
      </c>
      <c r="BX2244" s="3" t="s">
        <v>109</v>
      </c>
      <c r="BY2244" s="3" t="s">
        <v>109</v>
      </c>
      <c r="BZ2244" s="3" t="s">
        <v>109</v>
      </c>
      <c r="CA2244" s="4">
        <v>2.5474E-2</v>
      </c>
      <c r="CB2244" s="3" t="s">
        <v>109</v>
      </c>
      <c r="CC2244" s="4">
        <v>240300</v>
      </c>
      <c r="CD2244" s="3" t="s">
        <v>109</v>
      </c>
      <c r="CE2244" s="3" t="s">
        <v>109</v>
      </c>
      <c r="CF2244" s="3" t="s">
        <v>109</v>
      </c>
      <c r="CG2244" s="3" t="s">
        <v>109</v>
      </c>
      <c r="CH2244" s="3" t="s">
        <v>9483</v>
      </c>
      <c r="CI2244" s="3" t="s">
        <v>109</v>
      </c>
      <c r="CJ2244" s="3" t="s">
        <v>109</v>
      </c>
      <c r="CK2244" s="3" t="s">
        <v>109</v>
      </c>
      <c r="CL2244" s="3" t="s">
        <v>109</v>
      </c>
      <c r="CM2244" s="3" t="s">
        <v>109</v>
      </c>
      <c r="CN2244" s="3" t="s">
        <v>109</v>
      </c>
      <c r="CO2244" s="3" t="s">
        <v>109</v>
      </c>
      <c r="CP2244" s="3" t="s">
        <v>109</v>
      </c>
      <c r="CQ2244" s="5" t="s">
        <v>113</v>
      </c>
      <c r="CR2244" s="5" t="s">
        <v>109</v>
      </c>
      <c r="CV2244" s="21" t="s">
        <v>113</v>
      </c>
    </row>
    <row r="2245" spans="1:100" x14ac:dyDescent="0.25">
      <c r="A2245" s="3" t="s">
        <v>9485</v>
      </c>
      <c r="B2245" s="3" t="s">
        <v>118</v>
      </c>
      <c r="C2245" s="4">
        <v>2.5474E-2</v>
      </c>
      <c r="D2245" s="3" t="s">
        <v>109</v>
      </c>
      <c r="E2245" s="3" t="s">
        <v>9486</v>
      </c>
      <c r="F2245" s="3" t="s">
        <v>9487</v>
      </c>
      <c r="G2245" s="3" t="s">
        <v>106</v>
      </c>
      <c r="H2245" s="4">
        <v>47904</v>
      </c>
      <c r="I2245" s="3" t="s">
        <v>8929</v>
      </c>
      <c r="J2245" s="3" t="s">
        <v>8687</v>
      </c>
      <c r="K2245" s="4">
        <v>3007</v>
      </c>
      <c r="L2245" s="3" t="s">
        <v>109</v>
      </c>
      <c r="M2245" s="3" t="s">
        <v>109</v>
      </c>
      <c r="N2245" s="3" t="s">
        <v>109</v>
      </c>
      <c r="O2245" s="3" t="s">
        <v>109</v>
      </c>
      <c r="P2245" s="3" t="s">
        <v>9488</v>
      </c>
      <c r="Q2245" s="2"/>
      <c r="S2245" s="3" t="s">
        <v>109</v>
      </c>
      <c r="T2245" s="3" t="s">
        <v>109</v>
      </c>
      <c r="U2245" s="3" t="s">
        <v>109</v>
      </c>
      <c r="V2245" s="3" t="s">
        <v>109</v>
      </c>
      <c r="W2245" s="3" t="s">
        <v>109</v>
      </c>
      <c r="X2245" s="3" t="s">
        <v>109</v>
      </c>
      <c r="Y2245" s="3" t="s">
        <v>109</v>
      </c>
      <c r="Z2245" s="3" t="s">
        <v>109</v>
      </c>
      <c r="AA2245" s="4">
        <v>1984</v>
      </c>
      <c r="AB2245" s="3" t="s">
        <v>109</v>
      </c>
      <c r="AC2245" s="5" t="s">
        <v>123</v>
      </c>
      <c r="AD2245" s="3" t="s">
        <v>123</v>
      </c>
      <c r="AE2245" s="3" t="s">
        <v>109</v>
      </c>
      <c r="AF2245" s="4">
        <v>2</v>
      </c>
      <c r="AG2245" s="3" t="s">
        <v>109</v>
      </c>
      <c r="AH2245" s="3" t="s">
        <v>111</v>
      </c>
      <c r="AI2245" s="3" t="s">
        <v>109</v>
      </c>
      <c r="AN2245" s="3" t="s">
        <v>109</v>
      </c>
      <c r="AO2245" s="2"/>
      <c r="AP2245" s="3" t="s">
        <v>109</v>
      </c>
      <c r="AQ2245" s="3" t="s">
        <v>109</v>
      </c>
      <c r="AR2245" s="3" t="s">
        <v>109</v>
      </c>
      <c r="AS2245" s="3" t="s">
        <v>109</v>
      </c>
      <c r="AT2245" s="3" t="s">
        <v>109</v>
      </c>
      <c r="AU2245" s="3" t="s">
        <v>109</v>
      </c>
      <c r="AV2245" s="3" t="s">
        <v>109</v>
      </c>
      <c r="AW2245" s="3" t="s">
        <v>109</v>
      </c>
      <c r="AX2245" s="3" t="s">
        <v>109</v>
      </c>
      <c r="AY2245" s="3" t="s">
        <v>109</v>
      </c>
      <c r="AZ2245" s="3" t="s">
        <v>109</v>
      </c>
      <c r="BA2245" s="3" t="s">
        <v>109</v>
      </c>
      <c r="BB2245" s="3" t="s">
        <v>109</v>
      </c>
      <c r="BC2245" s="3" t="s">
        <v>109</v>
      </c>
      <c r="BD2245" s="3" t="s">
        <v>109</v>
      </c>
      <c r="BE2245" s="3" t="s">
        <v>109</v>
      </c>
      <c r="BF2245" s="3" t="s">
        <v>109</v>
      </c>
      <c r="BG2245" s="3" t="s">
        <v>109</v>
      </c>
      <c r="BH2245" s="3" t="s">
        <v>109</v>
      </c>
      <c r="BI2245" s="3" t="s">
        <v>109</v>
      </c>
      <c r="BJ2245" s="3" t="s">
        <v>109</v>
      </c>
      <c r="BK2245" s="3" t="s">
        <v>109</v>
      </c>
      <c r="BM2245" s="3" t="s">
        <v>109</v>
      </c>
      <c r="BN2245" s="3" t="s">
        <v>109</v>
      </c>
      <c r="BO2245" s="3" t="s">
        <v>109</v>
      </c>
      <c r="BP2245" s="3" t="s">
        <v>109</v>
      </c>
      <c r="BQ2245" s="3" t="s">
        <v>109</v>
      </c>
      <c r="BR2245" s="3" t="s">
        <v>109</v>
      </c>
      <c r="BS2245" s="3" t="s">
        <v>109</v>
      </c>
      <c r="BT2245" s="3" t="s">
        <v>109</v>
      </c>
      <c r="BU2245" s="3" t="s">
        <v>109</v>
      </c>
      <c r="BV2245" s="3" t="s">
        <v>109</v>
      </c>
      <c r="BW2245" s="3" t="s">
        <v>109</v>
      </c>
      <c r="BX2245" s="3" t="s">
        <v>109</v>
      </c>
      <c r="BY2245" s="3" t="s">
        <v>109</v>
      </c>
      <c r="BZ2245" s="3" t="s">
        <v>109</v>
      </c>
      <c r="CA2245" s="4">
        <v>2.5474E-2</v>
      </c>
      <c r="CB2245" s="3" t="s">
        <v>109</v>
      </c>
      <c r="CC2245" s="4">
        <v>121100</v>
      </c>
      <c r="CD2245" s="3" t="s">
        <v>109</v>
      </c>
      <c r="CE2245" s="3" t="s">
        <v>109</v>
      </c>
      <c r="CF2245" s="3" t="s">
        <v>109</v>
      </c>
      <c r="CG2245" s="3" t="s">
        <v>109</v>
      </c>
      <c r="CH2245" s="3" t="s">
        <v>9489</v>
      </c>
      <c r="CI2245" s="3" t="s">
        <v>109</v>
      </c>
      <c r="CJ2245" s="3" t="s">
        <v>109</v>
      </c>
      <c r="CK2245" s="3" t="s">
        <v>109</v>
      </c>
      <c r="CL2245" s="3" t="s">
        <v>109</v>
      </c>
      <c r="CM2245" s="3" t="s">
        <v>109</v>
      </c>
      <c r="CN2245" s="3" t="s">
        <v>109</v>
      </c>
      <c r="CO2245" s="3" t="s">
        <v>109</v>
      </c>
      <c r="CP2245" s="3" t="s">
        <v>109</v>
      </c>
      <c r="CQ2245" s="5" t="s">
        <v>113</v>
      </c>
      <c r="CR2245" s="5" t="s">
        <v>109</v>
      </c>
      <c r="CV2245" s="21" t="s">
        <v>113</v>
      </c>
    </row>
    <row r="2246" spans="1:100" x14ac:dyDescent="0.25">
      <c r="A2246" s="3" t="s">
        <v>9490</v>
      </c>
      <c r="B2246" s="3" t="s">
        <v>118</v>
      </c>
      <c r="C2246" s="4">
        <v>2.5474E-2</v>
      </c>
      <c r="D2246" s="3" t="s">
        <v>109</v>
      </c>
      <c r="E2246" s="3" t="s">
        <v>9491</v>
      </c>
      <c r="F2246" s="3" t="s">
        <v>9492</v>
      </c>
      <c r="G2246" s="3" t="s">
        <v>106</v>
      </c>
      <c r="H2246" s="4">
        <v>47905</v>
      </c>
      <c r="I2246" s="3" t="s">
        <v>8929</v>
      </c>
      <c r="J2246" s="3" t="s">
        <v>8687</v>
      </c>
      <c r="K2246" s="4">
        <v>9617</v>
      </c>
      <c r="L2246" s="3" t="s">
        <v>109</v>
      </c>
      <c r="M2246" s="3" t="s">
        <v>109</v>
      </c>
      <c r="N2246" s="3" t="s">
        <v>109</v>
      </c>
      <c r="O2246" s="3" t="s">
        <v>109</v>
      </c>
      <c r="P2246" s="3" t="s">
        <v>109</v>
      </c>
      <c r="Q2246" s="2"/>
      <c r="S2246" s="3" t="s">
        <v>109</v>
      </c>
      <c r="T2246" s="3" t="s">
        <v>109</v>
      </c>
      <c r="U2246" s="3" t="s">
        <v>109</v>
      </c>
      <c r="V2246" s="3" t="s">
        <v>109</v>
      </c>
      <c r="W2246" s="3" t="s">
        <v>109</v>
      </c>
      <c r="X2246" s="3" t="s">
        <v>109</v>
      </c>
      <c r="Y2246" s="3" t="s">
        <v>109</v>
      </c>
      <c r="Z2246" s="3" t="s">
        <v>109</v>
      </c>
      <c r="AA2246" s="4">
        <v>2004</v>
      </c>
      <c r="AB2246" s="3" t="s">
        <v>109</v>
      </c>
      <c r="AC2246" s="5" t="s">
        <v>156</v>
      </c>
      <c r="AD2246" s="3" t="s">
        <v>156</v>
      </c>
      <c r="AE2246" s="3" t="s">
        <v>109</v>
      </c>
      <c r="AF2246" s="4">
        <v>5</v>
      </c>
      <c r="AG2246" s="3" t="s">
        <v>109</v>
      </c>
      <c r="AH2246" s="3" t="s">
        <v>156</v>
      </c>
      <c r="AI2246" s="3" t="s">
        <v>109</v>
      </c>
      <c r="AN2246" s="3" t="s">
        <v>109</v>
      </c>
      <c r="AO2246" s="2"/>
      <c r="AP2246" s="3" t="s">
        <v>109</v>
      </c>
      <c r="AQ2246" s="3" t="s">
        <v>109</v>
      </c>
      <c r="AR2246" s="3" t="s">
        <v>109</v>
      </c>
      <c r="AS2246" s="3" t="s">
        <v>109</v>
      </c>
      <c r="AT2246" s="3" t="s">
        <v>109</v>
      </c>
      <c r="AU2246" s="3" t="s">
        <v>109</v>
      </c>
      <c r="AV2246" s="3" t="s">
        <v>109</v>
      </c>
      <c r="AW2246" s="3" t="s">
        <v>109</v>
      </c>
      <c r="AX2246" s="3" t="s">
        <v>109</v>
      </c>
      <c r="AY2246" s="3" t="s">
        <v>109</v>
      </c>
      <c r="AZ2246" s="3" t="s">
        <v>109</v>
      </c>
      <c r="BA2246" s="3" t="s">
        <v>109</v>
      </c>
      <c r="BB2246" s="3" t="s">
        <v>109</v>
      </c>
      <c r="BC2246" s="3" t="s">
        <v>109</v>
      </c>
      <c r="BD2246" s="3" t="s">
        <v>109</v>
      </c>
      <c r="BE2246" s="3" t="s">
        <v>109</v>
      </c>
      <c r="BF2246" s="3" t="s">
        <v>109</v>
      </c>
      <c r="BG2246" s="3" t="s">
        <v>109</v>
      </c>
      <c r="BH2246" s="3" t="s">
        <v>109</v>
      </c>
      <c r="BI2246" s="3" t="s">
        <v>109</v>
      </c>
      <c r="BJ2246" s="3" t="s">
        <v>109</v>
      </c>
      <c r="BK2246" s="3" t="s">
        <v>109</v>
      </c>
      <c r="BM2246" s="3" t="s">
        <v>109</v>
      </c>
      <c r="BN2246" s="3" t="s">
        <v>109</v>
      </c>
      <c r="BO2246" s="3" t="s">
        <v>109</v>
      </c>
      <c r="BP2246" s="3" t="s">
        <v>109</v>
      </c>
      <c r="BQ2246" s="3" t="s">
        <v>109</v>
      </c>
      <c r="BR2246" s="3" t="s">
        <v>109</v>
      </c>
      <c r="BS2246" s="3" t="s">
        <v>109</v>
      </c>
      <c r="BT2246" s="3" t="s">
        <v>109</v>
      </c>
      <c r="BU2246" s="3" t="s">
        <v>109</v>
      </c>
      <c r="BV2246" s="3" t="s">
        <v>109</v>
      </c>
      <c r="BW2246" s="3" t="s">
        <v>109</v>
      </c>
      <c r="BX2246" s="3" t="s">
        <v>109</v>
      </c>
      <c r="BY2246" s="3" t="s">
        <v>109</v>
      </c>
      <c r="BZ2246" s="3" t="s">
        <v>109</v>
      </c>
      <c r="CA2246" s="4">
        <v>2.5474E-2</v>
      </c>
      <c r="CB2246" s="3" t="s">
        <v>109</v>
      </c>
      <c r="CC2246" s="4">
        <v>1381100</v>
      </c>
      <c r="CD2246" s="3" t="s">
        <v>109</v>
      </c>
      <c r="CE2246" s="3" t="s">
        <v>109</v>
      </c>
      <c r="CF2246" s="3" t="s">
        <v>109</v>
      </c>
      <c r="CG2246" s="3" t="s">
        <v>109</v>
      </c>
      <c r="CH2246" s="3" t="s">
        <v>9493</v>
      </c>
      <c r="CI2246" s="3" t="s">
        <v>109</v>
      </c>
      <c r="CJ2246" s="3" t="s">
        <v>109</v>
      </c>
      <c r="CK2246" s="3" t="s">
        <v>109</v>
      </c>
      <c r="CL2246" s="3" t="s">
        <v>109</v>
      </c>
      <c r="CM2246" s="3" t="s">
        <v>109</v>
      </c>
      <c r="CN2246" s="3" t="s">
        <v>109</v>
      </c>
      <c r="CO2246" s="3" t="s">
        <v>109</v>
      </c>
      <c r="CP2246" s="3" t="s">
        <v>109</v>
      </c>
      <c r="CQ2246" s="5" t="s">
        <v>113</v>
      </c>
      <c r="CR2246" s="5" t="s">
        <v>109</v>
      </c>
      <c r="CV2246" s="21" t="s">
        <v>113</v>
      </c>
    </row>
    <row r="2247" spans="1:100" x14ac:dyDescent="0.25">
      <c r="A2247" s="3" t="s">
        <v>9494</v>
      </c>
      <c r="B2247" s="3" t="s">
        <v>118</v>
      </c>
      <c r="C2247" s="4">
        <v>2.5474E-2</v>
      </c>
      <c r="D2247" s="3" t="s">
        <v>109</v>
      </c>
      <c r="E2247" s="3" t="s">
        <v>9495</v>
      </c>
      <c r="F2247" s="3" t="s">
        <v>9496</v>
      </c>
      <c r="G2247" s="3" t="s">
        <v>106</v>
      </c>
      <c r="H2247" s="4">
        <v>47905</v>
      </c>
      <c r="I2247" s="3" t="s">
        <v>8929</v>
      </c>
      <c r="J2247" s="3" t="s">
        <v>8687</v>
      </c>
      <c r="K2247" s="4">
        <v>7826</v>
      </c>
      <c r="L2247" s="3" t="s">
        <v>109</v>
      </c>
      <c r="M2247" s="3" t="s">
        <v>109</v>
      </c>
      <c r="N2247" s="3" t="s">
        <v>109</v>
      </c>
      <c r="O2247" s="3" t="s">
        <v>109</v>
      </c>
      <c r="P2247" s="3" t="s">
        <v>109</v>
      </c>
      <c r="Q2247" s="2"/>
      <c r="S2247" s="3" t="s">
        <v>109</v>
      </c>
      <c r="T2247" s="3" t="s">
        <v>109</v>
      </c>
      <c r="U2247" s="3" t="s">
        <v>109</v>
      </c>
      <c r="V2247" s="3" t="s">
        <v>109</v>
      </c>
      <c r="W2247" s="3" t="s">
        <v>109</v>
      </c>
      <c r="X2247" s="3" t="s">
        <v>109</v>
      </c>
      <c r="Y2247" s="3" t="s">
        <v>109</v>
      </c>
      <c r="Z2247" s="3" t="s">
        <v>109</v>
      </c>
      <c r="AA2247" s="4">
        <v>1997</v>
      </c>
      <c r="AB2247" s="3" t="s">
        <v>109</v>
      </c>
      <c r="AC2247" s="5" t="s">
        <v>111</v>
      </c>
      <c r="AD2247" s="3" t="s">
        <v>111</v>
      </c>
      <c r="AE2247" s="3" t="s">
        <v>109</v>
      </c>
      <c r="AF2247" s="4">
        <v>3</v>
      </c>
      <c r="AG2247" s="3" t="s">
        <v>109</v>
      </c>
      <c r="AH2247" s="3" t="s">
        <v>111</v>
      </c>
      <c r="AI2247" s="3" t="s">
        <v>109</v>
      </c>
      <c r="AN2247" s="3" t="s">
        <v>109</v>
      </c>
      <c r="AO2247" s="2"/>
      <c r="AP2247" s="3" t="s">
        <v>109</v>
      </c>
      <c r="AQ2247" s="3" t="s">
        <v>109</v>
      </c>
      <c r="AR2247" s="3" t="s">
        <v>109</v>
      </c>
      <c r="AS2247" s="3" t="s">
        <v>109</v>
      </c>
      <c r="AT2247" s="3" t="s">
        <v>109</v>
      </c>
      <c r="AU2247" s="3" t="s">
        <v>109</v>
      </c>
      <c r="AV2247" s="3" t="s">
        <v>109</v>
      </c>
      <c r="AW2247" s="3" t="s">
        <v>109</v>
      </c>
      <c r="AX2247" s="3" t="s">
        <v>109</v>
      </c>
      <c r="AY2247" s="3" t="s">
        <v>109</v>
      </c>
      <c r="AZ2247" s="3" t="s">
        <v>109</v>
      </c>
      <c r="BA2247" s="3" t="s">
        <v>109</v>
      </c>
      <c r="BB2247" s="3" t="s">
        <v>109</v>
      </c>
      <c r="BC2247" s="3" t="s">
        <v>109</v>
      </c>
      <c r="BD2247" s="3" t="s">
        <v>109</v>
      </c>
      <c r="BE2247" s="3" t="s">
        <v>109</v>
      </c>
      <c r="BF2247" s="3" t="s">
        <v>109</v>
      </c>
      <c r="BG2247" s="3" t="s">
        <v>109</v>
      </c>
      <c r="BH2247" s="3" t="s">
        <v>109</v>
      </c>
      <c r="BI2247" s="3" t="s">
        <v>109</v>
      </c>
      <c r="BJ2247" s="3" t="s">
        <v>109</v>
      </c>
      <c r="BK2247" s="3" t="s">
        <v>109</v>
      </c>
      <c r="BM2247" s="3" t="s">
        <v>109</v>
      </c>
      <c r="BN2247" s="3" t="s">
        <v>109</v>
      </c>
      <c r="BO2247" s="3" t="s">
        <v>109</v>
      </c>
      <c r="BP2247" s="3" t="s">
        <v>109</v>
      </c>
      <c r="BQ2247" s="3" t="s">
        <v>109</v>
      </c>
      <c r="BR2247" s="3" t="s">
        <v>109</v>
      </c>
      <c r="BS2247" s="3" t="s">
        <v>109</v>
      </c>
      <c r="BT2247" s="3" t="s">
        <v>109</v>
      </c>
      <c r="BU2247" s="3" t="s">
        <v>109</v>
      </c>
      <c r="BV2247" s="3" t="s">
        <v>109</v>
      </c>
      <c r="BW2247" s="3" t="s">
        <v>109</v>
      </c>
      <c r="BX2247" s="3" t="s">
        <v>109</v>
      </c>
      <c r="BY2247" s="3" t="s">
        <v>109</v>
      </c>
      <c r="BZ2247" s="3" t="s">
        <v>109</v>
      </c>
      <c r="CA2247" s="4">
        <v>2.5474E-2</v>
      </c>
      <c r="CB2247" s="3" t="s">
        <v>109</v>
      </c>
      <c r="CC2247" s="4">
        <v>579300</v>
      </c>
      <c r="CD2247" s="3" t="s">
        <v>109</v>
      </c>
      <c r="CE2247" s="3" t="s">
        <v>109</v>
      </c>
      <c r="CF2247" s="3" t="s">
        <v>109</v>
      </c>
      <c r="CG2247" s="3" t="s">
        <v>109</v>
      </c>
      <c r="CH2247" s="3" t="s">
        <v>9497</v>
      </c>
      <c r="CI2247" s="3" t="s">
        <v>109</v>
      </c>
      <c r="CJ2247" s="3" t="s">
        <v>109</v>
      </c>
      <c r="CK2247" s="3" t="s">
        <v>109</v>
      </c>
      <c r="CL2247" s="3" t="s">
        <v>109</v>
      </c>
      <c r="CM2247" s="3" t="s">
        <v>109</v>
      </c>
      <c r="CN2247" s="3" t="s">
        <v>109</v>
      </c>
      <c r="CO2247" s="3" t="s">
        <v>109</v>
      </c>
      <c r="CP2247" s="3" t="s">
        <v>109</v>
      </c>
      <c r="CQ2247" s="5" t="s">
        <v>126</v>
      </c>
      <c r="CR2247" s="5" t="s">
        <v>9498</v>
      </c>
      <c r="CV2247" s="21" t="s">
        <v>113</v>
      </c>
    </row>
    <row r="2248" spans="1:100" x14ac:dyDescent="0.25">
      <c r="A2248" s="3" t="s">
        <v>9499</v>
      </c>
      <c r="B2248" s="3" t="s">
        <v>575</v>
      </c>
      <c r="C2248" s="4">
        <v>2.5517999999999999E-2</v>
      </c>
      <c r="D2248" s="3" t="s">
        <v>109</v>
      </c>
      <c r="E2248" s="3" t="s">
        <v>8226</v>
      </c>
      <c r="F2248" s="3" t="s">
        <v>8227</v>
      </c>
      <c r="G2248" s="3" t="s">
        <v>106</v>
      </c>
      <c r="H2248" s="23"/>
      <c r="I2248" s="3" t="s">
        <v>8929</v>
      </c>
      <c r="J2248" s="3" t="s">
        <v>8687</v>
      </c>
      <c r="K2248" s="4">
        <v>4576</v>
      </c>
      <c r="L2248" s="3" t="s">
        <v>109</v>
      </c>
      <c r="M2248" s="3" t="s">
        <v>109</v>
      </c>
      <c r="N2248" s="3" t="s">
        <v>109</v>
      </c>
      <c r="O2248" s="3" t="s">
        <v>109</v>
      </c>
      <c r="P2248" s="3" t="s">
        <v>109</v>
      </c>
      <c r="Q2248" s="2"/>
      <c r="S2248" s="3" t="s">
        <v>109</v>
      </c>
      <c r="T2248" s="3" t="s">
        <v>109</v>
      </c>
      <c r="U2248" s="3" t="s">
        <v>109</v>
      </c>
      <c r="V2248" s="3" t="s">
        <v>109</v>
      </c>
      <c r="W2248" s="3" t="s">
        <v>109</v>
      </c>
      <c r="X2248" s="3" t="s">
        <v>109</v>
      </c>
      <c r="Y2248" s="3" t="s">
        <v>109</v>
      </c>
      <c r="Z2248" s="3" t="s">
        <v>109</v>
      </c>
      <c r="AA2248" s="4">
        <v>2004</v>
      </c>
      <c r="AB2248" s="3" t="s">
        <v>109</v>
      </c>
      <c r="AC2248" s="5" t="s">
        <v>111</v>
      </c>
      <c r="AD2248" s="3" t="s">
        <v>135</v>
      </c>
      <c r="AE2248" s="3" t="s">
        <v>109</v>
      </c>
      <c r="AF2248" s="4">
        <v>3</v>
      </c>
      <c r="AG2248" s="3" t="s">
        <v>109</v>
      </c>
      <c r="AH2248" s="3" t="s">
        <v>111</v>
      </c>
      <c r="AI2248" s="3" t="s">
        <v>109</v>
      </c>
      <c r="AN2248" s="3" t="s">
        <v>109</v>
      </c>
      <c r="AO2248" s="2"/>
      <c r="AP2248" s="3" t="s">
        <v>109</v>
      </c>
      <c r="AQ2248" s="3" t="s">
        <v>109</v>
      </c>
      <c r="AR2248" s="3" t="s">
        <v>109</v>
      </c>
      <c r="AS2248" s="3" t="s">
        <v>109</v>
      </c>
      <c r="AT2248" s="3" t="s">
        <v>109</v>
      </c>
      <c r="AU2248" s="3" t="s">
        <v>109</v>
      </c>
      <c r="AV2248" s="3" t="s">
        <v>109</v>
      </c>
      <c r="AW2248" s="3" t="s">
        <v>109</v>
      </c>
      <c r="AX2248" s="3" t="s">
        <v>109</v>
      </c>
      <c r="AY2248" s="3" t="s">
        <v>109</v>
      </c>
      <c r="AZ2248" s="3" t="s">
        <v>109</v>
      </c>
      <c r="BA2248" s="3" t="s">
        <v>109</v>
      </c>
      <c r="BB2248" s="3" t="s">
        <v>109</v>
      </c>
      <c r="BC2248" s="3" t="s">
        <v>109</v>
      </c>
      <c r="BD2248" s="3" t="s">
        <v>109</v>
      </c>
      <c r="BE2248" s="3" t="s">
        <v>109</v>
      </c>
      <c r="BF2248" s="3" t="s">
        <v>109</v>
      </c>
      <c r="BG2248" s="3" t="s">
        <v>109</v>
      </c>
      <c r="BH2248" s="3" t="s">
        <v>109</v>
      </c>
      <c r="BI2248" s="3" t="s">
        <v>109</v>
      </c>
      <c r="BJ2248" s="3" t="s">
        <v>109</v>
      </c>
      <c r="BK2248" s="3" t="s">
        <v>109</v>
      </c>
      <c r="BM2248" s="3" t="s">
        <v>109</v>
      </c>
      <c r="BN2248" s="3" t="s">
        <v>109</v>
      </c>
      <c r="BO2248" s="3" t="s">
        <v>109</v>
      </c>
      <c r="BP2248" s="3" t="s">
        <v>109</v>
      </c>
      <c r="BQ2248" s="3" t="s">
        <v>109</v>
      </c>
      <c r="BR2248" s="3" t="s">
        <v>109</v>
      </c>
      <c r="BS2248" s="3" t="s">
        <v>109</v>
      </c>
      <c r="BT2248" s="3" t="s">
        <v>109</v>
      </c>
      <c r="BU2248" s="3" t="s">
        <v>109</v>
      </c>
      <c r="BV2248" s="3" t="s">
        <v>109</v>
      </c>
      <c r="BW2248" s="3" t="s">
        <v>109</v>
      </c>
      <c r="BX2248" s="3" t="s">
        <v>109</v>
      </c>
      <c r="BY2248" s="3" t="s">
        <v>109</v>
      </c>
      <c r="BZ2248" s="3" t="s">
        <v>109</v>
      </c>
      <c r="CA2248" s="4">
        <v>2.5517999999999999E-2</v>
      </c>
      <c r="CB2248" s="3" t="s">
        <v>109</v>
      </c>
      <c r="CC2248" s="4">
        <v>348600</v>
      </c>
      <c r="CD2248" s="3" t="s">
        <v>109</v>
      </c>
      <c r="CE2248" s="3" t="s">
        <v>109</v>
      </c>
      <c r="CF2248" s="3" t="s">
        <v>109</v>
      </c>
      <c r="CG2248" s="3" t="s">
        <v>109</v>
      </c>
      <c r="CH2248" s="3" t="s">
        <v>9500</v>
      </c>
      <c r="CI2248" s="3" t="s">
        <v>109</v>
      </c>
      <c r="CJ2248" s="3" t="s">
        <v>109</v>
      </c>
      <c r="CK2248" s="3" t="s">
        <v>109</v>
      </c>
      <c r="CL2248" s="3" t="s">
        <v>109</v>
      </c>
      <c r="CM2248" s="3" t="s">
        <v>109</v>
      </c>
      <c r="CN2248" s="3" t="s">
        <v>109</v>
      </c>
      <c r="CO2248" s="3" t="s">
        <v>109</v>
      </c>
      <c r="CP2248" s="3" t="s">
        <v>109</v>
      </c>
      <c r="CQ2248" s="5" t="s">
        <v>113</v>
      </c>
      <c r="CR2248" s="5" t="s">
        <v>109</v>
      </c>
      <c r="CV2248" s="21" t="s">
        <v>113</v>
      </c>
    </row>
    <row r="2249" spans="1:100" x14ac:dyDescent="0.25">
      <c r="A2249" s="3" t="s">
        <v>9501</v>
      </c>
      <c r="B2249" s="3" t="s">
        <v>118</v>
      </c>
      <c r="C2249" s="4">
        <v>2.5474E-2</v>
      </c>
      <c r="D2249" s="3" t="s">
        <v>109</v>
      </c>
      <c r="E2249" s="3" t="s">
        <v>9502</v>
      </c>
      <c r="F2249" s="3" t="s">
        <v>9503</v>
      </c>
      <c r="G2249" s="3" t="s">
        <v>106</v>
      </c>
      <c r="H2249" s="4">
        <v>47905</v>
      </c>
      <c r="I2249" s="3" t="s">
        <v>8929</v>
      </c>
      <c r="J2249" s="3" t="s">
        <v>8687</v>
      </c>
      <c r="K2249" s="4">
        <v>9984</v>
      </c>
      <c r="L2249" s="3" t="s">
        <v>109</v>
      </c>
      <c r="M2249" s="3" t="s">
        <v>109</v>
      </c>
      <c r="N2249" s="3" t="s">
        <v>109</v>
      </c>
      <c r="O2249" s="3" t="s">
        <v>109</v>
      </c>
      <c r="P2249" s="3" t="s">
        <v>109</v>
      </c>
      <c r="Q2249" s="2"/>
      <c r="S2249" s="3" t="s">
        <v>109</v>
      </c>
      <c r="T2249" s="3" t="s">
        <v>109</v>
      </c>
      <c r="U2249" s="3" t="s">
        <v>109</v>
      </c>
      <c r="V2249" s="3" t="s">
        <v>109</v>
      </c>
      <c r="W2249" s="3" t="s">
        <v>109</v>
      </c>
      <c r="X2249" s="3" t="s">
        <v>109</v>
      </c>
      <c r="Y2249" s="3" t="s">
        <v>109</v>
      </c>
      <c r="Z2249" s="3" t="s">
        <v>109</v>
      </c>
      <c r="AA2249" s="4">
        <v>2011</v>
      </c>
      <c r="AB2249" s="3" t="s">
        <v>109</v>
      </c>
      <c r="AC2249" s="5" t="s">
        <v>135</v>
      </c>
      <c r="AD2249" s="3" t="s">
        <v>135</v>
      </c>
      <c r="AE2249" s="3" t="s">
        <v>109</v>
      </c>
      <c r="AF2249" s="4">
        <v>4</v>
      </c>
      <c r="AG2249" s="3" t="s">
        <v>109</v>
      </c>
      <c r="AH2249" s="3" t="s">
        <v>135</v>
      </c>
      <c r="AI2249" s="3" t="s">
        <v>109</v>
      </c>
      <c r="AN2249" s="3" t="s">
        <v>109</v>
      </c>
      <c r="AO2249" s="2"/>
      <c r="AP2249" s="3" t="s">
        <v>109</v>
      </c>
      <c r="AQ2249" s="3" t="s">
        <v>109</v>
      </c>
      <c r="AR2249" s="3" t="s">
        <v>109</v>
      </c>
      <c r="AS2249" s="3" t="s">
        <v>109</v>
      </c>
      <c r="AT2249" s="3" t="s">
        <v>109</v>
      </c>
      <c r="AU2249" s="3" t="s">
        <v>109</v>
      </c>
      <c r="AV2249" s="3" t="s">
        <v>109</v>
      </c>
      <c r="AW2249" s="3" t="s">
        <v>109</v>
      </c>
      <c r="AX2249" s="3" t="s">
        <v>109</v>
      </c>
      <c r="AY2249" s="3" t="s">
        <v>109</v>
      </c>
      <c r="AZ2249" s="3" t="s">
        <v>109</v>
      </c>
      <c r="BA2249" s="3" t="s">
        <v>109</v>
      </c>
      <c r="BB2249" s="3" t="s">
        <v>109</v>
      </c>
      <c r="BC2249" s="3" t="s">
        <v>109</v>
      </c>
      <c r="BD2249" s="3" t="s">
        <v>109</v>
      </c>
      <c r="BE2249" s="3" t="s">
        <v>109</v>
      </c>
      <c r="BF2249" s="3" t="s">
        <v>109</v>
      </c>
      <c r="BG2249" s="3" t="s">
        <v>109</v>
      </c>
      <c r="BH2249" s="3" t="s">
        <v>109</v>
      </c>
      <c r="BI2249" s="3" t="s">
        <v>109</v>
      </c>
      <c r="BJ2249" s="3" t="s">
        <v>109</v>
      </c>
      <c r="BK2249" s="3" t="s">
        <v>109</v>
      </c>
      <c r="BM2249" s="3" t="s">
        <v>109</v>
      </c>
      <c r="BN2249" s="3" t="s">
        <v>109</v>
      </c>
      <c r="BO2249" s="3" t="s">
        <v>109</v>
      </c>
      <c r="BP2249" s="3" t="s">
        <v>109</v>
      </c>
      <c r="BQ2249" s="3" t="s">
        <v>109</v>
      </c>
      <c r="BR2249" s="3" t="s">
        <v>109</v>
      </c>
      <c r="BS2249" s="3" t="s">
        <v>109</v>
      </c>
      <c r="BT2249" s="3" t="s">
        <v>109</v>
      </c>
      <c r="BU2249" s="3" t="s">
        <v>109</v>
      </c>
      <c r="BV2249" s="3" t="s">
        <v>109</v>
      </c>
      <c r="BW2249" s="3" t="s">
        <v>109</v>
      </c>
      <c r="BX2249" s="3" t="s">
        <v>109</v>
      </c>
      <c r="BY2249" s="3" t="s">
        <v>109</v>
      </c>
      <c r="BZ2249" s="3" t="s">
        <v>109</v>
      </c>
      <c r="CA2249" s="4">
        <v>2.5474E-2</v>
      </c>
      <c r="CB2249" s="3" t="s">
        <v>109</v>
      </c>
      <c r="CC2249" s="4">
        <v>1266900</v>
      </c>
      <c r="CD2249" s="3" t="s">
        <v>109</v>
      </c>
      <c r="CE2249" s="3" t="s">
        <v>109</v>
      </c>
      <c r="CF2249" s="3" t="s">
        <v>109</v>
      </c>
      <c r="CG2249" s="3" t="s">
        <v>109</v>
      </c>
      <c r="CH2249" s="3" t="s">
        <v>9504</v>
      </c>
      <c r="CI2249" s="3" t="s">
        <v>109</v>
      </c>
      <c r="CJ2249" s="3" t="s">
        <v>109</v>
      </c>
      <c r="CK2249" s="3" t="s">
        <v>109</v>
      </c>
      <c r="CL2249" s="3" t="s">
        <v>109</v>
      </c>
      <c r="CM2249" s="3" t="s">
        <v>109</v>
      </c>
      <c r="CN2249" s="3" t="s">
        <v>109</v>
      </c>
      <c r="CO2249" s="3" t="s">
        <v>109</v>
      </c>
      <c r="CP2249" s="3" t="s">
        <v>109</v>
      </c>
      <c r="CQ2249" s="5" t="s">
        <v>113</v>
      </c>
      <c r="CR2249" s="5" t="s">
        <v>9501</v>
      </c>
      <c r="CV2249" s="21" t="s">
        <v>113</v>
      </c>
    </row>
    <row r="2250" spans="1:100" x14ac:dyDescent="0.25">
      <c r="A2250" s="3" t="s">
        <v>9505</v>
      </c>
      <c r="B2250" s="3" t="s">
        <v>118</v>
      </c>
      <c r="C2250" s="4">
        <v>2.5474E-2</v>
      </c>
      <c r="D2250" s="3" t="s">
        <v>109</v>
      </c>
      <c r="E2250" s="3" t="s">
        <v>9506</v>
      </c>
      <c r="F2250" s="3" t="s">
        <v>9507</v>
      </c>
      <c r="G2250" s="3" t="s">
        <v>106</v>
      </c>
      <c r="H2250" s="4">
        <v>47905</v>
      </c>
      <c r="I2250" s="3" t="s">
        <v>8929</v>
      </c>
      <c r="J2250" s="3" t="s">
        <v>8687</v>
      </c>
      <c r="K2250" s="4">
        <v>8136</v>
      </c>
      <c r="L2250" s="3" t="s">
        <v>109</v>
      </c>
      <c r="M2250" s="3" t="s">
        <v>109</v>
      </c>
      <c r="N2250" s="3" t="s">
        <v>109</v>
      </c>
      <c r="O2250" s="3" t="s">
        <v>109</v>
      </c>
      <c r="P2250" s="3" t="s">
        <v>109</v>
      </c>
      <c r="Q2250" s="2"/>
      <c r="S2250" s="3" t="s">
        <v>109</v>
      </c>
      <c r="T2250" s="3" t="s">
        <v>109</v>
      </c>
      <c r="U2250" s="3" t="s">
        <v>109</v>
      </c>
      <c r="V2250" s="3" t="s">
        <v>109</v>
      </c>
      <c r="W2250" s="3" t="s">
        <v>109</v>
      </c>
      <c r="X2250" s="3" t="s">
        <v>109</v>
      </c>
      <c r="Y2250" s="3" t="s">
        <v>109</v>
      </c>
      <c r="Z2250" s="3" t="s">
        <v>109</v>
      </c>
      <c r="AA2250" s="4">
        <v>2010</v>
      </c>
      <c r="AB2250" s="3" t="s">
        <v>109</v>
      </c>
      <c r="AC2250" s="5" t="s">
        <v>111</v>
      </c>
      <c r="AD2250" s="3" t="s">
        <v>135</v>
      </c>
      <c r="AE2250" s="3" t="s">
        <v>109</v>
      </c>
      <c r="AF2250" s="4">
        <v>4</v>
      </c>
      <c r="AG2250" s="3" t="s">
        <v>109</v>
      </c>
      <c r="AH2250" s="3" t="s">
        <v>111</v>
      </c>
      <c r="AI2250" s="3" t="s">
        <v>109</v>
      </c>
      <c r="AN2250" s="3" t="s">
        <v>109</v>
      </c>
      <c r="AO2250" s="2"/>
      <c r="AP2250" s="3" t="s">
        <v>109</v>
      </c>
      <c r="AQ2250" s="3" t="s">
        <v>109</v>
      </c>
      <c r="AR2250" s="3" t="s">
        <v>109</v>
      </c>
      <c r="AS2250" s="3" t="s">
        <v>109</v>
      </c>
      <c r="AT2250" s="3" t="s">
        <v>109</v>
      </c>
      <c r="AU2250" s="3" t="s">
        <v>109</v>
      </c>
      <c r="AV2250" s="3" t="s">
        <v>109</v>
      </c>
      <c r="AW2250" s="3" t="s">
        <v>109</v>
      </c>
      <c r="AX2250" s="3" t="s">
        <v>109</v>
      </c>
      <c r="AY2250" s="3" t="s">
        <v>109</v>
      </c>
      <c r="AZ2250" s="3" t="s">
        <v>109</v>
      </c>
      <c r="BA2250" s="3" t="s">
        <v>109</v>
      </c>
      <c r="BB2250" s="3" t="s">
        <v>109</v>
      </c>
      <c r="BC2250" s="3" t="s">
        <v>109</v>
      </c>
      <c r="BD2250" s="3" t="s">
        <v>109</v>
      </c>
      <c r="BE2250" s="3" t="s">
        <v>109</v>
      </c>
      <c r="BF2250" s="3" t="s">
        <v>109</v>
      </c>
      <c r="BG2250" s="3" t="s">
        <v>109</v>
      </c>
      <c r="BH2250" s="3" t="s">
        <v>109</v>
      </c>
      <c r="BI2250" s="3" t="s">
        <v>109</v>
      </c>
      <c r="BJ2250" s="3" t="s">
        <v>109</v>
      </c>
      <c r="BK2250" s="3" t="s">
        <v>109</v>
      </c>
      <c r="BM2250" s="3" t="s">
        <v>109</v>
      </c>
      <c r="BN2250" s="3" t="s">
        <v>109</v>
      </c>
      <c r="BO2250" s="3" t="s">
        <v>109</v>
      </c>
      <c r="BP2250" s="3" t="s">
        <v>109</v>
      </c>
      <c r="BQ2250" s="3" t="s">
        <v>109</v>
      </c>
      <c r="BR2250" s="3" t="s">
        <v>109</v>
      </c>
      <c r="BS2250" s="3" t="s">
        <v>109</v>
      </c>
      <c r="BT2250" s="3" t="s">
        <v>109</v>
      </c>
      <c r="BU2250" s="3" t="s">
        <v>109</v>
      </c>
      <c r="BV2250" s="3" t="s">
        <v>109</v>
      </c>
      <c r="BW2250" s="3" t="s">
        <v>109</v>
      </c>
      <c r="BX2250" s="3" t="s">
        <v>109</v>
      </c>
      <c r="BY2250" s="3" t="s">
        <v>109</v>
      </c>
      <c r="BZ2250" s="3" t="s">
        <v>109</v>
      </c>
      <c r="CA2250" s="4">
        <v>2.5474E-2</v>
      </c>
      <c r="CB2250" s="3" t="s">
        <v>109</v>
      </c>
      <c r="CC2250" s="4">
        <v>761600</v>
      </c>
      <c r="CD2250" s="3" t="s">
        <v>109</v>
      </c>
      <c r="CE2250" s="3" t="s">
        <v>109</v>
      </c>
      <c r="CF2250" s="3" t="s">
        <v>109</v>
      </c>
      <c r="CG2250" s="3" t="s">
        <v>109</v>
      </c>
      <c r="CH2250" s="3" t="s">
        <v>9508</v>
      </c>
      <c r="CI2250" s="3" t="s">
        <v>109</v>
      </c>
      <c r="CJ2250" s="3" t="s">
        <v>109</v>
      </c>
      <c r="CK2250" s="3" t="s">
        <v>109</v>
      </c>
      <c r="CL2250" s="3" t="s">
        <v>109</v>
      </c>
      <c r="CM2250" s="3" t="s">
        <v>109</v>
      </c>
      <c r="CN2250" s="3" t="s">
        <v>109</v>
      </c>
      <c r="CO2250" s="3" t="s">
        <v>109</v>
      </c>
      <c r="CP2250" s="3" t="s">
        <v>109</v>
      </c>
      <c r="CQ2250" s="5" t="s">
        <v>113</v>
      </c>
      <c r="CR2250" s="5" t="s">
        <v>109</v>
      </c>
      <c r="CV2250" s="21" t="s">
        <v>113</v>
      </c>
    </row>
    <row r="2251" spans="1:100" x14ac:dyDescent="0.25">
      <c r="A2251" s="3" t="s">
        <v>9509</v>
      </c>
      <c r="B2251" s="3" t="s">
        <v>118</v>
      </c>
      <c r="C2251" s="4">
        <v>2.5474E-2</v>
      </c>
      <c r="D2251" s="3" t="s">
        <v>109</v>
      </c>
      <c r="E2251" s="3" t="s">
        <v>9510</v>
      </c>
      <c r="F2251" s="3" t="s">
        <v>9511</v>
      </c>
      <c r="G2251" s="3" t="s">
        <v>106</v>
      </c>
      <c r="H2251" s="4">
        <v>47905</v>
      </c>
      <c r="I2251" s="3" t="s">
        <v>8929</v>
      </c>
      <c r="J2251" s="3" t="s">
        <v>8687</v>
      </c>
      <c r="K2251" s="4">
        <v>9798</v>
      </c>
      <c r="L2251" s="3" t="s">
        <v>109</v>
      </c>
      <c r="M2251" s="3" t="s">
        <v>109</v>
      </c>
      <c r="N2251" s="3" t="s">
        <v>109</v>
      </c>
      <c r="O2251" s="3" t="s">
        <v>109</v>
      </c>
      <c r="P2251" s="3" t="s">
        <v>109</v>
      </c>
      <c r="Q2251" s="2"/>
      <c r="S2251" s="3" t="s">
        <v>109</v>
      </c>
      <c r="T2251" s="3" t="s">
        <v>109</v>
      </c>
      <c r="U2251" s="3" t="s">
        <v>109</v>
      </c>
      <c r="V2251" s="3" t="s">
        <v>109</v>
      </c>
      <c r="W2251" s="3" t="s">
        <v>109</v>
      </c>
      <c r="X2251" s="3" t="s">
        <v>109</v>
      </c>
      <c r="Y2251" s="3" t="s">
        <v>109</v>
      </c>
      <c r="Z2251" s="3" t="s">
        <v>109</v>
      </c>
      <c r="AA2251" s="4">
        <v>2012</v>
      </c>
      <c r="AB2251" s="3" t="s">
        <v>109</v>
      </c>
      <c r="AC2251" s="5" t="s">
        <v>135</v>
      </c>
      <c r="AD2251" s="3" t="s">
        <v>135</v>
      </c>
      <c r="AE2251" s="3" t="s">
        <v>109</v>
      </c>
      <c r="AF2251" s="4">
        <v>4</v>
      </c>
      <c r="AG2251" s="3" t="s">
        <v>109</v>
      </c>
      <c r="AH2251" s="3" t="s">
        <v>111</v>
      </c>
      <c r="AI2251" s="3" t="s">
        <v>109</v>
      </c>
      <c r="AN2251" s="3" t="s">
        <v>109</v>
      </c>
      <c r="AO2251" s="2"/>
      <c r="AP2251" s="3" t="s">
        <v>109</v>
      </c>
      <c r="AQ2251" s="3" t="s">
        <v>109</v>
      </c>
      <c r="AR2251" s="3" t="s">
        <v>109</v>
      </c>
      <c r="AS2251" s="3" t="s">
        <v>109</v>
      </c>
      <c r="AT2251" s="3" t="s">
        <v>109</v>
      </c>
      <c r="AU2251" s="3" t="s">
        <v>109</v>
      </c>
      <c r="AV2251" s="3" t="s">
        <v>109</v>
      </c>
      <c r="AW2251" s="3" t="s">
        <v>109</v>
      </c>
      <c r="AX2251" s="3" t="s">
        <v>109</v>
      </c>
      <c r="AY2251" s="3" t="s">
        <v>109</v>
      </c>
      <c r="AZ2251" s="3" t="s">
        <v>109</v>
      </c>
      <c r="BA2251" s="3" t="s">
        <v>109</v>
      </c>
      <c r="BB2251" s="3" t="s">
        <v>109</v>
      </c>
      <c r="BC2251" s="3" t="s">
        <v>109</v>
      </c>
      <c r="BD2251" s="3" t="s">
        <v>109</v>
      </c>
      <c r="BE2251" s="3" t="s">
        <v>109</v>
      </c>
      <c r="BF2251" s="3" t="s">
        <v>109</v>
      </c>
      <c r="BG2251" s="3" t="s">
        <v>109</v>
      </c>
      <c r="BH2251" s="3" t="s">
        <v>109</v>
      </c>
      <c r="BI2251" s="3" t="s">
        <v>109</v>
      </c>
      <c r="BJ2251" s="3" t="s">
        <v>109</v>
      </c>
      <c r="BK2251" s="3" t="s">
        <v>109</v>
      </c>
      <c r="BM2251" s="3" t="s">
        <v>109</v>
      </c>
      <c r="BN2251" s="3" t="s">
        <v>109</v>
      </c>
      <c r="BO2251" s="3" t="s">
        <v>109</v>
      </c>
      <c r="BP2251" s="3" t="s">
        <v>109</v>
      </c>
      <c r="BQ2251" s="3" t="s">
        <v>109</v>
      </c>
      <c r="BR2251" s="3" t="s">
        <v>109</v>
      </c>
      <c r="BS2251" s="3" t="s">
        <v>109</v>
      </c>
      <c r="BT2251" s="3" t="s">
        <v>109</v>
      </c>
      <c r="BU2251" s="3" t="s">
        <v>109</v>
      </c>
      <c r="BV2251" s="3" t="s">
        <v>109</v>
      </c>
      <c r="BW2251" s="3" t="s">
        <v>109</v>
      </c>
      <c r="BX2251" s="3" t="s">
        <v>109</v>
      </c>
      <c r="BY2251" s="3" t="s">
        <v>109</v>
      </c>
      <c r="BZ2251" s="3" t="s">
        <v>109</v>
      </c>
      <c r="CA2251" s="4">
        <v>2.5474E-2</v>
      </c>
      <c r="CB2251" s="3" t="s">
        <v>109</v>
      </c>
      <c r="CC2251" s="4">
        <v>796700</v>
      </c>
      <c r="CD2251" s="3" t="s">
        <v>109</v>
      </c>
      <c r="CE2251" s="3" t="s">
        <v>109</v>
      </c>
      <c r="CF2251" s="3" t="s">
        <v>109</v>
      </c>
      <c r="CG2251" s="3" t="s">
        <v>109</v>
      </c>
      <c r="CH2251" s="3" t="s">
        <v>9512</v>
      </c>
      <c r="CI2251" s="3" t="s">
        <v>109</v>
      </c>
      <c r="CJ2251" s="3" t="s">
        <v>109</v>
      </c>
      <c r="CK2251" s="3" t="s">
        <v>109</v>
      </c>
      <c r="CL2251" s="3" t="s">
        <v>109</v>
      </c>
      <c r="CM2251" s="3" t="s">
        <v>109</v>
      </c>
      <c r="CN2251" s="3" t="s">
        <v>109</v>
      </c>
      <c r="CO2251" s="3" t="s">
        <v>109</v>
      </c>
      <c r="CP2251" s="3" t="s">
        <v>109</v>
      </c>
      <c r="CQ2251" s="5" t="s">
        <v>113</v>
      </c>
      <c r="CR2251" s="5" t="s">
        <v>109</v>
      </c>
      <c r="CV2251" s="21" t="s">
        <v>113</v>
      </c>
    </row>
    <row r="2252" spans="1:100" x14ac:dyDescent="0.25">
      <c r="A2252" s="3" t="s">
        <v>9513</v>
      </c>
      <c r="B2252" s="3" t="s">
        <v>118</v>
      </c>
      <c r="C2252" s="4">
        <v>2.5474E-2</v>
      </c>
      <c r="D2252" s="3" t="s">
        <v>109</v>
      </c>
      <c r="E2252" s="3" t="s">
        <v>9514</v>
      </c>
      <c r="F2252" s="3" t="s">
        <v>9515</v>
      </c>
      <c r="G2252" s="3" t="s">
        <v>106</v>
      </c>
      <c r="H2252" s="4">
        <v>47904</v>
      </c>
      <c r="I2252" s="3" t="s">
        <v>8929</v>
      </c>
      <c r="J2252" s="3" t="s">
        <v>8687</v>
      </c>
      <c r="K2252" s="4">
        <v>3701</v>
      </c>
      <c r="L2252" s="3" t="s">
        <v>109</v>
      </c>
      <c r="M2252" s="3" t="s">
        <v>109</v>
      </c>
      <c r="N2252" s="3" t="s">
        <v>109</v>
      </c>
      <c r="O2252" s="3" t="s">
        <v>109</v>
      </c>
      <c r="P2252" s="3" t="s">
        <v>109</v>
      </c>
      <c r="Q2252" s="2"/>
      <c r="S2252" s="3" t="s">
        <v>109</v>
      </c>
      <c r="T2252" s="3" t="s">
        <v>109</v>
      </c>
      <c r="U2252" s="3" t="s">
        <v>109</v>
      </c>
      <c r="V2252" s="3" t="s">
        <v>109</v>
      </c>
      <c r="W2252" s="3" t="s">
        <v>109</v>
      </c>
      <c r="X2252" s="3" t="s">
        <v>109</v>
      </c>
      <c r="Y2252" s="3" t="s">
        <v>109</v>
      </c>
      <c r="Z2252" s="3" t="s">
        <v>109</v>
      </c>
      <c r="AA2252" s="4">
        <v>1985</v>
      </c>
      <c r="AB2252" s="3" t="s">
        <v>109</v>
      </c>
      <c r="AC2252" s="5" t="s">
        <v>135</v>
      </c>
      <c r="AD2252" s="3" t="s">
        <v>135</v>
      </c>
      <c r="AE2252" s="3" t="s">
        <v>109</v>
      </c>
      <c r="AF2252" s="4">
        <v>4</v>
      </c>
      <c r="AG2252" s="3" t="s">
        <v>109</v>
      </c>
      <c r="AH2252" s="3" t="s">
        <v>111</v>
      </c>
      <c r="AI2252" s="3" t="s">
        <v>109</v>
      </c>
      <c r="AN2252" s="3" t="s">
        <v>109</v>
      </c>
      <c r="AO2252" s="2"/>
      <c r="AP2252" s="3" t="s">
        <v>109</v>
      </c>
      <c r="AQ2252" s="3" t="s">
        <v>109</v>
      </c>
      <c r="AR2252" s="3" t="s">
        <v>109</v>
      </c>
      <c r="AS2252" s="3" t="s">
        <v>109</v>
      </c>
      <c r="AT2252" s="3" t="s">
        <v>109</v>
      </c>
      <c r="AU2252" s="3" t="s">
        <v>109</v>
      </c>
      <c r="AV2252" s="3" t="s">
        <v>109</v>
      </c>
      <c r="AW2252" s="3" t="s">
        <v>109</v>
      </c>
      <c r="AX2252" s="3" t="s">
        <v>109</v>
      </c>
      <c r="AY2252" s="3" t="s">
        <v>109</v>
      </c>
      <c r="AZ2252" s="3" t="s">
        <v>109</v>
      </c>
      <c r="BA2252" s="3" t="s">
        <v>109</v>
      </c>
      <c r="BB2252" s="3" t="s">
        <v>109</v>
      </c>
      <c r="BC2252" s="3" t="s">
        <v>109</v>
      </c>
      <c r="BD2252" s="3" t="s">
        <v>109</v>
      </c>
      <c r="BE2252" s="3" t="s">
        <v>109</v>
      </c>
      <c r="BF2252" s="3" t="s">
        <v>109</v>
      </c>
      <c r="BG2252" s="3" t="s">
        <v>109</v>
      </c>
      <c r="BH2252" s="3" t="s">
        <v>109</v>
      </c>
      <c r="BI2252" s="3" t="s">
        <v>109</v>
      </c>
      <c r="BJ2252" s="3" t="s">
        <v>109</v>
      </c>
      <c r="BK2252" s="3" t="s">
        <v>109</v>
      </c>
      <c r="BM2252" s="3" t="s">
        <v>109</v>
      </c>
      <c r="BN2252" s="3" t="s">
        <v>109</v>
      </c>
      <c r="BO2252" s="3" t="s">
        <v>109</v>
      </c>
      <c r="BP2252" s="3" t="s">
        <v>109</v>
      </c>
      <c r="BQ2252" s="3" t="s">
        <v>109</v>
      </c>
      <c r="BR2252" s="3" t="s">
        <v>109</v>
      </c>
      <c r="BS2252" s="3" t="s">
        <v>109</v>
      </c>
      <c r="BT2252" s="3" t="s">
        <v>109</v>
      </c>
      <c r="BU2252" s="3" t="s">
        <v>109</v>
      </c>
      <c r="BV2252" s="3" t="s">
        <v>109</v>
      </c>
      <c r="BW2252" s="3" t="s">
        <v>109</v>
      </c>
      <c r="BX2252" s="3" t="s">
        <v>109</v>
      </c>
      <c r="BY2252" s="3" t="s">
        <v>109</v>
      </c>
      <c r="BZ2252" s="3" t="s">
        <v>109</v>
      </c>
      <c r="CA2252" s="4">
        <v>2.5474E-2</v>
      </c>
      <c r="CB2252" s="3" t="s">
        <v>109</v>
      </c>
      <c r="CC2252" s="4">
        <v>463300</v>
      </c>
      <c r="CD2252" s="3" t="s">
        <v>109</v>
      </c>
      <c r="CE2252" s="3" t="s">
        <v>109</v>
      </c>
      <c r="CF2252" s="3" t="s">
        <v>109</v>
      </c>
      <c r="CG2252" s="3" t="s">
        <v>109</v>
      </c>
      <c r="CH2252" s="3" t="s">
        <v>109</v>
      </c>
      <c r="CI2252" s="3" t="s">
        <v>109</v>
      </c>
      <c r="CJ2252" s="3" t="s">
        <v>109</v>
      </c>
      <c r="CK2252" s="3" t="s">
        <v>109</v>
      </c>
      <c r="CL2252" s="3" t="s">
        <v>109</v>
      </c>
      <c r="CM2252" s="3" t="s">
        <v>109</v>
      </c>
      <c r="CN2252" s="3" t="s">
        <v>109</v>
      </c>
      <c r="CO2252" s="3" t="s">
        <v>109</v>
      </c>
      <c r="CP2252" s="3" t="s">
        <v>109</v>
      </c>
      <c r="CQ2252" s="5" t="s">
        <v>113</v>
      </c>
      <c r="CR2252" s="5" t="s">
        <v>109</v>
      </c>
      <c r="CV2252" s="21" t="s">
        <v>113</v>
      </c>
    </row>
    <row r="2253" spans="1:100" x14ac:dyDescent="0.25">
      <c r="A2253" s="3" t="s">
        <v>9516</v>
      </c>
      <c r="B2253" s="3" t="s">
        <v>118</v>
      </c>
      <c r="C2253" s="4">
        <v>2.5474E-2</v>
      </c>
      <c r="D2253" s="3" t="s">
        <v>109</v>
      </c>
      <c r="E2253" s="3" t="s">
        <v>9420</v>
      </c>
      <c r="F2253" s="3" t="s">
        <v>9421</v>
      </c>
      <c r="G2253" s="3" t="s">
        <v>106</v>
      </c>
      <c r="H2253" s="4">
        <v>47904</v>
      </c>
      <c r="I2253" s="3" t="s">
        <v>8929</v>
      </c>
      <c r="J2253" s="3" t="s">
        <v>8687</v>
      </c>
      <c r="K2253" s="4">
        <v>1665</v>
      </c>
      <c r="L2253" s="3" t="s">
        <v>109</v>
      </c>
      <c r="M2253" s="3" t="s">
        <v>109</v>
      </c>
      <c r="N2253" s="3" t="s">
        <v>109</v>
      </c>
      <c r="O2253" s="3" t="s">
        <v>109</v>
      </c>
      <c r="P2253" s="3" t="s">
        <v>2467</v>
      </c>
      <c r="Q2253" s="2"/>
      <c r="S2253" s="3" t="s">
        <v>109</v>
      </c>
      <c r="T2253" s="3" t="s">
        <v>109</v>
      </c>
      <c r="U2253" s="3" t="s">
        <v>109</v>
      </c>
      <c r="V2253" s="3" t="s">
        <v>109</v>
      </c>
      <c r="W2253" s="3" t="s">
        <v>109</v>
      </c>
      <c r="X2253" s="3" t="s">
        <v>109</v>
      </c>
      <c r="Y2253" s="3" t="s">
        <v>109</v>
      </c>
      <c r="Z2253" s="3" t="s">
        <v>109</v>
      </c>
      <c r="AA2253" s="4">
        <v>1968</v>
      </c>
      <c r="AB2253" s="3" t="s">
        <v>109</v>
      </c>
      <c r="AC2253" s="5" t="s">
        <v>111</v>
      </c>
      <c r="AD2253" s="3" t="s">
        <v>111</v>
      </c>
      <c r="AE2253" s="3" t="s">
        <v>109</v>
      </c>
      <c r="AF2253" s="4">
        <v>3</v>
      </c>
      <c r="AG2253" s="3" t="s">
        <v>109</v>
      </c>
      <c r="AH2253" s="3" t="s">
        <v>111</v>
      </c>
      <c r="AI2253" s="3" t="s">
        <v>109</v>
      </c>
      <c r="AN2253" s="3" t="s">
        <v>109</v>
      </c>
      <c r="AO2253" s="2"/>
      <c r="AP2253" s="3" t="s">
        <v>109</v>
      </c>
      <c r="AQ2253" s="3" t="s">
        <v>109</v>
      </c>
      <c r="AR2253" s="3" t="s">
        <v>109</v>
      </c>
      <c r="AS2253" s="3" t="s">
        <v>109</v>
      </c>
      <c r="AT2253" s="3" t="s">
        <v>109</v>
      </c>
      <c r="AU2253" s="3" t="s">
        <v>109</v>
      </c>
      <c r="AV2253" s="3" t="s">
        <v>109</v>
      </c>
      <c r="AW2253" s="3" t="s">
        <v>109</v>
      </c>
      <c r="AX2253" s="3" t="s">
        <v>109</v>
      </c>
      <c r="AY2253" s="3" t="s">
        <v>109</v>
      </c>
      <c r="AZ2253" s="3" t="s">
        <v>109</v>
      </c>
      <c r="BA2253" s="3" t="s">
        <v>109</v>
      </c>
      <c r="BB2253" s="3" t="s">
        <v>109</v>
      </c>
      <c r="BC2253" s="3" t="s">
        <v>109</v>
      </c>
      <c r="BD2253" s="3" t="s">
        <v>109</v>
      </c>
      <c r="BE2253" s="3" t="s">
        <v>109</v>
      </c>
      <c r="BF2253" s="3" t="s">
        <v>109</v>
      </c>
      <c r="BG2253" s="3" t="s">
        <v>109</v>
      </c>
      <c r="BH2253" s="3" t="s">
        <v>109</v>
      </c>
      <c r="BI2253" s="3" t="s">
        <v>109</v>
      </c>
      <c r="BJ2253" s="3" t="s">
        <v>109</v>
      </c>
      <c r="BK2253" s="3" t="s">
        <v>109</v>
      </c>
      <c r="BM2253" s="3" t="s">
        <v>109</v>
      </c>
      <c r="BN2253" s="3" t="s">
        <v>109</v>
      </c>
      <c r="BO2253" s="3" t="s">
        <v>109</v>
      </c>
      <c r="BP2253" s="3" t="s">
        <v>109</v>
      </c>
      <c r="BQ2253" s="3" t="s">
        <v>109</v>
      </c>
      <c r="BR2253" s="3" t="s">
        <v>109</v>
      </c>
      <c r="BS2253" s="3" t="s">
        <v>109</v>
      </c>
      <c r="BT2253" s="3" t="s">
        <v>109</v>
      </c>
      <c r="BU2253" s="3" t="s">
        <v>109</v>
      </c>
      <c r="BV2253" s="3" t="s">
        <v>109</v>
      </c>
      <c r="BW2253" s="3" t="s">
        <v>109</v>
      </c>
      <c r="BX2253" s="3" t="s">
        <v>109</v>
      </c>
      <c r="BY2253" s="3" t="s">
        <v>109</v>
      </c>
      <c r="BZ2253" s="3" t="s">
        <v>109</v>
      </c>
      <c r="CA2253" s="4">
        <v>2.5474E-2</v>
      </c>
      <c r="CB2253" s="3" t="s">
        <v>109</v>
      </c>
      <c r="CC2253" s="4">
        <v>116100</v>
      </c>
      <c r="CD2253" s="3" t="s">
        <v>109</v>
      </c>
      <c r="CE2253" s="3" t="s">
        <v>109</v>
      </c>
      <c r="CF2253" s="3" t="s">
        <v>109</v>
      </c>
      <c r="CG2253" s="3" t="s">
        <v>109</v>
      </c>
      <c r="CH2253" s="3" t="s">
        <v>9517</v>
      </c>
      <c r="CI2253" s="3" t="s">
        <v>109</v>
      </c>
      <c r="CJ2253" s="3" t="s">
        <v>109</v>
      </c>
      <c r="CK2253" s="3" t="s">
        <v>109</v>
      </c>
      <c r="CL2253" s="3" t="s">
        <v>109</v>
      </c>
      <c r="CM2253" s="3" t="s">
        <v>109</v>
      </c>
      <c r="CN2253" s="3" t="s">
        <v>109</v>
      </c>
      <c r="CO2253" s="3" t="s">
        <v>109</v>
      </c>
      <c r="CP2253" s="3" t="s">
        <v>109</v>
      </c>
      <c r="CQ2253" s="5" t="s">
        <v>126</v>
      </c>
      <c r="CR2253" s="5" t="s">
        <v>9518</v>
      </c>
      <c r="CV2253" s="21" t="s">
        <v>113</v>
      </c>
    </row>
    <row r="2254" spans="1:100" x14ac:dyDescent="0.25">
      <c r="A2254" s="3" t="s">
        <v>9519</v>
      </c>
      <c r="B2254" s="3" t="s">
        <v>118</v>
      </c>
      <c r="C2254" s="4">
        <v>2.5474E-2</v>
      </c>
      <c r="D2254" s="3" t="s">
        <v>109</v>
      </c>
      <c r="E2254" s="3" t="s">
        <v>9520</v>
      </c>
      <c r="F2254" s="3" t="s">
        <v>9521</v>
      </c>
      <c r="G2254" s="3" t="s">
        <v>106</v>
      </c>
      <c r="H2254" s="4">
        <v>47905</v>
      </c>
      <c r="I2254" s="3" t="s">
        <v>8929</v>
      </c>
      <c r="J2254" s="3" t="s">
        <v>8687</v>
      </c>
      <c r="K2254" s="4">
        <v>4600</v>
      </c>
      <c r="L2254" s="3" t="s">
        <v>109</v>
      </c>
      <c r="M2254" s="3" t="s">
        <v>109</v>
      </c>
      <c r="N2254" s="3" t="s">
        <v>109</v>
      </c>
      <c r="O2254" s="3" t="s">
        <v>109</v>
      </c>
      <c r="P2254" s="3" t="s">
        <v>9522</v>
      </c>
      <c r="Q2254" s="2"/>
      <c r="S2254" s="3" t="s">
        <v>109</v>
      </c>
      <c r="T2254" s="3" t="s">
        <v>109</v>
      </c>
      <c r="U2254" s="3" t="s">
        <v>109</v>
      </c>
      <c r="V2254" s="3" t="s">
        <v>109</v>
      </c>
      <c r="W2254" s="3" t="s">
        <v>109</v>
      </c>
      <c r="X2254" s="3" t="s">
        <v>109</v>
      </c>
      <c r="Y2254" s="3" t="s">
        <v>109</v>
      </c>
      <c r="Z2254" s="3" t="s">
        <v>109</v>
      </c>
      <c r="AA2254" s="4">
        <v>1987</v>
      </c>
      <c r="AB2254" s="3" t="s">
        <v>109</v>
      </c>
      <c r="AC2254" s="5" t="s">
        <v>135</v>
      </c>
      <c r="AD2254" s="3" t="s">
        <v>135</v>
      </c>
      <c r="AE2254" s="3" t="s">
        <v>109</v>
      </c>
      <c r="AF2254" s="4">
        <v>4</v>
      </c>
      <c r="AG2254" s="3" t="s">
        <v>109</v>
      </c>
      <c r="AH2254" s="3" t="s">
        <v>135</v>
      </c>
      <c r="AI2254" s="3" t="s">
        <v>109</v>
      </c>
      <c r="AN2254" s="3" t="s">
        <v>109</v>
      </c>
      <c r="AO2254" s="2"/>
      <c r="AP2254" s="3" t="s">
        <v>109</v>
      </c>
      <c r="AQ2254" s="3" t="s">
        <v>109</v>
      </c>
      <c r="AR2254" s="3" t="s">
        <v>109</v>
      </c>
      <c r="AS2254" s="3" t="s">
        <v>109</v>
      </c>
      <c r="AT2254" s="3" t="s">
        <v>109</v>
      </c>
      <c r="AU2254" s="3" t="s">
        <v>109</v>
      </c>
      <c r="AV2254" s="3" t="s">
        <v>109</v>
      </c>
      <c r="AW2254" s="3" t="s">
        <v>109</v>
      </c>
      <c r="AX2254" s="3" t="s">
        <v>109</v>
      </c>
      <c r="AY2254" s="3" t="s">
        <v>109</v>
      </c>
      <c r="AZ2254" s="3" t="s">
        <v>109</v>
      </c>
      <c r="BA2254" s="3" t="s">
        <v>109</v>
      </c>
      <c r="BB2254" s="3" t="s">
        <v>109</v>
      </c>
      <c r="BC2254" s="3" t="s">
        <v>109</v>
      </c>
      <c r="BD2254" s="3" t="s">
        <v>109</v>
      </c>
      <c r="BE2254" s="3" t="s">
        <v>109</v>
      </c>
      <c r="BF2254" s="3" t="s">
        <v>109</v>
      </c>
      <c r="BG2254" s="3" t="s">
        <v>109</v>
      </c>
      <c r="BH2254" s="3" t="s">
        <v>109</v>
      </c>
      <c r="BI2254" s="3" t="s">
        <v>109</v>
      </c>
      <c r="BJ2254" s="3" t="s">
        <v>109</v>
      </c>
      <c r="BK2254" s="3" t="s">
        <v>109</v>
      </c>
      <c r="BM2254" s="3" t="s">
        <v>109</v>
      </c>
      <c r="BN2254" s="3" t="s">
        <v>109</v>
      </c>
      <c r="BO2254" s="3" t="s">
        <v>109</v>
      </c>
      <c r="BP2254" s="3" t="s">
        <v>109</v>
      </c>
      <c r="BQ2254" s="3" t="s">
        <v>109</v>
      </c>
      <c r="BR2254" s="3" t="s">
        <v>109</v>
      </c>
      <c r="BS2254" s="3" t="s">
        <v>109</v>
      </c>
      <c r="BT2254" s="3" t="s">
        <v>109</v>
      </c>
      <c r="BU2254" s="3" t="s">
        <v>109</v>
      </c>
      <c r="BV2254" s="3" t="s">
        <v>109</v>
      </c>
      <c r="BW2254" s="3" t="s">
        <v>109</v>
      </c>
      <c r="BX2254" s="3" t="s">
        <v>109</v>
      </c>
      <c r="BY2254" s="3" t="s">
        <v>109</v>
      </c>
      <c r="BZ2254" s="3" t="s">
        <v>109</v>
      </c>
      <c r="CA2254" s="4">
        <v>2.5474E-2</v>
      </c>
      <c r="CB2254" s="3" t="s">
        <v>109</v>
      </c>
      <c r="CC2254" s="4">
        <v>575800</v>
      </c>
      <c r="CD2254" s="3" t="s">
        <v>109</v>
      </c>
      <c r="CE2254" s="3" t="s">
        <v>109</v>
      </c>
      <c r="CF2254" s="3" t="s">
        <v>109</v>
      </c>
      <c r="CG2254" s="3" t="s">
        <v>109</v>
      </c>
      <c r="CH2254" s="3" t="s">
        <v>109</v>
      </c>
      <c r="CI2254" s="3" t="s">
        <v>109</v>
      </c>
      <c r="CJ2254" s="3" t="s">
        <v>109</v>
      </c>
      <c r="CK2254" s="3" t="s">
        <v>109</v>
      </c>
      <c r="CL2254" s="3" t="s">
        <v>109</v>
      </c>
      <c r="CM2254" s="3" t="s">
        <v>109</v>
      </c>
      <c r="CN2254" s="3" t="s">
        <v>109</v>
      </c>
      <c r="CO2254" s="3" t="s">
        <v>109</v>
      </c>
      <c r="CP2254" s="3" t="s">
        <v>109</v>
      </c>
      <c r="CQ2254" s="5" t="s">
        <v>113</v>
      </c>
      <c r="CR2254" s="5" t="s">
        <v>109</v>
      </c>
      <c r="CV2254" s="21" t="s">
        <v>113</v>
      </c>
    </row>
    <row r="2255" spans="1:100" x14ac:dyDescent="0.25">
      <c r="A2255" s="3" t="s">
        <v>9523</v>
      </c>
      <c r="B2255" s="3" t="s">
        <v>176</v>
      </c>
      <c r="C2255" s="4">
        <v>1.4482999999999999E-2</v>
      </c>
      <c r="D2255" s="3" t="s">
        <v>109</v>
      </c>
      <c r="E2255" s="3" t="s">
        <v>9524</v>
      </c>
      <c r="F2255" s="3" t="s">
        <v>9525</v>
      </c>
      <c r="G2255" s="3" t="s">
        <v>133</v>
      </c>
      <c r="H2255" s="4">
        <v>47906</v>
      </c>
      <c r="I2255" s="3" t="s">
        <v>8929</v>
      </c>
      <c r="J2255" s="3" t="s">
        <v>8687</v>
      </c>
      <c r="K2255" s="4">
        <v>2342</v>
      </c>
      <c r="L2255" s="3" t="s">
        <v>109</v>
      </c>
      <c r="M2255" s="3" t="s">
        <v>109</v>
      </c>
      <c r="N2255" s="3" t="s">
        <v>109</v>
      </c>
      <c r="O2255" s="3" t="s">
        <v>109</v>
      </c>
      <c r="P2255" s="3" t="s">
        <v>9526</v>
      </c>
      <c r="Q2255" s="2"/>
      <c r="S2255" s="3" t="s">
        <v>109</v>
      </c>
      <c r="T2255" s="3" t="s">
        <v>109</v>
      </c>
      <c r="U2255" s="3" t="s">
        <v>109</v>
      </c>
      <c r="V2255" s="3" t="s">
        <v>109</v>
      </c>
      <c r="W2255" s="3" t="s">
        <v>109</v>
      </c>
      <c r="X2255" s="3" t="s">
        <v>109</v>
      </c>
      <c r="Y2255" s="3" t="s">
        <v>109</v>
      </c>
      <c r="Z2255" s="3" t="s">
        <v>109</v>
      </c>
      <c r="AA2255" s="4">
        <v>1954</v>
      </c>
      <c r="AB2255" s="3" t="s">
        <v>109</v>
      </c>
      <c r="AC2255" s="5" t="s">
        <v>156</v>
      </c>
      <c r="AD2255" s="3" t="s">
        <v>156</v>
      </c>
      <c r="AE2255" s="3" t="s">
        <v>109</v>
      </c>
      <c r="AF2255" s="4">
        <v>5</v>
      </c>
      <c r="AG2255" s="3" t="s">
        <v>109</v>
      </c>
      <c r="AH2255" s="3" t="s">
        <v>111</v>
      </c>
      <c r="AI2255" s="3" t="s">
        <v>109</v>
      </c>
      <c r="AN2255" s="3" t="s">
        <v>109</v>
      </c>
      <c r="AO2255" s="2"/>
      <c r="AP2255" s="3" t="s">
        <v>109</v>
      </c>
      <c r="AQ2255" s="3" t="s">
        <v>109</v>
      </c>
      <c r="AR2255" s="3" t="s">
        <v>109</v>
      </c>
      <c r="AS2255" s="3" t="s">
        <v>109</v>
      </c>
      <c r="AT2255" s="3" t="s">
        <v>109</v>
      </c>
      <c r="AU2255" s="3" t="s">
        <v>109</v>
      </c>
      <c r="AV2255" s="3" t="s">
        <v>109</v>
      </c>
      <c r="AW2255" s="3" t="s">
        <v>109</v>
      </c>
      <c r="AX2255" s="3" t="s">
        <v>109</v>
      </c>
      <c r="AY2255" s="3" t="s">
        <v>109</v>
      </c>
      <c r="AZ2255" s="3" t="s">
        <v>109</v>
      </c>
      <c r="BA2255" s="3" t="s">
        <v>109</v>
      </c>
      <c r="BB2255" s="3" t="s">
        <v>109</v>
      </c>
      <c r="BC2255" s="3" t="s">
        <v>109</v>
      </c>
      <c r="BD2255" s="3" t="s">
        <v>109</v>
      </c>
      <c r="BE2255" s="3" t="s">
        <v>109</v>
      </c>
      <c r="BF2255" s="3" t="s">
        <v>109</v>
      </c>
      <c r="BG2255" s="3" t="s">
        <v>109</v>
      </c>
      <c r="BH2255" s="3" t="s">
        <v>109</v>
      </c>
      <c r="BI2255" s="3" t="s">
        <v>109</v>
      </c>
      <c r="BJ2255" s="3" t="s">
        <v>109</v>
      </c>
      <c r="BK2255" s="3" t="s">
        <v>109</v>
      </c>
      <c r="BM2255" s="3" t="s">
        <v>109</v>
      </c>
      <c r="BN2255" s="3" t="s">
        <v>109</v>
      </c>
      <c r="BO2255" s="3" t="s">
        <v>109</v>
      </c>
      <c r="BP2255" s="3" t="s">
        <v>109</v>
      </c>
      <c r="BQ2255" s="3" t="s">
        <v>109</v>
      </c>
      <c r="BR2255" s="3" t="s">
        <v>109</v>
      </c>
      <c r="BS2255" s="3" t="s">
        <v>109</v>
      </c>
      <c r="BT2255" s="3" t="s">
        <v>109</v>
      </c>
      <c r="BU2255" s="3" t="s">
        <v>109</v>
      </c>
      <c r="BV2255" s="3" t="s">
        <v>109</v>
      </c>
      <c r="BW2255" s="3" t="s">
        <v>109</v>
      </c>
      <c r="BX2255" s="3" t="s">
        <v>109</v>
      </c>
      <c r="BY2255" s="3" t="s">
        <v>109</v>
      </c>
      <c r="BZ2255" s="3" t="s">
        <v>109</v>
      </c>
      <c r="CA2255" s="4">
        <v>1.4482999999999999E-2</v>
      </c>
      <c r="CB2255" s="3" t="s">
        <v>109</v>
      </c>
      <c r="CC2255" s="4">
        <v>315900</v>
      </c>
      <c r="CD2255" s="3" t="s">
        <v>109</v>
      </c>
      <c r="CE2255" s="3" t="s">
        <v>109</v>
      </c>
      <c r="CF2255" s="3" t="s">
        <v>109</v>
      </c>
      <c r="CG2255" s="3" t="s">
        <v>109</v>
      </c>
      <c r="CH2255" s="3" t="s">
        <v>9527</v>
      </c>
      <c r="CI2255" s="3" t="s">
        <v>109</v>
      </c>
      <c r="CJ2255" s="3" t="s">
        <v>109</v>
      </c>
      <c r="CK2255" s="3" t="s">
        <v>109</v>
      </c>
      <c r="CL2255" s="3" t="s">
        <v>109</v>
      </c>
      <c r="CM2255" s="3" t="s">
        <v>109</v>
      </c>
      <c r="CN2255" s="3" t="s">
        <v>109</v>
      </c>
      <c r="CO2255" s="3" t="s">
        <v>109</v>
      </c>
      <c r="CP2255" s="3" t="s">
        <v>109</v>
      </c>
      <c r="CQ2255" s="5" t="s">
        <v>113</v>
      </c>
      <c r="CR2255" s="5" t="s">
        <v>109</v>
      </c>
      <c r="CV2255" s="21" t="s">
        <v>113</v>
      </c>
    </row>
    <row r="2256" spans="1:100" x14ac:dyDescent="0.25">
      <c r="A2256" s="3" t="s">
        <v>9528</v>
      </c>
      <c r="B2256" s="3" t="s">
        <v>118</v>
      </c>
      <c r="C2256" s="4">
        <v>2.5474E-2</v>
      </c>
      <c r="D2256" s="3" t="s">
        <v>109</v>
      </c>
      <c r="E2256" s="3" t="s">
        <v>9529</v>
      </c>
      <c r="F2256" s="3" t="s">
        <v>9530</v>
      </c>
      <c r="G2256" s="3" t="s">
        <v>106</v>
      </c>
      <c r="H2256" s="4">
        <v>47904</v>
      </c>
      <c r="I2256" s="3" t="s">
        <v>8929</v>
      </c>
      <c r="J2256" s="3" t="s">
        <v>8687</v>
      </c>
      <c r="K2256" s="4">
        <v>3952</v>
      </c>
      <c r="L2256" s="3" t="s">
        <v>109</v>
      </c>
      <c r="M2256" s="3" t="s">
        <v>109</v>
      </c>
      <c r="N2256" s="3" t="s">
        <v>109</v>
      </c>
      <c r="O2256" s="3" t="s">
        <v>109</v>
      </c>
      <c r="P2256" s="3" t="s">
        <v>9531</v>
      </c>
      <c r="Q2256" s="2"/>
      <c r="S2256" s="3" t="s">
        <v>109</v>
      </c>
      <c r="T2256" s="3" t="s">
        <v>109</v>
      </c>
      <c r="U2256" s="3" t="s">
        <v>109</v>
      </c>
      <c r="V2256" s="3" t="s">
        <v>109</v>
      </c>
      <c r="W2256" s="3" t="s">
        <v>109</v>
      </c>
      <c r="X2256" s="3" t="s">
        <v>109</v>
      </c>
      <c r="Y2256" s="3" t="s">
        <v>109</v>
      </c>
      <c r="Z2256" s="3" t="s">
        <v>109</v>
      </c>
      <c r="AA2256" s="4">
        <v>1984</v>
      </c>
      <c r="AB2256" s="3" t="s">
        <v>109</v>
      </c>
      <c r="AC2256" s="5" t="s">
        <v>111</v>
      </c>
      <c r="AD2256" s="3" t="s">
        <v>111</v>
      </c>
      <c r="AE2256" s="3" t="s">
        <v>109</v>
      </c>
      <c r="AF2256" s="4">
        <v>3</v>
      </c>
      <c r="AG2256" s="3" t="s">
        <v>109</v>
      </c>
      <c r="AH2256" s="3" t="s">
        <v>111</v>
      </c>
      <c r="AI2256" s="3" t="s">
        <v>109</v>
      </c>
      <c r="AN2256" s="3" t="s">
        <v>109</v>
      </c>
      <c r="AO2256" s="2"/>
      <c r="AP2256" s="3" t="s">
        <v>109</v>
      </c>
      <c r="AQ2256" s="3" t="s">
        <v>109</v>
      </c>
      <c r="AR2256" s="3" t="s">
        <v>109</v>
      </c>
      <c r="AS2256" s="3" t="s">
        <v>109</v>
      </c>
      <c r="AT2256" s="3" t="s">
        <v>109</v>
      </c>
      <c r="AU2256" s="3" t="s">
        <v>109</v>
      </c>
      <c r="AV2256" s="3" t="s">
        <v>109</v>
      </c>
      <c r="AW2256" s="3" t="s">
        <v>109</v>
      </c>
      <c r="AX2256" s="3" t="s">
        <v>109</v>
      </c>
      <c r="AY2256" s="3" t="s">
        <v>109</v>
      </c>
      <c r="AZ2256" s="3" t="s">
        <v>109</v>
      </c>
      <c r="BA2256" s="3" t="s">
        <v>109</v>
      </c>
      <c r="BB2256" s="3" t="s">
        <v>109</v>
      </c>
      <c r="BC2256" s="3" t="s">
        <v>109</v>
      </c>
      <c r="BD2256" s="3" t="s">
        <v>109</v>
      </c>
      <c r="BE2256" s="3" t="s">
        <v>109</v>
      </c>
      <c r="BF2256" s="3" t="s">
        <v>109</v>
      </c>
      <c r="BG2256" s="3" t="s">
        <v>109</v>
      </c>
      <c r="BH2256" s="3" t="s">
        <v>109</v>
      </c>
      <c r="BI2256" s="3" t="s">
        <v>109</v>
      </c>
      <c r="BJ2256" s="3" t="s">
        <v>109</v>
      </c>
      <c r="BK2256" s="3" t="s">
        <v>109</v>
      </c>
      <c r="BM2256" s="3" t="s">
        <v>109</v>
      </c>
      <c r="BN2256" s="3" t="s">
        <v>109</v>
      </c>
      <c r="BO2256" s="3" t="s">
        <v>109</v>
      </c>
      <c r="BP2256" s="3" t="s">
        <v>109</v>
      </c>
      <c r="BQ2256" s="3" t="s">
        <v>109</v>
      </c>
      <c r="BR2256" s="3" t="s">
        <v>109</v>
      </c>
      <c r="BS2256" s="3" t="s">
        <v>109</v>
      </c>
      <c r="BT2256" s="3" t="s">
        <v>109</v>
      </c>
      <c r="BU2256" s="3" t="s">
        <v>109</v>
      </c>
      <c r="BV2256" s="3" t="s">
        <v>109</v>
      </c>
      <c r="BW2256" s="3" t="s">
        <v>109</v>
      </c>
      <c r="BX2256" s="3" t="s">
        <v>109</v>
      </c>
      <c r="BY2256" s="3" t="s">
        <v>109</v>
      </c>
      <c r="BZ2256" s="3" t="s">
        <v>109</v>
      </c>
      <c r="CA2256" s="4">
        <v>2.5474E-2</v>
      </c>
      <c r="CB2256" s="3" t="s">
        <v>109</v>
      </c>
      <c r="CC2256" s="4">
        <v>286200</v>
      </c>
      <c r="CD2256" s="3" t="s">
        <v>109</v>
      </c>
      <c r="CE2256" s="3" t="s">
        <v>109</v>
      </c>
      <c r="CF2256" s="3" t="s">
        <v>109</v>
      </c>
      <c r="CG2256" s="3" t="s">
        <v>109</v>
      </c>
      <c r="CH2256" s="3" t="s">
        <v>458</v>
      </c>
      <c r="CI2256" s="3" t="s">
        <v>109</v>
      </c>
      <c r="CJ2256" s="3" t="s">
        <v>109</v>
      </c>
      <c r="CK2256" s="3" t="s">
        <v>109</v>
      </c>
      <c r="CL2256" s="3" t="s">
        <v>109</v>
      </c>
      <c r="CM2256" s="3" t="s">
        <v>109</v>
      </c>
      <c r="CN2256" s="3" t="s">
        <v>109</v>
      </c>
      <c r="CO2256" s="3" t="s">
        <v>109</v>
      </c>
      <c r="CP2256" s="3" t="s">
        <v>109</v>
      </c>
      <c r="CQ2256" s="5" t="s">
        <v>113</v>
      </c>
      <c r="CR2256" s="5" t="s">
        <v>109</v>
      </c>
      <c r="CV2256" s="21" t="s">
        <v>113</v>
      </c>
    </row>
    <row r="2257" spans="1:100" x14ac:dyDescent="0.25">
      <c r="A2257" s="3" t="s">
        <v>9532</v>
      </c>
      <c r="B2257" s="3" t="s">
        <v>176</v>
      </c>
      <c r="C2257" s="4">
        <v>1.4482999999999999E-2</v>
      </c>
      <c r="D2257" s="3" t="s">
        <v>109</v>
      </c>
      <c r="E2257" s="3" t="s">
        <v>9533</v>
      </c>
      <c r="F2257" s="3" t="s">
        <v>9534</v>
      </c>
      <c r="G2257" s="3" t="s">
        <v>133</v>
      </c>
      <c r="H2257" s="4">
        <v>47906</v>
      </c>
      <c r="I2257" s="3" t="s">
        <v>8929</v>
      </c>
      <c r="J2257" s="3" t="s">
        <v>8687</v>
      </c>
      <c r="K2257" s="4">
        <v>10009</v>
      </c>
      <c r="L2257" s="3" t="s">
        <v>109</v>
      </c>
      <c r="M2257" s="3" t="s">
        <v>109</v>
      </c>
      <c r="N2257" s="3" t="s">
        <v>109</v>
      </c>
      <c r="O2257" s="3" t="s">
        <v>109</v>
      </c>
      <c r="P2257" s="3" t="s">
        <v>109</v>
      </c>
      <c r="Q2257" s="2"/>
      <c r="S2257" s="3" t="s">
        <v>109</v>
      </c>
      <c r="T2257" s="3" t="s">
        <v>109</v>
      </c>
      <c r="U2257" s="3" t="s">
        <v>109</v>
      </c>
      <c r="V2257" s="3" t="s">
        <v>109</v>
      </c>
      <c r="W2257" s="3" t="s">
        <v>109</v>
      </c>
      <c r="X2257" s="3" t="s">
        <v>109</v>
      </c>
      <c r="Y2257" s="3" t="s">
        <v>109</v>
      </c>
      <c r="Z2257" s="3" t="s">
        <v>109</v>
      </c>
      <c r="AA2257" s="4">
        <v>2006</v>
      </c>
      <c r="AB2257" s="3" t="s">
        <v>109</v>
      </c>
      <c r="AC2257" s="5" t="s">
        <v>111</v>
      </c>
      <c r="AD2257" s="3" t="s">
        <v>135</v>
      </c>
      <c r="AE2257" s="3" t="s">
        <v>109</v>
      </c>
      <c r="AF2257" s="4">
        <v>3</v>
      </c>
      <c r="AG2257" s="3" t="s">
        <v>109</v>
      </c>
      <c r="AH2257" s="3" t="s">
        <v>111</v>
      </c>
      <c r="AI2257" s="3" t="s">
        <v>109</v>
      </c>
      <c r="AN2257" s="3" t="s">
        <v>109</v>
      </c>
      <c r="AO2257" s="2"/>
      <c r="AP2257" s="3" t="s">
        <v>109</v>
      </c>
      <c r="AQ2257" s="3" t="s">
        <v>109</v>
      </c>
      <c r="AR2257" s="3" t="s">
        <v>109</v>
      </c>
      <c r="AS2257" s="3" t="s">
        <v>109</v>
      </c>
      <c r="AT2257" s="3" t="s">
        <v>109</v>
      </c>
      <c r="AU2257" s="3" t="s">
        <v>109</v>
      </c>
      <c r="AV2257" s="3" t="s">
        <v>109</v>
      </c>
      <c r="AW2257" s="3" t="s">
        <v>109</v>
      </c>
      <c r="AX2257" s="3" t="s">
        <v>109</v>
      </c>
      <c r="AY2257" s="3" t="s">
        <v>109</v>
      </c>
      <c r="AZ2257" s="3" t="s">
        <v>109</v>
      </c>
      <c r="BA2257" s="3" t="s">
        <v>109</v>
      </c>
      <c r="BB2257" s="3" t="s">
        <v>109</v>
      </c>
      <c r="BC2257" s="3" t="s">
        <v>109</v>
      </c>
      <c r="BD2257" s="3" t="s">
        <v>109</v>
      </c>
      <c r="BE2257" s="3" t="s">
        <v>109</v>
      </c>
      <c r="BF2257" s="3" t="s">
        <v>109</v>
      </c>
      <c r="BG2257" s="3" t="s">
        <v>109</v>
      </c>
      <c r="BH2257" s="3" t="s">
        <v>109</v>
      </c>
      <c r="BI2257" s="3" t="s">
        <v>109</v>
      </c>
      <c r="BJ2257" s="3" t="s">
        <v>109</v>
      </c>
      <c r="BK2257" s="3" t="s">
        <v>109</v>
      </c>
      <c r="BM2257" s="3" t="s">
        <v>109</v>
      </c>
      <c r="BN2257" s="3" t="s">
        <v>109</v>
      </c>
      <c r="BO2257" s="3" t="s">
        <v>109</v>
      </c>
      <c r="BP2257" s="3" t="s">
        <v>109</v>
      </c>
      <c r="BQ2257" s="3" t="s">
        <v>109</v>
      </c>
      <c r="BR2257" s="3" t="s">
        <v>109</v>
      </c>
      <c r="BS2257" s="3" t="s">
        <v>109</v>
      </c>
      <c r="BT2257" s="3" t="s">
        <v>109</v>
      </c>
      <c r="BU2257" s="3" t="s">
        <v>109</v>
      </c>
      <c r="BV2257" s="3" t="s">
        <v>109</v>
      </c>
      <c r="BW2257" s="3" t="s">
        <v>109</v>
      </c>
      <c r="BX2257" s="3" t="s">
        <v>109</v>
      </c>
      <c r="BY2257" s="3" t="s">
        <v>109</v>
      </c>
      <c r="BZ2257" s="3" t="s">
        <v>109</v>
      </c>
      <c r="CA2257" s="4">
        <v>1.4482999999999999E-2</v>
      </c>
      <c r="CB2257" s="3" t="s">
        <v>109</v>
      </c>
      <c r="CC2257" s="4">
        <v>1015700</v>
      </c>
      <c r="CD2257" s="3" t="s">
        <v>109</v>
      </c>
      <c r="CE2257" s="3" t="s">
        <v>109</v>
      </c>
      <c r="CF2257" s="3" t="s">
        <v>109</v>
      </c>
      <c r="CG2257" s="3" t="s">
        <v>109</v>
      </c>
      <c r="CH2257" s="3" t="s">
        <v>9535</v>
      </c>
      <c r="CI2257" s="3" t="s">
        <v>109</v>
      </c>
      <c r="CJ2257" s="3" t="s">
        <v>109</v>
      </c>
      <c r="CK2257" s="3" t="s">
        <v>109</v>
      </c>
      <c r="CL2257" s="3" t="s">
        <v>109</v>
      </c>
      <c r="CM2257" s="3" t="s">
        <v>109</v>
      </c>
      <c r="CN2257" s="3" t="s">
        <v>109</v>
      </c>
      <c r="CO2257" s="3" t="s">
        <v>109</v>
      </c>
      <c r="CP2257" s="3" t="s">
        <v>109</v>
      </c>
      <c r="CQ2257" s="5" t="s">
        <v>113</v>
      </c>
      <c r="CR2257" s="5" t="s">
        <v>109</v>
      </c>
      <c r="CV2257" s="21" t="s">
        <v>113</v>
      </c>
    </row>
    <row r="2258" spans="1:100" x14ac:dyDescent="0.25">
      <c r="A2258" s="3" t="s">
        <v>9536</v>
      </c>
      <c r="B2258" s="3" t="s">
        <v>102</v>
      </c>
      <c r="C2258" s="4">
        <v>2.4108999999999998E-2</v>
      </c>
      <c r="D2258" s="3" t="s">
        <v>109</v>
      </c>
      <c r="E2258" s="3" t="s">
        <v>9537</v>
      </c>
      <c r="F2258" s="3" t="s">
        <v>9538</v>
      </c>
      <c r="G2258" s="3" t="s">
        <v>106</v>
      </c>
      <c r="H2258" s="4">
        <v>47905</v>
      </c>
      <c r="I2258" s="3" t="s">
        <v>8929</v>
      </c>
      <c r="J2258" s="3" t="s">
        <v>8687</v>
      </c>
      <c r="K2258" s="4">
        <v>13088</v>
      </c>
      <c r="L2258" s="3" t="s">
        <v>109</v>
      </c>
      <c r="M2258" s="3" t="s">
        <v>109</v>
      </c>
      <c r="N2258" s="3" t="s">
        <v>109</v>
      </c>
      <c r="O2258" s="3" t="s">
        <v>109</v>
      </c>
      <c r="P2258" s="3" t="s">
        <v>109</v>
      </c>
      <c r="Q2258" s="2"/>
      <c r="S2258" s="3" t="s">
        <v>109</v>
      </c>
      <c r="T2258" s="3" t="s">
        <v>109</v>
      </c>
      <c r="U2258" s="3" t="s">
        <v>109</v>
      </c>
      <c r="V2258" s="3" t="s">
        <v>109</v>
      </c>
      <c r="W2258" s="3" t="s">
        <v>109</v>
      </c>
      <c r="X2258" s="3" t="s">
        <v>109</v>
      </c>
      <c r="Y2258" s="3" t="s">
        <v>109</v>
      </c>
      <c r="Z2258" s="3" t="s">
        <v>109</v>
      </c>
      <c r="AA2258" s="4">
        <v>2014</v>
      </c>
      <c r="AB2258" s="3" t="s">
        <v>109</v>
      </c>
      <c r="AC2258" s="5" t="s">
        <v>135</v>
      </c>
      <c r="AD2258" s="3" t="s">
        <v>135</v>
      </c>
      <c r="AE2258" s="3" t="s">
        <v>109</v>
      </c>
      <c r="AF2258" s="4">
        <v>4</v>
      </c>
      <c r="AG2258" s="3" t="s">
        <v>109</v>
      </c>
      <c r="AH2258" s="3" t="s">
        <v>111</v>
      </c>
      <c r="AI2258" s="3" t="s">
        <v>109</v>
      </c>
      <c r="AN2258" s="3" t="s">
        <v>109</v>
      </c>
      <c r="AO2258" s="2"/>
      <c r="AP2258" s="3" t="s">
        <v>109</v>
      </c>
      <c r="AQ2258" s="3" t="s">
        <v>109</v>
      </c>
      <c r="AR2258" s="3" t="s">
        <v>109</v>
      </c>
      <c r="AS2258" s="3" t="s">
        <v>109</v>
      </c>
      <c r="AT2258" s="3" t="s">
        <v>109</v>
      </c>
      <c r="AU2258" s="3" t="s">
        <v>109</v>
      </c>
      <c r="AV2258" s="3" t="s">
        <v>109</v>
      </c>
      <c r="AW2258" s="3" t="s">
        <v>109</v>
      </c>
      <c r="AX2258" s="3" t="s">
        <v>109</v>
      </c>
      <c r="AY2258" s="3" t="s">
        <v>109</v>
      </c>
      <c r="AZ2258" s="3" t="s">
        <v>109</v>
      </c>
      <c r="BA2258" s="3" t="s">
        <v>109</v>
      </c>
      <c r="BB2258" s="3" t="s">
        <v>109</v>
      </c>
      <c r="BC2258" s="3" t="s">
        <v>109</v>
      </c>
      <c r="BD2258" s="3" t="s">
        <v>109</v>
      </c>
      <c r="BE2258" s="3" t="s">
        <v>109</v>
      </c>
      <c r="BF2258" s="3" t="s">
        <v>109</v>
      </c>
      <c r="BG2258" s="3" t="s">
        <v>109</v>
      </c>
      <c r="BH2258" s="3" t="s">
        <v>109</v>
      </c>
      <c r="BI2258" s="3" t="s">
        <v>109</v>
      </c>
      <c r="BJ2258" s="3" t="s">
        <v>109</v>
      </c>
      <c r="BK2258" s="3" t="s">
        <v>109</v>
      </c>
      <c r="BM2258" s="3" t="s">
        <v>109</v>
      </c>
      <c r="BN2258" s="3" t="s">
        <v>109</v>
      </c>
      <c r="BO2258" s="3" t="s">
        <v>109</v>
      </c>
      <c r="BP2258" s="3" t="s">
        <v>109</v>
      </c>
      <c r="BQ2258" s="3" t="s">
        <v>109</v>
      </c>
      <c r="BR2258" s="3" t="s">
        <v>109</v>
      </c>
      <c r="BS2258" s="3" t="s">
        <v>109</v>
      </c>
      <c r="BT2258" s="3" t="s">
        <v>109</v>
      </c>
      <c r="BU2258" s="3" t="s">
        <v>109</v>
      </c>
      <c r="BV2258" s="3" t="s">
        <v>109</v>
      </c>
      <c r="BW2258" s="3" t="s">
        <v>109</v>
      </c>
      <c r="BX2258" s="3" t="s">
        <v>109</v>
      </c>
      <c r="BY2258" s="3" t="s">
        <v>109</v>
      </c>
      <c r="BZ2258" s="3" t="s">
        <v>109</v>
      </c>
      <c r="CA2258" s="4">
        <v>2.4108999999999998E-2</v>
      </c>
      <c r="CB2258" s="3" t="s">
        <v>109</v>
      </c>
      <c r="CC2258" s="4">
        <v>1138900</v>
      </c>
      <c r="CD2258" s="3" t="s">
        <v>109</v>
      </c>
      <c r="CE2258" s="3" t="s">
        <v>109</v>
      </c>
      <c r="CF2258" s="3" t="s">
        <v>109</v>
      </c>
      <c r="CG2258" s="3" t="s">
        <v>109</v>
      </c>
      <c r="CH2258" s="3" t="s">
        <v>9539</v>
      </c>
      <c r="CI2258" s="3" t="s">
        <v>109</v>
      </c>
      <c r="CJ2258" s="3" t="s">
        <v>109</v>
      </c>
      <c r="CK2258" s="3" t="s">
        <v>109</v>
      </c>
      <c r="CL2258" s="3" t="s">
        <v>109</v>
      </c>
      <c r="CM2258" s="3" t="s">
        <v>109</v>
      </c>
      <c r="CN2258" s="3" t="s">
        <v>109</v>
      </c>
      <c r="CO2258" s="3" t="s">
        <v>109</v>
      </c>
      <c r="CP2258" s="3" t="s">
        <v>109</v>
      </c>
      <c r="CQ2258" s="5" t="s">
        <v>113</v>
      </c>
      <c r="CR2258" s="5" t="s">
        <v>109</v>
      </c>
      <c r="CV2258" s="21" t="s">
        <v>113</v>
      </c>
    </row>
    <row r="2259" spans="1:100" x14ac:dyDescent="0.25">
      <c r="A2259" s="3" t="s">
        <v>9540</v>
      </c>
      <c r="B2259" s="3" t="s">
        <v>118</v>
      </c>
      <c r="C2259" s="4">
        <v>2.5474E-2</v>
      </c>
      <c r="D2259" s="3" t="s">
        <v>109</v>
      </c>
      <c r="E2259" s="3" t="s">
        <v>7418</v>
      </c>
      <c r="F2259" s="3" t="s">
        <v>9541</v>
      </c>
      <c r="G2259" s="3" t="s">
        <v>106</v>
      </c>
      <c r="H2259" s="4">
        <v>47905</v>
      </c>
      <c r="I2259" s="3" t="s">
        <v>8929</v>
      </c>
      <c r="J2259" s="3" t="s">
        <v>8687</v>
      </c>
      <c r="K2259" s="4">
        <v>11310</v>
      </c>
      <c r="L2259" s="3" t="s">
        <v>109</v>
      </c>
      <c r="M2259" s="3" t="s">
        <v>109</v>
      </c>
      <c r="N2259" s="3" t="s">
        <v>109</v>
      </c>
      <c r="O2259" s="3" t="s">
        <v>109</v>
      </c>
      <c r="P2259" s="3" t="s">
        <v>109</v>
      </c>
      <c r="Q2259" s="2"/>
      <c r="S2259" s="3" t="s">
        <v>109</v>
      </c>
      <c r="T2259" s="3" t="s">
        <v>109</v>
      </c>
      <c r="U2259" s="3" t="s">
        <v>109</v>
      </c>
      <c r="V2259" s="3" t="s">
        <v>109</v>
      </c>
      <c r="W2259" s="3" t="s">
        <v>109</v>
      </c>
      <c r="X2259" s="3" t="s">
        <v>109</v>
      </c>
      <c r="Y2259" s="3" t="s">
        <v>109</v>
      </c>
      <c r="Z2259" s="3" t="s">
        <v>109</v>
      </c>
      <c r="AA2259" s="4">
        <v>2010</v>
      </c>
      <c r="AB2259" s="3" t="s">
        <v>109</v>
      </c>
      <c r="AC2259" s="5" t="s">
        <v>135</v>
      </c>
      <c r="AD2259" s="3" t="s">
        <v>135</v>
      </c>
      <c r="AE2259" s="3" t="s">
        <v>109</v>
      </c>
      <c r="AF2259" s="4">
        <v>4</v>
      </c>
      <c r="AG2259" s="3" t="s">
        <v>109</v>
      </c>
      <c r="AH2259" s="3" t="s">
        <v>135</v>
      </c>
      <c r="AI2259" s="3" t="s">
        <v>109</v>
      </c>
      <c r="AN2259" s="3" t="s">
        <v>109</v>
      </c>
      <c r="AO2259" s="2"/>
      <c r="AP2259" s="3" t="s">
        <v>109</v>
      </c>
      <c r="AQ2259" s="3" t="s">
        <v>109</v>
      </c>
      <c r="AR2259" s="3" t="s">
        <v>109</v>
      </c>
      <c r="AS2259" s="3" t="s">
        <v>109</v>
      </c>
      <c r="AT2259" s="3" t="s">
        <v>109</v>
      </c>
      <c r="AU2259" s="3" t="s">
        <v>109</v>
      </c>
      <c r="AV2259" s="3" t="s">
        <v>109</v>
      </c>
      <c r="AW2259" s="3" t="s">
        <v>109</v>
      </c>
      <c r="AX2259" s="3" t="s">
        <v>109</v>
      </c>
      <c r="AY2259" s="3" t="s">
        <v>109</v>
      </c>
      <c r="AZ2259" s="3" t="s">
        <v>109</v>
      </c>
      <c r="BA2259" s="3" t="s">
        <v>109</v>
      </c>
      <c r="BB2259" s="3" t="s">
        <v>109</v>
      </c>
      <c r="BC2259" s="3" t="s">
        <v>109</v>
      </c>
      <c r="BD2259" s="3" t="s">
        <v>109</v>
      </c>
      <c r="BE2259" s="3" t="s">
        <v>109</v>
      </c>
      <c r="BF2259" s="3" t="s">
        <v>109</v>
      </c>
      <c r="BG2259" s="3" t="s">
        <v>109</v>
      </c>
      <c r="BH2259" s="3" t="s">
        <v>109</v>
      </c>
      <c r="BI2259" s="3" t="s">
        <v>109</v>
      </c>
      <c r="BJ2259" s="3" t="s">
        <v>109</v>
      </c>
      <c r="BK2259" s="3" t="s">
        <v>109</v>
      </c>
      <c r="BM2259" s="3" t="s">
        <v>109</v>
      </c>
      <c r="BN2259" s="3" t="s">
        <v>109</v>
      </c>
      <c r="BO2259" s="3" t="s">
        <v>109</v>
      </c>
      <c r="BP2259" s="3" t="s">
        <v>109</v>
      </c>
      <c r="BQ2259" s="3" t="s">
        <v>109</v>
      </c>
      <c r="BR2259" s="3" t="s">
        <v>109</v>
      </c>
      <c r="BS2259" s="3" t="s">
        <v>109</v>
      </c>
      <c r="BT2259" s="3" t="s">
        <v>109</v>
      </c>
      <c r="BU2259" s="3" t="s">
        <v>109</v>
      </c>
      <c r="BV2259" s="3" t="s">
        <v>109</v>
      </c>
      <c r="BW2259" s="3" t="s">
        <v>109</v>
      </c>
      <c r="BX2259" s="3" t="s">
        <v>109</v>
      </c>
      <c r="BY2259" s="3" t="s">
        <v>109</v>
      </c>
      <c r="BZ2259" s="3" t="s">
        <v>109</v>
      </c>
      <c r="CA2259" s="4">
        <v>2.5474E-2</v>
      </c>
      <c r="CB2259" s="3" t="s">
        <v>109</v>
      </c>
      <c r="CC2259" s="4">
        <v>929400</v>
      </c>
      <c r="CD2259" s="3" t="s">
        <v>109</v>
      </c>
      <c r="CE2259" s="3" t="s">
        <v>109</v>
      </c>
      <c r="CF2259" s="3" t="s">
        <v>109</v>
      </c>
      <c r="CG2259" s="3" t="s">
        <v>109</v>
      </c>
      <c r="CH2259" s="3" t="s">
        <v>9542</v>
      </c>
      <c r="CI2259" s="3" t="s">
        <v>109</v>
      </c>
      <c r="CJ2259" s="3" t="s">
        <v>109</v>
      </c>
      <c r="CK2259" s="3" t="s">
        <v>109</v>
      </c>
      <c r="CL2259" s="3" t="s">
        <v>109</v>
      </c>
      <c r="CM2259" s="3" t="s">
        <v>109</v>
      </c>
      <c r="CN2259" s="3" t="s">
        <v>109</v>
      </c>
      <c r="CO2259" s="3" t="s">
        <v>109</v>
      </c>
      <c r="CP2259" s="3" t="s">
        <v>109</v>
      </c>
      <c r="CQ2259" s="5" t="s">
        <v>113</v>
      </c>
      <c r="CR2259" s="5" t="s">
        <v>109</v>
      </c>
      <c r="CV2259" s="21" t="s">
        <v>113</v>
      </c>
    </row>
    <row r="2260" spans="1:100" x14ac:dyDescent="0.25">
      <c r="A2260" s="3" t="s">
        <v>9543</v>
      </c>
      <c r="B2260" s="3" t="s">
        <v>152</v>
      </c>
      <c r="C2260" s="4">
        <v>2.7786000000000002E-2</v>
      </c>
      <c r="D2260" s="3" t="s">
        <v>109</v>
      </c>
      <c r="E2260" s="3" t="s">
        <v>9544</v>
      </c>
      <c r="F2260" s="3" t="s">
        <v>9545</v>
      </c>
      <c r="G2260" s="3" t="s">
        <v>133</v>
      </c>
      <c r="H2260" s="4">
        <v>47906</v>
      </c>
      <c r="I2260" s="3" t="s">
        <v>8929</v>
      </c>
      <c r="J2260" s="3" t="s">
        <v>8687</v>
      </c>
      <c r="K2260" s="8"/>
      <c r="L2260" s="3" t="s">
        <v>109</v>
      </c>
      <c r="M2260" s="3" t="s">
        <v>109</v>
      </c>
      <c r="N2260" s="3" t="s">
        <v>109</v>
      </c>
      <c r="O2260" s="3" t="s">
        <v>109</v>
      </c>
      <c r="P2260" s="3" t="s">
        <v>109</v>
      </c>
      <c r="Q2260" s="2"/>
      <c r="S2260" s="3" t="s">
        <v>109</v>
      </c>
      <c r="T2260" s="3" t="s">
        <v>109</v>
      </c>
      <c r="U2260" s="3" t="s">
        <v>109</v>
      </c>
      <c r="V2260" s="3" t="s">
        <v>109</v>
      </c>
      <c r="W2260" s="3" t="s">
        <v>109</v>
      </c>
      <c r="X2260" s="3" t="s">
        <v>109</v>
      </c>
      <c r="Y2260" s="3" t="s">
        <v>109</v>
      </c>
      <c r="Z2260" s="3" t="s">
        <v>109</v>
      </c>
      <c r="AA2260" s="8"/>
      <c r="AB2260" s="3" t="s">
        <v>109</v>
      </c>
      <c r="AC2260" s="5" t="s">
        <v>109</v>
      </c>
      <c r="AD2260" s="3" t="s">
        <v>109</v>
      </c>
      <c r="AE2260" s="3" t="s">
        <v>109</v>
      </c>
      <c r="AF2260" s="8"/>
      <c r="AG2260" s="3" t="s">
        <v>109</v>
      </c>
      <c r="AH2260" s="3" t="s">
        <v>109</v>
      </c>
      <c r="AI2260" s="3" t="s">
        <v>109</v>
      </c>
      <c r="AN2260" s="3" t="s">
        <v>109</v>
      </c>
      <c r="AO2260" s="2"/>
      <c r="AP2260" s="3" t="s">
        <v>109</v>
      </c>
      <c r="AQ2260" s="3" t="s">
        <v>109</v>
      </c>
      <c r="AR2260" s="3" t="s">
        <v>109</v>
      </c>
      <c r="AS2260" s="3" t="s">
        <v>109</v>
      </c>
      <c r="AT2260" s="3" t="s">
        <v>109</v>
      </c>
      <c r="AU2260" s="3" t="s">
        <v>109</v>
      </c>
      <c r="AV2260" s="3" t="s">
        <v>109</v>
      </c>
      <c r="AW2260" s="3" t="s">
        <v>109</v>
      </c>
      <c r="AX2260" s="3" t="s">
        <v>109</v>
      </c>
      <c r="AY2260" s="3" t="s">
        <v>109</v>
      </c>
      <c r="AZ2260" s="3" t="s">
        <v>109</v>
      </c>
      <c r="BA2260" s="3" t="s">
        <v>109</v>
      </c>
      <c r="BB2260" s="3" t="s">
        <v>109</v>
      </c>
      <c r="BC2260" s="3" t="s">
        <v>109</v>
      </c>
      <c r="BD2260" s="3" t="s">
        <v>109</v>
      </c>
      <c r="BE2260" s="3" t="s">
        <v>109</v>
      </c>
      <c r="BF2260" s="3" t="s">
        <v>109</v>
      </c>
      <c r="BG2260" s="3" t="s">
        <v>109</v>
      </c>
      <c r="BH2260" s="3" t="s">
        <v>109</v>
      </c>
      <c r="BI2260" s="3" t="s">
        <v>109</v>
      </c>
      <c r="BJ2260" s="3" t="s">
        <v>109</v>
      </c>
      <c r="BK2260" s="3" t="s">
        <v>109</v>
      </c>
      <c r="BM2260" s="3" t="s">
        <v>109</v>
      </c>
      <c r="BN2260" s="3" t="s">
        <v>109</v>
      </c>
      <c r="BO2260" s="3" t="s">
        <v>109</v>
      </c>
      <c r="BP2260" s="3" t="s">
        <v>109</v>
      </c>
      <c r="BQ2260" s="3" t="s">
        <v>109</v>
      </c>
      <c r="BR2260" s="3" t="s">
        <v>109</v>
      </c>
      <c r="BS2260" s="3" t="s">
        <v>109</v>
      </c>
      <c r="BT2260" s="3" t="s">
        <v>109</v>
      </c>
      <c r="BU2260" s="3" t="s">
        <v>109</v>
      </c>
      <c r="BV2260" s="3" t="s">
        <v>109</v>
      </c>
      <c r="BW2260" s="3" t="s">
        <v>109</v>
      </c>
      <c r="BX2260" s="3" t="s">
        <v>109</v>
      </c>
      <c r="BY2260" s="3" t="s">
        <v>109</v>
      </c>
      <c r="BZ2260" s="3" t="s">
        <v>109</v>
      </c>
      <c r="CA2260" s="4">
        <v>2.7786000000000002E-2</v>
      </c>
      <c r="CB2260" s="3" t="s">
        <v>109</v>
      </c>
      <c r="CC2260" s="4">
        <v>26593700</v>
      </c>
      <c r="CD2260" s="3" t="s">
        <v>109</v>
      </c>
      <c r="CE2260" s="3" t="s">
        <v>109</v>
      </c>
      <c r="CF2260" s="3" t="s">
        <v>109</v>
      </c>
      <c r="CG2260" s="3" t="s">
        <v>109</v>
      </c>
      <c r="CH2260" s="3" t="s">
        <v>9546</v>
      </c>
      <c r="CI2260" s="3" t="s">
        <v>109</v>
      </c>
      <c r="CJ2260" s="3" t="s">
        <v>109</v>
      </c>
      <c r="CK2260" s="3" t="s">
        <v>109</v>
      </c>
      <c r="CL2260" s="3" t="s">
        <v>109</v>
      </c>
      <c r="CM2260" s="3" t="s">
        <v>109</v>
      </c>
      <c r="CN2260" s="3" t="s">
        <v>109</v>
      </c>
      <c r="CO2260" s="3" t="s">
        <v>109</v>
      </c>
      <c r="CP2260" s="3" t="s">
        <v>109</v>
      </c>
      <c r="CQ2260" s="5" t="s">
        <v>113</v>
      </c>
      <c r="CR2260" s="5" t="s">
        <v>109</v>
      </c>
      <c r="CV2260" s="21" t="s">
        <v>113</v>
      </c>
    </row>
    <row r="2261" spans="1:100" x14ac:dyDescent="0.25">
      <c r="A2261" s="3" t="s">
        <v>9547</v>
      </c>
      <c r="B2261" s="3" t="s">
        <v>102</v>
      </c>
      <c r="C2261" s="4">
        <v>2.4108999999999998E-2</v>
      </c>
      <c r="D2261" s="3" t="s">
        <v>109</v>
      </c>
      <c r="E2261" s="3" t="s">
        <v>9548</v>
      </c>
      <c r="F2261" s="3" t="s">
        <v>9549</v>
      </c>
      <c r="G2261" s="3" t="s">
        <v>106</v>
      </c>
      <c r="H2261" s="4">
        <v>47909</v>
      </c>
      <c r="I2261" s="3" t="s">
        <v>8929</v>
      </c>
      <c r="J2261" s="3" t="s">
        <v>8687</v>
      </c>
      <c r="K2261" s="4">
        <v>24013</v>
      </c>
      <c r="L2261" s="3" t="s">
        <v>109</v>
      </c>
      <c r="M2261" s="3" t="s">
        <v>109</v>
      </c>
      <c r="N2261" s="3" t="s">
        <v>109</v>
      </c>
      <c r="O2261" s="3" t="s">
        <v>109</v>
      </c>
      <c r="P2261" s="3" t="s">
        <v>109</v>
      </c>
      <c r="Q2261" s="2"/>
      <c r="S2261" s="3" t="s">
        <v>109</v>
      </c>
      <c r="T2261" s="3" t="s">
        <v>109</v>
      </c>
      <c r="U2261" s="3" t="s">
        <v>109</v>
      </c>
      <c r="V2261" s="3" t="s">
        <v>109</v>
      </c>
      <c r="W2261" s="3" t="s">
        <v>109</v>
      </c>
      <c r="X2261" s="3" t="s">
        <v>109</v>
      </c>
      <c r="Y2261" s="3" t="s">
        <v>109</v>
      </c>
      <c r="Z2261" s="3" t="s">
        <v>109</v>
      </c>
      <c r="AA2261" s="4">
        <v>1997</v>
      </c>
      <c r="AB2261" s="3" t="s">
        <v>109</v>
      </c>
      <c r="AC2261" s="5" t="s">
        <v>111</v>
      </c>
      <c r="AD2261" s="3" t="s">
        <v>111</v>
      </c>
      <c r="AE2261" s="3" t="s">
        <v>109</v>
      </c>
      <c r="AF2261" s="4">
        <v>3</v>
      </c>
      <c r="AG2261" s="3" t="s">
        <v>109</v>
      </c>
      <c r="AH2261" s="3" t="s">
        <v>111</v>
      </c>
      <c r="AI2261" s="3" t="s">
        <v>109</v>
      </c>
      <c r="AN2261" s="3" t="s">
        <v>109</v>
      </c>
      <c r="AO2261" s="2"/>
      <c r="AP2261" s="3" t="s">
        <v>109</v>
      </c>
      <c r="AQ2261" s="3" t="s">
        <v>109</v>
      </c>
      <c r="AR2261" s="3" t="s">
        <v>109</v>
      </c>
      <c r="AS2261" s="3" t="s">
        <v>109</v>
      </c>
      <c r="AT2261" s="3" t="s">
        <v>109</v>
      </c>
      <c r="AU2261" s="3" t="s">
        <v>109</v>
      </c>
      <c r="AV2261" s="3" t="s">
        <v>109</v>
      </c>
      <c r="AW2261" s="3" t="s">
        <v>109</v>
      </c>
      <c r="AX2261" s="3" t="s">
        <v>109</v>
      </c>
      <c r="AY2261" s="3" t="s">
        <v>109</v>
      </c>
      <c r="AZ2261" s="3" t="s">
        <v>109</v>
      </c>
      <c r="BA2261" s="3" t="s">
        <v>109</v>
      </c>
      <c r="BB2261" s="3" t="s">
        <v>109</v>
      </c>
      <c r="BC2261" s="3" t="s">
        <v>109</v>
      </c>
      <c r="BD2261" s="3" t="s">
        <v>109</v>
      </c>
      <c r="BE2261" s="3" t="s">
        <v>109</v>
      </c>
      <c r="BF2261" s="3" t="s">
        <v>109</v>
      </c>
      <c r="BG2261" s="3" t="s">
        <v>109</v>
      </c>
      <c r="BH2261" s="3" t="s">
        <v>109</v>
      </c>
      <c r="BI2261" s="3" t="s">
        <v>109</v>
      </c>
      <c r="BJ2261" s="3" t="s">
        <v>109</v>
      </c>
      <c r="BK2261" s="3" t="s">
        <v>109</v>
      </c>
      <c r="BM2261" s="3" t="s">
        <v>109</v>
      </c>
      <c r="BN2261" s="3" t="s">
        <v>109</v>
      </c>
      <c r="BO2261" s="3" t="s">
        <v>109</v>
      </c>
      <c r="BP2261" s="3" t="s">
        <v>109</v>
      </c>
      <c r="BQ2261" s="3" t="s">
        <v>109</v>
      </c>
      <c r="BR2261" s="3" t="s">
        <v>109</v>
      </c>
      <c r="BS2261" s="3" t="s">
        <v>109</v>
      </c>
      <c r="BT2261" s="3" t="s">
        <v>109</v>
      </c>
      <c r="BU2261" s="3" t="s">
        <v>109</v>
      </c>
      <c r="BV2261" s="3" t="s">
        <v>109</v>
      </c>
      <c r="BW2261" s="3" t="s">
        <v>109</v>
      </c>
      <c r="BX2261" s="3" t="s">
        <v>109</v>
      </c>
      <c r="BY2261" s="3" t="s">
        <v>109</v>
      </c>
      <c r="BZ2261" s="3" t="s">
        <v>109</v>
      </c>
      <c r="CA2261" s="4">
        <v>2.4108999999999998E-2</v>
      </c>
      <c r="CB2261" s="3" t="s">
        <v>109</v>
      </c>
      <c r="CC2261" s="4">
        <v>707000</v>
      </c>
      <c r="CD2261" s="3" t="s">
        <v>109</v>
      </c>
      <c r="CE2261" s="3" t="s">
        <v>109</v>
      </c>
      <c r="CF2261" s="3" t="s">
        <v>109</v>
      </c>
      <c r="CG2261" s="3" t="s">
        <v>109</v>
      </c>
      <c r="CH2261" s="3" t="s">
        <v>9550</v>
      </c>
      <c r="CI2261" s="3" t="s">
        <v>109</v>
      </c>
      <c r="CJ2261" s="3" t="s">
        <v>109</v>
      </c>
      <c r="CK2261" s="3" t="s">
        <v>109</v>
      </c>
      <c r="CL2261" s="3" t="s">
        <v>109</v>
      </c>
      <c r="CM2261" s="3" t="s">
        <v>109</v>
      </c>
      <c r="CN2261" s="3" t="s">
        <v>109</v>
      </c>
      <c r="CO2261" s="3" t="s">
        <v>109</v>
      </c>
      <c r="CP2261" s="3" t="s">
        <v>109</v>
      </c>
      <c r="CQ2261" s="5" t="s">
        <v>113</v>
      </c>
      <c r="CR2261" s="5" t="s">
        <v>109</v>
      </c>
      <c r="CV2261" s="21" t="s">
        <v>113</v>
      </c>
    </row>
    <row r="2262" spans="1:100" x14ac:dyDescent="0.25">
      <c r="A2262" s="3" t="s">
        <v>9551</v>
      </c>
      <c r="B2262" s="3" t="s">
        <v>5696</v>
      </c>
      <c r="C2262" s="4">
        <v>2.6388000000000002E-2</v>
      </c>
      <c r="D2262" s="3" t="s">
        <v>109</v>
      </c>
      <c r="E2262" s="3" t="s">
        <v>9552</v>
      </c>
      <c r="F2262" s="3" t="s">
        <v>9553</v>
      </c>
      <c r="G2262" s="3" t="s">
        <v>133</v>
      </c>
      <c r="H2262" s="4">
        <v>47906</v>
      </c>
      <c r="I2262" s="3" t="s">
        <v>8929</v>
      </c>
      <c r="J2262" s="3" t="s">
        <v>8687</v>
      </c>
      <c r="K2262" s="4">
        <v>26748</v>
      </c>
      <c r="L2262" s="3" t="s">
        <v>109</v>
      </c>
      <c r="M2262" s="3" t="s">
        <v>109</v>
      </c>
      <c r="N2262" s="3" t="s">
        <v>109</v>
      </c>
      <c r="O2262" s="3" t="s">
        <v>109</v>
      </c>
      <c r="P2262" s="3" t="s">
        <v>109</v>
      </c>
      <c r="Q2262" s="2"/>
      <c r="S2262" s="3" t="s">
        <v>109</v>
      </c>
      <c r="T2262" s="3" t="s">
        <v>109</v>
      </c>
      <c r="U2262" s="3" t="s">
        <v>109</v>
      </c>
      <c r="V2262" s="3" t="s">
        <v>109</v>
      </c>
      <c r="W2262" s="3" t="s">
        <v>109</v>
      </c>
      <c r="X2262" s="3" t="s">
        <v>109</v>
      </c>
      <c r="Y2262" s="3" t="s">
        <v>109</v>
      </c>
      <c r="Z2262" s="3" t="s">
        <v>109</v>
      </c>
      <c r="AA2262" s="4">
        <v>2007</v>
      </c>
      <c r="AB2262" s="3" t="s">
        <v>109</v>
      </c>
      <c r="AC2262" s="5" t="s">
        <v>111</v>
      </c>
      <c r="AD2262" s="3" t="s">
        <v>111</v>
      </c>
      <c r="AE2262" s="3" t="s">
        <v>109</v>
      </c>
      <c r="AF2262" s="4">
        <v>3</v>
      </c>
      <c r="AG2262" s="3" t="s">
        <v>109</v>
      </c>
      <c r="AH2262" s="3" t="s">
        <v>111</v>
      </c>
      <c r="AI2262" s="3" t="s">
        <v>109</v>
      </c>
      <c r="AN2262" s="3" t="s">
        <v>109</v>
      </c>
      <c r="AO2262" s="2"/>
      <c r="AP2262" s="3" t="s">
        <v>109</v>
      </c>
      <c r="AQ2262" s="3" t="s">
        <v>109</v>
      </c>
      <c r="AR2262" s="3" t="s">
        <v>109</v>
      </c>
      <c r="AS2262" s="3" t="s">
        <v>109</v>
      </c>
      <c r="AT2262" s="3" t="s">
        <v>109</v>
      </c>
      <c r="AU2262" s="3" t="s">
        <v>109</v>
      </c>
      <c r="AV2262" s="3" t="s">
        <v>109</v>
      </c>
      <c r="AW2262" s="3" t="s">
        <v>109</v>
      </c>
      <c r="AX2262" s="3" t="s">
        <v>109</v>
      </c>
      <c r="AY2262" s="3" t="s">
        <v>109</v>
      </c>
      <c r="AZ2262" s="3" t="s">
        <v>109</v>
      </c>
      <c r="BA2262" s="3" t="s">
        <v>109</v>
      </c>
      <c r="BB2262" s="3" t="s">
        <v>109</v>
      </c>
      <c r="BC2262" s="3" t="s">
        <v>109</v>
      </c>
      <c r="BD2262" s="3" t="s">
        <v>109</v>
      </c>
      <c r="BE2262" s="3" t="s">
        <v>109</v>
      </c>
      <c r="BF2262" s="3" t="s">
        <v>109</v>
      </c>
      <c r="BG2262" s="3" t="s">
        <v>109</v>
      </c>
      <c r="BH2262" s="3" t="s">
        <v>109</v>
      </c>
      <c r="BI2262" s="3" t="s">
        <v>109</v>
      </c>
      <c r="BJ2262" s="3" t="s">
        <v>109</v>
      </c>
      <c r="BK2262" s="3" t="s">
        <v>109</v>
      </c>
      <c r="BM2262" s="3" t="s">
        <v>109</v>
      </c>
      <c r="BN2262" s="3" t="s">
        <v>109</v>
      </c>
      <c r="BO2262" s="3" t="s">
        <v>109</v>
      </c>
      <c r="BP2262" s="3" t="s">
        <v>109</v>
      </c>
      <c r="BQ2262" s="3" t="s">
        <v>109</v>
      </c>
      <c r="BR2262" s="3" t="s">
        <v>109</v>
      </c>
      <c r="BS2262" s="3" t="s">
        <v>109</v>
      </c>
      <c r="BT2262" s="3" t="s">
        <v>109</v>
      </c>
      <c r="BU2262" s="3" t="s">
        <v>109</v>
      </c>
      <c r="BV2262" s="3" t="s">
        <v>109</v>
      </c>
      <c r="BW2262" s="3" t="s">
        <v>109</v>
      </c>
      <c r="BX2262" s="3" t="s">
        <v>109</v>
      </c>
      <c r="BY2262" s="3" t="s">
        <v>109</v>
      </c>
      <c r="BZ2262" s="3" t="s">
        <v>109</v>
      </c>
      <c r="CA2262" s="4">
        <v>2.6388000000000002E-2</v>
      </c>
      <c r="CB2262" s="3" t="s">
        <v>109</v>
      </c>
      <c r="CC2262" s="4">
        <v>2313400</v>
      </c>
      <c r="CD2262" s="3" t="s">
        <v>109</v>
      </c>
      <c r="CE2262" s="3" t="s">
        <v>109</v>
      </c>
      <c r="CF2262" s="3" t="s">
        <v>109</v>
      </c>
      <c r="CG2262" s="3" t="s">
        <v>109</v>
      </c>
      <c r="CH2262" s="3" t="s">
        <v>9554</v>
      </c>
      <c r="CI2262" s="3" t="s">
        <v>109</v>
      </c>
      <c r="CJ2262" s="3" t="s">
        <v>109</v>
      </c>
      <c r="CK2262" s="3" t="s">
        <v>109</v>
      </c>
      <c r="CL2262" s="3" t="s">
        <v>109</v>
      </c>
      <c r="CM2262" s="3" t="s">
        <v>109</v>
      </c>
      <c r="CN2262" s="3" t="s">
        <v>109</v>
      </c>
      <c r="CO2262" s="3" t="s">
        <v>109</v>
      </c>
      <c r="CP2262" s="3" t="s">
        <v>109</v>
      </c>
      <c r="CQ2262" s="5" t="s">
        <v>113</v>
      </c>
      <c r="CR2262" s="5" t="s">
        <v>109</v>
      </c>
      <c r="CV2262" s="21" t="s">
        <v>113</v>
      </c>
    </row>
    <row r="2263" spans="1:100" x14ac:dyDescent="0.25">
      <c r="A2263" s="3" t="s">
        <v>9555</v>
      </c>
      <c r="B2263" s="3" t="s">
        <v>118</v>
      </c>
      <c r="C2263" s="4">
        <v>2.5474E-2</v>
      </c>
      <c r="D2263" s="3" t="s">
        <v>109</v>
      </c>
      <c r="E2263" s="3" t="s">
        <v>9556</v>
      </c>
      <c r="F2263" s="3" t="s">
        <v>9557</v>
      </c>
      <c r="G2263" s="3" t="s">
        <v>106</v>
      </c>
      <c r="H2263" s="4">
        <v>47905</v>
      </c>
      <c r="I2263" s="3" t="s">
        <v>8929</v>
      </c>
      <c r="J2263" s="3" t="s">
        <v>8687</v>
      </c>
      <c r="K2263" s="4">
        <v>34565</v>
      </c>
      <c r="L2263" s="3" t="s">
        <v>109</v>
      </c>
      <c r="M2263" s="3" t="s">
        <v>109</v>
      </c>
      <c r="N2263" s="3" t="s">
        <v>109</v>
      </c>
      <c r="O2263" s="3" t="s">
        <v>109</v>
      </c>
      <c r="P2263" s="3" t="s">
        <v>109</v>
      </c>
      <c r="Q2263" s="2"/>
      <c r="S2263" s="3" t="s">
        <v>109</v>
      </c>
      <c r="T2263" s="3" t="s">
        <v>109</v>
      </c>
      <c r="U2263" s="3" t="s">
        <v>109</v>
      </c>
      <c r="V2263" s="3" t="s">
        <v>109</v>
      </c>
      <c r="W2263" s="3" t="s">
        <v>109</v>
      </c>
      <c r="X2263" s="3" t="s">
        <v>109</v>
      </c>
      <c r="Y2263" s="3" t="s">
        <v>109</v>
      </c>
      <c r="Z2263" s="3" t="s">
        <v>109</v>
      </c>
      <c r="AA2263" s="4">
        <v>2009</v>
      </c>
      <c r="AB2263" s="3" t="s">
        <v>109</v>
      </c>
      <c r="AC2263" s="5" t="s">
        <v>111</v>
      </c>
      <c r="AD2263" s="3" t="s">
        <v>111</v>
      </c>
      <c r="AE2263" s="3" t="s">
        <v>109</v>
      </c>
      <c r="AF2263" s="4">
        <v>3</v>
      </c>
      <c r="AG2263" s="3" t="s">
        <v>109</v>
      </c>
      <c r="AH2263" s="3" t="s">
        <v>111</v>
      </c>
      <c r="AI2263" s="3" t="s">
        <v>109</v>
      </c>
      <c r="AN2263" s="3" t="s">
        <v>109</v>
      </c>
      <c r="AO2263" s="2"/>
      <c r="AP2263" s="3" t="s">
        <v>109</v>
      </c>
      <c r="AQ2263" s="3" t="s">
        <v>109</v>
      </c>
      <c r="AR2263" s="3" t="s">
        <v>109</v>
      </c>
      <c r="AS2263" s="3" t="s">
        <v>109</v>
      </c>
      <c r="AT2263" s="3" t="s">
        <v>109</v>
      </c>
      <c r="AU2263" s="3" t="s">
        <v>109</v>
      </c>
      <c r="AV2263" s="3" t="s">
        <v>109</v>
      </c>
      <c r="AW2263" s="3" t="s">
        <v>109</v>
      </c>
      <c r="AX2263" s="3" t="s">
        <v>109</v>
      </c>
      <c r="AY2263" s="3" t="s">
        <v>109</v>
      </c>
      <c r="AZ2263" s="3" t="s">
        <v>109</v>
      </c>
      <c r="BA2263" s="3" t="s">
        <v>109</v>
      </c>
      <c r="BB2263" s="3" t="s">
        <v>109</v>
      </c>
      <c r="BC2263" s="3" t="s">
        <v>109</v>
      </c>
      <c r="BD2263" s="3" t="s">
        <v>109</v>
      </c>
      <c r="BE2263" s="3" t="s">
        <v>109</v>
      </c>
      <c r="BF2263" s="3" t="s">
        <v>109</v>
      </c>
      <c r="BG2263" s="3" t="s">
        <v>109</v>
      </c>
      <c r="BH2263" s="3" t="s">
        <v>109</v>
      </c>
      <c r="BI2263" s="3" t="s">
        <v>109</v>
      </c>
      <c r="BJ2263" s="3" t="s">
        <v>109</v>
      </c>
      <c r="BK2263" s="3" t="s">
        <v>109</v>
      </c>
      <c r="BM2263" s="3" t="s">
        <v>109</v>
      </c>
      <c r="BN2263" s="3" t="s">
        <v>109</v>
      </c>
      <c r="BO2263" s="3" t="s">
        <v>109</v>
      </c>
      <c r="BP2263" s="3" t="s">
        <v>109</v>
      </c>
      <c r="BQ2263" s="3" t="s">
        <v>109</v>
      </c>
      <c r="BR2263" s="3" t="s">
        <v>109</v>
      </c>
      <c r="BS2263" s="3" t="s">
        <v>109</v>
      </c>
      <c r="BT2263" s="3" t="s">
        <v>109</v>
      </c>
      <c r="BU2263" s="3" t="s">
        <v>109</v>
      </c>
      <c r="BV2263" s="3" t="s">
        <v>109</v>
      </c>
      <c r="BW2263" s="3" t="s">
        <v>109</v>
      </c>
      <c r="BX2263" s="3" t="s">
        <v>109</v>
      </c>
      <c r="BY2263" s="3" t="s">
        <v>109</v>
      </c>
      <c r="BZ2263" s="3" t="s">
        <v>109</v>
      </c>
      <c r="CA2263" s="4">
        <v>2.5474E-2</v>
      </c>
      <c r="CB2263" s="3" t="s">
        <v>109</v>
      </c>
      <c r="CC2263" s="4">
        <v>3419000</v>
      </c>
      <c r="CD2263" s="3" t="s">
        <v>109</v>
      </c>
      <c r="CE2263" s="3" t="s">
        <v>109</v>
      </c>
      <c r="CF2263" s="3" t="s">
        <v>109</v>
      </c>
      <c r="CG2263" s="3" t="s">
        <v>109</v>
      </c>
      <c r="CH2263" s="3" t="s">
        <v>109</v>
      </c>
      <c r="CI2263" s="3" t="s">
        <v>109</v>
      </c>
      <c r="CJ2263" s="3" t="s">
        <v>109</v>
      </c>
      <c r="CK2263" s="3" t="s">
        <v>109</v>
      </c>
      <c r="CL2263" s="3" t="s">
        <v>109</v>
      </c>
      <c r="CM2263" s="3" t="s">
        <v>109</v>
      </c>
      <c r="CN2263" s="3" t="s">
        <v>109</v>
      </c>
      <c r="CO2263" s="3" t="s">
        <v>109</v>
      </c>
      <c r="CP2263" s="3" t="s">
        <v>109</v>
      </c>
      <c r="CQ2263" s="5" t="s">
        <v>113</v>
      </c>
      <c r="CR2263" s="5" t="s">
        <v>109</v>
      </c>
      <c r="CV2263" s="21" t="s">
        <v>113</v>
      </c>
    </row>
    <row r="2264" spans="1:100" x14ac:dyDescent="0.25">
      <c r="A2264" s="3" t="s">
        <v>9558</v>
      </c>
      <c r="B2264" s="3" t="s">
        <v>118</v>
      </c>
      <c r="C2264" s="4">
        <v>2.5474E-2</v>
      </c>
      <c r="D2264" s="3" t="s">
        <v>109</v>
      </c>
      <c r="E2264" s="3" t="s">
        <v>8895</v>
      </c>
      <c r="F2264" s="3" t="s">
        <v>9559</v>
      </c>
      <c r="G2264" s="3" t="s">
        <v>106</v>
      </c>
      <c r="H2264" s="4">
        <v>47904</v>
      </c>
      <c r="I2264" s="3" t="s">
        <v>8929</v>
      </c>
      <c r="J2264" s="3" t="s">
        <v>8687</v>
      </c>
      <c r="K2264" s="4">
        <v>30000</v>
      </c>
      <c r="L2264" s="3" t="s">
        <v>109</v>
      </c>
      <c r="M2264" s="3" t="s">
        <v>109</v>
      </c>
      <c r="N2264" s="3" t="s">
        <v>109</v>
      </c>
      <c r="O2264" s="3" t="s">
        <v>109</v>
      </c>
      <c r="P2264" s="3" t="s">
        <v>109</v>
      </c>
      <c r="Q2264" s="2"/>
      <c r="S2264" s="3" t="s">
        <v>109</v>
      </c>
      <c r="T2264" s="3" t="s">
        <v>109</v>
      </c>
      <c r="U2264" s="3" t="s">
        <v>109</v>
      </c>
      <c r="V2264" s="3" t="s">
        <v>109</v>
      </c>
      <c r="W2264" s="3" t="s">
        <v>109</v>
      </c>
      <c r="X2264" s="3" t="s">
        <v>109</v>
      </c>
      <c r="Y2264" s="3" t="s">
        <v>109</v>
      </c>
      <c r="Z2264" s="3" t="s">
        <v>109</v>
      </c>
      <c r="AA2264" s="4">
        <v>1997</v>
      </c>
      <c r="AB2264" s="3" t="s">
        <v>109</v>
      </c>
      <c r="AC2264" s="5" t="s">
        <v>111</v>
      </c>
      <c r="AD2264" s="3" t="s">
        <v>111</v>
      </c>
      <c r="AE2264" s="3" t="s">
        <v>109</v>
      </c>
      <c r="AF2264" s="4">
        <v>3</v>
      </c>
      <c r="AG2264" s="3" t="s">
        <v>109</v>
      </c>
      <c r="AH2264" s="3" t="s">
        <v>111</v>
      </c>
      <c r="AI2264" s="3" t="s">
        <v>109</v>
      </c>
      <c r="AN2264" s="3" t="s">
        <v>109</v>
      </c>
      <c r="AO2264" s="2"/>
      <c r="AP2264" s="3" t="s">
        <v>109</v>
      </c>
      <c r="AQ2264" s="3" t="s">
        <v>109</v>
      </c>
      <c r="AR2264" s="3" t="s">
        <v>109</v>
      </c>
      <c r="AS2264" s="3" t="s">
        <v>109</v>
      </c>
      <c r="AT2264" s="3" t="s">
        <v>109</v>
      </c>
      <c r="AU2264" s="3" t="s">
        <v>109</v>
      </c>
      <c r="AV2264" s="3" t="s">
        <v>109</v>
      </c>
      <c r="AW2264" s="3" t="s">
        <v>109</v>
      </c>
      <c r="AX2264" s="3" t="s">
        <v>109</v>
      </c>
      <c r="AY2264" s="3" t="s">
        <v>109</v>
      </c>
      <c r="AZ2264" s="3" t="s">
        <v>109</v>
      </c>
      <c r="BA2264" s="3" t="s">
        <v>109</v>
      </c>
      <c r="BB2264" s="3" t="s">
        <v>109</v>
      </c>
      <c r="BC2264" s="3" t="s">
        <v>109</v>
      </c>
      <c r="BD2264" s="3" t="s">
        <v>109</v>
      </c>
      <c r="BE2264" s="3" t="s">
        <v>109</v>
      </c>
      <c r="BF2264" s="3" t="s">
        <v>109</v>
      </c>
      <c r="BG2264" s="3" t="s">
        <v>109</v>
      </c>
      <c r="BH2264" s="3" t="s">
        <v>109</v>
      </c>
      <c r="BI2264" s="3" t="s">
        <v>109</v>
      </c>
      <c r="BJ2264" s="3" t="s">
        <v>109</v>
      </c>
      <c r="BK2264" s="3" t="s">
        <v>109</v>
      </c>
      <c r="BM2264" s="3" t="s">
        <v>109</v>
      </c>
      <c r="BN2264" s="3" t="s">
        <v>109</v>
      </c>
      <c r="BO2264" s="3" t="s">
        <v>109</v>
      </c>
      <c r="BP2264" s="3" t="s">
        <v>109</v>
      </c>
      <c r="BQ2264" s="3" t="s">
        <v>109</v>
      </c>
      <c r="BR2264" s="3" t="s">
        <v>109</v>
      </c>
      <c r="BS2264" s="3" t="s">
        <v>109</v>
      </c>
      <c r="BT2264" s="3" t="s">
        <v>109</v>
      </c>
      <c r="BU2264" s="3" t="s">
        <v>109</v>
      </c>
      <c r="BV2264" s="3" t="s">
        <v>109</v>
      </c>
      <c r="BW2264" s="3" t="s">
        <v>109</v>
      </c>
      <c r="BX2264" s="3" t="s">
        <v>109</v>
      </c>
      <c r="BY2264" s="3" t="s">
        <v>109</v>
      </c>
      <c r="BZ2264" s="3" t="s">
        <v>109</v>
      </c>
      <c r="CA2264" s="4">
        <v>2.5474E-2</v>
      </c>
      <c r="CB2264" s="3" t="s">
        <v>109</v>
      </c>
      <c r="CC2264" s="4">
        <v>2669200</v>
      </c>
      <c r="CD2264" s="3" t="s">
        <v>109</v>
      </c>
      <c r="CE2264" s="3" t="s">
        <v>109</v>
      </c>
      <c r="CF2264" s="3" t="s">
        <v>109</v>
      </c>
      <c r="CG2264" s="3" t="s">
        <v>109</v>
      </c>
      <c r="CH2264" s="3" t="s">
        <v>9560</v>
      </c>
      <c r="CI2264" s="3" t="s">
        <v>109</v>
      </c>
      <c r="CJ2264" s="3" t="s">
        <v>109</v>
      </c>
      <c r="CK2264" s="3" t="s">
        <v>109</v>
      </c>
      <c r="CL2264" s="3" t="s">
        <v>109</v>
      </c>
      <c r="CM2264" s="3" t="s">
        <v>109</v>
      </c>
      <c r="CN2264" s="3" t="s">
        <v>109</v>
      </c>
      <c r="CO2264" s="3" t="s">
        <v>109</v>
      </c>
      <c r="CP2264" s="3" t="s">
        <v>109</v>
      </c>
      <c r="CQ2264" s="5" t="s">
        <v>126</v>
      </c>
      <c r="CR2264" s="5" t="s">
        <v>9561</v>
      </c>
      <c r="CV2264" s="21" t="s">
        <v>113</v>
      </c>
    </row>
    <row r="2265" spans="1:100" x14ac:dyDescent="0.25">
      <c r="A2265" s="3" t="s">
        <v>9562</v>
      </c>
      <c r="B2265" s="3" t="s">
        <v>118</v>
      </c>
      <c r="C2265" s="4">
        <v>2.5474E-2</v>
      </c>
      <c r="D2265" s="3" t="s">
        <v>109</v>
      </c>
      <c r="E2265" s="3" t="s">
        <v>9563</v>
      </c>
      <c r="F2265" s="3" t="s">
        <v>9564</v>
      </c>
      <c r="G2265" s="3" t="s">
        <v>106</v>
      </c>
      <c r="H2265" s="4">
        <v>47905</v>
      </c>
      <c r="I2265" s="3" t="s">
        <v>8929</v>
      </c>
      <c r="J2265" s="3" t="s">
        <v>8687</v>
      </c>
      <c r="K2265" s="4">
        <v>11524</v>
      </c>
      <c r="L2265" s="3" t="s">
        <v>109</v>
      </c>
      <c r="M2265" s="3" t="s">
        <v>109</v>
      </c>
      <c r="N2265" s="3" t="s">
        <v>109</v>
      </c>
      <c r="O2265" s="3" t="s">
        <v>109</v>
      </c>
      <c r="P2265" s="3" t="s">
        <v>109</v>
      </c>
      <c r="Q2265" s="2"/>
      <c r="S2265" s="3" t="s">
        <v>109</v>
      </c>
      <c r="T2265" s="3" t="s">
        <v>109</v>
      </c>
      <c r="U2265" s="3" t="s">
        <v>109</v>
      </c>
      <c r="V2265" s="3" t="s">
        <v>109</v>
      </c>
      <c r="W2265" s="3" t="s">
        <v>109</v>
      </c>
      <c r="X2265" s="3" t="s">
        <v>109</v>
      </c>
      <c r="Y2265" s="3" t="s">
        <v>109</v>
      </c>
      <c r="Z2265" s="3" t="s">
        <v>109</v>
      </c>
      <c r="AA2265" s="4">
        <v>2010</v>
      </c>
      <c r="AB2265" s="3" t="s">
        <v>109</v>
      </c>
      <c r="AC2265" s="5" t="s">
        <v>111</v>
      </c>
      <c r="AD2265" s="3" t="s">
        <v>111</v>
      </c>
      <c r="AE2265" s="3" t="s">
        <v>109</v>
      </c>
      <c r="AF2265" s="4">
        <v>4</v>
      </c>
      <c r="AG2265" s="3" t="s">
        <v>109</v>
      </c>
      <c r="AH2265" s="3" t="s">
        <v>111</v>
      </c>
      <c r="AI2265" s="3" t="s">
        <v>109</v>
      </c>
      <c r="AN2265" s="3" t="s">
        <v>109</v>
      </c>
      <c r="AO2265" s="2"/>
      <c r="AP2265" s="3" t="s">
        <v>109</v>
      </c>
      <c r="AQ2265" s="3" t="s">
        <v>109</v>
      </c>
      <c r="AR2265" s="3" t="s">
        <v>109</v>
      </c>
      <c r="AS2265" s="3" t="s">
        <v>109</v>
      </c>
      <c r="AT2265" s="3" t="s">
        <v>109</v>
      </c>
      <c r="AU2265" s="3" t="s">
        <v>109</v>
      </c>
      <c r="AV2265" s="3" t="s">
        <v>109</v>
      </c>
      <c r="AW2265" s="3" t="s">
        <v>109</v>
      </c>
      <c r="AX2265" s="3" t="s">
        <v>109</v>
      </c>
      <c r="AY2265" s="3" t="s">
        <v>109</v>
      </c>
      <c r="AZ2265" s="3" t="s">
        <v>109</v>
      </c>
      <c r="BA2265" s="3" t="s">
        <v>109</v>
      </c>
      <c r="BB2265" s="3" t="s">
        <v>109</v>
      </c>
      <c r="BC2265" s="3" t="s">
        <v>109</v>
      </c>
      <c r="BD2265" s="3" t="s">
        <v>109</v>
      </c>
      <c r="BE2265" s="3" t="s">
        <v>109</v>
      </c>
      <c r="BF2265" s="3" t="s">
        <v>109</v>
      </c>
      <c r="BG2265" s="3" t="s">
        <v>109</v>
      </c>
      <c r="BH2265" s="3" t="s">
        <v>109</v>
      </c>
      <c r="BI2265" s="3" t="s">
        <v>109</v>
      </c>
      <c r="BJ2265" s="3" t="s">
        <v>109</v>
      </c>
      <c r="BK2265" s="3" t="s">
        <v>109</v>
      </c>
      <c r="BM2265" s="3" t="s">
        <v>109</v>
      </c>
      <c r="BN2265" s="3" t="s">
        <v>109</v>
      </c>
      <c r="BO2265" s="3" t="s">
        <v>109</v>
      </c>
      <c r="BP2265" s="3" t="s">
        <v>109</v>
      </c>
      <c r="BQ2265" s="3" t="s">
        <v>109</v>
      </c>
      <c r="BR2265" s="3" t="s">
        <v>109</v>
      </c>
      <c r="BS2265" s="3" t="s">
        <v>109</v>
      </c>
      <c r="BT2265" s="3" t="s">
        <v>109</v>
      </c>
      <c r="BU2265" s="3" t="s">
        <v>109</v>
      </c>
      <c r="BV2265" s="3" t="s">
        <v>109</v>
      </c>
      <c r="BW2265" s="3" t="s">
        <v>109</v>
      </c>
      <c r="BX2265" s="3" t="s">
        <v>109</v>
      </c>
      <c r="BY2265" s="3" t="s">
        <v>109</v>
      </c>
      <c r="BZ2265" s="3" t="s">
        <v>109</v>
      </c>
      <c r="CA2265" s="4">
        <v>2.5474E-2</v>
      </c>
      <c r="CB2265" s="3" t="s">
        <v>109</v>
      </c>
      <c r="CC2265" s="4">
        <v>1197900</v>
      </c>
      <c r="CD2265" s="3" t="s">
        <v>109</v>
      </c>
      <c r="CE2265" s="3" t="s">
        <v>109</v>
      </c>
      <c r="CF2265" s="3" t="s">
        <v>109</v>
      </c>
      <c r="CG2265" s="3" t="s">
        <v>109</v>
      </c>
      <c r="CH2265" s="3" t="s">
        <v>9565</v>
      </c>
      <c r="CI2265" s="3" t="s">
        <v>109</v>
      </c>
      <c r="CJ2265" s="3" t="s">
        <v>109</v>
      </c>
      <c r="CK2265" s="3" t="s">
        <v>109</v>
      </c>
      <c r="CL2265" s="3" t="s">
        <v>109</v>
      </c>
      <c r="CM2265" s="3" t="s">
        <v>109</v>
      </c>
      <c r="CN2265" s="3" t="s">
        <v>109</v>
      </c>
      <c r="CO2265" s="3" t="s">
        <v>109</v>
      </c>
      <c r="CP2265" s="3" t="s">
        <v>109</v>
      </c>
      <c r="CQ2265" s="5" t="s">
        <v>126</v>
      </c>
      <c r="CR2265" s="5" t="s">
        <v>9566</v>
      </c>
      <c r="CV2265" s="21" t="s">
        <v>113</v>
      </c>
    </row>
    <row r="2266" spans="1:100" x14ac:dyDescent="0.25">
      <c r="A2266" s="3" t="s">
        <v>9567</v>
      </c>
      <c r="B2266" s="3" t="s">
        <v>118</v>
      </c>
      <c r="C2266" s="4">
        <v>2.5474E-2</v>
      </c>
      <c r="D2266" s="3" t="s">
        <v>109</v>
      </c>
      <c r="E2266" s="3" t="s">
        <v>9568</v>
      </c>
      <c r="F2266" s="3" t="s">
        <v>9569</v>
      </c>
      <c r="G2266" s="3" t="s">
        <v>106</v>
      </c>
      <c r="H2266" s="4">
        <v>47905</v>
      </c>
      <c r="I2266" s="3" t="s">
        <v>8929</v>
      </c>
      <c r="J2266" s="3" t="s">
        <v>8687</v>
      </c>
      <c r="K2266" s="4">
        <v>34236</v>
      </c>
      <c r="L2266" s="3" t="s">
        <v>109</v>
      </c>
      <c r="M2266" s="3" t="s">
        <v>109</v>
      </c>
      <c r="N2266" s="3" t="s">
        <v>109</v>
      </c>
      <c r="O2266" s="3" t="s">
        <v>109</v>
      </c>
      <c r="P2266" s="3" t="s">
        <v>109</v>
      </c>
      <c r="Q2266" s="2"/>
      <c r="S2266" s="3" t="s">
        <v>109</v>
      </c>
      <c r="T2266" s="3" t="s">
        <v>109</v>
      </c>
      <c r="U2266" s="3" t="s">
        <v>109</v>
      </c>
      <c r="V2266" s="3" t="s">
        <v>109</v>
      </c>
      <c r="W2266" s="3" t="s">
        <v>109</v>
      </c>
      <c r="X2266" s="3" t="s">
        <v>109</v>
      </c>
      <c r="Y2266" s="3" t="s">
        <v>109</v>
      </c>
      <c r="Z2266" s="3" t="s">
        <v>109</v>
      </c>
      <c r="AA2266" s="4">
        <v>2009</v>
      </c>
      <c r="AB2266" s="3" t="s">
        <v>109</v>
      </c>
      <c r="AC2266" s="5" t="s">
        <v>111</v>
      </c>
      <c r="AD2266" s="3" t="s">
        <v>111</v>
      </c>
      <c r="AE2266" s="3" t="s">
        <v>109</v>
      </c>
      <c r="AF2266" s="4">
        <v>3</v>
      </c>
      <c r="AG2266" s="3" t="s">
        <v>109</v>
      </c>
      <c r="AH2266" s="3" t="s">
        <v>111</v>
      </c>
      <c r="AI2266" s="3" t="s">
        <v>109</v>
      </c>
      <c r="AN2266" s="3" t="s">
        <v>109</v>
      </c>
      <c r="AO2266" s="2"/>
      <c r="AP2266" s="3" t="s">
        <v>109</v>
      </c>
      <c r="AQ2266" s="3" t="s">
        <v>109</v>
      </c>
      <c r="AR2266" s="3" t="s">
        <v>109</v>
      </c>
      <c r="AS2266" s="3" t="s">
        <v>109</v>
      </c>
      <c r="AT2266" s="3" t="s">
        <v>109</v>
      </c>
      <c r="AU2266" s="3" t="s">
        <v>109</v>
      </c>
      <c r="AV2266" s="3" t="s">
        <v>109</v>
      </c>
      <c r="AW2266" s="3" t="s">
        <v>109</v>
      </c>
      <c r="AX2266" s="3" t="s">
        <v>109</v>
      </c>
      <c r="AY2266" s="3" t="s">
        <v>109</v>
      </c>
      <c r="AZ2266" s="3" t="s">
        <v>109</v>
      </c>
      <c r="BA2266" s="3" t="s">
        <v>109</v>
      </c>
      <c r="BB2266" s="3" t="s">
        <v>109</v>
      </c>
      <c r="BC2266" s="3" t="s">
        <v>109</v>
      </c>
      <c r="BD2266" s="3" t="s">
        <v>109</v>
      </c>
      <c r="BE2266" s="3" t="s">
        <v>109</v>
      </c>
      <c r="BF2266" s="3" t="s">
        <v>109</v>
      </c>
      <c r="BG2266" s="3" t="s">
        <v>109</v>
      </c>
      <c r="BH2266" s="3" t="s">
        <v>109</v>
      </c>
      <c r="BI2266" s="3" t="s">
        <v>109</v>
      </c>
      <c r="BJ2266" s="3" t="s">
        <v>109</v>
      </c>
      <c r="BK2266" s="3" t="s">
        <v>109</v>
      </c>
      <c r="BM2266" s="3" t="s">
        <v>109</v>
      </c>
      <c r="BN2266" s="3" t="s">
        <v>109</v>
      </c>
      <c r="BO2266" s="3" t="s">
        <v>109</v>
      </c>
      <c r="BP2266" s="3" t="s">
        <v>109</v>
      </c>
      <c r="BQ2266" s="3" t="s">
        <v>109</v>
      </c>
      <c r="BR2266" s="3" t="s">
        <v>109</v>
      </c>
      <c r="BS2266" s="3" t="s">
        <v>109</v>
      </c>
      <c r="BT2266" s="3" t="s">
        <v>109</v>
      </c>
      <c r="BU2266" s="3" t="s">
        <v>109</v>
      </c>
      <c r="BV2266" s="3" t="s">
        <v>109</v>
      </c>
      <c r="BW2266" s="3" t="s">
        <v>109</v>
      </c>
      <c r="BX2266" s="3" t="s">
        <v>109</v>
      </c>
      <c r="BY2266" s="3" t="s">
        <v>109</v>
      </c>
      <c r="BZ2266" s="3" t="s">
        <v>109</v>
      </c>
      <c r="CA2266" s="4">
        <v>2.5474E-2</v>
      </c>
      <c r="CB2266" s="3" t="s">
        <v>109</v>
      </c>
      <c r="CC2266" s="4">
        <v>2457000</v>
      </c>
      <c r="CD2266" s="3" t="s">
        <v>109</v>
      </c>
      <c r="CE2266" s="3" t="s">
        <v>109</v>
      </c>
      <c r="CF2266" s="3" t="s">
        <v>109</v>
      </c>
      <c r="CG2266" s="3" t="s">
        <v>109</v>
      </c>
      <c r="CH2266" s="3" t="s">
        <v>9570</v>
      </c>
      <c r="CI2266" s="3" t="s">
        <v>109</v>
      </c>
      <c r="CJ2266" s="3" t="s">
        <v>109</v>
      </c>
      <c r="CK2266" s="3" t="s">
        <v>109</v>
      </c>
      <c r="CL2266" s="3" t="s">
        <v>109</v>
      </c>
      <c r="CM2266" s="3" t="s">
        <v>109</v>
      </c>
      <c r="CN2266" s="3" t="s">
        <v>109</v>
      </c>
      <c r="CO2266" s="3" t="s">
        <v>109</v>
      </c>
      <c r="CP2266" s="3" t="s">
        <v>109</v>
      </c>
      <c r="CQ2266" s="5" t="s">
        <v>126</v>
      </c>
      <c r="CR2266" s="5" t="s">
        <v>9571</v>
      </c>
      <c r="CV2266" s="21" t="s">
        <v>113</v>
      </c>
    </row>
    <row r="2267" spans="1:100" x14ac:dyDescent="0.25">
      <c r="A2267" s="3" t="s">
        <v>9572</v>
      </c>
      <c r="B2267" s="3" t="s">
        <v>152</v>
      </c>
      <c r="C2267" s="4">
        <v>2.7786000000000002E-2</v>
      </c>
      <c r="D2267" s="3" t="s">
        <v>109</v>
      </c>
      <c r="E2267" s="3" t="s">
        <v>8685</v>
      </c>
      <c r="F2267" s="3" t="s">
        <v>9573</v>
      </c>
      <c r="G2267" s="3" t="s">
        <v>133</v>
      </c>
      <c r="H2267" s="4">
        <v>47906</v>
      </c>
      <c r="I2267" s="3" t="s">
        <v>8929</v>
      </c>
      <c r="J2267" s="3" t="s">
        <v>8687</v>
      </c>
      <c r="K2267" s="4">
        <v>34210</v>
      </c>
      <c r="L2267" s="3" t="s">
        <v>109</v>
      </c>
      <c r="M2267" s="3" t="s">
        <v>109</v>
      </c>
      <c r="N2267" s="3" t="s">
        <v>109</v>
      </c>
      <c r="O2267" s="3" t="s">
        <v>109</v>
      </c>
      <c r="P2267" s="3" t="s">
        <v>109</v>
      </c>
      <c r="Q2267" s="2"/>
      <c r="S2267" s="3" t="s">
        <v>109</v>
      </c>
      <c r="T2267" s="3" t="s">
        <v>109</v>
      </c>
      <c r="U2267" s="3" t="s">
        <v>109</v>
      </c>
      <c r="V2267" s="3" t="s">
        <v>109</v>
      </c>
      <c r="W2267" s="3" t="s">
        <v>109</v>
      </c>
      <c r="X2267" s="3" t="s">
        <v>109</v>
      </c>
      <c r="Y2267" s="3" t="s">
        <v>109</v>
      </c>
      <c r="Z2267" s="3" t="s">
        <v>109</v>
      </c>
      <c r="AA2267" s="4">
        <v>2012</v>
      </c>
      <c r="AB2267" s="3" t="s">
        <v>109</v>
      </c>
      <c r="AC2267" s="5" t="s">
        <v>135</v>
      </c>
      <c r="AD2267" s="3" t="s">
        <v>111</v>
      </c>
      <c r="AE2267" s="3" t="s">
        <v>109</v>
      </c>
      <c r="AF2267" s="4">
        <v>4</v>
      </c>
      <c r="AG2267" s="3" t="s">
        <v>109</v>
      </c>
      <c r="AH2267" s="3" t="s">
        <v>156</v>
      </c>
      <c r="AI2267" s="3" t="s">
        <v>109</v>
      </c>
      <c r="AN2267" s="3" t="s">
        <v>109</v>
      </c>
      <c r="AO2267" s="2"/>
      <c r="AP2267" s="3" t="s">
        <v>109</v>
      </c>
      <c r="AQ2267" s="3" t="s">
        <v>109</v>
      </c>
      <c r="AR2267" s="3" t="s">
        <v>109</v>
      </c>
      <c r="AS2267" s="3" t="s">
        <v>109</v>
      </c>
      <c r="AT2267" s="3" t="s">
        <v>109</v>
      </c>
      <c r="AU2267" s="3" t="s">
        <v>109</v>
      </c>
      <c r="AV2267" s="3" t="s">
        <v>109</v>
      </c>
      <c r="AW2267" s="3" t="s">
        <v>109</v>
      </c>
      <c r="AX2267" s="3" t="s">
        <v>109</v>
      </c>
      <c r="AY2267" s="3" t="s">
        <v>109</v>
      </c>
      <c r="AZ2267" s="3" t="s">
        <v>109</v>
      </c>
      <c r="BA2267" s="3" t="s">
        <v>109</v>
      </c>
      <c r="BB2267" s="3" t="s">
        <v>109</v>
      </c>
      <c r="BC2267" s="3" t="s">
        <v>109</v>
      </c>
      <c r="BD2267" s="3" t="s">
        <v>109</v>
      </c>
      <c r="BE2267" s="3" t="s">
        <v>109</v>
      </c>
      <c r="BF2267" s="3" t="s">
        <v>109</v>
      </c>
      <c r="BG2267" s="3" t="s">
        <v>109</v>
      </c>
      <c r="BH2267" s="3" t="s">
        <v>109</v>
      </c>
      <c r="BI2267" s="3" t="s">
        <v>109</v>
      </c>
      <c r="BJ2267" s="3" t="s">
        <v>109</v>
      </c>
      <c r="BK2267" s="3" t="s">
        <v>109</v>
      </c>
      <c r="BM2267" s="3" t="s">
        <v>109</v>
      </c>
      <c r="BN2267" s="3" t="s">
        <v>109</v>
      </c>
      <c r="BO2267" s="3" t="s">
        <v>109</v>
      </c>
      <c r="BP2267" s="3" t="s">
        <v>109</v>
      </c>
      <c r="BQ2267" s="3" t="s">
        <v>109</v>
      </c>
      <c r="BR2267" s="3" t="s">
        <v>109</v>
      </c>
      <c r="BS2267" s="3" t="s">
        <v>109</v>
      </c>
      <c r="BT2267" s="3" t="s">
        <v>109</v>
      </c>
      <c r="BU2267" s="3" t="s">
        <v>109</v>
      </c>
      <c r="BV2267" s="3" t="s">
        <v>109</v>
      </c>
      <c r="BW2267" s="3" t="s">
        <v>109</v>
      </c>
      <c r="BX2267" s="3" t="s">
        <v>109</v>
      </c>
      <c r="BY2267" s="3" t="s">
        <v>109</v>
      </c>
      <c r="BZ2267" s="3" t="s">
        <v>109</v>
      </c>
      <c r="CA2267" s="4">
        <v>2.7786000000000002E-2</v>
      </c>
      <c r="CB2267" s="3" t="s">
        <v>109</v>
      </c>
      <c r="CC2267" s="4">
        <v>4551500</v>
      </c>
      <c r="CD2267" s="3" t="s">
        <v>109</v>
      </c>
      <c r="CE2267" s="3" t="s">
        <v>109</v>
      </c>
      <c r="CF2267" s="3" t="s">
        <v>109</v>
      </c>
      <c r="CG2267" s="3" t="s">
        <v>109</v>
      </c>
      <c r="CH2267" s="3" t="s">
        <v>9574</v>
      </c>
      <c r="CI2267" s="3" t="s">
        <v>109</v>
      </c>
      <c r="CJ2267" s="3" t="s">
        <v>109</v>
      </c>
      <c r="CK2267" s="3" t="s">
        <v>109</v>
      </c>
      <c r="CL2267" s="3" t="s">
        <v>109</v>
      </c>
      <c r="CM2267" s="3" t="s">
        <v>109</v>
      </c>
      <c r="CN2267" s="3" t="s">
        <v>109</v>
      </c>
      <c r="CO2267" s="3" t="s">
        <v>109</v>
      </c>
      <c r="CP2267" s="3" t="s">
        <v>109</v>
      </c>
      <c r="CQ2267" s="5" t="s">
        <v>113</v>
      </c>
      <c r="CR2267" s="5" t="s">
        <v>109</v>
      </c>
      <c r="CV2267" s="21" t="s">
        <v>113</v>
      </c>
    </row>
    <row r="2268" spans="1:100" x14ac:dyDescent="0.25">
      <c r="A2268" s="3" t="s">
        <v>9575</v>
      </c>
      <c r="B2268" s="3" t="s">
        <v>118</v>
      </c>
      <c r="C2268" s="4">
        <v>2.5474E-2</v>
      </c>
      <c r="D2268" s="3" t="s">
        <v>109</v>
      </c>
      <c r="E2268" s="3" t="s">
        <v>9576</v>
      </c>
      <c r="F2268" s="3" t="s">
        <v>9577</v>
      </c>
      <c r="G2268" s="3" t="s">
        <v>106</v>
      </c>
      <c r="H2268" s="4">
        <v>47905</v>
      </c>
      <c r="I2268" s="3" t="s">
        <v>8929</v>
      </c>
      <c r="J2268" s="3" t="s">
        <v>8687</v>
      </c>
      <c r="K2268" s="4">
        <v>10173</v>
      </c>
      <c r="L2268" s="3" t="s">
        <v>109</v>
      </c>
      <c r="M2268" s="3" t="s">
        <v>109</v>
      </c>
      <c r="N2268" s="3" t="s">
        <v>109</v>
      </c>
      <c r="O2268" s="3" t="s">
        <v>109</v>
      </c>
      <c r="P2268" s="3" t="s">
        <v>109</v>
      </c>
      <c r="Q2268" s="2"/>
      <c r="S2268" s="3" t="s">
        <v>109</v>
      </c>
      <c r="T2268" s="3" t="s">
        <v>109</v>
      </c>
      <c r="U2268" s="3" t="s">
        <v>109</v>
      </c>
      <c r="V2268" s="3" t="s">
        <v>109</v>
      </c>
      <c r="W2268" s="3" t="s">
        <v>109</v>
      </c>
      <c r="X2268" s="3" t="s">
        <v>109</v>
      </c>
      <c r="Y2268" s="3" t="s">
        <v>109</v>
      </c>
      <c r="Z2268" s="3" t="s">
        <v>109</v>
      </c>
      <c r="AA2268" s="4">
        <v>1987</v>
      </c>
      <c r="AB2268" s="3" t="s">
        <v>109</v>
      </c>
      <c r="AC2268" s="5" t="s">
        <v>135</v>
      </c>
      <c r="AD2268" s="3" t="s">
        <v>156</v>
      </c>
      <c r="AE2268" s="3" t="s">
        <v>109</v>
      </c>
      <c r="AF2268" s="4">
        <v>4</v>
      </c>
      <c r="AG2268" s="3" t="s">
        <v>109</v>
      </c>
      <c r="AH2268" s="3" t="s">
        <v>135</v>
      </c>
      <c r="AI2268" s="3" t="s">
        <v>109</v>
      </c>
      <c r="AN2268" s="3" t="s">
        <v>109</v>
      </c>
      <c r="AO2268" s="2"/>
      <c r="AP2268" s="3" t="s">
        <v>109</v>
      </c>
      <c r="AQ2268" s="3" t="s">
        <v>109</v>
      </c>
      <c r="AR2268" s="3" t="s">
        <v>109</v>
      </c>
      <c r="AS2268" s="3" t="s">
        <v>109</v>
      </c>
      <c r="AT2268" s="3" t="s">
        <v>109</v>
      </c>
      <c r="AU2268" s="3" t="s">
        <v>109</v>
      </c>
      <c r="AV2268" s="3" t="s">
        <v>109</v>
      </c>
      <c r="AW2268" s="3" t="s">
        <v>109</v>
      </c>
      <c r="AX2268" s="3" t="s">
        <v>109</v>
      </c>
      <c r="AY2268" s="3" t="s">
        <v>109</v>
      </c>
      <c r="AZ2268" s="3" t="s">
        <v>109</v>
      </c>
      <c r="BA2268" s="3" t="s">
        <v>109</v>
      </c>
      <c r="BB2268" s="3" t="s">
        <v>109</v>
      </c>
      <c r="BC2268" s="3" t="s">
        <v>109</v>
      </c>
      <c r="BD2268" s="3" t="s">
        <v>109</v>
      </c>
      <c r="BE2268" s="3" t="s">
        <v>109</v>
      </c>
      <c r="BF2268" s="3" t="s">
        <v>109</v>
      </c>
      <c r="BG2268" s="3" t="s">
        <v>109</v>
      </c>
      <c r="BH2268" s="3" t="s">
        <v>109</v>
      </c>
      <c r="BI2268" s="3" t="s">
        <v>109</v>
      </c>
      <c r="BJ2268" s="3" t="s">
        <v>109</v>
      </c>
      <c r="BK2268" s="3" t="s">
        <v>109</v>
      </c>
      <c r="BM2268" s="3" t="s">
        <v>109</v>
      </c>
      <c r="BN2268" s="3" t="s">
        <v>109</v>
      </c>
      <c r="BO2268" s="3" t="s">
        <v>109</v>
      </c>
      <c r="BP2268" s="3" t="s">
        <v>109</v>
      </c>
      <c r="BQ2268" s="3" t="s">
        <v>109</v>
      </c>
      <c r="BR2268" s="3" t="s">
        <v>109</v>
      </c>
      <c r="BS2268" s="3" t="s">
        <v>109</v>
      </c>
      <c r="BT2268" s="3" t="s">
        <v>109</v>
      </c>
      <c r="BU2268" s="3" t="s">
        <v>109</v>
      </c>
      <c r="BV2268" s="3" t="s">
        <v>109</v>
      </c>
      <c r="BW2268" s="3" t="s">
        <v>109</v>
      </c>
      <c r="BX2268" s="3" t="s">
        <v>109</v>
      </c>
      <c r="BY2268" s="3" t="s">
        <v>109</v>
      </c>
      <c r="BZ2268" s="3" t="s">
        <v>109</v>
      </c>
      <c r="CA2268" s="4">
        <v>2.5474E-2</v>
      </c>
      <c r="CB2268" s="3" t="s">
        <v>109</v>
      </c>
      <c r="CC2268" s="4">
        <v>925000</v>
      </c>
      <c r="CD2268" s="3" t="s">
        <v>109</v>
      </c>
      <c r="CE2268" s="3" t="s">
        <v>109</v>
      </c>
      <c r="CF2268" s="3" t="s">
        <v>109</v>
      </c>
      <c r="CG2268" s="3" t="s">
        <v>109</v>
      </c>
      <c r="CH2268" s="3" t="s">
        <v>7567</v>
      </c>
      <c r="CI2268" s="3" t="s">
        <v>109</v>
      </c>
      <c r="CJ2268" s="3" t="s">
        <v>109</v>
      </c>
      <c r="CK2268" s="3" t="s">
        <v>109</v>
      </c>
      <c r="CL2268" s="3" t="s">
        <v>109</v>
      </c>
      <c r="CM2268" s="3" t="s">
        <v>109</v>
      </c>
      <c r="CN2268" s="3" t="s">
        <v>109</v>
      </c>
      <c r="CO2268" s="3" t="s">
        <v>109</v>
      </c>
      <c r="CP2268" s="3" t="s">
        <v>109</v>
      </c>
      <c r="CQ2268" s="5" t="s">
        <v>126</v>
      </c>
      <c r="CR2268" s="5" t="s">
        <v>9578</v>
      </c>
      <c r="CV2268" s="21" t="s">
        <v>113</v>
      </c>
    </row>
    <row r="2269" spans="1:100" x14ac:dyDescent="0.25">
      <c r="A2269" s="3" t="s">
        <v>9579</v>
      </c>
      <c r="B2269" s="3" t="s">
        <v>118</v>
      </c>
      <c r="C2269" s="4">
        <v>2.5474E-2</v>
      </c>
      <c r="D2269" s="3" t="s">
        <v>109</v>
      </c>
      <c r="E2269" s="3" t="s">
        <v>9580</v>
      </c>
      <c r="F2269" s="3" t="s">
        <v>9471</v>
      </c>
      <c r="G2269" s="3" t="s">
        <v>106</v>
      </c>
      <c r="H2269" s="4">
        <v>47904</v>
      </c>
      <c r="I2269" s="3" t="s">
        <v>8929</v>
      </c>
      <c r="J2269" s="3" t="s">
        <v>8687</v>
      </c>
      <c r="K2269" s="4">
        <v>3592</v>
      </c>
      <c r="L2269" s="3" t="s">
        <v>109</v>
      </c>
      <c r="M2269" s="3" t="s">
        <v>109</v>
      </c>
      <c r="N2269" s="3" t="s">
        <v>109</v>
      </c>
      <c r="O2269" s="3" t="s">
        <v>109</v>
      </c>
      <c r="P2269" s="3" t="s">
        <v>109</v>
      </c>
      <c r="Q2269" s="2"/>
      <c r="S2269" s="3" t="s">
        <v>109</v>
      </c>
      <c r="T2269" s="3" t="s">
        <v>109</v>
      </c>
      <c r="U2269" s="3" t="s">
        <v>109</v>
      </c>
      <c r="V2269" s="3" t="s">
        <v>109</v>
      </c>
      <c r="W2269" s="3" t="s">
        <v>109</v>
      </c>
      <c r="X2269" s="3" t="s">
        <v>109</v>
      </c>
      <c r="Y2269" s="3" t="s">
        <v>109</v>
      </c>
      <c r="Z2269" s="3" t="s">
        <v>109</v>
      </c>
      <c r="AA2269" s="4">
        <v>1989</v>
      </c>
      <c r="AB2269" s="3" t="s">
        <v>109</v>
      </c>
      <c r="AC2269" s="5" t="s">
        <v>135</v>
      </c>
      <c r="AD2269" s="3" t="s">
        <v>135</v>
      </c>
      <c r="AE2269" s="3" t="s">
        <v>109</v>
      </c>
      <c r="AF2269" s="4">
        <v>4</v>
      </c>
      <c r="AG2269" s="3" t="s">
        <v>109</v>
      </c>
      <c r="AH2269" s="3" t="s">
        <v>135</v>
      </c>
      <c r="AI2269" s="3" t="s">
        <v>109</v>
      </c>
      <c r="AN2269" s="3" t="s">
        <v>109</v>
      </c>
      <c r="AO2269" s="2"/>
      <c r="AP2269" s="3" t="s">
        <v>109</v>
      </c>
      <c r="AQ2269" s="3" t="s">
        <v>109</v>
      </c>
      <c r="AR2269" s="3" t="s">
        <v>109</v>
      </c>
      <c r="AS2269" s="3" t="s">
        <v>109</v>
      </c>
      <c r="AT2269" s="3" t="s">
        <v>109</v>
      </c>
      <c r="AU2269" s="3" t="s">
        <v>109</v>
      </c>
      <c r="AV2269" s="3" t="s">
        <v>109</v>
      </c>
      <c r="AW2269" s="3" t="s">
        <v>109</v>
      </c>
      <c r="AX2269" s="3" t="s">
        <v>109</v>
      </c>
      <c r="AY2269" s="3" t="s">
        <v>109</v>
      </c>
      <c r="AZ2269" s="3" t="s">
        <v>109</v>
      </c>
      <c r="BA2269" s="3" t="s">
        <v>109</v>
      </c>
      <c r="BB2269" s="3" t="s">
        <v>109</v>
      </c>
      <c r="BC2269" s="3" t="s">
        <v>109</v>
      </c>
      <c r="BD2269" s="3" t="s">
        <v>109</v>
      </c>
      <c r="BE2269" s="3" t="s">
        <v>109</v>
      </c>
      <c r="BF2269" s="3" t="s">
        <v>109</v>
      </c>
      <c r="BG2269" s="3" t="s">
        <v>109</v>
      </c>
      <c r="BH2269" s="3" t="s">
        <v>109</v>
      </c>
      <c r="BI2269" s="3" t="s">
        <v>109</v>
      </c>
      <c r="BJ2269" s="3" t="s">
        <v>109</v>
      </c>
      <c r="BK2269" s="3" t="s">
        <v>109</v>
      </c>
      <c r="BM2269" s="3" t="s">
        <v>109</v>
      </c>
      <c r="BN2269" s="3" t="s">
        <v>109</v>
      </c>
      <c r="BO2269" s="3" t="s">
        <v>109</v>
      </c>
      <c r="BP2269" s="3" t="s">
        <v>109</v>
      </c>
      <c r="BQ2269" s="3" t="s">
        <v>109</v>
      </c>
      <c r="BR2269" s="3" t="s">
        <v>109</v>
      </c>
      <c r="BS2269" s="3" t="s">
        <v>109</v>
      </c>
      <c r="BT2269" s="3" t="s">
        <v>109</v>
      </c>
      <c r="BU2269" s="3" t="s">
        <v>109</v>
      </c>
      <c r="BV2269" s="3" t="s">
        <v>109</v>
      </c>
      <c r="BW2269" s="3" t="s">
        <v>109</v>
      </c>
      <c r="BX2269" s="3" t="s">
        <v>109</v>
      </c>
      <c r="BY2269" s="3" t="s">
        <v>109</v>
      </c>
      <c r="BZ2269" s="3" t="s">
        <v>109</v>
      </c>
      <c r="CA2269" s="4">
        <v>2.5474E-2</v>
      </c>
      <c r="CB2269" s="3" t="s">
        <v>109</v>
      </c>
      <c r="CC2269" s="4">
        <v>240300</v>
      </c>
      <c r="CD2269" s="3" t="s">
        <v>109</v>
      </c>
      <c r="CE2269" s="3" t="s">
        <v>109</v>
      </c>
      <c r="CF2269" s="3" t="s">
        <v>109</v>
      </c>
      <c r="CG2269" s="3" t="s">
        <v>109</v>
      </c>
      <c r="CH2269" s="3" t="s">
        <v>9581</v>
      </c>
      <c r="CI2269" s="3" t="s">
        <v>109</v>
      </c>
      <c r="CJ2269" s="3" t="s">
        <v>109</v>
      </c>
      <c r="CK2269" s="3" t="s">
        <v>109</v>
      </c>
      <c r="CL2269" s="3" t="s">
        <v>109</v>
      </c>
      <c r="CM2269" s="3" t="s">
        <v>109</v>
      </c>
      <c r="CN2269" s="3" t="s">
        <v>109</v>
      </c>
      <c r="CO2269" s="3" t="s">
        <v>109</v>
      </c>
      <c r="CP2269" s="3" t="s">
        <v>109</v>
      </c>
      <c r="CQ2269" s="5" t="s">
        <v>113</v>
      </c>
      <c r="CR2269" s="5" t="s">
        <v>109</v>
      </c>
      <c r="CV2269" s="21" t="s">
        <v>113</v>
      </c>
    </row>
    <row r="2270" spans="1:100" x14ac:dyDescent="0.25">
      <c r="A2270" s="3" t="s">
        <v>9582</v>
      </c>
      <c r="B2270" s="3" t="s">
        <v>118</v>
      </c>
      <c r="C2270" s="4">
        <v>2.5474E-2</v>
      </c>
      <c r="D2270" s="3" t="s">
        <v>109</v>
      </c>
      <c r="E2270" s="3" t="s">
        <v>9583</v>
      </c>
      <c r="F2270" s="3" t="s">
        <v>9584</v>
      </c>
      <c r="G2270" s="3" t="s">
        <v>106</v>
      </c>
      <c r="H2270" s="4">
        <v>47905</v>
      </c>
      <c r="I2270" s="3" t="s">
        <v>8929</v>
      </c>
      <c r="J2270" s="3" t="s">
        <v>8687</v>
      </c>
      <c r="K2270" s="4">
        <v>10436</v>
      </c>
      <c r="L2270" s="3" t="s">
        <v>109</v>
      </c>
      <c r="M2270" s="3" t="s">
        <v>109</v>
      </c>
      <c r="N2270" s="3" t="s">
        <v>109</v>
      </c>
      <c r="O2270" s="3" t="s">
        <v>109</v>
      </c>
      <c r="P2270" s="3" t="s">
        <v>109</v>
      </c>
      <c r="Q2270" s="2"/>
      <c r="S2270" s="3" t="s">
        <v>109</v>
      </c>
      <c r="T2270" s="3" t="s">
        <v>109</v>
      </c>
      <c r="U2270" s="3" t="s">
        <v>109</v>
      </c>
      <c r="V2270" s="3" t="s">
        <v>109</v>
      </c>
      <c r="W2270" s="3" t="s">
        <v>109</v>
      </c>
      <c r="X2270" s="3" t="s">
        <v>109</v>
      </c>
      <c r="Y2270" s="3" t="s">
        <v>109</v>
      </c>
      <c r="Z2270" s="3" t="s">
        <v>109</v>
      </c>
      <c r="AA2270" s="4">
        <v>2010</v>
      </c>
      <c r="AB2270" s="3" t="s">
        <v>109</v>
      </c>
      <c r="AC2270" s="5" t="s">
        <v>135</v>
      </c>
      <c r="AD2270" s="3" t="s">
        <v>135</v>
      </c>
      <c r="AE2270" s="3" t="s">
        <v>109</v>
      </c>
      <c r="AF2270" s="4">
        <v>3</v>
      </c>
      <c r="AG2270" s="3" t="s">
        <v>109</v>
      </c>
      <c r="AH2270" s="3" t="s">
        <v>135</v>
      </c>
      <c r="AI2270" s="3" t="s">
        <v>109</v>
      </c>
      <c r="AN2270" s="3" t="s">
        <v>109</v>
      </c>
      <c r="AO2270" s="2"/>
      <c r="AP2270" s="3" t="s">
        <v>109</v>
      </c>
      <c r="AQ2270" s="3" t="s">
        <v>109</v>
      </c>
      <c r="AR2270" s="3" t="s">
        <v>109</v>
      </c>
      <c r="AS2270" s="3" t="s">
        <v>109</v>
      </c>
      <c r="AT2270" s="3" t="s">
        <v>109</v>
      </c>
      <c r="AU2270" s="3" t="s">
        <v>109</v>
      </c>
      <c r="AV2270" s="3" t="s">
        <v>109</v>
      </c>
      <c r="AW2270" s="3" t="s">
        <v>109</v>
      </c>
      <c r="AX2270" s="3" t="s">
        <v>109</v>
      </c>
      <c r="AY2270" s="3" t="s">
        <v>109</v>
      </c>
      <c r="AZ2270" s="3" t="s">
        <v>109</v>
      </c>
      <c r="BA2270" s="3" t="s">
        <v>109</v>
      </c>
      <c r="BB2270" s="3" t="s">
        <v>109</v>
      </c>
      <c r="BC2270" s="3" t="s">
        <v>109</v>
      </c>
      <c r="BD2270" s="3" t="s">
        <v>109</v>
      </c>
      <c r="BE2270" s="3" t="s">
        <v>109</v>
      </c>
      <c r="BF2270" s="3" t="s">
        <v>109</v>
      </c>
      <c r="BG2270" s="3" t="s">
        <v>109</v>
      </c>
      <c r="BH2270" s="3" t="s">
        <v>109</v>
      </c>
      <c r="BI2270" s="3" t="s">
        <v>109</v>
      </c>
      <c r="BJ2270" s="3" t="s">
        <v>109</v>
      </c>
      <c r="BK2270" s="3" t="s">
        <v>109</v>
      </c>
      <c r="BM2270" s="3" t="s">
        <v>109</v>
      </c>
      <c r="BN2270" s="3" t="s">
        <v>109</v>
      </c>
      <c r="BO2270" s="3" t="s">
        <v>109</v>
      </c>
      <c r="BP2270" s="3" t="s">
        <v>109</v>
      </c>
      <c r="BQ2270" s="3" t="s">
        <v>109</v>
      </c>
      <c r="BR2270" s="3" t="s">
        <v>109</v>
      </c>
      <c r="BS2270" s="3" t="s">
        <v>109</v>
      </c>
      <c r="BT2270" s="3" t="s">
        <v>109</v>
      </c>
      <c r="BU2270" s="3" t="s">
        <v>109</v>
      </c>
      <c r="BV2270" s="3" t="s">
        <v>109</v>
      </c>
      <c r="BW2270" s="3" t="s">
        <v>109</v>
      </c>
      <c r="BX2270" s="3" t="s">
        <v>109</v>
      </c>
      <c r="BY2270" s="3" t="s">
        <v>109</v>
      </c>
      <c r="BZ2270" s="3" t="s">
        <v>109</v>
      </c>
      <c r="CA2270" s="4">
        <v>2.5474E-2</v>
      </c>
      <c r="CB2270" s="3" t="s">
        <v>109</v>
      </c>
      <c r="CC2270" s="4">
        <v>1340200</v>
      </c>
      <c r="CD2270" s="3" t="s">
        <v>109</v>
      </c>
      <c r="CE2270" s="3" t="s">
        <v>109</v>
      </c>
      <c r="CF2270" s="3" t="s">
        <v>109</v>
      </c>
      <c r="CG2270" s="3" t="s">
        <v>109</v>
      </c>
      <c r="CH2270" s="3" t="s">
        <v>9585</v>
      </c>
      <c r="CI2270" s="3" t="s">
        <v>109</v>
      </c>
      <c r="CJ2270" s="3" t="s">
        <v>109</v>
      </c>
      <c r="CK2270" s="3" t="s">
        <v>109</v>
      </c>
      <c r="CL2270" s="3" t="s">
        <v>109</v>
      </c>
      <c r="CM2270" s="3" t="s">
        <v>109</v>
      </c>
      <c r="CN2270" s="3" t="s">
        <v>109</v>
      </c>
      <c r="CO2270" s="3" t="s">
        <v>109</v>
      </c>
      <c r="CP2270" s="3" t="s">
        <v>109</v>
      </c>
      <c r="CQ2270" s="5" t="s">
        <v>113</v>
      </c>
      <c r="CR2270" s="5" t="s">
        <v>109</v>
      </c>
      <c r="CV2270" s="21" t="s">
        <v>113</v>
      </c>
    </row>
    <row r="2271" spans="1:100" x14ac:dyDescent="0.25">
      <c r="A2271" s="3" t="s">
        <v>9586</v>
      </c>
      <c r="B2271" s="3" t="s">
        <v>118</v>
      </c>
      <c r="C2271" s="4">
        <v>2.5474E-2</v>
      </c>
      <c r="D2271" s="3" t="s">
        <v>109</v>
      </c>
      <c r="E2271" s="3" t="s">
        <v>9587</v>
      </c>
      <c r="F2271" s="3" t="s">
        <v>9588</v>
      </c>
      <c r="G2271" s="3" t="s">
        <v>106</v>
      </c>
      <c r="H2271" s="4">
        <v>47904</v>
      </c>
      <c r="I2271" s="3" t="s">
        <v>8929</v>
      </c>
      <c r="J2271" s="3" t="s">
        <v>8687</v>
      </c>
      <c r="K2271" s="4">
        <v>43260</v>
      </c>
      <c r="L2271" s="3" t="s">
        <v>109</v>
      </c>
      <c r="M2271" s="3" t="s">
        <v>109</v>
      </c>
      <c r="N2271" s="3" t="s">
        <v>109</v>
      </c>
      <c r="O2271" s="3" t="s">
        <v>109</v>
      </c>
      <c r="P2271" s="3" t="s">
        <v>109</v>
      </c>
      <c r="Q2271" s="2"/>
      <c r="S2271" s="3" t="s">
        <v>109</v>
      </c>
      <c r="T2271" s="3" t="s">
        <v>109</v>
      </c>
      <c r="U2271" s="3" t="s">
        <v>109</v>
      </c>
      <c r="V2271" s="3" t="s">
        <v>109</v>
      </c>
      <c r="W2271" s="3" t="s">
        <v>109</v>
      </c>
      <c r="X2271" s="3" t="s">
        <v>109</v>
      </c>
      <c r="Y2271" s="3" t="s">
        <v>109</v>
      </c>
      <c r="Z2271" s="3" t="s">
        <v>109</v>
      </c>
      <c r="AA2271" s="4">
        <v>1983</v>
      </c>
      <c r="AB2271" s="3" t="s">
        <v>109</v>
      </c>
      <c r="AC2271" s="5" t="s">
        <v>111</v>
      </c>
      <c r="AD2271" s="3" t="s">
        <v>111</v>
      </c>
      <c r="AE2271" s="3" t="s">
        <v>109</v>
      </c>
      <c r="AF2271" s="4">
        <v>3</v>
      </c>
      <c r="AG2271" s="3" t="s">
        <v>109</v>
      </c>
      <c r="AH2271" s="3" t="s">
        <v>111</v>
      </c>
      <c r="AI2271" s="3" t="s">
        <v>109</v>
      </c>
      <c r="AN2271" s="3" t="s">
        <v>109</v>
      </c>
      <c r="AO2271" s="2"/>
      <c r="AP2271" s="3" t="s">
        <v>109</v>
      </c>
      <c r="AQ2271" s="3" t="s">
        <v>109</v>
      </c>
      <c r="AR2271" s="3" t="s">
        <v>109</v>
      </c>
      <c r="AS2271" s="3" t="s">
        <v>109</v>
      </c>
      <c r="AT2271" s="3" t="s">
        <v>109</v>
      </c>
      <c r="AU2271" s="3" t="s">
        <v>109</v>
      </c>
      <c r="AV2271" s="3" t="s">
        <v>109</v>
      </c>
      <c r="AW2271" s="3" t="s">
        <v>109</v>
      </c>
      <c r="AX2271" s="3" t="s">
        <v>109</v>
      </c>
      <c r="AY2271" s="3" t="s">
        <v>109</v>
      </c>
      <c r="AZ2271" s="3" t="s">
        <v>109</v>
      </c>
      <c r="BA2271" s="3" t="s">
        <v>109</v>
      </c>
      <c r="BB2271" s="3" t="s">
        <v>109</v>
      </c>
      <c r="BC2271" s="3" t="s">
        <v>109</v>
      </c>
      <c r="BD2271" s="3" t="s">
        <v>109</v>
      </c>
      <c r="BE2271" s="3" t="s">
        <v>109</v>
      </c>
      <c r="BF2271" s="3" t="s">
        <v>109</v>
      </c>
      <c r="BG2271" s="3" t="s">
        <v>109</v>
      </c>
      <c r="BH2271" s="3" t="s">
        <v>109</v>
      </c>
      <c r="BI2271" s="3" t="s">
        <v>109</v>
      </c>
      <c r="BJ2271" s="3" t="s">
        <v>109</v>
      </c>
      <c r="BK2271" s="3" t="s">
        <v>109</v>
      </c>
      <c r="BM2271" s="3" t="s">
        <v>109</v>
      </c>
      <c r="BN2271" s="3" t="s">
        <v>109</v>
      </c>
      <c r="BO2271" s="3" t="s">
        <v>109</v>
      </c>
      <c r="BP2271" s="3" t="s">
        <v>109</v>
      </c>
      <c r="BQ2271" s="3" t="s">
        <v>109</v>
      </c>
      <c r="BR2271" s="3" t="s">
        <v>109</v>
      </c>
      <c r="BS2271" s="3" t="s">
        <v>109</v>
      </c>
      <c r="BT2271" s="3" t="s">
        <v>109</v>
      </c>
      <c r="BU2271" s="3" t="s">
        <v>109</v>
      </c>
      <c r="BV2271" s="3" t="s">
        <v>109</v>
      </c>
      <c r="BW2271" s="3" t="s">
        <v>109</v>
      </c>
      <c r="BX2271" s="3" t="s">
        <v>109</v>
      </c>
      <c r="BY2271" s="3" t="s">
        <v>109</v>
      </c>
      <c r="BZ2271" s="3" t="s">
        <v>109</v>
      </c>
      <c r="CA2271" s="4">
        <v>2.5474E-2</v>
      </c>
      <c r="CB2271" s="3" t="s">
        <v>109</v>
      </c>
      <c r="CC2271" s="4">
        <v>3493300</v>
      </c>
      <c r="CD2271" s="3" t="s">
        <v>109</v>
      </c>
      <c r="CE2271" s="3" t="s">
        <v>109</v>
      </c>
      <c r="CF2271" s="3" t="s">
        <v>109</v>
      </c>
      <c r="CG2271" s="3" t="s">
        <v>109</v>
      </c>
      <c r="CH2271" s="3" t="s">
        <v>8871</v>
      </c>
      <c r="CI2271" s="3" t="s">
        <v>109</v>
      </c>
      <c r="CJ2271" s="3" t="s">
        <v>109</v>
      </c>
      <c r="CK2271" s="3" t="s">
        <v>109</v>
      </c>
      <c r="CL2271" s="3" t="s">
        <v>109</v>
      </c>
      <c r="CM2271" s="3" t="s">
        <v>109</v>
      </c>
      <c r="CN2271" s="3" t="s">
        <v>109</v>
      </c>
      <c r="CO2271" s="3" t="s">
        <v>109</v>
      </c>
      <c r="CP2271" s="3" t="s">
        <v>109</v>
      </c>
      <c r="CQ2271" s="5" t="s">
        <v>126</v>
      </c>
      <c r="CR2271" s="5" t="s">
        <v>9589</v>
      </c>
      <c r="CV2271" s="21" t="s">
        <v>113</v>
      </c>
    </row>
    <row r="2272" spans="1:100" x14ac:dyDescent="0.25">
      <c r="A2272" s="3" t="s">
        <v>9590</v>
      </c>
      <c r="B2272" s="3" t="s">
        <v>118</v>
      </c>
      <c r="C2272" s="4">
        <v>2.5474E-2</v>
      </c>
      <c r="D2272" s="3" t="s">
        <v>109</v>
      </c>
      <c r="E2272" s="3" t="s">
        <v>9591</v>
      </c>
      <c r="F2272" s="3" t="s">
        <v>9592</v>
      </c>
      <c r="G2272" s="3" t="s">
        <v>106</v>
      </c>
      <c r="H2272" s="4">
        <v>47905</v>
      </c>
      <c r="I2272" s="3" t="s">
        <v>8929</v>
      </c>
      <c r="J2272" s="3" t="s">
        <v>8687</v>
      </c>
      <c r="K2272" s="4">
        <v>68404</v>
      </c>
      <c r="L2272" s="3" t="s">
        <v>109</v>
      </c>
      <c r="M2272" s="3" t="s">
        <v>109</v>
      </c>
      <c r="N2272" s="3" t="s">
        <v>109</v>
      </c>
      <c r="O2272" s="3" t="s">
        <v>109</v>
      </c>
      <c r="P2272" s="3" t="s">
        <v>109</v>
      </c>
      <c r="Q2272" s="2"/>
      <c r="S2272" s="3" t="s">
        <v>109</v>
      </c>
      <c r="T2272" s="3" t="s">
        <v>109</v>
      </c>
      <c r="U2272" s="3" t="s">
        <v>109</v>
      </c>
      <c r="V2272" s="3" t="s">
        <v>109</v>
      </c>
      <c r="W2272" s="3" t="s">
        <v>109</v>
      </c>
      <c r="X2272" s="3" t="s">
        <v>109</v>
      </c>
      <c r="Y2272" s="3" t="s">
        <v>109</v>
      </c>
      <c r="Z2272" s="3" t="s">
        <v>109</v>
      </c>
      <c r="AA2272" s="4">
        <v>2009</v>
      </c>
      <c r="AB2272" s="3" t="s">
        <v>109</v>
      </c>
      <c r="AC2272" s="5" t="s">
        <v>111</v>
      </c>
      <c r="AD2272" s="3" t="s">
        <v>135</v>
      </c>
      <c r="AE2272" s="3" t="s">
        <v>109</v>
      </c>
      <c r="AF2272" s="4">
        <v>3</v>
      </c>
      <c r="AG2272" s="3" t="s">
        <v>109</v>
      </c>
      <c r="AH2272" s="3" t="s">
        <v>111</v>
      </c>
      <c r="AI2272" s="3" t="s">
        <v>109</v>
      </c>
      <c r="AN2272" s="3" t="s">
        <v>109</v>
      </c>
      <c r="AO2272" s="2"/>
      <c r="AP2272" s="3" t="s">
        <v>109</v>
      </c>
      <c r="AQ2272" s="3" t="s">
        <v>109</v>
      </c>
      <c r="AR2272" s="3" t="s">
        <v>109</v>
      </c>
      <c r="AS2272" s="3" t="s">
        <v>109</v>
      </c>
      <c r="AT2272" s="3" t="s">
        <v>109</v>
      </c>
      <c r="AU2272" s="3" t="s">
        <v>109</v>
      </c>
      <c r="AV2272" s="3" t="s">
        <v>109</v>
      </c>
      <c r="AW2272" s="3" t="s">
        <v>109</v>
      </c>
      <c r="AX2272" s="3" t="s">
        <v>109</v>
      </c>
      <c r="AY2272" s="3" t="s">
        <v>109</v>
      </c>
      <c r="AZ2272" s="3" t="s">
        <v>109</v>
      </c>
      <c r="BA2272" s="3" t="s">
        <v>109</v>
      </c>
      <c r="BB2272" s="3" t="s">
        <v>109</v>
      </c>
      <c r="BC2272" s="3" t="s">
        <v>109</v>
      </c>
      <c r="BD2272" s="3" t="s">
        <v>109</v>
      </c>
      <c r="BE2272" s="3" t="s">
        <v>109</v>
      </c>
      <c r="BF2272" s="3" t="s">
        <v>109</v>
      </c>
      <c r="BG2272" s="3" t="s">
        <v>109</v>
      </c>
      <c r="BH2272" s="3" t="s">
        <v>109</v>
      </c>
      <c r="BI2272" s="3" t="s">
        <v>109</v>
      </c>
      <c r="BJ2272" s="3" t="s">
        <v>109</v>
      </c>
      <c r="BK2272" s="3" t="s">
        <v>109</v>
      </c>
      <c r="BM2272" s="3" t="s">
        <v>109</v>
      </c>
      <c r="BN2272" s="3" t="s">
        <v>109</v>
      </c>
      <c r="BO2272" s="3" t="s">
        <v>109</v>
      </c>
      <c r="BP2272" s="3" t="s">
        <v>109</v>
      </c>
      <c r="BQ2272" s="3" t="s">
        <v>109</v>
      </c>
      <c r="BR2272" s="3" t="s">
        <v>109</v>
      </c>
      <c r="BS2272" s="3" t="s">
        <v>109</v>
      </c>
      <c r="BT2272" s="3" t="s">
        <v>109</v>
      </c>
      <c r="BU2272" s="3" t="s">
        <v>109</v>
      </c>
      <c r="BV2272" s="3" t="s">
        <v>109</v>
      </c>
      <c r="BW2272" s="3" t="s">
        <v>109</v>
      </c>
      <c r="BX2272" s="3" t="s">
        <v>109</v>
      </c>
      <c r="BY2272" s="3" t="s">
        <v>109</v>
      </c>
      <c r="BZ2272" s="3" t="s">
        <v>109</v>
      </c>
      <c r="CA2272" s="4">
        <v>2.5474E-2</v>
      </c>
      <c r="CB2272" s="3" t="s">
        <v>109</v>
      </c>
      <c r="CC2272" s="4">
        <v>6697800</v>
      </c>
      <c r="CD2272" s="3" t="s">
        <v>109</v>
      </c>
      <c r="CE2272" s="3" t="s">
        <v>109</v>
      </c>
      <c r="CF2272" s="3" t="s">
        <v>109</v>
      </c>
      <c r="CG2272" s="3" t="s">
        <v>109</v>
      </c>
      <c r="CH2272" s="3" t="s">
        <v>109</v>
      </c>
      <c r="CI2272" s="3" t="s">
        <v>109</v>
      </c>
      <c r="CJ2272" s="3" t="s">
        <v>109</v>
      </c>
      <c r="CK2272" s="3" t="s">
        <v>109</v>
      </c>
      <c r="CL2272" s="3" t="s">
        <v>109</v>
      </c>
      <c r="CM2272" s="3" t="s">
        <v>109</v>
      </c>
      <c r="CN2272" s="3" t="s">
        <v>109</v>
      </c>
      <c r="CO2272" s="3" t="s">
        <v>109</v>
      </c>
      <c r="CP2272" s="3" t="s">
        <v>109</v>
      </c>
      <c r="CQ2272" s="5" t="s">
        <v>113</v>
      </c>
      <c r="CR2272" s="5" t="s">
        <v>109</v>
      </c>
      <c r="CV2272" s="21" t="s">
        <v>113</v>
      </c>
    </row>
    <row r="2273" spans="1:100" x14ac:dyDescent="0.25">
      <c r="A2273" s="3" t="s">
        <v>9593</v>
      </c>
      <c r="B2273" s="3" t="s">
        <v>118</v>
      </c>
      <c r="C2273" s="4">
        <v>2.5474E-2</v>
      </c>
      <c r="D2273" s="3" t="s">
        <v>109</v>
      </c>
      <c r="E2273" s="3" t="s">
        <v>9594</v>
      </c>
      <c r="F2273" s="3" t="s">
        <v>9595</v>
      </c>
      <c r="G2273" s="3" t="s">
        <v>106</v>
      </c>
      <c r="H2273" s="4">
        <v>47905</v>
      </c>
      <c r="I2273" s="3" t="s">
        <v>8929</v>
      </c>
      <c r="J2273" s="3" t="s">
        <v>8687</v>
      </c>
      <c r="K2273" s="4">
        <v>61336</v>
      </c>
      <c r="L2273" s="3" t="s">
        <v>109</v>
      </c>
      <c r="M2273" s="3" t="s">
        <v>109</v>
      </c>
      <c r="N2273" s="3" t="s">
        <v>109</v>
      </c>
      <c r="O2273" s="3" t="s">
        <v>109</v>
      </c>
      <c r="P2273" s="3" t="s">
        <v>109</v>
      </c>
      <c r="Q2273" s="2"/>
      <c r="S2273" s="3" t="s">
        <v>109</v>
      </c>
      <c r="T2273" s="3" t="s">
        <v>109</v>
      </c>
      <c r="U2273" s="3" t="s">
        <v>109</v>
      </c>
      <c r="V2273" s="3" t="s">
        <v>109</v>
      </c>
      <c r="W2273" s="3" t="s">
        <v>109</v>
      </c>
      <c r="X2273" s="3" t="s">
        <v>109</v>
      </c>
      <c r="Y2273" s="3" t="s">
        <v>109</v>
      </c>
      <c r="Z2273" s="3" t="s">
        <v>109</v>
      </c>
      <c r="AA2273" s="4">
        <v>2009</v>
      </c>
      <c r="AB2273" s="3" t="s">
        <v>109</v>
      </c>
      <c r="AC2273" s="5" t="s">
        <v>111</v>
      </c>
      <c r="AD2273" s="3" t="s">
        <v>135</v>
      </c>
      <c r="AE2273" s="3" t="s">
        <v>109</v>
      </c>
      <c r="AF2273" s="4">
        <v>3</v>
      </c>
      <c r="AG2273" s="3" t="s">
        <v>109</v>
      </c>
      <c r="AH2273" s="3" t="s">
        <v>111</v>
      </c>
      <c r="AI2273" s="3" t="s">
        <v>109</v>
      </c>
      <c r="AN2273" s="3" t="s">
        <v>109</v>
      </c>
      <c r="AO2273" s="2"/>
      <c r="AP2273" s="3" t="s">
        <v>109</v>
      </c>
      <c r="AQ2273" s="3" t="s">
        <v>109</v>
      </c>
      <c r="AR2273" s="3" t="s">
        <v>109</v>
      </c>
      <c r="AS2273" s="3" t="s">
        <v>109</v>
      </c>
      <c r="AT2273" s="3" t="s">
        <v>109</v>
      </c>
      <c r="AU2273" s="3" t="s">
        <v>109</v>
      </c>
      <c r="AV2273" s="3" t="s">
        <v>109</v>
      </c>
      <c r="AW2273" s="3" t="s">
        <v>109</v>
      </c>
      <c r="AX2273" s="3" t="s">
        <v>109</v>
      </c>
      <c r="AY2273" s="3" t="s">
        <v>109</v>
      </c>
      <c r="AZ2273" s="3" t="s">
        <v>109</v>
      </c>
      <c r="BA2273" s="3" t="s">
        <v>109</v>
      </c>
      <c r="BB2273" s="3" t="s">
        <v>109</v>
      </c>
      <c r="BC2273" s="3" t="s">
        <v>109</v>
      </c>
      <c r="BD2273" s="3" t="s">
        <v>109</v>
      </c>
      <c r="BE2273" s="3" t="s">
        <v>109</v>
      </c>
      <c r="BF2273" s="3" t="s">
        <v>109</v>
      </c>
      <c r="BG2273" s="3" t="s">
        <v>109</v>
      </c>
      <c r="BH2273" s="3" t="s">
        <v>109</v>
      </c>
      <c r="BI2273" s="3" t="s">
        <v>109</v>
      </c>
      <c r="BJ2273" s="3" t="s">
        <v>109</v>
      </c>
      <c r="BK2273" s="3" t="s">
        <v>109</v>
      </c>
      <c r="BM2273" s="3" t="s">
        <v>109</v>
      </c>
      <c r="BN2273" s="3" t="s">
        <v>109</v>
      </c>
      <c r="BO2273" s="3" t="s">
        <v>109</v>
      </c>
      <c r="BP2273" s="3" t="s">
        <v>109</v>
      </c>
      <c r="BQ2273" s="3" t="s">
        <v>109</v>
      </c>
      <c r="BR2273" s="3" t="s">
        <v>109</v>
      </c>
      <c r="BS2273" s="3" t="s">
        <v>109</v>
      </c>
      <c r="BT2273" s="3" t="s">
        <v>109</v>
      </c>
      <c r="BU2273" s="3" t="s">
        <v>109</v>
      </c>
      <c r="BV2273" s="3" t="s">
        <v>109</v>
      </c>
      <c r="BW2273" s="3" t="s">
        <v>109</v>
      </c>
      <c r="BX2273" s="3" t="s">
        <v>109</v>
      </c>
      <c r="BY2273" s="3" t="s">
        <v>109</v>
      </c>
      <c r="BZ2273" s="3" t="s">
        <v>109</v>
      </c>
      <c r="CA2273" s="4">
        <v>2.5474E-2</v>
      </c>
      <c r="CB2273" s="3" t="s">
        <v>109</v>
      </c>
      <c r="CC2273" s="4">
        <v>6186700</v>
      </c>
      <c r="CD2273" s="3" t="s">
        <v>109</v>
      </c>
      <c r="CE2273" s="3" t="s">
        <v>109</v>
      </c>
      <c r="CF2273" s="3" t="s">
        <v>109</v>
      </c>
      <c r="CG2273" s="3" t="s">
        <v>109</v>
      </c>
      <c r="CH2273" s="3" t="s">
        <v>9596</v>
      </c>
      <c r="CI2273" s="3" t="s">
        <v>109</v>
      </c>
      <c r="CJ2273" s="3" t="s">
        <v>109</v>
      </c>
      <c r="CK2273" s="3" t="s">
        <v>109</v>
      </c>
      <c r="CL2273" s="3" t="s">
        <v>109</v>
      </c>
      <c r="CM2273" s="3" t="s">
        <v>109</v>
      </c>
      <c r="CN2273" s="3" t="s">
        <v>109</v>
      </c>
      <c r="CO2273" s="3" t="s">
        <v>109</v>
      </c>
      <c r="CP2273" s="3" t="s">
        <v>109</v>
      </c>
      <c r="CQ2273" s="5" t="s">
        <v>113</v>
      </c>
      <c r="CR2273" s="5" t="s">
        <v>109</v>
      </c>
      <c r="CV2273" s="21" t="s">
        <v>113</v>
      </c>
    </row>
    <row r="2274" spans="1:100" x14ac:dyDescent="0.25">
      <c r="A2274" s="3" t="s">
        <v>9597</v>
      </c>
      <c r="B2274" s="3" t="s">
        <v>118</v>
      </c>
      <c r="C2274" s="4">
        <v>2.5474E-2</v>
      </c>
      <c r="D2274" s="3" t="s">
        <v>109</v>
      </c>
      <c r="E2274" s="3" t="s">
        <v>9385</v>
      </c>
      <c r="F2274" s="3" t="s">
        <v>9598</v>
      </c>
      <c r="G2274" s="3" t="s">
        <v>106</v>
      </c>
      <c r="H2274" s="4">
        <v>47905</v>
      </c>
      <c r="I2274" s="3" t="s">
        <v>8929</v>
      </c>
      <c r="J2274" s="3" t="s">
        <v>8687</v>
      </c>
      <c r="K2274" s="4">
        <v>45978</v>
      </c>
      <c r="L2274" s="3" t="s">
        <v>109</v>
      </c>
      <c r="M2274" s="3" t="s">
        <v>109</v>
      </c>
      <c r="N2274" s="3" t="s">
        <v>109</v>
      </c>
      <c r="O2274" s="3" t="s">
        <v>109</v>
      </c>
      <c r="P2274" s="3" t="s">
        <v>109</v>
      </c>
      <c r="Q2274" s="2"/>
      <c r="S2274" s="3" t="s">
        <v>109</v>
      </c>
      <c r="T2274" s="3" t="s">
        <v>109</v>
      </c>
      <c r="U2274" s="3" t="s">
        <v>109</v>
      </c>
      <c r="V2274" s="3" t="s">
        <v>109</v>
      </c>
      <c r="W2274" s="3" t="s">
        <v>109</v>
      </c>
      <c r="X2274" s="3" t="s">
        <v>109</v>
      </c>
      <c r="Y2274" s="3" t="s">
        <v>109</v>
      </c>
      <c r="Z2274" s="3" t="s">
        <v>109</v>
      </c>
      <c r="AA2274" s="4">
        <v>2000</v>
      </c>
      <c r="AB2274" s="3" t="s">
        <v>109</v>
      </c>
      <c r="AC2274" s="5" t="s">
        <v>156</v>
      </c>
      <c r="AD2274" s="3" t="s">
        <v>156</v>
      </c>
      <c r="AE2274" s="3" t="s">
        <v>109</v>
      </c>
      <c r="AF2274" s="4">
        <v>5</v>
      </c>
      <c r="AG2274" s="3" t="s">
        <v>109</v>
      </c>
      <c r="AH2274" s="3" t="s">
        <v>156</v>
      </c>
      <c r="AI2274" s="3" t="s">
        <v>109</v>
      </c>
      <c r="AN2274" s="3" t="s">
        <v>109</v>
      </c>
      <c r="AO2274" s="11"/>
      <c r="AP2274" s="3" t="s">
        <v>109</v>
      </c>
      <c r="AQ2274" s="3" t="s">
        <v>109</v>
      </c>
      <c r="AR2274" s="3" t="s">
        <v>109</v>
      </c>
      <c r="AS2274" s="3" t="s">
        <v>109</v>
      </c>
      <c r="AT2274" s="3" t="s">
        <v>109</v>
      </c>
      <c r="AU2274" s="3" t="s">
        <v>109</v>
      </c>
      <c r="AV2274" s="3" t="s">
        <v>109</v>
      </c>
      <c r="AW2274" s="3" t="s">
        <v>109</v>
      </c>
      <c r="AX2274" s="3" t="s">
        <v>109</v>
      </c>
      <c r="AY2274" s="3" t="s">
        <v>109</v>
      </c>
      <c r="AZ2274" s="3" t="s">
        <v>109</v>
      </c>
      <c r="BA2274" s="3" t="s">
        <v>109</v>
      </c>
      <c r="BB2274" s="3" t="s">
        <v>109</v>
      </c>
      <c r="BC2274" s="3" t="s">
        <v>109</v>
      </c>
      <c r="BD2274" s="3" t="s">
        <v>109</v>
      </c>
      <c r="BE2274" s="3" t="s">
        <v>109</v>
      </c>
      <c r="BF2274" s="3" t="s">
        <v>109</v>
      </c>
      <c r="BG2274" s="3" t="s">
        <v>109</v>
      </c>
      <c r="BH2274" s="3" t="s">
        <v>109</v>
      </c>
      <c r="BI2274" s="3" t="s">
        <v>109</v>
      </c>
      <c r="BJ2274" s="3" t="s">
        <v>109</v>
      </c>
      <c r="BK2274" s="3" t="s">
        <v>109</v>
      </c>
      <c r="BM2274" s="3" t="s">
        <v>109</v>
      </c>
      <c r="BN2274" s="3" t="s">
        <v>109</v>
      </c>
      <c r="BO2274" s="3" t="s">
        <v>109</v>
      </c>
      <c r="BP2274" s="3" t="s">
        <v>109</v>
      </c>
      <c r="BQ2274" s="3" t="s">
        <v>109</v>
      </c>
      <c r="BR2274" s="3" t="s">
        <v>109</v>
      </c>
      <c r="BS2274" s="3" t="s">
        <v>109</v>
      </c>
      <c r="BT2274" s="3" t="s">
        <v>109</v>
      </c>
      <c r="BU2274" s="3" t="s">
        <v>109</v>
      </c>
      <c r="BV2274" s="3" t="s">
        <v>109</v>
      </c>
      <c r="BW2274" s="3" t="s">
        <v>109</v>
      </c>
      <c r="BX2274" s="3" t="s">
        <v>109</v>
      </c>
      <c r="BY2274" s="3" t="s">
        <v>109</v>
      </c>
      <c r="BZ2274" s="3" t="s">
        <v>109</v>
      </c>
      <c r="CA2274" s="4">
        <v>2.5474E-2</v>
      </c>
      <c r="CB2274" s="3" t="s">
        <v>109</v>
      </c>
      <c r="CC2274" s="4">
        <v>7208000</v>
      </c>
      <c r="CD2274" s="3" t="s">
        <v>109</v>
      </c>
      <c r="CE2274" s="3" t="s">
        <v>109</v>
      </c>
      <c r="CF2274" s="3" t="s">
        <v>109</v>
      </c>
      <c r="CG2274" s="3" t="s">
        <v>109</v>
      </c>
      <c r="CH2274" s="3" t="s">
        <v>109</v>
      </c>
      <c r="CI2274" s="3" t="s">
        <v>109</v>
      </c>
      <c r="CJ2274" s="3" t="s">
        <v>109</v>
      </c>
      <c r="CK2274" s="3" t="s">
        <v>109</v>
      </c>
      <c r="CL2274" s="3" t="s">
        <v>109</v>
      </c>
      <c r="CM2274" s="3" t="s">
        <v>109</v>
      </c>
      <c r="CN2274" s="3" t="s">
        <v>109</v>
      </c>
      <c r="CO2274" s="3" t="s">
        <v>109</v>
      </c>
      <c r="CP2274" s="3" t="s">
        <v>109</v>
      </c>
      <c r="CQ2274" s="5" t="s">
        <v>113</v>
      </c>
      <c r="CR2274" s="5" t="s">
        <v>109</v>
      </c>
      <c r="CV2274" s="21" t="s">
        <v>113</v>
      </c>
    </row>
    <row r="2275" spans="1:100" x14ac:dyDescent="0.25">
      <c r="A2275" s="3" t="s">
        <v>9599</v>
      </c>
      <c r="B2275" s="3" t="s">
        <v>118</v>
      </c>
      <c r="C2275" s="4">
        <v>2.5474E-2</v>
      </c>
      <c r="D2275" s="3" t="s">
        <v>109</v>
      </c>
      <c r="E2275" s="3" t="s">
        <v>9600</v>
      </c>
      <c r="F2275" s="3" t="s">
        <v>9601</v>
      </c>
      <c r="G2275" s="3" t="s">
        <v>106</v>
      </c>
      <c r="H2275" s="4">
        <v>47905</v>
      </c>
      <c r="I2275" s="3" t="s">
        <v>8929</v>
      </c>
      <c r="J2275" s="3" t="s">
        <v>8687</v>
      </c>
      <c r="K2275" s="4">
        <v>48330</v>
      </c>
      <c r="L2275" s="3" t="s">
        <v>109</v>
      </c>
      <c r="M2275" s="3" t="s">
        <v>109</v>
      </c>
      <c r="N2275" s="3" t="s">
        <v>109</v>
      </c>
      <c r="O2275" s="3" t="s">
        <v>109</v>
      </c>
      <c r="P2275" s="3" t="s">
        <v>109</v>
      </c>
      <c r="Q2275" s="2"/>
      <c r="S2275" s="3" t="s">
        <v>109</v>
      </c>
      <c r="T2275" s="3" t="s">
        <v>109</v>
      </c>
      <c r="U2275" s="3" t="s">
        <v>109</v>
      </c>
      <c r="V2275" s="3" t="s">
        <v>109</v>
      </c>
      <c r="W2275" s="3" t="s">
        <v>109</v>
      </c>
      <c r="X2275" s="3" t="s">
        <v>109</v>
      </c>
      <c r="Y2275" s="3" t="s">
        <v>109</v>
      </c>
      <c r="Z2275" s="3" t="s">
        <v>109</v>
      </c>
      <c r="AA2275" s="4">
        <v>2012</v>
      </c>
      <c r="AB2275" s="3" t="s">
        <v>109</v>
      </c>
      <c r="AC2275" s="5" t="s">
        <v>135</v>
      </c>
      <c r="AD2275" s="3" t="s">
        <v>135</v>
      </c>
      <c r="AE2275" s="3" t="s">
        <v>109</v>
      </c>
      <c r="AF2275" s="4">
        <v>4</v>
      </c>
      <c r="AG2275" s="3" t="s">
        <v>109</v>
      </c>
      <c r="AH2275" s="3" t="s">
        <v>111</v>
      </c>
      <c r="AI2275" s="3" t="s">
        <v>109</v>
      </c>
      <c r="AN2275" s="3" t="s">
        <v>109</v>
      </c>
      <c r="AO2275" s="2"/>
      <c r="AP2275" s="3" t="s">
        <v>109</v>
      </c>
      <c r="AQ2275" s="3" t="s">
        <v>109</v>
      </c>
      <c r="AR2275" s="3" t="s">
        <v>109</v>
      </c>
      <c r="AS2275" s="3" t="s">
        <v>109</v>
      </c>
      <c r="AT2275" s="3" t="s">
        <v>109</v>
      </c>
      <c r="AU2275" s="3" t="s">
        <v>109</v>
      </c>
      <c r="AV2275" s="3" t="s">
        <v>109</v>
      </c>
      <c r="AW2275" s="3" t="s">
        <v>109</v>
      </c>
      <c r="AX2275" s="3" t="s">
        <v>109</v>
      </c>
      <c r="AY2275" s="3" t="s">
        <v>109</v>
      </c>
      <c r="AZ2275" s="3" t="s">
        <v>109</v>
      </c>
      <c r="BA2275" s="3" t="s">
        <v>109</v>
      </c>
      <c r="BB2275" s="3" t="s">
        <v>109</v>
      </c>
      <c r="BC2275" s="3" t="s">
        <v>109</v>
      </c>
      <c r="BD2275" s="3" t="s">
        <v>109</v>
      </c>
      <c r="BE2275" s="3" t="s">
        <v>109</v>
      </c>
      <c r="BF2275" s="3" t="s">
        <v>109</v>
      </c>
      <c r="BG2275" s="3" t="s">
        <v>109</v>
      </c>
      <c r="BH2275" s="3" t="s">
        <v>109</v>
      </c>
      <c r="BI2275" s="3" t="s">
        <v>109</v>
      </c>
      <c r="BJ2275" s="3" t="s">
        <v>109</v>
      </c>
      <c r="BK2275" s="3" t="s">
        <v>109</v>
      </c>
      <c r="BM2275" s="3" t="s">
        <v>109</v>
      </c>
      <c r="BN2275" s="3" t="s">
        <v>109</v>
      </c>
      <c r="BO2275" s="3" t="s">
        <v>109</v>
      </c>
      <c r="BP2275" s="3" t="s">
        <v>109</v>
      </c>
      <c r="BQ2275" s="3" t="s">
        <v>109</v>
      </c>
      <c r="BR2275" s="3" t="s">
        <v>109</v>
      </c>
      <c r="BS2275" s="3" t="s">
        <v>109</v>
      </c>
      <c r="BT2275" s="3" t="s">
        <v>109</v>
      </c>
      <c r="BU2275" s="3" t="s">
        <v>109</v>
      </c>
      <c r="BV2275" s="3" t="s">
        <v>109</v>
      </c>
      <c r="BW2275" s="3" t="s">
        <v>109</v>
      </c>
      <c r="BX2275" s="3" t="s">
        <v>109</v>
      </c>
      <c r="BY2275" s="3" t="s">
        <v>109</v>
      </c>
      <c r="BZ2275" s="3" t="s">
        <v>109</v>
      </c>
      <c r="CA2275" s="4">
        <v>2.5474E-2</v>
      </c>
      <c r="CB2275" s="3" t="s">
        <v>109</v>
      </c>
      <c r="CC2275" s="4">
        <v>6935400</v>
      </c>
      <c r="CD2275" s="3" t="s">
        <v>109</v>
      </c>
      <c r="CE2275" s="3" t="s">
        <v>109</v>
      </c>
      <c r="CF2275" s="3" t="s">
        <v>109</v>
      </c>
      <c r="CG2275" s="3" t="s">
        <v>109</v>
      </c>
      <c r="CH2275" s="3" t="s">
        <v>9602</v>
      </c>
      <c r="CI2275" s="3" t="s">
        <v>109</v>
      </c>
      <c r="CJ2275" s="3" t="s">
        <v>109</v>
      </c>
      <c r="CK2275" s="3" t="s">
        <v>109</v>
      </c>
      <c r="CL2275" s="3" t="s">
        <v>109</v>
      </c>
      <c r="CM2275" s="3" t="s">
        <v>109</v>
      </c>
      <c r="CN2275" s="3" t="s">
        <v>109</v>
      </c>
      <c r="CO2275" s="3" t="s">
        <v>109</v>
      </c>
      <c r="CP2275" s="3" t="s">
        <v>109</v>
      </c>
      <c r="CQ2275" s="5" t="s">
        <v>126</v>
      </c>
      <c r="CR2275" s="5" t="s">
        <v>9603</v>
      </c>
      <c r="CV2275" s="21" t="s">
        <v>113</v>
      </c>
    </row>
    <row r="2276" spans="1:100" x14ac:dyDescent="0.25">
      <c r="A2276" s="3" t="s">
        <v>9604</v>
      </c>
      <c r="B2276" s="3" t="s">
        <v>118</v>
      </c>
      <c r="C2276" s="4">
        <v>2.5474E-2</v>
      </c>
      <c r="D2276" s="3" t="s">
        <v>109</v>
      </c>
      <c r="E2276" s="3" t="s">
        <v>8685</v>
      </c>
      <c r="F2276" s="3" t="s">
        <v>9605</v>
      </c>
      <c r="G2276" s="3" t="s">
        <v>106</v>
      </c>
      <c r="H2276" s="4">
        <v>47905</v>
      </c>
      <c r="I2276" s="3" t="s">
        <v>8929</v>
      </c>
      <c r="J2276" s="3" t="s">
        <v>8687</v>
      </c>
      <c r="K2276" s="4">
        <v>102413</v>
      </c>
      <c r="L2276" s="3" t="s">
        <v>109</v>
      </c>
      <c r="M2276" s="3" t="s">
        <v>109</v>
      </c>
      <c r="N2276" s="3" t="s">
        <v>109</v>
      </c>
      <c r="O2276" s="3" t="s">
        <v>109</v>
      </c>
      <c r="P2276" s="3" t="s">
        <v>109</v>
      </c>
      <c r="Q2276" s="2"/>
      <c r="S2276" s="3" t="s">
        <v>109</v>
      </c>
      <c r="T2276" s="3" t="s">
        <v>109</v>
      </c>
      <c r="U2276" s="3" t="s">
        <v>109</v>
      </c>
      <c r="V2276" s="3" t="s">
        <v>109</v>
      </c>
      <c r="W2276" s="3" t="s">
        <v>109</v>
      </c>
      <c r="X2276" s="3" t="s">
        <v>109</v>
      </c>
      <c r="Y2276" s="3" t="s">
        <v>109</v>
      </c>
      <c r="Z2276" s="3" t="s">
        <v>109</v>
      </c>
      <c r="AA2276" s="4">
        <v>1962</v>
      </c>
      <c r="AB2276" s="3" t="s">
        <v>109</v>
      </c>
      <c r="AC2276" s="5" t="s">
        <v>123</v>
      </c>
      <c r="AD2276" s="3" t="s">
        <v>123</v>
      </c>
      <c r="AE2276" s="3" t="s">
        <v>109</v>
      </c>
      <c r="AF2276" s="4">
        <v>3</v>
      </c>
      <c r="AG2276" s="3" t="s">
        <v>109</v>
      </c>
      <c r="AH2276" s="3" t="s">
        <v>111</v>
      </c>
      <c r="AI2276" s="3" t="s">
        <v>109</v>
      </c>
      <c r="AN2276" s="3" t="s">
        <v>109</v>
      </c>
      <c r="AO2276" s="2"/>
      <c r="AP2276" s="3" t="s">
        <v>109</v>
      </c>
      <c r="AQ2276" s="3" t="s">
        <v>109</v>
      </c>
      <c r="AR2276" s="3" t="s">
        <v>109</v>
      </c>
      <c r="AS2276" s="3" t="s">
        <v>109</v>
      </c>
      <c r="AT2276" s="3" t="s">
        <v>109</v>
      </c>
      <c r="AU2276" s="3" t="s">
        <v>109</v>
      </c>
      <c r="AV2276" s="3" t="s">
        <v>109</v>
      </c>
      <c r="AW2276" s="3" t="s">
        <v>109</v>
      </c>
      <c r="AX2276" s="3" t="s">
        <v>109</v>
      </c>
      <c r="AY2276" s="3" t="s">
        <v>109</v>
      </c>
      <c r="AZ2276" s="3" t="s">
        <v>109</v>
      </c>
      <c r="BA2276" s="3" t="s">
        <v>109</v>
      </c>
      <c r="BB2276" s="3" t="s">
        <v>109</v>
      </c>
      <c r="BC2276" s="3" t="s">
        <v>109</v>
      </c>
      <c r="BD2276" s="3" t="s">
        <v>109</v>
      </c>
      <c r="BE2276" s="3" t="s">
        <v>109</v>
      </c>
      <c r="BF2276" s="3" t="s">
        <v>109</v>
      </c>
      <c r="BG2276" s="3" t="s">
        <v>109</v>
      </c>
      <c r="BH2276" s="3" t="s">
        <v>109</v>
      </c>
      <c r="BI2276" s="3" t="s">
        <v>109</v>
      </c>
      <c r="BJ2276" s="3" t="s">
        <v>109</v>
      </c>
      <c r="BK2276" s="3" t="s">
        <v>109</v>
      </c>
      <c r="BM2276" s="3" t="s">
        <v>109</v>
      </c>
      <c r="BN2276" s="3" t="s">
        <v>109</v>
      </c>
      <c r="BO2276" s="3" t="s">
        <v>109</v>
      </c>
      <c r="BP2276" s="3" t="s">
        <v>109</v>
      </c>
      <c r="BQ2276" s="3" t="s">
        <v>109</v>
      </c>
      <c r="BR2276" s="3" t="s">
        <v>109</v>
      </c>
      <c r="BS2276" s="3" t="s">
        <v>109</v>
      </c>
      <c r="BT2276" s="3" t="s">
        <v>109</v>
      </c>
      <c r="BU2276" s="3" t="s">
        <v>109</v>
      </c>
      <c r="BV2276" s="3" t="s">
        <v>109</v>
      </c>
      <c r="BW2276" s="3" t="s">
        <v>109</v>
      </c>
      <c r="BX2276" s="3" t="s">
        <v>109</v>
      </c>
      <c r="BY2276" s="3" t="s">
        <v>109</v>
      </c>
      <c r="BZ2276" s="3" t="s">
        <v>109</v>
      </c>
      <c r="CA2276" s="4">
        <v>2.5474E-2</v>
      </c>
      <c r="CB2276" s="3" t="s">
        <v>109</v>
      </c>
      <c r="CC2276" s="4">
        <v>5383600</v>
      </c>
      <c r="CD2276" s="3" t="s">
        <v>109</v>
      </c>
      <c r="CE2276" s="3" t="s">
        <v>109</v>
      </c>
      <c r="CF2276" s="3" t="s">
        <v>109</v>
      </c>
      <c r="CG2276" s="3" t="s">
        <v>109</v>
      </c>
      <c r="CH2276" s="3" t="s">
        <v>8871</v>
      </c>
      <c r="CI2276" s="3" t="s">
        <v>109</v>
      </c>
      <c r="CJ2276" s="3" t="s">
        <v>109</v>
      </c>
      <c r="CK2276" s="3" t="s">
        <v>109</v>
      </c>
      <c r="CL2276" s="3" t="s">
        <v>109</v>
      </c>
      <c r="CM2276" s="3" t="s">
        <v>109</v>
      </c>
      <c r="CN2276" s="3" t="s">
        <v>109</v>
      </c>
      <c r="CO2276" s="3" t="s">
        <v>109</v>
      </c>
      <c r="CP2276" s="3" t="s">
        <v>109</v>
      </c>
      <c r="CQ2276" s="5" t="s">
        <v>126</v>
      </c>
      <c r="CR2276" s="5" t="s">
        <v>9606</v>
      </c>
      <c r="CV2276" s="21" t="s">
        <v>113</v>
      </c>
    </row>
    <row r="2277" spans="1:100" x14ac:dyDescent="0.25">
      <c r="A2277" s="3" t="s">
        <v>9353</v>
      </c>
      <c r="B2277" s="3" t="s">
        <v>118</v>
      </c>
      <c r="C2277" s="4">
        <v>2.5474E-2</v>
      </c>
      <c r="D2277" s="3" t="s">
        <v>109</v>
      </c>
      <c r="E2277" s="3" t="s">
        <v>9354</v>
      </c>
      <c r="F2277" s="3" t="s">
        <v>9355</v>
      </c>
      <c r="G2277" s="3" t="s">
        <v>106</v>
      </c>
      <c r="H2277" s="4">
        <v>47904</v>
      </c>
      <c r="I2277" s="3" t="s">
        <v>8929</v>
      </c>
      <c r="J2277" s="3" t="s">
        <v>8687</v>
      </c>
      <c r="K2277" s="4">
        <v>8037</v>
      </c>
      <c r="L2277" s="3" t="s">
        <v>109</v>
      </c>
      <c r="M2277" s="3" t="s">
        <v>109</v>
      </c>
      <c r="N2277" s="3" t="s">
        <v>109</v>
      </c>
      <c r="O2277" s="3" t="s">
        <v>109</v>
      </c>
      <c r="P2277" s="3" t="s">
        <v>9356</v>
      </c>
      <c r="Q2277" s="2"/>
      <c r="S2277" s="3" t="s">
        <v>109</v>
      </c>
      <c r="T2277" s="3" t="s">
        <v>109</v>
      </c>
      <c r="U2277" s="3" t="s">
        <v>109</v>
      </c>
      <c r="V2277" s="3" t="s">
        <v>109</v>
      </c>
      <c r="W2277" s="3" t="s">
        <v>109</v>
      </c>
      <c r="X2277" s="3" t="s">
        <v>109</v>
      </c>
      <c r="Y2277" s="3" t="s">
        <v>109</v>
      </c>
      <c r="Z2277" s="3" t="s">
        <v>109</v>
      </c>
      <c r="AA2277" s="4">
        <v>1990</v>
      </c>
      <c r="AB2277" s="3" t="s">
        <v>109</v>
      </c>
      <c r="AC2277" s="5" t="s">
        <v>135</v>
      </c>
      <c r="AD2277" s="3" t="s">
        <v>135</v>
      </c>
      <c r="AE2277" s="3" t="s">
        <v>109</v>
      </c>
      <c r="AF2277" s="4">
        <v>4</v>
      </c>
      <c r="AG2277" s="3" t="s">
        <v>109</v>
      </c>
      <c r="AH2277" s="3" t="s">
        <v>111</v>
      </c>
      <c r="AI2277" s="3" t="s">
        <v>109</v>
      </c>
      <c r="AN2277" s="3" t="s">
        <v>109</v>
      </c>
      <c r="AO2277" s="2"/>
      <c r="AP2277" s="3" t="s">
        <v>109</v>
      </c>
      <c r="AQ2277" s="3" t="s">
        <v>109</v>
      </c>
      <c r="AR2277" s="3" t="s">
        <v>109</v>
      </c>
      <c r="AS2277" s="3" t="s">
        <v>109</v>
      </c>
      <c r="AT2277" s="3" t="s">
        <v>109</v>
      </c>
      <c r="AU2277" s="3" t="s">
        <v>109</v>
      </c>
      <c r="AV2277" s="3" t="s">
        <v>109</v>
      </c>
      <c r="AW2277" s="3" t="s">
        <v>109</v>
      </c>
      <c r="AX2277" s="3" t="s">
        <v>109</v>
      </c>
      <c r="AY2277" s="3" t="s">
        <v>109</v>
      </c>
      <c r="AZ2277" s="3" t="s">
        <v>109</v>
      </c>
      <c r="BA2277" s="3" t="s">
        <v>109</v>
      </c>
      <c r="BB2277" s="3" t="s">
        <v>109</v>
      </c>
      <c r="BC2277" s="3" t="s">
        <v>109</v>
      </c>
      <c r="BD2277" s="3" t="s">
        <v>109</v>
      </c>
      <c r="BE2277" s="3" t="s">
        <v>109</v>
      </c>
      <c r="BF2277" s="3" t="s">
        <v>109</v>
      </c>
      <c r="BG2277" s="3" t="s">
        <v>109</v>
      </c>
      <c r="BH2277" s="3" t="s">
        <v>109</v>
      </c>
      <c r="BI2277" s="3" t="s">
        <v>109</v>
      </c>
      <c r="BJ2277" s="3" t="s">
        <v>109</v>
      </c>
      <c r="BK2277" s="3" t="s">
        <v>109</v>
      </c>
      <c r="BM2277" s="3" t="s">
        <v>109</v>
      </c>
      <c r="BN2277" s="3" t="s">
        <v>109</v>
      </c>
      <c r="BO2277" s="3" t="s">
        <v>109</v>
      </c>
      <c r="BP2277" s="3" t="s">
        <v>109</v>
      </c>
      <c r="BQ2277" s="3" t="s">
        <v>109</v>
      </c>
      <c r="BR2277" s="3" t="s">
        <v>109</v>
      </c>
      <c r="BS2277" s="3" t="s">
        <v>109</v>
      </c>
      <c r="BT2277" s="3" t="s">
        <v>109</v>
      </c>
      <c r="BU2277" s="3" t="s">
        <v>109</v>
      </c>
      <c r="BV2277" s="3" t="s">
        <v>109</v>
      </c>
      <c r="BW2277" s="3" t="s">
        <v>109</v>
      </c>
      <c r="BX2277" s="3" t="s">
        <v>109</v>
      </c>
      <c r="BY2277" s="3" t="s">
        <v>109</v>
      </c>
      <c r="BZ2277" s="3" t="s">
        <v>109</v>
      </c>
      <c r="CA2277" s="4">
        <v>2.5474E-2</v>
      </c>
      <c r="CB2277" s="3" t="s">
        <v>109</v>
      </c>
      <c r="CC2277" s="4">
        <v>429400</v>
      </c>
      <c r="CD2277" s="3" t="s">
        <v>109</v>
      </c>
      <c r="CE2277" s="3" t="s">
        <v>109</v>
      </c>
      <c r="CF2277" s="3" t="s">
        <v>109</v>
      </c>
      <c r="CG2277" s="3" t="s">
        <v>109</v>
      </c>
      <c r="CH2277" s="3" t="s">
        <v>9607</v>
      </c>
      <c r="CI2277" s="3" t="s">
        <v>109</v>
      </c>
      <c r="CJ2277" s="3" t="s">
        <v>109</v>
      </c>
      <c r="CK2277" s="3" t="s">
        <v>109</v>
      </c>
      <c r="CL2277" s="3" t="s">
        <v>109</v>
      </c>
      <c r="CM2277" s="3" t="s">
        <v>109</v>
      </c>
      <c r="CN2277" s="3" t="s">
        <v>109</v>
      </c>
      <c r="CO2277" s="3" t="s">
        <v>109</v>
      </c>
      <c r="CP2277" s="3" t="s">
        <v>109</v>
      </c>
      <c r="CQ2277" s="5" t="s">
        <v>113</v>
      </c>
      <c r="CR2277" s="5" t="s">
        <v>109</v>
      </c>
      <c r="CV2277" s="21" t="s">
        <v>113</v>
      </c>
    </row>
    <row r="2278" spans="1:100" x14ac:dyDescent="0.25">
      <c r="A2278" s="3" t="s">
        <v>9608</v>
      </c>
      <c r="B2278" s="3" t="s">
        <v>109</v>
      </c>
      <c r="C2278" s="8"/>
      <c r="D2278" s="3" t="s">
        <v>109</v>
      </c>
      <c r="E2278" s="3" t="s">
        <v>5991</v>
      </c>
      <c r="F2278" s="3" t="s">
        <v>109</v>
      </c>
      <c r="G2278" s="3" t="s">
        <v>109</v>
      </c>
      <c r="H2278" s="23"/>
      <c r="I2278" s="3" t="s">
        <v>8929</v>
      </c>
      <c r="J2278" s="3" t="s">
        <v>8687</v>
      </c>
      <c r="K2278" s="4">
        <v>9240</v>
      </c>
      <c r="L2278" s="3" t="s">
        <v>109</v>
      </c>
      <c r="M2278" s="3" t="s">
        <v>109</v>
      </c>
      <c r="N2278" s="3" t="s">
        <v>109</v>
      </c>
      <c r="O2278" s="3" t="s">
        <v>109</v>
      </c>
      <c r="P2278" s="3" t="s">
        <v>109</v>
      </c>
      <c r="Q2278" s="2"/>
      <c r="S2278" s="3" t="s">
        <v>109</v>
      </c>
      <c r="T2278" s="3" t="s">
        <v>109</v>
      </c>
      <c r="U2278" s="3" t="s">
        <v>109</v>
      </c>
      <c r="V2278" s="3" t="s">
        <v>109</v>
      </c>
      <c r="W2278" s="3" t="s">
        <v>109</v>
      </c>
      <c r="X2278" s="3" t="s">
        <v>109</v>
      </c>
      <c r="Y2278" s="3" t="s">
        <v>109</v>
      </c>
      <c r="Z2278" s="3" t="s">
        <v>109</v>
      </c>
      <c r="AA2278" s="8"/>
      <c r="AB2278" s="3" t="s">
        <v>109</v>
      </c>
      <c r="AC2278" s="5" t="s">
        <v>135</v>
      </c>
      <c r="AD2278" s="3" t="s">
        <v>135</v>
      </c>
      <c r="AE2278" s="3" t="s">
        <v>109</v>
      </c>
      <c r="AF2278" s="4">
        <v>4</v>
      </c>
      <c r="AG2278" s="3" t="s">
        <v>109</v>
      </c>
      <c r="AH2278" s="3" t="s">
        <v>135</v>
      </c>
      <c r="AI2278" s="3" t="s">
        <v>109</v>
      </c>
      <c r="AN2278" s="3" t="s">
        <v>109</v>
      </c>
      <c r="AO2278" s="2"/>
      <c r="AP2278" s="3" t="s">
        <v>109</v>
      </c>
      <c r="AQ2278" s="3" t="s">
        <v>109</v>
      </c>
      <c r="AR2278" s="3" t="s">
        <v>109</v>
      </c>
      <c r="AS2278" s="3" t="s">
        <v>109</v>
      </c>
      <c r="AT2278" s="3" t="s">
        <v>109</v>
      </c>
      <c r="AU2278" s="3" t="s">
        <v>109</v>
      </c>
      <c r="AV2278" s="3" t="s">
        <v>109</v>
      </c>
      <c r="AW2278" s="3" t="s">
        <v>109</v>
      </c>
      <c r="AX2278" s="3" t="s">
        <v>109</v>
      </c>
      <c r="AY2278" s="3" t="s">
        <v>109</v>
      </c>
      <c r="AZ2278" s="3" t="s">
        <v>109</v>
      </c>
      <c r="BA2278" s="3" t="s">
        <v>109</v>
      </c>
      <c r="BB2278" s="3" t="s">
        <v>109</v>
      </c>
      <c r="BC2278" s="3" t="s">
        <v>109</v>
      </c>
      <c r="BD2278" s="3" t="s">
        <v>109</v>
      </c>
      <c r="BE2278" s="3" t="s">
        <v>109</v>
      </c>
      <c r="BF2278" s="3" t="s">
        <v>109</v>
      </c>
      <c r="BG2278" s="3" t="s">
        <v>109</v>
      </c>
      <c r="BH2278" s="3" t="s">
        <v>109</v>
      </c>
      <c r="BI2278" s="3" t="s">
        <v>109</v>
      </c>
      <c r="BJ2278" s="3" t="s">
        <v>109</v>
      </c>
      <c r="BK2278" s="3" t="s">
        <v>109</v>
      </c>
      <c r="BM2278" s="3" t="s">
        <v>109</v>
      </c>
      <c r="BN2278" s="3" t="s">
        <v>109</v>
      </c>
      <c r="BO2278" s="3" t="s">
        <v>109</v>
      </c>
      <c r="BP2278" s="3" t="s">
        <v>109</v>
      </c>
      <c r="BQ2278" s="3" t="s">
        <v>109</v>
      </c>
      <c r="BR2278" s="3" t="s">
        <v>109</v>
      </c>
      <c r="BS2278" s="3" t="s">
        <v>109</v>
      </c>
      <c r="BT2278" s="3" t="s">
        <v>109</v>
      </c>
      <c r="BU2278" s="3" t="s">
        <v>109</v>
      </c>
      <c r="BV2278" s="3" t="s">
        <v>109</v>
      </c>
      <c r="BW2278" s="3" t="s">
        <v>109</v>
      </c>
      <c r="BX2278" s="3" t="s">
        <v>109</v>
      </c>
      <c r="BY2278" s="3" t="s">
        <v>109</v>
      </c>
      <c r="BZ2278" s="3" t="s">
        <v>109</v>
      </c>
      <c r="CA2278" s="8"/>
      <c r="CB2278" s="3" t="s">
        <v>109</v>
      </c>
      <c r="CC2278" s="4">
        <v>720900</v>
      </c>
      <c r="CD2278" s="3" t="s">
        <v>109</v>
      </c>
      <c r="CE2278" s="3" t="s">
        <v>109</v>
      </c>
      <c r="CF2278" s="3" t="s">
        <v>109</v>
      </c>
      <c r="CG2278" s="3" t="s">
        <v>109</v>
      </c>
      <c r="CH2278" s="3" t="s">
        <v>9609</v>
      </c>
      <c r="CI2278" s="3" t="s">
        <v>109</v>
      </c>
      <c r="CJ2278" s="3" t="s">
        <v>109</v>
      </c>
      <c r="CK2278" s="3" t="s">
        <v>109</v>
      </c>
      <c r="CL2278" s="3" t="s">
        <v>109</v>
      </c>
      <c r="CM2278" s="3" t="s">
        <v>109</v>
      </c>
      <c r="CN2278" s="3" t="s">
        <v>109</v>
      </c>
      <c r="CO2278" s="3" t="s">
        <v>109</v>
      </c>
      <c r="CP2278" s="3" t="s">
        <v>109</v>
      </c>
      <c r="CQ2278" s="5" t="s">
        <v>113</v>
      </c>
      <c r="CR2278" s="5" t="s">
        <v>109</v>
      </c>
      <c r="CV2278" s="21" t="s">
        <v>113</v>
      </c>
    </row>
    <row r="2279" spans="1:100" x14ac:dyDescent="0.25">
      <c r="A2279" s="3" t="s">
        <v>9610</v>
      </c>
      <c r="B2279" s="3" t="s">
        <v>199</v>
      </c>
      <c r="C2279" s="4">
        <v>2.4153000000000001E-2</v>
      </c>
      <c r="D2279" s="3" t="s">
        <v>9611</v>
      </c>
      <c r="E2279" s="3" t="s">
        <v>9612</v>
      </c>
      <c r="F2279" s="3" t="s">
        <v>9613</v>
      </c>
      <c r="G2279" s="3" t="s">
        <v>106</v>
      </c>
      <c r="H2279" s="4">
        <v>47909</v>
      </c>
      <c r="I2279" s="3" t="s">
        <v>8929</v>
      </c>
      <c r="J2279" s="3" t="s">
        <v>8687</v>
      </c>
      <c r="K2279" s="4">
        <v>7716</v>
      </c>
      <c r="L2279" s="3" t="s">
        <v>109</v>
      </c>
      <c r="M2279" s="3" t="s">
        <v>109</v>
      </c>
      <c r="N2279" s="3" t="s">
        <v>109</v>
      </c>
      <c r="O2279" s="3" t="s">
        <v>109</v>
      </c>
      <c r="P2279" s="3" t="s">
        <v>109</v>
      </c>
      <c r="Q2279" s="2"/>
      <c r="S2279" s="3" t="s">
        <v>109</v>
      </c>
      <c r="T2279" s="3" t="s">
        <v>109</v>
      </c>
      <c r="U2279" s="3" t="s">
        <v>109</v>
      </c>
      <c r="V2279" s="3" t="s">
        <v>109</v>
      </c>
      <c r="W2279" s="3" t="s">
        <v>109</v>
      </c>
      <c r="X2279" s="3" t="s">
        <v>109</v>
      </c>
      <c r="Y2279" s="3" t="s">
        <v>109</v>
      </c>
      <c r="Z2279" s="3" t="s">
        <v>109</v>
      </c>
      <c r="AA2279" s="8"/>
      <c r="AB2279" s="3" t="s">
        <v>109</v>
      </c>
      <c r="AC2279" s="5" t="s">
        <v>111</v>
      </c>
      <c r="AD2279" s="3" t="s">
        <v>111</v>
      </c>
      <c r="AE2279" s="3" t="s">
        <v>109</v>
      </c>
      <c r="AF2279" s="4">
        <v>3</v>
      </c>
      <c r="AG2279" s="3" t="s">
        <v>109</v>
      </c>
      <c r="AH2279" s="3" t="s">
        <v>111</v>
      </c>
      <c r="AI2279" s="3" t="s">
        <v>109</v>
      </c>
      <c r="AN2279" s="3" t="s">
        <v>109</v>
      </c>
      <c r="AO2279" s="2"/>
      <c r="AP2279" s="3" t="s">
        <v>109</v>
      </c>
      <c r="AQ2279" s="3" t="s">
        <v>109</v>
      </c>
      <c r="AR2279" s="3" t="s">
        <v>109</v>
      </c>
      <c r="AS2279" s="3" t="s">
        <v>109</v>
      </c>
      <c r="AT2279" s="3" t="s">
        <v>109</v>
      </c>
      <c r="AU2279" s="3" t="s">
        <v>109</v>
      </c>
      <c r="AV2279" s="3" t="s">
        <v>109</v>
      </c>
      <c r="AW2279" s="3" t="s">
        <v>109</v>
      </c>
      <c r="AX2279" s="3" t="s">
        <v>109</v>
      </c>
      <c r="AY2279" s="3" t="s">
        <v>109</v>
      </c>
      <c r="AZ2279" s="3" t="s">
        <v>109</v>
      </c>
      <c r="BA2279" s="3" t="s">
        <v>109</v>
      </c>
      <c r="BB2279" s="3" t="s">
        <v>109</v>
      </c>
      <c r="BC2279" s="3" t="s">
        <v>109</v>
      </c>
      <c r="BD2279" s="3" t="s">
        <v>109</v>
      </c>
      <c r="BE2279" s="3" t="s">
        <v>109</v>
      </c>
      <c r="BF2279" s="3" t="s">
        <v>109</v>
      </c>
      <c r="BG2279" s="3" t="s">
        <v>109</v>
      </c>
      <c r="BH2279" s="3" t="s">
        <v>109</v>
      </c>
      <c r="BI2279" s="3" t="s">
        <v>109</v>
      </c>
      <c r="BJ2279" s="3" t="s">
        <v>109</v>
      </c>
      <c r="BK2279" s="3" t="s">
        <v>109</v>
      </c>
      <c r="BM2279" s="3" t="s">
        <v>109</v>
      </c>
      <c r="BN2279" s="3" t="s">
        <v>109</v>
      </c>
      <c r="BO2279" s="3" t="s">
        <v>109</v>
      </c>
      <c r="BP2279" s="3" t="s">
        <v>109</v>
      </c>
      <c r="BQ2279" s="3" t="s">
        <v>109</v>
      </c>
      <c r="BR2279" s="3" t="s">
        <v>109</v>
      </c>
      <c r="BS2279" s="3" t="s">
        <v>109</v>
      </c>
      <c r="BT2279" s="3" t="s">
        <v>109</v>
      </c>
      <c r="BU2279" s="3" t="s">
        <v>109</v>
      </c>
      <c r="BV2279" s="3" t="s">
        <v>109</v>
      </c>
      <c r="BW2279" s="3" t="s">
        <v>109</v>
      </c>
      <c r="BX2279" s="3" t="s">
        <v>109</v>
      </c>
      <c r="BY2279" s="3" t="s">
        <v>109</v>
      </c>
      <c r="BZ2279" s="3" t="s">
        <v>109</v>
      </c>
      <c r="CA2279" s="4">
        <v>2.4153000000000001E-2</v>
      </c>
      <c r="CB2279" s="3" t="s">
        <v>109</v>
      </c>
      <c r="CC2279" s="4">
        <v>505300</v>
      </c>
      <c r="CD2279" s="3" t="s">
        <v>109</v>
      </c>
      <c r="CE2279" s="3" t="s">
        <v>109</v>
      </c>
      <c r="CF2279" s="3" t="s">
        <v>109</v>
      </c>
      <c r="CG2279" s="3" t="s">
        <v>109</v>
      </c>
      <c r="CH2279" s="3" t="s">
        <v>9614</v>
      </c>
      <c r="CI2279" s="3" t="s">
        <v>109</v>
      </c>
      <c r="CJ2279" s="3" t="s">
        <v>109</v>
      </c>
      <c r="CK2279" s="3" t="s">
        <v>109</v>
      </c>
      <c r="CL2279" s="3" t="s">
        <v>109</v>
      </c>
      <c r="CM2279" s="3" t="s">
        <v>109</v>
      </c>
      <c r="CN2279" s="3" t="s">
        <v>109</v>
      </c>
      <c r="CO2279" s="3" t="s">
        <v>109</v>
      </c>
      <c r="CP2279" s="3" t="s">
        <v>109</v>
      </c>
      <c r="CQ2279" s="5" t="s">
        <v>113</v>
      </c>
      <c r="CR2279" s="5" t="s">
        <v>109</v>
      </c>
      <c r="CV2279" s="21" t="s">
        <v>113</v>
      </c>
    </row>
    <row r="2280" spans="1:100" x14ac:dyDescent="0.25">
      <c r="A2280" s="3" t="s">
        <v>9615</v>
      </c>
      <c r="B2280" s="3" t="s">
        <v>118</v>
      </c>
      <c r="C2280" s="4">
        <v>2.5474E-2</v>
      </c>
      <c r="D2280" s="3" t="s">
        <v>109</v>
      </c>
      <c r="E2280" s="3" t="s">
        <v>9616</v>
      </c>
      <c r="F2280" s="3" t="s">
        <v>9617</v>
      </c>
      <c r="G2280" s="3" t="s">
        <v>106</v>
      </c>
      <c r="H2280" s="4">
        <v>47905</v>
      </c>
      <c r="I2280" s="3" t="s">
        <v>9618</v>
      </c>
      <c r="J2280" s="3" t="s">
        <v>9618</v>
      </c>
      <c r="K2280" s="4">
        <v>6078</v>
      </c>
      <c r="L2280" s="3" t="s">
        <v>109</v>
      </c>
      <c r="M2280" s="3" t="s">
        <v>109</v>
      </c>
      <c r="N2280" s="3" t="s">
        <v>109</v>
      </c>
      <c r="O2280" s="3" t="s">
        <v>109</v>
      </c>
      <c r="P2280" s="3" t="s">
        <v>109</v>
      </c>
      <c r="Q2280" s="2"/>
      <c r="S2280" s="3" t="s">
        <v>109</v>
      </c>
      <c r="T2280" s="3" t="s">
        <v>109</v>
      </c>
      <c r="U2280" s="3" t="s">
        <v>109</v>
      </c>
      <c r="V2280" s="3" t="s">
        <v>109</v>
      </c>
      <c r="W2280" s="3" t="s">
        <v>109</v>
      </c>
      <c r="X2280" s="3" t="s">
        <v>109</v>
      </c>
      <c r="Y2280" s="3" t="s">
        <v>109</v>
      </c>
      <c r="Z2280" s="3" t="s">
        <v>109</v>
      </c>
      <c r="AA2280" s="4">
        <v>1970</v>
      </c>
      <c r="AB2280" s="3" t="s">
        <v>109</v>
      </c>
      <c r="AC2280" s="5" t="s">
        <v>123</v>
      </c>
      <c r="AD2280" s="3" t="s">
        <v>123</v>
      </c>
      <c r="AE2280" s="3" t="s">
        <v>109</v>
      </c>
      <c r="AF2280" s="4">
        <v>2</v>
      </c>
      <c r="AG2280" s="3" t="s">
        <v>109</v>
      </c>
      <c r="AH2280" s="3" t="s">
        <v>111</v>
      </c>
      <c r="AI2280" s="3" t="s">
        <v>109</v>
      </c>
      <c r="AN2280" s="3" t="s">
        <v>109</v>
      </c>
      <c r="AO2280" s="2"/>
      <c r="AP2280" s="3" t="s">
        <v>109</v>
      </c>
      <c r="AQ2280" s="3" t="s">
        <v>109</v>
      </c>
      <c r="AR2280" s="3" t="s">
        <v>109</v>
      </c>
      <c r="AS2280" s="3" t="s">
        <v>109</v>
      </c>
      <c r="AT2280" s="3" t="s">
        <v>109</v>
      </c>
      <c r="AU2280" s="3" t="s">
        <v>109</v>
      </c>
      <c r="AV2280" s="3" t="s">
        <v>109</v>
      </c>
      <c r="AW2280" s="3" t="s">
        <v>109</v>
      </c>
      <c r="AX2280" s="3" t="s">
        <v>109</v>
      </c>
      <c r="AY2280" s="3" t="s">
        <v>109</v>
      </c>
      <c r="AZ2280" s="3" t="s">
        <v>109</v>
      </c>
      <c r="BA2280" s="3" t="s">
        <v>109</v>
      </c>
      <c r="BB2280" s="3" t="s">
        <v>109</v>
      </c>
      <c r="BC2280" s="3" t="s">
        <v>109</v>
      </c>
      <c r="BD2280" s="3" t="s">
        <v>109</v>
      </c>
      <c r="BE2280" s="3" t="s">
        <v>109</v>
      </c>
      <c r="BF2280" s="3" t="s">
        <v>109</v>
      </c>
      <c r="BG2280" s="3" t="s">
        <v>109</v>
      </c>
      <c r="BH2280" s="3" t="s">
        <v>109</v>
      </c>
      <c r="BI2280" s="3" t="s">
        <v>109</v>
      </c>
      <c r="BJ2280" s="3" t="s">
        <v>109</v>
      </c>
      <c r="BK2280" s="3" t="s">
        <v>109</v>
      </c>
      <c r="BM2280" s="3" t="s">
        <v>109</v>
      </c>
      <c r="BN2280" s="3" t="s">
        <v>109</v>
      </c>
      <c r="BO2280" s="3" t="s">
        <v>109</v>
      </c>
      <c r="BP2280" s="3" t="s">
        <v>109</v>
      </c>
      <c r="BQ2280" s="3" t="s">
        <v>109</v>
      </c>
      <c r="BR2280" s="3" t="s">
        <v>109</v>
      </c>
      <c r="BS2280" s="3" t="s">
        <v>109</v>
      </c>
      <c r="BT2280" s="3" t="s">
        <v>109</v>
      </c>
      <c r="BU2280" s="3" t="s">
        <v>109</v>
      </c>
      <c r="BV2280" s="3" t="s">
        <v>109</v>
      </c>
      <c r="BW2280" s="3" t="s">
        <v>109</v>
      </c>
      <c r="BX2280" s="3" t="s">
        <v>109</v>
      </c>
      <c r="BY2280" s="3" t="s">
        <v>109</v>
      </c>
      <c r="BZ2280" s="3" t="s">
        <v>109</v>
      </c>
      <c r="CA2280" s="4">
        <v>2.5474E-2</v>
      </c>
      <c r="CB2280" s="3" t="s">
        <v>109</v>
      </c>
      <c r="CC2280" s="4">
        <v>700800</v>
      </c>
      <c r="CD2280" s="3" t="s">
        <v>109</v>
      </c>
      <c r="CE2280" s="3" t="s">
        <v>109</v>
      </c>
      <c r="CF2280" s="3" t="s">
        <v>109</v>
      </c>
      <c r="CG2280" s="3" t="s">
        <v>109</v>
      </c>
      <c r="CH2280" s="3" t="s">
        <v>9619</v>
      </c>
      <c r="CI2280" s="3" t="s">
        <v>109</v>
      </c>
      <c r="CJ2280" s="3" t="s">
        <v>109</v>
      </c>
      <c r="CK2280" s="3" t="s">
        <v>109</v>
      </c>
      <c r="CL2280" s="3" t="s">
        <v>109</v>
      </c>
      <c r="CM2280" s="3" t="s">
        <v>109</v>
      </c>
      <c r="CN2280" s="3" t="s">
        <v>109</v>
      </c>
      <c r="CO2280" s="3" t="s">
        <v>109</v>
      </c>
      <c r="CP2280" s="3" t="s">
        <v>109</v>
      </c>
      <c r="CQ2280" s="5" t="s">
        <v>126</v>
      </c>
      <c r="CR2280" s="5" t="s">
        <v>9620</v>
      </c>
      <c r="CV2280" s="21" t="s">
        <v>113</v>
      </c>
    </row>
    <row r="2281" spans="1:100" x14ac:dyDescent="0.25">
      <c r="A2281" s="3" t="s">
        <v>9621</v>
      </c>
      <c r="B2281" s="3" t="s">
        <v>118</v>
      </c>
      <c r="C2281" s="4">
        <v>2.5474E-2</v>
      </c>
      <c r="D2281" s="3" t="s">
        <v>9622</v>
      </c>
      <c r="E2281" s="3" t="s">
        <v>9623</v>
      </c>
      <c r="F2281" s="3" t="s">
        <v>9624</v>
      </c>
      <c r="G2281" s="3" t="s">
        <v>106</v>
      </c>
      <c r="H2281" s="9">
        <v>47904</v>
      </c>
      <c r="I2281" s="3" t="s">
        <v>9618</v>
      </c>
      <c r="J2281" s="3" t="s">
        <v>9618</v>
      </c>
      <c r="K2281" s="4">
        <v>1256</v>
      </c>
      <c r="L2281" s="3" t="s">
        <v>109</v>
      </c>
      <c r="M2281" s="3" t="s">
        <v>109</v>
      </c>
      <c r="N2281" s="3" t="s">
        <v>109</v>
      </c>
      <c r="O2281" s="3" t="s">
        <v>109</v>
      </c>
      <c r="P2281" s="3" t="s">
        <v>109</v>
      </c>
      <c r="Q2281" s="2"/>
      <c r="S2281" s="3" t="s">
        <v>109</v>
      </c>
      <c r="T2281" s="3" t="s">
        <v>109</v>
      </c>
      <c r="U2281" s="3" t="s">
        <v>109</v>
      </c>
      <c r="V2281" s="3" t="s">
        <v>109</v>
      </c>
      <c r="W2281" s="3" t="s">
        <v>109</v>
      </c>
      <c r="X2281" s="3" t="s">
        <v>109</v>
      </c>
      <c r="Y2281" s="3" t="s">
        <v>109</v>
      </c>
      <c r="Z2281" s="3" t="s">
        <v>109</v>
      </c>
      <c r="AA2281" s="4">
        <v>1958</v>
      </c>
      <c r="AB2281" s="3" t="s">
        <v>109</v>
      </c>
      <c r="AC2281" s="5" t="s">
        <v>123</v>
      </c>
      <c r="AD2281" s="3" t="s">
        <v>123</v>
      </c>
      <c r="AE2281" s="3" t="s">
        <v>109</v>
      </c>
      <c r="AF2281" s="4">
        <v>2</v>
      </c>
      <c r="AG2281" s="3" t="s">
        <v>109</v>
      </c>
      <c r="AH2281" s="3" t="s">
        <v>123</v>
      </c>
      <c r="AI2281" s="3" t="s">
        <v>109</v>
      </c>
      <c r="AN2281" s="3" t="s">
        <v>109</v>
      </c>
      <c r="AO2281" s="2"/>
      <c r="AP2281" s="3" t="s">
        <v>109</v>
      </c>
      <c r="AQ2281" s="3" t="s">
        <v>109</v>
      </c>
      <c r="AR2281" s="3" t="s">
        <v>109</v>
      </c>
      <c r="AS2281" s="3" t="s">
        <v>109</v>
      </c>
      <c r="AT2281" s="3" t="s">
        <v>109</v>
      </c>
      <c r="AU2281" s="3" t="s">
        <v>109</v>
      </c>
      <c r="AV2281" s="3" t="s">
        <v>109</v>
      </c>
      <c r="AW2281" s="3" t="s">
        <v>109</v>
      </c>
      <c r="AX2281" s="3" t="s">
        <v>109</v>
      </c>
      <c r="AY2281" s="3" t="s">
        <v>109</v>
      </c>
      <c r="AZ2281" s="3" t="s">
        <v>109</v>
      </c>
      <c r="BA2281" s="3" t="s">
        <v>109</v>
      </c>
      <c r="BB2281" s="3" t="s">
        <v>109</v>
      </c>
      <c r="BC2281" s="3" t="s">
        <v>109</v>
      </c>
      <c r="BD2281" s="3" t="s">
        <v>109</v>
      </c>
      <c r="BE2281" s="3" t="s">
        <v>109</v>
      </c>
      <c r="BF2281" s="3" t="s">
        <v>109</v>
      </c>
      <c r="BG2281" s="3" t="s">
        <v>109</v>
      </c>
      <c r="BH2281" s="3" t="s">
        <v>109</v>
      </c>
      <c r="BI2281" s="3" t="s">
        <v>109</v>
      </c>
      <c r="BJ2281" s="3" t="s">
        <v>109</v>
      </c>
      <c r="BK2281" s="3" t="s">
        <v>109</v>
      </c>
      <c r="BM2281" s="3" t="s">
        <v>109</v>
      </c>
      <c r="BN2281" s="3" t="s">
        <v>109</v>
      </c>
      <c r="BO2281" s="3" t="s">
        <v>109</v>
      </c>
      <c r="BP2281" s="3" t="s">
        <v>109</v>
      </c>
      <c r="BQ2281" s="3" t="s">
        <v>109</v>
      </c>
      <c r="BR2281" s="3" t="s">
        <v>109</v>
      </c>
      <c r="BS2281" s="3" t="s">
        <v>109</v>
      </c>
      <c r="BT2281" s="3" t="s">
        <v>109</v>
      </c>
      <c r="BU2281" s="3" t="s">
        <v>109</v>
      </c>
      <c r="BV2281" s="3" t="s">
        <v>109</v>
      </c>
      <c r="BW2281" s="3" t="s">
        <v>109</v>
      </c>
      <c r="BX2281" s="3" t="s">
        <v>109</v>
      </c>
      <c r="BY2281" s="3" t="s">
        <v>109</v>
      </c>
      <c r="BZ2281" s="3" t="s">
        <v>109</v>
      </c>
      <c r="CA2281" s="4">
        <v>2.5474E-2</v>
      </c>
      <c r="CB2281" s="3" t="s">
        <v>109</v>
      </c>
      <c r="CC2281" s="4">
        <v>142700</v>
      </c>
      <c r="CD2281" s="3" t="s">
        <v>109</v>
      </c>
      <c r="CE2281" s="3" t="s">
        <v>109</v>
      </c>
      <c r="CF2281" s="3" t="s">
        <v>109</v>
      </c>
      <c r="CG2281" s="3" t="s">
        <v>109</v>
      </c>
      <c r="CH2281" s="3" t="s">
        <v>109</v>
      </c>
      <c r="CI2281" s="3" t="s">
        <v>109</v>
      </c>
      <c r="CJ2281" s="3" t="s">
        <v>109</v>
      </c>
      <c r="CK2281" s="3" t="s">
        <v>109</v>
      </c>
      <c r="CL2281" s="3" t="s">
        <v>109</v>
      </c>
      <c r="CM2281" s="3" t="s">
        <v>109</v>
      </c>
      <c r="CN2281" s="3" t="s">
        <v>109</v>
      </c>
      <c r="CO2281" s="3" t="s">
        <v>109</v>
      </c>
      <c r="CP2281" s="3" t="s">
        <v>109</v>
      </c>
      <c r="CQ2281" s="5" t="s">
        <v>126</v>
      </c>
      <c r="CR2281" s="5" t="s">
        <v>9625</v>
      </c>
      <c r="CV2281" s="21" t="s">
        <v>113</v>
      </c>
    </row>
    <row r="2282" spans="1:100" x14ac:dyDescent="0.25">
      <c r="A2282" s="3" t="s">
        <v>9626</v>
      </c>
      <c r="B2282" s="3" t="s">
        <v>118</v>
      </c>
      <c r="C2282" s="4">
        <v>2.5474E-2</v>
      </c>
      <c r="D2282" s="3" t="s">
        <v>9627</v>
      </c>
      <c r="E2282" s="3" t="s">
        <v>9628</v>
      </c>
      <c r="F2282" s="3" t="s">
        <v>9629</v>
      </c>
      <c r="G2282" s="3" t="s">
        <v>106</v>
      </c>
      <c r="H2282" s="9">
        <v>47904</v>
      </c>
      <c r="I2282" s="3" t="s">
        <v>9618</v>
      </c>
      <c r="J2282" s="3" t="s">
        <v>9618</v>
      </c>
      <c r="K2282" s="4">
        <v>1806</v>
      </c>
      <c r="L2282" s="3" t="s">
        <v>109</v>
      </c>
      <c r="M2282" s="3" t="s">
        <v>109</v>
      </c>
      <c r="N2282" s="3" t="s">
        <v>109</v>
      </c>
      <c r="O2282" s="3" t="s">
        <v>109</v>
      </c>
      <c r="P2282" s="3" t="s">
        <v>109</v>
      </c>
      <c r="Q2282" s="2"/>
      <c r="S2282" s="3" t="s">
        <v>109</v>
      </c>
      <c r="T2282" s="3" t="s">
        <v>109</v>
      </c>
      <c r="U2282" s="3" t="s">
        <v>109</v>
      </c>
      <c r="V2282" s="3" t="s">
        <v>109</v>
      </c>
      <c r="W2282" s="3" t="s">
        <v>109</v>
      </c>
      <c r="X2282" s="3" t="s">
        <v>109</v>
      </c>
      <c r="Y2282" s="3" t="s">
        <v>109</v>
      </c>
      <c r="Z2282" s="3" t="s">
        <v>109</v>
      </c>
      <c r="AA2282" s="4">
        <v>1953</v>
      </c>
      <c r="AB2282" s="3" t="s">
        <v>109</v>
      </c>
      <c r="AC2282" s="5" t="s">
        <v>123</v>
      </c>
      <c r="AD2282" s="3" t="s">
        <v>126</v>
      </c>
      <c r="AE2282" s="3" t="s">
        <v>109</v>
      </c>
      <c r="AF2282" s="4">
        <v>2</v>
      </c>
      <c r="AG2282" s="3" t="s">
        <v>109</v>
      </c>
      <c r="AH2282" s="3" t="s">
        <v>123</v>
      </c>
      <c r="AI2282" s="3" t="s">
        <v>109</v>
      </c>
      <c r="AN2282" s="3" t="s">
        <v>109</v>
      </c>
      <c r="AO2282" s="2"/>
      <c r="AP2282" s="3" t="s">
        <v>109</v>
      </c>
      <c r="AQ2282" s="3" t="s">
        <v>109</v>
      </c>
      <c r="AR2282" s="3" t="s">
        <v>109</v>
      </c>
      <c r="AS2282" s="3" t="s">
        <v>109</v>
      </c>
      <c r="AT2282" s="3" t="s">
        <v>109</v>
      </c>
      <c r="AU2282" s="3" t="s">
        <v>109</v>
      </c>
      <c r="AV2282" s="3" t="s">
        <v>109</v>
      </c>
      <c r="AW2282" s="3" t="s">
        <v>109</v>
      </c>
      <c r="AX2282" s="3" t="s">
        <v>109</v>
      </c>
      <c r="AY2282" s="3" t="s">
        <v>109</v>
      </c>
      <c r="AZ2282" s="3" t="s">
        <v>109</v>
      </c>
      <c r="BA2282" s="3" t="s">
        <v>109</v>
      </c>
      <c r="BB2282" s="3" t="s">
        <v>109</v>
      </c>
      <c r="BC2282" s="3" t="s">
        <v>109</v>
      </c>
      <c r="BD2282" s="3" t="s">
        <v>109</v>
      </c>
      <c r="BE2282" s="3" t="s">
        <v>109</v>
      </c>
      <c r="BF2282" s="3" t="s">
        <v>109</v>
      </c>
      <c r="BG2282" s="3" t="s">
        <v>109</v>
      </c>
      <c r="BH2282" s="3" t="s">
        <v>109</v>
      </c>
      <c r="BI2282" s="3" t="s">
        <v>109</v>
      </c>
      <c r="BJ2282" s="3" t="s">
        <v>109</v>
      </c>
      <c r="BK2282" s="3" t="s">
        <v>109</v>
      </c>
      <c r="BM2282" s="3" t="s">
        <v>109</v>
      </c>
      <c r="BN2282" s="3" t="s">
        <v>109</v>
      </c>
      <c r="BO2282" s="3" t="s">
        <v>109</v>
      </c>
      <c r="BP2282" s="3" t="s">
        <v>109</v>
      </c>
      <c r="BQ2282" s="3" t="s">
        <v>109</v>
      </c>
      <c r="BR2282" s="3" t="s">
        <v>109</v>
      </c>
      <c r="BS2282" s="3" t="s">
        <v>109</v>
      </c>
      <c r="BT2282" s="3" t="s">
        <v>109</v>
      </c>
      <c r="BU2282" s="3" t="s">
        <v>109</v>
      </c>
      <c r="BV2282" s="3" t="s">
        <v>109</v>
      </c>
      <c r="BW2282" s="3" t="s">
        <v>109</v>
      </c>
      <c r="BX2282" s="3" t="s">
        <v>109</v>
      </c>
      <c r="BY2282" s="3" t="s">
        <v>109</v>
      </c>
      <c r="BZ2282" s="3" t="s">
        <v>109</v>
      </c>
      <c r="CA2282" s="4">
        <v>2.5474E-2</v>
      </c>
      <c r="CB2282" s="3" t="s">
        <v>109</v>
      </c>
      <c r="CC2282" s="4">
        <v>170000</v>
      </c>
      <c r="CD2282" s="3" t="s">
        <v>109</v>
      </c>
      <c r="CE2282" s="3" t="s">
        <v>109</v>
      </c>
      <c r="CF2282" s="3" t="s">
        <v>109</v>
      </c>
      <c r="CG2282" s="3" t="s">
        <v>109</v>
      </c>
      <c r="CH2282" s="3" t="s">
        <v>109</v>
      </c>
      <c r="CI2282" s="3" t="s">
        <v>109</v>
      </c>
      <c r="CJ2282" s="3" t="s">
        <v>109</v>
      </c>
      <c r="CK2282" s="3" t="s">
        <v>109</v>
      </c>
      <c r="CL2282" s="3" t="s">
        <v>109</v>
      </c>
      <c r="CM2282" s="3" t="s">
        <v>109</v>
      </c>
      <c r="CN2282" s="3" t="s">
        <v>109</v>
      </c>
      <c r="CO2282" s="3" t="s">
        <v>109</v>
      </c>
      <c r="CP2282" s="3" t="s">
        <v>109</v>
      </c>
      <c r="CQ2282" s="5" t="s">
        <v>126</v>
      </c>
      <c r="CR2282" s="5" t="s">
        <v>9630</v>
      </c>
      <c r="CV2282" s="21" t="s">
        <v>113</v>
      </c>
    </row>
    <row r="2283" spans="1:100" x14ac:dyDescent="0.25">
      <c r="A2283" s="3" t="s">
        <v>9631</v>
      </c>
      <c r="B2283" s="3" t="s">
        <v>152</v>
      </c>
      <c r="C2283" s="9">
        <v>2.7786000000000002E-2</v>
      </c>
      <c r="D2283" s="3" t="s">
        <v>7441</v>
      </c>
      <c r="E2283" s="3" t="s">
        <v>9632</v>
      </c>
      <c r="F2283" s="3" t="s">
        <v>9633</v>
      </c>
      <c r="G2283" s="3" t="s">
        <v>133</v>
      </c>
      <c r="H2283" s="9">
        <v>47906</v>
      </c>
      <c r="I2283" s="3" t="s">
        <v>9618</v>
      </c>
      <c r="J2283" s="3" t="s">
        <v>9618</v>
      </c>
      <c r="K2283" s="4">
        <v>3840</v>
      </c>
      <c r="L2283" s="3" t="s">
        <v>109</v>
      </c>
      <c r="M2283" s="3" t="s">
        <v>109</v>
      </c>
      <c r="N2283" s="3" t="s">
        <v>109</v>
      </c>
      <c r="O2283" s="3" t="s">
        <v>109</v>
      </c>
      <c r="P2283" s="3" t="s">
        <v>6718</v>
      </c>
      <c r="Q2283" s="2"/>
      <c r="S2283" s="3" t="s">
        <v>109</v>
      </c>
      <c r="T2283" s="3" t="s">
        <v>109</v>
      </c>
      <c r="U2283" s="3" t="s">
        <v>109</v>
      </c>
      <c r="V2283" s="3" t="s">
        <v>109</v>
      </c>
      <c r="W2283" s="3" t="s">
        <v>109</v>
      </c>
      <c r="X2283" s="3" t="s">
        <v>109</v>
      </c>
      <c r="Y2283" s="3" t="s">
        <v>109</v>
      </c>
      <c r="Z2283" s="3" t="s">
        <v>109</v>
      </c>
      <c r="AA2283" s="9">
        <v>1998</v>
      </c>
      <c r="AB2283" s="3" t="s">
        <v>109</v>
      </c>
      <c r="AC2283" s="5" t="s">
        <v>123</v>
      </c>
      <c r="AD2283" s="3" t="s">
        <v>123</v>
      </c>
      <c r="AE2283" s="3" t="s">
        <v>109</v>
      </c>
      <c r="AF2283" s="4">
        <v>3</v>
      </c>
      <c r="AG2283" s="3" t="s">
        <v>109</v>
      </c>
      <c r="AH2283" s="3" t="s">
        <v>111</v>
      </c>
      <c r="AI2283" s="3" t="s">
        <v>109</v>
      </c>
      <c r="AN2283" s="3" t="s">
        <v>109</v>
      </c>
      <c r="AO2283" s="2"/>
      <c r="AP2283" s="3" t="s">
        <v>109</v>
      </c>
      <c r="AQ2283" s="3" t="s">
        <v>109</v>
      </c>
      <c r="AR2283" s="3" t="s">
        <v>109</v>
      </c>
      <c r="AS2283" s="3" t="s">
        <v>109</v>
      </c>
      <c r="AT2283" s="3" t="s">
        <v>109</v>
      </c>
      <c r="AU2283" s="3" t="s">
        <v>109</v>
      </c>
      <c r="AV2283" s="3" t="s">
        <v>109</v>
      </c>
      <c r="AW2283" s="3" t="s">
        <v>109</v>
      </c>
      <c r="AX2283" s="3" t="s">
        <v>109</v>
      </c>
      <c r="AY2283" s="3" t="s">
        <v>109</v>
      </c>
      <c r="AZ2283" s="3" t="s">
        <v>109</v>
      </c>
      <c r="BA2283" s="3" t="s">
        <v>109</v>
      </c>
      <c r="BB2283" s="3" t="s">
        <v>109</v>
      </c>
      <c r="BC2283" s="3" t="s">
        <v>109</v>
      </c>
      <c r="BD2283" s="3" t="s">
        <v>109</v>
      </c>
      <c r="BE2283" s="3" t="s">
        <v>109</v>
      </c>
      <c r="BF2283" s="3" t="s">
        <v>109</v>
      </c>
      <c r="BG2283" s="3" t="s">
        <v>109</v>
      </c>
      <c r="BH2283" s="3" t="s">
        <v>109</v>
      </c>
      <c r="BI2283" s="3" t="s">
        <v>109</v>
      </c>
      <c r="BJ2283" s="3" t="s">
        <v>109</v>
      </c>
      <c r="BK2283" s="3" t="s">
        <v>109</v>
      </c>
      <c r="BM2283" s="3" t="s">
        <v>109</v>
      </c>
      <c r="BN2283" s="3" t="s">
        <v>109</v>
      </c>
      <c r="BO2283" s="3" t="s">
        <v>109</v>
      </c>
      <c r="BP2283" s="3" t="s">
        <v>109</v>
      </c>
      <c r="BQ2283" s="3" t="s">
        <v>109</v>
      </c>
      <c r="BR2283" s="3" t="s">
        <v>109</v>
      </c>
      <c r="BS2283" s="3" t="s">
        <v>109</v>
      </c>
      <c r="BT2283" s="3" t="s">
        <v>109</v>
      </c>
      <c r="BU2283" s="3" t="s">
        <v>109</v>
      </c>
      <c r="BV2283" s="3" t="s">
        <v>109</v>
      </c>
      <c r="BW2283" s="3" t="s">
        <v>109</v>
      </c>
      <c r="BX2283" s="3" t="s">
        <v>109</v>
      </c>
      <c r="BY2283" s="3" t="s">
        <v>109</v>
      </c>
      <c r="BZ2283" s="3" t="s">
        <v>109</v>
      </c>
      <c r="CA2283" s="9">
        <v>2.7786000000000002E-2</v>
      </c>
      <c r="CB2283" s="3" t="s">
        <v>109</v>
      </c>
      <c r="CC2283" s="4">
        <v>457600</v>
      </c>
      <c r="CD2283" s="3" t="s">
        <v>109</v>
      </c>
      <c r="CE2283" s="3" t="s">
        <v>109</v>
      </c>
      <c r="CF2283" s="3" t="s">
        <v>109</v>
      </c>
      <c r="CG2283" s="3" t="s">
        <v>109</v>
      </c>
      <c r="CH2283" s="3" t="s">
        <v>6291</v>
      </c>
      <c r="CI2283" s="3" t="s">
        <v>109</v>
      </c>
      <c r="CJ2283" s="3" t="s">
        <v>109</v>
      </c>
      <c r="CK2283" s="3" t="s">
        <v>109</v>
      </c>
      <c r="CL2283" s="3" t="s">
        <v>109</v>
      </c>
      <c r="CM2283" s="3" t="s">
        <v>109</v>
      </c>
      <c r="CN2283" s="3" t="s">
        <v>109</v>
      </c>
      <c r="CO2283" s="3" t="s">
        <v>109</v>
      </c>
      <c r="CP2283" s="3" t="s">
        <v>109</v>
      </c>
      <c r="CQ2283" s="5" t="s">
        <v>113</v>
      </c>
      <c r="CR2283" s="5" t="s">
        <v>109</v>
      </c>
      <c r="CV2283" s="21" t="s">
        <v>113</v>
      </c>
    </row>
    <row r="2284" spans="1:100" x14ac:dyDescent="0.25">
      <c r="A2284" s="3" t="s">
        <v>9634</v>
      </c>
      <c r="B2284" s="3" t="s">
        <v>102</v>
      </c>
      <c r="C2284" s="9">
        <v>2.4108999999999998E-2</v>
      </c>
      <c r="D2284" s="3" t="s">
        <v>9635</v>
      </c>
      <c r="E2284" s="3" t="s">
        <v>9636</v>
      </c>
      <c r="F2284" s="3" t="s">
        <v>9637</v>
      </c>
      <c r="G2284" s="3" t="s">
        <v>106</v>
      </c>
      <c r="H2284" s="9">
        <v>47904</v>
      </c>
      <c r="I2284" s="3" t="s">
        <v>9618</v>
      </c>
      <c r="J2284" s="3" t="s">
        <v>9618</v>
      </c>
      <c r="K2284" s="4">
        <v>4107</v>
      </c>
      <c r="L2284" s="3" t="s">
        <v>109</v>
      </c>
      <c r="M2284" s="3" t="s">
        <v>109</v>
      </c>
      <c r="N2284" s="3" t="s">
        <v>109</v>
      </c>
      <c r="O2284" s="3" t="s">
        <v>109</v>
      </c>
      <c r="P2284" s="3" t="s">
        <v>109</v>
      </c>
      <c r="Q2284" s="2"/>
      <c r="S2284" s="3" t="s">
        <v>109</v>
      </c>
      <c r="T2284" s="3" t="s">
        <v>109</v>
      </c>
      <c r="U2284" s="3" t="s">
        <v>109</v>
      </c>
      <c r="V2284" s="3" t="s">
        <v>109</v>
      </c>
      <c r="W2284" s="3" t="s">
        <v>109</v>
      </c>
      <c r="X2284" s="3" t="s">
        <v>109</v>
      </c>
      <c r="Y2284" s="3" t="s">
        <v>109</v>
      </c>
      <c r="Z2284" s="3" t="s">
        <v>109</v>
      </c>
      <c r="AA2284" s="9">
        <v>2004</v>
      </c>
      <c r="AB2284" s="3" t="s">
        <v>109</v>
      </c>
      <c r="AC2284" s="5" t="s">
        <v>111</v>
      </c>
      <c r="AD2284" s="3" t="s">
        <v>123</v>
      </c>
      <c r="AE2284" s="3" t="s">
        <v>109</v>
      </c>
      <c r="AF2284" s="9">
        <v>3</v>
      </c>
      <c r="AG2284" s="3" t="s">
        <v>109</v>
      </c>
      <c r="AH2284" s="3" t="s">
        <v>111</v>
      </c>
      <c r="AI2284" s="3" t="s">
        <v>109</v>
      </c>
      <c r="AN2284" s="3" t="s">
        <v>109</v>
      </c>
      <c r="AO2284" s="2"/>
      <c r="AP2284" s="3" t="s">
        <v>109</v>
      </c>
      <c r="AQ2284" s="3" t="s">
        <v>109</v>
      </c>
      <c r="AR2284" s="3" t="s">
        <v>109</v>
      </c>
      <c r="AS2284" s="3" t="s">
        <v>109</v>
      </c>
      <c r="AT2284" s="3" t="s">
        <v>109</v>
      </c>
      <c r="AU2284" s="3" t="s">
        <v>109</v>
      </c>
      <c r="AV2284" s="3" t="s">
        <v>109</v>
      </c>
      <c r="AW2284" s="3" t="s">
        <v>109</v>
      </c>
      <c r="AX2284" s="3" t="s">
        <v>109</v>
      </c>
      <c r="AY2284" s="3" t="s">
        <v>109</v>
      </c>
      <c r="AZ2284" s="3" t="s">
        <v>109</v>
      </c>
      <c r="BA2284" s="3" t="s">
        <v>109</v>
      </c>
      <c r="BB2284" s="3" t="s">
        <v>109</v>
      </c>
      <c r="BC2284" s="3" t="s">
        <v>109</v>
      </c>
      <c r="BD2284" s="3" t="s">
        <v>109</v>
      </c>
      <c r="BE2284" s="3" t="s">
        <v>109</v>
      </c>
      <c r="BF2284" s="3" t="s">
        <v>109</v>
      </c>
      <c r="BG2284" s="3" t="s">
        <v>109</v>
      </c>
      <c r="BH2284" s="3" t="s">
        <v>109</v>
      </c>
      <c r="BI2284" s="3" t="s">
        <v>109</v>
      </c>
      <c r="BJ2284" s="3" t="s">
        <v>109</v>
      </c>
      <c r="BK2284" s="3" t="s">
        <v>109</v>
      </c>
      <c r="BM2284" s="3" t="s">
        <v>109</v>
      </c>
      <c r="BN2284" s="3" t="s">
        <v>109</v>
      </c>
      <c r="BO2284" s="3" t="s">
        <v>109</v>
      </c>
      <c r="BP2284" s="3" t="s">
        <v>109</v>
      </c>
      <c r="BQ2284" s="3" t="s">
        <v>109</v>
      </c>
      <c r="BR2284" s="3" t="s">
        <v>109</v>
      </c>
      <c r="BS2284" s="3" t="s">
        <v>109</v>
      </c>
      <c r="BT2284" s="3" t="s">
        <v>109</v>
      </c>
      <c r="BU2284" s="3" t="s">
        <v>109</v>
      </c>
      <c r="BV2284" s="3" t="s">
        <v>109</v>
      </c>
      <c r="BW2284" s="3" t="s">
        <v>109</v>
      </c>
      <c r="BX2284" s="3" t="s">
        <v>109</v>
      </c>
      <c r="BY2284" s="3" t="s">
        <v>109</v>
      </c>
      <c r="BZ2284" s="3" t="s">
        <v>109</v>
      </c>
      <c r="CA2284" s="9">
        <v>2.4108999999999998E-2</v>
      </c>
      <c r="CB2284" s="3" t="s">
        <v>109</v>
      </c>
      <c r="CC2284" s="4">
        <v>713500</v>
      </c>
      <c r="CD2284" s="3" t="s">
        <v>109</v>
      </c>
      <c r="CE2284" s="3" t="s">
        <v>109</v>
      </c>
      <c r="CF2284" s="3" t="s">
        <v>109</v>
      </c>
      <c r="CG2284" s="3" t="s">
        <v>109</v>
      </c>
      <c r="CH2284" s="3" t="s">
        <v>9450</v>
      </c>
      <c r="CI2284" s="3" t="s">
        <v>109</v>
      </c>
      <c r="CJ2284" s="3" t="s">
        <v>109</v>
      </c>
      <c r="CK2284" s="3" t="s">
        <v>109</v>
      </c>
      <c r="CL2284" s="3" t="s">
        <v>109</v>
      </c>
      <c r="CM2284" s="3" t="s">
        <v>109</v>
      </c>
      <c r="CN2284" s="3" t="s">
        <v>109</v>
      </c>
      <c r="CO2284" s="3" t="s">
        <v>109</v>
      </c>
      <c r="CP2284" s="3" t="s">
        <v>109</v>
      </c>
      <c r="CQ2284" s="5" t="s">
        <v>113</v>
      </c>
      <c r="CR2284" s="5" t="s">
        <v>109</v>
      </c>
      <c r="CV2284" s="21" t="s">
        <v>113</v>
      </c>
    </row>
    <row r="2285" spans="1:100" x14ac:dyDescent="0.25">
      <c r="A2285" s="3" t="s">
        <v>9638</v>
      </c>
      <c r="B2285" s="3" t="s">
        <v>118</v>
      </c>
      <c r="C2285" s="4">
        <v>2.5474E-2</v>
      </c>
      <c r="D2285" s="3" t="s">
        <v>9639</v>
      </c>
      <c r="E2285" s="3" t="s">
        <v>9640</v>
      </c>
      <c r="F2285" s="3" t="s">
        <v>9641</v>
      </c>
      <c r="G2285" s="3" t="s">
        <v>106</v>
      </c>
      <c r="H2285" s="4">
        <v>47901</v>
      </c>
      <c r="I2285" s="3" t="s">
        <v>9618</v>
      </c>
      <c r="J2285" s="3" t="s">
        <v>9618</v>
      </c>
      <c r="K2285" s="4">
        <v>1917</v>
      </c>
      <c r="L2285" s="3" t="s">
        <v>109</v>
      </c>
      <c r="M2285" s="3" t="s">
        <v>109</v>
      </c>
      <c r="N2285" s="3" t="s">
        <v>109</v>
      </c>
      <c r="O2285" s="3" t="s">
        <v>109</v>
      </c>
      <c r="P2285" s="3" t="s">
        <v>109</v>
      </c>
      <c r="Q2285" s="2"/>
      <c r="S2285" s="3" t="s">
        <v>109</v>
      </c>
      <c r="T2285" s="3" t="s">
        <v>109</v>
      </c>
      <c r="U2285" s="3" t="s">
        <v>109</v>
      </c>
      <c r="V2285" s="3" t="s">
        <v>109</v>
      </c>
      <c r="W2285" s="3" t="s">
        <v>109</v>
      </c>
      <c r="X2285" s="3" t="s">
        <v>109</v>
      </c>
      <c r="Y2285" s="3" t="s">
        <v>109</v>
      </c>
      <c r="Z2285" s="3" t="s">
        <v>109</v>
      </c>
      <c r="AA2285" s="4">
        <v>1950</v>
      </c>
      <c r="AB2285" s="3" t="s">
        <v>109</v>
      </c>
      <c r="AC2285" s="5" t="s">
        <v>126</v>
      </c>
      <c r="AD2285" s="3" t="s">
        <v>126</v>
      </c>
      <c r="AE2285" s="3" t="s">
        <v>109</v>
      </c>
      <c r="AF2285" s="4">
        <v>1</v>
      </c>
      <c r="AG2285" s="3" t="s">
        <v>109</v>
      </c>
      <c r="AH2285" s="3" t="s">
        <v>126</v>
      </c>
      <c r="AI2285" s="3" t="s">
        <v>109</v>
      </c>
      <c r="AN2285" s="3" t="s">
        <v>109</v>
      </c>
      <c r="AO2285" s="11"/>
      <c r="AP2285" s="3" t="s">
        <v>109</v>
      </c>
      <c r="AQ2285" s="3" t="s">
        <v>109</v>
      </c>
      <c r="AR2285" s="3" t="s">
        <v>109</v>
      </c>
      <c r="AS2285" s="3" t="s">
        <v>109</v>
      </c>
      <c r="AT2285" s="3" t="s">
        <v>109</v>
      </c>
      <c r="AU2285" s="3" t="s">
        <v>109</v>
      </c>
      <c r="AV2285" s="3" t="s">
        <v>109</v>
      </c>
      <c r="AW2285" s="3" t="s">
        <v>109</v>
      </c>
      <c r="AX2285" s="3" t="s">
        <v>109</v>
      </c>
      <c r="AY2285" s="3" t="s">
        <v>109</v>
      </c>
      <c r="AZ2285" s="3" t="s">
        <v>109</v>
      </c>
      <c r="BA2285" s="3" t="s">
        <v>109</v>
      </c>
      <c r="BB2285" s="3" t="s">
        <v>109</v>
      </c>
      <c r="BC2285" s="3" t="s">
        <v>109</v>
      </c>
      <c r="BD2285" s="3" t="s">
        <v>109</v>
      </c>
      <c r="BE2285" s="3" t="s">
        <v>109</v>
      </c>
      <c r="BF2285" s="3" t="s">
        <v>109</v>
      </c>
      <c r="BG2285" s="3" t="s">
        <v>109</v>
      </c>
      <c r="BH2285" s="3" t="s">
        <v>109</v>
      </c>
      <c r="BI2285" s="3" t="s">
        <v>109</v>
      </c>
      <c r="BJ2285" s="3" t="s">
        <v>109</v>
      </c>
      <c r="BK2285" s="3" t="s">
        <v>109</v>
      </c>
      <c r="BM2285" s="3" t="s">
        <v>109</v>
      </c>
      <c r="BN2285" s="3" t="s">
        <v>109</v>
      </c>
      <c r="BO2285" s="3" t="s">
        <v>109</v>
      </c>
      <c r="BP2285" s="3" t="s">
        <v>109</v>
      </c>
      <c r="BQ2285" s="3" t="s">
        <v>109</v>
      </c>
      <c r="BR2285" s="3" t="s">
        <v>109</v>
      </c>
      <c r="BS2285" s="3" t="s">
        <v>109</v>
      </c>
      <c r="BT2285" s="3" t="s">
        <v>109</v>
      </c>
      <c r="BU2285" s="3" t="s">
        <v>109</v>
      </c>
      <c r="BV2285" s="3" t="s">
        <v>109</v>
      </c>
      <c r="BW2285" s="3" t="s">
        <v>109</v>
      </c>
      <c r="BX2285" s="3" t="s">
        <v>109</v>
      </c>
      <c r="BY2285" s="3" t="s">
        <v>109</v>
      </c>
      <c r="BZ2285" s="3" t="s">
        <v>109</v>
      </c>
      <c r="CA2285" s="4">
        <v>2.5474E-2</v>
      </c>
      <c r="CB2285" s="3" t="s">
        <v>109</v>
      </c>
      <c r="CC2285" s="4">
        <v>167100</v>
      </c>
      <c r="CD2285" s="3" t="s">
        <v>109</v>
      </c>
      <c r="CE2285" s="3" t="s">
        <v>109</v>
      </c>
      <c r="CF2285" s="3" t="s">
        <v>109</v>
      </c>
      <c r="CG2285" s="3" t="s">
        <v>109</v>
      </c>
      <c r="CH2285" s="3" t="s">
        <v>109</v>
      </c>
      <c r="CI2285" s="3" t="s">
        <v>109</v>
      </c>
      <c r="CJ2285" s="3" t="s">
        <v>109</v>
      </c>
      <c r="CK2285" s="3" t="s">
        <v>109</v>
      </c>
      <c r="CL2285" s="3" t="s">
        <v>109</v>
      </c>
      <c r="CM2285" s="3" t="s">
        <v>109</v>
      </c>
      <c r="CN2285" s="3" t="s">
        <v>109</v>
      </c>
      <c r="CO2285" s="3" t="s">
        <v>109</v>
      </c>
      <c r="CP2285" s="3" t="s">
        <v>109</v>
      </c>
      <c r="CQ2285" s="5" t="s">
        <v>113</v>
      </c>
      <c r="CR2285" s="5" t="s">
        <v>109</v>
      </c>
      <c r="CV2285" s="21" t="s">
        <v>113</v>
      </c>
    </row>
    <row r="2286" spans="1:100" x14ac:dyDescent="0.25">
      <c r="A2286" s="3" t="s">
        <v>9642</v>
      </c>
      <c r="B2286" s="3" t="s">
        <v>102</v>
      </c>
      <c r="C2286" s="9">
        <v>2.4108999999999998E-2</v>
      </c>
      <c r="D2286" s="3" t="s">
        <v>9643</v>
      </c>
      <c r="E2286" s="3" t="s">
        <v>9644</v>
      </c>
      <c r="F2286" s="3" t="s">
        <v>9645</v>
      </c>
      <c r="G2286" s="3" t="s">
        <v>106</v>
      </c>
      <c r="H2286" s="9">
        <v>47909</v>
      </c>
      <c r="I2286" s="3" t="s">
        <v>9618</v>
      </c>
      <c r="J2286" s="3" t="s">
        <v>9618</v>
      </c>
      <c r="K2286" s="4">
        <v>5690</v>
      </c>
      <c r="L2286" s="3" t="s">
        <v>109</v>
      </c>
      <c r="M2286" s="3" t="s">
        <v>109</v>
      </c>
      <c r="N2286" s="3" t="s">
        <v>109</v>
      </c>
      <c r="O2286" s="3" t="s">
        <v>109</v>
      </c>
      <c r="P2286" s="3" t="s">
        <v>109</v>
      </c>
      <c r="Q2286" s="2"/>
      <c r="S2286" s="3" t="s">
        <v>109</v>
      </c>
      <c r="T2286" s="3" t="s">
        <v>109</v>
      </c>
      <c r="U2286" s="3" t="s">
        <v>109</v>
      </c>
      <c r="V2286" s="3" t="s">
        <v>109</v>
      </c>
      <c r="W2286" s="3" t="s">
        <v>109</v>
      </c>
      <c r="X2286" s="3" t="s">
        <v>109</v>
      </c>
      <c r="Y2286" s="3" t="s">
        <v>109</v>
      </c>
      <c r="Z2286" s="3" t="s">
        <v>109</v>
      </c>
      <c r="AA2286" s="9">
        <v>1980</v>
      </c>
      <c r="AB2286" s="3" t="s">
        <v>109</v>
      </c>
      <c r="AC2286" s="5" t="s">
        <v>123</v>
      </c>
      <c r="AD2286" s="3" t="s">
        <v>123</v>
      </c>
      <c r="AE2286" s="3" t="s">
        <v>109</v>
      </c>
      <c r="AF2286" s="4">
        <v>1</v>
      </c>
      <c r="AG2286" s="3" t="s">
        <v>109</v>
      </c>
      <c r="AH2286" s="3" t="s">
        <v>123</v>
      </c>
      <c r="AI2286" s="3" t="s">
        <v>109</v>
      </c>
      <c r="AN2286" s="3" t="s">
        <v>109</v>
      </c>
      <c r="AO2286" s="2"/>
      <c r="AP2286" s="3" t="s">
        <v>109</v>
      </c>
      <c r="AQ2286" s="3" t="s">
        <v>109</v>
      </c>
      <c r="AR2286" s="3" t="s">
        <v>109</v>
      </c>
      <c r="AS2286" s="3" t="s">
        <v>109</v>
      </c>
      <c r="AT2286" s="3" t="s">
        <v>109</v>
      </c>
      <c r="AU2286" s="3" t="s">
        <v>109</v>
      </c>
      <c r="AV2286" s="3" t="s">
        <v>109</v>
      </c>
      <c r="AW2286" s="3" t="s">
        <v>109</v>
      </c>
      <c r="AX2286" s="3" t="s">
        <v>109</v>
      </c>
      <c r="AY2286" s="3" t="s">
        <v>109</v>
      </c>
      <c r="AZ2286" s="3" t="s">
        <v>109</v>
      </c>
      <c r="BA2286" s="3" t="s">
        <v>109</v>
      </c>
      <c r="BB2286" s="3" t="s">
        <v>109</v>
      </c>
      <c r="BC2286" s="3" t="s">
        <v>109</v>
      </c>
      <c r="BD2286" s="3" t="s">
        <v>109</v>
      </c>
      <c r="BE2286" s="3" t="s">
        <v>109</v>
      </c>
      <c r="BF2286" s="3" t="s">
        <v>109</v>
      </c>
      <c r="BG2286" s="3" t="s">
        <v>109</v>
      </c>
      <c r="BH2286" s="3" t="s">
        <v>109</v>
      </c>
      <c r="BI2286" s="3" t="s">
        <v>109</v>
      </c>
      <c r="BJ2286" s="3" t="s">
        <v>109</v>
      </c>
      <c r="BK2286" s="3" t="s">
        <v>109</v>
      </c>
      <c r="BM2286" s="3" t="s">
        <v>109</v>
      </c>
      <c r="BN2286" s="3" t="s">
        <v>109</v>
      </c>
      <c r="BO2286" s="3" t="s">
        <v>109</v>
      </c>
      <c r="BP2286" s="3" t="s">
        <v>109</v>
      </c>
      <c r="BQ2286" s="3" t="s">
        <v>109</v>
      </c>
      <c r="BR2286" s="3" t="s">
        <v>109</v>
      </c>
      <c r="BS2286" s="3" t="s">
        <v>109</v>
      </c>
      <c r="BT2286" s="3" t="s">
        <v>109</v>
      </c>
      <c r="BU2286" s="3" t="s">
        <v>109</v>
      </c>
      <c r="BV2286" s="3" t="s">
        <v>109</v>
      </c>
      <c r="BW2286" s="3" t="s">
        <v>109</v>
      </c>
      <c r="BX2286" s="3" t="s">
        <v>109</v>
      </c>
      <c r="BY2286" s="3" t="s">
        <v>109</v>
      </c>
      <c r="BZ2286" s="3" t="s">
        <v>109</v>
      </c>
      <c r="CA2286" s="9">
        <v>2.4108999999999998E-2</v>
      </c>
      <c r="CB2286" s="3" t="s">
        <v>109</v>
      </c>
      <c r="CC2286" s="4">
        <v>293000</v>
      </c>
      <c r="CD2286" s="3" t="s">
        <v>109</v>
      </c>
      <c r="CE2286" s="3" t="s">
        <v>109</v>
      </c>
      <c r="CF2286" s="3" t="s">
        <v>109</v>
      </c>
      <c r="CG2286" s="3" t="s">
        <v>109</v>
      </c>
      <c r="CH2286" s="3" t="s">
        <v>9646</v>
      </c>
      <c r="CI2286" s="3" t="s">
        <v>109</v>
      </c>
      <c r="CJ2286" s="3" t="s">
        <v>109</v>
      </c>
      <c r="CK2286" s="3" t="s">
        <v>109</v>
      </c>
      <c r="CL2286" s="3" t="s">
        <v>109</v>
      </c>
      <c r="CM2286" s="3" t="s">
        <v>109</v>
      </c>
      <c r="CN2286" s="3" t="s">
        <v>109</v>
      </c>
      <c r="CO2286" s="3" t="s">
        <v>109</v>
      </c>
      <c r="CP2286" s="3" t="s">
        <v>109</v>
      </c>
      <c r="CQ2286" s="5" t="s">
        <v>126</v>
      </c>
      <c r="CR2286" s="5" t="s">
        <v>9647</v>
      </c>
      <c r="CV2286" s="21" t="s">
        <v>113</v>
      </c>
    </row>
    <row r="2287" spans="1:100" x14ac:dyDescent="0.25">
      <c r="A2287" s="3" t="s">
        <v>9648</v>
      </c>
      <c r="B2287" s="3" t="s">
        <v>152</v>
      </c>
      <c r="C2287" s="4">
        <v>2.7786000000000002E-2</v>
      </c>
      <c r="D2287" s="3" t="s">
        <v>9649</v>
      </c>
      <c r="E2287" s="3" t="s">
        <v>9650</v>
      </c>
      <c r="F2287" s="3" t="s">
        <v>9651</v>
      </c>
      <c r="G2287" s="3" t="s">
        <v>133</v>
      </c>
      <c r="H2287" s="4">
        <v>47906</v>
      </c>
      <c r="I2287" s="3" t="s">
        <v>9618</v>
      </c>
      <c r="J2287" s="3" t="s">
        <v>9618</v>
      </c>
      <c r="K2287" s="4">
        <v>2504</v>
      </c>
      <c r="L2287" s="3" t="s">
        <v>109</v>
      </c>
      <c r="M2287" s="3" t="s">
        <v>109</v>
      </c>
      <c r="N2287" s="3" t="s">
        <v>109</v>
      </c>
      <c r="O2287" s="3" t="s">
        <v>109</v>
      </c>
      <c r="P2287" s="3" t="s">
        <v>109</v>
      </c>
      <c r="Q2287" s="2"/>
      <c r="S2287" s="3" t="s">
        <v>109</v>
      </c>
      <c r="T2287" s="3" t="s">
        <v>109</v>
      </c>
      <c r="U2287" s="3" t="s">
        <v>109</v>
      </c>
      <c r="V2287" s="3" t="s">
        <v>109</v>
      </c>
      <c r="W2287" s="3" t="s">
        <v>109</v>
      </c>
      <c r="X2287" s="3" t="s">
        <v>109</v>
      </c>
      <c r="Y2287" s="3" t="s">
        <v>109</v>
      </c>
      <c r="Z2287" s="3" t="s">
        <v>109</v>
      </c>
      <c r="AA2287" s="4">
        <v>1970</v>
      </c>
      <c r="AB2287" s="3" t="s">
        <v>109</v>
      </c>
      <c r="AC2287" s="5" t="s">
        <v>111</v>
      </c>
      <c r="AD2287" s="3" t="s">
        <v>135</v>
      </c>
      <c r="AE2287" s="3" t="s">
        <v>109</v>
      </c>
      <c r="AF2287" s="4">
        <v>3</v>
      </c>
      <c r="AG2287" s="3" t="s">
        <v>109</v>
      </c>
      <c r="AH2287" s="3" t="s">
        <v>111</v>
      </c>
      <c r="AI2287" s="3" t="s">
        <v>109</v>
      </c>
      <c r="AN2287" s="3" t="s">
        <v>109</v>
      </c>
      <c r="AO2287" s="11"/>
      <c r="AP2287" s="3" t="s">
        <v>109</v>
      </c>
      <c r="AQ2287" s="3" t="s">
        <v>109</v>
      </c>
      <c r="AR2287" s="3" t="s">
        <v>109</v>
      </c>
      <c r="AS2287" s="3" t="s">
        <v>109</v>
      </c>
      <c r="AT2287" s="3" t="s">
        <v>109</v>
      </c>
      <c r="AU2287" s="3" t="s">
        <v>109</v>
      </c>
      <c r="AV2287" s="3" t="s">
        <v>109</v>
      </c>
      <c r="AW2287" s="3" t="s">
        <v>109</v>
      </c>
      <c r="AX2287" s="3" t="s">
        <v>109</v>
      </c>
      <c r="AY2287" s="3" t="s">
        <v>109</v>
      </c>
      <c r="AZ2287" s="3" t="s">
        <v>109</v>
      </c>
      <c r="BA2287" s="3" t="s">
        <v>109</v>
      </c>
      <c r="BB2287" s="3" t="s">
        <v>109</v>
      </c>
      <c r="BC2287" s="3" t="s">
        <v>109</v>
      </c>
      <c r="BD2287" s="3" t="s">
        <v>109</v>
      </c>
      <c r="BE2287" s="3" t="s">
        <v>109</v>
      </c>
      <c r="BF2287" s="3" t="s">
        <v>109</v>
      </c>
      <c r="BG2287" s="3" t="s">
        <v>109</v>
      </c>
      <c r="BH2287" s="3" t="s">
        <v>109</v>
      </c>
      <c r="BI2287" s="3" t="s">
        <v>109</v>
      </c>
      <c r="BJ2287" s="3" t="s">
        <v>109</v>
      </c>
      <c r="BK2287" s="3" t="s">
        <v>109</v>
      </c>
      <c r="BM2287" s="3" t="s">
        <v>109</v>
      </c>
      <c r="BN2287" s="3" t="s">
        <v>109</v>
      </c>
      <c r="BO2287" s="3" t="s">
        <v>109</v>
      </c>
      <c r="BP2287" s="3" t="s">
        <v>109</v>
      </c>
      <c r="BQ2287" s="3" t="s">
        <v>109</v>
      </c>
      <c r="BR2287" s="3" t="s">
        <v>109</v>
      </c>
      <c r="BS2287" s="3" t="s">
        <v>109</v>
      </c>
      <c r="BT2287" s="3" t="s">
        <v>109</v>
      </c>
      <c r="BU2287" s="3" t="s">
        <v>109</v>
      </c>
      <c r="BV2287" s="3" t="s">
        <v>109</v>
      </c>
      <c r="BW2287" s="3" t="s">
        <v>109</v>
      </c>
      <c r="BX2287" s="3" t="s">
        <v>109</v>
      </c>
      <c r="BY2287" s="3" t="s">
        <v>109</v>
      </c>
      <c r="BZ2287" s="3" t="s">
        <v>109</v>
      </c>
      <c r="CA2287" s="4">
        <v>2.7786000000000002E-2</v>
      </c>
      <c r="CB2287" s="3" t="s">
        <v>109</v>
      </c>
      <c r="CC2287" s="4">
        <v>299800</v>
      </c>
      <c r="CD2287" s="3" t="s">
        <v>109</v>
      </c>
      <c r="CE2287" s="3" t="s">
        <v>109</v>
      </c>
      <c r="CF2287" s="3" t="s">
        <v>109</v>
      </c>
      <c r="CG2287" s="3" t="s">
        <v>109</v>
      </c>
      <c r="CH2287" s="3" t="s">
        <v>109</v>
      </c>
      <c r="CI2287" s="3" t="s">
        <v>109</v>
      </c>
      <c r="CJ2287" s="3" t="s">
        <v>109</v>
      </c>
      <c r="CK2287" s="3" t="s">
        <v>109</v>
      </c>
      <c r="CL2287" s="3" t="s">
        <v>109</v>
      </c>
      <c r="CM2287" s="3" t="s">
        <v>109</v>
      </c>
      <c r="CN2287" s="3" t="s">
        <v>109</v>
      </c>
      <c r="CO2287" s="3" t="s">
        <v>109</v>
      </c>
      <c r="CP2287" s="3" t="s">
        <v>109</v>
      </c>
      <c r="CQ2287" s="5" t="s">
        <v>113</v>
      </c>
      <c r="CR2287" s="5" t="s">
        <v>109</v>
      </c>
      <c r="CV2287" s="21" t="s">
        <v>113</v>
      </c>
    </row>
    <row r="2288" spans="1:100" x14ac:dyDescent="0.25">
      <c r="A2288" s="3" t="s">
        <v>9652</v>
      </c>
      <c r="B2288" s="3" t="s">
        <v>118</v>
      </c>
      <c r="C2288" s="4">
        <v>2.5474E-2</v>
      </c>
      <c r="D2288" s="3" t="s">
        <v>9653</v>
      </c>
      <c r="E2288" s="3" t="s">
        <v>6217</v>
      </c>
      <c r="F2288" s="3" t="s">
        <v>9654</v>
      </c>
      <c r="G2288" s="3" t="s">
        <v>106</v>
      </c>
      <c r="H2288" s="4">
        <v>47904</v>
      </c>
      <c r="I2288" s="3" t="s">
        <v>9618</v>
      </c>
      <c r="J2288" s="3" t="s">
        <v>9618</v>
      </c>
      <c r="K2288" s="4">
        <v>1774</v>
      </c>
      <c r="L2288" s="3" t="s">
        <v>109</v>
      </c>
      <c r="M2288" s="3" t="s">
        <v>109</v>
      </c>
      <c r="N2288" s="3" t="s">
        <v>109</v>
      </c>
      <c r="O2288" s="3" t="s">
        <v>109</v>
      </c>
      <c r="P2288" s="3" t="s">
        <v>109</v>
      </c>
      <c r="Q2288" s="2"/>
      <c r="S2288" s="3" t="s">
        <v>109</v>
      </c>
      <c r="T2288" s="3" t="s">
        <v>109</v>
      </c>
      <c r="U2288" s="3" t="s">
        <v>109</v>
      </c>
      <c r="V2288" s="3" t="s">
        <v>109</v>
      </c>
      <c r="W2288" s="3" t="s">
        <v>109</v>
      </c>
      <c r="X2288" s="3" t="s">
        <v>109</v>
      </c>
      <c r="Y2288" s="3" t="s">
        <v>109</v>
      </c>
      <c r="Z2288" s="3" t="s">
        <v>109</v>
      </c>
      <c r="AA2288" s="4">
        <v>1940</v>
      </c>
      <c r="AB2288" s="3" t="s">
        <v>109</v>
      </c>
      <c r="AC2288" s="5" t="s">
        <v>123</v>
      </c>
      <c r="AD2288" s="3" t="s">
        <v>123</v>
      </c>
      <c r="AE2288" s="3" t="s">
        <v>109</v>
      </c>
      <c r="AF2288" s="4">
        <v>1</v>
      </c>
      <c r="AG2288" s="3" t="s">
        <v>109</v>
      </c>
      <c r="AH2288" s="3" t="s">
        <v>123</v>
      </c>
      <c r="AI2288" s="3" t="s">
        <v>109</v>
      </c>
      <c r="AN2288" s="3" t="s">
        <v>109</v>
      </c>
      <c r="AO2288" s="2"/>
      <c r="AP2288" s="3" t="s">
        <v>109</v>
      </c>
      <c r="AQ2288" s="3" t="s">
        <v>109</v>
      </c>
      <c r="AR2288" s="3" t="s">
        <v>109</v>
      </c>
      <c r="AS2288" s="3" t="s">
        <v>109</v>
      </c>
      <c r="AT2288" s="3" t="s">
        <v>109</v>
      </c>
      <c r="AU2288" s="3" t="s">
        <v>109</v>
      </c>
      <c r="AV2288" s="3" t="s">
        <v>109</v>
      </c>
      <c r="AW2288" s="3" t="s">
        <v>109</v>
      </c>
      <c r="AX2288" s="3" t="s">
        <v>109</v>
      </c>
      <c r="AY2288" s="3" t="s">
        <v>109</v>
      </c>
      <c r="AZ2288" s="3" t="s">
        <v>109</v>
      </c>
      <c r="BA2288" s="3" t="s">
        <v>109</v>
      </c>
      <c r="BB2288" s="3" t="s">
        <v>109</v>
      </c>
      <c r="BC2288" s="3" t="s">
        <v>109</v>
      </c>
      <c r="BD2288" s="3" t="s">
        <v>109</v>
      </c>
      <c r="BE2288" s="3" t="s">
        <v>109</v>
      </c>
      <c r="BF2288" s="3" t="s">
        <v>109</v>
      </c>
      <c r="BG2288" s="3" t="s">
        <v>109</v>
      </c>
      <c r="BH2288" s="3" t="s">
        <v>109</v>
      </c>
      <c r="BI2288" s="3" t="s">
        <v>109</v>
      </c>
      <c r="BJ2288" s="3" t="s">
        <v>109</v>
      </c>
      <c r="BK2288" s="3" t="s">
        <v>109</v>
      </c>
      <c r="BM2288" s="3" t="s">
        <v>109</v>
      </c>
      <c r="BN2288" s="3" t="s">
        <v>109</v>
      </c>
      <c r="BO2288" s="3" t="s">
        <v>109</v>
      </c>
      <c r="BP2288" s="3" t="s">
        <v>109</v>
      </c>
      <c r="BQ2288" s="3" t="s">
        <v>109</v>
      </c>
      <c r="BR2288" s="3" t="s">
        <v>109</v>
      </c>
      <c r="BS2288" s="3" t="s">
        <v>109</v>
      </c>
      <c r="BT2288" s="3" t="s">
        <v>109</v>
      </c>
      <c r="BU2288" s="3" t="s">
        <v>109</v>
      </c>
      <c r="BV2288" s="3" t="s">
        <v>109</v>
      </c>
      <c r="BW2288" s="3" t="s">
        <v>109</v>
      </c>
      <c r="BX2288" s="3" t="s">
        <v>109</v>
      </c>
      <c r="BY2288" s="3" t="s">
        <v>109</v>
      </c>
      <c r="BZ2288" s="3" t="s">
        <v>109</v>
      </c>
      <c r="CA2288" s="4">
        <v>2.5474E-2</v>
      </c>
      <c r="CB2288" s="3" t="s">
        <v>109</v>
      </c>
      <c r="CC2288" s="4">
        <v>191400</v>
      </c>
      <c r="CD2288" s="3" t="s">
        <v>109</v>
      </c>
      <c r="CE2288" s="3" t="s">
        <v>109</v>
      </c>
      <c r="CF2288" s="3" t="s">
        <v>109</v>
      </c>
      <c r="CG2288" s="3" t="s">
        <v>109</v>
      </c>
      <c r="CH2288" s="3" t="s">
        <v>9655</v>
      </c>
      <c r="CI2288" s="3" t="s">
        <v>109</v>
      </c>
      <c r="CJ2288" s="3" t="s">
        <v>109</v>
      </c>
      <c r="CK2288" s="3" t="s">
        <v>109</v>
      </c>
      <c r="CL2288" s="3" t="s">
        <v>109</v>
      </c>
      <c r="CM2288" s="3" t="s">
        <v>109</v>
      </c>
      <c r="CN2288" s="3" t="s">
        <v>109</v>
      </c>
      <c r="CO2288" s="3" t="s">
        <v>109</v>
      </c>
      <c r="CP2288" s="3" t="s">
        <v>109</v>
      </c>
      <c r="CQ2288" s="5" t="s">
        <v>113</v>
      </c>
      <c r="CR2288" s="5" t="s">
        <v>109</v>
      </c>
      <c r="CV2288" s="21" t="s">
        <v>113</v>
      </c>
    </row>
    <row r="2289" spans="1:100" x14ac:dyDescent="0.25">
      <c r="A2289" s="3" t="s">
        <v>9656</v>
      </c>
      <c r="B2289" s="3" t="s">
        <v>118</v>
      </c>
      <c r="C2289" s="4">
        <v>2.5474E-2</v>
      </c>
      <c r="D2289" s="3" t="s">
        <v>9657</v>
      </c>
      <c r="E2289" s="3" t="s">
        <v>9658</v>
      </c>
      <c r="F2289" s="3" t="s">
        <v>9659</v>
      </c>
      <c r="G2289" s="3" t="s">
        <v>106</v>
      </c>
      <c r="H2289" s="4">
        <v>47905</v>
      </c>
      <c r="I2289" s="3" t="s">
        <v>9660</v>
      </c>
      <c r="J2289" s="3" t="s">
        <v>1965</v>
      </c>
      <c r="K2289" s="4">
        <v>9550</v>
      </c>
      <c r="L2289" s="3" t="s">
        <v>109</v>
      </c>
      <c r="M2289" s="3" t="s">
        <v>109</v>
      </c>
      <c r="N2289" s="3" t="s">
        <v>109</v>
      </c>
      <c r="O2289" s="3" t="s">
        <v>109</v>
      </c>
      <c r="P2289" s="3" t="s">
        <v>109</v>
      </c>
      <c r="Q2289" s="2"/>
      <c r="S2289" s="3" t="s">
        <v>109</v>
      </c>
      <c r="T2289" s="3" t="s">
        <v>109</v>
      </c>
      <c r="U2289" s="3" t="s">
        <v>109</v>
      </c>
      <c r="V2289" s="3" t="s">
        <v>109</v>
      </c>
      <c r="W2289" s="3" t="s">
        <v>109</v>
      </c>
      <c r="X2289" s="3" t="s">
        <v>109</v>
      </c>
      <c r="Y2289" s="3" t="s">
        <v>109</v>
      </c>
      <c r="Z2289" s="3" t="s">
        <v>109</v>
      </c>
      <c r="AA2289" s="4">
        <v>1950</v>
      </c>
      <c r="AB2289" s="3" t="s">
        <v>109</v>
      </c>
      <c r="AC2289" s="5" t="s">
        <v>111</v>
      </c>
      <c r="AD2289" s="3" t="s">
        <v>135</v>
      </c>
      <c r="AE2289" s="3" t="s">
        <v>109</v>
      </c>
      <c r="AF2289" s="4">
        <v>2</v>
      </c>
      <c r="AG2289" s="3" t="s">
        <v>109</v>
      </c>
      <c r="AH2289" s="3" t="s">
        <v>111</v>
      </c>
      <c r="AI2289" s="3" t="s">
        <v>109</v>
      </c>
      <c r="AN2289" s="3" t="s">
        <v>109</v>
      </c>
      <c r="AO2289" s="11"/>
      <c r="AP2289" s="3" t="s">
        <v>109</v>
      </c>
      <c r="AQ2289" s="3" t="s">
        <v>109</v>
      </c>
      <c r="AR2289" s="3" t="s">
        <v>109</v>
      </c>
      <c r="AS2289" s="3" t="s">
        <v>109</v>
      </c>
      <c r="AT2289" s="3" t="s">
        <v>109</v>
      </c>
      <c r="AU2289" s="3" t="s">
        <v>109</v>
      </c>
      <c r="AV2289" s="3" t="s">
        <v>109</v>
      </c>
      <c r="AW2289" s="3" t="s">
        <v>109</v>
      </c>
      <c r="AX2289" s="3" t="s">
        <v>109</v>
      </c>
      <c r="AY2289" s="3" t="s">
        <v>109</v>
      </c>
      <c r="AZ2289" s="3" t="s">
        <v>109</v>
      </c>
      <c r="BA2289" s="3" t="s">
        <v>109</v>
      </c>
      <c r="BB2289" s="3" t="s">
        <v>109</v>
      </c>
      <c r="BC2289" s="3" t="s">
        <v>109</v>
      </c>
      <c r="BD2289" s="3" t="s">
        <v>109</v>
      </c>
      <c r="BE2289" s="3" t="s">
        <v>109</v>
      </c>
      <c r="BF2289" s="3" t="s">
        <v>109</v>
      </c>
      <c r="BG2289" s="3" t="s">
        <v>109</v>
      </c>
      <c r="BH2289" s="3" t="s">
        <v>109</v>
      </c>
      <c r="BI2289" s="3" t="s">
        <v>109</v>
      </c>
      <c r="BJ2289" s="3" t="s">
        <v>109</v>
      </c>
      <c r="BK2289" s="3" t="s">
        <v>109</v>
      </c>
      <c r="BM2289" s="3" t="s">
        <v>109</v>
      </c>
      <c r="BN2289" s="3" t="s">
        <v>109</v>
      </c>
      <c r="BO2289" s="3" t="s">
        <v>109</v>
      </c>
      <c r="BP2289" s="3" t="s">
        <v>109</v>
      </c>
      <c r="BQ2289" s="3" t="s">
        <v>109</v>
      </c>
      <c r="BR2289" s="3" t="s">
        <v>109</v>
      </c>
      <c r="BS2289" s="3" t="s">
        <v>109</v>
      </c>
      <c r="BT2289" s="3" t="s">
        <v>109</v>
      </c>
      <c r="BU2289" s="3" t="s">
        <v>109</v>
      </c>
      <c r="BV2289" s="3" t="s">
        <v>109</v>
      </c>
      <c r="BW2289" s="3" t="s">
        <v>109</v>
      </c>
      <c r="BX2289" s="3" t="s">
        <v>109</v>
      </c>
      <c r="BY2289" s="3" t="s">
        <v>109</v>
      </c>
      <c r="BZ2289" s="3" t="s">
        <v>109</v>
      </c>
      <c r="CA2289" s="4">
        <v>2.5474E-2</v>
      </c>
      <c r="CB2289" s="3" t="s">
        <v>109</v>
      </c>
      <c r="CC2289" s="4">
        <v>430400</v>
      </c>
      <c r="CD2289" s="3" t="s">
        <v>109</v>
      </c>
      <c r="CE2289" s="3" t="s">
        <v>109</v>
      </c>
      <c r="CF2289" s="3" t="s">
        <v>109</v>
      </c>
      <c r="CG2289" s="3" t="s">
        <v>109</v>
      </c>
      <c r="CH2289" s="3" t="s">
        <v>9661</v>
      </c>
      <c r="CI2289" s="3" t="s">
        <v>109</v>
      </c>
      <c r="CJ2289" s="3" t="s">
        <v>109</v>
      </c>
      <c r="CK2289" s="3" t="s">
        <v>109</v>
      </c>
      <c r="CL2289" s="3" t="s">
        <v>109</v>
      </c>
      <c r="CM2289" s="3" t="s">
        <v>109</v>
      </c>
      <c r="CN2289" s="3" t="s">
        <v>109</v>
      </c>
      <c r="CO2289" s="3" t="s">
        <v>109</v>
      </c>
      <c r="CP2289" s="3" t="s">
        <v>109</v>
      </c>
      <c r="CQ2289" s="5" t="s">
        <v>113</v>
      </c>
      <c r="CR2289" s="5" t="s">
        <v>109</v>
      </c>
      <c r="CV2289" s="21" t="s">
        <v>113</v>
      </c>
    </row>
    <row r="2290" spans="1:100" x14ac:dyDescent="0.25">
      <c r="A2290" s="3" t="s">
        <v>9662</v>
      </c>
      <c r="B2290" s="3" t="s">
        <v>152</v>
      </c>
      <c r="C2290" s="4">
        <v>2.7786000000000002E-2</v>
      </c>
      <c r="D2290" s="3" t="s">
        <v>9663</v>
      </c>
      <c r="E2290" s="3" t="s">
        <v>9664</v>
      </c>
      <c r="F2290" s="3" t="s">
        <v>9665</v>
      </c>
      <c r="G2290" s="3" t="s">
        <v>133</v>
      </c>
      <c r="H2290" s="4">
        <v>47906</v>
      </c>
      <c r="I2290" s="3" t="s">
        <v>9660</v>
      </c>
      <c r="J2290" s="3" t="s">
        <v>1965</v>
      </c>
      <c r="K2290" s="4">
        <v>6840</v>
      </c>
      <c r="L2290" s="3" t="s">
        <v>109</v>
      </c>
      <c r="M2290" s="3" t="s">
        <v>109</v>
      </c>
      <c r="N2290" s="3" t="s">
        <v>109</v>
      </c>
      <c r="O2290" s="3" t="s">
        <v>109</v>
      </c>
      <c r="P2290" s="3" t="s">
        <v>109</v>
      </c>
      <c r="Q2290" s="2"/>
      <c r="S2290" s="3" t="s">
        <v>109</v>
      </c>
      <c r="T2290" s="3" t="s">
        <v>109</v>
      </c>
      <c r="U2290" s="3" t="s">
        <v>109</v>
      </c>
      <c r="V2290" s="3" t="s">
        <v>109</v>
      </c>
      <c r="W2290" s="3" t="s">
        <v>109</v>
      </c>
      <c r="X2290" s="3" t="s">
        <v>109</v>
      </c>
      <c r="Y2290" s="3" t="s">
        <v>109</v>
      </c>
      <c r="Z2290" s="3" t="s">
        <v>109</v>
      </c>
      <c r="AA2290" s="4">
        <v>1967</v>
      </c>
      <c r="AB2290" s="3" t="s">
        <v>109</v>
      </c>
      <c r="AC2290" s="5" t="s">
        <v>135</v>
      </c>
      <c r="AD2290" s="3" t="s">
        <v>135</v>
      </c>
      <c r="AE2290" s="3" t="s">
        <v>109</v>
      </c>
      <c r="AF2290" s="4">
        <v>4</v>
      </c>
      <c r="AG2290" s="3" t="s">
        <v>109</v>
      </c>
      <c r="AH2290" s="3" t="s">
        <v>111</v>
      </c>
      <c r="AI2290" s="3" t="s">
        <v>109</v>
      </c>
      <c r="AN2290" s="3" t="s">
        <v>109</v>
      </c>
      <c r="AO2290" s="2"/>
      <c r="AP2290" s="3" t="s">
        <v>109</v>
      </c>
      <c r="AQ2290" s="3" t="s">
        <v>109</v>
      </c>
      <c r="AR2290" s="3" t="s">
        <v>109</v>
      </c>
      <c r="AS2290" s="3" t="s">
        <v>109</v>
      </c>
      <c r="AT2290" s="3" t="s">
        <v>109</v>
      </c>
      <c r="AU2290" s="3" t="s">
        <v>109</v>
      </c>
      <c r="AV2290" s="3" t="s">
        <v>109</v>
      </c>
      <c r="AW2290" s="3" t="s">
        <v>109</v>
      </c>
      <c r="AX2290" s="3" t="s">
        <v>109</v>
      </c>
      <c r="AY2290" s="3" t="s">
        <v>109</v>
      </c>
      <c r="AZ2290" s="3" t="s">
        <v>109</v>
      </c>
      <c r="BA2290" s="3" t="s">
        <v>109</v>
      </c>
      <c r="BB2290" s="3" t="s">
        <v>109</v>
      </c>
      <c r="BC2290" s="3" t="s">
        <v>109</v>
      </c>
      <c r="BD2290" s="3" t="s">
        <v>109</v>
      </c>
      <c r="BE2290" s="3" t="s">
        <v>109</v>
      </c>
      <c r="BF2290" s="3" t="s">
        <v>109</v>
      </c>
      <c r="BG2290" s="3" t="s">
        <v>109</v>
      </c>
      <c r="BH2290" s="3" t="s">
        <v>109</v>
      </c>
      <c r="BI2290" s="3" t="s">
        <v>109</v>
      </c>
      <c r="BJ2290" s="3" t="s">
        <v>109</v>
      </c>
      <c r="BK2290" s="3" t="s">
        <v>109</v>
      </c>
      <c r="BM2290" s="3" t="s">
        <v>109</v>
      </c>
      <c r="BN2290" s="3" t="s">
        <v>109</v>
      </c>
      <c r="BO2290" s="3" t="s">
        <v>109</v>
      </c>
      <c r="BP2290" s="3" t="s">
        <v>109</v>
      </c>
      <c r="BQ2290" s="3" t="s">
        <v>109</v>
      </c>
      <c r="BR2290" s="3" t="s">
        <v>109</v>
      </c>
      <c r="BS2290" s="3" t="s">
        <v>109</v>
      </c>
      <c r="BT2290" s="3" t="s">
        <v>109</v>
      </c>
      <c r="BU2290" s="3" t="s">
        <v>109</v>
      </c>
      <c r="BV2290" s="3" t="s">
        <v>109</v>
      </c>
      <c r="BW2290" s="3" t="s">
        <v>109</v>
      </c>
      <c r="BX2290" s="3" t="s">
        <v>109</v>
      </c>
      <c r="BY2290" s="3" t="s">
        <v>109</v>
      </c>
      <c r="BZ2290" s="3" t="s">
        <v>109</v>
      </c>
      <c r="CA2290" s="4">
        <v>2.7786000000000002E-2</v>
      </c>
      <c r="CB2290" s="3" t="s">
        <v>109</v>
      </c>
      <c r="CC2290" s="4">
        <v>368900</v>
      </c>
      <c r="CD2290" s="3" t="s">
        <v>109</v>
      </c>
      <c r="CE2290" s="3" t="s">
        <v>109</v>
      </c>
      <c r="CF2290" s="3" t="s">
        <v>109</v>
      </c>
      <c r="CG2290" s="3" t="s">
        <v>109</v>
      </c>
      <c r="CH2290" s="3" t="s">
        <v>9666</v>
      </c>
      <c r="CI2290" s="3" t="s">
        <v>109</v>
      </c>
      <c r="CJ2290" s="3" t="s">
        <v>109</v>
      </c>
      <c r="CK2290" s="3" t="s">
        <v>109</v>
      </c>
      <c r="CL2290" s="3" t="s">
        <v>109</v>
      </c>
      <c r="CM2290" s="3" t="s">
        <v>109</v>
      </c>
      <c r="CN2290" s="3" t="s">
        <v>109</v>
      </c>
      <c r="CO2290" s="3" t="s">
        <v>109</v>
      </c>
      <c r="CP2290" s="3" t="s">
        <v>109</v>
      </c>
      <c r="CQ2290" s="5" t="s">
        <v>113</v>
      </c>
      <c r="CR2290" s="5" t="s">
        <v>109</v>
      </c>
      <c r="CV2290" s="21" t="s">
        <v>113</v>
      </c>
    </row>
    <row r="2291" spans="1:100" x14ac:dyDescent="0.25">
      <c r="A2291" s="3" t="s">
        <v>9667</v>
      </c>
      <c r="B2291" s="3" t="s">
        <v>118</v>
      </c>
      <c r="C2291" s="4">
        <v>2.5474E-2</v>
      </c>
      <c r="D2291" s="3" t="s">
        <v>9668</v>
      </c>
      <c r="E2291" s="3" t="s">
        <v>9669</v>
      </c>
      <c r="F2291" s="3" t="s">
        <v>9670</v>
      </c>
      <c r="G2291" s="3" t="s">
        <v>106</v>
      </c>
      <c r="H2291" s="4">
        <v>47905</v>
      </c>
      <c r="I2291" s="3" t="s">
        <v>9660</v>
      </c>
      <c r="J2291" s="3" t="s">
        <v>1965</v>
      </c>
      <c r="K2291" s="4">
        <v>5200</v>
      </c>
      <c r="L2291" s="3" t="s">
        <v>109</v>
      </c>
      <c r="M2291" s="3" t="s">
        <v>109</v>
      </c>
      <c r="N2291" s="3" t="s">
        <v>109</v>
      </c>
      <c r="O2291" s="3" t="s">
        <v>109</v>
      </c>
      <c r="P2291" s="3" t="s">
        <v>109</v>
      </c>
      <c r="Q2291" s="2"/>
      <c r="S2291" s="3" t="s">
        <v>109</v>
      </c>
      <c r="T2291" s="3" t="s">
        <v>109</v>
      </c>
      <c r="U2291" s="3" t="s">
        <v>109</v>
      </c>
      <c r="V2291" s="3" t="s">
        <v>109</v>
      </c>
      <c r="W2291" s="3" t="s">
        <v>109</v>
      </c>
      <c r="X2291" s="3" t="s">
        <v>109</v>
      </c>
      <c r="Y2291" s="3" t="s">
        <v>109</v>
      </c>
      <c r="Z2291" s="3" t="s">
        <v>109</v>
      </c>
      <c r="AA2291" s="4">
        <v>2006</v>
      </c>
      <c r="AB2291" s="3" t="s">
        <v>109</v>
      </c>
      <c r="AC2291" s="5" t="s">
        <v>123</v>
      </c>
      <c r="AD2291" s="3" t="s">
        <v>123</v>
      </c>
      <c r="AE2291" s="3" t="s">
        <v>109</v>
      </c>
      <c r="AF2291" s="4">
        <v>2</v>
      </c>
      <c r="AG2291" s="3" t="s">
        <v>109</v>
      </c>
      <c r="AH2291" s="3" t="s">
        <v>123</v>
      </c>
      <c r="AI2291" s="3" t="s">
        <v>109</v>
      </c>
      <c r="AN2291" s="3" t="s">
        <v>109</v>
      </c>
      <c r="AO2291" s="2"/>
      <c r="AP2291" s="3" t="s">
        <v>109</v>
      </c>
      <c r="AQ2291" s="3" t="s">
        <v>109</v>
      </c>
      <c r="AR2291" s="3" t="s">
        <v>109</v>
      </c>
      <c r="AS2291" s="3" t="s">
        <v>109</v>
      </c>
      <c r="AT2291" s="3" t="s">
        <v>109</v>
      </c>
      <c r="AU2291" s="3" t="s">
        <v>109</v>
      </c>
      <c r="AV2291" s="3" t="s">
        <v>109</v>
      </c>
      <c r="AW2291" s="3" t="s">
        <v>109</v>
      </c>
      <c r="AX2291" s="3" t="s">
        <v>109</v>
      </c>
      <c r="AY2291" s="3" t="s">
        <v>109</v>
      </c>
      <c r="AZ2291" s="3" t="s">
        <v>109</v>
      </c>
      <c r="BA2291" s="3" t="s">
        <v>109</v>
      </c>
      <c r="BB2291" s="3" t="s">
        <v>109</v>
      </c>
      <c r="BC2291" s="3" t="s">
        <v>109</v>
      </c>
      <c r="BD2291" s="3" t="s">
        <v>109</v>
      </c>
      <c r="BE2291" s="3" t="s">
        <v>109</v>
      </c>
      <c r="BF2291" s="3" t="s">
        <v>109</v>
      </c>
      <c r="BG2291" s="3" t="s">
        <v>109</v>
      </c>
      <c r="BH2291" s="3" t="s">
        <v>109</v>
      </c>
      <c r="BI2291" s="3" t="s">
        <v>109</v>
      </c>
      <c r="BJ2291" s="3" t="s">
        <v>109</v>
      </c>
      <c r="BK2291" s="3" t="s">
        <v>109</v>
      </c>
      <c r="BM2291" s="3" t="s">
        <v>109</v>
      </c>
      <c r="BN2291" s="3" t="s">
        <v>109</v>
      </c>
      <c r="BO2291" s="3" t="s">
        <v>109</v>
      </c>
      <c r="BP2291" s="3" t="s">
        <v>109</v>
      </c>
      <c r="BQ2291" s="3" t="s">
        <v>109</v>
      </c>
      <c r="BR2291" s="3" t="s">
        <v>109</v>
      </c>
      <c r="BS2291" s="3" t="s">
        <v>109</v>
      </c>
      <c r="BT2291" s="3" t="s">
        <v>109</v>
      </c>
      <c r="BU2291" s="3" t="s">
        <v>109</v>
      </c>
      <c r="BV2291" s="3" t="s">
        <v>109</v>
      </c>
      <c r="BW2291" s="3" t="s">
        <v>109</v>
      </c>
      <c r="BX2291" s="3" t="s">
        <v>109</v>
      </c>
      <c r="BY2291" s="3" t="s">
        <v>109</v>
      </c>
      <c r="BZ2291" s="3" t="s">
        <v>109</v>
      </c>
      <c r="CA2291" s="4">
        <v>2.5474E-2</v>
      </c>
      <c r="CB2291" s="3" t="s">
        <v>109</v>
      </c>
      <c r="CC2291" s="4">
        <v>300400</v>
      </c>
      <c r="CD2291" s="3" t="s">
        <v>109</v>
      </c>
      <c r="CE2291" s="3" t="s">
        <v>109</v>
      </c>
      <c r="CF2291" s="3" t="s">
        <v>109</v>
      </c>
      <c r="CG2291" s="3" t="s">
        <v>109</v>
      </c>
      <c r="CH2291" s="3" t="s">
        <v>9671</v>
      </c>
      <c r="CI2291" s="3" t="s">
        <v>109</v>
      </c>
      <c r="CJ2291" s="3" t="s">
        <v>109</v>
      </c>
      <c r="CK2291" s="3" t="s">
        <v>109</v>
      </c>
      <c r="CL2291" s="3" t="s">
        <v>109</v>
      </c>
      <c r="CM2291" s="3" t="s">
        <v>109</v>
      </c>
      <c r="CN2291" s="3" t="s">
        <v>109</v>
      </c>
      <c r="CO2291" s="3" t="s">
        <v>109</v>
      </c>
      <c r="CP2291" s="3" t="s">
        <v>109</v>
      </c>
      <c r="CQ2291" s="5" t="s">
        <v>113</v>
      </c>
      <c r="CR2291" s="5" t="s">
        <v>109</v>
      </c>
      <c r="CV2291" s="21" t="s">
        <v>113</v>
      </c>
    </row>
    <row r="2292" spans="1:100" x14ac:dyDescent="0.25">
      <c r="A2292" s="3" t="s">
        <v>9672</v>
      </c>
      <c r="B2292" s="3" t="s">
        <v>102</v>
      </c>
      <c r="C2292" s="9">
        <v>2.4108999999999998E-2</v>
      </c>
      <c r="D2292" s="3" t="s">
        <v>9673</v>
      </c>
      <c r="E2292" s="3" t="s">
        <v>9674</v>
      </c>
      <c r="F2292" s="3" t="s">
        <v>9675</v>
      </c>
      <c r="G2292" s="3" t="s">
        <v>106</v>
      </c>
      <c r="H2292" s="9">
        <v>47909</v>
      </c>
      <c r="I2292" s="3" t="s">
        <v>9660</v>
      </c>
      <c r="J2292" s="3" t="s">
        <v>1862</v>
      </c>
      <c r="K2292" s="4">
        <v>3240</v>
      </c>
      <c r="L2292" s="3" t="s">
        <v>109</v>
      </c>
      <c r="M2292" s="3" t="s">
        <v>109</v>
      </c>
      <c r="N2292" s="3" t="s">
        <v>109</v>
      </c>
      <c r="O2292" s="3" t="s">
        <v>109</v>
      </c>
      <c r="P2292" s="3" t="s">
        <v>109</v>
      </c>
      <c r="Q2292" s="2"/>
      <c r="S2292" s="3" t="s">
        <v>109</v>
      </c>
      <c r="T2292" s="3" t="s">
        <v>109</v>
      </c>
      <c r="U2292" s="3" t="s">
        <v>109</v>
      </c>
      <c r="V2292" s="3" t="s">
        <v>109</v>
      </c>
      <c r="W2292" s="3" t="s">
        <v>109</v>
      </c>
      <c r="X2292" s="3" t="s">
        <v>109</v>
      </c>
      <c r="Y2292" s="3" t="s">
        <v>109</v>
      </c>
      <c r="Z2292" s="3" t="s">
        <v>109</v>
      </c>
      <c r="AA2292" s="9">
        <v>1972</v>
      </c>
      <c r="AB2292" s="3" t="s">
        <v>109</v>
      </c>
      <c r="AC2292" s="5" t="s">
        <v>123</v>
      </c>
      <c r="AD2292" s="3" t="s">
        <v>123</v>
      </c>
      <c r="AE2292" s="3" t="s">
        <v>109</v>
      </c>
      <c r="AF2292" s="4">
        <v>3</v>
      </c>
      <c r="AG2292" s="3" t="s">
        <v>109</v>
      </c>
      <c r="AH2292" s="3" t="s">
        <v>123</v>
      </c>
      <c r="AI2292" s="3" t="s">
        <v>109</v>
      </c>
      <c r="AN2292" s="3" t="s">
        <v>109</v>
      </c>
      <c r="AO2292" s="2"/>
      <c r="AP2292" s="3" t="s">
        <v>109</v>
      </c>
      <c r="AQ2292" s="3" t="s">
        <v>109</v>
      </c>
      <c r="AR2292" s="3" t="s">
        <v>109</v>
      </c>
      <c r="AS2292" s="3" t="s">
        <v>109</v>
      </c>
      <c r="AT2292" s="3" t="s">
        <v>109</v>
      </c>
      <c r="AU2292" s="3" t="s">
        <v>109</v>
      </c>
      <c r="AV2292" s="3" t="s">
        <v>109</v>
      </c>
      <c r="AW2292" s="3" t="s">
        <v>109</v>
      </c>
      <c r="AX2292" s="3" t="s">
        <v>109</v>
      </c>
      <c r="AY2292" s="3" t="s">
        <v>109</v>
      </c>
      <c r="AZ2292" s="3" t="s">
        <v>109</v>
      </c>
      <c r="BA2292" s="3" t="s">
        <v>109</v>
      </c>
      <c r="BB2292" s="3" t="s">
        <v>109</v>
      </c>
      <c r="BC2292" s="3" t="s">
        <v>109</v>
      </c>
      <c r="BD2292" s="3" t="s">
        <v>109</v>
      </c>
      <c r="BE2292" s="3" t="s">
        <v>109</v>
      </c>
      <c r="BF2292" s="3" t="s">
        <v>109</v>
      </c>
      <c r="BG2292" s="3" t="s">
        <v>109</v>
      </c>
      <c r="BH2292" s="3" t="s">
        <v>109</v>
      </c>
      <c r="BI2292" s="3" t="s">
        <v>109</v>
      </c>
      <c r="BJ2292" s="3" t="s">
        <v>109</v>
      </c>
      <c r="BK2292" s="3" t="s">
        <v>109</v>
      </c>
      <c r="BM2292" s="3" t="s">
        <v>109</v>
      </c>
      <c r="BN2292" s="3" t="s">
        <v>109</v>
      </c>
      <c r="BO2292" s="3" t="s">
        <v>109</v>
      </c>
      <c r="BP2292" s="3" t="s">
        <v>109</v>
      </c>
      <c r="BQ2292" s="3" t="s">
        <v>109</v>
      </c>
      <c r="BR2292" s="3" t="s">
        <v>109</v>
      </c>
      <c r="BS2292" s="3" t="s">
        <v>109</v>
      </c>
      <c r="BT2292" s="3" t="s">
        <v>109</v>
      </c>
      <c r="BU2292" s="3" t="s">
        <v>109</v>
      </c>
      <c r="BV2292" s="3" t="s">
        <v>109</v>
      </c>
      <c r="BW2292" s="3" t="s">
        <v>109</v>
      </c>
      <c r="BX2292" s="3" t="s">
        <v>109</v>
      </c>
      <c r="BY2292" s="3" t="s">
        <v>109</v>
      </c>
      <c r="BZ2292" s="3" t="s">
        <v>109</v>
      </c>
      <c r="CA2292" s="9">
        <v>2.4108999999999998E-2</v>
      </c>
      <c r="CB2292" s="3" t="s">
        <v>109</v>
      </c>
      <c r="CC2292" s="4">
        <v>173000</v>
      </c>
      <c r="CD2292" s="3" t="s">
        <v>109</v>
      </c>
      <c r="CE2292" s="3" t="s">
        <v>109</v>
      </c>
      <c r="CF2292" s="3" t="s">
        <v>109</v>
      </c>
      <c r="CG2292" s="3" t="s">
        <v>109</v>
      </c>
      <c r="CH2292" s="3" t="s">
        <v>203</v>
      </c>
      <c r="CI2292" s="3" t="s">
        <v>109</v>
      </c>
      <c r="CJ2292" s="3" t="s">
        <v>109</v>
      </c>
      <c r="CK2292" s="3" t="s">
        <v>109</v>
      </c>
      <c r="CL2292" s="3" t="s">
        <v>109</v>
      </c>
      <c r="CM2292" s="3" t="s">
        <v>109</v>
      </c>
      <c r="CN2292" s="3" t="s">
        <v>109</v>
      </c>
      <c r="CO2292" s="3" t="s">
        <v>109</v>
      </c>
      <c r="CP2292" s="3" t="s">
        <v>109</v>
      </c>
      <c r="CQ2292" s="5" t="s">
        <v>113</v>
      </c>
      <c r="CR2292" s="5" t="s">
        <v>109</v>
      </c>
      <c r="CV2292" s="21" t="s">
        <v>113</v>
      </c>
    </row>
    <row r="2293" spans="1:100" x14ac:dyDescent="0.25">
      <c r="A2293" s="3" t="s">
        <v>9676</v>
      </c>
      <c r="B2293" s="3" t="s">
        <v>118</v>
      </c>
      <c r="C2293" s="9">
        <v>2.5474E-2</v>
      </c>
      <c r="D2293" s="3" t="s">
        <v>9677</v>
      </c>
      <c r="E2293" s="3" t="s">
        <v>9678</v>
      </c>
      <c r="F2293" s="3" t="s">
        <v>9679</v>
      </c>
      <c r="G2293" s="3" t="s">
        <v>106</v>
      </c>
      <c r="H2293" s="9">
        <v>47904</v>
      </c>
      <c r="I2293" s="3" t="s">
        <v>9660</v>
      </c>
      <c r="J2293" s="3" t="s">
        <v>1862</v>
      </c>
      <c r="K2293" s="4">
        <v>2192</v>
      </c>
      <c r="L2293" s="3" t="s">
        <v>109</v>
      </c>
      <c r="M2293" s="3" t="s">
        <v>109</v>
      </c>
      <c r="N2293" s="3" t="s">
        <v>109</v>
      </c>
      <c r="O2293" s="3" t="s">
        <v>109</v>
      </c>
      <c r="P2293" s="3" t="s">
        <v>109</v>
      </c>
      <c r="Q2293" s="2"/>
      <c r="S2293" s="3" t="s">
        <v>109</v>
      </c>
      <c r="T2293" s="3" t="s">
        <v>109</v>
      </c>
      <c r="U2293" s="3" t="s">
        <v>109</v>
      </c>
      <c r="V2293" s="3" t="s">
        <v>109</v>
      </c>
      <c r="W2293" s="3" t="s">
        <v>109</v>
      </c>
      <c r="X2293" s="3" t="s">
        <v>109</v>
      </c>
      <c r="Y2293" s="3" t="s">
        <v>109</v>
      </c>
      <c r="Z2293" s="3" t="s">
        <v>109</v>
      </c>
      <c r="AA2293" s="9">
        <v>1971</v>
      </c>
      <c r="AB2293" s="3" t="s">
        <v>109</v>
      </c>
      <c r="AC2293" s="5" t="s">
        <v>135</v>
      </c>
      <c r="AD2293" s="3" t="s">
        <v>135</v>
      </c>
      <c r="AE2293" s="3" t="s">
        <v>109</v>
      </c>
      <c r="AF2293" s="4">
        <v>4</v>
      </c>
      <c r="AG2293" s="3" t="s">
        <v>109</v>
      </c>
      <c r="AH2293" s="3" t="s">
        <v>111</v>
      </c>
      <c r="AI2293" s="3" t="s">
        <v>109</v>
      </c>
      <c r="AN2293" s="3" t="s">
        <v>109</v>
      </c>
      <c r="AO2293" s="2"/>
      <c r="AP2293" s="3" t="s">
        <v>109</v>
      </c>
      <c r="AQ2293" s="3" t="s">
        <v>109</v>
      </c>
      <c r="AR2293" s="3" t="s">
        <v>109</v>
      </c>
      <c r="AS2293" s="3" t="s">
        <v>109</v>
      </c>
      <c r="AT2293" s="3" t="s">
        <v>109</v>
      </c>
      <c r="AU2293" s="3" t="s">
        <v>109</v>
      </c>
      <c r="AV2293" s="3" t="s">
        <v>109</v>
      </c>
      <c r="AW2293" s="3" t="s">
        <v>109</v>
      </c>
      <c r="AX2293" s="3" t="s">
        <v>109</v>
      </c>
      <c r="AY2293" s="3" t="s">
        <v>109</v>
      </c>
      <c r="AZ2293" s="3" t="s">
        <v>109</v>
      </c>
      <c r="BA2293" s="3" t="s">
        <v>109</v>
      </c>
      <c r="BB2293" s="3" t="s">
        <v>109</v>
      </c>
      <c r="BC2293" s="3" t="s">
        <v>109</v>
      </c>
      <c r="BD2293" s="3" t="s">
        <v>109</v>
      </c>
      <c r="BE2293" s="3" t="s">
        <v>109</v>
      </c>
      <c r="BF2293" s="3" t="s">
        <v>109</v>
      </c>
      <c r="BG2293" s="3" t="s">
        <v>109</v>
      </c>
      <c r="BH2293" s="3" t="s">
        <v>109</v>
      </c>
      <c r="BI2293" s="3" t="s">
        <v>109</v>
      </c>
      <c r="BJ2293" s="3" t="s">
        <v>109</v>
      </c>
      <c r="BK2293" s="3" t="s">
        <v>109</v>
      </c>
      <c r="BM2293" s="3" t="s">
        <v>109</v>
      </c>
      <c r="BN2293" s="3" t="s">
        <v>109</v>
      </c>
      <c r="BO2293" s="3" t="s">
        <v>109</v>
      </c>
      <c r="BP2293" s="3" t="s">
        <v>109</v>
      </c>
      <c r="BQ2293" s="3" t="s">
        <v>109</v>
      </c>
      <c r="BR2293" s="3" t="s">
        <v>109</v>
      </c>
      <c r="BS2293" s="3" t="s">
        <v>109</v>
      </c>
      <c r="BT2293" s="3" t="s">
        <v>109</v>
      </c>
      <c r="BU2293" s="3" t="s">
        <v>109</v>
      </c>
      <c r="BV2293" s="3" t="s">
        <v>109</v>
      </c>
      <c r="BW2293" s="3" t="s">
        <v>109</v>
      </c>
      <c r="BX2293" s="3" t="s">
        <v>109</v>
      </c>
      <c r="BY2293" s="3" t="s">
        <v>109</v>
      </c>
      <c r="BZ2293" s="3" t="s">
        <v>109</v>
      </c>
      <c r="CA2293" s="9">
        <v>2.5474E-2</v>
      </c>
      <c r="CB2293" s="3" t="s">
        <v>109</v>
      </c>
      <c r="CC2293" s="4">
        <v>283500</v>
      </c>
      <c r="CD2293" s="3" t="s">
        <v>109</v>
      </c>
      <c r="CE2293" s="3" t="s">
        <v>109</v>
      </c>
      <c r="CF2293" s="3" t="s">
        <v>109</v>
      </c>
      <c r="CG2293" s="3" t="s">
        <v>109</v>
      </c>
      <c r="CH2293" s="3" t="s">
        <v>203</v>
      </c>
      <c r="CI2293" s="3" t="s">
        <v>109</v>
      </c>
      <c r="CJ2293" s="3" t="s">
        <v>109</v>
      </c>
      <c r="CK2293" s="3" t="s">
        <v>109</v>
      </c>
      <c r="CL2293" s="3" t="s">
        <v>109</v>
      </c>
      <c r="CM2293" s="3" t="s">
        <v>109</v>
      </c>
      <c r="CN2293" s="3" t="s">
        <v>109</v>
      </c>
      <c r="CO2293" s="3" t="s">
        <v>109</v>
      </c>
      <c r="CP2293" s="3" t="s">
        <v>109</v>
      </c>
      <c r="CQ2293" s="5" t="s">
        <v>113</v>
      </c>
      <c r="CR2293" s="5" t="s">
        <v>109</v>
      </c>
      <c r="CV2293" s="21" t="s">
        <v>113</v>
      </c>
    </row>
    <row r="2294" spans="1:100" x14ac:dyDescent="0.25">
      <c r="A2294" s="3" t="s">
        <v>9680</v>
      </c>
      <c r="B2294" s="3" t="s">
        <v>118</v>
      </c>
      <c r="C2294" s="9">
        <v>2.5474E-2</v>
      </c>
      <c r="D2294" s="3" t="s">
        <v>9681</v>
      </c>
      <c r="E2294" s="3" t="s">
        <v>9682</v>
      </c>
      <c r="F2294" s="3" t="s">
        <v>9683</v>
      </c>
      <c r="G2294" s="3" t="s">
        <v>106</v>
      </c>
      <c r="H2294" s="9">
        <v>47905</v>
      </c>
      <c r="I2294" s="3" t="s">
        <v>9660</v>
      </c>
      <c r="J2294" s="3" t="s">
        <v>41</v>
      </c>
      <c r="K2294" s="4">
        <v>7766</v>
      </c>
      <c r="L2294" s="3" t="s">
        <v>109</v>
      </c>
      <c r="M2294" s="3" t="s">
        <v>109</v>
      </c>
      <c r="N2294" s="3" t="s">
        <v>109</v>
      </c>
      <c r="O2294" s="3" t="s">
        <v>109</v>
      </c>
      <c r="P2294" s="3" t="s">
        <v>755</v>
      </c>
      <c r="Q2294" s="2"/>
      <c r="S2294" s="3" t="s">
        <v>109</v>
      </c>
      <c r="T2294" s="3" t="s">
        <v>109</v>
      </c>
      <c r="U2294" s="3" t="s">
        <v>109</v>
      </c>
      <c r="V2294" s="3" t="s">
        <v>109</v>
      </c>
      <c r="W2294" s="3" t="s">
        <v>109</v>
      </c>
      <c r="X2294" s="3" t="s">
        <v>109</v>
      </c>
      <c r="Y2294" s="3" t="s">
        <v>109</v>
      </c>
      <c r="Z2294" s="3" t="s">
        <v>109</v>
      </c>
      <c r="AA2294" s="9">
        <v>1996</v>
      </c>
      <c r="AB2294" s="3" t="s">
        <v>109</v>
      </c>
      <c r="AC2294" s="5" t="s">
        <v>156</v>
      </c>
      <c r="AD2294" s="3" t="s">
        <v>156</v>
      </c>
      <c r="AE2294" s="3" t="s">
        <v>109</v>
      </c>
      <c r="AF2294" s="4">
        <v>4</v>
      </c>
      <c r="AG2294" s="3" t="s">
        <v>109</v>
      </c>
      <c r="AH2294" s="3" t="s">
        <v>111</v>
      </c>
      <c r="AI2294" s="3" t="s">
        <v>109</v>
      </c>
      <c r="AN2294" s="3" t="s">
        <v>109</v>
      </c>
      <c r="AO2294" s="2"/>
      <c r="AP2294" s="3" t="s">
        <v>109</v>
      </c>
      <c r="AQ2294" s="3" t="s">
        <v>109</v>
      </c>
      <c r="AR2294" s="3" t="s">
        <v>109</v>
      </c>
      <c r="AS2294" s="3" t="s">
        <v>109</v>
      </c>
      <c r="AT2294" s="3" t="s">
        <v>109</v>
      </c>
      <c r="AU2294" s="3" t="s">
        <v>109</v>
      </c>
      <c r="AV2294" s="3" t="s">
        <v>109</v>
      </c>
      <c r="AW2294" s="3" t="s">
        <v>109</v>
      </c>
      <c r="AX2294" s="3" t="s">
        <v>109</v>
      </c>
      <c r="AY2294" s="3" t="s">
        <v>109</v>
      </c>
      <c r="AZ2294" s="3" t="s">
        <v>109</v>
      </c>
      <c r="BA2294" s="3" t="s">
        <v>109</v>
      </c>
      <c r="BB2294" s="3" t="s">
        <v>109</v>
      </c>
      <c r="BC2294" s="3" t="s">
        <v>109</v>
      </c>
      <c r="BD2294" s="3" t="s">
        <v>109</v>
      </c>
      <c r="BE2294" s="3" t="s">
        <v>109</v>
      </c>
      <c r="BF2294" s="3" t="s">
        <v>109</v>
      </c>
      <c r="BG2294" s="3" t="s">
        <v>109</v>
      </c>
      <c r="BH2294" s="3" t="s">
        <v>109</v>
      </c>
      <c r="BI2294" s="3" t="s">
        <v>109</v>
      </c>
      <c r="BJ2294" s="3" t="s">
        <v>109</v>
      </c>
      <c r="BK2294" s="3" t="s">
        <v>109</v>
      </c>
      <c r="BM2294" s="3" t="s">
        <v>109</v>
      </c>
      <c r="BN2294" s="3" t="s">
        <v>109</v>
      </c>
      <c r="BO2294" s="3" t="s">
        <v>109</v>
      </c>
      <c r="BP2294" s="3" t="s">
        <v>109</v>
      </c>
      <c r="BQ2294" s="3" t="s">
        <v>109</v>
      </c>
      <c r="BR2294" s="3" t="s">
        <v>109</v>
      </c>
      <c r="BS2294" s="3" t="s">
        <v>109</v>
      </c>
      <c r="BT2294" s="3" t="s">
        <v>109</v>
      </c>
      <c r="BU2294" s="3" t="s">
        <v>109</v>
      </c>
      <c r="BV2294" s="3" t="s">
        <v>109</v>
      </c>
      <c r="BW2294" s="3" t="s">
        <v>109</v>
      </c>
      <c r="BX2294" s="3" t="s">
        <v>109</v>
      </c>
      <c r="BY2294" s="3" t="s">
        <v>109</v>
      </c>
      <c r="BZ2294" s="3" t="s">
        <v>109</v>
      </c>
      <c r="CA2294" s="9">
        <v>2.5474E-2</v>
      </c>
      <c r="CB2294" s="3" t="s">
        <v>109</v>
      </c>
      <c r="CC2294" s="4">
        <v>1167500</v>
      </c>
      <c r="CD2294" s="3" t="s">
        <v>109</v>
      </c>
      <c r="CE2294" s="3" t="s">
        <v>109</v>
      </c>
      <c r="CF2294" s="3" t="s">
        <v>109</v>
      </c>
      <c r="CG2294" s="3" t="s">
        <v>109</v>
      </c>
      <c r="CH2294" s="3" t="s">
        <v>9684</v>
      </c>
      <c r="CI2294" s="3" t="s">
        <v>109</v>
      </c>
      <c r="CJ2294" s="3" t="s">
        <v>109</v>
      </c>
      <c r="CK2294" s="3" t="s">
        <v>109</v>
      </c>
      <c r="CL2294" s="3" t="s">
        <v>109</v>
      </c>
      <c r="CM2294" s="3" t="s">
        <v>109</v>
      </c>
      <c r="CN2294" s="3" t="s">
        <v>109</v>
      </c>
      <c r="CO2294" s="3" t="s">
        <v>109</v>
      </c>
      <c r="CP2294" s="3" t="s">
        <v>109</v>
      </c>
      <c r="CQ2294" s="5" t="s">
        <v>113</v>
      </c>
      <c r="CR2294" s="5" t="s">
        <v>109</v>
      </c>
      <c r="CV2294" s="21" t="s">
        <v>113</v>
      </c>
    </row>
    <row r="2295" spans="1:100" x14ac:dyDescent="0.25">
      <c r="A2295" s="3" t="s">
        <v>9685</v>
      </c>
      <c r="B2295" s="3" t="s">
        <v>118</v>
      </c>
      <c r="C2295" s="4">
        <v>2.5474E-2</v>
      </c>
      <c r="D2295" s="3" t="s">
        <v>9686</v>
      </c>
      <c r="E2295" s="3" t="s">
        <v>9687</v>
      </c>
      <c r="F2295" s="3" t="s">
        <v>9688</v>
      </c>
      <c r="G2295" s="3" t="s">
        <v>106</v>
      </c>
      <c r="H2295" s="4">
        <v>47905</v>
      </c>
      <c r="I2295" s="3" t="s">
        <v>9660</v>
      </c>
      <c r="J2295" s="3" t="s">
        <v>41</v>
      </c>
      <c r="K2295" s="4">
        <v>8400</v>
      </c>
      <c r="L2295" s="3" t="s">
        <v>109</v>
      </c>
      <c r="M2295" s="3" t="s">
        <v>109</v>
      </c>
      <c r="N2295" s="3" t="s">
        <v>109</v>
      </c>
      <c r="O2295" s="3" t="s">
        <v>109</v>
      </c>
      <c r="P2295" s="3" t="s">
        <v>109</v>
      </c>
      <c r="Q2295" s="2"/>
      <c r="S2295" s="3" t="s">
        <v>109</v>
      </c>
      <c r="T2295" s="3" t="s">
        <v>109</v>
      </c>
      <c r="U2295" s="3" t="s">
        <v>109</v>
      </c>
      <c r="V2295" s="3" t="s">
        <v>109</v>
      </c>
      <c r="W2295" s="3" t="s">
        <v>109</v>
      </c>
      <c r="X2295" s="3" t="s">
        <v>109</v>
      </c>
      <c r="Y2295" s="3" t="s">
        <v>109</v>
      </c>
      <c r="Z2295" s="3" t="s">
        <v>109</v>
      </c>
      <c r="AA2295" s="4">
        <v>2005</v>
      </c>
      <c r="AB2295" s="3" t="s">
        <v>109</v>
      </c>
      <c r="AC2295" s="5" t="s">
        <v>111</v>
      </c>
      <c r="AD2295" s="3" t="s">
        <v>111</v>
      </c>
      <c r="AE2295" s="3" t="s">
        <v>109</v>
      </c>
      <c r="AF2295" s="4">
        <v>2</v>
      </c>
      <c r="AG2295" s="3" t="s">
        <v>109</v>
      </c>
      <c r="AH2295" s="3" t="s">
        <v>111</v>
      </c>
      <c r="AI2295" s="3" t="s">
        <v>109</v>
      </c>
      <c r="AN2295" s="3" t="s">
        <v>109</v>
      </c>
      <c r="AO2295" s="2"/>
      <c r="AP2295" s="3" t="s">
        <v>109</v>
      </c>
      <c r="AQ2295" s="3" t="s">
        <v>109</v>
      </c>
      <c r="AR2295" s="3" t="s">
        <v>109</v>
      </c>
      <c r="AS2295" s="3" t="s">
        <v>109</v>
      </c>
      <c r="AT2295" s="3" t="s">
        <v>109</v>
      </c>
      <c r="AU2295" s="3" t="s">
        <v>109</v>
      </c>
      <c r="AV2295" s="3" t="s">
        <v>109</v>
      </c>
      <c r="AW2295" s="3" t="s">
        <v>109</v>
      </c>
      <c r="AX2295" s="3" t="s">
        <v>109</v>
      </c>
      <c r="AY2295" s="3" t="s">
        <v>109</v>
      </c>
      <c r="AZ2295" s="3" t="s">
        <v>109</v>
      </c>
      <c r="BA2295" s="3" t="s">
        <v>109</v>
      </c>
      <c r="BB2295" s="3" t="s">
        <v>109</v>
      </c>
      <c r="BC2295" s="3" t="s">
        <v>109</v>
      </c>
      <c r="BD2295" s="3" t="s">
        <v>109</v>
      </c>
      <c r="BE2295" s="3" t="s">
        <v>109</v>
      </c>
      <c r="BF2295" s="3" t="s">
        <v>109</v>
      </c>
      <c r="BG2295" s="3" t="s">
        <v>109</v>
      </c>
      <c r="BH2295" s="3" t="s">
        <v>109</v>
      </c>
      <c r="BI2295" s="3" t="s">
        <v>109</v>
      </c>
      <c r="BJ2295" s="3" t="s">
        <v>109</v>
      </c>
      <c r="BK2295" s="3" t="s">
        <v>109</v>
      </c>
      <c r="BM2295" s="3" t="s">
        <v>109</v>
      </c>
      <c r="BN2295" s="3" t="s">
        <v>109</v>
      </c>
      <c r="BO2295" s="3" t="s">
        <v>109</v>
      </c>
      <c r="BP2295" s="3" t="s">
        <v>109</v>
      </c>
      <c r="BQ2295" s="3" t="s">
        <v>109</v>
      </c>
      <c r="BR2295" s="3" t="s">
        <v>109</v>
      </c>
      <c r="BS2295" s="3" t="s">
        <v>109</v>
      </c>
      <c r="BT2295" s="3" t="s">
        <v>109</v>
      </c>
      <c r="BU2295" s="3" t="s">
        <v>109</v>
      </c>
      <c r="BV2295" s="3" t="s">
        <v>109</v>
      </c>
      <c r="BW2295" s="3" t="s">
        <v>109</v>
      </c>
      <c r="BX2295" s="3" t="s">
        <v>109</v>
      </c>
      <c r="BY2295" s="3" t="s">
        <v>109</v>
      </c>
      <c r="BZ2295" s="3" t="s">
        <v>109</v>
      </c>
      <c r="CA2295" s="4">
        <v>2.5474E-2</v>
      </c>
      <c r="CB2295" s="3" t="s">
        <v>109</v>
      </c>
      <c r="CC2295" s="4">
        <v>756300</v>
      </c>
      <c r="CD2295" s="3" t="s">
        <v>109</v>
      </c>
      <c r="CE2295" s="3" t="s">
        <v>109</v>
      </c>
      <c r="CF2295" s="3" t="s">
        <v>109</v>
      </c>
      <c r="CG2295" s="3" t="s">
        <v>109</v>
      </c>
      <c r="CH2295" s="3" t="s">
        <v>203</v>
      </c>
      <c r="CI2295" s="3" t="s">
        <v>109</v>
      </c>
      <c r="CJ2295" s="3" t="s">
        <v>109</v>
      </c>
      <c r="CK2295" s="3" t="s">
        <v>109</v>
      </c>
      <c r="CL2295" s="3" t="s">
        <v>109</v>
      </c>
      <c r="CM2295" s="3" t="s">
        <v>109</v>
      </c>
      <c r="CN2295" s="3" t="s">
        <v>109</v>
      </c>
      <c r="CO2295" s="3" t="s">
        <v>109</v>
      </c>
      <c r="CP2295" s="3" t="s">
        <v>109</v>
      </c>
      <c r="CQ2295" s="5" t="s">
        <v>113</v>
      </c>
      <c r="CR2295" s="5" t="s">
        <v>109</v>
      </c>
      <c r="CV2295" s="21" t="s">
        <v>113</v>
      </c>
    </row>
    <row r="2296" spans="1:100" x14ac:dyDescent="0.25">
      <c r="A2296" s="3" t="s">
        <v>9689</v>
      </c>
      <c r="B2296" s="3" t="s">
        <v>118</v>
      </c>
      <c r="C2296" s="4">
        <v>2.5474E-2</v>
      </c>
      <c r="D2296" s="3" t="s">
        <v>9690</v>
      </c>
      <c r="E2296" s="3" t="s">
        <v>9691</v>
      </c>
      <c r="F2296" s="3" t="s">
        <v>9692</v>
      </c>
      <c r="G2296" s="3" t="s">
        <v>106</v>
      </c>
      <c r="H2296" s="4">
        <v>47905</v>
      </c>
      <c r="I2296" s="3" t="s">
        <v>9660</v>
      </c>
      <c r="J2296" s="3" t="s">
        <v>41</v>
      </c>
      <c r="K2296" s="4">
        <v>6868</v>
      </c>
      <c r="L2296" s="3" t="s">
        <v>109</v>
      </c>
      <c r="M2296" s="3" t="s">
        <v>109</v>
      </c>
      <c r="N2296" s="3" t="s">
        <v>109</v>
      </c>
      <c r="O2296" s="3" t="s">
        <v>109</v>
      </c>
      <c r="P2296" s="3" t="s">
        <v>109</v>
      </c>
      <c r="Q2296" s="2"/>
      <c r="S2296" s="3" t="s">
        <v>109</v>
      </c>
      <c r="T2296" s="3" t="s">
        <v>109</v>
      </c>
      <c r="U2296" s="3" t="s">
        <v>109</v>
      </c>
      <c r="V2296" s="3" t="s">
        <v>109</v>
      </c>
      <c r="W2296" s="3" t="s">
        <v>109</v>
      </c>
      <c r="X2296" s="3" t="s">
        <v>109</v>
      </c>
      <c r="Y2296" s="3" t="s">
        <v>109</v>
      </c>
      <c r="Z2296" s="3" t="s">
        <v>109</v>
      </c>
      <c r="AA2296" s="4">
        <v>2008</v>
      </c>
      <c r="AB2296" s="3" t="s">
        <v>109</v>
      </c>
      <c r="AC2296" s="5" t="s">
        <v>156</v>
      </c>
      <c r="AD2296" s="3" t="s">
        <v>156</v>
      </c>
      <c r="AE2296" s="3" t="s">
        <v>109</v>
      </c>
      <c r="AF2296" s="4">
        <v>4</v>
      </c>
      <c r="AG2296" s="3" t="s">
        <v>109</v>
      </c>
      <c r="AH2296" s="3" t="s">
        <v>135</v>
      </c>
      <c r="AI2296" s="3" t="s">
        <v>109</v>
      </c>
      <c r="AN2296" s="3" t="s">
        <v>109</v>
      </c>
      <c r="AO2296" s="2"/>
      <c r="AP2296" s="3" t="s">
        <v>109</v>
      </c>
      <c r="AQ2296" s="3" t="s">
        <v>109</v>
      </c>
      <c r="AR2296" s="3" t="s">
        <v>109</v>
      </c>
      <c r="AS2296" s="3" t="s">
        <v>109</v>
      </c>
      <c r="AT2296" s="3" t="s">
        <v>109</v>
      </c>
      <c r="AU2296" s="3" t="s">
        <v>109</v>
      </c>
      <c r="AV2296" s="3" t="s">
        <v>109</v>
      </c>
      <c r="AW2296" s="3" t="s">
        <v>109</v>
      </c>
      <c r="AX2296" s="3" t="s">
        <v>109</v>
      </c>
      <c r="AY2296" s="3" t="s">
        <v>109</v>
      </c>
      <c r="AZ2296" s="3" t="s">
        <v>109</v>
      </c>
      <c r="BA2296" s="3" t="s">
        <v>109</v>
      </c>
      <c r="BB2296" s="3" t="s">
        <v>109</v>
      </c>
      <c r="BC2296" s="3" t="s">
        <v>109</v>
      </c>
      <c r="BD2296" s="3" t="s">
        <v>109</v>
      </c>
      <c r="BE2296" s="3" t="s">
        <v>109</v>
      </c>
      <c r="BF2296" s="3" t="s">
        <v>109</v>
      </c>
      <c r="BG2296" s="3" t="s">
        <v>109</v>
      </c>
      <c r="BH2296" s="3" t="s">
        <v>109</v>
      </c>
      <c r="BI2296" s="3" t="s">
        <v>109</v>
      </c>
      <c r="BJ2296" s="3" t="s">
        <v>109</v>
      </c>
      <c r="BK2296" s="3" t="s">
        <v>109</v>
      </c>
      <c r="BM2296" s="3" t="s">
        <v>109</v>
      </c>
      <c r="BN2296" s="3" t="s">
        <v>109</v>
      </c>
      <c r="BO2296" s="3" t="s">
        <v>109</v>
      </c>
      <c r="BP2296" s="3" t="s">
        <v>109</v>
      </c>
      <c r="BQ2296" s="3" t="s">
        <v>109</v>
      </c>
      <c r="BR2296" s="3" t="s">
        <v>109</v>
      </c>
      <c r="BS2296" s="3" t="s">
        <v>109</v>
      </c>
      <c r="BT2296" s="3" t="s">
        <v>109</v>
      </c>
      <c r="BU2296" s="3" t="s">
        <v>109</v>
      </c>
      <c r="BV2296" s="3" t="s">
        <v>109</v>
      </c>
      <c r="BW2296" s="3" t="s">
        <v>109</v>
      </c>
      <c r="BX2296" s="3" t="s">
        <v>109</v>
      </c>
      <c r="BY2296" s="3" t="s">
        <v>109</v>
      </c>
      <c r="BZ2296" s="3" t="s">
        <v>109</v>
      </c>
      <c r="CA2296" s="4">
        <v>2.5474E-2</v>
      </c>
      <c r="CB2296" s="3" t="s">
        <v>109</v>
      </c>
      <c r="CC2296" s="4">
        <v>1060800</v>
      </c>
      <c r="CD2296" s="3" t="s">
        <v>109</v>
      </c>
      <c r="CE2296" s="3" t="s">
        <v>109</v>
      </c>
      <c r="CF2296" s="3" t="s">
        <v>109</v>
      </c>
      <c r="CG2296" s="3" t="s">
        <v>109</v>
      </c>
      <c r="CH2296" s="3" t="s">
        <v>203</v>
      </c>
      <c r="CI2296" s="3" t="s">
        <v>109</v>
      </c>
      <c r="CJ2296" s="3" t="s">
        <v>109</v>
      </c>
      <c r="CK2296" s="3" t="s">
        <v>109</v>
      </c>
      <c r="CL2296" s="3" t="s">
        <v>109</v>
      </c>
      <c r="CM2296" s="3" t="s">
        <v>109</v>
      </c>
      <c r="CN2296" s="3" t="s">
        <v>109</v>
      </c>
      <c r="CO2296" s="3" t="s">
        <v>109</v>
      </c>
      <c r="CP2296" s="3" t="s">
        <v>109</v>
      </c>
      <c r="CQ2296" s="5" t="s">
        <v>113</v>
      </c>
      <c r="CR2296" s="5" t="s">
        <v>109</v>
      </c>
      <c r="CV2296" s="21" t="s">
        <v>113</v>
      </c>
    </row>
    <row r="2297" spans="1:100" x14ac:dyDescent="0.25">
      <c r="A2297" s="3" t="s">
        <v>9693</v>
      </c>
      <c r="B2297" s="3" t="s">
        <v>199</v>
      </c>
      <c r="C2297" s="4">
        <v>2.4153000000000001E-2</v>
      </c>
      <c r="D2297" s="3" t="s">
        <v>9694</v>
      </c>
      <c r="E2297" s="3" t="s">
        <v>2657</v>
      </c>
      <c r="F2297" s="3" t="s">
        <v>9695</v>
      </c>
      <c r="G2297" s="3" t="s">
        <v>106</v>
      </c>
      <c r="H2297" s="4">
        <v>47909</v>
      </c>
      <c r="I2297" s="3" t="s">
        <v>9660</v>
      </c>
      <c r="J2297" s="3" t="s">
        <v>1862</v>
      </c>
      <c r="K2297" s="4">
        <v>23913</v>
      </c>
      <c r="L2297" s="3" t="s">
        <v>109</v>
      </c>
      <c r="M2297" s="3" t="s">
        <v>109</v>
      </c>
      <c r="N2297" s="3" t="s">
        <v>109</v>
      </c>
      <c r="O2297" s="3" t="s">
        <v>109</v>
      </c>
      <c r="P2297" s="3" t="s">
        <v>109</v>
      </c>
      <c r="Q2297" s="2"/>
      <c r="S2297" s="3" t="s">
        <v>109</v>
      </c>
      <c r="T2297" s="3" t="s">
        <v>109</v>
      </c>
      <c r="U2297" s="3" t="s">
        <v>109</v>
      </c>
      <c r="V2297" s="3" t="s">
        <v>109</v>
      </c>
      <c r="W2297" s="3" t="s">
        <v>109</v>
      </c>
      <c r="X2297" s="3" t="s">
        <v>109</v>
      </c>
      <c r="Y2297" s="3" t="s">
        <v>109</v>
      </c>
      <c r="Z2297" s="3" t="s">
        <v>109</v>
      </c>
      <c r="AB2297" s="3" t="s">
        <v>109</v>
      </c>
      <c r="AC2297" s="5" t="s">
        <v>111</v>
      </c>
      <c r="AD2297" s="3" t="s">
        <v>111</v>
      </c>
      <c r="AE2297" s="3" t="s">
        <v>109</v>
      </c>
      <c r="AF2297" s="4">
        <v>2</v>
      </c>
      <c r="AG2297" s="3" t="s">
        <v>109</v>
      </c>
      <c r="AH2297" s="3" t="s">
        <v>111</v>
      </c>
      <c r="AI2297" s="3" t="s">
        <v>109</v>
      </c>
      <c r="AN2297" s="3" t="s">
        <v>109</v>
      </c>
      <c r="AO2297" s="2"/>
      <c r="AP2297" s="3" t="s">
        <v>109</v>
      </c>
      <c r="AQ2297" s="3" t="s">
        <v>109</v>
      </c>
      <c r="AR2297" s="3" t="s">
        <v>109</v>
      </c>
      <c r="AS2297" s="3" t="s">
        <v>109</v>
      </c>
      <c r="AT2297" s="3" t="s">
        <v>109</v>
      </c>
      <c r="AU2297" s="3" t="s">
        <v>109</v>
      </c>
      <c r="AV2297" s="3" t="s">
        <v>109</v>
      </c>
      <c r="AW2297" s="3" t="s">
        <v>109</v>
      </c>
      <c r="AX2297" s="3" t="s">
        <v>109</v>
      </c>
      <c r="AY2297" s="3" t="s">
        <v>109</v>
      </c>
      <c r="AZ2297" s="3" t="s">
        <v>109</v>
      </c>
      <c r="BA2297" s="3" t="s">
        <v>109</v>
      </c>
      <c r="BB2297" s="3" t="s">
        <v>109</v>
      </c>
      <c r="BC2297" s="3" t="s">
        <v>109</v>
      </c>
      <c r="BD2297" s="3" t="s">
        <v>109</v>
      </c>
      <c r="BE2297" s="3" t="s">
        <v>109</v>
      </c>
      <c r="BF2297" s="3" t="s">
        <v>109</v>
      </c>
      <c r="BG2297" s="3" t="s">
        <v>109</v>
      </c>
      <c r="BH2297" s="3" t="s">
        <v>109</v>
      </c>
      <c r="BI2297" s="3" t="s">
        <v>109</v>
      </c>
      <c r="BJ2297" s="3" t="s">
        <v>109</v>
      </c>
      <c r="BK2297" s="3" t="s">
        <v>109</v>
      </c>
      <c r="BM2297" s="3" t="s">
        <v>109</v>
      </c>
      <c r="BN2297" s="3" t="s">
        <v>109</v>
      </c>
      <c r="BO2297" s="3" t="s">
        <v>109</v>
      </c>
      <c r="BP2297" s="3" t="s">
        <v>109</v>
      </c>
      <c r="BQ2297" s="3" t="s">
        <v>109</v>
      </c>
      <c r="BR2297" s="3" t="s">
        <v>109</v>
      </c>
      <c r="BS2297" s="3" t="s">
        <v>109</v>
      </c>
      <c r="BT2297" s="3" t="s">
        <v>109</v>
      </c>
      <c r="BU2297" s="3" t="s">
        <v>109</v>
      </c>
      <c r="BV2297" s="3" t="s">
        <v>109</v>
      </c>
      <c r="BW2297" s="3" t="s">
        <v>109</v>
      </c>
      <c r="BX2297" s="3" t="s">
        <v>109</v>
      </c>
      <c r="BY2297" s="3" t="s">
        <v>109</v>
      </c>
      <c r="BZ2297" s="3" t="s">
        <v>109</v>
      </c>
      <c r="CA2297" s="4">
        <v>2.4153000000000001E-2</v>
      </c>
      <c r="CB2297" s="3" t="s">
        <v>109</v>
      </c>
      <c r="CC2297" s="4">
        <v>1632700</v>
      </c>
      <c r="CD2297" s="3" t="s">
        <v>109</v>
      </c>
      <c r="CE2297" s="3" t="s">
        <v>109</v>
      </c>
      <c r="CF2297" s="3" t="s">
        <v>109</v>
      </c>
      <c r="CG2297" s="3" t="s">
        <v>109</v>
      </c>
      <c r="CH2297" s="3" t="s">
        <v>9696</v>
      </c>
      <c r="CI2297" s="3" t="s">
        <v>109</v>
      </c>
      <c r="CJ2297" s="3" t="s">
        <v>109</v>
      </c>
      <c r="CK2297" s="3" t="s">
        <v>109</v>
      </c>
      <c r="CL2297" s="3" t="s">
        <v>109</v>
      </c>
      <c r="CM2297" s="3" t="s">
        <v>109</v>
      </c>
      <c r="CN2297" s="3" t="s">
        <v>109</v>
      </c>
      <c r="CO2297" s="3" t="s">
        <v>109</v>
      </c>
      <c r="CP2297" s="3" t="s">
        <v>109</v>
      </c>
      <c r="CQ2297" s="5" t="s">
        <v>113</v>
      </c>
      <c r="CR2297" s="5" t="s">
        <v>109</v>
      </c>
      <c r="CV2297" s="21" t="s">
        <v>113</v>
      </c>
    </row>
    <row r="2298" spans="1:100" x14ac:dyDescent="0.25">
      <c r="A2298" s="3" t="s">
        <v>9697</v>
      </c>
      <c r="B2298" s="3" t="s">
        <v>102</v>
      </c>
      <c r="C2298" s="4">
        <v>2.4108999999999998E-2</v>
      </c>
      <c r="D2298" s="3" t="s">
        <v>9698</v>
      </c>
      <c r="E2298" s="3" t="s">
        <v>9699</v>
      </c>
      <c r="F2298" s="3" t="s">
        <v>9700</v>
      </c>
      <c r="G2298" s="3" t="s">
        <v>106</v>
      </c>
      <c r="H2298" s="4">
        <v>47905</v>
      </c>
      <c r="I2298" s="3" t="s">
        <v>9701</v>
      </c>
      <c r="J2298" s="3" t="s">
        <v>2996</v>
      </c>
      <c r="K2298" s="4">
        <v>32896</v>
      </c>
      <c r="L2298" s="3" t="s">
        <v>109</v>
      </c>
      <c r="M2298" s="3" t="s">
        <v>109</v>
      </c>
      <c r="N2298" s="3" t="s">
        <v>109</v>
      </c>
      <c r="O2298" s="3" t="s">
        <v>109</v>
      </c>
      <c r="P2298" s="3" t="s">
        <v>109</v>
      </c>
      <c r="Q2298" s="2"/>
      <c r="S2298" s="3" t="s">
        <v>109</v>
      </c>
      <c r="T2298" s="3" t="s">
        <v>109</v>
      </c>
      <c r="U2298" s="3" t="s">
        <v>109</v>
      </c>
      <c r="V2298" s="3" t="s">
        <v>109</v>
      </c>
      <c r="W2298" s="3" t="s">
        <v>109</v>
      </c>
      <c r="X2298" s="3" t="s">
        <v>109</v>
      </c>
      <c r="Y2298" s="3" t="s">
        <v>109</v>
      </c>
      <c r="Z2298" s="3" t="s">
        <v>109</v>
      </c>
      <c r="AA2298" s="4">
        <v>2014</v>
      </c>
      <c r="AB2298" s="3" t="s">
        <v>109</v>
      </c>
      <c r="AC2298" s="5" t="s">
        <v>111</v>
      </c>
      <c r="AD2298" s="3" t="s">
        <v>111</v>
      </c>
      <c r="AE2298" s="3" t="s">
        <v>109</v>
      </c>
      <c r="AF2298" s="4">
        <v>4</v>
      </c>
      <c r="AG2298" s="3" t="s">
        <v>109</v>
      </c>
      <c r="AH2298" s="3" t="s">
        <v>111</v>
      </c>
      <c r="AI2298" s="3" t="s">
        <v>109</v>
      </c>
      <c r="AN2298" s="3" t="s">
        <v>109</v>
      </c>
      <c r="AO2298" s="2"/>
      <c r="AP2298" s="3" t="s">
        <v>109</v>
      </c>
      <c r="AQ2298" s="3" t="s">
        <v>109</v>
      </c>
      <c r="AR2298" s="3" t="s">
        <v>109</v>
      </c>
      <c r="AS2298" s="3" t="s">
        <v>109</v>
      </c>
      <c r="AT2298" s="3" t="s">
        <v>109</v>
      </c>
      <c r="AU2298" s="3" t="s">
        <v>109</v>
      </c>
      <c r="AV2298" s="3" t="s">
        <v>109</v>
      </c>
      <c r="AW2298" s="3" t="s">
        <v>109</v>
      </c>
      <c r="AX2298" s="3" t="s">
        <v>109</v>
      </c>
      <c r="AY2298" s="3" t="s">
        <v>109</v>
      </c>
      <c r="AZ2298" s="3" t="s">
        <v>109</v>
      </c>
      <c r="BA2298" s="3" t="s">
        <v>109</v>
      </c>
      <c r="BB2298" s="3" t="s">
        <v>109</v>
      </c>
      <c r="BC2298" s="3" t="s">
        <v>109</v>
      </c>
      <c r="BD2298" s="3" t="s">
        <v>109</v>
      </c>
      <c r="BE2298" s="3" t="s">
        <v>109</v>
      </c>
      <c r="BF2298" s="3" t="s">
        <v>109</v>
      </c>
      <c r="BG2298" s="3" t="s">
        <v>109</v>
      </c>
      <c r="BH2298" s="3" t="s">
        <v>109</v>
      </c>
      <c r="BI2298" s="3" t="s">
        <v>109</v>
      </c>
      <c r="BJ2298" s="3" t="s">
        <v>109</v>
      </c>
      <c r="BK2298" s="3" t="s">
        <v>109</v>
      </c>
      <c r="BM2298" s="3" t="s">
        <v>109</v>
      </c>
      <c r="BN2298" s="3" t="s">
        <v>109</v>
      </c>
      <c r="BO2298" s="3" t="s">
        <v>109</v>
      </c>
      <c r="BP2298" s="3" t="s">
        <v>109</v>
      </c>
      <c r="BQ2298" s="3" t="s">
        <v>109</v>
      </c>
      <c r="BR2298" s="3" t="s">
        <v>109</v>
      </c>
      <c r="BS2298" s="3" t="s">
        <v>109</v>
      </c>
      <c r="BT2298" s="3" t="s">
        <v>109</v>
      </c>
      <c r="BU2298" s="3" t="s">
        <v>109</v>
      </c>
      <c r="BV2298" s="3" t="s">
        <v>109</v>
      </c>
      <c r="BW2298" s="3" t="s">
        <v>109</v>
      </c>
      <c r="BX2298" s="3" t="s">
        <v>109</v>
      </c>
      <c r="BY2298" s="3" t="s">
        <v>109</v>
      </c>
      <c r="BZ2298" s="3" t="s">
        <v>109</v>
      </c>
      <c r="CA2298" s="4">
        <v>2.4108999999999998E-2</v>
      </c>
      <c r="CB2298" s="3" t="s">
        <v>109</v>
      </c>
      <c r="CC2298" s="4">
        <v>2042200</v>
      </c>
      <c r="CD2298" s="3" t="s">
        <v>109</v>
      </c>
      <c r="CE2298" s="3" t="s">
        <v>109</v>
      </c>
      <c r="CF2298" s="3" t="s">
        <v>109</v>
      </c>
      <c r="CG2298" s="3" t="s">
        <v>109</v>
      </c>
      <c r="CH2298" s="3" t="s">
        <v>9702</v>
      </c>
      <c r="CI2298" s="3" t="s">
        <v>109</v>
      </c>
      <c r="CJ2298" s="3" t="s">
        <v>109</v>
      </c>
      <c r="CK2298" s="3" t="s">
        <v>109</v>
      </c>
      <c r="CL2298" s="3" t="s">
        <v>109</v>
      </c>
      <c r="CM2298" s="3" t="s">
        <v>109</v>
      </c>
      <c r="CN2298" s="3" t="s">
        <v>109</v>
      </c>
      <c r="CO2298" s="3" t="s">
        <v>109</v>
      </c>
      <c r="CP2298" s="3" t="s">
        <v>109</v>
      </c>
      <c r="CQ2298" s="5" t="s">
        <v>113</v>
      </c>
      <c r="CR2298" s="5" t="s">
        <v>109</v>
      </c>
      <c r="CV2298" s="21" t="s">
        <v>113</v>
      </c>
    </row>
    <row r="2299" spans="1:100" x14ac:dyDescent="0.25">
      <c r="A2299" s="3" t="s">
        <v>9703</v>
      </c>
      <c r="B2299" s="3" t="s">
        <v>118</v>
      </c>
      <c r="C2299" s="4">
        <v>2.5474E-2</v>
      </c>
      <c r="D2299" s="3" t="s">
        <v>9704</v>
      </c>
      <c r="E2299" s="3" t="s">
        <v>7310</v>
      </c>
      <c r="F2299" s="3" t="s">
        <v>9705</v>
      </c>
      <c r="G2299" s="3" t="s">
        <v>106</v>
      </c>
      <c r="H2299" s="4">
        <v>47905</v>
      </c>
      <c r="I2299" s="3" t="s">
        <v>9701</v>
      </c>
      <c r="J2299" s="3" t="s">
        <v>2996</v>
      </c>
      <c r="K2299" s="4">
        <v>31475</v>
      </c>
      <c r="L2299" s="3" t="s">
        <v>109</v>
      </c>
      <c r="M2299" s="3" t="s">
        <v>109</v>
      </c>
      <c r="N2299" s="3" t="s">
        <v>109</v>
      </c>
      <c r="O2299" s="3" t="s">
        <v>109</v>
      </c>
      <c r="P2299" s="3" t="s">
        <v>109</v>
      </c>
      <c r="Q2299" s="2"/>
      <c r="S2299" s="3" t="s">
        <v>109</v>
      </c>
      <c r="T2299" s="3" t="s">
        <v>109</v>
      </c>
      <c r="U2299" s="3" t="s">
        <v>109</v>
      </c>
      <c r="V2299" s="3" t="s">
        <v>109</v>
      </c>
      <c r="W2299" s="3" t="s">
        <v>109</v>
      </c>
      <c r="X2299" s="3" t="s">
        <v>109</v>
      </c>
      <c r="Y2299" s="3" t="s">
        <v>109</v>
      </c>
      <c r="Z2299" s="3" t="s">
        <v>109</v>
      </c>
      <c r="AA2299" s="9">
        <v>1975</v>
      </c>
      <c r="AB2299" s="3" t="s">
        <v>109</v>
      </c>
      <c r="AC2299" s="5" t="s">
        <v>135</v>
      </c>
      <c r="AD2299" s="3" t="s">
        <v>135</v>
      </c>
      <c r="AE2299" s="3" t="s">
        <v>109</v>
      </c>
      <c r="AF2299" s="4">
        <v>4</v>
      </c>
      <c r="AG2299" s="3" t="s">
        <v>109</v>
      </c>
      <c r="AH2299" s="3" t="s">
        <v>135</v>
      </c>
      <c r="AI2299" s="3" t="s">
        <v>109</v>
      </c>
      <c r="AN2299" s="3" t="s">
        <v>109</v>
      </c>
      <c r="AO2299" s="2"/>
      <c r="AP2299" s="3" t="s">
        <v>109</v>
      </c>
      <c r="AQ2299" s="3" t="s">
        <v>109</v>
      </c>
      <c r="AR2299" s="3" t="s">
        <v>109</v>
      </c>
      <c r="AS2299" s="3" t="s">
        <v>109</v>
      </c>
      <c r="AT2299" s="3" t="s">
        <v>109</v>
      </c>
      <c r="AU2299" s="3" t="s">
        <v>109</v>
      </c>
      <c r="AV2299" s="3" t="s">
        <v>109</v>
      </c>
      <c r="AW2299" s="3" t="s">
        <v>109</v>
      </c>
      <c r="AX2299" s="3" t="s">
        <v>109</v>
      </c>
      <c r="AY2299" s="3" t="s">
        <v>109</v>
      </c>
      <c r="AZ2299" s="3" t="s">
        <v>109</v>
      </c>
      <c r="BA2299" s="3" t="s">
        <v>109</v>
      </c>
      <c r="BB2299" s="3" t="s">
        <v>109</v>
      </c>
      <c r="BC2299" s="3" t="s">
        <v>109</v>
      </c>
      <c r="BD2299" s="3" t="s">
        <v>109</v>
      </c>
      <c r="BE2299" s="3" t="s">
        <v>109</v>
      </c>
      <c r="BF2299" s="3" t="s">
        <v>109</v>
      </c>
      <c r="BG2299" s="3" t="s">
        <v>109</v>
      </c>
      <c r="BH2299" s="3" t="s">
        <v>109</v>
      </c>
      <c r="BI2299" s="3" t="s">
        <v>109</v>
      </c>
      <c r="BJ2299" s="3" t="s">
        <v>109</v>
      </c>
      <c r="BK2299" s="3" t="s">
        <v>109</v>
      </c>
      <c r="BM2299" s="3" t="s">
        <v>109</v>
      </c>
      <c r="BN2299" s="3" t="s">
        <v>109</v>
      </c>
      <c r="BO2299" s="3" t="s">
        <v>109</v>
      </c>
      <c r="BP2299" s="3" t="s">
        <v>109</v>
      </c>
      <c r="BQ2299" s="3" t="s">
        <v>109</v>
      </c>
      <c r="BR2299" s="3" t="s">
        <v>109</v>
      </c>
      <c r="BS2299" s="3" t="s">
        <v>109</v>
      </c>
      <c r="BT2299" s="3" t="s">
        <v>109</v>
      </c>
      <c r="BU2299" s="3" t="s">
        <v>109</v>
      </c>
      <c r="BV2299" s="3" t="s">
        <v>109</v>
      </c>
      <c r="BW2299" s="3" t="s">
        <v>109</v>
      </c>
      <c r="BX2299" s="3" t="s">
        <v>109</v>
      </c>
      <c r="BY2299" s="3" t="s">
        <v>109</v>
      </c>
      <c r="BZ2299" s="3" t="s">
        <v>109</v>
      </c>
      <c r="CA2299" s="4">
        <v>2.5474E-2</v>
      </c>
      <c r="CB2299" s="3" t="s">
        <v>109</v>
      </c>
      <c r="CC2299" s="4">
        <v>1810100</v>
      </c>
      <c r="CD2299" s="3" t="s">
        <v>109</v>
      </c>
      <c r="CE2299" s="3" t="s">
        <v>109</v>
      </c>
      <c r="CF2299" s="3" t="s">
        <v>109</v>
      </c>
      <c r="CG2299" s="3" t="s">
        <v>109</v>
      </c>
      <c r="CH2299" s="3" t="s">
        <v>9706</v>
      </c>
      <c r="CI2299" s="3" t="s">
        <v>109</v>
      </c>
      <c r="CJ2299" s="3" t="s">
        <v>109</v>
      </c>
      <c r="CK2299" s="3" t="s">
        <v>109</v>
      </c>
      <c r="CL2299" s="3" t="s">
        <v>109</v>
      </c>
      <c r="CM2299" s="3" t="s">
        <v>109</v>
      </c>
      <c r="CN2299" s="3" t="s">
        <v>109</v>
      </c>
      <c r="CO2299" s="3" t="s">
        <v>109</v>
      </c>
      <c r="CP2299" s="3" t="s">
        <v>109</v>
      </c>
      <c r="CQ2299" s="5" t="s">
        <v>113</v>
      </c>
      <c r="CR2299" s="5" t="s">
        <v>109</v>
      </c>
      <c r="CV2299" s="21" t="s">
        <v>113</v>
      </c>
    </row>
    <row r="2300" spans="1:100" x14ac:dyDescent="0.25">
      <c r="A2300" s="3" t="s">
        <v>9707</v>
      </c>
      <c r="B2300" s="3" t="s">
        <v>118</v>
      </c>
      <c r="C2300" s="4">
        <v>2.5474E-2</v>
      </c>
      <c r="D2300" s="3" t="s">
        <v>9708</v>
      </c>
      <c r="E2300" s="3" t="s">
        <v>9709</v>
      </c>
      <c r="F2300" s="3" t="s">
        <v>9710</v>
      </c>
      <c r="G2300" s="3" t="s">
        <v>106</v>
      </c>
      <c r="H2300" s="4">
        <v>47905</v>
      </c>
      <c r="I2300" s="3" t="s">
        <v>9701</v>
      </c>
      <c r="J2300" s="3" t="s">
        <v>2996</v>
      </c>
      <c r="K2300" s="4">
        <v>26486</v>
      </c>
      <c r="L2300" s="3" t="s">
        <v>109</v>
      </c>
      <c r="M2300" s="3" t="s">
        <v>109</v>
      </c>
      <c r="N2300" s="3" t="s">
        <v>109</v>
      </c>
      <c r="O2300" s="3" t="s">
        <v>109</v>
      </c>
      <c r="P2300" s="3" t="s">
        <v>109</v>
      </c>
      <c r="Q2300" s="2"/>
      <c r="S2300" s="3" t="s">
        <v>109</v>
      </c>
      <c r="T2300" s="3" t="s">
        <v>109</v>
      </c>
      <c r="U2300" s="3" t="s">
        <v>109</v>
      </c>
      <c r="V2300" s="3" t="s">
        <v>109</v>
      </c>
      <c r="W2300" s="3" t="s">
        <v>109</v>
      </c>
      <c r="X2300" s="3" t="s">
        <v>109</v>
      </c>
      <c r="Y2300" s="3" t="s">
        <v>109</v>
      </c>
      <c r="Z2300" s="3" t="s">
        <v>109</v>
      </c>
      <c r="AA2300" s="4">
        <v>1979</v>
      </c>
      <c r="AB2300" s="3" t="s">
        <v>109</v>
      </c>
      <c r="AC2300" s="5" t="s">
        <v>135</v>
      </c>
      <c r="AD2300" s="3" t="s">
        <v>111</v>
      </c>
      <c r="AE2300" s="3" t="s">
        <v>109</v>
      </c>
      <c r="AF2300" s="4">
        <v>1</v>
      </c>
      <c r="AG2300" s="3" t="s">
        <v>109</v>
      </c>
      <c r="AH2300" s="3" t="s">
        <v>126</v>
      </c>
      <c r="AI2300" s="3" t="s">
        <v>109</v>
      </c>
      <c r="AN2300" s="3" t="s">
        <v>109</v>
      </c>
      <c r="AO2300" s="2"/>
      <c r="AP2300" s="3" t="s">
        <v>109</v>
      </c>
      <c r="AQ2300" s="3" t="s">
        <v>109</v>
      </c>
      <c r="AR2300" s="3" t="s">
        <v>109</v>
      </c>
      <c r="AS2300" s="3" t="s">
        <v>109</v>
      </c>
      <c r="AT2300" s="3" t="s">
        <v>109</v>
      </c>
      <c r="AU2300" s="3" t="s">
        <v>109</v>
      </c>
      <c r="AV2300" s="3" t="s">
        <v>109</v>
      </c>
      <c r="AW2300" s="3" t="s">
        <v>109</v>
      </c>
      <c r="AX2300" s="3" t="s">
        <v>109</v>
      </c>
      <c r="AY2300" s="3" t="s">
        <v>109</v>
      </c>
      <c r="AZ2300" s="3" t="s">
        <v>109</v>
      </c>
      <c r="BA2300" s="3" t="s">
        <v>109</v>
      </c>
      <c r="BB2300" s="3" t="s">
        <v>109</v>
      </c>
      <c r="BC2300" s="3" t="s">
        <v>109</v>
      </c>
      <c r="BD2300" s="3" t="s">
        <v>109</v>
      </c>
      <c r="BE2300" s="3" t="s">
        <v>109</v>
      </c>
      <c r="BF2300" s="3" t="s">
        <v>109</v>
      </c>
      <c r="BG2300" s="3" t="s">
        <v>109</v>
      </c>
      <c r="BH2300" s="3" t="s">
        <v>109</v>
      </c>
      <c r="BI2300" s="3" t="s">
        <v>109</v>
      </c>
      <c r="BJ2300" s="3" t="s">
        <v>109</v>
      </c>
      <c r="BK2300" s="3" t="s">
        <v>109</v>
      </c>
      <c r="BM2300" s="3" t="s">
        <v>109</v>
      </c>
      <c r="BN2300" s="3" t="s">
        <v>109</v>
      </c>
      <c r="BO2300" s="3" t="s">
        <v>109</v>
      </c>
      <c r="BP2300" s="3" t="s">
        <v>109</v>
      </c>
      <c r="BQ2300" s="3" t="s">
        <v>109</v>
      </c>
      <c r="BR2300" s="3" t="s">
        <v>109</v>
      </c>
      <c r="BS2300" s="3" t="s">
        <v>109</v>
      </c>
      <c r="BT2300" s="3" t="s">
        <v>109</v>
      </c>
      <c r="BU2300" s="3" t="s">
        <v>109</v>
      </c>
      <c r="BV2300" s="3" t="s">
        <v>109</v>
      </c>
      <c r="BW2300" s="3" t="s">
        <v>109</v>
      </c>
      <c r="BX2300" s="3" t="s">
        <v>109</v>
      </c>
      <c r="BY2300" s="3" t="s">
        <v>109</v>
      </c>
      <c r="BZ2300" s="3" t="s">
        <v>109</v>
      </c>
      <c r="CA2300" s="4">
        <v>2.5474E-2</v>
      </c>
      <c r="CB2300" s="3" t="s">
        <v>109</v>
      </c>
      <c r="CC2300" s="4">
        <v>1621700</v>
      </c>
      <c r="CD2300" s="3" t="s">
        <v>109</v>
      </c>
      <c r="CE2300" s="3" t="s">
        <v>109</v>
      </c>
      <c r="CF2300" s="3" t="s">
        <v>109</v>
      </c>
      <c r="CG2300" s="3" t="s">
        <v>109</v>
      </c>
      <c r="CH2300" s="3" t="s">
        <v>9711</v>
      </c>
      <c r="CI2300" s="3" t="s">
        <v>109</v>
      </c>
      <c r="CJ2300" s="3" t="s">
        <v>109</v>
      </c>
      <c r="CK2300" s="3" t="s">
        <v>109</v>
      </c>
      <c r="CL2300" s="3" t="s">
        <v>109</v>
      </c>
      <c r="CM2300" s="3" t="s">
        <v>109</v>
      </c>
      <c r="CN2300" s="3" t="s">
        <v>109</v>
      </c>
      <c r="CO2300" s="3" t="s">
        <v>109</v>
      </c>
      <c r="CP2300" s="3" t="s">
        <v>109</v>
      </c>
      <c r="CQ2300" s="5" t="s">
        <v>113</v>
      </c>
      <c r="CR2300" s="5" t="s">
        <v>109</v>
      </c>
      <c r="CV2300" s="21" t="s">
        <v>113</v>
      </c>
    </row>
    <row r="2301" spans="1:100" x14ac:dyDescent="0.25">
      <c r="A2301" s="3" t="s">
        <v>9712</v>
      </c>
      <c r="B2301" s="3" t="s">
        <v>192</v>
      </c>
      <c r="C2301" s="4">
        <v>2.4153000000000001E-2</v>
      </c>
      <c r="D2301" s="3" t="s">
        <v>9713</v>
      </c>
      <c r="E2301" s="3" t="s">
        <v>9714</v>
      </c>
      <c r="F2301" s="3" t="s">
        <v>109</v>
      </c>
      <c r="G2301" s="3" t="s">
        <v>106</v>
      </c>
      <c r="H2301" s="4">
        <v>47905</v>
      </c>
      <c r="I2301" s="3" t="s">
        <v>9701</v>
      </c>
      <c r="J2301" s="3" t="s">
        <v>2996</v>
      </c>
      <c r="K2301" s="4">
        <v>29600</v>
      </c>
      <c r="L2301" s="3" t="s">
        <v>109</v>
      </c>
      <c r="M2301" s="3" t="s">
        <v>109</v>
      </c>
      <c r="N2301" s="3" t="s">
        <v>109</v>
      </c>
      <c r="O2301" s="3" t="s">
        <v>109</v>
      </c>
      <c r="P2301" s="3" t="s">
        <v>9715</v>
      </c>
      <c r="Q2301" s="2"/>
      <c r="S2301" s="3" t="s">
        <v>109</v>
      </c>
      <c r="T2301" s="3" t="s">
        <v>109</v>
      </c>
      <c r="U2301" s="3" t="s">
        <v>109</v>
      </c>
      <c r="V2301" s="3" t="s">
        <v>109</v>
      </c>
      <c r="W2301" s="3" t="s">
        <v>109</v>
      </c>
      <c r="X2301" s="3" t="s">
        <v>109</v>
      </c>
      <c r="Y2301" s="3" t="s">
        <v>109</v>
      </c>
      <c r="Z2301" s="3" t="s">
        <v>109</v>
      </c>
      <c r="AA2301" s="4">
        <v>2003</v>
      </c>
      <c r="AB2301" s="3" t="s">
        <v>109</v>
      </c>
      <c r="AC2301" s="5" t="s">
        <v>111</v>
      </c>
      <c r="AD2301" s="3" t="s">
        <v>111</v>
      </c>
      <c r="AE2301" s="3" t="s">
        <v>109</v>
      </c>
      <c r="AF2301" s="4">
        <v>3</v>
      </c>
      <c r="AG2301" s="3" t="s">
        <v>109</v>
      </c>
      <c r="AH2301" s="3" t="s">
        <v>111</v>
      </c>
      <c r="AI2301" s="3" t="s">
        <v>109</v>
      </c>
      <c r="AN2301" s="3" t="s">
        <v>109</v>
      </c>
      <c r="AO2301" s="2"/>
      <c r="AP2301" s="3" t="s">
        <v>109</v>
      </c>
      <c r="AQ2301" s="3" t="s">
        <v>109</v>
      </c>
      <c r="AR2301" s="3" t="s">
        <v>109</v>
      </c>
      <c r="AS2301" s="3" t="s">
        <v>109</v>
      </c>
      <c r="AT2301" s="3" t="s">
        <v>109</v>
      </c>
      <c r="AU2301" s="3" t="s">
        <v>109</v>
      </c>
      <c r="AV2301" s="3" t="s">
        <v>109</v>
      </c>
      <c r="AW2301" s="3" t="s">
        <v>109</v>
      </c>
      <c r="AX2301" s="3" t="s">
        <v>109</v>
      </c>
      <c r="AY2301" s="3" t="s">
        <v>109</v>
      </c>
      <c r="AZ2301" s="3" t="s">
        <v>109</v>
      </c>
      <c r="BA2301" s="3" t="s">
        <v>109</v>
      </c>
      <c r="BB2301" s="3" t="s">
        <v>109</v>
      </c>
      <c r="BC2301" s="3" t="s">
        <v>109</v>
      </c>
      <c r="BD2301" s="3" t="s">
        <v>109</v>
      </c>
      <c r="BE2301" s="3" t="s">
        <v>109</v>
      </c>
      <c r="BF2301" s="3" t="s">
        <v>109</v>
      </c>
      <c r="BG2301" s="3" t="s">
        <v>109</v>
      </c>
      <c r="BH2301" s="3" t="s">
        <v>109</v>
      </c>
      <c r="BI2301" s="3" t="s">
        <v>109</v>
      </c>
      <c r="BJ2301" s="3" t="s">
        <v>109</v>
      </c>
      <c r="BK2301" s="3" t="s">
        <v>109</v>
      </c>
      <c r="BM2301" s="3" t="s">
        <v>109</v>
      </c>
      <c r="BN2301" s="3" t="s">
        <v>109</v>
      </c>
      <c r="BO2301" s="3" t="s">
        <v>109</v>
      </c>
      <c r="BP2301" s="3" t="s">
        <v>109</v>
      </c>
      <c r="BQ2301" s="3" t="s">
        <v>109</v>
      </c>
      <c r="BR2301" s="3" t="s">
        <v>109</v>
      </c>
      <c r="BS2301" s="3" t="s">
        <v>109</v>
      </c>
      <c r="BT2301" s="3" t="s">
        <v>109</v>
      </c>
      <c r="BU2301" s="3" t="s">
        <v>109</v>
      </c>
      <c r="BV2301" s="3" t="s">
        <v>109</v>
      </c>
      <c r="BW2301" s="3" t="s">
        <v>109</v>
      </c>
      <c r="BX2301" s="3" t="s">
        <v>109</v>
      </c>
      <c r="BY2301" s="3" t="s">
        <v>109</v>
      </c>
      <c r="BZ2301" s="3" t="s">
        <v>109</v>
      </c>
      <c r="CA2301" s="4">
        <v>2.4153000000000001E-2</v>
      </c>
      <c r="CB2301" s="3" t="s">
        <v>109</v>
      </c>
      <c r="CC2301" s="4">
        <v>1745700</v>
      </c>
      <c r="CD2301" s="3" t="s">
        <v>109</v>
      </c>
      <c r="CE2301" s="3" t="s">
        <v>109</v>
      </c>
      <c r="CF2301" s="3" t="s">
        <v>109</v>
      </c>
      <c r="CG2301" s="3" t="s">
        <v>109</v>
      </c>
      <c r="CH2301" s="3" t="s">
        <v>9716</v>
      </c>
      <c r="CI2301" s="3" t="s">
        <v>109</v>
      </c>
      <c r="CJ2301" s="3" t="s">
        <v>109</v>
      </c>
      <c r="CK2301" s="3" t="s">
        <v>109</v>
      </c>
      <c r="CL2301" s="3" t="s">
        <v>109</v>
      </c>
      <c r="CM2301" s="3" t="s">
        <v>109</v>
      </c>
      <c r="CN2301" s="3" t="s">
        <v>109</v>
      </c>
      <c r="CO2301" s="3" t="s">
        <v>109</v>
      </c>
      <c r="CP2301" s="3" t="s">
        <v>109</v>
      </c>
      <c r="CQ2301" s="5" t="s">
        <v>113</v>
      </c>
      <c r="CR2301" s="5" t="s">
        <v>109</v>
      </c>
      <c r="CV2301" s="21" t="s">
        <v>113</v>
      </c>
    </row>
    <row r="2302" spans="1:100" x14ac:dyDescent="0.25">
      <c r="A2302" s="3" t="s">
        <v>9717</v>
      </c>
      <c r="B2302" s="3" t="s">
        <v>118</v>
      </c>
      <c r="C2302" s="4">
        <v>2.5474E-2</v>
      </c>
      <c r="D2302" s="3" t="s">
        <v>9718</v>
      </c>
      <c r="E2302" s="3" t="s">
        <v>3718</v>
      </c>
      <c r="F2302" s="3" t="s">
        <v>9719</v>
      </c>
      <c r="G2302" s="3" t="s">
        <v>106</v>
      </c>
      <c r="H2302" s="4">
        <v>47905</v>
      </c>
      <c r="I2302" s="3" t="s">
        <v>9701</v>
      </c>
      <c r="J2302" s="3" t="s">
        <v>2996</v>
      </c>
      <c r="K2302" s="4">
        <v>26425</v>
      </c>
      <c r="L2302" s="3" t="s">
        <v>109</v>
      </c>
      <c r="M2302" s="3" t="s">
        <v>109</v>
      </c>
      <c r="N2302" s="3" t="s">
        <v>109</v>
      </c>
      <c r="O2302" s="3" t="s">
        <v>109</v>
      </c>
      <c r="P2302" s="3" t="s">
        <v>9720</v>
      </c>
      <c r="Q2302" s="2"/>
      <c r="S2302" s="3" t="s">
        <v>109</v>
      </c>
      <c r="T2302" s="3" t="s">
        <v>109</v>
      </c>
      <c r="U2302" s="3" t="s">
        <v>109</v>
      </c>
      <c r="V2302" s="3" t="s">
        <v>109</v>
      </c>
      <c r="W2302" s="3" t="s">
        <v>109</v>
      </c>
      <c r="X2302" s="3" t="s">
        <v>109</v>
      </c>
      <c r="Y2302" s="3" t="s">
        <v>109</v>
      </c>
      <c r="Z2302" s="3" t="s">
        <v>109</v>
      </c>
      <c r="AA2302" s="4">
        <v>2006</v>
      </c>
      <c r="AB2302" s="3" t="s">
        <v>109</v>
      </c>
      <c r="AC2302" s="5" t="s">
        <v>156</v>
      </c>
      <c r="AD2302" s="3" t="s">
        <v>135</v>
      </c>
      <c r="AE2302" s="3" t="s">
        <v>109</v>
      </c>
      <c r="AF2302" s="4">
        <v>3</v>
      </c>
      <c r="AG2302" s="3" t="s">
        <v>109</v>
      </c>
      <c r="AH2302" s="3" t="s">
        <v>111</v>
      </c>
      <c r="AI2302" s="3" t="s">
        <v>109</v>
      </c>
      <c r="AN2302" s="3" t="s">
        <v>109</v>
      </c>
      <c r="AO2302" s="2"/>
      <c r="AP2302" s="3" t="s">
        <v>109</v>
      </c>
      <c r="AQ2302" s="3" t="s">
        <v>109</v>
      </c>
      <c r="AR2302" s="3" t="s">
        <v>109</v>
      </c>
      <c r="AS2302" s="3" t="s">
        <v>109</v>
      </c>
      <c r="AT2302" s="3" t="s">
        <v>109</v>
      </c>
      <c r="AU2302" s="3" t="s">
        <v>109</v>
      </c>
      <c r="AV2302" s="3" t="s">
        <v>109</v>
      </c>
      <c r="AW2302" s="3" t="s">
        <v>109</v>
      </c>
      <c r="AX2302" s="3" t="s">
        <v>109</v>
      </c>
      <c r="AY2302" s="3" t="s">
        <v>109</v>
      </c>
      <c r="AZ2302" s="3" t="s">
        <v>109</v>
      </c>
      <c r="BA2302" s="3" t="s">
        <v>109</v>
      </c>
      <c r="BB2302" s="3" t="s">
        <v>109</v>
      </c>
      <c r="BC2302" s="3" t="s">
        <v>109</v>
      </c>
      <c r="BD2302" s="3" t="s">
        <v>109</v>
      </c>
      <c r="BE2302" s="3" t="s">
        <v>109</v>
      </c>
      <c r="BF2302" s="3" t="s">
        <v>109</v>
      </c>
      <c r="BG2302" s="3" t="s">
        <v>109</v>
      </c>
      <c r="BH2302" s="3" t="s">
        <v>109</v>
      </c>
      <c r="BI2302" s="3" t="s">
        <v>109</v>
      </c>
      <c r="BJ2302" s="3" t="s">
        <v>109</v>
      </c>
      <c r="BK2302" s="3" t="s">
        <v>109</v>
      </c>
      <c r="BM2302" s="3" t="s">
        <v>109</v>
      </c>
      <c r="BN2302" s="3" t="s">
        <v>109</v>
      </c>
      <c r="BO2302" s="3" t="s">
        <v>109</v>
      </c>
      <c r="BP2302" s="3" t="s">
        <v>109</v>
      </c>
      <c r="BQ2302" s="3" t="s">
        <v>109</v>
      </c>
      <c r="BR2302" s="3" t="s">
        <v>109</v>
      </c>
      <c r="BS2302" s="3" t="s">
        <v>109</v>
      </c>
      <c r="BT2302" s="3" t="s">
        <v>109</v>
      </c>
      <c r="BU2302" s="3" t="s">
        <v>109</v>
      </c>
      <c r="BV2302" s="3" t="s">
        <v>109</v>
      </c>
      <c r="BW2302" s="3" t="s">
        <v>109</v>
      </c>
      <c r="BX2302" s="3" t="s">
        <v>109</v>
      </c>
      <c r="BY2302" s="3" t="s">
        <v>109</v>
      </c>
      <c r="BZ2302" s="3" t="s">
        <v>109</v>
      </c>
      <c r="CA2302" s="4">
        <v>2.5474E-2</v>
      </c>
      <c r="CB2302" s="3" t="s">
        <v>109</v>
      </c>
      <c r="CC2302" s="4">
        <v>2232000</v>
      </c>
      <c r="CD2302" s="3" t="s">
        <v>109</v>
      </c>
      <c r="CE2302" s="3" t="s">
        <v>109</v>
      </c>
      <c r="CF2302" s="3" t="s">
        <v>109</v>
      </c>
      <c r="CG2302" s="3" t="s">
        <v>109</v>
      </c>
      <c r="CH2302" s="3" t="s">
        <v>9721</v>
      </c>
      <c r="CI2302" s="3" t="s">
        <v>109</v>
      </c>
      <c r="CJ2302" s="3" t="s">
        <v>109</v>
      </c>
      <c r="CK2302" s="3" t="s">
        <v>109</v>
      </c>
      <c r="CL2302" s="3" t="s">
        <v>109</v>
      </c>
      <c r="CM2302" s="3" t="s">
        <v>109</v>
      </c>
      <c r="CN2302" s="3" t="s">
        <v>109</v>
      </c>
      <c r="CO2302" s="3" t="s">
        <v>109</v>
      </c>
      <c r="CP2302" s="3" t="s">
        <v>109</v>
      </c>
      <c r="CQ2302" s="5" t="s">
        <v>113</v>
      </c>
      <c r="CR2302" s="5" t="s">
        <v>109</v>
      </c>
      <c r="CV2302" s="21" t="s">
        <v>113</v>
      </c>
    </row>
    <row r="2303" spans="1:100" x14ac:dyDescent="0.25">
      <c r="A2303" s="3" t="s">
        <v>9722</v>
      </c>
      <c r="B2303" s="3" t="s">
        <v>118</v>
      </c>
      <c r="C2303" s="4">
        <v>2.5474E-2</v>
      </c>
      <c r="D2303" s="3" t="s">
        <v>9723</v>
      </c>
      <c r="E2303" s="3" t="s">
        <v>716</v>
      </c>
      <c r="F2303" s="3" t="s">
        <v>9724</v>
      </c>
      <c r="G2303" s="3" t="s">
        <v>106</v>
      </c>
      <c r="H2303" s="4">
        <v>47905</v>
      </c>
      <c r="I2303" s="3" t="s">
        <v>9701</v>
      </c>
      <c r="J2303" s="3" t="s">
        <v>2996</v>
      </c>
      <c r="K2303" s="4">
        <v>66112</v>
      </c>
      <c r="L2303" s="3" t="s">
        <v>109</v>
      </c>
      <c r="M2303" s="3" t="s">
        <v>109</v>
      </c>
      <c r="N2303" s="3" t="s">
        <v>109</v>
      </c>
      <c r="O2303" s="3" t="s">
        <v>109</v>
      </c>
      <c r="P2303" s="3" t="s">
        <v>109</v>
      </c>
      <c r="Q2303" s="2"/>
      <c r="S2303" s="3" t="s">
        <v>109</v>
      </c>
      <c r="T2303" s="3" t="s">
        <v>109</v>
      </c>
      <c r="U2303" s="3" t="s">
        <v>109</v>
      </c>
      <c r="V2303" s="3" t="s">
        <v>109</v>
      </c>
      <c r="W2303" s="3" t="s">
        <v>109</v>
      </c>
      <c r="X2303" s="3" t="s">
        <v>109</v>
      </c>
      <c r="Y2303" s="3" t="s">
        <v>109</v>
      </c>
      <c r="Z2303" s="3" t="s">
        <v>109</v>
      </c>
      <c r="AA2303" s="4">
        <v>1963</v>
      </c>
      <c r="AB2303" s="3" t="s">
        <v>109</v>
      </c>
      <c r="AC2303" s="5" t="s">
        <v>135</v>
      </c>
      <c r="AD2303" s="3" t="s">
        <v>135</v>
      </c>
      <c r="AE2303" s="3" t="s">
        <v>109</v>
      </c>
      <c r="AF2303" s="4">
        <v>3</v>
      </c>
      <c r="AG2303" s="3" t="s">
        <v>109</v>
      </c>
      <c r="AH2303" s="3" t="s">
        <v>111</v>
      </c>
      <c r="AI2303" s="3" t="s">
        <v>109</v>
      </c>
      <c r="AN2303" s="3" t="s">
        <v>109</v>
      </c>
      <c r="AO2303" s="11"/>
      <c r="AP2303" s="3" t="s">
        <v>109</v>
      </c>
      <c r="AQ2303" s="3" t="s">
        <v>109</v>
      </c>
      <c r="AR2303" s="3" t="s">
        <v>109</v>
      </c>
      <c r="AS2303" s="3" t="s">
        <v>109</v>
      </c>
      <c r="AT2303" s="3" t="s">
        <v>109</v>
      </c>
      <c r="AU2303" s="3" t="s">
        <v>109</v>
      </c>
      <c r="AV2303" s="3" t="s">
        <v>109</v>
      </c>
      <c r="AW2303" s="3" t="s">
        <v>109</v>
      </c>
      <c r="AX2303" s="3" t="s">
        <v>109</v>
      </c>
      <c r="AY2303" s="3" t="s">
        <v>109</v>
      </c>
      <c r="AZ2303" s="3" t="s">
        <v>109</v>
      </c>
      <c r="BA2303" s="3" t="s">
        <v>109</v>
      </c>
      <c r="BB2303" s="3" t="s">
        <v>109</v>
      </c>
      <c r="BC2303" s="3" t="s">
        <v>109</v>
      </c>
      <c r="BD2303" s="3" t="s">
        <v>109</v>
      </c>
      <c r="BE2303" s="3" t="s">
        <v>109</v>
      </c>
      <c r="BF2303" s="3" t="s">
        <v>109</v>
      </c>
      <c r="BG2303" s="3" t="s">
        <v>109</v>
      </c>
      <c r="BH2303" s="3" t="s">
        <v>109</v>
      </c>
      <c r="BI2303" s="3" t="s">
        <v>109</v>
      </c>
      <c r="BJ2303" s="3" t="s">
        <v>109</v>
      </c>
      <c r="BK2303" s="3" t="s">
        <v>109</v>
      </c>
      <c r="BM2303" s="3" t="s">
        <v>109</v>
      </c>
      <c r="BN2303" s="3" t="s">
        <v>109</v>
      </c>
      <c r="BO2303" s="3" t="s">
        <v>109</v>
      </c>
      <c r="BP2303" s="3" t="s">
        <v>109</v>
      </c>
      <c r="BQ2303" s="3" t="s">
        <v>109</v>
      </c>
      <c r="BR2303" s="3" t="s">
        <v>109</v>
      </c>
      <c r="BS2303" s="3" t="s">
        <v>109</v>
      </c>
      <c r="BT2303" s="3" t="s">
        <v>109</v>
      </c>
      <c r="BU2303" s="3" t="s">
        <v>109</v>
      </c>
      <c r="BV2303" s="3" t="s">
        <v>109</v>
      </c>
      <c r="BW2303" s="3" t="s">
        <v>109</v>
      </c>
      <c r="BX2303" s="3" t="s">
        <v>109</v>
      </c>
      <c r="BY2303" s="3" t="s">
        <v>109</v>
      </c>
      <c r="BZ2303" s="3" t="s">
        <v>109</v>
      </c>
      <c r="CA2303" s="4">
        <v>2.5474E-2</v>
      </c>
      <c r="CB2303" s="3" t="s">
        <v>109</v>
      </c>
      <c r="CC2303" s="4">
        <v>4282200</v>
      </c>
      <c r="CD2303" s="3" t="s">
        <v>109</v>
      </c>
      <c r="CE2303" s="3" t="s">
        <v>109</v>
      </c>
      <c r="CF2303" s="3" t="s">
        <v>109</v>
      </c>
      <c r="CG2303" s="3" t="s">
        <v>109</v>
      </c>
      <c r="CH2303" s="3" t="s">
        <v>9725</v>
      </c>
      <c r="CI2303" s="3" t="s">
        <v>109</v>
      </c>
      <c r="CJ2303" s="3" t="s">
        <v>109</v>
      </c>
      <c r="CK2303" s="3" t="s">
        <v>109</v>
      </c>
      <c r="CL2303" s="3" t="s">
        <v>109</v>
      </c>
      <c r="CM2303" s="3" t="s">
        <v>109</v>
      </c>
      <c r="CN2303" s="3" t="s">
        <v>109</v>
      </c>
      <c r="CO2303" s="3" t="s">
        <v>109</v>
      </c>
      <c r="CP2303" s="3" t="s">
        <v>109</v>
      </c>
      <c r="CQ2303" s="5" t="s">
        <v>126</v>
      </c>
      <c r="CR2303" s="5" t="s">
        <v>9726</v>
      </c>
      <c r="CV2303" s="21" t="s">
        <v>113</v>
      </c>
    </row>
    <row r="2304" spans="1:100" x14ac:dyDescent="0.25">
      <c r="A2304" s="3" t="s">
        <v>9727</v>
      </c>
      <c r="B2304" s="3" t="s">
        <v>118</v>
      </c>
      <c r="C2304" s="4">
        <v>2.5474E-2</v>
      </c>
      <c r="D2304" s="3" t="s">
        <v>9713</v>
      </c>
      <c r="E2304" s="3" t="s">
        <v>9728</v>
      </c>
      <c r="F2304" s="3" t="s">
        <v>9729</v>
      </c>
      <c r="G2304" s="3" t="s">
        <v>106</v>
      </c>
      <c r="H2304" s="4">
        <v>47904</v>
      </c>
      <c r="I2304" s="3" t="s">
        <v>9701</v>
      </c>
      <c r="J2304" s="3" t="s">
        <v>2996</v>
      </c>
      <c r="K2304" s="4">
        <v>61090</v>
      </c>
      <c r="L2304" s="3" t="s">
        <v>109</v>
      </c>
      <c r="M2304" s="3" t="s">
        <v>109</v>
      </c>
      <c r="N2304" s="3" t="s">
        <v>109</v>
      </c>
      <c r="O2304" s="3" t="s">
        <v>109</v>
      </c>
      <c r="P2304" s="3" t="s">
        <v>109</v>
      </c>
      <c r="Q2304" s="2"/>
      <c r="S2304" s="3" t="s">
        <v>109</v>
      </c>
      <c r="T2304" s="3" t="s">
        <v>109</v>
      </c>
      <c r="U2304" s="3" t="s">
        <v>109</v>
      </c>
      <c r="V2304" s="3" t="s">
        <v>109</v>
      </c>
      <c r="W2304" s="3" t="s">
        <v>109</v>
      </c>
      <c r="X2304" s="3" t="s">
        <v>109</v>
      </c>
      <c r="Y2304" s="3" t="s">
        <v>109</v>
      </c>
      <c r="Z2304" s="3" t="s">
        <v>109</v>
      </c>
      <c r="AA2304" s="4">
        <v>1993</v>
      </c>
      <c r="AB2304" s="3" t="s">
        <v>109</v>
      </c>
      <c r="AC2304" s="5" t="s">
        <v>123</v>
      </c>
      <c r="AD2304" s="3" t="s">
        <v>123</v>
      </c>
      <c r="AE2304" s="3" t="s">
        <v>109</v>
      </c>
      <c r="AF2304" s="4">
        <v>1</v>
      </c>
      <c r="AG2304" s="3" t="s">
        <v>109</v>
      </c>
      <c r="AH2304" s="3" t="s">
        <v>126</v>
      </c>
      <c r="AI2304" s="3" t="s">
        <v>109</v>
      </c>
      <c r="AN2304" s="3" t="s">
        <v>109</v>
      </c>
      <c r="AO2304" s="2"/>
      <c r="AP2304" s="3" t="s">
        <v>109</v>
      </c>
      <c r="AQ2304" s="3" t="s">
        <v>109</v>
      </c>
      <c r="AR2304" s="3" t="s">
        <v>109</v>
      </c>
      <c r="AS2304" s="3" t="s">
        <v>109</v>
      </c>
      <c r="AT2304" s="3" t="s">
        <v>109</v>
      </c>
      <c r="AU2304" s="3" t="s">
        <v>109</v>
      </c>
      <c r="AV2304" s="3" t="s">
        <v>109</v>
      </c>
      <c r="AW2304" s="3" t="s">
        <v>109</v>
      </c>
      <c r="AX2304" s="3" t="s">
        <v>109</v>
      </c>
      <c r="AY2304" s="3" t="s">
        <v>109</v>
      </c>
      <c r="AZ2304" s="3" t="s">
        <v>109</v>
      </c>
      <c r="BA2304" s="3" t="s">
        <v>109</v>
      </c>
      <c r="BB2304" s="3" t="s">
        <v>109</v>
      </c>
      <c r="BC2304" s="3" t="s">
        <v>109</v>
      </c>
      <c r="BD2304" s="3" t="s">
        <v>109</v>
      </c>
      <c r="BE2304" s="3" t="s">
        <v>109</v>
      </c>
      <c r="BF2304" s="3" t="s">
        <v>109</v>
      </c>
      <c r="BG2304" s="3" t="s">
        <v>109</v>
      </c>
      <c r="BH2304" s="3" t="s">
        <v>109</v>
      </c>
      <c r="BI2304" s="3" t="s">
        <v>109</v>
      </c>
      <c r="BJ2304" s="3" t="s">
        <v>109</v>
      </c>
      <c r="BK2304" s="3" t="s">
        <v>109</v>
      </c>
      <c r="BM2304" s="3" t="s">
        <v>109</v>
      </c>
      <c r="BN2304" s="3" t="s">
        <v>109</v>
      </c>
      <c r="BO2304" s="3" t="s">
        <v>109</v>
      </c>
      <c r="BP2304" s="3" t="s">
        <v>109</v>
      </c>
      <c r="BQ2304" s="3" t="s">
        <v>109</v>
      </c>
      <c r="BR2304" s="3" t="s">
        <v>109</v>
      </c>
      <c r="BS2304" s="3" t="s">
        <v>109</v>
      </c>
      <c r="BT2304" s="3" t="s">
        <v>109</v>
      </c>
      <c r="BU2304" s="3" t="s">
        <v>109</v>
      </c>
      <c r="BV2304" s="3" t="s">
        <v>109</v>
      </c>
      <c r="BW2304" s="3" t="s">
        <v>109</v>
      </c>
      <c r="BX2304" s="3" t="s">
        <v>109</v>
      </c>
      <c r="BY2304" s="3" t="s">
        <v>109</v>
      </c>
      <c r="BZ2304" s="3" t="s">
        <v>109</v>
      </c>
      <c r="CA2304" s="4">
        <v>2.5474E-2</v>
      </c>
      <c r="CB2304" s="3" t="s">
        <v>109</v>
      </c>
      <c r="CC2304" s="4">
        <v>1645700</v>
      </c>
      <c r="CD2304" s="3" t="s">
        <v>109</v>
      </c>
      <c r="CE2304" s="3" t="s">
        <v>109</v>
      </c>
      <c r="CF2304" s="3" t="s">
        <v>109</v>
      </c>
      <c r="CG2304" s="3" t="s">
        <v>109</v>
      </c>
      <c r="CH2304" s="3" t="s">
        <v>9730</v>
      </c>
      <c r="CI2304" s="3" t="s">
        <v>109</v>
      </c>
      <c r="CJ2304" s="3" t="s">
        <v>109</v>
      </c>
      <c r="CK2304" s="3" t="s">
        <v>109</v>
      </c>
      <c r="CL2304" s="3" t="s">
        <v>109</v>
      </c>
      <c r="CM2304" s="3" t="s">
        <v>109</v>
      </c>
      <c r="CN2304" s="3" t="s">
        <v>109</v>
      </c>
      <c r="CO2304" s="3" t="s">
        <v>109</v>
      </c>
      <c r="CP2304" s="3" t="s">
        <v>109</v>
      </c>
      <c r="CQ2304" s="5" t="s">
        <v>126</v>
      </c>
      <c r="CR2304" s="5" t="s">
        <v>9731</v>
      </c>
      <c r="CV2304" s="21" t="s">
        <v>113</v>
      </c>
    </row>
    <row r="2305" spans="1:100" x14ac:dyDescent="0.25">
      <c r="A2305" s="3" t="s">
        <v>9732</v>
      </c>
      <c r="B2305" s="3" t="s">
        <v>102</v>
      </c>
      <c r="C2305" s="9">
        <v>2.4108999999999998E-2</v>
      </c>
      <c r="D2305" s="3" t="s">
        <v>9733</v>
      </c>
      <c r="E2305" s="3" t="s">
        <v>9734</v>
      </c>
      <c r="F2305" s="3" t="s">
        <v>9735</v>
      </c>
      <c r="G2305" s="3" t="s">
        <v>106</v>
      </c>
      <c r="H2305" s="9">
        <v>47905</v>
      </c>
      <c r="I2305" s="3" t="s">
        <v>9701</v>
      </c>
      <c r="J2305" s="3" t="s">
        <v>2996</v>
      </c>
      <c r="K2305" s="4">
        <v>112792</v>
      </c>
      <c r="L2305" s="3" t="s">
        <v>109</v>
      </c>
      <c r="M2305" s="3" t="s">
        <v>109</v>
      </c>
      <c r="N2305" s="3" t="s">
        <v>109</v>
      </c>
      <c r="O2305" s="3" t="s">
        <v>109</v>
      </c>
      <c r="P2305" s="3" t="s">
        <v>9736</v>
      </c>
      <c r="Q2305" s="2"/>
      <c r="S2305" s="3" t="s">
        <v>109</v>
      </c>
      <c r="T2305" s="3" t="s">
        <v>109</v>
      </c>
      <c r="U2305" s="3" t="s">
        <v>109</v>
      </c>
      <c r="V2305" s="3" t="s">
        <v>109</v>
      </c>
      <c r="W2305" s="3" t="s">
        <v>109</v>
      </c>
      <c r="X2305" s="3" t="s">
        <v>109</v>
      </c>
      <c r="Y2305" s="3" t="s">
        <v>109</v>
      </c>
      <c r="Z2305" s="3" t="s">
        <v>109</v>
      </c>
      <c r="AA2305" s="16"/>
      <c r="AB2305" s="3" t="s">
        <v>109</v>
      </c>
      <c r="AC2305" s="5" t="s">
        <v>156</v>
      </c>
      <c r="AD2305" s="3" t="s">
        <v>135</v>
      </c>
      <c r="AE2305" s="3" t="s">
        <v>109</v>
      </c>
      <c r="AF2305" s="9">
        <v>3</v>
      </c>
      <c r="AG2305" s="3" t="s">
        <v>109</v>
      </c>
      <c r="AH2305" s="3" t="s">
        <v>111</v>
      </c>
      <c r="AI2305" s="3" t="s">
        <v>109</v>
      </c>
      <c r="AN2305" s="3" t="s">
        <v>109</v>
      </c>
      <c r="AO2305" s="2"/>
      <c r="AP2305" s="3" t="s">
        <v>109</v>
      </c>
      <c r="AQ2305" s="3" t="s">
        <v>109</v>
      </c>
      <c r="AR2305" s="3" t="s">
        <v>109</v>
      </c>
      <c r="AS2305" s="3" t="s">
        <v>109</v>
      </c>
      <c r="AT2305" s="3" t="s">
        <v>109</v>
      </c>
      <c r="AU2305" s="3" t="s">
        <v>109</v>
      </c>
      <c r="AV2305" s="3" t="s">
        <v>109</v>
      </c>
      <c r="AW2305" s="3" t="s">
        <v>109</v>
      </c>
      <c r="AX2305" s="3" t="s">
        <v>109</v>
      </c>
      <c r="AY2305" s="3" t="s">
        <v>109</v>
      </c>
      <c r="AZ2305" s="3" t="s">
        <v>109</v>
      </c>
      <c r="BA2305" s="3" t="s">
        <v>109</v>
      </c>
      <c r="BB2305" s="3" t="s">
        <v>109</v>
      </c>
      <c r="BC2305" s="3" t="s">
        <v>109</v>
      </c>
      <c r="BD2305" s="3" t="s">
        <v>109</v>
      </c>
      <c r="BE2305" s="3" t="s">
        <v>109</v>
      </c>
      <c r="BF2305" s="3" t="s">
        <v>109</v>
      </c>
      <c r="BG2305" s="3" t="s">
        <v>109</v>
      </c>
      <c r="BH2305" s="3" t="s">
        <v>109</v>
      </c>
      <c r="BI2305" s="3" t="s">
        <v>109</v>
      </c>
      <c r="BJ2305" s="3" t="s">
        <v>109</v>
      </c>
      <c r="BK2305" s="3" t="s">
        <v>109</v>
      </c>
      <c r="BM2305" s="3" t="s">
        <v>109</v>
      </c>
      <c r="BN2305" s="3" t="s">
        <v>109</v>
      </c>
      <c r="BO2305" s="3" t="s">
        <v>109</v>
      </c>
      <c r="BP2305" s="3" t="s">
        <v>109</v>
      </c>
      <c r="BQ2305" s="3" t="s">
        <v>109</v>
      </c>
      <c r="BR2305" s="3" t="s">
        <v>109</v>
      </c>
      <c r="BS2305" s="3" t="s">
        <v>109</v>
      </c>
      <c r="BT2305" s="3" t="s">
        <v>109</v>
      </c>
      <c r="BU2305" s="3" t="s">
        <v>109</v>
      </c>
      <c r="BV2305" s="3" t="s">
        <v>109</v>
      </c>
      <c r="BW2305" s="3" t="s">
        <v>109</v>
      </c>
      <c r="BX2305" s="3" t="s">
        <v>109</v>
      </c>
      <c r="BY2305" s="3" t="s">
        <v>109</v>
      </c>
      <c r="BZ2305" s="3" t="s">
        <v>109</v>
      </c>
      <c r="CA2305" s="9">
        <v>2.4108999999999998E-2</v>
      </c>
      <c r="CB2305" s="3" t="s">
        <v>109</v>
      </c>
      <c r="CC2305" s="4">
        <v>7564600</v>
      </c>
      <c r="CD2305" s="3" t="s">
        <v>109</v>
      </c>
      <c r="CE2305" s="3" t="s">
        <v>109</v>
      </c>
      <c r="CF2305" s="3" t="s">
        <v>109</v>
      </c>
      <c r="CG2305" s="3" t="s">
        <v>109</v>
      </c>
      <c r="CH2305" s="3" t="s">
        <v>9737</v>
      </c>
      <c r="CI2305" s="3" t="s">
        <v>109</v>
      </c>
      <c r="CJ2305" s="3" t="s">
        <v>109</v>
      </c>
      <c r="CK2305" s="3" t="s">
        <v>109</v>
      </c>
      <c r="CL2305" s="3" t="s">
        <v>109</v>
      </c>
      <c r="CM2305" s="3" t="s">
        <v>109</v>
      </c>
      <c r="CN2305" s="3" t="s">
        <v>109</v>
      </c>
      <c r="CO2305" s="3" t="s">
        <v>109</v>
      </c>
      <c r="CP2305" s="3" t="s">
        <v>109</v>
      </c>
      <c r="CQ2305" s="5" t="s">
        <v>126</v>
      </c>
      <c r="CR2305" s="5" t="s">
        <v>9738</v>
      </c>
      <c r="CV2305" s="21" t="s">
        <v>113</v>
      </c>
    </row>
    <row r="2306" spans="1:100" x14ac:dyDescent="0.25">
      <c r="A2306" s="3" t="s">
        <v>9739</v>
      </c>
      <c r="B2306" s="3" t="s">
        <v>118</v>
      </c>
      <c r="C2306" s="4">
        <v>2.5474E-2</v>
      </c>
      <c r="D2306" s="3" t="s">
        <v>9740</v>
      </c>
      <c r="E2306" s="3" t="s">
        <v>3718</v>
      </c>
      <c r="F2306" s="3" t="s">
        <v>9741</v>
      </c>
      <c r="G2306" s="3" t="s">
        <v>106</v>
      </c>
      <c r="H2306" s="4">
        <v>47905</v>
      </c>
      <c r="I2306" s="3" t="s">
        <v>9701</v>
      </c>
      <c r="J2306" s="3" t="s">
        <v>2996</v>
      </c>
      <c r="K2306" s="4">
        <v>125741</v>
      </c>
      <c r="L2306" s="3" t="s">
        <v>109</v>
      </c>
      <c r="M2306" s="3" t="s">
        <v>109</v>
      </c>
      <c r="N2306" s="3" t="s">
        <v>109</v>
      </c>
      <c r="O2306" s="3" t="s">
        <v>109</v>
      </c>
      <c r="P2306" s="3" t="s">
        <v>109</v>
      </c>
      <c r="Q2306" s="2"/>
      <c r="S2306" s="3" t="s">
        <v>109</v>
      </c>
      <c r="T2306" s="3" t="s">
        <v>109</v>
      </c>
      <c r="U2306" s="3" t="s">
        <v>109</v>
      </c>
      <c r="V2306" s="3" t="s">
        <v>109</v>
      </c>
      <c r="W2306" s="3" t="s">
        <v>109</v>
      </c>
      <c r="X2306" s="3" t="s">
        <v>109</v>
      </c>
      <c r="Y2306" s="3" t="s">
        <v>109</v>
      </c>
      <c r="Z2306" s="3" t="s">
        <v>109</v>
      </c>
      <c r="AA2306" s="8"/>
      <c r="AB2306" s="3" t="s">
        <v>109</v>
      </c>
      <c r="AC2306" s="5" t="s">
        <v>111</v>
      </c>
      <c r="AD2306" s="3" t="s">
        <v>135</v>
      </c>
      <c r="AE2306" s="3" t="s">
        <v>109</v>
      </c>
      <c r="AF2306" s="4">
        <v>3</v>
      </c>
      <c r="AG2306" s="3" t="s">
        <v>109</v>
      </c>
      <c r="AH2306" s="3" t="s">
        <v>111</v>
      </c>
      <c r="AI2306" s="3" t="s">
        <v>109</v>
      </c>
      <c r="AN2306" s="3" t="s">
        <v>109</v>
      </c>
      <c r="AO2306" s="2"/>
      <c r="AP2306" s="3" t="s">
        <v>109</v>
      </c>
      <c r="AQ2306" s="3" t="s">
        <v>109</v>
      </c>
      <c r="AR2306" s="3" t="s">
        <v>109</v>
      </c>
      <c r="AS2306" s="3" t="s">
        <v>109</v>
      </c>
      <c r="AT2306" s="3" t="s">
        <v>109</v>
      </c>
      <c r="AU2306" s="3" t="s">
        <v>109</v>
      </c>
      <c r="AV2306" s="3" t="s">
        <v>109</v>
      </c>
      <c r="AW2306" s="3" t="s">
        <v>109</v>
      </c>
      <c r="AX2306" s="3" t="s">
        <v>109</v>
      </c>
      <c r="AY2306" s="3" t="s">
        <v>109</v>
      </c>
      <c r="AZ2306" s="3" t="s">
        <v>109</v>
      </c>
      <c r="BA2306" s="3" t="s">
        <v>109</v>
      </c>
      <c r="BB2306" s="3" t="s">
        <v>109</v>
      </c>
      <c r="BC2306" s="3" t="s">
        <v>109</v>
      </c>
      <c r="BD2306" s="3" t="s">
        <v>109</v>
      </c>
      <c r="BE2306" s="3" t="s">
        <v>109</v>
      </c>
      <c r="BF2306" s="3" t="s">
        <v>109</v>
      </c>
      <c r="BG2306" s="3" t="s">
        <v>109</v>
      </c>
      <c r="BH2306" s="3" t="s">
        <v>109</v>
      </c>
      <c r="BI2306" s="3" t="s">
        <v>109</v>
      </c>
      <c r="BJ2306" s="3" t="s">
        <v>109</v>
      </c>
      <c r="BK2306" s="3" t="s">
        <v>109</v>
      </c>
      <c r="BM2306" s="3" t="s">
        <v>109</v>
      </c>
      <c r="BN2306" s="3" t="s">
        <v>109</v>
      </c>
      <c r="BO2306" s="3" t="s">
        <v>109</v>
      </c>
      <c r="BP2306" s="3" t="s">
        <v>109</v>
      </c>
      <c r="BQ2306" s="3" t="s">
        <v>109</v>
      </c>
      <c r="BR2306" s="3" t="s">
        <v>109</v>
      </c>
      <c r="BS2306" s="3" t="s">
        <v>109</v>
      </c>
      <c r="BT2306" s="3" t="s">
        <v>109</v>
      </c>
      <c r="BU2306" s="3" t="s">
        <v>109</v>
      </c>
      <c r="BV2306" s="3" t="s">
        <v>109</v>
      </c>
      <c r="BW2306" s="3" t="s">
        <v>109</v>
      </c>
      <c r="BX2306" s="3" t="s">
        <v>109</v>
      </c>
      <c r="BY2306" s="3" t="s">
        <v>109</v>
      </c>
      <c r="BZ2306" s="3" t="s">
        <v>109</v>
      </c>
      <c r="CA2306" s="4">
        <v>2.5474E-2</v>
      </c>
      <c r="CB2306" s="3" t="s">
        <v>109</v>
      </c>
      <c r="CC2306" s="4">
        <v>6722100</v>
      </c>
      <c r="CD2306" s="3" t="s">
        <v>109</v>
      </c>
      <c r="CE2306" s="3" t="s">
        <v>109</v>
      </c>
      <c r="CF2306" s="3" t="s">
        <v>109</v>
      </c>
      <c r="CG2306" s="3" t="s">
        <v>109</v>
      </c>
      <c r="CH2306" s="3" t="s">
        <v>9742</v>
      </c>
      <c r="CI2306" s="3" t="s">
        <v>109</v>
      </c>
      <c r="CJ2306" s="3" t="s">
        <v>109</v>
      </c>
      <c r="CK2306" s="3" t="s">
        <v>109</v>
      </c>
      <c r="CL2306" s="3" t="s">
        <v>109</v>
      </c>
      <c r="CM2306" s="3" t="s">
        <v>109</v>
      </c>
      <c r="CN2306" s="3" t="s">
        <v>109</v>
      </c>
      <c r="CO2306" s="3" t="s">
        <v>109</v>
      </c>
      <c r="CP2306" s="3" t="s">
        <v>109</v>
      </c>
      <c r="CQ2306" s="5" t="s">
        <v>126</v>
      </c>
      <c r="CR2306" s="5" t="s">
        <v>9743</v>
      </c>
      <c r="CV2306" s="21" t="s">
        <v>113</v>
      </c>
    </row>
    <row r="2307" spans="1:100" x14ac:dyDescent="0.25">
      <c r="A2307" s="3" t="s">
        <v>9744</v>
      </c>
      <c r="B2307" s="3" t="s">
        <v>118</v>
      </c>
      <c r="C2307" s="4">
        <v>2.5474E-2</v>
      </c>
      <c r="D2307" s="3" t="s">
        <v>9745</v>
      </c>
      <c r="E2307" s="3" t="s">
        <v>3718</v>
      </c>
      <c r="F2307" s="3" t="s">
        <v>9746</v>
      </c>
      <c r="G2307" s="3" t="s">
        <v>106</v>
      </c>
      <c r="H2307" s="4">
        <v>47905</v>
      </c>
      <c r="I2307" s="3" t="s">
        <v>9701</v>
      </c>
      <c r="J2307" s="3" t="s">
        <v>2996</v>
      </c>
      <c r="K2307" s="4">
        <v>15366</v>
      </c>
      <c r="L2307" s="3" t="s">
        <v>109</v>
      </c>
      <c r="M2307" s="3" t="s">
        <v>109</v>
      </c>
      <c r="N2307" s="3" t="s">
        <v>109</v>
      </c>
      <c r="O2307" s="3" t="s">
        <v>109</v>
      </c>
      <c r="P2307" s="3" t="s">
        <v>109</v>
      </c>
      <c r="Q2307" s="2"/>
      <c r="S2307" s="3" t="s">
        <v>109</v>
      </c>
      <c r="T2307" s="3" t="s">
        <v>109</v>
      </c>
      <c r="U2307" s="3" t="s">
        <v>109</v>
      </c>
      <c r="V2307" s="3" t="s">
        <v>109</v>
      </c>
      <c r="W2307" s="3" t="s">
        <v>109</v>
      </c>
      <c r="X2307" s="3" t="s">
        <v>109</v>
      </c>
      <c r="Y2307" s="3" t="s">
        <v>109</v>
      </c>
      <c r="Z2307" s="3" t="s">
        <v>109</v>
      </c>
      <c r="AA2307" s="4">
        <v>1999</v>
      </c>
      <c r="AB2307" s="3" t="s">
        <v>109</v>
      </c>
      <c r="AC2307" s="5" t="s">
        <v>135</v>
      </c>
      <c r="AD2307" s="3" t="s">
        <v>135</v>
      </c>
      <c r="AE2307" s="3" t="s">
        <v>109</v>
      </c>
      <c r="AF2307" s="4">
        <v>4</v>
      </c>
      <c r="AG2307" s="3" t="s">
        <v>109</v>
      </c>
      <c r="AH2307" s="3" t="s">
        <v>135</v>
      </c>
      <c r="AI2307" s="3" t="s">
        <v>109</v>
      </c>
      <c r="AN2307" s="3" t="s">
        <v>109</v>
      </c>
      <c r="AO2307" s="2"/>
      <c r="AP2307" s="3" t="s">
        <v>109</v>
      </c>
      <c r="AQ2307" s="3" t="s">
        <v>109</v>
      </c>
      <c r="AR2307" s="3" t="s">
        <v>109</v>
      </c>
      <c r="AS2307" s="3" t="s">
        <v>109</v>
      </c>
      <c r="AT2307" s="3" t="s">
        <v>109</v>
      </c>
      <c r="AU2307" s="3" t="s">
        <v>109</v>
      </c>
      <c r="AV2307" s="3" t="s">
        <v>109</v>
      </c>
      <c r="AW2307" s="3" t="s">
        <v>109</v>
      </c>
      <c r="AX2307" s="3" t="s">
        <v>109</v>
      </c>
      <c r="AY2307" s="3" t="s">
        <v>109</v>
      </c>
      <c r="AZ2307" s="3" t="s">
        <v>109</v>
      </c>
      <c r="BA2307" s="3" t="s">
        <v>109</v>
      </c>
      <c r="BB2307" s="3" t="s">
        <v>109</v>
      </c>
      <c r="BC2307" s="3" t="s">
        <v>109</v>
      </c>
      <c r="BD2307" s="3" t="s">
        <v>109</v>
      </c>
      <c r="BE2307" s="3" t="s">
        <v>109</v>
      </c>
      <c r="BF2307" s="3" t="s">
        <v>109</v>
      </c>
      <c r="BG2307" s="3" t="s">
        <v>109</v>
      </c>
      <c r="BH2307" s="3" t="s">
        <v>109</v>
      </c>
      <c r="BI2307" s="3" t="s">
        <v>109</v>
      </c>
      <c r="BJ2307" s="3" t="s">
        <v>109</v>
      </c>
      <c r="BK2307" s="3" t="s">
        <v>109</v>
      </c>
      <c r="BM2307" s="3" t="s">
        <v>109</v>
      </c>
      <c r="BN2307" s="3" t="s">
        <v>109</v>
      </c>
      <c r="BO2307" s="3" t="s">
        <v>109</v>
      </c>
      <c r="BP2307" s="3" t="s">
        <v>109</v>
      </c>
      <c r="BQ2307" s="3" t="s">
        <v>109</v>
      </c>
      <c r="BR2307" s="3" t="s">
        <v>109</v>
      </c>
      <c r="BS2307" s="3" t="s">
        <v>109</v>
      </c>
      <c r="BT2307" s="3" t="s">
        <v>109</v>
      </c>
      <c r="BU2307" s="3" t="s">
        <v>109</v>
      </c>
      <c r="BV2307" s="3" t="s">
        <v>109</v>
      </c>
      <c r="BW2307" s="3" t="s">
        <v>109</v>
      </c>
      <c r="BX2307" s="3" t="s">
        <v>109</v>
      </c>
      <c r="BY2307" s="3" t="s">
        <v>109</v>
      </c>
      <c r="BZ2307" s="3" t="s">
        <v>109</v>
      </c>
      <c r="CA2307" s="4">
        <v>2.5474E-2</v>
      </c>
      <c r="CB2307" s="3" t="s">
        <v>109</v>
      </c>
      <c r="CC2307" s="4">
        <v>1768600</v>
      </c>
      <c r="CD2307" s="3" t="s">
        <v>109</v>
      </c>
      <c r="CE2307" s="3" t="s">
        <v>109</v>
      </c>
      <c r="CF2307" s="3" t="s">
        <v>109</v>
      </c>
      <c r="CG2307" s="3" t="s">
        <v>109</v>
      </c>
      <c r="CH2307" s="3" t="s">
        <v>9747</v>
      </c>
      <c r="CI2307" s="3" t="s">
        <v>109</v>
      </c>
      <c r="CJ2307" s="3" t="s">
        <v>109</v>
      </c>
      <c r="CK2307" s="3" t="s">
        <v>109</v>
      </c>
      <c r="CL2307" s="3" t="s">
        <v>109</v>
      </c>
      <c r="CM2307" s="3" t="s">
        <v>109</v>
      </c>
      <c r="CN2307" s="3" t="s">
        <v>109</v>
      </c>
      <c r="CO2307" s="3" t="s">
        <v>109</v>
      </c>
      <c r="CP2307" s="3" t="s">
        <v>109</v>
      </c>
      <c r="CQ2307" s="5" t="s">
        <v>113</v>
      </c>
      <c r="CR2307" s="5" t="s">
        <v>109</v>
      </c>
      <c r="CV2307" s="21" t="s">
        <v>113</v>
      </c>
    </row>
    <row r="2308" spans="1:100" x14ac:dyDescent="0.25">
      <c r="A2308" s="3" t="s">
        <v>9748</v>
      </c>
      <c r="B2308" s="3" t="s">
        <v>118</v>
      </c>
      <c r="C2308" s="4">
        <v>2.5474E-2</v>
      </c>
      <c r="D2308" s="3" t="s">
        <v>9749</v>
      </c>
      <c r="E2308" s="3" t="s">
        <v>9750</v>
      </c>
      <c r="F2308" s="3" t="s">
        <v>9751</v>
      </c>
      <c r="G2308" s="3" t="s">
        <v>106</v>
      </c>
      <c r="H2308" s="4">
        <v>47905</v>
      </c>
      <c r="I2308" s="3" t="s">
        <v>9701</v>
      </c>
      <c r="J2308" s="3" t="s">
        <v>2996</v>
      </c>
      <c r="K2308" s="4">
        <v>61146</v>
      </c>
      <c r="L2308" s="3" t="s">
        <v>109</v>
      </c>
      <c r="M2308" s="3" t="s">
        <v>109</v>
      </c>
      <c r="N2308" s="3" t="s">
        <v>109</v>
      </c>
      <c r="O2308" s="3" t="s">
        <v>109</v>
      </c>
      <c r="P2308" s="3" t="s">
        <v>109</v>
      </c>
      <c r="Q2308" s="2"/>
      <c r="S2308" s="3" t="s">
        <v>109</v>
      </c>
      <c r="T2308" s="3" t="s">
        <v>109</v>
      </c>
      <c r="U2308" s="3" t="s">
        <v>109</v>
      </c>
      <c r="V2308" s="3" t="s">
        <v>109</v>
      </c>
      <c r="W2308" s="3" t="s">
        <v>109</v>
      </c>
      <c r="X2308" s="3" t="s">
        <v>109</v>
      </c>
      <c r="Y2308" s="3" t="s">
        <v>109</v>
      </c>
      <c r="Z2308" s="3" t="s">
        <v>109</v>
      </c>
      <c r="AA2308" s="4">
        <v>2009</v>
      </c>
      <c r="AB2308" s="3" t="s">
        <v>109</v>
      </c>
      <c r="AC2308" s="5" t="s">
        <v>156</v>
      </c>
      <c r="AD2308" s="3" t="s">
        <v>156</v>
      </c>
      <c r="AE2308" s="3" t="s">
        <v>109</v>
      </c>
      <c r="AF2308" s="4">
        <v>4</v>
      </c>
      <c r="AG2308" s="3" t="s">
        <v>109</v>
      </c>
      <c r="AH2308" s="3" t="s">
        <v>135</v>
      </c>
      <c r="AI2308" s="3" t="s">
        <v>109</v>
      </c>
      <c r="AN2308" s="3" t="s">
        <v>109</v>
      </c>
      <c r="AO2308" s="2"/>
      <c r="AP2308" s="3" t="s">
        <v>109</v>
      </c>
      <c r="AQ2308" s="3" t="s">
        <v>109</v>
      </c>
      <c r="AR2308" s="3" t="s">
        <v>109</v>
      </c>
      <c r="AS2308" s="3" t="s">
        <v>109</v>
      </c>
      <c r="AT2308" s="3" t="s">
        <v>109</v>
      </c>
      <c r="AU2308" s="3" t="s">
        <v>109</v>
      </c>
      <c r="AV2308" s="3" t="s">
        <v>109</v>
      </c>
      <c r="AW2308" s="3" t="s">
        <v>109</v>
      </c>
      <c r="AX2308" s="3" t="s">
        <v>109</v>
      </c>
      <c r="AY2308" s="3" t="s">
        <v>109</v>
      </c>
      <c r="AZ2308" s="3" t="s">
        <v>109</v>
      </c>
      <c r="BA2308" s="3" t="s">
        <v>109</v>
      </c>
      <c r="BB2308" s="3" t="s">
        <v>109</v>
      </c>
      <c r="BC2308" s="3" t="s">
        <v>109</v>
      </c>
      <c r="BD2308" s="3" t="s">
        <v>109</v>
      </c>
      <c r="BE2308" s="3" t="s">
        <v>109</v>
      </c>
      <c r="BF2308" s="3" t="s">
        <v>109</v>
      </c>
      <c r="BG2308" s="3" t="s">
        <v>109</v>
      </c>
      <c r="BH2308" s="3" t="s">
        <v>109</v>
      </c>
      <c r="BI2308" s="3" t="s">
        <v>109</v>
      </c>
      <c r="BJ2308" s="3" t="s">
        <v>109</v>
      </c>
      <c r="BK2308" s="3" t="s">
        <v>109</v>
      </c>
      <c r="BM2308" s="3" t="s">
        <v>109</v>
      </c>
      <c r="BN2308" s="3" t="s">
        <v>109</v>
      </c>
      <c r="BO2308" s="3" t="s">
        <v>109</v>
      </c>
      <c r="BP2308" s="3" t="s">
        <v>109</v>
      </c>
      <c r="BQ2308" s="3" t="s">
        <v>109</v>
      </c>
      <c r="BR2308" s="3" t="s">
        <v>109</v>
      </c>
      <c r="BS2308" s="3" t="s">
        <v>109</v>
      </c>
      <c r="BT2308" s="3" t="s">
        <v>109</v>
      </c>
      <c r="BU2308" s="3" t="s">
        <v>109</v>
      </c>
      <c r="BV2308" s="3" t="s">
        <v>109</v>
      </c>
      <c r="BW2308" s="3" t="s">
        <v>109</v>
      </c>
      <c r="BX2308" s="3" t="s">
        <v>109</v>
      </c>
      <c r="BY2308" s="3" t="s">
        <v>109</v>
      </c>
      <c r="BZ2308" s="3" t="s">
        <v>109</v>
      </c>
      <c r="CA2308" s="4">
        <v>2.5474E-2</v>
      </c>
      <c r="CB2308" s="3" t="s">
        <v>109</v>
      </c>
      <c r="CC2308" s="4">
        <v>4919400</v>
      </c>
      <c r="CD2308" s="3" t="s">
        <v>109</v>
      </c>
      <c r="CE2308" s="3" t="s">
        <v>109</v>
      </c>
      <c r="CF2308" s="3" t="s">
        <v>109</v>
      </c>
      <c r="CG2308" s="3" t="s">
        <v>109</v>
      </c>
      <c r="CH2308" s="3" t="s">
        <v>9752</v>
      </c>
      <c r="CI2308" s="3" t="s">
        <v>109</v>
      </c>
      <c r="CJ2308" s="3" t="s">
        <v>109</v>
      </c>
      <c r="CK2308" s="3" t="s">
        <v>109</v>
      </c>
      <c r="CL2308" s="3" t="s">
        <v>109</v>
      </c>
      <c r="CM2308" s="3" t="s">
        <v>109</v>
      </c>
      <c r="CN2308" s="3" t="s">
        <v>109</v>
      </c>
      <c r="CO2308" s="3" t="s">
        <v>109</v>
      </c>
      <c r="CP2308" s="3" t="s">
        <v>109</v>
      </c>
      <c r="CQ2308" s="5" t="s">
        <v>113</v>
      </c>
      <c r="CR2308" s="5" t="s">
        <v>109</v>
      </c>
      <c r="CV2308" s="21" t="s">
        <v>113</v>
      </c>
    </row>
    <row r="2309" spans="1:100" x14ac:dyDescent="0.25">
      <c r="A2309" s="3" t="s">
        <v>9753</v>
      </c>
      <c r="B2309" s="3" t="s">
        <v>118</v>
      </c>
      <c r="C2309" s="4">
        <v>2.5474E-2</v>
      </c>
      <c r="D2309" s="3" t="s">
        <v>9754</v>
      </c>
      <c r="E2309" s="3" t="s">
        <v>9755</v>
      </c>
      <c r="F2309" s="3" t="s">
        <v>9756</v>
      </c>
      <c r="G2309" s="3" t="s">
        <v>106</v>
      </c>
      <c r="H2309" s="4">
        <v>47905</v>
      </c>
      <c r="I2309" s="3" t="s">
        <v>9701</v>
      </c>
      <c r="J2309" s="3" t="s">
        <v>3114</v>
      </c>
      <c r="K2309" s="4">
        <v>5456</v>
      </c>
      <c r="L2309" s="3" t="s">
        <v>109</v>
      </c>
      <c r="M2309" s="3" t="s">
        <v>109</v>
      </c>
      <c r="N2309" s="3" t="s">
        <v>109</v>
      </c>
      <c r="O2309" s="3" t="s">
        <v>109</v>
      </c>
      <c r="P2309" s="3" t="s">
        <v>7325</v>
      </c>
      <c r="Q2309" s="2"/>
      <c r="S2309" s="3" t="s">
        <v>109</v>
      </c>
      <c r="T2309" s="3" t="s">
        <v>109</v>
      </c>
      <c r="U2309" s="3" t="s">
        <v>109</v>
      </c>
      <c r="V2309" s="3" t="s">
        <v>109</v>
      </c>
      <c r="W2309" s="3" t="s">
        <v>109</v>
      </c>
      <c r="X2309" s="3" t="s">
        <v>109</v>
      </c>
      <c r="Y2309" s="3" t="s">
        <v>109</v>
      </c>
      <c r="Z2309" s="3" t="s">
        <v>109</v>
      </c>
      <c r="AA2309" s="4">
        <v>1997</v>
      </c>
      <c r="AB2309" s="3" t="s">
        <v>109</v>
      </c>
      <c r="AC2309" s="5" t="s">
        <v>135</v>
      </c>
      <c r="AD2309" s="3" t="s">
        <v>135</v>
      </c>
      <c r="AE2309" s="3" t="s">
        <v>109</v>
      </c>
      <c r="AF2309" s="4">
        <v>2</v>
      </c>
      <c r="AG2309" s="3" t="s">
        <v>109</v>
      </c>
      <c r="AH2309" s="3" t="s">
        <v>123</v>
      </c>
      <c r="AI2309" s="3" t="s">
        <v>109</v>
      </c>
      <c r="AN2309" s="3" t="s">
        <v>109</v>
      </c>
      <c r="AO2309" s="2"/>
      <c r="AP2309" s="3" t="s">
        <v>109</v>
      </c>
      <c r="AQ2309" s="3" t="s">
        <v>109</v>
      </c>
      <c r="AR2309" s="3" t="s">
        <v>109</v>
      </c>
      <c r="AS2309" s="3" t="s">
        <v>109</v>
      </c>
      <c r="AT2309" s="3" t="s">
        <v>109</v>
      </c>
      <c r="AU2309" s="3" t="s">
        <v>109</v>
      </c>
      <c r="AV2309" s="3" t="s">
        <v>109</v>
      </c>
      <c r="AW2309" s="3" t="s">
        <v>109</v>
      </c>
      <c r="AX2309" s="3" t="s">
        <v>109</v>
      </c>
      <c r="AY2309" s="3" t="s">
        <v>109</v>
      </c>
      <c r="AZ2309" s="3" t="s">
        <v>109</v>
      </c>
      <c r="BA2309" s="3" t="s">
        <v>109</v>
      </c>
      <c r="BB2309" s="3" t="s">
        <v>109</v>
      </c>
      <c r="BC2309" s="3" t="s">
        <v>109</v>
      </c>
      <c r="BD2309" s="3" t="s">
        <v>109</v>
      </c>
      <c r="BE2309" s="3" t="s">
        <v>109</v>
      </c>
      <c r="BF2309" s="3" t="s">
        <v>109</v>
      </c>
      <c r="BG2309" s="3" t="s">
        <v>109</v>
      </c>
      <c r="BH2309" s="3" t="s">
        <v>109</v>
      </c>
      <c r="BI2309" s="3" t="s">
        <v>109</v>
      </c>
      <c r="BJ2309" s="3" t="s">
        <v>109</v>
      </c>
      <c r="BK2309" s="3" t="s">
        <v>109</v>
      </c>
      <c r="BM2309" s="3" t="s">
        <v>109</v>
      </c>
      <c r="BN2309" s="3" t="s">
        <v>109</v>
      </c>
      <c r="BO2309" s="3" t="s">
        <v>109</v>
      </c>
      <c r="BP2309" s="3" t="s">
        <v>109</v>
      </c>
      <c r="BQ2309" s="3" t="s">
        <v>109</v>
      </c>
      <c r="BR2309" s="3" t="s">
        <v>109</v>
      </c>
      <c r="BS2309" s="3" t="s">
        <v>109</v>
      </c>
      <c r="BT2309" s="3" t="s">
        <v>109</v>
      </c>
      <c r="BU2309" s="3" t="s">
        <v>109</v>
      </c>
      <c r="BV2309" s="3" t="s">
        <v>109</v>
      </c>
      <c r="BW2309" s="3" t="s">
        <v>109</v>
      </c>
      <c r="BX2309" s="3" t="s">
        <v>109</v>
      </c>
      <c r="BY2309" s="3" t="s">
        <v>109</v>
      </c>
      <c r="BZ2309" s="3" t="s">
        <v>109</v>
      </c>
      <c r="CA2309" s="4">
        <v>2.5474E-2</v>
      </c>
      <c r="CB2309" s="3" t="s">
        <v>109</v>
      </c>
      <c r="CC2309" s="4">
        <v>592400</v>
      </c>
      <c r="CD2309" s="3" t="s">
        <v>109</v>
      </c>
      <c r="CE2309" s="3" t="s">
        <v>109</v>
      </c>
      <c r="CF2309" s="3" t="s">
        <v>109</v>
      </c>
      <c r="CG2309" s="3" t="s">
        <v>109</v>
      </c>
      <c r="CH2309" s="3" t="s">
        <v>6391</v>
      </c>
      <c r="CI2309" s="3" t="s">
        <v>109</v>
      </c>
      <c r="CJ2309" s="3" t="s">
        <v>109</v>
      </c>
      <c r="CK2309" s="3" t="s">
        <v>109</v>
      </c>
      <c r="CL2309" s="3" t="s">
        <v>109</v>
      </c>
      <c r="CM2309" s="3" t="s">
        <v>109</v>
      </c>
      <c r="CN2309" s="3" t="s">
        <v>109</v>
      </c>
      <c r="CO2309" s="3" t="s">
        <v>109</v>
      </c>
      <c r="CP2309" s="3" t="s">
        <v>109</v>
      </c>
      <c r="CQ2309" s="5" t="s">
        <v>126</v>
      </c>
      <c r="CR2309" s="5" t="s">
        <v>9757</v>
      </c>
      <c r="CV2309" s="21" t="s">
        <v>113</v>
      </c>
    </row>
    <row r="2310" spans="1:100" x14ac:dyDescent="0.25">
      <c r="A2310" s="3" t="s">
        <v>9758</v>
      </c>
      <c r="B2310" s="3" t="s">
        <v>118</v>
      </c>
      <c r="C2310" s="4">
        <v>2.5474E-2</v>
      </c>
      <c r="D2310" s="3" t="s">
        <v>9759</v>
      </c>
      <c r="E2310" s="3" t="s">
        <v>9760</v>
      </c>
      <c r="F2310" s="3" t="s">
        <v>9761</v>
      </c>
      <c r="G2310" s="3" t="s">
        <v>106</v>
      </c>
      <c r="H2310" s="4">
        <v>47905</v>
      </c>
      <c r="I2310" s="3" t="s">
        <v>9701</v>
      </c>
      <c r="J2310" s="3" t="s">
        <v>3114</v>
      </c>
      <c r="K2310" s="4">
        <v>14366</v>
      </c>
      <c r="L2310" s="3" t="s">
        <v>109</v>
      </c>
      <c r="M2310" s="3" t="s">
        <v>109</v>
      </c>
      <c r="N2310" s="3" t="s">
        <v>109</v>
      </c>
      <c r="O2310" s="3" t="s">
        <v>109</v>
      </c>
      <c r="P2310" s="3" t="s">
        <v>109</v>
      </c>
      <c r="Q2310" s="2"/>
      <c r="S2310" s="3" t="s">
        <v>109</v>
      </c>
      <c r="T2310" s="3" t="s">
        <v>109</v>
      </c>
      <c r="U2310" s="3" t="s">
        <v>109</v>
      </c>
      <c r="V2310" s="3" t="s">
        <v>109</v>
      </c>
      <c r="W2310" s="3" t="s">
        <v>109</v>
      </c>
      <c r="X2310" s="3" t="s">
        <v>109</v>
      </c>
      <c r="Y2310" s="3" t="s">
        <v>109</v>
      </c>
      <c r="Z2310" s="3" t="s">
        <v>109</v>
      </c>
      <c r="AA2310" s="4">
        <v>1971</v>
      </c>
      <c r="AB2310" s="3" t="s">
        <v>109</v>
      </c>
      <c r="AC2310" s="5" t="s">
        <v>111</v>
      </c>
      <c r="AD2310" s="3" t="s">
        <v>111</v>
      </c>
      <c r="AE2310" s="3" t="s">
        <v>109</v>
      </c>
      <c r="AF2310" s="4">
        <v>2</v>
      </c>
      <c r="AG2310" s="3" t="s">
        <v>109</v>
      </c>
      <c r="AH2310" s="3" t="s">
        <v>123</v>
      </c>
      <c r="AI2310" s="3" t="s">
        <v>109</v>
      </c>
      <c r="AN2310" s="3" t="s">
        <v>109</v>
      </c>
      <c r="AO2310" s="2"/>
      <c r="AP2310" s="3" t="s">
        <v>109</v>
      </c>
      <c r="AQ2310" s="3" t="s">
        <v>109</v>
      </c>
      <c r="AR2310" s="3" t="s">
        <v>109</v>
      </c>
      <c r="AS2310" s="3" t="s">
        <v>109</v>
      </c>
      <c r="AT2310" s="3" t="s">
        <v>109</v>
      </c>
      <c r="AU2310" s="3" t="s">
        <v>109</v>
      </c>
      <c r="AV2310" s="3" t="s">
        <v>109</v>
      </c>
      <c r="AW2310" s="3" t="s">
        <v>109</v>
      </c>
      <c r="AX2310" s="3" t="s">
        <v>109</v>
      </c>
      <c r="AY2310" s="3" t="s">
        <v>109</v>
      </c>
      <c r="AZ2310" s="3" t="s">
        <v>109</v>
      </c>
      <c r="BA2310" s="3" t="s">
        <v>109</v>
      </c>
      <c r="BB2310" s="3" t="s">
        <v>109</v>
      </c>
      <c r="BC2310" s="3" t="s">
        <v>109</v>
      </c>
      <c r="BD2310" s="3" t="s">
        <v>109</v>
      </c>
      <c r="BE2310" s="3" t="s">
        <v>109</v>
      </c>
      <c r="BF2310" s="3" t="s">
        <v>109</v>
      </c>
      <c r="BG2310" s="3" t="s">
        <v>109</v>
      </c>
      <c r="BH2310" s="3" t="s">
        <v>109</v>
      </c>
      <c r="BI2310" s="3" t="s">
        <v>109</v>
      </c>
      <c r="BJ2310" s="3" t="s">
        <v>109</v>
      </c>
      <c r="BK2310" s="3" t="s">
        <v>109</v>
      </c>
      <c r="BM2310" s="3" t="s">
        <v>109</v>
      </c>
      <c r="BN2310" s="3" t="s">
        <v>109</v>
      </c>
      <c r="BO2310" s="3" t="s">
        <v>109</v>
      </c>
      <c r="BP2310" s="3" t="s">
        <v>109</v>
      </c>
      <c r="BQ2310" s="3" t="s">
        <v>109</v>
      </c>
      <c r="BR2310" s="3" t="s">
        <v>109</v>
      </c>
      <c r="BS2310" s="3" t="s">
        <v>109</v>
      </c>
      <c r="BT2310" s="3" t="s">
        <v>109</v>
      </c>
      <c r="BU2310" s="3" t="s">
        <v>109</v>
      </c>
      <c r="BV2310" s="3" t="s">
        <v>109</v>
      </c>
      <c r="BW2310" s="3" t="s">
        <v>109</v>
      </c>
      <c r="BX2310" s="3" t="s">
        <v>109</v>
      </c>
      <c r="BY2310" s="3" t="s">
        <v>109</v>
      </c>
      <c r="BZ2310" s="3" t="s">
        <v>109</v>
      </c>
      <c r="CA2310" s="4">
        <v>2.5474E-2</v>
      </c>
      <c r="CB2310" s="3" t="s">
        <v>109</v>
      </c>
      <c r="CC2310" s="4">
        <v>726200</v>
      </c>
      <c r="CD2310" s="3" t="s">
        <v>109</v>
      </c>
      <c r="CE2310" s="3" t="s">
        <v>109</v>
      </c>
      <c r="CF2310" s="3" t="s">
        <v>109</v>
      </c>
      <c r="CG2310" s="3" t="s">
        <v>109</v>
      </c>
      <c r="CH2310" s="3" t="s">
        <v>9762</v>
      </c>
      <c r="CI2310" s="3" t="s">
        <v>109</v>
      </c>
      <c r="CJ2310" s="3" t="s">
        <v>109</v>
      </c>
      <c r="CK2310" s="3" t="s">
        <v>109</v>
      </c>
      <c r="CL2310" s="3" t="s">
        <v>109</v>
      </c>
      <c r="CM2310" s="3" t="s">
        <v>109</v>
      </c>
      <c r="CN2310" s="3" t="s">
        <v>109</v>
      </c>
      <c r="CO2310" s="3" t="s">
        <v>109</v>
      </c>
      <c r="CP2310" s="3" t="s">
        <v>109</v>
      </c>
      <c r="CQ2310" s="5" t="s">
        <v>113</v>
      </c>
      <c r="CR2310" s="5" t="s">
        <v>109</v>
      </c>
      <c r="CV2310" s="21" t="s">
        <v>113</v>
      </c>
    </row>
    <row r="2311" spans="1:100" x14ac:dyDescent="0.25">
      <c r="A2311" s="3" t="s">
        <v>9763</v>
      </c>
      <c r="B2311" s="3" t="s">
        <v>118</v>
      </c>
      <c r="C2311" s="4">
        <v>2.5474E-2</v>
      </c>
      <c r="D2311" s="3" t="s">
        <v>9764</v>
      </c>
      <c r="E2311" s="3" t="s">
        <v>9765</v>
      </c>
      <c r="F2311" s="3" t="s">
        <v>9766</v>
      </c>
      <c r="G2311" s="3" t="s">
        <v>106</v>
      </c>
      <c r="H2311" s="4">
        <v>47905</v>
      </c>
      <c r="I2311" s="3" t="s">
        <v>9701</v>
      </c>
      <c r="J2311" s="3" t="s">
        <v>3114</v>
      </c>
      <c r="K2311" s="4">
        <v>4320</v>
      </c>
      <c r="L2311" s="3" t="s">
        <v>109</v>
      </c>
      <c r="M2311" s="3" t="s">
        <v>109</v>
      </c>
      <c r="N2311" s="3" t="s">
        <v>109</v>
      </c>
      <c r="O2311" s="3" t="s">
        <v>109</v>
      </c>
      <c r="P2311" s="3" t="s">
        <v>109</v>
      </c>
      <c r="Q2311" s="2"/>
      <c r="S2311" s="3" t="s">
        <v>109</v>
      </c>
      <c r="T2311" s="3" t="s">
        <v>109</v>
      </c>
      <c r="U2311" s="3" t="s">
        <v>109</v>
      </c>
      <c r="V2311" s="3" t="s">
        <v>109</v>
      </c>
      <c r="W2311" s="3" t="s">
        <v>109</v>
      </c>
      <c r="X2311" s="3" t="s">
        <v>109</v>
      </c>
      <c r="Y2311" s="3" t="s">
        <v>109</v>
      </c>
      <c r="Z2311" s="3" t="s">
        <v>109</v>
      </c>
      <c r="AA2311" s="4">
        <v>1955</v>
      </c>
      <c r="AB2311" s="3" t="s">
        <v>109</v>
      </c>
      <c r="AC2311" s="5" t="s">
        <v>111</v>
      </c>
      <c r="AD2311" s="3" t="s">
        <v>111</v>
      </c>
      <c r="AE2311" s="3" t="s">
        <v>109</v>
      </c>
      <c r="AF2311" s="4">
        <v>1</v>
      </c>
      <c r="AG2311" s="3" t="s">
        <v>109</v>
      </c>
      <c r="AH2311" s="3" t="s">
        <v>126</v>
      </c>
      <c r="AI2311" s="3" t="s">
        <v>109</v>
      </c>
      <c r="AN2311" s="3" t="s">
        <v>109</v>
      </c>
      <c r="AO2311" s="2"/>
      <c r="AP2311" s="3" t="s">
        <v>109</v>
      </c>
      <c r="AQ2311" s="3" t="s">
        <v>109</v>
      </c>
      <c r="AR2311" s="3" t="s">
        <v>109</v>
      </c>
      <c r="AS2311" s="3" t="s">
        <v>109</v>
      </c>
      <c r="AT2311" s="3" t="s">
        <v>109</v>
      </c>
      <c r="AU2311" s="3" t="s">
        <v>109</v>
      </c>
      <c r="AV2311" s="3" t="s">
        <v>109</v>
      </c>
      <c r="AW2311" s="3" t="s">
        <v>109</v>
      </c>
      <c r="AX2311" s="3" t="s">
        <v>109</v>
      </c>
      <c r="AY2311" s="3" t="s">
        <v>109</v>
      </c>
      <c r="AZ2311" s="3" t="s">
        <v>109</v>
      </c>
      <c r="BA2311" s="3" t="s">
        <v>109</v>
      </c>
      <c r="BB2311" s="3" t="s">
        <v>109</v>
      </c>
      <c r="BC2311" s="3" t="s">
        <v>109</v>
      </c>
      <c r="BD2311" s="3" t="s">
        <v>109</v>
      </c>
      <c r="BE2311" s="3" t="s">
        <v>109</v>
      </c>
      <c r="BF2311" s="3" t="s">
        <v>109</v>
      </c>
      <c r="BG2311" s="3" t="s">
        <v>109</v>
      </c>
      <c r="BH2311" s="3" t="s">
        <v>109</v>
      </c>
      <c r="BI2311" s="3" t="s">
        <v>109</v>
      </c>
      <c r="BJ2311" s="3" t="s">
        <v>109</v>
      </c>
      <c r="BK2311" s="3" t="s">
        <v>109</v>
      </c>
      <c r="BM2311" s="3" t="s">
        <v>109</v>
      </c>
      <c r="BN2311" s="3" t="s">
        <v>109</v>
      </c>
      <c r="BO2311" s="3" t="s">
        <v>109</v>
      </c>
      <c r="BP2311" s="3" t="s">
        <v>109</v>
      </c>
      <c r="BQ2311" s="3" t="s">
        <v>109</v>
      </c>
      <c r="BR2311" s="3" t="s">
        <v>109</v>
      </c>
      <c r="BS2311" s="3" t="s">
        <v>109</v>
      </c>
      <c r="BT2311" s="3" t="s">
        <v>109</v>
      </c>
      <c r="BU2311" s="3" t="s">
        <v>109</v>
      </c>
      <c r="BV2311" s="3" t="s">
        <v>109</v>
      </c>
      <c r="BW2311" s="3" t="s">
        <v>109</v>
      </c>
      <c r="BX2311" s="3" t="s">
        <v>109</v>
      </c>
      <c r="BY2311" s="3" t="s">
        <v>109</v>
      </c>
      <c r="BZ2311" s="3" t="s">
        <v>109</v>
      </c>
      <c r="CA2311" s="4">
        <v>2.5474E-2</v>
      </c>
      <c r="CB2311" s="3" t="s">
        <v>109</v>
      </c>
      <c r="CC2311" s="4">
        <v>268500</v>
      </c>
      <c r="CD2311" s="3" t="s">
        <v>109</v>
      </c>
      <c r="CE2311" s="3" t="s">
        <v>109</v>
      </c>
      <c r="CF2311" s="3" t="s">
        <v>109</v>
      </c>
      <c r="CG2311" s="3" t="s">
        <v>109</v>
      </c>
      <c r="CH2311" s="3" t="s">
        <v>203</v>
      </c>
      <c r="CI2311" s="3" t="s">
        <v>109</v>
      </c>
      <c r="CJ2311" s="3" t="s">
        <v>109</v>
      </c>
      <c r="CK2311" s="3" t="s">
        <v>109</v>
      </c>
      <c r="CL2311" s="3" t="s">
        <v>109</v>
      </c>
      <c r="CM2311" s="3" t="s">
        <v>109</v>
      </c>
      <c r="CN2311" s="3" t="s">
        <v>109</v>
      </c>
      <c r="CO2311" s="3" t="s">
        <v>109</v>
      </c>
      <c r="CP2311" s="3" t="s">
        <v>109</v>
      </c>
      <c r="CQ2311" s="5" t="s">
        <v>113</v>
      </c>
      <c r="CR2311" s="5" t="s">
        <v>109</v>
      </c>
      <c r="CV2311" s="21" t="s">
        <v>113</v>
      </c>
    </row>
    <row r="2312" spans="1:100" x14ac:dyDescent="0.25">
      <c r="A2312" s="3" t="s">
        <v>9767</v>
      </c>
      <c r="B2312" s="3" t="s">
        <v>118</v>
      </c>
      <c r="C2312" s="4">
        <v>2.5474E-2</v>
      </c>
      <c r="D2312" s="3" t="s">
        <v>9768</v>
      </c>
      <c r="E2312" s="3" t="s">
        <v>9769</v>
      </c>
      <c r="F2312" s="3" t="s">
        <v>9770</v>
      </c>
      <c r="G2312" s="3" t="s">
        <v>106</v>
      </c>
      <c r="H2312" s="4">
        <v>47901</v>
      </c>
      <c r="I2312" s="3" t="s">
        <v>9701</v>
      </c>
      <c r="J2312" s="3" t="s">
        <v>3114</v>
      </c>
      <c r="K2312" s="4">
        <v>1296</v>
      </c>
      <c r="L2312" s="3" t="s">
        <v>109</v>
      </c>
      <c r="M2312" s="3" t="s">
        <v>109</v>
      </c>
      <c r="N2312" s="3" t="s">
        <v>109</v>
      </c>
      <c r="O2312" s="3" t="s">
        <v>109</v>
      </c>
      <c r="P2312" s="3" t="s">
        <v>109</v>
      </c>
      <c r="Q2312" s="2"/>
      <c r="S2312" s="3" t="s">
        <v>109</v>
      </c>
      <c r="T2312" s="3" t="s">
        <v>109</v>
      </c>
      <c r="U2312" s="3" t="s">
        <v>109</v>
      </c>
      <c r="V2312" s="3" t="s">
        <v>109</v>
      </c>
      <c r="W2312" s="3" t="s">
        <v>109</v>
      </c>
      <c r="X2312" s="3" t="s">
        <v>109</v>
      </c>
      <c r="Y2312" s="3" t="s">
        <v>109</v>
      </c>
      <c r="Z2312" s="3" t="s">
        <v>109</v>
      </c>
      <c r="AA2312" s="4">
        <v>1998</v>
      </c>
      <c r="AB2312" s="3" t="s">
        <v>109</v>
      </c>
      <c r="AC2312" s="5" t="s">
        <v>111</v>
      </c>
      <c r="AD2312" s="3" t="s">
        <v>111</v>
      </c>
      <c r="AE2312" s="3" t="s">
        <v>109</v>
      </c>
      <c r="AF2312" s="4">
        <v>2</v>
      </c>
      <c r="AG2312" s="3" t="s">
        <v>109</v>
      </c>
      <c r="AH2312" s="3" t="s">
        <v>111</v>
      </c>
      <c r="AI2312" s="3" t="s">
        <v>109</v>
      </c>
      <c r="AN2312" s="3" t="s">
        <v>109</v>
      </c>
      <c r="AO2312" s="2"/>
      <c r="AP2312" s="3" t="s">
        <v>109</v>
      </c>
      <c r="AQ2312" s="3" t="s">
        <v>109</v>
      </c>
      <c r="AR2312" s="3" t="s">
        <v>109</v>
      </c>
      <c r="AS2312" s="3" t="s">
        <v>109</v>
      </c>
      <c r="AT2312" s="3" t="s">
        <v>109</v>
      </c>
      <c r="AU2312" s="3" t="s">
        <v>109</v>
      </c>
      <c r="AV2312" s="3" t="s">
        <v>109</v>
      </c>
      <c r="AW2312" s="3" t="s">
        <v>109</v>
      </c>
      <c r="AX2312" s="3" t="s">
        <v>109</v>
      </c>
      <c r="AY2312" s="3" t="s">
        <v>109</v>
      </c>
      <c r="AZ2312" s="3" t="s">
        <v>109</v>
      </c>
      <c r="BA2312" s="3" t="s">
        <v>109</v>
      </c>
      <c r="BB2312" s="3" t="s">
        <v>109</v>
      </c>
      <c r="BC2312" s="3" t="s">
        <v>109</v>
      </c>
      <c r="BD2312" s="3" t="s">
        <v>109</v>
      </c>
      <c r="BE2312" s="3" t="s">
        <v>109</v>
      </c>
      <c r="BF2312" s="3" t="s">
        <v>109</v>
      </c>
      <c r="BG2312" s="3" t="s">
        <v>109</v>
      </c>
      <c r="BH2312" s="3" t="s">
        <v>109</v>
      </c>
      <c r="BI2312" s="3" t="s">
        <v>109</v>
      </c>
      <c r="BJ2312" s="3" t="s">
        <v>109</v>
      </c>
      <c r="BK2312" s="3" t="s">
        <v>109</v>
      </c>
      <c r="BM2312" s="3" t="s">
        <v>109</v>
      </c>
      <c r="BN2312" s="3" t="s">
        <v>109</v>
      </c>
      <c r="BO2312" s="3" t="s">
        <v>109</v>
      </c>
      <c r="BP2312" s="3" t="s">
        <v>109</v>
      </c>
      <c r="BQ2312" s="3" t="s">
        <v>109</v>
      </c>
      <c r="BR2312" s="3" t="s">
        <v>109</v>
      </c>
      <c r="BS2312" s="3" t="s">
        <v>109</v>
      </c>
      <c r="BT2312" s="3" t="s">
        <v>109</v>
      </c>
      <c r="BU2312" s="3" t="s">
        <v>109</v>
      </c>
      <c r="BV2312" s="3" t="s">
        <v>109</v>
      </c>
      <c r="BW2312" s="3" t="s">
        <v>109</v>
      </c>
      <c r="BX2312" s="3" t="s">
        <v>109</v>
      </c>
      <c r="BY2312" s="3" t="s">
        <v>109</v>
      </c>
      <c r="BZ2312" s="3" t="s">
        <v>109</v>
      </c>
      <c r="CA2312" s="4">
        <v>2.5474E-2</v>
      </c>
      <c r="CB2312" s="3" t="s">
        <v>109</v>
      </c>
      <c r="CC2312" s="4">
        <v>135000</v>
      </c>
      <c r="CD2312" s="3" t="s">
        <v>109</v>
      </c>
      <c r="CE2312" s="3" t="s">
        <v>109</v>
      </c>
      <c r="CF2312" s="3" t="s">
        <v>109</v>
      </c>
      <c r="CG2312" s="3" t="s">
        <v>109</v>
      </c>
      <c r="CH2312" s="3" t="s">
        <v>203</v>
      </c>
      <c r="CI2312" s="3" t="s">
        <v>109</v>
      </c>
      <c r="CJ2312" s="3" t="s">
        <v>109</v>
      </c>
      <c r="CK2312" s="3" t="s">
        <v>109</v>
      </c>
      <c r="CL2312" s="3" t="s">
        <v>109</v>
      </c>
      <c r="CM2312" s="3" t="s">
        <v>109</v>
      </c>
      <c r="CN2312" s="3" t="s">
        <v>109</v>
      </c>
      <c r="CO2312" s="3" t="s">
        <v>109</v>
      </c>
      <c r="CP2312" s="3" t="s">
        <v>109</v>
      </c>
      <c r="CQ2312" s="5" t="s">
        <v>113</v>
      </c>
      <c r="CR2312" s="5" t="s">
        <v>109</v>
      </c>
      <c r="CV2312" s="21" t="s">
        <v>113</v>
      </c>
    </row>
    <row r="2313" spans="1:100" x14ac:dyDescent="0.25">
      <c r="A2313" s="3" t="s">
        <v>9771</v>
      </c>
      <c r="B2313" s="3" t="s">
        <v>405</v>
      </c>
      <c r="C2313" s="4">
        <v>1.4538000000000001E-2</v>
      </c>
      <c r="D2313" s="3" t="s">
        <v>9772</v>
      </c>
      <c r="E2313" s="3" t="s">
        <v>9773</v>
      </c>
      <c r="F2313" s="3" t="s">
        <v>9774</v>
      </c>
      <c r="G2313" s="3" t="s">
        <v>409</v>
      </c>
      <c r="H2313" s="4">
        <v>47981</v>
      </c>
      <c r="I2313" s="3" t="s">
        <v>9701</v>
      </c>
      <c r="J2313" s="3" t="s">
        <v>3114</v>
      </c>
      <c r="K2313" s="4">
        <v>1200</v>
      </c>
      <c r="L2313" s="3" t="s">
        <v>109</v>
      </c>
      <c r="M2313" s="3" t="s">
        <v>109</v>
      </c>
      <c r="N2313" s="3" t="s">
        <v>109</v>
      </c>
      <c r="O2313" s="3" t="s">
        <v>109</v>
      </c>
      <c r="P2313" s="3" t="s">
        <v>109</v>
      </c>
      <c r="Q2313" s="2"/>
      <c r="S2313" s="3" t="s">
        <v>109</v>
      </c>
      <c r="T2313" s="3" t="s">
        <v>109</v>
      </c>
      <c r="U2313" s="3" t="s">
        <v>109</v>
      </c>
      <c r="V2313" s="3" t="s">
        <v>109</v>
      </c>
      <c r="W2313" s="3" t="s">
        <v>109</v>
      </c>
      <c r="X2313" s="3" t="s">
        <v>109</v>
      </c>
      <c r="Y2313" s="3" t="s">
        <v>109</v>
      </c>
      <c r="Z2313" s="3" t="s">
        <v>109</v>
      </c>
      <c r="AA2313" s="4">
        <v>2001</v>
      </c>
      <c r="AB2313" s="3" t="s">
        <v>109</v>
      </c>
      <c r="AC2313" s="5" t="s">
        <v>123</v>
      </c>
      <c r="AD2313" s="3" t="s">
        <v>123</v>
      </c>
      <c r="AE2313" s="3" t="s">
        <v>109</v>
      </c>
      <c r="AF2313" s="4">
        <v>3</v>
      </c>
      <c r="AG2313" s="3" t="s">
        <v>109</v>
      </c>
      <c r="AH2313" s="3" t="s">
        <v>135</v>
      </c>
      <c r="AI2313" s="3" t="s">
        <v>109</v>
      </c>
      <c r="AN2313" s="3" t="s">
        <v>109</v>
      </c>
      <c r="AO2313" s="2"/>
      <c r="AP2313" s="3" t="s">
        <v>109</v>
      </c>
      <c r="AQ2313" s="3" t="s">
        <v>109</v>
      </c>
      <c r="AR2313" s="3" t="s">
        <v>109</v>
      </c>
      <c r="AS2313" s="3" t="s">
        <v>109</v>
      </c>
      <c r="AT2313" s="3" t="s">
        <v>109</v>
      </c>
      <c r="AU2313" s="3" t="s">
        <v>109</v>
      </c>
      <c r="AV2313" s="3" t="s">
        <v>109</v>
      </c>
      <c r="AW2313" s="3" t="s">
        <v>109</v>
      </c>
      <c r="AX2313" s="3" t="s">
        <v>109</v>
      </c>
      <c r="AY2313" s="3" t="s">
        <v>109</v>
      </c>
      <c r="AZ2313" s="3" t="s">
        <v>109</v>
      </c>
      <c r="BA2313" s="3" t="s">
        <v>109</v>
      </c>
      <c r="BB2313" s="3" t="s">
        <v>109</v>
      </c>
      <c r="BC2313" s="3" t="s">
        <v>109</v>
      </c>
      <c r="BD2313" s="3" t="s">
        <v>109</v>
      </c>
      <c r="BE2313" s="3" t="s">
        <v>109</v>
      </c>
      <c r="BF2313" s="3" t="s">
        <v>109</v>
      </c>
      <c r="BG2313" s="3" t="s">
        <v>109</v>
      </c>
      <c r="BH2313" s="3" t="s">
        <v>109</v>
      </c>
      <c r="BI2313" s="3" t="s">
        <v>109</v>
      </c>
      <c r="BJ2313" s="3" t="s">
        <v>109</v>
      </c>
      <c r="BK2313" s="3" t="s">
        <v>109</v>
      </c>
      <c r="BM2313" s="3" t="s">
        <v>109</v>
      </c>
      <c r="BN2313" s="3" t="s">
        <v>109</v>
      </c>
      <c r="BO2313" s="3" t="s">
        <v>109</v>
      </c>
      <c r="BP2313" s="3" t="s">
        <v>109</v>
      </c>
      <c r="BQ2313" s="3" t="s">
        <v>109</v>
      </c>
      <c r="BR2313" s="3" t="s">
        <v>109</v>
      </c>
      <c r="BS2313" s="3" t="s">
        <v>109</v>
      </c>
      <c r="BT2313" s="3" t="s">
        <v>109</v>
      </c>
      <c r="BU2313" s="3" t="s">
        <v>109</v>
      </c>
      <c r="BV2313" s="3" t="s">
        <v>109</v>
      </c>
      <c r="BW2313" s="3" t="s">
        <v>109</v>
      </c>
      <c r="BX2313" s="3" t="s">
        <v>109</v>
      </c>
      <c r="BY2313" s="3" t="s">
        <v>109</v>
      </c>
      <c r="BZ2313" s="3" t="s">
        <v>109</v>
      </c>
      <c r="CA2313" s="4">
        <v>1.4538000000000001E-2</v>
      </c>
      <c r="CB2313" s="3" t="s">
        <v>109</v>
      </c>
      <c r="CC2313" s="4">
        <v>101600</v>
      </c>
      <c r="CD2313" s="3" t="s">
        <v>109</v>
      </c>
      <c r="CE2313" s="3" t="s">
        <v>109</v>
      </c>
      <c r="CF2313" s="3" t="s">
        <v>109</v>
      </c>
      <c r="CG2313" s="3" t="s">
        <v>109</v>
      </c>
      <c r="CH2313" s="3" t="s">
        <v>9775</v>
      </c>
      <c r="CI2313" s="3" t="s">
        <v>109</v>
      </c>
      <c r="CJ2313" s="3" t="s">
        <v>109</v>
      </c>
      <c r="CK2313" s="3" t="s">
        <v>109</v>
      </c>
      <c r="CL2313" s="3" t="s">
        <v>109</v>
      </c>
      <c r="CM2313" s="3" t="s">
        <v>109</v>
      </c>
      <c r="CN2313" s="3" t="s">
        <v>109</v>
      </c>
      <c r="CO2313" s="3" t="s">
        <v>109</v>
      </c>
      <c r="CP2313" s="3" t="s">
        <v>109</v>
      </c>
      <c r="CQ2313" s="5" t="s">
        <v>113</v>
      </c>
      <c r="CR2313" s="5" t="s">
        <v>109</v>
      </c>
      <c r="CV2313" s="21" t="s">
        <v>113</v>
      </c>
    </row>
    <row r="2314" spans="1:100" x14ac:dyDescent="0.25">
      <c r="A2314" s="3" t="s">
        <v>9776</v>
      </c>
      <c r="B2314" s="3" t="s">
        <v>118</v>
      </c>
      <c r="C2314" s="4">
        <v>2.5474E-2</v>
      </c>
      <c r="D2314" s="3" t="s">
        <v>9777</v>
      </c>
      <c r="E2314" s="3" t="s">
        <v>9778</v>
      </c>
      <c r="F2314" s="3" t="s">
        <v>9779</v>
      </c>
      <c r="G2314" s="3" t="s">
        <v>106</v>
      </c>
      <c r="H2314" s="4">
        <v>47905</v>
      </c>
      <c r="I2314" s="3" t="s">
        <v>9701</v>
      </c>
      <c r="J2314" s="3" t="s">
        <v>3114</v>
      </c>
      <c r="K2314" s="4">
        <v>1764</v>
      </c>
      <c r="L2314" s="3" t="s">
        <v>109</v>
      </c>
      <c r="M2314" s="3" t="s">
        <v>109</v>
      </c>
      <c r="N2314" s="3" t="s">
        <v>109</v>
      </c>
      <c r="O2314" s="3" t="s">
        <v>109</v>
      </c>
      <c r="P2314" s="3" t="s">
        <v>109</v>
      </c>
      <c r="Q2314" s="2"/>
      <c r="S2314" s="3" t="s">
        <v>109</v>
      </c>
      <c r="T2314" s="3" t="s">
        <v>109</v>
      </c>
      <c r="U2314" s="3" t="s">
        <v>109</v>
      </c>
      <c r="V2314" s="3" t="s">
        <v>109</v>
      </c>
      <c r="W2314" s="3" t="s">
        <v>109</v>
      </c>
      <c r="X2314" s="3" t="s">
        <v>109</v>
      </c>
      <c r="Y2314" s="3" t="s">
        <v>109</v>
      </c>
      <c r="Z2314" s="3" t="s">
        <v>109</v>
      </c>
      <c r="AA2314" s="4">
        <v>1950</v>
      </c>
      <c r="AB2314" s="3" t="s">
        <v>109</v>
      </c>
      <c r="AC2314" s="5" t="s">
        <v>111</v>
      </c>
      <c r="AD2314" s="3" t="s">
        <v>123</v>
      </c>
      <c r="AE2314" s="3" t="s">
        <v>109</v>
      </c>
      <c r="AF2314" s="4">
        <v>3</v>
      </c>
      <c r="AG2314" s="3" t="s">
        <v>109</v>
      </c>
      <c r="AH2314" s="3" t="s">
        <v>111</v>
      </c>
      <c r="AI2314" s="3" t="s">
        <v>109</v>
      </c>
      <c r="AN2314" s="3" t="s">
        <v>109</v>
      </c>
      <c r="AO2314" s="2"/>
      <c r="AP2314" s="3" t="s">
        <v>109</v>
      </c>
      <c r="AQ2314" s="3" t="s">
        <v>109</v>
      </c>
      <c r="AR2314" s="3" t="s">
        <v>109</v>
      </c>
      <c r="AS2314" s="3" t="s">
        <v>109</v>
      </c>
      <c r="AT2314" s="3" t="s">
        <v>109</v>
      </c>
      <c r="AU2314" s="3" t="s">
        <v>109</v>
      </c>
      <c r="AV2314" s="3" t="s">
        <v>109</v>
      </c>
      <c r="AW2314" s="3" t="s">
        <v>109</v>
      </c>
      <c r="AX2314" s="3" t="s">
        <v>109</v>
      </c>
      <c r="AY2314" s="3" t="s">
        <v>109</v>
      </c>
      <c r="AZ2314" s="3" t="s">
        <v>109</v>
      </c>
      <c r="BA2314" s="3" t="s">
        <v>109</v>
      </c>
      <c r="BB2314" s="3" t="s">
        <v>109</v>
      </c>
      <c r="BC2314" s="3" t="s">
        <v>109</v>
      </c>
      <c r="BD2314" s="3" t="s">
        <v>109</v>
      </c>
      <c r="BE2314" s="3" t="s">
        <v>109</v>
      </c>
      <c r="BF2314" s="3" t="s">
        <v>109</v>
      </c>
      <c r="BG2314" s="3" t="s">
        <v>109</v>
      </c>
      <c r="BH2314" s="3" t="s">
        <v>109</v>
      </c>
      <c r="BI2314" s="3" t="s">
        <v>109</v>
      </c>
      <c r="BJ2314" s="3" t="s">
        <v>109</v>
      </c>
      <c r="BK2314" s="3" t="s">
        <v>109</v>
      </c>
      <c r="BM2314" s="3" t="s">
        <v>109</v>
      </c>
      <c r="BN2314" s="3" t="s">
        <v>109</v>
      </c>
      <c r="BO2314" s="3" t="s">
        <v>109</v>
      </c>
      <c r="BP2314" s="3" t="s">
        <v>109</v>
      </c>
      <c r="BQ2314" s="3" t="s">
        <v>109</v>
      </c>
      <c r="BR2314" s="3" t="s">
        <v>109</v>
      </c>
      <c r="BS2314" s="3" t="s">
        <v>109</v>
      </c>
      <c r="BT2314" s="3" t="s">
        <v>109</v>
      </c>
      <c r="BU2314" s="3" t="s">
        <v>109</v>
      </c>
      <c r="BV2314" s="3" t="s">
        <v>109</v>
      </c>
      <c r="BW2314" s="3" t="s">
        <v>109</v>
      </c>
      <c r="BX2314" s="3" t="s">
        <v>109</v>
      </c>
      <c r="BY2314" s="3" t="s">
        <v>109</v>
      </c>
      <c r="BZ2314" s="3" t="s">
        <v>109</v>
      </c>
      <c r="CA2314" s="4">
        <v>2.5474E-2</v>
      </c>
      <c r="CB2314" s="3" t="s">
        <v>109</v>
      </c>
      <c r="CC2314" s="4">
        <v>110800</v>
      </c>
      <c r="CD2314" s="3" t="s">
        <v>109</v>
      </c>
      <c r="CE2314" s="3" t="s">
        <v>109</v>
      </c>
      <c r="CF2314" s="3" t="s">
        <v>109</v>
      </c>
      <c r="CG2314" s="3" t="s">
        <v>109</v>
      </c>
      <c r="CH2314" s="3" t="s">
        <v>9780</v>
      </c>
      <c r="CI2314" s="3" t="s">
        <v>109</v>
      </c>
      <c r="CJ2314" s="3" t="s">
        <v>109</v>
      </c>
      <c r="CK2314" s="3" t="s">
        <v>109</v>
      </c>
      <c r="CL2314" s="3" t="s">
        <v>109</v>
      </c>
      <c r="CM2314" s="3" t="s">
        <v>109</v>
      </c>
      <c r="CN2314" s="3" t="s">
        <v>109</v>
      </c>
      <c r="CO2314" s="3" t="s">
        <v>109</v>
      </c>
      <c r="CP2314" s="3" t="s">
        <v>109</v>
      </c>
      <c r="CQ2314" s="5" t="s">
        <v>113</v>
      </c>
      <c r="CR2314" s="5" t="s">
        <v>109</v>
      </c>
      <c r="CV2314" s="21" t="s">
        <v>113</v>
      </c>
    </row>
    <row r="2315" spans="1:100" x14ac:dyDescent="0.25">
      <c r="A2315" s="3" t="s">
        <v>9781</v>
      </c>
      <c r="B2315" s="3" t="s">
        <v>118</v>
      </c>
      <c r="C2315" s="4">
        <v>2.5474E-2</v>
      </c>
      <c r="D2315" s="3" t="s">
        <v>7764</v>
      </c>
      <c r="E2315" s="3" t="s">
        <v>9782</v>
      </c>
      <c r="F2315" s="3" t="s">
        <v>7766</v>
      </c>
      <c r="G2315" s="3" t="s">
        <v>106</v>
      </c>
      <c r="H2315" s="4">
        <v>47904</v>
      </c>
      <c r="I2315" s="3" t="s">
        <v>9701</v>
      </c>
      <c r="J2315" s="3" t="s">
        <v>3114</v>
      </c>
      <c r="K2315" s="4">
        <v>1716</v>
      </c>
      <c r="L2315" s="3" t="s">
        <v>109</v>
      </c>
      <c r="M2315" s="3" t="s">
        <v>109</v>
      </c>
      <c r="N2315" s="3" t="s">
        <v>109</v>
      </c>
      <c r="O2315" s="3" t="s">
        <v>109</v>
      </c>
      <c r="P2315" s="3" t="s">
        <v>109</v>
      </c>
      <c r="Q2315" s="2"/>
      <c r="S2315" s="3" t="s">
        <v>109</v>
      </c>
      <c r="T2315" s="3" t="s">
        <v>109</v>
      </c>
      <c r="U2315" s="3" t="s">
        <v>109</v>
      </c>
      <c r="V2315" s="3" t="s">
        <v>109</v>
      </c>
      <c r="W2315" s="3" t="s">
        <v>109</v>
      </c>
      <c r="X2315" s="3" t="s">
        <v>109</v>
      </c>
      <c r="Y2315" s="3" t="s">
        <v>109</v>
      </c>
      <c r="Z2315" s="3" t="s">
        <v>109</v>
      </c>
      <c r="AA2315" s="4">
        <v>1970</v>
      </c>
      <c r="AB2315" s="3" t="s">
        <v>109</v>
      </c>
      <c r="AC2315" s="5" t="s">
        <v>111</v>
      </c>
      <c r="AD2315" s="3" t="s">
        <v>111</v>
      </c>
      <c r="AE2315" s="3" t="s">
        <v>109</v>
      </c>
      <c r="AF2315" s="4">
        <v>3</v>
      </c>
      <c r="AG2315" s="3" t="s">
        <v>109</v>
      </c>
      <c r="AH2315" s="3" t="s">
        <v>111</v>
      </c>
      <c r="AI2315" s="3" t="s">
        <v>109</v>
      </c>
      <c r="AN2315" s="3" t="s">
        <v>109</v>
      </c>
      <c r="AO2315" s="2"/>
      <c r="AP2315" s="3" t="s">
        <v>109</v>
      </c>
      <c r="AQ2315" s="3" t="s">
        <v>109</v>
      </c>
      <c r="AR2315" s="3" t="s">
        <v>109</v>
      </c>
      <c r="AS2315" s="3" t="s">
        <v>109</v>
      </c>
      <c r="AT2315" s="3" t="s">
        <v>109</v>
      </c>
      <c r="AU2315" s="3" t="s">
        <v>109</v>
      </c>
      <c r="AV2315" s="3" t="s">
        <v>109</v>
      </c>
      <c r="AW2315" s="3" t="s">
        <v>109</v>
      </c>
      <c r="AX2315" s="3" t="s">
        <v>109</v>
      </c>
      <c r="AY2315" s="3" t="s">
        <v>109</v>
      </c>
      <c r="AZ2315" s="3" t="s">
        <v>109</v>
      </c>
      <c r="BA2315" s="3" t="s">
        <v>109</v>
      </c>
      <c r="BB2315" s="3" t="s">
        <v>109</v>
      </c>
      <c r="BC2315" s="3" t="s">
        <v>109</v>
      </c>
      <c r="BD2315" s="3" t="s">
        <v>109</v>
      </c>
      <c r="BE2315" s="3" t="s">
        <v>109</v>
      </c>
      <c r="BF2315" s="3" t="s">
        <v>109</v>
      </c>
      <c r="BG2315" s="3" t="s">
        <v>109</v>
      </c>
      <c r="BH2315" s="3" t="s">
        <v>109</v>
      </c>
      <c r="BI2315" s="3" t="s">
        <v>109</v>
      </c>
      <c r="BJ2315" s="3" t="s">
        <v>109</v>
      </c>
      <c r="BK2315" s="3" t="s">
        <v>109</v>
      </c>
      <c r="BM2315" s="3" t="s">
        <v>109</v>
      </c>
      <c r="BN2315" s="3" t="s">
        <v>109</v>
      </c>
      <c r="BO2315" s="3" t="s">
        <v>109</v>
      </c>
      <c r="BP2315" s="3" t="s">
        <v>109</v>
      </c>
      <c r="BQ2315" s="3" t="s">
        <v>109</v>
      </c>
      <c r="BR2315" s="3" t="s">
        <v>109</v>
      </c>
      <c r="BS2315" s="3" t="s">
        <v>109</v>
      </c>
      <c r="BT2315" s="3" t="s">
        <v>109</v>
      </c>
      <c r="BU2315" s="3" t="s">
        <v>109</v>
      </c>
      <c r="BV2315" s="3" t="s">
        <v>109</v>
      </c>
      <c r="BW2315" s="3" t="s">
        <v>109</v>
      </c>
      <c r="BX2315" s="3" t="s">
        <v>109</v>
      </c>
      <c r="BY2315" s="3" t="s">
        <v>109</v>
      </c>
      <c r="BZ2315" s="3" t="s">
        <v>109</v>
      </c>
      <c r="CA2315" s="4">
        <v>2.5474E-2</v>
      </c>
      <c r="CB2315" s="3" t="s">
        <v>109</v>
      </c>
      <c r="CC2315" s="4">
        <v>184100</v>
      </c>
      <c r="CD2315" s="3" t="s">
        <v>109</v>
      </c>
      <c r="CE2315" s="3" t="s">
        <v>109</v>
      </c>
      <c r="CF2315" s="3" t="s">
        <v>109</v>
      </c>
      <c r="CG2315" s="3" t="s">
        <v>109</v>
      </c>
      <c r="CH2315" s="3" t="s">
        <v>9783</v>
      </c>
      <c r="CI2315" s="3" t="s">
        <v>109</v>
      </c>
      <c r="CJ2315" s="3" t="s">
        <v>109</v>
      </c>
      <c r="CK2315" s="3" t="s">
        <v>109</v>
      </c>
      <c r="CL2315" s="3" t="s">
        <v>109</v>
      </c>
      <c r="CM2315" s="3" t="s">
        <v>109</v>
      </c>
      <c r="CN2315" s="3" t="s">
        <v>109</v>
      </c>
      <c r="CO2315" s="3" t="s">
        <v>109</v>
      </c>
      <c r="CP2315" s="3" t="s">
        <v>109</v>
      </c>
      <c r="CQ2315" s="5" t="s">
        <v>113</v>
      </c>
      <c r="CR2315" s="5" t="s">
        <v>109</v>
      </c>
      <c r="CV2315" s="21" t="s">
        <v>113</v>
      </c>
    </row>
    <row r="2316" spans="1:100" x14ac:dyDescent="0.25">
      <c r="A2316" s="3" t="s">
        <v>9784</v>
      </c>
      <c r="B2316" s="3" t="s">
        <v>118</v>
      </c>
      <c r="C2316" s="4">
        <v>2.5474E-2</v>
      </c>
      <c r="D2316" s="3" t="s">
        <v>9785</v>
      </c>
      <c r="E2316" s="3" t="s">
        <v>9786</v>
      </c>
      <c r="F2316" s="3" t="s">
        <v>9787</v>
      </c>
      <c r="G2316" s="3" t="s">
        <v>106</v>
      </c>
      <c r="H2316" s="4">
        <v>47905</v>
      </c>
      <c r="I2316" s="3" t="s">
        <v>9701</v>
      </c>
      <c r="J2316" s="3" t="s">
        <v>3114</v>
      </c>
      <c r="K2316" s="4">
        <v>4375</v>
      </c>
      <c r="L2316" s="3" t="s">
        <v>109</v>
      </c>
      <c r="M2316" s="3" t="s">
        <v>109</v>
      </c>
      <c r="N2316" s="3" t="s">
        <v>109</v>
      </c>
      <c r="O2316" s="3" t="s">
        <v>109</v>
      </c>
      <c r="P2316" s="3" t="s">
        <v>109</v>
      </c>
      <c r="Q2316" s="2"/>
      <c r="S2316" s="3" t="s">
        <v>109</v>
      </c>
      <c r="T2316" s="3" t="s">
        <v>109</v>
      </c>
      <c r="U2316" s="3" t="s">
        <v>109</v>
      </c>
      <c r="V2316" s="3" t="s">
        <v>109</v>
      </c>
      <c r="W2316" s="3" t="s">
        <v>109</v>
      </c>
      <c r="X2316" s="3" t="s">
        <v>109</v>
      </c>
      <c r="Y2316" s="3" t="s">
        <v>109</v>
      </c>
      <c r="Z2316" s="3" t="s">
        <v>109</v>
      </c>
      <c r="AA2316" s="4">
        <v>1987</v>
      </c>
      <c r="AB2316" s="3" t="s">
        <v>109</v>
      </c>
      <c r="AC2316" s="5" t="s">
        <v>135</v>
      </c>
      <c r="AD2316" s="3" t="s">
        <v>135</v>
      </c>
      <c r="AE2316" s="3" t="s">
        <v>109</v>
      </c>
      <c r="AF2316" s="4">
        <v>3</v>
      </c>
      <c r="AG2316" s="3" t="s">
        <v>109</v>
      </c>
      <c r="AH2316" s="3" t="s">
        <v>111</v>
      </c>
      <c r="AI2316" s="3" t="s">
        <v>109</v>
      </c>
      <c r="AN2316" s="3" t="s">
        <v>109</v>
      </c>
      <c r="AO2316" s="2"/>
      <c r="AP2316" s="3" t="s">
        <v>109</v>
      </c>
      <c r="AQ2316" s="3" t="s">
        <v>109</v>
      </c>
      <c r="AR2316" s="3" t="s">
        <v>109</v>
      </c>
      <c r="AS2316" s="3" t="s">
        <v>109</v>
      </c>
      <c r="AT2316" s="3" t="s">
        <v>109</v>
      </c>
      <c r="AU2316" s="3" t="s">
        <v>109</v>
      </c>
      <c r="AV2316" s="3" t="s">
        <v>109</v>
      </c>
      <c r="AW2316" s="3" t="s">
        <v>109</v>
      </c>
      <c r="AX2316" s="3" t="s">
        <v>109</v>
      </c>
      <c r="AY2316" s="3" t="s">
        <v>109</v>
      </c>
      <c r="AZ2316" s="3" t="s">
        <v>109</v>
      </c>
      <c r="BA2316" s="3" t="s">
        <v>109</v>
      </c>
      <c r="BB2316" s="3" t="s">
        <v>109</v>
      </c>
      <c r="BC2316" s="3" t="s">
        <v>109</v>
      </c>
      <c r="BD2316" s="3" t="s">
        <v>109</v>
      </c>
      <c r="BE2316" s="3" t="s">
        <v>109</v>
      </c>
      <c r="BF2316" s="3" t="s">
        <v>109</v>
      </c>
      <c r="BG2316" s="3" t="s">
        <v>109</v>
      </c>
      <c r="BH2316" s="3" t="s">
        <v>109</v>
      </c>
      <c r="BI2316" s="3" t="s">
        <v>109</v>
      </c>
      <c r="BJ2316" s="3" t="s">
        <v>109</v>
      </c>
      <c r="BK2316" s="3" t="s">
        <v>109</v>
      </c>
      <c r="BM2316" s="3" t="s">
        <v>109</v>
      </c>
      <c r="BN2316" s="3" t="s">
        <v>109</v>
      </c>
      <c r="BO2316" s="3" t="s">
        <v>109</v>
      </c>
      <c r="BP2316" s="3" t="s">
        <v>109</v>
      </c>
      <c r="BQ2316" s="3" t="s">
        <v>109</v>
      </c>
      <c r="BR2316" s="3" t="s">
        <v>109</v>
      </c>
      <c r="BS2316" s="3" t="s">
        <v>109</v>
      </c>
      <c r="BT2316" s="3" t="s">
        <v>109</v>
      </c>
      <c r="BU2316" s="3" t="s">
        <v>109</v>
      </c>
      <c r="BV2316" s="3" t="s">
        <v>109</v>
      </c>
      <c r="BW2316" s="3" t="s">
        <v>109</v>
      </c>
      <c r="BX2316" s="3" t="s">
        <v>109</v>
      </c>
      <c r="BY2316" s="3" t="s">
        <v>109</v>
      </c>
      <c r="BZ2316" s="3" t="s">
        <v>109</v>
      </c>
      <c r="CA2316" s="4">
        <v>2.5474E-2</v>
      </c>
      <c r="CB2316" s="3" t="s">
        <v>109</v>
      </c>
      <c r="CC2316" s="4">
        <v>632300</v>
      </c>
      <c r="CD2316" s="3" t="s">
        <v>109</v>
      </c>
      <c r="CE2316" s="3" t="s">
        <v>109</v>
      </c>
      <c r="CF2316" s="3" t="s">
        <v>109</v>
      </c>
      <c r="CG2316" s="3" t="s">
        <v>109</v>
      </c>
      <c r="CH2316" s="3" t="s">
        <v>203</v>
      </c>
      <c r="CI2316" s="3" t="s">
        <v>109</v>
      </c>
      <c r="CJ2316" s="3" t="s">
        <v>109</v>
      </c>
      <c r="CK2316" s="3" t="s">
        <v>109</v>
      </c>
      <c r="CL2316" s="3" t="s">
        <v>109</v>
      </c>
      <c r="CM2316" s="3" t="s">
        <v>109</v>
      </c>
      <c r="CN2316" s="3" t="s">
        <v>109</v>
      </c>
      <c r="CO2316" s="3" t="s">
        <v>109</v>
      </c>
      <c r="CP2316" s="3" t="s">
        <v>109</v>
      </c>
      <c r="CQ2316" s="5" t="s">
        <v>113</v>
      </c>
      <c r="CR2316" s="5" t="s">
        <v>109</v>
      </c>
      <c r="CV2316" s="21" t="s">
        <v>113</v>
      </c>
    </row>
    <row r="2317" spans="1:100" x14ac:dyDescent="0.25">
      <c r="A2317" s="3" t="s">
        <v>9788</v>
      </c>
      <c r="B2317" s="3" t="s">
        <v>575</v>
      </c>
      <c r="C2317" s="4">
        <v>2.5517999999999999E-2</v>
      </c>
      <c r="D2317" s="3" t="s">
        <v>9789</v>
      </c>
      <c r="E2317" s="3" t="s">
        <v>9790</v>
      </c>
      <c r="F2317" s="3" t="s">
        <v>9791</v>
      </c>
      <c r="G2317" s="3" t="s">
        <v>106</v>
      </c>
      <c r="H2317" s="4">
        <v>47909</v>
      </c>
      <c r="I2317" s="3" t="s">
        <v>9701</v>
      </c>
      <c r="J2317" s="3" t="s">
        <v>3114</v>
      </c>
      <c r="K2317" s="4">
        <v>3808</v>
      </c>
      <c r="L2317" s="3" t="s">
        <v>109</v>
      </c>
      <c r="M2317" s="3" t="s">
        <v>109</v>
      </c>
      <c r="N2317" s="3" t="s">
        <v>109</v>
      </c>
      <c r="O2317" s="3" t="s">
        <v>109</v>
      </c>
      <c r="P2317" s="3" t="s">
        <v>109</v>
      </c>
      <c r="Q2317" s="2"/>
      <c r="S2317" s="3" t="s">
        <v>109</v>
      </c>
      <c r="T2317" s="3" t="s">
        <v>109</v>
      </c>
      <c r="U2317" s="3" t="s">
        <v>109</v>
      </c>
      <c r="V2317" s="3" t="s">
        <v>109</v>
      </c>
      <c r="W2317" s="3" t="s">
        <v>109</v>
      </c>
      <c r="X2317" s="3" t="s">
        <v>109</v>
      </c>
      <c r="Y2317" s="3" t="s">
        <v>109</v>
      </c>
      <c r="Z2317" s="3" t="s">
        <v>109</v>
      </c>
      <c r="AA2317" s="4">
        <v>2006</v>
      </c>
      <c r="AB2317" s="3" t="s">
        <v>109</v>
      </c>
      <c r="AC2317" s="5" t="s">
        <v>135</v>
      </c>
      <c r="AD2317" s="3" t="s">
        <v>135</v>
      </c>
      <c r="AE2317" s="3" t="s">
        <v>109</v>
      </c>
      <c r="AF2317" s="4">
        <v>4</v>
      </c>
      <c r="AG2317" s="3" t="s">
        <v>109</v>
      </c>
      <c r="AH2317" s="3" t="s">
        <v>135</v>
      </c>
      <c r="AI2317" s="3" t="s">
        <v>109</v>
      </c>
      <c r="AN2317" s="3" t="s">
        <v>109</v>
      </c>
      <c r="AO2317" s="2"/>
      <c r="AP2317" s="3" t="s">
        <v>109</v>
      </c>
      <c r="AQ2317" s="3" t="s">
        <v>109</v>
      </c>
      <c r="AR2317" s="3" t="s">
        <v>109</v>
      </c>
      <c r="AS2317" s="3" t="s">
        <v>109</v>
      </c>
      <c r="AT2317" s="3" t="s">
        <v>109</v>
      </c>
      <c r="AU2317" s="3" t="s">
        <v>109</v>
      </c>
      <c r="AV2317" s="3" t="s">
        <v>109</v>
      </c>
      <c r="AW2317" s="3" t="s">
        <v>109</v>
      </c>
      <c r="AX2317" s="3" t="s">
        <v>109</v>
      </c>
      <c r="AY2317" s="3" t="s">
        <v>109</v>
      </c>
      <c r="AZ2317" s="3" t="s">
        <v>109</v>
      </c>
      <c r="BA2317" s="3" t="s">
        <v>109</v>
      </c>
      <c r="BB2317" s="3" t="s">
        <v>109</v>
      </c>
      <c r="BC2317" s="3" t="s">
        <v>109</v>
      </c>
      <c r="BD2317" s="3" t="s">
        <v>109</v>
      </c>
      <c r="BE2317" s="3" t="s">
        <v>109</v>
      </c>
      <c r="BF2317" s="3" t="s">
        <v>109</v>
      </c>
      <c r="BG2317" s="3" t="s">
        <v>109</v>
      </c>
      <c r="BH2317" s="3" t="s">
        <v>109</v>
      </c>
      <c r="BI2317" s="3" t="s">
        <v>109</v>
      </c>
      <c r="BJ2317" s="3" t="s">
        <v>109</v>
      </c>
      <c r="BK2317" s="3" t="s">
        <v>109</v>
      </c>
      <c r="BM2317" s="3" t="s">
        <v>109</v>
      </c>
      <c r="BN2317" s="3" t="s">
        <v>109</v>
      </c>
      <c r="BO2317" s="3" t="s">
        <v>109</v>
      </c>
      <c r="BP2317" s="3" t="s">
        <v>109</v>
      </c>
      <c r="BQ2317" s="3" t="s">
        <v>109</v>
      </c>
      <c r="BR2317" s="3" t="s">
        <v>109</v>
      </c>
      <c r="BS2317" s="3" t="s">
        <v>109</v>
      </c>
      <c r="BT2317" s="3" t="s">
        <v>109</v>
      </c>
      <c r="BU2317" s="3" t="s">
        <v>109</v>
      </c>
      <c r="BV2317" s="3" t="s">
        <v>109</v>
      </c>
      <c r="BW2317" s="3" t="s">
        <v>109</v>
      </c>
      <c r="BX2317" s="3" t="s">
        <v>109</v>
      </c>
      <c r="BY2317" s="3" t="s">
        <v>109</v>
      </c>
      <c r="BZ2317" s="3" t="s">
        <v>109</v>
      </c>
      <c r="CA2317" s="4">
        <v>2.5517999999999999E-2</v>
      </c>
      <c r="CB2317" s="3" t="s">
        <v>109</v>
      </c>
      <c r="CC2317" s="4">
        <v>672800</v>
      </c>
      <c r="CD2317" s="3" t="s">
        <v>109</v>
      </c>
      <c r="CE2317" s="3" t="s">
        <v>109</v>
      </c>
      <c r="CF2317" s="3" t="s">
        <v>109</v>
      </c>
      <c r="CG2317" s="3" t="s">
        <v>109</v>
      </c>
      <c r="CH2317" s="3" t="s">
        <v>9792</v>
      </c>
      <c r="CI2317" s="3" t="s">
        <v>109</v>
      </c>
      <c r="CJ2317" s="3" t="s">
        <v>109</v>
      </c>
      <c r="CK2317" s="3" t="s">
        <v>109</v>
      </c>
      <c r="CL2317" s="3" t="s">
        <v>109</v>
      </c>
      <c r="CM2317" s="3" t="s">
        <v>109</v>
      </c>
      <c r="CN2317" s="3" t="s">
        <v>109</v>
      </c>
      <c r="CO2317" s="3" t="s">
        <v>109</v>
      </c>
      <c r="CP2317" s="3" t="s">
        <v>109</v>
      </c>
      <c r="CQ2317" s="5" t="s">
        <v>126</v>
      </c>
      <c r="CR2317" s="5" t="s">
        <v>9793</v>
      </c>
      <c r="CV2317" s="21" t="s">
        <v>113</v>
      </c>
    </row>
    <row r="2318" spans="1:100" x14ac:dyDescent="0.25">
      <c r="A2318" s="3" t="s">
        <v>9794</v>
      </c>
      <c r="B2318" s="3" t="s">
        <v>102</v>
      </c>
      <c r="C2318" s="4">
        <v>2.4108999999999998E-2</v>
      </c>
      <c r="D2318" s="3" t="s">
        <v>9795</v>
      </c>
      <c r="E2318" s="3" t="s">
        <v>9796</v>
      </c>
      <c r="F2318" s="3" t="s">
        <v>9797</v>
      </c>
      <c r="G2318" s="3" t="s">
        <v>106</v>
      </c>
      <c r="H2318" s="4">
        <v>47909</v>
      </c>
      <c r="I2318" s="3" t="s">
        <v>9701</v>
      </c>
      <c r="J2318" s="3" t="s">
        <v>3114</v>
      </c>
      <c r="K2318" s="4">
        <v>3606</v>
      </c>
      <c r="L2318" s="3" t="s">
        <v>109</v>
      </c>
      <c r="M2318" s="3" t="s">
        <v>109</v>
      </c>
      <c r="N2318" s="3" t="s">
        <v>109</v>
      </c>
      <c r="O2318" s="3" t="s">
        <v>109</v>
      </c>
      <c r="P2318" s="3" t="s">
        <v>109</v>
      </c>
      <c r="Q2318" s="2"/>
      <c r="S2318" s="3" t="s">
        <v>109</v>
      </c>
      <c r="T2318" s="3" t="s">
        <v>109</v>
      </c>
      <c r="U2318" s="3" t="s">
        <v>109</v>
      </c>
      <c r="V2318" s="3" t="s">
        <v>109</v>
      </c>
      <c r="W2318" s="3" t="s">
        <v>109</v>
      </c>
      <c r="X2318" s="3" t="s">
        <v>109</v>
      </c>
      <c r="Y2318" s="3" t="s">
        <v>109</v>
      </c>
      <c r="Z2318" s="3" t="s">
        <v>109</v>
      </c>
      <c r="AA2318" s="4">
        <v>1970</v>
      </c>
      <c r="AB2318" s="3" t="s">
        <v>109</v>
      </c>
      <c r="AC2318" s="5" t="s">
        <v>123</v>
      </c>
      <c r="AD2318" s="3" t="s">
        <v>123</v>
      </c>
      <c r="AE2318" s="3" t="s">
        <v>109</v>
      </c>
      <c r="AF2318" s="4">
        <v>2</v>
      </c>
      <c r="AG2318" s="3" t="s">
        <v>109</v>
      </c>
      <c r="AH2318" s="3" t="s">
        <v>123</v>
      </c>
      <c r="AI2318" s="3" t="s">
        <v>109</v>
      </c>
      <c r="AN2318" s="3" t="s">
        <v>109</v>
      </c>
      <c r="AO2318" s="2"/>
      <c r="AP2318" s="3" t="s">
        <v>109</v>
      </c>
      <c r="AQ2318" s="3" t="s">
        <v>109</v>
      </c>
      <c r="AR2318" s="3" t="s">
        <v>109</v>
      </c>
      <c r="AS2318" s="3" t="s">
        <v>109</v>
      </c>
      <c r="AT2318" s="3" t="s">
        <v>109</v>
      </c>
      <c r="AU2318" s="3" t="s">
        <v>109</v>
      </c>
      <c r="AV2318" s="3" t="s">
        <v>109</v>
      </c>
      <c r="AW2318" s="3" t="s">
        <v>109</v>
      </c>
      <c r="AX2318" s="3" t="s">
        <v>109</v>
      </c>
      <c r="AY2318" s="3" t="s">
        <v>109</v>
      </c>
      <c r="AZ2318" s="3" t="s">
        <v>109</v>
      </c>
      <c r="BA2318" s="3" t="s">
        <v>109</v>
      </c>
      <c r="BB2318" s="3" t="s">
        <v>109</v>
      </c>
      <c r="BC2318" s="3" t="s">
        <v>109</v>
      </c>
      <c r="BD2318" s="3" t="s">
        <v>109</v>
      </c>
      <c r="BE2318" s="3" t="s">
        <v>109</v>
      </c>
      <c r="BF2318" s="3" t="s">
        <v>109</v>
      </c>
      <c r="BG2318" s="3" t="s">
        <v>109</v>
      </c>
      <c r="BH2318" s="3" t="s">
        <v>109</v>
      </c>
      <c r="BI2318" s="3" t="s">
        <v>109</v>
      </c>
      <c r="BJ2318" s="3" t="s">
        <v>109</v>
      </c>
      <c r="BK2318" s="3" t="s">
        <v>109</v>
      </c>
      <c r="BM2318" s="3" t="s">
        <v>109</v>
      </c>
      <c r="BN2318" s="3" t="s">
        <v>109</v>
      </c>
      <c r="BO2318" s="3" t="s">
        <v>109</v>
      </c>
      <c r="BP2318" s="3" t="s">
        <v>109</v>
      </c>
      <c r="BQ2318" s="3" t="s">
        <v>109</v>
      </c>
      <c r="BR2318" s="3" t="s">
        <v>109</v>
      </c>
      <c r="BS2318" s="3" t="s">
        <v>109</v>
      </c>
      <c r="BT2318" s="3" t="s">
        <v>109</v>
      </c>
      <c r="BU2318" s="3" t="s">
        <v>109</v>
      </c>
      <c r="BV2318" s="3" t="s">
        <v>109</v>
      </c>
      <c r="BW2318" s="3" t="s">
        <v>109</v>
      </c>
      <c r="BX2318" s="3" t="s">
        <v>109</v>
      </c>
      <c r="BY2318" s="3" t="s">
        <v>109</v>
      </c>
      <c r="BZ2318" s="3" t="s">
        <v>109</v>
      </c>
      <c r="CA2318" s="4">
        <v>2.4108999999999998E-2</v>
      </c>
      <c r="CB2318" s="3" t="s">
        <v>109</v>
      </c>
      <c r="CC2318" s="4">
        <v>224100</v>
      </c>
      <c r="CD2318" s="3" t="s">
        <v>109</v>
      </c>
      <c r="CE2318" s="3" t="s">
        <v>109</v>
      </c>
      <c r="CF2318" s="3" t="s">
        <v>109</v>
      </c>
      <c r="CG2318" s="3" t="s">
        <v>109</v>
      </c>
      <c r="CH2318" s="3" t="s">
        <v>203</v>
      </c>
      <c r="CI2318" s="3" t="s">
        <v>109</v>
      </c>
      <c r="CJ2318" s="3" t="s">
        <v>109</v>
      </c>
      <c r="CK2318" s="3" t="s">
        <v>109</v>
      </c>
      <c r="CL2318" s="3" t="s">
        <v>109</v>
      </c>
      <c r="CM2318" s="3" t="s">
        <v>109</v>
      </c>
      <c r="CN2318" s="3" t="s">
        <v>109</v>
      </c>
      <c r="CO2318" s="3" t="s">
        <v>109</v>
      </c>
      <c r="CP2318" s="3" t="s">
        <v>109</v>
      </c>
      <c r="CQ2318" s="5" t="s">
        <v>113</v>
      </c>
      <c r="CR2318" s="5" t="s">
        <v>109</v>
      </c>
      <c r="CV2318" s="21" t="s">
        <v>113</v>
      </c>
    </row>
    <row r="2319" spans="1:100" x14ac:dyDescent="0.25">
      <c r="A2319" s="3" t="s">
        <v>9798</v>
      </c>
      <c r="B2319" s="3" t="s">
        <v>118</v>
      </c>
      <c r="C2319" s="4">
        <v>2.5474E-2</v>
      </c>
      <c r="D2319" s="3" t="s">
        <v>9799</v>
      </c>
      <c r="E2319" s="3" t="s">
        <v>6472</v>
      </c>
      <c r="F2319" s="3" t="s">
        <v>9800</v>
      </c>
      <c r="G2319" s="3" t="s">
        <v>106</v>
      </c>
      <c r="H2319" s="4">
        <v>47905</v>
      </c>
      <c r="I2319" s="3" t="s">
        <v>9701</v>
      </c>
      <c r="J2319" s="3" t="s">
        <v>3114</v>
      </c>
      <c r="K2319" s="4">
        <v>2871</v>
      </c>
      <c r="L2319" s="3" t="s">
        <v>109</v>
      </c>
      <c r="M2319" s="3" t="s">
        <v>109</v>
      </c>
      <c r="N2319" s="3" t="s">
        <v>109</v>
      </c>
      <c r="O2319" s="3" t="s">
        <v>109</v>
      </c>
      <c r="P2319" s="3" t="s">
        <v>109</v>
      </c>
      <c r="Q2319" s="2"/>
      <c r="S2319" s="3" t="s">
        <v>109</v>
      </c>
      <c r="T2319" s="3" t="s">
        <v>109</v>
      </c>
      <c r="U2319" s="3" t="s">
        <v>109</v>
      </c>
      <c r="V2319" s="3" t="s">
        <v>109</v>
      </c>
      <c r="W2319" s="3" t="s">
        <v>109</v>
      </c>
      <c r="X2319" s="3" t="s">
        <v>109</v>
      </c>
      <c r="Y2319" s="3" t="s">
        <v>109</v>
      </c>
      <c r="Z2319" s="3" t="s">
        <v>109</v>
      </c>
      <c r="AA2319" s="4">
        <v>1960</v>
      </c>
      <c r="AB2319" s="3" t="s">
        <v>109</v>
      </c>
      <c r="AC2319" s="5" t="s">
        <v>111</v>
      </c>
      <c r="AD2319" s="3" t="s">
        <v>111</v>
      </c>
      <c r="AE2319" s="3" t="s">
        <v>109</v>
      </c>
      <c r="AF2319" s="4">
        <v>3</v>
      </c>
      <c r="AG2319" s="3" t="s">
        <v>109</v>
      </c>
      <c r="AH2319" s="3" t="s">
        <v>111</v>
      </c>
      <c r="AI2319" s="3" t="s">
        <v>109</v>
      </c>
      <c r="AN2319" s="3" t="s">
        <v>109</v>
      </c>
      <c r="AO2319" s="2"/>
      <c r="AP2319" s="3" t="s">
        <v>109</v>
      </c>
      <c r="AQ2319" s="3" t="s">
        <v>109</v>
      </c>
      <c r="AR2319" s="3" t="s">
        <v>109</v>
      </c>
      <c r="AS2319" s="3" t="s">
        <v>109</v>
      </c>
      <c r="AT2319" s="3" t="s">
        <v>109</v>
      </c>
      <c r="AU2319" s="3" t="s">
        <v>109</v>
      </c>
      <c r="AV2319" s="3" t="s">
        <v>109</v>
      </c>
      <c r="AW2319" s="3" t="s">
        <v>109</v>
      </c>
      <c r="AX2319" s="3" t="s">
        <v>109</v>
      </c>
      <c r="AY2319" s="3" t="s">
        <v>109</v>
      </c>
      <c r="AZ2319" s="3" t="s">
        <v>109</v>
      </c>
      <c r="BA2319" s="3" t="s">
        <v>109</v>
      </c>
      <c r="BB2319" s="3" t="s">
        <v>109</v>
      </c>
      <c r="BC2319" s="3" t="s">
        <v>109</v>
      </c>
      <c r="BD2319" s="3" t="s">
        <v>109</v>
      </c>
      <c r="BE2319" s="3" t="s">
        <v>109</v>
      </c>
      <c r="BF2319" s="3" t="s">
        <v>109</v>
      </c>
      <c r="BG2319" s="3" t="s">
        <v>109</v>
      </c>
      <c r="BH2319" s="3" t="s">
        <v>109</v>
      </c>
      <c r="BI2319" s="3" t="s">
        <v>109</v>
      </c>
      <c r="BJ2319" s="3" t="s">
        <v>109</v>
      </c>
      <c r="BK2319" s="3" t="s">
        <v>109</v>
      </c>
      <c r="BM2319" s="3" t="s">
        <v>109</v>
      </c>
      <c r="BN2319" s="3" t="s">
        <v>109</v>
      </c>
      <c r="BO2319" s="3" t="s">
        <v>109</v>
      </c>
      <c r="BP2319" s="3" t="s">
        <v>109</v>
      </c>
      <c r="BQ2319" s="3" t="s">
        <v>109</v>
      </c>
      <c r="BR2319" s="3" t="s">
        <v>109</v>
      </c>
      <c r="BS2319" s="3" t="s">
        <v>109</v>
      </c>
      <c r="BT2319" s="3" t="s">
        <v>109</v>
      </c>
      <c r="BU2319" s="3" t="s">
        <v>109</v>
      </c>
      <c r="BV2319" s="3" t="s">
        <v>109</v>
      </c>
      <c r="BW2319" s="3" t="s">
        <v>109</v>
      </c>
      <c r="BX2319" s="3" t="s">
        <v>109</v>
      </c>
      <c r="BY2319" s="3" t="s">
        <v>109</v>
      </c>
      <c r="BZ2319" s="3" t="s">
        <v>109</v>
      </c>
      <c r="CA2319" s="4">
        <v>2.5474E-2</v>
      </c>
      <c r="CB2319" s="3" t="s">
        <v>109</v>
      </c>
      <c r="CC2319" s="4">
        <v>282700</v>
      </c>
      <c r="CD2319" s="3" t="s">
        <v>109</v>
      </c>
      <c r="CE2319" s="3" t="s">
        <v>109</v>
      </c>
      <c r="CF2319" s="3" t="s">
        <v>109</v>
      </c>
      <c r="CG2319" s="3" t="s">
        <v>109</v>
      </c>
      <c r="CH2319" s="3" t="s">
        <v>203</v>
      </c>
      <c r="CI2319" s="3" t="s">
        <v>109</v>
      </c>
      <c r="CJ2319" s="3" t="s">
        <v>109</v>
      </c>
      <c r="CK2319" s="3" t="s">
        <v>109</v>
      </c>
      <c r="CL2319" s="3" t="s">
        <v>109</v>
      </c>
      <c r="CM2319" s="3" t="s">
        <v>109</v>
      </c>
      <c r="CN2319" s="3" t="s">
        <v>109</v>
      </c>
      <c r="CO2319" s="3" t="s">
        <v>109</v>
      </c>
      <c r="CP2319" s="3" t="s">
        <v>109</v>
      </c>
      <c r="CQ2319" s="5" t="s">
        <v>113</v>
      </c>
      <c r="CR2319" s="5" t="s">
        <v>109</v>
      </c>
      <c r="CV2319" s="21" t="s">
        <v>113</v>
      </c>
    </row>
    <row r="2320" spans="1:100" x14ac:dyDescent="0.25">
      <c r="A2320" s="3" t="s">
        <v>9801</v>
      </c>
      <c r="B2320" s="3" t="s">
        <v>118</v>
      </c>
      <c r="C2320" s="4">
        <v>2.5474E-2</v>
      </c>
      <c r="D2320" s="3" t="s">
        <v>9802</v>
      </c>
      <c r="E2320" s="3" t="s">
        <v>4708</v>
      </c>
      <c r="F2320" s="3" t="s">
        <v>9803</v>
      </c>
      <c r="G2320" s="3" t="s">
        <v>106</v>
      </c>
      <c r="H2320" s="4">
        <v>47904</v>
      </c>
      <c r="I2320" s="3" t="s">
        <v>9701</v>
      </c>
      <c r="J2320" s="3" t="s">
        <v>3114</v>
      </c>
      <c r="K2320" s="4">
        <v>3572</v>
      </c>
      <c r="L2320" s="3" t="s">
        <v>109</v>
      </c>
      <c r="M2320" s="3" t="s">
        <v>109</v>
      </c>
      <c r="N2320" s="3" t="s">
        <v>109</v>
      </c>
      <c r="O2320" s="3" t="s">
        <v>109</v>
      </c>
      <c r="P2320" s="3" t="s">
        <v>109</v>
      </c>
      <c r="Q2320" s="2"/>
      <c r="S2320" s="3" t="s">
        <v>109</v>
      </c>
      <c r="T2320" s="3" t="s">
        <v>109</v>
      </c>
      <c r="U2320" s="3" t="s">
        <v>109</v>
      </c>
      <c r="V2320" s="3" t="s">
        <v>109</v>
      </c>
      <c r="W2320" s="3" t="s">
        <v>109</v>
      </c>
      <c r="X2320" s="3" t="s">
        <v>109</v>
      </c>
      <c r="Y2320" s="3" t="s">
        <v>109</v>
      </c>
      <c r="Z2320" s="3" t="s">
        <v>109</v>
      </c>
      <c r="AA2320" s="4">
        <v>1950</v>
      </c>
      <c r="AB2320" s="3" t="s">
        <v>109</v>
      </c>
      <c r="AC2320" s="5" t="s">
        <v>123</v>
      </c>
      <c r="AD2320" s="3" t="s">
        <v>123</v>
      </c>
      <c r="AE2320" s="3" t="s">
        <v>109</v>
      </c>
      <c r="AF2320" s="4">
        <v>3</v>
      </c>
      <c r="AG2320" s="3" t="s">
        <v>109</v>
      </c>
      <c r="AH2320" s="3" t="s">
        <v>111</v>
      </c>
      <c r="AI2320" s="3" t="s">
        <v>109</v>
      </c>
      <c r="AN2320" s="3" t="s">
        <v>109</v>
      </c>
      <c r="AO2320" s="2"/>
      <c r="AP2320" s="3" t="s">
        <v>109</v>
      </c>
      <c r="AQ2320" s="3" t="s">
        <v>109</v>
      </c>
      <c r="AR2320" s="3" t="s">
        <v>109</v>
      </c>
      <c r="AS2320" s="3" t="s">
        <v>109</v>
      </c>
      <c r="AT2320" s="3" t="s">
        <v>109</v>
      </c>
      <c r="AU2320" s="3" t="s">
        <v>109</v>
      </c>
      <c r="AV2320" s="3" t="s">
        <v>109</v>
      </c>
      <c r="AW2320" s="3" t="s">
        <v>109</v>
      </c>
      <c r="AX2320" s="3" t="s">
        <v>109</v>
      </c>
      <c r="AY2320" s="3" t="s">
        <v>109</v>
      </c>
      <c r="AZ2320" s="3" t="s">
        <v>109</v>
      </c>
      <c r="BA2320" s="3" t="s">
        <v>109</v>
      </c>
      <c r="BB2320" s="3" t="s">
        <v>109</v>
      </c>
      <c r="BC2320" s="3" t="s">
        <v>109</v>
      </c>
      <c r="BD2320" s="3" t="s">
        <v>109</v>
      </c>
      <c r="BE2320" s="3" t="s">
        <v>109</v>
      </c>
      <c r="BF2320" s="3" t="s">
        <v>109</v>
      </c>
      <c r="BG2320" s="3" t="s">
        <v>109</v>
      </c>
      <c r="BH2320" s="3" t="s">
        <v>109</v>
      </c>
      <c r="BI2320" s="3" t="s">
        <v>109</v>
      </c>
      <c r="BJ2320" s="3" t="s">
        <v>109</v>
      </c>
      <c r="BK2320" s="3" t="s">
        <v>109</v>
      </c>
      <c r="BM2320" s="3" t="s">
        <v>109</v>
      </c>
      <c r="BN2320" s="3" t="s">
        <v>109</v>
      </c>
      <c r="BO2320" s="3" t="s">
        <v>109</v>
      </c>
      <c r="BP2320" s="3" t="s">
        <v>109</v>
      </c>
      <c r="BQ2320" s="3" t="s">
        <v>109</v>
      </c>
      <c r="BR2320" s="3" t="s">
        <v>109</v>
      </c>
      <c r="BS2320" s="3" t="s">
        <v>109</v>
      </c>
      <c r="BT2320" s="3" t="s">
        <v>109</v>
      </c>
      <c r="BU2320" s="3" t="s">
        <v>109</v>
      </c>
      <c r="BV2320" s="3" t="s">
        <v>109</v>
      </c>
      <c r="BW2320" s="3" t="s">
        <v>109</v>
      </c>
      <c r="BX2320" s="3" t="s">
        <v>109</v>
      </c>
      <c r="BY2320" s="3" t="s">
        <v>109</v>
      </c>
      <c r="BZ2320" s="3" t="s">
        <v>109</v>
      </c>
      <c r="CA2320" s="4">
        <v>2.5474E-2</v>
      </c>
      <c r="CB2320" s="3" t="s">
        <v>109</v>
      </c>
      <c r="CC2320" s="4">
        <v>278700</v>
      </c>
      <c r="CD2320" s="3" t="s">
        <v>109</v>
      </c>
      <c r="CE2320" s="3" t="s">
        <v>109</v>
      </c>
      <c r="CF2320" s="3" t="s">
        <v>109</v>
      </c>
      <c r="CG2320" s="3" t="s">
        <v>109</v>
      </c>
      <c r="CH2320" s="3" t="s">
        <v>9804</v>
      </c>
      <c r="CI2320" s="3" t="s">
        <v>109</v>
      </c>
      <c r="CJ2320" s="3" t="s">
        <v>109</v>
      </c>
      <c r="CK2320" s="3" t="s">
        <v>109</v>
      </c>
      <c r="CL2320" s="3" t="s">
        <v>109</v>
      </c>
      <c r="CM2320" s="3" t="s">
        <v>109</v>
      </c>
      <c r="CN2320" s="3" t="s">
        <v>109</v>
      </c>
      <c r="CO2320" s="3" t="s">
        <v>109</v>
      </c>
      <c r="CP2320" s="3" t="s">
        <v>109</v>
      </c>
      <c r="CQ2320" s="5" t="s">
        <v>126</v>
      </c>
      <c r="CR2320" s="5" t="s">
        <v>9805</v>
      </c>
      <c r="CV2320" s="21" t="s">
        <v>113</v>
      </c>
    </row>
    <row r="2321" spans="1:100" x14ac:dyDescent="0.25">
      <c r="A2321" s="3" t="s">
        <v>9806</v>
      </c>
      <c r="B2321" s="3" t="s">
        <v>102</v>
      </c>
      <c r="C2321" s="4">
        <v>2.4108999999999998E-2</v>
      </c>
      <c r="D2321" s="3" t="s">
        <v>9807</v>
      </c>
      <c r="E2321" s="3" t="s">
        <v>9808</v>
      </c>
      <c r="F2321" s="3" t="s">
        <v>9809</v>
      </c>
      <c r="G2321" s="3" t="s">
        <v>106</v>
      </c>
      <c r="H2321" s="4">
        <v>47909</v>
      </c>
      <c r="I2321" s="3" t="s">
        <v>9701</v>
      </c>
      <c r="J2321" s="3" t="s">
        <v>3114</v>
      </c>
      <c r="K2321" s="4">
        <v>1134</v>
      </c>
      <c r="L2321" s="3" t="s">
        <v>109</v>
      </c>
      <c r="M2321" s="3" t="s">
        <v>109</v>
      </c>
      <c r="N2321" s="3" t="s">
        <v>109</v>
      </c>
      <c r="O2321" s="3" t="s">
        <v>109</v>
      </c>
      <c r="P2321" s="3" t="s">
        <v>109</v>
      </c>
      <c r="Q2321" s="2"/>
      <c r="S2321" s="3" t="s">
        <v>109</v>
      </c>
      <c r="T2321" s="3" t="s">
        <v>109</v>
      </c>
      <c r="U2321" s="3" t="s">
        <v>109</v>
      </c>
      <c r="V2321" s="3" t="s">
        <v>109</v>
      </c>
      <c r="W2321" s="3" t="s">
        <v>109</v>
      </c>
      <c r="X2321" s="3" t="s">
        <v>109</v>
      </c>
      <c r="Y2321" s="3" t="s">
        <v>109</v>
      </c>
      <c r="Z2321" s="3" t="s">
        <v>109</v>
      </c>
      <c r="AA2321" s="4">
        <v>1950</v>
      </c>
      <c r="AB2321" s="3" t="s">
        <v>109</v>
      </c>
      <c r="AC2321" s="5" t="s">
        <v>111</v>
      </c>
      <c r="AD2321" s="3" t="s">
        <v>111</v>
      </c>
      <c r="AE2321" s="3" t="s">
        <v>109</v>
      </c>
      <c r="AF2321" s="4">
        <v>2</v>
      </c>
      <c r="AG2321" s="3" t="s">
        <v>109</v>
      </c>
      <c r="AH2321" s="3" t="s">
        <v>111</v>
      </c>
      <c r="AI2321" s="3" t="s">
        <v>109</v>
      </c>
      <c r="AN2321" s="3" t="s">
        <v>109</v>
      </c>
      <c r="AO2321" s="2"/>
      <c r="AP2321" s="3" t="s">
        <v>109</v>
      </c>
      <c r="AQ2321" s="3" t="s">
        <v>109</v>
      </c>
      <c r="AR2321" s="3" t="s">
        <v>109</v>
      </c>
      <c r="AS2321" s="3" t="s">
        <v>109</v>
      </c>
      <c r="AT2321" s="3" t="s">
        <v>109</v>
      </c>
      <c r="AU2321" s="3" t="s">
        <v>109</v>
      </c>
      <c r="AV2321" s="3" t="s">
        <v>109</v>
      </c>
      <c r="AW2321" s="3" t="s">
        <v>109</v>
      </c>
      <c r="AX2321" s="3" t="s">
        <v>109</v>
      </c>
      <c r="AY2321" s="3" t="s">
        <v>109</v>
      </c>
      <c r="AZ2321" s="3" t="s">
        <v>109</v>
      </c>
      <c r="BA2321" s="3" t="s">
        <v>109</v>
      </c>
      <c r="BB2321" s="3" t="s">
        <v>109</v>
      </c>
      <c r="BC2321" s="3" t="s">
        <v>109</v>
      </c>
      <c r="BD2321" s="3" t="s">
        <v>109</v>
      </c>
      <c r="BE2321" s="3" t="s">
        <v>109</v>
      </c>
      <c r="BF2321" s="3" t="s">
        <v>109</v>
      </c>
      <c r="BG2321" s="3" t="s">
        <v>109</v>
      </c>
      <c r="BH2321" s="3" t="s">
        <v>109</v>
      </c>
      <c r="BI2321" s="3" t="s">
        <v>109</v>
      </c>
      <c r="BJ2321" s="3" t="s">
        <v>109</v>
      </c>
      <c r="BK2321" s="3" t="s">
        <v>109</v>
      </c>
      <c r="BM2321" s="3" t="s">
        <v>109</v>
      </c>
      <c r="BN2321" s="3" t="s">
        <v>109</v>
      </c>
      <c r="BO2321" s="3" t="s">
        <v>109</v>
      </c>
      <c r="BP2321" s="3" t="s">
        <v>109</v>
      </c>
      <c r="BQ2321" s="3" t="s">
        <v>109</v>
      </c>
      <c r="BR2321" s="3" t="s">
        <v>109</v>
      </c>
      <c r="BS2321" s="3" t="s">
        <v>109</v>
      </c>
      <c r="BT2321" s="3" t="s">
        <v>109</v>
      </c>
      <c r="BU2321" s="3" t="s">
        <v>109</v>
      </c>
      <c r="BV2321" s="3" t="s">
        <v>109</v>
      </c>
      <c r="BW2321" s="3" t="s">
        <v>109</v>
      </c>
      <c r="BX2321" s="3" t="s">
        <v>109</v>
      </c>
      <c r="BY2321" s="3" t="s">
        <v>109</v>
      </c>
      <c r="BZ2321" s="3" t="s">
        <v>109</v>
      </c>
      <c r="CA2321" s="4">
        <v>2.4108999999999998E-2</v>
      </c>
      <c r="CB2321" s="3" t="s">
        <v>109</v>
      </c>
      <c r="CC2321" s="4">
        <v>98500</v>
      </c>
      <c r="CD2321" s="3" t="s">
        <v>109</v>
      </c>
      <c r="CE2321" s="3" t="s">
        <v>109</v>
      </c>
      <c r="CF2321" s="3" t="s">
        <v>109</v>
      </c>
      <c r="CG2321" s="3" t="s">
        <v>109</v>
      </c>
      <c r="CH2321" s="3" t="s">
        <v>9810</v>
      </c>
      <c r="CI2321" s="3" t="s">
        <v>109</v>
      </c>
      <c r="CJ2321" s="3" t="s">
        <v>109</v>
      </c>
      <c r="CK2321" s="3" t="s">
        <v>109</v>
      </c>
      <c r="CL2321" s="3" t="s">
        <v>109</v>
      </c>
      <c r="CM2321" s="3" t="s">
        <v>109</v>
      </c>
      <c r="CN2321" s="3" t="s">
        <v>109</v>
      </c>
      <c r="CO2321" s="3" t="s">
        <v>109</v>
      </c>
      <c r="CP2321" s="3" t="s">
        <v>109</v>
      </c>
      <c r="CQ2321" s="5" t="s">
        <v>113</v>
      </c>
      <c r="CR2321" s="5" t="s">
        <v>109</v>
      </c>
      <c r="CV2321" s="21" t="s">
        <v>113</v>
      </c>
    </row>
    <row r="2322" spans="1:100" x14ac:dyDescent="0.25">
      <c r="A2322" s="3" t="s">
        <v>9811</v>
      </c>
      <c r="B2322" s="3" t="s">
        <v>118</v>
      </c>
      <c r="C2322" s="4">
        <v>2.5474E-2</v>
      </c>
      <c r="D2322" s="3" t="s">
        <v>9812</v>
      </c>
      <c r="E2322" s="3" t="s">
        <v>9813</v>
      </c>
      <c r="F2322" s="3" t="s">
        <v>9814</v>
      </c>
      <c r="G2322" s="3" t="s">
        <v>106</v>
      </c>
      <c r="H2322" s="4">
        <v>47905</v>
      </c>
      <c r="I2322" s="3" t="s">
        <v>9701</v>
      </c>
      <c r="J2322" s="3" t="s">
        <v>3114</v>
      </c>
      <c r="K2322" s="4">
        <v>3003</v>
      </c>
      <c r="L2322" s="3" t="s">
        <v>109</v>
      </c>
      <c r="M2322" s="3" t="s">
        <v>109</v>
      </c>
      <c r="N2322" s="3" t="s">
        <v>109</v>
      </c>
      <c r="O2322" s="3" t="s">
        <v>109</v>
      </c>
      <c r="P2322" s="3" t="s">
        <v>109</v>
      </c>
      <c r="Q2322" s="2"/>
      <c r="S2322" s="3" t="s">
        <v>109</v>
      </c>
      <c r="T2322" s="3" t="s">
        <v>109</v>
      </c>
      <c r="U2322" s="3" t="s">
        <v>109</v>
      </c>
      <c r="V2322" s="3" t="s">
        <v>109</v>
      </c>
      <c r="W2322" s="3" t="s">
        <v>109</v>
      </c>
      <c r="X2322" s="3" t="s">
        <v>109</v>
      </c>
      <c r="Y2322" s="3" t="s">
        <v>109</v>
      </c>
      <c r="Z2322" s="3" t="s">
        <v>109</v>
      </c>
      <c r="AA2322" s="4">
        <v>1978</v>
      </c>
      <c r="AB2322" s="3" t="s">
        <v>109</v>
      </c>
      <c r="AC2322" s="5" t="s">
        <v>111</v>
      </c>
      <c r="AD2322" s="3" t="s">
        <v>135</v>
      </c>
      <c r="AE2322" s="3" t="s">
        <v>109</v>
      </c>
      <c r="AF2322" s="4">
        <v>1</v>
      </c>
      <c r="AG2322" s="3" t="s">
        <v>109</v>
      </c>
      <c r="AH2322" s="3" t="s">
        <v>111</v>
      </c>
      <c r="AI2322" s="3" t="s">
        <v>109</v>
      </c>
      <c r="AN2322" s="3" t="s">
        <v>109</v>
      </c>
      <c r="AO2322" s="2"/>
      <c r="AP2322" s="3" t="s">
        <v>109</v>
      </c>
      <c r="AQ2322" s="3" t="s">
        <v>109</v>
      </c>
      <c r="AR2322" s="3" t="s">
        <v>109</v>
      </c>
      <c r="AS2322" s="3" t="s">
        <v>109</v>
      </c>
      <c r="AT2322" s="3" t="s">
        <v>109</v>
      </c>
      <c r="AU2322" s="3" t="s">
        <v>109</v>
      </c>
      <c r="AV2322" s="3" t="s">
        <v>109</v>
      </c>
      <c r="AW2322" s="3" t="s">
        <v>109</v>
      </c>
      <c r="AX2322" s="3" t="s">
        <v>109</v>
      </c>
      <c r="AY2322" s="3" t="s">
        <v>109</v>
      </c>
      <c r="AZ2322" s="3" t="s">
        <v>109</v>
      </c>
      <c r="BA2322" s="3" t="s">
        <v>109</v>
      </c>
      <c r="BB2322" s="3" t="s">
        <v>109</v>
      </c>
      <c r="BC2322" s="3" t="s">
        <v>109</v>
      </c>
      <c r="BD2322" s="3" t="s">
        <v>109</v>
      </c>
      <c r="BE2322" s="3" t="s">
        <v>109</v>
      </c>
      <c r="BF2322" s="3" t="s">
        <v>109</v>
      </c>
      <c r="BG2322" s="3" t="s">
        <v>109</v>
      </c>
      <c r="BH2322" s="3" t="s">
        <v>109</v>
      </c>
      <c r="BI2322" s="3" t="s">
        <v>109</v>
      </c>
      <c r="BJ2322" s="3" t="s">
        <v>109</v>
      </c>
      <c r="BK2322" s="3" t="s">
        <v>109</v>
      </c>
      <c r="BM2322" s="3" t="s">
        <v>109</v>
      </c>
      <c r="BN2322" s="3" t="s">
        <v>109</v>
      </c>
      <c r="BO2322" s="3" t="s">
        <v>109</v>
      </c>
      <c r="BP2322" s="3" t="s">
        <v>109</v>
      </c>
      <c r="BQ2322" s="3" t="s">
        <v>109</v>
      </c>
      <c r="BR2322" s="3" t="s">
        <v>109</v>
      </c>
      <c r="BS2322" s="3" t="s">
        <v>109</v>
      </c>
      <c r="BT2322" s="3" t="s">
        <v>109</v>
      </c>
      <c r="BU2322" s="3" t="s">
        <v>109</v>
      </c>
      <c r="BV2322" s="3" t="s">
        <v>109</v>
      </c>
      <c r="BW2322" s="3" t="s">
        <v>109</v>
      </c>
      <c r="BX2322" s="3" t="s">
        <v>109</v>
      </c>
      <c r="BY2322" s="3" t="s">
        <v>109</v>
      </c>
      <c r="BZ2322" s="3" t="s">
        <v>109</v>
      </c>
      <c r="CA2322" s="4">
        <v>2.5474E-2</v>
      </c>
      <c r="CB2322" s="3" t="s">
        <v>109</v>
      </c>
      <c r="CC2322" s="4">
        <v>404900</v>
      </c>
      <c r="CD2322" s="3" t="s">
        <v>109</v>
      </c>
      <c r="CE2322" s="3" t="s">
        <v>109</v>
      </c>
      <c r="CF2322" s="3" t="s">
        <v>109</v>
      </c>
      <c r="CG2322" s="3" t="s">
        <v>109</v>
      </c>
      <c r="CH2322" s="3" t="s">
        <v>203</v>
      </c>
      <c r="CI2322" s="3" t="s">
        <v>109</v>
      </c>
      <c r="CJ2322" s="3" t="s">
        <v>109</v>
      </c>
      <c r="CK2322" s="3" t="s">
        <v>109</v>
      </c>
      <c r="CL2322" s="3" t="s">
        <v>109</v>
      </c>
      <c r="CM2322" s="3" t="s">
        <v>109</v>
      </c>
      <c r="CN2322" s="3" t="s">
        <v>109</v>
      </c>
      <c r="CO2322" s="3" t="s">
        <v>109</v>
      </c>
      <c r="CP2322" s="3" t="s">
        <v>109</v>
      </c>
      <c r="CQ2322" s="5" t="s">
        <v>126</v>
      </c>
      <c r="CR2322" s="5" t="s">
        <v>9815</v>
      </c>
      <c r="CV2322" s="21" t="s">
        <v>113</v>
      </c>
    </row>
    <row r="2323" spans="1:100" x14ac:dyDescent="0.25">
      <c r="A2323" s="3" t="s">
        <v>9816</v>
      </c>
      <c r="B2323" s="3" t="s">
        <v>118</v>
      </c>
      <c r="C2323" s="4">
        <v>2.5474E-2</v>
      </c>
      <c r="D2323" s="3" t="s">
        <v>9817</v>
      </c>
      <c r="E2323" s="3" t="s">
        <v>9818</v>
      </c>
      <c r="F2323" s="3" t="s">
        <v>9819</v>
      </c>
      <c r="G2323" s="3" t="s">
        <v>106</v>
      </c>
      <c r="H2323" s="4">
        <v>47904</v>
      </c>
      <c r="I2323" s="3" t="s">
        <v>9701</v>
      </c>
      <c r="J2323" s="3" t="s">
        <v>3114</v>
      </c>
      <c r="K2323" s="4">
        <v>2806</v>
      </c>
      <c r="L2323" s="3" t="s">
        <v>109</v>
      </c>
      <c r="M2323" s="3" t="s">
        <v>109</v>
      </c>
      <c r="N2323" s="3" t="s">
        <v>109</v>
      </c>
      <c r="O2323" s="3" t="s">
        <v>109</v>
      </c>
      <c r="P2323" s="3" t="s">
        <v>109</v>
      </c>
      <c r="Q2323" s="2"/>
      <c r="S2323" s="3" t="s">
        <v>109</v>
      </c>
      <c r="T2323" s="3" t="s">
        <v>109</v>
      </c>
      <c r="U2323" s="3" t="s">
        <v>109</v>
      </c>
      <c r="V2323" s="3" t="s">
        <v>109</v>
      </c>
      <c r="W2323" s="3" t="s">
        <v>109</v>
      </c>
      <c r="X2323" s="3" t="s">
        <v>109</v>
      </c>
      <c r="Y2323" s="3" t="s">
        <v>109</v>
      </c>
      <c r="Z2323" s="3" t="s">
        <v>109</v>
      </c>
      <c r="AA2323" s="4">
        <v>1971</v>
      </c>
      <c r="AB2323" s="3" t="s">
        <v>109</v>
      </c>
      <c r="AC2323" s="5" t="s">
        <v>111</v>
      </c>
      <c r="AD2323" s="3" t="s">
        <v>111</v>
      </c>
      <c r="AE2323" s="3" t="s">
        <v>109</v>
      </c>
      <c r="AF2323" s="4">
        <v>3</v>
      </c>
      <c r="AG2323" s="3" t="s">
        <v>109</v>
      </c>
      <c r="AH2323" s="3" t="s">
        <v>111</v>
      </c>
      <c r="AI2323" s="3" t="s">
        <v>109</v>
      </c>
      <c r="AN2323" s="3" t="s">
        <v>109</v>
      </c>
      <c r="AO2323" s="2"/>
      <c r="AP2323" s="3" t="s">
        <v>109</v>
      </c>
      <c r="AQ2323" s="3" t="s">
        <v>109</v>
      </c>
      <c r="AR2323" s="3" t="s">
        <v>109</v>
      </c>
      <c r="AS2323" s="3" t="s">
        <v>109</v>
      </c>
      <c r="AT2323" s="3" t="s">
        <v>109</v>
      </c>
      <c r="AU2323" s="3" t="s">
        <v>109</v>
      </c>
      <c r="AV2323" s="3" t="s">
        <v>109</v>
      </c>
      <c r="AW2323" s="3" t="s">
        <v>109</v>
      </c>
      <c r="AX2323" s="3" t="s">
        <v>109</v>
      </c>
      <c r="AY2323" s="3" t="s">
        <v>109</v>
      </c>
      <c r="AZ2323" s="3" t="s">
        <v>109</v>
      </c>
      <c r="BA2323" s="3" t="s">
        <v>109</v>
      </c>
      <c r="BB2323" s="3" t="s">
        <v>109</v>
      </c>
      <c r="BC2323" s="3" t="s">
        <v>109</v>
      </c>
      <c r="BD2323" s="3" t="s">
        <v>109</v>
      </c>
      <c r="BE2323" s="3" t="s">
        <v>109</v>
      </c>
      <c r="BF2323" s="3" t="s">
        <v>109</v>
      </c>
      <c r="BG2323" s="3" t="s">
        <v>109</v>
      </c>
      <c r="BH2323" s="3" t="s">
        <v>109</v>
      </c>
      <c r="BI2323" s="3" t="s">
        <v>109</v>
      </c>
      <c r="BJ2323" s="3" t="s">
        <v>109</v>
      </c>
      <c r="BK2323" s="3" t="s">
        <v>109</v>
      </c>
      <c r="BM2323" s="3" t="s">
        <v>109</v>
      </c>
      <c r="BN2323" s="3" t="s">
        <v>109</v>
      </c>
      <c r="BO2323" s="3" t="s">
        <v>109</v>
      </c>
      <c r="BP2323" s="3" t="s">
        <v>109</v>
      </c>
      <c r="BQ2323" s="3" t="s">
        <v>109</v>
      </c>
      <c r="BR2323" s="3" t="s">
        <v>109</v>
      </c>
      <c r="BS2323" s="3" t="s">
        <v>109</v>
      </c>
      <c r="BT2323" s="3" t="s">
        <v>109</v>
      </c>
      <c r="BU2323" s="3" t="s">
        <v>109</v>
      </c>
      <c r="BV2323" s="3" t="s">
        <v>109</v>
      </c>
      <c r="BW2323" s="3" t="s">
        <v>109</v>
      </c>
      <c r="BX2323" s="3" t="s">
        <v>109</v>
      </c>
      <c r="BY2323" s="3" t="s">
        <v>109</v>
      </c>
      <c r="BZ2323" s="3" t="s">
        <v>109</v>
      </c>
      <c r="CA2323" s="4">
        <v>2.5474E-2</v>
      </c>
      <c r="CB2323" s="3" t="s">
        <v>109</v>
      </c>
      <c r="CC2323" s="4">
        <v>320400</v>
      </c>
      <c r="CD2323" s="3" t="s">
        <v>109</v>
      </c>
      <c r="CE2323" s="3" t="s">
        <v>109</v>
      </c>
      <c r="CF2323" s="3" t="s">
        <v>109</v>
      </c>
      <c r="CG2323" s="3" t="s">
        <v>109</v>
      </c>
      <c r="CH2323" s="3" t="s">
        <v>203</v>
      </c>
      <c r="CI2323" s="3" t="s">
        <v>109</v>
      </c>
      <c r="CJ2323" s="3" t="s">
        <v>109</v>
      </c>
      <c r="CK2323" s="3" t="s">
        <v>109</v>
      </c>
      <c r="CL2323" s="3" t="s">
        <v>109</v>
      </c>
      <c r="CM2323" s="3" t="s">
        <v>109</v>
      </c>
      <c r="CN2323" s="3" t="s">
        <v>109</v>
      </c>
      <c r="CO2323" s="3" t="s">
        <v>109</v>
      </c>
      <c r="CP2323" s="3" t="s">
        <v>109</v>
      </c>
      <c r="CQ2323" s="5" t="s">
        <v>126</v>
      </c>
      <c r="CR2323" s="5" t="s">
        <v>9820</v>
      </c>
      <c r="CV2323" s="21" t="s">
        <v>113</v>
      </c>
    </row>
    <row r="2324" spans="1:100" x14ac:dyDescent="0.25">
      <c r="A2324" s="3" t="s">
        <v>9821</v>
      </c>
      <c r="B2324" s="3" t="s">
        <v>297</v>
      </c>
      <c r="C2324" s="4">
        <v>1.8478000000000001E-2</v>
      </c>
      <c r="D2324" s="3" t="s">
        <v>9822</v>
      </c>
      <c r="E2324" s="3" t="s">
        <v>9823</v>
      </c>
      <c r="F2324" s="3" t="s">
        <v>9824</v>
      </c>
      <c r="G2324" s="3" t="s">
        <v>300</v>
      </c>
      <c r="H2324" s="4">
        <v>47941</v>
      </c>
      <c r="I2324" s="3" t="s">
        <v>9701</v>
      </c>
      <c r="J2324" s="3" t="s">
        <v>3114</v>
      </c>
      <c r="K2324" s="4">
        <v>768</v>
      </c>
      <c r="L2324" s="3" t="s">
        <v>109</v>
      </c>
      <c r="M2324" s="3" t="s">
        <v>109</v>
      </c>
      <c r="N2324" s="3" t="s">
        <v>109</v>
      </c>
      <c r="O2324" s="3" t="s">
        <v>109</v>
      </c>
      <c r="P2324" s="3" t="s">
        <v>109</v>
      </c>
      <c r="Q2324" s="2"/>
      <c r="S2324" s="3" t="s">
        <v>109</v>
      </c>
      <c r="T2324" s="3" t="s">
        <v>109</v>
      </c>
      <c r="U2324" s="3" t="s">
        <v>109</v>
      </c>
      <c r="V2324" s="3" t="s">
        <v>109</v>
      </c>
      <c r="W2324" s="3" t="s">
        <v>109</v>
      </c>
      <c r="X2324" s="3" t="s">
        <v>109</v>
      </c>
      <c r="Y2324" s="3" t="s">
        <v>109</v>
      </c>
      <c r="Z2324" s="3" t="s">
        <v>109</v>
      </c>
      <c r="AA2324" s="4">
        <v>2007</v>
      </c>
      <c r="AB2324" s="3" t="s">
        <v>109</v>
      </c>
      <c r="AC2324" s="5" t="s">
        <v>123</v>
      </c>
      <c r="AD2324" s="3" t="s">
        <v>123</v>
      </c>
      <c r="AE2324" s="3" t="s">
        <v>109</v>
      </c>
      <c r="AF2324" s="4">
        <v>2</v>
      </c>
      <c r="AG2324" s="3" t="s">
        <v>109</v>
      </c>
      <c r="AH2324" s="3" t="s">
        <v>111</v>
      </c>
      <c r="AI2324" s="3" t="s">
        <v>109</v>
      </c>
      <c r="AN2324" s="3" t="s">
        <v>109</v>
      </c>
      <c r="AO2324" s="2"/>
      <c r="AP2324" s="3" t="s">
        <v>109</v>
      </c>
      <c r="AQ2324" s="3" t="s">
        <v>109</v>
      </c>
      <c r="AR2324" s="3" t="s">
        <v>109</v>
      </c>
      <c r="AS2324" s="3" t="s">
        <v>109</v>
      </c>
      <c r="AT2324" s="3" t="s">
        <v>109</v>
      </c>
      <c r="AU2324" s="3" t="s">
        <v>109</v>
      </c>
      <c r="AV2324" s="3" t="s">
        <v>109</v>
      </c>
      <c r="AW2324" s="3" t="s">
        <v>109</v>
      </c>
      <c r="AX2324" s="3" t="s">
        <v>109</v>
      </c>
      <c r="AY2324" s="3" t="s">
        <v>109</v>
      </c>
      <c r="AZ2324" s="3" t="s">
        <v>109</v>
      </c>
      <c r="BA2324" s="3" t="s">
        <v>109</v>
      </c>
      <c r="BB2324" s="3" t="s">
        <v>109</v>
      </c>
      <c r="BC2324" s="3" t="s">
        <v>109</v>
      </c>
      <c r="BD2324" s="3" t="s">
        <v>109</v>
      </c>
      <c r="BE2324" s="3" t="s">
        <v>109</v>
      </c>
      <c r="BF2324" s="3" t="s">
        <v>109</v>
      </c>
      <c r="BG2324" s="3" t="s">
        <v>109</v>
      </c>
      <c r="BH2324" s="3" t="s">
        <v>109</v>
      </c>
      <c r="BI2324" s="3" t="s">
        <v>109</v>
      </c>
      <c r="BJ2324" s="3" t="s">
        <v>109</v>
      </c>
      <c r="BK2324" s="3" t="s">
        <v>109</v>
      </c>
      <c r="BM2324" s="3" t="s">
        <v>109</v>
      </c>
      <c r="BN2324" s="3" t="s">
        <v>109</v>
      </c>
      <c r="BO2324" s="3" t="s">
        <v>109</v>
      </c>
      <c r="BP2324" s="3" t="s">
        <v>109</v>
      </c>
      <c r="BQ2324" s="3" t="s">
        <v>109</v>
      </c>
      <c r="BR2324" s="3" t="s">
        <v>109</v>
      </c>
      <c r="BS2324" s="3" t="s">
        <v>109</v>
      </c>
      <c r="BT2324" s="3" t="s">
        <v>109</v>
      </c>
      <c r="BU2324" s="3" t="s">
        <v>109</v>
      </c>
      <c r="BV2324" s="3" t="s">
        <v>109</v>
      </c>
      <c r="BW2324" s="3" t="s">
        <v>109</v>
      </c>
      <c r="BX2324" s="3" t="s">
        <v>109</v>
      </c>
      <c r="BY2324" s="3" t="s">
        <v>109</v>
      </c>
      <c r="BZ2324" s="3" t="s">
        <v>109</v>
      </c>
      <c r="CA2324" s="4">
        <v>1.8478000000000001E-2</v>
      </c>
      <c r="CB2324" s="3" t="s">
        <v>109</v>
      </c>
      <c r="CC2324" s="4">
        <v>70200</v>
      </c>
      <c r="CD2324" s="3" t="s">
        <v>109</v>
      </c>
      <c r="CE2324" s="3" t="s">
        <v>109</v>
      </c>
      <c r="CF2324" s="3" t="s">
        <v>109</v>
      </c>
      <c r="CG2324" s="3" t="s">
        <v>109</v>
      </c>
      <c r="CH2324" s="3" t="s">
        <v>203</v>
      </c>
      <c r="CI2324" s="3" t="s">
        <v>109</v>
      </c>
      <c r="CJ2324" s="3" t="s">
        <v>109</v>
      </c>
      <c r="CK2324" s="3" t="s">
        <v>109</v>
      </c>
      <c r="CL2324" s="3" t="s">
        <v>109</v>
      </c>
      <c r="CM2324" s="3" t="s">
        <v>109</v>
      </c>
      <c r="CN2324" s="3" t="s">
        <v>109</v>
      </c>
      <c r="CO2324" s="3" t="s">
        <v>109</v>
      </c>
      <c r="CP2324" s="3" t="s">
        <v>109</v>
      </c>
      <c r="CQ2324" s="5" t="s">
        <v>126</v>
      </c>
      <c r="CR2324" s="5" t="s">
        <v>9825</v>
      </c>
      <c r="CV2324" s="21" t="s">
        <v>113</v>
      </c>
    </row>
    <row r="2325" spans="1:100" x14ac:dyDescent="0.25">
      <c r="A2325" s="3" t="s">
        <v>9826</v>
      </c>
      <c r="B2325" s="3" t="s">
        <v>118</v>
      </c>
      <c r="C2325" s="4">
        <v>2.5474E-2</v>
      </c>
      <c r="D2325" s="3" t="s">
        <v>9777</v>
      </c>
      <c r="E2325" s="3" t="s">
        <v>9827</v>
      </c>
      <c r="F2325" s="3" t="s">
        <v>9828</v>
      </c>
      <c r="G2325" s="3" t="s">
        <v>106</v>
      </c>
      <c r="H2325" s="4">
        <v>47904</v>
      </c>
      <c r="I2325" s="3" t="s">
        <v>9701</v>
      </c>
      <c r="J2325" s="3" t="s">
        <v>3114</v>
      </c>
      <c r="K2325" s="4">
        <v>988</v>
      </c>
      <c r="L2325" s="3" t="s">
        <v>109</v>
      </c>
      <c r="M2325" s="3" t="s">
        <v>109</v>
      </c>
      <c r="N2325" s="3" t="s">
        <v>109</v>
      </c>
      <c r="O2325" s="3" t="s">
        <v>109</v>
      </c>
      <c r="P2325" s="3" t="s">
        <v>109</v>
      </c>
      <c r="Q2325" s="2"/>
      <c r="S2325" s="3" t="s">
        <v>109</v>
      </c>
      <c r="T2325" s="3" t="s">
        <v>109</v>
      </c>
      <c r="U2325" s="3" t="s">
        <v>109</v>
      </c>
      <c r="V2325" s="3" t="s">
        <v>109</v>
      </c>
      <c r="W2325" s="3" t="s">
        <v>109</v>
      </c>
      <c r="X2325" s="3" t="s">
        <v>109</v>
      </c>
      <c r="Y2325" s="3" t="s">
        <v>109</v>
      </c>
      <c r="Z2325" s="3" t="s">
        <v>109</v>
      </c>
      <c r="AA2325" s="4">
        <v>1930</v>
      </c>
      <c r="AB2325" s="3" t="s">
        <v>109</v>
      </c>
      <c r="AC2325" s="5" t="s">
        <v>111</v>
      </c>
      <c r="AD2325" s="3" t="s">
        <v>111</v>
      </c>
      <c r="AE2325" s="3" t="s">
        <v>109</v>
      </c>
      <c r="AF2325" s="4">
        <v>2</v>
      </c>
      <c r="AG2325" s="3" t="s">
        <v>109</v>
      </c>
      <c r="AH2325" s="3" t="s">
        <v>123</v>
      </c>
      <c r="AI2325" s="3" t="s">
        <v>109</v>
      </c>
      <c r="AN2325" s="3" t="s">
        <v>109</v>
      </c>
      <c r="AO2325" s="2"/>
      <c r="AP2325" s="3" t="s">
        <v>109</v>
      </c>
      <c r="AQ2325" s="3" t="s">
        <v>109</v>
      </c>
      <c r="AR2325" s="3" t="s">
        <v>109</v>
      </c>
      <c r="AS2325" s="3" t="s">
        <v>109</v>
      </c>
      <c r="AT2325" s="3" t="s">
        <v>109</v>
      </c>
      <c r="AU2325" s="3" t="s">
        <v>109</v>
      </c>
      <c r="AV2325" s="3" t="s">
        <v>109</v>
      </c>
      <c r="AW2325" s="3" t="s">
        <v>109</v>
      </c>
      <c r="AX2325" s="3" t="s">
        <v>109</v>
      </c>
      <c r="AY2325" s="3" t="s">
        <v>109</v>
      </c>
      <c r="AZ2325" s="3" t="s">
        <v>109</v>
      </c>
      <c r="BA2325" s="3" t="s">
        <v>109</v>
      </c>
      <c r="BB2325" s="3" t="s">
        <v>109</v>
      </c>
      <c r="BC2325" s="3" t="s">
        <v>109</v>
      </c>
      <c r="BD2325" s="3" t="s">
        <v>109</v>
      </c>
      <c r="BE2325" s="3" t="s">
        <v>109</v>
      </c>
      <c r="BF2325" s="3" t="s">
        <v>109</v>
      </c>
      <c r="BG2325" s="3" t="s">
        <v>109</v>
      </c>
      <c r="BH2325" s="3" t="s">
        <v>109</v>
      </c>
      <c r="BI2325" s="3" t="s">
        <v>109</v>
      </c>
      <c r="BJ2325" s="3" t="s">
        <v>109</v>
      </c>
      <c r="BK2325" s="3" t="s">
        <v>109</v>
      </c>
      <c r="BM2325" s="3" t="s">
        <v>109</v>
      </c>
      <c r="BN2325" s="3" t="s">
        <v>109</v>
      </c>
      <c r="BO2325" s="3" t="s">
        <v>109</v>
      </c>
      <c r="BP2325" s="3" t="s">
        <v>109</v>
      </c>
      <c r="BQ2325" s="3" t="s">
        <v>109</v>
      </c>
      <c r="BR2325" s="3" t="s">
        <v>109</v>
      </c>
      <c r="BS2325" s="3" t="s">
        <v>109</v>
      </c>
      <c r="BT2325" s="3" t="s">
        <v>109</v>
      </c>
      <c r="BU2325" s="3" t="s">
        <v>109</v>
      </c>
      <c r="BV2325" s="3" t="s">
        <v>109</v>
      </c>
      <c r="BW2325" s="3" t="s">
        <v>109</v>
      </c>
      <c r="BX2325" s="3" t="s">
        <v>109</v>
      </c>
      <c r="BY2325" s="3" t="s">
        <v>109</v>
      </c>
      <c r="BZ2325" s="3" t="s">
        <v>109</v>
      </c>
      <c r="CA2325" s="4">
        <v>2.5474E-2</v>
      </c>
      <c r="CB2325" s="3" t="s">
        <v>109</v>
      </c>
      <c r="CC2325" s="4">
        <v>101500</v>
      </c>
      <c r="CD2325" s="3" t="s">
        <v>109</v>
      </c>
      <c r="CE2325" s="3" t="s">
        <v>109</v>
      </c>
      <c r="CF2325" s="3" t="s">
        <v>109</v>
      </c>
      <c r="CG2325" s="3" t="s">
        <v>109</v>
      </c>
      <c r="CH2325" s="3" t="s">
        <v>203</v>
      </c>
      <c r="CI2325" s="3" t="s">
        <v>109</v>
      </c>
      <c r="CJ2325" s="3" t="s">
        <v>109</v>
      </c>
      <c r="CK2325" s="3" t="s">
        <v>109</v>
      </c>
      <c r="CL2325" s="3" t="s">
        <v>109</v>
      </c>
      <c r="CM2325" s="3" t="s">
        <v>109</v>
      </c>
      <c r="CN2325" s="3" t="s">
        <v>109</v>
      </c>
      <c r="CO2325" s="3" t="s">
        <v>109</v>
      </c>
      <c r="CP2325" s="3" t="s">
        <v>109</v>
      </c>
      <c r="CQ2325" s="5" t="s">
        <v>113</v>
      </c>
      <c r="CR2325" s="5" t="s">
        <v>109</v>
      </c>
      <c r="CV2325" s="21" t="s">
        <v>113</v>
      </c>
    </row>
    <row r="2326" spans="1:100" x14ac:dyDescent="0.25">
      <c r="A2326" s="3" t="s">
        <v>9829</v>
      </c>
      <c r="B2326" s="3" t="s">
        <v>118</v>
      </c>
      <c r="C2326" s="4">
        <v>2.5474E-2</v>
      </c>
      <c r="D2326" s="3" t="s">
        <v>9830</v>
      </c>
      <c r="E2326" s="3" t="s">
        <v>9831</v>
      </c>
      <c r="F2326" s="3" t="s">
        <v>9832</v>
      </c>
      <c r="G2326" s="3" t="s">
        <v>106</v>
      </c>
      <c r="H2326" s="4">
        <v>47905</v>
      </c>
      <c r="I2326" s="3" t="s">
        <v>9701</v>
      </c>
      <c r="J2326" s="3" t="s">
        <v>3114</v>
      </c>
      <c r="K2326" s="4">
        <v>3002</v>
      </c>
      <c r="L2326" s="3" t="s">
        <v>109</v>
      </c>
      <c r="M2326" s="3" t="s">
        <v>109</v>
      </c>
      <c r="N2326" s="3" t="s">
        <v>109</v>
      </c>
      <c r="O2326" s="3" t="s">
        <v>109</v>
      </c>
      <c r="P2326" s="3" t="s">
        <v>1568</v>
      </c>
      <c r="Q2326" s="2"/>
      <c r="S2326" s="3" t="s">
        <v>109</v>
      </c>
      <c r="T2326" s="3" t="s">
        <v>109</v>
      </c>
      <c r="U2326" s="3" t="s">
        <v>109</v>
      </c>
      <c r="V2326" s="3" t="s">
        <v>109</v>
      </c>
      <c r="W2326" s="3" t="s">
        <v>109</v>
      </c>
      <c r="X2326" s="3" t="s">
        <v>109</v>
      </c>
      <c r="Y2326" s="3" t="s">
        <v>109</v>
      </c>
      <c r="Z2326" s="3" t="s">
        <v>109</v>
      </c>
      <c r="AA2326" s="4">
        <v>1955</v>
      </c>
      <c r="AB2326" s="3" t="s">
        <v>109</v>
      </c>
      <c r="AC2326" s="5" t="s">
        <v>135</v>
      </c>
      <c r="AD2326" s="3" t="s">
        <v>111</v>
      </c>
      <c r="AE2326" s="3" t="s">
        <v>109</v>
      </c>
      <c r="AF2326" s="4">
        <v>3</v>
      </c>
      <c r="AG2326" s="3" t="s">
        <v>109</v>
      </c>
      <c r="AH2326" s="3" t="s">
        <v>111</v>
      </c>
      <c r="AI2326" s="3" t="s">
        <v>109</v>
      </c>
      <c r="AN2326" s="3" t="s">
        <v>109</v>
      </c>
      <c r="AO2326" s="2"/>
      <c r="AP2326" s="3" t="s">
        <v>109</v>
      </c>
      <c r="AQ2326" s="3" t="s">
        <v>109</v>
      </c>
      <c r="AR2326" s="3" t="s">
        <v>109</v>
      </c>
      <c r="AS2326" s="3" t="s">
        <v>109</v>
      </c>
      <c r="AT2326" s="3" t="s">
        <v>109</v>
      </c>
      <c r="AU2326" s="3" t="s">
        <v>109</v>
      </c>
      <c r="AV2326" s="3" t="s">
        <v>109</v>
      </c>
      <c r="AW2326" s="3" t="s">
        <v>109</v>
      </c>
      <c r="AX2326" s="3" t="s">
        <v>109</v>
      </c>
      <c r="AY2326" s="3" t="s">
        <v>109</v>
      </c>
      <c r="AZ2326" s="3" t="s">
        <v>109</v>
      </c>
      <c r="BA2326" s="3" t="s">
        <v>109</v>
      </c>
      <c r="BB2326" s="3" t="s">
        <v>109</v>
      </c>
      <c r="BC2326" s="3" t="s">
        <v>109</v>
      </c>
      <c r="BD2326" s="3" t="s">
        <v>109</v>
      </c>
      <c r="BE2326" s="3" t="s">
        <v>109</v>
      </c>
      <c r="BF2326" s="3" t="s">
        <v>109</v>
      </c>
      <c r="BG2326" s="3" t="s">
        <v>109</v>
      </c>
      <c r="BH2326" s="3" t="s">
        <v>109</v>
      </c>
      <c r="BI2326" s="3" t="s">
        <v>109</v>
      </c>
      <c r="BJ2326" s="3" t="s">
        <v>109</v>
      </c>
      <c r="BK2326" s="3" t="s">
        <v>109</v>
      </c>
      <c r="BM2326" s="3" t="s">
        <v>109</v>
      </c>
      <c r="BN2326" s="3" t="s">
        <v>109</v>
      </c>
      <c r="BO2326" s="3" t="s">
        <v>109</v>
      </c>
      <c r="BP2326" s="3" t="s">
        <v>109</v>
      </c>
      <c r="BQ2326" s="3" t="s">
        <v>109</v>
      </c>
      <c r="BR2326" s="3" t="s">
        <v>109</v>
      </c>
      <c r="BS2326" s="3" t="s">
        <v>109</v>
      </c>
      <c r="BT2326" s="3" t="s">
        <v>109</v>
      </c>
      <c r="BU2326" s="3" t="s">
        <v>109</v>
      </c>
      <c r="BV2326" s="3" t="s">
        <v>109</v>
      </c>
      <c r="BW2326" s="3" t="s">
        <v>109</v>
      </c>
      <c r="BX2326" s="3" t="s">
        <v>109</v>
      </c>
      <c r="BY2326" s="3" t="s">
        <v>109</v>
      </c>
      <c r="BZ2326" s="3" t="s">
        <v>109</v>
      </c>
      <c r="CA2326" s="4">
        <v>2.5474E-2</v>
      </c>
      <c r="CB2326" s="3" t="s">
        <v>109</v>
      </c>
      <c r="CC2326" s="4">
        <v>257700</v>
      </c>
      <c r="CD2326" s="3" t="s">
        <v>109</v>
      </c>
      <c r="CE2326" s="3" t="s">
        <v>109</v>
      </c>
      <c r="CF2326" s="3" t="s">
        <v>109</v>
      </c>
      <c r="CG2326" s="3" t="s">
        <v>109</v>
      </c>
      <c r="CH2326" s="3" t="s">
        <v>9833</v>
      </c>
      <c r="CI2326" s="3" t="s">
        <v>109</v>
      </c>
      <c r="CJ2326" s="3" t="s">
        <v>109</v>
      </c>
      <c r="CK2326" s="3" t="s">
        <v>109</v>
      </c>
      <c r="CL2326" s="3" t="s">
        <v>109</v>
      </c>
      <c r="CM2326" s="3" t="s">
        <v>109</v>
      </c>
      <c r="CN2326" s="3" t="s">
        <v>109</v>
      </c>
      <c r="CO2326" s="3" t="s">
        <v>109</v>
      </c>
      <c r="CP2326" s="3" t="s">
        <v>109</v>
      </c>
      <c r="CQ2326" s="5" t="s">
        <v>126</v>
      </c>
      <c r="CR2326" s="5" t="s">
        <v>9834</v>
      </c>
      <c r="CV2326" s="21" t="s">
        <v>113</v>
      </c>
    </row>
    <row r="2327" spans="1:100" x14ac:dyDescent="0.25">
      <c r="A2327" s="3" t="s">
        <v>9835</v>
      </c>
      <c r="B2327" s="3" t="s">
        <v>118</v>
      </c>
      <c r="C2327" s="4">
        <v>2.5474E-2</v>
      </c>
      <c r="D2327" s="3" t="s">
        <v>9836</v>
      </c>
      <c r="E2327" s="3" t="s">
        <v>9837</v>
      </c>
      <c r="F2327" s="3" t="s">
        <v>9838</v>
      </c>
      <c r="G2327" s="3" t="s">
        <v>106</v>
      </c>
      <c r="H2327" s="4">
        <v>47904</v>
      </c>
      <c r="I2327" s="3" t="s">
        <v>9701</v>
      </c>
      <c r="J2327" s="3" t="s">
        <v>3114</v>
      </c>
      <c r="K2327" s="4">
        <v>2040</v>
      </c>
      <c r="L2327" s="3" t="s">
        <v>109</v>
      </c>
      <c r="M2327" s="3" t="s">
        <v>109</v>
      </c>
      <c r="N2327" s="3" t="s">
        <v>109</v>
      </c>
      <c r="O2327" s="3" t="s">
        <v>109</v>
      </c>
      <c r="P2327" s="3" t="s">
        <v>109</v>
      </c>
      <c r="Q2327" s="2"/>
      <c r="S2327" s="3" t="s">
        <v>109</v>
      </c>
      <c r="T2327" s="3" t="s">
        <v>109</v>
      </c>
      <c r="U2327" s="3" t="s">
        <v>109</v>
      </c>
      <c r="V2327" s="3" t="s">
        <v>109</v>
      </c>
      <c r="W2327" s="3" t="s">
        <v>109</v>
      </c>
      <c r="X2327" s="3" t="s">
        <v>109</v>
      </c>
      <c r="Y2327" s="3" t="s">
        <v>109</v>
      </c>
      <c r="Z2327" s="3" t="s">
        <v>109</v>
      </c>
      <c r="AA2327" s="4">
        <v>2013</v>
      </c>
      <c r="AB2327" s="3" t="s">
        <v>109</v>
      </c>
      <c r="AC2327" s="5" t="s">
        <v>111</v>
      </c>
      <c r="AD2327" s="3" t="s">
        <v>111</v>
      </c>
      <c r="AE2327" s="3" t="s">
        <v>109</v>
      </c>
      <c r="AF2327" s="4">
        <v>4</v>
      </c>
      <c r="AG2327" s="3" t="s">
        <v>109</v>
      </c>
      <c r="AH2327" s="3" t="s">
        <v>135</v>
      </c>
      <c r="AI2327" s="3" t="s">
        <v>109</v>
      </c>
      <c r="AN2327" s="3" t="s">
        <v>109</v>
      </c>
      <c r="AO2327" s="2"/>
      <c r="AP2327" s="3" t="s">
        <v>109</v>
      </c>
      <c r="AQ2327" s="3" t="s">
        <v>109</v>
      </c>
      <c r="AR2327" s="3" t="s">
        <v>109</v>
      </c>
      <c r="AS2327" s="3" t="s">
        <v>109</v>
      </c>
      <c r="AT2327" s="3" t="s">
        <v>109</v>
      </c>
      <c r="AU2327" s="3" t="s">
        <v>109</v>
      </c>
      <c r="AV2327" s="3" t="s">
        <v>109</v>
      </c>
      <c r="AW2327" s="3" t="s">
        <v>109</v>
      </c>
      <c r="AX2327" s="3" t="s">
        <v>109</v>
      </c>
      <c r="AY2327" s="3" t="s">
        <v>109</v>
      </c>
      <c r="AZ2327" s="3" t="s">
        <v>109</v>
      </c>
      <c r="BA2327" s="3" t="s">
        <v>109</v>
      </c>
      <c r="BB2327" s="3" t="s">
        <v>109</v>
      </c>
      <c r="BC2327" s="3" t="s">
        <v>109</v>
      </c>
      <c r="BD2327" s="3" t="s">
        <v>109</v>
      </c>
      <c r="BE2327" s="3" t="s">
        <v>109</v>
      </c>
      <c r="BF2327" s="3" t="s">
        <v>109</v>
      </c>
      <c r="BG2327" s="3" t="s">
        <v>109</v>
      </c>
      <c r="BH2327" s="3" t="s">
        <v>109</v>
      </c>
      <c r="BI2327" s="3" t="s">
        <v>109</v>
      </c>
      <c r="BJ2327" s="3" t="s">
        <v>109</v>
      </c>
      <c r="BK2327" s="3" t="s">
        <v>109</v>
      </c>
      <c r="BM2327" s="3" t="s">
        <v>109</v>
      </c>
      <c r="BN2327" s="3" t="s">
        <v>109</v>
      </c>
      <c r="BO2327" s="3" t="s">
        <v>109</v>
      </c>
      <c r="BP2327" s="3" t="s">
        <v>109</v>
      </c>
      <c r="BQ2327" s="3" t="s">
        <v>109</v>
      </c>
      <c r="BR2327" s="3" t="s">
        <v>109</v>
      </c>
      <c r="BS2327" s="3" t="s">
        <v>109</v>
      </c>
      <c r="BT2327" s="3" t="s">
        <v>109</v>
      </c>
      <c r="BU2327" s="3" t="s">
        <v>109</v>
      </c>
      <c r="BV2327" s="3" t="s">
        <v>109</v>
      </c>
      <c r="BW2327" s="3" t="s">
        <v>109</v>
      </c>
      <c r="BX2327" s="3" t="s">
        <v>109</v>
      </c>
      <c r="BY2327" s="3" t="s">
        <v>109</v>
      </c>
      <c r="BZ2327" s="3" t="s">
        <v>109</v>
      </c>
      <c r="CA2327" s="4">
        <v>2.5474E-2</v>
      </c>
      <c r="CB2327" s="3" t="s">
        <v>109</v>
      </c>
      <c r="CC2327" s="4">
        <v>214500</v>
      </c>
      <c r="CD2327" s="3" t="s">
        <v>109</v>
      </c>
      <c r="CE2327" s="3" t="s">
        <v>109</v>
      </c>
      <c r="CF2327" s="3" t="s">
        <v>109</v>
      </c>
      <c r="CG2327" s="3" t="s">
        <v>109</v>
      </c>
      <c r="CH2327" s="3" t="s">
        <v>109</v>
      </c>
      <c r="CI2327" s="3" t="s">
        <v>109</v>
      </c>
      <c r="CJ2327" s="3" t="s">
        <v>109</v>
      </c>
      <c r="CK2327" s="3" t="s">
        <v>109</v>
      </c>
      <c r="CL2327" s="3" t="s">
        <v>109</v>
      </c>
      <c r="CM2327" s="3" t="s">
        <v>109</v>
      </c>
      <c r="CN2327" s="3" t="s">
        <v>109</v>
      </c>
      <c r="CO2327" s="3" t="s">
        <v>109</v>
      </c>
      <c r="CP2327" s="3" t="s">
        <v>109</v>
      </c>
      <c r="CQ2327" s="5" t="s">
        <v>126</v>
      </c>
      <c r="CR2327" s="5" t="s">
        <v>9839</v>
      </c>
      <c r="CV2327" s="21" t="s">
        <v>113</v>
      </c>
    </row>
    <row r="2328" spans="1:100" x14ac:dyDescent="0.25">
      <c r="A2328" s="3" t="s">
        <v>9840</v>
      </c>
      <c r="B2328" s="3" t="s">
        <v>102</v>
      </c>
      <c r="C2328" s="4">
        <v>2.4108999999999998E-2</v>
      </c>
      <c r="D2328" s="3" t="s">
        <v>9841</v>
      </c>
      <c r="E2328" s="3" t="s">
        <v>9842</v>
      </c>
      <c r="F2328" s="3" t="s">
        <v>9843</v>
      </c>
      <c r="G2328" s="3" t="s">
        <v>106</v>
      </c>
      <c r="H2328" s="4">
        <v>47905</v>
      </c>
      <c r="I2328" s="3" t="s">
        <v>9701</v>
      </c>
      <c r="J2328" s="3" t="s">
        <v>3114</v>
      </c>
      <c r="K2328" s="4">
        <v>3848</v>
      </c>
      <c r="L2328" s="3" t="s">
        <v>109</v>
      </c>
      <c r="M2328" s="3" t="s">
        <v>109</v>
      </c>
      <c r="N2328" s="3" t="s">
        <v>109</v>
      </c>
      <c r="O2328" s="3" t="s">
        <v>109</v>
      </c>
      <c r="P2328" s="3" t="s">
        <v>109</v>
      </c>
      <c r="Q2328" s="2"/>
      <c r="S2328" s="3" t="s">
        <v>109</v>
      </c>
      <c r="T2328" s="3" t="s">
        <v>109</v>
      </c>
      <c r="U2328" s="3" t="s">
        <v>109</v>
      </c>
      <c r="V2328" s="3" t="s">
        <v>109</v>
      </c>
      <c r="W2328" s="3" t="s">
        <v>109</v>
      </c>
      <c r="X2328" s="3" t="s">
        <v>109</v>
      </c>
      <c r="Y2328" s="3" t="s">
        <v>109</v>
      </c>
      <c r="Z2328" s="3" t="s">
        <v>109</v>
      </c>
      <c r="AA2328" s="4">
        <v>1967</v>
      </c>
      <c r="AB2328" s="3" t="s">
        <v>109</v>
      </c>
      <c r="AC2328" s="5" t="s">
        <v>135</v>
      </c>
      <c r="AD2328" s="3" t="s">
        <v>111</v>
      </c>
      <c r="AE2328" s="3" t="s">
        <v>109</v>
      </c>
      <c r="AF2328" s="4">
        <v>4</v>
      </c>
      <c r="AG2328" s="3" t="s">
        <v>109</v>
      </c>
      <c r="AH2328" s="3" t="s">
        <v>135</v>
      </c>
      <c r="AI2328" s="3" t="s">
        <v>109</v>
      </c>
      <c r="AN2328" s="3" t="s">
        <v>109</v>
      </c>
      <c r="AO2328" s="2"/>
      <c r="AP2328" s="3" t="s">
        <v>109</v>
      </c>
      <c r="AQ2328" s="3" t="s">
        <v>109</v>
      </c>
      <c r="AR2328" s="3" t="s">
        <v>109</v>
      </c>
      <c r="AS2328" s="3" t="s">
        <v>109</v>
      </c>
      <c r="AT2328" s="3" t="s">
        <v>109</v>
      </c>
      <c r="AU2328" s="3" t="s">
        <v>109</v>
      </c>
      <c r="AV2328" s="3" t="s">
        <v>109</v>
      </c>
      <c r="AW2328" s="3" t="s">
        <v>109</v>
      </c>
      <c r="AX2328" s="3" t="s">
        <v>109</v>
      </c>
      <c r="AY2328" s="3" t="s">
        <v>109</v>
      </c>
      <c r="AZ2328" s="3" t="s">
        <v>109</v>
      </c>
      <c r="BA2328" s="3" t="s">
        <v>109</v>
      </c>
      <c r="BB2328" s="3" t="s">
        <v>109</v>
      </c>
      <c r="BC2328" s="3" t="s">
        <v>109</v>
      </c>
      <c r="BD2328" s="3" t="s">
        <v>109</v>
      </c>
      <c r="BE2328" s="3" t="s">
        <v>109</v>
      </c>
      <c r="BF2328" s="3" t="s">
        <v>109</v>
      </c>
      <c r="BG2328" s="3" t="s">
        <v>109</v>
      </c>
      <c r="BH2328" s="3" t="s">
        <v>109</v>
      </c>
      <c r="BI2328" s="3" t="s">
        <v>109</v>
      </c>
      <c r="BJ2328" s="3" t="s">
        <v>109</v>
      </c>
      <c r="BK2328" s="3" t="s">
        <v>109</v>
      </c>
      <c r="BM2328" s="3" t="s">
        <v>109</v>
      </c>
      <c r="BN2328" s="3" t="s">
        <v>109</v>
      </c>
      <c r="BO2328" s="3" t="s">
        <v>109</v>
      </c>
      <c r="BP2328" s="3" t="s">
        <v>109</v>
      </c>
      <c r="BQ2328" s="3" t="s">
        <v>109</v>
      </c>
      <c r="BR2328" s="3" t="s">
        <v>109</v>
      </c>
      <c r="BS2328" s="3" t="s">
        <v>109</v>
      </c>
      <c r="BT2328" s="3" t="s">
        <v>109</v>
      </c>
      <c r="BU2328" s="3" t="s">
        <v>109</v>
      </c>
      <c r="BV2328" s="3" t="s">
        <v>109</v>
      </c>
      <c r="BW2328" s="3" t="s">
        <v>109</v>
      </c>
      <c r="BX2328" s="3" t="s">
        <v>109</v>
      </c>
      <c r="BY2328" s="3" t="s">
        <v>109</v>
      </c>
      <c r="BZ2328" s="3" t="s">
        <v>109</v>
      </c>
      <c r="CA2328" s="4">
        <v>2.4108999999999998E-2</v>
      </c>
      <c r="CB2328" s="3" t="s">
        <v>109</v>
      </c>
      <c r="CC2328" s="4">
        <v>292900</v>
      </c>
      <c r="CD2328" s="3" t="s">
        <v>109</v>
      </c>
      <c r="CE2328" s="3" t="s">
        <v>109</v>
      </c>
      <c r="CF2328" s="3" t="s">
        <v>109</v>
      </c>
      <c r="CG2328" s="3" t="s">
        <v>109</v>
      </c>
      <c r="CH2328" s="3" t="s">
        <v>7567</v>
      </c>
      <c r="CI2328" s="3" t="s">
        <v>109</v>
      </c>
      <c r="CJ2328" s="3" t="s">
        <v>109</v>
      </c>
      <c r="CK2328" s="3" t="s">
        <v>109</v>
      </c>
      <c r="CL2328" s="3" t="s">
        <v>109</v>
      </c>
      <c r="CM2328" s="3" t="s">
        <v>109</v>
      </c>
      <c r="CN2328" s="3" t="s">
        <v>109</v>
      </c>
      <c r="CO2328" s="3" t="s">
        <v>109</v>
      </c>
      <c r="CP2328" s="3" t="s">
        <v>109</v>
      </c>
      <c r="CQ2328" s="5" t="s">
        <v>113</v>
      </c>
      <c r="CR2328" s="5" t="s">
        <v>109</v>
      </c>
      <c r="CV2328" s="21" t="s">
        <v>113</v>
      </c>
    </row>
    <row r="2329" spans="1:100" x14ac:dyDescent="0.25">
      <c r="A2329" s="3" t="s">
        <v>9844</v>
      </c>
      <c r="B2329" s="3" t="s">
        <v>118</v>
      </c>
      <c r="C2329" s="4">
        <v>2.5474E-2</v>
      </c>
      <c r="D2329" s="3" t="s">
        <v>9845</v>
      </c>
      <c r="E2329" s="3" t="s">
        <v>9846</v>
      </c>
      <c r="F2329" s="3" t="s">
        <v>9847</v>
      </c>
      <c r="G2329" s="3" t="s">
        <v>106</v>
      </c>
      <c r="H2329" s="4">
        <v>47904</v>
      </c>
      <c r="I2329" s="3" t="s">
        <v>9701</v>
      </c>
      <c r="J2329" s="3" t="s">
        <v>3114</v>
      </c>
      <c r="K2329" s="4">
        <v>1412</v>
      </c>
      <c r="L2329" s="3" t="s">
        <v>109</v>
      </c>
      <c r="M2329" s="3" t="s">
        <v>109</v>
      </c>
      <c r="N2329" s="3" t="s">
        <v>109</v>
      </c>
      <c r="O2329" s="3" t="s">
        <v>109</v>
      </c>
      <c r="P2329" s="3" t="s">
        <v>109</v>
      </c>
      <c r="Q2329" s="2"/>
      <c r="S2329" s="3" t="s">
        <v>109</v>
      </c>
      <c r="T2329" s="3" t="s">
        <v>109</v>
      </c>
      <c r="U2329" s="3" t="s">
        <v>109</v>
      </c>
      <c r="V2329" s="3" t="s">
        <v>109</v>
      </c>
      <c r="W2329" s="3" t="s">
        <v>109</v>
      </c>
      <c r="X2329" s="3" t="s">
        <v>109</v>
      </c>
      <c r="Y2329" s="3" t="s">
        <v>109</v>
      </c>
      <c r="Z2329" s="3" t="s">
        <v>109</v>
      </c>
      <c r="AA2329" s="4">
        <v>1958</v>
      </c>
      <c r="AB2329" s="3" t="s">
        <v>109</v>
      </c>
      <c r="AC2329" s="5" t="s">
        <v>111</v>
      </c>
      <c r="AD2329" s="3" t="s">
        <v>135</v>
      </c>
      <c r="AE2329" s="3" t="s">
        <v>109</v>
      </c>
      <c r="AF2329" s="4">
        <v>4</v>
      </c>
      <c r="AG2329" s="3" t="s">
        <v>109</v>
      </c>
      <c r="AH2329" s="3" t="s">
        <v>111</v>
      </c>
      <c r="AI2329" s="3" t="s">
        <v>109</v>
      </c>
      <c r="AN2329" s="3" t="s">
        <v>109</v>
      </c>
      <c r="AO2329" s="2"/>
      <c r="AP2329" s="3" t="s">
        <v>109</v>
      </c>
      <c r="AQ2329" s="3" t="s">
        <v>109</v>
      </c>
      <c r="AR2329" s="3" t="s">
        <v>109</v>
      </c>
      <c r="AS2329" s="3" t="s">
        <v>109</v>
      </c>
      <c r="AT2329" s="3" t="s">
        <v>109</v>
      </c>
      <c r="AU2329" s="3" t="s">
        <v>109</v>
      </c>
      <c r="AV2329" s="3" t="s">
        <v>109</v>
      </c>
      <c r="AW2329" s="3" t="s">
        <v>109</v>
      </c>
      <c r="AX2329" s="3" t="s">
        <v>109</v>
      </c>
      <c r="AY2329" s="3" t="s">
        <v>109</v>
      </c>
      <c r="AZ2329" s="3" t="s">
        <v>109</v>
      </c>
      <c r="BA2329" s="3" t="s">
        <v>109</v>
      </c>
      <c r="BB2329" s="3" t="s">
        <v>109</v>
      </c>
      <c r="BC2329" s="3" t="s">
        <v>109</v>
      </c>
      <c r="BD2329" s="3" t="s">
        <v>109</v>
      </c>
      <c r="BE2329" s="3" t="s">
        <v>109</v>
      </c>
      <c r="BF2329" s="3" t="s">
        <v>109</v>
      </c>
      <c r="BG2329" s="3" t="s">
        <v>109</v>
      </c>
      <c r="BH2329" s="3" t="s">
        <v>109</v>
      </c>
      <c r="BI2329" s="3" t="s">
        <v>109</v>
      </c>
      <c r="BJ2329" s="3" t="s">
        <v>109</v>
      </c>
      <c r="BK2329" s="3" t="s">
        <v>109</v>
      </c>
      <c r="BM2329" s="3" t="s">
        <v>109</v>
      </c>
      <c r="BN2329" s="3" t="s">
        <v>109</v>
      </c>
      <c r="BO2329" s="3" t="s">
        <v>109</v>
      </c>
      <c r="BP2329" s="3" t="s">
        <v>109</v>
      </c>
      <c r="BQ2329" s="3" t="s">
        <v>109</v>
      </c>
      <c r="BR2329" s="3" t="s">
        <v>109</v>
      </c>
      <c r="BS2329" s="3" t="s">
        <v>109</v>
      </c>
      <c r="BT2329" s="3" t="s">
        <v>109</v>
      </c>
      <c r="BU2329" s="3" t="s">
        <v>109</v>
      </c>
      <c r="BV2329" s="3" t="s">
        <v>109</v>
      </c>
      <c r="BW2329" s="3" t="s">
        <v>109</v>
      </c>
      <c r="BX2329" s="3" t="s">
        <v>109</v>
      </c>
      <c r="BY2329" s="3" t="s">
        <v>109</v>
      </c>
      <c r="BZ2329" s="3" t="s">
        <v>109</v>
      </c>
      <c r="CA2329" s="4">
        <v>2.5474E-2</v>
      </c>
      <c r="CB2329" s="3" t="s">
        <v>109</v>
      </c>
      <c r="CC2329" s="4">
        <v>116500</v>
      </c>
      <c r="CD2329" s="3" t="s">
        <v>109</v>
      </c>
      <c r="CE2329" s="3" t="s">
        <v>109</v>
      </c>
      <c r="CF2329" s="3" t="s">
        <v>109</v>
      </c>
      <c r="CG2329" s="3" t="s">
        <v>109</v>
      </c>
      <c r="CH2329" s="3" t="s">
        <v>7567</v>
      </c>
      <c r="CI2329" s="3" t="s">
        <v>109</v>
      </c>
      <c r="CJ2329" s="3" t="s">
        <v>109</v>
      </c>
      <c r="CK2329" s="3" t="s">
        <v>109</v>
      </c>
      <c r="CL2329" s="3" t="s">
        <v>109</v>
      </c>
      <c r="CM2329" s="3" t="s">
        <v>109</v>
      </c>
      <c r="CN2329" s="3" t="s">
        <v>109</v>
      </c>
      <c r="CO2329" s="3" t="s">
        <v>109</v>
      </c>
      <c r="CP2329" s="3" t="s">
        <v>109</v>
      </c>
      <c r="CQ2329" s="5" t="s">
        <v>126</v>
      </c>
      <c r="CR2329" s="5" t="s">
        <v>9848</v>
      </c>
      <c r="CV2329" s="21" t="s">
        <v>113</v>
      </c>
    </row>
    <row r="2330" spans="1:100" x14ac:dyDescent="0.25">
      <c r="A2330" s="3" t="s">
        <v>9849</v>
      </c>
      <c r="B2330" s="3" t="s">
        <v>118</v>
      </c>
      <c r="C2330" s="4">
        <v>2.5474E-2</v>
      </c>
      <c r="D2330" s="3" t="s">
        <v>9850</v>
      </c>
      <c r="E2330" s="3" t="s">
        <v>9851</v>
      </c>
      <c r="F2330" s="3" t="s">
        <v>9852</v>
      </c>
      <c r="G2330" s="3" t="s">
        <v>106</v>
      </c>
      <c r="H2330" s="4">
        <v>47905</v>
      </c>
      <c r="I2330" s="3" t="s">
        <v>9701</v>
      </c>
      <c r="J2330" s="3" t="s">
        <v>3114</v>
      </c>
      <c r="K2330" s="4">
        <v>3780</v>
      </c>
      <c r="L2330" s="3" t="s">
        <v>109</v>
      </c>
      <c r="M2330" s="3" t="s">
        <v>109</v>
      </c>
      <c r="N2330" s="3" t="s">
        <v>109</v>
      </c>
      <c r="O2330" s="3" t="s">
        <v>109</v>
      </c>
      <c r="P2330" s="3" t="s">
        <v>109</v>
      </c>
      <c r="Q2330" s="2"/>
      <c r="S2330" s="3" t="s">
        <v>109</v>
      </c>
      <c r="T2330" s="3" t="s">
        <v>109</v>
      </c>
      <c r="U2330" s="3" t="s">
        <v>109</v>
      </c>
      <c r="V2330" s="3" t="s">
        <v>109</v>
      </c>
      <c r="W2330" s="3" t="s">
        <v>109</v>
      </c>
      <c r="X2330" s="3" t="s">
        <v>109</v>
      </c>
      <c r="Y2330" s="3" t="s">
        <v>109</v>
      </c>
      <c r="Z2330" s="3" t="s">
        <v>109</v>
      </c>
      <c r="AA2330" s="4">
        <v>2001</v>
      </c>
      <c r="AB2330" s="3" t="s">
        <v>109</v>
      </c>
      <c r="AC2330" s="5" t="s">
        <v>135</v>
      </c>
      <c r="AD2330" s="3" t="s">
        <v>135</v>
      </c>
      <c r="AE2330" s="3" t="s">
        <v>109</v>
      </c>
      <c r="AF2330" s="4">
        <v>3</v>
      </c>
      <c r="AG2330" s="3" t="s">
        <v>109</v>
      </c>
      <c r="AH2330" s="3" t="s">
        <v>135</v>
      </c>
      <c r="AI2330" s="3" t="s">
        <v>109</v>
      </c>
      <c r="AN2330" s="3" t="s">
        <v>109</v>
      </c>
      <c r="AO2330" s="2"/>
      <c r="AP2330" s="3" t="s">
        <v>109</v>
      </c>
      <c r="AQ2330" s="3" t="s">
        <v>109</v>
      </c>
      <c r="AR2330" s="3" t="s">
        <v>109</v>
      </c>
      <c r="AS2330" s="3" t="s">
        <v>109</v>
      </c>
      <c r="AT2330" s="3" t="s">
        <v>109</v>
      </c>
      <c r="AU2330" s="3" t="s">
        <v>109</v>
      </c>
      <c r="AV2330" s="3" t="s">
        <v>109</v>
      </c>
      <c r="AW2330" s="3" t="s">
        <v>109</v>
      </c>
      <c r="AX2330" s="3" t="s">
        <v>109</v>
      </c>
      <c r="AY2330" s="3" t="s">
        <v>109</v>
      </c>
      <c r="AZ2330" s="3" t="s">
        <v>109</v>
      </c>
      <c r="BA2330" s="3" t="s">
        <v>109</v>
      </c>
      <c r="BB2330" s="3" t="s">
        <v>109</v>
      </c>
      <c r="BC2330" s="3" t="s">
        <v>109</v>
      </c>
      <c r="BD2330" s="3" t="s">
        <v>109</v>
      </c>
      <c r="BE2330" s="3" t="s">
        <v>109</v>
      </c>
      <c r="BF2330" s="3" t="s">
        <v>109</v>
      </c>
      <c r="BG2330" s="3" t="s">
        <v>109</v>
      </c>
      <c r="BH2330" s="3" t="s">
        <v>109</v>
      </c>
      <c r="BI2330" s="3" t="s">
        <v>109</v>
      </c>
      <c r="BJ2330" s="3" t="s">
        <v>109</v>
      </c>
      <c r="BK2330" s="3" t="s">
        <v>109</v>
      </c>
      <c r="BM2330" s="3" t="s">
        <v>109</v>
      </c>
      <c r="BN2330" s="3" t="s">
        <v>109</v>
      </c>
      <c r="BO2330" s="3" t="s">
        <v>109</v>
      </c>
      <c r="BP2330" s="3" t="s">
        <v>109</v>
      </c>
      <c r="BQ2330" s="3" t="s">
        <v>109</v>
      </c>
      <c r="BR2330" s="3" t="s">
        <v>109</v>
      </c>
      <c r="BS2330" s="3" t="s">
        <v>109</v>
      </c>
      <c r="BT2330" s="3" t="s">
        <v>109</v>
      </c>
      <c r="BU2330" s="3" t="s">
        <v>109</v>
      </c>
      <c r="BV2330" s="3" t="s">
        <v>109</v>
      </c>
      <c r="BW2330" s="3" t="s">
        <v>109</v>
      </c>
      <c r="BX2330" s="3" t="s">
        <v>109</v>
      </c>
      <c r="BY2330" s="3" t="s">
        <v>109</v>
      </c>
      <c r="BZ2330" s="3" t="s">
        <v>109</v>
      </c>
      <c r="CA2330" s="4">
        <v>2.5474E-2</v>
      </c>
      <c r="CB2330" s="3" t="s">
        <v>109</v>
      </c>
      <c r="CC2330" s="4">
        <v>482700</v>
      </c>
      <c r="CD2330" s="3" t="s">
        <v>109</v>
      </c>
      <c r="CE2330" s="3" t="s">
        <v>109</v>
      </c>
      <c r="CF2330" s="3" t="s">
        <v>109</v>
      </c>
      <c r="CG2330" s="3" t="s">
        <v>109</v>
      </c>
      <c r="CH2330" s="3" t="s">
        <v>9853</v>
      </c>
      <c r="CI2330" s="3" t="s">
        <v>109</v>
      </c>
      <c r="CJ2330" s="3" t="s">
        <v>109</v>
      </c>
      <c r="CK2330" s="3" t="s">
        <v>109</v>
      </c>
      <c r="CL2330" s="3" t="s">
        <v>109</v>
      </c>
      <c r="CM2330" s="3" t="s">
        <v>109</v>
      </c>
      <c r="CN2330" s="3" t="s">
        <v>109</v>
      </c>
      <c r="CO2330" s="3" t="s">
        <v>109</v>
      </c>
      <c r="CP2330" s="3" t="s">
        <v>109</v>
      </c>
      <c r="CQ2330" s="5" t="s">
        <v>126</v>
      </c>
      <c r="CR2330" s="5" t="s">
        <v>9854</v>
      </c>
      <c r="CV2330" s="21" t="s">
        <v>113</v>
      </c>
    </row>
    <row r="2331" spans="1:100" x14ac:dyDescent="0.25">
      <c r="A2331" s="3" t="s">
        <v>9855</v>
      </c>
      <c r="B2331" s="3" t="s">
        <v>118</v>
      </c>
      <c r="C2331" s="4">
        <v>2.5474E-2</v>
      </c>
      <c r="D2331" s="3" t="s">
        <v>9856</v>
      </c>
      <c r="E2331" s="3" t="s">
        <v>9857</v>
      </c>
      <c r="F2331" s="3" t="s">
        <v>9858</v>
      </c>
      <c r="G2331" s="3" t="s">
        <v>106</v>
      </c>
      <c r="H2331" s="4">
        <v>47904</v>
      </c>
      <c r="I2331" s="3" t="s">
        <v>9701</v>
      </c>
      <c r="J2331" s="3" t="s">
        <v>3114</v>
      </c>
      <c r="K2331" s="4">
        <v>1800</v>
      </c>
      <c r="L2331" s="3" t="s">
        <v>109</v>
      </c>
      <c r="M2331" s="3" t="s">
        <v>109</v>
      </c>
      <c r="N2331" s="3" t="s">
        <v>109</v>
      </c>
      <c r="O2331" s="3" t="s">
        <v>109</v>
      </c>
      <c r="P2331" s="3" t="s">
        <v>2690</v>
      </c>
      <c r="Q2331" s="2"/>
      <c r="S2331" s="3" t="s">
        <v>109</v>
      </c>
      <c r="T2331" s="3" t="s">
        <v>109</v>
      </c>
      <c r="U2331" s="3" t="s">
        <v>109</v>
      </c>
      <c r="V2331" s="3" t="s">
        <v>109</v>
      </c>
      <c r="W2331" s="3" t="s">
        <v>109</v>
      </c>
      <c r="X2331" s="3" t="s">
        <v>109</v>
      </c>
      <c r="Y2331" s="3" t="s">
        <v>109</v>
      </c>
      <c r="Z2331" s="3" t="s">
        <v>109</v>
      </c>
      <c r="AA2331" s="4">
        <v>2003</v>
      </c>
      <c r="AB2331" s="3" t="s">
        <v>109</v>
      </c>
      <c r="AC2331" s="5" t="s">
        <v>123</v>
      </c>
      <c r="AD2331" s="3" t="s">
        <v>123</v>
      </c>
      <c r="AE2331" s="3" t="s">
        <v>109</v>
      </c>
      <c r="AF2331" s="4">
        <v>3</v>
      </c>
      <c r="AG2331" s="3" t="s">
        <v>109</v>
      </c>
      <c r="AH2331" s="3" t="s">
        <v>111</v>
      </c>
      <c r="AI2331" s="3" t="s">
        <v>109</v>
      </c>
      <c r="AN2331" s="3" t="s">
        <v>109</v>
      </c>
      <c r="AO2331" s="2"/>
      <c r="AP2331" s="3" t="s">
        <v>109</v>
      </c>
      <c r="AQ2331" s="3" t="s">
        <v>109</v>
      </c>
      <c r="AR2331" s="3" t="s">
        <v>109</v>
      </c>
      <c r="AS2331" s="3" t="s">
        <v>109</v>
      </c>
      <c r="AT2331" s="3" t="s">
        <v>109</v>
      </c>
      <c r="AU2331" s="3" t="s">
        <v>109</v>
      </c>
      <c r="AV2331" s="3" t="s">
        <v>109</v>
      </c>
      <c r="AW2331" s="3" t="s">
        <v>109</v>
      </c>
      <c r="AX2331" s="3" t="s">
        <v>109</v>
      </c>
      <c r="AY2331" s="3" t="s">
        <v>109</v>
      </c>
      <c r="AZ2331" s="3" t="s">
        <v>109</v>
      </c>
      <c r="BA2331" s="3" t="s">
        <v>109</v>
      </c>
      <c r="BB2331" s="3" t="s">
        <v>109</v>
      </c>
      <c r="BC2331" s="3" t="s">
        <v>109</v>
      </c>
      <c r="BD2331" s="3" t="s">
        <v>109</v>
      </c>
      <c r="BE2331" s="3" t="s">
        <v>109</v>
      </c>
      <c r="BF2331" s="3" t="s">
        <v>109</v>
      </c>
      <c r="BG2331" s="3" t="s">
        <v>109</v>
      </c>
      <c r="BH2331" s="3" t="s">
        <v>109</v>
      </c>
      <c r="BI2331" s="3" t="s">
        <v>109</v>
      </c>
      <c r="BJ2331" s="3" t="s">
        <v>109</v>
      </c>
      <c r="BK2331" s="3" t="s">
        <v>109</v>
      </c>
      <c r="BM2331" s="3" t="s">
        <v>109</v>
      </c>
      <c r="BN2331" s="3" t="s">
        <v>109</v>
      </c>
      <c r="BO2331" s="3" t="s">
        <v>109</v>
      </c>
      <c r="BP2331" s="3" t="s">
        <v>109</v>
      </c>
      <c r="BQ2331" s="3" t="s">
        <v>109</v>
      </c>
      <c r="BR2331" s="3" t="s">
        <v>109</v>
      </c>
      <c r="BS2331" s="3" t="s">
        <v>109</v>
      </c>
      <c r="BT2331" s="3" t="s">
        <v>109</v>
      </c>
      <c r="BU2331" s="3" t="s">
        <v>109</v>
      </c>
      <c r="BV2331" s="3" t="s">
        <v>109</v>
      </c>
      <c r="BW2331" s="3" t="s">
        <v>109</v>
      </c>
      <c r="BX2331" s="3" t="s">
        <v>109</v>
      </c>
      <c r="BY2331" s="3" t="s">
        <v>109</v>
      </c>
      <c r="BZ2331" s="3" t="s">
        <v>109</v>
      </c>
      <c r="CA2331" s="4">
        <v>2.5474E-2</v>
      </c>
      <c r="CB2331" s="3" t="s">
        <v>109</v>
      </c>
      <c r="CC2331" s="4">
        <v>168600</v>
      </c>
      <c r="CD2331" s="3" t="s">
        <v>109</v>
      </c>
      <c r="CE2331" s="3" t="s">
        <v>109</v>
      </c>
      <c r="CF2331" s="3" t="s">
        <v>109</v>
      </c>
      <c r="CG2331" s="3" t="s">
        <v>109</v>
      </c>
      <c r="CH2331" s="3" t="s">
        <v>9859</v>
      </c>
      <c r="CI2331" s="3" t="s">
        <v>109</v>
      </c>
      <c r="CJ2331" s="3" t="s">
        <v>109</v>
      </c>
      <c r="CK2331" s="3" t="s">
        <v>109</v>
      </c>
      <c r="CL2331" s="3" t="s">
        <v>109</v>
      </c>
      <c r="CM2331" s="3" t="s">
        <v>109</v>
      </c>
      <c r="CN2331" s="3" t="s">
        <v>109</v>
      </c>
      <c r="CO2331" s="3" t="s">
        <v>109</v>
      </c>
      <c r="CP2331" s="3" t="s">
        <v>109</v>
      </c>
      <c r="CQ2331" s="5" t="s">
        <v>126</v>
      </c>
      <c r="CR2331" s="5" t="s">
        <v>9860</v>
      </c>
      <c r="CV2331" s="21" t="s">
        <v>113</v>
      </c>
    </row>
    <row r="2332" spans="1:100" x14ac:dyDescent="0.25">
      <c r="A2332" s="3" t="s">
        <v>9861</v>
      </c>
      <c r="B2332" s="3" t="s">
        <v>102</v>
      </c>
      <c r="C2332" s="4">
        <v>2.4108999999999998E-2</v>
      </c>
      <c r="D2332" s="3" t="s">
        <v>9862</v>
      </c>
      <c r="E2332" s="3" t="s">
        <v>9863</v>
      </c>
      <c r="F2332" s="3" t="s">
        <v>9864</v>
      </c>
      <c r="G2332" s="3" t="s">
        <v>106</v>
      </c>
      <c r="H2332" s="4">
        <v>47905</v>
      </c>
      <c r="I2332" s="3" t="s">
        <v>9701</v>
      </c>
      <c r="J2332" s="3" t="s">
        <v>3114</v>
      </c>
      <c r="K2332" s="4">
        <v>5280</v>
      </c>
      <c r="L2332" s="3" t="s">
        <v>109</v>
      </c>
      <c r="M2332" s="3" t="s">
        <v>109</v>
      </c>
      <c r="N2332" s="3" t="s">
        <v>109</v>
      </c>
      <c r="O2332" s="3" t="s">
        <v>109</v>
      </c>
      <c r="P2332" s="3" t="s">
        <v>109</v>
      </c>
      <c r="Q2332" s="2"/>
      <c r="S2332" s="3" t="s">
        <v>109</v>
      </c>
      <c r="T2332" s="3" t="s">
        <v>109</v>
      </c>
      <c r="U2332" s="3" t="s">
        <v>109</v>
      </c>
      <c r="V2332" s="3" t="s">
        <v>109</v>
      </c>
      <c r="W2332" s="3" t="s">
        <v>109</v>
      </c>
      <c r="X2332" s="3" t="s">
        <v>109</v>
      </c>
      <c r="Y2332" s="3" t="s">
        <v>109</v>
      </c>
      <c r="Z2332" s="3" t="s">
        <v>109</v>
      </c>
      <c r="AA2332" s="4">
        <v>1976</v>
      </c>
      <c r="AB2332" s="3" t="s">
        <v>109</v>
      </c>
      <c r="AC2332" s="5" t="s">
        <v>123</v>
      </c>
      <c r="AD2332" s="3" t="s">
        <v>126</v>
      </c>
      <c r="AE2332" s="3" t="s">
        <v>109</v>
      </c>
      <c r="AF2332" s="4">
        <v>3</v>
      </c>
      <c r="AG2332" s="3" t="s">
        <v>109</v>
      </c>
      <c r="AH2332" s="3" t="s">
        <v>123</v>
      </c>
      <c r="AI2332" s="3" t="s">
        <v>109</v>
      </c>
      <c r="AN2332" s="3" t="s">
        <v>109</v>
      </c>
      <c r="AO2332" s="2"/>
      <c r="AP2332" s="3" t="s">
        <v>109</v>
      </c>
      <c r="AQ2332" s="3" t="s">
        <v>109</v>
      </c>
      <c r="AR2332" s="3" t="s">
        <v>109</v>
      </c>
      <c r="AS2332" s="3" t="s">
        <v>109</v>
      </c>
      <c r="AT2332" s="3" t="s">
        <v>109</v>
      </c>
      <c r="AU2332" s="3" t="s">
        <v>109</v>
      </c>
      <c r="AV2332" s="3" t="s">
        <v>109</v>
      </c>
      <c r="AW2332" s="3" t="s">
        <v>109</v>
      </c>
      <c r="AX2332" s="3" t="s">
        <v>109</v>
      </c>
      <c r="AY2332" s="3" t="s">
        <v>109</v>
      </c>
      <c r="AZ2332" s="3" t="s">
        <v>109</v>
      </c>
      <c r="BA2332" s="3" t="s">
        <v>109</v>
      </c>
      <c r="BB2332" s="3" t="s">
        <v>109</v>
      </c>
      <c r="BC2332" s="3" t="s">
        <v>109</v>
      </c>
      <c r="BD2332" s="3" t="s">
        <v>109</v>
      </c>
      <c r="BE2332" s="3" t="s">
        <v>109</v>
      </c>
      <c r="BF2332" s="3" t="s">
        <v>109</v>
      </c>
      <c r="BG2332" s="3" t="s">
        <v>109</v>
      </c>
      <c r="BH2332" s="3" t="s">
        <v>109</v>
      </c>
      <c r="BI2332" s="3" t="s">
        <v>109</v>
      </c>
      <c r="BJ2332" s="3" t="s">
        <v>109</v>
      </c>
      <c r="BK2332" s="3" t="s">
        <v>109</v>
      </c>
      <c r="BM2332" s="3" t="s">
        <v>109</v>
      </c>
      <c r="BN2332" s="3" t="s">
        <v>109</v>
      </c>
      <c r="BO2332" s="3" t="s">
        <v>109</v>
      </c>
      <c r="BP2332" s="3" t="s">
        <v>109</v>
      </c>
      <c r="BQ2332" s="3" t="s">
        <v>109</v>
      </c>
      <c r="BR2332" s="3" t="s">
        <v>109</v>
      </c>
      <c r="BS2332" s="3" t="s">
        <v>109</v>
      </c>
      <c r="BT2332" s="3" t="s">
        <v>109</v>
      </c>
      <c r="BU2332" s="3" t="s">
        <v>109</v>
      </c>
      <c r="BV2332" s="3" t="s">
        <v>109</v>
      </c>
      <c r="BW2332" s="3" t="s">
        <v>109</v>
      </c>
      <c r="BX2332" s="3" t="s">
        <v>109</v>
      </c>
      <c r="BY2332" s="3" t="s">
        <v>109</v>
      </c>
      <c r="BZ2332" s="3" t="s">
        <v>109</v>
      </c>
      <c r="CA2332" s="4">
        <v>2.4108999999999998E-2</v>
      </c>
      <c r="CB2332" s="3" t="s">
        <v>109</v>
      </c>
      <c r="CC2332" s="4">
        <v>264500</v>
      </c>
      <c r="CD2332" s="3" t="s">
        <v>109</v>
      </c>
      <c r="CE2332" s="3" t="s">
        <v>109</v>
      </c>
      <c r="CF2332" s="3" t="s">
        <v>109</v>
      </c>
      <c r="CG2332" s="3" t="s">
        <v>109</v>
      </c>
      <c r="CH2332" s="3" t="s">
        <v>9865</v>
      </c>
      <c r="CI2332" s="3" t="s">
        <v>109</v>
      </c>
      <c r="CJ2332" s="3" t="s">
        <v>109</v>
      </c>
      <c r="CK2332" s="3" t="s">
        <v>109</v>
      </c>
      <c r="CL2332" s="3" t="s">
        <v>109</v>
      </c>
      <c r="CM2332" s="3" t="s">
        <v>109</v>
      </c>
      <c r="CN2332" s="3" t="s">
        <v>109</v>
      </c>
      <c r="CO2332" s="3" t="s">
        <v>109</v>
      </c>
      <c r="CP2332" s="3" t="s">
        <v>109</v>
      </c>
      <c r="CQ2332" s="5" t="s">
        <v>113</v>
      </c>
      <c r="CR2332" s="5" t="s">
        <v>109</v>
      </c>
      <c r="CV2332" s="21" t="s">
        <v>113</v>
      </c>
    </row>
    <row r="2333" spans="1:100" x14ac:dyDescent="0.25">
      <c r="A2333" s="3" t="s">
        <v>9866</v>
      </c>
      <c r="B2333" s="3" t="s">
        <v>118</v>
      </c>
      <c r="C2333" s="4">
        <v>2.5474E-2</v>
      </c>
      <c r="D2333" s="3" t="s">
        <v>9867</v>
      </c>
      <c r="E2333" s="3" t="s">
        <v>9868</v>
      </c>
      <c r="F2333" s="3" t="s">
        <v>9869</v>
      </c>
      <c r="G2333" s="3" t="s">
        <v>106</v>
      </c>
      <c r="H2333" s="4">
        <v>47905</v>
      </c>
      <c r="I2333" s="3" t="s">
        <v>9701</v>
      </c>
      <c r="J2333" s="3" t="s">
        <v>3114</v>
      </c>
      <c r="K2333" s="4">
        <v>6890</v>
      </c>
      <c r="L2333" s="3" t="s">
        <v>109</v>
      </c>
      <c r="M2333" s="3" t="s">
        <v>109</v>
      </c>
      <c r="N2333" s="3" t="s">
        <v>109</v>
      </c>
      <c r="O2333" s="3" t="s">
        <v>109</v>
      </c>
      <c r="P2333" s="3" t="s">
        <v>109</v>
      </c>
      <c r="Q2333" s="2"/>
      <c r="S2333" s="3" t="s">
        <v>109</v>
      </c>
      <c r="T2333" s="3" t="s">
        <v>109</v>
      </c>
      <c r="U2333" s="3" t="s">
        <v>109</v>
      </c>
      <c r="V2333" s="3" t="s">
        <v>109</v>
      </c>
      <c r="W2333" s="3" t="s">
        <v>109</v>
      </c>
      <c r="X2333" s="3" t="s">
        <v>109</v>
      </c>
      <c r="Y2333" s="3" t="s">
        <v>109</v>
      </c>
      <c r="Z2333" s="3" t="s">
        <v>109</v>
      </c>
      <c r="AA2333" s="4">
        <v>1950</v>
      </c>
      <c r="AB2333" s="3" t="s">
        <v>109</v>
      </c>
      <c r="AC2333" s="5" t="s">
        <v>111</v>
      </c>
      <c r="AD2333" s="3" t="s">
        <v>111</v>
      </c>
      <c r="AE2333" s="3" t="s">
        <v>109</v>
      </c>
      <c r="AF2333" s="4">
        <v>2</v>
      </c>
      <c r="AG2333" s="3" t="s">
        <v>109</v>
      </c>
      <c r="AH2333" s="3" t="s">
        <v>111</v>
      </c>
      <c r="AI2333" s="3" t="s">
        <v>109</v>
      </c>
      <c r="AN2333" s="3" t="s">
        <v>109</v>
      </c>
      <c r="AO2333" s="2"/>
      <c r="AP2333" s="3" t="s">
        <v>109</v>
      </c>
      <c r="AQ2333" s="3" t="s">
        <v>109</v>
      </c>
      <c r="AR2333" s="3" t="s">
        <v>109</v>
      </c>
      <c r="AS2333" s="3" t="s">
        <v>109</v>
      </c>
      <c r="AT2333" s="3" t="s">
        <v>109</v>
      </c>
      <c r="AU2333" s="3" t="s">
        <v>109</v>
      </c>
      <c r="AV2333" s="3" t="s">
        <v>109</v>
      </c>
      <c r="AW2333" s="3" t="s">
        <v>109</v>
      </c>
      <c r="AX2333" s="3" t="s">
        <v>109</v>
      </c>
      <c r="AY2333" s="3" t="s">
        <v>109</v>
      </c>
      <c r="AZ2333" s="3" t="s">
        <v>109</v>
      </c>
      <c r="BA2333" s="3" t="s">
        <v>109</v>
      </c>
      <c r="BB2333" s="3" t="s">
        <v>109</v>
      </c>
      <c r="BC2333" s="3" t="s">
        <v>109</v>
      </c>
      <c r="BD2333" s="3" t="s">
        <v>109</v>
      </c>
      <c r="BE2333" s="3" t="s">
        <v>109</v>
      </c>
      <c r="BF2333" s="3" t="s">
        <v>109</v>
      </c>
      <c r="BG2333" s="3" t="s">
        <v>109</v>
      </c>
      <c r="BH2333" s="3" t="s">
        <v>109</v>
      </c>
      <c r="BI2333" s="3" t="s">
        <v>109</v>
      </c>
      <c r="BJ2333" s="3" t="s">
        <v>109</v>
      </c>
      <c r="BK2333" s="3" t="s">
        <v>109</v>
      </c>
      <c r="BM2333" s="3" t="s">
        <v>109</v>
      </c>
      <c r="BN2333" s="3" t="s">
        <v>109</v>
      </c>
      <c r="BO2333" s="3" t="s">
        <v>109</v>
      </c>
      <c r="BP2333" s="3" t="s">
        <v>109</v>
      </c>
      <c r="BQ2333" s="3" t="s">
        <v>109</v>
      </c>
      <c r="BR2333" s="3" t="s">
        <v>109</v>
      </c>
      <c r="BS2333" s="3" t="s">
        <v>109</v>
      </c>
      <c r="BT2333" s="3" t="s">
        <v>109</v>
      </c>
      <c r="BU2333" s="3" t="s">
        <v>109</v>
      </c>
      <c r="BV2333" s="3" t="s">
        <v>109</v>
      </c>
      <c r="BW2333" s="3" t="s">
        <v>109</v>
      </c>
      <c r="BX2333" s="3" t="s">
        <v>109</v>
      </c>
      <c r="BY2333" s="3" t="s">
        <v>109</v>
      </c>
      <c r="BZ2333" s="3" t="s">
        <v>109</v>
      </c>
      <c r="CA2333" s="4">
        <v>2.5474E-2</v>
      </c>
      <c r="CB2333" s="3" t="s">
        <v>109</v>
      </c>
      <c r="CC2333" s="4">
        <v>580900</v>
      </c>
      <c r="CD2333" s="3" t="s">
        <v>109</v>
      </c>
      <c r="CE2333" s="3" t="s">
        <v>109</v>
      </c>
      <c r="CF2333" s="3" t="s">
        <v>109</v>
      </c>
      <c r="CG2333" s="3" t="s">
        <v>109</v>
      </c>
      <c r="CH2333" s="3" t="s">
        <v>109</v>
      </c>
      <c r="CI2333" s="3" t="s">
        <v>109</v>
      </c>
      <c r="CJ2333" s="3" t="s">
        <v>109</v>
      </c>
      <c r="CK2333" s="3" t="s">
        <v>109</v>
      </c>
      <c r="CL2333" s="3" t="s">
        <v>109</v>
      </c>
      <c r="CM2333" s="3" t="s">
        <v>109</v>
      </c>
      <c r="CN2333" s="3" t="s">
        <v>109</v>
      </c>
      <c r="CO2333" s="3" t="s">
        <v>109</v>
      </c>
      <c r="CP2333" s="3" t="s">
        <v>109</v>
      </c>
      <c r="CQ2333" s="5" t="s">
        <v>126</v>
      </c>
      <c r="CR2333" s="5" t="s">
        <v>9870</v>
      </c>
      <c r="CV2333" s="21" t="s">
        <v>113</v>
      </c>
    </row>
    <row r="2334" spans="1:100" x14ac:dyDescent="0.25">
      <c r="A2334" s="3" t="s">
        <v>9871</v>
      </c>
      <c r="B2334" s="3" t="s">
        <v>102</v>
      </c>
      <c r="C2334" s="4">
        <v>2.4108999999999998E-2</v>
      </c>
      <c r="D2334" s="3" t="s">
        <v>9872</v>
      </c>
      <c r="E2334" s="3" t="s">
        <v>6759</v>
      </c>
      <c r="F2334" s="3" t="s">
        <v>9873</v>
      </c>
      <c r="G2334" s="3" t="s">
        <v>106</v>
      </c>
      <c r="H2334" s="4">
        <v>47905</v>
      </c>
      <c r="I2334" s="3" t="s">
        <v>9701</v>
      </c>
      <c r="J2334" s="3" t="s">
        <v>3114</v>
      </c>
      <c r="K2334" s="4">
        <v>5340</v>
      </c>
      <c r="L2334" s="3" t="s">
        <v>109</v>
      </c>
      <c r="M2334" s="3" t="s">
        <v>109</v>
      </c>
      <c r="N2334" s="3" t="s">
        <v>109</v>
      </c>
      <c r="O2334" s="3" t="s">
        <v>109</v>
      </c>
      <c r="P2334" s="3" t="s">
        <v>109</v>
      </c>
      <c r="Q2334" s="2"/>
      <c r="S2334" s="3" t="s">
        <v>109</v>
      </c>
      <c r="T2334" s="3" t="s">
        <v>109</v>
      </c>
      <c r="U2334" s="3" t="s">
        <v>109</v>
      </c>
      <c r="V2334" s="3" t="s">
        <v>109</v>
      </c>
      <c r="W2334" s="3" t="s">
        <v>109</v>
      </c>
      <c r="X2334" s="3" t="s">
        <v>109</v>
      </c>
      <c r="Y2334" s="3" t="s">
        <v>109</v>
      </c>
      <c r="Z2334" s="3" t="s">
        <v>109</v>
      </c>
      <c r="AA2334" s="4">
        <v>1950</v>
      </c>
      <c r="AB2334" s="3" t="s">
        <v>109</v>
      </c>
      <c r="AC2334" s="5" t="s">
        <v>111</v>
      </c>
      <c r="AD2334" s="3" t="s">
        <v>111</v>
      </c>
      <c r="AE2334" s="3" t="s">
        <v>109</v>
      </c>
      <c r="AF2334" s="4">
        <v>2</v>
      </c>
      <c r="AG2334" s="3" t="s">
        <v>109</v>
      </c>
      <c r="AH2334" s="3" t="s">
        <v>111</v>
      </c>
      <c r="AI2334" s="3" t="s">
        <v>109</v>
      </c>
      <c r="AN2334" s="3" t="s">
        <v>109</v>
      </c>
      <c r="AO2334" s="2"/>
      <c r="AP2334" s="3" t="s">
        <v>109</v>
      </c>
      <c r="AQ2334" s="3" t="s">
        <v>109</v>
      </c>
      <c r="AR2334" s="3" t="s">
        <v>109</v>
      </c>
      <c r="AS2334" s="3" t="s">
        <v>109</v>
      </c>
      <c r="AT2334" s="3" t="s">
        <v>109</v>
      </c>
      <c r="AU2334" s="3" t="s">
        <v>109</v>
      </c>
      <c r="AV2334" s="3" t="s">
        <v>109</v>
      </c>
      <c r="AW2334" s="3" t="s">
        <v>109</v>
      </c>
      <c r="AX2334" s="3" t="s">
        <v>109</v>
      </c>
      <c r="AY2334" s="3" t="s">
        <v>109</v>
      </c>
      <c r="AZ2334" s="3" t="s">
        <v>109</v>
      </c>
      <c r="BA2334" s="3" t="s">
        <v>109</v>
      </c>
      <c r="BB2334" s="3" t="s">
        <v>109</v>
      </c>
      <c r="BC2334" s="3" t="s">
        <v>109</v>
      </c>
      <c r="BD2334" s="3" t="s">
        <v>109</v>
      </c>
      <c r="BE2334" s="3" t="s">
        <v>109</v>
      </c>
      <c r="BF2334" s="3" t="s">
        <v>109</v>
      </c>
      <c r="BG2334" s="3" t="s">
        <v>109</v>
      </c>
      <c r="BH2334" s="3" t="s">
        <v>109</v>
      </c>
      <c r="BI2334" s="3" t="s">
        <v>109</v>
      </c>
      <c r="BJ2334" s="3" t="s">
        <v>109</v>
      </c>
      <c r="BK2334" s="3" t="s">
        <v>109</v>
      </c>
      <c r="BM2334" s="3" t="s">
        <v>109</v>
      </c>
      <c r="BN2334" s="3" t="s">
        <v>109</v>
      </c>
      <c r="BO2334" s="3" t="s">
        <v>109</v>
      </c>
      <c r="BP2334" s="3" t="s">
        <v>109</v>
      </c>
      <c r="BQ2334" s="3" t="s">
        <v>109</v>
      </c>
      <c r="BR2334" s="3" t="s">
        <v>109</v>
      </c>
      <c r="BS2334" s="3" t="s">
        <v>109</v>
      </c>
      <c r="BT2334" s="3" t="s">
        <v>109</v>
      </c>
      <c r="BU2334" s="3" t="s">
        <v>109</v>
      </c>
      <c r="BV2334" s="3" t="s">
        <v>109</v>
      </c>
      <c r="BW2334" s="3" t="s">
        <v>109</v>
      </c>
      <c r="BX2334" s="3" t="s">
        <v>109</v>
      </c>
      <c r="BY2334" s="3" t="s">
        <v>109</v>
      </c>
      <c r="BZ2334" s="3" t="s">
        <v>109</v>
      </c>
      <c r="CA2334" s="4">
        <v>2.4108999999999998E-2</v>
      </c>
      <c r="CB2334" s="3" t="s">
        <v>109</v>
      </c>
      <c r="CC2334" s="4">
        <v>475000</v>
      </c>
      <c r="CD2334" s="3" t="s">
        <v>109</v>
      </c>
      <c r="CE2334" s="3" t="s">
        <v>109</v>
      </c>
      <c r="CF2334" s="3" t="s">
        <v>109</v>
      </c>
      <c r="CG2334" s="3" t="s">
        <v>109</v>
      </c>
      <c r="CH2334" s="3" t="s">
        <v>9874</v>
      </c>
      <c r="CI2334" s="3" t="s">
        <v>109</v>
      </c>
      <c r="CJ2334" s="3" t="s">
        <v>109</v>
      </c>
      <c r="CK2334" s="3" t="s">
        <v>109</v>
      </c>
      <c r="CL2334" s="3" t="s">
        <v>109</v>
      </c>
      <c r="CM2334" s="3" t="s">
        <v>109</v>
      </c>
      <c r="CN2334" s="3" t="s">
        <v>109</v>
      </c>
      <c r="CO2334" s="3" t="s">
        <v>109</v>
      </c>
      <c r="CP2334" s="3" t="s">
        <v>109</v>
      </c>
      <c r="CQ2334" s="5" t="s">
        <v>113</v>
      </c>
      <c r="CR2334" s="5" t="s">
        <v>109</v>
      </c>
      <c r="CV2334" s="21" t="s">
        <v>113</v>
      </c>
    </row>
    <row r="2335" spans="1:100" x14ac:dyDescent="0.25">
      <c r="A2335" s="3" t="s">
        <v>9875</v>
      </c>
      <c r="B2335" s="3" t="s">
        <v>199</v>
      </c>
      <c r="C2335" s="4">
        <v>2.4153000000000001E-2</v>
      </c>
      <c r="D2335" s="3" t="s">
        <v>109</v>
      </c>
      <c r="E2335" s="3" t="s">
        <v>9876</v>
      </c>
      <c r="F2335" s="3" t="s">
        <v>9877</v>
      </c>
      <c r="G2335" s="3" t="s">
        <v>106</v>
      </c>
      <c r="H2335" s="4">
        <v>47909</v>
      </c>
      <c r="I2335" s="3" t="s">
        <v>9701</v>
      </c>
      <c r="J2335" s="3" t="s">
        <v>3114</v>
      </c>
      <c r="K2335" s="4">
        <v>5008</v>
      </c>
      <c r="L2335" s="3" t="s">
        <v>109</v>
      </c>
      <c r="M2335" s="3" t="s">
        <v>109</v>
      </c>
      <c r="N2335" s="3" t="s">
        <v>109</v>
      </c>
      <c r="O2335" s="3" t="s">
        <v>109</v>
      </c>
      <c r="P2335" s="3" t="s">
        <v>109</v>
      </c>
      <c r="Q2335" s="2"/>
      <c r="S2335" s="3" t="s">
        <v>109</v>
      </c>
      <c r="T2335" s="3" t="s">
        <v>109</v>
      </c>
      <c r="U2335" s="3" t="s">
        <v>109</v>
      </c>
      <c r="V2335" s="3" t="s">
        <v>109</v>
      </c>
      <c r="W2335" s="3" t="s">
        <v>109</v>
      </c>
      <c r="X2335" s="3" t="s">
        <v>109</v>
      </c>
      <c r="Y2335" s="3" t="s">
        <v>109</v>
      </c>
      <c r="Z2335" s="3" t="s">
        <v>109</v>
      </c>
      <c r="AA2335" s="4">
        <v>1960</v>
      </c>
      <c r="AB2335" s="3" t="s">
        <v>109</v>
      </c>
      <c r="AC2335" s="5" t="s">
        <v>123</v>
      </c>
      <c r="AD2335" s="3" t="s">
        <v>111</v>
      </c>
      <c r="AE2335" s="3" t="s">
        <v>109</v>
      </c>
      <c r="AF2335" s="4">
        <v>2</v>
      </c>
      <c r="AG2335" s="3" t="s">
        <v>109</v>
      </c>
      <c r="AH2335" s="3" t="s">
        <v>123</v>
      </c>
      <c r="AI2335" s="3" t="s">
        <v>109</v>
      </c>
      <c r="AN2335" s="3" t="s">
        <v>109</v>
      </c>
      <c r="AO2335" s="2"/>
      <c r="AP2335" s="3" t="s">
        <v>109</v>
      </c>
      <c r="AQ2335" s="3" t="s">
        <v>109</v>
      </c>
      <c r="AR2335" s="3" t="s">
        <v>109</v>
      </c>
      <c r="AS2335" s="3" t="s">
        <v>109</v>
      </c>
      <c r="AT2335" s="3" t="s">
        <v>109</v>
      </c>
      <c r="AU2335" s="3" t="s">
        <v>109</v>
      </c>
      <c r="AV2335" s="3" t="s">
        <v>109</v>
      </c>
      <c r="AW2335" s="3" t="s">
        <v>109</v>
      </c>
      <c r="AX2335" s="3" t="s">
        <v>109</v>
      </c>
      <c r="AY2335" s="3" t="s">
        <v>109</v>
      </c>
      <c r="AZ2335" s="3" t="s">
        <v>109</v>
      </c>
      <c r="BA2335" s="3" t="s">
        <v>109</v>
      </c>
      <c r="BB2335" s="3" t="s">
        <v>109</v>
      </c>
      <c r="BC2335" s="3" t="s">
        <v>109</v>
      </c>
      <c r="BD2335" s="3" t="s">
        <v>109</v>
      </c>
      <c r="BE2335" s="3" t="s">
        <v>109</v>
      </c>
      <c r="BF2335" s="3" t="s">
        <v>109</v>
      </c>
      <c r="BG2335" s="3" t="s">
        <v>109</v>
      </c>
      <c r="BH2335" s="3" t="s">
        <v>109</v>
      </c>
      <c r="BI2335" s="3" t="s">
        <v>109</v>
      </c>
      <c r="BJ2335" s="3" t="s">
        <v>109</v>
      </c>
      <c r="BK2335" s="3" t="s">
        <v>109</v>
      </c>
      <c r="BM2335" s="3" t="s">
        <v>109</v>
      </c>
      <c r="BN2335" s="3" t="s">
        <v>109</v>
      </c>
      <c r="BO2335" s="3" t="s">
        <v>109</v>
      </c>
      <c r="BP2335" s="3" t="s">
        <v>109</v>
      </c>
      <c r="BQ2335" s="3" t="s">
        <v>109</v>
      </c>
      <c r="BR2335" s="3" t="s">
        <v>109</v>
      </c>
      <c r="BS2335" s="3" t="s">
        <v>109</v>
      </c>
      <c r="BT2335" s="3" t="s">
        <v>109</v>
      </c>
      <c r="BU2335" s="3" t="s">
        <v>109</v>
      </c>
      <c r="BV2335" s="3" t="s">
        <v>109</v>
      </c>
      <c r="BW2335" s="3" t="s">
        <v>109</v>
      </c>
      <c r="BX2335" s="3" t="s">
        <v>109</v>
      </c>
      <c r="BY2335" s="3" t="s">
        <v>109</v>
      </c>
      <c r="BZ2335" s="3" t="s">
        <v>109</v>
      </c>
      <c r="CA2335" s="4">
        <v>2.4153000000000001E-2</v>
      </c>
      <c r="CB2335" s="3" t="s">
        <v>109</v>
      </c>
      <c r="CC2335" s="4">
        <v>289200</v>
      </c>
      <c r="CD2335" s="3" t="s">
        <v>109</v>
      </c>
      <c r="CE2335" s="3" t="s">
        <v>109</v>
      </c>
      <c r="CF2335" s="3" t="s">
        <v>109</v>
      </c>
      <c r="CG2335" s="3" t="s">
        <v>109</v>
      </c>
      <c r="CH2335" s="3" t="s">
        <v>9878</v>
      </c>
      <c r="CI2335" s="3" t="s">
        <v>109</v>
      </c>
      <c r="CJ2335" s="3" t="s">
        <v>109</v>
      </c>
      <c r="CK2335" s="3" t="s">
        <v>109</v>
      </c>
      <c r="CL2335" s="3" t="s">
        <v>109</v>
      </c>
      <c r="CM2335" s="3" t="s">
        <v>109</v>
      </c>
      <c r="CN2335" s="3" t="s">
        <v>109</v>
      </c>
      <c r="CO2335" s="3" t="s">
        <v>109</v>
      </c>
      <c r="CP2335" s="3" t="s">
        <v>109</v>
      </c>
      <c r="CQ2335" s="5" t="s">
        <v>113</v>
      </c>
      <c r="CR2335" s="5" t="s">
        <v>109</v>
      </c>
      <c r="CV2335" s="21" t="s">
        <v>113</v>
      </c>
    </row>
    <row r="2336" spans="1:100" x14ac:dyDescent="0.25">
      <c r="A2336" s="3" t="s">
        <v>9879</v>
      </c>
      <c r="B2336" s="3" t="s">
        <v>102</v>
      </c>
      <c r="C2336" s="4">
        <v>2.4108999999999998E-2</v>
      </c>
      <c r="D2336" s="3" t="s">
        <v>9880</v>
      </c>
      <c r="E2336" s="3" t="s">
        <v>3718</v>
      </c>
      <c r="F2336" s="3" t="s">
        <v>9881</v>
      </c>
      <c r="G2336" s="3" t="s">
        <v>106</v>
      </c>
      <c r="H2336" s="4">
        <v>47909</v>
      </c>
      <c r="I2336" s="3" t="s">
        <v>9701</v>
      </c>
      <c r="J2336" s="3" t="s">
        <v>3114</v>
      </c>
      <c r="K2336" s="4">
        <v>8700</v>
      </c>
      <c r="L2336" s="3" t="s">
        <v>109</v>
      </c>
      <c r="M2336" s="3" t="s">
        <v>109</v>
      </c>
      <c r="N2336" s="3" t="s">
        <v>109</v>
      </c>
      <c r="O2336" s="3" t="s">
        <v>109</v>
      </c>
      <c r="P2336" s="3" t="s">
        <v>109</v>
      </c>
      <c r="Q2336" s="2"/>
      <c r="S2336" s="3" t="s">
        <v>109</v>
      </c>
      <c r="T2336" s="3" t="s">
        <v>109</v>
      </c>
      <c r="U2336" s="3" t="s">
        <v>109</v>
      </c>
      <c r="V2336" s="3" t="s">
        <v>109</v>
      </c>
      <c r="W2336" s="3" t="s">
        <v>109</v>
      </c>
      <c r="X2336" s="3" t="s">
        <v>109</v>
      </c>
      <c r="Y2336" s="3" t="s">
        <v>109</v>
      </c>
      <c r="Z2336" s="3" t="s">
        <v>109</v>
      </c>
      <c r="AA2336" s="16"/>
      <c r="AB2336" s="3" t="s">
        <v>109</v>
      </c>
      <c r="AC2336" s="5" t="s">
        <v>135</v>
      </c>
      <c r="AD2336" s="3" t="s">
        <v>135</v>
      </c>
      <c r="AE2336" s="3" t="s">
        <v>109</v>
      </c>
      <c r="AF2336" s="4">
        <v>4</v>
      </c>
      <c r="AG2336" s="3" t="s">
        <v>109</v>
      </c>
      <c r="AH2336" s="3" t="s">
        <v>135</v>
      </c>
      <c r="AI2336" s="3" t="s">
        <v>109</v>
      </c>
      <c r="AN2336" s="3" t="s">
        <v>109</v>
      </c>
      <c r="AO2336" s="2"/>
      <c r="AP2336" s="3" t="s">
        <v>109</v>
      </c>
      <c r="AQ2336" s="3" t="s">
        <v>109</v>
      </c>
      <c r="AR2336" s="3" t="s">
        <v>109</v>
      </c>
      <c r="AS2336" s="3" t="s">
        <v>109</v>
      </c>
      <c r="AT2336" s="3" t="s">
        <v>109</v>
      </c>
      <c r="AU2336" s="3" t="s">
        <v>109</v>
      </c>
      <c r="AV2336" s="3" t="s">
        <v>109</v>
      </c>
      <c r="AW2336" s="3" t="s">
        <v>109</v>
      </c>
      <c r="AX2336" s="3" t="s">
        <v>109</v>
      </c>
      <c r="AY2336" s="3" t="s">
        <v>109</v>
      </c>
      <c r="AZ2336" s="3" t="s">
        <v>109</v>
      </c>
      <c r="BA2336" s="3" t="s">
        <v>109</v>
      </c>
      <c r="BB2336" s="3" t="s">
        <v>109</v>
      </c>
      <c r="BC2336" s="3" t="s">
        <v>109</v>
      </c>
      <c r="BD2336" s="3" t="s">
        <v>109</v>
      </c>
      <c r="BE2336" s="3" t="s">
        <v>109</v>
      </c>
      <c r="BF2336" s="3" t="s">
        <v>109</v>
      </c>
      <c r="BG2336" s="3" t="s">
        <v>109</v>
      </c>
      <c r="BH2336" s="3" t="s">
        <v>109</v>
      </c>
      <c r="BI2336" s="3" t="s">
        <v>109</v>
      </c>
      <c r="BJ2336" s="3" t="s">
        <v>109</v>
      </c>
      <c r="BK2336" s="3" t="s">
        <v>109</v>
      </c>
      <c r="BM2336" s="3" t="s">
        <v>109</v>
      </c>
      <c r="BN2336" s="3" t="s">
        <v>109</v>
      </c>
      <c r="BO2336" s="3" t="s">
        <v>109</v>
      </c>
      <c r="BP2336" s="3" t="s">
        <v>109</v>
      </c>
      <c r="BQ2336" s="3" t="s">
        <v>109</v>
      </c>
      <c r="BR2336" s="3" t="s">
        <v>109</v>
      </c>
      <c r="BS2336" s="3" t="s">
        <v>109</v>
      </c>
      <c r="BT2336" s="3" t="s">
        <v>109</v>
      </c>
      <c r="BU2336" s="3" t="s">
        <v>109</v>
      </c>
      <c r="BV2336" s="3" t="s">
        <v>109</v>
      </c>
      <c r="BW2336" s="3" t="s">
        <v>109</v>
      </c>
      <c r="BX2336" s="3" t="s">
        <v>109</v>
      </c>
      <c r="BY2336" s="3" t="s">
        <v>109</v>
      </c>
      <c r="BZ2336" s="3" t="s">
        <v>109</v>
      </c>
      <c r="CA2336" s="4">
        <v>2.4108999999999998E-2</v>
      </c>
      <c r="CB2336" s="3" t="s">
        <v>109</v>
      </c>
      <c r="CC2336" s="4">
        <v>528000</v>
      </c>
      <c r="CD2336" s="3" t="s">
        <v>109</v>
      </c>
      <c r="CE2336" s="3" t="s">
        <v>109</v>
      </c>
      <c r="CF2336" s="3" t="s">
        <v>109</v>
      </c>
      <c r="CG2336" s="3" t="s">
        <v>109</v>
      </c>
      <c r="CH2336" s="3" t="s">
        <v>9882</v>
      </c>
      <c r="CI2336" s="3" t="s">
        <v>109</v>
      </c>
      <c r="CJ2336" s="3" t="s">
        <v>109</v>
      </c>
      <c r="CK2336" s="3" t="s">
        <v>109</v>
      </c>
      <c r="CL2336" s="3" t="s">
        <v>109</v>
      </c>
      <c r="CM2336" s="3" t="s">
        <v>109</v>
      </c>
      <c r="CN2336" s="3" t="s">
        <v>109</v>
      </c>
      <c r="CO2336" s="3" t="s">
        <v>109</v>
      </c>
      <c r="CP2336" s="3" t="s">
        <v>109</v>
      </c>
      <c r="CQ2336" s="5" t="s">
        <v>113</v>
      </c>
      <c r="CR2336" s="5" t="s">
        <v>109</v>
      </c>
      <c r="CV2336" s="21" t="s">
        <v>113</v>
      </c>
    </row>
    <row r="2337" spans="1:100" x14ac:dyDescent="0.25">
      <c r="A2337" s="3" t="s">
        <v>9883</v>
      </c>
      <c r="B2337" s="3" t="s">
        <v>118</v>
      </c>
      <c r="C2337" s="4">
        <v>2.5474E-2</v>
      </c>
      <c r="D2337" s="3" t="s">
        <v>109</v>
      </c>
      <c r="E2337" s="3" t="s">
        <v>1586</v>
      </c>
      <c r="F2337" s="3" t="s">
        <v>9884</v>
      </c>
      <c r="G2337" s="3" t="s">
        <v>106</v>
      </c>
      <c r="H2337" s="4">
        <v>47904</v>
      </c>
      <c r="I2337" s="3" t="s">
        <v>9701</v>
      </c>
      <c r="J2337" s="3" t="s">
        <v>3114</v>
      </c>
      <c r="K2337" s="4">
        <v>1848</v>
      </c>
      <c r="L2337" s="3" t="s">
        <v>109</v>
      </c>
      <c r="M2337" s="3" t="s">
        <v>109</v>
      </c>
      <c r="N2337" s="3" t="s">
        <v>109</v>
      </c>
      <c r="O2337" s="3" t="s">
        <v>109</v>
      </c>
      <c r="P2337" s="3" t="s">
        <v>109</v>
      </c>
      <c r="Q2337" s="2"/>
      <c r="S2337" s="3" t="s">
        <v>109</v>
      </c>
      <c r="T2337" s="3" t="s">
        <v>109</v>
      </c>
      <c r="U2337" s="3" t="s">
        <v>109</v>
      </c>
      <c r="V2337" s="3" t="s">
        <v>109</v>
      </c>
      <c r="W2337" s="3" t="s">
        <v>109</v>
      </c>
      <c r="X2337" s="3" t="s">
        <v>109</v>
      </c>
      <c r="Y2337" s="3" t="s">
        <v>109</v>
      </c>
      <c r="Z2337" s="3" t="s">
        <v>109</v>
      </c>
      <c r="AA2337" s="4">
        <v>1989</v>
      </c>
      <c r="AB2337" s="3" t="s">
        <v>109</v>
      </c>
      <c r="AC2337" s="5" t="s">
        <v>111</v>
      </c>
      <c r="AD2337" s="3" t="s">
        <v>111</v>
      </c>
      <c r="AE2337" s="3" t="s">
        <v>109</v>
      </c>
      <c r="AF2337" s="4">
        <v>3</v>
      </c>
      <c r="AG2337" s="3" t="s">
        <v>109</v>
      </c>
      <c r="AH2337" s="3" t="s">
        <v>111</v>
      </c>
      <c r="AI2337" s="3" t="s">
        <v>109</v>
      </c>
      <c r="AN2337" s="3" t="s">
        <v>109</v>
      </c>
      <c r="AO2337" s="2"/>
      <c r="AP2337" s="3" t="s">
        <v>109</v>
      </c>
      <c r="AQ2337" s="3" t="s">
        <v>109</v>
      </c>
      <c r="AR2337" s="3" t="s">
        <v>109</v>
      </c>
      <c r="AS2337" s="3" t="s">
        <v>109</v>
      </c>
      <c r="AT2337" s="3" t="s">
        <v>109</v>
      </c>
      <c r="AU2337" s="3" t="s">
        <v>109</v>
      </c>
      <c r="AV2337" s="3" t="s">
        <v>109</v>
      </c>
      <c r="AW2337" s="3" t="s">
        <v>109</v>
      </c>
      <c r="AX2337" s="3" t="s">
        <v>109</v>
      </c>
      <c r="AY2337" s="3" t="s">
        <v>109</v>
      </c>
      <c r="AZ2337" s="3" t="s">
        <v>109</v>
      </c>
      <c r="BA2337" s="3" t="s">
        <v>109</v>
      </c>
      <c r="BB2337" s="3" t="s">
        <v>109</v>
      </c>
      <c r="BC2337" s="3" t="s">
        <v>109</v>
      </c>
      <c r="BD2337" s="3" t="s">
        <v>109</v>
      </c>
      <c r="BE2337" s="3" t="s">
        <v>109</v>
      </c>
      <c r="BF2337" s="3" t="s">
        <v>109</v>
      </c>
      <c r="BG2337" s="3" t="s">
        <v>109</v>
      </c>
      <c r="BH2337" s="3" t="s">
        <v>109</v>
      </c>
      <c r="BI2337" s="3" t="s">
        <v>109</v>
      </c>
      <c r="BJ2337" s="3" t="s">
        <v>109</v>
      </c>
      <c r="BK2337" s="3" t="s">
        <v>109</v>
      </c>
      <c r="BM2337" s="3" t="s">
        <v>109</v>
      </c>
      <c r="BN2337" s="3" t="s">
        <v>109</v>
      </c>
      <c r="BO2337" s="3" t="s">
        <v>109</v>
      </c>
      <c r="BP2337" s="3" t="s">
        <v>109</v>
      </c>
      <c r="BQ2337" s="3" t="s">
        <v>109</v>
      </c>
      <c r="BR2337" s="3" t="s">
        <v>109</v>
      </c>
      <c r="BS2337" s="3" t="s">
        <v>109</v>
      </c>
      <c r="BT2337" s="3" t="s">
        <v>109</v>
      </c>
      <c r="BU2337" s="3" t="s">
        <v>109</v>
      </c>
      <c r="BV2337" s="3" t="s">
        <v>109</v>
      </c>
      <c r="BW2337" s="3" t="s">
        <v>109</v>
      </c>
      <c r="BX2337" s="3" t="s">
        <v>109</v>
      </c>
      <c r="BY2337" s="3" t="s">
        <v>109</v>
      </c>
      <c r="BZ2337" s="3" t="s">
        <v>109</v>
      </c>
      <c r="CA2337" s="4">
        <v>2.5474E-2</v>
      </c>
      <c r="CB2337" s="3" t="s">
        <v>109</v>
      </c>
      <c r="CC2337" s="4">
        <v>222500</v>
      </c>
      <c r="CD2337" s="3" t="s">
        <v>109</v>
      </c>
      <c r="CE2337" s="3" t="s">
        <v>109</v>
      </c>
      <c r="CF2337" s="3" t="s">
        <v>109</v>
      </c>
      <c r="CG2337" s="3" t="s">
        <v>109</v>
      </c>
      <c r="CH2337" s="3" t="s">
        <v>9885</v>
      </c>
      <c r="CI2337" s="3" t="s">
        <v>109</v>
      </c>
      <c r="CJ2337" s="3" t="s">
        <v>109</v>
      </c>
      <c r="CK2337" s="3" t="s">
        <v>109</v>
      </c>
      <c r="CL2337" s="3" t="s">
        <v>109</v>
      </c>
      <c r="CM2337" s="3" t="s">
        <v>109</v>
      </c>
      <c r="CN2337" s="3" t="s">
        <v>109</v>
      </c>
      <c r="CO2337" s="3" t="s">
        <v>109</v>
      </c>
      <c r="CP2337" s="3" t="s">
        <v>109</v>
      </c>
      <c r="CQ2337" s="5" t="s">
        <v>113</v>
      </c>
      <c r="CR2337" s="5" t="s">
        <v>109</v>
      </c>
      <c r="CV2337" s="21" t="s">
        <v>113</v>
      </c>
    </row>
    <row r="2338" spans="1:100" x14ac:dyDescent="0.25">
      <c r="A2338" s="3" t="s">
        <v>9886</v>
      </c>
      <c r="B2338" s="3" t="s">
        <v>235</v>
      </c>
      <c r="C2338" s="4">
        <v>2.2336999999999999E-2</v>
      </c>
      <c r="D2338" s="3" t="s">
        <v>9887</v>
      </c>
      <c r="E2338" s="3" t="s">
        <v>9888</v>
      </c>
      <c r="F2338" s="3" t="s">
        <v>9889</v>
      </c>
      <c r="G2338" s="3" t="s">
        <v>239</v>
      </c>
      <c r="H2338" s="4">
        <v>47930</v>
      </c>
      <c r="I2338" s="3" t="s">
        <v>9701</v>
      </c>
      <c r="J2338" s="3" t="s">
        <v>3114</v>
      </c>
      <c r="K2338" s="4">
        <v>2348</v>
      </c>
      <c r="L2338" s="3" t="s">
        <v>109</v>
      </c>
      <c r="M2338" s="3" t="s">
        <v>109</v>
      </c>
      <c r="N2338" s="3" t="s">
        <v>109</v>
      </c>
      <c r="O2338" s="3" t="s">
        <v>109</v>
      </c>
      <c r="P2338" s="3" t="s">
        <v>109</v>
      </c>
      <c r="Q2338" s="2"/>
      <c r="S2338" s="3" t="s">
        <v>109</v>
      </c>
      <c r="T2338" s="3" t="s">
        <v>109</v>
      </c>
      <c r="U2338" s="3" t="s">
        <v>109</v>
      </c>
      <c r="V2338" s="3" t="s">
        <v>109</v>
      </c>
      <c r="W2338" s="3" t="s">
        <v>109</v>
      </c>
      <c r="X2338" s="3" t="s">
        <v>109</v>
      </c>
      <c r="Y2338" s="3" t="s">
        <v>109</v>
      </c>
      <c r="Z2338" s="3" t="s">
        <v>109</v>
      </c>
      <c r="AA2338" s="4">
        <v>1955</v>
      </c>
      <c r="AB2338" s="3" t="s">
        <v>109</v>
      </c>
      <c r="AC2338" s="5" t="s">
        <v>126</v>
      </c>
      <c r="AD2338" s="3" t="s">
        <v>126</v>
      </c>
      <c r="AE2338" s="3" t="s">
        <v>109</v>
      </c>
      <c r="AF2338" s="4">
        <v>1</v>
      </c>
      <c r="AG2338" s="3" t="s">
        <v>109</v>
      </c>
      <c r="AH2338" s="3" t="s">
        <v>126</v>
      </c>
      <c r="AI2338" s="3" t="s">
        <v>109</v>
      </c>
      <c r="AN2338" s="3" t="s">
        <v>109</v>
      </c>
      <c r="AO2338" s="2"/>
      <c r="AP2338" s="3" t="s">
        <v>109</v>
      </c>
      <c r="AQ2338" s="3" t="s">
        <v>109</v>
      </c>
      <c r="AR2338" s="3" t="s">
        <v>109</v>
      </c>
      <c r="AS2338" s="3" t="s">
        <v>109</v>
      </c>
      <c r="AT2338" s="3" t="s">
        <v>109</v>
      </c>
      <c r="AU2338" s="3" t="s">
        <v>109</v>
      </c>
      <c r="AV2338" s="3" t="s">
        <v>109</v>
      </c>
      <c r="AW2338" s="3" t="s">
        <v>109</v>
      </c>
      <c r="AX2338" s="3" t="s">
        <v>109</v>
      </c>
      <c r="AY2338" s="3" t="s">
        <v>109</v>
      </c>
      <c r="AZ2338" s="3" t="s">
        <v>109</v>
      </c>
      <c r="BA2338" s="3" t="s">
        <v>109</v>
      </c>
      <c r="BB2338" s="3" t="s">
        <v>109</v>
      </c>
      <c r="BC2338" s="3" t="s">
        <v>109</v>
      </c>
      <c r="BD2338" s="3" t="s">
        <v>109</v>
      </c>
      <c r="BE2338" s="3" t="s">
        <v>109</v>
      </c>
      <c r="BF2338" s="3" t="s">
        <v>109</v>
      </c>
      <c r="BG2338" s="3" t="s">
        <v>109</v>
      </c>
      <c r="BH2338" s="3" t="s">
        <v>109</v>
      </c>
      <c r="BI2338" s="3" t="s">
        <v>109</v>
      </c>
      <c r="BJ2338" s="3" t="s">
        <v>109</v>
      </c>
      <c r="BK2338" s="3" t="s">
        <v>109</v>
      </c>
      <c r="BM2338" s="3" t="s">
        <v>109</v>
      </c>
      <c r="BN2338" s="3" t="s">
        <v>109</v>
      </c>
      <c r="BO2338" s="3" t="s">
        <v>109</v>
      </c>
      <c r="BP2338" s="3" t="s">
        <v>109</v>
      </c>
      <c r="BQ2338" s="3" t="s">
        <v>109</v>
      </c>
      <c r="BR2338" s="3" t="s">
        <v>109</v>
      </c>
      <c r="BS2338" s="3" t="s">
        <v>109</v>
      </c>
      <c r="BT2338" s="3" t="s">
        <v>109</v>
      </c>
      <c r="BU2338" s="3" t="s">
        <v>109</v>
      </c>
      <c r="BV2338" s="3" t="s">
        <v>109</v>
      </c>
      <c r="BW2338" s="3" t="s">
        <v>109</v>
      </c>
      <c r="BX2338" s="3" t="s">
        <v>109</v>
      </c>
      <c r="BY2338" s="3" t="s">
        <v>109</v>
      </c>
      <c r="BZ2338" s="3" t="s">
        <v>109</v>
      </c>
      <c r="CA2338" s="4">
        <v>2.2336999999999999E-2</v>
      </c>
      <c r="CB2338" s="3" t="s">
        <v>109</v>
      </c>
      <c r="CC2338" s="4">
        <v>89100</v>
      </c>
      <c r="CD2338" s="3" t="s">
        <v>109</v>
      </c>
      <c r="CE2338" s="3" t="s">
        <v>109</v>
      </c>
      <c r="CF2338" s="3" t="s">
        <v>109</v>
      </c>
      <c r="CG2338" s="3" t="s">
        <v>109</v>
      </c>
      <c r="CH2338" s="3" t="s">
        <v>9890</v>
      </c>
      <c r="CI2338" s="3" t="s">
        <v>109</v>
      </c>
      <c r="CJ2338" s="3" t="s">
        <v>109</v>
      </c>
      <c r="CK2338" s="3" t="s">
        <v>109</v>
      </c>
      <c r="CL2338" s="3" t="s">
        <v>109</v>
      </c>
      <c r="CM2338" s="3" t="s">
        <v>109</v>
      </c>
      <c r="CN2338" s="3" t="s">
        <v>109</v>
      </c>
      <c r="CO2338" s="3" t="s">
        <v>109</v>
      </c>
      <c r="CP2338" s="3" t="s">
        <v>109</v>
      </c>
      <c r="CQ2338" s="5" t="s">
        <v>126</v>
      </c>
      <c r="CR2338" s="5" t="s">
        <v>9891</v>
      </c>
      <c r="CV2338" s="21" t="s">
        <v>113</v>
      </c>
    </row>
    <row r="2339" spans="1:100" x14ac:dyDescent="0.25">
      <c r="A2339" s="3" t="s">
        <v>9892</v>
      </c>
      <c r="B2339" s="3" t="s">
        <v>109</v>
      </c>
      <c r="C2339" s="8"/>
      <c r="D2339" s="3" t="s">
        <v>9893</v>
      </c>
      <c r="E2339" s="3" t="s">
        <v>9894</v>
      </c>
      <c r="F2339" s="3" t="s">
        <v>109</v>
      </c>
      <c r="G2339" s="3" t="s">
        <v>109</v>
      </c>
      <c r="H2339" s="23"/>
      <c r="I2339" s="3" t="s">
        <v>9701</v>
      </c>
      <c r="J2339" s="3" t="s">
        <v>3114</v>
      </c>
      <c r="K2339" s="4">
        <v>910</v>
      </c>
      <c r="L2339" s="3" t="s">
        <v>109</v>
      </c>
      <c r="M2339" s="3" t="s">
        <v>109</v>
      </c>
      <c r="N2339" s="3" t="s">
        <v>109</v>
      </c>
      <c r="O2339" s="3" t="s">
        <v>109</v>
      </c>
      <c r="P2339" s="3" t="s">
        <v>109</v>
      </c>
      <c r="Q2339" s="2"/>
      <c r="S2339" s="3" t="s">
        <v>109</v>
      </c>
      <c r="T2339" s="3" t="s">
        <v>109</v>
      </c>
      <c r="U2339" s="3" t="s">
        <v>109</v>
      </c>
      <c r="V2339" s="3" t="s">
        <v>109</v>
      </c>
      <c r="W2339" s="3" t="s">
        <v>109</v>
      </c>
      <c r="X2339" s="3" t="s">
        <v>109</v>
      </c>
      <c r="Y2339" s="3" t="s">
        <v>109</v>
      </c>
      <c r="Z2339" s="3" t="s">
        <v>109</v>
      </c>
      <c r="AA2339" s="8"/>
      <c r="AB2339" s="3" t="s">
        <v>109</v>
      </c>
      <c r="AC2339" s="5" t="s">
        <v>111</v>
      </c>
      <c r="AD2339" s="3" t="s">
        <v>111</v>
      </c>
      <c r="AE2339" s="3" t="s">
        <v>109</v>
      </c>
      <c r="AF2339" s="4">
        <v>3</v>
      </c>
      <c r="AG2339" s="3" t="s">
        <v>109</v>
      </c>
      <c r="AH2339" s="3" t="s">
        <v>135</v>
      </c>
      <c r="AI2339" s="3" t="s">
        <v>109</v>
      </c>
      <c r="AN2339" s="3" t="s">
        <v>109</v>
      </c>
      <c r="AO2339" s="2"/>
      <c r="AP2339" s="3" t="s">
        <v>109</v>
      </c>
      <c r="AQ2339" s="3" t="s">
        <v>109</v>
      </c>
      <c r="AR2339" s="3" t="s">
        <v>109</v>
      </c>
      <c r="AS2339" s="3" t="s">
        <v>109</v>
      </c>
      <c r="AT2339" s="3" t="s">
        <v>109</v>
      </c>
      <c r="AU2339" s="3" t="s">
        <v>109</v>
      </c>
      <c r="AV2339" s="3" t="s">
        <v>109</v>
      </c>
      <c r="AW2339" s="3" t="s">
        <v>109</v>
      </c>
      <c r="AX2339" s="3" t="s">
        <v>109</v>
      </c>
      <c r="AY2339" s="3" t="s">
        <v>109</v>
      </c>
      <c r="AZ2339" s="3" t="s">
        <v>109</v>
      </c>
      <c r="BA2339" s="3" t="s">
        <v>109</v>
      </c>
      <c r="BB2339" s="3" t="s">
        <v>109</v>
      </c>
      <c r="BC2339" s="3" t="s">
        <v>109</v>
      </c>
      <c r="BD2339" s="3" t="s">
        <v>109</v>
      </c>
      <c r="BE2339" s="3" t="s">
        <v>109</v>
      </c>
      <c r="BF2339" s="3" t="s">
        <v>109</v>
      </c>
      <c r="BG2339" s="3" t="s">
        <v>109</v>
      </c>
      <c r="BH2339" s="3" t="s">
        <v>109</v>
      </c>
      <c r="BI2339" s="3" t="s">
        <v>109</v>
      </c>
      <c r="BJ2339" s="3" t="s">
        <v>109</v>
      </c>
      <c r="BK2339" s="3" t="s">
        <v>109</v>
      </c>
      <c r="BM2339" s="3" t="s">
        <v>109</v>
      </c>
      <c r="BN2339" s="3" t="s">
        <v>109</v>
      </c>
      <c r="BO2339" s="3" t="s">
        <v>109</v>
      </c>
      <c r="BP2339" s="3" t="s">
        <v>109</v>
      </c>
      <c r="BQ2339" s="3" t="s">
        <v>109</v>
      </c>
      <c r="BR2339" s="3" t="s">
        <v>109</v>
      </c>
      <c r="BS2339" s="3" t="s">
        <v>109</v>
      </c>
      <c r="BT2339" s="3" t="s">
        <v>109</v>
      </c>
      <c r="BU2339" s="3" t="s">
        <v>109</v>
      </c>
      <c r="BV2339" s="3" t="s">
        <v>109</v>
      </c>
      <c r="BW2339" s="3" t="s">
        <v>109</v>
      </c>
      <c r="BX2339" s="3" t="s">
        <v>109</v>
      </c>
      <c r="BY2339" s="3" t="s">
        <v>109</v>
      </c>
      <c r="BZ2339" s="3" t="s">
        <v>109</v>
      </c>
      <c r="CA2339" s="8"/>
      <c r="CB2339" s="3" t="s">
        <v>109</v>
      </c>
      <c r="CC2339" s="4">
        <v>91000</v>
      </c>
      <c r="CD2339" s="3" t="s">
        <v>109</v>
      </c>
      <c r="CE2339" s="3" t="s">
        <v>109</v>
      </c>
      <c r="CF2339" s="3" t="s">
        <v>109</v>
      </c>
      <c r="CG2339" s="3" t="s">
        <v>109</v>
      </c>
      <c r="CH2339" s="3" t="s">
        <v>9895</v>
      </c>
      <c r="CI2339" s="3" t="s">
        <v>109</v>
      </c>
      <c r="CJ2339" s="3" t="s">
        <v>109</v>
      </c>
      <c r="CK2339" s="3" t="s">
        <v>109</v>
      </c>
      <c r="CL2339" s="3" t="s">
        <v>109</v>
      </c>
      <c r="CM2339" s="3" t="s">
        <v>109</v>
      </c>
      <c r="CN2339" s="3" t="s">
        <v>109</v>
      </c>
      <c r="CO2339" s="3" t="s">
        <v>109</v>
      </c>
      <c r="CP2339" s="3" t="s">
        <v>109</v>
      </c>
      <c r="CQ2339" s="5" t="s">
        <v>113</v>
      </c>
      <c r="CR2339" s="5" t="s">
        <v>109</v>
      </c>
      <c r="CV2339" s="21" t="s">
        <v>113</v>
      </c>
    </row>
    <row r="2340" spans="1:100" x14ac:dyDescent="0.25">
      <c r="A2340" s="3" t="s">
        <v>9896</v>
      </c>
      <c r="B2340" s="3" t="s">
        <v>199</v>
      </c>
      <c r="C2340" s="4">
        <v>2.4153000000000001E-2</v>
      </c>
      <c r="D2340" s="3" t="s">
        <v>9897</v>
      </c>
      <c r="E2340" s="3" t="s">
        <v>9898</v>
      </c>
      <c r="F2340" s="3" t="s">
        <v>9899</v>
      </c>
      <c r="G2340" s="3" t="s">
        <v>106</v>
      </c>
      <c r="H2340" s="4">
        <v>47905</v>
      </c>
      <c r="I2340" s="3" t="s">
        <v>9900</v>
      </c>
      <c r="J2340" s="3" t="s">
        <v>9901</v>
      </c>
      <c r="K2340" s="4">
        <v>688600</v>
      </c>
      <c r="L2340" s="3" t="s">
        <v>109</v>
      </c>
      <c r="M2340" s="3" t="s">
        <v>109</v>
      </c>
      <c r="N2340" s="3" t="s">
        <v>109</v>
      </c>
      <c r="O2340" s="3" t="s">
        <v>109</v>
      </c>
      <c r="P2340" s="3" t="s">
        <v>109</v>
      </c>
      <c r="Q2340" s="2"/>
      <c r="S2340" s="3" t="s">
        <v>109</v>
      </c>
      <c r="T2340" s="3" t="s">
        <v>109</v>
      </c>
      <c r="U2340" s="3" t="s">
        <v>109</v>
      </c>
      <c r="V2340" s="3" t="s">
        <v>109</v>
      </c>
      <c r="W2340" s="3" t="s">
        <v>109</v>
      </c>
      <c r="X2340" s="3" t="s">
        <v>109</v>
      </c>
      <c r="Y2340" s="3" t="s">
        <v>109</v>
      </c>
      <c r="Z2340" s="3" t="s">
        <v>109</v>
      </c>
      <c r="AA2340" s="4">
        <v>2011</v>
      </c>
      <c r="AB2340" s="3" t="s">
        <v>109</v>
      </c>
      <c r="AC2340" s="5" t="s">
        <v>156</v>
      </c>
      <c r="AD2340" s="3" t="s">
        <v>156</v>
      </c>
      <c r="AE2340" s="3" t="s">
        <v>109</v>
      </c>
      <c r="AF2340" s="8"/>
      <c r="AG2340" s="3" t="s">
        <v>109</v>
      </c>
      <c r="AH2340" s="3" t="s">
        <v>135</v>
      </c>
      <c r="AI2340" s="3" t="s">
        <v>109</v>
      </c>
      <c r="AJ2340" s="12">
        <v>5</v>
      </c>
      <c r="AL2340" s="10">
        <v>5</v>
      </c>
      <c r="AN2340" s="3" t="s">
        <v>109</v>
      </c>
      <c r="AO2340" s="2"/>
      <c r="AP2340" s="3" t="s">
        <v>109</v>
      </c>
      <c r="AQ2340" s="3" t="s">
        <v>109</v>
      </c>
      <c r="AR2340" s="3" t="s">
        <v>109</v>
      </c>
      <c r="AS2340" s="3" t="s">
        <v>109</v>
      </c>
      <c r="AT2340" s="3" t="s">
        <v>109</v>
      </c>
      <c r="AU2340" s="3" t="s">
        <v>109</v>
      </c>
      <c r="AV2340" s="3" t="s">
        <v>109</v>
      </c>
      <c r="AW2340" s="3" t="s">
        <v>109</v>
      </c>
      <c r="AX2340" s="3" t="s">
        <v>109</v>
      </c>
      <c r="AY2340" s="3" t="s">
        <v>109</v>
      </c>
      <c r="AZ2340" s="3" t="s">
        <v>109</v>
      </c>
      <c r="BA2340" s="3" t="s">
        <v>109</v>
      </c>
      <c r="BB2340" s="3" t="s">
        <v>109</v>
      </c>
      <c r="BC2340" s="3" t="s">
        <v>109</v>
      </c>
      <c r="BD2340" s="3" t="s">
        <v>109</v>
      </c>
      <c r="BE2340" s="3" t="s">
        <v>109</v>
      </c>
      <c r="BF2340" s="3" t="s">
        <v>109</v>
      </c>
      <c r="BG2340" s="3" t="s">
        <v>109</v>
      </c>
      <c r="BH2340" s="3" t="s">
        <v>109</v>
      </c>
      <c r="BI2340" s="3" t="s">
        <v>109</v>
      </c>
      <c r="BJ2340" s="3" t="s">
        <v>109</v>
      </c>
      <c r="BK2340" s="3" t="s">
        <v>109</v>
      </c>
      <c r="BM2340" s="3" t="s">
        <v>109</v>
      </c>
      <c r="BN2340" s="3" t="s">
        <v>109</v>
      </c>
      <c r="BO2340" s="3" t="s">
        <v>109</v>
      </c>
      <c r="BP2340" s="3" t="s">
        <v>109</v>
      </c>
      <c r="BQ2340" s="3" t="s">
        <v>109</v>
      </c>
      <c r="BR2340" s="3" t="s">
        <v>109</v>
      </c>
      <c r="BS2340" s="3" t="s">
        <v>109</v>
      </c>
      <c r="BT2340" s="3" t="s">
        <v>109</v>
      </c>
      <c r="BU2340" s="3" t="s">
        <v>109</v>
      </c>
      <c r="BV2340" s="3" t="s">
        <v>109</v>
      </c>
      <c r="BW2340" s="3" t="s">
        <v>109</v>
      </c>
      <c r="BX2340" s="3" t="s">
        <v>109</v>
      </c>
      <c r="BY2340" s="3" t="s">
        <v>109</v>
      </c>
      <c r="BZ2340" s="3" t="s">
        <v>109</v>
      </c>
      <c r="CA2340" s="4">
        <v>2.4153000000000001E-2</v>
      </c>
      <c r="CB2340" s="3" t="s">
        <v>109</v>
      </c>
      <c r="CC2340" s="4">
        <v>35757800</v>
      </c>
      <c r="CD2340" s="3" t="s">
        <v>109</v>
      </c>
      <c r="CE2340" s="3" t="s">
        <v>109</v>
      </c>
      <c r="CF2340" s="3" t="s">
        <v>109</v>
      </c>
      <c r="CG2340" s="3" t="s">
        <v>109</v>
      </c>
      <c r="CH2340" s="3" t="s">
        <v>9902</v>
      </c>
      <c r="CI2340" s="3" t="s">
        <v>109</v>
      </c>
      <c r="CJ2340" s="3" t="s">
        <v>109</v>
      </c>
      <c r="CK2340" s="3" t="s">
        <v>109</v>
      </c>
      <c r="CL2340" s="3" t="s">
        <v>109</v>
      </c>
      <c r="CM2340" s="3" t="s">
        <v>109</v>
      </c>
      <c r="CN2340" s="3" t="s">
        <v>109</v>
      </c>
      <c r="CO2340" s="3" t="s">
        <v>109</v>
      </c>
      <c r="CP2340" s="3" t="s">
        <v>109</v>
      </c>
      <c r="CQ2340" s="5" t="s">
        <v>113</v>
      </c>
      <c r="CR2340" s="5" t="s">
        <v>109</v>
      </c>
      <c r="CV2340" s="21" t="s">
        <v>113</v>
      </c>
    </row>
    <row r="2341" spans="1:100" x14ac:dyDescent="0.25">
      <c r="A2341" s="3" t="s">
        <v>9903</v>
      </c>
      <c r="B2341" s="3" t="s">
        <v>118</v>
      </c>
      <c r="C2341" s="4">
        <v>2.5474E-2</v>
      </c>
      <c r="D2341" s="3" t="s">
        <v>9904</v>
      </c>
      <c r="E2341" s="3" t="s">
        <v>9905</v>
      </c>
      <c r="F2341" s="3" t="s">
        <v>9906</v>
      </c>
      <c r="G2341" s="3" t="s">
        <v>106</v>
      </c>
      <c r="H2341" s="4">
        <v>47904</v>
      </c>
      <c r="I2341" s="3" t="s">
        <v>9900</v>
      </c>
      <c r="J2341" s="3" t="s">
        <v>9901</v>
      </c>
      <c r="K2341" s="4">
        <v>448498</v>
      </c>
      <c r="L2341" s="3" t="s">
        <v>109</v>
      </c>
      <c r="M2341" s="3" t="s">
        <v>109</v>
      </c>
      <c r="N2341" s="3" t="s">
        <v>109</v>
      </c>
      <c r="O2341" s="3" t="s">
        <v>109</v>
      </c>
      <c r="P2341" s="3" t="s">
        <v>9907</v>
      </c>
      <c r="Q2341" s="2"/>
      <c r="S2341" s="3" t="s">
        <v>109</v>
      </c>
      <c r="T2341" s="3" t="s">
        <v>109</v>
      </c>
      <c r="U2341" s="3" t="s">
        <v>109</v>
      </c>
      <c r="V2341" s="3" t="s">
        <v>109</v>
      </c>
      <c r="W2341" s="3" t="s">
        <v>109</v>
      </c>
      <c r="X2341" s="3" t="s">
        <v>109</v>
      </c>
      <c r="Y2341" s="3" t="s">
        <v>109</v>
      </c>
      <c r="Z2341" s="3" t="s">
        <v>109</v>
      </c>
      <c r="AA2341" s="4">
        <v>1973</v>
      </c>
      <c r="AB2341" s="3" t="s">
        <v>109</v>
      </c>
      <c r="AC2341" s="5" t="s">
        <v>111</v>
      </c>
      <c r="AD2341" s="3" t="s">
        <v>111</v>
      </c>
      <c r="AE2341" s="3" t="s">
        <v>109</v>
      </c>
      <c r="AF2341" s="8"/>
      <c r="AG2341" s="3" t="s">
        <v>109</v>
      </c>
      <c r="AH2341" s="3" t="s">
        <v>126</v>
      </c>
      <c r="AI2341" s="3" t="s">
        <v>109</v>
      </c>
      <c r="AJ2341" s="12">
        <v>1</v>
      </c>
      <c r="AL2341" s="10">
        <v>4</v>
      </c>
      <c r="AN2341" s="3" t="s">
        <v>109</v>
      </c>
      <c r="AO2341" s="2"/>
      <c r="AP2341" s="3" t="s">
        <v>109</v>
      </c>
      <c r="AQ2341" s="3" t="s">
        <v>109</v>
      </c>
      <c r="AR2341" s="3" t="s">
        <v>109</v>
      </c>
      <c r="AS2341" s="3" t="s">
        <v>109</v>
      </c>
      <c r="AT2341" s="3" t="s">
        <v>109</v>
      </c>
      <c r="AU2341" s="3" t="s">
        <v>109</v>
      </c>
      <c r="AV2341" s="3" t="s">
        <v>109</v>
      </c>
      <c r="AW2341" s="3" t="s">
        <v>109</v>
      </c>
      <c r="AX2341" s="3" t="s">
        <v>109</v>
      </c>
      <c r="AY2341" s="3" t="s">
        <v>109</v>
      </c>
      <c r="AZ2341" s="3" t="s">
        <v>109</v>
      </c>
      <c r="BA2341" s="3" t="s">
        <v>109</v>
      </c>
      <c r="BB2341" s="3" t="s">
        <v>109</v>
      </c>
      <c r="BC2341" s="3" t="s">
        <v>109</v>
      </c>
      <c r="BD2341" s="3" t="s">
        <v>109</v>
      </c>
      <c r="BE2341" s="3" t="s">
        <v>109</v>
      </c>
      <c r="BF2341" s="3" t="s">
        <v>109</v>
      </c>
      <c r="BG2341" s="3" t="s">
        <v>109</v>
      </c>
      <c r="BH2341" s="3" t="s">
        <v>109</v>
      </c>
      <c r="BI2341" s="3" t="s">
        <v>109</v>
      </c>
      <c r="BJ2341" s="3" t="s">
        <v>109</v>
      </c>
      <c r="BK2341" s="3" t="s">
        <v>109</v>
      </c>
      <c r="BM2341" s="3" t="s">
        <v>109</v>
      </c>
      <c r="BN2341" s="3" t="s">
        <v>109</v>
      </c>
      <c r="BO2341" s="3" t="s">
        <v>109</v>
      </c>
      <c r="BP2341" s="3" t="s">
        <v>109</v>
      </c>
      <c r="BQ2341" s="3" t="s">
        <v>109</v>
      </c>
      <c r="BR2341" s="3" t="s">
        <v>109</v>
      </c>
      <c r="BS2341" s="3" t="s">
        <v>109</v>
      </c>
      <c r="BT2341" s="3" t="s">
        <v>109</v>
      </c>
      <c r="BU2341" s="3" t="s">
        <v>109</v>
      </c>
      <c r="BV2341" s="3" t="s">
        <v>109</v>
      </c>
      <c r="BW2341" s="3" t="s">
        <v>109</v>
      </c>
      <c r="BX2341" s="3" t="s">
        <v>109</v>
      </c>
      <c r="BY2341" s="3" t="s">
        <v>109</v>
      </c>
      <c r="BZ2341" s="3" t="s">
        <v>109</v>
      </c>
      <c r="CA2341" s="4">
        <v>2.5474E-2</v>
      </c>
      <c r="CB2341" s="3" t="s">
        <v>109</v>
      </c>
      <c r="CC2341" s="4">
        <v>3931100</v>
      </c>
      <c r="CD2341" s="3" t="s">
        <v>109</v>
      </c>
      <c r="CE2341" s="3" t="s">
        <v>109</v>
      </c>
      <c r="CF2341" s="3" t="s">
        <v>109</v>
      </c>
      <c r="CG2341" s="3" t="s">
        <v>109</v>
      </c>
      <c r="CH2341" s="3" t="s">
        <v>9908</v>
      </c>
      <c r="CI2341" s="3" t="s">
        <v>109</v>
      </c>
      <c r="CJ2341" s="3" t="s">
        <v>109</v>
      </c>
      <c r="CK2341" s="3" t="s">
        <v>109</v>
      </c>
      <c r="CL2341" s="3" t="s">
        <v>109</v>
      </c>
      <c r="CM2341" s="3" t="s">
        <v>109</v>
      </c>
      <c r="CN2341" s="3" t="s">
        <v>109</v>
      </c>
      <c r="CO2341" s="3" t="s">
        <v>109</v>
      </c>
      <c r="CP2341" s="3" t="s">
        <v>109</v>
      </c>
      <c r="CQ2341" s="5" t="s">
        <v>126</v>
      </c>
      <c r="CR2341" s="5" t="s">
        <v>9909</v>
      </c>
      <c r="CV2341" s="21" t="s">
        <v>113</v>
      </c>
    </row>
    <row r="2342" spans="1:100" x14ac:dyDescent="0.25">
      <c r="A2342" s="3" t="s">
        <v>9910</v>
      </c>
      <c r="B2342" s="3" t="s">
        <v>199</v>
      </c>
      <c r="C2342" s="4">
        <v>2.4153000000000001E-2</v>
      </c>
      <c r="D2342" s="3" t="s">
        <v>9904</v>
      </c>
      <c r="E2342" s="3" t="s">
        <v>9905</v>
      </c>
      <c r="F2342" s="3" t="s">
        <v>9911</v>
      </c>
      <c r="G2342" s="3" t="s">
        <v>106</v>
      </c>
      <c r="H2342" s="4">
        <v>47909</v>
      </c>
      <c r="I2342" s="3" t="s">
        <v>9900</v>
      </c>
      <c r="J2342" s="3" t="s">
        <v>9901</v>
      </c>
      <c r="K2342" s="4">
        <v>331373</v>
      </c>
      <c r="L2342" s="3" t="s">
        <v>109</v>
      </c>
      <c r="M2342" s="3" t="s">
        <v>109</v>
      </c>
      <c r="N2342" s="3" t="s">
        <v>109</v>
      </c>
      <c r="O2342" s="3" t="s">
        <v>109</v>
      </c>
      <c r="P2342" s="3" t="s">
        <v>109</v>
      </c>
      <c r="Q2342" s="2"/>
      <c r="S2342" s="3" t="s">
        <v>109</v>
      </c>
      <c r="T2342" s="3" t="s">
        <v>109</v>
      </c>
      <c r="U2342" s="3" t="s">
        <v>109</v>
      </c>
      <c r="V2342" s="3" t="s">
        <v>109</v>
      </c>
      <c r="W2342" s="3" t="s">
        <v>109</v>
      </c>
      <c r="X2342" s="3" t="s">
        <v>109</v>
      </c>
      <c r="Y2342" s="3" t="s">
        <v>109</v>
      </c>
      <c r="Z2342" s="3" t="s">
        <v>109</v>
      </c>
      <c r="AA2342" s="4">
        <v>1978</v>
      </c>
      <c r="AB2342" s="3" t="s">
        <v>109</v>
      </c>
      <c r="AC2342" s="5" t="s">
        <v>111</v>
      </c>
      <c r="AD2342" s="3" t="s">
        <v>111</v>
      </c>
      <c r="AE2342" s="3" t="s">
        <v>109</v>
      </c>
      <c r="AF2342" s="8"/>
      <c r="AG2342" s="3" t="s">
        <v>109</v>
      </c>
      <c r="AH2342" s="3" t="s">
        <v>111</v>
      </c>
      <c r="AI2342" s="3" t="s">
        <v>109</v>
      </c>
      <c r="AJ2342" s="12">
        <v>3</v>
      </c>
      <c r="AL2342" s="10">
        <v>3</v>
      </c>
      <c r="AN2342" s="3" t="s">
        <v>109</v>
      </c>
      <c r="AO2342" s="2"/>
      <c r="AP2342" s="3" t="s">
        <v>109</v>
      </c>
      <c r="AQ2342" s="3" t="s">
        <v>109</v>
      </c>
      <c r="AR2342" s="3" t="s">
        <v>109</v>
      </c>
      <c r="AS2342" s="3" t="s">
        <v>109</v>
      </c>
      <c r="AT2342" s="3" t="s">
        <v>109</v>
      </c>
      <c r="AU2342" s="3" t="s">
        <v>109</v>
      </c>
      <c r="AV2342" s="3" t="s">
        <v>109</v>
      </c>
      <c r="AW2342" s="3" t="s">
        <v>109</v>
      </c>
      <c r="AX2342" s="3" t="s">
        <v>109</v>
      </c>
      <c r="AY2342" s="3" t="s">
        <v>109</v>
      </c>
      <c r="AZ2342" s="3" t="s">
        <v>109</v>
      </c>
      <c r="BA2342" s="3" t="s">
        <v>109</v>
      </c>
      <c r="BB2342" s="3" t="s">
        <v>109</v>
      </c>
      <c r="BC2342" s="3" t="s">
        <v>109</v>
      </c>
      <c r="BD2342" s="3" t="s">
        <v>109</v>
      </c>
      <c r="BE2342" s="3" t="s">
        <v>109</v>
      </c>
      <c r="BF2342" s="3" t="s">
        <v>109</v>
      </c>
      <c r="BG2342" s="3" t="s">
        <v>109</v>
      </c>
      <c r="BH2342" s="3" t="s">
        <v>109</v>
      </c>
      <c r="BI2342" s="3" t="s">
        <v>109</v>
      </c>
      <c r="BJ2342" s="3" t="s">
        <v>109</v>
      </c>
      <c r="BK2342" s="3" t="s">
        <v>109</v>
      </c>
      <c r="BM2342" s="3" t="s">
        <v>109</v>
      </c>
      <c r="BN2342" s="3" t="s">
        <v>109</v>
      </c>
      <c r="BO2342" s="3" t="s">
        <v>109</v>
      </c>
      <c r="BP2342" s="3" t="s">
        <v>109</v>
      </c>
      <c r="BQ2342" s="3" t="s">
        <v>109</v>
      </c>
      <c r="BR2342" s="3" t="s">
        <v>109</v>
      </c>
      <c r="BS2342" s="3" t="s">
        <v>109</v>
      </c>
      <c r="BT2342" s="3" t="s">
        <v>109</v>
      </c>
      <c r="BU2342" s="3" t="s">
        <v>109</v>
      </c>
      <c r="BV2342" s="3" t="s">
        <v>109</v>
      </c>
      <c r="BW2342" s="3" t="s">
        <v>109</v>
      </c>
      <c r="BX2342" s="3" t="s">
        <v>109</v>
      </c>
      <c r="BY2342" s="3" t="s">
        <v>109</v>
      </c>
      <c r="BZ2342" s="3" t="s">
        <v>109</v>
      </c>
      <c r="CA2342" s="4">
        <v>2.4153000000000001E-2</v>
      </c>
      <c r="CB2342" s="3" t="s">
        <v>109</v>
      </c>
      <c r="CC2342" s="4">
        <v>6531400</v>
      </c>
      <c r="CD2342" s="3" t="s">
        <v>109</v>
      </c>
      <c r="CE2342" s="3" t="s">
        <v>109</v>
      </c>
      <c r="CF2342" s="3" t="s">
        <v>109</v>
      </c>
      <c r="CG2342" s="3" t="s">
        <v>109</v>
      </c>
      <c r="CH2342" s="3" t="s">
        <v>9912</v>
      </c>
      <c r="CI2342" s="3" t="s">
        <v>109</v>
      </c>
      <c r="CJ2342" s="3" t="s">
        <v>109</v>
      </c>
      <c r="CK2342" s="3" t="s">
        <v>109</v>
      </c>
      <c r="CL2342" s="3" t="s">
        <v>109</v>
      </c>
      <c r="CM2342" s="3" t="s">
        <v>109</v>
      </c>
      <c r="CN2342" s="3" t="s">
        <v>109</v>
      </c>
      <c r="CO2342" s="3" t="s">
        <v>109</v>
      </c>
      <c r="CP2342" s="3" t="s">
        <v>109</v>
      </c>
      <c r="CQ2342" s="5" t="s">
        <v>126</v>
      </c>
      <c r="CR2342" s="5" t="s">
        <v>9913</v>
      </c>
      <c r="CV2342" s="21" t="s">
        <v>113</v>
      </c>
    </row>
    <row r="2343" spans="1:100" x14ac:dyDescent="0.25">
      <c r="A2343" s="3" t="s">
        <v>9914</v>
      </c>
      <c r="B2343" s="3" t="s">
        <v>118</v>
      </c>
      <c r="C2343" s="4">
        <v>2.5474E-2</v>
      </c>
      <c r="D2343" s="3" t="s">
        <v>9915</v>
      </c>
      <c r="E2343" s="3" t="s">
        <v>9916</v>
      </c>
      <c r="F2343" s="3" t="s">
        <v>9917</v>
      </c>
      <c r="G2343" s="3" t="s">
        <v>106</v>
      </c>
      <c r="H2343" s="4">
        <v>47904</v>
      </c>
      <c r="I2343" s="3" t="s">
        <v>9900</v>
      </c>
      <c r="J2343" s="3" t="s">
        <v>9901</v>
      </c>
      <c r="K2343" s="4">
        <v>354320</v>
      </c>
      <c r="L2343" s="3" t="s">
        <v>109</v>
      </c>
      <c r="M2343" s="3" t="s">
        <v>109</v>
      </c>
      <c r="N2343" s="3" t="s">
        <v>109</v>
      </c>
      <c r="O2343" s="3" t="s">
        <v>109</v>
      </c>
      <c r="P2343" s="3" t="s">
        <v>9918</v>
      </c>
      <c r="Q2343" s="2"/>
      <c r="S2343" s="3" t="s">
        <v>109</v>
      </c>
      <c r="T2343" s="3" t="s">
        <v>109</v>
      </c>
      <c r="U2343" s="3" t="s">
        <v>109</v>
      </c>
      <c r="V2343" s="3" t="s">
        <v>109</v>
      </c>
      <c r="W2343" s="3" t="s">
        <v>109</v>
      </c>
      <c r="X2343" s="3" t="s">
        <v>109</v>
      </c>
      <c r="Y2343" s="3" t="s">
        <v>109</v>
      </c>
      <c r="Z2343" s="3" t="s">
        <v>109</v>
      </c>
      <c r="AA2343" s="4">
        <v>1939</v>
      </c>
      <c r="AB2343" s="3" t="s">
        <v>109</v>
      </c>
      <c r="AC2343" s="5" t="s">
        <v>126</v>
      </c>
      <c r="AD2343" s="3" t="s">
        <v>123</v>
      </c>
      <c r="AE2343" s="3" t="s">
        <v>109</v>
      </c>
      <c r="AF2343" s="8"/>
      <c r="AG2343" s="3" t="s">
        <v>109</v>
      </c>
      <c r="AH2343" s="3" t="s">
        <v>126</v>
      </c>
      <c r="AI2343" s="3" t="s">
        <v>109</v>
      </c>
      <c r="AJ2343" s="12">
        <v>1</v>
      </c>
      <c r="AL2343" s="10">
        <v>1</v>
      </c>
      <c r="AN2343" s="3" t="s">
        <v>109</v>
      </c>
      <c r="AO2343" s="2"/>
      <c r="AP2343" s="3" t="s">
        <v>109</v>
      </c>
      <c r="AQ2343" s="3" t="s">
        <v>109</v>
      </c>
      <c r="AR2343" s="3" t="s">
        <v>109</v>
      </c>
      <c r="AS2343" s="3" t="s">
        <v>109</v>
      </c>
      <c r="AT2343" s="3" t="s">
        <v>109</v>
      </c>
      <c r="AU2343" s="3" t="s">
        <v>109</v>
      </c>
      <c r="AV2343" s="3" t="s">
        <v>109</v>
      </c>
      <c r="AW2343" s="3" t="s">
        <v>109</v>
      </c>
      <c r="AX2343" s="3" t="s">
        <v>109</v>
      </c>
      <c r="AY2343" s="3" t="s">
        <v>109</v>
      </c>
      <c r="AZ2343" s="3" t="s">
        <v>109</v>
      </c>
      <c r="BA2343" s="3" t="s">
        <v>109</v>
      </c>
      <c r="BB2343" s="3" t="s">
        <v>109</v>
      </c>
      <c r="BC2343" s="3" t="s">
        <v>109</v>
      </c>
      <c r="BD2343" s="3" t="s">
        <v>109</v>
      </c>
      <c r="BE2343" s="3" t="s">
        <v>109</v>
      </c>
      <c r="BF2343" s="3" t="s">
        <v>109</v>
      </c>
      <c r="BG2343" s="3" t="s">
        <v>109</v>
      </c>
      <c r="BH2343" s="3" t="s">
        <v>109</v>
      </c>
      <c r="BI2343" s="3" t="s">
        <v>109</v>
      </c>
      <c r="BJ2343" s="3" t="s">
        <v>109</v>
      </c>
      <c r="BK2343" s="3" t="s">
        <v>109</v>
      </c>
      <c r="BM2343" s="3" t="s">
        <v>109</v>
      </c>
      <c r="BN2343" s="3" t="s">
        <v>109</v>
      </c>
      <c r="BO2343" s="3" t="s">
        <v>109</v>
      </c>
      <c r="BP2343" s="3" t="s">
        <v>109</v>
      </c>
      <c r="BQ2343" s="3" t="s">
        <v>109</v>
      </c>
      <c r="BR2343" s="3" t="s">
        <v>109</v>
      </c>
      <c r="BS2343" s="3" t="s">
        <v>109</v>
      </c>
      <c r="BT2343" s="3" t="s">
        <v>109</v>
      </c>
      <c r="BU2343" s="3" t="s">
        <v>109</v>
      </c>
      <c r="BV2343" s="3" t="s">
        <v>109</v>
      </c>
      <c r="BW2343" s="3" t="s">
        <v>109</v>
      </c>
      <c r="BX2343" s="3" t="s">
        <v>109</v>
      </c>
      <c r="BY2343" s="3" t="s">
        <v>109</v>
      </c>
      <c r="BZ2343" s="3" t="s">
        <v>109</v>
      </c>
      <c r="CA2343" s="4">
        <v>2.5474E-2</v>
      </c>
      <c r="CB2343" s="3" t="s">
        <v>109</v>
      </c>
      <c r="CC2343" s="4">
        <v>2368500</v>
      </c>
      <c r="CD2343" s="3" t="s">
        <v>109</v>
      </c>
      <c r="CE2343" s="3" t="s">
        <v>109</v>
      </c>
      <c r="CF2343" s="3" t="s">
        <v>109</v>
      </c>
      <c r="CG2343" s="3" t="s">
        <v>109</v>
      </c>
      <c r="CH2343" s="3" t="s">
        <v>9919</v>
      </c>
      <c r="CI2343" s="3" t="s">
        <v>109</v>
      </c>
      <c r="CJ2343" s="3" t="s">
        <v>109</v>
      </c>
      <c r="CK2343" s="3" t="s">
        <v>109</v>
      </c>
      <c r="CL2343" s="3" t="s">
        <v>109</v>
      </c>
      <c r="CM2343" s="3" t="s">
        <v>109</v>
      </c>
      <c r="CN2343" s="3" t="s">
        <v>109</v>
      </c>
      <c r="CO2343" s="3" t="s">
        <v>109</v>
      </c>
      <c r="CP2343" s="3" t="s">
        <v>109</v>
      </c>
      <c r="CQ2343" s="5" t="s">
        <v>126</v>
      </c>
      <c r="CR2343" s="5" t="s">
        <v>9920</v>
      </c>
      <c r="CV2343" s="21" t="s">
        <v>113</v>
      </c>
    </row>
    <row r="2344" spans="1:100" x14ac:dyDescent="0.25">
      <c r="A2344" s="3" t="s">
        <v>9921</v>
      </c>
      <c r="B2344" s="3" t="s">
        <v>6902</v>
      </c>
      <c r="C2344" s="4">
        <v>1.6532000000000002E-2</v>
      </c>
      <c r="D2344" s="3" t="s">
        <v>9922</v>
      </c>
      <c r="E2344" s="3" t="s">
        <v>9923</v>
      </c>
      <c r="F2344" s="3" t="s">
        <v>9924</v>
      </c>
      <c r="G2344" s="3" t="s">
        <v>106</v>
      </c>
      <c r="H2344" s="4">
        <v>47909</v>
      </c>
      <c r="I2344" s="3" t="s">
        <v>9900</v>
      </c>
      <c r="J2344" s="3" t="s">
        <v>9901</v>
      </c>
      <c r="K2344" s="4">
        <v>1390275</v>
      </c>
      <c r="L2344" s="3" t="s">
        <v>109</v>
      </c>
      <c r="M2344" s="3" t="s">
        <v>109</v>
      </c>
      <c r="N2344" s="3" t="s">
        <v>109</v>
      </c>
      <c r="O2344" s="3" t="s">
        <v>109</v>
      </c>
      <c r="P2344" s="3" t="s">
        <v>109</v>
      </c>
      <c r="Q2344" s="2"/>
      <c r="S2344" s="3" t="s">
        <v>109</v>
      </c>
      <c r="T2344" s="3" t="s">
        <v>109</v>
      </c>
      <c r="U2344" s="3" t="s">
        <v>109</v>
      </c>
      <c r="V2344" s="3" t="s">
        <v>109</v>
      </c>
      <c r="W2344" s="3" t="s">
        <v>109</v>
      </c>
      <c r="X2344" s="3" t="s">
        <v>109</v>
      </c>
      <c r="Y2344" s="3" t="s">
        <v>109</v>
      </c>
      <c r="Z2344" s="3" t="s">
        <v>109</v>
      </c>
      <c r="AA2344" s="8"/>
      <c r="AB2344" s="3" t="s">
        <v>109</v>
      </c>
      <c r="AC2344" s="5" t="s">
        <v>111</v>
      </c>
      <c r="AD2344" s="3" t="s">
        <v>111</v>
      </c>
      <c r="AE2344" s="3" t="s">
        <v>109</v>
      </c>
      <c r="AF2344" s="8"/>
      <c r="AG2344" s="3" t="s">
        <v>109</v>
      </c>
      <c r="AH2344" s="3" t="s">
        <v>111</v>
      </c>
      <c r="AI2344" s="3" t="s">
        <v>109</v>
      </c>
      <c r="AJ2344" s="12">
        <v>3</v>
      </c>
      <c r="AL2344" s="10">
        <v>3</v>
      </c>
      <c r="AN2344" s="3" t="s">
        <v>109</v>
      </c>
      <c r="AO2344" s="2"/>
      <c r="AP2344" s="3" t="s">
        <v>109</v>
      </c>
      <c r="AQ2344" s="3" t="s">
        <v>109</v>
      </c>
      <c r="AR2344" s="3" t="s">
        <v>109</v>
      </c>
      <c r="AS2344" s="3" t="s">
        <v>109</v>
      </c>
      <c r="AT2344" s="3" t="s">
        <v>109</v>
      </c>
      <c r="AU2344" s="3" t="s">
        <v>109</v>
      </c>
      <c r="AV2344" s="3" t="s">
        <v>109</v>
      </c>
      <c r="AW2344" s="3" t="s">
        <v>109</v>
      </c>
      <c r="AX2344" s="3" t="s">
        <v>109</v>
      </c>
      <c r="AY2344" s="3" t="s">
        <v>109</v>
      </c>
      <c r="AZ2344" s="3" t="s">
        <v>109</v>
      </c>
      <c r="BA2344" s="3" t="s">
        <v>109</v>
      </c>
      <c r="BB2344" s="3" t="s">
        <v>109</v>
      </c>
      <c r="BC2344" s="3" t="s">
        <v>109</v>
      </c>
      <c r="BD2344" s="3" t="s">
        <v>109</v>
      </c>
      <c r="BE2344" s="3" t="s">
        <v>109</v>
      </c>
      <c r="BF2344" s="3" t="s">
        <v>109</v>
      </c>
      <c r="BG2344" s="3" t="s">
        <v>109</v>
      </c>
      <c r="BH2344" s="3" t="s">
        <v>109</v>
      </c>
      <c r="BI2344" s="3" t="s">
        <v>109</v>
      </c>
      <c r="BJ2344" s="3" t="s">
        <v>109</v>
      </c>
      <c r="BK2344" s="3" t="s">
        <v>109</v>
      </c>
      <c r="BM2344" s="3" t="s">
        <v>109</v>
      </c>
      <c r="BN2344" s="3" t="s">
        <v>109</v>
      </c>
      <c r="BO2344" s="3" t="s">
        <v>109</v>
      </c>
      <c r="BP2344" s="3" t="s">
        <v>109</v>
      </c>
      <c r="BQ2344" s="3" t="s">
        <v>109</v>
      </c>
      <c r="BR2344" s="3" t="s">
        <v>109</v>
      </c>
      <c r="BS2344" s="3" t="s">
        <v>109</v>
      </c>
      <c r="BT2344" s="3" t="s">
        <v>109</v>
      </c>
      <c r="BU2344" s="3" t="s">
        <v>109</v>
      </c>
      <c r="BV2344" s="3" t="s">
        <v>109</v>
      </c>
      <c r="BW2344" s="3" t="s">
        <v>109</v>
      </c>
      <c r="BX2344" s="3" t="s">
        <v>109</v>
      </c>
      <c r="BY2344" s="3" t="s">
        <v>109</v>
      </c>
      <c r="BZ2344" s="3" t="s">
        <v>109</v>
      </c>
      <c r="CA2344" s="4">
        <v>1.6532000000000002E-2</v>
      </c>
      <c r="CB2344" s="3" t="s">
        <v>109</v>
      </c>
      <c r="CC2344" s="4">
        <v>21439500</v>
      </c>
      <c r="CD2344" s="3" t="s">
        <v>109</v>
      </c>
      <c r="CE2344" s="3" t="s">
        <v>109</v>
      </c>
      <c r="CF2344" s="3" t="s">
        <v>109</v>
      </c>
      <c r="CG2344" s="3" t="s">
        <v>109</v>
      </c>
      <c r="CH2344" s="3" t="s">
        <v>9925</v>
      </c>
      <c r="CI2344" s="3" t="s">
        <v>109</v>
      </c>
      <c r="CJ2344" s="3" t="s">
        <v>109</v>
      </c>
      <c r="CK2344" s="3" t="s">
        <v>109</v>
      </c>
      <c r="CL2344" s="3" t="s">
        <v>109</v>
      </c>
      <c r="CM2344" s="3" t="s">
        <v>109</v>
      </c>
      <c r="CN2344" s="3" t="s">
        <v>109</v>
      </c>
      <c r="CO2344" s="3" t="s">
        <v>109</v>
      </c>
      <c r="CP2344" s="3" t="s">
        <v>109</v>
      </c>
      <c r="CQ2344" s="5" t="s">
        <v>126</v>
      </c>
      <c r="CR2344" s="5" t="s">
        <v>9926</v>
      </c>
      <c r="CV2344" s="21" t="s">
        <v>113</v>
      </c>
    </row>
    <row r="2345" spans="1:100" x14ac:dyDescent="0.25">
      <c r="A2345" s="3" t="s">
        <v>9927</v>
      </c>
      <c r="B2345" s="3" t="s">
        <v>118</v>
      </c>
      <c r="C2345" s="4">
        <v>2.5474E-2</v>
      </c>
      <c r="D2345" s="3" t="s">
        <v>9928</v>
      </c>
      <c r="E2345" s="3" t="s">
        <v>9929</v>
      </c>
      <c r="F2345" s="3" t="s">
        <v>9930</v>
      </c>
      <c r="G2345" s="3" t="s">
        <v>106</v>
      </c>
      <c r="H2345" s="4">
        <v>47905</v>
      </c>
      <c r="I2345" s="3" t="s">
        <v>9900</v>
      </c>
      <c r="J2345" s="3" t="s">
        <v>9901</v>
      </c>
      <c r="K2345" s="4">
        <v>2470972</v>
      </c>
      <c r="L2345" s="3" t="s">
        <v>109</v>
      </c>
      <c r="M2345" s="3" t="s">
        <v>109</v>
      </c>
      <c r="N2345" s="3" t="s">
        <v>109</v>
      </c>
      <c r="O2345" s="3" t="s">
        <v>109</v>
      </c>
      <c r="P2345" s="3" t="s">
        <v>109</v>
      </c>
      <c r="Q2345" s="2"/>
      <c r="S2345" s="3" t="s">
        <v>109</v>
      </c>
      <c r="T2345" s="3" t="s">
        <v>109</v>
      </c>
      <c r="U2345" s="3" t="s">
        <v>109</v>
      </c>
      <c r="V2345" s="3" t="s">
        <v>109</v>
      </c>
      <c r="W2345" s="3" t="s">
        <v>109</v>
      </c>
      <c r="X2345" s="3" t="s">
        <v>109</v>
      </c>
      <c r="Y2345" s="3" t="s">
        <v>109</v>
      </c>
      <c r="Z2345" s="3" t="s">
        <v>109</v>
      </c>
      <c r="AA2345" s="8"/>
      <c r="AB2345" s="3" t="s">
        <v>109</v>
      </c>
      <c r="AC2345" s="5" t="s">
        <v>126</v>
      </c>
      <c r="AD2345" s="3" t="s">
        <v>123</v>
      </c>
      <c r="AE2345" s="3" t="s">
        <v>109</v>
      </c>
      <c r="AF2345" s="8"/>
      <c r="AG2345" s="3" t="s">
        <v>109</v>
      </c>
      <c r="AH2345" s="3" t="s">
        <v>126</v>
      </c>
      <c r="AI2345" s="3" t="s">
        <v>109</v>
      </c>
      <c r="AJ2345" s="12">
        <v>1</v>
      </c>
      <c r="AL2345" s="10">
        <v>2</v>
      </c>
      <c r="AN2345" s="3" t="s">
        <v>109</v>
      </c>
      <c r="AO2345" s="2"/>
      <c r="AP2345" s="3" t="s">
        <v>109</v>
      </c>
      <c r="AQ2345" s="3" t="s">
        <v>109</v>
      </c>
      <c r="AR2345" s="3" t="s">
        <v>109</v>
      </c>
      <c r="AS2345" s="3" t="s">
        <v>109</v>
      </c>
      <c r="AT2345" s="3" t="s">
        <v>109</v>
      </c>
      <c r="AU2345" s="3" t="s">
        <v>109</v>
      </c>
      <c r="AV2345" s="3" t="s">
        <v>109</v>
      </c>
      <c r="AW2345" s="3" t="s">
        <v>109</v>
      </c>
      <c r="AX2345" s="3" t="s">
        <v>109</v>
      </c>
      <c r="AY2345" s="3" t="s">
        <v>109</v>
      </c>
      <c r="AZ2345" s="3" t="s">
        <v>109</v>
      </c>
      <c r="BA2345" s="3" t="s">
        <v>109</v>
      </c>
      <c r="BB2345" s="3" t="s">
        <v>109</v>
      </c>
      <c r="BC2345" s="3" t="s">
        <v>109</v>
      </c>
      <c r="BD2345" s="3" t="s">
        <v>109</v>
      </c>
      <c r="BE2345" s="3" t="s">
        <v>109</v>
      </c>
      <c r="BF2345" s="3" t="s">
        <v>109</v>
      </c>
      <c r="BG2345" s="3" t="s">
        <v>109</v>
      </c>
      <c r="BH2345" s="3" t="s">
        <v>109</v>
      </c>
      <c r="BI2345" s="3" t="s">
        <v>109</v>
      </c>
      <c r="BJ2345" s="3" t="s">
        <v>109</v>
      </c>
      <c r="BK2345" s="3" t="s">
        <v>109</v>
      </c>
      <c r="BM2345" s="3" t="s">
        <v>109</v>
      </c>
      <c r="BN2345" s="3" t="s">
        <v>109</v>
      </c>
      <c r="BO2345" s="3" t="s">
        <v>109</v>
      </c>
      <c r="BP2345" s="3" t="s">
        <v>109</v>
      </c>
      <c r="BQ2345" s="3" t="s">
        <v>109</v>
      </c>
      <c r="BR2345" s="3" t="s">
        <v>109</v>
      </c>
      <c r="BS2345" s="3" t="s">
        <v>109</v>
      </c>
      <c r="BT2345" s="3" t="s">
        <v>109</v>
      </c>
      <c r="BU2345" s="3" t="s">
        <v>109</v>
      </c>
      <c r="BV2345" s="3" t="s">
        <v>109</v>
      </c>
      <c r="BW2345" s="3" t="s">
        <v>109</v>
      </c>
      <c r="BX2345" s="3" t="s">
        <v>109</v>
      </c>
      <c r="BY2345" s="3" t="s">
        <v>109</v>
      </c>
      <c r="BZ2345" s="3" t="s">
        <v>109</v>
      </c>
      <c r="CA2345" s="4">
        <v>2.5474E-2</v>
      </c>
      <c r="CB2345" s="3" t="s">
        <v>109</v>
      </c>
      <c r="CC2345" s="4">
        <v>13262000</v>
      </c>
      <c r="CD2345" s="3" t="s">
        <v>109</v>
      </c>
      <c r="CE2345" s="3" t="s">
        <v>109</v>
      </c>
      <c r="CF2345" s="3" t="s">
        <v>109</v>
      </c>
      <c r="CG2345" s="3" t="s">
        <v>109</v>
      </c>
      <c r="CH2345" s="3" t="s">
        <v>9931</v>
      </c>
      <c r="CI2345" s="3" t="s">
        <v>109</v>
      </c>
      <c r="CJ2345" s="3" t="s">
        <v>109</v>
      </c>
      <c r="CK2345" s="3" t="s">
        <v>109</v>
      </c>
      <c r="CL2345" s="3" t="s">
        <v>109</v>
      </c>
      <c r="CM2345" s="3" t="s">
        <v>109</v>
      </c>
      <c r="CN2345" s="3" t="s">
        <v>109</v>
      </c>
      <c r="CO2345" s="3" t="s">
        <v>109</v>
      </c>
      <c r="CP2345" s="3" t="s">
        <v>109</v>
      </c>
      <c r="CQ2345" s="5" t="s">
        <v>126</v>
      </c>
      <c r="CR2345" s="5" t="s">
        <v>9932</v>
      </c>
      <c r="CV2345" s="21" t="s">
        <v>113</v>
      </c>
    </row>
    <row r="2346" spans="1:100" x14ac:dyDescent="0.25">
      <c r="A2346" s="3" t="s">
        <v>9933</v>
      </c>
      <c r="B2346" s="3" t="s">
        <v>118</v>
      </c>
      <c r="C2346" s="4">
        <v>2.5474E-2</v>
      </c>
      <c r="D2346" s="3" t="s">
        <v>9934</v>
      </c>
      <c r="E2346" s="3" t="s">
        <v>9935</v>
      </c>
      <c r="F2346" s="3" t="s">
        <v>9936</v>
      </c>
      <c r="G2346" s="3" t="s">
        <v>106</v>
      </c>
      <c r="H2346" s="4">
        <v>47905</v>
      </c>
      <c r="I2346" s="3" t="s">
        <v>9900</v>
      </c>
      <c r="J2346" s="3" t="s">
        <v>9901</v>
      </c>
      <c r="K2346" s="4">
        <v>1736551</v>
      </c>
      <c r="L2346" s="3" t="s">
        <v>109</v>
      </c>
      <c r="M2346" s="3" t="s">
        <v>109</v>
      </c>
      <c r="N2346" s="3" t="s">
        <v>109</v>
      </c>
      <c r="O2346" s="3" t="s">
        <v>109</v>
      </c>
      <c r="P2346" s="3" t="s">
        <v>109</v>
      </c>
      <c r="Q2346" s="2"/>
      <c r="S2346" s="3" t="s">
        <v>109</v>
      </c>
      <c r="T2346" s="3" t="s">
        <v>109</v>
      </c>
      <c r="U2346" s="3" t="s">
        <v>109</v>
      </c>
      <c r="V2346" s="3" t="s">
        <v>109</v>
      </c>
      <c r="W2346" s="3" t="s">
        <v>109</v>
      </c>
      <c r="X2346" s="3" t="s">
        <v>109</v>
      </c>
      <c r="Y2346" s="3" t="s">
        <v>109</v>
      </c>
      <c r="Z2346" s="3" t="s">
        <v>109</v>
      </c>
      <c r="AA2346" s="4">
        <v>1982</v>
      </c>
      <c r="AB2346" s="3" t="s">
        <v>109</v>
      </c>
      <c r="AC2346" s="5" t="s">
        <v>135</v>
      </c>
      <c r="AD2346" s="3" t="s">
        <v>156</v>
      </c>
      <c r="AE2346" s="3" t="s">
        <v>109</v>
      </c>
      <c r="AF2346" s="8"/>
      <c r="AG2346" s="3" t="s">
        <v>109</v>
      </c>
      <c r="AH2346" s="3" t="s">
        <v>135</v>
      </c>
      <c r="AI2346" s="3" t="s">
        <v>109</v>
      </c>
      <c r="AJ2346" s="12">
        <v>4</v>
      </c>
      <c r="AL2346" s="10">
        <v>5</v>
      </c>
      <c r="AN2346" s="3" t="s">
        <v>109</v>
      </c>
      <c r="AO2346" s="2"/>
      <c r="AP2346" s="3" t="s">
        <v>109</v>
      </c>
      <c r="AQ2346" s="3" t="s">
        <v>109</v>
      </c>
      <c r="AR2346" s="3" t="s">
        <v>109</v>
      </c>
      <c r="AS2346" s="3" t="s">
        <v>109</v>
      </c>
      <c r="AT2346" s="3" t="s">
        <v>109</v>
      </c>
      <c r="AU2346" s="3" t="s">
        <v>109</v>
      </c>
      <c r="AV2346" s="3" t="s">
        <v>109</v>
      </c>
      <c r="AW2346" s="3" t="s">
        <v>109</v>
      </c>
      <c r="AX2346" s="3" t="s">
        <v>109</v>
      </c>
      <c r="AY2346" s="3" t="s">
        <v>109</v>
      </c>
      <c r="AZ2346" s="3" t="s">
        <v>109</v>
      </c>
      <c r="BA2346" s="3" t="s">
        <v>109</v>
      </c>
      <c r="BB2346" s="3" t="s">
        <v>109</v>
      </c>
      <c r="BC2346" s="3" t="s">
        <v>109</v>
      </c>
      <c r="BD2346" s="3" t="s">
        <v>109</v>
      </c>
      <c r="BE2346" s="3" t="s">
        <v>109</v>
      </c>
      <c r="BF2346" s="3" t="s">
        <v>109</v>
      </c>
      <c r="BG2346" s="3" t="s">
        <v>109</v>
      </c>
      <c r="BH2346" s="3" t="s">
        <v>109</v>
      </c>
      <c r="BI2346" s="3" t="s">
        <v>109</v>
      </c>
      <c r="BJ2346" s="3" t="s">
        <v>109</v>
      </c>
      <c r="BK2346" s="3" t="s">
        <v>109</v>
      </c>
      <c r="BM2346" s="3" t="s">
        <v>109</v>
      </c>
      <c r="BN2346" s="3" t="s">
        <v>109</v>
      </c>
      <c r="BO2346" s="3" t="s">
        <v>109</v>
      </c>
      <c r="BP2346" s="3" t="s">
        <v>109</v>
      </c>
      <c r="BQ2346" s="3" t="s">
        <v>109</v>
      </c>
      <c r="BR2346" s="3" t="s">
        <v>109</v>
      </c>
      <c r="BS2346" s="3" t="s">
        <v>109</v>
      </c>
      <c r="BT2346" s="3" t="s">
        <v>109</v>
      </c>
      <c r="BU2346" s="3" t="s">
        <v>109</v>
      </c>
      <c r="BV2346" s="3" t="s">
        <v>109</v>
      </c>
      <c r="BW2346" s="3" t="s">
        <v>109</v>
      </c>
      <c r="BX2346" s="3" t="s">
        <v>109</v>
      </c>
      <c r="BY2346" s="3" t="s">
        <v>109</v>
      </c>
      <c r="BZ2346" s="3" t="s">
        <v>109</v>
      </c>
      <c r="CA2346" s="4">
        <v>2.5474E-2</v>
      </c>
      <c r="CB2346" s="3" t="s">
        <v>109</v>
      </c>
      <c r="CC2346" s="4">
        <v>20910000</v>
      </c>
      <c r="CD2346" s="3" t="s">
        <v>109</v>
      </c>
      <c r="CE2346" s="3" t="s">
        <v>109</v>
      </c>
      <c r="CF2346" s="3" t="s">
        <v>109</v>
      </c>
      <c r="CG2346" s="3" t="s">
        <v>109</v>
      </c>
      <c r="CH2346" s="3" t="s">
        <v>9937</v>
      </c>
      <c r="CI2346" s="3" t="s">
        <v>109</v>
      </c>
      <c r="CJ2346" s="3" t="s">
        <v>109</v>
      </c>
      <c r="CK2346" s="3" t="s">
        <v>109</v>
      </c>
      <c r="CL2346" s="3" t="s">
        <v>109</v>
      </c>
      <c r="CM2346" s="3" t="s">
        <v>109</v>
      </c>
      <c r="CN2346" s="3" t="s">
        <v>109</v>
      </c>
      <c r="CO2346" s="3" t="s">
        <v>109</v>
      </c>
      <c r="CP2346" s="3" t="s">
        <v>109</v>
      </c>
      <c r="CQ2346" s="5" t="s">
        <v>126</v>
      </c>
      <c r="CR2346" s="5" t="s">
        <v>9938</v>
      </c>
      <c r="CV2346" s="21" t="s">
        <v>113</v>
      </c>
    </row>
    <row r="2347" spans="1:100" x14ac:dyDescent="0.25">
      <c r="A2347" s="3" t="s">
        <v>9939</v>
      </c>
      <c r="B2347" s="3" t="s">
        <v>118</v>
      </c>
      <c r="C2347" s="4">
        <v>2.5474E-2</v>
      </c>
      <c r="D2347" s="3" t="s">
        <v>9940</v>
      </c>
      <c r="E2347" s="3" t="s">
        <v>9941</v>
      </c>
      <c r="F2347" s="3" t="s">
        <v>9942</v>
      </c>
      <c r="G2347" s="3" t="s">
        <v>106</v>
      </c>
      <c r="H2347" s="4">
        <v>47905</v>
      </c>
      <c r="I2347" s="3" t="s">
        <v>9900</v>
      </c>
      <c r="J2347" s="3" t="s">
        <v>9901</v>
      </c>
      <c r="K2347" s="4">
        <v>1198030</v>
      </c>
      <c r="L2347" s="3" t="s">
        <v>109</v>
      </c>
      <c r="M2347" s="3" t="s">
        <v>109</v>
      </c>
      <c r="N2347" s="3" t="s">
        <v>109</v>
      </c>
      <c r="O2347" s="3" t="s">
        <v>109</v>
      </c>
      <c r="P2347" s="3" t="s">
        <v>109</v>
      </c>
      <c r="Q2347" s="2"/>
      <c r="S2347" s="3" t="s">
        <v>109</v>
      </c>
      <c r="T2347" s="3" t="s">
        <v>109</v>
      </c>
      <c r="U2347" s="3" t="s">
        <v>109</v>
      </c>
      <c r="V2347" s="3" t="s">
        <v>109</v>
      </c>
      <c r="W2347" s="3" t="s">
        <v>109</v>
      </c>
      <c r="X2347" s="3" t="s">
        <v>109</v>
      </c>
      <c r="Y2347" s="3" t="s">
        <v>109</v>
      </c>
      <c r="Z2347" s="3" t="s">
        <v>109</v>
      </c>
      <c r="AA2347" s="8"/>
      <c r="AB2347" s="3" t="s">
        <v>109</v>
      </c>
      <c r="AC2347" s="5" t="s">
        <v>111</v>
      </c>
      <c r="AD2347" s="3" t="s">
        <v>111</v>
      </c>
      <c r="AE2347" s="3" t="s">
        <v>109</v>
      </c>
      <c r="AF2347" s="8"/>
      <c r="AG2347" s="3" t="s">
        <v>109</v>
      </c>
      <c r="AH2347" s="3" t="s">
        <v>123</v>
      </c>
      <c r="AI2347" s="3" t="s">
        <v>109</v>
      </c>
      <c r="AJ2347" s="12">
        <v>2</v>
      </c>
      <c r="AL2347" s="10">
        <v>3</v>
      </c>
      <c r="AN2347" s="3" t="s">
        <v>109</v>
      </c>
      <c r="AO2347" s="2"/>
      <c r="AP2347" s="3" t="s">
        <v>109</v>
      </c>
      <c r="AQ2347" s="3" t="s">
        <v>109</v>
      </c>
      <c r="AR2347" s="3" t="s">
        <v>109</v>
      </c>
      <c r="AS2347" s="3" t="s">
        <v>109</v>
      </c>
      <c r="AT2347" s="3" t="s">
        <v>109</v>
      </c>
      <c r="AU2347" s="3" t="s">
        <v>109</v>
      </c>
      <c r="AV2347" s="3" t="s">
        <v>109</v>
      </c>
      <c r="AW2347" s="3" t="s">
        <v>109</v>
      </c>
      <c r="AX2347" s="3" t="s">
        <v>109</v>
      </c>
      <c r="AY2347" s="3" t="s">
        <v>109</v>
      </c>
      <c r="AZ2347" s="3" t="s">
        <v>109</v>
      </c>
      <c r="BA2347" s="3" t="s">
        <v>109</v>
      </c>
      <c r="BB2347" s="3" t="s">
        <v>109</v>
      </c>
      <c r="BC2347" s="3" t="s">
        <v>109</v>
      </c>
      <c r="BD2347" s="3" t="s">
        <v>109</v>
      </c>
      <c r="BE2347" s="3" t="s">
        <v>109</v>
      </c>
      <c r="BF2347" s="3" t="s">
        <v>109</v>
      </c>
      <c r="BG2347" s="3" t="s">
        <v>109</v>
      </c>
      <c r="BH2347" s="3" t="s">
        <v>109</v>
      </c>
      <c r="BI2347" s="3" t="s">
        <v>109</v>
      </c>
      <c r="BJ2347" s="3" t="s">
        <v>109</v>
      </c>
      <c r="BK2347" s="3" t="s">
        <v>109</v>
      </c>
      <c r="BM2347" s="3" t="s">
        <v>109</v>
      </c>
      <c r="BN2347" s="3" t="s">
        <v>109</v>
      </c>
      <c r="BO2347" s="3" t="s">
        <v>109</v>
      </c>
      <c r="BP2347" s="3" t="s">
        <v>109</v>
      </c>
      <c r="BQ2347" s="3" t="s">
        <v>109</v>
      </c>
      <c r="BR2347" s="3" t="s">
        <v>109</v>
      </c>
      <c r="BS2347" s="3" t="s">
        <v>109</v>
      </c>
      <c r="BT2347" s="3" t="s">
        <v>109</v>
      </c>
      <c r="BU2347" s="3" t="s">
        <v>109</v>
      </c>
      <c r="BV2347" s="3" t="s">
        <v>109</v>
      </c>
      <c r="BW2347" s="3" t="s">
        <v>109</v>
      </c>
      <c r="BX2347" s="3" t="s">
        <v>109</v>
      </c>
      <c r="BY2347" s="3" t="s">
        <v>109</v>
      </c>
      <c r="BZ2347" s="3" t="s">
        <v>109</v>
      </c>
      <c r="CA2347" s="4">
        <v>2.5474E-2</v>
      </c>
      <c r="CB2347" s="3" t="s">
        <v>109</v>
      </c>
      <c r="CC2347" s="4">
        <v>52600</v>
      </c>
      <c r="CD2347" s="3" t="s">
        <v>109</v>
      </c>
      <c r="CE2347" s="3" t="s">
        <v>109</v>
      </c>
      <c r="CF2347" s="3" t="s">
        <v>109</v>
      </c>
      <c r="CG2347" s="3" t="s">
        <v>109</v>
      </c>
      <c r="CH2347" s="3" t="s">
        <v>9943</v>
      </c>
      <c r="CI2347" s="3" t="s">
        <v>109</v>
      </c>
      <c r="CJ2347" s="3" t="s">
        <v>109</v>
      </c>
      <c r="CK2347" s="3" t="s">
        <v>109</v>
      </c>
      <c r="CL2347" s="3" t="s">
        <v>109</v>
      </c>
      <c r="CM2347" s="3" t="s">
        <v>109</v>
      </c>
      <c r="CN2347" s="3" t="s">
        <v>109</v>
      </c>
      <c r="CO2347" s="3" t="s">
        <v>109</v>
      </c>
      <c r="CP2347" s="3" t="s">
        <v>109</v>
      </c>
      <c r="CQ2347" s="5" t="s">
        <v>126</v>
      </c>
      <c r="CR2347" s="5" t="s">
        <v>9944</v>
      </c>
      <c r="CV2347" s="21" t="s">
        <v>113</v>
      </c>
    </row>
    <row r="2348" spans="1:100" x14ac:dyDescent="0.25">
      <c r="A2348" s="3" t="s">
        <v>9945</v>
      </c>
      <c r="B2348" s="3" t="s">
        <v>9946</v>
      </c>
      <c r="C2348" s="4">
        <v>2.4053000000000001E-2</v>
      </c>
      <c r="D2348" s="3" t="s">
        <v>9947</v>
      </c>
      <c r="E2348" s="3" t="s">
        <v>9948</v>
      </c>
      <c r="F2348" s="3" t="s">
        <v>9949</v>
      </c>
      <c r="G2348" s="3" t="s">
        <v>106</v>
      </c>
      <c r="H2348" s="4">
        <v>47905</v>
      </c>
      <c r="I2348" s="3" t="s">
        <v>9900</v>
      </c>
      <c r="J2348" s="3" t="s">
        <v>9901</v>
      </c>
      <c r="K2348" s="4">
        <v>3662128</v>
      </c>
      <c r="L2348" s="3" t="s">
        <v>109</v>
      </c>
      <c r="M2348" s="3" t="s">
        <v>109</v>
      </c>
      <c r="N2348" s="3" t="s">
        <v>109</v>
      </c>
      <c r="O2348" s="3" t="s">
        <v>109</v>
      </c>
      <c r="P2348" s="3" t="s">
        <v>109</v>
      </c>
      <c r="Q2348" s="2"/>
      <c r="S2348" s="3" t="s">
        <v>109</v>
      </c>
      <c r="T2348" s="3" t="s">
        <v>109</v>
      </c>
      <c r="U2348" s="3" t="s">
        <v>109</v>
      </c>
      <c r="V2348" s="3" t="s">
        <v>109</v>
      </c>
      <c r="W2348" s="3" t="s">
        <v>109</v>
      </c>
      <c r="X2348" s="3" t="s">
        <v>109</v>
      </c>
      <c r="Y2348" s="3" t="s">
        <v>109</v>
      </c>
      <c r="Z2348" s="3" t="s">
        <v>109</v>
      </c>
      <c r="AA2348" s="8"/>
      <c r="AB2348" s="3" t="s">
        <v>109</v>
      </c>
      <c r="AC2348" s="5" t="s">
        <v>135</v>
      </c>
      <c r="AD2348" s="3" t="s">
        <v>135</v>
      </c>
      <c r="AE2348" s="3" t="s">
        <v>109</v>
      </c>
      <c r="AF2348" s="8"/>
      <c r="AG2348" s="3" t="s">
        <v>109</v>
      </c>
      <c r="AH2348" s="3" t="s">
        <v>135</v>
      </c>
      <c r="AI2348" s="3" t="s">
        <v>109</v>
      </c>
      <c r="AJ2348" s="12">
        <v>4</v>
      </c>
      <c r="AL2348" s="10">
        <v>4</v>
      </c>
      <c r="AN2348" s="3" t="s">
        <v>109</v>
      </c>
      <c r="AO2348" s="2"/>
      <c r="AP2348" s="3" t="s">
        <v>109</v>
      </c>
      <c r="AQ2348" s="3" t="s">
        <v>109</v>
      </c>
      <c r="AR2348" s="3" t="s">
        <v>109</v>
      </c>
      <c r="AS2348" s="3" t="s">
        <v>109</v>
      </c>
      <c r="AT2348" s="3" t="s">
        <v>109</v>
      </c>
      <c r="AU2348" s="3" t="s">
        <v>109</v>
      </c>
      <c r="AV2348" s="3" t="s">
        <v>109</v>
      </c>
      <c r="AW2348" s="3" t="s">
        <v>109</v>
      </c>
      <c r="AX2348" s="3" t="s">
        <v>109</v>
      </c>
      <c r="AY2348" s="3" t="s">
        <v>109</v>
      </c>
      <c r="AZ2348" s="3" t="s">
        <v>109</v>
      </c>
      <c r="BA2348" s="3" t="s">
        <v>109</v>
      </c>
      <c r="BB2348" s="3" t="s">
        <v>109</v>
      </c>
      <c r="BC2348" s="3" t="s">
        <v>109</v>
      </c>
      <c r="BD2348" s="3" t="s">
        <v>109</v>
      </c>
      <c r="BE2348" s="3" t="s">
        <v>109</v>
      </c>
      <c r="BF2348" s="3" t="s">
        <v>109</v>
      </c>
      <c r="BG2348" s="3" t="s">
        <v>109</v>
      </c>
      <c r="BH2348" s="3" t="s">
        <v>109</v>
      </c>
      <c r="BI2348" s="3" t="s">
        <v>109</v>
      </c>
      <c r="BJ2348" s="3" t="s">
        <v>109</v>
      </c>
      <c r="BK2348" s="3" t="s">
        <v>109</v>
      </c>
      <c r="BM2348" s="3" t="s">
        <v>109</v>
      </c>
      <c r="BN2348" s="3" t="s">
        <v>109</v>
      </c>
      <c r="BO2348" s="3" t="s">
        <v>109</v>
      </c>
      <c r="BP2348" s="3" t="s">
        <v>109</v>
      </c>
      <c r="BQ2348" s="3" t="s">
        <v>109</v>
      </c>
      <c r="BR2348" s="3" t="s">
        <v>109</v>
      </c>
      <c r="BS2348" s="3" t="s">
        <v>109</v>
      </c>
      <c r="BT2348" s="3" t="s">
        <v>109</v>
      </c>
      <c r="BU2348" s="3" t="s">
        <v>109</v>
      </c>
      <c r="BV2348" s="3" t="s">
        <v>109</v>
      </c>
      <c r="BW2348" s="3" t="s">
        <v>109</v>
      </c>
      <c r="BX2348" s="3" t="s">
        <v>109</v>
      </c>
      <c r="BY2348" s="3" t="s">
        <v>109</v>
      </c>
      <c r="BZ2348" s="3" t="s">
        <v>109</v>
      </c>
      <c r="CA2348" s="4">
        <v>2.4053000000000001E-2</v>
      </c>
      <c r="CB2348" s="3" t="s">
        <v>109</v>
      </c>
      <c r="CC2348" s="4">
        <v>82815300</v>
      </c>
      <c r="CD2348" s="3" t="s">
        <v>109</v>
      </c>
      <c r="CE2348" s="3" t="s">
        <v>109</v>
      </c>
      <c r="CF2348" s="3" t="s">
        <v>109</v>
      </c>
      <c r="CG2348" s="3" t="s">
        <v>109</v>
      </c>
      <c r="CH2348" s="3" t="s">
        <v>9950</v>
      </c>
      <c r="CI2348" s="3" t="s">
        <v>109</v>
      </c>
      <c r="CJ2348" s="3" t="s">
        <v>109</v>
      </c>
      <c r="CK2348" s="3" t="s">
        <v>109</v>
      </c>
      <c r="CL2348" s="3" t="s">
        <v>109</v>
      </c>
      <c r="CM2348" s="3" t="s">
        <v>109</v>
      </c>
      <c r="CN2348" s="3" t="s">
        <v>109</v>
      </c>
      <c r="CO2348" s="3" t="s">
        <v>109</v>
      </c>
      <c r="CP2348" s="3" t="s">
        <v>109</v>
      </c>
      <c r="CQ2348" s="5" t="s">
        <v>126</v>
      </c>
      <c r="CR2348" s="5" t="s">
        <v>9951</v>
      </c>
      <c r="CV2348" s="21" t="s">
        <v>113</v>
      </c>
    </row>
    <row r="2349" spans="1:100" x14ac:dyDescent="0.25">
      <c r="A2349" s="3" t="s">
        <v>9952</v>
      </c>
      <c r="B2349" s="3" t="s">
        <v>185</v>
      </c>
      <c r="C2349" s="4">
        <v>1.0599000000000001E-2</v>
      </c>
      <c r="D2349" s="3" t="s">
        <v>9953</v>
      </c>
      <c r="E2349" s="3" t="s">
        <v>9954</v>
      </c>
      <c r="F2349" s="3" t="s">
        <v>9955</v>
      </c>
      <c r="G2349" s="3" t="s">
        <v>133</v>
      </c>
      <c r="H2349" s="4">
        <v>47906</v>
      </c>
      <c r="I2349" s="3" t="s">
        <v>9956</v>
      </c>
      <c r="J2349" s="3" t="s">
        <v>9957</v>
      </c>
      <c r="K2349" s="4">
        <v>25149</v>
      </c>
      <c r="L2349" s="3" t="s">
        <v>109</v>
      </c>
      <c r="M2349" s="3" t="s">
        <v>109</v>
      </c>
      <c r="N2349" s="3" t="s">
        <v>109</v>
      </c>
      <c r="O2349" s="3" t="s">
        <v>109</v>
      </c>
      <c r="P2349" s="3" t="s">
        <v>9958</v>
      </c>
      <c r="Q2349" s="2"/>
      <c r="S2349" s="3" t="s">
        <v>109</v>
      </c>
      <c r="T2349" s="3" t="s">
        <v>109</v>
      </c>
      <c r="U2349" s="3" t="s">
        <v>109</v>
      </c>
      <c r="V2349" s="3" t="s">
        <v>109</v>
      </c>
      <c r="W2349" s="3" t="s">
        <v>109</v>
      </c>
      <c r="X2349" s="3" t="s">
        <v>109</v>
      </c>
      <c r="Y2349" s="3" t="s">
        <v>109</v>
      </c>
      <c r="Z2349" s="3" t="s">
        <v>109</v>
      </c>
      <c r="AA2349" s="4">
        <v>1950</v>
      </c>
      <c r="AB2349" s="3" t="s">
        <v>109</v>
      </c>
      <c r="AC2349" s="5" t="s">
        <v>111</v>
      </c>
      <c r="AD2349" s="3" t="s">
        <v>111</v>
      </c>
      <c r="AE2349" s="3" t="s">
        <v>109</v>
      </c>
      <c r="AF2349" s="8"/>
      <c r="AG2349" s="3" t="s">
        <v>109</v>
      </c>
      <c r="AH2349" s="3" t="s">
        <v>123</v>
      </c>
      <c r="AI2349" s="3" t="s">
        <v>109</v>
      </c>
      <c r="AJ2349" s="12">
        <v>2</v>
      </c>
      <c r="AL2349" s="10">
        <v>2</v>
      </c>
      <c r="AN2349" s="3" t="s">
        <v>109</v>
      </c>
      <c r="AO2349" s="2"/>
      <c r="AP2349" s="3" t="s">
        <v>109</v>
      </c>
      <c r="AQ2349" s="3" t="s">
        <v>109</v>
      </c>
      <c r="AR2349" s="3" t="s">
        <v>109</v>
      </c>
      <c r="AS2349" s="3" t="s">
        <v>109</v>
      </c>
      <c r="AT2349" s="3" t="s">
        <v>109</v>
      </c>
      <c r="AU2349" s="3" t="s">
        <v>109</v>
      </c>
      <c r="AV2349" s="3" t="s">
        <v>109</v>
      </c>
      <c r="AW2349" s="3" t="s">
        <v>109</v>
      </c>
      <c r="AX2349" s="3" t="s">
        <v>109</v>
      </c>
      <c r="AY2349" s="3" t="s">
        <v>109</v>
      </c>
      <c r="AZ2349" s="3" t="s">
        <v>109</v>
      </c>
      <c r="BA2349" s="3" t="s">
        <v>109</v>
      </c>
      <c r="BB2349" s="3" t="s">
        <v>109</v>
      </c>
      <c r="BC2349" s="3" t="s">
        <v>109</v>
      </c>
      <c r="BD2349" s="3" t="s">
        <v>109</v>
      </c>
      <c r="BE2349" s="3" t="s">
        <v>109</v>
      </c>
      <c r="BF2349" s="3" t="s">
        <v>109</v>
      </c>
      <c r="BG2349" s="3" t="s">
        <v>109</v>
      </c>
      <c r="BH2349" s="3" t="s">
        <v>109</v>
      </c>
      <c r="BI2349" s="3" t="s">
        <v>109</v>
      </c>
      <c r="BJ2349" s="3" t="s">
        <v>109</v>
      </c>
      <c r="BK2349" s="3" t="s">
        <v>109</v>
      </c>
      <c r="BM2349" s="3" t="s">
        <v>109</v>
      </c>
      <c r="BN2349" s="3" t="s">
        <v>109</v>
      </c>
      <c r="BO2349" s="3" t="s">
        <v>109</v>
      </c>
      <c r="BP2349" s="3" t="s">
        <v>109</v>
      </c>
      <c r="BQ2349" s="3" t="s">
        <v>109</v>
      </c>
      <c r="BR2349" s="3" t="s">
        <v>109</v>
      </c>
      <c r="BS2349" s="3" t="s">
        <v>109</v>
      </c>
      <c r="BT2349" s="3" t="s">
        <v>109</v>
      </c>
      <c r="BU2349" s="3" t="s">
        <v>109</v>
      </c>
      <c r="BV2349" s="3" t="s">
        <v>109</v>
      </c>
      <c r="BW2349" s="3" t="s">
        <v>109</v>
      </c>
      <c r="BX2349" s="3" t="s">
        <v>109</v>
      </c>
      <c r="BY2349" s="3" t="s">
        <v>109</v>
      </c>
      <c r="BZ2349" s="3" t="s">
        <v>109</v>
      </c>
      <c r="CA2349" s="4">
        <v>1.0599000000000001E-2</v>
      </c>
      <c r="CB2349" s="3" t="s">
        <v>109</v>
      </c>
      <c r="CC2349" s="4">
        <v>384100</v>
      </c>
      <c r="CD2349" s="3" t="s">
        <v>109</v>
      </c>
      <c r="CE2349" s="3" t="s">
        <v>109</v>
      </c>
      <c r="CF2349" s="3" t="s">
        <v>109</v>
      </c>
      <c r="CG2349" s="3" t="s">
        <v>109</v>
      </c>
      <c r="CH2349" s="3" t="s">
        <v>9959</v>
      </c>
      <c r="CI2349" s="3" t="s">
        <v>109</v>
      </c>
      <c r="CJ2349" s="3" t="s">
        <v>109</v>
      </c>
      <c r="CK2349" s="3" t="s">
        <v>109</v>
      </c>
      <c r="CL2349" s="3" t="s">
        <v>109</v>
      </c>
      <c r="CM2349" s="3" t="s">
        <v>109</v>
      </c>
      <c r="CN2349" s="3" t="s">
        <v>109</v>
      </c>
      <c r="CO2349" s="3" t="s">
        <v>109</v>
      </c>
      <c r="CP2349" s="3" t="s">
        <v>109</v>
      </c>
      <c r="CQ2349" s="5" t="s">
        <v>113</v>
      </c>
      <c r="CR2349" s="5" t="s">
        <v>109</v>
      </c>
      <c r="CV2349" s="21" t="s">
        <v>113</v>
      </c>
    </row>
    <row r="2350" spans="1:100" x14ac:dyDescent="0.25">
      <c r="A2350" s="3" t="s">
        <v>9960</v>
      </c>
      <c r="B2350" s="3" t="s">
        <v>102</v>
      </c>
      <c r="C2350" s="4">
        <v>2.4108999999999998E-2</v>
      </c>
      <c r="D2350" s="3" t="s">
        <v>9961</v>
      </c>
      <c r="E2350" s="3" t="s">
        <v>9962</v>
      </c>
      <c r="F2350" s="3" t="s">
        <v>9963</v>
      </c>
      <c r="G2350" s="3" t="s">
        <v>106</v>
      </c>
      <c r="H2350" s="4">
        <v>47909</v>
      </c>
      <c r="I2350" s="3" t="s">
        <v>9956</v>
      </c>
      <c r="J2350" s="3" t="s">
        <v>9957</v>
      </c>
      <c r="K2350" s="4">
        <v>14848</v>
      </c>
      <c r="L2350" s="3" t="s">
        <v>109</v>
      </c>
      <c r="M2350" s="3" t="s">
        <v>109</v>
      </c>
      <c r="N2350" s="3" t="s">
        <v>109</v>
      </c>
      <c r="O2350" s="3" t="s">
        <v>109</v>
      </c>
      <c r="P2350" s="3" t="s">
        <v>109</v>
      </c>
      <c r="Q2350" s="2"/>
      <c r="S2350" s="3" t="s">
        <v>109</v>
      </c>
      <c r="T2350" s="3" t="s">
        <v>109</v>
      </c>
      <c r="U2350" s="3" t="s">
        <v>109</v>
      </c>
      <c r="V2350" s="3" t="s">
        <v>109</v>
      </c>
      <c r="W2350" s="3" t="s">
        <v>109</v>
      </c>
      <c r="X2350" s="3" t="s">
        <v>109</v>
      </c>
      <c r="Y2350" s="3" t="s">
        <v>109</v>
      </c>
      <c r="Z2350" s="3" t="s">
        <v>109</v>
      </c>
      <c r="AA2350" s="8"/>
      <c r="AB2350" s="3" t="s">
        <v>109</v>
      </c>
      <c r="AC2350" s="5" t="s">
        <v>123</v>
      </c>
      <c r="AD2350" s="3" t="s">
        <v>126</v>
      </c>
      <c r="AE2350" s="3" t="s">
        <v>109</v>
      </c>
      <c r="AF2350" s="4">
        <v>3</v>
      </c>
      <c r="AG2350" s="3" t="s">
        <v>109</v>
      </c>
      <c r="AH2350" s="3" t="s">
        <v>111</v>
      </c>
      <c r="AI2350" s="3" t="s">
        <v>109</v>
      </c>
      <c r="AN2350" s="3" t="s">
        <v>109</v>
      </c>
      <c r="AO2350" s="2"/>
      <c r="AP2350" s="3" t="s">
        <v>109</v>
      </c>
      <c r="AQ2350" s="3" t="s">
        <v>109</v>
      </c>
      <c r="AR2350" s="3" t="s">
        <v>109</v>
      </c>
      <c r="AS2350" s="3" t="s">
        <v>109</v>
      </c>
      <c r="AT2350" s="3" t="s">
        <v>109</v>
      </c>
      <c r="AU2350" s="3" t="s">
        <v>109</v>
      </c>
      <c r="AV2350" s="3" t="s">
        <v>109</v>
      </c>
      <c r="AW2350" s="3" t="s">
        <v>109</v>
      </c>
      <c r="AX2350" s="3" t="s">
        <v>109</v>
      </c>
      <c r="AY2350" s="3" t="s">
        <v>109</v>
      </c>
      <c r="AZ2350" s="3" t="s">
        <v>109</v>
      </c>
      <c r="BA2350" s="3" t="s">
        <v>109</v>
      </c>
      <c r="BB2350" s="3" t="s">
        <v>109</v>
      </c>
      <c r="BC2350" s="3" t="s">
        <v>109</v>
      </c>
      <c r="BD2350" s="3" t="s">
        <v>109</v>
      </c>
      <c r="BE2350" s="3" t="s">
        <v>109</v>
      </c>
      <c r="BF2350" s="3" t="s">
        <v>109</v>
      </c>
      <c r="BG2350" s="3" t="s">
        <v>109</v>
      </c>
      <c r="BH2350" s="3" t="s">
        <v>109</v>
      </c>
      <c r="BI2350" s="3" t="s">
        <v>109</v>
      </c>
      <c r="BJ2350" s="3" t="s">
        <v>109</v>
      </c>
      <c r="BK2350" s="3" t="s">
        <v>109</v>
      </c>
      <c r="BM2350" s="3" t="s">
        <v>109</v>
      </c>
      <c r="BN2350" s="3" t="s">
        <v>109</v>
      </c>
      <c r="BO2350" s="3" t="s">
        <v>109</v>
      </c>
      <c r="BP2350" s="3" t="s">
        <v>109</v>
      </c>
      <c r="BQ2350" s="3" t="s">
        <v>109</v>
      </c>
      <c r="BR2350" s="3" t="s">
        <v>109</v>
      </c>
      <c r="BS2350" s="3" t="s">
        <v>109</v>
      </c>
      <c r="BT2350" s="3" t="s">
        <v>109</v>
      </c>
      <c r="BU2350" s="3" t="s">
        <v>109</v>
      </c>
      <c r="BV2350" s="3" t="s">
        <v>109</v>
      </c>
      <c r="BW2350" s="3" t="s">
        <v>109</v>
      </c>
      <c r="BX2350" s="3" t="s">
        <v>109</v>
      </c>
      <c r="BY2350" s="3" t="s">
        <v>109</v>
      </c>
      <c r="BZ2350" s="3" t="s">
        <v>109</v>
      </c>
      <c r="CA2350" s="4">
        <v>2.4108999999999998E-2</v>
      </c>
      <c r="CB2350" s="3" t="s">
        <v>109</v>
      </c>
      <c r="CC2350" s="4">
        <v>963000</v>
      </c>
      <c r="CD2350" s="3" t="s">
        <v>109</v>
      </c>
      <c r="CE2350" s="3" t="s">
        <v>109</v>
      </c>
      <c r="CF2350" s="3" t="s">
        <v>109</v>
      </c>
      <c r="CG2350" s="3" t="s">
        <v>109</v>
      </c>
      <c r="CH2350" s="3" t="s">
        <v>9964</v>
      </c>
      <c r="CI2350" s="3" t="s">
        <v>109</v>
      </c>
      <c r="CJ2350" s="3" t="s">
        <v>109</v>
      </c>
      <c r="CK2350" s="3" t="s">
        <v>109</v>
      </c>
      <c r="CL2350" s="3" t="s">
        <v>109</v>
      </c>
      <c r="CM2350" s="3" t="s">
        <v>109</v>
      </c>
      <c r="CN2350" s="3" t="s">
        <v>109</v>
      </c>
      <c r="CO2350" s="3" t="s">
        <v>109</v>
      </c>
      <c r="CP2350" s="3" t="s">
        <v>109</v>
      </c>
      <c r="CQ2350" s="5" t="s">
        <v>113</v>
      </c>
      <c r="CR2350" s="5" t="s">
        <v>109</v>
      </c>
      <c r="CV2350" s="21" t="s">
        <v>113</v>
      </c>
    </row>
    <row r="2351" spans="1:100" x14ac:dyDescent="0.25">
      <c r="A2351" s="3" t="s">
        <v>9965</v>
      </c>
      <c r="B2351" s="3" t="s">
        <v>102</v>
      </c>
      <c r="C2351" s="4">
        <v>2.4108999999999998E-2</v>
      </c>
      <c r="D2351" s="3" t="s">
        <v>9966</v>
      </c>
      <c r="E2351" s="3" t="s">
        <v>9967</v>
      </c>
      <c r="F2351" s="3" t="s">
        <v>9968</v>
      </c>
      <c r="G2351" s="3" t="s">
        <v>106</v>
      </c>
      <c r="H2351" s="4">
        <v>47904</v>
      </c>
      <c r="I2351" s="3" t="s">
        <v>9956</v>
      </c>
      <c r="J2351" s="3" t="s">
        <v>9957</v>
      </c>
      <c r="K2351" s="4">
        <v>39044</v>
      </c>
      <c r="L2351" s="3" t="s">
        <v>109</v>
      </c>
      <c r="M2351" s="3" t="s">
        <v>109</v>
      </c>
      <c r="N2351" s="3" t="s">
        <v>109</v>
      </c>
      <c r="O2351" s="3" t="s">
        <v>109</v>
      </c>
      <c r="P2351" s="3" t="s">
        <v>9969</v>
      </c>
      <c r="Q2351" s="2"/>
      <c r="S2351" s="3" t="s">
        <v>109</v>
      </c>
      <c r="T2351" s="3" t="s">
        <v>109</v>
      </c>
      <c r="U2351" s="3" t="s">
        <v>109</v>
      </c>
      <c r="V2351" s="3" t="s">
        <v>109</v>
      </c>
      <c r="W2351" s="3" t="s">
        <v>109</v>
      </c>
      <c r="X2351" s="3" t="s">
        <v>109</v>
      </c>
      <c r="Y2351" s="3" t="s">
        <v>109</v>
      </c>
      <c r="Z2351" s="3" t="s">
        <v>109</v>
      </c>
      <c r="AA2351" s="4">
        <v>1973</v>
      </c>
      <c r="AB2351" s="3" t="s">
        <v>109</v>
      </c>
      <c r="AC2351" s="5" t="s">
        <v>123</v>
      </c>
      <c r="AD2351" s="3" t="s">
        <v>123</v>
      </c>
      <c r="AE2351" s="3" t="s">
        <v>109</v>
      </c>
      <c r="AF2351" s="8"/>
      <c r="AG2351" s="3" t="s">
        <v>109</v>
      </c>
      <c r="AH2351" s="3" t="s">
        <v>123</v>
      </c>
      <c r="AI2351" s="3" t="s">
        <v>109</v>
      </c>
      <c r="AJ2351" s="12">
        <v>3</v>
      </c>
      <c r="AL2351" s="10">
        <v>3</v>
      </c>
      <c r="AN2351" s="3" t="s">
        <v>109</v>
      </c>
      <c r="AO2351" s="2"/>
      <c r="AP2351" s="3" t="s">
        <v>109</v>
      </c>
      <c r="AQ2351" s="3" t="s">
        <v>109</v>
      </c>
      <c r="AR2351" s="3" t="s">
        <v>109</v>
      </c>
      <c r="AS2351" s="3" t="s">
        <v>109</v>
      </c>
      <c r="AT2351" s="3" t="s">
        <v>109</v>
      </c>
      <c r="AU2351" s="3" t="s">
        <v>109</v>
      </c>
      <c r="AV2351" s="3" t="s">
        <v>109</v>
      </c>
      <c r="AW2351" s="3" t="s">
        <v>109</v>
      </c>
      <c r="AX2351" s="3" t="s">
        <v>109</v>
      </c>
      <c r="AY2351" s="3" t="s">
        <v>109</v>
      </c>
      <c r="AZ2351" s="3" t="s">
        <v>109</v>
      </c>
      <c r="BA2351" s="3" t="s">
        <v>109</v>
      </c>
      <c r="BB2351" s="3" t="s">
        <v>109</v>
      </c>
      <c r="BC2351" s="3" t="s">
        <v>109</v>
      </c>
      <c r="BD2351" s="3" t="s">
        <v>109</v>
      </c>
      <c r="BE2351" s="3" t="s">
        <v>109</v>
      </c>
      <c r="BF2351" s="3" t="s">
        <v>109</v>
      </c>
      <c r="BG2351" s="3" t="s">
        <v>109</v>
      </c>
      <c r="BH2351" s="3" t="s">
        <v>109</v>
      </c>
      <c r="BI2351" s="3" t="s">
        <v>109</v>
      </c>
      <c r="BJ2351" s="3" t="s">
        <v>109</v>
      </c>
      <c r="BK2351" s="3" t="s">
        <v>109</v>
      </c>
      <c r="BM2351" s="3" t="s">
        <v>109</v>
      </c>
      <c r="BN2351" s="3" t="s">
        <v>109</v>
      </c>
      <c r="BO2351" s="3" t="s">
        <v>109</v>
      </c>
      <c r="BP2351" s="3" t="s">
        <v>109</v>
      </c>
      <c r="BQ2351" s="3" t="s">
        <v>109</v>
      </c>
      <c r="BR2351" s="3" t="s">
        <v>109</v>
      </c>
      <c r="BS2351" s="3" t="s">
        <v>109</v>
      </c>
      <c r="BT2351" s="3" t="s">
        <v>109</v>
      </c>
      <c r="BU2351" s="3" t="s">
        <v>109</v>
      </c>
      <c r="BV2351" s="3" t="s">
        <v>109</v>
      </c>
      <c r="BW2351" s="3" t="s">
        <v>109</v>
      </c>
      <c r="BX2351" s="3" t="s">
        <v>109</v>
      </c>
      <c r="BY2351" s="3" t="s">
        <v>109</v>
      </c>
      <c r="BZ2351" s="3" t="s">
        <v>109</v>
      </c>
      <c r="CA2351" s="4">
        <v>2.4108999999999998E-2</v>
      </c>
      <c r="CB2351" s="3" t="s">
        <v>109</v>
      </c>
      <c r="CC2351" s="4">
        <v>765400</v>
      </c>
      <c r="CD2351" s="3" t="s">
        <v>109</v>
      </c>
      <c r="CE2351" s="3" t="s">
        <v>109</v>
      </c>
      <c r="CF2351" s="3" t="s">
        <v>109</v>
      </c>
      <c r="CG2351" s="3" t="s">
        <v>109</v>
      </c>
      <c r="CH2351" s="3" t="s">
        <v>9970</v>
      </c>
      <c r="CI2351" s="3" t="s">
        <v>109</v>
      </c>
      <c r="CJ2351" s="3" t="s">
        <v>109</v>
      </c>
      <c r="CK2351" s="3" t="s">
        <v>109</v>
      </c>
      <c r="CL2351" s="3" t="s">
        <v>109</v>
      </c>
      <c r="CM2351" s="3" t="s">
        <v>109</v>
      </c>
      <c r="CN2351" s="3" t="s">
        <v>109</v>
      </c>
      <c r="CO2351" s="3" t="s">
        <v>109</v>
      </c>
      <c r="CP2351" s="3" t="s">
        <v>109</v>
      </c>
      <c r="CQ2351" s="5" t="s">
        <v>126</v>
      </c>
      <c r="CR2351" s="5" t="s">
        <v>9971</v>
      </c>
      <c r="CV2351" s="21" t="s">
        <v>113</v>
      </c>
    </row>
    <row r="2352" spans="1:100" x14ac:dyDescent="0.25">
      <c r="A2352" s="3" t="s">
        <v>9972</v>
      </c>
      <c r="B2352" s="3" t="s">
        <v>1083</v>
      </c>
      <c r="C2352" s="4">
        <v>2.2936000000000002E-2</v>
      </c>
      <c r="D2352" s="3" t="s">
        <v>9973</v>
      </c>
      <c r="E2352" s="3" t="s">
        <v>9974</v>
      </c>
      <c r="F2352" s="3" t="s">
        <v>9975</v>
      </c>
      <c r="G2352" s="3" t="s">
        <v>1087</v>
      </c>
      <c r="H2352" s="4">
        <v>47970</v>
      </c>
      <c r="I2352" s="3" t="s">
        <v>9956</v>
      </c>
      <c r="J2352" s="3" t="s">
        <v>9957</v>
      </c>
      <c r="K2352" s="4">
        <v>48250</v>
      </c>
      <c r="L2352" s="3" t="s">
        <v>109</v>
      </c>
      <c r="M2352" s="3" t="s">
        <v>109</v>
      </c>
      <c r="N2352" s="3" t="s">
        <v>109</v>
      </c>
      <c r="O2352" s="3" t="s">
        <v>109</v>
      </c>
      <c r="P2352" s="3" t="s">
        <v>9976</v>
      </c>
      <c r="Q2352" s="2"/>
      <c r="S2352" s="3" t="s">
        <v>109</v>
      </c>
      <c r="T2352" s="3" t="s">
        <v>109</v>
      </c>
      <c r="U2352" s="3" t="s">
        <v>109</v>
      </c>
      <c r="V2352" s="3" t="s">
        <v>109</v>
      </c>
      <c r="W2352" s="3" t="s">
        <v>109</v>
      </c>
      <c r="X2352" s="3" t="s">
        <v>109</v>
      </c>
      <c r="Y2352" s="3" t="s">
        <v>109</v>
      </c>
      <c r="Z2352" s="3" t="s">
        <v>109</v>
      </c>
      <c r="AA2352" s="4">
        <v>1982</v>
      </c>
      <c r="AB2352" s="3" t="s">
        <v>109</v>
      </c>
      <c r="AC2352" s="5" t="s">
        <v>111</v>
      </c>
      <c r="AD2352" s="3" t="s">
        <v>123</v>
      </c>
      <c r="AE2352" s="3" t="s">
        <v>109</v>
      </c>
      <c r="AF2352" s="8"/>
      <c r="AG2352" s="3" t="s">
        <v>109</v>
      </c>
      <c r="AH2352" s="3" t="s">
        <v>111</v>
      </c>
      <c r="AI2352" s="3" t="s">
        <v>109</v>
      </c>
      <c r="AJ2352" s="12">
        <v>3</v>
      </c>
      <c r="AL2352" s="10">
        <v>2</v>
      </c>
      <c r="AN2352" s="3" t="s">
        <v>109</v>
      </c>
      <c r="AO2352" s="2"/>
      <c r="AP2352" s="3" t="s">
        <v>109</v>
      </c>
      <c r="AQ2352" s="3" t="s">
        <v>109</v>
      </c>
      <c r="AR2352" s="3" t="s">
        <v>109</v>
      </c>
      <c r="AS2352" s="3" t="s">
        <v>109</v>
      </c>
      <c r="AT2352" s="3" t="s">
        <v>109</v>
      </c>
      <c r="AU2352" s="3" t="s">
        <v>109</v>
      </c>
      <c r="AV2352" s="3" t="s">
        <v>109</v>
      </c>
      <c r="AW2352" s="3" t="s">
        <v>109</v>
      </c>
      <c r="AX2352" s="3" t="s">
        <v>109</v>
      </c>
      <c r="AY2352" s="3" t="s">
        <v>109</v>
      </c>
      <c r="AZ2352" s="3" t="s">
        <v>109</v>
      </c>
      <c r="BA2352" s="3" t="s">
        <v>109</v>
      </c>
      <c r="BB2352" s="3" t="s">
        <v>109</v>
      </c>
      <c r="BC2352" s="3" t="s">
        <v>109</v>
      </c>
      <c r="BD2352" s="3" t="s">
        <v>109</v>
      </c>
      <c r="BE2352" s="3" t="s">
        <v>109</v>
      </c>
      <c r="BF2352" s="3" t="s">
        <v>109</v>
      </c>
      <c r="BG2352" s="3" t="s">
        <v>109</v>
      </c>
      <c r="BH2352" s="3" t="s">
        <v>109</v>
      </c>
      <c r="BI2352" s="3" t="s">
        <v>109</v>
      </c>
      <c r="BJ2352" s="3" t="s">
        <v>109</v>
      </c>
      <c r="BK2352" s="3" t="s">
        <v>109</v>
      </c>
      <c r="BM2352" s="3" t="s">
        <v>109</v>
      </c>
      <c r="BN2352" s="3" t="s">
        <v>109</v>
      </c>
      <c r="BO2352" s="3" t="s">
        <v>109</v>
      </c>
      <c r="BP2352" s="3" t="s">
        <v>109</v>
      </c>
      <c r="BQ2352" s="3" t="s">
        <v>109</v>
      </c>
      <c r="BR2352" s="3" t="s">
        <v>109</v>
      </c>
      <c r="BS2352" s="3" t="s">
        <v>109</v>
      </c>
      <c r="BT2352" s="3" t="s">
        <v>109</v>
      </c>
      <c r="BU2352" s="3" t="s">
        <v>109</v>
      </c>
      <c r="BV2352" s="3" t="s">
        <v>109</v>
      </c>
      <c r="BW2352" s="3" t="s">
        <v>109</v>
      </c>
      <c r="BX2352" s="3" t="s">
        <v>109</v>
      </c>
      <c r="BY2352" s="3" t="s">
        <v>109</v>
      </c>
      <c r="BZ2352" s="3" t="s">
        <v>109</v>
      </c>
      <c r="CA2352" s="4">
        <v>2.2936000000000002E-2</v>
      </c>
      <c r="CB2352" s="3" t="s">
        <v>109</v>
      </c>
      <c r="CC2352" s="4">
        <v>1071600</v>
      </c>
      <c r="CD2352" s="3" t="s">
        <v>109</v>
      </c>
      <c r="CE2352" s="3" t="s">
        <v>109</v>
      </c>
      <c r="CF2352" s="3" t="s">
        <v>109</v>
      </c>
      <c r="CG2352" s="3" t="s">
        <v>109</v>
      </c>
      <c r="CH2352" s="3" t="s">
        <v>6391</v>
      </c>
      <c r="CI2352" s="3" t="s">
        <v>109</v>
      </c>
      <c r="CJ2352" s="3" t="s">
        <v>109</v>
      </c>
      <c r="CK2352" s="3" t="s">
        <v>109</v>
      </c>
      <c r="CL2352" s="3" t="s">
        <v>109</v>
      </c>
      <c r="CM2352" s="3" t="s">
        <v>109</v>
      </c>
      <c r="CN2352" s="3" t="s">
        <v>109</v>
      </c>
      <c r="CO2352" s="3" t="s">
        <v>109</v>
      </c>
      <c r="CP2352" s="3" t="s">
        <v>109</v>
      </c>
      <c r="CQ2352" s="5" t="s">
        <v>113</v>
      </c>
      <c r="CR2352" s="5" t="s">
        <v>109</v>
      </c>
      <c r="CV2352" s="21" t="s">
        <v>113</v>
      </c>
    </row>
    <row r="2353" spans="1:100" x14ac:dyDescent="0.25">
      <c r="A2353" s="3" t="s">
        <v>9977</v>
      </c>
      <c r="B2353" s="3" t="s">
        <v>405</v>
      </c>
      <c r="C2353" s="4">
        <v>1.4538000000000001E-2</v>
      </c>
      <c r="D2353" s="3" t="s">
        <v>109</v>
      </c>
      <c r="E2353" s="3" t="s">
        <v>9978</v>
      </c>
      <c r="F2353" s="3" t="s">
        <v>9979</v>
      </c>
      <c r="G2353" s="3" t="s">
        <v>409</v>
      </c>
      <c r="H2353" s="4">
        <v>47981</v>
      </c>
      <c r="I2353" s="3" t="s">
        <v>9956</v>
      </c>
      <c r="J2353" s="3" t="s">
        <v>9957</v>
      </c>
      <c r="K2353" s="4">
        <v>15121</v>
      </c>
      <c r="L2353" s="3" t="s">
        <v>109</v>
      </c>
      <c r="M2353" s="3" t="s">
        <v>109</v>
      </c>
      <c r="N2353" s="3" t="s">
        <v>109</v>
      </c>
      <c r="O2353" s="3" t="s">
        <v>109</v>
      </c>
      <c r="P2353" s="3" t="s">
        <v>109</v>
      </c>
      <c r="Q2353" s="2"/>
      <c r="S2353" s="3" t="s">
        <v>109</v>
      </c>
      <c r="T2353" s="3" t="s">
        <v>109</v>
      </c>
      <c r="U2353" s="3" t="s">
        <v>109</v>
      </c>
      <c r="V2353" s="3" t="s">
        <v>109</v>
      </c>
      <c r="W2353" s="3" t="s">
        <v>109</v>
      </c>
      <c r="X2353" s="3" t="s">
        <v>109</v>
      </c>
      <c r="Y2353" s="3" t="s">
        <v>109</v>
      </c>
      <c r="Z2353" s="3" t="s">
        <v>109</v>
      </c>
      <c r="AA2353" s="4">
        <v>1950</v>
      </c>
      <c r="AB2353" s="3" t="s">
        <v>109</v>
      </c>
      <c r="AC2353" s="5" t="s">
        <v>123</v>
      </c>
      <c r="AD2353" s="3" t="s">
        <v>123</v>
      </c>
      <c r="AE2353" s="3" t="s">
        <v>109</v>
      </c>
      <c r="AF2353" s="8"/>
      <c r="AG2353" s="3" t="s">
        <v>109</v>
      </c>
      <c r="AH2353" s="3" t="s">
        <v>123</v>
      </c>
      <c r="AI2353" s="3" t="s">
        <v>109</v>
      </c>
      <c r="AJ2353" s="12">
        <v>2</v>
      </c>
      <c r="AL2353" s="10">
        <v>2</v>
      </c>
      <c r="AN2353" s="3" t="s">
        <v>109</v>
      </c>
      <c r="AO2353" s="2"/>
      <c r="AP2353" s="3" t="s">
        <v>109</v>
      </c>
      <c r="AQ2353" s="3" t="s">
        <v>109</v>
      </c>
      <c r="AR2353" s="3" t="s">
        <v>109</v>
      </c>
      <c r="AS2353" s="3" t="s">
        <v>109</v>
      </c>
      <c r="AT2353" s="3" t="s">
        <v>109</v>
      </c>
      <c r="AU2353" s="3" t="s">
        <v>109</v>
      </c>
      <c r="AV2353" s="3" t="s">
        <v>109</v>
      </c>
      <c r="AW2353" s="3" t="s">
        <v>109</v>
      </c>
      <c r="AX2353" s="3" t="s">
        <v>109</v>
      </c>
      <c r="AY2353" s="3" t="s">
        <v>109</v>
      </c>
      <c r="AZ2353" s="3" t="s">
        <v>109</v>
      </c>
      <c r="BA2353" s="3" t="s">
        <v>109</v>
      </c>
      <c r="BB2353" s="3" t="s">
        <v>109</v>
      </c>
      <c r="BC2353" s="3" t="s">
        <v>109</v>
      </c>
      <c r="BD2353" s="3" t="s">
        <v>109</v>
      </c>
      <c r="BE2353" s="3" t="s">
        <v>109</v>
      </c>
      <c r="BF2353" s="3" t="s">
        <v>109</v>
      </c>
      <c r="BG2353" s="3" t="s">
        <v>109</v>
      </c>
      <c r="BH2353" s="3" t="s">
        <v>109</v>
      </c>
      <c r="BI2353" s="3" t="s">
        <v>109</v>
      </c>
      <c r="BJ2353" s="3" t="s">
        <v>109</v>
      </c>
      <c r="BK2353" s="3" t="s">
        <v>109</v>
      </c>
      <c r="BM2353" s="3" t="s">
        <v>109</v>
      </c>
      <c r="BN2353" s="3" t="s">
        <v>109</v>
      </c>
      <c r="BO2353" s="3" t="s">
        <v>109</v>
      </c>
      <c r="BP2353" s="3" t="s">
        <v>109</v>
      </c>
      <c r="BQ2353" s="3" t="s">
        <v>109</v>
      </c>
      <c r="BR2353" s="3" t="s">
        <v>109</v>
      </c>
      <c r="BS2353" s="3" t="s">
        <v>109</v>
      </c>
      <c r="BT2353" s="3" t="s">
        <v>109</v>
      </c>
      <c r="BU2353" s="3" t="s">
        <v>109</v>
      </c>
      <c r="BV2353" s="3" t="s">
        <v>109</v>
      </c>
      <c r="BW2353" s="3" t="s">
        <v>109</v>
      </c>
      <c r="BX2353" s="3" t="s">
        <v>109</v>
      </c>
      <c r="BY2353" s="3" t="s">
        <v>109</v>
      </c>
      <c r="BZ2353" s="3" t="s">
        <v>109</v>
      </c>
      <c r="CA2353" s="4">
        <v>1.4538000000000001E-2</v>
      </c>
      <c r="CB2353" s="3" t="s">
        <v>109</v>
      </c>
      <c r="CC2353" s="4">
        <v>196700</v>
      </c>
      <c r="CD2353" s="3" t="s">
        <v>109</v>
      </c>
      <c r="CE2353" s="3" t="s">
        <v>109</v>
      </c>
      <c r="CF2353" s="3" t="s">
        <v>109</v>
      </c>
      <c r="CG2353" s="3" t="s">
        <v>109</v>
      </c>
      <c r="CH2353" s="3" t="s">
        <v>9980</v>
      </c>
      <c r="CI2353" s="3" t="s">
        <v>109</v>
      </c>
      <c r="CJ2353" s="3" t="s">
        <v>109</v>
      </c>
      <c r="CK2353" s="3" t="s">
        <v>109</v>
      </c>
      <c r="CL2353" s="3" t="s">
        <v>109</v>
      </c>
      <c r="CM2353" s="3" t="s">
        <v>109</v>
      </c>
      <c r="CN2353" s="3" t="s">
        <v>109</v>
      </c>
      <c r="CO2353" s="3" t="s">
        <v>109</v>
      </c>
      <c r="CP2353" s="3" t="s">
        <v>109</v>
      </c>
      <c r="CQ2353" s="5" t="s">
        <v>113</v>
      </c>
      <c r="CR2353" s="5" t="s">
        <v>109</v>
      </c>
      <c r="CV2353" s="21" t="s">
        <v>113</v>
      </c>
    </row>
    <row r="2354" spans="1:100" x14ac:dyDescent="0.25">
      <c r="A2354" s="3" t="s">
        <v>9981</v>
      </c>
      <c r="B2354" s="3" t="s">
        <v>118</v>
      </c>
      <c r="C2354" s="4">
        <v>2.5474E-2</v>
      </c>
      <c r="D2354" s="3" t="s">
        <v>9982</v>
      </c>
      <c r="E2354" s="3" t="s">
        <v>9983</v>
      </c>
      <c r="F2354" s="3" t="s">
        <v>9984</v>
      </c>
      <c r="G2354" s="3" t="s">
        <v>106</v>
      </c>
      <c r="H2354" s="4">
        <v>47904</v>
      </c>
      <c r="I2354" s="3" t="s">
        <v>9956</v>
      </c>
      <c r="J2354" s="3" t="s">
        <v>9957</v>
      </c>
      <c r="K2354" s="4">
        <v>39206</v>
      </c>
      <c r="L2354" s="3" t="s">
        <v>109</v>
      </c>
      <c r="M2354" s="3" t="s">
        <v>109</v>
      </c>
      <c r="N2354" s="3" t="s">
        <v>109</v>
      </c>
      <c r="O2354" s="3" t="s">
        <v>109</v>
      </c>
      <c r="P2354" s="3" t="s">
        <v>109</v>
      </c>
      <c r="Q2354" s="2"/>
      <c r="S2354" s="3" t="s">
        <v>109</v>
      </c>
      <c r="T2354" s="3" t="s">
        <v>109</v>
      </c>
      <c r="U2354" s="3" t="s">
        <v>109</v>
      </c>
      <c r="V2354" s="3" t="s">
        <v>109</v>
      </c>
      <c r="W2354" s="3" t="s">
        <v>109</v>
      </c>
      <c r="X2354" s="3" t="s">
        <v>109</v>
      </c>
      <c r="Y2354" s="3" t="s">
        <v>109</v>
      </c>
      <c r="Z2354" s="3" t="s">
        <v>109</v>
      </c>
      <c r="AA2354" s="4">
        <v>1946</v>
      </c>
      <c r="AB2354" s="3" t="s">
        <v>109</v>
      </c>
      <c r="AC2354" s="5" t="s">
        <v>123</v>
      </c>
      <c r="AD2354" s="3" t="s">
        <v>123</v>
      </c>
      <c r="AE2354" s="3" t="s">
        <v>109</v>
      </c>
      <c r="AF2354" s="8"/>
      <c r="AG2354" s="3" t="s">
        <v>109</v>
      </c>
      <c r="AH2354" s="3" t="s">
        <v>126</v>
      </c>
      <c r="AI2354" s="3" t="s">
        <v>109</v>
      </c>
      <c r="AJ2354" s="12">
        <v>2</v>
      </c>
      <c r="AL2354" s="10">
        <v>2</v>
      </c>
      <c r="AN2354" s="3" t="s">
        <v>109</v>
      </c>
      <c r="AO2354" s="2"/>
      <c r="AP2354" s="3" t="s">
        <v>109</v>
      </c>
      <c r="AQ2354" s="3" t="s">
        <v>109</v>
      </c>
      <c r="AR2354" s="3" t="s">
        <v>109</v>
      </c>
      <c r="AS2354" s="3" t="s">
        <v>109</v>
      </c>
      <c r="AT2354" s="3" t="s">
        <v>109</v>
      </c>
      <c r="AU2354" s="3" t="s">
        <v>109</v>
      </c>
      <c r="AV2354" s="3" t="s">
        <v>109</v>
      </c>
      <c r="AW2354" s="3" t="s">
        <v>109</v>
      </c>
      <c r="AX2354" s="3" t="s">
        <v>109</v>
      </c>
      <c r="AY2354" s="3" t="s">
        <v>109</v>
      </c>
      <c r="AZ2354" s="3" t="s">
        <v>109</v>
      </c>
      <c r="BA2354" s="3" t="s">
        <v>109</v>
      </c>
      <c r="BB2354" s="3" t="s">
        <v>109</v>
      </c>
      <c r="BC2354" s="3" t="s">
        <v>109</v>
      </c>
      <c r="BD2354" s="3" t="s">
        <v>109</v>
      </c>
      <c r="BE2354" s="3" t="s">
        <v>109</v>
      </c>
      <c r="BF2354" s="3" t="s">
        <v>109</v>
      </c>
      <c r="BG2354" s="3" t="s">
        <v>109</v>
      </c>
      <c r="BH2354" s="3" t="s">
        <v>109</v>
      </c>
      <c r="BI2354" s="3" t="s">
        <v>109</v>
      </c>
      <c r="BJ2354" s="3" t="s">
        <v>109</v>
      </c>
      <c r="BK2354" s="3" t="s">
        <v>109</v>
      </c>
      <c r="BM2354" s="3" t="s">
        <v>109</v>
      </c>
      <c r="BN2354" s="3" t="s">
        <v>109</v>
      </c>
      <c r="BO2354" s="3" t="s">
        <v>109</v>
      </c>
      <c r="BP2354" s="3" t="s">
        <v>109</v>
      </c>
      <c r="BQ2354" s="3" t="s">
        <v>109</v>
      </c>
      <c r="BR2354" s="3" t="s">
        <v>109</v>
      </c>
      <c r="BS2354" s="3" t="s">
        <v>109</v>
      </c>
      <c r="BT2354" s="3" t="s">
        <v>109</v>
      </c>
      <c r="BU2354" s="3" t="s">
        <v>109</v>
      </c>
      <c r="BV2354" s="3" t="s">
        <v>109</v>
      </c>
      <c r="BW2354" s="3" t="s">
        <v>109</v>
      </c>
      <c r="BX2354" s="3" t="s">
        <v>109</v>
      </c>
      <c r="BY2354" s="3" t="s">
        <v>109</v>
      </c>
      <c r="BZ2354" s="3" t="s">
        <v>109</v>
      </c>
      <c r="CA2354" s="4">
        <v>2.5474E-2</v>
      </c>
      <c r="CB2354" s="3" t="s">
        <v>109</v>
      </c>
      <c r="CC2354" s="4">
        <v>551500</v>
      </c>
      <c r="CD2354" s="3" t="s">
        <v>109</v>
      </c>
      <c r="CE2354" s="3" t="s">
        <v>109</v>
      </c>
      <c r="CF2354" s="3" t="s">
        <v>109</v>
      </c>
      <c r="CG2354" s="3" t="s">
        <v>109</v>
      </c>
      <c r="CH2354" s="3" t="s">
        <v>109</v>
      </c>
      <c r="CI2354" s="3" t="s">
        <v>109</v>
      </c>
      <c r="CJ2354" s="3" t="s">
        <v>109</v>
      </c>
      <c r="CK2354" s="3" t="s">
        <v>109</v>
      </c>
      <c r="CL2354" s="3" t="s">
        <v>109</v>
      </c>
      <c r="CM2354" s="3" t="s">
        <v>109</v>
      </c>
      <c r="CN2354" s="3" t="s">
        <v>109</v>
      </c>
      <c r="CO2354" s="3" t="s">
        <v>109</v>
      </c>
      <c r="CP2354" s="3" t="s">
        <v>109</v>
      </c>
      <c r="CQ2354" s="5" t="s">
        <v>113</v>
      </c>
      <c r="CR2354" s="5" t="s">
        <v>109</v>
      </c>
      <c r="CV2354" s="21" t="s">
        <v>113</v>
      </c>
    </row>
    <row r="2355" spans="1:100" x14ac:dyDescent="0.25">
      <c r="A2355" s="3" t="s">
        <v>9985</v>
      </c>
      <c r="B2355" s="3" t="s">
        <v>172</v>
      </c>
      <c r="C2355" s="4">
        <v>1.4076999999999999E-2</v>
      </c>
      <c r="D2355" s="3" t="s">
        <v>9986</v>
      </c>
      <c r="E2355" s="3" t="s">
        <v>9987</v>
      </c>
      <c r="F2355" s="3" t="s">
        <v>9988</v>
      </c>
      <c r="G2355" s="3" t="s">
        <v>133</v>
      </c>
      <c r="H2355" s="4">
        <v>47906</v>
      </c>
      <c r="I2355" s="3" t="s">
        <v>9956</v>
      </c>
      <c r="J2355" s="3" t="s">
        <v>9957</v>
      </c>
      <c r="K2355" s="4">
        <v>38898</v>
      </c>
      <c r="L2355" s="3" t="s">
        <v>109</v>
      </c>
      <c r="M2355" s="3" t="s">
        <v>109</v>
      </c>
      <c r="N2355" s="3" t="s">
        <v>109</v>
      </c>
      <c r="O2355" s="3" t="s">
        <v>109</v>
      </c>
      <c r="P2355" s="3" t="s">
        <v>109</v>
      </c>
      <c r="Q2355" s="2"/>
      <c r="S2355" s="3" t="s">
        <v>109</v>
      </c>
      <c r="T2355" s="3" t="s">
        <v>109</v>
      </c>
      <c r="U2355" s="3" t="s">
        <v>109</v>
      </c>
      <c r="V2355" s="3" t="s">
        <v>109</v>
      </c>
      <c r="W2355" s="3" t="s">
        <v>109</v>
      </c>
      <c r="X2355" s="3" t="s">
        <v>109</v>
      </c>
      <c r="Y2355" s="3" t="s">
        <v>109</v>
      </c>
      <c r="Z2355" s="3" t="s">
        <v>109</v>
      </c>
      <c r="AA2355" s="4">
        <v>1975</v>
      </c>
      <c r="AB2355" s="3" t="s">
        <v>109</v>
      </c>
      <c r="AC2355" s="5" t="s">
        <v>111</v>
      </c>
      <c r="AD2355" s="3" t="s">
        <v>111</v>
      </c>
      <c r="AE2355" s="3" t="s">
        <v>109</v>
      </c>
      <c r="AF2355" s="8"/>
      <c r="AG2355" s="3" t="s">
        <v>109</v>
      </c>
      <c r="AH2355" s="3" t="s">
        <v>111</v>
      </c>
      <c r="AI2355" s="3" t="s">
        <v>109</v>
      </c>
      <c r="AJ2355" s="12">
        <v>2</v>
      </c>
      <c r="AL2355" s="10">
        <v>3</v>
      </c>
      <c r="AN2355" s="3" t="s">
        <v>109</v>
      </c>
      <c r="AO2355" s="11"/>
      <c r="AP2355" s="3" t="s">
        <v>109</v>
      </c>
      <c r="AQ2355" s="3" t="s">
        <v>109</v>
      </c>
      <c r="AR2355" s="3" t="s">
        <v>109</v>
      </c>
      <c r="AS2355" s="3" t="s">
        <v>109</v>
      </c>
      <c r="AT2355" s="3" t="s">
        <v>109</v>
      </c>
      <c r="AU2355" s="3" t="s">
        <v>109</v>
      </c>
      <c r="AV2355" s="3" t="s">
        <v>109</v>
      </c>
      <c r="AW2355" s="3" t="s">
        <v>109</v>
      </c>
      <c r="AX2355" s="3" t="s">
        <v>109</v>
      </c>
      <c r="AY2355" s="3" t="s">
        <v>109</v>
      </c>
      <c r="AZ2355" s="3" t="s">
        <v>109</v>
      </c>
      <c r="BA2355" s="3" t="s">
        <v>109</v>
      </c>
      <c r="BB2355" s="3" t="s">
        <v>109</v>
      </c>
      <c r="BC2355" s="3" t="s">
        <v>109</v>
      </c>
      <c r="BD2355" s="3" t="s">
        <v>109</v>
      </c>
      <c r="BE2355" s="3" t="s">
        <v>109</v>
      </c>
      <c r="BF2355" s="3" t="s">
        <v>109</v>
      </c>
      <c r="BG2355" s="3" t="s">
        <v>109</v>
      </c>
      <c r="BH2355" s="3" t="s">
        <v>109</v>
      </c>
      <c r="BI2355" s="3" t="s">
        <v>109</v>
      </c>
      <c r="BJ2355" s="3" t="s">
        <v>109</v>
      </c>
      <c r="BK2355" s="3" t="s">
        <v>109</v>
      </c>
      <c r="BM2355" s="3" t="s">
        <v>109</v>
      </c>
      <c r="BN2355" s="3" t="s">
        <v>109</v>
      </c>
      <c r="BO2355" s="3" t="s">
        <v>109</v>
      </c>
      <c r="BP2355" s="3" t="s">
        <v>109</v>
      </c>
      <c r="BQ2355" s="3" t="s">
        <v>109</v>
      </c>
      <c r="BR2355" s="3" t="s">
        <v>109</v>
      </c>
      <c r="BS2355" s="3" t="s">
        <v>109</v>
      </c>
      <c r="BT2355" s="3" t="s">
        <v>109</v>
      </c>
      <c r="BU2355" s="3" t="s">
        <v>109</v>
      </c>
      <c r="BV2355" s="3" t="s">
        <v>109</v>
      </c>
      <c r="BW2355" s="3" t="s">
        <v>109</v>
      </c>
      <c r="BX2355" s="3" t="s">
        <v>109</v>
      </c>
      <c r="BY2355" s="3" t="s">
        <v>109</v>
      </c>
      <c r="BZ2355" s="3" t="s">
        <v>109</v>
      </c>
      <c r="CA2355" s="4">
        <v>1.4076999999999999E-2</v>
      </c>
      <c r="CB2355" s="3" t="s">
        <v>109</v>
      </c>
      <c r="CC2355" s="4">
        <v>920800</v>
      </c>
      <c r="CD2355" s="3" t="s">
        <v>109</v>
      </c>
      <c r="CE2355" s="3" t="s">
        <v>109</v>
      </c>
      <c r="CF2355" s="3" t="s">
        <v>109</v>
      </c>
      <c r="CG2355" s="3" t="s">
        <v>109</v>
      </c>
      <c r="CH2355" s="3" t="s">
        <v>109</v>
      </c>
      <c r="CI2355" s="3" t="s">
        <v>109</v>
      </c>
      <c r="CJ2355" s="3" t="s">
        <v>109</v>
      </c>
      <c r="CK2355" s="3" t="s">
        <v>109</v>
      </c>
      <c r="CL2355" s="3" t="s">
        <v>109</v>
      </c>
      <c r="CM2355" s="3" t="s">
        <v>109</v>
      </c>
      <c r="CN2355" s="3" t="s">
        <v>109</v>
      </c>
      <c r="CO2355" s="3" t="s">
        <v>109</v>
      </c>
      <c r="CP2355" s="3" t="s">
        <v>109</v>
      </c>
      <c r="CQ2355" s="5" t="s">
        <v>113</v>
      </c>
      <c r="CR2355" s="5" t="s">
        <v>109</v>
      </c>
      <c r="CV2355" s="21" t="s">
        <v>113</v>
      </c>
    </row>
    <row r="2356" spans="1:100" x14ac:dyDescent="0.25">
      <c r="A2356" s="3" t="s">
        <v>9989</v>
      </c>
      <c r="B2356" s="3" t="s">
        <v>102</v>
      </c>
      <c r="C2356" s="9">
        <v>2.4108999999999998E-2</v>
      </c>
      <c r="D2356" s="3" t="s">
        <v>9990</v>
      </c>
      <c r="E2356" s="3" t="s">
        <v>9991</v>
      </c>
      <c r="F2356" s="3" t="s">
        <v>9992</v>
      </c>
      <c r="G2356" s="3" t="s">
        <v>106</v>
      </c>
      <c r="H2356" s="9">
        <v>47909</v>
      </c>
      <c r="I2356" s="3" t="s">
        <v>9956</v>
      </c>
      <c r="J2356" s="3" t="s">
        <v>9957</v>
      </c>
      <c r="K2356" s="4">
        <v>42070</v>
      </c>
      <c r="L2356" s="3" t="s">
        <v>109</v>
      </c>
      <c r="M2356" s="3" t="s">
        <v>109</v>
      </c>
      <c r="N2356" s="3" t="s">
        <v>109</v>
      </c>
      <c r="O2356" s="3" t="s">
        <v>109</v>
      </c>
      <c r="P2356" s="3" t="s">
        <v>109</v>
      </c>
      <c r="Q2356" s="2"/>
      <c r="S2356" s="3" t="s">
        <v>109</v>
      </c>
      <c r="T2356" s="3" t="s">
        <v>109</v>
      </c>
      <c r="U2356" s="3" t="s">
        <v>109</v>
      </c>
      <c r="V2356" s="3" t="s">
        <v>109</v>
      </c>
      <c r="W2356" s="3" t="s">
        <v>109</v>
      </c>
      <c r="X2356" s="3" t="s">
        <v>109</v>
      </c>
      <c r="Y2356" s="3" t="s">
        <v>109</v>
      </c>
      <c r="Z2356" s="3" t="s">
        <v>109</v>
      </c>
      <c r="AA2356" s="9">
        <v>1966</v>
      </c>
      <c r="AB2356" s="3" t="s">
        <v>109</v>
      </c>
      <c r="AC2356" s="5" t="s">
        <v>111</v>
      </c>
      <c r="AD2356" s="3" t="s">
        <v>111</v>
      </c>
      <c r="AE2356" s="3" t="s">
        <v>109</v>
      </c>
      <c r="AF2356" s="16"/>
      <c r="AG2356" s="3" t="s">
        <v>109</v>
      </c>
      <c r="AH2356" s="3" t="s">
        <v>135</v>
      </c>
      <c r="AI2356" s="3" t="s">
        <v>109</v>
      </c>
      <c r="AJ2356" s="12">
        <v>4</v>
      </c>
      <c r="AL2356" s="10">
        <v>4</v>
      </c>
      <c r="AN2356" s="3" t="s">
        <v>109</v>
      </c>
      <c r="AO2356" s="2"/>
      <c r="AP2356" s="3" t="s">
        <v>109</v>
      </c>
      <c r="AQ2356" s="3" t="s">
        <v>109</v>
      </c>
      <c r="AR2356" s="3" t="s">
        <v>109</v>
      </c>
      <c r="AS2356" s="3" t="s">
        <v>109</v>
      </c>
      <c r="AT2356" s="3" t="s">
        <v>109</v>
      </c>
      <c r="AU2356" s="3" t="s">
        <v>109</v>
      </c>
      <c r="AV2356" s="3" t="s">
        <v>109</v>
      </c>
      <c r="AW2356" s="3" t="s">
        <v>109</v>
      </c>
      <c r="AX2356" s="3" t="s">
        <v>109</v>
      </c>
      <c r="AY2356" s="3" t="s">
        <v>109</v>
      </c>
      <c r="AZ2356" s="3" t="s">
        <v>109</v>
      </c>
      <c r="BA2356" s="3" t="s">
        <v>109</v>
      </c>
      <c r="BB2356" s="3" t="s">
        <v>109</v>
      </c>
      <c r="BC2356" s="3" t="s">
        <v>109</v>
      </c>
      <c r="BD2356" s="3" t="s">
        <v>109</v>
      </c>
      <c r="BE2356" s="3" t="s">
        <v>109</v>
      </c>
      <c r="BF2356" s="3" t="s">
        <v>109</v>
      </c>
      <c r="BG2356" s="3" t="s">
        <v>109</v>
      </c>
      <c r="BH2356" s="3" t="s">
        <v>109</v>
      </c>
      <c r="BI2356" s="3" t="s">
        <v>109</v>
      </c>
      <c r="BJ2356" s="3" t="s">
        <v>109</v>
      </c>
      <c r="BK2356" s="3" t="s">
        <v>109</v>
      </c>
      <c r="BM2356" s="3" t="s">
        <v>109</v>
      </c>
      <c r="BN2356" s="3" t="s">
        <v>109</v>
      </c>
      <c r="BO2356" s="3" t="s">
        <v>109</v>
      </c>
      <c r="BP2356" s="3" t="s">
        <v>109</v>
      </c>
      <c r="BQ2356" s="3" t="s">
        <v>109</v>
      </c>
      <c r="BR2356" s="3" t="s">
        <v>109</v>
      </c>
      <c r="BS2356" s="3" t="s">
        <v>109</v>
      </c>
      <c r="BT2356" s="3" t="s">
        <v>109</v>
      </c>
      <c r="BU2356" s="3" t="s">
        <v>109</v>
      </c>
      <c r="BV2356" s="3" t="s">
        <v>109</v>
      </c>
      <c r="BW2356" s="3" t="s">
        <v>109</v>
      </c>
      <c r="BX2356" s="3" t="s">
        <v>109</v>
      </c>
      <c r="BY2356" s="3" t="s">
        <v>109</v>
      </c>
      <c r="BZ2356" s="3" t="s">
        <v>109</v>
      </c>
      <c r="CA2356" s="9">
        <v>2.4108999999999998E-2</v>
      </c>
      <c r="CB2356" s="3" t="s">
        <v>109</v>
      </c>
      <c r="CC2356" s="4">
        <v>1264300</v>
      </c>
      <c r="CD2356" s="3" t="s">
        <v>109</v>
      </c>
      <c r="CE2356" s="3" t="s">
        <v>109</v>
      </c>
      <c r="CF2356" s="3" t="s">
        <v>109</v>
      </c>
      <c r="CG2356" s="3" t="s">
        <v>109</v>
      </c>
      <c r="CH2356" s="3" t="s">
        <v>109</v>
      </c>
      <c r="CI2356" s="3" t="s">
        <v>109</v>
      </c>
      <c r="CJ2356" s="3" t="s">
        <v>109</v>
      </c>
      <c r="CK2356" s="3" t="s">
        <v>109</v>
      </c>
      <c r="CL2356" s="3" t="s">
        <v>109</v>
      </c>
      <c r="CM2356" s="3" t="s">
        <v>109</v>
      </c>
      <c r="CN2356" s="3" t="s">
        <v>109</v>
      </c>
      <c r="CO2356" s="3" t="s">
        <v>109</v>
      </c>
      <c r="CP2356" s="3" t="s">
        <v>109</v>
      </c>
      <c r="CQ2356" s="5" t="s">
        <v>113</v>
      </c>
      <c r="CR2356" s="5" t="s">
        <v>109</v>
      </c>
      <c r="CV2356" s="21" t="s">
        <v>113</v>
      </c>
    </row>
    <row r="2357" spans="1:100" x14ac:dyDescent="0.25">
      <c r="A2357" s="3" t="s">
        <v>9993</v>
      </c>
      <c r="B2357" s="3" t="s">
        <v>443</v>
      </c>
      <c r="C2357" s="4">
        <v>1.4511E-2</v>
      </c>
      <c r="D2357" s="3" t="s">
        <v>9994</v>
      </c>
      <c r="E2357" s="3" t="s">
        <v>9995</v>
      </c>
      <c r="F2357" s="3" t="s">
        <v>9996</v>
      </c>
      <c r="G2357" s="3" t="s">
        <v>109</v>
      </c>
      <c r="H2357" s="23"/>
      <c r="I2357" s="3" t="s">
        <v>9956</v>
      </c>
      <c r="J2357" s="3" t="s">
        <v>9957</v>
      </c>
      <c r="K2357" s="4">
        <v>30000</v>
      </c>
      <c r="L2357" s="3" t="s">
        <v>109</v>
      </c>
      <c r="M2357" s="3" t="s">
        <v>109</v>
      </c>
      <c r="N2357" s="3" t="s">
        <v>109</v>
      </c>
      <c r="O2357" s="3" t="s">
        <v>109</v>
      </c>
      <c r="P2357" s="3" t="s">
        <v>9997</v>
      </c>
      <c r="Q2357" s="2"/>
      <c r="S2357" s="3" t="s">
        <v>109</v>
      </c>
      <c r="T2357" s="3" t="s">
        <v>109</v>
      </c>
      <c r="U2357" s="3" t="s">
        <v>109</v>
      </c>
      <c r="V2357" s="3" t="s">
        <v>109</v>
      </c>
      <c r="W2357" s="3" t="s">
        <v>109</v>
      </c>
      <c r="X2357" s="3" t="s">
        <v>109</v>
      </c>
      <c r="Y2357" s="3" t="s">
        <v>109</v>
      </c>
      <c r="Z2357" s="3" t="s">
        <v>109</v>
      </c>
      <c r="AA2357" s="4">
        <v>2006</v>
      </c>
      <c r="AB2357" s="3" t="s">
        <v>109</v>
      </c>
      <c r="AC2357" s="5" t="s">
        <v>156</v>
      </c>
      <c r="AD2357" s="3" t="s">
        <v>156</v>
      </c>
      <c r="AE2357" s="3" t="s">
        <v>109</v>
      </c>
      <c r="AF2357" s="8"/>
      <c r="AG2357" s="3" t="s">
        <v>109</v>
      </c>
      <c r="AH2357" s="3" t="s">
        <v>156</v>
      </c>
      <c r="AI2357" s="3" t="s">
        <v>109</v>
      </c>
      <c r="AJ2357" s="12">
        <v>5</v>
      </c>
      <c r="AL2357" s="10">
        <v>5</v>
      </c>
      <c r="AN2357" s="3" t="s">
        <v>109</v>
      </c>
      <c r="AO2357" s="11"/>
      <c r="AP2357" s="3" t="s">
        <v>109</v>
      </c>
      <c r="AQ2357" s="3" t="s">
        <v>109</v>
      </c>
      <c r="AR2357" s="3" t="s">
        <v>109</v>
      </c>
      <c r="AS2357" s="3" t="s">
        <v>109</v>
      </c>
      <c r="AT2357" s="3" t="s">
        <v>109</v>
      </c>
      <c r="AU2357" s="3" t="s">
        <v>109</v>
      </c>
      <c r="AV2357" s="3" t="s">
        <v>109</v>
      </c>
      <c r="AW2357" s="3" t="s">
        <v>109</v>
      </c>
      <c r="AX2357" s="3" t="s">
        <v>109</v>
      </c>
      <c r="AY2357" s="3" t="s">
        <v>109</v>
      </c>
      <c r="AZ2357" s="3" t="s">
        <v>109</v>
      </c>
      <c r="BA2357" s="3" t="s">
        <v>109</v>
      </c>
      <c r="BB2357" s="3" t="s">
        <v>109</v>
      </c>
      <c r="BC2357" s="3" t="s">
        <v>109</v>
      </c>
      <c r="BD2357" s="3" t="s">
        <v>109</v>
      </c>
      <c r="BE2357" s="3" t="s">
        <v>109</v>
      </c>
      <c r="BF2357" s="3" t="s">
        <v>109</v>
      </c>
      <c r="BG2357" s="3" t="s">
        <v>109</v>
      </c>
      <c r="BH2357" s="3" t="s">
        <v>109</v>
      </c>
      <c r="BI2357" s="3" t="s">
        <v>109</v>
      </c>
      <c r="BJ2357" s="3" t="s">
        <v>109</v>
      </c>
      <c r="BK2357" s="3" t="s">
        <v>109</v>
      </c>
      <c r="BM2357" s="3" t="s">
        <v>109</v>
      </c>
      <c r="BN2357" s="3" t="s">
        <v>109</v>
      </c>
      <c r="BO2357" s="3" t="s">
        <v>109</v>
      </c>
      <c r="BP2357" s="3" t="s">
        <v>109</v>
      </c>
      <c r="BQ2357" s="3" t="s">
        <v>109</v>
      </c>
      <c r="BR2357" s="3" t="s">
        <v>109</v>
      </c>
      <c r="BS2357" s="3" t="s">
        <v>109</v>
      </c>
      <c r="BT2357" s="3" t="s">
        <v>109</v>
      </c>
      <c r="BU2357" s="3" t="s">
        <v>109</v>
      </c>
      <c r="BV2357" s="3" t="s">
        <v>109</v>
      </c>
      <c r="BW2357" s="3" t="s">
        <v>109</v>
      </c>
      <c r="BX2357" s="3" t="s">
        <v>109</v>
      </c>
      <c r="BY2357" s="3" t="s">
        <v>109</v>
      </c>
      <c r="BZ2357" s="3" t="s">
        <v>109</v>
      </c>
      <c r="CA2357" s="4">
        <v>1.4511E-2</v>
      </c>
      <c r="CB2357" s="3" t="s">
        <v>109</v>
      </c>
      <c r="CC2357" s="4">
        <v>1236400</v>
      </c>
      <c r="CD2357" s="3" t="s">
        <v>109</v>
      </c>
      <c r="CE2357" s="3" t="s">
        <v>109</v>
      </c>
      <c r="CF2357" s="3" t="s">
        <v>109</v>
      </c>
      <c r="CG2357" s="3" t="s">
        <v>109</v>
      </c>
      <c r="CH2357" s="3" t="s">
        <v>9998</v>
      </c>
      <c r="CI2357" s="3" t="s">
        <v>109</v>
      </c>
      <c r="CJ2357" s="3" t="s">
        <v>109</v>
      </c>
      <c r="CK2357" s="3" t="s">
        <v>109</v>
      </c>
      <c r="CL2357" s="3" t="s">
        <v>109</v>
      </c>
      <c r="CM2357" s="3" t="s">
        <v>109</v>
      </c>
      <c r="CN2357" s="3" t="s">
        <v>109</v>
      </c>
      <c r="CO2357" s="3" t="s">
        <v>109</v>
      </c>
      <c r="CP2357" s="3" t="s">
        <v>109</v>
      </c>
      <c r="CQ2357" s="5" t="s">
        <v>113</v>
      </c>
      <c r="CR2357" s="5" t="s">
        <v>109</v>
      </c>
      <c r="CV2357" s="21" t="s">
        <v>113</v>
      </c>
    </row>
    <row r="2358" spans="1:100" x14ac:dyDescent="0.25">
      <c r="A2358" s="3" t="s">
        <v>9999</v>
      </c>
      <c r="B2358" s="3" t="s">
        <v>263</v>
      </c>
      <c r="C2358" s="4">
        <v>1.4015E-2</v>
      </c>
      <c r="D2358" s="3" t="s">
        <v>109</v>
      </c>
      <c r="E2358" s="3" t="s">
        <v>10000</v>
      </c>
      <c r="F2358" s="3" t="s">
        <v>10001</v>
      </c>
      <c r="G2358" s="3" t="s">
        <v>133</v>
      </c>
      <c r="H2358" s="4">
        <v>47906</v>
      </c>
      <c r="I2358" s="3" t="s">
        <v>9956</v>
      </c>
      <c r="J2358" s="3" t="s">
        <v>9957</v>
      </c>
      <c r="K2358" s="4">
        <v>20412</v>
      </c>
      <c r="L2358" s="3" t="s">
        <v>109</v>
      </c>
      <c r="M2358" s="3" t="s">
        <v>109</v>
      </c>
      <c r="N2358" s="3" t="s">
        <v>109</v>
      </c>
      <c r="O2358" s="3" t="s">
        <v>109</v>
      </c>
      <c r="P2358" s="3" t="s">
        <v>109</v>
      </c>
      <c r="Q2358" s="2"/>
      <c r="S2358" s="3" t="s">
        <v>109</v>
      </c>
      <c r="T2358" s="3" t="s">
        <v>109</v>
      </c>
      <c r="U2358" s="3" t="s">
        <v>109</v>
      </c>
      <c r="V2358" s="3" t="s">
        <v>109</v>
      </c>
      <c r="W2358" s="3" t="s">
        <v>109</v>
      </c>
      <c r="X2358" s="3" t="s">
        <v>109</v>
      </c>
      <c r="Y2358" s="3" t="s">
        <v>109</v>
      </c>
      <c r="Z2358" s="3" t="s">
        <v>109</v>
      </c>
      <c r="AA2358" s="9">
        <v>1962</v>
      </c>
      <c r="AB2358" s="3" t="s">
        <v>109</v>
      </c>
      <c r="AC2358" s="5" t="s">
        <v>111</v>
      </c>
      <c r="AD2358" s="3" t="s">
        <v>111</v>
      </c>
      <c r="AE2358" s="3" t="s">
        <v>109</v>
      </c>
      <c r="AF2358" s="8"/>
      <c r="AG2358" s="3" t="s">
        <v>109</v>
      </c>
      <c r="AH2358" s="3" t="s">
        <v>111</v>
      </c>
      <c r="AI2358" s="3" t="s">
        <v>109</v>
      </c>
      <c r="AJ2358" s="12">
        <v>4</v>
      </c>
      <c r="AL2358" s="10">
        <v>4</v>
      </c>
      <c r="AN2358" s="3" t="s">
        <v>109</v>
      </c>
      <c r="AO2358" s="11"/>
      <c r="AP2358" s="3" t="s">
        <v>109</v>
      </c>
      <c r="AQ2358" s="3" t="s">
        <v>109</v>
      </c>
      <c r="AR2358" s="3" t="s">
        <v>109</v>
      </c>
      <c r="AS2358" s="3" t="s">
        <v>109</v>
      </c>
      <c r="AT2358" s="3" t="s">
        <v>109</v>
      </c>
      <c r="AU2358" s="3" t="s">
        <v>109</v>
      </c>
      <c r="AV2358" s="3" t="s">
        <v>109</v>
      </c>
      <c r="AW2358" s="3" t="s">
        <v>109</v>
      </c>
      <c r="AX2358" s="3" t="s">
        <v>109</v>
      </c>
      <c r="AY2358" s="3" t="s">
        <v>109</v>
      </c>
      <c r="AZ2358" s="3" t="s">
        <v>109</v>
      </c>
      <c r="BA2358" s="3" t="s">
        <v>109</v>
      </c>
      <c r="BB2358" s="3" t="s">
        <v>109</v>
      </c>
      <c r="BC2358" s="3" t="s">
        <v>109</v>
      </c>
      <c r="BD2358" s="3" t="s">
        <v>109</v>
      </c>
      <c r="BE2358" s="3" t="s">
        <v>109</v>
      </c>
      <c r="BF2358" s="3" t="s">
        <v>109</v>
      </c>
      <c r="BG2358" s="3" t="s">
        <v>109</v>
      </c>
      <c r="BH2358" s="3" t="s">
        <v>109</v>
      </c>
      <c r="BI2358" s="3" t="s">
        <v>109</v>
      </c>
      <c r="BJ2358" s="3" t="s">
        <v>109</v>
      </c>
      <c r="BK2358" s="3" t="s">
        <v>109</v>
      </c>
      <c r="BM2358" s="3" t="s">
        <v>109</v>
      </c>
      <c r="BN2358" s="3" t="s">
        <v>109</v>
      </c>
      <c r="BO2358" s="3" t="s">
        <v>109</v>
      </c>
      <c r="BP2358" s="3" t="s">
        <v>109</v>
      </c>
      <c r="BQ2358" s="3" t="s">
        <v>109</v>
      </c>
      <c r="BR2358" s="3" t="s">
        <v>109</v>
      </c>
      <c r="BS2358" s="3" t="s">
        <v>109</v>
      </c>
      <c r="BT2358" s="3" t="s">
        <v>109</v>
      </c>
      <c r="BU2358" s="3" t="s">
        <v>109</v>
      </c>
      <c r="BV2358" s="3" t="s">
        <v>109</v>
      </c>
      <c r="BW2358" s="3" t="s">
        <v>109</v>
      </c>
      <c r="BX2358" s="3" t="s">
        <v>109</v>
      </c>
      <c r="BY2358" s="3" t="s">
        <v>109</v>
      </c>
      <c r="BZ2358" s="3" t="s">
        <v>109</v>
      </c>
      <c r="CA2358" s="4">
        <v>1.4015E-2</v>
      </c>
      <c r="CB2358" s="3" t="s">
        <v>109</v>
      </c>
      <c r="CC2358" s="4">
        <v>587800</v>
      </c>
      <c r="CD2358" s="3" t="s">
        <v>109</v>
      </c>
      <c r="CE2358" s="3" t="s">
        <v>109</v>
      </c>
      <c r="CF2358" s="3" t="s">
        <v>109</v>
      </c>
      <c r="CG2358" s="3" t="s">
        <v>109</v>
      </c>
      <c r="CH2358" s="3" t="s">
        <v>10002</v>
      </c>
      <c r="CI2358" s="3" t="s">
        <v>109</v>
      </c>
      <c r="CJ2358" s="3" t="s">
        <v>109</v>
      </c>
      <c r="CK2358" s="3" t="s">
        <v>109</v>
      </c>
      <c r="CL2358" s="3" t="s">
        <v>109</v>
      </c>
      <c r="CM2358" s="3" t="s">
        <v>109</v>
      </c>
      <c r="CN2358" s="3" t="s">
        <v>109</v>
      </c>
      <c r="CO2358" s="3" t="s">
        <v>109</v>
      </c>
      <c r="CP2358" s="3" t="s">
        <v>109</v>
      </c>
      <c r="CQ2358" s="5" t="s">
        <v>113</v>
      </c>
      <c r="CR2358" s="5" t="s">
        <v>109</v>
      </c>
      <c r="CV2358" s="21" t="s">
        <v>113</v>
      </c>
    </row>
    <row r="2359" spans="1:100" x14ac:dyDescent="0.25">
      <c r="A2359" s="3" t="s">
        <v>10003</v>
      </c>
      <c r="B2359" s="3" t="s">
        <v>118</v>
      </c>
      <c r="C2359" s="4">
        <v>2.5474E-2</v>
      </c>
      <c r="D2359" s="3" t="s">
        <v>10004</v>
      </c>
      <c r="E2359" s="3" t="s">
        <v>10005</v>
      </c>
      <c r="F2359" s="3" t="s">
        <v>10006</v>
      </c>
      <c r="G2359" s="3" t="s">
        <v>106</v>
      </c>
      <c r="H2359" s="4">
        <v>47905</v>
      </c>
      <c r="I2359" s="3" t="s">
        <v>9956</v>
      </c>
      <c r="J2359" s="3" t="s">
        <v>9957</v>
      </c>
      <c r="K2359" s="4">
        <v>19800</v>
      </c>
      <c r="L2359" s="3" t="s">
        <v>109</v>
      </c>
      <c r="M2359" s="3" t="s">
        <v>109</v>
      </c>
      <c r="N2359" s="3" t="s">
        <v>109</v>
      </c>
      <c r="O2359" s="3" t="s">
        <v>109</v>
      </c>
      <c r="P2359" s="3" t="s">
        <v>109</v>
      </c>
      <c r="Q2359" s="2"/>
      <c r="S2359" s="3" t="s">
        <v>109</v>
      </c>
      <c r="T2359" s="3" t="s">
        <v>109</v>
      </c>
      <c r="U2359" s="3" t="s">
        <v>109</v>
      </c>
      <c r="V2359" s="3" t="s">
        <v>109</v>
      </c>
      <c r="W2359" s="3" t="s">
        <v>109</v>
      </c>
      <c r="X2359" s="3" t="s">
        <v>109</v>
      </c>
      <c r="Y2359" s="3" t="s">
        <v>109</v>
      </c>
      <c r="Z2359" s="3" t="s">
        <v>109</v>
      </c>
      <c r="AA2359" s="4">
        <v>1987</v>
      </c>
      <c r="AB2359" s="3" t="s">
        <v>109</v>
      </c>
      <c r="AC2359" s="5" t="s">
        <v>135</v>
      </c>
      <c r="AD2359" s="3" t="s">
        <v>135</v>
      </c>
      <c r="AE2359" s="3" t="s">
        <v>109</v>
      </c>
      <c r="AF2359" s="8"/>
      <c r="AG2359" s="3" t="s">
        <v>109</v>
      </c>
      <c r="AH2359" s="3" t="s">
        <v>135</v>
      </c>
      <c r="AI2359" s="3" t="s">
        <v>109</v>
      </c>
      <c r="AJ2359" s="12">
        <v>4</v>
      </c>
      <c r="AL2359" s="10">
        <v>4</v>
      </c>
      <c r="AN2359" s="3" t="s">
        <v>109</v>
      </c>
      <c r="AO2359" s="2"/>
      <c r="AP2359" s="3" t="s">
        <v>109</v>
      </c>
      <c r="AQ2359" s="3" t="s">
        <v>109</v>
      </c>
      <c r="AR2359" s="3" t="s">
        <v>109</v>
      </c>
      <c r="AS2359" s="3" t="s">
        <v>109</v>
      </c>
      <c r="AT2359" s="3" t="s">
        <v>109</v>
      </c>
      <c r="AU2359" s="3" t="s">
        <v>109</v>
      </c>
      <c r="AV2359" s="3" t="s">
        <v>109</v>
      </c>
      <c r="AW2359" s="3" t="s">
        <v>109</v>
      </c>
      <c r="AX2359" s="3" t="s">
        <v>109</v>
      </c>
      <c r="AY2359" s="3" t="s">
        <v>109</v>
      </c>
      <c r="AZ2359" s="3" t="s">
        <v>109</v>
      </c>
      <c r="BA2359" s="3" t="s">
        <v>109</v>
      </c>
      <c r="BB2359" s="3" t="s">
        <v>109</v>
      </c>
      <c r="BC2359" s="3" t="s">
        <v>109</v>
      </c>
      <c r="BD2359" s="3" t="s">
        <v>109</v>
      </c>
      <c r="BE2359" s="3" t="s">
        <v>109</v>
      </c>
      <c r="BF2359" s="3" t="s">
        <v>109</v>
      </c>
      <c r="BG2359" s="3" t="s">
        <v>109</v>
      </c>
      <c r="BH2359" s="3" t="s">
        <v>109</v>
      </c>
      <c r="BI2359" s="3" t="s">
        <v>109</v>
      </c>
      <c r="BJ2359" s="3" t="s">
        <v>109</v>
      </c>
      <c r="BK2359" s="3" t="s">
        <v>109</v>
      </c>
      <c r="BM2359" s="3" t="s">
        <v>109</v>
      </c>
      <c r="BN2359" s="3" t="s">
        <v>109</v>
      </c>
      <c r="BO2359" s="3" t="s">
        <v>109</v>
      </c>
      <c r="BP2359" s="3" t="s">
        <v>109</v>
      </c>
      <c r="BQ2359" s="3" t="s">
        <v>109</v>
      </c>
      <c r="BR2359" s="3" t="s">
        <v>109</v>
      </c>
      <c r="BS2359" s="3" t="s">
        <v>109</v>
      </c>
      <c r="BT2359" s="3" t="s">
        <v>109</v>
      </c>
      <c r="BU2359" s="3" t="s">
        <v>109</v>
      </c>
      <c r="BV2359" s="3" t="s">
        <v>109</v>
      </c>
      <c r="BW2359" s="3" t="s">
        <v>109</v>
      </c>
      <c r="BX2359" s="3" t="s">
        <v>109</v>
      </c>
      <c r="BY2359" s="3" t="s">
        <v>109</v>
      </c>
      <c r="BZ2359" s="3" t="s">
        <v>109</v>
      </c>
      <c r="CA2359" s="4">
        <v>2.5474E-2</v>
      </c>
      <c r="CB2359" s="3" t="s">
        <v>109</v>
      </c>
      <c r="CC2359" s="4">
        <v>784400</v>
      </c>
      <c r="CD2359" s="3" t="s">
        <v>109</v>
      </c>
      <c r="CE2359" s="3" t="s">
        <v>109</v>
      </c>
      <c r="CF2359" s="3" t="s">
        <v>109</v>
      </c>
      <c r="CG2359" s="3" t="s">
        <v>109</v>
      </c>
      <c r="CH2359" s="3" t="s">
        <v>109</v>
      </c>
      <c r="CI2359" s="3" t="s">
        <v>109</v>
      </c>
      <c r="CJ2359" s="3" t="s">
        <v>109</v>
      </c>
      <c r="CK2359" s="3" t="s">
        <v>109</v>
      </c>
      <c r="CL2359" s="3" t="s">
        <v>109</v>
      </c>
      <c r="CM2359" s="3" t="s">
        <v>109</v>
      </c>
      <c r="CN2359" s="3" t="s">
        <v>109</v>
      </c>
      <c r="CO2359" s="3" t="s">
        <v>109</v>
      </c>
      <c r="CP2359" s="3" t="s">
        <v>109</v>
      </c>
      <c r="CQ2359" s="5" t="s">
        <v>113</v>
      </c>
      <c r="CR2359" s="5" t="s">
        <v>109</v>
      </c>
      <c r="CV2359" s="21" t="s">
        <v>113</v>
      </c>
    </row>
    <row r="2360" spans="1:100" x14ac:dyDescent="0.25">
      <c r="A2360" s="3" t="s">
        <v>10007</v>
      </c>
      <c r="B2360" s="3" t="s">
        <v>192</v>
      </c>
      <c r="C2360" s="4">
        <v>2.4153000000000001E-2</v>
      </c>
      <c r="D2360" s="3" t="s">
        <v>10008</v>
      </c>
      <c r="E2360" s="3" t="s">
        <v>10009</v>
      </c>
      <c r="F2360" s="3" t="s">
        <v>10010</v>
      </c>
      <c r="G2360" s="3" t="s">
        <v>106</v>
      </c>
      <c r="H2360" s="4">
        <v>47905</v>
      </c>
      <c r="I2360" s="3" t="s">
        <v>9956</v>
      </c>
      <c r="J2360" s="3" t="s">
        <v>9957</v>
      </c>
      <c r="K2360" s="4">
        <v>21358</v>
      </c>
      <c r="L2360" s="3" t="s">
        <v>109</v>
      </c>
      <c r="M2360" s="3" t="s">
        <v>109</v>
      </c>
      <c r="N2360" s="3" t="s">
        <v>109</v>
      </c>
      <c r="O2360" s="3" t="s">
        <v>109</v>
      </c>
      <c r="P2360" s="3" t="s">
        <v>109</v>
      </c>
      <c r="Q2360" s="2"/>
      <c r="S2360" s="3" t="s">
        <v>109</v>
      </c>
      <c r="T2360" s="3" t="s">
        <v>109</v>
      </c>
      <c r="U2360" s="3" t="s">
        <v>109</v>
      </c>
      <c r="V2360" s="3" t="s">
        <v>109</v>
      </c>
      <c r="W2360" s="3" t="s">
        <v>109</v>
      </c>
      <c r="X2360" s="3" t="s">
        <v>109</v>
      </c>
      <c r="Y2360" s="3" t="s">
        <v>109</v>
      </c>
      <c r="Z2360" s="3" t="s">
        <v>109</v>
      </c>
      <c r="AA2360" s="4">
        <v>2004</v>
      </c>
      <c r="AB2360" s="3" t="s">
        <v>109</v>
      </c>
      <c r="AC2360" s="5" t="s">
        <v>111</v>
      </c>
      <c r="AD2360" s="3" t="s">
        <v>123</v>
      </c>
      <c r="AE2360" s="3" t="s">
        <v>109</v>
      </c>
      <c r="AF2360" s="8"/>
      <c r="AG2360" s="3" t="s">
        <v>109</v>
      </c>
      <c r="AH2360" s="3" t="s">
        <v>111</v>
      </c>
      <c r="AI2360" s="3" t="s">
        <v>109</v>
      </c>
      <c r="AJ2360" s="12">
        <v>3</v>
      </c>
      <c r="AL2360" s="10">
        <v>2</v>
      </c>
      <c r="AN2360" s="3" t="s">
        <v>109</v>
      </c>
      <c r="AO2360" s="2"/>
      <c r="AP2360" s="3" t="s">
        <v>109</v>
      </c>
      <c r="AQ2360" s="3" t="s">
        <v>109</v>
      </c>
      <c r="AR2360" s="3" t="s">
        <v>109</v>
      </c>
      <c r="AS2360" s="3" t="s">
        <v>109</v>
      </c>
      <c r="AT2360" s="3" t="s">
        <v>109</v>
      </c>
      <c r="AU2360" s="3" t="s">
        <v>109</v>
      </c>
      <c r="AV2360" s="3" t="s">
        <v>109</v>
      </c>
      <c r="AW2360" s="3" t="s">
        <v>109</v>
      </c>
      <c r="AX2360" s="3" t="s">
        <v>109</v>
      </c>
      <c r="AY2360" s="3" t="s">
        <v>109</v>
      </c>
      <c r="AZ2360" s="3" t="s">
        <v>109</v>
      </c>
      <c r="BA2360" s="3" t="s">
        <v>109</v>
      </c>
      <c r="BB2360" s="3" t="s">
        <v>109</v>
      </c>
      <c r="BC2360" s="3" t="s">
        <v>109</v>
      </c>
      <c r="BD2360" s="3" t="s">
        <v>109</v>
      </c>
      <c r="BE2360" s="3" t="s">
        <v>109</v>
      </c>
      <c r="BF2360" s="3" t="s">
        <v>109</v>
      </c>
      <c r="BG2360" s="3" t="s">
        <v>109</v>
      </c>
      <c r="BH2360" s="3" t="s">
        <v>109</v>
      </c>
      <c r="BI2360" s="3" t="s">
        <v>109</v>
      </c>
      <c r="BJ2360" s="3" t="s">
        <v>109</v>
      </c>
      <c r="BK2360" s="3" t="s">
        <v>109</v>
      </c>
      <c r="BM2360" s="3" t="s">
        <v>109</v>
      </c>
      <c r="BN2360" s="3" t="s">
        <v>109</v>
      </c>
      <c r="BO2360" s="3" t="s">
        <v>109</v>
      </c>
      <c r="BP2360" s="3" t="s">
        <v>109</v>
      </c>
      <c r="BQ2360" s="3" t="s">
        <v>109</v>
      </c>
      <c r="BR2360" s="3" t="s">
        <v>109</v>
      </c>
      <c r="BS2360" s="3" t="s">
        <v>109</v>
      </c>
      <c r="BT2360" s="3" t="s">
        <v>109</v>
      </c>
      <c r="BU2360" s="3" t="s">
        <v>109</v>
      </c>
      <c r="BV2360" s="3" t="s">
        <v>109</v>
      </c>
      <c r="BW2360" s="3" t="s">
        <v>109</v>
      </c>
      <c r="BX2360" s="3" t="s">
        <v>109</v>
      </c>
      <c r="BY2360" s="3" t="s">
        <v>109</v>
      </c>
      <c r="BZ2360" s="3" t="s">
        <v>109</v>
      </c>
      <c r="CA2360" s="4">
        <v>2.4153000000000001E-2</v>
      </c>
      <c r="CB2360" s="3" t="s">
        <v>109</v>
      </c>
      <c r="CC2360" s="4">
        <v>499300</v>
      </c>
      <c r="CD2360" s="3" t="s">
        <v>109</v>
      </c>
      <c r="CE2360" s="3" t="s">
        <v>109</v>
      </c>
      <c r="CF2360" s="3" t="s">
        <v>109</v>
      </c>
      <c r="CG2360" s="3" t="s">
        <v>109</v>
      </c>
      <c r="CH2360" s="3" t="s">
        <v>10011</v>
      </c>
      <c r="CI2360" s="3" t="s">
        <v>109</v>
      </c>
      <c r="CJ2360" s="3" t="s">
        <v>109</v>
      </c>
      <c r="CK2360" s="3" t="s">
        <v>109</v>
      </c>
      <c r="CL2360" s="3" t="s">
        <v>109</v>
      </c>
      <c r="CM2360" s="3" t="s">
        <v>109</v>
      </c>
      <c r="CN2360" s="3" t="s">
        <v>109</v>
      </c>
      <c r="CO2360" s="3" t="s">
        <v>109</v>
      </c>
      <c r="CP2360" s="3" t="s">
        <v>109</v>
      </c>
      <c r="CQ2360" s="5" t="s">
        <v>113</v>
      </c>
      <c r="CR2360" s="5" t="s">
        <v>109</v>
      </c>
      <c r="CV2360" s="21" t="s">
        <v>113</v>
      </c>
    </row>
    <row r="2361" spans="1:100" x14ac:dyDescent="0.25">
      <c r="A2361" s="3" t="s">
        <v>10012</v>
      </c>
      <c r="B2361" s="3" t="s">
        <v>297</v>
      </c>
      <c r="C2361" s="4">
        <v>1.8478000000000001E-2</v>
      </c>
      <c r="D2361" s="3" t="s">
        <v>10013</v>
      </c>
      <c r="E2361" s="3" t="s">
        <v>10014</v>
      </c>
      <c r="F2361" s="3" t="s">
        <v>10015</v>
      </c>
      <c r="G2361" s="3" t="s">
        <v>300</v>
      </c>
      <c r="H2361" s="4">
        <v>47941</v>
      </c>
      <c r="I2361" s="3" t="s">
        <v>9956</v>
      </c>
      <c r="J2361" s="3" t="s">
        <v>9957</v>
      </c>
      <c r="K2361" s="4">
        <v>10566</v>
      </c>
      <c r="L2361" s="3" t="s">
        <v>109</v>
      </c>
      <c r="M2361" s="3" t="s">
        <v>109</v>
      </c>
      <c r="N2361" s="3" t="s">
        <v>109</v>
      </c>
      <c r="O2361" s="3" t="s">
        <v>109</v>
      </c>
      <c r="P2361" s="3" t="s">
        <v>109</v>
      </c>
      <c r="Q2361" s="2"/>
      <c r="S2361" s="3" t="s">
        <v>109</v>
      </c>
      <c r="T2361" s="3" t="s">
        <v>109</v>
      </c>
      <c r="U2361" s="3" t="s">
        <v>109</v>
      </c>
      <c r="V2361" s="3" t="s">
        <v>109</v>
      </c>
      <c r="W2361" s="3" t="s">
        <v>109</v>
      </c>
      <c r="X2361" s="3" t="s">
        <v>109</v>
      </c>
      <c r="Y2361" s="3" t="s">
        <v>109</v>
      </c>
      <c r="Z2361" s="3" t="s">
        <v>109</v>
      </c>
      <c r="AA2361" s="4">
        <v>2007</v>
      </c>
      <c r="AB2361" s="3" t="s">
        <v>109</v>
      </c>
      <c r="AC2361" s="5" t="s">
        <v>111</v>
      </c>
      <c r="AD2361" s="3" t="s">
        <v>123</v>
      </c>
      <c r="AE2361" s="3" t="s">
        <v>109</v>
      </c>
      <c r="AF2361" s="8"/>
      <c r="AG2361" s="3" t="s">
        <v>109</v>
      </c>
      <c r="AH2361" s="3" t="s">
        <v>156</v>
      </c>
      <c r="AI2361" s="3" t="s">
        <v>109</v>
      </c>
      <c r="AJ2361" s="12">
        <v>5</v>
      </c>
      <c r="AL2361" s="10">
        <v>3</v>
      </c>
      <c r="AN2361" s="3" t="s">
        <v>109</v>
      </c>
      <c r="AO2361" s="2"/>
      <c r="AP2361" s="3" t="s">
        <v>109</v>
      </c>
      <c r="AQ2361" s="3" t="s">
        <v>109</v>
      </c>
      <c r="AR2361" s="3" t="s">
        <v>109</v>
      </c>
      <c r="AS2361" s="3" t="s">
        <v>109</v>
      </c>
      <c r="AT2361" s="3" t="s">
        <v>109</v>
      </c>
      <c r="AU2361" s="3" t="s">
        <v>109</v>
      </c>
      <c r="AV2361" s="3" t="s">
        <v>109</v>
      </c>
      <c r="AW2361" s="3" t="s">
        <v>109</v>
      </c>
      <c r="AX2361" s="3" t="s">
        <v>109</v>
      </c>
      <c r="AY2361" s="3" t="s">
        <v>109</v>
      </c>
      <c r="AZ2361" s="3" t="s">
        <v>109</v>
      </c>
      <c r="BA2361" s="3" t="s">
        <v>109</v>
      </c>
      <c r="BB2361" s="3" t="s">
        <v>109</v>
      </c>
      <c r="BC2361" s="3" t="s">
        <v>109</v>
      </c>
      <c r="BD2361" s="3" t="s">
        <v>109</v>
      </c>
      <c r="BE2361" s="3" t="s">
        <v>109</v>
      </c>
      <c r="BF2361" s="3" t="s">
        <v>109</v>
      </c>
      <c r="BG2361" s="3" t="s">
        <v>109</v>
      </c>
      <c r="BH2361" s="3" t="s">
        <v>109</v>
      </c>
      <c r="BI2361" s="3" t="s">
        <v>109</v>
      </c>
      <c r="BJ2361" s="3" t="s">
        <v>109</v>
      </c>
      <c r="BK2361" s="3" t="s">
        <v>109</v>
      </c>
      <c r="BM2361" s="3" t="s">
        <v>109</v>
      </c>
      <c r="BN2361" s="3" t="s">
        <v>109</v>
      </c>
      <c r="BO2361" s="3" t="s">
        <v>109</v>
      </c>
      <c r="BP2361" s="3" t="s">
        <v>109</v>
      </c>
      <c r="BQ2361" s="3" t="s">
        <v>109</v>
      </c>
      <c r="BR2361" s="3" t="s">
        <v>109</v>
      </c>
      <c r="BS2361" s="3" t="s">
        <v>109</v>
      </c>
      <c r="BT2361" s="3" t="s">
        <v>109</v>
      </c>
      <c r="BU2361" s="3" t="s">
        <v>109</v>
      </c>
      <c r="BV2361" s="3" t="s">
        <v>109</v>
      </c>
      <c r="BW2361" s="3" t="s">
        <v>109</v>
      </c>
      <c r="BX2361" s="3" t="s">
        <v>109</v>
      </c>
      <c r="BY2361" s="3" t="s">
        <v>109</v>
      </c>
      <c r="BZ2361" s="3" t="s">
        <v>109</v>
      </c>
      <c r="CA2361" s="4">
        <v>1.8478000000000001E-2</v>
      </c>
      <c r="CB2361" s="3" t="s">
        <v>109</v>
      </c>
      <c r="CC2361" s="4">
        <v>420000</v>
      </c>
      <c r="CD2361" s="3" t="s">
        <v>109</v>
      </c>
      <c r="CE2361" s="3" t="s">
        <v>109</v>
      </c>
      <c r="CF2361" s="3" t="s">
        <v>109</v>
      </c>
      <c r="CG2361" s="3" t="s">
        <v>109</v>
      </c>
      <c r="CH2361" s="3" t="s">
        <v>10016</v>
      </c>
      <c r="CI2361" s="3" t="s">
        <v>109</v>
      </c>
      <c r="CJ2361" s="3" t="s">
        <v>109</v>
      </c>
      <c r="CK2361" s="3" t="s">
        <v>109</v>
      </c>
      <c r="CL2361" s="3" t="s">
        <v>109</v>
      </c>
      <c r="CM2361" s="3" t="s">
        <v>109</v>
      </c>
      <c r="CN2361" s="3" t="s">
        <v>109</v>
      </c>
      <c r="CO2361" s="3" t="s">
        <v>109</v>
      </c>
      <c r="CP2361" s="3" t="s">
        <v>109</v>
      </c>
      <c r="CQ2361" s="5" t="s">
        <v>126</v>
      </c>
      <c r="CR2361" s="5" t="s">
        <v>10017</v>
      </c>
      <c r="CV2361" s="21" t="s">
        <v>113</v>
      </c>
    </row>
    <row r="2362" spans="1:100" x14ac:dyDescent="0.25">
      <c r="A2362" s="3" t="s">
        <v>10018</v>
      </c>
      <c r="B2362" s="3" t="s">
        <v>118</v>
      </c>
      <c r="C2362" s="4">
        <v>2.5474E-2</v>
      </c>
      <c r="D2362" s="3" t="s">
        <v>10019</v>
      </c>
      <c r="E2362" s="3" t="s">
        <v>10020</v>
      </c>
      <c r="F2362" s="3" t="s">
        <v>10021</v>
      </c>
      <c r="G2362" s="3" t="s">
        <v>106</v>
      </c>
      <c r="H2362" s="4">
        <v>47905</v>
      </c>
      <c r="I2362" s="3" t="s">
        <v>9956</v>
      </c>
      <c r="J2362" s="3" t="s">
        <v>9957</v>
      </c>
      <c r="K2362" s="4">
        <v>27495</v>
      </c>
      <c r="L2362" s="3" t="s">
        <v>109</v>
      </c>
      <c r="M2362" s="3" t="s">
        <v>109</v>
      </c>
      <c r="N2362" s="3" t="s">
        <v>109</v>
      </c>
      <c r="O2362" s="3" t="s">
        <v>109</v>
      </c>
      <c r="P2362" s="3" t="s">
        <v>109</v>
      </c>
      <c r="Q2362" s="2"/>
      <c r="S2362" s="3" t="s">
        <v>109</v>
      </c>
      <c r="T2362" s="3" t="s">
        <v>109</v>
      </c>
      <c r="U2362" s="3" t="s">
        <v>109</v>
      </c>
      <c r="V2362" s="3" t="s">
        <v>109</v>
      </c>
      <c r="W2362" s="3" t="s">
        <v>109</v>
      </c>
      <c r="X2362" s="3" t="s">
        <v>109</v>
      </c>
      <c r="Y2362" s="3" t="s">
        <v>109</v>
      </c>
      <c r="Z2362" s="3" t="s">
        <v>109</v>
      </c>
      <c r="AA2362" s="4">
        <v>1947</v>
      </c>
      <c r="AB2362" s="3" t="s">
        <v>109</v>
      </c>
      <c r="AC2362" s="5" t="s">
        <v>123</v>
      </c>
      <c r="AD2362" s="3" t="s">
        <v>123</v>
      </c>
      <c r="AE2362" s="3" t="s">
        <v>109</v>
      </c>
      <c r="AF2362" s="8"/>
      <c r="AG2362" s="3" t="s">
        <v>109</v>
      </c>
      <c r="AH2362" s="3" t="s">
        <v>123</v>
      </c>
      <c r="AI2362" s="3" t="s">
        <v>109</v>
      </c>
      <c r="AJ2362" s="12">
        <v>2</v>
      </c>
      <c r="AL2362" s="10">
        <v>2</v>
      </c>
      <c r="AN2362" s="3" t="s">
        <v>109</v>
      </c>
      <c r="AO2362" s="2"/>
      <c r="AP2362" s="3" t="s">
        <v>109</v>
      </c>
      <c r="AQ2362" s="3" t="s">
        <v>109</v>
      </c>
      <c r="AR2362" s="3" t="s">
        <v>109</v>
      </c>
      <c r="AS2362" s="3" t="s">
        <v>109</v>
      </c>
      <c r="AT2362" s="3" t="s">
        <v>109</v>
      </c>
      <c r="AU2362" s="3" t="s">
        <v>109</v>
      </c>
      <c r="AV2362" s="3" t="s">
        <v>109</v>
      </c>
      <c r="AW2362" s="3" t="s">
        <v>109</v>
      </c>
      <c r="AX2362" s="3" t="s">
        <v>109</v>
      </c>
      <c r="AY2362" s="3" t="s">
        <v>109</v>
      </c>
      <c r="AZ2362" s="3" t="s">
        <v>109</v>
      </c>
      <c r="BA2362" s="3" t="s">
        <v>109</v>
      </c>
      <c r="BB2362" s="3" t="s">
        <v>109</v>
      </c>
      <c r="BC2362" s="3" t="s">
        <v>109</v>
      </c>
      <c r="BD2362" s="3" t="s">
        <v>109</v>
      </c>
      <c r="BE2362" s="3" t="s">
        <v>109</v>
      </c>
      <c r="BF2362" s="3" t="s">
        <v>109</v>
      </c>
      <c r="BG2362" s="3" t="s">
        <v>109</v>
      </c>
      <c r="BH2362" s="3" t="s">
        <v>109</v>
      </c>
      <c r="BI2362" s="3" t="s">
        <v>109</v>
      </c>
      <c r="BJ2362" s="3" t="s">
        <v>109</v>
      </c>
      <c r="BK2362" s="3" t="s">
        <v>109</v>
      </c>
      <c r="BM2362" s="3" t="s">
        <v>109</v>
      </c>
      <c r="BN2362" s="3" t="s">
        <v>109</v>
      </c>
      <c r="BO2362" s="3" t="s">
        <v>109</v>
      </c>
      <c r="BP2362" s="3" t="s">
        <v>109</v>
      </c>
      <c r="BQ2362" s="3" t="s">
        <v>109</v>
      </c>
      <c r="BR2362" s="3" t="s">
        <v>109</v>
      </c>
      <c r="BS2362" s="3" t="s">
        <v>109</v>
      </c>
      <c r="BT2362" s="3" t="s">
        <v>109</v>
      </c>
      <c r="BU2362" s="3" t="s">
        <v>109</v>
      </c>
      <c r="BV2362" s="3" t="s">
        <v>109</v>
      </c>
      <c r="BW2362" s="3" t="s">
        <v>109</v>
      </c>
      <c r="BX2362" s="3" t="s">
        <v>109</v>
      </c>
      <c r="BY2362" s="3" t="s">
        <v>109</v>
      </c>
      <c r="BZ2362" s="3" t="s">
        <v>109</v>
      </c>
      <c r="CA2362" s="4">
        <v>2.5474E-2</v>
      </c>
      <c r="CB2362" s="3" t="s">
        <v>109</v>
      </c>
      <c r="CC2362" s="4">
        <v>405200</v>
      </c>
      <c r="CD2362" s="3" t="s">
        <v>109</v>
      </c>
      <c r="CE2362" s="3" t="s">
        <v>109</v>
      </c>
      <c r="CF2362" s="3" t="s">
        <v>109</v>
      </c>
      <c r="CG2362" s="3" t="s">
        <v>109</v>
      </c>
      <c r="CH2362" s="3" t="s">
        <v>109</v>
      </c>
      <c r="CI2362" s="3" t="s">
        <v>109</v>
      </c>
      <c r="CJ2362" s="3" t="s">
        <v>109</v>
      </c>
      <c r="CK2362" s="3" t="s">
        <v>109</v>
      </c>
      <c r="CL2362" s="3" t="s">
        <v>109</v>
      </c>
      <c r="CM2362" s="3" t="s">
        <v>109</v>
      </c>
      <c r="CN2362" s="3" t="s">
        <v>109</v>
      </c>
      <c r="CO2362" s="3" t="s">
        <v>109</v>
      </c>
      <c r="CP2362" s="3" t="s">
        <v>109</v>
      </c>
      <c r="CQ2362" s="5" t="s">
        <v>113</v>
      </c>
      <c r="CR2362" s="5" t="s">
        <v>109</v>
      </c>
      <c r="CV2362" s="21" t="s">
        <v>113</v>
      </c>
    </row>
    <row r="2363" spans="1:100" x14ac:dyDescent="0.25">
      <c r="A2363" s="3" t="s">
        <v>10022</v>
      </c>
      <c r="B2363" s="3" t="s">
        <v>118</v>
      </c>
      <c r="C2363" s="4">
        <v>2.5474E-2</v>
      </c>
      <c r="D2363" s="3" t="s">
        <v>10023</v>
      </c>
      <c r="E2363" s="3" t="s">
        <v>10024</v>
      </c>
      <c r="F2363" s="3" t="s">
        <v>10025</v>
      </c>
      <c r="G2363" s="3" t="s">
        <v>106</v>
      </c>
      <c r="H2363" s="4">
        <v>47904</v>
      </c>
      <c r="I2363" s="3" t="s">
        <v>9956</v>
      </c>
      <c r="J2363" s="3" t="s">
        <v>9957</v>
      </c>
      <c r="K2363" s="4">
        <v>24951</v>
      </c>
      <c r="L2363" s="3" t="s">
        <v>109</v>
      </c>
      <c r="M2363" s="3" t="s">
        <v>109</v>
      </c>
      <c r="N2363" s="3" t="s">
        <v>109</v>
      </c>
      <c r="O2363" s="3" t="s">
        <v>109</v>
      </c>
      <c r="P2363" s="3" t="s">
        <v>109</v>
      </c>
      <c r="Q2363" s="2"/>
      <c r="S2363" s="3" t="s">
        <v>109</v>
      </c>
      <c r="T2363" s="3" t="s">
        <v>109</v>
      </c>
      <c r="U2363" s="3" t="s">
        <v>109</v>
      </c>
      <c r="V2363" s="3" t="s">
        <v>109</v>
      </c>
      <c r="W2363" s="3" t="s">
        <v>109</v>
      </c>
      <c r="X2363" s="3" t="s">
        <v>109</v>
      </c>
      <c r="Y2363" s="3" t="s">
        <v>109</v>
      </c>
      <c r="Z2363" s="3" t="s">
        <v>109</v>
      </c>
      <c r="AA2363" s="8"/>
      <c r="AB2363" s="3" t="s">
        <v>109</v>
      </c>
      <c r="AC2363" s="5" t="s">
        <v>111</v>
      </c>
      <c r="AD2363" s="3" t="s">
        <v>111</v>
      </c>
      <c r="AE2363" s="3" t="s">
        <v>109</v>
      </c>
      <c r="AF2363" s="8"/>
      <c r="AG2363" s="3" t="s">
        <v>109</v>
      </c>
      <c r="AH2363" s="3" t="s">
        <v>126</v>
      </c>
      <c r="AI2363" s="3" t="s">
        <v>109</v>
      </c>
      <c r="AJ2363" s="12">
        <v>3</v>
      </c>
      <c r="AL2363" s="10">
        <v>3</v>
      </c>
      <c r="AN2363" s="3" t="s">
        <v>109</v>
      </c>
      <c r="AO2363" s="2"/>
      <c r="AP2363" s="3" t="s">
        <v>109</v>
      </c>
      <c r="AQ2363" s="3" t="s">
        <v>109</v>
      </c>
      <c r="AR2363" s="3" t="s">
        <v>109</v>
      </c>
      <c r="AS2363" s="3" t="s">
        <v>109</v>
      </c>
      <c r="AT2363" s="3" t="s">
        <v>109</v>
      </c>
      <c r="AU2363" s="3" t="s">
        <v>109</v>
      </c>
      <c r="AV2363" s="3" t="s">
        <v>109</v>
      </c>
      <c r="AW2363" s="3" t="s">
        <v>109</v>
      </c>
      <c r="AX2363" s="3" t="s">
        <v>109</v>
      </c>
      <c r="AY2363" s="3" t="s">
        <v>109</v>
      </c>
      <c r="AZ2363" s="3" t="s">
        <v>109</v>
      </c>
      <c r="BA2363" s="3" t="s">
        <v>109</v>
      </c>
      <c r="BB2363" s="3" t="s">
        <v>109</v>
      </c>
      <c r="BC2363" s="3" t="s">
        <v>109</v>
      </c>
      <c r="BD2363" s="3" t="s">
        <v>109</v>
      </c>
      <c r="BE2363" s="3" t="s">
        <v>109</v>
      </c>
      <c r="BF2363" s="3" t="s">
        <v>109</v>
      </c>
      <c r="BG2363" s="3" t="s">
        <v>109</v>
      </c>
      <c r="BH2363" s="3" t="s">
        <v>109</v>
      </c>
      <c r="BI2363" s="3" t="s">
        <v>109</v>
      </c>
      <c r="BJ2363" s="3" t="s">
        <v>109</v>
      </c>
      <c r="BK2363" s="3" t="s">
        <v>109</v>
      </c>
      <c r="BM2363" s="3" t="s">
        <v>109</v>
      </c>
      <c r="BN2363" s="3" t="s">
        <v>109</v>
      </c>
      <c r="BO2363" s="3" t="s">
        <v>109</v>
      </c>
      <c r="BP2363" s="3" t="s">
        <v>109</v>
      </c>
      <c r="BQ2363" s="3" t="s">
        <v>109</v>
      </c>
      <c r="BR2363" s="3" t="s">
        <v>109</v>
      </c>
      <c r="BS2363" s="3" t="s">
        <v>109</v>
      </c>
      <c r="BT2363" s="3" t="s">
        <v>109</v>
      </c>
      <c r="BU2363" s="3" t="s">
        <v>109</v>
      </c>
      <c r="BV2363" s="3" t="s">
        <v>109</v>
      </c>
      <c r="BW2363" s="3" t="s">
        <v>109</v>
      </c>
      <c r="BX2363" s="3" t="s">
        <v>109</v>
      </c>
      <c r="BY2363" s="3" t="s">
        <v>109</v>
      </c>
      <c r="BZ2363" s="3" t="s">
        <v>109</v>
      </c>
      <c r="CA2363" s="4">
        <v>2.5474E-2</v>
      </c>
      <c r="CB2363" s="3" t="s">
        <v>109</v>
      </c>
      <c r="CC2363" s="4">
        <v>524900</v>
      </c>
      <c r="CD2363" s="3" t="s">
        <v>109</v>
      </c>
      <c r="CE2363" s="3" t="s">
        <v>109</v>
      </c>
      <c r="CF2363" s="3" t="s">
        <v>109</v>
      </c>
      <c r="CG2363" s="3" t="s">
        <v>109</v>
      </c>
      <c r="CH2363" s="3" t="s">
        <v>10026</v>
      </c>
      <c r="CI2363" s="3" t="s">
        <v>109</v>
      </c>
      <c r="CJ2363" s="3" t="s">
        <v>109</v>
      </c>
      <c r="CK2363" s="3" t="s">
        <v>109</v>
      </c>
      <c r="CL2363" s="3" t="s">
        <v>109</v>
      </c>
      <c r="CM2363" s="3" t="s">
        <v>109</v>
      </c>
      <c r="CN2363" s="3" t="s">
        <v>109</v>
      </c>
      <c r="CO2363" s="3" t="s">
        <v>109</v>
      </c>
      <c r="CP2363" s="3" t="s">
        <v>109</v>
      </c>
      <c r="CQ2363" s="5" t="s">
        <v>126</v>
      </c>
      <c r="CR2363" s="5" t="s">
        <v>10027</v>
      </c>
      <c r="CV2363" s="21" t="s">
        <v>113</v>
      </c>
    </row>
    <row r="2364" spans="1:100" x14ac:dyDescent="0.25">
      <c r="A2364" s="3" t="s">
        <v>10028</v>
      </c>
      <c r="B2364" s="3" t="s">
        <v>118</v>
      </c>
      <c r="C2364" s="4">
        <v>2.5474E-2</v>
      </c>
      <c r="D2364" s="3" t="s">
        <v>10029</v>
      </c>
      <c r="E2364" s="3" t="s">
        <v>10030</v>
      </c>
      <c r="F2364" s="3" t="s">
        <v>10031</v>
      </c>
      <c r="G2364" s="3" t="s">
        <v>106</v>
      </c>
      <c r="H2364" s="4">
        <v>47904</v>
      </c>
      <c r="I2364" s="3" t="s">
        <v>9956</v>
      </c>
      <c r="J2364" s="3" t="s">
        <v>9957</v>
      </c>
      <c r="K2364" s="4">
        <v>44152</v>
      </c>
      <c r="L2364" s="3" t="s">
        <v>109</v>
      </c>
      <c r="M2364" s="3" t="s">
        <v>109</v>
      </c>
      <c r="N2364" s="3" t="s">
        <v>109</v>
      </c>
      <c r="O2364" s="3" t="s">
        <v>109</v>
      </c>
      <c r="P2364" s="3" t="s">
        <v>109</v>
      </c>
      <c r="Q2364" s="2"/>
      <c r="S2364" s="3" t="s">
        <v>109</v>
      </c>
      <c r="T2364" s="3" t="s">
        <v>109</v>
      </c>
      <c r="U2364" s="3" t="s">
        <v>109</v>
      </c>
      <c r="V2364" s="3" t="s">
        <v>109</v>
      </c>
      <c r="W2364" s="3" t="s">
        <v>109</v>
      </c>
      <c r="X2364" s="3" t="s">
        <v>109</v>
      </c>
      <c r="Y2364" s="3" t="s">
        <v>109</v>
      </c>
      <c r="Z2364" s="3" t="s">
        <v>109</v>
      </c>
      <c r="AA2364" s="4">
        <v>1963</v>
      </c>
      <c r="AB2364" s="3" t="s">
        <v>109</v>
      </c>
      <c r="AC2364" s="5" t="s">
        <v>123</v>
      </c>
      <c r="AD2364" s="3" t="s">
        <v>123</v>
      </c>
      <c r="AE2364" s="3" t="s">
        <v>109</v>
      </c>
      <c r="AF2364" s="8"/>
      <c r="AG2364" s="3" t="s">
        <v>109</v>
      </c>
      <c r="AH2364" s="3" t="s">
        <v>126</v>
      </c>
      <c r="AI2364" s="3" t="s">
        <v>109</v>
      </c>
      <c r="AJ2364" s="12">
        <v>1</v>
      </c>
      <c r="AL2364" s="10">
        <v>2</v>
      </c>
      <c r="AN2364" s="3" t="s">
        <v>109</v>
      </c>
      <c r="AO2364" s="2"/>
      <c r="AP2364" s="3" t="s">
        <v>109</v>
      </c>
      <c r="AQ2364" s="3" t="s">
        <v>109</v>
      </c>
      <c r="AR2364" s="3" t="s">
        <v>109</v>
      </c>
      <c r="AS2364" s="3" t="s">
        <v>109</v>
      </c>
      <c r="AT2364" s="3" t="s">
        <v>109</v>
      </c>
      <c r="AU2364" s="3" t="s">
        <v>109</v>
      </c>
      <c r="AV2364" s="3" t="s">
        <v>109</v>
      </c>
      <c r="AW2364" s="3" t="s">
        <v>109</v>
      </c>
      <c r="AX2364" s="3" t="s">
        <v>109</v>
      </c>
      <c r="AY2364" s="3" t="s">
        <v>109</v>
      </c>
      <c r="AZ2364" s="3" t="s">
        <v>109</v>
      </c>
      <c r="BA2364" s="3" t="s">
        <v>109</v>
      </c>
      <c r="BB2364" s="3" t="s">
        <v>109</v>
      </c>
      <c r="BC2364" s="3" t="s">
        <v>109</v>
      </c>
      <c r="BD2364" s="3" t="s">
        <v>109</v>
      </c>
      <c r="BE2364" s="3" t="s">
        <v>109</v>
      </c>
      <c r="BF2364" s="3" t="s">
        <v>109</v>
      </c>
      <c r="BG2364" s="3" t="s">
        <v>109</v>
      </c>
      <c r="BH2364" s="3" t="s">
        <v>109</v>
      </c>
      <c r="BI2364" s="3" t="s">
        <v>109</v>
      </c>
      <c r="BJ2364" s="3" t="s">
        <v>109</v>
      </c>
      <c r="BK2364" s="3" t="s">
        <v>109</v>
      </c>
      <c r="BM2364" s="3" t="s">
        <v>109</v>
      </c>
      <c r="BN2364" s="3" t="s">
        <v>109</v>
      </c>
      <c r="BO2364" s="3" t="s">
        <v>109</v>
      </c>
      <c r="BP2364" s="3" t="s">
        <v>109</v>
      </c>
      <c r="BQ2364" s="3" t="s">
        <v>109</v>
      </c>
      <c r="BR2364" s="3" t="s">
        <v>109</v>
      </c>
      <c r="BS2364" s="3" t="s">
        <v>109</v>
      </c>
      <c r="BT2364" s="3" t="s">
        <v>109</v>
      </c>
      <c r="BU2364" s="3" t="s">
        <v>109</v>
      </c>
      <c r="BV2364" s="3" t="s">
        <v>109</v>
      </c>
      <c r="BW2364" s="3" t="s">
        <v>109</v>
      </c>
      <c r="BX2364" s="3" t="s">
        <v>109</v>
      </c>
      <c r="BY2364" s="3" t="s">
        <v>109</v>
      </c>
      <c r="BZ2364" s="3" t="s">
        <v>109</v>
      </c>
      <c r="CA2364" s="4">
        <v>2.5474E-2</v>
      </c>
      <c r="CB2364" s="3" t="s">
        <v>109</v>
      </c>
      <c r="CC2364" s="4">
        <v>37000</v>
      </c>
      <c r="CD2364" s="3" t="s">
        <v>109</v>
      </c>
      <c r="CE2364" s="3" t="s">
        <v>109</v>
      </c>
      <c r="CF2364" s="3" t="s">
        <v>109</v>
      </c>
      <c r="CG2364" s="3" t="s">
        <v>109</v>
      </c>
      <c r="CH2364" s="3" t="s">
        <v>10032</v>
      </c>
      <c r="CI2364" s="3" t="s">
        <v>109</v>
      </c>
      <c r="CJ2364" s="3" t="s">
        <v>109</v>
      </c>
      <c r="CK2364" s="3" t="s">
        <v>109</v>
      </c>
      <c r="CL2364" s="3" t="s">
        <v>109</v>
      </c>
      <c r="CM2364" s="3" t="s">
        <v>109</v>
      </c>
      <c r="CN2364" s="3" t="s">
        <v>109</v>
      </c>
      <c r="CO2364" s="3" t="s">
        <v>109</v>
      </c>
      <c r="CP2364" s="3" t="s">
        <v>109</v>
      </c>
      <c r="CQ2364" s="5" t="s">
        <v>126</v>
      </c>
      <c r="CR2364" s="5" t="s">
        <v>10033</v>
      </c>
      <c r="CV2364" s="21" t="s">
        <v>113</v>
      </c>
    </row>
    <row r="2365" spans="1:100" x14ac:dyDescent="0.25">
      <c r="A2365" s="3" t="s">
        <v>10034</v>
      </c>
      <c r="B2365" s="3" t="s">
        <v>263</v>
      </c>
      <c r="C2365" s="4">
        <v>1.4015E-2</v>
      </c>
      <c r="D2365" s="3" t="s">
        <v>10035</v>
      </c>
      <c r="E2365" s="3" t="s">
        <v>10036</v>
      </c>
      <c r="F2365" s="3" t="s">
        <v>10037</v>
      </c>
      <c r="G2365" s="3" t="s">
        <v>133</v>
      </c>
      <c r="H2365" s="4">
        <v>47906</v>
      </c>
      <c r="I2365" s="3" t="s">
        <v>9956</v>
      </c>
      <c r="J2365" s="3" t="s">
        <v>9957</v>
      </c>
      <c r="K2365" s="4">
        <v>30780</v>
      </c>
      <c r="L2365" s="3" t="s">
        <v>109</v>
      </c>
      <c r="M2365" s="3" t="s">
        <v>109</v>
      </c>
      <c r="N2365" s="3" t="s">
        <v>109</v>
      </c>
      <c r="O2365" s="3" t="s">
        <v>109</v>
      </c>
      <c r="P2365" s="3" t="s">
        <v>109</v>
      </c>
      <c r="Q2365" s="2"/>
      <c r="S2365" s="3" t="s">
        <v>109</v>
      </c>
      <c r="T2365" s="3" t="s">
        <v>109</v>
      </c>
      <c r="U2365" s="3" t="s">
        <v>109</v>
      </c>
      <c r="V2365" s="3" t="s">
        <v>109</v>
      </c>
      <c r="W2365" s="3" t="s">
        <v>109</v>
      </c>
      <c r="X2365" s="3" t="s">
        <v>109</v>
      </c>
      <c r="Y2365" s="3" t="s">
        <v>109</v>
      </c>
      <c r="Z2365" s="3" t="s">
        <v>109</v>
      </c>
      <c r="AA2365" s="4">
        <v>1950</v>
      </c>
      <c r="AB2365" s="3" t="s">
        <v>109</v>
      </c>
      <c r="AC2365" s="5" t="s">
        <v>126</v>
      </c>
      <c r="AD2365" s="3" t="s">
        <v>126</v>
      </c>
      <c r="AE2365" s="3" t="s">
        <v>109</v>
      </c>
      <c r="AF2365" s="8"/>
      <c r="AG2365" s="3" t="s">
        <v>109</v>
      </c>
      <c r="AH2365" s="3" t="s">
        <v>126</v>
      </c>
      <c r="AI2365" s="3" t="s">
        <v>109</v>
      </c>
      <c r="AJ2365" s="12">
        <v>1</v>
      </c>
      <c r="AL2365" s="10">
        <v>1</v>
      </c>
      <c r="AN2365" s="3" t="s">
        <v>109</v>
      </c>
      <c r="AO2365" s="2"/>
      <c r="AP2365" s="3" t="s">
        <v>109</v>
      </c>
      <c r="AQ2365" s="3" t="s">
        <v>109</v>
      </c>
      <c r="AR2365" s="3" t="s">
        <v>109</v>
      </c>
      <c r="AS2365" s="3" t="s">
        <v>109</v>
      </c>
      <c r="AT2365" s="3" t="s">
        <v>109</v>
      </c>
      <c r="AU2365" s="3" t="s">
        <v>109</v>
      </c>
      <c r="AV2365" s="3" t="s">
        <v>109</v>
      </c>
      <c r="AW2365" s="3" t="s">
        <v>109</v>
      </c>
      <c r="AX2365" s="3" t="s">
        <v>109</v>
      </c>
      <c r="AY2365" s="3" t="s">
        <v>109</v>
      </c>
      <c r="AZ2365" s="3" t="s">
        <v>109</v>
      </c>
      <c r="BA2365" s="3" t="s">
        <v>109</v>
      </c>
      <c r="BB2365" s="3" t="s">
        <v>109</v>
      </c>
      <c r="BC2365" s="3" t="s">
        <v>109</v>
      </c>
      <c r="BD2365" s="3" t="s">
        <v>109</v>
      </c>
      <c r="BE2365" s="3" t="s">
        <v>109</v>
      </c>
      <c r="BF2365" s="3" t="s">
        <v>109</v>
      </c>
      <c r="BG2365" s="3" t="s">
        <v>109</v>
      </c>
      <c r="BH2365" s="3" t="s">
        <v>109</v>
      </c>
      <c r="BI2365" s="3" t="s">
        <v>109</v>
      </c>
      <c r="BJ2365" s="3" t="s">
        <v>109</v>
      </c>
      <c r="BK2365" s="3" t="s">
        <v>109</v>
      </c>
      <c r="BM2365" s="3" t="s">
        <v>109</v>
      </c>
      <c r="BN2365" s="3" t="s">
        <v>109</v>
      </c>
      <c r="BO2365" s="3" t="s">
        <v>109</v>
      </c>
      <c r="BP2365" s="3" t="s">
        <v>109</v>
      </c>
      <c r="BQ2365" s="3" t="s">
        <v>109</v>
      </c>
      <c r="BR2365" s="3" t="s">
        <v>109</v>
      </c>
      <c r="BS2365" s="3" t="s">
        <v>109</v>
      </c>
      <c r="BT2365" s="3" t="s">
        <v>109</v>
      </c>
      <c r="BU2365" s="3" t="s">
        <v>109</v>
      </c>
      <c r="BV2365" s="3" t="s">
        <v>109</v>
      </c>
      <c r="BW2365" s="3" t="s">
        <v>109</v>
      </c>
      <c r="BX2365" s="3" t="s">
        <v>109</v>
      </c>
      <c r="BY2365" s="3" t="s">
        <v>109</v>
      </c>
      <c r="BZ2365" s="3" t="s">
        <v>109</v>
      </c>
      <c r="CA2365" s="4">
        <v>1.4015E-2</v>
      </c>
      <c r="CB2365" s="3" t="s">
        <v>109</v>
      </c>
      <c r="CC2365" s="4">
        <v>255500</v>
      </c>
      <c r="CD2365" s="3" t="s">
        <v>109</v>
      </c>
      <c r="CE2365" s="3" t="s">
        <v>109</v>
      </c>
      <c r="CF2365" s="3" t="s">
        <v>109</v>
      </c>
      <c r="CG2365" s="3" t="s">
        <v>109</v>
      </c>
      <c r="CH2365" s="3" t="s">
        <v>10038</v>
      </c>
      <c r="CI2365" s="3" t="s">
        <v>109</v>
      </c>
      <c r="CJ2365" s="3" t="s">
        <v>109</v>
      </c>
      <c r="CK2365" s="3" t="s">
        <v>109</v>
      </c>
      <c r="CL2365" s="3" t="s">
        <v>109</v>
      </c>
      <c r="CM2365" s="3" t="s">
        <v>109</v>
      </c>
      <c r="CN2365" s="3" t="s">
        <v>109</v>
      </c>
      <c r="CO2365" s="3" t="s">
        <v>109</v>
      </c>
      <c r="CP2365" s="3" t="s">
        <v>109</v>
      </c>
      <c r="CQ2365" s="5" t="s">
        <v>113</v>
      </c>
      <c r="CR2365" s="5" t="s">
        <v>109</v>
      </c>
      <c r="CV2365" s="21" t="s">
        <v>113</v>
      </c>
    </row>
    <row r="2366" spans="1:100" x14ac:dyDescent="0.25">
      <c r="A2366" s="3" t="s">
        <v>10039</v>
      </c>
      <c r="B2366" s="3" t="s">
        <v>118</v>
      </c>
      <c r="C2366" s="4">
        <v>2.5474E-2</v>
      </c>
      <c r="D2366" s="3" t="s">
        <v>10040</v>
      </c>
      <c r="E2366" s="3" t="s">
        <v>10041</v>
      </c>
      <c r="F2366" s="3" t="s">
        <v>10042</v>
      </c>
      <c r="G2366" s="3" t="s">
        <v>106</v>
      </c>
      <c r="H2366" s="4">
        <v>47905</v>
      </c>
      <c r="I2366" s="3" t="s">
        <v>9956</v>
      </c>
      <c r="J2366" s="3" t="s">
        <v>9957</v>
      </c>
      <c r="K2366" s="4">
        <v>25644</v>
      </c>
      <c r="L2366" s="3" t="s">
        <v>109</v>
      </c>
      <c r="M2366" s="3" t="s">
        <v>109</v>
      </c>
      <c r="N2366" s="3" t="s">
        <v>109</v>
      </c>
      <c r="O2366" s="3" t="s">
        <v>109</v>
      </c>
      <c r="P2366" s="3" t="s">
        <v>109</v>
      </c>
      <c r="Q2366" s="2"/>
      <c r="S2366" s="3" t="s">
        <v>109</v>
      </c>
      <c r="T2366" s="3" t="s">
        <v>109</v>
      </c>
      <c r="U2366" s="3" t="s">
        <v>109</v>
      </c>
      <c r="V2366" s="3" t="s">
        <v>109</v>
      </c>
      <c r="W2366" s="3" t="s">
        <v>109</v>
      </c>
      <c r="X2366" s="3" t="s">
        <v>109</v>
      </c>
      <c r="Y2366" s="3" t="s">
        <v>109</v>
      </c>
      <c r="Z2366" s="3" t="s">
        <v>109</v>
      </c>
      <c r="AA2366" s="4">
        <v>1966</v>
      </c>
      <c r="AB2366" s="3" t="s">
        <v>109</v>
      </c>
      <c r="AC2366" s="5" t="s">
        <v>123</v>
      </c>
      <c r="AD2366" s="3" t="s">
        <v>123</v>
      </c>
      <c r="AE2366" s="3" t="s">
        <v>109</v>
      </c>
      <c r="AF2366" s="8"/>
      <c r="AG2366" s="3" t="s">
        <v>109</v>
      </c>
      <c r="AH2366" s="3" t="s">
        <v>123</v>
      </c>
      <c r="AI2366" s="3" t="s">
        <v>109</v>
      </c>
      <c r="AJ2366" s="12">
        <v>2</v>
      </c>
      <c r="AL2366" s="10">
        <v>2</v>
      </c>
      <c r="AN2366" s="3" t="s">
        <v>109</v>
      </c>
      <c r="AO2366" s="2"/>
      <c r="AP2366" s="3" t="s">
        <v>109</v>
      </c>
      <c r="AQ2366" s="3" t="s">
        <v>109</v>
      </c>
      <c r="AR2366" s="3" t="s">
        <v>109</v>
      </c>
      <c r="AS2366" s="3" t="s">
        <v>109</v>
      </c>
      <c r="AT2366" s="3" t="s">
        <v>109</v>
      </c>
      <c r="AU2366" s="3" t="s">
        <v>109</v>
      </c>
      <c r="AV2366" s="3" t="s">
        <v>109</v>
      </c>
      <c r="AW2366" s="3" t="s">
        <v>109</v>
      </c>
      <c r="AX2366" s="3" t="s">
        <v>109</v>
      </c>
      <c r="AY2366" s="3" t="s">
        <v>109</v>
      </c>
      <c r="AZ2366" s="3" t="s">
        <v>109</v>
      </c>
      <c r="BA2366" s="3" t="s">
        <v>109</v>
      </c>
      <c r="BB2366" s="3" t="s">
        <v>109</v>
      </c>
      <c r="BC2366" s="3" t="s">
        <v>109</v>
      </c>
      <c r="BD2366" s="3" t="s">
        <v>109</v>
      </c>
      <c r="BE2366" s="3" t="s">
        <v>109</v>
      </c>
      <c r="BF2366" s="3" t="s">
        <v>109</v>
      </c>
      <c r="BG2366" s="3" t="s">
        <v>109</v>
      </c>
      <c r="BH2366" s="3" t="s">
        <v>109</v>
      </c>
      <c r="BI2366" s="3" t="s">
        <v>109</v>
      </c>
      <c r="BJ2366" s="3" t="s">
        <v>109</v>
      </c>
      <c r="BK2366" s="3" t="s">
        <v>109</v>
      </c>
      <c r="BM2366" s="3" t="s">
        <v>109</v>
      </c>
      <c r="BN2366" s="3" t="s">
        <v>109</v>
      </c>
      <c r="BO2366" s="3" t="s">
        <v>109</v>
      </c>
      <c r="BP2366" s="3" t="s">
        <v>109</v>
      </c>
      <c r="BQ2366" s="3" t="s">
        <v>109</v>
      </c>
      <c r="BR2366" s="3" t="s">
        <v>109</v>
      </c>
      <c r="BS2366" s="3" t="s">
        <v>109</v>
      </c>
      <c r="BT2366" s="3" t="s">
        <v>109</v>
      </c>
      <c r="BU2366" s="3" t="s">
        <v>109</v>
      </c>
      <c r="BV2366" s="3" t="s">
        <v>109</v>
      </c>
      <c r="BW2366" s="3" t="s">
        <v>109</v>
      </c>
      <c r="BX2366" s="3" t="s">
        <v>109</v>
      </c>
      <c r="BY2366" s="3" t="s">
        <v>109</v>
      </c>
      <c r="BZ2366" s="3" t="s">
        <v>109</v>
      </c>
      <c r="CA2366" s="4">
        <v>2.5474E-2</v>
      </c>
      <c r="CB2366" s="3" t="s">
        <v>109</v>
      </c>
      <c r="CC2366" s="4">
        <v>357400</v>
      </c>
      <c r="CD2366" s="3" t="s">
        <v>109</v>
      </c>
      <c r="CE2366" s="3" t="s">
        <v>109</v>
      </c>
      <c r="CF2366" s="3" t="s">
        <v>109</v>
      </c>
      <c r="CG2366" s="3" t="s">
        <v>109</v>
      </c>
      <c r="CH2366" s="3" t="s">
        <v>10043</v>
      </c>
      <c r="CI2366" s="3" t="s">
        <v>109</v>
      </c>
      <c r="CJ2366" s="3" t="s">
        <v>109</v>
      </c>
      <c r="CK2366" s="3" t="s">
        <v>109</v>
      </c>
      <c r="CL2366" s="3" t="s">
        <v>109</v>
      </c>
      <c r="CM2366" s="3" t="s">
        <v>109</v>
      </c>
      <c r="CN2366" s="3" t="s">
        <v>109</v>
      </c>
      <c r="CO2366" s="3" t="s">
        <v>109</v>
      </c>
      <c r="CP2366" s="3" t="s">
        <v>109</v>
      </c>
      <c r="CQ2366" s="5" t="s">
        <v>113</v>
      </c>
      <c r="CR2366" s="5" t="s">
        <v>109</v>
      </c>
      <c r="CV2366" s="21" t="s">
        <v>113</v>
      </c>
    </row>
    <row r="2367" spans="1:100" x14ac:dyDescent="0.25">
      <c r="A2367" s="3" t="s">
        <v>10044</v>
      </c>
      <c r="B2367" s="3" t="s">
        <v>118</v>
      </c>
      <c r="C2367" s="4">
        <v>2.5474E-2</v>
      </c>
      <c r="D2367" s="3" t="s">
        <v>109</v>
      </c>
      <c r="E2367" s="3" t="s">
        <v>2288</v>
      </c>
      <c r="F2367" s="3" t="s">
        <v>10045</v>
      </c>
      <c r="G2367" s="3" t="s">
        <v>106</v>
      </c>
      <c r="H2367" s="4">
        <v>47901</v>
      </c>
      <c r="I2367" s="3" t="s">
        <v>9956</v>
      </c>
      <c r="J2367" s="3" t="s">
        <v>9957</v>
      </c>
      <c r="K2367" s="4">
        <v>20196</v>
      </c>
      <c r="L2367" s="3" t="s">
        <v>109</v>
      </c>
      <c r="M2367" s="3" t="s">
        <v>109</v>
      </c>
      <c r="N2367" s="3" t="s">
        <v>109</v>
      </c>
      <c r="O2367" s="3" t="s">
        <v>109</v>
      </c>
      <c r="P2367" s="3" t="s">
        <v>109</v>
      </c>
      <c r="Q2367" s="2"/>
      <c r="S2367" s="3" t="s">
        <v>109</v>
      </c>
      <c r="T2367" s="3" t="s">
        <v>109</v>
      </c>
      <c r="U2367" s="3" t="s">
        <v>109</v>
      </c>
      <c r="V2367" s="3" t="s">
        <v>109</v>
      </c>
      <c r="W2367" s="3" t="s">
        <v>109</v>
      </c>
      <c r="X2367" s="3" t="s">
        <v>109</v>
      </c>
      <c r="Y2367" s="3" t="s">
        <v>109</v>
      </c>
      <c r="Z2367" s="3" t="s">
        <v>109</v>
      </c>
      <c r="AA2367" s="4">
        <v>1925</v>
      </c>
      <c r="AB2367" s="3" t="s">
        <v>109</v>
      </c>
      <c r="AC2367" s="5" t="s">
        <v>123</v>
      </c>
      <c r="AD2367" s="3" t="s">
        <v>123</v>
      </c>
      <c r="AE2367" s="3" t="s">
        <v>109</v>
      </c>
      <c r="AF2367" s="8"/>
      <c r="AG2367" s="3" t="s">
        <v>109</v>
      </c>
      <c r="AH2367" s="3" t="s">
        <v>111</v>
      </c>
      <c r="AI2367" s="3" t="s">
        <v>109</v>
      </c>
      <c r="AJ2367" s="12">
        <v>2</v>
      </c>
      <c r="AL2367" s="10">
        <v>2</v>
      </c>
      <c r="AN2367" s="3" t="s">
        <v>109</v>
      </c>
      <c r="AO2367" s="2"/>
      <c r="AP2367" s="3" t="s">
        <v>109</v>
      </c>
      <c r="AQ2367" s="3" t="s">
        <v>109</v>
      </c>
      <c r="AR2367" s="3" t="s">
        <v>109</v>
      </c>
      <c r="AS2367" s="3" t="s">
        <v>109</v>
      </c>
      <c r="AT2367" s="3" t="s">
        <v>109</v>
      </c>
      <c r="AU2367" s="3" t="s">
        <v>109</v>
      </c>
      <c r="AV2367" s="3" t="s">
        <v>109</v>
      </c>
      <c r="AW2367" s="3" t="s">
        <v>109</v>
      </c>
      <c r="AX2367" s="3" t="s">
        <v>109</v>
      </c>
      <c r="AY2367" s="3" t="s">
        <v>109</v>
      </c>
      <c r="AZ2367" s="3" t="s">
        <v>109</v>
      </c>
      <c r="BA2367" s="3" t="s">
        <v>109</v>
      </c>
      <c r="BB2367" s="3" t="s">
        <v>109</v>
      </c>
      <c r="BC2367" s="3" t="s">
        <v>109</v>
      </c>
      <c r="BD2367" s="3" t="s">
        <v>109</v>
      </c>
      <c r="BE2367" s="3" t="s">
        <v>109</v>
      </c>
      <c r="BF2367" s="3" t="s">
        <v>109</v>
      </c>
      <c r="BG2367" s="3" t="s">
        <v>109</v>
      </c>
      <c r="BH2367" s="3" t="s">
        <v>109</v>
      </c>
      <c r="BI2367" s="3" t="s">
        <v>109</v>
      </c>
      <c r="BJ2367" s="3" t="s">
        <v>109</v>
      </c>
      <c r="BK2367" s="3" t="s">
        <v>109</v>
      </c>
      <c r="BM2367" s="3" t="s">
        <v>109</v>
      </c>
      <c r="BN2367" s="3" t="s">
        <v>109</v>
      </c>
      <c r="BO2367" s="3" t="s">
        <v>109</v>
      </c>
      <c r="BP2367" s="3" t="s">
        <v>109</v>
      </c>
      <c r="BQ2367" s="3" t="s">
        <v>109</v>
      </c>
      <c r="BR2367" s="3" t="s">
        <v>109</v>
      </c>
      <c r="BS2367" s="3" t="s">
        <v>109</v>
      </c>
      <c r="BT2367" s="3" t="s">
        <v>109</v>
      </c>
      <c r="BU2367" s="3" t="s">
        <v>109</v>
      </c>
      <c r="BV2367" s="3" t="s">
        <v>109</v>
      </c>
      <c r="BW2367" s="3" t="s">
        <v>109</v>
      </c>
      <c r="BX2367" s="3" t="s">
        <v>109</v>
      </c>
      <c r="BY2367" s="3" t="s">
        <v>109</v>
      </c>
      <c r="BZ2367" s="3" t="s">
        <v>109</v>
      </c>
      <c r="CA2367" s="4">
        <v>2.5474E-2</v>
      </c>
      <c r="CB2367" s="3" t="s">
        <v>109</v>
      </c>
      <c r="CC2367" s="4">
        <v>316600</v>
      </c>
      <c r="CD2367" s="3" t="s">
        <v>109</v>
      </c>
      <c r="CE2367" s="3" t="s">
        <v>109</v>
      </c>
      <c r="CF2367" s="3" t="s">
        <v>109</v>
      </c>
      <c r="CG2367" s="3" t="s">
        <v>109</v>
      </c>
      <c r="CH2367" s="3" t="s">
        <v>109</v>
      </c>
      <c r="CI2367" s="3" t="s">
        <v>109</v>
      </c>
      <c r="CJ2367" s="3" t="s">
        <v>109</v>
      </c>
      <c r="CK2367" s="3" t="s">
        <v>109</v>
      </c>
      <c r="CL2367" s="3" t="s">
        <v>109</v>
      </c>
      <c r="CM2367" s="3" t="s">
        <v>109</v>
      </c>
      <c r="CN2367" s="3" t="s">
        <v>109</v>
      </c>
      <c r="CO2367" s="3" t="s">
        <v>109</v>
      </c>
      <c r="CP2367" s="3" t="s">
        <v>109</v>
      </c>
      <c r="CQ2367" s="5" t="s">
        <v>113</v>
      </c>
      <c r="CR2367" s="5" t="s">
        <v>109</v>
      </c>
      <c r="CV2367" s="21" t="s">
        <v>113</v>
      </c>
    </row>
    <row r="2368" spans="1:100" x14ac:dyDescent="0.25">
      <c r="A2368" s="3" t="s">
        <v>10046</v>
      </c>
      <c r="B2368" s="3" t="s">
        <v>118</v>
      </c>
      <c r="C2368" s="4">
        <v>2.5474E-2</v>
      </c>
      <c r="D2368" s="3" t="s">
        <v>10047</v>
      </c>
      <c r="E2368" s="3" t="s">
        <v>10048</v>
      </c>
      <c r="F2368" s="3" t="s">
        <v>10049</v>
      </c>
      <c r="G2368" s="3" t="s">
        <v>106</v>
      </c>
      <c r="H2368" s="4">
        <v>47904</v>
      </c>
      <c r="I2368" s="3" t="s">
        <v>9956</v>
      </c>
      <c r="J2368" s="3" t="s">
        <v>9957</v>
      </c>
      <c r="K2368" s="4">
        <v>49179</v>
      </c>
      <c r="L2368" s="3" t="s">
        <v>109</v>
      </c>
      <c r="M2368" s="3" t="s">
        <v>109</v>
      </c>
      <c r="N2368" s="3" t="s">
        <v>109</v>
      </c>
      <c r="O2368" s="3" t="s">
        <v>109</v>
      </c>
      <c r="P2368" s="3" t="s">
        <v>109</v>
      </c>
      <c r="Q2368" s="2"/>
      <c r="S2368" s="3" t="s">
        <v>109</v>
      </c>
      <c r="T2368" s="3" t="s">
        <v>109</v>
      </c>
      <c r="U2368" s="3" t="s">
        <v>109</v>
      </c>
      <c r="V2368" s="3" t="s">
        <v>109</v>
      </c>
      <c r="W2368" s="3" t="s">
        <v>109</v>
      </c>
      <c r="X2368" s="3" t="s">
        <v>109</v>
      </c>
      <c r="Y2368" s="3" t="s">
        <v>109</v>
      </c>
      <c r="Z2368" s="3" t="s">
        <v>109</v>
      </c>
      <c r="AA2368" s="4">
        <v>1954</v>
      </c>
      <c r="AB2368" s="3" t="s">
        <v>109</v>
      </c>
      <c r="AC2368" s="5" t="s">
        <v>123</v>
      </c>
      <c r="AD2368" s="3" t="s">
        <v>123</v>
      </c>
      <c r="AE2368" s="3" t="s">
        <v>109</v>
      </c>
      <c r="AF2368" s="8"/>
      <c r="AG2368" s="3" t="s">
        <v>109</v>
      </c>
      <c r="AH2368" s="3" t="s">
        <v>123</v>
      </c>
      <c r="AI2368" s="3" t="s">
        <v>109</v>
      </c>
      <c r="AJ2368" s="12">
        <v>1</v>
      </c>
      <c r="AL2368" s="10">
        <v>2</v>
      </c>
      <c r="AN2368" s="3" t="s">
        <v>109</v>
      </c>
      <c r="AO2368" s="2"/>
      <c r="AP2368" s="3" t="s">
        <v>109</v>
      </c>
      <c r="AQ2368" s="3" t="s">
        <v>109</v>
      </c>
      <c r="AR2368" s="3" t="s">
        <v>109</v>
      </c>
      <c r="AS2368" s="3" t="s">
        <v>109</v>
      </c>
      <c r="AT2368" s="3" t="s">
        <v>109</v>
      </c>
      <c r="AU2368" s="3" t="s">
        <v>109</v>
      </c>
      <c r="AV2368" s="3" t="s">
        <v>109</v>
      </c>
      <c r="AW2368" s="3" t="s">
        <v>109</v>
      </c>
      <c r="AX2368" s="3" t="s">
        <v>109</v>
      </c>
      <c r="AY2368" s="3" t="s">
        <v>109</v>
      </c>
      <c r="AZ2368" s="3" t="s">
        <v>109</v>
      </c>
      <c r="BA2368" s="3" t="s">
        <v>109</v>
      </c>
      <c r="BB2368" s="3" t="s">
        <v>109</v>
      </c>
      <c r="BC2368" s="3" t="s">
        <v>109</v>
      </c>
      <c r="BD2368" s="3" t="s">
        <v>109</v>
      </c>
      <c r="BE2368" s="3" t="s">
        <v>109</v>
      </c>
      <c r="BF2368" s="3" t="s">
        <v>109</v>
      </c>
      <c r="BG2368" s="3" t="s">
        <v>109</v>
      </c>
      <c r="BH2368" s="3" t="s">
        <v>109</v>
      </c>
      <c r="BI2368" s="3" t="s">
        <v>109</v>
      </c>
      <c r="BJ2368" s="3" t="s">
        <v>109</v>
      </c>
      <c r="BK2368" s="3" t="s">
        <v>109</v>
      </c>
      <c r="BM2368" s="3" t="s">
        <v>109</v>
      </c>
      <c r="BN2368" s="3" t="s">
        <v>109</v>
      </c>
      <c r="BO2368" s="3" t="s">
        <v>109</v>
      </c>
      <c r="BP2368" s="3" t="s">
        <v>109</v>
      </c>
      <c r="BQ2368" s="3" t="s">
        <v>109</v>
      </c>
      <c r="BR2368" s="3" t="s">
        <v>109</v>
      </c>
      <c r="BS2368" s="3" t="s">
        <v>109</v>
      </c>
      <c r="BT2368" s="3" t="s">
        <v>109</v>
      </c>
      <c r="BU2368" s="3" t="s">
        <v>109</v>
      </c>
      <c r="BV2368" s="3" t="s">
        <v>109</v>
      </c>
      <c r="BW2368" s="3" t="s">
        <v>109</v>
      </c>
      <c r="BX2368" s="3" t="s">
        <v>109</v>
      </c>
      <c r="BY2368" s="3" t="s">
        <v>109</v>
      </c>
      <c r="BZ2368" s="3" t="s">
        <v>109</v>
      </c>
      <c r="CA2368" s="4">
        <v>2.5474E-2</v>
      </c>
      <c r="CB2368" s="3" t="s">
        <v>109</v>
      </c>
      <c r="CC2368" s="4">
        <v>674400</v>
      </c>
      <c r="CD2368" s="3" t="s">
        <v>109</v>
      </c>
      <c r="CE2368" s="3" t="s">
        <v>109</v>
      </c>
      <c r="CF2368" s="3" t="s">
        <v>109</v>
      </c>
      <c r="CG2368" s="3" t="s">
        <v>109</v>
      </c>
      <c r="CH2368" s="3" t="s">
        <v>10050</v>
      </c>
      <c r="CI2368" s="3" t="s">
        <v>109</v>
      </c>
      <c r="CJ2368" s="3" t="s">
        <v>109</v>
      </c>
      <c r="CK2368" s="3" t="s">
        <v>109</v>
      </c>
      <c r="CL2368" s="3" t="s">
        <v>109</v>
      </c>
      <c r="CM2368" s="3" t="s">
        <v>109</v>
      </c>
      <c r="CN2368" s="3" t="s">
        <v>109</v>
      </c>
      <c r="CO2368" s="3" t="s">
        <v>109</v>
      </c>
      <c r="CP2368" s="3" t="s">
        <v>109</v>
      </c>
      <c r="CQ2368" s="5" t="s">
        <v>113</v>
      </c>
      <c r="CR2368" s="5" t="s">
        <v>109</v>
      </c>
      <c r="CV2368" s="21" t="s">
        <v>113</v>
      </c>
    </row>
    <row r="2369" spans="1:100" x14ac:dyDescent="0.25">
      <c r="A2369" s="3" t="s">
        <v>10051</v>
      </c>
      <c r="B2369" s="3" t="s">
        <v>102</v>
      </c>
      <c r="C2369" s="4">
        <v>2.4108999999999998E-2</v>
      </c>
      <c r="D2369" s="3" t="s">
        <v>109</v>
      </c>
      <c r="E2369" s="3" t="s">
        <v>10052</v>
      </c>
      <c r="F2369" s="3" t="s">
        <v>10053</v>
      </c>
      <c r="G2369" s="3" t="s">
        <v>106</v>
      </c>
      <c r="H2369" s="4">
        <v>47904</v>
      </c>
      <c r="I2369" s="3" t="s">
        <v>9956</v>
      </c>
      <c r="J2369" s="3" t="s">
        <v>9957</v>
      </c>
      <c r="K2369" s="4">
        <v>29552</v>
      </c>
      <c r="L2369" s="3" t="s">
        <v>109</v>
      </c>
      <c r="M2369" s="3" t="s">
        <v>109</v>
      </c>
      <c r="N2369" s="3" t="s">
        <v>109</v>
      </c>
      <c r="O2369" s="3" t="s">
        <v>109</v>
      </c>
      <c r="P2369" s="3" t="s">
        <v>109</v>
      </c>
      <c r="Q2369" s="2"/>
      <c r="S2369" s="3" t="s">
        <v>109</v>
      </c>
      <c r="T2369" s="3" t="s">
        <v>109</v>
      </c>
      <c r="U2369" s="3" t="s">
        <v>109</v>
      </c>
      <c r="V2369" s="3" t="s">
        <v>109</v>
      </c>
      <c r="W2369" s="3" t="s">
        <v>109</v>
      </c>
      <c r="X2369" s="3" t="s">
        <v>109</v>
      </c>
      <c r="Y2369" s="3" t="s">
        <v>109</v>
      </c>
      <c r="Z2369" s="3" t="s">
        <v>109</v>
      </c>
      <c r="AA2369" s="4">
        <v>1978</v>
      </c>
      <c r="AB2369" s="3" t="s">
        <v>109</v>
      </c>
      <c r="AC2369" s="5" t="s">
        <v>111</v>
      </c>
      <c r="AD2369" s="3" t="s">
        <v>111</v>
      </c>
      <c r="AE2369" s="3" t="s">
        <v>109</v>
      </c>
      <c r="AF2369" s="8"/>
      <c r="AG2369" s="3" t="s">
        <v>109</v>
      </c>
      <c r="AH2369" s="3" t="s">
        <v>123</v>
      </c>
      <c r="AI2369" s="3" t="s">
        <v>109</v>
      </c>
      <c r="AJ2369" s="12">
        <v>2</v>
      </c>
      <c r="AL2369" s="10">
        <v>3</v>
      </c>
      <c r="AN2369" s="3" t="s">
        <v>109</v>
      </c>
      <c r="AO2369" s="2"/>
      <c r="AP2369" s="3" t="s">
        <v>109</v>
      </c>
      <c r="AQ2369" s="3" t="s">
        <v>109</v>
      </c>
      <c r="AR2369" s="3" t="s">
        <v>109</v>
      </c>
      <c r="AS2369" s="3" t="s">
        <v>109</v>
      </c>
      <c r="AT2369" s="3" t="s">
        <v>109</v>
      </c>
      <c r="AU2369" s="3" t="s">
        <v>109</v>
      </c>
      <c r="AV2369" s="3" t="s">
        <v>109</v>
      </c>
      <c r="AW2369" s="3" t="s">
        <v>109</v>
      </c>
      <c r="AX2369" s="3" t="s">
        <v>109</v>
      </c>
      <c r="AY2369" s="3" t="s">
        <v>109</v>
      </c>
      <c r="AZ2369" s="3" t="s">
        <v>109</v>
      </c>
      <c r="BA2369" s="3" t="s">
        <v>109</v>
      </c>
      <c r="BB2369" s="3" t="s">
        <v>109</v>
      </c>
      <c r="BC2369" s="3" t="s">
        <v>109</v>
      </c>
      <c r="BD2369" s="3" t="s">
        <v>109</v>
      </c>
      <c r="BE2369" s="3" t="s">
        <v>109</v>
      </c>
      <c r="BF2369" s="3" t="s">
        <v>109</v>
      </c>
      <c r="BG2369" s="3" t="s">
        <v>109</v>
      </c>
      <c r="BH2369" s="3" t="s">
        <v>109</v>
      </c>
      <c r="BI2369" s="3" t="s">
        <v>109</v>
      </c>
      <c r="BJ2369" s="3" t="s">
        <v>109</v>
      </c>
      <c r="BK2369" s="3" t="s">
        <v>109</v>
      </c>
      <c r="BM2369" s="3" t="s">
        <v>109</v>
      </c>
      <c r="BN2369" s="3" t="s">
        <v>109</v>
      </c>
      <c r="BO2369" s="3" t="s">
        <v>109</v>
      </c>
      <c r="BP2369" s="3" t="s">
        <v>109</v>
      </c>
      <c r="BQ2369" s="3" t="s">
        <v>109</v>
      </c>
      <c r="BR2369" s="3" t="s">
        <v>109</v>
      </c>
      <c r="BS2369" s="3" t="s">
        <v>109</v>
      </c>
      <c r="BT2369" s="3" t="s">
        <v>109</v>
      </c>
      <c r="BU2369" s="3" t="s">
        <v>109</v>
      </c>
      <c r="BV2369" s="3" t="s">
        <v>109</v>
      </c>
      <c r="BW2369" s="3" t="s">
        <v>109</v>
      </c>
      <c r="BX2369" s="3" t="s">
        <v>109</v>
      </c>
      <c r="BY2369" s="3" t="s">
        <v>109</v>
      </c>
      <c r="BZ2369" s="3" t="s">
        <v>109</v>
      </c>
      <c r="CA2369" s="4">
        <v>2.4108999999999998E-2</v>
      </c>
      <c r="CB2369" s="3" t="s">
        <v>109</v>
      </c>
      <c r="CC2369" s="4">
        <v>556400</v>
      </c>
      <c r="CD2369" s="3" t="s">
        <v>109</v>
      </c>
      <c r="CE2369" s="3" t="s">
        <v>109</v>
      </c>
      <c r="CF2369" s="3" t="s">
        <v>109</v>
      </c>
      <c r="CG2369" s="3" t="s">
        <v>109</v>
      </c>
      <c r="CH2369" s="3" t="s">
        <v>10054</v>
      </c>
      <c r="CI2369" s="3" t="s">
        <v>109</v>
      </c>
      <c r="CJ2369" s="3" t="s">
        <v>109</v>
      </c>
      <c r="CK2369" s="3" t="s">
        <v>109</v>
      </c>
      <c r="CL2369" s="3" t="s">
        <v>109</v>
      </c>
      <c r="CM2369" s="3" t="s">
        <v>109</v>
      </c>
      <c r="CN2369" s="3" t="s">
        <v>109</v>
      </c>
      <c r="CO2369" s="3" t="s">
        <v>109</v>
      </c>
      <c r="CP2369" s="3" t="s">
        <v>109</v>
      </c>
      <c r="CQ2369" s="5" t="s">
        <v>113</v>
      </c>
      <c r="CR2369" s="5" t="s">
        <v>109</v>
      </c>
      <c r="CV2369" s="21" t="s">
        <v>113</v>
      </c>
    </row>
    <row r="2370" spans="1:100" x14ac:dyDescent="0.25">
      <c r="A2370" s="3" t="s">
        <v>10055</v>
      </c>
      <c r="B2370" s="3" t="s">
        <v>199</v>
      </c>
      <c r="C2370" s="4">
        <v>2.4153000000000001E-2</v>
      </c>
      <c r="D2370" s="3" t="s">
        <v>10056</v>
      </c>
      <c r="E2370" s="3" t="s">
        <v>10057</v>
      </c>
      <c r="F2370" s="3" t="s">
        <v>10058</v>
      </c>
      <c r="G2370" s="3" t="s">
        <v>106</v>
      </c>
      <c r="H2370" s="4">
        <v>47909</v>
      </c>
      <c r="I2370" s="3" t="s">
        <v>9956</v>
      </c>
      <c r="J2370" s="3" t="s">
        <v>9957</v>
      </c>
      <c r="K2370" s="4">
        <v>21879</v>
      </c>
      <c r="L2370" s="3" t="s">
        <v>109</v>
      </c>
      <c r="M2370" s="3" t="s">
        <v>109</v>
      </c>
      <c r="N2370" s="3" t="s">
        <v>109</v>
      </c>
      <c r="O2370" s="3" t="s">
        <v>109</v>
      </c>
      <c r="P2370" s="3" t="s">
        <v>1648</v>
      </c>
      <c r="Q2370" s="2"/>
      <c r="S2370" s="3" t="s">
        <v>109</v>
      </c>
      <c r="T2370" s="3" t="s">
        <v>109</v>
      </c>
      <c r="U2370" s="3" t="s">
        <v>109</v>
      </c>
      <c r="V2370" s="3" t="s">
        <v>109</v>
      </c>
      <c r="W2370" s="3" t="s">
        <v>109</v>
      </c>
      <c r="X2370" s="3" t="s">
        <v>109</v>
      </c>
      <c r="Y2370" s="3" t="s">
        <v>109</v>
      </c>
      <c r="Z2370" s="3" t="s">
        <v>109</v>
      </c>
      <c r="AA2370" s="4">
        <v>1991</v>
      </c>
      <c r="AB2370" s="3" t="s">
        <v>109</v>
      </c>
      <c r="AC2370" s="5" t="s">
        <v>156</v>
      </c>
      <c r="AD2370" s="3" t="s">
        <v>156</v>
      </c>
      <c r="AE2370" s="3" t="s">
        <v>109</v>
      </c>
      <c r="AF2370" s="8"/>
      <c r="AG2370" s="3" t="s">
        <v>109</v>
      </c>
      <c r="AH2370" s="3" t="s">
        <v>156</v>
      </c>
      <c r="AI2370" s="3" t="s">
        <v>109</v>
      </c>
      <c r="AJ2370" s="12">
        <v>5</v>
      </c>
      <c r="AL2370" s="10">
        <v>5</v>
      </c>
      <c r="AN2370" s="3" t="s">
        <v>109</v>
      </c>
      <c r="AO2370" s="2"/>
      <c r="AP2370" s="3" t="s">
        <v>109</v>
      </c>
      <c r="AQ2370" s="3" t="s">
        <v>109</v>
      </c>
      <c r="AR2370" s="3" t="s">
        <v>109</v>
      </c>
      <c r="AS2370" s="3" t="s">
        <v>109</v>
      </c>
      <c r="AT2370" s="3" t="s">
        <v>109</v>
      </c>
      <c r="AU2370" s="3" t="s">
        <v>109</v>
      </c>
      <c r="AV2370" s="3" t="s">
        <v>109</v>
      </c>
      <c r="AW2370" s="3" t="s">
        <v>109</v>
      </c>
      <c r="AX2370" s="3" t="s">
        <v>109</v>
      </c>
      <c r="AY2370" s="3" t="s">
        <v>109</v>
      </c>
      <c r="AZ2370" s="3" t="s">
        <v>109</v>
      </c>
      <c r="BA2370" s="3" t="s">
        <v>109</v>
      </c>
      <c r="BB2370" s="3" t="s">
        <v>109</v>
      </c>
      <c r="BC2370" s="3" t="s">
        <v>109</v>
      </c>
      <c r="BD2370" s="3" t="s">
        <v>109</v>
      </c>
      <c r="BE2370" s="3" t="s">
        <v>109</v>
      </c>
      <c r="BF2370" s="3" t="s">
        <v>109</v>
      </c>
      <c r="BG2370" s="3" t="s">
        <v>109</v>
      </c>
      <c r="BH2370" s="3" t="s">
        <v>109</v>
      </c>
      <c r="BI2370" s="3" t="s">
        <v>109</v>
      </c>
      <c r="BJ2370" s="3" t="s">
        <v>109</v>
      </c>
      <c r="BK2370" s="3" t="s">
        <v>109</v>
      </c>
      <c r="BM2370" s="3" t="s">
        <v>109</v>
      </c>
      <c r="BN2370" s="3" t="s">
        <v>109</v>
      </c>
      <c r="BO2370" s="3" t="s">
        <v>109</v>
      </c>
      <c r="BP2370" s="3" t="s">
        <v>109</v>
      </c>
      <c r="BQ2370" s="3" t="s">
        <v>109</v>
      </c>
      <c r="BR2370" s="3" t="s">
        <v>109</v>
      </c>
      <c r="BS2370" s="3" t="s">
        <v>109</v>
      </c>
      <c r="BT2370" s="3" t="s">
        <v>109</v>
      </c>
      <c r="BU2370" s="3" t="s">
        <v>109</v>
      </c>
      <c r="BV2370" s="3" t="s">
        <v>109</v>
      </c>
      <c r="BW2370" s="3" t="s">
        <v>109</v>
      </c>
      <c r="BX2370" s="3" t="s">
        <v>109</v>
      </c>
      <c r="BY2370" s="3" t="s">
        <v>109</v>
      </c>
      <c r="BZ2370" s="3" t="s">
        <v>109</v>
      </c>
      <c r="CA2370" s="4">
        <v>2.4153000000000001E-2</v>
      </c>
      <c r="CB2370" s="3" t="s">
        <v>109</v>
      </c>
      <c r="CC2370" s="4">
        <v>896100</v>
      </c>
      <c r="CD2370" s="3" t="s">
        <v>109</v>
      </c>
      <c r="CE2370" s="3" t="s">
        <v>109</v>
      </c>
      <c r="CF2370" s="3" t="s">
        <v>109</v>
      </c>
      <c r="CG2370" s="3" t="s">
        <v>109</v>
      </c>
      <c r="CH2370" s="3" t="s">
        <v>10059</v>
      </c>
      <c r="CI2370" s="3" t="s">
        <v>109</v>
      </c>
      <c r="CJ2370" s="3" t="s">
        <v>109</v>
      </c>
      <c r="CK2370" s="3" t="s">
        <v>109</v>
      </c>
      <c r="CL2370" s="3" t="s">
        <v>109</v>
      </c>
      <c r="CM2370" s="3" t="s">
        <v>109</v>
      </c>
      <c r="CN2370" s="3" t="s">
        <v>109</v>
      </c>
      <c r="CO2370" s="3" t="s">
        <v>109</v>
      </c>
      <c r="CP2370" s="3" t="s">
        <v>109</v>
      </c>
      <c r="CQ2370" s="5" t="s">
        <v>113</v>
      </c>
      <c r="CR2370" s="5" t="s">
        <v>109</v>
      </c>
      <c r="CV2370" s="21" t="s">
        <v>113</v>
      </c>
    </row>
    <row r="2371" spans="1:100" x14ac:dyDescent="0.25">
      <c r="A2371" s="3" t="s">
        <v>10060</v>
      </c>
      <c r="B2371" s="3" t="s">
        <v>10061</v>
      </c>
      <c r="C2371" s="4">
        <v>2.4018000000000001E-2</v>
      </c>
      <c r="D2371" s="3" t="s">
        <v>10062</v>
      </c>
      <c r="E2371" s="3" t="s">
        <v>10063</v>
      </c>
      <c r="F2371" s="3" t="s">
        <v>10064</v>
      </c>
      <c r="G2371" s="3" t="s">
        <v>109</v>
      </c>
      <c r="H2371" s="23"/>
      <c r="I2371" s="3" t="s">
        <v>9956</v>
      </c>
      <c r="J2371" s="3" t="s">
        <v>9957</v>
      </c>
      <c r="K2371" s="4">
        <v>48670</v>
      </c>
      <c r="L2371" s="3" t="s">
        <v>109</v>
      </c>
      <c r="M2371" s="3" t="s">
        <v>109</v>
      </c>
      <c r="N2371" s="3" t="s">
        <v>109</v>
      </c>
      <c r="O2371" s="3" t="s">
        <v>109</v>
      </c>
      <c r="P2371" s="3" t="s">
        <v>109</v>
      </c>
      <c r="Q2371" s="2"/>
      <c r="S2371" s="3" t="s">
        <v>109</v>
      </c>
      <c r="T2371" s="3" t="s">
        <v>109</v>
      </c>
      <c r="U2371" s="3" t="s">
        <v>109</v>
      </c>
      <c r="V2371" s="3" t="s">
        <v>109</v>
      </c>
      <c r="W2371" s="3" t="s">
        <v>109</v>
      </c>
      <c r="X2371" s="3" t="s">
        <v>109</v>
      </c>
      <c r="Y2371" s="3" t="s">
        <v>109</v>
      </c>
      <c r="Z2371" s="3" t="s">
        <v>109</v>
      </c>
      <c r="AA2371" s="4">
        <v>2006</v>
      </c>
      <c r="AB2371" s="3" t="s">
        <v>109</v>
      </c>
      <c r="AC2371" s="5" t="s">
        <v>135</v>
      </c>
      <c r="AD2371" s="3" t="s">
        <v>135</v>
      </c>
      <c r="AE2371" s="3" t="s">
        <v>109</v>
      </c>
      <c r="AF2371" s="8"/>
      <c r="AG2371" s="3" t="s">
        <v>109</v>
      </c>
      <c r="AH2371" s="3" t="s">
        <v>135</v>
      </c>
      <c r="AI2371" s="3" t="s">
        <v>109</v>
      </c>
      <c r="AJ2371" s="12">
        <v>5</v>
      </c>
      <c r="AL2371" s="10">
        <v>5</v>
      </c>
      <c r="AN2371" s="3" t="s">
        <v>109</v>
      </c>
      <c r="AO2371" s="2"/>
      <c r="AP2371" s="3" t="s">
        <v>109</v>
      </c>
      <c r="AQ2371" s="3" t="s">
        <v>109</v>
      </c>
      <c r="AR2371" s="3" t="s">
        <v>109</v>
      </c>
      <c r="AS2371" s="3" t="s">
        <v>109</v>
      </c>
      <c r="AT2371" s="3" t="s">
        <v>109</v>
      </c>
      <c r="AU2371" s="3" t="s">
        <v>109</v>
      </c>
      <c r="AV2371" s="3" t="s">
        <v>109</v>
      </c>
      <c r="AW2371" s="3" t="s">
        <v>109</v>
      </c>
      <c r="AX2371" s="3" t="s">
        <v>109</v>
      </c>
      <c r="AY2371" s="3" t="s">
        <v>109</v>
      </c>
      <c r="AZ2371" s="3" t="s">
        <v>109</v>
      </c>
      <c r="BA2371" s="3" t="s">
        <v>109</v>
      </c>
      <c r="BB2371" s="3" t="s">
        <v>109</v>
      </c>
      <c r="BC2371" s="3" t="s">
        <v>109</v>
      </c>
      <c r="BD2371" s="3" t="s">
        <v>109</v>
      </c>
      <c r="BE2371" s="3" t="s">
        <v>109</v>
      </c>
      <c r="BF2371" s="3" t="s">
        <v>109</v>
      </c>
      <c r="BG2371" s="3" t="s">
        <v>109</v>
      </c>
      <c r="BH2371" s="3" t="s">
        <v>109</v>
      </c>
      <c r="BI2371" s="3" t="s">
        <v>109</v>
      </c>
      <c r="BJ2371" s="3" t="s">
        <v>109</v>
      </c>
      <c r="BK2371" s="3" t="s">
        <v>109</v>
      </c>
      <c r="BM2371" s="3" t="s">
        <v>109</v>
      </c>
      <c r="BN2371" s="3" t="s">
        <v>109</v>
      </c>
      <c r="BO2371" s="3" t="s">
        <v>109</v>
      </c>
      <c r="BP2371" s="3" t="s">
        <v>109</v>
      </c>
      <c r="BQ2371" s="3" t="s">
        <v>109</v>
      </c>
      <c r="BR2371" s="3" t="s">
        <v>109</v>
      </c>
      <c r="BS2371" s="3" t="s">
        <v>109</v>
      </c>
      <c r="BT2371" s="3" t="s">
        <v>109</v>
      </c>
      <c r="BU2371" s="3" t="s">
        <v>109</v>
      </c>
      <c r="BV2371" s="3" t="s">
        <v>109</v>
      </c>
      <c r="BW2371" s="3" t="s">
        <v>109</v>
      </c>
      <c r="BX2371" s="3" t="s">
        <v>109</v>
      </c>
      <c r="BY2371" s="3" t="s">
        <v>109</v>
      </c>
      <c r="BZ2371" s="3" t="s">
        <v>109</v>
      </c>
      <c r="CA2371" s="4">
        <v>2.4018000000000001E-2</v>
      </c>
      <c r="CB2371" s="3" t="s">
        <v>109</v>
      </c>
      <c r="CC2371" s="4">
        <v>1968800</v>
      </c>
      <c r="CD2371" s="3" t="s">
        <v>109</v>
      </c>
      <c r="CE2371" s="3" t="s">
        <v>109</v>
      </c>
      <c r="CF2371" s="3" t="s">
        <v>109</v>
      </c>
      <c r="CG2371" s="3" t="s">
        <v>109</v>
      </c>
      <c r="CH2371" s="3" t="s">
        <v>10065</v>
      </c>
      <c r="CI2371" s="3" t="s">
        <v>109</v>
      </c>
      <c r="CJ2371" s="3" t="s">
        <v>109</v>
      </c>
      <c r="CK2371" s="3" t="s">
        <v>109</v>
      </c>
      <c r="CL2371" s="3" t="s">
        <v>109</v>
      </c>
      <c r="CM2371" s="3" t="s">
        <v>109</v>
      </c>
      <c r="CN2371" s="3" t="s">
        <v>109</v>
      </c>
      <c r="CO2371" s="3" t="s">
        <v>109</v>
      </c>
      <c r="CP2371" s="3" t="s">
        <v>109</v>
      </c>
      <c r="CQ2371" s="5" t="s">
        <v>113</v>
      </c>
      <c r="CR2371" s="5" t="s">
        <v>109</v>
      </c>
      <c r="CV2371" s="21" t="s">
        <v>113</v>
      </c>
    </row>
    <row r="2372" spans="1:100" x14ac:dyDescent="0.25">
      <c r="A2372" s="3" t="s">
        <v>10066</v>
      </c>
      <c r="B2372" s="3" t="s">
        <v>118</v>
      </c>
      <c r="C2372" s="4">
        <v>2.5474E-2</v>
      </c>
      <c r="D2372" s="3" t="s">
        <v>10067</v>
      </c>
      <c r="E2372" s="3" t="s">
        <v>10068</v>
      </c>
      <c r="F2372" s="3" t="s">
        <v>10069</v>
      </c>
      <c r="G2372" s="3" t="s">
        <v>106</v>
      </c>
      <c r="H2372" s="4">
        <v>47905</v>
      </c>
      <c r="I2372" s="3" t="s">
        <v>9956</v>
      </c>
      <c r="J2372" s="3" t="s">
        <v>9957</v>
      </c>
      <c r="K2372" s="4">
        <v>42110</v>
      </c>
      <c r="L2372" s="3" t="s">
        <v>109</v>
      </c>
      <c r="M2372" s="3" t="s">
        <v>109</v>
      </c>
      <c r="N2372" s="3" t="s">
        <v>109</v>
      </c>
      <c r="O2372" s="3" t="s">
        <v>109</v>
      </c>
      <c r="P2372" s="3" t="s">
        <v>10070</v>
      </c>
      <c r="Q2372" s="2"/>
      <c r="S2372" s="3" t="s">
        <v>109</v>
      </c>
      <c r="T2372" s="3" t="s">
        <v>109</v>
      </c>
      <c r="U2372" s="3" t="s">
        <v>109</v>
      </c>
      <c r="V2372" s="3" t="s">
        <v>109</v>
      </c>
      <c r="W2372" s="3" t="s">
        <v>109</v>
      </c>
      <c r="X2372" s="3" t="s">
        <v>109</v>
      </c>
      <c r="Y2372" s="3" t="s">
        <v>109</v>
      </c>
      <c r="Z2372" s="3" t="s">
        <v>109</v>
      </c>
      <c r="AA2372" s="4">
        <v>1964</v>
      </c>
      <c r="AB2372" s="3" t="s">
        <v>109</v>
      </c>
      <c r="AC2372" s="5" t="s">
        <v>111</v>
      </c>
      <c r="AD2372" s="3" t="s">
        <v>111</v>
      </c>
      <c r="AE2372" s="3" t="s">
        <v>109</v>
      </c>
      <c r="AF2372" s="8"/>
      <c r="AG2372" s="3" t="s">
        <v>109</v>
      </c>
      <c r="AH2372" s="3" t="s">
        <v>111</v>
      </c>
      <c r="AI2372" s="3" t="s">
        <v>109</v>
      </c>
      <c r="AJ2372" s="12">
        <v>3</v>
      </c>
      <c r="AL2372" s="10">
        <v>3</v>
      </c>
      <c r="AN2372" s="3" t="s">
        <v>109</v>
      </c>
      <c r="AO2372" s="2"/>
      <c r="AP2372" s="3" t="s">
        <v>109</v>
      </c>
      <c r="AQ2372" s="3" t="s">
        <v>109</v>
      </c>
      <c r="AR2372" s="3" t="s">
        <v>109</v>
      </c>
      <c r="AS2372" s="3" t="s">
        <v>109</v>
      </c>
      <c r="AT2372" s="3" t="s">
        <v>109</v>
      </c>
      <c r="AU2372" s="3" t="s">
        <v>109</v>
      </c>
      <c r="AV2372" s="3" t="s">
        <v>109</v>
      </c>
      <c r="AW2372" s="3" t="s">
        <v>109</v>
      </c>
      <c r="AX2372" s="3" t="s">
        <v>109</v>
      </c>
      <c r="AY2372" s="3" t="s">
        <v>109</v>
      </c>
      <c r="AZ2372" s="3" t="s">
        <v>109</v>
      </c>
      <c r="BA2372" s="3" t="s">
        <v>109</v>
      </c>
      <c r="BB2372" s="3" t="s">
        <v>109</v>
      </c>
      <c r="BC2372" s="3" t="s">
        <v>109</v>
      </c>
      <c r="BD2372" s="3" t="s">
        <v>109</v>
      </c>
      <c r="BE2372" s="3" t="s">
        <v>109</v>
      </c>
      <c r="BF2372" s="3" t="s">
        <v>109</v>
      </c>
      <c r="BG2372" s="3" t="s">
        <v>109</v>
      </c>
      <c r="BH2372" s="3" t="s">
        <v>109</v>
      </c>
      <c r="BI2372" s="3" t="s">
        <v>109</v>
      </c>
      <c r="BJ2372" s="3" t="s">
        <v>109</v>
      </c>
      <c r="BK2372" s="3" t="s">
        <v>109</v>
      </c>
      <c r="BM2372" s="3" t="s">
        <v>109</v>
      </c>
      <c r="BN2372" s="3" t="s">
        <v>109</v>
      </c>
      <c r="BO2372" s="3" t="s">
        <v>109</v>
      </c>
      <c r="BP2372" s="3" t="s">
        <v>109</v>
      </c>
      <c r="BQ2372" s="3" t="s">
        <v>109</v>
      </c>
      <c r="BR2372" s="3" t="s">
        <v>109</v>
      </c>
      <c r="BS2372" s="3" t="s">
        <v>109</v>
      </c>
      <c r="BT2372" s="3" t="s">
        <v>109</v>
      </c>
      <c r="BU2372" s="3" t="s">
        <v>109</v>
      </c>
      <c r="BV2372" s="3" t="s">
        <v>109</v>
      </c>
      <c r="BW2372" s="3" t="s">
        <v>109</v>
      </c>
      <c r="BX2372" s="3" t="s">
        <v>109</v>
      </c>
      <c r="BY2372" s="3" t="s">
        <v>109</v>
      </c>
      <c r="BZ2372" s="3" t="s">
        <v>109</v>
      </c>
      <c r="CA2372" s="4">
        <v>2.5474E-2</v>
      </c>
      <c r="CB2372" s="3" t="s">
        <v>109</v>
      </c>
      <c r="CC2372" s="4">
        <v>987900</v>
      </c>
      <c r="CD2372" s="3" t="s">
        <v>109</v>
      </c>
      <c r="CE2372" s="3" t="s">
        <v>109</v>
      </c>
      <c r="CF2372" s="3" t="s">
        <v>109</v>
      </c>
      <c r="CG2372" s="3" t="s">
        <v>109</v>
      </c>
      <c r="CH2372" s="3" t="s">
        <v>109</v>
      </c>
      <c r="CI2372" s="3" t="s">
        <v>109</v>
      </c>
      <c r="CJ2372" s="3" t="s">
        <v>109</v>
      </c>
      <c r="CK2372" s="3" t="s">
        <v>109</v>
      </c>
      <c r="CL2372" s="3" t="s">
        <v>109</v>
      </c>
      <c r="CM2372" s="3" t="s">
        <v>109</v>
      </c>
      <c r="CN2372" s="3" t="s">
        <v>109</v>
      </c>
      <c r="CO2372" s="3" t="s">
        <v>109</v>
      </c>
      <c r="CP2372" s="3" t="s">
        <v>109</v>
      </c>
      <c r="CQ2372" s="5" t="s">
        <v>113</v>
      </c>
      <c r="CR2372" s="5" t="s">
        <v>109</v>
      </c>
      <c r="CV2372" s="21" t="s">
        <v>113</v>
      </c>
    </row>
    <row r="2373" spans="1:100" x14ac:dyDescent="0.25">
      <c r="A2373" s="3" t="s">
        <v>10071</v>
      </c>
      <c r="B2373" s="3" t="s">
        <v>109</v>
      </c>
      <c r="C2373" s="8"/>
      <c r="D2373" s="3" t="s">
        <v>10072</v>
      </c>
      <c r="E2373" s="3" t="s">
        <v>10073</v>
      </c>
      <c r="F2373" s="3" t="s">
        <v>109</v>
      </c>
      <c r="G2373" s="3" t="s">
        <v>109</v>
      </c>
      <c r="H2373" s="23"/>
      <c r="I2373" s="3" t="s">
        <v>9956</v>
      </c>
      <c r="J2373" s="3" t="s">
        <v>9957</v>
      </c>
      <c r="K2373" s="4">
        <v>36100</v>
      </c>
      <c r="L2373" s="3" t="s">
        <v>109</v>
      </c>
      <c r="M2373" s="3" t="s">
        <v>109</v>
      </c>
      <c r="N2373" s="3" t="s">
        <v>109</v>
      </c>
      <c r="O2373" s="3" t="s">
        <v>109</v>
      </c>
      <c r="P2373" s="3" t="s">
        <v>109</v>
      </c>
      <c r="Q2373" s="2"/>
      <c r="S2373" s="3" t="s">
        <v>109</v>
      </c>
      <c r="T2373" s="3" t="s">
        <v>109</v>
      </c>
      <c r="U2373" s="3" t="s">
        <v>109</v>
      </c>
      <c r="V2373" s="3" t="s">
        <v>109</v>
      </c>
      <c r="W2373" s="3" t="s">
        <v>109</v>
      </c>
      <c r="X2373" s="3" t="s">
        <v>109</v>
      </c>
      <c r="Y2373" s="3" t="s">
        <v>109</v>
      </c>
      <c r="Z2373" s="3" t="s">
        <v>109</v>
      </c>
      <c r="AA2373" s="8"/>
      <c r="AB2373" s="3" t="s">
        <v>109</v>
      </c>
      <c r="AC2373" s="5" t="s">
        <v>109</v>
      </c>
      <c r="AD2373" s="3" t="s">
        <v>109</v>
      </c>
      <c r="AE2373" s="3" t="s">
        <v>109</v>
      </c>
      <c r="AF2373" s="8"/>
      <c r="AG2373" s="3" t="s">
        <v>109</v>
      </c>
      <c r="AH2373" s="3" t="s">
        <v>109</v>
      </c>
      <c r="AI2373" s="3" t="s">
        <v>109</v>
      </c>
      <c r="AJ2373" s="16"/>
      <c r="AL2373" s="16"/>
      <c r="AN2373" s="3" t="s">
        <v>109</v>
      </c>
      <c r="AO2373" s="2"/>
      <c r="AP2373" s="3" t="s">
        <v>109</v>
      </c>
      <c r="AQ2373" s="3" t="s">
        <v>109</v>
      </c>
      <c r="AR2373" s="3" t="s">
        <v>109</v>
      </c>
      <c r="AS2373" s="3" t="s">
        <v>109</v>
      </c>
      <c r="AT2373" s="3" t="s">
        <v>109</v>
      </c>
      <c r="AU2373" s="3" t="s">
        <v>109</v>
      </c>
      <c r="AV2373" s="3" t="s">
        <v>109</v>
      </c>
      <c r="AW2373" s="3" t="s">
        <v>109</v>
      </c>
      <c r="AX2373" s="3" t="s">
        <v>109</v>
      </c>
      <c r="AY2373" s="3" t="s">
        <v>109</v>
      </c>
      <c r="AZ2373" s="3" t="s">
        <v>109</v>
      </c>
      <c r="BA2373" s="3" t="s">
        <v>109</v>
      </c>
      <c r="BB2373" s="3" t="s">
        <v>109</v>
      </c>
      <c r="BC2373" s="3" t="s">
        <v>109</v>
      </c>
      <c r="BD2373" s="3" t="s">
        <v>109</v>
      </c>
      <c r="BE2373" s="3" t="s">
        <v>109</v>
      </c>
      <c r="BF2373" s="3" t="s">
        <v>109</v>
      </c>
      <c r="BG2373" s="3" t="s">
        <v>109</v>
      </c>
      <c r="BH2373" s="3" t="s">
        <v>109</v>
      </c>
      <c r="BI2373" s="3" t="s">
        <v>109</v>
      </c>
      <c r="BJ2373" s="3" t="s">
        <v>109</v>
      </c>
      <c r="BK2373" s="3" t="s">
        <v>109</v>
      </c>
      <c r="BM2373" s="3" t="s">
        <v>109</v>
      </c>
      <c r="BN2373" s="3" t="s">
        <v>109</v>
      </c>
      <c r="BO2373" s="3" t="s">
        <v>109</v>
      </c>
      <c r="BP2373" s="3" t="s">
        <v>109</v>
      </c>
      <c r="BQ2373" s="3" t="s">
        <v>109</v>
      </c>
      <c r="BR2373" s="3" t="s">
        <v>109</v>
      </c>
      <c r="BS2373" s="3" t="s">
        <v>109</v>
      </c>
      <c r="BT2373" s="3" t="s">
        <v>109</v>
      </c>
      <c r="BU2373" s="3" t="s">
        <v>109</v>
      </c>
      <c r="BV2373" s="3" t="s">
        <v>109</v>
      </c>
      <c r="BW2373" s="3" t="s">
        <v>109</v>
      </c>
      <c r="BX2373" s="3" t="s">
        <v>109</v>
      </c>
      <c r="BY2373" s="3" t="s">
        <v>109</v>
      </c>
      <c r="BZ2373" s="3" t="s">
        <v>109</v>
      </c>
      <c r="CA2373" s="8"/>
      <c r="CB2373" s="3" t="s">
        <v>109</v>
      </c>
      <c r="CC2373" s="4">
        <v>1624500</v>
      </c>
      <c r="CD2373" s="3" t="s">
        <v>109</v>
      </c>
      <c r="CE2373" s="3" t="s">
        <v>109</v>
      </c>
      <c r="CF2373" s="3" t="s">
        <v>109</v>
      </c>
      <c r="CG2373" s="3" t="s">
        <v>109</v>
      </c>
      <c r="CH2373" s="3" t="s">
        <v>10074</v>
      </c>
      <c r="CI2373" s="3" t="s">
        <v>109</v>
      </c>
      <c r="CJ2373" s="3" t="s">
        <v>109</v>
      </c>
      <c r="CK2373" s="3" t="s">
        <v>109</v>
      </c>
      <c r="CL2373" s="3" t="s">
        <v>109</v>
      </c>
      <c r="CM2373" s="3" t="s">
        <v>109</v>
      </c>
      <c r="CN2373" s="3" t="s">
        <v>109</v>
      </c>
      <c r="CO2373" s="3" t="s">
        <v>109</v>
      </c>
      <c r="CP2373" s="3" t="s">
        <v>109</v>
      </c>
      <c r="CQ2373" s="5" t="s">
        <v>113</v>
      </c>
      <c r="CR2373" s="5" t="s">
        <v>109</v>
      </c>
      <c r="CV2373" s="21" t="s">
        <v>113</v>
      </c>
    </row>
    <row r="2374" spans="1:100" x14ac:dyDescent="0.25">
      <c r="A2374" s="3" t="s">
        <v>10075</v>
      </c>
      <c r="B2374" s="3" t="s">
        <v>118</v>
      </c>
      <c r="C2374" s="4">
        <v>2.5474E-2</v>
      </c>
      <c r="D2374" s="3" t="s">
        <v>10076</v>
      </c>
      <c r="E2374" s="3" t="s">
        <v>10077</v>
      </c>
      <c r="F2374" s="3" t="s">
        <v>10078</v>
      </c>
      <c r="G2374" s="3" t="s">
        <v>106</v>
      </c>
      <c r="H2374" s="4">
        <v>47905</v>
      </c>
      <c r="I2374" s="3" t="s">
        <v>9956</v>
      </c>
      <c r="J2374" s="3" t="s">
        <v>10079</v>
      </c>
      <c r="K2374" s="4">
        <v>60558</v>
      </c>
      <c r="L2374" s="3" t="s">
        <v>109</v>
      </c>
      <c r="M2374" s="3" t="s">
        <v>109</v>
      </c>
      <c r="N2374" s="3" t="s">
        <v>109</v>
      </c>
      <c r="O2374" s="3" t="s">
        <v>109</v>
      </c>
      <c r="P2374" s="3" t="s">
        <v>109</v>
      </c>
      <c r="Q2374" s="2"/>
      <c r="S2374" s="3" t="s">
        <v>109</v>
      </c>
      <c r="T2374" s="3" t="s">
        <v>109</v>
      </c>
      <c r="U2374" s="3" t="s">
        <v>109</v>
      </c>
      <c r="V2374" s="3" t="s">
        <v>109</v>
      </c>
      <c r="W2374" s="3" t="s">
        <v>109</v>
      </c>
      <c r="X2374" s="3" t="s">
        <v>109</v>
      </c>
      <c r="Y2374" s="3" t="s">
        <v>109</v>
      </c>
      <c r="Z2374" s="3" t="s">
        <v>109</v>
      </c>
      <c r="AA2374" s="8"/>
      <c r="AB2374" s="3" t="s">
        <v>109</v>
      </c>
      <c r="AC2374" s="5" t="s">
        <v>123</v>
      </c>
      <c r="AD2374" s="3" t="s">
        <v>123</v>
      </c>
      <c r="AE2374" s="3" t="s">
        <v>109</v>
      </c>
      <c r="AF2374" s="8"/>
      <c r="AG2374" s="3" t="s">
        <v>109</v>
      </c>
      <c r="AH2374" s="3" t="s">
        <v>123</v>
      </c>
      <c r="AI2374" s="3" t="s">
        <v>109</v>
      </c>
      <c r="AJ2374" s="12">
        <v>2</v>
      </c>
      <c r="AL2374" s="10">
        <v>2</v>
      </c>
      <c r="AN2374" s="3" t="s">
        <v>109</v>
      </c>
      <c r="AO2374" s="2"/>
      <c r="AP2374" s="3" t="s">
        <v>109</v>
      </c>
      <c r="AQ2374" s="3" t="s">
        <v>109</v>
      </c>
      <c r="AR2374" s="3" t="s">
        <v>109</v>
      </c>
      <c r="AS2374" s="3" t="s">
        <v>109</v>
      </c>
      <c r="AT2374" s="3" t="s">
        <v>109</v>
      </c>
      <c r="AU2374" s="3" t="s">
        <v>109</v>
      </c>
      <c r="AV2374" s="3" t="s">
        <v>109</v>
      </c>
      <c r="AW2374" s="3" t="s">
        <v>109</v>
      </c>
      <c r="AX2374" s="3" t="s">
        <v>109</v>
      </c>
      <c r="AY2374" s="3" t="s">
        <v>109</v>
      </c>
      <c r="AZ2374" s="3" t="s">
        <v>109</v>
      </c>
      <c r="BA2374" s="3" t="s">
        <v>109</v>
      </c>
      <c r="BB2374" s="3" t="s">
        <v>109</v>
      </c>
      <c r="BC2374" s="3" t="s">
        <v>109</v>
      </c>
      <c r="BD2374" s="3" t="s">
        <v>109</v>
      </c>
      <c r="BE2374" s="3" t="s">
        <v>109</v>
      </c>
      <c r="BF2374" s="3" t="s">
        <v>109</v>
      </c>
      <c r="BG2374" s="3" t="s">
        <v>109</v>
      </c>
      <c r="BH2374" s="3" t="s">
        <v>109</v>
      </c>
      <c r="BI2374" s="3" t="s">
        <v>109</v>
      </c>
      <c r="BJ2374" s="3" t="s">
        <v>109</v>
      </c>
      <c r="BK2374" s="3" t="s">
        <v>109</v>
      </c>
      <c r="BM2374" s="3" t="s">
        <v>109</v>
      </c>
      <c r="BN2374" s="3" t="s">
        <v>109</v>
      </c>
      <c r="BO2374" s="3" t="s">
        <v>109</v>
      </c>
      <c r="BP2374" s="3" t="s">
        <v>109</v>
      </c>
      <c r="BQ2374" s="3" t="s">
        <v>109</v>
      </c>
      <c r="BR2374" s="3" t="s">
        <v>109</v>
      </c>
      <c r="BS2374" s="3" t="s">
        <v>109</v>
      </c>
      <c r="BT2374" s="3" t="s">
        <v>109</v>
      </c>
      <c r="BU2374" s="3" t="s">
        <v>109</v>
      </c>
      <c r="BV2374" s="3" t="s">
        <v>109</v>
      </c>
      <c r="BW2374" s="3" t="s">
        <v>109</v>
      </c>
      <c r="BX2374" s="3" t="s">
        <v>109</v>
      </c>
      <c r="BY2374" s="3" t="s">
        <v>109</v>
      </c>
      <c r="BZ2374" s="3" t="s">
        <v>109</v>
      </c>
      <c r="CA2374" s="4">
        <v>2.5474E-2</v>
      </c>
      <c r="CB2374" s="3" t="s">
        <v>109</v>
      </c>
      <c r="CC2374" s="4">
        <v>828400</v>
      </c>
      <c r="CD2374" s="3" t="s">
        <v>109</v>
      </c>
      <c r="CE2374" s="3" t="s">
        <v>109</v>
      </c>
      <c r="CF2374" s="3" t="s">
        <v>109</v>
      </c>
      <c r="CG2374" s="3" t="s">
        <v>109</v>
      </c>
      <c r="CH2374" s="3" t="s">
        <v>109</v>
      </c>
      <c r="CI2374" s="3" t="s">
        <v>109</v>
      </c>
      <c r="CJ2374" s="3" t="s">
        <v>109</v>
      </c>
      <c r="CK2374" s="3" t="s">
        <v>109</v>
      </c>
      <c r="CL2374" s="3" t="s">
        <v>109</v>
      </c>
      <c r="CM2374" s="3" t="s">
        <v>109</v>
      </c>
      <c r="CN2374" s="3" t="s">
        <v>109</v>
      </c>
      <c r="CO2374" s="3" t="s">
        <v>109</v>
      </c>
      <c r="CP2374" s="3" t="s">
        <v>109</v>
      </c>
      <c r="CQ2374" s="5" t="s">
        <v>126</v>
      </c>
      <c r="CR2374" s="5" t="s">
        <v>10080</v>
      </c>
      <c r="CV2374" s="21" t="s">
        <v>113</v>
      </c>
    </row>
    <row r="2375" spans="1:100" x14ac:dyDescent="0.25">
      <c r="A2375" s="3" t="s">
        <v>10081</v>
      </c>
      <c r="B2375" s="3" t="s">
        <v>176</v>
      </c>
      <c r="C2375" s="4">
        <v>1.4482999999999999E-2</v>
      </c>
      <c r="D2375" s="3" t="s">
        <v>10082</v>
      </c>
      <c r="E2375" s="3" t="s">
        <v>10083</v>
      </c>
      <c r="F2375" s="3" t="s">
        <v>10084</v>
      </c>
      <c r="G2375" s="3" t="s">
        <v>133</v>
      </c>
      <c r="H2375" s="4">
        <v>47906</v>
      </c>
      <c r="I2375" s="3" t="s">
        <v>9956</v>
      </c>
      <c r="J2375" s="3" t="s">
        <v>10079</v>
      </c>
      <c r="K2375" s="4">
        <v>103132</v>
      </c>
      <c r="L2375" s="3" t="s">
        <v>109</v>
      </c>
      <c r="M2375" s="3" t="s">
        <v>109</v>
      </c>
      <c r="N2375" s="3" t="s">
        <v>109</v>
      </c>
      <c r="O2375" s="3" t="s">
        <v>109</v>
      </c>
      <c r="P2375" s="3" t="s">
        <v>109</v>
      </c>
      <c r="Q2375" s="2"/>
      <c r="S2375" s="3" t="s">
        <v>109</v>
      </c>
      <c r="T2375" s="3" t="s">
        <v>109</v>
      </c>
      <c r="U2375" s="3" t="s">
        <v>109</v>
      </c>
      <c r="V2375" s="3" t="s">
        <v>109</v>
      </c>
      <c r="W2375" s="3" t="s">
        <v>109</v>
      </c>
      <c r="X2375" s="3" t="s">
        <v>109</v>
      </c>
      <c r="Y2375" s="3" t="s">
        <v>109</v>
      </c>
      <c r="Z2375" s="3" t="s">
        <v>109</v>
      </c>
      <c r="AA2375" s="8"/>
      <c r="AB2375" s="3" t="s">
        <v>109</v>
      </c>
      <c r="AC2375" s="5" t="s">
        <v>135</v>
      </c>
      <c r="AD2375" s="3" t="s">
        <v>135</v>
      </c>
      <c r="AE2375" s="3" t="s">
        <v>109</v>
      </c>
      <c r="AF2375" s="4">
        <v>3</v>
      </c>
      <c r="AG2375" s="3" t="s">
        <v>109</v>
      </c>
      <c r="AH2375" s="3" t="s">
        <v>111</v>
      </c>
      <c r="AI2375" s="3" t="s">
        <v>109</v>
      </c>
      <c r="AJ2375" s="16"/>
      <c r="AL2375" s="16"/>
      <c r="AN2375" s="3" t="s">
        <v>109</v>
      </c>
      <c r="AO2375" s="2"/>
      <c r="AP2375" s="3" t="s">
        <v>109</v>
      </c>
      <c r="AQ2375" s="3" t="s">
        <v>109</v>
      </c>
      <c r="AR2375" s="3" t="s">
        <v>109</v>
      </c>
      <c r="AS2375" s="3" t="s">
        <v>109</v>
      </c>
      <c r="AT2375" s="3" t="s">
        <v>109</v>
      </c>
      <c r="AU2375" s="3" t="s">
        <v>109</v>
      </c>
      <c r="AV2375" s="3" t="s">
        <v>109</v>
      </c>
      <c r="AW2375" s="3" t="s">
        <v>109</v>
      </c>
      <c r="AX2375" s="3" t="s">
        <v>109</v>
      </c>
      <c r="AY2375" s="3" t="s">
        <v>109</v>
      </c>
      <c r="AZ2375" s="3" t="s">
        <v>109</v>
      </c>
      <c r="BA2375" s="3" t="s">
        <v>109</v>
      </c>
      <c r="BB2375" s="3" t="s">
        <v>109</v>
      </c>
      <c r="BC2375" s="3" t="s">
        <v>109</v>
      </c>
      <c r="BD2375" s="3" t="s">
        <v>109</v>
      </c>
      <c r="BE2375" s="3" t="s">
        <v>109</v>
      </c>
      <c r="BF2375" s="3" t="s">
        <v>109</v>
      </c>
      <c r="BG2375" s="3" t="s">
        <v>109</v>
      </c>
      <c r="BH2375" s="3" t="s">
        <v>109</v>
      </c>
      <c r="BI2375" s="3" t="s">
        <v>109</v>
      </c>
      <c r="BJ2375" s="3" t="s">
        <v>109</v>
      </c>
      <c r="BK2375" s="3" t="s">
        <v>109</v>
      </c>
      <c r="BM2375" s="3" t="s">
        <v>109</v>
      </c>
      <c r="BN2375" s="3" t="s">
        <v>109</v>
      </c>
      <c r="BO2375" s="3" t="s">
        <v>109</v>
      </c>
      <c r="BP2375" s="3" t="s">
        <v>109</v>
      </c>
      <c r="BQ2375" s="3" t="s">
        <v>109</v>
      </c>
      <c r="BR2375" s="3" t="s">
        <v>109</v>
      </c>
      <c r="BS2375" s="3" t="s">
        <v>109</v>
      </c>
      <c r="BT2375" s="3" t="s">
        <v>109</v>
      </c>
      <c r="BU2375" s="3" t="s">
        <v>109</v>
      </c>
      <c r="BV2375" s="3" t="s">
        <v>109</v>
      </c>
      <c r="BW2375" s="3" t="s">
        <v>109</v>
      </c>
      <c r="BX2375" s="3" t="s">
        <v>109</v>
      </c>
      <c r="BY2375" s="3" t="s">
        <v>109</v>
      </c>
      <c r="BZ2375" s="3" t="s">
        <v>109</v>
      </c>
      <c r="CA2375" s="4">
        <v>1.4482999999999999E-2</v>
      </c>
      <c r="CB2375" s="3" t="s">
        <v>109</v>
      </c>
      <c r="CC2375" s="4">
        <v>5542400</v>
      </c>
      <c r="CD2375" s="3" t="s">
        <v>109</v>
      </c>
      <c r="CE2375" s="3" t="s">
        <v>109</v>
      </c>
      <c r="CF2375" s="3" t="s">
        <v>109</v>
      </c>
      <c r="CG2375" s="3" t="s">
        <v>109</v>
      </c>
      <c r="CH2375" s="3" t="s">
        <v>10085</v>
      </c>
      <c r="CI2375" s="3" t="s">
        <v>109</v>
      </c>
      <c r="CJ2375" s="3" t="s">
        <v>109</v>
      </c>
      <c r="CK2375" s="3" t="s">
        <v>109</v>
      </c>
      <c r="CL2375" s="3" t="s">
        <v>109</v>
      </c>
      <c r="CM2375" s="3" t="s">
        <v>109</v>
      </c>
      <c r="CN2375" s="3" t="s">
        <v>109</v>
      </c>
      <c r="CO2375" s="3" t="s">
        <v>109</v>
      </c>
      <c r="CP2375" s="3" t="s">
        <v>109</v>
      </c>
      <c r="CQ2375" s="5" t="s">
        <v>126</v>
      </c>
      <c r="CR2375" s="5" t="s">
        <v>10086</v>
      </c>
      <c r="CV2375" s="21" t="s">
        <v>113</v>
      </c>
    </row>
    <row r="2376" spans="1:100" x14ac:dyDescent="0.25">
      <c r="A2376" s="3" t="s">
        <v>10087</v>
      </c>
      <c r="B2376" s="3" t="s">
        <v>172</v>
      </c>
      <c r="C2376" s="4">
        <v>1.4076999999999999E-2</v>
      </c>
      <c r="D2376" s="3" t="s">
        <v>10088</v>
      </c>
      <c r="E2376" s="3" t="s">
        <v>10089</v>
      </c>
      <c r="F2376" s="3" t="s">
        <v>10090</v>
      </c>
      <c r="G2376" s="3" t="s">
        <v>133</v>
      </c>
      <c r="H2376" s="4">
        <v>47906</v>
      </c>
      <c r="I2376" s="3" t="s">
        <v>9956</v>
      </c>
      <c r="J2376" s="3" t="s">
        <v>10079</v>
      </c>
      <c r="K2376" s="4">
        <v>77960</v>
      </c>
      <c r="L2376" s="3" t="s">
        <v>109</v>
      </c>
      <c r="M2376" s="3" t="s">
        <v>109</v>
      </c>
      <c r="N2376" s="3" t="s">
        <v>109</v>
      </c>
      <c r="O2376" s="3" t="s">
        <v>109</v>
      </c>
      <c r="P2376" s="3" t="s">
        <v>109</v>
      </c>
      <c r="Q2376" s="2"/>
      <c r="S2376" s="3" t="s">
        <v>109</v>
      </c>
      <c r="T2376" s="3" t="s">
        <v>109</v>
      </c>
      <c r="U2376" s="3" t="s">
        <v>109</v>
      </c>
      <c r="V2376" s="3" t="s">
        <v>109</v>
      </c>
      <c r="W2376" s="3" t="s">
        <v>109</v>
      </c>
      <c r="X2376" s="3" t="s">
        <v>109</v>
      </c>
      <c r="Y2376" s="3" t="s">
        <v>109</v>
      </c>
      <c r="Z2376" s="3" t="s">
        <v>109</v>
      </c>
      <c r="AA2376" s="8"/>
      <c r="AB2376" s="3" t="s">
        <v>109</v>
      </c>
      <c r="AC2376" s="5" t="s">
        <v>111</v>
      </c>
      <c r="AD2376" s="3" t="s">
        <v>111</v>
      </c>
      <c r="AE2376" s="3" t="s">
        <v>109</v>
      </c>
      <c r="AF2376" s="8"/>
      <c r="AG2376" s="3" t="s">
        <v>109</v>
      </c>
      <c r="AH2376" s="3" t="s">
        <v>111</v>
      </c>
      <c r="AI2376" s="3" t="s">
        <v>109</v>
      </c>
      <c r="AJ2376" s="12">
        <v>3</v>
      </c>
      <c r="AL2376" s="10">
        <v>4</v>
      </c>
      <c r="AN2376" s="3" t="s">
        <v>109</v>
      </c>
      <c r="AO2376" s="2"/>
      <c r="AP2376" s="3" t="s">
        <v>109</v>
      </c>
      <c r="AQ2376" s="3" t="s">
        <v>109</v>
      </c>
      <c r="AR2376" s="3" t="s">
        <v>109</v>
      </c>
      <c r="AS2376" s="3" t="s">
        <v>109</v>
      </c>
      <c r="AT2376" s="3" t="s">
        <v>109</v>
      </c>
      <c r="AU2376" s="3" t="s">
        <v>109</v>
      </c>
      <c r="AV2376" s="3" t="s">
        <v>109</v>
      </c>
      <c r="AW2376" s="3" t="s">
        <v>109</v>
      </c>
      <c r="AX2376" s="3" t="s">
        <v>109</v>
      </c>
      <c r="AY2376" s="3" t="s">
        <v>109</v>
      </c>
      <c r="AZ2376" s="3" t="s">
        <v>109</v>
      </c>
      <c r="BA2376" s="3" t="s">
        <v>109</v>
      </c>
      <c r="BB2376" s="3" t="s">
        <v>109</v>
      </c>
      <c r="BC2376" s="3" t="s">
        <v>109</v>
      </c>
      <c r="BD2376" s="3" t="s">
        <v>109</v>
      </c>
      <c r="BE2376" s="3" t="s">
        <v>109</v>
      </c>
      <c r="BF2376" s="3" t="s">
        <v>109</v>
      </c>
      <c r="BG2376" s="3" t="s">
        <v>109</v>
      </c>
      <c r="BH2376" s="3" t="s">
        <v>109</v>
      </c>
      <c r="BI2376" s="3" t="s">
        <v>109</v>
      </c>
      <c r="BJ2376" s="3" t="s">
        <v>109</v>
      </c>
      <c r="BK2376" s="3" t="s">
        <v>109</v>
      </c>
      <c r="BM2376" s="3" t="s">
        <v>109</v>
      </c>
      <c r="BN2376" s="3" t="s">
        <v>109</v>
      </c>
      <c r="BO2376" s="3" t="s">
        <v>109</v>
      </c>
      <c r="BP2376" s="3" t="s">
        <v>109</v>
      </c>
      <c r="BQ2376" s="3" t="s">
        <v>109</v>
      </c>
      <c r="BR2376" s="3" t="s">
        <v>109</v>
      </c>
      <c r="BS2376" s="3" t="s">
        <v>109</v>
      </c>
      <c r="BT2376" s="3" t="s">
        <v>109</v>
      </c>
      <c r="BU2376" s="3" t="s">
        <v>109</v>
      </c>
      <c r="BV2376" s="3" t="s">
        <v>109</v>
      </c>
      <c r="BW2376" s="3" t="s">
        <v>109</v>
      </c>
      <c r="BX2376" s="3" t="s">
        <v>109</v>
      </c>
      <c r="BY2376" s="3" t="s">
        <v>109</v>
      </c>
      <c r="BZ2376" s="3" t="s">
        <v>109</v>
      </c>
      <c r="CA2376" s="4">
        <v>1.4076999999999999E-2</v>
      </c>
      <c r="CB2376" s="3" t="s">
        <v>109</v>
      </c>
      <c r="CC2376" s="4">
        <v>1832700</v>
      </c>
      <c r="CD2376" s="3" t="s">
        <v>109</v>
      </c>
      <c r="CE2376" s="3" t="s">
        <v>109</v>
      </c>
      <c r="CF2376" s="3" t="s">
        <v>109</v>
      </c>
      <c r="CG2376" s="3" t="s">
        <v>109</v>
      </c>
      <c r="CH2376" s="3" t="s">
        <v>109</v>
      </c>
      <c r="CI2376" s="3" t="s">
        <v>109</v>
      </c>
      <c r="CJ2376" s="3" t="s">
        <v>109</v>
      </c>
      <c r="CK2376" s="3" t="s">
        <v>109</v>
      </c>
      <c r="CL2376" s="3" t="s">
        <v>109</v>
      </c>
      <c r="CM2376" s="3" t="s">
        <v>109</v>
      </c>
      <c r="CN2376" s="3" t="s">
        <v>109</v>
      </c>
      <c r="CO2376" s="3" t="s">
        <v>109</v>
      </c>
      <c r="CP2376" s="3" t="s">
        <v>109</v>
      </c>
      <c r="CQ2376" s="5" t="s">
        <v>113</v>
      </c>
      <c r="CR2376" s="5" t="s">
        <v>109</v>
      </c>
      <c r="CV2376" s="21" t="s">
        <v>113</v>
      </c>
    </row>
    <row r="2377" spans="1:100" x14ac:dyDescent="0.25">
      <c r="A2377" s="3" t="s">
        <v>10091</v>
      </c>
      <c r="B2377" s="3" t="s">
        <v>118</v>
      </c>
      <c r="C2377" s="4">
        <v>2.5474E-2</v>
      </c>
      <c r="D2377" s="3" t="s">
        <v>10092</v>
      </c>
      <c r="E2377" s="3" t="s">
        <v>10093</v>
      </c>
      <c r="F2377" s="3" t="s">
        <v>10094</v>
      </c>
      <c r="G2377" s="3" t="s">
        <v>106</v>
      </c>
      <c r="H2377" s="4">
        <v>47905</v>
      </c>
      <c r="I2377" s="3" t="s">
        <v>9956</v>
      </c>
      <c r="J2377" s="3" t="s">
        <v>10079</v>
      </c>
      <c r="K2377" s="4">
        <v>60700</v>
      </c>
      <c r="L2377" s="3" t="s">
        <v>109</v>
      </c>
      <c r="M2377" s="3" t="s">
        <v>109</v>
      </c>
      <c r="N2377" s="3" t="s">
        <v>109</v>
      </c>
      <c r="O2377" s="3" t="s">
        <v>109</v>
      </c>
      <c r="P2377" s="3" t="s">
        <v>109</v>
      </c>
      <c r="Q2377" s="2"/>
      <c r="S2377" s="3" t="s">
        <v>109</v>
      </c>
      <c r="T2377" s="3" t="s">
        <v>109</v>
      </c>
      <c r="U2377" s="3" t="s">
        <v>109</v>
      </c>
      <c r="V2377" s="3" t="s">
        <v>109</v>
      </c>
      <c r="W2377" s="3" t="s">
        <v>109</v>
      </c>
      <c r="X2377" s="3" t="s">
        <v>109</v>
      </c>
      <c r="Y2377" s="3" t="s">
        <v>109</v>
      </c>
      <c r="Z2377" s="3" t="s">
        <v>109</v>
      </c>
      <c r="AA2377" s="8"/>
      <c r="AB2377" s="3" t="s">
        <v>109</v>
      </c>
      <c r="AC2377" s="5" t="s">
        <v>123</v>
      </c>
      <c r="AD2377" s="3" t="s">
        <v>123</v>
      </c>
      <c r="AE2377" s="3" t="s">
        <v>109</v>
      </c>
      <c r="AF2377" s="8"/>
      <c r="AG2377" s="3" t="s">
        <v>109</v>
      </c>
      <c r="AH2377" s="3" t="s">
        <v>126</v>
      </c>
      <c r="AI2377" s="3" t="s">
        <v>109</v>
      </c>
      <c r="AJ2377" s="12">
        <v>1</v>
      </c>
      <c r="AL2377" s="10">
        <v>1</v>
      </c>
      <c r="AN2377" s="3" t="s">
        <v>109</v>
      </c>
      <c r="AO2377" s="2"/>
      <c r="AP2377" s="3" t="s">
        <v>109</v>
      </c>
      <c r="AQ2377" s="3" t="s">
        <v>109</v>
      </c>
      <c r="AR2377" s="3" t="s">
        <v>109</v>
      </c>
      <c r="AS2377" s="3" t="s">
        <v>109</v>
      </c>
      <c r="AT2377" s="3" t="s">
        <v>109</v>
      </c>
      <c r="AU2377" s="3" t="s">
        <v>109</v>
      </c>
      <c r="AV2377" s="3" t="s">
        <v>109</v>
      </c>
      <c r="AW2377" s="3" t="s">
        <v>109</v>
      </c>
      <c r="AX2377" s="3" t="s">
        <v>109</v>
      </c>
      <c r="AY2377" s="3" t="s">
        <v>109</v>
      </c>
      <c r="AZ2377" s="3" t="s">
        <v>109</v>
      </c>
      <c r="BA2377" s="3" t="s">
        <v>109</v>
      </c>
      <c r="BB2377" s="3" t="s">
        <v>109</v>
      </c>
      <c r="BC2377" s="3" t="s">
        <v>109</v>
      </c>
      <c r="BD2377" s="3" t="s">
        <v>109</v>
      </c>
      <c r="BE2377" s="3" t="s">
        <v>109</v>
      </c>
      <c r="BF2377" s="3" t="s">
        <v>109</v>
      </c>
      <c r="BG2377" s="3" t="s">
        <v>109</v>
      </c>
      <c r="BH2377" s="3" t="s">
        <v>109</v>
      </c>
      <c r="BI2377" s="3" t="s">
        <v>109</v>
      </c>
      <c r="BJ2377" s="3" t="s">
        <v>109</v>
      </c>
      <c r="BK2377" s="3" t="s">
        <v>109</v>
      </c>
      <c r="BM2377" s="3" t="s">
        <v>109</v>
      </c>
      <c r="BN2377" s="3" t="s">
        <v>109</v>
      </c>
      <c r="BO2377" s="3" t="s">
        <v>109</v>
      </c>
      <c r="BP2377" s="3" t="s">
        <v>109</v>
      </c>
      <c r="BQ2377" s="3" t="s">
        <v>109</v>
      </c>
      <c r="BR2377" s="3" t="s">
        <v>109</v>
      </c>
      <c r="BS2377" s="3" t="s">
        <v>109</v>
      </c>
      <c r="BT2377" s="3" t="s">
        <v>109</v>
      </c>
      <c r="BU2377" s="3" t="s">
        <v>109</v>
      </c>
      <c r="BV2377" s="3" t="s">
        <v>109</v>
      </c>
      <c r="BW2377" s="3" t="s">
        <v>109</v>
      </c>
      <c r="BX2377" s="3" t="s">
        <v>109</v>
      </c>
      <c r="BY2377" s="3" t="s">
        <v>109</v>
      </c>
      <c r="BZ2377" s="3" t="s">
        <v>109</v>
      </c>
      <c r="CA2377" s="4">
        <v>2.5474E-2</v>
      </c>
      <c r="CB2377" s="3" t="s">
        <v>109</v>
      </c>
      <c r="CC2377" s="4">
        <v>829800</v>
      </c>
      <c r="CD2377" s="3" t="s">
        <v>109</v>
      </c>
      <c r="CE2377" s="3" t="s">
        <v>109</v>
      </c>
      <c r="CF2377" s="3" t="s">
        <v>109</v>
      </c>
      <c r="CG2377" s="3" t="s">
        <v>109</v>
      </c>
      <c r="CH2377" s="3" t="s">
        <v>109</v>
      </c>
      <c r="CI2377" s="3" t="s">
        <v>109</v>
      </c>
      <c r="CJ2377" s="3" t="s">
        <v>109</v>
      </c>
      <c r="CK2377" s="3" t="s">
        <v>109</v>
      </c>
      <c r="CL2377" s="3" t="s">
        <v>109</v>
      </c>
      <c r="CM2377" s="3" t="s">
        <v>109</v>
      </c>
      <c r="CN2377" s="3" t="s">
        <v>109</v>
      </c>
      <c r="CO2377" s="3" t="s">
        <v>109</v>
      </c>
      <c r="CP2377" s="3" t="s">
        <v>109</v>
      </c>
      <c r="CQ2377" s="5" t="s">
        <v>113</v>
      </c>
      <c r="CR2377" s="5" t="s">
        <v>109</v>
      </c>
      <c r="CV2377" s="21" t="s">
        <v>113</v>
      </c>
    </row>
    <row r="2378" spans="1:100" x14ac:dyDescent="0.25">
      <c r="A2378" s="3" t="s">
        <v>10095</v>
      </c>
      <c r="B2378" s="3" t="s">
        <v>405</v>
      </c>
      <c r="C2378" s="4">
        <v>1.4538000000000001E-2</v>
      </c>
      <c r="D2378" s="3" t="s">
        <v>10096</v>
      </c>
      <c r="E2378" s="3" t="s">
        <v>10097</v>
      </c>
      <c r="F2378" s="3" t="s">
        <v>10098</v>
      </c>
      <c r="G2378" s="3" t="s">
        <v>106</v>
      </c>
      <c r="H2378" s="9">
        <v>47909</v>
      </c>
      <c r="I2378" s="3" t="s">
        <v>9956</v>
      </c>
      <c r="J2378" s="3" t="s">
        <v>10079</v>
      </c>
      <c r="K2378" s="4">
        <v>58788</v>
      </c>
      <c r="L2378" s="3" t="s">
        <v>109</v>
      </c>
      <c r="M2378" s="3" t="s">
        <v>109</v>
      </c>
      <c r="N2378" s="3" t="s">
        <v>109</v>
      </c>
      <c r="O2378" s="3" t="s">
        <v>109</v>
      </c>
      <c r="P2378" s="3" t="s">
        <v>109</v>
      </c>
      <c r="Q2378" s="2"/>
      <c r="S2378" s="3" t="s">
        <v>109</v>
      </c>
      <c r="T2378" s="3" t="s">
        <v>109</v>
      </c>
      <c r="U2378" s="3" t="s">
        <v>109</v>
      </c>
      <c r="V2378" s="3" t="s">
        <v>109</v>
      </c>
      <c r="W2378" s="3" t="s">
        <v>109</v>
      </c>
      <c r="X2378" s="3" t="s">
        <v>109</v>
      </c>
      <c r="Y2378" s="3" t="s">
        <v>109</v>
      </c>
      <c r="Z2378" s="3" t="s">
        <v>109</v>
      </c>
      <c r="AA2378" s="8"/>
      <c r="AB2378" s="3" t="s">
        <v>109</v>
      </c>
      <c r="AC2378" s="5" t="s">
        <v>111</v>
      </c>
      <c r="AD2378" s="3" t="s">
        <v>111</v>
      </c>
      <c r="AE2378" s="3" t="s">
        <v>109</v>
      </c>
      <c r="AF2378" s="8"/>
      <c r="AG2378" s="3" t="s">
        <v>109</v>
      </c>
      <c r="AH2378" s="3" t="s">
        <v>111</v>
      </c>
      <c r="AI2378" s="3" t="s">
        <v>109</v>
      </c>
      <c r="AJ2378" s="12">
        <v>3</v>
      </c>
      <c r="AL2378" s="10">
        <v>3</v>
      </c>
      <c r="AN2378" s="3" t="s">
        <v>109</v>
      </c>
      <c r="AO2378" s="2"/>
      <c r="AP2378" s="3" t="s">
        <v>109</v>
      </c>
      <c r="AQ2378" s="3" t="s">
        <v>109</v>
      </c>
      <c r="AR2378" s="3" t="s">
        <v>109</v>
      </c>
      <c r="AS2378" s="3" t="s">
        <v>109</v>
      </c>
      <c r="AT2378" s="3" t="s">
        <v>109</v>
      </c>
      <c r="AU2378" s="3" t="s">
        <v>109</v>
      </c>
      <c r="AV2378" s="3" t="s">
        <v>109</v>
      </c>
      <c r="AW2378" s="3" t="s">
        <v>109</v>
      </c>
      <c r="AX2378" s="3" t="s">
        <v>109</v>
      </c>
      <c r="AY2378" s="3" t="s">
        <v>109</v>
      </c>
      <c r="AZ2378" s="3" t="s">
        <v>109</v>
      </c>
      <c r="BA2378" s="3" t="s">
        <v>109</v>
      </c>
      <c r="BB2378" s="3" t="s">
        <v>109</v>
      </c>
      <c r="BC2378" s="3" t="s">
        <v>109</v>
      </c>
      <c r="BD2378" s="3" t="s">
        <v>109</v>
      </c>
      <c r="BE2378" s="3" t="s">
        <v>109</v>
      </c>
      <c r="BF2378" s="3" t="s">
        <v>109</v>
      </c>
      <c r="BG2378" s="3" t="s">
        <v>109</v>
      </c>
      <c r="BH2378" s="3" t="s">
        <v>109</v>
      </c>
      <c r="BI2378" s="3" t="s">
        <v>109</v>
      </c>
      <c r="BJ2378" s="3" t="s">
        <v>109</v>
      </c>
      <c r="BK2378" s="3" t="s">
        <v>109</v>
      </c>
      <c r="BM2378" s="3" t="s">
        <v>109</v>
      </c>
      <c r="BN2378" s="3" t="s">
        <v>109</v>
      </c>
      <c r="BO2378" s="3" t="s">
        <v>109</v>
      </c>
      <c r="BP2378" s="3" t="s">
        <v>109</v>
      </c>
      <c r="BQ2378" s="3" t="s">
        <v>109</v>
      </c>
      <c r="BR2378" s="3" t="s">
        <v>109</v>
      </c>
      <c r="BS2378" s="3" t="s">
        <v>109</v>
      </c>
      <c r="BT2378" s="3" t="s">
        <v>109</v>
      </c>
      <c r="BU2378" s="3" t="s">
        <v>109</v>
      </c>
      <c r="BV2378" s="3" t="s">
        <v>109</v>
      </c>
      <c r="BW2378" s="3" t="s">
        <v>109</v>
      </c>
      <c r="BX2378" s="3" t="s">
        <v>109</v>
      </c>
      <c r="BY2378" s="3" t="s">
        <v>109</v>
      </c>
      <c r="BZ2378" s="3" t="s">
        <v>109</v>
      </c>
      <c r="CA2378" s="4">
        <v>1.4538000000000001E-2</v>
      </c>
      <c r="CB2378" s="3" t="s">
        <v>109</v>
      </c>
      <c r="CC2378" s="4">
        <v>1246300</v>
      </c>
      <c r="CD2378" s="3" t="s">
        <v>109</v>
      </c>
      <c r="CE2378" s="3" t="s">
        <v>109</v>
      </c>
      <c r="CF2378" s="3" t="s">
        <v>109</v>
      </c>
      <c r="CG2378" s="3" t="s">
        <v>109</v>
      </c>
      <c r="CH2378" s="3" t="s">
        <v>10099</v>
      </c>
      <c r="CI2378" s="3" t="s">
        <v>109</v>
      </c>
      <c r="CJ2378" s="3" t="s">
        <v>109</v>
      </c>
      <c r="CK2378" s="3" t="s">
        <v>109</v>
      </c>
      <c r="CL2378" s="3" t="s">
        <v>109</v>
      </c>
      <c r="CM2378" s="3" t="s">
        <v>109</v>
      </c>
      <c r="CN2378" s="3" t="s">
        <v>109</v>
      </c>
      <c r="CO2378" s="3" t="s">
        <v>109</v>
      </c>
      <c r="CP2378" s="3" t="s">
        <v>109</v>
      </c>
      <c r="CQ2378" s="5" t="s">
        <v>113</v>
      </c>
      <c r="CR2378" s="5" t="s">
        <v>109</v>
      </c>
      <c r="CV2378" s="21" t="s">
        <v>113</v>
      </c>
    </row>
    <row r="2379" spans="1:100" x14ac:dyDescent="0.25">
      <c r="A2379" s="3" t="s">
        <v>10100</v>
      </c>
      <c r="B2379" s="3" t="s">
        <v>118</v>
      </c>
      <c r="C2379" s="4">
        <v>2.5474E-2</v>
      </c>
      <c r="D2379" s="3" t="s">
        <v>10101</v>
      </c>
      <c r="E2379" s="3" t="s">
        <v>10102</v>
      </c>
      <c r="F2379" s="3" t="s">
        <v>10103</v>
      </c>
      <c r="G2379" s="3" t="s">
        <v>106</v>
      </c>
      <c r="H2379" s="4">
        <v>47901</v>
      </c>
      <c r="I2379" s="3" t="s">
        <v>9956</v>
      </c>
      <c r="J2379" s="3" t="s">
        <v>10079</v>
      </c>
      <c r="K2379" s="4">
        <v>51932</v>
      </c>
      <c r="L2379" s="3" t="s">
        <v>109</v>
      </c>
      <c r="M2379" s="3" t="s">
        <v>109</v>
      </c>
      <c r="N2379" s="3" t="s">
        <v>109</v>
      </c>
      <c r="O2379" s="3" t="s">
        <v>109</v>
      </c>
      <c r="P2379" s="3" t="s">
        <v>109</v>
      </c>
      <c r="Q2379" s="2"/>
      <c r="S2379" s="3" t="s">
        <v>109</v>
      </c>
      <c r="T2379" s="3" t="s">
        <v>109</v>
      </c>
      <c r="U2379" s="3" t="s">
        <v>109</v>
      </c>
      <c r="V2379" s="3" t="s">
        <v>109</v>
      </c>
      <c r="W2379" s="3" t="s">
        <v>109</v>
      </c>
      <c r="X2379" s="3" t="s">
        <v>109</v>
      </c>
      <c r="Y2379" s="3" t="s">
        <v>109</v>
      </c>
      <c r="Z2379" s="3" t="s">
        <v>109</v>
      </c>
      <c r="AA2379" s="4">
        <v>1914</v>
      </c>
      <c r="AB2379" s="3" t="s">
        <v>109</v>
      </c>
      <c r="AC2379" s="5" t="s">
        <v>123</v>
      </c>
      <c r="AD2379" s="3" t="s">
        <v>111</v>
      </c>
      <c r="AE2379" s="3" t="s">
        <v>109</v>
      </c>
      <c r="AF2379" s="8"/>
      <c r="AG2379" s="3" t="s">
        <v>109</v>
      </c>
      <c r="AH2379" s="3" t="s">
        <v>126</v>
      </c>
      <c r="AI2379" s="3" t="s">
        <v>109</v>
      </c>
      <c r="AJ2379" s="12">
        <v>1</v>
      </c>
      <c r="AL2379" s="10">
        <v>3</v>
      </c>
      <c r="AN2379" s="3" t="s">
        <v>109</v>
      </c>
      <c r="AO2379" s="2"/>
      <c r="AP2379" s="3" t="s">
        <v>109</v>
      </c>
      <c r="AQ2379" s="3" t="s">
        <v>109</v>
      </c>
      <c r="AR2379" s="3" t="s">
        <v>109</v>
      </c>
      <c r="AS2379" s="3" t="s">
        <v>109</v>
      </c>
      <c r="AT2379" s="3" t="s">
        <v>109</v>
      </c>
      <c r="AU2379" s="3" t="s">
        <v>109</v>
      </c>
      <c r="AV2379" s="3" t="s">
        <v>109</v>
      </c>
      <c r="AW2379" s="3" t="s">
        <v>109</v>
      </c>
      <c r="AX2379" s="3" t="s">
        <v>109</v>
      </c>
      <c r="AY2379" s="3" t="s">
        <v>109</v>
      </c>
      <c r="AZ2379" s="3" t="s">
        <v>109</v>
      </c>
      <c r="BA2379" s="3" t="s">
        <v>109</v>
      </c>
      <c r="BB2379" s="3" t="s">
        <v>109</v>
      </c>
      <c r="BC2379" s="3" t="s">
        <v>109</v>
      </c>
      <c r="BD2379" s="3" t="s">
        <v>109</v>
      </c>
      <c r="BE2379" s="3" t="s">
        <v>109</v>
      </c>
      <c r="BF2379" s="3" t="s">
        <v>109</v>
      </c>
      <c r="BG2379" s="3" t="s">
        <v>109</v>
      </c>
      <c r="BH2379" s="3" t="s">
        <v>109</v>
      </c>
      <c r="BI2379" s="3" t="s">
        <v>109</v>
      </c>
      <c r="BJ2379" s="3" t="s">
        <v>109</v>
      </c>
      <c r="BK2379" s="3" t="s">
        <v>109</v>
      </c>
      <c r="BM2379" s="3" t="s">
        <v>109</v>
      </c>
      <c r="BN2379" s="3" t="s">
        <v>109</v>
      </c>
      <c r="BO2379" s="3" t="s">
        <v>109</v>
      </c>
      <c r="BP2379" s="3" t="s">
        <v>109</v>
      </c>
      <c r="BQ2379" s="3" t="s">
        <v>109</v>
      </c>
      <c r="BR2379" s="3" t="s">
        <v>109</v>
      </c>
      <c r="BS2379" s="3" t="s">
        <v>109</v>
      </c>
      <c r="BT2379" s="3" t="s">
        <v>109</v>
      </c>
      <c r="BU2379" s="3" t="s">
        <v>109</v>
      </c>
      <c r="BV2379" s="3" t="s">
        <v>109</v>
      </c>
      <c r="BW2379" s="3" t="s">
        <v>109</v>
      </c>
      <c r="BX2379" s="3" t="s">
        <v>109</v>
      </c>
      <c r="BY2379" s="3" t="s">
        <v>109</v>
      </c>
      <c r="BZ2379" s="3" t="s">
        <v>109</v>
      </c>
      <c r="CA2379" s="4">
        <v>2.5474E-2</v>
      </c>
      <c r="CB2379" s="3" t="s">
        <v>109</v>
      </c>
      <c r="CC2379" s="4">
        <v>734700</v>
      </c>
      <c r="CD2379" s="3" t="s">
        <v>109</v>
      </c>
      <c r="CE2379" s="3" t="s">
        <v>109</v>
      </c>
      <c r="CF2379" s="3" t="s">
        <v>109</v>
      </c>
      <c r="CG2379" s="3" t="s">
        <v>109</v>
      </c>
      <c r="CH2379" s="3" t="s">
        <v>10104</v>
      </c>
      <c r="CI2379" s="3" t="s">
        <v>109</v>
      </c>
      <c r="CJ2379" s="3" t="s">
        <v>109</v>
      </c>
      <c r="CK2379" s="3" t="s">
        <v>109</v>
      </c>
      <c r="CL2379" s="3" t="s">
        <v>109</v>
      </c>
      <c r="CM2379" s="3" t="s">
        <v>109</v>
      </c>
      <c r="CN2379" s="3" t="s">
        <v>109</v>
      </c>
      <c r="CO2379" s="3" t="s">
        <v>109</v>
      </c>
      <c r="CP2379" s="3" t="s">
        <v>109</v>
      </c>
      <c r="CQ2379" s="5" t="s">
        <v>126</v>
      </c>
      <c r="CR2379" s="5" t="s">
        <v>10105</v>
      </c>
      <c r="CV2379" s="21" t="s">
        <v>113</v>
      </c>
    </row>
    <row r="2380" spans="1:100" x14ac:dyDescent="0.25">
      <c r="A2380" s="3" t="s">
        <v>10106</v>
      </c>
      <c r="B2380" s="3" t="s">
        <v>118</v>
      </c>
      <c r="C2380" s="4">
        <v>2.5474E-2</v>
      </c>
      <c r="D2380" s="3" t="s">
        <v>10107</v>
      </c>
      <c r="E2380" s="3" t="s">
        <v>10108</v>
      </c>
      <c r="F2380" s="3" t="s">
        <v>10109</v>
      </c>
      <c r="G2380" s="3" t="s">
        <v>106</v>
      </c>
      <c r="H2380" s="4">
        <v>47905</v>
      </c>
      <c r="I2380" s="3" t="s">
        <v>9956</v>
      </c>
      <c r="J2380" s="3" t="s">
        <v>10079</v>
      </c>
      <c r="K2380" s="4">
        <v>95561</v>
      </c>
      <c r="L2380" s="3" t="s">
        <v>109</v>
      </c>
      <c r="M2380" s="3" t="s">
        <v>109</v>
      </c>
      <c r="N2380" s="3" t="s">
        <v>109</v>
      </c>
      <c r="O2380" s="3" t="s">
        <v>109</v>
      </c>
      <c r="P2380" s="3" t="s">
        <v>109</v>
      </c>
      <c r="Q2380" s="2"/>
      <c r="S2380" s="3" t="s">
        <v>109</v>
      </c>
      <c r="T2380" s="3" t="s">
        <v>109</v>
      </c>
      <c r="U2380" s="3" t="s">
        <v>109</v>
      </c>
      <c r="V2380" s="3" t="s">
        <v>109</v>
      </c>
      <c r="W2380" s="3" t="s">
        <v>109</v>
      </c>
      <c r="X2380" s="3" t="s">
        <v>109</v>
      </c>
      <c r="Y2380" s="3" t="s">
        <v>109</v>
      </c>
      <c r="Z2380" s="3" t="s">
        <v>109</v>
      </c>
      <c r="AA2380" s="9">
        <v>1946</v>
      </c>
      <c r="AB2380" s="3" t="s">
        <v>109</v>
      </c>
      <c r="AC2380" s="5" t="s">
        <v>123</v>
      </c>
      <c r="AD2380" s="3" t="s">
        <v>123</v>
      </c>
      <c r="AE2380" s="3" t="s">
        <v>109</v>
      </c>
      <c r="AF2380" s="8"/>
      <c r="AG2380" s="3" t="s">
        <v>109</v>
      </c>
      <c r="AH2380" s="3" t="s">
        <v>123</v>
      </c>
      <c r="AI2380" s="3" t="s">
        <v>109</v>
      </c>
      <c r="AJ2380" s="12">
        <v>2</v>
      </c>
      <c r="AL2380" s="10">
        <v>2</v>
      </c>
      <c r="AN2380" s="3" t="s">
        <v>109</v>
      </c>
      <c r="AO2380" s="2"/>
      <c r="AP2380" s="3" t="s">
        <v>109</v>
      </c>
      <c r="AQ2380" s="3" t="s">
        <v>109</v>
      </c>
      <c r="AR2380" s="3" t="s">
        <v>109</v>
      </c>
      <c r="AS2380" s="3" t="s">
        <v>109</v>
      </c>
      <c r="AT2380" s="3" t="s">
        <v>109</v>
      </c>
      <c r="AU2380" s="3" t="s">
        <v>109</v>
      </c>
      <c r="AV2380" s="3" t="s">
        <v>109</v>
      </c>
      <c r="AW2380" s="3" t="s">
        <v>109</v>
      </c>
      <c r="AX2380" s="3" t="s">
        <v>109</v>
      </c>
      <c r="AY2380" s="3" t="s">
        <v>109</v>
      </c>
      <c r="AZ2380" s="3" t="s">
        <v>109</v>
      </c>
      <c r="BA2380" s="3" t="s">
        <v>109</v>
      </c>
      <c r="BB2380" s="3" t="s">
        <v>109</v>
      </c>
      <c r="BC2380" s="3" t="s">
        <v>109</v>
      </c>
      <c r="BD2380" s="3" t="s">
        <v>109</v>
      </c>
      <c r="BE2380" s="3" t="s">
        <v>109</v>
      </c>
      <c r="BF2380" s="3" t="s">
        <v>109</v>
      </c>
      <c r="BG2380" s="3" t="s">
        <v>109</v>
      </c>
      <c r="BH2380" s="3" t="s">
        <v>109</v>
      </c>
      <c r="BI2380" s="3" t="s">
        <v>109</v>
      </c>
      <c r="BJ2380" s="3" t="s">
        <v>109</v>
      </c>
      <c r="BK2380" s="3" t="s">
        <v>109</v>
      </c>
      <c r="BM2380" s="3" t="s">
        <v>109</v>
      </c>
      <c r="BN2380" s="3" t="s">
        <v>109</v>
      </c>
      <c r="BO2380" s="3" t="s">
        <v>109</v>
      </c>
      <c r="BP2380" s="3" t="s">
        <v>109</v>
      </c>
      <c r="BQ2380" s="3" t="s">
        <v>109</v>
      </c>
      <c r="BR2380" s="3" t="s">
        <v>109</v>
      </c>
      <c r="BS2380" s="3" t="s">
        <v>109</v>
      </c>
      <c r="BT2380" s="3" t="s">
        <v>109</v>
      </c>
      <c r="BU2380" s="3" t="s">
        <v>109</v>
      </c>
      <c r="BV2380" s="3" t="s">
        <v>109</v>
      </c>
      <c r="BW2380" s="3" t="s">
        <v>109</v>
      </c>
      <c r="BX2380" s="3" t="s">
        <v>109</v>
      </c>
      <c r="BY2380" s="3" t="s">
        <v>109</v>
      </c>
      <c r="BZ2380" s="3" t="s">
        <v>109</v>
      </c>
      <c r="CA2380" s="4">
        <v>2.5474E-2</v>
      </c>
      <c r="CB2380" s="3" t="s">
        <v>109</v>
      </c>
      <c r="CC2380" s="4">
        <v>1581600</v>
      </c>
      <c r="CD2380" s="3" t="s">
        <v>109</v>
      </c>
      <c r="CE2380" s="3" t="s">
        <v>109</v>
      </c>
      <c r="CF2380" s="3" t="s">
        <v>109</v>
      </c>
      <c r="CG2380" s="3" t="s">
        <v>109</v>
      </c>
      <c r="CH2380" s="3" t="s">
        <v>10110</v>
      </c>
      <c r="CI2380" s="3" t="s">
        <v>109</v>
      </c>
      <c r="CJ2380" s="3" t="s">
        <v>109</v>
      </c>
      <c r="CK2380" s="3" t="s">
        <v>109</v>
      </c>
      <c r="CL2380" s="3" t="s">
        <v>109</v>
      </c>
      <c r="CM2380" s="3" t="s">
        <v>109</v>
      </c>
      <c r="CN2380" s="3" t="s">
        <v>109</v>
      </c>
      <c r="CO2380" s="3" t="s">
        <v>109</v>
      </c>
      <c r="CP2380" s="3" t="s">
        <v>109</v>
      </c>
      <c r="CQ2380" s="5" t="s">
        <v>126</v>
      </c>
      <c r="CR2380" s="5" t="s">
        <v>10111</v>
      </c>
      <c r="CV2380" s="21" t="s">
        <v>113</v>
      </c>
    </row>
    <row r="2381" spans="1:100" x14ac:dyDescent="0.25">
      <c r="A2381" s="3" t="s">
        <v>10112</v>
      </c>
      <c r="B2381" s="3" t="s">
        <v>118</v>
      </c>
      <c r="C2381" s="4">
        <v>2.5474E-2</v>
      </c>
      <c r="D2381" s="3" t="s">
        <v>109</v>
      </c>
      <c r="E2381" s="3" t="s">
        <v>10113</v>
      </c>
      <c r="F2381" s="3" t="s">
        <v>10114</v>
      </c>
      <c r="G2381" s="3" t="s">
        <v>106</v>
      </c>
      <c r="H2381" s="4">
        <v>47905</v>
      </c>
      <c r="I2381" s="3" t="s">
        <v>9956</v>
      </c>
      <c r="J2381" s="3" t="s">
        <v>10079</v>
      </c>
      <c r="K2381" s="4">
        <v>51227</v>
      </c>
      <c r="L2381" s="3" t="s">
        <v>109</v>
      </c>
      <c r="M2381" s="3" t="s">
        <v>109</v>
      </c>
      <c r="N2381" s="3" t="s">
        <v>109</v>
      </c>
      <c r="O2381" s="3" t="s">
        <v>109</v>
      </c>
      <c r="P2381" s="3" t="s">
        <v>109</v>
      </c>
      <c r="Q2381" s="2"/>
      <c r="S2381" s="3" t="s">
        <v>109</v>
      </c>
      <c r="T2381" s="3" t="s">
        <v>109</v>
      </c>
      <c r="U2381" s="3" t="s">
        <v>109</v>
      </c>
      <c r="V2381" s="3" t="s">
        <v>109</v>
      </c>
      <c r="W2381" s="3" t="s">
        <v>109</v>
      </c>
      <c r="X2381" s="3" t="s">
        <v>109</v>
      </c>
      <c r="Y2381" s="3" t="s">
        <v>109</v>
      </c>
      <c r="Z2381" s="3" t="s">
        <v>109</v>
      </c>
      <c r="AA2381" s="4">
        <v>1991</v>
      </c>
      <c r="AB2381" s="3" t="s">
        <v>109</v>
      </c>
      <c r="AC2381" s="5" t="s">
        <v>111</v>
      </c>
      <c r="AD2381" s="3" t="s">
        <v>135</v>
      </c>
      <c r="AE2381" s="3" t="s">
        <v>109</v>
      </c>
      <c r="AF2381" s="8"/>
      <c r="AG2381" s="3" t="s">
        <v>109</v>
      </c>
      <c r="AH2381" s="3" t="s">
        <v>111</v>
      </c>
      <c r="AI2381" s="3" t="s">
        <v>109</v>
      </c>
      <c r="AJ2381" s="12">
        <v>3</v>
      </c>
      <c r="AL2381" s="10">
        <v>4</v>
      </c>
      <c r="AN2381" s="3" t="s">
        <v>109</v>
      </c>
      <c r="AO2381" s="2"/>
      <c r="AP2381" s="3" t="s">
        <v>109</v>
      </c>
      <c r="AQ2381" s="3" t="s">
        <v>109</v>
      </c>
      <c r="AR2381" s="3" t="s">
        <v>109</v>
      </c>
      <c r="AS2381" s="3" t="s">
        <v>109</v>
      </c>
      <c r="AT2381" s="3" t="s">
        <v>109</v>
      </c>
      <c r="AU2381" s="3" t="s">
        <v>109</v>
      </c>
      <c r="AV2381" s="3" t="s">
        <v>109</v>
      </c>
      <c r="AW2381" s="3" t="s">
        <v>109</v>
      </c>
      <c r="AX2381" s="3" t="s">
        <v>109</v>
      </c>
      <c r="AY2381" s="3" t="s">
        <v>109</v>
      </c>
      <c r="AZ2381" s="3" t="s">
        <v>109</v>
      </c>
      <c r="BA2381" s="3" t="s">
        <v>109</v>
      </c>
      <c r="BB2381" s="3" t="s">
        <v>109</v>
      </c>
      <c r="BC2381" s="3" t="s">
        <v>109</v>
      </c>
      <c r="BD2381" s="3" t="s">
        <v>109</v>
      </c>
      <c r="BE2381" s="3" t="s">
        <v>109</v>
      </c>
      <c r="BF2381" s="3" t="s">
        <v>109</v>
      </c>
      <c r="BG2381" s="3" t="s">
        <v>109</v>
      </c>
      <c r="BH2381" s="3" t="s">
        <v>109</v>
      </c>
      <c r="BI2381" s="3" t="s">
        <v>109</v>
      </c>
      <c r="BJ2381" s="3" t="s">
        <v>109</v>
      </c>
      <c r="BK2381" s="3" t="s">
        <v>109</v>
      </c>
      <c r="BM2381" s="3" t="s">
        <v>109</v>
      </c>
      <c r="BN2381" s="3" t="s">
        <v>109</v>
      </c>
      <c r="BO2381" s="3" t="s">
        <v>109</v>
      </c>
      <c r="BP2381" s="3" t="s">
        <v>109</v>
      </c>
      <c r="BQ2381" s="3" t="s">
        <v>109</v>
      </c>
      <c r="BR2381" s="3" t="s">
        <v>109</v>
      </c>
      <c r="BS2381" s="3" t="s">
        <v>109</v>
      </c>
      <c r="BT2381" s="3" t="s">
        <v>109</v>
      </c>
      <c r="BU2381" s="3" t="s">
        <v>109</v>
      </c>
      <c r="BV2381" s="3" t="s">
        <v>109</v>
      </c>
      <c r="BW2381" s="3" t="s">
        <v>109</v>
      </c>
      <c r="BX2381" s="3" t="s">
        <v>109</v>
      </c>
      <c r="BY2381" s="3" t="s">
        <v>109</v>
      </c>
      <c r="BZ2381" s="3" t="s">
        <v>109</v>
      </c>
      <c r="CA2381" s="4">
        <v>2.5474E-2</v>
      </c>
      <c r="CB2381" s="3" t="s">
        <v>109</v>
      </c>
      <c r="CC2381" s="4">
        <v>1535800</v>
      </c>
      <c r="CD2381" s="3" t="s">
        <v>109</v>
      </c>
      <c r="CE2381" s="3" t="s">
        <v>109</v>
      </c>
      <c r="CF2381" s="3" t="s">
        <v>109</v>
      </c>
      <c r="CG2381" s="3" t="s">
        <v>109</v>
      </c>
      <c r="CH2381" s="3" t="s">
        <v>10115</v>
      </c>
      <c r="CI2381" s="3" t="s">
        <v>109</v>
      </c>
      <c r="CJ2381" s="3" t="s">
        <v>109</v>
      </c>
      <c r="CK2381" s="3" t="s">
        <v>109</v>
      </c>
      <c r="CL2381" s="3" t="s">
        <v>109</v>
      </c>
      <c r="CM2381" s="3" t="s">
        <v>109</v>
      </c>
      <c r="CN2381" s="3" t="s">
        <v>109</v>
      </c>
      <c r="CO2381" s="3" t="s">
        <v>109</v>
      </c>
      <c r="CP2381" s="3" t="s">
        <v>109</v>
      </c>
      <c r="CQ2381" s="5" t="s">
        <v>113</v>
      </c>
      <c r="CR2381" s="5" t="s">
        <v>109</v>
      </c>
      <c r="CV2381" s="21" t="s">
        <v>113</v>
      </c>
    </row>
    <row r="2382" spans="1:100" x14ac:dyDescent="0.25">
      <c r="A2382" s="3" t="s">
        <v>10116</v>
      </c>
      <c r="B2382" s="3" t="s">
        <v>383</v>
      </c>
      <c r="C2382" s="4">
        <v>1.4197E-2</v>
      </c>
      <c r="D2382" s="3" t="s">
        <v>10117</v>
      </c>
      <c r="E2382" s="3" t="s">
        <v>10118</v>
      </c>
      <c r="F2382" s="3" t="s">
        <v>10119</v>
      </c>
      <c r="G2382" s="3" t="s">
        <v>239</v>
      </c>
      <c r="H2382" s="4">
        <v>47930</v>
      </c>
      <c r="I2382" s="3" t="s">
        <v>9956</v>
      </c>
      <c r="J2382" s="3" t="s">
        <v>10079</v>
      </c>
      <c r="K2382" s="4">
        <v>98620</v>
      </c>
      <c r="L2382" s="3" t="s">
        <v>109</v>
      </c>
      <c r="M2382" s="3" t="s">
        <v>109</v>
      </c>
      <c r="N2382" s="3" t="s">
        <v>109</v>
      </c>
      <c r="O2382" s="3" t="s">
        <v>109</v>
      </c>
      <c r="P2382" s="3" t="s">
        <v>10120</v>
      </c>
      <c r="Q2382" s="2"/>
      <c r="S2382" s="3" t="s">
        <v>109</v>
      </c>
      <c r="T2382" s="3" t="s">
        <v>109</v>
      </c>
      <c r="U2382" s="3" t="s">
        <v>109</v>
      </c>
      <c r="V2382" s="3" t="s">
        <v>109</v>
      </c>
      <c r="W2382" s="3" t="s">
        <v>109</v>
      </c>
      <c r="X2382" s="3" t="s">
        <v>109</v>
      </c>
      <c r="Y2382" s="3" t="s">
        <v>109</v>
      </c>
      <c r="Z2382" s="3" t="s">
        <v>109</v>
      </c>
      <c r="AA2382" s="4">
        <v>2012</v>
      </c>
      <c r="AB2382" s="3" t="s">
        <v>109</v>
      </c>
      <c r="AC2382" s="5" t="s">
        <v>123</v>
      </c>
      <c r="AD2382" s="3" t="s">
        <v>126</v>
      </c>
      <c r="AE2382" s="3" t="s">
        <v>109</v>
      </c>
      <c r="AF2382" s="8"/>
      <c r="AG2382" s="3" t="s">
        <v>109</v>
      </c>
      <c r="AH2382" s="3" t="s">
        <v>111</v>
      </c>
      <c r="AI2382" s="3" t="s">
        <v>109</v>
      </c>
      <c r="AJ2382" s="12">
        <v>3</v>
      </c>
      <c r="AL2382" s="10">
        <v>3</v>
      </c>
      <c r="AN2382" s="3" t="s">
        <v>109</v>
      </c>
      <c r="AO2382" s="2"/>
      <c r="AP2382" s="3" t="s">
        <v>109</v>
      </c>
      <c r="AQ2382" s="3" t="s">
        <v>109</v>
      </c>
      <c r="AR2382" s="3" t="s">
        <v>109</v>
      </c>
      <c r="AS2382" s="3" t="s">
        <v>109</v>
      </c>
      <c r="AT2382" s="3" t="s">
        <v>109</v>
      </c>
      <c r="AU2382" s="3" t="s">
        <v>109</v>
      </c>
      <c r="AV2382" s="3" t="s">
        <v>109</v>
      </c>
      <c r="AW2382" s="3" t="s">
        <v>109</v>
      </c>
      <c r="AX2382" s="3" t="s">
        <v>109</v>
      </c>
      <c r="AY2382" s="3" t="s">
        <v>109</v>
      </c>
      <c r="AZ2382" s="3" t="s">
        <v>109</v>
      </c>
      <c r="BA2382" s="3" t="s">
        <v>109</v>
      </c>
      <c r="BB2382" s="3" t="s">
        <v>109</v>
      </c>
      <c r="BC2382" s="3" t="s">
        <v>109</v>
      </c>
      <c r="BD2382" s="3" t="s">
        <v>109</v>
      </c>
      <c r="BE2382" s="3" t="s">
        <v>109</v>
      </c>
      <c r="BF2382" s="3" t="s">
        <v>109</v>
      </c>
      <c r="BG2382" s="3" t="s">
        <v>109</v>
      </c>
      <c r="BH2382" s="3" t="s">
        <v>109</v>
      </c>
      <c r="BI2382" s="3" t="s">
        <v>109</v>
      </c>
      <c r="BJ2382" s="3" t="s">
        <v>109</v>
      </c>
      <c r="BK2382" s="3" t="s">
        <v>109</v>
      </c>
      <c r="BM2382" s="3" t="s">
        <v>109</v>
      </c>
      <c r="BN2382" s="3" t="s">
        <v>109</v>
      </c>
      <c r="BO2382" s="3" t="s">
        <v>109</v>
      </c>
      <c r="BP2382" s="3" t="s">
        <v>109</v>
      </c>
      <c r="BQ2382" s="3" t="s">
        <v>109</v>
      </c>
      <c r="BR2382" s="3" t="s">
        <v>109</v>
      </c>
      <c r="BS2382" s="3" t="s">
        <v>109</v>
      </c>
      <c r="BT2382" s="3" t="s">
        <v>109</v>
      </c>
      <c r="BU2382" s="3" t="s">
        <v>109</v>
      </c>
      <c r="BV2382" s="3" t="s">
        <v>109</v>
      </c>
      <c r="BW2382" s="3" t="s">
        <v>109</v>
      </c>
      <c r="BX2382" s="3" t="s">
        <v>109</v>
      </c>
      <c r="BY2382" s="3" t="s">
        <v>109</v>
      </c>
      <c r="BZ2382" s="3" t="s">
        <v>109</v>
      </c>
      <c r="CA2382" s="4">
        <v>1.4197E-2</v>
      </c>
      <c r="CB2382" s="3" t="s">
        <v>109</v>
      </c>
      <c r="CC2382" s="4">
        <v>1521000</v>
      </c>
      <c r="CD2382" s="3" t="s">
        <v>109</v>
      </c>
      <c r="CE2382" s="3" t="s">
        <v>109</v>
      </c>
      <c r="CF2382" s="3" t="s">
        <v>109</v>
      </c>
      <c r="CG2382" s="3" t="s">
        <v>109</v>
      </c>
      <c r="CH2382" s="3" t="s">
        <v>10121</v>
      </c>
      <c r="CI2382" s="3" t="s">
        <v>109</v>
      </c>
      <c r="CJ2382" s="3" t="s">
        <v>109</v>
      </c>
      <c r="CK2382" s="3" t="s">
        <v>109</v>
      </c>
      <c r="CL2382" s="3" t="s">
        <v>109</v>
      </c>
      <c r="CM2382" s="3" t="s">
        <v>109</v>
      </c>
      <c r="CN2382" s="3" t="s">
        <v>109</v>
      </c>
      <c r="CO2382" s="3" t="s">
        <v>109</v>
      </c>
      <c r="CP2382" s="3" t="s">
        <v>109</v>
      </c>
      <c r="CQ2382" s="5" t="s">
        <v>126</v>
      </c>
      <c r="CR2382" s="5" t="s">
        <v>10122</v>
      </c>
      <c r="CV2382" s="21" t="s">
        <v>113</v>
      </c>
    </row>
    <row r="2383" spans="1:100" x14ac:dyDescent="0.25">
      <c r="A2383" s="3" t="s">
        <v>10123</v>
      </c>
      <c r="B2383" s="3" t="s">
        <v>118</v>
      </c>
      <c r="C2383" s="4">
        <v>2.5474E-2</v>
      </c>
      <c r="D2383" s="3" t="s">
        <v>10124</v>
      </c>
      <c r="E2383" s="3" t="s">
        <v>10125</v>
      </c>
      <c r="F2383" s="3" t="s">
        <v>10126</v>
      </c>
      <c r="G2383" s="3" t="s">
        <v>106</v>
      </c>
      <c r="H2383" s="4">
        <v>47905</v>
      </c>
      <c r="I2383" s="3" t="s">
        <v>9956</v>
      </c>
      <c r="J2383" s="3" t="s">
        <v>10079</v>
      </c>
      <c r="K2383" s="4">
        <v>58081</v>
      </c>
      <c r="L2383" s="3" t="s">
        <v>109</v>
      </c>
      <c r="M2383" s="3" t="s">
        <v>109</v>
      </c>
      <c r="N2383" s="3" t="s">
        <v>109</v>
      </c>
      <c r="O2383" s="3" t="s">
        <v>109</v>
      </c>
      <c r="P2383" s="3" t="s">
        <v>109</v>
      </c>
      <c r="Q2383" s="2"/>
      <c r="S2383" s="3" t="s">
        <v>109</v>
      </c>
      <c r="T2383" s="3" t="s">
        <v>109</v>
      </c>
      <c r="U2383" s="3" t="s">
        <v>109</v>
      </c>
      <c r="V2383" s="3" t="s">
        <v>109</v>
      </c>
      <c r="W2383" s="3" t="s">
        <v>109</v>
      </c>
      <c r="X2383" s="3" t="s">
        <v>109</v>
      </c>
      <c r="Y2383" s="3" t="s">
        <v>109</v>
      </c>
      <c r="Z2383" s="3" t="s">
        <v>109</v>
      </c>
      <c r="AA2383" s="4">
        <v>1999</v>
      </c>
      <c r="AB2383" s="3" t="s">
        <v>109</v>
      </c>
      <c r="AC2383" s="5" t="s">
        <v>156</v>
      </c>
      <c r="AD2383" s="3" t="s">
        <v>156</v>
      </c>
      <c r="AE2383" s="3" t="s">
        <v>109</v>
      </c>
      <c r="AF2383" s="8"/>
      <c r="AG2383" s="3" t="s">
        <v>109</v>
      </c>
      <c r="AH2383" s="3" t="s">
        <v>156</v>
      </c>
      <c r="AI2383" s="3" t="s">
        <v>109</v>
      </c>
      <c r="AJ2383" s="12">
        <v>5</v>
      </c>
      <c r="AL2383" s="10">
        <v>5</v>
      </c>
      <c r="AN2383" s="3" t="s">
        <v>109</v>
      </c>
      <c r="AO2383" s="2"/>
      <c r="AP2383" s="3" t="s">
        <v>109</v>
      </c>
      <c r="AQ2383" s="3" t="s">
        <v>109</v>
      </c>
      <c r="AR2383" s="3" t="s">
        <v>109</v>
      </c>
      <c r="AS2383" s="3" t="s">
        <v>109</v>
      </c>
      <c r="AT2383" s="3" t="s">
        <v>109</v>
      </c>
      <c r="AU2383" s="3" t="s">
        <v>109</v>
      </c>
      <c r="AV2383" s="3" t="s">
        <v>109</v>
      </c>
      <c r="AW2383" s="3" t="s">
        <v>109</v>
      </c>
      <c r="AX2383" s="3" t="s">
        <v>109</v>
      </c>
      <c r="AY2383" s="3" t="s">
        <v>109</v>
      </c>
      <c r="AZ2383" s="3" t="s">
        <v>109</v>
      </c>
      <c r="BA2383" s="3" t="s">
        <v>109</v>
      </c>
      <c r="BB2383" s="3" t="s">
        <v>109</v>
      </c>
      <c r="BC2383" s="3" t="s">
        <v>109</v>
      </c>
      <c r="BD2383" s="3" t="s">
        <v>109</v>
      </c>
      <c r="BE2383" s="3" t="s">
        <v>109</v>
      </c>
      <c r="BF2383" s="3" t="s">
        <v>109</v>
      </c>
      <c r="BG2383" s="3" t="s">
        <v>109</v>
      </c>
      <c r="BH2383" s="3" t="s">
        <v>109</v>
      </c>
      <c r="BI2383" s="3" t="s">
        <v>109</v>
      </c>
      <c r="BJ2383" s="3" t="s">
        <v>109</v>
      </c>
      <c r="BK2383" s="3" t="s">
        <v>109</v>
      </c>
      <c r="BM2383" s="3" t="s">
        <v>109</v>
      </c>
      <c r="BN2383" s="3" t="s">
        <v>109</v>
      </c>
      <c r="BO2383" s="3" t="s">
        <v>109</v>
      </c>
      <c r="BP2383" s="3" t="s">
        <v>109</v>
      </c>
      <c r="BQ2383" s="3" t="s">
        <v>109</v>
      </c>
      <c r="BR2383" s="3" t="s">
        <v>109</v>
      </c>
      <c r="BS2383" s="3" t="s">
        <v>109</v>
      </c>
      <c r="BT2383" s="3" t="s">
        <v>109</v>
      </c>
      <c r="BU2383" s="3" t="s">
        <v>109</v>
      </c>
      <c r="BV2383" s="3" t="s">
        <v>109</v>
      </c>
      <c r="BW2383" s="3" t="s">
        <v>109</v>
      </c>
      <c r="BX2383" s="3" t="s">
        <v>109</v>
      </c>
      <c r="BY2383" s="3" t="s">
        <v>109</v>
      </c>
      <c r="BZ2383" s="3" t="s">
        <v>109</v>
      </c>
      <c r="CA2383" s="4">
        <v>2.5474E-2</v>
      </c>
      <c r="CB2383" s="3" t="s">
        <v>109</v>
      </c>
      <c r="CC2383" s="4">
        <v>2426000</v>
      </c>
      <c r="CD2383" s="3" t="s">
        <v>109</v>
      </c>
      <c r="CE2383" s="3" t="s">
        <v>109</v>
      </c>
      <c r="CF2383" s="3" t="s">
        <v>109</v>
      </c>
      <c r="CG2383" s="3" t="s">
        <v>109</v>
      </c>
      <c r="CH2383" s="3" t="s">
        <v>10127</v>
      </c>
      <c r="CI2383" s="3" t="s">
        <v>109</v>
      </c>
      <c r="CJ2383" s="3" t="s">
        <v>109</v>
      </c>
      <c r="CK2383" s="3" t="s">
        <v>109</v>
      </c>
      <c r="CL2383" s="3" t="s">
        <v>109</v>
      </c>
      <c r="CM2383" s="3" t="s">
        <v>109</v>
      </c>
      <c r="CN2383" s="3" t="s">
        <v>109</v>
      </c>
      <c r="CO2383" s="3" t="s">
        <v>109</v>
      </c>
      <c r="CP2383" s="3" t="s">
        <v>109</v>
      </c>
      <c r="CQ2383" s="5" t="s">
        <v>113</v>
      </c>
      <c r="CR2383" s="5" t="s">
        <v>109</v>
      </c>
      <c r="CV2383" s="21" t="s">
        <v>113</v>
      </c>
    </row>
    <row r="2384" spans="1:100" x14ac:dyDescent="0.25">
      <c r="A2384" s="3" t="s">
        <v>10128</v>
      </c>
      <c r="B2384" s="3" t="s">
        <v>102</v>
      </c>
      <c r="C2384" s="4">
        <v>2.4108999999999998E-2</v>
      </c>
      <c r="D2384" s="3" t="s">
        <v>10129</v>
      </c>
      <c r="E2384" s="3" t="s">
        <v>7341</v>
      </c>
      <c r="F2384" s="3" t="s">
        <v>10130</v>
      </c>
      <c r="G2384" s="3" t="s">
        <v>106</v>
      </c>
      <c r="H2384" s="4">
        <v>47909</v>
      </c>
      <c r="I2384" s="3" t="s">
        <v>9956</v>
      </c>
      <c r="J2384" s="3" t="s">
        <v>10079</v>
      </c>
      <c r="K2384" s="4">
        <v>89264</v>
      </c>
      <c r="L2384" s="3" t="s">
        <v>109</v>
      </c>
      <c r="M2384" s="3" t="s">
        <v>109</v>
      </c>
      <c r="N2384" s="3" t="s">
        <v>109</v>
      </c>
      <c r="O2384" s="3" t="s">
        <v>109</v>
      </c>
      <c r="P2384" s="3" t="s">
        <v>10131</v>
      </c>
      <c r="Q2384" s="2"/>
      <c r="S2384" s="3" t="s">
        <v>109</v>
      </c>
      <c r="T2384" s="3" t="s">
        <v>109</v>
      </c>
      <c r="U2384" s="3" t="s">
        <v>109</v>
      </c>
      <c r="V2384" s="3" t="s">
        <v>109</v>
      </c>
      <c r="W2384" s="3" t="s">
        <v>109</v>
      </c>
      <c r="X2384" s="3" t="s">
        <v>109</v>
      </c>
      <c r="Y2384" s="3" t="s">
        <v>109</v>
      </c>
      <c r="Z2384" s="3" t="s">
        <v>109</v>
      </c>
      <c r="AA2384" s="4">
        <v>1972</v>
      </c>
      <c r="AB2384" s="3" t="s">
        <v>109</v>
      </c>
      <c r="AC2384" s="5" t="s">
        <v>111</v>
      </c>
      <c r="AD2384" s="3" t="s">
        <v>111</v>
      </c>
      <c r="AE2384" s="3" t="s">
        <v>109</v>
      </c>
      <c r="AF2384" s="8"/>
      <c r="AG2384" s="3" t="s">
        <v>109</v>
      </c>
      <c r="AH2384" s="3" t="s">
        <v>111</v>
      </c>
      <c r="AI2384" s="3" t="s">
        <v>109</v>
      </c>
      <c r="AJ2384" s="12">
        <v>3</v>
      </c>
      <c r="AL2384" s="10">
        <v>4</v>
      </c>
      <c r="AN2384" s="3" t="s">
        <v>109</v>
      </c>
      <c r="AO2384" s="2"/>
      <c r="AP2384" s="3" t="s">
        <v>109</v>
      </c>
      <c r="AQ2384" s="3" t="s">
        <v>109</v>
      </c>
      <c r="AR2384" s="3" t="s">
        <v>109</v>
      </c>
      <c r="AS2384" s="3" t="s">
        <v>109</v>
      </c>
      <c r="AT2384" s="3" t="s">
        <v>109</v>
      </c>
      <c r="AU2384" s="3" t="s">
        <v>109</v>
      </c>
      <c r="AV2384" s="3" t="s">
        <v>109</v>
      </c>
      <c r="AW2384" s="3" t="s">
        <v>109</v>
      </c>
      <c r="AX2384" s="3" t="s">
        <v>109</v>
      </c>
      <c r="AY2384" s="3" t="s">
        <v>109</v>
      </c>
      <c r="AZ2384" s="3" t="s">
        <v>109</v>
      </c>
      <c r="BA2384" s="3" t="s">
        <v>109</v>
      </c>
      <c r="BB2384" s="3" t="s">
        <v>109</v>
      </c>
      <c r="BC2384" s="3" t="s">
        <v>109</v>
      </c>
      <c r="BD2384" s="3" t="s">
        <v>109</v>
      </c>
      <c r="BE2384" s="3" t="s">
        <v>109</v>
      </c>
      <c r="BF2384" s="3" t="s">
        <v>109</v>
      </c>
      <c r="BG2384" s="3" t="s">
        <v>109</v>
      </c>
      <c r="BH2384" s="3" t="s">
        <v>109</v>
      </c>
      <c r="BI2384" s="3" t="s">
        <v>109</v>
      </c>
      <c r="BJ2384" s="3" t="s">
        <v>109</v>
      </c>
      <c r="BK2384" s="3" t="s">
        <v>109</v>
      </c>
      <c r="BM2384" s="3" t="s">
        <v>109</v>
      </c>
      <c r="BN2384" s="3" t="s">
        <v>109</v>
      </c>
      <c r="BO2384" s="3" t="s">
        <v>109</v>
      </c>
      <c r="BP2384" s="3" t="s">
        <v>109</v>
      </c>
      <c r="BQ2384" s="3" t="s">
        <v>109</v>
      </c>
      <c r="BR2384" s="3" t="s">
        <v>109</v>
      </c>
      <c r="BS2384" s="3" t="s">
        <v>109</v>
      </c>
      <c r="BT2384" s="3" t="s">
        <v>109</v>
      </c>
      <c r="BU2384" s="3" t="s">
        <v>109</v>
      </c>
      <c r="BV2384" s="3" t="s">
        <v>109</v>
      </c>
      <c r="BW2384" s="3" t="s">
        <v>109</v>
      </c>
      <c r="BX2384" s="3" t="s">
        <v>109</v>
      </c>
      <c r="BY2384" s="3" t="s">
        <v>109</v>
      </c>
      <c r="BZ2384" s="3" t="s">
        <v>109</v>
      </c>
      <c r="CA2384" s="4">
        <v>2.4108999999999998E-2</v>
      </c>
      <c r="CB2384" s="3" t="s">
        <v>109</v>
      </c>
      <c r="CC2384" s="4">
        <v>1339700</v>
      </c>
      <c r="CD2384" s="3" t="s">
        <v>109</v>
      </c>
      <c r="CE2384" s="3" t="s">
        <v>109</v>
      </c>
      <c r="CF2384" s="3" t="s">
        <v>109</v>
      </c>
      <c r="CG2384" s="3" t="s">
        <v>109</v>
      </c>
      <c r="CH2384" s="3" t="s">
        <v>10132</v>
      </c>
      <c r="CI2384" s="3" t="s">
        <v>109</v>
      </c>
      <c r="CJ2384" s="3" t="s">
        <v>109</v>
      </c>
      <c r="CK2384" s="3" t="s">
        <v>109</v>
      </c>
      <c r="CL2384" s="3" t="s">
        <v>109</v>
      </c>
      <c r="CM2384" s="3" t="s">
        <v>109</v>
      </c>
      <c r="CN2384" s="3" t="s">
        <v>109</v>
      </c>
      <c r="CO2384" s="3" t="s">
        <v>109</v>
      </c>
      <c r="CP2384" s="3" t="s">
        <v>109</v>
      </c>
      <c r="CQ2384" s="5" t="s">
        <v>126</v>
      </c>
      <c r="CR2384" s="5" t="s">
        <v>10133</v>
      </c>
      <c r="CV2384" s="21" t="s">
        <v>113</v>
      </c>
    </row>
    <row r="2385" spans="1:100" x14ac:dyDescent="0.25">
      <c r="A2385" s="3" t="s">
        <v>10134</v>
      </c>
      <c r="B2385" s="3" t="s">
        <v>461</v>
      </c>
      <c r="C2385" s="4">
        <v>1.4767000000000001E-2</v>
      </c>
      <c r="D2385" s="3" t="s">
        <v>10135</v>
      </c>
      <c r="E2385" s="3" t="s">
        <v>10136</v>
      </c>
      <c r="F2385" s="3" t="s">
        <v>10137</v>
      </c>
      <c r="G2385" s="3" t="s">
        <v>106</v>
      </c>
      <c r="H2385" s="4">
        <v>47905</v>
      </c>
      <c r="I2385" s="3" t="s">
        <v>9956</v>
      </c>
      <c r="J2385" s="3" t="s">
        <v>10079</v>
      </c>
      <c r="K2385" s="4">
        <v>117000</v>
      </c>
      <c r="L2385" s="3" t="s">
        <v>109</v>
      </c>
      <c r="M2385" s="3" t="s">
        <v>109</v>
      </c>
      <c r="N2385" s="3" t="s">
        <v>109</v>
      </c>
      <c r="O2385" s="3" t="s">
        <v>109</v>
      </c>
      <c r="P2385" s="3" t="s">
        <v>109</v>
      </c>
      <c r="Q2385" s="2"/>
      <c r="S2385" s="3" t="s">
        <v>109</v>
      </c>
      <c r="T2385" s="3" t="s">
        <v>109</v>
      </c>
      <c r="U2385" s="3" t="s">
        <v>109</v>
      </c>
      <c r="V2385" s="3" t="s">
        <v>109</v>
      </c>
      <c r="W2385" s="3" t="s">
        <v>109</v>
      </c>
      <c r="X2385" s="3" t="s">
        <v>109</v>
      </c>
      <c r="Y2385" s="3" t="s">
        <v>109</v>
      </c>
      <c r="Z2385" s="3" t="s">
        <v>109</v>
      </c>
      <c r="AA2385" s="4">
        <v>2000</v>
      </c>
      <c r="AB2385" s="3" t="s">
        <v>109</v>
      </c>
      <c r="AC2385" s="5" t="s">
        <v>135</v>
      </c>
      <c r="AD2385" s="3" t="s">
        <v>135</v>
      </c>
      <c r="AE2385" s="3" t="s">
        <v>109</v>
      </c>
      <c r="AF2385" s="8"/>
      <c r="AG2385" s="3" t="s">
        <v>109</v>
      </c>
      <c r="AH2385" s="3" t="s">
        <v>135</v>
      </c>
      <c r="AI2385" s="3" t="s">
        <v>109</v>
      </c>
      <c r="AJ2385" s="12">
        <v>4</v>
      </c>
      <c r="AL2385" s="10">
        <v>4</v>
      </c>
      <c r="AN2385" s="3" t="s">
        <v>109</v>
      </c>
      <c r="AO2385" s="2"/>
      <c r="AP2385" s="3" t="s">
        <v>109</v>
      </c>
      <c r="AQ2385" s="3" t="s">
        <v>109</v>
      </c>
      <c r="AR2385" s="3" t="s">
        <v>109</v>
      </c>
      <c r="AS2385" s="3" t="s">
        <v>109</v>
      </c>
      <c r="AT2385" s="3" t="s">
        <v>109</v>
      </c>
      <c r="AU2385" s="3" t="s">
        <v>109</v>
      </c>
      <c r="AV2385" s="3" t="s">
        <v>109</v>
      </c>
      <c r="AW2385" s="3" t="s">
        <v>109</v>
      </c>
      <c r="AX2385" s="3" t="s">
        <v>109</v>
      </c>
      <c r="AY2385" s="3" t="s">
        <v>109</v>
      </c>
      <c r="AZ2385" s="3" t="s">
        <v>109</v>
      </c>
      <c r="BA2385" s="3" t="s">
        <v>109</v>
      </c>
      <c r="BB2385" s="3" t="s">
        <v>109</v>
      </c>
      <c r="BC2385" s="3" t="s">
        <v>109</v>
      </c>
      <c r="BD2385" s="3" t="s">
        <v>109</v>
      </c>
      <c r="BE2385" s="3" t="s">
        <v>109</v>
      </c>
      <c r="BF2385" s="3" t="s">
        <v>109</v>
      </c>
      <c r="BG2385" s="3" t="s">
        <v>109</v>
      </c>
      <c r="BH2385" s="3" t="s">
        <v>109</v>
      </c>
      <c r="BI2385" s="3" t="s">
        <v>109</v>
      </c>
      <c r="BJ2385" s="3" t="s">
        <v>109</v>
      </c>
      <c r="BK2385" s="3" t="s">
        <v>109</v>
      </c>
      <c r="BM2385" s="3" t="s">
        <v>109</v>
      </c>
      <c r="BN2385" s="3" t="s">
        <v>109</v>
      </c>
      <c r="BO2385" s="3" t="s">
        <v>109</v>
      </c>
      <c r="BP2385" s="3" t="s">
        <v>109</v>
      </c>
      <c r="BQ2385" s="3" t="s">
        <v>109</v>
      </c>
      <c r="BR2385" s="3" t="s">
        <v>109</v>
      </c>
      <c r="BS2385" s="3" t="s">
        <v>109</v>
      </c>
      <c r="BT2385" s="3" t="s">
        <v>109</v>
      </c>
      <c r="BU2385" s="3" t="s">
        <v>109</v>
      </c>
      <c r="BV2385" s="3" t="s">
        <v>109</v>
      </c>
      <c r="BW2385" s="3" t="s">
        <v>109</v>
      </c>
      <c r="BX2385" s="3" t="s">
        <v>109</v>
      </c>
      <c r="BY2385" s="3" t="s">
        <v>109</v>
      </c>
      <c r="BZ2385" s="3" t="s">
        <v>109</v>
      </c>
      <c r="CA2385" s="4">
        <v>1.4767000000000001E-2</v>
      </c>
      <c r="CB2385" s="3" t="s">
        <v>109</v>
      </c>
      <c r="CC2385" s="4">
        <v>3939900</v>
      </c>
      <c r="CD2385" s="3" t="s">
        <v>109</v>
      </c>
      <c r="CE2385" s="3" t="s">
        <v>109</v>
      </c>
      <c r="CF2385" s="3" t="s">
        <v>109</v>
      </c>
      <c r="CG2385" s="3" t="s">
        <v>109</v>
      </c>
      <c r="CH2385" s="3" t="s">
        <v>10138</v>
      </c>
      <c r="CI2385" s="3" t="s">
        <v>109</v>
      </c>
      <c r="CJ2385" s="3" t="s">
        <v>109</v>
      </c>
      <c r="CK2385" s="3" t="s">
        <v>109</v>
      </c>
      <c r="CL2385" s="3" t="s">
        <v>109</v>
      </c>
      <c r="CM2385" s="3" t="s">
        <v>109</v>
      </c>
      <c r="CN2385" s="3" t="s">
        <v>109</v>
      </c>
      <c r="CO2385" s="3" t="s">
        <v>109</v>
      </c>
      <c r="CP2385" s="3" t="s">
        <v>109</v>
      </c>
      <c r="CQ2385" s="5" t="s">
        <v>126</v>
      </c>
      <c r="CR2385" s="5" t="s">
        <v>10139</v>
      </c>
      <c r="CV2385" s="21" t="s">
        <v>113</v>
      </c>
    </row>
    <row r="2386" spans="1:100" x14ac:dyDescent="0.25">
      <c r="A2386" s="3" t="s">
        <v>10140</v>
      </c>
      <c r="B2386" s="3" t="s">
        <v>102</v>
      </c>
      <c r="C2386" s="4">
        <v>2.4108999999999998E-2</v>
      </c>
      <c r="D2386" s="3" t="s">
        <v>10141</v>
      </c>
      <c r="E2386" s="3" t="s">
        <v>10142</v>
      </c>
      <c r="F2386" s="3" t="s">
        <v>10143</v>
      </c>
      <c r="G2386" s="3" t="s">
        <v>106</v>
      </c>
      <c r="H2386" s="4">
        <v>47904</v>
      </c>
      <c r="I2386" s="3" t="s">
        <v>9956</v>
      </c>
      <c r="J2386" s="3" t="s">
        <v>10079</v>
      </c>
      <c r="K2386" s="4">
        <v>172350</v>
      </c>
      <c r="L2386" s="3" t="s">
        <v>109</v>
      </c>
      <c r="M2386" s="3" t="s">
        <v>109</v>
      </c>
      <c r="N2386" s="3" t="s">
        <v>109</v>
      </c>
      <c r="O2386" s="3" t="s">
        <v>109</v>
      </c>
      <c r="P2386" s="3" t="s">
        <v>109</v>
      </c>
      <c r="Q2386" s="2"/>
      <c r="S2386" s="3" t="s">
        <v>109</v>
      </c>
      <c r="T2386" s="3" t="s">
        <v>109</v>
      </c>
      <c r="U2386" s="3" t="s">
        <v>109</v>
      </c>
      <c r="V2386" s="3" t="s">
        <v>109</v>
      </c>
      <c r="W2386" s="3" t="s">
        <v>109</v>
      </c>
      <c r="X2386" s="3" t="s">
        <v>109</v>
      </c>
      <c r="Y2386" s="3" t="s">
        <v>109</v>
      </c>
      <c r="Z2386" s="3" t="s">
        <v>109</v>
      </c>
      <c r="AA2386" s="8"/>
      <c r="AB2386" s="3" t="s">
        <v>109</v>
      </c>
      <c r="AC2386" s="5" t="s">
        <v>111</v>
      </c>
      <c r="AD2386" s="3" t="s">
        <v>111</v>
      </c>
      <c r="AE2386" s="3" t="s">
        <v>109</v>
      </c>
      <c r="AF2386" s="8"/>
      <c r="AG2386" s="3" t="s">
        <v>109</v>
      </c>
      <c r="AH2386" s="3" t="s">
        <v>135</v>
      </c>
      <c r="AI2386" s="3" t="s">
        <v>109</v>
      </c>
      <c r="AJ2386" s="12">
        <v>4</v>
      </c>
      <c r="AL2386" s="10">
        <v>3</v>
      </c>
      <c r="AN2386" s="3" t="s">
        <v>109</v>
      </c>
      <c r="AO2386" s="2"/>
      <c r="AP2386" s="3" t="s">
        <v>109</v>
      </c>
      <c r="AQ2386" s="3" t="s">
        <v>109</v>
      </c>
      <c r="AR2386" s="3" t="s">
        <v>109</v>
      </c>
      <c r="AS2386" s="3" t="s">
        <v>109</v>
      </c>
      <c r="AT2386" s="3" t="s">
        <v>109</v>
      </c>
      <c r="AU2386" s="3" t="s">
        <v>109</v>
      </c>
      <c r="AV2386" s="3" t="s">
        <v>109</v>
      </c>
      <c r="AW2386" s="3" t="s">
        <v>109</v>
      </c>
      <c r="AX2386" s="3" t="s">
        <v>109</v>
      </c>
      <c r="AY2386" s="3" t="s">
        <v>109</v>
      </c>
      <c r="AZ2386" s="3" t="s">
        <v>109</v>
      </c>
      <c r="BA2386" s="3" t="s">
        <v>109</v>
      </c>
      <c r="BB2386" s="3" t="s">
        <v>109</v>
      </c>
      <c r="BC2386" s="3" t="s">
        <v>109</v>
      </c>
      <c r="BD2386" s="3" t="s">
        <v>109</v>
      </c>
      <c r="BE2386" s="3" t="s">
        <v>109</v>
      </c>
      <c r="BF2386" s="3" t="s">
        <v>109</v>
      </c>
      <c r="BG2386" s="3" t="s">
        <v>109</v>
      </c>
      <c r="BH2386" s="3" t="s">
        <v>109</v>
      </c>
      <c r="BI2386" s="3" t="s">
        <v>109</v>
      </c>
      <c r="BJ2386" s="3" t="s">
        <v>109</v>
      </c>
      <c r="BK2386" s="3" t="s">
        <v>109</v>
      </c>
      <c r="BM2386" s="3" t="s">
        <v>109</v>
      </c>
      <c r="BN2386" s="3" t="s">
        <v>109</v>
      </c>
      <c r="BO2386" s="3" t="s">
        <v>109</v>
      </c>
      <c r="BP2386" s="3" t="s">
        <v>109</v>
      </c>
      <c r="BQ2386" s="3" t="s">
        <v>109</v>
      </c>
      <c r="BR2386" s="3" t="s">
        <v>109</v>
      </c>
      <c r="BS2386" s="3" t="s">
        <v>109</v>
      </c>
      <c r="BT2386" s="3" t="s">
        <v>109</v>
      </c>
      <c r="BU2386" s="3" t="s">
        <v>109</v>
      </c>
      <c r="BV2386" s="3" t="s">
        <v>109</v>
      </c>
      <c r="BW2386" s="3" t="s">
        <v>109</v>
      </c>
      <c r="BX2386" s="3" t="s">
        <v>109</v>
      </c>
      <c r="BY2386" s="3" t="s">
        <v>109</v>
      </c>
      <c r="BZ2386" s="3" t="s">
        <v>109</v>
      </c>
      <c r="CA2386" s="4">
        <v>2.4108999999999998E-2</v>
      </c>
      <c r="CB2386" s="3" t="s">
        <v>109</v>
      </c>
      <c r="CC2386" s="4">
        <v>1262800</v>
      </c>
      <c r="CD2386" s="3" t="s">
        <v>109</v>
      </c>
      <c r="CE2386" s="3" t="s">
        <v>109</v>
      </c>
      <c r="CF2386" s="3" t="s">
        <v>109</v>
      </c>
      <c r="CG2386" s="3" t="s">
        <v>109</v>
      </c>
      <c r="CH2386" s="3" t="s">
        <v>10144</v>
      </c>
      <c r="CI2386" s="3" t="s">
        <v>109</v>
      </c>
      <c r="CJ2386" s="3" t="s">
        <v>109</v>
      </c>
      <c r="CK2386" s="3" t="s">
        <v>109</v>
      </c>
      <c r="CL2386" s="3" t="s">
        <v>109</v>
      </c>
      <c r="CM2386" s="3" t="s">
        <v>109</v>
      </c>
      <c r="CN2386" s="3" t="s">
        <v>109</v>
      </c>
      <c r="CO2386" s="3" t="s">
        <v>109</v>
      </c>
      <c r="CP2386" s="3" t="s">
        <v>109</v>
      </c>
      <c r="CQ2386" s="5" t="s">
        <v>113</v>
      </c>
      <c r="CR2386" s="5" t="s">
        <v>109</v>
      </c>
      <c r="CV2386" s="21" t="s">
        <v>113</v>
      </c>
    </row>
    <row r="2387" spans="1:100" x14ac:dyDescent="0.25">
      <c r="A2387" s="3" t="s">
        <v>10145</v>
      </c>
      <c r="B2387" s="3" t="s">
        <v>152</v>
      </c>
      <c r="C2387" s="4">
        <v>2.7786000000000002E-2</v>
      </c>
      <c r="D2387" s="3" t="s">
        <v>109</v>
      </c>
      <c r="E2387" s="3" t="s">
        <v>10146</v>
      </c>
      <c r="F2387" s="3" t="s">
        <v>10147</v>
      </c>
      <c r="G2387" s="3" t="s">
        <v>133</v>
      </c>
      <c r="H2387" s="4">
        <v>47906</v>
      </c>
      <c r="I2387" s="3" t="s">
        <v>9956</v>
      </c>
      <c r="J2387" s="3" t="s">
        <v>10079</v>
      </c>
      <c r="K2387" s="4">
        <v>102170</v>
      </c>
      <c r="L2387" s="3" t="s">
        <v>109</v>
      </c>
      <c r="M2387" s="3" t="s">
        <v>109</v>
      </c>
      <c r="N2387" s="3" t="s">
        <v>109</v>
      </c>
      <c r="O2387" s="3" t="s">
        <v>109</v>
      </c>
      <c r="P2387" s="3" t="s">
        <v>109</v>
      </c>
      <c r="Q2387" s="2"/>
      <c r="S2387" s="3" t="s">
        <v>109</v>
      </c>
      <c r="T2387" s="3" t="s">
        <v>109</v>
      </c>
      <c r="U2387" s="3" t="s">
        <v>109</v>
      </c>
      <c r="V2387" s="3" t="s">
        <v>109</v>
      </c>
      <c r="W2387" s="3" t="s">
        <v>109</v>
      </c>
      <c r="X2387" s="3" t="s">
        <v>109</v>
      </c>
      <c r="Y2387" s="3" t="s">
        <v>109</v>
      </c>
      <c r="Z2387" s="3" t="s">
        <v>109</v>
      </c>
      <c r="AA2387" s="4">
        <v>1969</v>
      </c>
      <c r="AB2387" s="3" t="s">
        <v>109</v>
      </c>
      <c r="AC2387" s="5" t="s">
        <v>111</v>
      </c>
      <c r="AD2387" s="3" t="s">
        <v>123</v>
      </c>
      <c r="AE2387" s="3" t="s">
        <v>109</v>
      </c>
      <c r="AF2387" s="8"/>
      <c r="AG2387" s="3" t="s">
        <v>109</v>
      </c>
      <c r="AH2387" s="3" t="s">
        <v>111</v>
      </c>
      <c r="AI2387" s="3" t="s">
        <v>109</v>
      </c>
      <c r="AJ2387" s="12">
        <v>3</v>
      </c>
      <c r="AL2387" s="10">
        <v>2</v>
      </c>
      <c r="AN2387" s="3" t="s">
        <v>109</v>
      </c>
      <c r="AO2387" s="2"/>
      <c r="AP2387" s="3" t="s">
        <v>109</v>
      </c>
      <c r="AQ2387" s="3" t="s">
        <v>109</v>
      </c>
      <c r="AR2387" s="3" t="s">
        <v>109</v>
      </c>
      <c r="AS2387" s="3" t="s">
        <v>109</v>
      </c>
      <c r="AT2387" s="3" t="s">
        <v>109</v>
      </c>
      <c r="AU2387" s="3" t="s">
        <v>109</v>
      </c>
      <c r="AV2387" s="3" t="s">
        <v>109</v>
      </c>
      <c r="AW2387" s="3" t="s">
        <v>109</v>
      </c>
      <c r="AX2387" s="3" t="s">
        <v>109</v>
      </c>
      <c r="AY2387" s="3" t="s">
        <v>109</v>
      </c>
      <c r="AZ2387" s="3" t="s">
        <v>109</v>
      </c>
      <c r="BA2387" s="3" t="s">
        <v>109</v>
      </c>
      <c r="BB2387" s="3" t="s">
        <v>109</v>
      </c>
      <c r="BC2387" s="3" t="s">
        <v>109</v>
      </c>
      <c r="BD2387" s="3" t="s">
        <v>109</v>
      </c>
      <c r="BE2387" s="3" t="s">
        <v>109</v>
      </c>
      <c r="BF2387" s="3" t="s">
        <v>109</v>
      </c>
      <c r="BG2387" s="3" t="s">
        <v>109</v>
      </c>
      <c r="BH2387" s="3" t="s">
        <v>109</v>
      </c>
      <c r="BI2387" s="3" t="s">
        <v>109</v>
      </c>
      <c r="BJ2387" s="3" t="s">
        <v>109</v>
      </c>
      <c r="BK2387" s="3" t="s">
        <v>109</v>
      </c>
      <c r="BM2387" s="3" t="s">
        <v>109</v>
      </c>
      <c r="BN2387" s="3" t="s">
        <v>109</v>
      </c>
      <c r="BO2387" s="3" t="s">
        <v>109</v>
      </c>
      <c r="BP2387" s="3" t="s">
        <v>109</v>
      </c>
      <c r="BQ2387" s="3" t="s">
        <v>109</v>
      </c>
      <c r="BR2387" s="3" t="s">
        <v>109</v>
      </c>
      <c r="BS2387" s="3" t="s">
        <v>109</v>
      </c>
      <c r="BT2387" s="3" t="s">
        <v>109</v>
      </c>
      <c r="BU2387" s="3" t="s">
        <v>109</v>
      </c>
      <c r="BV2387" s="3" t="s">
        <v>109</v>
      </c>
      <c r="BW2387" s="3" t="s">
        <v>109</v>
      </c>
      <c r="BX2387" s="3" t="s">
        <v>109</v>
      </c>
      <c r="BY2387" s="3" t="s">
        <v>109</v>
      </c>
      <c r="BZ2387" s="3" t="s">
        <v>109</v>
      </c>
      <c r="CA2387" s="4">
        <v>2.7786000000000002E-2</v>
      </c>
      <c r="CB2387" s="3" t="s">
        <v>109</v>
      </c>
      <c r="CC2387" s="4">
        <v>2036200</v>
      </c>
      <c r="CD2387" s="3" t="s">
        <v>109</v>
      </c>
      <c r="CE2387" s="3" t="s">
        <v>109</v>
      </c>
      <c r="CF2387" s="3" t="s">
        <v>109</v>
      </c>
      <c r="CG2387" s="3" t="s">
        <v>109</v>
      </c>
      <c r="CH2387" s="3" t="s">
        <v>10148</v>
      </c>
      <c r="CI2387" s="3" t="s">
        <v>109</v>
      </c>
      <c r="CJ2387" s="3" t="s">
        <v>109</v>
      </c>
      <c r="CK2387" s="3" t="s">
        <v>109</v>
      </c>
      <c r="CL2387" s="3" t="s">
        <v>109</v>
      </c>
      <c r="CM2387" s="3" t="s">
        <v>109</v>
      </c>
      <c r="CN2387" s="3" t="s">
        <v>109</v>
      </c>
      <c r="CO2387" s="3" t="s">
        <v>109</v>
      </c>
      <c r="CP2387" s="3" t="s">
        <v>109</v>
      </c>
      <c r="CQ2387" s="5" t="s">
        <v>113</v>
      </c>
      <c r="CR2387" s="5" t="s">
        <v>109</v>
      </c>
      <c r="CV2387" s="21" t="s">
        <v>113</v>
      </c>
    </row>
    <row r="2388" spans="1:100" x14ac:dyDescent="0.25">
      <c r="A2388" s="3" t="s">
        <v>10149</v>
      </c>
      <c r="B2388" s="3" t="s">
        <v>102</v>
      </c>
      <c r="C2388" s="4">
        <v>2.4108999999999998E-2</v>
      </c>
      <c r="D2388" s="3" t="s">
        <v>109</v>
      </c>
      <c r="E2388" s="3" t="s">
        <v>10150</v>
      </c>
      <c r="F2388" s="3" t="s">
        <v>10151</v>
      </c>
      <c r="G2388" s="3" t="s">
        <v>106</v>
      </c>
      <c r="H2388" s="4">
        <v>47905</v>
      </c>
      <c r="I2388" s="3" t="s">
        <v>9956</v>
      </c>
      <c r="J2388" s="3" t="s">
        <v>10079</v>
      </c>
      <c r="K2388" s="4">
        <v>104135</v>
      </c>
      <c r="L2388" s="3" t="s">
        <v>109</v>
      </c>
      <c r="M2388" s="3" t="s">
        <v>109</v>
      </c>
      <c r="N2388" s="3" t="s">
        <v>109</v>
      </c>
      <c r="O2388" s="3" t="s">
        <v>109</v>
      </c>
      <c r="P2388" s="3" t="s">
        <v>10152</v>
      </c>
      <c r="Q2388" s="2"/>
      <c r="S2388" s="3" t="s">
        <v>109</v>
      </c>
      <c r="T2388" s="3" t="s">
        <v>109</v>
      </c>
      <c r="U2388" s="3" t="s">
        <v>109</v>
      </c>
      <c r="V2388" s="3" t="s">
        <v>109</v>
      </c>
      <c r="W2388" s="3" t="s">
        <v>109</v>
      </c>
      <c r="X2388" s="3" t="s">
        <v>109</v>
      </c>
      <c r="Y2388" s="3" t="s">
        <v>109</v>
      </c>
      <c r="Z2388" s="3" t="s">
        <v>109</v>
      </c>
      <c r="AA2388" s="4">
        <v>1972</v>
      </c>
      <c r="AB2388" s="3" t="s">
        <v>109</v>
      </c>
      <c r="AC2388" s="5" t="s">
        <v>126</v>
      </c>
      <c r="AD2388" s="3" t="s">
        <v>123</v>
      </c>
      <c r="AE2388" s="3" t="s">
        <v>109</v>
      </c>
      <c r="AF2388" s="8"/>
      <c r="AG2388" s="3" t="s">
        <v>109</v>
      </c>
      <c r="AH2388" s="3" t="s">
        <v>126</v>
      </c>
      <c r="AI2388" s="3" t="s">
        <v>109</v>
      </c>
      <c r="AJ2388" s="12">
        <v>1</v>
      </c>
      <c r="AL2388" s="10">
        <v>1</v>
      </c>
      <c r="AN2388" s="3" t="s">
        <v>109</v>
      </c>
      <c r="AO2388" s="2"/>
      <c r="AP2388" s="3" t="s">
        <v>109</v>
      </c>
      <c r="AQ2388" s="3" t="s">
        <v>109</v>
      </c>
      <c r="AR2388" s="3" t="s">
        <v>109</v>
      </c>
      <c r="AS2388" s="3" t="s">
        <v>109</v>
      </c>
      <c r="AT2388" s="3" t="s">
        <v>109</v>
      </c>
      <c r="AU2388" s="3" t="s">
        <v>109</v>
      </c>
      <c r="AV2388" s="3" t="s">
        <v>109</v>
      </c>
      <c r="AW2388" s="3" t="s">
        <v>109</v>
      </c>
      <c r="AX2388" s="3" t="s">
        <v>109</v>
      </c>
      <c r="AY2388" s="3" t="s">
        <v>109</v>
      </c>
      <c r="AZ2388" s="3" t="s">
        <v>109</v>
      </c>
      <c r="BA2388" s="3" t="s">
        <v>109</v>
      </c>
      <c r="BB2388" s="3" t="s">
        <v>109</v>
      </c>
      <c r="BC2388" s="3" t="s">
        <v>109</v>
      </c>
      <c r="BD2388" s="3" t="s">
        <v>109</v>
      </c>
      <c r="BE2388" s="3" t="s">
        <v>109</v>
      </c>
      <c r="BF2388" s="3" t="s">
        <v>109</v>
      </c>
      <c r="BG2388" s="3" t="s">
        <v>109</v>
      </c>
      <c r="BH2388" s="3" t="s">
        <v>109</v>
      </c>
      <c r="BI2388" s="3" t="s">
        <v>109</v>
      </c>
      <c r="BJ2388" s="3" t="s">
        <v>109</v>
      </c>
      <c r="BK2388" s="3" t="s">
        <v>109</v>
      </c>
      <c r="BM2388" s="3" t="s">
        <v>109</v>
      </c>
      <c r="BN2388" s="3" t="s">
        <v>109</v>
      </c>
      <c r="BO2388" s="3" t="s">
        <v>109</v>
      </c>
      <c r="BP2388" s="3" t="s">
        <v>109</v>
      </c>
      <c r="BQ2388" s="3" t="s">
        <v>109</v>
      </c>
      <c r="BR2388" s="3" t="s">
        <v>109</v>
      </c>
      <c r="BS2388" s="3" t="s">
        <v>109</v>
      </c>
      <c r="BT2388" s="3" t="s">
        <v>109</v>
      </c>
      <c r="BU2388" s="3" t="s">
        <v>109</v>
      </c>
      <c r="BV2388" s="3" t="s">
        <v>109</v>
      </c>
      <c r="BW2388" s="3" t="s">
        <v>109</v>
      </c>
      <c r="BX2388" s="3" t="s">
        <v>109</v>
      </c>
      <c r="BY2388" s="3" t="s">
        <v>109</v>
      </c>
      <c r="BZ2388" s="3" t="s">
        <v>109</v>
      </c>
      <c r="CA2388" s="4">
        <v>2.4108999999999998E-2</v>
      </c>
      <c r="CB2388" s="3" t="s">
        <v>109</v>
      </c>
      <c r="CC2388" s="4">
        <v>528000</v>
      </c>
      <c r="CD2388" s="3" t="s">
        <v>109</v>
      </c>
      <c r="CE2388" s="3" t="s">
        <v>109</v>
      </c>
      <c r="CF2388" s="3" t="s">
        <v>109</v>
      </c>
      <c r="CG2388" s="3" t="s">
        <v>109</v>
      </c>
      <c r="CH2388" s="3" t="s">
        <v>10153</v>
      </c>
      <c r="CI2388" s="3" t="s">
        <v>109</v>
      </c>
      <c r="CJ2388" s="3" t="s">
        <v>109</v>
      </c>
      <c r="CK2388" s="3" t="s">
        <v>109</v>
      </c>
      <c r="CL2388" s="3" t="s">
        <v>109</v>
      </c>
      <c r="CM2388" s="3" t="s">
        <v>109</v>
      </c>
      <c r="CN2388" s="3" t="s">
        <v>109</v>
      </c>
      <c r="CO2388" s="3" t="s">
        <v>109</v>
      </c>
      <c r="CP2388" s="3" t="s">
        <v>109</v>
      </c>
      <c r="CQ2388" s="5" t="s">
        <v>113</v>
      </c>
      <c r="CR2388" s="5" t="s">
        <v>109</v>
      </c>
      <c r="CV2388" s="21" t="s">
        <v>113</v>
      </c>
    </row>
    <row r="2389" spans="1:100" x14ac:dyDescent="0.25">
      <c r="A2389" s="3" t="s">
        <v>10154</v>
      </c>
      <c r="B2389" s="3" t="s">
        <v>1430</v>
      </c>
      <c r="C2389" s="4">
        <v>1.4645E-2</v>
      </c>
      <c r="D2389" s="3" t="s">
        <v>10155</v>
      </c>
      <c r="E2389" s="3" t="s">
        <v>10156</v>
      </c>
      <c r="F2389" s="3" t="s">
        <v>10157</v>
      </c>
      <c r="G2389" s="3" t="s">
        <v>106</v>
      </c>
      <c r="H2389" s="23"/>
      <c r="I2389" s="3" t="s">
        <v>9956</v>
      </c>
      <c r="J2389" s="3" t="s">
        <v>10079</v>
      </c>
      <c r="K2389" s="4">
        <v>112820</v>
      </c>
      <c r="L2389" s="3" t="s">
        <v>109</v>
      </c>
      <c r="M2389" s="3" t="s">
        <v>109</v>
      </c>
      <c r="N2389" s="3" t="s">
        <v>109</v>
      </c>
      <c r="O2389" s="3" t="s">
        <v>109</v>
      </c>
      <c r="P2389" s="3" t="s">
        <v>109</v>
      </c>
      <c r="Q2389" s="2"/>
      <c r="S2389" s="3" t="s">
        <v>109</v>
      </c>
      <c r="T2389" s="3" t="s">
        <v>109</v>
      </c>
      <c r="U2389" s="3" t="s">
        <v>109</v>
      </c>
      <c r="V2389" s="3" t="s">
        <v>109</v>
      </c>
      <c r="W2389" s="3" t="s">
        <v>109</v>
      </c>
      <c r="X2389" s="3" t="s">
        <v>109</v>
      </c>
      <c r="Y2389" s="3" t="s">
        <v>109</v>
      </c>
      <c r="Z2389" s="3" t="s">
        <v>109</v>
      </c>
      <c r="AA2389" s="4">
        <v>1958</v>
      </c>
      <c r="AB2389" s="3" t="s">
        <v>109</v>
      </c>
      <c r="AC2389" s="5" t="s">
        <v>126</v>
      </c>
      <c r="AD2389" s="3" t="s">
        <v>123</v>
      </c>
      <c r="AE2389" s="3" t="s">
        <v>109</v>
      </c>
      <c r="AF2389" s="8"/>
      <c r="AG2389" s="3" t="s">
        <v>109</v>
      </c>
      <c r="AH2389" s="3" t="s">
        <v>126</v>
      </c>
      <c r="AI2389" s="3" t="s">
        <v>109</v>
      </c>
      <c r="AJ2389" s="12">
        <v>1</v>
      </c>
      <c r="AL2389" s="10">
        <v>3</v>
      </c>
      <c r="AN2389" s="3" t="s">
        <v>109</v>
      </c>
      <c r="AO2389" s="2"/>
      <c r="AP2389" s="3" t="s">
        <v>109</v>
      </c>
      <c r="AQ2389" s="3" t="s">
        <v>109</v>
      </c>
      <c r="AR2389" s="3" t="s">
        <v>109</v>
      </c>
      <c r="AS2389" s="3" t="s">
        <v>109</v>
      </c>
      <c r="AT2389" s="3" t="s">
        <v>109</v>
      </c>
      <c r="AU2389" s="3" t="s">
        <v>109</v>
      </c>
      <c r="AV2389" s="3" t="s">
        <v>109</v>
      </c>
      <c r="AW2389" s="3" t="s">
        <v>109</v>
      </c>
      <c r="AX2389" s="3" t="s">
        <v>109</v>
      </c>
      <c r="AY2389" s="3" t="s">
        <v>109</v>
      </c>
      <c r="AZ2389" s="3" t="s">
        <v>109</v>
      </c>
      <c r="BA2389" s="3" t="s">
        <v>109</v>
      </c>
      <c r="BB2389" s="3" t="s">
        <v>109</v>
      </c>
      <c r="BC2389" s="3" t="s">
        <v>109</v>
      </c>
      <c r="BD2389" s="3" t="s">
        <v>109</v>
      </c>
      <c r="BE2389" s="3" t="s">
        <v>109</v>
      </c>
      <c r="BF2389" s="3" t="s">
        <v>109</v>
      </c>
      <c r="BG2389" s="3" t="s">
        <v>109</v>
      </c>
      <c r="BH2389" s="3" t="s">
        <v>109</v>
      </c>
      <c r="BI2389" s="3" t="s">
        <v>109</v>
      </c>
      <c r="BJ2389" s="3" t="s">
        <v>109</v>
      </c>
      <c r="BK2389" s="3" t="s">
        <v>109</v>
      </c>
      <c r="BM2389" s="3" t="s">
        <v>109</v>
      </c>
      <c r="BN2389" s="3" t="s">
        <v>109</v>
      </c>
      <c r="BO2389" s="3" t="s">
        <v>109</v>
      </c>
      <c r="BP2389" s="3" t="s">
        <v>109</v>
      </c>
      <c r="BQ2389" s="3" t="s">
        <v>109</v>
      </c>
      <c r="BR2389" s="3" t="s">
        <v>109</v>
      </c>
      <c r="BS2389" s="3" t="s">
        <v>109</v>
      </c>
      <c r="BT2389" s="3" t="s">
        <v>109</v>
      </c>
      <c r="BU2389" s="3" t="s">
        <v>109</v>
      </c>
      <c r="BV2389" s="3" t="s">
        <v>109</v>
      </c>
      <c r="BW2389" s="3" t="s">
        <v>109</v>
      </c>
      <c r="BX2389" s="3" t="s">
        <v>109</v>
      </c>
      <c r="BY2389" s="3" t="s">
        <v>109</v>
      </c>
      <c r="BZ2389" s="3" t="s">
        <v>109</v>
      </c>
      <c r="CA2389" s="4">
        <v>1.4645E-2</v>
      </c>
      <c r="CB2389" s="3" t="s">
        <v>109</v>
      </c>
      <c r="CC2389" s="4">
        <v>1333500</v>
      </c>
      <c r="CD2389" s="3" t="s">
        <v>109</v>
      </c>
      <c r="CE2389" s="3" t="s">
        <v>109</v>
      </c>
      <c r="CF2389" s="3" t="s">
        <v>109</v>
      </c>
      <c r="CG2389" s="3" t="s">
        <v>109</v>
      </c>
      <c r="CH2389" s="3" t="s">
        <v>109</v>
      </c>
      <c r="CI2389" s="3" t="s">
        <v>109</v>
      </c>
      <c r="CJ2389" s="3" t="s">
        <v>109</v>
      </c>
      <c r="CK2389" s="3" t="s">
        <v>109</v>
      </c>
      <c r="CL2389" s="3" t="s">
        <v>109</v>
      </c>
      <c r="CM2389" s="3" t="s">
        <v>109</v>
      </c>
      <c r="CN2389" s="3" t="s">
        <v>109</v>
      </c>
      <c r="CO2389" s="3" t="s">
        <v>109</v>
      </c>
      <c r="CP2389" s="3" t="s">
        <v>109</v>
      </c>
      <c r="CQ2389" s="5" t="s">
        <v>126</v>
      </c>
      <c r="CR2389" s="5" t="s">
        <v>10158</v>
      </c>
      <c r="CV2389" s="21" t="s">
        <v>113</v>
      </c>
    </row>
    <row r="2390" spans="1:100" x14ac:dyDescent="0.25">
      <c r="A2390" s="3" t="s">
        <v>10159</v>
      </c>
      <c r="B2390" s="3" t="s">
        <v>102</v>
      </c>
      <c r="C2390" s="4">
        <v>2.4108999999999998E-2</v>
      </c>
      <c r="D2390" s="3" t="s">
        <v>10160</v>
      </c>
      <c r="E2390" s="3" t="s">
        <v>10161</v>
      </c>
      <c r="F2390" s="3" t="s">
        <v>10162</v>
      </c>
      <c r="G2390" s="3" t="s">
        <v>106</v>
      </c>
      <c r="H2390" s="4">
        <v>47909</v>
      </c>
      <c r="I2390" s="3" t="s">
        <v>9956</v>
      </c>
      <c r="J2390" s="3" t="s">
        <v>10079</v>
      </c>
      <c r="K2390" s="4">
        <v>107760</v>
      </c>
      <c r="L2390" s="3" t="s">
        <v>109</v>
      </c>
      <c r="M2390" s="3" t="s">
        <v>109</v>
      </c>
      <c r="N2390" s="3" t="s">
        <v>109</v>
      </c>
      <c r="O2390" s="3" t="s">
        <v>109</v>
      </c>
      <c r="P2390" s="3" t="s">
        <v>109</v>
      </c>
      <c r="Q2390" s="2"/>
      <c r="S2390" s="3" t="s">
        <v>109</v>
      </c>
      <c r="T2390" s="3" t="s">
        <v>109</v>
      </c>
      <c r="U2390" s="3" t="s">
        <v>109</v>
      </c>
      <c r="V2390" s="3" t="s">
        <v>109</v>
      </c>
      <c r="W2390" s="3" t="s">
        <v>109</v>
      </c>
      <c r="X2390" s="3" t="s">
        <v>109</v>
      </c>
      <c r="Y2390" s="3" t="s">
        <v>109</v>
      </c>
      <c r="Z2390" s="3" t="s">
        <v>109</v>
      </c>
      <c r="AA2390" s="4">
        <v>1974</v>
      </c>
      <c r="AB2390" s="3" t="s">
        <v>109</v>
      </c>
      <c r="AC2390" s="5" t="s">
        <v>111</v>
      </c>
      <c r="AD2390" s="3" t="s">
        <v>123</v>
      </c>
      <c r="AE2390" s="3" t="s">
        <v>109</v>
      </c>
      <c r="AF2390" s="8"/>
      <c r="AG2390" s="3" t="s">
        <v>109</v>
      </c>
      <c r="AH2390" s="3" t="s">
        <v>111</v>
      </c>
      <c r="AI2390" s="3" t="s">
        <v>109</v>
      </c>
      <c r="AJ2390" s="12">
        <v>3</v>
      </c>
      <c r="AL2390" s="10">
        <v>3</v>
      </c>
      <c r="AN2390" s="3" t="s">
        <v>109</v>
      </c>
      <c r="AO2390" s="2"/>
      <c r="AP2390" s="3" t="s">
        <v>109</v>
      </c>
      <c r="AQ2390" s="3" t="s">
        <v>109</v>
      </c>
      <c r="AR2390" s="3" t="s">
        <v>109</v>
      </c>
      <c r="AS2390" s="3" t="s">
        <v>109</v>
      </c>
      <c r="AT2390" s="3" t="s">
        <v>109</v>
      </c>
      <c r="AU2390" s="3" t="s">
        <v>109</v>
      </c>
      <c r="AV2390" s="3" t="s">
        <v>109</v>
      </c>
      <c r="AW2390" s="3" t="s">
        <v>109</v>
      </c>
      <c r="AX2390" s="3" t="s">
        <v>109</v>
      </c>
      <c r="AY2390" s="3" t="s">
        <v>109</v>
      </c>
      <c r="AZ2390" s="3" t="s">
        <v>109</v>
      </c>
      <c r="BA2390" s="3" t="s">
        <v>109</v>
      </c>
      <c r="BB2390" s="3" t="s">
        <v>109</v>
      </c>
      <c r="BC2390" s="3" t="s">
        <v>109</v>
      </c>
      <c r="BD2390" s="3" t="s">
        <v>109</v>
      </c>
      <c r="BE2390" s="3" t="s">
        <v>109</v>
      </c>
      <c r="BF2390" s="3" t="s">
        <v>109</v>
      </c>
      <c r="BG2390" s="3" t="s">
        <v>109</v>
      </c>
      <c r="BH2390" s="3" t="s">
        <v>109</v>
      </c>
      <c r="BI2390" s="3" t="s">
        <v>109</v>
      </c>
      <c r="BJ2390" s="3" t="s">
        <v>109</v>
      </c>
      <c r="BK2390" s="3" t="s">
        <v>109</v>
      </c>
      <c r="BM2390" s="3" t="s">
        <v>109</v>
      </c>
      <c r="BN2390" s="3" t="s">
        <v>109</v>
      </c>
      <c r="BO2390" s="3" t="s">
        <v>109</v>
      </c>
      <c r="BP2390" s="3" t="s">
        <v>109</v>
      </c>
      <c r="BQ2390" s="3" t="s">
        <v>109</v>
      </c>
      <c r="BR2390" s="3" t="s">
        <v>109</v>
      </c>
      <c r="BS2390" s="3" t="s">
        <v>109</v>
      </c>
      <c r="BT2390" s="3" t="s">
        <v>109</v>
      </c>
      <c r="BU2390" s="3" t="s">
        <v>109</v>
      </c>
      <c r="BV2390" s="3" t="s">
        <v>109</v>
      </c>
      <c r="BW2390" s="3" t="s">
        <v>109</v>
      </c>
      <c r="BX2390" s="3" t="s">
        <v>109</v>
      </c>
      <c r="BY2390" s="3" t="s">
        <v>109</v>
      </c>
      <c r="BZ2390" s="3" t="s">
        <v>109</v>
      </c>
      <c r="CA2390" s="4">
        <v>2.4108999999999998E-2</v>
      </c>
      <c r="CB2390" s="3" t="s">
        <v>109</v>
      </c>
      <c r="CC2390" s="4">
        <v>1473700</v>
      </c>
      <c r="CD2390" s="3" t="s">
        <v>109</v>
      </c>
      <c r="CE2390" s="3" t="s">
        <v>109</v>
      </c>
      <c r="CF2390" s="3" t="s">
        <v>109</v>
      </c>
      <c r="CG2390" s="3" t="s">
        <v>109</v>
      </c>
      <c r="CH2390" s="3" t="s">
        <v>10163</v>
      </c>
      <c r="CI2390" s="3" t="s">
        <v>109</v>
      </c>
      <c r="CJ2390" s="3" t="s">
        <v>109</v>
      </c>
      <c r="CK2390" s="3" t="s">
        <v>109</v>
      </c>
      <c r="CL2390" s="3" t="s">
        <v>109</v>
      </c>
      <c r="CM2390" s="3" t="s">
        <v>109</v>
      </c>
      <c r="CN2390" s="3" t="s">
        <v>109</v>
      </c>
      <c r="CO2390" s="3" t="s">
        <v>109</v>
      </c>
      <c r="CP2390" s="3" t="s">
        <v>109</v>
      </c>
      <c r="CQ2390" s="5" t="s">
        <v>126</v>
      </c>
      <c r="CR2390" s="5" t="s">
        <v>10164</v>
      </c>
      <c r="CV2390" s="21" t="s">
        <v>113</v>
      </c>
    </row>
    <row r="2391" spans="1:100" x14ac:dyDescent="0.25">
      <c r="A2391" s="3" t="s">
        <v>10165</v>
      </c>
      <c r="B2391" s="3" t="s">
        <v>102</v>
      </c>
      <c r="C2391" s="4">
        <v>2.4108999999999998E-2</v>
      </c>
      <c r="D2391" s="3" t="s">
        <v>10166</v>
      </c>
      <c r="E2391" s="3" t="s">
        <v>10167</v>
      </c>
      <c r="F2391" s="3" t="s">
        <v>10168</v>
      </c>
      <c r="G2391" s="3" t="s">
        <v>106</v>
      </c>
      <c r="H2391" s="23"/>
      <c r="I2391" s="3" t="s">
        <v>9956</v>
      </c>
      <c r="J2391" s="3" t="s">
        <v>9901</v>
      </c>
      <c r="K2391" s="4">
        <v>570097</v>
      </c>
      <c r="L2391" s="3" t="s">
        <v>109</v>
      </c>
      <c r="M2391" s="3" t="s">
        <v>109</v>
      </c>
      <c r="N2391" s="3" t="s">
        <v>109</v>
      </c>
      <c r="O2391" s="3" t="s">
        <v>109</v>
      </c>
      <c r="P2391" s="3" t="s">
        <v>109</v>
      </c>
      <c r="Q2391" s="2"/>
      <c r="S2391" s="3" t="s">
        <v>109</v>
      </c>
      <c r="T2391" s="3" t="s">
        <v>109</v>
      </c>
      <c r="U2391" s="3" t="s">
        <v>109</v>
      </c>
      <c r="V2391" s="3" t="s">
        <v>109</v>
      </c>
      <c r="W2391" s="3" t="s">
        <v>109</v>
      </c>
      <c r="X2391" s="3" t="s">
        <v>109</v>
      </c>
      <c r="Y2391" s="3" t="s">
        <v>109</v>
      </c>
      <c r="Z2391" s="3" t="s">
        <v>109</v>
      </c>
      <c r="AA2391" s="4">
        <v>1951</v>
      </c>
      <c r="AB2391" s="3" t="s">
        <v>109</v>
      </c>
      <c r="AC2391" s="5" t="s">
        <v>111</v>
      </c>
      <c r="AD2391" s="3" t="s">
        <v>111</v>
      </c>
      <c r="AE2391" s="3" t="s">
        <v>109</v>
      </c>
      <c r="AF2391" s="8"/>
      <c r="AG2391" s="3" t="s">
        <v>109</v>
      </c>
      <c r="AH2391" s="3" t="s">
        <v>123</v>
      </c>
      <c r="AI2391" s="3" t="s">
        <v>109</v>
      </c>
      <c r="AJ2391" s="12">
        <v>3</v>
      </c>
      <c r="AL2391" s="10">
        <v>3</v>
      </c>
      <c r="AN2391" s="3" t="s">
        <v>109</v>
      </c>
      <c r="AO2391" s="2"/>
      <c r="AP2391" s="3" t="s">
        <v>109</v>
      </c>
      <c r="AQ2391" s="3" t="s">
        <v>109</v>
      </c>
      <c r="AR2391" s="3" t="s">
        <v>109</v>
      </c>
      <c r="AS2391" s="3" t="s">
        <v>109</v>
      </c>
      <c r="AT2391" s="3" t="s">
        <v>109</v>
      </c>
      <c r="AU2391" s="3" t="s">
        <v>109</v>
      </c>
      <c r="AV2391" s="3" t="s">
        <v>109</v>
      </c>
      <c r="AW2391" s="3" t="s">
        <v>109</v>
      </c>
      <c r="AX2391" s="3" t="s">
        <v>109</v>
      </c>
      <c r="AY2391" s="3" t="s">
        <v>109</v>
      </c>
      <c r="AZ2391" s="3" t="s">
        <v>109</v>
      </c>
      <c r="BA2391" s="3" t="s">
        <v>109</v>
      </c>
      <c r="BB2391" s="3" t="s">
        <v>109</v>
      </c>
      <c r="BC2391" s="3" t="s">
        <v>109</v>
      </c>
      <c r="BD2391" s="3" t="s">
        <v>109</v>
      </c>
      <c r="BE2391" s="3" t="s">
        <v>109</v>
      </c>
      <c r="BF2391" s="3" t="s">
        <v>109</v>
      </c>
      <c r="BG2391" s="3" t="s">
        <v>109</v>
      </c>
      <c r="BH2391" s="3" t="s">
        <v>109</v>
      </c>
      <c r="BI2391" s="3" t="s">
        <v>109</v>
      </c>
      <c r="BJ2391" s="3" t="s">
        <v>109</v>
      </c>
      <c r="BK2391" s="3" t="s">
        <v>109</v>
      </c>
      <c r="BM2391" s="3" t="s">
        <v>109</v>
      </c>
      <c r="BN2391" s="3" t="s">
        <v>109</v>
      </c>
      <c r="BO2391" s="3" t="s">
        <v>109</v>
      </c>
      <c r="BP2391" s="3" t="s">
        <v>109</v>
      </c>
      <c r="BQ2391" s="3" t="s">
        <v>109</v>
      </c>
      <c r="BR2391" s="3" t="s">
        <v>109</v>
      </c>
      <c r="BS2391" s="3" t="s">
        <v>109</v>
      </c>
      <c r="BT2391" s="3" t="s">
        <v>109</v>
      </c>
      <c r="BU2391" s="3" t="s">
        <v>109</v>
      </c>
      <c r="BV2391" s="3" t="s">
        <v>109</v>
      </c>
      <c r="BW2391" s="3" t="s">
        <v>109</v>
      </c>
      <c r="BX2391" s="3" t="s">
        <v>109</v>
      </c>
      <c r="BY2391" s="3" t="s">
        <v>109</v>
      </c>
      <c r="BZ2391" s="3" t="s">
        <v>109</v>
      </c>
      <c r="CA2391" s="4">
        <v>2.4108999999999998E-2</v>
      </c>
      <c r="CB2391" s="3" t="s">
        <v>109</v>
      </c>
      <c r="CC2391" s="4">
        <v>5545700</v>
      </c>
      <c r="CD2391" s="3" t="s">
        <v>109</v>
      </c>
      <c r="CE2391" s="3" t="s">
        <v>109</v>
      </c>
      <c r="CF2391" s="3" t="s">
        <v>109</v>
      </c>
      <c r="CG2391" s="3" t="s">
        <v>109</v>
      </c>
      <c r="CH2391" s="3" t="s">
        <v>10169</v>
      </c>
      <c r="CI2391" s="3" t="s">
        <v>109</v>
      </c>
      <c r="CJ2391" s="3" t="s">
        <v>109</v>
      </c>
      <c r="CK2391" s="3" t="s">
        <v>109</v>
      </c>
      <c r="CL2391" s="3" t="s">
        <v>109</v>
      </c>
      <c r="CM2391" s="3" t="s">
        <v>109</v>
      </c>
      <c r="CN2391" s="3" t="s">
        <v>109</v>
      </c>
      <c r="CO2391" s="3" t="s">
        <v>109</v>
      </c>
      <c r="CP2391" s="3" t="s">
        <v>109</v>
      </c>
      <c r="CQ2391" s="5" t="s">
        <v>113</v>
      </c>
      <c r="CR2391" s="5" t="s">
        <v>109</v>
      </c>
      <c r="CV2391" s="21" t="s">
        <v>113</v>
      </c>
    </row>
    <row r="2392" spans="1:100" x14ac:dyDescent="0.25">
      <c r="A2392" s="3" t="s">
        <v>10170</v>
      </c>
      <c r="B2392" s="3" t="s">
        <v>199</v>
      </c>
      <c r="C2392" s="4">
        <v>2.4153000000000001E-2</v>
      </c>
      <c r="D2392" s="3" t="s">
        <v>9940</v>
      </c>
      <c r="E2392" s="3" t="s">
        <v>9941</v>
      </c>
      <c r="F2392" s="3" t="s">
        <v>10171</v>
      </c>
      <c r="G2392" s="3" t="s">
        <v>106</v>
      </c>
      <c r="H2392" s="4">
        <v>47909</v>
      </c>
      <c r="I2392" s="3" t="s">
        <v>9956</v>
      </c>
      <c r="J2392" s="3" t="s">
        <v>9901</v>
      </c>
      <c r="K2392" s="4">
        <v>626117</v>
      </c>
      <c r="L2392" s="3" t="s">
        <v>109</v>
      </c>
      <c r="M2392" s="3" t="s">
        <v>109</v>
      </c>
      <c r="N2392" s="3" t="s">
        <v>109</v>
      </c>
      <c r="O2392" s="3" t="s">
        <v>109</v>
      </c>
      <c r="P2392" s="3" t="s">
        <v>109</v>
      </c>
      <c r="Q2392" s="2"/>
      <c r="S2392" s="3" t="s">
        <v>109</v>
      </c>
      <c r="T2392" s="3" t="s">
        <v>109</v>
      </c>
      <c r="U2392" s="3" t="s">
        <v>109</v>
      </c>
      <c r="V2392" s="3" t="s">
        <v>109</v>
      </c>
      <c r="W2392" s="3" t="s">
        <v>109</v>
      </c>
      <c r="X2392" s="3" t="s">
        <v>109</v>
      </c>
      <c r="Y2392" s="3" t="s">
        <v>109</v>
      </c>
      <c r="Z2392" s="3" t="s">
        <v>109</v>
      </c>
      <c r="AA2392" s="8"/>
      <c r="AB2392" s="3" t="s">
        <v>109</v>
      </c>
      <c r="AC2392" s="5" t="s">
        <v>111</v>
      </c>
      <c r="AD2392" s="3" t="s">
        <v>111</v>
      </c>
      <c r="AE2392" s="3" t="s">
        <v>109</v>
      </c>
      <c r="AF2392" s="8"/>
      <c r="AG2392" s="3" t="s">
        <v>109</v>
      </c>
      <c r="AH2392" s="3" t="s">
        <v>126</v>
      </c>
      <c r="AI2392" s="3" t="s">
        <v>109</v>
      </c>
      <c r="AJ2392" s="12">
        <v>1</v>
      </c>
      <c r="AL2392" s="10">
        <v>4</v>
      </c>
      <c r="AN2392" s="3" t="s">
        <v>109</v>
      </c>
      <c r="AO2392" s="2"/>
      <c r="AP2392" s="3" t="s">
        <v>109</v>
      </c>
      <c r="AQ2392" s="3" t="s">
        <v>109</v>
      </c>
      <c r="AR2392" s="3" t="s">
        <v>109</v>
      </c>
      <c r="AS2392" s="3" t="s">
        <v>109</v>
      </c>
      <c r="AT2392" s="3" t="s">
        <v>109</v>
      </c>
      <c r="AU2392" s="3" t="s">
        <v>109</v>
      </c>
      <c r="AV2392" s="3" t="s">
        <v>109</v>
      </c>
      <c r="AW2392" s="3" t="s">
        <v>109</v>
      </c>
      <c r="AX2392" s="3" t="s">
        <v>109</v>
      </c>
      <c r="AY2392" s="3" t="s">
        <v>109</v>
      </c>
      <c r="AZ2392" s="3" t="s">
        <v>109</v>
      </c>
      <c r="BA2392" s="3" t="s">
        <v>109</v>
      </c>
      <c r="BB2392" s="3" t="s">
        <v>109</v>
      </c>
      <c r="BC2392" s="3" t="s">
        <v>109</v>
      </c>
      <c r="BD2392" s="3" t="s">
        <v>109</v>
      </c>
      <c r="BE2392" s="3" t="s">
        <v>109</v>
      </c>
      <c r="BF2392" s="3" t="s">
        <v>109</v>
      </c>
      <c r="BG2392" s="3" t="s">
        <v>109</v>
      </c>
      <c r="BH2392" s="3" t="s">
        <v>109</v>
      </c>
      <c r="BI2392" s="3" t="s">
        <v>109</v>
      </c>
      <c r="BJ2392" s="3" t="s">
        <v>109</v>
      </c>
      <c r="BK2392" s="3" t="s">
        <v>109</v>
      </c>
      <c r="BM2392" s="3" t="s">
        <v>109</v>
      </c>
      <c r="BN2392" s="3" t="s">
        <v>109</v>
      </c>
      <c r="BO2392" s="3" t="s">
        <v>109</v>
      </c>
      <c r="BP2392" s="3" t="s">
        <v>109</v>
      </c>
      <c r="BQ2392" s="3" t="s">
        <v>109</v>
      </c>
      <c r="BR2392" s="3" t="s">
        <v>109</v>
      </c>
      <c r="BS2392" s="3" t="s">
        <v>109</v>
      </c>
      <c r="BT2392" s="3" t="s">
        <v>109</v>
      </c>
      <c r="BU2392" s="3" t="s">
        <v>109</v>
      </c>
      <c r="BV2392" s="3" t="s">
        <v>109</v>
      </c>
      <c r="BW2392" s="3" t="s">
        <v>109</v>
      </c>
      <c r="BX2392" s="3" t="s">
        <v>109</v>
      </c>
      <c r="BY2392" s="3" t="s">
        <v>109</v>
      </c>
      <c r="BZ2392" s="3" t="s">
        <v>109</v>
      </c>
      <c r="CA2392" s="4">
        <v>2.4153000000000001E-2</v>
      </c>
      <c r="CB2392" s="3" t="s">
        <v>109</v>
      </c>
      <c r="CC2392" s="4">
        <v>1895700</v>
      </c>
      <c r="CD2392" s="3" t="s">
        <v>109</v>
      </c>
      <c r="CE2392" s="3" t="s">
        <v>109</v>
      </c>
      <c r="CF2392" s="3" t="s">
        <v>109</v>
      </c>
      <c r="CG2392" s="3" t="s">
        <v>109</v>
      </c>
      <c r="CH2392" s="3" t="s">
        <v>10172</v>
      </c>
      <c r="CI2392" s="3" t="s">
        <v>109</v>
      </c>
      <c r="CJ2392" s="3" t="s">
        <v>109</v>
      </c>
      <c r="CK2392" s="3" t="s">
        <v>109</v>
      </c>
      <c r="CL2392" s="3" t="s">
        <v>109</v>
      </c>
      <c r="CM2392" s="3" t="s">
        <v>109</v>
      </c>
      <c r="CN2392" s="3" t="s">
        <v>109</v>
      </c>
      <c r="CO2392" s="3" t="s">
        <v>109</v>
      </c>
      <c r="CP2392" s="3" t="s">
        <v>109</v>
      </c>
      <c r="CQ2392" s="5" t="s">
        <v>126</v>
      </c>
      <c r="CR2392" s="5" t="s">
        <v>10173</v>
      </c>
      <c r="CV2392" s="21" t="s">
        <v>113</v>
      </c>
    </row>
    <row r="2393" spans="1:100" x14ac:dyDescent="0.25">
      <c r="A2393" s="3" t="s">
        <v>10174</v>
      </c>
      <c r="B2393" s="3" t="s">
        <v>199</v>
      </c>
      <c r="C2393" s="4">
        <v>2.4153000000000001E-2</v>
      </c>
      <c r="D2393" s="3" t="s">
        <v>10175</v>
      </c>
      <c r="E2393" s="3" t="s">
        <v>10176</v>
      </c>
      <c r="F2393" s="3" t="s">
        <v>10177</v>
      </c>
      <c r="G2393" s="3" t="s">
        <v>106</v>
      </c>
      <c r="H2393" s="4">
        <v>47909</v>
      </c>
      <c r="I2393" s="3" t="s">
        <v>9956</v>
      </c>
      <c r="J2393" s="3" t="s">
        <v>9901</v>
      </c>
      <c r="K2393" s="4">
        <v>351522</v>
      </c>
      <c r="L2393" s="3" t="s">
        <v>109</v>
      </c>
      <c r="M2393" s="3" t="s">
        <v>109</v>
      </c>
      <c r="N2393" s="3" t="s">
        <v>109</v>
      </c>
      <c r="O2393" s="3" t="s">
        <v>109</v>
      </c>
      <c r="P2393" s="3" t="s">
        <v>109</v>
      </c>
      <c r="Q2393" s="2"/>
      <c r="S2393" s="3" t="s">
        <v>109</v>
      </c>
      <c r="T2393" s="3" t="s">
        <v>109</v>
      </c>
      <c r="U2393" s="3" t="s">
        <v>109</v>
      </c>
      <c r="V2393" s="3" t="s">
        <v>109</v>
      </c>
      <c r="W2393" s="3" t="s">
        <v>109</v>
      </c>
      <c r="X2393" s="3" t="s">
        <v>109</v>
      </c>
      <c r="Y2393" s="3" t="s">
        <v>109</v>
      </c>
      <c r="Z2393" s="3" t="s">
        <v>109</v>
      </c>
      <c r="AA2393" s="8"/>
      <c r="AB2393" s="3" t="s">
        <v>109</v>
      </c>
      <c r="AC2393" s="5" t="s">
        <v>111</v>
      </c>
      <c r="AD2393" s="3" t="s">
        <v>123</v>
      </c>
      <c r="AE2393" s="3" t="s">
        <v>109</v>
      </c>
      <c r="AF2393" s="8"/>
      <c r="AG2393" s="3" t="s">
        <v>109</v>
      </c>
      <c r="AH2393" s="3" t="s">
        <v>111</v>
      </c>
      <c r="AI2393" s="3" t="s">
        <v>109</v>
      </c>
      <c r="AJ2393" s="12">
        <v>2</v>
      </c>
      <c r="AL2393" s="10">
        <v>2</v>
      </c>
      <c r="AN2393" s="3" t="s">
        <v>109</v>
      </c>
      <c r="AO2393" s="2"/>
      <c r="AP2393" s="3" t="s">
        <v>109</v>
      </c>
      <c r="AQ2393" s="3" t="s">
        <v>109</v>
      </c>
      <c r="AR2393" s="3" t="s">
        <v>109</v>
      </c>
      <c r="AS2393" s="3" t="s">
        <v>109</v>
      </c>
      <c r="AT2393" s="3" t="s">
        <v>109</v>
      </c>
      <c r="AU2393" s="3" t="s">
        <v>109</v>
      </c>
      <c r="AV2393" s="3" t="s">
        <v>109</v>
      </c>
      <c r="AW2393" s="3" t="s">
        <v>109</v>
      </c>
      <c r="AX2393" s="3" t="s">
        <v>109</v>
      </c>
      <c r="AY2393" s="3" t="s">
        <v>109</v>
      </c>
      <c r="AZ2393" s="3" t="s">
        <v>109</v>
      </c>
      <c r="BA2393" s="3" t="s">
        <v>109</v>
      </c>
      <c r="BB2393" s="3" t="s">
        <v>109</v>
      </c>
      <c r="BC2393" s="3" t="s">
        <v>109</v>
      </c>
      <c r="BD2393" s="3" t="s">
        <v>109</v>
      </c>
      <c r="BE2393" s="3" t="s">
        <v>109</v>
      </c>
      <c r="BF2393" s="3" t="s">
        <v>109</v>
      </c>
      <c r="BG2393" s="3" t="s">
        <v>109</v>
      </c>
      <c r="BH2393" s="3" t="s">
        <v>109</v>
      </c>
      <c r="BI2393" s="3" t="s">
        <v>109</v>
      </c>
      <c r="BJ2393" s="3" t="s">
        <v>109</v>
      </c>
      <c r="BK2393" s="3" t="s">
        <v>109</v>
      </c>
      <c r="BM2393" s="3" t="s">
        <v>109</v>
      </c>
      <c r="BN2393" s="3" t="s">
        <v>109</v>
      </c>
      <c r="BO2393" s="3" t="s">
        <v>109</v>
      </c>
      <c r="BP2393" s="3" t="s">
        <v>109</v>
      </c>
      <c r="BQ2393" s="3" t="s">
        <v>109</v>
      </c>
      <c r="BR2393" s="3" t="s">
        <v>109</v>
      </c>
      <c r="BS2393" s="3" t="s">
        <v>109</v>
      </c>
      <c r="BT2393" s="3" t="s">
        <v>109</v>
      </c>
      <c r="BU2393" s="3" t="s">
        <v>109</v>
      </c>
      <c r="BV2393" s="3" t="s">
        <v>109</v>
      </c>
      <c r="BW2393" s="3" t="s">
        <v>109</v>
      </c>
      <c r="BX2393" s="3" t="s">
        <v>109</v>
      </c>
      <c r="BY2393" s="3" t="s">
        <v>109</v>
      </c>
      <c r="BZ2393" s="3" t="s">
        <v>109</v>
      </c>
      <c r="CA2393" s="4">
        <v>2.4153000000000001E-2</v>
      </c>
      <c r="CB2393" s="3" t="s">
        <v>109</v>
      </c>
      <c r="CC2393" s="4">
        <v>5274200</v>
      </c>
      <c r="CD2393" s="3" t="s">
        <v>109</v>
      </c>
      <c r="CE2393" s="3" t="s">
        <v>109</v>
      </c>
      <c r="CF2393" s="3" t="s">
        <v>109</v>
      </c>
      <c r="CG2393" s="3" t="s">
        <v>109</v>
      </c>
      <c r="CH2393" s="3" t="s">
        <v>10178</v>
      </c>
      <c r="CI2393" s="3" t="s">
        <v>109</v>
      </c>
      <c r="CJ2393" s="3" t="s">
        <v>109</v>
      </c>
      <c r="CK2393" s="3" t="s">
        <v>109</v>
      </c>
      <c r="CL2393" s="3" t="s">
        <v>109</v>
      </c>
      <c r="CM2393" s="3" t="s">
        <v>109</v>
      </c>
      <c r="CN2393" s="3" t="s">
        <v>109</v>
      </c>
      <c r="CO2393" s="3" t="s">
        <v>109</v>
      </c>
      <c r="CP2393" s="3" t="s">
        <v>109</v>
      </c>
      <c r="CQ2393" s="5" t="s">
        <v>113</v>
      </c>
      <c r="CR2393" s="5" t="s">
        <v>109</v>
      </c>
      <c r="CV2393" s="21" t="s">
        <v>113</v>
      </c>
    </row>
    <row r="2394" spans="1:100" x14ac:dyDescent="0.25">
      <c r="A2394" s="3" t="s">
        <v>10179</v>
      </c>
      <c r="B2394" s="3" t="s">
        <v>176</v>
      </c>
      <c r="C2394" s="4">
        <v>1.4482999999999999E-2</v>
      </c>
      <c r="D2394" s="3" t="s">
        <v>10180</v>
      </c>
      <c r="E2394" s="3" t="s">
        <v>10181</v>
      </c>
      <c r="F2394" s="3" t="s">
        <v>10182</v>
      </c>
      <c r="G2394" s="3" t="s">
        <v>133</v>
      </c>
      <c r="H2394" s="4">
        <v>47906</v>
      </c>
      <c r="I2394" s="3" t="s">
        <v>9956</v>
      </c>
      <c r="J2394" s="3" t="s">
        <v>9901</v>
      </c>
      <c r="K2394" s="4">
        <v>276810</v>
      </c>
      <c r="L2394" s="3" t="s">
        <v>109</v>
      </c>
      <c r="M2394" s="3" t="s">
        <v>109</v>
      </c>
      <c r="N2394" s="3" t="s">
        <v>109</v>
      </c>
      <c r="O2394" s="3" t="s">
        <v>109</v>
      </c>
      <c r="P2394" s="3" t="s">
        <v>10183</v>
      </c>
      <c r="Q2394" s="2"/>
      <c r="S2394" s="3" t="s">
        <v>109</v>
      </c>
      <c r="T2394" s="3" t="s">
        <v>109</v>
      </c>
      <c r="U2394" s="3" t="s">
        <v>109</v>
      </c>
      <c r="V2394" s="3" t="s">
        <v>109</v>
      </c>
      <c r="W2394" s="3" t="s">
        <v>109</v>
      </c>
      <c r="X2394" s="3" t="s">
        <v>109</v>
      </c>
      <c r="Y2394" s="3" t="s">
        <v>109</v>
      </c>
      <c r="Z2394" s="3" t="s">
        <v>109</v>
      </c>
      <c r="AA2394" s="4">
        <v>1991</v>
      </c>
      <c r="AB2394" s="3" t="s">
        <v>109</v>
      </c>
      <c r="AC2394" s="5" t="s">
        <v>111</v>
      </c>
      <c r="AD2394" s="3" t="s">
        <v>111</v>
      </c>
      <c r="AE2394" s="3" t="s">
        <v>109</v>
      </c>
      <c r="AF2394" s="8"/>
      <c r="AG2394" s="3" t="s">
        <v>109</v>
      </c>
      <c r="AH2394" s="3" t="s">
        <v>111</v>
      </c>
      <c r="AI2394" s="3" t="s">
        <v>109</v>
      </c>
      <c r="AJ2394" s="12">
        <v>3</v>
      </c>
      <c r="AL2394" s="10">
        <v>3</v>
      </c>
      <c r="AN2394" s="3" t="s">
        <v>109</v>
      </c>
      <c r="AO2394" s="2"/>
      <c r="AP2394" s="3" t="s">
        <v>109</v>
      </c>
      <c r="AQ2394" s="3" t="s">
        <v>109</v>
      </c>
      <c r="AR2394" s="3" t="s">
        <v>109</v>
      </c>
      <c r="AS2394" s="3" t="s">
        <v>109</v>
      </c>
      <c r="AT2394" s="3" t="s">
        <v>109</v>
      </c>
      <c r="AU2394" s="3" t="s">
        <v>109</v>
      </c>
      <c r="AV2394" s="3" t="s">
        <v>109</v>
      </c>
      <c r="AW2394" s="3" t="s">
        <v>109</v>
      </c>
      <c r="AX2394" s="3" t="s">
        <v>109</v>
      </c>
      <c r="AY2394" s="3" t="s">
        <v>109</v>
      </c>
      <c r="AZ2394" s="3" t="s">
        <v>109</v>
      </c>
      <c r="BA2394" s="3" t="s">
        <v>109</v>
      </c>
      <c r="BB2394" s="3" t="s">
        <v>109</v>
      </c>
      <c r="BC2394" s="3" t="s">
        <v>109</v>
      </c>
      <c r="BD2394" s="3" t="s">
        <v>109</v>
      </c>
      <c r="BE2394" s="3" t="s">
        <v>109</v>
      </c>
      <c r="BF2394" s="3" t="s">
        <v>109</v>
      </c>
      <c r="BG2394" s="3" t="s">
        <v>109</v>
      </c>
      <c r="BH2394" s="3" t="s">
        <v>109</v>
      </c>
      <c r="BI2394" s="3" t="s">
        <v>109</v>
      </c>
      <c r="BJ2394" s="3" t="s">
        <v>109</v>
      </c>
      <c r="BK2394" s="3" t="s">
        <v>109</v>
      </c>
      <c r="BM2394" s="3" t="s">
        <v>109</v>
      </c>
      <c r="BN2394" s="3" t="s">
        <v>109</v>
      </c>
      <c r="BO2394" s="3" t="s">
        <v>109</v>
      </c>
      <c r="BP2394" s="3" t="s">
        <v>109</v>
      </c>
      <c r="BQ2394" s="3" t="s">
        <v>109</v>
      </c>
      <c r="BR2394" s="3" t="s">
        <v>109</v>
      </c>
      <c r="BS2394" s="3" t="s">
        <v>109</v>
      </c>
      <c r="BT2394" s="3" t="s">
        <v>109</v>
      </c>
      <c r="BU2394" s="3" t="s">
        <v>109</v>
      </c>
      <c r="BV2394" s="3" t="s">
        <v>109</v>
      </c>
      <c r="BW2394" s="3" t="s">
        <v>109</v>
      </c>
      <c r="BX2394" s="3" t="s">
        <v>109</v>
      </c>
      <c r="BY2394" s="3" t="s">
        <v>109</v>
      </c>
      <c r="BZ2394" s="3" t="s">
        <v>109</v>
      </c>
      <c r="CA2394" s="4">
        <v>1.4482999999999999E-2</v>
      </c>
      <c r="CB2394" s="3" t="s">
        <v>109</v>
      </c>
      <c r="CC2394" s="4">
        <v>5662800</v>
      </c>
      <c r="CD2394" s="3" t="s">
        <v>109</v>
      </c>
      <c r="CE2394" s="3" t="s">
        <v>109</v>
      </c>
      <c r="CF2394" s="3" t="s">
        <v>109</v>
      </c>
      <c r="CG2394" s="3" t="s">
        <v>109</v>
      </c>
      <c r="CH2394" s="3" t="s">
        <v>10184</v>
      </c>
      <c r="CI2394" s="3" t="s">
        <v>109</v>
      </c>
      <c r="CJ2394" s="3" t="s">
        <v>109</v>
      </c>
      <c r="CK2394" s="3" t="s">
        <v>109</v>
      </c>
      <c r="CL2394" s="3" t="s">
        <v>109</v>
      </c>
      <c r="CM2394" s="3" t="s">
        <v>109</v>
      </c>
      <c r="CN2394" s="3" t="s">
        <v>109</v>
      </c>
      <c r="CO2394" s="3" t="s">
        <v>109</v>
      </c>
      <c r="CP2394" s="3" t="s">
        <v>109</v>
      </c>
      <c r="CQ2394" s="5" t="s">
        <v>126</v>
      </c>
      <c r="CR2394" s="5" t="s">
        <v>10185</v>
      </c>
      <c r="CV2394" s="21" t="s">
        <v>113</v>
      </c>
    </row>
    <row r="2395" spans="1:100" x14ac:dyDescent="0.25">
      <c r="A2395" s="3" t="s">
        <v>10186</v>
      </c>
      <c r="B2395" s="3" t="s">
        <v>118</v>
      </c>
      <c r="C2395" s="4">
        <v>2.5474E-2</v>
      </c>
      <c r="D2395" s="3" t="s">
        <v>10187</v>
      </c>
      <c r="E2395" s="3" t="s">
        <v>10188</v>
      </c>
      <c r="F2395" s="3" t="s">
        <v>10189</v>
      </c>
      <c r="G2395" s="3" t="s">
        <v>106</v>
      </c>
      <c r="H2395" s="4">
        <v>47905</v>
      </c>
      <c r="I2395" s="3" t="s">
        <v>9956</v>
      </c>
      <c r="J2395" s="3" t="s">
        <v>9901</v>
      </c>
      <c r="K2395" s="4">
        <v>379306</v>
      </c>
      <c r="L2395" s="3" t="s">
        <v>109</v>
      </c>
      <c r="M2395" s="3" t="s">
        <v>109</v>
      </c>
      <c r="N2395" s="3" t="s">
        <v>109</v>
      </c>
      <c r="O2395" s="3" t="s">
        <v>109</v>
      </c>
      <c r="P2395" s="3" t="s">
        <v>109</v>
      </c>
      <c r="Q2395" s="2"/>
      <c r="S2395" s="3" t="s">
        <v>109</v>
      </c>
      <c r="T2395" s="3" t="s">
        <v>109</v>
      </c>
      <c r="U2395" s="3" t="s">
        <v>109</v>
      </c>
      <c r="V2395" s="3" t="s">
        <v>109</v>
      </c>
      <c r="W2395" s="3" t="s">
        <v>109</v>
      </c>
      <c r="X2395" s="3" t="s">
        <v>109</v>
      </c>
      <c r="Y2395" s="3" t="s">
        <v>109</v>
      </c>
      <c r="Z2395" s="3" t="s">
        <v>109</v>
      </c>
      <c r="AA2395" s="8"/>
      <c r="AB2395" s="3" t="s">
        <v>109</v>
      </c>
      <c r="AC2395" s="5" t="s">
        <v>123</v>
      </c>
      <c r="AD2395" s="3" t="s">
        <v>123</v>
      </c>
      <c r="AE2395" s="3" t="s">
        <v>109</v>
      </c>
      <c r="AF2395" s="8"/>
      <c r="AG2395" s="3" t="s">
        <v>109</v>
      </c>
      <c r="AH2395" s="3" t="s">
        <v>126</v>
      </c>
      <c r="AI2395" s="3" t="s">
        <v>109</v>
      </c>
      <c r="AJ2395" s="12">
        <v>1</v>
      </c>
      <c r="AL2395" s="10">
        <v>2</v>
      </c>
      <c r="AN2395" s="3" t="s">
        <v>109</v>
      </c>
      <c r="AO2395" s="2"/>
      <c r="AP2395" s="3" t="s">
        <v>109</v>
      </c>
      <c r="AQ2395" s="3" t="s">
        <v>109</v>
      </c>
      <c r="AR2395" s="3" t="s">
        <v>109</v>
      </c>
      <c r="AS2395" s="3" t="s">
        <v>109</v>
      </c>
      <c r="AT2395" s="3" t="s">
        <v>109</v>
      </c>
      <c r="AU2395" s="3" t="s">
        <v>109</v>
      </c>
      <c r="AV2395" s="3" t="s">
        <v>109</v>
      </c>
      <c r="AW2395" s="3" t="s">
        <v>109</v>
      </c>
      <c r="AX2395" s="3" t="s">
        <v>109</v>
      </c>
      <c r="AY2395" s="3" t="s">
        <v>109</v>
      </c>
      <c r="AZ2395" s="3" t="s">
        <v>109</v>
      </c>
      <c r="BA2395" s="3" t="s">
        <v>109</v>
      </c>
      <c r="BB2395" s="3" t="s">
        <v>109</v>
      </c>
      <c r="BC2395" s="3" t="s">
        <v>109</v>
      </c>
      <c r="BD2395" s="3" t="s">
        <v>109</v>
      </c>
      <c r="BE2395" s="3" t="s">
        <v>109</v>
      </c>
      <c r="BF2395" s="3" t="s">
        <v>109</v>
      </c>
      <c r="BG2395" s="3" t="s">
        <v>109</v>
      </c>
      <c r="BH2395" s="3" t="s">
        <v>109</v>
      </c>
      <c r="BI2395" s="3" t="s">
        <v>109</v>
      </c>
      <c r="BJ2395" s="3" t="s">
        <v>109</v>
      </c>
      <c r="BK2395" s="3" t="s">
        <v>109</v>
      </c>
      <c r="BM2395" s="3" t="s">
        <v>109</v>
      </c>
      <c r="BN2395" s="3" t="s">
        <v>109</v>
      </c>
      <c r="BO2395" s="3" t="s">
        <v>109</v>
      </c>
      <c r="BP2395" s="3" t="s">
        <v>109</v>
      </c>
      <c r="BQ2395" s="3" t="s">
        <v>109</v>
      </c>
      <c r="BR2395" s="3" t="s">
        <v>109</v>
      </c>
      <c r="BS2395" s="3" t="s">
        <v>109</v>
      </c>
      <c r="BT2395" s="3" t="s">
        <v>109</v>
      </c>
      <c r="BU2395" s="3" t="s">
        <v>109</v>
      </c>
      <c r="BV2395" s="3" t="s">
        <v>109</v>
      </c>
      <c r="BW2395" s="3" t="s">
        <v>109</v>
      </c>
      <c r="BX2395" s="3" t="s">
        <v>109</v>
      </c>
      <c r="BY2395" s="3" t="s">
        <v>109</v>
      </c>
      <c r="BZ2395" s="3" t="s">
        <v>109</v>
      </c>
      <c r="CA2395" s="4">
        <v>2.5474E-2</v>
      </c>
      <c r="CB2395" s="3" t="s">
        <v>109</v>
      </c>
      <c r="CC2395" s="4">
        <v>1577000</v>
      </c>
      <c r="CD2395" s="3" t="s">
        <v>109</v>
      </c>
      <c r="CE2395" s="3" t="s">
        <v>109</v>
      </c>
      <c r="CF2395" s="3" t="s">
        <v>109</v>
      </c>
      <c r="CG2395" s="3" t="s">
        <v>109</v>
      </c>
      <c r="CH2395" s="3" t="s">
        <v>10190</v>
      </c>
      <c r="CI2395" s="3" t="s">
        <v>109</v>
      </c>
      <c r="CJ2395" s="3" t="s">
        <v>109</v>
      </c>
      <c r="CK2395" s="3" t="s">
        <v>109</v>
      </c>
      <c r="CL2395" s="3" t="s">
        <v>109</v>
      </c>
      <c r="CM2395" s="3" t="s">
        <v>109</v>
      </c>
      <c r="CN2395" s="3" t="s">
        <v>109</v>
      </c>
      <c r="CO2395" s="3" t="s">
        <v>109</v>
      </c>
      <c r="CP2395" s="3" t="s">
        <v>109</v>
      </c>
      <c r="CQ2395" s="5" t="s">
        <v>126</v>
      </c>
      <c r="CR2395" s="5" t="s">
        <v>10191</v>
      </c>
      <c r="CV2395" s="21" t="s">
        <v>113</v>
      </c>
    </row>
    <row r="2396" spans="1:100" x14ac:dyDescent="0.25">
      <c r="A2396" s="3" t="s">
        <v>10192</v>
      </c>
      <c r="B2396" s="3" t="s">
        <v>118</v>
      </c>
      <c r="C2396" s="4">
        <v>2.5474E-2</v>
      </c>
      <c r="D2396" s="3" t="s">
        <v>109</v>
      </c>
      <c r="E2396" s="3" t="s">
        <v>10193</v>
      </c>
      <c r="F2396" s="3" t="s">
        <v>10194</v>
      </c>
      <c r="G2396" s="3" t="s">
        <v>106</v>
      </c>
      <c r="H2396" s="4">
        <v>47905</v>
      </c>
      <c r="I2396" s="3" t="s">
        <v>10195</v>
      </c>
      <c r="J2396" s="3" t="s">
        <v>9957</v>
      </c>
      <c r="K2396" s="4">
        <v>8967</v>
      </c>
      <c r="L2396" s="3" t="s">
        <v>109</v>
      </c>
      <c r="M2396" s="3" t="s">
        <v>109</v>
      </c>
      <c r="N2396" s="3" t="s">
        <v>109</v>
      </c>
      <c r="O2396" s="3" t="s">
        <v>109</v>
      </c>
      <c r="P2396" s="3" t="s">
        <v>10196</v>
      </c>
      <c r="Q2396" s="2"/>
      <c r="S2396" s="3" t="s">
        <v>109</v>
      </c>
      <c r="T2396" s="3" t="s">
        <v>109</v>
      </c>
      <c r="U2396" s="3" t="s">
        <v>109</v>
      </c>
      <c r="V2396" s="3" t="s">
        <v>109</v>
      </c>
      <c r="W2396" s="3" t="s">
        <v>109</v>
      </c>
      <c r="X2396" s="3" t="s">
        <v>109</v>
      </c>
      <c r="Y2396" s="3" t="s">
        <v>109</v>
      </c>
      <c r="Z2396" s="3" t="s">
        <v>109</v>
      </c>
      <c r="AA2396" s="4">
        <v>1982</v>
      </c>
      <c r="AB2396" s="3" t="s">
        <v>109</v>
      </c>
      <c r="AC2396" s="5" t="s">
        <v>126</v>
      </c>
      <c r="AD2396" s="3" t="s">
        <v>123</v>
      </c>
      <c r="AE2396" s="3" t="s">
        <v>109</v>
      </c>
      <c r="AF2396" s="4">
        <v>1</v>
      </c>
      <c r="AG2396" s="3" t="s">
        <v>109</v>
      </c>
      <c r="AH2396" s="3" t="s">
        <v>126</v>
      </c>
      <c r="AI2396" s="3" t="s">
        <v>109</v>
      </c>
      <c r="AJ2396" s="16"/>
      <c r="AL2396" s="16"/>
      <c r="AN2396" s="3" t="s">
        <v>109</v>
      </c>
      <c r="AO2396" s="2"/>
      <c r="AP2396" s="3" t="s">
        <v>109</v>
      </c>
      <c r="AQ2396" s="3" t="s">
        <v>109</v>
      </c>
      <c r="AR2396" s="3" t="s">
        <v>109</v>
      </c>
      <c r="AS2396" s="3" t="s">
        <v>109</v>
      </c>
      <c r="AT2396" s="3" t="s">
        <v>109</v>
      </c>
      <c r="AU2396" s="3" t="s">
        <v>109</v>
      </c>
      <c r="AV2396" s="3" t="s">
        <v>109</v>
      </c>
      <c r="AW2396" s="3" t="s">
        <v>109</v>
      </c>
      <c r="AX2396" s="3" t="s">
        <v>109</v>
      </c>
      <c r="AY2396" s="3" t="s">
        <v>109</v>
      </c>
      <c r="AZ2396" s="3" t="s">
        <v>109</v>
      </c>
      <c r="BA2396" s="3" t="s">
        <v>109</v>
      </c>
      <c r="BB2396" s="3" t="s">
        <v>109</v>
      </c>
      <c r="BC2396" s="3" t="s">
        <v>109</v>
      </c>
      <c r="BD2396" s="3" t="s">
        <v>109</v>
      </c>
      <c r="BE2396" s="3" t="s">
        <v>109</v>
      </c>
      <c r="BF2396" s="3" t="s">
        <v>109</v>
      </c>
      <c r="BG2396" s="3" t="s">
        <v>109</v>
      </c>
      <c r="BH2396" s="3" t="s">
        <v>109</v>
      </c>
      <c r="BI2396" s="3" t="s">
        <v>109</v>
      </c>
      <c r="BJ2396" s="3" t="s">
        <v>109</v>
      </c>
      <c r="BK2396" s="3" t="s">
        <v>109</v>
      </c>
      <c r="BM2396" s="3" t="s">
        <v>109</v>
      </c>
      <c r="BN2396" s="3" t="s">
        <v>109</v>
      </c>
      <c r="BO2396" s="3" t="s">
        <v>109</v>
      </c>
      <c r="BP2396" s="3" t="s">
        <v>109</v>
      </c>
      <c r="BQ2396" s="3" t="s">
        <v>109</v>
      </c>
      <c r="BR2396" s="3" t="s">
        <v>109</v>
      </c>
      <c r="BS2396" s="3" t="s">
        <v>109</v>
      </c>
      <c r="BT2396" s="3" t="s">
        <v>109</v>
      </c>
      <c r="BU2396" s="3" t="s">
        <v>109</v>
      </c>
      <c r="BV2396" s="3" t="s">
        <v>109</v>
      </c>
      <c r="BW2396" s="3" t="s">
        <v>109</v>
      </c>
      <c r="BX2396" s="3" t="s">
        <v>109</v>
      </c>
      <c r="BY2396" s="3" t="s">
        <v>109</v>
      </c>
      <c r="BZ2396" s="3" t="s">
        <v>109</v>
      </c>
      <c r="CA2396" s="4">
        <v>2.5474E-2</v>
      </c>
      <c r="CB2396" s="3" t="s">
        <v>109</v>
      </c>
      <c r="CC2396" s="4">
        <v>280200</v>
      </c>
      <c r="CD2396" s="3" t="s">
        <v>109</v>
      </c>
      <c r="CE2396" s="3" t="s">
        <v>109</v>
      </c>
      <c r="CF2396" s="3" t="s">
        <v>109</v>
      </c>
      <c r="CG2396" s="3" t="s">
        <v>109</v>
      </c>
      <c r="CH2396" s="3" t="s">
        <v>10197</v>
      </c>
      <c r="CI2396" s="3" t="s">
        <v>109</v>
      </c>
      <c r="CJ2396" s="3" t="s">
        <v>109</v>
      </c>
      <c r="CK2396" s="3" t="s">
        <v>109</v>
      </c>
      <c r="CL2396" s="3" t="s">
        <v>109</v>
      </c>
      <c r="CM2396" s="3" t="s">
        <v>109</v>
      </c>
      <c r="CN2396" s="3" t="s">
        <v>109</v>
      </c>
      <c r="CO2396" s="3" t="s">
        <v>109</v>
      </c>
      <c r="CP2396" s="3" t="s">
        <v>109</v>
      </c>
      <c r="CQ2396" s="5" t="s">
        <v>113</v>
      </c>
      <c r="CR2396" s="5" t="s">
        <v>109</v>
      </c>
      <c r="CV2396" s="21" t="s">
        <v>113</v>
      </c>
    </row>
    <row r="2397" spans="1:100" x14ac:dyDescent="0.25">
      <c r="A2397" s="3" t="s">
        <v>10198</v>
      </c>
      <c r="B2397" s="3" t="s">
        <v>118</v>
      </c>
      <c r="C2397" s="4">
        <v>2.5474E-2</v>
      </c>
      <c r="D2397" s="3" t="s">
        <v>109</v>
      </c>
      <c r="E2397" s="3" t="s">
        <v>10199</v>
      </c>
      <c r="F2397" s="3" t="s">
        <v>10200</v>
      </c>
      <c r="G2397" s="3" t="s">
        <v>106</v>
      </c>
      <c r="H2397" s="4">
        <v>47905</v>
      </c>
      <c r="I2397" s="3" t="s">
        <v>10195</v>
      </c>
      <c r="J2397" s="3" t="s">
        <v>9957</v>
      </c>
      <c r="K2397" s="4">
        <v>15750</v>
      </c>
      <c r="L2397" s="3" t="s">
        <v>109</v>
      </c>
      <c r="M2397" s="3" t="s">
        <v>109</v>
      </c>
      <c r="N2397" s="3" t="s">
        <v>109</v>
      </c>
      <c r="O2397" s="3" t="s">
        <v>109</v>
      </c>
      <c r="P2397" s="3" t="s">
        <v>109</v>
      </c>
      <c r="Q2397" s="2"/>
      <c r="S2397" s="3" t="s">
        <v>109</v>
      </c>
      <c r="T2397" s="3" t="s">
        <v>109</v>
      </c>
      <c r="U2397" s="3" t="s">
        <v>109</v>
      </c>
      <c r="V2397" s="3" t="s">
        <v>109</v>
      </c>
      <c r="W2397" s="3" t="s">
        <v>109</v>
      </c>
      <c r="X2397" s="3" t="s">
        <v>109</v>
      </c>
      <c r="Y2397" s="3" t="s">
        <v>109</v>
      </c>
      <c r="Z2397" s="3" t="s">
        <v>109</v>
      </c>
      <c r="AA2397" s="8"/>
      <c r="AB2397" s="3" t="s">
        <v>109</v>
      </c>
      <c r="AC2397" s="5" t="s">
        <v>135</v>
      </c>
      <c r="AD2397" s="3" t="s">
        <v>135</v>
      </c>
      <c r="AE2397" s="3" t="s">
        <v>109</v>
      </c>
      <c r="AF2397" s="4">
        <v>3</v>
      </c>
      <c r="AG2397" s="3" t="s">
        <v>109</v>
      </c>
      <c r="AH2397" s="3" t="s">
        <v>135</v>
      </c>
      <c r="AI2397" s="3" t="s">
        <v>109</v>
      </c>
      <c r="AJ2397" s="16"/>
      <c r="AL2397" s="16"/>
      <c r="AN2397" s="3" t="s">
        <v>109</v>
      </c>
      <c r="AO2397" s="2"/>
      <c r="AP2397" s="3" t="s">
        <v>109</v>
      </c>
      <c r="AQ2397" s="3" t="s">
        <v>109</v>
      </c>
      <c r="AR2397" s="3" t="s">
        <v>109</v>
      </c>
      <c r="AS2397" s="3" t="s">
        <v>109</v>
      </c>
      <c r="AT2397" s="3" t="s">
        <v>109</v>
      </c>
      <c r="AU2397" s="3" t="s">
        <v>109</v>
      </c>
      <c r="AV2397" s="3" t="s">
        <v>109</v>
      </c>
      <c r="AW2397" s="3" t="s">
        <v>109</v>
      </c>
      <c r="AX2397" s="3" t="s">
        <v>109</v>
      </c>
      <c r="AY2397" s="3" t="s">
        <v>109</v>
      </c>
      <c r="AZ2397" s="3" t="s">
        <v>109</v>
      </c>
      <c r="BA2397" s="3" t="s">
        <v>109</v>
      </c>
      <c r="BB2397" s="3" t="s">
        <v>109</v>
      </c>
      <c r="BC2397" s="3" t="s">
        <v>109</v>
      </c>
      <c r="BD2397" s="3" t="s">
        <v>109</v>
      </c>
      <c r="BE2397" s="3" t="s">
        <v>109</v>
      </c>
      <c r="BF2397" s="3" t="s">
        <v>109</v>
      </c>
      <c r="BG2397" s="3" t="s">
        <v>109</v>
      </c>
      <c r="BH2397" s="3" t="s">
        <v>109</v>
      </c>
      <c r="BI2397" s="3" t="s">
        <v>109</v>
      </c>
      <c r="BJ2397" s="3" t="s">
        <v>109</v>
      </c>
      <c r="BK2397" s="3" t="s">
        <v>109</v>
      </c>
      <c r="BM2397" s="3" t="s">
        <v>109</v>
      </c>
      <c r="BN2397" s="3" t="s">
        <v>109</v>
      </c>
      <c r="BO2397" s="3" t="s">
        <v>109</v>
      </c>
      <c r="BP2397" s="3" t="s">
        <v>109</v>
      </c>
      <c r="BQ2397" s="3" t="s">
        <v>109</v>
      </c>
      <c r="BR2397" s="3" t="s">
        <v>109</v>
      </c>
      <c r="BS2397" s="3" t="s">
        <v>109</v>
      </c>
      <c r="BT2397" s="3" t="s">
        <v>109</v>
      </c>
      <c r="BU2397" s="3" t="s">
        <v>109</v>
      </c>
      <c r="BV2397" s="3" t="s">
        <v>109</v>
      </c>
      <c r="BW2397" s="3" t="s">
        <v>109</v>
      </c>
      <c r="BX2397" s="3" t="s">
        <v>109</v>
      </c>
      <c r="BY2397" s="3" t="s">
        <v>109</v>
      </c>
      <c r="BZ2397" s="3" t="s">
        <v>109</v>
      </c>
      <c r="CA2397" s="4">
        <v>2.5474E-2</v>
      </c>
      <c r="CB2397" s="3" t="s">
        <v>109</v>
      </c>
      <c r="CC2397" s="4">
        <v>1104800</v>
      </c>
      <c r="CD2397" s="3" t="s">
        <v>109</v>
      </c>
      <c r="CE2397" s="3" t="s">
        <v>109</v>
      </c>
      <c r="CF2397" s="3" t="s">
        <v>109</v>
      </c>
      <c r="CG2397" s="3" t="s">
        <v>109</v>
      </c>
      <c r="CH2397" s="3" t="s">
        <v>10201</v>
      </c>
      <c r="CI2397" s="3" t="s">
        <v>109</v>
      </c>
      <c r="CJ2397" s="3" t="s">
        <v>109</v>
      </c>
      <c r="CK2397" s="3" t="s">
        <v>109</v>
      </c>
      <c r="CL2397" s="3" t="s">
        <v>109</v>
      </c>
      <c r="CM2397" s="3" t="s">
        <v>109</v>
      </c>
      <c r="CN2397" s="3" t="s">
        <v>109</v>
      </c>
      <c r="CO2397" s="3" t="s">
        <v>109</v>
      </c>
      <c r="CP2397" s="3" t="s">
        <v>109</v>
      </c>
      <c r="CQ2397" s="5" t="s">
        <v>113</v>
      </c>
      <c r="CR2397" s="5" t="s">
        <v>109</v>
      </c>
      <c r="CV2397" s="21" t="s">
        <v>113</v>
      </c>
    </row>
    <row r="2398" spans="1:100" x14ac:dyDescent="0.25">
      <c r="A2398" s="3" t="s">
        <v>10202</v>
      </c>
      <c r="B2398" s="3" t="s">
        <v>118</v>
      </c>
      <c r="C2398" s="4">
        <v>2.5474E-2</v>
      </c>
      <c r="D2398" s="3" t="s">
        <v>10203</v>
      </c>
      <c r="E2398" s="3" t="s">
        <v>10204</v>
      </c>
      <c r="F2398" s="3" t="s">
        <v>10205</v>
      </c>
      <c r="G2398" s="3" t="s">
        <v>106</v>
      </c>
      <c r="H2398" s="4">
        <v>47905</v>
      </c>
      <c r="I2398" s="3" t="s">
        <v>10195</v>
      </c>
      <c r="J2398" s="3" t="s">
        <v>9957</v>
      </c>
      <c r="K2398" s="4">
        <v>18122</v>
      </c>
      <c r="L2398" s="3" t="s">
        <v>109</v>
      </c>
      <c r="M2398" s="3" t="s">
        <v>109</v>
      </c>
      <c r="N2398" s="3" t="s">
        <v>109</v>
      </c>
      <c r="O2398" s="3" t="s">
        <v>109</v>
      </c>
      <c r="P2398" s="3" t="s">
        <v>109</v>
      </c>
      <c r="Q2398" s="2"/>
      <c r="S2398" s="3" t="s">
        <v>109</v>
      </c>
      <c r="T2398" s="3" t="s">
        <v>109</v>
      </c>
      <c r="U2398" s="3" t="s">
        <v>109</v>
      </c>
      <c r="V2398" s="3" t="s">
        <v>109</v>
      </c>
      <c r="W2398" s="3" t="s">
        <v>109</v>
      </c>
      <c r="X2398" s="3" t="s">
        <v>109</v>
      </c>
      <c r="Y2398" s="3" t="s">
        <v>109</v>
      </c>
      <c r="Z2398" s="3" t="s">
        <v>109</v>
      </c>
      <c r="AA2398" s="4">
        <v>1987</v>
      </c>
      <c r="AB2398" s="3" t="s">
        <v>109</v>
      </c>
      <c r="AC2398" s="5" t="s">
        <v>123</v>
      </c>
      <c r="AD2398" s="3" t="s">
        <v>123</v>
      </c>
      <c r="AE2398" s="3" t="s">
        <v>109</v>
      </c>
      <c r="AF2398" s="4">
        <v>2</v>
      </c>
      <c r="AG2398" s="3" t="s">
        <v>109</v>
      </c>
      <c r="AH2398" s="3" t="s">
        <v>123</v>
      </c>
      <c r="AI2398" s="3" t="s">
        <v>109</v>
      </c>
      <c r="AJ2398" s="16"/>
      <c r="AL2398" s="16"/>
      <c r="AN2398" s="3" t="s">
        <v>109</v>
      </c>
      <c r="AO2398" s="2"/>
      <c r="AP2398" s="3" t="s">
        <v>109</v>
      </c>
      <c r="AQ2398" s="3" t="s">
        <v>109</v>
      </c>
      <c r="AR2398" s="3" t="s">
        <v>109</v>
      </c>
      <c r="AS2398" s="3" t="s">
        <v>109</v>
      </c>
      <c r="AT2398" s="3" t="s">
        <v>109</v>
      </c>
      <c r="AU2398" s="3" t="s">
        <v>109</v>
      </c>
      <c r="AV2398" s="3" t="s">
        <v>109</v>
      </c>
      <c r="AW2398" s="3" t="s">
        <v>109</v>
      </c>
      <c r="AX2398" s="3" t="s">
        <v>109</v>
      </c>
      <c r="AY2398" s="3" t="s">
        <v>109</v>
      </c>
      <c r="AZ2398" s="3" t="s">
        <v>109</v>
      </c>
      <c r="BA2398" s="3" t="s">
        <v>109</v>
      </c>
      <c r="BB2398" s="3" t="s">
        <v>109</v>
      </c>
      <c r="BC2398" s="3" t="s">
        <v>109</v>
      </c>
      <c r="BD2398" s="3" t="s">
        <v>109</v>
      </c>
      <c r="BE2398" s="3" t="s">
        <v>109</v>
      </c>
      <c r="BF2398" s="3" t="s">
        <v>109</v>
      </c>
      <c r="BG2398" s="3" t="s">
        <v>109</v>
      </c>
      <c r="BH2398" s="3" t="s">
        <v>109</v>
      </c>
      <c r="BI2398" s="3" t="s">
        <v>109</v>
      </c>
      <c r="BJ2398" s="3" t="s">
        <v>109</v>
      </c>
      <c r="BK2398" s="3" t="s">
        <v>109</v>
      </c>
      <c r="BM2398" s="3" t="s">
        <v>109</v>
      </c>
      <c r="BN2398" s="3" t="s">
        <v>109</v>
      </c>
      <c r="BO2398" s="3" t="s">
        <v>109</v>
      </c>
      <c r="BP2398" s="3" t="s">
        <v>109</v>
      </c>
      <c r="BQ2398" s="3" t="s">
        <v>109</v>
      </c>
      <c r="BR2398" s="3" t="s">
        <v>109</v>
      </c>
      <c r="BS2398" s="3" t="s">
        <v>109</v>
      </c>
      <c r="BT2398" s="3" t="s">
        <v>109</v>
      </c>
      <c r="BU2398" s="3" t="s">
        <v>109</v>
      </c>
      <c r="BV2398" s="3" t="s">
        <v>109</v>
      </c>
      <c r="BW2398" s="3" t="s">
        <v>109</v>
      </c>
      <c r="BX2398" s="3" t="s">
        <v>109</v>
      </c>
      <c r="BY2398" s="3" t="s">
        <v>109</v>
      </c>
      <c r="BZ2398" s="3" t="s">
        <v>109</v>
      </c>
      <c r="CA2398" s="4">
        <v>2.5474E-2</v>
      </c>
      <c r="CB2398" s="3" t="s">
        <v>109</v>
      </c>
      <c r="CC2398" s="4">
        <v>416000</v>
      </c>
      <c r="CD2398" s="3" t="s">
        <v>109</v>
      </c>
      <c r="CE2398" s="3" t="s">
        <v>109</v>
      </c>
      <c r="CF2398" s="3" t="s">
        <v>109</v>
      </c>
      <c r="CG2398" s="3" t="s">
        <v>109</v>
      </c>
      <c r="CH2398" s="3" t="s">
        <v>10206</v>
      </c>
      <c r="CI2398" s="3" t="s">
        <v>109</v>
      </c>
      <c r="CJ2398" s="3" t="s">
        <v>109</v>
      </c>
      <c r="CK2398" s="3" t="s">
        <v>109</v>
      </c>
      <c r="CL2398" s="3" t="s">
        <v>109</v>
      </c>
      <c r="CM2398" s="3" t="s">
        <v>109</v>
      </c>
      <c r="CN2398" s="3" t="s">
        <v>109</v>
      </c>
      <c r="CO2398" s="3" t="s">
        <v>109</v>
      </c>
      <c r="CP2398" s="3" t="s">
        <v>109</v>
      </c>
      <c r="CQ2398" s="5" t="s">
        <v>113</v>
      </c>
      <c r="CR2398" s="5" t="s">
        <v>109</v>
      </c>
      <c r="CV2398" s="21" t="s">
        <v>113</v>
      </c>
    </row>
    <row r="2399" spans="1:100" x14ac:dyDescent="0.25">
      <c r="A2399" s="3" t="s">
        <v>10207</v>
      </c>
      <c r="B2399" s="3" t="s">
        <v>118</v>
      </c>
      <c r="C2399" s="4">
        <v>2.5474E-2</v>
      </c>
      <c r="D2399" s="3" t="s">
        <v>109</v>
      </c>
      <c r="E2399" s="3" t="s">
        <v>10208</v>
      </c>
      <c r="F2399" s="3" t="s">
        <v>10209</v>
      </c>
      <c r="G2399" s="3" t="s">
        <v>106</v>
      </c>
      <c r="H2399" s="4">
        <v>47904</v>
      </c>
      <c r="I2399" s="3" t="s">
        <v>10195</v>
      </c>
      <c r="J2399" s="3" t="s">
        <v>9957</v>
      </c>
      <c r="K2399" s="4">
        <v>15792</v>
      </c>
      <c r="L2399" s="3" t="s">
        <v>109</v>
      </c>
      <c r="M2399" s="3" t="s">
        <v>109</v>
      </c>
      <c r="N2399" s="3" t="s">
        <v>109</v>
      </c>
      <c r="O2399" s="3" t="s">
        <v>109</v>
      </c>
      <c r="P2399" s="3" t="s">
        <v>109</v>
      </c>
      <c r="Q2399" s="2"/>
      <c r="S2399" s="3" t="s">
        <v>109</v>
      </c>
      <c r="T2399" s="3" t="s">
        <v>109</v>
      </c>
      <c r="U2399" s="3" t="s">
        <v>109</v>
      </c>
      <c r="V2399" s="3" t="s">
        <v>109</v>
      </c>
      <c r="W2399" s="3" t="s">
        <v>109</v>
      </c>
      <c r="X2399" s="3" t="s">
        <v>109</v>
      </c>
      <c r="Y2399" s="3" t="s">
        <v>109</v>
      </c>
      <c r="Z2399" s="3" t="s">
        <v>109</v>
      </c>
      <c r="AA2399" s="4">
        <v>1920</v>
      </c>
      <c r="AB2399" s="3" t="s">
        <v>109</v>
      </c>
      <c r="AC2399" s="5" t="s">
        <v>126</v>
      </c>
      <c r="AD2399" s="3" t="s">
        <v>126</v>
      </c>
      <c r="AE2399" s="3" t="s">
        <v>109</v>
      </c>
      <c r="AF2399" s="4">
        <v>1</v>
      </c>
      <c r="AG2399" s="3" t="s">
        <v>109</v>
      </c>
      <c r="AH2399" s="3" t="s">
        <v>126</v>
      </c>
      <c r="AI2399" s="3" t="s">
        <v>109</v>
      </c>
      <c r="AJ2399" s="16"/>
      <c r="AL2399" s="16"/>
      <c r="AN2399" s="3" t="s">
        <v>109</v>
      </c>
      <c r="AO2399" s="2"/>
      <c r="AP2399" s="3" t="s">
        <v>109</v>
      </c>
      <c r="AQ2399" s="3" t="s">
        <v>109</v>
      </c>
      <c r="AR2399" s="3" t="s">
        <v>109</v>
      </c>
      <c r="AS2399" s="3" t="s">
        <v>109</v>
      </c>
      <c r="AT2399" s="3" t="s">
        <v>109</v>
      </c>
      <c r="AU2399" s="3" t="s">
        <v>109</v>
      </c>
      <c r="AV2399" s="3" t="s">
        <v>109</v>
      </c>
      <c r="AW2399" s="3" t="s">
        <v>109</v>
      </c>
      <c r="AX2399" s="3" t="s">
        <v>109</v>
      </c>
      <c r="AY2399" s="3" t="s">
        <v>109</v>
      </c>
      <c r="AZ2399" s="3" t="s">
        <v>109</v>
      </c>
      <c r="BA2399" s="3" t="s">
        <v>109</v>
      </c>
      <c r="BB2399" s="3" t="s">
        <v>109</v>
      </c>
      <c r="BC2399" s="3" t="s">
        <v>109</v>
      </c>
      <c r="BD2399" s="3" t="s">
        <v>109</v>
      </c>
      <c r="BE2399" s="3" t="s">
        <v>109</v>
      </c>
      <c r="BF2399" s="3" t="s">
        <v>109</v>
      </c>
      <c r="BG2399" s="3" t="s">
        <v>109</v>
      </c>
      <c r="BH2399" s="3" t="s">
        <v>109</v>
      </c>
      <c r="BI2399" s="3" t="s">
        <v>109</v>
      </c>
      <c r="BJ2399" s="3" t="s">
        <v>109</v>
      </c>
      <c r="BK2399" s="3" t="s">
        <v>109</v>
      </c>
      <c r="BM2399" s="3" t="s">
        <v>109</v>
      </c>
      <c r="BN2399" s="3" t="s">
        <v>109</v>
      </c>
      <c r="BO2399" s="3" t="s">
        <v>109</v>
      </c>
      <c r="BP2399" s="3" t="s">
        <v>109</v>
      </c>
      <c r="BQ2399" s="3" t="s">
        <v>109</v>
      </c>
      <c r="BR2399" s="3" t="s">
        <v>109</v>
      </c>
      <c r="BS2399" s="3" t="s">
        <v>109</v>
      </c>
      <c r="BT2399" s="3" t="s">
        <v>109</v>
      </c>
      <c r="BU2399" s="3" t="s">
        <v>109</v>
      </c>
      <c r="BV2399" s="3" t="s">
        <v>109</v>
      </c>
      <c r="BW2399" s="3" t="s">
        <v>109</v>
      </c>
      <c r="BX2399" s="3" t="s">
        <v>109</v>
      </c>
      <c r="BY2399" s="3" t="s">
        <v>109</v>
      </c>
      <c r="BZ2399" s="3" t="s">
        <v>109</v>
      </c>
      <c r="CA2399" s="4">
        <v>2.5474E-2</v>
      </c>
      <c r="CB2399" s="3" t="s">
        <v>109</v>
      </c>
      <c r="CC2399" s="4">
        <v>137000</v>
      </c>
      <c r="CD2399" s="3" t="s">
        <v>109</v>
      </c>
      <c r="CE2399" s="3" t="s">
        <v>109</v>
      </c>
      <c r="CF2399" s="3" t="s">
        <v>109</v>
      </c>
      <c r="CG2399" s="3" t="s">
        <v>109</v>
      </c>
      <c r="CH2399" s="3" t="s">
        <v>10210</v>
      </c>
      <c r="CI2399" s="3" t="s">
        <v>109</v>
      </c>
      <c r="CJ2399" s="3" t="s">
        <v>109</v>
      </c>
      <c r="CK2399" s="3" t="s">
        <v>109</v>
      </c>
      <c r="CL2399" s="3" t="s">
        <v>109</v>
      </c>
      <c r="CM2399" s="3" t="s">
        <v>109</v>
      </c>
      <c r="CN2399" s="3" t="s">
        <v>109</v>
      </c>
      <c r="CO2399" s="3" t="s">
        <v>109</v>
      </c>
      <c r="CP2399" s="3" t="s">
        <v>109</v>
      </c>
      <c r="CQ2399" s="5" t="s">
        <v>113</v>
      </c>
      <c r="CR2399" s="5" t="s">
        <v>109</v>
      </c>
      <c r="CV2399" s="21" t="s">
        <v>113</v>
      </c>
    </row>
    <row r="2400" spans="1:100" x14ac:dyDescent="0.25">
      <c r="A2400" s="3" t="s">
        <v>10211</v>
      </c>
      <c r="B2400" s="3" t="s">
        <v>118</v>
      </c>
      <c r="C2400" s="4">
        <v>2.5474E-2</v>
      </c>
      <c r="D2400" s="3" t="s">
        <v>10212</v>
      </c>
      <c r="E2400" s="3" t="s">
        <v>6298</v>
      </c>
      <c r="F2400" s="3" t="s">
        <v>10213</v>
      </c>
      <c r="G2400" s="3" t="s">
        <v>106</v>
      </c>
      <c r="H2400" s="4">
        <v>47905</v>
      </c>
      <c r="I2400" s="3" t="s">
        <v>10195</v>
      </c>
      <c r="J2400" s="3" t="s">
        <v>9957</v>
      </c>
      <c r="K2400" s="4">
        <v>12180</v>
      </c>
      <c r="L2400" s="3" t="s">
        <v>109</v>
      </c>
      <c r="M2400" s="3" t="s">
        <v>109</v>
      </c>
      <c r="N2400" s="3" t="s">
        <v>109</v>
      </c>
      <c r="O2400" s="3" t="s">
        <v>109</v>
      </c>
      <c r="P2400" s="3" t="s">
        <v>9958</v>
      </c>
      <c r="Q2400" s="2"/>
      <c r="S2400" s="3" t="s">
        <v>109</v>
      </c>
      <c r="T2400" s="3" t="s">
        <v>109</v>
      </c>
      <c r="U2400" s="3" t="s">
        <v>109</v>
      </c>
      <c r="V2400" s="3" t="s">
        <v>109</v>
      </c>
      <c r="W2400" s="3" t="s">
        <v>109</v>
      </c>
      <c r="X2400" s="3" t="s">
        <v>109</v>
      </c>
      <c r="Y2400" s="3" t="s">
        <v>109</v>
      </c>
      <c r="Z2400" s="3" t="s">
        <v>109</v>
      </c>
      <c r="AA2400" s="4">
        <v>1996</v>
      </c>
      <c r="AB2400" s="3" t="s">
        <v>109</v>
      </c>
      <c r="AC2400" s="5" t="s">
        <v>123</v>
      </c>
      <c r="AD2400" s="3" t="s">
        <v>123</v>
      </c>
      <c r="AE2400" s="3" t="s">
        <v>109</v>
      </c>
      <c r="AF2400" s="4">
        <v>2</v>
      </c>
      <c r="AG2400" s="3" t="s">
        <v>109</v>
      </c>
      <c r="AH2400" s="3" t="s">
        <v>123</v>
      </c>
      <c r="AI2400" s="3" t="s">
        <v>109</v>
      </c>
      <c r="AJ2400" s="16"/>
      <c r="AL2400" s="16"/>
      <c r="AN2400" s="3" t="s">
        <v>109</v>
      </c>
      <c r="AO2400" s="2"/>
      <c r="AP2400" s="3" t="s">
        <v>109</v>
      </c>
      <c r="AQ2400" s="3" t="s">
        <v>109</v>
      </c>
      <c r="AR2400" s="3" t="s">
        <v>109</v>
      </c>
      <c r="AS2400" s="3" t="s">
        <v>109</v>
      </c>
      <c r="AT2400" s="3" t="s">
        <v>109</v>
      </c>
      <c r="AU2400" s="3" t="s">
        <v>109</v>
      </c>
      <c r="AV2400" s="3" t="s">
        <v>109</v>
      </c>
      <c r="AW2400" s="3" t="s">
        <v>109</v>
      </c>
      <c r="AX2400" s="3" t="s">
        <v>109</v>
      </c>
      <c r="AY2400" s="3" t="s">
        <v>109</v>
      </c>
      <c r="AZ2400" s="3" t="s">
        <v>109</v>
      </c>
      <c r="BA2400" s="3" t="s">
        <v>109</v>
      </c>
      <c r="BB2400" s="3" t="s">
        <v>109</v>
      </c>
      <c r="BC2400" s="3" t="s">
        <v>109</v>
      </c>
      <c r="BD2400" s="3" t="s">
        <v>109</v>
      </c>
      <c r="BE2400" s="3" t="s">
        <v>109</v>
      </c>
      <c r="BF2400" s="3" t="s">
        <v>109</v>
      </c>
      <c r="BG2400" s="3" t="s">
        <v>109</v>
      </c>
      <c r="BH2400" s="3" t="s">
        <v>109</v>
      </c>
      <c r="BI2400" s="3" t="s">
        <v>109</v>
      </c>
      <c r="BJ2400" s="3" t="s">
        <v>109</v>
      </c>
      <c r="BK2400" s="3" t="s">
        <v>109</v>
      </c>
      <c r="BM2400" s="3" t="s">
        <v>109</v>
      </c>
      <c r="BN2400" s="3" t="s">
        <v>109</v>
      </c>
      <c r="BO2400" s="3" t="s">
        <v>109</v>
      </c>
      <c r="BP2400" s="3" t="s">
        <v>109</v>
      </c>
      <c r="BQ2400" s="3" t="s">
        <v>109</v>
      </c>
      <c r="BR2400" s="3" t="s">
        <v>109</v>
      </c>
      <c r="BS2400" s="3" t="s">
        <v>109</v>
      </c>
      <c r="BT2400" s="3" t="s">
        <v>109</v>
      </c>
      <c r="BU2400" s="3" t="s">
        <v>109</v>
      </c>
      <c r="BV2400" s="3" t="s">
        <v>109</v>
      </c>
      <c r="BW2400" s="3" t="s">
        <v>109</v>
      </c>
      <c r="BX2400" s="3" t="s">
        <v>109</v>
      </c>
      <c r="BY2400" s="3" t="s">
        <v>109</v>
      </c>
      <c r="BZ2400" s="3" t="s">
        <v>109</v>
      </c>
      <c r="CA2400" s="4">
        <v>2.5474E-2</v>
      </c>
      <c r="CB2400" s="3" t="s">
        <v>109</v>
      </c>
      <c r="CC2400" s="4">
        <v>279600</v>
      </c>
      <c r="CD2400" s="3" t="s">
        <v>109</v>
      </c>
      <c r="CE2400" s="3" t="s">
        <v>109</v>
      </c>
      <c r="CF2400" s="3" t="s">
        <v>109</v>
      </c>
      <c r="CG2400" s="3" t="s">
        <v>109</v>
      </c>
      <c r="CH2400" s="3" t="s">
        <v>10214</v>
      </c>
      <c r="CI2400" s="3" t="s">
        <v>109</v>
      </c>
      <c r="CJ2400" s="3" t="s">
        <v>109</v>
      </c>
      <c r="CK2400" s="3" t="s">
        <v>109</v>
      </c>
      <c r="CL2400" s="3" t="s">
        <v>109</v>
      </c>
      <c r="CM2400" s="3" t="s">
        <v>109</v>
      </c>
      <c r="CN2400" s="3" t="s">
        <v>109</v>
      </c>
      <c r="CO2400" s="3" t="s">
        <v>109</v>
      </c>
      <c r="CP2400" s="3" t="s">
        <v>109</v>
      </c>
      <c r="CQ2400" s="5" t="s">
        <v>113</v>
      </c>
      <c r="CR2400" s="5" t="s">
        <v>109</v>
      </c>
      <c r="CV2400" s="21" t="s">
        <v>113</v>
      </c>
    </row>
    <row r="2401" spans="1:100" x14ac:dyDescent="0.25">
      <c r="A2401" s="3" t="s">
        <v>10215</v>
      </c>
      <c r="B2401" s="3" t="s">
        <v>118</v>
      </c>
      <c r="C2401" s="4">
        <v>2.5474E-2</v>
      </c>
      <c r="D2401" s="3" t="s">
        <v>109</v>
      </c>
      <c r="E2401" s="3" t="s">
        <v>9054</v>
      </c>
      <c r="F2401" s="3" t="s">
        <v>10216</v>
      </c>
      <c r="G2401" s="3" t="s">
        <v>106</v>
      </c>
      <c r="H2401" s="4">
        <v>47905</v>
      </c>
      <c r="I2401" s="3" t="s">
        <v>10195</v>
      </c>
      <c r="J2401" s="3" t="s">
        <v>9957</v>
      </c>
      <c r="K2401" s="4">
        <v>15120</v>
      </c>
      <c r="L2401" s="3" t="s">
        <v>109</v>
      </c>
      <c r="M2401" s="3" t="s">
        <v>109</v>
      </c>
      <c r="N2401" s="3" t="s">
        <v>109</v>
      </c>
      <c r="O2401" s="3" t="s">
        <v>109</v>
      </c>
      <c r="P2401" s="3" t="s">
        <v>109</v>
      </c>
      <c r="Q2401" s="2"/>
      <c r="S2401" s="3" t="s">
        <v>109</v>
      </c>
      <c r="T2401" s="3" t="s">
        <v>109</v>
      </c>
      <c r="U2401" s="3" t="s">
        <v>109</v>
      </c>
      <c r="V2401" s="3" t="s">
        <v>109</v>
      </c>
      <c r="W2401" s="3" t="s">
        <v>109</v>
      </c>
      <c r="X2401" s="3" t="s">
        <v>109</v>
      </c>
      <c r="Y2401" s="3" t="s">
        <v>109</v>
      </c>
      <c r="Z2401" s="3" t="s">
        <v>109</v>
      </c>
      <c r="AA2401" s="4">
        <v>1987</v>
      </c>
      <c r="AB2401" s="3" t="s">
        <v>109</v>
      </c>
      <c r="AC2401" s="5" t="s">
        <v>111</v>
      </c>
      <c r="AD2401" s="3" t="s">
        <v>111</v>
      </c>
      <c r="AE2401" s="3" t="s">
        <v>109</v>
      </c>
      <c r="AF2401" s="8"/>
      <c r="AG2401" s="3" t="s">
        <v>109</v>
      </c>
      <c r="AH2401" s="3" t="s">
        <v>111</v>
      </c>
      <c r="AI2401" s="3" t="s">
        <v>109</v>
      </c>
      <c r="AJ2401" s="12">
        <v>3</v>
      </c>
      <c r="AL2401" s="10">
        <v>2</v>
      </c>
      <c r="AN2401" s="3" t="s">
        <v>109</v>
      </c>
      <c r="AO2401" s="2"/>
      <c r="AP2401" s="3" t="s">
        <v>109</v>
      </c>
      <c r="AQ2401" s="3" t="s">
        <v>109</v>
      </c>
      <c r="AR2401" s="3" t="s">
        <v>109</v>
      </c>
      <c r="AS2401" s="3" t="s">
        <v>109</v>
      </c>
      <c r="AT2401" s="3" t="s">
        <v>109</v>
      </c>
      <c r="AU2401" s="3" t="s">
        <v>109</v>
      </c>
      <c r="AV2401" s="3" t="s">
        <v>109</v>
      </c>
      <c r="AW2401" s="3" t="s">
        <v>109</v>
      </c>
      <c r="AX2401" s="3" t="s">
        <v>109</v>
      </c>
      <c r="AY2401" s="3" t="s">
        <v>109</v>
      </c>
      <c r="AZ2401" s="3" t="s">
        <v>109</v>
      </c>
      <c r="BA2401" s="3" t="s">
        <v>109</v>
      </c>
      <c r="BB2401" s="3" t="s">
        <v>109</v>
      </c>
      <c r="BC2401" s="3" t="s">
        <v>109</v>
      </c>
      <c r="BD2401" s="3" t="s">
        <v>109</v>
      </c>
      <c r="BE2401" s="3" t="s">
        <v>109</v>
      </c>
      <c r="BF2401" s="3" t="s">
        <v>109</v>
      </c>
      <c r="BG2401" s="3" t="s">
        <v>109</v>
      </c>
      <c r="BH2401" s="3" t="s">
        <v>109</v>
      </c>
      <c r="BI2401" s="3" t="s">
        <v>109</v>
      </c>
      <c r="BJ2401" s="3" t="s">
        <v>109</v>
      </c>
      <c r="BK2401" s="3" t="s">
        <v>109</v>
      </c>
      <c r="BM2401" s="3" t="s">
        <v>109</v>
      </c>
      <c r="BN2401" s="3" t="s">
        <v>109</v>
      </c>
      <c r="BO2401" s="3" t="s">
        <v>109</v>
      </c>
      <c r="BP2401" s="3" t="s">
        <v>109</v>
      </c>
      <c r="BQ2401" s="3" t="s">
        <v>109</v>
      </c>
      <c r="BR2401" s="3" t="s">
        <v>109</v>
      </c>
      <c r="BS2401" s="3" t="s">
        <v>109</v>
      </c>
      <c r="BT2401" s="3" t="s">
        <v>109</v>
      </c>
      <c r="BU2401" s="3" t="s">
        <v>109</v>
      </c>
      <c r="BV2401" s="3" t="s">
        <v>109</v>
      </c>
      <c r="BW2401" s="3" t="s">
        <v>109</v>
      </c>
      <c r="BX2401" s="3" t="s">
        <v>109</v>
      </c>
      <c r="BY2401" s="3" t="s">
        <v>109</v>
      </c>
      <c r="BZ2401" s="3" t="s">
        <v>109</v>
      </c>
      <c r="CA2401" s="4">
        <v>2.5474E-2</v>
      </c>
      <c r="CB2401" s="3" t="s">
        <v>109</v>
      </c>
      <c r="CC2401" s="4">
        <v>420000</v>
      </c>
      <c r="CD2401" s="3" t="s">
        <v>109</v>
      </c>
      <c r="CE2401" s="3" t="s">
        <v>109</v>
      </c>
      <c r="CF2401" s="3" t="s">
        <v>109</v>
      </c>
      <c r="CG2401" s="3" t="s">
        <v>109</v>
      </c>
      <c r="CH2401" s="3" t="s">
        <v>10217</v>
      </c>
      <c r="CI2401" s="3" t="s">
        <v>109</v>
      </c>
      <c r="CJ2401" s="3" t="s">
        <v>109</v>
      </c>
      <c r="CK2401" s="3" t="s">
        <v>109</v>
      </c>
      <c r="CL2401" s="3" t="s">
        <v>109</v>
      </c>
      <c r="CM2401" s="3" t="s">
        <v>109</v>
      </c>
      <c r="CN2401" s="3" t="s">
        <v>109</v>
      </c>
      <c r="CO2401" s="3" t="s">
        <v>109</v>
      </c>
      <c r="CP2401" s="3" t="s">
        <v>109</v>
      </c>
      <c r="CQ2401" s="5" t="s">
        <v>126</v>
      </c>
      <c r="CR2401" s="5" t="s">
        <v>10218</v>
      </c>
      <c r="CV2401" s="21" t="s">
        <v>113</v>
      </c>
    </row>
    <row r="2402" spans="1:100" x14ac:dyDescent="0.25">
      <c r="A2402" s="3" t="s">
        <v>10219</v>
      </c>
      <c r="B2402" s="3" t="s">
        <v>1083</v>
      </c>
      <c r="C2402" s="4">
        <v>2.2936000000000002E-2</v>
      </c>
      <c r="D2402" s="3" t="s">
        <v>109</v>
      </c>
      <c r="E2402" s="3" t="s">
        <v>10220</v>
      </c>
      <c r="F2402" s="3" t="s">
        <v>10221</v>
      </c>
      <c r="G2402" s="3" t="s">
        <v>1087</v>
      </c>
      <c r="H2402" s="4">
        <v>47906</v>
      </c>
      <c r="I2402" s="3" t="s">
        <v>10195</v>
      </c>
      <c r="J2402" s="3" t="s">
        <v>9957</v>
      </c>
      <c r="K2402" s="4">
        <v>48440</v>
      </c>
      <c r="L2402" s="3" t="s">
        <v>109</v>
      </c>
      <c r="M2402" s="3" t="s">
        <v>109</v>
      </c>
      <c r="N2402" s="3" t="s">
        <v>109</v>
      </c>
      <c r="O2402" s="3" t="s">
        <v>109</v>
      </c>
      <c r="P2402" s="3" t="s">
        <v>109</v>
      </c>
      <c r="Q2402" s="2"/>
      <c r="S2402" s="3" t="s">
        <v>109</v>
      </c>
      <c r="T2402" s="3" t="s">
        <v>109</v>
      </c>
      <c r="U2402" s="3" t="s">
        <v>109</v>
      </c>
      <c r="V2402" s="3" t="s">
        <v>109</v>
      </c>
      <c r="W2402" s="3" t="s">
        <v>109</v>
      </c>
      <c r="X2402" s="3" t="s">
        <v>109</v>
      </c>
      <c r="Y2402" s="3" t="s">
        <v>109</v>
      </c>
      <c r="Z2402" s="3" t="s">
        <v>109</v>
      </c>
      <c r="AA2402" s="8"/>
      <c r="AB2402" s="3" t="s">
        <v>109</v>
      </c>
      <c r="AC2402" s="5" t="s">
        <v>111</v>
      </c>
      <c r="AD2402" s="3" t="s">
        <v>111</v>
      </c>
      <c r="AE2402" s="3" t="s">
        <v>109</v>
      </c>
      <c r="AF2402" s="8"/>
      <c r="AG2402" s="3" t="s">
        <v>109</v>
      </c>
      <c r="AH2402" s="3" t="s">
        <v>123</v>
      </c>
      <c r="AI2402" s="3" t="s">
        <v>109</v>
      </c>
      <c r="AJ2402" s="12">
        <v>3</v>
      </c>
      <c r="AL2402" s="10">
        <v>3</v>
      </c>
      <c r="AN2402" s="3" t="s">
        <v>109</v>
      </c>
      <c r="AO2402" s="2"/>
      <c r="AP2402" s="3" t="s">
        <v>109</v>
      </c>
      <c r="AQ2402" s="3" t="s">
        <v>109</v>
      </c>
      <c r="AR2402" s="3" t="s">
        <v>109</v>
      </c>
      <c r="AS2402" s="3" t="s">
        <v>109</v>
      </c>
      <c r="AT2402" s="3" t="s">
        <v>109</v>
      </c>
      <c r="AU2402" s="3" t="s">
        <v>109</v>
      </c>
      <c r="AV2402" s="3" t="s">
        <v>109</v>
      </c>
      <c r="AW2402" s="3" t="s">
        <v>109</v>
      </c>
      <c r="AX2402" s="3" t="s">
        <v>109</v>
      </c>
      <c r="AY2402" s="3" t="s">
        <v>109</v>
      </c>
      <c r="AZ2402" s="3" t="s">
        <v>109</v>
      </c>
      <c r="BA2402" s="3" t="s">
        <v>109</v>
      </c>
      <c r="BB2402" s="3" t="s">
        <v>109</v>
      </c>
      <c r="BC2402" s="3" t="s">
        <v>109</v>
      </c>
      <c r="BD2402" s="3" t="s">
        <v>109</v>
      </c>
      <c r="BE2402" s="3" t="s">
        <v>109</v>
      </c>
      <c r="BF2402" s="3" t="s">
        <v>109</v>
      </c>
      <c r="BG2402" s="3" t="s">
        <v>109</v>
      </c>
      <c r="BH2402" s="3" t="s">
        <v>109</v>
      </c>
      <c r="BI2402" s="3" t="s">
        <v>109</v>
      </c>
      <c r="BJ2402" s="3" t="s">
        <v>109</v>
      </c>
      <c r="BK2402" s="3" t="s">
        <v>109</v>
      </c>
      <c r="BM2402" s="3" t="s">
        <v>109</v>
      </c>
      <c r="BN2402" s="3" t="s">
        <v>109</v>
      </c>
      <c r="BO2402" s="3" t="s">
        <v>109</v>
      </c>
      <c r="BP2402" s="3" t="s">
        <v>109</v>
      </c>
      <c r="BQ2402" s="3" t="s">
        <v>109</v>
      </c>
      <c r="BR2402" s="3" t="s">
        <v>109</v>
      </c>
      <c r="BS2402" s="3" t="s">
        <v>109</v>
      </c>
      <c r="BT2402" s="3" t="s">
        <v>109</v>
      </c>
      <c r="BU2402" s="3" t="s">
        <v>109</v>
      </c>
      <c r="BV2402" s="3" t="s">
        <v>109</v>
      </c>
      <c r="BW2402" s="3" t="s">
        <v>109</v>
      </c>
      <c r="BX2402" s="3" t="s">
        <v>109</v>
      </c>
      <c r="BY2402" s="3" t="s">
        <v>109</v>
      </c>
      <c r="BZ2402" s="3" t="s">
        <v>109</v>
      </c>
      <c r="CA2402" s="4">
        <v>2.2936000000000002E-2</v>
      </c>
      <c r="CB2402" s="3" t="s">
        <v>109</v>
      </c>
      <c r="CC2402" s="4">
        <v>1013200</v>
      </c>
      <c r="CD2402" s="3" t="s">
        <v>109</v>
      </c>
      <c r="CE2402" s="3" t="s">
        <v>109</v>
      </c>
      <c r="CF2402" s="3" t="s">
        <v>109</v>
      </c>
      <c r="CG2402" s="3" t="s">
        <v>109</v>
      </c>
      <c r="CH2402" s="3" t="s">
        <v>109</v>
      </c>
      <c r="CI2402" s="3" t="s">
        <v>109</v>
      </c>
      <c r="CJ2402" s="3" t="s">
        <v>109</v>
      </c>
      <c r="CK2402" s="3" t="s">
        <v>109</v>
      </c>
      <c r="CL2402" s="3" t="s">
        <v>109</v>
      </c>
      <c r="CM2402" s="3" t="s">
        <v>109</v>
      </c>
      <c r="CN2402" s="3" t="s">
        <v>109</v>
      </c>
      <c r="CO2402" s="3" t="s">
        <v>109</v>
      </c>
      <c r="CP2402" s="3" t="s">
        <v>109</v>
      </c>
      <c r="CQ2402" s="5" t="s">
        <v>126</v>
      </c>
      <c r="CR2402" s="5" t="s">
        <v>10222</v>
      </c>
      <c r="CV2402" s="21" t="s">
        <v>113</v>
      </c>
    </row>
    <row r="2403" spans="1:100" x14ac:dyDescent="0.25">
      <c r="A2403" s="3" t="s">
        <v>10223</v>
      </c>
      <c r="B2403" s="3" t="s">
        <v>118</v>
      </c>
      <c r="C2403" s="4">
        <v>2.5474E-2</v>
      </c>
      <c r="D2403" s="3" t="s">
        <v>109</v>
      </c>
      <c r="E2403" s="3" t="s">
        <v>10224</v>
      </c>
      <c r="F2403" s="3" t="s">
        <v>10225</v>
      </c>
      <c r="G2403" s="3" t="s">
        <v>106</v>
      </c>
      <c r="H2403" s="4">
        <v>47905</v>
      </c>
      <c r="I2403" s="3" t="s">
        <v>10195</v>
      </c>
      <c r="J2403" s="3" t="s">
        <v>9957</v>
      </c>
      <c r="K2403" s="4">
        <v>38800</v>
      </c>
      <c r="L2403" s="3" t="s">
        <v>109</v>
      </c>
      <c r="M2403" s="3" t="s">
        <v>109</v>
      </c>
      <c r="N2403" s="3" t="s">
        <v>109</v>
      </c>
      <c r="O2403" s="3" t="s">
        <v>109</v>
      </c>
      <c r="P2403" s="3" t="s">
        <v>109</v>
      </c>
      <c r="Q2403" s="2"/>
      <c r="S2403" s="3" t="s">
        <v>109</v>
      </c>
      <c r="T2403" s="3" t="s">
        <v>109</v>
      </c>
      <c r="U2403" s="3" t="s">
        <v>109</v>
      </c>
      <c r="V2403" s="3" t="s">
        <v>109</v>
      </c>
      <c r="W2403" s="3" t="s">
        <v>109</v>
      </c>
      <c r="X2403" s="3" t="s">
        <v>109</v>
      </c>
      <c r="Y2403" s="3" t="s">
        <v>109</v>
      </c>
      <c r="Z2403" s="3" t="s">
        <v>109</v>
      </c>
      <c r="AA2403" s="4">
        <v>1968</v>
      </c>
      <c r="AB2403" s="3" t="s">
        <v>109</v>
      </c>
      <c r="AC2403" s="5" t="s">
        <v>111</v>
      </c>
      <c r="AD2403" s="3" t="s">
        <v>111</v>
      </c>
      <c r="AE2403" s="3" t="s">
        <v>109</v>
      </c>
      <c r="AF2403" s="8"/>
      <c r="AG2403" s="3" t="s">
        <v>109</v>
      </c>
      <c r="AH2403" s="3" t="s">
        <v>111</v>
      </c>
      <c r="AI2403" s="3" t="s">
        <v>109</v>
      </c>
      <c r="AJ2403" s="12">
        <v>3</v>
      </c>
      <c r="AL2403" s="10">
        <v>3</v>
      </c>
      <c r="AN2403" s="3" t="s">
        <v>109</v>
      </c>
      <c r="AO2403" s="2"/>
      <c r="AP2403" s="3" t="s">
        <v>109</v>
      </c>
      <c r="AQ2403" s="3" t="s">
        <v>109</v>
      </c>
      <c r="AR2403" s="3" t="s">
        <v>109</v>
      </c>
      <c r="AS2403" s="3" t="s">
        <v>109</v>
      </c>
      <c r="AT2403" s="3" t="s">
        <v>109</v>
      </c>
      <c r="AU2403" s="3" t="s">
        <v>109</v>
      </c>
      <c r="AV2403" s="3" t="s">
        <v>109</v>
      </c>
      <c r="AW2403" s="3" t="s">
        <v>109</v>
      </c>
      <c r="AX2403" s="3" t="s">
        <v>109</v>
      </c>
      <c r="AY2403" s="3" t="s">
        <v>109</v>
      </c>
      <c r="AZ2403" s="3" t="s">
        <v>109</v>
      </c>
      <c r="BA2403" s="3" t="s">
        <v>109</v>
      </c>
      <c r="BB2403" s="3" t="s">
        <v>109</v>
      </c>
      <c r="BC2403" s="3" t="s">
        <v>109</v>
      </c>
      <c r="BD2403" s="3" t="s">
        <v>109</v>
      </c>
      <c r="BE2403" s="3" t="s">
        <v>109</v>
      </c>
      <c r="BF2403" s="3" t="s">
        <v>109</v>
      </c>
      <c r="BG2403" s="3" t="s">
        <v>109</v>
      </c>
      <c r="BH2403" s="3" t="s">
        <v>109</v>
      </c>
      <c r="BI2403" s="3" t="s">
        <v>109</v>
      </c>
      <c r="BJ2403" s="3" t="s">
        <v>109</v>
      </c>
      <c r="BK2403" s="3" t="s">
        <v>109</v>
      </c>
      <c r="BM2403" s="3" t="s">
        <v>109</v>
      </c>
      <c r="BN2403" s="3" t="s">
        <v>109</v>
      </c>
      <c r="BO2403" s="3" t="s">
        <v>109</v>
      </c>
      <c r="BP2403" s="3" t="s">
        <v>109</v>
      </c>
      <c r="BQ2403" s="3" t="s">
        <v>109</v>
      </c>
      <c r="BR2403" s="3" t="s">
        <v>109</v>
      </c>
      <c r="BS2403" s="3" t="s">
        <v>109</v>
      </c>
      <c r="BT2403" s="3" t="s">
        <v>109</v>
      </c>
      <c r="BU2403" s="3" t="s">
        <v>109</v>
      </c>
      <c r="BV2403" s="3" t="s">
        <v>109</v>
      </c>
      <c r="BW2403" s="3" t="s">
        <v>109</v>
      </c>
      <c r="BX2403" s="3" t="s">
        <v>109</v>
      </c>
      <c r="BY2403" s="3" t="s">
        <v>109</v>
      </c>
      <c r="BZ2403" s="3" t="s">
        <v>109</v>
      </c>
      <c r="CA2403" s="4">
        <v>2.5474E-2</v>
      </c>
      <c r="CB2403" s="3" t="s">
        <v>109</v>
      </c>
      <c r="CC2403" s="4">
        <v>995400</v>
      </c>
      <c r="CD2403" s="3" t="s">
        <v>109</v>
      </c>
      <c r="CE2403" s="3" t="s">
        <v>109</v>
      </c>
      <c r="CF2403" s="3" t="s">
        <v>109</v>
      </c>
      <c r="CG2403" s="3" t="s">
        <v>109</v>
      </c>
      <c r="CH2403" s="3" t="s">
        <v>10226</v>
      </c>
      <c r="CI2403" s="3" t="s">
        <v>109</v>
      </c>
      <c r="CJ2403" s="3" t="s">
        <v>109</v>
      </c>
      <c r="CK2403" s="3" t="s">
        <v>109</v>
      </c>
      <c r="CL2403" s="3" t="s">
        <v>109</v>
      </c>
      <c r="CM2403" s="3" t="s">
        <v>109</v>
      </c>
      <c r="CN2403" s="3" t="s">
        <v>109</v>
      </c>
      <c r="CO2403" s="3" t="s">
        <v>109</v>
      </c>
      <c r="CP2403" s="3" t="s">
        <v>109</v>
      </c>
      <c r="CQ2403" s="5" t="s">
        <v>126</v>
      </c>
      <c r="CR2403" s="5" t="s">
        <v>10227</v>
      </c>
      <c r="CV2403" s="21" t="s">
        <v>113</v>
      </c>
    </row>
    <row r="2404" spans="1:100" x14ac:dyDescent="0.25">
      <c r="A2404" s="3" t="s">
        <v>10228</v>
      </c>
      <c r="B2404" s="3" t="s">
        <v>118</v>
      </c>
      <c r="C2404" s="4">
        <v>2.5474E-2</v>
      </c>
      <c r="D2404" s="3" t="s">
        <v>10229</v>
      </c>
      <c r="E2404" s="3" t="s">
        <v>10230</v>
      </c>
      <c r="F2404" s="3" t="s">
        <v>10231</v>
      </c>
      <c r="G2404" s="3" t="s">
        <v>106</v>
      </c>
      <c r="H2404" s="4">
        <v>47904</v>
      </c>
      <c r="I2404" s="3" t="s">
        <v>10195</v>
      </c>
      <c r="J2404" s="3" t="s">
        <v>9957</v>
      </c>
      <c r="K2404" s="4">
        <v>48946</v>
      </c>
      <c r="L2404" s="3" t="s">
        <v>109</v>
      </c>
      <c r="M2404" s="3" t="s">
        <v>109</v>
      </c>
      <c r="N2404" s="3" t="s">
        <v>109</v>
      </c>
      <c r="O2404" s="3" t="s">
        <v>109</v>
      </c>
      <c r="P2404" s="3" t="s">
        <v>109</v>
      </c>
      <c r="Q2404" s="2"/>
      <c r="S2404" s="3" t="s">
        <v>109</v>
      </c>
      <c r="T2404" s="3" t="s">
        <v>109</v>
      </c>
      <c r="U2404" s="3" t="s">
        <v>109</v>
      </c>
      <c r="V2404" s="3" t="s">
        <v>109</v>
      </c>
      <c r="W2404" s="3" t="s">
        <v>109</v>
      </c>
      <c r="X2404" s="3" t="s">
        <v>109</v>
      </c>
      <c r="Y2404" s="3" t="s">
        <v>109</v>
      </c>
      <c r="Z2404" s="3" t="s">
        <v>109</v>
      </c>
      <c r="AA2404" s="4">
        <v>1939</v>
      </c>
      <c r="AB2404" s="3" t="s">
        <v>109</v>
      </c>
      <c r="AC2404" s="5" t="s">
        <v>123</v>
      </c>
      <c r="AD2404" s="3" t="s">
        <v>123</v>
      </c>
      <c r="AE2404" s="3" t="s">
        <v>109</v>
      </c>
      <c r="AF2404" s="8"/>
      <c r="AG2404" s="3" t="s">
        <v>109</v>
      </c>
      <c r="AH2404" s="3" t="s">
        <v>123</v>
      </c>
      <c r="AI2404" s="3" t="s">
        <v>109</v>
      </c>
      <c r="AJ2404" s="12">
        <v>2</v>
      </c>
      <c r="AL2404" s="10">
        <v>2</v>
      </c>
      <c r="AN2404" s="3" t="s">
        <v>109</v>
      </c>
      <c r="AO2404" s="2"/>
      <c r="AP2404" s="3" t="s">
        <v>109</v>
      </c>
      <c r="AQ2404" s="3" t="s">
        <v>109</v>
      </c>
      <c r="AR2404" s="3" t="s">
        <v>109</v>
      </c>
      <c r="AS2404" s="3" t="s">
        <v>109</v>
      </c>
      <c r="AT2404" s="3" t="s">
        <v>109</v>
      </c>
      <c r="AU2404" s="3" t="s">
        <v>109</v>
      </c>
      <c r="AV2404" s="3" t="s">
        <v>109</v>
      </c>
      <c r="AW2404" s="3" t="s">
        <v>109</v>
      </c>
      <c r="AX2404" s="3" t="s">
        <v>109</v>
      </c>
      <c r="AY2404" s="3" t="s">
        <v>109</v>
      </c>
      <c r="AZ2404" s="3" t="s">
        <v>109</v>
      </c>
      <c r="BA2404" s="3" t="s">
        <v>109</v>
      </c>
      <c r="BB2404" s="3" t="s">
        <v>109</v>
      </c>
      <c r="BC2404" s="3" t="s">
        <v>109</v>
      </c>
      <c r="BD2404" s="3" t="s">
        <v>109</v>
      </c>
      <c r="BE2404" s="3" t="s">
        <v>109</v>
      </c>
      <c r="BF2404" s="3" t="s">
        <v>109</v>
      </c>
      <c r="BG2404" s="3" t="s">
        <v>109</v>
      </c>
      <c r="BH2404" s="3" t="s">
        <v>109</v>
      </c>
      <c r="BI2404" s="3" t="s">
        <v>109</v>
      </c>
      <c r="BJ2404" s="3" t="s">
        <v>109</v>
      </c>
      <c r="BK2404" s="3" t="s">
        <v>109</v>
      </c>
      <c r="BM2404" s="3" t="s">
        <v>109</v>
      </c>
      <c r="BN2404" s="3" t="s">
        <v>109</v>
      </c>
      <c r="BO2404" s="3" t="s">
        <v>109</v>
      </c>
      <c r="BP2404" s="3" t="s">
        <v>109</v>
      </c>
      <c r="BQ2404" s="3" t="s">
        <v>109</v>
      </c>
      <c r="BR2404" s="3" t="s">
        <v>109</v>
      </c>
      <c r="BS2404" s="3" t="s">
        <v>109</v>
      </c>
      <c r="BT2404" s="3" t="s">
        <v>109</v>
      </c>
      <c r="BU2404" s="3" t="s">
        <v>109</v>
      </c>
      <c r="BV2404" s="3" t="s">
        <v>109</v>
      </c>
      <c r="BW2404" s="3" t="s">
        <v>109</v>
      </c>
      <c r="BX2404" s="3" t="s">
        <v>109</v>
      </c>
      <c r="BY2404" s="3" t="s">
        <v>109</v>
      </c>
      <c r="BZ2404" s="3" t="s">
        <v>109</v>
      </c>
      <c r="CA2404" s="4">
        <v>2.5474E-2</v>
      </c>
      <c r="CB2404" s="3" t="s">
        <v>109</v>
      </c>
      <c r="CC2404" s="4">
        <v>806600</v>
      </c>
      <c r="CD2404" s="3" t="s">
        <v>109</v>
      </c>
      <c r="CE2404" s="3" t="s">
        <v>109</v>
      </c>
      <c r="CF2404" s="3" t="s">
        <v>109</v>
      </c>
      <c r="CG2404" s="3" t="s">
        <v>109</v>
      </c>
      <c r="CH2404" s="3" t="s">
        <v>10232</v>
      </c>
      <c r="CI2404" s="3" t="s">
        <v>109</v>
      </c>
      <c r="CJ2404" s="3" t="s">
        <v>109</v>
      </c>
      <c r="CK2404" s="3" t="s">
        <v>109</v>
      </c>
      <c r="CL2404" s="3" t="s">
        <v>109</v>
      </c>
      <c r="CM2404" s="3" t="s">
        <v>109</v>
      </c>
      <c r="CN2404" s="3" t="s">
        <v>109</v>
      </c>
      <c r="CO2404" s="3" t="s">
        <v>109</v>
      </c>
      <c r="CP2404" s="3" t="s">
        <v>109</v>
      </c>
      <c r="CQ2404" s="5" t="s">
        <v>126</v>
      </c>
      <c r="CR2404" s="5" t="s">
        <v>10233</v>
      </c>
      <c r="CV2404" s="21" t="s">
        <v>113</v>
      </c>
    </row>
    <row r="2405" spans="1:100" x14ac:dyDescent="0.25">
      <c r="A2405" s="3" t="s">
        <v>10234</v>
      </c>
      <c r="B2405" s="3" t="s">
        <v>118</v>
      </c>
      <c r="C2405" s="4">
        <v>2.5474E-2</v>
      </c>
      <c r="D2405" s="3" t="s">
        <v>10235</v>
      </c>
      <c r="E2405" s="3" t="s">
        <v>10236</v>
      </c>
      <c r="F2405" s="3" t="s">
        <v>10237</v>
      </c>
      <c r="G2405" s="3" t="s">
        <v>106</v>
      </c>
      <c r="H2405" s="4">
        <v>47905</v>
      </c>
      <c r="I2405" s="3" t="s">
        <v>10195</v>
      </c>
      <c r="J2405" s="3" t="s">
        <v>9957</v>
      </c>
      <c r="K2405" s="4">
        <v>29390</v>
      </c>
      <c r="L2405" s="3" t="s">
        <v>109</v>
      </c>
      <c r="M2405" s="3" t="s">
        <v>109</v>
      </c>
      <c r="N2405" s="3" t="s">
        <v>109</v>
      </c>
      <c r="O2405" s="3" t="s">
        <v>109</v>
      </c>
      <c r="P2405" s="3" t="s">
        <v>109</v>
      </c>
      <c r="Q2405" s="2"/>
      <c r="S2405" s="3" t="s">
        <v>109</v>
      </c>
      <c r="T2405" s="3" t="s">
        <v>109</v>
      </c>
      <c r="U2405" s="3" t="s">
        <v>109</v>
      </c>
      <c r="V2405" s="3" t="s">
        <v>109</v>
      </c>
      <c r="W2405" s="3" t="s">
        <v>109</v>
      </c>
      <c r="X2405" s="3" t="s">
        <v>109</v>
      </c>
      <c r="Y2405" s="3" t="s">
        <v>109</v>
      </c>
      <c r="Z2405" s="3" t="s">
        <v>109</v>
      </c>
      <c r="AA2405" s="8"/>
      <c r="AB2405" s="3" t="s">
        <v>109</v>
      </c>
      <c r="AC2405" s="5" t="s">
        <v>111</v>
      </c>
      <c r="AD2405" s="3" t="s">
        <v>111</v>
      </c>
      <c r="AE2405" s="3" t="s">
        <v>109</v>
      </c>
      <c r="AF2405" s="8"/>
      <c r="AG2405" s="3" t="s">
        <v>109</v>
      </c>
      <c r="AH2405" s="3" t="s">
        <v>111</v>
      </c>
      <c r="AI2405" s="3" t="s">
        <v>109</v>
      </c>
      <c r="AJ2405" s="12">
        <v>3</v>
      </c>
      <c r="AL2405" s="10">
        <v>2</v>
      </c>
      <c r="AN2405" s="3" t="s">
        <v>109</v>
      </c>
      <c r="AO2405" s="2"/>
      <c r="AP2405" s="3" t="s">
        <v>109</v>
      </c>
      <c r="AQ2405" s="3" t="s">
        <v>109</v>
      </c>
      <c r="AR2405" s="3" t="s">
        <v>109</v>
      </c>
      <c r="AS2405" s="3" t="s">
        <v>109</v>
      </c>
      <c r="AT2405" s="3" t="s">
        <v>109</v>
      </c>
      <c r="AU2405" s="3" t="s">
        <v>109</v>
      </c>
      <c r="AV2405" s="3" t="s">
        <v>109</v>
      </c>
      <c r="AW2405" s="3" t="s">
        <v>109</v>
      </c>
      <c r="AX2405" s="3" t="s">
        <v>109</v>
      </c>
      <c r="AY2405" s="3" t="s">
        <v>109</v>
      </c>
      <c r="AZ2405" s="3" t="s">
        <v>109</v>
      </c>
      <c r="BA2405" s="3" t="s">
        <v>109</v>
      </c>
      <c r="BB2405" s="3" t="s">
        <v>109</v>
      </c>
      <c r="BC2405" s="3" t="s">
        <v>109</v>
      </c>
      <c r="BD2405" s="3" t="s">
        <v>109</v>
      </c>
      <c r="BE2405" s="3" t="s">
        <v>109</v>
      </c>
      <c r="BF2405" s="3" t="s">
        <v>109</v>
      </c>
      <c r="BG2405" s="3" t="s">
        <v>109</v>
      </c>
      <c r="BH2405" s="3" t="s">
        <v>109</v>
      </c>
      <c r="BI2405" s="3" t="s">
        <v>109</v>
      </c>
      <c r="BJ2405" s="3" t="s">
        <v>109</v>
      </c>
      <c r="BK2405" s="3" t="s">
        <v>109</v>
      </c>
      <c r="BM2405" s="3" t="s">
        <v>109</v>
      </c>
      <c r="BN2405" s="3" t="s">
        <v>109</v>
      </c>
      <c r="BO2405" s="3" t="s">
        <v>109</v>
      </c>
      <c r="BP2405" s="3" t="s">
        <v>109</v>
      </c>
      <c r="BQ2405" s="3" t="s">
        <v>109</v>
      </c>
      <c r="BR2405" s="3" t="s">
        <v>109</v>
      </c>
      <c r="BS2405" s="3" t="s">
        <v>109</v>
      </c>
      <c r="BT2405" s="3" t="s">
        <v>109</v>
      </c>
      <c r="BU2405" s="3" t="s">
        <v>109</v>
      </c>
      <c r="BV2405" s="3" t="s">
        <v>109</v>
      </c>
      <c r="BW2405" s="3" t="s">
        <v>109</v>
      </c>
      <c r="BX2405" s="3" t="s">
        <v>109</v>
      </c>
      <c r="BY2405" s="3" t="s">
        <v>109</v>
      </c>
      <c r="BZ2405" s="3" t="s">
        <v>109</v>
      </c>
      <c r="CA2405" s="4">
        <v>2.5474E-2</v>
      </c>
      <c r="CB2405" s="3" t="s">
        <v>109</v>
      </c>
      <c r="CC2405" s="4">
        <v>805100</v>
      </c>
      <c r="CD2405" s="3" t="s">
        <v>109</v>
      </c>
      <c r="CE2405" s="3" t="s">
        <v>109</v>
      </c>
      <c r="CF2405" s="3" t="s">
        <v>109</v>
      </c>
      <c r="CG2405" s="3" t="s">
        <v>109</v>
      </c>
      <c r="CH2405" s="3" t="s">
        <v>109</v>
      </c>
      <c r="CI2405" s="3" t="s">
        <v>109</v>
      </c>
      <c r="CJ2405" s="3" t="s">
        <v>109</v>
      </c>
      <c r="CK2405" s="3" t="s">
        <v>109</v>
      </c>
      <c r="CL2405" s="3" t="s">
        <v>109</v>
      </c>
      <c r="CM2405" s="3" t="s">
        <v>109</v>
      </c>
      <c r="CN2405" s="3" t="s">
        <v>109</v>
      </c>
      <c r="CO2405" s="3" t="s">
        <v>109</v>
      </c>
      <c r="CP2405" s="3" t="s">
        <v>109</v>
      </c>
      <c r="CQ2405" s="5" t="s">
        <v>113</v>
      </c>
      <c r="CR2405" s="5" t="s">
        <v>109</v>
      </c>
      <c r="CV2405" s="21" t="s">
        <v>113</v>
      </c>
    </row>
    <row r="2406" spans="1:100" x14ac:dyDescent="0.25">
      <c r="A2406" s="3" t="s">
        <v>10238</v>
      </c>
      <c r="B2406" s="3" t="s">
        <v>192</v>
      </c>
      <c r="C2406" s="4">
        <v>2.4153000000000001E-2</v>
      </c>
      <c r="D2406" s="3" t="s">
        <v>10239</v>
      </c>
      <c r="E2406" s="3" t="s">
        <v>10240</v>
      </c>
      <c r="F2406" s="3" t="s">
        <v>10241</v>
      </c>
      <c r="G2406" s="3" t="s">
        <v>106</v>
      </c>
      <c r="H2406" s="4">
        <v>47905</v>
      </c>
      <c r="I2406" s="3" t="s">
        <v>10195</v>
      </c>
      <c r="J2406" s="3" t="s">
        <v>9957</v>
      </c>
      <c r="K2406" s="4">
        <v>29600</v>
      </c>
      <c r="L2406" s="3" t="s">
        <v>109</v>
      </c>
      <c r="M2406" s="3" t="s">
        <v>109</v>
      </c>
      <c r="N2406" s="3" t="s">
        <v>109</v>
      </c>
      <c r="O2406" s="3" t="s">
        <v>109</v>
      </c>
      <c r="P2406" s="3" t="s">
        <v>109</v>
      </c>
      <c r="Q2406" s="2"/>
      <c r="S2406" s="3" t="s">
        <v>109</v>
      </c>
      <c r="T2406" s="3" t="s">
        <v>109</v>
      </c>
      <c r="U2406" s="3" t="s">
        <v>109</v>
      </c>
      <c r="V2406" s="3" t="s">
        <v>109</v>
      </c>
      <c r="W2406" s="3" t="s">
        <v>109</v>
      </c>
      <c r="X2406" s="3" t="s">
        <v>109</v>
      </c>
      <c r="Y2406" s="3" t="s">
        <v>109</v>
      </c>
      <c r="Z2406" s="3" t="s">
        <v>109</v>
      </c>
      <c r="AA2406" s="4">
        <v>2010</v>
      </c>
      <c r="AB2406" s="3" t="s">
        <v>109</v>
      </c>
      <c r="AC2406" s="5" t="s">
        <v>156</v>
      </c>
      <c r="AD2406" s="3" t="s">
        <v>156</v>
      </c>
      <c r="AE2406" s="3" t="s">
        <v>109</v>
      </c>
      <c r="AF2406" s="8"/>
      <c r="AG2406" s="3" t="s">
        <v>109</v>
      </c>
      <c r="AH2406" s="3" t="s">
        <v>156</v>
      </c>
      <c r="AI2406" s="3" t="s">
        <v>109</v>
      </c>
      <c r="AJ2406" s="12">
        <v>5</v>
      </c>
      <c r="AL2406" s="10">
        <v>5</v>
      </c>
      <c r="AN2406" s="3" t="s">
        <v>109</v>
      </c>
      <c r="AO2406" s="2"/>
      <c r="AP2406" s="3" t="s">
        <v>109</v>
      </c>
      <c r="AQ2406" s="3" t="s">
        <v>109</v>
      </c>
      <c r="AR2406" s="3" t="s">
        <v>109</v>
      </c>
      <c r="AS2406" s="3" t="s">
        <v>109</v>
      </c>
      <c r="AT2406" s="3" t="s">
        <v>109</v>
      </c>
      <c r="AU2406" s="3" t="s">
        <v>109</v>
      </c>
      <c r="AV2406" s="3" t="s">
        <v>109</v>
      </c>
      <c r="AW2406" s="3" t="s">
        <v>109</v>
      </c>
      <c r="AX2406" s="3" t="s">
        <v>109</v>
      </c>
      <c r="AY2406" s="3" t="s">
        <v>109</v>
      </c>
      <c r="AZ2406" s="3" t="s">
        <v>109</v>
      </c>
      <c r="BA2406" s="3" t="s">
        <v>109</v>
      </c>
      <c r="BB2406" s="3" t="s">
        <v>109</v>
      </c>
      <c r="BC2406" s="3" t="s">
        <v>109</v>
      </c>
      <c r="BD2406" s="3" t="s">
        <v>109</v>
      </c>
      <c r="BE2406" s="3" t="s">
        <v>109</v>
      </c>
      <c r="BF2406" s="3" t="s">
        <v>109</v>
      </c>
      <c r="BG2406" s="3" t="s">
        <v>109</v>
      </c>
      <c r="BH2406" s="3" t="s">
        <v>109</v>
      </c>
      <c r="BI2406" s="3" t="s">
        <v>109</v>
      </c>
      <c r="BJ2406" s="3" t="s">
        <v>109</v>
      </c>
      <c r="BK2406" s="3" t="s">
        <v>109</v>
      </c>
      <c r="BM2406" s="3" t="s">
        <v>109</v>
      </c>
      <c r="BN2406" s="3" t="s">
        <v>109</v>
      </c>
      <c r="BO2406" s="3" t="s">
        <v>109</v>
      </c>
      <c r="BP2406" s="3" t="s">
        <v>109</v>
      </c>
      <c r="BQ2406" s="3" t="s">
        <v>109</v>
      </c>
      <c r="BR2406" s="3" t="s">
        <v>109</v>
      </c>
      <c r="BS2406" s="3" t="s">
        <v>109</v>
      </c>
      <c r="BT2406" s="3" t="s">
        <v>109</v>
      </c>
      <c r="BU2406" s="3" t="s">
        <v>109</v>
      </c>
      <c r="BV2406" s="3" t="s">
        <v>109</v>
      </c>
      <c r="BW2406" s="3" t="s">
        <v>109</v>
      </c>
      <c r="BX2406" s="3" t="s">
        <v>109</v>
      </c>
      <c r="BY2406" s="3" t="s">
        <v>109</v>
      </c>
      <c r="BZ2406" s="3" t="s">
        <v>109</v>
      </c>
      <c r="CA2406" s="4">
        <v>2.4153000000000001E-2</v>
      </c>
      <c r="CB2406" s="3" t="s">
        <v>109</v>
      </c>
      <c r="CC2406" s="4">
        <v>1808000</v>
      </c>
      <c r="CD2406" s="3" t="s">
        <v>109</v>
      </c>
      <c r="CE2406" s="3" t="s">
        <v>109</v>
      </c>
      <c r="CF2406" s="3" t="s">
        <v>109</v>
      </c>
      <c r="CG2406" s="3" t="s">
        <v>109</v>
      </c>
      <c r="CH2406" s="3" t="s">
        <v>109</v>
      </c>
      <c r="CI2406" s="3" t="s">
        <v>109</v>
      </c>
      <c r="CJ2406" s="3" t="s">
        <v>109</v>
      </c>
      <c r="CK2406" s="3" t="s">
        <v>109</v>
      </c>
      <c r="CL2406" s="3" t="s">
        <v>109</v>
      </c>
      <c r="CM2406" s="3" t="s">
        <v>109</v>
      </c>
      <c r="CN2406" s="3" t="s">
        <v>109</v>
      </c>
      <c r="CO2406" s="3" t="s">
        <v>109</v>
      </c>
      <c r="CP2406" s="3" t="s">
        <v>109</v>
      </c>
      <c r="CQ2406" s="5" t="s">
        <v>126</v>
      </c>
      <c r="CR2406" s="5" t="s">
        <v>10242</v>
      </c>
      <c r="CV2406" s="21" t="s">
        <v>113</v>
      </c>
    </row>
    <row r="2407" spans="1:100" x14ac:dyDescent="0.25">
      <c r="A2407" s="3" t="s">
        <v>10243</v>
      </c>
      <c r="B2407" s="3" t="s">
        <v>118</v>
      </c>
      <c r="C2407" s="4">
        <v>2.5474E-2</v>
      </c>
      <c r="D2407" s="3" t="s">
        <v>109</v>
      </c>
      <c r="E2407" s="3" t="s">
        <v>10244</v>
      </c>
      <c r="F2407" s="3" t="s">
        <v>10245</v>
      </c>
      <c r="G2407" s="3" t="s">
        <v>106</v>
      </c>
      <c r="H2407" s="4">
        <v>47904</v>
      </c>
      <c r="I2407" s="3" t="s">
        <v>10195</v>
      </c>
      <c r="J2407" s="3" t="s">
        <v>9957</v>
      </c>
      <c r="K2407" s="4">
        <v>31388</v>
      </c>
      <c r="L2407" s="3" t="s">
        <v>109</v>
      </c>
      <c r="M2407" s="3" t="s">
        <v>109</v>
      </c>
      <c r="N2407" s="3" t="s">
        <v>109</v>
      </c>
      <c r="O2407" s="3" t="s">
        <v>109</v>
      </c>
      <c r="P2407" s="3" t="s">
        <v>109</v>
      </c>
      <c r="Q2407" s="2"/>
      <c r="S2407" s="3" t="s">
        <v>109</v>
      </c>
      <c r="T2407" s="3" t="s">
        <v>109</v>
      </c>
      <c r="U2407" s="3" t="s">
        <v>109</v>
      </c>
      <c r="V2407" s="3" t="s">
        <v>109</v>
      </c>
      <c r="W2407" s="3" t="s">
        <v>109</v>
      </c>
      <c r="X2407" s="3" t="s">
        <v>109</v>
      </c>
      <c r="Y2407" s="3" t="s">
        <v>109</v>
      </c>
      <c r="Z2407" s="3" t="s">
        <v>109</v>
      </c>
      <c r="AA2407" s="4">
        <v>1920</v>
      </c>
      <c r="AB2407" s="3" t="s">
        <v>109</v>
      </c>
      <c r="AC2407" s="5" t="s">
        <v>123</v>
      </c>
      <c r="AD2407" s="3" t="s">
        <v>111</v>
      </c>
      <c r="AE2407" s="3" t="s">
        <v>109</v>
      </c>
      <c r="AF2407" s="8"/>
      <c r="AG2407" s="3" t="s">
        <v>109</v>
      </c>
      <c r="AH2407" s="3" t="s">
        <v>111</v>
      </c>
      <c r="AI2407" s="3" t="s">
        <v>109</v>
      </c>
      <c r="AJ2407" s="12">
        <v>3</v>
      </c>
      <c r="AL2407" s="10">
        <v>2</v>
      </c>
      <c r="AN2407" s="3" t="s">
        <v>109</v>
      </c>
      <c r="AO2407" s="2"/>
      <c r="AP2407" s="3" t="s">
        <v>109</v>
      </c>
      <c r="AQ2407" s="3" t="s">
        <v>109</v>
      </c>
      <c r="AR2407" s="3" t="s">
        <v>109</v>
      </c>
      <c r="AS2407" s="3" t="s">
        <v>109</v>
      </c>
      <c r="AT2407" s="3" t="s">
        <v>109</v>
      </c>
      <c r="AU2407" s="3" t="s">
        <v>109</v>
      </c>
      <c r="AV2407" s="3" t="s">
        <v>109</v>
      </c>
      <c r="AW2407" s="3" t="s">
        <v>109</v>
      </c>
      <c r="AX2407" s="3" t="s">
        <v>109</v>
      </c>
      <c r="AY2407" s="3" t="s">
        <v>109</v>
      </c>
      <c r="AZ2407" s="3" t="s">
        <v>109</v>
      </c>
      <c r="BA2407" s="3" t="s">
        <v>109</v>
      </c>
      <c r="BB2407" s="3" t="s">
        <v>109</v>
      </c>
      <c r="BC2407" s="3" t="s">
        <v>109</v>
      </c>
      <c r="BD2407" s="3" t="s">
        <v>109</v>
      </c>
      <c r="BE2407" s="3" t="s">
        <v>109</v>
      </c>
      <c r="BF2407" s="3" t="s">
        <v>109</v>
      </c>
      <c r="BG2407" s="3" t="s">
        <v>109</v>
      </c>
      <c r="BH2407" s="3" t="s">
        <v>109</v>
      </c>
      <c r="BI2407" s="3" t="s">
        <v>109</v>
      </c>
      <c r="BJ2407" s="3" t="s">
        <v>109</v>
      </c>
      <c r="BK2407" s="3" t="s">
        <v>109</v>
      </c>
      <c r="BM2407" s="3" t="s">
        <v>109</v>
      </c>
      <c r="BN2407" s="3" t="s">
        <v>109</v>
      </c>
      <c r="BO2407" s="3" t="s">
        <v>109</v>
      </c>
      <c r="BP2407" s="3" t="s">
        <v>109</v>
      </c>
      <c r="BQ2407" s="3" t="s">
        <v>109</v>
      </c>
      <c r="BR2407" s="3" t="s">
        <v>109</v>
      </c>
      <c r="BS2407" s="3" t="s">
        <v>109</v>
      </c>
      <c r="BT2407" s="3" t="s">
        <v>109</v>
      </c>
      <c r="BU2407" s="3" t="s">
        <v>109</v>
      </c>
      <c r="BV2407" s="3" t="s">
        <v>109</v>
      </c>
      <c r="BW2407" s="3" t="s">
        <v>109</v>
      </c>
      <c r="BX2407" s="3" t="s">
        <v>109</v>
      </c>
      <c r="BY2407" s="3" t="s">
        <v>109</v>
      </c>
      <c r="BZ2407" s="3" t="s">
        <v>109</v>
      </c>
      <c r="CA2407" s="4">
        <v>2.5474E-2</v>
      </c>
      <c r="CB2407" s="3" t="s">
        <v>109</v>
      </c>
      <c r="CC2407" s="4">
        <v>547200</v>
      </c>
      <c r="CD2407" s="3" t="s">
        <v>109</v>
      </c>
      <c r="CE2407" s="3" t="s">
        <v>109</v>
      </c>
      <c r="CF2407" s="3" t="s">
        <v>109</v>
      </c>
      <c r="CG2407" s="3" t="s">
        <v>109</v>
      </c>
      <c r="CH2407" s="3" t="s">
        <v>10246</v>
      </c>
      <c r="CI2407" s="3" t="s">
        <v>109</v>
      </c>
      <c r="CJ2407" s="3" t="s">
        <v>109</v>
      </c>
      <c r="CK2407" s="3" t="s">
        <v>109</v>
      </c>
      <c r="CL2407" s="3" t="s">
        <v>109</v>
      </c>
      <c r="CM2407" s="3" t="s">
        <v>109</v>
      </c>
      <c r="CN2407" s="3" t="s">
        <v>109</v>
      </c>
      <c r="CO2407" s="3" t="s">
        <v>109</v>
      </c>
      <c r="CP2407" s="3" t="s">
        <v>109</v>
      </c>
      <c r="CQ2407" s="5" t="s">
        <v>126</v>
      </c>
      <c r="CR2407" s="5" t="s">
        <v>10247</v>
      </c>
      <c r="CV2407" s="21" t="s">
        <v>113</v>
      </c>
    </row>
    <row r="2408" spans="1:100" x14ac:dyDescent="0.25">
      <c r="A2408" s="3" t="s">
        <v>10248</v>
      </c>
      <c r="B2408" s="3" t="s">
        <v>199</v>
      </c>
      <c r="C2408" s="4">
        <v>2.4153000000000001E-2</v>
      </c>
      <c r="D2408" s="3" t="s">
        <v>109</v>
      </c>
      <c r="E2408" s="3" t="s">
        <v>6502</v>
      </c>
      <c r="F2408" s="3" t="s">
        <v>10249</v>
      </c>
      <c r="G2408" s="3" t="s">
        <v>106</v>
      </c>
      <c r="H2408" s="4">
        <v>47909</v>
      </c>
      <c r="I2408" s="3" t="s">
        <v>10195</v>
      </c>
      <c r="J2408" s="3" t="s">
        <v>9957</v>
      </c>
      <c r="K2408" s="4">
        <v>26808</v>
      </c>
      <c r="L2408" s="3" t="s">
        <v>109</v>
      </c>
      <c r="M2408" s="3" t="s">
        <v>109</v>
      </c>
      <c r="N2408" s="3" t="s">
        <v>109</v>
      </c>
      <c r="O2408" s="3" t="s">
        <v>109</v>
      </c>
      <c r="P2408" s="3" t="s">
        <v>10250</v>
      </c>
      <c r="Q2408" s="2"/>
      <c r="S2408" s="3" t="s">
        <v>109</v>
      </c>
      <c r="T2408" s="3" t="s">
        <v>109</v>
      </c>
      <c r="U2408" s="3" t="s">
        <v>109</v>
      </c>
      <c r="V2408" s="3" t="s">
        <v>109</v>
      </c>
      <c r="W2408" s="3" t="s">
        <v>109</v>
      </c>
      <c r="X2408" s="3" t="s">
        <v>109</v>
      </c>
      <c r="Y2408" s="3" t="s">
        <v>109</v>
      </c>
      <c r="Z2408" s="3" t="s">
        <v>109</v>
      </c>
      <c r="AA2408" s="8"/>
      <c r="AB2408" s="3" t="s">
        <v>109</v>
      </c>
      <c r="AC2408" s="5" t="s">
        <v>111</v>
      </c>
      <c r="AD2408" s="3" t="s">
        <v>135</v>
      </c>
      <c r="AE2408" s="3" t="s">
        <v>109</v>
      </c>
      <c r="AF2408" s="8"/>
      <c r="AG2408" s="3" t="s">
        <v>109</v>
      </c>
      <c r="AH2408" s="3" t="s">
        <v>111</v>
      </c>
      <c r="AI2408" s="3" t="s">
        <v>109</v>
      </c>
      <c r="AJ2408" s="12">
        <v>3</v>
      </c>
      <c r="AL2408" s="10">
        <v>3</v>
      </c>
      <c r="AN2408" s="3" t="s">
        <v>109</v>
      </c>
      <c r="AO2408" s="2"/>
      <c r="AP2408" s="3" t="s">
        <v>109</v>
      </c>
      <c r="AQ2408" s="3" t="s">
        <v>109</v>
      </c>
      <c r="AR2408" s="3" t="s">
        <v>109</v>
      </c>
      <c r="AS2408" s="3" t="s">
        <v>109</v>
      </c>
      <c r="AT2408" s="3" t="s">
        <v>109</v>
      </c>
      <c r="AU2408" s="3" t="s">
        <v>109</v>
      </c>
      <c r="AV2408" s="3" t="s">
        <v>109</v>
      </c>
      <c r="AW2408" s="3" t="s">
        <v>109</v>
      </c>
      <c r="AX2408" s="3" t="s">
        <v>109</v>
      </c>
      <c r="AY2408" s="3" t="s">
        <v>109</v>
      </c>
      <c r="AZ2408" s="3" t="s">
        <v>109</v>
      </c>
      <c r="BA2408" s="3" t="s">
        <v>109</v>
      </c>
      <c r="BB2408" s="3" t="s">
        <v>109</v>
      </c>
      <c r="BC2408" s="3" t="s">
        <v>109</v>
      </c>
      <c r="BD2408" s="3" t="s">
        <v>109</v>
      </c>
      <c r="BE2408" s="3" t="s">
        <v>109</v>
      </c>
      <c r="BF2408" s="3" t="s">
        <v>109</v>
      </c>
      <c r="BG2408" s="3" t="s">
        <v>109</v>
      </c>
      <c r="BH2408" s="3" t="s">
        <v>109</v>
      </c>
      <c r="BI2408" s="3" t="s">
        <v>109</v>
      </c>
      <c r="BJ2408" s="3" t="s">
        <v>109</v>
      </c>
      <c r="BK2408" s="3" t="s">
        <v>109</v>
      </c>
      <c r="BM2408" s="3" t="s">
        <v>109</v>
      </c>
      <c r="BN2408" s="3" t="s">
        <v>109</v>
      </c>
      <c r="BO2408" s="3" t="s">
        <v>109</v>
      </c>
      <c r="BP2408" s="3" t="s">
        <v>109</v>
      </c>
      <c r="BQ2408" s="3" t="s">
        <v>109</v>
      </c>
      <c r="BR2408" s="3" t="s">
        <v>109</v>
      </c>
      <c r="BS2408" s="3" t="s">
        <v>109</v>
      </c>
      <c r="BT2408" s="3" t="s">
        <v>109</v>
      </c>
      <c r="BU2408" s="3" t="s">
        <v>109</v>
      </c>
      <c r="BV2408" s="3" t="s">
        <v>109</v>
      </c>
      <c r="BW2408" s="3" t="s">
        <v>109</v>
      </c>
      <c r="BX2408" s="3" t="s">
        <v>109</v>
      </c>
      <c r="BY2408" s="3" t="s">
        <v>109</v>
      </c>
      <c r="BZ2408" s="3" t="s">
        <v>109</v>
      </c>
      <c r="CA2408" s="4">
        <v>2.4153000000000001E-2</v>
      </c>
      <c r="CB2408" s="3" t="s">
        <v>109</v>
      </c>
      <c r="CC2408" s="4">
        <v>892500</v>
      </c>
      <c r="CD2408" s="3" t="s">
        <v>109</v>
      </c>
      <c r="CE2408" s="3" t="s">
        <v>109</v>
      </c>
      <c r="CF2408" s="3" t="s">
        <v>109</v>
      </c>
      <c r="CG2408" s="3" t="s">
        <v>109</v>
      </c>
      <c r="CH2408" s="3" t="s">
        <v>10251</v>
      </c>
      <c r="CI2408" s="3" t="s">
        <v>109</v>
      </c>
      <c r="CJ2408" s="3" t="s">
        <v>109</v>
      </c>
      <c r="CK2408" s="3" t="s">
        <v>109</v>
      </c>
      <c r="CL2408" s="3" t="s">
        <v>109</v>
      </c>
      <c r="CM2408" s="3" t="s">
        <v>109</v>
      </c>
      <c r="CN2408" s="3" t="s">
        <v>109</v>
      </c>
      <c r="CO2408" s="3" t="s">
        <v>109</v>
      </c>
      <c r="CP2408" s="3" t="s">
        <v>109</v>
      </c>
      <c r="CQ2408" s="5" t="s">
        <v>113</v>
      </c>
      <c r="CR2408" s="5" t="s">
        <v>109</v>
      </c>
      <c r="CV2408" s="21" t="s">
        <v>113</v>
      </c>
    </row>
    <row r="2409" spans="1:100" x14ac:dyDescent="0.25">
      <c r="A2409" s="3" t="s">
        <v>10252</v>
      </c>
      <c r="B2409" s="3" t="s">
        <v>118</v>
      </c>
      <c r="C2409" s="4">
        <v>2.5474E-2</v>
      </c>
      <c r="D2409" s="3" t="s">
        <v>10253</v>
      </c>
      <c r="E2409" s="3" t="s">
        <v>10254</v>
      </c>
      <c r="F2409" s="3" t="s">
        <v>10255</v>
      </c>
      <c r="G2409" s="3" t="s">
        <v>106</v>
      </c>
      <c r="H2409" s="23"/>
      <c r="I2409" s="3" t="s">
        <v>10195</v>
      </c>
      <c r="J2409" s="3" t="s">
        <v>9957</v>
      </c>
      <c r="K2409" s="4">
        <v>28216</v>
      </c>
      <c r="L2409" s="3" t="s">
        <v>109</v>
      </c>
      <c r="M2409" s="3" t="s">
        <v>109</v>
      </c>
      <c r="N2409" s="3" t="s">
        <v>109</v>
      </c>
      <c r="O2409" s="3" t="s">
        <v>109</v>
      </c>
      <c r="P2409" s="3" t="s">
        <v>109</v>
      </c>
      <c r="Q2409" s="2"/>
      <c r="S2409" s="3" t="s">
        <v>109</v>
      </c>
      <c r="T2409" s="3" t="s">
        <v>109</v>
      </c>
      <c r="U2409" s="3" t="s">
        <v>109</v>
      </c>
      <c r="V2409" s="3" t="s">
        <v>109</v>
      </c>
      <c r="W2409" s="3" t="s">
        <v>109</v>
      </c>
      <c r="X2409" s="3" t="s">
        <v>109</v>
      </c>
      <c r="Y2409" s="3" t="s">
        <v>109</v>
      </c>
      <c r="Z2409" s="3" t="s">
        <v>109</v>
      </c>
      <c r="AA2409" s="4">
        <v>1960</v>
      </c>
      <c r="AB2409" s="3" t="s">
        <v>109</v>
      </c>
      <c r="AC2409" s="5" t="s">
        <v>111</v>
      </c>
      <c r="AD2409" s="3" t="s">
        <v>111</v>
      </c>
      <c r="AE2409" s="3" t="s">
        <v>109</v>
      </c>
      <c r="AF2409" s="8"/>
      <c r="AG2409" s="3" t="s">
        <v>109</v>
      </c>
      <c r="AH2409" s="3" t="s">
        <v>123</v>
      </c>
      <c r="AI2409" s="3" t="s">
        <v>109</v>
      </c>
      <c r="AJ2409" s="12">
        <v>2</v>
      </c>
      <c r="AL2409" s="10">
        <v>3</v>
      </c>
      <c r="AN2409" s="3" t="s">
        <v>109</v>
      </c>
      <c r="AO2409" s="2"/>
      <c r="AP2409" s="3" t="s">
        <v>109</v>
      </c>
      <c r="AQ2409" s="3" t="s">
        <v>109</v>
      </c>
      <c r="AR2409" s="3" t="s">
        <v>109</v>
      </c>
      <c r="AS2409" s="3" t="s">
        <v>109</v>
      </c>
      <c r="AT2409" s="3" t="s">
        <v>109</v>
      </c>
      <c r="AU2409" s="3" t="s">
        <v>109</v>
      </c>
      <c r="AV2409" s="3" t="s">
        <v>109</v>
      </c>
      <c r="AW2409" s="3" t="s">
        <v>109</v>
      </c>
      <c r="AX2409" s="3" t="s">
        <v>109</v>
      </c>
      <c r="AY2409" s="3" t="s">
        <v>109</v>
      </c>
      <c r="AZ2409" s="3" t="s">
        <v>109</v>
      </c>
      <c r="BA2409" s="3" t="s">
        <v>109</v>
      </c>
      <c r="BB2409" s="3" t="s">
        <v>109</v>
      </c>
      <c r="BC2409" s="3" t="s">
        <v>109</v>
      </c>
      <c r="BD2409" s="3" t="s">
        <v>109</v>
      </c>
      <c r="BE2409" s="3" t="s">
        <v>109</v>
      </c>
      <c r="BF2409" s="3" t="s">
        <v>109</v>
      </c>
      <c r="BG2409" s="3" t="s">
        <v>109</v>
      </c>
      <c r="BH2409" s="3" t="s">
        <v>109</v>
      </c>
      <c r="BI2409" s="3" t="s">
        <v>109</v>
      </c>
      <c r="BJ2409" s="3" t="s">
        <v>109</v>
      </c>
      <c r="BK2409" s="3" t="s">
        <v>109</v>
      </c>
      <c r="BM2409" s="3" t="s">
        <v>109</v>
      </c>
      <c r="BN2409" s="3" t="s">
        <v>109</v>
      </c>
      <c r="BO2409" s="3" t="s">
        <v>109</v>
      </c>
      <c r="BP2409" s="3" t="s">
        <v>109</v>
      </c>
      <c r="BQ2409" s="3" t="s">
        <v>109</v>
      </c>
      <c r="BR2409" s="3" t="s">
        <v>109</v>
      </c>
      <c r="BS2409" s="3" t="s">
        <v>109</v>
      </c>
      <c r="BT2409" s="3" t="s">
        <v>109</v>
      </c>
      <c r="BU2409" s="3" t="s">
        <v>109</v>
      </c>
      <c r="BV2409" s="3" t="s">
        <v>109</v>
      </c>
      <c r="BW2409" s="3" t="s">
        <v>109</v>
      </c>
      <c r="BX2409" s="3" t="s">
        <v>109</v>
      </c>
      <c r="BY2409" s="3" t="s">
        <v>109</v>
      </c>
      <c r="BZ2409" s="3" t="s">
        <v>109</v>
      </c>
      <c r="CA2409" s="4">
        <v>2.5474E-2</v>
      </c>
      <c r="CB2409" s="3" t="s">
        <v>109</v>
      </c>
      <c r="CC2409" s="4">
        <v>825500</v>
      </c>
      <c r="CD2409" s="3" t="s">
        <v>109</v>
      </c>
      <c r="CE2409" s="3" t="s">
        <v>109</v>
      </c>
      <c r="CF2409" s="3" t="s">
        <v>109</v>
      </c>
      <c r="CG2409" s="3" t="s">
        <v>109</v>
      </c>
      <c r="CH2409" s="3" t="s">
        <v>109</v>
      </c>
      <c r="CI2409" s="3" t="s">
        <v>109</v>
      </c>
      <c r="CJ2409" s="3" t="s">
        <v>109</v>
      </c>
      <c r="CK2409" s="3" t="s">
        <v>109</v>
      </c>
      <c r="CL2409" s="3" t="s">
        <v>109</v>
      </c>
      <c r="CM2409" s="3" t="s">
        <v>109</v>
      </c>
      <c r="CN2409" s="3" t="s">
        <v>109</v>
      </c>
      <c r="CO2409" s="3" t="s">
        <v>109</v>
      </c>
      <c r="CP2409" s="3" t="s">
        <v>109</v>
      </c>
      <c r="CQ2409" s="5" t="s">
        <v>113</v>
      </c>
      <c r="CR2409" s="5" t="s">
        <v>109</v>
      </c>
      <c r="CV2409" s="21" t="s">
        <v>113</v>
      </c>
    </row>
    <row r="2410" spans="1:100" x14ac:dyDescent="0.25">
      <c r="A2410" s="3" t="s">
        <v>10256</v>
      </c>
      <c r="B2410" s="3" t="s">
        <v>199</v>
      </c>
      <c r="C2410" s="4">
        <v>2.4153000000000001E-2</v>
      </c>
      <c r="D2410" s="3" t="s">
        <v>10257</v>
      </c>
      <c r="E2410" s="3" t="s">
        <v>10258</v>
      </c>
      <c r="F2410" s="3" t="s">
        <v>10259</v>
      </c>
      <c r="G2410" s="3" t="s">
        <v>106</v>
      </c>
      <c r="H2410" s="4">
        <v>47905</v>
      </c>
      <c r="I2410" s="3" t="s">
        <v>10195</v>
      </c>
      <c r="J2410" s="3" t="s">
        <v>9957</v>
      </c>
      <c r="K2410" s="4">
        <v>37002</v>
      </c>
      <c r="L2410" s="3" t="s">
        <v>109</v>
      </c>
      <c r="M2410" s="3" t="s">
        <v>109</v>
      </c>
      <c r="N2410" s="3" t="s">
        <v>109</v>
      </c>
      <c r="O2410" s="3" t="s">
        <v>109</v>
      </c>
      <c r="P2410" s="3" t="s">
        <v>109</v>
      </c>
      <c r="Q2410" s="2"/>
      <c r="S2410" s="3" t="s">
        <v>109</v>
      </c>
      <c r="T2410" s="3" t="s">
        <v>109</v>
      </c>
      <c r="U2410" s="3" t="s">
        <v>109</v>
      </c>
      <c r="V2410" s="3" t="s">
        <v>109</v>
      </c>
      <c r="W2410" s="3" t="s">
        <v>109</v>
      </c>
      <c r="X2410" s="3" t="s">
        <v>109</v>
      </c>
      <c r="Y2410" s="3" t="s">
        <v>109</v>
      </c>
      <c r="Z2410" s="3" t="s">
        <v>109</v>
      </c>
      <c r="AA2410" s="4">
        <v>1999</v>
      </c>
      <c r="AB2410" s="3" t="s">
        <v>109</v>
      </c>
      <c r="AC2410" s="5" t="s">
        <v>111</v>
      </c>
      <c r="AD2410" s="3" t="s">
        <v>111</v>
      </c>
      <c r="AE2410" s="3" t="s">
        <v>109</v>
      </c>
      <c r="AF2410" s="8"/>
      <c r="AG2410" s="3" t="s">
        <v>109</v>
      </c>
      <c r="AH2410" s="3" t="s">
        <v>111</v>
      </c>
      <c r="AI2410" s="3" t="s">
        <v>109</v>
      </c>
      <c r="AJ2410" s="12">
        <v>5</v>
      </c>
      <c r="AL2410" s="10">
        <v>2</v>
      </c>
      <c r="AN2410" s="3" t="s">
        <v>109</v>
      </c>
      <c r="AO2410" s="2"/>
      <c r="AP2410" s="3" t="s">
        <v>109</v>
      </c>
      <c r="AQ2410" s="3" t="s">
        <v>109</v>
      </c>
      <c r="AR2410" s="3" t="s">
        <v>109</v>
      </c>
      <c r="AS2410" s="3" t="s">
        <v>109</v>
      </c>
      <c r="AT2410" s="3" t="s">
        <v>109</v>
      </c>
      <c r="AU2410" s="3" t="s">
        <v>109</v>
      </c>
      <c r="AV2410" s="3" t="s">
        <v>109</v>
      </c>
      <c r="AW2410" s="3" t="s">
        <v>109</v>
      </c>
      <c r="AX2410" s="3" t="s">
        <v>109</v>
      </c>
      <c r="AY2410" s="3" t="s">
        <v>109</v>
      </c>
      <c r="AZ2410" s="3" t="s">
        <v>109</v>
      </c>
      <c r="BA2410" s="3" t="s">
        <v>109</v>
      </c>
      <c r="BB2410" s="3" t="s">
        <v>109</v>
      </c>
      <c r="BC2410" s="3" t="s">
        <v>109</v>
      </c>
      <c r="BD2410" s="3" t="s">
        <v>109</v>
      </c>
      <c r="BE2410" s="3" t="s">
        <v>109</v>
      </c>
      <c r="BF2410" s="3" t="s">
        <v>109</v>
      </c>
      <c r="BG2410" s="3" t="s">
        <v>109</v>
      </c>
      <c r="BH2410" s="3" t="s">
        <v>109</v>
      </c>
      <c r="BI2410" s="3" t="s">
        <v>109</v>
      </c>
      <c r="BJ2410" s="3" t="s">
        <v>109</v>
      </c>
      <c r="BK2410" s="3" t="s">
        <v>109</v>
      </c>
      <c r="BM2410" s="3" t="s">
        <v>109</v>
      </c>
      <c r="BN2410" s="3" t="s">
        <v>109</v>
      </c>
      <c r="BO2410" s="3" t="s">
        <v>109</v>
      </c>
      <c r="BP2410" s="3" t="s">
        <v>109</v>
      </c>
      <c r="BQ2410" s="3" t="s">
        <v>109</v>
      </c>
      <c r="BR2410" s="3" t="s">
        <v>109</v>
      </c>
      <c r="BS2410" s="3" t="s">
        <v>109</v>
      </c>
      <c r="BT2410" s="3" t="s">
        <v>109</v>
      </c>
      <c r="BU2410" s="3" t="s">
        <v>109</v>
      </c>
      <c r="BV2410" s="3" t="s">
        <v>109</v>
      </c>
      <c r="BW2410" s="3" t="s">
        <v>109</v>
      </c>
      <c r="BX2410" s="3" t="s">
        <v>109</v>
      </c>
      <c r="BY2410" s="3" t="s">
        <v>109</v>
      </c>
      <c r="BZ2410" s="3" t="s">
        <v>109</v>
      </c>
      <c r="CA2410" s="4">
        <v>2.4153000000000001E-2</v>
      </c>
      <c r="CB2410" s="3" t="s">
        <v>109</v>
      </c>
      <c r="CC2410" s="4">
        <v>1282000</v>
      </c>
      <c r="CD2410" s="3" t="s">
        <v>109</v>
      </c>
      <c r="CE2410" s="3" t="s">
        <v>109</v>
      </c>
      <c r="CF2410" s="3" t="s">
        <v>109</v>
      </c>
      <c r="CG2410" s="3" t="s">
        <v>109</v>
      </c>
      <c r="CH2410" s="3" t="s">
        <v>10260</v>
      </c>
      <c r="CI2410" s="3" t="s">
        <v>109</v>
      </c>
      <c r="CJ2410" s="3" t="s">
        <v>109</v>
      </c>
      <c r="CK2410" s="3" t="s">
        <v>109</v>
      </c>
      <c r="CL2410" s="3" t="s">
        <v>109</v>
      </c>
      <c r="CM2410" s="3" t="s">
        <v>109</v>
      </c>
      <c r="CN2410" s="3" t="s">
        <v>109</v>
      </c>
      <c r="CO2410" s="3" t="s">
        <v>109</v>
      </c>
      <c r="CP2410" s="3" t="s">
        <v>109</v>
      </c>
      <c r="CQ2410" s="5" t="s">
        <v>113</v>
      </c>
      <c r="CR2410" s="5" t="s">
        <v>109</v>
      </c>
      <c r="CV2410" s="21" t="s">
        <v>113</v>
      </c>
    </row>
    <row r="2411" spans="1:100" x14ac:dyDescent="0.25">
      <c r="A2411" s="3" t="s">
        <v>10261</v>
      </c>
      <c r="B2411" s="3" t="s">
        <v>118</v>
      </c>
      <c r="C2411" s="4">
        <v>2.5474E-2</v>
      </c>
      <c r="D2411" s="3" t="s">
        <v>109</v>
      </c>
      <c r="E2411" s="3" t="s">
        <v>10262</v>
      </c>
      <c r="F2411" s="3" t="s">
        <v>10263</v>
      </c>
      <c r="G2411" s="3" t="s">
        <v>106</v>
      </c>
      <c r="H2411" s="4">
        <v>47905</v>
      </c>
      <c r="I2411" s="3" t="s">
        <v>10195</v>
      </c>
      <c r="J2411" s="3" t="s">
        <v>9957</v>
      </c>
      <c r="K2411" s="4">
        <v>29400</v>
      </c>
      <c r="L2411" s="3" t="s">
        <v>109</v>
      </c>
      <c r="M2411" s="3" t="s">
        <v>109</v>
      </c>
      <c r="N2411" s="3" t="s">
        <v>109</v>
      </c>
      <c r="O2411" s="3" t="s">
        <v>109</v>
      </c>
      <c r="P2411" s="3" t="s">
        <v>109</v>
      </c>
      <c r="Q2411" s="2"/>
      <c r="S2411" s="3" t="s">
        <v>109</v>
      </c>
      <c r="T2411" s="3" t="s">
        <v>109</v>
      </c>
      <c r="U2411" s="3" t="s">
        <v>109</v>
      </c>
      <c r="V2411" s="3" t="s">
        <v>109</v>
      </c>
      <c r="W2411" s="3" t="s">
        <v>109</v>
      </c>
      <c r="X2411" s="3" t="s">
        <v>109</v>
      </c>
      <c r="Y2411" s="3" t="s">
        <v>109</v>
      </c>
      <c r="Z2411" s="3" t="s">
        <v>109</v>
      </c>
      <c r="AA2411" s="4">
        <v>1994</v>
      </c>
      <c r="AB2411" s="3" t="s">
        <v>109</v>
      </c>
      <c r="AC2411" s="5" t="s">
        <v>135</v>
      </c>
      <c r="AD2411" s="3" t="s">
        <v>135</v>
      </c>
      <c r="AE2411" s="3" t="s">
        <v>109</v>
      </c>
      <c r="AF2411" s="8"/>
      <c r="AG2411" s="3" t="s">
        <v>109</v>
      </c>
      <c r="AH2411" s="3" t="s">
        <v>111</v>
      </c>
      <c r="AI2411" s="3" t="s">
        <v>109</v>
      </c>
      <c r="AJ2411" s="12">
        <v>4</v>
      </c>
      <c r="AL2411" s="10">
        <v>3</v>
      </c>
      <c r="AN2411" s="3" t="s">
        <v>109</v>
      </c>
      <c r="AO2411" s="2"/>
      <c r="AP2411" s="3" t="s">
        <v>109</v>
      </c>
      <c r="AQ2411" s="3" t="s">
        <v>109</v>
      </c>
      <c r="AR2411" s="3" t="s">
        <v>109</v>
      </c>
      <c r="AS2411" s="3" t="s">
        <v>109</v>
      </c>
      <c r="AT2411" s="3" t="s">
        <v>109</v>
      </c>
      <c r="AU2411" s="3" t="s">
        <v>109</v>
      </c>
      <c r="AV2411" s="3" t="s">
        <v>109</v>
      </c>
      <c r="AW2411" s="3" t="s">
        <v>109</v>
      </c>
      <c r="AX2411" s="3" t="s">
        <v>109</v>
      </c>
      <c r="AY2411" s="3" t="s">
        <v>109</v>
      </c>
      <c r="AZ2411" s="3" t="s">
        <v>109</v>
      </c>
      <c r="BA2411" s="3" t="s">
        <v>109</v>
      </c>
      <c r="BB2411" s="3" t="s">
        <v>109</v>
      </c>
      <c r="BC2411" s="3" t="s">
        <v>109</v>
      </c>
      <c r="BD2411" s="3" t="s">
        <v>109</v>
      </c>
      <c r="BE2411" s="3" t="s">
        <v>109</v>
      </c>
      <c r="BF2411" s="3" t="s">
        <v>109</v>
      </c>
      <c r="BG2411" s="3" t="s">
        <v>109</v>
      </c>
      <c r="BH2411" s="3" t="s">
        <v>109</v>
      </c>
      <c r="BI2411" s="3" t="s">
        <v>109</v>
      </c>
      <c r="BJ2411" s="3" t="s">
        <v>109</v>
      </c>
      <c r="BK2411" s="3" t="s">
        <v>109</v>
      </c>
      <c r="BM2411" s="3" t="s">
        <v>109</v>
      </c>
      <c r="BN2411" s="3" t="s">
        <v>109</v>
      </c>
      <c r="BO2411" s="3" t="s">
        <v>109</v>
      </c>
      <c r="BP2411" s="3" t="s">
        <v>109</v>
      </c>
      <c r="BQ2411" s="3" t="s">
        <v>109</v>
      </c>
      <c r="BR2411" s="3" t="s">
        <v>109</v>
      </c>
      <c r="BS2411" s="3" t="s">
        <v>109</v>
      </c>
      <c r="BT2411" s="3" t="s">
        <v>109</v>
      </c>
      <c r="BU2411" s="3" t="s">
        <v>109</v>
      </c>
      <c r="BV2411" s="3" t="s">
        <v>109</v>
      </c>
      <c r="BW2411" s="3" t="s">
        <v>109</v>
      </c>
      <c r="BX2411" s="3" t="s">
        <v>109</v>
      </c>
      <c r="BY2411" s="3" t="s">
        <v>109</v>
      </c>
      <c r="BZ2411" s="3" t="s">
        <v>109</v>
      </c>
      <c r="CA2411" s="4">
        <v>2.5474E-2</v>
      </c>
      <c r="CB2411" s="3" t="s">
        <v>109</v>
      </c>
      <c r="CC2411" s="4">
        <v>1193300</v>
      </c>
      <c r="CD2411" s="3" t="s">
        <v>109</v>
      </c>
      <c r="CE2411" s="3" t="s">
        <v>109</v>
      </c>
      <c r="CF2411" s="3" t="s">
        <v>109</v>
      </c>
      <c r="CG2411" s="3" t="s">
        <v>109</v>
      </c>
      <c r="CH2411" s="3" t="s">
        <v>109</v>
      </c>
      <c r="CI2411" s="3" t="s">
        <v>109</v>
      </c>
      <c r="CJ2411" s="3" t="s">
        <v>109</v>
      </c>
      <c r="CK2411" s="3" t="s">
        <v>109</v>
      </c>
      <c r="CL2411" s="3" t="s">
        <v>109</v>
      </c>
      <c r="CM2411" s="3" t="s">
        <v>109</v>
      </c>
      <c r="CN2411" s="3" t="s">
        <v>109</v>
      </c>
      <c r="CO2411" s="3" t="s">
        <v>109</v>
      </c>
      <c r="CP2411" s="3" t="s">
        <v>109</v>
      </c>
      <c r="CQ2411" s="5" t="s">
        <v>126</v>
      </c>
      <c r="CR2411" s="5" t="s">
        <v>10264</v>
      </c>
      <c r="CV2411" s="21" t="s">
        <v>113</v>
      </c>
    </row>
    <row r="2412" spans="1:100" x14ac:dyDescent="0.25">
      <c r="A2412" s="3" t="s">
        <v>10265</v>
      </c>
      <c r="B2412" s="3" t="s">
        <v>118</v>
      </c>
      <c r="C2412" s="4">
        <v>2.5474E-2</v>
      </c>
      <c r="D2412" s="3" t="s">
        <v>109</v>
      </c>
      <c r="E2412" s="3" t="s">
        <v>6269</v>
      </c>
      <c r="F2412" s="3" t="s">
        <v>10266</v>
      </c>
      <c r="G2412" s="3" t="s">
        <v>106</v>
      </c>
      <c r="H2412" s="4">
        <v>47904</v>
      </c>
      <c r="I2412" s="3" t="s">
        <v>10195</v>
      </c>
      <c r="J2412" s="3" t="s">
        <v>9957</v>
      </c>
      <c r="K2412" s="4">
        <v>36304</v>
      </c>
      <c r="L2412" s="3" t="s">
        <v>109</v>
      </c>
      <c r="M2412" s="3" t="s">
        <v>109</v>
      </c>
      <c r="N2412" s="3" t="s">
        <v>109</v>
      </c>
      <c r="O2412" s="3" t="s">
        <v>109</v>
      </c>
      <c r="P2412" s="3" t="s">
        <v>109</v>
      </c>
      <c r="Q2412" s="2"/>
      <c r="S2412" s="3" t="s">
        <v>109</v>
      </c>
      <c r="T2412" s="3" t="s">
        <v>109</v>
      </c>
      <c r="U2412" s="3" t="s">
        <v>109</v>
      </c>
      <c r="V2412" s="3" t="s">
        <v>109</v>
      </c>
      <c r="W2412" s="3" t="s">
        <v>109</v>
      </c>
      <c r="X2412" s="3" t="s">
        <v>109</v>
      </c>
      <c r="Y2412" s="3" t="s">
        <v>109</v>
      </c>
      <c r="Z2412" s="3" t="s">
        <v>109</v>
      </c>
      <c r="AB2412" s="3" t="s">
        <v>109</v>
      </c>
      <c r="AC2412" s="5" t="s">
        <v>111</v>
      </c>
      <c r="AD2412" s="3" t="s">
        <v>111</v>
      </c>
      <c r="AE2412" s="3" t="s">
        <v>109</v>
      </c>
      <c r="AF2412" s="8"/>
      <c r="AG2412" s="3" t="s">
        <v>109</v>
      </c>
      <c r="AH2412" s="3" t="s">
        <v>111</v>
      </c>
      <c r="AI2412" s="3" t="s">
        <v>109</v>
      </c>
      <c r="AJ2412" s="12">
        <v>3</v>
      </c>
      <c r="AL2412" s="10">
        <v>2</v>
      </c>
      <c r="AN2412" s="3" t="s">
        <v>109</v>
      </c>
      <c r="AO2412" s="2"/>
      <c r="AP2412" s="3" t="s">
        <v>109</v>
      </c>
      <c r="AQ2412" s="3" t="s">
        <v>109</v>
      </c>
      <c r="AR2412" s="3" t="s">
        <v>109</v>
      </c>
      <c r="AS2412" s="3" t="s">
        <v>109</v>
      </c>
      <c r="AT2412" s="3" t="s">
        <v>109</v>
      </c>
      <c r="AU2412" s="3" t="s">
        <v>109</v>
      </c>
      <c r="AV2412" s="3" t="s">
        <v>109</v>
      </c>
      <c r="AW2412" s="3" t="s">
        <v>109</v>
      </c>
      <c r="AX2412" s="3" t="s">
        <v>109</v>
      </c>
      <c r="AY2412" s="3" t="s">
        <v>109</v>
      </c>
      <c r="AZ2412" s="3" t="s">
        <v>109</v>
      </c>
      <c r="BA2412" s="3" t="s">
        <v>109</v>
      </c>
      <c r="BB2412" s="3" t="s">
        <v>109</v>
      </c>
      <c r="BC2412" s="3" t="s">
        <v>109</v>
      </c>
      <c r="BD2412" s="3" t="s">
        <v>109</v>
      </c>
      <c r="BE2412" s="3" t="s">
        <v>109</v>
      </c>
      <c r="BF2412" s="3" t="s">
        <v>109</v>
      </c>
      <c r="BG2412" s="3" t="s">
        <v>109</v>
      </c>
      <c r="BH2412" s="3" t="s">
        <v>109</v>
      </c>
      <c r="BI2412" s="3" t="s">
        <v>109</v>
      </c>
      <c r="BJ2412" s="3" t="s">
        <v>109</v>
      </c>
      <c r="BK2412" s="3" t="s">
        <v>109</v>
      </c>
      <c r="BM2412" s="3" t="s">
        <v>109</v>
      </c>
      <c r="BN2412" s="3" t="s">
        <v>109</v>
      </c>
      <c r="BO2412" s="3" t="s">
        <v>109</v>
      </c>
      <c r="BP2412" s="3" t="s">
        <v>109</v>
      </c>
      <c r="BQ2412" s="3" t="s">
        <v>109</v>
      </c>
      <c r="BR2412" s="3" t="s">
        <v>109</v>
      </c>
      <c r="BS2412" s="3" t="s">
        <v>109</v>
      </c>
      <c r="BT2412" s="3" t="s">
        <v>109</v>
      </c>
      <c r="BU2412" s="3" t="s">
        <v>109</v>
      </c>
      <c r="BV2412" s="3" t="s">
        <v>109</v>
      </c>
      <c r="BW2412" s="3" t="s">
        <v>109</v>
      </c>
      <c r="BX2412" s="3" t="s">
        <v>109</v>
      </c>
      <c r="BY2412" s="3" t="s">
        <v>109</v>
      </c>
      <c r="BZ2412" s="3" t="s">
        <v>109</v>
      </c>
      <c r="CA2412" s="4">
        <v>2.5474E-2</v>
      </c>
      <c r="CB2412" s="3" t="s">
        <v>109</v>
      </c>
      <c r="CC2412" s="4">
        <v>1105000</v>
      </c>
      <c r="CD2412" s="3" t="s">
        <v>109</v>
      </c>
      <c r="CE2412" s="3" t="s">
        <v>109</v>
      </c>
      <c r="CF2412" s="3" t="s">
        <v>109</v>
      </c>
      <c r="CG2412" s="3" t="s">
        <v>109</v>
      </c>
      <c r="CH2412" s="3" t="s">
        <v>10267</v>
      </c>
      <c r="CI2412" s="3" t="s">
        <v>109</v>
      </c>
      <c r="CJ2412" s="3" t="s">
        <v>109</v>
      </c>
      <c r="CK2412" s="3" t="s">
        <v>109</v>
      </c>
      <c r="CL2412" s="3" t="s">
        <v>109</v>
      </c>
      <c r="CM2412" s="3" t="s">
        <v>109</v>
      </c>
      <c r="CN2412" s="3" t="s">
        <v>109</v>
      </c>
      <c r="CO2412" s="3" t="s">
        <v>109</v>
      </c>
      <c r="CP2412" s="3" t="s">
        <v>109</v>
      </c>
      <c r="CQ2412" s="5" t="s">
        <v>126</v>
      </c>
      <c r="CR2412" s="5" t="s">
        <v>10268</v>
      </c>
      <c r="CV2412" s="21" t="s">
        <v>113</v>
      </c>
    </row>
    <row r="2413" spans="1:100" x14ac:dyDescent="0.25">
      <c r="A2413" s="3" t="s">
        <v>10269</v>
      </c>
      <c r="B2413" s="3" t="s">
        <v>118</v>
      </c>
      <c r="C2413" s="4">
        <v>2.5474E-2</v>
      </c>
      <c r="D2413" s="3" t="s">
        <v>10270</v>
      </c>
      <c r="E2413" s="3" t="s">
        <v>10271</v>
      </c>
      <c r="F2413" s="3" t="s">
        <v>10272</v>
      </c>
      <c r="G2413" s="3" t="s">
        <v>106</v>
      </c>
      <c r="H2413" s="4">
        <v>47905</v>
      </c>
      <c r="I2413" s="3" t="s">
        <v>10195</v>
      </c>
      <c r="J2413" s="3" t="s">
        <v>9957</v>
      </c>
      <c r="K2413" s="4">
        <v>32717</v>
      </c>
      <c r="L2413" s="3" t="s">
        <v>109</v>
      </c>
      <c r="M2413" s="3" t="s">
        <v>109</v>
      </c>
      <c r="N2413" s="3" t="s">
        <v>109</v>
      </c>
      <c r="O2413" s="3" t="s">
        <v>109</v>
      </c>
      <c r="P2413" s="3" t="s">
        <v>6765</v>
      </c>
      <c r="Q2413" s="2"/>
      <c r="S2413" s="3" t="s">
        <v>109</v>
      </c>
      <c r="T2413" s="3" t="s">
        <v>109</v>
      </c>
      <c r="U2413" s="3" t="s">
        <v>109</v>
      </c>
      <c r="V2413" s="3" t="s">
        <v>109</v>
      </c>
      <c r="W2413" s="3" t="s">
        <v>109</v>
      </c>
      <c r="X2413" s="3" t="s">
        <v>109</v>
      </c>
      <c r="Y2413" s="3" t="s">
        <v>109</v>
      </c>
      <c r="Z2413" s="3" t="s">
        <v>109</v>
      </c>
      <c r="AA2413" s="8"/>
      <c r="AB2413" s="3" t="s">
        <v>109</v>
      </c>
      <c r="AC2413" s="5" t="s">
        <v>111</v>
      </c>
      <c r="AD2413" s="3" t="s">
        <v>111</v>
      </c>
      <c r="AE2413" s="3" t="s">
        <v>109</v>
      </c>
      <c r="AF2413" s="8"/>
      <c r="AG2413" s="3" t="s">
        <v>109</v>
      </c>
      <c r="AH2413" s="3" t="s">
        <v>111</v>
      </c>
      <c r="AI2413" s="3" t="s">
        <v>109</v>
      </c>
      <c r="AJ2413" s="12">
        <v>4</v>
      </c>
      <c r="AL2413" s="10">
        <v>3</v>
      </c>
      <c r="AN2413" s="3" t="s">
        <v>109</v>
      </c>
      <c r="AO2413" s="2"/>
      <c r="AP2413" s="3" t="s">
        <v>109</v>
      </c>
      <c r="AQ2413" s="3" t="s">
        <v>109</v>
      </c>
      <c r="AR2413" s="3" t="s">
        <v>109</v>
      </c>
      <c r="AS2413" s="3" t="s">
        <v>109</v>
      </c>
      <c r="AT2413" s="3" t="s">
        <v>109</v>
      </c>
      <c r="AU2413" s="3" t="s">
        <v>109</v>
      </c>
      <c r="AV2413" s="3" t="s">
        <v>109</v>
      </c>
      <c r="AW2413" s="3" t="s">
        <v>109</v>
      </c>
      <c r="AX2413" s="3" t="s">
        <v>109</v>
      </c>
      <c r="AY2413" s="3" t="s">
        <v>109</v>
      </c>
      <c r="AZ2413" s="3" t="s">
        <v>109</v>
      </c>
      <c r="BA2413" s="3" t="s">
        <v>109</v>
      </c>
      <c r="BB2413" s="3" t="s">
        <v>109</v>
      </c>
      <c r="BC2413" s="3" t="s">
        <v>109</v>
      </c>
      <c r="BD2413" s="3" t="s">
        <v>109</v>
      </c>
      <c r="BE2413" s="3" t="s">
        <v>109</v>
      </c>
      <c r="BF2413" s="3" t="s">
        <v>109</v>
      </c>
      <c r="BG2413" s="3" t="s">
        <v>109</v>
      </c>
      <c r="BH2413" s="3" t="s">
        <v>109</v>
      </c>
      <c r="BI2413" s="3" t="s">
        <v>109</v>
      </c>
      <c r="BJ2413" s="3" t="s">
        <v>109</v>
      </c>
      <c r="BK2413" s="3" t="s">
        <v>109</v>
      </c>
      <c r="BM2413" s="3" t="s">
        <v>109</v>
      </c>
      <c r="BN2413" s="3" t="s">
        <v>109</v>
      </c>
      <c r="BO2413" s="3" t="s">
        <v>109</v>
      </c>
      <c r="BP2413" s="3" t="s">
        <v>109</v>
      </c>
      <c r="BQ2413" s="3" t="s">
        <v>109</v>
      </c>
      <c r="BR2413" s="3" t="s">
        <v>109</v>
      </c>
      <c r="BS2413" s="3" t="s">
        <v>109</v>
      </c>
      <c r="BT2413" s="3" t="s">
        <v>109</v>
      </c>
      <c r="BU2413" s="3" t="s">
        <v>109</v>
      </c>
      <c r="BV2413" s="3" t="s">
        <v>109</v>
      </c>
      <c r="BW2413" s="3" t="s">
        <v>109</v>
      </c>
      <c r="BX2413" s="3" t="s">
        <v>109</v>
      </c>
      <c r="BY2413" s="3" t="s">
        <v>109</v>
      </c>
      <c r="BZ2413" s="3" t="s">
        <v>109</v>
      </c>
      <c r="CA2413" s="4">
        <v>2.5474E-2</v>
      </c>
      <c r="CB2413" s="3" t="s">
        <v>109</v>
      </c>
      <c r="CC2413" s="4">
        <v>1053900</v>
      </c>
      <c r="CD2413" s="3" t="s">
        <v>109</v>
      </c>
      <c r="CE2413" s="3" t="s">
        <v>109</v>
      </c>
      <c r="CF2413" s="3" t="s">
        <v>109</v>
      </c>
      <c r="CG2413" s="3" t="s">
        <v>109</v>
      </c>
      <c r="CH2413" s="3" t="s">
        <v>6391</v>
      </c>
      <c r="CI2413" s="3" t="s">
        <v>109</v>
      </c>
      <c r="CJ2413" s="3" t="s">
        <v>109</v>
      </c>
      <c r="CK2413" s="3" t="s">
        <v>109</v>
      </c>
      <c r="CL2413" s="3" t="s">
        <v>109</v>
      </c>
      <c r="CM2413" s="3" t="s">
        <v>109</v>
      </c>
      <c r="CN2413" s="3" t="s">
        <v>109</v>
      </c>
      <c r="CO2413" s="3" t="s">
        <v>109</v>
      </c>
      <c r="CP2413" s="3" t="s">
        <v>109</v>
      </c>
      <c r="CQ2413" s="5" t="s">
        <v>113</v>
      </c>
      <c r="CR2413" s="5" t="s">
        <v>109</v>
      </c>
      <c r="CV2413" s="21" t="s">
        <v>113</v>
      </c>
    </row>
    <row r="2414" spans="1:100" x14ac:dyDescent="0.25">
      <c r="A2414" s="3" t="s">
        <v>10273</v>
      </c>
      <c r="B2414" s="3" t="s">
        <v>199</v>
      </c>
      <c r="C2414" s="4">
        <v>2.4153000000000001E-2</v>
      </c>
      <c r="D2414" s="3" t="s">
        <v>109</v>
      </c>
      <c r="E2414" s="3" t="s">
        <v>10274</v>
      </c>
      <c r="F2414" s="3" t="s">
        <v>10275</v>
      </c>
      <c r="G2414" s="3" t="s">
        <v>106</v>
      </c>
      <c r="H2414" s="4">
        <v>47905</v>
      </c>
      <c r="I2414" s="3" t="s">
        <v>10195</v>
      </c>
      <c r="J2414" s="3" t="s">
        <v>9957</v>
      </c>
      <c r="K2414" s="4">
        <v>26000</v>
      </c>
      <c r="L2414" s="3" t="s">
        <v>109</v>
      </c>
      <c r="M2414" s="3" t="s">
        <v>109</v>
      </c>
      <c r="N2414" s="3" t="s">
        <v>109</v>
      </c>
      <c r="O2414" s="3" t="s">
        <v>109</v>
      </c>
      <c r="P2414" s="3" t="s">
        <v>109</v>
      </c>
      <c r="Q2414" s="2"/>
      <c r="S2414" s="3" t="s">
        <v>109</v>
      </c>
      <c r="T2414" s="3" t="s">
        <v>109</v>
      </c>
      <c r="U2414" s="3" t="s">
        <v>109</v>
      </c>
      <c r="V2414" s="3" t="s">
        <v>109</v>
      </c>
      <c r="W2414" s="3" t="s">
        <v>109</v>
      </c>
      <c r="X2414" s="3" t="s">
        <v>109</v>
      </c>
      <c r="Y2414" s="3" t="s">
        <v>109</v>
      </c>
      <c r="Z2414" s="3" t="s">
        <v>109</v>
      </c>
      <c r="AA2414" s="4">
        <v>2003</v>
      </c>
      <c r="AB2414" s="3" t="s">
        <v>109</v>
      </c>
      <c r="AC2414" s="5" t="s">
        <v>135</v>
      </c>
      <c r="AD2414" s="3" t="s">
        <v>135</v>
      </c>
      <c r="AE2414" s="3" t="s">
        <v>109</v>
      </c>
      <c r="AF2414" s="8"/>
      <c r="AG2414" s="3" t="s">
        <v>109</v>
      </c>
      <c r="AH2414" s="3" t="s">
        <v>135</v>
      </c>
      <c r="AI2414" s="3" t="s">
        <v>109</v>
      </c>
      <c r="AJ2414" s="12">
        <v>3</v>
      </c>
      <c r="AL2414" s="10">
        <v>3</v>
      </c>
      <c r="AN2414" s="3" t="s">
        <v>109</v>
      </c>
      <c r="AO2414" s="2"/>
      <c r="AP2414" s="3" t="s">
        <v>109</v>
      </c>
      <c r="AQ2414" s="3" t="s">
        <v>109</v>
      </c>
      <c r="AR2414" s="3" t="s">
        <v>109</v>
      </c>
      <c r="AS2414" s="3" t="s">
        <v>109</v>
      </c>
      <c r="AT2414" s="3" t="s">
        <v>109</v>
      </c>
      <c r="AU2414" s="3" t="s">
        <v>109</v>
      </c>
      <c r="AV2414" s="3" t="s">
        <v>109</v>
      </c>
      <c r="AW2414" s="3" t="s">
        <v>109</v>
      </c>
      <c r="AX2414" s="3" t="s">
        <v>109</v>
      </c>
      <c r="AY2414" s="3" t="s">
        <v>109</v>
      </c>
      <c r="AZ2414" s="3" t="s">
        <v>109</v>
      </c>
      <c r="BA2414" s="3" t="s">
        <v>109</v>
      </c>
      <c r="BB2414" s="3" t="s">
        <v>109</v>
      </c>
      <c r="BC2414" s="3" t="s">
        <v>109</v>
      </c>
      <c r="BD2414" s="3" t="s">
        <v>109</v>
      </c>
      <c r="BE2414" s="3" t="s">
        <v>109</v>
      </c>
      <c r="BF2414" s="3" t="s">
        <v>109</v>
      </c>
      <c r="BG2414" s="3" t="s">
        <v>109</v>
      </c>
      <c r="BH2414" s="3" t="s">
        <v>109</v>
      </c>
      <c r="BI2414" s="3" t="s">
        <v>109</v>
      </c>
      <c r="BJ2414" s="3" t="s">
        <v>109</v>
      </c>
      <c r="BK2414" s="3" t="s">
        <v>109</v>
      </c>
      <c r="BM2414" s="3" t="s">
        <v>109</v>
      </c>
      <c r="BN2414" s="3" t="s">
        <v>109</v>
      </c>
      <c r="BO2414" s="3" t="s">
        <v>109</v>
      </c>
      <c r="BP2414" s="3" t="s">
        <v>109</v>
      </c>
      <c r="BQ2414" s="3" t="s">
        <v>109</v>
      </c>
      <c r="BR2414" s="3" t="s">
        <v>109</v>
      </c>
      <c r="BS2414" s="3" t="s">
        <v>109</v>
      </c>
      <c r="BT2414" s="3" t="s">
        <v>109</v>
      </c>
      <c r="BU2414" s="3" t="s">
        <v>109</v>
      </c>
      <c r="BV2414" s="3" t="s">
        <v>109</v>
      </c>
      <c r="BW2414" s="3" t="s">
        <v>109</v>
      </c>
      <c r="BX2414" s="3" t="s">
        <v>109</v>
      </c>
      <c r="BY2414" s="3" t="s">
        <v>109</v>
      </c>
      <c r="BZ2414" s="3" t="s">
        <v>109</v>
      </c>
      <c r="CA2414" s="4">
        <v>2.4153000000000001E-2</v>
      </c>
      <c r="CB2414" s="3" t="s">
        <v>109</v>
      </c>
      <c r="CC2414" s="4">
        <v>936300</v>
      </c>
      <c r="CD2414" s="3" t="s">
        <v>109</v>
      </c>
      <c r="CE2414" s="3" t="s">
        <v>109</v>
      </c>
      <c r="CF2414" s="3" t="s">
        <v>109</v>
      </c>
      <c r="CG2414" s="3" t="s">
        <v>109</v>
      </c>
      <c r="CH2414" s="3" t="s">
        <v>10276</v>
      </c>
      <c r="CI2414" s="3" t="s">
        <v>109</v>
      </c>
      <c r="CJ2414" s="3" t="s">
        <v>109</v>
      </c>
      <c r="CK2414" s="3" t="s">
        <v>109</v>
      </c>
      <c r="CL2414" s="3" t="s">
        <v>109</v>
      </c>
      <c r="CM2414" s="3" t="s">
        <v>109</v>
      </c>
      <c r="CN2414" s="3" t="s">
        <v>109</v>
      </c>
      <c r="CO2414" s="3" t="s">
        <v>109</v>
      </c>
      <c r="CP2414" s="3" t="s">
        <v>109</v>
      </c>
      <c r="CQ2414" s="5" t="s">
        <v>113</v>
      </c>
      <c r="CR2414" s="5" t="s">
        <v>109</v>
      </c>
      <c r="CV2414" s="21" t="s">
        <v>113</v>
      </c>
    </row>
    <row r="2415" spans="1:100" x14ac:dyDescent="0.25">
      <c r="A2415" s="3" t="s">
        <v>10277</v>
      </c>
      <c r="B2415" s="3" t="s">
        <v>461</v>
      </c>
      <c r="C2415" s="4">
        <v>1.4767000000000001E-2</v>
      </c>
      <c r="D2415" s="3" t="s">
        <v>10278</v>
      </c>
      <c r="E2415" s="3" t="s">
        <v>10279</v>
      </c>
      <c r="F2415" s="3" t="s">
        <v>10280</v>
      </c>
      <c r="G2415" s="3" t="s">
        <v>106</v>
      </c>
      <c r="H2415" s="4">
        <v>47905</v>
      </c>
      <c r="I2415" s="3" t="s">
        <v>10195</v>
      </c>
      <c r="J2415" s="3" t="s">
        <v>9957</v>
      </c>
      <c r="K2415" s="4">
        <v>43500</v>
      </c>
      <c r="L2415" s="3" t="s">
        <v>109</v>
      </c>
      <c r="M2415" s="3" t="s">
        <v>109</v>
      </c>
      <c r="N2415" s="3" t="s">
        <v>109</v>
      </c>
      <c r="O2415" s="3" t="s">
        <v>109</v>
      </c>
      <c r="P2415" s="3" t="s">
        <v>109</v>
      </c>
      <c r="Q2415" s="2"/>
      <c r="S2415" s="3" t="s">
        <v>109</v>
      </c>
      <c r="T2415" s="3" t="s">
        <v>109</v>
      </c>
      <c r="U2415" s="3" t="s">
        <v>109</v>
      </c>
      <c r="V2415" s="3" t="s">
        <v>109</v>
      </c>
      <c r="W2415" s="3" t="s">
        <v>109</v>
      </c>
      <c r="X2415" s="3" t="s">
        <v>109</v>
      </c>
      <c r="Y2415" s="3" t="s">
        <v>109</v>
      </c>
      <c r="Z2415" s="3" t="s">
        <v>109</v>
      </c>
      <c r="AA2415" s="4">
        <v>2000</v>
      </c>
      <c r="AB2415" s="3" t="s">
        <v>109</v>
      </c>
      <c r="AC2415" s="5" t="s">
        <v>111</v>
      </c>
      <c r="AD2415" s="3" t="s">
        <v>111</v>
      </c>
      <c r="AE2415" s="3" t="s">
        <v>109</v>
      </c>
      <c r="AF2415" s="8"/>
      <c r="AG2415" s="3" t="s">
        <v>109</v>
      </c>
      <c r="AH2415" s="3" t="s">
        <v>111</v>
      </c>
      <c r="AI2415" s="3" t="s">
        <v>109</v>
      </c>
      <c r="AJ2415" s="12">
        <v>4</v>
      </c>
      <c r="AL2415" s="10">
        <v>4</v>
      </c>
      <c r="AN2415" s="3" t="s">
        <v>109</v>
      </c>
      <c r="AO2415" s="2"/>
      <c r="AP2415" s="3" t="s">
        <v>109</v>
      </c>
      <c r="AQ2415" s="3" t="s">
        <v>109</v>
      </c>
      <c r="AR2415" s="3" t="s">
        <v>109</v>
      </c>
      <c r="AS2415" s="3" t="s">
        <v>109</v>
      </c>
      <c r="AT2415" s="3" t="s">
        <v>109</v>
      </c>
      <c r="AU2415" s="3" t="s">
        <v>109</v>
      </c>
      <c r="AV2415" s="3" t="s">
        <v>109</v>
      </c>
      <c r="AW2415" s="3" t="s">
        <v>109</v>
      </c>
      <c r="AX2415" s="3" t="s">
        <v>109</v>
      </c>
      <c r="AY2415" s="3" t="s">
        <v>109</v>
      </c>
      <c r="AZ2415" s="3" t="s">
        <v>109</v>
      </c>
      <c r="BA2415" s="3" t="s">
        <v>109</v>
      </c>
      <c r="BB2415" s="3" t="s">
        <v>109</v>
      </c>
      <c r="BC2415" s="3" t="s">
        <v>109</v>
      </c>
      <c r="BD2415" s="3" t="s">
        <v>109</v>
      </c>
      <c r="BE2415" s="3" t="s">
        <v>109</v>
      </c>
      <c r="BF2415" s="3" t="s">
        <v>109</v>
      </c>
      <c r="BG2415" s="3" t="s">
        <v>109</v>
      </c>
      <c r="BH2415" s="3" t="s">
        <v>109</v>
      </c>
      <c r="BI2415" s="3" t="s">
        <v>109</v>
      </c>
      <c r="BJ2415" s="3" t="s">
        <v>109</v>
      </c>
      <c r="BK2415" s="3" t="s">
        <v>109</v>
      </c>
      <c r="BM2415" s="3" t="s">
        <v>109</v>
      </c>
      <c r="BN2415" s="3" t="s">
        <v>109</v>
      </c>
      <c r="BO2415" s="3" t="s">
        <v>109</v>
      </c>
      <c r="BP2415" s="3" t="s">
        <v>109</v>
      </c>
      <c r="BQ2415" s="3" t="s">
        <v>109</v>
      </c>
      <c r="BR2415" s="3" t="s">
        <v>109</v>
      </c>
      <c r="BS2415" s="3" t="s">
        <v>109</v>
      </c>
      <c r="BT2415" s="3" t="s">
        <v>109</v>
      </c>
      <c r="BU2415" s="3" t="s">
        <v>109</v>
      </c>
      <c r="BV2415" s="3" t="s">
        <v>109</v>
      </c>
      <c r="BW2415" s="3" t="s">
        <v>109</v>
      </c>
      <c r="BX2415" s="3" t="s">
        <v>109</v>
      </c>
      <c r="BY2415" s="3" t="s">
        <v>109</v>
      </c>
      <c r="BZ2415" s="3" t="s">
        <v>109</v>
      </c>
      <c r="CA2415" s="4">
        <v>1.4767000000000001E-2</v>
      </c>
      <c r="CB2415" s="3" t="s">
        <v>109</v>
      </c>
      <c r="CC2415" s="4">
        <v>1493100</v>
      </c>
      <c r="CD2415" s="3" t="s">
        <v>109</v>
      </c>
      <c r="CE2415" s="3" t="s">
        <v>109</v>
      </c>
      <c r="CF2415" s="3" t="s">
        <v>109</v>
      </c>
      <c r="CG2415" s="3" t="s">
        <v>109</v>
      </c>
      <c r="CH2415" s="3" t="s">
        <v>109</v>
      </c>
      <c r="CI2415" s="3" t="s">
        <v>109</v>
      </c>
      <c r="CJ2415" s="3" t="s">
        <v>109</v>
      </c>
      <c r="CK2415" s="3" t="s">
        <v>109</v>
      </c>
      <c r="CL2415" s="3" t="s">
        <v>109</v>
      </c>
      <c r="CM2415" s="3" t="s">
        <v>109</v>
      </c>
      <c r="CN2415" s="3" t="s">
        <v>109</v>
      </c>
      <c r="CO2415" s="3" t="s">
        <v>109</v>
      </c>
      <c r="CP2415" s="3" t="s">
        <v>109</v>
      </c>
      <c r="CQ2415" s="5" t="s">
        <v>113</v>
      </c>
      <c r="CR2415" s="5" t="s">
        <v>109</v>
      </c>
      <c r="CV2415" s="21" t="s">
        <v>113</v>
      </c>
    </row>
    <row r="2416" spans="1:100" x14ac:dyDescent="0.25">
      <c r="A2416" s="3" t="s">
        <v>10281</v>
      </c>
      <c r="B2416" s="3" t="s">
        <v>118</v>
      </c>
      <c r="C2416" s="4">
        <v>2.5474E-2</v>
      </c>
      <c r="D2416" s="3" t="s">
        <v>10282</v>
      </c>
      <c r="E2416" s="3" t="s">
        <v>10224</v>
      </c>
      <c r="F2416" s="3" t="s">
        <v>10283</v>
      </c>
      <c r="G2416" s="3" t="s">
        <v>106</v>
      </c>
      <c r="H2416" s="4">
        <v>47905</v>
      </c>
      <c r="I2416" s="3" t="s">
        <v>10195</v>
      </c>
      <c r="J2416" s="3" t="s">
        <v>9957</v>
      </c>
      <c r="K2416" s="4">
        <v>41376</v>
      </c>
      <c r="L2416" s="3" t="s">
        <v>109</v>
      </c>
      <c r="M2416" s="3" t="s">
        <v>109</v>
      </c>
      <c r="N2416" s="3" t="s">
        <v>109</v>
      </c>
      <c r="O2416" s="3" t="s">
        <v>109</v>
      </c>
      <c r="P2416" s="3" t="s">
        <v>109</v>
      </c>
      <c r="Q2416" s="2"/>
      <c r="S2416" s="3" t="s">
        <v>109</v>
      </c>
      <c r="T2416" s="3" t="s">
        <v>109</v>
      </c>
      <c r="U2416" s="3" t="s">
        <v>109</v>
      </c>
      <c r="V2416" s="3" t="s">
        <v>109</v>
      </c>
      <c r="W2416" s="3" t="s">
        <v>109</v>
      </c>
      <c r="X2416" s="3" t="s">
        <v>109</v>
      </c>
      <c r="Y2416" s="3" t="s">
        <v>109</v>
      </c>
      <c r="Z2416" s="3" t="s">
        <v>109</v>
      </c>
      <c r="AA2416" s="4">
        <v>1901</v>
      </c>
      <c r="AB2416" s="3" t="s">
        <v>109</v>
      </c>
      <c r="AC2416" s="5" t="s">
        <v>126</v>
      </c>
      <c r="AD2416" s="3" t="s">
        <v>123</v>
      </c>
      <c r="AE2416" s="3" t="s">
        <v>109</v>
      </c>
      <c r="AF2416" s="8"/>
      <c r="AG2416" s="3" t="s">
        <v>109</v>
      </c>
      <c r="AH2416" s="3" t="s">
        <v>123</v>
      </c>
      <c r="AI2416" s="3" t="s">
        <v>109</v>
      </c>
      <c r="AJ2416" s="12">
        <v>1</v>
      </c>
      <c r="AL2416" s="10">
        <v>3</v>
      </c>
      <c r="AN2416" s="3" t="s">
        <v>109</v>
      </c>
      <c r="AO2416" s="2"/>
      <c r="AP2416" s="3" t="s">
        <v>109</v>
      </c>
      <c r="AQ2416" s="3" t="s">
        <v>109</v>
      </c>
      <c r="AR2416" s="3" t="s">
        <v>109</v>
      </c>
      <c r="AS2416" s="3" t="s">
        <v>109</v>
      </c>
      <c r="AT2416" s="3" t="s">
        <v>109</v>
      </c>
      <c r="AU2416" s="3" t="s">
        <v>109</v>
      </c>
      <c r="AV2416" s="3" t="s">
        <v>109</v>
      </c>
      <c r="AW2416" s="3" t="s">
        <v>109</v>
      </c>
      <c r="AX2416" s="3" t="s">
        <v>109</v>
      </c>
      <c r="AY2416" s="3" t="s">
        <v>109</v>
      </c>
      <c r="AZ2416" s="3" t="s">
        <v>109</v>
      </c>
      <c r="BA2416" s="3" t="s">
        <v>109</v>
      </c>
      <c r="BB2416" s="3" t="s">
        <v>109</v>
      </c>
      <c r="BC2416" s="3" t="s">
        <v>109</v>
      </c>
      <c r="BD2416" s="3" t="s">
        <v>109</v>
      </c>
      <c r="BE2416" s="3" t="s">
        <v>109</v>
      </c>
      <c r="BF2416" s="3" t="s">
        <v>109</v>
      </c>
      <c r="BG2416" s="3" t="s">
        <v>109</v>
      </c>
      <c r="BH2416" s="3" t="s">
        <v>109</v>
      </c>
      <c r="BI2416" s="3" t="s">
        <v>109</v>
      </c>
      <c r="BJ2416" s="3" t="s">
        <v>109</v>
      </c>
      <c r="BK2416" s="3" t="s">
        <v>109</v>
      </c>
      <c r="BM2416" s="3" t="s">
        <v>109</v>
      </c>
      <c r="BN2416" s="3" t="s">
        <v>109</v>
      </c>
      <c r="BO2416" s="3" t="s">
        <v>109</v>
      </c>
      <c r="BP2416" s="3" t="s">
        <v>109</v>
      </c>
      <c r="BQ2416" s="3" t="s">
        <v>109</v>
      </c>
      <c r="BR2416" s="3" t="s">
        <v>109</v>
      </c>
      <c r="BS2416" s="3" t="s">
        <v>109</v>
      </c>
      <c r="BT2416" s="3" t="s">
        <v>109</v>
      </c>
      <c r="BU2416" s="3" t="s">
        <v>109</v>
      </c>
      <c r="BV2416" s="3" t="s">
        <v>109</v>
      </c>
      <c r="BW2416" s="3" t="s">
        <v>109</v>
      </c>
      <c r="BX2416" s="3" t="s">
        <v>109</v>
      </c>
      <c r="BY2416" s="3" t="s">
        <v>109</v>
      </c>
      <c r="BZ2416" s="3" t="s">
        <v>109</v>
      </c>
      <c r="CA2416" s="4">
        <v>2.5474E-2</v>
      </c>
      <c r="CB2416" s="3" t="s">
        <v>109</v>
      </c>
      <c r="CC2416" s="4">
        <v>464600</v>
      </c>
      <c r="CD2416" s="3" t="s">
        <v>109</v>
      </c>
      <c r="CE2416" s="3" t="s">
        <v>109</v>
      </c>
      <c r="CF2416" s="3" t="s">
        <v>109</v>
      </c>
      <c r="CG2416" s="3" t="s">
        <v>109</v>
      </c>
      <c r="CH2416" s="3" t="s">
        <v>10284</v>
      </c>
      <c r="CI2416" s="3" t="s">
        <v>109</v>
      </c>
      <c r="CJ2416" s="3" t="s">
        <v>109</v>
      </c>
      <c r="CK2416" s="3" t="s">
        <v>109</v>
      </c>
      <c r="CL2416" s="3" t="s">
        <v>109</v>
      </c>
      <c r="CM2416" s="3" t="s">
        <v>109</v>
      </c>
      <c r="CN2416" s="3" t="s">
        <v>109</v>
      </c>
      <c r="CO2416" s="3" t="s">
        <v>109</v>
      </c>
      <c r="CP2416" s="3" t="s">
        <v>109</v>
      </c>
      <c r="CQ2416" s="5" t="s">
        <v>113</v>
      </c>
      <c r="CR2416" s="5" t="s">
        <v>109</v>
      </c>
      <c r="CV2416" s="21" t="s">
        <v>113</v>
      </c>
    </row>
    <row r="2417" spans="1:100" x14ac:dyDescent="0.25">
      <c r="A2417" s="3" t="s">
        <v>10285</v>
      </c>
      <c r="B2417" s="3" t="s">
        <v>102</v>
      </c>
      <c r="C2417" s="4">
        <v>2.4108999999999998E-2</v>
      </c>
      <c r="D2417" s="3" t="s">
        <v>109</v>
      </c>
      <c r="E2417" s="3" t="s">
        <v>10286</v>
      </c>
      <c r="F2417" s="3" t="s">
        <v>10287</v>
      </c>
      <c r="G2417" s="3" t="s">
        <v>106</v>
      </c>
      <c r="H2417" s="4">
        <v>47905</v>
      </c>
      <c r="I2417" s="3" t="s">
        <v>10195</v>
      </c>
      <c r="J2417" s="3" t="s">
        <v>9957</v>
      </c>
      <c r="K2417" s="4">
        <v>27160</v>
      </c>
      <c r="L2417" s="3" t="s">
        <v>109</v>
      </c>
      <c r="M2417" s="3" t="s">
        <v>109</v>
      </c>
      <c r="N2417" s="3" t="s">
        <v>109</v>
      </c>
      <c r="O2417" s="3" t="s">
        <v>109</v>
      </c>
      <c r="P2417" s="3" t="s">
        <v>10288</v>
      </c>
      <c r="Q2417" s="2"/>
      <c r="S2417" s="3" t="s">
        <v>109</v>
      </c>
      <c r="T2417" s="3" t="s">
        <v>109</v>
      </c>
      <c r="U2417" s="3" t="s">
        <v>109</v>
      </c>
      <c r="V2417" s="3" t="s">
        <v>109</v>
      </c>
      <c r="W2417" s="3" t="s">
        <v>109</v>
      </c>
      <c r="X2417" s="3" t="s">
        <v>109</v>
      </c>
      <c r="Y2417" s="3" t="s">
        <v>109</v>
      </c>
      <c r="Z2417" s="3" t="s">
        <v>109</v>
      </c>
      <c r="AA2417" s="4">
        <v>1997</v>
      </c>
      <c r="AB2417" s="3" t="s">
        <v>109</v>
      </c>
      <c r="AC2417" s="5" t="s">
        <v>135</v>
      </c>
      <c r="AD2417" s="3" t="s">
        <v>135</v>
      </c>
      <c r="AE2417" s="3" t="s">
        <v>109</v>
      </c>
      <c r="AF2417" s="8"/>
      <c r="AG2417" s="3" t="s">
        <v>109</v>
      </c>
      <c r="AH2417" s="3" t="s">
        <v>135</v>
      </c>
      <c r="AI2417" s="3" t="s">
        <v>109</v>
      </c>
      <c r="AJ2417" s="12">
        <v>4</v>
      </c>
      <c r="AL2417" s="10">
        <v>4</v>
      </c>
      <c r="AN2417" s="3" t="s">
        <v>109</v>
      </c>
      <c r="AO2417" s="2"/>
      <c r="AP2417" s="3" t="s">
        <v>109</v>
      </c>
      <c r="AQ2417" s="3" t="s">
        <v>109</v>
      </c>
      <c r="AR2417" s="3" t="s">
        <v>109</v>
      </c>
      <c r="AS2417" s="3" t="s">
        <v>109</v>
      </c>
      <c r="AT2417" s="3" t="s">
        <v>109</v>
      </c>
      <c r="AU2417" s="3" t="s">
        <v>109</v>
      </c>
      <c r="AV2417" s="3" t="s">
        <v>109</v>
      </c>
      <c r="AW2417" s="3" t="s">
        <v>109</v>
      </c>
      <c r="AX2417" s="3" t="s">
        <v>109</v>
      </c>
      <c r="AY2417" s="3" t="s">
        <v>109</v>
      </c>
      <c r="AZ2417" s="3" t="s">
        <v>109</v>
      </c>
      <c r="BA2417" s="3" t="s">
        <v>109</v>
      </c>
      <c r="BB2417" s="3" t="s">
        <v>109</v>
      </c>
      <c r="BC2417" s="3" t="s">
        <v>109</v>
      </c>
      <c r="BD2417" s="3" t="s">
        <v>109</v>
      </c>
      <c r="BE2417" s="3" t="s">
        <v>109</v>
      </c>
      <c r="BF2417" s="3" t="s">
        <v>109</v>
      </c>
      <c r="BG2417" s="3" t="s">
        <v>109</v>
      </c>
      <c r="BH2417" s="3" t="s">
        <v>109</v>
      </c>
      <c r="BI2417" s="3" t="s">
        <v>109</v>
      </c>
      <c r="BJ2417" s="3" t="s">
        <v>109</v>
      </c>
      <c r="BK2417" s="3" t="s">
        <v>109</v>
      </c>
      <c r="BM2417" s="3" t="s">
        <v>109</v>
      </c>
      <c r="BN2417" s="3" t="s">
        <v>109</v>
      </c>
      <c r="BO2417" s="3" t="s">
        <v>109</v>
      </c>
      <c r="BP2417" s="3" t="s">
        <v>109</v>
      </c>
      <c r="BQ2417" s="3" t="s">
        <v>109</v>
      </c>
      <c r="BR2417" s="3" t="s">
        <v>109</v>
      </c>
      <c r="BS2417" s="3" t="s">
        <v>109</v>
      </c>
      <c r="BT2417" s="3" t="s">
        <v>109</v>
      </c>
      <c r="BU2417" s="3" t="s">
        <v>109</v>
      </c>
      <c r="BV2417" s="3" t="s">
        <v>109</v>
      </c>
      <c r="BW2417" s="3" t="s">
        <v>109</v>
      </c>
      <c r="BX2417" s="3" t="s">
        <v>109</v>
      </c>
      <c r="BY2417" s="3" t="s">
        <v>109</v>
      </c>
      <c r="BZ2417" s="3" t="s">
        <v>109</v>
      </c>
      <c r="CA2417" s="4">
        <v>2.4108999999999998E-2</v>
      </c>
      <c r="CB2417" s="3" t="s">
        <v>109</v>
      </c>
      <c r="CC2417" s="4">
        <v>1112600</v>
      </c>
      <c r="CD2417" s="3" t="s">
        <v>109</v>
      </c>
      <c r="CE2417" s="3" t="s">
        <v>109</v>
      </c>
      <c r="CF2417" s="3" t="s">
        <v>109</v>
      </c>
      <c r="CG2417" s="3" t="s">
        <v>109</v>
      </c>
      <c r="CH2417" s="3" t="s">
        <v>10289</v>
      </c>
      <c r="CI2417" s="3" t="s">
        <v>109</v>
      </c>
      <c r="CJ2417" s="3" t="s">
        <v>109</v>
      </c>
      <c r="CK2417" s="3" t="s">
        <v>109</v>
      </c>
      <c r="CL2417" s="3" t="s">
        <v>109</v>
      </c>
      <c r="CM2417" s="3" t="s">
        <v>109</v>
      </c>
      <c r="CN2417" s="3" t="s">
        <v>109</v>
      </c>
      <c r="CO2417" s="3" t="s">
        <v>109</v>
      </c>
      <c r="CP2417" s="3" t="s">
        <v>109</v>
      </c>
      <c r="CQ2417" s="5" t="s">
        <v>113</v>
      </c>
      <c r="CR2417" s="5" t="s">
        <v>109</v>
      </c>
      <c r="CV2417" s="21" t="s">
        <v>113</v>
      </c>
    </row>
    <row r="2418" spans="1:100" x14ac:dyDescent="0.25">
      <c r="A2418" s="3" t="s">
        <v>10290</v>
      </c>
      <c r="B2418" s="3" t="s">
        <v>263</v>
      </c>
      <c r="C2418" s="4">
        <v>1.4015E-2</v>
      </c>
      <c r="D2418" s="3" t="s">
        <v>10291</v>
      </c>
      <c r="E2418" s="3" t="s">
        <v>10292</v>
      </c>
      <c r="F2418" s="3" t="s">
        <v>10293</v>
      </c>
      <c r="G2418" s="3" t="s">
        <v>133</v>
      </c>
      <c r="H2418" s="4">
        <v>47906</v>
      </c>
      <c r="I2418" s="3" t="s">
        <v>10195</v>
      </c>
      <c r="J2418" s="3" t="s">
        <v>9957</v>
      </c>
      <c r="K2418" s="4">
        <v>29840</v>
      </c>
      <c r="L2418" s="3" t="s">
        <v>109</v>
      </c>
      <c r="M2418" s="3" t="s">
        <v>109</v>
      </c>
      <c r="N2418" s="3" t="s">
        <v>109</v>
      </c>
      <c r="O2418" s="3" t="s">
        <v>109</v>
      </c>
      <c r="P2418" s="3" t="s">
        <v>761</v>
      </c>
      <c r="Q2418" s="2"/>
      <c r="S2418" s="3" t="s">
        <v>109</v>
      </c>
      <c r="T2418" s="3" t="s">
        <v>109</v>
      </c>
      <c r="U2418" s="3" t="s">
        <v>109</v>
      </c>
      <c r="V2418" s="3" t="s">
        <v>109</v>
      </c>
      <c r="W2418" s="3" t="s">
        <v>109</v>
      </c>
      <c r="X2418" s="3" t="s">
        <v>109</v>
      </c>
      <c r="Y2418" s="3" t="s">
        <v>109</v>
      </c>
      <c r="Z2418" s="3" t="s">
        <v>109</v>
      </c>
      <c r="AA2418" s="16"/>
      <c r="AB2418" s="3" t="s">
        <v>109</v>
      </c>
      <c r="AC2418" s="5" t="s">
        <v>126</v>
      </c>
      <c r="AD2418" s="3" t="s">
        <v>123</v>
      </c>
      <c r="AE2418" s="3" t="s">
        <v>109</v>
      </c>
      <c r="AF2418" s="8"/>
      <c r="AG2418" s="3" t="s">
        <v>109</v>
      </c>
      <c r="AH2418" s="3" t="s">
        <v>126</v>
      </c>
      <c r="AI2418" s="3" t="s">
        <v>109</v>
      </c>
      <c r="AJ2418" s="12">
        <v>1</v>
      </c>
      <c r="AL2418" s="10">
        <v>1</v>
      </c>
      <c r="AN2418" s="3" t="s">
        <v>109</v>
      </c>
      <c r="AO2418" s="2"/>
      <c r="AP2418" s="3" t="s">
        <v>109</v>
      </c>
      <c r="AQ2418" s="3" t="s">
        <v>109</v>
      </c>
      <c r="AR2418" s="3" t="s">
        <v>109</v>
      </c>
      <c r="AS2418" s="3" t="s">
        <v>109</v>
      </c>
      <c r="AT2418" s="3" t="s">
        <v>109</v>
      </c>
      <c r="AU2418" s="3" t="s">
        <v>109</v>
      </c>
      <c r="AV2418" s="3" t="s">
        <v>109</v>
      </c>
      <c r="AW2418" s="3" t="s">
        <v>109</v>
      </c>
      <c r="AX2418" s="3" t="s">
        <v>109</v>
      </c>
      <c r="AY2418" s="3" t="s">
        <v>109</v>
      </c>
      <c r="AZ2418" s="3" t="s">
        <v>109</v>
      </c>
      <c r="BA2418" s="3" t="s">
        <v>109</v>
      </c>
      <c r="BB2418" s="3" t="s">
        <v>109</v>
      </c>
      <c r="BC2418" s="3" t="s">
        <v>109</v>
      </c>
      <c r="BD2418" s="3" t="s">
        <v>109</v>
      </c>
      <c r="BE2418" s="3" t="s">
        <v>109</v>
      </c>
      <c r="BF2418" s="3" t="s">
        <v>109</v>
      </c>
      <c r="BG2418" s="3" t="s">
        <v>109</v>
      </c>
      <c r="BH2418" s="3" t="s">
        <v>109</v>
      </c>
      <c r="BI2418" s="3" t="s">
        <v>109</v>
      </c>
      <c r="BJ2418" s="3" t="s">
        <v>109</v>
      </c>
      <c r="BK2418" s="3" t="s">
        <v>109</v>
      </c>
      <c r="BM2418" s="3" t="s">
        <v>109</v>
      </c>
      <c r="BN2418" s="3" t="s">
        <v>109</v>
      </c>
      <c r="BO2418" s="3" t="s">
        <v>109</v>
      </c>
      <c r="BP2418" s="3" t="s">
        <v>109</v>
      </c>
      <c r="BQ2418" s="3" t="s">
        <v>109</v>
      </c>
      <c r="BR2418" s="3" t="s">
        <v>109</v>
      </c>
      <c r="BS2418" s="3" t="s">
        <v>109</v>
      </c>
      <c r="BT2418" s="3" t="s">
        <v>109</v>
      </c>
      <c r="BU2418" s="3" t="s">
        <v>109</v>
      </c>
      <c r="BV2418" s="3" t="s">
        <v>109</v>
      </c>
      <c r="BW2418" s="3" t="s">
        <v>109</v>
      </c>
      <c r="BX2418" s="3" t="s">
        <v>109</v>
      </c>
      <c r="BY2418" s="3" t="s">
        <v>109</v>
      </c>
      <c r="BZ2418" s="3" t="s">
        <v>109</v>
      </c>
      <c r="CA2418" s="4">
        <v>1.4015E-2</v>
      </c>
      <c r="CB2418" s="3" t="s">
        <v>109</v>
      </c>
      <c r="CC2418" s="4">
        <v>297000</v>
      </c>
      <c r="CD2418" s="3" t="s">
        <v>109</v>
      </c>
      <c r="CE2418" s="3" t="s">
        <v>109</v>
      </c>
      <c r="CF2418" s="3" t="s">
        <v>109</v>
      </c>
      <c r="CG2418" s="3" t="s">
        <v>109</v>
      </c>
      <c r="CH2418" s="3" t="s">
        <v>10294</v>
      </c>
      <c r="CI2418" s="3" t="s">
        <v>109</v>
      </c>
      <c r="CJ2418" s="3" t="s">
        <v>109</v>
      </c>
      <c r="CK2418" s="3" t="s">
        <v>109</v>
      </c>
      <c r="CL2418" s="3" t="s">
        <v>109</v>
      </c>
      <c r="CM2418" s="3" t="s">
        <v>109</v>
      </c>
      <c r="CN2418" s="3" t="s">
        <v>109</v>
      </c>
      <c r="CO2418" s="3" t="s">
        <v>109</v>
      </c>
      <c r="CP2418" s="3" t="s">
        <v>109</v>
      </c>
      <c r="CQ2418" s="5" t="s">
        <v>113</v>
      </c>
      <c r="CR2418" s="5" t="s">
        <v>109</v>
      </c>
      <c r="CT2418" s="10">
        <v>2720</v>
      </c>
      <c r="CU2418" s="10">
        <v>100800</v>
      </c>
      <c r="CV2418" s="21" t="s">
        <v>113</v>
      </c>
    </row>
    <row r="2419" spans="1:100" x14ac:dyDescent="0.25">
      <c r="A2419" s="3" t="s">
        <v>10295</v>
      </c>
      <c r="B2419" s="3" t="s">
        <v>192</v>
      </c>
      <c r="C2419" s="4">
        <v>2.4153000000000001E-2</v>
      </c>
      <c r="D2419" s="3" t="s">
        <v>109</v>
      </c>
      <c r="E2419" s="3" t="s">
        <v>10296</v>
      </c>
      <c r="F2419" s="3" t="s">
        <v>10297</v>
      </c>
      <c r="G2419" s="3" t="s">
        <v>106</v>
      </c>
      <c r="H2419" s="4">
        <v>47909</v>
      </c>
      <c r="I2419" s="3" t="s">
        <v>10195</v>
      </c>
      <c r="J2419" s="3" t="s">
        <v>9957</v>
      </c>
      <c r="K2419" s="4">
        <v>45000</v>
      </c>
      <c r="L2419" s="3" t="s">
        <v>109</v>
      </c>
      <c r="M2419" s="3" t="s">
        <v>109</v>
      </c>
      <c r="N2419" s="3" t="s">
        <v>109</v>
      </c>
      <c r="O2419" s="3" t="s">
        <v>109</v>
      </c>
      <c r="P2419" s="3" t="s">
        <v>109</v>
      </c>
      <c r="Q2419" s="2"/>
      <c r="S2419" s="3" t="s">
        <v>109</v>
      </c>
      <c r="T2419" s="3" t="s">
        <v>109</v>
      </c>
      <c r="U2419" s="3" t="s">
        <v>109</v>
      </c>
      <c r="V2419" s="3" t="s">
        <v>109</v>
      </c>
      <c r="W2419" s="3" t="s">
        <v>109</v>
      </c>
      <c r="X2419" s="3" t="s">
        <v>109</v>
      </c>
      <c r="Y2419" s="3" t="s">
        <v>109</v>
      </c>
      <c r="Z2419" s="3" t="s">
        <v>109</v>
      </c>
      <c r="AA2419" s="4">
        <v>2006</v>
      </c>
      <c r="AB2419" s="3" t="s">
        <v>109</v>
      </c>
      <c r="AC2419" s="5" t="s">
        <v>135</v>
      </c>
      <c r="AD2419" s="3" t="s">
        <v>135</v>
      </c>
      <c r="AE2419" s="3" t="s">
        <v>109</v>
      </c>
      <c r="AF2419" s="8"/>
      <c r="AG2419" s="3" t="s">
        <v>109</v>
      </c>
      <c r="AH2419" s="3" t="s">
        <v>135</v>
      </c>
      <c r="AI2419" s="3" t="s">
        <v>109</v>
      </c>
      <c r="AJ2419" s="12">
        <v>3</v>
      </c>
      <c r="AL2419" s="10">
        <v>4</v>
      </c>
      <c r="AN2419" s="3" t="s">
        <v>109</v>
      </c>
      <c r="AO2419" s="2"/>
      <c r="AP2419" s="3" t="s">
        <v>109</v>
      </c>
      <c r="AQ2419" s="3" t="s">
        <v>109</v>
      </c>
      <c r="AR2419" s="3" t="s">
        <v>109</v>
      </c>
      <c r="AS2419" s="3" t="s">
        <v>109</v>
      </c>
      <c r="AT2419" s="3" t="s">
        <v>109</v>
      </c>
      <c r="AU2419" s="3" t="s">
        <v>109</v>
      </c>
      <c r="AV2419" s="3" t="s">
        <v>109</v>
      </c>
      <c r="AW2419" s="3" t="s">
        <v>109</v>
      </c>
      <c r="AX2419" s="3" t="s">
        <v>109</v>
      </c>
      <c r="AY2419" s="3" t="s">
        <v>109</v>
      </c>
      <c r="AZ2419" s="3" t="s">
        <v>109</v>
      </c>
      <c r="BA2419" s="3" t="s">
        <v>109</v>
      </c>
      <c r="BB2419" s="3" t="s">
        <v>109</v>
      </c>
      <c r="BC2419" s="3" t="s">
        <v>109</v>
      </c>
      <c r="BD2419" s="3" t="s">
        <v>109</v>
      </c>
      <c r="BE2419" s="3" t="s">
        <v>109</v>
      </c>
      <c r="BF2419" s="3" t="s">
        <v>109</v>
      </c>
      <c r="BG2419" s="3" t="s">
        <v>109</v>
      </c>
      <c r="BH2419" s="3" t="s">
        <v>109</v>
      </c>
      <c r="BI2419" s="3" t="s">
        <v>109</v>
      </c>
      <c r="BJ2419" s="3" t="s">
        <v>109</v>
      </c>
      <c r="BK2419" s="3" t="s">
        <v>109</v>
      </c>
      <c r="BM2419" s="3" t="s">
        <v>109</v>
      </c>
      <c r="BN2419" s="3" t="s">
        <v>109</v>
      </c>
      <c r="BO2419" s="3" t="s">
        <v>109</v>
      </c>
      <c r="BP2419" s="3" t="s">
        <v>109</v>
      </c>
      <c r="BQ2419" s="3" t="s">
        <v>109</v>
      </c>
      <c r="BR2419" s="3" t="s">
        <v>109</v>
      </c>
      <c r="BS2419" s="3" t="s">
        <v>109</v>
      </c>
      <c r="BT2419" s="3" t="s">
        <v>109</v>
      </c>
      <c r="BU2419" s="3" t="s">
        <v>109</v>
      </c>
      <c r="BV2419" s="3" t="s">
        <v>109</v>
      </c>
      <c r="BW2419" s="3" t="s">
        <v>109</v>
      </c>
      <c r="BX2419" s="3" t="s">
        <v>109</v>
      </c>
      <c r="BY2419" s="3" t="s">
        <v>109</v>
      </c>
      <c r="BZ2419" s="3" t="s">
        <v>109</v>
      </c>
      <c r="CA2419" s="4">
        <v>2.4153000000000001E-2</v>
      </c>
      <c r="CB2419" s="3" t="s">
        <v>109</v>
      </c>
      <c r="CC2419" s="4">
        <v>1723900</v>
      </c>
      <c r="CD2419" s="3" t="s">
        <v>109</v>
      </c>
      <c r="CE2419" s="3" t="s">
        <v>109</v>
      </c>
      <c r="CF2419" s="3" t="s">
        <v>109</v>
      </c>
      <c r="CG2419" s="3" t="s">
        <v>109</v>
      </c>
      <c r="CH2419" s="3" t="s">
        <v>109</v>
      </c>
      <c r="CI2419" s="3" t="s">
        <v>109</v>
      </c>
      <c r="CJ2419" s="3" t="s">
        <v>109</v>
      </c>
      <c r="CK2419" s="3" t="s">
        <v>109</v>
      </c>
      <c r="CL2419" s="3" t="s">
        <v>109</v>
      </c>
      <c r="CM2419" s="3" t="s">
        <v>109</v>
      </c>
      <c r="CN2419" s="3" t="s">
        <v>109</v>
      </c>
      <c r="CO2419" s="3" t="s">
        <v>109</v>
      </c>
      <c r="CP2419" s="3" t="s">
        <v>109</v>
      </c>
      <c r="CQ2419" s="5" t="s">
        <v>113</v>
      </c>
      <c r="CR2419" s="5" t="s">
        <v>109</v>
      </c>
      <c r="CV2419" s="21" t="s">
        <v>113</v>
      </c>
    </row>
    <row r="2420" spans="1:100" x14ac:dyDescent="0.25">
      <c r="A2420" s="3" t="s">
        <v>10298</v>
      </c>
      <c r="B2420" s="3" t="s">
        <v>118</v>
      </c>
      <c r="C2420" s="4">
        <v>2.5474E-2</v>
      </c>
      <c r="D2420" s="3" t="s">
        <v>109</v>
      </c>
      <c r="E2420" s="3" t="s">
        <v>10299</v>
      </c>
      <c r="F2420" s="3" t="s">
        <v>10300</v>
      </c>
      <c r="G2420" s="3" t="s">
        <v>106</v>
      </c>
      <c r="H2420" s="4">
        <v>47905</v>
      </c>
      <c r="I2420" s="3" t="s">
        <v>10195</v>
      </c>
      <c r="J2420" s="3" t="s">
        <v>9957</v>
      </c>
      <c r="K2420" s="4">
        <v>24972</v>
      </c>
      <c r="L2420" s="3" t="s">
        <v>109</v>
      </c>
      <c r="M2420" s="3" t="s">
        <v>109</v>
      </c>
      <c r="N2420" s="3" t="s">
        <v>109</v>
      </c>
      <c r="O2420" s="3" t="s">
        <v>109</v>
      </c>
      <c r="P2420" s="3" t="s">
        <v>109</v>
      </c>
      <c r="Q2420" s="2"/>
      <c r="S2420" s="3" t="s">
        <v>109</v>
      </c>
      <c r="T2420" s="3" t="s">
        <v>109</v>
      </c>
      <c r="U2420" s="3" t="s">
        <v>109</v>
      </c>
      <c r="V2420" s="3" t="s">
        <v>109</v>
      </c>
      <c r="W2420" s="3" t="s">
        <v>109</v>
      </c>
      <c r="X2420" s="3" t="s">
        <v>109</v>
      </c>
      <c r="Y2420" s="3" t="s">
        <v>109</v>
      </c>
      <c r="Z2420" s="3" t="s">
        <v>109</v>
      </c>
      <c r="AA2420" s="8"/>
      <c r="AB2420" s="3" t="s">
        <v>109</v>
      </c>
      <c r="AC2420" s="5" t="s">
        <v>111</v>
      </c>
      <c r="AD2420" s="3" t="s">
        <v>111</v>
      </c>
      <c r="AE2420" s="3" t="s">
        <v>109</v>
      </c>
      <c r="AF2420" s="8"/>
      <c r="AG2420" s="3" t="s">
        <v>109</v>
      </c>
      <c r="AH2420" s="3" t="s">
        <v>123</v>
      </c>
      <c r="AI2420" s="3" t="s">
        <v>109</v>
      </c>
      <c r="AJ2420" s="12">
        <v>3</v>
      </c>
      <c r="AL2420" s="10">
        <v>4</v>
      </c>
      <c r="AN2420" s="3" t="s">
        <v>109</v>
      </c>
      <c r="AO2420" s="2"/>
      <c r="AP2420" s="3" t="s">
        <v>109</v>
      </c>
      <c r="AQ2420" s="3" t="s">
        <v>109</v>
      </c>
      <c r="AR2420" s="3" t="s">
        <v>109</v>
      </c>
      <c r="AS2420" s="3" t="s">
        <v>109</v>
      </c>
      <c r="AT2420" s="3" t="s">
        <v>109</v>
      </c>
      <c r="AU2420" s="3" t="s">
        <v>109</v>
      </c>
      <c r="AV2420" s="3" t="s">
        <v>109</v>
      </c>
      <c r="AW2420" s="3" t="s">
        <v>109</v>
      </c>
      <c r="AX2420" s="3" t="s">
        <v>109</v>
      </c>
      <c r="AY2420" s="3" t="s">
        <v>109</v>
      </c>
      <c r="AZ2420" s="3" t="s">
        <v>109</v>
      </c>
      <c r="BA2420" s="3" t="s">
        <v>109</v>
      </c>
      <c r="BB2420" s="3" t="s">
        <v>109</v>
      </c>
      <c r="BC2420" s="3" t="s">
        <v>109</v>
      </c>
      <c r="BD2420" s="3" t="s">
        <v>109</v>
      </c>
      <c r="BE2420" s="3" t="s">
        <v>109</v>
      </c>
      <c r="BF2420" s="3" t="s">
        <v>109</v>
      </c>
      <c r="BG2420" s="3" t="s">
        <v>109</v>
      </c>
      <c r="BH2420" s="3" t="s">
        <v>109</v>
      </c>
      <c r="BI2420" s="3" t="s">
        <v>109</v>
      </c>
      <c r="BJ2420" s="3" t="s">
        <v>109</v>
      </c>
      <c r="BK2420" s="3" t="s">
        <v>109</v>
      </c>
      <c r="BM2420" s="3" t="s">
        <v>109</v>
      </c>
      <c r="BN2420" s="3" t="s">
        <v>109</v>
      </c>
      <c r="BO2420" s="3" t="s">
        <v>109</v>
      </c>
      <c r="BP2420" s="3" t="s">
        <v>109</v>
      </c>
      <c r="BQ2420" s="3" t="s">
        <v>109</v>
      </c>
      <c r="BR2420" s="3" t="s">
        <v>109</v>
      </c>
      <c r="BS2420" s="3" t="s">
        <v>109</v>
      </c>
      <c r="BT2420" s="3" t="s">
        <v>109</v>
      </c>
      <c r="BU2420" s="3" t="s">
        <v>109</v>
      </c>
      <c r="BV2420" s="3" t="s">
        <v>109</v>
      </c>
      <c r="BW2420" s="3" t="s">
        <v>109</v>
      </c>
      <c r="BX2420" s="3" t="s">
        <v>109</v>
      </c>
      <c r="BY2420" s="3" t="s">
        <v>109</v>
      </c>
      <c r="BZ2420" s="3" t="s">
        <v>109</v>
      </c>
      <c r="CA2420" s="4">
        <v>2.5474E-2</v>
      </c>
      <c r="CB2420" s="3" t="s">
        <v>109</v>
      </c>
      <c r="CC2420" s="4">
        <v>568000</v>
      </c>
      <c r="CD2420" s="3" t="s">
        <v>109</v>
      </c>
      <c r="CE2420" s="3" t="s">
        <v>109</v>
      </c>
      <c r="CF2420" s="3" t="s">
        <v>109</v>
      </c>
      <c r="CG2420" s="3" t="s">
        <v>109</v>
      </c>
      <c r="CH2420" s="3" t="s">
        <v>109</v>
      </c>
      <c r="CI2420" s="3" t="s">
        <v>109</v>
      </c>
      <c r="CJ2420" s="3" t="s">
        <v>109</v>
      </c>
      <c r="CK2420" s="3" t="s">
        <v>109</v>
      </c>
      <c r="CL2420" s="3" t="s">
        <v>109</v>
      </c>
      <c r="CM2420" s="3" t="s">
        <v>109</v>
      </c>
      <c r="CN2420" s="3" t="s">
        <v>109</v>
      </c>
      <c r="CO2420" s="3" t="s">
        <v>109</v>
      </c>
      <c r="CP2420" s="3" t="s">
        <v>109</v>
      </c>
      <c r="CQ2420" s="5" t="s">
        <v>126</v>
      </c>
      <c r="CR2420" s="5" t="s">
        <v>10301</v>
      </c>
      <c r="CV2420" s="21" t="s">
        <v>113</v>
      </c>
    </row>
    <row r="2421" spans="1:100" x14ac:dyDescent="0.25">
      <c r="A2421" s="3" t="s">
        <v>10302</v>
      </c>
      <c r="B2421" s="3" t="s">
        <v>118</v>
      </c>
      <c r="C2421" s="4">
        <v>2.5474E-2</v>
      </c>
      <c r="D2421" s="3" t="s">
        <v>10303</v>
      </c>
      <c r="E2421" s="3" t="s">
        <v>10304</v>
      </c>
      <c r="F2421" s="3" t="s">
        <v>10305</v>
      </c>
      <c r="G2421" s="3" t="s">
        <v>106</v>
      </c>
      <c r="H2421" s="4">
        <v>47901</v>
      </c>
      <c r="I2421" s="3" t="s">
        <v>10195</v>
      </c>
      <c r="J2421" s="3" t="s">
        <v>9957</v>
      </c>
      <c r="K2421" s="4">
        <v>16200</v>
      </c>
      <c r="L2421" s="3" t="s">
        <v>109</v>
      </c>
      <c r="M2421" s="3" t="s">
        <v>109</v>
      </c>
      <c r="N2421" s="3" t="s">
        <v>109</v>
      </c>
      <c r="O2421" s="3" t="s">
        <v>109</v>
      </c>
      <c r="P2421" s="3" t="s">
        <v>109</v>
      </c>
      <c r="Q2421" s="2"/>
      <c r="S2421" s="3" t="s">
        <v>109</v>
      </c>
      <c r="T2421" s="3" t="s">
        <v>109</v>
      </c>
      <c r="U2421" s="3" t="s">
        <v>109</v>
      </c>
      <c r="V2421" s="3" t="s">
        <v>109</v>
      </c>
      <c r="W2421" s="3" t="s">
        <v>109</v>
      </c>
      <c r="X2421" s="3" t="s">
        <v>109</v>
      </c>
      <c r="Y2421" s="3" t="s">
        <v>109</v>
      </c>
      <c r="Z2421" s="3" t="s">
        <v>109</v>
      </c>
      <c r="AA2421" s="8"/>
      <c r="AB2421" s="3" t="s">
        <v>109</v>
      </c>
      <c r="AC2421" s="5" t="s">
        <v>123</v>
      </c>
      <c r="AD2421" s="3" t="s">
        <v>123</v>
      </c>
      <c r="AE2421" s="3" t="s">
        <v>109</v>
      </c>
      <c r="AF2421" s="8"/>
      <c r="AG2421" s="3" t="s">
        <v>109</v>
      </c>
      <c r="AH2421" s="3" t="s">
        <v>123</v>
      </c>
      <c r="AI2421" s="3" t="s">
        <v>109</v>
      </c>
      <c r="AJ2421" s="12">
        <v>3</v>
      </c>
      <c r="AL2421" s="10">
        <v>2</v>
      </c>
      <c r="AN2421" s="3" t="s">
        <v>109</v>
      </c>
      <c r="AO2421" s="2"/>
      <c r="AP2421" s="3" t="s">
        <v>109</v>
      </c>
      <c r="AQ2421" s="3" t="s">
        <v>109</v>
      </c>
      <c r="AR2421" s="3" t="s">
        <v>109</v>
      </c>
      <c r="AS2421" s="3" t="s">
        <v>109</v>
      </c>
      <c r="AT2421" s="3" t="s">
        <v>109</v>
      </c>
      <c r="AU2421" s="3" t="s">
        <v>109</v>
      </c>
      <c r="AV2421" s="3" t="s">
        <v>109</v>
      </c>
      <c r="AW2421" s="3" t="s">
        <v>109</v>
      </c>
      <c r="AX2421" s="3" t="s">
        <v>109</v>
      </c>
      <c r="AY2421" s="3" t="s">
        <v>109</v>
      </c>
      <c r="AZ2421" s="3" t="s">
        <v>109</v>
      </c>
      <c r="BA2421" s="3" t="s">
        <v>109</v>
      </c>
      <c r="BB2421" s="3" t="s">
        <v>109</v>
      </c>
      <c r="BC2421" s="3" t="s">
        <v>109</v>
      </c>
      <c r="BD2421" s="3" t="s">
        <v>109</v>
      </c>
      <c r="BE2421" s="3" t="s">
        <v>109</v>
      </c>
      <c r="BF2421" s="3" t="s">
        <v>109</v>
      </c>
      <c r="BG2421" s="3" t="s">
        <v>109</v>
      </c>
      <c r="BH2421" s="3" t="s">
        <v>109</v>
      </c>
      <c r="BI2421" s="3" t="s">
        <v>109</v>
      </c>
      <c r="BJ2421" s="3" t="s">
        <v>109</v>
      </c>
      <c r="BK2421" s="3" t="s">
        <v>109</v>
      </c>
      <c r="BM2421" s="3" t="s">
        <v>109</v>
      </c>
      <c r="BN2421" s="3" t="s">
        <v>109</v>
      </c>
      <c r="BO2421" s="3" t="s">
        <v>109</v>
      </c>
      <c r="BP2421" s="3" t="s">
        <v>109</v>
      </c>
      <c r="BQ2421" s="3" t="s">
        <v>109</v>
      </c>
      <c r="BR2421" s="3" t="s">
        <v>109</v>
      </c>
      <c r="BS2421" s="3" t="s">
        <v>109</v>
      </c>
      <c r="BT2421" s="3" t="s">
        <v>109</v>
      </c>
      <c r="BU2421" s="3" t="s">
        <v>109</v>
      </c>
      <c r="BV2421" s="3" t="s">
        <v>109</v>
      </c>
      <c r="BW2421" s="3" t="s">
        <v>109</v>
      </c>
      <c r="BX2421" s="3" t="s">
        <v>109</v>
      </c>
      <c r="BY2421" s="3" t="s">
        <v>109</v>
      </c>
      <c r="BZ2421" s="3" t="s">
        <v>109</v>
      </c>
      <c r="CA2421" s="4">
        <v>2.5474E-2</v>
      </c>
      <c r="CB2421" s="3" t="s">
        <v>109</v>
      </c>
      <c r="CC2421" s="4">
        <v>481400</v>
      </c>
      <c r="CD2421" s="3" t="s">
        <v>109</v>
      </c>
      <c r="CE2421" s="3" t="s">
        <v>109</v>
      </c>
      <c r="CF2421" s="3" t="s">
        <v>109</v>
      </c>
      <c r="CG2421" s="3" t="s">
        <v>109</v>
      </c>
      <c r="CH2421" s="3" t="s">
        <v>10306</v>
      </c>
      <c r="CI2421" s="3" t="s">
        <v>109</v>
      </c>
      <c r="CJ2421" s="3" t="s">
        <v>109</v>
      </c>
      <c r="CK2421" s="3" t="s">
        <v>109</v>
      </c>
      <c r="CL2421" s="3" t="s">
        <v>109</v>
      </c>
      <c r="CM2421" s="3" t="s">
        <v>109</v>
      </c>
      <c r="CN2421" s="3" t="s">
        <v>109</v>
      </c>
      <c r="CO2421" s="3" t="s">
        <v>109</v>
      </c>
      <c r="CP2421" s="3" t="s">
        <v>109</v>
      </c>
      <c r="CQ2421" s="5" t="s">
        <v>113</v>
      </c>
      <c r="CR2421" s="5" t="s">
        <v>109</v>
      </c>
      <c r="CV2421" s="21" t="s">
        <v>113</v>
      </c>
    </row>
    <row r="2422" spans="1:100" x14ac:dyDescent="0.25">
      <c r="A2422" s="3" t="s">
        <v>10307</v>
      </c>
      <c r="B2422" s="3" t="s">
        <v>199</v>
      </c>
      <c r="C2422" s="4">
        <v>2.4153000000000001E-2</v>
      </c>
      <c r="D2422" s="3" t="s">
        <v>10308</v>
      </c>
      <c r="E2422" s="3" t="s">
        <v>6876</v>
      </c>
      <c r="F2422" s="3" t="s">
        <v>10309</v>
      </c>
      <c r="G2422" s="3" t="s">
        <v>106</v>
      </c>
      <c r="H2422" s="4">
        <v>47909</v>
      </c>
      <c r="I2422" s="3" t="s">
        <v>10195</v>
      </c>
      <c r="J2422" s="3" t="s">
        <v>9957</v>
      </c>
      <c r="K2422" s="4">
        <v>25325</v>
      </c>
      <c r="L2422" s="3" t="s">
        <v>109</v>
      </c>
      <c r="M2422" s="3" t="s">
        <v>109</v>
      </c>
      <c r="N2422" s="3" t="s">
        <v>109</v>
      </c>
      <c r="O2422" s="3" t="s">
        <v>109</v>
      </c>
      <c r="P2422" s="3" t="s">
        <v>109</v>
      </c>
      <c r="Q2422" s="2"/>
      <c r="S2422" s="3" t="s">
        <v>109</v>
      </c>
      <c r="T2422" s="3" t="s">
        <v>109</v>
      </c>
      <c r="U2422" s="3" t="s">
        <v>109</v>
      </c>
      <c r="V2422" s="3" t="s">
        <v>109</v>
      </c>
      <c r="W2422" s="3" t="s">
        <v>109</v>
      </c>
      <c r="X2422" s="3" t="s">
        <v>109</v>
      </c>
      <c r="Y2422" s="3" t="s">
        <v>109</v>
      </c>
      <c r="Z2422" s="3" t="s">
        <v>109</v>
      </c>
      <c r="AA2422" s="4">
        <v>2000</v>
      </c>
      <c r="AB2422" s="3" t="s">
        <v>109</v>
      </c>
      <c r="AC2422" s="5" t="s">
        <v>111</v>
      </c>
      <c r="AD2422" s="3" t="s">
        <v>111</v>
      </c>
      <c r="AE2422" s="3" t="s">
        <v>109</v>
      </c>
      <c r="AF2422" s="8"/>
      <c r="AG2422" s="3" t="s">
        <v>109</v>
      </c>
      <c r="AH2422" s="3" t="s">
        <v>135</v>
      </c>
      <c r="AI2422" s="3" t="s">
        <v>109</v>
      </c>
      <c r="AJ2422" s="12">
        <v>3</v>
      </c>
      <c r="AL2422" s="10">
        <v>3</v>
      </c>
      <c r="AN2422" s="3" t="s">
        <v>109</v>
      </c>
      <c r="AO2422" s="2"/>
      <c r="AP2422" s="3" t="s">
        <v>109</v>
      </c>
      <c r="AQ2422" s="3" t="s">
        <v>109</v>
      </c>
      <c r="AR2422" s="3" t="s">
        <v>109</v>
      </c>
      <c r="AS2422" s="3" t="s">
        <v>109</v>
      </c>
      <c r="AT2422" s="3" t="s">
        <v>109</v>
      </c>
      <c r="AU2422" s="3" t="s">
        <v>109</v>
      </c>
      <c r="AV2422" s="3" t="s">
        <v>109</v>
      </c>
      <c r="AW2422" s="3" t="s">
        <v>109</v>
      </c>
      <c r="AX2422" s="3" t="s">
        <v>109</v>
      </c>
      <c r="AY2422" s="3" t="s">
        <v>109</v>
      </c>
      <c r="AZ2422" s="3" t="s">
        <v>109</v>
      </c>
      <c r="BA2422" s="3" t="s">
        <v>109</v>
      </c>
      <c r="BB2422" s="3" t="s">
        <v>109</v>
      </c>
      <c r="BC2422" s="3" t="s">
        <v>109</v>
      </c>
      <c r="BD2422" s="3" t="s">
        <v>109</v>
      </c>
      <c r="BE2422" s="3" t="s">
        <v>109</v>
      </c>
      <c r="BF2422" s="3" t="s">
        <v>109</v>
      </c>
      <c r="BG2422" s="3" t="s">
        <v>109</v>
      </c>
      <c r="BH2422" s="3" t="s">
        <v>109</v>
      </c>
      <c r="BI2422" s="3" t="s">
        <v>109</v>
      </c>
      <c r="BJ2422" s="3" t="s">
        <v>109</v>
      </c>
      <c r="BK2422" s="3" t="s">
        <v>109</v>
      </c>
      <c r="BM2422" s="3" t="s">
        <v>109</v>
      </c>
      <c r="BN2422" s="3" t="s">
        <v>109</v>
      </c>
      <c r="BO2422" s="3" t="s">
        <v>109</v>
      </c>
      <c r="BP2422" s="3" t="s">
        <v>109</v>
      </c>
      <c r="BQ2422" s="3" t="s">
        <v>109</v>
      </c>
      <c r="BR2422" s="3" t="s">
        <v>109</v>
      </c>
      <c r="BS2422" s="3" t="s">
        <v>109</v>
      </c>
      <c r="BT2422" s="3" t="s">
        <v>109</v>
      </c>
      <c r="BU2422" s="3" t="s">
        <v>109</v>
      </c>
      <c r="BV2422" s="3" t="s">
        <v>109</v>
      </c>
      <c r="BW2422" s="3" t="s">
        <v>109</v>
      </c>
      <c r="BX2422" s="3" t="s">
        <v>109</v>
      </c>
      <c r="BY2422" s="3" t="s">
        <v>109</v>
      </c>
      <c r="BZ2422" s="3" t="s">
        <v>109</v>
      </c>
      <c r="CA2422" s="4">
        <v>2.4153000000000001E-2</v>
      </c>
      <c r="CB2422" s="3" t="s">
        <v>109</v>
      </c>
      <c r="CC2422" s="4">
        <v>1142400</v>
      </c>
      <c r="CD2422" s="3" t="s">
        <v>109</v>
      </c>
      <c r="CE2422" s="3" t="s">
        <v>109</v>
      </c>
      <c r="CF2422" s="3" t="s">
        <v>109</v>
      </c>
      <c r="CG2422" s="3" t="s">
        <v>109</v>
      </c>
      <c r="CH2422" s="3" t="s">
        <v>10310</v>
      </c>
      <c r="CI2422" s="3" t="s">
        <v>109</v>
      </c>
      <c r="CJ2422" s="3" t="s">
        <v>109</v>
      </c>
      <c r="CK2422" s="3" t="s">
        <v>109</v>
      </c>
      <c r="CL2422" s="3" t="s">
        <v>109</v>
      </c>
      <c r="CM2422" s="3" t="s">
        <v>109</v>
      </c>
      <c r="CN2422" s="3" t="s">
        <v>109</v>
      </c>
      <c r="CO2422" s="3" t="s">
        <v>109</v>
      </c>
      <c r="CP2422" s="3" t="s">
        <v>109</v>
      </c>
      <c r="CQ2422" s="5" t="s">
        <v>113</v>
      </c>
      <c r="CR2422" s="5" t="s">
        <v>109</v>
      </c>
      <c r="CV2422" s="21" t="s">
        <v>113</v>
      </c>
    </row>
    <row r="2423" spans="1:100" x14ac:dyDescent="0.25">
      <c r="A2423" s="3" t="s">
        <v>10311</v>
      </c>
      <c r="B2423" s="3" t="s">
        <v>417</v>
      </c>
      <c r="C2423" s="4">
        <v>1.4805E-2</v>
      </c>
      <c r="D2423" s="3" t="s">
        <v>10312</v>
      </c>
      <c r="E2423" s="3" t="s">
        <v>10313</v>
      </c>
      <c r="F2423" s="3" t="s">
        <v>10314</v>
      </c>
      <c r="G2423" s="3" t="s">
        <v>106</v>
      </c>
      <c r="H2423" s="4">
        <v>47909</v>
      </c>
      <c r="I2423" s="3" t="s">
        <v>10195</v>
      </c>
      <c r="J2423" s="3" t="s">
        <v>9957</v>
      </c>
      <c r="K2423" s="4">
        <v>19878</v>
      </c>
      <c r="L2423" s="3" t="s">
        <v>109</v>
      </c>
      <c r="M2423" s="3" t="s">
        <v>109</v>
      </c>
      <c r="N2423" s="3" t="s">
        <v>109</v>
      </c>
      <c r="O2423" s="3" t="s">
        <v>109</v>
      </c>
      <c r="P2423" s="3" t="s">
        <v>109</v>
      </c>
      <c r="Q2423" s="2"/>
      <c r="S2423" s="3" t="s">
        <v>109</v>
      </c>
      <c r="T2423" s="3" t="s">
        <v>109</v>
      </c>
      <c r="U2423" s="3" t="s">
        <v>109</v>
      </c>
      <c r="V2423" s="3" t="s">
        <v>109</v>
      </c>
      <c r="W2423" s="3" t="s">
        <v>109</v>
      </c>
      <c r="X2423" s="3" t="s">
        <v>109</v>
      </c>
      <c r="Y2423" s="3" t="s">
        <v>109</v>
      </c>
      <c r="Z2423" s="3" t="s">
        <v>109</v>
      </c>
      <c r="AA2423" s="8"/>
      <c r="AB2423" s="3" t="s">
        <v>109</v>
      </c>
      <c r="AC2423" s="5" t="s">
        <v>111</v>
      </c>
      <c r="AD2423" s="3" t="s">
        <v>123</v>
      </c>
      <c r="AE2423" s="3" t="s">
        <v>109</v>
      </c>
      <c r="AF2423" s="8"/>
      <c r="AG2423" s="3" t="s">
        <v>109</v>
      </c>
      <c r="AH2423" s="3" t="s">
        <v>111</v>
      </c>
      <c r="AI2423" s="3" t="s">
        <v>109</v>
      </c>
      <c r="AJ2423" s="12">
        <v>2</v>
      </c>
      <c r="AL2423" s="10">
        <v>3</v>
      </c>
      <c r="AN2423" s="3" t="s">
        <v>109</v>
      </c>
      <c r="AO2423" s="2"/>
      <c r="AP2423" s="3" t="s">
        <v>109</v>
      </c>
      <c r="AQ2423" s="3" t="s">
        <v>109</v>
      </c>
      <c r="AR2423" s="3" t="s">
        <v>109</v>
      </c>
      <c r="AS2423" s="3" t="s">
        <v>109</v>
      </c>
      <c r="AT2423" s="3" t="s">
        <v>109</v>
      </c>
      <c r="AU2423" s="3" t="s">
        <v>109</v>
      </c>
      <c r="AV2423" s="3" t="s">
        <v>109</v>
      </c>
      <c r="AW2423" s="3" t="s">
        <v>109</v>
      </c>
      <c r="AX2423" s="3" t="s">
        <v>109</v>
      </c>
      <c r="AY2423" s="3" t="s">
        <v>109</v>
      </c>
      <c r="AZ2423" s="3" t="s">
        <v>109</v>
      </c>
      <c r="BA2423" s="3" t="s">
        <v>109</v>
      </c>
      <c r="BB2423" s="3" t="s">
        <v>109</v>
      </c>
      <c r="BC2423" s="3" t="s">
        <v>109</v>
      </c>
      <c r="BD2423" s="3" t="s">
        <v>109</v>
      </c>
      <c r="BE2423" s="3" t="s">
        <v>109</v>
      </c>
      <c r="BF2423" s="3" t="s">
        <v>109</v>
      </c>
      <c r="BG2423" s="3" t="s">
        <v>109</v>
      </c>
      <c r="BH2423" s="3" t="s">
        <v>109</v>
      </c>
      <c r="BI2423" s="3" t="s">
        <v>109</v>
      </c>
      <c r="BJ2423" s="3" t="s">
        <v>109</v>
      </c>
      <c r="BK2423" s="3" t="s">
        <v>109</v>
      </c>
      <c r="BM2423" s="3" t="s">
        <v>109</v>
      </c>
      <c r="BN2423" s="3" t="s">
        <v>109</v>
      </c>
      <c r="BO2423" s="3" t="s">
        <v>109</v>
      </c>
      <c r="BP2423" s="3" t="s">
        <v>109</v>
      </c>
      <c r="BQ2423" s="3" t="s">
        <v>109</v>
      </c>
      <c r="BR2423" s="3" t="s">
        <v>109</v>
      </c>
      <c r="BS2423" s="3" t="s">
        <v>109</v>
      </c>
      <c r="BT2423" s="3" t="s">
        <v>109</v>
      </c>
      <c r="BU2423" s="3" t="s">
        <v>109</v>
      </c>
      <c r="BV2423" s="3" t="s">
        <v>109</v>
      </c>
      <c r="BW2423" s="3" t="s">
        <v>109</v>
      </c>
      <c r="BX2423" s="3" t="s">
        <v>109</v>
      </c>
      <c r="BY2423" s="3" t="s">
        <v>109</v>
      </c>
      <c r="BZ2423" s="3" t="s">
        <v>109</v>
      </c>
      <c r="CA2423" s="4">
        <v>1.4805E-2</v>
      </c>
      <c r="CB2423" s="3" t="s">
        <v>109</v>
      </c>
      <c r="CC2423" s="4">
        <v>616300</v>
      </c>
      <c r="CD2423" s="3" t="s">
        <v>109</v>
      </c>
      <c r="CE2423" s="3" t="s">
        <v>109</v>
      </c>
      <c r="CF2423" s="3" t="s">
        <v>109</v>
      </c>
      <c r="CG2423" s="3" t="s">
        <v>109</v>
      </c>
      <c r="CH2423" s="3" t="s">
        <v>10315</v>
      </c>
      <c r="CI2423" s="3" t="s">
        <v>109</v>
      </c>
      <c r="CJ2423" s="3" t="s">
        <v>109</v>
      </c>
      <c r="CK2423" s="3" t="s">
        <v>109</v>
      </c>
      <c r="CL2423" s="3" t="s">
        <v>109</v>
      </c>
      <c r="CM2423" s="3" t="s">
        <v>109</v>
      </c>
      <c r="CN2423" s="3" t="s">
        <v>109</v>
      </c>
      <c r="CO2423" s="3" t="s">
        <v>109</v>
      </c>
      <c r="CP2423" s="3" t="s">
        <v>109</v>
      </c>
      <c r="CQ2423" s="5" t="s">
        <v>113</v>
      </c>
      <c r="CR2423" s="5" t="s">
        <v>109</v>
      </c>
      <c r="CV2423" s="21" t="s">
        <v>113</v>
      </c>
    </row>
    <row r="2424" spans="1:100" x14ac:dyDescent="0.25">
      <c r="A2424" s="3" t="s">
        <v>10316</v>
      </c>
      <c r="B2424" s="3" t="s">
        <v>118</v>
      </c>
      <c r="C2424" s="4">
        <v>2.5474E-2</v>
      </c>
      <c r="D2424" s="3" t="s">
        <v>109</v>
      </c>
      <c r="E2424" s="3" t="s">
        <v>874</v>
      </c>
      <c r="F2424" s="3" t="s">
        <v>10317</v>
      </c>
      <c r="G2424" s="3" t="s">
        <v>106</v>
      </c>
      <c r="H2424" s="4">
        <v>47905</v>
      </c>
      <c r="I2424" s="3" t="s">
        <v>10195</v>
      </c>
      <c r="J2424" s="3" t="s">
        <v>9957</v>
      </c>
      <c r="K2424" s="4">
        <v>49000</v>
      </c>
      <c r="L2424" s="3" t="s">
        <v>109</v>
      </c>
      <c r="M2424" s="3" t="s">
        <v>109</v>
      </c>
      <c r="N2424" s="3" t="s">
        <v>109</v>
      </c>
      <c r="O2424" s="3" t="s">
        <v>109</v>
      </c>
      <c r="P2424" s="3" t="s">
        <v>109</v>
      </c>
      <c r="Q2424" s="2"/>
      <c r="S2424" s="3" t="s">
        <v>109</v>
      </c>
      <c r="T2424" s="3" t="s">
        <v>109</v>
      </c>
      <c r="U2424" s="3" t="s">
        <v>109</v>
      </c>
      <c r="V2424" s="3" t="s">
        <v>109</v>
      </c>
      <c r="W2424" s="3" t="s">
        <v>109</v>
      </c>
      <c r="X2424" s="3" t="s">
        <v>109</v>
      </c>
      <c r="Y2424" s="3" t="s">
        <v>109</v>
      </c>
      <c r="Z2424" s="3" t="s">
        <v>109</v>
      </c>
      <c r="AA2424" s="4">
        <v>2005</v>
      </c>
      <c r="AB2424" s="3" t="s">
        <v>109</v>
      </c>
      <c r="AC2424" s="5" t="s">
        <v>111</v>
      </c>
      <c r="AD2424" s="3" t="s">
        <v>111</v>
      </c>
      <c r="AE2424" s="3" t="s">
        <v>109</v>
      </c>
      <c r="AF2424" s="8"/>
      <c r="AG2424" s="3" t="s">
        <v>109</v>
      </c>
      <c r="AH2424" s="3" t="s">
        <v>135</v>
      </c>
      <c r="AI2424" s="3" t="s">
        <v>109</v>
      </c>
      <c r="AJ2424" s="12">
        <v>3</v>
      </c>
      <c r="AL2424" s="10">
        <v>3</v>
      </c>
      <c r="AN2424" s="3" t="s">
        <v>109</v>
      </c>
      <c r="AO2424" s="2"/>
      <c r="AP2424" s="3" t="s">
        <v>109</v>
      </c>
      <c r="AQ2424" s="3" t="s">
        <v>109</v>
      </c>
      <c r="AR2424" s="3" t="s">
        <v>109</v>
      </c>
      <c r="AS2424" s="3" t="s">
        <v>109</v>
      </c>
      <c r="AT2424" s="3" t="s">
        <v>109</v>
      </c>
      <c r="AU2424" s="3" t="s">
        <v>109</v>
      </c>
      <c r="AV2424" s="3" t="s">
        <v>109</v>
      </c>
      <c r="AW2424" s="3" t="s">
        <v>109</v>
      </c>
      <c r="AX2424" s="3" t="s">
        <v>109</v>
      </c>
      <c r="AY2424" s="3" t="s">
        <v>109</v>
      </c>
      <c r="AZ2424" s="3" t="s">
        <v>109</v>
      </c>
      <c r="BA2424" s="3" t="s">
        <v>109</v>
      </c>
      <c r="BB2424" s="3" t="s">
        <v>109</v>
      </c>
      <c r="BC2424" s="3" t="s">
        <v>109</v>
      </c>
      <c r="BD2424" s="3" t="s">
        <v>109</v>
      </c>
      <c r="BE2424" s="3" t="s">
        <v>109</v>
      </c>
      <c r="BF2424" s="3" t="s">
        <v>109</v>
      </c>
      <c r="BG2424" s="3" t="s">
        <v>109</v>
      </c>
      <c r="BH2424" s="3" t="s">
        <v>109</v>
      </c>
      <c r="BI2424" s="3" t="s">
        <v>109</v>
      </c>
      <c r="BJ2424" s="3" t="s">
        <v>109</v>
      </c>
      <c r="BK2424" s="3" t="s">
        <v>109</v>
      </c>
      <c r="BM2424" s="3" t="s">
        <v>109</v>
      </c>
      <c r="BN2424" s="3" t="s">
        <v>109</v>
      </c>
      <c r="BO2424" s="3" t="s">
        <v>109</v>
      </c>
      <c r="BP2424" s="3" t="s">
        <v>109</v>
      </c>
      <c r="BQ2424" s="3" t="s">
        <v>109</v>
      </c>
      <c r="BR2424" s="3" t="s">
        <v>109</v>
      </c>
      <c r="BS2424" s="3" t="s">
        <v>109</v>
      </c>
      <c r="BT2424" s="3" t="s">
        <v>109</v>
      </c>
      <c r="BU2424" s="3" t="s">
        <v>109</v>
      </c>
      <c r="BV2424" s="3" t="s">
        <v>109</v>
      </c>
      <c r="BW2424" s="3" t="s">
        <v>109</v>
      </c>
      <c r="BX2424" s="3" t="s">
        <v>109</v>
      </c>
      <c r="BY2424" s="3" t="s">
        <v>109</v>
      </c>
      <c r="BZ2424" s="3" t="s">
        <v>109</v>
      </c>
      <c r="CA2424" s="4">
        <v>2.5474E-2</v>
      </c>
      <c r="CB2424" s="3" t="s">
        <v>109</v>
      </c>
      <c r="CC2424" s="4">
        <v>1383400</v>
      </c>
      <c r="CD2424" s="3" t="s">
        <v>109</v>
      </c>
      <c r="CE2424" s="3" t="s">
        <v>109</v>
      </c>
      <c r="CF2424" s="3" t="s">
        <v>109</v>
      </c>
      <c r="CG2424" s="3" t="s">
        <v>109</v>
      </c>
      <c r="CH2424" s="3" t="s">
        <v>109</v>
      </c>
      <c r="CI2424" s="3" t="s">
        <v>109</v>
      </c>
      <c r="CJ2424" s="3" t="s">
        <v>109</v>
      </c>
      <c r="CK2424" s="3" t="s">
        <v>109</v>
      </c>
      <c r="CL2424" s="3" t="s">
        <v>109</v>
      </c>
      <c r="CM2424" s="3" t="s">
        <v>109</v>
      </c>
      <c r="CN2424" s="3" t="s">
        <v>109</v>
      </c>
      <c r="CO2424" s="3" t="s">
        <v>109</v>
      </c>
      <c r="CP2424" s="3" t="s">
        <v>109</v>
      </c>
      <c r="CQ2424" s="5" t="s">
        <v>113</v>
      </c>
      <c r="CR2424" s="5" t="s">
        <v>109</v>
      </c>
      <c r="CV2424" s="21" t="s">
        <v>113</v>
      </c>
    </row>
    <row r="2425" spans="1:100" x14ac:dyDescent="0.25">
      <c r="A2425" s="3" t="s">
        <v>10318</v>
      </c>
      <c r="B2425" s="3" t="s">
        <v>118</v>
      </c>
      <c r="C2425" s="4">
        <v>2.5474E-2</v>
      </c>
      <c r="D2425" s="3" t="s">
        <v>109</v>
      </c>
      <c r="E2425" s="3" t="s">
        <v>10319</v>
      </c>
      <c r="F2425" s="3" t="s">
        <v>10320</v>
      </c>
      <c r="G2425" s="3" t="s">
        <v>106</v>
      </c>
      <c r="H2425" s="4">
        <v>47905</v>
      </c>
      <c r="I2425" s="3" t="s">
        <v>10195</v>
      </c>
      <c r="J2425" s="3" t="s">
        <v>9957</v>
      </c>
      <c r="K2425" s="4">
        <v>33000</v>
      </c>
      <c r="L2425" s="3" t="s">
        <v>109</v>
      </c>
      <c r="M2425" s="3" t="s">
        <v>109</v>
      </c>
      <c r="N2425" s="3" t="s">
        <v>109</v>
      </c>
      <c r="O2425" s="3" t="s">
        <v>109</v>
      </c>
      <c r="P2425" s="3" t="s">
        <v>109</v>
      </c>
      <c r="Q2425" s="2"/>
      <c r="S2425" s="3" t="s">
        <v>109</v>
      </c>
      <c r="T2425" s="3" t="s">
        <v>109</v>
      </c>
      <c r="U2425" s="3" t="s">
        <v>109</v>
      </c>
      <c r="V2425" s="3" t="s">
        <v>109</v>
      </c>
      <c r="W2425" s="3" t="s">
        <v>109</v>
      </c>
      <c r="X2425" s="3" t="s">
        <v>109</v>
      </c>
      <c r="Y2425" s="3" t="s">
        <v>109</v>
      </c>
      <c r="Z2425" s="3" t="s">
        <v>109</v>
      </c>
      <c r="AA2425" s="4">
        <v>1997</v>
      </c>
      <c r="AB2425" s="3" t="s">
        <v>109</v>
      </c>
      <c r="AC2425" s="5" t="s">
        <v>111</v>
      </c>
      <c r="AD2425" s="3" t="s">
        <v>111</v>
      </c>
      <c r="AE2425" s="3" t="s">
        <v>109</v>
      </c>
      <c r="AF2425" s="8"/>
      <c r="AG2425" s="3" t="s">
        <v>109</v>
      </c>
      <c r="AH2425" s="3" t="s">
        <v>111</v>
      </c>
      <c r="AI2425" s="3" t="s">
        <v>109</v>
      </c>
      <c r="AJ2425" s="12">
        <v>3</v>
      </c>
      <c r="AL2425" s="10">
        <v>3</v>
      </c>
      <c r="AN2425" s="3" t="s">
        <v>109</v>
      </c>
      <c r="AO2425" s="2"/>
      <c r="AP2425" s="3" t="s">
        <v>109</v>
      </c>
      <c r="AQ2425" s="3" t="s">
        <v>109</v>
      </c>
      <c r="AR2425" s="3" t="s">
        <v>109</v>
      </c>
      <c r="AS2425" s="3" t="s">
        <v>109</v>
      </c>
      <c r="AT2425" s="3" t="s">
        <v>109</v>
      </c>
      <c r="AU2425" s="3" t="s">
        <v>109</v>
      </c>
      <c r="AV2425" s="3" t="s">
        <v>109</v>
      </c>
      <c r="AW2425" s="3" t="s">
        <v>109</v>
      </c>
      <c r="AX2425" s="3" t="s">
        <v>109</v>
      </c>
      <c r="AY2425" s="3" t="s">
        <v>109</v>
      </c>
      <c r="AZ2425" s="3" t="s">
        <v>109</v>
      </c>
      <c r="BA2425" s="3" t="s">
        <v>109</v>
      </c>
      <c r="BB2425" s="3" t="s">
        <v>109</v>
      </c>
      <c r="BC2425" s="3" t="s">
        <v>109</v>
      </c>
      <c r="BD2425" s="3" t="s">
        <v>109</v>
      </c>
      <c r="BE2425" s="3" t="s">
        <v>109</v>
      </c>
      <c r="BF2425" s="3" t="s">
        <v>109</v>
      </c>
      <c r="BG2425" s="3" t="s">
        <v>109</v>
      </c>
      <c r="BH2425" s="3" t="s">
        <v>109</v>
      </c>
      <c r="BI2425" s="3" t="s">
        <v>109</v>
      </c>
      <c r="BJ2425" s="3" t="s">
        <v>109</v>
      </c>
      <c r="BK2425" s="3" t="s">
        <v>109</v>
      </c>
      <c r="BM2425" s="3" t="s">
        <v>109</v>
      </c>
      <c r="BN2425" s="3" t="s">
        <v>109</v>
      </c>
      <c r="BO2425" s="3" t="s">
        <v>109</v>
      </c>
      <c r="BP2425" s="3" t="s">
        <v>109</v>
      </c>
      <c r="BQ2425" s="3" t="s">
        <v>109</v>
      </c>
      <c r="BR2425" s="3" t="s">
        <v>109</v>
      </c>
      <c r="BS2425" s="3" t="s">
        <v>109</v>
      </c>
      <c r="BT2425" s="3" t="s">
        <v>109</v>
      </c>
      <c r="BU2425" s="3" t="s">
        <v>109</v>
      </c>
      <c r="BV2425" s="3" t="s">
        <v>109</v>
      </c>
      <c r="BW2425" s="3" t="s">
        <v>109</v>
      </c>
      <c r="BX2425" s="3" t="s">
        <v>109</v>
      </c>
      <c r="BY2425" s="3" t="s">
        <v>109</v>
      </c>
      <c r="BZ2425" s="3" t="s">
        <v>109</v>
      </c>
      <c r="CA2425" s="4">
        <v>2.5474E-2</v>
      </c>
      <c r="CB2425" s="3" t="s">
        <v>109</v>
      </c>
      <c r="CC2425" s="4">
        <v>1067800</v>
      </c>
      <c r="CD2425" s="3" t="s">
        <v>109</v>
      </c>
      <c r="CE2425" s="3" t="s">
        <v>109</v>
      </c>
      <c r="CF2425" s="3" t="s">
        <v>109</v>
      </c>
      <c r="CG2425" s="3" t="s">
        <v>109</v>
      </c>
      <c r="CH2425" s="3" t="s">
        <v>109</v>
      </c>
      <c r="CI2425" s="3" t="s">
        <v>109</v>
      </c>
      <c r="CJ2425" s="3" t="s">
        <v>109</v>
      </c>
      <c r="CK2425" s="3" t="s">
        <v>109</v>
      </c>
      <c r="CL2425" s="3" t="s">
        <v>109</v>
      </c>
      <c r="CM2425" s="3" t="s">
        <v>109</v>
      </c>
      <c r="CN2425" s="3" t="s">
        <v>109</v>
      </c>
      <c r="CO2425" s="3" t="s">
        <v>109</v>
      </c>
      <c r="CP2425" s="3" t="s">
        <v>109</v>
      </c>
      <c r="CQ2425" s="5" t="s">
        <v>113</v>
      </c>
      <c r="CR2425" s="5" t="s">
        <v>109</v>
      </c>
      <c r="CV2425" s="21" t="s">
        <v>113</v>
      </c>
    </row>
    <row r="2426" spans="1:100" x14ac:dyDescent="0.25">
      <c r="A2426" s="3" t="s">
        <v>10321</v>
      </c>
      <c r="B2426" s="3" t="s">
        <v>118</v>
      </c>
      <c r="C2426" s="4">
        <v>2.5474E-2</v>
      </c>
      <c r="D2426" s="3" t="s">
        <v>10322</v>
      </c>
      <c r="E2426" s="3" t="s">
        <v>10323</v>
      </c>
      <c r="F2426" s="3" t="s">
        <v>10324</v>
      </c>
      <c r="G2426" s="3" t="s">
        <v>106</v>
      </c>
      <c r="H2426" s="4">
        <v>47905</v>
      </c>
      <c r="I2426" s="3" t="s">
        <v>10195</v>
      </c>
      <c r="J2426" s="3" t="s">
        <v>9957</v>
      </c>
      <c r="K2426" s="4">
        <v>38700</v>
      </c>
      <c r="L2426" s="3" t="s">
        <v>109</v>
      </c>
      <c r="M2426" s="3" t="s">
        <v>109</v>
      </c>
      <c r="N2426" s="3" t="s">
        <v>109</v>
      </c>
      <c r="O2426" s="3" t="s">
        <v>109</v>
      </c>
      <c r="P2426" s="3" t="s">
        <v>10325</v>
      </c>
      <c r="Q2426" s="2"/>
      <c r="S2426" s="3" t="s">
        <v>109</v>
      </c>
      <c r="T2426" s="3" t="s">
        <v>109</v>
      </c>
      <c r="U2426" s="3" t="s">
        <v>109</v>
      </c>
      <c r="V2426" s="3" t="s">
        <v>109</v>
      </c>
      <c r="W2426" s="3" t="s">
        <v>109</v>
      </c>
      <c r="X2426" s="3" t="s">
        <v>109</v>
      </c>
      <c r="Y2426" s="3" t="s">
        <v>109</v>
      </c>
      <c r="Z2426" s="3" t="s">
        <v>109</v>
      </c>
      <c r="AA2426" s="4">
        <v>1999</v>
      </c>
      <c r="AB2426" s="3" t="s">
        <v>109</v>
      </c>
      <c r="AC2426" s="5" t="s">
        <v>111</v>
      </c>
      <c r="AD2426" s="3" t="s">
        <v>111</v>
      </c>
      <c r="AE2426" s="3" t="s">
        <v>109</v>
      </c>
      <c r="AF2426" s="8"/>
      <c r="AG2426" s="3" t="s">
        <v>109</v>
      </c>
      <c r="AH2426" s="3" t="s">
        <v>111</v>
      </c>
      <c r="AI2426" s="3" t="s">
        <v>109</v>
      </c>
      <c r="AJ2426" s="12">
        <v>3</v>
      </c>
      <c r="AL2426" s="10">
        <v>2</v>
      </c>
      <c r="AN2426" s="3" t="s">
        <v>109</v>
      </c>
      <c r="AO2426" s="2"/>
      <c r="AP2426" s="3" t="s">
        <v>109</v>
      </c>
      <c r="AQ2426" s="3" t="s">
        <v>109</v>
      </c>
      <c r="AR2426" s="3" t="s">
        <v>109</v>
      </c>
      <c r="AS2426" s="3" t="s">
        <v>109</v>
      </c>
      <c r="AT2426" s="3" t="s">
        <v>109</v>
      </c>
      <c r="AU2426" s="3" t="s">
        <v>109</v>
      </c>
      <c r="AV2426" s="3" t="s">
        <v>109</v>
      </c>
      <c r="AW2426" s="3" t="s">
        <v>109</v>
      </c>
      <c r="AX2426" s="3" t="s">
        <v>109</v>
      </c>
      <c r="AY2426" s="3" t="s">
        <v>109</v>
      </c>
      <c r="AZ2426" s="3" t="s">
        <v>109</v>
      </c>
      <c r="BA2426" s="3" t="s">
        <v>109</v>
      </c>
      <c r="BB2426" s="3" t="s">
        <v>109</v>
      </c>
      <c r="BC2426" s="3" t="s">
        <v>109</v>
      </c>
      <c r="BD2426" s="3" t="s">
        <v>109</v>
      </c>
      <c r="BE2426" s="3" t="s">
        <v>109</v>
      </c>
      <c r="BF2426" s="3" t="s">
        <v>109</v>
      </c>
      <c r="BG2426" s="3" t="s">
        <v>109</v>
      </c>
      <c r="BH2426" s="3" t="s">
        <v>109</v>
      </c>
      <c r="BI2426" s="3" t="s">
        <v>109</v>
      </c>
      <c r="BJ2426" s="3" t="s">
        <v>109</v>
      </c>
      <c r="BK2426" s="3" t="s">
        <v>109</v>
      </c>
      <c r="BM2426" s="3" t="s">
        <v>109</v>
      </c>
      <c r="BN2426" s="3" t="s">
        <v>109</v>
      </c>
      <c r="BO2426" s="3" t="s">
        <v>109</v>
      </c>
      <c r="BP2426" s="3" t="s">
        <v>109</v>
      </c>
      <c r="BQ2426" s="3" t="s">
        <v>109</v>
      </c>
      <c r="BR2426" s="3" t="s">
        <v>109</v>
      </c>
      <c r="BS2426" s="3" t="s">
        <v>109</v>
      </c>
      <c r="BT2426" s="3" t="s">
        <v>109</v>
      </c>
      <c r="BU2426" s="3" t="s">
        <v>109</v>
      </c>
      <c r="BV2426" s="3" t="s">
        <v>109</v>
      </c>
      <c r="BW2426" s="3" t="s">
        <v>109</v>
      </c>
      <c r="BX2426" s="3" t="s">
        <v>109</v>
      </c>
      <c r="BY2426" s="3" t="s">
        <v>109</v>
      </c>
      <c r="BZ2426" s="3" t="s">
        <v>109</v>
      </c>
      <c r="CA2426" s="4">
        <v>2.5474E-2</v>
      </c>
      <c r="CB2426" s="3" t="s">
        <v>109</v>
      </c>
      <c r="CC2426" s="4">
        <v>1124300</v>
      </c>
      <c r="CD2426" s="3" t="s">
        <v>109</v>
      </c>
      <c r="CE2426" s="3" t="s">
        <v>109</v>
      </c>
      <c r="CF2426" s="3" t="s">
        <v>109</v>
      </c>
      <c r="CG2426" s="3" t="s">
        <v>109</v>
      </c>
      <c r="CH2426" s="3" t="s">
        <v>6713</v>
      </c>
      <c r="CI2426" s="3" t="s">
        <v>109</v>
      </c>
      <c r="CJ2426" s="3" t="s">
        <v>109</v>
      </c>
      <c r="CK2426" s="3" t="s">
        <v>109</v>
      </c>
      <c r="CL2426" s="3" t="s">
        <v>109</v>
      </c>
      <c r="CM2426" s="3" t="s">
        <v>109</v>
      </c>
      <c r="CN2426" s="3" t="s">
        <v>109</v>
      </c>
      <c r="CO2426" s="3" t="s">
        <v>109</v>
      </c>
      <c r="CP2426" s="3" t="s">
        <v>109</v>
      </c>
      <c r="CQ2426" s="5" t="s">
        <v>113</v>
      </c>
      <c r="CR2426" s="5" t="s">
        <v>109</v>
      </c>
      <c r="CV2426" s="21" t="s">
        <v>113</v>
      </c>
    </row>
    <row r="2427" spans="1:100" x14ac:dyDescent="0.25">
      <c r="A2427" s="3" t="s">
        <v>10326</v>
      </c>
      <c r="B2427" s="3" t="s">
        <v>118</v>
      </c>
      <c r="C2427" s="4">
        <v>2.5474E-2</v>
      </c>
      <c r="D2427" s="3" t="s">
        <v>109</v>
      </c>
      <c r="E2427" s="3" t="s">
        <v>10327</v>
      </c>
      <c r="F2427" s="3" t="s">
        <v>10328</v>
      </c>
      <c r="G2427" s="3" t="s">
        <v>106</v>
      </c>
      <c r="H2427" s="4">
        <v>47905</v>
      </c>
      <c r="I2427" s="3" t="s">
        <v>10195</v>
      </c>
      <c r="J2427" s="3" t="s">
        <v>9957</v>
      </c>
      <c r="K2427" s="4">
        <v>27200</v>
      </c>
      <c r="L2427" s="3" t="s">
        <v>109</v>
      </c>
      <c r="M2427" s="3" t="s">
        <v>109</v>
      </c>
      <c r="N2427" s="3" t="s">
        <v>109</v>
      </c>
      <c r="O2427" s="3" t="s">
        <v>109</v>
      </c>
      <c r="P2427" s="3" t="s">
        <v>109</v>
      </c>
      <c r="Q2427" s="2"/>
      <c r="S2427" s="3" t="s">
        <v>109</v>
      </c>
      <c r="T2427" s="3" t="s">
        <v>109</v>
      </c>
      <c r="U2427" s="3" t="s">
        <v>109</v>
      </c>
      <c r="V2427" s="3" t="s">
        <v>109</v>
      </c>
      <c r="W2427" s="3" t="s">
        <v>109</v>
      </c>
      <c r="X2427" s="3" t="s">
        <v>109</v>
      </c>
      <c r="Y2427" s="3" t="s">
        <v>109</v>
      </c>
      <c r="Z2427" s="3" t="s">
        <v>109</v>
      </c>
      <c r="AA2427" s="8"/>
      <c r="AB2427" s="3" t="s">
        <v>109</v>
      </c>
      <c r="AC2427" s="5" t="s">
        <v>135</v>
      </c>
      <c r="AD2427" s="3" t="s">
        <v>135</v>
      </c>
      <c r="AE2427" s="3" t="s">
        <v>109</v>
      </c>
      <c r="AF2427" s="8"/>
      <c r="AG2427" s="3" t="s">
        <v>109</v>
      </c>
      <c r="AH2427" s="3" t="s">
        <v>135</v>
      </c>
      <c r="AI2427" s="3" t="s">
        <v>109</v>
      </c>
      <c r="AJ2427" s="12">
        <v>4</v>
      </c>
      <c r="AL2427" s="10">
        <v>4</v>
      </c>
      <c r="AN2427" s="3" t="s">
        <v>109</v>
      </c>
      <c r="AO2427" s="2"/>
      <c r="AP2427" s="3" t="s">
        <v>109</v>
      </c>
      <c r="AQ2427" s="3" t="s">
        <v>109</v>
      </c>
      <c r="AR2427" s="3" t="s">
        <v>109</v>
      </c>
      <c r="AS2427" s="3" t="s">
        <v>109</v>
      </c>
      <c r="AT2427" s="3" t="s">
        <v>109</v>
      </c>
      <c r="AU2427" s="3" t="s">
        <v>109</v>
      </c>
      <c r="AV2427" s="3" t="s">
        <v>109</v>
      </c>
      <c r="AW2427" s="3" t="s">
        <v>109</v>
      </c>
      <c r="AX2427" s="3" t="s">
        <v>109</v>
      </c>
      <c r="AY2427" s="3" t="s">
        <v>109</v>
      </c>
      <c r="AZ2427" s="3" t="s">
        <v>109</v>
      </c>
      <c r="BA2427" s="3" t="s">
        <v>109</v>
      </c>
      <c r="BB2427" s="3" t="s">
        <v>109</v>
      </c>
      <c r="BC2427" s="3" t="s">
        <v>109</v>
      </c>
      <c r="BD2427" s="3" t="s">
        <v>109</v>
      </c>
      <c r="BE2427" s="3" t="s">
        <v>109</v>
      </c>
      <c r="BF2427" s="3" t="s">
        <v>109</v>
      </c>
      <c r="BG2427" s="3" t="s">
        <v>109</v>
      </c>
      <c r="BH2427" s="3" t="s">
        <v>109</v>
      </c>
      <c r="BI2427" s="3" t="s">
        <v>109</v>
      </c>
      <c r="BJ2427" s="3" t="s">
        <v>109</v>
      </c>
      <c r="BK2427" s="3" t="s">
        <v>109</v>
      </c>
      <c r="BM2427" s="3" t="s">
        <v>109</v>
      </c>
      <c r="BN2427" s="3" t="s">
        <v>109</v>
      </c>
      <c r="BO2427" s="3" t="s">
        <v>109</v>
      </c>
      <c r="BP2427" s="3" t="s">
        <v>109</v>
      </c>
      <c r="BQ2427" s="3" t="s">
        <v>109</v>
      </c>
      <c r="BR2427" s="3" t="s">
        <v>109</v>
      </c>
      <c r="BS2427" s="3" t="s">
        <v>109</v>
      </c>
      <c r="BT2427" s="3" t="s">
        <v>109</v>
      </c>
      <c r="BU2427" s="3" t="s">
        <v>109</v>
      </c>
      <c r="BV2427" s="3" t="s">
        <v>109</v>
      </c>
      <c r="BW2427" s="3" t="s">
        <v>109</v>
      </c>
      <c r="BX2427" s="3" t="s">
        <v>109</v>
      </c>
      <c r="BY2427" s="3" t="s">
        <v>109</v>
      </c>
      <c r="BZ2427" s="3" t="s">
        <v>109</v>
      </c>
      <c r="CA2427" s="4">
        <v>2.5474E-2</v>
      </c>
      <c r="CB2427" s="3" t="s">
        <v>109</v>
      </c>
      <c r="CC2427" s="4">
        <v>1104100</v>
      </c>
      <c r="CD2427" s="3" t="s">
        <v>109</v>
      </c>
      <c r="CE2427" s="3" t="s">
        <v>109</v>
      </c>
      <c r="CF2427" s="3" t="s">
        <v>109</v>
      </c>
      <c r="CG2427" s="3" t="s">
        <v>109</v>
      </c>
      <c r="CH2427" s="3" t="s">
        <v>10329</v>
      </c>
      <c r="CI2427" s="3" t="s">
        <v>109</v>
      </c>
      <c r="CJ2427" s="3" t="s">
        <v>109</v>
      </c>
      <c r="CK2427" s="3" t="s">
        <v>109</v>
      </c>
      <c r="CL2427" s="3" t="s">
        <v>109</v>
      </c>
      <c r="CM2427" s="3" t="s">
        <v>109</v>
      </c>
      <c r="CN2427" s="3" t="s">
        <v>109</v>
      </c>
      <c r="CO2427" s="3" t="s">
        <v>109</v>
      </c>
      <c r="CP2427" s="3" t="s">
        <v>109</v>
      </c>
      <c r="CQ2427" s="5" t="s">
        <v>113</v>
      </c>
      <c r="CR2427" s="5" t="s">
        <v>109</v>
      </c>
      <c r="CV2427" s="21" t="s">
        <v>113</v>
      </c>
    </row>
    <row r="2428" spans="1:100" x14ac:dyDescent="0.25">
      <c r="A2428" s="3" t="s">
        <v>10330</v>
      </c>
      <c r="B2428" s="3" t="s">
        <v>102</v>
      </c>
      <c r="C2428" s="4">
        <v>2.4108999999999998E-2</v>
      </c>
      <c r="D2428" s="3" t="s">
        <v>10331</v>
      </c>
      <c r="E2428" s="3" t="s">
        <v>7341</v>
      </c>
      <c r="F2428" s="3" t="s">
        <v>10332</v>
      </c>
      <c r="G2428" s="3" t="s">
        <v>106</v>
      </c>
      <c r="H2428" s="4">
        <v>47909</v>
      </c>
      <c r="I2428" s="3" t="s">
        <v>10195</v>
      </c>
      <c r="J2428" s="3" t="s">
        <v>9957</v>
      </c>
      <c r="K2428" s="4">
        <v>44064</v>
      </c>
      <c r="L2428" s="3" t="s">
        <v>109</v>
      </c>
      <c r="M2428" s="3" t="s">
        <v>109</v>
      </c>
      <c r="N2428" s="3" t="s">
        <v>109</v>
      </c>
      <c r="O2428" s="3" t="s">
        <v>109</v>
      </c>
      <c r="P2428" s="3" t="s">
        <v>109</v>
      </c>
      <c r="Q2428" s="2"/>
      <c r="S2428" s="3" t="s">
        <v>109</v>
      </c>
      <c r="T2428" s="3" t="s">
        <v>109</v>
      </c>
      <c r="U2428" s="3" t="s">
        <v>109</v>
      </c>
      <c r="V2428" s="3" t="s">
        <v>109</v>
      </c>
      <c r="W2428" s="3" t="s">
        <v>109</v>
      </c>
      <c r="X2428" s="3" t="s">
        <v>109</v>
      </c>
      <c r="Y2428" s="3" t="s">
        <v>109</v>
      </c>
      <c r="Z2428" s="3" t="s">
        <v>109</v>
      </c>
      <c r="AA2428" s="4">
        <v>1973</v>
      </c>
      <c r="AB2428" s="3" t="s">
        <v>109</v>
      </c>
      <c r="AC2428" s="5" t="s">
        <v>123</v>
      </c>
      <c r="AD2428" s="3" t="s">
        <v>123</v>
      </c>
      <c r="AE2428" s="3" t="s">
        <v>109</v>
      </c>
      <c r="AF2428" s="8"/>
      <c r="AG2428" s="3" t="s">
        <v>109</v>
      </c>
      <c r="AH2428" s="3" t="s">
        <v>126</v>
      </c>
      <c r="AI2428" s="3" t="s">
        <v>109</v>
      </c>
      <c r="AJ2428" s="12">
        <v>2</v>
      </c>
      <c r="AL2428" s="10">
        <v>2</v>
      </c>
      <c r="AN2428" s="3" t="s">
        <v>109</v>
      </c>
      <c r="AO2428" s="2"/>
      <c r="AP2428" s="3" t="s">
        <v>109</v>
      </c>
      <c r="AQ2428" s="3" t="s">
        <v>109</v>
      </c>
      <c r="AR2428" s="3" t="s">
        <v>109</v>
      </c>
      <c r="AS2428" s="3" t="s">
        <v>109</v>
      </c>
      <c r="AT2428" s="3" t="s">
        <v>109</v>
      </c>
      <c r="AU2428" s="3" t="s">
        <v>109</v>
      </c>
      <c r="AV2428" s="3" t="s">
        <v>109</v>
      </c>
      <c r="AW2428" s="3" t="s">
        <v>109</v>
      </c>
      <c r="AX2428" s="3" t="s">
        <v>109</v>
      </c>
      <c r="AY2428" s="3" t="s">
        <v>109</v>
      </c>
      <c r="AZ2428" s="3" t="s">
        <v>109</v>
      </c>
      <c r="BA2428" s="3" t="s">
        <v>109</v>
      </c>
      <c r="BB2428" s="3" t="s">
        <v>109</v>
      </c>
      <c r="BC2428" s="3" t="s">
        <v>109</v>
      </c>
      <c r="BD2428" s="3" t="s">
        <v>109</v>
      </c>
      <c r="BE2428" s="3" t="s">
        <v>109</v>
      </c>
      <c r="BF2428" s="3" t="s">
        <v>109</v>
      </c>
      <c r="BG2428" s="3" t="s">
        <v>109</v>
      </c>
      <c r="BH2428" s="3" t="s">
        <v>109</v>
      </c>
      <c r="BI2428" s="3" t="s">
        <v>109</v>
      </c>
      <c r="BJ2428" s="3" t="s">
        <v>109</v>
      </c>
      <c r="BK2428" s="3" t="s">
        <v>109</v>
      </c>
      <c r="BM2428" s="3" t="s">
        <v>109</v>
      </c>
      <c r="BN2428" s="3" t="s">
        <v>109</v>
      </c>
      <c r="BO2428" s="3" t="s">
        <v>109</v>
      </c>
      <c r="BP2428" s="3" t="s">
        <v>109</v>
      </c>
      <c r="BQ2428" s="3" t="s">
        <v>109</v>
      </c>
      <c r="BR2428" s="3" t="s">
        <v>109</v>
      </c>
      <c r="BS2428" s="3" t="s">
        <v>109</v>
      </c>
      <c r="BT2428" s="3" t="s">
        <v>109</v>
      </c>
      <c r="BU2428" s="3" t="s">
        <v>109</v>
      </c>
      <c r="BV2428" s="3" t="s">
        <v>109</v>
      </c>
      <c r="BW2428" s="3" t="s">
        <v>109</v>
      </c>
      <c r="BX2428" s="3" t="s">
        <v>109</v>
      </c>
      <c r="BY2428" s="3" t="s">
        <v>109</v>
      </c>
      <c r="BZ2428" s="3" t="s">
        <v>109</v>
      </c>
      <c r="CA2428" s="4">
        <v>2.4108999999999998E-2</v>
      </c>
      <c r="CB2428" s="3" t="s">
        <v>109</v>
      </c>
      <c r="CC2428" s="4">
        <v>607300</v>
      </c>
      <c r="CD2428" s="3" t="s">
        <v>109</v>
      </c>
      <c r="CE2428" s="3" t="s">
        <v>109</v>
      </c>
      <c r="CF2428" s="3" t="s">
        <v>109</v>
      </c>
      <c r="CG2428" s="3" t="s">
        <v>109</v>
      </c>
      <c r="CH2428" s="3" t="s">
        <v>10333</v>
      </c>
      <c r="CI2428" s="3" t="s">
        <v>109</v>
      </c>
      <c r="CJ2428" s="3" t="s">
        <v>109</v>
      </c>
      <c r="CK2428" s="3" t="s">
        <v>109</v>
      </c>
      <c r="CL2428" s="3" t="s">
        <v>109</v>
      </c>
      <c r="CM2428" s="3" t="s">
        <v>109</v>
      </c>
      <c r="CN2428" s="3" t="s">
        <v>109</v>
      </c>
      <c r="CO2428" s="3" t="s">
        <v>109</v>
      </c>
      <c r="CP2428" s="3" t="s">
        <v>109</v>
      </c>
      <c r="CQ2428" s="5" t="s">
        <v>113</v>
      </c>
      <c r="CR2428" s="5" t="s">
        <v>109</v>
      </c>
      <c r="CV2428" s="21" t="s">
        <v>113</v>
      </c>
    </row>
    <row r="2429" spans="1:100" x14ac:dyDescent="0.25">
      <c r="A2429" s="3" t="s">
        <v>10334</v>
      </c>
      <c r="B2429" s="3" t="s">
        <v>443</v>
      </c>
      <c r="C2429" s="4">
        <v>1.4511E-2</v>
      </c>
      <c r="D2429" s="3" t="s">
        <v>109</v>
      </c>
      <c r="E2429" s="3" t="s">
        <v>10335</v>
      </c>
      <c r="F2429" s="3" t="s">
        <v>10336</v>
      </c>
      <c r="G2429" s="3" t="s">
        <v>106</v>
      </c>
      <c r="H2429" s="4">
        <v>47905</v>
      </c>
      <c r="I2429" s="3" t="s">
        <v>10195</v>
      </c>
      <c r="J2429" s="3" t="s">
        <v>9957</v>
      </c>
      <c r="K2429" s="4">
        <v>36664</v>
      </c>
      <c r="L2429" s="3" t="s">
        <v>109</v>
      </c>
      <c r="M2429" s="3" t="s">
        <v>109</v>
      </c>
      <c r="N2429" s="3" t="s">
        <v>109</v>
      </c>
      <c r="O2429" s="3" t="s">
        <v>109</v>
      </c>
      <c r="P2429" s="3" t="s">
        <v>109</v>
      </c>
      <c r="Q2429" s="2"/>
      <c r="S2429" s="3" t="s">
        <v>109</v>
      </c>
      <c r="T2429" s="3" t="s">
        <v>109</v>
      </c>
      <c r="U2429" s="3" t="s">
        <v>109</v>
      </c>
      <c r="V2429" s="3" t="s">
        <v>109</v>
      </c>
      <c r="W2429" s="3" t="s">
        <v>109</v>
      </c>
      <c r="X2429" s="3" t="s">
        <v>109</v>
      </c>
      <c r="Y2429" s="3" t="s">
        <v>109</v>
      </c>
      <c r="Z2429" s="3" t="s">
        <v>109</v>
      </c>
      <c r="AA2429" s="4">
        <v>1973</v>
      </c>
      <c r="AB2429" s="3" t="s">
        <v>109</v>
      </c>
      <c r="AC2429" s="5" t="s">
        <v>111</v>
      </c>
      <c r="AD2429" s="3" t="s">
        <v>111</v>
      </c>
      <c r="AE2429" s="3" t="s">
        <v>109</v>
      </c>
      <c r="AF2429" s="8"/>
      <c r="AG2429" s="3" t="s">
        <v>109</v>
      </c>
      <c r="AH2429" s="3" t="s">
        <v>126</v>
      </c>
      <c r="AI2429" s="3" t="s">
        <v>109</v>
      </c>
      <c r="AJ2429" s="12">
        <v>3</v>
      </c>
      <c r="AL2429" s="10">
        <v>2</v>
      </c>
      <c r="AN2429" s="3" t="s">
        <v>109</v>
      </c>
      <c r="AO2429" s="2"/>
      <c r="AP2429" s="3" t="s">
        <v>109</v>
      </c>
      <c r="AQ2429" s="3" t="s">
        <v>109</v>
      </c>
      <c r="AR2429" s="3" t="s">
        <v>109</v>
      </c>
      <c r="AS2429" s="3" t="s">
        <v>109</v>
      </c>
      <c r="AT2429" s="3" t="s">
        <v>109</v>
      </c>
      <c r="AU2429" s="3" t="s">
        <v>109</v>
      </c>
      <c r="AV2429" s="3" t="s">
        <v>109</v>
      </c>
      <c r="AW2429" s="3" t="s">
        <v>109</v>
      </c>
      <c r="AX2429" s="3" t="s">
        <v>109</v>
      </c>
      <c r="AY2429" s="3" t="s">
        <v>109</v>
      </c>
      <c r="AZ2429" s="3" t="s">
        <v>109</v>
      </c>
      <c r="BA2429" s="3" t="s">
        <v>109</v>
      </c>
      <c r="BB2429" s="3" t="s">
        <v>109</v>
      </c>
      <c r="BC2429" s="3" t="s">
        <v>109</v>
      </c>
      <c r="BD2429" s="3" t="s">
        <v>109</v>
      </c>
      <c r="BE2429" s="3" t="s">
        <v>109</v>
      </c>
      <c r="BF2429" s="3" t="s">
        <v>109</v>
      </c>
      <c r="BG2429" s="3" t="s">
        <v>109</v>
      </c>
      <c r="BH2429" s="3" t="s">
        <v>109</v>
      </c>
      <c r="BI2429" s="3" t="s">
        <v>109</v>
      </c>
      <c r="BJ2429" s="3" t="s">
        <v>109</v>
      </c>
      <c r="BK2429" s="3" t="s">
        <v>109</v>
      </c>
      <c r="BM2429" s="3" t="s">
        <v>109</v>
      </c>
      <c r="BN2429" s="3" t="s">
        <v>109</v>
      </c>
      <c r="BO2429" s="3" t="s">
        <v>109</v>
      </c>
      <c r="BP2429" s="3" t="s">
        <v>109</v>
      </c>
      <c r="BQ2429" s="3" t="s">
        <v>109</v>
      </c>
      <c r="BR2429" s="3" t="s">
        <v>109</v>
      </c>
      <c r="BS2429" s="3" t="s">
        <v>109</v>
      </c>
      <c r="BT2429" s="3" t="s">
        <v>109</v>
      </c>
      <c r="BU2429" s="3" t="s">
        <v>109</v>
      </c>
      <c r="BV2429" s="3" t="s">
        <v>109</v>
      </c>
      <c r="BW2429" s="3" t="s">
        <v>109</v>
      </c>
      <c r="BX2429" s="3" t="s">
        <v>109</v>
      </c>
      <c r="BY2429" s="3" t="s">
        <v>109</v>
      </c>
      <c r="BZ2429" s="3" t="s">
        <v>109</v>
      </c>
      <c r="CA2429" s="4">
        <v>1.4511E-2</v>
      </c>
      <c r="CB2429" s="3" t="s">
        <v>109</v>
      </c>
      <c r="CC2429" s="4">
        <v>792200</v>
      </c>
      <c r="CD2429" s="3" t="s">
        <v>109</v>
      </c>
      <c r="CE2429" s="3" t="s">
        <v>109</v>
      </c>
      <c r="CF2429" s="3" t="s">
        <v>109</v>
      </c>
      <c r="CG2429" s="3" t="s">
        <v>109</v>
      </c>
      <c r="CH2429" s="3" t="s">
        <v>10337</v>
      </c>
      <c r="CI2429" s="3" t="s">
        <v>109</v>
      </c>
      <c r="CJ2429" s="3" t="s">
        <v>109</v>
      </c>
      <c r="CK2429" s="3" t="s">
        <v>109</v>
      </c>
      <c r="CL2429" s="3" t="s">
        <v>109</v>
      </c>
      <c r="CM2429" s="3" t="s">
        <v>109</v>
      </c>
      <c r="CN2429" s="3" t="s">
        <v>109</v>
      </c>
      <c r="CO2429" s="3" t="s">
        <v>109</v>
      </c>
      <c r="CP2429" s="3" t="s">
        <v>109</v>
      </c>
      <c r="CQ2429" s="5" t="s">
        <v>113</v>
      </c>
      <c r="CR2429" s="5" t="s">
        <v>109</v>
      </c>
      <c r="CV2429" s="21" t="s">
        <v>113</v>
      </c>
    </row>
    <row r="2430" spans="1:100" x14ac:dyDescent="0.25">
      <c r="A2430" s="3" t="s">
        <v>10338</v>
      </c>
      <c r="B2430" s="3" t="s">
        <v>118</v>
      </c>
      <c r="C2430" s="4">
        <v>2.5474E-2</v>
      </c>
      <c r="D2430" s="3" t="s">
        <v>109</v>
      </c>
      <c r="E2430" s="3" t="s">
        <v>7341</v>
      </c>
      <c r="F2430" s="3" t="s">
        <v>10339</v>
      </c>
      <c r="G2430" s="3" t="s">
        <v>106</v>
      </c>
      <c r="H2430" s="4">
        <v>47905</v>
      </c>
      <c r="I2430" s="3" t="s">
        <v>10195</v>
      </c>
      <c r="J2430" s="3" t="s">
        <v>9957</v>
      </c>
      <c r="K2430" s="4">
        <v>31740</v>
      </c>
      <c r="L2430" s="3" t="s">
        <v>109</v>
      </c>
      <c r="M2430" s="3" t="s">
        <v>109</v>
      </c>
      <c r="N2430" s="3" t="s">
        <v>109</v>
      </c>
      <c r="O2430" s="3" t="s">
        <v>109</v>
      </c>
      <c r="P2430" s="3" t="s">
        <v>10340</v>
      </c>
      <c r="Q2430" s="2"/>
      <c r="S2430" s="3" t="s">
        <v>109</v>
      </c>
      <c r="T2430" s="3" t="s">
        <v>109</v>
      </c>
      <c r="U2430" s="3" t="s">
        <v>109</v>
      </c>
      <c r="V2430" s="3" t="s">
        <v>109</v>
      </c>
      <c r="W2430" s="3" t="s">
        <v>109</v>
      </c>
      <c r="X2430" s="3" t="s">
        <v>109</v>
      </c>
      <c r="Y2430" s="3" t="s">
        <v>109</v>
      </c>
      <c r="Z2430" s="3" t="s">
        <v>109</v>
      </c>
      <c r="AA2430" s="4">
        <v>1970</v>
      </c>
      <c r="AB2430" s="3" t="s">
        <v>109</v>
      </c>
      <c r="AC2430" s="5" t="s">
        <v>111</v>
      </c>
      <c r="AD2430" s="3" t="s">
        <v>111</v>
      </c>
      <c r="AE2430" s="3" t="s">
        <v>109</v>
      </c>
      <c r="AF2430" s="8"/>
      <c r="AG2430" s="3" t="s">
        <v>109</v>
      </c>
      <c r="AH2430" s="3" t="s">
        <v>111</v>
      </c>
      <c r="AI2430" s="3" t="s">
        <v>109</v>
      </c>
      <c r="AJ2430" s="12">
        <v>3</v>
      </c>
      <c r="AL2430" s="10">
        <v>4</v>
      </c>
      <c r="AN2430" s="3" t="s">
        <v>109</v>
      </c>
      <c r="AO2430" s="2"/>
      <c r="AP2430" s="3" t="s">
        <v>109</v>
      </c>
      <c r="AQ2430" s="3" t="s">
        <v>109</v>
      </c>
      <c r="AR2430" s="3" t="s">
        <v>109</v>
      </c>
      <c r="AS2430" s="3" t="s">
        <v>109</v>
      </c>
      <c r="AT2430" s="3" t="s">
        <v>109</v>
      </c>
      <c r="AU2430" s="3" t="s">
        <v>109</v>
      </c>
      <c r="AV2430" s="3" t="s">
        <v>109</v>
      </c>
      <c r="AW2430" s="3" t="s">
        <v>109</v>
      </c>
      <c r="AX2430" s="3" t="s">
        <v>109</v>
      </c>
      <c r="AY2430" s="3" t="s">
        <v>109</v>
      </c>
      <c r="AZ2430" s="3" t="s">
        <v>109</v>
      </c>
      <c r="BA2430" s="3" t="s">
        <v>109</v>
      </c>
      <c r="BB2430" s="3" t="s">
        <v>109</v>
      </c>
      <c r="BC2430" s="3" t="s">
        <v>109</v>
      </c>
      <c r="BD2430" s="3" t="s">
        <v>109</v>
      </c>
      <c r="BE2430" s="3" t="s">
        <v>109</v>
      </c>
      <c r="BF2430" s="3" t="s">
        <v>109</v>
      </c>
      <c r="BG2430" s="3" t="s">
        <v>109</v>
      </c>
      <c r="BH2430" s="3" t="s">
        <v>109</v>
      </c>
      <c r="BI2430" s="3" t="s">
        <v>109</v>
      </c>
      <c r="BJ2430" s="3" t="s">
        <v>109</v>
      </c>
      <c r="BK2430" s="3" t="s">
        <v>109</v>
      </c>
      <c r="BM2430" s="3" t="s">
        <v>109</v>
      </c>
      <c r="BN2430" s="3" t="s">
        <v>109</v>
      </c>
      <c r="BO2430" s="3" t="s">
        <v>109</v>
      </c>
      <c r="BP2430" s="3" t="s">
        <v>109</v>
      </c>
      <c r="BQ2430" s="3" t="s">
        <v>109</v>
      </c>
      <c r="BR2430" s="3" t="s">
        <v>109</v>
      </c>
      <c r="BS2430" s="3" t="s">
        <v>109</v>
      </c>
      <c r="BT2430" s="3" t="s">
        <v>109</v>
      </c>
      <c r="BU2430" s="3" t="s">
        <v>109</v>
      </c>
      <c r="BV2430" s="3" t="s">
        <v>109</v>
      </c>
      <c r="BW2430" s="3" t="s">
        <v>109</v>
      </c>
      <c r="BX2430" s="3" t="s">
        <v>109</v>
      </c>
      <c r="BY2430" s="3" t="s">
        <v>109</v>
      </c>
      <c r="BZ2430" s="3" t="s">
        <v>109</v>
      </c>
      <c r="CA2430" s="4">
        <v>2.5474E-2</v>
      </c>
      <c r="CB2430" s="3" t="s">
        <v>109</v>
      </c>
      <c r="CC2430" s="4">
        <v>995900</v>
      </c>
      <c r="CD2430" s="3" t="s">
        <v>109</v>
      </c>
      <c r="CE2430" s="3" t="s">
        <v>109</v>
      </c>
      <c r="CF2430" s="3" t="s">
        <v>109</v>
      </c>
      <c r="CG2430" s="3" t="s">
        <v>109</v>
      </c>
      <c r="CH2430" s="3" t="s">
        <v>109</v>
      </c>
      <c r="CI2430" s="3" t="s">
        <v>109</v>
      </c>
      <c r="CJ2430" s="3" t="s">
        <v>109</v>
      </c>
      <c r="CK2430" s="3" t="s">
        <v>109</v>
      </c>
      <c r="CL2430" s="3" t="s">
        <v>109</v>
      </c>
      <c r="CM2430" s="3" t="s">
        <v>109</v>
      </c>
      <c r="CN2430" s="3" t="s">
        <v>109</v>
      </c>
      <c r="CO2430" s="3" t="s">
        <v>109</v>
      </c>
      <c r="CP2430" s="3" t="s">
        <v>109</v>
      </c>
      <c r="CQ2430" s="5" t="s">
        <v>126</v>
      </c>
      <c r="CR2430" s="5" t="s">
        <v>10341</v>
      </c>
      <c r="CV2430" s="21" t="s">
        <v>113</v>
      </c>
    </row>
    <row r="2431" spans="1:100" x14ac:dyDescent="0.25">
      <c r="A2431" s="3" t="s">
        <v>10342</v>
      </c>
      <c r="B2431" s="3" t="s">
        <v>118</v>
      </c>
      <c r="C2431" s="4">
        <v>2.5474E-2</v>
      </c>
      <c r="D2431" s="3" t="s">
        <v>10343</v>
      </c>
      <c r="E2431" s="3" t="s">
        <v>10344</v>
      </c>
      <c r="F2431" s="3" t="s">
        <v>10345</v>
      </c>
      <c r="G2431" s="3" t="s">
        <v>106</v>
      </c>
      <c r="H2431" s="4">
        <v>47905</v>
      </c>
      <c r="I2431" s="3" t="s">
        <v>10195</v>
      </c>
      <c r="J2431" s="3" t="s">
        <v>9957</v>
      </c>
      <c r="K2431" s="4">
        <v>30212</v>
      </c>
      <c r="L2431" s="3" t="s">
        <v>109</v>
      </c>
      <c r="M2431" s="3" t="s">
        <v>109</v>
      </c>
      <c r="N2431" s="3" t="s">
        <v>109</v>
      </c>
      <c r="O2431" s="3" t="s">
        <v>109</v>
      </c>
      <c r="P2431" s="3" t="s">
        <v>10346</v>
      </c>
      <c r="Q2431" s="2"/>
      <c r="S2431" s="3" t="s">
        <v>109</v>
      </c>
      <c r="T2431" s="3" t="s">
        <v>109</v>
      </c>
      <c r="U2431" s="3" t="s">
        <v>109</v>
      </c>
      <c r="V2431" s="3" t="s">
        <v>109</v>
      </c>
      <c r="W2431" s="3" t="s">
        <v>109</v>
      </c>
      <c r="X2431" s="3" t="s">
        <v>109</v>
      </c>
      <c r="Y2431" s="3" t="s">
        <v>109</v>
      </c>
      <c r="Z2431" s="3" t="s">
        <v>109</v>
      </c>
      <c r="AA2431" s="4">
        <v>1968</v>
      </c>
      <c r="AB2431" s="3" t="s">
        <v>109</v>
      </c>
      <c r="AC2431" s="5" t="s">
        <v>111</v>
      </c>
      <c r="AD2431" s="3" t="s">
        <v>111</v>
      </c>
      <c r="AE2431" s="3" t="s">
        <v>109</v>
      </c>
      <c r="AF2431" s="8"/>
      <c r="AG2431" s="3" t="s">
        <v>109</v>
      </c>
      <c r="AH2431" s="3" t="s">
        <v>111</v>
      </c>
      <c r="AI2431" s="3" t="s">
        <v>109</v>
      </c>
      <c r="AJ2431" s="12">
        <v>3</v>
      </c>
      <c r="AL2431" s="10">
        <v>4</v>
      </c>
      <c r="AN2431" s="3" t="s">
        <v>109</v>
      </c>
      <c r="AO2431" s="2"/>
      <c r="AP2431" s="3" t="s">
        <v>109</v>
      </c>
      <c r="AQ2431" s="3" t="s">
        <v>109</v>
      </c>
      <c r="AR2431" s="3" t="s">
        <v>109</v>
      </c>
      <c r="AS2431" s="3" t="s">
        <v>109</v>
      </c>
      <c r="AT2431" s="3" t="s">
        <v>109</v>
      </c>
      <c r="AU2431" s="3" t="s">
        <v>109</v>
      </c>
      <c r="AV2431" s="3" t="s">
        <v>109</v>
      </c>
      <c r="AW2431" s="3" t="s">
        <v>109</v>
      </c>
      <c r="AX2431" s="3" t="s">
        <v>109</v>
      </c>
      <c r="AY2431" s="3" t="s">
        <v>109</v>
      </c>
      <c r="AZ2431" s="3" t="s">
        <v>109</v>
      </c>
      <c r="BA2431" s="3" t="s">
        <v>109</v>
      </c>
      <c r="BB2431" s="3" t="s">
        <v>109</v>
      </c>
      <c r="BC2431" s="3" t="s">
        <v>109</v>
      </c>
      <c r="BD2431" s="3" t="s">
        <v>109</v>
      </c>
      <c r="BE2431" s="3" t="s">
        <v>109</v>
      </c>
      <c r="BF2431" s="3" t="s">
        <v>109</v>
      </c>
      <c r="BG2431" s="3" t="s">
        <v>109</v>
      </c>
      <c r="BH2431" s="3" t="s">
        <v>109</v>
      </c>
      <c r="BI2431" s="3" t="s">
        <v>109</v>
      </c>
      <c r="BJ2431" s="3" t="s">
        <v>109</v>
      </c>
      <c r="BK2431" s="3" t="s">
        <v>109</v>
      </c>
      <c r="BM2431" s="3" t="s">
        <v>109</v>
      </c>
      <c r="BN2431" s="3" t="s">
        <v>109</v>
      </c>
      <c r="BO2431" s="3" t="s">
        <v>109</v>
      </c>
      <c r="BP2431" s="3" t="s">
        <v>109</v>
      </c>
      <c r="BQ2431" s="3" t="s">
        <v>109</v>
      </c>
      <c r="BR2431" s="3" t="s">
        <v>109</v>
      </c>
      <c r="BS2431" s="3" t="s">
        <v>109</v>
      </c>
      <c r="BT2431" s="3" t="s">
        <v>109</v>
      </c>
      <c r="BU2431" s="3" t="s">
        <v>109</v>
      </c>
      <c r="BV2431" s="3" t="s">
        <v>109</v>
      </c>
      <c r="BW2431" s="3" t="s">
        <v>109</v>
      </c>
      <c r="BX2431" s="3" t="s">
        <v>109</v>
      </c>
      <c r="BY2431" s="3" t="s">
        <v>109</v>
      </c>
      <c r="BZ2431" s="3" t="s">
        <v>109</v>
      </c>
      <c r="CA2431" s="4">
        <v>2.5474E-2</v>
      </c>
      <c r="CB2431" s="3" t="s">
        <v>109</v>
      </c>
      <c r="CC2431" s="4">
        <v>977500</v>
      </c>
      <c r="CD2431" s="3" t="s">
        <v>109</v>
      </c>
      <c r="CE2431" s="3" t="s">
        <v>109</v>
      </c>
      <c r="CF2431" s="3" t="s">
        <v>109</v>
      </c>
      <c r="CG2431" s="3" t="s">
        <v>109</v>
      </c>
      <c r="CH2431" s="3" t="s">
        <v>10347</v>
      </c>
      <c r="CI2431" s="3" t="s">
        <v>109</v>
      </c>
      <c r="CJ2431" s="3" t="s">
        <v>109</v>
      </c>
      <c r="CK2431" s="3" t="s">
        <v>109</v>
      </c>
      <c r="CL2431" s="3" t="s">
        <v>109</v>
      </c>
      <c r="CM2431" s="3" t="s">
        <v>109</v>
      </c>
      <c r="CN2431" s="3" t="s">
        <v>109</v>
      </c>
      <c r="CO2431" s="3" t="s">
        <v>109</v>
      </c>
      <c r="CP2431" s="3" t="s">
        <v>109</v>
      </c>
      <c r="CQ2431" s="5" t="s">
        <v>126</v>
      </c>
      <c r="CR2431" s="5" t="s">
        <v>10348</v>
      </c>
      <c r="CV2431" s="21" t="s">
        <v>113</v>
      </c>
    </row>
    <row r="2432" spans="1:100" x14ac:dyDescent="0.25">
      <c r="A2432" s="3" t="s">
        <v>10349</v>
      </c>
      <c r="B2432" s="3" t="s">
        <v>118</v>
      </c>
      <c r="C2432" s="4">
        <v>2.5474E-2</v>
      </c>
      <c r="D2432" s="3" t="s">
        <v>109</v>
      </c>
      <c r="E2432" s="3" t="s">
        <v>10350</v>
      </c>
      <c r="F2432" s="3" t="s">
        <v>10351</v>
      </c>
      <c r="G2432" s="3" t="s">
        <v>106</v>
      </c>
      <c r="H2432" s="4">
        <v>47905</v>
      </c>
      <c r="I2432" s="3" t="s">
        <v>10195</v>
      </c>
      <c r="J2432" s="3" t="s">
        <v>9957</v>
      </c>
      <c r="K2432" s="4">
        <v>44980</v>
      </c>
      <c r="L2432" s="3" t="s">
        <v>109</v>
      </c>
      <c r="M2432" s="3" t="s">
        <v>109</v>
      </c>
      <c r="N2432" s="3" t="s">
        <v>109</v>
      </c>
      <c r="O2432" s="3" t="s">
        <v>109</v>
      </c>
      <c r="P2432" s="3" t="s">
        <v>10352</v>
      </c>
      <c r="Q2432" s="2"/>
      <c r="S2432" s="3" t="s">
        <v>109</v>
      </c>
      <c r="T2432" s="3" t="s">
        <v>109</v>
      </c>
      <c r="U2432" s="3" t="s">
        <v>109</v>
      </c>
      <c r="V2432" s="3" t="s">
        <v>109</v>
      </c>
      <c r="W2432" s="3" t="s">
        <v>109</v>
      </c>
      <c r="X2432" s="3" t="s">
        <v>109</v>
      </c>
      <c r="Y2432" s="3" t="s">
        <v>109</v>
      </c>
      <c r="Z2432" s="3" t="s">
        <v>109</v>
      </c>
      <c r="AA2432" s="4">
        <v>1980</v>
      </c>
      <c r="AB2432" s="3" t="s">
        <v>109</v>
      </c>
      <c r="AC2432" s="5" t="s">
        <v>123</v>
      </c>
      <c r="AD2432" s="3" t="s">
        <v>111</v>
      </c>
      <c r="AE2432" s="3" t="s">
        <v>109</v>
      </c>
      <c r="AF2432" s="8"/>
      <c r="AG2432" s="3" t="s">
        <v>109</v>
      </c>
      <c r="AH2432" s="3" t="s">
        <v>126</v>
      </c>
      <c r="AI2432" s="3" t="s">
        <v>109</v>
      </c>
      <c r="AJ2432" s="12">
        <v>3</v>
      </c>
      <c r="AL2432" s="10">
        <v>3</v>
      </c>
      <c r="AN2432" s="3" t="s">
        <v>109</v>
      </c>
      <c r="AO2432" s="2"/>
      <c r="AP2432" s="3" t="s">
        <v>109</v>
      </c>
      <c r="AQ2432" s="3" t="s">
        <v>109</v>
      </c>
      <c r="AR2432" s="3" t="s">
        <v>109</v>
      </c>
      <c r="AS2432" s="3" t="s">
        <v>109</v>
      </c>
      <c r="AT2432" s="3" t="s">
        <v>109</v>
      </c>
      <c r="AU2432" s="3" t="s">
        <v>109</v>
      </c>
      <c r="AV2432" s="3" t="s">
        <v>109</v>
      </c>
      <c r="AW2432" s="3" t="s">
        <v>109</v>
      </c>
      <c r="AX2432" s="3" t="s">
        <v>109</v>
      </c>
      <c r="AY2432" s="3" t="s">
        <v>109</v>
      </c>
      <c r="AZ2432" s="3" t="s">
        <v>109</v>
      </c>
      <c r="BA2432" s="3" t="s">
        <v>109</v>
      </c>
      <c r="BB2432" s="3" t="s">
        <v>109</v>
      </c>
      <c r="BC2432" s="3" t="s">
        <v>109</v>
      </c>
      <c r="BD2432" s="3" t="s">
        <v>109</v>
      </c>
      <c r="BE2432" s="3" t="s">
        <v>109</v>
      </c>
      <c r="BF2432" s="3" t="s">
        <v>109</v>
      </c>
      <c r="BG2432" s="3" t="s">
        <v>109</v>
      </c>
      <c r="BH2432" s="3" t="s">
        <v>109</v>
      </c>
      <c r="BI2432" s="3" t="s">
        <v>109</v>
      </c>
      <c r="BJ2432" s="3" t="s">
        <v>109</v>
      </c>
      <c r="BK2432" s="3" t="s">
        <v>109</v>
      </c>
      <c r="BM2432" s="3" t="s">
        <v>109</v>
      </c>
      <c r="BN2432" s="3" t="s">
        <v>109</v>
      </c>
      <c r="BO2432" s="3" t="s">
        <v>109</v>
      </c>
      <c r="BP2432" s="3" t="s">
        <v>109</v>
      </c>
      <c r="BQ2432" s="3" t="s">
        <v>109</v>
      </c>
      <c r="BR2432" s="3" t="s">
        <v>109</v>
      </c>
      <c r="BS2432" s="3" t="s">
        <v>109</v>
      </c>
      <c r="BT2432" s="3" t="s">
        <v>109</v>
      </c>
      <c r="BU2432" s="3" t="s">
        <v>109</v>
      </c>
      <c r="BV2432" s="3" t="s">
        <v>109</v>
      </c>
      <c r="BW2432" s="3" t="s">
        <v>109</v>
      </c>
      <c r="BX2432" s="3" t="s">
        <v>109</v>
      </c>
      <c r="BY2432" s="3" t="s">
        <v>109</v>
      </c>
      <c r="BZ2432" s="3" t="s">
        <v>109</v>
      </c>
      <c r="CA2432" s="4">
        <v>2.5474E-2</v>
      </c>
      <c r="CB2432" s="3" t="s">
        <v>109</v>
      </c>
      <c r="CC2432" s="4">
        <v>786300</v>
      </c>
      <c r="CD2432" s="3" t="s">
        <v>109</v>
      </c>
      <c r="CE2432" s="3" t="s">
        <v>109</v>
      </c>
      <c r="CF2432" s="3" t="s">
        <v>109</v>
      </c>
      <c r="CG2432" s="3" t="s">
        <v>109</v>
      </c>
      <c r="CH2432" s="3" t="s">
        <v>10353</v>
      </c>
      <c r="CI2432" s="3" t="s">
        <v>109</v>
      </c>
      <c r="CJ2432" s="3" t="s">
        <v>109</v>
      </c>
      <c r="CK2432" s="3" t="s">
        <v>109</v>
      </c>
      <c r="CL2432" s="3" t="s">
        <v>109</v>
      </c>
      <c r="CM2432" s="3" t="s">
        <v>109</v>
      </c>
      <c r="CN2432" s="3" t="s">
        <v>109</v>
      </c>
      <c r="CO2432" s="3" t="s">
        <v>109</v>
      </c>
      <c r="CP2432" s="3" t="s">
        <v>109</v>
      </c>
      <c r="CQ2432" s="5" t="s">
        <v>113</v>
      </c>
      <c r="CR2432" s="5" t="s">
        <v>109</v>
      </c>
      <c r="CV2432" s="21" t="s">
        <v>113</v>
      </c>
    </row>
    <row r="2433" spans="1:100" x14ac:dyDescent="0.25">
      <c r="A2433" s="3" t="s">
        <v>10354</v>
      </c>
      <c r="B2433" s="3" t="s">
        <v>461</v>
      </c>
      <c r="C2433" s="4">
        <v>1.4767000000000001E-2</v>
      </c>
      <c r="D2433" s="3" t="s">
        <v>10355</v>
      </c>
      <c r="E2433" s="3" t="s">
        <v>10356</v>
      </c>
      <c r="F2433" s="3" t="s">
        <v>10357</v>
      </c>
      <c r="G2433" s="3" t="s">
        <v>106</v>
      </c>
      <c r="H2433" s="4">
        <v>47905</v>
      </c>
      <c r="I2433" s="3" t="s">
        <v>10195</v>
      </c>
      <c r="J2433" s="3" t="s">
        <v>9957</v>
      </c>
      <c r="K2433" s="4">
        <v>64480</v>
      </c>
      <c r="L2433" s="3" t="s">
        <v>109</v>
      </c>
      <c r="M2433" s="3" t="s">
        <v>109</v>
      </c>
      <c r="N2433" s="3" t="s">
        <v>109</v>
      </c>
      <c r="O2433" s="3" t="s">
        <v>109</v>
      </c>
      <c r="P2433" s="3" t="s">
        <v>109</v>
      </c>
      <c r="Q2433" s="2"/>
      <c r="S2433" s="3" t="s">
        <v>109</v>
      </c>
      <c r="T2433" s="3" t="s">
        <v>109</v>
      </c>
      <c r="U2433" s="3" t="s">
        <v>109</v>
      </c>
      <c r="V2433" s="3" t="s">
        <v>109</v>
      </c>
      <c r="W2433" s="3" t="s">
        <v>109</v>
      </c>
      <c r="X2433" s="3" t="s">
        <v>109</v>
      </c>
      <c r="Y2433" s="3" t="s">
        <v>109</v>
      </c>
      <c r="Z2433" s="3" t="s">
        <v>109</v>
      </c>
      <c r="AA2433" s="4">
        <v>2014</v>
      </c>
      <c r="AB2433" s="3" t="s">
        <v>109</v>
      </c>
      <c r="AC2433" s="5" t="s">
        <v>111</v>
      </c>
      <c r="AD2433" s="3" t="s">
        <v>135</v>
      </c>
      <c r="AE2433" s="3" t="s">
        <v>109</v>
      </c>
      <c r="AF2433" s="8"/>
      <c r="AG2433" s="3" t="s">
        <v>109</v>
      </c>
      <c r="AH2433" s="3" t="s">
        <v>111</v>
      </c>
      <c r="AI2433" s="3" t="s">
        <v>109</v>
      </c>
      <c r="AJ2433" s="12">
        <v>3</v>
      </c>
      <c r="AL2433" s="10">
        <v>4</v>
      </c>
      <c r="AN2433" s="3" t="s">
        <v>109</v>
      </c>
      <c r="AO2433" s="2"/>
      <c r="AP2433" s="3" t="s">
        <v>109</v>
      </c>
      <c r="AQ2433" s="3" t="s">
        <v>109</v>
      </c>
      <c r="AR2433" s="3" t="s">
        <v>109</v>
      </c>
      <c r="AS2433" s="3" t="s">
        <v>109</v>
      </c>
      <c r="AT2433" s="3" t="s">
        <v>109</v>
      </c>
      <c r="AU2433" s="3" t="s">
        <v>109</v>
      </c>
      <c r="AV2433" s="3" t="s">
        <v>109</v>
      </c>
      <c r="AW2433" s="3" t="s">
        <v>109</v>
      </c>
      <c r="AX2433" s="3" t="s">
        <v>109</v>
      </c>
      <c r="AY2433" s="3" t="s">
        <v>109</v>
      </c>
      <c r="AZ2433" s="3" t="s">
        <v>109</v>
      </c>
      <c r="BA2433" s="3" t="s">
        <v>109</v>
      </c>
      <c r="BB2433" s="3" t="s">
        <v>109</v>
      </c>
      <c r="BC2433" s="3" t="s">
        <v>109</v>
      </c>
      <c r="BD2433" s="3" t="s">
        <v>109</v>
      </c>
      <c r="BE2433" s="3" t="s">
        <v>109</v>
      </c>
      <c r="BF2433" s="3" t="s">
        <v>109</v>
      </c>
      <c r="BG2433" s="3" t="s">
        <v>109</v>
      </c>
      <c r="BH2433" s="3" t="s">
        <v>109</v>
      </c>
      <c r="BI2433" s="3" t="s">
        <v>109</v>
      </c>
      <c r="BJ2433" s="3" t="s">
        <v>109</v>
      </c>
      <c r="BK2433" s="3" t="s">
        <v>109</v>
      </c>
      <c r="BM2433" s="3" t="s">
        <v>109</v>
      </c>
      <c r="BN2433" s="3" t="s">
        <v>109</v>
      </c>
      <c r="BO2433" s="3" t="s">
        <v>109</v>
      </c>
      <c r="BP2433" s="3" t="s">
        <v>109</v>
      </c>
      <c r="BQ2433" s="3" t="s">
        <v>109</v>
      </c>
      <c r="BR2433" s="3" t="s">
        <v>109</v>
      </c>
      <c r="BS2433" s="3" t="s">
        <v>109</v>
      </c>
      <c r="BT2433" s="3" t="s">
        <v>109</v>
      </c>
      <c r="BU2433" s="3" t="s">
        <v>109</v>
      </c>
      <c r="BV2433" s="3" t="s">
        <v>109</v>
      </c>
      <c r="BW2433" s="3" t="s">
        <v>109</v>
      </c>
      <c r="BX2433" s="3" t="s">
        <v>109</v>
      </c>
      <c r="BY2433" s="3" t="s">
        <v>109</v>
      </c>
      <c r="BZ2433" s="3" t="s">
        <v>109</v>
      </c>
      <c r="CA2433" s="4">
        <v>1.4767000000000001E-2</v>
      </c>
      <c r="CB2433" s="3" t="s">
        <v>109</v>
      </c>
      <c r="CC2433" s="4">
        <v>2631900</v>
      </c>
      <c r="CD2433" s="3" t="s">
        <v>109</v>
      </c>
      <c r="CE2433" s="3" t="s">
        <v>109</v>
      </c>
      <c r="CF2433" s="3" t="s">
        <v>109</v>
      </c>
      <c r="CG2433" s="3" t="s">
        <v>109</v>
      </c>
      <c r="CH2433" s="3" t="s">
        <v>10358</v>
      </c>
      <c r="CI2433" s="3" t="s">
        <v>109</v>
      </c>
      <c r="CJ2433" s="3" t="s">
        <v>109</v>
      </c>
      <c r="CK2433" s="3" t="s">
        <v>109</v>
      </c>
      <c r="CL2433" s="3" t="s">
        <v>109</v>
      </c>
      <c r="CM2433" s="3" t="s">
        <v>109</v>
      </c>
      <c r="CN2433" s="3" t="s">
        <v>109</v>
      </c>
      <c r="CO2433" s="3" t="s">
        <v>109</v>
      </c>
      <c r="CP2433" s="3" t="s">
        <v>109</v>
      </c>
      <c r="CQ2433" s="5" t="s">
        <v>113</v>
      </c>
      <c r="CR2433" s="5" t="s">
        <v>109</v>
      </c>
      <c r="CV2433" s="21" t="s">
        <v>113</v>
      </c>
    </row>
    <row r="2434" spans="1:100" x14ac:dyDescent="0.25">
      <c r="A2434" s="3" t="s">
        <v>10359</v>
      </c>
      <c r="B2434" s="3" t="s">
        <v>199</v>
      </c>
      <c r="C2434" s="4">
        <v>2.4153000000000001E-2</v>
      </c>
      <c r="D2434" s="3" t="s">
        <v>109</v>
      </c>
      <c r="E2434" s="3" t="s">
        <v>6652</v>
      </c>
      <c r="F2434" s="3" t="s">
        <v>10360</v>
      </c>
      <c r="G2434" s="3" t="s">
        <v>106</v>
      </c>
      <c r="H2434" s="4">
        <v>47909</v>
      </c>
      <c r="I2434" s="3" t="s">
        <v>10195</v>
      </c>
      <c r="J2434" s="3" t="s">
        <v>9957</v>
      </c>
      <c r="K2434" s="4">
        <v>29808</v>
      </c>
      <c r="L2434" s="3" t="s">
        <v>109</v>
      </c>
      <c r="M2434" s="3" t="s">
        <v>109</v>
      </c>
      <c r="N2434" s="3" t="s">
        <v>109</v>
      </c>
      <c r="O2434" s="3" t="s">
        <v>109</v>
      </c>
      <c r="P2434" s="3" t="s">
        <v>109</v>
      </c>
      <c r="Q2434" s="2"/>
      <c r="S2434" s="3" t="s">
        <v>109</v>
      </c>
      <c r="T2434" s="3" t="s">
        <v>109</v>
      </c>
      <c r="U2434" s="3" t="s">
        <v>109</v>
      </c>
      <c r="V2434" s="3" t="s">
        <v>109</v>
      </c>
      <c r="W2434" s="3" t="s">
        <v>109</v>
      </c>
      <c r="X2434" s="3" t="s">
        <v>109</v>
      </c>
      <c r="Y2434" s="3" t="s">
        <v>109</v>
      </c>
      <c r="Z2434" s="3" t="s">
        <v>109</v>
      </c>
      <c r="AA2434" s="8"/>
      <c r="AB2434" s="3" t="s">
        <v>109</v>
      </c>
      <c r="AC2434" s="5" t="s">
        <v>111</v>
      </c>
      <c r="AD2434" s="3" t="s">
        <v>111</v>
      </c>
      <c r="AE2434" s="3" t="s">
        <v>109</v>
      </c>
      <c r="AF2434" s="8"/>
      <c r="AG2434" s="3" t="s">
        <v>109</v>
      </c>
      <c r="AH2434" s="3" t="s">
        <v>111</v>
      </c>
      <c r="AI2434" s="3" t="s">
        <v>109</v>
      </c>
      <c r="AJ2434" s="12">
        <v>3</v>
      </c>
      <c r="AL2434" s="10">
        <v>3</v>
      </c>
      <c r="AN2434" s="3" t="s">
        <v>109</v>
      </c>
      <c r="AO2434" s="2"/>
      <c r="AP2434" s="3" t="s">
        <v>109</v>
      </c>
      <c r="AQ2434" s="3" t="s">
        <v>109</v>
      </c>
      <c r="AR2434" s="3" t="s">
        <v>109</v>
      </c>
      <c r="AS2434" s="3" t="s">
        <v>109</v>
      </c>
      <c r="AT2434" s="3" t="s">
        <v>109</v>
      </c>
      <c r="AU2434" s="3" t="s">
        <v>109</v>
      </c>
      <c r="AV2434" s="3" t="s">
        <v>109</v>
      </c>
      <c r="AW2434" s="3" t="s">
        <v>109</v>
      </c>
      <c r="AX2434" s="3" t="s">
        <v>109</v>
      </c>
      <c r="AY2434" s="3" t="s">
        <v>109</v>
      </c>
      <c r="AZ2434" s="3" t="s">
        <v>109</v>
      </c>
      <c r="BA2434" s="3" t="s">
        <v>109</v>
      </c>
      <c r="BB2434" s="3" t="s">
        <v>109</v>
      </c>
      <c r="BC2434" s="3" t="s">
        <v>109</v>
      </c>
      <c r="BD2434" s="3" t="s">
        <v>109</v>
      </c>
      <c r="BE2434" s="3" t="s">
        <v>109</v>
      </c>
      <c r="BF2434" s="3" t="s">
        <v>109</v>
      </c>
      <c r="BG2434" s="3" t="s">
        <v>109</v>
      </c>
      <c r="BH2434" s="3" t="s">
        <v>109</v>
      </c>
      <c r="BI2434" s="3" t="s">
        <v>109</v>
      </c>
      <c r="BJ2434" s="3" t="s">
        <v>109</v>
      </c>
      <c r="BK2434" s="3" t="s">
        <v>109</v>
      </c>
      <c r="BM2434" s="3" t="s">
        <v>109</v>
      </c>
      <c r="BN2434" s="3" t="s">
        <v>109</v>
      </c>
      <c r="BO2434" s="3" t="s">
        <v>109</v>
      </c>
      <c r="BP2434" s="3" t="s">
        <v>109</v>
      </c>
      <c r="BQ2434" s="3" t="s">
        <v>109</v>
      </c>
      <c r="BR2434" s="3" t="s">
        <v>109</v>
      </c>
      <c r="BS2434" s="3" t="s">
        <v>109</v>
      </c>
      <c r="BT2434" s="3" t="s">
        <v>109</v>
      </c>
      <c r="BU2434" s="3" t="s">
        <v>109</v>
      </c>
      <c r="BV2434" s="3" t="s">
        <v>109</v>
      </c>
      <c r="BW2434" s="3" t="s">
        <v>109</v>
      </c>
      <c r="BX2434" s="3" t="s">
        <v>109</v>
      </c>
      <c r="BY2434" s="3" t="s">
        <v>109</v>
      </c>
      <c r="BZ2434" s="3" t="s">
        <v>109</v>
      </c>
      <c r="CA2434" s="4">
        <v>2.4153000000000001E-2</v>
      </c>
      <c r="CB2434" s="3" t="s">
        <v>109</v>
      </c>
      <c r="CC2434" s="4">
        <v>800800</v>
      </c>
      <c r="CD2434" s="3" t="s">
        <v>109</v>
      </c>
      <c r="CE2434" s="3" t="s">
        <v>109</v>
      </c>
      <c r="CF2434" s="3" t="s">
        <v>109</v>
      </c>
      <c r="CG2434" s="3" t="s">
        <v>109</v>
      </c>
      <c r="CH2434" s="3" t="s">
        <v>10361</v>
      </c>
      <c r="CI2434" s="3" t="s">
        <v>109</v>
      </c>
      <c r="CJ2434" s="3" t="s">
        <v>109</v>
      </c>
      <c r="CK2434" s="3" t="s">
        <v>109</v>
      </c>
      <c r="CL2434" s="3" t="s">
        <v>109</v>
      </c>
      <c r="CM2434" s="3" t="s">
        <v>109</v>
      </c>
      <c r="CN2434" s="3" t="s">
        <v>109</v>
      </c>
      <c r="CO2434" s="3" t="s">
        <v>109</v>
      </c>
      <c r="CP2434" s="3" t="s">
        <v>109</v>
      </c>
      <c r="CQ2434" s="5" t="s">
        <v>113</v>
      </c>
      <c r="CR2434" s="5" t="s">
        <v>109</v>
      </c>
      <c r="CV2434" s="21" t="s">
        <v>113</v>
      </c>
    </row>
    <row r="2435" spans="1:100" x14ac:dyDescent="0.25">
      <c r="A2435" s="3" t="s">
        <v>10362</v>
      </c>
      <c r="B2435" s="3" t="s">
        <v>10363</v>
      </c>
      <c r="C2435" s="4">
        <v>1.4024999999999999E-2</v>
      </c>
      <c r="D2435" s="3" t="s">
        <v>109</v>
      </c>
      <c r="E2435" s="3" t="s">
        <v>6938</v>
      </c>
      <c r="F2435" s="3" t="s">
        <v>10364</v>
      </c>
      <c r="G2435" s="3" t="s">
        <v>420</v>
      </c>
      <c r="H2435" s="4">
        <v>47992</v>
      </c>
      <c r="I2435" s="3" t="s">
        <v>10195</v>
      </c>
      <c r="J2435" s="3" t="s">
        <v>9957</v>
      </c>
      <c r="K2435" s="4">
        <v>31005</v>
      </c>
      <c r="L2435" s="3" t="s">
        <v>109</v>
      </c>
      <c r="M2435" s="3" t="s">
        <v>109</v>
      </c>
      <c r="N2435" s="3" t="s">
        <v>109</v>
      </c>
      <c r="O2435" s="3" t="s">
        <v>109</v>
      </c>
      <c r="P2435" s="3" t="s">
        <v>109</v>
      </c>
      <c r="Q2435" s="2"/>
      <c r="S2435" s="3" t="s">
        <v>109</v>
      </c>
      <c r="T2435" s="3" t="s">
        <v>109</v>
      </c>
      <c r="U2435" s="3" t="s">
        <v>109</v>
      </c>
      <c r="V2435" s="3" t="s">
        <v>109</v>
      </c>
      <c r="W2435" s="3" t="s">
        <v>109</v>
      </c>
      <c r="X2435" s="3" t="s">
        <v>109</v>
      </c>
      <c r="Y2435" s="3" t="s">
        <v>109</v>
      </c>
      <c r="Z2435" s="3" t="s">
        <v>109</v>
      </c>
      <c r="AA2435" s="8"/>
      <c r="AB2435" s="3" t="s">
        <v>109</v>
      </c>
      <c r="AC2435" s="5" t="s">
        <v>111</v>
      </c>
      <c r="AD2435" s="3" t="s">
        <v>123</v>
      </c>
      <c r="AE2435" s="3" t="s">
        <v>109</v>
      </c>
      <c r="AF2435" s="8"/>
      <c r="AG2435" s="3" t="s">
        <v>109</v>
      </c>
      <c r="AH2435" s="3" t="s">
        <v>111</v>
      </c>
      <c r="AI2435" s="3" t="s">
        <v>109</v>
      </c>
      <c r="AJ2435" s="12">
        <v>2</v>
      </c>
      <c r="AL2435" s="10">
        <v>2</v>
      </c>
      <c r="AN2435" s="3" t="s">
        <v>109</v>
      </c>
      <c r="AO2435" s="2"/>
      <c r="AP2435" s="3" t="s">
        <v>109</v>
      </c>
      <c r="AQ2435" s="3" t="s">
        <v>109</v>
      </c>
      <c r="AR2435" s="3" t="s">
        <v>109</v>
      </c>
      <c r="AS2435" s="3" t="s">
        <v>109</v>
      </c>
      <c r="AT2435" s="3" t="s">
        <v>109</v>
      </c>
      <c r="AU2435" s="3" t="s">
        <v>109</v>
      </c>
      <c r="AV2435" s="3" t="s">
        <v>109</v>
      </c>
      <c r="AW2435" s="3" t="s">
        <v>109</v>
      </c>
      <c r="AX2435" s="3" t="s">
        <v>109</v>
      </c>
      <c r="AY2435" s="3" t="s">
        <v>109</v>
      </c>
      <c r="AZ2435" s="3" t="s">
        <v>109</v>
      </c>
      <c r="BA2435" s="3" t="s">
        <v>109</v>
      </c>
      <c r="BB2435" s="3" t="s">
        <v>109</v>
      </c>
      <c r="BC2435" s="3" t="s">
        <v>109</v>
      </c>
      <c r="BD2435" s="3" t="s">
        <v>109</v>
      </c>
      <c r="BE2435" s="3" t="s">
        <v>109</v>
      </c>
      <c r="BF2435" s="3" t="s">
        <v>109</v>
      </c>
      <c r="BG2435" s="3" t="s">
        <v>109</v>
      </c>
      <c r="BH2435" s="3" t="s">
        <v>109</v>
      </c>
      <c r="BI2435" s="3" t="s">
        <v>109</v>
      </c>
      <c r="BJ2435" s="3" t="s">
        <v>109</v>
      </c>
      <c r="BK2435" s="3" t="s">
        <v>109</v>
      </c>
      <c r="BM2435" s="3" t="s">
        <v>109</v>
      </c>
      <c r="BN2435" s="3" t="s">
        <v>109</v>
      </c>
      <c r="BO2435" s="3" t="s">
        <v>109</v>
      </c>
      <c r="BP2435" s="3" t="s">
        <v>109</v>
      </c>
      <c r="BQ2435" s="3" t="s">
        <v>109</v>
      </c>
      <c r="BR2435" s="3" t="s">
        <v>109</v>
      </c>
      <c r="BS2435" s="3" t="s">
        <v>109</v>
      </c>
      <c r="BT2435" s="3" t="s">
        <v>109</v>
      </c>
      <c r="BU2435" s="3" t="s">
        <v>109</v>
      </c>
      <c r="BV2435" s="3" t="s">
        <v>109</v>
      </c>
      <c r="BW2435" s="3" t="s">
        <v>109</v>
      </c>
      <c r="BX2435" s="3" t="s">
        <v>109</v>
      </c>
      <c r="BY2435" s="3" t="s">
        <v>109</v>
      </c>
      <c r="BZ2435" s="3" t="s">
        <v>109</v>
      </c>
      <c r="CA2435" s="4">
        <v>1.4024999999999999E-2</v>
      </c>
      <c r="CB2435" s="3" t="s">
        <v>109</v>
      </c>
      <c r="CC2435" s="4">
        <v>705000</v>
      </c>
      <c r="CD2435" s="3" t="s">
        <v>109</v>
      </c>
      <c r="CE2435" s="3" t="s">
        <v>109</v>
      </c>
      <c r="CF2435" s="3" t="s">
        <v>109</v>
      </c>
      <c r="CG2435" s="3" t="s">
        <v>109</v>
      </c>
      <c r="CH2435" s="3" t="s">
        <v>10365</v>
      </c>
      <c r="CI2435" s="3" t="s">
        <v>109</v>
      </c>
      <c r="CJ2435" s="3" t="s">
        <v>109</v>
      </c>
      <c r="CK2435" s="3" t="s">
        <v>109</v>
      </c>
      <c r="CL2435" s="3" t="s">
        <v>109</v>
      </c>
      <c r="CM2435" s="3" t="s">
        <v>109</v>
      </c>
      <c r="CN2435" s="3" t="s">
        <v>109</v>
      </c>
      <c r="CO2435" s="3" t="s">
        <v>109</v>
      </c>
      <c r="CP2435" s="3" t="s">
        <v>109</v>
      </c>
      <c r="CQ2435" s="5" t="s">
        <v>113</v>
      </c>
      <c r="CR2435" s="5" t="s">
        <v>109</v>
      </c>
      <c r="CV2435" s="21" t="s">
        <v>113</v>
      </c>
    </row>
    <row r="2436" spans="1:100" x14ac:dyDescent="0.25">
      <c r="A2436" s="3" t="s">
        <v>10366</v>
      </c>
      <c r="B2436" s="3" t="s">
        <v>417</v>
      </c>
      <c r="C2436" s="4">
        <v>1.4805E-2</v>
      </c>
      <c r="D2436" s="3" t="s">
        <v>10367</v>
      </c>
      <c r="E2436" s="3" t="s">
        <v>6679</v>
      </c>
      <c r="F2436" s="3" t="s">
        <v>10368</v>
      </c>
      <c r="G2436" s="3" t="s">
        <v>420</v>
      </c>
      <c r="H2436" s="4">
        <v>47992</v>
      </c>
      <c r="I2436" s="3" t="s">
        <v>10195</v>
      </c>
      <c r="J2436" s="3" t="s">
        <v>9957</v>
      </c>
      <c r="K2436" s="4">
        <v>26233</v>
      </c>
      <c r="L2436" s="3" t="s">
        <v>109</v>
      </c>
      <c r="M2436" s="3" t="s">
        <v>109</v>
      </c>
      <c r="N2436" s="3" t="s">
        <v>109</v>
      </c>
      <c r="O2436" s="3" t="s">
        <v>109</v>
      </c>
      <c r="P2436" s="3" t="s">
        <v>109</v>
      </c>
      <c r="Q2436" s="2"/>
      <c r="S2436" s="3" t="s">
        <v>109</v>
      </c>
      <c r="T2436" s="3" t="s">
        <v>109</v>
      </c>
      <c r="U2436" s="3" t="s">
        <v>109</v>
      </c>
      <c r="V2436" s="3" t="s">
        <v>109</v>
      </c>
      <c r="W2436" s="3" t="s">
        <v>109</v>
      </c>
      <c r="X2436" s="3" t="s">
        <v>109</v>
      </c>
      <c r="Y2436" s="3" t="s">
        <v>109</v>
      </c>
      <c r="Z2436" s="3" t="s">
        <v>109</v>
      </c>
      <c r="AA2436" s="8"/>
      <c r="AB2436" s="3" t="s">
        <v>109</v>
      </c>
      <c r="AC2436" s="5" t="s">
        <v>123</v>
      </c>
      <c r="AD2436" s="3" t="s">
        <v>111</v>
      </c>
      <c r="AE2436" s="3" t="s">
        <v>109</v>
      </c>
      <c r="AF2436" s="8"/>
      <c r="AG2436" s="3" t="s">
        <v>109</v>
      </c>
      <c r="AH2436" s="3" t="s">
        <v>123</v>
      </c>
      <c r="AI2436" s="3" t="s">
        <v>109</v>
      </c>
      <c r="AJ2436" s="12">
        <v>2</v>
      </c>
      <c r="AL2436" s="10">
        <v>2</v>
      </c>
      <c r="AN2436" s="3" t="s">
        <v>109</v>
      </c>
      <c r="AO2436" s="2"/>
      <c r="AP2436" s="3" t="s">
        <v>109</v>
      </c>
      <c r="AQ2436" s="3" t="s">
        <v>109</v>
      </c>
      <c r="AR2436" s="3" t="s">
        <v>109</v>
      </c>
      <c r="AS2436" s="3" t="s">
        <v>109</v>
      </c>
      <c r="AT2436" s="3" t="s">
        <v>109</v>
      </c>
      <c r="AU2436" s="3" t="s">
        <v>109</v>
      </c>
      <c r="AV2436" s="3" t="s">
        <v>109</v>
      </c>
      <c r="AW2436" s="3" t="s">
        <v>109</v>
      </c>
      <c r="AX2436" s="3" t="s">
        <v>109</v>
      </c>
      <c r="AY2436" s="3" t="s">
        <v>109</v>
      </c>
      <c r="AZ2436" s="3" t="s">
        <v>109</v>
      </c>
      <c r="BA2436" s="3" t="s">
        <v>109</v>
      </c>
      <c r="BB2436" s="3" t="s">
        <v>109</v>
      </c>
      <c r="BC2436" s="3" t="s">
        <v>109</v>
      </c>
      <c r="BD2436" s="3" t="s">
        <v>109</v>
      </c>
      <c r="BE2436" s="3" t="s">
        <v>109</v>
      </c>
      <c r="BF2436" s="3" t="s">
        <v>109</v>
      </c>
      <c r="BG2436" s="3" t="s">
        <v>109</v>
      </c>
      <c r="BH2436" s="3" t="s">
        <v>109</v>
      </c>
      <c r="BI2436" s="3" t="s">
        <v>109</v>
      </c>
      <c r="BJ2436" s="3" t="s">
        <v>109</v>
      </c>
      <c r="BK2436" s="3" t="s">
        <v>109</v>
      </c>
      <c r="BM2436" s="3" t="s">
        <v>109</v>
      </c>
      <c r="BN2436" s="3" t="s">
        <v>109</v>
      </c>
      <c r="BO2436" s="3" t="s">
        <v>109</v>
      </c>
      <c r="BP2436" s="3" t="s">
        <v>109</v>
      </c>
      <c r="BQ2436" s="3" t="s">
        <v>109</v>
      </c>
      <c r="BR2436" s="3" t="s">
        <v>109</v>
      </c>
      <c r="BS2436" s="3" t="s">
        <v>109</v>
      </c>
      <c r="BT2436" s="3" t="s">
        <v>109</v>
      </c>
      <c r="BU2436" s="3" t="s">
        <v>109</v>
      </c>
      <c r="BV2436" s="3" t="s">
        <v>109</v>
      </c>
      <c r="BW2436" s="3" t="s">
        <v>109</v>
      </c>
      <c r="BX2436" s="3" t="s">
        <v>109</v>
      </c>
      <c r="BY2436" s="3" t="s">
        <v>109</v>
      </c>
      <c r="BZ2436" s="3" t="s">
        <v>109</v>
      </c>
      <c r="CA2436" s="4">
        <v>1.4805E-2</v>
      </c>
      <c r="CB2436" s="3" t="s">
        <v>109</v>
      </c>
      <c r="CC2436" s="4">
        <v>725500</v>
      </c>
      <c r="CD2436" s="3" t="s">
        <v>109</v>
      </c>
      <c r="CE2436" s="3" t="s">
        <v>109</v>
      </c>
      <c r="CF2436" s="3" t="s">
        <v>109</v>
      </c>
      <c r="CG2436" s="3" t="s">
        <v>109</v>
      </c>
      <c r="CH2436" s="3" t="s">
        <v>10369</v>
      </c>
      <c r="CI2436" s="3" t="s">
        <v>109</v>
      </c>
      <c r="CJ2436" s="3" t="s">
        <v>109</v>
      </c>
      <c r="CK2436" s="3" t="s">
        <v>109</v>
      </c>
      <c r="CL2436" s="3" t="s">
        <v>109</v>
      </c>
      <c r="CM2436" s="3" t="s">
        <v>109</v>
      </c>
      <c r="CN2436" s="3" t="s">
        <v>109</v>
      </c>
      <c r="CO2436" s="3" t="s">
        <v>109</v>
      </c>
      <c r="CP2436" s="3" t="s">
        <v>109</v>
      </c>
      <c r="CQ2436" s="5" t="s">
        <v>126</v>
      </c>
      <c r="CR2436" s="5" t="s">
        <v>10370</v>
      </c>
      <c r="CV2436" s="21" t="s">
        <v>113</v>
      </c>
    </row>
    <row r="2437" spans="1:100" x14ac:dyDescent="0.25">
      <c r="A2437" s="3" t="s">
        <v>10371</v>
      </c>
      <c r="B2437" s="3" t="s">
        <v>118</v>
      </c>
      <c r="C2437" s="4">
        <v>2.5474E-2</v>
      </c>
      <c r="D2437" s="3" t="s">
        <v>10372</v>
      </c>
      <c r="E2437" s="3" t="s">
        <v>6716</v>
      </c>
      <c r="F2437" s="3" t="s">
        <v>10373</v>
      </c>
      <c r="G2437" s="3" t="s">
        <v>106</v>
      </c>
      <c r="H2437" s="4">
        <v>47905</v>
      </c>
      <c r="I2437" s="3" t="s">
        <v>10195</v>
      </c>
      <c r="J2437" s="3" t="s">
        <v>9957</v>
      </c>
      <c r="K2437" s="4">
        <v>17500</v>
      </c>
      <c r="L2437" s="3" t="s">
        <v>109</v>
      </c>
      <c r="M2437" s="3" t="s">
        <v>109</v>
      </c>
      <c r="N2437" s="3" t="s">
        <v>109</v>
      </c>
      <c r="O2437" s="3" t="s">
        <v>109</v>
      </c>
      <c r="P2437" s="3" t="s">
        <v>10374</v>
      </c>
      <c r="Q2437" s="2"/>
      <c r="S2437" s="3" t="s">
        <v>109</v>
      </c>
      <c r="T2437" s="3" t="s">
        <v>109</v>
      </c>
      <c r="U2437" s="3" t="s">
        <v>109</v>
      </c>
      <c r="V2437" s="3" t="s">
        <v>109</v>
      </c>
      <c r="W2437" s="3" t="s">
        <v>109</v>
      </c>
      <c r="X2437" s="3" t="s">
        <v>109</v>
      </c>
      <c r="Y2437" s="3" t="s">
        <v>109</v>
      </c>
      <c r="Z2437" s="3" t="s">
        <v>109</v>
      </c>
      <c r="AA2437" s="4">
        <v>1989</v>
      </c>
      <c r="AB2437" s="3" t="s">
        <v>109</v>
      </c>
      <c r="AC2437" s="5" t="s">
        <v>111</v>
      </c>
      <c r="AD2437" s="3" t="s">
        <v>111</v>
      </c>
      <c r="AE2437" s="3" t="s">
        <v>109</v>
      </c>
      <c r="AF2437" s="8"/>
      <c r="AG2437" s="3" t="s">
        <v>109</v>
      </c>
      <c r="AH2437" s="3" t="s">
        <v>111</v>
      </c>
      <c r="AI2437" s="3" t="s">
        <v>109</v>
      </c>
      <c r="AJ2437" s="12">
        <v>3</v>
      </c>
      <c r="AL2437" s="10">
        <v>3</v>
      </c>
      <c r="AN2437" s="3" t="s">
        <v>109</v>
      </c>
      <c r="AO2437" s="2"/>
      <c r="AP2437" s="3" t="s">
        <v>109</v>
      </c>
      <c r="AQ2437" s="3" t="s">
        <v>109</v>
      </c>
      <c r="AR2437" s="3" t="s">
        <v>109</v>
      </c>
      <c r="AS2437" s="3" t="s">
        <v>109</v>
      </c>
      <c r="AT2437" s="3" t="s">
        <v>109</v>
      </c>
      <c r="AU2437" s="3" t="s">
        <v>109</v>
      </c>
      <c r="AV2437" s="3" t="s">
        <v>109</v>
      </c>
      <c r="AW2437" s="3" t="s">
        <v>109</v>
      </c>
      <c r="AX2437" s="3" t="s">
        <v>109</v>
      </c>
      <c r="AY2437" s="3" t="s">
        <v>109</v>
      </c>
      <c r="AZ2437" s="3" t="s">
        <v>109</v>
      </c>
      <c r="BA2437" s="3" t="s">
        <v>109</v>
      </c>
      <c r="BB2437" s="3" t="s">
        <v>109</v>
      </c>
      <c r="BC2437" s="3" t="s">
        <v>109</v>
      </c>
      <c r="BD2437" s="3" t="s">
        <v>109</v>
      </c>
      <c r="BE2437" s="3" t="s">
        <v>109</v>
      </c>
      <c r="BF2437" s="3" t="s">
        <v>109</v>
      </c>
      <c r="BG2437" s="3" t="s">
        <v>109</v>
      </c>
      <c r="BH2437" s="3" t="s">
        <v>109</v>
      </c>
      <c r="BI2437" s="3" t="s">
        <v>109</v>
      </c>
      <c r="BJ2437" s="3" t="s">
        <v>109</v>
      </c>
      <c r="BK2437" s="3" t="s">
        <v>109</v>
      </c>
      <c r="BM2437" s="3" t="s">
        <v>109</v>
      </c>
      <c r="BN2437" s="3" t="s">
        <v>109</v>
      </c>
      <c r="BO2437" s="3" t="s">
        <v>109</v>
      </c>
      <c r="BP2437" s="3" t="s">
        <v>109</v>
      </c>
      <c r="BQ2437" s="3" t="s">
        <v>109</v>
      </c>
      <c r="BR2437" s="3" t="s">
        <v>109</v>
      </c>
      <c r="BS2437" s="3" t="s">
        <v>109</v>
      </c>
      <c r="BT2437" s="3" t="s">
        <v>109</v>
      </c>
      <c r="BU2437" s="3" t="s">
        <v>109</v>
      </c>
      <c r="BV2437" s="3" t="s">
        <v>109</v>
      </c>
      <c r="BW2437" s="3" t="s">
        <v>109</v>
      </c>
      <c r="BX2437" s="3" t="s">
        <v>109</v>
      </c>
      <c r="BY2437" s="3" t="s">
        <v>109</v>
      </c>
      <c r="BZ2437" s="3" t="s">
        <v>109</v>
      </c>
      <c r="CA2437" s="4">
        <v>2.5474E-2</v>
      </c>
      <c r="CB2437" s="3" t="s">
        <v>109</v>
      </c>
      <c r="CC2437" s="4">
        <v>612800</v>
      </c>
      <c r="CD2437" s="3" t="s">
        <v>109</v>
      </c>
      <c r="CE2437" s="3" t="s">
        <v>109</v>
      </c>
      <c r="CF2437" s="3" t="s">
        <v>109</v>
      </c>
      <c r="CG2437" s="3" t="s">
        <v>109</v>
      </c>
      <c r="CH2437" s="3" t="s">
        <v>109</v>
      </c>
      <c r="CI2437" s="3" t="s">
        <v>109</v>
      </c>
      <c r="CJ2437" s="3" t="s">
        <v>109</v>
      </c>
      <c r="CK2437" s="3" t="s">
        <v>109</v>
      </c>
      <c r="CL2437" s="3" t="s">
        <v>109</v>
      </c>
      <c r="CM2437" s="3" t="s">
        <v>109</v>
      </c>
      <c r="CN2437" s="3" t="s">
        <v>109</v>
      </c>
      <c r="CO2437" s="3" t="s">
        <v>109</v>
      </c>
      <c r="CP2437" s="3" t="s">
        <v>109</v>
      </c>
      <c r="CQ2437" s="5" t="s">
        <v>126</v>
      </c>
      <c r="CR2437" s="5" t="s">
        <v>10375</v>
      </c>
      <c r="CT2437" s="16"/>
      <c r="CU2437" s="16"/>
      <c r="CV2437" s="21" t="s">
        <v>113</v>
      </c>
    </row>
    <row r="2438" spans="1:100" x14ac:dyDescent="0.25">
      <c r="A2438" s="3" t="s">
        <v>10376</v>
      </c>
      <c r="B2438" s="3" t="s">
        <v>199</v>
      </c>
      <c r="C2438" s="4">
        <v>2.4153000000000001E-2</v>
      </c>
      <c r="D2438" s="3" t="s">
        <v>109</v>
      </c>
      <c r="E2438" s="3" t="s">
        <v>10377</v>
      </c>
      <c r="F2438" s="3" t="s">
        <v>10378</v>
      </c>
      <c r="G2438" s="3" t="s">
        <v>106</v>
      </c>
      <c r="H2438" s="4">
        <v>47905</v>
      </c>
      <c r="I2438" s="3" t="s">
        <v>10195</v>
      </c>
      <c r="J2438" s="3" t="s">
        <v>9957</v>
      </c>
      <c r="K2438" s="4">
        <v>24000</v>
      </c>
      <c r="L2438" s="3" t="s">
        <v>109</v>
      </c>
      <c r="M2438" s="3" t="s">
        <v>109</v>
      </c>
      <c r="N2438" s="3" t="s">
        <v>109</v>
      </c>
      <c r="O2438" s="3" t="s">
        <v>109</v>
      </c>
      <c r="P2438" s="3" t="s">
        <v>109</v>
      </c>
      <c r="Q2438" s="2"/>
      <c r="S2438" s="3" t="s">
        <v>109</v>
      </c>
      <c r="T2438" s="3" t="s">
        <v>109</v>
      </c>
      <c r="U2438" s="3" t="s">
        <v>109</v>
      </c>
      <c r="V2438" s="3" t="s">
        <v>109</v>
      </c>
      <c r="W2438" s="3" t="s">
        <v>109</v>
      </c>
      <c r="X2438" s="3" t="s">
        <v>109</v>
      </c>
      <c r="Y2438" s="3" t="s">
        <v>109</v>
      </c>
      <c r="Z2438" s="3" t="s">
        <v>109</v>
      </c>
      <c r="AA2438" s="4">
        <v>2007</v>
      </c>
      <c r="AB2438" s="3" t="s">
        <v>109</v>
      </c>
      <c r="AC2438" s="5" t="s">
        <v>111</v>
      </c>
      <c r="AD2438" s="3" t="s">
        <v>111</v>
      </c>
      <c r="AE2438" s="3" t="s">
        <v>109</v>
      </c>
      <c r="AF2438" s="8"/>
      <c r="AG2438" s="3" t="s">
        <v>109</v>
      </c>
      <c r="AH2438" s="3" t="s">
        <v>135</v>
      </c>
      <c r="AI2438" s="3" t="s">
        <v>109</v>
      </c>
      <c r="AJ2438" s="12">
        <v>3</v>
      </c>
      <c r="AL2438" s="10">
        <v>4</v>
      </c>
      <c r="AN2438" s="3" t="s">
        <v>109</v>
      </c>
      <c r="AO2438" s="2"/>
      <c r="AP2438" s="3" t="s">
        <v>109</v>
      </c>
      <c r="AQ2438" s="3" t="s">
        <v>109</v>
      </c>
      <c r="AR2438" s="3" t="s">
        <v>109</v>
      </c>
      <c r="AS2438" s="3" t="s">
        <v>109</v>
      </c>
      <c r="AT2438" s="3" t="s">
        <v>109</v>
      </c>
      <c r="AU2438" s="3" t="s">
        <v>109</v>
      </c>
      <c r="AV2438" s="3" t="s">
        <v>109</v>
      </c>
      <c r="AW2438" s="3" t="s">
        <v>109</v>
      </c>
      <c r="AX2438" s="3" t="s">
        <v>109</v>
      </c>
      <c r="AY2438" s="3" t="s">
        <v>109</v>
      </c>
      <c r="AZ2438" s="3" t="s">
        <v>109</v>
      </c>
      <c r="BA2438" s="3" t="s">
        <v>109</v>
      </c>
      <c r="BB2438" s="3" t="s">
        <v>109</v>
      </c>
      <c r="BC2438" s="3" t="s">
        <v>109</v>
      </c>
      <c r="BD2438" s="3" t="s">
        <v>109</v>
      </c>
      <c r="BE2438" s="3" t="s">
        <v>109</v>
      </c>
      <c r="BF2438" s="3" t="s">
        <v>109</v>
      </c>
      <c r="BG2438" s="3" t="s">
        <v>109</v>
      </c>
      <c r="BH2438" s="3" t="s">
        <v>109</v>
      </c>
      <c r="BI2438" s="3" t="s">
        <v>109</v>
      </c>
      <c r="BJ2438" s="3" t="s">
        <v>109</v>
      </c>
      <c r="BK2438" s="3" t="s">
        <v>109</v>
      </c>
      <c r="BM2438" s="3" t="s">
        <v>109</v>
      </c>
      <c r="BN2438" s="3" t="s">
        <v>109</v>
      </c>
      <c r="BO2438" s="3" t="s">
        <v>109</v>
      </c>
      <c r="BP2438" s="3" t="s">
        <v>109</v>
      </c>
      <c r="BQ2438" s="3" t="s">
        <v>109</v>
      </c>
      <c r="BR2438" s="3" t="s">
        <v>109</v>
      </c>
      <c r="BS2438" s="3" t="s">
        <v>109</v>
      </c>
      <c r="BT2438" s="3" t="s">
        <v>109</v>
      </c>
      <c r="BU2438" s="3" t="s">
        <v>109</v>
      </c>
      <c r="BV2438" s="3" t="s">
        <v>109</v>
      </c>
      <c r="BW2438" s="3" t="s">
        <v>109</v>
      </c>
      <c r="BX2438" s="3" t="s">
        <v>109</v>
      </c>
      <c r="BY2438" s="3" t="s">
        <v>109</v>
      </c>
      <c r="BZ2438" s="3" t="s">
        <v>109</v>
      </c>
      <c r="CA2438" s="4">
        <v>2.4153000000000001E-2</v>
      </c>
      <c r="CB2438" s="3" t="s">
        <v>109</v>
      </c>
      <c r="CC2438" s="4">
        <v>784500</v>
      </c>
      <c r="CD2438" s="3" t="s">
        <v>109</v>
      </c>
      <c r="CE2438" s="3" t="s">
        <v>109</v>
      </c>
      <c r="CF2438" s="3" t="s">
        <v>109</v>
      </c>
      <c r="CG2438" s="3" t="s">
        <v>109</v>
      </c>
      <c r="CH2438" s="3" t="s">
        <v>10379</v>
      </c>
      <c r="CI2438" s="3" t="s">
        <v>109</v>
      </c>
      <c r="CJ2438" s="3" t="s">
        <v>109</v>
      </c>
      <c r="CK2438" s="3" t="s">
        <v>109</v>
      </c>
      <c r="CL2438" s="3" t="s">
        <v>109</v>
      </c>
      <c r="CM2438" s="3" t="s">
        <v>109</v>
      </c>
      <c r="CN2438" s="3" t="s">
        <v>109</v>
      </c>
      <c r="CO2438" s="3" t="s">
        <v>109</v>
      </c>
      <c r="CP2438" s="3" t="s">
        <v>109</v>
      </c>
      <c r="CQ2438" s="5" t="s">
        <v>126</v>
      </c>
      <c r="CR2438" s="5" t="s">
        <v>10380</v>
      </c>
      <c r="CV2438" s="21" t="s">
        <v>113</v>
      </c>
    </row>
    <row r="2439" spans="1:100" x14ac:dyDescent="0.25">
      <c r="A2439" s="3" t="s">
        <v>10381</v>
      </c>
      <c r="B2439" s="3" t="s">
        <v>118</v>
      </c>
      <c r="C2439" s="4">
        <v>2.5474E-2</v>
      </c>
      <c r="D2439" s="3" t="s">
        <v>10382</v>
      </c>
      <c r="E2439" s="3" t="s">
        <v>10383</v>
      </c>
      <c r="F2439" s="3" t="s">
        <v>10384</v>
      </c>
      <c r="G2439" s="3" t="s">
        <v>106</v>
      </c>
      <c r="H2439" s="4">
        <v>47904</v>
      </c>
      <c r="I2439" s="3" t="s">
        <v>10195</v>
      </c>
      <c r="J2439" s="3" t="s">
        <v>9957</v>
      </c>
      <c r="K2439" s="4">
        <v>15001</v>
      </c>
      <c r="L2439" s="3" t="s">
        <v>109</v>
      </c>
      <c r="M2439" s="3" t="s">
        <v>109</v>
      </c>
      <c r="N2439" s="3" t="s">
        <v>109</v>
      </c>
      <c r="O2439" s="3" t="s">
        <v>109</v>
      </c>
      <c r="P2439" s="3" t="s">
        <v>109</v>
      </c>
      <c r="Q2439" s="2"/>
      <c r="S2439" s="3" t="s">
        <v>109</v>
      </c>
      <c r="T2439" s="3" t="s">
        <v>109</v>
      </c>
      <c r="U2439" s="3" t="s">
        <v>109</v>
      </c>
      <c r="V2439" s="3" t="s">
        <v>109</v>
      </c>
      <c r="W2439" s="3" t="s">
        <v>109</v>
      </c>
      <c r="X2439" s="3" t="s">
        <v>109</v>
      </c>
      <c r="Y2439" s="3" t="s">
        <v>109</v>
      </c>
      <c r="Z2439" s="3" t="s">
        <v>109</v>
      </c>
      <c r="AA2439" s="4">
        <v>1965</v>
      </c>
      <c r="AB2439" s="3" t="s">
        <v>109</v>
      </c>
      <c r="AC2439" s="5" t="s">
        <v>123</v>
      </c>
      <c r="AD2439" s="3" t="s">
        <v>123</v>
      </c>
      <c r="AE2439" s="3" t="s">
        <v>109</v>
      </c>
      <c r="AF2439" s="8"/>
      <c r="AG2439" s="3" t="s">
        <v>109</v>
      </c>
      <c r="AH2439" s="3" t="s">
        <v>111</v>
      </c>
      <c r="AI2439" s="3" t="s">
        <v>109</v>
      </c>
      <c r="AJ2439" s="12">
        <v>1</v>
      </c>
      <c r="AL2439" s="10">
        <v>3</v>
      </c>
      <c r="AN2439" s="3" t="s">
        <v>109</v>
      </c>
      <c r="AO2439" s="2"/>
      <c r="AP2439" s="3" t="s">
        <v>109</v>
      </c>
      <c r="AQ2439" s="3" t="s">
        <v>109</v>
      </c>
      <c r="AR2439" s="3" t="s">
        <v>109</v>
      </c>
      <c r="AS2439" s="3" t="s">
        <v>109</v>
      </c>
      <c r="AT2439" s="3" t="s">
        <v>109</v>
      </c>
      <c r="AU2439" s="3" t="s">
        <v>109</v>
      </c>
      <c r="AV2439" s="3" t="s">
        <v>109</v>
      </c>
      <c r="AW2439" s="3" t="s">
        <v>109</v>
      </c>
      <c r="AX2439" s="3" t="s">
        <v>109</v>
      </c>
      <c r="AY2439" s="3" t="s">
        <v>109</v>
      </c>
      <c r="AZ2439" s="3" t="s">
        <v>109</v>
      </c>
      <c r="BA2439" s="3" t="s">
        <v>109</v>
      </c>
      <c r="BB2439" s="3" t="s">
        <v>109</v>
      </c>
      <c r="BC2439" s="3" t="s">
        <v>109</v>
      </c>
      <c r="BD2439" s="3" t="s">
        <v>109</v>
      </c>
      <c r="BE2439" s="3" t="s">
        <v>109</v>
      </c>
      <c r="BF2439" s="3" t="s">
        <v>109</v>
      </c>
      <c r="BG2439" s="3" t="s">
        <v>109</v>
      </c>
      <c r="BH2439" s="3" t="s">
        <v>109</v>
      </c>
      <c r="BI2439" s="3" t="s">
        <v>109</v>
      </c>
      <c r="BJ2439" s="3" t="s">
        <v>109</v>
      </c>
      <c r="BK2439" s="3" t="s">
        <v>109</v>
      </c>
      <c r="BM2439" s="3" t="s">
        <v>109</v>
      </c>
      <c r="BN2439" s="3" t="s">
        <v>109</v>
      </c>
      <c r="BO2439" s="3" t="s">
        <v>109</v>
      </c>
      <c r="BP2439" s="3" t="s">
        <v>109</v>
      </c>
      <c r="BQ2439" s="3" t="s">
        <v>109</v>
      </c>
      <c r="BR2439" s="3" t="s">
        <v>109</v>
      </c>
      <c r="BS2439" s="3" t="s">
        <v>109</v>
      </c>
      <c r="BT2439" s="3" t="s">
        <v>109</v>
      </c>
      <c r="BU2439" s="3" t="s">
        <v>109</v>
      </c>
      <c r="BV2439" s="3" t="s">
        <v>109</v>
      </c>
      <c r="BW2439" s="3" t="s">
        <v>109</v>
      </c>
      <c r="BX2439" s="3" t="s">
        <v>109</v>
      </c>
      <c r="BY2439" s="3" t="s">
        <v>109</v>
      </c>
      <c r="BZ2439" s="3" t="s">
        <v>109</v>
      </c>
      <c r="CA2439" s="4">
        <v>2.5474E-2</v>
      </c>
      <c r="CB2439" s="3" t="s">
        <v>109</v>
      </c>
      <c r="CC2439" s="4">
        <v>149500</v>
      </c>
      <c r="CD2439" s="3" t="s">
        <v>109</v>
      </c>
      <c r="CE2439" s="3" t="s">
        <v>109</v>
      </c>
      <c r="CF2439" s="3" t="s">
        <v>109</v>
      </c>
      <c r="CG2439" s="3" t="s">
        <v>109</v>
      </c>
      <c r="CH2439" s="3" t="s">
        <v>10385</v>
      </c>
      <c r="CI2439" s="3" t="s">
        <v>109</v>
      </c>
      <c r="CJ2439" s="3" t="s">
        <v>109</v>
      </c>
      <c r="CK2439" s="3" t="s">
        <v>109</v>
      </c>
      <c r="CL2439" s="3" t="s">
        <v>109</v>
      </c>
      <c r="CM2439" s="3" t="s">
        <v>109</v>
      </c>
      <c r="CN2439" s="3" t="s">
        <v>109</v>
      </c>
      <c r="CO2439" s="3" t="s">
        <v>109</v>
      </c>
      <c r="CP2439" s="3" t="s">
        <v>109</v>
      </c>
      <c r="CQ2439" s="5" t="s">
        <v>126</v>
      </c>
      <c r="CR2439" s="5" t="s">
        <v>10386</v>
      </c>
      <c r="CV2439" s="21" t="s">
        <v>113</v>
      </c>
    </row>
    <row r="2440" spans="1:100" x14ac:dyDescent="0.25">
      <c r="A2440" s="3" t="s">
        <v>10387</v>
      </c>
      <c r="B2440" s="3" t="s">
        <v>199</v>
      </c>
      <c r="C2440" s="4">
        <v>2.4153000000000001E-2</v>
      </c>
      <c r="D2440" s="3" t="s">
        <v>10388</v>
      </c>
      <c r="E2440" s="3" t="s">
        <v>10204</v>
      </c>
      <c r="F2440" s="3" t="s">
        <v>10389</v>
      </c>
      <c r="G2440" s="3" t="s">
        <v>106</v>
      </c>
      <c r="H2440" s="4">
        <v>47909</v>
      </c>
      <c r="I2440" s="3" t="s">
        <v>10195</v>
      </c>
      <c r="J2440" s="3" t="s">
        <v>9957</v>
      </c>
      <c r="K2440" s="4">
        <v>19186</v>
      </c>
      <c r="L2440" s="3" t="s">
        <v>109</v>
      </c>
      <c r="M2440" s="3" t="s">
        <v>109</v>
      </c>
      <c r="N2440" s="3" t="s">
        <v>109</v>
      </c>
      <c r="O2440" s="3" t="s">
        <v>109</v>
      </c>
      <c r="P2440" s="3" t="s">
        <v>109</v>
      </c>
      <c r="Q2440" s="2"/>
      <c r="S2440" s="3" t="s">
        <v>109</v>
      </c>
      <c r="T2440" s="3" t="s">
        <v>109</v>
      </c>
      <c r="U2440" s="3" t="s">
        <v>109</v>
      </c>
      <c r="V2440" s="3" t="s">
        <v>109</v>
      </c>
      <c r="W2440" s="3" t="s">
        <v>109</v>
      </c>
      <c r="X2440" s="3" t="s">
        <v>109</v>
      </c>
      <c r="Y2440" s="3" t="s">
        <v>109</v>
      </c>
      <c r="Z2440" s="3" t="s">
        <v>109</v>
      </c>
      <c r="AA2440" s="4">
        <v>1999</v>
      </c>
      <c r="AB2440" s="3" t="s">
        <v>109</v>
      </c>
      <c r="AC2440" s="5" t="s">
        <v>123</v>
      </c>
      <c r="AD2440" s="3" t="s">
        <v>123</v>
      </c>
      <c r="AE2440" s="3" t="s">
        <v>109</v>
      </c>
      <c r="AF2440" s="8"/>
      <c r="AG2440" s="3" t="s">
        <v>109</v>
      </c>
      <c r="AH2440" s="3" t="s">
        <v>123</v>
      </c>
      <c r="AI2440" s="3" t="s">
        <v>109</v>
      </c>
      <c r="AJ2440" s="12">
        <v>2</v>
      </c>
      <c r="AL2440" s="10">
        <v>2</v>
      </c>
      <c r="AN2440" s="3" t="s">
        <v>109</v>
      </c>
      <c r="AO2440" s="2"/>
      <c r="AP2440" s="3" t="s">
        <v>109</v>
      </c>
      <c r="AQ2440" s="3" t="s">
        <v>109</v>
      </c>
      <c r="AR2440" s="3" t="s">
        <v>109</v>
      </c>
      <c r="AS2440" s="3" t="s">
        <v>109</v>
      </c>
      <c r="AT2440" s="3" t="s">
        <v>109</v>
      </c>
      <c r="AU2440" s="3" t="s">
        <v>109</v>
      </c>
      <c r="AV2440" s="3" t="s">
        <v>109</v>
      </c>
      <c r="AW2440" s="3" t="s">
        <v>109</v>
      </c>
      <c r="AX2440" s="3" t="s">
        <v>109</v>
      </c>
      <c r="AY2440" s="3" t="s">
        <v>109</v>
      </c>
      <c r="AZ2440" s="3" t="s">
        <v>109</v>
      </c>
      <c r="BA2440" s="3" t="s">
        <v>109</v>
      </c>
      <c r="BB2440" s="3" t="s">
        <v>109</v>
      </c>
      <c r="BC2440" s="3" t="s">
        <v>109</v>
      </c>
      <c r="BD2440" s="3" t="s">
        <v>109</v>
      </c>
      <c r="BE2440" s="3" t="s">
        <v>109</v>
      </c>
      <c r="BF2440" s="3" t="s">
        <v>109</v>
      </c>
      <c r="BG2440" s="3" t="s">
        <v>109</v>
      </c>
      <c r="BH2440" s="3" t="s">
        <v>109</v>
      </c>
      <c r="BI2440" s="3" t="s">
        <v>109</v>
      </c>
      <c r="BJ2440" s="3" t="s">
        <v>109</v>
      </c>
      <c r="BK2440" s="3" t="s">
        <v>109</v>
      </c>
      <c r="BM2440" s="3" t="s">
        <v>109</v>
      </c>
      <c r="BN2440" s="3" t="s">
        <v>109</v>
      </c>
      <c r="BO2440" s="3" t="s">
        <v>109</v>
      </c>
      <c r="BP2440" s="3" t="s">
        <v>109</v>
      </c>
      <c r="BQ2440" s="3" t="s">
        <v>109</v>
      </c>
      <c r="BR2440" s="3" t="s">
        <v>109</v>
      </c>
      <c r="BS2440" s="3" t="s">
        <v>109</v>
      </c>
      <c r="BT2440" s="3" t="s">
        <v>109</v>
      </c>
      <c r="BU2440" s="3" t="s">
        <v>109</v>
      </c>
      <c r="BV2440" s="3" t="s">
        <v>109</v>
      </c>
      <c r="BW2440" s="3" t="s">
        <v>109</v>
      </c>
      <c r="BX2440" s="3" t="s">
        <v>109</v>
      </c>
      <c r="BY2440" s="3" t="s">
        <v>109</v>
      </c>
      <c r="BZ2440" s="3" t="s">
        <v>109</v>
      </c>
      <c r="CA2440" s="4">
        <v>2.4153000000000001E-2</v>
      </c>
      <c r="CB2440" s="3" t="s">
        <v>109</v>
      </c>
      <c r="CC2440" s="4">
        <v>494600</v>
      </c>
      <c r="CD2440" s="3" t="s">
        <v>109</v>
      </c>
      <c r="CE2440" s="3" t="s">
        <v>109</v>
      </c>
      <c r="CF2440" s="3" t="s">
        <v>109</v>
      </c>
      <c r="CG2440" s="3" t="s">
        <v>109</v>
      </c>
      <c r="CH2440" s="3" t="s">
        <v>10390</v>
      </c>
      <c r="CI2440" s="3" t="s">
        <v>109</v>
      </c>
      <c r="CJ2440" s="3" t="s">
        <v>109</v>
      </c>
      <c r="CK2440" s="3" t="s">
        <v>109</v>
      </c>
      <c r="CL2440" s="3" t="s">
        <v>109</v>
      </c>
      <c r="CM2440" s="3" t="s">
        <v>109</v>
      </c>
      <c r="CN2440" s="3" t="s">
        <v>109</v>
      </c>
      <c r="CO2440" s="3" t="s">
        <v>109</v>
      </c>
      <c r="CP2440" s="3" t="s">
        <v>109</v>
      </c>
      <c r="CQ2440" s="5" t="s">
        <v>126</v>
      </c>
      <c r="CR2440" s="5" t="s">
        <v>10391</v>
      </c>
      <c r="CV2440" s="21" t="s">
        <v>113</v>
      </c>
    </row>
    <row r="2441" spans="1:100" x14ac:dyDescent="0.25">
      <c r="A2441" s="3" t="s">
        <v>10392</v>
      </c>
      <c r="B2441" s="3" t="s">
        <v>118</v>
      </c>
      <c r="C2441" s="4">
        <v>2.5474E-2</v>
      </c>
      <c r="D2441" s="3" t="s">
        <v>109</v>
      </c>
      <c r="E2441" s="3" t="s">
        <v>10393</v>
      </c>
      <c r="F2441" s="3" t="s">
        <v>10394</v>
      </c>
      <c r="G2441" s="3" t="s">
        <v>106</v>
      </c>
      <c r="H2441" s="4">
        <v>47905</v>
      </c>
      <c r="I2441" s="3" t="s">
        <v>10195</v>
      </c>
      <c r="J2441" s="3" t="s">
        <v>9957</v>
      </c>
      <c r="K2441" s="4">
        <v>22375</v>
      </c>
      <c r="L2441" s="3" t="s">
        <v>109</v>
      </c>
      <c r="M2441" s="3" t="s">
        <v>109</v>
      </c>
      <c r="N2441" s="3" t="s">
        <v>109</v>
      </c>
      <c r="O2441" s="3" t="s">
        <v>109</v>
      </c>
      <c r="P2441" s="3" t="s">
        <v>109</v>
      </c>
      <c r="Q2441" s="2"/>
      <c r="S2441" s="3" t="s">
        <v>109</v>
      </c>
      <c r="T2441" s="3" t="s">
        <v>109</v>
      </c>
      <c r="U2441" s="3" t="s">
        <v>109</v>
      </c>
      <c r="V2441" s="3" t="s">
        <v>109</v>
      </c>
      <c r="W2441" s="3" t="s">
        <v>109</v>
      </c>
      <c r="X2441" s="3" t="s">
        <v>109</v>
      </c>
      <c r="Y2441" s="3" t="s">
        <v>109</v>
      </c>
      <c r="Z2441" s="3" t="s">
        <v>109</v>
      </c>
      <c r="AA2441" s="4">
        <v>1994</v>
      </c>
      <c r="AB2441" s="3" t="s">
        <v>109</v>
      </c>
      <c r="AC2441" s="5" t="s">
        <v>111</v>
      </c>
      <c r="AD2441" s="3" t="s">
        <v>111</v>
      </c>
      <c r="AE2441" s="3" t="s">
        <v>109</v>
      </c>
      <c r="AF2441" s="8"/>
      <c r="AG2441" s="3" t="s">
        <v>109</v>
      </c>
      <c r="AH2441" s="3" t="s">
        <v>135</v>
      </c>
      <c r="AI2441" s="3" t="s">
        <v>109</v>
      </c>
      <c r="AJ2441" s="12">
        <v>4</v>
      </c>
      <c r="AL2441" s="10">
        <v>3</v>
      </c>
      <c r="AN2441" s="3" t="s">
        <v>109</v>
      </c>
      <c r="AO2441" s="2"/>
      <c r="AP2441" s="3" t="s">
        <v>109</v>
      </c>
      <c r="AQ2441" s="3" t="s">
        <v>109</v>
      </c>
      <c r="AR2441" s="3" t="s">
        <v>109</v>
      </c>
      <c r="AS2441" s="3" t="s">
        <v>109</v>
      </c>
      <c r="AT2441" s="3" t="s">
        <v>109</v>
      </c>
      <c r="AU2441" s="3" t="s">
        <v>109</v>
      </c>
      <c r="AV2441" s="3" t="s">
        <v>109</v>
      </c>
      <c r="AW2441" s="3" t="s">
        <v>109</v>
      </c>
      <c r="AX2441" s="3" t="s">
        <v>109</v>
      </c>
      <c r="AY2441" s="3" t="s">
        <v>109</v>
      </c>
      <c r="AZ2441" s="3" t="s">
        <v>109</v>
      </c>
      <c r="BA2441" s="3" t="s">
        <v>109</v>
      </c>
      <c r="BB2441" s="3" t="s">
        <v>109</v>
      </c>
      <c r="BC2441" s="3" t="s">
        <v>109</v>
      </c>
      <c r="BD2441" s="3" t="s">
        <v>109</v>
      </c>
      <c r="BE2441" s="3" t="s">
        <v>109</v>
      </c>
      <c r="BF2441" s="3" t="s">
        <v>109</v>
      </c>
      <c r="BG2441" s="3" t="s">
        <v>109</v>
      </c>
      <c r="BH2441" s="3" t="s">
        <v>109</v>
      </c>
      <c r="BI2441" s="3" t="s">
        <v>109</v>
      </c>
      <c r="BJ2441" s="3" t="s">
        <v>109</v>
      </c>
      <c r="BK2441" s="3" t="s">
        <v>109</v>
      </c>
      <c r="BM2441" s="3" t="s">
        <v>109</v>
      </c>
      <c r="BN2441" s="3" t="s">
        <v>109</v>
      </c>
      <c r="BO2441" s="3" t="s">
        <v>109</v>
      </c>
      <c r="BP2441" s="3" t="s">
        <v>109</v>
      </c>
      <c r="BQ2441" s="3" t="s">
        <v>109</v>
      </c>
      <c r="BR2441" s="3" t="s">
        <v>109</v>
      </c>
      <c r="BS2441" s="3" t="s">
        <v>109</v>
      </c>
      <c r="BT2441" s="3" t="s">
        <v>109</v>
      </c>
      <c r="BU2441" s="3" t="s">
        <v>109</v>
      </c>
      <c r="BV2441" s="3" t="s">
        <v>109</v>
      </c>
      <c r="BW2441" s="3" t="s">
        <v>109</v>
      </c>
      <c r="BX2441" s="3" t="s">
        <v>109</v>
      </c>
      <c r="BY2441" s="3" t="s">
        <v>109</v>
      </c>
      <c r="BZ2441" s="3" t="s">
        <v>109</v>
      </c>
      <c r="CA2441" s="4">
        <v>2.5474E-2</v>
      </c>
      <c r="CB2441" s="3" t="s">
        <v>109</v>
      </c>
      <c r="CC2441" s="4">
        <v>607200</v>
      </c>
      <c r="CD2441" s="3" t="s">
        <v>109</v>
      </c>
      <c r="CE2441" s="3" t="s">
        <v>109</v>
      </c>
      <c r="CF2441" s="3" t="s">
        <v>109</v>
      </c>
      <c r="CG2441" s="3" t="s">
        <v>109</v>
      </c>
      <c r="CH2441" s="3" t="s">
        <v>109</v>
      </c>
      <c r="CI2441" s="3" t="s">
        <v>109</v>
      </c>
      <c r="CJ2441" s="3" t="s">
        <v>109</v>
      </c>
      <c r="CK2441" s="3" t="s">
        <v>109</v>
      </c>
      <c r="CL2441" s="3" t="s">
        <v>109</v>
      </c>
      <c r="CM2441" s="3" t="s">
        <v>109</v>
      </c>
      <c r="CN2441" s="3" t="s">
        <v>109</v>
      </c>
      <c r="CO2441" s="3" t="s">
        <v>109</v>
      </c>
      <c r="CP2441" s="3" t="s">
        <v>109</v>
      </c>
      <c r="CQ2441" s="5" t="s">
        <v>126</v>
      </c>
      <c r="CR2441" s="5" t="s">
        <v>10395</v>
      </c>
      <c r="CV2441" s="21" t="s">
        <v>113</v>
      </c>
    </row>
    <row r="2442" spans="1:100" x14ac:dyDescent="0.25">
      <c r="A2442" s="3" t="s">
        <v>10396</v>
      </c>
      <c r="B2442" s="3" t="s">
        <v>192</v>
      </c>
      <c r="C2442" s="4">
        <v>2.4153000000000001E-2</v>
      </c>
      <c r="D2442" s="3" t="s">
        <v>10367</v>
      </c>
      <c r="E2442" s="3" t="s">
        <v>10397</v>
      </c>
      <c r="F2442" s="3" t="s">
        <v>10398</v>
      </c>
      <c r="G2442" s="3" t="s">
        <v>106</v>
      </c>
      <c r="H2442" s="4">
        <v>47909</v>
      </c>
      <c r="I2442" s="3" t="s">
        <v>10195</v>
      </c>
      <c r="J2442" s="3" t="s">
        <v>9957</v>
      </c>
      <c r="K2442" s="4">
        <v>16745</v>
      </c>
      <c r="L2442" s="3" t="s">
        <v>109</v>
      </c>
      <c r="M2442" s="3" t="s">
        <v>109</v>
      </c>
      <c r="N2442" s="3" t="s">
        <v>109</v>
      </c>
      <c r="O2442" s="3" t="s">
        <v>109</v>
      </c>
      <c r="P2442" s="3" t="s">
        <v>109</v>
      </c>
      <c r="Q2442" s="2"/>
      <c r="S2442" s="3" t="s">
        <v>109</v>
      </c>
      <c r="T2442" s="3" t="s">
        <v>109</v>
      </c>
      <c r="U2442" s="3" t="s">
        <v>109</v>
      </c>
      <c r="V2442" s="3" t="s">
        <v>109</v>
      </c>
      <c r="W2442" s="3" t="s">
        <v>109</v>
      </c>
      <c r="X2442" s="3" t="s">
        <v>109</v>
      </c>
      <c r="Y2442" s="3" t="s">
        <v>109</v>
      </c>
      <c r="Z2442" s="3" t="s">
        <v>109</v>
      </c>
      <c r="AA2442" s="8"/>
      <c r="AB2442" s="3" t="s">
        <v>109</v>
      </c>
      <c r="AC2442" s="5" t="s">
        <v>111</v>
      </c>
      <c r="AD2442" s="3" t="s">
        <v>156</v>
      </c>
      <c r="AE2442" s="3" t="s">
        <v>109</v>
      </c>
      <c r="AF2442" s="8"/>
      <c r="AG2442" s="3" t="s">
        <v>109</v>
      </c>
      <c r="AH2442" s="3" t="s">
        <v>126</v>
      </c>
      <c r="AI2442" s="3" t="s">
        <v>109</v>
      </c>
      <c r="AJ2442" s="12">
        <v>3</v>
      </c>
      <c r="AL2442" s="10">
        <v>5</v>
      </c>
      <c r="AN2442" s="3" t="s">
        <v>109</v>
      </c>
      <c r="AO2442" s="2"/>
      <c r="AP2442" s="3" t="s">
        <v>109</v>
      </c>
      <c r="AQ2442" s="3" t="s">
        <v>109</v>
      </c>
      <c r="AR2442" s="3" t="s">
        <v>109</v>
      </c>
      <c r="AS2442" s="3" t="s">
        <v>109</v>
      </c>
      <c r="AT2442" s="3" t="s">
        <v>109</v>
      </c>
      <c r="AU2442" s="3" t="s">
        <v>109</v>
      </c>
      <c r="AV2442" s="3" t="s">
        <v>109</v>
      </c>
      <c r="AW2442" s="3" t="s">
        <v>109</v>
      </c>
      <c r="AX2442" s="3" t="s">
        <v>109</v>
      </c>
      <c r="AY2442" s="3" t="s">
        <v>109</v>
      </c>
      <c r="AZ2442" s="3" t="s">
        <v>109</v>
      </c>
      <c r="BA2442" s="3" t="s">
        <v>109</v>
      </c>
      <c r="BB2442" s="3" t="s">
        <v>109</v>
      </c>
      <c r="BC2442" s="3" t="s">
        <v>109</v>
      </c>
      <c r="BD2442" s="3" t="s">
        <v>109</v>
      </c>
      <c r="BE2442" s="3" t="s">
        <v>109</v>
      </c>
      <c r="BF2442" s="3" t="s">
        <v>109</v>
      </c>
      <c r="BG2442" s="3" t="s">
        <v>109</v>
      </c>
      <c r="BH2442" s="3" t="s">
        <v>109</v>
      </c>
      <c r="BI2442" s="3" t="s">
        <v>109</v>
      </c>
      <c r="BJ2442" s="3" t="s">
        <v>109</v>
      </c>
      <c r="BK2442" s="3" t="s">
        <v>109</v>
      </c>
      <c r="BM2442" s="3" t="s">
        <v>109</v>
      </c>
      <c r="BN2442" s="3" t="s">
        <v>109</v>
      </c>
      <c r="BO2442" s="3" t="s">
        <v>109</v>
      </c>
      <c r="BP2442" s="3" t="s">
        <v>109</v>
      </c>
      <c r="BQ2442" s="3" t="s">
        <v>109</v>
      </c>
      <c r="BR2442" s="3" t="s">
        <v>109</v>
      </c>
      <c r="BS2442" s="3" t="s">
        <v>109</v>
      </c>
      <c r="BT2442" s="3" t="s">
        <v>109</v>
      </c>
      <c r="BU2442" s="3" t="s">
        <v>109</v>
      </c>
      <c r="BV2442" s="3" t="s">
        <v>109</v>
      </c>
      <c r="BW2442" s="3" t="s">
        <v>109</v>
      </c>
      <c r="BX2442" s="3" t="s">
        <v>109</v>
      </c>
      <c r="BY2442" s="3" t="s">
        <v>109</v>
      </c>
      <c r="BZ2442" s="3" t="s">
        <v>109</v>
      </c>
      <c r="CA2442" s="4">
        <v>2.4153000000000001E-2</v>
      </c>
      <c r="CB2442" s="3" t="s">
        <v>109</v>
      </c>
      <c r="CC2442" s="4">
        <v>720200</v>
      </c>
      <c r="CD2442" s="3" t="s">
        <v>109</v>
      </c>
      <c r="CE2442" s="3" t="s">
        <v>109</v>
      </c>
      <c r="CF2442" s="3" t="s">
        <v>109</v>
      </c>
      <c r="CG2442" s="3" t="s">
        <v>109</v>
      </c>
      <c r="CH2442" s="3" t="s">
        <v>10399</v>
      </c>
      <c r="CI2442" s="3" t="s">
        <v>109</v>
      </c>
      <c r="CJ2442" s="3" t="s">
        <v>109</v>
      </c>
      <c r="CK2442" s="3" t="s">
        <v>109</v>
      </c>
      <c r="CL2442" s="3" t="s">
        <v>109</v>
      </c>
      <c r="CM2442" s="3" t="s">
        <v>109</v>
      </c>
      <c r="CN2442" s="3" t="s">
        <v>109</v>
      </c>
      <c r="CO2442" s="3" t="s">
        <v>109</v>
      </c>
      <c r="CP2442" s="3" t="s">
        <v>109</v>
      </c>
      <c r="CQ2442" s="5" t="s">
        <v>113</v>
      </c>
      <c r="CR2442" s="5" t="s">
        <v>109</v>
      </c>
      <c r="CV2442" s="21" t="s">
        <v>113</v>
      </c>
    </row>
    <row r="2443" spans="1:100" x14ac:dyDescent="0.25">
      <c r="A2443" s="3" t="s">
        <v>10400</v>
      </c>
      <c r="B2443" s="3" t="s">
        <v>172</v>
      </c>
      <c r="C2443" s="4">
        <v>1.4076999999999999E-2</v>
      </c>
      <c r="D2443" s="3" t="s">
        <v>109</v>
      </c>
      <c r="E2443" s="3" t="s">
        <v>10401</v>
      </c>
      <c r="F2443" s="3" t="s">
        <v>10402</v>
      </c>
      <c r="G2443" s="3" t="s">
        <v>133</v>
      </c>
      <c r="H2443" s="4">
        <v>47906</v>
      </c>
      <c r="I2443" s="3" t="s">
        <v>10195</v>
      </c>
      <c r="J2443" s="3" t="s">
        <v>9957</v>
      </c>
      <c r="K2443" s="4">
        <v>22547</v>
      </c>
      <c r="L2443" s="3" t="s">
        <v>109</v>
      </c>
      <c r="M2443" s="3" t="s">
        <v>109</v>
      </c>
      <c r="N2443" s="3" t="s">
        <v>109</v>
      </c>
      <c r="O2443" s="3" t="s">
        <v>109</v>
      </c>
      <c r="P2443" s="3" t="s">
        <v>10403</v>
      </c>
      <c r="Q2443" s="2"/>
      <c r="S2443" s="3" t="s">
        <v>109</v>
      </c>
      <c r="T2443" s="3" t="s">
        <v>109</v>
      </c>
      <c r="U2443" s="3" t="s">
        <v>109</v>
      </c>
      <c r="V2443" s="3" t="s">
        <v>109</v>
      </c>
      <c r="W2443" s="3" t="s">
        <v>109</v>
      </c>
      <c r="X2443" s="3" t="s">
        <v>109</v>
      </c>
      <c r="Y2443" s="3" t="s">
        <v>109</v>
      </c>
      <c r="Z2443" s="3" t="s">
        <v>109</v>
      </c>
      <c r="AA2443" s="4">
        <v>1999</v>
      </c>
      <c r="AB2443" s="3" t="s">
        <v>109</v>
      </c>
      <c r="AC2443" s="5" t="s">
        <v>111</v>
      </c>
      <c r="AD2443" s="3" t="s">
        <v>123</v>
      </c>
      <c r="AE2443" s="3" t="s">
        <v>109</v>
      </c>
      <c r="AF2443" s="8"/>
      <c r="AG2443" s="3" t="s">
        <v>109</v>
      </c>
      <c r="AH2443" s="3" t="s">
        <v>135</v>
      </c>
      <c r="AI2443" s="3" t="s">
        <v>109</v>
      </c>
      <c r="AJ2443" s="12">
        <v>5</v>
      </c>
      <c r="AL2443" s="10">
        <v>2</v>
      </c>
      <c r="AN2443" s="3" t="s">
        <v>109</v>
      </c>
      <c r="AO2443" s="2"/>
      <c r="AP2443" s="3" t="s">
        <v>109</v>
      </c>
      <c r="AQ2443" s="3" t="s">
        <v>109</v>
      </c>
      <c r="AR2443" s="3" t="s">
        <v>109</v>
      </c>
      <c r="AS2443" s="3" t="s">
        <v>109</v>
      </c>
      <c r="AT2443" s="3" t="s">
        <v>109</v>
      </c>
      <c r="AU2443" s="3" t="s">
        <v>109</v>
      </c>
      <c r="AV2443" s="3" t="s">
        <v>109</v>
      </c>
      <c r="AW2443" s="3" t="s">
        <v>109</v>
      </c>
      <c r="AX2443" s="3" t="s">
        <v>109</v>
      </c>
      <c r="AY2443" s="3" t="s">
        <v>109</v>
      </c>
      <c r="AZ2443" s="3" t="s">
        <v>109</v>
      </c>
      <c r="BA2443" s="3" t="s">
        <v>109</v>
      </c>
      <c r="BB2443" s="3" t="s">
        <v>109</v>
      </c>
      <c r="BC2443" s="3" t="s">
        <v>109</v>
      </c>
      <c r="BD2443" s="3" t="s">
        <v>109</v>
      </c>
      <c r="BE2443" s="3" t="s">
        <v>109</v>
      </c>
      <c r="BF2443" s="3" t="s">
        <v>109</v>
      </c>
      <c r="BG2443" s="3" t="s">
        <v>109</v>
      </c>
      <c r="BH2443" s="3" t="s">
        <v>109</v>
      </c>
      <c r="BI2443" s="3" t="s">
        <v>109</v>
      </c>
      <c r="BJ2443" s="3" t="s">
        <v>109</v>
      </c>
      <c r="BK2443" s="3" t="s">
        <v>109</v>
      </c>
      <c r="BM2443" s="3" t="s">
        <v>109</v>
      </c>
      <c r="BN2443" s="3" t="s">
        <v>109</v>
      </c>
      <c r="BO2443" s="3" t="s">
        <v>109</v>
      </c>
      <c r="BP2443" s="3" t="s">
        <v>109</v>
      </c>
      <c r="BQ2443" s="3" t="s">
        <v>109</v>
      </c>
      <c r="BR2443" s="3" t="s">
        <v>109</v>
      </c>
      <c r="BS2443" s="3" t="s">
        <v>109</v>
      </c>
      <c r="BT2443" s="3" t="s">
        <v>109</v>
      </c>
      <c r="BU2443" s="3" t="s">
        <v>109</v>
      </c>
      <c r="BV2443" s="3" t="s">
        <v>109</v>
      </c>
      <c r="BW2443" s="3" t="s">
        <v>109</v>
      </c>
      <c r="BX2443" s="3" t="s">
        <v>109</v>
      </c>
      <c r="BY2443" s="3" t="s">
        <v>109</v>
      </c>
      <c r="BZ2443" s="3" t="s">
        <v>109</v>
      </c>
      <c r="CA2443" s="4">
        <v>1.4076999999999999E-2</v>
      </c>
      <c r="CB2443" s="3" t="s">
        <v>109</v>
      </c>
      <c r="CC2443" s="4">
        <v>846900</v>
      </c>
      <c r="CD2443" s="3" t="s">
        <v>109</v>
      </c>
      <c r="CE2443" s="3" t="s">
        <v>109</v>
      </c>
      <c r="CF2443" s="3" t="s">
        <v>109</v>
      </c>
      <c r="CG2443" s="3" t="s">
        <v>109</v>
      </c>
      <c r="CH2443" s="3" t="s">
        <v>109</v>
      </c>
      <c r="CI2443" s="3" t="s">
        <v>109</v>
      </c>
      <c r="CJ2443" s="3" t="s">
        <v>109</v>
      </c>
      <c r="CK2443" s="3" t="s">
        <v>109</v>
      </c>
      <c r="CL2443" s="3" t="s">
        <v>109</v>
      </c>
      <c r="CM2443" s="3" t="s">
        <v>109</v>
      </c>
      <c r="CN2443" s="3" t="s">
        <v>109</v>
      </c>
      <c r="CO2443" s="3" t="s">
        <v>109</v>
      </c>
      <c r="CP2443" s="3" t="s">
        <v>109</v>
      </c>
      <c r="CQ2443" s="5" t="s">
        <v>113</v>
      </c>
      <c r="CR2443" s="5" t="s">
        <v>109</v>
      </c>
      <c r="CV2443" s="21" t="s">
        <v>113</v>
      </c>
    </row>
    <row r="2444" spans="1:100" x14ac:dyDescent="0.25">
      <c r="A2444" s="3" t="s">
        <v>10404</v>
      </c>
      <c r="B2444" s="3" t="s">
        <v>118</v>
      </c>
      <c r="C2444" s="4">
        <v>2.5474E-2</v>
      </c>
      <c r="D2444" s="3" t="s">
        <v>10405</v>
      </c>
      <c r="E2444" s="3" t="s">
        <v>8278</v>
      </c>
      <c r="F2444" s="3" t="s">
        <v>10406</v>
      </c>
      <c r="G2444" s="3" t="s">
        <v>106</v>
      </c>
      <c r="H2444" s="4">
        <v>47905</v>
      </c>
      <c r="I2444" s="3" t="s">
        <v>10195</v>
      </c>
      <c r="J2444" s="3" t="s">
        <v>9957</v>
      </c>
      <c r="K2444" s="4">
        <v>19428</v>
      </c>
      <c r="L2444" s="3" t="s">
        <v>109</v>
      </c>
      <c r="M2444" s="3" t="s">
        <v>109</v>
      </c>
      <c r="N2444" s="3" t="s">
        <v>109</v>
      </c>
      <c r="O2444" s="3" t="s">
        <v>109</v>
      </c>
      <c r="P2444" s="3" t="s">
        <v>6497</v>
      </c>
      <c r="Q2444" s="2"/>
      <c r="S2444" s="3" t="s">
        <v>109</v>
      </c>
      <c r="T2444" s="3" t="s">
        <v>109</v>
      </c>
      <c r="U2444" s="3" t="s">
        <v>109</v>
      </c>
      <c r="V2444" s="3" t="s">
        <v>109</v>
      </c>
      <c r="W2444" s="3" t="s">
        <v>109</v>
      </c>
      <c r="X2444" s="3" t="s">
        <v>109</v>
      </c>
      <c r="Y2444" s="3" t="s">
        <v>109</v>
      </c>
      <c r="Z2444" s="3" t="s">
        <v>109</v>
      </c>
      <c r="AA2444" s="4">
        <v>1973</v>
      </c>
      <c r="AB2444" s="3" t="s">
        <v>109</v>
      </c>
      <c r="AC2444" s="5" t="s">
        <v>111</v>
      </c>
      <c r="AD2444" s="3" t="s">
        <v>111</v>
      </c>
      <c r="AE2444" s="3" t="s">
        <v>109</v>
      </c>
      <c r="AF2444" s="8"/>
      <c r="AG2444" s="3" t="s">
        <v>109</v>
      </c>
      <c r="AH2444" s="3" t="s">
        <v>126</v>
      </c>
      <c r="AI2444" s="3" t="s">
        <v>109</v>
      </c>
      <c r="AJ2444" s="12">
        <v>2</v>
      </c>
      <c r="AL2444" s="10">
        <v>3</v>
      </c>
      <c r="AN2444" s="3" t="s">
        <v>109</v>
      </c>
      <c r="AO2444" s="2"/>
      <c r="AP2444" s="3" t="s">
        <v>109</v>
      </c>
      <c r="AQ2444" s="3" t="s">
        <v>109</v>
      </c>
      <c r="AR2444" s="3" t="s">
        <v>109</v>
      </c>
      <c r="AS2444" s="3" t="s">
        <v>109</v>
      </c>
      <c r="AT2444" s="3" t="s">
        <v>109</v>
      </c>
      <c r="AU2444" s="3" t="s">
        <v>109</v>
      </c>
      <c r="AV2444" s="3" t="s">
        <v>109</v>
      </c>
      <c r="AW2444" s="3" t="s">
        <v>109</v>
      </c>
      <c r="AX2444" s="3" t="s">
        <v>109</v>
      </c>
      <c r="AY2444" s="3" t="s">
        <v>109</v>
      </c>
      <c r="AZ2444" s="3" t="s">
        <v>109</v>
      </c>
      <c r="BA2444" s="3" t="s">
        <v>109</v>
      </c>
      <c r="BB2444" s="3" t="s">
        <v>109</v>
      </c>
      <c r="BC2444" s="3" t="s">
        <v>109</v>
      </c>
      <c r="BD2444" s="3" t="s">
        <v>109</v>
      </c>
      <c r="BE2444" s="3" t="s">
        <v>109</v>
      </c>
      <c r="BF2444" s="3" t="s">
        <v>109</v>
      </c>
      <c r="BG2444" s="3" t="s">
        <v>109</v>
      </c>
      <c r="BH2444" s="3" t="s">
        <v>109</v>
      </c>
      <c r="BI2444" s="3" t="s">
        <v>109</v>
      </c>
      <c r="BJ2444" s="3" t="s">
        <v>109</v>
      </c>
      <c r="BK2444" s="3" t="s">
        <v>109</v>
      </c>
      <c r="BM2444" s="3" t="s">
        <v>109</v>
      </c>
      <c r="BN2444" s="3" t="s">
        <v>109</v>
      </c>
      <c r="BO2444" s="3" t="s">
        <v>109</v>
      </c>
      <c r="BP2444" s="3" t="s">
        <v>109</v>
      </c>
      <c r="BQ2444" s="3" t="s">
        <v>109</v>
      </c>
      <c r="BR2444" s="3" t="s">
        <v>109</v>
      </c>
      <c r="BS2444" s="3" t="s">
        <v>109</v>
      </c>
      <c r="BT2444" s="3" t="s">
        <v>109</v>
      </c>
      <c r="BU2444" s="3" t="s">
        <v>109</v>
      </c>
      <c r="BV2444" s="3" t="s">
        <v>109</v>
      </c>
      <c r="BW2444" s="3" t="s">
        <v>109</v>
      </c>
      <c r="BX2444" s="3" t="s">
        <v>109</v>
      </c>
      <c r="BY2444" s="3" t="s">
        <v>109</v>
      </c>
      <c r="BZ2444" s="3" t="s">
        <v>109</v>
      </c>
      <c r="CA2444" s="4">
        <v>2.5474E-2</v>
      </c>
      <c r="CB2444" s="3" t="s">
        <v>109</v>
      </c>
      <c r="CC2444" s="4">
        <v>456600</v>
      </c>
      <c r="CD2444" s="3" t="s">
        <v>109</v>
      </c>
      <c r="CE2444" s="3" t="s">
        <v>109</v>
      </c>
      <c r="CF2444" s="3" t="s">
        <v>109</v>
      </c>
      <c r="CG2444" s="3" t="s">
        <v>109</v>
      </c>
      <c r="CH2444" s="3" t="s">
        <v>6391</v>
      </c>
      <c r="CI2444" s="3" t="s">
        <v>109</v>
      </c>
      <c r="CJ2444" s="3" t="s">
        <v>109</v>
      </c>
      <c r="CK2444" s="3" t="s">
        <v>109</v>
      </c>
      <c r="CL2444" s="3" t="s">
        <v>109</v>
      </c>
      <c r="CM2444" s="3" t="s">
        <v>109</v>
      </c>
      <c r="CN2444" s="3" t="s">
        <v>109</v>
      </c>
      <c r="CO2444" s="3" t="s">
        <v>109</v>
      </c>
      <c r="CP2444" s="3" t="s">
        <v>109</v>
      </c>
      <c r="CQ2444" s="5" t="s">
        <v>126</v>
      </c>
      <c r="CR2444" s="5" t="s">
        <v>10407</v>
      </c>
      <c r="CV2444" s="21" t="s">
        <v>113</v>
      </c>
    </row>
    <row r="2445" spans="1:100" x14ac:dyDescent="0.25">
      <c r="A2445" s="3" t="s">
        <v>10408</v>
      </c>
      <c r="B2445" s="3" t="s">
        <v>263</v>
      </c>
      <c r="C2445" s="4">
        <v>1.4015E-2</v>
      </c>
      <c r="D2445" s="3" t="s">
        <v>109</v>
      </c>
      <c r="E2445" s="3" t="s">
        <v>10224</v>
      </c>
      <c r="F2445" s="3" t="s">
        <v>10409</v>
      </c>
      <c r="G2445" s="3" t="s">
        <v>133</v>
      </c>
      <c r="H2445" s="4">
        <v>47906</v>
      </c>
      <c r="I2445" s="3" t="s">
        <v>10195</v>
      </c>
      <c r="J2445" s="3" t="s">
        <v>9957</v>
      </c>
      <c r="K2445" s="4">
        <v>17147</v>
      </c>
      <c r="L2445" s="3" t="s">
        <v>109</v>
      </c>
      <c r="M2445" s="3" t="s">
        <v>109</v>
      </c>
      <c r="N2445" s="3" t="s">
        <v>109</v>
      </c>
      <c r="O2445" s="3" t="s">
        <v>109</v>
      </c>
      <c r="P2445" s="3" t="s">
        <v>10410</v>
      </c>
      <c r="Q2445" s="2"/>
      <c r="S2445" s="3" t="s">
        <v>109</v>
      </c>
      <c r="T2445" s="3" t="s">
        <v>109</v>
      </c>
      <c r="U2445" s="3" t="s">
        <v>109</v>
      </c>
      <c r="V2445" s="3" t="s">
        <v>109</v>
      </c>
      <c r="W2445" s="3" t="s">
        <v>109</v>
      </c>
      <c r="X2445" s="3" t="s">
        <v>109</v>
      </c>
      <c r="Y2445" s="3" t="s">
        <v>109</v>
      </c>
      <c r="Z2445" s="3" t="s">
        <v>109</v>
      </c>
      <c r="AA2445" s="8"/>
      <c r="AB2445" s="3" t="s">
        <v>109</v>
      </c>
      <c r="AC2445" s="5" t="s">
        <v>123</v>
      </c>
      <c r="AD2445" s="3" t="s">
        <v>123</v>
      </c>
      <c r="AE2445" s="3" t="s">
        <v>109</v>
      </c>
      <c r="AF2445" s="8"/>
      <c r="AG2445" s="3" t="s">
        <v>109</v>
      </c>
      <c r="AH2445" s="3" t="s">
        <v>111</v>
      </c>
      <c r="AI2445" s="3" t="s">
        <v>109</v>
      </c>
      <c r="AJ2445" s="12">
        <v>2</v>
      </c>
      <c r="AL2445" s="10">
        <v>2</v>
      </c>
      <c r="AN2445" s="3" t="s">
        <v>109</v>
      </c>
      <c r="AO2445" s="2"/>
      <c r="AP2445" s="3" t="s">
        <v>109</v>
      </c>
      <c r="AQ2445" s="3" t="s">
        <v>109</v>
      </c>
      <c r="AR2445" s="3" t="s">
        <v>109</v>
      </c>
      <c r="AS2445" s="3" t="s">
        <v>109</v>
      </c>
      <c r="AT2445" s="3" t="s">
        <v>109</v>
      </c>
      <c r="AU2445" s="3" t="s">
        <v>109</v>
      </c>
      <c r="AV2445" s="3" t="s">
        <v>109</v>
      </c>
      <c r="AW2445" s="3" t="s">
        <v>109</v>
      </c>
      <c r="AX2445" s="3" t="s">
        <v>109</v>
      </c>
      <c r="AY2445" s="3" t="s">
        <v>109</v>
      </c>
      <c r="AZ2445" s="3" t="s">
        <v>109</v>
      </c>
      <c r="BA2445" s="3" t="s">
        <v>109</v>
      </c>
      <c r="BB2445" s="3" t="s">
        <v>109</v>
      </c>
      <c r="BC2445" s="3" t="s">
        <v>109</v>
      </c>
      <c r="BD2445" s="3" t="s">
        <v>109</v>
      </c>
      <c r="BE2445" s="3" t="s">
        <v>109</v>
      </c>
      <c r="BF2445" s="3" t="s">
        <v>109</v>
      </c>
      <c r="BG2445" s="3" t="s">
        <v>109</v>
      </c>
      <c r="BH2445" s="3" t="s">
        <v>109</v>
      </c>
      <c r="BI2445" s="3" t="s">
        <v>109</v>
      </c>
      <c r="BJ2445" s="3" t="s">
        <v>109</v>
      </c>
      <c r="BK2445" s="3" t="s">
        <v>109</v>
      </c>
      <c r="BM2445" s="3" t="s">
        <v>109</v>
      </c>
      <c r="BN2445" s="3" t="s">
        <v>109</v>
      </c>
      <c r="BO2445" s="3" t="s">
        <v>109</v>
      </c>
      <c r="BP2445" s="3" t="s">
        <v>109</v>
      </c>
      <c r="BQ2445" s="3" t="s">
        <v>109</v>
      </c>
      <c r="BR2445" s="3" t="s">
        <v>109</v>
      </c>
      <c r="BS2445" s="3" t="s">
        <v>109</v>
      </c>
      <c r="BT2445" s="3" t="s">
        <v>109</v>
      </c>
      <c r="BU2445" s="3" t="s">
        <v>109</v>
      </c>
      <c r="BV2445" s="3" t="s">
        <v>109</v>
      </c>
      <c r="BW2445" s="3" t="s">
        <v>109</v>
      </c>
      <c r="BX2445" s="3" t="s">
        <v>109</v>
      </c>
      <c r="BY2445" s="3" t="s">
        <v>109</v>
      </c>
      <c r="BZ2445" s="3" t="s">
        <v>109</v>
      </c>
      <c r="CA2445" s="4">
        <v>1.4015E-2</v>
      </c>
      <c r="CB2445" s="3" t="s">
        <v>109</v>
      </c>
      <c r="CC2445" s="4">
        <v>241000</v>
      </c>
      <c r="CD2445" s="3" t="s">
        <v>109</v>
      </c>
      <c r="CE2445" s="3" t="s">
        <v>109</v>
      </c>
      <c r="CF2445" s="3" t="s">
        <v>109</v>
      </c>
      <c r="CG2445" s="3" t="s">
        <v>109</v>
      </c>
      <c r="CH2445" s="3" t="s">
        <v>10411</v>
      </c>
      <c r="CI2445" s="3" t="s">
        <v>109</v>
      </c>
      <c r="CJ2445" s="3" t="s">
        <v>109</v>
      </c>
      <c r="CK2445" s="3" t="s">
        <v>109</v>
      </c>
      <c r="CL2445" s="3" t="s">
        <v>109</v>
      </c>
      <c r="CM2445" s="3" t="s">
        <v>109</v>
      </c>
      <c r="CN2445" s="3" t="s">
        <v>109</v>
      </c>
      <c r="CO2445" s="3" t="s">
        <v>109</v>
      </c>
      <c r="CP2445" s="3" t="s">
        <v>109</v>
      </c>
      <c r="CQ2445" s="5" t="s">
        <v>113</v>
      </c>
      <c r="CR2445" s="5" t="s">
        <v>109</v>
      </c>
      <c r="CV2445" s="21" t="s">
        <v>113</v>
      </c>
    </row>
    <row r="2446" spans="1:100" x14ac:dyDescent="0.25">
      <c r="A2446" s="3" t="s">
        <v>10412</v>
      </c>
      <c r="B2446" s="3" t="s">
        <v>199</v>
      </c>
      <c r="C2446" s="4">
        <v>2.4153000000000001E-2</v>
      </c>
      <c r="D2446" s="3" t="s">
        <v>10413</v>
      </c>
      <c r="E2446" s="3" t="s">
        <v>7341</v>
      </c>
      <c r="F2446" s="3" t="s">
        <v>10414</v>
      </c>
      <c r="G2446" s="3" t="s">
        <v>106</v>
      </c>
      <c r="H2446" s="4">
        <v>47909</v>
      </c>
      <c r="I2446" s="3" t="s">
        <v>10195</v>
      </c>
      <c r="J2446" s="3" t="s">
        <v>9957</v>
      </c>
      <c r="K2446" s="4">
        <v>24360</v>
      </c>
      <c r="L2446" s="3" t="s">
        <v>109</v>
      </c>
      <c r="M2446" s="3" t="s">
        <v>109</v>
      </c>
      <c r="N2446" s="3" t="s">
        <v>109</v>
      </c>
      <c r="O2446" s="3" t="s">
        <v>109</v>
      </c>
      <c r="P2446" s="3" t="s">
        <v>10415</v>
      </c>
      <c r="Q2446" s="2"/>
      <c r="S2446" s="3" t="s">
        <v>109</v>
      </c>
      <c r="T2446" s="3" t="s">
        <v>109</v>
      </c>
      <c r="U2446" s="3" t="s">
        <v>109</v>
      </c>
      <c r="V2446" s="3" t="s">
        <v>109</v>
      </c>
      <c r="W2446" s="3" t="s">
        <v>109</v>
      </c>
      <c r="X2446" s="3" t="s">
        <v>109</v>
      </c>
      <c r="Y2446" s="3" t="s">
        <v>109</v>
      </c>
      <c r="Z2446" s="3" t="s">
        <v>109</v>
      </c>
      <c r="AA2446" s="4">
        <v>1974</v>
      </c>
      <c r="AB2446" s="3" t="s">
        <v>109</v>
      </c>
      <c r="AC2446" s="5" t="s">
        <v>111</v>
      </c>
      <c r="AD2446" s="3" t="s">
        <v>111</v>
      </c>
      <c r="AE2446" s="3" t="s">
        <v>109</v>
      </c>
      <c r="AF2446" s="8"/>
      <c r="AG2446" s="3" t="s">
        <v>109</v>
      </c>
      <c r="AH2446" s="3" t="s">
        <v>123</v>
      </c>
      <c r="AI2446" s="3" t="s">
        <v>109</v>
      </c>
      <c r="AJ2446" s="12">
        <v>2</v>
      </c>
      <c r="AL2446" s="10">
        <v>2</v>
      </c>
      <c r="AN2446" s="3" t="s">
        <v>109</v>
      </c>
      <c r="AO2446" s="2"/>
      <c r="AP2446" s="3" t="s">
        <v>109</v>
      </c>
      <c r="AQ2446" s="3" t="s">
        <v>109</v>
      </c>
      <c r="AR2446" s="3" t="s">
        <v>109</v>
      </c>
      <c r="AS2446" s="3" t="s">
        <v>109</v>
      </c>
      <c r="AT2446" s="3" t="s">
        <v>109</v>
      </c>
      <c r="AU2446" s="3" t="s">
        <v>109</v>
      </c>
      <c r="AV2446" s="3" t="s">
        <v>109</v>
      </c>
      <c r="AW2446" s="3" t="s">
        <v>109</v>
      </c>
      <c r="AX2446" s="3" t="s">
        <v>109</v>
      </c>
      <c r="AY2446" s="3" t="s">
        <v>109</v>
      </c>
      <c r="AZ2446" s="3" t="s">
        <v>109</v>
      </c>
      <c r="BA2446" s="3" t="s">
        <v>109</v>
      </c>
      <c r="BB2446" s="3" t="s">
        <v>109</v>
      </c>
      <c r="BC2446" s="3" t="s">
        <v>109</v>
      </c>
      <c r="BD2446" s="3" t="s">
        <v>109</v>
      </c>
      <c r="BE2446" s="3" t="s">
        <v>109</v>
      </c>
      <c r="BF2446" s="3" t="s">
        <v>109</v>
      </c>
      <c r="BG2446" s="3" t="s">
        <v>109</v>
      </c>
      <c r="BH2446" s="3" t="s">
        <v>109</v>
      </c>
      <c r="BI2446" s="3" t="s">
        <v>109</v>
      </c>
      <c r="BJ2446" s="3" t="s">
        <v>109</v>
      </c>
      <c r="BK2446" s="3" t="s">
        <v>109</v>
      </c>
      <c r="BM2446" s="3" t="s">
        <v>109</v>
      </c>
      <c r="BN2446" s="3" t="s">
        <v>109</v>
      </c>
      <c r="BO2446" s="3" t="s">
        <v>109</v>
      </c>
      <c r="BP2446" s="3" t="s">
        <v>109</v>
      </c>
      <c r="BQ2446" s="3" t="s">
        <v>109</v>
      </c>
      <c r="BR2446" s="3" t="s">
        <v>109</v>
      </c>
      <c r="BS2446" s="3" t="s">
        <v>109</v>
      </c>
      <c r="BT2446" s="3" t="s">
        <v>109</v>
      </c>
      <c r="BU2446" s="3" t="s">
        <v>109</v>
      </c>
      <c r="BV2446" s="3" t="s">
        <v>109</v>
      </c>
      <c r="BW2446" s="3" t="s">
        <v>109</v>
      </c>
      <c r="BX2446" s="3" t="s">
        <v>109</v>
      </c>
      <c r="BY2446" s="3" t="s">
        <v>109</v>
      </c>
      <c r="BZ2446" s="3" t="s">
        <v>109</v>
      </c>
      <c r="CA2446" s="4">
        <v>2.4153000000000001E-2</v>
      </c>
      <c r="CB2446" s="3" t="s">
        <v>109</v>
      </c>
      <c r="CC2446" s="4">
        <v>604800</v>
      </c>
      <c r="CD2446" s="3" t="s">
        <v>109</v>
      </c>
      <c r="CE2446" s="3" t="s">
        <v>109</v>
      </c>
      <c r="CF2446" s="3" t="s">
        <v>109</v>
      </c>
      <c r="CG2446" s="3" t="s">
        <v>109</v>
      </c>
      <c r="CH2446" s="3" t="s">
        <v>10416</v>
      </c>
      <c r="CI2446" s="3" t="s">
        <v>109</v>
      </c>
      <c r="CJ2446" s="3" t="s">
        <v>109</v>
      </c>
      <c r="CK2446" s="3" t="s">
        <v>109</v>
      </c>
      <c r="CL2446" s="3" t="s">
        <v>109</v>
      </c>
      <c r="CM2446" s="3" t="s">
        <v>109</v>
      </c>
      <c r="CN2446" s="3" t="s">
        <v>109</v>
      </c>
      <c r="CO2446" s="3" t="s">
        <v>109</v>
      </c>
      <c r="CP2446" s="3" t="s">
        <v>109</v>
      </c>
      <c r="CQ2446" s="5" t="s">
        <v>113</v>
      </c>
      <c r="CR2446" s="5" t="s">
        <v>109</v>
      </c>
      <c r="CV2446" s="21" t="s">
        <v>113</v>
      </c>
    </row>
    <row r="2447" spans="1:100" x14ac:dyDescent="0.25">
      <c r="A2447" s="3" t="s">
        <v>10417</v>
      </c>
      <c r="B2447" s="3" t="s">
        <v>6902</v>
      </c>
      <c r="C2447" s="4">
        <v>1.6532000000000002E-2</v>
      </c>
      <c r="D2447" s="3" t="s">
        <v>10418</v>
      </c>
      <c r="E2447" s="3" t="s">
        <v>10419</v>
      </c>
      <c r="F2447" s="3" t="s">
        <v>10420</v>
      </c>
      <c r="G2447" s="3" t="s">
        <v>106</v>
      </c>
      <c r="H2447" s="4">
        <v>47909</v>
      </c>
      <c r="I2447" s="3" t="s">
        <v>10195</v>
      </c>
      <c r="J2447" s="3" t="s">
        <v>9957</v>
      </c>
      <c r="K2447" s="4">
        <v>18540</v>
      </c>
      <c r="L2447" s="3" t="s">
        <v>109</v>
      </c>
      <c r="M2447" s="3" t="s">
        <v>109</v>
      </c>
      <c r="N2447" s="3" t="s">
        <v>109</v>
      </c>
      <c r="O2447" s="3" t="s">
        <v>109</v>
      </c>
      <c r="P2447" s="3" t="s">
        <v>109</v>
      </c>
      <c r="Q2447" s="2"/>
      <c r="S2447" s="3" t="s">
        <v>109</v>
      </c>
      <c r="T2447" s="3" t="s">
        <v>109</v>
      </c>
      <c r="U2447" s="3" t="s">
        <v>109</v>
      </c>
      <c r="V2447" s="3" t="s">
        <v>109</v>
      </c>
      <c r="W2447" s="3" t="s">
        <v>109</v>
      </c>
      <c r="X2447" s="3" t="s">
        <v>109</v>
      </c>
      <c r="Y2447" s="3" t="s">
        <v>109</v>
      </c>
      <c r="Z2447" s="3" t="s">
        <v>109</v>
      </c>
      <c r="AA2447" s="8"/>
      <c r="AB2447" s="3" t="s">
        <v>109</v>
      </c>
      <c r="AC2447" s="5" t="s">
        <v>123</v>
      </c>
      <c r="AD2447" s="3" t="s">
        <v>123</v>
      </c>
      <c r="AE2447" s="3" t="s">
        <v>109</v>
      </c>
      <c r="AF2447" s="8"/>
      <c r="AG2447" s="3" t="s">
        <v>109</v>
      </c>
      <c r="AH2447" s="3" t="s">
        <v>126</v>
      </c>
      <c r="AI2447" s="3" t="s">
        <v>109</v>
      </c>
      <c r="AJ2447" s="12">
        <v>2</v>
      </c>
      <c r="AL2447" s="10">
        <v>2</v>
      </c>
      <c r="AN2447" s="3" t="s">
        <v>109</v>
      </c>
      <c r="AO2447" s="2"/>
      <c r="AP2447" s="3" t="s">
        <v>109</v>
      </c>
      <c r="AQ2447" s="3" t="s">
        <v>109</v>
      </c>
      <c r="AR2447" s="3" t="s">
        <v>109</v>
      </c>
      <c r="AS2447" s="3" t="s">
        <v>109</v>
      </c>
      <c r="AT2447" s="3" t="s">
        <v>109</v>
      </c>
      <c r="AU2447" s="3" t="s">
        <v>109</v>
      </c>
      <c r="AV2447" s="3" t="s">
        <v>109</v>
      </c>
      <c r="AW2447" s="3" t="s">
        <v>109</v>
      </c>
      <c r="AX2447" s="3" t="s">
        <v>109</v>
      </c>
      <c r="AY2447" s="3" t="s">
        <v>109</v>
      </c>
      <c r="AZ2447" s="3" t="s">
        <v>109</v>
      </c>
      <c r="BA2447" s="3" t="s">
        <v>109</v>
      </c>
      <c r="BB2447" s="3" t="s">
        <v>109</v>
      </c>
      <c r="BC2447" s="3" t="s">
        <v>109</v>
      </c>
      <c r="BD2447" s="3" t="s">
        <v>109</v>
      </c>
      <c r="BE2447" s="3" t="s">
        <v>109</v>
      </c>
      <c r="BF2447" s="3" t="s">
        <v>109</v>
      </c>
      <c r="BG2447" s="3" t="s">
        <v>109</v>
      </c>
      <c r="BH2447" s="3" t="s">
        <v>109</v>
      </c>
      <c r="BI2447" s="3" t="s">
        <v>109</v>
      </c>
      <c r="BJ2447" s="3" t="s">
        <v>109</v>
      </c>
      <c r="BK2447" s="3" t="s">
        <v>109</v>
      </c>
      <c r="BM2447" s="3" t="s">
        <v>109</v>
      </c>
      <c r="BN2447" s="3" t="s">
        <v>109</v>
      </c>
      <c r="BO2447" s="3" t="s">
        <v>109</v>
      </c>
      <c r="BP2447" s="3" t="s">
        <v>109</v>
      </c>
      <c r="BQ2447" s="3" t="s">
        <v>109</v>
      </c>
      <c r="BR2447" s="3" t="s">
        <v>109</v>
      </c>
      <c r="BS2447" s="3" t="s">
        <v>109</v>
      </c>
      <c r="BT2447" s="3" t="s">
        <v>109</v>
      </c>
      <c r="BU2447" s="3" t="s">
        <v>109</v>
      </c>
      <c r="BV2447" s="3" t="s">
        <v>109</v>
      </c>
      <c r="BW2447" s="3" t="s">
        <v>109</v>
      </c>
      <c r="BX2447" s="3" t="s">
        <v>109</v>
      </c>
      <c r="BY2447" s="3" t="s">
        <v>109</v>
      </c>
      <c r="BZ2447" s="3" t="s">
        <v>109</v>
      </c>
      <c r="CA2447" s="4">
        <v>1.6532000000000002E-2</v>
      </c>
      <c r="CB2447" s="3" t="s">
        <v>109</v>
      </c>
      <c r="CC2447" s="4">
        <v>288300</v>
      </c>
      <c r="CD2447" s="3" t="s">
        <v>109</v>
      </c>
      <c r="CE2447" s="3" t="s">
        <v>109</v>
      </c>
      <c r="CF2447" s="3" t="s">
        <v>109</v>
      </c>
      <c r="CG2447" s="3" t="s">
        <v>109</v>
      </c>
      <c r="CH2447" s="3" t="s">
        <v>10421</v>
      </c>
      <c r="CI2447" s="3" t="s">
        <v>109</v>
      </c>
      <c r="CJ2447" s="3" t="s">
        <v>109</v>
      </c>
      <c r="CK2447" s="3" t="s">
        <v>109</v>
      </c>
      <c r="CL2447" s="3" t="s">
        <v>109</v>
      </c>
      <c r="CM2447" s="3" t="s">
        <v>109</v>
      </c>
      <c r="CN2447" s="3" t="s">
        <v>109</v>
      </c>
      <c r="CO2447" s="3" t="s">
        <v>109</v>
      </c>
      <c r="CP2447" s="3" t="s">
        <v>109</v>
      </c>
      <c r="CQ2447" s="5" t="s">
        <v>113</v>
      </c>
      <c r="CR2447" s="5" t="s">
        <v>109</v>
      </c>
      <c r="CV2447" s="21" t="s">
        <v>113</v>
      </c>
    </row>
    <row r="2448" spans="1:100" x14ac:dyDescent="0.25">
      <c r="A2448" s="3" t="s">
        <v>10422</v>
      </c>
      <c r="B2448" s="3" t="s">
        <v>263</v>
      </c>
      <c r="C2448" s="4">
        <v>1.4015E-2</v>
      </c>
      <c r="D2448" s="3" t="s">
        <v>10423</v>
      </c>
      <c r="E2448" s="3" t="s">
        <v>10424</v>
      </c>
      <c r="F2448" s="3" t="s">
        <v>10425</v>
      </c>
      <c r="G2448" s="3" t="s">
        <v>133</v>
      </c>
      <c r="H2448" s="4">
        <v>47906</v>
      </c>
      <c r="I2448" s="3" t="s">
        <v>10195</v>
      </c>
      <c r="J2448" s="3" t="s">
        <v>9957</v>
      </c>
      <c r="K2448" s="4">
        <v>17681</v>
      </c>
      <c r="L2448" s="3" t="s">
        <v>109</v>
      </c>
      <c r="M2448" s="3" t="s">
        <v>109</v>
      </c>
      <c r="N2448" s="3" t="s">
        <v>109</v>
      </c>
      <c r="O2448" s="3" t="s">
        <v>109</v>
      </c>
      <c r="P2448" s="3" t="s">
        <v>109</v>
      </c>
      <c r="Q2448" s="2"/>
      <c r="S2448" s="3" t="s">
        <v>109</v>
      </c>
      <c r="T2448" s="3" t="s">
        <v>109</v>
      </c>
      <c r="U2448" s="3" t="s">
        <v>109</v>
      </c>
      <c r="V2448" s="3" t="s">
        <v>109</v>
      </c>
      <c r="W2448" s="3" t="s">
        <v>109</v>
      </c>
      <c r="X2448" s="3" t="s">
        <v>109</v>
      </c>
      <c r="Y2448" s="3" t="s">
        <v>109</v>
      </c>
      <c r="Z2448" s="3" t="s">
        <v>109</v>
      </c>
      <c r="AA2448" s="4">
        <v>1960</v>
      </c>
      <c r="AB2448" s="3" t="s">
        <v>109</v>
      </c>
      <c r="AC2448" s="5" t="s">
        <v>123</v>
      </c>
      <c r="AD2448" s="3" t="s">
        <v>123</v>
      </c>
      <c r="AE2448" s="3" t="s">
        <v>109</v>
      </c>
      <c r="AF2448" s="8"/>
      <c r="AG2448" s="3" t="s">
        <v>109</v>
      </c>
      <c r="AH2448" s="3" t="s">
        <v>123</v>
      </c>
      <c r="AI2448" s="3" t="s">
        <v>109</v>
      </c>
      <c r="AJ2448" s="12">
        <v>2</v>
      </c>
      <c r="AL2448" s="10">
        <v>2</v>
      </c>
      <c r="AN2448" s="3" t="s">
        <v>109</v>
      </c>
      <c r="AO2448" s="2"/>
      <c r="AP2448" s="3" t="s">
        <v>109</v>
      </c>
      <c r="AQ2448" s="3" t="s">
        <v>109</v>
      </c>
      <c r="AR2448" s="3" t="s">
        <v>109</v>
      </c>
      <c r="AS2448" s="3" t="s">
        <v>109</v>
      </c>
      <c r="AT2448" s="3" t="s">
        <v>109</v>
      </c>
      <c r="AU2448" s="3" t="s">
        <v>109</v>
      </c>
      <c r="AV2448" s="3" t="s">
        <v>109</v>
      </c>
      <c r="AW2448" s="3" t="s">
        <v>109</v>
      </c>
      <c r="AX2448" s="3" t="s">
        <v>109</v>
      </c>
      <c r="AY2448" s="3" t="s">
        <v>109</v>
      </c>
      <c r="AZ2448" s="3" t="s">
        <v>109</v>
      </c>
      <c r="BA2448" s="3" t="s">
        <v>109</v>
      </c>
      <c r="BB2448" s="3" t="s">
        <v>109</v>
      </c>
      <c r="BC2448" s="3" t="s">
        <v>109</v>
      </c>
      <c r="BD2448" s="3" t="s">
        <v>109</v>
      </c>
      <c r="BE2448" s="3" t="s">
        <v>109</v>
      </c>
      <c r="BF2448" s="3" t="s">
        <v>109</v>
      </c>
      <c r="BG2448" s="3" t="s">
        <v>109</v>
      </c>
      <c r="BH2448" s="3" t="s">
        <v>109</v>
      </c>
      <c r="BI2448" s="3" t="s">
        <v>109</v>
      </c>
      <c r="BJ2448" s="3" t="s">
        <v>109</v>
      </c>
      <c r="BK2448" s="3" t="s">
        <v>109</v>
      </c>
      <c r="BM2448" s="3" t="s">
        <v>109</v>
      </c>
      <c r="BN2448" s="3" t="s">
        <v>109</v>
      </c>
      <c r="BO2448" s="3" t="s">
        <v>109</v>
      </c>
      <c r="BP2448" s="3" t="s">
        <v>109</v>
      </c>
      <c r="BQ2448" s="3" t="s">
        <v>109</v>
      </c>
      <c r="BR2448" s="3" t="s">
        <v>109</v>
      </c>
      <c r="BS2448" s="3" t="s">
        <v>109</v>
      </c>
      <c r="BT2448" s="3" t="s">
        <v>109</v>
      </c>
      <c r="BU2448" s="3" t="s">
        <v>109</v>
      </c>
      <c r="BV2448" s="3" t="s">
        <v>109</v>
      </c>
      <c r="BW2448" s="3" t="s">
        <v>109</v>
      </c>
      <c r="BX2448" s="3" t="s">
        <v>109</v>
      </c>
      <c r="BY2448" s="3" t="s">
        <v>109</v>
      </c>
      <c r="BZ2448" s="3" t="s">
        <v>109</v>
      </c>
      <c r="CA2448" s="4">
        <v>1.4015E-2</v>
      </c>
      <c r="CB2448" s="3" t="s">
        <v>109</v>
      </c>
      <c r="CC2448" s="4">
        <v>287200</v>
      </c>
      <c r="CD2448" s="3" t="s">
        <v>109</v>
      </c>
      <c r="CE2448" s="3" t="s">
        <v>109</v>
      </c>
      <c r="CF2448" s="3" t="s">
        <v>109</v>
      </c>
      <c r="CG2448" s="3" t="s">
        <v>109</v>
      </c>
      <c r="CH2448" s="3" t="s">
        <v>10426</v>
      </c>
      <c r="CI2448" s="3" t="s">
        <v>109</v>
      </c>
      <c r="CJ2448" s="3" t="s">
        <v>109</v>
      </c>
      <c r="CK2448" s="3" t="s">
        <v>109</v>
      </c>
      <c r="CL2448" s="3" t="s">
        <v>109</v>
      </c>
      <c r="CM2448" s="3" t="s">
        <v>109</v>
      </c>
      <c r="CN2448" s="3" t="s">
        <v>109</v>
      </c>
      <c r="CO2448" s="3" t="s">
        <v>109</v>
      </c>
      <c r="CP2448" s="3" t="s">
        <v>109</v>
      </c>
      <c r="CQ2448" s="5" t="s">
        <v>126</v>
      </c>
      <c r="CR2448" s="5" t="s">
        <v>10427</v>
      </c>
      <c r="CV2448" s="21" t="s">
        <v>113</v>
      </c>
    </row>
    <row r="2449" spans="1:100" x14ac:dyDescent="0.25">
      <c r="A2449" s="3" t="s">
        <v>10428</v>
      </c>
      <c r="B2449" s="3" t="s">
        <v>461</v>
      </c>
      <c r="C2449" s="4">
        <v>1.4767000000000001E-2</v>
      </c>
      <c r="D2449" s="3" t="s">
        <v>109</v>
      </c>
      <c r="E2449" s="3" t="s">
        <v>6383</v>
      </c>
      <c r="F2449" s="3" t="s">
        <v>10429</v>
      </c>
      <c r="G2449" s="3" t="s">
        <v>106</v>
      </c>
      <c r="H2449" s="4">
        <v>47905</v>
      </c>
      <c r="I2449" s="3" t="s">
        <v>10195</v>
      </c>
      <c r="J2449" s="3" t="s">
        <v>9957</v>
      </c>
      <c r="K2449" s="4">
        <v>15120</v>
      </c>
      <c r="L2449" s="3" t="s">
        <v>109</v>
      </c>
      <c r="M2449" s="3" t="s">
        <v>109</v>
      </c>
      <c r="N2449" s="3" t="s">
        <v>109</v>
      </c>
      <c r="O2449" s="3" t="s">
        <v>109</v>
      </c>
      <c r="P2449" s="3" t="s">
        <v>109</v>
      </c>
      <c r="Q2449" s="2"/>
      <c r="S2449" s="3" t="s">
        <v>109</v>
      </c>
      <c r="T2449" s="3" t="s">
        <v>109</v>
      </c>
      <c r="U2449" s="3" t="s">
        <v>109</v>
      </c>
      <c r="V2449" s="3" t="s">
        <v>109</v>
      </c>
      <c r="W2449" s="3" t="s">
        <v>109</v>
      </c>
      <c r="X2449" s="3" t="s">
        <v>109</v>
      </c>
      <c r="Y2449" s="3" t="s">
        <v>109</v>
      </c>
      <c r="Z2449" s="3" t="s">
        <v>109</v>
      </c>
      <c r="AA2449" s="4">
        <v>2007</v>
      </c>
      <c r="AB2449" s="3" t="s">
        <v>109</v>
      </c>
      <c r="AC2449" s="5" t="s">
        <v>135</v>
      </c>
      <c r="AD2449" s="3" t="s">
        <v>135</v>
      </c>
      <c r="AE2449" s="3" t="s">
        <v>109</v>
      </c>
      <c r="AF2449" s="8"/>
      <c r="AG2449" s="3" t="s">
        <v>109</v>
      </c>
      <c r="AH2449" s="3" t="s">
        <v>135</v>
      </c>
      <c r="AI2449" s="3" t="s">
        <v>109</v>
      </c>
      <c r="AJ2449" s="12">
        <v>4</v>
      </c>
      <c r="AL2449" s="10">
        <v>3</v>
      </c>
      <c r="AN2449" s="3" t="s">
        <v>109</v>
      </c>
      <c r="AO2449" s="2"/>
      <c r="AP2449" s="3" t="s">
        <v>109</v>
      </c>
      <c r="AQ2449" s="3" t="s">
        <v>109</v>
      </c>
      <c r="AR2449" s="3" t="s">
        <v>109</v>
      </c>
      <c r="AS2449" s="3" t="s">
        <v>109</v>
      </c>
      <c r="AT2449" s="3" t="s">
        <v>109</v>
      </c>
      <c r="AU2449" s="3" t="s">
        <v>109</v>
      </c>
      <c r="AV2449" s="3" t="s">
        <v>109</v>
      </c>
      <c r="AW2449" s="3" t="s">
        <v>109</v>
      </c>
      <c r="AX2449" s="3" t="s">
        <v>109</v>
      </c>
      <c r="AY2449" s="3" t="s">
        <v>109</v>
      </c>
      <c r="AZ2449" s="3" t="s">
        <v>109</v>
      </c>
      <c r="BA2449" s="3" t="s">
        <v>109</v>
      </c>
      <c r="BB2449" s="3" t="s">
        <v>109</v>
      </c>
      <c r="BC2449" s="3" t="s">
        <v>109</v>
      </c>
      <c r="BD2449" s="3" t="s">
        <v>109</v>
      </c>
      <c r="BE2449" s="3" t="s">
        <v>109</v>
      </c>
      <c r="BF2449" s="3" t="s">
        <v>109</v>
      </c>
      <c r="BG2449" s="3" t="s">
        <v>109</v>
      </c>
      <c r="BH2449" s="3" t="s">
        <v>109</v>
      </c>
      <c r="BI2449" s="3" t="s">
        <v>109</v>
      </c>
      <c r="BJ2449" s="3" t="s">
        <v>109</v>
      </c>
      <c r="BK2449" s="3" t="s">
        <v>109</v>
      </c>
      <c r="BM2449" s="3" t="s">
        <v>109</v>
      </c>
      <c r="BN2449" s="3" t="s">
        <v>109</v>
      </c>
      <c r="BO2449" s="3" t="s">
        <v>109</v>
      </c>
      <c r="BP2449" s="3" t="s">
        <v>109</v>
      </c>
      <c r="BQ2449" s="3" t="s">
        <v>109</v>
      </c>
      <c r="BR2449" s="3" t="s">
        <v>109</v>
      </c>
      <c r="BS2449" s="3" t="s">
        <v>109</v>
      </c>
      <c r="BT2449" s="3" t="s">
        <v>109</v>
      </c>
      <c r="BU2449" s="3" t="s">
        <v>109</v>
      </c>
      <c r="BV2449" s="3" t="s">
        <v>109</v>
      </c>
      <c r="BW2449" s="3" t="s">
        <v>109</v>
      </c>
      <c r="BX2449" s="3" t="s">
        <v>109</v>
      </c>
      <c r="BY2449" s="3" t="s">
        <v>109</v>
      </c>
      <c r="BZ2449" s="3" t="s">
        <v>109</v>
      </c>
      <c r="CA2449" s="4">
        <v>1.4767000000000001E-2</v>
      </c>
      <c r="CB2449" s="3" t="s">
        <v>109</v>
      </c>
      <c r="CC2449" s="4">
        <v>572600</v>
      </c>
      <c r="CD2449" s="3" t="s">
        <v>109</v>
      </c>
      <c r="CE2449" s="3" t="s">
        <v>109</v>
      </c>
      <c r="CF2449" s="3" t="s">
        <v>109</v>
      </c>
      <c r="CG2449" s="3" t="s">
        <v>109</v>
      </c>
      <c r="CH2449" s="3" t="s">
        <v>109</v>
      </c>
      <c r="CI2449" s="3" t="s">
        <v>109</v>
      </c>
      <c r="CJ2449" s="3" t="s">
        <v>109</v>
      </c>
      <c r="CK2449" s="3" t="s">
        <v>109</v>
      </c>
      <c r="CL2449" s="3" t="s">
        <v>109</v>
      </c>
      <c r="CM2449" s="3" t="s">
        <v>109</v>
      </c>
      <c r="CN2449" s="3" t="s">
        <v>109</v>
      </c>
      <c r="CO2449" s="3" t="s">
        <v>109</v>
      </c>
      <c r="CP2449" s="3" t="s">
        <v>109</v>
      </c>
      <c r="CQ2449" s="5" t="s">
        <v>113</v>
      </c>
      <c r="CR2449" s="5" t="s">
        <v>109</v>
      </c>
      <c r="CV2449" s="21" t="s">
        <v>113</v>
      </c>
    </row>
    <row r="2450" spans="1:100" x14ac:dyDescent="0.25">
      <c r="A2450" s="3" t="s">
        <v>10430</v>
      </c>
      <c r="B2450" s="3" t="s">
        <v>102</v>
      </c>
      <c r="C2450" s="4">
        <v>2.4108999999999998E-2</v>
      </c>
      <c r="D2450" s="3" t="s">
        <v>10431</v>
      </c>
      <c r="E2450" s="3" t="s">
        <v>10432</v>
      </c>
      <c r="F2450" s="3" t="s">
        <v>10433</v>
      </c>
      <c r="G2450" s="3" t="s">
        <v>106</v>
      </c>
      <c r="H2450" s="4">
        <v>47904</v>
      </c>
      <c r="I2450" s="3" t="s">
        <v>10195</v>
      </c>
      <c r="J2450" s="3" t="s">
        <v>9957</v>
      </c>
      <c r="K2450" s="4">
        <v>20700</v>
      </c>
      <c r="L2450" s="3" t="s">
        <v>109</v>
      </c>
      <c r="M2450" s="3" t="s">
        <v>109</v>
      </c>
      <c r="N2450" s="3" t="s">
        <v>109</v>
      </c>
      <c r="O2450" s="3" t="s">
        <v>109</v>
      </c>
      <c r="P2450" s="3" t="s">
        <v>109</v>
      </c>
      <c r="Q2450" s="2"/>
      <c r="S2450" s="3" t="s">
        <v>109</v>
      </c>
      <c r="T2450" s="3" t="s">
        <v>109</v>
      </c>
      <c r="U2450" s="3" t="s">
        <v>109</v>
      </c>
      <c r="V2450" s="3" t="s">
        <v>109</v>
      </c>
      <c r="W2450" s="3" t="s">
        <v>109</v>
      </c>
      <c r="X2450" s="3" t="s">
        <v>109</v>
      </c>
      <c r="Y2450" s="3" t="s">
        <v>109</v>
      </c>
      <c r="Z2450" s="3" t="s">
        <v>109</v>
      </c>
      <c r="AA2450" s="9">
        <v>1977</v>
      </c>
      <c r="AB2450" s="3" t="s">
        <v>109</v>
      </c>
      <c r="AC2450" s="5" t="s">
        <v>111</v>
      </c>
      <c r="AD2450" s="3" t="s">
        <v>111</v>
      </c>
      <c r="AE2450" s="3" t="s">
        <v>109</v>
      </c>
      <c r="AF2450" s="8"/>
      <c r="AG2450" s="3" t="s">
        <v>109</v>
      </c>
      <c r="AH2450" s="3" t="s">
        <v>111</v>
      </c>
      <c r="AI2450" s="3" t="s">
        <v>109</v>
      </c>
      <c r="AJ2450" s="12">
        <v>2</v>
      </c>
      <c r="AL2450" s="10">
        <v>3</v>
      </c>
      <c r="AN2450" s="3" t="s">
        <v>109</v>
      </c>
      <c r="AO2450" s="2"/>
      <c r="AP2450" s="3" t="s">
        <v>109</v>
      </c>
      <c r="AQ2450" s="3" t="s">
        <v>109</v>
      </c>
      <c r="AR2450" s="3" t="s">
        <v>109</v>
      </c>
      <c r="AS2450" s="3" t="s">
        <v>109</v>
      </c>
      <c r="AT2450" s="3" t="s">
        <v>109</v>
      </c>
      <c r="AU2450" s="3" t="s">
        <v>109</v>
      </c>
      <c r="AV2450" s="3" t="s">
        <v>109</v>
      </c>
      <c r="AW2450" s="3" t="s">
        <v>109</v>
      </c>
      <c r="AX2450" s="3" t="s">
        <v>109</v>
      </c>
      <c r="AY2450" s="3" t="s">
        <v>109</v>
      </c>
      <c r="AZ2450" s="3" t="s">
        <v>109</v>
      </c>
      <c r="BA2450" s="3" t="s">
        <v>109</v>
      </c>
      <c r="BB2450" s="3" t="s">
        <v>109</v>
      </c>
      <c r="BC2450" s="3" t="s">
        <v>109</v>
      </c>
      <c r="BD2450" s="3" t="s">
        <v>109</v>
      </c>
      <c r="BE2450" s="3" t="s">
        <v>109</v>
      </c>
      <c r="BF2450" s="3" t="s">
        <v>109</v>
      </c>
      <c r="BG2450" s="3" t="s">
        <v>109</v>
      </c>
      <c r="BH2450" s="3" t="s">
        <v>109</v>
      </c>
      <c r="BI2450" s="3" t="s">
        <v>109</v>
      </c>
      <c r="BJ2450" s="3" t="s">
        <v>109</v>
      </c>
      <c r="BK2450" s="3" t="s">
        <v>109</v>
      </c>
      <c r="BM2450" s="3" t="s">
        <v>109</v>
      </c>
      <c r="BN2450" s="3" t="s">
        <v>109</v>
      </c>
      <c r="BO2450" s="3" t="s">
        <v>109</v>
      </c>
      <c r="BP2450" s="3" t="s">
        <v>109</v>
      </c>
      <c r="BQ2450" s="3" t="s">
        <v>109</v>
      </c>
      <c r="BR2450" s="3" t="s">
        <v>109</v>
      </c>
      <c r="BS2450" s="3" t="s">
        <v>109</v>
      </c>
      <c r="BT2450" s="3" t="s">
        <v>109</v>
      </c>
      <c r="BU2450" s="3" t="s">
        <v>109</v>
      </c>
      <c r="BV2450" s="3" t="s">
        <v>109</v>
      </c>
      <c r="BW2450" s="3" t="s">
        <v>109</v>
      </c>
      <c r="BX2450" s="3" t="s">
        <v>109</v>
      </c>
      <c r="BY2450" s="3" t="s">
        <v>109</v>
      </c>
      <c r="BZ2450" s="3" t="s">
        <v>109</v>
      </c>
      <c r="CA2450" s="4">
        <v>2.4108999999999998E-2</v>
      </c>
      <c r="CB2450" s="3" t="s">
        <v>109</v>
      </c>
      <c r="CC2450" s="4">
        <v>505500</v>
      </c>
      <c r="CD2450" s="3" t="s">
        <v>109</v>
      </c>
      <c r="CE2450" s="3" t="s">
        <v>109</v>
      </c>
      <c r="CF2450" s="3" t="s">
        <v>109</v>
      </c>
      <c r="CG2450" s="3" t="s">
        <v>109</v>
      </c>
      <c r="CH2450" s="3" t="s">
        <v>109</v>
      </c>
      <c r="CI2450" s="3" t="s">
        <v>109</v>
      </c>
      <c r="CJ2450" s="3" t="s">
        <v>109</v>
      </c>
      <c r="CK2450" s="3" t="s">
        <v>109</v>
      </c>
      <c r="CL2450" s="3" t="s">
        <v>109</v>
      </c>
      <c r="CM2450" s="3" t="s">
        <v>109</v>
      </c>
      <c r="CN2450" s="3" t="s">
        <v>109</v>
      </c>
      <c r="CO2450" s="3" t="s">
        <v>109</v>
      </c>
      <c r="CP2450" s="3" t="s">
        <v>109</v>
      </c>
      <c r="CQ2450" s="5" t="s">
        <v>113</v>
      </c>
      <c r="CR2450" s="5" t="s">
        <v>109</v>
      </c>
      <c r="CV2450" s="21" t="s">
        <v>113</v>
      </c>
    </row>
    <row r="2451" spans="1:100" x14ac:dyDescent="0.25">
      <c r="A2451" s="3" t="s">
        <v>10434</v>
      </c>
      <c r="B2451" s="3" t="s">
        <v>118</v>
      </c>
      <c r="C2451" s="4">
        <v>2.5474E-2</v>
      </c>
      <c r="D2451" s="3" t="s">
        <v>10435</v>
      </c>
      <c r="E2451" s="3" t="s">
        <v>10436</v>
      </c>
      <c r="F2451" s="3" t="s">
        <v>10437</v>
      </c>
      <c r="G2451" s="3" t="s">
        <v>106</v>
      </c>
      <c r="H2451" s="4">
        <v>47904</v>
      </c>
      <c r="I2451" s="3" t="s">
        <v>10195</v>
      </c>
      <c r="J2451" s="3" t="s">
        <v>9957</v>
      </c>
      <c r="K2451" s="4">
        <v>22375</v>
      </c>
      <c r="L2451" s="3" t="s">
        <v>109</v>
      </c>
      <c r="M2451" s="3" t="s">
        <v>109</v>
      </c>
      <c r="N2451" s="3" t="s">
        <v>109</v>
      </c>
      <c r="O2451" s="3" t="s">
        <v>109</v>
      </c>
      <c r="P2451" s="3" t="s">
        <v>109</v>
      </c>
      <c r="Q2451" s="2"/>
      <c r="S2451" s="3" t="s">
        <v>109</v>
      </c>
      <c r="T2451" s="3" t="s">
        <v>109</v>
      </c>
      <c r="U2451" s="3" t="s">
        <v>109</v>
      </c>
      <c r="V2451" s="3" t="s">
        <v>109</v>
      </c>
      <c r="W2451" s="3" t="s">
        <v>109</v>
      </c>
      <c r="X2451" s="3" t="s">
        <v>109</v>
      </c>
      <c r="Y2451" s="3" t="s">
        <v>109</v>
      </c>
      <c r="Z2451" s="3" t="s">
        <v>109</v>
      </c>
      <c r="AA2451" s="8"/>
      <c r="AB2451" s="3" t="s">
        <v>109</v>
      </c>
      <c r="AC2451" s="5" t="s">
        <v>111</v>
      </c>
      <c r="AD2451" s="3" t="s">
        <v>111</v>
      </c>
      <c r="AE2451" s="3" t="s">
        <v>109</v>
      </c>
      <c r="AF2451" s="8"/>
      <c r="AG2451" s="3" t="s">
        <v>109</v>
      </c>
      <c r="AH2451" s="3" t="s">
        <v>111</v>
      </c>
      <c r="AI2451" s="3" t="s">
        <v>109</v>
      </c>
      <c r="AJ2451" s="12">
        <v>3</v>
      </c>
      <c r="AL2451" s="10">
        <v>3</v>
      </c>
      <c r="AN2451" s="3" t="s">
        <v>109</v>
      </c>
      <c r="AO2451" s="2"/>
      <c r="AP2451" s="3" t="s">
        <v>109</v>
      </c>
      <c r="AQ2451" s="3" t="s">
        <v>109</v>
      </c>
      <c r="AR2451" s="3" t="s">
        <v>109</v>
      </c>
      <c r="AS2451" s="3" t="s">
        <v>109</v>
      </c>
      <c r="AT2451" s="3" t="s">
        <v>109</v>
      </c>
      <c r="AU2451" s="3" t="s">
        <v>109</v>
      </c>
      <c r="AV2451" s="3" t="s">
        <v>109</v>
      </c>
      <c r="AW2451" s="3" t="s">
        <v>109</v>
      </c>
      <c r="AX2451" s="3" t="s">
        <v>109</v>
      </c>
      <c r="AY2451" s="3" t="s">
        <v>109</v>
      </c>
      <c r="AZ2451" s="3" t="s">
        <v>109</v>
      </c>
      <c r="BA2451" s="3" t="s">
        <v>109</v>
      </c>
      <c r="BB2451" s="3" t="s">
        <v>109</v>
      </c>
      <c r="BC2451" s="3" t="s">
        <v>109</v>
      </c>
      <c r="BD2451" s="3" t="s">
        <v>109</v>
      </c>
      <c r="BE2451" s="3" t="s">
        <v>109</v>
      </c>
      <c r="BF2451" s="3" t="s">
        <v>109</v>
      </c>
      <c r="BG2451" s="3" t="s">
        <v>109</v>
      </c>
      <c r="BH2451" s="3" t="s">
        <v>109</v>
      </c>
      <c r="BI2451" s="3" t="s">
        <v>109</v>
      </c>
      <c r="BJ2451" s="3" t="s">
        <v>109</v>
      </c>
      <c r="BK2451" s="3" t="s">
        <v>109</v>
      </c>
      <c r="BM2451" s="3" t="s">
        <v>109</v>
      </c>
      <c r="BN2451" s="3" t="s">
        <v>109</v>
      </c>
      <c r="BO2451" s="3" t="s">
        <v>109</v>
      </c>
      <c r="BP2451" s="3" t="s">
        <v>109</v>
      </c>
      <c r="BQ2451" s="3" t="s">
        <v>109</v>
      </c>
      <c r="BR2451" s="3" t="s">
        <v>109</v>
      </c>
      <c r="BS2451" s="3" t="s">
        <v>109</v>
      </c>
      <c r="BT2451" s="3" t="s">
        <v>109</v>
      </c>
      <c r="BU2451" s="3" t="s">
        <v>109</v>
      </c>
      <c r="BV2451" s="3" t="s">
        <v>109</v>
      </c>
      <c r="BW2451" s="3" t="s">
        <v>109</v>
      </c>
      <c r="BX2451" s="3" t="s">
        <v>109</v>
      </c>
      <c r="BY2451" s="3" t="s">
        <v>109</v>
      </c>
      <c r="BZ2451" s="3" t="s">
        <v>109</v>
      </c>
      <c r="CA2451" s="4">
        <v>2.5474E-2</v>
      </c>
      <c r="CB2451" s="3" t="s">
        <v>109</v>
      </c>
      <c r="CC2451" s="4">
        <v>525300</v>
      </c>
      <c r="CD2451" s="3" t="s">
        <v>109</v>
      </c>
      <c r="CE2451" s="3" t="s">
        <v>109</v>
      </c>
      <c r="CF2451" s="3" t="s">
        <v>109</v>
      </c>
      <c r="CG2451" s="3" t="s">
        <v>109</v>
      </c>
      <c r="CH2451" s="3" t="s">
        <v>10438</v>
      </c>
      <c r="CI2451" s="3" t="s">
        <v>109</v>
      </c>
      <c r="CJ2451" s="3" t="s">
        <v>109</v>
      </c>
      <c r="CK2451" s="3" t="s">
        <v>109</v>
      </c>
      <c r="CL2451" s="3" t="s">
        <v>109</v>
      </c>
      <c r="CM2451" s="3" t="s">
        <v>109</v>
      </c>
      <c r="CN2451" s="3" t="s">
        <v>109</v>
      </c>
      <c r="CO2451" s="3" t="s">
        <v>109</v>
      </c>
      <c r="CP2451" s="3" t="s">
        <v>109</v>
      </c>
      <c r="CQ2451" s="5" t="s">
        <v>113</v>
      </c>
      <c r="CR2451" s="5" t="s">
        <v>109</v>
      </c>
      <c r="CV2451" s="21" t="s">
        <v>113</v>
      </c>
    </row>
    <row r="2452" spans="1:100" x14ac:dyDescent="0.25">
      <c r="A2452" s="3" t="s">
        <v>10439</v>
      </c>
      <c r="B2452" s="3" t="s">
        <v>118</v>
      </c>
      <c r="C2452" s="4">
        <v>2.5474E-2</v>
      </c>
      <c r="D2452" s="3" t="s">
        <v>10440</v>
      </c>
      <c r="E2452" s="3" t="s">
        <v>10441</v>
      </c>
      <c r="F2452" s="3" t="s">
        <v>10442</v>
      </c>
      <c r="G2452" s="3" t="s">
        <v>106</v>
      </c>
      <c r="H2452" s="4">
        <v>47905</v>
      </c>
      <c r="I2452" s="3" t="s">
        <v>10195</v>
      </c>
      <c r="J2452" s="3" t="s">
        <v>9957</v>
      </c>
      <c r="K2452" s="4">
        <v>22270</v>
      </c>
      <c r="L2452" s="3" t="s">
        <v>109</v>
      </c>
      <c r="M2452" s="3" t="s">
        <v>109</v>
      </c>
      <c r="N2452" s="3" t="s">
        <v>109</v>
      </c>
      <c r="O2452" s="3" t="s">
        <v>109</v>
      </c>
      <c r="P2452" s="3" t="s">
        <v>10443</v>
      </c>
      <c r="Q2452" s="2"/>
      <c r="S2452" s="3" t="s">
        <v>109</v>
      </c>
      <c r="T2452" s="3" t="s">
        <v>109</v>
      </c>
      <c r="U2452" s="3" t="s">
        <v>109</v>
      </c>
      <c r="V2452" s="3" t="s">
        <v>109</v>
      </c>
      <c r="W2452" s="3" t="s">
        <v>109</v>
      </c>
      <c r="X2452" s="3" t="s">
        <v>109</v>
      </c>
      <c r="Y2452" s="3" t="s">
        <v>109</v>
      </c>
      <c r="Z2452" s="3" t="s">
        <v>109</v>
      </c>
      <c r="AA2452" s="8"/>
      <c r="AB2452" s="3" t="s">
        <v>109</v>
      </c>
      <c r="AC2452" s="5" t="s">
        <v>123</v>
      </c>
      <c r="AD2452" s="3" t="s">
        <v>126</v>
      </c>
      <c r="AE2452" s="3" t="s">
        <v>109</v>
      </c>
      <c r="AF2452" s="8"/>
      <c r="AG2452" s="3" t="s">
        <v>109</v>
      </c>
      <c r="AH2452" s="3" t="s">
        <v>123</v>
      </c>
      <c r="AI2452" s="3" t="s">
        <v>109</v>
      </c>
      <c r="AJ2452" s="12">
        <v>2</v>
      </c>
      <c r="AL2452" s="10">
        <v>1</v>
      </c>
      <c r="AN2452" s="3" t="s">
        <v>109</v>
      </c>
      <c r="AO2452" s="2"/>
      <c r="AP2452" s="3" t="s">
        <v>109</v>
      </c>
      <c r="AQ2452" s="3" t="s">
        <v>109</v>
      </c>
      <c r="AR2452" s="3" t="s">
        <v>109</v>
      </c>
      <c r="AS2452" s="3" t="s">
        <v>109</v>
      </c>
      <c r="AT2452" s="3" t="s">
        <v>109</v>
      </c>
      <c r="AU2452" s="3" t="s">
        <v>109</v>
      </c>
      <c r="AV2452" s="3" t="s">
        <v>109</v>
      </c>
      <c r="AW2452" s="3" t="s">
        <v>109</v>
      </c>
      <c r="AX2452" s="3" t="s">
        <v>109</v>
      </c>
      <c r="AY2452" s="3" t="s">
        <v>109</v>
      </c>
      <c r="AZ2452" s="3" t="s">
        <v>109</v>
      </c>
      <c r="BA2452" s="3" t="s">
        <v>109</v>
      </c>
      <c r="BB2452" s="3" t="s">
        <v>109</v>
      </c>
      <c r="BC2452" s="3" t="s">
        <v>109</v>
      </c>
      <c r="BD2452" s="3" t="s">
        <v>109</v>
      </c>
      <c r="BE2452" s="3" t="s">
        <v>109</v>
      </c>
      <c r="BF2452" s="3" t="s">
        <v>109</v>
      </c>
      <c r="BG2452" s="3" t="s">
        <v>109</v>
      </c>
      <c r="BH2452" s="3" t="s">
        <v>109</v>
      </c>
      <c r="BI2452" s="3" t="s">
        <v>109</v>
      </c>
      <c r="BJ2452" s="3" t="s">
        <v>109</v>
      </c>
      <c r="BK2452" s="3" t="s">
        <v>109</v>
      </c>
      <c r="BM2452" s="3" t="s">
        <v>109</v>
      </c>
      <c r="BN2452" s="3" t="s">
        <v>109</v>
      </c>
      <c r="BO2452" s="3" t="s">
        <v>109</v>
      </c>
      <c r="BP2452" s="3" t="s">
        <v>109</v>
      </c>
      <c r="BQ2452" s="3" t="s">
        <v>109</v>
      </c>
      <c r="BR2452" s="3" t="s">
        <v>109</v>
      </c>
      <c r="BS2452" s="3" t="s">
        <v>109</v>
      </c>
      <c r="BT2452" s="3" t="s">
        <v>109</v>
      </c>
      <c r="BU2452" s="3" t="s">
        <v>109</v>
      </c>
      <c r="BV2452" s="3" t="s">
        <v>109</v>
      </c>
      <c r="BW2452" s="3" t="s">
        <v>109</v>
      </c>
      <c r="BX2452" s="3" t="s">
        <v>109</v>
      </c>
      <c r="BY2452" s="3" t="s">
        <v>109</v>
      </c>
      <c r="BZ2452" s="3" t="s">
        <v>109</v>
      </c>
      <c r="CA2452" s="4">
        <v>2.5474E-2</v>
      </c>
      <c r="CB2452" s="3" t="s">
        <v>109</v>
      </c>
      <c r="CC2452" s="4">
        <v>238000</v>
      </c>
      <c r="CD2452" s="3" t="s">
        <v>109</v>
      </c>
      <c r="CE2452" s="3" t="s">
        <v>109</v>
      </c>
      <c r="CF2452" s="3" t="s">
        <v>109</v>
      </c>
      <c r="CG2452" s="3" t="s">
        <v>109</v>
      </c>
      <c r="CH2452" s="3" t="s">
        <v>10444</v>
      </c>
      <c r="CI2452" s="3" t="s">
        <v>109</v>
      </c>
      <c r="CJ2452" s="3" t="s">
        <v>109</v>
      </c>
      <c r="CK2452" s="3" t="s">
        <v>109</v>
      </c>
      <c r="CL2452" s="3" t="s">
        <v>109</v>
      </c>
      <c r="CM2452" s="3" t="s">
        <v>109</v>
      </c>
      <c r="CN2452" s="3" t="s">
        <v>109</v>
      </c>
      <c r="CO2452" s="3" t="s">
        <v>109</v>
      </c>
      <c r="CP2452" s="3" t="s">
        <v>109</v>
      </c>
      <c r="CQ2452" s="5" t="s">
        <v>113</v>
      </c>
      <c r="CR2452" s="5" t="s">
        <v>109</v>
      </c>
      <c r="CV2452" s="21" t="s">
        <v>113</v>
      </c>
    </row>
    <row r="2453" spans="1:100" x14ac:dyDescent="0.25">
      <c r="A2453" s="3" t="s">
        <v>10445</v>
      </c>
      <c r="B2453" s="3" t="s">
        <v>102</v>
      </c>
      <c r="C2453" s="9">
        <v>2.4108999999999998E-2</v>
      </c>
      <c r="D2453" s="3" t="s">
        <v>109</v>
      </c>
      <c r="E2453" s="3" t="s">
        <v>10446</v>
      </c>
      <c r="F2453" s="3" t="s">
        <v>10447</v>
      </c>
      <c r="G2453" s="3" t="s">
        <v>106</v>
      </c>
      <c r="H2453" s="9">
        <v>47905</v>
      </c>
      <c r="I2453" s="3" t="s">
        <v>10195</v>
      </c>
      <c r="J2453" s="3" t="s">
        <v>9957</v>
      </c>
      <c r="K2453" s="4">
        <v>23336</v>
      </c>
      <c r="L2453" s="3" t="s">
        <v>109</v>
      </c>
      <c r="M2453" s="3" t="s">
        <v>109</v>
      </c>
      <c r="N2453" s="3" t="s">
        <v>109</v>
      </c>
      <c r="O2453" s="3" t="s">
        <v>109</v>
      </c>
      <c r="P2453" s="3" t="s">
        <v>109</v>
      </c>
      <c r="Q2453" s="2"/>
      <c r="S2453" s="3" t="s">
        <v>109</v>
      </c>
      <c r="T2453" s="3" t="s">
        <v>109</v>
      </c>
      <c r="U2453" s="3" t="s">
        <v>109</v>
      </c>
      <c r="V2453" s="3" t="s">
        <v>109</v>
      </c>
      <c r="W2453" s="3" t="s">
        <v>109</v>
      </c>
      <c r="X2453" s="3" t="s">
        <v>109</v>
      </c>
      <c r="Y2453" s="3" t="s">
        <v>109</v>
      </c>
      <c r="Z2453" s="3" t="s">
        <v>109</v>
      </c>
      <c r="AA2453" s="9">
        <v>2003</v>
      </c>
      <c r="AB2453" s="3" t="s">
        <v>109</v>
      </c>
      <c r="AC2453" s="5" t="s">
        <v>135</v>
      </c>
      <c r="AD2453" s="3" t="s">
        <v>135</v>
      </c>
      <c r="AE2453" s="3" t="s">
        <v>109</v>
      </c>
      <c r="AF2453" s="8"/>
      <c r="AG2453" s="3" t="s">
        <v>109</v>
      </c>
      <c r="AH2453" s="3" t="s">
        <v>135</v>
      </c>
      <c r="AI2453" s="3" t="s">
        <v>109</v>
      </c>
      <c r="AJ2453" s="12">
        <v>4</v>
      </c>
      <c r="AL2453" s="10">
        <v>5</v>
      </c>
      <c r="AN2453" s="3" t="s">
        <v>109</v>
      </c>
      <c r="AO2453" s="2"/>
      <c r="AP2453" s="3" t="s">
        <v>109</v>
      </c>
      <c r="AQ2453" s="3" t="s">
        <v>109</v>
      </c>
      <c r="AR2453" s="3" t="s">
        <v>109</v>
      </c>
      <c r="AS2453" s="3" t="s">
        <v>109</v>
      </c>
      <c r="AT2453" s="3" t="s">
        <v>109</v>
      </c>
      <c r="AU2453" s="3" t="s">
        <v>109</v>
      </c>
      <c r="AV2453" s="3" t="s">
        <v>109</v>
      </c>
      <c r="AW2453" s="3" t="s">
        <v>109</v>
      </c>
      <c r="AX2453" s="3" t="s">
        <v>109</v>
      </c>
      <c r="AY2453" s="3" t="s">
        <v>109</v>
      </c>
      <c r="AZ2453" s="3" t="s">
        <v>109</v>
      </c>
      <c r="BA2453" s="3" t="s">
        <v>109</v>
      </c>
      <c r="BB2453" s="3" t="s">
        <v>109</v>
      </c>
      <c r="BC2453" s="3" t="s">
        <v>109</v>
      </c>
      <c r="BD2453" s="3" t="s">
        <v>109</v>
      </c>
      <c r="BE2453" s="3" t="s">
        <v>109</v>
      </c>
      <c r="BF2453" s="3" t="s">
        <v>109</v>
      </c>
      <c r="BG2453" s="3" t="s">
        <v>109</v>
      </c>
      <c r="BH2453" s="3" t="s">
        <v>109</v>
      </c>
      <c r="BI2453" s="3" t="s">
        <v>109</v>
      </c>
      <c r="BJ2453" s="3" t="s">
        <v>109</v>
      </c>
      <c r="BK2453" s="3" t="s">
        <v>109</v>
      </c>
      <c r="BM2453" s="3" t="s">
        <v>109</v>
      </c>
      <c r="BN2453" s="3" t="s">
        <v>109</v>
      </c>
      <c r="BO2453" s="3" t="s">
        <v>109</v>
      </c>
      <c r="BP2453" s="3" t="s">
        <v>109</v>
      </c>
      <c r="BQ2453" s="3" t="s">
        <v>109</v>
      </c>
      <c r="BR2453" s="3" t="s">
        <v>109</v>
      </c>
      <c r="BS2453" s="3" t="s">
        <v>109</v>
      </c>
      <c r="BT2453" s="3" t="s">
        <v>109</v>
      </c>
      <c r="BU2453" s="3" t="s">
        <v>109</v>
      </c>
      <c r="BV2453" s="3" t="s">
        <v>109</v>
      </c>
      <c r="BW2453" s="3" t="s">
        <v>109</v>
      </c>
      <c r="BX2453" s="3" t="s">
        <v>109</v>
      </c>
      <c r="BY2453" s="3" t="s">
        <v>109</v>
      </c>
      <c r="BZ2453" s="3" t="s">
        <v>109</v>
      </c>
      <c r="CA2453" s="9">
        <v>2.4108999999999998E-2</v>
      </c>
      <c r="CB2453" s="3" t="s">
        <v>109</v>
      </c>
      <c r="CC2453" s="4">
        <v>954500</v>
      </c>
      <c r="CD2453" s="3" t="s">
        <v>109</v>
      </c>
      <c r="CE2453" s="3" t="s">
        <v>109</v>
      </c>
      <c r="CF2453" s="3" t="s">
        <v>109</v>
      </c>
      <c r="CG2453" s="3" t="s">
        <v>109</v>
      </c>
      <c r="CH2453" s="3" t="s">
        <v>109</v>
      </c>
      <c r="CI2453" s="3" t="s">
        <v>109</v>
      </c>
      <c r="CJ2453" s="3" t="s">
        <v>109</v>
      </c>
      <c r="CK2453" s="3" t="s">
        <v>109</v>
      </c>
      <c r="CL2453" s="3" t="s">
        <v>109</v>
      </c>
      <c r="CM2453" s="3" t="s">
        <v>109</v>
      </c>
      <c r="CN2453" s="3" t="s">
        <v>109</v>
      </c>
      <c r="CO2453" s="3" t="s">
        <v>109</v>
      </c>
      <c r="CP2453" s="3" t="s">
        <v>109</v>
      </c>
      <c r="CQ2453" s="5" t="s">
        <v>126</v>
      </c>
      <c r="CR2453" s="5" t="s">
        <v>10448</v>
      </c>
      <c r="CV2453" s="21" t="s">
        <v>113</v>
      </c>
    </row>
    <row r="2454" spans="1:100" x14ac:dyDescent="0.25">
      <c r="A2454" s="3" t="s">
        <v>10449</v>
      </c>
      <c r="B2454" s="3" t="s">
        <v>118</v>
      </c>
      <c r="C2454" s="4">
        <v>2.5474E-2</v>
      </c>
      <c r="D2454" s="3" t="s">
        <v>109</v>
      </c>
      <c r="E2454" s="3" t="s">
        <v>10450</v>
      </c>
      <c r="F2454" s="3" t="s">
        <v>10451</v>
      </c>
      <c r="G2454" s="3" t="s">
        <v>106</v>
      </c>
      <c r="H2454" s="4">
        <v>47904</v>
      </c>
      <c r="I2454" s="3" t="s">
        <v>10195</v>
      </c>
      <c r="J2454" s="3" t="s">
        <v>9957</v>
      </c>
      <c r="K2454" s="4">
        <v>20674</v>
      </c>
      <c r="L2454" s="3" t="s">
        <v>109</v>
      </c>
      <c r="M2454" s="3" t="s">
        <v>109</v>
      </c>
      <c r="N2454" s="3" t="s">
        <v>109</v>
      </c>
      <c r="O2454" s="3" t="s">
        <v>109</v>
      </c>
      <c r="P2454" s="3" t="s">
        <v>109</v>
      </c>
      <c r="Q2454" s="2"/>
      <c r="S2454" s="3" t="s">
        <v>109</v>
      </c>
      <c r="T2454" s="3" t="s">
        <v>109</v>
      </c>
      <c r="U2454" s="3" t="s">
        <v>109</v>
      </c>
      <c r="V2454" s="3" t="s">
        <v>109</v>
      </c>
      <c r="W2454" s="3" t="s">
        <v>109</v>
      </c>
      <c r="X2454" s="3" t="s">
        <v>109</v>
      </c>
      <c r="Y2454" s="3" t="s">
        <v>109</v>
      </c>
      <c r="Z2454" s="3" t="s">
        <v>109</v>
      </c>
      <c r="AA2454" s="4">
        <v>1956</v>
      </c>
      <c r="AB2454" s="3" t="s">
        <v>109</v>
      </c>
      <c r="AC2454" s="5" t="s">
        <v>123</v>
      </c>
      <c r="AD2454" s="3" t="s">
        <v>126</v>
      </c>
      <c r="AE2454" s="3" t="s">
        <v>109</v>
      </c>
      <c r="AF2454" s="8"/>
      <c r="AG2454" s="3" t="s">
        <v>109</v>
      </c>
      <c r="AH2454" s="3" t="s">
        <v>123</v>
      </c>
      <c r="AI2454" s="3" t="s">
        <v>109</v>
      </c>
      <c r="AJ2454" s="12">
        <v>3</v>
      </c>
      <c r="AL2454" s="10">
        <v>2</v>
      </c>
      <c r="AN2454" s="3" t="s">
        <v>109</v>
      </c>
      <c r="AO2454" s="2"/>
      <c r="AP2454" s="3" t="s">
        <v>109</v>
      </c>
      <c r="AQ2454" s="3" t="s">
        <v>109</v>
      </c>
      <c r="AR2454" s="3" t="s">
        <v>109</v>
      </c>
      <c r="AS2454" s="3" t="s">
        <v>109</v>
      </c>
      <c r="AT2454" s="3" t="s">
        <v>109</v>
      </c>
      <c r="AU2454" s="3" t="s">
        <v>109</v>
      </c>
      <c r="AV2454" s="3" t="s">
        <v>109</v>
      </c>
      <c r="AW2454" s="3" t="s">
        <v>109</v>
      </c>
      <c r="AX2454" s="3" t="s">
        <v>109</v>
      </c>
      <c r="AY2454" s="3" t="s">
        <v>109</v>
      </c>
      <c r="AZ2454" s="3" t="s">
        <v>109</v>
      </c>
      <c r="BA2454" s="3" t="s">
        <v>109</v>
      </c>
      <c r="BB2454" s="3" t="s">
        <v>109</v>
      </c>
      <c r="BC2454" s="3" t="s">
        <v>109</v>
      </c>
      <c r="BD2454" s="3" t="s">
        <v>109</v>
      </c>
      <c r="BE2454" s="3" t="s">
        <v>109</v>
      </c>
      <c r="BF2454" s="3" t="s">
        <v>109</v>
      </c>
      <c r="BG2454" s="3" t="s">
        <v>109</v>
      </c>
      <c r="BH2454" s="3" t="s">
        <v>109</v>
      </c>
      <c r="BI2454" s="3" t="s">
        <v>109</v>
      </c>
      <c r="BJ2454" s="3" t="s">
        <v>109</v>
      </c>
      <c r="BK2454" s="3" t="s">
        <v>109</v>
      </c>
      <c r="BM2454" s="3" t="s">
        <v>109</v>
      </c>
      <c r="BN2454" s="3" t="s">
        <v>109</v>
      </c>
      <c r="BO2454" s="3" t="s">
        <v>109</v>
      </c>
      <c r="BP2454" s="3" t="s">
        <v>109</v>
      </c>
      <c r="BQ2454" s="3" t="s">
        <v>109</v>
      </c>
      <c r="BR2454" s="3" t="s">
        <v>109</v>
      </c>
      <c r="BS2454" s="3" t="s">
        <v>109</v>
      </c>
      <c r="BT2454" s="3" t="s">
        <v>109</v>
      </c>
      <c r="BU2454" s="3" t="s">
        <v>109</v>
      </c>
      <c r="BV2454" s="3" t="s">
        <v>109</v>
      </c>
      <c r="BW2454" s="3" t="s">
        <v>109</v>
      </c>
      <c r="BX2454" s="3" t="s">
        <v>109</v>
      </c>
      <c r="BY2454" s="3" t="s">
        <v>109</v>
      </c>
      <c r="BZ2454" s="3" t="s">
        <v>109</v>
      </c>
      <c r="CA2454" s="4">
        <v>2.5474E-2</v>
      </c>
      <c r="CB2454" s="3" t="s">
        <v>109</v>
      </c>
      <c r="CC2454" s="4">
        <v>337700</v>
      </c>
      <c r="CD2454" s="3" t="s">
        <v>109</v>
      </c>
      <c r="CE2454" s="3" t="s">
        <v>109</v>
      </c>
      <c r="CF2454" s="3" t="s">
        <v>109</v>
      </c>
      <c r="CG2454" s="3" t="s">
        <v>109</v>
      </c>
      <c r="CH2454" s="3" t="s">
        <v>10452</v>
      </c>
      <c r="CI2454" s="3" t="s">
        <v>109</v>
      </c>
      <c r="CJ2454" s="3" t="s">
        <v>109</v>
      </c>
      <c r="CK2454" s="3" t="s">
        <v>109</v>
      </c>
      <c r="CL2454" s="3" t="s">
        <v>109</v>
      </c>
      <c r="CM2454" s="3" t="s">
        <v>109</v>
      </c>
      <c r="CN2454" s="3" t="s">
        <v>109</v>
      </c>
      <c r="CO2454" s="3" t="s">
        <v>109</v>
      </c>
      <c r="CP2454" s="3" t="s">
        <v>109</v>
      </c>
      <c r="CQ2454" s="5" t="s">
        <v>126</v>
      </c>
      <c r="CR2454" s="5" t="s">
        <v>10453</v>
      </c>
      <c r="CV2454" s="21" t="s">
        <v>113</v>
      </c>
    </row>
    <row r="2455" spans="1:100" x14ac:dyDescent="0.25">
      <c r="A2455" s="3" t="s">
        <v>10454</v>
      </c>
      <c r="B2455" s="3" t="s">
        <v>118</v>
      </c>
      <c r="C2455" s="4">
        <v>2.5474E-2</v>
      </c>
      <c r="D2455" s="3" t="s">
        <v>109</v>
      </c>
      <c r="E2455" s="3" t="s">
        <v>10455</v>
      </c>
      <c r="F2455" s="3" t="s">
        <v>10456</v>
      </c>
      <c r="G2455" s="3" t="s">
        <v>106</v>
      </c>
      <c r="H2455" s="4">
        <v>47904</v>
      </c>
      <c r="I2455" s="3" t="s">
        <v>10195</v>
      </c>
      <c r="J2455" s="3" t="s">
        <v>9957</v>
      </c>
      <c r="K2455" s="4">
        <v>19744</v>
      </c>
      <c r="L2455" s="3" t="s">
        <v>109</v>
      </c>
      <c r="M2455" s="3" t="s">
        <v>109</v>
      </c>
      <c r="N2455" s="3" t="s">
        <v>109</v>
      </c>
      <c r="O2455" s="3" t="s">
        <v>109</v>
      </c>
      <c r="P2455" s="3" t="s">
        <v>109</v>
      </c>
      <c r="Q2455" s="2"/>
      <c r="S2455" s="3" t="s">
        <v>109</v>
      </c>
      <c r="T2455" s="3" t="s">
        <v>109</v>
      </c>
      <c r="U2455" s="3" t="s">
        <v>109</v>
      </c>
      <c r="V2455" s="3" t="s">
        <v>109</v>
      </c>
      <c r="W2455" s="3" t="s">
        <v>109</v>
      </c>
      <c r="X2455" s="3" t="s">
        <v>109</v>
      </c>
      <c r="Y2455" s="3" t="s">
        <v>109</v>
      </c>
      <c r="Z2455" s="3" t="s">
        <v>109</v>
      </c>
      <c r="AA2455" s="8"/>
      <c r="AB2455" s="3" t="s">
        <v>109</v>
      </c>
      <c r="AC2455" s="5" t="s">
        <v>123</v>
      </c>
      <c r="AD2455" s="3" t="s">
        <v>123</v>
      </c>
      <c r="AE2455" s="3" t="s">
        <v>109</v>
      </c>
      <c r="AF2455" s="8"/>
      <c r="AG2455" s="3" t="s">
        <v>109</v>
      </c>
      <c r="AH2455" s="3" t="s">
        <v>111</v>
      </c>
      <c r="AI2455" s="3" t="s">
        <v>109</v>
      </c>
      <c r="AJ2455" s="12">
        <v>2</v>
      </c>
      <c r="AL2455" s="10">
        <v>2</v>
      </c>
      <c r="AN2455" s="3" t="s">
        <v>109</v>
      </c>
      <c r="AO2455" s="2"/>
      <c r="AP2455" s="3" t="s">
        <v>109</v>
      </c>
      <c r="AQ2455" s="3" t="s">
        <v>109</v>
      </c>
      <c r="AR2455" s="3" t="s">
        <v>109</v>
      </c>
      <c r="AS2455" s="3" t="s">
        <v>109</v>
      </c>
      <c r="AT2455" s="3" t="s">
        <v>109</v>
      </c>
      <c r="AU2455" s="3" t="s">
        <v>109</v>
      </c>
      <c r="AV2455" s="3" t="s">
        <v>109</v>
      </c>
      <c r="AW2455" s="3" t="s">
        <v>109</v>
      </c>
      <c r="AX2455" s="3" t="s">
        <v>109</v>
      </c>
      <c r="AY2455" s="3" t="s">
        <v>109</v>
      </c>
      <c r="AZ2455" s="3" t="s">
        <v>109</v>
      </c>
      <c r="BA2455" s="3" t="s">
        <v>109</v>
      </c>
      <c r="BB2455" s="3" t="s">
        <v>109</v>
      </c>
      <c r="BC2455" s="3" t="s">
        <v>109</v>
      </c>
      <c r="BD2455" s="3" t="s">
        <v>109</v>
      </c>
      <c r="BE2455" s="3" t="s">
        <v>109</v>
      </c>
      <c r="BF2455" s="3" t="s">
        <v>109</v>
      </c>
      <c r="BG2455" s="3" t="s">
        <v>109</v>
      </c>
      <c r="BH2455" s="3" t="s">
        <v>109</v>
      </c>
      <c r="BI2455" s="3" t="s">
        <v>109</v>
      </c>
      <c r="BJ2455" s="3" t="s">
        <v>109</v>
      </c>
      <c r="BK2455" s="3" t="s">
        <v>109</v>
      </c>
      <c r="BM2455" s="3" t="s">
        <v>109</v>
      </c>
      <c r="BN2455" s="3" t="s">
        <v>109</v>
      </c>
      <c r="BO2455" s="3" t="s">
        <v>109</v>
      </c>
      <c r="BP2455" s="3" t="s">
        <v>109</v>
      </c>
      <c r="BQ2455" s="3" t="s">
        <v>109</v>
      </c>
      <c r="BR2455" s="3" t="s">
        <v>109</v>
      </c>
      <c r="BS2455" s="3" t="s">
        <v>109</v>
      </c>
      <c r="BT2455" s="3" t="s">
        <v>109</v>
      </c>
      <c r="BU2455" s="3" t="s">
        <v>109</v>
      </c>
      <c r="BV2455" s="3" t="s">
        <v>109</v>
      </c>
      <c r="BW2455" s="3" t="s">
        <v>109</v>
      </c>
      <c r="BX2455" s="3" t="s">
        <v>109</v>
      </c>
      <c r="BY2455" s="3" t="s">
        <v>109</v>
      </c>
      <c r="BZ2455" s="3" t="s">
        <v>109</v>
      </c>
      <c r="CA2455" s="4">
        <v>2.5474E-2</v>
      </c>
      <c r="CB2455" s="3" t="s">
        <v>109</v>
      </c>
      <c r="CC2455" s="4">
        <v>320200</v>
      </c>
      <c r="CD2455" s="3" t="s">
        <v>109</v>
      </c>
      <c r="CE2455" s="3" t="s">
        <v>109</v>
      </c>
      <c r="CF2455" s="3" t="s">
        <v>109</v>
      </c>
      <c r="CG2455" s="3" t="s">
        <v>109</v>
      </c>
      <c r="CH2455" s="3" t="s">
        <v>109</v>
      </c>
      <c r="CI2455" s="3" t="s">
        <v>109</v>
      </c>
      <c r="CJ2455" s="3" t="s">
        <v>109</v>
      </c>
      <c r="CK2455" s="3" t="s">
        <v>109</v>
      </c>
      <c r="CL2455" s="3" t="s">
        <v>109</v>
      </c>
      <c r="CM2455" s="3" t="s">
        <v>109</v>
      </c>
      <c r="CN2455" s="3" t="s">
        <v>109</v>
      </c>
      <c r="CO2455" s="3" t="s">
        <v>109</v>
      </c>
      <c r="CP2455" s="3" t="s">
        <v>109</v>
      </c>
      <c r="CQ2455" s="5" t="s">
        <v>126</v>
      </c>
      <c r="CR2455" s="5" t="s">
        <v>10457</v>
      </c>
      <c r="CV2455" s="21" t="s">
        <v>113</v>
      </c>
    </row>
    <row r="2456" spans="1:100" x14ac:dyDescent="0.25">
      <c r="A2456" s="3" t="s">
        <v>10458</v>
      </c>
      <c r="B2456" s="3" t="s">
        <v>118</v>
      </c>
      <c r="C2456" s="4">
        <v>2.5474E-2</v>
      </c>
      <c r="D2456" s="3" t="s">
        <v>109</v>
      </c>
      <c r="E2456" s="3" t="s">
        <v>10459</v>
      </c>
      <c r="F2456" s="3" t="s">
        <v>10460</v>
      </c>
      <c r="G2456" s="3" t="s">
        <v>106</v>
      </c>
      <c r="H2456" s="4">
        <v>47905</v>
      </c>
      <c r="I2456" s="3" t="s">
        <v>10195</v>
      </c>
      <c r="J2456" s="3" t="s">
        <v>9957</v>
      </c>
      <c r="K2456" s="4">
        <v>16560</v>
      </c>
      <c r="L2456" s="3" t="s">
        <v>109</v>
      </c>
      <c r="M2456" s="3" t="s">
        <v>109</v>
      </c>
      <c r="N2456" s="3" t="s">
        <v>109</v>
      </c>
      <c r="O2456" s="3" t="s">
        <v>109</v>
      </c>
      <c r="P2456" s="3" t="s">
        <v>260</v>
      </c>
      <c r="Q2456" s="2"/>
      <c r="S2456" s="3" t="s">
        <v>109</v>
      </c>
      <c r="T2456" s="3" t="s">
        <v>109</v>
      </c>
      <c r="U2456" s="3" t="s">
        <v>109</v>
      </c>
      <c r="V2456" s="3" t="s">
        <v>109</v>
      </c>
      <c r="W2456" s="3" t="s">
        <v>109</v>
      </c>
      <c r="X2456" s="3" t="s">
        <v>109</v>
      </c>
      <c r="Y2456" s="3" t="s">
        <v>109</v>
      </c>
      <c r="Z2456" s="3" t="s">
        <v>109</v>
      </c>
      <c r="AA2456" s="16"/>
      <c r="AB2456" s="3" t="s">
        <v>109</v>
      </c>
      <c r="AC2456" s="5" t="s">
        <v>111</v>
      </c>
      <c r="AD2456" s="3" t="s">
        <v>135</v>
      </c>
      <c r="AE2456" s="3" t="s">
        <v>109</v>
      </c>
      <c r="AF2456" s="8"/>
      <c r="AG2456" s="3" t="s">
        <v>109</v>
      </c>
      <c r="AH2456" s="3" t="s">
        <v>111</v>
      </c>
      <c r="AI2456" s="3" t="s">
        <v>109</v>
      </c>
      <c r="AJ2456" s="12">
        <v>3</v>
      </c>
      <c r="AL2456" s="10">
        <v>4</v>
      </c>
      <c r="AN2456" s="3" t="s">
        <v>109</v>
      </c>
      <c r="AO2456" s="2"/>
      <c r="AP2456" s="3" t="s">
        <v>109</v>
      </c>
      <c r="AQ2456" s="3" t="s">
        <v>109</v>
      </c>
      <c r="AR2456" s="3" t="s">
        <v>109</v>
      </c>
      <c r="AS2456" s="3" t="s">
        <v>109</v>
      </c>
      <c r="AT2456" s="3" t="s">
        <v>109</v>
      </c>
      <c r="AU2456" s="3" t="s">
        <v>109</v>
      </c>
      <c r="AV2456" s="3" t="s">
        <v>109</v>
      </c>
      <c r="AW2456" s="3" t="s">
        <v>109</v>
      </c>
      <c r="AX2456" s="3" t="s">
        <v>109</v>
      </c>
      <c r="AY2456" s="3" t="s">
        <v>109</v>
      </c>
      <c r="AZ2456" s="3" t="s">
        <v>109</v>
      </c>
      <c r="BA2456" s="3" t="s">
        <v>109</v>
      </c>
      <c r="BB2456" s="3" t="s">
        <v>109</v>
      </c>
      <c r="BC2456" s="3" t="s">
        <v>109</v>
      </c>
      <c r="BD2456" s="3" t="s">
        <v>109</v>
      </c>
      <c r="BE2456" s="3" t="s">
        <v>109</v>
      </c>
      <c r="BF2456" s="3" t="s">
        <v>109</v>
      </c>
      <c r="BG2456" s="3" t="s">
        <v>109</v>
      </c>
      <c r="BH2456" s="3" t="s">
        <v>109</v>
      </c>
      <c r="BI2456" s="3" t="s">
        <v>109</v>
      </c>
      <c r="BJ2456" s="3" t="s">
        <v>109</v>
      </c>
      <c r="BK2456" s="3" t="s">
        <v>109</v>
      </c>
      <c r="BM2456" s="3" t="s">
        <v>109</v>
      </c>
      <c r="BN2456" s="3" t="s">
        <v>109</v>
      </c>
      <c r="BO2456" s="3" t="s">
        <v>109</v>
      </c>
      <c r="BP2456" s="3" t="s">
        <v>109</v>
      </c>
      <c r="BQ2456" s="3" t="s">
        <v>109</v>
      </c>
      <c r="BR2456" s="3" t="s">
        <v>109</v>
      </c>
      <c r="BS2456" s="3" t="s">
        <v>109</v>
      </c>
      <c r="BT2456" s="3" t="s">
        <v>109</v>
      </c>
      <c r="BU2456" s="3" t="s">
        <v>109</v>
      </c>
      <c r="BV2456" s="3" t="s">
        <v>109</v>
      </c>
      <c r="BW2456" s="3" t="s">
        <v>109</v>
      </c>
      <c r="BX2456" s="3" t="s">
        <v>109</v>
      </c>
      <c r="BY2456" s="3" t="s">
        <v>109</v>
      </c>
      <c r="BZ2456" s="3" t="s">
        <v>109</v>
      </c>
      <c r="CA2456" s="4">
        <v>2.5474E-2</v>
      </c>
      <c r="CB2456" s="3" t="s">
        <v>109</v>
      </c>
      <c r="CC2456" s="4">
        <v>528000</v>
      </c>
      <c r="CD2456" s="3" t="s">
        <v>109</v>
      </c>
      <c r="CE2456" s="3" t="s">
        <v>109</v>
      </c>
      <c r="CF2456" s="3" t="s">
        <v>109</v>
      </c>
      <c r="CG2456" s="3" t="s">
        <v>109</v>
      </c>
      <c r="CH2456" s="3" t="s">
        <v>6391</v>
      </c>
      <c r="CI2456" s="3" t="s">
        <v>109</v>
      </c>
      <c r="CJ2456" s="3" t="s">
        <v>109</v>
      </c>
      <c r="CK2456" s="3" t="s">
        <v>109</v>
      </c>
      <c r="CL2456" s="3" t="s">
        <v>109</v>
      </c>
      <c r="CM2456" s="3" t="s">
        <v>109</v>
      </c>
      <c r="CN2456" s="3" t="s">
        <v>109</v>
      </c>
      <c r="CO2456" s="3" t="s">
        <v>109</v>
      </c>
      <c r="CP2456" s="3" t="s">
        <v>109</v>
      </c>
      <c r="CQ2456" s="5" t="s">
        <v>126</v>
      </c>
      <c r="CR2456" s="5" t="s">
        <v>10461</v>
      </c>
      <c r="CV2456" s="21" t="s">
        <v>113</v>
      </c>
    </row>
    <row r="2457" spans="1:100" x14ac:dyDescent="0.25">
      <c r="A2457" s="3" t="s">
        <v>10462</v>
      </c>
      <c r="B2457" s="3" t="s">
        <v>118</v>
      </c>
      <c r="C2457" s="4">
        <v>2.5474E-2</v>
      </c>
      <c r="D2457" s="3" t="s">
        <v>109</v>
      </c>
      <c r="E2457" s="3" t="s">
        <v>6192</v>
      </c>
      <c r="F2457" s="3" t="s">
        <v>10463</v>
      </c>
      <c r="G2457" s="3" t="s">
        <v>106</v>
      </c>
      <c r="H2457" s="4">
        <v>47905</v>
      </c>
      <c r="I2457" s="3" t="s">
        <v>10195</v>
      </c>
      <c r="J2457" s="3" t="s">
        <v>9957</v>
      </c>
      <c r="K2457" s="4">
        <v>12844</v>
      </c>
      <c r="L2457" s="3" t="s">
        <v>109</v>
      </c>
      <c r="M2457" s="3" t="s">
        <v>109</v>
      </c>
      <c r="N2457" s="3" t="s">
        <v>109</v>
      </c>
      <c r="O2457" s="3" t="s">
        <v>109</v>
      </c>
      <c r="P2457" s="3" t="s">
        <v>109</v>
      </c>
      <c r="Q2457" s="2"/>
      <c r="S2457" s="3" t="s">
        <v>109</v>
      </c>
      <c r="T2457" s="3" t="s">
        <v>109</v>
      </c>
      <c r="U2457" s="3" t="s">
        <v>109</v>
      </c>
      <c r="V2457" s="3" t="s">
        <v>109</v>
      </c>
      <c r="W2457" s="3" t="s">
        <v>109</v>
      </c>
      <c r="X2457" s="3" t="s">
        <v>109</v>
      </c>
      <c r="Y2457" s="3" t="s">
        <v>109</v>
      </c>
      <c r="Z2457" s="3" t="s">
        <v>109</v>
      </c>
      <c r="AA2457" s="8"/>
      <c r="AB2457" s="3" t="s">
        <v>109</v>
      </c>
      <c r="AC2457" s="5" t="s">
        <v>123</v>
      </c>
      <c r="AD2457" s="3" t="s">
        <v>123</v>
      </c>
      <c r="AE2457" s="3" t="s">
        <v>109</v>
      </c>
      <c r="AF2457" s="8"/>
      <c r="AG2457" s="3" t="s">
        <v>109</v>
      </c>
      <c r="AH2457" s="3" t="s">
        <v>111</v>
      </c>
      <c r="AI2457" s="3" t="s">
        <v>109</v>
      </c>
      <c r="AJ2457" s="12">
        <v>2</v>
      </c>
      <c r="AL2457" s="10">
        <v>2</v>
      </c>
      <c r="AN2457" s="3" t="s">
        <v>109</v>
      </c>
      <c r="AO2457" s="2"/>
      <c r="AP2457" s="3" t="s">
        <v>109</v>
      </c>
      <c r="AQ2457" s="3" t="s">
        <v>109</v>
      </c>
      <c r="AR2457" s="3" t="s">
        <v>109</v>
      </c>
      <c r="AS2457" s="3" t="s">
        <v>109</v>
      </c>
      <c r="AT2457" s="3" t="s">
        <v>109</v>
      </c>
      <c r="AU2457" s="3" t="s">
        <v>109</v>
      </c>
      <c r="AV2457" s="3" t="s">
        <v>109</v>
      </c>
      <c r="AW2457" s="3" t="s">
        <v>109</v>
      </c>
      <c r="AX2457" s="3" t="s">
        <v>109</v>
      </c>
      <c r="AY2457" s="3" t="s">
        <v>109</v>
      </c>
      <c r="AZ2457" s="3" t="s">
        <v>109</v>
      </c>
      <c r="BA2457" s="3" t="s">
        <v>109</v>
      </c>
      <c r="BB2457" s="3" t="s">
        <v>109</v>
      </c>
      <c r="BC2457" s="3" t="s">
        <v>109</v>
      </c>
      <c r="BD2457" s="3" t="s">
        <v>109</v>
      </c>
      <c r="BE2457" s="3" t="s">
        <v>109</v>
      </c>
      <c r="BF2457" s="3" t="s">
        <v>109</v>
      </c>
      <c r="BG2457" s="3" t="s">
        <v>109</v>
      </c>
      <c r="BH2457" s="3" t="s">
        <v>109</v>
      </c>
      <c r="BI2457" s="3" t="s">
        <v>109</v>
      </c>
      <c r="BJ2457" s="3" t="s">
        <v>109</v>
      </c>
      <c r="BK2457" s="3" t="s">
        <v>109</v>
      </c>
      <c r="BM2457" s="3" t="s">
        <v>109</v>
      </c>
      <c r="BN2457" s="3" t="s">
        <v>109</v>
      </c>
      <c r="BO2457" s="3" t="s">
        <v>109</v>
      </c>
      <c r="BP2457" s="3" t="s">
        <v>109</v>
      </c>
      <c r="BQ2457" s="3" t="s">
        <v>109</v>
      </c>
      <c r="BR2457" s="3" t="s">
        <v>109</v>
      </c>
      <c r="BS2457" s="3" t="s">
        <v>109</v>
      </c>
      <c r="BT2457" s="3" t="s">
        <v>109</v>
      </c>
      <c r="BU2457" s="3" t="s">
        <v>109</v>
      </c>
      <c r="BV2457" s="3" t="s">
        <v>109</v>
      </c>
      <c r="BW2457" s="3" t="s">
        <v>109</v>
      </c>
      <c r="BX2457" s="3" t="s">
        <v>109</v>
      </c>
      <c r="BY2457" s="3" t="s">
        <v>109</v>
      </c>
      <c r="BZ2457" s="3" t="s">
        <v>109</v>
      </c>
      <c r="CA2457" s="4">
        <v>2.5474E-2</v>
      </c>
      <c r="CB2457" s="3" t="s">
        <v>109</v>
      </c>
      <c r="CC2457" s="4">
        <v>23400</v>
      </c>
      <c r="CD2457" s="3" t="s">
        <v>109</v>
      </c>
      <c r="CE2457" s="3" t="s">
        <v>109</v>
      </c>
      <c r="CF2457" s="3" t="s">
        <v>109</v>
      </c>
      <c r="CG2457" s="3" t="s">
        <v>109</v>
      </c>
      <c r="CH2457" s="3" t="s">
        <v>10464</v>
      </c>
      <c r="CI2457" s="3" t="s">
        <v>109</v>
      </c>
      <c r="CJ2457" s="3" t="s">
        <v>109</v>
      </c>
      <c r="CK2457" s="3" t="s">
        <v>109</v>
      </c>
      <c r="CL2457" s="3" t="s">
        <v>109</v>
      </c>
      <c r="CM2457" s="3" t="s">
        <v>109</v>
      </c>
      <c r="CN2457" s="3" t="s">
        <v>109</v>
      </c>
      <c r="CO2457" s="3" t="s">
        <v>109</v>
      </c>
      <c r="CP2457" s="3" t="s">
        <v>109</v>
      </c>
      <c r="CQ2457" s="5" t="s">
        <v>126</v>
      </c>
      <c r="CR2457" s="5" t="s">
        <v>10465</v>
      </c>
      <c r="CV2457" s="21" t="s">
        <v>113</v>
      </c>
    </row>
    <row r="2458" spans="1:100" x14ac:dyDescent="0.25">
      <c r="A2458" s="3" t="s">
        <v>10466</v>
      </c>
      <c r="B2458" s="3" t="s">
        <v>118</v>
      </c>
      <c r="C2458" s="4">
        <v>2.5474E-2</v>
      </c>
      <c r="D2458" s="3" t="s">
        <v>109</v>
      </c>
      <c r="E2458" s="3" t="s">
        <v>4126</v>
      </c>
      <c r="F2458" s="3" t="s">
        <v>10467</v>
      </c>
      <c r="G2458" s="3" t="s">
        <v>106</v>
      </c>
      <c r="H2458" s="4">
        <v>47905</v>
      </c>
      <c r="I2458" s="3" t="s">
        <v>10195</v>
      </c>
      <c r="J2458" s="3" t="s">
        <v>9957</v>
      </c>
      <c r="K2458" s="4">
        <v>11250</v>
      </c>
      <c r="L2458" s="3" t="s">
        <v>109</v>
      </c>
      <c r="M2458" s="3" t="s">
        <v>109</v>
      </c>
      <c r="N2458" s="3" t="s">
        <v>109</v>
      </c>
      <c r="O2458" s="3" t="s">
        <v>109</v>
      </c>
      <c r="P2458" s="3" t="s">
        <v>10468</v>
      </c>
      <c r="Q2458" s="2"/>
      <c r="S2458" s="3" t="s">
        <v>109</v>
      </c>
      <c r="T2458" s="3" t="s">
        <v>109</v>
      </c>
      <c r="U2458" s="3" t="s">
        <v>109</v>
      </c>
      <c r="V2458" s="3" t="s">
        <v>109</v>
      </c>
      <c r="W2458" s="3" t="s">
        <v>109</v>
      </c>
      <c r="X2458" s="3" t="s">
        <v>109</v>
      </c>
      <c r="Y2458" s="3" t="s">
        <v>109</v>
      </c>
      <c r="Z2458" s="3" t="s">
        <v>109</v>
      </c>
      <c r="AA2458" s="9">
        <v>1991</v>
      </c>
      <c r="AB2458" s="3" t="s">
        <v>109</v>
      </c>
      <c r="AC2458" s="5" t="s">
        <v>111</v>
      </c>
      <c r="AD2458" s="3" t="s">
        <v>111</v>
      </c>
      <c r="AE2458" s="3" t="s">
        <v>109</v>
      </c>
      <c r="AF2458" s="8"/>
      <c r="AG2458" s="3" t="s">
        <v>109</v>
      </c>
      <c r="AH2458" s="3" t="s">
        <v>111</v>
      </c>
      <c r="AI2458" s="3" t="s">
        <v>109</v>
      </c>
      <c r="AJ2458" s="12">
        <v>3</v>
      </c>
      <c r="AL2458" s="10">
        <v>2</v>
      </c>
      <c r="AN2458" s="3" t="s">
        <v>109</v>
      </c>
      <c r="AO2458" s="2"/>
      <c r="AP2458" s="3" t="s">
        <v>109</v>
      </c>
      <c r="AQ2458" s="3" t="s">
        <v>109</v>
      </c>
      <c r="AR2458" s="3" t="s">
        <v>109</v>
      </c>
      <c r="AS2458" s="3" t="s">
        <v>109</v>
      </c>
      <c r="AT2458" s="3" t="s">
        <v>109</v>
      </c>
      <c r="AU2458" s="3" t="s">
        <v>109</v>
      </c>
      <c r="AV2458" s="3" t="s">
        <v>109</v>
      </c>
      <c r="AW2458" s="3" t="s">
        <v>109</v>
      </c>
      <c r="AX2458" s="3" t="s">
        <v>109</v>
      </c>
      <c r="AY2458" s="3" t="s">
        <v>109</v>
      </c>
      <c r="AZ2458" s="3" t="s">
        <v>109</v>
      </c>
      <c r="BA2458" s="3" t="s">
        <v>109</v>
      </c>
      <c r="BB2458" s="3" t="s">
        <v>109</v>
      </c>
      <c r="BC2458" s="3" t="s">
        <v>109</v>
      </c>
      <c r="BD2458" s="3" t="s">
        <v>109</v>
      </c>
      <c r="BE2458" s="3" t="s">
        <v>109</v>
      </c>
      <c r="BF2458" s="3" t="s">
        <v>109</v>
      </c>
      <c r="BG2458" s="3" t="s">
        <v>109</v>
      </c>
      <c r="BH2458" s="3" t="s">
        <v>109</v>
      </c>
      <c r="BI2458" s="3" t="s">
        <v>109</v>
      </c>
      <c r="BJ2458" s="3" t="s">
        <v>109</v>
      </c>
      <c r="BK2458" s="3" t="s">
        <v>109</v>
      </c>
      <c r="BM2458" s="3" t="s">
        <v>109</v>
      </c>
      <c r="BN2458" s="3" t="s">
        <v>109</v>
      </c>
      <c r="BO2458" s="3" t="s">
        <v>109</v>
      </c>
      <c r="BP2458" s="3" t="s">
        <v>109</v>
      </c>
      <c r="BQ2458" s="3" t="s">
        <v>109</v>
      </c>
      <c r="BR2458" s="3" t="s">
        <v>109</v>
      </c>
      <c r="BS2458" s="3" t="s">
        <v>109</v>
      </c>
      <c r="BT2458" s="3" t="s">
        <v>109</v>
      </c>
      <c r="BU2458" s="3" t="s">
        <v>109</v>
      </c>
      <c r="BV2458" s="3" t="s">
        <v>109</v>
      </c>
      <c r="BW2458" s="3" t="s">
        <v>109</v>
      </c>
      <c r="BX2458" s="3" t="s">
        <v>109</v>
      </c>
      <c r="BY2458" s="3" t="s">
        <v>109</v>
      </c>
      <c r="BZ2458" s="3" t="s">
        <v>109</v>
      </c>
      <c r="CA2458" s="4">
        <v>2.5474E-2</v>
      </c>
      <c r="CB2458" s="3" t="s">
        <v>109</v>
      </c>
      <c r="CC2458" s="4">
        <v>530000</v>
      </c>
      <c r="CD2458" s="3" t="s">
        <v>109</v>
      </c>
      <c r="CE2458" s="3" t="s">
        <v>109</v>
      </c>
      <c r="CF2458" s="3" t="s">
        <v>109</v>
      </c>
      <c r="CG2458" s="3" t="s">
        <v>109</v>
      </c>
      <c r="CH2458" s="3" t="s">
        <v>6713</v>
      </c>
      <c r="CI2458" s="3" t="s">
        <v>109</v>
      </c>
      <c r="CJ2458" s="3" t="s">
        <v>109</v>
      </c>
      <c r="CK2458" s="3" t="s">
        <v>109</v>
      </c>
      <c r="CL2458" s="3" t="s">
        <v>109</v>
      </c>
      <c r="CM2458" s="3" t="s">
        <v>109</v>
      </c>
      <c r="CN2458" s="3" t="s">
        <v>109</v>
      </c>
      <c r="CO2458" s="3" t="s">
        <v>109</v>
      </c>
      <c r="CP2458" s="3" t="s">
        <v>109</v>
      </c>
      <c r="CQ2458" s="5" t="s">
        <v>113</v>
      </c>
      <c r="CR2458" s="5" t="s">
        <v>109</v>
      </c>
      <c r="CV2458" s="21" t="s">
        <v>113</v>
      </c>
    </row>
    <row r="2459" spans="1:100" x14ac:dyDescent="0.25">
      <c r="A2459" s="3" t="s">
        <v>10469</v>
      </c>
      <c r="B2459" s="3" t="s">
        <v>199</v>
      </c>
      <c r="C2459" s="4">
        <v>2.4153000000000001E-2</v>
      </c>
      <c r="D2459" s="3" t="s">
        <v>10470</v>
      </c>
      <c r="E2459" s="3" t="s">
        <v>10471</v>
      </c>
      <c r="F2459" s="3" t="s">
        <v>10472</v>
      </c>
      <c r="G2459" s="3" t="s">
        <v>106</v>
      </c>
      <c r="H2459" s="4">
        <v>47905</v>
      </c>
      <c r="I2459" s="3" t="s">
        <v>10195</v>
      </c>
      <c r="J2459" s="3" t="s">
        <v>9957</v>
      </c>
      <c r="K2459" s="4">
        <v>18336</v>
      </c>
      <c r="L2459" s="3" t="s">
        <v>109</v>
      </c>
      <c r="M2459" s="3" t="s">
        <v>109</v>
      </c>
      <c r="N2459" s="3" t="s">
        <v>109</v>
      </c>
      <c r="O2459" s="3" t="s">
        <v>109</v>
      </c>
      <c r="P2459" s="3" t="s">
        <v>10473</v>
      </c>
      <c r="Q2459" s="2"/>
      <c r="S2459" s="3" t="s">
        <v>109</v>
      </c>
      <c r="T2459" s="3" t="s">
        <v>109</v>
      </c>
      <c r="U2459" s="3" t="s">
        <v>109</v>
      </c>
      <c r="V2459" s="3" t="s">
        <v>109</v>
      </c>
      <c r="W2459" s="3" t="s">
        <v>109</v>
      </c>
      <c r="X2459" s="3" t="s">
        <v>109</v>
      </c>
      <c r="Y2459" s="3" t="s">
        <v>109</v>
      </c>
      <c r="Z2459" s="3" t="s">
        <v>109</v>
      </c>
      <c r="AA2459" s="4">
        <v>1998</v>
      </c>
      <c r="AB2459" s="3" t="s">
        <v>109</v>
      </c>
      <c r="AC2459" s="5" t="s">
        <v>111</v>
      </c>
      <c r="AD2459" s="3" t="s">
        <v>135</v>
      </c>
      <c r="AE2459" s="3" t="s">
        <v>109</v>
      </c>
      <c r="AF2459" s="8"/>
      <c r="AG2459" s="3" t="s">
        <v>109</v>
      </c>
      <c r="AH2459" s="3" t="s">
        <v>111</v>
      </c>
      <c r="AI2459" s="3" t="s">
        <v>109</v>
      </c>
      <c r="AJ2459" s="12">
        <v>3</v>
      </c>
      <c r="AL2459" s="10">
        <v>4</v>
      </c>
      <c r="AN2459" s="3" t="s">
        <v>109</v>
      </c>
      <c r="AO2459" s="2"/>
      <c r="AP2459" s="3" t="s">
        <v>109</v>
      </c>
      <c r="AQ2459" s="3" t="s">
        <v>109</v>
      </c>
      <c r="AR2459" s="3" t="s">
        <v>109</v>
      </c>
      <c r="AS2459" s="3" t="s">
        <v>109</v>
      </c>
      <c r="AT2459" s="3" t="s">
        <v>109</v>
      </c>
      <c r="AU2459" s="3" t="s">
        <v>109</v>
      </c>
      <c r="AV2459" s="3" t="s">
        <v>109</v>
      </c>
      <c r="AW2459" s="3" t="s">
        <v>109</v>
      </c>
      <c r="AX2459" s="3" t="s">
        <v>109</v>
      </c>
      <c r="AY2459" s="3" t="s">
        <v>109</v>
      </c>
      <c r="AZ2459" s="3" t="s">
        <v>109</v>
      </c>
      <c r="BA2459" s="3" t="s">
        <v>109</v>
      </c>
      <c r="BB2459" s="3" t="s">
        <v>109</v>
      </c>
      <c r="BC2459" s="3" t="s">
        <v>109</v>
      </c>
      <c r="BD2459" s="3" t="s">
        <v>109</v>
      </c>
      <c r="BE2459" s="3" t="s">
        <v>109</v>
      </c>
      <c r="BF2459" s="3" t="s">
        <v>109</v>
      </c>
      <c r="BG2459" s="3" t="s">
        <v>109</v>
      </c>
      <c r="BH2459" s="3" t="s">
        <v>109</v>
      </c>
      <c r="BI2459" s="3" t="s">
        <v>109</v>
      </c>
      <c r="BJ2459" s="3" t="s">
        <v>109</v>
      </c>
      <c r="BK2459" s="3" t="s">
        <v>109</v>
      </c>
      <c r="BM2459" s="3" t="s">
        <v>109</v>
      </c>
      <c r="BN2459" s="3" t="s">
        <v>109</v>
      </c>
      <c r="BO2459" s="3" t="s">
        <v>109</v>
      </c>
      <c r="BP2459" s="3" t="s">
        <v>109</v>
      </c>
      <c r="BQ2459" s="3" t="s">
        <v>109</v>
      </c>
      <c r="BR2459" s="3" t="s">
        <v>109</v>
      </c>
      <c r="BS2459" s="3" t="s">
        <v>109</v>
      </c>
      <c r="BT2459" s="3" t="s">
        <v>109</v>
      </c>
      <c r="BU2459" s="3" t="s">
        <v>109</v>
      </c>
      <c r="BV2459" s="3" t="s">
        <v>109</v>
      </c>
      <c r="BW2459" s="3" t="s">
        <v>109</v>
      </c>
      <c r="BX2459" s="3" t="s">
        <v>109</v>
      </c>
      <c r="BY2459" s="3" t="s">
        <v>109</v>
      </c>
      <c r="BZ2459" s="3" t="s">
        <v>109</v>
      </c>
      <c r="CA2459" s="4">
        <v>2.4153000000000001E-2</v>
      </c>
      <c r="CB2459" s="3" t="s">
        <v>109</v>
      </c>
      <c r="CC2459" s="4">
        <v>699200</v>
      </c>
      <c r="CD2459" s="3" t="s">
        <v>109</v>
      </c>
      <c r="CE2459" s="3" t="s">
        <v>109</v>
      </c>
      <c r="CF2459" s="3" t="s">
        <v>109</v>
      </c>
      <c r="CG2459" s="3" t="s">
        <v>109</v>
      </c>
      <c r="CH2459" s="3" t="s">
        <v>6391</v>
      </c>
      <c r="CI2459" s="3" t="s">
        <v>109</v>
      </c>
      <c r="CJ2459" s="3" t="s">
        <v>109</v>
      </c>
      <c r="CK2459" s="3" t="s">
        <v>109</v>
      </c>
      <c r="CL2459" s="3" t="s">
        <v>109</v>
      </c>
      <c r="CM2459" s="3" t="s">
        <v>109</v>
      </c>
      <c r="CN2459" s="3" t="s">
        <v>109</v>
      </c>
      <c r="CO2459" s="3" t="s">
        <v>109</v>
      </c>
      <c r="CP2459" s="3" t="s">
        <v>109</v>
      </c>
      <c r="CQ2459" s="5" t="s">
        <v>113</v>
      </c>
      <c r="CR2459" s="5" t="s">
        <v>109</v>
      </c>
      <c r="CV2459" s="21" t="s">
        <v>113</v>
      </c>
    </row>
    <row r="2460" spans="1:100" x14ac:dyDescent="0.25">
      <c r="A2460" s="3" t="s">
        <v>10474</v>
      </c>
      <c r="B2460" s="3" t="s">
        <v>199</v>
      </c>
      <c r="C2460" s="4">
        <v>2.4153000000000001E-2</v>
      </c>
      <c r="D2460" s="3" t="s">
        <v>6875</v>
      </c>
      <c r="E2460" s="3" t="s">
        <v>10475</v>
      </c>
      <c r="F2460" s="3" t="s">
        <v>10476</v>
      </c>
      <c r="G2460" s="3" t="s">
        <v>106</v>
      </c>
      <c r="H2460" s="4">
        <v>47909</v>
      </c>
      <c r="I2460" s="3" t="s">
        <v>10195</v>
      </c>
      <c r="J2460" s="3" t="s">
        <v>9957</v>
      </c>
      <c r="K2460" s="4">
        <v>23760</v>
      </c>
      <c r="L2460" s="3" t="s">
        <v>109</v>
      </c>
      <c r="M2460" s="3" t="s">
        <v>109</v>
      </c>
      <c r="N2460" s="3" t="s">
        <v>109</v>
      </c>
      <c r="O2460" s="3" t="s">
        <v>109</v>
      </c>
      <c r="P2460" s="3" t="s">
        <v>10477</v>
      </c>
      <c r="Q2460" s="2"/>
      <c r="S2460" s="3" t="s">
        <v>109</v>
      </c>
      <c r="T2460" s="3" t="s">
        <v>109</v>
      </c>
      <c r="U2460" s="3" t="s">
        <v>109</v>
      </c>
      <c r="V2460" s="3" t="s">
        <v>109</v>
      </c>
      <c r="W2460" s="3" t="s">
        <v>109</v>
      </c>
      <c r="X2460" s="3" t="s">
        <v>109</v>
      </c>
      <c r="Y2460" s="3" t="s">
        <v>109</v>
      </c>
      <c r="Z2460" s="3" t="s">
        <v>109</v>
      </c>
      <c r="AA2460" s="4">
        <v>1978</v>
      </c>
      <c r="AB2460" s="3" t="s">
        <v>109</v>
      </c>
      <c r="AC2460" s="5" t="s">
        <v>111</v>
      </c>
      <c r="AD2460" s="3" t="s">
        <v>111</v>
      </c>
      <c r="AE2460" s="3" t="s">
        <v>109</v>
      </c>
      <c r="AF2460" s="8"/>
      <c r="AG2460" s="3" t="s">
        <v>109</v>
      </c>
      <c r="AH2460" s="3" t="s">
        <v>111</v>
      </c>
      <c r="AI2460" s="3" t="s">
        <v>109</v>
      </c>
      <c r="AJ2460" s="12">
        <v>3</v>
      </c>
      <c r="AL2460" s="10">
        <v>2</v>
      </c>
      <c r="AN2460" s="3" t="s">
        <v>109</v>
      </c>
      <c r="AO2460" s="2"/>
      <c r="AP2460" s="3" t="s">
        <v>109</v>
      </c>
      <c r="AQ2460" s="3" t="s">
        <v>109</v>
      </c>
      <c r="AR2460" s="3" t="s">
        <v>109</v>
      </c>
      <c r="AS2460" s="3" t="s">
        <v>109</v>
      </c>
      <c r="AT2460" s="3" t="s">
        <v>109</v>
      </c>
      <c r="AU2460" s="3" t="s">
        <v>109</v>
      </c>
      <c r="AV2460" s="3" t="s">
        <v>109</v>
      </c>
      <c r="AW2460" s="3" t="s">
        <v>109</v>
      </c>
      <c r="AX2460" s="3" t="s">
        <v>109</v>
      </c>
      <c r="AY2460" s="3" t="s">
        <v>109</v>
      </c>
      <c r="AZ2460" s="3" t="s">
        <v>109</v>
      </c>
      <c r="BA2460" s="3" t="s">
        <v>109</v>
      </c>
      <c r="BB2460" s="3" t="s">
        <v>109</v>
      </c>
      <c r="BC2460" s="3" t="s">
        <v>109</v>
      </c>
      <c r="BD2460" s="3" t="s">
        <v>109</v>
      </c>
      <c r="BE2460" s="3" t="s">
        <v>109</v>
      </c>
      <c r="BF2460" s="3" t="s">
        <v>109</v>
      </c>
      <c r="BG2460" s="3" t="s">
        <v>109</v>
      </c>
      <c r="BH2460" s="3" t="s">
        <v>109</v>
      </c>
      <c r="BI2460" s="3" t="s">
        <v>109</v>
      </c>
      <c r="BJ2460" s="3" t="s">
        <v>109</v>
      </c>
      <c r="BK2460" s="3" t="s">
        <v>109</v>
      </c>
      <c r="BM2460" s="3" t="s">
        <v>109</v>
      </c>
      <c r="BN2460" s="3" t="s">
        <v>109</v>
      </c>
      <c r="BO2460" s="3" t="s">
        <v>109</v>
      </c>
      <c r="BP2460" s="3" t="s">
        <v>109</v>
      </c>
      <c r="BQ2460" s="3" t="s">
        <v>109</v>
      </c>
      <c r="BR2460" s="3" t="s">
        <v>109</v>
      </c>
      <c r="BS2460" s="3" t="s">
        <v>109</v>
      </c>
      <c r="BT2460" s="3" t="s">
        <v>109</v>
      </c>
      <c r="BU2460" s="3" t="s">
        <v>109</v>
      </c>
      <c r="BV2460" s="3" t="s">
        <v>109</v>
      </c>
      <c r="BW2460" s="3" t="s">
        <v>109</v>
      </c>
      <c r="BX2460" s="3" t="s">
        <v>109</v>
      </c>
      <c r="BY2460" s="3" t="s">
        <v>109</v>
      </c>
      <c r="BZ2460" s="3" t="s">
        <v>109</v>
      </c>
      <c r="CA2460" s="4">
        <v>2.4153000000000001E-2</v>
      </c>
      <c r="CB2460" s="3" t="s">
        <v>109</v>
      </c>
      <c r="CC2460" s="4">
        <v>739600</v>
      </c>
      <c r="CD2460" s="3" t="s">
        <v>109</v>
      </c>
      <c r="CE2460" s="3" t="s">
        <v>109</v>
      </c>
      <c r="CF2460" s="3" t="s">
        <v>109</v>
      </c>
      <c r="CG2460" s="3" t="s">
        <v>109</v>
      </c>
      <c r="CH2460" s="3" t="s">
        <v>10478</v>
      </c>
      <c r="CI2460" s="3" t="s">
        <v>109</v>
      </c>
      <c r="CJ2460" s="3" t="s">
        <v>109</v>
      </c>
      <c r="CK2460" s="3" t="s">
        <v>109</v>
      </c>
      <c r="CL2460" s="3" t="s">
        <v>109</v>
      </c>
      <c r="CM2460" s="3" t="s">
        <v>109</v>
      </c>
      <c r="CN2460" s="3" t="s">
        <v>109</v>
      </c>
      <c r="CO2460" s="3" t="s">
        <v>109</v>
      </c>
      <c r="CP2460" s="3" t="s">
        <v>109</v>
      </c>
      <c r="CQ2460" s="5" t="s">
        <v>113</v>
      </c>
      <c r="CR2460" s="5" t="s">
        <v>109</v>
      </c>
      <c r="CV2460" s="21" t="s">
        <v>113</v>
      </c>
    </row>
    <row r="2461" spans="1:100" x14ac:dyDescent="0.25">
      <c r="A2461" s="3" t="s">
        <v>10479</v>
      </c>
      <c r="B2461" s="3" t="s">
        <v>263</v>
      </c>
      <c r="C2461" s="4">
        <v>1.4015E-2</v>
      </c>
      <c r="D2461" s="3" t="s">
        <v>109</v>
      </c>
      <c r="E2461" s="3" t="s">
        <v>10480</v>
      </c>
      <c r="F2461" s="3" t="s">
        <v>10481</v>
      </c>
      <c r="G2461" s="3" t="s">
        <v>133</v>
      </c>
      <c r="H2461" s="4">
        <v>47906</v>
      </c>
      <c r="I2461" s="3" t="s">
        <v>10195</v>
      </c>
      <c r="J2461" s="3" t="s">
        <v>9957</v>
      </c>
      <c r="K2461" s="4">
        <v>15216</v>
      </c>
      <c r="L2461" s="3" t="s">
        <v>109</v>
      </c>
      <c r="M2461" s="3" t="s">
        <v>109</v>
      </c>
      <c r="N2461" s="3" t="s">
        <v>109</v>
      </c>
      <c r="O2461" s="3" t="s">
        <v>109</v>
      </c>
      <c r="P2461" s="3" t="s">
        <v>109</v>
      </c>
      <c r="Q2461" s="2"/>
      <c r="S2461" s="3" t="s">
        <v>109</v>
      </c>
      <c r="T2461" s="3" t="s">
        <v>109</v>
      </c>
      <c r="U2461" s="3" t="s">
        <v>109</v>
      </c>
      <c r="V2461" s="3" t="s">
        <v>109</v>
      </c>
      <c r="W2461" s="3" t="s">
        <v>109</v>
      </c>
      <c r="X2461" s="3" t="s">
        <v>109</v>
      </c>
      <c r="Y2461" s="3" t="s">
        <v>109</v>
      </c>
      <c r="Z2461" s="3" t="s">
        <v>109</v>
      </c>
      <c r="AA2461" s="8"/>
      <c r="AB2461" s="3" t="s">
        <v>109</v>
      </c>
      <c r="AC2461" s="5" t="s">
        <v>123</v>
      </c>
      <c r="AD2461" s="3" t="s">
        <v>123</v>
      </c>
      <c r="AE2461" s="3" t="s">
        <v>109</v>
      </c>
      <c r="AF2461" s="8"/>
      <c r="AG2461" s="3" t="s">
        <v>109</v>
      </c>
      <c r="AH2461" s="3" t="s">
        <v>123</v>
      </c>
      <c r="AI2461" s="3" t="s">
        <v>109</v>
      </c>
      <c r="AJ2461" s="12">
        <v>1</v>
      </c>
      <c r="AL2461" s="10">
        <v>2</v>
      </c>
      <c r="AN2461" s="3" t="s">
        <v>109</v>
      </c>
      <c r="AO2461" s="2"/>
      <c r="AP2461" s="3" t="s">
        <v>109</v>
      </c>
      <c r="AQ2461" s="3" t="s">
        <v>109</v>
      </c>
      <c r="AR2461" s="3" t="s">
        <v>109</v>
      </c>
      <c r="AS2461" s="3" t="s">
        <v>109</v>
      </c>
      <c r="AT2461" s="3" t="s">
        <v>109</v>
      </c>
      <c r="AU2461" s="3" t="s">
        <v>109</v>
      </c>
      <c r="AV2461" s="3" t="s">
        <v>109</v>
      </c>
      <c r="AW2461" s="3" t="s">
        <v>109</v>
      </c>
      <c r="AX2461" s="3" t="s">
        <v>109</v>
      </c>
      <c r="AY2461" s="3" t="s">
        <v>109</v>
      </c>
      <c r="AZ2461" s="3" t="s">
        <v>109</v>
      </c>
      <c r="BA2461" s="3" t="s">
        <v>109</v>
      </c>
      <c r="BB2461" s="3" t="s">
        <v>109</v>
      </c>
      <c r="BC2461" s="3" t="s">
        <v>109</v>
      </c>
      <c r="BD2461" s="3" t="s">
        <v>109</v>
      </c>
      <c r="BE2461" s="3" t="s">
        <v>109</v>
      </c>
      <c r="BF2461" s="3" t="s">
        <v>109</v>
      </c>
      <c r="BG2461" s="3" t="s">
        <v>109</v>
      </c>
      <c r="BH2461" s="3" t="s">
        <v>109</v>
      </c>
      <c r="BI2461" s="3" t="s">
        <v>109</v>
      </c>
      <c r="BJ2461" s="3" t="s">
        <v>109</v>
      </c>
      <c r="BK2461" s="3" t="s">
        <v>109</v>
      </c>
      <c r="BM2461" s="3" t="s">
        <v>109</v>
      </c>
      <c r="BN2461" s="3" t="s">
        <v>109</v>
      </c>
      <c r="BO2461" s="3" t="s">
        <v>109</v>
      </c>
      <c r="BP2461" s="3" t="s">
        <v>109</v>
      </c>
      <c r="BQ2461" s="3" t="s">
        <v>109</v>
      </c>
      <c r="BR2461" s="3" t="s">
        <v>109</v>
      </c>
      <c r="BS2461" s="3" t="s">
        <v>109</v>
      </c>
      <c r="BT2461" s="3" t="s">
        <v>109</v>
      </c>
      <c r="BU2461" s="3" t="s">
        <v>109</v>
      </c>
      <c r="BV2461" s="3" t="s">
        <v>109</v>
      </c>
      <c r="BW2461" s="3" t="s">
        <v>109</v>
      </c>
      <c r="BX2461" s="3" t="s">
        <v>109</v>
      </c>
      <c r="BY2461" s="3" t="s">
        <v>109</v>
      </c>
      <c r="BZ2461" s="3" t="s">
        <v>109</v>
      </c>
      <c r="CA2461" s="4">
        <v>1.4015E-2</v>
      </c>
      <c r="CB2461" s="3" t="s">
        <v>109</v>
      </c>
      <c r="CC2461" s="4">
        <v>184600</v>
      </c>
      <c r="CD2461" s="3" t="s">
        <v>109</v>
      </c>
      <c r="CE2461" s="3" t="s">
        <v>109</v>
      </c>
      <c r="CF2461" s="3" t="s">
        <v>109</v>
      </c>
      <c r="CG2461" s="3" t="s">
        <v>109</v>
      </c>
      <c r="CH2461" s="3" t="s">
        <v>10482</v>
      </c>
      <c r="CI2461" s="3" t="s">
        <v>109</v>
      </c>
      <c r="CJ2461" s="3" t="s">
        <v>109</v>
      </c>
      <c r="CK2461" s="3" t="s">
        <v>109</v>
      </c>
      <c r="CL2461" s="3" t="s">
        <v>109</v>
      </c>
      <c r="CM2461" s="3" t="s">
        <v>109</v>
      </c>
      <c r="CN2461" s="3" t="s">
        <v>109</v>
      </c>
      <c r="CO2461" s="3" t="s">
        <v>109</v>
      </c>
      <c r="CP2461" s="3" t="s">
        <v>109</v>
      </c>
      <c r="CQ2461" s="5" t="s">
        <v>113</v>
      </c>
      <c r="CR2461" s="5" t="s">
        <v>109</v>
      </c>
      <c r="CV2461" s="21" t="s">
        <v>113</v>
      </c>
    </row>
    <row r="2462" spans="1:100" x14ac:dyDescent="0.25">
      <c r="A2462" s="3" t="s">
        <v>10483</v>
      </c>
      <c r="B2462" s="3" t="s">
        <v>199</v>
      </c>
      <c r="C2462" s="4">
        <v>2.4153000000000001E-2</v>
      </c>
      <c r="D2462" s="3" t="s">
        <v>10484</v>
      </c>
      <c r="E2462" s="3" t="s">
        <v>10485</v>
      </c>
      <c r="F2462" s="3" t="s">
        <v>10486</v>
      </c>
      <c r="G2462" s="3" t="s">
        <v>106</v>
      </c>
      <c r="H2462" s="4">
        <v>47905</v>
      </c>
      <c r="I2462" s="3" t="s">
        <v>10195</v>
      </c>
      <c r="J2462" s="3" t="s">
        <v>9957</v>
      </c>
      <c r="K2462" s="4">
        <v>20300</v>
      </c>
      <c r="L2462" s="3" t="s">
        <v>109</v>
      </c>
      <c r="M2462" s="3" t="s">
        <v>109</v>
      </c>
      <c r="N2462" s="3" t="s">
        <v>109</v>
      </c>
      <c r="O2462" s="3" t="s">
        <v>109</v>
      </c>
      <c r="P2462" s="3" t="s">
        <v>10487</v>
      </c>
      <c r="Q2462" s="2"/>
      <c r="S2462" s="3" t="s">
        <v>109</v>
      </c>
      <c r="T2462" s="3" t="s">
        <v>109</v>
      </c>
      <c r="U2462" s="3" t="s">
        <v>109</v>
      </c>
      <c r="V2462" s="3" t="s">
        <v>109</v>
      </c>
      <c r="W2462" s="3" t="s">
        <v>109</v>
      </c>
      <c r="X2462" s="3" t="s">
        <v>109</v>
      </c>
      <c r="Y2462" s="3" t="s">
        <v>109</v>
      </c>
      <c r="Z2462" s="3" t="s">
        <v>109</v>
      </c>
      <c r="AA2462" s="4">
        <v>1999</v>
      </c>
      <c r="AB2462" s="3" t="s">
        <v>109</v>
      </c>
      <c r="AC2462" s="5" t="s">
        <v>135</v>
      </c>
      <c r="AD2462" s="3" t="s">
        <v>135</v>
      </c>
      <c r="AE2462" s="3" t="s">
        <v>109</v>
      </c>
      <c r="AF2462" s="8"/>
      <c r="AG2462" s="3" t="s">
        <v>109</v>
      </c>
      <c r="AH2462" s="3" t="s">
        <v>135</v>
      </c>
      <c r="AI2462" s="3" t="s">
        <v>109</v>
      </c>
      <c r="AJ2462" s="12">
        <v>4</v>
      </c>
      <c r="AL2462" s="10">
        <v>2</v>
      </c>
      <c r="AN2462" s="3" t="s">
        <v>109</v>
      </c>
      <c r="AO2462" s="2"/>
      <c r="AP2462" s="3" t="s">
        <v>109</v>
      </c>
      <c r="AQ2462" s="3" t="s">
        <v>109</v>
      </c>
      <c r="AR2462" s="3" t="s">
        <v>109</v>
      </c>
      <c r="AS2462" s="3" t="s">
        <v>109</v>
      </c>
      <c r="AT2462" s="3" t="s">
        <v>109</v>
      </c>
      <c r="AU2462" s="3" t="s">
        <v>109</v>
      </c>
      <c r="AV2462" s="3" t="s">
        <v>109</v>
      </c>
      <c r="AW2462" s="3" t="s">
        <v>109</v>
      </c>
      <c r="AX2462" s="3" t="s">
        <v>109</v>
      </c>
      <c r="AY2462" s="3" t="s">
        <v>109</v>
      </c>
      <c r="AZ2462" s="3" t="s">
        <v>109</v>
      </c>
      <c r="BA2462" s="3" t="s">
        <v>109</v>
      </c>
      <c r="BB2462" s="3" t="s">
        <v>109</v>
      </c>
      <c r="BC2462" s="3" t="s">
        <v>109</v>
      </c>
      <c r="BD2462" s="3" t="s">
        <v>109</v>
      </c>
      <c r="BE2462" s="3" t="s">
        <v>109</v>
      </c>
      <c r="BF2462" s="3" t="s">
        <v>109</v>
      </c>
      <c r="BG2462" s="3" t="s">
        <v>109</v>
      </c>
      <c r="BH2462" s="3" t="s">
        <v>109</v>
      </c>
      <c r="BI2462" s="3" t="s">
        <v>109</v>
      </c>
      <c r="BJ2462" s="3" t="s">
        <v>109</v>
      </c>
      <c r="BK2462" s="3" t="s">
        <v>109</v>
      </c>
      <c r="BM2462" s="3" t="s">
        <v>109</v>
      </c>
      <c r="BN2462" s="3" t="s">
        <v>109</v>
      </c>
      <c r="BO2462" s="3" t="s">
        <v>109</v>
      </c>
      <c r="BP2462" s="3" t="s">
        <v>109</v>
      </c>
      <c r="BQ2462" s="3" t="s">
        <v>109</v>
      </c>
      <c r="BR2462" s="3" t="s">
        <v>109</v>
      </c>
      <c r="BS2462" s="3" t="s">
        <v>109</v>
      </c>
      <c r="BT2462" s="3" t="s">
        <v>109</v>
      </c>
      <c r="BU2462" s="3" t="s">
        <v>109</v>
      </c>
      <c r="BV2462" s="3" t="s">
        <v>109</v>
      </c>
      <c r="BW2462" s="3" t="s">
        <v>109</v>
      </c>
      <c r="BX2462" s="3" t="s">
        <v>109</v>
      </c>
      <c r="BY2462" s="3" t="s">
        <v>109</v>
      </c>
      <c r="BZ2462" s="3" t="s">
        <v>109</v>
      </c>
      <c r="CA2462" s="4">
        <v>2.4153000000000001E-2</v>
      </c>
      <c r="CB2462" s="3" t="s">
        <v>109</v>
      </c>
      <c r="CC2462" s="4">
        <v>1030100</v>
      </c>
      <c r="CD2462" s="3" t="s">
        <v>109</v>
      </c>
      <c r="CE2462" s="3" t="s">
        <v>109</v>
      </c>
      <c r="CF2462" s="3" t="s">
        <v>109</v>
      </c>
      <c r="CG2462" s="3" t="s">
        <v>109</v>
      </c>
      <c r="CH2462" s="3" t="s">
        <v>109</v>
      </c>
      <c r="CI2462" s="3" t="s">
        <v>109</v>
      </c>
      <c r="CJ2462" s="3" t="s">
        <v>109</v>
      </c>
      <c r="CK2462" s="3" t="s">
        <v>109</v>
      </c>
      <c r="CL2462" s="3" t="s">
        <v>109</v>
      </c>
      <c r="CM2462" s="3" t="s">
        <v>109</v>
      </c>
      <c r="CN2462" s="3" t="s">
        <v>109</v>
      </c>
      <c r="CO2462" s="3" t="s">
        <v>109</v>
      </c>
      <c r="CP2462" s="3" t="s">
        <v>109</v>
      </c>
      <c r="CQ2462" s="5" t="s">
        <v>113</v>
      </c>
      <c r="CR2462" s="5" t="s">
        <v>109</v>
      </c>
      <c r="CV2462" s="21" t="s">
        <v>113</v>
      </c>
    </row>
    <row r="2463" spans="1:100" x14ac:dyDescent="0.25">
      <c r="A2463" s="3" t="s">
        <v>10488</v>
      </c>
      <c r="B2463" s="3" t="s">
        <v>102</v>
      </c>
      <c r="C2463" s="4">
        <v>2.4108999999999998E-2</v>
      </c>
      <c r="D2463" s="3" t="s">
        <v>109</v>
      </c>
      <c r="E2463" s="3" t="s">
        <v>10489</v>
      </c>
      <c r="F2463" s="3" t="s">
        <v>10490</v>
      </c>
      <c r="G2463" s="3" t="s">
        <v>106</v>
      </c>
      <c r="H2463" s="4">
        <v>47909</v>
      </c>
      <c r="I2463" s="3" t="s">
        <v>10195</v>
      </c>
      <c r="J2463" s="3" t="s">
        <v>9957</v>
      </c>
      <c r="K2463" s="4">
        <v>17736</v>
      </c>
      <c r="L2463" s="3" t="s">
        <v>109</v>
      </c>
      <c r="M2463" s="3" t="s">
        <v>109</v>
      </c>
      <c r="N2463" s="3" t="s">
        <v>109</v>
      </c>
      <c r="O2463" s="3" t="s">
        <v>109</v>
      </c>
      <c r="P2463" s="3" t="s">
        <v>10491</v>
      </c>
      <c r="Q2463" s="2"/>
      <c r="S2463" s="3" t="s">
        <v>109</v>
      </c>
      <c r="T2463" s="3" t="s">
        <v>109</v>
      </c>
      <c r="U2463" s="3" t="s">
        <v>109</v>
      </c>
      <c r="V2463" s="3" t="s">
        <v>109</v>
      </c>
      <c r="W2463" s="3" t="s">
        <v>109</v>
      </c>
      <c r="X2463" s="3" t="s">
        <v>109</v>
      </c>
      <c r="Y2463" s="3" t="s">
        <v>109</v>
      </c>
      <c r="Z2463" s="3" t="s">
        <v>109</v>
      </c>
      <c r="AA2463" s="8"/>
      <c r="AB2463" s="3" t="s">
        <v>109</v>
      </c>
      <c r="AC2463" s="5" t="s">
        <v>111</v>
      </c>
      <c r="AD2463" s="3" t="s">
        <v>111</v>
      </c>
      <c r="AE2463" s="3" t="s">
        <v>109</v>
      </c>
      <c r="AF2463" s="8"/>
      <c r="AG2463" s="3" t="s">
        <v>109</v>
      </c>
      <c r="AH2463" s="3" t="s">
        <v>111</v>
      </c>
      <c r="AI2463" s="3" t="s">
        <v>109</v>
      </c>
      <c r="AJ2463" s="12">
        <v>3</v>
      </c>
      <c r="AL2463" s="10">
        <v>3</v>
      </c>
      <c r="AN2463" s="3" t="s">
        <v>109</v>
      </c>
      <c r="AO2463" s="2"/>
      <c r="AP2463" s="3" t="s">
        <v>109</v>
      </c>
      <c r="AQ2463" s="3" t="s">
        <v>109</v>
      </c>
      <c r="AR2463" s="3" t="s">
        <v>109</v>
      </c>
      <c r="AS2463" s="3" t="s">
        <v>109</v>
      </c>
      <c r="AT2463" s="3" t="s">
        <v>109</v>
      </c>
      <c r="AU2463" s="3" t="s">
        <v>109</v>
      </c>
      <c r="AV2463" s="3" t="s">
        <v>109</v>
      </c>
      <c r="AW2463" s="3" t="s">
        <v>109</v>
      </c>
      <c r="AX2463" s="3" t="s">
        <v>109</v>
      </c>
      <c r="AY2463" s="3" t="s">
        <v>109</v>
      </c>
      <c r="AZ2463" s="3" t="s">
        <v>109</v>
      </c>
      <c r="BA2463" s="3" t="s">
        <v>109</v>
      </c>
      <c r="BB2463" s="3" t="s">
        <v>109</v>
      </c>
      <c r="BC2463" s="3" t="s">
        <v>109</v>
      </c>
      <c r="BD2463" s="3" t="s">
        <v>109</v>
      </c>
      <c r="BE2463" s="3" t="s">
        <v>109</v>
      </c>
      <c r="BF2463" s="3" t="s">
        <v>109</v>
      </c>
      <c r="BG2463" s="3" t="s">
        <v>109</v>
      </c>
      <c r="BH2463" s="3" t="s">
        <v>109</v>
      </c>
      <c r="BI2463" s="3" t="s">
        <v>109</v>
      </c>
      <c r="BJ2463" s="3" t="s">
        <v>109</v>
      </c>
      <c r="BK2463" s="3" t="s">
        <v>109</v>
      </c>
      <c r="BM2463" s="3" t="s">
        <v>109</v>
      </c>
      <c r="BN2463" s="3" t="s">
        <v>109</v>
      </c>
      <c r="BO2463" s="3" t="s">
        <v>109</v>
      </c>
      <c r="BP2463" s="3" t="s">
        <v>109</v>
      </c>
      <c r="BQ2463" s="3" t="s">
        <v>109</v>
      </c>
      <c r="BR2463" s="3" t="s">
        <v>109</v>
      </c>
      <c r="BS2463" s="3" t="s">
        <v>109</v>
      </c>
      <c r="BT2463" s="3" t="s">
        <v>109</v>
      </c>
      <c r="BU2463" s="3" t="s">
        <v>109</v>
      </c>
      <c r="BV2463" s="3" t="s">
        <v>109</v>
      </c>
      <c r="BW2463" s="3" t="s">
        <v>109</v>
      </c>
      <c r="BX2463" s="3" t="s">
        <v>109</v>
      </c>
      <c r="BY2463" s="3" t="s">
        <v>109</v>
      </c>
      <c r="BZ2463" s="3" t="s">
        <v>109</v>
      </c>
      <c r="CA2463" s="4">
        <v>2.4108999999999998E-2</v>
      </c>
      <c r="CB2463" s="3" t="s">
        <v>109</v>
      </c>
      <c r="CC2463" s="4">
        <v>569300</v>
      </c>
      <c r="CD2463" s="3" t="s">
        <v>109</v>
      </c>
      <c r="CE2463" s="3" t="s">
        <v>109</v>
      </c>
      <c r="CF2463" s="3" t="s">
        <v>109</v>
      </c>
      <c r="CG2463" s="3" t="s">
        <v>109</v>
      </c>
      <c r="CH2463" s="3" t="s">
        <v>10492</v>
      </c>
      <c r="CI2463" s="3" t="s">
        <v>109</v>
      </c>
      <c r="CJ2463" s="3" t="s">
        <v>109</v>
      </c>
      <c r="CK2463" s="3" t="s">
        <v>109</v>
      </c>
      <c r="CL2463" s="3" t="s">
        <v>109</v>
      </c>
      <c r="CM2463" s="3" t="s">
        <v>109</v>
      </c>
      <c r="CN2463" s="3" t="s">
        <v>109</v>
      </c>
      <c r="CO2463" s="3" t="s">
        <v>109</v>
      </c>
      <c r="CP2463" s="3" t="s">
        <v>109</v>
      </c>
      <c r="CQ2463" s="5" t="s">
        <v>113</v>
      </c>
      <c r="CR2463" s="5" t="s">
        <v>109</v>
      </c>
      <c r="CV2463" s="21" t="s">
        <v>113</v>
      </c>
    </row>
    <row r="2464" spans="1:100" x14ac:dyDescent="0.25">
      <c r="A2464" s="3" t="s">
        <v>10493</v>
      </c>
      <c r="B2464" s="3" t="s">
        <v>199</v>
      </c>
      <c r="C2464" s="4">
        <v>2.4153000000000001E-2</v>
      </c>
      <c r="D2464" s="3" t="s">
        <v>109</v>
      </c>
      <c r="E2464" s="3" t="s">
        <v>10494</v>
      </c>
      <c r="F2464" s="3" t="s">
        <v>10495</v>
      </c>
      <c r="G2464" s="3" t="s">
        <v>106</v>
      </c>
      <c r="H2464" s="4">
        <v>47905</v>
      </c>
      <c r="I2464" s="3" t="s">
        <v>10195</v>
      </c>
      <c r="J2464" s="3" t="s">
        <v>9957</v>
      </c>
      <c r="K2464" s="4">
        <v>26974</v>
      </c>
      <c r="L2464" s="3" t="s">
        <v>109</v>
      </c>
      <c r="M2464" s="3" t="s">
        <v>109</v>
      </c>
      <c r="N2464" s="3" t="s">
        <v>109</v>
      </c>
      <c r="O2464" s="3" t="s">
        <v>109</v>
      </c>
      <c r="P2464" s="3" t="s">
        <v>109</v>
      </c>
      <c r="Q2464" s="2"/>
      <c r="S2464" s="3" t="s">
        <v>109</v>
      </c>
      <c r="T2464" s="3" t="s">
        <v>109</v>
      </c>
      <c r="U2464" s="3" t="s">
        <v>109</v>
      </c>
      <c r="V2464" s="3" t="s">
        <v>109</v>
      </c>
      <c r="W2464" s="3" t="s">
        <v>109</v>
      </c>
      <c r="X2464" s="3" t="s">
        <v>109</v>
      </c>
      <c r="Y2464" s="3" t="s">
        <v>109</v>
      </c>
      <c r="Z2464" s="3" t="s">
        <v>109</v>
      </c>
      <c r="AA2464" s="8"/>
      <c r="AB2464" s="3" t="s">
        <v>109</v>
      </c>
      <c r="AC2464" s="5" t="s">
        <v>135</v>
      </c>
      <c r="AD2464" s="3" t="s">
        <v>135</v>
      </c>
      <c r="AE2464" s="3" t="s">
        <v>109</v>
      </c>
      <c r="AF2464" s="8"/>
      <c r="AG2464" s="3" t="s">
        <v>109</v>
      </c>
      <c r="AH2464" s="3" t="s">
        <v>135</v>
      </c>
      <c r="AI2464" s="3" t="s">
        <v>109</v>
      </c>
      <c r="AJ2464" s="12">
        <v>3</v>
      </c>
      <c r="AL2464" s="10">
        <v>4</v>
      </c>
      <c r="AN2464" s="3" t="s">
        <v>109</v>
      </c>
      <c r="AO2464" s="2"/>
      <c r="AP2464" s="3" t="s">
        <v>109</v>
      </c>
      <c r="AQ2464" s="3" t="s">
        <v>109</v>
      </c>
      <c r="AR2464" s="3" t="s">
        <v>109</v>
      </c>
      <c r="AS2464" s="3" t="s">
        <v>109</v>
      </c>
      <c r="AT2464" s="3" t="s">
        <v>109</v>
      </c>
      <c r="AU2464" s="3" t="s">
        <v>109</v>
      </c>
      <c r="AV2464" s="3" t="s">
        <v>109</v>
      </c>
      <c r="AW2464" s="3" t="s">
        <v>109</v>
      </c>
      <c r="AX2464" s="3" t="s">
        <v>109</v>
      </c>
      <c r="AY2464" s="3" t="s">
        <v>109</v>
      </c>
      <c r="AZ2464" s="3" t="s">
        <v>109</v>
      </c>
      <c r="BA2464" s="3" t="s">
        <v>109</v>
      </c>
      <c r="BB2464" s="3" t="s">
        <v>109</v>
      </c>
      <c r="BC2464" s="3" t="s">
        <v>109</v>
      </c>
      <c r="BD2464" s="3" t="s">
        <v>109</v>
      </c>
      <c r="BE2464" s="3" t="s">
        <v>109</v>
      </c>
      <c r="BF2464" s="3" t="s">
        <v>109</v>
      </c>
      <c r="BG2464" s="3" t="s">
        <v>109</v>
      </c>
      <c r="BH2464" s="3" t="s">
        <v>109</v>
      </c>
      <c r="BI2464" s="3" t="s">
        <v>109</v>
      </c>
      <c r="BJ2464" s="3" t="s">
        <v>109</v>
      </c>
      <c r="BK2464" s="3" t="s">
        <v>109</v>
      </c>
      <c r="BM2464" s="3" t="s">
        <v>109</v>
      </c>
      <c r="BN2464" s="3" t="s">
        <v>109</v>
      </c>
      <c r="BO2464" s="3" t="s">
        <v>109</v>
      </c>
      <c r="BP2464" s="3" t="s">
        <v>109</v>
      </c>
      <c r="BQ2464" s="3" t="s">
        <v>109</v>
      </c>
      <c r="BR2464" s="3" t="s">
        <v>109</v>
      </c>
      <c r="BS2464" s="3" t="s">
        <v>109</v>
      </c>
      <c r="BT2464" s="3" t="s">
        <v>109</v>
      </c>
      <c r="BU2464" s="3" t="s">
        <v>109</v>
      </c>
      <c r="BV2464" s="3" t="s">
        <v>109</v>
      </c>
      <c r="BW2464" s="3" t="s">
        <v>109</v>
      </c>
      <c r="BX2464" s="3" t="s">
        <v>109</v>
      </c>
      <c r="BY2464" s="3" t="s">
        <v>109</v>
      </c>
      <c r="BZ2464" s="3" t="s">
        <v>109</v>
      </c>
      <c r="CA2464" s="4">
        <v>2.4153000000000001E-2</v>
      </c>
      <c r="CB2464" s="3" t="s">
        <v>109</v>
      </c>
      <c r="CC2464" s="4">
        <v>648700</v>
      </c>
      <c r="CD2464" s="3" t="s">
        <v>109</v>
      </c>
      <c r="CE2464" s="3" t="s">
        <v>109</v>
      </c>
      <c r="CF2464" s="3" t="s">
        <v>109</v>
      </c>
      <c r="CG2464" s="3" t="s">
        <v>109</v>
      </c>
      <c r="CH2464" s="3" t="s">
        <v>10496</v>
      </c>
      <c r="CI2464" s="3" t="s">
        <v>109</v>
      </c>
      <c r="CJ2464" s="3" t="s">
        <v>109</v>
      </c>
      <c r="CK2464" s="3" t="s">
        <v>109</v>
      </c>
      <c r="CL2464" s="3" t="s">
        <v>109</v>
      </c>
      <c r="CM2464" s="3" t="s">
        <v>109</v>
      </c>
      <c r="CN2464" s="3" t="s">
        <v>109</v>
      </c>
      <c r="CO2464" s="3" t="s">
        <v>109</v>
      </c>
      <c r="CP2464" s="3" t="s">
        <v>109</v>
      </c>
      <c r="CQ2464" s="5" t="s">
        <v>113</v>
      </c>
      <c r="CR2464" s="5" t="s">
        <v>109</v>
      </c>
      <c r="CV2464" s="21" t="s">
        <v>113</v>
      </c>
    </row>
    <row r="2465" spans="1:100" x14ac:dyDescent="0.25">
      <c r="A2465" s="3" t="s">
        <v>10497</v>
      </c>
      <c r="B2465" s="3" t="s">
        <v>102</v>
      </c>
      <c r="C2465" s="4">
        <v>2.4108999999999998E-2</v>
      </c>
      <c r="D2465" s="3" t="s">
        <v>10498</v>
      </c>
      <c r="E2465" s="3" t="s">
        <v>10499</v>
      </c>
      <c r="F2465" s="3" t="s">
        <v>10500</v>
      </c>
      <c r="G2465" s="3" t="s">
        <v>106</v>
      </c>
      <c r="H2465" s="4">
        <v>47909</v>
      </c>
      <c r="I2465" s="3" t="s">
        <v>10195</v>
      </c>
      <c r="J2465" s="3" t="s">
        <v>9957</v>
      </c>
      <c r="K2465" s="4">
        <v>21520</v>
      </c>
      <c r="L2465" s="3" t="s">
        <v>109</v>
      </c>
      <c r="M2465" s="3" t="s">
        <v>109</v>
      </c>
      <c r="N2465" s="3" t="s">
        <v>109</v>
      </c>
      <c r="O2465" s="3" t="s">
        <v>109</v>
      </c>
      <c r="P2465" s="3" t="s">
        <v>10501</v>
      </c>
      <c r="Q2465" s="2"/>
      <c r="S2465" s="3" t="s">
        <v>109</v>
      </c>
      <c r="T2465" s="3" t="s">
        <v>109</v>
      </c>
      <c r="U2465" s="3" t="s">
        <v>109</v>
      </c>
      <c r="V2465" s="3" t="s">
        <v>109</v>
      </c>
      <c r="W2465" s="3" t="s">
        <v>109</v>
      </c>
      <c r="X2465" s="3" t="s">
        <v>109</v>
      </c>
      <c r="Y2465" s="3" t="s">
        <v>109</v>
      </c>
      <c r="Z2465" s="3" t="s">
        <v>109</v>
      </c>
      <c r="AA2465" s="8"/>
      <c r="AB2465" s="3" t="s">
        <v>109</v>
      </c>
      <c r="AC2465" s="5" t="s">
        <v>111</v>
      </c>
      <c r="AD2465" s="3" t="s">
        <v>111</v>
      </c>
      <c r="AE2465" s="3" t="s">
        <v>109</v>
      </c>
      <c r="AF2465" s="8"/>
      <c r="AG2465" s="3" t="s">
        <v>109</v>
      </c>
      <c r="AH2465" s="3" t="s">
        <v>111</v>
      </c>
      <c r="AI2465" s="3" t="s">
        <v>109</v>
      </c>
      <c r="AJ2465" s="12">
        <v>3</v>
      </c>
      <c r="AL2465" s="10">
        <v>2</v>
      </c>
      <c r="AN2465" s="3" t="s">
        <v>109</v>
      </c>
      <c r="AO2465" s="2"/>
      <c r="AP2465" s="3" t="s">
        <v>109</v>
      </c>
      <c r="AQ2465" s="3" t="s">
        <v>109</v>
      </c>
      <c r="AR2465" s="3" t="s">
        <v>109</v>
      </c>
      <c r="AS2465" s="3" t="s">
        <v>109</v>
      </c>
      <c r="AT2465" s="3" t="s">
        <v>109</v>
      </c>
      <c r="AU2465" s="3" t="s">
        <v>109</v>
      </c>
      <c r="AV2465" s="3" t="s">
        <v>109</v>
      </c>
      <c r="AW2465" s="3" t="s">
        <v>109</v>
      </c>
      <c r="AX2465" s="3" t="s">
        <v>109</v>
      </c>
      <c r="AY2465" s="3" t="s">
        <v>109</v>
      </c>
      <c r="AZ2465" s="3" t="s">
        <v>109</v>
      </c>
      <c r="BA2465" s="3" t="s">
        <v>109</v>
      </c>
      <c r="BB2465" s="3" t="s">
        <v>109</v>
      </c>
      <c r="BC2465" s="3" t="s">
        <v>109</v>
      </c>
      <c r="BD2465" s="3" t="s">
        <v>109</v>
      </c>
      <c r="BE2465" s="3" t="s">
        <v>109</v>
      </c>
      <c r="BF2465" s="3" t="s">
        <v>109</v>
      </c>
      <c r="BG2465" s="3" t="s">
        <v>109</v>
      </c>
      <c r="BH2465" s="3" t="s">
        <v>109</v>
      </c>
      <c r="BI2465" s="3" t="s">
        <v>109</v>
      </c>
      <c r="BJ2465" s="3" t="s">
        <v>109</v>
      </c>
      <c r="BK2465" s="3" t="s">
        <v>109</v>
      </c>
      <c r="BM2465" s="3" t="s">
        <v>109</v>
      </c>
      <c r="BN2465" s="3" t="s">
        <v>109</v>
      </c>
      <c r="BO2465" s="3" t="s">
        <v>109</v>
      </c>
      <c r="BP2465" s="3" t="s">
        <v>109</v>
      </c>
      <c r="BQ2465" s="3" t="s">
        <v>109</v>
      </c>
      <c r="BR2465" s="3" t="s">
        <v>109</v>
      </c>
      <c r="BS2465" s="3" t="s">
        <v>109</v>
      </c>
      <c r="BT2465" s="3" t="s">
        <v>109</v>
      </c>
      <c r="BU2465" s="3" t="s">
        <v>109</v>
      </c>
      <c r="BV2465" s="3" t="s">
        <v>109</v>
      </c>
      <c r="BW2465" s="3" t="s">
        <v>109</v>
      </c>
      <c r="BX2465" s="3" t="s">
        <v>109</v>
      </c>
      <c r="BY2465" s="3" t="s">
        <v>109</v>
      </c>
      <c r="BZ2465" s="3" t="s">
        <v>109</v>
      </c>
      <c r="CA2465" s="4">
        <v>2.4108999999999998E-2</v>
      </c>
      <c r="CB2465" s="3" t="s">
        <v>109</v>
      </c>
      <c r="CC2465" s="4">
        <v>649600</v>
      </c>
      <c r="CD2465" s="3" t="s">
        <v>109</v>
      </c>
      <c r="CE2465" s="3" t="s">
        <v>109</v>
      </c>
      <c r="CF2465" s="3" t="s">
        <v>109</v>
      </c>
      <c r="CG2465" s="3" t="s">
        <v>109</v>
      </c>
      <c r="CH2465" s="3" t="s">
        <v>6391</v>
      </c>
      <c r="CI2465" s="3" t="s">
        <v>109</v>
      </c>
      <c r="CJ2465" s="3" t="s">
        <v>109</v>
      </c>
      <c r="CK2465" s="3" t="s">
        <v>109</v>
      </c>
      <c r="CL2465" s="3" t="s">
        <v>109</v>
      </c>
      <c r="CM2465" s="3" t="s">
        <v>109</v>
      </c>
      <c r="CN2465" s="3" t="s">
        <v>109</v>
      </c>
      <c r="CO2465" s="3" t="s">
        <v>109</v>
      </c>
      <c r="CP2465" s="3" t="s">
        <v>109</v>
      </c>
      <c r="CQ2465" s="5" t="s">
        <v>113</v>
      </c>
      <c r="CR2465" s="5" t="s">
        <v>109</v>
      </c>
      <c r="CV2465" s="21" t="s">
        <v>113</v>
      </c>
    </row>
    <row r="2466" spans="1:100" x14ac:dyDescent="0.25">
      <c r="A2466" s="3" t="s">
        <v>10502</v>
      </c>
      <c r="B2466" s="3" t="s">
        <v>176</v>
      </c>
      <c r="C2466" s="9">
        <v>1.4482999999999999E-2</v>
      </c>
      <c r="D2466" s="3" t="s">
        <v>10503</v>
      </c>
      <c r="E2466" s="3" t="s">
        <v>10504</v>
      </c>
      <c r="F2466" s="3" t="s">
        <v>10505</v>
      </c>
      <c r="G2466" s="3" t="s">
        <v>133</v>
      </c>
      <c r="H2466" s="9">
        <v>47906</v>
      </c>
      <c r="I2466" s="3" t="s">
        <v>10195</v>
      </c>
      <c r="J2466" s="3" t="s">
        <v>9957</v>
      </c>
      <c r="K2466" s="4">
        <v>18200</v>
      </c>
      <c r="L2466" s="3" t="s">
        <v>109</v>
      </c>
      <c r="M2466" s="3" t="s">
        <v>109</v>
      </c>
      <c r="N2466" s="3" t="s">
        <v>109</v>
      </c>
      <c r="O2466" s="3" t="s">
        <v>109</v>
      </c>
      <c r="P2466" s="3" t="s">
        <v>109</v>
      </c>
      <c r="Q2466" s="2"/>
      <c r="S2466" s="3" t="s">
        <v>109</v>
      </c>
      <c r="T2466" s="3" t="s">
        <v>109</v>
      </c>
      <c r="U2466" s="3" t="s">
        <v>109</v>
      </c>
      <c r="V2466" s="3" t="s">
        <v>109</v>
      </c>
      <c r="W2466" s="3" t="s">
        <v>109</v>
      </c>
      <c r="X2466" s="3" t="s">
        <v>109</v>
      </c>
      <c r="Y2466" s="3" t="s">
        <v>109</v>
      </c>
      <c r="Z2466" s="3" t="s">
        <v>109</v>
      </c>
      <c r="AA2466" s="9">
        <v>2004</v>
      </c>
      <c r="AB2466" s="3" t="s">
        <v>109</v>
      </c>
      <c r="AC2466" s="5" t="s">
        <v>123</v>
      </c>
      <c r="AD2466" s="3" t="s">
        <v>126</v>
      </c>
      <c r="AE2466" s="3" t="s">
        <v>109</v>
      </c>
      <c r="AF2466" s="8"/>
      <c r="AG2466" s="3" t="s">
        <v>109</v>
      </c>
      <c r="AH2466" s="3" t="s">
        <v>111</v>
      </c>
      <c r="AI2466" s="3" t="s">
        <v>109</v>
      </c>
      <c r="AJ2466" s="12">
        <v>3</v>
      </c>
      <c r="AL2466" s="10">
        <v>1</v>
      </c>
      <c r="AN2466" s="3" t="s">
        <v>109</v>
      </c>
      <c r="AO2466" s="2"/>
      <c r="AP2466" s="3" t="s">
        <v>109</v>
      </c>
      <c r="AQ2466" s="3" t="s">
        <v>109</v>
      </c>
      <c r="AR2466" s="3" t="s">
        <v>109</v>
      </c>
      <c r="AS2466" s="3" t="s">
        <v>109</v>
      </c>
      <c r="AT2466" s="3" t="s">
        <v>109</v>
      </c>
      <c r="AU2466" s="3" t="s">
        <v>109</v>
      </c>
      <c r="AV2466" s="3" t="s">
        <v>109</v>
      </c>
      <c r="AW2466" s="3" t="s">
        <v>109</v>
      </c>
      <c r="AX2466" s="3" t="s">
        <v>109</v>
      </c>
      <c r="AY2466" s="3" t="s">
        <v>109</v>
      </c>
      <c r="AZ2466" s="3" t="s">
        <v>109</v>
      </c>
      <c r="BA2466" s="3" t="s">
        <v>109</v>
      </c>
      <c r="BB2466" s="3" t="s">
        <v>109</v>
      </c>
      <c r="BC2466" s="3" t="s">
        <v>109</v>
      </c>
      <c r="BD2466" s="3" t="s">
        <v>109</v>
      </c>
      <c r="BE2466" s="3" t="s">
        <v>109</v>
      </c>
      <c r="BF2466" s="3" t="s">
        <v>109</v>
      </c>
      <c r="BG2466" s="3" t="s">
        <v>109</v>
      </c>
      <c r="BH2466" s="3" t="s">
        <v>109</v>
      </c>
      <c r="BI2466" s="3" t="s">
        <v>109</v>
      </c>
      <c r="BJ2466" s="3" t="s">
        <v>109</v>
      </c>
      <c r="BK2466" s="3" t="s">
        <v>109</v>
      </c>
      <c r="BM2466" s="3" t="s">
        <v>109</v>
      </c>
      <c r="BN2466" s="3" t="s">
        <v>109</v>
      </c>
      <c r="BO2466" s="3" t="s">
        <v>109</v>
      </c>
      <c r="BP2466" s="3" t="s">
        <v>109</v>
      </c>
      <c r="BQ2466" s="3" t="s">
        <v>109</v>
      </c>
      <c r="BR2466" s="3" t="s">
        <v>109</v>
      </c>
      <c r="BS2466" s="3" t="s">
        <v>109</v>
      </c>
      <c r="BT2466" s="3" t="s">
        <v>109</v>
      </c>
      <c r="BU2466" s="3" t="s">
        <v>109</v>
      </c>
      <c r="BV2466" s="3" t="s">
        <v>109</v>
      </c>
      <c r="BW2466" s="3" t="s">
        <v>109</v>
      </c>
      <c r="BX2466" s="3" t="s">
        <v>109</v>
      </c>
      <c r="BY2466" s="3" t="s">
        <v>109</v>
      </c>
      <c r="BZ2466" s="3" t="s">
        <v>109</v>
      </c>
      <c r="CA2466" s="9">
        <v>1.4482999999999999E-2</v>
      </c>
      <c r="CB2466" s="3" t="s">
        <v>109</v>
      </c>
      <c r="CC2466" s="4">
        <v>272800</v>
      </c>
      <c r="CD2466" s="3" t="s">
        <v>109</v>
      </c>
      <c r="CE2466" s="3" t="s">
        <v>109</v>
      </c>
      <c r="CF2466" s="3" t="s">
        <v>109</v>
      </c>
      <c r="CG2466" s="3" t="s">
        <v>109</v>
      </c>
      <c r="CH2466" s="3" t="s">
        <v>10506</v>
      </c>
      <c r="CI2466" s="3" t="s">
        <v>109</v>
      </c>
      <c r="CJ2466" s="3" t="s">
        <v>109</v>
      </c>
      <c r="CK2466" s="3" t="s">
        <v>109</v>
      </c>
      <c r="CL2466" s="3" t="s">
        <v>109</v>
      </c>
      <c r="CM2466" s="3" t="s">
        <v>109</v>
      </c>
      <c r="CN2466" s="3" t="s">
        <v>109</v>
      </c>
      <c r="CO2466" s="3" t="s">
        <v>109</v>
      </c>
      <c r="CP2466" s="3" t="s">
        <v>109</v>
      </c>
      <c r="CQ2466" s="5" t="s">
        <v>113</v>
      </c>
      <c r="CR2466" s="5" t="s">
        <v>109</v>
      </c>
      <c r="CV2466" s="21" t="s">
        <v>113</v>
      </c>
    </row>
    <row r="2467" spans="1:100" x14ac:dyDescent="0.25">
      <c r="A2467" s="3" t="s">
        <v>10507</v>
      </c>
      <c r="B2467" s="3" t="s">
        <v>172</v>
      </c>
      <c r="C2467" s="4">
        <v>1.4076999999999999E-2</v>
      </c>
      <c r="D2467" s="3" t="s">
        <v>10508</v>
      </c>
      <c r="E2467" s="3" t="s">
        <v>10089</v>
      </c>
      <c r="F2467" s="3" t="s">
        <v>10509</v>
      </c>
      <c r="G2467" s="3" t="s">
        <v>133</v>
      </c>
      <c r="H2467" s="4">
        <v>47906</v>
      </c>
      <c r="I2467" s="3" t="s">
        <v>10195</v>
      </c>
      <c r="J2467" s="3" t="s">
        <v>9957</v>
      </c>
      <c r="K2467" s="4">
        <v>17642</v>
      </c>
      <c r="L2467" s="3" t="s">
        <v>109</v>
      </c>
      <c r="M2467" s="3" t="s">
        <v>109</v>
      </c>
      <c r="N2467" s="3" t="s">
        <v>109</v>
      </c>
      <c r="O2467" s="3" t="s">
        <v>109</v>
      </c>
      <c r="P2467" s="3" t="s">
        <v>109</v>
      </c>
      <c r="Q2467" s="2"/>
      <c r="S2467" s="3" t="s">
        <v>109</v>
      </c>
      <c r="T2467" s="3" t="s">
        <v>109</v>
      </c>
      <c r="U2467" s="3" t="s">
        <v>109</v>
      </c>
      <c r="V2467" s="3" t="s">
        <v>109</v>
      </c>
      <c r="W2467" s="3" t="s">
        <v>109</v>
      </c>
      <c r="X2467" s="3" t="s">
        <v>109</v>
      </c>
      <c r="Y2467" s="3" t="s">
        <v>109</v>
      </c>
      <c r="Z2467" s="3" t="s">
        <v>109</v>
      </c>
      <c r="AA2467" s="4">
        <v>1998</v>
      </c>
      <c r="AB2467" s="3" t="s">
        <v>109</v>
      </c>
      <c r="AC2467" s="5" t="s">
        <v>111</v>
      </c>
      <c r="AD2467" s="3" t="s">
        <v>123</v>
      </c>
      <c r="AE2467" s="3" t="s">
        <v>109</v>
      </c>
      <c r="AF2467" s="8"/>
      <c r="AG2467" s="3" t="s">
        <v>109</v>
      </c>
      <c r="AH2467" s="3" t="s">
        <v>111</v>
      </c>
      <c r="AI2467" s="3" t="s">
        <v>109</v>
      </c>
      <c r="AJ2467" s="12">
        <v>3</v>
      </c>
      <c r="AL2467" s="10">
        <v>2</v>
      </c>
      <c r="AN2467" s="3" t="s">
        <v>109</v>
      </c>
      <c r="AO2467" s="2"/>
      <c r="AP2467" s="3" t="s">
        <v>109</v>
      </c>
      <c r="AQ2467" s="3" t="s">
        <v>109</v>
      </c>
      <c r="AR2467" s="3" t="s">
        <v>109</v>
      </c>
      <c r="AS2467" s="3" t="s">
        <v>109</v>
      </c>
      <c r="AT2467" s="3" t="s">
        <v>109</v>
      </c>
      <c r="AU2467" s="3" t="s">
        <v>109</v>
      </c>
      <c r="AV2467" s="3" t="s">
        <v>109</v>
      </c>
      <c r="AW2467" s="3" t="s">
        <v>109</v>
      </c>
      <c r="AX2467" s="3" t="s">
        <v>109</v>
      </c>
      <c r="AY2467" s="3" t="s">
        <v>109</v>
      </c>
      <c r="AZ2467" s="3" t="s">
        <v>109</v>
      </c>
      <c r="BA2467" s="3" t="s">
        <v>109</v>
      </c>
      <c r="BB2467" s="3" t="s">
        <v>109</v>
      </c>
      <c r="BC2467" s="3" t="s">
        <v>109</v>
      </c>
      <c r="BD2467" s="3" t="s">
        <v>109</v>
      </c>
      <c r="BE2467" s="3" t="s">
        <v>109</v>
      </c>
      <c r="BF2467" s="3" t="s">
        <v>109</v>
      </c>
      <c r="BG2467" s="3" t="s">
        <v>109</v>
      </c>
      <c r="BH2467" s="3" t="s">
        <v>109</v>
      </c>
      <c r="BI2467" s="3" t="s">
        <v>109</v>
      </c>
      <c r="BJ2467" s="3" t="s">
        <v>109</v>
      </c>
      <c r="BK2467" s="3" t="s">
        <v>109</v>
      </c>
      <c r="BM2467" s="3" t="s">
        <v>109</v>
      </c>
      <c r="BN2467" s="3" t="s">
        <v>109</v>
      </c>
      <c r="BO2467" s="3" t="s">
        <v>109</v>
      </c>
      <c r="BP2467" s="3" t="s">
        <v>109</v>
      </c>
      <c r="BQ2467" s="3" t="s">
        <v>109</v>
      </c>
      <c r="BR2467" s="3" t="s">
        <v>109</v>
      </c>
      <c r="BS2467" s="3" t="s">
        <v>109</v>
      </c>
      <c r="BT2467" s="3" t="s">
        <v>109</v>
      </c>
      <c r="BU2467" s="3" t="s">
        <v>109</v>
      </c>
      <c r="BV2467" s="3" t="s">
        <v>109</v>
      </c>
      <c r="BW2467" s="3" t="s">
        <v>109</v>
      </c>
      <c r="BX2467" s="3" t="s">
        <v>109</v>
      </c>
      <c r="BY2467" s="3" t="s">
        <v>109</v>
      </c>
      <c r="BZ2467" s="3" t="s">
        <v>109</v>
      </c>
      <c r="CA2467" s="4">
        <v>1.4076999999999999E-2</v>
      </c>
      <c r="CB2467" s="3" t="s">
        <v>109</v>
      </c>
      <c r="CC2467" s="4">
        <v>492600</v>
      </c>
      <c r="CD2467" s="3" t="s">
        <v>109</v>
      </c>
      <c r="CE2467" s="3" t="s">
        <v>109</v>
      </c>
      <c r="CF2467" s="3" t="s">
        <v>109</v>
      </c>
      <c r="CG2467" s="3" t="s">
        <v>109</v>
      </c>
      <c r="CH2467" s="3" t="s">
        <v>10510</v>
      </c>
      <c r="CI2467" s="3" t="s">
        <v>109</v>
      </c>
      <c r="CJ2467" s="3" t="s">
        <v>109</v>
      </c>
      <c r="CK2467" s="3" t="s">
        <v>109</v>
      </c>
      <c r="CL2467" s="3" t="s">
        <v>109</v>
      </c>
      <c r="CM2467" s="3" t="s">
        <v>109</v>
      </c>
      <c r="CN2467" s="3" t="s">
        <v>109</v>
      </c>
      <c r="CO2467" s="3" t="s">
        <v>109</v>
      </c>
      <c r="CP2467" s="3" t="s">
        <v>109</v>
      </c>
      <c r="CQ2467" s="5" t="s">
        <v>113</v>
      </c>
      <c r="CR2467" s="5" t="s">
        <v>109</v>
      </c>
      <c r="CV2467" s="21" t="s">
        <v>113</v>
      </c>
    </row>
    <row r="2468" spans="1:100" x14ac:dyDescent="0.25">
      <c r="A2468" s="3" t="s">
        <v>10511</v>
      </c>
      <c r="B2468" s="3" t="s">
        <v>199</v>
      </c>
      <c r="C2468" s="4">
        <v>2.4153000000000001E-2</v>
      </c>
      <c r="D2468" s="3" t="s">
        <v>109</v>
      </c>
      <c r="E2468" s="3" t="s">
        <v>10512</v>
      </c>
      <c r="F2468" s="3" t="s">
        <v>10513</v>
      </c>
      <c r="G2468" s="3" t="s">
        <v>106</v>
      </c>
      <c r="H2468" s="4">
        <v>47909</v>
      </c>
      <c r="I2468" s="3" t="s">
        <v>10195</v>
      </c>
      <c r="J2468" s="3" t="s">
        <v>9957</v>
      </c>
      <c r="K2468" s="4">
        <v>15587</v>
      </c>
      <c r="L2468" s="3" t="s">
        <v>109</v>
      </c>
      <c r="M2468" s="3" t="s">
        <v>109</v>
      </c>
      <c r="N2468" s="3" t="s">
        <v>109</v>
      </c>
      <c r="O2468" s="3" t="s">
        <v>109</v>
      </c>
      <c r="P2468" s="3" t="s">
        <v>109</v>
      </c>
      <c r="Q2468" s="2"/>
      <c r="S2468" s="3" t="s">
        <v>109</v>
      </c>
      <c r="T2468" s="3" t="s">
        <v>109</v>
      </c>
      <c r="U2468" s="3" t="s">
        <v>109</v>
      </c>
      <c r="V2468" s="3" t="s">
        <v>109</v>
      </c>
      <c r="W2468" s="3" t="s">
        <v>109</v>
      </c>
      <c r="X2468" s="3" t="s">
        <v>109</v>
      </c>
      <c r="Y2468" s="3" t="s">
        <v>109</v>
      </c>
      <c r="Z2468" s="3" t="s">
        <v>109</v>
      </c>
      <c r="AA2468" s="8"/>
      <c r="AB2468" s="3" t="s">
        <v>109</v>
      </c>
      <c r="AC2468" s="5" t="s">
        <v>111</v>
      </c>
      <c r="AD2468" s="3" t="s">
        <v>111</v>
      </c>
      <c r="AE2468" s="3" t="s">
        <v>109</v>
      </c>
      <c r="AF2468" s="8"/>
      <c r="AG2468" s="3" t="s">
        <v>109</v>
      </c>
      <c r="AH2468" s="3" t="s">
        <v>111</v>
      </c>
      <c r="AI2468" s="3" t="s">
        <v>109</v>
      </c>
      <c r="AJ2468" s="12">
        <v>3</v>
      </c>
      <c r="AL2468" s="10">
        <v>3</v>
      </c>
      <c r="AN2468" s="3" t="s">
        <v>109</v>
      </c>
      <c r="AO2468" s="2"/>
      <c r="AP2468" s="3" t="s">
        <v>109</v>
      </c>
      <c r="AQ2468" s="3" t="s">
        <v>109</v>
      </c>
      <c r="AR2468" s="3" t="s">
        <v>109</v>
      </c>
      <c r="AS2468" s="3" t="s">
        <v>109</v>
      </c>
      <c r="AT2468" s="3" t="s">
        <v>109</v>
      </c>
      <c r="AU2468" s="3" t="s">
        <v>109</v>
      </c>
      <c r="AV2468" s="3" t="s">
        <v>109</v>
      </c>
      <c r="AW2468" s="3" t="s">
        <v>109</v>
      </c>
      <c r="AX2468" s="3" t="s">
        <v>109</v>
      </c>
      <c r="AY2468" s="3" t="s">
        <v>109</v>
      </c>
      <c r="AZ2468" s="3" t="s">
        <v>109</v>
      </c>
      <c r="BA2468" s="3" t="s">
        <v>109</v>
      </c>
      <c r="BB2468" s="3" t="s">
        <v>109</v>
      </c>
      <c r="BC2468" s="3" t="s">
        <v>109</v>
      </c>
      <c r="BD2468" s="3" t="s">
        <v>109</v>
      </c>
      <c r="BE2468" s="3" t="s">
        <v>109</v>
      </c>
      <c r="BF2468" s="3" t="s">
        <v>109</v>
      </c>
      <c r="BG2468" s="3" t="s">
        <v>109</v>
      </c>
      <c r="BH2468" s="3" t="s">
        <v>109</v>
      </c>
      <c r="BI2468" s="3" t="s">
        <v>109</v>
      </c>
      <c r="BJ2468" s="3" t="s">
        <v>109</v>
      </c>
      <c r="BK2468" s="3" t="s">
        <v>109</v>
      </c>
      <c r="BM2468" s="3" t="s">
        <v>109</v>
      </c>
      <c r="BN2468" s="3" t="s">
        <v>109</v>
      </c>
      <c r="BO2468" s="3" t="s">
        <v>109</v>
      </c>
      <c r="BP2468" s="3" t="s">
        <v>109</v>
      </c>
      <c r="BQ2468" s="3" t="s">
        <v>109</v>
      </c>
      <c r="BR2468" s="3" t="s">
        <v>109</v>
      </c>
      <c r="BS2468" s="3" t="s">
        <v>109</v>
      </c>
      <c r="BT2468" s="3" t="s">
        <v>109</v>
      </c>
      <c r="BU2468" s="3" t="s">
        <v>109</v>
      </c>
      <c r="BV2468" s="3" t="s">
        <v>109</v>
      </c>
      <c r="BW2468" s="3" t="s">
        <v>109</v>
      </c>
      <c r="BX2468" s="3" t="s">
        <v>109</v>
      </c>
      <c r="BY2468" s="3" t="s">
        <v>109</v>
      </c>
      <c r="BZ2468" s="3" t="s">
        <v>109</v>
      </c>
      <c r="CA2468" s="4">
        <v>2.4153000000000001E-2</v>
      </c>
      <c r="CB2468" s="3" t="s">
        <v>109</v>
      </c>
      <c r="CC2468" s="4">
        <v>395100</v>
      </c>
      <c r="CD2468" s="3" t="s">
        <v>109</v>
      </c>
      <c r="CE2468" s="3" t="s">
        <v>109</v>
      </c>
      <c r="CF2468" s="3" t="s">
        <v>109</v>
      </c>
      <c r="CG2468" s="3" t="s">
        <v>109</v>
      </c>
      <c r="CH2468" s="3" t="s">
        <v>109</v>
      </c>
      <c r="CI2468" s="3" t="s">
        <v>109</v>
      </c>
      <c r="CJ2468" s="3" t="s">
        <v>109</v>
      </c>
      <c r="CK2468" s="3" t="s">
        <v>109</v>
      </c>
      <c r="CL2468" s="3" t="s">
        <v>109</v>
      </c>
      <c r="CM2468" s="3" t="s">
        <v>109</v>
      </c>
      <c r="CN2468" s="3" t="s">
        <v>109</v>
      </c>
      <c r="CO2468" s="3" t="s">
        <v>109</v>
      </c>
      <c r="CP2468" s="3" t="s">
        <v>109</v>
      </c>
      <c r="CQ2468" s="5" t="s">
        <v>113</v>
      </c>
      <c r="CR2468" s="5" t="s">
        <v>109</v>
      </c>
      <c r="CV2468" s="21" t="s">
        <v>113</v>
      </c>
    </row>
    <row r="2469" spans="1:100" x14ac:dyDescent="0.25">
      <c r="A2469" s="3" t="s">
        <v>10514</v>
      </c>
      <c r="B2469" s="3" t="s">
        <v>118</v>
      </c>
      <c r="C2469" s="4">
        <v>2.5474E-2</v>
      </c>
      <c r="D2469" s="3" t="s">
        <v>109</v>
      </c>
      <c r="E2469" s="3" t="s">
        <v>10515</v>
      </c>
      <c r="F2469" s="3" t="s">
        <v>10516</v>
      </c>
      <c r="G2469" s="3" t="s">
        <v>106</v>
      </c>
      <c r="H2469" s="4">
        <v>47905</v>
      </c>
      <c r="I2469" s="3" t="s">
        <v>10195</v>
      </c>
      <c r="J2469" s="3" t="s">
        <v>9957</v>
      </c>
      <c r="K2469" s="4">
        <v>20081</v>
      </c>
      <c r="L2469" s="3" t="s">
        <v>109</v>
      </c>
      <c r="M2469" s="3" t="s">
        <v>109</v>
      </c>
      <c r="N2469" s="3" t="s">
        <v>109</v>
      </c>
      <c r="O2469" s="3" t="s">
        <v>109</v>
      </c>
      <c r="P2469" s="3" t="s">
        <v>109</v>
      </c>
      <c r="Q2469" s="2"/>
      <c r="S2469" s="3" t="s">
        <v>109</v>
      </c>
      <c r="T2469" s="3" t="s">
        <v>109</v>
      </c>
      <c r="U2469" s="3" t="s">
        <v>109</v>
      </c>
      <c r="V2469" s="3" t="s">
        <v>109</v>
      </c>
      <c r="W2469" s="3" t="s">
        <v>109</v>
      </c>
      <c r="X2469" s="3" t="s">
        <v>109</v>
      </c>
      <c r="Y2469" s="3" t="s">
        <v>109</v>
      </c>
      <c r="Z2469" s="3" t="s">
        <v>109</v>
      </c>
      <c r="AA2469" s="4">
        <v>1999</v>
      </c>
      <c r="AB2469" s="3" t="s">
        <v>109</v>
      </c>
      <c r="AC2469" s="5" t="s">
        <v>135</v>
      </c>
      <c r="AD2469" s="3" t="s">
        <v>135</v>
      </c>
      <c r="AE2469" s="3" t="s">
        <v>109</v>
      </c>
      <c r="AF2469" s="8"/>
      <c r="AG2469" s="3" t="s">
        <v>109</v>
      </c>
      <c r="AH2469" s="3" t="s">
        <v>156</v>
      </c>
      <c r="AI2469" s="3" t="s">
        <v>109</v>
      </c>
      <c r="AJ2469" s="12">
        <v>4</v>
      </c>
      <c r="AL2469" s="10">
        <v>4</v>
      </c>
      <c r="AN2469" s="3" t="s">
        <v>109</v>
      </c>
      <c r="AO2469" s="2"/>
      <c r="AP2469" s="3" t="s">
        <v>109</v>
      </c>
      <c r="AQ2469" s="3" t="s">
        <v>109</v>
      </c>
      <c r="AR2469" s="3" t="s">
        <v>109</v>
      </c>
      <c r="AS2469" s="3" t="s">
        <v>109</v>
      </c>
      <c r="AT2469" s="3" t="s">
        <v>109</v>
      </c>
      <c r="AU2469" s="3" t="s">
        <v>109</v>
      </c>
      <c r="AV2469" s="3" t="s">
        <v>109</v>
      </c>
      <c r="AW2469" s="3" t="s">
        <v>109</v>
      </c>
      <c r="AX2469" s="3" t="s">
        <v>109</v>
      </c>
      <c r="AY2469" s="3" t="s">
        <v>109</v>
      </c>
      <c r="AZ2469" s="3" t="s">
        <v>109</v>
      </c>
      <c r="BA2469" s="3" t="s">
        <v>109</v>
      </c>
      <c r="BB2469" s="3" t="s">
        <v>109</v>
      </c>
      <c r="BC2469" s="3" t="s">
        <v>109</v>
      </c>
      <c r="BD2469" s="3" t="s">
        <v>109</v>
      </c>
      <c r="BE2469" s="3" t="s">
        <v>109</v>
      </c>
      <c r="BF2469" s="3" t="s">
        <v>109</v>
      </c>
      <c r="BG2469" s="3" t="s">
        <v>109</v>
      </c>
      <c r="BH2469" s="3" t="s">
        <v>109</v>
      </c>
      <c r="BI2469" s="3" t="s">
        <v>109</v>
      </c>
      <c r="BJ2469" s="3" t="s">
        <v>109</v>
      </c>
      <c r="BK2469" s="3" t="s">
        <v>109</v>
      </c>
      <c r="BM2469" s="3" t="s">
        <v>109</v>
      </c>
      <c r="BN2469" s="3" t="s">
        <v>109</v>
      </c>
      <c r="BO2469" s="3" t="s">
        <v>109</v>
      </c>
      <c r="BP2469" s="3" t="s">
        <v>109</v>
      </c>
      <c r="BQ2469" s="3" t="s">
        <v>109</v>
      </c>
      <c r="BR2469" s="3" t="s">
        <v>109</v>
      </c>
      <c r="BS2469" s="3" t="s">
        <v>109</v>
      </c>
      <c r="BT2469" s="3" t="s">
        <v>109</v>
      </c>
      <c r="BU2469" s="3" t="s">
        <v>109</v>
      </c>
      <c r="BV2469" s="3" t="s">
        <v>109</v>
      </c>
      <c r="BW2469" s="3" t="s">
        <v>109</v>
      </c>
      <c r="BX2469" s="3" t="s">
        <v>109</v>
      </c>
      <c r="BY2469" s="3" t="s">
        <v>109</v>
      </c>
      <c r="BZ2469" s="3" t="s">
        <v>109</v>
      </c>
      <c r="CA2469" s="4">
        <v>2.5474E-2</v>
      </c>
      <c r="CB2469" s="3" t="s">
        <v>109</v>
      </c>
      <c r="CC2469" s="4">
        <v>730800</v>
      </c>
      <c r="CD2469" s="3" t="s">
        <v>109</v>
      </c>
      <c r="CE2469" s="3" t="s">
        <v>109</v>
      </c>
      <c r="CF2469" s="3" t="s">
        <v>109</v>
      </c>
      <c r="CG2469" s="3" t="s">
        <v>109</v>
      </c>
      <c r="CH2469" s="3" t="s">
        <v>109</v>
      </c>
      <c r="CI2469" s="3" t="s">
        <v>109</v>
      </c>
      <c r="CJ2469" s="3" t="s">
        <v>109</v>
      </c>
      <c r="CK2469" s="3" t="s">
        <v>109</v>
      </c>
      <c r="CL2469" s="3" t="s">
        <v>109</v>
      </c>
      <c r="CM2469" s="3" t="s">
        <v>109</v>
      </c>
      <c r="CN2469" s="3" t="s">
        <v>109</v>
      </c>
      <c r="CO2469" s="3" t="s">
        <v>109</v>
      </c>
      <c r="CP2469" s="3" t="s">
        <v>109</v>
      </c>
      <c r="CQ2469" s="5" t="s">
        <v>113</v>
      </c>
      <c r="CR2469" s="5" t="s">
        <v>109</v>
      </c>
      <c r="CV2469" s="21" t="s">
        <v>113</v>
      </c>
    </row>
    <row r="2470" spans="1:100" x14ac:dyDescent="0.25">
      <c r="A2470" s="3" t="s">
        <v>10517</v>
      </c>
      <c r="B2470" s="3" t="s">
        <v>199</v>
      </c>
      <c r="C2470" s="4">
        <v>2.4153000000000001E-2</v>
      </c>
      <c r="D2470" s="3" t="s">
        <v>10518</v>
      </c>
      <c r="E2470" s="3" t="s">
        <v>10519</v>
      </c>
      <c r="F2470" s="3" t="s">
        <v>10520</v>
      </c>
      <c r="G2470" s="3" t="s">
        <v>106</v>
      </c>
      <c r="H2470" s="4">
        <v>47905</v>
      </c>
      <c r="I2470" s="3" t="s">
        <v>10195</v>
      </c>
      <c r="J2470" s="3" t="s">
        <v>9957</v>
      </c>
      <c r="K2470" s="4">
        <v>9600</v>
      </c>
      <c r="L2470" s="3" t="s">
        <v>109</v>
      </c>
      <c r="M2470" s="3" t="s">
        <v>109</v>
      </c>
      <c r="N2470" s="3" t="s">
        <v>109</v>
      </c>
      <c r="O2470" s="3" t="s">
        <v>109</v>
      </c>
      <c r="P2470" s="3" t="s">
        <v>109</v>
      </c>
      <c r="Q2470" s="2"/>
      <c r="S2470" s="3" t="s">
        <v>109</v>
      </c>
      <c r="T2470" s="3" t="s">
        <v>109</v>
      </c>
      <c r="U2470" s="3" t="s">
        <v>109</v>
      </c>
      <c r="V2470" s="3" t="s">
        <v>109</v>
      </c>
      <c r="W2470" s="3" t="s">
        <v>109</v>
      </c>
      <c r="X2470" s="3" t="s">
        <v>109</v>
      </c>
      <c r="Y2470" s="3" t="s">
        <v>109</v>
      </c>
      <c r="Z2470" s="3" t="s">
        <v>109</v>
      </c>
      <c r="AA2470" s="4">
        <v>1968</v>
      </c>
      <c r="AB2470" s="3" t="s">
        <v>109</v>
      </c>
      <c r="AC2470" s="5" t="s">
        <v>111</v>
      </c>
      <c r="AD2470" s="3" t="s">
        <v>111</v>
      </c>
      <c r="AE2470" s="3" t="s">
        <v>109</v>
      </c>
      <c r="AF2470" s="8"/>
      <c r="AG2470" s="3" t="s">
        <v>109</v>
      </c>
      <c r="AH2470" s="3" t="s">
        <v>111</v>
      </c>
      <c r="AI2470" s="3" t="s">
        <v>109</v>
      </c>
      <c r="AJ2470" s="12">
        <v>3</v>
      </c>
      <c r="AL2470" s="10">
        <v>3</v>
      </c>
      <c r="AN2470" s="3" t="s">
        <v>109</v>
      </c>
      <c r="AO2470" s="2"/>
      <c r="AP2470" s="3" t="s">
        <v>109</v>
      </c>
      <c r="AQ2470" s="3" t="s">
        <v>109</v>
      </c>
      <c r="AR2470" s="3" t="s">
        <v>109</v>
      </c>
      <c r="AS2470" s="3" t="s">
        <v>109</v>
      </c>
      <c r="AT2470" s="3" t="s">
        <v>109</v>
      </c>
      <c r="AU2470" s="3" t="s">
        <v>109</v>
      </c>
      <c r="AV2470" s="3" t="s">
        <v>109</v>
      </c>
      <c r="AW2470" s="3" t="s">
        <v>109</v>
      </c>
      <c r="AX2470" s="3" t="s">
        <v>109</v>
      </c>
      <c r="AY2470" s="3" t="s">
        <v>109</v>
      </c>
      <c r="AZ2470" s="3" t="s">
        <v>109</v>
      </c>
      <c r="BA2470" s="3" t="s">
        <v>109</v>
      </c>
      <c r="BB2470" s="3" t="s">
        <v>109</v>
      </c>
      <c r="BC2470" s="3" t="s">
        <v>109</v>
      </c>
      <c r="BD2470" s="3" t="s">
        <v>109</v>
      </c>
      <c r="BE2470" s="3" t="s">
        <v>109</v>
      </c>
      <c r="BF2470" s="3" t="s">
        <v>109</v>
      </c>
      <c r="BG2470" s="3" t="s">
        <v>109</v>
      </c>
      <c r="BH2470" s="3" t="s">
        <v>109</v>
      </c>
      <c r="BI2470" s="3" t="s">
        <v>109</v>
      </c>
      <c r="BJ2470" s="3" t="s">
        <v>109</v>
      </c>
      <c r="BK2470" s="3" t="s">
        <v>109</v>
      </c>
      <c r="BM2470" s="3" t="s">
        <v>109</v>
      </c>
      <c r="BN2470" s="3" t="s">
        <v>109</v>
      </c>
      <c r="BO2470" s="3" t="s">
        <v>109</v>
      </c>
      <c r="BP2470" s="3" t="s">
        <v>109</v>
      </c>
      <c r="BQ2470" s="3" t="s">
        <v>109</v>
      </c>
      <c r="BR2470" s="3" t="s">
        <v>109</v>
      </c>
      <c r="BS2470" s="3" t="s">
        <v>109</v>
      </c>
      <c r="BT2470" s="3" t="s">
        <v>109</v>
      </c>
      <c r="BU2470" s="3" t="s">
        <v>109</v>
      </c>
      <c r="BV2470" s="3" t="s">
        <v>109</v>
      </c>
      <c r="BW2470" s="3" t="s">
        <v>109</v>
      </c>
      <c r="BX2470" s="3" t="s">
        <v>109</v>
      </c>
      <c r="BY2470" s="3" t="s">
        <v>109</v>
      </c>
      <c r="BZ2470" s="3" t="s">
        <v>109</v>
      </c>
      <c r="CA2470" s="4">
        <v>2.4153000000000001E-2</v>
      </c>
      <c r="CB2470" s="3" t="s">
        <v>109</v>
      </c>
      <c r="CC2470" s="4">
        <v>438400</v>
      </c>
      <c r="CD2470" s="3" t="s">
        <v>109</v>
      </c>
      <c r="CE2470" s="3" t="s">
        <v>109</v>
      </c>
      <c r="CF2470" s="3" t="s">
        <v>109</v>
      </c>
      <c r="CG2470" s="3" t="s">
        <v>109</v>
      </c>
      <c r="CH2470" s="3" t="s">
        <v>10521</v>
      </c>
      <c r="CI2470" s="3" t="s">
        <v>109</v>
      </c>
      <c r="CJ2470" s="3" t="s">
        <v>109</v>
      </c>
      <c r="CK2470" s="3" t="s">
        <v>109</v>
      </c>
      <c r="CL2470" s="3" t="s">
        <v>109</v>
      </c>
      <c r="CM2470" s="3" t="s">
        <v>109</v>
      </c>
      <c r="CN2470" s="3" t="s">
        <v>109</v>
      </c>
      <c r="CO2470" s="3" t="s">
        <v>109</v>
      </c>
      <c r="CP2470" s="3" t="s">
        <v>109</v>
      </c>
      <c r="CQ2470" s="5" t="s">
        <v>113</v>
      </c>
      <c r="CR2470" s="5" t="s">
        <v>109</v>
      </c>
      <c r="CV2470" s="21" t="s">
        <v>113</v>
      </c>
    </row>
    <row r="2471" spans="1:100" x14ac:dyDescent="0.25">
      <c r="A2471" s="3" t="s">
        <v>10522</v>
      </c>
      <c r="B2471" s="3" t="s">
        <v>118</v>
      </c>
      <c r="C2471" s="4">
        <v>2.5474E-2</v>
      </c>
      <c r="D2471" s="3" t="s">
        <v>109</v>
      </c>
      <c r="E2471" s="3" t="s">
        <v>10523</v>
      </c>
      <c r="F2471" s="3" t="s">
        <v>10524</v>
      </c>
      <c r="G2471" s="3" t="s">
        <v>106</v>
      </c>
      <c r="H2471" s="4">
        <v>47904</v>
      </c>
      <c r="I2471" s="3" t="s">
        <v>10195</v>
      </c>
      <c r="J2471" s="3" t="s">
        <v>9957</v>
      </c>
      <c r="K2471" s="4">
        <v>23040</v>
      </c>
      <c r="L2471" s="3" t="s">
        <v>109</v>
      </c>
      <c r="M2471" s="3" t="s">
        <v>109</v>
      </c>
      <c r="N2471" s="3" t="s">
        <v>109</v>
      </c>
      <c r="O2471" s="3" t="s">
        <v>109</v>
      </c>
      <c r="P2471" s="3" t="s">
        <v>109</v>
      </c>
      <c r="Q2471" s="2"/>
      <c r="S2471" s="3" t="s">
        <v>109</v>
      </c>
      <c r="T2471" s="3" t="s">
        <v>109</v>
      </c>
      <c r="U2471" s="3" t="s">
        <v>109</v>
      </c>
      <c r="V2471" s="3" t="s">
        <v>109</v>
      </c>
      <c r="W2471" s="3" t="s">
        <v>109</v>
      </c>
      <c r="X2471" s="3" t="s">
        <v>109</v>
      </c>
      <c r="Y2471" s="3" t="s">
        <v>109</v>
      </c>
      <c r="Z2471" s="3" t="s">
        <v>109</v>
      </c>
      <c r="AA2471" s="4">
        <v>1960</v>
      </c>
      <c r="AB2471" s="3" t="s">
        <v>109</v>
      </c>
      <c r="AC2471" s="5" t="s">
        <v>111</v>
      </c>
      <c r="AD2471" s="3" t="s">
        <v>111</v>
      </c>
      <c r="AE2471" s="3" t="s">
        <v>109</v>
      </c>
      <c r="AF2471" s="8"/>
      <c r="AG2471" s="3" t="s">
        <v>109</v>
      </c>
      <c r="AH2471" s="3" t="s">
        <v>126</v>
      </c>
      <c r="AI2471" s="3" t="s">
        <v>109</v>
      </c>
      <c r="AJ2471" s="12">
        <v>1</v>
      </c>
      <c r="AL2471" s="10">
        <v>3</v>
      </c>
      <c r="AN2471" s="3" t="s">
        <v>109</v>
      </c>
      <c r="AO2471" s="2"/>
      <c r="AP2471" s="3" t="s">
        <v>109</v>
      </c>
      <c r="AQ2471" s="3" t="s">
        <v>109</v>
      </c>
      <c r="AR2471" s="3" t="s">
        <v>109</v>
      </c>
      <c r="AS2471" s="3" t="s">
        <v>109</v>
      </c>
      <c r="AT2471" s="3" t="s">
        <v>109</v>
      </c>
      <c r="AU2471" s="3" t="s">
        <v>109</v>
      </c>
      <c r="AV2471" s="3" t="s">
        <v>109</v>
      </c>
      <c r="AW2471" s="3" t="s">
        <v>109</v>
      </c>
      <c r="AX2471" s="3" t="s">
        <v>109</v>
      </c>
      <c r="AY2471" s="3" t="s">
        <v>109</v>
      </c>
      <c r="AZ2471" s="3" t="s">
        <v>109</v>
      </c>
      <c r="BA2471" s="3" t="s">
        <v>109</v>
      </c>
      <c r="BB2471" s="3" t="s">
        <v>109</v>
      </c>
      <c r="BC2471" s="3" t="s">
        <v>109</v>
      </c>
      <c r="BD2471" s="3" t="s">
        <v>109</v>
      </c>
      <c r="BE2471" s="3" t="s">
        <v>109</v>
      </c>
      <c r="BF2471" s="3" t="s">
        <v>109</v>
      </c>
      <c r="BG2471" s="3" t="s">
        <v>109</v>
      </c>
      <c r="BH2471" s="3" t="s">
        <v>109</v>
      </c>
      <c r="BI2471" s="3" t="s">
        <v>109</v>
      </c>
      <c r="BJ2471" s="3" t="s">
        <v>109</v>
      </c>
      <c r="BK2471" s="3" t="s">
        <v>109</v>
      </c>
      <c r="BM2471" s="3" t="s">
        <v>109</v>
      </c>
      <c r="BN2471" s="3" t="s">
        <v>109</v>
      </c>
      <c r="BO2471" s="3" t="s">
        <v>109</v>
      </c>
      <c r="BP2471" s="3" t="s">
        <v>109</v>
      </c>
      <c r="BQ2471" s="3" t="s">
        <v>109</v>
      </c>
      <c r="BR2471" s="3" t="s">
        <v>109</v>
      </c>
      <c r="BS2471" s="3" t="s">
        <v>109</v>
      </c>
      <c r="BT2471" s="3" t="s">
        <v>109</v>
      </c>
      <c r="BU2471" s="3" t="s">
        <v>109</v>
      </c>
      <c r="BV2471" s="3" t="s">
        <v>109</v>
      </c>
      <c r="BW2471" s="3" t="s">
        <v>109</v>
      </c>
      <c r="BX2471" s="3" t="s">
        <v>109</v>
      </c>
      <c r="BY2471" s="3" t="s">
        <v>109</v>
      </c>
      <c r="BZ2471" s="3" t="s">
        <v>109</v>
      </c>
      <c r="CA2471" s="4">
        <v>2.5474E-2</v>
      </c>
      <c r="CB2471" s="3" t="s">
        <v>109</v>
      </c>
      <c r="CC2471" s="4">
        <v>580200</v>
      </c>
      <c r="CD2471" s="3" t="s">
        <v>109</v>
      </c>
      <c r="CE2471" s="3" t="s">
        <v>109</v>
      </c>
      <c r="CF2471" s="3" t="s">
        <v>109</v>
      </c>
      <c r="CG2471" s="3" t="s">
        <v>109</v>
      </c>
      <c r="CH2471" s="3" t="s">
        <v>10525</v>
      </c>
      <c r="CI2471" s="3" t="s">
        <v>109</v>
      </c>
      <c r="CJ2471" s="3" t="s">
        <v>109</v>
      </c>
      <c r="CK2471" s="3" t="s">
        <v>109</v>
      </c>
      <c r="CL2471" s="3" t="s">
        <v>109</v>
      </c>
      <c r="CM2471" s="3" t="s">
        <v>109</v>
      </c>
      <c r="CN2471" s="3" t="s">
        <v>109</v>
      </c>
      <c r="CO2471" s="3" t="s">
        <v>109</v>
      </c>
      <c r="CP2471" s="3" t="s">
        <v>109</v>
      </c>
      <c r="CQ2471" s="5" t="s">
        <v>113</v>
      </c>
      <c r="CR2471" s="5" t="s">
        <v>109</v>
      </c>
      <c r="CV2471" s="21" t="s">
        <v>113</v>
      </c>
    </row>
    <row r="2472" spans="1:100" x14ac:dyDescent="0.25">
      <c r="A2472" s="3" t="s">
        <v>10526</v>
      </c>
      <c r="B2472" s="3" t="s">
        <v>118</v>
      </c>
      <c r="C2472" s="4">
        <v>2.5474E-2</v>
      </c>
      <c r="D2472" s="3" t="s">
        <v>10527</v>
      </c>
      <c r="E2472" s="3" t="s">
        <v>10528</v>
      </c>
      <c r="F2472" s="3" t="s">
        <v>10529</v>
      </c>
      <c r="G2472" s="3" t="s">
        <v>106</v>
      </c>
      <c r="H2472" s="4">
        <v>47905</v>
      </c>
      <c r="I2472" s="3" t="s">
        <v>10195</v>
      </c>
      <c r="J2472" s="3" t="s">
        <v>9957</v>
      </c>
      <c r="K2472" s="4">
        <v>16130</v>
      </c>
      <c r="L2472" s="3" t="s">
        <v>109</v>
      </c>
      <c r="M2472" s="3" t="s">
        <v>109</v>
      </c>
      <c r="N2472" s="3" t="s">
        <v>109</v>
      </c>
      <c r="O2472" s="3" t="s">
        <v>109</v>
      </c>
      <c r="P2472" s="3" t="s">
        <v>109</v>
      </c>
      <c r="Q2472" s="2"/>
      <c r="S2472" s="3" t="s">
        <v>109</v>
      </c>
      <c r="T2472" s="3" t="s">
        <v>109</v>
      </c>
      <c r="U2472" s="3" t="s">
        <v>109</v>
      </c>
      <c r="V2472" s="3" t="s">
        <v>109</v>
      </c>
      <c r="W2472" s="3" t="s">
        <v>109</v>
      </c>
      <c r="X2472" s="3" t="s">
        <v>109</v>
      </c>
      <c r="Y2472" s="3" t="s">
        <v>109</v>
      </c>
      <c r="Z2472" s="3" t="s">
        <v>109</v>
      </c>
      <c r="AA2472" s="4">
        <v>1975</v>
      </c>
      <c r="AB2472" s="3" t="s">
        <v>109</v>
      </c>
      <c r="AC2472" s="5" t="s">
        <v>111</v>
      </c>
      <c r="AD2472" s="3" t="s">
        <v>135</v>
      </c>
      <c r="AE2472" s="3" t="s">
        <v>109</v>
      </c>
      <c r="AF2472" s="8"/>
      <c r="AG2472" s="3" t="s">
        <v>109</v>
      </c>
      <c r="AH2472" s="3" t="s">
        <v>111</v>
      </c>
      <c r="AI2472" s="3" t="s">
        <v>109</v>
      </c>
      <c r="AJ2472" s="12">
        <v>3</v>
      </c>
      <c r="AL2472" s="10">
        <v>4</v>
      </c>
      <c r="AN2472" s="3" t="s">
        <v>109</v>
      </c>
      <c r="AO2472" s="2"/>
      <c r="AP2472" s="3" t="s">
        <v>109</v>
      </c>
      <c r="AQ2472" s="3" t="s">
        <v>109</v>
      </c>
      <c r="AR2472" s="3" t="s">
        <v>109</v>
      </c>
      <c r="AS2472" s="3" t="s">
        <v>109</v>
      </c>
      <c r="AT2472" s="3" t="s">
        <v>109</v>
      </c>
      <c r="AU2472" s="3" t="s">
        <v>109</v>
      </c>
      <c r="AV2472" s="3" t="s">
        <v>109</v>
      </c>
      <c r="AW2472" s="3" t="s">
        <v>109</v>
      </c>
      <c r="AX2472" s="3" t="s">
        <v>109</v>
      </c>
      <c r="AY2472" s="3" t="s">
        <v>109</v>
      </c>
      <c r="AZ2472" s="3" t="s">
        <v>109</v>
      </c>
      <c r="BA2472" s="3" t="s">
        <v>109</v>
      </c>
      <c r="BB2472" s="3" t="s">
        <v>109</v>
      </c>
      <c r="BC2472" s="3" t="s">
        <v>109</v>
      </c>
      <c r="BD2472" s="3" t="s">
        <v>109</v>
      </c>
      <c r="BE2472" s="3" t="s">
        <v>109</v>
      </c>
      <c r="BF2472" s="3" t="s">
        <v>109</v>
      </c>
      <c r="BG2472" s="3" t="s">
        <v>109</v>
      </c>
      <c r="BH2472" s="3" t="s">
        <v>109</v>
      </c>
      <c r="BI2472" s="3" t="s">
        <v>109</v>
      </c>
      <c r="BJ2472" s="3" t="s">
        <v>109</v>
      </c>
      <c r="BK2472" s="3" t="s">
        <v>109</v>
      </c>
      <c r="BM2472" s="3" t="s">
        <v>109</v>
      </c>
      <c r="BN2472" s="3" t="s">
        <v>109</v>
      </c>
      <c r="BO2472" s="3" t="s">
        <v>109</v>
      </c>
      <c r="BP2472" s="3" t="s">
        <v>109</v>
      </c>
      <c r="BQ2472" s="3" t="s">
        <v>109</v>
      </c>
      <c r="BR2472" s="3" t="s">
        <v>109</v>
      </c>
      <c r="BS2472" s="3" t="s">
        <v>109</v>
      </c>
      <c r="BT2472" s="3" t="s">
        <v>109</v>
      </c>
      <c r="BU2472" s="3" t="s">
        <v>109</v>
      </c>
      <c r="BV2472" s="3" t="s">
        <v>109</v>
      </c>
      <c r="BW2472" s="3" t="s">
        <v>109</v>
      </c>
      <c r="BX2472" s="3" t="s">
        <v>109</v>
      </c>
      <c r="BY2472" s="3" t="s">
        <v>109</v>
      </c>
      <c r="BZ2472" s="3" t="s">
        <v>109</v>
      </c>
      <c r="CA2472" s="4">
        <v>2.5474E-2</v>
      </c>
      <c r="CB2472" s="3" t="s">
        <v>109</v>
      </c>
      <c r="CC2472" s="4">
        <v>590800</v>
      </c>
      <c r="CD2472" s="3" t="s">
        <v>109</v>
      </c>
      <c r="CE2472" s="3" t="s">
        <v>109</v>
      </c>
      <c r="CF2472" s="3" t="s">
        <v>109</v>
      </c>
      <c r="CG2472" s="3" t="s">
        <v>109</v>
      </c>
      <c r="CH2472" s="3" t="s">
        <v>109</v>
      </c>
      <c r="CI2472" s="3" t="s">
        <v>109</v>
      </c>
      <c r="CJ2472" s="3" t="s">
        <v>109</v>
      </c>
      <c r="CK2472" s="3" t="s">
        <v>109</v>
      </c>
      <c r="CL2472" s="3" t="s">
        <v>109</v>
      </c>
      <c r="CM2472" s="3" t="s">
        <v>109</v>
      </c>
      <c r="CN2472" s="3" t="s">
        <v>109</v>
      </c>
      <c r="CO2472" s="3" t="s">
        <v>109</v>
      </c>
      <c r="CP2472" s="3" t="s">
        <v>109</v>
      </c>
      <c r="CQ2472" s="5" t="s">
        <v>113</v>
      </c>
      <c r="CR2472" s="5" t="s">
        <v>109</v>
      </c>
      <c r="CV2472" s="21" t="s">
        <v>113</v>
      </c>
    </row>
    <row r="2473" spans="1:100" x14ac:dyDescent="0.25">
      <c r="A2473" s="3" t="s">
        <v>10530</v>
      </c>
      <c r="B2473" s="3" t="s">
        <v>118</v>
      </c>
      <c r="C2473" s="4">
        <v>2.5474E-2</v>
      </c>
      <c r="D2473" s="3" t="s">
        <v>10531</v>
      </c>
      <c r="E2473" s="3" t="s">
        <v>6293</v>
      </c>
      <c r="F2473" s="3" t="s">
        <v>10532</v>
      </c>
      <c r="G2473" s="3" t="s">
        <v>106</v>
      </c>
      <c r="H2473" s="4">
        <v>47904</v>
      </c>
      <c r="I2473" s="3" t="s">
        <v>10195</v>
      </c>
      <c r="J2473" s="3" t="s">
        <v>9957</v>
      </c>
      <c r="K2473" s="4">
        <v>23189</v>
      </c>
      <c r="L2473" s="3" t="s">
        <v>109</v>
      </c>
      <c r="M2473" s="3" t="s">
        <v>109</v>
      </c>
      <c r="N2473" s="3" t="s">
        <v>109</v>
      </c>
      <c r="O2473" s="3" t="s">
        <v>109</v>
      </c>
      <c r="P2473" s="3" t="s">
        <v>109</v>
      </c>
      <c r="Q2473" s="2"/>
      <c r="S2473" s="3" t="s">
        <v>109</v>
      </c>
      <c r="T2473" s="3" t="s">
        <v>109</v>
      </c>
      <c r="U2473" s="3" t="s">
        <v>109</v>
      </c>
      <c r="V2473" s="3" t="s">
        <v>109</v>
      </c>
      <c r="W2473" s="3" t="s">
        <v>109</v>
      </c>
      <c r="X2473" s="3" t="s">
        <v>109</v>
      </c>
      <c r="Y2473" s="3" t="s">
        <v>109</v>
      </c>
      <c r="Z2473" s="3" t="s">
        <v>109</v>
      </c>
      <c r="AA2473" s="4">
        <v>1935</v>
      </c>
      <c r="AB2473" s="3" t="s">
        <v>109</v>
      </c>
      <c r="AC2473" s="5" t="s">
        <v>123</v>
      </c>
      <c r="AD2473" s="3" t="s">
        <v>123</v>
      </c>
      <c r="AE2473" s="3" t="s">
        <v>109</v>
      </c>
      <c r="AG2473" s="3" t="s">
        <v>109</v>
      </c>
      <c r="AH2473" s="3" t="s">
        <v>123</v>
      </c>
      <c r="AI2473" s="3" t="s">
        <v>109</v>
      </c>
      <c r="AJ2473" s="12">
        <v>1</v>
      </c>
      <c r="AL2473" s="10">
        <v>2</v>
      </c>
      <c r="AN2473" s="3" t="s">
        <v>109</v>
      </c>
      <c r="AO2473" s="2"/>
      <c r="AP2473" s="3" t="s">
        <v>109</v>
      </c>
      <c r="AQ2473" s="3" t="s">
        <v>109</v>
      </c>
      <c r="AR2473" s="3" t="s">
        <v>109</v>
      </c>
      <c r="AS2473" s="3" t="s">
        <v>109</v>
      </c>
      <c r="AT2473" s="3" t="s">
        <v>109</v>
      </c>
      <c r="AU2473" s="3" t="s">
        <v>109</v>
      </c>
      <c r="AV2473" s="3" t="s">
        <v>109</v>
      </c>
      <c r="AW2473" s="3" t="s">
        <v>109</v>
      </c>
      <c r="AX2473" s="3" t="s">
        <v>109</v>
      </c>
      <c r="AY2473" s="3" t="s">
        <v>109</v>
      </c>
      <c r="AZ2473" s="3" t="s">
        <v>109</v>
      </c>
      <c r="BA2473" s="3" t="s">
        <v>109</v>
      </c>
      <c r="BB2473" s="3" t="s">
        <v>109</v>
      </c>
      <c r="BC2473" s="3" t="s">
        <v>109</v>
      </c>
      <c r="BD2473" s="3" t="s">
        <v>109</v>
      </c>
      <c r="BE2473" s="3" t="s">
        <v>109</v>
      </c>
      <c r="BF2473" s="3" t="s">
        <v>109</v>
      </c>
      <c r="BG2473" s="3" t="s">
        <v>109</v>
      </c>
      <c r="BH2473" s="3" t="s">
        <v>109</v>
      </c>
      <c r="BI2473" s="3" t="s">
        <v>109</v>
      </c>
      <c r="BJ2473" s="3" t="s">
        <v>109</v>
      </c>
      <c r="BK2473" s="3" t="s">
        <v>109</v>
      </c>
      <c r="BM2473" s="3" t="s">
        <v>109</v>
      </c>
      <c r="BN2473" s="3" t="s">
        <v>109</v>
      </c>
      <c r="BO2473" s="3" t="s">
        <v>109</v>
      </c>
      <c r="BP2473" s="3" t="s">
        <v>109</v>
      </c>
      <c r="BQ2473" s="3" t="s">
        <v>109</v>
      </c>
      <c r="BR2473" s="3" t="s">
        <v>109</v>
      </c>
      <c r="BS2473" s="3" t="s">
        <v>109</v>
      </c>
      <c r="BT2473" s="3" t="s">
        <v>109</v>
      </c>
      <c r="BU2473" s="3" t="s">
        <v>109</v>
      </c>
      <c r="BV2473" s="3" t="s">
        <v>109</v>
      </c>
      <c r="BW2473" s="3" t="s">
        <v>109</v>
      </c>
      <c r="BX2473" s="3" t="s">
        <v>109</v>
      </c>
      <c r="BY2473" s="3" t="s">
        <v>109</v>
      </c>
      <c r="BZ2473" s="3" t="s">
        <v>109</v>
      </c>
      <c r="CA2473" s="4">
        <v>2.5474E-2</v>
      </c>
      <c r="CB2473" s="3" t="s">
        <v>109</v>
      </c>
      <c r="CC2473" s="4">
        <v>231900</v>
      </c>
      <c r="CD2473" s="3" t="s">
        <v>109</v>
      </c>
      <c r="CE2473" s="3" t="s">
        <v>109</v>
      </c>
      <c r="CF2473" s="3" t="s">
        <v>109</v>
      </c>
      <c r="CG2473" s="3" t="s">
        <v>109</v>
      </c>
      <c r="CH2473" s="3" t="s">
        <v>109</v>
      </c>
      <c r="CI2473" s="3" t="s">
        <v>109</v>
      </c>
      <c r="CJ2473" s="3" t="s">
        <v>109</v>
      </c>
      <c r="CK2473" s="3" t="s">
        <v>109</v>
      </c>
      <c r="CL2473" s="3" t="s">
        <v>109</v>
      </c>
      <c r="CM2473" s="3" t="s">
        <v>109</v>
      </c>
      <c r="CN2473" s="3" t="s">
        <v>109</v>
      </c>
      <c r="CO2473" s="3" t="s">
        <v>109</v>
      </c>
      <c r="CP2473" s="3" t="s">
        <v>109</v>
      </c>
      <c r="CQ2473" s="5" t="s">
        <v>113</v>
      </c>
      <c r="CR2473" s="5" t="s">
        <v>109</v>
      </c>
      <c r="CV2473" s="21" t="s">
        <v>113</v>
      </c>
    </row>
    <row r="2474" spans="1:100" x14ac:dyDescent="0.25">
      <c r="A2474" s="3" t="s">
        <v>10533</v>
      </c>
      <c r="B2474" s="3" t="s">
        <v>118</v>
      </c>
      <c r="C2474" s="4">
        <v>2.5474E-2</v>
      </c>
      <c r="D2474" s="3" t="s">
        <v>10534</v>
      </c>
      <c r="E2474" s="3" t="s">
        <v>10535</v>
      </c>
      <c r="F2474" s="3" t="s">
        <v>10536</v>
      </c>
      <c r="G2474" s="3" t="s">
        <v>106</v>
      </c>
      <c r="H2474" s="4">
        <v>47905</v>
      </c>
      <c r="I2474" s="3" t="s">
        <v>10195</v>
      </c>
      <c r="J2474" s="3" t="s">
        <v>9957</v>
      </c>
      <c r="K2474" s="4">
        <v>15850</v>
      </c>
      <c r="L2474" s="3" t="s">
        <v>109</v>
      </c>
      <c r="M2474" s="3" t="s">
        <v>109</v>
      </c>
      <c r="N2474" s="3" t="s">
        <v>109</v>
      </c>
      <c r="O2474" s="3" t="s">
        <v>109</v>
      </c>
      <c r="P2474" s="3" t="s">
        <v>109</v>
      </c>
      <c r="Q2474" s="2"/>
      <c r="S2474" s="3" t="s">
        <v>109</v>
      </c>
      <c r="T2474" s="3" t="s">
        <v>109</v>
      </c>
      <c r="U2474" s="3" t="s">
        <v>109</v>
      </c>
      <c r="V2474" s="3" t="s">
        <v>109</v>
      </c>
      <c r="W2474" s="3" t="s">
        <v>109</v>
      </c>
      <c r="X2474" s="3" t="s">
        <v>109</v>
      </c>
      <c r="Y2474" s="3" t="s">
        <v>109</v>
      </c>
      <c r="Z2474" s="3" t="s">
        <v>109</v>
      </c>
      <c r="AA2474" s="4">
        <v>1974</v>
      </c>
      <c r="AB2474" s="3" t="s">
        <v>109</v>
      </c>
      <c r="AC2474" s="5" t="s">
        <v>111</v>
      </c>
      <c r="AD2474" s="3" t="s">
        <v>111</v>
      </c>
      <c r="AE2474" s="3" t="s">
        <v>109</v>
      </c>
      <c r="AF2474" s="8"/>
      <c r="AG2474" s="3" t="s">
        <v>109</v>
      </c>
      <c r="AH2474" s="3" t="s">
        <v>111</v>
      </c>
      <c r="AI2474" s="3" t="s">
        <v>109</v>
      </c>
      <c r="AJ2474" s="12">
        <v>3</v>
      </c>
      <c r="AL2474" s="10">
        <v>3</v>
      </c>
      <c r="AN2474" s="3" t="s">
        <v>109</v>
      </c>
      <c r="AO2474" s="2"/>
      <c r="AP2474" s="3" t="s">
        <v>109</v>
      </c>
      <c r="AQ2474" s="3" t="s">
        <v>109</v>
      </c>
      <c r="AR2474" s="3" t="s">
        <v>109</v>
      </c>
      <c r="AS2474" s="3" t="s">
        <v>109</v>
      </c>
      <c r="AT2474" s="3" t="s">
        <v>109</v>
      </c>
      <c r="AU2474" s="3" t="s">
        <v>109</v>
      </c>
      <c r="AV2474" s="3" t="s">
        <v>109</v>
      </c>
      <c r="AW2474" s="3" t="s">
        <v>109</v>
      </c>
      <c r="AX2474" s="3" t="s">
        <v>109</v>
      </c>
      <c r="AY2474" s="3" t="s">
        <v>109</v>
      </c>
      <c r="AZ2474" s="3" t="s">
        <v>109</v>
      </c>
      <c r="BA2474" s="3" t="s">
        <v>109</v>
      </c>
      <c r="BB2474" s="3" t="s">
        <v>109</v>
      </c>
      <c r="BC2474" s="3" t="s">
        <v>109</v>
      </c>
      <c r="BD2474" s="3" t="s">
        <v>109</v>
      </c>
      <c r="BE2474" s="3" t="s">
        <v>109</v>
      </c>
      <c r="BF2474" s="3" t="s">
        <v>109</v>
      </c>
      <c r="BG2474" s="3" t="s">
        <v>109</v>
      </c>
      <c r="BH2474" s="3" t="s">
        <v>109</v>
      </c>
      <c r="BI2474" s="3" t="s">
        <v>109</v>
      </c>
      <c r="BJ2474" s="3" t="s">
        <v>109</v>
      </c>
      <c r="BK2474" s="3" t="s">
        <v>109</v>
      </c>
      <c r="BM2474" s="3" t="s">
        <v>109</v>
      </c>
      <c r="BN2474" s="3" t="s">
        <v>109</v>
      </c>
      <c r="BO2474" s="3" t="s">
        <v>109</v>
      </c>
      <c r="BP2474" s="3" t="s">
        <v>109</v>
      </c>
      <c r="BQ2474" s="3" t="s">
        <v>109</v>
      </c>
      <c r="BR2474" s="3" t="s">
        <v>109</v>
      </c>
      <c r="BS2474" s="3" t="s">
        <v>109</v>
      </c>
      <c r="BT2474" s="3" t="s">
        <v>109</v>
      </c>
      <c r="BU2474" s="3" t="s">
        <v>109</v>
      </c>
      <c r="BV2474" s="3" t="s">
        <v>109</v>
      </c>
      <c r="BW2474" s="3" t="s">
        <v>109</v>
      </c>
      <c r="BX2474" s="3" t="s">
        <v>109</v>
      </c>
      <c r="BY2474" s="3" t="s">
        <v>109</v>
      </c>
      <c r="BZ2474" s="3" t="s">
        <v>109</v>
      </c>
      <c r="CA2474" s="4">
        <v>2.5474E-2</v>
      </c>
      <c r="CB2474" s="3" t="s">
        <v>109</v>
      </c>
      <c r="CC2474" s="4">
        <v>477300</v>
      </c>
      <c r="CD2474" s="3" t="s">
        <v>109</v>
      </c>
      <c r="CE2474" s="3" t="s">
        <v>109</v>
      </c>
      <c r="CF2474" s="3" t="s">
        <v>109</v>
      </c>
      <c r="CG2474" s="3" t="s">
        <v>109</v>
      </c>
      <c r="CH2474" s="3" t="s">
        <v>109</v>
      </c>
      <c r="CI2474" s="3" t="s">
        <v>109</v>
      </c>
      <c r="CJ2474" s="3" t="s">
        <v>109</v>
      </c>
      <c r="CK2474" s="3" t="s">
        <v>109</v>
      </c>
      <c r="CL2474" s="3" t="s">
        <v>109</v>
      </c>
      <c r="CM2474" s="3" t="s">
        <v>109</v>
      </c>
      <c r="CN2474" s="3" t="s">
        <v>109</v>
      </c>
      <c r="CO2474" s="3" t="s">
        <v>109</v>
      </c>
      <c r="CP2474" s="3" t="s">
        <v>109</v>
      </c>
      <c r="CQ2474" s="5" t="s">
        <v>113</v>
      </c>
      <c r="CR2474" s="5" t="s">
        <v>109</v>
      </c>
      <c r="CV2474" s="21" t="s">
        <v>113</v>
      </c>
    </row>
    <row r="2475" spans="1:100" x14ac:dyDescent="0.25">
      <c r="A2475" s="3" t="s">
        <v>10537</v>
      </c>
      <c r="B2475" s="3" t="s">
        <v>205</v>
      </c>
      <c r="C2475" s="4">
        <v>1.6063999999999998E-2</v>
      </c>
      <c r="D2475" s="3" t="s">
        <v>10538</v>
      </c>
      <c r="E2475" s="3" t="s">
        <v>10539</v>
      </c>
      <c r="F2475" s="3" t="s">
        <v>10540</v>
      </c>
      <c r="G2475" s="3" t="s">
        <v>106</v>
      </c>
      <c r="H2475" s="4">
        <v>47909</v>
      </c>
      <c r="I2475" s="3" t="s">
        <v>10195</v>
      </c>
      <c r="J2475" s="3" t="s">
        <v>9957</v>
      </c>
      <c r="K2475" s="4">
        <v>16540</v>
      </c>
      <c r="L2475" s="3" t="s">
        <v>109</v>
      </c>
      <c r="M2475" s="3" t="s">
        <v>109</v>
      </c>
      <c r="N2475" s="3" t="s">
        <v>109</v>
      </c>
      <c r="O2475" s="3" t="s">
        <v>109</v>
      </c>
      <c r="P2475" s="3" t="s">
        <v>109</v>
      </c>
      <c r="Q2475" s="2"/>
      <c r="S2475" s="3" t="s">
        <v>109</v>
      </c>
      <c r="T2475" s="3" t="s">
        <v>109</v>
      </c>
      <c r="U2475" s="3" t="s">
        <v>109</v>
      </c>
      <c r="V2475" s="3" t="s">
        <v>109</v>
      </c>
      <c r="W2475" s="3" t="s">
        <v>109</v>
      </c>
      <c r="X2475" s="3" t="s">
        <v>109</v>
      </c>
      <c r="Y2475" s="3" t="s">
        <v>109</v>
      </c>
      <c r="Z2475" s="3" t="s">
        <v>109</v>
      </c>
      <c r="AA2475" s="4">
        <v>1960</v>
      </c>
      <c r="AB2475" s="3" t="s">
        <v>109</v>
      </c>
      <c r="AC2475" s="5" t="s">
        <v>123</v>
      </c>
      <c r="AD2475" s="3" t="s">
        <v>126</v>
      </c>
      <c r="AE2475" s="3" t="s">
        <v>109</v>
      </c>
      <c r="AF2475" s="8"/>
      <c r="AG2475" s="3" t="s">
        <v>109</v>
      </c>
      <c r="AH2475" s="3" t="s">
        <v>111</v>
      </c>
      <c r="AI2475" s="3" t="s">
        <v>109</v>
      </c>
      <c r="AJ2475" s="12">
        <v>3</v>
      </c>
      <c r="AL2475" s="10">
        <v>1</v>
      </c>
      <c r="AN2475" s="3" t="s">
        <v>109</v>
      </c>
      <c r="AO2475" s="2"/>
      <c r="AP2475" s="3" t="s">
        <v>109</v>
      </c>
      <c r="AQ2475" s="3" t="s">
        <v>109</v>
      </c>
      <c r="AR2475" s="3" t="s">
        <v>109</v>
      </c>
      <c r="AS2475" s="3" t="s">
        <v>109</v>
      </c>
      <c r="AT2475" s="3" t="s">
        <v>109</v>
      </c>
      <c r="AU2475" s="3" t="s">
        <v>109</v>
      </c>
      <c r="AV2475" s="3" t="s">
        <v>109</v>
      </c>
      <c r="AW2475" s="3" t="s">
        <v>109</v>
      </c>
      <c r="AX2475" s="3" t="s">
        <v>109</v>
      </c>
      <c r="AY2475" s="3" t="s">
        <v>109</v>
      </c>
      <c r="AZ2475" s="3" t="s">
        <v>109</v>
      </c>
      <c r="BA2475" s="3" t="s">
        <v>109</v>
      </c>
      <c r="BB2475" s="3" t="s">
        <v>109</v>
      </c>
      <c r="BC2475" s="3" t="s">
        <v>109</v>
      </c>
      <c r="BD2475" s="3" t="s">
        <v>109</v>
      </c>
      <c r="BE2475" s="3" t="s">
        <v>109</v>
      </c>
      <c r="BF2475" s="3" t="s">
        <v>109</v>
      </c>
      <c r="BG2475" s="3" t="s">
        <v>109</v>
      </c>
      <c r="BH2475" s="3" t="s">
        <v>109</v>
      </c>
      <c r="BI2475" s="3" t="s">
        <v>109</v>
      </c>
      <c r="BJ2475" s="3" t="s">
        <v>109</v>
      </c>
      <c r="BK2475" s="3" t="s">
        <v>109</v>
      </c>
      <c r="BM2475" s="3" t="s">
        <v>109</v>
      </c>
      <c r="BN2475" s="3" t="s">
        <v>109</v>
      </c>
      <c r="BO2475" s="3" t="s">
        <v>109</v>
      </c>
      <c r="BP2475" s="3" t="s">
        <v>109</v>
      </c>
      <c r="BQ2475" s="3" t="s">
        <v>109</v>
      </c>
      <c r="BR2475" s="3" t="s">
        <v>109</v>
      </c>
      <c r="BS2475" s="3" t="s">
        <v>109</v>
      </c>
      <c r="BT2475" s="3" t="s">
        <v>109</v>
      </c>
      <c r="BU2475" s="3" t="s">
        <v>109</v>
      </c>
      <c r="BV2475" s="3" t="s">
        <v>109</v>
      </c>
      <c r="BW2475" s="3" t="s">
        <v>109</v>
      </c>
      <c r="BX2475" s="3" t="s">
        <v>109</v>
      </c>
      <c r="BY2475" s="3" t="s">
        <v>109</v>
      </c>
      <c r="BZ2475" s="3" t="s">
        <v>109</v>
      </c>
      <c r="CA2475" s="4">
        <v>1.6063999999999998E-2</v>
      </c>
      <c r="CB2475" s="3" t="s">
        <v>109</v>
      </c>
      <c r="CC2475" s="4">
        <v>232000</v>
      </c>
      <c r="CD2475" s="3" t="s">
        <v>109</v>
      </c>
      <c r="CE2475" s="3" t="s">
        <v>109</v>
      </c>
      <c r="CF2475" s="3" t="s">
        <v>109</v>
      </c>
      <c r="CG2475" s="3" t="s">
        <v>109</v>
      </c>
      <c r="CH2475" s="3" t="s">
        <v>10541</v>
      </c>
      <c r="CI2475" s="3" t="s">
        <v>109</v>
      </c>
      <c r="CJ2475" s="3" t="s">
        <v>109</v>
      </c>
      <c r="CK2475" s="3" t="s">
        <v>109</v>
      </c>
      <c r="CL2475" s="3" t="s">
        <v>109</v>
      </c>
      <c r="CM2475" s="3" t="s">
        <v>109</v>
      </c>
      <c r="CN2475" s="3" t="s">
        <v>109</v>
      </c>
      <c r="CO2475" s="3" t="s">
        <v>109</v>
      </c>
      <c r="CP2475" s="3" t="s">
        <v>109</v>
      </c>
      <c r="CQ2475" s="5" t="s">
        <v>113</v>
      </c>
      <c r="CR2475" s="5" t="s">
        <v>109</v>
      </c>
      <c r="CV2475" s="21" t="s">
        <v>113</v>
      </c>
    </row>
    <row r="2476" spans="1:100" x14ac:dyDescent="0.25">
      <c r="A2476" s="3" t="s">
        <v>10542</v>
      </c>
      <c r="B2476" s="3" t="s">
        <v>461</v>
      </c>
      <c r="C2476" s="4">
        <v>1.4767000000000001E-2</v>
      </c>
      <c r="D2476" s="3" t="s">
        <v>10543</v>
      </c>
      <c r="E2476" s="3" t="s">
        <v>10544</v>
      </c>
      <c r="F2476" s="3" t="s">
        <v>10545</v>
      </c>
      <c r="G2476" s="3" t="s">
        <v>106</v>
      </c>
      <c r="H2476" s="4">
        <v>47905</v>
      </c>
      <c r="I2476" s="3" t="s">
        <v>10195</v>
      </c>
      <c r="J2476" s="3" t="s">
        <v>9957</v>
      </c>
      <c r="K2476" s="4">
        <v>22040</v>
      </c>
      <c r="L2476" s="3" t="s">
        <v>109</v>
      </c>
      <c r="M2476" s="3" t="s">
        <v>109</v>
      </c>
      <c r="N2476" s="3" t="s">
        <v>109</v>
      </c>
      <c r="O2476" s="3" t="s">
        <v>109</v>
      </c>
      <c r="P2476" s="3" t="s">
        <v>109</v>
      </c>
      <c r="Q2476" s="2"/>
      <c r="S2476" s="3" t="s">
        <v>109</v>
      </c>
      <c r="T2476" s="3" t="s">
        <v>109</v>
      </c>
      <c r="U2476" s="3" t="s">
        <v>109</v>
      </c>
      <c r="V2476" s="3" t="s">
        <v>109</v>
      </c>
      <c r="W2476" s="3" t="s">
        <v>109</v>
      </c>
      <c r="X2476" s="3" t="s">
        <v>109</v>
      </c>
      <c r="Y2476" s="3" t="s">
        <v>109</v>
      </c>
      <c r="Z2476" s="3" t="s">
        <v>109</v>
      </c>
      <c r="AA2476" s="4">
        <v>2005</v>
      </c>
      <c r="AB2476" s="3" t="s">
        <v>109</v>
      </c>
      <c r="AC2476" s="5" t="s">
        <v>111</v>
      </c>
      <c r="AD2476" s="3" t="s">
        <v>111</v>
      </c>
      <c r="AE2476" s="3" t="s">
        <v>109</v>
      </c>
      <c r="AF2476" s="8"/>
      <c r="AG2476" s="3" t="s">
        <v>109</v>
      </c>
      <c r="AH2476" s="3" t="s">
        <v>135</v>
      </c>
      <c r="AI2476" s="3" t="s">
        <v>109</v>
      </c>
      <c r="AJ2476" s="12">
        <v>3</v>
      </c>
      <c r="AL2476" s="10">
        <v>3</v>
      </c>
      <c r="AN2476" s="3" t="s">
        <v>109</v>
      </c>
      <c r="AO2476" s="2"/>
      <c r="AP2476" s="3" t="s">
        <v>109</v>
      </c>
      <c r="AQ2476" s="3" t="s">
        <v>109</v>
      </c>
      <c r="AR2476" s="3" t="s">
        <v>109</v>
      </c>
      <c r="AS2476" s="3" t="s">
        <v>109</v>
      </c>
      <c r="AT2476" s="3" t="s">
        <v>109</v>
      </c>
      <c r="AU2476" s="3" t="s">
        <v>109</v>
      </c>
      <c r="AV2476" s="3" t="s">
        <v>109</v>
      </c>
      <c r="AW2476" s="3" t="s">
        <v>109</v>
      </c>
      <c r="AX2476" s="3" t="s">
        <v>109</v>
      </c>
      <c r="AY2476" s="3" t="s">
        <v>109</v>
      </c>
      <c r="AZ2476" s="3" t="s">
        <v>109</v>
      </c>
      <c r="BA2476" s="3" t="s">
        <v>109</v>
      </c>
      <c r="BB2476" s="3" t="s">
        <v>109</v>
      </c>
      <c r="BC2476" s="3" t="s">
        <v>109</v>
      </c>
      <c r="BD2476" s="3" t="s">
        <v>109</v>
      </c>
      <c r="BE2476" s="3" t="s">
        <v>109</v>
      </c>
      <c r="BF2476" s="3" t="s">
        <v>109</v>
      </c>
      <c r="BG2476" s="3" t="s">
        <v>109</v>
      </c>
      <c r="BH2476" s="3" t="s">
        <v>109</v>
      </c>
      <c r="BI2476" s="3" t="s">
        <v>109</v>
      </c>
      <c r="BJ2476" s="3" t="s">
        <v>109</v>
      </c>
      <c r="BK2476" s="3" t="s">
        <v>109</v>
      </c>
      <c r="BM2476" s="3" t="s">
        <v>109</v>
      </c>
      <c r="BN2476" s="3" t="s">
        <v>109</v>
      </c>
      <c r="BO2476" s="3" t="s">
        <v>109</v>
      </c>
      <c r="BP2476" s="3" t="s">
        <v>109</v>
      </c>
      <c r="BQ2476" s="3" t="s">
        <v>109</v>
      </c>
      <c r="BR2476" s="3" t="s">
        <v>109</v>
      </c>
      <c r="BS2476" s="3" t="s">
        <v>109</v>
      </c>
      <c r="BT2476" s="3" t="s">
        <v>109</v>
      </c>
      <c r="BU2476" s="3" t="s">
        <v>109</v>
      </c>
      <c r="BV2476" s="3" t="s">
        <v>109</v>
      </c>
      <c r="BW2476" s="3" t="s">
        <v>109</v>
      </c>
      <c r="BX2476" s="3" t="s">
        <v>109</v>
      </c>
      <c r="BY2476" s="3" t="s">
        <v>109</v>
      </c>
      <c r="BZ2476" s="3" t="s">
        <v>109</v>
      </c>
      <c r="CA2476" s="4">
        <v>1.4767000000000001E-2</v>
      </c>
      <c r="CB2476" s="3" t="s">
        <v>109</v>
      </c>
      <c r="CC2476" s="4">
        <v>788100</v>
      </c>
      <c r="CD2476" s="3" t="s">
        <v>109</v>
      </c>
      <c r="CE2476" s="3" t="s">
        <v>109</v>
      </c>
      <c r="CF2476" s="3" t="s">
        <v>109</v>
      </c>
      <c r="CG2476" s="3" t="s">
        <v>109</v>
      </c>
      <c r="CH2476" s="3" t="s">
        <v>109</v>
      </c>
      <c r="CI2476" s="3" t="s">
        <v>109</v>
      </c>
      <c r="CJ2476" s="3" t="s">
        <v>109</v>
      </c>
      <c r="CK2476" s="3" t="s">
        <v>109</v>
      </c>
      <c r="CL2476" s="3" t="s">
        <v>109</v>
      </c>
      <c r="CM2476" s="3" t="s">
        <v>109</v>
      </c>
      <c r="CN2476" s="3" t="s">
        <v>109</v>
      </c>
      <c r="CO2476" s="3" t="s">
        <v>109</v>
      </c>
      <c r="CP2476" s="3" t="s">
        <v>109</v>
      </c>
      <c r="CQ2476" s="5" t="s">
        <v>113</v>
      </c>
      <c r="CR2476" s="5" t="s">
        <v>109</v>
      </c>
      <c r="CT2476" s="11"/>
      <c r="CV2476" s="21" t="s">
        <v>113</v>
      </c>
    </row>
    <row r="2477" spans="1:100" x14ac:dyDescent="0.25">
      <c r="A2477" s="3" t="s">
        <v>10546</v>
      </c>
      <c r="B2477" s="3" t="s">
        <v>118</v>
      </c>
      <c r="C2477" s="4">
        <v>2.5474E-2</v>
      </c>
      <c r="D2477" s="3" t="s">
        <v>109</v>
      </c>
      <c r="E2477" s="3" t="s">
        <v>10547</v>
      </c>
      <c r="F2477" s="3" t="s">
        <v>10548</v>
      </c>
      <c r="G2477" s="3" t="s">
        <v>106</v>
      </c>
      <c r="H2477" s="4">
        <v>47904</v>
      </c>
      <c r="I2477" s="3" t="s">
        <v>10195</v>
      </c>
      <c r="J2477" s="3" t="s">
        <v>9957</v>
      </c>
      <c r="K2477" s="4">
        <v>23880</v>
      </c>
      <c r="L2477" s="3" t="s">
        <v>109</v>
      </c>
      <c r="M2477" s="3" t="s">
        <v>109</v>
      </c>
      <c r="N2477" s="3" t="s">
        <v>109</v>
      </c>
      <c r="O2477" s="3" t="s">
        <v>109</v>
      </c>
      <c r="P2477" s="3" t="s">
        <v>109</v>
      </c>
      <c r="Q2477" s="2"/>
      <c r="S2477" s="3" t="s">
        <v>109</v>
      </c>
      <c r="T2477" s="3" t="s">
        <v>109</v>
      </c>
      <c r="U2477" s="3" t="s">
        <v>109</v>
      </c>
      <c r="V2477" s="3" t="s">
        <v>109</v>
      </c>
      <c r="W2477" s="3" t="s">
        <v>109</v>
      </c>
      <c r="X2477" s="3" t="s">
        <v>109</v>
      </c>
      <c r="Y2477" s="3" t="s">
        <v>109</v>
      </c>
      <c r="Z2477" s="3" t="s">
        <v>109</v>
      </c>
      <c r="AA2477" s="4">
        <v>1940</v>
      </c>
      <c r="AB2477" s="3" t="s">
        <v>109</v>
      </c>
      <c r="AC2477" s="5" t="s">
        <v>123</v>
      </c>
      <c r="AD2477" s="3" t="s">
        <v>135</v>
      </c>
      <c r="AE2477" s="3" t="s">
        <v>109</v>
      </c>
      <c r="AF2477" s="8"/>
      <c r="AG2477" s="3" t="s">
        <v>109</v>
      </c>
      <c r="AH2477" s="3" t="s">
        <v>123</v>
      </c>
      <c r="AI2477" s="3" t="s">
        <v>109</v>
      </c>
      <c r="AJ2477" s="12">
        <v>1</v>
      </c>
      <c r="AL2477" s="10">
        <v>4</v>
      </c>
      <c r="AN2477" s="3" t="s">
        <v>109</v>
      </c>
      <c r="AO2477" s="2"/>
      <c r="AP2477" s="3" t="s">
        <v>109</v>
      </c>
      <c r="AQ2477" s="3" t="s">
        <v>109</v>
      </c>
      <c r="AR2477" s="3" t="s">
        <v>109</v>
      </c>
      <c r="AS2477" s="3" t="s">
        <v>109</v>
      </c>
      <c r="AT2477" s="3" t="s">
        <v>109</v>
      </c>
      <c r="AU2477" s="3" t="s">
        <v>109</v>
      </c>
      <c r="AV2477" s="3" t="s">
        <v>109</v>
      </c>
      <c r="AW2477" s="3" t="s">
        <v>109</v>
      </c>
      <c r="AX2477" s="3" t="s">
        <v>109</v>
      </c>
      <c r="AY2477" s="3" t="s">
        <v>109</v>
      </c>
      <c r="AZ2477" s="3" t="s">
        <v>109</v>
      </c>
      <c r="BA2477" s="3" t="s">
        <v>109</v>
      </c>
      <c r="BB2477" s="3" t="s">
        <v>109</v>
      </c>
      <c r="BC2477" s="3" t="s">
        <v>109</v>
      </c>
      <c r="BD2477" s="3" t="s">
        <v>109</v>
      </c>
      <c r="BE2477" s="3" t="s">
        <v>109</v>
      </c>
      <c r="BF2477" s="3" t="s">
        <v>109</v>
      </c>
      <c r="BG2477" s="3" t="s">
        <v>109</v>
      </c>
      <c r="BH2477" s="3" t="s">
        <v>109</v>
      </c>
      <c r="BI2477" s="3" t="s">
        <v>109</v>
      </c>
      <c r="BJ2477" s="3" t="s">
        <v>109</v>
      </c>
      <c r="BK2477" s="3" t="s">
        <v>109</v>
      </c>
      <c r="BM2477" s="3" t="s">
        <v>109</v>
      </c>
      <c r="BN2477" s="3" t="s">
        <v>109</v>
      </c>
      <c r="BO2477" s="3" t="s">
        <v>109</v>
      </c>
      <c r="BP2477" s="3" t="s">
        <v>109</v>
      </c>
      <c r="BQ2477" s="3" t="s">
        <v>109</v>
      </c>
      <c r="BR2477" s="3" t="s">
        <v>109</v>
      </c>
      <c r="BS2477" s="3" t="s">
        <v>109</v>
      </c>
      <c r="BT2477" s="3" t="s">
        <v>109</v>
      </c>
      <c r="BU2477" s="3" t="s">
        <v>109</v>
      </c>
      <c r="BV2477" s="3" t="s">
        <v>109</v>
      </c>
      <c r="BW2477" s="3" t="s">
        <v>109</v>
      </c>
      <c r="BX2477" s="3" t="s">
        <v>109</v>
      </c>
      <c r="BY2477" s="3" t="s">
        <v>109</v>
      </c>
      <c r="BZ2477" s="3" t="s">
        <v>109</v>
      </c>
      <c r="CA2477" s="4">
        <v>2.5474E-2</v>
      </c>
      <c r="CB2477" s="3" t="s">
        <v>109</v>
      </c>
      <c r="CC2477" s="4">
        <v>411200</v>
      </c>
      <c r="CD2477" s="3" t="s">
        <v>109</v>
      </c>
      <c r="CE2477" s="3" t="s">
        <v>109</v>
      </c>
      <c r="CF2477" s="3" t="s">
        <v>109</v>
      </c>
      <c r="CG2477" s="3" t="s">
        <v>109</v>
      </c>
      <c r="CH2477" s="3" t="s">
        <v>10549</v>
      </c>
      <c r="CI2477" s="3" t="s">
        <v>109</v>
      </c>
      <c r="CJ2477" s="3" t="s">
        <v>109</v>
      </c>
      <c r="CK2477" s="3" t="s">
        <v>109</v>
      </c>
      <c r="CL2477" s="3" t="s">
        <v>109</v>
      </c>
      <c r="CM2477" s="3" t="s">
        <v>109</v>
      </c>
      <c r="CN2477" s="3" t="s">
        <v>109</v>
      </c>
      <c r="CO2477" s="3" t="s">
        <v>109</v>
      </c>
      <c r="CP2477" s="3" t="s">
        <v>109</v>
      </c>
      <c r="CQ2477" s="5" t="s">
        <v>113</v>
      </c>
      <c r="CR2477" s="5" t="s">
        <v>109</v>
      </c>
      <c r="CV2477" s="21" t="s">
        <v>113</v>
      </c>
    </row>
    <row r="2478" spans="1:100" x14ac:dyDescent="0.25">
      <c r="A2478" s="3" t="s">
        <v>10550</v>
      </c>
      <c r="B2478" s="3" t="s">
        <v>118</v>
      </c>
      <c r="C2478" s="4">
        <v>2.5474E-2</v>
      </c>
      <c r="D2478" s="3" t="s">
        <v>10551</v>
      </c>
      <c r="E2478" s="3" t="s">
        <v>9954</v>
      </c>
      <c r="F2478" s="3" t="s">
        <v>10552</v>
      </c>
      <c r="G2478" s="3" t="s">
        <v>106</v>
      </c>
      <c r="H2478" s="4">
        <v>47904</v>
      </c>
      <c r="I2478" s="3" t="s">
        <v>10195</v>
      </c>
      <c r="J2478" s="3" t="s">
        <v>9957</v>
      </c>
      <c r="K2478" s="4">
        <v>16098</v>
      </c>
      <c r="L2478" s="3" t="s">
        <v>109</v>
      </c>
      <c r="M2478" s="3" t="s">
        <v>109</v>
      </c>
      <c r="N2478" s="3" t="s">
        <v>109</v>
      </c>
      <c r="O2478" s="3" t="s">
        <v>109</v>
      </c>
      <c r="P2478" s="3" t="s">
        <v>109</v>
      </c>
      <c r="Q2478" s="2"/>
      <c r="S2478" s="3" t="s">
        <v>109</v>
      </c>
      <c r="T2478" s="3" t="s">
        <v>109</v>
      </c>
      <c r="U2478" s="3" t="s">
        <v>109</v>
      </c>
      <c r="V2478" s="3" t="s">
        <v>109</v>
      </c>
      <c r="W2478" s="3" t="s">
        <v>109</v>
      </c>
      <c r="X2478" s="3" t="s">
        <v>109</v>
      </c>
      <c r="Y2478" s="3" t="s">
        <v>109</v>
      </c>
      <c r="Z2478" s="3" t="s">
        <v>109</v>
      </c>
      <c r="AA2478" s="4">
        <v>1950</v>
      </c>
      <c r="AB2478" s="3" t="s">
        <v>109</v>
      </c>
      <c r="AC2478" s="5" t="s">
        <v>123</v>
      </c>
      <c r="AD2478" s="3" t="s">
        <v>123</v>
      </c>
      <c r="AE2478" s="3" t="s">
        <v>109</v>
      </c>
      <c r="AF2478" s="8"/>
      <c r="AG2478" s="3" t="s">
        <v>109</v>
      </c>
      <c r="AH2478" s="3" t="s">
        <v>123</v>
      </c>
      <c r="AI2478" s="3" t="s">
        <v>109</v>
      </c>
      <c r="AJ2478" s="12">
        <v>3</v>
      </c>
      <c r="AL2478" s="10">
        <v>3</v>
      </c>
      <c r="AN2478" s="3" t="s">
        <v>109</v>
      </c>
      <c r="AO2478" s="2"/>
      <c r="AP2478" s="3" t="s">
        <v>109</v>
      </c>
      <c r="AQ2478" s="3" t="s">
        <v>109</v>
      </c>
      <c r="AR2478" s="3" t="s">
        <v>109</v>
      </c>
      <c r="AS2478" s="3" t="s">
        <v>109</v>
      </c>
      <c r="AT2478" s="3" t="s">
        <v>109</v>
      </c>
      <c r="AU2478" s="3" t="s">
        <v>109</v>
      </c>
      <c r="AV2478" s="3" t="s">
        <v>109</v>
      </c>
      <c r="AW2478" s="3" t="s">
        <v>109</v>
      </c>
      <c r="AX2478" s="3" t="s">
        <v>109</v>
      </c>
      <c r="AY2478" s="3" t="s">
        <v>109</v>
      </c>
      <c r="AZ2478" s="3" t="s">
        <v>109</v>
      </c>
      <c r="BA2478" s="3" t="s">
        <v>109</v>
      </c>
      <c r="BB2478" s="3" t="s">
        <v>109</v>
      </c>
      <c r="BC2478" s="3" t="s">
        <v>109</v>
      </c>
      <c r="BD2478" s="3" t="s">
        <v>109</v>
      </c>
      <c r="BE2478" s="3" t="s">
        <v>109</v>
      </c>
      <c r="BF2478" s="3" t="s">
        <v>109</v>
      </c>
      <c r="BG2478" s="3" t="s">
        <v>109</v>
      </c>
      <c r="BH2478" s="3" t="s">
        <v>109</v>
      </c>
      <c r="BI2478" s="3" t="s">
        <v>109</v>
      </c>
      <c r="BJ2478" s="3" t="s">
        <v>109</v>
      </c>
      <c r="BK2478" s="3" t="s">
        <v>109</v>
      </c>
      <c r="BM2478" s="3" t="s">
        <v>109</v>
      </c>
      <c r="BN2478" s="3" t="s">
        <v>109</v>
      </c>
      <c r="BO2478" s="3" t="s">
        <v>109</v>
      </c>
      <c r="BP2478" s="3" t="s">
        <v>109</v>
      </c>
      <c r="BQ2478" s="3" t="s">
        <v>109</v>
      </c>
      <c r="BR2478" s="3" t="s">
        <v>109</v>
      </c>
      <c r="BS2478" s="3" t="s">
        <v>109</v>
      </c>
      <c r="BT2478" s="3" t="s">
        <v>109</v>
      </c>
      <c r="BU2478" s="3" t="s">
        <v>109</v>
      </c>
      <c r="BV2478" s="3" t="s">
        <v>109</v>
      </c>
      <c r="BW2478" s="3" t="s">
        <v>109</v>
      </c>
      <c r="BX2478" s="3" t="s">
        <v>109</v>
      </c>
      <c r="BY2478" s="3" t="s">
        <v>109</v>
      </c>
      <c r="BZ2478" s="3" t="s">
        <v>109</v>
      </c>
      <c r="CA2478" s="4">
        <v>2.5474E-2</v>
      </c>
      <c r="CB2478" s="3" t="s">
        <v>109</v>
      </c>
      <c r="CC2478" s="4">
        <v>256000</v>
      </c>
      <c r="CD2478" s="3" t="s">
        <v>109</v>
      </c>
      <c r="CE2478" s="3" t="s">
        <v>109</v>
      </c>
      <c r="CF2478" s="3" t="s">
        <v>109</v>
      </c>
      <c r="CG2478" s="3" t="s">
        <v>109</v>
      </c>
      <c r="CH2478" s="3" t="s">
        <v>10553</v>
      </c>
      <c r="CI2478" s="3" t="s">
        <v>109</v>
      </c>
      <c r="CJ2478" s="3" t="s">
        <v>109</v>
      </c>
      <c r="CK2478" s="3" t="s">
        <v>109</v>
      </c>
      <c r="CL2478" s="3" t="s">
        <v>109</v>
      </c>
      <c r="CM2478" s="3" t="s">
        <v>109</v>
      </c>
      <c r="CN2478" s="3" t="s">
        <v>109</v>
      </c>
      <c r="CO2478" s="3" t="s">
        <v>109</v>
      </c>
      <c r="CP2478" s="3" t="s">
        <v>109</v>
      </c>
      <c r="CQ2478" s="5" t="s">
        <v>113</v>
      </c>
      <c r="CR2478" s="5" t="s">
        <v>109</v>
      </c>
      <c r="CV2478" s="21" t="s">
        <v>113</v>
      </c>
    </row>
    <row r="2479" spans="1:100" x14ac:dyDescent="0.25">
      <c r="A2479" s="3" t="s">
        <v>10554</v>
      </c>
      <c r="B2479" s="3" t="s">
        <v>102</v>
      </c>
      <c r="C2479" s="4">
        <v>2.4108999999999998E-2</v>
      </c>
      <c r="D2479" s="3" t="s">
        <v>109</v>
      </c>
      <c r="E2479" s="3" t="s">
        <v>10555</v>
      </c>
      <c r="F2479" s="3" t="s">
        <v>10556</v>
      </c>
      <c r="G2479" s="3" t="s">
        <v>106</v>
      </c>
      <c r="H2479" s="4">
        <v>47909</v>
      </c>
      <c r="I2479" s="3" t="s">
        <v>10195</v>
      </c>
      <c r="J2479" s="3" t="s">
        <v>9957</v>
      </c>
      <c r="K2479" s="4">
        <v>18256</v>
      </c>
      <c r="L2479" s="3" t="s">
        <v>109</v>
      </c>
      <c r="M2479" s="3" t="s">
        <v>109</v>
      </c>
      <c r="N2479" s="3" t="s">
        <v>109</v>
      </c>
      <c r="O2479" s="3" t="s">
        <v>109</v>
      </c>
      <c r="P2479" s="3" t="s">
        <v>109</v>
      </c>
      <c r="Q2479" s="2"/>
      <c r="S2479" s="3" t="s">
        <v>109</v>
      </c>
      <c r="T2479" s="3" t="s">
        <v>109</v>
      </c>
      <c r="U2479" s="3" t="s">
        <v>109</v>
      </c>
      <c r="V2479" s="3" t="s">
        <v>109</v>
      </c>
      <c r="W2479" s="3" t="s">
        <v>109</v>
      </c>
      <c r="X2479" s="3" t="s">
        <v>109</v>
      </c>
      <c r="Y2479" s="3" t="s">
        <v>109</v>
      </c>
      <c r="Z2479" s="3" t="s">
        <v>109</v>
      </c>
      <c r="AA2479" s="4">
        <v>1975</v>
      </c>
      <c r="AB2479" s="3" t="s">
        <v>109</v>
      </c>
      <c r="AC2479" s="5" t="s">
        <v>123</v>
      </c>
      <c r="AD2479" s="3" t="s">
        <v>111</v>
      </c>
      <c r="AE2479" s="3" t="s">
        <v>109</v>
      </c>
      <c r="AF2479" s="8"/>
      <c r="AG2479" s="3" t="s">
        <v>109</v>
      </c>
      <c r="AH2479" s="3" t="s">
        <v>123</v>
      </c>
      <c r="AI2479" s="3" t="s">
        <v>109</v>
      </c>
      <c r="AJ2479" s="12">
        <v>3</v>
      </c>
      <c r="AL2479" s="10">
        <v>3</v>
      </c>
      <c r="AN2479" s="3" t="s">
        <v>109</v>
      </c>
      <c r="AO2479" s="2"/>
      <c r="AP2479" s="3" t="s">
        <v>109</v>
      </c>
      <c r="AQ2479" s="3" t="s">
        <v>109</v>
      </c>
      <c r="AR2479" s="3" t="s">
        <v>109</v>
      </c>
      <c r="AS2479" s="3" t="s">
        <v>109</v>
      </c>
      <c r="AT2479" s="3" t="s">
        <v>109</v>
      </c>
      <c r="AU2479" s="3" t="s">
        <v>109</v>
      </c>
      <c r="AV2479" s="3" t="s">
        <v>109</v>
      </c>
      <c r="AW2479" s="3" t="s">
        <v>109</v>
      </c>
      <c r="AX2479" s="3" t="s">
        <v>109</v>
      </c>
      <c r="AY2479" s="3" t="s">
        <v>109</v>
      </c>
      <c r="AZ2479" s="3" t="s">
        <v>109</v>
      </c>
      <c r="BA2479" s="3" t="s">
        <v>109</v>
      </c>
      <c r="BB2479" s="3" t="s">
        <v>109</v>
      </c>
      <c r="BC2479" s="3" t="s">
        <v>109</v>
      </c>
      <c r="BD2479" s="3" t="s">
        <v>109</v>
      </c>
      <c r="BE2479" s="3" t="s">
        <v>109</v>
      </c>
      <c r="BF2479" s="3" t="s">
        <v>109</v>
      </c>
      <c r="BG2479" s="3" t="s">
        <v>109</v>
      </c>
      <c r="BH2479" s="3" t="s">
        <v>109</v>
      </c>
      <c r="BI2479" s="3" t="s">
        <v>109</v>
      </c>
      <c r="BJ2479" s="3" t="s">
        <v>109</v>
      </c>
      <c r="BK2479" s="3" t="s">
        <v>109</v>
      </c>
      <c r="BM2479" s="3" t="s">
        <v>109</v>
      </c>
      <c r="BN2479" s="3" t="s">
        <v>109</v>
      </c>
      <c r="BO2479" s="3" t="s">
        <v>109</v>
      </c>
      <c r="BP2479" s="3" t="s">
        <v>109</v>
      </c>
      <c r="BQ2479" s="3" t="s">
        <v>109</v>
      </c>
      <c r="BR2479" s="3" t="s">
        <v>109</v>
      </c>
      <c r="BS2479" s="3" t="s">
        <v>109</v>
      </c>
      <c r="BT2479" s="3" t="s">
        <v>109</v>
      </c>
      <c r="BU2479" s="3" t="s">
        <v>109</v>
      </c>
      <c r="BV2479" s="3" t="s">
        <v>109</v>
      </c>
      <c r="BW2479" s="3" t="s">
        <v>109</v>
      </c>
      <c r="BX2479" s="3" t="s">
        <v>109</v>
      </c>
      <c r="BY2479" s="3" t="s">
        <v>109</v>
      </c>
      <c r="BZ2479" s="3" t="s">
        <v>109</v>
      </c>
      <c r="CA2479" s="4">
        <v>2.4108999999999998E-2</v>
      </c>
      <c r="CB2479" s="3" t="s">
        <v>109</v>
      </c>
      <c r="CC2479" s="4">
        <v>314300</v>
      </c>
      <c r="CD2479" s="3" t="s">
        <v>109</v>
      </c>
      <c r="CE2479" s="3" t="s">
        <v>109</v>
      </c>
      <c r="CF2479" s="3" t="s">
        <v>109</v>
      </c>
      <c r="CG2479" s="3" t="s">
        <v>109</v>
      </c>
      <c r="CH2479" s="3" t="s">
        <v>10557</v>
      </c>
      <c r="CI2479" s="3" t="s">
        <v>109</v>
      </c>
      <c r="CJ2479" s="3" t="s">
        <v>109</v>
      </c>
      <c r="CK2479" s="3" t="s">
        <v>109</v>
      </c>
      <c r="CL2479" s="3" t="s">
        <v>109</v>
      </c>
      <c r="CM2479" s="3" t="s">
        <v>109</v>
      </c>
      <c r="CN2479" s="3" t="s">
        <v>109</v>
      </c>
      <c r="CO2479" s="3" t="s">
        <v>109</v>
      </c>
      <c r="CP2479" s="3" t="s">
        <v>109</v>
      </c>
      <c r="CQ2479" s="5" t="s">
        <v>113</v>
      </c>
      <c r="CR2479" s="5" t="s">
        <v>109</v>
      </c>
      <c r="CV2479" s="21" t="s">
        <v>113</v>
      </c>
    </row>
    <row r="2480" spans="1:100" x14ac:dyDescent="0.25">
      <c r="A2480" s="3" t="s">
        <v>10558</v>
      </c>
      <c r="B2480" s="3" t="s">
        <v>102</v>
      </c>
      <c r="C2480" s="4">
        <v>2.4108999999999998E-2</v>
      </c>
      <c r="D2480" s="3" t="s">
        <v>109</v>
      </c>
      <c r="E2480" s="3" t="s">
        <v>6298</v>
      </c>
      <c r="F2480" s="3" t="s">
        <v>10559</v>
      </c>
      <c r="G2480" s="3" t="s">
        <v>106</v>
      </c>
      <c r="H2480" s="4">
        <v>47909</v>
      </c>
      <c r="I2480" s="3" t="s">
        <v>10195</v>
      </c>
      <c r="J2480" s="3" t="s">
        <v>9957</v>
      </c>
      <c r="K2480" s="4">
        <v>21000</v>
      </c>
      <c r="L2480" s="3" t="s">
        <v>109</v>
      </c>
      <c r="M2480" s="3" t="s">
        <v>109</v>
      </c>
      <c r="N2480" s="3" t="s">
        <v>109</v>
      </c>
      <c r="O2480" s="3" t="s">
        <v>109</v>
      </c>
      <c r="P2480" s="3" t="s">
        <v>109</v>
      </c>
      <c r="Q2480" s="2"/>
      <c r="S2480" s="3" t="s">
        <v>109</v>
      </c>
      <c r="T2480" s="3" t="s">
        <v>109</v>
      </c>
      <c r="U2480" s="3" t="s">
        <v>109</v>
      </c>
      <c r="V2480" s="3" t="s">
        <v>109</v>
      </c>
      <c r="W2480" s="3" t="s">
        <v>109</v>
      </c>
      <c r="X2480" s="3" t="s">
        <v>109</v>
      </c>
      <c r="Y2480" s="3" t="s">
        <v>109</v>
      </c>
      <c r="Z2480" s="3" t="s">
        <v>109</v>
      </c>
      <c r="AA2480" s="4">
        <v>1998</v>
      </c>
      <c r="AB2480" s="3" t="s">
        <v>109</v>
      </c>
      <c r="AC2480" s="5" t="s">
        <v>111</v>
      </c>
      <c r="AD2480" s="3" t="s">
        <v>111</v>
      </c>
      <c r="AE2480" s="3" t="s">
        <v>109</v>
      </c>
      <c r="AF2480" s="8"/>
      <c r="AG2480" s="3" t="s">
        <v>109</v>
      </c>
      <c r="AH2480" s="3" t="s">
        <v>111</v>
      </c>
      <c r="AI2480" s="3" t="s">
        <v>109</v>
      </c>
      <c r="AJ2480" s="16"/>
      <c r="AL2480" s="16"/>
      <c r="AN2480" s="3" t="s">
        <v>109</v>
      </c>
      <c r="AO2480" s="2"/>
      <c r="AP2480" s="3" t="s">
        <v>109</v>
      </c>
      <c r="AQ2480" s="3" t="s">
        <v>109</v>
      </c>
      <c r="AR2480" s="3" t="s">
        <v>109</v>
      </c>
      <c r="AS2480" s="3" t="s">
        <v>109</v>
      </c>
      <c r="AT2480" s="3" t="s">
        <v>109</v>
      </c>
      <c r="AU2480" s="3" t="s">
        <v>109</v>
      </c>
      <c r="AV2480" s="3" t="s">
        <v>109</v>
      </c>
      <c r="AW2480" s="3" t="s">
        <v>109</v>
      </c>
      <c r="AX2480" s="3" t="s">
        <v>109</v>
      </c>
      <c r="AY2480" s="3" t="s">
        <v>109</v>
      </c>
      <c r="AZ2480" s="3" t="s">
        <v>109</v>
      </c>
      <c r="BA2480" s="3" t="s">
        <v>109</v>
      </c>
      <c r="BB2480" s="3" t="s">
        <v>109</v>
      </c>
      <c r="BC2480" s="3" t="s">
        <v>109</v>
      </c>
      <c r="BD2480" s="3" t="s">
        <v>109</v>
      </c>
      <c r="BE2480" s="3" t="s">
        <v>109</v>
      </c>
      <c r="BF2480" s="3" t="s">
        <v>109</v>
      </c>
      <c r="BG2480" s="3" t="s">
        <v>109</v>
      </c>
      <c r="BH2480" s="3" t="s">
        <v>109</v>
      </c>
      <c r="BI2480" s="3" t="s">
        <v>109</v>
      </c>
      <c r="BJ2480" s="3" t="s">
        <v>109</v>
      </c>
      <c r="BK2480" s="3" t="s">
        <v>109</v>
      </c>
      <c r="BM2480" s="3" t="s">
        <v>109</v>
      </c>
      <c r="BN2480" s="3" t="s">
        <v>109</v>
      </c>
      <c r="BO2480" s="3" t="s">
        <v>109</v>
      </c>
      <c r="BP2480" s="3" t="s">
        <v>109</v>
      </c>
      <c r="BQ2480" s="3" t="s">
        <v>109</v>
      </c>
      <c r="BR2480" s="3" t="s">
        <v>109</v>
      </c>
      <c r="BS2480" s="3" t="s">
        <v>109</v>
      </c>
      <c r="BT2480" s="3" t="s">
        <v>109</v>
      </c>
      <c r="BU2480" s="3" t="s">
        <v>109</v>
      </c>
      <c r="BV2480" s="3" t="s">
        <v>109</v>
      </c>
      <c r="BW2480" s="3" t="s">
        <v>109</v>
      </c>
      <c r="BX2480" s="3" t="s">
        <v>109</v>
      </c>
      <c r="BY2480" s="3" t="s">
        <v>109</v>
      </c>
      <c r="BZ2480" s="3" t="s">
        <v>109</v>
      </c>
      <c r="CA2480" s="4">
        <v>2.4108999999999998E-2</v>
      </c>
      <c r="CB2480" s="3" t="s">
        <v>109</v>
      </c>
      <c r="CC2480" s="4">
        <v>634000</v>
      </c>
      <c r="CD2480" s="3" t="s">
        <v>109</v>
      </c>
      <c r="CE2480" s="3" t="s">
        <v>109</v>
      </c>
      <c r="CF2480" s="3" t="s">
        <v>109</v>
      </c>
      <c r="CG2480" s="3" t="s">
        <v>109</v>
      </c>
      <c r="CH2480" s="3" t="s">
        <v>10560</v>
      </c>
      <c r="CI2480" s="3" t="s">
        <v>109</v>
      </c>
      <c r="CJ2480" s="3" t="s">
        <v>109</v>
      </c>
      <c r="CK2480" s="3" t="s">
        <v>109</v>
      </c>
      <c r="CL2480" s="3" t="s">
        <v>109</v>
      </c>
      <c r="CM2480" s="3" t="s">
        <v>109</v>
      </c>
      <c r="CN2480" s="3" t="s">
        <v>109</v>
      </c>
      <c r="CO2480" s="3" t="s">
        <v>109</v>
      </c>
      <c r="CP2480" s="3" t="s">
        <v>109</v>
      </c>
      <c r="CQ2480" s="5" t="s">
        <v>113</v>
      </c>
      <c r="CR2480" s="5" t="s">
        <v>109</v>
      </c>
      <c r="CV2480" s="21" t="s">
        <v>113</v>
      </c>
    </row>
    <row r="2481" spans="1:100" x14ac:dyDescent="0.25">
      <c r="A2481" s="3" t="s">
        <v>10561</v>
      </c>
      <c r="B2481" s="3" t="s">
        <v>199</v>
      </c>
      <c r="C2481" s="4">
        <v>2.4153000000000001E-2</v>
      </c>
      <c r="D2481" s="3" t="s">
        <v>10562</v>
      </c>
      <c r="E2481" s="3" t="s">
        <v>7565</v>
      </c>
      <c r="F2481" s="3" t="s">
        <v>10563</v>
      </c>
      <c r="G2481" s="3" t="s">
        <v>106</v>
      </c>
      <c r="H2481" s="4">
        <v>47905</v>
      </c>
      <c r="I2481" s="3" t="s">
        <v>10195</v>
      </c>
      <c r="J2481" s="3" t="s">
        <v>9957</v>
      </c>
      <c r="K2481" s="4">
        <v>17560</v>
      </c>
      <c r="L2481" s="3" t="s">
        <v>109</v>
      </c>
      <c r="M2481" s="3" t="s">
        <v>109</v>
      </c>
      <c r="N2481" s="3" t="s">
        <v>109</v>
      </c>
      <c r="O2481" s="3" t="s">
        <v>109</v>
      </c>
      <c r="P2481" s="3" t="s">
        <v>109</v>
      </c>
      <c r="Q2481" s="2"/>
      <c r="S2481" s="3" t="s">
        <v>109</v>
      </c>
      <c r="T2481" s="3" t="s">
        <v>109</v>
      </c>
      <c r="U2481" s="3" t="s">
        <v>109</v>
      </c>
      <c r="V2481" s="3" t="s">
        <v>109</v>
      </c>
      <c r="W2481" s="3" t="s">
        <v>109</v>
      </c>
      <c r="X2481" s="3" t="s">
        <v>109</v>
      </c>
      <c r="Y2481" s="3" t="s">
        <v>109</v>
      </c>
      <c r="Z2481" s="3" t="s">
        <v>109</v>
      </c>
      <c r="AA2481" s="4">
        <v>2000</v>
      </c>
      <c r="AB2481" s="3" t="s">
        <v>109</v>
      </c>
      <c r="AC2481" s="5" t="s">
        <v>111</v>
      </c>
      <c r="AD2481" s="3" t="s">
        <v>111</v>
      </c>
      <c r="AE2481" s="3" t="s">
        <v>109</v>
      </c>
      <c r="AF2481" s="8"/>
      <c r="AG2481" s="3" t="s">
        <v>109</v>
      </c>
      <c r="AH2481" s="3" t="s">
        <v>111</v>
      </c>
      <c r="AI2481" s="3" t="s">
        <v>109</v>
      </c>
      <c r="AJ2481" s="12">
        <v>3</v>
      </c>
      <c r="AL2481" s="10">
        <v>3</v>
      </c>
      <c r="AN2481" s="3" t="s">
        <v>109</v>
      </c>
      <c r="AO2481" s="2"/>
      <c r="AP2481" s="3" t="s">
        <v>109</v>
      </c>
      <c r="AQ2481" s="3" t="s">
        <v>109</v>
      </c>
      <c r="AR2481" s="3" t="s">
        <v>109</v>
      </c>
      <c r="AS2481" s="3" t="s">
        <v>109</v>
      </c>
      <c r="AT2481" s="3" t="s">
        <v>109</v>
      </c>
      <c r="AU2481" s="3" t="s">
        <v>109</v>
      </c>
      <c r="AV2481" s="3" t="s">
        <v>109</v>
      </c>
      <c r="AW2481" s="3" t="s">
        <v>109</v>
      </c>
      <c r="AX2481" s="3" t="s">
        <v>109</v>
      </c>
      <c r="AY2481" s="3" t="s">
        <v>109</v>
      </c>
      <c r="AZ2481" s="3" t="s">
        <v>109</v>
      </c>
      <c r="BA2481" s="3" t="s">
        <v>109</v>
      </c>
      <c r="BB2481" s="3" t="s">
        <v>109</v>
      </c>
      <c r="BC2481" s="3" t="s">
        <v>109</v>
      </c>
      <c r="BD2481" s="3" t="s">
        <v>109</v>
      </c>
      <c r="BE2481" s="3" t="s">
        <v>109</v>
      </c>
      <c r="BF2481" s="3" t="s">
        <v>109</v>
      </c>
      <c r="BG2481" s="3" t="s">
        <v>109</v>
      </c>
      <c r="BH2481" s="3" t="s">
        <v>109</v>
      </c>
      <c r="BI2481" s="3" t="s">
        <v>109</v>
      </c>
      <c r="BJ2481" s="3" t="s">
        <v>109</v>
      </c>
      <c r="BK2481" s="3" t="s">
        <v>109</v>
      </c>
      <c r="BM2481" s="3" t="s">
        <v>109</v>
      </c>
      <c r="BN2481" s="3" t="s">
        <v>109</v>
      </c>
      <c r="BO2481" s="3" t="s">
        <v>109</v>
      </c>
      <c r="BP2481" s="3" t="s">
        <v>109</v>
      </c>
      <c r="BQ2481" s="3" t="s">
        <v>109</v>
      </c>
      <c r="BR2481" s="3" t="s">
        <v>109</v>
      </c>
      <c r="BS2481" s="3" t="s">
        <v>109</v>
      </c>
      <c r="BT2481" s="3" t="s">
        <v>109</v>
      </c>
      <c r="BU2481" s="3" t="s">
        <v>109</v>
      </c>
      <c r="BV2481" s="3" t="s">
        <v>109</v>
      </c>
      <c r="BW2481" s="3" t="s">
        <v>109</v>
      </c>
      <c r="BX2481" s="3" t="s">
        <v>109</v>
      </c>
      <c r="BY2481" s="3" t="s">
        <v>109</v>
      </c>
      <c r="BZ2481" s="3" t="s">
        <v>109</v>
      </c>
      <c r="CA2481" s="4">
        <v>2.4153000000000001E-2</v>
      </c>
      <c r="CB2481" s="3" t="s">
        <v>109</v>
      </c>
      <c r="CC2481" s="4">
        <v>516000</v>
      </c>
      <c r="CD2481" s="3" t="s">
        <v>109</v>
      </c>
      <c r="CE2481" s="3" t="s">
        <v>109</v>
      </c>
      <c r="CF2481" s="3" t="s">
        <v>109</v>
      </c>
      <c r="CG2481" s="3" t="s">
        <v>109</v>
      </c>
      <c r="CH2481" s="3" t="s">
        <v>10564</v>
      </c>
      <c r="CI2481" s="3" t="s">
        <v>109</v>
      </c>
      <c r="CJ2481" s="3" t="s">
        <v>109</v>
      </c>
      <c r="CK2481" s="3" t="s">
        <v>109</v>
      </c>
      <c r="CL2481" s="3" t="s">
        <v>109</v>
      </c>
      <c r="CM2481" s="3" t="s">
        <v>109</v>
      </c>
      <c r="CN2481" s="3" t="s">
        <v>109</v>
      </c>
      <c r="CO2481" s="3" t="s">
        <v>109</v>
      </c>
      <c r="CP2481" s="3" t="s">
        <v>109</v>
      </c>
      <c r="CQ2481" s="5" t="s">
        <v>113</v>
      </c>
      <c r="CR2481" s="5" t="s">
        <v>109</v>
      </c>
      <c r="CV2481" s="21" t="s">
        <v>113</v>
      </c>
    </row>
    <row r="2482" spans="1:100" x14ac:dyDescent="0.25">
      <c r="A2482" s="3" t="s">
        <v>10565</v>
      </c>
      <c r="B2482" s="3" t="s">
        <v>1083</v>
      </c>
      <c r="C2482" s="4">
        <v>2.2936000000000002E-2</v>
      </c>
      <c r="D2482" s="3" t="s">
        <v>109</v>
      </c>
      <c r="E2482" s="3" t="s">
        <v>10566</v>
      </c>
      <c r="F2482" s="3" t="s">
        <v>10567</v>
      </c>
      <c r="G2482" s="3" t="s">
        <v>1087</v>
      </c>
      <c r="H2482" s="4">
        <v>47970</v>
      </c>
      <c r="I2482" s="3" t="s">
        <v>10195</v>
      </c>
      <c r="J2482" s="3" t="s">
        <v>9957</v>
      </c>
      <c r="K2482" s="4">
        <v>21324</v>
      </c>
      <c r="L2482" s="3" t="s">
        <v>109</v>
      </c>
      <c r="M2482" s="3" t="s">
        <v>109</v>
      </c>
      <c r="N2482" s="3" t="s">
        <v>109</v>
      </c>
      <c r="O2482" s="3" t="s">
        <v>109</v>
      </c>
      <c r="P2482" s="3" t="s">
        <v>109</v>
      </c>
      <c r="Q2482" s="2"/>
      <c r="S2482" s="3" t="s">
        <v>109</v>
      </c>
      <c r="T2482" s="3" t="s">
        <v>109</v>
      </c>
      <c r="U2482" s="3" t="s">
        <v>109</v>
      </c>
      <c r="V2482" s="3" t="s">
        <v>109</v>
      </c>
      <c r="W2482" s="3" t="s">
        <v>109</v>
      </c>
      <c r="X2482" s="3" t="s">
        <v>109</v>
      </c>
      <c r="Y2482" s="3" t="s">
        <v>109</v>
      </c>
      <c r="Z2482" s="3" t="s">
        <v>109</v>
      </c>
      <c r="AA2482" s="4">
        <v>1983</v>
      </c>
      <c r="AB2482" s="3" t="s">
        <v>109</v>
      </c>
      <c r="AC2482" s="5" t="s">
        <v>123</v>
      </c>
      <c r="AD2482" s="3" t="s">
        <v>123</v>
      </c>
      <c r="AE2482" s="3" t="s">
        <v>109</v>
      </c>
      <c r="AF2482" s="8"/>
      <c r="AG2482" s="3" t="s">
        <v>109</v>
      </c>
      <c r="AH2482" s="3" t="s">
        <v>126</v>
      </c>
      <c r="AI2482" s="3" t="s">
        <v>109</v>
      </c>
      <c r="AJ2482" s="12">
        <v>2</v>
      </c>
      <c r="AL2482" s="10">
        <v>2</v>
      </c>
      <c r="AN2482" s="3" t="s">
        <v>109</v>
      </c>
      <c r="AO2482" s="2"/>
      <c r="AP2482" s="3" t="s">
        <v>109</v>
      </c>
      <c r="AQ2482" s="3" t="s">
        <v>109</v>
      </c>
      <c r="AR2482" s="3" t="s">
        <v>109</v>
      </c>
      <c r="AS2482" s="3" t="s">
        <v>109</v>
      </c>
      <c r="AT2482" s="3" t="s">
        <v>109</v>
      </c>
      <c r="AU2482" s="3" t="s">
        <v>109</v>
      </c>
      <c r="AV2482" s="3" t="s">
        <v>109</v>
      </c>
      <c r="AW2482" s="3" t="s">
        <v>109</v>
      </c>
      <c r="AX2482" s="3" t="s">
        <v>109</v>
      </c>
      <c r="AY2482" s="3" t="s">
        <v>109</v>
      </c>
      <c r="AZ2482" s="3" t="s">
        <v>109</v>
      </c>
      <c r="BA2482" s="3" t="s">
        <v>109</v>
      </c>
      <c r="BB2482" s="3" t="s">
        <v>109</v>
      </c>
      <c r="BC2482" s="3" t="s">
        <v>109</v>
      </c>
      <c r="BD2482" s="3" t="s">
        <v>109</v>
      </c>
      <c r="BE2482" s="3" t="s">
        <v>109</v>
      </c>
      <c r="BF2482" s="3" t="s">
        <v>109</v>
      </c>
      <c r="BG2482" s="3" t="s">
        <v>109</v>
      </c>
      <c r="BH2482" s="3" t="s">
        <v>109</v>
      </c>
      <c r="BI2482" s="3" t="s">
        <v>109</v>
      </c>
      <c r="BJ2482" s="3" t="s">
        <v>109</v>
      </c>
      <c r="BK2482" s="3" t="s">
        <v>109</v>
      </c>
      <c r="BM2482" s="3" t="s">
        <v>109</v>
      </c>
      <c r="BN2482" s="3" t="s">
        <v>109</v>
      </c>
      <c r="BO2482" s="3" t="s">
        <v>109</v>
      </c>
      <c r="BP2482" s="3" t="s">
        <v>109</v>
      </c>
      <c r="BQ2482" s="3" t="s">
        <v>109</v>
      </c>
      <c r="BR2482" s="3" t="s">
        <v>109</v>
      </c>
      <c r="BS2482" s="3" t="s">
        <v>109</v>
      </c>
      <c r="BT2482" s="3" t="s">
        <v>109</v>
      </c>
      <c r="BU2482" s="3" t="s">
        <v>109</v>
      </c>
      <c r="BV2482" s="3" t="s">
        <v>109</v>
      </c>
      <c r="BW2482" s="3" t="s">
        <v>109</v>
      </c>
      <c r="BX2482" s="3" t="s">
        <v>109</v>
      </c>
      <c r="BY2482" s="3" t="s">
        <v>109</v>
      </c>
      <c r="BZ2482" s="3" t="s">
        <v>109</v>
      </c>
      <c r="CA2482" s="4">
        <v>2.2936000000000002E-2</v>
      </c>
      <c r="CB2482" s="3" t="s">
        <v>109</v>
      </c>
      <c r="CC2482" s="4">
        <v>244200</v>
      </c>
      <c r="CD2482" s="3" t="s">
        <v>109</v>
      </c>
      <c r="CE2482" s="3" t="s">
        <v>109</v>
      </c>
      <c r="CF2482" s="3" t="s">
        <v>109</v>
      </c>
      <c r="CG2482" s="3" t="s">
        <v>109</v>
      </c>
      <c r="CH2482" s="3" t="s">
        <v>10568</v>
      </c>
      <c r="CI2482" s="3" t="s">
        <v>109</v>
      </c>
      <c r="CJ2482" s="3" t="s">
        <v>109</v>
      </c>
      <c r="CK2482" s="3" t="s">
        <v>109</v>
      </c>
      <c r="CL2482" s="3" t="s">
        <v>109</v>
      </c>
      <c r="CM2482" s="3" t="s">
        <v>109</v>
      </c>
      <c r="CN2482" s="3" t="s">
        <v>109</v>
      </c>
      <c r="CO2482" s="3" t="s">
        <v>109</v>
      </c>
      <c r="CP2482" s="3" t="s">
        <v>109</v>
      </c>
      <c r="CQ2482" s="5" t="s">
        <v>113</v>
      </c>
      <c r="CR2482" s="5" t="s">
        <v>109</v>
      </c>
      <c r="CV2482" s="21" t="s">
        <v>113</v>
      </c>
    </row>
    <row r="2483" spans="1:100" x14ac:dyDescent="0.25">
      <c r="A2483" s="3" t="s">
        <v>10569</v>
      </c>
      <c r="B2483" s="3" t="s">
        <v>109</v>
      </c>
      <c r="C2483" s="8"/>
      <c r="D2483" s="3" t="s">
        <v>109</v>
      </c>
      <c r="E2483" s="3" t="s">
        <v>801</v>
      </c>
      <c r="F2483" s="3" t="s">
        <v>109</v>
      </c>
      <c r="G2483" s="3" t="s">
        <v>109</v>
      </c>
      <c r="H2483" s="23"/>
      <c r="I2483" s="3" t="s">
        <v>10195</v>
      </c>
      <c r="J2483" s="3" t="s">
        <v>9957</v>
      </c>
      <c r="K2483" s="4">
        <v>42400</v>
      </c>
      <c r="L2483" s="3" t="s">
        <v>109</v>
      </c>
      <c r="M2483" s="3" t="s">
        <v>109</v>
      </c>
      <c r="N2483" s="3" t="s">
        <v>109</v>
      </c>
      <c r="O2483" s="3" t="s">
        <v>109</v>
      </c>
      <c r="P2483" s="3" t="s">
        <v>10570</v>
      </c>
      <c r="Q2483" s="2"/>
      <c r="S2483" s="3" t="s">
        <v>109</v>
      </c>
      <c r="T2483" s="3" t="s">
        <v>109</v>
      </c>
      <c r="U2483" s="3" t="s">
        <v>109</v>
      </c>
      <c r="V2483" s="3" t="s">
        <v>109</v>
      </c>
      <c r="W2483" s="3" t="s">
        <v>109</v>
      </c>
      <c r="X2483" s="3" t="s">
        <v>109</v>
      </c>
      <c r="Y2483" s="3" t="s">
        <v>109</v>
      </c>
      <c r="Z2483" s="3" t="s">
        <v>109</v>
      </c>
      <c r="AA2483" s="8"/>
      <c r="AB2483" s="3" t="s">
        <v>109</v>
      </c>
      <c r="AC2483" s="5" t="s">
        <v>135</v>
      </c>
      <c r="AD2483" s="3" t="s">
        <v>135</v>
      </c>
      <c r="AE2483" s="3" t="s">
        <v>109</v>
      </c>
      <c r="AF2483" s="8"/>
      <c r="AG2483" s="3" t="s">
        <v>109</v>
      </c>
      <c r="AH2483" s="3" t="s">
        <v>135</v>
      </c>
      <c r="AI2483" s="3" t="s">
        <v>109</v>
      </c>
      <c r="AJ2483" s="12">
        <v>4</v>
      </c>
      <c r="AL2483" s="10">
        <v>4</v>
      </c>
      <c r="AN2483" s="3" t="s">
        <v>109</v>
      </c>
      <c r="AO2483" s="2"/>
      <c r="AP2483" s="3" t="s">
        <v>109</v>
      </c>
      <c r="AQ2483" s="3" t="s">
        <v>109</v>
      </c>
      <c r="AR2483" s="3" t="s">
        <v>109</v>
      </c>
      <c r="AS2483" s="3" t="s">
        <v>109</v>
      </c>
      <c r="AT2483" s="3" t="s">
        <v>109</v>
      </c>
      <c r="AU2483" s="3" t="s">
        <v>109</v>
      </c>
      <c r="AV2483" s="3" t="s">
        <v>109</v>
      </c>
      <c r="AW2483" s="3" t="s">
        <v>109</v>
      </c>
      <c r="AX2483" s="3" t="s">
        <v>109</v>
      </c>
      <c r="AY2483" s="3" t="s">
        <v>109</v>
      </c>
      <c r="AZ2483" s="3" t="s">
        <v>109</v>
      </c>
      <c r="BA2483" s="3" t="s">
        <v>109</v>
      </c>
      <c r="BB2483" s="3" t="s">
        <v>109</v>
      </c>
      <c r="BC2483" s="3" t="s">
        <v>109</v>
      </c>
      <c r="BD2483" s="3" t="s">
        <v>109</v>
      </c>
      <c r="BE2483" s="3" t="s">
        <v>109</v>
      </c>
      <c r="BF2483" s="3" t="s">
        <v>109</v>
      </c>
      <c r="BG2483" s="3" t="s">
        <v>109</v>
      </c>
      <c r="BH2483" s="3" t="s">
        <v>109</v>
      </c>
      <c r="BI2483" s="3" t="s">
        <v>109</v>
      </c>
      <c r="BJ2483" s="3" t="s">
        <v>109</v>
      </c>
      <c r="BK2483" s="3" t="s">
        <v>109</v>
      </c>
      <c r="BM2483" s="3" t="s">
        <v>109</v>
      </c>
      <c r="BN2483" s="3" t="s">
        <v>109</v>
      </c>
      <c r="BO2483" s="3" t="s">
        <v>109</v>
      </c>
      <c r="BP2483" s="3" t="s">
        <v>109</v>
      </c>
      <c r="BQ2483" s="3" t="s">
        <v>109</v>
      </c>
      <c r="BR2483" s="3" t="s">
        <v>109</v>
      </c>
      <c r="BS2483" s="3" t="s">
        <v>109</v>
      </c>
      <c r="BT2483" s="3" t="s">
        <v>109</v>
      </c>
      <c r="BU2483" s="3" t="s">
        <v>109</v>
      </c>
      <c r="BV2483" s="3" t="s">
        <v>109</v>
      </c>
      <c r="BW2483" s="3" t="s">
        <v>109</v>
      </c>
      <c r="BX2483" s="3" t="s">
        <v>109</v>
      </c>
      <c r="BY2483" s="3" t="s">
        <v>109</v>
      </c>
      <c r="BZ2483" s="3" t="s">
        <v>109</v>
      </c>
      <c r="CA2483" s="8"/>
      <c r="CB2483" s="3" t="s">
        <v>109</v>
      </c>
      <c r="CC2483" s="4">
        <v>2332000</v>
      </c>
      <c r="CD2483" s="3" t="s">
        <v>109</v>
      </c>
      <c r="CE2483" s="3" t="s">
        <v>109</v>
      </c>
      <c r="CF2483" s="3" t="s">
        <v>109</v>
      </c>
      <c r="CG2483" s="3" t="s">
        <v>109</v>
      </c>
      <c r="CH2483" s="3" t="s">
        <v>10571</v>
      </c>
      <c r="CI2483" s="3" t="s">
        <v>109</v>
      </c>
      <c r="CJ2483" s="3" t="s">
        <v>109</v>
      </c>
      <c r="CK2483" s="3" t="s">
        <v>109</v>
      </c>
      <c r="CL2483" s="3" t="s">
        <v>109</v>
      </c>
      <c r="CM2483" s="3" t="s">
        <v>109</v>
      </c>
      <c r="CN2483" s="3" t="s">
        <v>109</v>
      </c>
      <c r="CO2483" s="3" t="s">
        <v>109</v>
      </c>
      <c r="CP2483" s="3" t="s">
        <v>109</v>
      </c>
      <c r="CQ2483" s="5" t="s">
        <v>113</v>
      </c>
      <c r="CR2483" s="5" t="s">
        <v>109</v>
      </c>
      <c r="CV2483" s="21" t="s">
        <v>113</v>
      </c>
    </row>
    <row r="2484" spans="1:100" x14ac:dyDescent="0.25">
      <c r="A2484" s="3" t="s">
        <v>191</v>
      </c>
      <c r="B2484" s="3" t="s">
        <v>192</v>
      </c>
      <c r="C2484" s="4">
        <v>2.4153000000000001E-2</v>
      </c>
      <c r="D2484" s="3" t="s">
        <v>10572</v>
      </c>
      <c r="E2484" s="3" t="s">
        <v>194</v>
      </c>
      <c r="F2484" s="3" t="s">
        <v>195</v>
      </c>
      <c r="G2484" s="3" t="s">
        <v>106</v>
      </c>
      <c r="H2484" s="4">
        <v>47909</v>
      </c>
      <c r="I2484" s="3" t="s">
        <v>10195</v>
      </c>
      <c r="J2484" s="3" t="s">
        <v>9957</v>
      </c>
      <c r="K2484" s="4">
        <v>39402</v>
      </c>
      <c r="L2484" s="3" t="s">
        <v>109</v>
      </c>
      <c r="M2484" s="3" t="s">
        <v>109</v>
      </c>
      <c r="N2484" s="3" t="s">
        <v>109</v>
      </c>
      <c r="O2484" s="3" t="s">
        <v>109</v>
      </c>
      <c r="P2484" s="3" t="s">
        <v>109</v>
      </c>
      <c r="Q2484" s="2"/>
      <c r="S2484" s="3" t="s">
        <v>109</v>
      </c>
      <c r="T2484" s="3" t="s">
        <v>109</v>
      </c>
      <c r="U2484" s="3" t="s">
        <v>109</v>
      </c>
      <c r="V2484" s="3" t="s">
        <v>109</v>
      </c>
      <c r="W2484" s="3" t="s">
        <v>109</v>
      </c>
      <c r="X2484" s="3" t="s">
        <v>109</v>
      </c>
      <c r="Y2484" s="3" t="s">
        <v>109</v>
      </c>
      <c r="Z2484" s="3" t="s">
        <v>109</v>
      </c>
      <c r="AA2484" s="4">
        <v>2001</v>
      </c>
      <c r="AB2484" s="3" t="s">
        <v>109</v>
      </c>
      <c r="AC2484" s="5" t="s">
        <v>109</v>
      </c>
      <c r="AD2484" s="3" t="s">
        <v>109</v>
      </c>
      <c r="AE2484" s="3" t="s">
        <v>109</v>
      </c>
      <c r="AF2484" s="8"/>
      <c r="AG2484" s="3" t="s">
        <v>109</v>
      </c>
      <c r="AH2484" s="3" t="s">
        <v>109</v>
      </c>
      <c r="AI2484" s="3" t="s">
        <v>109</v>
      </c>
      <c r="AJ2484" s="16"/>
      <c r="AL2484" s="16"/>
      <c r="AN2484" s="3" t="s">
        <v>109</v>
      </c>
      <c r="AO2484" s="2"/>
      <c r="AP2484" s="3" t="s">
        <v>109</v>
      </c>
      <c r="AQ2484" s="3" t="s">
        <v>109</v>
      </c>
      <c r="AR2484" s="3" t="s">
        <v>109</v>
      </c>
      <c r="AS2484" s="3" t="s">
        <v>109</v>
      </c>
      <c r="AT2484" s="3" t="s">
        <v>109</v>
      </c>
      <c r="AU2484" s="3" t="s">
        <v>109</v>
      </c>
      <c r="AV2484" s="3" t="s">
        <v>109</v>
      </c>
      <c r="AW2484" s="3" t="s">
        <v>109</v>
      </c>
      <c r="AX2484" s="3" t="s">
        <v>109</v>
      </c>
      <c r="AY2484" s="3" t="s">
        <v>109</v>
      </c>
      <c r="AZ2484" s="3" t="s">
        <v>109</v>
      </c>
      <c r="BA2484" s="3" t="s">
        <v>109</v>
      </c>
      <c r="BB2484" s="3" t="s">
        <v>109</v>
      </c>
      <c r="BC2484" s="3" t="s">
        <v>109</v>
      </c>
      <c r="BD2484" s="3" t="s">
        <v>109</v>
      </c>
      <c r="BE2484" s="3" t="s">
        <v>109</v>
      </c>
      <c r="BF2484" s="3" t="s">
        <v>109</v>
      </c>
      <c r="BG2484" s="3" t="s">
        <v>109</v>
      </c>
      <c r="BH2484" s="3" t="s">
        <v>109</v>
      </c>
      <c r="BI2484" s="3" t="s">
        <v>109</v>
      </c>
      <c r="BJ2484" s="3" t="s">
        <v>109</v>
      </c>
      <c r="BK2484" s="3" t="s">
        <v>109</v>
      </c>
      <c r="BM2484" s="3" t="s">
        <v>109</v>
      </c>
      <c r="BN2484" s="3" t="s">
        <v>109</v>
      </c>
      <c r="BO2484" s="3" t="s">
        <v>109</v>
      </c>
      <c r="BP2484" s="3" t="s">
        <v>109</v>
      </c>
      <c r="BQ2484" s="3" t="s">
        <v>109</v>
      </c>
      <c r="BR2484" s="3" t="s">
        <v>109</v>
      </c>
      <c r="BS2484" s="3" t="s">
        <v>109</v>
      </c>
      <c r="BT2484" s="3" t="s">
        <v>109</v>
      </c>
      <c r="BU2484" s="3" t="s">
        <v>109</v>
      </c>
      <c r="BV2484" s="3" t="s">
        <v>109</v>
      </c>
      <c r="BW2484" s="3" t="s">
        <v>109</v>
      </c>
      <c r="BX2484" s="3" t="s">
        <v>109</v>
      </c>
      <c r="BY2484" s="3" t="s">
        <v>109</v>
      </c>
      <c r="BZ2484" s="3" t="s">
        <v>109</v>
      </c>
      <c r="CA2484" s="4">
        <v>2.4153000000000001E-2</v>
      </c>
      <c r="CB2484" s="3" t="s">
        <v>109</v>
      </c>
      <c r="CC2484" s="4">
        <v>1017700</v>
      </c>
      <c r="CD2484" s="3" t="s">
        <v>109</v>
      </c>
      <c r="CE2484" s="3" t="s">
        <v>109</v>
      </c>
      <c r="CF2484" s="3" t="s">
        <v>109</v>
      </c>
      <c r="CG2484" s="3" t="s">
        <v>109</v>
      </c>
      <c r="CH2484" s="3" t="s">
        <v>10573</v>
      </c>
      <c r="CI2484" s="3" t="s">
        <v>109</v>
      </c>
      <c r="CJ2484" s="3" t="s">
        <v>109</v>
      </c>
      <c r="CK2484" s="3" t="s">
        <v>109</v>
      </c>
      <c r="CL2484" s="3" t="s">
        <v>109</v>
      </c>
      <c r="CM2484" s="3" t="s">
        <v>109</v>
      </c>
      <c r="CN2484" s="3" t="s">
        <v>109</v>
      </c>
      <c r="CO2484" s="3" t="s">
        <v>109</v>
      </c>
      <c r="CP2484" s="3" t="s">
        <v>109</v>
      </c>
      <c r="CQ2484" s="5" t="s">
        <v>113</v>
      </c>
      <c r="CR2484" s="5" t="s">
        <v>109</v>
      </c>
      <c r="CV2484" s="21" t="s">
        <v>126</v>
      </c>
    </row>
    <row r="2485" spans="1:100" x14ac:dyDescent="0.25">
      <c r="A2485" s="3" t="s">
        <v>10574</v>
      </c>
      <c r="B2485" s="3" t="s">
        <v>102</v>
      </c>
      <c r="C2485" s="4">
        <v>2.4108999999999998E-2</v>
      </c>
      <c r="D2485" s="3" t="s">
        <v>10575</v>
      </c>
      <c r="E2485" s="3" t="s">
        <v>10576</v>
      </c>
      <c r="F2485" s="3" t="s">
        <v>10577</v>
      </c>
      <c r="G2485" s="3" t="s">
        <v>106</v>
      </c>
      <c r="H2485" s="4">
        <v>47909</v>
      </c>
      <c r="I2485" s="3" t="s">
        <v>10195</v>
      </c>
      <c r="J2485" s="3" t="s">
        <v>10079</v>
      </c>
      <c r="K2485" s="4">
        <v>119728</v>
      </c>
      <c r="L2485" s="3" t="s">
        <v>109</v>
      </c>
      <c r="M2485" s="3" t="s">
        <v>109</v>
      </c>
      <c r="N2485" s="3" t="s">
        <v>109</v>
      </c>
      <c r="O2485" s="3" t="s">
        <v>109</v>
      </c>
      <c r="P2485" s="3" t="s">
        <v>109</v>
      </c>
      <c r="Q2485" s="2"/>
      <c r="S2485" s="3" t="s">
        <v>109</v>
      </c>
      <c r="T2485" s="3" t="s">
        <v>109</v>
      </c>
      <c r="U2485" s="3" t="s">
        <v>109</v>
      </c>
      <c r="V2485" s="3" t="s">
        <v>109</v>
      </c>
      <c r="W2485" s="3" t="s">
        <v>109</v>
      </c>
      <c r="X2485" s="3" t="s">
        <v>109</v>
      </c>
      <c r="Y2485" s="3" t="s">
        <v>109</v>
      </c>
      <c r="Z2485" s="3" t="s">
        <v>109</v>
      </c>
      <c r="AA2485" s="4">
        <v>1961</v>
      </c>
      <c r="AB2485" s="3" t="s">
        <v>109</v>
      </c>
      <c r="AC2485" s="5" t="s">
        <v>111</v>
      </c>
      <c r="AD2485" s="3" t="s">
        <v>111</v>
      </c>
      <c r="AE2485" s="3" t="s">
        <v>109</v>
      </c>
      <c r="AF2485" s="8"/>
      <c r="AG2485" s="3" t="s">
        <v>109</v>
      </c>
      <c r="AH2485" s="3" t="s">
        <v>111</v>
      </c>
      <c r="AI2485" s="3" t="s">
        <v>109</v>
      </c>
      <c r="AJ2485" s="12">
        <v>3</v>
      </c>
      <c r="AL2485" s="10">
        <v>3</v>
      </c>
      <c r="AN2485" s="3" t="s">
        <v>109</v>
      </c>
      <c r="AO2485" s="2"/>
      <c r="AP2485" s="3" t="s">
        <v>109</v>
      </c>
      <c r="AQ2485" s="3" t="s">
        <v>109</v>
      </c>
      <c r="AR2485" s="3" t="s">
        <v>109</v>
      </c>
      <c r="AS2485" s="3" t="s">
        <v>109</v>
      </c>
      <c r="AT2485" s="3" t="s">
        <v>109</v>
      </c>
      <c r="AU2485" s="3" t="s">
        <v>109</v>
      </c>
      <c r="AV2485" s="3" t="s">
        <v>109</v>
      </c>
      <c r="AW2485" s="3" t="s">
        <v>109</v>
      </c>
      <c r="AX2485" s="3" t="s">
        <v>109</v>
      </c>
      <c r="AY2485" s="3" t="s">
        <v>109</v>
      </c>
      <c r="AZ2485" s="3" t="s">
        <v>109</v>
      </c>
      <c r="BA2485" s="3" t="s">
        <v>109</v>
      </c>
      <c r="BB2485" s="3" t="s">
        <v>109</v>
      </c>
      <c r="BC2485" s="3" t="s">
        <v>109</v>
      </c>
      <c r="BD2485" s="3" t="s">
        <v>109</v>
      </c>
      <c r="BE2485" s="3" t="s">
        <v>109</v>
      </c>
      <c r="BF2485" s="3" t="s">
        <v>109</v>
      </c>
      <c r="BG2485" s="3" t="s">
        <v>109</v>
      </c>
      <c r="BH2485" s="3" t="s">
        <v>109</v>
      </c>
      <c r="BI2485" s="3" t="s">
        <v>109</v>
      </c>
      <c r="BJ2485" s="3" t="s">
        <v>109</v>
      </c>
      <c r="BK2485" s="3" t="s">
        <v>109</v>
      </c>
      <c r="BM2485" s="3" t="s">
        <v>109</v>
      </c>
      <c r="BN2485" s="3" t="s">
        <v>109</v>
      </c>
      <c r="BO2485" s="3" t="s">
        <v>109</v>
      </c>
      <c r="BP2485" s="3" t="s">
        <v>109</v>
      </c>
      <c r="BQ2485" s="3" t="s">
        <v>109</v>
      </c>
      <c r="BR2485" s="3" t="s">
        <v>109</v>
      </c>
      <c r="BS2485" s="3" t="s">
        <v>109</v>
      </c>
      <c r="BT2485" s="3" t="s">
        <v>109</v>
      </c>
      <c r="BU2485" s="3" t="s">
        <v>109</v>
      </c>
      <c r="BV2485" s="3" t="s">
        <v>109</v>
      </c>
      <c r="BW2485" s="3" t="s">
        <v>109</v>
      </c>
      <c r="BX2485" s="3" t="s">
        <v>109</v>
      </c>
      <c r="BY2485" s="3" t="s">
        <v>109</v>
      </c>
      <c r="BZ2485" s="3" t="s">
        <v>109</v>
      </c>
      <c r="CA2485" s="4">
        <v>2.4108999999999998E-2</v>
      </c>
      <c r="CB2485" s="3" t="s">
        <v>109</v>
      </c>
      <c r="CC2485" s="4">
        <v>2563800</v>
      </c>
      <c r="CD2485" s="3" t="s">
        <v>109</v>
      </c>
      <c r="CE2485" s="3" t="s">
        <v>109</v>
      </c>
      <c r="CF2485" s="3" t="s">
        <v>109</v>
      </c>
      <c r="CG2485" s="3" t="s">
        <v>109</v>
      </c>
      <c r="CH2485" s="3" t="s">
        <v>10578</v>
      </c>
      <c r="CI2485" s="3" t="s">
        <v>109</v>
      </c>
      <c r="CJ2485" s="3" t="s">
        <v>109</v>
      </c>
      <c r="CK2485" s="3" t="s">
        <v>109</v>
      </c>
      <c r="CL2485" s="3" t="s">
        <v>109</v>
      </c>
      <c r="CM2485" s="3" t="s">
        <v>109</v>
      </c>
      <c r="CN2485" s="3" t="s">
        <v>109</v>
      </c>
      <c r="CO2485" s="3" t="s">
        <v>109</v>
      </c>
      <c r="CP2485" s="3" t="s">
        <v>109</v>
      </c>
      <c r="CQ2485" s="5" t="s">
        <v>113</v>
      </c>
      <c r="CR2485" s="5" t="s">
        <v>109</v>
      </c>
      <c r="CV2485" s="21" t="s">
        <v>113</v>
      </c>
    </row>
    <row r="2486" spans="1:100" x14ac:dyDescent="0.25">
      <c r="A2486" s="3" t="s">
        <v>10579</v>
      </c>
      <c r="B2486" s="3" t="s">
        <v>118</v>
      </c>
      <c r="C2486" s="4">
        <v>2.5474E-2</v>
      </c>
      <c r="D2486" s="3" t="s">
        <v>10580</v>
      </c>
      <c r="E2486" s="3" t="s">
        <v>10581</v>
      </c>
      <c r="F2486" s="3" t="s">
        <v>10582</v>
      </c>
      <c r="G2486" s="3" t="s">
        <v>106</v>
      </c>
      <c r="H2486" s="4">
        <v>47905</v>
      </c>
      <c r="I2486" s="3" t="s">
        <v>10195</v>
      </c>
      <c r="J2486" s="3" t="s">
        <v>10079</v>
      </c>
      <c r="K2486" s="4">
        <v>120000</v>
      </c>
      <c r="L2486" s="3" t="s">
        <v>109</v>
      </c>
      <c r="M2486" s="3" t="s">
        <v>109</v>
      </c>
      <c r="N2486" s="3" t="s">
        <v>109</v>
      </c>
      <c r="O2486" s="3" t="s">
        <v>109</v>
      </c>
      <c r="P2486" s="3" t="s">
        <v>109</v>
      </c>
      <c r="Q2486" s="2"/>
      <c r="S2486" s="3" t="s">
        <v>109</v>
      </c>
      <c r="T2486" s="3" t="s">
        <v>109</v>
      </c>
      <c r="U2486" s="3" t="s">
        <v>109</v>
      </c>
      <c r="V2486" s="3" t="s">
        <v>109</v>
      </c>
      <c r="W2486" s="3" t="s">
        <v>109</v>
      </c>
      <c r="X2486" s="3" t="s">
        <v>109</v>
      </c>
      <c r="Y2486" s="3" t="s">
        <v>109</v>
      </c>
      <c r="Z2486" s="3" t="s">
        <v>109</v>
      </c>
      <c r="AA2486" s="4">
        <v>1996</v>
      </c>
      <c r="AB2486" s="3" t="s">
        <v>109</v>
      </c>
      <c r="AC2486" s="5" t="s">
        <v>135</v>
      </c>
      <c r="AD2486" s="3" t="s">
        <v>135</v>
      </c>
      <c r="AE2486" s="3" t="s">
        <v>109</v>
      </c>
      <c r="AF2486" s="8"/>
      <c r="AG2486" s="3" t="s">
        <v>109</v>
      </c>
      <c r="AH2486" s="3" t="s">
        <v>135</v>
      </c>
      <c r="AI2486" s="3" t="s">
        <v>109</v>
      </c>
      <c r="AJ2486" s="12">
        <v>4</v>
      </c>
      <c r="AL2486" s="10">
        <v>4</v>
      </c>
      <c r="AN2486" s="3" t="s">
        <v>109</v>
      </c>
      <c r="AO2486" s="2"/>
      <c r="AP2486" s="3" t="s">
        <v>109</v>
      </c>
      <c r="AQ2486" s="3" t="s">
        <v>109</v>
      </c>
      <c r="AR2486" s="3" t="s">
        <v>109</v>
      </c>
      <c r="AS2486" s="3" t="s">
        <v>109</v>
      </c>
      <c r="AT2486" s="3" t="s">
        <v>109</v>
      </c>
      <c r="AU2486" s="3" t="s">
        <v>109</v>
      </c>
      <c r="AV2486" s="3" t="s">
        <v>109</v>
      </c>
      <c r="AW2486" s="3" t="s">
        <v>109</v>
      </c>
      <c r="AX2486" s="3" t="s">
        <v>109</v>
      </c>
      <c r="AY2486" s="3" t="s">
        <v>109</v>
      </c>
      <c r="AZ2486" s="3" t="s">
        <v>109</v>
      </c>
      <c r="BA2486" s="3" t="s">
        <v>109</v>
      </c>
      <c r="BB2486" s="3" t="s">
        <v>109</v>
      </c>
      <c r="BC2486" s="3" t="s">
        <v>109</v>
      </c>
      <c r="BD2486" s="3" t="s">
        <v>109</v>
      </c>
      <c r="BE2486" s="3" t="s">
        <v>109</v>
      </c>
      <c r="BF2486" s="3" t="s">
        <v>109</v>
      </c>
      <c r="BG2486" s="3" t="s">
        <v>109</v>
      </c>
      <c r="BH2486" s="3" t="s">
        <v>109</v>
      </c>
      <c r="BI2486" s="3" t="s">
        <v>109</v>
      </c>
      <c r="BJ2486" s="3" t="s">
        <v>109</v>
      </c>
      <c r="BK2486" s="3" t="s">
        <v>109</v>
      </c>
      <c r="BM2486" s="3" t="s">
        <v>109</v>
      </c>
      <c r="BN2486" s="3" t="s">
        <v>109</v>
      </c>
      <c r="BO2486" s="3" t="s">
        <v>109</v>
      </c>
      <c r="BP2486" s="3" t="s">
        <v>109</v>
      </c>
      <c r="BQ2486" s="3" t="s">
        <v>109</v>
      </c>
      <c r="BR2486" s="3" t="s">
        <v>109</v>
      </c>
      <c r="BS2486" s="3" t="s">
        <v>109</v>
      </c>
      <c r="BT2486" s="3" t="s">
        <v>109</v>
      </c>
      <c r="BU2486" s="3" t="s">
        <v>109</v>
      </c>
      <c r="BV2486" s="3" t="s">
        <v>109</v>
      </c>
      <c r="BW2486" s="3" t="s">
        <v>109</v>
      </c>
      <c r="BX2486" s="3" t="s">
        <v>109</v>
      </c>
      <c r="BY2486" s="3" t="s">
        <v>109</v>
      </c>
      <c r="BZ2486" s="3" t="s">
        <v>109</v>
      </c>
      <c r="CA2486" s="4">
        <v>2.5474E-2</v>
      </c>
      <c r="CB2486" s="3" t="s">
        <v>109</v>
      </c>
      <c r="CC2486" s="4">
        <v>3637800</v>
      </c>
      <c r="CD2486" s="3" t="s">
        <v>109</v>
      </c>
      <c r="CE2486" s="3" t="s">
        <v>109</v>
      </c>
      <c r="CF2486" s="3" t="s">
        <v>109</v>
      </c>
      <c r="CG2486" s="3" t="s">
        <v>109</v>
      </c>
      <c r="CH2486" s="3" t="s">
        <v>109</v>
      </c>
      <c r="CI2486" s="3" t="s">
        <v>109</v>
      </c>
      <c r="CJ2486" s="3" t="s">
        <v>109</v>
      </c>
      <c r="CK2486" s="3" t="s">
        <v>109</v>
      </c>
      <c r="CL2486" s="3" t="s">
        <v>109</v>
      </c>
      <c r="CM2486" s="3" t="s">
        <v>109</v>
      </c>
      <c r="CN2486" s="3" t="s">
        <v>109</v>
      </c>
      <c r="CO2486" s="3" t="s">
        <v>109</v>
      </c>
      <c r="CP2486" s="3" t="s">
        <v>109</v>
      </c>
      <c r="CQ2486" s="5" t="s">
        <v>113</v>
      </c>
      <c r="CR2486" s="5" t="s">
        <v>109</v>
      </c>
      <c r="CV2486" s="21" t="s">
        <v>113</v>
      </c>
    </row>
    <row r="2487" spans="1:100" x14ac:dyDescent="0.25">
      <c r="A2487" s="3" t="s">
        <v>10583</v>
      </c>
      <c r="B2487" s="3" t="s">
        <v>118</v>
      </c>
      <c r="C2487" s="4">
        <v>2.5474E-2</v>
      </c>
      <c r="D2487" s="3" t="s">
        <v>7632</v>
      </c>
      <c r="E2487" s="3" t="s">
        <v>10584</v>
      </c>
      <c r="F2487" s="3" t="s">
        <v>10585</v>
      </c>
      <c r="G2487" s="3" t="s">
        <v>106</v>
      </c>
      <c r="H2487" s="4">
        <v>47905</v>
      </c>
      <c r="I2487" s="3" t="s">
        <v>10195</v>
      </c>
      <c r="J2487" s="3" t="s">
        <v>10079</v>
      </c>
      <c r="K2487" s="4">
        <v>100000</v>
      </c>
      <c r="L2487" s="3" t="s">
        <v>109</v>
      </c>
      <c r="M2487" s="3" t="s">
        <v>109</v>
      </c>
      <c r="N2487" s="3" t="s">
        <v>109</v>
      </c>
      <c r="O2487" s="3" t="s">
        <v>109</v>
      </c>
      <c r="P2487" s="3" t="s">
        <v>10586</v>
      </c>
      <c r="Q2487" s="2"/>
      <c r="S2487" s="3" t="s">
        <v>109</v>
      </c>
      <c r="T2487" s="3" t="s">
        <v>109</v>
      </c>
      <c r="U2487" s="3" t="s">
        <v>109</v>
      </c>
      <c r="V2487" s="3" t="s">
        <v>109</v>
      </c>
      <c r="W2487" s="3" t="s">
        <v>109</v>
      </c>
      <c r="X2487" s="3" t="s">
        <v>109</v>
      </c>
      <c r="Y2487" s="3" t="s">
        <v>109</v>
      </c>
      <c r="Z2487" s="3" t="s">
        <v>109</v>
      </c>
      <c r="AA2487" s="4">
        <v>1997</v>
      </c>
      <c r="AB2487" s="3" t="s">
        <v>109</v>
      </c>
      <c r="AC2487" s="5" t="s">
        <v>135</v>
      </c>
      <c r="AD2487" s="3" t="s">
        <v>135</v>
      </c>
      <c r="AE2487" s="3" t="s">
        <v>109</v>
      </c>
      <c r="AF2487" s="8"/>
      <c r="AG2487" s="3" t="s">
        <v>109</v>
      </c>
      <c r="AH2487" s="3" t="s">
        <v>135</v>
      </c>
      <c r="AI2487" s="3" t="s">
        <v>109</v>
      </c>
      <c r="AJ2487" s="12">
        <v>4</v>
      </c>
      <c r="AL2487" s="10">
        <v>4</v>
      </c>
      <c r="AN2487" s="3" t="s">
        <v>109</v>
      </c>
      <c r="AO2487" s="2"/>
      <c r="AP2487" s="3" t="s">
        <v>109</v>
      </c>
      <c r="AQ2487" s="3" t="s">
        <v>109</v>
      </c>
      <c r="AR2487" s="3" t="s">
        <v>109</v>
      </c>
      <c r="AS2487" s="3" t="s">
        <v>109</v>
      </c>
      <c r="AT2487" s="3" t="s">
        <v>109</v>
      </c>
      <c r="AU2487" s="3" t="s">
        <v>109</v>
      </c>
      <c r="AV2487" s="3" t="s">
        <v>109</v>
      </c>
      <c r="AW2487" s="3" t="s">
        <v>109</v>
      </c>
      <c r="AX2487" s="3" t="s">
        <v>109</v>
      </c>
      <c r="AY2487" s="3" t="s">
        <v>109</v>
      </c>
      <c r="AZ2487" s="3" t="s">
        <v>109</v>
      </c>
      <c r="BA2487" s="3" t="s">
        <v>109</v>
      </c>
      <c r="BB2487" s="3" t="s">
        <v>109</v>
      </c>
      <c r="BC2487" s="3" t="s">
        <v>109</v>
      </c>
      <c r="BD2487" s="3" t="s">
        <v>109</v>
      </c>
      <c r="BE2487" s="3" t="s">
        <v>109</v>
      </c>
      <c r="BF2487" s="3" t="s">
        <v>109</v>
      </c>
      <c r="BG2487" s="3" t="s">
        <v>109</v>
      </c>
      <c r="BH2487" s="3" t="s">
        <v>109</v>
      </c>
      <c r="BI2487" s="3" t="s">
        <v>109</v>
      </c>
      <c r="BJ2487" s="3" t="s">
        <v>109</v>
      </c>
      <c r="BK2487" s="3" t="s">
        <v>109</v>
      </c>
      <c r="BM2487" s="3" t="s">
        <v>109</v>
      </c>
      <c r="BN2487" s="3" t="s">
        <v>109</v>
      </c>
      <c r="BO2487" s="3" t="s">
        <v>109</v>
      </c>
      <c r="BP2487" s="3" t="s">
        <v>109</v>
      </c>
      <c r="BQ2487" s="3" t="s">
        <v>109</v>
      </c>
      <c r="BR2487" s="3" t="s">
        <v>109</v>
      </c>
      <c r="BS2487" s="3" t="s">
        <v>109</v>
      </c>
      <c r="BT2487" s="3" t="s">
        <v>109</v>
      </c>
      <c r="BU2487" s="3" t="s">
        <v>109</v>
      </c>
      <c r="BV2487" s="3" t="s">
        <v>109</v>
      </c>
      <c r="BW2487" s="3" t="s">
        <v>109</v>
      </c>
      <c r="BX2487" s="3" t="s">
        <v>109</v>
      </c>
      <c r="BY2487" s="3" t="s">
        <v>109</v>
      </c>
      <c r="BZ2487" s="3" t="s">
        <v>109</v>
      </c>
      <c r="CA2487" s="4">
        <v>2.5474E-2</v>
      </c>
      <c r="CB2487" s="3" t="s">
        <v>109</v>
      </c>
      <c r="CC2487" s="4">
        <v>3814300</v>
      </c>
      <c r="CD2487" s="3" t="s">
        <v>109</v>
      </c>
      <c r="CE2487" s="3" t="s">
        <v>109</v>
      </c>
      <c r="CF2487" s="3" t="s">
        <v>109</v>
      </c>
      <c r="CG2487" s="3" t="s">
        <v>109</v>
      </c>
      <c r="CH2487" s="3" t="s">
        <v>6291</v>
      </c>
      <c r="CI2487" s="3" t="s">
        <v>109</v>
      </c>
      <c r="CJ2487" s="3" t="s">
        <v>109</v>
      </c>
      <c r="CK2487" s="3" t="s">
        <v>109</v>
      </c>
      <c r="CL2487" s="3" t="s">
        <v>109</v>
      </c>
      <c r="CM2487" s="3" t="s">
        <v>109</v>
      </c>
      <c r="CN2487" s="3" t="s">
        <v>109</v>
      </c>
      <c r="CO2487" s="3" t="s">
        <v>109</v>
      </c>
      <c r="CP2487" s="3" t="s">
        <v>109</v>
      </c>
      <c r="CQ2487" s="5" t="s">
        <v>113</v>
      </c>
      <c r="CR2487" s="5" t="s">
        <v>109</v>
      </c>
      <c r="CV2487" s="21" t="s">
        <v>113</v>
      </c>
    </row>
    <row r="2488" spans="1:100" x14ac:dyDescent="0.25">
      <c r="A2488" s="3" t="s">
        <v>10587</v>
      </c>
      <c r="B2488" s="3" t="s">
        <v>118</v>
      </c>
      <c r="C2488" s="4">
        <v>2.5474E-2</v>
      </c>
      <c r="D2488" s="3" t="s">
        <v>7632</v>
      </c>
      <c r="E2488" s="3" t="s">
        <v>10588</v>
      </c>
      <c r="F2488" s="3" t="s">
        <v>10589</v>
      </c>
      <c r="G2488" s="3" t="s">
        <v>106</v>
      </c>
      <c r="H2488" s="4">
        <v>47905</v>
      </c>
      <c r="I2488" s="3" t="s">
        <v>10195</v>
      </c>
      <c r="J2488" s="3" t="s">
        <v>10079</v>
      </c>
      <c r="K2488" s="4">
        <v>124000</v>
      </c>
      <c r="L2488" s="3" t="s">
        <v>109</v>
      </c>
      <c r="M2488" s="3" t="s">
        <v>109</v>
      </c>
      <c r="N2488" s="3" t="s">
        <v>109</v>
      </c>
      <c r="O2488" s="3" t="s">
        <v>109</v>
      </c>
      <c r="P2488" s="3" t="s">
        <v>2326</v>
      </c>
      <c r="Q2488" s="2"/>
      <c r="S2488" s="3" t="s">
        <v>109</v>
      </c>
      <c r="T2488" s="3" t="s">
        <v>109</v>
      </c>
      <c r="U2488" s="3" t="s">
        <v>109</v>
      </c>
      <c r="V2488" s="3" t="s">
        <v>109</v>
      </c>
      <c r="W2488" s="3" t="s">
        <v>109</v>
      </c>
      <c r="X2488" s="3" t="s">
        <v>109</v>
      </c>
      <c r="Y2488" s="3" t="s">
        <v>109</v>
      </c>
      <c r="Z2488" s="3" t="s">
        <v>109</v>
      </c>
      <c r="AA2488" s="8">
        <v>2007</v>
      </c>
      <c r="AB2488" s="3" t="s">
        <v>109</v>
      </c>
      <c r="AC2488" s="5" t="s">
        <v>135</v>
      </c>
      <c r="AD2488" s="3" t="s">
        <v>135</v>
      </c>
      <c r="AE2488" s="3" t="s">
        <v>109</v>
      </c>
      <c r="AF2488" s="8"/>
      <c r="AG2488" s="3" t="s">
        <v>109</v>
      </c>
      <c r="AH2488" s="3" t="s">
        <v>135</v>
      </c>
      <c r="AI2488" s="3" t="s">
        <v>109</v>
      </c>
      <c r="AJ2488" s="12">
        <v>4</v>
      </c>
      <c r="AL2488" s="10">
        <v>4</v>
      </c>
      <c r="AN2488" s="3" t="s">
        <v>109</v>
      </c>
      <c r="AO2488" s="2"/>
      <c r="AP2488" s="3" t="s">
        <v>109</v>
      </c>
      <c r="AQ2488" s="3" t="s">
        <v>109</v>
      </c>
      <c r="AR2488" s="3" t="s">
        <v>109</v>
      </c>
      <c r="AS2488" s="3" t="s">
        <v>109</v>
      </c>
      <c r="AT2488" s="3" t="s">
        <v>109</v>
      </c>
      <c r="AU2488" s="3" t="s">
        <v>109</v>
      </c>
      <c r="AV2488" s="3" t="s">
        <v>109</v>
      </c>
      <c r="AW2488" s="3" t="s">
        <v>109</v>
      </c>
      <c r="AX2488" s="3" t="s">
        <v>109</v>
      </c>
      <c r="AY2488" s="3" t="s">
        <v>109</v>
      </c>
      <c r="AZ2488" s="3" t="s">
        <v>109</v>
      </c>
      <c r="BA2488" s="3" t="s">
        <v>109</v>
      </c>
      <c r="BB2488" s="3" t="s">
        <v>109</v>
      </c>
      <c r="BC2488" s="3" t="s">
        <v>109</v>
      </c>
      <c r="BD2488" s="3" t="s">
        <v>109</v>
      </c>
      <c r="BE2488" s="3" t="s">
        <v>109</v>
      </c>
      <c r="BF2488" s="3" t="s">
        <v>109</v>
      </c>
      <c r="BG2488" s="3" t="s">
        <v>109</v>
      </c>
      <c r="BH2488" s="3" t="s">
        <v>109</v>
      </c>
      <c r="BI2488" s="3" t="s">
        <v>109</v>
      </c>
      <c r="BJ2488" s="3" t="s">
        <v>109</v>
      </c>
      <c r="BK2488" s="3" t="s">
        <v>109</v>
      </c>
      <c r="BM2488" s="3" t="s">
        <v>109</v>
      </c>
      <c r="BN2488" s="3" t="s">
        <v>109</v>
      </c>
      <c r="BO2488" s="3" t="s">
        <v>109</v>
      </c>
      <c r="BP2488" s="3" t="s">
        <v>109</v>
      </c>
      <c r="BQ2488" s="3" t="s">
        <v>109</v>
      </c>
      <c r="BR2488" s="3" t="s">
        <v>109</v>
      </c>
      <c r="BS2488" s="3" t="s">
        <v>109</v>
      </c>
      <c r="BT2488" s="3" t="s">
        <v>109</v>
      </c>
      <c r="BU2488" s="3" t="s">
        <v>109</v>
      </c>
      <c r="BV2488" s="3" t="s">
        <v>109</v>
      </c>
      <c r="BW2488" s="3" t="s">
        <v>109</v>
      </c>
      <c r="BX2488" s="3" t="s">
        <v>109</v>
      </c>
      <c r="BY2488" s="3" t="s">
        <v>109</v>
      </c>
      <c r="BZ2488" s="3" t="s">
        <v>109</v>
      </c>
      <c r="CA2488" s="4">
        <v>2.5474E-2</v>
      </c>
      <c r="CB2488" s="3" t="s">
        <v>109</v>
      </c>
      <c r="CC2488" s="4">
        <v>4887000</v>
      </c>
      <c r="CD2488" s="3" t="s">
        <v>109</v>
      </c>
      <c r="CE2488" s="3" t="s">
        <v>109</v>
      </c>
      <c r="CF2488" s="3" t="s">
        <v>109</v>
      </c>
      <c r="CG2488" s="3" t="s">
        <v>109</v>
      </c>
      <c r="CH2488" s="3" t="s">
        <v>6291</v>
      </c>
      <c r="CI2488" s="3" t="s">
        <v>109</v>
      </c>
      <c r="CJ2488" s="3" t="s">
        <v>109</v>
      </c>
      <c r="CK2488" s="3" t="s">
        <v>109</v>
      </c>
      <c r="CL2488" s="3" t="s">
        <v>109</v>
      </c>
      <c r="CM2488" s="3" t="s">
        <v>109</v>
      </c>
      <c r="CN2488" s="3" t="s">
        <v>109</v>
      </c>
      <c r="CO2488" s="3" t="s">
        <v>109</v>
      </c>
      <c r="CP2488" s="3" t="s">
        <v>109</v>
      </c>
      <c r="CQ2488" s="5" t="s">
        <v>113</v>
      </c>
      <c r="CR2488" s="5" t="s">
        <v>109</v>
      </c>
      <c r="CV2488" s="21" t="s">
        <v>113</v>
      </c>
    </row>
    <row r="2489" spans="1:100" x14ac:dyDescent="0.25">
      <c r="A2489" s="3" t="s">
        <v>10590</v>
      </c>
      <c r="B2489" s="3" t="s">
        <v>118</v>
      </c>
      <c r="C2489" s="4">
        <v>2.5474E-2</v>
      </c>
      <c r="D2489" s="3" t="s">
        <v>10591</v>
      </c>
      <c r="E2489" s="3" t="s">
        <v>10592</v>
      </c>
      <c r="F2489" s="3" t="s">
        <v>10593</v>
      </c>
      <c r="G2489" s="3" t="s">
        <v>106</v>
      </c>
      <c r="H2489" s="4">
        <v>47905</v>
      </c>
      <c r="I2489" s="3" t="s">
        <v>10195</v>
      </c>
      <c r="J2489" s="3" t="s">
        <v>10079</v>
      </c>
      <c r="K2489" s="4">
        <v>90312</v>
      </c>
      <c r="L2489" s="3" t="s">
        <v>109</v>
      </c>
      <c r="M2489" s="3" t="s">
        <v>109</v>
      </c>
      <c r="N2489" s="3" t="s">
        <v>109</v>
      </c>
      <c r="O2489" s="3" t="s">
        <v>109</v>
      </c>
      <c r="P2489" s="3" t="s">
        <v>10594</v>
      </c>
      <c r="Q2489" s="2"/>
      <c r="S2489" s="3" t="s">
        <v>109</v>
      </c>
      <c r="T2489" s="3" t="s">
        <v>109</v>
      </c>
      <c r="U2489" s="3" t="s">
        <v>109</v>
      </c>
      <c r="V2489" s="3" t="s">
        <v>109</v>
      </c>
      <c r="W2489" s="3" t="s">
        <v>109</v>
      </c>
      <c r="X2489" s="3" t="s">
        <v>109</v>
      </c>
      <c r="Y2489" s="3" t="s">
        <v>109</v>
      </c>
      <c r="Z2489" s="3" t="s">
        <v>109</v>
      </c>
      <c r="AA2489" s="4">
        <v>1996</v>
      </c>
      <c r="AB2489" s="3" t="s">
        <v>109</v>
      </c>
      <c r="AC2489" s="5" t="s">
        <v>135</v>
      </c>
      <c r="AD2489" s="3" t="s">
        <v>135</v>
      </c>
      <c r="AE2489" s="3" t="s">
        <v>109</v>
      </c>
      <c r="AF2489" s="8"/>
      <c r="AG2489" s="3" t="s">
        <v>109</v>
      </c>
      <c r="AH2489" s="3" t="s">
        <v>135</v>
      </c>
      <c r="AI2489" s="3" t="s">
        <v>109</v>
      </c>
      <c r="AJ2489" s="12">
        <v>4</v>
      </c>
      <c r="AL2489" s="10">
        <v>4</v>
      </c>
      <c r="AN2489" s="3" t="s">
        <v>109</v>
      </c>
      <c r="AO2489" s="2"/>
      <c r="AP2489" s="3" t="s">
        <v>109</v>
      </c>
      <c r="AQ2489" s="3" t="s">
        <v>109</v>
      </c>
      <c r="AR2489" s="3" t="s">
        <v>109</v>
      </c>
      <c r="AS2489" s="3" t="s">
        <v>109</v>
      </c>
      <c r="AT2489" s="3" t="s">
        <v>109</v>
      </c>
      <c r="AU2489" s="3" t="s">
        <v>109</v>
      </c>
      <c r="AV2489" s="3" t="s">
        <v>109</v>
      </c>
      <c r="AW2489" s="3" t="s">
        <v>109</v>
      </c>
      <c r="AX2489" s="3" t="s">
        <v>109</v>
      </c>
      <c r="AY2489" s="3" t="s">
        <v>109</v>
      </c>
      <c r="AZ2489" s="3" t="s">
        <v>109</v>
      </c>
      <c r="BA2489" s="3" t="s">
        <v>109</v>
      </c>
      <c r="BB2489" s="3" t="s">
        <v>109</v>
      </c>
      <c r="BC2489" s="3" t="s">
        <v>109</v>
      </c>
      <c r="BD2489" s="3" t="s">
        <v>109</v>
      </c>
      <c r="BE2489" s="3" t="s">
        <v>109</v>
      </c>
      <c r="BF2489" s="3" t="s">
        <v>109</v>
      </c>
      <c r="BG2489" s="3" t="s">
        <v>109</v>
      </c>
      <c r="BH2489" s="3" t="s">
        <v>109</v>
      </c>
      <c r="BI2489" s="3" t="s">
        <v>109</v>
      </c>
      <c r="BJ2489" s="3" t="s">
        <v>109</v>
      </c>
      <c r="BK2489" s="3" t="s">
        <v>109</v>
      </c>
      <c r="BM2489" s="3" t="s">
        <v>109</v>
      </c>
      <c r="BN2489" s="3" t="s">
        <v>109</v>
      </c>
      <c r="BO2489" s="3" t="s">
        <v>109</v>
      </c>
      <c r="BP2489" s="3" t="s">
        <v>109</v>
      </c>
      <c r="BQ2489" s="3" t="s">
        <v>109</v>
      </c>
      <c r="BR2489" s="3" t="s">
        <v>109</v>
      </c>
      <c r="BS2489" s="3" t="s">
        <v>109</v>
      </c>
      <c r="BT2489" s="3" t="s">
        <v>109</v>
      </c>
      <c r="BU2489" s="3" t="s">
        <v>109</v>
      </c>
      <c r="BV2489" s="3" t="s">
        <v>109</v>
      </c>
      <c r="BW2489" s="3" t="s">
        <v>109</v>
      </c>
      <c r="BX2489" s="3" t="s">
        <v>109</v>
      </c>
      <c r="BY2489" s="3" t="s">
        <v>109</v>
      </c>
      <c r="BZ2489" s="3" t="s">
        <v>109</v>
      </c>
      <c r="CA2489" s="4">
        <v>2.5474E-2</v>
      </c>
      <c r="CB2489" s="3" t="s">
        <v>109</v>
      </c>
      <c r="CC2489" s="4">
        <v>2737800</v>
      </c>
      <c r="CD2489" s="3" t="s">
        <v>109</v>
      </c>
      <c r="CE2489" s="3" t="s">
        <v>109</v>
      </c>
      <c r="CF2489" s="3" t="s">
        <v>109</v>
      </c>
      <c r="CG2489" s="3" t="s">
        <v>109</v>
      </c>
      <c r="CH2489" s="3" t="s">
        <v>10595</v>
      </c>
      <c r="CI2489" s="3" t="s">
        <v>109</v>
      </c>
      <c r="CJ2489" s="3" t="s">
        <v>109</v>
      </c>
      <c r="CK2489" s="3" t="s">
        <v>109</v>
      </c>
      <c r="CL2489" s="3" t="s">
        <v>109</v>
      </c>
      <c r="CM2489" s="3" t="s">
        <v>109</v>
      </c>
      <c r="CN2489" s="3" t="s">
        <v>109</v>
      </c>
      <c r="CO2489" s="3" t="s">
        <v>109</v>
      </c>
      <c r="CP2489" s="3" t="s">
        <v>109</v>
      </c>
      <c r="CQ2489" s="5" t="s">
        <v>113</v>
      </c>
      <c r="CR2489" s="5" t="s">
        <v>109</v>
      </c>
      <c r="CV2489" s="21" t="s">
        <v>113</v>
      </c>
    </row>
    <row r="2490" spans="1:100" x14ac:dyDescent="0.25">
      <c r="A2490" s="3" t="s">
        <v>10596</v>
      </c>
      <c r="B2490" s="3" t="s">
        <v>118</v>
      </c>
      <c r="C2490" s="4">
        <v>2.5474E-2</v>
      </c>
      <c r="D2490" s="3" t="s">
        <v>10597</v>
      </c>
      <c r="E2490" s="3" t="s">
        <v>10598</v>
      </c>
      <c r="F2490" s="3" t="s">
        <v>10599</v>
      </c>
      <c r="G2490" s="3" t="s">
        <v>106</v>
      </c>
      <c r="H2490" s="4">
        <v>47905</v>
      </c>
      <c r="I2490" s="3" t="s">
        <v>10195</v>
      </c>
      <c r="J2490" s="3" t="s">
        <v>10079</v>
      </c>
      <c r="K2490" s="4">
        <v>70720</v>
      </c>
      <c r="L2490" s="3" t="s">
        <v>109</v>
      </c>
      <c r="M2490" s="3" t="s">
        <v>109</v>
      </c>
      <c r="N2490" s="3" t="s">
        <v>109</v>
      </c>
      <c r="O2490" s="3" t="s">
        <v>109</v>
      </c>
      <c r="P2490" s="3" t="s">
        <v>109</v>
      </c>
      <c r="Q2490" s="2"/>
      <c r="S2490" s="3" t="s">
        <v>109</v>
      </c>
      <c r="T2490" s="3" t="s">
        <v>109</v>
      </c>
      <c r="U2490" s="3" t="s">
        <v>109</v>
      </c>
      <c r="V2490" s="3" t="s">
        <v>109</v>
      </c>
      <c r="W2490" s="3" t="s">
        <v>109</v>
      </c>
      <c r="X2490" s="3" t="s">
        <v>109</v>
      </c>
      <c r="Y2490" s="3" t="s">
        <v>109</v>
      </c>
      <c r="Z2490" s="3" t="s">
        <v>109</v>
      </c>
      <c r="AA2490" s="4">
        <v>1996</v>
      </c>
      <c r="AB2490" s="3" t="s">
        <v>109</v>
      </c>
      <c r="AC2490" s="5" t="s">
        <v>135</v>
      </c>
      <c r="AD2490" s="3" t="s">
        <v>135</v>
      </c>
      <c r="AE2490" s="3" t="s">
        <v>109</v>
      </c>
      <c r="AF2490" s="8"/>
      <c r="AG2490" s="3" t="s">
        <v>109</v>
      </c>
      <c r="AH2490" s="3" t="s">
        <v>111</v>
      </c>
      <c r="AI2490" s="3" t="s">
        <v>109</v>
      </c>
      <c r="AJ2490" s="12">
        <v>4</v>
      </c>
      <c r="AL2490" s="10">
        <v>4</v>
      </c>
      <c r="AN2490" s="3" t="s">
        <v>109</v>
      </c>
      <c r="AO2490" s="2"/>
      <c r="AP2490" s="3" t="s">
        <v>109</v>
      </c>
      <c r="AQ2490" s="3" t="s">
        <v>109</v>
      </c>
      <c r="AR2490" s="3" t="s">
        <v>109</v>
      </c>
      <c r="AS2490" s="3" t="s">
        <v>109</v>
      </c>
      <c r="AT2490" s="3" t="s">
        <v>109</v>
      </c>
      <c r="AU2490" s="3" t="s">
        <v>109</v>
      </c>
      <c r="AV2490" s="3" t="s">
        <v>109</v>
      </c>
      <c r="AW2490" s="3" t="s">
        <v>109</v>
      </c>
      <c r="AX2490" s="3" t="s">
        <v>109</v>
      </c>
      <c r="AY2490" s="3" t="s">
        <v>109</v>
      </c>
      <c r="AZ2490" s="3" t="s">
        <v>109</v>
      </c>
      <c r="BA2490" s="3" t="s">
        <v>109</v>
      </c>
      <c r="BB2490" s="3" t="s">
        <v>109</v>
      </c>
      <c r="BC2490" s="3" t="s">
        <v>109</v>
      </c>
      <c r="BD2490" s="3" t="s">
        <v>109</v>
      </c>
      <c r="BE2490" s="3" t="s">
        <v>109</v>
      </c>
      <c r="BF2490" s="3" t="s">
        <v>109</v>
      </c>
      <c r="BG2490" s="3" t="s">
        <v>109</v>
      </c>
      <c r="BH2490" s="3" t="s">
        <v>109</v>
      </c>
      <c r="BI2490" s="3" t="s">
        <v>109</v>
      </c>
      <c r="BJ2490" s="3" t="s">
        <v>109</v>
      </c>
      <c r="BK2490" s="3" t="s">
        <v>109</v>
      </c>
      <c r="BM2490" s="3" t="s">
        <v>109</v>
      </c>
      <c r="BN2490" s="3" t="s">
        <v>109</v>
      </c>
      <c r="BO2490" s="3" t="s">
        <v>109</v>
      </c>
      <c r="BP2490" s="3" t="s">
        <v>109</v>
      </c>
      <c r="BQ2490" s="3" t="s">
        <v>109</v>
      </c>
      <c r="BR2490" s="3" t="s">
        <v>109</v>
      </c>
      <c r="BS2490" s="3" t="s">
        <v>109</v>
      </c>
      <c r="BT2490" s="3" t="s">
        <v>109</v>
      </c>
      <c r="BU2490" s="3" t="s">
        <v>109</v>
      </c>
      <c r="BV2490" s="3" t="s">
        <v>109</v>
      </c>
      <c r="BW2490" s="3" t="s">
        <v>109</v>
      </c>
      <c r="BX2490" s="3" t="s">
        <v>109</v>
      </c>
      <c r="BY2490" s="3" t="s">
        <v>109</v>
      </c>
      <c r="BZ2490" s="3" t="s">
        <v>109</v>
      </c>
      <c r="CA2490" s="4">
        <v>2.5474E-2</v>
      </c>
      <c r="CB2490" s="3" t="s">
        <v>109</v>
      </c>
      <c r="CC2490" s="4">
        <v>2592400</v>
      </c>
      <c r="CD2490" s="3" t="s">
        <v>109</v>
      </c>
      <c r="CE2490" s="3" t="s">
        <v>109</v>
      </c>
      <c r="CF2490" s="3" t="s">
        <v>109</v>
      </c>
      <c r="CG2490" s="3" t="s">
        <v>109</v>
      </c>
      <c r="CH2490" s="3" t="s">
        <v>109</v>
      </c>
      <c r="CI2490" s="3" t="s">
        <v>109</v>
      </c>
      <c r="CJ2490" s="3" t="s">
        <v>109</v>
      </c>
      <c r="CK2490" s="3" t="s">
        <v>109</v>
      </c>
      <c r="CL2490" s="3" t="s">
        <v>109</v>
      </c>
      <c r="CM2490" s="3" t="s">
        <v>109</v>
      </c>
      <c r="CN2490" s="3" t="s">
        <v>109</v>
      </c>
      <c r="CO2490" s="3" t="s">
        <v>109</v>
      </c>
      <c r="CP2490" s="3" t="s">
        <v>109</v>
      </c>
      <c r="CQ2490" s="5" t="s">
        <v>113</v>
      </c>
      <c r="CR2490" s="5" t="s">
        <v>109</v>
      </c>
      <c r="CV2490" s="21" t="s">
        <v>113</v>
      </c>
    </row>
    <row r="2491" spans="1:100" x14ac:dyDescent="0.25">
      <c r="A2491" s="3" t="s">
        <v>10600</v>
      </c>
      <c r="B2491" s="3" t="s">
        <v>199</v>
      </c>
      <c r="C2491" s="4">
        <v>2.4153000000000001E-2</v>
      </c>
      <c r="D2491" s="3" t="s">
        <v>10601</v>
      </c>
      <c r="E2491" s="3" t="s">
        <v>10602</v>
      </c>
      <c r="F2491" s="3" t="s">
        <v>10603</v>
      </c>
      <c r="G2491" s="3" t="s">
        <v>106</v>
      </c>
      <c r="H2491" s="4">
        <v>47909</v>
      </c>
      <c r="I2491" s="3" t="s">
        <v>10195</v>
      </c>
      <c r="J2491" s="3" t="s">
        <v>10079</v>
      </c>
      <c r="K2491" s="4">
        <v>54000</v>
      </c>
      <c r="L2491" s="3" t="s">
        <v>109</v>
      </c>
      <c r="M2491" s="3" t="s">
        <v>109</v>
      </c>
      <c r="N2491" s="3" t="s">
        <v>109</v>
      </c>
      <c r="O2491" s="3" t="s">
        <v>109</v>
      </c>
      <c r="P2491" s="3" t="s">
        <v>109</v>
      </c>
      <c r="Q2491" s="2"/>
      <c r="S2491" s="3" t="s">
        <v>109</v>
      </c>
      <c r="T2491" s="3" t="s">
        <v>109</v>
      </c>
      <c r="U2491" s="3" t="s">
        <v>109</v>
      </c>
      <c r="V2491" s="3" t="s">
        <v>109</v>
      </c>
      <c r="W2491" s="3" t="s">
        <v>109</v>
      </c>
      <c r="X2491" s="3" t="s">
        <v>109</v>
      </c>
      <c r="Y2491" s="3" t="s">
        <v>109</v>
      </c>
      <c r="Z2491" s="3" t="s">
        <v>109</v>
      </c>
      <c r="AA2491" s="4">
        <v>2013</v>
      </c>
      <c r="AB2491" s="3" t="s">
        <v>109</v>
      </c>
      <c r="AC2491" s="5" t="s">
        <v>135</v>
      </c>
      <c r="AD2491" s="3" t="s">
        <v>156</v>
      </c>
      <c r="AE2491" s="3" t="s">
        <v>109</v>
      </c>
      <c r="AF2491" s="8"/>
      <c r="AG2491" s="3" t="s">
        <v>109</v>
      </c>
      <c r="AH2491" s="3" t="s">
        <v>135</v>
      </c>
      <c r="AI2491" s="3" t="s">
        <v>109</v>
      </c>
      <c r="AJ2491" s="12">
        <v>4</v>
      </c>
      <c r="AL2491" s="10">
        <v>4</v>
      </c>
      <c r="AN2491" s="3" t="s">
        <v>109</v>
      </c>
      <c r="AO2491" s="2"/>
      <c r="AP2491" s="3" t="s">
        <v>109</v>
      </c>
      <c r="AQ2491" s="3" t="s">
        <v>109</v>
      </c>
      <c r="AR2491" s="3" t="s">
        <v>109</v>
      </c>
      <c r="AS2491" s="3" t="s">
        <v>109</v>
      </c>
      <c r="AT2491" s="3" t="s">
        <v>109</v>
      </c>
      <c r="AU2491" s="3" t="s">
        <v>109</v>
      </c>
      <c r="AV2491" s="3" t="s">
        <v>109</v>
      </c>
      <c r="AW2491" s="3" t="s">
        <v>109</v>
      </c>
      <c r="AX2491" s="3" t="s">
        <v>109</v>
      </c>
      <c r="AY2491" s="3" t="s">
        <v>109</v>
      </c>
      <c r="AZ2491" s="3" t="s">
        <v>109</v>
      </c>
      <c r="BA2491" s="3" t="s">
        <v>109</v>
      </c>
      <c r="BB2491" s="3" t="s">
        <v>109</v>
      </c>
      <c r="BC2491" s="3" t="s">
        <v>109</v>
      </c>
      <c r="BD2491" s="3" t="s">
        <v>109</v>
      </c>
      <c r="BE2491" s="3" t="s">
        <v>109</v>
      </c>
      <c r="BF2491" s="3" t="s">
        <v>109</v>
      </c>
      <c r="BG2491" s="3" t="s">
        <v>109</v>
      </c>
      <c r="BH2491" s="3" t="s">
        <v>109</v>
      </c>
      <c r="BI2491" s="3" t="s">
        <v>109</v>
      </c>
      <c r="BJ2491" s="3" t="s">
        <v>109</v>
      </c>
      <c r="BK2491" s="3" t="s">
        <v>109</v>
      </c>
      <c r="BM2491" s="3" t="s">
        <v>109</v>
      </c>
      <c r="BN2491" s="3" t="s">
        <v>109</v>
      </c>
      <c r="BO2491" s="3" t="s">
        <v>109</v>
      </c>
      <c r="BP2491" s="3" t="s">
        <v>109</v>
      </c>
      <c r="BQ2491" s="3" t="s">
        <v>109</v>
      </c>
      <c r="BR2491" s="3" t="s">
        <v>109</v>
      </c>
      <c r="BS2491" s="3" t="s">
        <v>109</v>
      </c>
      <c r="BT2491" s="3" t="s">
        <v>109</v>
      </c>
      <c r="BU2491" s="3" t="s">
        <v>109</v>
      </c>
      <c r="BV2491" s="3" t="s">
        <v>109</v>
      </c>
      <c r="BW2491" s="3" t="s">
        <v>109</v>
      </c>
      <c r="BX2491" s="3" t="s">
        <v>109</v>
      </c>
      <c r="BY2491" s="3" t="s">
        <v>109</v>
      </c>
      <c r="BZ2491" s="3" t="s">
        <v>109</v>
      </c>
      <c r="CA2491" s="4">
        <v>2.4153000000000001E-2</v>
      </c>
      <c r="CB2491" s="3" t="s">
        <v>109</v>
      </c>
      <c r="CC2491" s="4">
        <v>2589200</v>
      </c>
      <c r="CD2491" s="3" t="s">
        <v>109</v>
      </c>
      <c r="CE2491" s="3" t="s">
        <v>109</v>
      </c>
      <c r="CF2491" s="3" t="s">
        <v>109</v>
      </c>
      <c r="CG2491" s="3" t="s">
        <v>109</v>
      </c>
      <c r="CH2491" s="3" t="s">
        <v>109</v>
      </c>
      <c r="CI2491" s="3" t="s">
        <v>109</v>
      </c>
      <c r="CJ2491" s="3" t="s">
        <v>109</v>
      </c>
      <c r="CK2491" s="3" t="s">
        <v>109</v>
      </c>
      <c r="CL2491" s="3" t="s">
        <v>109</v>
      </c>
      <c r="CM2491" s="3" t="s">
        <v>109</v>
      </c>
      <c r="CN2491" s="3" t="s">
        <v>109</v>
      </c>
      <c r="CO2491" s="3" t="s">
        <v>109</v>
      </c>
      <c r="CP2491" s="3" t="s">
        <v>109</v>
      </c>
      <c r="CQ2491" s="5" t="s">
        <v>113</v>
      </c>
      <c r="CR2491" s="5" t="s">
        <v>109</v>
      </c>
      <c r="CV2491" s="21" t="s">
        <v>113</v>
      </c>
    </row>
    <row r="2492" spans="1:100" x14ac:dyDescent="0.25">
      <c r="A2492" s="3" t="s">
        <v>10604</v>
      </c>
      <c r="B2492" s="3" t="s">
        <v>118</v>
      </c>
      <c r="C2492" s="4">
        <v>2.5474E-2</v>
      </c>
      <c r="D2492" s="3" t="s">
        <v>10605</v>
      </c>
      <c r="E2492" s="3" t="s">
        <v>10606</v>
      </c>
      <c r="F2492" s="3" t="s">
        <v>10607</v>
      </c>
      <c r="G2492" s="3" t="s">
        <v>106</v>
      </c>
      <c r="H2492" s="4">
        <v>47904</v>
      </c>
      <c r="I2492" s="3" t="s">
        <v>10195</v>
      </c>
      <c r="J2492" s="3" t="s">
        <v>10079</v>
      </c>
      <c r="K2492" s="4">
        <v>60728</v>
      </c>
      <c r="L2492" s="3" t="s">
        <v>109</v>
      </c>
      <c r="M2492" s="3" t="s">
        <v>109</v>
      </c>
      <c r="N2492" s="3" t="s">
        <v>109</v>
      </c>
      <c r="O2492" s="3" t="s">
        <v>109</v>
      </c>
      <c r="P2492" s="3" t="s">
        <v>109</v>
      </c>
      <c r="Q2492" s="2"/>
      <c r="S2492" s="3" t="s">
        <v>109</v>
      </c>
      <c r="T2492" s="3" t="s">
        <v>109</v>
      </c>
      <c r="U2492" s="3" t="s">
        <v>109</v>
      </c>
      <c r="V2492" s="3" t="s">
        <v>109</v>
      </c>
      <c r="W2492" s="3" t="s">
        <v>109</v>
      </c>
      <c r="X2492" s="3" t="s">
        <v>109</v>
      </c>
      <c r="Y2492" s="3" t="s">
        <v>109</v>
      </c>
      <c r="Z2492" s="3" t="s">
        <v>109</v>
      </c>
      <c r="AA2492" s="8"/>
      <c r="AB2492" s="3" t="s">
        <v>109</v>
      </c>
      <c r="AC2492" s="5" t="s">
        <v>123</v>
      </c>
      <c r="AD2492" s="3" t="s">
        <v>123</v>
      </c>
      <c r="AE2492" s="3" t="s">
        <v>109</v>
      </c>
      <c r="AF2492" s="8"/>
      <c r="AG2492" s="3" t="s">
        <v>109</v>
      </c>
      <c r="AH2492" s="3" t="s">
        <v>123</v>
      </c>
      <c r="AI2492" s="3" t="s">
        <v>109</v>
      </c>
      <c r="AJ2492" s="12">
        <v>2</v>
      </c>
      <c r="AL2492" s="10">
        <v>2</v>
      </c>
      <c r="AN2492" s="3" t="s">
        <v>109</v>
      </c>
      <c r="AO2492" s="2"/>
      <c r="AP2492" s="3" t="s">
        <v>109</v>
      </c>
      <c r="AQ2492" s="3" t="s">
        <v>109</v>
      </c>
      <c r="AR2492" s="3" t="s">
        <v>109</v>
      </c>
      <c r="AS2492" s="3" t="s">
        <v>109</v>
      </c>
      <c r="AT2492" s="3" t="s">
        <v>109</v>
      </c>
      <c r="AU2492" s="3" t="s">
        <v>109</v>
      </c>
      <c r="AV2492" s="3" t="s">
        <v>109</v>
      </c>
      <c r="AW2492" s="3" t="s">
        <v>109</v>
      </c>
      <c r="AX2492" s="3" t="s">
        <v>109</v>
      </c>
      <c r="AY2492" s="3" t="s">
        <v>109</v>
      </c>
      <c r="AZ2492" s="3" t="s">
        <v>109</v>
      </c>
      <c r="BA2492" s="3" t="s">
        <v>109</v>
      </c>
      <c r="BB2492" s="3" t="s">
        <v>109</v>
      </c>
      <c r="BC2492" s="3" t="s">
        <v>109</v>
      </c>
      <c r="BD2492" s="3" t="s">
        <v>109</v>
      </c>
      <c r="BE2492" s="3" t="s">
        <v>109</v>
      </c>
      <c r="BF2492" s="3" t="s">
        <v>109</v>
      </c>
      <c r="BG2492" s="3" t="s">
        <v>109</v>
      </c>
      <c r="BH2492" s="3" t="s">
        <v>109</v>
      </c>
      <c r="BI2492" s="3" t="s">
        <v>109</v>
      </c>
      <c r="BJ2492" s="3" t="s">
        <v>109</v>
      </c>
      <c r="BK2492" s="3" t="s">
        <v>109</v>
      </c>
      <c r="BM2492" s="3" t="s">
        <v>109</v>
      </c>
      <c r="BN2492" s="3" t="s">
        <v>109</v>
      </c>
      <c r="BO2492" s="3" t="s">
        <v>109</v>
      </c>
      <c r="BP2492" s="3" t="s">
        <v>109</v>
      </c>
      <c r="BQ2492" s="3" t="s">
        <v>109</v>
      </c>
      <c r="BR2492" s="3" t="s">
        <v>109</v>
      </c>
      <c r="BS2492" s="3" t="s">
        <v>109</v>
      </c>
      <c r="BT2492" s="3" t="s">
        <v>109</v>
      </c>
      <c r="BU2492" s="3" t="s">
        <v>109</v>
      </c>
      <c r="BV2492" s="3" t="s">
        <v>109</v>
      </c>
      <c r="BW2492" s="3" t="s">
        <v>109</v>
      </c>
      <c r="BX2492" s="3" t="s">
        <v>109</v>
      </c>
      <c r="BY2492" s="3" t="s">
        <v>109</v>
      </c>
      <c r="BZ2492" s="3" t="s">
        <v>109</v>
      </c>
      <c r="CA2492" s="4">
        <v>2.5474E-2</v>
      </c>
      <c r="CB2492" s="3" t="s">
        <v>109</v>
      </c>
      <c r="CC2492" s="4">
        <v>883500</v>
      </c>
      <c r="CD2492" s="3" t="s">
        <v>109</v>
      </c>
      <c r="CE2492" s="3" t="s">
        <v>109</v>
      </c>
      <c r="CF2492" s="3" t="s">
        <v>109</v>
      </c>
      <c r="CG2492" s="3" t="s">
        <v>109</v>
      </c>
      <c r="CH2492" s="3" t="s">
        <v>109</v>
      </c>
      <c r="CI2492" s="3" t="s">
        <v>109</v>
      </c>
      <c r="CJ2492" s="3" t="s">
        <v>109</v>
      </c>
      <c r="CK2492" s="3" t="s">
        <v>109</v>
      </c>
      <c r="CL2492" s="3" t="s">
        <v>109</v>
      </c>
      <c r="CM2492" s="3" t="s">
        <v>109</v>
      </c>
      <c r="CN2492" s="3" t="s">
        <v>109</v>
      </c>
      <c r="CO2492" s="3" t="s">
        <v>109</v>
      </c>
      <c r="CP2492" s="3" t="s">
        <v>109</v>
      </c>
      <c r="CQ2492" s="5" t="s">
        <v>113</v>
      </c>
      <c r="CR2492" s="5" t="s">
        <v>109</v>
      </c>
      <c r="CV2492" s="21" t="s">
        <v>113</v>
      </c>
    </row>
    <row r="2493" spans="1:100" x14ac:dyDescent="0.25">
      <c r="A2493" s="3" t="s">
        <v>10608</v>
      </c>
      <c r="B2493" s="3" t="s">
        <v>118</v>
      </c>
      <c r="C2493" s="4">
        <v>2.5474E-2</v>
      </c>
      <c r="D2493" s="3" t="s">
        <v>10609</v>
      </c>
      <c r="E2493" s="3" t="s">
        <v>9954</v>
      </c>
      <c r="F2493" s="3" t="s">
        <v>10610</v>
      </c>
      <c r="G2493" s="3" t="s">
        <v>106</v>
      </c>
      <c r="H2493" s="4">
        <v>47905</v>
      </c>
      <c r="I2493" s="3" t="s">
        <v>10195</v>
      </c>
      <c r="J2493" s="3" t="s">
        <v>10079</v>
      </c>
      <c r="K2493" s="4">
        <v>58440</v>
      </c>
      <c r="L2493" s="3" t="s">
        <v>109</v>
      </c>
      <c r="M2493" s="3" t="s">
        <v>109</v>
      </c>
      <c r="N2493" s="3" t="s">
        <v>109</v>
      </c>
      <c r="O2493" s="3" t="s">
        <v>109</v>
      </c>
      <c r="P2493" s="3" t="s">
        <v>10611</v>
      </c>
      <c r="Q2493" s="2"/>
      <c r="S2493" s="3" t="s">
        <v>109</v>
      </c>
      <c r="T2493" s="3" t="s">
        <v>109</v>
      </c>
      <c r="U2493" s="3" t="s">
        <v>109</v>
      </c>
      <c r="V2493" s="3" t="s">
        <v>109</v>
      </c>
      <c r="W2493" s="3" t="s">
        <v>109</v>
      </c>
      <c r="X2493" s="3" t="s">
        <v>109</v>
      </c>
      <c r="Y2493" s="3" t="s">
        <v>109</v>
      </c>
      <c r="Z2493" s="3" t="s">
        <v>109</v>
      </c>
      <c r="AA2493" s="4">
        <v>1997</v>
      </c>
      <c r="AB2493" s="3" t="s">
        <v>109</v>
      </c>
      <c r="AC2493" s="5" t="s">
        <v>111</v>
      </c>
      <c r="AD2493" s="3" t="s">
        <v>111</v>
      </c>
      <c r="AE2493" s="3" t="s">
        <v>109</v>
      </c>
      <c r="AF2493" s="8"/>
      <c r="AG2493" s="3" t="s">
        <v>109</v>
      </c>
      <c r="AH2493" s="3" t="s">
        <v>111</v>
      </c>
      <c r="AI2493" s="3" t="s">
        <v>109</v>
      </c>
      <c r="AJ2493" s="12">
        <v>3</v>
      </c>
      <c r="AL2493" s="10">
        <v>2</v>
      </c>
      <c r="AN2493" s="3" t="s">
        <v>109</v>
      </c>
      <c r="AO2493" s="2"/>
      <c r="AP2493" s="3" t="s">
        <v>109</v>
      </c>
      <c r="AQ2493" s="3" t="s">
        <v>109</v>
      </c>
      <c r="AR2493" s="3" t="s">
        <v>109</v>
      </c>
      <c r="AS2493" s="3" t="s">
        <v>109</v>
      </c>
      <c r="AT2493" s="3" t="s">
        <v>109</v>
      </c>
      <c r="AU2493" s="3" t="s">
        <v>109</v>
      </c>
      <c r="AV2493" s="3" t="s">
        <v>109</v>
      </c>
      <c r="AW2493" s="3" t="s">
        <v>109</v>
      </c>
      <c r="AX2493" s="3" t="s">
        <v>109</v>
      </c>
      <c r="AY2493" s="3" t="s">
        <v>109</v>
      </c>
      <c r="AZ2493" s="3" t="s">
        <v>109</v>
      </c>
      <c r="BA2493" s="3" t="s">
        <v>109</v>
      </c>
      <c r="BB2493" s="3" t="s">
        <v>109</v>
      </c>
      <c r="BC2493" s="3" t="s">
        <v>109</v>
      </c>
      <c r="BD2493" s="3" t="s">
        <v>109</v>
      </c>
      <c r="BE2493" s="3" t="s">
        <v>109</v>
      </c>
      <c r="BF2493" s="3" t="s">
        <v>109</v>
      </c>
      <c r="BG2493" s="3" t="s">
        <v>109</v>
      </c>
      <c r="BH2493" s="3" t="s">
        <v>109</v>
      </c>
      <c r="BI2493" s="3" t="s">
        <v>109</v>
      </c>
      <c r="BJ2493" s="3" t="s">
        <v>109</v>
      </c>
      <c r="BK2493" s="3" t="s">
        <v>109</v>
      </c>
      <c r="BM2493" s="3" t="s">
        <v>109</v>
      </c>
      <c r="BN2493" s="3" t="s">
        <v>109</v>
      </c>
      <c r="BO2493" s="3" t="s">
        <v>109</v>
      </c>
      <c r="BP2493" s="3" t="s">
        <v>109</v>
      </c>
      <c r="BQ2493" s="3" t="s">
        <v>109</v>
      </c>
      <c r="BR2493" s="3" t="s">
        <v>109</v>
      </c>
      <c r="BS2493" s="3" t="s">
        <v>109</v>
      </c>
      <c r="BT2493" s="3" t="s">
        <v>109</v>
      </c>
      <c r="BU2493" s="3" t="s">
        <v>109</v>
      </c>
      <c r="BV2493" s="3" t="s">
        <v>109</v>
      </c>
      <c r="BW2493" s="3" t="s">
        <v>109</v>
      </c>
      <c r="BX2493" s="3" t="s">
        <v>109</v>
      </c>
      <c r="BY2493" s="3" t="s">
        <v>109</v>
      </c>
      <c r="BZ2493" s="3" t="s">
        <v>109</v>
      </c>
      <c r="CA2493" s="4">
        <v>2.5474E-2</v>
      </c>
      <c r="CB2493" s="3" t="s">
        <v>109</v>
      </c>
      <c r="CC2493" s="4">
        <v>1688600</v>
      </c>
      <c r="CD2493" s="3" t="s">
        <v>109</v>
      </c>
      <c r="CE2493" s="3" t="s">
        <v>109</v>
      </c>
      <c r="CF2493" s="3" t="s">
        <v>109</v>
      </c>
      <c r="CG2493" s="3" t="s">
        <v>109</v>
      </c>
      <c r="CH2493" s="3" t="s">
        <v>12481</v>
      </c>
      <c r="CI2493" s="3" t="s">
        <v>109</v>
      </c>
      <c r="CJ2493" s="3" t="s">
        <v>109</v>
      </c>
      <c r="CK2493" s="3" t="s">
        <v>109</v>
      </c>
      <c r="CL2493" s="3" t="s">
        <v>109</v>
      </c>
      <c r="CM2493" s="3" t="s">
        <v>109</v>
      </c>
      <c r="CN2493" s="3" t="s">
        <v>109</v>
      </c>
      <c r="CO2493" s="3" t="s">
        <v>109</v>
      </c>
      <c r="CP2493" s="3" t="s">
        <v>109</v>
      </c>
      <c r="CQ2493" s="5" t="s">
        <v>113</v>
      </c>
      <c r="CR2493" s="5" t="s">
        <v>109</v>
      </c>
      <c r="CV2493" s="21" t="s">
        <v>113</v>
      </c>
    </row>
    <row r="2494" spans="1:100" x14ac:dyDescent="0.25">
      <c r="A2494" s="3" t="s">
        <v>10612</v>
      </c>
      <c r="B2494" s="3" t="s">
        <v>118</v>
      </c>
      <c r="C2494" s="4">
        <v>2.5474E-2</v>
      </c>
      <c r="D2494" s="3" t="s">
        <v>10613</v>
      </c>
      <c r="E2494" s="3" t="s">
        <v>10519</v>
      </c>
      <c r="F2494" s="3" t="s">
        <v>10614</v>
      </c>
      <c r="G2494" s="3" t="s">
        <v>106</v>
      </c>
      <c r="H2494" s="4">
        <v>47901</v>
      </c>
      <c r="I2494" s="3" t="s">
        <v>10195</v>
      </c>
      <c r="J2494" s="3" t="s">
        <v>10079</v>
      </c>
      <c r="K2494" s="4">
        <v>53983</v>
      </c>
      <c r="L2494" s="3" t="s">
        <v>109</v>
      </c>
      <c r="M2494" s="3" t="s">
        <v>109</v>
      </c>
      <c r="N2494" s="3" t="s">
        <v>109</v>
      </c>
      <c r="O2494" s="3" t="s">
        <v>109</v>
      </c>
      <c r="P2494" s="3" t="s">
        <v>109</v>
      </c>
      <c r="Q2494" s="2"/>
      <c r="S2494" s="3" t="s">
        <v>109</v>
      </c>
      <c r="T2494" s="3" t="s">
        <v>109</v>
      </c>
      <c r="U2494" s="3" t="s">
        <v>109</v>
      </c>
      <c r="V2494" s="3" t="s">
        <v>109</v>
      </c>
      <c r="W2494" s="3" t="s">
        <v>109</v>
      </c>
      <c r="X2494" s="3" t="s">
        <v>109</v>
      </c>
      <c r="Y2494" s="3" t="s">
        <v>109</v>
      </c>
      <c r="Z2494" s="3" t="s">
        <v>109</v>
      </c>
      <c r="AA2494" s="8">
        <v>1976</v>
      </c>
      <c r="AB2494" s="3" t="s">
        <v>109</v>
      </c>
      <c r="AC2494" s="5" t="s">
        <v>123</v>
      </c>
      <c r="AD2494" s="3" t="s">
        <v>123</v>
      </c>
      <c r="AE2494" s="3" t="s">
        <v>109</v>
      </c>
      <c r="AF2494" s="8"/>
      <c r="AG2494" s="3" t="s">
        <v>109</v>
      </c>
      <c r="AH2494" s="3" t="s">
        <v>123</v>
      </c>
      <c r="AI2494" s="3" t="s">
        <v>109</v>
      </c>
      <c r="AJ2494" s="12">
        <v>1</v>
      </c>
      <c r="AL2494" s="10">
        <v>2</v>
      </c>
      <c r="AN2494" s="3" t="s">
        <v>109</v>
      </c>
      <c r="AO2494" s="2"/>
      <c r="AP2494" s="3" t="s">
        <v>109</v>
      </c>
      <c r="AQ2494" s="3" t="s">
        <v>109</v>
      </c>
      <c r="AR2494" s="3" t="s">
        <v>109</v>
      </c>
      <c r="AS2494" s="3" t="s">
        <v>109</v>
      </c>
      <c r="AT2494" s="3" t="s">
        <v>109</v>
      </c>
      <c r="AU2494" s="3" t="s">
        <v>109</v>
      </c>
      <c r="AV2494" s="3" t="s">
        <v>109</v>
      </c>
      <c r="AW2494" s="3" t="s">
        <v>109</v>
      </c>
      <c r="AX2494" s="3" t="s">
        <v>109</v>
      </c>
      <c r="AY2494" s="3" t="s">
        <v>109</v>
      </c>
      <c r="AZ2494" s="3" t="s">
        <v>109</v>
      </c>
      <c r="BA2494" s="3" t="s">
        <v>109</v>
      </c>
      <c r="BB2494" s="3" t="s">
        <v>109</v>
      </c>
      <c r="BC2494" s="3" t="s">
        <v>109</v>
      </c>
      <c r="BD2494" s="3" t="s">
        <v>109</v>
      </c>
      <c r="BE2494" s="3" t="s">
        <v>109</v>
      </c>
      <c r="BF2494" s="3" t="s">
        <v>109</v>
      </c>
      <c r="BG2494" s="3" t="s">
        <v>109</v>
      </c>
      <c r="BH2494" s="3" t="s">
        <v>109</v>
      </c>
      <c r="BI2494" s="3" t="s">
        <v>109</v>
      </c>
      <c r="BJ2494" s="3" t="s">
        <v>109</v>
      </c>
      <c r="BK2494" s="3" t="s">
        <v>109</v>
      </c>
      <c r="BM2494" s="3" t="s">
        <v>109</v>
      </c>
      <c r="BN2494" s="3" t="s">
        <v>109</v>
      </c>
      <c r="BO2494" s="3" t="s">
        <v>109</v>
      </c>
      <c r="BP2494" s="3" t="s">
        <v>109</v>
      </c>
      <c r="BQ2494" s="3" t="s">
        <v>109</v>
      </c>
      <c r="BR2494" s="3" t="s">
        <v>109</v>
      </c>
      <c r="BS2494" s="3" t="s">
        <v>109</v>
      </c>
      <c r="BT2494" s="3" t="s">
        <v>109</v>
      </c>
      <c r="BU2494" s="3" t="s">
        <v>109</v>
      </c>
      <c r="BV2494" s="3" t="s">
        <v>109</v>
      </c>
      <c r="BW2494" s="3" t="s">
        <v>109</v>
      </c>
      <c r="BX2494" s="3" t="s">
        <v>109</v>
      </c>
      <c r="BY2494" s="3" t="s">
        <v>109</v>
      </c>
      <c r="BZ2494" s="3" t="s">
        <v>109</v>
      </c>
      <c r="CA2494" s="4">
        <v>2.5474E-2</v>
      </c>
      <c r="CB2494" s="3" t="s">
        <v>109</v>
      </c>
      <c r="CC2494" s="4">
        <v>764700</v>
      </c>
      <c r="CD2494" s="3" t="s">
        <v>109</v>
      </c>
      <c r="CE2494" s="3" t="s">
        <v>109</v>
      </c>
      <c r="CF2494" s="3" t="s">
        <v>109</v>
      </c>
      <c r="CG2494" s="3" t="s">
        <v>109</v>
      </c>
      <c r="CH2494" s="3" t="s">
        <v>12482</v>
      </c>
      <c r="CI2494" s="3" t="s">
        <v>109</v>
      </c>
      <c r="CJ2494" s="3" t="s">
        <v>109</v>
      </c>
      <c r="CK2494" s="3" t="s">
        <v>109</v>
      </c>
      <c r="CL2494" s="3" t="s">
        <v>109</v>
      </c>
      <c r="CM2494" s="3" t="s">
        <v>109</v>
      </c>
      <c r="CN2494" s="3" t="s">
        <v>109</v>
      </c>
      <c r="CO2494" s="3" t="s">
        <v>109</v>
      </c>
      <c r="CP2494" s="3" t="s">
        <v>109</v>
      </c>
      <c r="CQ2494" s="5" t="s">
        <v>126</v>
      </c>
      <c r="CR2494" s="5" t="s">
        <v>10615</v>
      </c>
      <c r="CV2494" s="21" t="s">
        <v>113</v>
      </c>
    </row>
    <row r="2495" spans="1:100" x14ac:dyDescent="0.25">
      <c r="A2495" s="3" t="s">
        <v>10616</v>
      </c>
      <c r="B2495" s="3" t="s">
        <v>199</v>
      </c>
      <c r="C2495" s="4">
        <v>2.4153000000000001E-2</v>
      </c>
      <c r="D2495" s="3" t="s">
        <v>10617</v>
      </c>
      <c r="E2495" s="3" t="s">
        <v>10618</v>
      </c>
      <c r="F2495" s="3" t="s">
        <v>10619</v>
      </c>
      <c r="G2495" s="3" t="s">
        <v>106</v>
      </c>
      <c r="H2495" s="4">
        <v>47905</v>
      </c>
      <c r="I2495" s="3" t="s">
        <v>10195</v>
      </c>
      <c r="J2495" s="3" t="s">
        <v>10079</v>
      </c>
      <c r="K2495" s="4">
        <v>64252</v>
      </c>
      <c r="L2495" s="3" t="s">
        <v>109</v>
      </c>
      <c r="M2495" s="3" t="s">
        <v>109</v>
      </c>
      <c r="N2495" s="3" t="s">
        <v>109</v>
      </c>
      <c r="O2495" s="3" t="s">
        <v>109</v>
      </c>
      <c r="P2495" s="3" t="s">
        <v>109</v>
      </c>
      <c r="Q2495" s="2"/>
      <c r="S2495" s="3" t="s">
        <v>109</v>
      </c>
      <c r="T2495" s="3" t="s">
        <v>109</v>
      </c>
      <c r="U2495" s="3" t="s">
        <v>109</v>
      </c>
      <c r="V2495" s="3" t="s">
        <v>109</v>
      </c>
      <c r="W2495" s="3" t="s">
        <v>109</v>
      </c>
      <c r="X2495" s="3" t="s">
        <v>109</v>
      </c>
      <c r="Y2495" s="3" t="s">
        <v>109</v>
      </c>
      <c r="Z2495" s="3" t="s">
        <v>109</v>
      </c>
      <c r="AA2495" s="4">
        <v>1999</v>
      </c>
      <c r="AB2495" s="3" t="s">
        <v>109</v>
      </c>
      <c r="AC2495" s="5" t="s">
        <v>111</v>
      </c>
      <c r="AD2495" s="3" t="s">
        <v>111</v>
      </c>
      <c r="AE2495" s="3" t="s">
        <v>109</v>
      </c>
      <c r="AF2495" s="8"/>
      <c r="AG2495" s="3" t="s">
        <v>109</v>
      </c>
      <c r="AH2495" s="3" t="s">
        <v>111</v>
      </c>
      <c r="AI2495" s="3" t="s">
        <v>109</v>
      </c>
      <c r="AJ2495" s="12">
        <v>3</v>
      </c>
      <c r="AL2495" s="10">
        <v>4</v>
      </c>
      <c r="AN2495" s="3" t="s">
        <v>109</v>
      </c>
      <c r="AO2495" s="2"/>
      <c r="AP2495" s="3" t="s">
        <v>109</v>
      </c>
      <c r="AQ2495" s="3" t="s">
        <v>109</v>
      </c>
      <c r="AR2495" s="3" t="s">
        <v>109</v>
      </c>
      <c r="AS2495" s="3" t="s">
        <v>109</v>
      </c>
      <c r="AT2495" s="3" t="s">
        <v>109</v>
      </c>
      <c r="AU2495" s="3" t="s">
        <v>109</v>
      </c>
      <c r="AV2495" s="3" t="s">
        <v>109</v>
      </c>
      <c r="AW2495" s="3" t="s">
        <v>109</v>
      </c>
      <c r="AX2495" s="3" t="s">
        <v>109</v>
      </c>
      <c r="AY2495" s="3" t="s">
        <v>109</v>
      </c>
      <c r="AZ2495" s="3" t="s">
        <v>109</v>
      </c>
      <c r="BA2495" s="3" t="s">
        <v>109</v>
      </c>
      <c r="BB2495" s="3" t="s">
        <v>109</v>
      </c>
      <c r="BC2495" s="3" t="s">
        <v>109</v>
      </c>
      <c r="BD2495" s="3" t="s">
        <v>109</v>
      </c>
      <c r="BE2495" s="3" t="s">
        <v>109</v>
      </c>
      <c r="BF2495" s="3" t="s">
        <v>109</v>
      </c>
      <c r="BG2495" s="3" t="s">
        <v>109</v>
      </c>
      <c r="BH2495" s="3" t="s">
        <v>109</v>
      </c>
      <c r="BI2495" s="3" t="s">
        <v>109</v>
      </c>
      <c r="BJ2495" s="3" t="s">
        <v>109</v>
      </c>
      <c r="BK2495" s="3" t="s">
        <v>109</v>
      </c>
      <c r="BM2495" s="3" t="s">
        <v>109</v>
      </c>
      <c r="BN2495" s="3" t="s">
        <v>109</v>
      </c>
      <c r="BO2495" s="3" t="s">
        <v>109</v>
      </c>
      <c r="BP2495" s="3" t="s">
        <v>109</v>
      </c>
      <c r="BQ2495" s="3" t="s">
        <v>109</v>
      </c>
      <c r="BR2495" s="3" t="s">
        <v>109</v>
      </c>
      <c r="BS2495" s="3" t="s">
        <v>109</v>
      </c>
      <c r="BT2495" s="3" t="s">
        <v>109</v>
      </c>
      <c r="BU2495" s="3" t="s">
        <v>109</v>
      </c>
      <c r="BV2495" s="3" t="s">
        <v>109</v>
      </c>
      <c r="BW2495" s="3" t="s">
        <v>109</v>
      </c>
      <c r="BX2495" s="3" t="s">
        <v>109</v>
      </c>
      <c r="BY2495" s="3" t="s">
        <v>109</v>
      </c>
      <c r="BZ2495" s="3" t="s">
        <v>109</v>
      </c>
      <c r="CA2495" s="4">
        <v>2.4153000000000001E-2</v>
      </c>
      <c r="CB2495" s="3" t="s">
        <v>109</v>
      </c>
      <c r="CC2495" s="4">
        <v>1910700</v>
      </c>
      <c r="CD2495" s="3" t="s">
        <v>109</v>
      </c>
      <c r="CE2495" s="3" t="s">
        <v>109</v>
      </c>
      <c r="CF2495" s="3" t="s">
        <v>109</v>
      </c>
      <c r="CG2495" s="3" t="s">
        <v>109</v>
      </c>
      <c r="CH2495" s="3" t="s">
        <v>109</v>
      </c>
      <c r="CI2495" s="3" t="s">
        <v>109</v>
      </c>
      <c r="CJ2495" s="3" t="s">
        <v>109</v>
      </c>
      <c r="CK2495" s="3" t="s">
        <v>109</v>
      </c>
      <c r="CL2495" s="3" t="s">
        <v>109</v>
      </c>
      <c r="CM2495" s="3" t="s">
        <v>109</v>
      </c>
      <c r="CN2495" s="3" t="s">
        <v>109</v>
      </c>
      <c r="CO2495" s="3" t="s">
        <v>109</v>
      </c>
      <c r="CP2495" s="3" t="s">
        <v>109</v>
      </c>
      <c r="CQ2495" s="5" t="s">
        <v>113</v>
      </c>
      <c r="CR2495" s="5" t="s">
        <v>109</v>
      </c>
      <c r="CV2495" s="21" t="s">
        <v>113</v>
      </c>
    </row>
    <row r="2496" spans="1:100" x14ac:dyDescent="0.25">
      <c r="A2496" s="3" t="s">
        <v>10620</v>
      </c>
      <c r="B2496" s="3" t="s">
        <v>192</v>
      </c>
      <c r="C2496" s="4">
        <v>2.4153000000000001E-2</v>
      </c>
      <c r="D2496" s="3" t="s">
        <v>109</v>
      </c>
      <c r="E2496" s="3" t="s">
        <v>10621</v>
      </c>
      <c r="F2496" s="3" t="s">
        <v>10622</v>
      </c>
      <c r="G2496" s="3" t="s">
        <v>106</v>
      </c>
      <c r="H2496" s="4">
        <v>47909</v>
      </c>
      <c r="I2496" s="3" t="s">
        <v>10195</v>
      </c>
      <c r="J2496" s="3" t="s">
        <v>10079</v>
      </c>
      <c r="K2496" s="4">
        <v>67500</v>
      </c>
      <c r="L2496" s="3" t="s">
        <v>109</v>
      </c>
      <c r="M2496" s="3" t="s">
        <v>109</v>
      </c>
      <c r="N2496" s="3" t="s">
        <v>109</v>
      </c>
      <c r="O2496" s="3" t="s">
        <v>109</v>
      </c>
      <c r="P2496" s="3" t="s">
        <v>109</v>
      </c>
      <c r="Q2496" s="2"/>
      <c r="S2496" s="3" t="s">
        <v>109</v>
      </c>
      <c r="T2496" s="3" t="s">
        <v>109</v>
      </c>
      <c r="U2496" s="3" t="s">
        <v>109</v>
      </c>
      <c r="V2496" s="3" t="s">
        <v>109</v>
      </c>
      <c r="W2496" s="3" t="s">
        <v>109</v>
      </c>
      <c r="X2496" s="3" t="s">
        <v>109</v>
      </c>
      <c r="Y2496" s="3" t="s">
        <v>109</v>
      </c>
      <c r="Z2496" s="3" t="s">
        <v>109</v>
      </c>
      <c r="AA2496" s="4">
        <v>2007</v>
      </c>
      <c r="AB2496" s="3" t="s">
        <v>109</v>
      </c>
      <c r="AC2496" s="5" t="s">
        <v>111</v>
      </c>
      <c r="AD2496" s="3" t="s">
        <v>123</v>
      </c>
      <c r="AE2496" s="3" t="s">
        <v>109</v>
      </c>
      <c r="AF2496" s="8"/>
      <c r="AG2496" s="3" t="s">
        <v>109</v>
      </c>
      <c r="AH2496" s="3" t="s">
        <v>111</v>
      </c>
      <c r="AI2496" s="3" t="s">
        <v>109</v>
      </c>
      <c r="AJ2496" s="12">
        <v>3</v>
      </c>
      <c r="AL2496" s="10">
        <v>2</v>
      </c>
      <c r="AN2496" s="3" t="s">
        <v>109</v>
      </c>
      <c r="AO2496" s="2"/>
      <c r="AP2496" s="3" t="s">
        <v>109</v>
      </c>
      <c r="AQ2496" s="3" t="s">
        <v>109</v>
      </c>
      <c r="AR2496" s="3" t="s">
        <v>109</v>
      </c>
      <c r="AS2496" s="3" t="s">
        <v>109</v>
      </c>
      <c r="AT2496" s="3" t="s">
        <v>109</v>
      </c>
      <c r="AU2496" s="3" t="s">
        <v>109</v>
      </c>
      <c r="AV2496" s="3" t="s">
        <v>109</v>
      </c>
      <c r="AW2496" s="3" t="s">
        <v>109</v>
      </c>
      <c r="AX2496" s="3" t="s">
        <v>109</v>
      </c>
      <c r="AY2496" s="3" t="s">
        <v>109</v>
      </c>
      <c r="AZ2496" s="3" t="s">
        <v>109</v>
      </c>
      <c r="BA2496" s="3" t="s">
        <v>109</v>
      </c>
      <c r="BB2496" s="3" t="s">
        <v>109</v>
      </c>
      <c r="BC2496" s="3" t="s">
        <v>109</v>
      </c>
      <c r="BD2496" s="3" t="s">
        <v>109</v>
      </c>
      <c r="BE2496" s="3" t="s">
        <v>109</v>
      </c>
      <c r="BF2496" s="3" t="s">
        <v>109</v>
      </c>
      <c r="BG2496" s="3" t="s">
        <v>109</v>
      </c>
      <c r="BH2496" s="3" t="s">
        <v>109</v>
      </c>
      <c r="BI2496" s="3" t="s">
        <v>109</v>
      </c>
      <c r="BJ2496" s="3" t="s">
        <v>109</v>
      </c>
      <c r="BK2496" s="3" t="s">
        <v>109</v>
      </c>
      <c r="BM2496" s="3" t="s">
        <v>109</v>
      </c>
      <c r="BN2496" s="3" t="s">
        <v>109</v>
      </c>
      <c r="BO2496" s="3" t="s">
        <v>109</v>
      </c>
      <c r="BP2496" s="3" t="s">
        <v>109</v>
      </c>
      <c r="BQ2496" s="3" t="s">
        <v>109</v>
      </c>
      <c r="BR2496" s="3" t="s">
        <v>109</v>
      </c>
      <c r="BS2496" s="3" t="s">
        <v>109</v>
      </c>
      <c r="BT2496" s="3" t="s">
        <v>109</v>
      </c>
      <c r="BU2496" s="3" t="s">
        <v>109</v>
      </c>
      <c r="BV2496" s="3" t="s">
        <v>109</v>
      </c>
      <c r="BW2496" s="3" t="s">
        <v>109</v>
      </c>
      <c r="BX2496" s="3" t="s">
        <v>109</v>
      </c>
      <c r="BY2496" s="3" t="s">
        <v>109</v>
      </c>
      <c r="BZ2496" s="3" t="s">
        <v>109</v>
      </c>
      <c r="CA2496" s="4">
        <v>2.4153000000000001E-2</v>
      </c>
      <c r="CB2496" s="3" t="s">
        <v>109</v>
      </c>
      <c r="CC2496" s="4">
        <v>1448600</v>
      </c>
      <c r="CD2496" s="3" t="s">
        <v>109</v>
      </c>
      <c r="CE2496" s="3" t="s">
        <v>109</v>
      </c>
      <c r="CF2496" s="3" t="s">
        <v>109</v>
      </c>
      <c r="CG2496" s="3" t="s">
        <v>109</v>
      </c>
      <c r="CH2496" s="3" t="s">
        <v>109</v>
      </c>
      <c r="CI2496" s="3" t="s">
        <v>109</v>
      </c>
      <c r="CJ2496" s="3" t="s">
        <v>109</v>
      </c>
      <c r="CK2496" s="3" t="s">
        <v>109</v>
      </c>
      <c r="CL2496" s="3" t="s">
        <v>109</v>
      </c>
      <c r="CM2496" s="3" t="s">
        <v>109</v>
      </c>
      <c r="CN2496" s="3" t="s">
        <v>109</v>
      </c>
      <c r="CO2496" s="3" t="s">
        <v>109</v>
      </c>
      <c r="CP2496" s="3" t="s">
        <v>109</v>
      </c>
      <c r="CQ2496" s="5" t="s">
        <v>113</v>
      </c>
      <c r="CR2496" s="5" t="s">
        <v>109</v>
      </c>
      <c r="CV2496" s="21" t="s">
        <v>113</v>
      </c>
    </row>
    <row r="2497" spans="1:100" x14ac:dyDescent="0.25">
      <c r="A2497" s="3" t="s">
        <v>10623</v>
      </c>
      <c r="B2497" s="3" t="s">
        <v>192</v>
      </c>
      <c r="C2497" s="4">
        <v>2.4153000000000001E-2</v>
      </c>
      <c r="D2497" s="3" t="s">
        <v>109</v>
      </c>
      <c r="E2497" s="3" t="s">
        <v>10624</v>
      </c>
      <c r="F2497" s="3" t="s">
        <v>10625</v>
      </c>
      <c r="G2497" s="3" t="s">
        <v>106</v>
      </c>
      <c r="H2497" s="4">
        <v>47905</v>
      </c>
      <c r="I2497" s="3" t="s">
        <v>10195</v>
      </c>
      <c r="J2497" s="3" t="s">
        <v>10079</v>
      </c>
      <c r="K2497" s="4">
        <v>72870</v>
      </c>
      <c r="L2497" s="3" t="s">
        <v>109</v>
      </c>
      <c r="M2497" s="3" t="s">
        <v>109</v>
      </c>
      <c r="N2497" s="3" t="s">
        <v>109</v>
      </c>
      <c r="O2497" s="3" t="s">
        <v>109</v>
      </c>
      <c r="P2497" s="3" t="s">
        <v>109</v>
      </c>
      <c r="Q2497" s="2"/>
      <c r="S2497" s="3" t="s">
        <v>109</v>
      </c>
      <c r="T2497" s="3" t="s">
        <v>109</v>
      </c>
      <c r="U2497" s="3" t="s">
        <v>109</v>
      </c>
      <c r="V2497" s="3" t="s">
        <v>109</v>
      </c>
      <c r="W2497" s="3" t="s">
        <v>109</v>
      </c>
      <c r="X2497" s="3" t="s">
        <v>109</v>
      </c>
      <c r="Y2497" s="3" t="s">
        <v>109</v>
      </c>
      <c r="Z2497" s="3" t="s">
        <v>109</v>
      </c>
      <c r="AA2497" s="4">
        <v>2005</v>
      </c>
      <c r="AB2497" s="3" t="s">
        <v>109</v>
      </c>
      <c r="AC2497" s="5" t="s">
        <v>135</v>
      </c>
      <c r="AD2497" s="3" t="s">
        <v>111</v>
      </c>
      <c r="AE2497" s="3" t="s">
        <v>109</v>
      </c>
      <c r="AF2497" s="8"/>
      <c r="AG2497" s="3" t="s">
        <v>109</v>
      </c>
      <c r="AH2497" s="3" t="s">
        <v>135</v>
      </c>
      <c r="AI2497" s="3" t="s">
        <v>109</v>
      </c>
      <c r="AJ2497" s="12">
        <v>4</v>
      </c>
      <c r="AL2497" s="10">
        <v>4</v>
      </c>
      <c r="AN2497" s="3" t="s">
        <v>109</v>
      </c>
      <c r="AO2497" s="2"/>
      <c r="AP2497" s="3" t="s">
        <v>109</v>
      </c>
      <c r="AQ2497" s="3" t="s">
        <v>109</v>
      </c>
      <c r="AR2497" s="3" t="s">
        <v>109</v>
      </c>
      <c r="AS2497" s="3" t="s">
        <v>109</v>
      </c>
      <c r="AT2497" s="3" t="s">
        <v>109</v>
      </c>
      <c r="AU2497" s="3" t="s">
        <v>109</v>
      </c>
      <c r="AV2497" s="3" t="s">
        <v>109</v>
      </c>
      <c r="AW2497" s="3" t="s">
        <v>109</v>
      </c>
      <c r="AX2497" s="3" t="s">
        <v>109</v>
      </c>
      <c r="AY2497" s="3" t="s">
        <v>109</v>
      </c>
      <c r="AZ2497" s="3" t="s">
        <v>109</v>
      </c>
      <c r="BA2497" s="3" t="s">
        <v>109</v>
      </c>
      <c r="BB2497" s="3" t="s">
        <v>109</v>
      </c>
      <c r="BC2497" s="3" t="s">
        <v>109</v>
      </c>
      <c r="BD2497" s="3" t="s">
        <v>109</v>
      </c>
      <c r="BE2497" s="3" t="s">
        <v>109</v>
      </c>
      <c r="BF2497" s="3" t="s">
        <v>109</v>
      </c>
      <c r="BG2497" s="3" t="s">
        <v>109</v>
      </c>
      <c r="BH2497" s="3" t="s">
        <v>109</v>
      </c>
      <c r="BI2497" s="3" t="s">
        <v>109</v>
      </c>
      <c r="BJ2497" s="3" t="s">
        <v>109</v>
      </c>
      <c r="BK2497" s="3" t="s">
        <v>109</v>
      </c>
      <c r="BM2497" s="3" t="s">
        <v>109</v>
      </c>
      <c r="BN2497" s="3" t="s">
        <v>109</v>
      </c>
      <c r="BO2497" s="3" t="s">
        <v>109</v>
      </c>
      <c r="BP2497" s="3" t="s">
        <v>109</v>
      </c>
      <c r="BQ2497" s="3" t="s">
        <v>109</v>
      </c>
      <c r="BR2497" s="3" t="s">
        <v>109</v>
      </c>
      <c r="BS2497" s="3" t="s">
        <v>109</v>
      </c>
      <c r="BT2497" s="3" t="s">
        <v>109</v>
      </c>
      <c r="BU2497" s="3" t="s">
        <v>109</v>
      </c>
      <c r="BV2497" s="3" t="s">
        <v>109</v>
      </c>
      <c r="BW2497" s="3" t="s">
        <v>109</v>
      </c>
      <c r="BX2497" s="3" t="s">
        <v>109</v>
      </c>
      <c r="BY2497" s="3" t="s">
        <v>109</v>
      </c>
      <c r="BZ2497" s="3" t="s">
        <v>109</v>
      </c>
      <c r="CA2497" s="4">
        <v>2.4153000000000001E-2</v>
      </c>
      <c r="CB2497" s="3" t="s">
        <v>109</v>
      </c>
      <c r="CC2497" s="4">
        <v>2762700</v>
      </c>
      <c r="CD2497" s="3" t="s">
        <v>109</v>
      </c>
      <c r="CE2497" s="3" t="s">
        <v>109</v>
      </c>
      <c r="CF2497" s="3" t="s">
        <v>109</v>
      </c>
      <c r="CG2497" s="3" t="s">
        <v>109</v>
      </c>
      <c r="CH2497" s="3" t="s">
        <v>109</v>
      </c>
      <c r="CI2497" s="3" t="s">
        <v>109</v>
      </c>
      <c r="CJ2497" s="3" t="s">
        <v>109</v>
      </c>
      <c r="CK2497" s="3" t="s">
        <v>109</v>
      </c>
      <c r="CL2497" s="3" t="s">
        <v>109</v>
      </c>
      <c r="CM2497" s="3" t="s">
        <v>109</v>
      </c>
      <c r="CN2497" s="3" t="s">
        <v>109</v>
      </c>
      <c r="CO2497" s="3" t="s">
        <v>109</v>
      </c>
      <c r="CP2497" s="3" t="s">
        <v>109</v>
      </c>
      <c r="CQ2497" s="5" t="s">
        <v>113</v>
      </c>
      <c r="CR2497" s="5" t="s">
        <v>109</v>
      </c>
      <c r="CV2497" s="21" t="s">
        <v>113</v>
      </c>
    </row>
    <row r="2498" spans="1:100" x14ac:dyDescent="0.25">
      <c r="A2498" s="3" t="s">
        <v>10626</v>
      </c>
      <c r="B2498" s="3" t="s">
        <v>118</v>
      </c>
      <c r="C2498" s="4">
        <v>2.5474E-2</v>
      </c>
      <c r="D2498" s="3" t="s">
        <v>12483</v>
      </c>
      <c r="E2498" s="3" t="s">
        <v>7341</v>
      </c>
      <c r="F2498" s="3" t="s">
        <v>10627</v>
      </c>
      <c r="G2498" s="3" t="s">
        <v>106</v>
      </c>
      <c r="H2498" s="4">
        <v>47905</v>
      </c>
      <c r="I2498" s="3" t="s">
        <v>10195</v>
      </c>
      <c r="J2498" s="3" t="s">
        <v>10079</v>
      </c>
      <c r="K2498" s="4">
        <v>60750</v>
      </c>
      <c r="L2498" s="3" t="s">
        <v>109</v>
      </c>
      <c r="M2498" s="3" t="s">
        <v>109</v>
      </c>
      <c r="N2498" s="3" t="s">
        <v>109</v>
      </c>
      <c r="O2498" s="3" t="s">
        <v>109</v>
      </c>
      <c r="P2498" s="3" t="s">
        <v>109</v>
      </c>
      <c r="Q2498" s="2"/>
      <c r="S2498" s="3" t="s">
        <v>109</v>
      </c>
      <c r="T2498" s="3" t="s">
        <v>109</v>
      </c>
      <c r="U2498" s="3" t="s">
        <v>109</v>
      </c>
      <c r="V2498" s="3" t="s">
        <v>109</v>
      </c>
      <c r="W2498" s="3" t="s">
        <v>109</v>
      </c>
      <c r="X2498" s="3" t="s">
        <v>109</v>
      </c>
      <c r="Y2498" s="3" t="s">
        <v>109</v>
      </c>
      <c r="Z2498" s="3" t="s">
        <v>109</v>
      </c>
      <c r="AA2498" s="8">
        <v>1974</v>
      </c>
      <c r="AB2498" s="3" t="s">
        <v>109</v>
      </c>
      <c r="AC2498" s="5" t="s">
        <v>111</v>
      </c>
      <c r="AD2498" s="3" t="s">
        <v>135</v>
      </c>
      <c r="AE2498" s="3" t="s">
        <v>109</v>
      </c>
      <c r="AF2498" s="8"/>
      <c r="AG2498" s="3" t="s">
        <v>109</v>
      </c>
      <c r="AH2498" s="3" t="s">
        <v>111</v>
      </c>
      <c r="AI2498" s="3" t="s">
        <v>109</v>
      </c>
      <c r="AJ2498" s="12">
        <v>3</v>
      </c>
      <c r="AL2498" s="10">
        <v>4</v>
      </c>
      <c r="AN2498" s="3" t="s">
        <v>109</v>
      </c>
      <c r="AO2498" s="2"/>
      <c r="AP2498" s="3" t="s">
        <v>109</v>
      </c>
      <c r="AQ2498" s="3" t="s">
        <v>109</v>
      </c>
      <c r="AR2498" s="3" t="s">
        <v>109</v>
      </c>
      <c r="AS2498" s="3" t="s">
        <v>109</v>
      </c>
      <c r="AT2498" s="3" t="s">
        <v>109</v>
      </c>
      <c r="AU2498" s="3" t="s">
        <v>109</v>
      </c>
      <c r="AV2498" s="3" t="s">
        <v>109</v>
      </c>
      <c r="AW2498" s="3" t="s">
        <v>109</v>
      </c>
      <c r="AX2498" s="3" t="s">
        <v>109</v>
      </c>
      <c r="AY2498" s="3" t="s">
        <v>109</v>
      </c>
      <c r="AZ2498" s="3" t="s">
        <v>109</v>
      </c>
      <c r="BA2498" s="3" t="s">
        <v>109</v>
      </c>
      <c r="BB2498" s="3" t="s">
        <v>109</v>
      </c>
      <c r="BC2498" s="3" t="s">
        <v>109</v>
      </c>
      <c r="BD2498" s="3" t="s">
        <v>109</v>
      </c>
      <c r="BE2498" s="3" t="s">
        <v>109</v>
      </c>
      <c r="BF2498" s="3" t="s">
        <v>109</v>
      </c>
      <c r="BG2498" s="3" t="s">
        <v>109</v>
      </c>
      <c r="BH2498" s="3" t="s">
        <v>109</v>
      </c>
      <c r="BI2498" s="3" t="s">
        <v>109</v>
      </c>
      <c r="BJ2498" s="3" t="s">
        <v>109</v>
      </c>
      <c r="BK2498" s="3" t="s">
        <v>109</v>
      </c>
      <c r="BM2498" s="3" t="s">
        <v>109</v>
      </c>
      <c r="BN2498" s="3" t="s">
        <v>109</v>
      </c>
      <c r="BO2498" s="3" t="s">
        <v>109</v>
      </c>
      <c r="BP2498" s="3" t="s">
        <v>109</v>
      </c>
      <c r="BQ2498" s="3" t="s">
        <v>109</v>
      </c>
      <c r="BR2498" s="3" t="s">
        <v>109</v>
      </c>
      <c r="BS2498" s="3" t="s">
        <v>109</v>
      </c>
      <c r="BT2498" s="3" t="s">
        <v>109</v>
      </c>
      <c r="BU2498" s="3" t="s">
        <v>109</v>
      </c>
      <c r="BV2498" s="3" t="s">
        <v>109</v>
      </c>
      <c r="BW2498" s="3" t="s">
        <v>109</v>
      </c>
      <c r="BX2498" s="3" t="s">
        <v>109</v>
      </c>
      <c r="BY2498" s="3" t="s">
        <v>109</v>
      </c>
      <c r="BZ2498" s="3" t="s">
        <v>109</v>
      </c>
      <c r="CA2498" s="4">
        <v>2.5474E-2</v>
      </c>
      <c r="CB2498" s="3" t="s">
        <v>109</v>
      </c>
      <c r="CC2498" s="4">
        <v>1850900</v>
      </c>
      <c r="CD2498" s="3" t="s">
        <v>109</v>
      </c>
      <c r="CE2498" s="3" t="s">
        <v>109</v>
      </c>
      <c r="CF2498" s="3" t="s">
        <v>109</v>
      </c>
      <c r="CG2498" s="3" t="s">
        <v>109</v>
      </c>
      <c r="CH2498" s="3" t="s">
        <v>12484</v>
      </c>
      <c r="CI2498" s="3" t="s">
        <v>109</v>
      </c>
      <c r="CJ2498" s="3" t="s">
        <v>109</v>
      </c>
      <c r="CK2498" s="3" t="s">
        <v>109</v>
      </c>
      <c r="CL2498" s="3" t="s">
        <v>109</v>
      </c>
      <c r="CM2498" s="3" t="s">
        <v>109</v>
      </c>
      <c r="CN2498" s="3" t="s">
        <v>109</v>
      </c>
      <c r="CO2498" s="3" t="s">
        <v>109</v>
      </c>
      <c r="CP2498" s="3" t="s">
        <v>109</v>
      </c>
      <c r="CQ2498" s="5" t="s">
        <v>126</v>
      </c>
      <c r="CR2498" s="5" t="s">
        <v>10628</v>
      </c>
      <c r="CV2498" s="21" t="s">
        <v>113</v>
      </c>
    </row>
    <row r="2499" spans="1:100" x14ac:dyDescent="0.25">
      <c r="A2499" s="3" t="s">
        <v>10629</v>
      </c>
      <c r="B2499" s="3" t="s">
        <v>263</v>
      </c>
      <c r="C2499" s="4">
        <v>1.4015E-2</v>
      </c>
      <c r="D2499" s="3" t="s">
        <v>10630</v>
      </c>
      <c r="E2499" s="3" t="s">
        <v>10036</v>
      </c>
      <c r="F2499" s="3" t="s">
        <v>10631</v>
      </c>
      <c r="G2499" s="3" t="s">
        <v>133</v>
      </c>
      <c r="H2499" s="4">
        <v>47906</v>
      </c>
      <c r="I2499" s="3" t="s">
        <v>10195</v>
      </c>
      <c r="J2499" s="3" t="s">
        <v>10079</v>
      </c>
      <c r="K2499" s="4">
        <v>72000</v>
      </c>
      <c r="L2499" s="3" t="s">
        <v>109</v>
      </c>
      <c r="M2499" s="3" t="s">
        <v>109</v>
      </c>
      <c r="N2499" s="3" t="s">
        <v>109</v>
      </c>
      <c r="O2499" s="3" t="s">
        <v>109</v>
      </c>
      <c r="P2499" s="3" t="s">
        <v>109</v>
      </c>
      <c r="Q2499" s="2"/>
      <c r="S2499" s="3" t="s">
        <v>109</v>
      </c>
      <c r="T2499" s="3" t="s">
        <v>109</v>
      </c>
      <c r="U2499" s="3" t="s">
        <v>109</v>
      </c>
      <c r="V2499" s="3" t="s">
        <v>109</v>
      </c>
      <c r="W2499" s="3" t="s">
        <v>109</v>
      </c>
      <c r="X2499" s="3" t="s">
        <v>109</v>
      </c>
      <c r="Y2499" s="3" t="s">
        <v>109</v>
      </c>
      <c r="Z2499" s="3" t="s">
        <v>109</v>
      </c>
      <c r="AA2499" s="8">
        <v>2002</v>
      </c>
      <c r="AB2499" s="3" t="s">
        <v>109</v>
      </c>
      <c r="AC2499" s="5" t="s">
        <v>123</v>
      </c>
      <c r="AD2499" s="3" t="s">
        <v>123</v>
      </c>
      <c r="AE2499" s="3" t="s">
        <v>109</v>
      </c>
      <c r="AF2499" s="8"/>
      <c r="AG2499" s="3" t="s">
        <v>109</v>
      </c>
      <c r="AH2499" s="3" t="s">
        <v>123</v>
      </c>
      <c r="AI2499" s="3" t="s">
        <v>109</v>
      </c>
      <c r="AJ2499" s="12">
        <v>2</v>
      </c>
      <c r="AL2499" s="10">
        <v>1</v>
      </c>
      <c r="AN2499" s="3" t="s">
        <v>109</v>
      </c>
      <c r="AO2499" s="2"/>
      <c r="AP2499" s="3" t="s">
        <v>109</v>
      </c>
      <c r="AQ2499" s="3" t="s">
        <v>109</v>
      </c>
      <c r="AR2499" s="3" t="s">
        <v>109</v>
      </c>
      <c r="AS2499" s="3" t="s">
        <v>109</v>
      </c>
      <c r="AT2499" s="3" t="s">
        <v>109</v>
      </c>
      <c r="AU2499" s="3" t="s">
        <v>109</v>
      </c>
      <c r="AV2499" s="3" t="s">
        <v>109</v>
      </c>
      <c r="AW2499" s="3" t="s">
        <v>109</v>
      </c>
      <c r="AX2499" s="3" t="s">
        <v>109</v>
      </c>
      <c r="AY2499" s="3" t="s">
        <v>109</v>
      </c>
      <c r="AZ2499" s="3" t="s">
        <v>109</v>
      </c>
      <c r="BA2499" s="3" t="s">
        <v>109</v>
      </c>
      <c r="BB2499" s="3" t="s">
        <v>109</v>
      </c>
      <c r="BC2499" s="3" t="s">
        <v>109</v>
      </c>
      <c r="BD2499" s="3" t="s">
        <v>109</v>
      </c>
      <c r="BE2499" s="3" t="s">
        <v>109</v>
      </c>
      <c r="BF2499" s="3" t="s">
        <v>109</v>
      </c>
      <c r="BG2499" s="3" t="s">
        <v>109</v>
      </c>
      <c r="BH2499" s="3" t="s">
        <v>109</v>
      </c>
      <c r="BI2499" s="3" t="s">
        <v>109</v>
      </c>
      <c r="BJ2499" s="3" t="s">
        <v>109</v>
      </c>
      <c r="BK2499" s="3" t="s">
        <v>109</v>
      </c>
      <c r="BM2499" s="3" t="s">
        <v>109</v>
      </c>
      <c r="BN2499" s="3" t="s">
        <v>109</v>
      </c>
      <c r="BO2499" s="3" t="s">
        <v>109</v>
      </c>
      <c r="BP2499" s="3" t="s">
        <v>109</v>
      </c>
      <c r="BQ2499" s="3" t="s">
        <v>109</v>
      </c>
      <c r="BR2499" s="3" t="s">
        <v>109</v>
      </c>
      <c r="BS2499" s="3" t="s">
        <v>109</v>
      </c>
      <c r="BT2499" s="3" t="s">
        <v>109</v>
      </c>
      <c r="BU2499" s="3" t="s">
        <v>109</v>
      </c>
      <c r="BV2499" s="3" t="s">
        <v>109</v>
      </c>
      <c r="BW2499" s="3" t="s">
        <v>109</v>
      </c>
      <c r="BX2499" s="3" t="s">
        <v>109</v>
      </c>
      <c r="BY2499" s="3" t="s">
        <v>109</v>
      </c>
      <c r="BZ2499" s="3" t="s">
        <v>109</v>
      </c>
      <c r="CA2499" s="4">
        <v>1.4015E-2</v>
      </c>
      <c r="CB2499" s="3" t="s">
        <v>109</v>
      </c>
      <c r="CC2499" s="4">
        <v>486200</v>
      </c>
      <c r="CD2499" s="3" t="s">
        <v>109</v>
      </c>
      <c r="CE2499" s="3" t="s">
        <v>109</v>
      </c>
      <c r="CF2499" s="3" t="s">
        <v>109</v>
      </c>
      <c r="CG2499" s="3" t="s">
        <v>109</v>
      </c>
      <c r="CH2499" s="3" t="s">
        <v>10632</v>
      </c>
      <c r="CI2499" s="3" t="s">
        <v>109</v>
      </c>
      <c r="CJ2499" s="3" t="s">
        <v>109</v>
      </c>
      <c r="CK2499" s="3" t="s">
        <v>109</v>
      </c>
      <c r="CL2499" s="3" t="s">
        <v>109</v>
      </c>
      <c r="CM2499" s="3" t="s">
        <v>109</v>
      </c>
      <c r="CN2499" s="3" t="s">
        <v>109</v>
      </c>
      <c r="CO2499" s="3" t="s">
        <v>109</v>
      </c>
      <c r="CP2499" s="3" t="s">
        <v>109</v>
      </c>
      <c r="CQ2499" s="5" t="s">
        <v>113</v>
      </c>
      <c r="CR2499" s="5" t="s">
        <v>109</v>
      </c>
      <c r="CV2499" s="21" t="s">
        <v>113</v>
      </c>
    </row>
    <row r="2500" spans="1:100" x14ac:dyDescent="0.25">
      <c r="A2500" s="3" t="s">
        <v>10633</v>
      </c>
      <c r="B2500" s="3" t="s">
        <v>118</v>
      </c>
      <c r="C2500" s="4">
        <v>2.5474E-2</v>
      </c>
      <c r="D2500" s="3" t="s">
        <v>109</v>
      </c>
      <c r="E2500" s="3" t="s">
        <v>10634</v>
      </c>
      <c r="F2500" s="3" t="s">
        <v>10635</v>
      </c>
      <c r="G2500" s="3" t="s">
        <v>106</v>
      </c>
      <c r="H2500" s="23"/>
      <c r="I2500" s="3" t="s">
        <v>10195</v>
      </c>
      <c r="J2500" s="3" t="s">
        <v>10079</v>
      </c>
      <c r="K2500" s="4">
        <v>60800</v>
      </c>
      <c r="L2500" s="3" t="s">
        <v>109</v>
      </c>
      <c r="M2500" s="3" t="s">
        <v>109</v>
      </c>
      <c r="N2500" s="3" t="s">
        <v>109</v>
      </c>
      <c r="O2500" s="3" t="s">
        <v>109</v>
      </c>
      <c r="P2500" s="3" t="s">
        <v>109</v>
      </c>
      <c r="Q2500" s="2"/>
      <c r="S2500" s="3" t="s">
        <v>109</v>
      </c>
      <c r="T2500" s="3" t="s">
        <v>109</v>
      </c>
      <c r="U2500" s="3" t="s">
        <v>109</v>
      </c>
      <c r="V2500" s="3" t="s">
        <v>109</v>
      </c>
      <c r="W2500" s="3" t="s">
        <v>109</v>
      </c>
      <c r="X2500" s="3" t="s">
        <v>109</v>
      </c>
      <c r="Y2500" s="3" t="s">
        <v>109</v>
      </c>
      <c r="Z2500" s="3" t="s">
        <v>109</v>
      </c>
      <c r="AA2500" s="4">
        <v>1950</v>
      </c>
      <c r="AB2500" s="3" t="s">
        <v>109</v>
      </c>
      <c r="AC2500" s="5" t="s">
        <v>135</v>
      </c>
      <c r="AD2500" s="3" t="s">
        <v>135</v>
      </c>
      <c r="AE2500" s="3" t="s">
        <v>109</v>
      </c>
      <c r="AF2500" s="8"/>
      <c r="AG2500" s="3" t="s">
        <v>109</v>
      </c>
      <c r="AH2500" s="3" t="s">
        <v>135</v>
      </c>
      <c r="AI2500" s="3" t="s">
        <v>109</v>
      </c>
      <c r="AJ2500" s="12">
        <v>3</v>
      </c>
      <c r="AL2500" s="10">
        <v>4</v>
      </c>
      <c r="AN2500" s="3" t="s">
        <v>109</v>
      </c>
      <c r="AO2500" s="2"/>
      <c r="AP2500" s="3" t="s">
        <v>109</v>
      </c>
      <c r="AQ2500" s="3" t="s">
        <v>109</v>
      </c>
      <c r="AR2500" s="3" t="s">
        <v>109</v>
      </c>
      <c r="AS2500" s="3" t="s">
        <v>109</v>
      </c>
      <c r="AT2500" s="3" t="s">
        <v>109</v>
      </c>
      <c r="AU2500" s="3" t="s">
        <v>109</v>
      </c>
      <c r="AV2500" s="3" t="s">
        <v>109</v>
      </c>
      <c r="AW2500" s="3" t="s">
        <v>109</v>
      </c>
      <c r="AX2500" s="3" t="s">
        <v>109</v>
      </c>
      <c r="AY2500" s="3" t="s">
        <v>109</v>
      </c>
      <c r="AZ2500" s="3" t="s">
        <v>109</v>
      </c>
      <c r="BA2500" s="3" t="s">
        <v>109</v>
      </c>
      <c r="BB2500" s="3" t="s">
        <v>109</v>
      </c>
      <c r="BC2500" s="3" t="s">
        <v>109</v>
      </c>
      <c r="BD2500" s="3" t="s">
        <v>109</v>
      </c>
      <c r="BE2500" s="3" t="s">
        <v>109</v>
      </c>
      <c r="BF2500" s="3" t="s">
        <v>109</v>
      </c>
      <c r="BG2500" s="3" t="s">
        <v>109</v>
      </c>
      <c r="BH2500" s="3" t="s">
        <v>109</v>
      </c>
      <c r="BI2500" s="3" t="s">
        <v>109</v>
      </c>
      <c r="BJ2500" s="3" t="s">
        <v>109</v>
      </c>
      <c r="BK2500" s="3" t="s">
        <v>109</v>
      </c>
      <c r="BM2500" s="3" t="s">
        <v>109</v>
      </c>
      <c r="BN2500" s="3" t="s">
        <v>109</v>
      </c>
      <c r="BO2500" s="3" t="s">
        <v>109</v>
      </c>
      <c r="BP2500" s="3" t="s">
        <v>109</v>
      </c>
      <c r="BQ2500" s="3" t="s">
        <v>109</v>
      </c>
      <c r="BR2500" s="3" t="s">
        <v>109</v>
      </c>
      <c r="BS2500" s="3" t="s">
        <v>109</v>
      </c>
      <c r="BT2500" s="3" t="s">
        <v>109</v>
      </c>
      <c r="BU2500" s="3" t="s">
        <v>109</v>
      </c>
      <c r="BV2500" s="3" t="s">
        <v>109</v>
      </c>
      <c r="BW2500" s="3" t="s">
        <v>109</v>
      </c>
      <c r="BX2500" s="3" t="s">
        <v>109</v>
      </c>
      <c r="BY2500" s="3" t="s">
        <v>109</v>
      </c>
      <c r="BZ2500" s="3" t="s">
        <v>109</v>
      </c>
      <c r="CA2500" s="4">
        <v>2.5474E-2</v>
      </c>
      <c r="CB2500" s="3" t="s">
        <v>109</v>
      </c>
      <c r="CC2500" s="4">
        <v>2180800</v>
      </c>
      <c r="CD2500" s="3" t="s">
        <v>109</v>
      </c>
      <c r="CE2500" s="3" t="s">
        <v>109</v>
      </c>
      <c r="CF2500" s="3" t="s">
        <v>109</v>
      </c>
      <c r="CG2500" s="3" t="s">
        <v>109</v>
      </c>
      <c r="CH2500" s="3" t="s">
        <v>10636</v>
      </c>
      <c r="CI2500" s="3" t="s">
        <v>109</v>
      </c>
      <c r="CJ2500" s="3" t="s">
        <v>109</v>
      </c>
      <c r="CK2500" s="3" t="s">
        <v>109</v>
      </c>
      <c r="CL2500" s="3" t="s">
        <v>109</v>
      </c>
      <c r="CM2500" s="3" t="s">
        <v>109</v>
      </c>
      <c r="CN2500" s="3" t="s">
        <v>109</v>
      </c>
      <c r="CO2500" s="3" t="s">
        <v>109</v>
      </c>
      <c r="CP2500" s="3" t="s">
        <v>109</v>
      </c>
      <c r="CQ2500" s="5" t="s">
        <v>126</v>
      </c>
      <c r="CR2500" s="5" t="s">
        <v>10637</v>
      </c>
      <c r="CV2500" s="21" t="s">
        <v>113</v>
      </c>
    </row>
    <row r="2501" spans="1:100" x14ac:dyDescent="0.25">
      <c r="A2501" s="3" t="s">
        <v>10638</v>
      </c>
      <c r="B2501" s="3" t="s">
        <v>10061</v>
      </c>
      <c r="C2501" s="4">
        <v>2.4018000000000001E-2</v>
      </c>
      <c r="D2501" s="3" t="s">
        <v>10639</v>
      </c>
      <c r="E2501" s="3" t="s">
        <v>10640</v>
      </c>
      <c r="F2501" s="3" t="s">
        <v>10641</v>
      </c>
      <c r="G2501" s="3" t="s">
        <v>106</v>
      </c>
      <c r="H2501" s="4">
        <v>47905</v>
      </c>
      <c r="I2501" s="3" t="s">
        <v>10195</v>
      </c>
      <c r="J2501" s="3" t="s">
        <v>10079</v>
      </c>
      <c r="K2501" s="4">
        <v>52340</v>
      </c>
      <c r="L2501" s="3" t="s">
        <v>109</v>
      </c>
      <c r="M2501" s="3" t="s">
        <v>109</v>
      </c>
      <c r="N2501" s="3" t="s">
        <v>109</v>
      </c>
      <c r="O2501" s="3" t="s">
        <v>109</v>
      </c>
      <c r="P2501" s="3" t="s">
        <v>10642</v>
      </c>
      <c r="Q2501" s="2"/>
      <c r="S2501" s="3" t="s">
        <v>109</v>
      </c>
      <c r="T2501" s="3" t="s">
        <v>109</v>
      </c>
      <c r="U2501" s="3" t="s">
        <v>109</v>
      </c>
      <c r="V2501" s="3" t="s">
        <v>109</v>
      </c>
      <c r="W2501" s="3" t="s">
        <v>109</v>
      </c>
      <c r="X2501" s="3" t="s">
        <v>109</v>
      </c>
      <c r="Y2501" s="3" t="s">
        <v>109</v>
      </c>
      <c r="Z2501" s="3" t="s">
        <v>109</v>
      </c>
      <c r="AA2501" s="4">
        <v>2002</v>
      </c>
      <c r="AB2501" s="3" t="s">
        <v>109</v>
      </c>
      <c r="AC2501" s="5" t="s">
        <v>135</v>
      </c>
      <c r="AD2501" s="3" t="s">
        <v>135</v>
      </c>
      <c r="AE2501" s="3" t="s">
        <v>109</v>
      </c>
      <c r="AF2501" s="8"/>
      <c r="AG2501" s="3" t="s">
        <v>109</v>
      </c>
      <c r="AH2501" s="3" t="s">
        <v>156</v>
      </c>
      <c r="AI2501" s="3" t="s">
        <v>109</v>
      </c>
      <c r="AJ2501" s="12">
        <v>5</v>
      </c>
      <c r="AL2501" s="10">
        <v>2</v>
      </c>
      <c r="AN2501" s="3" t="s">
        <v>109</v>
      </c>
      <c r="AO2501" s="2"/>
      <c r="AP2501" s="3" t="s">
        <v>109</v>
      </c>
      <c r="AQ2501" s="3" t="s">
        <v>109</v>
      </c>
      <c r="AR2501" s="3" t="s">
        <v>109</v>
      </c>
      <c r="AS2501" s="3" t="s">
        <v>109</v>
      </c>
      <c r="AT2501" s="3" t="s">
        <v>109</v>
      </c>
      <c r="AU2501" s="3" t="s">
        <v>109</v>
      </c>
      <c r="AV2501" s="3" t="s">
        <v>109</v>
      </c>
      <c r="AW2501" s="3" t="s">
        <v>109</v>
      </c>
      <c r="AX2501" s="3" t="s">
        <v>109</v>
      </c>
      <c r="AY2501" s="3" t="s">
        <v>109</v>
      </c>
      <c r="AZ2501" s="3" t="s">
        <v>109</v>
      </c>
      <c r="BA2501" s="3" t="s">
        <v>109</v>
      </c>
      <c r="BB2501" s="3" t="s">
        <v>109</v>
      </c>
      <c r="BC2501" s="3" t="s">
        <v>109</v>
      </c>
      <c r="BD2501" s="3" t="s">
        <v>109</v>
      </c>
      <c r="BE2501" s="3" t="s">
        <v>109</v>
      </c>
      <c r="BF2501" s="3" t="s">
        <v>109</v>
      </c>
      <c r="BG2501" s="3" t="s">
        <v>109</v>
      </c>
      <c r="BH2501" s="3" t="s">
        <v>109</v>
      </c>
      <c r="BI2501" s="3" t="s">
        <v>109</v>
      </c>
      <c r="BJ2501" s="3" t="s">
        <v>109</v>
      </c>
      <c r="BK2501" s="3" t="s">
        <v>109</v>
      </c>
      <c r="BM2501" s="3" t="s">
        <v>109</v>
      </c>
      <c r="BN2501" s="3" t="s">
        <v>109</v>
      </c>
      <c r="BO2501" s="3" t="s">
        <v>109</v>
      </c>
      <c r="BP2501" s="3" t="s">
        <v>109</v>
      </c>
      <c r="BQ2501" s="3" t="s">
        <v>109</v>
      </c>
      <c r="BR2501" s="3" t="s">
        <v>109</v>
      </c>
      <c r="BS2501" s="3" t="s">
        <v>109</v>
      </c>
      <c r="BT2501" s="3" t="s">
        <v>109</v>
      </c>
      <c r="BU2501" s="3" t="s">
        <v>109</v>
      </c>
      <c r="BV2501" s="3" t="s">
        <v>109</v>
      </c>
      <c r="BW2501" s="3" t="s">
        <v>109</v>
      </c>
      <c r="BX2501" s="3" t="s">
        <v>109</v>
      </c>
      <c r="BY2501" s="3" t="s">
        <v>109</v>
      </c>
      <c r="BZ2501" s="3" t="s">
        <v>109</v>
      </c>
      <c r="CA2501" s="4">
        <v>2.4018000000000001E-2</v>
      </c>
      <c r="CB2501" s="3" t="s">
        <v>109</v>
      </c>
      <c r="CC2501" s="4">
        <v>2038700</v>
      </c>
      <c r="CD2501" s="3" t="s">
        <v>109</v>
      </c>
      <c r="CE2501" s="3" t="s">
        <v>109</v>
      </c>
      <c r="CF2501" s="3" t="s">
        <v>109</v>
      </c>
      <c r="CG2501" s="3" t="s">
        <v>109</v>
      </c>
      <c r="CH2501" s="3" t="s">
        <v>10643</v>
      </c>
      <c r="CI2501" s="3" t="s">
        <v>109</v>
      </c>
      <c r="CJ2501" s="3" t="s">
        <v>109</v>
      </c>
      <c r="CK2501" s="3" t="s">
        <v>109</v>
      </c>
      <c r="CL2501" s="3" t="s">
        <v>109</v>
      </c>
      <c r="CM2501" s="3" t="s">
        <v>109</v>
      </c>
      <c r="CN2501" s="3" t="s">
        <v>109</v>
      </c>
      <c r="CO2501" s="3" t="s">
        <v>109</v>
      </c>
      <c r="CP2501" s="3" t="s">
        <v>109</v>
      </c>
      <c r="CQ2501" s="5" t="s">
        <v>113</v>
      </c>
      <c r="CR2501" s="5" t="s">
        <v>109</v>
      </c>
      <c r="CV2501" s="21" t="s">
        <v>113</v>
      </c>
    </row>
    <row r="2502" spans="1:100" x14ac:dyDescent="0.25">
      <c r="A2502" s="3" t="s">
        <v>10644</v>
      </c>
      <c r="B2502" s="3" t="s">
        <v>297</v>
      </c>
      <c r="C2502" s="4">
        <v>1.8478000000000001E-2</v>
      </c>
      <c r="D2502" s="3" t="s">
        <v>10645</v>
      </c>
      <c r="E2502" s="3" t="s">
        <v>10646</v>
      </c>
      <c r="F2502" s="3" t="s">
        <v>10647</v>
      </c>
      <c r="G2502" s="3" t="s">
        <v>300</v>
      </c>
      <c r="H2502" s="4">
        <v>47941</v>
      </c>
      <c r="I2502" s="3" t="s">
        <v>10195</v>
      </c>
      <c r="J2502" s="3" t="s">
        <v>10079</v>
      </c>
      <c r="K2502" s="4">
        <v>90918</v>
      </c>
      <c r="L2502" s="3" t="s">
        <v>109</v>
      </c>
      <c r="M2502" s="3" t="s">
        <v>109</v>
      </c>
      <c r="N2502" s="3" t="s">
        <v>109</v>
      </c>
      <c r="O2502" s="3" t="s">
        <v>109</v>
      </c>
      <c r="P2502" s="3" t="s">
        <v>7234</v>
      </c>
      <c r="Q2502" s="2"/>
      <c r="S2502" s="3" t="s">
        <v>109</v>
      </c>
      <c r="T2502" s="3" t="s">
        <v>109</v>
      </c>
      <c r="U2502" s="3" t="s">
        <v>109</v>
      </c>
      <c r="V2502" s="3" t="s">
        <v>109</v>
      </c>
      <c r="W2502" s="3" t="s">
        <v>109</v>
      </c>
      <c r="X2502" s="3" t="s">
        <v>109</v>
      </c>
      <c r="Y2502" s="3" t="s">
        <v>109</v>
      </c>
      <c r="Z2502" s="3" t="s">
        <v>109</v>
      </c>
      <c r="AA2502" s="8"/>
      <c r="AB2502" s="3" t="s">
        <v>109</v>
      </c>
      <c r="AC2502" s="5" t="s">
        <v>111</v>
      </c>
      <c r="AD2502" s="3" t="s">
        <v>111</v>
      </c>
      <c r="AE2502" s="3" t="s">
        <v>109</v>
      </c>
      <c r="AF2502" s="8"/>
      <c r="AG2502" s="3" t="s">
        <v>109</v>
      </c>
      <c r="AH2502" s="3" t="s">
        <v>111</v>
      </c>
      <c r="AI2502" s="3" t="s">
        <v>109</v>
      </c>
      <c r="AJ2502" s="12">
        <v>3</v>
      </c>
      <c r="AL2502" s="10">
        <v>4</v>
      </c>
      <c r="AN2502" s="3" t="s">
        <v>109</v>
      </c>
      <c r="AO2502" s="2"/>
      <c r="AP2502" s="3" t="s">
        <v>109</v>
      </c>
      <c r="AQ2502" s="3" t="s">
        <v>109</v>
      </c>
      <c r="AR2502" s="3" t="s">
        <v>109</v>
      </c>
      <c r="AS2502" s="3" t="s">
        <v>109</v>
      </c>
      <c r="AT2502" s="3" t="s">
        <v>109</v>
      </c>
      <c r="AU2502" s="3" t="s">
        <v>109</v>
      </c>
      <c r="AV2502" s="3" t="s">
        <v>109</v>
      </c>
      <c r="AW2502" s="3" t="s">
        <v>109</v>
      </c>
      <c r="AX2502" s="3" t="s">
        <v>109</v>
      </c>
      <c r="AY2502" s="3" t="s">
        <v>109</v>
      </c>
      <c r="AZ2502" s="3" t="s">
        <v>109</v>
      </c>
      <c r="BA2502" s="3" t="s">
        <v>109</v>
      </c>
      <c r="BB2502" s="3" t="s">
        <v>109</v>
      </c>
      <c r="BC2502" s="3" t="s">
        <v>109</v>
      </c>
      <c r="BD2502" s="3" t="s">
        <v>109</v>
      </c>
      <c r="BE2502" s="3" t="s">
        <v>109</v>
      </c>
      <c r="BF2502" s="3" t="s">
        <v>109</v>
      </c>
      <c r="BG2502" s="3" t="s">
        <v>109</v>
      </c>
      <c r="BH2502" s="3" t="s">
        <v>109</v>
      </c>
      <c r="BI2502" s="3" t="s">
        <v>109</v>
      </c>
      <c r="BJ2502" s="3" t="s">
        <v>109</v>
      </c>
      <c r="BK2502" s="3" t="s">
        <v>109</v>
      </c>
      <c r="BM2502" s="3" t="s">
        <v>109</v>
      </c>
      <c r="BN2502" s="3" t="s">
        <v>109</v>
      </c>
      <c r="BO2502" s="3" t="s">
        <v>109</v>
      </c>
      <c r="BP2502" s="3" t="s">
        <v>109</v>
      </c>
      <c r="BQ2502" s="3" t="s">
        <v>109</v>
      </c>
      <c r="BR2502" s="3" t="s">
        <v>109</v>
      </c>
      <c r="BS2502" s="3" t="s">
        <v>109</v>
      </c>
      <c r="BT2502" s="3" t="s">
        <v>109</v>
      </c>
      <c r="BU2502" s="3" t="s">
        <v>109</v>
      </c>
      <c r="BV2502" s="3" t="s">
        <v>109</v>
      </c>
      <c r="BW2502" s="3" t="s">
        <v>109</v>
      </c>
      <c r="BX2502" s="3" t="s">
        <v>109</v>
      </c>
      <c r="BY2502" s="3" t="s">
        <v>109</v>
      </c>
      <c r="BZ2502" s="3" t="s">
        <v>109</v>
      </c>
      <c r="CA2502" s="4">
        <v>1.8478000000000001E-2</v>
      </c>
      <c r="CB2502" s="3" t="s">
        <v>109</v>
      </c>
      <c r="CC2502" s="4">
        <v>2307400</v>
      </c>
      <c r="CD2502" s="3" t="s">
        <v>109</v>
      </c>
      <c r="CE2502" s="3" t="s">
        <v>109</v>
      </c>
      <c r="CF2502" s="3" t="s">
        <v>109</v>
      </c>
      <c r="CG2502" s="3" t="s">
        <v>109</v>
      </c>
      <c r="CH2502" s="3" t="s">
        <v>10648</v>
      </c>
      <c r="CI2502" s="3" t="s">
        <v>109</v>
      </c>
      <c r="CJ2502" s="3" t="s">
        <v>109</v>
      </c>
      <c r="CK2502" s="3" t="s">
        <v>109</v>
      </c>
      <c r="CL2502" s="3" t="s">
        <v>109</v>
      </c>
      <c r="CM2502" s="3" t="s">
        <v>109</v>
      </c>
      <c r="CN2502" s="3" t="s">
        <v>109</v>
      </c>
      <c r="CO2502" s="3" t="s">
        <v>109</v>
      </c>
      <c r="CP2502" s="3" t="s">
        <v>109</v>
      </c>
      <c r="CQ2502" s="5" t="s">
        <v>113</v>
      </c>
      <c r="CR2502" s="5" t="s">
        <v>109</v>
      </c>
      <c r="CV2502" s="21" t="s">
        <v>113</v>
      </c>
    </row>
    <row r="2503" spans="1:100" x14ac:dyDescent="0.25">
      <c r="A2503" s="3" t="s">
        <v>10649</v>
      </c>
      <c r="B2503" s="3" t="s">
        <v>461</v>
      </c>
      <c r="C2503" s="4">
        <v>1.4767000000000001E-2</v>
      </c>
      <c r="D2503" s="3" t="s">
        <v>10650</v>
      </c>
      <c r="E2503" s="3" t="s">
        <v>10651</v>
      </c>
      <c r="F2503" s="3" t="s">
        <v>10652</v>
      </c>
      <c r="G2503" s="3" t="s">
        <v>106</v>
      </c>
      <c r="H2503" s="4">
        <v>47905</v>
      </c>
      <c r="I2503" s="3" t="s">
        <v>10195</v>
      </c>
      <c r="J2503" s="3" t="s">
        <v>10079</v>
      </c>
      <c r="K2503" s="4">
        <v>72000</v>
      </c>
      <c r="L2503" s="3" t="s">
        <v>109</v>
      </c>
      <c r="M2503" s="3" t="s">
        <v>109</v>
      </c>
      <c r="N2503" s="3" t="s">
        <v>109</v>
      </c>
      <c r="O2503" s="3" t="s">
        <v>109</v>
      </c>
      <c r="P2503" s="3" t="s">
        <v>109</v>
      </c>
      <c r="Q2503" s="2"/>
      <c r="S2503" s="3" t="s">
        <v>109</v>
      </c>
      <c r="T2503" s="3" t="s">
        <v>109</v>
      </c>
      <c r="U2503" s="3" t="s">
        <v>109</v>
      </c>
      <c r="V2503" s="3" t="s">
        <v>109</v>
      </c>
      <c r="W2503" s="3" t="s">
        <v>109</v>
      </c>
      <c r="X2503" s="3" t="s">
        <v>109</v>
      </c>
      <c r="Y2503" s="3" t="s">
        <v>109</v>
      </c>
      <c r="Z2503" s="3" t="s">
        <v>109</v>
      </c>
      <c r="AA2503" s="4">
        <v>2013</v>
      </c>
      <c r="AB2503" s="3" t="s">
        <v>109</v>
      </c>
      <c r="AC2503" s="5" t="s">
        <v>111</v>
      </c>
      <c r="AD2503" s="3" t="s">
        <v>135</v>
      </c>
      <c r="AE2503" s="3" t="s">
        <v>109</v>
      </c>
      <c r="AF2503" s="8"/>
      <c r="AG2503" s="3" t="s">
        <v>109</v>
      </c>
      <c r="AH2503" s="3" t="s">
        <v>111</v>
      </c>
      <c r="AI2503" s="3" t="s">
        <v>109</v>
      </c>
      <c r="AJ2503" s="12">
        <v>3</v>
      </c>
      <c r="AL2503" s="10">
        <v>4</v>
      </c>
      <c r="AN2503" s="3" t="s">
        <v>109</v>
      </c>
      <c r="AO2503" s="2"/>
      <c r="AP2503" s="3" t="s">
        <v>109</v>
      </c>
      <c r="AQ2503" s="3" t="s">
        <v>109</v>
      </c>
      <c r="AR2503" s="3" t="s">
        <v>109</v>
      </c>
      <c r="AS2503" s="3" t="s">
        <v>109</v>
      </c>
      <c r="AT2503" s="3" t="s">
        <v>109</v>
      </c>
      <c r="AU2503" s="3" t="s">
        <v>109</v>
      </c>
      <c r="AV2503" s="3" t="s">
        <v>109</v>
      </c>
      <c r="AW2503" s="3" t="s">
        <v>109</v>
      </c>
      <c r="AX2503" s="3" t="s">
        <v>109</v>
      </c>
      <c r="AY2503" s="3" t="s">
        <v>109</v>
      </c>
      <c r="AZ2503" s="3" t="s">
        <v>109</v>
      </c>
      <c r="BA2503" s="3" t="s">
        <v>109</v>
      </c>
      <c r="BB2503" s="3" t="s">
        <v>109</v>
      </c>
      <c r="BC2503" s="3" t="s">
        <v>109</v>
      </c>
      <c r="BD2503" s="3" t="s">
        <v>109</v>
      </c>
      <c r="BE2503" s="3" t="s">
        <v>109</v>
      </c>
      <c r="BF2503" s="3" t="s">
        <v>109</v>
      </c>
      <c r="BG2503" s="3" t="s">
        <v>109</v>
      </c>
      <c r="BH2503" s="3" t="s">
        <v>109</v>
      </c>
      <c r="BI2503" s="3" t="s">
        <v>109</v>
      </c>
      <c r="BJ2503" s="3" t="s">
        <v>109</v>
      </c>
      <c r="BK2503" s="3" t="s">
        <v>109</v>
      </c>
      <c r="BM2503" s="3" t="s">
        <v>109</v>
      </c>
      <c r="BN2503" s="3" t="s">
        <v>109</v>
      </c>
      <c r="BO2503" s="3" t="s">
        <v>109</v>
      </c>
      <c r="BP2503" s="3" t="s">
        <v>109</v>
      </c>
      <c r="BQ2503" s="3" t="s">
        <v>109</v>
      </c>
      <c r="BR2503" s="3" t="s">
        <v>109</v>
      </c>
      <c r="BS2503" s="3" t="s">
        <v>109</v>
      </c>
      <c r="BT2503" s="3" t="s">
        <v>109</v>
      </c>
      <c r="BU2503" s="3" t="s">
        <v>109</v>
      </c>
      <c r="BV2503" s="3" t="s">
        <v>109</v>
      </c>
      <c r="BW2503" s="3" t="s">
        <v>109</v>
      </c>
      <c r="BX2503" s="3" t="s">
        <v>109</v>
      </c>
      <c r="BY2503" s="3" t="s">
        <v>109</v>
      </c>
      <c r="BZ2503" s="3" t="s">
        <v>109</v>
      </c>
      <c r="CA2503" s="4">
        <v>1.4767000000000001E-2</v>
      </c>
      <c r="CB2503" s="3" t="s">
        <v>109</v>
      </c>
      <c r="CC2503" s="4">
        <v>2032400</v>
      </c>
      <c r="CD2503" s="3" t="s">
        <v>109</v>
      </c>
      <c r="CE2503" s="3" t="s">
        <v>109</v>
      </c>
      <c r="CF2503" s="3" t="s">
        <v>109</v>
      </c>
      <c r="CG2503" s="3" t="s">
        <v>109</v>
      </c>
      <c r="CH2503" s="3" t="s">
        <v>10653</v>
      </c>
      <c r="CI2503" s="3" t="s">
        <v>109</v>
      </c>
      <c r="CJ2503" s="3" t="s">
        <v>109</v>
      </c>
      <c r="CK2503" s="3" t="s">
        <v>109</v>
      </c>
      <c r="CL2503" s="3" t="s">
        <v>109</v>
      </c>
      <c r="CM2503" s="3" t="s">
        <v>109</v>
      </c>
      <c r="CN2503" s="3" t="s">
        <v>109</v>
      </c>
      <c r="CO2503" s="3" t="s">
        <v>109</v>
      </c>
      <c r="CP2503" s="3" t="s">
        <v>109</v>
      </c>
      <c r="CQ2503" s="5" t="s">
        <v>113</v>
      </c>
      <c r="CR2503" s="5" t="s">
        <v>109</v>
      </c>
      <c r="CV2503" s="21" t="s">
        <v>113</v>
      </c>
    </row>
    <row r="2504" spans="1:100" x14ac:dyDescent="0.25">
      <c r="A2504" s="3" t="s">
        <v>10654</v>
      </c>
      <c r="B2504" s="3" t="s">
        <v>443</v>
      </c>
      <c r="C2504" s="4">
        <v>1.4511E-2</v>
      </c>
      <c r="D2504" s="3" t="s">
        <v>109</v>
      </c>
      <c r="E2504" s="3" t="s">
        <v>10655</v>
      </c>
      <c r="F2504" s="3" t="s">
        <v>10656</v>
      </c>
      <c r="G2504" s="3" t="s">
        <v>106</v>
      </c>
      <c r="H2504" s="4">
        <v>47904</v>
      </c>
      <c r="I2504" s="3" t="s">
        <v>10195</v>
      </c>
      <c r="J2504" s="3" t="s">
        <v>10079</v>
      </c>
      <c r="K2504" s="4">
        <v>163540</v>
      </c>
      <c r="L2504" s="3" t="s">
        <v>109</v>
      </c>
      <c r="M2504" s="3" t="s">
        <v>109</v>
      </c>
      <c r="N2504" s="3" t="s">
        <v>109</v>
      </c>
      <c r="O2504" s="3" t="s">
        <v>109</v>
      </c>
      <c r="P2504" s="3" t="s">
        <v>109</v>
      </c>
      <c r="Q2504" s="2"/>
      <c r="S2504" s="3" t="s">
        <v>109</v>
      </c>
      <c r="T2504" s="3" t="s">
        <v>109</v>
      </c>
      <c r="U2504" s="3" t="s">
        <v>109</v>
      </c>
      <c r="V2504" s="3" t="s">
        <v>109</v>
      </c>
      <c r="W2504" s="3" t="s">
        <v>109</v>
      </c>
      <c r="X2504" s="3" t="s">
        <v>109</v>
      </c>
      <c r="Y2504" s="3" t="s">
        <v>109</v>
      </c>
      <c r="Z2504" s="3" t="s">
        <v>109</v>
      </c>
      <c r="AA2504" s="8">
        <v>1959</v>
      </c>
      <c r="AB2504" s="3" t="s">
        <v>109</v>
      </c>
      <c r="AC2504" s="5" t="s">
        <v>123</v>
      </c>
      <c r="AD2504" s="3" t="s">
        <v>123</v>
      </c>
      <c r="AE2504" s="3" t="s">
        <v>109</v>
      </c>
      <c r="AF2504" s="8"/>
      <c r="AG2504" s="3" t="s">
        <v>109</v>
      </c>
      <c r="AH2504" s="3" t="s">
        <v>111</v>
      </c>
      <c r="AI2504" s="3" t="s">
        <v>109</v>
      </c>
      <c r="AJ2504" s="12">
        <v>2</v>
      </c>
      <c r="AL2504" s="10">
        <v>2</v>
      </c>
      <c r="AN2504" s="3" t="s">
        <v>109</v>
      </c>
      <c r="AO2504" s="2"/>
      <c r="AP2504" s="3" t="s">
        <v>109</v>
      </c>
      <c r="AQ2504" s="3" t="s">
        <v>109</v>
      </c>
      <c r="AR2504" s="3" t="s">
        <v>109</v>
      </c>
      <c r="AS2504" s="3" t="s">
        <v>109</v>
      </c>
      <c r="AT2504" s="3" t="s">
        <v>109</v>
      </c>
      <c r="AU2504" s="3" t="s">
        <v>109</v>
      </c>
      <c r="AV2504" s="3" t="s">
        <v>109</v>
      </c>
      <c r="AW2504" s="3" t="s">
        <v>109</v>
      </c>
      <c r="AX2504" s="3" t="s">
        <v>109</v>
      </c>
      <c r="AY2504" s="3" t="s">
        <v>109</v>
      </c>
      <c r="AZ2504" s="3" t="s">
        <v>109</v>
      </c>
      <c r="BA2504" s="3" t="s">
        <v>109</v>
      </c>
      <c r="BB2504" s="3" t="s">
        <v>109</v>
      </c>
      <c r="BC2504" s="3" t="s">
        <v>109</v>
      </c>
      <c r="BD2504" s="3" t="s">
        <v>109</v>
      </c>
      <c r="BE2504" s="3" t="s">
        <v>109</v>
      </c>
      <c r="BF2504" s="3" t="s">
        <v>109</v>
      </c>
      <c r="BG2504" s="3" t="s">
        <v>109</v>
      </c>
      <c r="BH2504" s="3" t="s">
        <v>109</v>
      </c>
      <c r="BI2504" s="3" t="s">
        <v>109</v>
      </c>
      <c r="BJ2504" s="3" t="s">
        <v>109</v>
      </c>
      <c r="BK2504" s="3" t="s">
        <v>109</v>
      </c>
      <c r="BM2504" s="3" t="s">
        <v>109</v>
      </c>
      <c r="BN2504" s="3" t="s">
        <v>109</v>
      </c>
      <c r="BO2504" s="3" t="s">
        <v>109</v>
      </c>
      <c r="BP2504" s="3" t="s">
        <v>109</v>
      </c>
      <c r="BQ2504" s="3" t="s">
        <v>109</v>
      </c>
      <c r="BR2504" s="3" t="s">
        <v>109</v>
      </c>
      <c r="BS2504" s="3" t="s">
        <v>109</v>
      </c>
      <c r="BT2504" s="3" t="s">
        <v>109</v>
      </c>
      <c r="BU2504" s="3" t="s">
        <v>109</v>
      </c>
      <c r="BV2504" s="3" t="s">
        <v>109</v>
      </c>
      <c r="BW2504" s="3" t="s">
        <v>109</v>
      </c>
      <c r="BX2504" s="3" t="s">
        <v>109</v>
      </c>
      <c r="BY2504" s="3" t="s">
        <v>109</v>
      </c>
      <c r="BZ2504" s="3" t="s">
        <v>109</v>
      </c>
      <c r="CA2504" s="4">
        <v>1.4511E-2</v>
      </c>
      <c r="CB2504" s="3" t="s">
        <v>109</v>
      </c>
      <c r="CC2504" s="4">
        <v>1525300</v>
      </c>
      <c r="CD2504" s="3" t="s">
        <v>109</v>
      </c>
      <c r="CE2504" s="3" t="s">
        <v>109</v>
      </c>
      <c r="CF2504" s="3" t="s">
        <v>109</v>
      </c>
      <c r="CG2504" s="3" t="s">
        <v>109</v>
      </c>
      <c r="CH2504" s="3" t="s">
        <v>10657</v>
      </c>
      <c r="CI2504" s="3" t="s">
        <v>109</v>
      </c>
      <c r="CJ2504" s="3" t="s">
        <v>109</v>
      </c>
      <c r="CK2504" s="3" t="s">
        <v>109</v>
      </c>
      <c r="CL2504" s="3" t="s">
        <v>109</v>
      </c>
      <c r="CM2504" s="3" t="s">
        <v>109</v>
      </c>
      <c r="CN2504" s="3" t="s">
        <v>109</v>
      </c>
      <c r="CO2504" s="3" t="s">
        <v>109</v>
      </c>
      <c r="CP2504" s="3" t="s">
        <v>109</v>
      </c>
      <c r="CQ2504" s="5" t="s">
        <v>113</v>
      </c>
      <c r="CR2504" s="5" t="s">
        <v>109</v>
      </c>
      <c r="CV2504" s="21" t="s">
        <v>113</v>
      </c>
    </row>
    <row r="2505" spans="1:100" x14ac:dyDescent="0.25">
      <c r="A2505" s="3" t="s">
        <v>10658</v>
      </c>
      <c r="B2505" s="3" t="s">
        <v>199</v>
      </c>
      <c r="C2505" s="4">
        <v>2.4153000000000001E-2</v>
      </c>
      <c r="D2505" s="3" t="s">
        <v>109</v>
      </c>
      <c r="E2505" s="3" t="s">
        <v>10659</v>
      </c>
      <c r="F2505" s="3" t="s">
        <v>10660</v>
      </c>
      <c r="G2505" s="3" t="s">
        <v>106</v>
      </c>
      <c r="H2505" s="4">
        <v>47909</v>
      </c>
      <c r="I2505" s="3" t="s">
        <v>10195</v>
      </c>
      <c r="J2505" s="3" t="s">
        <v>10079</v>
      </c>
      <c r="K2505" s="4">
        <v>147420</v>
      </c>
      <c r="L2505" s="3" t="s">
        <v>109</v>
      </c>
      <c r="M2505" s="3" t="s">
        <v>109</v>
      </c>
      <c r="N2505" s="3" t="s">
        <v>109</v>
      </c>
      <c r="O2505" s="3" t="s">
        <v>109</v>
      </c>
      <c r="P2505" s="3" t="s">
        <v>109</v>
      </c>
      <c r="Q2505" s="2"/>
      <c r="S2505" s="3" t="s">
        <v>109</v>
      </c>
      <c r="T2505" s="3" t="s">
        <v>109</v>
      </c>
      <c r="U2505" s="3" t="s">
        <v>109</v>
      </c>
      <c r="V2505" s="3" t="s">
        <v>109</v>
      </c>
      <c r="W2505" s="3" t="s">
        <v>109</v>
      </c>
      <c r="X2505" s="3" t="s">
        <v>109</v>
      </c>
      <c r="Y2505" s="3" t="s">
        <v>109</v>
      </c>
      <c r="Z2505" s="3" t="s">
        <v>109</v>
      </c>
      <c r="AA2505" s="4">
        <v>2008</v>
      </c>
      <c r="AB2505" s="3" t="s">
        <v>109</v>
      </c>
      <c r="AC2505" s="5" t="s">
        <v>111</v>
      </c>
      <c r="AD2505" s="3" t="s">
        <v>111</v>
      </c>
      <c r="AE2505" s="3" t="s">
        <v>109</v>
      </c>
      <c r="AF2505" s="8"/>
      <c r="AG2505" s="3" t="s">
        <v>109</v>
      </c>
      <c r="AH2505" s="3" t="s">
        <v>111</v>
      </c>
      <c r="AI2505" s="3" t="s">
        <v>109</v>
      </c>
      <c r="AJ2505" s="12">
        <v>3</v>
      </c>
      <c r="AL2505" s="10">
        <v>3</v>
      </c>
      <c r="AN2505" s="3" t="s">
        <v>109</v>
      </c>
      <c r="AO2505" s="2"/>
      <c r="AP2505" s="3" t="s">
        <v>109</v>
      </c>
      <c r="AQ2505" s="3" t="s">
        <v>109</v>
      </c>
      <c r="AR2505" s="3" t="s">
        <v>109</v>
      </c>
      <c r="AS2505" s="3" t="s">
        <v>109</v>
      </c>
      <c r="AT2505" s="3" t="s">
        <v>109</v>
      </c>
      <c r="AU2505" s="3" t="s">
        <v>109</v>
      </c>
      <c r="AV2505" s="3" t="s">
        <v>109</v>
      </c>
      <c r="AW2505" s="3" t="s">
        <v>109</v>
      </c>
      <c r="AX2505" s="3" t="s">
        <v>109</v>
      </c>
      <c r="AY2505" s="3" t="s">
        <v>109</v>
      </c>
      <c r="AZ2505" s="3" t="s">
        <v>109</v>
      </c>
      <c r="BA2505" s="3" t="s">
        <v>109</v>
      </c>
      <c r="BB2505" s="3" t="s">
        <v>109</v>
      </c>
      <c r="BC2505" s="3" t="s">
        <v>109</v>
      </c>
      <c r="BD2505" s="3" t="s">
        <v>109</v>
      </c>
      <c r="BE2505" s="3" t="s">
        <v>109</v>
      </c>
      <c r="BF2505" s="3" t="s">
        <v>109</v>
      </c>
      <c r="BG2505" s="3" t="s">
        <v>109</v>
      </c>
      <c r="BH2505" s="3" t="s">
        <v>109</v>
      </c>
      <c r="BI2505" s="3" t="s">
        <v>109</v>
      </c>
      <c r="BJ2505" s="3" t="s">
        <v>109</v>
      </c>
      <c r="BK2505" s="3" t="s">
        <v>109</v>
      </c>
      <c r="BM2505" s="3" t="s">
        <v>109</v>
      </c>
      <c r="BN2505" s="3" t="s">
        <v>109</v>
      </c>
      <c r="BO2505" s="3" t="s">
        <v>109</v>
      </c>
      <c r="BP2505" s="3" t="s">
        <v>109</v>
      </c>
      <c r="BQ2505" s="3" t="s">
        <v>109</v>
      </c>
      <c r="BR2505" s="3" t="s">
        <v>109</v>
      </c>
      <c r="BS2505" s="3" t="s">
        <v>109</v>
      </c>
      <c r="BT2505" s="3" t="s">
        <v>109</v>
      </c>
      <c r="BU2505" s="3" t="s">
        <v>109</v>
      </c>
      <c r="BV2505" s="3" t="s">
        <v>109</v>
      </c>
      <c r="BW2505" s="3" t="s">
        <v>109</v>
      </c>
      <c r="BX2505" s="3" t="s">
        <v>109</v>
      </c>
      <c r="BY2505" s="3" t="s">
        <v>109</v>
      </c>
      <c r="BZ2505" s="3" t="s">
        <v>109</v>
      </c>
      <c r="CA2505" s="4">
        <v>2.4153000000000001E-2</v>
      </c>
      <c r="CB2505" s="3" t="s">
        <v>109</v>
      </c>
      <c r="CC2505" s="4">
        <v>3739500</v>
      </c>
      <c r="CD2505" s="3" t="s">
        <v>109</v>
      </c>
      <c r="CE2505" s="3" t="s">
        <v>109</v>
      </c>
      <c r="CF2505" s="3" t="s">
        <v>109</v>
      </c>
      <c r="CG2505" s="3" t="s">
        <v>109</v>
      </c>
      <c r="CH2505" s="3" t="s">
        <v>10661</v>
      </c>
      <c r="CI2505" s="3" t="s">
        <v>109</v>
      </c>
      <c r="CJ2505" s="3" t="s">
        <v>109</v>
      </c>
      <c r="CK2505" s="3" t="s">
        <v>109</v>
      </c>
      <c r="CL2505" s="3" t="s">
        <v>109</v>
      </c>
      <c r="CM2505" s="3" t="s">
        <v>109</v>
      </c>
      <c r="CN2505" s="3" t="s">
        <v>109</v>
      </c>
      <c r="CO2505" s="3" t="s">
        <v>109</v>
      </c>
      <c r="CP2505" s="3" t="s">
        <v>109</v>
      </c>
      <c r="CQ2505" s="5" t="s">
        <v>113</v>
      </c>
      <c r="CR2505" s="5" t="s">
        <v>109</v>
      </c>
      <c r="CV2505" s="21" t="s">
        <v>113</v>
      </c>
    </row>
    <row r="2506" spans="1:100" x14ac:dyDescent="0.25">
      <c r="A2506" s="3" t="s">
        <v>10662</v>
      </c>
      <c r="B2506" s="3" t="s">
        <v>10061</v>
      </c>
      <c r="C2506" s="4">
        <v>2.4018000000000001E-2</v>
      </c>
      <c r="D2506" s="3" t="s">
        <v>109</v>
      </c>
      <c r="E2506" s="3" t="s">
        <v>10663</v>
      </c>
      <c r="F2506" s="3" t="s">
        <v>10664</v>
      </c>
      <c r="G2506" s="3" t="s">
        <v>106</v>
      </c>
      <c r="H2506" s="23"/>
      <c r="I2506" s="3" t="s">
        <v>10195</v>
      </c>
      <c r="J2506" s="3" t="s">
        <v>10079</v>
      </c>
      <c r="K2506" s="4">
        <v>160000</v>
      </c>
      <c r="L2506" s="3" t="s">
        <v>109</v>
      </c>
      <c r="M2506" s="3" t="s">
        <v>109</v>
      </c>
      <c r="N2506" s="3" t="s">
        <v>109</v>
      </c>
      <c r="O2506" s="3" t="s">
        <v>109</v>
      </c>
      <c r="P2506" s="3" t="s">
        <v>109</v>
      </c>
      <c r="Q2506" s="2"/>
      <c r="S2506" s="3" t="s">
        <v>109</v>
      </c>
      <c r="T2506" s="3" t="s">
        <v>109</v>
      </c>
      <c r="U2506" s="3" t="s">
        <v>109</v>
      </c>
      <c r="V2506" s="3" t="s">
        <v>109</v>
      </c>
      <c r="W2506" s="3" t="s">
        <v>109</v>
      </c>
      <c r="X2506" s="3" t="s">
        <v>109</v>
      </c>
      <c r="Y2506" s="3" t="s">
        <v>109</v>
      </c>
      <c r="Z2506" s="3" t="s">
        <v>109</v>
      </c>
      <c r="AA2506" s="4">
        <v>1999</v>
      </c>
      <c r="AB2506" s="3" t="s">
        <v>109</v>
      </c>
      <c r="AC2506" s="5" t="s">
        <v>135</v>
      </c>
      <c r="AD2506" s="3" t="s">
        <v>135</v>
      </c>
      <c r="AE2506" s="3" t="s">
        <v>109</v>
      </c>
      <c r="AF2506" s="8"/>
      <c r="AG2506" s="3" t="s">
        <v>109</v>
      </c>
      <c r="AH2506" s="3" t="s">
        <v>135</v>
      </c>
      <c r="AI2506" s="3" t="s">
        <v>109</v>
      </c>
      <c r="AJ2506" s="12">
        <v>4</v>
      </c>
      <c r="AL2506" s="10">
        <v>4</v>
      </c>
      <c r="AN2506" s="3" t="s">
        <v>109</v>
      </c>
      <c r="AO2506" s="2"/>
      <c r="AP2506" s="3" t="s">
        <v>109</v>
      </c>
      <c r="AQ2506" s="3" t="s">
        <v>109</v>
      </c>
      <c r="AR2506" s="3" t="s">
        <v>109</v>
      </c>
      <c r="AS2506" s="3" t="s">
        <v>109</v>
      </c>
      <c r="AT2506" s="3" t="s">
        <v>109</v>
      </c>
      <c r="AU2506" s="3" t="s">
        <v>109</v>
      </c>
      <c r="AV2506" s="3" t="s">
        <v>109</v>
      </c>
      <c r="AW2506" s="3" t="s">
        <v>109</v>
      </c>
      <c r="AX2506" s="3" t="s">
        <v>109</v>
      </c>
      <c r="AY2506" s="3" t="s">
        <v>109</v>
      </c>
      <c r="AZ2506" s="3" t="s">
        <v>109</v>
      </c>
      <c r="BA2506" s="3" t="s">
        <v>109</v>
      </c>
      <c r="BB2506" s="3" t="s">
        <v>109</v>
      </c>
      <c r="BC2506" s="3" t="s">
        <v>109</v>
      </c>
      <c r="BD2506" s="3" t="s">
        <v>109</v>
      </c>
      <c r="BE2506" s="3" t="s">
        <v>109</v>
      </c>
      <c r="BF2506" s="3" t="s">
        <v>109</v>
      </c>
      <c r="BG2506" s="3" t="s">
        <v>109</v>
      </c>
      <c r="BH2506" s="3" t="s">
        <v>109</v>
      </c>
      <c r="BI2506" s="3" t="s">
        <v>109</v>
      </c>
      <c r="BJ2506" s="3" t="s">
        <v>109</v>
      </c>
      <c r="BK2506" s="3" t="s">
        <v>109</v>
      </c>
      <c r="BM2506" s="3" t="s">
        <v>109</v>
      </c>
      <c r="BN2506" s="3" t="s">
        <v>109</v>
      </c>
      <c r="BO2506" s="3" t="s">
        <v>109</v>
      </c>
      <c r="BP2506" s="3" t="s">
        <v>109</v>
      </c>
      <c r="BQ2506" s="3" t="s">
        <v>109</v>
      </c>
      <c r="BR2506" s="3" t="s">
        <v>109</v>
      </c>
      <c r="BS2506" s="3" t="s">
        <v>109</v>
      </c>
      <c r="BT2506" s="3" t="s">
        <v>109</v>
      </c>
      <c r="BU2506" s="3" t="s">
        <v>109</v>
      </c>
      <c r="BV2506" s="3" t="s">
        <v>109</v>
      </c>
      <c r="BW2506" s="3" t="s">
        <v>109</v>
      </c>
      <c r="BX2506" s="3" t="s">
        <v>109</v>
      </c>
      <c r="BY2506" s="3" t="s">
        <v>109</v>
      </c>
      <c r="BZ2506" s="3" t="s">
        <v>109</v>
      </c>
      <c r="CA2506" s="4">
        <v>2.4018000000000001E-2</v>
      </c>
      <c r="CB2506" s="3" t="s">
        <v>109</v>
      </c>
      <c r="CC2506" s="4">
        <v>5730200</v>
      </c>
      <c r="CD2506" s="3" t="s">
        <v>109</v>
      </c>
      <c r="CE2506" s="3" t="s">
        <v>109</v>
      </c>
      <c r="CF2506" s="3" t="s">
        <v>109</v>
      </c>
      <c r="CG2506" s="3" t="s">
        <v>109</v>
      </c>
      <c r="CH2506" s="3" t="s">
        <v>109</v>
      </c>
      <c r="CI2506" s="3" t="s">
        <v>109</v>
      </c>
      <c r="CJ2506" s="3" t="s">
        <v>109</v>
      </c>
      <c r="CK2506" s="3" t="s">
        <v>109</v>
      </c>
      <c r="CL2506" s="3" t="s">
        <v>109</v>
      </c>
      <c r="CM2506" s="3" t="s">
        <v>109</v>
      </c>
      <c r="CN2506" s="3" t="s">
        <v>109</v>
      </c>
      <c r="CO2506" s="3" t="s">
        <v>109</v>
      </c>
      <c r="CP2506" s="3" t="s">
        <v>109</v>
      </c>
      <c r="CQ2506" s="5" t="s">
        <v>109</v>
      </c>
      <c r="CR2506" s="5" t="s">
        <v>109</v>
      </c>
      <c r="CV2506" s="21" t="s">
        <v>109</v>
      </c>
    </row>
    <row r="2507" spans="1:100" x14ac:dyDescent="0.25">
      <c r="A2507" s="3" t="s">
        <v>10665</v>
      </c>
      <c r="B2507" s="3" t="s">
        <v>461</v>
      </c>
      <c r="C2507" s="4">
        <v>1.4767000000000001E-2</v>
      </c>
      <c r="D2507" s="3" t="s">
        <v>10666</v>
      </c>
      <c r="E2507" s="3" t="s">
        <v>10667</v>
      </c>
      <c r="F2507" s="3" t="s">
        <v>10668</v>
      </c>
      <c r="G2507" s="3" t="s">
        <v>106</v>
      </c>
      <c r="H2507" s="4">
        <v>47905</v>
      </c>
      <c r="I2507" s="3" t="s">
        <v>10195</v>
      </c>
      <c r="J2507" s="3" t="s">
        <v>10079</v>
      </c>
      <c r="K2507" s="4">
        <v>175740</v>
      </c>
      <c r="L2507" s="3" t="s">
        <v>109</v>
      </c>
      <c r="M2507" s="3" t="s">
        <v>109</v>
      </c>
      <c r="N2507" s="3" t="s">
        <v>109</v>
      </c>
      <c r="O2507" s="3" t="s">
        <v>109</v>
      </c>
      <c r="P2507" s="3" t="s">
        <v>109</v>
      </c>
      <c r="Q2507" s="2"/>
      <c r="S2507" s="3" t="s">
        <v>109</v>
      </c>
      <c r="T2507" s="3" t="s">
        <v>109</v>
      </c>
      <c r="U2507" s="3" t="s">
        <v>109</v>
      </c>
      <c r="V2507" s="3" t="s">
        <v>109</v>
      </c>
      <c r="W2507" s="3" t="s">
        <v>109</v>
      </c>
      <c r="X2507" s="3" t="s">
        <v>109</v>
      </c>
      <c r="Y2507" s="3" t="s">
        <v>109</v>
      </c>
      <c r="Z2507" s="3" t="s">
        <v>109</v>
      </c>
      <c r="AA2507" s="4">
        <v>2008</v>
      </c>
      <c r="AB2507" s="3" t="s">
        <v>109</v>
      </c>
      <c r="AC2507" s="5" t="s">
        <v>135</v>
      </c>
      <c r="AD2507" s="3" t="s">
        <v>135</v>
      </c>
      <c r="AE2507" s="3" t="s">
        <v>109</v>
      </c>
      <c r="AF2507" s="8"/>
      <c r="AG2507" s="3" t="s">
        <v>109</v>
      </c>
      <c r="AH2507" s="3" t="s">
        <v>111</v>
      </c>
      <c r="AI2507" s="3" t="s">
        <v>109</v>
      </c>
      <c r="AJ2507" s="12">
        <v>4</v>
      </c>
      <c r="AL2507" s="10">
        <v>4</v>
      </c>
      <c r="AN2507" s="3" t="s">
        <v>109</v>
      </c>
      <c r="AO2507" s="2"/>
      <c r="AP2507" s="3" t="s">
        <v>109</v>
      </c>
      <c r="AQ2507" s="3" t="s">
        <v>109</v>
      </c>
      <c r="AR2507" s="3" t="s">
        <v>109</v>
      </c>
      <c r="AS2507" s="3" t="s">
        <v>109</v>
      </c>
      <c r="AT2507" s="3" t="s">
        <v>109</v>
      </c>
      <c r="AU2507" s="3" t="s">
        <v>109</v>
      </c>
      <c r="AV2507" s="3" t="s">
        <v>109</v>
      </c>
      <c r="AW2507" s="3" t="s">
        <v>109</v>
      </c>
      <c r="AX2507" s="3" t="s">
        <v>109</v>
      </c>
      <c r="AY2507" s="3" t="s">
        <v>109</v>
      </c>
      <c r="AZ2507" s="3" t="s">
        <v>109</v>
      </c>
      <c r="BA2507" s="3" t="s">
        <v>109</v>
      </c>
      <c r="BB2507" s="3" t="s">
        <v>109</v>
      </c>
      <c r="BC2507" s="3" t="s">
        <v>109</v>
      </c>
      <c r="BD2507" s="3" t="s">
        <v>109</v>
      </c>
      <c r="BE2507" s="3" t="s">
        <v>109</v>
      </c>
      <c r="BF2507" s="3" t="s">
        <v>109</v>
      </c>
      <c r="BG2507" s="3" t="s">
        <v>109</v>
      </c>
      <c r="BH2507" s="3" t="s">
        <v>109</v>
      </c>
      <c r="BI2507" s="3" t="s">
        <v>109</v>
      </c>
      <c r="BJ2507" s="3" t="s">
        <v>109</v>
      </c>
      <c r="BK2507" s="3" t="s">
        <v>109</v>
      </c>
      <c r="BM2507" s="3" t="s">
        <v>109</v>
      </c>
      <c r="BN2507" s="3" t="s">
        <v>109</v>
      </c>
      <c r="BO2507" s="3" t="s">
        <v>109</v>
      </c>
      <c r="BP2507" s="3" t="s">
        <v>109</v>
      </c>
      <c r="BQ2507" s="3" t="s">
        <v>109</v>
      </c>
      <c r="BR2507" s="3" t="s">
        <v>109</v>
      </c>
      <c r="BS2507" s="3" t="s">
        <v>109</v>
      </c>
      <c r="BT2507" s="3" t="s">
        <v>109</v>
      </c>
      <c r="BU2507" s="3" t="s">
        <v>109</v>
      </c>
      <c r="BV2507" s="3" t="s">
        <v>109</v>
      </c>
      <c r="BW2507" s="3" t="s">
        <v>109</v>
      </c>
      <c r="BX2507" s="3" t="s">
        <v>109</v>
      </c>
      <c r="BY2507" s="3" t="s">
        <v>109</v>
      </c>
      <c r="BZ2507" s="3" t="s">
        <v>109</v>
      </c>
      <c r="CA2507" s="4">
        <v>1.4767000000000001E-2</v>
      </c>
      <c r="CB2507" s="3" t="s">
        <v>109</v>
      </c>
      <c r="CC2507" s="4">
        <v>5379500</v>
      </c>
      <c r="CD2507" s="3" t="s">
        <v>109</v>
      </c>
      <c r="CE2507" s="3" t="s">
        <v>109</v>
      </c>
      <c r="CF2507" s="3" t="s">
        <v>109</v>
      </c>
      <c r="CG2507" s="3" t="s">
        <v>109</v>
      </c>
      <c r="CH2507" s="3" t="s">
        <v>12485</v>
      </c>
      <c r="CI2507" s="3" t="s">
        <v>109</v>
      </c>
      <c r="CJ2507" s="3" t="s">
        <v>109</v>
      </c>
      <c r="CK2507" s="3" t="s">
        <v>109</v>
      </c>
      <c r="CL2507" s="3" t="s">
        <v>109</v>
      </c>
      <c r="CM2507" s="3" t="s">
        <v>109</v>
      </c>
      <c r="CN2507" s="3" t="s">
        <v>109</v>
      </c>
      <c r="CO2507" s="3" t="s">
        <v>109</v>
      </c>
      <c r="CP2507" s="3" t="s">
        <v>109</v>
      </c>
      <c r="CQ2507" s="5" t="s">
        <v>113</v>
      </c>
      <c r="CR2507" s="5" t="s">
        <v>109</v>
      </c>
      <c r="CV2507" s="21" t="s">
        <v>113</v>
      </c>
    </row>
    <row r="2508" spans="1:100" x14ac:dyDescent="0.25">
      <c r="A2508" s="3" t="s">
        <v>10669</v>
      </c>
      <c r="B2508" s="3" t="s">
        <v>199</v>
      </c>
      <c r="C2508" s="4">
        <v>2.4153000000000001E-2</v>
      </c>
      <c r="D2508" s="3" t="s">
        <v>109</v>
      </c>
      <c r="E2508" s="3" t="s">
        <v>7341</v>
      </c>
      <c r="F2508" s="3" t="s">
        <v>10670</v>
      </c>
      <c r="G2508" s="3" t="s">
        <v>106</v>
      </c>
      <c r="H2508" s="4">
        <v>47909</v>
      </c>
      <c r="I2508" s="3" t="s">
        <v>10195</v>
      </c>
      <c r="J2508" s="3" t="s">
        <v>10079</v>
      </c>
      <c r="K2508" s="4">
        <v>237828</v>
      </c>
      <c r="L2508" s="3" t="s">
        <v>109</v>
      </c>
      <c r="M2508" s="3" t="s">
        <v>109</v>
      </c>
      <c r="N2508" s="3" t="s">
        <v>109</v>
      </c>
      <c r="O2508" s="3" t="s">
        <v>109</v>
      </c>
      <c r="P2508" s="3" t="s">
        <v>10671</v>
      </c>
      <c r="Q2508" s="2"/>
      <c r="S2508" s="3" t="s">
        <v>109</v>
      </c>
      <c r="T2508" s="3" t="s">
        <v>109</v>
      </c>
      <c r="U2508" s="3" t="s">
        <v>109</v>
      </c>
      <c r="V2508" s="3" t="s">
        <v>109</v>
      </c>
      <c r="W2508" s="3" t="s">
        <v>109</v>
      </c>
      <c r="X2508" s="3" t="s">
        <v>109</v>
      </c>
      <c r="Y2508" s="3" t="s">
        <v>109</v>
      </c>
      <c r="Z2508" s="3" t="s">
        <v>109</v>
      </c>
      <c r="AA2508" s="8">
        <v>1971</v>
      </c>
      <c r="AB2508" s="3" t="s">
        <v>109</v>
      </c>
      <c r="AC2508" s="5" t="s">
        <v>111</v>
      </c>
      <c r="AD2508" s="3" t="s">
        <v>111</v>
      </c>
      <c r="AE2508" s="3" t="s">
        <v>109</v>
      </c>
      <c r="AF2508" s="8"/>
      <c r="AG2508" s="3" t="s">
        <v>109</v>
      </c>
      <c r="AH2508" s="3" t="s">
        <v>111</v>
      </c>
      <c r="AI2508" s="3" t="s">
        <v>109</v>
      </c>
      <c r="AJ2508" s="12">
        <v>3</v>
      </c>
      <c r="AL2508" s="10">
        <v>2</v>
      </c>
      <c r="AN2508" s="3" t="s">
        <v>109</v>
      </c>
      <c r="AO2508" s="2"/>
      <c r="AP2508" s="3" t="s">
        <v>109</v>
      </c>
      <c r="AQ2508" s="3" t="s">
        <v>109</v>
      </c>
      <c r="AR2508" s="3" t="s">
        <v>109</v>
      </c>
      <c r="AS2508" s="3" t="s">
        <v>109</v>
      </c>
      <c r="AT2508" s="3" t="s">
        <v>109</v>
      </c>
      <c r="AU2508" s="3" t="s">
        <v>109</v>
      </c>
      <c r="AV2508" s="3" t="s">
        <v>109</v>
      </c>
      <c r="AW2508" s="3" t="s">
        <v>109</v>
      </c>
      <c r="AX2508" s="3" t="s">
        <v>109</v>
      </c>
      <c r="AY2508" s="3" t="s">
        <v>109</v>
      </c>
      <c r="AZ2508" s="3" t="s">
        <v>109</v>
      </c>
      <c r="BA2508" s="3" t="s">
        <v>109</v>
      </c>
      <c r="BB2508" s="3" t="s">
        <v>109</v>
      </c>
      <c r="BC2508" s="3" t="s">
        <v>109</v>
      </c>
      <c r="BD2508" s="3" t="s">
        <v>109</v>
      </c>
      <c r="BE2508" s="3" t="s">
        <v>109</v>
      </c>
      <c r="BF2508" s="3" t="s">
        <v>109</v>
      </c>
      <c r="BG2508" s="3" t="s">
        <v>109</v>
      </c>
      <c r="BH2508" s="3" t="s">
        <v>109</v>
      </c>
      <c r="BI2508" s="3" t="s">
        <v>109</v>
      </c>
      <c r="BJ2508" s="3" t="s">
        <v>109</v>
      </c>
      <c r="BK2508" s="3" t="s">
        <v>109</v>
      </c>
      <c r="BM2508" s="3" t="s">
        <v>109</v>
      </c>
      <c r="BN2508" s="3" t="s">
        <v>109</v>
      </c>
      <c r="BO2508" s="3" t="s">
        <v>109</v>
      </c>
      <c r="BP2508" s="3" t="s">
        <v>109</v>
      </c>
      <c r="BQ2508" s="3" t="s">
        <v>109</v>
      </c>
      <c r="BR2508" s="3" t="s">
        <v>109</v>
      </c>
      <c r="BS2508" s="3" t="s">
        <v>109</v>
      </c>
      <c r="BT2508" s="3" t="s">
        <v>109</v>
      </c>
      <c r="BU2508" s="3" t="s">
        <v>109</v>
      </c>
      <c r="BV2508" s="3" t="s">
        <v>109</v>
      </c>
      <c r="BW2508" s="3" t="s">
        <v>109</v>
      </c>
      <c r="BX2508" s="3" t="s">
        <v>109</v>
      </c>
      <c r="BY2508" s="3" t="s">
        <v>109</v>
      </c>
      <c r="BZ2508" s="3" t="s">
        <v>109</v>
      </c>
      <c r="CA2508" s="4">
        <v>2.4153000000000001E-2</v>
      </c>
      <c r="CB2508" s="3" t="s">
        <v>109</v>
      </c>
      <c r="CC2508" s="4">
        <v>4975100</v>
      </c>
      <c r="CD2508" s="3" t="s">
        <v>109</v>
      </c>
      <c r="CE2508" s="3" t="s">
        <v>109</v>
      </c>
      <c r="CF2508" s="3" t="s">
        <v>109</v>
      </c>
      <c r="CG2508" s="3" t="s">
        <v>109</v>
      </c>
      <c r="CH2508" s="3" t="s">
        <v>12486</v>
      </c>
      <c r="CI2508" s="3" t="s">
        <v>109</v>
      </c>
      <c r="CJ2508" s="3" t="s">
        <v>109</v>
      </c>
      <c r="CK2508" s="3" t="s">
        <v>109</v>
      </c>
      <c r="CL2508" s="3" t="s">
        <v>109</v>
      </c>
      <c r="CM2508" s="3" t="s">
        <v>109</v>
      </c>
      <c r="CN2508" s="3" t="s">
        <v>109</v>
      </c>
      <c r="CO2508" s="3" t="s">
        <v>109</v>
      </c>
      <c r="CP2508" s="3" t="s">
        <v>109</v>
      </c>
      <c r="CQ2508" s="5" t="s">
        <v>113</v>
      </c>
      <c r="CR2508" s="5" t="s">
        <v>109</v>
      </c>
      <c r="CV2508" s="21" t="s">
        <v>113</v>
      </c>
    </row>
    <row r="2509" spans="1:100" x14ac:dyDescent="0.25">
      <c r="A2509" s="3" t="s">
        <v>10672</v>
      </c>
      <c r="B2509" s="3" t="s">
        <v>102</v>
      </c>
      <c r="C2509" s="4">
        <v>2.4108999999999998E-2</v>
      </c>
      <c r="D2509" s="3" t="s">
        <v>10673</v>
      </c>
      <c r="E2509" s="3" t="s">
        <v>7341</v>
      </c>
      <c r="F2509" s="3" t="s">
        <v>10674</v>
      </c>
      <c r="G2509" s="3" t="s">
        <v>106</v>
      </c>
      <c r="H2509" s="4">
        <v>47909</v>
      </c>
      <c r="I2509" s="3" t="s">
        <v>10195</v>
      </c>
      <c r="J2509" s="3" t="s">
        <v>10079</v>
      </c>
      <c r="K2509" s="4">
        <v>204400</v>
      </c>
      <c r="L2509" s="3" t="s">
        <v>109</v>
      </c>
      <c r="M2509" s="3" t="s">
        <v>109</v>
      </c>
      <c r="N2509" s="3" t="s">
        <v>109</v>
      </c>
      <c r="O2509" s="3" t="s">
        <v>109</v>
      </c>
      <c r="P2509" s="3" t="s">
        <v>109</v>
      </c>
      <c r="Q2509" s="2"/>
      <c r="S2509" s="3" t="s">
        <v>109</v>
      </c>
      <c r="T2509" s="3" t="s">
        <v>109</v>
      </c>
      <c r="U2509" s="3" t="s">
        <v>109</v>
      </c>
      <c r="V2509" s="3" t="s">
        <v>109</v>
      </c>
      <c r="W2509" s="3" t="s">
        <v>109</v>
      </c>
      <c r="X2509" s="3" t="s">
        <v>109</v>
      </c>
      <c r="Y2509" s="3" t="s">
        <v>109</v>
      </c>
      <c r="Z2509" s="3" t="s">
        <v>109</v>
      </c>
      <c r="AA2509" s="4">
        <v>1989</v>
      </c>
      <c r="AB2509" s="3" t="s">
        <v>109</v>
      </c>
      <c r="AC2509" s="5" t="s">
        <v>111</v>
      </c>
      <c r="AD2509" s="3" t="s">
        <v>135</v>
      </c>
      <c r="AE2509" s="3" t="s">
        <v>109</v>
      </c>
      <c r="AF2509" s="8"/>
      <c r="AG2509" s="3" t="s">
        <v>109</v>
      </c>
      <c r="AH2509" s="3" t="s">
        <v>111</v>
      </c>
      <c r="AI2509" s="3" t="s">
        <v>109</v>
      </c>
      <c r="AJ2509" s="12">
        <v>3</v>
      </c>
      <c r="AL2509" s="10">
        <v>4</v>
      </c>
      <c r="AN2509" s="3" t="s">
        <v>109</v>
      </c>
      <c r="AO2509" s="2"/>
      <c r="AP2509" s="3" t="s">
        <v>109</v>
      </c>
      <c r="AQ2509" s="3" t="s">
        <v>109</v>
      </c>
      <c r="AR2509" s="3" t="s">
        <v>109</v>
      </c>
      <c r="AS2509" s="3" t="s">
        <v>109</v>
      </c>
      <c r="AT2509" s="3" t="s">
        <v>109</v>
      </c>
      <c r="AU2509" s="3" t="s">
        <v>109</v>
      </c>
      <c r="AV2509" s="3" t="s">
        <v>109</v>
      </c>
      <c r="AW2509" s="3" t="s">
        <v>109</v>
      </c>
      <c r="AX2509" s="3" t="s">
        <v>109</v>
      </c>
      <c r="AY2509" s="3" t="s">
        <v>109</v>
      </c>
      <c r="AZ2509" s="3" t="s">
        <v>109</v>
      </c>
      <c r="BA2509" s="3" t="s">
        <v>109</v>
      </c>
      <c r="BB2509" s="3" t="s">
        <v>109</v>
      </c>
      <c r="BC2509" s="3" t="s">
        <v>109</v>
      </c>
      <c r="BD2509" s="3" t="s">
        <v>109</v>
      </c>
      <c r="BE2509" s="3" t="s">
        <v>109</v>
      </c>
      <c r="BF2509" s="3" t="s">
        <v>109</v>
      </c>
      <c r="BG2509" s="3" t="s">
        <v>109</v>
      </c>
      <c r="BH2509" s="3" t="s">
        <v>109</v>
      </c>
      <c r="BI2509" s="3" t="s">
        <v>109</v>
      </c>
      <c r="BJ2509" s="3" t="s">
        <v>109</v>
      </c>
      <c r="BK2509" s="3" t="s">
        <v>109</v>
      </c>
      <c r="BM2509" s="3" t="s">
        <v>109</v>
      </c>
      <c r="BN2509" s="3" t="s">
        <v>109</v>
      </c>
      <c r="BO2509" s="3" t="s">
        <v>109</v>
      </c>
      <c r="BP2509" s="3" t="s">
        <v>109</v>
      </c>
      <c r="BQ2509" s="3" t="s">
        <v>109</v>
      </c>
      <c r="BR2509" s="3" t="s">
        <v>109</v>
      </c>
      <c r="BS2509" s="3" t="s">
        <v>109</v>
      </c>
      <c r="BT2509" s="3" t="s">
        <v>109</v>
      </c>
      <c r="BU2509" s="3" t="s">
        <v>109</v>
      </c>
      <c r="BV2509" s="3" t="s">
        <v>109</v>
      </c>
      <c r="BW2509" s="3" t="s">
        <v>109</v>
      </c>
      <c r="BX2509" s="3" t="s">
        <v>109</v>
      </c>
      <c r="BY2509" s="3" t="s">
        <v>109</v>
      </c>
      <c r="BZ2509" s="3" t="s">
        <v>109</v>
      </c>
      <c r="CA2509" s="4">
        <v>2.4108999999999998E-2</v>
      </c>
      <c r="CB2509" s="3" t="s">
        <v>109</v>
      </c>
      <c r="CC2509" s="4">
        <v>5006400</v>
      </c>
      <c r="CD2509" s="3" t="s">
        <v>109</v>
      </c>
      <c r="CE2509" s="3" t="s">
        <v>109</v>
      </c>
      <c r="CF2509" s="3" t="s">
        <v>109</v>
      </c>
      <c r="CG2509" s="3" t="s">
        <v>109</v>
      </c>
      <c r="CH2509" s="3" t="s">
        <v>12487</v>
      </c>
      <c r="CI2509" s="3" t="s">
        <v>109</v>
      </c>
      <c r="CJ2509" s="3" t="s">
        <v>109</v>
      </c>
      <c r="CK2509" s="3" t="s">
        <v>109</v>
      </c>
      <c r="CL2509" s="3" t="s">
        <v>109</v>
      </c>
      <c r="CM2509" s="3" t="s">
        <v>109</v>
      </c>
      <c r="CN2509" s="3" t="s">
        <v>109</v>
      </c>
      <c r="CO2509" s="3" t="s">
        <v>109</v>
      </c>
      <c r="CP2509" s="3" t="s">
        <v>109</v>
      </c>
      <c r="CQ2509" s="5" t="s">
        <v>126</v>
      </c>
      <c r="CR2509" s="5" t="s">
        <v>10675</v>
      </c>
      <c r="CV2509" s="21" t="s">
        <v>113</v>
      </c>
    </row>
    <row r="2510" spans="1:100" x14ac:dyDescent="0.25">
      <c r="A2510" s="3" t="s">
        <v>10676</v>
      </c>
      <c r="B2510" s="3" t="s">
        <v>199</v>
      </c>
      <c r="C2510" s="4">
        <v>2.4153000000000001E-2</v>
      </c>
      <c r="D2510" s="3" t="s">
        <v>10677</v>
      </c>
      <c r="E2510" s="3" t="s">
        <v>10678</v>
      </c>
      <c r="F2510" s="3" t="s">
        <v>10679</v>
      </c>
      <c r="G2510" s="3" t="s">
        <v>106</v>
      </c>
      <c r="H2510" s="4">
        <v>47909</v>
      </c>
      <c r="I2510" s="3" t="s">
        <v>10195</v>
      </c>
      <c r="J2510" s="3" t="s">
        <v>9901</v>
      </c>
      <c r="K2510" s="4">
        <v>270089</v>
      </c>
      <c r="L2510" s="3" t="s">
        <v>109</v>
      </c>
      <c r="M2510" s="3" t="s">
        <v>109</v>
      </c>
      <c r="N2510" s="3" t="s">
        <v>109</v>
      </c>
      <c r="O2510" s="3" t="s">
        <v>109</v>
      </c>
      <c r="P2510" s="3" t="s">
        <v>109</v>
      </c>
      <c r="Q2510" s="2"/>
      <c r="S2510" s="3" t="s">
        <v>109</v>
      </c>
      <c r="T2510" s="3" t="s">
        <v>109</v>
      </c>
      <c r="U2510" s="3" t="s">
        <v>109</v>
      </c>
      <c r="V2510" s="3" t="s">
        <v>109</v>
      </c>
      <c r="W2510" s="3" t="s">
        <v>109</v>
      </c>
      <c r="X2510" s="3" t="s">
        <v>109</v>
      </c>
      <c r="Y2510" s="3" t="s">
        <v>109</v>
      </c>
      <c r="Z2510" s="3" t="s">
        <v>109</v>
      </c>
      <c r="AA2510" s="4">
        <v>1979</v>
      </c>
      <c r="AB2510" s="3" t="s">
        <v>109</v>
      </c>
      <c r="AC2510" s="5" t="s">
        <v>111</v>
      </c>
      <c r="AD2510" s="3" t="s">
        <v>111</v>
      </c>
      <c r="AE2510" s="3" t="s">
        <v>109</v>
      </c>
      <c r="AF2510" s="8"/>
      <c r="AG2510" s="3" t="s">
        <v>109</v>
      </c>
      <c r="AH2510" s="3" t="s">
        <v>123</v>
      </c>
      <c r="AI2510" s="3" t="s">
        <v>109</v>
      </c>
      <c r="AJ2510" s="12">
        <v>3</v>
      </c>
      <c r="AL2510" s="10">
        <v>3</v>
      </c>
      <c r="AN2510" s="3" t="s">
        <v>109</v>
      </c>
      <c r="AO2510" s="2"/>
      <c r="AP2510" s="3" t="s">
        <v>109</v>
      </c>
      <c r="AQ2510" s="3" t="s">
        <v>109</v>
      </c>
      <c r="AR2510" s="3" t="s">
        <v>109</v>
      </c>
      <c r="AS2510" s="3" t="s">
        <v>109</v>
      </c>
      <c r="AT2510" s="3" t="s">
        <v>109</v>
      </c>
      <c r="AU2510" s="3" t="s">
        <v>109</v>
      </c>
      <c r="AV2510" s="3" t="s">
        <v>109</v>
      </c>
      <c r="AW2510" s="3" t="s">
        <v>109</v>
      </c>
      <c r="AX2510" s="3" t="s">
        <v>109</v>
      </c>
      <c r="AY2510" s="3" t="s">
        <v>109</v>
      </c>
      <c r="AZ2510" s="3" t="s">
        <v>109</v>
      </c>
      <c r="BA2510" s="3" t="s">
        <v>109</v>
      </c>
      <c r="BB2510" s="3" t="s">
        <v>109</v>
      </c>
      <c r="BC2510" s="3" t="s">
        <v>109</v>
      </c>
      <c r="BD2510" s="3" t="s">
        <v>109</v>
      </c>
      <c r="BE2510" s="3" t="s">
        <v>109</v>
      </c>
      <c r="BF2510" s="3" t="s">
        <v>109</v>
      </c>
      <c r="BG2510" s="3" t="s">
        <v>109</v>
      </c>
      <c r="BH2510" s="3" t="s">
        <v>109</v>
      </c>
      <c r="BI2510" s="3" t="s">
        <v>109</v>
      </c>
      <c r="BJ2510" s="3" t="s">
        <v>109</v>
      </c>
      <c r="BK2510" s="3" t="s">
        <v>109</v>
      </c>
      <c r="BM2510" s="3" t="s">
        <v>109</v>
      </c>
      <c r="BN2510" s="3" t="s">
        <v>109</v>
      </c>
      <c r="BO2510" s="3" t="s">
        <v>109</v>
      </c>
      <c r="BP2510" s="3" t="s">
        <v>109</v>
      </c>
      <c r="BQ2510" s="3" t="s">
        <v>109</v>
      </c>
      <c r="BR2510" s="3" t="s">
        <v>109</v>
      </c>
      <c r="BS2510" s="3" t="s">
        <v>109</v>
      </c>
      <c r="BT2510" s="3" t="s">
        <v>109</v>
      </c>
      <c r="BU2510" s="3" t="s">
        <v>109</v>
      </c>
      <c r="BV2510" s="3" t="s">
        <v>109</v>
      </c>
      <c r="BW2510" s="3" t="s">
        <v>109</v>
      </c>
      <c r="BX2510" s="3" t="s">
        <v>109</v>
      </c>
      <c r="BY2510" s="3" t="s">
        <v>109</v>
      </c>
      <c r="BZ2510" s="3" t="s">
        <v>109</v>
      </c>
      <c r="CA2510" s="4">
        <v>2.4153000000000001E-2</v>
      </c>
      <c r="CB2510" s="3" t="s">
        <v>109</v>
      </c>
      <c r="CC2510" s="4">
        <v>5960800</v>
      </c>
      <c r="CD2510" s="3" t="s">
        <v>109</v>
      </c>
      <c r="CE2510" s="3" t="s">
        <v>109</v>
      </c>
      <c r="CF2510" s="3" t="s">
        <v>109</v>
      </c>
      <c r="CG2510" s="3" t="s">
        <v>109</v>
      </c>
      <c r="CH2510" s="3" t="s">
        <v>12488</v>
      </c>
      <c r="CI2510" s="3" t="s">
        <v>109</v>
      </c>
      <c r="CJ2510" s="3" t="s">
        <v>109</v>
      </c>
      <c r="CK2510" s="3" t="s">
        <v>109</v>
      </c>
      <c r="CL2510" s="3" t="s">
        <v>109</v>
      </c>
      <c r="CM2510" s="3" t="s">
        <v>109</v>
      </c>
      <c r="CN2510" s="3" t="s">
        <v>109</v>
      </c>
      <c r="CO2510" s="3" t="s">
        <v>109</v>
      </c>
      <c r="CP2510" s="3" t="s">
        <v>109</v>
      </c>
      <c r="CQ2510" s="5" t="s">
        <v>113</v>
      </c>
      <c r="CR2510" s="5" t="s">
        <v>109</v>
      </c>
      <c r="CV2510" s="21" t="s">
        <v>113</v>
      </c>
    </row>
    <row r="2511" spans="1:100" x14ac:dyDescent="0.25">
      <c r="A2511" s="3" t="s">
        <v>10680</v>
      </c>
      <c r="B2511" s="3" t="s">
        <v>118</v>
      </c>
      <c r="C2511" s="4">
        <v>2.5474E-2</v>
      </c>
      <c r="D2511" s="3" t="s">
        <v>10681</v>
      </c>
      <c r="E2511" s="3" t="s">
        <v>10682</v>
      </c>
      <c r="F2511" s="3" t="s">
        <v>10683</v>
      </c>
      <c r="G2511" s="3" t="s">
        <v>106</v>
      </c>
      <c r="H2511" s="4">
        <v>47905</v>
      </c>
      <c r="I2511" s="3" t="s">
        <v>10195</v>
      </c>
      <c r="J2511" s="3" t="s">
        <v>9901</v>
      </c>
      <c r="K2511" s="4">
        <v>277425</v>
      </c>
      <c r="L2511" s="3" t="s">
        <v>109</v>
      </c>
      <c r="M2511" s="3" t="s">
        <v>109</v>
      </c>
      <c r="N2511" s="3" t="s">
        <v>109</v>
      </c>
      <c r="O2511" s="3" t="s">
        <v>109</v>
      </c>
      <c r="P2511" s="3" t="s">
        <v>109</v>
      </c>
      <c r="Q2511" s="2"/>
      <c r="S2511" s="3" t="s">
        <v>109</v>
      </c>
      <c r="T2511" s="3" t="s">
        <v>109</v>
      </c>
      <c r="U2511" s="3" t="s">
        <v>109</v>
      </c>
      <c r="V2511" s="3" t="s">
        <v>109</v>
      </c>
      <c r="W2511" s="3" t="s">
        <v>109</v>
      </c>
      <c r="X2511" s="3" t="s">
        <v>109</v>
      </c>
      <c r="Y2511" s="3" t="s">
        <v>109</v>
      </c>
      <c r="Z2511" s="3" t="s">
        <v>109</v>
      </c>
      <c r="AA2511" s="4">
        <v>1998</v>
      </c>
      <c r="AB2511" s="3" t="s">
        <v>109</v>
      </c>
      <c r="AC2511" s="5" t="s">
        <v>135</v>
      </c>
      <c r="AD2511" s="3" t="s">
        <v>135</v>
      </c>
      <c r="AE2511" s="3" t="s">
        <v>109</v>
      </c>
      <c r="AF2511" s="8"/>
      <c r="AG2511" s="3" t="s">
        <v>109</v>
      </c>
      <c r="AH2511" s="3" t="s">
        <v>135</v>
      </c>
      <c r="AI2511" s="3" t="s">
        <v>109</v>
      </c>
      <c r="AJ2511" s="12">
        <v>4</v>
      </c>
      <c r="AL2511" s="10">
        <v>4</v>
      </c>
      <c r="AN2511" s="3" t="s">
        <v>109</v>
      </c>
      <c r="AO2511" s="2"/>
      <c r="AP2511" s="3" t="s">
        <v>109</v>
      </c>
      <c r="AQ2511" s="3" t="s">
        <v>109</v>
      </c>
      <c r="AR2511" s="3" t="s">
        <v>109</v>
      </c>
      <c r="AS2511" s="3" t="s">
        <v>109</v>
      </c>
      <c r="AT2511" s="3" t="s">
        <v>109</v>
      </c>
      <c r="AU2511" s="3" t="s">
        <v>109</v>
      </c>
      <c r="AV2511" s="3" t="s">
        <v>109</v>
      </c>
      <c r="AW2511" s="3" t="s">
        <v>109</v>
      </c>
      <c r="AX2511" s="3" t="s">
        <v>109</v>
      </c>
      <c r="AY2511" s="3" t="s">
        <v>109</v>
      </c>
      <c r="AZ2511" s="3" t="s">
        <v>109</v>
      </c>
      <c r="BA2511" s="3" t="s">
        <v>109</v>
      </c>
      <c r="BB2511" s="3" t="s">
        <v>109</v>
      </c>
      <c r="BC2511" s="3" t="s">
        <v>109</v>
      </c>
      <c r="BD2511" s="3" t="s">
        <v>109</v>
      </c>
      <c r="BE2511" s="3" t="s">
        <v>109</v>
      </c>
      <c r="BF2511" s="3" t="s">
        <v>109</v>
      </c>
      <c r="BG2511" s="3" t="s">
        <v>109</v>
      </c>
      <c r="BH2511" s="3" t="s">
        <v>109</v>
      </c>
      <c r="BI2511" s="3" t="s">
        <v>109</v>
      </c>
      <c r="BJ2511" s="3" t="s">
        <v>109</v>
      </c>
      <c r="BK2511" s="3" t="s">
        <v>109</v>
      </c>
      <c r="BM2511" s="3" t="s">
        <v>109</v>
      </c>
      <c r="BN2511" s="3" t="s">
        <v>109</v>
      </c>
      <c r="BO2511" s="3" t="s">
        <v>109</v>
      </c>
      <c r="BP2511" s="3" t="s">
        <v>109</v>
      </c>
      <c r="BQ2511" s="3" t="s">
        <v>109</v>
      </c>
      <c r="BR2511" s="3" t="s">
        <v>109</v>
      </c>
      <c r="BS2511" s="3" t="s">
        <v>109</v>
      </c>
      <c r="BT2511" s="3" t="s">
        <v>109</v>
      </c>
      <c r="BU2511" s="3" t="s">
        <v>109</v>
      </c>
      <c r="BV2511" s="3" t="s">
        <v>109</v>
      </c>
      <c r="BW2511" s="3" t="s">
        <v>109</v>
      </c>
      <c r="BX2511" s="3" t="s">
        <v>109</v>
      </c>
      <c r="BY2511" s="3" t="s">
        <v>109</v>
      </c>
      <c r="BZ2511" s="3" t="s">
        <v>109</v>
      </c>
      <c r="CA2511" s="4">
        <v>2.5474E-2</v>
      </c>
      <c r="CB2511" s="3" t="s">
        <v>109</v>
      </c>
      <c r="CC2511" s="4">
        <v>8626000</v>
      </c>
      <c r="CD2511" s="3" t="s">
        <v>109</v>
      </c>
      <c r="CE2511" s="3" t="s">
        <v>109</v>
      </c>
      <c r="CF2511" s="3" t="s">
        <v>109</v>
      </c>
      <c r="CG2511" s="3" t="s">
        <v>109</v>
      </c>
      <c r="CH2511" s="3" t="s">
        <v>109</v>
      </c>
      <c r="CI2511" s="3" t="s">
        <v>109</v>
      </c>
      <c r="CJ2511" s="3" t="s">
        <v>109</v>
      </c>
      <c r="CK2511" s="3" t="s">
        <v>109</v>
      </c>
      <c r="CL2511" s="3" t="s">
        <v>109</v>
      </c>
      <c r="CM2511" s="3" t="s">
        <v>109</v>
      </c>
      <c r="CN2511" s="3" t="s">
        <v>109</v>
      </c>
      <c r="CO2511" s="3" t="s">
        <v>109</v>
      </c>
      <c r="CP2511" s="3" t="s">
        <v>109</v>
      </c>
      <c r="CQ2511" s="5" t="s">
        <v>126</v>
      </c>
      <c r="CR2511" s="5" t="s">
        <v>10684</v>
      </c>
      <c r="CV2511" s="21" t="s">
        <v>113</v>
      </c>
    </row>
    <row r="2512" spans="1:100" x14ac:dyDescent="0.25">
      <c r="A2512" s="3" t="s">
        <v>10685</v>
      </c>
      <c r="B2512" s="3" t="s">
        <v>102</v>
      </c>
      <c r="C2512" s="4">
        <v>2.4108999999999998E-2</v>
      </c>
      <c r="D2512" s="3" t="s">
        <v>109</v>
      </c>
      <c r="E2512" s="3" t="s">
        <v>10686</v>
      </c>
      <c r="F2512" s="3" t="s">
        <v>10687</v>
      </c>
      <c r="G2512" s="3" t="s">
        <v>106</v>
      </c>
      <c r="H2512" s="9">
        <v>47904</v>
      </c>
      <c r="I2512" s="3" t="s">
        <v>10195</v>
      </c>
      <c r="J2512" s="3" t="s">
        <v>9901</v>
      </c>
      <c r="K2512" s="4">
        <v>296817</v>
      </c>
      <c r="L2512" s="3" t="s">
        <v>109</v>
      </c>
      <c r="M2512" s="3" t="s">
        <v>109</v>
      </c>
      <c r="N2512" s="3" t="s">
        <v>109</v>
      </c>
      <c r="O2512" s="3" t="s">
        <v>109</v>
      </c>
      <c r="P2512" s="3" t="s">
        <v>109</v>
      </c>
      <c r="Q2512" s="2"/>
      <c r="S2512" s="3" t="s">
        <v>109</v>
      </c>
      <c r="T2512" s="3" t="s">
        <v>109</v>
      </c>
      <c r="U2512" s="3" t="s">
        <v>109</v>
      </c>
      <c r="V2512" s="3" t="s">
        <v>109</v>
      </c>
      <c r="W2512" s="3" t="s">
        <v>109</v>
      </c>
      <c r="X2512" s="3" t="s">
        <v>109</v>
      </c>
      <c r="Y2512" s="3" t="s">
        <v>109</v>
      </c>
      <c r="Z2512" s="3" t="s">
        <v>109</v>
      </c>
      <c r="AA2512" s="8"/>
      <c r="AB2512" s="3" t="s">
        <v>109</v>
      </c>
      <c r="AC2512" s="5" t="s">
        <v>123</v>
      </c>
      <c r="AD2512" s="3" t="s">
        <v>126</v>
      </c>
      <c r="AE2512" s="3" t="s">
        <v>109</v>
      </c>
      <c r="AF2512" s="8"/>
      <c r="AG2512" s="3" t="s">
        <v>109</v>
      </c>
      <c r="AH2512" s="3" t="s">
        <v>123</v>
      </c>
      <c r="AI2512" s="3" t="s">
        <v>109</v>
      </c>
      <c r="AJ2512" s="12">
        <v>1</v>
      </c>
      <c r="AL2512" s="10">
        <v>3</v>
      </c>
      <c r="AN2512" s="3" t="s">
        <v>109</v>
      </c>
      <c r="AO2512" s="2"/>
      <c r="AP2512" s="3" t="s">
        <v>109</v>
      </c>
      <c r="AQ2512" s="3" t="s">
        <v>109</v>
      </c>
      <c r="AR2512" s="3" t="s">
        <v>109</v>
      </c>
      <c r="AS2512" s="3" t="s">
        <v>109</v>
      </c>
      <c r="AT2512" s="3" t="s">
        <v>109</v>
      </c>
      <c r="AU2512" s="3" t="s">
        <v>109</v>
      </c>
      <c r="AV2512" s="3" t="s">
        <v>109</v>
      </c>
      <c r="AW2512" s="3" t="s">
        <v>109</v>
      </c>
      <c r="AX2512" s="3" t="s">
        <v>109</v>
      </c>
      <c r="AY2512" s="3" t="s">
        <v>109</v>
      </c>
      <c r="AZ2512" s="3" t="s">
        <v>109</v>
      </c>
      <c r="BA2512" s="3" t="s">
        <v>109</v>
      </c>
      <c r="BB2512" s="3" t="s">
        <v>109</v>
      </c>
      <c r="BC2512" s="3" t="s">
        <v>109</v>
      </c>
      <c r="BD2512" s="3" t="s">
        <v>109</v>
      </c>
      <c r="BE2512" s="3" t="s">
        <v>109</v>
      </c>
      <c r="BF2512" s="3" t="s">
        <v>109</v>
      </c>
      <c r="BG2512" s="3" t="s">
        <v>109</v>
      </c>
      <c r="BH2512" s="3" t="s">
        <v>109</v>
      </c>
      <c r="BI2512" s="3" t="s">
        <v>109</v>
      </c>
      <c r="BJ2512" s="3" t="s">
        <v>109</v>
      </c>
      <c r="BK2512" s="3" t="s">
        <v>109</v>
      </c>
      <c r="BM2512" s="3" t="s">
        <v>109</v>
      </c>
      <c r="BN2512" s="3" t="s">
        <v>109</v>
      </c>
      <c r="BO2512" s="3" t="s">
        <v>109</v>
      </c>
      <c r="BP2512" s="3" t="s">
        <v>109</v>
      </c>
      <c r="BQ2512" s="3" t="s">
        <v>109</v>
      </c>
      <c r="BR2512" s="3" t="s">
        <v>109</v>
      </c>
      <c r="BS2512" s="3" t="s">
        <v>109</v>
      </c>
      <c r="BT2512" s="3" t="s">
        <v>109</v>
      </c>
      <c r="BU2512" s="3" t="s">
        <v>109</v>
      </c>
      <c r="BV2512" s="3" t="s">
        <v>109</v>
      </c>
      <c r="BW2512" s="3" t="s">
        <v>109</v>
      </c>
      <c r="BX2512" s="3" t="s">
        <v>109</v>
      </c>
      <c r="BY2512" s="3" t="s">
        <v>109</v>
      </c>
      <c r="BZ2512" s="3" t="s">
        <v>109</v>
      </c>
      <c r="CA2512" s="4">
        <v>2.4108999999999998E-2</v>
      </c>
      <c r="CB2512" s="3" t="s">
        <v>109</v>
      </c>
      <c r="CC2512" s="4">
        <v>2353000</v>
      </c>
      <c r="CD2512" s="3" t="s">
        <v>109</v>
      </c>
      <c r="CE2512" s="3" t="s">
        <v>109</v>
      </c>
      <c r="CF2512" s="3" t="s">
        <v>109</v>
      </c>
      <c r="CG2512" s="3" t="s">
        <v>109</v>
      </c>
      <c r="CH2512" s="3" t="s">
        <v>10688</v>
      </c>
      <c r="CI2512" s="3" t="s">
        <v>109</v>
      </c>
      <c r="CJ2512" s="3" t="s">
        <v>109</v>
      </c>
      <c r="CK2512" s="3" t="s">
        <v>109</v>
      </c>
      <c r="CL2512" s="3" t="s">
        <v>109</v>
      </c>
      <c r="CM2512" s="3" t="s">
        <v>109</v>
      </c>
      <c r="CN2512" s="3" t="s">
        <v>109</v>
      </c>
      <c r="CO2512" s="3" t="s">
        <v>109</v>
      </c>
      <c r="CP2512" s="3" t="s">
        <v>109</v>
      </c>
      <c r="CQ2512" s="5" t="s">
        <v>113</v>
      </c>
      <c r="CR2512" s="5" t="s">
        <v>109</v>
      </c>
      <c r="CV2512" s="21" t="s">
        <v>113</v>
      </c>
    </row>
    <row r="2513" spans="1:101" x14ac:dyDescent="0.25">
      <c r="A2513" s="3" t="s">
        <v>10689</v>
      </c>
      <c r="B2513" s="3" t="s">
        <v>199</v>
      </c>
      <c r="C2513" s="4">
        <v>2.4153000000000001E-2</v>
      </c>
      <c r="D2513" s="3" t="s">
        <v>9904</v>
      </c>
      <c r="E2513" s="3" t="s">
        <v>10690</v>
      </c>
      <c r="F2513" s="3" t="s">
        <v>10691</v>
      </c>
      <c r="G2513" s="3" t="s">
        <v>106</v>
      </c>
      <c r="H2513" s="4">
        <v>47905</v>
      </c>
      <c r="I2513" s="3" t="s">
        <v>10195</v>
      </c>
      <c r="J2513" s="3" t="s">
        <v>9901</v>
      </c>
      <c r="K2513" s="4">
        <v>500000</v>
      </c>
      <c r="L2513" s="3" t="s">
        <v>109</v>
      </c>
      <c r="M2513" s="3" t="s">
        <v>109</v>
      </c>
      <c r="N2513" s="3" t="s">
        <v>109</v>
      </c>
      <c r="O2513" s="3" t="s">
        <v>109</v>
      </c>
      <c r="P2513" s="3" t="s">
        <v>109</v>
      </c>
      <c r="Q2513" s="2"/>
      <c r="S2513" s="3" t="s">
        <v>109</v>
      </c>
      <c r="T2513" s="3" t="s">
        <v>109</v>
      </c>
      <c r="U2513" s="3" t="s">
        <v>109</v>
      </c>
      <c r="V2513" s="3" t="s">
        <v>109</v>
      </c>
      <c r="W2513" s="3" t="s">
        <v>109</v>
      </c>
      <c r="X2513" s="3" t="s">
        <v>109</v>
      </c>
      <c r="Y2513" s="3" t="s">
        <v>109</v>
      </c>
      <c r="Z2513" s="3" t="s">
        <v>109</v>
      </c>
      <c r="AA2513" s="4">
        <v>2005</v>
      </c>
      <c r="AB2513" s="3" t="s">
        <v>109</v>
      </c>
      <c r="AC2513" s="5" t="s">
        <v>135</v>
      </c>
      <c r="AD2513" s="3" t="s">
        <v>156</v>
      </c>
      <c r="AE2513" s="3" t="s">
        <v>109</v>
      </c>
      <c r="AF2513" s="8"/>
      <c r="AG2513" s="3" t="s">
        <v>109</v>
      </c>
      <c r="AH2513" s="3" t="s">
        <v>111</v>
      </c>
      <c r="AI2513" s="3" t="s">
        <v>109</v>
      </c>
      <c r="AJ2513" s="12">
        <v>4</v>
      </c>
      <c r="AL2513" s="10">
        <v>5</v>
      </c>
      <c r="AN2513" s="3" t="s">
        <v>109</v>
      </c>
      <c r="AO2513" s="2"/>
      <c r="AP2513" s="3" t="s">
        <v>109</v>
      </c>
      <c r="AQ2513" s="3" t="s">
        <v>109</v>
      </c>
      <c r="AR2513" s="3" t="s">
        <v>109</v>
      </c>
      <c r="AS2513" s="3" t="s">
        <v>109</v>
      </c>
      <c r="AT2513" s="3" t="s">
        <v>109</v>
      </c>
      <c r="AU2513" s="3" t="s">
        <v>109</v>
      </c>
      <c r="AV2513" s="3" t="s">
        <v>109</v>
      </c>
      <c r="AW2513" s="3" t="s">
        <v>109</v>
      </c>
      <c r="AX2513" s="3" t="s">
        <v>109</v>
      </c>
      <c r="AY2513" s="3" t="s">
        <v>109</v>
      </c>
      <c r="AZ2513" s="3" t="s">
        <v>109</v>
      </c>
      <c r="BA2513" s="3" t="s">
        <v>109</v>
      </c>
      <c r="BB2513" s="3" t="s">
        <v>109</v>
      </c>
      <c r="BC2513" s="3" t="s">
        <v>109</v>
      </c>
      <c r="BD2513" s="3" t="s">
        <v>109</v>
      </c>
      <c r="BE2513" s="3" t="s">
        <v>109</v>
      </c>
      <c r="BF2513" s="3" t="s">
        <v>109</v>
      </c>
      <c r="BG2513" s="3" t="s">
        <v>109</v>
      </c>
      <c r="BH2513" s="3" t="s">
        <v>109</v>
      </c>
      <c r="BI2513" s="3" t="s">
        <v>109</v>
      </c>
      <c r="BJ2513" s="3" t="s">
        <v>109</v>
      </c>
      <c r="BK2513" s="3" t="s">
        <v>109</v>
      </c>
      <c r="BM2513" s="3" t="s">
        <v>109</v>
      </c>
      <c r="BN2513" s="3" t="s">
        <v>109</v>
      </c>
      <c r="BO2513" s="3" t="s">
        <v>109</v>
      </c>
      <c r="BP2513" s="3" t="s">
        <v>109</v>
      </c>
      <c r="BQ2513" s="3" t="s">
        <v>109</v>
      </c>
      <c r="BR2513" s="3" t="s">
        <v>109</v>
      </c>
      <c r="BS2513" s="3" t="s">
        <v>109</v>
      </c>
      <c r="BT2513" s="3" t="s">
        <v>109</v>
      </c>
      <c r="BU2513" s="3" t="s">
        <v>109</v>
      </c>
      <c r="BV2513" s="3" t="s">
        <v>109</v>
      </c>
      <c r="BW2513" s="3" t="s">
        <v>109</v>
      </c>
      <c r="BX2513" s="3" t="s">
        <v>109</v>
      </c>
      <c r="BY2513" s="3" t="s">
        <v>109</v>
      </c>
      <c r="BZ2513" s="3" t="s">
        <v>109</v>
      </c>
      <c r="CA2513" s="4">
        <v>2.4153000000000001E-2</v>
      </c>
      <c r="CB2513" s="3" t="s">
        <v>109</v>
      </c>
      <c r="CC2513" s="4">
        <v>10028300</v>
      </c>
      <c r="CD2513" s="3" t="s">
        <v>109</v>
      </c>
      <c r="CE2513" s="3" t="s">
        <v>109</v>
      </c>
      <c r="CF2513" s="3" t="s">
        <v>109</v>
      </c>
      <c r="CG2513" s="3" t="s">
        <v>109</v>
      </c>
      <c r="CH2513" s="3" t="s">
        <v>10692</v>
      </c>
      <c r="CI2513" s="3" t="s">
        <v>109</v>
      </c>
      <c r="CJ2513" s="3" t="s">
        <v>109</v>
      </c>
      <c r="CK2513" s="3" t="s">
        <v>109</v>
      </c>
      <c r="CL2513" s="3" t="s">
        <v>109</v>
      </c>
      <c r="CM2513" s="3" t="s">
        <v>109</v>
      </c>
      <c r="CN2513" s="3" t="s">
        <v>109</v>
      </c>
      <c r="CO2513" s="3" t="s">
        <v>109</v>
      </c>
      <c r="CP2513" s="3" t="s">
        <v>109</v>
      </c>
      <c r="CQ2513" s="5" t="s">
        <v>113</v>
      </c>
      <c r="CR2513" s="5" t="s">
        <v>109</v>
      </c>
      <c r="CV2513" s="21" t="s">
        <v>113</v>
      </c>
    </row>
    <row r="2514" spans="1:101" x14ac:dyDescent="0.25">
      <c r="A2514" s="3" t="s">
        <v>10693</v>
      </c>
      <c r="B2514" s="3" t="s">
        <v>199</v>
      </c>
      <c r="C2514" s="4">
        <v>2.4153000000000001E-2</v>
      </c>
      <c r="D2514" s="3" t="s">
        <v>10694</v>
      </c>
      <c r="E2514" s="3" t="s">
        <v>10695</v>
      </c>
      <c r="F2514" s="3" t="s">
        <v>10696</v>
      </c>
      <c r="G2514" s="3" t="s">
        <v>106</v>
      </c>
      <c r="H2514" s="4">
        <v>47905</v>
      </c>
      <c r="I2514" s="3" t="s">
        <v>10195</v>
      </c>
      <c r="J2514" s="3" t="s">
        <v>9901</v>
      </c>
      <c r="K2514" s="4">
        <v>340790</v>
      </c>
      <c r="L2514" s="3" t="s">
        <v>109</v>
      </c>
      <c r="M2514" s="3" t="s">
        <v>109</v>
      </c>
      <c r="N2514" s="3" t="s">
        <v>109</v>
      </c>
      <c r="O2514" s="3" t="s">
        <v>109</v>
      </c>
      <c r="P2514" s="3" t="s">
        <v>109</v>
      </c>
      <c r="Q2514" s="2"/>
      <c r="S2514" s="3" t="s">
        <v>109</v>
      </c>
      <c r="T2514" s="3" t="s">
        <v>109</v>
      </c>
      <c r="U2514" s="3" t="s">
        <v>109</v>
      </c>
      <c r="V2514" s="3" t="s">
        <v>109</v>
      </c>
      <c r="W2514" s="3" t="s">
        <v>109</v>
      </c>
      <c r="X2514" s="3" t="s">
        <v>109</v>
      </c>
      <c r="Y2514" s="3" t="s">
        <v>109</v>
      </c>
      <c r="Z2514" s="3" t="s">
        <v>109</v>
      </c>
      <c r="AA2514" s="8"/>
      <c r="AB2514" s="3" t="s">
        <v>109</v>
      </c>
      <c r="AC2514" s="5" t="s">
        <v>135</v>
      </c>
      <c r="AD2514" s="3" t="s">
        <v>135</v>
      </c>
      <c r="AE2514" s="3" t="s">
        <v>109</v>
      </c>
      <c r="AF2514" s="8"/>
      <c r="AG2514" s="3" t="s">
        <v>109</v>
      </c>
      <c r="AH2514" s="3" t="s">
        <v>111</v>
      </c>
      <c r="AI2514" s="3" t="s">
        <v>109</v>
      </c>
      <c r="AJ2514" s="12">
        <v>4</v>
      </c>
      <c r="AL2514" s="10">
        <v>4</v>
      </c>
      <c r="AN2514" s="3" t="s">
        <v>109</v>
      </c>
      <c r="AO2514" s="2"/>
      <c r="AP2514" s="3" t="s">
        <v>109</v>
      </c>
      <c r="AQ2514" s="3" t="s">
        <v>109</v>
      </c>
      <c r="AR2514" s="3" t="s">
        <v>109</v>
      </c>
      <c r="AS2514" s="3" t="s">
        <v>109</v>
      </c>
      <c r="AT2514" s="3" t="s">
        <v>109</v>
      </c>
      <c r="AU2514" s="3" t="s">
        <v>109</v>
      </c>
      <c r="AV2514" s="3" t="s">
        <v>109</v>
      </c>
      <c r="AW2514" s="3" t="s">
        <v>109</v>
      </c>
      <c r="AX2514" s="3" t="s">
        <v>109</v>
      </c>
      <c r="AY2514" s="3" t="s">
        <v>109</v>
      </c>
      <c r="AZ2514" s="3" t="s">
        <v>109</v>
      </c>
      <c r="BA2514" s="3" t="s">
        <v>109</v>
      </c>
      <c r="BB2514" s="3" t="s">
        <v>109</v>
      </c>
      <c r="BC2514" s="3" t="s">
        <v>109</v>
      </c>
      <c r="BD2514" s="3" t="s">
        <v>109</v>
      </c>
      <c r="BE2514" s="3" t="s">
        <v>109</v>
      </c>
      <c r="BF2514" s="3" t="s">
        <v>109</v>
      </c>
      <c r="BG2514" s="3" t="s">
        <v>109</v>
      </c>
      <c r="BH2514" s="3" t="s">
        <v>109</v>
      </c>
      <c r="BI2514" s="3" t="s">
        <v>109</v>
      </c>
      <c r="BJ2514" s="3" t="s">
        <v>109</v>
      </c>
      <c r="BK2514" s="3" t="s">
        <v>109</v>
      </c>
      <c r="BM2514" s="3" t="s">
        <v>109</v>
      </c>
      <c r="BN2514" s="3" t="s">
        <v>109</v>
      </c>
      <c r="BO2514" s="3" t="s">
        <v>109</v>
      </c>
      <c r="BP2514" s="3" t="s">
        <v>109</v>
      </c>
      <c r="BQ2514" s="3" t="s">
        <v>109</v>
      </c>
      <c r="BR2514" s="3" t="s">
        <v>109</v>
      </c>
      <c r="BS2514" s="3" t="s">
        <v>109</v>
      </c>
      <c r="BT2514" s="3" t="s">
        <v>109</v>
      </c>
      <c r="BU2514" s="3" t="s">
        <v>109</v>
      </c>
      <c r="BV2514" s="3" t="s">
        <v>109</v>
      </c>
      <c r="BW2514" s="3" t="s">
        <v>109</v>
      </c>
      <c r="BX2514" s="3" t="s">
        <v>109</v>
      </c>
      <c r="BY2514" s="3" t="s">
        <v>109</v>
      </c>
      <c r="BZ2514" s="3" t="s">
        <v>109</v>
      </c>
      <c r="CA2514" s="4">
        <v>2.4153000000000001E-2</v>
      </c>
      <c r="CB2514" s="3" t="s">
        <v>109</v>
      </c>
      <c r="CC2514" s="4">
        <v>12372800</v>
      </c>
      <c r="CD2514" s="3" t="s">
        <v>109</v>
      </c>
      <c r="CE2514" s="3" t="s">
        <v>109</v>
      </c>
      <c r="CF2514" s="3" t="s">
        <v>109</v>
      </c>
      <c r="CG2514" s="3" t="s">
        <v>109</v>
      </c>
      <c r="CH2514" s="3" t="s">
        <v>10697</v>
      </c>
      <c r="CI2514" s="3" t="s">
        <v>109</v>
      </c>
      <c r="CJ2514" s="3" t="s">
        <v>109</v>
      </c>
      <c r="CK2514" s="3" t="s">
        <v>109</v>
      </c>
      <c r="CL2514" s="3" t="s">
        <v>109</v>
      </c>
      <c r="CM2514" s="3" t="s">
        <v>109</v>
      </c>
      <c r="CN2514" s="3" t="s">
        <v>109</v>
      </c>
      <c r="CO2514" s="3" t="s">
        <v>109</v>
      </c>
      <c r="CP2514" s="3" t="s">
        <v>109</v>
      </c>
      <c r="CQ2514" s="5" t="s">
        <v>113</v>
      </c>
      <c r="CR2514" s="5" t="s">
        <v>109</v>
      </c>
      <c r="CV2514" s="21" t="s">
        <v>113</v>
      </c>
    </row>
    <row r="2515" spans="1:101" s="19" customFormat="1" x14ac:dyDescent="0.25">
      <c r="A2515" s="17" t="s">
        <v>12494</v>
      </c>
      <c r="B2515" s="17" t="s">
        <v>118</v>
      </c>
      <c r="C2515" s="18"/>
      <c r="D2515" s="17" t="s">
        <v>12495</v>
      </c>
      <c r="E2515" s="17" t="s">
        <v>12496</v>
      </c>
      <c r="F2515" s="17" t="s">
        <v>12497</v>
      </c>
      <c r="G2515" s="17" t="s">
        <v>106</v>
      </c>
      <c r="H2515" s="18">
        <v>47905</v>
      </c>
      <c r="I2515" s="17" t="s">
        <v>7920</v>
      </c>
      <c r="J2515" s="17" t="s">
        <v>216</v>
      </c>
      <c r="K2515" s="18">
        <v>2068</v>
      </c>
      <c r="L2515" s="17" t="s">
        <v>109</v>
      </c>
      <c r="M2515" s="17" t="s">
        <v>109</v>
      </c>
      <c r="N2515" s="17" t="s">
        <v>109</v>
      </c>
      <c r="O2515" s="17" t="s">
        <v>109</v>
      </c>
      <c r="P2515" s="17">
        <v>341</v>
      </c>
      <c r="S2515" s="17" t="s">
        <v>109</v>
      </c>
      <c r="T2515" s="17" t="s">
        <v>109</v>
      </c>
      <c r="U2515" s="17" t="s">
        <v>109</v>
      </c>
      <c r="V2515" s="17" t="s">
        <v>109</v>
      </c>
      <c r="W2515" s="17" t="s">
        <v>109</v>
      </c>
      <c r="X2515" s="17" t="s">
        <v>109</v>
      </c>
      <c r="Y2515" s="17" t="s">
        <v>109</v>
      </c>
      <c r="Z2515" s="17" t="s">
        <v>109</v>
      </c>
      <c r="AA2515" s="18">
        <v>1890</v>
      </c>
      <c r="AB2515" s="17" t="s">
        <v>109</v>
      </c>
      <c r="AC2515" s="20"/>
      <c r="AD2515" s="17"/>
      <c r="AE2515" s="17"/>
      <c r="AF2515" s="18"/>
      <c r="AG2515" s="17"/>
      <c r="AH2515" s="17"/>
      <c r="AI2515" s="17" t="s">
        <v>109</v>
      </c>
      <c r="AN2515" s="17" t="s">
        <v>109</v>
      </c>
      <c r="AP2515" s="17" t="s">
        <v>109</v>
      </c>
      <c r="AQ2515" s="17" t="s">
        <v>109</v>
      </c>
      <c r="AR2515" s="17" t="s">
        <v>109</v>
      </c>
      <c r="AS2515" s="17" t="s">
        <v>109</v>
      </c>
      <c r="AT2515" s="17" t="s">
        <v>109</v>
      </c>
      <c r="AU2515" s="17" t="s">
        <v>109</v>
      </c>
      <c r="AV2515" s="17" t="s">
        <v>109</v>
      </c>
      <c r="AW2515" s="17" t="s">
        <v>109</v>
      </c>
      <c r="AX2515" s="17" t="s">
        <v>109</v>
      </c>
      <c r="AY2515" s="17" t="s">
        <v>109</v>
      </c>
      <c r="AZ2515" s="17" t="s">
        <v>109</v>
      </c>
      <c r="BA2515" s="17" t="s">
        <v>109</v>
      </c>
      <c r="BB2515" s="17" t="s">
        <v>109</v>
      </c>
      <c r="BC2515" s="17" t="s">
        <v>109</v>
      </c>
      <c r="BD2515" s="17" t="s">
        <v>109</v>
      </c>
      <c r="BE2515" s="17" t="s">
        <v>109</v>
      </c>
      <c r="BF2515" s="17" t="s">
        <v>109</v>
      </c>
      <c r="BG2515" s="17" t="s">
        <v>109</v>
      </c>
      <c r="BH2515" s="17" t="s">
        <v>109</v>
      </c>
      <c r="BI2515" s="17" t="s">
        <v>109</v>
      </c>
      <c r="BJ2515" s="17" t="s">
        <v>109</v>
      </c>
      <c r="BK2515" s="17" t="s">
        <v>109</v>
      </c>
      <c r="BM2515" s="17" t="s">
        <v>109</v>
      </c>
      <c r="BN2515" s="17" t="s">
        <v>109</v>
      </c>
      <c r="BO2515" s="17" t="s">
        <v>109</v>
      </c>
      <c r="BP2515" s="17" t="s">
        <v>109</v>
      </c>
      <c r="BQ2515" s="17" t="s">
        <v>109</v>
      </c>
      <c r="BR2515" s="17" t="s">
        <v>109</v>
      </c>
      <c r="BS2515" s="17" t="s">
        <v>109</v>
      </c>
      <c r="BT2515" s="17" t="s">
        <v>109</v>
      </c>
      <c r="BU2515" s="17" t="s">
        <v>109</v>
      </c>
      <c r="BV2515" s="17" t="s">
        <v>109</v>
      </c>
      <c r="BW2515" s="17" t="s">
        <v>109</v>
      </c>
      <c r="BX2515" s="17" t="s">
        <v>109</v>
      </c>
      <c r="BY2515" s="17" t="s">
        <v>109</v>
      </c>
      <c r="BZ2515" s="17" t="s">
        <v>109</v>
      </c>
      <c r="CA2515" s="18">
        <v>2.5474E-2</v>
      </c>
      <c r="CB2515" s="17" t="s">
        <v>109</v>
      </c>
      <c r="CC2515" s="18">
        <v>124100</v>
      </c>
      <c r="CD2515" s="17" t="s">
        <v>109</v>
      </c>
      <c r="CE2515" s="17" t="s">
        <v>109</v>
      </c>
      <c r="CF2515" s="17" t="s">
        <v>109</v>
      </c>
      <c r="CG2515" s="17" t="s">
        <v>109</v>
      </c>
      <c r="CH2515" s="17" t="s">
        <v>12498</v>
      </c>
      <c r="CI2515" s="17" t="s">
        <v>109</v>
      </c>
      <c r="CJ2515" s="17" t="s">
        <v>109</v>
      </c>
      <c r="CK2515" s="17" t="s">
        <v>109</v>
      </c>
      <c r="CL2515" s="17" t="s">
        <v>109</v>
      </c>
      <c r="CM2515" s="17" t="s">
        <v>109</v>
      </c>
      <c r="CN2515" s="17" t="s">
        <v>109</v>
      </c>
      <c r="CO2515" s="17" t="s">
        <v>109</v>
      </c>
      <c r="CP2515" s="17" t="s">
        <v>109</v>
      </c>
      <c r="CQ2515" s="20" t="s">
        <v>113</v>
      </c>
      <c r="CR2515" s="20" t="s">
        <v>109</v>
      </c>
      <c r="CV2515" s="35" t="s">
        <v>113</v>
      </c>
    </row>
    <row r="2516" spans="1:101" s="19" customFormat="1" x14ac:dyDescent="0.25">
      <c r="A2516" s="22" t="s">
        <v>12499</v>
      </c>
      <c r="B2516" s="17" t="s">
        <v>118</v>
      </c>
      <c r="C2516" s="33"/>
      <c r="D2516" s="29" t="s">
        <v>12500</v>
      </c>
      <c r="E2516" s="29" t="s">
        <v>12501</v>
      </c>
      <c r="F2516" s="29" t="s">
        <v>12502</v>
      </c>
      <c r="G2516" s="25" t="s">
        <v>106</v>
      </c>
      <c r="H2516" s="32">
        <v>47904</v>
      </c>
      <c r="I2516" s="25" t="s">
        <v>7920</v>
      </c>
      <c r="J2516" s="25" t="s">
        <v>216</v>
      </c>
      <c r="K2516" s="29">
        <v>940</v>
      </c>
      <c r="L2516" s="33"/>
      <c r="M2516" s="33"/>
      <c r="N2516" s="33"/>
      <c r="O2516" s="33"/>
      <c r="P2516" s="33">
        <v>940</v>
      </c>
      <c r="Q2516" s="33"/>
      <c r="R2516" s="33"/>
      <c r="S2516" s="33"/>
      <c r="T2516" s="33"/>
      <c r="U2516" s="33"/>
      <c r="V2516" s="33"/>
      <c r="W2516" s="33"/>
      <c r="X2516" s="33"/>
      <c r="Y2516" s="33"/>
      <c r="Z2516" s="33"/>
      <c r="AA2516" s="33">
        <v>1920</v>
      </c>
      <c r="AB2516" s="33"/>
      <c r="AC2516" s="33"/>
      <c r="AD2516" s="33"/>
      <c r="AE2516" s="33"/>
      <c r="AF2516" s="33"/>
      <c r="AG2516" s="33"/>
      <c r="AH2516" s="33"/>
      <c r="AI2516" s="33"/>
      <c r="AJ2516" s="33"/>
      <c r="AK2516" s="33"/>
      <c r="AL2516" s="33"/>
      <c r="AM2516" s="33"/>
      <c r="AN2516" s="33"/>
      <c r="AO2516" s="33"/>
      <c r="AP2516" s="33"/>
      <c r="AQ2516" s="33"/>
      <c r="AR2516" s="33"/>
      <c r="AS2516" s="33"/>
      <c r="AT2516" s="33"/>
      <c r="AU2516" s="33"/>
      <c r="AV2516" s="33"/>
      <c r="AW2516" s="33"/>
      <c r="AX2516" s="33"/>
      <c r="AY2516" s="33"/>
      <c r="AZ2516" s="33"/>
      <c r="BA2516" s="33"/>
      <c r="BB2516" s="33"/>
      <c r="BC2516" s="33"/>
      <c r="BD2516" s="33"/>
      <c r="BE2516" s="33"/>
      <c r="BF2516" s="33"/>
      <c r="BG2516" s="33"/>
      <c r="BH2516" s="33"/>
      <c r="BI2516" s="33"/>
      <c r="BJ2516" s="33"/>
      <c r="BK2516" s="33"/>
      <c r="BL2516" s="33"/>
      <c r="BM2516" s="33"/>
      <c r="BN2516" s="33"/>
      <c r="BO2516" s="33"/>
      <c r="BP2516" s="33"/>
      <c r="BQ2516" s="33"/>
      <c r="BR2516" s="33"/>
      <c r="BS2516" s="33"/>
      <c r="BT2516" s="33"/>
      <c r="BU2516" s="33"/>
      <c r="BV2516" s="33"/>
      <c r="BW2516" s="33"/>
      <c r="BX2516" s="33"/>
      <c r="BY2516" s="33"/>
      <c r="BZ2516" s="33"/>
      <c r="CA2516" s="33"/>
      <c r="CB2516" s="33"/>
      <c r="CC2516" s="33">
        <v>58800</v>
      </c>
      <c r="CD2516" s="33"/>
      <c r="CE2516" s="33"/>
      <c r="CF2516" s="33"/>
      <c r="CG2516" s="33"/>
      <c r="CH2516" s="33" t="s">
        <v>12503</v>
      </c>
      <c r="CI2516" s="33"/>
      <c r="CJ2516" s="33"/>
      <c r="CK2516" s="33"/>
      <c r="CL2516" s="33"/>
      <c r="CM2516" s="33"/>
      <c r="CN2516" s="33"/>
      <c r="CO2516" s="33"/>
      <c r="CP2516" s="33"/>
      <c r="CQ2516" s="33">
        <v>0</v>
      </c>
      <c r="CR2516" s="33"/>
      <c r="CS2516" s="33"/>
      <c r="CT2516" s="33"/>
      <c r="CU2516" s="33"/>
      <c r="CV2516" s="26">
        <v>0</v>
      </c>
      <c r="CW2516" s="33"/>
    </row>
    <row r="2517" spans="1:101" x14ac:dyDescent="0.25">
      <c r="A2517" t="s">
        <v>12510</v>
      </c>
      <c r="B2517"/>
      <c r="C2517"/>
      <c r="D2517" s="38" t="s">
        <v>12511</v>
      </c>
      <c r="E2517" t="s">
        <v>12512</v>
      </c>
      <c r="F2517" s="38" t="s">
        <v>12513</v>
      </c>
      <c r="G2517" s="17" t="s">
        <v>106</v>
      </c>
      <c r="H2517" s="24">
        <v>47904</v>
      </c>
      <c r="I2517" s="38" t="s">
        <v>7920</v>
      </c>
      <c r="J2517" s="3" t="s">
        <v>8687</v>
      </c>
      <c r="K2517" s="39">
        <v>1232</v>
      </c>
      <c r="L2517"/>
      <c r="M2517"/>
      <c r="N2517"/>
      <c r="O2517"/>
      <c r="P2517">
        <v>1232</v>
      </c>
      <c r="Q2517"/>
      <c r="R2517"/>
      <c r="S2517"/>
      <c r="T2517"/>
      <c r="U2517"/>
      <c r="V2517"/>
      <c r="W2517"/>
      <c r="X2517"/>
      <c r="Y2517"/>
      <c r="Z2517"/>
      <c r="AA2517" s="40">
        <v>1920</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s="39">
        <v>79700</v>
      </c>
      <c r="CD2517"/>
      <c r="CE2517"/>
      <c r="CF2517"/>
      <c r="CG2517"/>
      <c r="CH2517" s="38" t="s">
        <v>12514</v>
      </c>
      <c r="CI2517"/>
      <c r="CJ2517"/>
      <c r="CK2517"/>
      <c r="CL2517"/>
      <c r="CM2517"/>
      <c r="CN2517"/>
      <c r="CO2517"/>
      <c r="CP2517"/>
      <c r="CQ2517">
        <v>0</v>
      </c>
      <c r="CR2517"/>
      <c r="CS2517"/>
      <c r="CT2517"/>
      <c r="CU2517"/>
      <c r="CV2517" s="34">
        <v>0</v>
      </c>
      <c r="CW2517"/>
    </row>
    <row r="2518" spans="1:101" x14ac:dyDescent="0.25">
      <c r="A2518"/>
      <c r="B2518"/>
      <c r="C2518"/>
      <c r="D2518"/>
      <c r="E2518"/>
      <c r="F2518"/>
      <c r="G2518"/>
      <c r="I2518"/>
      <c r="J2518"/>
      <c r="K2518"/>
      <c r="L2518"/>
      <c r="M2518"/>
      <c r="N2518"/>
      <c r="O2518"/>
      <c r="P2518"/>
      <c r="Q2518" s="67"/>
      <c r="R2518"/>
      <c r="T2518"/>
      <c r="U2518" s="44"/>
      <c r="V2518"/>
      <c r="W2518"/>
      <c r="X2518"/>
      <c r="Y2518"/>
      <c r="Z2518"/>
      <c r="AA2518"/>
      <c r="AB2518"/>
      <c r="AC2518"/>
      <c r="AD2518"/>
      <c r="AE2518"/>
      <c r="AF2518"/>
      <c r="AG2518"/>
      <c r="AH2518"/>
      <c r="AI2518"/>
      <c r="AJ2518"/>
      <c r="AK2518"/>
      <c r="AL2518"/>
      <c r="AM2518"/>
      <c r="AN2518"/>
      <c r="AO2518" s="44"/>
      <c r="AP2518"/>
      <c r="AR2518"/>
      <c r="AS2518"/>
      <c r="AT2518" s="50"/>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s="50"/>
      <c r="BX2518" s="72"/>
      <c r="BY2518" s="44"/>
      <c r="BZ2518" s="3"/>
      <c r="CA2518"/>
      <c r="CB2518"/>
      <c r="CC2518" s="44"/>
      <c r="CD2518" s="44"/>
      <c r="CE2518" s="44"/>
      <c r="CF2518" s="44"/>
      <c r="CG2518" s="44"/>
      <c r="CH2518"/>
      <c r="CI2518"/>
      <c r="CJ2518"/>
      <c r="CK2518"/>
      <c r="CL2518"/>
      <c r="CM2518"/>
      <c r="CN2518"/>
      <c r="CO2518"/>
      <c r="CP2518"/>
      <c r="CQ2518"/>
      <c r="CR2518"/>
      <c r="CS2518"/>
      <c r="CT2518"/>
      <c r="CU2518"/>
      <c r="CW2518"/>
    </row>
    <row r="2519" spans="1:101" x14ac:dyDescent="0.25">
      <c r="A2519"/>
      <c r="B2519"/>
      <c r="C2519"/>
      <c r="D2519"/>
      <c r="E2519"/>
      <c r="F2519"/>
      <c r="G2519"/>
      <c r="I2519"/>
      <c r="J2519"/>
      <c r="K2519"/>
      <c r="L2519"/>
      <c r="M2519"/>
      <c r="N2519"/>
      <c r="O2519"/>
      <c r="P2519"/>
      <c r="Q2519" s="67"/>
      <c r="R2519"/>
      <c r="T2519"/>
      <c r="U2519" s="44"/>
      <c r="V2519"/>
      <c r="W2519"/>
      <c r="X2519"/>
      <c r="Y2519"/>
      <c r="Z2519"/>
      <c r="AA2519"/>
      <c r="AB2519"/>
      <c r="AC2519"/>
      <c r="AD2519"/>
      <c r="AE2519"/>
      <c r="AF2519"/>
      <c r="AG2519"/>
      <c r="AH2519"/>
      <c r="AI2519"/>
      <c r="AJ2519"/>
      <c r="AK2519"/>
      <c r="AL2519"/>
      <c r="AM2519"/>
      <c r="AN2519"/>
      <c r="AO2519" s="44"/>
      <c r="AP2519"/>
      <c r="AR2519"/>
      <c r="AS2519"/>
      <c r="AT2519" s="50"/>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s="50"/>
      <c r="BX2519" s="72"/>
      <c r="BY2519" s="44"/>
      <c r="BZ2519"/>
      <c r="CA2519"/>
      <c r="CB2519"/>
      <c r="CC2519" s="44"/>
      <c r="CD2519" s="44"/>
      <c r="CE2519" s="44"/>
      <c r="CF2519" s="44"/>
      <c r="CG2519" s="44"/>
      <c r="CH2519"/>
      <c r="CI2519"/>
      <c r="CJ2519"/>
      <c r="CK2519"/>
      <c r="CL2519"/>
      <c r="CM2519"/>
      <c r="CN2519"/>
      <c r="CO2519"/>
      <c r="CP2519"/>
      <c r="CQ2519"/>
      <c r="CR2519"/>
      <c r="CS2519"/>
      <c r="CT2519"/>
      <c r="CU2519"/>
      <c r="CW2519"/>
    </row>
    <row r="2520" spans="1:101" x14ac:dyDescent="0.25">
      <c r="A2520"/>
      <c r="B2520"/>
      <c r="C2520"/>
      <c r="D2520"/>
      <c r="E2520"/>
      <c r="F2520"/>
      <c r="G2520"/>
      <c r="I2520"/>
      <c r="J2520"/>
      <c r="K2520"/>
      <c r="L2520"/>
      <c r="M2520"/>
      <c r="N2520"/>
      <c r="O2520"/>
      <c r="P2520"/>
      <c r="Q2520" s="67"/>
      <c r="R2520"/>
      <c r="T2520"/>
      <c r="U2520" s="44"/>
      <c r="V2520"/>
      <c r="W2520"/>
      <c r="X2520"/>
      <c r="Y2520"/>
      <c r="Z2520"/>
      <c r="AA2520"/>
      <c r="AB2520"/>
      <c r="AC2520"/>
      <c r="AD2520"/>
      <c r="AE2520"/>
      <c r="AF2520"/>
      <c r="AG2520"/>
      <c r="AH2520"/>
      <c r="AI2520"/>
      <c r="AJ2520"/>
      <c r="AK2520"/>
      <c r="AL2520"/>
      <c r="AM2520"/>
      <c r="AN2520"/>
      <c r="AO2520" s="44"/>
      <c r="AP2520"/>
      <c r="AR2520"/>
      <c r="AS2520"/>
      <c r="AT2520" s="5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s="50"/>
      <c r="BX2520" s="72"/>
      <c r="BY2520" s="44"/>
      <c r="BZ2520"/>
      <c r="CA2520"/>
      <c r="CB2520"/>
      <c r="CC2520" s="44"/>
      <c r="CD2520" s="44"/>
      <c r="CE2520" s="44"/>
      <c r="CF2520" s="44"/>
      <c r="CG2520" s="44"/>
      <c r="CH2520"/>
      <c r="CI2520"/>
      <c r="CJ2520"/>
      <c r="CK2520"/>
      <c r="CL2520"/>
      <c r="CM2520"/>
      <c r="CN2520"/>
      <c r="CO2520"/>
      <c r="CP2520"/>
      <c r="CQ2520"/>
      <c r="CR2520"/>
      <c r="CS2520"/>
      <c r="CT2520"/>
      <c r="CU2520"/>
      <c r="CW2520"/>
    </row>
    <row r="2521" spans="1:101" x14ac:dyDescent="0.25">
      <c r="A2521"/>
      <c r="B2521"/>
      <c r="C2521"/>
      <c r="D2521"/>
      <c r="E2521"/>
      <c r="F2521"/>
      <c r="G2521"/>
      <c r="I2521"/>
      <c r="J2521"/>
      <c r="K2521"/>
      <c r="L2521"/>
      <c r="M2521"/>
      <c r="N2521"/>
      <c r="O2521"/>
      <c r="P2521"/>
      <c r="Q2521" s="67"/>
      <c r="R2521"/>
      <c r="T2521"/>
      <c r="U2521" s="44"/>
      <c r="V2521"/>
      <c r="W2521"/>
      <c r="X2521"/>
      <c r="Y2521"/>
      <c r="Z2521"/>
      <c r="AA2521"/>
      <c r="AB2521"/>
      <c r="AC2521"/>
      <c r="AD2521"/>
      <c r="AE2521"/>
      <c r="AF2521"/>
      <c r="AG2521"/>
      <c r="AH2521"/>
      <c r="AI2521"/>
      <c r="AJ2521"/>
      <c r="AK2521"/>
      <c r="AL2521"/>
      <c r="AM2521"/>
      <c r="AN2521"/>
      <c r="AO2521" s="44"/>
      <c r="AP2521"/>
      <c r="AR2521"/>
      <c r="AS2521"/>
      <c r="AT2521" s="50"/>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s="50"/>
      <c r="BX2521" s="72"/>
      <c r="BY2521" s="44"/>
      <c r="BZ2521"/>
      <c r="CA2521"/>
      <c r="CB2521"/>
      <c r="CC2521" s="44"/>
      <c r="CD2521" s="44"/>
      <c r="CE2521" s="44"/>
      <c r="CF2521" s="44"/>
      <c r="CG2521" s="44"/>
      <c r="CH2521"/>
      <c r="CI2521"/>
      <c r="CJ2521"/>
      <c r="CK2521"/>
      <c r="CL2521"/>
      <c r="CM2521"/>
      <c r="CN2521"/>
      <c r="CO2521"/>
      <c r="CP2521"/>
      <c r="CQ2521"/>
      <c r="CR2521"/>
      <c r="CS2521"/>
      <c r="CT2521"/>
      <c r="CU2521"/>
      <c r="CW2521"/>
    </row>
    <row r="2522" spans="1:101" x14ac:dyDescent="0.25">
      <c r="A2522"/>
      <c r="B2522"/>
      <c r="C2522"/>
      <c r="D2522"/>
      <c r="E2522"/>
      <c r="F2522"/>
      <c r="G2522"/>
      <c r="I2522"/>
      <c r="J2522"/>
      <c r="K2522"/>
      <c r="L2522"/>
      <c r="M2522"/>
      <c r="N2522"/>
      <c r="O2522"/>
      <c r="P2522"/>
      <c r="Q2522" s="67"/>
      <c r="R2522"/>
      <c r="T2522"/>
      <c r="U2522" s="44"/>
      <c r="V2522"/>
      <c r="W2522"/>
      <c r="X2522"/>
      <c r="Y2522"/>
      <c r="Z2522"/>
      <c r="AA2522"/>
      <c r="AB2522"/>
      <c r="AC2522"/>
      <c r="AD2522"/>
      <c r="AE2522"/>
      <c r="AF2522"/>
      <c r="AG2522"/>
      <c r="AH2522"/>
      <c r="AI2522"/>
      <c r="AJ2522"/>
      <c r="AK2522"/>
      <c r="AL2522"/>
      <c r="AM2522"/>
      <c r="AN2522"/>
      <c r="AO2522" s="44"/>
      <c r="AP2522"/>
      <c r="AR2522"/>
      <c r="AS2522"/>
      <c r="AT2522" s="50"/>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s="50"/>
      <c r="BX2522" s="72"/>
      <c r="BY2522" s="44"/>
      <c r="BZ2522"/>
      <c r="CA2522"/>
      <c r="CB2522"/>
      <c r="CC2522" s="44"/>
      <c r="CD2522" s="44"/>
      <c r="CE2522" s="44"/>
      <c r="CF2522" s="44"/>
      <c r="CG2522" s="44"/>
      <c r="CH2522"/>
      <c r="CI2522"/>
      <c r="CJ2522"/>
      <c r="CK2522"/>
      <c r="CL2522"/>
      <c r="CM2522"/>
      <c r="CN2522"/>
      <c r="CO2522"/>
      <c r="CP2522"/>
      <c r="CQ2522"/>
      <c r="CR2522"/>
      <c r="CS2522"/>
      <c r="CT2522"/>
      <c r="CU2522"/>
      <c r="CW2522"/>
    </row>
    <row r="2523" spans="1:101" x14ac:dyDescent="0.25">
      <c r="A2523"/>
      <c r="B2523"/>
      <c r="C2523"/>
      <c r="D2523"/>
      <c r="E2523"/>
      <c r="F2523"/>
      <c r="G2523"/>
      <c r="I2523"/>
      <c r="J2523"/>
      <c r="K2523"/>
      <c r="L2523"/>
      <c r="M2523"/>
      <c r="N2523"/>
      <c r="O2523"/>
      <c r="P2523"/>
      <c r="Q2523" s="67"/>
      <c r="R2523"/>
      <c r="T2523"/>
      <c r="U2523" s="44"/>
      <c r="V2523"/>
      <c r="W2523"/>
      <c r="X2523"/>
      <c r="Y2523"/>
      <c r="Z2523"/>
      <c r="AA2523"/>
      <c r="AB2523"/>
      <c r="AC2523"/>
      <c r="AD2523"/>
      <c r="AE2523"/>
      <c r="AF2523"/>
      <c r="AG2523"/>
      <c r="AH2523"/>
      <c r="AI2523"/>
      <c r="AJ2523"/>
      <c r="AK2523"/>
      <c r="AL2523"/>
      <c r="AM2523"/>
      <c r="AN2523"/>
      <c r="AO2523" s="44"/>
      <c r="AP2523"/>
      <c r="AR2523"/>
      <c r="AS2523"/>
      <c r="AT2523" s="50"/>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s="50"/>
      <c r="BX2523" s="72"/>
      <c r="BY2523" s="44"/>
      <c r="BZ2523"/>
      <c r="CA2523"/>
      <c r="CB2523"/>
      <c r="CC2523" s="44"/>
      <c r="CD2523" s="44"/>
      <c r="CE2523" s="44"/>
      <c r="CF2523" s="44"/>
      <c r="CG2523" s="44"/>
      <c r="CH2523"/>
      <c r="CI2523"/>
      <c r="CJ2523"/>
      <c r="CK2523"/>
      <c r="CL2523"/>
      <c r="CM2523"/>
      <c r="CN2523"/>
      <c r="CO2523"/>
      <c r="CP2523"/>
      <c r="CQ2523"/>
      <c r="CR2523"/>
      <c r="CS2523"/>
      <c r="CT2523"/>
      <c r="CU2523"/>
      <c r="CW2523"/>
    </row>
    <row r="2524" spans="1:101" x14ac:dyDescent="0.25">
      <c r="A2524"/>
      <c r="B2524"/>
      <c r="C2524"/>
      <c r="D2524"/>
      <c r="E2524"/>
      <c r="F2524"/>
      <c r="G2524"/>
      <c r="I2524"/>
      <c r="J2524"/>
      <c r="K2524"/>
      <c r="L2524"/>
      <c r="M2524"/>
      <c r="N2524"/>
      <c r="O2524"/>
      <c r="P2524"/>
      <c r="Q2524" s="67"/>
      <c r="R2524"/>
      <c r="T2524"/>
      <c r="U2524" s="44"/>
      <c r="V2524"/>
      <c r="W2524"/>
      <c r="X2524"/>
      <c r="Y2524"/>
      <c r="Z2524"/>
      <c r="AA2524"/>
      <c r="AB2524"/>
      <c r="AC2524"/>
      <c r="AD2524"/>
      <c r="AE2524"/>
      <c r="AF2524"/>
      <c r="AG2524"/>
      <c r="AH2524"/>
      <c r="AI2524"/>
      <c r="AJ2524"/>
      <c r="AK2524"/>
      <c r="AL2524"/>
      <c r="AM2524"/>
      <c r="AN2524"/>
      <c r="AO2524" s="44"/>
      <c r="AP2524"/>
      <c r="AR2524"/>
      <c r="AS2524"/>
      <c r="AT2524" s="50"/>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s="50"/>
      <c r="BX2524" s="72"/>
      <c r="BY2524" s="44"/>
      <c r="BZ2524"/>
      <c r="CA2524"/>
      <c r="CB2524"/>
      <c r="CC2524" s="44"/>
      <c r="CD2524" s="44"/>
      <c r="CE2524" s="44"/>
      <c r="CF2524" s="44"/>
      <c r="CG2524" s="44"/>
      <c r="CH2524"/>
      <c r="CI2524"/>
      <c r="CJ2524"/>
      <c r="CK2524"/>
      <c r="CL2524"/>
      <c r="CM2524"/>
      <c r="CN2524"/>
      <c r="CO2524"/>
      <c r="CP2524"/>
      <c r="CQ2524"/>
      <c r="CR2524"/>
      <c r="CS2524"/>
      <c r="CT2524"/>
      <c r="CU2524"/>
      <c r="CW2524"/>
    </row>
    <row r="2525" spans="1:101" x14ac:dyDescent="0.25">
      <c r="A2525"/>
      <c r="B2525"/>
      <c r="C2525"/>
      <c r="D2525"/>
      <c r="E2525"/>
      <c r="F2525"/>
      <c r="G2525"/>
      <c r="I2525"/>
      <c r="J2525"/>
      <c r="K2525"/>
      <c r="L2525"/>
      <c r="M2525"/>
      <c r="N2525"/>
      <c r="O2525"/>
      <c r="P2525"/>
      <c r="Q2525" s="67"/>
      <c r="R2525"/>
      <c r="T2525"/>
      <c r="U2525" s="44"/>
      <c r="V2525"/>
      <c r="W2525"/>
      <c r="X2525"/>
      <c r="Y2525"/>
      <c r="Z2525"/>
      <c r="AA2525"/>
      <c r="AB2525"/>
      <c r="AC2525"/>
      <c r="AD2525"/>
      <c r="AE2525"/>
      <c r="AF2525"/>
      <c r="AG2525"/>
      <c r="AH2525"/>
      <c r="AI2525"/>
      <c r="AJ2525"/>
      <c r="AK2525"/>
      <c r="AL2525"/>
      <c r="AM2525"/>
      <c r="AN2525"/>
      <c r="AO2525" s="44"/>
      <c r="AP2525"/>
      <c r="AR2525"/>
      <c r="AS2525"/>
      <c r="AT2525" s="50"/>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s="50"/>
      <c r="BX2525" s="72"/>
      <c r="BY2525" s="44"/>
      <c r="BZ2525"/>
      <c r="CA2525"/>
      <c r="CB2525"/>
      <c r="CC2525" s="44"/>
      <c r="CD2525" s="44"/>
      <c r="CE2525" s="44"/>
      <c r="CF2525" s="44"/>
      <c r="CG2525" s="44"/>
      <c r="CH2525"/>
      <c r="CI2525"/>
      <c r="CJ2525"/>
      <c r="CK2525"/>
      <c r="CL2525"/>
      <c r="CM2525"/>
      <c r="CN2525"/>
      <c r="CO2525"/>
      <c r="CP2525"/>
      <c r="CQ2525"/>
      <c r="CR2525"/>
      <c r="CS2525"/>
      <c r="CT2525"/>
      <c r="CU2525"/>
      <c r="CW2525"/>
    </row>
    <row r="2526" spans="1:101" x14ac:dyDescent="0.25">
      <c r="A2526"/>
      <c r="B2526"/>
      <c r="C2526"/>
      <c r="D2526"/>
      <c r="E2526"/>
      <c r="F2526"/>
      <c r="G2526"/>
      <c r="I2526"/>
      <c r="J2526"/>
      <c r="K2526"/>
      <c r="L2526"/>
      <c r="M2526"/>
      <c r="N2526"/>
      <c r="O2526"/>
      <c r="P2526"/>
      <c r="Q2526" s="67"/>
      <c r="R2526"/>
      <c r="T2526"/>
      <c r="U2526" s="44"/>
      <c r="V2526"/>
      <c r="W2526"/>
      <c r="X2526"/>
      <c r="Y2526"/>
      <c r="Z2526"/>
      <c r="AA2526"/>
      <c r="AB2526"/>
      <c r="AC2526"/>
      <c r="AD2526"/>
      <c r="AE2526"/>
      <c r="AF2526"/>
      <c r="AG2526"/>
      <c r="AH2526"/>
      <c r="AI2526"/>
      <c r="AJ2526"/>
      <c r="AK2526"/>
      <c r="AL2526"/>
      <c r="AM2526"/>
      <c r="AN2526"/>
      <c r="AO2526" s="44"/>
      <c r="AP2526"/>
      <c r="AR2526"/>
      <c r="AS2526"/>
      <c r="AT2526" s="50"/>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s="50"/>
      <c r="BX2526" s="72"/>
      <c r="BY2526" s="44"/>
      <c r="BZ2526"/>
      <c r="CA2526"/>
      <c r="CB2526"/>
      <c r="CC2526" s="44"/>
      <c r="CD2526" s="44"/>
      <c r="CE2526" s="44"/>
      <c r="CF2526" s="44"/>
      <c r="CG2526" s="44"/>
      <c r="CH2526"/>
      <c r="CI2526"/>
      <c r="CJ2526"/>
      <c r="CK2526"/>
      <c r="CL2526"/>
      <c r="CM2526"/>
      <c r="CN2526"/>
      <c r="CO2526"/>
      <c r="CP2526"/>
      <c r="CQ2526"/>
      <c r="CR2526"/>
      <c r="CS2526"/>
      <c r="CT2526"/>
      <c r="CU2526"/>
      <c r="CW2526"/>
    </row>
    <row r="2527" spans="1:101" x14ac:dyDescent="0.25">
      <c r="A2527"/>
      <c r="B2527"/>
      <c r="C2527"/>
      <c r="D2527"/>
      <c r="E2527"/>
      <c r="F2527"/>
      <c r="G2527"/>
      <c r="I2527"/>
      <c r="J2527"/>
      <c r="K2527"/>
      <c r="L2527"/>
      <c r="M2527"/>
      <c r="N2527"/>
      <c r="O2527"/>
      <c r="P2527"/>
      <c r="Q2527" s="67"/>
      <c r="R2527"/>
      <c r="T2527"/>
      <c r="U2527" s="44"/>
      <c r="V2527"/>
      <c r="W2527"/>
      <c r="X2527"/>
      <c r="Y2527"/>
      <c r="Z2527"/>
      <c r="AA2527"/>
      <c r="AB2527"/>
      <c r="AC2527"/>
      <c r="AD2527"/>
      <c r="AE2527"/>
      <c r="AF2527"/>
      <c r="AG2527"/>
      <c r="AH2527"/>
      <c r="AI2527"/>
      <c r="AJ2527"/>
      <c r="AK2527"/>
      <c r="AL2527"/>
      <c r="AM2527"/>
      <c r="AN2527"/>
      <c r="AO2527" s="44"/>
      <c r="AP2527"/>
      <c r="AR2527"/>
      <c r="AS2527"/>
      <c r="AT2527" s="50"/>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s="50"/>
      <c r="BX2527" s="72"/>
      <c r="BY2527" s="44"/>
      <c r="BZ2527"/>
      <c r="CA2527"/>
      <c r="CB2527"/>
      <c r="CC2527" s="44"/>
      <c r="CD2527" s="44"/>
      <c r="CE2527" s="44"/>
      <c r="CF2527" s="44"/>
      <c r="CG2527" s="44"/>
      <c r="CH2527"/>
      <c r="CI2527"/>
      <c r="CJ2527"/>
      <c r="CK2527"/>
      <c r="CL2527"/>
      <c r="CM2527"/>
      <c r="CN2527"/>
      <c r="CO2527"/>
      <c r="CP2527"/>
      <c r="CQ2527"/>
      <c r="CR2527"/>
      <c r="CS2527"/>
      <c r="CT2527"/>
      <c r="CU2527"/>
      <c r="CW2527"/>
    </row>
    <row r="2528" spans="1:101" x14ac:dyDescent="0.25">
      <c r="A2528"/>
      <c r="B2528"/>
      <c r="C2528"/>
      <c r="D2528"/>
      <c r="E2528"/>
      <c r="F2528"/>
      <c r="G2528"/>
      <c r="I2528"/>
      <c r="J2528"/>
      <c r="K2528"/>
      <c r="L2528"/>
      <c r="M2528"/>
      <c r="N2528"/>
      <c r="O2528"/>
      <c r="P2528"/>
      <c r="Q2528" s="67"/>
      <c r="R2528"/>
      <c r="T2528"/>
      <c r="U2528" s="44"/>
      <c r="V2528"/>
      <c r="W2528"/>
      <c r="X2528"/>
      <c r="Y2528"/>
      <c r="Z2528"/>
      <c r="AA2528"/>
      <c r="AB2528"/>
      <c r="AC2528"/>
      <c r="AD2528"/>
      <c r="AE2528"/>
      <c r="AF2528"/>
      <c r="AG2528"/>
      <c r="AH2528"/>
      <c r="AI2528"/>
      <c r="AJ2528"/>
      <c r="AK2528"/>
      <c r="AL2528"/>
      <c r="AM2528"/>
      <c r="AN2528"/>
      <c r="AO2528" s="44"/>
      <c r="AP2528"/>
      <c r="AR2528"/>
      <c r="AS2528"/>
      <c r="AT2528" s="50"/>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s="50"/>
      <c r="BX2528" s="72"/>
      <c r="BY2528" s="44"/>
      <c r="BZ2528"/>
      <c r="CA2528"/>
      <c r="CB2528"/>
      <c r="CC2528" s="44"/>
      <c r="CD2528" s="44"/>
      <c r="CE2528" s="44"/>
      <c r="CF2528" s="44"/>
      <c r="CG2528" s="44"/>
      <c r="CH2528"/>
      <c r="CI2528"/>
      <c r="CJ2528"/>
      <c r="CK2528"/>
      <c r="CL2528"/>
      <c r="CM2528"/>
      <c r="CN2528"/>
      <c r="CO2528"/>
      <c r="CP2528"/>
      <c r="CQ2528"/>
      <c r="CR2528"/>
      <c r="CS2528"/>
      <c r="CT2528"/>
      <c r="CU2528"/>
      <c r="CW2528"/>
    </row>
    <row r="2529" spans="1:101" x14ac:dyDescent="0.25">
      <c r="A2529"/>
      <c r="B2529"/>
      <c r="C2529"/>
      <c r="D2529"/>
      <c r="E2529"/>
      <c r="F2529"/>
      <c r="G2529"/>
      <c r="I2529"/>
      <c r="J2529"/>
      <c r="K2529"/>
      <c r="L2529"/>
      <c r="M2529"/>
      <c r="N2529"/>
      <c r="O2529"/>
      <c r="P2529"/>
      <c r="Q2529" s="67"/>
      <c r="R2529"/>
      <c r="T2529"/>
      <c r="U2529" s="44"/>
      <c r="V2529"/>
      <c r="W2529"/>
      <c r="X2529"/>
      <c r="Y2529"/>
      <c r="Z2529"/>
      <c r="AA2529"/>
      <c r="AB2529"/>
      <c r="AC2529"/>
      <c r="AD2529"/>
      <c r="AE2529"/>
      <c r="AF2529"/>
      <c r="AG2529"/>
      <c r="AH2529"/>
      <c r="AI2529"/>
      <c r="AJ2529"/>
      <c r="AK2529"/>
      <c r="AL2529"/>
      <c r="AM2529"/>
      <c r="AN2529"/>
      <c r="AO2529" s="44"/>
      <c r="AP2529"/>
      <c r="AR2529"/>
      <c r="AS2529"/>
      <c r="AT2529" s="50"/>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s="50"/>
      <c r="BX2529" s="72"/>
      <c r="BY2529" s="44"/>
      <c r="BZ2529"/>
      <c r="CA2529"/>
      <c r="CB2529"/>
      <c r="CC2529" s="44"/>
      <c r="CD2529" s="44"/>
      <c r="CE2529" s="44"/>
      <c r="CF2529" s="44"/>
      <c r="CG2529" s="44"/>
      <c r="CH2529"/>
      <c r="CI2529"/>
      <c r="CJ2529"/>
      <c r="CK2529"/>
      <c r="CL2529"/>
      <c r="CM2529"/>
      <c r="CN2529"/>
      <c r="CO2529"/>
      <c r="CP2529"/>
      <c r="CQ2529"/>
      <c r="CR2529"/>
      <c r="CS2529"/>
      <c r="CT2529"/>
      <c r="CU2529"/>
      <c r="CW2529"/>
    </row>
    <row r="2530" spans="1:101" x14ac:dyDescent="0.25">
      <c r="A2530"/>
      <c r="B2530"/>
      <c r="C2530"/>
      <c r="D2530"/>
      <c r="E2530"/>
      <c r="F2530"/>
      <c r="G2530"/>
      <c r="I2530"/>
      <c r="J2530"/>
      <c r="K2530"/>
      <c r="L2530"/>
      <c r="M2530"/>
      <c r="N2530"/>
      <c r="O2530"/>
      <c r="P2530"/>
      <c r="Q2530" s="67"/>
      <c r="R2530"/>
      <c r="T2530"/>
      <c r="U2530" s="44"/>
      <c r="V2530"/>
      <c r="W2530"/>
      <c r="X2530"/>
      <c r="Y2530"/>
      <c r="Z2530"/>
      <c r="AA2530"/>
      <c r="AB2530"/>
      <c r="AC2530"/>
      <c r="AD2530"/>
      <c r="AE2530"/>
      <c r="AF2530"/>
      <c r="AG2530"/>
      <c r="AH2530"/>
      <c r="AI2530"/>
      <c r="AJ2530"/>
      <c r="AK2530"/>
      <c r="AL2530"/>
      <c r="AM2530"/>
      <c r="AN2530"/>
      <c r="AO2530" s="44"/>
      <c r="AP2530"/>
      <c r="AR2530"/>
      <c r="AS2530"/>
      <c r="AT2530" s="5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s="50"/>
      <c r="BX2530" s="72"/>
      <c r="BY2530" s="44"/>
      <c r="BZ2530"/>
      <c r="CA2530"/>
      <c r="CB2530"/>
      <c r="CC2530" s="44"/>
      <c r="CD2530" s="44"/>
      <c r="CE2530" s="44"/>
      <c r="CF2530" s="44"/>
      <c r="CG2530" s="44"/>
      <c r="CH2530"/>
      <c r="CI2530"/>
      <c r="CJ2530"/>
      <c r="CK2530"/>
      <c r="CL2530"/>
      <c r="CM2530"/>
      <c r="CN2530"/>
      <c r="CO2530"/>
      <c r="CP2530"/>
      <c r="CQ2530"/>
      <c r="CR2530"/>
      <c r="CS2530"/>
      <c r="CT2530"/>
      <c r="CU2530"/>
      <c r="CW2530"/>
    </row>
    <row r="2531" spans="1:101" x14ac:dyDescent="0.25">
      <c r="A2531"/>
      <c r="B2531"/>
      <c r="C2531"/>
      <c r="D2531"/>
      <c r="E2531"/>
      <c r="F2531"/>
      <c r="G2531"/>
      <c r="I2531"/>
      <c r="J2531"/>
      <c r="K2531"/>
      <c r="L2531"/>
      <c r="M2531"/>
      <c r="N2531"/>
      <c r="O2531"/>
      <c r="P2531"/>
      <c r="Q2531" s="67"/>
      <c r="R2531"/>
      <c r="T2531"/>
      <c r="U2531" s="44"/>
      <c r="V2531"/>
      <c r="W2531"/>
      <c r="X2531"/>
      <c r="Y2531"/>
      <c r="Z2531"/>
      <c r="AA2531"/>
      <c r="AB2531"/>
      <c r="AC2531"/>
      <c r="AD2531"/>
      <c r="AE2531"/>
      <c r="AF2531"/>
      <c r="AG2531"/>
      <c r="AH2531"/>
      <c r="AI2531"/>
      <c r="AJ2531"/>
      <c r="AK2531"/>
      <c r="AL2531"/>
      <c r="AM2531"/>
      <c r="AN2531"/>
      <c r="AO2531" s="44"/>
      <c r="AP2531"/>
      <c r="AR2531"/>
      <c r="AS2531"/>
      <c r="AT2531" s="50"/>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s="50"/>
      <c r="BX2531" s="72"/>
      <c r="BY2531" s="44"/>
      <c r="BZ2531"/>
      <c r="CA2531"/>
      <c r="CB2531"/>
      <c r="CC2531" s="44"/>
      <c r="CD2531" s="44"/>
      <c r="CE2531" s="44"/>
      <c r="CF2531" s="44"/>
      <c r="CG2531" s="44"/>
      <c r="CH2531"/>
      <c r="CI2531"/>
      <c r="CJ2531"/>
      <c r="CK2531"/>
      <c r="CL2531"/>
      <c r="CM2531"/>
      <c r="CN2531"/>
      <c r="CO2531"/>
      <c r="CP2531"/>
      <c r="CQ2531"/>
      <c r="CR2531"/>
      <c r="CS2531"/>
      <c r="CT2531"/>
      <c r="CU2531"/>
      <c r="CW2531"/>
    </row>
    <row r="2532" spans="1:101" x14ac:dyDescent="0.25">
      <c r="A2532"/>
      <c r="B2532"/>
      <c r="C2532"/>
      <c r="D2532"/>
      <c r="E2532"/>
      <c r="F2532"/>
      <c r="G2532"/>
      <c r="I2532"/>
      <c r="J2532"/>
      <c r="K2532"/>
      <c r="L2532"/>
      <c r="M2532"/>
      <c r="N2532"/>
      <c r="O2532"/>
      <c r="P2532"/>
      <c r="Q2532" s="67"/>
      <c r="R2532"/>
      <c r="T2532"/>
      <c r="U2532" s="44"/>
      <c r="V2532"/>
      <c r="W2532"/>
      <c r="X2532"/>
      <c r="Y2532"/>
      <c r="Z2532"/>
      <c r="AA2532"/>
      <c r="AB2532"/>
      <c r="AC2532"/>
      <c r="AD2532"/>
      <c r="AE2532"/>
      <c r="AF2532"/>
      <c r="AG2532"/>
      <c r="AH2532"/>
      <c r="AI2532"/>
      <c r="AJ2532"/>
      <c r="AK2532"/>
      <c r="AL2532"/>
      <c r="AM2532"/>
      <c r="AN2532"/>
      <c r="AO2532" s="44"/>
      <c r="AP2532"/>
      <c r="AR2532"/>
      <c r="AS2532"/>
      <c r="AT2532" s="50"/>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s="50"/>
      <c r="BX2532" s="72"/>
      <c r="BY2532" s="44"/>
      <c r="BZ2532"/>
      <c r="CA2532"/>
      <c r="CB2532"/>
      <c r="CC2532" s="44"/>
      <c r="CD2532" s="44"/>
      <c r="CE2532" s="44"/>
      <c r="CF2532" s="44"/>
      <c r="CG2532" s="44"/>
      <c r="CH2532"/>
      <c r="CI2532"/>
      <c r="CJ2532"/>
      <c r="CK2532"/>
      <c r="CL2532"/>
      <c r="CM2532"/>
      <c r="CN2532"/>
      <c r="CO2532"/>
      <c r="CP2532"/>
      <c r="CQ2532"/>
      <c r="CR2532"/>
      <c r="CS2532"/>
      <c r="CT2532"/>
      <c r="CU2532"/>
      <c r="CW2532"/>
    </row>
    <row r="2533" spans="1:101" x14ac:dyDescent="0.25">
      <c r="A2533"/>
      <c r="B2533"/>
      <c r="C2533"/>
      <c r="D2533"/>
      <c r="E2533"/>
      <c r="F2533"/>
      <c r="G2533"/>
      <c r="I2533"/>
      <c r="J2533"/>
      <c r="K2533"/>
      <c r="L2533"/>
      <c r="M2533"/>
      <c r="N2533"/>
      <c r="O2533"/>
      <c r="P2533"/>
      <c r="Q2533" s="67"/>
      <c r="R2533"/>
      <c r="T2533"/>
      <c r="U2533" s="44"/>
      <c r="V2533"/>
      <c r="W2533"/>
      <c r="X2533"/>
      <c r="Y2533"/>
      <c r="Z2533"/>
      <c r="AA2533"/>
      <c r="AB2533"/>
      <c r="AC2533"/>
      <c r="AD2533"/>
      <c r="AE2533"/>
      <c r="AF2533"/>
      <c r="AG2533"/>
      <c r="AH2533"/>
      <c r="AI2533"/>
      <c r="AJ2533"/>
      <c r="AK2533"/>
      <c r="AL2533"/>
      <c r="AM2533"/>
      <c r="AN2533"/>
      <c r="AO2533" s="44"/>
      <c r="AP2533"/>
      <c r="AR2533"/>
      <c r="AS2533"/>
      <c r="AT2533" s="50"/>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s="50"/>
      <c r="BX2533" s="72"/>
      <c r="BY2533" s="44"/>
      <c r="BZ2533"/>
      <c r="CA2533"/>
      <c r="CB2533"/>
      <c r="CC2533" s="44"/>
      <c r="CD2533" s="44"/>
      <c r="CE2533" s="44"/>
      <c r="CF2533" s="44"/>
      <c r="CG2533" s="44"/>
      <c r="CH2533"/>
      <c r="CI2533"/>
      <c r="CJ2533"/>
      <c r="CK2533"/>
      <c r="CL2533"/>
      <c r="CM2533"/>
      <c r="CN2533"/>
      <c r="CO2533"/>
      <c r="CP2533"/>
      <c r="CQ2533"/>
      <c r="CR2533"/>
      <c r="CS2533"/>
      <c r="CT2533"/>
      <c r="CU2533"/>
      <c r="CW2533"/>
    </row>
    <row r="2534" spans="1:101" x14ac:dyDescent="0.25">
      <c r="A2534"/>
      <c r="B2534"/>
      <c r="C2534"/>
      <c r="D2534"/>
      <c r="E2534"/>
      <c r="F2534"/>
      <c r="G2534"/>
      <c r="I2534"/>
      <c r="J2534"/>
      <c r="K2534"/>
      <c r="L2534"/>
      <c r="M2534"/>
      <c r="N2534"/>
      <c r="O2534"/>
      <c r="P2534"/>
      <c r="Q2534" s="67"/>
      <c r="R2534"/>
      <c r="T2534"/>
      <c r="U2534" s="44"/>
      <c r="V2534"/>
      <c r="W2534"/>
      <c r="X2534"/>
      <c r="Y2534"/>
      <c r="Z2534"/>
      <c r="AA2534"/>
      <c r="AB2534"/>
      <c r="AC2534"/>
      <c r="AD2534"/>
      <c r="AE2534"/>
      <c r="AF2534"/>
      <c r="AG2534"/>
      <c r="AH2534"/>
      <c r="AI2534"/>
      <c r="AJ2534"/>
      <c r="AK2534"/>
      <c r="AL2534"/>
      <c r="AM2534"/>
      <c r="AN2534"/>
      <c r="AO2534" s="44"/>
      <c r="AP2534"/>
      <c r="AR2534"/>
      <c r="AS2534"/>
      <c r="AT2534" s="50"/>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s="50"/>
      <c r="BX2534" s="72"/>
      <c r="BY2534" s="44"/>
      <c r="BZ2534"/>
      <c r="CA2534"/>
      <c r="CB2534"/>
      <c r="CC2534" s="44"/>
      <c r="CD2534" s="44"/>
      <c r="CE2534" s="44"/>
      <c r="CF2534" s="44"/>
      <c r="CG2534" s="44"/>
      <c r="CH2534"/>
      <c r="CI2534"/>
      <c r="CJ2534"/>
      <c r="CK2534"/>
      <c r="CL2534"/>
      <c r="CM2534"/>
      <c r="CN2534"/>
      <c r="CO2534"/>
      <c r="CP2534"/>
      <c r="CQ2534"/>
      <c r="CR2534"/>
      <c r="CS2534"/>
      <c r="CT2534"/>
      <c r="CU2534"/>
      <c r="CW2534"/>
    </row>
    <row r="2535" spans="1:101" x14ac:dyDescent="0.25">
      <c r="A2535"/>
      <c r="B2535"/>
      <c r="C2535"/>
      <c r="D2535"/>
      <c r="E2535"/>
      <c r="F2535"/>
      <c r="G2535"/>
      <c r="I2535"/>
      <c r="J2535"/>
      <c r="K2535"/>
      <c r="L2535"/>
      <c r="M2535"/>
      <c r="N2535"/>
      <c r="O2535"/>
      <c r="P2535"/>
      <c r="Q2535" s="67"/>
      <c r="R2535"/>
      <c r="T2535"/>
      <c r="U2535" s="44"/>
      <c r="V2535"/>
      <c r="W2535"/>
      <c r="X2535"/>
      <c r="Y2535"/>
      <c r="Z2535"/>
      <c r="AA2535"/>
      <c r="AB2535"/>
      <c r="AC2535"/>
      <c r="AD2535"/>
      <c r="AE2535"/>
      <c r="AF2535"/>
      <c r="AG2535"/>
      <c r="AH2535"/>
      <c r="AI2535"/>
      <c r="AJ2535"/>
      <c r="AK2535"/>
      <c r="AL2535"/>
      <c r="AM2535"/>
      <c r="AN2535"/>
      <c r="AO2535" s="44"/>
      <c r="AP2535"/>
      <c r="AR2535"/>
      <c r="AS2535"/>
      <c r="AT2535" s="50"/>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s="50"/>
      <c r="BX2535" s="72"/>
      <c r="BY2535" s="44"/>
      <c r="BZ2535"/>
      <c r="CA2535"/>
      <c r="CB2535"/>
      <c r="CC2535" s="44"/>
      <c r="CD2535" s="44"/>
      <c r="CE2535" s="44"/>
      <c r="CF2535" s="44"/>
      <c r="CG2535" s="44"/>
      <c r="CH2535"/>
      <c r="CI2535"/>
      <c r="CJ2535"/>
      <c r="CK2535"/>
      <c r="CL2535"/>
      <c r="CM2535"/>
      <c r="CN2535"/>
      <c r="CO2535"/>
      <c r="CP2535"/>
      <c r="CQ2535"/>
      <c r="CR2535"/>
      <c r="CS2535"/>
      <c r="CT2535"/>
      <c r="CU2535"/>
      <c r="CW2535"/>
    </row>
    <row r="2536" spans="1:101" x14ac:dyDescent="0.25">
      <c r="A2536"/>
      <c r="B2536"/>
      <c r="C2536"/>
      <c r="D2536"/>
      <c r="E2536"/>
      <c r="F2536"/>
      <c r="G2536"/>
      <c r="I2536"/>
      <c r="J2536"/>
      <c r="K2536"/>
      <c r="L2536"/>
      <c r="M2536"/>
      <c r="N2536"/>
      <c r="O2536"/>
      <c r="P2536"/>
      <c r="Q2536" s="67"/>
      <c r="R2536"/>
      <c r="T2536"/>
      <c r="U2536" s="44"/>
      <c r="V2536"/>
      <c r="W2536"/>
      <c r="X2536"/>
      <c r="Y2536"/>
      <c r="Z2536"/>
      <c r="AA2536"/>
      <c r="AB2536"/>
      <c r="AC2536"/>
      <c r="AD2536"/>
      <c r="AE2536"/>
      <c r="AF2536"/>
      <c r="AG2536"/>
      <c r="AH2536"/>
      <c r="AI2536"/>
      <c r="AJ2536"/>
      <c r="AK2536"/>
      <c r="AL2536"/>
      <c r="AM2536"/>
      <c r="AN2536"/>
      <c r="AO2536" s="44"/>
      <c r="AP2536"/>
      <c r="AR2536"/>
      <c r="AS2536"/>
      <c r="AT2536" s="50"/>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s="50"/>
      <c r="BX2536" s="72"/>
      <c r="BY2536" s="44"/>
      <c r="BZ2536"/>
      <c r="CA2536"/>
      <c r="CB2536"/>
      <c r="CC2536" s="44"/>
      <c r="CD2536" s="44"/>
      <c r="CE2536" s="44"/>
      <c r="CF2536" s="44"/>
      <c r="CG2536" s="44"/>
      <c r="CH2536"/>
      <c r="CI2536"/>
      <c r="CJ2536"/>
      <c r="CK2536"/>
      <c r="CL2536"/>
      <c r="CM2536"/>
      <c r="CN2536"/>
      <c r="CO2536"/>
      <c r="CP2536"/>
      <c r="CQ2536"/>
      <c r="CR2536"/>
      <c r="CS2536"/>
      <c r="CT2536"/>
      <c r="CU2536"/>
      <c r="CW2536"/>
    </row>
    <row r="2537" spans="1:101" x14ac:dyDescent="0.25">
      <c r="A2537"/>
      <c r="B2537"/>
      <c r="C2537"/>
      <c r="D2537"/>
      <c r="E2537"/>
      <c r="F2537"/>
      <c r="G2537"/>
      <c r="I2537"/>
      <c r="J2537"/>
      <c r="K2537"/>
      <c r="L2537"/>
      <c r="M2537"/>
      <c r="N2537"/>
      <c r="O2537"/>
      <c r="P2537"/>
      <c r="Q2537" s="67"/>
      <c r="R2537"/>
      <c r="T2537"/>
      <c r="U2537" s="44"/>
      <c r="V2537"/>
      <c r="W2537"/>
      <c r="X2537"/>
      <c r="Y2537"/>
      <c r="Z2537"/>
      <c r="AA2537"/>
      <c r="AB2537"/>
      <c r="AC2537"/>
      <c r="AD2537"/>
      <c r="AE2537"/>
      <c r="AF2537"/>
      <c r="AG2537"/>
      <c r="AH2537"/>
      <c r="AI2537"/>
      <c r="AJ2537"/>
      <c r="AK2537"/>
      <c r="AL2537"/>
      <c r="AM2537"/>
      <c r="AN2537"/>
      <c r="AO2537" s="44"/>
      <c r="AP2537"/>
      <c r="AR2537"/>
      <c r="AS2537"/>
      <c r="AT2537" s="50"/>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s="50"/>
      <c r="BX2537" s="72"/>
      <c r="BY2537" s="44"/>
      <c r="BZ2537"/>
      <c r="CA2537"/>
      <c r="CB2537"/>
      <c r="CC2537" s="44"/>
      <c r="CD2537" s="44"/>
      <c r="CE2537" s="44"/>
      <c r="CF2537" s="44"/>
      <c r="CG2537" s="44"/>
      <c r="CH2537"/>
      <c r="CI2537"/>
      <c r="CJ2537"/>
      <c r="CK2537"/>
      <c r="CL2537"/>
      <c r="CM2537"/>
      <c r="CN2537"/>
      <c r="CO2537"/>
      <c r="CP2537"/>
      <c r="CQ2537"/>
      <c r="CR2537"/>
      <c r="CS2537"/>
      <c r="CT2537"/>
      <c r="CU2537"/>
      <c r="CW2537"/>
    </row>
    <row r="2538" spans="1:101" x14ac:dyDescent="0.25">
      <c r="A2538"/>
      <c r="B2538"/>
      <c r="C2538"/>
      <c r="D2538"/>
      <c r="E2538"/>
      <c r="F2538"/>
      <c r="G2538"/>
      <c r="I2538"/>
      <c r="J2538"/>
      <c r="K2538"/>
      <c r="L2538"/>
      <c r="M2538"/>
      <c r="N2538"/>
      <c r="O2538"/>
      <c r="P2538"/>
      <c r="Q2538" s="67"/>
      <c r="R2538"/>
      <c r="T2538"/>
      <c r="U2538" s="44"/>
      <c r="V2538"/>
      <c r="W2538"/>
      <c r="X2538"/>
      <c r="Y2538"/>
      <c r="Z2538"/>
      <c r="AA2538"/>
      <c r="AB2538"/>
      <c r="AC2538"/>
      <c r="AD2538"/>
      <c r="AE2538"/>
      <c r="AF2538"/>
      <c r="AG2538"/>
      <c r="AH2538"/>
      <c r="AI2538"/>
      <c r="AJ2538"/>
      <c r="AK2538"/>
      <c r="AL2538"/>
      <c r="AM2538"/>
      <c r="AN2538"/>
      <c r="AO2538" s="44"/>
      <c r="AP2538"/>
      <c r="AR2538"/>
      <c r="AS2538"/>
      <c r="AT2538" s="50"/>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s="50"/>
      <c r="BX2538" s="72"/>
      <c r="BY2538" s="44"/>
      <c r="BZ2538"/>
      <c r="CA2538"/>
      <c r="CB2538"/>
      <c r="CC2538" s="44"/>
      <c r="CD2538" s="44"/>
      <c r="CE2538" s="44"/>
      <c r="CF2538" s="44"/>
      <c r="CG2538" s="44"/>
      <c r="CH2538"/>
      <c r="CI2538"/>
      <c r="CJ2538"/>
      <c r="CK2538"/>
      <c r="CL2538"/>
      <c r="CM2538"/>
      <c r="CN2538"/>
      <c r="CO2538"/>
      <c r="CP2538"/>
      <c r="CQ2538"/>
      <c r="CR2538"/>
      <c r="CS2538"/>
      <c r="CT2538"/>
      <c r="CU2538"/>
      <c r="CW2538"/>
    </row>
    <row r="2539" spans="1:101" x14ac:dyDescent="0.25">
      <c r="A2539"/>
      <c r="B2539"/>
      <c r="C2539"/>
      <c r="D2539"/>
      <c r="E2539"/>
      <c r="F2539"/>
      <c r="G2539"/>
      <c r="I2539"/>
      <c r="J2539"/>
      <c r="K2539"/>
      <c r="L2539"/>
      <c r="M2539"/>
      <c r="N2539"/>
      <c r="O2539"/>
      <c r="P2539"/>
      <c r="Q2539" s="67"/>
      <c r="R2539"/>
      <c r="T2539"/>
      <c r="U2539" s="44"/>
      <c r="V2539"/>
      <c r="W2539"/>
      <c r="X2539"/>
      <c r="Y2539"/>
      <c r="Z2539"/>
      <c r="AA2539"/>
      <c r="AB2539"/>
      <c r="AC2539"/>
      <c r="AD2539"/>
      <c r="AE2539"/>
      <c r="AF2539"/>
      <c r="AG2539"/>
      <c r="AH2539"/>
      <c r="AI2539"/>
      <c r="AJ2539"/>
      <c r="AK2539"/>
      <c r="AL2539"/>
      <c r="AM2539"/>
      <c r="AN2539"/>
      <c r="AO2539" s="44"/>
      <c r="AP2539"/>
      <c r="AR2539"/>
      <c r="AS2539"/>
      <c r="AT2539" s="50"/>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s="50"/>
      <c r="BX2539" s="72"/>
      <c r="BY2539" s="44"/>
      <c r="BZ2539"/>
      <c r="CA2539"/>
      <c r="CB2539"/>
      <c r="CC2539" s="44"/>
      <c r="CD2539" s="44"/>
      <c r="CE2539" s="44"/>
      <c r="CF2539" s="44"/>
      <c r="CG2539" s="44"/>
      <c r="CH2539"/>
      <c r="CI2539"/>
      <c r="CJ2539"/>
      <c r="CK2539"/>
      <c r="CL2539"/>
      <c r="CM2539"/>
      <c r="CN2539"/>
      <c r="CO2539"/>
      <c r="CP2539"/>
      <c r="CQ2539"/>
      <c r="CR2539"/>
      <c r="CS2539"/>
      <c r="CT2539"/>
      <c r="CU2539"/>
      <c r="CW2539"/>
    </row>
    <row r="2540" spans="1:101" x14ac:dyDescent="0.25">
      <c r="A2540"/>
      <c r="B2540"/>
      <c r="C2540"/>
      <c r="D2540"/>
      <c r="E2540"/>
      <c r="F2540"/>
      <c r="G2540"/>
      <c r="I2540"/>
      <c r="J2540"/>
      <c r="K2540"/>
      <c r="L2540"/>
      <c r="M2540"/>
      <c r="N2540"/>
      <c r="O2540"/>
      <c r="P2540"/>
      <c r="Q2540" s="67"/>
      <c r="R2540"/>
      <c r="T2540"/>
      <c r="U2540" s="44"/>
      <c r="V2540"/>
      <c r="W2540"/>
      <c r="X2540"/>
      <c r="Y2540"/>
      <c r="Z2540"/>
      <c r="AA2540"/>
      <c r="AB2540"/>
      <c r="AC2540"/>
      <c r="AD2540"/>
      <c r="AE2540"/>
      <c r="AF2540"/>
      <c r="AG2540"/>
      <c r="AH2540"/>
      <c r="AI2540"/>
      <c r="AJ2540"/>
      <c r="AK2540"/>
      <c r="AL2540"/>
      <c r="AM2540"/>
      <c r="AN2540"/>
      <c r="AO2540" s="44"/>
      <c r="AP2540"/>
      <c r="AR2540"/>
      <c r="AS2540"/>
      <c r="AT2540" s="5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s="50"/>
      <c r="BX2540" s="72"/>
      <c r="BY2540" s="44"/>
      <c r="BZ2540"/>
      <c r="CA2540"/>
      <c r="CB2540"/>
      <c r="CC2540" s="44"/>
      <c r="CD2540" s="44"/>
      <c r="CE2540" s="44"/>
      <c r="CF2540" s="44"/>
      <c r="CG2540" s="44"/>
      <c r="CH2540"/>
      <c r="CI2540"/>
      <c r="CJ2540"/>
      <c r="CK2540"/>
      <c r="CL2540"/>
      <c r="CM2540"/>
      <c r="CN2540"/>
      <c r="CO2540"/>
      <c r="CP2540"/>
      <c r="CQ2540"/>
      <c r="CR2540"/>
      <c r="CS2540"/>
      <c r="CT2540"/>
      <c r="CU2540"/>
      <c r="CW2540"/>
    </row>
    <row r="2541" spans="1:101" x14ac:dyDescent="0.25">
      <c r="A2541"/>
      <c r="B2541"/>
      <c r="C2541"/>
      <c r="D2541"/>
      <c r="E2541"/>
      <c r="F2541"/>
      <c r="G2541"/>
      <c r="I2541"/>
      <c r="J2541"/>
      <c r="K2541"/>
      <c r="L2541"/>
      <c r="M2541"/>
      <c r="N2541"/>
      <c r="O2541"/>
      <c r="P2541"/>
      <c r="Q2541" s="67"/>
      <c r="R2541"/>
      <c r="T2541"/>
      <c r="U2541" s="44"/>
      <c r="V2541"/>
      <c r="W2541"/>
      <c r="X2541"/>
      <c r="Y2541"/>
      <c r="Z2541"/>
      <c r="AA2541"/>
      <c r="AB2541"/>
      <c r="AC2541"/>
      <c r="AD2541"/>
      <c r="AE2541"/>
      <c r="AF2541"/>
      <c r="AG2541"/>
      <c r="AH2541"/>
      <c r="AI2541"/>
      <c r="AJ2541"/>
      <c r="AK2541"/>
      <c r="AL2541"/>
      <c r="AM2541"/>
      <c r="AN2541"/>
      <c r="AO2541" s="44"/>
      <c r="AP2541"/>
      <c r="AR2541"/>
      <c r="AS2541"/>
      <c r="AT2541" s="50"/>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s="50"/>
      <c r="BX2541" s="72"/>
      <c r="BY2541" s="44"/>
      <c r="BZ2541"/>
      <c r="CA2541"/>
      <c r="CB2541"/>
      <c r="CC2541" s="44"/>
      <c r="CD2541" s="44"/>
      <c r="CE2541" s="44"/>
      <c r="CF2541" s="44"/>
      <c r="CG2541" s="44"/>
      <c r="CH2541"/>
      <c r="CI2541"/>
      <c r="CJ2541"/>
      <c r="CK2541"/>
      <c r="CL2541"/>
      <c r="CM2541"/>
      <c r="CN2541"/>
      <c r="CO2541"/>
      <c r="CP2541"/>
      <c r="CQ2541"/>
      <c r="CR2541"/>
      <c r="CS2541"/>
      <c r="CT2541"/>
      <c r="CU2541"/>
      <c r="CW2541"/>
    </row>
    <row r="2542" spans="1:101" x14ac:dyDescent="0.25">
      <c r="A2542"/>
      <c r="B2542"/>
      <c r="C2542"/>
      <c r="D2542"/>
      <c r="E2542"/>
      <c r="F2542"/>
      <c r="G2542"/>
      <c r="I2542"/>
      <c r="J2542"/>
      <c r="K2542"/>
      <c r="L2542"/>
      <c r="M2542"/>
      <c r="N2542"/>
      <c r="O2542"/>
      <c r="P2542"/>
      <c r="Q2542" s="67"/>
      <c r="R2542"/>
      <c r="T2542"/>
      <c r="U2542" s="44"/>
      <c r="V2542"/>
      <c r="W2542"/>
      <c r="X2542"/>
      <c r="Y2542"/>
      <c r="Z2542"/>
      <c r="AA2542"/>
      <c r="AB2542"/>
      <c r="AC2542"/>
      <c r="AD2542"/>
      <c r="AE2542"/>
      <c r="AF2542"/>
      <c r="AG2542"/>
      <c r="AH2542"/>
      <c r="AI2542"/>
      <c r="AJ2542"/>
      <c r="AK2542"/>
      <c r="AL2542"/>
      <c r="AM2542"/>
      <c r="AN2542"/>
      <c r="AO2542" s="44"/>
      <c r="AP2542"/>
      <c r="AR2542"/>
      <c r="AS2542"/>
      <c r="AT2542" s="50"/>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s="50"/>
      <c r="BX2542" s="72"/>
      <c r="BY2542" s="44"/>
      <c r="BZ2542"/>
      <c r="CA2542"/>
      <c r="CB2542"/>
      <c r="CC2542" s="44"/>
      <c r="CD2542" s="44"/>
      <c r="CE2542" s="44"/>
      <c r="CF2542" s="44"/>
      <c r="CG2542" s="44"/>
      <c r="CH2542"/>
      <c r="CI2542"/>
      <c r="CJ2542"/>
      <c r="CK2542"/>
      <c r="CL2542"/>
      <c r="CM2542"/>
      <c r="CN2542"/>
      <c r="CO2542"/>
      <c r="CP2542"/>
      <c r="CQ2542"/>
      <c r="CR2542"/>
      <c r="CS2542"/>
      <c r="CT2542"/>
      <c r="CU2542"/>
      <c r="CW2542"/>
    </row>
    <row r="2543" spans="1:101" x14ac:dyDescent="0.25">
      <c r="A2543"/>
      <c r="B2543"/>
      <c r="C2543"/>
      <c r="D2543"/>
      <c r="E2543"/>
      <c r="F2543"/>
      <c r="G2543"/>
      <c r="I2543"/>
      <c r="J2543"/>
      <c r="K2543"/>
      <c r="L2543"/>
      <c r="M2543"/>
      <c r="N2543"/>
      <c r="O2543"/>
      <c r="P2543"/>
      <c r="Q2543" s="67"/>
      <c r="R2543"/>
      <c r="T2543"/>
      <c r="U2543" s="44"/>
      <c r="V2543"/>
      <c r="W2543"/>
      <c r="X2543"/>
      <c r="Y2543"/>
      <c r="Z2543"/>
      <c r="AA2543"/>
      <c r="AB2543"/>
      <c r="AC2543"/>
      <c r="AD2543"/>
      <c r="AE2543"/>
      <c r="AF2543"/>
      <c r="AG2543"/>
      <c r="AH2543"/>
      <c r="AI2543"/>
      <c r="AJ2543"/>
      <c r="AK2543"/>
      <c r="AL2543"/>
      <c r="AM2543"/>
      <c r="AN2543"/>
      <c r="AO2543" s="44"/>
      <c r="AP2543"/>
      <c r="AR2543"/>
      <c r="AS2543"/>
      <c r="AT2543" s="50"/>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s="50"/>
      <c r="BX2543" s="72"/>
      <c r="BY2543" s="44"/>
      <c r="BZ2543"/>
      <c r="CA2543"/>
      <c r="CB2543"/>
      <c r="CC2543" s="44"/>
      <c r="CD2543" s="44"/>
      <c r="CE2543" s="44"/>
      <c r="CF2543" s="44"/>
      <c r="CG2543" s="44"/>
      <c r="CH2543"/>
      <c r="CI2543"/>
      <c r="CJ2543"/>
      <c r="CK2543"/>
      <c r="CL2543"/>
      <c r="CM2543"/>
      <c r="CN2543"/>
      <c r="CO2543"/>
      <c r="CP2543"/>
      <c r="CQ2543"/>
      <c r="CR2543"/>
      <c r="CS2543"/>
      <c r="CT2543"/>
      <c r="CU2543"/>
      <c r="CW2543"/>
    </row>
    <row r="2544" spans="1:101" x14ac:dyDescent="0.25">
      <c r="A2544"/>
      <c r="B2544"/>
      <c r="C2544"/>
      <c r="D2544"/>
      <c r="E2544"/>
      <c r="F2544"/>
      <c r="G2544"/>
      <c r="I2544"/>
      <c r="J2544"/>
      <c r="K2544"/>
      <c r="L2544"/>
      <c r="M2544"/>
      <c r="N2544"/>
      <c r="O2544"/>
      <c r="P2544"/>
      <c r="Q2544" s="67"/>
      <c r="R2544"/>
      <c r="T2544"/>
      <c r="U2544" s="44"/>
      <c r="V2544"/>
      <c r="W2544"/>
      <c r="X2544"/>
      <c r="Y2544"/>
      <c r="Z2544"/>
      <c r="AA2544"/>
      <c r="AB2544"/>
      <c r="AC2544"/>
      <c r="AD2544"/>
      <c r="AE2544"/>
      <c r="AF2544"/>
      <c r="AG2544"/>
      <c r="AH2544"/>
      <c r="AI2544"/>
      <c r="AJ2544"/>
      <c r="AK2544"/>
      <c r="AL2544"/>
      <c r="AM2544"/>
      <c r="AN2544"/>
      <c r="AO2544" s="44"/>
      <c r="AP2544"/>
      <c r="AR2544"/>
      <c r="AS2544"/>
      <c r="AT2544" s="50"/>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s="50"/>
      <c r="BX2544" s="72"/>
      <c r="BY2544" s="44"/>
      <c r="BZ2544"/>
      <c r="CA2544"/>
      <c r="CB2544"/>
      <c r="CC2544" s="44"/>
      <c r="CD2544" s="44"/>
      <c r="CE2544" s="44"/>
      <c r="CF2544" s="44"/>
      <c r="CG2544" s="44"/>
      <c r="CH2544"/>
      <c r="CI2544"/>
      <c r="CJ2544"/>
      <c r="CK2544"/>
      <c r="CL2544"/>
      <c r="CM2544"/>
      <c r="CN2544"/>
      <c r="CO2544"/>
      <c r="CP2544"/>
      <c r="CQ2544"/>
      <c r="CR2544"/>
      <c r="CS2544"/>
      <c r="CT2544"/>
      <c r="CU2544"/>
      <c r="CW2544"/>
    </row>
    <row r="2545" spans="1:101" x14ac:dyDescent="0.25">
      <c r="A2545"/>
      <c r="B2545"/>
      <c r="C2545"/>
      <c r="D2545"/>
      <c r="E2545"/>
      <c r="F2545"/>
      <c r="G2545"/>
      <c r="I2545"/>
      <c r="J2545"/>
      <c r="K2545"/>
      <c r="L2545"/>
      <c r="M2545"/>
      <c r="N2545"/>
      <c r="O2545"/>
      <c r="P2545"/>
      <c r="Q2545" s="67"/>
      <c r="R2545"/>
      <c r="T2545"/>
      <c r="U2545" s="44"/>
      <c r="V2545"/>
      <c r="W2545"/>
      <c r="X2545"/>
      <c r="Y2545"/>
      <c r="Z2545"/>
      <c r="AA2545"/>
      <c r="AB2545"/>
      <c r="AC2545"/>
      <c r="AD2545"/>
      <c r="AE2545"/>
      <c r="AF2545"/>
      <c r="AG2545"/>
      <c r="AH2545"/>
      <c r="AI2545"/>
      <c r="AJ2545"/>
      <c r="AK2545"/>
      <c r="AL2545"/>
      <c r="AM2545"/>
      <c r="AN2545"/>
      <c r="AO2545" s="44"/>
      <c r="AP2545"/>
      <c r="AR2545"/>
      <c r="AS2545"/>
      <c r="AT2545" s="50"/>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s="50"/>
      <c r="BX2545" s="72"/>
      <c r="BY2545" s="44"/>
      <c r="BZ2545"/>
      <c r="CA2545"/>
      <c r="CB2545"/>
      <c r="CC2545" s="44"/>
      <c r="CD2545" s="44"/>
      <c r="CE2545" s="44"/>
      <c r="CF2545" s="44"/>
      <c r="CG2545" s="44"/>
      <c r="CH2545"/>
      <c r="CI2545"/>
      <c r="CJ2545"/>
      <c r="CK2545"/>
      <c r="CL2545"/>
      <c r="CM2545"/>
      <c r="CN2545"/>
      <c r="CO2545"/>
      <c r="CP2545"/>
      <c r="CQ2545"/>
      <c r="CR2545"/>
      <c r="CS2545"/>
      <c r="CT2545"/>
      <c r="CU2545"/>
      <c r="CW2545"/>
    </row>
    <row r="2546" spans="1:101" x14ac:dyDescent="0.25">
      <c r="A2546"/>
      <c r="B2546"/>
      <c r="C2546"/>
      <c r="D2546"/>
      <c r="E2546"/>
      <c r="F2546"/>
      <c r="G2546"/>
      <c r="I2546"/>
      <c r="J2546"/>
      <c r="K2546"/>
      <c r="L2546"/>
      <c r="M2546"/>
      <c r="N2546"/>
      <c r="O2546"/>
      <c r="P2546"/>
      <c r="Q2546" s="67"/>
      <c r="R2546"/>
      <c r="T2546"/>
      <c r="U2546" s="44"/>
      <c r="V2546"/>
      <c r="W2546"/>
      <c r="X2546"/>
      <c r="Y2546"/>
      <c r="Z2546"/>
      <c r="AA2546"/>
      <c r="AB2546"/>
      <c r="AC2546"/>
      <c r="AD2546"/>
      <c r="AE2546"/>
      <c r="AF2546"/>
      <c r="AG2546"/>
      <c r="AH2546"/>
      <c r="AI2546"/>
      <c r="AJ2546"/>
      <c r="AK2546"/>
      <c r="AL2546"/>
      <c r="AM2546"/>
      <c r="AN2546"/>
      <c r="AO2546" s="44"/>
      <c r="AP2546"/>
      <c r="AR2546"/>
      <c r="AS2546"/>
      <c r="AT2546" s="50"/>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s="50"/>
      <c r="BX2546" s="72"/>
      <c r="BY2546" s="44"/>
      <c r="BZ2546"/>
      <c r="CA2546"/>
      <c r="CB2546"/>
      <c r="CC2546" s="44"/>
      <c r="CD2546" s="44"/>
      <c r="CE2546" s="44"/>
      <c r="CF2546" s="44"/>
      <c r="CG2546" s="44"/>
      <c r="CH2546"/>
      <c r="CI2546"/>
      <c r="CJ2546"/>
      <c r="CK2546"/>
      <c r="CL2546"/>
      <c r="CM2546"/>
      <c r="CN2546"/>
      <c r="CO2546"/>
      <c r="CP2546"/>
      <c r="CQ2546"/>
      <c r="CR2546"/>
      <c r="CS2546"/>
      <c r="CT2546"/>
      <c r="CU2546"/>
      <c r="CW2546"/>
    </row>
    <row r="2547" spans="1:101" x14ac:dyDescent="0.25">
      <c r="A2547"/>
      <c r="B2547"/>
      <c r="C2547"/>
      <c r="D2547"/>
      <c r="E2547"/>
      <c r="F2547"/>
      <c r="G2547"/>
      <c r="I2547"/>
      <c r="J2547"/>
      <c r="K2547"/>
      <c r="L2547"/>
      <c r="M2547"/>
      <c r="N2547"/>
      <c r="O2547"/>
      <c r="P2547"/>
      <c r="Q2547" s="67"/>
      <c r="R2547"/>
      <c r="T2547"/>
      <c r="U2547" s="44"/>
      <c r="V2547"/>
      <c r="W2547"/>
      <c r="X2547"/>
      <c r="Y2547"/>
      <c r="Z2547"/>
      <c r="AA2547"/>
      <c r="AB2547"/>
      <c r="AC2547"/>
      <c r="AD2547"/>
      <c r="AE2547"/>
      <c r="AF2547"/>
      <c r="AG2547"/>
      <c r="AH2547"/>
      <c r="AI2547"/>
      <c r="AJ2547"/>
      <c r="AK2547"/>
      <c r="AL2547"/>
      <c r="AM2547"/>
      <c r="AN2547"/>
      <c r="AO2547" s="44"/>
      <c r="AP2547"/>
      <c r="AR2547"/>
      <c r="AS2547"/>
      <c r="AT2547" s="50"/>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s="50"/>
      <c r="BX2547" s="72"/>
      <c r="BY2547" s="44"/>
      <c r="BZ2547"/>
      <c r="CA2547"/>
      <c r="CB2547"/>
      <c r="CC2547" s="44"/>
      <c r="CD2547" s="44"/>
      <c r="CE2547" s="44"/>
      <c r="CF2547" s="44"/>
      <c r="CG2547" s="44"/>
      <c r="CH2547"/>
      <c r="CI2547"/>
      <c r="CJ2547"/>
      <c r="CK2547"/>
      <c r="CL2547"/>
      <c r="CM2547"/>
      <c r="CN2547"/>
      <c r="CO2547"/>
      <c r="CP2547"/>
      <c r="CQ2547"/>
      <c r="CR2547"/>
      <c r="CS2547"/>
      <c r="CT2547"/>
      <c r="CU2547"/>
      <c r="CW2547"/>
    </row>
    <row r="2548" spans="1:101" x14ac:dyDescent="0.25">
      <c r="A2548"/>
      <c r="B2548"/>
      <c r="C2548"/>
      <c r="D2548"/>
      <c r="E2548"/>
      <c r="F2548"/>
      <c r="G2548"/>
      <c r="I2548"/>
      <c r="J2548"/>
      <c r="K2548"/>
      <c r="L2548"/>
      <c r="M2548"/>
      <c r="N2548"/>
      <c r="O2548"/>
      <c r="P2548"/>
      <c r="Q2548" s="67"/>
      <c r="R2548"/>
      <c r="T2548"/>
      <c r="U2548" s="44"/>
      <c r="V2548"/>
      <c r="W2548"/>
      <c r="X2548"/>
      <c r="Y2548"/>
      <c r="Z2548"/>
      <c r="AA2548"/>
      <c r="AB2548"/>
      <c r="AC2548"/>
      <c r="AD2548"/>
      <c r="AE2548"/>
      <c r="AF2548"/>
      <c r="AG2548"/>
      <c r="AH2548"/>
      <c r="AI2548"/>
      <c r="AJ2548"/>
      <c r="AK2548"/>
      <c r="AL2548"/>
      <c r="AM2548"/>
      <c r="AN2548"/>
      <c r="AO2548" s="44"/>
      <c r="AP2548"/>
      <c r="AR2548"/>
      <c r="AS2548"/>
      <c r="AT2548" s="50"/>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s="50"/>
      <c r="BX2548" s="72"/>
      <c r="BY2548" s="44"/>
      <c r="BZ2548"/>
      <c r="CA2548"/>
      <c r="CB2548"/>
      <c r="CC2548" s="44"/>
      <c r="CD2548" s="44"/>
      <c r="CE2548" s="44"/>
      <c r="CF2548" s="44"/>
      <c r="CG2548" s="44"/>
      <c r="CH2548"/>
      <c r="CI2548"/>
      <c r="CJ2548"/>
      <c r="CK2548"/>
      <c r="CL2548"/>
      <c r="CM2548"/>
      <c r="CN2548"/>
      <c r="CO2548"/>
      <c r="CP2548"/>
      <c r="CQ2548"/>
      <c r="CR2548"/>
      <c r="CS2548"/>
      <c r="CT2548"/>
      <c r="CU2548"/>
      <c r="CW2548"/>
    </row>
    <row r="2549" spans="1:101" x14ac:dyDescent="0.25">
      <c r="A2549"/>
      <c r="B2549"/>
      <c r="C2549"/>
      <c r="D2549"/>
      <c r="E2549"/>
      <c r="F2549"/>
      <c r="G2549"/>
      <c r="I2549"/>
      <c r="J2549"/>
      <c r="K2549"/>
      <c r="L2549"/>
      <c r="M2549"/>
      <c r="N2549"/>
      <c r="O2549"/>
      <c r="P2549"/>
      <c r="Q2549" s="67"/>
      <c r="R2549"/>
      <c r="T2549"/>
      <c r="U2549" s="44"/>
      <c r="V2549"/>
      <c r="W2549"/>
      <c r="X2549"/>
      <c r="Y2549"/>
      <c r="Z2549"/>
      <c r="AA2549"/>
      <c r="AB2549"/>
      <c r="AC2549"/>
      <c r="AD2549"/>
      <c r="AE2549"/>
      <c r="AF2549"/>
      <c r="AG2549"/>
      <c r="AH2549"/>
      <c r="AI2549"/>
      <c r="AJ2549"/>
      <c r="AK2549"/>
      <c r="AL2549"/>
      <c r="AM2549"/>
      <c r="AN2549"/>
      <c r="AO2549" s="44"/>
      <c r="AP2549"/>
      <c r="AR2549"/>
      <c r="AS2549"/>
      <c r="AT2549" s="50"/>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s="50"/>
      <c r="BX2549" s="72"/>
      <c r="BY2549" s="44"/>
      <c r="BZ2549"/>
      <c r="CA2549"/>
      <c r="CB2549"/>
      <c r="CC2549" s="44"/>
      <c r="CD2549" s="44"/>
      <c r="CE2549" s="44"/>
      <c r="CF2549" s="44"/>
      <c r="CG2549" s="44"/>
      <c r="CH2549"/>
      <c r="CI2549"/>
      <c r="CJ2549"/>
      <c r="CK2549"/>
      <c r="CL2549"/>
      <c r="CM2549"/>
      <c r="CN2549"/>
      <c r="CO2549"/>
      <c r="CP2549"/>
      <c r="CQ2549"/>
      <c r="CR2549"/>
      <c r="CS2549"/>
      <c r="CT2549"/>
      <c r="CU2549"/>
      <c r="CW2549"/>
    </row>
    <row r="2550" spans="1:101" x14ac:dyDescent="0.25">
      <c r="A2550"/>
      <c r="B2550"/>
      <c r="C2550"/>
      <c r="D2550"/>
      <c r="E2550"/>
      <c r="F2550"/>
      <c r="G2550"/>
      <c r="I2550"/>
      <c r="J2550"/>
      <c r="K2550"/>
      <c r="L2550"/>
      <c r="M2550"/>
      <c r="N2550"/>
      <c r="O2550"/>
      <c r="P2550"/>
      <c r="Q2550" s="67"/>
      <c r="R2550"/>
      <c r="T2550"/>
      <c r="U2550" s="44"/>
      <c r="V2550"/>
      <c r="W2550"/>
      <c r="X2550"/>
      <c r="Y2550"/>
      <c r="Z2550"/>
      <c r="AA2550"/>
      <c r="AB2550"/>
      <c r="AC2550"/>
      <c r="AD2550"/>
      <c r="AE2550"/>
      <c r="AF2550"/>
      <c r="AG2550"/>
      <c r="AH2550"/>
      <c r="AI2550"/>
      <c r="AJ2550"/>
      <c r="AK2550"/>
      <c r="AL2550"/>
      <c r="AM2550"/>
      <c r="AN2550"/>
      <c r="AO2550" s="44"/>
      <c r="AP2550"/>
      <c r="AR2550"/>
      <c r="AS2550"/>
      <c r="AT2550" s="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s="50"/>
      <c r="BX2550" s="72"/>
      <c r="BY2550" s="44"/>
      <c r="BZ2550"/>
      <c r="CA2550"/>
      <c r="CB2550"/>
      <c r="CC2550" s="44"/>
      <c r="CD2550" s="44"/>
      <c r="CE2550" s="44"/>
      <c r="CF2550" s="44"/>
      <c r="CG2550" s="44"/>
      <c r="CH2550"/>
      <c r="CI2550"/>
      <c r="CJ2550"/>
      <c r="CK2550"/>
      <c r="CL2550"/>
      <c r="CM2550"/>
      <c r="CN2550"/>
      <c r="CO2550"/>
      <c r="CP2550"/>
      <c r="CQ2550"/>
      <c r="CR2550"/>
      <c r="CS2550"/>
      <c r="CT2550"/>
      <c r="CU2550"/>
      <c r="CW2550"/>
    </row>
    <row r="2551" spans="1:101" x14ac:dyDescent="0.25">
      <c r="A2551"/>
      <c r="B2551"/>
      <c r="C2551"/>
      <c r="D2551"/>
      <c r="E2551"/>
      <c r="F2551"/>
      <c r="G2551"/>
      <c r="I2551"/>
      <c r="J2551"/>
      <c r="K2551"/>
      <c r="L2551"/>
      <c r="M2551"/>
      <c r="N2551"/>
      <c r="O2551"/>
      <c r="P2551"/>
      <c r="Q2551" s="67"/>
      <c r="R2551"/>
      <c r="T2551"/>
      <c r="U2551" s="44"/>
      <c r="V2551"/>
      <c r="W2551"/>
      <c r="X2551"/>
      <c r="Y2551"/>
      <c r="Z2551"/>
      <c r="AA2551"/>
      <c r="AB2551"/>
      <c r="AC2551"/>
      <c r="AD2551"/>
      <c r="AE2551"/>
      <c r="AF2551"/>
      <c r="AG2551"/>
      <c r="AH2551"/>
      <c r="AI2551"/>
      <c r="AJ2551"/>
      <c r="AK2551"/>
      <c r="AL2551"/>
      <c r="AM2551"/>
      <c r="AN2551"/>
      <c r="AO2551" s="44"/>
      <c r="AP2551"/>
      <c r="AR2551"/>
      <c r="AS2551"/>
      <c r="AT2551" s="50"/>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s="50"/>
      <c r="BX2551" s="72"/>
      <c r="BY2551" s="44"/>
      <c r="BZ2551"/>
      <c r="CA2551"/>
      <c r="CB2551"/>
      <c r="CC2551" s="44"/>
      <c r="CD2551" s="44"/>
      <c r="CE2551" s="44"/>
      <c r="CF2551" s="44"/>
      <c r="CG2551" s="44"/>
      <c r="CH2551"/>
      <c r="CI2551"/>
      <c r="CJ2551"/>
      <c r="CK2551"/>
      <c r="CL2551"/>
      <c r="CM2551"/>
      <c r="CN2551"/>
      <c r="CO2551"/>
      <c r="CP2551"/>
      <c r="CQ2551"/>
      <c r="CR2551"/>
      <c r="CS2551"/>
      <c r="CT2551"/>
      <c r="CU2551"/>
      <c r="CW2551"/>
    </row>
    <row r="2552" spans="1:101" x14ac:dyDescent="0.25">
      <c r="A2552"/>
      <c r="B2552"/>
      <c r="C2552"/>
      <c r="D2552"/>
      <c r="E2552"/>
      <c r="F2552"/>
      <c r="G2552"/>
      <c r="I2552"/>
      <c r="J2552"/>
      <c r="K2552"/>
      <c r="L2552"/>
      <c r="M2552"/>
      <c r="N2552"/>
      <c r="O2552"/>
      <c r="P2552"/>
      <c r="Q2552" s="67"/>
      <c r="R2552"/>
      <c r="T2552"/>
      <c r="U2552" s="44"/>
      <c r="V2552"/>
      <c r="W2552"/>
      <c r="X2552"/>
      <c r="Y2552"/>
      <c r="Z2552"/>
      <c r="AA2552"/>
      <c r="AB2552"/>
      <c r="AC2552"/>
      <c r="AD2552"/>
      <c r="AE2552"/>
      <c r="AF2552"/>
      <c r="AG2552"/>
      <c r="AH2552"/>
      <c r="AI2552"/>
      <c r="AJ2552"/>
      <c r="AK2552"/>
      <c r="AL2552"/>
      <c r="AM2552"/>
      <c r="AN2552"/>
      <c r="AO2552" s="44"/>
      <c r="AP2552"/>
      <c r="AR2552"/>
      <c r="AS2552"/>
      <c r="AT2552" s="50"/>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s="50"/>
      <c r="BX2552" s="72"/>
      <c r="BY2552" s="44"/>
      <c r="BZ2552"/>
      <c r="CA2552"/>
      <c r="CB2552"/>
      <c r="CC2552" s="44"/>
      <c r="CD2552" s="44"/>
      <c r="CE2552" s="44"/>
      <c r="CF2552" s="44"/>
      <c r="CG2552" s="44"/>
      <c r="CH2552"/>
      <c r="CI2552"/>
      <c r="CJ2552"/>
      <c r="CK2552"/>
      <c r="CL2552"/>
      <c r="CM2552"/>
      <c r="CN2552"/>
      <c r="CO2552"/>
      <c r="CP2552"/>
      <c r="CQ2552"/>
      <c r="CR2552"/>
      <c r="CS2552"/>
      <c r="CT2552"/>
      <c r="CU2552"/>
      <c r="CW2552"/>
    </row>
    <row r="2553" spans="1:101" x14ac:dyDescent="0.25">
      <c r="A2553"/>
      <c r="B2553"/>
      <c r="C2553"/>
      <c r="D2553"/>
      <c r="E2553"/>
      <c r="F2553"/>
      <c r="G2553"/>
      <c r="I2553"/>
      <c r="J2553"/>
      <c r="K2553"/>
      <c r="L2553"/>
      <c r="M2553"/>
      <c r="N2553"/>
      <c r="O2553"/>
      <c r="P2553"/>
      <c r="Q2553" s="67"/>
      <c r="R2553"/>
      <c r="T2553"/>
      <c r="U2553" s="44"/>
      <c r="V2553"/>
      <c r="W2553"/>
      <c r="X2553"/>
      <c r="Y2553"/>
      <c r="Z2553"/>
      <c r="AA2553"/>
      <c r="AB2553"/>
      <c r="AC2553"/>
      <c r="AD2553"/>
      <c r="AE2553"/>
      <c r="AF2553"/>
      <c r="AG2553"/>
      <c r="AH2553"/>
      <c r="AI2553"/>
      <c r="AJ2553"/>
      <c r="AK2553"/>
      <c r="AL2553"/>
      <c r="AM2553"/>
      <c r="AN2553"/>
      <c r="AO2553" s="44"/>
      <c r="AP2553"/>
      <c r="AR2553"/>
      <c r="AS2553"/>
      <c r="AT2553" s="50"/>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s="50"/>
      <c r="BX2553" s="72"/>
      <c r="BY2553" s="44"/>
      <c r="BZ2553"/>
      <c r="CA2553"/>
      <c r="CB2553"/>
      <c r="CC2553" s="44"/>
      <c r="CD2553" s="44"/>
      <c r="CE2553" s="44"/>
      <c r="CF2553" s="44"/>
      <c r="CG2553" s="44"/>
      <c r="CH2553"/>
      <c r="CI2553"/>
      <c r="CJ2553"/>
      <c r="CK2553"/>
      <c r="CL2553"/>
      <c r="CM2553"/>
      <c r="CN2553"/>
      <c r="CO2553"/>
      <c r="CP2553"/>
      <c r="CQ2553"/>
      <c r="CR2553"/>
      <c r="CS2553"/>
      <c r="CT2553"/>
      <c r="CU2553"/>
      <c r="CW2553"/>
    </row>
    <row r="2554" spans="1:101" x14ac:dyDescent="0.25">
      <c r="A2554"/>
      <c r="B2554"/>
      <c r="C2554"/>
      <c r="D2554"/>
      <c r="E2554"/>
      <c r="F2554"/>
      <c r="G2554"/>
      <c r="I2554"/>
      <c r="J2554"/>
      <c r="K2554"/>
      <c r="L2554"/>
      <c r="M2554"/>
      <c r="N2554"/>
      <c r="O2554"/>
      <c r="P2554"/>
      <c r="Q2554" s="67"/>
      <c r="R2554"/>
      <c r="T2554"/>
      <c r="U2554" s="44"/>
      <c r="V2554"/>
      <c r="W2554"/>
      <c r="X2554"/>
      <c r="Y2554"/>
      <c r="Z2554"/>
      <c r="AA2554"/>
      <c r="AB2554"/>
      <c r="AC2554"/>
      <c r="AD2554"/>
      <c r="AE2554"/>
      <c r="AF2554"/>
      <c r="AG2554"/>
      <c r="AH2554"/>
      <c r="AI2554"/>
      <c r="AJ2554"/>
      <c r="AK2554"/>
      <c r="AL2554"/>
      <c r="AM2554"/>
      <c r="AN2554"/>
      <c r="AO2554" s="44"/>
      <c r="AP2554"/>
      <c r="AR2554"/>
      <c r="AS2554"/>
      <c r="AT2554" s="50"/>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s="50"/>
      <c r="BX2554" s="72"/>
      <c r="BY2554" s="44"/>
      <c r="BZ2554"/>
      <c r="CA2554"/>
      <c r="CB2554"/>
      <c r="CC2554" s="44"/>
      <c r="CD2554" s="44"/>
      <c r="CE2554" s="44"/>
      <c r="CF2554" s="44"/>
      <c r="CG2554" s="44"/>
      <c r="CH2554"/>
      <c r="CI2554"/>
      <c r="CJ2554"/>
      <c r="CK2554"/>
      <c r="CL2554"/>
      <c r="CM2554"/>
      <c r="CN2554"/>
      <c r="CO2554"/>
      <c r="CP2554"/>
      <c r="CQ2554"/>
      <c r="CR2554"/>
      <c r="CS2554"/>
      <c r="CT2554"/>
      <c r="CU2554"/>
      <c r="CW2554"/>
    </row>
    <row r="2555" spans="1:101" x14ac:dyDescent="0.25">
      <c r="A2555"/>
      <c r="B2555"/>
      <c r="C2555"/>
      <c r="D2555"/>
      <c r="E2555"/>
      <c r="F2555"/>
      <c r="G2555"/>
      <c r="I2555"/>
      <c r="J2555"/>
      <c r="K2555"/>
      <c r="L2555"/>
      <c r="M2555"/>
      <c r="N2555"/>
      <c r="O2555"/>
      <c r="P2555"/>
      <c r="Q2555" s="67"/>
      <c r="R2555"/>
      <c r="T2555"/>
      <c r="U2555" s="44"/>
      <c r="V2555"/>
      <c r="W2555"/>
      <c r="X2555"/>
      <c r="Y2555"/>
      <c r="Z2555"/>
      <c r="AA2555"/>
      <c r="AB2555"/>
      <c r="AC2555"/>
      <c r="AD2555"/>
      <c r="AE2555"/>
      <c r="AF2555"/>
      <c r="AG2555"/>
      <c r="AH2555"/>
      <c r="AI2555"/>
      <c r="AJ2555"/>
      <c r="AK2555"/>
      <c r="AL2555"/>
      <c r="AM2555"/>
      <c r="AN2555"/>
      <c r="AO2555" s="44"/>
      <c r="AP2555"/>
      <c r="AR2555"/>
      <c r="AS2555"/>
      <c r="AT2555" s="50"/>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s="50"/>
      <c r="BX2555" s="72"/>
      <c r="BY2555" s="44"/>
      <c r="BZ2555"/>
      <c r="CA2555"/>
      <c r="CB2555"/>
      <c r="CC2555" s="44"/>
      <c r="CD2555" s="44"/>
      <c r="CE2555" s="44"/>
      <c r="CF2555" s="44"/>
      <c r="CG2555" s="44"/>
      <c r="CH2555"/>
      <c r="CI2555"/>
      <c r="CJ2555"/>
      <c r="CK2555"/>
      <c r="CL2555"/>
      <c r="CM2555"/>
      <c r="CN2555"/>
      <c r="CO2555"/>
      <c r="CP2555"/>
      <c r="CQ2555"/>
      <c r="CR2555"/>
      <c r="CS2555"/>
      <c r="CT2555"/>
      <c r="CU2555"/>
      <c r="CW2555"/>
    </row>
    <row r="2556" spans="1:101" x14ac:dyDescent="0.25">
      <c r="A2556"/>
      <c r="B2556"/>
      <c r="C2556"/>
      <c r="D2556"/>
      <c r="E2556"/>
      <c r="F2556"/>
      <c r="G2556"/>
      <c r="I2556"/>
      <c r="J2556"/>
      <c r="K2556"/>
      <c r="L2556"/>
      <c r="M2556"/>
      <c r="N2556"/>
      <c r="O2556"/>
      <c r="P2556"/>
      <c r="Q2556" s="67"/>
      <c r="R2556"/>
      <c r="T2556"/>
      <c r="U2556" s="44"/>
      <c r="V2556"/>
      <c r="W2556"/>
      <c r="X2556"/>
      <c r="Y2556"/>
      <c r="Z2556"/>
      <c r="AA2556"/>
      <c r="AB2556"/>
      <c r="AC2556"/>
      <c r="AD2556"/>
      <c r="AE2556"/>
      <c r="AF2556"/>
      <c r="AG2556"/>
      <c r="AH2556"/>
      <c r="AI2556"/>
      <c r="AJ2556"/>
      <c r="AK2556"/>
      <c r="AL2556"/>
      <c r="AM2556"/>
      <c r="AN2556"/>
      <c r="AO2556" s="44"/>
      <c r="AP2556"/>
      <c r="AR2556"/>
      <c r="AS2556"/>
      <c r="AT2556" s="50"/>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s="50"/>
      <c r="BX2556" s="72"/>
      <c r="BY2556" s="44"/>
      <c r="BZ2556"/>
      <c r="CA2556"/>
      <c r="CB2556"/>
      <c r="CC2556" s="44"/>
      <c r="CD2556" s="44"/>
      <c r="CE2556" s="44"/>
      <c r="CF2556" s="44"/>
      <c r="CG2556" s="44"/>
      <c r="CH2556"/>
      <c r="CI2556"/>
      <c r="CJ2556"/>
      <c r="CK2556"/>
      <c r="CL2556"/>
      <c r="CM2556"/>
      <c r="CN2556"/>
      <c r="CO2556"/>
      <c r="CP2556"/>
      <c r="CQ2556"/>
      <c r="CR2556"/>
      <c r="CS2556"/>
      <c r="CT2556"/>
      <c r="CU2556"/>
      <c r="CW2556"/>
    </row>
    <row r="2557" spans="1:101" x14ac:dyDescent="0.25">
      <c r="A2557"/>
      <c r="B2557"/>
      <c r="C2557"/>
      <c r="D2557"/>
      <c r="E2557"/>
      <c r="F2557"/>
      <c r="G2557"/>
      <c r="I2557"/>
      <c r="J2557"/>
      <c r="K2557"/>
      <c r="L2557"/>
      <c r="M2557"/>
      <c r="N2557"/>
      <c r="O2557"/>
      <c r="P2557"/>
      <c r="Q2557" s="67"/>
      <c r="R2557"/>
      <c r="T2557"/>
      <c r="U2557" s="44"/>
      <c r="V2557"/>
      <c r="W2557"/>
      <c r="X2557"/>
      <c r="Y2557"/>
      <c r="Z2557"/>
      <c r="AA2557"/>
      <c r="AB2557"/>
      <c r="AC2557"/>
      <c r="AD2557"/>
      <c r="AE2557"/>
      <c r="AF2557"/>
      <c r="AG2557"/>
      <c r="AH2557"/>
      <c r="AI2557"/>
      <c r="AJ2557"/>
      <c r="AK2557"/>
      <c r="AL2557"/>
      <c r="AM2557"/>
      <c r="AN2557"/>
      <c r="AO2557" s="44"/>
      <c r="AP2557"/>
      <c r="AR2557"/>
      <c r="AS2557"/>
      <c r="AT2557" s="50"/>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s="50"/>
      <c r="BX2557" s="72"/>
      <c r="BY2557" s="44"/>
      <c r="BZ2557"/>
      <c r="CA2557"/>
      <c r="CB2557"/>
      <c r="CC2557" s="44"/>
      <c r="CD2557" s="44"/>
      <c r="CE2557" s="44"/>
      <c r="CF2557" s="44"/>
      <c r="CG2557" s="44"/>
      <c r="CH2557"/>
      <c r="CI2557"/>
      <c r="CJ2557"/>
      <c r="CK2557"/>
      <c r="CL2557"/>
      <c r="CM2557"/>
      <c r="CN2557"/>
      <c r="CO2557"/>
      <c r="CP2557"/>
      <c r="CQ2557"/>
      <c r="CR2557"/>
      <c r="CS2557"/>
      <c r="CT2557"/>
      <c r="CU2557"/>
      <c r="CW2557"/>
    </row>
    <row r="2558" spans="1:101" x14ac:dyDescent="0.25">
      <c r="A2558"/>
      <c r="B2558"/>
      <c r="C2558"/>
      <c r="D2558"/>
      <c r="E2558"/>
      <c r="F2558"/>
      <c r="G2558"/>
      <c r="I2558"/>
      <c r="J2558"/>
      <c r="K2558"/>
      <c r="L2558"/>
      <c r="M2558"/>
      <c r="N2558"/>
      <c r="O2558"/>
      <c r="P2558"/>
      <c r="Q2558" s="67"/>
      <c r="R2558"/>
      <c r="T2558"/>
      <c r="U2558" s="44"/>
      <c r="V2558"/>
      <c r="W2558"/>
      <c r="X2558"/>
      <c r="Y2558"/>
      <c r="Z2558"/>
      <c r="AA2558"/>
      <c r="AB2558"/>
      <c r="AC2558"/>
      <c r="AD2558"/>
      <c r="AE2558"/>
      <c r="AF2558"/>
      <c r="AG2558"/>
      <c r="AH2558"/>
      <c r="AI2558"/>
      <c r="AJ2558"/>
      <c r="AK2558"/>
      <c r="AL2558"/>
      <c r="AM2558"/>
      <c r="AN2558"/>
      <c r="AO2558" s="44"/>
      <c r="AP2558"/>
      <c r="AR2558"/>
      <c r="AS2558"/>
      <c r="AT2558" s="50"/>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s="50"/>
      <c r="BX2558" s="72"/>
      <c r="BY2558" s="44"/>
      <c r="BZ2558"/>
      <c r="CA2558"/>
      <c r="CB2558"/>
      <c r="CC2558" s="44"/>
      <c r="CD2558" s="44"/>
      <c r="CE2558" s="44"/>
      <c r="CF2558" s="44"/>
      <c r="CG2558" s="44"/>
      <c r="CH2558"/>
      <c r="CI2558"/>
      <c r="CJ2558"/>
      <c r="CK2558"/>
      <c r="CL2558"/>
      <c r="CM2558"/>
      <c r="CN2558"/>
      <c r="CO2558"/>
      <c r="CP2558"/>
      <c r="CQ2558"/>
      <c r="CR2558"/>
      <c r="CS2558"/>
      <c r="CT2558"/>
      <c r="CU2558"/>
      <c r="CW2558"/>
    </row>
    <row r="2559" spans="1:101" x14ac:dyDescent="0.25">
      <c r="A2559"/>
      <c r="B2559"/>
      <c r="C2559"/>
      <c r="D2559"/>
      <c r="E2559"/>
      <c r="F2559"/>
      <c r="G2559"/>
      <c r="I2559"/>
      <c r="J2559"/>
      <c r="K2559"/>
      <c r="L2559"/>
      <c r="M2559"/>
      <c r="N2559"/>
      <c r="O2559"/>
      <c r="P2559"/>
      <c r="Q2559" s="67"/>
      <c r="R2559"/>
      <c r="T2559"/>
      <c r="U2559" s="44"/>
      <c r="V2559"/>
      <c r="W2559"/>
      <c r="X2559"/>
      <c r="Y2559"/>
      <c r="Z2559"/>
      <c r="AA2559"/>
      <c r="AB2559"/>
      <c r="AC2559"/>
      <c r="AD2559"/>
      <c r="AE2559"/>
      <c r="AF2559"/>
      <c r="AG2559"/>
      <c r="AH2559"/>
      <c r="AI2559"/>
      <c r="AJ2559"/>
      <c r="AK2559"/>
      <c r="AL2559"/>
      <c r="AM2559"/>
      <c r="AN2559"/>
      <c r="AO2559" s="44"/>
      <c r="AP2559"/>
      <c r="AR2559"/>
      <c r="AS2559"/>
      <c r="AT2559" s="50"/>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s="50"/>
      <c r="BX2559" s="72"/>
      <c r="BY2559" s="44"/>
      <c r="BZ2559"/>
      <c r="CA2559"/>
      <c r="CB2559"/>
      <c r="CC2559" s="44"/>
      <c r="CD2559" s="44"/>
      <c r="CE2559" s="44"/>
      <c r="CF2559" s="44"/>
      <c r="CG2559" s="44"/>
      <c r="CH2559"/>
      <c r="CI2559"/>
      <c r="CJ2559"/>
      <c r="CK2559"/>
      <c r="CL2559"/>
      <c r="CM2559"/>
      <c r="CN2559"/>
      <c r="CO2559"/>
      <c r="CP2559"/>
      <c r="CQ2559"/>
      <c r="CR2559"/>
      <c r="CS2559"/>
      <c r="CT2559"/>
      <c r="CU2559"/>
      <c r="CW2559"/>
    </row>
    <row r="2560" spans="1:101" x14ac:dyDescent="0.25">
      <c r="A2560"/>
      <c r="B2560"/>
      <c r="C2560"/>
      <c r="D2560"/>
      <c r="E2560"/>
      <c r="F2560"/>
      <c r="G2560"/>
      <c r="I2560"/>
      <c r="J2560"/>
      <c r="K2560"/>
      <c r="L2560"/>
      <c r="M2560"/>
      <c r="N2560"/>
      <c r="O2560"/>
      <c r="P2560"/>
      <c r="Q2560" s="67"/>
      <c r="R2560"/>
      <c r="T2560"/>
      <c r="U2560" s="44"/>
      <c r="V2560"/>
      <c r="W2560"/>
      <c r="X2560"/>
      <c r="Y2560"/>
      <c r="Z2560"/>
      <c r="AA2560"/>
      <c r="AB2560"/>
      <c r="AC2560"/>
      <c r="AD2560"/>
      <c r="AE2560"/>
      <c r="AF2560"/>
      <c r="AG2560"/>
      <c r="AH2560"/>
      <c r="AI2560"/>
      <c r="AJ2560"/>
      <c r="AK2560"/>
      <c r="AL2560"/>
      <c r="AM2560"/>
      <c r="AN2560"/>
      <c r="AO2560" s="44"/>
      <c r="AP2560"/>
      <c r="AR2560"/>
      <c r="AS2560"/>
      <c r="AT2560" s="5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s="50"/>
      <c r="BX2560" s="72"/>
      <c r="BY2560" s="44"/>
      <c r="BZ2560"/>
      <c r="CA2560"/>
      <c r="CB2560"/>
      <c r="CC2560" s="44"/>
      <c r="CD2560" s="44"/>
      <c r="CE2560" s="44"/>
      <c r="CF2560" s="44"/>
      <c r="CG2560" s="44"/>
      <c r="CH2560"/>
      <c r="CI2560"/>
      <c r="CJ2560"/>
      <c r="CK2560"/>
      <c r="CL2560"/>
      <c r="CM2560"/>
      <c r="CN2560"/>
      <c r="CO2560"/>
      <c r="CP2560"/>
      <c r="CQ2560"/>
      <c r="CR2560"/>
      <c r="CS2560"/>
      <c r="CT2560"/>
      <c r="CU2560"/>
      <c r="CW2560"/>
    </row>
    <row r="2561" spans="1:101" x14ac:dyDescent="0.25">
      <c r="A2561"/>
      <c r="B2561"/>
      <c r="C2561"/>
      <c r="D2561"/>
      <c r="E2561"/>
      <c r="F2561"/>
      <c r="G2561"/>
      <c r="I2561"/>
      <c r="J2561"/>
      <c r="K2561"/>
      <c r="L2561"/>
      <c r="M2561"/>
      <c r="N2561"/>
      <c r="O2561"/>
      <c r="P2561"/>
      <c r="Q2561" s="67"/>
      <c r="R2561"/>
      <c r="T2561"/>
      <c r="U2561" s="44"/>
      <c r="V2561"/>
      <c r="W2561"/>
      <c r="X2561"/>
      <c r="Y2561"/>
      <c r="Z2561"/>
      <c r="AA2561"/>
      <c r="AB2561"/>
      <c r="AC2561"/>
      <c r="AD2561"/>
      <c r="AE2561"/>
      <c r="AF2561"/>
      <c r="AG2561"/>
      <c r="AH2561"/>
      <c r="AI2561"/>
      <c r="AJ2561"/>
      <c r="AK2561"/>
      <c r="AL2561"/>
      <c r="AM2561"/>
      <c r="AN2561"/>
      <c r="AO2561" s="44"/>
      <c r="AP2561"/>
      <c r="AR2561"/>
      <c r="AS2561"/>
      <c r="AT2561" s="50"/>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s="50"/>
      <c r="BX2561" s="72"/>
      <c r="BY2561" s="44"/>
      <c r="BZ2561"/>
      <c r="CA2561"/>
      <c r="CB2561"/>
      <c r="CC2561" s="44"/>
      <c r="CD2561" s="44"/>
      <c r="CE2561" s="44"/>
      <c r="CF2561" s="44"/>
      <c r="CG2561" s="44"/>
      <c r="CH2561"/>
      <c r="CI2561"/>
      <c r="CJ2561"/>
      <c r="CK2561"/>
      <c r="CL2561"/>
      <c r="CM2561"/>
      <c r="CN2561"/>
      <c r="CO2561"/>
      <c r="CP2561"/>
      <c r="CQ2561"/>
      <c r="CR2561"/>
      <c r="CS2561"/>
      <c r="CT2561"/>
      <c r="CU2561"/>
      <c r="CW2561"/>
    </row>
    <row r="2562" spans="1:101" x14ac:dyDescent="0.25">
      <c r="A2562"/>
      <c r="B2562"/>
      <c r="C2562"/>
      <c r="D2562"/>
      <c r="E2562"/>
      <c r="F2562"/>
      <c r="G2562"/>
      <c r="I2562"/>
      <c r="J2562"/>
      <c r="K2562"/>
      <c r="L2562"/>
      <c r="M2562"/>
      <c r="N2562"/>
      <c r="O2562"/>
      <c r="P2562"/>
      <c r="Q2562" s="67"/>
      <c r="R2562"/>
      <c r="T2562"/>
      <c r="U2562" s="44"/>
      <c r="V2562"/>
      <c r="W2562"/>
      <c r="X2562"/>
      <c r="Y2562"/>
      <c r="Z2562"/>
      <c r="AA2562"/>
      <c r="AB2562"/>
      <c r="AC2562"/>
      <c r="AD2562"/>
      <c r="AE2562"/>
      <c r="AF2562"/>
      <c r="AG2562"/>
      <c r="AH2562"/>
      <c r="AI2562"/>
      <c r="AJ2562"/>
      <c r="AK2562"/>
      <c r="AL2562"/>
      <c r="AM2562"/>
      <c r="AN2562"/>
      <c r="AO2562" s="44"/>
      <c r="AP2562"/>
      <c r="AR2562"/>
      <c r="AS2562"/>
      <c r="AT2562" s="50"/>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s="50"/>
      <c r="BX2562" s="72"/>
      <c r="BY2562" s="44"/>
      <c r="BZ2562"/>
      <c r="CA2562"/>
      <c r="CB2562"/>
      <c r="CC2562" s="44"/>
      <c r="CD2562" s="44"/>
      <c r="CE2562" s="44"/>
      <c r="CF2562" s="44"/>
      <c r="CG2562" s="44"/>
      <c r="CH2562"/>
      <c r="CI2562"/>
      <c r="CJ2562"/>
      <c r="CK2562"/>
      <c r="CL2562"/>
      <c r="CM2562"/>
      <c r="CN2562"/>
      <c r="CO2562"/>
      <c r="CP2562"/>
      <c r="CQ2562"/>
      <c r="CR2562"/>
      <c r="CS2562"/>
      <c r="CT2562"/>
      <c r="CU2562"/>
      <c r="CW2562"/>
    </row>
    <row r="2563" spans="1:101" x14ac:dyDescent="0.25">
      <c r="A2563"/>
      <c r="B2563"/>
      <c r="C2563"/>
      <c r="D2563"/>
      <c r="E2563"/>
      <c r="F2563"/>
      <c r="G2563"/>
      <c r="I2563"/>
      <c r="J2563"/>
      <c r="K2563"/>
      <c r="L2563"/>
      <c r="M2563"/>
      <c r="N2563"/>
      <c r="O2563"/>
      <c r="P2563"/>
      <c r="Q2563" s="67"/>
      <c r="R2563"/>
      <c r="T2563"/>
      <c r="U2563" s="44"/>
      <c r="V2563"/>
      <c r="W2563"/>
      <c r="X2563"/>
      <c r="Y2563"/>
      <c r="Z2563"/>
      <c r="AA2563"/>
      <c r="AB2563"/>
      <c r="AC2563"/>
      <c r="AD2563"/>
      <c r="AE2563"/>
      <c r="AF2563"/>
      <c r="AG2563"/>
      <c r="AH2563"/>
      <c r="AI2563"/>
      <c r="AJ2563"/>
      <c r="AK2563"/>
      <c r="AL2563"/>
      <c r="AM2563"/>
      <c r="AN2563"/>
      <c r="AO2563" s="44"/>
      <c r="AP2563"/>
      <c r="AR2563"/>
      <c r="AS2563"/>
      <c r="AT2563" s="50"/>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s="50"/>
      <c r="BX2563" s="72"/>
      <c r="BY2563" s="44"/>
      <c r="BZ2563"/>
      <c r="CA2563"/>
      <c r="CB2563"/>
      <c r="CC2563" s="44"/>
      <c r="CD2563" s="44"/>
      <c r="CE2563" s="44"/>
      <c r="CF2563" s="44"/>
      <c r="CG2563" s="44"/>
      <c r="CH2563"/>
      <c r="CI2563"/>
      <c r="CJ2563"/>
      <c r="CK2563"/>
      <c r="CL2563"/>
      <c r="CM2563"/>
      <c r="CN2563"/>
      <c r="CO2563"/>
      <c r="CP2563"/>
      <c r="CQ2563"/>
      <c r="CR2563"/>
      <c r="CS2563"/>
      <c r="CT2563"/>
      <c r="CU2563"/>
      <c r="CW2563"/>
    </row>
    <row r="2564" spans="1:101" x14ac:dyDescent="0.25">
      <c r="A2564"/>
      <c r="B2564"/>
      <c r="C2564"/>
      <c r="D2564"/>
      <c r="E2564"/>
      <c r="F2564"/>
      <c r="G2564"/>
      <c r="I2564"/>
      <c r="J2564"/>
      <c r="K2564"/>
      <c r="L2564"/>
      <c r="M2564"/>
      <c r="N2564"/>
      <c r="O2564"/>
      <c r="P2564"/>
      <c r="Q2564" s="67"/>
      <c r="R2564"/>
      <c r="T2564"/>
      <c r="U2564" s="44"/>
      <c r="V2564"/>
      <c r="W2564"/>
      <c r="X2564"/>
      <c r="Y2564"/>
      <c r="Z2564"/>
      <c r="AA2564"/>
      <c r="AB2564"/>
      <c r="AC2564"/>
      <c r="AD2564"/>
      <c r="AE2564"/>
      <c r="AF2564"/>
      <c r="AG2564"/>
      <c r="AH2564"/>
      <c r="AI2564"/>
      <c r="AJ2564"/>
      <c r="AK2564"/>
      <c r="AL2564"/>
      <c r="AM2564"/>
      <c r="AN2564"/>
      <c r="AO2564" s="44"/>
      <c r="AP2564"/>
      <c r="AR2564"/>
      <c r="AS2564"/>
      <c r="AT2564" s="50"/>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s="50"/>
      <c r="BX2564" s="72"/>
      <c r="BY2564" s="44"/>
      <c r="BZ2564"/>
      <c r="CA2564"/>
      <c r="CB2564"/>
      <c r="CC2564" s="44"/>
      <c r="CD2564" s="44"/>
      <c r="CE2564" s="44"/>
      <c r="CF2564" s="44"/>
      <c r="CG2564" s="44"/>
      <c r="CH2564"/>
      <c r="CI2564"/>
      <c r="CJ2564"/>
      <c r="CK2564"/>
      <c r="CL2564"/>
      <c r="CM2564"/>
      <c r="CN2564"/>
      <c r="CO2564"/>
      <c r="CP2564"/>
      <c r="CQ2564"/>
      <c r="CR2564"/>
      <c r="CS2564"/>
      <c r="CT2564"/>
      <c r="CU2564"/>
      <c r="CW2564"/>
    </row>
    <row r="2565" spans="1:101" x14ac:dyDescent="0.25">
      <c r="A2565"/>
      <c r="B2565"/>
      <c r="C2565"/>
      <c r="D2565"/>
      <c r="E2565"/>
      <c r="F2565"/>
      <c r="G2565"/>
      <c r="I2565"/>
      <c r="J2565"/>
      <c r="K2565"/>
      <c r="L2565"/>
      <c r="M2565"/>
      <c r="N2565"/>
      <c r="O2565"/>
      <c r="P2565"/>
      <c r="Q2565" s="67"/>
      <c r="R2565"/>
      <c r="T2565"/>
      <c r="U2565" s="44"/>
      <c r="V2565"/>
      <c r="W2565"/>
      <c r="X2565"/>
      <c r="Y2565"/>
      <c r="Z2565"/>
      <c r="AA2565"/>
      <c r="AB2565"/>
      <c r="AC2565"/>
      <c r="AD2565"/>
      <c r="AE2565"/>
      <c r="AF2565"/>
      <c r="AG2565"/>
      <c r="AH2565"/>
      <c r="AI2565"/>
      <c r="AJ2565"/>
      <c r="AK2565"/>
      <c r="AL2565"/>
      <c r="AM2565"/>
      <c r="AN2565"/>
      <c r="AO2565" s="44"/>
      <c r="AP2565"/>
      <c r="AR2565"/>
      <c r="AS2565"/>
      <c r="AT2565" s="50"/>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s="50"/>
      <c r="BX2565" s="72"/>
      <c r="BY2565" s="44"/>
      <c r="BZ2565"/>
      <c r="CA2565"/>
      <c r="CB2565"/>
      <c r="CC2565" s="44"/>
      <c r="CD2565" s="44"/>
      <c r="CE2565" s="44"/>
      <c r="CF2565" s="44"/>
      <c r="CG2565" s="44"/>
      <c r="CH2565"/>
      <c r="CI2565"/>
      <c r="CJ2565"/>
      <c r="CK2565"/>
      <c r="CL2565"/>
      <c r="CM2565"/>
      <c r="CN2565"/>
      <c r="CO2565"/>
      <c r="CP2565"/>
      <c r="CQ2565"/>
      <c r="CR2565"/>
      <c r="CS2565"/>
      <c r="CT2565"/>
      <c r="CU2565"/>
      <c r="CW2565"/>
    </row>
    <row r="2566" spans="1:101" x14ac:dyDescent="0.25">
      <c r="A2566"/>
      <c r="B2566"/>
      <c r="C2566"/>
      <c r="D2566"/>
      <c r="E2566"/>
      <c r="F2566"/>
      <c r="G2566"/>
      <c r="I2566"/>
      <c r="J2566"/>
      <c r="K2566"/>
      <c r="L2566"/>
      <c r="M2566"/>
      <c r="N2566"/>
      <c r="O2566"/>
      <c r="P2566"/>
      <c r="Q2566" s="67"/>
      <c r="R2566"/>
      <c r="T2566"/>
      <c r="U2566" s="44"/>
      <c r="V2566"/>
      <c r="W2566"/>
      <c r="X2566"/>
      <c r="Y2566"/>
      <c r="Z2566"/>
      <c r="AA2566"/>
      <c r="AB2566"/>
      <c r="AC2566"/>
      <c r="AD2566"/>
      <c r="AE2566"/>
      <c r="AF2566"/>
      <c r="AG2566"/>
      <c r="AH2566"/>
      <c r="AI2566"/>
      <c r="AJ2566"/>
      <c r="AK2566"/>
      <c r="AL2566"/>
      <c r="AM2566"/>
      <c r="AN2566"/>
      <c r="AO2566" s="44"/>
      <c r="AP2566"/>
      <c r="AR2566"/>
      <c r="AS2566"/>
      <c r="AT2566" s="50"/>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s="50"/>
      <c r="BX2566" s="72"/>
      <c r="BY2566" s="44"/>
      <c r="BZ2566"/>
      <c r="CA2566"/>
      <c r="CB2566"/>
      <c r="CC2566" s="44"/>
      <c r="CD2566" s="44"/>
      <c r="CE2566" s="44"/>
      <c r="CF2566" s="44"/>
      <c r="CG2566" s="44"/>
      <c r="CH2566"/>
      <c r="CI2566"/>
      <c r="CJ2566"/>
      <c r="CK2566"/>
      <c r="CL2566"/>
      <c r="CM2566"/>
      <c r="CN2566"/>
      <c r="CO2566"/>
      <c r="CP2566"/>
      <c r="CQ2566"/>
      <c r="CR2566"/>
      <c r="CS2566"/>
      <c r="CT2566"/>
      <c r="CU2566"/>
      <c r="CW2566"/>
    </row>
    <row r="2567" spans="1:101" x14ac:dyDescent="0.25">
      <c r="A2567"/>
      <c r="B2567"/>
      <c r="C2567"/>
      <c r="D2567"/>
      <c r="E2567"/>
      <c r="F2567"/>
      <c r="G2567"/>
      <c r="I2567"/>
      <c r="J2567"/>
      <c r="K2567"/>
      <c r="L2567"/>
      <c r="M2567"/>
      <c r="N2567"/>
      <c r="O2567"/>
      <c r="P2567"/>
      <c r="Q2567" s="67"/>
      <c r="R2567"/>
      <c r="T2567"/>
      <c r="U2567" s="44"/>
      <c r="V2567"/>
      <c r="W2567"/>
      <c r="X2567"/>
      <c r="Y2567"/>
      <c r="Z2567"/>
      <c r="AA2567"/>
      <c r="AB2567"/>
      <c r="AC2567"/>
      <c r="AD2567"/>
      <c r="AE2567"/>
      <c r="AF2567"/>
      <c r="AG2567"/>
      <c r="AH2567"/>
      <c r="AI2567"/>
      <c r="AJ2567"/>
      <c r="AK2567"/>
      <c r="AL2567"/>
      <c r="AM2567"/>
      <c r="AN2567"/>
      <c r="AO2567" s="44"/>
      <c r="AP2567"/>
      <c r="AR2567"/>
      <c r="AS2567"/>
      <c r="AT2567" s="50"/>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s="50"/>
      <c r="BX2567" s="72"/>
      <c r="BY2567" s="44"/>
      <c r="BZ2567"/>
      <c r="CA2567"/>
      <c r="CB2567"/>
      <c r="CC2567" s="44"/>
      <c r="CD2567" s="44"/>
      <c r="CE2567" s="44"/>
      <c r="CF2567" s="44"/>
      <c r="CG2567" s="44"/>
      <c r="CH2567"/>
      <c r="CI2567"/>
      <c r="CJ2567"/>
      <c r="CK2567"/>
      <c r="CL2567"/>
      <c r="CM2567"/>
      <c r="CN2567"/>
      <c r="CO2567"/>
      <c r="CP2567"/>
      <c r="CQ2567"/>
      <c r="CR2567"/>
      <c r="CS2567"/>
      <c r="CT2567"/>
      <c r="CU2567"/>
      <c r="CW2567"/>
    </row>
    <row r="2568" spans="1:101" x14ac:dyDescent="0.25">
      <c r="A2568"/>
      <c r="B2568"/>
      <c r="C2568"/>
      <c r="D2568"/>
      <c r="E2568"/>
      <c r="F2568"/>
      <c r="G2568"/>
      <c r="I2568"/>
      <c r="J2568"/>
      <c r="K2568"/>
      <c r="L2568"/>
      <c r="M2568"/>
      <c r="N2568"/>
      <c r="O2568"/>
      <c r="P2568"/>
      <c r="Q2568" s="67"/>
      <c r="R2568"/>
      <c r="T2568"/>
      <c r="U2568" s="44"/>
      <c r="V2568"/>
      <c r="W2568"/>
      <c r="X2568"/>
      <c r="Y2568"/>
      <c r="Z2568"/>
      <c r="AA2568"/>
      <c r="AB2568"/>
      <c r="AC2568"/>
      <c r="AD2568"/>
      <c r="AE2568"/>
      <c r="AF2568"/>
      <c r="AG2568"/>
      <c r="AH2568"/>
      <c r="AI2568"/>
      <c r="AJ2568"/>
      <c r="AK2568"/>
      <c r="AL2568"/>
      <c r="AM2568"/>
      <c r="AN2568"/>
      <c r="AO2568" s="44"/>
      <c r="AP2568"/>
      <c r="AR2568"/>
      <c r="AS2568"/>
      <c r="AT2568" s="50"/>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s="50"/>
      <c r="BX2568" s="72"/>
      <c r="BY2568" s="44"/>
      <c r="BZ2568"/>
      <c r="CA2568"/>
      <c r="CB2568"/>
      <c r="CC2568" s="44"/>
      <c r="CD2568" s="44"/>
      <c r="CE2568" s="44"/>
      <c r="CF2568" s="44"/>
      <c r="CG2568" s="44"/>
      <c r="CH2568"/>
      <c r="CI2568"/>
      <c r="CJ2568"/>
      <c r="CK2568"/>
      <c r="CL2568"/>
      <c r="CM2568"/>
      <c r="CN2568"/>
      <c r="CO2568"/>
      <c r="CP2568"/>
      <c r="CQ2568"/>
      <c r="CR2568"/>
      <c r="CS2568"/>
      <c r="CT2568"/>
      <c r="CU2568"/>
      <c r="CW2568"/>
    </row>
    <row r="2569" spans="1:101" x14ac:dyDescent="0.25">
      <c r="A2569"/>
      <c r="B2569"/>
      <c r="C2569"/>
      <c r="D2569"/>
      <c r="E2569"/>
      <c r="F2569"/>
      <c r="G2569"/>
      <c r="I2569"/>
      <c r="J2569"/>
      <c r="K2569"/>
      <c r="L2569"/>
      <c r="M2569"/>
      <c r="N2569"/>
      <c r="O2569"/>
      <c r="P2569"/>
      <c r="Q2569" s="67"/>
      <c r="R2569"/>
      <c r="T2569"/>
      <c r="U2569" s="44"/>
      <c r="V2569"/>
      <c r="W2569"/>
      <c r="X2569"/>
      <c r="Y2569"/>
      <c r="Z2569"/>
      <c r="AA2569"/>
      <c r="AB2569"/>
      <c r="AC2569"/>
      <c r="AD2569"/>
      <c r="AE2569"/>
      <c r="AF2569"/>
      <c r="AG2569"/>
      <c r="AH2569"/>
      <c r="AI2569"/>
      <c r="AJ2569"/>
      <c r="AK2569"/>
      <c r="AL2569"/>
      <c r="AM2569"/>
      <c r="AN2569"/>
      <c r="AO2569" s="44"/>
      <c r="AP2569"/>
      <c r="AR2569"/>
      <c r="AS2569"/>
      <c r="AT2569" s="50"/>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s="50"/>
      <c r="BX2569" s="72"/>
      <c r="BY2569" s="44"/>
      <c r="BZ2569"/>
      <c r="CA2569"/>
      <c r="CB2569"/>
      <c r="CC2569" s="44"/>
      <c r="CD2569" s="44"/>
      <c r="CE2569" s="44"/>
      <c r="CF2569" s="44"/>
      <c r="CG2569" s="44"/>
      <c r="CH2569"/>
      <c r="CI2569"/>
      <c r="CJ2569"/>
      <c r="CK2569"/>
      <c r="CL2569"/>
      <c r="CM2569"/>
      <c r="CN2569"/>
      <c r="CO2569"/>
      <c r="CP2569"/>
      <c r="CQ2569"/>
      <c r="CR2569"/>
      <c r="CS2569"/>
      <c r="CT2569"/>
      <c r="CU2569"/>
      <c r="CW2569"/>
    </row>
    <row r="2570" spans="1:101" x14ac:dyDescent="0.25">
      <c r="A2570"/>
      <c r="B2570"/>
      <c r="C2570"/>
      <c r="D2570"/>
      <c r="E2570"/>
      <c r="F2570"/>
      <c r="G2570"/>
      <c r="I2570"/>
      <c r="J2570"/>
      <c r="K2570"/>
      <c r="L2570"/>
      <c r="M2570"/>
      <c r="N2570"/>
      <c r="O2570"/>
      <c r="P2570"/>
      <c r="Q2570" s="67"/>
      <c r="R2570"/>
      <c r="T2570"/>
      <c r="U2570" s="44"/>
      <c r="V2570"/>
      <c r="W2570"/>
      <c r="X2570"/>
      <c r="Y2570"/>
      <c r="Z2570"/>
      <c r="AA2570"/>
      <c r="AB2570"/>
      <c r="AC2570"/>
      <c r="AD2570"/>
      <c r="AE2570"/>
      <c r="AF2570"/>
      <c r="AG2570"/>
      <c r="AH2570"/>
      <c r="AI2570"/>
      <c r="AJ2570"/>
      <c r="AK2570"/>
      <c r="AL2570"/>
      <c r="AM2570"/>
      <c r="AN2570"/>
      <c r="AO2570" s="44"/>
      <c r="AP2570"/>
      <c r="AR2570"/>
      <c r="AS2570"/>
      <c r="AT2570" s="5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s="50"/>
      <c r="BX2570" s="72"/>
      <c r="BY2570" s="44"/>
      <c r="BZ2570"/>
      <c r="CA2570"/>
      <c r="CB2570"/>
      <c r="CC2570" s="44"/>
      <c r="CD2570" s="44"/>
      <c r="CE2570" s="44"/>
      <c r="CF2570" s="44"/>
      <c r="CG2570" s="44"/>
      <c r="CH2570"/>
      <c r="CI2570"/>
      <c r="CJ2570"/>
      <c r="CK2570"/>
      <c r="CL2570"/>
      <c r="CM2570"/>
      <c r="CN2570"/>
      <c r="CO2570"/>
      <c r="CP2570"/>
      <c r="CQ2570"/>
      <c r="CR2570"/>
      <c r="CS2570"/>
      <c r="CT2570"/>
      <c r="CU2570"/>
      <c r="CW2570"/>
    </row>
    <row r="2571" spans="1:101" x14ac:dyDescent="0.25">
      <c r="A2571"/>
      <c r="B2571"/>
      <c r="C2571"/>
      <c r="D2571"/>
      <c r="E2571"/>
      <c r="F2571"/>
      <c r="G2571"/>
      <c r="I2571"/>
      <c r="J2571"/>
      <c r="K2571"/>
      <c r="L2571"/>
      <c r="M2571"/>
      <c r="N2571"/>
      <c r="O2571"/>
      <c r="P2571"/>
      <c r="Q2571" s="67"/>
      <c r="R2571"/>
      <c r="T2571"/>
      <c r="U2571" s="44"/>
      <c r="V2571"/>
      <c r="W2571"/>
      <c r="X2571"/>
      <c r="Y2571"/>
      <c r="Z2571"/>
      <c r="AA2571"/>
      <c r="AB2571"/>
      <c r="AC2571"/>
      <c r="AD2571"/>
      <c r="AE2571"/>
      <c r="AF2571"/>
      <c r="AG2571"/>
      <c r="AH2571"/>
      <c r="AI2571"/>
      <c r="AJ2571"/>
      <c r="AK2571"/>
      <c r="AL2571"/>
      <c r="AM2571"/>
      <c r="AN2571"/>
      <c r="AO2571" s="44"/>
      <c r="AP2571"/>
      <c r="AR2571"/>
      <c r="AS2571"/>
      <c r="AT2571" s="50"/>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s="50"/>
      <c r="BX2571" s="72"/>
      <c r="BY2571" s="44"/>
      <c r="BZ2571"/>
      <c r="CA2571"/>
      <c r="CB2571"/>
      <c r="CC2571" s="44"/>
      <c r="CD2571" s="44"/>
      <c r="CE2571" s="44"/>
      <c r="CF2571" s="44"/>
      <c r="CG2571" s="44"/>
      <c r="CH2571"/>
      <c r="CI2571"/>
      <c r="CJ2571"/>
      <c r="CK2571"/>
      <c r="CL2571"/>
      <c r="CM2571"/>
      <c r="CN2571"/>
      <c r="CO2571"/>
      <c r="CP2571"/>
      <c r="CQ2571"/>
      <c r="CR2571"/>
      <c r="CS2571"/>
      <c r="CT2571"/>
      <c r="CU2571"/>
      <c r="CW2571"/>
    </row>
    <row r="2572" spans="1:101" x14ac:dyDescent="0.25">
      <c r="A2572"/>
      <c r="B2572"/>
      <c r="C2572"/>
      <c r="D2572"/>
      <c r="E2572"/>
      <c r="F2572"/>
      <c r="G2572"/>
      <c r="I2572"/>
      <c r="J2572"/>
      <c r="K2572"/>
      <c r="L2572"/>
      <c r="M2572"/>
      <c r="N2572"/>
      <c r="O2572"/>
      <c r="P2572"/>
      <c r="Q2572" s="67"/>
      <c r="R2572"/>
      <c r="T2572"/>
      <c r="U2572" s="44"/>
      <c r="V2572"/>
      <c r="W2572"/>
      <c r="X2572"/>
      <c r="Y2572"/>
      <c r="Z2572"/>
      <c r="AA2572"/>
      <c r="AB2572"/>
      <c r="AC2572"/>
      <c r="AD2572"/>
      <c r="AE2572"/>
      <c r="AF2572"/>
      <c r="AG2572"/>
      <c r="AH2572"/>
      <c r="AI2572"/>
      <c r="AJ2572"/>
      <c r="AK2572"/>
      <c r="AL2572"/>
      <c r="AM2572"/>
      <c r="AN2572"/>
      <c r="AO2572" s="44"/>
      <c r="AP2572"/>
      <c r="AR2572"/>
      <c r="AS2572"/>
      <c r="AT2572" s="50"/>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s="50"/>
      <c r="BX2572" s="72"/>
      <c r="BY2572" s="44"/>
      <c r="BZ2572"/>
      <c r="CA2572"/>
      <c r="CB2572"/>
      <c r="CC2572" s="44"/>
      <c r="CD2572" s="44"/>
      <c r="CE2572" s="44"/>
      <c r="CF2572" s="44"/>
      <c r="CG2572" s="44"/>
      <c r="CH2572"/>
      <c r="CI2572"/>
      <c r="CJ2572"/>
      <c r="CK2572"/>
      <c r="CL2572"/>
      <c r="CM2572"/>
      <c r="CN2572"/>
      <c r="CO2572"/>
      <c r="CP2572"/>
      <c r="CQ2572"/>
      <c r="CR2572"/>
      <c r="CS2572"/>
      <c r="CT2572"/>
      <c r="CU2572"/>
      <c r="CW2572"/>
    </row>
    <row r="2573" spans="1:101" x14ac:dyDescent="0.25">
      <c r="A2573"/>
      <c r="B2573"/>
      <c r="C2573"/>
      <c r="D2573"/>
      <c r="E2573"/>
      <c r="F2573"/>
      <c r="G2573"/>
      <c r="I2573"/>
      <c r="J2573"/>
      <c r="K2573"/>
      <c r="L2573"/>
      <c r="M2573"/>
      <c r="N2573"/>
      <c r="O2573"/>
      <c r="P2573"/>
      <c r="Q2573" s="67"/>
      <c r="R2573"/>
      <c r="T2573"/>
      <c r="U2573" s="44"/>
      <c r="V2573"/>
      <c r="W2573"/>
      <c r="X2573"/>
      <c r="Y2573"/>
      <c r="Z2573"/>
      <c r="AA2573"/>
      <c r="AB2573"/>
      <c r="AC2573"/>
      <c r="AD2573"/>
      <c r="AE2573"/>
      <c r="AF2573"/>
      <c r="AG2573"/>
      <c r="AH2573"/>
      <c r="AI2573"/>
      <c r="AJ2573"/>
      <c r="AK2573"/>
      <c r="AL2573"/>
      <c r="AM2573"/>
      <c r="AN2573"/>
      <c r="AO2573" s="44"/>
      <c r="AP2573"/>
      <c r="AR2573"/>
      <c r="AS2573"/>
      <c r="AT2573" s="50"/>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s="50"/>
      <c r="BX2573" s="72"/>
      <c r="BY2573" s="44"/>
      <c r="BZ2573"/>
      <c r="CA2573"/>
      <c r="CB2573"/>
      <c r="CC2573" s="44"/>
      <c r="CD2573" s="44"/>
      <c r="CE2573" s="44"/>
      <c r="CF2573" s="44"/>
      <c r="CG2573" s="44"/>
      <c r="CH2573"/>
      <c r="CI2573"/>
      <c r="CJ2573"/>
      <c r="CK2573"/>
      <c r="CL2573"/>
      <c r="CM2573"/>
      <c r="CN2573"/>
      <c r="CO2573"/>
      <c r="CP2573"/>
      <c r="CQ2573"/>
      <c r="CR2573"/>
      <c r="CS2573"/>
      <c r="CT2573"/>
      <c r="CU2573"/>
      <c r="CW2573"/>
    </row>
    <row r="2574" spans="1:101" x14ac:dyDescent="0.25">
      <c r="A2574"/>
      <c r="B2574"/>
      <c r="C2574"/>
      <c r="D2574"/>
      <c r="E2574"/>
      <c r="F2574"/>
      <c r="G2574"/>
      <c r="I2574"/>
      <c r="J2574"/>
      <c r="K2574"/>
      <c r="L2574"/>
      <c r="M2574"/>
      <c r="N2574"/>
      <c r="O2574"/>
      <c r="P2574"/>
      <c r="Q2574" s="67"/>
      <c r="R2574"/>
      <c r="T2574"/>
      <c r="U2574" s="44"/>
      <c r="V2574"/>
      <c r="W2574"/>
      <c r="X2574"/>
      <c r="Y2574"/>
      <c r="Z2574"/>
      <c r="AA2574"/>
      <c r="AB2574"/>
      <c r="AC2574"/>
      <c r="AD2574"/>
      <c r="AE2574"/>
      <c r="AF2574"/>
      <c r="AG2574"/>
      <c r="AH2574"/>
      <c r="AI2574"/>
      <c r="AJ2574"/>
      <c r="AK2574"/>
      <c r="AL2574"/>
      <c r="AM2574"/>
      <c r="AN2574"/>
      <c r="AO2574" s="44"/>
      <c r="AP2574"/>
      <c r="AR2574"/>
      <c r="AS2574"/>
      <c r="AT2574" s="50"/>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s="50"/>
      <c r="BX2574" s="72"/>
      <c r="BY2574" s="44"/>
      <c r="BZ2574"/>
      <c r="CA2574"/>
      <c r="CB2574"/>
      <c r="CC2574" s="44"/>
      <c r="CD2574" s="44"/>
      <c r="CE2574" s="44"/>
      <c r="CF2574" s="44"/>
      <c r="CG2574" s="44"/>
      <c r="CH2574"/>
      <c r="CI2574"/>
      <c r="CJ2574"/>
      <c r="CK2574"/>
      <c r="CL2574"/>
      <c r="CM2574"/>
      <c r="CN2574"/>
      <c r="CO2574"/>
      <c r="CP2574"/>
      <c r="CQ2574"/>
      <c r="CR2574"/>
      <c r="CS2574"/>
      <c r="CT2574"/>
      <c r="CU2574"/>
      <c r="CW2574"/>
    </row>
    <row r="2575" spans="1:101" x14ac:dyDescent="0.25">
      <c r="A2575"/>
      <c r="B2575"/>
      <c r="C2575"/>
      <c r="D2575"/>
      <c r="E2575"/>
      <c r="F2575"/>
      <c r="G2575"/>
      <c r="I2575"/>
      <c r="J2575"/>
      <c r="K2575"/>
      <c r="L2575"/>
      <c r="M2575"/>
      <c r="N2575"/>
      <c r="O2575"/>
      <c r="P2575"/>
      <c r="Q2575" s="67"/>
      <c r="R2575"/>
      <c r="T2575"/>
      <c r="U2575" s="44"/>
      <c r="V2575"/>
      <c r="W2575"/>
      <c r="X2575"/>
      <c r="Y2575"/>
      <c r="Z2575"/>
      <c r="AA2575"/>
      <c r="AB2575"/>
      <c r="AC2575"/>
      <c r="AD2575"/>
      <c r="AE2575"/>
      <c r="AF2575"/>
      <c r="AG2575"/>
      <c r="AH2575"/>
      <c r="AI2575"/>
      <c r="AJ2575"/>
      <c r="AK2575"/>
      <c r="AL2575"/>
      <c r="AM2575"/>
      <c r="AN2575"/>
      <c r="AO2575" s="44"/>
      <c r="AP2575"/>
      <c r="AR2575"/>
      <c r="AS2575"/>
      <c r="AT2575" s="50"/>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s="50"/>
      <c r="BX2575" s="72"/>
      <c r="BY2575" s="44"/>
      <c r="BZ2575"/>
      <c r="CA2575"/>
      <c r="CB2575"/>
      <c r="CC2575" s="44"/>
      <c r="CD2575" s="44"/>
      <c r="CE2575" s="44"/>
      <c r="CF2575" s="44"/>
      <c r="CG2575" s="44"/>
      <c r="CH2575"/>
      <c r="CI2575"/>
      <c r="CJ2575"/>
      <c r="CK2575"/>
      <c r="CL2575"/>
      <c r="CM2575"/>
      <c r="CN2575"/>
      <c r="CO2575"/>
      <c r="CP2575"/>
      <c r="CQ2575"/>
      <c r="CR2575"/>
      <c r="CS2575"/>
      <c r="CT2575"/>
      <c r="CU2575"/>
      <c r="CW2575"/>
    </row>
    <row r="2576" spans="1:101" x14ac:dyDescent="0.25">
      <c r="A2576"/>
      <c r="B2576"/>
      <c r="C2576"/>
      <c r="D2576"/>
      <c r="E2576"/>
      <c r="F2576"/>
      <c r="G2576"/>
      <c r="I2576"/>
      <c r="J2576"/>
      <c r="K2576"/>
      <c r="L2576"/>
      <c r="M2576"/>
      <c r="N2576"/>
      <c r="O2576"/>
      <c r="P2576"/>
      <c r="Q2576" s="67"/>
      <c r="R2576"/>
      <c r="T2576"/>
      <c r="U2576" s="44"/>
      <c r="V2576"/>
      <c r="W2576"/>
      <c r="X2576"/>
      <c r="Y2576"/>
      <c r="Z2576"/>
      <c r="AA2576"/>
      <c r="AB2576"/>
      <c r="AC2576"/>
      <c r="AD2576"/>
      <c r="AE2576"/>
      <c r="AF2576"/>
      <c r="AG2576"/>
      <c r="AH2576"/>
      <c r="AI2576"/>
      <c r="AJ2576"/>
      <c r="AK2576"/>
      <c r="AL2576"/>
      <c r="AM2576"/>
      <c r="AN2576"/>
      <c r="AO2576" s="44"/>
      <c r="AP2576"/>
      <c r="AR2576"/>
      <c r="AS2576"/>
      <c r="AT2576" s="50"/>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s="50"/>
      <c r="BX2576" s="72"/>
      <c r="BY2576" s="44"/>
      <c r="BZ2576"/>
      <c r="CA2576"/>
      <c r="CB2576"/>
      <c r="CC2576" s="44"/>
      <c r="CD2576" s="44"/>
      <c r="CE2576" s="44"/>
      <c r="CF2576" s="44"/>
      <c r="CG2576" s="44"/>
      <c r="CH2576"/>
      <c r="CI2576"/>
      <c r="CJ2576"/>
      <c r="CK2576"/>
      <c r="CL2576"/>
      <c r="CM2576"/>
      <c r="CN2576"/>
      <c r="CO2576"/>
      <c r="CP2576"/>
      <c r="CQ2576"/>
      <c r="CR2576"/>
      <c r="CS2576"/>
      <c r="CT2576"/>
      <c r="CU2576"/>
      <c r="CW2576"/>
    </row>
    <row r="2577" spans="1:101" x14ac:dyDescent="0.25">
      <c r="A2577"/>
      <c r="B2577"/>
      <c r="C2577"/>
      <c r="D2577"/>
      <c r="E2577"/>
      <c r="F2577"/>
      <c r="G2577"/>
      <c r="I2577"/>
      <c r="J2577"/>
      <c r="K2577"/>
      <c r="L2577"/>
      <c r="M2577"/>
      <c r="N2577"/>
      <c r="O2577"/>
      <c r="P2577"/>
      <c r="Q2577" s="67"/>
      <c r="R2577"/>
      <c r="T2577"/>
      <c r="U2577" s="44"/>
      <c r="V2577"/>
      <c r="W2577"/>
      <c r="X2577"/>
      <c r="Y2577"/>
      <c r="Z2577"/>
      <c r="AA2577"/>
      <c r="AB2577"/>
      <c r="AC2577"/>
      <c r="AD2577"/>
      <c r="AE2577"/>
      <c r="AF2577"/>
      <c r="AG2577"/>
      <c r="AH2577"/>
      <c r="AI2577"/>
      <c r="AJ2577"/>
      <c r="AK2577"/>
      <c r="AL2577"/>
      <c r="AM2577"/>
      <c r="AN2577"/>
      <c r="AO2577" s="44"/>
      <c r="AP2577"/>
      <c r="AR2577"/>
      <c r="AS2577"/>
      <c r="AT2577" s="50"/>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s="50"/>
      <c r="BX2577" s="72"/>
      <c r="BY2577" s="44"/>
      <c r="BZ2577"/>
      <c r="CA2577"/>
      <c r="CB2577"/>
      <c r="CC2577" s="44"/>
      <c r="CD2577" s="44"/>
      <c r="CE2577" s="44"/>
      <c r="CF2577" s="44"/>
      <c r="CG2577" s="44"/>
      <c r="CH2577"/>
      <c r="CI2577"/>
      <c r="CJ2577"/>
      <c r="CK2577"/>
      <c r="CL2577"/>
      <c r="CM2577"/>
      <c r="CN2577"/>
      <c r="CO2577"/>
      <c r="CP2577"/>
      <c r="CQ2577"/>
      <c r="CR2577"/>
      <c r="CS2577"/>
      <c r="CT2577"/>
      <c r="CU2577"/>
      <c r="CW2577"/>
    </row>
    <row r="2578" spans="1:101" x14ac:dyDescent="0.25">
      <c r="A2578"/>
      <c r="B2578"/>
      <c r="C2578"/>
      <c r="D2578"/>
      <c r="E2578"/>
      <c r="F2578"/>
      <c r="G2578"/>
      <c r="I2578"/>
      <c r="J2578"/>
      <c r="K2578"/>
      <c r="L2578"/>
      <c r="M2578"/>
      <c r="N2578"/>
      <c r="O2578"/>
      <c r="P2578"/>
      <c r="Q2578" s="67"/>
      <c r="R2578"/>
      <c r="T2578"/>
      <c r="U2578" s="44"/>
      <c r="V2578"/>
      <c r="W2578"/>
      <c r="X2578"/>
      <c r="Y2578"/>
      <c r="Z2578"/>
      <c r="AA2578"/>
      <c r="AB2578"/>
      <c r="AC2578"/>
      <c r="AD2578"/>
      <c r="AE2578"/>
      <c r="AF2578"/>
      <c r="AG2578"/>
      <c r="AH2578"/>
      <c r="AI2578"/>
      <c r="AJ2578"/>
      <c r="AK2578"/>
      <c r="AL2578"/>
      <c r="AM2578"/>
      <c r="AN2578"/>
      <c r="AO2578" s="44"/>
      <c r="AP2578"/>
      <c r="AR2578"/>
      <c r="AS2578"/>
      <c r="AT2578" s="50"/>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s="50"/>
      <c r="BX2578" s="72"/>
      <c r="BY2578" s="44"/>
      <c r="BZ2578"/>
      <c r="CA2578"/>
      <c r="CB2578"/>
      <c r="CC2578" s="44"/>
      <c r="CD2578" s="44"/>
      <c r="CE2578" s="44"/>
      <c r="CF2578" s="44"/>
      <c r="CG2578" s="44"/>
      <c r="CH2578"/>
      <c r="CI2578"/>
      <c r="CJ2578"/>
      <c r="CK2578"/>
      <c r="CL2578"/>
      <c r="CM2578"/>
      <c r="CN2578"/>
      <c r="CO2578"/>
      <c r="CP2578"/>
      <c r="CQ2578"/>
      <c r="CR2578"/>
      <c r="CS2578"/>
      <c r="CT2578"/>
      <c r="CU2578"/>
      <c r="CW2578"/>
    </row>
    <row r="2579" spans="1:101" x14ac:dyDescent="0.25">
      <c r="A2579"/>
      <c r="B2579"/>
      <c r="C2579"/>
      <c r="D2579"/>
      <c r="E2579"/>
      <c r="F2579"/>
      <c r="G2579"/>
      <c r="I2579"/>
      <c r="J2579"/>
      <c r="K2579"/>
      <c r="L2579"/>
      <c r="M2579"/>
      <c r="N2579"/>
      <c r="O2579"/>
      <c r="P2579"/>
      <c r="Q2579" s="67"/>
      <c r="R2579"/>
      <c r="T2579"/>
      <c r="U2579" s="44"/>
      <c r="V2579"/>
      <c r="W2579"/>
      <c r="X2579"/>
      <c r="Y2579"/>
      <c r="Z2579"/>
      <c r="AA2579"/>
      <c r="AB2579"/>
      <c r="AC2579"/>
      <c r="AD2579"/>
      <c r="AE2579"/>
      <c r="AF2579"/>
      <c r="AG2579"/>
      <c r="AH2579"/>
      <c r="AI2579"/>
      <c r="AJ2579"/>
      <c r="AK2579"/>
      <c r="AL2579"/>
      <c r="AM2579"/>
      <c r="AN2579"/>
      <c r="AO2579" s="44"/>
      <c r="AP2579"/>
      <c r="AR2579"/>
      <c r="AS2579"/>
      <c r="AT2579" s="50"/>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s="50"/>
      <c r="BX2579" s="72"/>
      <c r="BY2579" s="44"/>
      <c r="BZ2579"/>
      <c r="CA2579"/>
      <c r="CB2579"/>
      <c r="CC2579" s="44"/>
      <c r="CD2579" s="44"/>
      <c r="CE2579" s="44"/>
      <c r="CF2579" s="44"/>
      <c r="CG2579" s="44"/>
      <c r="CH2579"/>
      <c r="CI2579"/>
      <c r="CJ2579"/>
      <c r="CK2579"/>
      <c r="CL2579"/>
      <c r="CM2579"/>
      <c r="CN2579"/>
      <c r="CO2579"/>
      <c r="CP2579"/>
      <c r="CQ2579"/>
      <c r="CR2579"/>
      <c r="CS2579"/>
      <c r="CT2579"/>
      <c r="CU2579"/>
      <c r="CW2579"/>
    </row>
    <row r="2580" spans="1:101" x14ac:dyDescent="0.25">
      <c r="A2580"/>
      <c r="B2580"/>
      <c r="C2580"/>
      <c r="D2580"/>
      <c r="E2580"/>
      <c r="F2580"/>
      <c r="G2580"/>
      <c r="I2580"/>
      <c r="J2580"/>
      <c r="K2580"/>
      <c r="L2580"/>
      <c r="M2580"/>
      <c r="N2580"/>
      <c r="O2580"/>
      <c r="P2580"/>
      <c r="Q2580" s="67"/>
      <c r="R2580"/>
      <c r="T2580"/>
      <c r="U2580" s="44"/>
      <c r="V2580"/>
      <c r="W2580"/>
      <c r="X2580"/>
      <c r="Y2580"/>
      <c r="Z2580"/>
      <c r="AA2580"/>
      <c r="AB2580"/>
      <c r="AC2580"/>
      <c r="AD2580"/>
      <c r="AE2580"/>
      <c r="AF2580"/>
      <c r="AG2580"/>
      <c r="AH2580"/>
      <c r="AI2580"/>
      <c r="AJ2580"/>
      <c r="AK2580"/>
      <c r="AL2580"/>
      <c r="AM2580"/>
      <c r="AN2580"/>
      <c r="AO2580" s="44"/>
      <c r="AP2580"/>
      <c r="AR2580"/>
      <c r="AS2580"/>
      <c r="AT2580" s="5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s="50"/>
      <c r="BX2580" s="72"/>
      <c r="BY2580" s="44"/>
      <c r="BZ2580"/>
      <c r="CA2580"/>
      <c r="CB2580"/>
      <c r="CC2580" s="44"/>
      <c r="CD2580" s="44"/>
      <c r="CE2580" s="44"/>
      <c r="CF2580" s="44"/>
      <c r="CG2580" s="44"/>
      <c r="CH2580"/>
      <c r="CI2580"/>
      <c r="CJ2580"/>
      <c r="CK2580"/>
      <c r="CL2580"/>
      <c r="CM2580"/>
      <c r="CN2580"/>
      <c r="CO2580"/>
      <c r="CP2580"/>
      <c r="CQ2580"/>
      <c r="CR2580"/>
      <c r="CS2580"/>
      <c r="CT2580"/>
      <c r="CU2580"/>
      <c r="CW2580"/>
    </row>
    <row r="2581" spans="1:101" x14ac:dyDescent="0.25">
      <c r="A2581"/>
      <c r="B2581"/>
      <c r="C2581"/>
      <c r="D2581"/>
      <c r="E2581"/>
      <c r="F2581"/>
      <c r="G2581"/>
      <c r="I2581"/>
      <c r="J2581"/>
      <c r="K2581"/>
      <c r="L2581"/>
      <c r="M2581"/>
      <c r="N2581"/>
      <c r="O2581"/>
      <c r="P2581"/>
      <c r="Q2581" s="67"/>
      <c r="R2581"/>
      <c r="T2581"/>
      <c r="U2581" s="44"/>
      <c r="V2581"/>
      <c r="W2581"/>
      <c r="X2581"/>
      <c r="Y2581"/>
      <c r="Z2581"/>
      <c r="AA2581"/>
      <c r="AB2581"/>
      <c r="AC2581"/>
      <c r="AD2581"/>
      <c r="AE2581"/>
      <c r="AF2581"/>
      <c r="AG2581"/>
      <c r="AH2581"/>
      <c r="AI2581"/>
      <c r="AJ2581"/>
      <c r="AK2581"/>
      <c r="AL2581"/>
      <c r="AM2581"/>
      <c r="AN2581"/>
      <c r="AO2581" s="44"/>
      <c r="AP2581"/>
      <c r="AR2581"/>
      <c r="AS2581"/>
      <c r="AT2581" s="50"/>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s="50"/>
      <c r="BX2581" s="72"/>
      <c r="BY2581" s="44"/>
      <c r="BZ2581"/>
      <c r="CA2581"/>
      <c r="CB2581"/>
      <c r="CC2581" s="44"/>
      <c r="CD2581" s="44"/>
      <c r="CE2581" s="44"/>
      <c r="CF2581" s="44"/>
      <c r="CG2581" s="44"/>
      <c r="CH2581"/>
      <c r="CI2581"/>
      <c r="CJ2581"/>
      <c r="CK2581"/>
      <c r="CL2581"/>
      <c r="CM2581"/>
      <c r="CN2581"/>
      <c r="CO2581"/>
      <c r="CP2581"/>
      <c r="CQ2581"/>
      <c r="CR2581"/>
      <c r="CS2581"/>
      <c r="CT2581"/>
      <c r="CU2581"/>
      <c r="CW2581"/>
    </row>
    <row r="2582" spans="1:101" x14ac:dyDescent="0.25">
      <c r="A2582"/>
      <c r="B2582"/>
      <c r="C2582"/>
      <c r="D2582"/>
      <c r="E2582"/>
      <c r="F2582"/>
      <c r="G2582"/>
      <c r="I2582"/>
      <c r="J2582"/>
      <c r="K2582"/>
      <c r="L2582"/>
      <c r="M2582"/>
      <c r="N2582"/>
      <c r="O2582"/>
      <c r="P2582"/>
      <c r="Q2582" s="67"/>
      <c r="R2582"/>
      <c r="T2582"/>
      <c r="U2582" s="44"/>
      <c r="V2582"/>
      <c r="W2582"/>
      <c r="X2582"/>
      <c r="Y2582"/>
      <c r="Z2582"/>
      <c r="AA2582"/>
      <c r="AB2582"/>
      <c r="AC2582"/>
      <c r="AD2582"/>
      <c r="AE2582"/>
      <c r="AF2582"/>
      <c r="AG2582"/>
      <c r="AH2582"/>
      <c r="AI2582"/>
      <c r="AJ2582"/>
      <c r="AK2582"/>
      <c r="AL2582"/>
      <c r="AM2582"/>
      <c r="AN2582"/>
      <c r="AO2582" s="44"/>
      <c r="AP2582"/>
      <c r="AR2582"/>
      <c r="AS2582"/>
      <c r="AT2582" s="50"/>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s="50"/>
      <c r="BX2582" s="72"/>
      <c r="BY2582" s="44"/>
      <c r="BZ2582"/>
      <c r="CA2582"/>
      <c r="CB2582"/>
      <c r="CC2582" s="44"/>
      <c r="CD2582" s="44"/>
      <c r="CE2582" s="44"/>
      <c r="CF2582" s="44"/>
      <c r="CG2582" s="44"/>
      <c r="CH2582"/>
      <c r="CI2582"/>
      <c r="CJ2582"/>
      <c r="CK2582"/>
      <c r="CL2582"/>
      <c r="CM2582"/>
      <c r="CN2582"/>
      <c r="CO2582"/>
      <c r="CP2582"/>
      <c r="CQ2582"/>
      <c r="CR2582"/>
      <c r="CS2582"/>
      <c r="CT2582"/>
      <c r="CU2582"/>
      <c r="CW2582"/>
    </row>
    <row r="2583" spans="1:101" x14ac:dyDescent="0.25">
      <c r="A2583"/>
      <c r="B2583"/>
      <c r="C2583"/>
      <c r="D2583"/>
      <c r="E2583"/>
      <c r="F2583"/>
      <c r="G2583"/>
      <c r="I2583"/>
      <c r="J2583"/>
      <c r="K2583"/>
      <c r="L2583"/>
      <c r="M2583"/>
      <c r="N2583"/>
      <c r="O2583"/>
      <c r="P2583"/>
      <c r="Q2583" s="67"/>
      <c r="R2583"/>
      <c r="T2583"/>
      <c r="U2583" s="44"/>
      <c r="V2583"/>
      <c r="W2583"/>
      <c r="X2583"/>
      <c r="Y2583"/>
      <c r="Z2583"/>
      <c r="AA2583"/>
      <c r="AB2583"/>
      <c r="AC2583"/>
      <c r="AD2583"/>
      <c r="AE2583"/>
      <c r="AF2583"/>
      <c r="AG2583"/>
      <c r="AH2583"/>
      <c r="AI2583"/>
      <c r="AJ2583"/>
      <c r="AK2583"/>
      <c r="AL2583"/>
      <c r="AM2583"/>
      <c r="AN2583"/>
      <c r="AO2583" s="44"/>
      <c r="AP2583"/>
      <c r="AR2583"/>
      <c r="AS2583"/>
      <c r="AT2583" s="50"/>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s="50"/>
      <c r="BX2583" s="72"/>
      <c r="BY2583" s="44"/>
      <c r="BZ2583"/>
      <c r="CA2583"/>
      <c r="CB2583"/>
      <c r="CC2583" s="44"/>
      <c r="CD2583" s="44"/>
      <c r="CE2583" s="44"/>
      <c r="CF2583" s="44"/>
      <c r="CG2583" s="44"/>
      <c r="CH2583"/>
      <c r="CI2583"/>
      <c r="CJ2583"/>
      <c r="CK2583"/>
      <c r="CL2583"/>
      <c r="CM2583"/>
      <c r="CN2583"/>
      <c r="CO2583"/>
      <c r="CP2583"/>
      <c r="CQ2583"/>
      <c r="CR2583"/>
      <c r="CS2583"/>
      <c r="CT2583"/>
      <c r="CU2583"/>
      <c r="CW2583"/>
    </row>
    <row r="2584" spans="1:101" x14ac:dyDescent="0.25">
      <c r="A2584"/>
      <c r="B2584"/>
      <c r="C2584"/>
      <c r="D2584"/>
      <c r="E2584"/>
      <c r="F2584"/>
      <c r="G2584"/>
      <c r="I2584"/>
      <c r="J2584"/>
      <c r="K2584"/>
      <c r="L2584"/>
      <c r="M2584"/>
      <c r="N2584"/>
      <c r="O2584"/>
      <c r="P2584"/>
      <c r="Q2584" s="67"/>
      <c r="R2584"/>
      <c r="T2584"/>
      <c r="U2584" s="44"/>
      <c r="V2584"/>
      <c r="W2584"/>
      <c r="X2584"/>
      <c r="Y2584"/>
      <c r="Z2584"/>
      <c r="AA2584"/>
      <c r="AB2584"/>
      <c r="AC2584"/>
      <c r="AD2584"/>
      <c r="AE2584"/>
      <c r="AF2584"/>
      <c r="AG2584"/>
      <c r="AH2584"/>
      <c r="AI2584"/>
      <c r="AJ2584"/>
      <c r="AK2584"/>
      <c r="AL2584"/>
      <c r="AM2584"/>
      <c r="AN2584"/>
      <c r="AO2584" s="44"/>
      <c r="AP2584"/>
      <c r="AR2584"/>
      <c r="AS2584"/>
      <c r="AT2584" s="50"/>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s="50"/>
      <c r="BX2584" s="72"/>
      <c r="BY2584" s="44"/>
      <c r="BZ2584"/>
      <c r="CA2584"/>
      <c r="CB2584"/>
      <c r="CC2584" s="44"/>
      <c r="CD2584" s="44"/>
      <c r="CE2584" s="44"/>
      <c r="CF2584" s="44"/>
      <c r="CG2584" s="44"/>
      <c r="CH2584"/>
      <c r="CI2584"/>
      <c r="CJ2584"/>
      <c r="CK2584"/>
      <c r="CL2584"/>
      <c r="CM2584"/>
      <c r="CN2584"/>
      <c r="CO2584"/>
      <c r="CP2584"/>
      <c r="CQ2584"/>
      <c r="CR2584"/>
      <c r="CS2584"/>
      <c r="CT2584"/>
      <c r="CU2584"/>
      <c r="CW2584"/>
    </row>
    <row r="2585" spans="1:101" x14ac:dyDescent="0.25">
      <c r="A2585"/>
      <c r="B2585"/>
      <c r="C2585"/>
      <c r="D2585"/>
      <c r="E2585"/>
      <c r="F2585"/>
      <c r="G2585"/>
      <c r="I2585"/>
      <c r="J2585"/>
      <c r="K2585"/>
      <c r="L2585"/>
      <c r="M2585"/>
      <c r="N2585"/>
      <c r="O2585"/>
      <c r="P2585"/>
      <c r="Q2585" s="67"/>
      <c r="R2585"/>
      <c r="T2585"/>
      <c r="U2585" s="44"/>
      <c r="V2585"/>
      <c r="W2585"/>
      <c r="X2585"/>
      <c r="Y2585"/>
      <c r="Z2585"/>
      <c r="AA2585"/>
      <c r="AB2585"/>
      <c r="AC2585"/>
      <c r="AD2585"/>
      <c r="AE2585"/>
      <c r="AF2585"/>
      <c r="AG2585"/>
      <c r="AH2585"/>
      <c r="AI2585"/>
      <c r="AJ2585"/>
      <c r="AK2585"/>
      <c r="AL2585"/>
      <c r="AM2585"/>
      <c r="AN2585"/>
      <c r="AO2585" s="44"/>
      <c r="AP2585"/>
      <c r="AR2585"/>
      <c r="AS2585"/>
      <c r="AT2585" s="50"/>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s="50"/>
      <c r="BX2585" s="72"/>
      <c r="BY2585" s="44"/>
      <c r="BZ2585"/>
      <c r="CA2585"/>
      <c r="CB2585"/>
      <c r="CC2585" s="44"/>
      <c r="CD2585" s="44"/>
      <c r="CE2585" s="44"/>
      <c r="CF2585" s="44"/>
      <c r="CG2585" s="44"/>
      <c r="CH2585"/>
      <c r="CI2585"/>
      <c r="CJ2585"/>
      <c r="CK2585"/>
      <c r="CL2585"/>
      <c r="CM2585"/>
      <c r="CN2585"/>
      <c r="CO2585"/>
      <c r="CP2585"/>
      <c r="CQ2585"/>
      <c r="CR2585"/>
      <c r="CS2585"/>
      <c r="CT2585"/>
      <c r="CU2585"/>
      <c r="CW2585"/>
    </row>
    <row r="2586" spans="1:101" x14ac:dyDescent="0.25">
      <c r="A2586"/>
      <c r="B2586"/>
      <c r="C2586"/>
      <c r="D2586"/>
      <c r="E2586"/>
      <c r="F2586"/>
      <c r="G2586"/>
      <c r="I2586"/>
      <c r="J2586"/>
      <c r="K2586"/>
      <c r="L2586"/>
      <c r="M2586"/>
      <c r="N2586"/>
      <c r="O2586"/>
      <c r="P2586"/>
      <c r="Q2586" s="67"/>
      <c r="R2586"/>
      <c r="T2586"/>
      <c r="U2586" s="44"/>
      <c r="V2586"/>
      <c r="W2586"/>
      <c r="X2586"/>
      <c r="Y2586"/>
      <c r="Z2586"/>
      <c r="AA2586"/>
      <c r="AB2586"/>
      <c r="AC2586"/>
      <c r="AD2586"/>
      <c r="AE2586"/>
      <c r="AF2586"/>
      <c r="AG2586"/>
      <c r="AH2586"/>
      <c r="AI2586"/>
      <c r="AJ2586"/>
      <c r="AK2586"/>
      <c r="AL2586"/>
      <c r="AM2586"/>
      <c r="AN2586"/>
      <c r="AO2586" s="44"/>
      <c r="AP2586"/>
      <c r="AR2586"/>
      <c r="AS2586"/>
      <c r="AT2586" s="50"/>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s="50"/>
      <c r="BX2586" s="72"/>
      <c r="BY2586" s="44"/>
      <c r="BZ2586"/>
      <c r="CA2586"/>
      <c r="CB2586"/>
      <c r="CC2586" s="44"/>
      <c r="CD2586" s="44"/>
      <c r="CE2586" s="44"/>
      <c r="CF2586" s="44"/>
      <c r="CG2586" s="44"/>
      <c r="CH2586"/>
      <c r="CI2586"/>
      <c r="CJ2586"/>
      <c r="CK2586"/>
      <c r="CL2586"/>
      <c r="CM2586"/>
      <c r="CN2586"/>
      <c r="CO2586"/>
      <c r="CP2586"/>
      <c r="CQ2586"/>
      <c r="CR2586"/>
      <c r="CS2586"/>
      <c r="CT2586"/>
      <c r="CU2586"/>
      <c r="CW2586"/>
    </row>
    <row r="2587" spans="1:101" x14ac:dyDescent="0.25">
      <c r="A2587"/>
      <c r="B2587"/>
      <c r="C2587"/>
      <c r="D2587"/>
      <c r="E2587"/>
      <c r="F2587"/>
      <c r="G2587"/>
      <c r="I2587"/>
      <c r="J2587"/>
      <c r="K2587"/>
      <c r="L2587"/>
      <c r="M2587"/>
      <c r="N2587"/>
      <c r="O2587"/>
      <c r="P2587"/>
      <c r="Q2587" s="67"/>
      <c r="R2587"/>
      <c r="T2587"/>
      <c r="U2587" s="44"/>
      <c r="V2587"/>
      <c r="W2587"/>
      <c r="X2587"/>
      <c r="Y2587"/>
      <c r="Z2587"/>
      <c r="AA2587"/>
      <c r="AB2587"/>
      <c r="AC2587"/>
      <c r="AD2587"/>
      <c r="AE2587"/>
      <c r="AF2587"/>
      <c r="AG2587"/>
      <c r="AH2587"/>
      <c r="AI2587"/>
      <c r="AJ2587"/>
      <c r="AK2587"/>
      <c r="AL2587"/>
      <c r="AM2587"/>
      <c r="AN2587"/>
      <c r="AO2587" s="44"/>
      <c r="AP2587"/>
      <c r="AR2587"/>
      <c r="AS2587"/>
      <c r="AT2587" s="50"/>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s="50"/>
      <c r="BX2587" s="72"/>
      <c r="BY2587" s="44"/>
      <c r="BZ2587"/>
      <c r="CA2587"/>
      <c r="CB2587"/>
      <c r="CC2587" s="44"/>
      <c r="CD2587" s="44"/>
      <c r="CE2587" s="44"/>
      <c r="CF2587" s="44"/>
      <c r="CG2587" s="44"/>
      <c r="CH2587"/>
      <c r="CI2587"/>
      <c r="CJ2587"/>
      <c r="CK2587"/>
      <c r="CL2587"/>
      <c r="CM2587"/>
      <c r="CN2587"/>
      <c r="CO2587"/>
      <c r="CP2587"/>
      <c r="CQ2587"/>
      <c r="CR2587"/>
      <c r="CS2587"/>
      <c r="CT2587"/>
      <c r="CU2587"/>
      <c r="CW2587"/>
    </row>
    <row r="2588" spans="1:101" x14ac:dyDescent="0.25">
      <c r="A2588"/>
      <c r="B2588"/>
      <c r="C2588"/>
      <c r="D2588"/>
      <c r="E2588"/>
      <c r="F2588"/>
      <c r="G2588"/>
      <c r="I2588"/>
      <c r="J2588"/>
      <c r="K2588"/>
      <c r="L2588"/>
      <c r="M2588"/>
      <c r="N2588"/>
      <c r="O2588"/>
      <c r="P2588"/>
      <c r="Q2588" s="67"/>
      <c r="R2588"/>
      <c r="T2588"/>
      <c r="U2588" s="44"/>
      <c r="V2588"/>
      <c r="W2588"/>
      <c r="X2588"/>
      <c r="Y2588"/>
      <c r="Z2588"/>
      <c r="AA2588"/>
      <c r="AB2588"/>
      <c r="AC2588"/>
      <c r="AD2588"/>
      <c r="AE2588"/>
      <c r="AF2588"/>
      <c r="AG2588"/>
      <c r="AH2588"/>
      <c r="AI2588"/>
      <c r="AJ2588"/>
      <c r="AK2588"/>
      <c r="AL2588"/>
      <c r="AM2588"/>
      <c r="AN2588"/>
      <c r="AO2588" s="44"/>
      <c r="AP2588"/>
      <c r="AR2588"/>
      <c r="AS2588"/>
      <c r="AT2588" s="50"/>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s="50"/>
      <c r="BX2588" s="72"/>
      <c r="BY2588" s="44"/>
      <c r="BZ2588"/>
      <c r="CA2588"/>
      <c r="CB2588"/>
      <c r="CC2588" s="44"/>
      <c r="CD2588" s="44"/>
      <c r="CE2588" s="44"/>
      <c r="CF2588" s="44"/>
      <c r="CG2588" s="44"/>
      <c r="CH2588"/>
      <c r="CI2588"/>
      <c r="CJ2588"/>
      <c r="CK2588"/>
      <c r="CL2588"/>
      <c r="CM2588"/>
      <c r="CN2588"/>
      <c r="CO2588"/>
      <c r="CP2588"/>
      <c r="CQ2588"/>
      <c r="CR2588"/>
      <c r="CS2588"/>
      <c r="CT2588"/>
      <c r="CU2588"/>
      <c r="CW2588"/>
    </row>
    <row r="2589" spans="1:101" x14ac:dyDescent="0.25">
      <c r="A2589"/>
      <c r="B2589"/>
      <c r="C2589"/>
      <c r="D2589"/>
      <c r="E2589"/>
      <c r="F2589"/>
      <c r="G2589"/>
      <c r="I2589"/>
      <c r="J2589"/>
      <c r="K2589"/>
      <c r="L2589"/>
      <c r="M2589"/>
      <c r="N2589"/>
      <c r="O2589"/>
      <c r="P2589"/>
      <c r="Q2589" s="67"/>
      <c r="R2589"/>
      <c r="T2589"/>
      <c r="U2589" s="44"/>
      <c r="V2589"/>
      <c r="W2589"/>
      <c r="X2589"/>
      <c r="Y2589"/>
      <c r="Z2589"/>
      <c r="AA2589"/>
      <c r="AB2589"/>
      <c r="AC2589"/>
      <c r="AD2589"/>
      <c r="AE2589"/>
      <c r="AF2589"/>
      <c r="AG2589"/>
      <c r="AH2589"/>
      <c r="AI2589"/>
      <c r="AJ2589"/>
      <c r="AK2589"/>
      <c r="AL2589"/>
      <c r="AM2589"/>
      <c r="AN2589"/>
      <c r="AO2589" s="44"/>
      <c r="AP2589"/>
      <c r="AR2589"/>
      <c r="AS2589"/>
      <c r="AT2589" s="50"/>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s="50"/>
      <c r="BX2589" s="72"/>
      <c r="BY2589" s="44"/>
      <c r="BZ2589"/>
      <c r="CA2589"/>
      <c r="CB2589"/>
      <c r="CC2589" s="44"/>
      <c r="CD2589" s="44"/>
      <c r="CE2589" s="44"/>
      <c r="CF2589" s="44"/>
      <c r="CG2589" s="44"/>
      <c r="CH2589"/>
      <c r="CI2589"/>
      <c r="CJ2589"/>
      <c r="CK2589"/>
      <c r="CL2589"/>
      <c r="CM2589"/>
      <c r="CN2589"/>
      <c r="CO2589"/>
      <c r="CP2589"/>
      <c r="CQ2589"/>
      <c r="CR2589"/>
      <c r="CS2589"/>
      <c r="CT2589"/>
      <c r="CU2589"/>
      <c r="CW2589"/>
    </row>
    <row r="2590" spans="1:101" x14ac:dyDescent="0.25">
      <c r="A2590"/>
      <c r="B2590"/>
      <c r="C2590"/>
      <c r="D2590"/>
      <c r="E2590"/>
      <c r="F2590"/>
      <c r="G2590"/>
      <c r="I2590"/>
      <c r="J2590"/>
      <c r="K2590"/>
      <c r="L2590"/>
      <c r="M2590"/>
      <c r="N2590"/>
      <c r="O2590"/>
      <c r="P2590"/>
      <c r="Q2590" s="67"/>
      <c r="R2590"/>
      <c r="T2590"/>
      <c r="U2590" s="44"/>
      <c r="V2590"/>
      <c r="W2590"/>
      <c r="X2590"/>
      <c r="Y2590"/>
      <c r="Z2590"/>
      <c r="AA2590"/>
      <c r="AB2590"/>
      <c r="AC2590"/>
      <c r="AD2590"/>
      <c r="AE2590"/>
      <c r="AF2590"/>
      <c r="AG2590"/>
      <c r="AH2590"/>
      <c r="AI2590"/>
      <c r="AJ2590"/>
      <c r="AK2590"/>
      <c r="AL2590"/>
      <c r="AM2590"/>
      <c r="AN2590"/>
      <c r="AO2590" s="44"/>
      <c r="AP2590"/>
      <c r="AR2590"/>
      <c r="AS2590"/>
      <c r="AT2590" s="5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s="50"/>
      <c r="BX2590" s="72"/>
      <c r="BY2590" s="44"/>
      <c r="BZ2590"/>
      <c r="CA2590"/>
      <c r="CB2590"/>
      <c r="CC2590" s="44"/>
      <c r="CD2590" s="44"/>
      <c r="CE2590" s="44"/>
      <c r="CF2590" s="44"/>
      <c r="CG2590" s="44"/>
      <c r="CH2590"/>
      <c r="CI2590"/>
      <c r="CJ2590"/>
      <c r="CK2590"/>
      <c r="CL2590"/>
      <c r="CM2590"/>
      <c r="CN2590"/>
      <c r="CO2590"/>
      <c r="CP2590"/>
      <c r="CQ2590"/>
      <c r="CR2590"/>
      <c r="CS2590"/>
      <c r="CT2590"/>
      <c r="CU2590"/>
      <c r="CW2590"/>
    </row>
    <row r="2591" spans="1:101" x14ac:dyDescent="0.25">
      <c r="A2591"/>
      <c r="B2591"/>
      <c r="C2591"/>
      <c r="D2591"/>
      <c r="E2591"/>
      <c r="F2591"/>
      <c r="G2591"/>
      <c r="I2591"/>
      <c r="J2591"/>
      <c r="K2591"/>
      <c r="L2591"/>
      <c r="M2591"/>
      <c r="N2591"/>
      <c r="O2591"/>
      <c r="P2591"/>
      <c r="Q2591" s="67"/>
      <c r="R2591"/>
      <c r="T2591"/>
      <c r="U2591" s="44"/>
      <c r="V2591"/>
      <c r="W2591"/>
      <c r="X2591"/>
      <c r="Y2591"/>
      <c r="Z2591"/>
      <c r="AA2591"/>
      <c r="AB2591"/>
      <c r="AC2591"/>
      <c r="AD2591"/>
      <c r="AE2591"/>
      <c r="AF2591"/>
      <c r="AG2591"/>
      <c r="AH2591"/>
      <c r="AI2591"/>
      <c r="AJ2591"/>
      <c r="AK2591"/>
      <c r="AL2591"/>
      <c r="AM2591"/>
      <c r="AN2591"/>
      <c r="AO2591" s="44"/>
      <c r="AP2591"/>
      <c r="AR2591"/>
      <c r="AS2591"/>
      <c r="AT2591" s="50"/>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s="50"/>
      <c r="BX2591" s="72"/>
      <c r="BY2591" s="44"/>
      <c r="BZ2591"/>
      <c r="CA2591"/>
      <c r="CB2591"/>
      <c r="CC2591" s="44"/>
      <c r="CD2591" s="44"/>
      <c r="CE2591" s="44"/>
      <c r="CF2591" s="44"/>
      <c r="CG2591" s="44"/>
      <c r="CH2591"/>
      <c r="CI2591"/>
      <c r="CJ2591"/>
      <c r="CK2591"/>
      <c r="CL2591"/>
      <c r="CM2591"/>
      <c r="CN2591"/>
      <c r="CO2591"/>
      <c r="CP2591"/>
      <c r="CQ2591"/>
      <c r="CR2591"/>
      <c r="CS2591"/>
      <c r="CT2591"/>
      <c r="CU2591"/>
      <c r="CW2591"/>
    </row>
    <row r="2592" spans="1:101" x14ac:dyDescent="0.25">
      <c r="A2592"/>
      <c r="B2592"/>
      <c r="C2592"/>
      <c r="D2592"/>
      <c r="E2592"/>
      <c r="F2592"/>
      <c r="G2592"/>
      <c r="I2592"/>
      <c r="J2592"/>
      <c r="K2592"/>
      <c r="L2592"/>
      <c r="M2592"/>
      <c r="N2592"/>
      <c r="O2592"/>
      <c r="P2592"/>
      <c r="Q2592" s="67"/>
      <c r="R2592"/>
      <c r="T2592"/>
      <c r="U2592" s="44"/>
      <c r="V2592"/>
      <c r="W2592"/>
      <c r="X2592"/>
      <c r="Y2592"/>
      <c r="Z2592"/>
      <c r="AA2592"/>
      <c r="AB2592"/>
      <c r="AC2592"/>
      <c r="AD2592"/>
      <c r="AE2592"/>
      <c r="AF2592"/>
      <c r="AG2592"/>
      <c r="AH2592"/>
      <c r="AI2592"/>
      <c r="AJ2592"/>
      <c r="AK2592"/>
      <c r="AL2592"/>
      <c r="AM2592"/>
      <c r="AN2592"/>
      <c r="AO2592" s="44"/>
      <c r="AP2592"/>
      <c r="AR2592"/>
      <c r="AS2592"/>
      <c r="AT2592" s="50"/>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s="50"/>
      <c r="BX2592" s="72"/>
      <c r="BY2592" s="44"/>
      <c r="BZ2592"/>
      <c r="CA2592"/>
      <c r="CB2592"/>
      <c r="CC2592" s="44"/>
      <c r="CD2592" s="44"/>
      <c r="CE2592" s="44"/>
      <c r="CF2592" s="44"/>
      <c r="CG2592" s="44"/>
      <c r="CH2592"/>
      <c r="CI2592"/>
      <c r="CJ2592"/>
      <c r="CK2592"/>
      <c r="CL2592"/>
      <c r="CM2592"/>
      <c r="CN2592"/>
      <c r="CO2592"/>
      <c r="CP2592"/>
      <c r="CQ2592"/>
      <c r="CR2592"/>
      <c r="CS2592"/>
      <c r="CT2592"/>
      <c r="CU2592"/>
      <c r="CW2592"/>
    </row>
    <row r="2593" spans="1:101" x14ac:dyDescent="0.25">
      <c r="A2593"/>
      <c r="B2593"/>
      <c r="C2593"/>
      <c r="D2593"/>
      <c r="E2593"/>
      <c r="F2593"/>
      <c r="G2593"/>
      <c r="I2593"/>
      <c r="J2593"/>
      <c r="K2593"/>
      <c r="L2593"/>
      <c r="M2593"/>
      <c r="N2593"/>
      <c r="O2593"/>
      <c r="P2593"/>
      <c r="Q2593" s="67"/>
      <c r="R2593"/>
      <c r="T2593"/>
      <c r="U2593" s="44"/>
      <c r="V2593"/>
      <c r="W2593"/>
      <c r="X2593"/>
      <c r="Y2593"/>
      <c r="Z2593"/>
      <c r="AA2593"/>
      <c r="AB2593"/>
      <c r="AC2593"/>
      <c r="AD2593"/>
      <c r="AE2593"/>
      <c r="AF2593"/>
      <c r="AG2593"/>
      <c r="AH2593"/>
      <c r="AI2593"/>
      <c r="AJ2593"/>
      <c r="AK2593"/>
      <c r="AL2593"/>
      <c r="AM2593"/>
      <c r="AN2593"/>
      <c r="AO2593" s="44"/>
      <c r="AP2593"/>
      <c r="AR2593"/>
      <c r="AS2593"/>
      <c r="AT2593" s="50"/>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s="50"/>
      <c r="BX2593" s="72"/>
      <c r="BY2593" s="44"/>
      <c r="BZ2593"/>
      <c r="CA2593"/>
      <c r="CB2593"/>
      <c r="CC2593" s="44"/>
      <c r="CD2593" s="44"/>
      <c r="CE2593" s="44"/>
      <c r="CF2593" s="44"/>
      <c r="CG2593" s="44"/>
      <c r="CH2593"/>
      <c r="CI2593"/>
      <c r="CJ2593"/>
      <c r="CK2593"/>
      <c r="CL2593"/>
      <c r="CM2593"/>
      <c r="CN2593"/>
      <c r="CO2593"/>
      <c r="CP2593"/>
      <c r="CQ2593"/>
      <c r="CR2593"/>
      <c r="CS2593"/>
      <c r="CT2593"/>
      <c r="CU2593"/>
      <c r="CW2593"/>
    </row>
    <row r="2594" spans="1:101" x14ac:dyDescent="0.25">
      <c r="A2594"/>
      <c r="B2594"/>
      <c r="C2594"/>
      <c r="D2594"/>
      <c r="E2594"/>
      <c r="F2594"/>
      <c r="G2594"/>
      <c r="I2594"/>
      <c r="J2594"/>
      <c r="K2594"/>
      <c r="L2594"/>
      <c r="M2594"/>
      <c r="N2594"/>
      <c r="O2594"/>
      <c r="P2594"/>
      <c r="Q2594" s="67"/>
      <c r="R2594"/>
      <c r="T2594"/>
      <c r="U2594" s="44"/>
      <c r="V2594"/>
      <c r="W2594"/>
      <c r="X2594"/>
      <c r="Y2594"/>
      <c r="Z2594"/>
      <c r="AA2594"/>
      <c r="AB2594"/>
      <c r="AC2594"/>
      <c r="AD2594"/>
      <c r="AE2594"/>
      <c r="AF2594"/>
      <c r="AG2594"/>
      <c r="AH2594"/>
      <c r="AI2594"/>
      <c r="AJ2594"/>
      <c r="AK2594"/>
      <c r="AL2594"/>
      <c r="AM2594"/>
      <c r="AN2594"/>
      <c r="AO2594" s="44"/>
      <c r="AP2594"/>
      <c r="AR2594"/>
      <c r="AS2594"/>
      <c r="AT2594" s="50"/>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s="50"/>
      <c r="BX2594" s="72"/>
      <c r="BY2594" s="44"/>
      <c r="BZ2594"/>
      <c r="CA2594"/>
      <c r="CB2594"/>
      <c r="CC2594" s="44"/>
      <c r="CD2594" s="44"/>
      <c r="CE2594" s="44"/>
      <c r="CF2594" s="44"/>
      <c r="CG2594" s="44"/>
      <c r="CH2594"/>
      <c r="CI2594"/>
      <c r="CJ2594"/>
      <c r="CK2594"/>
      <c r="CL2594"/>
      <c r="CM2594"/>
      <c r="CN2594"/>
      <c r="CO2594"/>
      <c r="CP2594"/>
      <c r="CQ2594"/>
      <c r="CR2594"/>
      <c r="CS2594"/>
      <c r="CT2594"/>
      <c r="CU2594"/>
      <c r="CW2594"/>
    </row>
    <row r="2595" spans="1:101" x14ac:dyDescent="0.25">
      <c r="A2595"/>
      <c r="B2595"/>
      <c r="C2595"/>
      <c r="D2595"/>
      <c r="E2595"/>
      <c r="F2595"/>
      <c r="G2595"/>
      <c r="I2595"/>
      <c r="J2595"/>
      <c r="K2595"/>
      <c r="L2595"/>
      <c r="M2595"/>
      <c r="N2595"/>
      <c r="O2595"/>
      <c r="P2595"/>
      <c r="Q2595" s="67"/>
      <c r="R2595"/>
      <c r="T2595"/>
      <c r="U2595" s="44"/>
      <c r="V2595"/>
      <c r="W2595"/>
      <c r="X2595"/>
      <c r="Y2595"/>
      <c r="Z2595"/>
      <c r="AA2595"/>
      <c r="AB2595"/>
      <c r="AC2595"/>
      <c r="AD2595"/>
      <c r="AE2595"/>
      <c r="AF2595"/>
      <c r="AG2595"/>
      <c r="AH2595"/>
      <c r="AI2595"/>
      <c r="AJ2595"/>
      <c r="AK2595"/>
      <c r="AL2595"/>
      <c r="AM2595"/>
      <c r="AN2595"/>
      <c r="AO2595" s="44"/>
      <c r="AP2595"/>
      <c r="AR2595"/>
      <c r="AS2595"/>
      <c r="AT2595" s="50"/>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s="50"/>
      <c r="BX2595" s="72"/>
      <c r="BY2595" s="44"/>
      <c r="BZ2595"/>
      <c r="CA2595"/>
      <c r="CB2595"/>
      <c r="CC2595" s="44"/>
      <c r="CD2595" s="44"/>
      <c r="CE2595" s="44"/>
      <c r="CF2595" s="44"/>
      <c r="CG2595" s="44"/>
      <c r="CH2595"/>
      <c r="CI2595"/>
      <c r="CJ2595"/>
      <c r="CK2595"/>
      <c r="CL2595"/>
      <c r="CM2595"/>
      <c r="CN2595"/>
      <c r="CO2595"/>
      <c r="CP2595"/>
      <c r="CQ2595"/>
      <c r="CR2595"/>
      <c r="CS2595"/>
      <c r="CT2595"/>
      <c r="CU2595"/>
      <c r="CW2595"/>
    </row>
    <row r="2596" spans="1:101" x14ac:dyDescent="0.25">
      <c r="A2596"/>
      <c r="B2596"/>
      <c r="C2596"/>
      <c r="D2596"/>
      <c r="E2596"/>
      <c r="F2596"/>
      <c r="G2596"/>
      <c r="I2596"/>
      <c r="J2596"/>
      <c r="K2596"/>
      <c r="L2596"/>
      <c r="M2596"/>
      <c r="N2596"/>
      <c r="O2596"/>
      <c r="P2596"/>
      <c r="Q2596" s="67"/>
      <c r="R2596"/>
      <c r="T2596"/>
      <c r="U2596" s="44"/>
      <c r="V2596"/>
      <c r="W2596"/>
      <c r="X2596"/>
      <c r="Y2596"/>
      <c r="Z2596"/>
      <c r="AA2596"/>
      <c r="AB2596"/>
      <c r="AC2596"/>
      <c r="AD2596"/>
      <c r="AE2596"/>
      <c r="AF2596"/>
      <c r="AG2596"/>
      <c r="AH2596"/>
      <c r="AI2596"/>
      <c r="AJ2596"/>
      <c r="AK2596"/>
      <c r="AL2596"/>
      <c r="AM2596"/>
      <c r="AN2596"/>
      <c r="AO2596" s="44"/>
      <c r="AP2596"/>
      <c r="AR2596"/>
      <c r="AS2596"/>
      <c r="AT2596" s="50"/>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s="50"/>
      <c r="BX2596" s="72"/>
      <c r="BY2596" s="44"/>
      <c r="BZ2596"/>
      <c r="CA2596"/>
      <c r="CB2596"/>
      <c r="CC2596" s="44"/>
      <c r="CD2596" s="44"/>
      <c r="CE2596" s="44"/>
      <c r="CF2596" s="44"/>
      <c r="CG2596" s="44"/>
      <c r="CH2596"/>
      <c r="CI2596"/>
      <c r="CJ2596"/>
      <c r="CK2596"/>
      <c r="CL2596"/>
      <c r="CM2596"/>
      <c r="CN2596"/>
      <c r="CO2596"/>
      <c r="CP2596"/>
      <c r="CQ2596"/>
      <c r="CR2596"/>
      <c r="CS2596"/>
      <c r="CT2596"/>
      <c r="CU2596"/>
      <c r="CW2596"/>
    </row>
    <row r="2597" spans="1:101" x14ac:dyDescent="0.25">
      <c r="A2597"/>
      <c r="B2597"/>
      <c r="C2597"/>
      <c r="D2597"/>
      <c r="E2597"/>
      <c r="F2597"/>
      <c r="G2597"/>
      <c r="I2597"/>
      <c r="J2597"/>
      <c r="K2597"/>
      <c r="L2597"/>
      <c r="M2597"/>
      <c r="N2597"/>
      <c r="O2597"/>
      <c r="P2597"/>
      <c r="Q2597" s="67"/>
      <c r="R2597"/>
      <c r="T2597"/>
      <c r="U2597" s="44"/>
      <c r="V2597"/>
      <c r="W2597"/>
      <c r="X2597"/>
      <c r="Y2597"/>
      <c r="Z2597"/>
      <c r="AA2597"/>
      <c r="AB2597"/>
      <c r="AC2597"/>
      <c r="AD2597"/>
      <c r="AE2597"/>
      <c r="AF2597"/>
      <c r="AG2597"/>
      <c r="AH2597"/>
      <c r="AI2597"/>
      <c r="AJ2597"/>
      <c r="AK2597"/>
      <c r="AL2597"/>
      <c r="AM2597"/>
      <c r="AN2597"/>
      <c r="AO2597" s="44"/>
      <c r="AP2597"/>
      <c r="AR2597"/>
      <c r="AS2597"/>
      <c r="AT2597" s="50"/>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s="50"/>
      <c r="BX2597" s="72"/>
      <c r="BY2597" s="44"/>
      <c r="BZ2597"/>
      <c r="CA2597"/>
      <c r="CB2597"/>
      <c r="CC2597" s="44"/>
      <c r="CD2597" s="44"/>
      <c r="CE2597" s="44"/>
      <c r="CF2597" s="44"/>
      <c r="CG2597" s="44"/>
      <c r="CH2597"/>
      <c r="CI2597"/>
      <c r="CJ2597"/>
      <c r="CK2597"/>
      <c r="CL2597"/>
      <c r="CM2597"/>
      <c r="CN2597"/>
      <c r="CO2597"/>
      <c r="CP2597"/>
      <c r="CQ2597"/>
      <c r="CR2597"/>
      <c r="CS2597"/>
      <c r="CT2597"/>
      <c r="CU2597"/>
      <c r="CW2597"/>
    </row>
    <row r="2598" spans="1:101" x14ac:dyDescent="0.25">
      <c r="A2598"/>
      <c r="B2598"/>
      <c r="C2598"/>
      <c r="D2598"/>
      <c r="E2598"/>
      <c r="F2598"/>
      <c r="G2598"/>
      <c r="I2598"/>
      <c r="J2598"/>
      <c r="K2598"/>
      <c r="L2598"/>
      <c r="M2598"/>
      <c r="N2598"/>
      <c r="O2598"/>
      <c r="P2598"/>
      <c r="Q2598" s="67"/>
      <c r="R2598"/>
      <c r="T2598"/>
      <c r="U2598" s="44"/>
      <c r="V2598"/>
      <c r="W2598"/>
      <c r="X2598"/>
      <c r="Y2598"/>
      <c r="Z2598"/>
      <c r="AA2598"/>
      <c r="AB2598"/>
      <c r="AC2598"/>
      <c r="AD2598"/>
      <c r="AE2598"/>
      <c r="AF2598"/>
      <c r="AG2598"/>
      <c r="AH2598"/>
      <c r="AI2598"/>
      <c r="AJ2598"/>
      <c r="AK2598"/>
      <c r="AL2598"/>
      <c r="AM2598"/>
      <c r="AN2598"/>
      <c r="AO2598" s="44"/>
      <c r="AP2598"/>
      <c r="AR2598"/>
      <c r="AS2598"/>
      <c r="AT2598" s="50"/>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s="50"/>
      <c r="BX2598" s="72"/>
      <c r="BY2598" s="44"/>
      <c r="BZ2598"/>
      <c r="CA2598"/>
      <c r="CB2598"/>
      <c r="CC2598" s="44"/>
      <c r="CD2598" s="44"/>
      <c r="CE2598" s="44"/>
      <c r="CF2598" s="44"/>
      <c r="CG2598" s="44"/>
      <c r="CH2598"/>
      <c r="CI2598"/>
      <c r="CJ2598"/>
      <c r="CK2598"/>
      <c r="CL2598"/>
      <c r="CM2598"/>
      <c r="CN2598"/>
      <c r="CO2598"/>
      <c r="CP2598"/>
      <c r="CQ2598"/>
      <c r="CR2598"/>
      <c r="CS2598"/>
      <c r="CT2598"/>
      <c r="CU2598"/>
      <c r="CW2598"/>
    </row>
    <row r="2599" spans="1:101" x14ac:dyDescent="0.25">
      <c r="A2599"/>
      <c r="B2599"/>
      <c r="C2599"/>
      <c r="D2599"/>
      <c r="E2599"/>
      <c r="F2599"/>
      <c r="G2599"/>
      <c r="I2599"/>
      <c r="J2599"/>
      <c r="K2599"/>
      <c r="L2599"/>
      <c r="M2599"/>
      <c r="N2599"/>
      <c r="O2599"/>
      <c r="P2599"/>
      <c r="Q2599" s="67"/>
      <c r="R2599"/>
      <c r="T2599"/>
      <c r="U2599" s="44"/>
      <c r="V2599"/>
      <c r="W2599"/>
      <c r="X2599"/>
      <c r="Y2599"/>
      <c r="Z2599"/>
      <c r="AA2599"/>
      <c r="AB2599"/>
      <c r="AC2599"/>
      <c r="AD2599"/>
      <c r="AE2599"/>
      <c r="AF2599"/>
      <c r="AG2599"/>
      <c r="AH2599"/>
      <c r="AI2599"/>
      <c r="AJ2599"/>
      <c r="AK2599"/>
      <c r="AL2599"/>
      <c r="AM2599"/>
      <c r="AN2599"/>
      <c r="AO2599" s="44"/>
      <c r="AP2599"/>
      <c r="AR2599"/>
      <c r="AS2599"/>
      <c r="AT2599" s="50"/>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s="50"/>
      <c r="BX2599" s="72"/>
      <c r="BY2599" s="44"/>
      <c r="BZ2599"/>
      <c r="CA2599"/>
      <c r="CB2599"/>
      <c r="CC2599" s="44"/>
      <c r="CD2599" s="44"/>
      <c r="CE2599" s="44"/>
      <c r="CF2599" s="44"/>
      <c r="CG2599" s="44"/>
      <c r="CH2599"/>
      <c r="CI2599"/>
      <c r="CJ2599"/>
      <c r="CK2599"/>
      <c r="CL2599"/>
      <c r="CM2599"/>
      <c r="CN2599"/>
      <c r="CO2599"/>
      <c r="CP2599"/>
      <c r="CQ2599"/>
      <c r="CR2599"/>
      <c r="CS2599"/>
      <c r="CT2599"/>
      <c r="CU2599"/>
      <c r="CW2599"/>
    </row>
    <row r="2600" spans="1:101" x14ac:dyDescent="0.25">
      <c r="A2600"/>
      <c r="B2600"/>
      <c r="C2600"/>
      <c r="D2600"/>
      <c r="E2600"/>
      <c r="F2600"/>
      <c r="G2600"/>
      <c r="I2600"/>
      <c r="J2600"/>
      <c r="K2600"/>
      <c r="L2600"/>
      <c r="M2600"/>
      <c r="N2600"/>
      <c r="O2600"/>
      <c r="P2600"/>
      <c r="Q2600" s="67"/>
      <c r="R2600"/>
      <c r="T2600"/>
      <c r="U2600" s="44"/>
      <c r="V2600"/>
      <c r="W2600"/>
      <c r="X2600"/>
      <c r="Y2600"/>
      <c r="Z2600"/>
      <c r="AA2600"/>
      <c r="AB2600"/>
      <c r="AC2600"/>
      <c r="AD2600"/>
      <c r="AE2600"/>
      <c r="AF2600"/>
      <c r="AG2600"/>
      <c r="AH2600"/>
      <c r="AI2600"/>
      <c r="AJ2600"/>
      <c r="AK2600"/>
      <c r="AL2600"/>
      <c r="AM2600"/>
      <c r="AN2600"/>
      <c r="AO2600" s="44"/>
      <c r="AP2600"/>
      <c r="AR2600"/>
      <c r="AS2600"/>
      <c r="AT2600" s="5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s="50"/>
      <c r="BX2600" s="72"/>
      <c r="BY2600" s="44"/>
      <c r="BZ2600"/>
      <c r="CA2600"/>
      <c r="CB2600"/>
      <c r="CC2600" s="44"/>
      <c r="CD2600" s="44"/>
      <c r="CE2600" s="44"/>
      <c r="CF2600" s="44"/>
      <c r="CG2600" s="44"/>
      <c r="CH2600"/>
      <c r="CI2600"/>
      <c r="CJ2600"/>
      <c r="CK2600"/>
      <c r="CL2600"/>
      <c r="CM2600"/>
      <c r="CN2600"/>
      <c r="CO2600"/>
      <c r="CP2600"/>
      <c r="CQ2600"/>
      <c r="CR2600"/>
      <c r="CS2600"/>
      <c r="CT2600"/>
      <c r="CU2600"/>
      <c r="CW2600"/>
    </row>
    <row r="2601" spans="1:101" x14ac:dyDescent="0.25">
      <c r="A2601"/>
      <c r="B2601"/>
      <c r="C2601"/>
      <c r="D2601"/>
      <c r="E2601"/>
      <c r="F2601"/>
      <c r="G2601"/>
      <c r="I2601"/>
      <c r="J2601"/>
      <c r="K2601"/>
      <c r="L2601"/>
      <c r="M2601"/>
      <c r="N2601"/>
      <c r="O2601"/>
      <c r="P2601"/>
      <c r="Q2601" s="67"/>
      <c r="R2601"/>
      <c r="T2601"/>
      <c r="U2601" s="44"/>
      <c r="V2601"/>
      <c r="W2601"/>
      <c r="X2601"/>
      <c r="Y2601"/>
      <c r="Z2601"/>
      <c r="AA2601"/>
      <c r="AB2601"/>
      <c r="AC2601"/>
      <c r="AD2601"/>
      <c r="AE2601"/>
      <c r="AF2601"/>
      <c r="AG2601"/>
      <c r="AH2601"/>
      <c r="AI2601"/>
      <c r="AJ2601"/>
      <c r="AK2601"/>
      <c r="AL2601"/>
      <c r="AM2601"/>
      <c r="AN2601"/>
      <c r="AO2601" s="44"/>
      <c r="AP2601"/>
      <c r="AR2601"/>
      <c r="AS2601"/>
      <c r="AT2601" s="50"/>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s="50"/>
      <c r="BX2601" s="72"/>
      <c r="BY2601" s="44"/>
      <c r="BZ2601"/>
      <c r="CA2601"/>
      <c r="CB2601"/>
      <c r="CC2601" s="44"/>
      <c r="CD2601" s="44"/>
      <c r="CE2601" s="44"/>
      <c r="CF2601" s="44"/>
      <c r="CG2601" s="44"/>
      <c r="CH2601"/>
      <c r="CI2601"/>
      <c r="CJ2601"/>
      <c r="CK2601"/>
      <c r="CL2601"/>
      <c r="CM2601"/>
      <c r="CN2601"/>
      <c r="CO2601"/>
      <c r="CP2601"/>
      <c r="CQ2601"/>
      <c r="CR2601"/>
      <c r="CS2601"/>
      <c r="CT2601"/>
      <c r="CU2601"/>
      <c r="CW2601"/>
    </row>
    <row r="2602" spans="1:101" x14ac:dyDescent="0.25">
      <c r="A2602"/>
      <c r="B2602"/>
      <c r="C2602"/>
      <c r="D2602"/>
      <c r="E2602"/>
      <c r="F2602"/>
      <c r="G2602"/>
      <c r="I2602"/>
      <c r="J2602"/>
      <c r="K2602"/>
      <c r="L2602"/>
      <c r="M2602"/>
      <c r="N2602"/>
      <c r="O2602"/>
      <c r="P2602"/>
      <c r="Q2602" s="67"/>
      <c r="R2602"/>
      <c r="T2602"/>
      <c r="U2602" s="44"/>
      <c r="V2602"/>
      <c r="W2602"/>
      <c r="X2602"/>
      <c r="Y2602"/>
      <c r="Z2602"/>
      <c r="AA2602"/>
      <c r="AB2602"/>
      <c r="AC2602"/>
      <c r="AD2602"/>
      <c r="AE2602"/>
      <c r="AF2602"/>
      <c r="AG2602"/>
      <c r="AH2602"/>
      <c r="AI2602"/>
      <c r="AJ2602"/>
      <c r="AK2602"/>
      <c r="AL2602"/>
      <c r="AM2602"/>
      <c r="AN2602"/>
      <c r="AO2602" s="44"/>
      <c r="AP2602"/>
      <c r="AR2602"/>
      <c r="AS2602"/>
      <c r="AT2602" s="50"/>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s="50"/>
      <c r="BX2602" s="72"/>
      <c r="BY2602" s="44"/>
      <c r="BZ2602"/>
      <c r="CA2602"/>
      <c r="CB2602"/>
      <c r="CC2602" s="44"/>
      <c r="CD2602" s="44"/>
      <c r="CE2602" s="44"/>
      <c r="CF2602" s="44"/>
      <c r="CG2602" s="44"/>
      <c r="CH2602"/>
      <c r="CI2602"/>
      <c r="CJ2602"/>
      <c r="CK2602"/>
      <c r="CL2602"/>
      <c r="CM2602"/>
      <c r="CN2602"/>
      <c r="CO2602"/>
      <c r="CP2602"/>
      <c r="CQ2602"/>
      <c r="CR2602"/>
      <c r="CS2602"/>
      <c r="CT2602"/>
      <c r="CU2602"/>
      <c r="CW2602"/>
    </row>
    <row r="2603" spans="1:101" x14ac:dyDescent="0.25">
      <c r="A2603"/>
      <c r="B2603"/>
      <c r="C2603"/>
      <c r="D2603"/>
      <c r="E2603"/>
      <c r="F2603"/>
      <c r="G2603"/>
      <c r="I2603"/>
      <c r="J2603"/>
      <c r="K2603"/>
      <c r="L2603"/>
      <c r="M2603"/>
      <c r="N2603"/>
      <c r="O2603"/>
      <c r="P2603"/>
      <c r="Q2603" s="67"/>
      <c r="R2603"/>
      <c r="T2603"/>
      <c r="U2603" s="44"/>
      <c r="V2603"/>
      <c r="W2603"/>
      <c r="X2603"/>
      <c r="Y2603"/>
      <c r="Z2603"/>
      <c r="AA2603"/>
      <c r="AB2603"/>
      <c r="AC2603"/>
      <c r="AD2603"/>
      <c r="AE2603"/>
      <c r="AF2603"/>
      <c r="AG2603"/>
      <c r="AH2603"/>
      <c r="AI2603"/>
      <c r="AJ2603"/>
      <c r="AK2603"/>
      <c r="AL2603"/>
      <c r="AM2603"/>
      <c r="AN2603"/>
      <c r="AO2603" s="44"/>
      <c r="AP2603"/>
      <c r="AR2603"/>
      <c r="AS2603"/>
      <c r="AT2603" s="50"/>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s="50"/>
      <c r="BX2603" s="72"/>
      <c r="BY2603" s="44"/>
      <c r="BZ2603"/>
      <c r="CA2603"/>
      <c r="CB2603"/>
      <c r="CC2603" s="44"/>
      <c r="CD2603" s="44"/>
      <c r="CE2603" s="44"/>
      <c r="CF2603" s="44"/>
      <c r="CG2603" s="44"/>
      <c r="CH2603"/>
      <c r="CI2603"/>
      <c r="CJ2603"/>
      <c r="CK2603"/>
      <c r="CL2603"/>
      <c r="CM2603"/>
      <c r="CN2603"/>
      <c r="CO2603"/>
      <c r="CP2603"/>
      <c r="CQ2603"/>
      <c r="CR2603"/>
      <c r="CS2603"/>
      <c r="CT2603"/>
      <c r="CU2603"/>
      <c r="CW2603"/>
    </row>
    <row r="2604" spans="1:101" x14ac:dyDescent="0.25">
      <c r="A2604"/>
      <c r="B2604"/>
      <c r="C2604"/>
      <c r="D2604"/>
      <c r="E2604"/>
      <c r="F2604"/>
      <c r="G2604"/>
      <c r="I2604"/>
      <c r="J2604"/>
      <c r="K2604"/>
      <c r="L2604"/>
      <c r="M2604"/>
      <c r="N2604"/>
      <c r="O2604"/>
      <c r="P2604"/>
      <c r="Q2604" s="67"/>
      <c r="R2604"/>
      <c r="T2604"/>
      <c r="U2604" s="44"/>
      <c r="V2604"/>
      <c r="W2604"/>
      <c r="X2604"/>
      <c r="Y2604"/>
      <c r="Z2604"/>
      <c r="AA2604"/>
      <c r="AB2604"/>
      <c r="AC2604"/>
      <c r="AD2604"/>
      <c r="AE2604"/>
      <c r="AF2604"/>
      <c r="AG2604"/>
      <c r="AH2604"/>
      <c r="AI2604"/>
      <c r="AJ2604"/>
      <c r="AK2604"/>
      <c r="AL2604"/>
      <c r="AM2604"/>
      <c r="AN2604"/>
      <c r="AO2604" s="44"/>
      <c r="AP2604"/>
      <c r="AR2604"/>
      <c r="AS2604"/>
      <c r="AT2604" s="50"/>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s="50"/>
      <c r="BX2604" s="72"/>
      <c r="BY2604" s="44"/>
      <c r="BZ2604"/>
      <c r="CA2604"/>
      <c r="CB2604"/>
      <c r="CC2604" s="44"/>
      <c r="CD2604" s="44"/>
      <c r="CE2604" s="44"/>
      <c r="CF2604" s="44"/>
      <c r="CG2604" s="44"/>
      <c r="CH2604"/>
      <c r="CI2604"/>
      <c r="CJ2604"/>
      <c r="CK2604"/>
      <c r="CL2604"/>
      <c r="CM2604"/>
      <c r="CN2604"/>
      <c r="CO2604"/>
      <c r="CP2604"/>
      <c r="CQ2604"/>
      <c r="CR2604"/>
      <c r="CS2604"/>
      <c r="CT2604"/>
      <c r="CU2604"/>
      <c r="CW2604"/>
    </row>
    <row r="2605" spans="1:101" x14ac:dyDescent="0.25">
      <c r="A2605"/>
      <c r="B2605"/>
      <c r="C2605"/>
      <c r="D2605"/>
      <c r="E2605"/>
      <c r="F2605"/>
      <c r="G2605"/>
      <c r="I2605"/>
      <c r="J2605"/>
      <c r="K2605"/>
      <c r="L2605"/>
      <c r="M2605"/>
      <c r="N2605"/>
      <c r="O2605"/>
      <c r="P2605"/>
      <c r="Q2605" s="67"/>
      <c r="R2605"/>
      <c r="T2605"/>
      <c r="U2605" s="44"/>
      <c r="V2605"/>
      <c r="W2605"/>
      <c r="X2605"/>
      <c r="Y2605"/>
      <c r="Z2605"/>
      <c r="AA2605"/>
      <c r="AB2605"/>
      <c r="AC2605"/>
      <c r="AD2605"/>
      <c r="AE2605"/>
      <c r="AF2605"/>
      <c r="AG2605"/>
      <c r="AH2605"/>
      <c r="AI2605"/>
      <c r="AJ2605"/>
      <c r="AK2605"/>
      <c r="AL2605"/>
      <c r="AM2605"/>
      <c r="AN2605"/>
      <c r="AO2605" s="44"/>
      <c r="AP2605"/>
      <c r="AR2605"/>
      <c r="AS2605"/>
      <c r="AT2605" s="50"/>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s="50"/>
      <c r="BX2605" s="72"/>
      <c r="BY2605" s="44"/>
      <c r="BZ2605"/>
      <c r="CA2605"/>
      <c r="CB2605"/>
      <c r="CC2605" s="44"/>
      <c r="CD2605" s="44"/>
      <c r="CE2605" s="44"/>
      <c r="CF2605" s="44"/>
      <c r="CG2605" s="44"/>
      <c r="CH2605"/>
      <c r="CI2605"/>
      <c r="CJ2605"/>
      <c r="CK2605"/>
      <c r="CL2605"/>
      <c r="CM2605"/>
      <c r="CN2605"/>
      <c r="CO2605"/>
      <c r="CP2605"/>
      <c r="CQ2605"/>
      <c r="CR2605"/>
      <c r="CS2605"/>
      <c r="CT2605"/>
      <c r="CU2605"/>
      <c r="CW2605"/>
    </row>
    <row r="2606" spans="1:101" x14ac:dyDescent="0.25">
      <c r="A2606"/>
      <c r="B2606"/>
      <c r="C2606"/>
      <c r="D2606"/>
      <c r="E2606"/>
      <c r="F2606"/>
      <c r="G2606"/>
      <c r="I2606"/>
      <c r="J2606"/>
      <c r="K2606"/>
      <c r="L2606"/>
      <c r="M2606"/>
      <c r="N2606"/>
      <c r="O2606"/>
      <c r="P2606"/>
      <c r="Q2606" s="67"/>
      <c r="R2606"/>
      <c r="T2606"/>
      <c r="U2606" s="44"/>
      <c r="V2606"/>
      <c r="W2606"/>
      <c r="X2606"/>
      <c r="Y2606"/>
      <c r="Z2606"/>
      <c r="AA2606"/>
      <c r="AB2606"/>
      <c r="AC2606"/>
      <c r="AD2606"/>
      <c r="AE2606"/>
      <c r="AF2606"/>
      <c r="AG2606"/>
      <c r="AH2606"/>
      <c r="AI2606"/>
      <c r="AJ2606"/>
      <c r="AK2606"/>
      <c r="AL2606"/>
      <c r="AM2606"/>
      <c r="AN2606"/>
      <c r="AO2606" s="44"/>
      <c r="AP2606"/>
      <c r="AR2606"/>
      <c r="AS2606"/>
      <c r="AT2606" s="50"/>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s="50"/>
      <c r="BX2606" s="72"/>
      <c r="BY2606" s="44"/>
      <c r="BZ2606"/>
      <c r="CA2606"/>
      <c r="CB2606"/>
      <c r="CC2606" s="44"/>
      <c r="CD2606" s="44"/>
      <c r="CE2606" s="44"/>
      <c r="CF2606" s="44"/>
      <c r="CG2606" s="44"/>
      <c r="CH2606"/>
      <c r="CI2606"/>
      <c r="CJ2606"/>
      <c r="CK2606"/>
      <c r="CL2606"/>
      <c r="CM2606"/>
      <c r="CN2606"/>
      <c r="CO2606"/>
      <c r="CP2606"/>
      <c r="CQ2606"/>
      <c r="CR2606"/>
      <c r="CS2606"/>
      <c r="CT2606"/>
      <c r="CU2606"/>
      <c r="CW2606"/>
    </row>
    <row r="2607" spans="1:101" x14ac:dyDescent="0.25">
      <c r="A2607"/>
      <c r="B2607"/>
      <c r="C2607"/>
      <c r="D2607"/>
      <c r="E2607"/>
      <c r="F2607"/>
      <c r="G2607"/>
      <c r="I2607"/>
      <c r="J2607"/>
      <c r="K2607"/>
      <c r="L2607"/>
      <c r="M2607"/>
      <c r="N2607"/>
      <c r="O2607"/>
      <c r="P2607"/>
      <c r="Q2607" s="67"/>
      <c r="R2607"/>
      <c r="T2607"/>
      <c r="U2607" s="44"/>
      <c r="V2607"/>
      <c r="W2607"/>
      <c r="X2607"/>
      <c r="Y2607"/>
      <c r="Z2607"/>
      <c r="AA2607"/>
      <c r="AB2607"/>
      <c r="AC2607"/>
      <c r="AD2607"/>
      <c r="AE2607"/>
      <c r="AF2607"/>
      <c r="AG2607"/>
      <c r="AH2607"/>
      <c r="AI2607"/>
      <c r="AJ2607"/>
      <c r="AK2607"/>
      <c r="AL2607"/>
      <c r="AM2607"/>
      <c r="AN2607"/>
      <c r="AO2607" s="44"/>
      <c r="AP2607"/>
      <c r="AR2607"/>
      <c r="AS2607"/>
      <c r="AT2607" s="50"/>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s="50"/>
      <c r="BX2607" s="72"/>
      <c r="BY2607" s="44"/>
      <c r="BZ2607"/>
      <c r="CA2607"/>
      <c r="CB2607"/>
      <c r="CC2607" s="44"/>
      <c r="CD2607" s="44"/>
      <c r="CE2607" s="44"/>
      <c r="CF2607" s="44"/>
      <c r="CG2607" s="44"/>
      <c r="CH2607"/>
      <c r="CI2607"/>
      <c r="CJ2607"/>
      <c r="CK2607"/>
      <c r="CL2607"/>
      <c r="CM2607"/>
      <c r="CN2607"/>
      <c r="CO2607"/>
      <c r="CP2607"/>
      <c r="CQ2607"/>
      <c r="CR2607"/>
      <c r="CS2607"/>
      <c r="CT2607"/>
      <c r="CU2607"/>
      <c r="CW2607"/>
    </row>
    <row r="2608" spans="1:101" x14ac:dyDescent="0.25">
      <c r="A2608"/>
      <c r="B2608"/>
      <c r="C2608"/>
      <c r="D2608"/>
      <c r="E2608"/>
      <c r="F2608"/>
      <c r="G2608"/>
      <c r="I2608"/>
      <c r="J2608"/>
      <c r="K2608"/>
      <c r="L2608"/>
      <c r="M2608"/>
      <c r="N2608"/>
      <c r="O2608"/>
      <c r="P2608"/>
      <c r="Q2608" s="67"/>
      <c r="R2608"/>
      <c r="T2608"/>
      <c r="U2608" s="44"/>
      <c r="V2608"/>
      <c r="W2608"/>
      <c r="X2608"/>
      <c r="Y2608"/>
      <c r="Z2608"/>
      <c r="AA2608"/>
      <c r="AB2608"/>
      <c r="AC2608"/>
      <c r="AD2608"/>
      <c r="AE2608"/>
      <c r="AF2608"/>
      <c r="AG2608"/>
      <c r="AH2608"/>
      <c r="AI2608"/>
      <c r="AJ2608"/>
      <c r="AK2608"/>
      <c r="AL2608"/>
      <c r="AM2608"/>
      <c r="AN2608"/>
      <c r="AO2608" s="44"/>
      <c r="AP2608"/>
      <c r="AR2608"/>
      <c r="AS2608"/>
      <c r="AT2608" s="50"/>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s="50"/>
      <c r="BX2608" s="72"/>
      <c r="BY2608" s="44"/>
      <c r="BZ2608"/>
      <c r="CA2608"/>
      <c r="CB2608"/>
      <c r="CC2608" s="44"/>
      <c r="CD2608" s="44"/>
      <c r="CE2608" s="44"/>
      <c r="CF2608" s="44"/>
      <c r="CG2608" s="44"/>
      <c r="CH2608"/>
      <c r="CI2608"/>
      <c r="CJ2608"/>
      <c r="CK2608"/>
      <c r="CL2608"/>
      <c r="CM2608"/>
      <c r="CN2608"/>
      <c r="CO2608"/>
      <c r="CP2608"/>
      <c r="CQ2608"/>
      <c r="CR2608"/>
      <c r="CS2608"/>
      <c r="CT2608"/>
      <c r="CU2608"/>
      <c r="CW2608"/>
    </row>
    <row r="2609" spans="1:101" x14ac:dyDescent="0.25">
      <c r="A2609"/>
      <c r="B2609"/>
      <c r="C2609"/>
      <c r="D2609"/>
      <c r="E2609"/>
      <c r="F2609"/>
      <c r="G2609"/>
      <c r="I2609"/>
      <c r="J2609"/>
      <c r="K2609"/>
      <c r="L2609"/>
      <c r="M2609"/>
      <c r="N2609"/>
      <c r="O2609"/>
      <c r="P2609"/>
      <c r="Q2609" s="67"/>
      <c r="R2609"/>
      <c r="T2609"/>
      <c r="U2609" s="44"/>
      <c r="V2609"/>
      <c r="W2609"/>
      <c r="X2609"/>
      <c r="Y2609"/>
      <c r="Z2609"/>
      <c r="AA2609"/>
      <c r="AB2609"/>
      <c r="AC2609"/>
      <c r="AD2609"/>
      <c r="AE2609"/>
      <c r="AF2609"/>
      <c r="AG2609"/>
      <c r="AH2609"/>
      <c r="AI2609"/>
      <c r="AJ2609"/>
      <c r="AK2609"/>
      <c r="AL2609"/>
      <c r="AM2609"/>
      <c r="AN2609"/>
      <c r="AO2609" s="44"/>
      <c r="AP2609"/>
      <c r="AR2609"/>
      <c r="AS2609"/>
      <c r="AT2609" s="50"/>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s="50"/>
      <c r="BX2609" s="72"/>
      <c r="BY2609" s="44"/>
      <c r="BZ2609"/>
      <c r="CA2609"/>
      <c r="CB2609"/>
      <c r="CC2609" s="44"/>
      <c r="CD2609" s="44"/>
      <c r="CE2609" s="44"/>
      <c r="CF2609" s="44"/>
      <c r="CG2609" s="44"/>
      <c r="CH2609"/>
      <c r="CI2609"/>
      <c r="CJ2609"/>
      <c r="CK2609"/>
      <c r="CL2609"/>
      <c r="CM2609"/>
      <c r="CN2609"/>
      <c r="CO2609"/>
      <c r="CP2609"/>
      <c r="CQ2609"/>
      <c r="CR2609"/>
      <c r="CS2609"/>
      <c r="CT2609"/>
      <c r="CU2609"/>
      <c r="CW2609"/>
    </row>
    <row r="2610" spans="1:101" x14ac:dyDescent="0.25">
      <c r="A2610"/>
      <c r="B2610"/>
      <c r="C2610"/>
      <c r="D2610"/>
      <c r="E2610"/>
      <c r="F2610"/>
      <c r="G2610"/>
      <c r="I2610"/>
      <c r="J2610"/>
      <c r="K2610"/>
      <c r="L2610"/>
      <c r="M2610"/>
      <c r="N2610"/>
      <c r="O2610"/>
      <c r="P2610"/>
      <c r="Q2610" s="67"/>
      <c r="R2610"/>
      <c r="T2610"/>
      <c r="U2610" s="44"/>
      <c r="V2610"/>
      <c r="W2610"/>
      <c r="X2610"/>
      <c r="Y2610"/>
      <c r="Z2610"/>
      <c r="AA2610"/>
      <c r="AB2610"/>
      <c r="AC2610"/>
      <c r="AD2610"/>
      <c r="AE2610"/>
      <c r="AF2610"/>
      <c r="AG2610"/>
      <c r="AH2610"/>
      <c r="AI2610"/>
      <c r="AJ2610"/>
      <c r="AK2610"/>
      <c r="AL2610"/>
      <c r="AM2610"/>
      <c r="AN2610"/>
      <c r="AO2610" s="44"/>
      <c r="AP2610"/>
      <c r="AR2610"/>
      <c r="AS2610"/>
      <c r="AT2610" s="5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s="50"/>
      <c r="BX2610" s="72"/>
      <c r="BY2610" s="44"/>
      <c r="BZ2610"/>
      <c r="CA2610"/>
      <c r="CB2610"/>
      <c r="CC2610" s="44"/>
      <c r="CD2610" s="44"/>
      <c r="CE2610" s="44"/>
      <c r="CF2610" s="44"/>
      <c r="CG2610" s="44"/>
      <c r="CH2610"/>
      <c r="CI2610"/>
      <c r="CJ2610"/>
      <c r="CK2610"/>
      <c r="CL2610"/>
      <c r="CM2610"/>
      <c r="CN2610"/>
      <c r="CO2610"/>
      <c r="CP2610"/>
      <c r="CQ2610"/>
      <c r="CR2610"/>
      <c r="CS2610"/>
      <c r="CT2610"/>
      <c r="CU2610"/>
      <c r="CW2610"/>
    </row>
    <row r="2611" spans="1:101" x14ac:dyDescent="0.25">
      <c r="A2611"/>
      <c r="B2611"/>
      <c r="C2611"/>
      <c r="D2611"/>
      <c r="E2611"/>
      <c r="F2611"/>
      <c r="G2611"/>
      <c r="I2611"/>
      <c r="J2611"/>
      <c r="K2611"/>
      <c r="L2611"/>
      <c r="M2611"/>
      <c r="N2611"/>
      <c r="O2611"/>
      <c r="P2611"/>
      <c r="Q2611" s="67"/>
      <c r="R2611"/>
      <c r="T2611"/>
      <c r="U2611" s="44"/>
      <c r="V2611"/>
      <c r="W2611"/>
      <c r="X2611"/>
      <c r="Y2611"/>
      <c r="Z2611"/>
      <c r="AA2611"/>
      <c r="AB2611"/>
      <c r="AC2611"/>
      <c r="AD2611"/>
      <c r="AE2611"/>
      <c r="AF2611"/>
      <c r="AG2611"/>
      <c r="AH2611"/>
      <c r="AI2611"/>
      <c r="AJ2611"/>
      <c r="AK2611"/>
      <c r="AL2611"/>
      <c r="AM2611"/>
      <c r="AN2611"/>
      <c r="AO2611" s="44"/>
      <c r="AP2611"/>
      <c r="AR2611"/>
      <c r="AS2611"/>
      <c r="AT2611" s="50"/>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s="50"/>
      <c r="BX2611" s="72"/>
      <c r="BY2611" s="44"/>
      <c r="BZ2611"/>
      <c r="CA2611"/>
      <c r="CB2611"/>
      <c r="CC2611" s="44"/>
      <c r="CD2611" s="44"/>
      <c r="CE2611" s="44"/>
      <c r="CF2611" s="44"/>
      <c r="CG2611" s="44"/>
      <c r="CH2611"/>
      <c r="CI2611"/>
      <c r="CJ2611"/>
      <c r="CK2611"/>
      <c r="CL2611"/>
      <c r="CM2611"/>
      <c r="CN2611"/>
      <c r="CO2611"/>
      <c r="CP2611"/>
      <c r="CQ2611"/>
      <c r="CR2611"/>
      <c r="CS2611"/>
      <c r="CT2611"/>
      <c r="CU2611"/>
      <c r="CW2611"/>
    </row>
    <row r="2612" spans="1:101" x14ac:dyDescent="0.25">
      <c r="A2612"/>
      <c r="B2612"/>
      <c r="C2612"/>
      <c r="D2612"/>
      <c r="E2612"/>
      <c r="F2612"/>
      <c r="G2612"/>
      <c r="I2612"/>
      <c r="J2612"/>
      <c r="K2612"/>
      <c r="L2612"/>
      <c r="M2612"/>
      <c r="N2612"/>
      <c r="O2612"/>
      <c r="P2612"/>
      <c r="Q2612" s="67"/>
      <c r="R2612"/>
      <c r="T2612"/>
      <c r="U2612" s="44"/>
      <c r="V2612"/>
      <c r="W2612"/>
      <c r="X2612"/>
      <c r="Y2612"/>
      <c r="Z2612"/>
      <c r="AA2612"/>
      <c r="AB2612"/>
      <c r="AC2612"/>
      <c r="AD2612"/>
      <c r="AE2612"/>
      <c r="AF2612"/>
      <c r="AG2612"/>
      <c r="AH2612"/>
      <c r="AI2612"/>
      <c r="AJ2612"/>
      <c r="AK2612"/>
      <c r="AL2612"/>
      <c r="AM2612"/>
      <c r="AN2612"/>
      <c r="AO2612" s="44"/>
      <c r="AP2612"/>
      <c r="AR2612"/>
      <c r="AS2612"/>
      <c r="AT2612" s="50"/>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s="50"/>
      <c r="BX2612" s="72"/>
      <c r="BY2612" s="44"/>
      <c r="BZ2612"/>
      <c r="CA2612"/>
      <c r="CB2612"/>
      <c r="CC2612" s="44"/>
      <c r="CD2612" s="44"/>
      <c r="CE2612" s="44"/>
      <c r="CF2612" s="44"/>
      <c r="CG2612" s="44"/>
      <c r="CH2612"/>
      <c r="CI2612"/>
      <c r="CJ2612"/>
      <c r="CK2612"/>
      <c r="CL2612"/>
      <c r="CM2612"/>
      <c r="CN2612"/>
      <c r="CO2612"/>
      <c r="CP2612"/>
      <c r="CQ2612"/>
      <c r="CR2612"/>
      <c r="CS2612"/>
      <c r="CT2612"/>
      <c r="CU2612"/>
      <c r="CW2612"/>
    </row>
    <row r="2613" spans="1:101" x14ac:dyDescent="0.25">
      <c r="A2613"/>
      <c r="B2613"/>
      <c r="C2613"/>
      <c r="D2613"/>
      <c r="E2613"/>
      <c r="F2613"/>
      <c r="G2613"/>
      <c r="I2613"/>
      <c r="J2613"/>
      <c r="K2613"/>
      <c r="L2613"/>
      <c r="M2613"/>
      <c r="N2613"/>
      <c r="O2613"/>
      <c r="P2613"/>
      <c r="Q2613" s="67"/>
      <c r="R2613"/>
      <c r="T2613"/>
      <c r="U2613" s="44"/>
      <c r="V2613"/>
      <c r="W2613"/>
      <c r="X2613"/>
      <c r="Y2613"/>
      <c r="Z2613"/>
      <c r="AA2613"/>
      <c r="AB2613"/>
      <c r="AC2613"/>
      <c r="AD2613"/>
      <c r="AE2613"/>
      <c r="AF2613"/>
      <c r="AG2613"/>
      <c r="AH2613"/>
      <c r="AI2613"/>
      <c r="AJ2613"/>
      <c r="AK2613"/>
      <c r="AL2613"/>
      <c r="AM2613"/>
      <c r="AN2613"/>
      <c r="AO2613" s="44"/>
      <c r="AP2613"/>
      <c r="AR2613"/>
      <c r="AS2613"/>
      <c r="AT2613" s="50"/>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s="50"/>
      <c r="BX2613" s="72"/>
      <c r="BY2613" s="44"/>
      <c r="BZ2613"/>
      <c r="CA2613"/>
      <c r="CB2613"/>
      <c r="CC2613" s="44"/>
      <c r="CD2613" s="44"/>
      <c r="CE2613" s="44"/>
      <c r="CF2613" s="44"/>
      <c r="CG2613" s="44"/>
      <c r="CH2613"/>
      <c r="CI2613"/>
      <c r="CJ2613"/>
      <c r="CK2613"/>
      <c r="CL2613"/>
      <c r="CM2613"/>
      <c r="CN2613"/>
      <c r="CO2613"/>
      <c r="CP2613"/>
      <c r="CQ2613"/>
      <c r="CR2613"/>
      <c r="CS2613"/>
      <c r="CT2613"/>
      <c r="CU2613"/>
      <c r="CW2613"/>
    </row>
    <row r="2614" spans="1:101" x14ac:dyDescent="0.25">
      <c r="A2614"/>
      <c r="B2614"/>
      <c r="C2614"/>
      <c r="D2614"/>
      <c r="E2614"/>
      <c r="F2614"/>
      <c r="G2614"/>
      <c r="I2614"/>
      <c r="J2614"/>
      <c r="K2614"/>
      <c r="L2614"/>
      <c r="M2614"/>
      <c r="N2614"/>
      <c r="O2614"/>
      <c r="P2614"/>
      <c r="Q2614" s="67"/>
      <c r="R2614"/>
      <c r="T2614"/>
      <c r="U2614" s="44"/>
      <c r="V2614"/>
      <c r="W2614"/>
      <c r="X2614"/>
      <c r="Y2614"/>
      <c r="Z2614"/>
      <c r="AA2614"/>
      <c r="AB2614"/>
      <c r="AC2614"/>
      <c r="AD2614"/>
      <c r="AE2614"/>
      <c r="AF2614"/>
      <c r="AG2614"/>
      <c r="AH2614"/>
      <c r="AI2614"/>
      <c r="AJ2614"/>
      <c r="AK2614"/>
      <c r="AL2614"/>
      <c r="AM2614"/>
      <c r="AN2614"/>
      <c r="AO2614" s="44"/>
      <c r="AP2614"/>
      <c r="AR2614"/>
      <c r="AS2614"/>
      <c r="AT2614" s="50"/>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s="50"/>
      <c r="BX2614" s="72"/>
      <c r="BY2614" s="44"/>
      <c r="BZ2614"/>
      <c r="CA2614"/>
      <c r="CB2614"/>
      <c r="CC2614" s="44"/>
      <c r="CD2614" s="44"/>
      <c r="CE2614" s="44"/>
      <c r="CF2614" s="44"/>
      <c r="CG2614" s="44"/>
      <c r="CH2614"/>
      <c r="CI2614"/>
      <c r="CJ2614"/>
      <c r="CK2614"/>
      <c r="CL2614"/>
      <c r="CM2614"/>
      <c r="CN2614"/>
      <c r="CO2614"/>
      <c r="CP2614"/>
      <c r="CQ2614"/>
      <c r="CR2614"/>
      <c r="CS2614"/>
      <c r="CT2614"/>
      <c r="CU2614"/>
      <c r="CW2614"/>
    </row>
    <row r="2615" spans="1:101" x14ac:dyDescent="0.25">
      <c r="A2615"/>
      <c r="B2615"/>
      <c r="C2615"/>
      <c r="D2615"/>
      <c r="E2615"/>
      <c r="F2615"/>
      <c r="G2615"/>
      <c r="I2615"/>
      <c r="J2615"/>
      <c r="K2615"/>
      <c r="L2615"/>
      <c r="M2615"/>
      <c r="N2615"/>
      <c r="O2615"/>
      <c r="P2615"/>
      <c r="Q2615" s="67"/>
      <c r="R2615"/>
      <c r="T2615"/>
      <c r="U2615" s="44"/>
      <c r="V2615"/>
      <c r="W2615"/>
      <c r="X2615"/>
      <c r="Y2615"/>
      <c r="Z2615"/>
      <c r="AA2615"/>
      <c r="AB2615"/>
      <c r="AC2615"/>
      <c r="AD2615"/>
      <c r="AE2615"/>
      <c r="AF2615"/>
      <c r="AG2615"/>
      <c r="AH2615"/>
      <c r="AI2615"/>
      <c r="AJ2615"/>
      <c r="AK2615"/>
      <c r="AL2615"/>
      <c r="AM2615"/>
      <c r="AN2615"/>
      <c r="AO2615" s="44"/>
      <c r="AP2615"/>
      <c r="AR2615"/>
      <c r="AS2615"/>
      <c r="AT2615" s="50"/>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s="50"/>
      <c r="BX2615" s="72"/>
      <c r="BY2615" s="44"/>
      <c r="BZ2615"/>
      <c r="CA2615"/>
      <c r="CB2615"/>
      <c r="CC2615" s="44"/>
      <c r="CD2615" s="44"/>
      <c r="CE2615" s="44"/>
      <c r="CF2615" s="44"/>
      <c r="CG2615" s="44"/>
      <c r="CH2615"/>
      <c r="CI2615"/>
      <c r="CJ2615"/>
      <c r="CK2615"/>
      <c r="CL2615"/>
      <c r="CM2615"/>
      <c r="CN2615"/>
      <c r="CO2615"/>
      <c r="CP2615"/>
      <c r="CQ2615"/>
      <c r="CR2615"/>
      <c r="CS2615"/>
      <c r="CT2615"/>
      <c r="CU2615"/>
      <c r="CW2615"/>
    </row>
    <row r="2616" spans="1:101" x14ac:dyDescent="0.25">
      <c r="A2616"/>
      <c r="B2616"/>
      <c r="C2616"/>
      <c r="D2616"/>
      <c r="E2616"/>
      <c r="F2616"/>
      <c r="G2616"/>
      <c r="I2616"/>
      <c r="J2616"/>
      <c r="K2616"/>
      <c r="L2616"/>
      <c r="M2616"/>
      <c r="N2616"/>
      <c r="O2616"/>
      <c r="P2616"/>
      <c r="Q2616" s="67"/>
      <c r="R2616"/>
      <c r="T2616"/>
      <c r="U2616" s="44"/>
      <c r="V2616"/>
      <c r="W2616"/>
      <c r="X2616"/>
      <c r="Y2616"/>
      <c r="Z2616"/>
      <c r="AA2616"/>
      <c r="AB2616"/>
      <c r="AC2616"/>
      <c r="AD2616"/>
      <c r="AE2616"/>
      <c r="AF2616"/>
      <c r="AG2616"/>
      <c r="AH2616"/>
      <c r="AI2616"/>
      <c r="AJ2616"/>
      <c r="AK2616"/>
      <c r="AL2616"/>
      <c r="AM2616"/>
      <c r="AN2616"/>
      <c r="AO2616" s="44"/>
      <c r="AP2616"/>
      <c r="AR2616"/>
      <c r="AS2616"/>
      <c r="AT2616" s="50"/>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s="50"/>
      <c r="BX2616" s="72"/>
      <c r="BY2616" s="44"/>
      <c r="BZ2616"/>
      <c r="CA2616"/>
      <c r="CB2616"/>
      <c r="CC2616" s="44"/>
      <c r="CD2616" s="44"/>
      <c r="CE2616" s="44"/>
      <c r="CF2616" s="44"/>
      <c r="CG2616" s="44"/>
      <c r="CH2616"/>
      <c r="CI2616"/>
      <c r="CJ2616"/>
      <c r="CK2616"/>
      <c r="CL2616"/>
      <c r="CM2616"/>
      <c r="CN2616"/>
      <c r="CO2616"/>
      <c r="CP2616"/>
      <c r="CQ2616"/>
      <c r="CR2616"/>
      <c r="CS2616"/>
      <c r="CT2616"/>
      <c r="CU2616"/>
      <c r="CW2616"/>
    </row>
    <row r="2617" spans="1:101" x14ac:dyDescent="0.25">
      <c r="A2617"/>
      <c r="B2617"/>
      <c r="C2617"/>
      <c r="D2617"/>
      <c r="E2617"/>
      <c r="F2617"/>
      <c r="G2617"/>
      <c r="I2617"/>
      <c r="J2617"/>
      <c r="K2617"/>
      <c r="L2617"/>
      <c r="M2617"/>
      <c r="N2617"/>
      <c r="O2617"/>
      <c r="P2617"/>
      <c r="Q2617" s="67"/>
      <c r="R2617"/>
      <c r="T2617"/>
      <c r="U2617" s="44"/>
      <c r="V2617"/>
      <c r="W2617"/>
      <c r="X2617"/>
      <c r="Y2617"/>
      <c r="Z2617"/>
      <c r="AA2617"/>
      <c r="AB2617"/>
      <c r="AC2617"/>
      <c r="AD2617"/>
      <c r="AE2617"/>
      <c r="AF2617"/>
      <c r="AG2617"/>
      <c r="AH2617"/>
      <c r="AI2617"/>
      <c r="AJ2617"/>
      <c r="AK2617"/>
      <c r="AL2617"/>
      <c r="AM2617"/>
      <c r="AN2617"/>
      <c r="AO2617" s="44"/>
      <c r="AP2617"/>
      <c r="AR2617"/>
      <c r="AS2617"/>
      <c r="AT2617" s="50"/>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s="50"/>
      <c r="BX2617" s="72"/>
      <c r="BY2617" s="44"/>
      <c r="BZ2617"/>
      <c r="CA2617"/>
      <c r="CB2617"/>
      <c r="CC2617" s="44"/>
      <c r="CD2617" s="44"/>
      <c r="CE2617" s="44"/>
      <c r="CF2617" s="44"/>
      <c r="CG2617" s="44"/>
      <c r="CH2617"/>
      <c r="CI2617"/>
      <c r="CJ2617"/>
      <c r="CK2617"/>
      <c r="CL2617"/>
      <c r="CM2617"/>
      <c r="CN2617"/>
      <c r="CO2617"/>
      <c r="CP2617"/>
      <c r="CQ2617"/>
      <c r="CR2617"/>
      <c r="CS2617"/>
      <c r="CT2617"/>
      <c r="CU2617"/>
      <c r="CW2617"/>
    </row>
    <row r="2618" spans="1:101" x14ac:dyDescent="0.25">
      <c r="A2618"/>
      <c r="B2618"/>
      <c r="C2618"/>
      <c r="D2618"/>
      <c r="E2618"/>
      <c r="F2618"/>
      <c r="G2618"/>
      <c r="I2618"/>
      <c r="J2618"/>
      <c r="K2618"/>
      <c r="L2618"/>
      <c r="M2618"/>
      <c r="N2618"/>
      <c r="O2618"/>
      <c r="P2618"/>
      <c r="Q2618" s="67"/>
      <c r="R2618"/>
      <c r="T2618"/>
      <c r="U2618" s="44"/>
      <c r="V2618"/>
      <c r="W2618"/>
      <c r="X2618"/>
      <c r="Y2618"/>
      <c r="Z2618"/>
      <c r="AA2618"/>
      <c r="AB2618"/>
      <c r="AC2618"/>
      <c r="AD2618"/>
      <c r="AE2618"/>
      <c r="AF2618"/>
      <c r="AG2618"/>
      <c r="AH2618"/>
      <c r="AI2618"/>
      <c r="AJ2618"/>
      <c r="AK2618"/>
      <c r="AL2618"/>
      <c r="AM2618"/>
      <c r="AN2618"/>
      <c r="AO2618" s="44"/>
      <c r="AP2618"/>
      <c r="AR2618"/>
      <c r="AS2618"/>
      <c r="AT2618" s="50"/>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s="50"/>
      <c r="BX2618" s="72"/>
      <c r="BY2618" s="44"/>
      <c r="BZ2618"/>
      <c r="CA2618"/>
      <c r="CB2618"/>
      <c r="CC2618" s="44"/>
      <c r="CD2618" s="44"/>
      <c r="CE2618" s="44"/>
      <c r="CF2618" s="44"/>
      <c r="CG2618" s="44"/>
      <c r="CH2618"/>
      <c r="CI2618"/>
      <c r="CJ2618"/>
      <c r="CK2618"/>
      <c r="CL2618"/>
      <c r="CM2618"/>
      <c r="CN2618"/>
      <c r="CO2618"/>
      <c r="CP2618"/>
      <c r="CQ2618"/>
      <c r="CR2618"/>
      <c r="CS2618"/>
      <c r="CT2618"/>
      <c r="CU2618"/>
      <c r="CW2618"/>
    </row>
    <row r="2619" spans="1:101" x14ac:dyDescent="0.25">
      <c r="A2619"/>
      <c r="B2619"/>
      <c r="C2619"/>
      <c r="D2619"/>
      <c r="E2619"/>
      <c r="F2619"/>
      <c r="G2619"/>
      <c r="I2619"/>
      <c r="J2619"/>
      <c r="K2619"/>
      <c r="L2619"/>
      <c r="M2619"/>
      <c r="N2619"/>
      <c r="O2619"/>
      <c r="P2619"/>
      <c r="Q2619" s="67"/>
      <c r="R2619"/>
      <c r="T2619"/>
      <c r="U2619" s="44"/>
      <c r="V2619"/>
      <c r="W2619"/>
      <c r="X2619"/>
      <c r="Y2619"/>
      <c r="Z2619"/>
      <c r="AA2619"/>
      <c r="AB2619"/>
      <c r="AC2619"/>
      <c r="AD2619"/>
      <c r="AE2619"/>
      <c r="AF2619"/>
      <c r="AG2619"/>
      <c r="AH2619"/>
      <c r="AI2619"/>
      <c r="AJ2619"/>
      <c r="AK2619"/>
      <c r="AL2619"/>
      <c r="AM2619"/>
      <c r="AN2619"/>
      <c r="AO2619" s="44"/>
      <c r="AP2619"/>
      <c r="AR2619"/>
      <c r="AS2619"/>
      <c r="AT2619" s="50"/>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s="50"/>
      <c r="BX2619" s="72"/>
      <c r="BY2619" s="44"/>
      <c r="BZ2619"/>
      <c r="CA2619"/>
      <c r="CB2619"/>
      <c r="CC2619" s="44"/>
      <c r="CD2619" s="44"/>
      <c r="CE2619" s="44"/>
      <c r="CF2619" s="44"/>
      <c r="CG2619" s="44"/>
      <c r="CH2619"/>
      <c r="CI2619"/>
      <c r="CJ2619"/>
      <c r="CK2619"/>
      <c r="CL2619"/>
      <c r="CM2619"/>
      <c r="CN2619"/>
      <c r="CO2619"/>
      <c r="CP2619"/>
      <c r="CQ2619"/>
      <c r="CR2619"/>
      <c r="CS2619"/>
      <c r="CT2619"/>
      <c r="CU2619"/>
      <c r="CW2619"/>
    </row>
    <row r="2620" spans="1:101" x14ac:dyDescent="0.25">
      <c r="A2620"/>
      <c r="B2620"/>
      <c r="C2620"/>
      <c r="D2620"/>
      <c r="E2620"/>
      <c r="F2620"/>
      <c r="G2620"/>
      <c r="I2620"/>
      <c r="J2620"/>
      <c r="K2620"/>
      <c r="L2620"/>
      <c r="M2620"/>
      <c r="N2620"/>
      <c r="O2620"/>
      <c r="P2620"/>
      <c r="Q2620" s="67"/>
      <c r="R2620"/>
      <c r="T2620"/>
      <c r="U2620" s="44"/>
      <c r="V2620"/>
      <c r="W2620"/>
      <c r="X2620"/>
      <c r="Y2620"/>
      <c r="Z2620"/>
      <c r="AA2620"/>
      <c r="AB2620"/>
      <c r="AC2620"/>
      <c r="AD2620"/>
      <c r="AE2620"/>
      <c r="AF2620"/>
      <c r="AG2620"/>
      <c r="AH2620"/>
      <c r="AI2620"/>
      <c r="AJ2620"/>
      <c r="AK2620"/>
      <c r="AL2620"/>
      <c r="AM2620"/>
      <c r="AN2620"/>
      <c r="AO2620" s="44"/>
      <c r="AP2620"/>
      <c r="AR2620"/>
      <c r="AS2620"/>
      <c r="AT2620" s="5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s="50"/>
      <c r="BX2620" s="72"/>
      <c r="BY2620" s="44"/>
      <c r="BZ2620"/>
      <c r="CA2620"/>
      <c r="CB2620"/>
      <c r="CC2620" s="44"/>
      <c r="CD2620" s="44"/>
      <c r="CE2620" s="44"/>
      <c r="CF2620" s="44"/>
      <c r="CG2620" s="44"/>
      <c r="CH2620"/>
      <c r="CI2620"/>
      <c r="CJ2620"/>
      <c r="CK2620"/>
      <c r="CL2620"/>
      <c r="CM2620"/>
      <c r="CN2620"/>
      <c r="CO2620"/>
      <c r="CP2620"/>
      <c r="CQ2620"/>
      <c r="CR2620"/>
      <c r="CS2620"/>
      <c r="CT2620"/>
      <c r="CU2620"/>
      <c r="CW2620"/>
    </row>
    <row r="2621" spans="1:101" x14ac:dyDescent="0.25">
      <c r="A2621"/>
      <c r="B2621"/>
      <c r="C2621"/>
      <c r="D2621"/>
      <c r="E2621"/>
      <c r="F2621"/>
      <c r="G2621"/>
      <c r="I2621"/>
      <c r="J2621"/>
      <c r="K2621"/>
      <c r="L2621"/>
      <c r="M2621"/>
      <c r="N2621"/>
      <c r="O2621"/>
      <c r="P2621"/>
      <c r="Q2621" s="67"/>
      <c r="R2621"/>
      <c r="T2621"/>
      <c r="U2621" s="44"/>
      <c r="V2621"/>
      <c r="W2621"/>
      <c r="X2621"/>
      <c r="Y2621"/>
      <c r="Z2621"/>
      <c r="AA2621"/>
      <c r="AB2621"/>
      <c r="AC2621"/>
      <c r="AD2621"/>
      <c r="AE2621"/>
      <c r="AF2621"/>
      <c r="AG2621"/>
      <c r="AH2621"/>
      <c r="AI2621"/>
      <c r="AJ2621"/>
      <c r="AK2621"/>
      <c r="AL2621"/>
      <c r="AM2621"/>
      <c r="AN2621"/>
      <c r="AO2621" s="44"/>
      <c r="AP2621"/>
      <c r="AR2621"/>
      <c r="AS2621"/>
      <c r="AT2621" s="50"/>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s="50"/>
      <c r="BX2621" s="72"/>
      <c r="BY2621" s="44"/>
      <c r="BZ2621"/>
      <c r="CA2621"/>
      <c r="CB2621"/>
      <c r="CC2621" s="44"/>
      <c r="CD2621" s="44"/>
      <c r="CE2621" s="44"/>
      <c r="CF2621" s="44"/>
      <c r="CG2621" s="44"/>
      <c r="CH2621"/>
      <c r="CI2621"/>
      <c r="CJ2621"/>
      <c r="CK2621"/>
      <c r="CL2621"/>
      <c r="CM2621"/>
      <c r="CN2621"/>
      <c r="CO2621"/>
      <c r="CP2621"/>
      <c r="CQ2621"/>
      <c r="CR2621"/>
      <c r="CS2621"/>
      <c r="CT2621"/>
      <c r="CU2621"/>
      <c r="CW2621"/>
    </row>
    <row r="2622" spans="1:101" x14ac:dyDescent="0.25">
      <c r="A2622"/>
      <c r="B2622"/>
      <c r="C2622"/>
      <c r="D2622"/>
      <c r="E2622"/>
      <c r="F2622"/>
      <c r="G2622"/>
      <c r="I2622"/>
      <c r="J2622"/>
      <c r="K2622"/>
      <c r="L2622"/>
      <c r="M2622"/>
      <c r="N2622"/>
      <c r="O2622"/>
      <c r="P2622"/>
      <c r="Q2622" s="67"/>
      <c r="R2622"/>
      <c r="T2622"/>
      <c r="U2622" s="44"/>
      <c r="V2622"/>
      <c r="W2622"/>
      <c r="X2622"/>
      <c r="Y2622"/>
      <c r="Z2622"/>
      <c r="AA2622"/>
      <c r="AB2622"/>
      <c r="AC2622"/>
      <c r="AD2622"/>
      <c r="AE2622"/>
      <c r="AF2622"/>
      <c r="AG2622"/>
      <c r="AH2622"/>
      <c r="AI2622"/>
      <c r="AJ2622"/>
      <c r="AK2622"/>
      <c r="AL2622"/>
      <c r="AM2622"/>
      <c r="AN2622"/>
      <c r="AO2622" s="44"/>
      <c r="AP2622"/>
      <c r="AR2622"/>
      <c r="AS2622"/>
      <c r="AT2622" s="50"/>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s="50"/>
      <c r="BX2622" s="72"/>
      <c r="BY2622" s="44"/>
      <c r="BZ2622"/>
      <c r="CA2622"/>
      <c r="CB2622"/>
      <c r="CC2622" s="44"/>
      <c r="CD2622" s="44"/>
      <c r="CE2622" s="44"/>
      <c r="CF2622" s="44"/>
      <c r="CG2622" s="44"/>
      <c r="CH2622"/>
      <c r="CI2622"/>
      <c r="CJ2622"/>
      <c r="CK2622"/>
      <c r="CL2622"/>
      <c r="CM2622"/>
      <c r="CN2622"/>
      <c r="CO2622"/>
      <c r="CP2622"/>
      <c r="CQ2622"/>
      <c r="CR2622"/>
      <c r="CS2622"/>
      <c r="CT2622"/>
      <c r="CU2622"/>
      <c r="CW2622"/>
    </row>
    <row r="2623" spans="1:101" x14ac:dyDescent="0.25">
      <c r="A2623"/>
      <c r="B2623"/>
      <c r="C2623"/>
      <c r="D2623"/>
      <c r="E2623"/>
      <c r="F2623"/>
      <c r="G2623"/>
      <c r="I2623"/>
      <c r="J2623"/>
      <c r="K2623"/>
      <c r="L2623"/>
      <c r="M2623"/>
      <c r="N2623"/>
      <c r="O2623"/>
      <c r="P2623"/>
      <c r="Q2623" s="67"/>
      <c r="R2623"/>
      <c r="T2623"/>
      <c r="U2623" s="44"/>
      <c r="V2623"/>
      <c r="W2623"/>
      <c r="X2623"/>
      <c r="Y2623"/>
      <c r="Z2623"/>
      <c r="AA2623"/>
      <c r="AB2623"/>
      <c r="AC2623"/>
      <c r="AD2623"/>
      <c r="AE2623"/>
      <c r="AF2623"/>
      <c r="AG2623"/>
      <c r="AH2623"/>
      <c r="AI2623"/>
      <c r="AJ2623"/>
      <c r="AK2623"/>
      <c r="AL2623"/>
      <c r="AM2623"/>
      <c r="AN2623"/>
      <c r="AO2623" s="44"/>
      <c r="AP2623"/>
      <c r="AR2623"/>
      <c r="AS2623"/>
      <c r="AT2623" s="50"/>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s="50"/>
      <c r="BX2623" s="72"/>
      <c r="BY2623" s="44"/>
      <c r="BZ2623"/>
      <c r="CA2623"/>
      <c r="CB2623"/>
      <c r="CC2623" s="44"/>
      <c r="CD2623" s="44"/>
      <c r="CE2623" s="44"/>
      <c r="CF2623" s="44"/>
      <c r="CG2623" s="44"/>
      <c r="CH2623"/>
      <c r="CI2623"/>
      <c r="CJ2623"/>
      <c r="CK2623"/>
      <c r="CL2623"/>
      <c r="CM2623"/>
      <c r="CN2623"/>
      <c r="CO2623"/>
      <c r="CP2623"/>
      <c r="CQ2623"/>
      <c r="CR2623"/>
      <c r="CS2623"/>
      <c r="CT2623"/>
      <c r="CU2623"/>
      <c r="CW2623"/>
    </row>
    <row r="2624" spans="1:101" x14ac:dyDescent="0.25">
      <c r="A2624"/>
      <c r="B2624"/>
      <c r="C2624"/>
      <c r="D2624"/>
      <c r="E2624"/>
      <c r="F2624"/>
      <c r="G2624"/>
      <c r="I2624"/>
      <c r="J2624"/>
      <c r="K2624"/>
      <c r="L2624"/>
      <c r="M2624"/>
      <c r="N2624"/>
      <c r="O2624"/>
      <c r="P2624"/>
      <c r="Q2624" s="67"/>
      <c r="R2624"/>
      <c r="T2624"/>
      <c r="U2624" s="44"/>
      <c r="V2624"/>
      <c r="W2624"/>
      <c r="X2624"/>
      <c r="Y2624"/>
      <c r="Z2624"/>
      <c r="AA2624"/>
      <c r="AB2624"/>
      <c r="AC2624"/>
      <c r="AD2624"/>
      <c r="AE2624"/>
      <c r="AF2624"/>
      <c r="AG2624"/>
      <c r="AH2624"/>
      <c r="AI2624"/>
      <c r="AJ2624"/>
      <c r="AK2624"/>
      <c r="AL2624"/>
      <c r="AM2624"/>
      <c r="AN2624"/>
      <c r="AO2624" s="44"/>
      <c r="AP2624"/>
      <c r="AR2624"/>
      <c r="AS2624"/>
      <c r="AT2624" s="50"/>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s="50"/>
      <c r="BX2624" s="72"/>
      <c r="BY2624" s="44"/>
      <c r="BZ2624"/>
      <c r="CA2624"/>
      <c r="CB2624"/>
      <c r="CC2624" s="44"/>
      <c r="CD2624" s="44"/>
      <c r="CE2624" s="44"/>
      <c r="CF2624" s="44"/>
      <c r="CG2624" s="44"/>
      <c r="CH2624"/>
      <c r="CI2624"/>
      <c r="CJ2624"/>
      <c r="CK2624"/>
      <c r="CL2624"/>
      <c r="CM2624"/>
      <c r="CN2624"/>
      <c r="CO2624"/>
      <c r="CP2624"/>
      <c r="CQ2624"/>
      <c r="CR2624"/>
      <c r="CS2624"/>
      <c r="CT2624"/>
      <c r="CU2624"/>
      <c r="CW2624"/>
    </row>
    <row r="2625" spans="1:101" x14ac:dyDescent="0.25">
      <c r="A2625"/>
      <c r="B2625"/>
      <c r="C2625"/>
      <c r="D2625"/>
      <c r="E2625"/>
      <c r="F2625"/>
      <c r="G2625"/>
      <c r="I2625"/>
      <c r="J2625"/>
      <c r="K2625"/>
      <c r="L2625"/>
      <c r="M2625"/>
      <c r="N2625"/>
      <c r="O2625"/>
      <c r="P2625"/>
      <c r="Q2625" s="67"/>
      <c r="R2625"/>
      <c r="T2625"/>
      <c r="U2625" s="44"/>
      <c r="V2625"/>
      <c r="W2625"/>
      <c r="X2625"/>
      <c r="Y2625"/>
      <c r="Z2625"/>
      <c r="AA2625"/>
      <c r="AB2625"/>
      <c r="AC2625"/>
      <c r="AD2625"/>
      <c r="AE2625"/>
      <c r="AF2625"/>
      <c r="AG2625"/>
      <c r="AH2625"/>
      <c r="AI2625"/>
      <c r="AJ2625"/>
      <c r="AK2625"/>
      <c r="AL2625"/>
      <c r="AM2625"/>
      <c r="AN2625"/>
      <c r="AO2625" s="44"/>
      <c r="AP2625"/>
      <c r="AR2625"/>
      <c r="AS2625"/>
      <c r="AT2625" s="50"/>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s="50"/>
      <c r="BX2625" s="72"/>
      <c r="BY2625" s="44"/>
      <c r="BZ2625"/>
      <c r="CA2625"/>
      <c r="CB2625"/>
      <c r="CC2625" s="44"/>
      <c r="CD2625" s="44"/>
      <c r="CE2625" s="44"/>
      <c r="CF2625" s="44"/>
      <c r="CG2625" s="44"/>
      <c r="CH2625"/>
      <c r="CI2625"/>
      <c r="CJ2625"/>
      <c r="CK2625"/>
      <c r="CL2625"/>
      <c r="CM2625"/>
      <c r="CN2625"/>
      <c r="CO2625"/>
      <c r="CP2625"/>
      <c r="CQ2625"/>
      <c r="CR2625"/>
      <c r="CS2625"/>
      <c r="CT2625"/>
      <c r="CU2625"/>
      <c r="CW2625"/>
    </row>
    <row r="2626" spans="1:101" x14ac:dyDescent="0.25">
      <c r="A2626"/>
      <c r="B2626"/>
      <c r="C2626"/>
      <c r="D2626"/>
      <c r="E2626"/>
      <c r="F2626"/>
      <c r="G2626"/>
      <c r="I2626"/>
      <c r="J2626"/>
      <c r="K2626"/>
      <c r="L2626"/>
      <c r="M2626"/>
      <c r="N2626"/>
      <c r="O2626"/>
      <c r="P2626"/>
      <c r="Q2626" s="67"/>
      <c r="R2626"/>
      <c r="T2626"/>
      <c r="U2626" s="44"/>
      <c r="V2626"/>
      <c r="W2626"/>
      <c r="X2626"/>
      <c r="Y2626"/>
      <c r="Z2626"/>
      <c r="AA2626"/>
      <c r="AB2626"/>
      <c r="AC2626"/>
      <c r="AD2626"/>
      <c r="AE2626"/>
      <c r="AF2626"/>
      <c r="AG2626"/>
      <c r="AH2626"/>
      <c r="AI2626"/>
      <c r="AJ2626"/>
      <c r="AK2626"/>
      <c r="AL2626"/>
      <c r="AM2626"/>
      <c r="AN2626"/>
      <c r="AO2626" s="44"/>
      <c r="AP2626"/>
      <c r="AR2626"/>
      <c r="AS2626"/>
      <c r="AT2626" s="50"/>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s="50"/>
      <c r="BX2626" s="72"/>
      <c r="BY2626" s="44"/>
      <c r="BZ2626"/>
      <c r="CA2626"/>
      <c r="CB2626"/>
      <c r="CC2626" s="44"/>
      <c r="CD2626" s="44"/>
      <c r="CE2626" s="44"/>
      <c r="CF2626" s="44"/>
      <c r="CG2626" s="44"/>
      <c r="CH2626"/>
      <c r="CI2626"/>
      <c r="CJ2626"/>
      <c r="CK2626"/>
      <c r="CL2626"/>
      <c r="CM2626"/>
      <c r="CN2626"/>
      <c r="CO2626"/>
      <c r="CP2626"/>
      <c r="CQ2626"/>
      <c r="CR2626"/>
      <c r="CS2626"/>
      <c r="CT2626"/>
      <c r="CU2626"/>
      <c r="CW2626"/>
    </row>
    <row r="2627" spans="1:101" x14ac:dyDescent="0.25">
      <c r="A2627"/>
      <c r="B2627"/>
      <c r="C2627"/>
      <c r="D2627"/>
      <c r="E2627"/>
      <c r="F2627"/>
      <c r="G2627"/>
      <c r="I2627"/>
      <c r="J2627"/>
      <c r="K2627"/>
      <c r="L2627"/>
      <c r="M2627"/>
      <c r="N2627"/>
      <c r="O2627"/>
      <c r="P2627"/>
      <c r="Q2627" s="67"/>
      <c r="R2627"/>
      <c r="T2627"/>
      <c r="U2627" s="44"/>
      <c r="V2627"/>
      <c r="W2627"/>
      <c r="X2627"/>
      <c r="Y2627"/>
      <c r="Z2627"/>
      <c r="AA2627"/>
      <c r="AB2627"/>
      <c r="AC2627"/>
      <c r="AD2627"/>
      <c r="AE2627"/>
      <c r="AF2627"/>
      <c r="AG2627"/>
      <c r="AH2627"/>
      <c r="AI2627"/>
      <c r="AJ2627"/>
      <c r="AK2627"/>
      <c r="AL2627"/>
      <c r="AM2627"/>
      <c r="AN2627"/>
      <c r="AO2627" s="44"/>
      <c r="AP2627"/>
      <c r="AR2627"/>
      <c r="AS2627"/>
      <c r="AT2627" s="50"/>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s="50"/>
      <c r="BX2627" s="72"/>
      <c r="BY2627" s="44"/>
      <c r="BZ2627"/>
      <c r="CA2627"/>
      <c r="CB2627"/>
      <c r="CC2627" s="44"/>
      <c r="CD2627" s="44"/>
      <c r="CE2627" s="44"/>
      <c r="CF2627" s="44"/>
      <c r="CG2627" s="44"/>
      <c r="CH2627"/>
      <c r="CI2627"/>
      <c r="CJ2627"/>
      <c r="CK2627"/>
      <c r="CL2627"/>
      <c r="CM2627"/>
      <c r="CN2627"/>
      <c r="CO2627"/>
      <c r="CP2627"/>
      <c r="CQ2627"/>
      <c r="CR2627"/>
      <c r="CS2627"/>
      <c r="CT2627"/>
      <c r="CU2627"/>
      <c r="CW2627"/>
    </row>
    <row r="2628" spans="1:101" x14ac:dyDescent="0.25">
      <c r="A2628"/>
      <c r="B2628"/>
      <c r="C2628"/>
      <c r="D2628"/>
      <c r="E2628"/>
      <c r="F2628"/>
      <c r="G2628"/>
      <c r="I2628"/>
      <c r="J2628"/>
      <c r="K2628"/>
      <c r="L2628"/>
      <c r="M2628"/>
      <c r="N2628"/>
      <c r="O2628"/>
      <c r="P2628"/>
      <c r="Q2628" s="67"/>
      <c r="R2628"/>
      <c r="T2628"/>
      <c r="U2628" s="44"/>
      <c r="V2628"/>
      <c r="W2628"/>
      <c r="X2628"/>
      <c r="Y2628"/>
      <c r="Z2628"/>
      <c r="AA2628"/>
      <c r="AB2628"/>
      <c r="AC2628"/>
      <c r="AD2628"/>
      <c r="AE2628"/>
      <c r="AF2628"/>
      <c r="AG2628"/>
      <c r="AH2628"/>
      <c r="AI2628"/>
      <c r="AJ2628"/>
      <c r="AK2628"/>
      <c r="AL2628"/>
      <c r="AM2628"/>
      <c r="AN2628"/>
      <c r="AO2628" s="44"/>
      <c r="AP2628"/>
      <c r="AR2628"/>
      <c r="AS2628"/>
      <c r="AT2628" s="50"/>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s="50"/>
      <c r="BX2628" s="72"/>
      <c r="BY2628" s="44"/>
      <c r="BZ2628"/>
      <c r="CA2628"/>
      <c r="CB2628"/>
      <c r="CC2628" s="44"/>
      <c r="CD2628" s="44"/>
      <c r="CE2628" s="44"/>
      <c r="CF2628" s="44"/>
      <c r="CG2628" s="44"/>
      <c r="CH2628"/>
      <c r="CI2628"/>
      <c r="CJ2628"/>
      <c r="CK2628"/>
      <c r="CL2628"/>
      <c r="CM2628"/>
      <c r="CN2628"/>
      <c r="CO2628"/>
      <c r="CP2628"/>
      <c r="CQ2628"/>
      <c r="CR2628"/>
      <c r="CS2628"/>
      <c r="CT2628"/>
      <c r="CU2628"/>
      <c r="CW2628"/>
    </row>
    <row r="2629" spans="1:101" x14ac:dyDescent="0.25">
      <c r="A2629"/>
      <c r="B2629"/>
      <c r="C2629"/>
      <c r="D2629"/>
      <c r="E2629"/>
      <c r="F2629"/>
      <c r="G2629"/>
      <c r="I2629"/>
      <c r="J2629"/>
      <c r="K2629"/>
      <c r="L2629"/>
      <c r="M2629"/>
      <c r="N2629"/>
      <c r="O2629"/>
      <c r="P2629"/>
      <c r="Q2629" s="67"/>
      <c r="R2629"/>
      <c r="T2629"/>
      <c r="U2629" s="44"/>
      <c r="V2629"/>
      <c r="W2629"/>
      <c r="X2629"/>
      <c r="Y2629"/>
      <c r="Z2629"/>
      <c r="AA2629"/>
      <c r="AB2629"/>
      <c r="AC2629"/>
      <c r="AD2629"/>
      <c r="AE2629"/>
      <c r="AF2629"/>
      <c r="AG2629"/>
      <c r="AH2629"/>
      <c r="AI2629"/>
      <c r="AJ2629"/>
      <c r="AK2629"/>
      <c r="AL2629"/>
      <c r="AM2629"/>
      <c r="AN2629"/>
      <c r="AO2629" s="44"/>
      <c r="AP2629"/>
      <c r="AR2629"/>
      <c r="AS2629"/>
      <c r="AT2629" s="50"/>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s="50"/>
      <c r="BX2629" s="72"/>
      <c r="BY2629" s="44"/>
      <c r="BZ2629"/>
      <c r="CA2629"/>
      <c r="CB2629"/>
      <c r="CC2629" s="44"/>
      <c r="CD2629" s="44"/>
      <c r="CE2629" s="44"/>
      <c r="CF2629" s="44"/>
      <c r="CG2629" s="44"/>
      <c r="CH2629"/>
      <c r="CI2629"/>
      <c r="CJ2629"/>
      <c r="CK2629"/>
      <c r="CL2629"/>
      <c r="CM2629"/>
      <c r="CN2629"/>
      <c r="CO2629"/>
      <c r="CP2629"/>
      <c r="CQ2629"/>
      <c r="CR2629"/>
      <c r="CS2629"/>
      <c r="CT2629"/>
      <c r="CU2629"/>
      <c r="CW2629"/>
    </row>
    <row r="2630" spans="1:101" x14ac:dyDescent="0.25">
      <c r="A2630"/>
      <c r="B2630"/>
      <c r="C2630"/>
      <c r="D2630"/>
      <c r="E2630"/>
      <c r="F2630"/>
      <c r="G2630"/>
      <c r="I2630"/>
      <c r="J2630"/>
      <c r="K2630"/>
      <c r="L2630"/>
      <c r="M2630"/>
      <c r="N2630"/>
      <c r="O2630"/>
      <c r="P2630"/>
      <c r="Q2630" s="67"/>
      <c r="R2630"/>
      <c r="T2630"/>
      <c r="U2630" s="44"/>
      <c r="V2630"/>
      <c r="W2630"/>
      <c r="X2630"/>
      <c r="Y2630"/>
      <c r="Z2630"/>
      <c r="AA2630"/>
      <c r="AB2630"/>
      <c r="AC2630"/>
      <c r="AD2630"/>
      <c r="AE2630"/>
      <c r="AF2630"/>
      <c r="AG2630"/>
      <c r="AH2630"/>
      <c r="AI2630"/>
      <c r="AJ2630"/>
      <c r="AK2630"/>
      <c r="AL2630"/>
      <c r="AM2630"/>
      <c r="AN2630"/>
      <c r="AO2630" s="44"/>
      <c r="AP2630"/>
      <c r="AR2630"/>
      <c r="AS2630"/>
      <c r="AT2630" s="5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s="50"/>
      <c r="BX2630" s="72"/>
      <c r="BY2630" s="44"/>
      <c r="BZ2630"/>
      <c r="CA2630"/>
      <c r="CB2630"/>
      <c r="CC2630" s="44"/>
      <c r="CD2630" s="44"/>
      <c r="CE2630" s="44"/>
      <c r="CF2630" s="44"/>
      <c r="CG2630" s="44"/>
      <c r="CH2630"/>
      <c r="CI2630"/>
      <c r="CJ2630"/>
      <c r="CK2630"/>
      <c r="CL2630"/>
      <c r="CM2630"/>
      <c r="CN2630"/>
      <c r="CO2630"/>
      <c r="CP2630"/>
      <c r="CQ2630"/>
      <c r="CR2630"/>
      <c r="CS2630"/>
      <c r="CT2630"/>
      <c r="CU2630"/>
      <c r="CW2630"/>
    </row>
    <row r="2631" spans="1:101" x14ac:dyDescent="0.25">
      <c r="A2631"/>
      <c r="B2631"/>
      <c r="C2631"/>
      <c r="D2631"/>
      <c r="E2631"/>
      <c r="F2631"/>
      <c r="G2631"/>
      <c r="I2631"/>
      <c r="J2631"/>
      <c r="K2631"/>
      <c r="L2631"/>
      <c r="M2631"/>
      <c r="N2631"/>
      <c r="O2631"/>
      <c r="P2631"/>
      <c r="Q2631" s="67"/>
      <c r="R2631"/>
      <c r="T2631"/>
      <c r="U2631" s="44"/>
      <c r="V2631"/>
      <c r="W2631"/>
      <c r="X2631"/>
      <c r="Y2631"/>
      <c r="Z2631"/>
      <c r="AA2631"/>
      <c r="AB2631"/>
      <c r="AC2631"/>
      <c r="AD2631"/>
      <c r="AE2631"/>
      <c r="AF2631"/>
      <c r="AG2631"/>
      <c r="AH2631"/>
      <c r="AI2631"/>
      <c r="AJ2631"/>
      <c r="AK2631"/>
      <c r="AL2631"/>
      <c r="AM2631"/>
      <c r="AN2631"/>
      <c r="AO2631" s="44"/>
      <c r="AP2631"/>
      <c r="AR2631"/>
      <c r="AS2631"/>
      <c r="AT2631" s="50"/>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s="50"/>
      <c r="BX2631" s="72"/>
      <c r="BY2631" s="44"/>
      <c r="BZ2631"/>
      <c r="CA2631"/>
      <c r="CB2631"/>
      <c r="CC2631" s="44"/>
      <c r="CD2631" s="44"/>
      <c r="CE2631" s="44"/>
      <c r="CF2631" s="44"/>
      <c r="CG2631" s="44"/>
      <c r="CH2631"/>
      <c r="CI2631"/>
      <c r="CJ2631"/>
      <c r="CK2631"/>
      <c r="CL2631"/>
      <c r="CM2631"/>
      <c r="CN2631"/>
      <c r="CO2631"/>
      <c r="CP2631"/>
      <c r="CQ2631"/>
      <c r="CR2631"/>
      <c r="CS2631"/>
      <c r="CT2631"/>
      <c r="CU2631"/>
      <c r="CW2631"/>
    </row>
    <row r="2632" spans="1:101" x14ac:dyDescent="0.25">
      <c r="A2632"/>
      <c r="B2632"/>
      <c r="C2632"/>
      <c r="D2632"/>
      <c r="E2632"/>
      <c r="F2632"/>
      <c r="G2632"/>
      <c r="I2632"/>
      <c r="J2632"/>
      <c r="K2632"/>
      <c r="L2632"/>
      <c r="M2632"/>
      <c r="N2632"/>
      <c r="O2632"/>
      <c r="P2632"/>
      <c r="Q2632" s="67"/>
      <c r="R2632"/>
      <c r="T2632"/>
      <c r="U2632" s="44"/>
      <c r="V2632"/>
      <c r="W2632"/>
      <c r="X2632"/>
      <c r="Y2632"/>
      <c r="Z2632"/>
      <c r="AA2632"/>
      <c r="AB2632"/>
      <c r="AC2632"/>
      <c r="AD2632"/>
      <c r="AE2632"/>
      <c r="AF2632"/>
      <c r="AG2632"/>
      <c r="AH2632"/>
      <c r="AI2632"/>
      <c r="AJ2632"/>
      <c r="AK2632"/>
      <c r="AL2632"/>
      <c r="AM2632"/>
      <c r="AN2632"/>
      <c r="AO2632" s="44"/>
      <c r="AP2632"/>
      <c r="AR2632"/>
      <c r="AS2632"/>
      <c r="AT2632" s="50"/>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s="50"/>
      <c r="BX2632" s="72"/>
      <c r="BY2632" s="44"/>
      <c r="BZ2632"/>
      <c r="CA2632"/>
      <c r="CB2632"/>
      <c r="CC2632" s="44"/>
      <c r="CD2632" s="44"/>
      <c r="CE2632" s="44"/>
      <c r="CF2632" s="44"/>
      <c r="CG2632" s="44"/>
      <c r="CH2632"/>
      <c r="CI2632"/>
      <c r="CJ2632"/>
      <c r="CK2632"/>
      <c r="CL2632"/>
      <c r="CM2632"/>
      <c r="CN2632"/>
      <c r="CO2632"/>
      <c r="CP2632"/>
      <c r="CQ2632"/>
      <c r="CR2632"/>
      <c r="CS2632"/>
      <c r="CT2632"/>
      <c r="CU2632"/>
      <c r="CW2632"/>
    </row>
    <row r="2633" spans="1:101" x14ac:dyDescent="0.25">
      <c r="A2633"/>
      <c r="B2633"/>
      <c r="C2633"/>
      <c r="D2633"/>
      <c r="E2633"/>
      <c r="F2633"/>
      <c r="G2633"/>
      <c r="I2633"/>
      <c r="J2633"/>
      <c r="K2633"/>
      <c r="L2633"/>
      <c r="M2633"/>
      <c r="N2633"/>
      <c r="O2633"/>
      <c r="P2633"/>
      <c r="Q2633" s="67"/>
      <c r="R2633"/>
      <c r="T2633"/>
      <c r="U2633" s="44"/>
      <c r="V2633"/>
      <c r="W2633"/>
      <c r="X2633"/>
      <c r="Y2633"/>
      <c r="Z2633"/>
      <c r="AA2633"/>
      <c r="AB2633"/>
      <c r="AC2633"/>
      <c r="AD2633"/>
      <c r="AE2633"/>
      <c r="AF2633"/>
      <c r="AG2633"/>
      <c r="AH2633"/>
      <c r="AI2633"/>
      <c r="AJ2633"/>
      <c r="AK2633"/>
      <c r="AL2633"/>
      <c r="AM2633"/>
      <c r="AN2633"/>
      <c r="AO2633" s="44"/>
      <c r="AP2633"/>
      <c r="AR2633"/>
      <c r="AS2633"/>
      <c r="AT2633" s="50"/>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s="50"/>
      <c r="BX2633" s="72"/>
      <c r="BY2633" s="44"/>
      <c r="BZ2633"/>
      <c r="CA2633"/>
      <c r="CB2633"/>
      <c r="CC2633" s="44"/>
      <c r="CD2633" s="44"/>
      <c r="CE2633" s="44"/>
      <c r="CF2633" s="44"/>
      <c r="CG2633" s="44"/>
      <c r="CH2633"/>
      <c r="CI2633"/>
      <c r="CJ2633"/>
      <c r="CK2633"/>
      <c r="CL2633"/>
      <c r="CM2633"/>
      <c r="CN2633"/>
      <c r="CO2633"/>
      <c r="CP2633"/>
      <c r="CQ2633"/>
      <c r="CR2633"/>
      <c r="CS2633"/>
      <c r="CT2633"/>
      <c r="CU2633"/>
      <c r="CW2633"/>
    </row>
    <row r="2634" spans="1:101" x14ac:dyDescent="0.25">
      <c r="A2634"/>
      <c r="B2634"/>
      <c r="C2634"/>
      <c r="D2634"/>
      <c r="E2634"/>
      <c r="F2634"/>
      <c r="G2634"/>
      <c r="I2634"/>
      <c r="J2634"/>
      <c r="K2634"/>
      <c r="L2634"/>
      <c r="M2634"/>
      <c r="N2634"/>
      <c r="O2634"/>
      <c r="P2634"/>
      <c r="Q2634" s="67"/>
      <c r="R2634"/>
      <c r="T2634"/>
      <c r="U2634" s="44"/>
      <c r="V2634"/>
      <c r="W2634"/>
      <c r="X2634"/>
      <c r="Y2634"/>
      <c r="Z2634"/>
      <c r="AA2634"/>
      <c r="AB2634"/>
      <c r="AC2634"/>
      <c r="AD2634"/>
      <c r="AE2634"/>
      <c r="AF2634"/>
      <c r="AG2634"/>
      <c r="AH2634"/>
      <c r="AI2634"/>
      <c r="AJ2634"/>
      <c r="AK2634"/>
      <c r="AL2634"/>
      <c r="AM2634"/>
      <c r="AN2634"/>
      <c r="AO2634" s="44"/>
      <c r="AP2634"/>
      <c r="AR2634"/>
      <c r="AS2634"/>
      <c r="AT2634" s="50"/>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s="50"/>
      <c r="BX2634" s="72"/>
      <c r="BY2634" s="44"/>
      <c r="BZ2634"/>
      <c r="CA2634"/>
      <c r="CB2634"/>
      <c r="CC2634" s="44"/>
      <c r="CD2634" s="44"/>
      <c r="CE2634" s="44"/>
      <c r="CF2634" s="44"/>
      <c r="CG2634" s="44"/>
      <c r="CH2634"/>
      <c r="CI2634"/>
      <c r="CJ2634"/>
      <c r="CK2634"/>
      <c r="CL2634"/>
      <c r="CM2634"/>
      <c r="CN2634"/>
      <c r="CO2634"/>
      <c r="CP2634"/>
      <c r="CQ2634"/>
      <c r="CR2634"/>
      <c r="CS2634"/>
      <c r="CT2634"/>
      <c r="CU2634"/>
      <c r="CW2634"/>
    </row>
    <row r="2635" spans="1:101" x14ac:dyDescent="0.25">
      <c r="A2635"/>
      <c r="B2635"/>
      <c r="C2635"/>
      <c r="D2635"/>
      <c r="E2635"/>
      <c r="F2635"/>
      <c r="G2635"/>
      <c r="I2635"/>
      <c r="J2635"/>
      <c r="K2635"/>
      <c r="L2635"/>
      <c r="M2635"/>
      <c r="N2635"/>
      <c r="O2635"/>
      <c r="P2635"/>
      <c r="Q2635" s="67"/>
      <c r="R2635"/>
      <c r="T2635"/>
      <c r="U2635" s="44"/>
      <c r="V2635"/>
      <c r="W2635"/>
      <c r="X2635"/>
      <c r="Y2635"/>
      <c r="Z2635"/>
      <c r="AA2635"/>
      <c r="AB2635"/>
      <c r="AC2635"/>
      <c r="AD2635"/>
      <c r="AE2635"/>
      <c r="AF2635"/>
      <c r="AG2635"/>
      <c r="AH2635"/>
      <c r="AI2635"/>
      <c r="AJ2635"/>
      <c r="AK2635"/>
      <c r="AL2635"/>
      <c r="AM2635"/>
      <c r="AN2635"/>
      <c r="AO2635" s="44"/>
      <c r="AP2635"/>
      <c r="AR2635"/>
      <c r="AS2635"/>
      <c r="AT2635" s="50"/>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s="50"/>
      <c r="BX2635" s="72"/>
      <c r="BY2635" s="44"/>
      <c r="BZ2635"/>
      <c r="CA2635"/>
      <c r="CB2635"/>
      <c r="CC2635" s="44"/>
      <c r="CD2635" s="44"/>
      <c r="CE2635" s="44"/>
      <c r="CF2635" s="44"/>
      <c r="CG2635" s="44"/>
      <c r="CH2635"/>
      <c r="CI2635"/>
      <c r="CJ2635"/>
      <c r="CK2635"/>
      <c r="CL2635"/>
      <c r="CM2635"/>
      <c r="CN2635"/>
      <c r="CO2635"/>
      <c r="CP2635"/>
      <c r="CQ2635"/>
      <c r="CR2635"/>
      <c r="CS2635"/>
      <c r="CT2635"/>
      <c r="CU2635"/>
      <c r="CW2635"/>
    </row>
    <row r="2636" spans="1:101" x14ac:dyDescent="0.25">
      <c r="A2636"/>
      <c r="B2636"/>
      <c r="C2636"/>
      <c r="D2636"/>
      <c r="E2636"/>
      <c r="F2636"/>
      <c r="G2636"/>
      <c r="I2636"/>
      <c r="J2636"/>
      <c r="K2636"/>
      <c r="L2636"/>
      <c r="M2636"/>
      <c r="N2636"/>
      <c r="O2636"/>
      <c r="P2636"/>
      <c r="Q2636" s="67"/>
      <c r="R2636"/>
      <c r="T2636"/>
      <c r="U2636" s="44"/>
      <c r="V2636"/>
      <c r="W2636"/>
      <c r="X2636"/>
      <c r="Y2636"/>
      <c r="Z2636"/>
      <c r="AA2636"/>
      <c r="AB2636"/>
      <c r="AC2636"/>
      <c r="AD2636"/>
      <c r="AE2636"/>
      <c r="AF2636"/>
      <c r="AG2636"/>
      <c r="AH2636"/>
      <c r="AI2636"/>
      <c r="AJ2636"/>
      <c r="AK2636"/>
      <c r="AL2636"/>
      <c r="AM2636"/>
      <c r="AN2636"/>
      <c r="AO2636" s="44"/>
      <c r="AP2636"/>
      <c r="AR2636"/>
      <c r="AS2636"/>
      <c r="AT2636" s="50"/>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s="50"/>
      <c r="BX2636" s="72"/>
      <c r="BY2636" s="44"/>
      <c r="BZ2636"/>
      <c r="CA2636"/>
      <c r="CB2636"/>
      <c r="CC2636" s="44"/>
      <c r="CD2636" s="44"/>
      <c r="CE2636" s="44"/>
      <c r="CF2636" s="44"/>
      <c r="CG2636" s="44"/>
      <c r="CH2636"/>
      <c r="CI2636"/>
      <c r="CJ2636"/>
      <c r="CK2636"/>
      <c r="CL2636"/>
      <c r="CM2636"/>
      <c r="CN2636"/>
      <c r="CO2636"/>
      <c r="CP2636"/>
      <c r="CQ2636"/>
      <c r="CR2636"/>
      <c r="CS2636"/>
      <c r="CT2636"/>
      <c r="CU2636"/>
      <c r="CW2636"/>
    </row>
    <row r="2637" spans="1:101" x14ac:dyDescent="0.25">
      <c r="A2637"/>
      <c r="B2637"/>
      <c r="C2637"/>
      <c r="D2637"/>
      <c r="E2637"/>
      <c r="F2637"/>
      <c r="G2637"/>
      <c r="I2637"/>
      <c r="J2637"/>
      <c r="K2637"/>
      <c r="L2637"/>
      <c r="M2637"/>
      <c r="N2637"/>
      <c r="O2637"/>
      <c r="P2637"/>
      <c r="Q2637" s="67"/>
      <c r="R2637"/>
      <c r="T2637"/>
      <c r="U2637" s="44"/>
      <c r="V2637"/>
      <c r="W2637"/>
      <c r="X2637"/>
      <c r="Y2637"/>
      <c r="Z2637"/>
      <c r="AA2637"/>
      <c r="AB2637"/>
      <c r="AC2637"/>
      <c r="AD2637"/>
      <c r="AE2637"/>
      <c r="AF2637"/>
      <c r="AG2637"/>
      <c r="AH2637"/>
      <c r="AI2637"/>
      <c r="AJ2637"/>
      <c r="AK2637"/>
      <c r="AL2637"/>
      <c r="AM2637"/>
      <c r="AN2637"/>
      <c r="AO2637" s="44"/>
      <c r="AP2637"/>
      <c r="AR2637"/>
      <c r="AS2637"/>
      <c r="AT2637" s="50"/>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s="50"/>
      <c r="BX2637" s="72"/>
      <c r="BY2637" s="44"/>
      <c r="BZ2637"/>
      <c r="CA2637"/>
      <c r="CB2637"/>
      <c r="CC2637" s="44"/>
      <c r="CD2637" s="44"/>
      <c r="CE2637" s="44"/>
      <c r="CF2637" s="44"/>
      <c r="CG2637" s="44"/>
      <c r="CH2637"/>
      <c r="CI2637"/>
      <c r="CJ2637"/>
      <c r="CK2637"/>
      <c r="CL2637"/>
      <c r="CM2637"/>
      <c r="CN2637"/>
      <c r="CO2637"/>
      <c r="CP2637"/>
      <c r="CQ2637"/>
      <c r="CR2637"/>
      <c r="CS2637"/>
      <c r="CT2637"/>
      <c r="CU2637"/>
      <c r="CW2637"/>
    </row>
    <row r="2638" spans="1:101" x14ac:dyDescent="0.25">
      <c r="A2638"/>
      <c r="B2638"/>
      <c r="C2638"/>
      <c r="D2638"/>
      <c r="E2638"/>
      <c r="F2638"/>
      <c r="G2638"/>
      <c r="I2638"/>
      <c r="J2638"/>
      <c r="K2638"/>
      <c r="L2638"/>
      <c r="M2638"/>
      <c r="N2638"/>
      <c r="O2638"/>
      <c r="P2638"/>
      <c r="Q2638" s="67"/>
      <c r="R2638"/>
      <c r="T2638"/>
      <c r="U2638" s="44"/>
      <c r="V2638"/>
      <c r="W2638"/>
      <c r="X2638"/>
      <c r="Y2638"/>
      <c r="Z2638"/>
      <c r="AA2638"/>
      <c r="AB2638"/>
      <c r="AC2638"/>
      <c r="AD2638"/>
      <c r="AE2638"/>
      <c r="AF2638"/>
      <c r="AG2638"/>
      <c r="AH2638"/>
      <c r="AI2638"/>
      <c r="AJ2638"/>
      <c r="AK2638"/>
      <c r="AL2638"/>
      <c r="AM2638"/>
      <c r="AN2638"/>
      <c r="AO2638" s="44"/>
      <c r="AP2638"/>
      <c r="AR2638"/>
      <c r="AS2638"/>
      <c r="AT2638" s="50"/>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s="50"/>
      <c r="BX2638" s="72"/>
      <c r="BY2638" s="44"/>
      <c r="BZ2638"/>
      <c r="CA2638"/>
      <c r="CB2638"/>
      <c r="CC2638" s="44"/>
      <c r="CD2638" s="44"/>
      <c r="CE2638" s="44"/>
      <c r="CF2638" s="44"/>
      <c r="CG2638" s="44"/>
      <c r="CH2638"/>
      <c r="CI2638"/>
      <c r="CJ2638"/>
      <c r="CK2638"/>
      <c r="CL2638"/>
      <c r="CM2638"/>
      <c r="CN2638"/>
      <c r="CO2638"/>
      <c r="CP2638"/>
      <c r="CQ2638"/>
      <c r="CR2638"/>
      <c r="CS2638"/>
      <c r="CT2638"/>
      <c r="CU2638"/>
      <c r="CW2638"/>
    </row>
    <row r="2639" spans="1:101" x14ac:dyDescent="0.25">
      <c r="A2639"/>
      <c r="B2639"/>
      <c r="C2639"/>
      <c r="D2639"/>
      <c r="E2639"/>
      <c r="F2639"/>
      <c r="G2639"/>
      <c r="I2639"/>
      <c r="J2639"/>
      <c r="K2639"/>
      <c r="L2639"/>
      <c r="M2639"/>
      <c r="N2639"/>
      <c r="O2639"/>
      <c r="P2639"/>
      <c r="Q2639" s="67"/>
      <c r="R2639"/>
      <c r="T2639"/>
      <c r="U2639" s="44"/>
      <c r="V2639"/>
      <c r="W2639"/>
      <c r="X2639"/>
      <c r="Y2639"/>
      <c r="Z2639"/>
      <c r="AA2639"/>
      <c r="AB2639"/>
      <c r="AC2639"/>
      <c r="AD2639"/>
      <c r="AE2639"/>
      <c r="AF2639"/>
      <c r="AG2639"/>
      <c r="AH2639"/>
      <c r="AI2639"/>
      <c r="AJ2639"/>
      <c r="AK2639"/>
      <c r="AL2639"/>
      <c r="AM2639"/>
      <c r="AN2639"/>
      <c r="AO2639" s="44"/>
      <c r="AP2639"/>
      <c r="AR2639"/>
      <c r="AS2639"/>
      <c r="AT2639" s="50"/>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s="50"/>
      <c r="BX2639" s="72"/>
      <c r="BY2639" s="44"/>
      <c r="BZ2639"/>
      <c r="CA2639"/>
      <c r="CB2639"/>
      <c r="CC2639" s="44"/>
      <c r="CD2639" s="44"/>
      <c r="CE2639" s="44"/>
      <c r="CF2639" s="44"/>
      <c r="CG2639" s="44"/>
      <c r="CH2639"/>
      <c r="CI2639"/>
      <c r="CJ2639"/>
      <c r="CK2639"/>
      <c r="CL2639"/>
      <c r="CM2639"/>
      <c r="CN2639"/>
      <c r="CO2639"/>
      <c r="CP2639"/>
      <c r="CQ2639"/>
      <c r="CR2639"/>
      <c r="CS2639"/>
      <c r="CT2639"/>
      <c r="CU2639"/>
      <c r="CW2639"/>
    </row>
    <row r="2640" spans="1:101" x14ac:dyDescent="0.25">
      <c r="A2640"/>
      <c r="B2640"/>
      <c r="C2640"/>
      <c r="D2640"/>
      <c r="E2640"/>
      <c r="F2640"/>
      <c r="G2640"/>
      <c r="I2640"/>
      <c r="J2640"/>
      <c r="K2640"/>
      <c r="L2640"/>
      <c r="M2640"/>
      <c r="N2640"/>
      <c r="O2640"/>
      <c r="P2640"/>
      <c r="Q2640" s="67"/>
      <c r="R2640"/>
      <c r="T2640"/>
      <c r="U2640" s="44"/>
      <c r="V2640"/>
      <c r="W2640"/>
      <c r="X2640"/>
      <c r="Y2640"/>
      <c r="Z2640"/>
      <c r="AA2640"/>
      <c r="AB2640"/>
      <c r="AC2640"/>
      <c r="AD2640"/>
      <c r="AE2640"/>
      <c r="AF2640"/>
      <c r="AG2640"/>
      <c r="AH2640"/>
      <c r="AI2640"/>
      <c r="AJ2640"/>
      <c r="AK2640"/>
      <c r="AL2640"/>
      <c r="AM2640"/>
      <c r="AN2640"/>
      <c r="AO2640" s="44"/>
      <c r="AP2640"/>
      <c r="AR2640"/>
      <c r="AS2640"/>
      <c r="AT2640" s="5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s="50"/>
      <c r="BX2640" s="72"/>
      <c r="BY2640" s="44"/>
      <c r="BZ2640"/>
      <c r="CA2640"/>
      <c r="CB2640"/>
      <c r="CC2640" s="44"/>
      <c r="CD2640" s="44"/>
      <c r="CE2640" s="44"/>
      <c r="CF2640" s="44"/>
      <c r="CG2640" s="44"/>
      <c r="CH2640"/>
      <c r="CI2640"/>
      <c r="CJ2640"/>
      <c r="CK2640"/>
      <c r="CL2640"/>
      <c r="CM2640"/>
      <c r="CN2640"/>
      <c r="CO2640"/>
      <c r="CP2640"/>
      <c r="CQ2640"/>
      <c r="CR2640"/>
      <c r="CS2640"/>
      <c r="CT2640"/>
      <c r="CU2640"/>
      <c r="CW2640"/>
    </row>
    <row r="2641" spans="1:101" x14ac:dyDescent="0.25">
      <c r="A2641"/>
      <c r="B2641"/>
      <c r="C2641"/>
      <c r="D2641"/>
      <c r="E2641"/>
      <c r="F2641"/>
      <c r="G2641"/>
      <c r="I2641"/>
      <c r="J2641"/>
      <c r="K2641"/>
      <c r="L2641"/>
      <c r="M2641"/>
      <c r="N2641"/>
      <c r="O2641"/>
      <c r="P2641"/>
      <c r="Q2641" s="67"/>
      <c r="R2641"/>
      <c r="T2641"/>
      <c r="U2641" s="44"/>
      <c r="V2641"/>
      <c r="W2641"/>
      <c r="X2641"/>
      <c r="Y2641"/>
      <c r="Z2641"/>
      <c r="AA2641"/>
      <c r="AB2641"/>
      <c r="AC2641"/>
      <c r="AD2641"/>
      <c r="AE2641"/>
      <c r="AF2641"/>
      <c r="AG2641"/>
      <c r="AH2641"/>
      <c r="AI2641"/>
      <c r="AJ2641"/>
      <c r="AK2641"/>
      <c r="AL2641"/>
      <c r="AM2641"/>
      <c r="AN2641"/>
      <c r="AO2641" s="44"/>
      <c r="AP2641"/>
      <c r="AR2641"/>
      <c r="AS2641"/>
      <c r="AT2641" s="50"/>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s="50"/>
      <c r="BX2641" s="72"/>
      <c r="BY2641" s="44"/>
      <c r="BZ2641"/>
      <c r="CA2641"/>
      <c r="CB2641"/>
      <c r="CC2641" s="44"/>
      <c r="CD2641" s="44"/>
      <c r="CE2641" s="44"/>
      <c r="CF2641" s="44"/>
      <c r="CG2641" s="44"/>
      <c r="CH2641"/>
      <c r="CI2641"/>
      <c r="CJ2641"/>
      <c r="CK2641"/>
      <c r="CL2641"/>
      <c r="CM2641"/>
      <c r="CN2641"/>
      <c r="CO2641"/>
      <c r="CP2641"/>
      <c r="CQ2641"/>
      <c r="CR2641"/>
      <c r="CS2641"/>
      <c r="CT2641"/>
      <c r="CU2641"/>
      <c r="CW2641"/>
    </row>
    <row r="2642" spans="1:101" x14ac:dyDescent="0.25">
      <c r="A2642"/>
      <c r="B2642"/>
      <c r="C2642"/>
      <c r="D2642"/>
      <c r="E2642"/>
      <c r="F2642"/>
      <c r="G2642"/>
      <c r="I2642"/>
      <c r="J2642"/>
      <c r="K2642"/>
      <c r="L2642"/>
      <c r="M2642"/>
      <c r="N2642"/>
      <c r="O2642"/>
      <c r="P2642"/>
      <c r="Q2642" s="67"/>
      <c r="R2642"/>
      <c r="T2642"/>
      <c r="U2642" s="44"/>
      <c r="V2642"/>
      <c r="W2642"/>
      <c r="X2642"/>
      <c r="Y2642"/>
      <c r="Z2642"/>
      <c r="AA2642"/>
      <c r="AB2642"/>
      <c r="AC2642"/>
      <c r="AD2642"/>
      <c r="AE2642"/>
      <c r="AF2642"/>
      <c r="AG2642"/>
      <c r="AH2642"/>
      <c r="AI2642"/>
      <c r="AJ2642"/>
      <c r="AK2642"/>
      <c r="AL2642"/>
      <c r="AM2642"/>
      <c r="AN2642"/>
      <c r="AO2642" s="44"/>
      <c r="AP2642"/>
      <c r="AR2642"/>
      <c r="AS2642"/>
      <c r="AT2642" s="50"/>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s="50"/>
      <c r="BX2642" s="72"/>
      <c r="BY2642" s="44"/>
      <c r="BZ2642"/>
      <c r="CA2642"/>
      <c r="CB2642"/>
      <c r="CC2642" s="44"/>
      <c r="CD2642" s="44"/>
      <c r="CE2642" s="44"/>
      <c r="CF2642" s="44"/>
      <c r="CG2642" s="44"/>
      <c r="CH2642"/>
      <c r="CI2642"/>
      <c r="CJ2642"/>
      <c r="CK2642"/>
      <c r="CL2642"/>
      <c r="CM2642"/>
      <c r="CN2642"/>
      <c r="CO2642"/>
      <c r="CP2642"/>
      <c r="CQ2642"/>
      <c r="CR2642"/>
      <c r="CS2642"/>
      <c r="CT2642"/>
      <c r="CU2642"/>
      <c r="CW2642"/>
    </row>
    <row r="2643" spans="1:101" x14ac:dyDescent="0.25">
      <c r="A2643"/>
      <c r="B2643"/>
      <c r="C2643"/>
      <c r="D2643"/>
      <c r="E2643"/>
      <c r="F2643"/>
      <c r="G2643"/>
      <c r="I2643"/>
      <c r="J2643"/>
      <c r="K2643"/>
      <c r="L2643"/>
      <c r="M2643"/>
      <c r="N2643"/>
      <c r="O2643"/>
      <c r="P2643"/>
      <c r="Q2643" s="67"/>
      <c r="R2643"/>
      <c r="T2643"/>
      <c r="U2643" s="44"/>
      <c r="V2643"/>
      <c r="W2643"/>
      <c r="X2643"/>
      <c r="Y2643"/>
      <c r="Z2643"/>
      <c r="AA2643"/>
      <c r="AB2643"/>
      <c r="AC2643"/>
      <c r="AD2643"/>
      <c r="AE2643"/>
      <c r="AF2643"/>
      <c r="AG2643"/>
      <c r="AH2643"/>
      <c r="AI2643"/>
      <c r="AJ2643"/>
      <c r="AK2643"/>
      <c r="AL2643"/>
      <c r="AM2643"/>
      <c r="AN2643"/>
      <c r="AO2643" s="44"/>
      <c r="AP2643"/>
      <c r="AR2643"/>
      <c r="AS2643"/>
      <c r="AT2643" s="50"/>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s="50"/>
      <c r="BX2643" s="72"/>
      <c r="BY2643" s="44"/>
      <c r="BZ2643"/>
      <c r="CA2643"/>
      <c r="CB2643"/>
      <c r="CC2643" s="44"/>
      <c r="CD2643" s="44"/>
      <c r="CE2643" s="44"/>
      <c r="CF2643" s="44"/>
      <c r="CG2643" s="44"/>
      <c r="CH2643"/>
      <c r="CI2643"/>
      <c r="CJ2643"/>
      <c r="CK2643"/>
      <c r="CL2643"/>
      <c r="CM2643"/>
      <c r="CN2643"/>
      <c r="CO2643"/>
      <c r="CP2643"/>
      <c r="CQ2643"/>
      <c r="CR2643"/>
      <c r="CS2643"/>
      <c r="CT2643"/>
      <c r="CU2643"/>
      <c r="CW2643"/>
    </row>
    <row r="2644" spans="1:101" x14ac:dyDescent="0.25">
      <c r="A2644"/>
      <c r="B2644"/>
      <c r="C2644"/>
      <c r="D2644"/>
      <c r="E2644"/>
      <c r="F2644"/>
      <c r="G2644"/>
      <c r="I2644"/>
      <c r="J2644"/>
      <c r="K2644"/>
      <c r="L2644"/>
      <c r="M2644"/>
      <c r="N2644"/>
      <c r="O2644"/>
      <c r="P2644"/>
      <c r="Q2644" s="67"/>
      <c r="R2644"/>
      <c r="T2644"/>
      <c r="U2644" s="44"/>
      <c r="V2644"/>
      <c r="W2644"/>
      <c r="X2644"/>
      <c r="Y2644"/>
      <c r="Z2644"/>
      <c r="AA2644"/>
      <c r="AB2644"/>
      <c r="AC2644"/>
      <c r="AD2644"/>
      <c r="AE2644"/>
      <c r="AF2644"/>
      <c r="AG2644"/>
      <c r="AH2644"/>
      <c r="AI2644"/>
      <c r="AJ2644"/>
      <c r="AK2644"/>
      <c r="AL2644"/>
      <c r="AM2644"/>
      <c r="AN2644"/>
      <c r="AO2644" s="44"/>
      <c r="AP2644"/>
      <c r="AR2644"/>
      <c r="AS2644"/>
      <c r="AT2644" s="50"/>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s="50"/>
      <c r="BX2644" s="72"/>
      <c r="BY2644" s="44"/>
      <c r="BZ2644"/>
      <c r="CA2644"/>
      <c r="CB2644"/>
      <c r="CC2644" s="44"/>
      <c r="CD2644" s="44"/>
      <c r="CE2644" s="44"/>
      <c r="CF2644" s="44"/>
      <c r="CG2644" s="44"/>
      <c r="CH2644"/>
      <c r="CI2644"/>
      <c r="CJ2644"/>
      <c r="CK2644"/>
      <c r="CL2644"/>
      <c r="CM2644"/>
      <c r="CN2644"/>
      <c r="CO2644"/>
      <c r="CP2644"/>
      <c r="CQ2644"/>
      <c r="CR2644"/>
      <c r="CS2644"/>
      <c r="CT2644"/>
      <c r="CU2644"/>
      <c r="CW2644"/>
    </row>
    <row r="2645" spans="1:101" x14ac:dyDescent="0.25">
      <c r="A2645"/>
      <c r="B2645"/>
      <c r="C2645"/>
      <c r="D2645"/>
      <c r="E2645"/>
      <c r="F2645"/>
      <c r="G2645"/>
      <c r="I2645"/>
      <c r="J2645"/>
      <c r="K2645"/>
      <c r="L2645"/>
      <c r="M2645"/>
      <c r="N2645"/>
      <c r="O2645"/>
      <c r="P2645"/>
      <c r="Q2645" s="67"/>
      <c r="R2645"/>
      <c r="T2645"/>
      <c r="U2645" s="44"/>
      <c r="V2645"/>
      <c r="W2645"/>
      <c r="X2645"/>
      <c r="Y2645"/>
      <c r="Z2645"/>
      <c r="AA2645"/>
      <c r="AB2645"/>
      <c r="AC2645"/>
      <c r="AD2645"/>
      <c r="AE2645"/>
      <c r="AF2645"/>
      <c r="AG2645"/>
      <c r="AH2645"/>
      <c r="AI2645"/>
      <c r="AJ2645"/>
      <c r="AK2645"/>
      <c r="AL2645"/>
      <c r="AM2645"/>
      <c r="AN2645"/>
      <c r="AO2645" s="44"/>
      <c r="AP2645"/>
      <c r="AR2645"/>
      <c r="AS2645"/>
      <c r="AT2645" s="50"/>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s="50"/>
      <c r="BX2645" s="72"/>
      <c r="BY2645" s="44"/>
      <c r="BZ2645"/>
      <c r="CA2645"/>
      <c r="CB2645"/>
      <c r="CC2645" s="44"/>
      <c r="CD2645" s="44"/>
      <c r="CE2645" s="44"/>
      <c r="CF2645" s="44"/>
      <c r="CG2645" s="44"/>
      <c r="CH2645"/>
      <c r="CI2645"/>
      <c r="CJ2645"/>
      <c r="CK2645"/>
      <c r="CL2645"/>
      <c r="CM2645"/>
      <c r="CN2645"/>
      <c r="CO2645"/>
      <c r="CP2645"/>
      <c r="CQ2645"/>
      <c r="CR2645"/>
      <c r="CS2645"/>
      <c r="CT2645"/>
      <c r="CU2645"/>
      <c r="CW2645"/>
    </row>
    <row r="2646" spans="1:101" x14ac:dyDescent="0.25">
      <c r="A2646"/>
      <c r="B2646"/>
      <c r="C2646"/>
      <c r="D2646"/>
      <c r="E2646"/>
      <c r="F2646"/>
      <c r="G2646"/>
      <c r="I2646"/>
      <c r="J2646"/>
      <c r="K2646"/>
      <c r="L2646"/>
      <c r="M2646"/>
      <c r="N2646"/>
      <c r="O2646"/>
      <c r="P2646"/>
      <c r="Q2646" s="67"/>
      <c r="R2646"/>
      <c r="T2646"/>
      <c r="U2646" s="44"/>
      <c r="V2646"/>
      <c r="W2646"/>
      <c r="X2646"/>
      <c r="Y2646"/>
      <c r="Z2646"/>
      <c r="AA2646"/>
      <c r="AB2646"/>
      <c r="AC2646"/>
      <c r="AD2646"/>
      <c r="AE2646"/>
      <c r="AF2646"/>
      <c r="AG2646"/>
      <c r="AH2646"/>
      <c r="AI2646"/>
      <c r="AJ2646"/>
      <c r="AK2646"/>
      <c r="AL2646"/>
      <c r="AM2646"/>
      <c r="AN2646"/>
      <c r="AO2646" s="44"/>
      <c r="AP2646"/>
      <c r="AR2646"/>
      <c r="AS2646"/>
      <c r="AT2646" s="50"/>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s="50"/>
      <c r="BX2646" s="72"/>
      <c r="BY2646" s="44"/>
      <c r="BZ2646"/>
      <c r="CA2646"/>
      <c r="CB2646"/>
      <c r="CC2646" s="44"/>
      <c r="CD2646" s="44"/>
      <c r="CE2646" s="44"/>
      <c r="CF2646" s="44"/>
      <c r="CG2646" s="44"/>
      <c r="CH2646"/>
      <c r="CI2646"/>
      <c r="CJ2646"/>
      <c r="CK2646"/>
      <c r="CL2646"/>
      <c r="CM2646"/>
      <c r="CN2646"/>
      <c r="CO2646"/>
      <c r="CP2646"/>
      <c r="CQ2646"/>
      <c r="CR2646"/>
      <c r="CS2646"/>
      <c r="CT2646"/>
      <c r="CU2646"/>
      <c r="CW2646"/>
    </row>
    <row r="2647" spans="1:101" x14ac:dyDescent="0.25">
      <c r="A2647"/>
      <c r="B2647"/>
      <c r="C2647"/>
      <c r="D2647"/>
      <c r="E2647"/>
      <c r="F2647"/>
      <c r="G2647"/>
      <c r="I2647"/>
      <c r="J2647"/>
      <c r="K2647"/>
      <c r="L2647"/>
      <c r="M2647"/>
      <c r="N2647"/>
      <c r="O2647"/>
      <c r="P2647"/>
      <c r="Q2647" s="67"/>
      <c r="R2647"/>
      <c r="T2647"/>
      <c r="U2647" s="44"/>
      <c r="V2647"/>
      <c r="W2647"/>
      <c r="X2647"/>
      <c r="Y2647"/>
      <c r="Z2647"/>
      <c r="AA2647"/>
      <c r="AB2647"/>
      <c r="AC2647"/>
      <c r="AD2647"/>
      <c r="AE2647"/>
      <c r="AF2647"/>
      <c r="AG2647"/>
      <c r="AH2647"/>
      <c r="AI2647"/>
      <c r="AJ2647"/>
      <c r="AK2647"/>
      <c r="AL2647"/>
      <c r="AM2647"/>
      <c r="AN2647"/>
      <c r="AO2647" s="44"/>
      <c r="AP2647"/>
      <c r="AR2647"/>
      <c r="AS2647"/>
      <c r="AT2647" s="50"/>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s="50"/>
      <c r="BX2647" s="72"/>
      <c r="BY2647" s="44"/>
      <c r="BZ2647"/>
      <c r="CA2647"/>
      <c r="CB2647"/>
      <c r="CC2647" s="44"/>
      <c r="CD2647" s="44"/>
      <c r="CE2647" s="44"/>
      <c r="CF2647" s="44"/>
      <c r="CG2647" s="44"/>
      <c r="CH2647"/>
      <c r="CI2647"/>
      <c r="CJ2647"/>
      <c r="CK2647"/>
      <c r="CL2647"/>
      <c r="CM2647"/>
      <c r="CN2647"/>
      <c r="CO2647"/>
      <c r="CP2647"/>
      <c r="CQ2647"/>
      <c r="CR2647"/>
      <c r="CS2647"/>
      <c r="CT2647"/>
      <c r="CU2647"/>
      <c r="CW2647"/>
    </row>
    <row r="2648" spans="1:101" x14ac:dyDescent="0.25">
      <c r="A2648"/>
      <c r="B2648"/>
      <c r="C2648"/>
      <c r="D2648"/>
      <c r="E2648"/>
      <c r="F2648"/>
      <c r="G2648"/>
      <c r="I2648"/>
      <c r="J2648"/>
      <c r="K2648"/>
      <c r="L2648"/>
      <c r="M2648"/>
      <c r="N2648"/>
      <c r="O2648"/>
      <c r="P2648"/>
      <c r="Q2648" s="67"/>
      <c r="R2648"/>
      <c r="T2648"/>
      <c r="U2648" s="44"/>
      <c r="V2648"/>
      <c r="W2648"/>
      <c r="X2648"/>
      <c r="Y2648"/>
      <c r="Z2648"/>
      <c r="AA2648"/>
      <c r="AB2648"/>
      <c r="AC2648"/>
      <c r="AD2648"/>
      <c r="AE2648"/>
      <c r="AF2648"/>
      <c r="AG2648"/>
      <c r="AH2648"/>
      <c r="AI2648"/>
      <c r="AJ2648"/>
      <c r="AK2648"/>
      <c r="AL2648"/>
      <c r="AM2648"/>
      <c r="AN2648"/>
      <c r="AO2648" s="44"/>
      <c r="AP2648"/>
      <c r="AR2648"/>
      <c r="AS2648"/>
      <c r="AT2648" s="50"/>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s="50"/>
      <c r="BX2648" s="72"/>
      <c r="BY2648" s="44"/>
      <c r="BZ2648"/>
      <c r="CA2648"/>
      <c r="CB2648"/>
      <c r="CC2648" s="44"/>
      <c r="CD2648" s="44"/>
      <c r="CE2648" s="44"/>
      <c r="CF2648" s="44"/>
      <c r="CG2648" s="44"/>
      <c r="CH2648"/>
      <c r="CI2648"/>
      <c r="CJ2648"/>
      <c r="CK2648"/>
      <c r="CL2648"/>
      <c r="CM2648"/>
      <c r="CN2648"/>
      <c r="CO2648"/>
      <c r="CP2648"/>
      <c r="CQ2648"/>
      <c r="CR2648"/>
      <c r="CS2648"/>
      <c r="CT2648"/>
      <c r="CU2648"/>
      <c r="CW2648"/>
    </row>
    <row r="2649" spans="1:101" x14ac:dyDescent="0.25">
      <c r="A2649"/>
      <c r="B2649"/>
      <c r="C2649"/>
      <c r="D2649"/>
      <c r="E2649"/>
      <c r="F2649"/>
      <c r="G2649"/>
      <c r="I2649"/>
      <c r="J2649"/>
      <c r="K2649"/>
      <c r="L2649"/>
      <c r="M2649"/>
      <c r="N2649"/>
      <c r="O2649"/>
      <c r="P2649"/>
      <c r="Q2649" s="67"/>
      <c r="R2649"/>
      <c r="T2649"/>
      <c r="U2649" s="44"/>
      <c r="V2649"/>
      <c r="W2649"/>
      <c r="X2649"/>
      <c r="Y2649"/>
      <c r="Z2649"/>
      <c r="AA2649"/>
      <c r="AB2649"/>
      <c r="AC2649"/>
      <c r="AD2649"/>
      <c r="AE2649"/>
      <c r="AF2649"/>
      <c r="AG2649"/>
      <c r="AH2649"/>
      <c r="AI2649"/>
      <c r="AJ2649"/>
      <c r="AK2649"/>
      <c r="AL2649"/>
      <c r="AM2649"/>
      <c r="AN2649"/>
      <c r="AO2649" s="44"/>
      <c r="AP2649"/>
      <c r="AR2649"/>
      <c r="AS2649"/>
      <c r="AT2649" s="50"/>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s="50"/>
      <c r="BX2649" s="72"/>
      <c r="BY2649" s="44"/>
      <c r="BZ2649"/>
      <c r="CA2649"/>
      <c r="CB2649"/>
      <c r="CC2649" s="44"/>
      <c r="CD2649" s="44"/>
      <c r="CE2649" s="44"/>
      <c r="CF2649" s="44"/>
      <c r="CG2649" s="44"/>
      <c r="CH2649"/>
      <c r="CI2649"/>
      <c r="CJ2649"/>
      <c r="CK2649"/>
      <c r="CL2649"/>
      <c r="CM2649"/>
      <c r="CN2649"/>
      <c r="CO2649"/>
      <c r="CP2649"/>
      <c r="CQ2649"/>
      <c r="CR2649"/>
      <c r="CS2649"/>
      <c r="CT2649"/>
      <c r="CU2649"/>
      <c r="CW2649"/>
    </row>
    <row r="2650" spans="1:101" x14ac:dyDescent="0.25">
      <c r="A2650"/>
      <c r="B2650"/>
      <c r="C2650"/>
      <c r="D2650"/>
      <c r="E2650"/>
      <c r="F2650"/>
      <c r="G2650"/>
      <c r="I2650"/>
      <c r="J2650"/>
      <c r="K2650"/>
      <c r="L2650"/>
      <c r="M2650"/>
      <c r="N2650"/>
      <c r="O2650"/>
      <c r="P2650"/>
      <c r="Q2650" s="67"/>
      <c r="R2650"/>
      <c r="T2650"/>
      <c r="U2650" s="44"/>
      <c r="V2650"/>
      <c r="W2650"/>
      <c r="X2650"/>
      <c r="Y2650"/>
      <c r="Z2650"/>
      <c r="AA2650"/>
      <c r="AB2650"/>
      <c r="AC2650"/>
      <c r="AD2650"/>
      <c r="AE2650"/>
      <c r="AF2650"/>
      <c r="AG2650"/>
      <c r="AH2650"/>
      <c r="AI2650"/>
      <c r="AJ2650"/>
      <c r="AK2650"/>
      <c r="AL2650"/>
      <c r="AM2650"/>
      <c r="AN2650"/>
      <c r="AO2650" s="44"/>
      <c r="AP2650"/>
      <c r="AR2650"/>
      <c r="AS2650"/>
      <c r="AT2650" s="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s="50"/>
      <c r="BX2650" s="72"/>
      <c r="BY2650" s="44"/>
      <c r="BZ2650"/>
      <c r="CA2650"/>
      <c r="CB2650"/>
      <c r="CC2650" s="44"/>
      <c r="CD2650" s="44"/>
      <c r="CE2650" s="44"/>
      <c r="CF2650" s="44"/>
      <c r="CG2650" s="44"/>
      <c r="CH2650"/>
      <c r="CI2650"/>
      <c r="CJ2650"/>
      <c r="CK2650"/>
      <c r="CL2650"/>
      <c r="CM2650"/>
      <c r="CN2650"/>
      <c r="CO2650"/>
      <c r="CP2650"/>
      <c r="CQ2650"/>
      <c r="CR2650"/>
      <c r="CS2650"/>
      <c r="CT2650"/>
      <c r="CU2650"/>
      <c r="CW2650"/>
    </row>
    <row r="2651" spans="1:101" x14ac:dyDescent="0.25">
      <c r="A2651"/>
      <c r="B2651"/>
      <c r="C2651"/>
      <c r="D2651"/>
      <c r="E2651"/>
      <c r="F2651"/>
      <c r="G2651"/>
      <c r="I2651"/>
      <c r="J2651"/>
      <c r="K2651"/>
      <c r="L2651"/>
      <c r="M2651"/>
      <c r="N2651"/>
      <c r="O2651"/>
      <c r="P2651"/>
      <c r="Q2651" s="67"/>
      <c r="R2651"/>
      <c r="T2651"/>
      <c r="U2651" s="44"/>
      <c r="V2651"/>
      <c r="W2651"/>
      <c r="X2651"/>
      <c r="Y2651"/>
      <c r="Z2651"/>
      <c r="AA2651"/>
      <c r="AB2651"/>
      <c r="AC2651"/>
      <c r="AD2651"/>
      <c r="AE2651"/>
      <c r="AF2651"/>
      <c r="AG2651"/>
      <c r="AH2651"/>
      <c r="AI2651"/>
      <c r="AJ2651"/>
      <c r="AK2651"/>
      <c r="AL2651"/>
      <c r="AM2651"/>
      <c r="AN2651"/>
      <c r="AO2651" s="44"/>
      <c r="AP2651"/>
      <c r="AR2651"/>
      <c r="AS2651"/>
      <c r="AT2651" s="50"/>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s="50"/>
      <c r="BX2651" s="72"/>
      <c r="BY2651" s="44"/>
      <c r="BZ2651"/>
      <c r="CA2651"/>
      <c r="CB2651"/>
      <c r="CC2651" s="44"/>
      <c r="CD2651" s="44"/>
      <c r="CE2651" s="44"/>
      <c r="CF2651" s="44"/>
      <c r="CG2651" s="44"/>
      <c r="CH2651"/>
      <c r="CI2651"/>
      <c r="CJ2651"/>
      <c r="CK2651"/>
      <c r="CL2651"/>
      <c r="CM2651"/>
      <c r="CN2651"/>
      <c r="CO2651"/>
      <c r="CP2651"/>
      <c r="CQ2651"/>
      <c r="CR2651"/>
      <c r="CS2651"/>
      <c r="CT2651"/>
      <c r="CU2651"/>
      <c r="CW2651"/>
    </row>
    <row r="2652" spans="1:101" x14ac:dyDescent="0.25">
      <c r="A2652"/>
      <c r="B2652"/>
      <c r="C2652"/>
      <c r="D2652"/>
      <c r="E2652"/>
      <c r="F2652"/>
      <c r="G2652"/>
      <c r="I2652"/>
      <c r="J2652"/>
      <c r="K2652"/>
      <c r="L2652"/>
      <c r="M2652"/>
      <c r="N2652"/>
      <c r="O2652"/>
      <c r="P2652"/>
      <c r="Q2652" s="67"/>
      <c r="R2652"/>
      <c r="T2652"/>
      <c r="U2652" s="44"/>
      <c r="V2652"/>
      <c r="W2652"/>
      <c r="X2652"/>
      <c r="Y2652"/>
      <c r="Z2652"/>
      <c r="AA2652"/>
      <c r="AB2652"/>
      <c r="AC2652"/>
      <c r="AD2652"/>
      <c r="AE2652"/>
      <c r="AF2652"/>
      <c r="AG2652"/>
      <c r="AH2652"/>
      <c r="AI2652"/>
      <c r="AJ2652"/>
      <c r="AK2652"/>
      <c r="AL2652"/>
      <c r="AM2652"/>
      <c r="AN2652"/>
      <c r="AO2652" s="44"/>
      <c r="AP2652"/>
      <c r="AR2652"/>
      <c r="AS2652"/>
      <c r="AT2652" s="50"/>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s="50"/>
      <c r="BX2652" s="72"/>
      <c r="BY2652" s="44"/>
      <c r="BZ2652"/>
      <c r="CA2652"/>
      <c r="CB2652"/>
      <c r="CC2652" s="44"/>
      <c r="CD2652" s="44"/>
      <c r="CE2652" s="44"/>
      <c r="CF2652" s="44"/>
      <c r="CG2652" s="44"/>
      <c r="CH2652"/>
      <c r="CI2652"/>
      <c r="CJ2652"/>
      <c r="CK2652"/>
      <c r="CL2652"/>
      <c r="CM2652"/>
      <c r="CN2652"/>
      <c r="CO2652"/>
      <c r="CP2652"/>
      <c r="CQ2652"/>
      <c r="CR2652"/>
      <c r="CS2652"/>
      <c r="CT2652"/>
      <c r="CU2652"/>
      <c r="CW2652"/>
    </row>
    <row r="2653" spans="1:101" x14ac:dyDescent="0.25">
      <c r="A2653"/>
      <c r="B2653"/>
      <c r="C2653"/>
      <c r="D2653"/>
      <c r="E2653"/>
      <c r="F2653"/>
      <c r="G2653"/>
      <c r="I2653"/>
      <c r="J2653"/>
      <c r="K2653"/>
      <c r="L2653"/>
      <c r="M2653"/>
      <c r="N2653"/>
      <c r="O2653"/>
      <c r="P2653"/>
      <c r="Q2653" s="67"/>
      <c r="R2653"/>
      <c r="T2653"/>
      <c r="U2653" s="44"/>
      <c r="V2653"/>
      <c r="W2653"/>
      <c r="X2653"/>
      <c r="Y2653"/>
      <c r="Z2653"/>
      <c r="AA2653"/>
      <c r="AB2653"/>
      <c r="AC2653"/>
      <c r="AD2653"/>
      <c r="AE2653"/>
      <c r="AF2653"/>
      <c r="AG2653"/>
      <c r="AH2653"/>
      <c r="AI2653"/>
      <c r="AJ2653"/>
      <c r="AK2653"/>
      <c r="AL2653"/>
      <c r="AM2653"/>
      <c r="AN2653"/>
      <c r="AO2653" s="44"/>
      <c r="AP2653"/>
      <c r="AR2653"/>
      <c r="AS2653"/>
      <c r="AT2653" s="50"/>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s="50"/>
      <c r="BX2653" s="72"/>
      <c r="BY2653" s="44"/>
      <c r="BZ2653"/>
      <c r="CA2653"/>
      <c r="CB2653"/>
      <c r="CC2653" s="44"/>
      <c r="CD2653" s="44"/>
      <c r="CE2653" s="44"/>
      <c r="CF2653" s="44"/>
      <c r="CG2653" s="44"/>
      <c r="CH2653"/>
      <c r="CI2653"/>
      <c r="CJ2653"/>
      <c r="CK2653"/>
      <c r="CL2653"/>
      <c r="CM2653"/>
      <c r="CN2653"/>
      <c r="CO2653"/>
      <c r="CP2653"/>
      <c r="CQ2653"/>
      <c r="CR2653"/>
      <c r="CS2653"/>
      <c r="CT2653"/>
      <c r="CU2653"/>
      <c r="CW2653"/>
    </row>
    <row r="2654" spans="1:101" x14ac:dyDescent="0.25">
      <c r="A2654"/>
      <c r="B2654"/>
      <c r="C2654"/>
      <c r="D2654"/>
      <c r="E2654"/>
      <c r="F2654"/>
      <c r="G2654"/>
      <c r="I2654"/>
      <c r="J2654"/>
      <c r="K2654"/>
      <c r="L2654"/>
      <c r="M2654"/>
      <c r="N2654"/>
      <c r="O2654"/>
      <c r="P2654"/>
      <c r="Q2654" s="67"/>
      <c r="R2654"/>
      <c r="T2654"/>
      <c r="U2654" s="44"/>
      <c r="V2654"/>
      <c r="W2654"/>
      <c r="X2654"/>
      <c r="Y2654"/>
      <c r="Z2654"/>
      <c r="AA2654"/>
      <c r="AB2654"/>
      <c r="AC2654"/>
      <c r="AD2654"/>
      <c r="AE2654"/>
      <c r="AF2654"/>
      <c r="AG2654"/>
      <c r="AH2654"/>
      <c r="AI2654"/>
      <c r="AJ2654"/>
      <c r="AK2654"/>
      <c r="AL2654"/>
      <c r="AM2654"/>
      <c r="AN2654"/>
      <c r="AO2654" s="44"/>
      <c r="AP2654"/>
      <c r="AR2654"/>
      <c r="AS2654"/>
      <c r="AT2654" s="50"/>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s="50"/>
      <c r="BX2654" s="72"/>
      <c r="BY2654" s="44"/>
      <c r="BZ2654"/>
      <c r="CA2654"/>
      <c r="CB2654"/>
      <c r="CC2654" s="44"/>
      <c r="CD2654" s="44"/>
      <c r="CE2654" s="44"/>
      <c r="CF2654" s="44"/>
      <c r="CG2654" s="44"/>
      <c r="CH2654"/>
      <c r="CI2654"/>
      <c r="CJ2654"/>
      <c r="CK2654"/>
      <c r="CL2654"/>
      <c r="CM2654"/>
      <c r="CN2654"/>
      <c r="CO2654"/>
      <c r="CP2654"/>
      <c r="CQ2654"/>
      <c r="CR2654"/>
      <c r="CS2654"/>
      <c r="CT2654"/>
      <c r="CU2654"/>
      <c r="CW2654"/>
    </row>
    <row r="2655" spans="1:101" x14ac:dyDescent="0.25">
      <c r="A2655"/>
      <c r="B2655"/>
      <c r="C2655"/>
      <c r="D2655"/>
      <c r="E2655"/>
      <c r="F2655"/>
      <c r="G2655"/>
      <c r="I2655"/>
      <c r="J2655"/>
      <c r="K2655"/>
      <c r="L2655"/>
      <c r="M2655"/>
      <c r="N2655"/>
      <c r="O2655"/>
      <c r="P2655"/>
      <c r="Q2655" s="67"/>
      <c r="R2655"/>
      <c r="T2655"/>
      <c r="U2655" s="44"/>
      <c r="V2655"/>
      <c r="W2655"/>
      <c r="X2655"/>
      <c r="Y2655"/>
      <c r="Z2655"/>
      <c r="AA2655"/>
      <c r="AB2655"/>
      <c r="AC2655"/>
      <c r="AD2655"/>
      <c r="AE2655"/>
      <c r="AF2655"/>
      <c r="AG2655"/>
      <c r="AH2655"/>
      <c r="AI2655"/>
      <c r="AJ2655"/>
      <c r="AK2655"/>
      <c r="AL2655"/>
      <c r="AM2655"/>
      <c r="AN2655"/>
      <c r="AO2655" s="44"/>
      <c r="AP2655"/>
      <c r="AR2655"/>
      <c r="AS2655"/>
      <c r="AT2655" s="50"/>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s="50"/>
      <c r="BX2655" s="72"/>
      <c r="BY2655" s="44"/>
      <c r="BZ2655"/>
      <c r="CA2655"/>
      <c r="CB2655"/>
      <c r="CC2655" s="44"/>
      <c r="CD2655" s="44"/>
      <c r="CE2655" s="44"/>
      <c r="CF2655" s="44"/>
      <c r="CG2655" s="44"/>
      <c r="CH2655"/>
      <c r="CI2655"/>
      <c r="CJ2655"/>
      <c r="CK2655"/>
      <c r="CL2655"/>
      <c r="CM2655"/>
      <c r="CN2655"/>
      <c r="CO2655"/>
      <c r="CP2655"/>
      <c r="CQ2655"/>
      <c r="CR2655"/>
      <c r="CS2655"/>
      <c r="CT2655"/>
      <c r="CU2655"/>
      <c r="CW2655"/>
    </row>
    <row r="2656" spans="1:101" x14ac:dyDescent="0.25">
      <c r="A2656"/>
      <c r="B2656"/>
      <c r="C2656"/>
      <c r="D2656"/>
      <c r="E2656"/>
      <c r="F2656"/>
      <c r="G2656"/>
      <c r="I2656"/>
      <c r="J2656"/>
      <c r="K2656"/>
      <c r="L2656"/>
      <c r="M2656"/>
      <c r="N2656"/>
      <c r="O2656"/>
      <c r="P2656"/>
      <c r="Q2656" s="67"/>
      <c r="R2656"/>
      <c r="T2656"/>
      <c r="U2656" s="44"/>
      <c r="V2656"/>
      <c r="W2656"/>
      <c r="X2656"/>
      <c r="Y2656"/>
      <c r="Z2656"/>
      <c r="AA2656"/>
      <c r="AB2656"/>
      <c r="AC2656"/>
      <c r="AD2656"/>
      <c r="AE2656"/>
      <c r="AF2656"/>
      <c r="AG2656"/>
      <c r="AH2656"/>
      <c r="AI2656"/>
      <c r="AJ2656"/>
      <c r="AK2656"/>
      <c r="AL2656"/>
      <c r="AM2656"/>
      <c r="AN2656"/>
      <c r="AO2656" s="44"/>
      <c r="AP2656"/>
      <c r="AR2656"/>
      <c r="AS2656"/>
      <c r="AT2656" s="50"/>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s="50"/>
      <c r="BX2656" s="72"/>
      <c r="BY2656" s="44"/>
      <c r="BZ2656"/>
      <c r="CA2656"/>
      <c r="CB2656"/>
      <c r="CC2656" s="44"/>
      <c r="CD2656" s="44"/>
      <c r="CE2656" s="44"/>
      <c r="CF2656" s="44"/>
      <c r="CG2656" s="44"/>
      <c r="CH2656"/>
      <c r="CI2656"/>
      <c r="CJ2656"/>
      <c r="CK2656"/>
      <c r="CL2656"/>
      <c r="CM2656"/>
      <c r="CN2656"/>
      <c r="CO2656"/>
      <c r="CP2656"/>
      <c r="CQ2656"/>
      <c r="CR2656"/>
      <c r="CS2656"/>
      <c r="CT2656"/>
      <c r="CU2656"/>
      <c r="CW2656"/>
    </row>
    <row r="2657" spans="1:101" x14ac:dyDescent="0.25">
      <c r="A2657"/>
      <c r="B2657"/>
      <c r="C2657"/>
      <c r="D2657"/>
      <c r="E2657"/>
      <c r="F2657"/>
      <c r="G2657"/>
      <c r="I2657"/>
      <c r="J2657"/>
      <c r="K2657"/>
      <c r="L2657"/>
      <c r="M2657"/>
      <c r="N2657"/>
      <c r="O2657"/>
      <c r="P2657"/>
      <c r="Q2657" s="67"/>
      <c r="R2657"/>
      <c r="T2657"/>
      <c r="U2657" s="44"/>
      <c r="V2657"/>
      <c r="W2657"/>
      <c r="X2657"/>
      <c r="Y2657"/>
      <c r="Z2657"/>
      <c r="AA2657"/>
      <c r="AB2657"/>
      <c r="AC2657"/>
      <c r="AD2657"/>
      <c r="AE2657"/>
      <c r="AF2657"/>
      <c r="AG2657"/>
      <c r="AH2657"/>
      <c r="AI2657"/>
      <c r="AJ2657"/>
      <c r="AK2657"/>
      <c r="AL2657"/>
      <c r="AM2657"/>
      <c r="AN2657"/>
      <c r="AO2657" s="44"/>
      <c r="AP2657"/>
      <c r="AR2657"/>
      <c r="AS2657"/>
      <c r="AT2657" s="50"/>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s="50"/>
      <c r="BX2657" s="72"/>
      <c r="BY2657" s="44"/>
      <c r="BZ2657"/>
      <c r="CA2657"/>
      <c r="CB2657"/>
      <c r="CC2657" s="44"/>
      <c r="CD2657" s="44"/>
      <c r="CE2657" s="44"/>
      <c r="CF2657" s="44"/>
      <c r="CG2657" s="44"/>
      <c r="CH2657"/>
      <c r="CI2657"/>
      <c r="CJ2657"/>
      <c r="CK2657"/>
      <c r="CL2657"/>
      <c r="CM2657"/>
      <c r="CN2657"/>
      <c r="CO2657"/>
      <c r="CP2657"/>
      <c r="CQ2657"/>
      <c r="CR2657"/>
      <c r="CS2657"/>
      <c r="CT2657"/>
      <c r="CU2657"/>
      <c r="CW2657"/>
    </row>
    <row r="2658" spans="1:101" x14ac:dyDescent="0.25">
      <c r="A2658"/>
      <c r="B2658"/>
      <c r="C2658"/>
      <c r="D2658"/>
      <c r="E2658"/>
      <c r="F2658"/>
      <c r="G2658"/>
      <c r="I2658"/>
      <c r="J2658"/>
      <c r="K2658"/>
      <c r="L2658"/>
      <c r="M2658"/>
      <c r="N2658"/>
      <c r="O2658"/>
      <c r="P2658"/>
      <c r="Q2658" s="67"/>
      <c r="R2658"/>
      <c r="T2658"/>
      <c r="U2658" s="44"/>
      <c r="V2658"/>
      <c r="W2658"/>
      <c r="X2658"/>
      <c r="Y2658"/>
      <c r="Z2658"/>
      <c r="AA2658"/>
      <c r="AB2658"/>
      <c r="AC2658"/>
      <c r="AD2658"/>
      <c r="AE2658"/>
      <c r="AF2658"/>
      <c r="AG2658"/>
      <c r="AH2658"/>
      <c r="AI2658"/>
      <c r="AJ2658"/>
      <c r="AK2658"/>
      <c r="AL2658"/>
      <c r="AM2658"/>
      <c r="AN2658"/>
      <c r="AO2658" s="44"/>
      <c r="AP2658"/>
      <c r="AR2658"/>
      <c r="AS2658"/>
      <c r="AT2658" s="50"/>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s="50"/>
      <c r="BX2658" s="72"/>
      <c r="BY2658" s="44"/>
      <c r="BZ2658"/>
      <c r="CA2658"/>
      <c r="CB2658"/>
      <c r="CC2658" s="44"/>
      <c r="CD2658" s="44"/>
      <c r="CE2658" s="44"/>
      <c r="CF2658" s="44"/>
      <c r="CG2658" s="44"/>
      <c r="CH2658"/>
      <c r="CI2658"/>
      <c r="CJ2658"/>
      <c r="CK2658"/>
      <c r="CL2658"/>
      <c r="CM2658"/>
      <c r="CN2658"/>
      <c r="CO2658"/>
      <c r="CP2658"/>
      <c r="CQ2658"/>
      <c r="CR2658"/>
      <c r="CS2658"/>
      <c r="CT2658"/>
      <c r="CU2658"/>
      <c r="CW2658"/>
    </row>
    <row r="2659" spans="1:101" x14ac:dyDescent="0.25">
      <c r="A2659"/>
      <c r="B2659"/>
      <c r="C2659"/>
      <c r="D2659"/>
      <c r="E2659"/>
      <c r="F2659"/>
      <c r="G2659"/>
      <c r="I2659"/>
      <c r="J2659"/>
      <c r="K2659"/>
      <c r="L2659"/>
      <c r="M2659"/>
      <c r="N2659"/>
      <c r="O2659"/>
      <c r="P2659"/>
      <c r="Q2659" s="67"/>
      <c r="R2659"/>
      <c r="T2659"/>
      <c r="U2659" s="44"/>
      <c r="V2659"/>
      <c r="W2659"/>
      <c r="X2659"/>
      <c r="Y2659"/>
      <c r="Z2659"/>
      <c r="AA2659"/>
      <c r="AB2659"/>
      <c r="AC2659"/>
      <c r="AD2659"/>
      <c r="AE2659"/>
      <c r="AF2659"/>
      <c r="AG2659"/>
      <c r="AH2659"/>
      <c r="AI2659"/>
      <c r="AJ2659"/>
      <c r="AK2659"/>
      <c r="AL2659"/>
      <c r="AM2659"/>
      <c r="AN2659"/>
      <c r="AO2659" s="44"/>
      <c r="AP2659"/>
      <c r="AR2659"/>
      <c r="AS2659"/>
      <c r="AT2659" s="50"/>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s="50"/>
      <c r="BX2659" s="72"/>
      <c r="BY2659" s="44"/>
      <c r="BZ2659"/>
      <c r="CA2659"/>
      <c r="CB2659"/>
      <c r="CC2659" s="44"/>
      <c r="CD2659" s="44"/>
      <c r="CE2659" s="44"/>
      <c r="CF2659" s="44"/>
      <c r="CG2659" s="44"/>
      <c r="CH2659"/>
      <c r="CI2659"/>
      <c r="CJ2659"/>
      <c r="CK2659"/>
      <c r="CL2659"/>
      <c r="CM2659"/>
      <c r="CN2659"/>
      <c r="CO2659"/>
      <c r="CP2659"/>
      <c r="CQ2659"/>
      <c r="CR2659"/>
      <c r="CS2659"/>
      <c r="CT2659"/>
      <c r="CU2659"/>
      <c r="CW2659"/>
    </row>
    <row r="2660" spans="1:101" x14ac:dyDescent="0.25">
      <c r="A2660"/>
      <c r="B2660"/>
      <c r="C2660"/>
      <c r="D2660"/>
      <c r="E2660"/>
      <c r="F2660"/>
      <c r="G2660"/>
      <c r="I2660"/>
      <c r="J2660"/>
      <c r="K2660"/>
      <c r="L2660"/>
      <c r="M2660"/>
      <c r="N2660"/>
      <c r="O2660"/>
      <c r="P2660"/>
      <c r="Q2660" s="67"/>
      <c r="R2660"/>
      <c r="T2660"/>
      <c r="U2660" s="44"/>
      <c r="V2660"/>
      <c r="W2660"/>
      <c r="X2660"/>
      <c r="Y2660"/>
      <c r="Z2660"/>
      <c r="AA2660"/>
      <c r="AB2660"/>
      <c r="AC2660"/>
      <c r="AD2660"/>
      <c r="AE2660"/>
      <c r="AF2660"/>
      <c r="AG2660"/>
      <c r="AH2660"/>
      <c r="AI2660"/>
      <c r="AJ2660"/>
      <c r="AK2660"/>
      <c r="AL2660"/>
      <c r="AM2660"/>
      <c r="AN2660"/>
      <c r="AO2660" s="44"/>
      <c r="AP2660"/>
      <c r="AR2660"/>
      <c r="AS2660"/>
      <c r="AT2660" s="5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s="50"/>
      <c r="BX2660" s="72"/>
      <c r="BY2660" s="44"/>
      <c r="BZ2660"/>
      <c r="CA2660"/>
      <c r="CB2660"/>
      <c r="CC2660" s="44"/>
      <c r="CD2660" s="44"/>
      <c r="CE2660" s="44"/>
      <c r="CF2660" s="44"/>
      <c r="CG2660" s="44"/>
      <c r="CH2660"/>
      <c r="CI2660"/>
      <c r="CJ2660"/>
      <c r="CK2660"/>
      <c r="CL2660"/>
      <c r="CM2660"/>
      <c r="CN2660"/>
      <c r="CO2660"/>
      <c r="CP2660"/>
      <c r="CQ2660"/>
      <c r="CR2660"/>
      <c r="CS2660"/>
      <c r="CT2660"/>
      <c r="CU2660"/>
      <c r="CW2660"/>
    </row>
    <row r="2661" spans="1:101" x14ac:dyDescent="0.25">
      <c r="A2661"/>
      <c r="B2661"/>
      <c r="C2661"/>
      <c r="D2661"/>
      <c r="E2661"/>
      <c r="F2661"/>
      <c r="G2661"/>
      <c r="I2661"/>
      <c r="J2661"/>
      <c r="K2661"/>
      <c r="L2661"/>
      <c r="M2661"/>
      <c r="N2661"/>
      <c r="O2661"/>
      <c r="P2661"/>
      <c r="Q2661" s="67"/>
      <c r="R2661"/>
      <c r="T2661"/>
      <c r="U2661" s="44"/>
      <c r="V2661"/>
      <c r="W2661"/>
      <c r="X2661"/>
      <c r="Y2661"/>
      <c r="Z2661"/>
      <c r="AA2661"/>
      <c r="AB2661"/>
      <c r="AC2661"/>
      <c r="AD2661"/>
      <c r="AE2661"/>
      <c r="AF2661"/>
      <c r="AG2661"/>
      <c r="AH2661"/>
      <c r="AI2661"/>
      <c r="AJ2661"/>
      <c r="AK2661"/>
      <c r="AL2661"/>
      <c r="AM2661"/>
      <c r="AN2661"/>
      <c r="AO2661" s="44"/>
      <c r="AP2661"/>
      <c r="AR2661"/>
      <c r="AS2661"/>
      <c r="AT2661" s="50"/>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s="50"/>
      <c r="BX2661" s="72"/>
      <c r="BY2661" s="44"/>
      <c r="BZ2661"/>
      <c r="CA2661"/>
      <c r="CB2661"/>
      <c r="CC2661" s="44"/>
      <c r="CD2661" s="44"/>
      <c r="CE2661" s="44"/>
      <c r="CF2661" s="44"/>
      <c r="CG2661" s="44"/>
      <c r="CH2661"/>
      <c r="CI2661"/>
      <c r="CJ2661"/>
      <c r="CK2661"/>
      <c r="CL2661"/>
      <c r="CM2661"/>
      <c r="CN2661"/>
      <c r="CO2661"/>
      <c r="CP2661"/>
      <c r="CQ2661"/>
      <c r="CR2661"/>
      <c r="CS2661"/>
      <c r="CT2661"/>
      <c r="CU2661"/>
      <c r="CW2661"/>
    </row>
    <row r="2662" spans="1:101" x14ac:dyDescent="0.25">
      <c r="A2662"/>
      <c r="B2662"/>
      <c r="C2662"/>
      <c r="D2662"/>
      <c r="E2662"/>
      <c r="F2662"/>
      <c r="G2662"/>
      <c r="I2662"/>
      <c r="J2662"/>
      <c r="K2662"/>
      <c r="L2662"/>
      <c r="M2662"/>
      <c r="N2662"/>
      <c r="O2662"/>
      <c r="P2662"/>
      <c r="Q2662" s="67"/>
      <c r="R2662"/>
      <c r="T2662"/>
      <c r="U2662" s="44"/>
      <c r="V2662"/>
      <c r="W2662"/>
      <c r="X2662"/>
      <c r="Y2662"/>
      <c r="Z2662"/>
      <c r="AA2662"/>
      <c r="AB2662"/>
      <c r="AC2662"/>
      <c r="AD2662"/>
      <c r="AE2662"/>
      <c r="AF2662"/>
      <c r="AG2662"/>
      <c r="AH2662"/>
      <c r="AI2662"/>
      <c r="AJ2662"/>
      <c r="AK2662"/>
      <c r="AL2662"/>
      <c r="AM2662"/>
      <c r="AN2662"/>
      <c r="AO2662" s="44"/>
      <c r="AP2662"/>
      <c r="AR2662"/>
      <c r="AS2662"/>
      <c r="AT2662" s="50"/>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s="50"/>
      <c r="BX2662" s="72"/>
      <c r="BY2662" s="44"/>
      <c r="BZ2662"/>
      <c r="CA2662"/>
      <c r="CB2662"/>
      <c r="CC2662" s="44"/>
      <c r="CD2662" s="44"/>
      <c r="CE2662" s="44"/>
      <c r="CF2662" s="44"/>
      <c r="CG2662" s="44"/>
      <c r="CH2662"/>
      <c r="CI2662"/>
      <c r="CJ2662"/>
      <c r="CK2662"/>
      <c r="CL2662"/>
      <c r="CM2662"/>
      <c r="CN2662"/>
      <c r="CO2662"/>
      <c r="CP2662"/>
      <c r="CQ2662"/>
      <c r="CR2662"/>
      <c r="CS2662"/>
      <c r="CT2662"/>
      <c r="CU2662"/>
      <c r="CW2662"/>
    </row>
    <row r="2663" spans="1:101" x14ac:dyDescent="0.25">
      <c r="A2663"/>
      <c r="B2663"/>
      <c r="C2663"/>
      <c r="D2663"/>
      <c r="E2663"/>
      <c r="F2663"/>
      <c r="G2663"/>
      <c r="I2663"/>
      <c r="J2663"/>
      <c r="K2663"/>
      <c r="L2663"/>
      <c r="M2663"/>
      <c r="N2663"/>
      <c r="O2663"/>
      <c r="P2663"/>
      <c r="Q2663" s="67"/>
      <c r="R2663"/>
      <c r="T2663"/>
      <c r="U2663" s="44"/>
      <c r="V2663"/>
      <c r="W2663"/>
      <c r="X2663"/>
      <c r="Y2663"/>
      <c r="Z2663"/>
      <c r="AA2663"/>
      <c r="AB2663"/>
      <c r="AC2663"/>
      <c r="AD2663"/>
      <c r="AE2663"/>
      <c r="AF2663"/>
      <c r="AG2663"/>
      <c r="AH2663"/>
      <c r="AI2663"/>
      <c r="AJ2663"/>
      <c r="AK2663"/>
      <c r="AL2663"/>
      <c r="AM2663"/>
      <c r="AN2663"/>
      <c r="AO2663" s="44"/>
      <c r="AP2663"/>
      <c r="AR2663"/>
      <c r="AS2663"/>
      <c r="AT2663" s="50"/>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s="50"/>
      <c r="BX2663" s="72"/>
      <c r="BY2663" s="44"/>
      <c r="BZ2663"/>
      <c r="CA2663"/>
      <c r="CB2663"/>
      <c r="CC2663" s="44"/>
      <c r="CD2663" s="44"/>
      <c r="CE2663" s="44"/>
      <c r="CF2663" s="44"/>
      <c r="CG2663" s="44"/>
      <c r="CH2663"/>
      <c r="CI2663"/>
      <c r="CJ2663"/>
      <c r="CK2663"/>
      <c r="CL2663"/>
      <c r="CM2663"/>
      <c r="CN2663"/>
      <c r="CO2663"/>
      <c r="CP2663"/>
      <c r="CQ2663"/>
      <c r="CR2663"/>
      <c r="CS2663"/>
      <c r="CT2663"/>
      <c r="CU2663"/>
      <c r="CW2663"/>
    </row>
    <row r="2664" spans="1:101" x14ac:dyDescent="0.25">
      <c r="A2664"/>
      <c r="B2664"/>
      <c r="C2664"/>
      <c r="D2664"/>
      <c r="E2664"/>
      <c r="F2664"/>
      <c r="G2664"/>
      <c r="I2664"/>
      <c r="J2664"/>
      <c r="K2664"/>
      <c r="L2664"/>
      <c r="M2664"/>
      <c r="N2664"/>
      <c r="O2664"/>
      <c r="P2664"/>
      <c r="Q2664" s="67"/>
      <c r="R2664"/>
      <c r="T2664"/>
      <c r="U2664" s="44"/>
      <c r="V2664"/>
      <c r="W2664"/>
      <c r="X2664"/>
      <c r="Y2664"/>
      <c r="Z2664"/>
      <c r="AA2664"/>
      <c r="AB2664"/>
      <c r="AC2664"/>
      <c r="AD2664"/>
      <c r="AE2664"/>
      <c r="AF2664"/>
      <c r="AG2664"/>
      <c r="AH2664"/>
      <c r="AI2664"/>
      <c r="AJ2664"/>
      <c r="AK2664"/>
      <c r="AL2664"/>
      <c r="AM2664"/>
      <c r="AN2664"/>
      <c r="AO2664" s="44"/>
      <c r="AP2664"/>
      <c r="AR2664"/>
      <c r="AS2664"/>
      <c r="AT2664" s="50"/>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s="50"/>
      <c r="BX2664" s="72"/>
      <c r="BY2664" s="44"/>
      <c r="BZ2664"/>
      <c r="CA2664"/>
      <c r="CB2664"/>
      <c r="CC2664" s="44"/>
      <c r="CD2664" s="44"/>
      <c r="CE2664" s="44"/>
      <c r="CF2664" s="44"/>
      <c r="CG2664" s="44"/>
      <c r="CH2664"/>
      <c r="CI2664"/>
      <c r="CJ2664"/>
      <c r="CK2664"/>
      <c r="CL2664"/>
      <c r="CM2664"/>
      <c r="CN2664"/>
      <c r="CO2664"/>
      <c r="CP2664"/>
      <c r="CQ2664"/>
      <c r="CR2664"/>
      <c r="CS2664"/>
      <c r="CT2664"/>
      <c r="CU2664"/>
      <c r="CW2664"/>
    </row>
    <row r="2665" spans="1:101" x14ac:dyDescent="0.25">
      <c r="A2665"/>
      <c r="B2665"/>
      <c r="C2665"/>
      <c r="D2665"/>
      <c r="E2665"/>
      <c r="F2665"/>
      <c r="G2665"/>
      <c r="I2665"/>
      <c r="J2665"/>
      <c r="K2665"/>
      <c r="L2665"/>
      <c r="M2665"/>
      <c r="N2665"/>
      <c r="O2665"/>
      <c r="P2665"/>
      <c r="Q2665" s="67"/>
      <c r="R2665"/>
      <c r="T2665"/>
      <c r="U2665" s="44"/>
      <c r="V2665"/>
      <c r="W2665"/>
      <c r="X2665"/>
      <c r="Y2665"/>
      <c r="Z2665"/>
      <c r="AA2665"/>
      <c r="AB2665"/>
      <c r="AC2665"/>
      <c r="AD2665"/>
      <c r="AE2665"/>
      <c r="AF2665"/>
      <c r="AG2665"/>
      <c r="AH2665"/>
      <c r="AI2665"/>
      <c r="AJ2665"/>
      <c r="AK2665"/>
      <c r="AL2665"/>
      <c r="AM2665"/>
      <c r="AN2665"/>
      <c r="AO2665" s="44"/>
      <c r="AP2665"/>
      <c r="AR2665"/>
      <c r="AS2665"/>
      <c r="AT2665" s="50"/>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s="50"/>
      <c r="BX2665" s="72"/>
      <c r="BY2665" s="44"/>
      <c r="BZ2665"/>
      <c r="CA2665"/>
      <c r="CB2665"/>
      <c r="CC2665" s="44"/>
      <c r="CD2665" s="44"/>
      <c r="CE2665" s="44"/>
      <c r="CF2665" s="44"/>
      <c r="CG2665" s="44"/>
      <c r="CH2665"/>
      <c r="CI2665"/>
      <c r="CJ2665"/>
      <c r="CK2665"/>
      <c r="CL2665"/>
      <c r="CM2665"/>
      <c r="CN2665"/>
      <c r="CO2665"/>
      <c r="CP2665"/>
      <c r="CQ2665"/>
      <c r="CR2665"/>
      <c r="CS2665"/>
      <c r="CT2665"/>
      <c r="CU2665"/>
      <c r="CW2665"/>
    </row>
    <row r="2666" spans="1:101" x14ac:dyDescent="0.25">
      <c r="A2666"/>
      <c r="B2666"/>
      <c r="C2666"/>
      <c r="D2666"/>
      <c r="E2666"/>
      <c r="F2666"/>
      <c r="G2666"/>
      <c r="I2666"/>
      <c r="J2666"/>
      <c r="K2666"/>
      <c r="L2666"/>
      <c r="M2666"/>
      <c r="N2666"/>
      <c r="O2666"/>
      <c r="P2666"/>
      <c r="Q2666" s="67"/>
      <c r="R2666"/>
      <c r="T2666"/>
      <c r="U2666" s="44"/>
      <c r="V2666"/>
      <c r="W2666"/>
      <c r="X2666"/>
      <c r="Y2666"/>
      <c r="Z2666"/>
      <c r="AA2666"/>
      <c r="AB2666"/>
      <c r="AC2666"/>
      <c r="AD2666"/>
      <c r="AE2666"/>
      <c r="AF2666"/>
      <c r="AG2666"/>
      <c r="AH2666"/>
      <c r="AI2666"/>
      <c r="AJ2666"/>
      <c r="AK2666"/>
      <c r="AL2666"/>
      <c r="AM2666"/>
      <c r="AN2666"/>
      <c r="AO2666" s="44"/>
      <c r="AP2666"/>
      <c r="AR2666"/>
      <c r="AS2666"/>
      <c r="AT2666" s="50"/>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s="50"/>
      <c r="BX2666" s="72"/>
      <c r="BY2666" s="44"/>
      <c r="BZ2666"/>
      <c r="CA2666"/>
      <c r="CB2666"/>
      <c r="CC2666" s="44"/>
      <c r="CD2666" s="44"/>
      <c r="CE2666" s="44"/>
      <c r="CF2666" s="44"/>
      <c r="CG2666" s="44"/>
      <c r="CH2666"/>
      <c r="CI2666"/>
      <c r="CJ2666"/>
      <c r="CK2666"/>
      <c r="CL2666"/>
      <c r="CM2666"/>
      <c r="CN2666"/>
      <c r="CO2666"/>
      <c r="CP2666"/>
      <c r="CQ2666"/>
      <c r="CR2666"/>
      <c r="CS2666"/>
      <c r="CT2666"/>
      <c r="CU2666"/>
      <c r="CW2666"/>
    </row>
    <row r="2667" spans="1:101" x14ac:dyDescent="0.25">
      <c r="A2667"/>
      <c r="B2667"/>
      <c r="C2667"/>
      <c r="D2667"/>
      <c r="E2667"/>
      <c r="F2667"/>
      <c r="G2667"/>
      <c r="I2667"/>
      <c r="J2667"/>
      <c r="K2667"/>
      <c r="L2667"/>
      <c r="M2667"/>
      <c r="N2667"/>
      <c r="O2667"/>
      <c r="P2667"/>
      <c r="Q2667" s="67"/>
      <c r="R2667"/>
      <c r="T2667"/>
      <c r="U2667" s="44"/>
      <c r="V2667"/>
      <c r="W2667"/>
      <c r="X2667"/>
      <c r="Y2667"/>
      <c r="Z2667"/>
      <c r="AA2667"/>
      <c r="AB2667"/>
      <c r="AC2667"/>
      <c r="AD2667"/>
      <c r="AE2667"/>
      <c r="AF2667"/>
      <c r="AG2667"/>
      <c r="AH2667"/>
      <c r="AI2667"/>
      <c r="AJ2667"/>
      <c r="AK2667"/>
      <c r="AL2667"/>
      <c r="AM2667"/>
      <c r="AN2667"/>
      <c r="AO2667" s="44"/>
      <c r="AP2667"/>
      <c r="AR2667"/>
      <c r="AS2667"/>
      <c r="AT2667" s="50"/>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s="50"/>
      <c r="BX2667" s="72"/>
      <c r="BY2667" s="44"/>
      <c r="BZ2667"/>
      <c r="CA2667"/>
      <c r="CB2667"/>
      <c r="CC2667" s="44"/>
      <c r="CD2667" s="44"/>
      <c r="CE2667" s="44"/>
      <c r="CF2667" s="44"/>
      <c r="CG2667" s="44"/>
      <c r="CH2667"/>
      <c r="CI2667"/>
      <c r="CJ2667"/>
      <c r="CK2667"/>
      <c r="CL2667"/>
      <c r="CM2667"/>
      <c r="CN2667"/>
      <c r="CO2667"/>
      <c r="CP2667"/>
      <c r="CQ2667"/>
      <c r="CR2667"/>
      <c r="CS2667"/>
      <c r="CT2667"/>
      <c r="CU2667"/>
      <c r="CW2667"/>
    </row>
    <row r="2668" spans="1:101" x14ac:dyDescent="0.25">
      <c r="A2668"/>
      <c r="B2668"/>
      <c r="C2668"/>
      <c r="D2668"/>
      <c r="E2668"/>
      <c r="F2668"/>
      <c r="G2668"/>
      <c r="I2668"/>
      <c r="J2668"/>
      <c r="K2668"/>
      <c r="L2668"/>
      <c r="M2668"/>
      <c r="N2668"/>
      <c r="O2668"/>
      <c r="P2668"/>
      <c r="Q2668" s="67"/>
      <c r="R2668"/>
      <c r="T2668"/>
      <c r="U2668" s="44"/>
      <c r="V2668"/>
      <c r="W2668"/>
      <c r="X2668"/>
      <c r="Y2668"/>
      <c r="Z2668"/>
      <c r="AA2668"/>
      <c r="AB2668"/>
      <c r="AC2668"/>
      <c r="AD2668"/>
      <c r="AE2668"/>
      <c r="AF2668"/>
      <c r="AG2668"/>
      <c r="AH2668"/>
      <c r="AI2668"/>
      <c r="AJ2668"/>
      <c r="AK2668"/>
      <c r="AL2668"/>
      <c r="AM2668"/>
      <c r="AN2668"/>
      <c r="AO2668" s="44"/>
      <c r="AP2668"/>
      <c r="AR2668"/>
      <c r="AS2668"/>
      <c r="AT2668" s="50"/>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s="50"/>
      <c r="BX2668" s="72"/>
      <c r="BY2668" s="44"/>
      <c r="BZ2668"/>
      <c r="CA2668"/>
      <c r="CB2668"/>
      <c r="CC2668" s="44"/>
      <c r="CD2668" s="44"/>
      <c r="CE2668" s="44"/>
      <c r="CF2668" s="44"/>
      <c r="CG2668" s="44"/>
      <c r="CH2668"/>
      <c r="CI2668"/>
      <c r="CJ2668"/>
      <c r="CK2668"/>
      <c r="CL2668"/>
      <c r="CM2668"/>
      <c r="CN2668"/>
      <c r="CO2668"/>
      <c r="CP2668"/>
      <c r="CQ2668"/>
      <c r="CR2668"/>
      <c r="CS2668"/>
      <c r="CT2668"/>
      <c r="CU2668"/>
      <c r="CW2668"/>
    </row>
    <row r="2669" spans="1:101" x14ac:dyDescent="0.25">
      <c r="A2669"/>
      <c r="B2669"/>
      <c r="C2669"/>
      <c r="D2669"/>
      <c r="E2669"/>
      <c r="F2669"/>
      <c r="G2669"/>
      <c r="I2669"/>
      <c r="J2669"/>
      <c r="K2669"/>
      <c r="L2669"/>
      <c r="M2669"/>
      <c r="N2669"/>
      <c r="O2669"/>
      <c r="P2669"/>
      <c r="Q2669" s="67"/>
      <c r="R2669"/>
      <c r="T2669"/>
      <c r="U2669" s="44"/>
      <c r="V2669"/>
      <c r="W2669"/>
      <c r="X2669"/>
      <c r="Y2669"/>
      <c r="Z2669"/>
      <c r="AA2669"/>
      <c r="AB2669"/>
      <c r="AC2669"/>
      <c r="AD2669"/>
      <c r="AE2669"/>
      <c r="AF2669"/>
      <c r="AG2669"/>
      <c r="AH2669"/>
      <c r="AI2669"/>
      <c r="AJ2669"/>
      <c r="AK2669"/>
      <c r="AL2669"/>
      <c r="AM2669"/>
      <c r="AN2669"/>
      <c r="AO2669" s="44"/>
      <c r="AP2669"/>
      <c r="AR2669"/>
      <c r="AS2669"/>
      <c r="AT2669" s="50"/>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s="50"/>
      <c r="BX2669" s="72"/>
      <c r="BY2669" s="44"/>
      <c r="BZ2669"/>
      <c r="CA2669"/>
      <c r="CB2669"/>
      <c r="CC2669" s="44"/>
      <c r="CD2669" s="44"/>
      <c r="CE2669" s="44"/>
      <c r="CF2669" s="44"/>
      <c r="CG2669" s="44"/>
      <c r="CH2669"/>
      <c r="CI2669"/>
      <c r="CJ2669"/>
      <c r="CK2669"/>
      <c r="CL2669"/>
      <c r="CM2669"/>
      <c r="CN2669"/>
      <c r="CO2669"/>
      <c r="CP2669"/>
      <c r="CQ2669"/>
      <c r="CR2669"/>
      <c r="CS2669"/>
      <c r="CT2669"/>
      <c r="CU2669"/>
      <c r="CW2669"/>
    </row>
    <row r="2670" spans="1:101" x14ac:dyDescent="0.25">
      <c r="A2670"/>
      <c r="B2670"/>
      <c r="C2670"/>
      <c r="D2670"/>
      <c r="E2670"/>
      <c r="F2670"/>
      <c r="G2670"/>
      <c r="I2670"/>
      <c r="J2670"/>
      <c r="K2670"/>
      <c r="L2670"/>
      <c r="M2670"/>
      <c r="N2670"/>
      <c r="O2670"/>
      <c r="P2670"/>
      <c r="Q2670" s="67"/>
      <c r="R2670"/>
      <c r="T2670"/>
      <c r="U2670" s="44"/>
      <c r="V2670"/>
      <c r="W2670"/>
      <c r="X2670"/>
      <c r="Y2670"/>
      <c r="Z2670"/>
      <c r="AA2670"/>
      <c r="AB2670"/>
      <c r="AC2670"/>
      <c r="AD2670"/>
      <c r="AE2670"/>
      <c r="AF2670"/>
      <c r="AG2670"/>
      <c r="AH2670"/>
      <c r="AI2670"/>
      <c r="AJ2670"/>
      <c r="AK2670"/>
      <c r="AL2670"/>
      <c r="AM2670"/>
      <c r="AN2670"/>
      <c r="AO2670" s="44"/>
      <c r="AP2670"/>
      <c r="AR2670"/>
      <c r="AS2670"/>
      <c r="AT2670" s="5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s="50"/>
      <c r="BX2670" s="72"/>
      <c r="BY2670" s="44"/>
      <c r="BZ2670"/>
      <c r="CA2670"/>
      <c r="CB2670"/>
      <c r="CC2670" s="44"/>
      <c r="CD2670" s="44"/>
      <c r="CE2670" s="44"/>
      <c r="CF2670" s="44"/>
      <c r="CG2670" s="44"/>
      <c r="CH2670"/>
      <c r="CI2670"/>
      <c r="CJ2670"/>
      <c r="CK2670"/>
      <c r="CL2670"/>
      <c r="CM2670"/>
      <c r="CN2670"/>
      <c r="CO2670"/>
      <c r="CP2670"/>
      <c r="CQ2670"/>
      <c r="CR2670"/>
      <c r="CS2670"/>
      <c r="CT2670"/>
      <c r="CU2670"/>
      <c r="CW2670"/>
    </row>
    <row r="2671" spans="1:101" x14ac:dyDescent="0.25">
      <c r="A2671"/>
      <c r="B2671"/>
      <c r="C2671"/>
      <c r="D2671"/>
      <c r="E2671"/>
      <c r="F2671"/>
      <c r="G2671"/>
      <c r="I2671"/>
      <c r="J2671"/>
      <c r="K2671"/>
      <c r="L2671"/>
      <c r="M2671"/>
      <c r="N2671"/>
      <c r="O2671"/>
      <c r="P2671"/>
      <c r="Q2671" s="67"/>
      <c r="R2671"/>
      <c r="T2671"/>
      <c r="U2671" s="44"/>
      <c r="V2671"/>
      <c r="W2671"/>
      <c r="X2671"/>
      <c r="Y2671"/>
      <c r="Z2671"/>
      <c r="AA2671"/>
      <c r="AB2671"/>
      <c r="AC2671"/>
      <c r="AD2671"/>
      <c r="AE2671"/>
      <c r="AF2671"/>
      <c r="AG2671"/>
      <c r="AH2671"/>
      <c r="AI2671"/>
      <c r="AJ2671"/>
      <c r="AK2671"/>
      <c r="AL2671"/>
      <c r="AM2671"/>
      <c r="AN2671"/>
      <c r="AO2671" s="44"/>
      <c r="AP2671"/>
      <c r="AR2671"/>
      <c r="AS2671"/>
      <c r="AT2671" s="50"/>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s="50"/>
      <c r="BX2671" s="72"/>
      <c r="BY2671" s="44"/>
      <c r="BZ2671"/>
      <c r="CA2671"/>
      <c r="CB2671"/>
      <c r="CC2671" s="44"/>
      <c r="CD2671" s="44"/>
      <c r="CE2671" s="44"/>
      <c r="CF2671" s="44"/>
      <c r="CG2671" s="44"/>
      <c r="CH2671"/>
      <c r="CI2671"/>
      <c r="CJ2671"/>
      <c r="CK2671"/>
      <c r="CL2671"/>
      <c r="CM2671"/>
      <c r="CN2671"/>
      <c r="CO2671"/>
      <c r="CP2671"/>
      <c r="CQ2671"/>
      <c r="CR2671"/>
      <c r="CS2671"/>
      <c r="CT2671"/>
      <c r="CU2671"/>
      <c r="CW2671"/>
    </row>
    <row r="2672" spans="1:101" x14ac:dyDescent="0.25">
      <c r="A2672"/>
      <c r="B2672"/>
      <c r="C2672"/>
      <c r="D2672"/>
      <c r="E2672"/>
      <c r="F2672"/>
      <c r="G2672"/>
      <c r="I2672"/>
      <c r="J2672"/>
      <c r="K2672"/>
      <c r="L2672"/>
      <c r="M2672"/>
      <c r="N2672"/>
      <c r="O2672"/>
      <c r="P2672"/>
      <c r="Q2672" s="67"/>
      <c r="R2672"/>
      <c r="T2672"/>
      <c r="U2672" s="44"/>
      <c r="V2672"/>
      <c r="W2672"/>
      <c r="X2672"/>
      <c r="Y2672"/>
      <c r="Z2672"/>
      <c r="AA2672"/>
      <c r="AB2672"/>
      <c r="AC2672"/>
      <c r="AD2672"/>
      <c r="AE2672"/>
      <c r="AF2672"/>
      <c r="AG2672"/>
      <c r="AH2672"/>
      <c r="AI2672"/>
      <c r="AJ2672"/>
      <c r="AK2672"/>
      <c r="AL2672"/>
      <c r="AM2672"/>
      <c r="AN2672"/>
      <c r="AO2672" s="44"/>
      <c r="AP2672"/>
      <c r="AR2672"/>
      <c r="AS2672"/>
      <c r="AT2672" s="50"/>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s="50"/>
      <c r="BX2672" s="72"/>
      <c r="BY2672" s="44"/>
      <c r="BZ2672"/>
      <c r="CA2672"/>
      <c r="CB2672"/>
      <c r="CC2672" s="44"/>
      <c r="CD2672" s="44"/>
      <c r="CE2672" s="44"/>
      <c r="CF2672" s="44"/>
      <c r="CG2672" s="44"/>
      <c r="CH2672"/>
      <c r="CI2672"/>
      <c r="CJ2672"/>
      <c r="CK2672"/>
      <c r="CL2672"/>
      <c r="CM2672"/>
      <c r="CN2672"/>
      <c r="CO2672"/>
      <c r="CP2672"/>
      <c r="CQ2672"/>
      <c r="CR2672"/>
      <c r="CS2672"/>
      <c r="CT2672"/>
      <c r="CU2672"/>
      <c r="CW2672"/>
    </row>
    <row r="2673" spans="1:101" x14ac:dyDescent="0.25">
      <c r="A2673"/>
      <c r="B2673"/>
      <c r="C2673"/>
      <c r="D2673"/>
      <c r="E2673"/>
      <c r="F2673"/>
      <c r="G2673"/>
      <c r="I2673"/>
      <c r="J2673"/>
      <c r="K2673"/>
      <c r="L2673"/>
      <c r="M2673"/>
      <c r="N2673"/>
      <c r="O2673"/>
      <c r="P2673"/>
      <c r="Q2673" s="67"/>
      <c r="R2673"/>
      <c r="T2673"/>
      <c r="U2673" s="44"/>
      <c r="V2673"/>
      <c r="W2673"/>
      <c r="X2673"/>
      <c r="Y2673"/>
      <c r="Z2673"/>
      <c r="AA2673"/>
      <c r="AB2673"/>
      <c r="AC2673"/>
      <c r="AD2673"/>
      <c r="AE2673"/>
      <c r="AF2673"/>
      <c r="AG2673"/>
      <c r="AH2673"/>
      <c r="AI2673"/>
      <c r="AJ2673"/>
      <c r="AK2673"/>
      <c r="AL2673"/>
      <c r="AM2673"/>
      <c r="AN2673"/>
      <c r="AO2673" s="44"/>
      <c r="AP2673"/>
      <c r="AR2673"/>
      <c r="AS2673"/>
      <c r="AT2673" s="50"/>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s="50"/>
      <c r="BX2673" s="72"/>
      <c r="BY2673" s="44"/>
      <c r="BZ2673"/>
      <c r="CA2673"/>
      <c r="CB2673"/>
      <c r="CC2673" s="44"/>
      <c r="CD2673" s="44"/>
      <c r="CE2673" s="44"/>
      <c r="CF2673" s="44"/>
      <c r="CG2673" s="44"/>
      <c r="CH2673"/>
      <c r="CI2673"/>
      <c r="CJ2673"/>
      <c r="CK2673"/>
      <c r="CL2673"/>
      <c r="CM2673"/>
      <c r="CN2673"/>
      <c r="CO2673"/>
      <c r="CP2673"/>
      <c r="CQ2673"/>
      <c r="CR2673"/>
      <c r="CS2673"/>
      <c r="CT2673"/>
      <c r="CU2673"/>
      <c r="CW2673"/>
    </row>
    <row r="2674" spans="1:101" x14ac:dyDescent="0.25">
      <c r="A2674"/>
      <c r="B2674"/>
      <c r="C2674"/>
      <c r="D2674"/>
      <c r="E2674"/>
      <c r="F2674"/>
      <c r="G2674"/>
      <c r="I2674"/>
      <c r="J2674"/>
      <c r="K2674"/>
      <c r="L2674"/>
      <c r="M2674"/>
      <c r="N2674"/>
      <c r="O2674"/>
      <c r="P2674"/>
      <c r="Q2674" s="67"/>
      <c r="R2674"/>
      <c r="T2674"/>
      <c r="U2674" s="44"/>
      <c r="V2674"/>
      <c r="W2674"/>
      <c r="X2674"/>
      <c r="Y2674"/>
      <c r="Z2674"/>
      <c r="AA2674"/>
      <c r="AB2674"/>
      <c r="AC2674"/>
      <c r="AD2674"/>
      <c r="AE2674"/>
      <c r="AF2674"/>
      <c r="AG2674"/>
      <c r="AH2674"/>
      <c r="AI2674"/>
      <c r="AJ2674"/>
      <c r="AK2674"/>
      <c r="AL2674"/>
      <c r="AM2674"/>
      <c r="AN2674"/>
      <c r="AO2674" s="44"/>
      <c r="AP2674"/>
      <c r="AR2674"/>
      <c r="AS2674"/>
      <c r="AT2674" s="50"/>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s="50"/>
      <c r="BX2674" s="72"/>
      <c r="BY2674" s="44"/>
      <c r="BZ2674"/>
      <c r="CA2674"/>
      <c r="CB2674"/>
      <c r="CC2674" s="44"/>
      <c r="CD2674" s="44"/>
      <c r="CE2674" s="44"/>
      <c r="CF2674" s="44"/>
      <c r="CG2674" s="44"/>
      <c r="CH2674"/>
      <c r="CI2674"/>
      <c r="CJ2674"/>
      <c r="CK2674"/>
      <c r="CL2674"/>
      <c r="CM2674"/>
      <c r="CN2674"/>
      <c r="CO2674"/>
      <c r="CP2674"/>
      <c r="CQ2674"/>
      <c r="CR2674"/>
      <c r="CS2674"/>
      <c r="CT2674"/>
      <c r="CU2674"/>
      <c r="CW2674"/>
    </row>
    <row r="2675" spans="1:101" x14ac:dyDescent="0.25">
      <c r="A2675"/>
      <c r="B2675"/>
      <c r="C2675"/>
      <c r="D2675"/>
      <c r="E2675"/>
      <c r="F2675"/>
      <c r="G2675"/>
      <c r="I2675"/>
      <c r="J2675"/>
      <c r="K2675"/>
      <c r="L2675"/>
      <c r="M2675"/>
      <c r="N2675"/>
      <c r="O2675"/>
      <c r="P2675"/>
      <c r="Q2675" s="67"/>
      <c r="R2675"/>
      <c r="T2675"/>
      <c r="U2675" s="44"/>
      <c r="V2675"/>
      <c r="W2675"/>
      <c r="X2675"/>
      <c r="Y2675"/>
      <c r="Z2675"/>
      <c r="AA2675"/>
      <c r="AB2675"/>
      <c r="AC2675"/>
      <c r="AD2675"/>
      <c r="AE2675"/>
      <c r="AF2675"/>
      <c r="AG2675"/>
      <c r="AH2675"/>
      <c r="AI2675"/>
      <c r="AJ2675"/>
      <c r="AK2675"/>
      <c r="AL2675"/>
      <c r="AM2675"/>
      <c r="AN2675"/>
      <c r="AO2675" s="44"/>
      <c r="AP2675"/>
      <c r="AR2675"/>
      <c r="AS2675"/>
      <c r="AT2675" s="50"/>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s="50"/>
      <c r="BX2675" s="72"/>
      <c r="BY2675" s="44"/>
      <c r="BZ2675"/>
      <c r="CA2675"/>
      <c r="CB2675"/>
      <c r="CC2675" s="44"/>
      <c r="CD2675" s="44"/>
      <c r="CE2675" s="44"/>
      <c r="CF2675" s="44"/>
      <c r="CG2675" s="44"/>
      <c r="CH2675"/>
      <c r="CI2675"/>
      <c r="CJ2675"/>
      <c r="CK2675"/>
      <c r="CL2675"/>
      <c r="CM2675"/>
      <c r="CN2675"/>
      <c r="CO2675"/>
      <c r="CP2675"/>
      <c r="CQ2675"/>
      <c r="CR2675"/>
      <c r="CS2675"/>
      <c r="CT2675"/>
      <c r="CU2675"/>
      <c r="CW2675"/>
    </row>
    <row r="2676" spans="1:101" x14ac:dyDescent="0.25">
      <c r="A2676"/>
      <c r="B2676"/>
      <c r="C2676"/>
      <c r="D2676"/>
      <c r="E2676"/>
      <c r="F2676"/>
      <c r="G2676"/>
      <c r="I2676"/>
      <c r="J2676"/>
      <c r="K2676"/>
      <c r="L2676"/>
      <c r="M2676"/>
      <c r="N2676"/>
      <c r="O2676"/>
      <c r="P2676"/>
      <c r="Q2676" s="67"/>
      <c r="R2676"/>
      <c r="T2676"/>
      <c r="U2676" s="44"/>
      <c r="V2676"/>
      <c r="W2676"/>
      <c r="X2676"/>
      <c r="Y2676"/>
      <c r="Z2676"/>
      <c r="AA2676"/>
      <c r="AB2676"/>
      <c r="AC2676"/>
      <c r="AD2676"/>
      <c r="AE2676"/>
      <c r="AF2676"/>
      <c r="AG2676"/>
      <c r="AH2676"/>
      <c r="AI2676"/>
      <c r="AJ2676"/>
      <c r="AK2676"/>
      <c r="AL2676"/>
      <c r="AM2676"/>
      <c r="AN2676"/>
      <c r="AO2676" s="44"/>
      <c r="AP2676"/>
      <c r="AR2676"/>
      <c r="AS2676"/>
      <c r="AT2676" s="50"/>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s="50"/>
      <c r="BX2676" s="72"/>
      <c r="BY2676" s="44"/>
      <c r="BZ2676"/>
      <c r="CA2676"/>
      <c r="CB2676"/>
      <c r="CC2676" s="44"/>
      <c r="CD2676" s="44"/>
      <c r="CE2676" s="44"/>
      <c r="CF2676" s="44"/>
      <c r="CG2676" s="44"/>
      <c r="CH2676"/>
      <c r="CI2676"/>
      <c r="CJ2676"/>
      <c r="CK2676"/>
      <c r="CL2676"/>
      <c r="CM2676"/>
      <c r="CN2676"/>
      <c r="CO2676"/>
      <c r="CP2676"/>
      <c r="CQ2676"/>
      <c r="CR2676"/>
      <c r="CS2676"/>
      <c r="CT2676"/>
      <c r="CU2676"/>
      <c r="CW2676"/>
    </row>
    <row r="2677" spans="1:101" x14ac:dyDescent="0.25">
      <c r="A2677"/>
      <c r="B2677"/>
      <c r="C2677"/>
      <c r="D2677"/>
      <c r="E2677"/>
      <c r="F2677"/>
      <c r="G2677"/>
      <c r="I2677"/>
      <c r="J2677"/>
      <c r="K2677"/>
      <c r="L2677"/>
      <c r="M2677"/>
      <c r="N2677"/>
      <c r="O2677"/>
      <c r="P2677"/>
      <c r="Q2677" s="67"/>
      <c r="R2677"/>
      <c r="T2677"/>
      <c r="U2677" s="44"/>
      <c r="V2677"/>
      <c r="W2677"/>
      <c r="X2677"/>
      <c r="Y2677"/>
      <c r="Z2677"/>
      <c r="AA2677"/>
      <c r="AB2677"/>
      <c r="AC2677"/>
      <c r="AD2677"/>
      <c r="AE2677"/>
      <c r="AF2677"/>
      <c r="AG2677"/>
      <c r="AH2677"/>
      <c r="AI2677"/>
      <c r="AJ2677"/>
      <c r="AK2677"/>
      <c r="AL2677"/>
      <c r="AM2677"/>
      <c r="AN2677"/>
      <c r="AO2677" s="44"/>
      <c r="AP2677"/>
      <c r="AR2677"/>
      <c r="AS2677"/>
      <c r="AT2677" s="50"/>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s="50"/>
      <c r="BX2677" s="72"/>
      <c r="BY2677" s="44"/>
      <c r="BZ2677"/>
      <c r="CA2677"/>
      <c r="CB2677"/>
      <c r="CC2677" s="44"/>
      <c r="CD2677" s="44"/>
      <c r="CE2677" s="44"/>
      <c r="CF2677" s="44"/>
      <c r="CG2677" s="44"/>
      <c r="CH2677"/>
      <c r="CI2677"/>
      <c r="CJ2677"/>
      <c r="CK2677"/>
      <c r="CL2677"/>
      <c r="CM2677"/>
      <c r="CN2677"/>
      <c r="CO2677"/>
      <c r="CP2677"/>
      <c r="CQ2677"/>
      <c r="CR2677"/>
      <c r="CS2677"/>
      <c r="CT2677"/>
      <c r="CU2677"/>
      <c r="CW2677"/>
    </row>
    <row r="2678" spans="1:101" x14ac:dyDescent="0.25">
      <c r="A2678"/>
      <c r="B2678"/>
      <c r="C2678"/>
      <c r="D2678"/>
      <c r="E2678"/>
      <c r="F2678"/>
      <c r="G2678"/>
      <c r="I2678"/>
      <c r="J2678"/>
      <c r="K2678"/>
      <c r="L2678"/>
      <c r="M2678"/>
      <c r="N2678"/>
      <c r="O2678"/>
      <c r="P2678"/>
      <c r="Q2678" s="67"/>
      <c r="R2678"/>
      <c r="T2678"/>
      <c r="U2678" s="44"/>
      <c r="V2678"/>
      <c r="W2678"/>
      <c r="X2678"/>
      <c r="Y2678"/>
      <c r="Z2678"/>
      <c r="AA2678"/>
      <c r="AB2678"/>
      <c r="AC2678"/>
      <c r="AD2678"/>
      <c r="AE2678"/>
      <c r="AF2678"/>
      <c r="AG2678"/>
      <c r="AH2678"/>
      <c r="AI2678"/>
      <c r="AJ2678"/>
      <c r="AK2678"/>
      <c r="AL2678"/>
      <c r="AM2678"/>
      <c r="AN2678"/>
      <c r="AO2678" s="44"/>
      <c r="AP2678"/>
      <c r="AR2678"/>
      <c r="AS2678"/>
      <c r="AT2678" s="50"/>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s="50"/>
      <c r="BX2678" s="72"/>
      <c r="BY2678" s="44"/>
      <c r="BZ2678"/>
      <c r="CA2678"/>
      <c r="CB2678"/>
      <c r="CC2678" s="44"/>
      <c r="CD2678" s="44"/>
      <c r="CE2678" s="44"/>
      <c r="CF2678" s="44"/>
      <c r="CG2678" s="44"/>
      <c r="CH2678"/>
      <c r="CI2678"/>
      <c r="CJ2678"/>
      <c r="CK2678"/>
      <c r="CL2678"/>
      <c r="CM2678"/>
      <c r="CN2678"/>
      <c r="CO2678"/>
      <c r="CP2678"/>
      <c r="CQ2678"/>
      <c r="CR2678"/>
      <c r="CS2678"/>
      <c r="CT2678"/>
      <c r="CU2678"/>
      <c r="CW2678"/>
    </row>
    <row r="2679" spans="1:101" x14ac:dyDescent="0.25">
      <c r="A2679"/>
      <c r="B2679"/>
      <c r="C2679"/>
      <c r="D2679"/>
      <c r="E2679"/>
      <c r="F2679"/>
      <c r="G2679"/>
      <c r="I2679"/>
      <c r="J2679"/>
      <c r="K2679"/>
      <c r="L2679"/>
      <c r="M2679"/>
      <c r="N2679"/>
      <c r="O2679"/>
      <c r="P2679"/>
      <c r="Q2679" s="67"/>
      <c r="R2679"/>
      <c r="T2679"/>
      <c r="U2679" s="44"/>
      <c r="V2679"/>
      <c r="W2679"/>
      <c r="X2679"/>
      <c r="Y2679"/>
      <c r="Z2679"/>
      <c r="AA2679"/>
      <c r="AB2679"/>
      <c r="AC2679"/>
      <c r="AD2679"/>
      <c r="AE2679"/>
      <c r="AF2679"/>
      <c r="AG2679"/>
      <c r="AH2679"/>
      <c r="AI2679"/>
      <c r="AJ2679"/>
      <c r="AK2679"/>
      <c r="AL2679"/>
      <c r="AM2679"/>
      <c r="AN2679"/>
      <c r="AO2679" s="44"/>
      <c r="AP2679"/>
      <c r="AR2679"/>
      <c r="AS2679"/>
      <c r="AT2679" s="50"/>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s="50"/>
      <c r="BX2679" s="72"/>
      <c r="BY2679" s="44"/>
      <c r="BZ2679"/>
      <c r="CA2679"/>
      <c r="CB2679"/>
      <c r="CC2679" s="44"/>
      <c r="CD2679" s="44"/>
      <c r="CE2679" s="44"/>
      <c r="CF2679" s="44"/>
      <c r="CG2679" s="44"/>
      <c r="CH2679"/>
      <c r="CI2679"/>
      <c r="CJ2679"/>
      <c r="CK2679"/>
      <c r="CL2679"/>
      <c r="CM2679"/>
      <c r="CN2679"/>
      <c r="CO2679"/>
      <c r="CP2679"/>
      <c r="CQ2679"/>
      <c r="CR2679"/>
      <c r="CS2679"/>
      <c r="CT2679"/>
      <c r="CU2679"/>
      <c r="CW2679"/>
    </row>
    <row r="2680" spans="1:101" x14ac:dyDescent="0.25">
      <c r="A2680"/>
      <c r="B2680"/>
      <c r="C2680"/>
      <c r="D2680"/>
      <c r="E2680"/>
      <c r="F2680"/>
      <c r="G2680"/>
      <c r="I2680"/>
      <c r="J2680"/>
      <c r="K2680"/>
      <c r="L2680"/>
      <c r="M2680"/>
      <c r="N2680"/>
      <c r="O2680"/>
      <c r="P2680"/>
      <c r="Q2680" s="67"/>
      <c r="R2680"/>
      <c r="T2680"/>
      <c r="U2680" s="44"/>
      <c r="V2680"/>
      <c r="W2680"/>
      <c r="X2680"/>
      <c r="Y2680"/>
      <c r="Z2680"/>
      <c r="AA2680"/>
      <c r="AB2680"/>
      <c r="AC2680"/>
      <c r="AD2680"/>
      <c r="AE2680"/>
      <c r="AF2680"/>
      <c r="AG2680"/>
      <c r="AH2680"/>
      <c r="AI2680"/>
      <c r="AJ2680"/>
      <c r="AK2680"/>
      <c r="AL2680"/>
      <c r="AM2680"/>
      <c r="AN2680"/>
      <c r="AO2680" s="44"/>
      <c r="AP2680"/>
      <c r="AR2680"/>
      <c r="AS2680"/>
      <c r="AT2680" s="5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s="50"/>
      <c r="BX2680" s="72"/>
      <c r="BY2680" s="44"/>
      <c r="BZ2680"/>
      <c r="CA2680"/>
      <c r="CB2680"/>
      <c r="CC2680" s="44"/>
      <c r="CD2680" s="44"/>
      <c r="CE2680" s="44"/>
      <c r="CF2680" s="44"/>
      <c r="CG2680" s="44"/>
      <c r="CH2680"/>
      <c r="CI2680"/>
      <c r="CJ2680"/>
      <c r="CK2680"/>
      <c r="CL2680"/>
      <c r="CM2680"/>
      <c r="CN2680"/>
      <c r="CO2680"/>
      <c r="CP2680"/>
      <c r="CQ2680"/>
      <c r="CR2680"/>
      <c r="CS2680"/>
      <c r="CT2680"/>
      <c r="CU2680"/>
      <c r="CW2680"/>
    </row>
    <row r="2681" spans="1:101" x14ac:dyDescent="0.25">
      <c r="A2681"/>
      <c r="B2681"/>
      <c r="C2681"/>
      <c r="D2681"/>
      <c r="E2681"/>
      <c r="F2681"/>
      <c r="G2681"/>
      <c r="I2681"/>
      <c r="J2681"/>
      <c r="K2681"/>
      <c r="L2681"/>
      <c r="M2681"/>
      <c r="N2681"/>
      <c r="O2681"/>
      <c r="P2681"/>
      <c r="Q2681" s="67"/>
      <c r="R2681"/>
      <c r="T2681"/>
      <c r="U2681" s="44"/>
      <c r="V2681"/>
      <c r="W2681"/>
      <c r="X2681"/>
      <c r="Y2681"/>
      <c r="Z2681"/>
      <c r="AA2681"/>
      <c r="AB2681"/>
      <c r="AC2681"/>
      <c r="AD2681"/>
      <c r="AE2681"/>
      <c r="AF2681"/>
      <c r="AG2681"/>
      <c r="AH2681"/>
      <c r="AI2681"/>
      <c r="AJ2681"/>
      <c r="AK2681"/>
      <c r="AL2681"/>
      <c r="AM2681"/>
      <c r="AN2681"/>
      <c r="AO2681" s="44"/>
      <c r="AP2681"/>
      <c r="AR2681"/>
      <c r="AS2681"/>
      <c r="AT2681" s="50"/>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s="50"/>
      <c r="BX2681" s="72"/>
      <c r="BY2681" s="44"/>
      <c r="BZ2681"/>
      <c r="CA2681"/>
      <c r="CB2681"/>
      <c r="CC2681" s="44"/>
      <c r="CD2681" s="44"/>
      <c r="CE2681" s="44"/>
      <c r="CF2681" s="44"/>
      <c r="CG2681" s="44"/>
      <c r="CH2681"/>
      <c r="CI2681"/>
      <c r="CJ2681"/>
      <c r="CK2681"/>
      <c r="CL2681"/>
      <c r="CM2681"/>
      <c r="CN2681"/>
      <c r="CO2681"/>
      <c r="CP2681"/>
      <c r="CQ2681"/>
      <c r="CR2681"/>
      <c r="CS2681"/>
      <c r="CT2681"/>
      <c r="CU2681"/>
      <c r="CW2681"/>
    </row>
    <row r="2682" spans="1:101" x14ac:dyDescent="0.25">
      <c r="A2682"/>
      <c r="B2682"/>
      <c r="C2682"/>
      <c r="D2682"/>
      <c r="E2682"/>
      <c r="F2682"/>
      <c r="G2682"/>
      <c r="I2682"/>
      <c r="J2682"/>
      <c r="K2682"/>
      <c r="L2682"/>
      <c r="M2682"/>
      <c r="N2682"/>
      <c r="O2682"/>
      <c r="P2682"/>
      <c r="Q2682" s="67"/>
      <c r="R2682"/>
      <c r="T2682"/>
      <c r="U2682" s="44"/>
      <c r="V2682"/>
      <c r="W2682"/>
      <c r="X2682"/>
      <c r="Y2682"/>
      <c r="Z2682"/>
      <c r="AA2682"/>
      <c r="AB2682"/>
      <c r="AC2682"/>
      <c r="AD2682"/>
      <c r="AE2682"/>
      <c r="AF2682"/>
      <c r="AG2682"/>
      <c r="AH2682"/>
      <c r="AI2682"/>
      <c r="AJ2682"/>
      <c r="AK2682"/>
      <c r="AL2682"/>
      <c r="AM2682"/>
      <c r="AN2682"/>
      <c r="AO2682" s="44"/>
      <c r="AP2682"/>
      <c r="AR2682"/>
      <c r="AS2682"/>
      <c r="AT2682" s="50"/>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s="50"/>
      <c r="BX2682" s="72"/>
      <c r="BY2682" s="44"/>
      <c r="BZ2682"/>
      <c r="CA2682"/>
      <c r="CB2682"/>
      <c r="CC2682" s="44"/>
      <c r="CD2682" s="44"/>
      <c r="CE2682" s="44"/>
      <c r="CF2682" s="44"/>
      <c r="CG2682" s="44"/>
      <c r="CH2682"/>
      <c r="CI2682"/>
      <c r="CJ2682"/>
      <c r="CK2682"/>
      <c r="CL2682"/>
      <c r="CM2682"/>
      <c r="CN2682"/>
      <c r="CO2682"/>
      <c r="CP2682"/>
      <c r="CQ2682"/>
      <c r="CR2682"/>
      <c r="CS2682"/>
      <c r="CT2682"/>
      <c r="CU2682"/>
      <c r="CW2682"/>
    </row>
    <row r="2683" spans="1:101" x14ac:dyDescent="0.25">
      <c r="A2683"/>
      <c r="B2683"/>
      <c r="C2683"/>
      <c r="D2683"/>
      <c r="E2683"/>
      <c r="F2683"/>
      <c r="G2683"/>
      <c r="I2683"/>
      <c r="J2683"/>
      <c r="K2683"/>
      <c r="L2683"/>
      <c r="M2683"/>
      <c r="N2683"/>
      <c r="O2683"/>
      <c r="P2683"/>
      <c r="Q2683" s="67"/>
      <c r="R2683"/>
      <c r="T2683"/>
      <c r="U2683" s="44"/>
      <c r="V2683"/>
      <c r="W2683"/>
      <c r="X2683"/>
      <c r="Y2683"/>
      <c r="Z2683"/>
      <c r="AA2683"/>
      <c r="AB2683"/>
      <c r="AC2683"/>
      <c r="AD2683"/>
      <c r="AE2683"/>
      <c r="AF2683"/>
      <c r="AG2683"/>
      <c r="AH2683"/>
      <c r="AI2683"/>
      <c r="AJ2683"/>
      <c r="AK2683"/>
      <c r="AL2683"/>
      <c r="AM2683"/>
      <c r="AN2683"/>
      <c r="AO2683" s="44"/>
      <c r="AP2683"/>
      <c r="AR2683"/>
      <c r="AS2683"/>
      <c r="AT2683" s="50"/>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s="50"/>
      <c r="BX2683" s="72"/>
      <c r="BY2683" s="44"/>
      <c r="BZ2683"/>
      <c r="CA2683"/>
      <c r="CB2683"/>
      <c r="CC2683" s="44"/>
      <c r="CD2683" s="44"/>
      <c r="CE2683" s="44"/>
      <c r="CF2683" s="44"/>
      <c r="CG2683" s="44"/>
      <c r="CH2683"/>
      <c r="CI2683"/>
      <c r="CJ2683"/>
      <c r="CK2683"/>
      <c r="CL2683"/>
      <c r="CM2683"/>
      <c r="CN2683"/>
      <c r="CO2683"/>
      <c r="CP2683"/>
      <c r="CQ2683"/>
      <c r="CR2683"/>
      <c r="CS2683"/>
      <c r="CT2683"/>
      <c r="CU2683"/>
      <c r="CW2683"/>
    </row>
    <row r="2684" spans="1:101" x14ac:dyDescent="0.25">
      <c r="A2684"/>
      <c r="B2684"/>
      <c r="C2684"/>
      <c r="D2684"/>
      <c r="E2684"/>
      <c r="F2684"/>
      <c r="G2684"/>
      <c r="I2684"/>
      <c r="J2684"/>
      <c r="K2684"/>
      <c r="L2684"/>
      <c r="M2684"/>
      <c r="N2684"/>
      <c r="O2684"/>
      <c r="P2684"/>
      <c r="Q2684" s="67"/>
      <c r="R2684"/>
      <c r="T2684"/>
      <c r="U2684" s="44"/>
      <c r="V2684"/>
      <c r="W2684"/>
      <c r="X2684"/>
      <c r="Y2684"/>
      <c r="Z2684"/>
      <c r="AA2684"/>
      <c r="AB2684"/>
      <c r="AC2684"/>
      <c r="AD2684"/>
      <c r="AE2684"/>
      <c r="AF2684"/>
      <c r="AG2684"/>
      <c r="AH2684"/>
      <c r="AI2684"/>
      <c r="AJ2684"/>
      <c r="AK2684"/>
      <c r="AL2684"/>
      <c r="AM2684"/>
      <c r="AN2684"/>
      <c r="AO2684" s="44"/>
      <c r="AP2684"/>
      <c r="AR2684"/>
      <c r="AS2684"/>
      <c r="AT2684" s="50"/>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s="50"/>
      <c r="BX2684" s="72"/>
      <c r="BY2684" s="44"/>
      <c r="BZ2684"/>
      <c r="CA2684"/>
      <c r="CB2684"/>
      <c r="CC2684" s="44"/>
      <c r="CD2684" s="44"/>
      <c r="CE2684" s="44"/>
      <c r="CF2684" s="44"/>
      <c r="CG2684" s="44"/>
      <c r="CH2684"/>
      <c r="CI2684"/>
      <c r="CJ2684"/>
      <c r="CK2684"/>
      <c r="CL2684"/>
      <c r="CM2684"/>
      <c r="CN2684"/>
      <c r="CO2684"/>
      <c r="CP2684"/>
      <c r="CQ2684"/>
      <c r="CR2684"/>
      <c r="CS2684"/>
      <c r="CT2684"/>
      <c r="CU2684"/>
      <c r="CW2684"/>
    </row>
    <row r="2685" spans="1:101" x14ac:dyDescent="0.25">
      <c r="A2685"/>
      <c r="B2685"/>
      <c r="C2685"/>
      <c r="D2685"/>
      <c r="E2685"/>
      <c r="F2685"/>
      <c r="G2685"/>
      <c r="I2685"/>
      <c r="J2685"/>
      <c r="K2685"/>
      <c r="L2685"/>
      <c r="M2685"/>
      <c r="N2685"/>
      <c r="O2685"/>
      <c r="P2685"/>
      <c r="Q2685" s="67"/>
      <c r="R2685"/>
      <c r="T2685"/>
      <c r="U2685" s="44"/>
      <c r="V2685"/>
      <c r="W2685"/>
      <c r="X2685"/>
      <c r="Y2685"/>
      <c r="Z2685"/>
      <c r="AA2685"/>
      <c r="AB2685"/>
      <c r="AC2685"/>
      <c r="AD2685"/>
      <c r="AE2685"/>
      <c r="AF2685"/>
      <c r="AG2685"/>
      <c r="AH2685"/>
      <c r="AI2685"/>
      <c r="AJ2685"/>
      <c r="AK2685"/>
      <c r="AL2685"/>
      <c r="AM2685"/>
      <c r="AN2685"/>
      <c r="AO2685" s="44"/>
      <c r="AP2685"/>
      <c r="AR2685"/>
      <c r="AS2685"/>
      <c r="AT2685" s="50"/>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s="50"/>
      <c r="BX2685" s="72"/>
      <c r="BY2685" s="44"/>
      <c r="BZ2685"/>
      <c r="CA2685"/>
      <c r="CB2685"/>
      <c r="CC2685" s="44"/>
      <c r="CD2685" s="44"/>
      <c r="CE2685" s="44"/>
      <c r="CF2685" s="44"/>
      <c r="CG2685" s="44"/>
      <c r="CH2685"/>
      <c r="CI2685"/>
      <c r="CJ2685"/>
      <c r="CK2685"/>
      <c r="CL2685"/>
      <c r="CM2685"/>
      <c r="CN2685"/>
      <c r="CO2685"/>
      <c r="CP2685"/>
      <c r="CQ2685"/>
      <c r="CR2685"/>
      <c r="CS2685"/>
      <c r="CT2685"/>
      <c r="CU2685"/>
      <c r="CW2685"/>
    </row>
    <row r="2686" spans="1:101" x14ac:dyDescent="0.25">
      <c r="A2686"/>
      <c r="B2686"/>
      <c r="C2686"/>
      <c r="D2686"/>
      <c r="E2686"/>
      <c r="F2686"/>
      <c r="G2686"/>
      <c r="I2686"/>
      <c r="J2686"/>
      <c r="K2686"/>
      <c r="L2686"/>
      <c r="M2686"/>
      <c r="N2686"/>
      <c r="O2686"/>
      <c r="P2686"/>
      <c r="Q2686" s="67"/>
      <c r="R2686"/>
      <c r="T2686"/>
      <c r="U2686" s="44"/>
      <c r="V2686"/>
      <c r="W2686"/>
      <c r="X2686"/>
      <c r="Y2686"/>
      <c r="Z2686"/>
      <c r="AA2686"/>
      <c r="AB2686"/>
      <c r="AC2686"/>
      <c r="AD2686"/>
      <c r="AE2686"/>
      <c r="AF2686"/>
      <c r="AG2686"/>
      <c r="AH2686"/>
      <c r="AI2686"/>
      <c r="AJ2686"/>
      <c r="AK2686"/>
      <c r="AL2686"/>
      <c r="AM2686"/>
      <c r="AN2686"/>
      <c r="AO2686" s="44"/>
      <c r="AP2686"/>
      <c r="AR2686"/>
      <c r="AS2686"/>
      <c r="AT2686" s="50"/>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s="50"/>
      <c r="BX2686" s="72"/>
      <c r="BY2686" s="44"/>
      <c r="BZ2686"/>
      <c r="CA2686"/>
      <c r="CB2686"/>
      <c r="CC2686" s="44"/>
      <c r="CD2686" s="44"/>
      <c r="CE2686" s="44"/>
      <c r="CF2686" s="44"/>
      <c r="CG2686" s="44"/>
      <c r="CH2686"/>
      <c r="CI2686"/>
      <c r="CJ2686"/>
      <c r="CK2686"/>
      <c r="CL2686"/>
      <c r="CM2686"/>
      <c r="CN2686"/>
      <c r="CO2686"/>
      <c r="CP2686"/>
      <c r="CQ2686"/>
      <c r="CR2686"/>
      <c r="CS2686"/>
      <c r="CT2686"/>
      <c r="CU2686"/>
      <c r="CW2686"/>
    </row>
    <row r="2687" spans="1:101" x14ac:dyDescent="0.25">
      <c r="A2687"/>
      <c r="B2687"/>
      <c r="C2687"/>
      <c r="D2687"/>
      <c r="E2687"/>
      <c r="F2687"/>
      <c r="G2687"/>
      <c r="I2687"/>
      <c r="J2687"/>
      <c r="K2687"/>
      <c r="L2687"/>
      <c r="M2687"/>
      <c r="N2687"/>
      <c r="O2687"/>
      <c r="P2687"/>
      <c r="Q2687" s="67"/>
      <c r="R2687"/>
      <c r="T2687"/>
      <c r="U2687" s="44"/>
      <c r="V2687"/>
      <c r="W2687"/>
      <c r="X2687"/>
      <c r="Y2687"/>
      <c r="Z2687"/>
      <c r="AA2687"/>
      <c r="AB2687"/>
      <c r="AC2687"/>
      <c r="AD2687"/>
      <c r="AE2687"/>
      <c r="AF2687"/>
      <c r="AG2687"/>
      <c r="AH2687"/>
      <c r="AI2687"/>
      <c r="AJ2687"/>
      <c r="AK2687"/>
      <c r="AL2687"/>
      <c r="AM2687"/>
      <c r="AN2687"/>
      <c r="AO2687" s="44"/>
      <c r="AP2687"/>
      <c r="AR2687"/>
      <c r="AS2687"/>
      <c r="AT2687" s="50"/>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s="50"/>
      <c r="BX2687" s="72"/>
      <c r="BY2687" s="44"/>
      <c r="BZ2687"/>
      <c r="CA2687"/>
      <c r="CB2687"/>
      <c r="CC2687" s="44"/>
      <c r="CD2687" s="44"/>
      <c r="CE2687" s="44"/>
      <c r="CF2687" s="44"/>
      <c r="CG2687" s="44"/>
      <c r="CH2687"/>
      <c r="CI2687"/>
      <c r="CJ2687"/>
      <c r="CK2687"/>
      <c r="CL2687"/>
      <c r="CM2687"/>
      <c r="CN2687"/>
      <c r="CO2687"/>
      <c r="CP2687"/>
      <c r="CQ2687"/>
      <c r="CR2687"/>
      <c r="CS2687"/>
      <c r="CT2687"/>
      <c r="CU2687"/>
      <c r="CW2687"/>
    </row>
    <row r="2688" spans="1:101" x14ac:dyDescent="0.25">
      <c r="A2688"/>
      <c r="B2688"/>
      <c r="C2688"/>
      <c r="D2688"/>
      <c r="E2688"/>
      <c r="F2688"/>
      <c r="G2688"/>
      <c r="I2688"/>
      <c r="J2688"/>
      <c r="K2688"/>
      <c r="L2688"/>
      <c r="M2688"/>
      <c r="N2688"/>
      <c r="O2688"/>
      <c r="P2688"/>
      <c r="Q2688" s="67"/>
      <c r="R2688"/>
      <c r="T2688"/>
      <c r="U2688" s="44"/>
      <c r="V2688"/>
      <c r="W2688"/>
      <c r="X2688"/>
      <c r="Y2688"/>
      <c r="Z2688"/>
      <c r="AA2688"/>
      <c r="AB2688"/>
      <c r="AC2688"/>
      <c r="AD2688"/>
      <c r="AE2688"/>
      <c r="AF2688"/>
      <c r="AG2688"/>
      <c r="AH2688"/>
      <c r="AI2688"/>
      <c r="AJ2688"/>
      <c r="AK2688"/>
      <c r="AL2688"/>
      <c r="AM2688"/>
      <c r="AN2688"/>
      <c r="AO2688" s="44"/>
      <c r="AP2688"/>
      <c r="AR2688"/>
      <c r="AS2688"/>
      <c r="AT2688" s="50"/>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s="50"/>
      <c r="BX2688" s="72"/>
      <c r="BY2688" s="44"/>
      <c r="BZ2688"/>
      <c r="CA2688"/>
      <c r="CB2688"/>
      <c r="CC2688" s="44"/>
      <c r="CD2688" s="44"/>
      <c r="CE2688" s="44"/>
      <c r="CF2688" s="44"/>
      <c r="CG2688" s="44"/>
      <c r="CH2688"/>
      <c r="CI2688"/>
      <c r="CJ2688"/>
      <c r="CK2688"/>
      <c r="CL2688"/>
      <c r="CM2688"/>
      <c r="CN2688"/>
      <c r="CO2688"/>
      <c r="CP2688"/>
      <c r="CQ2688"/>
      <c r="CR2688"/>
      <c r="CS2688"/>
      <c r="CT2688"/>
      <c r="CU2688"/>
      <c r="CW2688"/>
    </row>
    <row r="2689" spans="1:101" x14ac:dyDescent="0.25">
      <c r="A2689"/>
      <c r="B2689"/>
      <c r="C2689"/>
      <c r="D2689"/>
      <c r="E2689"/>
      <c r="F2689"/>
      <c r="G2689"/>
      <c r="I2689"/>
      <c r="J2689"/>
      <c r="K2689"/>
      <c r="L2689"/>
      <c r="M2689"/>
      <c r="N2689"/>
      <c r="O2689"/>
      <c r="P2689"/>
      <c r="Q2689" s="67"/>
      <c r="R2689"/>
      <c r="T2689"/>
      <c r="U2689" s="44"/>
      <c r="V2689"/>
      <c r="W2689"/>
      <c r="X2689"/>
      <c r="Y2689"/>
      <c r="Z2689"/>
      <c r="AA2689"/>
      <c r="AB2689"/>
      <c r="AC2689"/>
      <c r="AD2689"/>
      <c r="AE2689"/>
      <c r="AF2689"/>
      <c r="AG2689"/>
      <c r="AH2689"/>
      <c r="AI2689"/>
      <c r="AJ2689"/>
      <c r="AK2689"/>
      <c r="AL2689"/>
      <c r="AM2689"/>
      <c r="AN2689"/>
      <c r="AO2689" s="44"/>
      <c r="AP2689"/>
      <c r="AR2689"/>
      <c r="AS2689"/>
      <c r="AT2689" s="50"/>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s="50"/>
      <c r="BX2689" s="72"/>
      <c r="BY2689" s="44"/>
      <c r="BZ2689"/>
      <c r="CA2689"/>
      <c r="CB2689"/>
      <c r="CC2689" s="44"/>
      <c r="CD2689" s="44"/>
      <c r="CE2689" s="44"/>
      <c r="CF2689" s="44"/>
      <c r="CG2689" s="44"/>
      <c r="CH2689"/>
      <c r="CI2689"/>
      <c r="CJ2689"/>
      <c r="CK2689"/>
      <c r="CL2689"/>
      <c r="CM2689"/>
      <c r="CN2689"/>
      <c r="CO2689"/>
      <c r="CP2689"/>
      <c r="CQ2689"/>
      <c r="CR2689"/>
      <c r="CS2689"/>
      <c r="CT2689"/>
      <c r="CU2689"/>
      <c r="CW2689"/>
    </row>
    <row r="2690" spans="1:101" x14ac:dyDescent="0.25">
      <c r="A2690"/>
      <c r="B2690"/>
      <c r="C2690"/>
      <c r="D2690"/>
      <c r="E2690"/>
      <c r="F2690"/>
      <c r="G2690"/>
      <c r="I2690"/>
      <c r="J2690"/>
      <c r="K2690"/>
      <c r="L2690"/>
      <c r="M2690"/>
      <c r="N2690"/>
      <c r="O2690"/>
      <c r="P2690"/>
      <c r="Q2690" s="67"/>
      <c r="R2690"/>
      <c r="T2690"/>
      <c r="U2690" s="44"/>
      <c r="V2690"/>
      <c r="W2690"/>
      <c r="X2690"/>
      <c r="Y2690"/>
      <c r="Z2690"/>
      <c r="AA2690"/>
      <c r="AB2690"/>
      <c r="AC2690"/>
      <c r="AD2690"/>
      <c r="AE2690"/>
      <c r="AF2690"/>
      <c r="AG2690"/>
      <c r="AH2690"/>
      <c r="AI2690"/>
      <c r="AJ2690"/>
      <c r="AK2690"/>
      <c r="AL2690"/>
      <c r="AM2690"/>
      <c r="AN2690"/>
      <c r="AO2690" s="44"/>
      <c r="AP2690"/>
      <c r="AR2690"/>
      <c r="AS2690"/>
      <c r="AT2690" s="5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s="50"/>
      <c r="BX2690" s="72"/>
      <c r="BY2690" s="44"/>
      <c r="BZ2690"/>
      <c r="CA2690"/>
      <c r="CB2690"/>
      <c r="CC2690" s="44"/>
      <c r="CD2690" s="44"/>
      <c r="CE2690" s="44"/>
      <c r="CF2690" s="44"/>
      <c r="CG2690" s="44"/>
      <c r="CH2690"/>
      <c r="CI2690"/>
      <c r="CJ2690"/>
      <c r="CK2690"/>
      <c r="CL2690"/>
      <c r="CM2690"/>
      <c r="CN2690"/>
      <c r="CO2690"/>
      <c r="CP2690"/>
      <c r="CQ2690"/>
      <c r="CR2690"/>
      <c r="CS2690"/>
      <c r="CT2690"/>
      <c r="CU2690"/>
      <c r="CW2690"/>
    </row>
    <row r="2691" spans="1:101" x14ac:dyDescent="0.25">
      <c r="A2691"/>
      <c r="B2691"/>
      <c r="C2691"/>
      <c r="D2691"/>
      <c r="E2691"/>
      <c r="F2691"/>
      <c r="G2691"/>
      <c r="I2691"/>
      <c r="J2691"/>
      <c r="K2691"/>
      <c r="L2691"/>
      <c r="M2691"/>
      <c r="N2691"/>
      <c r="O2691"/>
      <c r="P2691"/>
      <c r="Q2691" s="67"/>
      <c r="R2691"/>
      <c r="T2691"/>
      <c r="U2691" s="44"/>
      <c r="V2691"/>
      <c r="W2691"/>
      <c r="X2691"/>
      <c r="Y2691"/>
      <c r="Z2691"/>
      <c r="AA2691"/>
      <c r="AB2691"/>
      <c r="AC2691"/>
      <c r="AD2691"/>
      <c r="AE2691"/>
      <c r="AF2691"/>
      <c r="AG2691"/>
      <c r="AH2691"/>
      <c r="AI2691"/>
      <c r="AJ2691"/>
      <c r="AK2691"/>
      <c r="AL2691"/>
      <c r="AM2691"/>
      <c r="AN2691"/>
      <c r="AO2691" s="44"/>
      <c r="AP2691"/>
      <c r="AR2691"/>
      <c r="AS2691"/>
      <c r="AT2691" s="50"/>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s="50"/>
      <c r="BX2691" s="72"/>
      <c r="BY2691" s="44"/>
      <c r="BZ2691"/>
      <c r="CA2691"/>
      <c r="CB2691"/>
      <c r="CC2691" s="44"/>
      <c r="CD2691" s="44"/>
      <c r="CE2691" s="44"/>
      <c r="CF2691" s="44"/>
      <c r="CG2691" s="44"/>
      <c r="CH2691"/>
      <c r="CI2691"/>
      <c r="CJ2691"/>
      <c r="CK2691"/>
      <c r="CL2691"/>
      <c r="CM2691"/>
      <c r="CN2691"/>
      <c r="CO2691"/>
      <c r="CP2691"/>
      <c r="CQ2691"/>
      <c r="CR2691"/>
      <c r="CS2691"/>
      <c r="CT2691"/>
      <c r="CU2691"/>
      <c r="CW2691"/>
    </row>
    <row r="2692" spans="1:101" x14ac:dyDescent="0.25">
      <c r="A2692"/>
      <c r="B2692"/>
      <c r="C2692"/>
      <c r="D2692"/>
      <c r="E2692"/>
      <c r="F2692"/>
      <c r="G2692"/>
      <c r="I2692"/>
      <c r="J2692"/>
      <c r="K2692"/>
      <c r="L2692"/>
      <c r="M2692"/>
      <c r="N2692"/>
      <c r="O2692"/>
      <c r="P2692"/>
      <c r="Q2692" s="67"/>
      <c r="R2692"/>
      <c r="T2692"/>
      <c r="U2692" s="44"/>
      <c r="V2692"/>
      <c r="W2692"/>
      <c r="X2692"/>
      <c r="Y2692"/>
      <c r="Z2692"/>
      <c r="AA2692"/>
      <c r="AB2692"/>
      <c r="AC2692"/>
      <c r="AD2692"/>
      <c r="AE2692"/>
      <c r="AF2692"/>
      <c r="AG2692"/>
      <c r="AH2692"/>
      <c r="AI2692"/>
      <c r="AJ2692"/>
      <c r="AK2692"/>
      <c r="AL2692"/>
      <c r="AM2692"/>
      <c r="AN2692"/>
      <c r="AO2692" s="44"/>
      <c r="AP2692"/>
      <c r="AR2692"/>
      <c r="AS2692"/>
      <c r="AT2692" s="50"/>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s="50"/>
      <c r="BX2692" s="72"/>
      <c r="BY2692" s="44"/>
      <c r="BZ2692"/>
      <c r="CA2692"/>
      <c r="CB2692"/>
      <c r="CC2692" s="44"/>
      <c r="CD2692" s="44"/>
      <c r="CE2692" s="44"/>
      <c r="CF2692" s="44"/>
      <c r="CG2692" s="44"/>
      <c r="CH2692"/>
      <c r="CI2692"/>
      <c r="CJ2692"/>
      <c r="CK2692"/>
      <c r="CL2692"/>
      <c r="CM2692"/>
      <c r="CN2692"/>
      <c r="CO2692"/>
      <c r="CP2692"/>
      <c r="CQ2692"/>
      <c r="CR2692"/>
      <c r="CS2692"/>
      <c r="CT2692"/>
      <c r="CU2692"/>
      <c r="CW2692"/>
    </row>
    <row r="2693" spans="1:101" x14ac:dyDescent="0.25">
      <c r="A2693"/>
      <c r="B2693"/>
      <c r="C2693"/>
      <c r="D2693"/>
      <c r="E2693"/>
      <c r="F2693"/>
      <c r="G2693"/>
      <c r="I2693"/>
      <c r="J2693"/>
      <c r="K2693"/>
      <c r="L2693"/>
      <c r="M2693"/>
      <c r="N2693"/>
      <c r="O2693"/>
      <c r="P2693"/>
      <c r="Q2693" s="67"/>
      <c r="R2693"/>
      <c r="T2693"/>
      <c r="U2693" s="44"/>
      <c r="V2693"/>
      <c r="W2693"/>
      <c r="X2693"/>
      <c r="Y2693"/>
      <c r="Z2693"/>
      <c r="AA2693"/>
      <c r="AB2693"/>
      <c r="AC2693"/>
      <c r="AD2693"/>
      <c r="AE2693"/>
      <c r="AF2693"/>
      <c r="AG2693"/>
      <c r="AH2693"/>
      <c r="AI2693"/>
      <c r="AJ2693"/>
      <c r="AK2693"/>
      <c r="AL2693"/>
      <c r="AM2693"/>
      <c r="AN2693"/>
      <c r="AO2693" s="44"/>
      <c r="AP2693"/>
      <c r="AR2693"/>
      <c r="AS2693"/>
      <c r="AT2693" s="50"/>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s="50"/>
      <c r="BX2693" s="72"/>
      <c r="BY2693" s="44"/>
      <c r="BZ2693"/>
      <c r="CA2693"/>
      <c r="CB2693"/>
      <c r="CC2693" s="44"/>
      <c r="CD2693" s="44"/>
      <c r="CE2693" s="44"/>
      <c r="CF2693" s="44"/>
      <c r="CG2693" s="44"/>
      <c r="CH2693"/>
      <c r="CI2693"/>
      <c r="CJ2693"/>
      <c r="CK2693"/>
      <c r="CL2693"/>
      <c r="CM2693"/>
      <c r="CN2693"/>
      <c r="CO2693"/>
      <c r="CP2693"/>
      <c r="CQ2693"/>
      <c r="CR2693"/>
      <c r="CS2693"/>
      <c r="CT2693"/>
      <c r="CU2693"/>
      <c r="CW2693"/>
    </row>
    <row r="2694" spans="1:101" x14ac:dyDescent="0.25">
      <c r="A2694"/>
      <c r="B2694"/>
      <c r="C2694"/>
      <c r="D2694"/>
      <c r="E2694"/>
      <c r="F2694"/>
      <c r="G2694"/>
      <c r="I2694"/>
      <c r="J2694"/>
      <c r="K2694"/>
      <c r="L2694"/>
      <c r="M2694"/>
      <c r="N2694"/>
      <c r="O2694"/>
      <c r="P2694"/>
      <c r="Q2694" s="67"/>
      <c r="R2694"/>
      <c r="T2694"/>
      <c r="U2694" s="44"/>
      <c r="V2694"/>
      <c r="W2694"/>
      <c r="X2694"/>
      <c r="Y2694"/>
      <c r="Z2694"/>
      <c r="AA2694"/>
      <c r="AB2694"/>
      <c r="AC2694"/>
      <c r="AD2694"/>
      <c r="AE2694"/>
      <c r="AF2694"/>
      <c r="AG2694"/>
      <c r="AH2694"/>
      <c r="AI2694"/>
      <c r="AJ2694"/>
      <c r="AK2694"/>
      <c r="AL2694"/>
      <c r="AM2694"/>
      <c r="AN2694"/>
      <c r="AO2694" s="44"/>
      <c r="AP2694"/>
      <c r="AR2694"/>
      <c r="AS2694"/>
      <c r="AT2694" s="50"/>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s="50"/>
      <c r="BX2694" s="72"/>
      <c r="BY2694" s="44"/>
      <c r="BZ2694"/>
      <c r="CA2694"/>
      <c r="CB2694"/>
      <c r="CC2694" s="44"/>
      <c r="CD2694" s="44"/>
      <c r="CE2694" s="44"/>
      <c r="CF2694" s="44"/>
      <c r="CG2694" s="44"/>
      <c r="CH2694"/>
      <c r="CI2694"/>
      <c r="CJ2694"/>
      <c r="CK2694"/>
      <c r="CL2694"/>
      <c r="CM2694"/>
      <c r="CN2694"/>
      <c r="CO2694"/>
      <c r="CP2694"/>
      <c r="CQ2694"/>
      <c r="CR2694"/>
      <c r="CS2694"/>
      <c r="CT2694"/>
      <c r="CU2694"/>
      <c r="CW2694"/>
    </row>
    <row r="2695" spans="1:101" x14ac:dyDescent="0.25">
      <c r="A2695"/>
      <c r="B2695"/>
      <c r="C2695"/>
      <c r="D2695"/>
      <c r="E2695"/>
      <c r="F2695"/>
      <c r="G2695"/>
      <c r="I2695"/>
      <c r="J2695"/>
      <c r="K2695"/>
      <c r="L2695"/>
      <c r="M2695"/>
      <c r="N2695"/>
      <c r="O2695"/>
      <c r="P2695"/>
      <c r="Q2695" s="67"/>
      <c r="R2695"/>
      <c r="T2695"/>
      <c r="U2695" s="44"/>
      <c r="V2695"/>
      <c r="W2695"/>
      <c r="X2695"/>
      <c r="Y2695"/>
      <c r="Z2695"/>
      <c r="AA2695"/>
      <c r="AB2695"/>
      <c r="AC2695"/>
      <c r="AD2695"/>
      <c r="AE2695"/>
      <c r="AF2695"/>
      <c r="AG2695"/>
      <c r="AH2695"/>
      <c r="AI2695"/>
      <c r="AJ2695"/>
      <c r="AK2695"/>
      <c r="AL2695"/>
      <c r="AM2695"/>
      <c r="AN2695"/>
      <c r="AO2695" s="44"/>
      <c r="AP2695"/>
      <c r="AR2695"/>
      <c r="AS2695"/>
      <c r="AT2695" s="50"/>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s="50"/>
      <c r="BX2695" s="72"/>
      <c r="BY2695" s="44"/>
      <c r="BZ2695"/>
      <c r="CA2695"/>
      <c r="CB2695"/>
      <c r="CC2695" s="44"/>
      <c r="CD2695" s="44"/>
      <c r="CE2695" s="44"/>
      <c r="CF2695" s="44"/>
      <c r="CG2695" s="44"/>
      <c r="CH2695"/>
      <c r="CI2695"/>
      <c r="CJ2695"/>
      <c r="CK2695"/>
      <c r="CL2695"/>
      <c r="CM2695"/>
      <c r="CN2695"/>
      <c r="CO2695"/>
      <c r="CP2695"/>
      <c r="CQ2695"/>
      <c r="CR2695"/>
      <c r="CS2695"/>
      <c r="CT2695"/>
      <c r="CU2695"/>
      <c r="CW2695"/>
    </row>
    <row r="2696" spans="1:101" x14ac:dyDescent="0.25">
      <c r="A2696"/>
      <c r="B2696"/>
      <c r="C2696"/>
      <c r="D2696"/>
      <c r="E2696"/>
      <c r="F2696"/>
      <c r="G2696"/>
      <c r="I2696"/>
      <c r="J2696"/>
      <c r="K2696"/>
      <c r="L2696"/>
      <c r="M2696"/>
      <c r="N2696"/>
      <c r="O2696"/>
      <c r="P2696"/>
      <c r="Q2696" s="67"/>
      <c r="R2696"/>
      <c r="T2696"/>
      <c r="U2696" s="44"/>
      <c r="V2696"/>
      <c r="W2696"/>
      <c r="X2696"/>
      <c r="Y2696"/>
      <c r="Z2696"/>
      <c r="AA2696"/>
      <c r="AB2696"/>
      <c r="AC2696"/>
      <c r="AD2696"/>
      <c r="AE2696"/>
      <c r="AF2696"/>
      <c r="AG2696"/>
      <c r="AH2696"/>
      <c r="AI2696"/>
      <c r="AJ2696"/>
      <c r="AK2696"/>
      <c r="AL2696"/>
      <c r="AM2696"/>
      <c r="AN2696"/>
      <c r="AO2696" s="44"/>
      <c r="AP2696"/>
      <c r="AR2696"/>
      <c r="AS2696"/>
      <c r="AT2696" s="50"/>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s="50"/>
      <c r="BX2696" s="72"/>
      <c r="BY2696" s="44"/>
      <c r="BZ2696"/>
      <c r="CA2696"/>
      <c r="CB2696"/>
      <c r="CC2696" s="44"/>
      <c r="CD2696" s="44"/>
      <c r="CE2696" s="44"/>
      <c r="CF2696" s="44"/>
      <c r="CG2696" s="44"/>
      <c r="CH2696"/>
      <c r="CI2696"/>
      <c r="CJ2696"/>
      <c r="CK2696"/>
      <c r="CL2696"/>
      <c r="CM2696"/>
      <c r="CN2696"/>
      <c r="CO2696"/>
      <c r="CP2696"/>
      <c r="CQ2696"/>
      <c r="CR2696"/>
      <c r="CS2696"/>
      <c r="CT2696"/>
      <c r="CU2696"/>
      <c r="CW2696"/>
    </row>
    <row r="2697" spans="1:101" x14ac:dyDescent="0.25">
      <c r="A2697"/>
      <c r="B2697"/>
      <c r="C2697"/>
      <c r="D2697"/>
      <c r="E2697"/>
      <c r="F2697"/>
      <c r="G2697"/>
      <c r="I2697"/>
      <c r="J2697"/>
      <c r="K2697"/>
      <c r="L2697"/>
      <c r="M2697"/>
      <c r="N2697"/>
      <c r="O2697"/>
      <c r="P2697"/>
      <c r="Q2697" s="67"/>
      <c r="R2697"/>
      <c r="T2697"/>
      <c r="U2697" s="44"/>
      <c r="V2697"/>
      <c r="W2697"/>
      <c r="X2697"/>
      <c r="Y2697"/>
      <c r="Z2697"/>
      <c r="AA2697"/>
      <c r="AB2697"/>
      <c r="AC2697"/>
      <c r="AD2697"/>
      <c r="AE2697"/>
      <c r="AF2697"/>
      <c r="AG2697"/>
      <c r="AH2697"/>
      <c r="AI2697"/>
      <c r="AJ2697"/>
      <c r="AK2697"/>
      <c r="AL2697"/>
      <c r="AM2697"/>
      <c r="AN2697"/>
      <c r="AO2697" s="44"/>
      <c r="AP2697"/>
      <c r="AR2697"/>
      <c r="AS2697"/>
      <c r="AT2697" s="50"/>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s="50"/>
      <c r="BX2697" s="72"/>
      <c r="BY2697" s="44"/>
      <c r="BZ2697"/>
      <c r="CA2697"/>
      <c r="CB2697"/>
      <c r="CC2697" s="44"/>
      <c r="CD2697" s="44"/>
      <c r="CE2697" s="44"/>
      <c r="CF2697" s="44"/>
      <c r="CG2697" s="44"/>
      <c r="CH2697"/>
      <c r="CI2697"/>
      <c r="CJ2697"/>
      <c r="CK2697"/>
      <c r="CL2697"/>
      <c r="CM2697"/>
      <c r="CN2697"/>
      <c r="CO2697"/>
      <c r="CP2697"/>
      <c r="CQ2697"/>
      <c r="CR2697"/>
      <c r="CS2697"/>
      <c r="CT2697"/>
      <c r="CU2697"/>
      <c r="CW2697"/>
    </row>
    <row r="2698" spans="1:101" x14ac:dyDescent="0.25">
      <c r="A2698"/>
      <c r="B2698"/>
      <c r="C2698"/>
      <c r="D2698"/>
      <c r="E2698"/>
      <c r="F2698"/>
      <c r="G2698"/>
      <c r="I2698"/>
      <c r="J2698"/>
      <c r="K2698"/>
      <c r="L2698"/>
      <c r="M2698"/>
      <c r="N2698"/>
      <c r="O2698"/>
      <c r="P2698"/>
      <c r="Q2698" s="67"/>
      <c r="R2698"/>
      <c r="T2698"/>
      <c r="U2698" s="44"/>
      <c r="V2698"/>
      <c r="W2698"/>
      <c r="X2698"/>
      <c r="Y2698"/>
      <c r="Z2698"/>
      <c r="AA2698"/>
      <c r="AB2698"/>
      <c r="AC2698"/>
      <c r="AD2698"/>
      <c r="AE2698"/>
      <c r="AF2698"/>
      <c r="AG2698"/>
      <c r="AH2698"/>
      <c r="AI2698"/>
      <c r="AJ2698"/>
      <c r="AK2698"/>
      <c r="AL2698"/>
      <c r="AM2698"/>
      <c r="AN2698"/>
      <c r="AO2698" s="44"/>
      <c r="AP2698"/>
      <c r="AR2698"/>
      <c r="AS2698"/>
      <c r="AT2698" s="50"/>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s="50"/>
      <c r="BX2698" s="72"/>
      <c r="BY2698" s="44"/>
      <c r="BZ2698"/>
      <c r="CA2698"/>
      <c r="CB2698"/>
      <c r="CC2698" s="44"/>
      <c r="CD2698" s="44"/>
      <c r="CE2698" s="44"/>
      <c r="CF2698" s="44"/>
      <c r="CG2698" s="44"/>
      <c r="CH2698"/>
      <c r="CI2698"/>
      <c r="CJ2698"/>
      <c r="CK2698"/>
      <c r="CL2698"/>
      <c r="CM2698"/>
      <c r="CN2698"/>
      <c r="CO2698"/>
      <c r="CP2698"/>
      <c r="CQ2698"/>
      <c r="CR2698"/>
      <c r="CS2698"/>
      <c r="CT2698"/>
      <c r="CU2698"/>
      <c r="CW2698"/>
    </row>
    <row r="2699" spans="1:101" x14ac:dyDescent="0.25">
      <c r="A2699"/>
      <c r="B2699"/>
      <c r="C2699"/>
      <c r="D2699"/>
      <c r="E2699"/>
      <c r="F2699"/>
      <c r="G2699"/>
      <c r="I2699"/>
      <c r="J2699"/>
      <c r="K2699"/>
      <c r="L2699"/>
      <c r="M2699"/>
      <c r="N2699"/>
      <c r="O2699"/>
      <c r="P2699"/>
      <c r="Q2699" s="67"/>
      <c r="R2699"/>
      <c r="T2699"/>
      <c r="U2699" s="44"/>
      <c r="V2699"/>
      <c r="W2699"/>
      <c r="X2699"/>
      <c r="Y2699"/>
      <c r="Z2699"/>
      <c r="AA2699"/>
      <c r="AB2699"/>
      <c r="AC2699"/>
      <c r="AD2699"/>
      <c r="AE2699"/>
      <c r="AF2699"/>
      <c r="AG2699"/>
      <c r="AH2699"/>
      <c r="AI2699"/>
      <c r="AJ2699"/>
      <c r="AK2699"/>
      <c r="AL2699"/>
      <c r="AM2699"/>
      <c r="AN2699"/>
      <c r="AO2699" s="44"/>
      <c r="AP2699"/>
      <c r="AR2699"/>
      <c r="AS2699"/>
      <c r="AT2699" s="50"/>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s="50"/>
      <c r="BX2699" s="72"/>
      <c r="BY2699" s="44"/>
      <c r="BZ2699"/>
      <c r="CA2699"/>
      <c r="CB2699"/>
      <c r="CC2699" s="44"/>
      <c r="CD2699" s="44"/>
      <c r="CE2699" s="44"/>
      <c r="CF2699" s="44"/>
      <c r="CG2699" s="44"/>
      <c r="CH2699"/>
      <c r="CI2699"/>
      <c r="CJ2699"/>
      <c r="CK2699"/>
      <c r="CL2699"/>
      <c r="CM2699"/>
      <c r="CN2699"/>
      <c r="CO2699"/>
      <c r="CP2699"/>
      <c r="CQ2699"/>
      <c r="CR2699"/>
      <c r="CS2699"/>
      <c r="CT2699"/>
      <c r="CU2699"/>
      <c r="CW2699"/>
    </row>
    <row r="2700" spans="1:101" x14ac:dyDescent="0.25">
      <c r="A2700"/>
      <c r="B2700"/>
      <c r="C2700"/>
      <c r="D2700"/>
      <c r="E2700"/>
      <c r="F2700"/>
      <c r="G2700"/>
      <c r="I2700"/>
      <c r="J2700"/>
      <c r="K2700"/>
      <c r="L2700"/>
      <c r="M2700"/>
      <c r="N2700"/>
      <c r="O2700"/>
      <c r="P2700"/>
      <c r="Q2700" s="67"/>
      <c r="R2700"/>
      <c r="T2700"/>
      <c r="U2700" s="44"/>
      <c r="V2700"/>
      <c r="W2700"/>
      <c r="X2700"/>
      <c r="Y2700"/>
      <c r="Z2700"/>
      <c r="AA2700"/>
      <c r="AB2700"/>
      <c r="AC2700"/>
      <c r="AD2700"/>
      <c r="AE2700"/>
      <c r="AF2700"/>
      <c r="AG2700"/>
      <c r="AH2700"/>
      <c r="AI2700"/>
      <c r="AJ2700"/>
      <c r="AK2700"/>
      <c r="AL2700"/>
      <c r="AM2700"/>
      <c r="AN2700"/>
      <c r="AO2700" s="44"/>
      <c r="AP2700"/>
      <c r="AR2700"/>
      <c r="AS2700"/>
      <c r="AT2700" s="5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s="50"/>
      <c r="BX2700" s="72"/>
      <c r="BY2700" s="44"/>
      <c r="BZ2700"/>
      <c r="CA2700"/>
      <c r="CB2700"/>
      <c r="CC2700" s="44"/>
      <c r="CD2700" s="44"/>
      <c r="CE2700" s="44"/>
      <c r="CF2700" s="44"/>
      <c r="CG2700" s="44"/>
      <c r="CH2700"/>
      <c r="CI2700"/>
      <c r="CJ2700"/>
      <c r="CK2700"/>
      <c r="CL2700"/>
      <c r="CM2700"/>
      <c r="CN2700"/>
      <c r="CO2700"/>
      <c r="CP2700"/>
      <c r="CQ2700"/>
      <c r="CR2700"/>
      <c r="CS2700"/>
      <c r="CT2700"/>
      <c r="CU2700"/>
      <c r="CW2700"/>
    </row>
    <row r="2701" spans="1:101" x14ac:dyDescent="0.25">
      <c r="A2701"/>
      <c r="B2701"/>
      <c r="C2701"/>
      <c r="D2701"/>
      <c r="E2701"/>
      <c r="F2701"/>
      <c r="G2701"/>
      <c r="I2701"/>
      <c r="J2701"/>
      <c r="K2701"/>
      <c r="L2701"/>
      <c r="M2701"/>
      <c r="N2701"/>
      <c r="O2701"/>
      <c r="P2701"/>
      <c r="Q2701" s="67"/>
      <c r="R2701"/>
      <c r="T2701"/>
      <c r="U2701" s="44"/>
      <c r="V2701"/>
      <c r="W2701"/>
      <c r="X2701"/>
      <c r="Y2701"/>
      <c r="Z2701"/>
      <c r="AA2701"/>
      <c r="AB2701"/>
      <c r="AC2701"/>
      <c r="AD2701"/>
      <c r="AE2701"/>
      <c r="AF2701"/>
      <c r="AG2701"/>
      <c r="AH2701"/>
      <c r="AI2701"/>
      <c r="AJ2701"/>
      <c r="AK2701"/>
      <c r="AL2701"/>
      <c r="AM2701"/>
      <c r="AN2701"/>
      <c r="AO2701" s="44"/>
      <c r="AP2701"/>
      <c r="AR2701"/>
      <c r="AS2701"/>
      <c r="AT2701" s="50"/>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s="50"/>
      <c r="BX2701" s="72"/>
      <c r="BY2701" s="44"/>
      <c r="BZ2701"/>
      <c r="CA2701"/>
      <c r="CB2701"/>
      <c r="CC2701" s="44"/>
      <c r="CD2701" s="44"/>
      <c r="CE2701" s="44"/>
      <c r="CF2701" s="44"/>
      <c r="CG2701" s="44"/>
      <c r="CH2701"/>
      <c r="CI2701"/>
      <c r="CJ2701"/>
      <c r="CK2701"/>
      <c r="CL2701"/>
      <c r="CM2701"/>
      <c r="CN2701"/>
      <c r="CO2701"/>
      <c r="CP2701"/>
      <c r="CQ2701"/>
      <c r="CR2701"/>
      <c r="CS2701"/>
      <c r="CT2701"/>
      <c r="CU2701"/>
      <c r="CW2701"/>
    </row>
    <row r="2702" spans="1:101" x14ac:dyDescent="0.25">
      <c r="A2702"/>
      <c r="B2702"/>
      <c r="C2702"/>
      <c r="D2702"/>
      <c r="E2702"/>
      <c r="F2702"/>
      <c r="G2702"/>
      <c r="I2702"/>
      <c r="J2702"/>
      <c r="K2702"/>
      <c r="L2702"/>
      <c r="M2702"/>
      <c r="N2702"/>
      <c r="O2702"/>
      <c r="P2702"/>
      <c r="Q2702" s="67"/>
      <c r="R2702"/>
      <c r="T2702"/>
      <c r="U2702" s="44"/>
      <c r="V2702"/>
      <c r="W2702"/>
      <c r="X2702"/>
      <c r="Y2702"/>
      <c r="Z2702"/>
      <c r="AA2702"/>
      <c r="AB2702"/>
      <c r="AC2702"/>
      <c r="AD2702"/>
      <c r="AE2702"/>
      <c r="AF2702"/>
      <c r="AG2702"/>
      <c r="AH2702"/>
      <c r="AI2702"/>
      <c r="AJ2702"/>
      <c r="AK2702"/>
      <c r="AL2702"/>
      <c r="AM2702"/>
      <c r="AN2702"/>
      <c r="AO2702" s="44"/>
      <c r="AP2702"/>
      <c r="AR2702"/>
      <c r="AS2702"/>
      <c r="AT2702" s="50"/>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s="50"/>
      <c r="BX2702" s="72"/>
      <c r="BY2702" s="44"/>
      <c r="BZ2702"/>
      <c r="CA2702"/>
      <c r="CB2702"/>
      <c r="CC2702" s="44"/>
      <c r="CD2702" s="44"/>
      <c r="CE2702" s="44"/>
      <c r="CF2702" s="44"/>
      <c r="CG2702" s="44"/>
      <c r="CH2702"/>
      <c r="CI2702"/>
      <c r="CJ2702"/>
      <c r="CK2702"/>
      <c r="CL2702"/>
      <c r="CM2702"/>
      <c r="CN2702"/>
      <c r="CO2702"/>
      <c r="CP2702"/>
      <c r="CQ2702"/>
      <c r="CR2702"/>
      <c r="CS2702"/>
      <c r="CT2702"/>
      <c r="CU2702"/>
      <c r="CW2702"/>
    </row>
    <row r="2703" spans="1:101" x14ac:dyDescent="0.25">
      <c r="A2703"/>
      <c r="B2703"/>
      <c r="C2703"/>
      <c r="D2703"/>
      <c r="E2703"/>
      <c r="F2703"/>
      <c r="G2703"/>
      <c r="I2703"/>
      <c r="J2703"/>
      <c r="K2703"/>
      <c r="L2703"/>
      <c r="M2703"/>
      <c r="N2703"/>
      <c r="O2703"/>
      <c r="P2703"/>
      <c r="Q2703" s="67"/>
      <c r="R2703"/>
      <c r="T2703"/>
      <c r="U2703" s="44"/>
      <c r="V2703"/>
      <c r="W2703"/>
      <c r="X2703"/>
      <c r="Y2703"/>
      <c r="Z2703"/>
      <c r="AA2703"/>
      <c r="AB2703"/>
      <c r="AC2703"/>
      <c r="AD2703"/>
      <c r="AE2703"/>
      <c r="AF2703"/>
      <c r="AG2703"/>
      <c r="AH2703"/>
      <c r="AI2703"/>
      <c r="AJ2703"/>
      <c r="AK2703"/>
      <c r="AL2703"/>
      <c r="AM2703"/>
      <c r="AN2703"/>
      <c r="AO2703" s="44"/>
      <c r="AP2703"/>
      <c r="AR2703"/>
      <c r="AS2703"/>
      <c r="AT2703" s="50"/>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s="50"/>
      <c r="BX2703" s="72"/>
      <c r="BY2703" s="44"/>
      <c r="BZ2703"/>
      <c r="CA2703"/>
      <c r="CB2703"/>
      <c r="CC2703" s="44"/>
      <c r="CD2703" s="44"/>
      <c r="CE2703" s="44"/>
      <c r="CF2703" s="44"/>
      <c r="CG2703" s="44"/>
      <c r="CH2703"/>
      <c r="CI2703"/>
      <c r="CJ2703"/>
      <c r="CK2703"/>
      <c r="CL2703"/>
      <c r="CM2703"/>
      <c r="CN2703"/>
      <c r="CO2703"/>
      <c r="CP2703"/>
      <c r="CQ2703"/>
      <c r="CR2703"/>
      <c r="CS2703"/>
      <c r="CT2703"/>
      <c r="CU2703"/>
      <c r="CW2703"/>
    </row>
    <row r="2704" spans="1:101" x14ac:dyDescent="0.25">
      <c r="A2704"/>
      <c r="B2704"/>
      <c r="C2704"/>
      <c r="D2704"/>
      <c r="E2704"/>
      <c r="F2704"/>
      <c r="G2704"/>
      <c r="I2704"/>
      <c r="J2704"/>
      <c r="K2704"/>
      <c r="L2704"/>
      <c r="M2704"/>
      <c r="N2704"/>
      <c r="O2704"/>
      <c r="P2704"/>
      <c r="Q2704" s="67"/>
      <c r="R2704"/>
      <c r="T2704"/>
      <c r="U2704" s="44"/>
      <c r="V2704"/>
      <c r="W2704"/>
      <c r="X2704"/>
      <c r="Y2704"/>
      <c r="Z2704"/>
      <c r="AA2704"/>
      <c r="AB2704"/>
      <c r="AC2704"/>
      <c r="AD2704"/>
      <c r="AE2704"/>
      <c r="AF2704"/>
      <c r="AG2704"/>
      <c r="AH2704"/>
      <c r="AI2704"/>
      <c r="AJ2704"/>
      <c r="AK2704"/>
      <c r="AL2704"/>
      <c r="AM2704"/>
      <c r="AN2704"/>
      <c r="AO2704" s="44"/>
      <c r="AP2704"/>
      <c r="AR2704"/>
      <c r="AS2704"/>
      <c r="AT2704" s="50"/>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s="50"/>
      <c r="BX2704" s="72"/>
      <c r="BY2704" s="44"/>
      <c r="BZ2704"/>
      <c r="CA2704"/>
      <c r="CB2704"/>
      <c r="CC2704" s="44"/>
      <c r="CD2704" s="44"/>
      <c r="CE2704" s="44"/>
      <c r="CF2704" s="44"/>
      <c r="CG2704" s="44"/>
      <c r="CH2704"/>
      <c r="CI2704"/>
      <c r="CJ2704"/>
      <c r="CK2704"/>
      <c r="CL2704"/>
      <c r="CM2704"/>
      <c r="CN2704"/>
      <c r="CO2704"/>
      <c r="CP2704"/>
      <c r="CQ2704"/>
      <c r="CR2704"/>
      <c r="CS2704"/>
      <c r="CT2704"/>
      <c r="CU2704"/>
      <c r="CW2704"/>
    </row>
    <row r="2705" spans="1:101" x14ac:dyDescent="0.25">
      <c r="A2705"/>
      <c r="B2705"/>
      <c r="C2705"/>
      <c r="D2705"/>
      <c r="E2705"/>
      <c r="F2705"/>
      <c r="G2705"/>
      <c r="I2705"/>
      <c r="J2705"/>
      <c r="K2705"/>
      <c r="L2705"/>
      <c r="M2705"/>
      <c r="N2705"/>
      <c r="O2705"/>
      <c r="P2705"/>
      <c r="Q2705" s="67"/>
      <c r="R2705"/>
      <c r="T2705"/>
      <c r="U2705" s="44"/>
      <c r="V2705"/>
      <c r="W2705"/>
      <c r="X2705"/>
      <c r="Y2705"/>
      <c r="Z2705"/>
      <c r="AA2705"/>
      <c r="AB2705"/>
      <c r="AC2705"/>
      <c r="AD2705"/>
      <c r="AE2705"/>
      <c r="AF2705"/>
      <c r="AG2705"/>
      <c r="AH2705"/>
      <c r="AI2705"/>
      <c r="AJ2705"/>
      <c r="AK2705"/>
      <c r="AL2705"/>
      <c r="AM2705"/>
      <c r="AN2705"/>
      <c r="AO2705" s="44"/>
      <c r="AP2705"/>
      <c r="AR2705"/>
      <c r="AS2705"/>
      <c r="AT2705" s="50"/>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s="50"/>
      <c r="BX2705" s="72"/>
      <c r="BY2705" s="44"/>
      <c r="BZ2705"/>
      <c r="CA2705"/>
      <c r="CB2705"/>
      <c r="CC2705" s="44"/>
      <c r="CD2705" s="44"/>
      <c r="CE2705" s="44"/>
      <c r="CF2705" s="44"/>
      <c r="CG2705" s="44"/>
      <c r="CH2705"/>
      <c r="CI2705"/>
      <c r="CJ2705"/>
      <c r="CK2705"/>
      <c r="CL2705"/>
      <c r="CM2705"/>
      <c r="CN2705"/>
      <c r="CO2705"/>
      <c r="CP2705"/>
      <c r="CQ2705"/>
      <c r="CR2705"/>
      <c r="CS2705"/>
      <c r="CT2705"/>
      <c r="CU2705"/>
      <c r="CW2705"/>
    </row>
    <row r="2706" spans="1:101" x14ac:dyDescent="0.25">
      <c r="A2706"/>
      <c r="B2706"/>
      <c r="C2706"/>
      <c r="D2706"/>
      <c r="E2706"/>
      <c r="F2706"/>
      <c r="G2706"/>
      <c r="I2706"/>
      <c r="J2706"/>
      <c r="K2706"/>
      <c r="L2706"/>
      <c r="M2706"/>
      <c r="N2706"/>
      <c r="O2706"/>
      <c r="P2706"/>
      <c r="Q2706" s="67"/>
      <c r="R2706"/>
      <c r="T2706"/>
      <c r="U2706" s="44"/>
      <c r="V2706"/>
      <c r="W2706"/>
      <c r="X2706"/>
      <c r="Y2706"/>
      <c r="Z2706"/>
      <c r="AA2706"/>
      <c r="AB2706"/>
      <c r="AC2706"/>
      <c r="AD2706"/>
      <c r="AE2706"/>
      <c r="AF2706"/>
      <c r="AG2706"/>
      <c r="AH2706"/>
      <c r="AI2706"/>
      <c r="AJ2706"/>
      <c r="AK2706"/>
      <c r="AL2706"/>
      <c r="AM2706"/>
      <c r="AN2706"/>
      <c r="AO2706" s="44"/>
      <c r="AP2706"/>
      <c r="AR2706"/>
      <c r="AS2706"/>
      <c r="AT2706" s="50"/>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s="50"/>
      <c r="BX2706" s="72"/>
      <c r="BY2706" s="44"/>
      <c r="BZ2706"/>
      <c r="CA2706"/>
      <c r="CB2706"/>
      <c r="CC2706" s="44"/>
      <c r="CD2706" s="44"/>
      <c r="CE2706" s="44"/>
      <c r="CF2706" s="44"/>
      <c r="CG2706" s="44"/>
      <c r="CH2706"/>
      <c r="CI2706"/>
      <c r="CJ2706"/>
      <c r="CK2706"/>
      <c r="CL2706"/>
      <c r="CM2706"/>
      <c r="CN2706"/>
      <c r="CO2706"/>
      <c r="CP2706"/>
      <c r="CQ2706"/>
      <c r="CR2706"/>
      <c r="CS2706"/>
      <c r="CT2706"/>
      <c r="CU2706"/>
      <c r="CW2706"/>
    </row>
    <row r="2707" spans="1:101" x14ac:dyDescent="0.25">
      <c r="A2707"/>
      <c r="B2707"/>
      <c r="C2707"/>
      <c r="D2707"/>
      <c r="E2707"/>
      <c r="F2707"/>
      <c r="G2707"/>
      <c r="I2707"/>
      <c r="J2707"/>
      <c r="K2707"/>
      <c r="L2707"/>
      <c r="M2707"/>
      <c r="N2707"/>
      <c r="O2707"/>
      <c r="P2707"/>
      <c r="Q2707" s="67"/>
      <c r="R2707"/>
      <c r="T2707"/>
      <c r="U2707" s="44"/>
      <c r="V2707"/>
      <c r="W2707"/>
      <c r="X2707"/>
      <c r="Y2707"/>
      <c r="Z2707"/>
      <c r="AA2707"/>
      <c r="AB2707"/>
      <c r="AC2707"/>
      <c r="AD2707"/>
      <c r="AE2707"/>
      <c r="AF2707"/>
      <c r="AG2707"/>
      <c r="AH2707"/>
      <c r="AI2707"/>
      <c r="AJ2707"/>
      <c r="AK2707"/>
      <c r="AL2707"/>
      <c r="AM2707"/>
      <c r="AN2707"/>
      <c r="AO2707" s="44"/>
      <c r="AP2707"/>
      <c r="AR2707"/>
      <c r="AS2707"/>
      <c r="AT2707" s="50"/>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s="50"/>
      <c r="BX2707" s="72"/>
      <c r="BY2707" s="44"/>
      <c r="BZ2707"/>
      <c r="CA2707"/>
      <c r="CB2707"/>
      <c r="CC2707" s="44"/>
      <c r="CD2707" s="44"/>
      <c r="CE2707" s="44"/>
      <c r="CF2707" s="44"/>
      <c r="CG2707" s="44"/>
      <c r="CH2707"/>
      <c r="CI2707"/>
      <c r="CJ2707"/>
      <c r="CK2707"/>
      <c r="CL2707"/>
      <c r="CM2707"/>
      <c r="CN2707"/>
      <c r="CO2707"/>
      <c r="CP2707"/>
      <c r="CQ2707"/>
      <c r="CR2707"/>
      <c r="CS2707"/>
      <c r="CT2707"/>
      <c r="CU2707"/>
      <c r="CW2707"/>
    </row>
    <row r="2708" spans="1:101" x14ac:dyDescent="0.25">
      <c r="A2708"/>
      <c r="B2708"/>
      <c r="C2708"/>
      <c r="D2708"/>
      <c r="E2708"/>
      <c r="F2708"/>
      <c r="G2708"/>
      <c r="I2708"/>
      <c r="J2708"/>
      <c r="K2708"/>
      <c r="L2708"/>
      <c r="M2708"/>
      <c r="N2708"/>
      <c r="O2708"/>
      <c r="P2708"/>
      <c r="Q2708" s="67"/>
      <c r="R2708"/>
      <c r="T2708"/>
      <c r="U2708" s="44"/>
      <c r="V2708"/>
      <c r="W2708"/>
      <c r="X2708"/>
      <c r="Y2708"/>
      <c r="Z2708"/>
      <c r="AA2708"/>
      <c r="AB2708"/>
      <c r="AC2708"/>
      <c r="AD2708"/>
      <c r="AE2708"/>
      <c r="AF2708"/>
      <c r="AG2708"/>
      <c r="AH2708"/>
      <c r="AI2708"/>
      <c r="AJ2708"/>
      <c r="AK2708"/>
      <c r="AL2708"/>
      <c r="AM2708"/>
      <c r="AN2708"/>
      <c r="AO2708" s="44"/>
      <c r="AP2708"/>
      <c r="AR2708"/>
      <c r="AS2708"/>
      <c r="AT2708" s="50"/>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s="50"/>
      <c r="BX2708" s="72"/>
      <c r="BY2708" s="44"/>
      <c r="BZ2708"/>
      <c r="CA2708"/>
      <c r="CB2708"/>
      <c r="CC2708" s="44"/>
      <c r="CD2708" s="44"/>
      <c r="CE2708" s="44"/>
      <c r="CF2708" s="44"/>
      <c r="CG2708" s="44"/>
      <c r="CH2708"/>
      <c r="CI2708"/>
      <c r="CJ2708"/>
      <c r="CK2708"/>
      <c r="CL2708"/>
      <c r="CM2708"/>
      <c r="CN2708"/>
      <c r="CO2708"/>
      <c r="CP2708"/>
      <c r="CQ2708"/>
      <c r="CR2708"/>
      <c r="CS2708"/>
      <c r="CT2708"/>
      <c r="CU2708"/>
      <c r="CW2708"/>
    </row>
    <row r="2709" spans="1:101" x14ac:dyDescent="0.25">
      <c r="A2709"/>
      <c r="B2709"/>
      <c r="C2709"/>
      <c r="D2709"/>
      <c r="E2709"/>
      <c r="F2709"/>
      <c r="G2709"/>
      <c r="I2709"/>
      <c r="J2709"/>
      <c r="K2709"/>
      <c r="L2709"/>
      <c r="M2709"/>
      <c r="N2709"/>
      <c r="O2709"/>
      <c r="P2709"/>
      <c r="Q2709" s="67"/>
      <c r="R2709"/>
      <c r="T2709"/>
      <c r="U2709" s="44"/>
      <c r="V2709"/>
      <c r="W2709"/>
      <c r="X2709"/>
      <c r="Y2709"/>
      <c r="Z2709"/>
      <c r="AA2709"/>
      <c r="AB2709"/>
      <c r="AC2709"/>
      <c r="AD2709"/>
      <c r="AE2709"/>
      <c r="AF2709"/>
      <c r="AG2709"/>
      <c r="AH2709"/>
      <c r="AI2709"/>
      <c r="AJ2709"/>
      <c r="AK2709"/>
      <c r="AL2709"/>
      <c r="AM2709"/>
      <c r="AN2709"/>
      <c r="AO2709" s="44"/>
      <c r="AP2709"/>
      <c r="AR2709"/>
      <c r="AS2709"/>
      <c r="AT2709" s="50"/>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s="50"/>
      <c r="BX2709" s="72"/>
      <c r="BY2709" s="44"/>
      <c r="BZ2709"/>
      <c r="CA2709"/>
      <c r="CB2709"/>
      <c r="CC2709" s="44"/>
      <c r="CD2709" s="44"/>
      <c r="CE2709" s="44"/>
      <c r="CF2709" s="44"/>
      <c r="CG2709" s="44"/>
      <c r="CH2709"/>
      <c r="CI2709"/>
      <c r="CJ2709"/>
      <c r="CK2709"/>
      <c r="CL2709"/>
      <c r="CM2709"/>
      <c r="CN2709"/>
      <c r="CO2709"/>
      <c r="CP2709"/>
      <c r="CQ2709"/>
      <c r="CR2709"/>
      <c r="CS2709"/>
      <c r="CT2709"/>
      <c r="CU2709"/>
      <c r="CW2709"/>
    </row>
    <row r="2710" spans="1:101" x14ac:dyDescent="0.25">
      <c r="A2710"/>
      <c r="B2710"/>
      <c r="C2710"/>
      <c r="D2710"/>
      <c r="E2710"/>
      <c r="F2710"/>
      <c r="G2710"/>
      <c r="I2710"/>
      <c r="J2710"/>
      <c r="K2710"/>
      <c r="L2710"/>
      <c r="M2710"/>
      <c r="N2710"/>
      <c r="O2710"/>
      <c r="P2710"/>
      <c r="Q2710" s="67"/>
      <c r="R2710"/>
      <c r="T2710"/>
      <c r="U2710" s="44"/>
      <c r="V2710"/>
      <c r="W2710"/>
      <c r="X2710"/>
      <c r="Y2710"/>
      <c r="Z2710"/>
      <c r="AA2710"/>
      <c r="AB2710"/>
      <c r="AC2710"/>
      <c r="AD2710"/>
      <c r="AE2710"/>
      <c r="AF2710"/>
      <c r="AG2710"/>
      <c r="AH2710"/>
      <c r="AI2710"/>
      <c r="AJ2710"/>
      <c r="AK2710"/>
      <c r="AL2710"/>
      <c r="AM2710"/>
      <c r="AN2710"/>
      <c r="AO2710" s="44"/>
      <c r="AP2710"/>
      <c r="AR2710"/>
      <c r="AS2710"/>
      <c r="AT2710" s="5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s="50"/>
      <c r="BX2710" s="72"/>
      <c r="BY2710" s="44"/>
      <c r="BZ2710"/>
      <c r="CA2710"/>
      <c r="CB2710"/>
      <c r="CC2710" s="44"/>
      <c r="CD2710" s="44"/>
      <c r="CE2710" s="44"/>
      <c r="CF2710" s="44"/>
      <c r="CG2710" s="44"/>
      <c r="CH2710"/>
      <c r="CI2710"/>
      <c r="CJ2710"/>
      <c r="CK2710"/>
      <c r="CL2710"/>
      <c r="CM2710"/>
      <c r="CN2710"/>
      <c r="CO2710"/>
      <c r="CP2710"/>
      <c r="CQ2710"/>
      <c r="CR2710"/>
      <c r="CS2710"/>
      <c r="CT2710"/>
      <c r="CU2710"/>
      <c r="CW2710"/>
    </row>
    <row r="2711" spans="1:101" x14ac:dyDescent="0.25">
      <c r="A2711"/>
      <c r="B2711"/>
      <c r="C2711"/>
      <c r="D2711"/>
      <c r="E2711"/>
      <c r="F2711"/>
      <c r="G2711"/>
      <c r="I2711"/>
      <c r="J2711"/>
      <c r="K2711"/>
      <c r="L2711"/>
      <c r="M2711"/>
      <c r="N2711"/>
      <c r="O2711"/>
      <c r="P2711"/>
      <c r="Q2711" s="67"/>
      <c r="R2711"/>
      <c r="T2711"/>
      <c r="U2711" s="44"/>
      <c r="V2711"/>
      <c r="W2711"/>
      <c r="X2711"/>
      <c r="Y2711"/>
      <c r="Z2711"/>
      <c r="AA2711"/>
      <c r="AB2711"/>
      <c r="AC2711"/>
      <c r="AD2711"/>
      <c r="AE2711"/>
      <c r="AF2711"/>
      <c r="AG2711"/>
      <c r="AH2711"/>
      <c r="AI2711"/>
      <c r="AJ2711"/>
      <c r="AK2711"/>
      <c r="AL2711"/>
      <c r="AM2711"/>
      <c r="AN2711"/>
      <c r="AO2711" s="44"/>
      <c r="AP2711"/>
      <c r="AR2711"/>
      <c r="AS2711"/>
      <c r="AT2711" s="50"/>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s="50"/>
      <c r="BX2711" s="72"/>
      <c r="BY2711" s="44"/>
      <c r="BZ2711"/>
      <c r="CA2711"/>
      <c r="CB2711"/>
      <c r="CC2711" s="44"/>
      <c r="CD2711" s="44"/>
      <c r="CE2711" s="44"/>
      <c r="CF2711" s="44"/>
      <c r="CG2711" s="44"/>
      <c r="CH2711"/>
      <c r="CI2711"/>
      <c r="CJ2711"/>
      <c r="CK2711"/>
      <c r="CL2711"/>
      <c r="CM2711"/>
      <c r="CN2711"/>
      <c r="CO2711"/>
      <c r="CP2711"/>
      <c r="CQ2711"/>
      <c r="CR2711"/>
      <c r="CS2711"/>
      <c r="CT2711"/>
      <c r="CU2711"/>
      <c r="CW2711"/>
    </row>
    <row r="2712" spans="1:101" x14ac:dyDescent="0.25">
      <c r="A2712"/>
      <c r="B2712"/>
      <c r="C2712"/>
      <c r="D2712"/>
      <c r="E2712"/>
      <c r="F2712"/>
      <c r="G2712"/>
      <c r="I2712"/>
      <c r="J2712"/>
      <c r="K2712"/>
      <c r="L2712"/>
      <c r="M2712"/>
      <c r="N2712"/>
      <c r="O2712"/>
      <c r="P2712"/>
      <c r="Q2712" s="67"/>
      <c r="R2712"/>
      <c r="T2712"/>
      <c r="U2712" s="44"/>
      <c r="V2712"/>
      <c r="W2712"/>
      <c r="X2712"/>
      <c r="Y2712"/>
      <c r="Z2712"/>
      <c r="AA2712"/>
      <c r="AB2712"/>
      <c r="AC2712"/>
      <c r="AD2712"/>
      <c r="AE2712"/>
      <c r="AF2712"/>
      <c r="AG2712"/>
      <c r="AH2712"/>
      <c r="AI2712"/>
      <c r="AJ2712"/>
      <c r="AK2712"/>
      <c r="AL2712"/>
      <c r="AM2712"/>
      <c r="AN2712"/>
      <c r="AO2712" s="44"/>
      <c r="AP2712"/>
      <c r="AR2712"/>
      <c r="AS2712"/>
      <c r="AT2712" s="50"/>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s="50"/>
      <c r="BX2712" s="72"/>
      <c r="BY2712" s="44"/>
      <c r="BZ2712"/>
      <c r="CA2712"/>
      <c r="CB2712"/>
      <c r="CC2712" s="44"/>
      <c r="CD2712" s="44"/>
      <c r="CE2712" s="44"/>
      <c r="CF2712" s="44"/>
      <c r="CG2712" s="44"/>
      <c r="CH2712"/>
      <c r="CI2712"/>
      <c r="CJ2712"/>
      <c r="CK2712"/>
      <c r="CL2712"/>
      <c r="CM2712"/>
      <c r="CN2712"/>
      <c r="CO2712"/>
      <c r="CP2712"/>
      <c r="CQ2712"/>
      <c r="CR2712"/>
      <c r="CS2712"/>
      <c r="CT2712"/>
      <c r="CU2712"/>
      <c r="CW2712"/>
    </row>
    <row r="2713" spans="1:101" x14ac:dyDescent="0.25">
      <c r="A2713"/>
      <c r="B2713"/>
      <c r="C2713"/>
      <c r="D2713"/>
      <c r="E2713"/>
      <c r="F2713"/>
      <c r="G2713"/>
      <c r="I2713"/>
      <c r="J2713"/>
      <c r="K2713"/>
      <c r="L2713"/>
      <c r="M2713"/>
      <c r="N2713"/>
      <c r="O2713"/>
      <c r="P2713"/>
      <c r="Q2713" s="67"/>
      <c r="R2713"/>
      <c r="T2713"/>
      <c r="U2713" s="44"/>
      <c r="V2713"/>
      <c r="W2713"/>
      <c r="X2713"/>
      <c r="Y2713"/>
      <c r="Z2713"/>
      <c r="AA2713"/>
      <c r="AB2713"/>
      <c r="AC2713"/>
      <c r="AD2713"/>
      <c r="AE2713"/>
      <c r="AF2713"/>
      <c r="AG2713"/>
      <c r="AH2713"/>
      <c r="AI2713"/>
      <c r="AJ2713"/>
      <c r="AK2713"/>
      <c r="AL2713"/>
      <c r="AM2713"/>
      <c r="AN2713"/>
      <c r="AO2713" s="44"/>
      <c r="AP2713"/>
      <c r="AR2713"/>
      <c r="AS2713"/>
      <c r="AT2713" s="50"/>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s="50"/>
      <c r="BX2713" s="72"/>
      <c r="BY2713" s="44"/>
      <c r="BZ2713"/>
      <c r="CA2713"/>
      <c r="CB2713"/>
      <c r="CC2713" s="44"/>
      <c r="CD2713" s="44"/>
      <c r="CE2713" s="44"/>
      <c r="CF2713" s="44"/>
      <c r="CG2713" s="44"/>
      <c r="CH2713"/>
      <c r="CI2713"/>
      <c r="CJ2713"/>
      <c r="CK2713"/>
      <c r="CL2713"/>
      <c r="CM2713"/>
      <c r="CN2713"/>
      <c r="CO2713"/>
      <c r="CP2713"/>
      <c r="CQ2713"/>
      <c r="CR2713"/>
      <c r="CS2713"/>
      <c r="CT2713"/>
      <c r="CU2713"/>
      <c r="CW2713"/>
    </row>
    <row r="2714" spans="1:101" x14ac:dyDescent="0.25">
      <c r="A2714"/>
      <c r="B2714"/>
      <c r="C2714"/>
      <c r="D2714"/>
      <c r="E2714"/>
      <c r="F2714"/>
      <c r="G2714"/>
      <c r="I2714"/>
      <c r="J2714"/>
      <c r="K2714"/>
      <c r="L2714"/>
      <c r="M2714"/>
      <c r="N2714"/>
      <c r="O2714"/>
      <c r="P2714"/>
      <c r="Q2714" s="67"/>
      <c r="R2714"/>
      <c r="T2714"/>
      <c r="U2714" s="44"/>
      <c r="V2714"/>
      <c r="W2714"/>
      <c r="X2714"/>
      <c r="Y2714"/>
      <c r="Z2714"/>
      <c r="AA2714"/>
      <c r="AB2714"/>
      <c r="AC2714"/>
      <c r="AD2714"/>
      <c r="AE2714"/>
      <c r="AF2714"/>
      <c r="AG2714"/>
      <c r="AH2714"/>
      <c r="AI2714"/>
      <c r="AJ2714"/>
      <c r="AK2714"/>
      <c r="AL2714"/>
      <c r="AM2714"/>
      <c r="AN2714"/>
      <c r="AO2714" s="44"/>
      <c r="AP2714"/>
      <c r="AR2714"/>
      <c r="AS2714"/>
      <c r="AT2714" s="50"/>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s="50"/>
      <c r="BX2714" s="72"/>
      <c r="BY2714" s="44"/>
      <c r="BZ2714"/>
      <c r="CA2714"/>
      <c r="CB2714"/>
      <c r="CC2714" s="44"/>
      <c r="CD2714" s="44"/>
      <c r="CE2714" s="44"/>
      <c r="CF2714" s="44"/>
      <c r="CG2714" s="44"/>
      <c r="CH2714"/>
      <c r="CI2714"/>
      <c r="CJ2714"/>
      <c r="CK2714"/>
      <c r="CL2714"/>
      <c r="CM2714"/>
      <c r="CN2714"/>
      <c r="CO2714"/>
      <c r="CP2714"/>
      <c r="CQ2714"/>
      <c r="CR2714"/>
      <c r="CS2714"/>
      <c r="CT2714"/>
      <c r="CU2714"/>
      <c r="CW2714"/>
    </row>
    <row r="2715" spans="1:101" x14ac:dyDescent="0.25">
      <c r="A2715"/>
      <c r="B2715"/>
      <c r="C2715"/>
      <c r="D2715"/>
      <c r="E2715"/>
      <c r="F2715"/>
      <c r="G2715"/>
      <c r="I2715"/>
      <c r="J2715"/>
      <c r="K2715"/>
      <c r="L2715"/>
      <c r="M2715"/>
      <c r="N2715"/>
      <c r="O2715"/>
      <c r="P2715"/>
      <c r="Q2715" s="67"/>
      <c r="R2715"/>
      <c r="T2715"/>
      <c r="U2715" s="44"/>
      <c r="V2715"/>
      <c r="W2715"/>
      <c r="X2715"/>
      <c r="Y2715"/>
      <c r="Z2715"/>
      <c r="AA2715"/>
      <c r="AB2715"/>
      <c r="AC2715"/>
      <c r="AD2715"/>
      <c r="AE2715"/>
      <c r="AF2715"/>
      <c r="AG2715"/>
      <c r="AH2715"/>
      <c r="AI2715"/>
      <c r="AJ2715"/>
      <c r="AK2715"/>
      <c r="AL2715"/>
      <c r="AM2715"/>
      <c r="AN2715"/>
      <c r="AO2715" s="44"/>
      <c r="AP2715"/>
      <c r="AR2715"/>
      <c r="AS2715"/>
      <c r="AT2715" s="50"/>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s="50"/>
      <c r="BX2715" s="72"/>
      <c r="BY2715" s="44"/>
      <c r="BZ2715"/>
      <c r="CA2715"/>
      <c r="CB2715"/>
      <c r="CC2715" s="44"/>
      <c r="CD2715" s="44"/>
      <c r="CE2715" s="44"/>
      <c r="CF2715" s="44"/>
      <c r="CG2715" s="44"/>
      <c r="CH2715"/>
      <c r="CI2715"/>
      <c r="CJ2715"/>
      <c r="CK2715"/>
      <c r="CL2715"/>
      <c r="CM2715"/>
      <c r="CN2715"/>
      <c r="CO2715"/>
      <c r="CP2715"/>
      <c r="CQ2715"/>
      <c r="CR2715"/>
      <c r="CS2715"/>
      <c r="CT2715"/>
      <c r="CU2715"/>
      <c r="CW2715"/>
    </row>
    <row r="2716" spans="1:101" x14ac:dyDescent="0.25">
      <c r="A2716"/>
      <c r="B2716"/>
      <c r="C2716"/>
      <c r="D2716"/>
      <c r="E2716"/>
      <c r="F2716"/>
      <c r="G2716"/>
      <c r="I2716"/>
      <c r="J2716"/>
      <c r="K2716"/>
      <c r="L2716"/>
      <c r="M2716"/>
      <c r="N2716"/>
      <c r="O2716"/>
      <c r="P2716"/>
      <c r="Q2716" s="67"/>
      <c r="R2716"/>
      <c r="T2716"/>
      <c r="U2716" s="44"/>
      <c r="V2716"/>
      <c r="W2716"/>
      <c r="X2716"/>
      <c r="Y2716"/>
      <c r="Z2716"/>
      <c r="AA2716"/>
      <c r="AB2716"/>
      <c r="AC2716"/>
      <c r="AD2716"/>
      <c r="AE2716"/>
      <c r="AF2716"/>
      <c r="AG2716"/>
      <c r="AH2716"/>
      <c r="AI2716"/>
      <c r="AJ2716"/>
      <c r="AK2716"/>
      <c r="AL2716"/>
      <c r="AM2716"/>
      <c r="AN2716"/>
      <c r="AO2716" s="44"/>
      <c r="AP2716"/>
      <c r="AR2716"/>
      <c r="AS2716"/>
      <c r="AT2716" s="50"/>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s="50"/>
      <c r="BX2716" s="72"/>
      <c r="BY2716" s="44"/>
      <c r="BZ2716"/>
      <c r="CA2716"/>
      <c r="CB2716"/>
      <c r="CC2716" s="44"/>
      <c r="CD2716" s="44"/>
      <c r="CE2716" s="44"/>
      <c r="CF2716" s="44"/>
      <c r="CG2716" s="44"/>
      <c r="CH2716"/>
      <c r="CI2716"/>
      <c r="CJ2716"/>
      <c r="CK2716"/>
      <c r="CL2716"/>
      <c r="CM2716"/>
      <c r="CN2716"/>
      <c r="CO2716"/>
      <c r="CP2716"/>
      <c r="CQ2716"/>
      <c r="CR2716"/>
      <c r="CS2716"/>
      <c r="CT2716"/>
      <c r="CU2716"/>
      <c r="CW2716"/>
    </row>
    <row r="2717" spans="1:101" x14ac:dyDescent="0.25">
      <c r="A2717"/>
      <c r="B2717"/>
      <c r="C2717"/>
      <c r="D2717"/>
      <c r="E2717"/>
      <c r="F2717"/>
      <c r="G2717"/>
      <c r="I2717"/>
      <c r="J2717"/>
      <c r="K2717"/>
      <c r="L2717"/>
      <c r="M2717"/>
      <c r="N2717"/>
      <c r="O2717"/>
      <c r="P2717"/>
      <c r="Q2717" s="67"/>
      <c r="R2717"/>
      <c r="T2717"/>
      <c r="U2717" s="44"/>
      <c r="V2717"/>
      <c r="W2717"/>
      <c r="X2717"/>
      <c r="Y2717"/>
      <c r="Z2717"/>
      <c r="AA2717"/>
      <c r="AB2717"/>
      <c r="AC2717"/>
      <c r="AD2717"/>
      <c r="AE2717"/>
      <c r="AF2717"/>
      <c r="AG2717"/>
      <c r="AH2717"/>
      <c r="AI2717"/>
      <c r="AJ2717"/>
      <c r="AK2717"/>
      <c r="AL2717"/>
      <c r="AM2717"/>
      <c r="AN2717"/>
      <c r="AO2717" s="44"/>
      <c r="AP2717"/>
      <c r="AR2717"/>
      <c r="AS2717"/>
      <c r="AT2717" s="50"/>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s="50"/>
      <c r="BX2717" s="72"/>
      <c r="BY2717" s="44"/>
      <c r="BZ2717"/>
      <c r="CA2717"/>
      <c r="CB2717"/>
      <c r="CC2717" s="44"/>
      <c r="CD2717" s="44"/>
      <c r="CE2717" s="44"/>
      <c r="CF2717" s="44"/>
      <c r="CG2717" s="44"/>
      <c r="CH2717"/>
      <c r="CI2717"/>
      <c r="CJ2717"/>
      <c r="CK2717"/>
      <c r="CL2717"/>
      <c r="CM2717"/>
      <c r="CN2717"/>
      <c r="CO2717"/>
      <c r="CP2717"/>
      <c r="CQ2717"/>
      <c r="CR2717"/>
      <c r="CS2717"/>
      <c r="CT2717"/>
      <c r="CU2717"/>
      <c r="CW2717"/>
    </row>
    <row r="2718" spans="1:101" x14ac:dyDescent="0.25">
      <c r="A2718"/>
      <c r="B2718"/>
      <c r="C2718"/>
      <c r="D2718"/>
      <c r="E2718"/>
      <c r="F2718"/>
      <c r="G2718"/>
      <c r="I2718"/>
      <c r="J2718"/>
      <c r="K2718"/>
      <c r="L2718"/>
      <c r="M2718"/>
      <c r="N2718"/>
      <c r="O2718"/>
      <c r="P2718"/>
      <c r="Q2718" s="67"/>
      <c r="R2718"/>
      <c r="T2718"/>
      <c r="U2718" s="44"/>
      <c r="V2718"/>
      <c r="W2718"/>
      <c r="X2718"/>
      <c r="Y2718"/>
      <c r="Z2718"/>
      <c r="AA2718"/>
      <c r="AB2718"/>
      <c r="AC2718"/>
      <c r="AD2718"/>
      <c r="AE2718"/>
      <c r="AF2718"/>
      <c r="AG2718"/>
      <c r="AH2718"/>
      <c r="AI2718"/>
      <c r="AJ2718"/>
      <c r="AK2718"/>
      <c r="AL2718"/>
      <c r="AM2718"/>
      <c r="AN2718"/>
      <c r="AO2718" s="44"/>
      <c r="AP2718"/>
      <c r="AR2718"/>
      <c r="AS2718"/>
      <c r="AT2718" s="50"/>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s="50"/>
      <c r="BX2718" s="72"/>
      <c r="BY2718" s="44"/>
      <c r="BZ2718"/>
      <c r="CA2718"/>
      <c r="CB2718"/>
      <c r="CC2718" s="44"/>
      <c r="CD2718" s="44"/>
      <c r="CE2718" s="44"/>
      <c r="CF2718" s="44"/>
      <c r="CG2718" s="44"/>
      <c r="CH2718"/>
      <c r="CI2718"/>
      <c r="CJ2718"/>
      <c r="CK2718"/>
      <c r="CL2718"/>
      <c r="CM2718"/>
      <c r="CN2718"/>
      <c r="CO2718"/>
      <c r="CP2718"/>
      <c r="CQ2718"/>
      <c r="CR2718"/>
      <c r="CS2718"/>
      <c r="CT2718"/>
      <c r="CU2718"/>
      <c r="CW2718"/>
    </row>
    <row r="2719" spans="1:101" x14ac:dyDescent="0.25">
      <c r="A2719"/>
      <c r="B2719"/>
      <c r="C2719"/>
      <c r="D2719"/>
      <c r="E2719"/>
      <c r="F2719"/>
      <c r="G2719"/>
      <c r="I2719"/>
      <c r="J2719"/>
      <c r="K2719"/>
      <c r="L2719"/>
      <c r="M2719"/>
      <c r="N2719"/>
      <c r="O2719"/>
      <c r="P2719"/>
      <c r="Q2719" s="67"/>
      <c r="R2719"/>
      <c r="T2719"/>
      <c r="U2719" s="44"/>
      <c r="V2719"/>
      <c r="W2719"/>
      <c r="X2719"/>
      <c r="Y2719"/>
      <c r="Z2719"/>
      <c r="AA2719"/>
      <c r="AB2719"/>
      <c r="AC2719"/>
      <c r="AD2719"/>
      <c r="AE2719"/>
      <c r="AF2719"/>
      <c r="AG2719"/>
      <c r="AH2719"/>
      <c r="AI2719"/>
      <c r="AJ2719"/>
      <c r="AK2719"/>
      <c r="AL2719"/>
      <c r="AM2719"/>
      <c r="AN2719"/>
      <c r="AO2719" s="44"/>
      <c r="AP2719"/>
      <c r="AR2719"/>
      <c r="AS2719"/>
      <c r="AT2719" s="50"/>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s="50"/>
      <c r="BX2719" s="72"/>
      <c r="BY2719" s="44"/>
      <c r="BZ2719"/>
      <c r="CA2719"/>
      <c r="CB2719"/>
      <c r="CC2719" s="44"/>
      <c r="CD2719" s="44"/>
      <c r="CE2719" s="44"/>
      <c r="CF2719" s="44"/>
      <c r="CG2719" s="44"/>
      <c r="CH2719"/>
      <c r="CI2719"/>
      <c r="CJ2719"/>
      <c r="CK2719"/>
      <c r="CL2719"/>
      <c r="CM2719"/>
      <c r="CN2719"/>
      <c r="CO2719"/>
      <c r="CP2719"/>
      <c r="CQ2719"/>
      <c r="CR2719"/>
      <c r="CS2719"/>
      <c r="CT2719"/>
      <c r="CU2719"/>
      <c r="CW2719"/>
    </row>
    <row r="2720" spans="1:101" x14ac:dyDescent="0.25">
      <c r="A2720"/>
      <c r="B2720"/>
      <c r="C2720"/>
      <c r="D2720"/>
      <c r="E2720"/>
      <c r="F2720"/>
      <c r="G2720"/>
      <c r="I2720"/>
      <c r="J2720"/>
      <c r="K2720"/>
      <c r="L2720"/>
      <c r="M2720"/>
      <c r="N2720"/>
      <c r="O2720"/>
      <c r="P2720"/>
      <c r="Q2720" s="67"/>
      <c r="R2720"/>
      <c r="T2720"/>
      <c r="U2720" s="44"/>
      <c r="V2720"/>
      <c r="W2720"/>
      <c r="X2720"/>
      <c r="Y2720"/>
      <c r="Z2720"/>
      <c r="AA2720"/>
      <c r="AB2720"/>
      <c r="AC2720"/>
      <c r="AD2720"/>
      <c r="AE2720"/>
      <c r="AF2720"/>
      <c r="AG2720"/>
      <c r="AH2720"/>
      <c r="AI2720"/>
      <c r="AJ2720"/>
      <c r="AK2720"/>
      <c r="AL2720"/>
      <c r="AM2720"/>
      <c r="AN2720"/>
      <c r="AO2720" s="44"/>
      <c r="AP2720"/>
      <c r="AR2720"/>
      <c r="AS2720"/>
      <c r="AT2720" s="5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s="50"/>
      <c r="BX2720" s="72"/>
      <c r="BY2720" s="44"/>
      <c r="BZ2720"/>
      <c r="CA2720"/>
      <c r="CB2720"/>
      <c r="CC2720" s="44"/>
      <c r="CD2720" s="44"/>
      <c r="CE2720" s="44"/>
      <c r="CF2720" s="44"/>
      <c r="CG2720" s="44"/>
      <c r="CH2720"/>
      <c r="CI2720"/>
      <c r="CJ2720"/>
      <c r="CK2720"/>
      <c r="CL2720"/>
      <c r="CM2720"/>
      <c r="CN2720"/>
      <c r="CO2720"/>
      <c r="CP2720"/>
      <c r="CQ2720"/>
      <c r="CR2720"/>
      <c r="CS2720"/>
      <c r="CT2720"/>
      <c r="CU2720"/>
      <c r="CW2720"/>
    </row>
    <row r="2721" spans="1:101" x14ac:dyDescent="0.25">
      <c r="A2721"/>
      <c r="B2721"/>
      <c r="C2721"/>
      <c r="D2721"/>
      <c r="E2721"/>
      <c r="F2721"/>
      <c r="G2721"/>
      <c r="I2721"/>
      <c r="J2721"/>
      <c r="K2721"/>
      <c r="L2721"/>
      <c r="M2721"/>
      <c r="N2721"/>
      <c r="O2721"/>
      <c r="P2721"/>
      <c r="Q2721" s="67"/>
      <c r="R2721"/>
      <c r="T2721"/>
      <c r="U2721" s="44"/>
      <c r="V2721"/>
      <c r="W2721"/>
      <c r="X2721"/>
      <c r="Y2721"/>
      <c r="Z2721"/>
      <c r="AA2721"/>
      <c r="AB2721"/>
      <c r="AC2721"/>
      <c r="AD2721"/>
      <c r="AE2721"/>
      <c r="AF2721"/>
      <c r="AG2721"/>
      <c r="AH2721"/>
      <c r="AI2721"/>
      <c r="AJ2721"/>
      <c r="AK2721"/>
      <c r="AL2721"/>
      <c r="AM2721"/>
      <c r="AN2721"/>
      <c r="AO2721" s="44"/>
      <c r="AP2721"/>
      <c r="AR2721"/>
      <c r="AS2721"/>
      <c r="AT2721" s="50"/>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s="50"/>
      <c r="BX2721" s="72"/>
      <c r="BY2721" s="44"/>
      <c r="BZ2721"/>
      <c r="CA2721"/>
      <c r="CB2721"/>
      <c r="CC2721" s="44"/>
      <c r="CD2721" s="44"/>
      <c r="CE2721" s="44"/>
      <c r="CF2721" s="44"/>
      <c r="CG2721" s="44"/>
      <c r="CH2721"/>
      <c r="CI2721"/>
      <c r="CJ2721"/>
      <c r="CK2721"/>
      <c r="CL2721"/>
      <c r="CM2721"/>
      <c r="CN2721"/>
      <c r="CO2721"/>
      <c r="CP2721"/>
      <c r="CQ2721"/>
      <c r="CR2721"/>
      <c r="CS2721"/>
      <c r="CT2721"/>
      <c r="CU2721"/>
      <c r="CW2721"/>
    </row>
    <row r="2722" spans="1:101" x14ac:dyDescent="0.25">
      <c r="A2722"/>
      <c r="B2722"/>
      <c r="C2722"/>
      <c r="D2722"/>
      <c r="E2722"/>
      <c r="F2722"/>
      <c r="G2722"/>
      <c r="I2722"/>
      <c r="J2722"/>
      <c r="K2722"/>
      <c r="L2722"/>
      <c r="M2722"/>
      <c r="N2722"/>
      <c r="O2722"/>
      <c r="P2722"/>
      <c r="Q2722" s="67"/>
      <c r="R2722"/>
      <c r="T2722"/>
      <c r="U2722" s="44"/>
      <c r="V2722"/>
      <c r="W2722"/>
      <c r="X2722"/>
      <c r="Y2722"/>
      <c r="Z2722"/>
      <c r="AA2722"/>
      <c r="AB2722"/>
      <c r="AC2722"/>
      <c r="AD2722"/>
      <c r="AE2722"/>
      <c r="AF2722"/>
      <c r="AG2722"/>
      <c r="AH2722"/>
      <c r="AI2722"/>
      <c r="AJ2722"/>
      <c r="AK2722"/>
      <c r="AL2722"/>
      <c r="AM2722"/>
      <c r="AN2722"/>
      <c r="AO2722" s="44"/>
      <c r="AP2722"/>
      <c r="AR2722"/>
      <c r="AS2722"/>
      <c r="AT2722" s="50"/>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s="50"/>
      <c r="BX2722" s="72"/>
      <c r="BY2722" s="44"/>
      <c r="BZ2722"/>
      <c r="CA2722"/>
      <c r="CB2722"/>
      <c r="CC2722" s="44"/>
      <c r="CD2722" s="44"/>
      <c r="CE2722" s="44"/>
      <c r="CF2722" s="44"/>
      <c r="CG2722" s="44"/>
      <c r="CH2722"/>
      <c r="CI2722"/>
      <c r="CJ2722"/>
      <c r="CK2722"/>
      <c r="CL2722"/>
      <c r="CM2722"/>
      <c r="CN2722"/>
      <c r="CO2722"/>
      <c r="CP2722"/>
      <c r="CQ2722"/>
      <c r="CR2722"/>
      <c r="CS2722"/>
      <c r="CT2722"/>
      <c r="CU2722"/>
      <c r="CW2722"/>
    </row>
    <row r="2723" spans="1:101" x14ac:dyDescent="0.25">
      <c r="A2723"/>
      <c r="B2723"/>
      <c r="C2723"/>
      <c r="D2723"/>
      <c r="E2723"/>
      <c r="F2723"/>
      <c r="G2723"/>
      <c r="I2723"/>
      <c r="J2723"/>
      <c r="K2723"/>
      <c r="L2723"/>
      <c r="M2723"/>
      <c r="N2723"/>
      <c r="O2723"/>
      <c r="P2723"/>
      <c r="Q2723" s="67"/>
      <c r="R2723"/>
      <c r="T2723"/>
      <c r="U2723" s="44"/>
      <c r="V2723"/>
      <c r="W2723"/>
      <c r="X2723"/>
      <c r="Y2723"/>
      <c r="Z2723"/>
      <c r="AA2723"/>
      <c r="AB2723"/>
      <c r="AC2723"/>
      <c r="AD2723"/>
      <c r="AE2723"/>
      <c r="AF2723"/>
      <c r="AG2723"/>
      <c r="AH2723"/>
      <c r="AI2723"/>
      <c r="AJ2723"/>
      <c r="AK2723"/>
      <c r="AL2723"/>
      <c r="AM2723"/>
      <c r="AN2723"/>
      <c r="AO2723" s="44"/>
      <c r="AP2723"/>
      <c r="AR2723"/>
      <c r="AS2723"/>
      <c r="AT2723" s="50"/>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s="50"/>
      <c r="BX2723" s="72"/>
      <c r="BY2723" s="44"/>
      <c r="BZ2723"/>
      <c r="CA2723"/>
      <c r="CB2723"/>
      <c r="CC2723" s="44"/>
      <c r="CD2723" s="44"/>
      <c r="CE2723" s="44"/>
      <c r="CF2723" s="44"/>
      <c r="CG2723" s="44"/>
      <c r="CH2723"/>
      <c r="CI2723"/>
      <c r="CJ2723"/>
      <c r="CK2723"/>
      <c r="CL2723"/>
      <c r="CM2723"/>
      <c r="CN2723"/>
      <c r="CO2723"/>
      <c r="CP2723"/>
      <c r="CQ2723"/>
      <c r="CR2723"/>
      <c r="CS2723"/>
      <c r="CT2723"/>
      <c r="CU2723"/>
      <c r="CW2723"/>
    </row>
    <row r="2724" spans="1:101" x14ac:dyDescent="0.25">
      <c r="A2724"/>
      <c r="B2724"/>
      <c r="C2724"/>
      <c r="D2724"/>
      <c r="E2724"/>
      <c r="F2724"/>
      <c r="G2724"/>
      <c r="I2724"/>
      <c r="J2724"/>
      <c r="K2724"/>
      <c r="L2724"/>
      <c r="M2724"/>
      <c r="N2724"/>
      <c r="O2724"/>
      <c r="P2724"/>
      <c r="Q2724" s="67"/>
      <c r="R2724"/>
      <c r="T2724"/>
      <c r="U2724" s="44"/>
      <c r="V2724"/>
      <c r="W2724"/>
      <c r="X2724"/>
      <c r="Y2724"/>
      <c r="Z2724"/>
      <c r="AA2724"/>
      <c r="AB2724"/>
      <c r="AC2724"/>
      <c r="AD2724"/>
      <c r="AE2724"/>
      <c r="AF2724"/>
      <c r="AG2724"/>
      <c r="AH2724"/>
      <c r="AI2724"/>
      <c r="AJ2724"/>
      <c r="AK2724"/>
      <c r="AL2724"/>
      <c r="AM2724"/>
      <c r="AN2724"/>
      <c r="AO2724" s="44"/>
      <c r="AP2724"/>
      <c r="AR2724"/>
      <c r="AS2724"/>
      <c r="AT2724" s="50"/>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s="50"/>
      <c r="BX2724" s="72"/>
      <c r="BY2724" s="44"/>
      <c r="BZ2724"/>
      <c r="CA2724"/>
      <c r="CB2724"/>
      <c r="CC2724" s="44"/>
      <c r="CD2724" s="44"/>
      <c r="CE2724" s="44"/>
      <c r="CF2724" s="44"/>
      <c r="CG2724" s="44"/>
      <c r="CH2724"/>
      <c r="CI2724"/>
      <c r="CJ2724"/>
      <c r="CK2724"/>
      <c r="CL2724"/>
      <c r="CM2724"/>
      <c r="CN2724"/>
      <c r="CO2724"/>
      <c r="CP2724"/>
      <c r="CQ2724"/>
      <c r="CR2724"/>
      <c r="CS2724"/>
      <c r="CT2724"/>
      <c r="CU2724"/>
      <c r="CW2724"/>
    </row>
    <row r="2725" spans="1:101" x14ac:dyDescent="0.25">
      <c r="A2725"/>
      <c r="B2725"/>
      <c r="C2725"/>
      <c r="D2725"/>
      <c r="E2725"/>
      <c r="F2725"/>
      <c r="G2725"/>
      <c r="I2725"/>
      <c r="J2725"/>
      <c r="K2725"/>
      <c r="L2725"/>
      <c r="M2725"/>
      <c r="N2725"/>
      <c r="O2725"/>
      <c r="P2725"/>
      <c r="Q2725" s="67"/>
      <c r="R2725"/>
      <c r="T2725"/>
      <c r="U2725" s="44"/>
      <c r="V2725"/>
      <c r="W2725"/>
      <c r="X2725"/>
      <c r="Y2725"/>
      <c r="Z2725"/>
      <c r="AA2725"/>
      <c r="AB2725"/>
      <c r="AC2725"/>
      <c r="AD2725"/>
      <c r="AE2725"/>
      <c r="AF2725"/>
      <c r="AG2725"/>
      <c r="AH2725"/>
      <c r="AI2725"/>
      <c r="AJ2725"/>
      <c r="AK2725"/>
      <c r="AL2725"/>
      <c r="AM2725"/>
      <c r="AN2725"/>
      <c r="AO2725" s="44"/>
      <c r="AP2725"/>
      <c r="AR2725"/>
      <c r="AS2725"/>
      <c r="AT2725" s="50"/>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s="50"/>
      <c r="BX2725" s="72"/>
      <c r="BY2725" s="44"/>
      <c r="BZ2725"/>
      <c r="CA2725"/>
      <c r="CB2725"/>
      <c r="CC2725" s="44"/>
      <c r="CD2725" s="44"/>
      <c r="CE2725" s="44"/>
      <c r="CF2725" s="44"/>
      <c r="CG2725" s="44"/>
      <c r="CH2725"/>
      <c r="CI2725"/>
      <c r="CJ2725"/>
      <c r="CK2725"/>
      <c r="CL2725"/>
      <c r="CM2725"/>
      <c r="CN2725"/>
      <c r="CO2725"/>
      <c r="CP2725"/>
      <c r="CQ2725"/>
      <c r="CR2725"/>
      <c r="CS2725"/>
      <c r="CT2725"/>
      <c r="CU2725"/>
      <c r="CW2725"/>
    </row>
    <row r="2726" spans="1:101" x14ac:dyDescent="0.25">
      <c r="A2726"/>
      <c r="B2726"/>
      <c r="C2726"/>
      <c r="D2726"/>
      <c r="E2726"/>
      <c r="F2726"/>
      <c r="G2726"/>
      <c r="I2726"/>
      <c r="J2726"/>
      <c r="K2726"/>
      <c r="L2726"/>
      <c r="M2726"/>
      <c r="N2726"/>
      <c r="O2726"/>
      <c r="P2726"/>
      <c r="Q2726" s="67"/>
      <c r="R2726"/>
      <c r="T2726"/>
      <c r="U2726" s="44"/>
      <c r="V2726"/>
      <c r="W2726"/>
      <c r="X2726"/>
      <c r="Y2726"/>
      <c r="Z2726"/>
      <c r="AA2726"/>
      <c r="AB2726"/>
      <c r="AC2726"/>
      <c r="AD2726"/>
      <c r="AE2726"/>
      <c r="AF2726"/>
      <c r="AG2726"/>
      <c r="AH2726"/>
      <c r="AI2726"/>
      <c r="AJ2726"/>
      <c r="AK2726"/>
      <c r="AL2726"/>
      <c r="AM2726"/>
      <c r="AN2726"/>
      <c r="AO2726" s="44"/>
      <c r="AP2726"/>
      <c r="AR2726"/>
      <c r="AS2726"/>
      <c r="AT2726" s="50"/>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s="50"/>
      <c r="BX2726" s="72"/>
      <c r="BY2726" s="44"/>
      <c r="BZ2726"/>
      <c r="CA2726"/>
      <c r="CB2726"/>
      <c r="CC2726" s="44"/>
      <c r="CD2726" s="44"/>
      <c r="CE2726" s="44"/>
      <c r="CF2726" s="44"/>
      <c r="CG2726" s="44"/>
      <c r="CH2726"/>
      <c r="CI2726"/>
      <c r="CJ2726"/>
      <c r="CK2726"/>
      <c r="CL2726"/>
      <c r="CM2726"/>
      <c r="CN2726"/>
      <c r="CO2726"/>
      <c r="CP2726"/>
      <c r="CQ2726"/>
      <c r="CR2726"/>
      <c r="CS2726"/>
      <c r="CT2726"/>
      <c r="CU2726"/>
      <c r="CW2726"/>
    </row>
    <row r="2727" spans="1:101" x14ac:dyDescent="0.25">
      <c r="A2727"/>
      <c r="B2727"/>
      <c r="C2727"/>
      <c r="D2727"/>
      <c r="E2727"/>
      <c r="F2727"/>
      <c r="G2727"/>
      <c r="I2727"/>
      <c r="J2727"/>
      <c r="K2727"/>
      <c r="L2727"/>
      <c r="M2727"/>
      <c r="N2727"/>
      <c r="O2727"/>
      <c r="P2727"/>
      <c r="Q2727" s="67"/>
      <c r="R2727"/>
      <c r="T2727"/>
      <c r="U2727" s="44"/>
      <c r="V2727"/>
      <c r="W2727"/>
      <c r="X2727"/>
      <c r="Y2727"/>
      <c r="Z2727"/>
      <c r="AA2727"/>
      <c r="AB2727"/>
      <c r="AC2727"/>
      <c r="AD2727"/>
      <c r="AE2727"/>
      <c r="AF2727"/>
      <c r="AG2727"/>
      <c r="AH2727"/>
      <c r="AI2727"/>
      <c r="AJ2727"/>
      <c r="AK2727"/>
      <c r="AL2727"/>
      <c r="AM2727"/>
      <c r="AN2727"/>
      <c r="AO2727" s="44"/>
      <c r="AP2727"/>
      <c r="AR2727"/>
      <c r="AS2727"/>
      <c r="AT2727" s="50"/>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s="50"/>
      <c r="BX2727" s="72"/>
      <c r="BY2727" s="44"/>
      <c r="BZ2727"/>
      <c r="CA2727"/>
      <c r="CB2727"/>
      <c r="CC2727" s="44"/>
      <c r="CD2727" s="44"/>
      <c r="CE2727" s="44"/>
      <c r="CF2727" s="44"/>
      <c r="CG2727" s="44"/>
      <c r="CH2727"/>
      <c r="CI2727"/>
      <c r="CJ2727"/>
      <c r="CK2727"/>
      <c r="CL2727"/>
      <c r="CM2727"/>
      <c r="CN2727"/>
      <c r="CO2727"/>
      <c r="CP2727"/>
      <c r="CQ2727"/>
      <c r="CR2727"/>
      <c r="CS2727"/>
      <c r="CT2727"/>
      <c r="CU2727"/>
      <c r="CW2727"/>
    </row>
    <row r="2728" spans="1:101" x14ac:dyDescent="0.25">
      <c r="A2728"/>
      <c r="B2728"/>
      <c r="C2728"/>
      <c r="D2728"/>
      <c r="E2728"/>
      <c r="F2728"/>
      <c r="G2728"/>
      <c r="I2728"/>
      <c r="J2728"/>
      <c r="K2728"/>
      <c r="L2728"/>
      <c r="M2728"/>
      <c r="N2728"/>
      <c r="O2728"/>
      <c r="P2728"/>
      <c r="Q2728" s="67"/>
      <c r="R2728"/>
      <c r="T2728"/>
      <c r="U2728" s="44"/>
      <c r="V2728"/>
      <c r="W2728"/>
      <c r="X2728"/>
      <c r="Y2728"/>
      <c r="Z2728"/>
      <c r="AA2728"/>
      <c r="AB2728"/>
      <c r="AC2728"/>
      <c r="AD2728"/>
      <c r="AE2728"/>
      <c r="AF2728"/>
      <c r="AG2728"/>
      <c r="AH2728"/>
      <c r="AI2728"/>
      <c r="AJ2728"/>
      <c r="AK2728"/>
      <c r="AL2728"/>
      <c r="AM2728"/>
      <c r="AN2728"/>
      <c r="AO2728" s="44"/>
      <c r="AP2728"/>
      <c r="AR2728"/>
      <c r="AS2728"/>
      <c r="AT2728" s="50"/>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s="50"/>
      <c r="BX2728" s="72"/>
      <c r="BY2728" s="44"/>
      <c r="BZ2728"/>
      <c r="CA2728"/>
      <c r="CB2728"/>
      <c r="CC2728" s="44"/>
      <c r="CD2728" s="44"/>
      <c r="CE2728" s="44"/>
      <c r="CF2728" s="44"/>
      <c r="CG2728" s="44"/>
      <c r="CH2728"/>
      <c r="CI2728"/>
      <c r="CJ2728"/>
      <c r="CK2728"/>
      <c r="CL2728"/>
      <c r="CM2728"/>
      <c r="CN2728"/>
      <c r="CO2728"/>
      <c r="CP2728"/>
      <c r="CQ2728"/>
      <c r="CR2728"/>
      <c r="CS2728"/>
      <c r="CT2728"/>
      <c r="CU2728"/>
      <c r="CW2728"/>
    </row>
    <row r="2729" spans="1:101" x14ac:dyDescent="0.25">
      <c r="A2729"/>
      <c r="B2729"/>
      <c r="C2729"/>
      <c r="D2729"/>
      <c r="E2729"/>
      <c r="F2729"/>
      <c r="G2729"/>
      <c r="I2729"/>
      <c r="J2729"/>
      <c r="K2729"/>
      <c r="L2729"/>
      <c r="M2729"/>
      <c r="N2729"/>
      <c r="O2729"/>
      <c r="P2729"/>
      <c r="Q2729" s="67"/>
      <c r="R2729"/>
      <c r="T2729"/>
      <c r="U2729" s="44"/>
      <c r="V2729"/>
      <c r="W2729"/>
      <c r="X2729"/>
      <c r="Y2729"/>
      <c r="Z2729"/>
      <c r="AA2729"/>
      <c r="AB2729"/>
      <c r="AC2729"/>
      <c r="AD2729"/>
      <c r="AE2729"/>
      <c r="AF2729"/>
      <c r="AG2729"/>
      <c r="AH2729"/>
      <c r="AI2729"/>
      <c r="AJ2729"/>
      <c r="AK2729"/>
      <c r="AL2729"/>
      <c r="AM2729"/>
      <c r="AN2729"/>
      <c r="AO2729" s="44"/>
      <c r="AP2729"/>
      <c r="AR2729"/>
      <c r="AS2729"/>
      <c r="AT2729" s="50"/>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s="50"/>
      <c r="BX2729" s="72"/>
      <c r="BY2729" s="44"/>
      <c r="BZ2729"/>
      <c r="CA2729"/>
      <c r="CB2729"/>
      <c r="CC2729" s="44"/>
      <c r="CD2729" s="44"/>
      <c r="CE2729" s="44"/>
      <c r="CF2729" s="44"/>
      <c r="CG2729" s="44"/>
      <c r="CH2729"/>
      <c r="CI2729"/>
      <c r="CJ2729"/>
      <c r="CK2729"/>
      <c r="CL2729"/>
      <c r="CM2729"/>
      <c r="CN2729"/>
      <c r="CO2729"/>
      <c r="CP2729"/>
      <c r="CQ2729"/>
      <c r="CR2729"/>
      <c r="CS2729"/>
      <c r="CT2729"/>
      <c r="CU2729"/>
      <c r="CW2729"/>
    </row>
    <row r="2730" spans="1:101" x14ac:dyDescent="0.25">
      <c r="A2730"/>
      <c r="B2730"/>
      <c r="C2730"/>
      <c r="D2730"/>
      <c r="E2730"/>
      <c r="F2730"/>
      <c r="G2730"/>
      <c r="I2730"/>
      <c r="J2730"/>
      <c r="K2730"/>
      <c r="L2730"/>
      <c r="M2730"/>
      <c r="N2730"/>
      <c r="O2730"/>
      <c r="P2730"/>
      <c r="Q2730" s="67"/>
      <c r="R2730"/>
      <c r="T2730"/>
      <c r="U2730" s="44"/>
      <c r="V2730"/>
      <c r="W2730"/>
      <c r="X2730"/>
      <c r="Y2730"/>
      <c r="Z2730"/>
      <c r="AA2730"/>
      <c r="AB2730"/>
      <c r="AC2730"/>
      <c r="AD2730"/>
      <c r="AE2730"/>
      <c r="AF2730"/>
      <c r="AG2730"/>
      <c r="AH2730"/>
      <c r="AI2730"/>
      <c r="AJ2730"/>
      <c r="AK2730"/>
      <c r="AL2730"/>
      <c r="AM2730"/>
      <c r="AN2730"/>
      <c r="AO2730" s="44"/>
      <c r="AP2730"/>
      <c r="AR2730"/>
      <c r="AS2730"/>
      <c r="AT2730" s="5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s="50"/>
      <c r="BX2730" s="72"/>
      <c r="BY2730" s="44"/>
      <c r="BZ2730"/>
      <c r="CA2730"/>
      <c r="CB2730"/>
      <c r="CC2730" s="44"/>
      <c r="CD2730" s="44"/>
      <c r="CE2730" s="44"/>
      <c r="CF2730" s="44"/>
      <c r="CG2730" s="44"/>
      <c r="CH2730"/>
      <c r="CI2730"/>
      <c r="CJ2730"/>
      <c r="CK2730"/>
      <c r="CL2730"/>
      <c r="CM2730"/>
      <c r="CN2730"/>
      <c r="CO2730"/>
      <c r="CP2730"/>
      <c r="CQ2730"/>
      <c r="CR2730"/>
      <c r="CS2730"/>
      <c r="CT2730"/>
      <c r="CU2730"/>
      <c r="CW2730"/>
    </row>
    <row r="2731" spans="1:101" x14ac:dyDescent="0.25">
      <c r="A2731"/>
      <c r="B2731"/>
      <c r="C2731"/>
      <c r="D2731"/>
      <c r="E2731"/>
      <c r="F2731"/>
      <c r="G2731"/>
      <c r="I2731"/>
      <c r="J2731"/>
      <c r="K2731"/>
      <c r="L2731"/>
      <c r="M2731"/>
      <c r="N2731"/>
      <c r="O2731"/>
      <c r="P2731"/>
      <c r="Q2731" s="67"/>
      <c r="R2731"/>
      <c r="T2731"/>
      <c r="U2731" s="44"/>
      <c r="V2731"/>
      <c r="W2731"/>
      <c r="X2731"/>
      <c r="Y2731"/>
      <c r="Z2731"/>
      <c r="AA2731"/>
      <c r="AB2731"/>
      <c r="AC2731"/>
      <c r="AD2731"/>
      <c r="AE2731"/>
      <c r="AF2731"/>
      <c r="AG2731"/>
      <c r="AH2731"/>
      <c r="AI2731"/>
      <c r="AJ2731"/>
      <c r="AK2731"/>
      <c r="AL2731"/>
      <c r="AM2731"/>
      <c r="AN2731"/>
      <c r="AO2731" s="44"/>
      <c r="AP2731"/>
      <c r="AR2731"/>
      <c r="AS2731"/>
      <c r="AT2731" s="50"/>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s="50"/>
      <c r="BX2731" s="72"/>
      <c r="BY2731" s="44"/>
      <c r="BZ2731"/>
      <c r="CA2731"/>
      <c r="CB2731"/>
      <c r="CC2731" s="44"/>
      <c r="CD2731" s="44"/>
      <c r="CE2731" s="44"/>
      <c r="CF2731" s="44"/>
      <c r="CG2731" s="44"/>
      <c r="CH2731"/>
      <c r="CI2731"/>
      <c r="CJ2731"/>
      <c r="CK2731"/>
      <c r="CL2731"/>
      <c r="CM2731"/>
      <c r="CN2731"/>
      <c r="CO2731"/>
      <c r="CP2731"/>
      <c r="CQ2731"/>
      <c r="CR2731"/>
      <c r="CS2731"/>
      <c r="CT2731"/>
      <c r="CU2731"/>
      <c r="CW2731"/>
    </row>
    <row r="2732" spans="1:101" x14ac:dyDescent="0.25">
      <c r="A2732"/>
      <c r="B2732"/>
      <c r="C2732"/>
      <c r="D2732"/>
      <c r="E2732"/>
      <c r="F2732"/>
      <c r="G2732"/>
      <c r="I2732"/>
      <c r="J2732"/>
      <c r="K2732"/>
      <c r="L2732"/>
      <c r="M2732"/>
      <c r="N2732"/>
      <c r="O2732"/>
      <c r="P2732"/>
      <c r="Q2732" s="67"/>
      <c r="R2732"/>
      <c r="T2732"/>
      <c r="U2732" s="44"/>
      <c r="V2732"/>
      <c r="W2732"/>
      <c r="X2732"/>
      <c r="Y2732"/>
      <c r="Z2732"/>
      <c r="AA2732"/>
      <c r="AB2732"/>
      <c r="AC2732"/>
      <c r="AD2732"/>
      <c r="AE2732"/>
      <c r="AF2732"/>
      <c r="AG2732"/>
      <c r="AH2732"/>
      <c r="AI2732"/>
      <c r="AJ2732"/>
      <c r="AK2732"/>
      <c r="AL2732"/>
      <c r="AM2732"/>
      <c r="AN2732"/>
      <c r="AO2732" s="44"/>
      <c r="AP2732"/>
      <c r="AR2732"/>
      <c r="AS2732"/>
      <c r="AT2732" s="50"/>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s="50"/>
      <c r="BX2732" s="72"/>
      <c r="BY2732" s="44"/>
      <c r="BZ2732"/>
      <c r="CA2732"/>
      <c r="CB2732"/>
      <c r="CC2732" s="44"/>
      <c r="CD2732" s="44"/>
      <c r="CE2732" s="44"/>
      <c r="CF2732" s="44"/>
      <c r="CG2732" s="44"/>
      <c r="CH2732"/>
      <c r="CI2732"/>
      <c r="CJ2732"/>
      <c r="CK2732"/>
      <c r="CL2732"/>
      <c r="CM2732"/>
      <c r="CN2732"/>
      <c r="CO2732"/>
      <c r="CP2732"/>
      <c r="CQ2732"/>
      <c r="CR2732"/>
      <c r="CS2732"/>
      <c r="CT2732"/>
      <c r="CU2732"/>
      <c r="CW2732"/>
    </row>
    <row r="2733" spans="1:101" x14ac:dyDescent="0.25">
      <c r="A2733"/>
      <c r="B2733"/>
      <c r="C2733"/>
      <c r="D2733"/>
      <c r="E2733"/>
      <c r="F2733"/>
      <c r="G2733"/>
      <c r="I2733"/>
      <c r="J2733"/>
      <c r="K2733"/>
      <c r="L2733"/>
      <c r="M2733"/>
      <c r="N2733"/>
      <c r="O2733"/>
      <c r="P2733"/>
      <c r="Q2733" s="67"/>
      <c r="R2733"/>
      <c r="T2733"/>
      <c r="U2733" s="44"/>
      <c r="V2733"/>
      <c r="W2733"/>
      <c r="X2733"/>
      <c r="Y2733"/>
      <c r="Z2733"/>
      <c r="AA2733"/>
      <c r="AB2733"/>
      <c r="AC2733"/>
      <c r="AD2733"/>
      <c r="AE2733"/>
      <c r="AF2733"/>
      <c r="AG2733"/>
      <c r="AH2733"/>
      <c r="AI2733"/>
      <c r="AJ2733"/>
      <c r="AK2733"/>
      <c r="AL2733"/>
      <c r="AM2733"/>
      <c r="AN2733"/>
      <c r="AO2733" s="44"/>
      <c r="AP2733"/>
      <c r="AR2733"/>
      <c r="AS2733"/>
      <c r="AT2733" s="50"/>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s="50"/>
      <c r="BX2733" s="72"/>
      <c r="BY2733" s="44"/>
      <c r="BZ2733"/>
      <c r="CA2733"/>
      <c r="CB2733"/>
      <c r="CC2733" s="44"/>
      <c r="CD2733" s="44"/>
      <c r="CE2733" s="44"/>
      <c r="CF2733" s="44"/>
      <c r="CG2733" s="44"/>
      <c r="CH2733"/>
      <c r="CI2733"/>
      <c r="CJ2733"/>
      <c r="CK2733"/>
      <c r="CL2733"/>
      <c r="CM2733"/>
      <c r="CN2733"/>
      <c r="CO2733"/>
      <c r="CP2733"/>
      <c r="CQ2733"/>
      <c r="CR2733"/>
      <c r="CS2733"/>
      <c r="CT2733"/>
      <c r="CU2733"/>
      <c r="CW2733"/>
    </row>
    <row r="2734" spans="1:101" x14ac:dyDescent="0.25">
      <c r="A2734"/>
      <c r="B2734"/>
      <c r="C2734"/>
      <c r="D2734"/>
      <c r="E2734"/>
      <c r="F2734"/>
      <c r="G2734"/>
      <c r="I2734"/>
      <c r="J2734"/>
      <c r="K2734"/>
      <c r="L2734"/>
      <c r="M2734"/>
      <c r="N2734"/>
      <c r="O2734"/>
      <c r="P2734"/>
      <c r="Q2734" s="67"/>
      <c r="R2734"/>
      <c r="T2734"/>
      <c r="U2734" s="44"/>
      <c r="V2734"/>
      <c r="W2734"/>
      <c r="X2734"/>
      <c r="Y2734"/>
      <c r="Z2734"/>
      <c r="AA2734"/>
      <c r="AB2734"/>
      <c r="AC2734"/>
      <c r="AD2734"/>
      <c r="AE2734"/>
      <c r="AF2734"/>
      <c r="AG2734"/>
      <c r="AH2734"/>
      <c r="AI2734"/>
      <c r="AJ2734"/>
      <c r="AK2734"/>
      <c r="AL2734"/>
      <c r="AM2734"/>
      <c r="AN2734"/>
      <c r="AO2734" s="44"/>
      <c r="AP2734"/>
      <c r="AR2734"/>
      <c r="AS2734"/>
      <c r="AT2734" s="50"/>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s="50"/>
      <c r="BX2734" s="72"/>
      <c r="BY2734" s="44"/>
      <c r="BZ2734"/>
      <c r="CA2734"/>
      <c r="CB2734"/>
      <c r="CC2734" s="44"/>
      <c r="CD2734" s="44"/>
      <c r="CE2734" s="44"/>
      <c r="CF2734" s="44"/>
      <c r="CG2734" s="44"/>
      <c r="CH2734"/>
      <c r="CI2734"/>
      <c r="CJ2734"/>
      <c r="CK2734"/>
      <c r="CL2734"/>
      <c r="CM2734"/>
      <c r="CN2734"/>
      <c r="CO2734"/>
      <c r="CP2734"/>
      <c r="CQ2734"/>
      <c r="CR2734"/>
      <c r="CS2734"/>
      <c r="CT2734"/>
      <c r="CU2734"/>
      <c r="CW2734"/>
    </row>
    <row r="2735" spans="1:101" x14ac:dyDescent="0.25">
      <c r="A2735"/>
      <c r="B2735"/>
      <c r="C2735"/>
      <c r="D2735"/>
      <c r="E2735"/>
      <c r="F2735"/>
      <c r="G2735"/>
      <c r="I2735"/>
      <c r="J2735"/>
      <c r="K2735"/>
      <c r="L2735"/>
      <c r="M2735"/>
      <c r="N2735"/>
      <c r="O2735"/>
      <c r="P2735"/>
      <c r="Q2735" s="67"/>
      <c r="R2735"/>
      <c r="T2735"/>
      <c r="U2735" s="44"/>
      <c r="V2735"/>
      <c r="W2735"/>
      <c r="X2735"/>
      <c r="Y2735"/>
      <c r="Z2735"/>
      <c r="AA2735"/>
      <c r="AB2735"/>
      <c r="AC2735"/>
      <c r="AD2735"/>
      <c r="AE2735"/>
      <c r="AF2735"/>
      <c r="AG2735"/>
      <c r="AH2735"/>
      <c r="AI2735"/>
      <c r="AJ2735"/>
      <c r="AK2735"/>
      <c r="AL2735"/>
      <c r="AM2735"/>
      <c r="AN2735"/>
      <c r="AO2735" s="44"/>
      <c r="AP2735"/>
      <c r="AR2735"/>
      <c r="AS2735"/>
      <c r="AT2735" s="50"/>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s="50"/>
      <c r="BX2735" s="72"/>
      <c r="BY2735" s="44"/>
      <c r="BZ2735"/>
      <c r="CA2735"/>
      <c r="CB2735"/>
      <c r="CC2735" s="44"/>
      <c r="CD2735" s="44"/>
      <c r="CE2735" s="44"/>
      <c r="CF2735" s="44"/>
      <c r="CG2735" s="44"/>
      <c r="CH2735"/>
      <c r="CI2735"/>
      <c r="CJ2735"/>
      <c r="CK2735"/>
      <c r="CL2735"/>
      <c r="CM2735"/>
      <c r="CN2735"/>
      <c r="CO2735"/>
      <c r="CP2735"/>
      <c r="CQ2735"/>
      <c r="CR2735"/>
      <c r="CS2735"/>
      <c r="CT2735"/>
      <c r="CU2735"/>
      <c r="CW2735"/>
    </row>
    <row r="2736" spans="1:101" x14ac:dyDescent="0.25">
      <c r="A2736"/>
      <c r="B2736"/>
      <c r="C2736"/>
      <c r="D2736"/>
      <c r="E2736"/>
      <c r="F2736"/>
      <c r="G2736"/>
      <c r="I2736"/>
      <c r="J2736"/>
      <c r="K2736"/>
      <c r="L2736"/>
      <c r="M2736"/>
      <c r="N2736"/>
      <c r="O2736"/>
      <c r="P2736"/>
      <c r="Q2736" s="67"/>
      <c r="R2736"/>
      <c r="T2736"/>
      <c r="U2736" s="44"/>
      <c r="V2736"/>
      <c r="W2736"/>
      <c r="X2736"/>
      <c r="Y2736"/>
      <c r="Z2736"/>
      <c r="AA2736"/>
      <c r="AB2736"/>
      <c r="AC2736"/>
      <c r="AD2736"/>
      <c r="AE2736"/>
      <c r="AF2736"/>
      <c r="AG2736"/>
      <c r="AH2736"/>
      <c r="AI2736"/>
      <c r="AJ2736"/>
      <c r="AK2736"/>
      <c r="AL2736"/>
      <c r="AM2736"/>
      <c r="AN2736"/>
      <c r="AO2736" s="44"/>
      <c r="AP2736"/>
      <c r="AR2736"/>
      <c r="AS2736"/>
      <c r="AT2736" s="50"/>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s="50"/>
      <c r="BX2736" s="72"/>
      <c r="BY2736" s="44"/>
      <c r="BZ2736"/>
      <c r="CA2736"/>
      <c r="CB2736"/>
      <c r="CC2736" s="44"/>
      <c r="CD2736" s="44"/>
      <c r="CE2736" s="44"/>
      <c r="CF2736" s="44"/>
      <c r="CG2736" s="44"/>
      <c r="CH2736"/>
      <c r="CI2736"/>
      <c r="CJ2736"/>
      <c r="CK2736"/>
      <c r="CL2736"/>
      <c r="CM2736"/>
      <c r="CN2736"/>
      <c r="CO2736"/>
      <c r="CP2736"/>
      <c r="CQ2736"/>
      <c r="CR2736"/>
      <c r="CS2736"/>
      <c r="CT2736"/>
      <c r="CU2736"/>
      <c r="CW2736"/>
    </row>
    <row r="2737" spans="1:101" x14ac:dyDescent="0.25">
      <c r="A2737"/>
      <c r="B2737"/>
      <c r="C2737"/>
      <c r="D2737"/>
      <c r="E2737"/>
      <c r="F2737"/>
      <c r="G2737"/>
      <c r="I2737"/>
      <c r="J2737"/>
      <c r="K2737"/>
      <c r="L2737"/>
      <c r="M2737"/>
      <c r="N2737"/>
      <c r="O2737"/>
      <c r="P2737"/>
      <c r="Q2737" s="67"/>
      <c r="R2737"/>
      <c r="T2737"/>
      <c r="U2737" s="44"/>
      <c r="V2737"/>
      <c r="W2737"/>
      <c r="X2737"/>
      <c r="Y2737"/>
      <c r="Z2737"/>
      <c r="AA2737"/>
      <c r="AB2737"/>
      <c r="AC2737"/>
      <c r="AD2737"/>
      <c r="AE2737"/>
      <c r="AF2737"/>
      <c r="AG2737"/>
      <c r="AH2737"/>
      <c r="AI2737"/>
      <c r="AJ2737"/>
      <c r="AK2737"/>
      <c r="AL2737"/>
      <c r="AM2737"/>
      <c r="AN2737"/>
      <c r="AO2737" s="44"/>
      <c r="AP2737"/>
      <c r="AR2737"/>
      <c r="AS2737"/>
      <c r="AT2737" s="50"/>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s="50"/>
      <c r="BX2737" s="72"/>
      <c r="BY2737" s="44"/>
      <c r="BZ2737"/>
      <c r="CA2737"/>
      <c r="CB2737"/>
      <c r="CC2737" s="44"/>
      <c r="CD2737" s="44"/>
      <c r="CE2737" s="44"/>
      <c r="CF2737" s="44"/>
      <c r="CG2737" s="44"/>
      <c r="CH2737"/>
      <c r="CI2737"/>
      <c r="CJ2737"/>
      <c r="CK2737"/>
      <c r="CL2737"/>
      <c r="CM2737"/>
      <c r="CN2737"/>
      <c r="CO2737"/>
      <c r="CP2737"/>
      <c r="CQ2737"/>
      <c r="CR2737"/>
      <c r="CS2737"/>
      <c r="CT2737"/>
      <c r="CU2737"/>
      <c r="CW2737"/>
    </row>
    <row r="2738" spans="1:101" x14ac:dyDescent="0.25">
      <c r="A2738"/>
      <c r="B2738"/>
      <c r="C2738"/>
      <c r="D2738"/>
      <c r="E2738"/>
      <c r="F2738"/>
      <c r="G2738"/>
      <c r="I2738"/>
      <c r="J2738"/>
      <c r="K2738"/>
      <c r="L2738"/>
      <c r="M2738"/>
      <c r="N2738"/>
      <c r="O2738"/>
      <c r="P2738"/>
      <c r="Q2738" s="67"/>
      <c r="R2738"/>
      <c r="T2738"/>
      <c r="U2738" s="44"/>
      <c r="V2738"/>
      <c r="W2738"/>
      <c r="X2738"/>
      <c r="Y2738"/>
      <c r="Z2738"/>
      <c r="AA2738"/>
      <c r="AB2738"/>
      <c r="AC2738"/>
      <c r="AD2738"/>
      <c r="AE2738"/>
      <c r="AF2738"/>
      <c r="AG2738"/>
      <c r="AH2738"/>
      <c r="AI2738"/>
      <c r="AJ2738"/>
      <c r="AK2738"/>
      <c r="AL2738"/>
      <c r="AM2738"/>
      <c r="AN2738"/>
      <c r="AO2738" s="44"/>
      <c r="AP2738"/>
      <c r="AR2738"/>
      <c r="AS2738"/>
      <c r="AT2738" s="50"/>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s="50"/>
      <c r="BX2738" s="72"/>
      <c r="BY2738" s="44"/>
      <c r="BZ2738"/>
      <c r="CA2738"/>
      <c r="CB2738"/>
      <c r="CC2738" s="44"/>
      <c r="CD2738" s="44"/>
      <c r="CE2738" s="44"/>
      <c r="CF2738" s="44"/>
      <c r="CG2738" s="44"/>
      <c r="CH2738"/>
      <c r="CI2738"/>
      <c r="CJ2738"/>
      <c r="CK2738"/>
      <c r="CL2738"/>
      <c r="CM2738"/>
      <c r="CN2738"/>
      <c r="CO2738"/>
      <c r="CP2738"/>
      <c r="CQ2738"/>
      <c r="CR2738"/>
      <c r="CS2738"/>
      <c r="CT2738"/>
      <c r="CU2738"/>
      <c r="CW2738"/>
    </row>
    <row r="2739" spans="1:101" x14ac:dyDescent="0.25">
      <c r="A2739"/>
      <c r="B2739"/>
      <c r="C2739"/>
      <c r="D2739"/>
      <c r="E2739"/>
      <c r="F2739"/>
      <c r="G2739"/>
      <c r="I2739"/>
      <c r="J2739"/>
      <c r="K2739"/>
      <c r="L2739"/>
      <c r="M2739"/>
      <c r="N2739"/>
      <c r="O2739"/>
      <c r="P2739"/>
      <c r="Q2739" s="67"/>
      <c r="R2739"/>
      <c r="T2739"/>
      <c r="U2739" s="44"/>
      <c r="V2739"/>
      <c r="W2739"/>
      <c r="X2739"/>
      <c r="Y2739"/>
      <c r="Z2739"/>
      <c r="AA2739"/>
      <c r="AB2739"/>
      <c r="AC2739"/>
      <c r="AD2739"/>
      <c r="AE2739"/>
      <c r="AF2739"/>
      <c r="AG2739"/>
      <c r="AH2739"/>
      <c r="AI2739"/>
      <c r="AJ2739"/>
      <c r="AK2739"/>
      <c r="AL2739"/>
      <c r="AM2739"/>
      <c r="AN2739"/>
      <c r="AO2739" s="44"/>
      <c r="AP2739"/>
      <c r="AR2739"/>
      <c r="AS2739"/>
      <c r="AT2739" s="50"/>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s="50"/>
      <c r="BX2739" s="72"/>
      <c r="BY2739" s="44"/>
      <c r="BZ2739"/>
      <c r="CA2739"/>
      <c r="CB2739"/>
      <c r="CC2739" s="44"/>
      <c r="CD2739" s="44"/>
      <c r="CE2739" s="44"/>
      <c r="CF2739" s="44"/>
      <c r="CG2739" s="44"/>
      <c r="CH2739"/>
      <c r="CI2739"/>
      <c r="CJ2739"/>
      <c r="CK2739"/>
      <c r="CL2739"/>
      <c r="CM2739"/>
      <c r="CN2739"/>
      <c r="CO2739"/>
      <c r="CP2739"/>
      <c r="CQ2739"/>
      <c r="CR2739"/>
      <c r="CS2739"/>
      <c r="CT2739"/>
      <c r="CU2739"/>
      <c r="CW2739"/>
    </row>
    <row r="2740" spans="1:101" x14ac:dyDescent="0.25">
      <c r="A2740"/>
      <c r="B2740"/>
      <c r="C2740"/>
      <c r="D2740"/>
      <c r="E2740"/>
      <c r="F2740"/>
      <c r="G2740"/>
      <c r="I2740"/>
      <c r="J2740"/>
      <c r="K2740"/>
      <c r="L2740"/>
      <c r="M2740"/>
      <c r="N2740"/>
      <c r="O2740"/>
      <c r="P2740"/>
      <c r="Q2740" s="67"/>
      <c r="R2740"/>
      <c r="T2740"/>
      <c r="U2740" s="44"/>
      <c r="V2740"/>
      <c r="W2740"/>
      <c r="X2740"/>
      <c r="Y2740"/>
      <c r="Z2740"/>
      <c r="AA2740"/>
      <c r="AB2740"/>
      <c r="AC2740"/>
      <c r="AD2740"/>
      <c r="AE2740"/>
      <c r="AF2740"/>
      <c r="AG2740"/>
      <c r="AH2740"/>
      <c r="AI2740"/>
      <c r="AJ2740"/>
      <c r="AK2740"/>
      <c r="AL2740"/>
      <c r="AM2740"/>
      <c r="AN2740"/>
      <c r="AO2740" s="44"/>
      <c r="AP2740"/>
      <c r="AR2740"/>
      <c r="AS2740"/>
      <c r="AT2740" s="5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s="50"/>
      <c r="BX2740" s="72"/>
      <c r="BY2740" s="44"/>
      <c r="BZ2740"/>
      <c r="CA2740"/>
      <c r="CB2740"/>
      <c r="CC2740" s="44"/>
      <c r="CD2740" s="44"/>
      <c r="CE2740" s="44"/>
      <c r="CF2740" s="44"/>
      <c r="CG2740" s="44"/>
      <c r="CH2740"/>
      <c r="CI2740"/>
      <c r="CJ2740"/>
      <c r="CK2740"/>
      <c r="CL2740"/>
      <c r="CM2740"/>
      <c r="CN2740"/>
      <c r="CO2740"/>
      <c r="CP2740"/>
      <c r="CQ2740"/>
      <c r="CR2740"/>
      <c r="CS2740"/>
      <c r="CT2740"/>
      <c r="CU2740"/>
      <c r="CW2740"/>
    </row>
    <row r="2741" spans="1:101" x14ac:dyDescent="0.25">
      <c r="A2741"/>
      <c r="B2741"/>
      <c r="C2741"/>
      <c r="D2741"/>
      <c r="E2741"/>
      <c r="F2741"/>
      <c r="G2741"/>
      <c r="I2741"/>
      <c r="J2741"/>
      <c r="K2741"/>
      <c r="L2741"/>
      <c r="M2741"/>
      <c r="N2741"/>
      <c r="O2741"/>
      <c r="P2741"/>
      <c r="Q2741" s="67"/>
      <c r="R2741"/>
      <c r="T2741"/>
      <c r="U2741" s="44"/>
      <c r="V2741"/>
      <c r="W2741"/>
      <c r="X2741"/>
      <c r="Y2741"/>
      <c r="Z2741"/>
      <c r="AA2741"/>
      <c r="AB2741"/>
      <c r="AC2741"/>
      <c r="AD2741"/>
      <c r="AE2741"/>
      <c r="AF2741"/>
      <c r="AG2741"/>
      <c r="AH2741"/>
      <c r="AI2741"/>
      <c r="AJ2741"/>
      <c r="AK2741"/>
      <c r="AL2741"/>
      <c r="AM2741"/>
      <c r="AN2741"/>
      <c r="AO2741" s="44"/>
      <c r="AP2741"/>
      <c r="AR2741"/>
      <c r="AS2741"/>
      <c r="AT2741" s="50"/>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s="50"/>
      <c r="BX2741" s="72"/>
      <c r="BY2741" s="44"/>
      <c r="BZ2741"/>
      <c r="CA2741"/>
      <c r="CB2741"/>
      <c r="CC2741" s="44"/>
      <c r="CD2741" s="44"/>
      <c r="CE2741" s="44"/>
      <c r="CF2741" s="44"/>
      <c r="CG2741" s="44"/>
      <c r="CH2741"/>
      <c r="CI2741"/>
      <c r="CJ2741"/>
      <c r="CK2741"/>
      <c r="CL2741"/>
      <c r="CM2741"/>
      <c r="CN2741"/>
      <c r="CO2741"/>
      <c r="CP2741"/>
      <c r="CQ2741"/>
      <c r="CR2741"/>
      <c r="CS2741"/>
      <c r="CT2741"/>
      <c r="CU2741"/>
      <c r="CW2741"/>
    </row>
    <row r="2742" spans="1:101" x14ac:dyDescent="0.25">
      <c r="A2742"/>
      <c r="B2742"/>
      <c r="C2742"/>
      <c r="D2742"/>
      <c r="E2742"/>
      <c r="F2742"/>
      <c r="G2742"/>
      <c r="I2742"/>
      <c r="J2742"/>
      <c r="K2742"/>
      <c r="L2742"/>
      <c r="M2742"/>
      <c r="N2742"/>
      <c r="O2742"/>
      <c r="P2742"/>
      <c r="Q2742" s="67"/>
      <c r="R2742"/>
      <c r="T2742"/>
      <c r="U2742" s="44"/>
      <c r="V2742"/>
      <c r="W2742"/>
      <c r="X2742"/>
      <c r="Y2742"/>
      <c r="Z2742"/>
      <c r="AA2742"/>
      <c r="AB2742"/>
      <c r="AC2742"/>
      <c r="AD2742"/>
      <c r="AE2742"/>
      <c r="AF2742"/>
      <c r="AG2742"/>
      <c r="AH2742"/>
      <c r="AI2742"/>
      <c r="AJ2742"/>
      <c r="AK2742"/>
      <c r="AL2742"/>
      <c r="AM2742"/>
      <c r="AN2742"/>
      <c r="AO2742" s="44"/>
      <c r="AP2742"/>
      <c r="AR2742"/>
      <c r="AS2742"/>
      <c r="AT2742" s="50"/>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s="50"/>
      <c r="BX2742" s="72"/>
      <c r="BY2742" s="44"/>
      <c r="BZ2742"/>
      <c r="CA2742"/>
      <c r="CB2742"/>
      <c r="CC2742" s="44"/>
      <c r="CD2742" s="44"/>
      <c r="CE2742" s="44"/>
      <c r="CF2742" s="44"/>
      <c r="CG2742" s="44"/>
      <c r="CH2742"/>
      <c r="CI2742"/>
      <c r="CJ2742"/>
      <c r="CK2742"/>
      <c r="CL2742"/>
      <c r="CM2742"/>
      <c r="CN2742"/>
      <c r="CO2742"/>
      <c r="CP2742"/>
      <c r="CQ2742"/>
      <c r="CR2742"/>
      <c r="CS2742"/>
      <c r="CT2742"/>
      <c r="CU2742"/>
      <c r="CW2742"/>
    </row>
    <row r="2743" spans="1:101" x14ac:dyDescent="0.25">
      <c r="A2743"/>
      <c r="B2743"/>
      <c r="C2743"/>
      <c r="D2743"/>
      <c r="E2743"/>
      <c r="F2743"/>
      <c r="G2743"/>
      <c r="I2743"/>
      <c r="J2743"/>
      <c r="K2743"/>
      <c r="L2743"/>
      <c r="M2743"/>
      <c r="N2743"/>
      <c r="O2743"/>
      <c r="P2743"/>
      <c r="Q2743" s="67"/>
      <c r="R2743"/>
      <c r="T2743"/>
      <c r="U2743" s="44"/>
      <c r="V2743"/>
      <c r="W2743"/>
      <c r="X2743"/>
      <c r="Y2743"/>
      <c r="Z2743"/>
      <c r="AA2743"/>
      <c r="AB2743"/>
      <c r="AC2743"/>
      <c r="AD2743"/>
      <c r="AE2743"/>
      <c r="AF2743"/>
      <c r="AG2743"/>
      <c r="AH2743"/>
      <c r="AI2743"/>
      <c r="AJ2743"/>
      <c r="AK2743"/>
      <c r="AL2743"/>
      <c r="AM2743"/>
      <c r="AN2743"/>
      <c r="AO2743" s="44"/>
      <c r="AP2743"/>
      <c r="AR2743"/>
      <c r="AS2743"/>
      <c r="AT2743" s="50"/>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s="50"/>
      <c r="BX2743" s="72"/>
      <c r="BY2743" s="44"/>
      <c r="BZ2743"/>
      <c r="CA2743"/>
      <c r="CB2743"/>
      <c r="CC2743" s="44"/>
      <c r="CD2743" s="44"/>
      <c r="CE2743" s="44"/>
      <c r="CF2743" s="44"/>
      <c r="CG2743" s="44"/>
      <c r="CH2743"/>
      <c r="CI2743"/>
      <c r="CJ2743"/>
      <c r="CK2743"/>
      <c r="CL2743"/>
      <c r="CM2743"/>
      <c r="CN2743"/>
      <c r="CO2743"/>
      <c r="CP2743"/>
      <c r="CQ2743"/>
      <c r="CR2743"/>
      <c r="CS2743"/>
      <c r="CT2743"/>
      <c r="CU2743"/>
      <c r="CW2743"/>
    </row>
    <row r="2744" spans="1:101" x14ac:dyDescent="0.25">
      <c r="A2744"/>
      <c r="B2744"/>
      <c r="C2744"/>
      <c r="D2744"/>
      <c r="E2744"/>
      <c r="F2744"/>
      <c r="G2744"/>
      <c r="I2744"/>
      <c r="J2744"/>
      <c r="K2744"/>
      <c r="L2744"/>
      <c r="M2744"/>
      <c r="N2744"/>
      <c r="O2744"/>
      <c r="P2744"/>
      <c r="Q2744" s="67"/>
      <c r="R2744"/>
      <c r="T2744"/>
      <c r="U2744" s="44"/>
      <c r="V2744"/>
      <c r="W2744"/>
      <c r="X2744"/>
      <c r="Y2744"/>
      <c r="Z2744"/>
      <c r="AA2744"/>
      <c r="AB2744"/>
      <c r="AC2744"/>
      <c r="AD2744"/>
      <c r="AE2744"/>
      <c r="AF2744"/>
      <c r="AG2744"/>
      <c r="AH2744"/>
      <c r="AI2744"/>
      <c r="AJ2744"/>
      <c r="AK2744"/>
      <c r="AL2744"/>
      <c r="AM2744"/>
      <c r="AN2744"/>
      <c r="AO2744" s="44"/>
      <c r="AP2744"/>
      <c r="AR2744"/>
      <c r="AS2744"/>
      <c r="AT2744" s="50"/>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s="50"/>
      <c r="BX2744" s="72"/>
      <c r="BY2744" s="44"/>
      <c r="BZ2744"/>
      <c r="CA2744"/>
      <c r="CB2744"/>
      <c r="CC2744" s="44"/>
      <c r="CD2744" s="44"/>
      <c r="CE2744" s="44"/>
      <c r="CF2744" s="44"/>
      <c r="CG2744" s="44"/>
      <c r="CH2744"/>
      <c r="CI2744"/>
      <c r="CJ2744"/>
      <c r="CK2744"/>
      <c r="CL2744"/>
      <c r="CM2744"/>
      <c r="CN2744"/>
      <c r="CO2744"/>
      <c r="CP2744"/>
      <c r="CQ2744"/>
      <c r="CR2744"/>
      <c r="CS2744"/>
      <c r="CT2744"/>
      <c r="CU2744"/>
      <c r="CW2744"/>
    </row>
    <row r="2745" spans="1:101" x14ac:dyDescent="0.25">
      <c r="A2745"/>
      <c r="B2745"/>
      <c r="C2745"/>
      <c r="D2745"/>
      <c r="E2745"/>
      <c r="F2745"/>
      <c r="G2745"/>
      <c r="I2745"/>
      <c r="J2745"/>
      <c r="K2745"/>
      <c r="L2745"/>
      <c r="M2745"/>
      <c r="N2745"/>
      <c r="O2745"/>
      <c r="P2745"/>
      <c r="Q2745" s="67"/>
      <c r="R2745"/>
      <c r="T2745"/>
      <c r="U2745" s="44"/>
      <c r="V2745"/>
      <c r="W2745"/>
      <c r="X2745"/>
      <c r="Y2745"/>
      <c r="Z2745"/>
      <c r="AA2745"/>
      <c r="AB2745"/>
      <c r="AC2745"/>
      <c r="AD2745"/>
      <c r="AE2745"/>
      <c r="AF2745"/>
      <c r="AG2745"/>
      <c r="AH2745"/>
      <c r="AI2745"/>
      <c r="AJ2745"/>
      <c r="AK2745"/>
      <c r="AL2745"/>
      <c r="AM2745"/>
      <c r="AN2745"/>
      <c r="AO2745" s="44"/>
      <c r="AP2745"/>
      <c r="AR2745"/>
      <c r="AS2745"/>
      <c r="AT2745" s="50"/>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s="50"/>
      <c r="BX2745" s="72"/>
      <c r="BY2745" s="44"/>
      <c r="BZ2745"/>
      <c r="CA2745"/>
      <c r="CB2745"/>
      <c r="CC2745" s="44"/>
      <c r="CD2745" s="44"/>
      <c r="CE2745" s="44"/>
      <c r="CF2745" s="44"/>
      <c r="CG2745" s="44"/>
      <c r="CH2745"/>
      <c r="CI2745"/>
      <c r="CJ2745"/>
      <c r="CK2745"/>
      <c r="CL2745"/>
      <c r="CM2745"/>
      <c r="CN2745"/>
      <c r="CO2745"/>
      <c r="CP2745"/>
      <c r="CQ2745"/>
      <c r="CR2745"/>
      <c r="CS2745"/>
      <c r="CT2745"/>
      <c r="CU2745"/>
      <c r="CW2745"/>
    </row>
    <row r="2746" spans="1:101" x14ac:dyDescent="0.25">
      <c r="A2746"/>
      <c r="B2746"/>
      <c r="C2746"/>
      <c r="D2746"/>
      <c r="E2746"/>
      <c r="F2746"/>
      <c r="G2746"/>
      <c r="I2746"/>
      <c r="J2746"/>
      <c r="K2746"/>
      <c r="L2746"/>
      <c r="M2746"/>
      <c r="N2746"/>
      <c r="O2746"/>
      <c r="P2746"/>
      <c r="Q2746" s="67"/>
      <c r="R2746"/>
      <c r="T2746"/>
      <c r="U2746" s="44"/>
      <c r="V2746"/>
      <c r="W2746"/>
      <c r="X2746"/>
      <c r="Y2746"/>
      <c r="Z2746"/>
      <c r="AA2746"/>
      <c r="AB2746"/>
      <c r="AC2746"/>
      <c r="AD2746"/>
      <c r="AE2746"/>
      <c r="AF2746"/>
      <c r="AG2746"/>
      <c r="AH2746"/>
      <c r="AI2746"/>
      <c r="AJ2746"/>
      <c r="AK2746"/>
      <c r="AL2746"/>
      <c r="AM2746"/>
      <c r="AN2746"/>
      <c r="AO2746" s="44"/>
      <c r="AP2746"/>
      <c r="AR2746"/>
      <c r="AS2746"/>
      <c r="AT2746" s="50"/>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s="50"/>
      <c r="BX2746" s="72"/>
      <c r="BY2746" s="44"/>
      <c r="BZ2746"/>
      <c r="CA2746"/>
      <c r="CB2746"/>
      <c r="CC2746" s="44"/>
      <c r="CD2746" s="44"/>
      <c r="CE2746" s="44"/>
      <c r="CF2746" s="44"/>
      <c r="CG2746" s="44"/>
      <c r="CH2746"/>
      <c r="CI2746"/>
      <c r="CJ2746"/>
      <c r="CK2746"/>
      <c r="CL2746"/>
      <c r="CM2746"/>
      <c r="CN2746"/>
      <c r="CO2746"/>
      <c r="CP2746"/>
      <c r="CQ2746"/>
      <c r="CR2746"/>
      <c r="CS2746"/>
      <c r="CT2746"/>
      <c r="CU2746"/>
      <c r="CW2746"/>
    </row>
    <row r="2747" spans="1:101" x14ac:dyDescent="0.25">
      <c r="A2747"/>
      <c r="B2747"/>
      <c r="C2747"/>
      <c r="D2747"/>
      <c r="E2747"/>
      <c r="F2747"/>
      <c r="G2747"/>
      <c r="I2747"/>
      <c r="J2747"/>
      <c r="K2747"/>
      <c r="L2747"/>
      <c r="M2747"/>
      <c r="N2747"/>
      <c r="O2747"/>
      <c r="P2747"/>
      <c r="Q2747" s="67"/>
      <c r="R2747"/>
      <c r="T2747"/>
      <c r="U2747" s="44"/>
      <c r="V2747"/>
      <c r="W2747"/>
      <c r="X2747"/>
      <c r="Y2747"/>
      <c r="Z2747"/>
      <c r="AA2747"/>
      <c r="AB2747"/>
      <c r="AC2747"/>
      <c r="AD2747"/>
      <c r="AE2747"/>
      <c r="AF2747"/>
      <c r="AG2747"/>
      <c r="AH2747"/>
      <c r="AI2747"/>
      <c r="AJ2747"/>
      <c r="AK2747"/>
      <c r="AL2747"/>
      <c r="AM2747"/>
      <c r="AN2747"/>
      <c r="AO2747" s="44"/>
      <c r="AP2747"/>
      <c r="AR2747"/>
      <c r="AS2747"/>
      <c r="AT2747" s="50"/>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s="50"/>
      <c r="BX2747" s="72"/>
      <c r="BY2747" s="44"/>
      <c r="BZ2747"/>
      <c r="CA2747"/>
      <c r="CB2747"/>
      <c r="CC2747" s="44"/>
      <c r="CD2747" s="44"/>
      <c r="CE2747" s="44"/>
      <c r="CF2747" s="44"/>
      <c r="CG2747" s="44"/>
      <c r="CH2747"/>
      <c r="CI2747"/>
      <c r="CJ2747"/>
      <c r="CK2747"/>
      <c r="CL2747"/>
      <c r="CM2747"/>
      <c r="CN2747"/>
      <c r="CO2747"/>
      <c r="CP2747"/>
      <c r="CQ2747"/>
      <c r="CR2747"/>
      <c r="CS2747"/>
      <c r="CT2747"/>
      <c r="CU2747"/>
      <c r="CW2747"/>
    </row>
    <row r="2748" spans="1:101" x14ac:dyDescent="0.25">
      <c r="A2748"/>
      <c r="B2748"/>
      <c r="C2748"/>
      <c r="D2748"/>
      <c r="E2748"/>
      <c r="F2748"/>
      <c r="G2748"/>
      <c r="I2748"/>
      <c r="J2748"/>
      <c r="K2748"/>
      <c r="L2748"/>
      <c r="M2748"/>
      <c r="N2748"/>
      <c r="O2748"/>
      <c r="P2748"/>
      <c r="Q2748" s="67"/>
      <c r="R2748"/>
      <c r="T2748"/>
      <c r="U2748" s="44"/>
      <c r="V2748"/>
      <c r="W2748"/>
      <c r="X2748"/>
      <c r="Y2748"/>
      <c r="Z2748"/>
      <c r="AA2748"/>
      <c r="AB2748"/>
      <c r="AC2748"/>
      <c r="AD2748"/>
      <c r="AE2748"/>
      <c r="AF2748"/>
      <c r="AG2748"/>
      <c r="AH2748"/>
      <c r="AI2748"/>
      <c r="AJ2748"/>
      <c r="AK2748"/>
      <c r="AL2748"/>
      <c r="AM2748"/>
      <c r="AN2748"/>
      <c r="AO2748" s="44"/>
      <c r="AP2748"/>
      <c r="AR2748"/>
      <c r="AS2748"/>
      <c r="AT2748" s="50"/>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s="50"/>
      <c r="BX2748" s="72"/>
      <c r="BY2748" s="44"/>
      <c r="BZ2748"/>
      <c r="CA2748"/>
      <c r="CB2748"/>
      <c r="CC2748" s="44"/>
      <c r="CD2748" s="44"/>
      <c r="CE2748" s="44"/>
      <c r="CF2748" s="44"/>
      <c r="CG2748" s="44"/>
      <c r="CH2748"/>
      <c r="CI2748"/>
      <c r="CJ2748"/>
      <c r="CK2748"/>
      <c r="CL2748"/>
      <c r="CM2748"/>
      <c r="CN2748"/>
      <c r="CO2748"/>
      <c r="CP2748"/>
      <c r="CQ2748"/>
      <c r="CR2748"/>
      <c r="CS2748"/>
      <c r="CT2748"/>
      <c r="CU2748"/>
      <c r="CW2748"/>
    </row>
    <row r="2749" spans="1:101" x14ac:dyDescent="0.25">
      <c r="A2749"/>
      <c r="B2749"/>
      <c r="C2749"/>
      <c r="D2749"/>
      <c r="E2749"/>
      <c r="F2749"/>
      <c r="G2749"/>
      <c r="I2749"/>
      <c r="J2749"/>
      <c r="K2749"/>
      <c r="L2749"/>
      <c r="M2749"/>
      <c r="N2749"/>
      <c r="O2749"/>
      <c r="P2749"/>
      <c r="Q2749" s="67"/>
      <c r="R2749"/>
      <c r="T2749"/>
      <c r="U2749" s="44"/>
      <c r="V2749"/>
      <c r="W2749"/>
      <c r="X2749"/>
      <c r="Y2749"/>
      <c r="Z2749"/>
      <c r="AA2749"/>
      <c r="AB2749"/>
      <c r="AC2749"/>
      <c r="AD2749"/>
      <c r="AE2749"/>
      <c r="AF2749"/>
      <c r="AG2749"/>
      <c r="AH2749"/>
      <c r="AI2749"/>
      <c r="AJ2749"/>
      <c r="AK2749"/>
      <c r="AL2749"/>
      <c r="AM2749"/>
      <c r="AN2749"/>
      <c r="AO2749" s="44"/>
      <c r="AP2749"/>
      <c r="AR2749"/>
      <c r="AS2749"/>
      <c r="AT2749" s="50"/>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s="50"/>
      <c r="BX2749" s="72"/>
      <c r="BY2749" s="44"/>
      <c r="BZ2749"/>
      <c r="CA2749"/>
      <c r="CB2749"/>
      <c r="CC2749" s="44"/>
      <c r="CD2749" s="44"/>
      <c r="CE2749" s="44"/>
      <c r="CF2749" s="44"/>
      <c r="CG2749" s="44"/>
      <c r="CH2749"/>
      <c r="CI2749"/>
      <c r="CJ2749"/>
      <c r="CK2749"/>
      <c r="CL2749"/>
      <c r="CM2749"/>
      <c r="CN2749"/>
      <c r="CO2749"/>
      <c r="CP2749"/>
      <c r="CQ2749"/>
      <c r="CR2749"/>
      <c r="CS2749"/>
      <c r="CT2749"/>
      <c r="CU2749"/>
      <c r="CW2749"/>
    </row>
    <row r="2750" spans="1:101" x14ac:dyDescent="0.25">
      <c r="A2750"/>
      <c r="B2750"/>
      <c r="C2750"/>
      <c r="D2750"/>
      <c r="E2750"/>
      <c r="F2750"/>
      <c r="G2750"/>
      <c r="I2750"/>
      <c r="J2750"/>
      <c r="K2750"/>
      <c r="L2750"/>
      <c r="M2750"/>
      <c r="N2750"/>
      <c r="O2750"/>
      <c r="P2750"/>
      <c r="Q2750" s="67"/>
      <c r="R2750"/>
      <c r="T2750"/>
      <c r="U2750" s="44"/>
      <c r="V2750"/>
      <c r="W2750"/>
      <c r="X2750"/>
      <c r="Y2750"/>
      <c r="Z2750"/>
      <c r="AA2750"/>
      <c r="AB2750"/>
      <c r="AC2750"/>
      <c r="AD2750"/>
      <c r="AE2750"/>
      <c r="AF2750"/>
      <c r="AG2750"/>
      <c r="AH2750"/>
      <c r="AI2750"/>
      <c r="AJ2750"/>
      <c r="AK2750"/>
      <c r="AL2750"/>
      <c r="AM2750"/>
      <c r="AN2750"/>
      <c r="AO2750" s="44"/>
      <c r="AP2750"/>
      <c r="AR2750"/>
      <c r="AS2750"/>
      <c r="AT2750" s="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s="50"/>
      <c r="BX2750" s="72"/>
      <c r="BY2750" s="44"/>
      <c r="BZ2750"/>
      <c r="CA2750"/>
      <c r="CB2750"/>
      <c r="CC2750" s="44"/>
      <c r="CD2750" s="44"/>
      <c r="CE2750" s="44"/>
      <c r="CF2750" s="44"/>
      <c r="CG2750" s="44"/>
      <c r="CH2750"/>
      <c r="CI2750"/>
      <c r="CJ2750"/>
      <c r="CK2750"/>
      <c r="CL2750"/>
      <c r="CM2750"/>
      <c r="CN2750"/>
      <c r="CO2750"/>
      <c r="CP2750"/>
      <c r="CQ2750"/>
      <c r="CR2750"/>
      <c r="CS2750"/>
      <c r="CT2750"/>
      <c r="CU2750"/>
      <c r="CW2750"/>
    </row>
    <row r="2751" spans="1:101" x14ac:dyDescent="0.25">
      <c r="A2751"/>
      <c r="B2751"/>
      <c r="C2751"/>
      <c r="D2751"/>
      <c r="E2751"/>
      <c r="F2751"/>
      <c r="G2751"/>
      <c r="I2751"/>
      <c r="J2751"/>
      <c r="K2751"/>
      <c r="L2751"/>
      <c r="M2751"/>
      <c r="N2751"/>
      <c r="O2751"/>
      <c r="P2751"/>
      <c r="Q2751" s="67"/>
      <c r="R2751"/>
      <c r="T2751"/>
      <c r="U2751" s="44"/>
      <c r="V2751"/>
      <c r="W2751"/>
      <c r="X2751"/>
      <c r="Y2751"/>
      <c r="Z2751"/>
      <c r="AA2751"/>
      <c r="AB2751"/>
      <c r="AC2751"/>
      <c r="AD2751"/>
      <c r="AE2751"/>
      <c r="AF2751"/>
      <c r="AG2751"/>
      <c r="AH2751"/>
      <c r="AI2751"/>
      <c r="AJ2751"/>
      <c r="AK2751"/>
      <c r="AL2751"/>
      <c r="AM2751"/>
      <c r="AN2751"/>
      <c r="AO2751" s="44"/>
      <c r="AP2751"/>
      <c r="AR2751"/>
      <c r="AS2751"/>
      <c r="AT2751" s="50"/>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s="50"/>
      <c r="BX2751" s="72"/>
      <c r="BY2751" s="44"/>
      <c r="BZ2751"/>
      <c r="CA2751"/>
      <c r="CB2751"/>
      <c r="CC2751" s="44"/>
      <c r="CD2751" s="44"/>
      <c r="CE2751" s="44"/>
      <c r="CF2751" s="44"/>
      <c r="CG2751" s="44"/>
      <c r="CH2751"/>
      <c r="CI2751"/>
      <c r="CJ2751"/>
      <c r="CK2751"/>
      <c r="CL2751"/>
      <c r="CM2751"/>
      <c r="CN2751"/>
      <c r="CO2751"/>
      <c r="CP2751"/>
      <c r="CQ2751"/>
      <c r="CR2751"/>
      <c r="CS2751"/>
      <c r="CT2751"/>
      <c r="CU2751"/>
      <c r="CW2751"/>
    </row>
    <row r="2752" spans="1:101" x14ac:dyDescent="0.25">
      <c r="A2752"/>
      <c r="B2752"/>
      <c r="C2752"/>
      <c r="D2752"/>
      <c r="E2752"/>
      <c r="F2752"/>
      <c r="G2752"/>
      <c r="I2752"/>
      <c r="J2752"/>
      <c r="K2752"/>
      <c r="L2752"/>
      <c r="M2752"/>
      <c r="N2752"/>
      <c r="O2752"/>
      <c r="P2752"/>
      <c r="Q2752" s="67"/>
      <c r="R2752"/>
      <c r="T2752"/>
      <c r="U2752" s="44"/>
      <c r="V2752"/>
      <c r="W2752"/>
      <c r="X2752"/>
      <c r="Y2752"/>
      <c r="Z2752"/>
      <c r="AA2752"/>
      <c r="AB2752"/>
      <c r="AC2752"/>
      <c r="AD2752"/>
      <c r="AE2752"/>
      <c r="AF2752"/>
      <c r="AG2752"/>
      <c r="AH2752"/>
      <c r="AI2752"/>
      <c r="AJ2752"/>
      <c r="AK2752"/>
      <c r="AL2752"/>
      <c r="AM2752"/>
      <c r="AN2752"/>
      <c r="AO2752" s="44"/>
      <c r="AP2752"/>
      <c r="AR2752"/>
      <c r="AS2752"/>
      <c r="AT2752" s="50"/>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s="50"/>
      <c r="BX2752" s="72"/>
      <c r="BY2752" s="44"/>
      <c r="BZ2752"/>
      <c r="CA2752"/>
      <c r="CB2752"/>
      <c r="CC2752" s="44"/>
      <c r="CD2752" s="44"/>
      <c r="CE2752" s="44"/>
      <c r="CF2752" s="44"/>
      <c r="CG2752" s="44"/>
      <c r="CH2752"/>
      <c r="CI2752"/>
      <c r="CJ2752"/>
      <c r="CK2752"/>
      <c r="CL2752"/>
      <c r="CM2752"/>
      <c r="CN2752"/>
      <c r="CO2752"/>
      <c r="CP2752"/>
      <c r="CQ2752"/>
      <c r="CR2752"/>
      <c r="CS2752"/>
      <c r="CT2752"/>
      <c r="CU2752"/>
      <c r="CW2752"/>
    </row>
    <row r="2753" spans="1:101" x14ac:dyDescent="0.25">
      <c r="A2753"/>
      <c r="B2753"/>
      <c r="C2753"/>
      <c r="D2753"/>
      <c r="E2753"/>
      <c r="F2753"/>
      <c r="G2753"/>
      <c r="I2753"/>
      <c r="J2753"/>
      <c r="K2753"/>
      <c r="L2753"/>
      <c r="M2753"/>
      <c r="N2753"/>
      <c r="O2753"/>
      <c r="P2753"/>
      <c r="Q2753" s="67"/>
      <c r="R2753"/>
      <c r="T2753"/>
      <c r="U2753" s="44"/>
      <c r="V2753"/>
      <c r="W2753"/>
      <c r="X2753"/>
      <c r="Y2753"/>
      <c r="Z2753"/>
      <c r="AA2753"/>
      <c r="AB2753"/>
      <c r="AC2753"/>
      <c r="AD2753"/>
      <c r="AE2753"/>
      <c r="AF2753"/>
      <c r="AG2753"/>
      <c r="AH2753"/>
      <c r="AI2753"/>
      <c r="AJ2753"/>
      <c r="AK2753"/>
      <c r="AL2753"/>
      <c r="AM2753"/>
      <c r="AN2753"/>
      <c r="AO2753" s="44"/>
      <c r="AP2753"/>
      <c r="AR2753"/>
      <c r="AS2753"/>
      <c r="AT2753" s="50"/>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s="50"/>
      <c r="BX2753" s="72"/>
      <c r="BY2753" s="44"/>
      <c r="BZ2753"/>
      <c r="CA2753"/>
      <c r="CB2753"/>
      <c r="CC2753" s="44"/>
      <c r="CD2753" s="44"/>
      <c r="CE2753" s="44"/>
      <c r="CF2753" s="44"/>
      <c r="CG2753" s="44"/>
      <c r="CH2753"/>
      <c r="CI2753"/>
      <c r="CJ2753"/>
      <c r="CK2753"/>
      <c r="CL2753"/>
      <c r="CM2753"/>
      <c r="CN2753"/>
      <c r="CO2753"/>
      <c r="CP2753"/>
      <c r="CQ2753"/>
      <c r="CR2753"/>
      <c r="CS2753"/>
      <c r="CT2753"/>
      <c r="CU2753"/>
      <c r="CW2753"/>
    </row>
    <row r="2754" spans="1:101" x14ac:dyDescent="0.25">
      <c r="A2754"/>
      <c r="B2754"/>
      <c r="C2754"/>
      <c r="D2754"/>
      <c r="E2754"/>
      <c r="F2754"/>
      <c r="G2754"/>
      <c r="I2754"/>
      <c r="J2754"/>
      <c r="K2754"/>
      <c r="L2754"/>
      <c r="M2754"/>
      <c r="N2754"/>
      <c r="O2754"/>
      <c r="P2754"/>
      <c r="Q2754" s="67"/>
      <c r="R2754"/>
      <c r="T2754"/>
      <c r="U2754" s="44"/>
      <c r="V2754"/>
      <c r="W2754"/>
      <c r="X2754"/>
      <c r="Y2754"/>
      <c r="Z2754"/>
      <c r="AA2754"/>
      <c r="AB2754"/>
      <c r="AC2754"/>
      <c r="AD2754"/>
      <c r="AE2754"/>
      <c r="AF2754"/>
      <c r="AG2754"/>
      <c r="AH2754"/>
      <c r="AI2754"/>
      <c r="AJ2754"/>
      <c r="AK2754"/>
      <c r="AL2754"/>
      <c r="AM2754"/>
      <c r="AN2754"/>
      <c r="AO2754" s="44"/>
      <c r="AP2754"/>
      <c r="AR2754"/>
      <c r="AS2754"/>
      <c r="AT2754" s="50"/>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s="50"/>
      <c r="BX2754" s="72"/>
      <c r="BY2754" s="44"/>
      <c r="BZ2754"/>
      <c r="CA2754"/>
      <c r="CB2754"/>
      <c r="CC2754" s="44"/>
      <c r="CD2754" s="44"/>
      <c r="CE2754" s="44"/>
      <c r="CF2754" s="44"/>
      <c r="CG2754" s="44"/>
      <c r="CH2754"/>
      <c r="CI2754"/>
      <c r="CJ2754"/>
      <c r="CK2754"/>
      <c r="CL2754"/>
      <c r="CM2754"/>
      <c r="CN2754"/>
      <c r="CO2754"/>
      <c r="CP2754"/>
      <c r="CQ2754"/>
      <c r="CR2754"/>
      <c r="CS2754"/>
      <c r="CT2754"/>
      <c r="CU2754"/>
      <c r="CW2754"/>
    </row>
    <row r="2755" spans="1:101" x14ac:dyDescent="0.25">
      <c r="A2755"/>
      <c r="B2755"/>
      <c r="C2755"/>
      <c r="D2755"/>
      <c r="E2755"/>
      <c r="F2755"/>
      <c r="G2755"/>
      <c r="I2755"/>
      <c r="J2755"/>
      <c r="K2755"/>
      <c r="L2755"/>
      <c r="M2755"/>
      <c r="N2755"/>
      <c r="O2755"/>
      <c r="P2755"/>
      <c r="Q2755" s="67"/>
      <c r="R2755"/>
      <c r="T2755"/>
      <c r="U2755" s="44"/>
      <c r="V2755"/>
      <c r="W2755"/>
      <c r="X2755"/>
      <c r="Y2755"/>
      <c r="Z2755"/>
      <c r="AA2755"/>
      <c r="AB2755"/>
      <c r="AC2755"/>
      <c r="AD2755"/>
      <c r="AE2755"/>
      <c r="AF2755"/>
      <c r="AG2755"/>
      <c r="AH2755"/>
      <c r="AI2755"/>
      <c r="AJ2755"/>
      <c r="AK2755"/>
      <c r="AL2755"/>
      <c r="AM2755"/>
      <c r="AN2755"/>
      <c r="AO2755" s="44"/>
      <c r="AP2755"/>
      <c r="AR2755"/>
      <c r="AS2755"/>
      <c r="AT2755" s="50"/>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s="50"/>
      <c r="BX2755" s="72"/>
      <c r="BY2755" s="44"/>
      <c r="BZ2755"/>
      <c r="CA2755"/>
      <c r="CB2755"/>
      <c r="CC2755" s="44"/>
      <c r="CD2755" s="44"/>
      <c r="CE2755" s="44"/>
      <c r="CF2755" s="44"/>
      <c r="CG2755" s="44"/>
      <c r="CH2755"/>
      <c r="CI2755"/>
      <c r="CJ2755"/>
      <c r="CK2755"/>
      <c r="CL2755"/>
      <c r="CM2755"/>
      <c r="CN2755"/>
      <c r="CO2755"/>
      <c r="CP2755"/>
      <c r="CQ2755"/>
      <c r="CR2755"/>
      <c r="CS2755"/>
      <c r="CT2755"/>
      <c r="CU2755"/>
      <c r="CW2755"/>
    </row>
    <row r="2756" spans="1:101" x14ac:dyDescent="0.25">
      <c r="A2756"/>
      <c r="B2756"/>
      <c r="C2756"/>
      <c r="D2756"/>
      <c r="E2756"/>
      <c r="F2756"/>
      <c r="G2756"/>
      <c r="I2756"/>
      <c r="J2756"/>
      <c r="K2756"/>
      <c r="L2756"/>
      <c r="M2756"/>
      <c r="N2756"/>
      <c r="O2756"/>
      <c r="P2756"/>
      <c r="Q2756" s="67"/>
      <c r="R2756"/>
      <c r="T2756"/>
      <c r="U2756" s="44"/>
      <c r="V2756"/>
      <c r="W2756"/>
      <c r="X2756"/>
      <c r="Y2756"/>
      <c r="Z2756"/>
      <c r="AA2756"/>
      <c r="AB2756"/>
      <c r="AC2756"/>
      <c r="AD2756"/>
      <c r="AE2756"/>
      <c r="AF2756"/>
      <c r="AG2756"/>
      <c r="AH2756"/>
      <c r="AI2756"/>
      <c r="AJ2756"/>
      <c r="AK2756"/>
      <c r="AL2756"/>
      <c r="AM2756"/>
      <c r="AN2756"/>
      <c r="AO2756" s="44"/>
      <c r="AP2756"/>
      <c r="AR2756"/>
      <c r="AS2756"/>
      <c r="AT2756" s="50"/>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s="50"/>
      <c r="BX2756" s="72"/>
      <c r="BY2756" s="44"/>
      <c r="BZ2756"/>
      <c r="CA2756"/>
      <c r="CB2756"/>
      <c r="CC2756" s="44"/>
      <c r="CD2756" s="44"/>
      <c r="CE2756" s="44"/>
      <c r="CF2756" s="44"/>
      <c r="CG2756" s="44"/>
      <c r="CH2756"/>
      <c r="CI2756"/>
      <c r="CJ2756"/>
      <c r="CK2756"/>
      <c r="CL2756"/>
      <c r="CM2756"/>
      <c r="CN2756"/>
      <c r="CO2756"/>
      <c r="CP2756"/>
      <c r="CQ2756"/>
      <c r="CR2756"/>
      <c r="CS2756"/>
      <c r="CT2756"/>
      <c r="CU2756"/>
      <c r="CW2756"/>
    </row>
    <row r="2757" spans="1:101" x14ac:dyDescent="0.25">
      <c r="A2757"/>
      <c r="B2757"/>
      <c r="C2757"/>
      <c r="D2757"/>
      <c r="E2757"/>
      <c r="F2757"/>
      <c r="G2757"/>
      <c r="I2757"/>
      <c r="J2757"/>
      <c r="K2757"/>
      <c r="L2757"/>
      <c r="M2757"/>
      <c r="N2757"/>
      <c r="O2757"/>
      <c r="P2757"/>
      <c r="Q2757" s="67"/>
      <c r="R2757"/>
      <c r="T2757"/>
      <c r="U2757" s="44"/>
      <c r="V2757"/>
      <c r="W2757"/>
      <c r="X2757"/>
      <c r="Y2757"/>
      <c r="Z2757"/>
      <c r="AA2757"/>
      <c r="AB2757"/>
      <c r="AC2757"/>
      <c r="AD2757"/>
      <c r="AE2757"/>
      <c r="AF2757"/>
      <c r="AG2757"/>
      <c r="AH2757"/>
      <c r="AI2757"/>
      <c r="AJ2757"/>
      <c r="AK2757"/>
      <c r="AL2757"/>
      <c r="AM2757"/>
      <c r="AN2757"/>
      <c r="AO2757" s="44"/>
      <c r="AP2757"/>
      <c r="AR2757"/>
      <c r="AS2757"/>
      <c r="AT2757" s="50"/>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s="50"/>
      <c r="BX2757" s="72"/>
      <c r="BY2757" s="44"/>
      <c r="BZ2757"/>
      <c r="CA2757"/>
      <c r="CB2757"/>
      <c r="CC2757" s="44"/>
      <c r="CD2757" s="44"/>
      <c r="CE2757" s="44"/>
      <c r="CF2757" s="44"/>
      <c r="CG2757" s="44"/>
      <c r="CH2757"/>
      <c r="CI2757"/>
      <c r="CJ2757"/>
      <c r="CK2757"/>
      <c r="CL2757"/>
      <c r="CM2757"/>
      <c r="CN2757"/>
      <c r="CO2757"/>
      <c r="CP2757"/>
      <c r="CQ2757"/>
      <c r="CR2757"/>
      <c r="CS2757"/>
      <c r="CT2757"/>
      <c r="CU2757"/>
      <c r="CW2757"/>
    </row>
    <row r="2758" spans="1:101" x14ac:dyDescent="0.25">
      <c r="A2758"/>
      <c r="B2758"/>
      <c r="C2758"/>
      <c r="D2758"/>
      <c r="E2758"/>
      <c r="F2758"/>
      <c r="G2758"/>
      <c r="I2758"/>
      <c r="J2758"/>
      <c r="K2758"/>
      <c r="L2758"/>
      <c r="M2758"/>
      <c r="N2758"/>
      <c r="O2758"/>
      <c r="P2758"/>
      <c r="Q2758" s="67"/>
      <c r="R2758"/>
      <c r="T2758"/>
      <c r="U2758" s="44"/>
      <c r="V2758"/>
      <c r="W2758"/>
      <c r="X2758"/>
      <c r="Y2758"/>
      <c r="Z2758"/>
      <c r="AA2758"/>
      <c r="AB2758"/>
      <c r="AC2758"/>
      <c r="AD2758"/>
      <c r="AE2758"/>
      <c r="AF2758"/>
      <c r="AG2758"/>
      <c r="AH2758"/>
      <c r="AI2758"/>
      <c r="AJ2758"/>
      <c r="AK2758"/>
      <c r="AL2758"/>
      <c r="AM2758"/>
      <c r="AN2758"/>
      <c r="AO2758" s="44"/>
      <c r="AP2758"/>
      <c r="AR2758"/>
      <c r="AS2758"/>
      <c r="AT2758" s="50"/>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s="50"/>
      <c r="BX2758" s="72"/>
      <c r="BY2758" s="44"/>
      <c r="BZ2758"/>
      <c r="CA2758"/>
      <c r="CB2758"/>
      <c r="CC2758" s="44"/>
      <c r="CD2758" s="44"/>
      <c r="CE2758" s="44"/>
      <c r="CF2758" s="44"/>
      <c r="CG2758" s="44"/>
      <c r="CH2758"/>
      <c r="CI2758"/>
      <c r="CJ2758"/>
      <c r="CK2758"/>
      <c r="CL2758"/>
      <c r="CM2758"/>
      <c r="CN2758"/>
      <c r="CO2758"/>
      <c r="CP2758"/>
      <c r="CQ2758"/>
      <c r="CR2758"/>
      <c r="CS2758"/>
      <c r="CT2758"/>
      <c r="CU2758"/>
      <c r="CW2758"/>
    </row>
    <row r="2759" spans="1:101" x14ac:dyDescent="0.25">
      <c r="A2759"/>
      <c r="B2759"/>
      <c r="C2759"/>
      <c r="D2759"/>
      <c r="E2759"/>
      <c r="F2759"/>
      <c r="G2759"/>
      <c r="I2759"/>
      <c r="J2759"/>
      <c r="K2759"/>
      <c r="L2759"/>
      <c r="M2759"/>
      <c r="N2759"/>
      <c r="O2759"/>
      <c r="P2759"/>
      <c r="Q2759" s="67"/>
      <c r="R2759"/>
      <c r="T2759"/>
      <c r="U2759" s="44"/>
      <c r="V2759"/>
      <c r="W2759"/>
      <c r="X2759"/>
      <c r="Y2759"/>
      <c r="Z2759"/>
      <c r="AA2759"/>
      <c r="AB2759"/>
      <c r="AC2759"/>
      <c r="AD2759"/>
      <c r="AE2759"/>
      <c r="AF2759"/>
      <c r="AG2759"/>
      <c r="AH2759"/>
      <c r="AI2759"/>
      <c r="AJ2759"/>
      <c r="AK2759"/>
      <c r="AL2759"/>
      <c r="AM2759"/>
      <c r="AN2759"/>
      <c r="AO2759" s="44"/>
      <c r="AP2759"/>
      <c r="AR2759"/>
      <c r="AS2759"/>
      <c r="AT2759" s="50"/>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s="50"/>
      <c r="BX2759" s="72"/>
      <c r="BY2759" s="44"/>
      <c r="BZ2759"/>
      <c r="CA2759"/>
      <c r="CB2759"/>
      <c r="CC2759" s="44"/>
      <c r="CD2759" s="44"/>
      <c r="CE2759" s="44"/>
      <c r="CF2759" s="44"/>
      <c r="CG2759" s="44"/>
      <c r="CH2759"/>
      <c r="CI2759"/>
      <c r="CJ2759"/>
      <c r="CK2759"/>
      <c r="CL2759"/>
      <c r="CM2759"/>
      <c r="CN2759"/>
      <c r="CO2759"/>
      <c r="CP2759"/>
      <c r="CQ2759"/>
      <c r="CR2759"/>
      <c r="CS2759"/>
      <c r="CT2759"/>
      <c r="CU2759"/>
      <c r="CW2759"/>
    </row>
    <row r="2760" spans="1:101" x14ac:dyDescent="0.25">
      <c r="A2760"/>
      <c r="B2760"/>
      <c r="C2760"/>
      <c r="D2760"/>
      <c r="E2760"/>
      <c r="F2760"/>
      <c r="G2760"/>
      <c r="I2760"/>
      <c r="J2760"/>
      <c r="K2760"/>
      <c r="L2760"/>
      <c r="M2760"/>
      <c r="N2760"/>
      <c r="O2760"/>
      <c r="P2760"/>
      <c r="Q2760" s="67"/>
      <c r="R2760"/>
      <c r="T2760"/>
      <c r="U2760" s="44"/>
      <c r="V2760"/>
      <c r="W2760"/>
      <c r="X2760"/>
      <c r="Y2760"/>
      <c r="Z2760"/>
      <c r="AA2760"/>
      <c r="AB2760"/>
      <c r="AC2760"/>
      <c r="AD2760"/>
      <c r="AE2760"/>
      <c r="AF2760"/>
      <c r="AG2760"/>
      <c r="AH2760"/>
      <c r="AI2760"/>
      <c r="AJ2760"/>
      <c r="AK2760"/>
      <c r="AL2760"/>
      <c r="AM2760"/>
      <c r="AN2760"/>
      <c r="AO2760" s="44"/>
      <c r="AP2760"/>
      <c r="AR2760"/>
      <c r="AS2760"/>
      <c r="AT2760" s="5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s="50"/>
      <c r="BX2760" s="72"/>
      <c r="BY2760" s="44"/>
      <c r="BZ2760"/>
      <c r="CA2760"/>
      <c r="CB2760"/>
      <c r="CC2760" s="44"/>
      <c r="CD2760" s="44"/>
      <c r="CE2760" s="44"/>
      <c r="CF2760" s="44"/>
      <c r="CG2760" s="44"/>
      <c r="CH2760"/>
      <c r="CI2760"/>
      <c r="CJ2760"/>
      <c r="CK2760"/>
      <c r="CL2760"/>
      <c r="CM2760"/>
      <c r="CN2760"/>
      <c r="CO2760"/>
      <c r="CP2760"/>
      <c r="CQ2760"/>
      <c r="CR2760"/>
      <c r="CS2760"/>
      <c r="CT2760"/>
      <c r="CU2760"/>
      <c r="CW2760"/>
    </row>
    <row r="2761" spans="1:101" x14ac:dyDescent="0.25">
      <c r="A2761"/>
      <c r="B2761"/>
      <c r="C2761"/>
      <c r="D2761"/>
      <c r="E2761"/>
      <c r="F2761"/>
      <c r="G2761"/>
      <c r="I2761"/>
      <c r="J2761"/>
      <c r="K2761"/>
      <c r="L2761"/>
      <c r="M2761"/>
      <c r="N2761"/>
      <c r="O2761"/>
      <c r="P2761"/>
      <c r="Q2761" s="67"/>
      <c r="R2761"/>
      <c r="T2761"/>
      <c r="U2761" s="44"/>
      <c r="V2761"/>
      <c r="W2761"/>
      <c r="X2761"/>
      <c r="Y2761"/>
      <c r="Z2761"/>
      <c r="AA2761"/>
      <c r="AB2761"/>
      <c r="AC2761"/>
      <c r="AD2761"/>
      <c r="AE2761"/>
      <c r="AF2761"/>
      <c r="AG2761"/>
      <c r="AH2761"/>
      <c r="AI2761"/>
      <c r="AJ2761"/>
      <c r="AK2761"/>
      <c r="AL2761"/>
      <c r="AM2761"/>
      <c r="AN2761"/>
      <c r="AO2761" s="44"/>
      <c r="AP2761"/>
      <c r="AR2761"/>
      <c r="AS2761"/>
      <c r="AT2761" s="50"/>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s="50"/>
      <c r="BX2761" s="72"/>
      <c r="BY2761" s="44"/>
      <c r="BZ2761"/>
      <c r="CA2761"/>
      <c r="CB2761"/>
      <c r="CC2761" s="44"/>
      <c r="CD2761" s="44"/>
      <c r="CE2761" s="44"/>
      <c r="CF2761" s="44"/>
      <c r="CG2761" s="44"/>
      <c r="CH2761"/>
      <c r="CI2761"/>
      <c r="CJ2761"/>
      <c r="CK2761"/>
      <c r="CL2761"/>
      <c r="CM2761"/>
      <c r="CN2761"/>
      <c r="CO2761"/>
      <c r="CP2761"/>
      <c r="CQ2761"/>
      <c r="CR2761"/>
      <c r="CS2761"/>
      <c r="CT2761"/>
      <c r="CU2761"/>
      <c r="CW2761"/>
    </row>
    <row r="2762" spans="1:101" x14ac:dyDescent="0.25">
      <c r="A2762"/>
      <c r="B2762"/>
      <c r="C2762"/>
      <c r="D2762"/>
      <c r="E2762"/>
      <c r="F2762"/>
      <c r="G2762"/>
      <c r="I2762"/>
      <c r="J2762"/>
      <c r="K2762"/>
      <c r="L2762"/>
      <c r="M2762"/>
      <c r="N2762"/>
      <c r="O2762"/>
      <c r="P2762"/>
      <c r="Q2762" s="67"/>
      <c r="R2762"/>
      <c r="T2762"/>
      <c r="U2762" s="44"/>
      <c r="V2762"/>
      <c r="W2762"/>
      <c r="X2762"/>
      <c r="Y2762"/>
      <c r="Z2762"/>
      <c r="AA2762"/>
      <c r="AB2762"/>
      <c r="AC2762"/>
      <c r="AD2762"/>
      <c r="AE2762"/>
      <c r="AF2762"/>
      <c r="AG2762"/>
      <c r="AH2762"/>
      <c r="AI2762"/>
      <c r="AJ2762"/>
      <c r="AK2762"/>
      <c r="AL2762"/>
      <c r="AM2762"/>
      <c r="AN2762"/>
      <c r="AO2762" s="44"/>
      <c r="AP2762"/>
      <c r="AR2762"/>
      <c r="AS2762"/>
      <c r="AT2762" s="50"/>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s="50"/>
      <c r="BX2762" s="72"/>
      <c r="BY2762" s="44"/>
      <c r="BZ2762"/>
      <c r="CA2762"/>
      <c r="CB2762"/>
      <c r="CC2762" s="44"/>
      <c r="CD2762" s="44"/>
      <c r="CE2762" s="44"/>
      <c r="CF2762" s="44"/>
      <c r="CG2762" s="44"/>
      <c r="CH2762"/>
      <c r="CI2762"/>
      <c r="CJ2762"/>
      <c r="CK2762"/>
      <c r="CL2762"/>
      <c r="CM2762"/>
      <c r="CN2762"/>
      <c r="CO2762"/>
      <c r="CP2762"/>
      <c r="CQ2762"/>
      <c r="CR2762"/>
      <c r="CS2762"/>
      <c r="CT2762"/>
      <c r="CU2762"/>
      <c r="CW2762"/>
    </row>
    <row r="2763" spans="1:101" x14ac:dyDescent="0.25">
      <c r="A2763"/>
      <c r="B2763"/>
      <c r="C2763"/>
      <c r="D2763"/>
      <c r="E2763"/>
      <c r="F2763"/>
      <c r="G2763"/>
      <c r="I2763"/>
      <c r="J2763"/>
      <c r="K2763"/>
      <c r="L2763"/>
      <c r="M2763"/>
      <c r="N2763"/>
      <c r="O2763"/>
      <c r="P2763"/>
      <c r="Q2763" s="67"/>
      <c r="R2763"/>
      <c r="T2763"/>
      <c r="U2763" s="44"/>
      <c r="V2763"/>
      <c r="W2763"/>
      <c r="X2763"/>
      <c r="Y2763"/>
      <c r="Z2763"/>
      <c r="AA2763"/>
      <c r="AB2763"/>
      <c r="AC2763"/>
      <c r="AD2763"/>
      <c r="AE2763"/>
      <c r="AF2763"/>
      <c r="AG2763"/>
      <c r="AH2763"/>
      <c r="AI2763"/>
      <c r="AJ2763"/>
      <c r="AK2763"/>
      <c r="AL2763"/>
      <c r="AM2763"/>
      <c r="AN2763"/>
      <c r="AO2763" s="44"/>
      <c r="AP2763"/>
      <c r="AR2763"/>
      <c r="AS2763"/>
      <c r="AT2763" s="50"/>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s="50"/>
      <c r="BX2763" s="72"/>
      <c r="BY2763" s="44"/>
      <c r="BZ2763"/>
      <c r="CA2763"/>
      <c r="CB2763"/>
      <c r="CC2763" s="44"/>
      <c r="CD2763" s="44"/>
      <c r="CE2763" s="44"/>
      <c r="CF2763" s="44"/>
      <c r="CG2763" s="44"/>
      <c r="CH2763"/>
      <c r="CI2763"/>
      <c r="CJ2763"/>
      <c r="CK2763"/>
      <c r="CL2763"/>
      <c r="CM2763"/>
      <c r="CN2763"/>
      <c r="CO2763"/>
      <c r="CP2763"/>
      <c r="CQ2763"/>
      <c r="CR2763"/>
      <c r="CS2763"/>
      <c r="CT2763"/>
      <c r="CU2763"/>
      <c r="CW2763"/>
    </row>
    <row r="2764" spans="1:101" x14ac:dyDescent="0.25">
      <c r="A2764"/>
      <c r="B2764"/>
      <c r="C2764"/>
      <c r="D2764"/>
      <c r="E2764"/>
      <c r="F2764"/>
      <c r="G2764"/>
      <c r="I2764"/>
      <c r="J2764"/>
      <c r="K2764"/>
      <c r="L2764"/>
      <c r="M2764"/>
      <c r="N2764"/>
      <c r="O2764"/>
      <c r="P2764"/>
      <c r="Q2764" s="67"/>
      <c r="R2764"/>
      <c r="T2764"/>
      <c r="U2764" s="44"/>
      <c r="V2764"/>
      <c r="W2764"/>
      <c r="X2764"/>
      <c r="Y2764"/>
      <c r="Z2764"/>
      <c r="AA2764"/>
      <c r="AB2764"/>
      <c r="AC2764"/>
      <c r="AD2764"/>
      <c r="AE2764"/>
      <c r="AF2764"/>
      <c r="AG2764"/>
      <c r="AH2764"/>
      <c r="AI2764"/>
      <c r="AJ2764"/>
      <c r="AK2764"/>
      <c r="AL2764"/>
      <c r="AM2764"/>
      <c r="AN2764"/>
      <c r="AO2764" s="44"/>
      <c r="AP2764"/>
      <c r="AR2764"/>
      <c r="AS2764"/>
      <c r="AT2764" s="50"/>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s="50"/>
      <c r="BX2764" s="72"/>
      <c r="BY2764" s="44"/>
      <c r="BZ2764"/>
      <c r="CA2764"/>
      <c r="CB2764"/>
      <c r="CC2764" s="44"/>
      <c r="CD2764" s="44"/>
      <c r="CE2764" s="44"/>
      <c r="CF2764" s="44"/>
      <c r="CG2764" s="44"/>
      <c r="CH2764"/>
      <c r="CI2764"/>
      <c r="CJ2764"/>
      <c r="CK2764"/>
      <c r="CL2764"/>
      <c r="CM2764"/>
      <c r="CN2764"/>
      <c r="CO2764"/>
      <c r="CP2764"/>
      <c r="CQ2764"/>
      <c r="CR2764"/>
      <c r="CS2764"/>
      <c r="CT2764"/>
      <c r="CU2764"/>
      <c r="CW2764"/>
    </row>
    <row r="2765" spans="1:101" x14ac:dyDescent="0.25">
      <c r="A2765"/>
      <c r="B2765"/>
      <c r="C2765"/>
      <c r="D2765"/>
      <c r="E2765"/>
      <c r="F2765"/>
      <c r="G2765"/>
      <c r="I2765"/>
      <c r="J2765"/>
      <c r="K2765"/>
      <c r="L2765"/>
      <c r="M2765"/>
      <c r="N2765"/>
      <c r="O2765"/>
      <c r="P2765"/>
      <c r="Q2765" s="67"/>
      <c r="R2765"/>
      <c r="T2765"/>
      <c r="U2765" s="44"/>
      <c r="V2765"/>
      <c r="W2765"/>
      <c r="X2765"/>
      <c r="Y2765"/>
      <c r="Z2765"/>
      <c r="AA2765"/>
      <c r="AB2765"/>
      <c r="AC2765"/>
      <c r="AD2765"/>
      <c r="AE2765"/>
      <c r="AF2765"/>
      <c r="AG2765"/>
      <c r="AH2765"/>
      <c r="AI2765"/>
      <c r="AJ2765"/>
      <c r="AK2765"/>
      <c r="AL2765"/>
      <c r="AM2765"/>
      <c r="AN2765"/>
      <c r="AO2765" s="44"/>
      <c r="AP2765"/>
      <c r="AR2765"/>
      <c r="AS2765"/>
      <c r="AT2765" s="50"/>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s="50"/>
      <c r="BX2765" s="72"/>
      <c r="BY2765" s="44"/>
      <c r="BZ2765"/>
      <c r="CA2765"/>
      <c r="CB2765"/>
      <c r="CC2765" s="44"/>
      <c r="CD2765" s="44"/>
      <c r="CE2765" s="44"/>
      <c r="CF2765" s="44"/>
      <c r="CG2765" s="44"/>
      <c r="CH2765"/>
      <c r="CI2765"/>
      <c r="CJ2765"/>
      <c r="CK2765"/>
      <c r="CL2765"/>
      <c r="CM2765"/>
      <c r="CN2765"/>
      <c r="CO2765"/>
      <c r="CP2765"/>
      <c r="CQ2765"/>
      <c r="CR2765"/>
      <c r="CS2765"/>
      <c r="CT2765"/>
      <c r="CU2765"/>
      <c r="CW2765"/>
    </row>
    <row r="2766" spans="1:101" x14ac:dyDescent="0.25">
      <c r="A2766"/>
      <c r="B2766"/>
      <c r="C2766"/>
      <c r="D2766"/>
      <c r="E2766"/>
      <c r="F2766"/>
      <c r="G2766"/>
      <c r="I2766"/>
      <c r="J2766"/>
      <c r="K2766"/>
      <c r="L2766"/>
      <c r="M2766"/>
      <c r="N2766"/>
      <c r="O2766"/>
      <c r="P2766"/>
      <c r="Q2766" s="67"/>
      <c r="R2766"/>
      <c r="T2766"/>
      <c r="U2766" s="44"/>
      <c r="V2766"/>
      <c r="W2766"/>
      <c r="X2766"/>
      <c r="Y2766"/>
      <c r="Z2766"/>
      <c r="AA2766"/>
      <c r="AB2766"/>
      <c r="AC2766"/>
      <c r="AD2766"/>
      <c r="AE2766"/>
      <c r="AF2766"/>
      <c r="AG2766"/>
      <c r="AH2766"/>
      <c r="AI2766"/>
      <c r="AJ2766"/>
      <c r="AK2766"/>
      <c r="AL2766"/>
      <c r="AM2766"/>
      <c r="AN2766"/>
      <c r="AO2766" s="44"/>
      <c r="AP2766"/>
      <c r="AR2766"/>
      <c r="AS2766"/>
      <c r="AT2766" s="50"/>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s="50"/>
      <c r="BX2766" s="72"/>
      <c r="BY2766" s="44"/>
      <c r="BZ2766"/>
      <c r="CA2766"/>
      <c r="CB2766"/>
      <c r="CC2766" s="44"/>
      <c r="CD2766" s="44"/>
      <c r="CE2766" s="44"/>
      <c r="CF2766" s="44"/>
      <c r="CG2766" s="44"/>
      <c r="CH2766"/>
      <c r="CI2766"/>
      <c r="CJ2766"/>
      <c r="CK2766"/>
      <c r="CL2766"/>
      <c r="CM2766"/>
      <c r="CN2766"/>
      <c r="CO2766"/>
      <c r="CP2766"/>
      <c r="CQ2766"/>
      <c r="CR2766"/>
      <c r="CS2766"/>
      <c r="CT2766"/>
      <c r="CU2766"/>
      <c r="CW2766"/>
    </row>
    <row r="2767" spans="1:101" x14ac:dyDescent="0.25">
      <c r="A2767"/>
      <c r="B2767"/>
      <c r="C2767"/>
      <c r="D2767"/>
      <c r="E2767"/>
      <c r="F2767"/>
      <c r="G2767"/>
      <c r="I2767"/>
      <c r="J2767"/>
      <c r="K2767"/>
      <c r="L2767"/>
      <c r="M2767"/>
      <c r="N2767"/>
      <c r="O2767"/>
      <c r="P2767"/>
      <c r="Q2767" s="67"/>
      <c r="R2767"/>
      <c r="T2767"/>
      <c r="U2767" s="44"/>
      <c r="V2767"/>
      <c r="W2767"/>
      <c r="X2767"/>
      <c r="Y2767"/>
      <c r="Z2767"/>
      <c r="AA2767"/>
      <c r="AB2767"/>
      <c r="AC2767"/>
      <c r="AD2767"/>
      <c r="AE2767"/>
      <c r="AF2767"/>
      <c r="AG2767"/>
      <c r="AH2767"/>
      <c r="AI2767"/>
      <c r="AJ2767"/>
      <c r="AK2767"/>
      <c r="AL2767"/>
      <c r="AM2767"/>
      <c r="AN2767"/>
      <c r="AO2767" s="44"/>
      <c r="AP2767"/>
      <c r="AR2767"/>
      <c r="AS2767"/>
      <c r="AT2767" s="50"/>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s="50"/>
      <c r="BX2767" s="72"/>
      <c r="BY2767" s="44"/>
      <c r="BZ2767"/>
      <c r="CA2767"/>
      <c r="CB2767"/>
      <c r="CC2767" s="44"/>
      <c r="CD2767" s="44"/>
      <c r="CE2767" s="44"/>
      <c r="CF2767" s="44"/>
      <c r="CG2767" s="44"/>
      <c r="CH2767"/>
      <c r="CI2767"/>
      <c r="CJ2767"/>
      <c r="CK2767"/>
      <c r="CL2767"/>
      <c r="CM2767"/>
      <c r="CN2767"/>
      <c r="CO2767"/>
      <c r="CP2767"/>
      <c r="CQ2767"/>
      <c r="CR2767"/>
      <c r="CS2767"/>
      <c r="CT2767"/>
      <c r="CU2767"/>
      <c r="CW2767"/>
    </row>
    <row r="2768" spans="1:101" x14ac:dyDescent="0.25">
      <c r="A2768"/>
      <c r="B2768"/>
      <c r="C2768"/>
      <c r="D2768"/>
      <c r="E2768"/>
      <c r="F2768"/>
      <c r="G2768"/>
      <c r="I2768"/>
      <c r="J2768"/>
      <c r="K2768"/>
      <c r="L2768"/>
      <c r="M2768"/>
      <c r="N2768"/>
      <c r="O2768"/>
      <c r="P2768"/>
      <c r="Q2768" s="67"/>
      <c r="R2768"/>
      <c r="T2768"/>
      <c r="U2768" s="44"/>
      <c r="V2768"/>
      <c r="W2768"/>
      <c r="X2768"/>
      <c r="Y2768"/>
      <c r="Z2768"/>
      <c r="AA2768"/>
      <c r="AB2768"/>
      <c r="AC2768"/>
      <c r="AD2768"/>
      <c r="AE2768"/>
      <c r="AF2768"/>
      <c r="AG2768"/>
      <c r="AH2768"/>
      <c r="AI2768"/>
      <c r="AJ2768"/>
      <c r="AK2768"/>
      <c r="AL2768"/>
      <c r="AM2768"/>
      <c r="AN2768"/>
      <c r="AO2768" s="44"/>
      <c r="AP2768"/>
      <c r="AR2768"/>
      <c r="AS2768"/>
      <c r="AT2768" s="50"/>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s="50"/>
      <c r="BX2768" s="72"/>
      <c r="BY2768" s="44"/>
      <c r="BZ2768"/>
      <c r="CA2768"/>
      <c r="CB2768"/>
      <c r="CC2768" s="44"/>
      <c r="CD2768" s="44"/>
      <c r="CE2768" s="44"/>
      <c r="CF2768" s="44"/>
      <c r="CG2768" s="44"/>
      <c r="CH2768"/>
      <c r="CI2768"/>
      <c r="CJ2768"/>
      <c r="CK2768"/>
      <c r="CL2768"/>
      <c r="CM2768"/>
      <c r="CN2768"/>
      <c r="CO2768"/>
      <c r="CP2768"/>
      <c r="CQ2768"/>
      <c r="CR2768"/>
      <c r="CS2768"/>
      <c r="CT2768"/>
      <c r="CU2768"/>
      <c r="CW2768"/>
    </row>
    <row r="2769" spans="1:101" x14ac:dyDescent="0.25">
      <c r="A2769"/>
      <c r="B2769"/>
      <c r="C2769"/>
      <c r="D2769"/>
      <c r="E2769"/>
      <c r="F2769"/>
      <c r="G2769"/>
      <c r="I2769"/>
      <c r="J2769"/>
      <c r="K2769"/>
      <c r="L2769"/>
      <c r="M2769"/>
      <c r="N2769"/>
      <c r="O2769"/>
      <c r="P2769"/>
      <c r="Q2769" s="67"/>
      <c r="R2769"/>
      <c r="T2769"/>
      <c r="U2769" s="44"/>
      <c r="V2769"/>
      <c r="W2769"/>
      <c r="X2769"/>
      <c r="Y2769"/>
      <c r="Z2769"/>
      <c r="AA2769"/>
      <c r="AB2769"/>
      <c r="AC2769"/>
      <c r="AD2769"/>
      <c r="AE2769"/>
      <c r="AF2769"/>
      <c r="AG2769"/>
      <c r="AH2769"/>
      <c r="AI2769"/>
      <c r="AJ2769"/>
      <c r="AK2769"/>
      <c r="AL2769"/>
      <c r="AM2769"/>
      <c r="AN2769"/>
      <c r="AO2769" s="44"/>
      <c r="AP2769"/>
      <c r="AR2769"/>
      <c r="AS2769"/>
      <c r="AT2769" s="50"/>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s="50"/>
      <c r="BX2769" s="72"/>
      <c r="BY2769" s="44"/>
      <c r="BZ2769"/>
      <c r="CA2769"/>
      <c r="CB2769"/>
      <c r="CC2769" s="44"/>
      <c r="CD2769" s="44"/>
      <c r="CE2769" s="44"/>
      <c r="CF2769" s="44"/>
      <c r="CG2769" s="44"/>
      <c r="CH2769"/>
      <c r="CI2769"/>
      <c r="CJ2769"/>
      <c r="CK2769"/>
      <c r="CL2769"/>
      <c r="CM2769"/>
      <c r="CN2769"/>
      <c r="CO2769"/>
      <c r="CP2769"/>
      <c r="CQ2769"/>
      <c r="CR2769"/>
      <c r="CS2769"/>
      <c r="CT2769"/>
      <c r="CU2769"/>
      <c r="CW2769"/>
    </row>
    <row r="2770" spans="1:101" x14ac:dyDescent="0.25">
      <c r="A2770"/>
      <c r="B2770"/>
      <c r="C2770"/>
      <c r="D2770"/>
      <c r="E2770"/>
      <c r="F2770"/>
      <c r="G2770"/>
      <c r="I2770"/>
      <c r="J2770"/>
      <c r="K2770"/>
      <c r="L2770"/>
      <c r="M2770"/>
      <c r="N2770"/>
      <c r="O2770"/>
      <c r="P2770"/>
      <c r="Q2770" s="67"/>
      <c r="R2770"/>
      <c r="T2770"/>
      <c r="U2770" s="44"/>
      <c r="V2770"/>
      <c r="W2770"/>
      <c r="X2770"/>
      <c r="Y2770"/>
      <c r="Z2770"/>
      <c r="AA2770"/>
      <c r="AB2770"/>
      <c r="AC2770"/>
      <c r="AD2770"/>
      <c r="AE2770"/>
      <c r="AF2770"/>
      <c r="AG2770"/>
      <c r="AH2770"/>
      <c r="AI2770"/>
      <c r="AJ2770"/>
      <c r="AK2770"/>
      <c r="AL2770"/>
      <c r="AM2770"/>
      <c r="AN2770"/>
      <c r="AO2770" s="44"/>
      <c r="AP2770"/>
      <c r="AR2770"/>
      <c r="AS2770"/>
      <c r="AT2770" s="5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s="50"/>
      <c r="BX2770" s="72"/>
      <c r="BY2770" s="44"/>
      <c r="BZ2770"/>
      <c r="CA2770"/>
      <c r="CB2770"/>
      <c r="CC2770" s="44"/>
      <c r="CD2770" s="44"/>
      <c r="CE2770" s="44"/>
      <c r="CF2770" s="44"/>
      <c r="CG2770" s="44"/>
      <c r="CH2770"/>
      <c r="CI2770"/>
      <c r="CJ2770"/>
      <c r="CK2770"/>
      <c r="CL2770"/>
      <c r="CM2770"/>
      <c r="CN2770"/>
      <c r="CO2770"/>
      <c r="CP2770"/>
      <c r="CQ2770"/>
      <c r="CR2770"/>
      <c r="CS2770"/>
      <c r="CT2770"/>
      <c r="CU2770"/>
      <c r="CW2770"/>
    </row>
    <row r="2771" spans="1:101" x14ac:dyDescent="0.25">
      <c r="A2771"/>
      <c r="B2771"/>
      <c r="C2771"/>
      <c r="D2771"/>
      <c r="E2771"/>
      <c r="F2771"/>
      <c r="G2771"/>
      <c r="I2771"/>
      <c r="J2771"/>
      <c r="K2771"/>
      <c r="L2771"/>
      <c r="M2771"/>
      <c r="N2771"/>
      <c r="O2771"/>
      <c r="P2771"/>
      <c r="Q2771" s="67"/>
      <c r="R2771"/>
      <c r="T2771"/>
      <c r="U2771" s="44"/>
      <c r="V2771"/>
      <c r="W2771"/>
      <c r="X2771"/>
      <c r="Y2771"/>
      <c r="Z2771"/>
      <c r="AA2771"/>
      <c r="AB2771"/>
      <c r="AC2771"/>
      <c r="AD2771"/>
      <c r="AE2771"/>
      <c r="AF2771"/>
      <c r="AG2771"/>
      <c r="AH2771"/>
      <c r="AI2771"/>
      <c r="AJ2771"/>
      <c r="AK2771"/>
      <c r="AL2771"/>
      <c r="AM2771"/>
      <c r="AN2771"/>
      <c r="AO2771" s="44"/>
      <c r="AP2771"/>
      <c r="AR2771"/>
      <c r="AS2771"/>
      <c r="AT2771" s="50"/>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s="50"/>
      <c r="BX2771" s="72"/>
      <c r="BY2771" s="44"/>
      <c r="BZ2771"/>
      <c r="CA2771"/>
      <c r="CB2771"/>
      <c r="CC2771" s="44"/>
      <c r="CD2771" s="44"/>
      <c r="CE2771" s="44"/>
      <c r="CF2771" s="44"/>
      <c r="CG2771" s="44"/>
      <c r="CH2771"/>
      <c r="CI2771"/>
      <c r="CJ2771"/>
      <c r="CK2771"/>
      <c r="CL2771"/>
      <c r="CM2771"/>
      <c r="CN2771"/>
      <c r="CO2771"/>
      <c r="CP2771"/>
      <c r="CQ2771"/>
      <c r="CR2771"/>
      <c r="CS2771"/>
      <c r="CT2771"/>
      <c r="CU2771"/>
      <c r="CW2771"/>
    </row>
    <row r="2772" spans="1:101" x14ac:dyDescent="0.25">
      <c r="A2772"/>
      <c r="B2772"/>
      <c r="C2772"/>
      <c r="D2772"/>
      <c r="E2772"/>
      <c r="F2772"/>
      <c r="G2772"/>
      <c r="I2772"/>
      <c r="J2772"/>
      <c r="K2772"/>
      <c r="L2772"/>
      <c r="M2772"/>
      <c r="N2772"/>
      <c r="O2772"/>
      <c r="P2772"/>
      <c r="Q2772" s="67"/>
      <c r="R2772"/>
      <c r="T2772"/>
      <c r="U2772" s="44"/>
      <c r="V2772"/>
      <c r="W2772"/>
      <c r="X2772"/>
      <c r="Y2772"/>
      <c r="Z2772"/>
      <c r="AA2772"/>
      <c r="AB2772"/>
      <c r="AC2772"/>
      <c r="AD2772"/>
      <c r="AE2772"/>
      <c r="AF2772"/>
      <c r="AG2772"/>
      <c r="AH2772"/>
      <c r="AI2772"/>
      <c r="AJ2772"/>
      <c r="AK2772"/>
      <c r="AL2772"/>
      <c r="AM2772"/>
      <c r="AN2772"/>
      <c r="AO2772" s="44"/>
      <c r="AP2772"/>
      <c r="AR2772"/>
      <c r="AS2772"/>
      <c r="AT2772" s="50"/>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s="50"/>
      <c r="BX2772" s="72"/>
      <c r="BY2772" s="44"/>
      <c r="BZ2772"/>
      <c r="CA2772"/>
      <c r="CB2772"/>
      <c r="CC2772" s="44"/>
      <c r="CD2772" s="44"/>
      <c r="CE2772" s="44"/>
      <c r="CF2772" s="44"/>
      <c r="CG2772" s="44"/>
      <c r="CH2772"/>
      <c r="CI2772"/>
      <c r="CJ2772"/>
      <c r="CK2772"/>
      <c r="CL2772"/>
      <c r="CM2772"/>
      <c r="CN2772"/>
      <c r="CO2772"/>
      <c r="CP2772"/>
      <c r="CQ2772"/>
      <c r="CR2772"/>
      <c r="CS2772"/>
      <c r="CT2772"/>
      <c r="CU2772"/>
      <c r="CW2772"/>
    </row>
    <row r="2773" spans="1:101" x14ac:dyDescent="0.25">
      <c r="A2773"/>
      <c r="B2773"/>
      <c r="C2773"/>
      <c r="D2773"/>
      <c r="E2773"/>
      <c r="F2773"/>
      <c r="G2773"/>
      <c r="I2773"/>
      <c r="J2773"/>
      <c r="K2773"/>
      <c r="L2773"/>
      <c r="M2773"/>
      <c r="N2773"/>
      <c r="O2773"/>
      <c r="P2773"/>
      <c r="Q2773" s="67"/>
      <c r="R2773"/>
      <c r="T2773"/>
      <c r="U2773" s="44"/>
      <c r="V2773"/>
      <c r="W2773"/>
      <c r="X2773"/>
      <c r="Y2773"/>
      <c r="Z2773"/>
      <c r="AA2773"/>
      <c r="AB2773"/>
      <c r="AC2773"/>
      <c r="AD2773"/>
      <c r="AE2773"/>
      <c r="AF2773"/>
      <c r="AG2773"/>
      <c r="AH2773"/>
      <c r="AI2773"/>
      <c r="AJ2773"/>
      <c r="AK2773"/>
      <c r="AL2773"/>
      <c r="AM2773"/>
      <c r="AN2773"/>
      <c r="AO2773" s="44"/>
      <c r="AP2773"/>
      <c r="AR2773"/>
      <c r="AS2773"/>
      <c r="AT2773" s="50"/>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s="50"/>
      <c r="BX2773" s="72"/>
      <c r="BY2773" s="44"/>
      <c r="BZ2773"/>
      <c r="CA2773"/>
      <c r="CB2773"/>
      <c r="CC2773" s="44"/>
      <c r="CD2773" s="44"/>
      <c r="CE2773" s="44"/>
      <c r="CF2773" s="44"/>
      <c r="CG2773" s="44"/>
      <c r="CH2773"/>
      <c r="CI2773"/>
      <c r="CJ2773"/>
      <c r="CK2773"/>
      <c r="CL2773"/>
      <c r="CM2773"/>
      <c r="CN2773"/>
      <c r="CO2773"/>
      <c r="CP2773"/>
      <c r="CQ2773"/>
      <c r="CR2773"/>
      <c r="CS2773"/>
      <c r="CT2773"/>
      <c r="CU2773"/>
      <c r="CW2773"/>
    </row>
    <row r="2774" spans="1:101" x14ac:dyDescent="0.25">
      <c r="A2774"/>
      <c r="B2774"/>
      <c r="C2774"/>
      <c r="D2774"/>
      <c r="E2774"/>
      <c r="F2774"/>
      <c r="G2774"/>
      <c r="I2774"/>
      <c r="J2774"/>
      <c r="K2774"/>
      <c r="L2774"/>
      <c r="M2774"/>
      <c r="N2774"/>
      <c r="O2774"/>
      <c r="P2774"/>
      <c r="Q2774" s="67"/>
      <c r="R2774"/>
      <c r="T2774"/>
      <c r="U2774" s="44"/>
      <c r="V2774"/>
      <c r="W2774"/>
      <c r="X2774"/>
      <c r="Y2774"/>
      <c r="Z2774"/>
      <c r="AA2774"/>
      <c r="AB2774"/>
      <c r="AC2774"/>
      <c r="AD2774"/>
      <c r="AE2774"/>
      <c r="AF2774"/>
      <c r="AG2774"/>
      <c r="AH2774"/>
      <c r="AI2774"/>
      <c r="AJ2774"/>
      <c r="AK2774"/>
      <c r="AL2774"/>
      <c r="AM2774"/>
      <c r="AN2774"/>
      <c r="AO2774" s="44"/>
      <c r="AP2774"/>
      <c r="AR2774"/>
      <c r="AS2774"/>
      <c r="AT2774" s="50"/>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s="50"/>
      <c r="BX2774" s="72"/>
      <c r="BY2774" s="44"/>
      <c r="BZ2774"/>
      <c r="CA2774"/>
      <c r="CB2774"/>
      <c r="CC2774" s="44"/>
      <c r="CD2774" s="44"/>
      <c r="CE2774" s="44"/>
      <c r="CF2774" s="44"/>
      <c r="CG2774" s="44"/>
      <c r="CH2774"/>
      <c r="CI2774"/>
      <c r="CJ2774"/>
      <c r="CK2774"/>
      <c r="CL2774"/>
      <c r="CM2774"/>
      <c r="CN2774"/>
      <c r="CO2774"/>
      <c r="CP2774"/>
      <c r="CQ2774"/>
      <c r="CR2774"/>
      <c r="CS2774"/>
      <c r="CT2774"/>
      <c r="CU2774"/>
      <c r="CW2774"/>
    </row>
    <row r="2775" spans="1:101" x14ac:dyDescent="0.25">
      <c r="A2775"/>
      <c r="B2775"/>
      <c r="C2775"/>
      <c r="D2775"/>
      <c r="E2775"/>
      <c r="F2775"/>
      <c r="G2775"/>
      <c r="I2775"/>
      <c r="J2775"/>
      <c r="K2775"/>
      <c r="L2775"/>
      <c r="M2775"/>
      <c r="N2775"/>
      <c r="O2775"/>
      <c r="P2775"/>
      <c r="Q2775" s="67"/>
      <c r="R2775"/>
      <c r="T2775"/>
      <c r="U2775" s="44"/>
      <c r="V2775"/>
      <c r="W2775"/>
      <c r="X2775"/>
      <c r="Y2775"/>
      <c r="Z2775"/>
      <c r="AA2775"/>
      <c r="AB2775"/>
      <c r="AC2775"/>
      <c r="AD2775"/>
      <c r="AE2775"/>
      <c r="AF2775"/>
      <c r="AG2775"/>
      <c r="AH2775"/>
      <c r="AI2775"/>
      <c r="AJ2775"/>
      <c r="AK2775"/>
      <c r="AL2775"/>
      <c r="AM2775"/>
      <c r="AN2775"/>
      <c r="AO2775" s="44"/>
      <c r="AP2775"/>
      <c r="AR2775"/>
      <c r="AS2775"/>
      <c r="AT2775" s="50"/>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s="50"/>
      <c r="BX2775" s="72"/>
      <c r="BY2775" s="44"/>
      <c r="BZ2775"/>
      <c r="CA2775"/>
      <c r="CB2775"/>
      <c r="CC2775" s="44"/>
      <c r="CD2775" s="44"/>
      <c r="CE2775" s="44"/>
      <c r="CF2775" s="44"/>
      <c r="CG2775" s="44"/>
      <c r="CH2775"/>
      <c r="CI2775"/>
      <c r="CJ2775"/>
      <c r="CK2775"/>
      <c r="CL2775"/>
      <c r="CM2775"/>
      <c r="CN2775"/>
      <c r="CO2775"/>
      <c r="CP2775"/>
      <c r="CQ2775"/>
      <c r="CR2775"/>
      <c r="CS2775"/>
      <c r="CT2775"/>
      <c r="CU2775"/>
      <c r="CW2775"/>
    </row>
    <row r="2776" spans="1:101" x14ac:dyDescent="0.25">
      <c r="A2776"/>
      <c r="B2776"/>
      <c r="C2776"/>
      <c r="D2776"/>
      <c r="E2776"/>
      <c r="F2776"/>
      <c r="G2776"/>
      <c r="I2776"/>
      <c r="J2776"/>
      <c r="K2776"/>
      <c r="L2776"/>
      <c r="M2776"/>
      <c r="N2776"/>
      <c r="O2776"/>
      <c r="P2776"/>
      <c r="Q2776" s="67"/>
      <c r="R2776"/>
      <c r="T2776"/>
      <c r="U2776" s="44"/>
      <c r="V2776"/>
      <c r="W2776"/>
      <c r="X2776"/>
      <c r="Y2776"/>
      <c r="Z2776"/>
      <c r="AA2776"/>
      <c r="AB2776"/>
      <c r="AC2776"/>
      <c r="AD2776"/>
      <c r="AE2776"/>
      <c r="AF2776"/>
      <c r="AG2776"/>
      <c r="AH2776"/>
      <c r="AI2776"/>
      <c r="AJ2776"/>
      <c r="AK2776"/>
      <c r="AL2776"/>
      <c r="AM2776"/>
      <c r="AN2776"/>
      <c r="AO2776" s="44"/>
      <c r="AP2776"/>
      <c r="AR2776"/>
      <c r="AS2776"/>
      <c r="AT2776" s="50"/>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s="50"/>
      <c r="BX2776" s="72"/>
      <c r="BY2776" s="44"/>
      <c r="BZ2776"/>
      <c r="CA2776"/>
      <c r="CB2776"/>
      <c r="CC2776" s="44"/>
      <c r="CD2776" s="44"/>
      <c r="CE2776" s="44"/>
      <c r="CF2776" s="44"/>
      <c r="CG2776" s="44"/>
      <c r="CH2776"/>
      <c r="CI2776"/>
      <c r="CJ2776"/>
      <c r="CK2776"/>
      <c r="CL2776"/>
      <c r="CM2776"/>
      <c r="CN2776"/>
      <c r="CO2776"/>
      <c r="CP2776"/>
      <c r="CQ2776"/>
      <c r="CR2776"/>
      <c r="CS2776"/>
      <c r="CT2776"/>
      <c r="CU2776"/>
      <c r="CW2776"/>
    </row>
    <row r="2777" spans="1:101" x14ac:dyDescent="0.25">
      <c r="A2777"/>
      <c r="B2777"/>
      <c r="C2777"/>
      <c r="D2777"/>
      <c r="E2777"/>
      <c r="F2777"/>
      <c r="G2777"/>
      <c r="I2777"/>
      <c r="J2777"/>
      <c r="K2777"/>
      <c r="L2777"/>
      <c r="M2777"/>
      <c r="N2777"/>
      <c r="O2777"/>
      <c r="P2777"/>
      <c r="Q2777" s="67"/>
      <c r="R2777"/>
      <c r="T2777"/>
      <c r="U2777" s="44"/>
      <c r="V2777"/>
      <c r="W2777"/>
      <c r="X2777"/>
      <c r="Y2777"/>
      <c r="Z2777"/>
      <c r="AA2777"/>
      <c r="AB2777"/>
      <c r="AC2777"/>
      <c r="AD2777"/>
      <c r="AE2777"/>
      <c r="AF2777"/>
      <c r="AG2777"/>
      <c r="AH2777"/>
      <c r="AI2777"/>
      <c r="AJ2777"/>
      <c r="AK2777"/>
      <c r="AL2777"/>
      <c r="AM2777"/>
      <c r="AN2777"/>
      <c r="AO2777" s="44"/>
      <c r="AP2777"/>
      <c r="AR2777"/>
      <c r="AS2777"/>
      <c r="AT2777" s="50"/>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s="50"/>
      <c r="BX2777" s="72"/>
      <c r="BY2777" s="44"/>
      <c r="BZ2777"/>
      <c r="CA2777"/>
      <c r="CB2777"/>
      <c r="CC2777" s="44"/>
      <c r="CD2777" s="44"/>
      <c r="CE2777" s="44"/>
      <c r="CF2777" s="44"/>
      <c r="CG2777" s="44"/>
      <c r="CH2777"/>
      <c r="CI2777"/>
      <c r="CJ2777"/>
      <c r="CK2777"/>
      <c r="CL2777"/>
      <c r="CM2777"/>
      <c r="CN2777"/>
      <c r="CO2777"/>
      <c r="CP2777"/>
      <c r="CQ2777"/>
      <c r="CR2777"/>
      <c r="CS2777"/>
      <c r="CT2777"/>
      <c r="CU2777"/>
      <c r="CW2777"/>
    </row>
    <row r="2778" spans="1:101" x14ac:dyDescent="0.25">
      <c r="A2778"/>
      <c r="B2778"/>
      <c r="C2778"/>
      <c r="D2778"/>
      <c r="E2778"/>
      <c r="F2778"/>
      <c r="G2778"/>
      <c r="I2778"/>
      <c r="J2778"/>
      <c r="K2778"/>
      <c r="L2778"/>
      <c r="M2778"/>
      <c r="N2778"/>
      <c r="O2778"/>
      <c r="P2778"/>
      <c r="Q2778" s="67"/>
      <c r="R2778"/>
      <c r="T2778"/>
      <c r="U2778" s="44"/>
      <c r="V2778"/>
      <c r="W2778"/>
      <c r="X2778"/>
      <c r="Y2778"/>
      <c r="Z2778"/>
      <c r="AA2778"/>
      <c r="AB2778"/>
      <c r="AC2778"/>
      <c r="AD2778"/>
      <c r="AE2778"/>
      <c r="AF2778"/>
      <c r="AG2778"/>
      <c r="AH2778"/>
      <c r="AI2778"/>
      <c r="AJ2778"/>
      <c r="AK2778"/>
      <c r="AL2778"/>
      <c r="AM2778"/>
      <c r="AN2778"/>
      <c r="AO2778" s="44"/>
      <c r="AP2778"/>
      <c r="AR2778"/>
      <c r="AS2778"/>
      <c r="AT2778" s="50"/>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s="50"/>
      <c r="BX2778" s="72"/>
      <c r="BY2778" s="44"/>
      <c r="BZ2778"/>
      <c r="CA2778"/>
      <c r="CB2778"/>
      <c r="CC2778" s="44"/>
      <c r="CD2778" s="44"/>
      <c r="CE2778" s="44"/>
      <c r="CF2778" s="44"/>
      <c r="CG2778" s="44"/>
      <c r="CH2778"/>
      <c r="CI2778"/>
      <c r="CJ2778"/>
      <c r="CK2778"/>
      <c r="CL2778"/>
      <c r="CM2778"/>
      <c r="CN2778"/>
      <c r="CO2778"/>
      <c r="CP2778"/>
      <c r="CQ2778"/>
      <c r="CR2778"/>
      <c r="CS2778"/>
      <c r="CT2778"/>
      <c r="CU2778"/>
      <c r="CW2778"/>
    </row>
    <row r="2779" spans="1:101" x14ac:dyDescent="0.25">
      <c r="A2779"/>
      <c r="B2779"/>
      <c r="C2779"/>
      <c r="D2779"/>
      <c r="E2779"/>
      <c r="F2779"/>
      <c r="G2779"/>
      <c r="I2779"/>
      <c r="J2779"/>
      <c r="K2779"/>
      <c r="L2779"/>
      <c r="M2779"/>
      <c r="N2779"/>
      <c r="O2779"/>
      <c r="P2779"/>
      <c r="Q2779" s="67"/>
      <c r="R2779"/>
      <c r="T2779"/>
      <c r="U2779" s="44"/>
      <c r="V2779"/>
      <c r="W2779"/>
      <c r="X2779"/>
      <c r="Y2779"/>
      <c r="Z2779"/>
      <c r="AA2779"/>
      <c r="AB2779"/>
      <c r="AC2779"/>
      <c r="AD2779"/>
      <c r="AE2779"/>
      <c r="AF2779"/>
      <c r="AG2779"/>
      <c r="AH2779"/>
      <c r="AI2779"/>
      <c r="AJ2779"/>
      <c r="AK2779"/>
      <c r="AL2779"/>
      <c r="AM2779"/>
      <c r="AN2779"/>
      <c r="AO2779" s="44"/>
      <c r="AP2779"/>
      <c r="AR2779"/>
      <c r="AS2779"/>
      <c r="AT2779" s="50"/>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s="50"/>
      <c r="BX2779" s="72"/>
      <c r="BY2779" s="44"/>
      <c r="BZ2779"/>
      <c r="CA2779"/>
      <c r="CB2779"/>
      <c r="CC2779" s="44"/>
      <c r="CD2779" s="44"/>
      <c r="CE2779" s="44"/>
      <c r="CF2779" s="44"/>
      <c r="CG2779" s="44"/>
      <c r="CH2779"/>
      <c r="CI2779"/>
      <c r="CJ2779"/>
      <c r="CK2779"/>
      <c r="CL2779"/>
      <c r="CM2779"/>
      <c r="CN2779"/>
      <c r="CO2779"/>
      <c r="CP2779"/>
      <c r="CQ2779"/>
      <c r="CR2779"/>
      <c r="CS2779"/>
      <c r="CT2779"/>
      <c r="CU2779"/>
      <c r="CW2779"/>
    </row>
    <row r="2780" spans="1:101" x14ac:dyDescent="0.25">
      <c r="A2780"/>
      <c r="B2780"/>
      <c r="C2780"/>
      <c r="D2780"/>
      <c r="E2780"/>
      <c r="F2780"/>
      <c r="G2780"/>
      <c r="I2780"/>
      <c r="J2780"/>
      <c r="K2780"/>
      <c r="L2780"/>
      <c r="M2780"/>
      <c r="N2780"/>
      <c r="O2780"/>
      <c r="P2780"/>
      <c r="Q2780" s="67"/>
      <c r="R2780"/>
      <c r="T2780"/>
      <c r="U2780" s="44"/>
      <c r="V2780"/>
      <c r="W2780"/>
      <c r="X2780"/>
      <c r="Y2780"/>
      <c r="Z2780"/>
      <c r="AA2780"/>
      <c r="AB2780"/>
      <c r="AC2780"/>
      <c r="AD2780"/>
      <c r="AE2780"/>
      <c r="AF2780"/>
      <c r="AG2780"/>
      <c r="AH2780"/>
      <c r="AI2780"/>
      <c r="AJ2780"/>
      <c r="AK2780"/>
      <c r="AL2780"/>
      <c r="AM2780"/>
      <c r="AN2780"/>
      <c r="AO2780" s="44"/>
      <c r="AP2780"/>
      <c r="AR2780"/>
      <c r="AS2780"/>
      <c r="AT2780" s="5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s="50"/>
      <c r="BX2780" s="72"/>
      <c r="BY2780" s="44"/>
      <c r="BZ2780"/>
      <c r="CA2780"/>
      <c r="CB2780"/>
      <c r="CC2780" s="44"/>
      <c r="CD2780" s="44"/>
      <c r="CE2780" s="44"/>
      <c r="CF2780" s="44"/>
      <c r="CG2780" s="44"/>
      <c r="CH2780"/>
      <c r="CI2780"/>
      <c r="CJ2780"/>
      <c r="CK2780"/>
      <c r="CL2780"/>
      <c r="CM2780"/>
      <c r="CN2780"/>
      <c r="CO2780"/>
      <c r="CP2780"/>
      <c r="CQ2780"/>
      <c r="CR2780"/>
      <c r="CS2780"/>
      <c r="CT2780"/>
      <c r="CU2780"/>
      <c r="CW2780"/>
    </row>
    <row r="2781" spans="1:101" x14ac:dyDescent="0.25">
      <c r="A2781"/>
      <c r="B2781"/>
      <c r="C2781"/>
      <c r="D2781"/>
      <c r="E2781"/>
      <c r="F2781"/>
      <c r="G2781"/>
      <c r="I2781"/>
      <c r="J2781"/>
      <c r="K2781"/>
      <c r="L2781"/>
      <c r="M2781"/>
      <c r="N2781"/>
      <c r="O2781"/>
      <c r="P2781"/>
      <c r="Q2781" s="67"/>
      <c r="R2781"/>
      <c r="T2781"/>
      <c r="U2781" s="44"/>
      <c r="V2781"/>
      <c r="W2781"/>
      <c r="X2781"/>
      <c r="Y2781"/>
      <c r="Z2781"/>
      <c r="AA2781"/>
      <c r="AB2781"/>
      <c r="AC2781"/>
      <c r="AD2781"/>
      <c r="AE2781"/>
      <c r="AF2781"/>
      <c r="AG2781"/>
      <c r="AH2781"/>
      <c r="AI2781"/>
      <c r="AJ2781"/>
      <c r="AK2781"/>
      <c r="AL2781"/>
      <c r="AM2781"/>
      <c r="AN2781"/>
      <c r="AO2781" s="44"/>
      <c r="AP2781"/>
      <c r="AR2781"/>
      <c r="AS2781"/>
      <c r="AT2781" s="50"/>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s="50"/>
      <c r="BX2781" s="72"/>
      <c r="BY2781" s="44"/>
      <c r="BZ2781"/>
      <c r="CA2781"/>
      <c r="CB2781"/>
      <c r="CC2781" s="44"/>
      <c r="CD2781" s="44"/>
      <c r="CE2781" s="44"/>
      <c r="CF2781" s="44"/>
      <c r="CG2781" s="44"/>
      <c r="CH2781"/>
      <c r="CI2781"/>
      <c r="CJ2781"/>
      <c r="CK2781"/>
      <c r="CL2781"/>
      <c r="CM2781"/>
      <c r="CN2781"/>
      <c r="CO2781"/>
      <c r="CP2781"/>
      <c r="CQ2781"/>
      <c r="CR2781"/>
      <c r="CS2781"/>
      <c r="CT2781"/>
      <c r="CU2781"/>
      <c r="CW2781"/>
    </row>
    <row r="2782" spans="1:101" x14ac:dyDescent="0.25">
      <c r="A2782"/>
      <c r="B2782"/>
      <c r="C2782"/>
      <c r="D2782"/>
      <c r="E2782"/>
      <c r="F2782"/>
      <c r="G2782"/>
      <c r="I2782"/>
      <c r="J2782"/>
      <c r="K2782"/>
      <c r="L2782"/>
      <c r="M2782"/>
      <c r="N2782"/>
      <c r="O2782"/>
      <c r="P2782"/>
      <c r="Q2782" s="67"/>
      <c r="R2782"/>
      <c r="T2782"/>
      <c r="U2782" s="44"/>
      <c r="V2782"/>
      <c r="W2782"/>
      <c r="X2782"/>
      <c r="Y2782"/>
      <c r="Z2782"/>
      <c r="AA2782"/>
      <c r="AB2782"/>
      <c r="AC2782"/>
      <c r="AD2782"/>
      <c r="AE2782"/>
      <c r="AF2782"/>
      <c r="AG2782"/>
      <c r="AH2782"/>
      <c r="AI2782"/>
      <c r="AJ2782"/>
      <c r="AK2782"/>
      <c r="AL2782"/>
      <c r="AM2782"/>
      <c r="AN2782"/>
      <c r="AO2782" s="44"/>
      <c r="AP2782"/>
      <c r="AR2782"/>
      <c r="AS2782"/>
      <c r="AT2782" s="50"/>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s="50"/>
      <c r="BX2782" s="72"/>
      <c r="BY2782" s="44"/>
      <c r="BZ2782"/>
      <c r="CA2782"/>
      <c r="CB2782"/>
      <c r="CC2782" s="44"/>
      <c r="CD2782" s="44"/>
      <c r="CE2782" s="44"/>
      <c r="CF2782" s="44"/>
      <c r="CG2782" s="44"/>
      <c r="CH2782"/>
      <c r="CI2782"/>
      <c r="CJ2782"/>
      <c r="CK2782"/>
      <c r="CL2782"/>
      <c r="CM2782"/>
      <c r="CN2782"/>
      <c r="CO2782"/>
      <c r="CP2782"/>
      <c r="CQ2782"/>
      <c r="CR2782"/>
      <c r="CS2782"/>
      <c r="CT2782"/>
      <c r="CU2782"/>
      <c r="CW2782"/>
    </row>
    <row r="2783" spans="1:101" x14ac:dyDescent="0.25">
      <c r="A2783"/>
      <c r="B2783"/>
      <c r="C2783"/>
      <c r="D2783"/>
      <c r="E2783"/>
      <c r="F2783"/>
      <c r="G2783"/>
      <c r="I2783"/>
      <c r="J2783"/>
      <c r="K2783"/>
      <c r="L2783"/>
      <c r="M2783"/>
      <c r="N2783"/>
      <c r="O2783"/>
      <c r="P2783"/>
      <c r="Q2783" s="67"/>
      <c r="R2783"/>
      <c r="T2783"/>
      <c r="U2783" s="44"/>
      <c r="V2783"/>
      <c r="W2783"/>
      <c r="X2783"/>
      <c r="Y2783"/>
      <c r="Z2783"/>
      <c r="AA2783"/>
      <c r="AB2783"/>
      <c r="AC2783"/>
      <c r="AD2783"/>
      <c r="AE2783"/>
      <c r="AF2783"/>
      <c r="AG2783"/>
      <c r="AH2783"/>
      <c r="AI2783"/>
      <c r="AJ2783"/>
      <c r="AK2783"/>
      <c r="AL2783"/>
      <c r="AM2783"/>
      <c r="AN2783"/>
      <c r="AO2783" s="44"/>
      <c r="AP2783"/>
      <c r="AR2783"/>
      <c r="AS2783"/>
      <c r="AT2783" s="50"/>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s="50"/>
      <c r="BX2783" s="72"/>
      <c r="BY2783" s="44"/>
      <c r="BZ2783"/>
      <c r="CA2783"/>
      <c r="CB2783"/>
      <c r="CC2783" s="44"/>
      <c r="CD2783" s="44"/>
      <c r="CE2783" s="44"/>
      <c r="CF2783" s="44"/>
      <c r="CG2783" s="44"/>
      <c r="CH2783"/>
      <c r="CI2783"/>
      <c r="CJ2783"/>
      <c r="CK2783"/>
      <c r="CL2783"/>
      <c r="CM2783"/>
      <c r="CN2783"/>
      <c r="CO2783"/>
      <c r="CP2783"/>
      <c r="CQ2783"/>
      <c r="CR2783"/>
      <c r="CS2783"/>
      <c r="CT2783"/>
      <c r="CU2783"/>
      <c r="CW2783"/>
    </row>
    <row r="2784" spans="1:101" x14ac:dyDescent="0.25">
      <c r="A2784"/>
      <c r="B2784"/>
      <c r="C2784"/>
      <c r="D2784"/>
      <c r="E2784"/>
      <c r="F2784"/>
      <c r="G2784"/>
      <c r="I2784"/>
      <c r="J2784"/>
      <c r="K2784"/>
      <c r="L2784"/>
      <c r="M2784"/>
      <c r="N2784"/>
      <c r="O2784"/>
      <c r="P2784"/>
      <c r="Q2784" s="67"/>
      <c r="R2784"/>
      <c r="T2784"/>
      <c r="U2784" s="44"/>
      <c r="V2784"/>
      <c r="W2784"/>
      <c r="X2784"/>
      <c r="Y2784"/>
      <c r="Z2784"/>
      <c r="AA2784"/>
      <c r="AB2784"/>
      <c r="AC2784"/>
      <c r="AD2784"/>
      <c r="AE2784"/>
      <c r="AF2784"/>
      <c r="AG2784"/>
      <c r="AH2784"/>
      <c r="AI2784"/>
      <c r="AJ2784"/>
      <c r="AK2784"/>
      <c r="AL2784"/>
      <c r="AM2784"/>
      <c r="AN2784"/>
      <c r="AO2784" s="44"/>
      <c r="AP2784"/>
      <c r="AR2784"/>
      <c r="AS2784"/>
      <c r="AT2784" s="50"/>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s="50"/>
      <c r="BX2784" s="72"/>
      <c r="BY2784" s="44"/>
      <c r="BZ2784"/>
      <c r="CA2784"/>
      <c r="CB2784"/>
      <c r="CC2784" s="44"/>
      <c r="CD2784" s="44"/>
      <c r="CE2784" s="44"/>
      <c r="CF2784" s="44"/>
      <c r="CG2784" s="44"/>
      <c r="CH2784"/>
      <c r="CI2784"/>
      <c r="CJ2784"/>
      <c r="CK2784"/>
      <c r="CL2784"/>
      <c r="CM2784"/>
      <c r="CN2784"/>
      <c r="CO2784"/>
      <c r="CP2784"/>
      <c r="CQ2784"/>
      <c r="CR2784"/>
      <c r="CS2784"/>
      <c r="CT2784"/>
      <c r="CU2784"/>
      <c r="CW2784"/>
    </row>
    <row r="2785" spans="1:101" x14ac:dyDescent="0.25">
      <c r="A2785"/>
      <c r="B2785"/>
      <c r="C2785"/>
      <c r="D2785"/>
      <c r="E2785"/>
      <c r="F2785"/>
      <c r="G2785"/>
      <c r="I2785"/>
      <c r="J2785"/>
      <c r="K2785"/>
      <c r="L2785"/>
      <c r="M2785"/>
      <c r="N2785"/>
      <c r="O2785"/>
      <c r="P2785"/>
      <c r="Q2785" s="67"/>
      <c r="R2785"/>
      <c r="T2785"/>
      <c r="U2785" s="44"/>
      <c r="V2785"/>
      <c r="W2785"/>
      <c r="X2785"/>
      <c r="Y2785"/>
      <c r="Z2785"/>
      <c r="AA2785"/>
      <c r="AB2785"/>
      <c r="AC2785"/>
      <c r="AD2785"/>
      <c r="AE2785"/>
      <c r="AF2785"/>
      <c r="AG2785"/>
      <c r="AH2785"/>
      <c r="AI2785"/>
      <c r="AJ2785"/>
      <c r="AK2785"/>
      <c r="AL2785"/>
      <c r="AM2785"/>
      <c r="AN2785"/>
      <c r="AO2785" s="44"/>
      <c r="AP2785"/>
      <c r="AR2785"/>
      <c r="AS2785"/>
      <c r="AT2785" s="50"/>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s="50"/>
      <c r="BX2785" s="72"/>
      <c r="BY2785" s="44"/>
      <c r="BZ2785"/>
      <c r="CA2785"/>
      <c r="CB2785"/>
      <c r="CC2785" s="44"/>
      <c r="CD2785" s="44"/>
      <c r="CE2785" s="44"/>
      <c r="CF2785" s="44"/>
      <c r="CG2785" s="44"/>
      <c r="CH2785"/>
      <c r="CI2785"/>
      <c r="CJ2785"/>
      <c r="CK2785"/>
      <c r="CL2785"/>
      <c r="CM2785"/>
      <c r="CN2785"/>
      <c r="CO2785"/>
      <c r="CP2785"/>
      <c r="CQ2785"/>
      <c r="CR2785"/>
      <c r="CS2785"/>
      <c r="CT2785"/>
      <c r="CU2785"/>
      <c r="CW2785"/>
    </row>
    <row r="2786" spans="1:101" x14ac:dyDescent="0.25">
      <c r="A2786"/>
      <c r="B2786"/>
      <c r="C2786"/>
      <c r="D2786"/>
      <c r="E2786"/>
      <c r="F2786"/>
      <c r="G2786"/>
      <c r="I2786"/>
      <c r="J2786"/>
      <c r="K2786"/>
      <c r="L2786"/>
      <c r="M2786"/>
      <c r="N2786"/>
      <c r="O2786"/>
      <c r="P2786"/>
      <c r="Q2786" s="67"/>
      <c r="R2786"/>
      <c r="T2786"/>
      <c r="U2786" s="44"/>
      <c r="V2786"/>
      <c r="W2786"/>
      <c r="X2786"/>
      <c r="Y2786"/>
      <c r="Z2786"/>
      <c r="AA2786"/>
      <c r="AB2786"/>
      <c r="AC2786"/>
      <c r="AD2786"/>
      <c r="AE2786"/>
      <c r="AF2786"/>
      <c r="AG2786"/>
      <c r="AH2786"/>
      <c r="AI2786"/>
      <c r="AJ2786"/>
      <c r="AK2786"/>
      <c r="AL2786"/>
      <c r="AM2786"/>
      <c r="AN2786"/>
      <c r="AO2786" s="44"/>
      <c r="AP2786"/>
      <c r="AR2786"/>
      <c r="AS2786"/>
      <c r="AT2786" s="50"/>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s="50"/>
      <c r="BX2786" s="72"/>
      <c r="BY2786" s="44"/>
      <c r="BZ2786"/>
      <c r="CA2786"/>
      <c r="CB2786"/>
      <c r="CC2786" s="44"/>
      <c r="CD2786" s="44"/>
      <c r="CE2786" s="44"/>
      <c r="CF2786" s="44"/>
      <c r="CG2786" s="44"/>
      <c r="CH2786"/>
      <c r="CI2786"/>
      <c r="CJ2786"/>
      <c r="CK2786"/>
      <c r="CL2786"/>
      <c r="CM2786"/>
      <c r="CN2786"/>
      <c r="CO2786"/>
      <c r="CP2786"/>
      <c r="CQ2786"/>
      <c r="CR2786"/>
      <c r="CS2786"/>
      <c r="CT2786"/>
      <c r="CU2786"/>
      <c r="CW2786"/>
    </row>
    <row r="2787" spans="1:101" x14ac:dyDescent="0.25">
      <c r="A2787"/>
      <c r="B2787"/>
      <c r="C2787"/>
      <c r="D2787"/>
      <c r="E2787"/>
      <c r="F2787"/>
      <c r="G2787"/>
      <c r="I2787"/>
      <c r="J2787"/>
      <c r="K2787"/>
      <c r="L2787"/>
      <c r="M2787"/>
      <c r="N2787"/>
      <c r="O2787"/>
      <c r="P2787"/>
      <c r="Q2787" s="67"/>
      <c r="R2787"/>
      <c r="T2787"/>
      <c r="U2787" s="44"/>
      <c r="V2787"/>
      <c r="W2787"/>
      <c r="X2787"/>
      <c r="Y2787"/>
      <c r="Z2787"/>
      <c r="AA2787"/>
      <c r="AB2787"/>
      <c r="AC2787"/>
      <c r="AD2787"/>
      <c r="AE2787"/>
      <c r="AF2787"/>
      <c r="AG2787"/>
      <c r="AH2787"/>
      <c r="AI2787"/>
      <c r="AJ2787"/>
      <c r="AK2787"/>
      <c r="AL2787"/>
      <c r="AM2787"/>
      <c r="AN2787"/>
      <c r="AO2787" s="44"/>
      <c r="AP2787"/>
      <c r="AR2787"/>
      <c r="AS2787"/>
      <c r="AT2787" s="50"/>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s="50"/>
      <c r="BX2787" s="72"/>
      <c r="BY2787" s="44"/>
      <c r="BZ2787"/>
      <c r="CA2787"/>
      <c r="CB2787"/>
      <c r="CC2787" s="44"/>
      <c r="CD2787" s="44"/>
      <c r="CE2787" s="44"/>
      <c r="CF2787" s="44"/>
      <c r="CG2787" s="44"/>
      <c r="CH2787"/>
      <c r="CI2787"/>
      <c r="CJ2787"/>
      <c r="CK2787"/>
      <c r="CL2787"/>
      <c r="CM2787"/>
      <c r="CN2787"/>
      <c r="CO2787"/>
      <c r="CP2787"/>
      <c r="CQ2787"/>
      <c r="CR2787"/>
      <c r="CS2787"/>
      <c r="CT2787"/>
      <c r="CU2787"/>
      <c r="CW2787"/>
    </row>
  </sheetData>
  <autoFilter ref="A1:CW2517"/>
  <sortState ref="A832:CW2787">
    <sortCondition descending="1" ref="BX1"/>
  </sortState>
  <customSheetViews>
    <customSheetView guid="{1736218E-9705-4275-8FE2-1B8537DB4BCB}" showAutoFilter="1">
      <pane ySplit="1" topLeftCell="A832" activePane="bottomLeft" state="frozen"/>
      <selection pane="bottomLeft" activeCell="A1448" sqref="A1448"/>
      <pageMargins left="0.7" right="0.7" top="0.75" bottom="0.75" header="0.3" footer="0.3"/>
      <pageSetup orientation="portrait" r:id="rId1"/>
      <autoFilter ref="A1:CW2517"/>
    </customSheetView>
    <customSheetView guid="{6972DB61-B65E-4B6A-ABFE-338C71B88B66}" scale="90" showAutoFilter="1">
      <pane ySplit="1" topLeftCell="A863" activePane="bottomLeft" state="frozen"/>
      <selection pane="bottomLeft" activeCell="CJ865" sqref="CJ865"/>
      <pageMargins left="0.7" right="0.7" top="0.75" bottom="0.75" header="0.3" footer="0.3"/>
      <pageSetup orientation="portrait" r:id="rId2"/>
      <autoFilter ref="A1:CW2527">
        <sortState ref="A484:CW579">
          <sortCondition ref="BW484"/>
        </sortState>
      </autoFilter>
    </customSheetView>
  </customSheetView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62"/>
  <sheetViews>
    <sheetView workbookViewId="0">
      <selection activeCell="K24" sqref="K24"/>
    </sheetView>
  </sheetViews>
  <sheetFormatPr defaultRowHeight="15" x14ac:dyDescent="0.25"/>
  <cols>
    <col min="1" max="1" width="13.140625" bestFit="1" customWidth="1"/>
    <col min="2" max="2" width="23.5703125" bestFit="1" customWidth="1"/>
    <col min="3" max="3" width="11.85546875" bestFit="1" customWidth="1"/>
    <col min="4" max="4" width="13.5703125" bestFit="1" customWidth="1"/>
    <col min="5" max="5" width="24" bestFit="1" customWidth="1"/>
  </cols>
  <sheetData>
    <row r="1" spans="1:6" x14ac:dyDescent="0.25">
      <c r="A1" t="s">
        <v>10698</v>
      </c>
      <c r="B1" t="s">
        <v>10699</v>
      </c>
      <c r="C1" t="s">
        <v>10700</v>
      </c>
      <c r="D1" t="s">
        <v>10701</v>
      </c>
      <c r="E1" t="s">
        <v>10702</v>
      </c>
      <c r="F1" t="s">
        <v>10703</v>
      </c>
    </row>
    <row r="2" spans="1:6" x14ac:dyDescent="0.25">
      <c r="A2" t="s">
        <v>10704</v>
      </c>
      <c r="B2" t="s">
        <v>10461</v>
      </c>
      <c r="C2">
        <v>3</v>
      </c>
      <c r="D2" t="s">
        <v>10705</v>
      </c>
      <c r="E2" t="s">
        <v>10458</v>
      </c>
    </row>
    <row r="3" spans="1:6" x14ac:dyDescent="0.25">
      <c r="A3" t="s">
        <v>10706</v>
      </c>
      <c r="B3" t="s">
        <v>10707</v>
      </c>
      <c r="C3">
        <v>4</v>
      </c>
      <c r="D3" t="s">
        <v>10708</v>
      </c>
      <c r="E3" t="s">
        <v>5952</v>
      </c>
    </row>
    <row r="4" spans="1:6" x14ac:dyDescent="0.25">
      <c r="A4" t="s">
        <v>10709</v>
      </c>
      <c r="B4" t="s">
        <v>5574</v>
      </c>
      <c r="C4">
        <v>9</v>
      </c>
      <c r="D4" t="s">
        <v>10710</v>
      </c>
      <c r="E4" t="s">
        <v>5571</v>
      </c>
    </row>
    <row r="5" spans="1:6" x14ac:dyDescent="0.25">
      <c r="A5" t="s">
        <v>10711</v>
      </c>
      <c r="B5" t="s">
        <v>9589</v>
      </c>
      <c r="C5">
        <v>10</v>
      </c>
      <c r="D5" t="s">
        <v>10712</v>
      </c>
      <c r="E5" t="s">
        <v>9586</v>
      </c>
    </row>
    <row r="6" spans="1:6" x14ac:dyDescent="0.25">
      <c r="A6" t="s">
        <v>10713</v>
      </c>
      <c r="B6" t="s">
        <v>8953</v>
      </c>
      <c r="C6">
        <v>14</v>
      </c>
      <c r="D6" t="s">
        <v>10714</v>
      </c>
      <c r="E6" t="s">
        <v>8951</v>
      </c>
    </row>
    <row r="7" spans="1:6" x14ac:dyDescent="0.25">
      <c r="A7" t="s">
        <v>10715</v>
      </c>
      <c r="B7" t="s">
        <v>10716</v>
      </c>
      <c r="C7">
        <v>16</v>
      </c>
      <c r="D7" t="s">
        <v>10717</v>
      </c>
      <c r="E7" t="s">
        <v>8129</v>
      </c>
    </row>
    <row r="8" spans="1:6" x14ac:dyDescent="0.25">
      <c r="A8" t="s">
        <v>10718</v>
      </c>
      <c r="B8" t="s">
        <v>10719</v>
      </c>
      <c r="C8">
        <v>16</v>
      </c>
      <c r="D8" t="s">
        <v>10717</v>
      </c>
      <c r="E8" t="s">
        <v>8129</v>
      </c>
    </row>
    <row r="9" spans="1:6" x14ac:dyDescent="0.25">
      <c r="A9" t="s">
        <v>10720</v>
      </c>
      <c r="B9" t="s">
        <v>10721</v>
      </c>
      <c r="C9">
        <v>16</v>
      </c>
      <c r="D9" t="s">
        <v>10717</v>
      </c>
      <c r="E9" t="s">
        <v>8129</v>
      </c>
    </row>
    <row r="10" spans="1:6" x14ac:dyDescent="0.25">
      <c r="A10" t="s">
        <v>10722</v>
      </c>
      <c r="B10" t="s">
        <v>10723</v>
      </c>
      <c r="C10">
        <v>16</v>
      </c>
      <c r="D10" t="s">
        <v>10717</v>
      </c>
      <c r="E10" t="s">
        <v>8129</v>
      </c>
    </row>
    <row r="11" spans="1:6" x14ac:dyDescent="0.25">
      <c r="A11" t="s">
        <v>10724</v>
      </c>
      <c r="B11" t="s">
        <v>10725</v>
      </c>
      <c r="C11">
        <v>16</v>
      </c>
      <c r="D11" t="s">
        <v>10717</v>
      </c>
      <c r="E11" t="s">
        <v>8129</v>
      </c>
    </row>
    <row r="12" spans="1:6" x14ac:dyDescent="0.25">
      <c r="A12" t="s">
        <v>10726</v>
      </c>
      <c r="B12" t="s">
        <v>10727</v>
      </c>
      <c r="C12">
        <v>16</v>
      </c>
      <c r="D12" t="s">
        <v>10717</v>
      </c>
      <c r="E12" t="s">
        <v>8129</v>
      </c>
    </row>
    <row r="13" spans="1:6" x14ac:dyDescent="0.25">
      <c r="A13" t="s">
        <v>10728</v>
      </c>
      <c r="B13" t="s">
        <v>10729</v>
      </c>
      <c r="C13">
        <v>18</v>
      </c>
      <c r="D13" t="s">
        <v>10730</v>
      </c>
      <c r="E13" t="s">
        <v>10731</v>
      </c>
    </row>
    <row r="14" spans="1:6" x14ac:dyDescent="0.25">
      <c r="A14" t="s">
        <v>10732</v>
      </c>
      <c r="B14" t="s">
        <v>4474</v>
      </c>
      <c r="C14">
        <v>19</v>
      </c>
      <c r="D14" t="s">
        <v>10733</v>
      </c>
      <c r="E14" t="s">
        <v>4470</v>
      </c>
    </row>
    <row r="15" spans="1:6" x14ac:dyDescent="0.25">
      <c r="A15" t="s">
        <v>10734</v>
      </c>
      <c r="B15" t="s">
        <v>9518</v>
      </c>
      <c r="C15">
        <v>20</v>
      </c>
      <c r="D15" t="s">
        <v>10735</v>
      </c>
      <c r="E15" t="s">
        <v>9516</v>
      </c>
    </row>
    <row r="16" spans="1:6" x14ac:dyDescent="0.25">
      <c r="A16" t="s">
        <v>10736</v>
      </c>
      <c r="B16" t="s">
        <v>10737</v>
      </c>
      <c r="C16">
        <v>23</v>
      </c>
      <c r="D16" t="s">
        <v>10738</v>
      </c>
      <c r="E16" t="s">
        <v>5821</v>
      </c>
    </row>
    <row r="17" spans="1:5" x14ac:dyDescent="0.25">
      <c r="A17" t="s">
        <v>10739</v>
      </c>
      <c r="B17" t="s">
        <v>10740</v>
      </c>
      <c r="C17">
        <v>23</v>
      </c>
      <c r="D17" t="s">
        <v>10738</v>
      </c>
      <c r="E17" t="s">
        <v>5821</v>
      </c>
    </row>
    <row r="18" spans="1:5" x14ac:dyDescent="0.25">
      <c r="A18">
        <v>138001000346</v>
      </c>
      <c r="B18" t="s">
        <v>10158</v>
      </c>
      <c r="C18">
        <v>24</v>
      </c>
      <c r="D18" t="s">
        <v>10741</v>
      </c>
      <c r="E18" t="s">
        <v>10154</v>
      </c>
    </row>
    <row r="19" spans="1:5" x14ac:dyDescent="0.25">
      <c r="A19" t="s">
        <v>10742</v>
      </c>
      <c r="B19" t="s">
        <v>10743</v>
      </c>
      <c r="C19">
        <v>25</v>
      </c>
      <c r="D19" t="s">
        <v>10744</v>
      </c>
      <c r="E19" t="s">
        <v>9933</v>
      </c>
    </row>
    <row r="20" spans="1:5" x14ac:dyDescent="0.25">
      <c r="A20" t="s">
        <v>10745</v>
      </c>
      <c r="B20" t="s">
        <v>10746</v>
      </c>
      <c r="C20">
        <v>25</v>
      </c>
      <c r="D20" t="s">
        <v>10744</v>
      </c>
      <c r="E20" t="s">
        <v>9933</v>
      </c>
    </row>
    <row r="21" spans="1:5" x14ac:dyDescent="0.25">
      <c r="A21" t="s">
        <v>10747</v>
      </c>
      <c r="B21" t="s">
        <v>10748</v>
      </c>
      <c r="C21">
        <v>25</v>
      </c>
      <c r="D21" t="s">
        <v>10744</v>
      </c>
      <c r="E21" t="s">
        <v>9933</v>
      </c>
    </row>
    <row r="22" spans="1:5" x14ac:dyDescent="0.25">
      <c r="A22" t="s">
        <v>10749</v>
      </c>
      <c r="B22" t="s">
        <v>10750</v>
      </c>
      <c r="C22">
        <v>25</v>
      </c>
      <c r="D22" t="s">
        <v>10744</v>
      </c>
      <c r="E22" t="s">
        <v>9933</v>
      </c>
    </row>
    <row r="23" spans="1:5" x14ac:dyDescent="0.25">
      <c r="A23" t="s">
        <v>10751</v>
      </c>
      <c r="B23" t="s">
        <v>10752</v>
      </c>
      <c r="C23">
        <v>27</v>
      </c>
      <c r="D23" t="s">
        <v>10753</v>
      </c>
      <c r="E23" t="s">
        <v>10228</v>
      </c>
    </row>
    <row r="24" spans="1:5" x14ac:dyDescent="0.25">
      <c r="A24" t="s">
        <v>10754</v>
      </c>
      <c r="B24" t="s">
        <v>10755</v>
      </c>
      <c r="C24">
        <v>27</v>
      </c>
      <c r="D24" t="s">
        <v>10753</v>
      </c>
      <c r="E24" t="s">
        <v>10228</v>
      </c>
    </row>
    <row r="25" spans="1:5" x14ac:dyDescent="0.25">
      <c r="A25" t="s">
        <v>10756</v>
      </c>
      <c r="B25" t="s">
        <v>10757</v>
      </c>
      <c r="C25">
        <v>27</v>
      </c>
      <c r="D25" t="s">
        <v>10753</v>
      </c>
      <c r="E25" t="s">
        <v>10228</v>
      </c>
    </row>
    <row r="26" spans="1:5" x14ac:dyDescent="0.25">
      <c r="A26" t="s">
        <v>10758</v>
      </c>
      <c r="B26" t="s">
        <v>10759</v>
      </c>
      <c r="C26">
        <v>27</v>
      </c>
      <c r="D26" t="s">
        <v>10753</v>
      </c>
      <c r="E26" t="s">
        <v>10228</v>
      </c>
    </row>
    <row r="27" spans="1:5" x14ac:dyDescent="0.25">
      <c r="A27" t="s">
        <v>10760</v>
      </c>
      <c r="B27" t="s">
        <v>10761</v>
      </c>
      <c r="C27">
        <v>27</v>
      </c>
      <c r="D27" t="s">
        <v>10753</v>
      </c>
      <c r="E27" t="s">
        <v>10228</v>
      </c>
    </row>
    <row r="28" spans="1:5" x14ac:dyDescent="0.25">
      <c r="A28" t="s">
        <v>10762</v>
      </c>
      <c r="B28" t="s">
        <v>10763</v>
      </c>
      <c r="C28">
        <v>27</v>
      </c>
      <c r="D28" t="s">
        <v>10753</v>
      </c>
      <c r="E28" t="s">
        <v>10228</v>
      </c>
    </row>
    <row r="29" spans="1:5" x14ac:dyDescent="0.25">
      <c r="A29" t="s">
        <v>10764</v>
      </c>
      <c r="B29" t="s">
        <v>10765</v>
      </c>
      <c r="C29">
        <v>27</v>
      </c>
      <c r="D29" t="s">
        <v>10753</v>
      </c>
      <c r="E29" t="s">
        <v>10228</v>
      </c>
    </row>
    <row r="30" spans="1:5" x14ac:dyDescent="0.25">
      <c r="A30" t="s">
        <v>10766</v>
      </c>
      <c r="B30" t="s">
        <v>10767</v>
      </c>
      <c r="C30">
        <v>27</v>
      </c>
      <c r="D30" t="s">
        <v>10753</v>
      </c>
      <c r="E30" t="s">
        <v>10228</v>
      </c>
    </row>
    <row r="31" spans="1:5" x14ac:dyDescent="0.25">
      <c r="A31" t="s">
        <v>10768</v>
      </c>
      <c r="B31" t="s">
        <v>6251</v>
      </c>
      <c r="C31">
        <v>28</v>
      </c>
      <c r="D31" t="s">
        <v>10769</v>
      </c>
      <c r="E31" t="s">
        <v>6247</v>
      </c>
    </row>
    <row r="32" spans="1:5" x14ac:dyDescent="0.25">
      <c r="A32" t="s">
        <v>10770</v>
      </c>
      <c r="B32" t="s">
        <v>3622</v>
      </c>
      <c r="C32">
        <v>30</v>
      </c>
      <c r="D32" t="s">
        <v>10771</v>
      </c>
      <c r="E32" t="s">
        <v>3618</v>
      </c>
    </row>
    <row r="33" spans="1:5" x14ac:dyDescent="0.25">
      <c r="A33" t="s">
        <v>10772</v>
      </c>
      <c r="B33" t="s">
        <v>10773</v>
      </c>
      <c r="C33">
        <v>31</v>
      </c>
      <c r="D33" t="s">
        <v>10774</v>
      </c>
      <c r="E33" t="s">
        <v>7621</v>
      </c>
    </row>
    <row r="34" spans="1:5" x14ac:dyDescent="0.25">
      <c r="A34" t="s">
        <v>10775</v>
      </c>
      <c r="B34" t="s">
        <v>10776</v>
      </c>
      <c r="C34">
        <v>31</v>
      </c>
      <c r="D34" t="s">
        <v>10774</v>
      </c>
      <c r="E34" t="s">
        <v>7621</v>
      </c>
    </row>
    <row r="35" spans="1:5" x14ac:dyDescent="0.25">
      <c r="A35">
        <v>156018000347</v>
      </c>
      <c r="B35" t="s">
        <v>10777</v>
      </c>
      <c r="C35">
        <v>32</v>
      </c>
      <c r="D35">
        <v>156018000281</v>
      </c>
      <c r="E35" t="s">
        <v>2735</v>
      </c>
    </row>
    <row r="36" spans="1:5" x14ac:dyDescent="0.25">
      <c r="A36">
        <v>156018000370</v>
      </c>
      <c r="B36" t="s">
        <v>10778</v>
      </c>
      <c r="C36">
        <v>32</v>
      </c>
      <c r="D36">
        <v>156018000281</v>
      </c>
      <c r="E36" t="s">
        <v>2735</v>
      </c>
    </row>
    <row r="37" spans="1:5" x14ac:dyDescent="0.25">
      <c r="A37">
        <v>156018000380</v>
      </c>
      <c r="B37" t="s">
        <v>10779</v>
      </c>
      <c r="C37">
        <v>32</v>
      </c>
      <c r="D37">
        <v>156018000281</v>
      </c>
      <c r="E37" t="s">
        <v>2735</v>
      </c>
    </row>
    <row r="38" spans="1:5" x14ac:dyDescent="0.25">
      <c r="A38" t="s">
        <v>10780</v>
      </c>
      <c r="B38" t="s">
        <v>10781</v>
      </c>
      <c r="C38">
        <v>33</v>
      </c>
      <c r="D38" t="s">
        <v>10782</v>
      </c>
      <c r="E38" t="s">
        <v>9921</v>
      </c>
    </row>
    <row r="39" spans="1:5" x14ac:dyDescent="0.25">
      <c r="A39" t="s">
        <v>10783</v>
      </c>
      <c r="B39" t="s">
        <v>10784</v>
      </c>
      <c r="C39">
        <v>33</v>
      </c>
      <c r="D39" t="s">
        <v>10782</v>
      </c>
      <c r="E39" t="s">
        <v>9921</v>
      </c>
    </row>
    <row r="40" spans="1:5" x14ac:dyDescent="0.25">
      <c r="A40" t="s">
        <v>10785</v>
      </c>
      <c r="B40" t="s">
        <v>10786</v>
      </c>
      <c r="C40">
        <v>33</v>
      </c>
      <c r="D40" t="s">
        <v>10782</v>
      </c>
      <c r="E40" t="s">
        <v>9921</v>
      </c>
    </row>
    <row r="41" spans="1:5" x14ac:dyDescent="0.25">
      <c r="A41" t="s">
        <v>10787</v>
      </c>
      <c r="B41" t="s">
        <v>10788</v>
      </c>
      <c r="C41">
        <v>35</v>
      </c>
      <c r="D41" t="s">
        <v>10789</v>
      </c>
      <c r="E41" t="s">
        <v>2762</v>
      </c>
    </row>
    <row r="42" spans="1:5" x14ac:dyDescent="0.25">
      <c r="A42" t="s">
        <v>10790</v>
      </c>
      <c r="B42" t="s">
        <v>10791</v>
      </c>
      <c r="C42">
        <v>35</v>
      </c>
      <c r="D42" t="s">
        <v>10789</v>
      </c>
      <c r="E42" t="s">
        <v>2762</v>
      </c>
    </row>
    <row r="43" spans="1:5" x14ac:dyDescent="0.25">
      <c r="A43" t="s">
        <v>10792</v>
      </c>
      <c r="B43" t="s">
        <v>10793</v>
      </c>
      <c r="C43">
        <v>35</v>
      </c>
      <c r="D43" t="s">
        <v>10789</v>
      </c>
      <c r="E43" t="s">
        <v>2762</v>
      </c>
    </row>
    <row r="44" spans="1:5" x14ac:dyDescent="0.25">
      <c r="A44" t="s">
        <v>10794</v>
      </c>
      <c r="B44" t="s">
        <v>6261</v>
      </c>
      <c r="C44">
        <v>36</v>
      </c>
      <c r="D44" t="s">
        <v>10795</v>
      </c>
      <c r="E44" t="s">
        <v>6257</v>
      </c>
    </row>
    <row r="45" spans="1:5" x14ac:dyDescent="0.25">
      <c r="A45" t="s">
        <v>10796</v>
      </c>
      <c r="B45" t="s">
        <v>10797</v>
      </c>
      <c r="C45">
        <v>40</v>
      </c>
      <c r="D45" t="s">
        <v>10798</v>
      </c>
      <c r="E45" t="s">
        <v>2959</v>
      </c>
    </row>
    <row r="46" spans="1:5" x14ac:dyDescent="0.25">
      <c r="A46" t="s">
        <v>10799</v>
      </c>
      <c r="B46" t="s">
        <v>10800</v>
      </c>
      <c r="C46">
        <v>40</v>
      </c>
      <c r="D46" t="s">
        <v>10798</v>
      </c>
      <c r="E46" t="s">
        <v>2959</v>
      </c>
    </row>
    <row r="47" spans="1:5" x14ac:dyDescent="0.25">
      <c r="A47" t="s">
        <v>10801</v>
      </c>
      <c r="B47" t="s">
        <v>10802</v>
      </c>
      <c r="C47">
        <v>40</v>
      </c>
      <c r="D47" t="s">
        <v>10798</v>
      </c>
      <c r="E47" t="s">
        <v>2959</v>
      </c>
    </row>
    <row r="48" spans="1:5" x14ac:dyDescent="0.25">
      <c r="A48" t="s">
        <v>10803</v>
      </c>
      <c r="B48" t="s">
        <v>10804</v>
      </c>
      <c r="C48">
        <v>41</v>
      </c>
      <c r="D48" t="s">
        <v>10805</v>
      </c>
      <c r="E48" t="s">
        <v>10381</v>
      </c>
    </row>
    <row r="49" spans="1:5" x14ac:dyDescent="0.25">
      <c r="A49" t="s">
        <v>10806</v>
      </c>
      <c r="B49" t="s">
        <v>10807</v>
      </c>
      <c r="C49">
        <v>41</v>
      </c>
      <c r="D49" t="s">
        <v>10805</v>
      </c>
      <c r="E49" t="s">
        <v>10381</v>
      </c>
    </row>
    <row r="50" spans="1:5" x14ac:dyDescent="0.25">
      <c r="A50" t="s">
        <v>10808</v>
      </c>
      <c r="B50" t="s">
        <v>970</v>
      </c>
      <c r="C50">
        <v>45</v>
      </c>
      <c r="D50" t="s">
        <v>10809</v>
      </c>
      <c r="E50" t="s">
        <v>966</v>
      </c>
    </row>
    <row r="51" spans="1:5" x14ac:dyDescent="0.25">
      <c r="A51" t="s">
        <v>10810</v>
      </c>
      <c r="B51" t="s">
        <v>9322</v>
      </c>
      <c r="C51">
        <v>47</v>
      </c>
      <c r="D51" t="s">
        <v>10811</v>
      </c>
      <c r="E51" t="s">
        <v>2308</v>
      </c>
    </row>
    <row r="52" spans="1:5" x14ac:dyDescent="0.25">
      <c r="A52" t="s">
        <v>10812</v>
      </c>
      <c r="B52" t="s">
        <v>10813</v>
      </c>
      <c r="C52">
        <v>49</v>
      </c>
      <c r="D52" t="s">
        <v>10814</v>
      </c>
      <c r="E52" t="s">
        <v>10815</v>
      </c>
    </row>
    <row r="53" spans="1:5" x14ac:dyDescent="0.25">
      <c r="A53" t="s">
        <v>10816</v>
      </c>
      <c r="B53" t="s">
        <v>6436</v>
      </c>
      <c r="C53">
        <v>50</v>
      </c>
      <c r="D53" t="s">
        <v>10817</v>
      </c>
      <c r="E53" t="s">
        <v>6431</v>
      </c>
    </row>
    <row r="54" spans="1:5" x14ac:dyDescent="0.25">
      <c r="A54" t="s">
        <v>10818</v>
      </c>
      <c r="B54" t="s">
        <v>10819</v>
      </c>
      <c r="C54">
        <v>55</v>
      </c>
      <c r="D54" t="s">
        <v>10820</v>
      </c>
      <c r="E54" t="s">
        <v>4277</v>
      </c>
    </row>
    <row r="55" spans="1:5" x14ac:dyDescent="0.25">
      <c r="A55" t="s">
        <v>10821</v>
      </c>
      <c r="B55" t="s">
        <v>10822</v>
      </c>
      <c r="C55">
        <v>55</v>
      </c>
      <c r="D55" t="s">
        <v>10820</v>
      </c>
      <c r="E55" t="s">
        <v>4277</v>
      </c>
    </row>
    <row r="56" spans="1:5" x14ac:dyDescent="0.25">
      <c r="A56" t="s">
        <v>10823</v>
      </c>
      <c r="B56" t="s">
        <v>10824</v>
      </c>
      <c r="C56">
        <v>55</v>
      </c>
      <c r="D56" t="s">
        <v>10820</v>
      </c>
      <c r="E56" t="s">
        <v>4277</v>
      </c>
    </row>
    <row r="57" spans="1:5" x14ac:dyDescent="0.25">
      <c r="A57" t="s">
        <v>10825</v>
      </c>
      <c r="B57" t="s">
        <v>7589</v>
      </c>
      <c r="C57">
        <v>57</v>
      </c>
      <c r="D57" t="s">
        <v>10826</v>
      </c>
      <c r="E57" t="s">
        <v>7586</v>
      </c>
    </row>
    <row r="58" spans="1:5" x14ac:dyDescent="0.25">
      <c r="A58" t="s">
        <v>10827</v>
      </c>
      <c r="B58" t="s">
        <v>10828</v>
      </c>
      <c r="C58">
        <v>59</v>
      </c>
      <c r="D58" t="s">
        <v>10829</v>
      </c>
      <c r="E58" t="s">
        <v>10830</v>
      </c>
    </row>
    <row r="59" spans="1:5" x14ac:dyDescent="0.25">
      <c r="A59" t="s">
        <v>10831</v>
      </c>
      <c r="B59" t="s">
        <v>569</v>
      </c>
      <c r="C59">
        <v>59</v>
      </c>
      <c r="D59" t="s">
        <v>10829</v>
      </c>
      <c r="E59" t="s">
        <v>10830</v>
      </c>
    </row>
    <row r="60" spans="1:5" x14ac:dyDescent="0.25">
      <c r="A60" t="s">
        <v>10832</v>
      </c>
      <c r="B60" t="s">
        <v>10833</v>
      </c>
      <c r="C60">
        <v>60</v>
      </c>
      <c r="D60" t="s">
        <v>10834</v>
      </c>
      <c r="E60" t="s">
        <v>7462</v>
      </c>
    </row>
    <row r="61" spans="1:5" x14ac:dyDescent="0.25">
      <c r="A61" t="s">
        <v>10835</v>
      </c>
      <c r="B61" t="s">
        <v>10836</v>
      </c>
      <c r="C61">
        <v>60</v>
      </c>
      <c r="D61" t="s">
        <v>10834</v>
      </c>
      <c r="E61" t="s">
        <v>7462</v>
      </c>
    </row>
    <row r="62" spans="1:5" x14ac:dyDescent="0.25">
      <c r="A62" t="s">
        <v>10837</v>
      </c>
      <c r="B62" t="s">
        <v>10838</v>
      </c>
      <c r="C62">
        <v>60</v>
      </c>
      <c r="D62" t="s">
        <v>10834</v>
      </c>
      <c r="E62" t="s">
        <v>7462</v>
      </c>
    </row>
    <row r="63" spans="1:5" x14ac:dyDescent="0.25">
      <c r="A63" t="s">
        <v>10839</v>
      </c>
      <c r="B63" t="s">
        <v>10840</v>
      </c>
      <c r="C63">
        <v>61</v>
      </c>
      <c r="D63" t="s">
        <v>10841</v>
      </c>
      <c r="E63" t="s">
        <v>9173</v>
      </c>
    </row>
    <row r="64" spans="1:5" x14ac:dyDescent="0.25">
      <c r="A64" t="s">
        <v>10842</v>
      </c>
      <c r="B64" t="s">
        <v>10843</v>
      </c>
      <c r="C64">
        <v>61</v>
      </c>
      <c r="D64" t="s">
        <v>10841</v>
      </c>
      <c r="E64" t="s">
        <v>9173</v>
      </c>
    </row>
    <row r="65" spans="1:5" x14ac:dyDescent="0.25">
      <c r="A65" t="s">
        <v>10844</v>
      </c>
      <c r="B65" t="s">
        <v>6161</v>
      </c>
      <c r="C65">
        <v>65</v>
      </c>
      <c r="D65" t="s">
        <v>10845</v>
      </c>
      <c r="E65" t="s">
        <v>6158</v>
      </c>
    </row>
    <row r="66" spans="1:5" x14ac:dyDescent="0.25">
      <c r="A66" t="s">
        <v>10846</v>
      </c>
      <c r="B66" t="s">
        <v>10847</v>
      </c>
      <c r="C66">
        <v>66</v>
      </c>
      <c r="D66" t="s">
        <v>10848</v>
      </c>
      <c r="E66" t="s">
        <v>10243</v>
      </c>
    </row>
    <row r="67" spans="1:5" x14ac:dyDescent="0.25">
      <c r="A67" t="s">
        <v>10849</v>
      </c>
      <c r="B67" t="s">
        <v>10850</v>
      </c>
      <c r="C67">
        <v>66</v>
      </c>
      <c r="D67" t="s">
        <v>10848</v>
      </c>
      <c r="E67" t="s">
        <v>10243</v>
      </c>
    </row>
    <row r="68" spans="1:5" x14ac:dyDescent="0.25">
      <c r="A68">
        <v>156047000043</v>
      </c>
      <c r="B68" t="s">
        <v>10851</v>
      </c>
      <c r="C68">
        <v>66</v>
      </c>
      <c r="D68" t="s">
        <v>10848</v>
      </c>
      <c r="E68" t="s">
        <v>10243</v>
      </c>
    </row>
    <row r="69" spans="1:5" x14ac:dyDescent="0.25">
      <c r="A69" t="s">
        <v>10852</v>
      </c>
      <c r="B69" t="s">
        <v>10853</v>
      </c>
      <c r="C69">
        <v>66</v>
      </c>
      <c r="D69" t="s">
        <v>10848</v>
      </c>
      <c r="E69" t="s">
        <v>10243</v>
      </c>
    </row>
    <row r="70" spans="1:5" x14ac:dyDescent="0.25">
      <c r="A70" t="s">
        <v>10854</v>
      </c>
      <c r="B70" t="s">
        <v>10855</v>
      </c>
      <c r="C70">
        <v>66</v>
      </c>
      <c r="D70" t="s">
        <v>10848</v>
      </c>
      <c r="E70" t="s">
        <v>10243</v>
      </c>
    </row>
    <row r="71" spans="1:5" x14ac:dyDescent="0.25">
      <c r="A71">
        <v>156047000076</v>
      </c>
      <c r="B71" t="s">
        <v>10856</v>
      </c>
      <c r="C71">
        <v>66</v>
      </c>
      <c r="D71" t="s">
        <v>10848</v>
      </c>
      <c r="E71" t="s">
        <v>10243</v>
      </c>
    </row>
    <row r="72" spans="1:5" x14ac:dyDescent="0.25">
      <c r="A72" t="s">
        <v>10857</v>
      </c>
      <c r="B72" t="s">
        <v>10858</v>
      </c>
      <c r="C72">
        <v>66</v>
      </c>
      <c r="D72" t="s">
        <v>10848</v>
      </c>
      <c r="E72" t="s">
        <v>10243</v>
      </c>
    </row>
    <row r="73" spans="1:5" x14ac:dyDescent="0.25">
      <c r="A73" t="s">
        <v>10859</v>
      </c>
      <c r="B73" t="s">
        <v>10860</v>
      </c>
      <c r="C73">
        <v>66</v>
      </c>
      <c r="D73" t="s">
        <v>10848</v>
      </c>
      <c r="E73" t="s">
        <v>10243</v>
      </c>
    </row>
    <row r="74" spans="1:5" x14ac:dyDescent="0.25">
      <c r="A74" t="s">
        <v>10861</v>
      </c>
      <c r="B74" t="s">
        <v>10862</v>
      </c>
      <c r="C74">
        <v>66</v>
      </c>
      <c r="D74" t="s">
        <v>10848</v>
      </c>
      <c r="E74" t="s">
        <v>10243</v>
      </c>
    </row>
    <row r="75" spans="1:5" x14ac:dyDescent="0.25">
      <c r="A75" t="s">
        <v>10863</v>
      </c>
      <c r="B75" t="s">
        <v>10864</v>
      </c>
      <c r="C75">
        <v>66</v>
      </c>
      <c r="D75" t="s">
        <v>10848</v>
      </c>
      <c r="E75" t="s">
        <v>10243</v>
      </c>
    </row>
    <row r="76" spans="1:5" x14ac:dyDescent="0.25">
      <c r="A76" t="s">
        <v>10865</v>
      </c>
      <c r="B76" t="s">
        <v>10866</v>
      </c>
      <c r="C76">
        <v>66</v>
      </c>
      <c r="D76" t="s">
        <v>10848</v>
      </c>
      <c r="E76" t="s">
        <v>10243</v>
      </c>
    </row>
    <row r="77" spans="1:5" x14ac:dyDescent="0.25">
      <c r="A77" t="s">
        <v>10867</v>
      </c>
      <c r="B77" t="s">
        <v>3387</v>
      </c>
      <c r="C77">
        <v>68</v>
      </c>
      <c r="D77" t="s">
        <v>10868</v>
      </c>
      <c r="E77" t="s">
        <v>3382</v>
      </c>
    </row>
    <row r="78" spans="1:5" x14ac:dyDescent="0.25">
      <c r="A78" t="s">
        <v>10869</v>
      </c>
      <c r="B78" t="s">
        <v>680</v>
      </c>
      <c r="C78">
        <v>69</v>
      </c>
      <c r="D78" t="s">
        <v>10870</v>
      </c>
      <c r="E78" t="s">
        <v>676</v>
      </c>
    </row>
    <row r="79" spans="1:5" x14ac:dyDescent="0.25">
      <c r="A79" t="s">
        <v>10871</v>
      </c>
      <c r="B79" t="s">
        <v>10872</v>
      </c>
      <c r="C79">
        <v>71</v>
      </c>
      <c r="D79" t="s">
        <v>10873</v>
      </c>
      <c r="E79" t="s">
        <v>2740</v>
      </c>
    </row>
    <row r="80" spans="1:5" x14ac:dyDescent="0.25">
      <c r="A80" t="s">
        <v>10874</v>
      </c>
      <c r="B80" t="s">
        <v>10875</v>
      </c>
      <c r="C80">
        <v>71</v>
      </c>
      <c r="D80" t="s">
        <v>10873</v>
      </c>
      <c r="E80" t="s">
        <v>2740</v>
      </c>
    </row>
    <row r="81" spans="1:6" x14ac:dyDescent="0.25">
      <c r="A81" t="s">
        <v>10876</v>
      </c>
      <c r="B81" t="s">
        <v>10877</v>
      </c>
      <c r="C81">
        <v>74</v>
      </c>
      <c r="D81" t="s">
        <v>10878</v>
      </c>
      <c r="E81" t="s">
        <v>1415</v>
      </c>
    </row>
    <row r="82" spans="1:6" x14ac:dyDescent="0.25">
      <c r="A82" t="s">
        <v>10879</v>
      </c>
      <c r="B82" t="s">
        <v>10880</v>
      </c>
      <c r="C82">
        <v>74</v>
      </c>
      <c r="D82" t="s">
        <v>10878</v>
      </c>
      <c r="E82" t="s">
        <v>1415</v>
      </c>
    </row>
    <row r="83" spans="1:6" x14ac:dyDescent="0.25">
      <c r="A83" t="s">
        <v>10881</v>
      </c>
      <c r="B83" t="s">
        <v>941</v>
      </c>
      <c r="C83">
        <v>77</v>
      </c>
      <c r="D83" t="s">
        <v>10882</v>
      </c>
      <c r="E83" t="s">
        <v>935</v>
      </c>
    </row>
    <row r="84" spans="1:6" x14ac:dyDescent="0.25">
      <c r="A84" t="s">
        <v>10883</v>
      </c>
      <c r="B84" t="s">
        <v>9352</v>
      </c>
      <c r="C84">
        <v>79</v>
      </c>
      <c r="D84" t="s">
        <v>10884</v>
      </c>
      <c r="E84" t="s">
        <v>9347</v>
      </c>
    </row>
    <row r="85" spans="1:6" x14ac:dyDescent="0.25">
      <c r="A85" t="s">
        <v>10885</v>
      </c>
      <c r="B85" t="s">
        <v>928</v>
      </c>
      <c r="C85">
        <v>80</v>
      </c>
      <c r="D85" t="s">
        <v>10886</v>
      </c>
      <c r="E85" t="s">
        <v>923</v>
      </c>
    </row>
    <row r="86" spans="1:6" x14ac:dyDescent="0.25">
      <c r="A86" t="s">
        <v>10887</v>
      </c>
      <c r="B86" t="s">
        <v>2841</v>
      </c>
      <c r="C86">
        <v>81</v>
      </c>
      <c r="D86" t="s">
        <v>10888</v>
      </c>
      <c r="E86" t="s">
        <v>2837</v>
      </c>
    </row>
    <row r="87" spans="1:6" x14ac:dyDescent="0.25">
      <c r="A87" t="s">
        <v>10889</v>
      </c>
      <c r="B87" t="s">
        <v>10890</v>
      </c>
      <c r="C87">
        <v>82</v>
      </c>
      <c r="D87" t="s">
        <v>10891</v>
      </c>
      <c r="E87" t="s">
        <v>3405</v>
      </c>
    </row>
    <row r="88" spans="1:6" x14ac:dyDescent="0.25">
      <c r="A88" t="s">
        <v>10892</v>
      </c>
      <c r="B88" t="s">
        <v>3236</v>
      </c>
      <c r="C88">
        <v>83</v>
      </c>
      <c r="D88" t="s">
        <v>10893</v>
      </c>
      <c r="E88" t="s">
        <v>3231</v>
      </c>
    </row>
    <row r="89" spans="1:6" x14ac:dyDescent="0.25">
      <c r="B89" t="s">
        <v>10894</v>
      </c>
      <c r="C89">
        <v>85</v>
      </c>
      <c r="E89" t="s">
        <v>1161</v>
      </c>
      <c r="F89" t="s">
        <v>10895</v>
      </c>
    </row>
    <row r="90" spans="1:6" x14ac:dyDescent="0.25">
      <c r="B90" t="s">
        <v>10896</v>
      </c>
      <c r="C90">
        <v>85</v>
      </c>
      <c r="E90" t="s">
        <v>1161</v>
      </c>
      <c r="F90" t="s">
        <v>10895</v>
      </c>
    </row>
    <row r="91" spans="1:6" x14ac:dyDescent="0.25">
      <c r="B91" t="s">
        <v>10897</v>
      </c>
      <c r="C91">
        <v>85</v>
      </c>
      <c r="E91" t="s">
        <v>1161</v>
      </c>
      <c r="F91" t="s">
        <v>10895</v>
      </c>
    </row>
    <row r="92" spans="1:6" x14ac:dyDescent="0.25">
      <c r="B92" t="s">
        <v>10898</v>
      </c>
      <c r="C92">
        <v>85</v>
      </c>
      <c r="E92" t="s">
        <v>1161</v>
      </c>
      <c r="F92" t="s">
        <v>10895</v>
      </c>
    </row>
    <row r="93" spans="1:6" x14ac:dyDescent="0.25">
      <c r="A93" t="s">
        <v>10899</v>
      </c>
      <c r="B93" t="s">
        <v>10900</v>
      </c>
      <c r="C93">
        <v>87</v>
      </c>
      <c r="D93" t="s">
        <v>10901</v>
      </c>
      <c r="E93" t="s">
        <v>9727</v>
      </c>
    </row>
    <row r="94" spans="1:6" x14ac:dyDescent="0.25">
      <c r="A94" t="s">
        <v>10902</v>
      </c>
      <c r="B94" t="s">
        <v>10903</v>
      </c>
      <c r="C94">
        <v>87</v>
      </c>
      <c r="D94" t="s">
        <v>10901</v>
      </c>
      <c r="E94" t="s">
        <v>9727</v>
      </c>
    </row>
    <row r="95" spans="1:6" x14ac:dyDescent="0.25">
      <c r="A95" t="s">
        <v>10904</v>
      </c>
      <c r="B95" t="s">
        <v>10905</v>
      </c>
      <c r="C95">
        <v>89</v>
      </c>
      <c r="D95" t="s">
        <v>10906</v>
      </c>
      <c r="E95" t="s">
        <v>7687</v>
      </c>
    </row>
    <row r="96" spans="1:6" x14ac:dyDescent="0.25">
      <c r="A96" t="s">
        <v>10907</v>
      </c>
      <c r="B96" t="s">
        <v>10908</v>
      </c>
      <c r="C96">
        <v>89</v>
      </c>
      <c r="D96" t="s">
        <v>10906</v>
      </c>
      <c r="E96" t="s">
        <v>7687</v>
      </c>
    </row>
    <row r="97" spans="1:5" x14ac:dyDescent="0.25">
      <c r="A97" t="s">
        <v>10909</v>
      </c>
      <c r="B97" t="s">
        <v>1583</v>
      </c>
      <c r="C97">
        <v>90</v>
      </c>
      <c r="D97" t="s">
        <v>10910</v>
      </c>
      <c r="E97" t="s">
        <v>1579</v>
      </c>
    </row>
    <row r="98" spans="1:5" x14ac:dyDescent="0.25">
      <c r="A98" t="s">
        <v>10911</v>
      </c>
      <c r="B98" t="s">
        <v>10912</v>
      </c>
      <c r="C98">
        <v>91</v>
      </c>
      <c r="D98" t="s">
        <v>10913</v>
      </c>
      <c r="E98" t="s">
        <v>2966</v>
      </c>
    </row>
    <row r="99" spans="1:5" x14ac:dyDescent="0.25">
      <c r="A99" t="s">
        <v>10914</v>
      </c>
      <c r="B99" t="s">
        <v>10915</v>
      </c>
      <c r="C99">
        <v>91</v>
      </c>
      <c r="D99" t="s">
        <v>10913</v>
      </c>
      <c r="E99" t="s">
        <v>2966</v>
      </c>
    </row>
    <row r="100" spans="1:5" x14ac:dyDescent="0.25">
      <c r="A100" t="s">
        <v>10916</v>
      </c>
      <c r="B100" t="s">
        <v>6295</v>
      </c>
      <c r="C100">
        <v>92</v>
      </c>
      <c r="D100" t="s">
        <v>10917</v>
      </c>
      <c r="E100" t="s">
        <v>6292</v>
      </c>
    </row>
    <row r="101" spans="1:5" x14ac:dyDescent="0.25">
      <c r="A101" t="s">
        <v>10918</v>
      </c>
      <c r="B101" t="s">
        <v>10919</v>
      </c>
      <c r="C101">
        <v>93</v>
      </c>
      <c r="D101" t="s">
        <v>10920</v>
      </c>
      <c r="E101" t="s">
        <v>10392</v>
      </c>
    </row>
    <row r="102" spans="1:5" x14ac:dyDescent="0.25">
      <c r="A102" t="s">
        <v>10921</v>
      </c>
      <c r="B102" t="s">
        <v>10922</v>
      </c>
      <c r="C102">
        <v>93</v>
      </c>
      <c r="D102" t="s">
        <v>10920</v>
      </c>
      <c r="E102" t="s">
        <v>10392</v>
      </c>
    </row>
    <row r="103" spans="1:5" x14ac:dyDescent="0.25">
      <c r="A103" t="s">
        <v>10923</v>
      </c>
      <c r="B103" t="s">
        <v>10924</v>
      </c>
      <c r="C103">
        <v>93</v>
      </c>
      <c r="D103" t="s">
        <v>10920</v>
      </c>
      <c r="E103" t="s">
        <v>10392</v>
      </c>
    </row>
    <row r="104" spans="1:5" x14ac:dyDescent="0.25">
      <c r="A104" t="s">
        <v>10925</v>
      </c>
      <c r="B104" t="s">
        <v>1128</v>
      </c>
      <c r="C104">
        <v>95</v>
      </c>
      <c r="D104" t="s">
        <v>10926</v>
      </c>
      <c r="E104" t="s">
        <v>1124</v>
      </c>
    </row>
    <row r="105" spans="1:5" x14ac:dyDescent="0.25">
      <c r="A105" t="s">
        <v>10927</v>
      </c>
      <c r="B105" t="s">
        <v>10391</v>
      </c>
      <c r="C105">
        <v>97</v>
      </c>
      <c r="D105" t="s">
        <v>10928</v>
      </c>
      <c r="E105" t="s">
        <v>10387</v>
      </c>
    </row>
    <row r="106" spans="1:5" x14ac:dyDescent="0.25">
      <c r="A106" t="s">
        <v>10929</v>
      </c>
      <c r="B106" t="s">
        <v>10930</v>
      </c>
      <c r="C106">
        <v>98</v>
      </c>
      <c r="D106" t="s">
        <v>10931</v>
      </c>
      <c r="E106" t="s">
        <v>851</v>
      </c>
    </row>
    <row r="107" spans="1:5" x14ac:dyDescent="0.25">
      <c r="A107" t="s">
        <v>10932</v>
      </c>
      <c r="B107" t="s">
        <v>10933</v>
      </c>
      <c r="C107">
        <v>98</v>
      </c>
      <c r="D107" t="s">
        <v>10931</v>
      </c>
      <c r="E107" t="s">
        <v>851</v>
      </c>
    </row>
    <row r="108" spans="1:5" x14ac:dyDescent="0.25">
      <c r="A108" t="s">
        <v>10934</v>
      </c>
      <c r="B108" t="s">
        <v>10935</v>
      </c>
      <c r="C108">
        <v>98</v>
      </c>
      <c r="D108" t="s">
        <v>10931</v>
      </c>
      <c r="E108" t="s">
        <v>851</v>
      </c>
    </row>
    <row r="109" spans="1:5" x14ac:dyDescent="0.25">
      <c r="A109" t="s">
        <v>10936</v>
      </c>
      <c r="B109" t="s">
        <v>127</v>
      </c>
      <c r="C109">
        <v>101</v>
      </c>
      <c r="D109" t="s">
        <v>10937</v>
      </c>
      <c r="E109" t="s">
        <v>117</v>
      </c>
    </row>
    <row r="110" spans="1:5" x14ac:dyDescent="0.25">
      <c r="A110" t="s">
        <v>10938</v>
      </c>
      <c r="B110" t="s">
        <v>7699</v>
      </c>
      <c r="C110">
        <v>102</v>
      </c>
      <c r="D110" t="s">
        <v>10939</v>
      </c>
      <c r="E110" t="s">
        <v>7694</v>
      </c>
    </row>
    <row r="111" spans="1:5" x14ac:dyDescent="0.25">
      <c r="A111" t="s">
        <v>10940</v>
      </c>
      <c r="B111" t="s">
        <v>8950</v>
      </c>
      <c r="C111">
        <v>106</v>
      </c>
      <c r="D111" t="s">
        <v>10941</v>
      </c>
      <c r="E111" t="s">
        <v>8946</v>
      </c>
    </row>
    <row r="112" spans="1:5" x14ac:dyDescent="0.25">
      <c r="A112" t="s">
        <v>10942</v>
      </c>
      <c r="B112" t="s">
        <v>1479</v>
      </c>
      <c r="C112">
        <v>109</v>
      </c>
      <c r="D112" t="s">
        <v>10943</v>
      </c>
      <c r="E112" t="s">
        <v>1475</v>
      </c>
    </row>
    <row r="113" spans="1:5" x14ac:dyDescent="0.25">
      <c r="A113" t="s">
        <v>10944</v>
      </c>
      <c r="B113" t="s">
        <v>10945</v>
      </c>
      <c r="C113">
        <v>110</v>
      </c>
      <c r="D113" t="s">
        <v>10946</v>
      </c>
      <c r="E113" t="s">
        <v>1591</v>
      </c>
    </row>
    <row r="114" spans="1:5" x14ac:dyDescent="0.25">
      <c r="A114" t="s">
        <v>10947</v>
      </c>
      <c r="B114" t="s">
        <v>10948</v>
      </c>
      <c r="C114">
        <v>110</v>
      </c>
      <c r="D114" t="s">
        <v>10946</v>
      </c>
      <c r="E114" t="s">
        <v>1591</v>
      </c>
    </row>
    <row r="115" spans="1:5" x14ac:dyDescent="0.25">
      <c r="A115" t="s">
        <v>10949</v>
      </c>
      <c r="B115" t="s">
        <v>10950</v>
      </c>
      <c r="C115">
        <v>110</v>
      </c>
      <c r="D115" t="s">
        <v>10946</v>
      </c>
      <c r="E115" t="s">
        <v>1591</v>
      </c>
    </row>
    <row r="116" spans="1:5" x14ac:dyDescent="0.25">
      <c r="B116" t="s">
        <v>10951</v>
      </c>
      <c r="C116">
        <v>110</v>
      </c>
      <c r="D116" t="s">
        <v>10946</v>
      </c>
      <c r="E116" t="s">
        <v>1591</v>
      </c>
    </row>
    <row r="117" spans="1:5" x14ac:dyDescent="0.25">
      <c r="A117" t="s">
        <v>10952</v>
      </c>
      <c r="B117" t="s">
        <v>10348</v>
      </c>
      <c r="C117">
        <v>114</v>
      </c>
      <c r="D117" t="s">
        <v>10953</v>
      </c>
      <c r="E117" t="s">
        <v>10342</v>
      </c>
    </row>
    <row r="118" spans="1:5" x14ac:dyDescent="0.25">
      <c r="A118" t="s">
        <v>10954</v>
      </c>
      <c r="B118" t="s">
        <v>10955</v>
      </c>
      <c r="C118">
        <v>115</v>
      </c>
      <c r="D118" t="s">
        <v>10956</v>
      </c>
      <c r="E118" t="s">
        <v>10223</v>
      </c>
    </row>
    <row r="119" spans="1:5" x14ac:dyDescent="0.25">
      <c r="A119" t="s">
        <v>10957</v>
      </c>
      <c r="B119" t="s">
        <v>10227</v>
      </c>
      <c r="C119">
        <v>115</v>
      </c>
      <c r="D119" t="s">
        <v>10956</v>
      </c>
      <c r="E119" t="s">
        <v>10223</v>
      </c>
    </row>
    <row r="120" spans="1:5" x14ac:dyDescent="0.25">
      <c r="A120" t="s">
        <v>10958</v>
      </c>
      <c r="B120" t="s">
        <v>9159</v>
      </c>
      <c r="C120">
        <v>117</v>
      </c>
      <c r="D120" t="s">
        <v>10959</v>
      </c>
      <c r="E120" t="s">
        <v>9155</v>
      </c>
    </row>
    <row r="121" spans="1:5" x14ac:dyDescent="0.25">
      <c r="A121" t="s">
        <v>10960</v>
      </c>
      <c r="B121" t="s">
        <v>9743</v>
      </c>
      <c r="C121">
        <v>118</v>
      </c>
      <c r="D121" t="s">
        <v>10961</v>
      </c>
      <c r="E121" t="s">
        <v>9739</v>
      </c>
    </row>
    <row r="122" spans="1:5" x14ac:dyDescent="0.25">
      <c r="A122" t="s">
        <v>10962</v>
      </c>
      <c r="B122" t="s">
        <v>2975</v>
      </c>
      <c r="C122">
        <v>122</v>
      </c>
      <c r="D122" t="s">
        <v>10963</v>
      </c>
      <c r="E122" t="s">
        <v>2971</v>
      </c>
    </row>
    <row r="123" spans="1:5" x14ac:dyDescent="0.25">
      <c r="A123" t="s">
        <v>10964</v>
      </c>
      <c r="B123" t="s">
        <v>10965</v>
      </c>
      <c r="C123">
        <v>123</v>
      </c>
      <c r="D123" t="s">
        <v>10966</v>
      </c>
      <c r="E123" t="s">
        <v>4531</v>
      </c>
    </row>
    <row r="124" spans="1:5" x14ac:dyDescent="0.25">
      <c r="A124" t="s">
        <v>10967</v>
      </c>
      <c r="B124" t="s">
        <v>10968</v>
      </c>
      <c r="C124">
        <v>123</v>
      </c>
      <c r="D124" t="s">
        <v>10966</v>
      </c>
      <c r="E124" t="s">
        <v>4531</v>
      </c>
    </row>
    <row r="125" spans="1:5" x14ac:dyDescent="0.25">
      <c r="A125" t="s">
        <v>10969</v>
      </c>
      <c r="B125" t="s">
        <v>10970</v>
      </c>
      <c r="C125">
        <v>126</v>
      </c>
      <c r="D125" t="s">
        <v>10971</v>
      </c>
      <c r="E125" t="s">
        <v>8138</v>
      </c>
    </row>
    <row r="126" spans="1:5" x14ac:dyDescent="0.25">
      <c r="A126" t="s">
        <v>10972</v>
      </c>
      <c r="B126" t="s">
        <v>10973</v>
      </c>
      <c r="C126">
        <v>126</v>
      </c>
      <c r="D126" t="s">
        <v>10971</v>
      </c>
      <c r="E126" t="s">
        <v>8138</v>
      </c>
    </row>
    <row r="127" spans="1:5" x14ac:dyDescent="0.25">
      <c r="A127" t="s">
        <v>10974</v>
      </c>
      <c r="B127" t="s">
        <v>10975</v>
      </c>
      <c r="C127">
        <v>126</v>
      </c>
      <c r="D127" t="s">
        <v>10971</v>
      </c>
      <c r="E127" t="s">
        <v>8138</v>
      </c>
    </row>
    <row r="128" spans="1:5" x14ac:dyDescent="0.25">
      <c r="A128" t="s">
        <v>10976</v>
      </c>
      <c r="B128" t="s">
        <v>7415</v>
      </c>
      <c r="C128">
        <v>127</v>
      </c>
      <c r="D128" t="s">
        <v>10977</v>
      </c>
      <c r="E128" t="s">
        <v>7410</v>
      </c>
    </row>
    <row r="129" spans="1:6" x14ac:dyDescent="0.25">
      <c r="A129" t="s">
        <v>10978</v>
      </c>
      <c r="B129" t="s">
        <v>9269</v>
      </c>
      <c r="C129">
        <v>128</v>
      </c>
      <c r="D129" t="s">
        <v>10979</v>
      </c>
      <c r="E129" t="s">
        <v>9264</v>
      </c>
    </row>
    <row r="130" spans="1:6" x14ac:dyDescent="0.25">
      <c r="A130" t="s">
        <v>10980</v>
      </c>
      <c r="B130" t="s">
        <v>10981</v>
      </c>
      <c r="C130">
        <v>129</v>
      </c>
      <c r="D130" t="s">
        <v>10982</v>
      </c>
      <c r="E130" t="s">
        <v>7400</v>
      </c>
    </row>
    <row r="131" spans="1:6" x14ac:dyDescent="0.25">
      <c r="A131" t="s">
        <v>10983</v>
      </c>
      <c r="B131" t="s">
        <v>10984</v>
      </c>
      <c r="C131">
        <v>129</v>
      </c>
      <c r="D131" t="s">
        <v>10982</v>
      </c>
      <c r="E131" t="s">
        <v>7400</v>
      </c>
    </row>
    <row r="132" spans="1:6" x14ac:dyDescent="0.25">
      <c r="A132" t="s">
        <v>10985</v>
      </c>
      <c r="B132" t="s">
        <v>10986</v>
      </c>
      <c r="C132">
        <v>130</v>
      </c>
      <c r="D132" t="s">
        <v>10987</v>
      </c>
      <c r="E132" t="s">
        <v>2923</v>
      </c>
    </row>
    <row r="133" spans="1:6" x14ac:dyDescent="0.25">
      <c r="A133" t="s">
        <v>10988</v>
      </c>
      <c r="B133" t="s">
        <v>10989</v>
      </c>
      <c r="C133">
        <v>130</v>
      </c>
      <c r="D133" t="s">
        <v>10987</v>
      </c>
      <c r="E133" t="s">
        <v>2923</v>
      </c>
    </row>
    <row r="134" spans="1:6" x14ac:dyDescent="0.25">
      <c r="A134" t="s">
        <v>10990</v>
      </c>
      <c r="B134" t="s">
        <v>10991</v>
      </c>
      <c r="C134">
        <v>130</v>
      </c>
      <c r="D134" t="s">
        <v>10987</v>
      </c>
      <c r="E134" t="s">
        <v>2923</v>
      </c>
    </row>
    <row r="135" spans="1:6" x14ac:dyDescent="0.25">
      <c r="A135" t="s">
        <v>10992</v>
      </c>
      <c r="B135" t="s">
        <v>10993</v>
      </c>
      <c r="C135">
        <v>130</v>
      </c>
      <c r="D135" t="s">
        <v>10987</v>
      </c>
      <c r="E135" t="s">
        <v>2923</v>
      </c>
    </row>
    <row r="136" spans="1:6" x14ac:dyDescent="0.25">
      <c r="A136" t="s">
        <v>10994</v>
      </c>
      <c r="B136" t="s">
        <v>10995</v>
      </c>
      <c r="C136">
        <v>131</v>
      </c>
      <c r="D136" t="s">
        <v>10996</v>
      </c>
      <c r="E136" t="s">
        <v>9945</v>
      </c>
      <c r="F136" t="s">
        <v>10895</v>
      </c>
    </row>
    <row r="137" spans="1:6" x14ac:dyDescent="0.25">
      <c r="A137" t="s">
        <v>10997</v>
      </c>
      <c r="B137" t="s">
        <v>10998</v>
      </c>
      <c r="C137">
        <v>131</v>
      </c>
      <c r="D137" t="s">
        <v>10996</v>
      </c>
      <c r="E137" t="s">
        <v>9945</v>
      </c>
      <c r="F137" t="s">
        <v>10895</v>
      </c>
    </row>
    <row r="138" spans="1:6" x14ac:dyDescent="0.25">
      <c r="A138" t="s">
        <v>10999</v>
      </c>
      <c r="B138" t="s">
        <v>11000</v>
      </c>
      <c r="C138">
        <v>131</v>
      </c>
      <c r="D138" t="s">
        <v>10996</v>
      </c>
      <c r="E138" t="s">
        <v>9945</v>
      </c>
      <c r="F138" t="s">
        <v>10895</v>
      </c>
    </row>
    <row r="139" spans="1:6" x14ac:dyDescent="0.25">
      <c r="A139" t="s">
        <v>11001</v>
      </c>
      <c r="B139" t="s">
        <v>3474</v>
      </c>
      <c r="C139">
        <v>133</v>
      </c>
      <c r="D139" t="s">
        <v>11002</v>
      </c>
      <c r="E139" t="s">
        <v>3469</v>
      </c>
    </row>
    <row r="140" spans="1:6" x14ac:dyDescent="0.25">
      <c r="A140" t="s">
        <v>11003</v>
      </c>
      <c r="B140" t="s">
        <v>7393</v>
      </c>
      <c r="C140">
        <v>134</v>
      </c>
      <c r="D140" t="s">
        <v>11004</v>
      </c>
      <c r="E140" t="s">
        <v>7387</v>
      </c>
    </row>
    <row r="141" spans="1:6" x14ac:dyDescent="0.25">
      <c r="A141" t="s">
        <v>11005</v>
      </c>
      <c r="B141" t="s">
        <v>11006</v>
      </c>
      <c r="C141">
        <v>135</v>
      </c>
      <c r="D141" t="s">
        <v>11007</v>
      </c>
      <c r="E141" t="s">
        <v>4666</v>
      </c>
    </row>
    <row r="142" spans="1:6" x14ac:dyDescent="0.25">
      <c r="A142" t="s">
        <v>11008</v>
      </c>
      <c r="B142" t="s">
        <v>11009</v>
      </c>
      <c r="C142">
        <v>135</v>
      </c>
      <c r="D142" t="s">
        <v>11007</v>
      </c>
      <c r="E142" t="s">
        <v>4666</v>
      </c>
    </row>
    <row r="143" spans="1:6" x14ac:dyDescent="0.25">
      <c r="A143" t="s">
        <v>11010</v>
      </c>
      <c r="B143" t="s">
        <v>10375</v>
      </c>
      <c r="C143">
        <v>136</v>
      </c>
      <c r="D143" t="s">
        <v>11011</v>
      </c>
      <c r="E143" t="s">
        <v>10371</v>
      </c>
    </row>
    <row r="144" spans="1:6" x14ac:dyDescent="0.25">
      <c r="A144" t="s">
        <v>11012</v>
      </c>
      <c r="B144" t="s">
        <v>11013</v>
      </c>
      <c r="C144">
        <v>137</v>
      </c>
      <c r="D144" t="s">
        <v>11014</v>
      </c>
      <c r="E144" t="s">
        <v>10633</v>
      </c>
    </row>
    <row r="145" spans="1:5" x14ac:dyDescent="0.25">
      <c r="A145" t="s">
        <v>11015</v>
      </c>
      <c r="B145" t="s">
        <v>11016</v>
      </c>
      <c r="C145">
        <v>137</v>
      </c>
      <c r="D145" t="s">
        <v>11014</v>
      </c>
      <c r="E145" t="s">
        <v>10633</v>
      </c>
    </row>
    <row r="146" spans="1:5" x14ac:dyDescent="0.25">
      <c r="A146" t="s">
        <v>11017</v>
      </c>
      <c r="B146" t="s">
        <v>11018</v>
      </c>
      <c r="C146">
        <v>137</v>
      </c>
      <c r="D146" t="s">
        <v>11014</v>
      </c>
      <c r="E146" t="s">
        <v>10633</v>
      </c>
    </row>
    <row r="147" spans="1:5" x14ac:dyDescent="0.25">
      <c r="A147" t="s">
        <v>11019</v>
      </c>
      <c r="B147" t="s">
        <v>11020</v>
      </c>
      <c r="C147">
        <v>137</v>
      </c>
      <c r="D147" t="s">
        <v>11014</v>
      </c>
      <c r="E147" t="s">
        <v>10633</v>
      </c>
    </row>
    <row r="148" spans="1:5" x14ac:dyDescent="0.25">
      <c r="A148" t="s">
        <v>11021</v>
      </c>
      <c r="B148" t="s">
        <v>11022</v>
      </c>
      <c r="C148">
        <v>138</v>
      </c>
      <c r="D148" t="s">
        <v>11023</v>
      </c>
      <c r="E148" t="s">
        <v>4650</v>
      </c>
    </row>
    <row r="149" spans="1:5" x14ac:dyDescent="0.25">
      <c r="A149" t="s">
        <v>11024</v>
      </c>
      <c r="B149" t="s">
        <v>11025</v>
      </c>
      <c r="C149">
        <v>138</v>
      </c>
      <c r="D149" t="s">
        <v>11023</v>
      </c>
      <c r="E149" t="s">
        <v>4650</v>
      </c>
    </row>
    <row r="150" spans="1:5" x14ac:dyDescent="0.25">
      <c r="A150" t="s">
        <v>11026</v>
      </c>
      <c r="B150" t="s">
        <v>11027</v>
      </c>
      <c r="C150">
        <v>138</v>
      </c>
      <c r="D150" t="s">
        <v>11023</v>
      </c>
      <c r="E150" t="s">
        <v>4650</v>
      </c>
    </row>
    <row r="151" spans="1:5" x14ac:dyDescent="0.25">
      <c r="A151" t="s">
        <v>11028</v>
      </c>
      <c r="B151" t="s">
        <v>11029</v>
      </c>
      <c r="C151">
        <v>138</v>
      </c>
      <c r="D151" t="s">
        <v>11023</v>
      </c>
      <c r="E151" t="s">
        <v>4650</v>
      </c>
    </row>
    <row r="152" spans="1:5" x14ac:dyDescent="0.25">
      <c r="A152" t="s">
        <v>11030</v>
      </c>
      <c r="B152" t="s">
        <v>10086</v>
      </c>
      <c r="C152">
        <v>411</v>
      </c>
      <c r="D152" t="s">
        <v>11031</v>
      </c>
      <c r="E152" t="s">
        <v>10081</v>
      </c>
    </row>
    <row r="153" spans="1:5" x14ac:dyDescent="0.25">
      <c r="A153" t="s">
        <v>11032</v>
      </c>
      <c r="B153" t="s">
        <v>11033</v>
      </c>
      <c r="C153">
        <v>140</v>
      </c>
      <c r="D153" t="s">
        <v>11034</v>
      </c>
      <c r="E153" t="s">
        <v>4148</v>
      </c>
    </row>
    <row r="154" spans="1:5" x14ac:dyDescent="0.25">
      <c r="A154" t="s">
        <v>11035</v>
      </c>
      <c r="B154" t="s">
        <v>11036</v>
      </c>
      <c r="C154">
        <v>140</v>
      </c>
      <c r="D154" t="s">
        <v>11034</v>
      </c>
      <c r="E154" t="s">
        <v>4148</v>
      </c>
    </row>
    <row r="155" spans="1:5" x14ac:dyDescent="0.25">
      <c r="A155" t="s">
        <v>11037</v>
      </c>
      <c r="B155" t="s">
        <v>11038</v>
      </c>
      <c r="C155">
        <v>140</v>
      </c>
      <c r="D155" t="s">
        <v>11034</v>
      </c>
      <c r="E155" t="s">
        <v>4148</v>
      </c>
    </row>
    <row r="156" spans="1:5" x14ac:dyDescent="0.25">
      <c r="A156" t="s">
        <v>11039</v>
      </c>
      <c r="B156" t="s">
        <v>11040</v>
      </c>
      <c r="C156">
        <v>141</v>
      </c>
      <c r="D156" t="s">
        <v>11041</v>
      </c>
      <c r="E156" t="s">
        <v>7777</v>
      </c>
    </row>
    <row r="157" spans="1:5" x14ac:dyDescent="0.25">
      <c r="A157" t="s">
        <v>11042</v>
      </c>
      <c r="B157" t="s">
        <v>11043</v>
      </c>
      <c r="C157">
        <v>141</v>
      </c>
      <c r="D157" t="s">
        <v>11041</v>
      </c>
      <c r="E157" t="s">
        <v>7777</v>
      </c>
    </row>
    <row r="158" spans="1:5" x14ac:dyDescent="0.25">
      <c r="A158" t="s">
        <v>11044</v>
      </c>
      <c r="B158" t="s">
        <v>11045</v>
      </c>
      <c r="C158">
        <v>143</v>
      </c>
      <c r="D158" t="s">
        <v>11046</v>
      </c>
      <c r="E158" t="s">
        <v>9008</v>
      </c>
    </row>
    <row r="159" spans="1:5" x14ac:dyDescent="0.25">
      <c r="A159" t="s">
        <v>11047</v>
      </c>
      <c r="B159" t="s">
        <v>11048</v>
      </c>
      <c r="C159">
        <v>143</v>
      </c>
      <c r="D159" t="s">
        <v>11046</v>
      </c>
      <c r="E159" t="s">
        <v>9008</v>
      </c>
    </row>
    <row r="160" spans="1:5" x14ac:dyDescent="0.25">
      <c r="A160" t="s">
        <v>11049</v>
      </c>
      <c r="B160" t="s">
        <v>8004</v>
      </c>
      <c r="C160">
        <v>145</v>
      </c>
      <c r="D160" t="s">
        <v>11050</v>
      </c>
      <c r="E160" t="s">
        <v>7999</v>
      </c>
    </row>
    <row r="161" spans="1:5" x14ac:dyDescent="0.25">
      <c r="A161" t="s">
        <v>11051</v>
      </c>
      <c r="B161" t="s">
        <v>11052</v>
      </c>
      <c r="C161">
        <v>146</v>
      </c>
      <c r="D161" t="s">
        <v>11053</v>
      </c>
      <c r="E161" t="s">
        <v>9914</v>
      </c>
    </row>
    <row r="162" spans="1:5" x14ac:dyDescent="0.25">
      <c r="A162" t="s">
        <v>11054</v>
      </c>
      <c r="B162" t="s">
        <v>11055</v>
      </c>
      <c r="C162">
        <v>146</v>
      </c>
      <c r="D162" t="s">
        <v>11053</v>
      </c>
      <c r="E162" t="s">
        <v>9914</v>
      </c>
    </row>
    <row r="163" spans="1:5" x14ac:dyDescent="0.25">
      <c r="A163" t="s">
        <v>11056</v>
      </c>
      <c r="B163" t="s">
        <v>11057</v>
      </c>
      <c r="C163">
        <v>146</v>
      </c>
      <c r="D163" t="s">
        <v>11053</v>
      </c>
      <c r="E163" t="s">
        <v>9914</v>
      </c>
    </row>
    <row r="164" spans="1:5" x14ac:dyDescent="0.25">
      <c r="A164" t="s">
        <v>11058</v>
      </c>
      <c r="B164" t="s">
        <v>11059</v>
      </c>
      <c r="C164">
        <v>146</v>
      </c>
      <c r="D164" t="s">
        <v>11053</v>
      </c>
      <c r="E164" t="s">
        <v>9914</v>
      </c>
    </row>
    <row r="165" spans="1:5" x14ac:dyDescent="0.25">
      <c r="A165" t="s">
        <v>11060</v>
      </c>
      <c r="B165" t="s">
        <v>11061</v>
      </c>
      <c r="C165">
        <v>146</v>
      </c>
      <c r="D165" t="s">
        <v>11053</v>
      </c>
      <c r="E165" t="s">
        <v>9914</v>
      </c>
    </row>
    <row r="166" spans="1:5" x14ac:dyDescent="0.25">
      <c r="A166" t="s">
        <v>11062</v>
      </c>
      <c r="B166" t="s">
        <v>9578</v>
      </c>
      <c r="C166">
        <v>149</v>
      </c>
      <c r="D166" t="s">
        <v>11063</v>
      </c>
      <c r="E166" t="s">
        <v>9575</v>
      </c>
    </row>
    <row r="167" spans="1:5" x14ac:dyDescent="0.25">
      <c r="A167" t="s">
        <v>11064</v>
      </c>
      <c r="B167" t="s">
        <v>11065</v>
      </c>
      <c r="C167">
        <v>154</v>
      </c>
      <c r="D167" t="s">
        <v>11066</v>
      </c>
      <c r="E167" t="s">
        <v>7721</v>
      </c>
    </row>
    <row r="168" spans="1:5" x14ac:dyDescent="0.25">
      <c r="A168">
        <v>156058001429</v>
      </c>
      <c r="B168" t="s">
        <v>11067</v>
      </c>
      <c r="C168">
        <v>154</v>
      </c>
      <c r="D168" t="s">
        <v>11066</v>
      </c>
      <c r="E168" t="s">
        <v>7721</v>
      </c>
    </row>
    <row r="169" spans="1:5" x14ac:dyDescent="0.25">
      <c r="A169">
        <v>156058001430</v>
      </c>
      <c r="B169" t="s">
        <v>11068</v>
      </c>
      <c r="C169">
        <v>154</v>
      </c>
      <c r="D169" t="s">
        <v>11066</v>
      </c>
      <c r="E169" t="s">
        <v>7721</v>
      </c>
    </row>
    <row r="170" spans="1:5" x14ac:dyDescent="0.25">
      <c r="A170" t="s">
        <v>11069</v>
      </c>
      <c r="B170" t="s">
        <v>11070</v>
      </c>
      <c r="C170">
        <v>154</v>
      </c>
      <c r="D170" t="s">
        <v>11066</v>
      </c>
      <c r="E170" t="s">
        <v>7721</v>
      </c>
    </row>
    <row r="171" spans="1:5" x14ac:dyDescent="0.25">
      <c r="A171" t="s">
        <v>11071</v>
      </c>
      <c r="B171" t="s">
        <v>11072</v>
      </c>
      <c r="C171">
        <v>154</v>
      </c>
      <c r="D171" t="s">
        <v>11066</v>
      </c>
      <c r="E171" t="s">
        <v>7721</v>
      </c>
    </row>
    <row r="172" spans="1:5" x14ac:dyDescent="0.25">
      <c r="A172" t="s">
        <v>11073</v>
      </c>
      <c r="B172" t="s">
        <v>11074</v>
      </c>
      <c r="C172">
        <v>156</v>
      </c>
      <c r="D172" t="s">
        <v>11075</v>
      </c>
      <c r="E172" t="s">
        <v>9939</v>
      </c>
    </row>
    <row r="173" spans="1:5" x14ac:dyDescent="0.25">
      <c r="A173" t="s">
        <v>11076</v>
      </c>
      <c r="B173" t="s">
        <v>11077</v>
      </c>
      <c r="C173">
        <v>156</v>
      </c>
      <c r="D173" t="s">
        <v>11075</v>
      </c>
      <c r="E173" t="s">
        <v>9939</v>
      </c>
    </row>
    <row r="174" spans="1:5" x14ac:dyDescent="0.25">
      <c r="A174" t="s">
        <v>11078</v>
      </c>
      <c r="B174" t="s">
        <v>11079</v>
      </c>
      <c r="C174">
        <v>156</v>
      </c>
      <c r="D174" t="s">
        <v>11075</v>
      </c>
      <c r="E174" t="s">
        <v>9939</v>
      </c>
    </row>
    <row r="175" spans="1:5" x14ac:dyDescent="0.25">
      <c r="A175" t="s">
        <v>11080</v>
      </c>
      <c r="B175" t="s">
        <v>11081</v>
      </c>
      <c r="C175">
        <v>156</v>
      </c>
      <c r="D175" t="s">
        <v>11075</v>
      </c>
      <c r="E175" t="s">
        <v>9939</v>
      </c>
    </row>
    <row r="176" spans="1:5" x14ac:dyDescent="0.25">
      <c r="A176" t="s">
        <v>11082</v>
      </c>
      <c r="B176" t="s">
        <v>11083</v>
      </c>
      <c r="C176">
        <v>156</v>
      </c>
      <c r="D176" t="s">
        <v>11075</v>
      </c>
      <c r="E176" t="s">
        <v>9939</v>
      </c>
    </row>
    <row r="177" spans="1:5" x14ac:dyDescent="0.25">
      <c r="A177" t="s">
        <v>11084</v>
      </c>
      <c r="B177" t="s">
        <v>11085</v>
      </c>
      <c r="C177">
        <v>156</v>
      </c>
      <c r="D177" t="s">
        <v>11075</v>
      </c>
      <c r="E177" t="s">
        <v>9939</v>
      </c>
    </row>
    <row r="178" spans="1:5" x14ac:dyDescent="0.25">
      <c r="A178" t="s">
        <v>11086</v>
      </c>
      <c r="B178" t="s">
        <v>11087</v>
      </c>
      <c r="C178">
        <v>156</v>
      </c>
      <c r="D178" t="s">
        <v>11075</v>
      </c>
      <c r="E178" t="s">
        <v>9939</v>
      </c>
    </row>
    <row r="179" spans="1:5" x14ac:dyDescent="0.25">
      <c r="A179" t="s">
        <v>11088</v>
      </c>
      <c r="B179" t="s">
        <v>11089</v>
      </c>
      <c r="C179">
        <v>156</v>
      </c>
      <c r="D179" t="s">
        <v>11075</v>
      </c>
      <c r="E179" t="s">
        <v>9939</v>
      </c>
    </row>
    <row r="180" spans="1:5" x14ac:dyDescent="0.25">
      <c r="A180" t="s">
        <v>11090</v>
      </c>
      <c r="B180" t="s">
        <v>11091</v>
      </c>
      <c r="C180">
        <v>156</v>
      </c>
      <c r="D180" t="s">
        <v>11075</v>
      </c>
      <c r="E180" t="s">
        <v>9939</v>
      </c>
    </row>
    <row r="181" spans="1:5" x14ac:dyDescent="0.25">
      <c r="A181" t="s">
        <v>11092</v>
      </c>
      <c r="B181" t="s">
        <v>11093</v>
      </c>
      <c r="C181">
        <v>156</v>
      </c>
      <c r="D181" t="s">
        <v>11075</v>
      </c>
      <c r="E181" t="s">
        <v>9939</v>
      </c>
    </row>
    <row r="182" spans="1:5" x14ac:dyDescent="0.25">
      <c r="A182" t="s">
        <v>11094</v>
      </c>
      <c r="B182" t="s">
        <v>11095</v>
      </c>
      <c r="C182">
        <v>156</v>
      </c>
      <c r="D182" t="s">
        <v>11075</v>
      </c>
      <c r="E182" t="s">
        <v>9939</v>
      </c>
    </row>
    <row r="183" spans="1:5" x14ac:dyDescent="0.25">
      <c r="A183" t="s">
        <v>11096</v>
      </c>
      <c r="B183" t="s">
        <v>11097</v>
      </c>
      <c r="C183">
        <v>156</v>
      </c>
      <c r="D183" t="s">
        <v>11075</v>
      </c>
      <c r="E183" t="s">
        <v>9939</v>
      </c>
    </row>
    <row r="184" spans="1:5" x14ac:dyDescent="0.25">
      <c r="A184" t="s">
        <v>11098</v>
      </c>
      <c r="B184" t="s">
        <v>11099</v>
      </c>
      <c r="C184">
        <v>156</v>
      </c>
      <c r="D184" t="s">
        <v>11075</v>
      </c>
      <c r="E184" t="s">
        <v>9939</v>
      </c>
    </row>
    <row r="185" spans="1:5" x14ac:dyDescent="0.25">
      <c r="A185" t="s">
        <v>11100</v>
      </c>
      <c r="B185" t="s">
        <v>11101</v>
      </c>
      <c r="C185">
        <v>156</v>
      </c>
      <c r="D185" t="s">
        <v>11075</v>
      </c>
      <c r="E185" t="s">
        <v>9939</v>
      </c>
    </row>
    <row r="186" spans="1:5" x14ac:dyDescent="0.25">
      <c r="A186" t="s">
        <v>11102</v>
      </c>
      <c r="B186" t="s">
        <v>11103</v>
      </c>
      <c r="C186">
        <v>156</v>
      </c>
      <c r="D186" t="s">
        <v>11075</v>
      </c>
      <c r="E186" t="s">
        <v>9939</v>
      </c>
    </row>
    <row r="187" spans="1:5" x14ac:dyDescent="0.25">
      <c r="A187" t="s">
        <v>11104</v>
      </c>
      <c r="B187" t="s">
        <v>11105</v>
      </c>
      <c r="C187">
        <v>156</v>
      </c>
      <c r="D187" t="s">
        <v>11075</v>
      </c>
      <c r="E187" t="s">
        <v>9939</v>
      </c>
    </row>
    <row r="188" spans="1:5" x14ac:dyDescent="0.25">
      <c r="A188" t="s">
        <v>11106</v>
      </c>
      <c r="B188" t="s">
        <v>11107</v>
      </c>
      <c r="C188">
        <v>156</v>
      </c>
      <c r="D188" t="s">
        <v>11075</v>
      </c>
      <c r="E188" t="s">
        <v>9939</v>
      </c>
    </row>
    <row r="189" spans="1:5" x14ac:dyDescent="0.25">
      <c r="A189" t="s">
        <v>11108</v>
      </c>
      <c r="B189" t="s">
        <v>11109</v>
      </c>
      <c r="C189">
        <v>156</v>
      </c>
      <c r="D189" t="s">
        <v>11075</v>
      </c>
      <c r="E189" t="s">
        <v>9939</v>
      </c>
    </row>
    <row r="190" spans="1:5" x14ac:dyDescent="0.25">
      <c r="A190" t="s">
        <v>11110</v>
      </c>
      <c r="B190" t="s">
        <v>10675</v>
      </c>
      <c r="C190">
        <v>157</v>
      </c>
      <c r="D190" t="s">
        <v>11111</v>
      </c>
      <c r="E190" t="s">
        <v>10672</v>
      </c>
    </row>
    <row r="191" spans="1:5" x14ac:dyDescent="0.25">
      <c r="A191" t="s">
        <v>11112</v>
      </c>
      <c r="B191" t="s">
        <v>11113</v>
      </c>
      <c r="C191">
        <v>159</v>
      </c>
      <c r="D191" t="s">
        <v>11114</v>
      </c>
      <c r="E191" t="s">
        <v>9184</v>
      </c>
    </row>
    <row r="192" spans="1:5" x14ac:dyDescent="0.25">
      <c r="A192" t="s">
        <v>11115</v>
      </c>
      <c r="B192" t="s">
        <v>11116</v>
      </c>
      <c r="C192">
        <v>159</v>
      </c>
      <c r="D192" t="s">
        <v>11114</v>
      </c>
      <c r="E192" t="s">
        <v>9184</v>
      </c>
    </row>
    <row r="193" spans="1:5" x14ac:dyDescent="0.25">
      <c r="A193" t="s">
        <v>11117</v>
      </c>
      <c r="B193" t="s">
        <v>11118</v>
      </c>
      <c r="C193">
        <v>160</v>
      </c>
      <c r="D193" t="s">
        <v>11119</v>
      </c>
      <c r="E193" t="s">
        <v>4995</v>
      </c>
    </row>
    <row r="194" spans="1:5" x14ac:dyDescent="0.25">
      <c r="A194" t="s">
        <v>11120</v>
      </c>
      <c r="B194" t="s">
        <v>11121</v>
      </c>
      <c r="C194">
        <v>160</v>
      </c>
      <c r="D194" t="s">
        <v>11119</v>
      </c>
      <c r="E194" t="s">
        <v>4995</v>
      </c>
    </row>
    <row r="195" spans="1:5" x14ac:dyDescent="0.25">
      <c r="A195" t="s">
        <v>11122</v>
      </c>
      <c r="B195" t="s">
        <v>4539</v>
      </c>
      <c r="C195">
        <v>161</v>
      </c>
      <c r="D195" t="s">
        <v>11123</v>
      </c>
      <c r="E195" t="s">
        <v>4536</v>
      </c>
    </row>
    <row r="196" spans="1:5" x14ac:dyDescent="0.25">
      <c r="A196" t="s">
        <v>11124</v>
      </c>
      <c r="B196" t="s">
        <v>11125</v>
      </c>
      <c r="C196">
        <v>166</v>
      </c>
      <c r="D196" t="s">
        <v>11126</v>
      </c>
      <c r="E196" t="s">
        <v>5472</v>
      </c>
    </row>
    <row r="197" spans="1:5" x14ac:dyDescent="0.25">
      <c r="A197" t="s">
        <v>11127</v>
      </c>
      <c r="B197" t="s">
        <v>11128</v>
      </c>
      <c r="C197">
        <v>166</v>
      </c>
      <c r="D197" t="s">
        <v>11126</v>
      </c>
      <c r="E197" t="s">
        <v>5472</v>
      </c>
    </row>
    <row r="198" spans="1:5" x14ac:dyDescent="0.25">
      <c r="A198">
        <v>156058060576</v>
      </c>
      <c r="B198" t="s">
        <v>7344</v>
      </c>
      <c r="C198">
        <v>167</v>
      </c>
      <c r="D198">
        <v>156058060158</v>
      </c>
      <c r="E198" t="s">
        <v>7340</v>
      </c>
    </row>
    <row r="199" spans="1:5" x14ac:dyDescent="0.25">
      <c r="A199" t="s">
        <v>11129</v>
      </c>
      <c r="B199" t="s">
        <v>9431</v>
      </c>
      <c r="C199">
        <v>169</v>
      </c>
      <c r="D199" t="s">
        <v>11130</v>
      </c>
      <c r="E199" t="s">
        <v>9429</v>
      </c>
    </row>
    <row r="200" spans="1:5" x14ac:dyDescent="0.25">
      <c r="A200" t="s">
        <v>11131</v>
      </c>
      <c r="B200" t="s">
        <v>9848</v>
      </c>
      <c r="C200">
        <v>170</v>
      </c>
      <c r="D200" t="s">
        <v>11132</v>
      </c>
      <c r="E200" t="s">
        <v>9844</v>
      </c>
    </row>
    <row r="201" spans="1:5" x14ac:dyDescent="0.25">
      <c r="A201" t="s">
        <v>11133</v>
      </c>
      <c r="B201" t="s">
        <v>11134</v>
      </c>
      <c r="C201">
        <v>171</v>
      </c>
      <c r="D201" t="s">
        <v>11135</v>
      </c>
      <c r="E201" t="s">
        <v>9060</v>
      </c>
    </row>
    <row r="202" spans="1:5" x14ac:dyDescent="0.25">
      <c r="A202" t="s">
        <v>11136</v>
      </c>
      <c r="B202" t="s">
        <v>11137</v>
      </c>
      <c r="C202">
        <v>171</v>
      </c>
      <c r="D202" t="s">
        <v>11135</v>
      </c>
      <c r="E202" t="s">
        <v>9060</v>
      </c>
    </row>
    <row r="203" spans="1:5" x14ac:dyDescent="0.25">
      <c r="A203" t="s">
        <v>11138</v>
      </c>
      <c r="B203" t="s">
        <v>11139</v>
      </c>
      <c r="C203">
        <v>171</v>
      </c>
      <c r="D203" t="s">
        <v>11135</v>
      </c>
      <c r="E203" t="s">
        <v>9060</v>
      </c>
    </row>
    <row r="204" spans="1:5" x14ac:dyDescent="0.25">
      <c r="A204" t="s">
        <v>11140</v>
      </c>
      <c r="B204" t="s">
        <v>11141</v>
      </c>
      <c r="C204">
        <v>172</v>
      </c>
      <c r="D204" t="s">
        <v>11142</v>
      </c>
      <c r="E204" t="s">
        <v>8391</v>
      </c>
    </row>
    <row r="205" spans="1:5" x14ac:dyDescent="0.25">
      <c r="A205" t="s">
        <v>11143</v>
      </c>
      <c r="B205" t="s">
        <v>11144</v>
      </c>
      <c r="C205">
        <v>172</v>
      </c>
      <c r="D205" t="s">
        <v>11142</v>
      </c>
      <c r="E205" t="s">
        <v>8391</v>
      </c>
    </row>
    <row r="206" spans="1:5" x14ac:dyDescent="0.25">
      <c r="A206" t="s">
        <v>11145</v>
      </c>
      <c r="B206" t="s">
        <v>11146</v>
      </c>
      <c r="C206">
        <v>172</v>
      </c>
      <c r="D206" t="s">
        <v>11142</v>
      </c>
      <c r="E206" t="s">
        <v>8391</v>
      </c>
    </row>
    <row r="207" spans="1:5" x14ac:dyDescent="0.25">
      <c r="A207" t="s">
        <v>11147</v>
      </c>
      <c r="B207" t="s">
        <v>11148</v>
      </c>
      <c r="C207">
        <v>172</v>
      </c>
      <c r="D207" t="s">
        <v>11142</v>
      </c>
      <c r="E207" t="s">
        <v>8391</v>
      </c>
    </row>
    <row r="208" spans="1:5" x14ac:dyDescent="0.25">
      <c r="A208" t="s">
        <v>11149</v>
      </c>
      <c r="B208" t="s">
        <v>8147</v>
      </c>
      <c r="C208">
        <v>173</v>
      </c>
      <c r="D208" t="s">
        <v>11150</v>
      </c>
      <c r="E208" t="s">
        <v>8143</v>
      </c>
    </row>
    <row r="209" spans="1:5" x14ac:dyDescent="0.25">
      <c r="A209">
        <v>156058060092</v>
      </c>
      <c r="B209" t="s">
        <v>11151</v>
      </c>
      <c r="C209">
        <v>177</v>
      </c>
      <c r="D209">
        <v>156058060114</v>
      </c>
      <c r="E209" t="s">
        <v>10338</v>
      </c>
    </row>
    <row r="210" spans="1:5" x14ac:dyDescent="0.25">
      <c r="A210">
        <v>156058060103</v>
      </c>
      <c r="B210" t="s">
        <v>11152</v>
      </c>
      <c r="C210">
        <v>177</v>
      </c>
      <c r="D210">
        <v>156058060114</v>
      </c>
      <c r="E210" t="s">
        <v>10338</v>
      </c>
    </row>
    <row r="211" spans="1:5" x14ac:dyDescent="0.25">
      <c r="A211">
        <v>156058060125</v>
      </c>
      <c r="B211" t="s">
        <v>11153</v>
      </c>
      <c r="C211">
        <v>177</v>
      </c>
      <c r="D211">
        <v>156058060114</v>
      </c>
      <c r="E211" t="s">
        <v>10338</v>
      </c>
    </row>
    <row r="212" spans="1:5" x14ac:dyDescent="0.25">
      <c r="A212" t="s">
        <v>11154</v>
      </c>
      <c r="B212" t="s">
        <v>11155</v>
      </c>
      <c r="C212">
        <v>178</v>
      </c>
      <c r="D212" t="s">
        <v>11156</v>
      </c>
      <c r="E212" t="s">
        <v>4540</v>
      </c>
    </row>
    <row r="213" spans="1:5" x14ac:dyDescent="0.25">
      <c r="A213" t="s">
        <v>11157</v>
      </c>
      <c r="B213" t="s">
        <v>11158</v>
      </c>
      <c r="C213">
        <v>178</v>
      </c>
      <c r="D213" t="s">
        <v>11156</v>
      </c>
      <c r="E213" t="s">
        <v>4540</v>
      </c>
    </row>
    <row r="214" spans="1:5" x14ac:dyDescent="0.25">
      <c r="A214" t="s">
        <v>11159</v>
      </c>
      <c r="B214" t="s">
        <v>11160</v>
      </c>
      <c r="C214">
        <v>178</v>
      </c>
      <c r="D214" t="s">
        <v>11156</v>
      </c>
      <c r="E214" t="s">
        <v>4540</v>
      </c>
    </row>
    <row r="215" spans="1:5" x14ac:dyDescent="0.25">
      <c r="A215" t="s">
        <v>11161</v>
      </c>
      <c r="B215" t="s">
        <v>11162</v>
      </c>
      <c r="C215">
        <v>179</v>
      </c>
      <c r="D215" t="s">
        <v>11163</v>
      </c>
      <c r="E215" t="s">
        <v>5753</v>
      </c>
    </row>
    <row r="216" spans="1:5" x14ac:dyDescent="0.25">
      <c r="A216" t="s">
        <v>11164</v>
      </c>
      <c r="B216" t="s">
        <v>11165</v>
      </c>
      <c r="C216">
        <v>179</v>
      </c>
      <c r="D216" t="s">
        <v>11163</v>
      </c>
      <c r="E216" t="s">
        <v>5753</v>
      </c>
    </row>
    <row r="217" spans="1:5" x14ac:dyDescent="0.25">
      <c r="A217" t="s">
        <v>11166</v>
      </c>
      <c r="B217" t="s">
        <v>11167</v>
      </c>
      <c r="C217">
        <v>179</v>
      </c>
      <c r="D217" t="s">
        <v>11163</v>
      </c>
      <c r="E217" t="s">
        <v>5753</v>
      </c>
    </row>
    <row r="218" spans="1:5" x14ac:dyDescent="0.25">
      <c r="A218" t="s">
        <v>11168</v>
      </c>
      <c r="B218" t="s">
        <v>11169</v>
      </c>
      <c r="C218">
        <v>179</v>
      </c>
      <c r="D218" t="s">
        <v>11163</v>
      </c>
      <c r="E218" t="s">
        <v>5753</v>
      </c>
    </row>
    <row r="219" spans="1:5" x14ac:dyDescent="0.25">
      <c r="A219" t="s">
        <v>11170</v>
      </c>
      <c r="B219" t="s">
        <v>11171</v>
      </c>
      <c r="C219">
        <v>179</v>
      </c>
      <c r="D219" t="s">
        <v>11163</v>
      </c>
      <c r="E219" t="s">
        <v>5753</v>
      </c>
    </row>
    <row r="220" spans="1:5" x14ac:dyDescent="0.25">
      <c r="A220" t="s">
        <v>11172</v>
      </c>
      <c r="B220" t="s">
        <v>11173</v>
      </c>
      <c r="C220">
        <v>179</v>
      </c>
      <c r="D220" t="s">
        <v>11163</v>
      </c>
      <c r="E220" t="s">
        <v>5753</v>
      </c>
    </row>
    <row r="221" spans="1:5" x14ac:dyDescent="0.25">
      <c r="A221" t="s">
        <v>11174</v>
      </c>
      <c r="B221" t="s">
        <v>11175</v>
      </c>
      <c r="C221">
        <v>179</v>
      </c>
      <c r="D221" t="s">
        <v>11163</v>
      </c>
      <c r="E221" t="s">
        <v>5753</v>
      </c>
    </row>
    <row r="222" spans="1:5" x14ac:dyDescent="0.25">
      <c r="A222" t="s">
        <v>11176</v>
      </c>
      <c r="B222" t="s">
        <v>11177</v>
      </c>
      <c r="C222">
        <v>179</v>
      </c>
      <c r="D222" t="s">
        <v>11163</v>
      </c>
      <c r="E222" t="s">
        <v>5753</v>
      </c>
    </row>
    <row r="223" spans="1:5" x14ac:dyDescent="0.25">
      <c r="A223" t="s">
        <v>11178</v>
      </c>
      <c r="B223" t="s">
        <v>11179</v>
      </c>
      <c r="C223">
        <v>179</v>
      </c>
      <c r="D223" t="s">
        <v>11163</v>
      </c>
      <c r="E223" t="s">
        <v>5753</v>
      </c>
    </row>
    <row r="224" spans="1:5" x14ac:dyDescent="0.25">
      <c r="A224" t="s">
        <v>11180</v>
      </c>
      <c r="B224" t="s">
        <v>11181</v>
      </c>
      <c r="C224">
        <v>179</v>
      </c>
      <c r="D224" t="s">
        <v>11163</v>
      </c>
      <c r="E224" t="s">
        <v>5753</v>
      </c>
    </row>
    <row r="225" spans="1:6" x14ac:dyDescent="0.25">
      <c r="A225" t="s">
        <v>11182</v>
      </c>
      <c r="B225" t="s">
        <v>11183</v>
      </c>
      <c r="C225">
        <v>179</v>
      </c>
      <c r="D225" t="s">
        <v>11163</v>
      </c>
      <c r="E225" t="s">
        <v>5753</v>
      </c>
    </row>
    <row r="226" spans="1:6" x14ac:dyDescent="0.25">
      <c r="A226" t="s">
        <v>11184</v>
      </c>
      <c r="B226" t="s">
        <v>11185</v>
      </c>
      <c r="C226">
        <v>179</v>
      </c>
      <c r="D226" t="s">
        <v>11163</v>
      </c>
      <c r="E226" t="s">
        <v>5753</v>
      </c>
    </row>
    <row r="227" spans="1:6" x14ac:dyDescent="0.25">
      <c r="A227" t="s">
        <v>11186</v>
      </c>
      <c r="B227" t="s">
        <v>11187</v>
      </c>
      <c r="C227">
        <v>179</v>
      </c>
      <c r="D227" t="s">
        <v>11163</v>
      </c>
      <c r="E227" t="s">
        <v>5753</v>
      </c>
    </row>
    <row r="228" spans="1:6" x14ac:dyDescent="0.25">
      <c r="A228" t="s">
        <v>11188</v>
      </c>
      <c r="B228" t="s">
        <v>11189</v>
      </c>
      <c r="C228">
        <v>179</v>
      </c>
      <c r="D228" t="s">
        <v>11163</v>
      </c>
      <c r="E228" t="s">
        <v>5753</v>
      </c>
    </row>
    <row r="229" spans="1:6" x14ac:dyDescent="0.25">
      <c r="A229" t="s">
        <v>11190</v>
      </c>
      <c r="B229" t="s">
        <v>11191</v>
      </c>
      <c r="C229">
        <v>179</v>
      </c>
      <c r="D229" t="s">
        <v>11163</v>
      </c>
      <c r="E229" t="s">
        <v>5753</v>
      </c>
    </row>
    <row r="230" spans="1:6" x14ac:dyDescent="0.25">
      <c r="A230" t="s">
        <v>11192</v>
      </c>
      <c r="B230" t="s">
        <v>11193</v>
      </c>
      <c r="C230">
        <v>180</v>
      </c>
      <c r="D230" t="s">
        <v>11194</v>
      </c>
      <c r="E230" t="s">
        <v>4653</v>
      </c>
    </row>
    <row r="231" spans="1:6" x14ac:dyDescent="0.25">
      <c r="A231" t="s">
        <v>11195</v>
      </c>
      <c r="B231" t="s">
        <v>11196</v>
      </c>
      <c r="C231">
        <v>180</v>
      </c>
      <c r="D231" t="s">
        <v>11194</v>
      </c>
      <c r="E231" t="s">
        <v>4653</v>
      </c>
    </row>
    <row r="232" spans="1:6" x14ac:dyDescent="0.25">
      <c r="A232" t="s">
        <v>11197</v>
      </c>
      <c r="B232" t="s">
        <v>11198</v>
      </c>
      <c r="C232">
        <v>180</v>
      </c>
      <c r="D232" t="s">
        <v>11194</v>
      </c>
      <c r="E232" t="s">
        <v>4653</v>
      </c>
    </row>
    <row r="233" spans="1:6" x14ac:dyDescent="0.25">
      <c r="A233" t="s">
        <v>11199</v>
      </c>
      <c r="B233" t="s">
        <v>11200</v>
      </c>
      <c r="C233">
        <v>180</v>
      </c>
      <c r="D233" t="s">
        <v>11194</v>
      </c>
      <c r="E233" t="s">
        <v>4653</v>
      </c>
    </row>
    <row r="234" spans="1:6" x14ac:dyDescent="0.25">
      <c r="A234" t="s">
        <v>11201</v>
      </c>
      <c r="B234" t="s">
        <v>11202</v>
      </c>
      <c r="C234">
        <v>181</v>
      </c>
      <c r="D234" t="s">
        <v>11203</v>
      </c>
      <c r="E234" t="s">
        <v>4645</v>
      </c>
    </row>
    <row r="235" spans="1:6" x14ac:dyDescent="0.25">
      <c r="A235" t="s">
        <v>11204</v>
      </c>
      <c r="B235" t="s">
        <v>11205</v>
      </c>
      <c r="C235">
        <v>181</v>
      </c>
      <c r="D235" t="s">
        <v>11203</v>
      </c>
      <c r="E235" t="s">
        <v>4645</v>
      </c>
    </row>
    <row r="236" spans="1:6" x14ac:dyDescent="0.25">
      <c r="A236" t="s">
        <v>11206</v>
      </c>
      <c r="B236" t="s">
        <v>11207</v>
      </c>
      <c r="C236">
        <v>181</v>
      </c>
      <c r="D236" t="s">
        <v>11203</v>
      </c>
      <c r="E236" t="s">
        <v>4645</v>
      </c>
    </row>
    <row r="237" spans="1:6" x14ac:dyDescent="0.25">
      <c r="A237" t="s">
        <v>11208</v>
      </c>
      <c r="B237" t="s">
        <v>11209</v>
      </c>
      <c r="C237">
        <v>181</v>
      </c>
      <c r="D237" t="s">
        <v>11203</v>
      </c>
      <c r="E237" t="s">
        <v>4645</v>
      </c>
    </row>
    <row r="238" spans="1:6" x14ac:dyDescent="0.25">
      <c r="A238" t="s">
        <v>11210</v>
      </c>
      <c r="B238" t="s">
        <v>11211</v>
      </c>
      <c r="C238">
        <v>181</v>
      </c>
      <c r="D238" t="s">
        <v>11203</v>
      </c>
      <c r="E238" t="s">
        <v>4645</v>
      </c>
    </row>
    <row r="239" spans="1:6" x14ac:dyDescent="0.25">
      <c r="A239" t="s">
        <v>11212</v>
      </c>
      <c r="B239" t="s">
        <v>4459</v>
      </c>
      <c r="C239">
        <v>184</v>
      </c>
      <c r="D239" t="s">
        <v>11213</v>
      </c>
      <c r="E239" t="s">
        <v>4455</v>
      </c>
    </row>
    <row r="240" spans="1:6" x14ac:dyDescent="0.25">
      <c r="A240">
        <v>156081250072</v>
      </c>
      <c r="B240" t="s">
        <v>11214</v>
      </c>
      <c r="C240">
        <v>186</v>
      </c>
      <c r="D240" t="s">
        <v>11215</v>
      </c>
      <c r="E240" t="s">
        <v>4548</v>
      </c>
      <c r="F240" t="s">
        <v>11216</v>
      </c>
    </row>
    <row r="241" spans="1:6" x14ac:dyDescent="0.25">
      <c r="A241">
        <v>156081250083</v>
      </c>
      <c r="B241" t="s">
        <v>11217</v>
      </c>
      <c r="C241">
        <v>186</v>
      </c>
      <c r="D241" t="s">
        <v>11215</v>
      </c>
      <c r="E241" t="s">
        <v>4548</v>
      </c>
      <c r="F241" t="s">
        <v>11216</v>
      </c>
    </row>
    <row r="242" spans="1:6" x14ac:dyDescent="0.25">
      <c r="A242">
        <v>156081250094</v>
      </c>
      <c r="B242" t="s">
        <v>11218</v>
      </c>
      <c r="C242">
        <v>186</v>
      </c>
      <c r="D242" t="s">
        <v>11215</v>
      </c>
      <c r="E242" t="s">
        <v>4548</v>
      </c>
      <c r="F242" t="s">
        <v>11216</v>
      </c>
    </row>
    <row r="243" spans="1:6" x14ac:dyDescent="0.25">
      <c r="A243">
        <v>156081250149</v>
      </c>
      <c r="B243" t="s">
        <v>11219</v>
      </c>
      <c r="C243">
        <v>186</v>
      </c>
      <c r="D243" t="s">
        <v>11215</v>
      </c>
      <c r="E243" t="s">
        <v>4548</v>
      </c>
      <c r="F243" t="s">
        <v>11216</v>
      </c>
    </row>
    <row r="244" spans="1:6" x14ac:dyDescent="0.25">
      <c r="A244" t="s">
        <v>11220</v>
      </c>
      <c r="B244" t="s">
        <v>11221</v>
      </c>
      <c r="C244">
        <v>187</v>
      </c>
      <c r="D244" t="s">
        <v>11222</v>
      </c>
      <c r="E244" t="s">
        <v>4460</v>
      </c>
      <c r="F244" t="s">
        <v>11216</v>
      </c>
    </row>
    <row r="245" spans="1:6" x14ac:dyDescent="0.25">
      <c r="A245">
        <v>156081261044</v>
      </c>
      <c r="B245" t="s">
        <v>11223</v>
      </c>
      <c r="C245">
        <v>187</v>
      </c>
      <c r="D245" t="s">
        <v>11222</v>
      </c>
      <c r="E245" t="s">
        <v>4460</v>
      </c>
      <c r="F245" t="s">
        <v>11216</v>
      </c>
    </row>
    <row r="246" spans="1:6" x14ac:dyDescent="0.25">
      <c r="A246">
        <v>156081261066</v>
      </c>
      <c r="B246" t="s">
        <v>11224</v>
      </c>
      <c r="C246">
        <v>187</v>
      </c>
      <c r="D246" t="s">
        <v>11222</v>
      </c>
      <c r="E246" t="s">
        <v>4460</v>
      </c>
      <c r="F246" t="s">
        <v>11216</v>
      </c>
    </row>
    <row r="247" spans="1:6" x14ac:dyDescent="0.25">
      <c r="A247">
        <v>156081210208</v>
      </c>
      <c r="B247" t="s">
        <v>11225</v>
      </c>
      <c r="C247">
        <v>188</v>
      </c>
      <c r="D247" t="s">
        <v>11226</v>
      </c>
      <c r="E247" t="s">
        <v>4465</v>
      </c>
      <c r="F247" t="s">
        <v>11216</v>
      </c>
    </row>
    <row r="248" spans="1:6" x14ac:dyDescent="0.25">
      <c r="A248">
        <v>156081210220</v>
      </c>
      <c r="B248" t="s">
        <v>11227</v>
      </c>
      <c r="C248">
        <v>188</v>
      </c>
      <c r="D248" t="s">
        <v>11226</v>
      </c>
      <c r="E248" t="s">
        <v>4465</v>
      </c>
      <c r="F248" t="s">
        <v>11216</v>
      </c>
    </row>
    <row r="249" spans="1:6" x14ac:dyDescent="0.25">
      <c r="A249">
        <v>156081210230</v>
      </c>
      <c r="B249" t="s">
        <v>11228</v>
      </c>
      <c r="C249">
        <v>188</v>
      </c>
      <c r="D249" t="s">
        <v>11226</v>
      </c>
      <c r="E249" t="s">
        <v>4465</v>
      </c>
      <c r="F249" t="s">
        <v>11216</v>
      </c>
    </row>
    <row r="250" spans="1:6" x14ac:dyDescent="0.25">
      <c r="A250">
        <v>156081210241</v>
      </c>
      <c r="B250" t="s">
        <v>11229</v>
      </c>
      <c r="C250">
        <v>188</v>
      </c>
      <c r="D250" t="s">
        <v>11226</v>
      </c>
      <c r="E250" t="s">
        <v>4465</v>
      </c>
      <c r="F250" t="s">
        <v>11216</v>
      </c>
    </row>
    <row r="251" spans="1:6" x14ac:dyDescent="0.25">
      <c r="A251">
        <v>156081210252</v>
      </c>
      <c r="B251" t="s">
        <v>11230</v>
      </c>
      <c r="C251">
        <v>188</v>
      </c>
      <c r="D251" t="s">
        <v>11226</v>
      </c>
      <c r="E251" t="s">
        <v>4465</v>
      </c>
      <c r="F251" t="s">
        <v>11216</v>
      </c>
    </row>
    <row r="252" spans="1:6" x14ac:dyDescent="0.25">
      <c r="A252">
        <v>156081210263</v>
      </c>
      <c r="B252" t="s">
        <v>11231</v>
      </c>
      <c r="C252">
        <v>188</v>
      </c>
      <c r="D252" t="s">
        <v>11226</v>
      </c>
      <c r="E252" t="s">
        <v>4465</v>
      </c>
      <c r="F252" t="s">
        <v>11216</v>
      </c>
    </row>
    <row r="253" spans="1:6" x14ac:dyDescent="0.25">
      <c r="A253" t="s">
        <v>11232</v>
      </c>
      <c r="B253" t="s">
        <v>7686</v>
      </c>
      <c r="C253">
        <v>190</v>
      </c>
      <c r="D253" t="s">
        <v>11233</v>
      </c>
      <c r="E253" t="s">
        <v>7681</v>
      </c>
    </row>
    <row r="254" spans="1:6" x14ac:dyDescent="0.25">
      <c r="A254">
        <v>158157000298</v>
      </c>
      <c r="B254" t="s">
        <v>10133</v>
      </c>
      <c r="C254">
        <v>198</v>
      </c>
      <c r="D254">
        <v>158157000265</v>
      </c>
      <c r="E254" t="s">
        <v>10128</v>
      </c>
    </row>
    <row r="255" spans="1:6" x14ac:dyDescent="0.25">
      <c r="A255" t="s">
        <v>11234</v>
      </c>
      <c r="B255" t="s">
        <v>11235</v>
      </c>
      <c r="C255">
        <v>201</v>
      </c>
      <c r="D255" t="s">
        <v>11236</v>
      </c>
      <c r="E255" t="s">
        <v>11237</v>
      </c>
    </row>
    <row r="256" spans="1:6" x14ac:dyDescent="0.25">
      <c r="A256" t="s">
        <v>11238</v>
      </c>
      <c r="B256" t="s">
        <v>11239</v>
      </c>
      <c r="C256">
        <v>201</v>
      </c>
      <c r="D256" t="s">
        <v>11236</v>
      </c>
      <c r="E256" t="s">
        <v>11237</v>
      </c>
    </row>
    <row r="257" spans="1:5" x14ac:dyDescent="0.25">
      <c r="A257" t="s">
        <v>11240</v>
      </c>
      <c r="B257" t="s">
        <v>11241</v>
      </c>
      <c r="C257">
        <v>204</v>
      </c>
      <c r="D257">
        <v>162157130025</v>
      </c>
      <c r="E257" t="s">
        <v>10170</v>
      </c>
    </row>
    <row r="258" spans="1:5" x14ac:dyDescent="0.25">
      <c r="A258" t="s">
        <v>11242</v>
      </c>
      <c r="B258" t="s">
        <v>11243</v>
      </c>
      <c r="C258">
        <v>204</v>
      </c>
      <c r="D258">
        <v>162157130025</v>
      </c>
      <c r="E258" t="s">
        <v>10170</v>
      </c>
    </row>
    <row r="259" spans="1:5" x14ac:dyDescent="0.25">
      <c r="A259" t="s">
        <v>11244</v>
      </c>
      <c r="B259" t="s">
        <v>11245</v>
      </c>
      <c r="C259">
        <v>204</v>
      </c>
      <c r="D259">
        <v>162157130025</v>
      </c>
      <c r="E259" t="s">
        <v>10170</v>
      </c>
    </row>
    <row r="260" spans="1:5" x14ac:dyDescent="0.25">
      <c r="A260" t="s">
        <v>11246</v>
      </c>
      <c r="B260" t="s">
        <v>11247</v>
      </c>
      <c r="C260">
        <v>204</v>
      </c>
      <c r="D260">
        <v>162157130025</v>
      </c>
      <c r="E260" t="s">
        <v>10170</v>
      </c>
    </row>
    <row r="261" spans="1:5" x14ac:dyDescent="0.25">
      <c r="A261">
        <v>162157130036</v>
      </c>
      <c r="B261" t="s">
        <v>11248</v>
      </c>
      <c r="C261">
        <v>204</v>
      </c>
      <c r="D261">
        <v>162157130025</v>
      </c>
      <c r="E261" t="s">
        <v>10170</v>
      </c>
    </row>
    <row r="262" spans="1:5" x14ac:dyDescent="0.25">
      <c r="A262">
        <v>162157130047</v>
      </c>
      <c r="B262" t="s">
        <v>11249</v>
      </c>
      <c r="C262">
        <v>204</v>
      </c>
      <c r="D262">
        <v>162157130025</v>
      </c>
      <c r="E262" t="s">
        <v>10170</v>
      </c>
    </row>
    <row r="263" spans="1:5" x14ac:dyDescent="0.25">
      <c r="A263">
        <v>162157130058</v>
      </c>
      <c r="B263" t="s">
        <v>11250</v>
      </c>
      <c r="C263">
        <v>204</v>
      </c>
      <c r="D263">
        <v>162157130025</v>
      </c>
      <c r="E263" t="s">
        <v>10170</v>
      </c>
    </row>
    <row r="264" spans="1:5" x14ac:dyDescent="0.25">
      <c r="A264">
        <v>162157130069</v>
      </c>
      <c r="B264" t="s">
        <v>11251</v>
      </c>
      <c r="C264">
        <v>204</v>
      </c>
      <c r="D264">
        <v>162157130025</v>
      </c>
      <c r="E264" t="s">
        <v>10170</v>
      </c>
    </row>
    <row r="265" spans="1:5" x14ac:dyDescent="0.25">
      <c r="A265">
        <v>162157130070</v>
      </c>
      <c r="B265" t="s">
        <v>11252</v>
      </c>
      <c r="C265">
        <v>204</v>
      </c>
      <c r="D265">
        <v>162157130025</v>
      </c>
      <c r="E265" t="s">
        <v>10170</v>
      </c>
    </row>
    <row r="266" spans="1:5" x14ac:dyDescent="0.25">
      <c r="A266" t="s">
        <v>11253</v>
      </c>
      <c r="B266" t="s">
        <v>11254</v>
      </c>
      <c r="C266">
        <v>204</v>
      </c>
      <c r="D266">
        <v>162157130025</v>
      </c>
      <c r="E266" t="s">
        <v>10170</v>
      </c>
    </row>
    <row r="267" spans="1:5" x14ac:dyDescent="0.25">
      <c r="A267" t="s">
        <v>11255</v>
      </c>
      <c r="B267" t="s">
        <v>11256</v>
      </c>
      <c r="C267">
        <v>206</v>
      </c>
      <c r="D267" t="s">
        <v>11257</v>
      </c>
      <c r="E267" t="s">
        <v>6063</v>
      </c>
    </row>
    <row r="268" spans="1:5" x14ac:dyDescent="0.25">
      <c r="A268" t="s">
        <v>11258</v>
      </c>
      <c r="B268" t="s">
        <v>11259</v>
      </c>
      <c r="C268">
        <v>206</v>
      </c>
      <c r="D268" t="s">
        <v>11257</v>
      </c>
      <c r="E268" t="s">
        <v>6063</v>
      </c>
    </row>
    <row r="269" spans="1:5" x14ac:dyDescent="0.25">
      <c r="A269" t="s">
        <v>11260</v>
      </c>
      <c r="B269" t="s">
        <v>11261</v>
      </c>
      <c r="C269">
        <v>209</v>
      </c>
      <c r="D269" t="s">
        <v>11262</v>
      </c>
      <c r="E269" t="s">
        <v>9801</v>
      </c>
    </row>
    <row r="270" spans="1:5" x14ac:dyDescent="0.25">
      <c r="A270" t="s">
        <v>11263</v>
      </c>
      <c r="B270" t="s">
        <v>11264</v>
      </c>
      <c r="C270">
        <v>209</v>
      </c>
      <c r="D270" t="s">
        <v>11262</v>
      </c>
      <c r="E270" t="s">
        <v>9801</v>
      </c>
    </row>
    <row r="271" spans="1:5" x14ac:dyDescent="0.25">
      <c r="A271" t="s">
        <v>11265</v>
      </c>
      <c r="B271" t="s">
        <v>11266</v>
      </c>
      <c r="C271">
        <v>209</v>
      </c>
      <c r="D271" t="s">
        <v>11262</v>
      </c>
      <c r="E271" t="s">
        <v>9801</v>
      </c>
    </row>
    <row r="272" spans="1:5" x14ac:dyDescent="0.25">
      <c r="A272" t="s">
        <v>11267</v>
      </c>
      <c r="B272" t="s">
        <v>11268</v>
      </c>
      <c r="C272">
        <v>209</v>
      </c>
      <c r="D272" t="s">
        <v>11262</v>
      </c>
      <c r="E272" t="s">
        <v>9801</v>
      </c>
    </row>
    <row r="273" spans="1:5" x14ac:dyDescent="0.25">
      <c r="A273" t="s">
        <v>11269</v>
      </c>
      <c r="B273" t="s">
        <v>11270</v>
      </c>
      <c r="C273">
        <v>211</v>
      </c>
      <c r="D273" t="s">
        <v>11271</v>
      </c>
      <c r="E273" t="s">
        <v>8562</v>
      </c>
    </row>
    <row r="274" spans="1:5" x14ac:dyDescent="0.25">
      <c r="A274" t="s">
        <v>11272</v>
      </c>
      <c r="B274" t="s">
        <v>11273</v>
      </c>
      <c r="C274">
        <v>211</v>
      </c>
      <c r="D274" t="s">
        <v>11271</v>
      </c>
      <c r="E274" t="s">
        <v>8562</v>
      </c>
    </row>
    <row r="275" spans="1:5" x14ac:dyDescent="0.25">
      <c r="A275" t="s">
        <v>11274</v>
      </c>
      <c r="B275" t="s">
        <v>11275</v>
      </c>
      <c r="C275">
        <v>211</v>
      </c>
      <c r="D275" t="s">
        <v>11271</v>
      </c>
      <c r="E275" t="s">
        <v>8562</v>
      </c>
    </row>
    <row r="276" spans="1:5" x14ac:dyDescent="0.25">
      <c r="A276" t="s">
        <v>11276</v>
      </c>
      <c r="B276" t="s">
        <v>11277</v>
      </c>
      <c r="C276">
        <v>211</v>
      </c>
      <c r="D276" t="s">
        <v>11271</v>
      </c>
      <c r="E276" t="s">
        <v>8562</v>
      </c>
    </row>
    <row r="277" spans="1:5" x14ac:dyDescent="0.25">
      <c r="A277" t="s">
        <v>11278</v>
      </c>
      <c r="B277" t="s">
        <v>11279</v>
      </c>
      <c r="C277">
        <v>211</v>
      </c>
      <c r="D277" t="s">
        <v>11271</v>
      </c>
      <c r="E277" t="s">
        <v>8562</v>
      </c>
    </row>
    <row r="278" spans="1:5" x14ac:dyDescent="0.25">
      <c r="A278" t="s">
        <v>11280</v>
      </c>
      <c r="B278" t="s">
        <v>11281</v>
      </c>
      <c r="C278">
        <v>211</v>
      </c>
      <c r="D278" t="s">
        <v>11271</v>
      </c>
      <c r="E278" t="s">
        <v>8562</v>
      </c>
    </row>
    <row r="279" spans="1:5" x14ac:dyDescent="0.25">
      <c r="A279">
        <v>156058060169</v>
      </c>
      <c r="B279" t="s">
        <v>11282</v>
      </c>
      <c r="C279">
        <v>213</v>
      </c>
      <c r="D279">
        <v>156058060180</v>
      </c>
      <c r="E279" t="s">
        <v>10626</v>
      </c>
    </row>
    <row r="280" spans="1:5" x14ac:dyDescent="0.25">
      <c r="A280">
        <v>156058060170</v>
      </c>
      <c r="B280" t="s">
        <v>11283</v>
      </c>
      <c r="C280">
        <v>213</v>
      </c>
      <c r="D280">
        <v>156058060180</v>
      </c>
      <c r="E280" t="s">
        <v>10626</v>
      </c>
    </row>
    <row r="281" spans="1:5" x14ac:dyDescent="0.25">
      <c r="A281">
        <v>156058060191</v>
      </c>
      <c r="B281" t="s">
        <v>11284</v>
      </c>
      <c r="C281">
        <v>213</v>
      </c>
      <c r="D281">
        <v>156058060180</v>
      </c>
      <c r="E281" t="s">
        <v>10626</v>
      </c>
    </row>
    <row r="282" spans="1:5" x14ac:dyDescent="0.25">
      <c r="A282">
        <v>156058060202</v>
      </c>
      <c r="B282" t="s">
        <v>11285</v>
      </c>
      <c r="C282">
        <v>213</v>
      </c>
      <c r="D282">
        <v>156058060180</v>
      </c>
      <c r="E282" t="s">
        <v>10626</v>
      </c>
    </row>
    <row r="283" spans="1:5" x14ac:dyDescent="0.25">
      <c r="A283">
        <v>156058060213</v>
      </c>
      <c r="B283" t="s">
        <v>11286</v>
      </c>
      <c r="C283">
        <v>213</v>
      </c>
      <c r="D283">
        <v>156058060180</v>
      </c>
      <c r="E283" t="s">
        <v>10626</v>
      </c>
    </row>
    <row r="284" spans="1:5" x14ac:dyDescent="0.25">
      <c r="A284">
        <v>156058060224</v>
      </c>
      <c r="B284" t="s">
        <v>11287</v>
      </c>
      <c r="C284">
        <v>213</v>
      </c>
      <c r="D284">
        <v>156058060180</v>
      </c>
      <c r="E284" t="s">
        <v>10626</v>
      </c>
    </row>
    <row r="285" spans="1:5" x14ac:dyDescent="0.25">
      <c r="A285" t="s">
        <v>11288</v>
      </c>
      <c r="B285" t="s">
        <v>1629</v>
      </c>
      <c r="C285">
        <v>215</v>
      </c>
      <c r="D285" t="s">
        <v>11289</v>
      </c>
      <c r="E285" t="s">
        <v>1624</v>
      </c>
    </row>
    <row r="286" spans="1:5" x14ac:dyDescent="0.25">
      <c r="A286" t="s">
        <v>11290</v>
      </c>
      <c r="B286" t="s">
        <v>2118</v>
      </c>
      <c r="C286">
        <v>216</v>
      </c>
      <c r="D286" t="s">
        <v>11291</v>
      </c>
      <c r="E286" t="s">
        <v>2112</v>
      </c>
    </row>
    <row r="287" spans="1:5" x14ac:dyDescent="0.25">
      <c r="A287" t="s">
        <v>11292</v>
      </c>
      <c r="B287" t="s">
        <v>11293</v>
      </c>
      <c r="C287">
        <v>220</v>
      </c>
      <c r="D287" t="s">
        <v>11294</v>
      </c>
      <c r="E287" t="s">
        <v>4375</v>
      </c>
    </row>
    <row r="288" spans="1:5" x14ac:dyDescent="0.25">
      <c r="A288" t="s">
        <v>11295</v>
      </c>
      <c r="B288" t="s">
        <v>11296</v>
      </c>
      <c r="C288">
        <v>220</v>
      </c>
      <c r="D288" t="s">
        <v>11294</v>
      </c>
      <c r="E288" t="s">
        <v>4375</v>
      </c>
    </row>
    <row r="289" spans="1:5" x14ac:dyDescent="0.25">
      <c r="A289" t="s">
        <v>11297</v>
      </c>
      <c r="B289" t="s">
        <v>11298</v>
      </c>
      <c r="C289">
        <v>220</v>
      </c>
      <c r="D289" t="s">
        <v>11294</v>
      </c>
      <c r="E289" t="s">
        <v>4375</v>
      </c>
    </row>
    <row r="290" spans="1:5" x14ac:dyDescent="0.25">
      <c r="A290" t="s">
        <v>11299</v>
      </c>
      <c r="B290" t="s">
        <v>4374</v>
      </c>
      <c r="C290">
        <v>223</v>
      </c>
      <c r="D290" t="s">
        <v>11300</v>
      </c>
      <c r="E290" t="s">
        <v>4372</v>
      </c>
    </row>
    <row r="291" spans="1:5" x14ac:dyDescent="0.25">
      <c r="A291" t="s">
        <v>11301</v>
      </c>
      <c r="B291" t="s">
        <v>11302</v>
      </c>
      <c r="C291">
        <v>224</v>
      </c>
      <c r="D291" t="s">
        <v>11303</v>
      </c>
      <c r="E291" t="s">
        <v>9436</v>
      </c>
    </row>
    <row r="292" spans="1:5" x14ac:dyDescent="0.25">
      <c r="A292" t="s">
        <v>11304</v>
      </c>
      <c r="B292" t="s">
        <v>11305</v>
      </c>
      <c r="C292">
        <v>224</v>
      </c>
      <c r="D292" t="s">
        <v>11303</v>
      </c>
      <c r="E292" t="s">
        <v>9436</v>
      </c>
    </row>
    <row r="293" spans="1:5" x14ac:dyDescent="0.25">
      <c r="A293" t="s">
        <v>11306</v>
      </c>
      <c r="B293" t="s">
        <v>11307</v>
      </c>
      <c r="C293">
        <v>225</v>
      </c>
      <c r="D293" t="s">
        <v>11308</v>
      </c>
      <c r="E293" t="s">
        <v>6138</v>
      </c>
    </row>
    <row r="294" spans="1:5" x14ac:dyDescent="0.25">
      <c r="A294" t="s">
        <v>11309</v>
      </c>
      <c r="B294" t="s">
        <v>11310</v>
      </c>
      <c r="C294">
        <v>225</v>
      </c>
      <c r="D294" t="s">
        <v>11308</v>
      </c>
      <c r="E294" t="s">
        <v>6138</v>
      </c>
    </row>
    <row r="295" spans="1:5" x14ac:dyDescent="0.25">
      <c r="A295" t="s">
        <v>11311</v>
      </c>
      <c r="B295" t="s">
        <v>11312</v>
      </c>
      <c r="C295">
        <v>225</v>
      </c>
      <c r="D295" t="s">
        <v>11308</v>
      </c>
      <c r="E295" t="s">
        <v>6138</v>
      </c>
    </row>
    <row r="296" spans="1:5" x14ac:dyDescent="0.25">
      <c r="A296" t="s">
        <v>11313</v>
      </c>
      <c r="B296" t="s">
        <v>4237</v>
      </c>
      <c r="C296">
        <v>227</v>
      </c>
      <c r="D296" t="s">
        <v>11314</v>
      </c>
      <c r="E296" t="s">
        <v>4233</v>
      </c>
    </row>
    <row r="297" spans="1:5" x14ac:dyDescent="0.25">
      <c r="A297" t="s">
        <v>11315</v>
      </c>
      <c r="B297" t="s">
        <v>11316</v>
      </c>
      <c r="C297">
        <v>228</v>
      </c>
      <c r="D297" t="s">
        <v>11317</v>
      </c>
      <c r="E297" t="s">
        <v>6812</v>
      </c>
    </row>
    <row r="298" spans="1:5" x14ac:dyDescent="0.25">
      <c r="A298" t="s">
        <v>11318</v>
      </c>
      <c r="B298" t="s">
        <v>11319</v>
      </c>
      <c r="C298">
        <v>228</v>
      </c>
      <c r="D298" t="s">
        <v>11317</v>
      </c>
      <c r="E298" t="s">
        <v>6812</v>
      </c>
    </row>
    <row r="299" spans="1:5" x14ac:dyDescent="0.25">
      <c r="A299" t="s">
        <v>11320</v>
      </c>
      <c r="B299" t="s">
        <v>11321</v>
      </c>
      <c r="C299">
        <v>228</v>
      </c>
      <c r="D299" t="s">
        <v>11317</v>
      </c>
      <c r="E299" t="s">
        <v>6812</v>
      </c>
    </row>
    <row r="300" spans="1:5" x14ac:dyDescent="0.25">
      <c r="A300" t="s">
        <v>11322</v>
      </c>
      <c r="B300" t="s">
        <v>11323</v>
      </c>
      <c r="C300">
        <v>230</v>
      </c>
      <c r="D300" t="s">
        <v>11324</v>
      </c>
      <c r="E300" t="s">
        <v>10140</v>
      </c>
    </row>
    <row r="301" spans="1:5" x14ac:dyDescent="0.25">
      <c r="A301" t="s">
        <v>11325</v>
      </c>
      <c r="B301" t="s">
        <v>11326</v>
      </c>
      <c r="C301">
        <v>230</v>
      </c>
      <c r="D301" t="s">
        <v>11324</v>
      </c>
      <c r="E301" t="s">
        <v>10140</v>
      </c>
    </row>
    <row r="302" spans="1:5" x14ac:dyDescent="0.25">
      <c r="A302" t="s">
        <v>11327</v>
      </c>
      <c r="B302" t="s">
        <v>11328</v>
      </c>
      <c r="C302">
        <v>230</v>
      </c>
      <c r="D302" t="s">
        <v>11324</v>
      </c>
      <c r="E302" t="s">
        <v>10140</v>
      </c>
    </row>
    <row r="303" spans="1:5" x14ac:dyDescent="0.25">
      <c r="A303" t="s">
        <v>11329</v>
      </c>
      <c r="B303" t="s">
        <v>11330</v>
      </c>
      <c r="C303">
        <v>230</v>
      </c>
      <c r="D303" t="s">
        <v>11324</v>
      </c>
      <c r="E303" t="s">
        <v>10140</v>
      </c>
    </row>
    <row r="304" spans="1:5" x14ac:dyDescent="0.25">
      <c r="B304" t="s">
        <v>11331</v>
      </c>
      <c r="E304" t="s">
        <v>11332</v>
      </c>
    </row>
    <row r="305" spans="1:5" x14ac:dyDescent="0.25">
      <c r="A305" t="s">
        <v>11333</v>
      </c>
      <c r="B305" t="s">
        <v>11334</v>
      </c>
      <c r="C305">
        <v>231</v>
      </c>
      <c r="D305" t="s">
        <v>11335</v>
      </c>
      <c r="E305" t="s">
        <v>9910</v>
      </c>
    </row>
    <row r="306" spans="1:5" x14ac:dyDescent="0.25">
      <c r="A306" t="s">
        <v>11336</v>
      </c>
      <c r="B306" t="s">
        <v>11337</v>
      </c>
      <c r="C306">
        <v>231</v>
      </c>
      <c r="D306" t="s">
        <v>11335</v>
      </c>
      <c r="E306" t="s">
        <v>9910</v>
      </c>
    </row>
    <row r="307" spans="1:5" x14ac:dyDescent="0.25">
      <c r="A307" t="s">
        <v>11338</v>
      </c>
      <c r="B307" t="s">
        <v>11339</v>
      </c>
      <c r="C307">
        <v>231</v>
      </c>
      <c r="D307" t="s">
        <v>11335</v>
      </c>
      <c r="E307" t="s">
        <v>9910</v>
      </c>
    </row>
    <row r="308" spans="1:5" x14ac:dyDescent="0.25">
      <c r="A308" t="s">
        <v>11340</v>
      </c>
      <c r="B308" t="s">
        <v>11341</v>
      </c>
      <c r="C308">
        <v>231</v>
      </c>
      <c r="D308" t="s">
        <v>11335</v>
      </c>
      <c r="E308" t="s">
        <v>9910</v>
      </c>
    </row>
    <row r="309" spans="1:5" x14ac:dyDescent="0.25">
      <c r="A309" t="s">
        <v>11342</v>
      </c>
      <c r="B309" t="s">
        <v>11343</v>
      </c>
      <c r="C309">
        <v>231</v>
      </c>
      <c r="D309" t="s">
        <v>11335</v>
      </c>
      <c r="E309" t="s">
        <v>9910</v>
      </c>
    </row>
    <row r="310" spans="1:5" x14ac:dyDescent="0.25">
      <c r="A310">
        <v>156158020381</v>
      </c>
      <c r="B310" t="s">
        <v>9854</v>
      </c>
      <c r="C310">
        <v>234</v>
      </c>
      <c r="D310">
        <v>156158020392</v>
      </c>
      <c r="E310" t="s">
        <v>9849</v>
      </c>
    </row>
    <row r="311" spans="1:5" x14ac:dyDescent="0.25">
      <c r="A311" t="s">
        <v>11344</v>
      </c>
      <c r="B311" t="s">
        <v>11345</v>
      </c>
      <c r="C311">
        <v>244</v>
      </c>
      <c r="D311" t="s">
        <v>11346</v>
      </c>
      <c r="E311" t="s">
        <v>8828</v>
      </c>
    </row>
    <row r="312" spans="1:5" x14ac:dyDescent="0.25">
      <c r="A312" t="s">
        <v>11347</v>
      </c>
      <c r="B312" t="s">
        <v>11348</v>
      </c>
      <c r="C312">
        <v>244</v>
      </c>
      <c r="D312" t="s">
        <v>11346</v>
      </c>
      <c r="E312" t="s">
        <v>8828</v>
      </c>
    </row>
    <row r="313" spans="1:5" x14ac:dyDescent="0.25">
      <c r="A313" t="s">
        <v>11349</v>
      </c>
      <c r="B313" t="s">
        <v>11350</v>
      </c>
      <c r="C313">
        <v>245</v>
      </c>
      <c r="D313" t="s">
        <v>11351</v>
      </c>
      <c r="E313" t="s">
        <v>6640</v>
      </c>
    </row>
    <row r="314" spans="1:5" x14ac:dyDescent="0.25">
      <c r="A314" t="s">
        <v>11352</v>
      </c>
      <c r="B314" t="s">
        <v>11353</v>
      </c>
      <c r="C314">
        <v>245</v>
      </c>
      <c r="D314" t="s">
        <v>11351</v>
      </c>
      <c r="E314" t="s">
        <v>6640</v>
      </c>
    </row>
    <row r="315" spans="1:5" x14ac:dyDescent="0.25">
      <c r="A315">
        <v>156078001101</v>
      </c>
      <c r="B315" t="s">
        <v>11354</v>
      </c>
      <c r="C315">
        <v>245</v>
      </c>
      <c r="D315" t="s">
        <v>11351</v>
      </c>
      <c r="E315" t="s">
        <v>6640</v>
      </c>
    </row>
    <row r="316" spans="1:5" x14ac:dyDescent="0.25">
      <c r="A316" t="s">
        <v>11355</v>
      </c>
      <c r="B316" t="s">
        <v>11356</v>
      </c>
      <c r="C316">
        <v>245</v>
      </c>
      <c r="D316" t="s">
        <v>11351</v>
      </c>
      <c r="E316" t="s">
        <v>6640</v>
      </c>
    </row>
    <row r="317" spans="1:5" x14ac:dyDescent="0.25">
      <c r="A317" t="s">
        <v>11357</v>
      </c>
      <c r="B317" t="s">
        <v>6620</v>
      </c>
      <c r="C317">
        <v>247</v>
      </c>
      <c r="D317" t="s">
        <v>11358</v>
      </c>
      <c r="E317" t="s">
        <v>6616</v>
      </c>
    </row>
    <row r="318" spans="1:5" x14ac:dyDescent="0.25">
      <c r="A318" t="s">
        <v>11359</v>
      </c>
      <c r="B318" t="s">
        <v>11360</v>
      </c>
      <c r="C318">
        <v>248</v>
      </c>
      <c r="D318" t="s">
        <v>11361</v>
      </c>
      <c r="E318" t="s">
        <v>1055</v>
      </c>
    </row>
    <row r="319" spans="1:5" x14ac:dyDescent="0.25">
      <c r="A319" t="s">
        <v>11362</v>
      </c>
      <c r="B319" t="s">
        <v>11363</v>
      </c>
      <c r="C319">
        <v>248</v>
      </c>
      <c r="D319" t="s">
        <v>11361</v>
      </c>
      <c r="E319" t="s">
        <v>1055</v>
      </c>
    </row>
    <row r="320" spans="1:5" x14ac:dyDescent="0.25">
      <c r="A320" t="s">
        <v>11364</v>
      </c>
      <c r="B320" t="s">
        <v>655</v>
      </c>
      <c r="C320">
        <v>249</v>
      </c>
      <c r="D320" t="s">
        <v>11365</v>
      </c>
      <c r="E320" t="s">
        <v>650</v>
      </c>
    </row>
    <row r="321" spans="1:5" x14ac:dyDescent="0.25">
      <c r="A321" t="s">
        <v>11366</v>
      </c>
      <c r="B321" t="s">
        <v>779</v>
      </c>
      <c r="C321">
        <v>252</v>
      </c>
      <c r="D321" t="s">
        <v>11367</v>
      </c>
      <c r="E321" t="s">
        <v>775</v>
      </c>
    </row>
    <row r="322" spans="1:5" x14ac:dyDescent="0.25">
      <c r="A322" t="s">
        <v>11368</v>
      </c>
      <c r="B322" t="s">
        <v>11369</v>
      </c>
      <c r="C322">
        <v>256</v>
      </c>
      <c r="D322" t="s">
        <v>11370</v>
      </c>
      <c r="E322" t="s">
        <v>10462</v>
      </c>
    </row>
    <row r="323" spans="1:5" x14ac:dyDescent="0.25">
      <c r="A323" t="s">
        <v>11371</v>
      </c>
      <c r="B323" t="s">
        <v>11372</v>
      </c>
      <c r="C323">
        <v>256</v>
      </c>
      <c r="D323" t="s">
        <v>11370</v>
      </c>
      <c r="E323" t="s">
        <v>10462</v>
      </c>
    </row>
    <row r="324" spans="1:5" x14ac:dyDescent="0.25">
      <c r="A324" t="s">
        <v>11373</v>
      </c>
      <c r="B324" t="s">
        <v>11374</v>
      </c>
      <c r="C324">
        <v>256</v>
      </c>
      <c r="D324" t="s">
        <v>11370</v>
      </c>
      <c r="E324" t="s">
        <v>10462</v>
      </c>
    </row>
    <row r="325" spans="1:5" x14ac:dyDescent="0.25">
      <c r="A325" t="s">
        <v>11375</v>
      </c>
      <c r="B325" t="s">
        <v>11376</v>
      </c>
      <c r="C325">
        <v>256</v>
      </c>
      <c r="D325" t="s">
        <v>11370</v>
      </c>
      <c r="E325" t="s">
        <v>10462</v>
      </c>
    </row>
    <row r="326" spans="1:5" x14ac:dyDescent="0.25">
      <c r="A326" t="s">
        <v>11377</v>
      </c>
      <c r="B326" t="s">
        <v>3101</v>
      </c>
      <c r="C326">
        <v>259</v>
      </c>
      <c r="D326" t="s">
        <v>11378</v>
      </c>
      <c r="E326" t="s">
        <v>3092</v>
      </c>
    </row>
    <row r="327" spans="1:5" x14ac:dyDescent="0.25">
      <c r="A327" t="s">
        <v>11379</v>
      </c>
      <c r="B327" t="s">
        <v>11380</v>
      </c>
      <c r="C327">
        <v>269</v>
      </c>
      <c r="D327" t="s">
        <v>11381</v>
      </c>
      <c r="E327" t="s">
        <v>4992</v>
      </c>
    </row>
    <row r="328" spans="1:5" x14ac:dyDescent="0.25">
      <c r="A328" t="s">
        <v>11382</v>
      </c>
      <c r="B328" t="s">
        <v>11383</v>
      </c>
      <c r="C328">
        <v>269</v>
      </c>
      <c r="D328" t="s">
        <v>11381</v>
      </c>
      <c r="E328" t="s">
        <v>4992</v>
      </c>
    </row>
    <row r="329" spans="1:5" x14ac:dyDescent="0.25">
      <c r="A329" t="s">
        <v>11384</v>
      </c>
      <c r="B329" t="s">
        <v>6145</v>
      </c>
      <c r="C329">
        <v>271</v>
      </c>
      <c r="D329" t="s">
        <v>11385</v>
      </c>
      <c r="E329" t="s">
        <v>6143</v>
      </c>
    </row>
    <row r="330" spans="1:5" x14ac:dyDescent="0.25">
      <c r="A330" t="s">
        <v>11386</v>
      </c>
      <c r="B330" t="s">
        <v>11387</v>
      </c>
      <c r="C330">
        <v>272</v>
      </c>
      <c r="D330" t="s">
        <v>11388</v>
      </c>
      <c r="E330" t="s">
        <v>2284</v>
      </c>
    </row>
    <row r="331" spans="1:5" x14ac:dyDescent="0.25">
      <c r="A331" t="s">
        <v>11389</v>
      </c>
      <c r="B331" t="s">
        <v>11390</v>
      </c>
      <c r="C331">
        <v>272</v>
      </c>
      <c r="D331" t="s">
        <v>11388</v>
      </c>
      <c r="E331" t="s">
        <v>2284</v>
      </c>
    </row>
    <row r="332" spans="1:5" x14ac:dyDescent="0.25">
      <c r="A332" t="s">
        <v>11391</v>
      </c>
      <c r="B332" t="s">
        <v>3306</v>
      </c>
      <c r="C332">
        <v>273</v>
      </c>
      <c r="D332" t="s">
        <v>11392</v>
      </c>
      <c r="E332" t="s">
        <v>3301</v>
      </c>
    </row>
    <row r="333" spans="1:5" x14ac:dyDescent="0.25">
      <c r="A333" t="s">
        <v>11393</v>
      </c>
      <c r="B333" t="s">
        <v>1283</v>
      </c>
      <c r="C333">
        <v>274</v>
      </c>
      <c r="D333" t="s">
        <v>11394</v>
      </c>
      <c r="E333" t="s">
        <v>1280</v>
      </c>
    </row>
    <row r="334" spans="1:5" x14ac:dyDescent="0.25">
      <c r="A334" t="s">
        <v>11395</v>
      </c>
      <c r="B334" t="s">
        <v>11396</v>
      </c>
      <c r="C334">
        <v>275</v>
      </c>
      <c r="D334" t="s">
        <v>11397</v>
      </c>
      <c r="E334" t="s">
        <v>1707</v>
      </c>
    </row>
    <row r="335" spans="1:5" x14ac:dyDescent="0.25">
      <c r="A335" t="s">
        <v>11398</v>
      </c>
      <c r="B335" t="s">
        <v>11399</v>
      </c>
      <c r="C335">
        <v>275</v>
      </c>
      <c r="D335" t="s">
        <v>11397</v>
      </c>
      <c r="E335" t="s">
        <v>1707</v>
      </c>
    </row>
    <row r="336" spans="1:5" x14ac:dyDescent="0.25">
      <c r="A336" t="s">
        <v>11400</v>
      </c>
      <c r="B336" t="s">
        <v>4344</v>
      </c>
      <c r="C336">
        <v>276</v>
      </c>
      <c r="D336" t="s">
        <v>11401</v>
      </c>
      <c r="E336" t="s">
        <v>4341</v>
      </c>
    </row>
    <row r="337" spans="1:5" x14ac:dyDescent="0.25">
      <c r="A337" t="s">
        <v>11402</v>
      </c>
      <c r="B337" t="s">
        <v>8103</v>
      </c>
      <c r="C337">
        <v>279</v>
      </c>
      <c r="D337" t="s">
        <v>11403</v>
      </c>
      <c r="E337" t="s">
        <v>8099</v>
      </c>
    </row>
    <row r="338" spans="1:5" x14ac:dyDescent="0.25">
      <c r="A338" t="s">
        <v>11404</v>
      </c>
      <c r="B338" t="s">
        <v>1096</v>
      </c>
      <c r="C338">
        <v>284</v>
      </c>
      <c r="D338" t="s">
        <v>11405</v>
      </c>
      <c r="E338" t="s">
        <v>1091</v>
      </c>
    </row>
    <row r="339" spans="1:5" x14ac:dyDescent="0.25">
      <c r="A339" t="s">
        <v>11406</v>
      </c>
      <c r="B339" t="s">
        <v>1300</v>
      </c>
      <c r="C339">
        <v>292</v>
      </c>
      <c r="D339" t="s">
        <v>11407</v>
      </c>
      <c r="E339" t="s">
        <v>1296</v>
      </c>
    </row>
    <row r="340" spans="1:5" x14ac:dyDescent="0.25">
      <c r="A340" t="s">
        <v>11408</v>
      </c>
      <c r="B340" t="s">
        <v>11409</v>
      </c>
      <c r="C340">
        <v>294</v>
      </c>
      <c r="D340" t="s">
        <v>11410</v>
      </c>
      <c r="E340" t="s">
        <v>6587</v>
      </c>
    </row>
    <row r="341" spans="1:5" x14ac:dyDescent="0.25">
      <c r="A341" t="s">
        <v>11411</v>
      </c>
      <c r="B341" t="s">
        <v>11412</v>
      </c>
      <c r="C341">
        <v>294</v>
      </c>
      <c r="D341" t="s">
        <v>11410</v>
      </c>
      <c r="E341" t="s">
        <v>6587</v>
      </c>
    </row>
    <row r="342" spans="1:5" x14ac:dyDescent="0.25">
      <c r="A342" t="s">
        <v>11413</v>
      </c>
      <c r="B342" t="s">
        <v>2111</v>
      </c>
      <c r="C342">
        <v>296</v>
      </c>
      <c r="D342" t="s">
        <v>11414</v>
      </c>
      <c r="E342" t="s">
        <v>2105</v>
      </c>
    </row>
    <row r="343" spans="1:5" x14ac:dyDescent="0.25">
      <c r="A343" t="s">
        <v>11415</v>
      </c>
      <c r="B343" t="s">
        <v>11416</v>
      </c>
      <c r="C343">
        <v>298</v>
      </c>
      <c r="D343" t="s">
        <v>11417</v>
      </c>
      <c r="E343" t="s">
        <v>6013</v>
      </c>
    </row>
    <row r="344" spans="1:5" x14ac:dyDescent="0.25">
      <c r="A344" t="s">
        <v>11418</v>
      </c>
      <c r="B344" t="s">
        <v>11419</v>
      </c>
      <c r="C344">
        <v>298</v>
      </c>
      <c r="D344" t="s">
        <v>11417</v>
      </c>
      <c r="E344" t="s">
        <v>6013</v>
      </c>
    </row>
    <row r="345" spans="1:5" x14ac:dyDescent="0.25">
      <c r="A345" t="s">
        <v>11420</v>
      </c>
      <c r="B345" t="s">
        <v>11421</v>
      </c>
      <c r="C345">
        <v>298</v>
      </c>
      <c r="D345" t="s">
        <v>11417</v>
      </c>
      <c r="E345" t="s">
        <v>6013</v>
      </c>
    </row>
    <row r="346" spans="1:5" x14ac:dyDescent="0.25">
      <c r="A346">
        <v>130040000233</v>
      </c>
      <c r="B346" t="s">
        <v>11422</v>
      </c>
      <c r="C346">
        <v>33</v>
      </c>
      <c r="D346" t="s">
        <v>10782</v>
      </c>
      <c r="E346" t="s">
        <v>9921</v>
      </c>
    </row>
    <row r="347" spans="1:5" x14ac:dyDescent="0.25">
      <c r="A347">
        <v>156050001822</v>
      </c>
      <c r="B347" t="s">
        <v>11423</v>
      </c>
      <c r="C347">
        <v>304</v>
      </c>
      <c r="D347" t="s">
        <v>11424</v>
      </c>
      <c r="E347" t="s">
        <v>882</v>
      </c>
    </row>
    <row r="348" spans="1:5" x14ac:dyDescent="0.25">
      <c r="A348" t="s">
        <v>11425</v>
      </c>
      <c r="B348" t="s">
        <v>11426</v>
      </c>
      <c r="C348">
        <v>304</v>
      </c>
      <c r="D348" t="s">
        <v>11424</v>
      </c>
      <c r="E348" t="s">
        <v>882</v>
      </c>
    </row>
    <row r="349" spans="1:5" x14ac:dyDescent="0.25">
      <c r="A349" t="s">
        <v>11427</v>
      </c>
      <c r="B349" t="s">
        <v>11428</v>
      </c>
      <c r="C349">
        <v>305</v>
      </c>
      <c r="D349" t="s">
        <v>11429</v>
      </c>
      <c r="E349" t="s">
        <v>660</v>
      </c>
    </row>
    <row r="350" spans="1:5" x14ac:dyDescent="0.25">
      <c r="A350" t="s">
        <v>11430</v>
      </c>
      <c r="B350" t="s">
        <v>11431</v>
      </c>
      <c r="C350">
        <v>305</v>
      </c>
      <c r="D350" t="s">
        <v>11429</v>
      </c>
      <c r="E350" t="s">
        <v>660</v>
      </c>
    </row>
    <row r="351" spans="1:5" x14ac:dyDescent="0.25">
      <c r="A351" t="s">
        <v>11432</v>
      </c>
      <c r="B351" t="s">
        <v>11433</v>
      </c>
      <c r="C351">
        <v>309</v>
      </c>
      <c r="D351" t="s">
        <v>11434</v>
      </c>
      <c r="E351" t="s">
        <v>8104</v>
      </c>
    </row>
    <row r="352" spans="1:5" x14ac:dyDescent="0.25">
      <c r="A352" t="s">
        <v>11435</v>
      </c>
      <c r="B352" t="s">
        <v>11436</v>
      </c>
      <c r="C352">
        <v>309</v>
      </c>
      <c r="D352" t="s">
        <v>11434</v>
      </c>
      <c r="E352" t="s">
        <v>8104</v>
      </c>
    </row>
    <row r="353" spans="1:5" x14ac:dyDescent="0.25">
      <c r="A353" t="s">
        <v>11437</v>
      </c>
      <c r="B353" t="s">
        <v>11438</v>
      </c>
      <c r="C353">
        <v>309</v>
      </c>
      <c r="D353" t="s">
        <v>11434</v>
      </c>
      <c r="E353" t="s">
        <v>8104</v>
      </c>
    </row>
    <row r="354" spans="1:5" x14ac:dyDescent="0.25">
      <c r="A354" t="s">
        <v>11439</v>
      </c>
      <c r="B354" t="s">
        <v>11440</v>
      </c>
      <c r="C354">
        <v>309</v>
      </c>
      <c r="D354" t="s">
        <v>11434</v>
      </c>
      <c r="E354" t="s">
        <v>8104</v>
      </c>
    </row>
    <row r="355" spans="1:5" x14ac:dyDescent="0.25">
      <c r="A355" t="s">
        <v>11441</v>
      </c>
      <c r="B355" t="s">
        <v>2224</v>
      </c>
      <c r="C355">
        <v>310</v>
      </c>
      <c r="D355" t="s">
        <v>11442</v>
      </c>
      <c r="E355" t="s">
        <v>2219</v>
      </c>
    </row>
    <row r="356" spans="1:5" x14ac:dyDescent="0.25">
      <c r="A356" t="s">
        <v>11443</v>
      </c>
      <c r="B356" t="s">
        <v>11444</v>
      </c>
      <c r="C356">
        <v>311</v>
      </c>
      <c r="D356" t="s">
        <v>11445</v>
      </c>
      <c r="E356" t="s">
        <v>5747</v>
      </c>
    </row>
    <row r="357" spans="1:5" x14ac:dyDescent="0.25">
      <c r="A357" t="s">
        <v>11446</v>
      </c>
      <c r="B357" t="s">
        <v>11447</v>
      </c>
      <c r="C357">
        <v>311</v>
      </c>
      <c r="D357" t="s">
        <v>11445</v>
      </c>
      <c r="E357" t="s">
        <v>5747</v>
      </c>
    </row>
    <row r="358" spans="1:5" x14ac:dyDescent="0.25">
      <c r="A358" t="s">
        <v>11448</v>
      </c>
      <c r="B358" t="s">
        <v>11449</v>
      </c>
      <c r="C358">
        <v>312</v>
      </c>
      <c r="D358" t="s">
        <v>11450</v>
      </c>
      <c r="E358" t="s">
        <v>784</v>
      </c>
    </row>
    <row r="359" spans="1:5" x14ac:dyDescent="0.25">
      <c r="A359" t="s">
        <v>11451</v>
      </c>
      <c r="B359" t="s">
        <v>11452</v>
      </c>
      <c r="C359">
        <v>312</v>
      </c>
      <c r="D359" t="s">
        <v>11450</v>
      </c>
      <c r="E359" t="s">
        <v>784</v>
      </c>
    </row>
    <row r="360" spans="1:5" x14ac:dyDescent="0.25">
      <c r="A360" t="s">
        <v>11453</v>
      </c>
      <c r="B360" t="s">
        <v>8068</v>
      </c>
      <c r="C360">
        <v>313</v>
      </c>
      <c r="D360" t="s">
        <v>11454</v>
      </c>
      <c r="E360" t="s">
        <v>8065</v>
      </c>
    </row>
    <row r="361" spans="1:5" x14ac:dyDescent="0.25">
      <c r="A361">
        <v>156048001131</v>
      </c>
      <c r="B361" t="s">
        <v>11455</v>
      </c>
      <c r="C361">
        <v>316</v>
      </c>
      <c r="D361" t="s">
        <v>11456</v>
      </c>
      <c r="E361" t="s">
        <v>2932</v>
      </c>
    </row>
    <row r="362" spans="1:5" x14ac:dyDescent="0.25">
      <c r="A362">
        <v>156048001076</v>
      </c>
      <c r="B362" t="s">
        <v>11457</v>
      </c>
      <c r="C362">
        <v>316</v>
      </c>
      <c r="D362" t="s">
        <v>11456</v>
      </c>
      <c r="E362" t="s">
        <v>2932</v>
      </c>
    </row>
    <row r="363" spans="1:5" x14ac:dyDescent="0.25">
      <c r="A363" t="s">
        <v>11458</v>
      </c>
      <c r="B363" t="s">
        <v>6579</v>
      </c>
      <c r="C363">
        <v>317</v>
      </c>
      <c r="D363" t="s">
        <v>11459</v>
      </c>
      <c r="E363" t="s">
        <v>6575</v>
      </c>
    </row>
    <row r="364" spans="1:5" x14ac:dyDescent="0.25">
      <c r="A364" t="s">
        <v>11460</v>
      </c>
      <c r="B364" t="s">
        <v>9630</v>
      </c>
      <c r="C364">
        <v>318</v>
      </c>
      <c r="D364" t="s">
        <v>11461</v>
      </c>
      <c r="E364" t="s">
        <v>9626</v>
      </c>
    </row>
    <row r="365" spans="1:5" x14ac:dyDescent="0.25">
      <c r="A365" t="s">
        <v>11462</v>
      </c>
      <c r="B365" t="s">
        <v>11463</v>
      </c>
      <c r="C365">
        <v>319</v>
      </c>
      <c r="D365" t="s">
        <v>11464</v>
      </c>
      <c r="E365" t="s">
        <v>6568</v>
      </c>
    </row>
    <row r="366" spans="1:5" x14ac:dyDescent="0.25">
      <c r="A366" t="s">
        <v>11465</v>
      </c>
      <c r="B366" t="s">
        <v>11466</v>
      </c>
      <c r="C366">
        <v>319</v>
      </c>
      <c r="D366" t="s">
        <v>11464</v>
      </c>
      <c r="E366" t="s">
        <v>6568</v>
      </c>
    </row>
    <row r="367" spans="1:5" x14ac:dyDescent="0.25">
      <c r="A367" t="s">
        <v>11467</v>
      </c>
      <c r="B367" t="s">
        <v>11468</v>
      </c>
      <c r="C367">
        <v>320</v>
      </c>
      <c r="D367" t="s">
        <v>11469</v>
      </c>
      <c r="E367" t="s">
        <v>11470</v>
      </c>
    </row>
    <row r="368" spans="1:5" x14ac:dyDescent="0.25">
      <c r="A368" t="s">
        <v>11471</v>
      </c>
      <c r="B368" t="s">
        <v>11472</v>
      </c>
      <c r="C368">
        <v>321</v>
      </c>
      <c r="D368" t="s">
        <v>11473</v>
      </c>
      <c r="E368" t="s">
        <v>6562</v>
      </c>
    </row>
    <row r="369" spans="1:5" x14ac:dyDescent="0.25">
      <c r="A369" t="s">
        <v>11474</v>
      </c>
      <c r="B369" t="s">
        <v>11475</v>
      </c>
      <c r="C369">
        <v>321</v>
      </c>
      <c r="D369" t="s">
        <v>11473</v>
      </c>
      <c r="E369" t="s">
        <v>6562</v>
      </c>
    </row>
    <row r="370" spans="1:5" x14ac:dyDescent="0.25">
      <c r="A370" t="s">
        <v>11476</v>
      </c>
      <c r="B370" t="s">
        <v>9932</v>
      </c>
      <c r="C370">
        <v>324</v>
      </c>
      <c r="D370" t="s">
        <v>11477</v>
      </c>
      <c r="E370" t="s">
        <v>9927</v>
      </c>
    </row>
    <row r="371" spans="1:5" x14ac:dyDescent="0.25">
      <c r="A371" t="s">
        <v>11478</v>
      </c>
      <c r="B371" t="s">
        <v>11479</v>
      </c>
      <c r="C371">
        <v>326</v>
      </c>
      <c r="D371" t="s">
        <v>11480</v>
      </c>
      <c r="E371" t="s">
        <v>6561</v>
      </c>
    </row>
    <row r="372" spans="1:5" x14ac:dyDescent="0.25">
      <c r="A372">
        <v>116034000082</v>
      </c>
      <c r="B372" t="s">
        <v>11481</v>
      </c>
      <c r="C372">
        <v>326</v>
      </c>
      <c r="D372">
        <v>116034000170</v>
      </c>
      <c r="E372" t="s">
        <v>6561</v>
      </c>
    </row>
    <row r="373" spans="1:5" x14ac:dyDescent="0.25">
      <c r="A373" t="s">
        <v>11482</v>
      </c>
      <c r="B373" t="s">
        <v>11483</v>
      </c>
      <c r="C373">
        <v>327</v>
      </c>
      <c r="D373" t="s">
        <v>11484</v>
      </c>
      <c r="E373" t="s">
        <v>789</v>
      </c>
    </row>
    <row r="374" spans="1:5" x14ac:dyDescent="0.25">
      <c r="A374" t="s">
        <v>11485</v>
      </c>
      <c r="B374" t="s">
        <v>11486</v>
      </c>
      <c r="C374">
        <v>327</v>
      </c>
      <c r="D374" t="s">
        <v>11484</v>
      </c>
      <c r="E374" t="s">
        <v>789</v>
      </c>
    </row>
    <row r="375" spans="1:5" x14ac:dyDescent="0.25">
      <c r="A375" t="s">
        <v>11487</v>
      </c>
      <c r="B375" t="s">
        <v>5659</v>
      </c>
      <c r="C375">
        <v>328</v>
      </c>
      <c r="D375" t="s">
        <v>11488</v>
      </c>
      <c r="E375" t="s">
        <v>5655</v>
      </c>
    </row>
    <row r="376" spans="1:5" x14ac:dyDescent="0.25">
      <c r="A376" t="s">
        <v>11489</v>
      </c>
      <c r="B376" t="s">
        <v>11490</v>
      </c>
      <c r="C376">
        <v>329</v>
      </c>
      <c r="D376" t="s">
        <v>11491</v>
      </c>
      <c r="E376" t="s">
        <v>10454</v>
      </c>
    </row>
    <row r="377" spans="1:5" x14ac:dyDescent="0.25">
      <c r="A377" t="s">
        <v>11492</v>
      </c>
      <c r="B377" t="s">
        <v>11493</v>
      </c>
      <c r="C377">
        <v>329</v>
      </c>
      <c r="D377" t="s">
        <v>11491</v>
      </c>
      <c r="E377" t="s">
        <v>10454</v>
      </c>
    </row>
    <row r="378" spans="1:5" x14ac:dyDescent="0.25">
      <c r="A378" t="s">
        <v>11494</v>
      </c>
      <c r="B378" t="s">
        <v>11495</v>
      </c>
      <c r="C378">
        <v>329</v>
      </c>
      <c r="D378" t="s">
        <v>11491</v>
      </c>
      <c r="E378" t="s">
        <v>10454</v>
      </c>
    </row>
    <row r="379" spans="1:5" x14ac:dyDescent="0.25">
      <c r="A379" t="s">
        <v>11496</v>
      </c>
      <c r="B379" t="s">
        <v>11497</v>
      </c>
      <c r="C379">
        <v>329</v>
      </c>
      <c r="D379" t="s">
        <v>11491</v>
      </c>
      <c r="E379" t="s">
        <v>10454</v>
      </c>
    </row>
    <row r="380" spans="1:5" x14ac:dyDescent="0.25">
      <c r="A380" t="s">
        <v>11498</v>
      </c>
      <c r="B380" t="s">
        <v>11499</v>
      </c>
      <c r="C380">
        <v>329</v>
      </c>
      <c r="D380" t="s">
        <v>11491</v>
      </c>
      <c r="E380" t="s">
        <v>10454</v>
      </c>
    </row>
    <row r="381" spans="1:5" x14ac:dyDescent="0.25">
      <c r="A381" t="s">
        <v>11500</v>
      </c>
      <c r="B381" t="s">
        <v>11501</v>
      </c>
      <c r="C381">
        <v>329</v>
      </c>
      <c r="D381" t="s">
        <v>11491</v>
      </c>
      <c r="E381" t="s">
        <v>10454</v>
      </c>
    </row>
    <row r="382" spans="1:5" x14ac:dyDescent="0.25">
      <c r="A382" t="s">
        <v>11502</v>
      </c>
      <c r="B382" t="s">
        <v>11503</v>
      </c>
      <c r="C382">
        <v>329</v>
      </c>
      <c r="D382" t="s">
        <v>11491</v>
      </c>
      <c r="E382" t="s">
        <v>10454</v>
      </c>
    </row>
    <row r="383" spans="1:5" x14ac:dyDescent="0.25">
      <c r="A383" t="s">
        <v>11504</v>
      </c>
      <c r="B383" t="s">
        <v>11505</v>
      </c>
      <c r="C383">
        <v>329</v>
      </c>
      <c r="D383" t="s">
        <v>11491</v>
      </c>
      <c r="E383" t="s">
        <v>10454</v>
      </c>
    </row>
    <row r="384" spans="1:5" x14ac:dyDescent="0.25">
      <c r="A384" t="s">
        <v>11506</v>
      </c>
      <c r="B384" t="s">
        <v>11507</v>
      </c>
      <c r="C384">
        <v>329</v>
      </c>
      <c r="D384" t="s">
        <v>11491</v>
      </c>
      <c r="E384" t="s">
        <v>10454</v>
      </c>
    </row>
    <row r="385" spans="1:5" x14ac:dyDescent="0.25">
      <c r="A385" t="s">
        <v>11508</v>
      </c>
      <c r="B385" t="s">
        <v>11509</v>
      </c>
      <c r="C385">
        <v>329</v>
      </c>
      <c r="D385" t="s">
        <v>11491</v>
      </c>
      <c r="E385" t="s">
        <v>10454</v>
      </c>
    </row>
    <row r="386" spans="1:5" x14ac:dyDescent="0.25">
      <c r="A386" t="s">
        <v>11510</v>
      </c>
      <c r="B386" t="s">
        <v>11511</v>
      </c>
      <c r="C386">
        <v>329</v>
      </c>
      <c r="D386" t="s">
        <v>11491</v>
      </c>
      <c r="E386" t="s">
        <v>10454</v>
      </c>
    </row>
    <row r="387" spans="1:5" x14ac:dyDescent="0.25">
      <c r="A387" t="s">
        <v>11512</v>
      </c>
      <c r="B387" t="s">
        <v>2283</v>
      </c>
      <c r="C387">
        <v>331</v>
      </c>
      <c r="D387" t="s">
        <v>11513</v>
      </c>
      <c r="E387" t="s">
        <v>2277</v>
      </c>
    </row>
    <row r="388" spans="1:5" x14ac:dyDescent="0.25">
      <c r="A388" t="s">
        <v>11514</v>
      </c>
      <c r="B388" t="s">
        <v>8794</v>
      </c>
      <c r="C388">
        <v>332</v>
      </c>
      <c r="D388" t="s">
        <v>11515</v>
      </c>
      <c r="E388" t="s">
        <v>8788</v>
      </c>
    </row>
    <row r="389" spans="1:5" x14ac:dyDescent="0.25">
      <c r="A389" t="s">
        <v>11516</v>
      </c>
      <c r="B389" t="s">
        <v>11517</v>
      </c>
      <c r="C389">
        <v>335</v>
      </c>
      <c r="D389" t="s">
        <v>11518</v>
      </c>
      <c r="E389" t="s">
        <v>4334</v>
      </c>
    </row>
    <row r="390" spans="1:5" x14ac:dyDescent="0.25">
      <c r="A390" t="s">
        <v>11519</v>
      </c>
      <c r="B390" t="s">
        <v>11520</v>
      </c>
      <c r="C390">
        <v>335</v>
      </c>
      <c r="D390" t="s">
        <v>11518</v>
      </c>
      <c r="E390" t="s">
        <v>4334</v>
      </c>
    </row>
    <row r="391" spans="1:5" x14ac:dyDescent="0.25">
      <c r="A391" t="s">
        <v>11521</v>
      </c>
      <c r="B391" t="s">
        <v>11522</v>
      </c>
      <c r="C391">
        <v>335</v>
      </c>
      <c r="D391" t="s">
        <v>11518</v>
      </c>
      <c r="E391" t="s">
        <v>4334</v>
      </c>
    </row>
    <row r="392" spans="1:5" x14ac:dyDescent="0.25">
      <c r="A392" t="s">
        <v>11523</v>
      </c>
      <c r="B392" t="s">
        <v>11524</v>
      </c>
      <c r="C392">
        <v>337</v>
      </c>
      <c r="D392" t="s">
        <v>11525</v>
      </c>
      <c r="E392" t="s">
        <v>4331</v>
      </c>
    </row>
    <row r="393" spans="1:5" x14ac:dyDescent="0.25">
      <c r="A393" t="s">
        <v>11526</v>
      </c>
      <c r="B393" t="s">
        <v>11527</v>
      </c>
      <c r="C393">
        <v>337</v>
      </c>
      <c r="D393" t="s">
        <v>11525</v>
      </c>
      <c r="E393" t="s">
        <v>4331</v>
      </c>
    </row>
    <row r="394" spans="1:5" x14ac:dyDescent="0.25">
      <c r="A394" t="s">
        <v>11528</v>
      </c>
      <c r="B394" t="s">
        <v>11529</v>
      </c>
      <c r="C394">
        <v>338</v>
      </c>
      <c r="D394" t="s">
        <v>11530</v>
      </c>
      <c r="E394" t="s">
        <v>10106</v>
      </c>
    </row>
    <row r="395" spans="1:5" x14ac:dyDescent="0.25">
      <c r="A395" t="s">
        <v>11531</v>
      </c>
      <c r="B395" t="s">
        <v>11532</v>
      </c>
      <c r="C395">
        <v>338</v>
      </c>
      <c r="D395" t="s">
        <v>11530</v>
      </c>
      <c r="E395" t="s">
        <v>10106</v>
      </c>
    </row>
    <row r="396" spans="1:5" x14ac:dyDescent="0.25">
      <c r="A396" t="s">
        <v>11533</v>
      </c>
      <c r="B396" t="s">
        <v>11534</v>
      </c>
      <c r="C396">
        <v>338</v>
      </c>
      <c r="D396" t="s">
        <v>11530</v>
      </c>
      <c r="E396" t="s">
        <v>10106</v>
      </c>
    </row>
    <row r="397" spans="1:5" x14ac:dyDescent="0.25">
      <c r="A397" t="s">
        <v>11535</v>
      </c>
      <c r="B397" t="s">
        <v>11536</v>
      </c>
      <c r="C397">
        <v>338</v>
      </c>
      <c r="D397" t="s">
        <v>11530</v>
      </c>
      <c r="E397" t="s">
        <v>10106</v>
      </c>
    </row>
    <row r="398" spans="1:5" x14ac:dyDescent="0.25">
      <c r="A398" t="s">
        <v>11537</v>
      </c>
      <c r="B398" t="s">
        <v>11538</v>
      </c>
      <c r="C398">
        <v>338</v>
      </c>
      <c r="D398" t="s">
        <v>11530</v>
      </c>
      <c r="E398" t="s">
        <v>10106</v>
      </c>
    </row>
    <row r="399" spans="1:5" x14ac:dyDescent="0.25">
      <c r="A399" t="s">
        <v>11539</v>
      </c>
      <c r="B399" t="s">
        <v>11540</v>
      </c>
      <c r="C399">
        <v>338</v>
      </c>
      <c r="D399" t="s">
        <v>11530</v>
      </c>
      <c r="E399" t="s">
        <v>10106</v>
      </c>
    </row>
    <row r="400" spans="1:5" x14ac:dyDescent="0.25">
      <c r="A400" t="s">
        <v>11541</v>
      </c>
      <c r="B400" t="s">
        <v>11542</v>
      </c>
      <c r="C400">
        <v>338</v>
      </c>
      <c r="D400" t="s">
        <v>11530</v>
      </c>
      <c r="E400" t="s">
        <v>10106</v>
      </c>
    </row>
    <row r="401" spans="1:5" x14ac:dyDescent="0.25">
      <c r="A401" t="s">
        <v>11543</v>
      </c>
      <c r="B401" t="s">
        <v>11544</v>
      </c>
      <c r="C401">
        <v>338</v>
      </c>
      <c r="D401" t="s">
        <v>11530</v>
      </c>
      <c r="E401" t="s">
        <v>10106</v>
      </c>
    </row>
    <row r="402" spans="1:5" x14ac:dyDescent="0.25">
      <c r="A402" t="s">
        <v>11545</v>
      </c>
      <c r="B402" t="s">
        <v>6552</v>
      </c>
      <c r="C402">
        <v>339</v>
      </c>
      <c r="D402" t="s">
        <v>11546</v>
      </c>
      <c r="E402" t="s">
        <v>6547</v>
      </c>
    </row>
    <row r="403" spans="1:5" x14ac:dyDescent="0.25">
      <c r="A403" t="s">
        <v>11547</v>
      </c>
      <c r="B403" t="s">
        <v>9820</v>
      </c>
      <c r="C403">
        <v>340</v>
      </c>
      <c r="D403" t="s">
        <v>11548</v>
      </c>
      <c r="E403" t="s">
        <v>9816</v>
      </c>
    </row>
    <row r="404" spans="1:5" x14ac:dyDescent="0.25">
      <c r="A404" t="s">
        <v>11549</v>
      </c>
      <c r="B404" t="s">
        <v>7848</v>
      </c>
      <c r="C404">
        <v>341</v>
      </c>
      <c r="D404" t="s">
        <v>11550</v>
      </c>
      <c r="E404" t="s">
        <v>7843</v>
      </c>
    </row>
    <row r="405" spans="1:5" x14ac:dyDescent="0.25">
      <c r="A405" t="s">
        <v>11551</v>
      </c>
      <c r="B405" t="s">
        <v>10027</v>
      </c>
      <c r="C405">
        <v>343</v>
      </c>
      <c r="D405" t="s">
        <v>11552</v>
      </c>
      <c r="E405" t="s">
        <v>10022</v>
      </c>
    </row>
    <row r="406" spans="1:5" x14ac:dyDescent="0.25">
      <c r="A406" t="s">
        <v>11553</v>
      </c>
      <c r="B406" t="s">
        <v>11554</v>
      </c>
      <c r="D406" t="s">
        <v>11555</v>
      </c>
      <c r="E406" t="s">
        <v>9280</v>
      </c>
    </row>
    <row r="407" spans="1:5" x14ac:dyDescent="0.25">
      <c r="A407" t="s">
        <v>11556</v>
      </c>
      <c r="B407" t="s">
        <v>11557</v>
      </c>
      <c r="D407" t="s">
        <v>11555</v>
      </c>
      <c r="E407" t="s">
        <v>9280</v>
      </c>
    </row>
    <row r="408" spans="1:5" x14ac:dyDescent="0.25">
      <c r="A408" t="s">
        <v>11558</v>
      </c>
      <c r="B408" t="s">
        <v>2781</v>
      </c>
      <c r="C408">
        <v>345</v>
      </c>
      <c r="D408" t="s">
        <v>11559</v>
      </c>
      <c r="E408" t="s">
        <v>2777</v>
      </c>
    </row>
    <row r="409" spans="1:5" x14ac:dyDescent="0.25">
      <c r="A409" t="s">
        <v>11560</v>
      </c>
      <c r="B409" t="s">
        <v>11561</v>
      </c>
      <c r="C409">
        <v>347</v>
      </c>
      <c r="D409" t="s">
        <v>11562</v>
      </c>
      <c r="E409" t="s">
        <v>5006</v>
      </c>
    </row>
    <row r="410" spans="1:5" x14ac:dyDescent="0.25">
      <c r="A410" t="s">
        <v>11563</v>
      </c>
      <c r="B410" t="s">
        <v>11564</v>
      </c>
      <c r="C410">
        <v>347</v>
      </c>
      <c r="D410" t="s">
        <v>11562</v>
      </c>
      <c r="E410" t="s">
        <v>5006</v>
      </c>
    </row>
    <row r="411" spans="1:5" x14ac:dyDescent="0.25">
      <c r="A411" t="s">
        <v>11565</v>
      </c>
      <c r="B411" t="s">
        <v>6544</v>
      </c>
      <c r="C411">
        <v>348</v>
      </c>
      <c r="D411" t="s">
        <v>11566</v>
      </c>
      <c r="E411" t="s">
        <v>6541</v>
      </c>
    </row>
    <row r="412" spans="1:5" x14ac:dyDescent="0.25">
      <c r="A412" t="s">
        <v>11567</v>
      </c>
      <c r="B412" t="s">
        <v>6540</v>
      </c>
      <c r="C412">
        <v>350</v>
      </c>
      <c r="D412" t="s">
        <v>11568</v>
      </c>
      <c r="E412" t="s">
        <v>6535</v>
      </c>
    </row>
    <row r="413" spans="1:5" x14ac:dyDescent="0.25">
      <c r="A413">
        <v>156004001153</v>
      </c>
      <c r="B413" t="s">
        <v>4288</v>
      </c>
      <c r="C413">
        <v>351</v>
      </c>
      <c r="D413">
        <v>156004001164</v>
      </c>
      <c r="E413" t="s">
        <v>4284</v>
      </c>
    </row>
    <row r="414" spans="1:5" x14ac:dyDescent="0.25">
      <c r="A414" t="s">
        <v>11569</v>
      </c>
      <c r="B414" t="s">
        <v>3991</v>
      </c>
      <c r="C414">
        <v>353</v>
      </c>
      <c r="D414" t="s">
        <v>11570</v>
      </c>
      <c r="E414" t="s">
        <v>3987</v>
      </c>
    </row>
    <row r="415" spans="1:5" x14ac:dyDescent="0.25">
      <c r="A415" t="s">
        <v>11571</v>
      </c>
      <c r="B415" t="s">
        <v>6534</v>
      </c>
      <c r="C415">
        <v>354</v>
      </c>
      <c r="D415" t="s">
        <v>11572</v>
      </c>
      <c r="E415" t="s">
        <v>6530</v>
      </c>
    </row>
    <row r="416" spans="1:5" x14ac:dyDescent="0.25">
      <c r="A416" t="s">
        <v>11573</v>
      </c>
      <c r="B416" t="s">
        <v>11574</v>
      </c>
      <c r="C416">
        <v>355</v>
      </c>
      <c r="D416" t="s">
        <v>11575</v>
      </c>
      <c r="E416" t="s">
        <v>5649</v>
      </c>
    </row>
    <row r="417" spans="1:5" x14ac:dyDescent="0.25">
      <c r="A417" t="s">
        <v>11576</v>
      </c>
      <c r="B417" t="s">
        <v>11577</v>
      </c>
      <c r="C417">
        <v>355</v>
      </c>
      <c r="D417" t="s">
        <v>11575</v>
      </c>
      <c r="E417" t="s">
        <v>5649</v>
      </c>
    </row>
    <row r="418" spans="1:5" x14ac:dyDescent="0.25">
      <c r="A418" t="s">
        <v>11578</v>
      </c>
      <c r="B418" t="s">
        <v>11579</v>
      </c>
      <c r="C418">
        <v>355</v>
      </c>
      <c r="D418" t="s">
        <v>11575</v>
      </c>
      <c r="E418" t="s">
        <v>5649</v>
      </c>
    </row>
    <row r="419" spans="1:5" x14ac:dyDescent="0.25">
      <c r="A419" t="s">
        <v>11580</v>
      </c>
      <c r="B419" t="s">
        <v>11581</v>
      </c>
      <c r="C419">
        <v>355</v>
      </c>
      <c r="D419" t="s">
        <v>11575</v>
      </c>
      <c r="E419" t="s">
        <v>5649</v>
      </c>
    </row>
    <row r="420" spans="1:5" x14ac:dyDescent="0.25">
      <c r="A420" t="s">
        <v>11582</v>
      </c>
      <c r="B420" t="s">
        <v>6529</v>
      </c>
      <c r="C420">
        <v>356</v>
      </c>
      <c r="D420" t="s">
        <v>11583</v>
      </c>
      <c r="E420" t="s">
        <v>6523</v>
      </c>
    </row>
    <row r="421" spans="1:5" x14ac:dyDescent="0.25">
      <c r="A421" t="s">
        <v>11584</v>
      </c>
      <c r="B421" t="s">
        <v>5930</v>
      </c>
      <c r="C421">
        <v>358</v>
      </c>
      <c r="D421" t="s">
        <v>11585</v>
      </c>
      <c r="E421" t="s">
        <v>5929</v>
      </c>
    </row>
    <row r="422" spans="1:5" x14ac:dyDescent="0.25">
      <c r="A422" t="s">
        <v>11586</v>
      </c>
      <c r="B422" t="s">
        <v>11587</v>
      </c>
      <c r="C422">
        <v>359</v>
      </c>
      <c r="D422" t="s">
        <v>11588</v>
      </c>
      <c r="E422" t="s">
        <v>560</v>
      </c>
    </row>
    <row r="423" spans="1:5" x14ac:dyDescent="0.25">
      <c r="A423" t="s">
        <v>11589</v>
      </c>
      <c r="B423" t="s">
        <v>11590</v>
      </c>
      <c r="C423">
        <v>359</v>
      </c>
      <c r="D423" t="s">
        <v>11588</v>
      </c>
      <c r="E423" t="s">
        <v>560</v>
      </c>
    </row>
    <row r="424" spans="1:5" x14ac:dyDescent="0.25">
      <c r="A424" t="s">
        <v>11591</v>
      </c>
      <c r="B424" t="s">
        <v>11592</v>
      </c>
      <c r="C424">
        <v>359</v>
      </c>
      <c r="D424" t="s">
        <v>11588</v>
      </c>
      <c r="E424" t="s">
        <v>560</v>
      </c>
    </row>
    <row r="425" spans="1:5" x14ac:dyDescent="0.25">
      <c r="A425" t="s">
        <v>11593</v>
      </c>
      <c r="B425" t="s">
        <v>11594</v>
      </c>
      <c r="C425">
        <v>359</v>
      </c>
      <c r="D425" t="s">
        <v>11588</v>
      </c>
      <c r="E425" t="s">
        <v>560</v>
      </c>
    </row>
    <row r="426" spans="1:5" x14ac:dyDescent="0.25">
      <c r="A426" t="s">
        <v>11595</v>
      </c>
      <c r="B426" t="s">
        <v>11596</v>
      </c>
      <c r="C426">
        <v>359</v>
      </c>
      <c r="D426" t="s">
        <v>11588</v>
      </c>
      <c r="E426" t="s">
        <v>560</v>
      </c>
    </row>
    <row r="427" spans="1:5" x14ac:dyDescent="0.25">
      <c r="A427" t="s">
        <v>11597</v>
      </c>
      <c r="B427" t="s">
        <v>11598</v>
      </c>
      <c r="C427">
        <v>359</v>
      </c>
      <c r="D427" t="s">
        <v>11588</v>
      </c>
      <c r="E427" t="s">
        <v>560</v>
      </c>
    </row>
    <row r="428" spans="1:5" x14ac:dyDescent="0.25">
      <c r="A428" t="s">
        <v>11599</v>
      </c>
      <c r="B428" t="s">
        <v>11600</v>
      </c>
      <c r="C428">
        <v>359</v>
      </c>
      <c r="D428" t="s">
        <v>11588</v>
      </c>
      <c r="E428" t="s">
        <v>560</v>
      </c>
    </row>
    <row r="429" spans="1:5" x14ac:dyDescent="0.25">
      <c r="A429" t="s">
        <v>11601</v>
      </c>
      <c r="B429" t="s">
        <v>10191</v>
      </c>
      <c r="C429">
        <v>360</v>
      </c>
      <c r="D429" t="s">
        <v>11602</v>
      </c>
      <c r="E429" t="s">
        <v>10186</v>
      </c>
    </row>
    <row r="430" spans="1:5" x14ac:dyDescent="0.25">
      <c r="A430" t="s">
        <v>11603</v>
      </c>
      <c r="B430" t="s">
        <v>5648</v>
      </c>
      <c r="C430">
        <v>361</v>
      </c>
      <c r="D430" t="s">
        <v>11604</v>
      </c>
      <c r="E430" t="s">
        <v>5644</v>
      </c>
    </row>
    <row r="431" spans="1:5" x14ac:dyDescent="0.25">
      <c r="A431" t="s">
        <v>11605</v>
      </c>
      <c r="B431" t="s">
        <v>7637</v>
      </c>
      <c r="C431">
        <v>363</v>
      </c>
      <c r="D431" t="s">
        <v>11606</v>
      </c>
      <c r="E431" t="s">
        <v>7631</v>
      </c>
    </row>
    <row r="432" spans="1:5" x14ac:dyDescent="0.25">
      <c r="A432" t="s">
        <v>11607</v>
      </c>
      <c r="B432" t="s">
        <v>4330</v>
      </c>
      <c r="C432">
        <v>366</v>
      </c>
      <c r="D432" t="s">
        <v>11608</v>
      </c>
      <c r="E432" t="s">
        <v>4328</v>
      </c>
    </row>
    <row r="433" spans="1:5" x14ac:dyDescent="0.25">
      <c r="A433" t="s">
        <v>11609</v>
      </c>
      <c r="B433" t="s">
        <v>2620</v>
      </c>
      <c r="C433">
        <v>367</v>
      </c>
      <c r="D433" t="s">
        <v>11610</v>
      </c>
      <c r="E433" t="s">
        <v>2617</v>
      </c>
    </row>
    <row r="434" spans="1:5" x14ac:dyDescent="0.25">
      <c r="A434" t="s">
        <v>11611</v>
      </c>
      <c r="B434" t="s">
        <v>11612</v>
      </c>
      <c r="C434">
        <v>368</v>
      </c>
      <c r="D434" t="s">
        <v>11613</v>
      </c>
      <c r="E434" t="s">
        <v>10265</v>
      </c>
    </row>
    <row r="435" spans="1:5" x14ac:dyDescent="0.25">
      <c r="A435" t="s">
        <v>11614</v>
      </c>
      <c r="B435" t="s">
        <v>11615</v>
      </c>
      <c r="C435">
        <v>368</v>
      </c>
      <c r="D435" t="s">
        <v>11613</v>
      </c>
      <c r="E435" t="s">
        <v>10265</v>
      </c>
    </row>
    <row r="436" spans="1:5" x14ac:dyDescent="0.25">
      <c r="A436" t="s">
        <v>11616</v>
      </c>
      <c r="B436" t="s">
        <v>6271</v>
      </c>
      <c r="C436">
        <v>369</v>
      </c>
      <c r="D436" t="s">
        <v>11617</v>
      </c>
      <c r="E436" t="s">
        <v>6267</v>
      </c>
    </row>
    <row r="437" spans="1:5" x14ac:dyDescent="0.25">
      <c r="A437" t="s">
        <v>11618</v>
      </c>
      <c r="B437" t="s">
        <v>11619</v>
      </c>
      <c r="C437">
        <v>370</v>
      </c>
      <c r="D437" t="s">
        <v>11620</v>
      </c>
      <c r="E437" t="s">
        <v>5640</v>
      </c>
    </row>
    <row r="438" spans="1:5" x14ac:dyDescent="0.25">
      <c r="A438" t="s">
        <v>11621</v>
      </c>
      <c r="B438" t="s">
        <v>7891</v>
      </c>
      <c r="C438">
        <v>371</v>
      </c>
      <c r="D438" t="s">
        <v>11622</v>
      </c>
      <c r="E438" t="s">
        <v>7885</v>
      </c>
    </row>
    <row r="439" spans="1:5" x14ac:dyDescent="0.25">
      <c r="A439" t="s">
        <v>11623</v>
      </c>
      <c r="B439" t="s">
        <v>11624</v>
      </c>
      <c r="C439">
        <v>374</v>
      </c>
      <c r="D439" t="s">
        <v>11625</v>
      </c>
      <c r="E439" t="s">
        <v>10612</v>
      </c>
    </row>
    <row r="440" spans="1:5" x14ac:dyDescent="0.25">
      <c r="A440" t="s">
        <v>11626</v>
      </c>
      <c r="B440" t="s">
        <v>11627</v>
      </c>
      <c r="C440">
        <v>374</v>
      </c>
      <c r="D440" t="s">
        <v>11625</v>
      </c>
      <c r="E440" t="s">
        <v>10612</v>
      </c>
    </row>
    <row r="441" spans="1:5" x14ac:dyDescent="0.25">
      <c r="A441" t="s">
        <v>11628</v>
      </c>
      <c r="B441" t="s">
        <v>11629</v>
      </c>
      <c r="C441">
        <v>374</v>
      </c>
      <c r="D441" t="s">
        <v>11625</v>
      </c>
      <c r="E441" t="s">
        <v>10612</v>
      </c>
    </row>
    <row r="442" spans="1:5" x14ac:dyDescent="0.25">
      <c r="A442" t="s">
        <v>11630</v>
      </c>
      <c r="B442" t="s">
        <v>11631</v>
      </c>
      <c r="C442">
        <v>374</v>
      </c>
      <c r="D442" t="s">
        <v>11625</v>
      </c>
      <c r="E442" t="s">
        <v>10612</v>
      </c>
    </row>
    <row r="443" spans="1:5" x14ac:dyDescent="0.25">
      <c r="A443" t="s">
        <v>11632</v>
      </c>
      <c r="B443" t="s">
        <v>11633</v>
      </c>
      <c r="C443">
        <v>374</v>
      </c>
      <c r="D443" t="s">
        <v>11625</v>
      </c>
      <c r="E443" t="s">
        <v>10612</v>
      </c>
    </row>
    <row r="444" spans="1:5" x14ac:dyDescent="0.25">
      <c r="A444" t="s">
        <v>11634</v>
      </c>
      <c r="B444" t="s">
        <v>11635</v>
      </c>
      <c r="C444">
        <v>374</v>
      </c>
      <c r="D444" t="s">
        <v>11625</v>
      </c>
      <c r="E444" t="s">
        <v>10612</v>
      </c>
    </row>
    <row r="445" spans="1:5" x14ac:dyDescent="0.25">
      <c r="A445" t="s">
        <v>11636</v>
      </c>
      <c r="B445" t="s">
        <v>11637</v>
      </c>
      <c r="C445">
        <v>374</v>
      </c>
      <c r="D445" t="s">
        <v>11625</v>
      </c>
      <c r="E445" t="s">
        <v>10612</v>
      </c>
    </row>
    <row r="446" spans="1:5" x14ac:dyDescent="0.25">
      <c r="A446" t="s">
        <v>11638</v>
      </c>
      <c r="B446" t="s">
        <v>11639</v>
      </c>
      <c r="C446">
        <v>374</v>
      </c>
      <c r="D446" t="s">
        <v>11625</v>
      </c>
      <c r="E446" t="s">
        <v>10612</v>
      </c>
    </row>
    <row r="447" spans="1:5" x14ac:dyDescent="0.25">
      <c r="A447" t="s">
        <v>11640</v>
      </c>
      <c r="B447" t="s">
        <v>11641</v>
      </c>
      <c r="C447">
        <v>374</v>
      </c>
      <c r="D447" t="s">
        <v>11625</v>
      </c>
      <c r="E447" t="s">
        <v>10612</v>
      </c>
    </row>
    <row r="448" spans="1:5" x14ac:dyDescent="0.25">
      <c r="A448" t="s">
        <v>11642</v>
      </c>
      <c r="B448" t="s">
        <v>11643</v>
      </c>
      <c r="C448">
        <v>374</v>
      </c>
      <c r="D448" t="s">
        <v>11625</v>
      </c>
      <c r="E448" t="s">
        <v>10612</v>
      </c>
    </row>
    <row r="449" spans="1:5" x14ac:dyDescent="0.25">
      <c r="A449" t="s">
        <v>11644</v>
      </c>
      <c r="B449" t="s">
        <v>9757</v>
      </c>
      <c r="C449">
        <v>377</v>
      </c>
      <c r="D449" t="s">
        <v>11645</v>
      </c>
      <c r="E449" t="s">
        <v>9753</v>
      </c>
    </row>
    <row r="450" spans="1:5" x14ac:dyDescent="0.25">
      <c r="A450" t="s">
        <v>11646</v>
      </c>
      <c r="B450" t="s">
        <v>4327</v>
      </c>
      <c r="C450">
        <v>378</v>
      </c>
      <c r="D450" t="s">
        <v>11647</v>
      </c>
      <c r="E450" t="s">
        <v>4325</v>
      </c>
    </row>
    <row r="451" spans="1:5" x14ac:dyDescent="0.25">
      <c r="A451" t="s">
        <v>11648</v>
      </c>
      <c r="B451" t="s">
        <v>4025</v>
      </c>
      <c r="C451">
        <v>379</v>
      </c>
      <c r="D451" t="s">
        <v>11649</v>
      </c>
      <c r="E451" t="s">
        <v>4021</v>
      </c>
    </row>
    <row r="452" spans="1:5" x14ac:dyDescent="0.25">
      <c r="A452" t="s">
        <v>11650</v>
      </c>
      <c r="B452" t="s">
        <v>5448</v>
      </c>
      <c r="C452">
        <v>380</v>
      </c>
      <c r="D452" t="s">
        <v>11651</v>
      </c>
      <c r="E452" t="s">
        <v>5444</v>
      </c>
    </row>
    <row r="453" spans="1:5" x14ac:dyDescent="0.25">
      <c r="A453" t="s">
        <v>11652</v>
      </c>
      <c r="B453" t="s">
        <v>11653</v>
      </c>
      <c r="C453">
        <v>382</v>
      </c>
      <c r="D453" t="s">
        <v>11654</v>
      </c>
      <c r="E453" t="s">
        <v>7908</v>
      </c>
    </row>
    <row r="454" spans="1:5" x14ac:dyDescent="0.25">
      <c r="A454" t="s">
        <v>11655</v>
      </c>
      <c r="B454" t="s">
        <v>11656</v>
      </c>
      <c r="C454">
        <v>382</v>
      </c>
      <c r="D454" t="s">
        <v>11654</v>
      </c>
      <c r="E454" t="s">
        <v>7908</v>
      </c>
    </row>
    <row r="455" spans="1:5" x14ac:dyDescent="0.25">
      <c r="A455" t="s">
        <v>11657</v>
      </c>
      <c r="B455" t="s">
        <v>10264</v>
      </c>
      <c r="C455">
        <v>383</v>
      </c>
      <c r="D455" t="s">
        <v>11658</v>
      </c>
      <c r="E455" t="s">
        <v>10261</v>
      </c>
    </row>
    <row r="456" spans="1:5" x14ac:dyDescent="0.25">
      <c r="A456" t="s">
        <v>11659</v>
      </c>
      <c r="B456" t="s">
        <v>11660</v>
      </c>
      <c r="C456">
        <v>384</v>
      </c>
      <c r="D456" t="s">
        <v>11661</v>
      </c>
      <c r="E456" t="s">
        <v>1634</v>
      </c>
    </row>
    <row r="457" spans="1:5" x14ac:dyDescent="0.25">
      <c r="A457" t="s">
        <v>11662</v>
      </c>
      <c r="B457" t="s">
        <v>11663</v>
      </c>
      <c r="C457">
        <v>384</v>
      </c>
      <c r="D457" t="s">
        <v>11661</v>
      </c>
      <c r="E457" t="s">
        <v>1634</v>
      </c>
    </row>
    <row r="458" spans="1:5" x14ac:dyDescent="0.25">
      <c r="A458" t="s">
        <v>11664</v>
      </c>
      <c r="B458" t="s">
        <v>11665</v>
      </c>
      <c r="C458">
        <v>385</v>
      </c>
      <c r="D458" t="s">
        <v>11666</v>
      </c>
      <c r="E458" t="s">
        <v>7499</v>
      </c>
    </row>
    <row r="459" spans="1:5" x14ac:dyDescent="0.25">
      <c r="B459" t="s">
        <v>11667</v>
      </c>
      <c r="E459" t="s">
        <v>7499</v>
      </c>
    </row>
    <row r="460" spans="1:5" x14ac:dyDescent="0.25">
      <c r="A460" t="s">
        <v>11668</v>
      </c>
      <c r="B460" t="s">
        <v>11669</v>
      </c>
      <c r="C460">
        <v>388</v>
      </c>
      <c r="D460" t="s">
        <v>11670</v>
      </c>
      <c r="E460" t="s">
        <v>1630</v>
      </c>
    </row>
    <row r="461" spans="1:5" x14ac:dyDescent="0.25">
      <c r="A461" t="s">
        <v>11671</v>
      </c>
      <c r="B461" t="s">
        <v>11672</v>
      </c>
      <c r="C461">
        <v>388</v>
      </c>
      <c r="D461" t="s">
        <v>11670</v>
      </c>
      <c r="E461" t="s">
        <v>1630</v>
      </c>
    </row>
    <row r="462" spans="1:5" x14ac:dyDescent="0.25">
      <c r="A462" t="s">
        <v>11673</v>
      </c>
      <c r="B462" t="s">
        <v>11674</v>
      </c>
      <c r="C462">
        <v>389</v>
      </c>
      <c r="D462" t="s">
        <v>11675</v>
      </c>
      <c r="E462" t="s">
        <v>6515</v>
      </c>
    </row>
    <row r="463" spans="1:5" x14ac:dyDescent="0.25">
      <c r="A463" t="s">
        <v>11676</v>
      </c>
      <c r="B463" t="s">
        <v>11677</v>
      </c>
      <c r="C463">
        <v>389</v>
      </c>
      <c r="D463" t="s">
        <v>11675</v>
      </c>
      <c r="E463" t="s">
        <v>6515</v>
      </c>
    </row>
    <row r="464" spans="1:5" x14ac:dyDescent="0.25">
      <c r="A464" t="s">
        <v>11678</v>
      </c>
      <c r="B464" t="s">
        <v>11679</v>
      </c>
      <c r="C464">
        <v>389</v>
      </c>
      <c r="D464" t="s">
        <v>11675</v>
      </c>
      <c r="E464" t="s">
        <v>6515</v>
      </c>
    </row>
    <row r="465" spans="1:5" x14ac:dyDescent="0.25">
      <c r="A465" t="s">
        <v>11680</v>
      </c>
      <c r="B465" t="s">
        <v>11681</v>
      </c>
      <c r="C465">
        <v>391</v>
      </c>
      <c r="D465" t="s">
        <v>11682</v>
      </c>
      <c r="E465" t="s">
        <v>1191</v>
      </c>
    </row>
    <row r="466" spans="1:5" x14ac:dyDescent="0.25">
      <c r="A466" t="s">
        <v>11683</v>
      </c>
      <c r="B466" t="s">
        <v>11684</v>
      </c>
      <c r="C466">
        <v>391</v>
      </c>
      <c r="D466" t="s">
        <v>11682</v>
      </c>
      <c r="E466" t="s">
        <v>1191</v>
      </c>
    </row>
    <row r="467" spans="1:5" x14ac:dyDescent="0.25">
      <c r="A467">
        <v>156094000458</v>
      </c>
      <c r="B467" t="s">
        <v>11685</v>
      </c>
      <c r="C467">
        <v>392</v>
      </c>
      <c r="D467" t="s">
        <v>11686</v>
      </c>
      <c r="E467" t="s">
        <v>454</v>
      </c>
    </row>
    <row r="468" spans="1:5" x14ac:dyDescent="0.25">
      <c r="A468" t="s">
        <v>11687</v>
      </c>
      <c r="B468" t="s">
        <v>11688</v>
      </c>
      <c r="C468">
        <v>392</v>
      </c>
      <c r="D468" t="s">
        <v>11686</v>
      </c>
      <c r="E468" t="s">
        <v>454</v>
      </c>
    </row>
    <row r="469" spans="1:5" x14ac:dyDescent="0.25">
      <c r="A469" t="s">
        <v>11689</v>
      </c>
      <c r="B469" t="s">
        <v>6109</v>
      </c>
      <c r="C469">
        <v>395</v>
      </c>
      <c r="D469" t="s">
        <v>11690</v>
      </c>
      <c r="E469" t="s">
        <v>6105</v>
      </c>
    </row>
    <row r="470" spans="1:5" x14ac:dyDescent="0.25">
      <c r="A470" t="s">
        <v>11691</v>
      </c>
      <c r="B470" t="s">
        <v>3596</v>
      </c>
      <c r="C470">
        <v>396</v>
      </c>
      <c r="D470" t="s">
        <v>11692</v>
      </c>
      <c r="E470" t="s">
        <v>3591</v>
      </c>
    </row>
    <row r="471" spans="1:5" x14ac:dyDescent="0.25">
      <c r="A471" t="s">
        <v>11693</v>
      </c>
      <c r="B471" t="s">
        <v>11694</v>
      </c>
      <c r="C471">
        <v>398</v>
      </c>
      <c r="D471" t="s">
        <v>11695</v>
      </c>
      <c r="E471" t="s">
        <v>6511</v>
      </c>
    </row>
    <row r="472" spans="1:5" x14ac:dyDescent="0.25">
      <c r="A472" t="s">
        <v>11696</v>
      </c>
      <c r="B472" t="s">
        <v>11697</v>
      </c>
      <c r="C472">
        <v>398</v>
      </c>
      <c r="D472" t="s">
        <v>11695</v>
      </c>
      <c r="E472" t="s">
        <v>6511</v>
      </c>
    </row>
    <row r="473" spans="1:5" x14ac:dyDescent="0.25">
      <c r="A473" t="s">
        <v>11698</v>
      </c>
      <c r="B473" t="s">
        <v>11699</v>
      </c>
      <c r="C473">
        <v>398</v>
      </c>
      <c r="D473" t="s">
        <v>11695</v>
      </c>
      <c r="E473" t="s">
        <v>6511</v>
      </c>
    </row>
    <row r="474" spans="1:5" x14ac:dyDescent="0.25">
      <c r="A474">
        <v>152084000475</v>
      </c>
      <c r="B474" t="s">
        <v>11700</v>
      </c>
      <c r="C474">
        <v>398</v>
      </c>
      <c r="D474" t="s">
        <v>11695</v>
      </c>
      <c r="E474" t="s">
        <v>6511</v>
      </c>
    </row>
    <row r="475" spans="1:5" x14ac:dyDescent="0.25">
      <c r="A475" t="s">
        <v>11701</v>
      </c>
      <c r="B475" t="s">
        <v>9860</v>
      </c>
      <c r="C475">
        <v>400</v>
      </c>
      <c r="D475" t="s">
        <v>11702</v>
      </c>
      <c r="E475" t="s">
        <v>9855</v>
      </c>
    </row>
    <row r="476" spans="1:5" x14ac:dyDescent="0.25">
      <c r="A476" t="s">
        <v>11703</v>
      </c>
      <c r="B476" t="s">
        <v>9625</v>
      </c>
      <c r="C476">
        <v>402</v>
      </c>
      <c r="D476" t="s">
        <v>11704</v>
      </c>
      <c r="E476" t="s">
        <v>9621</v>
      </c>
    </row>
    <row r="477" spans="1:5" x14ac:dyDescent="0.25">
      <c r="A477" t="s">
        <v>11705</v>
      </c>
      <c r="B477" t="s">
        <v>6499</v>
      </c>
      <c r="C477">
        <v>406</v>
      </c>
      <c r="D477" t="s">
        <v>11706</v>
      </c>
      <c r="E477" t="s">
        <v>6493</v>
      </c>
    </row>
    <row r="478" spans="1:5" x14ac:dyDescent="0.25">
      <c r="A478" t="s">
        <v>11707</v>
      </c>
      <c r="B478" t="s">
        <v>11708</v>
      </c>
      <c r="C478">
        <v>408</v>
      </c>
      <c r="D478" t="s">
        <v>11709</v>
      </c>
      <c r="E478" t="s">
        <v>10449</v>
      </c>
    </row>
    <row r="479" spans="1:5" x14ac:dyDescent="0.25">
      <c r="A479" t="s">
        <v>11710</v>
      </c>
      <c r="B479" t="s">
        <v>11711</v>
      </c>
      <c r="C479">
        <v>408</v>
      </c>
      <c r="D479" t="s">
        <v>11709</v>
      </c>
      <c r="E479" t="s">
        <v>10449</v>
      </c>
    </row>
    <row r="480" spans="1:5" x14ac:dyDescent="0.25">
      <c r="A480" t="s">
        <v>11712</v>
      </c>
      <c r="B480" t="s">
        <v>11713</v>
      </c>
      <c r="C480">
        <v>409</v>
      </c>
      <c r="D480" t="s">
        <v>11714</v>
      </c>
      <c r="E480" t="s">
        <v>6190</v>
      </c>
    </row>
    <row r="481" spans="1:5" x14ac:dyDescent="0.25">
      <c r="A481" t="s">
        <v>11715</v>
      </c>
      <c r="B481" t="s">
        <v>11716</v>
      </c>
      <c r="C481">
        <v>409</v>
      </c>
      <c r="D481" t="s">
        <v>11714</v>
      </c>
      <c r="E481" t="s">
        <v>6190</v>
      </c>
    </row>
    <row r="482" spans="1:5" x14ac:dyDescent="0.25">
      <c r="A482" t="s">
        <v>11717</v>
      </c>
      <c r="B482" t="s">
        <v>11718</v>
      </c>
      <c r="C482">
        <v>409</v>
      </c>
      <c r="D482" t="s">
        <v>11714</v>
      </c>
      <c r="E482" t="s">
        <v>6190</v>
      </c>
    </row>
    <row r="483" spans="1:5" x14ac:dyDescent="0.25">
      <c r="A483" t="s">
        <v>11719</v>
      </c>
      <c r="B483" t="s">
        <v>11720</v>
      </c>
      <c r="C483">
        <v>413</v>
      </c>
      <c r="D483" t="s">
        <v>11721</v>
      </c>
      <c r="E483" t="s">
        <v>9558</v>
      </c>
    </row>
    <row r="484" spans="1:5" x14ac:dyDescent="0.25">
      <c r="A484" t="s">
        <v>11722</v>
      </c>
      <c r="B484" t="s">
        <v>11723</v>
      </c>
      <c r="C484">
        <v>413</v>
      </c>
      <c r="D484" t="s">
        <v>11721</v>
      </c>
      <c r="E484" t="s">
        <v>9558</v>
      </c>
    </row>
    <row r="485" spans="1:5" x14ac:dyDescent="0.25">
      <c r="A485" t="s">
        <v>11724</v>
      </c>
      <c r="B485" t="s">
        <v>11725</v>
      </c>
      <c r="C485">
        <v>413</v>
      </c>
      <c r="D485" t="s">
        <v>11721</v>
      </c>
      <c r="E485" t="s">
        <v>9558</v>
      </c>
    </row>
    <row r="486" spans="1:5" x14ac:dyDescent="0.25">
      <c r="A486" t="s">
        <v>11726</v>
      </c>
      <c r="B486" t="s">
        <v>2596</v>
      </c>
      <c r="C486">
        <v>416</v>
      </c>
      <c r="D486" t="s">
        <v>11727</v>
      </c>
      <c r="E486" t="s">
        <v>2592</v>
      </c>
    </row>
    <row r="487" spans="1:5" x14ac:dyDescent="0.25">
      <c r="A487" t="s">
        <v>11728</v>
      </c>
      <c r="B487" t="s">
        <v>11729</v>
      </c>
      <c r="C487">
        <v>417</v>
      </c>
      <c r="D487" t="s">
        <v>11730</v>
      </c>
      <c r="E487" t="s">
        <v>10100</v>
      </c>
    </row>
    <row r="488" spans="1:5" x14ac:dyDescent="0.25">
      <c r="A488" t="s">
        <v>11731</v>
      </c>
      <c r="B488" t="s">
        <v>11732</v>
      </c>
      <c r="C488">
        <v>417</v>
      </c>
      <c r="D488" t="s">
        <v>11730</v>
      </c>
      <c r="E488" t="s">
        <v>10100</v>
      </c>
    </row>
    <row r="489" spans="1:5" x14ac:dyDescent="0.25">
      <c r="A489" t="s">
        <v>11733</v>
      </c>
      <c r="B489" t="s">
        <v>11734</v>
      </c>
      <c r="C489">
        <v>418</v>
      </c>
      <c r="D489" t="s">
        <v>11735</v>
      </c>
      <c r="E489" t="s">
        <v>1402</v>
      </c>
    </row>
    <row r="490" spans="1:5" x14ac:dyDescent="0.25">
      <c r="A490" t="s">
        <v>11736</v>
      </c>
      <c r="B490" t="s">
        <v>11737</v>
      </c>
      <c r="C490">
        <v>418</v>
      </c>
      <c r="D490" t="s">
        <v>11735</v>
      </c>
      <c r="E490" t="s">
        <v>1402</v>
      </c>
    </row>
    <row r="491" spans="1:5" x14ac:dyDescent="0.25">
      <c r="A491" t="s">
        <v>11738</v>
      </c>
      <c r="B491" t="s">
        <v>11739</v>
      </c>
      <c r="C491">
        <v>418</v>
      </c>
      <c r="D491" t="s">
        <v>11735</v>
      </c>
      <c r="E491" t="s">
        <v>1402</v>
      </c>
    </row>
    <row r="492" spans="1:5" x14ac:dyDescent="0.25">
      <c r="A492" t="s">
        <v>11740</v>
      </c>
      <c r="B492" t="s">
        <v>11741</v>
      </c>
      <c r="C492">
        <v>418</v>
      </c>
      <c r="D492" t="s">
        <v>11735</v>
      </c>
      <c r="E492" t="s">
        <v>1402</v>
      </c>
    </row>
    <row r="493" spans="1:5" x14ac:dyDescent="0.25">
      <c r="A493" t="s">
        <v>11742</v>
      </c>
      <c r="B493" t="s">
        <v>5014</v>
      </c>
      <c r="C493">
        <v>419</v>
      </c>
      <c r="D493" t="s">
        <v>11743</v>
      </c>
      <c r="E493" t="s">
        <v>5010</v>
      </c>
    </row>
    <row r="494" spans="1:5" x14ac:dyDescent="0.25">
      <c r="A494" t="s">
        <v>11744</v>
      </c>
      <c r="B494" t="s">
        <v>5746</v>
      </c>
      <c r="C494">
        <v>420</v>
      </c>
      <c r="D494" t="s">
        <v>11745</v>
      </c>
      <c r="E494" t="s">
        <v>5742</v>
      </c>
    </row>
    <row r="495" spans="1:5" x14ac:dyDescent="0.25">
      <c r="A495">
        <v>166057000021</v>
      </c>
      <c r="B495" t="s">
        <v>11746</v>
      </c>
      <c r="C495">
        <v>422</v>
      </c>
      <c r="D495" t="s">
        <v>11747</v>
      </c>
      <c r="E495" t="s">
        <v>5738</v>
      </c>
    </row>
    <row r="496" spans="1:5" x14ac:dyDescent="0.25">
      <c r="A496" t="s">
        <v>11748</v>
      </c>
      <c r="B496" t="s">
        <v>11749</v>
      </c>
      <c r="C496">
        <v>422</v>
      </c>
      <c r="D496" t="s">
        <v>11747</v>
      </c>
      <c r="E496" t="s">
        <v>5738</v>
      </c>
    </row>
    <row r="497" spans="1:5" x14ac:dyDescent="0.25">
      <c r="A497" t="s">
        <v>11750</v>
      </c>
      <c r="B497" t="s">
        <v>11751</v>
      </c>
      <c r="C497">
        <v>425</v>
      </c>
      <c r="D497" t="s">
        <v>11752</v>
      </c>
      <c r="E497" t="s">
        <v>6482</v>
      </c>
    </row>
    <row r="498" spans="1:5" x14ac:dyDescent="0.25">
      <c r="A498" t="s">
        <v>11753</v>
      </c>
      <c r="B498" t="s">
        <v>11754</v>
      </c>
      <c r="C498">
        <v>425</v>
      </c>
      <c r="D498" t="s">
        <v>11752</v>
      </c>
      <c r="E498" t="s">
        <v>6482</v>
      </c>
    </row>
    <row r="499" spans="1:5" x14ac:dyDescent="0.25">
      <c r="A499" t="s">
        <v>11755</v>
      </c>
      <c r="B499" t="s">
        <v>11756</v>
      </c>
      <c r="C499">
        <v>425</v>
      </c>
      <c r="D499" t="s">
        <v>11752</v>
      </c>
      <c r="E499" t="s">
        <v>6482</v>
      </c>
    </row>
    <row r="500" spans="1:5" x14ac:dyDescent="0.25">
      <c r="A500" t="s">
        <v>11757</v>
      </c>
      <c r="B500" t="s">
        <v>11758</v>
      </c>
      <c r="C500">
        <v>425</v>
      </c>
      <c r="D500" t="s">
        <v>11752</v>
      </c>
      <c r="E500" t="s">
        <v>6482</v>
      </c>
    </row>
    <row r="501" spans="1:5" x14ac:dyDescent="0.25">
      <c r="A501" t="s">
        <v>11759</v>
      </c>
      <c r="B501" t="s">
        <v>11760</v>
      </c>
      <c r="C501">
        <v>425</v>
      </c>
      <c r="D501" t="s">
        <v>11752</v>
      </c>
      <c r="E501" t="s">
        <v>6482</v>
      </c>
    </row>
    <row r="502" spans="1:5" x14ac:dyDescent="0.25">
      <c r="A502" t="s">
        <v>11761</v>
      </c>
      <c r="B502" t="s">
        <v>11762</v>
      </c>
      <c r="C502">
        <v>425</v>
      </c>
      <c r="D502" t="s">
        <v>11752</v>
      </c>
      <c r="E502" t="s">
        <v>6482</v>
      </c>
    </row>
    <row r="503" spans="1:5" x14ac:dyDescent="0.25">
      <c r="A503" t="s">
        <v>11763</v>
      </c>
      <c r="B503" t="s">
        <v>11764</v>
      </c>
      <c r="C503">
        <v>425</v>
      </c>
      <c r="D503" t="s">
        <v>11752</v>
      </c>
      <c r="E503" t="s">
        <v>6482</v>
      </c>
    </row>
    <row r="504" spans="1:5" x14ac:dyDescent="0.25">
      <c r="A504" t="s">
        <v>11765</v>
      </c>
      <c r="B504" t="s">
        <v>11766</v>
      </c>
      <c r="C504">
        <v>425</v>
      </c>
      <c r="D504" t="s">
        <v>11752</v>
      </c>
      <c r="E504" t="s">
        <v>6482</v>
      </c>
    </row>
    <row r="505" spans="1:5" x14ac:dyDescent="0.25">
      <c r="A505" t="s">
        <v>11767</v>
      </c>
      <c r="B505" t="s">
        <v>11768</v>
      </c>
      <c r="C505">
        <v>425</v>
      </c>
      <c r="D505" t="s">
        <v>11752</v>
      </c>
      <c r="E505" t="s">
        <v>6482</v>
      </c>
    </row>
    <row r="506" spans="1:5" x14ac:dyDescent="0.25">
      <c r="A506" t="s">
        <v>11769</v>
      </c>
      <c r="B506" t="s">
        <v>11770</v>
      </c>
      <c r="C506">
        <v>425</v>
      </c>
      <c r="D506" t="s">
        <v>11752</v>
      </c>
      <c r="E506" t="s">
        <v>6482</v>
      </c>
    </row>
    <row r="507" spans="1:5" x14ac:dyDescent="0.25">
      <c r="A507" t="s">
        <v>11771</v>
      </c>
      <c r="B507" t="s">
        <v>11772</v>
      </c>
      <c r="C507">
        <v>425</v>
      </c>
      <c r="D507" t="s">
        <v>11752</v>
      </c>
      <c r="E507" t="s">
        <v>6482</v>
      </c>
    </row>
    <row r="508" spans="1:5" x14ac:dyDescent="0.25">
      <c r="A508" t="s">
        <v>11773</v>
      </c>
      <c r="B508" t="s">
        <v>11774</v>
      </c>
      <c r="C508">
        <v>425</v>
      </c>
      <c r="D508" t="s">
        <v>11752</v>
      </c>
      <c r="E508" t="s">
        <v>6482</v>
      </c>
    </row>
    <row r="509" spans="1:5" x14ac:dyDescent="0.25">
      <c r="A509" t="s">
        <v>11775</v>
      </c>
      <c r="B509" t="s">
        <v>11776</v>
      </c>
      <c r="C509">
        <v>425</v>
      </c>
      <c r="D509" t="s">
        <v>11752</v>
      </c>
      <c r="E509" t="s">
        <v>6482</v>
      </c>
    </row>
    <row r="510" spans="1:5" x14ac:dyDescent="0.25">
      <c r="A510" t="s">
        <v>11777</v>
      </c>
      <c r="B510" t="s">
        <v>11778</v>
      </c>
      <c r="C510">
        <v>425</v>
      </c>
      <c r="D510" t="s">
        <v>11752</v>
      </c>
      <c r="E510" t="s">
        <v>6482</v>
      </c>
    </row>
    <row r="511" spans="1:5" x14ac:dyDescent="0.25">
      <c r="A511" t="s">
        <v>11779</v>
      </c>
      <c r="B511" t="s">
        <v>11780</v>
      </c>
      <c r="C511">
        <v>425</v>
      </c>
      <c r="D511" t="s">
        <v>11752</v>
      </c>
      <c r="E511" t="s">
        <v>6482</v>
      </c>
    </row>
    <row r="512" spans="1:5" x14ac:dyDescent="0.25">
      <c r="A512" t="s">
        <v>11781</v>
      </c>
      <c r="B512" t="s">
        <v>11782</v>
      </c>
      <c r="C512">
        <v>425</v>
      </c>
      <c r="D512" t="s">
        <v>11752</v>
      </c>
      <c r="E512" t="s">
        <v>6482</v>
      </c>
    </row>
    <row r="513" spans="1:5" x14ac:dyDescent="0.25">
      <c r="A513" t="s">
        <v>11783</v>
      </c>
      <c r="B513" t="s">
        <v>11784</v>
      </c>
      <c r="C513">
        <v>425</v>
      </c>
      <c r="D513" t="s">
        <v>11752</v>
      </c>
      <c r="E513" t="s">
        <v>6482</v>
      </c>
    </row>
    <row r="514" spans="1:5" x14ac:dyDescent="0.25">
      <c r="A514" t="s">
        <v>11785</v>
      </c>
      <c r="B514" t="s">
        <v>11786</v>
      </c>
      <c r="C514">
        <v>425</v>
      </c>
      <c r="D514" t="s">
        <v>11752</v>
      </c>
      <c r="E514" t="s">
        <v>6482</v>
      </c>
    </row>
    <row r="515" spans="1:5" x14ac:dyDescent="0.25">
      <c r="A515" t="s">
        <v>11787</v>
      </c>
      <c r="B515" t="s">
        <v>11788</v>
      </c>
      <c r="C515">
        <v>425</v>
      </c>
      <c r="D515" t="s">
        <v>11752</v>
      </c>
      <c r="E515" t="s">
        <v>6482</v>
      </c>
    </row>
    <row r="516" spans="1:5" x14ac:dyDescent="0.25">
      <c r="A516" t="s">
        <v>11789</v>
      </c>
      <c r="B516" t="s">
        <v>11790</v>
      </c>
      <c r="C516">
        <v>425</v>
      </c>
      <c r="D516" t="s">
        <v>11752</v>
      </c>
      <c r="E516" t="s">
        <v>6482</v>
      </c>
    </row>
    <row r="517" spans="1:5" x14ac:dyDescent="0.25">
      <c r="A517" t="s">
        <v>11791</v>
      </c>
      <c r="B517" t="s">
        <v>11792</v>
      </c>
      <c r="C517">
        <v>425</v>
      </c>
      <c r="D517" t="s">
        <v>11752</v>
      </c>
      <c r="E517" t="s">
        <v>6482</v>
      </c>
    </row>
    <row r="518" spans="1:5" x14ac:dyDescent="0.25">
      <c r="A518" t="s">
        <v>11793</v>
      </c>
      <c r="B518" t="s">
        <v>11794</v>
      </c>
      <c r="C518">
        <v>425</v>
      </c>
      <c r="D518" t="s">
        <v>11752</v>
      </c>
      <c r="E518" t="s">
        <v>6482</v>
      </c>
    </row>
    <row r="519" spans="1:5" x14ac:dyDescent="0.25">
      <c r="A519" t="s">
        <v>11795</v>
      </c>
      <c r="B519" t="s">
        <v>11796</v>
      </c>
      <c r="C519">
        <v>425</v>
      </c>
      <c r="D519" t="s">
        <v>11752</v>
      </c>
      <c r="E519" t="s">
        <v>6482</v>
      </c>
    </row>
    <row r="520" spans="1:5" x14ac:dyDescent="0.25">
      <c r="A520" t="s">
        <v>11797</v>
      </c>
      <c r="B520" t="s">
        <v>11798</v>
      </c>
      <c r="C520">
        <v>425</v>
      </c>
      <c r="D520" t="s">
        <v>11752</v>
      </c>
      <c r="E520" t="s">
        <v>6482</v>
      </c>
    </row>
    <row r="521" spans="1:5" x14ac:dyDescent="0.25">
      <c r="A521" t="s">
        <v>11799</v>
      </c>
      <c r="B521" t="s">
        <v>11800</v>
      </c>
      <c r="C521">
        <v>425</v>
      </c>
      <c r="D521" t="s">
        <v>11752</v>
      </c>
      <c r="E521" t="s">
        <v>6482</v>
      </c>
    </row>
    <row r="522" spans="1:5" x14ac:dyDescent="0.25">
      <c r="A522" t="s">
        <v>11801</v>
      </c>
      <c r="B522" t="s">
        <v>11802</v>
      </c>
      <c r="C522">
        <v>425</v>
      </c>
      <c r="D522" t="s">
        <v>11752</v>
      </c>
      <c r="E522" t="s">
        <v>6482</v>
      </c>
    </row>
    <row r="523" spans="1:5" x14ac:dyDescent="0.25">
      <c r="A523" t="s">
        <v>11803</v>
      </c>
      <c r="B523" t="s">
        <v>10448</v>
      </c>
      <c r="C523">
        <v>427</v>
      </c>
      <c r="D523" t="s">
        <v>11804</v>
      </c>
      <c r="E523" t="s">
        <v>10445</v>
      </c>
    </row>
    <row r="524" spans="1:5" x14ac:dyDescent="0.25">
      <c r="A524" t="s">
        <v>11805</v>
      </c>
      <c r="B524" t="s">
        <v>11806</v>
      </c>
      <c r="C524">
        <v>428</v>
      </c>
      <c r="D524" t="s">
        <v>11807</v>
      </c>
      <c r="E524" t="s">
        <v>799</v>
      </c>
    </row>
    <row r="525" spans="1:5" x14ac:dyDescent="0.25">
      <c r="A525" t="s">
        <v>11808</v>
      </c>
      <c r="B525" t="s">
        <v>11809</v>
      </c>
      <c r="C525">
        <v>428</v>
      </c>
      <c r="D525" t="s">
        <v>11807</v>
      </c>
      <c r="E525" t="s">
        <v>799</v>
      </c>
    </row>
    <row r="526" spans="1:5" x14ac:dyDescent="0.25">
      <c r="A526" t="s">
        <v>11810</v>
      </c>
      <c r="B526" t="s">
        <v>11811</v>
      </c>
      <c r="C526">
        <v>428</v>
      </c>
      <c r="D526" t="s">
        <v>11807</v>
      </c>
      <c r="E526" t="s">
        <v>799</v>
      </c>
    </row>
    <row r="527" spans="1:5" x14ac:dyDescent="0.25">
      <c r="A527" t="s">
        <v>11812</v>
      </c>
      <c r="B527" t="s">
        <v>3745</v>
      </c>
      <c r="C527">
        <v>429</v>
      </c>
      <c r="D527" t="s">
        <v>11813</v>
      </c>
      <c r="E527" t="s">
        <v>3740</v>
      </c>
    </row>
    <row r="528" spans="1:5" x14ac:dyDescent="0.25">
      <c r="A528" t="s">
        <v>11814</v>
      </c>
      <c r="B528" t="s">
        <v>11815</v>
      </c>
      <c r="C528">
        <v>431</v>
      </c>
      <c r="D528" t="s">
        <v>11816</v>
      </c>
      <c r="E528" t="s">
        <v>2312</v>
      </c>
    </row>
    <row r="529" spans="1:5" x14ac:dyDescent="0.25">
      <c r="A529" t="s">
        <v>11817</v>
      </c>
      <c r="B529" t="s">
        <v>11818</v>
      </c>
      <c r="C529">
        <v>431</v>
      </c>
      <c r="D529" t="s">
        <v>11816</v>
      </c>
      <c r="E529" t="s">
        <v>2312</v>
      </c>
    </row>
    <row r="530" spans="1:5" x14ac:dyDescent="0.25">
      <c r="A530" t="s">
        <v>11819</v>
      </c>
      <c r="B530" t="s">
        <v>11820</v>
      </c>
      <c r="C530">
        <v>431</v>
      </c>
      <c r="D530" t="s">
        <v>11816</v>
      </c>
      <c r="E530" t="s">
        <v>2312</v>
      </c>
    </row>
    <row r="531" spans="1:5" x14ac:dyDescent="0.25">
      <c r="A531" t="s">
        <v>11821</v>
      </c>
      <c r="B531" t="s">
        <v>11822</v>
      </c>
      <c r="C531">
        <v>431</v>
      </c>
      <c r="D531" t="s">
        <v>11816</v>
      </c>
      <c r="E531" t="s">
        <v>2312</v>
      </c>
    </row>
    <row r="532" spans="1:5" x14ac:dyDescent="0.25">
      <c r="A532" t="s">
        <v>11823</v>
      </c>
      <c r="B532" t="s">
        <v>6481</v>
      </c>
      <c r="C532">
        <v>432</v>
      </c>
      <c r="D532" t="s">
        <v>11824</v>
      </c>
      <c r="E532" t="s">
        <v>6477</v>
      </c>
    </row>
    <row r="533" spans="1:5" x14ac:dyDescent="0.25">
      <c r="A533" t="s">
        <v>11825</v>
      </c>
      <c r="B533" t="s">
        <v>472</v>
      </c>
      <c r="C533">
        <v>433</v>
      </c>
      <c r="D533" t="s">
        <v>11826</v>
      </c>
      <c r="E533" t="s">
        <v>467</v>
      </c>
    </row>
    <row r="534" spans="1:5" x14ac:dyDescent="0.25">
      <c r="A534" t="s">
        <v>11827</v>
      </c>
      <c r="B534" t="s">
        <v>11828</v>
      </c>
      <c r="C534">
        <v>434</v>
      </c>
      <c r="D534" t="s">
        <v>11829</v>
      </c>
      <c r="E534" t="s">
        <v>6470</v>
      </c>
    </row>
    <row r="535" spans="1:5" x14ac:dyDescent="0.25">
      <c r="A535" t="s">
        <v>11830</v>
      </c>
      <c r="B535" t="s">
        <v>11831</v>
      </c>
      <c r="C535">
        <v>434</v>
      </c>
      <c r="D535" t="s">
        <v>11829</v>
      </c>
      <c r="E535" t="s">
        <v>6470</v>
      </c>
    </row>
    <row r="536" spans="1:5" x14ac:dyDescent="0.25">
      <c r="A536" t="s">
        <v>11832</v>
      </c>
      <c r="B536" t="s">
        <v>8536</v>
      </c>
      <c r="C536">
        <v>436</v>
      </c>
      <c r="D536" t="s">
        <v>11833</v>
      </c>
      <c r="E536" t="s">
        <v>8531</v>
      </c>
    </row>
    <row r="537" spans="1:5" x14ac:dyDescent="0.25">
      <c r="A537" t="s">
        <v>11834</v>
      </c>
      <c r="B537" t="s">
        <v>11835</v>
      </c>
      <c r="C537">
        <v>437</v>
      </c>
      <c r="D537" t="s">
        <v>11836</v>
      </c>
      <c r="E537" t="s">
        <v>10219</v>
      </c>
    </row>
    <row r="538" spans="1:5" x14ac:dyDescent="0.25">
      <c r="A538" t="s">
        <v>11837</v>
      </c>
      <c r="B538" t="s">
        <v>11838</v>
      </c>
      <c r="C538">
        <v>437</v>
      </c>
      <c r="D538" t="s">
        <v>11836</v>
      </c>
      <c r="E538" t="s">
        <v>10219</v>
      </c>
    </row>
    <row r="539" spans="1:5" x14ac:dyDescent="0.25">
      <c r="A539" t="s">
        <v>11839</v>
      </c>
      <c r="B539" t="s">
        <v>11840</v>
      </c>
      <c r="C539">
        <v>437</v>
      </c>
      <c r="D539" t="s">
        <v>11836</v>
      </c>
      <c r="E539" t="s">
        <v>10219</v>
      </c>
    </row>
    <row r="540" spans="1:5" x14ac:dyDescent="0.25">
      <c r="A540" t="s">
        <v>11841</v>
      </c>
      <c r="B540" t="s">
        <v>1656</v>
      </c>
      <c r="C540">
        <v>438</v>
      </c>
      <c r="D540" t="s">
        <v>11842</v>
      </c>
      <c r="E540" t="s">
        <v>1650</v>
      </c>
    </row>
    <row r="541" spans="1:5" x14ac:dyDescent="0.25">
      <c r="A541" t="s">
        <v>11843</v>
      </c>
      <c r="B541" t="s">
        <v>2991</v>
      </c>
      <c r="C541">
        <v>439</v>
      </c>
      <c r="D541" t="s">
        <v>11844</v>
      </c>
      <c r="E541" t="s">
        <v>2986</v>
      </c>
    </row>
    <row r="542" spans="1:5" x14ac:dyDescent="0.25">
      <c r="A542" t="s">
        <v>11845</v>
      </c>
      <c r="B542" t="s">
        <v>11846</v>
      </c>
      <c r="C542">
        <v>444</v>
      </c>
      <c r="D542" t="s">
        <v>11847</v>
      </c>
      <c r="E542" t="s">
        <v>11848</v>
      </c>
    </row>
    <row r="543" spans="1:5" x14ac:dyDescent="0.25">
      <c r="A543" t="s">
        <v>11849</v>
      </c>
      <c r="B543" t="s">
        <v>11850</v>
      </c>
      <c r="C543">
        <v>444</v>
      </c>
      <c r="D543" t="s">
        <v>11847</v>
      </c>
      <c r="E543" t="s">
        <v>11848</v>
      </c>
    </row>
    <row r="544" spans="1:5" x14ac:dyDescent="0.25">
      <c r="A544" t="s">
        <v>11851</v>
      </c>
      <c r="B544" t="s">
        <v>808</v>
      </c>
      <c r="C544">
        <v>445</v>
      </c>
      <c r="D544" t="s">
        <v>11852</v>
      </c>
      <c r="E544" t="s">
        <v>804</v>
      </c>
    </row>
    <row r="545" spans="1:5" x14ac:dyDescent="0.25">
      <c r="A545" t="s">
        <v>11853</v>
      </c>
      <c r="B545" t="s">
        <v>11854</v>
      </c>
      <c r="C545">
        <v>448</v>
      </c>
      <c r="D545" t="s">
        <v>11855</v>
      </c>
      <c r="E545" t="s">
        <v>3528</v>
      </c>
    </row>
    <row r="546" spans="1:5" x14ac:dyDescent="0.25">
      <c r="A546" t="s">
        <v>11856</v>
      </c>
      <c r="B546" t="s">
        <v>11857</v>
      </c>
      <c r="C546">
        <v>448</v>
      </c>
      <c r="D546" t="s">
        <v>11855</v>
      </c>
      <c r="E546" t="s">
        <v>3528</v>
      </c>
    </row>
    <row r="547" spans="1:5" x14ac:dyDescent="0.25">
      <c r="A547" t="s">
        <v>11858</v>
      </c>
      <c r="B547" t="s">
        <v>1233</v>
      </c>
      <c r="C547">
        <v>452</v>
      </c>
      <c r="D547" t="s">
        <v>11859</v>
      </c>
      <c r="E547" t="s">
        <v>1227</v>
      </c>
    </row>
    <row r="548" spans="1:5" x14ac:dyDescent="0.25">
      <c r="A548" t="s">
        <v>11860</v>
      </c>
      <c r="B548" t="s">
        <v>11861</v>
      </c>
      <c r="C548">
        <v>456</v>
      </c>
      <c r="D548" t="s">
        <v>11862</v>
      </c>
      <c r="E548" t="s">
        <v>2297</v>
      </c>
    </row>
    <row r="549" spans="1:5" x14ac:dyDescent="0.25">
      <c r="A549" t="s">
        <v>11863</v>
      </c>
      <c r="B549" t="s">
        <v>11864</v>
      </c>
      <c r="C549">
        <v>456</v>
      </c>
      <c r="D549" t="s">
        <v>11862</v>
      </c>
      <c r="E549" t="s">
        <v>2297</v>
      </c>
    </row>
    <row r="550" spans="1:5" x14ac:dyDescent="0.25">
      <c r="A550" t="s">
        <v>11865</v>
      </c>
      <c r="B550" t="s">
        <v>11866</v>
      </c>
      <c r="C550">
        <v>456</v>
      </c>
      <c r="D550" t="s">
        <v>11862</v>
      </c>
      <c r="E550" t="s">
        <v>2297</v>
      </c>
    </row>
    <row r="551" spans="1:5" x14ac:dyDescent="0.25">
      <c r="A551" t="s">
        <v>11867</v>
      </c>
      <c r="B551" t="s">
        <v>11868</v>
      </c>
      <c r="C551">
        <v>456</v>
      </c>
      <c r="D551" t="s">
        <v>11862</v>
      </c>
      <c r="E551" t="s">
        <v>2297</v>
      </c>
    </row>
    <row r="552" spans="1:5" x14ac:dyDescent="0.25">
      <c r="A552" t="s">
        <v>11869</v>
      </c>
      <c r="B552" t="s">
        <v>11870</v>
      </c>
      <c r="C552">
        <v>456</v>
      </c>
      <c r="D552" t="s">
        <v>11862</v>
      </c>
      <c r="E552" t="s">
        <v>2297</v>
      </c>
    </row>
    <row r="553" spans="1:5" x14ac:dyDescent="0.25">
      <c r="A553" t="s">
        <v>11871</v>
      </c>
      <c r="B553" t="s">
        <v>11872</v>
      </c>
      <c r="C553">
        <v>456</v>
      </c>
      <c r="D553" t="s">
        <v>11862</v>
      </c>
      <c r="E553" t="s">
        <v>2297</v>
      </c>
    </row>
    <row r="554" spans="1:5" x14ac:dyDescent="0.25">
      <c r="A554" t="s">
        <v>11873</v>
      </c>
      <c r="B554" t="s">
        <v>11874</v>
      </c>
      <c r="C554">
        <v>456</v>
      </c>
      <c r="D554" t="s">
        <v>11862</v>
      </c>
      <c r="E554" t="s">
        <v>2297</v>
      </c>
    </row>
    <row r="555" spans="1:5" x14ac:dyDescent="0.25">
      <c r="A555" t="s">
        <v>11875</v>
      </c>
      <c r="B555" t="s">
        <v>11876</v>
      </c>
      <c r="C555">
        <v>456</v>
      </c>
      <c r="D555" t="s">
        <v>11862</v>
      </c>
      <c r="E555" t="s">
        <v>2297</v>
      </c>
    </row>
    <row r="556" spans="1:5" x14ac:dyDescent="0.25">
      <c r="A556" t="s">
        <v>11877</v>
      </c>
      <c r="B556" t="s">
        <v>11878</v>
      </c>
      <c r="C556">
        <v>456</v>
      </c>
      <c r="D556" t="s">
        <v>11862</v>
      </c>
      <c r="E556" t="s">
        <v>2297</v>
      </c>
    </row>
    <row r="557" spans="1:5" x14ac:dyDescent="0.25">
      <c r="A557" t="s">
        <v>11879</v>
      </c>
      <c r="B557" t="s">
        <v>11880</v>
      </c>
      <c r="C557">
        <v>458</v>
      </c>
      <c r="D557" t="s">
        <v>11881</v>
      </c>
      <c r="E557" t="s">
        <v>10179</v>
      </c>
    </row>
    <row r="558" spans="1:5" x14ac:dyDescent="0.25">
      <c r="A558" t="s">
        <v>11882</v>
      </c>
      <c r="B558" t="s">
        <v>11883</v>
      </c>
      <c r="C558">
        <v>458</v>
      </c>
      <c r="D558" t="s">
        <v>11881</v>
      </c>
      <c r="E558" t="s">
        <v>10179</v>
      </c>
    </row>
    <row r="559" spans="1:5" x14ac:dyDescent="0.25">
      <c r="A559" t="s">
        <v>11884</v>
      </c>
      <c r="B559" t="s">
        <v>11885</v>
      </c>
      <c r="C559">
        <v>462</v>
      </c>
      <c r="D559" t="s">
        <v>11886</v>
      </c>
      <c r="E559" t="s">
        <v>10376</v>
      </c>
    </row>
    <row r="560" spans="1:5" x14ac:dyDescent="0.25">
      <c r="A560" t="s">
        <v>11887</v>
      </c>
      <c r="B560" t="s">
        <v>11888</v>
      </c>
      <c r="C560">
        <v>462</v>
      </c>
      <c r="D560" t="s">
        <v>11886</v>
      </c>
      <c r="E560" t="s">
        <v>10376</v>
      </c>
    </row>
    <row r="561" spans="1:5" x14ac:dyDescent="0.25">
      <c r="A561" t="s">
        <v>11889</v>
      </c>
      <c r="B561" t="s">
        <v>11890</v>
      </c>
      <c r="C561">
        <v>466</v>
      </c>
      <c r="D561" t="s">
        <v>11891</v>
      </c>
      <c r="E561" t="s">
        <v>4566</v>
      </c>
    </row>
    <row r="562" spans="1:5" x14ac:dyDescent="0.25">
      <c r="A562" t="s">
        <v>11892</v>
      </c>
      <c r="B562" t="s">
        <v>11893</v>
      </c>
      <c r="C562">
        <v>466</v>
      </c>
      <c r="D562" t="s">
        <v>11891</v>
      </c>
      <c r="E562" t="s">
        <v>4566</v>
      </c>
    </row>
    <row r="563" spans="1:5" x14ac:dyDescent="0.25">
      <c r="A563" t="s">
        <v>11894</v>
      </c>
      <c r="B563" t="s">
        <v>11895</v>
      </c>
      <c r="C563">
        <v>467</v>
      </c>
      <c r="D563" t="s">
        <v>11896</v>
      </c>
      <c r="E563" t="s">
        <v>6457</v>
      </c>
    </row>
    <row r="564" spans="1:5" x14ac:dyDescent="0.25">
      <c r="A564" t="s">
        <v>11897</v>
      </c>
      <c r="B564" t="s">
        <v>11898</v>
      </c>
      <c r="C564">
        <v>467</v>
      </c>
      <c r="D564" t="s">
        <v>11896</v>
      </c>
      <c r="E564" t="s">
        <v>6457</v>
      </c>
    </row>
    <row r="565" spans="1:5" x14ac:dyDescent="0.25">
      <c r="A565" t="s">
        <v>11899</v>
      </c>
      <c r="B565" t="s">
        <v>11900</v>
      </c>
      <c r="C565">
        <v>468</v>
      </c>
      <c r="D565" t="s">
        <v>11901</v>
      </c>
      <c r="E565" t="s">
        <v>10075</v>
      </c>
    </row>
    <row r="566" spans="1:5" x14ac:dyDescent="0.25">
      <c r="A566" t="s">
        <v>11902</v>
      </c>
      <c r="B566" t="s">
        <v>11903</v>
      </c>
      <c r="C566">
        <v>468</v>
      </c>
      <c r="D566" t="s">
        <v>11901</v>
      </c>
      <c r="E566" t="s">
        <v>10075</v>
      </c>
    </row>
    <row r="567" spans="1:5" x14ac:dyDescent="0.25">
      <c r="A567" t="s">
        <v>11904</v>
      </c>
      <c r="B567" t="s">
        <v>11905</v>
      </c>
      <c r="C567">
        <v>468</v>
      </c>
      <c r="D567" t="s">
        <v>11901</v>
      </c>
      <c r="E567" t="s">
        <v>10075</v>
      </c>
    </row>
    <row r="568" spans="1:5" x14ac:dyDescent="0.25">
      <c r="A568" t="s">
        <v>11906</v>
      </c>
      <c r="B568" t="s">
        <v>11907</v>
      </c>
      <c r="C568">
        <v>468</v>
      </c>
      <c r="D568" t="s">
        <v>11901</v>
      </c>
      <c r="E568" t="s">
        <v>10075</v>
      </c>
    </row>
    <row r="569" spans="1:5" x14ac:dyDescent="0.25">
      <c r="A569" t="s">
        <v>11908</v>
      </c>
      <c r="B569" t="s">
        <v>11909</v>
      </c>
      <c r="C569">
        <v>468</v>
      </c>
      <c r="D569" t="s">
        <v>11901</v>
      </c>
      <c r="E569" t="s">
        <v>10075</v>
      </c>
    </row>
    <row r="570" spans="1:5" x14ac:dyDescent="0.25">
      <c r="A570" t="s">
        <v>11910</v>
      </c>
      <c r="B570" t="s">
        <v>11911</v>
      </c>
      <c r="C570">
        <v>468</v>
      </c>
      <c r="D570" t="s">
        <v>11901</v>
      </c>
      <c r="E570" t="s">
        <v>10075</v>
      </c>
    </row>
    <row r="571" spans="1:5" x14ac:dyDescent="0.25">
      <c r="A571" t="s">
        <v>11912</v>
      </c>
      <c r="B571" t="s">
        <v>11913</v>
      </c>
      <c r="C571">
        <v>468</v>
      </c>
      <c r="D571" t="s">
        <v>11901</v>
      </c>
      <c r="E571" t="s">
        <v>10075</v>
      </c>
    </row>
    <row r="572" spans="1:5" x14ac:dyDescent="0.25">
      <c r="A572" t="s">
        <v>11914</v>
      </c>
      <c r="B572" t="s">
        <v>11915</v>
      </c>
      <c r="C572">
        <v>468</v>
      </c>
      <c r="D572" t="s">
        <v>11901</v>
      </c>
      <c r="E572" t="s">
        <v>10075</v>
      </c>
    </row>
    <row r="573" spans="1:5" x14ac:dyDescent="0.25">
      <c r="A573" t="s">
        <v>11916</v>
      </c>
      <c r="B573" t="s">
        <v>11917</v>
      </c>
      <c r="C573">
        <v>468</v>
      </c>
      <c r="D573" t="s">
        <v>11901</v>
      </c>
      <c r="E573" t="s">
        <v>10075</v>
      </c>
    </row>
    <row r="574" spans="1:5" x14ac:dyDescent="0.25">
      <c r="A574" t="s">
        <v>11918</v>
      </c>
      <c r="B574" t="s">
        <v>11919</v>
      </c>
      <c r="C574">
        <v>468</v>
      </c>
      <c r="D574" t="s">
        <v>11901</v>
      </c>
      <c r="E574" t="s">
        <v>10075</v>
      </c>
    </row>
    <row r="575" spans="1:5" x14ac:dyDescent="0.25">
      <c r="A575" t="s">
        <v>11920</v>
      </c>
      <c r="B575" t="s">
        <v>11921</v>
      </c>
      <c r="C575">
        <v>468</v>
      </c>
      <c r="D575" t="s">
        <v>11901</v>
      </c>
      <c r="E575" t="s">
        <v>10075</v>
      </c>
    </row>
    <row r="576" spans="1:5" x14ac:dyDescent="0.25">
      <c r="A576" t="s">
        <v>11922</v>
      </c>
      <c r="B576" t="s">
        <v>11923</v>
      </c>
      <c r="C576">
        <v>468</v>
      </c>
      <c r="D576" t="s">
        <v>11901</v>
      </c>
      <c r="E576" t="s">
        <v>10075</v>
      </c>
    </row>
    <row r="577" spans="1:10" x14ac:dyDescent="0.25">
      <c r="A577" t="s">
        <v>11924</v>
      </c>
      <c r="B577" t="s">
        <v>11925</v>
      </c>
      <c r="C577">
        <v>468</v>
      </c>
      <c r="D577" t="s">
        <v>11901</v>
      </c>
      <c r="E577" t="s">
        <v>10075</v>
      </c>
    </row>
    <row r="578" spans="1:10" x14ac:dyDescent="0.25">
      <c r="A578" t="s">
        <v>11926</v>
      </c>
      <c r="B578" t="s">
        <v>11927</v>
      </c>
      <c r="C578">
        <v>468</v>
      </c>
      <c r="D578" t="s">
        <v>11901</v>
      </c>
      <c r="E578" t="s">
        <v>10075</v>
      </c>
    </row>
    <row r="579" spans="1:10" x14ac:dyDescent="0.25">
      <c r="A579" t="s">
        <v>11928</v>
      </c>
      <c r="B579" t="s">
        <v>11929</v>
      </c>
      <c r="C579">
        <v>468</v>
      </c>
      <c r="D579" t="s">
        <v>11901</v>
      </c>
      <c r="E579" t="s">
        <v>10075</v>
      </c>
    </row>
    <row r="580" spans="1:10" x14ac:dyDescent="0.25">
      <c r="A580" t="s">
        <v>11930</v>
      </c>
      <c r="B580" t="s">
        <v>9476</v>
      </c>
      <c r="C580">
        <v>469</v>
      </c>
      <c r="D580" t="s">
        <v>11931</v>
      </c>
      <c r="E580" t="s">
        <v>9473</v>
      </c>
    </row>
    <row r="581" spans="1:10" x14ac:dyDescent="0.25">
      <c r="A581" t="s">
        <v>11932</v>
      </c>
      <c r="B581" t="s">
        <v>11933</v>
      </c>
      <c r="C581">
        <v>475</v>
      </c>
      <c r="D581" t="s">
        <v>11934</v>
      </c>
      <c r="E581" t="s">
        <v>9965</v>
      </c>
    </row>
    <row r="582" spans="1:10" x14ac:dyDescent="0.25">
      <c r="A582" t="s">
        <v>11935</v>
      </c>
      <c r="B582" t="s">
        <v>11936</v>
      </c>
      <c r="C582">
        <v>477</v>
      </c>
      <c r="D582" t="s">
        <v>11937</v>
      </c>
      <c r="E582" t="s">
        <v>9121</v>
      </c>
    </row>
    <row r="583" spans="1:10" x14ac:dyDescent="0.25">
      <c r="A583">
        <v>156095000622</v>
      </c>
      <c r="B583" t="s">
        <v>11938</v>
      </c>
      <c r="C583">
        <v>477</v>
      </c>
      <c r="D583">
        <v>156095000600</v>
      </c>
      <c r="E583" t="s">
        <v>9121</v>
      </c>
    </row>
    <row r="584" spans="1:10" x14ac:dyDescent="0.25">
      <c r="A584" t="s">
        <v>11939</v>
      </c>
      <c r="B584" t="s">
        <v>6456</v>
      </c>
      <c r="C584">
        <v>478</v>
      </c>
      <c r="D584" t="s">
        <v>11940</v>
      </c>
      <c r="E584" t="s">
        <v>6453</v>
      </c>
    </row>
    <row r="585" spans="1:10" x14ac:dyDescent="0.25">
      <c r="A585" t="s">
        <v>11941</v>
      </c>
      <c r="B585" t="s">
        <v>477</v>
      </c>
      <c r="C585">
        <v>481</v>
      </c>
      <c r="D585" t="s">
        <v>11942</v>
      </c>
      <c r="E585" t="s">
        <v>473</v>
      </c>
    </row>
    <row r="586" spans="1:10" x14ac:dyDescent="0.25">
      <c r="A586" t="s">
        <v>11943</v>
      </c>
      <c r="B586" t="s">
        <v>9480</v>
      </c>
      <c r="C586">
        <v>483</v>
      </c>
      <c r="D586" t="s">
        <v>11944</v>
      </c>
      <c r="E586" t="s">
        <v>9477</v>
      </c>
    </row>
    <row r="587" spans="1:10" x14ac:dyDescent="0.25">
      <c r="A587" t="s">
        <v>11945</v>
      </c>
      <c r="B587" t="s">
        <v>9870</v>
      </c>
      <c r="C587">
        <v>484</v>
      </c>
      <c r="D587" t="s">
        <v>11946</v>
      </c>
      <c r="E587" t="s">
        <v>9866</v>
      </c>
    </row>
    <row r="588" spans="1:10" x14ac:dyDescent="0.25">
      <c r="A588" t="s">
        <v>11947</v>
      </c>
      <c r="B588" t="s">
        <v>5793</v>
      </c>
      <c r="C588">
        <v>485</v>
      </c>
      <c r="D588" t="s">
        <v>11948</v>
      </c>
      <c r="E588" t="s">
        <v>5790</v>
      </c>
    </row>
    <row r="589" spans="1:10" x14ac:dyDescent="0.25">
      <c r="A589" t="s">
        <v>11949</v>
      </c>
      <c r="B589" t="s">
        <v>3395</v>
      </c>
      <c r="C589">
        <v>487</v>
      </c>
      <c r="D589" t="s">
        <v>11950</v>
      </c>
      <c r="E589" t="s">
        <v>3391</v>
      </c>
    </row>
    <row r="590" spans="1:10" x14ac:dyDescent="0.25">
      <c r="A590" t="s">
        <v>11951</v>
      </c>
      <c r="B590" t="s">
        <v>8462</v>
      </c>
      <c r="C590">
        <v>488</v>
      </c>
      <c r="D590" t="s">
        <v>11952</v>
      </c>
      <c r="E590" t="s">
        <v>8457</v>
      </c>
      <c r="J590">
        <v>485</v>
      </c>
    </row>
    <row r="591" spans="1:10" x14ac:dyDescent="0.25">
      <c r="A591" t="s">
        <v>11953</v>
      </c>
      <c r="B591" t="s">
        <v>1942</v>
      </c>
      <c r="C591">
        <v>491</v>
      </c>
      <c r="D591" t="s">
        <v>11954</v>
      </c>
      <c r="E591" t="s">
        <v>1929</v>
      </c>
    </row>
    <row r="592" spans="1:10" x14ac:dyDescent="0.25">
      <c r="A592" t="s">
        <v>11955</v>
      </c>
      <c r="B592" t="s">
        <v>6452</v>
      </c>
      <c r="C592">
        <v>492</v>
      </c>
      <c r="D592" t="s">
        <v>11956</v>
      </c>
      <c r="E592" t="s">
        <v>6447</v>
      </c>
    </row>
    <row r="593" spans="1:6" x14ac:dyDescent="0.25">
      <c r="A593" t="s">
        <v>11957</v>
      </c>
      <c r="B593" t="s">
        <v>11958</v>
      </c>
      <c r="C593">
        <v>493</v>
      </c>
      <c r="D593" t="s">
        <v>11959</v>
      </c>
      <c r="E593" t="s">
        <v>9236</v>
      </c>
    </row>
    <row r="594" spans="1:6" x14ac:dyDescent="0.25">
      <c r="A594" t="s">
        <v>11960</v>
      </c>
      <c r="B594" t="s">
        <v>11961</v>
      </c>
      <c r="C594">
        <v>493</v>
      </c>
      <c r="D594" t="s">
        <v>11959</v>
      </c>
      <c r="E594" t="s">
        <v>9236</v>
      </c>
    </row>
    <row r="595" spans="1:6" x14ac:dyDescent="0.25">
      <c r="A595" t="s">
        <v>11962</v>
      </c>
      <c r="B595" t="s">
        <v>403</v>
      </c>
      <c r="C595">
        <v>496</v>
      </c>
      <c r="D595" t="s">
        <v>11963</v>
      </c>
      <c r="E595" t="s">
        <v>397</v>
      </c>
    </row>
    <row r="596" spans="1:6" x14ac:dyDescent="0.25">
      <c r="A596" t="s">
        <v>11964</v>
      </c>
      <c r="B596" t="s">
        <v>11965</v>
      </c>
      <c r="C596">
        <v>498</v>
      </c>
      <c r="D596" t="s">
        <v>11966</v>
      </c>
      <c r="E596" t="s">
        <v>6437</v>
      </c>
    </row>
    <row r="597" spans="1:6" x14ac:dyDescent="0.25">
      <c r="A597" t="s">
        <v>11967</v>
      </c>
      <c r="B597" t="s">
        <v>11968</v>
      </c>
      <c r="C597">
        <v>498</v>
      </c>
      <c r="D597" t="s">
        <v>11966</v>
      </c>
      <c r="E597" t="s">
        <v>6437</v>
      </c>
    </row>
    <row r="598" spans="1:6" x14ac:dyDescent="0.25">
      <c r="A598" t="s">
        <v>11969</v>
      </c>
      <c r="B598" t="s">
        <v>2776</v>
      </c>
      <c r="C598">
        <v>500</v>
      </c>
      <c r="D598" t="s">
        <v>11970</v>
      </c>
      <c r="E598" t="s">
        <v>2772</v>
      </c>
    </row>
    <row r="599" spans="1:6" x14ac:dyDescent="0.25">
      <c r="A599" t="s">
        <v>11971</v>
      </c>
      <c r="B599" t="s">
        <v>5635</v>
      </c>
      <c r="C599">
        <v>503</v>
      </c>
      <c r="D599" t="s">
        <v>11972</v>
      </c>
      <c r="E599" t="s">
        <v>5630</v>
      </c>
      <c r="F599" t="s">
        <v>10895</v>
      </c>
    </row>
    <row r="600" spans="1:6" x14ac:dyDescent="0.25">
      <c r="A600" t="s">
        <v>11973</v>
      </c>
      <c r="B600" t="s">
        <v>9606</v>
      </c>
      <c r="C600">
        <v>505</v>
      </c>
      <c r="D600" t="s">
        <v>11974</v>
      </c>
      <c r="E600" t="s">
        <v>9604</v>
      </c>
    </row>
    <row r="601" spans="1:6" x14ac:dyDescent="0.25">
      <c r="A601" t="s">
        <v>11975</v>
      </c>
      <c r="B601" t="s">
        <v>9128</v>
      </c>
      <c r="C601">
        <v>509</v>
      </c>
      <c r="D601" t="s">
        <v>11976</v>
      </c>
      <c r="E601" t="s">
        <v>9125</v>
      </c>
    </row>
    <row r="602" spans="1:6" x14ac:dyDescent="0.25">
      <c r="A602" t="s">
        <v>11977</v>
      </c>
      <c r="B602" t="s">
        <v>11978</v>
      </c>
      <c r="C602">
        <v>510</v>
      </c>
      <c r="D602" t="s">
        <v>11979</v>
      </c>
      <c r="E602" t="s">
        <v>5827</v>
      </c>
    </row>
    <row r="603" spans="1:6" x14ac:dyDescent="0.25">
      <c r="A603" t="s">
        <v>11980</v>
      </c>
      <c r="B603" t="s">
        <v>11981</v>
      </c>
      <c r="C603">
        <v>510</v>
      </c>
      <c r="D603" t="s">
        <v>11979</v>
      </c>
      <c r="E603" t="s">
        <v>5827</v>
      </c>
    </row>
    <row r="604" spans="1:6" x14ac:dyDescent="0.25">
      <c r="A604" t="s">
        <v>11982</v>
      </c>
      <c r="B604" t="s">
        <v>11983</v>
      </c>
      <c r="C604">
        <v>510</v>
      </c>
      <c r="D604" t="s">
        <v>11979</v>
      </c>
      <c r="E604" t="s">
        <v>5827</v>
      </c>
    </row>
    <row r="605" spans="1:6" x14ac:dyDescent="0.25">
      <c r="A605" t="s">
        <v>11984</v>
      </c>
      <c r="B605" t="s">
        <v>555</v>
      </c>
      <c r="C605">
        <v>517</v>
      </c>
      <c r="D605" t="s">
        <v>11985</v>
      </c>
      <c r="E605" t="s">
        <v>550</v>
      </c>
    </row>
    <row r="606" spans="1:6" x14ac:dyDescent="0.25">
      <c r="A606">
        <v>156051001645</v>
      </c>
      <c r="B606" t="s">
        <v>6416</v>
      </c>
      <c r="C606">
        <v>519</v>
      </c>
      <c r="D606">
        <v>156051000732</v>
      </c>
      <c r="E606" t="s">
        <v>6411</v>
      </c>
    </row>
    <row r="607" spans="1:6" x14ac:dyDescent="0.25">
      <c r="A607" t="s">
        <v>11986</v>
      </c>
      <c r="B607" t="s">
        <v>934</v>
      </c>
      <c r="C607">
        <v>521</v>
      </c>
      <c r="D607" t="s">
        <v>11987</v>
      </c>
      <c r="E607" t="s">
        <v>929</v>
      </c>
    </row>
    <row r="608" spans="1:6" x14ac:dyDescent="0.25">
      <c r="A608" t="s">
        <v>11988</v>
      </c>
      <c r="B608" t="s">
        <v>4265</v>
      </c>
      <c r="C608">
        <v>522</v>
      </c>
      <c r="D608" t="s">
        <v>11989</v>
      </c>
      <c r="E608" t="s">
        <v>4261</v>
      </c>
    </row>
    <row r="609" spans="1:5" x14ac:dyDescent="0.25">
      <c r="A609" t="s">
        <v>11990</v>
      </c>
      <c r="B609" t="s">
        <v>3503</v>
      </c>
      <c r="C609">
        <v>527</v>
      </c>
      <c r="D609" t="s">
        <v>11991</v>
      </c>
      <c r="E609" t="s">
        <v>3497</v>
      </c>
    </row>
    <row r="610" spans="1:5" x14ac:dyDescent="0.25">
      <c r="A610" t="s">
        <v>11992</v>
      </c>
      <c r="B610" t="s">
        <v>11993</v>
      </c>
      <c r="C610">
        <v>529</v>
      </c>
      <c r="D610" t="s">
        <v>11994</v>
      </c>
      <c r="E610" t="s">
        <v>5733</v>
      </c>
    </row>
    <row r="611" spans="1:5" x14ac:dyDescent="0.25">
      <c r="A611" t="s">
        <v>11995</v>
      </c>
      <c r="B611" t="s">
        <v>11996</v>
      </c>
      <c r="C611">
        <v>529</v>
      </c>
      <c r="D611" t="s">
        <v>11994</v>
      </c>
      <c r="E611" t="s">
        <v>5733</v>
      </c>
    </row>
    <row r="612" spans="1:5" x14ac:dyDescent="0.25">
      <c r="A612" t="s">
        <v>11997</v>
      </c>
      <c r="B612" t="s">
        <v>5732</v>
      </c>
      <c r="C612">
        <v>530</v>
      </c>
      <c r="D612" t="s">
        <v>11998</v>
      </c>
      <c r="E612" t="s">
        <v>5728</v>
      </c>
    </row>
    <row r="613" spans="1:5" x14ac:dyDescent="0.25">
      <c r="A613" t="s">
        <v>11999</v>
      </c>
      <c r="B613" t="s">
        <v>12000</v>
      </c>
      <c r="C613">
        <v>531</v>
      </c>
      <c r="D613" t="s">
        <v>12001</v>
      </c>
      <c r="E613" t="s">
        <v>12002</v>
      </c>
    </row>
    <row r="614" spans="1:5" x14ac:dyDescent="0.25">
      <c r="A614" t="s">
        <v>12003</v>
      </c>
      <c r="B614" t="s">
        <v>12004</v>
      </c>
      <c r="C614">
        <v>538</v>
      </c>
      <c r="D614" t="s">
        <v>12005</v>
      </c>
      <c r="E614" t="s">
        <v>8120</v>
      </c>
    </row>
    <row r="615" spans="1:5" x14ac:dyDescent="0.25">
      <c r="A615" t="s">
        <v>12006</v>
      </c>
      <c r="B615" t="s">
        <v>12007</v>
      </c>
      <c r="C615">
        <v>538</v>
      </c>
      <c r="D615" t="s">
        <v>12005</v>
      </c>
      <c r="E615" t="s">
        <v>8120</v>
      </c>
    </row>
    <row r="616" spans="1:5" x14ac:dyDescent="0.25">
      <c r="A616" t="s">
        <v>12008</v>
      </c>
      <c r="B616" t="s">
        <v>12009</v>
      </c>
      <c r="C616">
        <v>538</v>
      </c>
      <c r="D616" t="s">
        <v>12005</v>
      </c>
      <c r="E616" t="s">
        <v>8120</v>
      </c>
    </row>
    <row r="617" spans="1:5" x14ac:dyDescent="0.25">
      <c r="A617" t="s">
        <v>12010</v>
      </c>
      <c r="B617" t="s">
        <v>12011</v>
      </c>
      <c r="C617">
        <v>538</v>
      </c>
      <c r="D617" t="s">
        <v>12005</v>
      </c>
      <c r="E617" t="s">
        <v>8120</v>
      </c>
    </row>
    <row r="618" spans="1:5" x14ac:dyDescent="0.25">
      <c r="A618" t="s">
        <v>12012</v>
      </c>
      <c r="B618" t="s">
        <v>12013</v>
      </c>
      <c r="C618">
        <v>538</v>
      </c>
      <c r="D618" t="s">
        <v>12005</v>
      </c>
      <c r="E618" t="s">
        <v>8120</v>
      </c>
    </row>
    <row r="619" spans="1:5" x14ac:dyDescent="0.25">
      <c r="A619">
        <v>156074000258</v>
      </c>
      <c r="B619" t="s">
        <v>12014</v>
      </c>
      <c r="C619">
        <v>538</v>
      </c>
      <c r="D619" t="s">
        <v>12005</v>
      </c>
      <c r="E619" t="s">
        <v>8120</v>
      </c>
    </row>
    <row r="620" spans="1:5" x14ac:dyDescent="0.25">
      <c r="A620">
        <v>156074000269</v>
      </c>
      <c r="B620" t="s">
        <v>12015</v>
      </c>
      <c r="C620">
        <v>538</v>
      </c>
      <c r="D620" t="s">
        <v>12005</v>
      </c>
      <c r="E620" t="s">
        <v>8120</v>
      </c>
    </row>
    <row r="621" spans="1:5" x14ac:dyDescent="0.25">
      <c r="A621">
        <v>156074001039</v>
      </c>
      <c r="B621" t="s">
        <v>12016</v>
      </c>
      <c r="C621">
        <v>538</v>
      </c>
      <c r="D621" t="s">
        <v>12005</v>
      </c>
      <c r="E621" t="s">
        <v>8120</v>
      </c>
    </row>
    <row r="622" spans="1:5" x14ac:dyDescent="0.25">
      <c r="A622" t="s">
        <v>12017</v>
      </c>
      <c r="B622" t="s">
        <v>9137</v>
      </c>
      <c r="C622">
        <v>540</v>
      </c>
      <c r="D622" t="s">
        <v>12018</v>
      </c>
      <c r="E622" t="s">
        <v>9133</v>
      </c>
    </row>
    <row r="623" spans="1:5" x14ac:dyDescent="0.25">
      <c r="A623" t="s">
        <v>12019</v>
      </c>
      <c r="B623" t="s">
        <v>8736</v>
      </c>
      <c r="C623">
        <v>541</v>
      </c>
      <c r="D623" t="s">
        <v>12020</v>
      </c>
      <c r="E623" t="s">
        <v>8731</v>
      </c>
    </row>
    <row r="624" spans="1:5" x14ac:dyDescent="0.25">
      <c r="A624" t="s">
        <v>12021</v>
      </c>
      <c r="B624" t="s">
        <v>8939</v>
      </c>
      <c r="C624">
        <v>544</v>
      </c>
      <c r="D624" t="s">
        <v>12022</v>
      </c>
      <c r="E624" t="s">
        <v>8935</v>
      </c>
    </row>
    <row r="625" spans="1:6" x14ac:dyDescent="0.25">
      <c r="A625" t="s">
        <v>12023</v>
      </c>
      <c r="B625" t="s">
        <v>6410</v>
      </c>
      <c r="C625">
        <v>545</v>
      </c>
      <c r="D625" t="s">
        <v>12024</v>
      </c>
      <c r="E625" t="s">
        <v>6405</v>
      </c>
    </row>
    <row r="626" spans="1:6" x14ac:dyDescent="0.25">
      <c r="A626" t="s">
        <v>12025</v>
      </c>
      <c r="B626" t="s">
        <v>4320</v>
      </c>
      <c r="C626">
        <v>549</v>
      </c>
      <c r="D626" t="s">
        <v>12026</v>
      </c>
      <c r="E626" t="s">
        <v>4318</v>
      </c>
    </row>
    <row r="627" spans="1:6" x14ac:dyDescent="0.25">
      <c r="A627" t="s">
        <v>12027</v>
      </c>
      <c r="B627" t="s">
        <v>12028</v>
      </c>
      <c r="C627">
        <v>550</v>
      </c>
      <c r="D627" t="s">
        <v>12029</v>
      </c>
      <c r="E627" t="s">
        <v>6400</v>
      </c>
    </row>
    <row r="628" spans="1:6" x14ac:dyDescent="0.25">
      <c r="A628" t="s">
        <v>12030</v>
      </c>
      <c r="B628" t="s">
        <v>12031</v>
      </c>
      <c r="C628">
        <v>550</v>
      </c>
      <c r="D628" t="s">
        <v>12029</v>
      </c>
      <c r="E628" t="s">
        <v>6400</v>
      </c>
    </row>
    <row r="629" spans="1:6" x14ac:dyDescent="0.25">
      <c r="A629" t="s">
        <v>12032</v>
      </c>
      <c r="B629" t="s">
        <v>12033</v>
      </c>
      <c r="C629">
        <v>550</v>
      </c>
      <c r="D629" t="s">
        <v>12029</v>
      </c>
      <c r="E629" t="s">
        <v>6400</v>
      </c>
    </row>
    <row r="630" spans="1:6" x14ac:dyDescent="0.25">
      <c r="A630" t="s">
        <v>12034</v>
      </c>
      <c r="B630" t="s">
        <v>12035</v>
      </c>
      <c r="C630">
        <v>550</v>
      </c>
      <c r="D630" t="s">
        <v>12029</v>
      </c>
      <c r="E630" t="s">
        <v>6400</v>
      </c>
    </row>
    <row r="631" spans="1:6" x14ac:dyDescent="0.25">
      <c r="A631" t="s">
        <v>12036</v>
      </c>
      <c r="B631" t="s">
        <v>12037</v>
      </c>
      <c r="C631">
        <v>550</v>
      </c>
      <c r="D631" t="s">
        <v>12029</v>
      </c>
      <c r="E631" t="s">
        <v>6400</v>
      </c>
    </row>
    <row r="632" spans="1:6" x14ac:dyDescent="0.25">
      <c r="B632" t="s">
        <v>12038</v>
      </c>
      <c r="C632">
        <v>555</v>
      </c>
      <c r="E632" t="s">
        <v>5719</v>
      </c>
    </row>
    <row r="633" spans="1:6" s="36" customFormat="1" x14ac:dyDescent="0.25">
      <c r="A633" s="36" t="s">
        <v>12039</v>
      </c>
      <c r="B633" s="36" t="s">
        <v>12040</v>
      </c>
      <c r="C633" s="36">
        <v>555</v>
      </c>
      <c r="E633" s="36" t="s">
        <v>5719</v>
      </c>
      <c r="F633" s="36" t="s">
        <v>12507</v>
      </c>
    </row>
    <row r="634" spans="1:6" x14ac:dyDescent="0.25">
      <c r="B634" t="s">
        <v>12041</v>
      </c>
      <c r="C634">
        <v>555</v>
      </c>
      <c r="E634" t="s">
        <v>5719</v>
      </c>
      <c r="F634" t="s">
        <v>10895</v>
      </c>
    </row>
    <row r="635" spans="1:6" x14ac:dyDescent="0.25">
      <c r="A635" t="s">
        <v>12042</v>
      </c>
      <c r="B635" t="s">
        <v>12043</v>
      </c>
      <c r="C635">
        <v>556</v>
      </c>
      <c r="D635" t="s">
        <v>12044</v>
      </c>
      <c r="E635" t="s">
        <v>7666</v>
      </c>
    </row>
    <row r="636" spans="1:6" x14ac:dyDescent="0.25">
      <c r="A636" t="s">
        <v>12045</v>
      </c>
      <c r="B636" t="s">
        <v>12046</v>
      </c>
      <c r="C636">
        <v>556</v>
      </c>
      <c r="D636" t="s">
        <v>12044</v>
      </c>
      <c r="E636" t="s">
        <v>7666</v>
      </c>
    </row>
    <row r="637" spans="1:6" x14ac:dyDescent="0.25">
      <c r="A637" t="s">
        <v>12047</v>
      </c>
      <c r="B637" t="s">
        <v>5629</v>
      </c>
      <c r="C637">
        <v>558</v>
      </c>
      <c r="D637" t="s">
        <v>12048</v>
      </c>
      <c r="E637" t="s">
        <v>5625</v>
      </c>
    </row>
    <row r="638" spans="1:6" x14ac:dyDescent="0.25">
      <c r="A638" t="s">
        <v>12049</v>
      </c>
      <c r="B638" t="s">
        <v>12050</v>
      </c>
      <c r="C638">
        <v>560</v>
      </c>
      <c r="D638" t="s">
        <v>12051</v>
      </c>
      <c r="E638" t="s">
        <v>2377</v>
      </c>
    </row>
    <row r="639" spans="1:6" x14ac:dyDescent="0.25">
      <c r="A639" t="s">
        <v>12052</v>
      </c>
      <c r="B639" t="s">
        <v>12053</v>
      </c>
      <c r="C639">
        <v>560</v>
      </c>
      <c r="D639" t="s">
        <v>12051</v>
      </c>
      <c r="E639" t="s">
        <v>2377</v>
      </c>
    </row>
    <row r="640" spans="1:6" x14ac:dyDescent="0.25">
      <c r="A640" t="s">
        <v>12054</v>
      </c>
      <c r="B640" t="s">
        <v>12055</v>
      </c>
      <c r="C640">
        <v>560</v>
      </c>
      <c r="D640" t="s">
        <v>12051</v>
      </c>
      <c r="E640" t="s">
        <v>2377</v>
      </c>
    </row>
    <row r="641" spans="1:5" x14ac:dyDescent="0.25">
      <c r="A641" t="s">
        <v>12056</v>
      </c>
      <c r="B641" t="s">
        <v>12057</v>
      </c>
      <c r="C641">
        <v>560</v>
      </c>
      <c r="D641" t="s">
        <v>12051</v>
      </c>
      <c r="E641" t="s">
        <v>2377</v>
      </c>
    </row>
    <row r="642" spans="1:5" x14ac:dyDescent="0.25">
      <c r="A642" t="s">
        <v>12058</v>
      </c>
      <c r="B642" t="s">
        <v>12059</v>
      </c>
      <c r="C642">
        <v>560</v>
      </c>
      <c r="D642" t="s">
        <v>12051</v>
      </c>
      <c r="E642" t="s">
        <v>2377</v>
      </c>
    </row>
    <row r="643" spans="1:5" x14ac:dyDescent="0.25">
      <c r="A643" t="s">
        <v>12060</v>
      </c>
      <c r="B643" t="s">
        <v>12061</v>
      </c>
      <c r="C643">
        <v>560</v>
      </c>
      <c r="D643" t="s">
        <v>12051</v>
      </c>
      <c r="E643" t="s">
        <v>2377</v>
      </c>
    </row>
    <row r="644" spans="1:5" x14ac:dyDescent="0.25">
      <c r="A644" t="s">
        <v>12062</v>
      </c>
      <c r="B644" t="s">
        <v>12063</v>
      </c>
      <c r="C644">
        <v>560</v>
      </c>
      <c r="D644" t="s">
        <v>12051</v>
      </c>
      <c r="E644" t="s">
        <v>2377</v>
      </c>
    </row>
    <row r="645" spans="1:5" x14ac:dyDescent="0.25">
      <c r="A645" t="s">
        <v>12064</v>
      </c>
      <c r="B645" t="s">
        <v>12065</v>
      </c>
      <c r="C645">
        <v>560</v>
      </c>
      <c r="D645" t="s">
        <v>12051</v>
      </c>
      <c r="E645" t="s">
        <v>2377</v>
      </c>
    </row>
    <row r="646" spans="1:5" x14ac:dyDescent="0.25">
      <c r="A646" t="s">
        <v>12066</v>
      </c>
      <c r="B646" t="s">
        <v>12067</v>
      </c>
      <c r="C646">
        <v>560</v>
      </c>
      <c r="D646" t="s">
        <v>12051</v>
      </c>
      <c r="E646" t="s">
        <v>2377</v>
      </c>
    </row>
    <row r="647" spans="1:5" x14ac:dyDescent="0.25">
      <c r="A647" t="s">
        <v>12068</v>
      </c>
      <c r="B647" t="s">
        <v>12069</v>
      </c>
      <c r="C647">
        <v>560</v>
      </c>
      <c r="D647" t="s">
        <v>12051</v>
      </c>
      <c r="E647" t="s">
        <v>2377</v>
      </c>
    </row>
    <row r="648" spans="1:5" x14ac:dyDescent="0.25">
      <c r="A648" t="s">
        <v>12070</v>
      </c>
      <c r="B648" t="s">
        <v>12071</v>
      </c>
      <c r="C648">
        <v>560</v>
      </c>
      <c r="D648" t="s">
        <v>12051</v>
      </c>
      <c r="E648" t="s">
        <v>2377</v>
      </c>
    </row>
    <row r="649" spans="1:5" x14ac:dyDescent="0.25">
      <c r="A649" t="s">
        <v>12072</v>
      </c>
      <c r="B649" t="s">
        <v>12073</v>
      </c>
      <c r="C649">
        <v>560</v>
      </c>
      <c r="D649" t="s">
        <v>12051</v>
      </c>
      <c r="E649" t="s">
        <v>2377</v>
      </c>
    </row>
    <row r="650" spans="1:5" x14ac:dyDescent="0.25">
      <c r="A650" t="s">
        <v>12074</v>
      </c>
      <c r="B650" t="s">
        <v>12075</v>
      </c>
      <c r="C650">
        <v>560</v>
      </c>
      <c r="D650" t="s">
        <v>12051</v>
      </c>
      <c r="E650" t="s">
        <v>2377</v>
      </c>
    </row>
    <row r="651" spans="1:5" x14ac:dyDescent="0.25">
      <c r="A651" t="s">
        <v>12076</v>
      </c>
      <c r="B651" t="s">
        <v>6392</v>
      </c>
      <c r="C651">
        <v>564</v>
      </c>
      <c r="D651" t="s">
        <v>12077</v>
      </c>
      <c r="E651" t="s">
        <v>6386</v>
      </c>
    </row>
    <row r="652" spans="1:5" x14ac:dyDescent="0.25">
      <c r="A652" t="s">
        <v>12078</v>
      </c>
      <c r="B652" t="s">
        <v>9245</v>
      </c>
      <c r="C652">
        <v>565</v>
      </c>
      <c r="D652" t="s">
        <v>12079</v>
      </c>
      <c r="E652" t="s">
        <v>9241</v>
      </c>
    </row>
    <row r="653" spans="1:5" x14ac:dyDescent="0.25">
      <c r="A653" t="s">
        <v>12080</v>
      </c>
      <c r="B653" t="s">
        <v>6184</v>
      </c>
      <c r="C653">
        <v>566</v>
      </c>
      <c r="D653" t="s">
        <v>12081</v>
      </c>
      <c r="E653" t="s">
        <v>6179</v>
      </c>
    </row>
    <row r="654" spans="1:5" x14ac:dyDescent="0.25">
      <c r="A654" t="s">
        <v>12082</v>
      </c>
      <c r="B654" t="s">
        <v>10684</v>
      </c>
      <c r="C654" t="s">
        <v>12083</v>
      </c>
      <c r="D654" t="s">
        <v>12084</v>
      </c>
      <c r="E654" t="s">
        <v>10680</v>
      </c>
    </row>
    <row r="655" spans="1:5" x14ac:dyDescent="0.25">
      <c r="A655" t="s">
        <v>12085</v>
      </c>
      <c r="B655" t="s">
        <v>12086</v>
      </c>
      <c r="C655">
        <v>569</v>
      </c>
      <c r="D655" t="s">
        <v>12087</v>
      </c>
      <c r="E655" t="s">
        <v>8463</v>
      </c>
    </row>
    <row r="656" spans="1:5" x14ac:dyDescent="0.25">
      <c r="A656" t="s">
        <v>12088</v>
      </c>
      <c r="B656" t="s">
        <v>12089</v>
      </c>
      <c r="C656">
        <v>569</v>
      </c>
      <c r="D656" t="s">
        <v>12087</v>
      </c>
      <c r="E656" t="s">
        <v>8463</v>
      </c>
    </row>
    <row r="657" spans="1:6" x14ac:dyDescent="0.25">
      <c r="A657" t="s">
        <v>12090</v>
      </c>
      <c r="B657" t="s">
        <v>12091</v>
      </c>
      <c r="C657">
        <v>569</v>
      </c>
      <c r="D657" t="s">
        <v>12087</v>
      </c>
      <c r="E657" t="s">
        <v>8463</v>
      </c>
    </row>
    <row r="658" spans="1:6" x14ac:dyDescent="0.25">
      <c r="A658" t="s">
        <v>12092</v>
      </c>
      <c r="B658" t="s">
        <v>3708</v>
      </c>
      <c r="C658">
        <v>572</v>
      </c>
      <c r="D658" t="s">
        <v>12093</v>
      </c>
      <c r="E658" t="s">
        <v>3702</v>
      </c>
    </row>
    <row r="659" spans="1:6" x14ac:dyDescent="0.25">
      <c r="A659" t="s">
        <v>12094</v>
      </c>
      <c r="B659" t="s">
        <v>9825</v>
      </c>
      <c r="C659">
        <v>573</v>
      </c>
      <c r="D659" t="s">
        <v>12095</v>
      </c>
      <c r="E659" t="s">
        <v>9821</v>
      </c>
    </row>
    <row r="660" spans="1:6" x14ac:dyDescent="0.25">
      <c r="A660" t="s">
        <v>12096</v>
      </c>
      <c r="B660" t="s">
        <v>5624</v>
      </c>
      <c r="C660">
        <v>576</v>
      </c>
      <c r="D660" t="s">
        <v>12097</v>
      </c>
      <c r="E660" t="s">
        <v>5619</v>
      </c>
    </row>
    <row r="661" spans="1:6" x14ac:dyDescent="0.25">
      <c r="A661" t="s">
        <v>12098</v>
      </c>
      <c r="B661" t="s">
        <v>12099</v>
      </c>
      <c r="C661">
        <v>580</v>
      </c>
      <c r="D661" t="s">
        <v>12100</v>
      </c>
      <c r="E661" t="s">
        <v>10422</v>
      </c>
    </row>
    <row r="662" spans="1:6" x14ac:dyDescent="0.25">
      <c r="A662" t="s">
        <v>12101</v>
      </c>
      <c r="B662" t="s">
        <v>12102</v>
      </c>
      <c r="C662">
        <v>580</v>
      </c>
      <c r="D662" t="s">
        <v>12100</v>
      </c>
      <c r="E662" t="s">
        <v>10422</v>
      </c>
    </row>
    <row r="663" spans="1:6" x14ac:dyDescent="0.25">
      <c r="A663" t="s">
        <v>12103</v>
      </c>
      <c r="B663" t="s">
        <v>3294</v>
      </c>
      <c r="C663">
        <v>584</v>
      </c>
      <c r="D663" t="s">
        <v>12104</v>
      </c>
      <c r="E663" t="s">
        <v>3289</v>
      </c>
    </row>
    <row r="664" spans="1:6" x14ac:dyDescent="0.25">
      <c r="A664" t="s">
        <v>12105</v>
      </c>
      <c r="B664" t="s">
        <v>7907</v>
      </c>
      <c r="C664">
        <v>587</v>
      </c>
      <c r="D664" t="s">
        <v>12106</v>
      </c>
      <c r="E664" t="s">
        <v>7902</v>
      </c>
    </row>
    <row r="665" spans="1:6" x14ac:dyDescent="0.25">
      <c r="A665" t="s">
        <v>12107</v>
      </c>
      <c r="B665" t="s">
        <v>2712</v>
      </c>
      <c r="C665">
        <v>591</v>
      </c>
      <c r="D665" t="s">
        <v>12108</v>
      </c>
      <c r="E665" t="s">
        <v>2708</v>
      </c>
    </row>
    <row r="666" spans="1:6" x14ac:dyDescent="0.25">
      <c r="A666" t="s">
        <v>12109</v>
      </c>
      <c r="B666" t="s">
        <v>12110</v>
      </c>
      <c r="C666">
        <v>592</v>
      </c>
      <c r="D666" t="s">
        <v>12111</v>
      </c>
      <c r="E666" t="s">
        <v>2369</v>
      </c>
      <c r="F666" t="s">
        <v>10895</v>
      </c>
    </row>
    <row r="667" spans="1:6" x14ac:dyDescent="0.25">
      <c r="A667" t="s">
        <v>12112</v>
      </c>
      <c r="B667" t="s">
        <v>12113</v>
      </c>
      <c r="C667">
        <v>592</v>
      </c>
      <c r="D667" t="s">
        <v>12111</v>
      </c>
      <c r="E667" t="s">
        <v>2369</v>
      </c>
      <c r="F667" t="s">
        <v>10895</v>
      </c>
    </row>
    <row r="668" spans="1:6" x14ac:dyDescent="0.25">
      <c r="A668" t="s">
        <v>12114</v>
      </c>
      <c r="B668" t="s">
        <v>4575</v>
      </c>
      <c r="C668">
        <v>595</v>
      </c>
      <c r="D668" t="s">
        <v>12115</v>
      </c>
      <c r="E668" t="s">
        <v>4571</v>
      </c>
    </row>
    <row r="669" spans="1:6" x14ac:dyDescent="0.25">
      <c r="A669" t="s">
        <v>12116</v>
      </c>
      <c r="B669" t="s">
        <v>8573</v>
      </c>
      <c r="C669">
        <v>596</v>
      </c>
      <c r="D669" t="s">
        <v>12117</v>
      </c>
      <c r="E669" t="s">
        <v>8568</v>
      </c>
    </row>
    <row r="670" spans="1:6" x14ac:dyDescent="0.25">
      <c r="A670" t="s">
        <v>12118</v>
      </c>
      <c r="B670" t="s">
        <v>9620</v>
      </c>
      <c r="C670">
        <v>598</v>
      </c>
      <c r="D670" t="s">
        <v>12119</v>
      </c>
      <c r="E670" t="s">
        <v>9615</v>
      </c>
    </row>
    <row r="671" spans="1:6" x14ac:dyDescent="0.25">
      <c r="A671" t="s">
        <v>12120</v>
      </c>
      <c r="B671" t="s">
        <v>6375</v>
      </c>
      <c r="C671">
        <v>600</v>
      </c>
      <c r="D671" t="s">
        <v>12121</v>
      </c>
      <c r="E671" t="s">
        <v>6371</v>
      </c>
    </row>
    <row r="672" spans="1:6" x14ac:dyDescent="0.25">
      <c r="A672">
        <v>150039000012</v>
      </c>
      <c r="B672" t="s">
        <v>12122</v>
      </c>
      <c r="C672">
        <v>602</v>
      </c>
      <c r="D672" t="s">
        <v>12123</v>
      </c>
      <c r="E672" t="s">
        <v>9886</v>
      </c>
    </row>
    <row r="673" spans="1:5" x14ac:dyDescent="0.25">
      <c r="A673" t="s">
        <v>12124</v>
      </c>
      <c r="B673" t="s">
        <v>12125</v>
      </c>
      <c r="C673">
        <v>602</v>
      </c>
      <c r="D673" t="s">
        <v>12123</v>
      </c>
      <c r="E673" t="s">
        <v>9886</v>
      </c>
    </row>
    <row r="674" spans="1:5" x14ac:dyDescent="0.25">
      <c r="A674" t="s">
        <v>12126</v>
      </c>
      <c r="B674" t="s">
        <v>12127</v>
      </c>
      <c r="C674">
        <v>604</v>
      </c>
      <c r="D674" t="s">
        <v>12128</v>
      </c>
      <c r="E674" t="s">
        <v>4576</v>
      </c>
    </row>
    <row r="675" spans="1:5" x14ac:dyDescent="0.25">
      <c r="A675" t="s">
        <v>12129</v>
      </c>
      <c r="B675" t="s">
        <v>12130</v>
      </c>
      <c r="C675">
        <v>604</v>
      </c>
      <c r="D675" t="s">
        <v>12128</v>
      </c>
      <c r="E675" t="s">
        <v>4576</v>
      </c>
    </row>
    <row r="676" spans="1:5" x14ac:dyDescent="0.25">
      <c r="A676" t="s">
        <v>12131</v>
      </c>
      <c r="B676" t="s">
        <v>12132</v>
      </c>
      <c r="C676">
        <v>604</v>
      </c>
      <c r="D676" t="s">
        <v>12128</v>
      </c>
      <c r="E676" t="s">
        <v>4576</v>
      </c>
    </row>
    <row r="677" spans="1:5" x14ac:dyDescent="0.25">
      <c r="A677" t="s">
        <v>12133</v>
      </c>
      <c r="B677" t="s">
        <v>12134</v>
      </c>
      <c r="C677">
        <v>605</v>
      </c>
      <c r="D677" t="s">
        <v>12135</v>
      </c>
      <c r="E677" t="s">
        <v>2767</v>
      </c>
    </row>
    <row r="678" spans="1:5" x14ac:dyDescent="0.25">
      <c r="A678" t="s">
        <v>12136</v>
      </c>
      <c r="B678" t="s">
        <v>12137</v>
      </c>
      <c r="C678">
        <v>605</v>
      </c>
      <c r="D678" t="s">
        <v>12135</v>
      </c>
      <c r="E678" t="s">
        <v>2767</v>
      </c>
    </row>
    <row r="679" spans="1:5" x14ac:dyDescent="0.25">
      <c r="A679" t="s">
        <v>12138</v>
      </c>
      <c r="B679" t="s">
        <v>12139</v>
      </c>
      <c r="C679">
        <v>605</v>
      </c>
      <c r="D679" t="s">
        <v>12135</v>
      </c>
      <c r="E679" t="s">
        <v>2767</v>
      </c>
    </row>
    <row r="680" spans="1:5" x14ac:dyDescent="0.25">
      <c r="A680" t="s">
        <v>12140</v>
      </c>
      <c r="B680" t="s">
        <v>12141</v>
      </c>
      <c r="C680">
        <v>605</v>
      </c>
      <c r="D680" t="s">
        <v>12135</v>
      </c>
      <c r="E680" t="s">
        <v>2767</v>
      </c>
    </row>
    <row r="681" spans="1:5" x14ac:dyDescent="0.25">
      <c r="A681" t="s">
        <v>12142</v>
      </c>
      <c r="B681" t="s">
        <v>12143</v>
      </c>
      <c r="C681">
        <v>610</v>
      </c>
      <c r="D681" t="s">
        <v>12144</v>
      </c>
      <c r="E681" t="s">
        <v>10012</v>
      </c>
    </row>
    <row r="682" spans="1:5" x14ac:dyDescent="0.25">
      <c r="A682" t="s">
        <v>12145</v>
      </c>
      <c r="B682" t="s">
        <v>12146</v>
      </c>
      <c r="C682">
        <v>610</v>
      </c>
      <c r="D682" t="s">
        <v>12144</v>
      </c>
      <c r="E682" t="s">
        <v>10012</v>
      </c>
    </row>
    <row r="683" spans="1:5" x14ac:dyDescent="0.25">
      <c r="A683" t="s">
        <v>12147</v>
      </c>
      <c r="B683" t="s">
        <v>12148</v>
      </c>
      <c r="C683">
        <v>610</v>
      </c>
      <c r="D683" t="s">
        <v>12144</v>
      </c>
      <c r="E683" t="s">
        <v>10012</v>
      </c>
    </row>
    <row r="684" spans="1:5" x14ac:dyDescent="0.25">
      <c r="A684" t="s">
        <v>12149</v>
      </c>
      <c r="B684" t="s">
        <v>12150</v>
      </c>
      <c r="C684">
        <v>624</v>
      </c>
      <c r="D684" t="s">
        <v>12151</v>
      </c>
      <c r="E684" t="s">
        <v>2361</v>
      </c>
    </row>
    <row r="685" spans="1:5" x14ac:dyDescent="0.25">
      <c r="A685" t="s">
        <v>12152</v>
      </c>
      <c r="B685" t="s">
        <v>12153</v>
      </c>
      <c r="C685">
        <v>624</v>
      </c>
      <c r="D685" t="s">
        <v>12151</v>
      </c>
      <c r="E685" t="s">
        <v>2361</v>
      </c>
    </row>
    <row r="686" spans="1:5" x14ac:dyDescent="0.25">
      <c r="A686" t="s">
        <v>12154</v>
      </c>
      <c r="B686" t="s">
        <v>12155</v>
      </c>
      <c r="C686">
        <v>624</v>
      </c>
      <c r="D686" t="s">
        <v>12151</v>
      </c>
      <c r="E686" t="s">
        <v>2361</v>
      </c>
    </row>
    <row r="687" spans="1:5" x14ac:dyDescent="0.25">
      <c r="A687" t="s">
        <v>12156</v>
      </c>
      <c r="B687" t="s">
        <v>12157</v>
      </c>
      <c r="C687">
        <v>624</v>
      </c>
      <c r="D687" t="s">
        <v>12151</v>
      </c>
      <c r="E687" t="s">
        <v>2361</v>
      </c>
    </row>
    <row r="688" spans="1:5" x14ac:dyDescent="0.25">
      <c r="A688" t="s">
        <v>12158</v>
      </c>
      <c r="B688" t="s">
        <v>12159</v>
      </c>
      <c r="C688">
        <v>624</v>
      </c>
      <c r="D688" t="s">
        <v>12151</v>
      </c>
      <c r="E688" t="s">
        <v>2361</v>
      </c>
    </row>
    <row r="689" spans="1:5" x14ac:dyDescent="0.25">
      <c r="A689" t="s">
        <v>12160</v>
      </c>
      <c r="B689" t="s">
        <v>12161</v>
      </c>
      <c r="C689">
        <v>624</v>
      </c>
      <c r="D689" t="s">
        <v>12151</v>
      </c>
      <c r="E689" t="s">
        <v>2361</v>
      </c>
    </row>
    <row r="690" spans="1:5" x14ac:dyDescent="0.25">
      <c r="A690" t="s">
        <v>12162</v>
      </c>
      <c r="B690" t="s">
        <v>12163</v>
      </c>
      <c r="C690">
        <v>624</v>
      </c>
      <c r="D690" t="s">
        <v>12151</v>
      </c>
      <c r="E690" t="s">
        <v>2361</v>
      </c>
    </row>
    <row r="691" spans="1:5" x14ac:dyDescent="0.25">
      <c r="B691" t="s">
        <v>666</v>
      </c>
      <c r="E691" t="s">
        <v>2361</v>
      </c>
    </row>
    <row r="692" spans="1:5" x14ac:dyDescent="0.25">
      <c r="A692" t="s">
        <v>12164</v>
      </c>
      <c r="B692" t="s">
        <v>965</v>
      </c>
      <c r="C692">
        <v>625</v>
      </c>
      <c r="D692" t="s">
        <v>12165</v>
      </c>
      <c r="E692" t="s">
        <v>959</v>
      </c>
    </row>
    <row r="693" spans="1:5" x14ac:dyDescent="0.25">
      <c r="A693" t="s">
        <v>12166</v>
      </c>
      <c r="B693" t="s">
        <v>10370</v>
      </c>
      <c r="C693">
        <v>626</v>
      </c>
      <c r="D693" t="s">
        <v>12167</v>
      </c>
      <c r="E693" t="s">
        <v>10366</v>
      </c>
    </row>
    <row r="694" spans="1:5" x14ac:dyDescent="0.25">
      <c r="A694" t="s">
        <v>12168</v>
      </c>
      <c r="B694" t="s">
        <v>9146</v>
      </c>
      <c r="C694">
        <v>627</v>
      </c>
      <c r="D694" t="s">
        <v>12169</v>
      </c>
      <c r="E694" t="s">
        <v>9142</v>
      </c>
    </row>
    <row r="695" spans="1:5" x14ac:dyDescent="0.25">
      <c r="A695" t="s">
        <v>12170</v>
      </c>
      <c r="B695" t="s">
        <v>2094</v>
      </c>
      <c r="C695">
        <v>630</v>
      </c>
      <c r="D695" t="s">
        <v>12171</v>
      </c>
      <c r="E695" t="s">
        <v>3524</v>
      </c>
    </row>
    <row r="696" spans="1:5" x14ac:dyDescent="0.25">
      <c r="A696" t="s">
        <v>12172</v>
      </c>
      <c r="B696" t="s">
        <v>12173</v>
      </c>
      <c r="C696">
        <v>631</v>
      </c>
      <c r="D696" t="s">
        <v>12174</v>
      </c>
      <c r="E696" t="s">
        <v>4014</v>
      </c>
    </row>
    <row r="697" spans="1:5" x14ac:dyDescent="0.25">
      <c r="A697">
        <v>156066000783</v>
      </c>
      <c r="B697" t="s">
        <v>12175</v>
      </c>
      <c r="C697">
        <v>631</v>
      </c>
      <c r="D697" t="s">
        <v>12174</v>
      </c>
      <c r="E697" t="s">
        <v>4014</v>
      </c>
    </row>
    <row r="698" spans="1:5" x14ac:dyDescent="0.25">
      <c r="A698" t="s">
        <v>12176</v>
      </c>
      <c r="B698" t="s">
        <v>3492</v>
      </c>
      <c r="C698">
        <v>633</v>
      </c>
      <c r="D698" t="s">
        <v>12177</v>
      </c>
      <c r="E698" t="s">
        <v>3487</v>
      </c>
    </row>
    <row r="699" spans="1:5" x14ac:dyDescent="0.25">
      <c r="A699" t="s">
        <v>12178</v>
      </c>
      <c r="B699" t="s">
        <v>9498</v>
      </c>
      <c r="C699">
        <v>637</v>
      </c>
      <c r="D699" t="s">
        <v>12179</v>
      </c>
      <c r="E699" t="s">
        <v>9494</v>
      </c>
    </row>
    <row r="700" spans="1:5" x14ac:dyDescent="0.25">
      <c r="A700" t="s">
        <v>12180</v>
      </c>
      <c r="B700" t="s">
        <v>12181</v>
      </c>
      <c r="C700">
        <v>641</v>
      </c>
      <c r="D700" t="s">
        <v>12182</v>
      </c>
      <c r="E700" t="s">
        <v>12183</v>
      </c>
    </row>
    <row r="701" spans="1:5" x14ac:dyDescent="0.25">
      <c r="A701" t="s">
        <v>12184</v>
      </c>
      <c r="B701" t="s">
        <v>5421</v>
      </c>
      <c r="C701">
        <v>642</v>
      </c>
      <c r="D701" t="s">
        <v>12185</v>
      </c>
      <c r="E701" t="s">
        <v>5419</v>
      </c>
    </row>
    <row r="702" spans="1:5" x14ac:dyDescent="0.25">
      <c r="A702" t="s">
        <v>12186</v>
      </c>
      <c r="B702" t="s">
        <v>10139</v>
      </c>
      <c r="C702">
        <v>653</v>
      </c>
      <c r="D702" t="s">
        <v>12187</v>
      </c>
      <c r="E702" t="s">
        <v>10134</v>
      </c>
    </row>
    <row r="703" spans="1:5" x14ac:dyDescent="0.25">
      <c r="A703">
        <v>164028000433</v>
      </c>
      <c r="B703" t="s">
        <v>5414</v>
      </c>
      <c r="C703">
        <v>706</v>
      </c>
      <c r="D703">
        <v>164028000444</v>
      </c>
      <c r="E703" t="s">
        <v>5410</v>
      </c>
    </row>
    <row r="704" spans="1:5" x14ac:dyDescent="0.25">
      <c r="A704">
        <v>164033000274</v>
      </c>
      <c r="B704" t="s">
        <v>12188</v>
      </c>
      <c r="C704">
        <v>718</v>
      </c>
      <c r="D704">
        <v>164033001022</v>
      </c>
      <c r="E704" t="s">
        <v>5377</v>
      </c>
    </row>
    <row r="705" spans="1:5" x14ac:dyDescent="0.25">
      <c r="A705">
        <v>164033000307</v>
      </c>
      <c r="B705" t="s">
        <v>12189</v>
      </c>
      <c r="C705">
        <v>718</v>
      </c>
      <c r="D705">
        <v>164033001022</v>
      </c>
      <c r="E705" t="s">
        <v>5377</v>
      </c>
    </row>
    <row r="706" spans="1:5" x14ac:dyDescent="0.25">
      <c r="A706">
        <v>964003090028</v>
      </c>
      <c r="B706" t="s">
        <v>12190</v>
      </c>
      <c r="C706">
        <v>729</v>
      </c>
      <c r="D706">
        <v>964003090017</v>
      </c>
      <c r="E706" t="s">
        <v>5359</v>
      </c>
    </row>
    <row r="707" spans="1:5" x14ac:dyDescent="0.25">
      <c r="A707">
        <v>964003090039</v>
      </c>
      <c r="B707" t="s">
        <v>12191</v>
      </c>
      <c r="C707">
        <v>729</v>
      </c>
      <c r="D707">
        <v>964003090017</v>
      </c>
      <c r="E707" t="s">
        <v>5359</v>
      </c>
    </row>
    <row r="708" spans="1:5" x14ac:dyDescent="0.25">
      <c r="A708">
        <v>964003090040</v>
      </c>
      <c r="B708" t="s">
        <v>12192</v>
      </c>
      <c r="C708">
        <v>729</v>
      </c>
      <c r="D708">
        <v>964003090017</v>
      </c>
      <c r="E708" t="s">
        <v>5359</v>
      </c>
    </row>
    <row r="709" spans="1:5" x14ac:dyDescent="0.25">
      <c r="A709">
        <v>964003090050</v>
      </c>
      <c r="B709" t="s">
        <v>12193</v>
      </c>
      <c r="C709">
        <v>729</v>
      </c>
      <c r="D709">
        <v>964003090017</v>
      </c>
      <c r="E709" t="s">
        <v>5359</v>
      </c>
    </row>
    <row r="710" spans="1:5" x14ac:dyDescent="0.25">
      <c r="A710">
        <v>964003090061</v>
      </c>
      <c r="B710" t="s">
        <v>12194</v>
      </c>
      <c r="C710">
        <v>729</v>
      </c>
      <c r="D710">
        <v>964003090017</v>
      </c>
      <c r="E710" t="s">
        <v>5359</v>
      </c>
    </row>
    <row r="711" spans="1:5" x14ac:dyDescent="0.25">
      <c r="A711">
        <v>964003090072</v>
      </c>
      <c r="B711" t="s">
        <v>12195</v>
      </c>
      <c r="C711">
        <v>729</v>
      </c>
      <c r="D711">
        <v>964003090017</v>
      </c>
      <c r="E711" t="s">
        <v>5359</v>
      </c>
    </row>
    <row r="712" spans="1:5" x14ac:dyDescent="0.25">
      <c r="A712">
        <v>964003090083</v>
      </c>
      <c r="B712" t="s">
        <v>12196</v>
      </c>
      <c r="C712">
        <v>729</v>
      </c>
      <c r="D712">
        <v>964003090017</v>
      </c>
      <c r="E712" t="s">
        <v>5359</v>
      </c>
    </row>
    <row r="713" spans="1:5" x14ac:dyDescent="0.25">
      <c r="A713">
        <v>964003100016</v>
      </c>
      <c r="B713" t="s">
        <v>12197</v>
      </c>
      <c r="C713">
        <v>729</v>
      </c>
      <c r="D713">
        <v>964003090017</v>
      </c>
      <c r="E713" t="s">
        <v>5359</v>
      </c>
    </row>
    <row r="714" spans="1:5" x14ac:dyDescent="0.25">
      <c r="A714" t="s">
        <v>12198</v>
      </c>
      <c r="B714" t="s">
        <v>953</v>
      </c>
      <c r="C714">
        <v>735</v>
      </c>
      <c r="D714">
        <v>156054000454</v>
      </c>
      <c r="E714" t="s">
        <v>948</v>
      </c>
    </row>
    <row r="715" spans="1:5" x14ac:dyDescent="0.25">
      <c r="A715">
        <v>134064000257</v>
      </c>
      <c r="B715" t="s">
        <v>5847</v>
      </c>
      <c r="C715">
        <v>775</v>
      </c>
      <c r="D715">
        <v>134064000620</v>
      </c>
      <c r="E715" t="s">
        <v>5842</v>
      </c>
    </row>
    <row r="716" spans="1:5" x14ac:dyDescent="0.25">
      <c r="A716">
        <v>156090000649</v>
      </c>
      <c r="B716" t="s">
        <v>1774</v>
      </c>
      <c r="C716">
        <v>860</v>
      </c>
      <c r="D716">
        <v>156090000650</v>
      </c>
      <c r="E716" t="s">
        <v>1770</v>
      </c>
    </row>
    <row r="717" spans="1:5" x14ac:dyDescent="0.25">
      <c r="A717">
        <v>164033000340</v>
      </c>
      <c r="B717" t="s">
        <v>12199</v>
      </c>
      <c r="C717">
        <v>879</v>
      </c>
      <c r="D717">
        <v>164033000373</v>
      </c>
      <c r="E717" t="s">
        <v>5575</v>
      </c>
    </row>
    <row r="718" spans="1:5" x14ac:dyDescent="0.25">
      <c r="A718">
        <v>164033000351</v>
      </c>
      <c r="B718" t="s">
        <v>12200</v>
      </c>
      <c r="C718">
        <v>879</v>
      </c>
      <c r="D718">
        <v>164033000373</v>
      </c>
      <c r="E718" t="s">
        <v>5575</v>
      </c>
    </row>
    <row r="719" spans="1:5" x14ac:dyDescent="0.25">
      <c r="A719">
        <v>164033000362</v>
      </c>
      <c r="B719" t="s">
        <v>12201</v>
      </c>
      <c r="C719">
        <v>879</v>
      </c>
      <c r="D719">
        <v>164033000373</v>
      </c>
      <c r="E719" t="s">
        <v>5575</v>
      </c>
    </row>
    <row r="720" spans="1:5" x14ac:dyDescent="0.25">
      <c r="A720" t="s">
        <v>12202</v>
      </c>
      <c r="B720" t="s">
        <v>5789</v>
      </c>
      <c r="C720">
        <v>941</v>
      </c>
      <c r="D720">
        <v>164037000281</v>
      </c>
      <c r="E720" t="s">
        <v>5786</v>
      </c>
    </row>
    <row r="721" spans="1:5" x14ac:dyDescent="0.25">
      <c r="A721">
        <v>164024000085</v>
      </c>
      <c r="B721" t="s">
        <v>5530</v>
      </c>
      <c r="C721">
        <v>948</v>
      </c>
      <c r="D721">
        <v>164024000811</v>
      </c>
      <c r="E721" t="s">
        <v>5526</v>
      </c>
    </row>
    <row r="722" spans="1:5" x14ac:dyDescent="0.25">
      <c r="A722">
        <v>156137000866</v>
      </c>
      <c r="B722" t="s">
        <v>12203</v>
      </c>
      <c r="C722">
        <v>970</v>
      </c>
      <c r="D722">
        <v>156137000888</v>
      </c>
      <c r="E722" t="s">
        <v>4493</v>
      </c>
    </row>
    <row r="723" spans="1:5" x14ac:dyDescent="0.25">
      <c r="A723">
        <v>156137000877</v>
      </c>
      <c r="B723" t="s">
        <v>12204</v>
      </c>
      <c r="C723">
        <v>970</v>
      </c>
      <c r="D723">
        <v>156137000888</v>
      </c>
      <c r="E723" t="s">
        <v>4493</v>
      </c>
    </row>
    <row r="724" spans="1:5" x14ac:dyDescent="0.25">
      <c r="A724" t="s">
        <v>12205</v>
      </c>
      <c r="B724" t="s">
        <v>4523</v>
      </c>
      <c r="C724">
        <v>1013</v>
      </c>
      <c r="D724">
        <v>156123000100</v>
      </c>
      <c r="E724" t="s">
        <v>4519</v>
      </c>
    </row>
    <row r="725" spans="1:5" x14ac:dyDescent="0.25">
      <c r="A725">
        <v>158173000447</v>
      </c>
      <c r="B725" t="s">
        <v>12206</v>
      </c>
      <c r="C725">
        <v>1030</v>
      </c>
      <c r="D725">
        <v>158173000051</v>
      </c>
      <c r="E725" t="s">
        <v>12207</v>
      </c>
    </row>
    <row r="726" spans="1:5" x14ac:dyDescent="0.25">
      <c r="A726">
        <v>156061000216</v>
      </c>
      <c r="B726" t="s">
        <v>4248</v>
      </c>
      <c r="C726">
        <v>1040</v>
      </c>
      <c r="D726">
        <v>156061000205</v>
      </c>
      <c r="E726" t="s">
        <v>4245</v>
      </c>
    </row>
    <row r="727" spans="1:5" x14ac:dyDescent="0.25">
      <c r="A727">
        <v>156066000750</v>
      </c>
      <c r="B727" t="s">
        <v>2179</v>
      </c>
      <c r="C727">
        <v>1112</v>
      </c>
      <c r="D727">
        <v>156066000486</v>
      </c>
      <c r="E727" t="s">
        <v>2174</v>
      </c>
    </row>
    <row r="728" spans="1:5" x14ac:dyDescent="0.25">
      <c r="A728" t="s">
        <v>12208</v>
      </c>
      <c r="B728" t="s">
        <v>2340</v>
      </c>
      <c r="D728" t="s">
        <v>12209</v>
      </c>
      <c r="E728" t="s">
        <v>2331</v>
      </c>
    </row>
    <row r="729" spans="1:5" x14ac:dyDescent="0.25">
      <c r="A729" t="s">
        <v>12210</v>
      </c>
      <c r="B729" t="s">
        <v>2330</v>
      </c>
      <c r="D729" t="s">
        <v>12211</v>
      </c>
      <c r="E729" t="s">
        <v>2321</v>
      </c>
    </row>
    <row r="730" spans="1:5" x14ac:dyDescent="0.25">
      <c r="A730">
        <v>156049001262</v>
      </c>
      <c r="B730" t="s">
        <v>291</v>
      </c>
      <c r="C730">
        <v>1208</v>
      </c>
      <c r="D730">
        <v>156049001251</v>
      </c>
      <c r="E730" t="s">
        <v>287</v>
      </c>
    </row>
    <row r="731" spans="1:5" x14ac:dyDescent="0.25">
      <c r="A731">
        <v>156055001070</v>
      </c>
      <c r="B731" t="s">
        <v>12212</v>
      </c>
      <c r="C731">
        <v>1296</v>
      </c>
      <c r="D731">
        <v>156055001069</v>
      </c>
      <c r="E731" t="s">
        <v>12213</v>
      </c>
    </row>
    <row r="732" spans="1:5" x14ac:dyDescent="0.25">
      <c r="A732">
        <v>134065001170</v>
      </c>
      <c r="B732" t="s">
        <v>12214</v>
      </c>
      <c r="C732">
        <v>1419</v>
      </c>
      <c r="D732">
        <v>134065001169</v>
      </c>
      <c r="E732" t="s">
        <v>5968</v>
      </c>
    </row>
    <row r="733" spans="1:5" x14ac:dyDescent="0.25">
      <c r="A733">
        <v>134065001180</v>
      </c>
      <c r="B733" t="s">
        <v>12215</v>
      </c>
      <c r="C733">
        <v>1419</v>
      </c>
      <c r="D733">
        <v>134065001169</v>
      </c>
      <c r="E733" t="s">
        <v>5968</v>
      </c>
    </row>
    <row r="734" spans="1:5" x14ac:dyDescent="0.25">
      <c r="A734">
        <v>134065001191</v>
      </c>
      <c r="B734" t="s">
        <v>12216</v>
      </c>
      <c r="C734">
        <v>1419</v>
      </c>
      <c r="D734">
        <v>134065001169</v>
      </c>
      <c r="E734" t="s">
        <v>5968</v>
      </c>
    </row>
    <row r="735" spans="1:5" x14ac:dyDescent="0.25">
      <c r="A735">
        <v>162167100073</v>
      </c>
      <c r="B735" t="s">
        <v>3404</v>
      </c>
      <c r="C735">
        <v>1421</v>
      </c>
      <c r="D735">
        <v>162167100084</v>
      </c>
      <c r="E735" t="s">
        <v>3401</v>
      </c>
    </row>
    <row r="736" spans="1:5" x14ac:dyDescent="0.25">
      <c r="A736">
        <v>150006000078</v>
      </c>
      <c r="B736" t="s">
        <v>3732</v>
      </c>
      <c r="C736">
        <v>1424</v>
      </c>
      <c r="D736">
        <v>150006000034</v>
      </c>
      <c r="E736" t="s">
        <v>3729</v>
      </c>
    </row>
    <row r="737" spans="1:5" x14ac:dyDescent="0.25">
      <c r="A737">
        <v>156069001726</v>
      </c>
      <c r="B737" t="s">
        <v>12217</v>
      </c>
      <c r="C737">
        <v>1561</v>
      </c>
      <c r="D737" t="s">
        <v>12218</v>
      </c>
      <c r="E737" t="s">
        <v>8872</v>
      </c>
    </row>
    <row r="738" spans="1:5" x14ac:dyDescent="0.25">
      <c r="A738">
        <v>156069001737</v>
      </c>
      <c r="B738" t="s">
        <v>12219</v>
      </c>
      <c r="C738">
        <v>1561</v>
      </c>
      <c r="D738" t="s">
        <v>12218</v>
      </c>
      <c r="E738" t="s">
        <v>8872</v>
      </c>
    </row>
    <row r="739" spans="1:5" x14ac:dyDescent="0.25">
      <c r="A739">
        <v>156069001748</v>
      </c>
      <c r="B739" t="s">
        <v>12220</v>
      </c>
      <c r="C739">
        <v>1561</v>
      </c>
      <c r="D739" t="s">
        <v>12218</v>
      </c>
      <c r="E739" t="s">
        <v>8872</v>
      </c>
    </row>
    <row r="740" spans="1:5" x14ac:dyDescent="0.25">
      <c r="A740" t="s">
        <v>12221</v>
      </c>
      <c r="B740" t="s">
        <v>9183</v>
      </c>
      <c r="C740">
        <v>1572</v>
      </c>
      <c r="D740">
        <v>156147001384</v>
      </c>
      <c r="E740" t="s">
        <v>9178</v>
      </c>
    </row>
    <row r="741" spans="1:5" x14ac:dyDescent="0.25">
      <c r="A741" t="s">
        <v>12222</v>
      </c>
      <c r="B741" t="s">
        <v>9793</v>
      </c>
      <c r="C741">
        <v>1848</v>
      </c>
      <c r="D741" t="s">
        <v>12223</v>
      </c>
      <c r="E741" t="s">
        <v>9788</v>
      </c>
    </row>
    <row r="742" spans="1:5" x14ac:dyDescent="0.25">
      <c r="A742" t="s">
        <v>12224</v>
      </c>
      <c r="B742" t="s">
        <v>9647</v>
      </c>
      <c r="C742">
        <v>1859</v>
      </c>
      <c r="D742">
        <v>158106011020</v>
      </c>
      <c r="E742" t="s">
        <v>9642</v>
      </c>
    </row>
    <row r="743" spans="1:5" x14ac:dyDescent="0.25">
      <c r="A743">
        <v>158157001431</v>
      </c>
      <c r="B743" t="s">
        <v>7267</v>
      </c>
      <c r="C743">
        <v>1881</v>
      </c>
      <c r="D743" t="s">
        <v>12225</v>
      </c>
      <c r="E743" t="s">
        <v>7262</v>
      </c>
    </row>
    <row r="744" spans="1:5" x14ac:dyDescent="0.25">
      <c r="A744">
        <v>164025000931</v>
      </c>
      <c r="B744" t="s">
        <v>1226</v>
      </c>
      <c r="C744">
        <v>1949</v>
      </c>
      <c r="D744">
        <v>164030030087</v>
      </c>
      <c r="E744" t="s">
        <v>1220</v>
      </c>
    </row>
    <row r="745" spans="1:5" x14ac:dyDescent="0.25">
      <c r="A745" t="s">
        <v>12226</v>
      </c>
      <c r="B745" t="s">
        <v>12227</v>
      </c>
      <c r="C745">
        <v>2014</v>
      </c>
      <c r="D745" t="s">
        <v>12228</v>
      </c>
      <c r="E745" t="s">
        <v>7089</v>
      </c>
    </row>
    <row r="746" spans="1:5" x14ac:dyDescent="0.25">
      <c r="A746" t="s">
        <v>12229</v>
      </c>
      <c r="B746" t="s">
        <v>12230</v>
      </c>
      <c r="C746">
        <v>2041</v>
      </c>
      <c r="D746" t="s">
        <v>12231</v>
      </c>
      <c r="E746" t="s">
        <v>10159</v>
      </c>
    </row>
    <row r="747" spans="1:5" x14ac:dyDescent="0.25">
      <c r="A747" t="s">
        <v>12232</v>
      </c>
      <c r="B747" t="s">
        <v>12233</v>
      </c>
      <c r="C747">
        <v>2041</v>
      </c>
      <c r="D747" t="s">
        <v>12231</v>
      </c>
      <c r="E747" t="s">
        <v>10159</v>
      </c>
    </row>
    <row r="748" spans="1:5" x14ac:dyDescent="0.25">
      <c r="A748">
        <v>152084000431</v>
      </c>
      <c r="B748" t="s">
        <v>3131</v>
      </c>
      <c r="C748">
        <v>2074</v>
      </c>
      <c r="D748">
        <v>152088000108</v>
      </c>
      <c r="E748" t="s">
        <v>3121</v>
      </c>
    </row>
    <row r="749" spans="1:5" x14ac:dyDescent="0.25">
      <c r="A749" t="s">
        <v>12234</v>
      </c>
      <c r="B749" t="s">
        <v>10122</v>
      </c>
      <c r="C749">
        <v>2090</v>
      </c>
      <c r="D749" t="s">
        <v>12235</v>
      </c>
      <c r="E749" t="s">
        <v>10116</v>
      </c>
    </row>
    <row r="750" spans="1:5" x14ac:dyDescent="0.25">
      <c r="A750">
        <v>154045000098</v>
      </c>
      <c r="B750" t="s">
        <v>12236</v>
      </c>
      <c r="C750">
        <v>2197</v>
      </c>
      <c r="D750">
        <v>154045000110</v>
      </c>
      <c r="E750" t="s">
        <v>6878</v>
      </c>
    </row>
    <row r="751" spans="1:5" x14ac:dyDescent="0.25">
      <c r="A751">
        <v>154045000109</v>
      </c>
      <c r="B751" t="s">
        <v>12237</v>
      </c>
      <c r="C751">
        <v>2197</v>
      </c>
      <c r="D751">
        <v>154045000110</v>
      </c>
      <c r="E751" t="s">
        <v>6878</v>
      </c>
    </row>
    <row r="752" spans="1:5" x14ac:dyDescent="0.25">
      <c r="A752">
        <v>156081150216</v>
      </c>
      <c r="B752" t="s">
        <v>10301</v>
      </c>
      <c r="C752">
        <v>2209</v>
      </c>
      <c r="D752">
        <v>156081150150</v>
      </c>
      <c r="E752" t="s">
        <v>10298</v>
      </c>
    </row>
    <row r="753" spans="1:5" x14ac:dyDescent="0.25">
      <c r="A753">
        <v>956084010035</v>
      </c>
      <c r="B753" t="s">
        <v>12238</v>
      </c>
      <c r="C753">
        <v>2247</v>
      </c>
      <c r="D753">
        <v>956084010024</v>
      </c>
      <c r="E753" t="s">
        <v>5024</v>
      </c>
    </row>
    <row r="754" spans="1:5" x14ac:dyDescent="0.25">
      <c r="A754">
        <v>956084010046</v>
      </c>
      <c r="B754" t="s">
        <v>12239</v>
      </c>
      <c r="C754">
        <v>2247</v>
      </c>
      <c r="D754">
        <v>956084010024</v>
      </c>
      <c r="E754" t="s">
        <v>5024</v>
      </c>
    </row>
    <row r="755" spans="1:5" x14ac:dyDescent="0.25">
      <c r="A755">
        <v>956084010068</v>
      </c>
      <c r="B755" t="s">
        <v>12240</v>
      </c>
      <c r="C755">
        <v>2247</v>
      </c>
      <c r="D755">
        <v>956084010024</v>
      </c>
      <c r="E755" t="s">
        <v>5024</v>
      </c>
    </row>
    <row r="756" spans="1:5" x14ac:dyDescent="0.25">
      <c r="A756">
        <v>956084010079</v>
      </c>
      <c r="B756" t="s">
        <v>12241</v>
      </c>
      <c r="C756">
        <v>2247</v>
      </c>
      <c r="D756">
        <v>956084010024</v>
      </c>
      <c r="E756" t="s">
        <v>5024</v>
      </c>
    </row>
    <row r="757" spans="1:5" x14ac:dyDescent="0.25">
      <c r="A757">
        <v>956084010080</v>
      </c>
      <c r="B757" t="s">
        <v>12242</v>
      </c>
      <c r="C757">
        <v>2247</v>
      </c>
      <c r="D757">
        <v>956084010024</v>
      </c>
      <c r="E757" t="s">
        <v>5024</v>
      </c>
    </row>
    <row r="758" spans="1:5" x14ac:dyDescent="0.25">
      <c r="A758">
        <v>956084010090</v>
      </c>
      <c r="B758" t="s">
        <v>12243</v>
      </c>
      <c r="C758">
        <v>2247</v>
      </c>
      <c r="D758">
        <v>956084010024</v>
      </c>
      <c r="E758" t="s">
        <v>5024</v>
      </c>
    </row>
    <row r="759" spans="1:5" x14ac:dyDescent="0.25">
      <c r="A759">
        <v>956084010101</v>
      </c>
      <c r="B759" t="s">
        <v>12244</v>
      </c>
      <c r="C759">
        <v>2247</v>
      </c>
      <c r="D759">
        <v>956084010024</v>
      </c>
      <c r="E759" t="s">
        <v>5024</v>
      </c>
    </row>
    <row r="760" spans="1:5" x14ac:dyDescent="0.25">
      <c r="A760">
        <v>956084010112</v>
      </c>
      <c r="B760" t="s">
        <v>12245</v>
      </c>
      <c r="C760">
        <v>2247</v>
      </c>
      <c r="D760">
        <v>956084010024</v>
      </c>
      <c r="E760" t="s">
        <v>5024</v>
      </c>
    </row>
    <row r="761" spans="1:5" x14ac:dyDescent="0.25">
      <c r="A761">
        <v>956084010123</v>
      </c>
      <c r="B761" t="s">
        <v>12246</v>
      </c>
      <c r="C761">
        <v>2247</v>
      </c>
      <c r="D761">
        <v>956084010024</v>
      </c>
      <c r="E761" t="s">
        <v>5024</v>
      </c>
    </row>
    <row r="762" spans="1:5" x14ac:dyDescent="0.25">
      <c r="A762">
        <v>956084010134</v>
      </c>
      <c r="B762" t="s">
        <v>12247</v>
      </c>
      <c r="C762">
        <v>2247</v>
      </c>
      <c r="D762">
        <v>956084010024</v>
      </c>
      <c r="E762" t="s">
        <v>5024</v>
      </c>
    </row>
    <row r="763" spans="1:5" x14ac:dyDescent="0.25">
      <c r="A763">
        <v>956084010145</v>
      </c>
      <c r="B763" t="s">
        <v>12248</v>
      </c>
      <c r="C763">
        <v>2247</v>
      </c>
      <c r="D763">
        <v>956084010024</v>
      </c>
      <c r="E763" t="s">
        <v>5024</v>
      </c>
    </row>
    <row r="764" spans="1:5" x14ac:dyDescent="0.25">
      <c r="A764">
        <v>956084010156</v>
      </c>
      <c r="B764" t="s">
        <v>12249</v>
      </c>
      <c r="C764">
        <v>2247</v>
      </c>
      <c r="D764">
        <v>956084010024</v>
      </c>
      <c r="E764" t="s">
        <v>5024</v>
      </c>
    </row>
    <row r="765" spans="1:5" x14ac:dyDescent="0.25">
      <c r="A765">
        <v>956084010167</v>
      </c>
      <c r="B765" t="s">
        <v>12250</v>
      </c>
      <c r="C765">
        <v>2247</v>
      </c>
      <c r="D765">
        <v>956084010024</v>
      </c>
      <c r="E765" t="s">
        <v>5024</v>
      </c>
    </row>
    <row r="766" spans="1:5" x14ac:dyDescent="0.25">
      <c r="A766">
        <v>956084010178</v>
      </c>
      <c r="B766" t="s">
        <v>12251</v>
      </c>
      <c r="C766">
        <v>2247</v>
      </c>
      <c r="D766">
        <v>956084010024</v>
      </c>
      <c r="E766" t="s">
        <v>5024</v>
      </c>
    </row>
    <row r="767" spans="1:5" x14ac:dyDescent="0.25">
      <c r="A767">
        <v>956084010189</v>
      </c>
      <c r="B767" t="s">
        <v>12252</v>
      </c>
      <c r="C767">
        <v>2247</v>
      </c>
      <c r="D767">
        <v>956084010024</v>
      </c>
      <c r="E767" t="s">
        <v>5024</v>
      </c>
    </row>
    <row r="768" spans="1:5" x14ac:dyDescent="0.25">
      <c r="A768">
        <v>956084010190</v>
      </c>
      <c r="B768" t="s">
        <v>12253</v>
      </c>
      <c r="C768">
        <v>2247</v>
      </c>
      <c r="D768">
        <v>956084010024</v>
      </c>
      <c r="E768" t="s">
        <v>5024</v>
      </c>
    </row>
    <row r="769" spans="1:5" x14ac:dyDescent="0.25">
      <c r="A769">
        <v>956084010200</v>
      </c>
      <c r="B769" t="s">
        <v>12254</v>
      </c>
      <c r="C769">
        <v>2247</v>
      </c>
      <c r="D769">
        <v>956084010024</v>
      </c>
      <c r="E769" t="s">
        <v>5024</v>
      </c>
    </row>
    <row r="770" spans="1:5" x14ac:dyDescent="0.25">
      <c r="A770">
        <v>956084010211</v>
      </c>
      <c r="B770" t="s">
        <v>12255</v>
      </c>
      <c r="C770">
        <v>2247</v>
      </c>
      <c r="D770">
        <v>956084010024</v>
      </c>
      <c r="E770" t="s">
        <v>5024</v>
      </c>
    </row>
    <row r="771" spans="1:5" x14ac:dyDescent="0.25">
      <c r="A771">
        <v>956084010222</v>
      </c>
      <c r="B771" t="s">
        <v>12256</v>
      </c>
      <c r="C771">
        <v>2247</v>
      </c>
      <c r="D771">
        <v>956084010024</v>
      </c>
      <c r="E771" t="s">
        <v>5024</v>
      </c>
    </row>
    <row r="772" spans="1:5" x14ac:dyDescent="0.25">
      <c r="A772">
        <v>956084010233</v>
      </c>
      <c r="B772" t="s">
        <v>12257</v>
      </c>
      <c r="C772">
        <v>2247</v>
      </c>
      <c r="D772">
        <v>956084010024</v>
      </c>
      <c r="E772" t="s">
        <v>5024</v>
      </c>
    </row>
    <row r="773" spans="1:5" x14ac:dyDescent="0.25">
      <c r="A773">
        <v>956084010244</v>
      </c>
      <c r="B773" t="s">
        <v>12258</v>
      </c>
      <c r="C773">
        <v>2247</v>
      </c>
      <c r="D773">
        <v>956084010024</v>
      </c>
      <c r="E773" t="s">
        <v>5024</v>
      </c>
    </row>
    <row r="774" spans="1:5" x14ac:dyDescent="0.25">
      <c r="A774">
        <v>956084010255</v>
      </c>
      <c r="B774" t="s">
        <v>12259</v>
      </c>
      <c r="C774">
        <v>2247</v>
      </c>
      <c r="D774">
        <v>956084010024</v>
      </c>
      <c r="E774" t="s">
        <v>5024</v>
      </c>
    </row>
    <row r="775" spans="1:5" x14ac:dyDescent="0.25">
      <c r="A775">
        <v>956084010277</v>
      </c>
      <c r="B775" t="s">
        <v>12260</v>
      </c>
      <c r="C775">
        <v>2247</v>
      </c>
      <c r="D775">
        <v>956084010024</v>
      </c>
      <c r="E775" t="s">
        <v>5024</v>
      </c>
    </row>
    <row r="776" spans="1:5" x14ac:dyDescent="0.25">
      <c r="A776">
        <v>956084010288</v>
      </c>
      <c r="B776" t="s">
        <v>12261</v>
      </c>
      <c r="C776">
        <v>2247</v>
      </c>
      <c r="D776">
        <v>956084010024</v>
      </c>
      <c r="E776" t="s">
        <v>5024</v>
      </c>
    </row>
    <row r="777" spans="1:5" x14ac:dyDescent="0.25">
      <c r="A777">
        <v>956084010299</v>
      </c>
      <c r="B777" t="s">
        <v>12262</v>
      </c>
      <c r="C777">
        <v>2247</v>
      </c>
      <c r="D777">
        <v>956084010024</v>
      </c>
      <c r="E777" t="s">
        <v>5024</v>
      </c>
    </row>
    <row r="778" spans="1:5" x14ac:dyDescent="0.25">
      <c r="A778">
        <v>956084010310</v>
      </c>
      <c r="B778" t="s">
        <v>12263</v>
      </c>
      <c r="C778">
        <v>2247</v>
      </c>
      <c r="D778">
        <v>956084010024</v>
      </c>
      <c r="E778" t="s">
        <v>5024</v>
      </c>
    </row>
    <row r="779" spans="1:5" x14ac:dyDescent="0.25">
      <c r="A779" t="s">
        <v>12264</v>
      </c>
      <c r="B779" t="s">
        <v>6631</v>
      </c>
      <c r="C779">
        <v>2465</v>
      </c>
      <c r="D779" t="s">
        <v>12265</v>
      </c>
      <c r="E779" t="s">
        <v>6626</v>
      </c>
    </row>
    <row r="780" spans="1:5" x14ac:dyDescent="0.25">
      <c r="A780" t="s">
        <v>12266</v>
      </c>
      <c r="B780" t="s">
        <v>12267</v>
      </c>
      <c r="C780">
        <v>2506</v>
      </c>
      <c r="D780" t="s">
        <v>12268</v>
      </c>
      <c r="E780" t="s">
        <v>8366</v>
      </c>
    </row>
    <row r="781" spans="1:5" x14ac:dyDescent="0.25">
      <c r="A781" t="s">
        <v>12269</v>
      </c>
      <c r="B781" t="s">
        <v>12270</v>
      </c>
      <c r="C781">
        <v>2506</v>
      </c>
      <c r="D781" t="s">
        <v>12268</v>
      </c>
      <c r="E781" t="s">
        <v>8366</v>
      </c>
    </row>
    <row r="782" spans="1:5" x14ac:dyDescent="0.25">
      <c r="A782" t="s">
        <v>12271</v>
      </c>
      <c r="B782" t="s">
        <v>6602</v>
      </c>
      <c r="C782">
        <v>2507</v>
      </c>
      <c r="D782" t="s">
        <v>12272</v>
      </c>
      <c r="E782" t="s">
        <v>6598</v>
      </c>
    </row>
    <row r="783" spans="1:5" x14ac:dyDescent="0.25">
      <c r="A783">
        <v>158106011140</v>
      </c>
      <c r="B783" t="s">
        <v>12273</v>
      </c>
      <c r="C783">
        <v>2508</v>
      </c>
      <c r="D783">
        <v>158106011151</v>
      </c>
      <c r="E783" t="s">
        <v>4555</v>
      </c>
    </row>
    <row r="784" spans="1:5" x14ac:dyDescent="0.25">
      <c r="A784">
        <v>158106011162</v>
      </c>
      <c r="B784" t="s">
        <v>12274</v>
      </c>
      <c r="C784">
        <v>2508</v>
      </c>
      <c r="D784">
        <v>158106011151</v>
      </c>
      <c r="E784" t="s">
        <v>4555</v>
      </c>
    </row>
    <row r="785" spans="1:5" x14ac:dyDescent="0.25">
      <c r="A785">
        <v>158106011173</v>
      </c>
      <c r="B785" t="s">
        <v>12275</v>
      </c>
      <c r="C785">
        <v>2508</v>
      </c>
      <c r="D785">
        <v>158106011151</v>
      </c>
      <c r="E785" t="s">
        <v>4555</v>
      </c>
    </row>
    <row r="786" spans="1:5" x14ac:dyDescent="0.25">
      <c r="A786">
        <v>158106011240</v>
      </c>
      <c r="B786" t="s">
        <v>12276</v>
      </c>
      <c r="C786">
        <v>2508</v>
      </c>
      <c r="D786">
        <v>158106011151</v>
      </c>
      <c r="E786" t="s">
        <v>4559</v>
      </c>
    </row>
    <row r="787" spans="1:5" x14ac:dyDescent="0.25">
      <c r="A787">
        <v>158106011250</v>
      </c>
      <c r="B787" t="s">
        <v>12277</v>
      </c>
      <c r="C787">
        <v>2508</v>
      </c>
      <c r="D787">
        <v>158106011151</v>
      </c>
      <c r="E787" t="s">
        <v>4559</v>
      </c>
    </row>
    <row r="788" spans="1:5" x14ac:dyDescent="0.25">
      <c r="A788">
        <v>158106011261</v>
      </c>
      <c r="B788" t="s">
        <v>12278</v>
      </c>
      <c r="C788">
        <v>2508</v>
      </c>
      <c r="D788">
        <v>158106011151</v>
      </c>
      <c r="E788" t="s">
        <v>4559</v>
      </c>
    </row>
    <row r="789" spans="1:5" x14ac:dyDescent="0.25">
      <c r="A789" t="s">
        <v>12279</v>
      </c>
      <c r="B789" t="s">
        <v>12280</v>
      </c>
      <c r="C789">
        <v>2517</v>
      </c>
      <c r="D789">
        <v>158106011184</v>
      </c>
      <c r="E789" t="s">
        <v>4367</v>
      </c>
    </row>
    <row r="790" spans="1:5" x14ac:dyDescent="0.25">
      <c r="A790" t="s">
        <v>12281</v>
      </c>
      <c r="B790" t="s">
        <v>12282</v>
      </c>
      <c r="C790">
        <v>2517</v>
      </c>
      <c r="D790">
        <v>158106011184</v>
      </c>
      <c r="E790" t="s">
        <v>4367</v>
      </c>
    </row>
    <row r="791" spans="1:5" x14ac:dyDescent="0.25">
      <c r="A791" t="s">
        <v>12283</v>
      </c>
      <c r="B791" t="s">
        <v>12284</v>
      </c>
      <c r="C791">
        <v>2525</v>
      </c>
      <c r="D791">
        <v>158106011107</v>
      </c>
      <c r="E791" t="s">
        <v>4357</v>
      </c>
    </row>
    <row r="792" spans="1:5" x14ac:dyDescent="0.25">
      <c r="A792">
        <v>358106011110</v>
      </c>
      <c r="B792" t="s">
        <v>12285</v>
      </c>
      <c r="C792">
        <v>2525</v>
      </c>
      <c r="D792">
        <v>158106011107</v>
      </c>
      <c r="E792" t="s">
        <v>4357</v>
      </c>
    </row>
    <row r="793" spans="1:5" x14ac:dyDescent="0.25">
      <c r="A793">
        <v>162167100051</v>
      </c>
      <c r="B793" t="s">
        <v>2394</v>
      </c>
      <c r="C793">
        <v>2528</v>
      </c>
      <c r="D793" t="s">
        <v>12286</v>
      </c>
      <c r="E793" t="s">
        <v>2387</v>
      </c>
    </row>
    <row r="794" spans="1:5" x14ac:dyDescent="0.25">
      <c r="A794" t="s">
        <v>12287</v>
      </c>
      <c r="B794" t="s">
        <v>9815</v>
      </c>
      <c r="C794">
        <v>2529</v>
      </c>
      <c r="D794" t="s">
        <v>12288</v>
      </c>
      <c r="E794" t="s">
        <v>9811</v>
      </c>
    </row>
    <row r="795" spans="1:5" x14ac:dyDescent="0.25">
      <c r="A795" t="s">
        <v>12289</v>
      </c>
      <c r="B795" t="s">
        <v>7620</v>
      </c>
      <c r="C795">
        <v>2530</v>
      </c>
      <c r="D795" t="s">
        <v>12290</v>
      </c>
      <c r="E795" t="s">
        <v>7616</v>
      </c>
    </row>
    <row r="796" spans="1:5" x14ac:dyDescent="0.25">
      <c r="A796" t="s">
        <v>12291</v>
      </c>
      <c r="B796" t="s">
        <v>6597</v>
      </c>
      <c r="C796">
        <v>2531</v>
      </c>
      <c r="D796" t="s">
        <v>12292</v>
      </c>
      <c r="E796" t="s">
        <v>6592</v>
      </c>
    </row>
    <row r="797" spans="1:5" x14ac:dyDescent="0.25">
      <c r="A797" t="s">
        <v>12293</v>
      </c>
      <c r="B797" t="s">
        <v>1275</v>
      </c>
      <c r="C797">
        <v>2533</v>
      </c>
      <c r="D797" t="s">
        <v>12294</v>
      </c>
      <c r="E797" t="s">
        <v>1273</v>
      </c>
    </row>
    <row r="798" spans="1:5" x14ac:dyDescent="0.25">
      <c r="A798" t="s">
        <v>12295</v>
      </c>
      <c r="B798" t="s">
        <v>10033</v>
      </c>
      <c r="C798">
        <v>2534</v>
      </c>
      <c r="D798" t="s">
        <v>12296</v>
      </c>
      <c r="E798" t="s">
        <v>10028</v>
      </c>
    </row>
    <row r="799" spans="1:5" x14ac:dyDescent="0.25">
      <c r="A799">
        <v>156050000876</v>
      </c>
      <c r="B799" t="s">
        <v>4930</v>
      </c>
      <c r="C799">
        <v>3112</v>
      </c>
      <c r="D799">
        <v>156050000887</v>
      </c>
      <c r="E799" t="s">
        <v>4928</v>
      </c>
    </row>
    <row r="800" spans="1:5" x14ac:dyDescent="0.25">
      <c r="A800">
        <v>162167330270</v>
      </c>
      <c r="B800" t="s">
        <v>12297</v>
      </c>
      <c r="C800">
        <v>3113</v>
      </c>
      <c r="D800">
        <v>162167330260</v>
      </c>
      <c r="E800" t="s">
        <v>4999</v>
      </c>
    </row>
    <row r="801" spans="1:5" x14ac:dyDescent="0.25">
      <c r="A801">
        <v>162167330281</v>
      </c>
      <c r="B801" t="s">
        <v>12298</v>
      </c>
      <c r="C801">
        <v>3113</v>
      </c>
      <c r="D801">
        <v>162167330260</v>
      </c>
      <c r="E801" t="s">
        <v>4999</v>
      </c>
    </row>
    <row r="802" spans="1:5" x14ac:dyDescent="0.25">
      <c r="A802">
        <v>162167330292</v>
      </c>
      <c r="B802" t="s">
        <v>12299</v>
      </c>
      <c r="C802">
        <v>3113</v>
      </c>
      <c r="D802">
        <v>162167330260</v>
      </c>
      <c r="E802" t="s">
        <v>4999</v>
      </c>
    </row>
    <row r="803" spans="1:5" x14ac:dyDescent="0.25">
      <c r="A803">
        <v>162167330303</v>
      </c>
      <c r="B803" t="s">
        <v>12300</v>
      </c>
      <c r="C803">
        <v>3113</v>
      </c>
      <c r="D803">
        <v>162167330260</v>
      </c>
      <c r="E803" t="s">
        <v>4999</v>
      </c>
    </row>
    <row r="804" spans="1:5" x14ac:dyDescent="0.25">
      <c r="A804">
        <v>162167330314</v>
      </c>
      <c r="B804" t="s">
        <v>12301</v>
      </c>
      <c r="C804">
        <v>3113</v>
      </c>
      <c r="D804">
        <v>162167330260</v>
      </c>
      <c r="E804" t="s">
        <v>4999</v>
      </c>
    </row>
    <row r="805" spans="1:5" x14ac:dyDescent="0.25">
      <c r="A805">
        <v>162167330325</v>
      </c>
      <c r="B805" t="s">
        <v>12302</v>
      </c>
      <c r="C805">
        <v>3113</v>
      </c>
      <c r="D805">
        <v>162167330260</v>
      </c>
      <c r="E805" t="s">
        <v>4999</v>
      </c>
    </row>
    <row r="806" spans="1:5" x14ac:dyDescent="0.25">
      <c r="A806">
        <v>162167330336</v>
      </c>
      <c r="B806" t="s">
        <v>12303</v>
      </c>
      <c r="C806">
        <v>3113</v>
      </c>
      <c r="D806">
        <v>162167330260</v>
      </c>
      <c r="E806" t="s">
        <v>4999</v>
      </c>
    </row>
    <row r="807" spans="1:5" x14ac:dyDescent="0.25">
      <c r="A807">
        <v>162167330347</v>
      </c>
      <c r="B807" t="s">
        <v>12304</v>
      </c>
      <c r="C807">
        <v>3113</v>
      </c>
      <c r="D807">
        <v>162167330260</v>
      </c>
      <c r="E807" t="s">
        <v>4999</v>
      </c>
    </row>
    <row r="808" spans="1:5" x14ac:dyDescent="0.25">
      <c r="A808">
        <v>162167330358</v>
      </c>
      <c r="B808" t="s">
        <v>12305</v>
      </c>
      <c r="C808">
        <v>3113</v>
      </c>
      <c r="D808">
        <v>162167330260</v>
      </c>
      <c r="E808" t="s">
        <v>4999</v>
      </c>
    </row>
    <row r="809" spans="1:5" x14ac:dyDescent="0.25">
      <c r="A809">
        <v>162167330369</v>
      </c>
      <c r="B809" t="s">
        <v>12306</v>
      </c>
      <c r="C809">
        <v>3113</v>
      </c>
      <c r="D809">
        <v>162167330260</v>
      </c>
      <c r="E809" t="s">
        <v>4999</v>
      </c>
    </row>
    <row r="810" spans="1:5" x14ac:dyDescent="0.25">
      <c r="A810">
        <v>162167330370</v>
      </c>
      <c r="B810" t="s">
        <v>12307</v>
      </c>
      <c r="C810">
        <v>3113</v>
      </c>
      <c r="D810">
        <v>162167330260</v>
      </c>
      <c r="E810" t="s">
        <v>4999</v>
      </c>
    </row>
    <row r="811" spans="1:5" x14ac:dyDescent="0.25">
      <c r="A811">
        <v>162167330380</v>
      </c>
      <c r="B811" t="s">
        <v>12308</v>
      </c>
      <c r="C811">
        <v>3113</v>
      </c>
      <c r="D811">
        <v>162167330260</v>
      </c>
      <c r="E811" t="s">
        <v>4999</v>
      </c>
    </row>
    <row r="812" spans="1:5" x14ac:dyDescent="0.25">
      <c r="A812">
        <v>162167330391</v>
      </c>
      <c r="B812" t="s">
        <v>12309</v>
      </c>
      <c r="C812">
        <v>3113</v>
      </c>
      <c r="D812">
        <v>162167330260</v>
      </c>
      <c r="E812" t="s">
        <v>4999</v>
      </c>
    </row>
    <row r="813" spans="1:5" x14ac:dyDescent="0.25">
      <c r="A813">
        <v>162167330402</v>
      </c>
      <c r="B813" t="s">
        <v>12310</v>
      </c>
      <c r="C813">
        <v>3113</v>
      </c>
      <c r="D813">
        <v>162167330260</v>
      </c>
      <c r="E813" t="s">
        <v>4999</v>
      </c>
    </row>
    <row r="814" spans="1:5" x14ac:dyDescent="0.25">
      <c r="A814">
        <v>162167330413</v>
      </c>
      <c r="B814" t="s">
        <v>12311</v>
      </c>
      <c r="C814">
        <v>3113</v>
      </c>
      <c r="D814">
        <v>162167330260</v>
      </c>
      <c r="E814" t="s">
        <v>4999</v>
      </c>
    </row>
    <row r="815" spans="1:5" x14ac:dyDescent="0.25">
      <c r="A815">
        <v>162167330424</v>
      </c>
      <c r="B815" t="s">
        <v>12312</v>
      </c>
      <c r="C815">
        <v>3113</v>
      </c>
      <c r="D815">
        <v>162167330260</v>
      </c>
      <c r="E815" t="s">
        <v>4999</v>
      </c>
    </row>
    <row r="816" spans="1:5" x14ac:dyDescent="0.25">
      <c r="A816">
        <v>162167330435</v>
      </c>
      <c r="B816" t="s">
        <v>12313</v>
      </c>
      <c r="C816">
        <v>3113</v>
      </c>
      <c r="D816">
        <v>162167330260</v>
      </c>
      <c r="E816" t="s">
        <v>4999</v>
      </c>
    </row>
    <row r="817" spans="1:5" x14ac:dyDescent="0.25">
      <c r="A817">
        <v>162167330446</v>
      </c>
      <c r="B817" t="s">
        <v>12314</v>
      </c>
      <c r="C817">
        <v>3113</v>
      </c>
      <c r="D817">
        <v>162167330260</v>
      </c>
      <c r="E817" t="s">
        <v>4999</v>
      </c>
    </row>
    <row r="818" spans="1:5" x14ac:dyDescent="0.25">
      <c r="A818">
        <v>162167330457</v>
      </c>
      <c r="B818" t="s">
        <v>12315</v>
      </c>
      <c r="C818">
        <v>3113</v>
      </c>
      <c r="D818">
        <v>162167330260</v>
      </c>
      <c r="E818" t="s">
        <v>4999</v>
      </c>
    </row>
    <row r="819" spans="1:5" x14ac:dyDescent="0.25">
      <c r="A819">
        <v>964049001399</v>
      </c>
      <c r="B819" t="s">
        <v>12316</v>
      </c>
      <c r="C819">
        <v>3120</v>
      </c>
      <c r="D819">
        <v>964049001421</v>
      </c>
      <c r="E819" t="s">
        <v>9460</v>
      </c>
    </row>
    <row r="820" spans="1:5" x14ac:dyDescent="0.25">
      <c r="A820">
        <v>964049001400</v>
      </c>
      <c r="B820" t="s">
        <v>12317</v>
      </c>
      <c r="C820">
        <v>3120</v>
      </c>
      <c r="D820">
        <v>964049001421</v>
      </c>
      <c r="E820" t="s">
        <v>9460</v>
      </c>
    </row>
    <row r="821" spans="1:5" x14ac:dyDescent="0.25">
      <c r="A821">
        <v>964049001410</v>
      </c>
      <c r="B821" t="s">
        <v>12318</v>
      </c>
      <c r="C821">
        <v>3120</v>
      </c>
      <c r="D821">
        <v>964049001421</v>
      </c>
      <c r="E821" t="s">
        <v>9460</v>
      </c>
    </row>
    <row r="822" spans="1:5" x14ac:dyDescent="0.25">
      <c r="A822">
        <v>964049001443</v>
      </c>
      <c r="B822" t="s">
        <v>12319</v>
      </c>
      <c r="C822">
        <v>3121</v>
      </c>
      <c r="D822">
        <v>964049001465</v>
      </c>
      <c r="E822" t="s">
        <v>9465</v>
      </c>
    </row>
    <row r="823" spans="1:5" x14ac:dyDescent="0.25">
      <c r="A823">
        <v>964049001454</v>
      </c>
      <c r="B823" t="s">
        <v>9440</v>
      </c>
      <c r="C823">
        <v>3121</v>
      </c>
      <c r="D823">
        <v>964049001465</v>
      </c>
      <c r="E823" t="s">
        <v>9465</v>
      </c>
    </row>
    <row r="824" spans="1:5" x14ac:dyDescent="0.25">
      <c r="A824">
        <v>964049001487</v>
      </c>
      <c r="B824" t="s">
        <v>8721</v>
      </c>
      <c r="C824">
        <v>3122</v>
      </c>
      <c r="D824">
        <v>964049001498</v>
      </c>
      <c r="E824" t="s">
        <v>9392</v>
      </c>
    </row>
    <row r="825" spans="1:5" x14ac:dyDescent="0.25">
      <c r="A825">
        <v>956064010484</v>
      </c>
      <c r="B825" t="s">
        <v>12320</v>
      </c>
      <c r="C825">
        <v>3239</v>
      </c>
      <c r="D825">
        <v>956064010044</v>
      </c>
      <c r="E825" t="s">
        <v>8451</v>
      </c>
    </row>
    <row r="826" spans="1:5" x14ac:dyDescent="0.25">
      <c r="A826">
        <v>956064010506</v>
      </c>
      <c r="B826" t="s">
        <v>12321</v>
      </c>
      <c r="C826">
        <v>3239</v>
      </c>
      <c r="D826">
        <v>956064010044</v>
      </c>
      <c r="E826" t="s">
        <v>8451</v>
      </c>
    </row>
    <row r="827" spans="1:5" x14ac:dyDescent="0.25">
      <c r="A827">
        <v>956064010517</v>
      </c>
      <c r="B827" t="s">
        <v>12322</v>
      </c>
      <c r="C827">
        <v>3239</v>
      </c>
      <c r="D827">
        <v>956064010044</v>
      </c>
      <c r="E827" t="s">
        <v>8451</v>
      </c>
    </row>
    <row r="828" spans="1:5" x14ac:dyDescent="0.25">
      <c r="A828">
        <v>956064010528</v>
      </c>
      <c r="B828" t="s">
        <v>12323</v>
      </c>
      <c r="C828">
        <v>3239</v>
      </c>
      <c r="D828">
        <v>956064010044</v>
      </c>
      <c r="E828" t="s">
        <v>8451</v>
      </c>
    </row>
    <row r="829" spans="1:5" x14ac:dyDescent="0.25">
      <c r="A829">
        <v>956064010539</v>
      </c>
      <c r="B829" t="s">
        <v>12324</v>
      </c>
      <c r="C829">
        <v>3239</v>
      </c>
      <c r="D829">
        <v>956064010044</v>
      </c>
      <c r="E829" t="s">
        <v>8451</v>
      </c>
    </row>
    <row r="830" spans="1:5" x14ac:dyDescent="0.25">
      <c r="A830">
        <v>956064010540</v>
      </c>
      <c r="B830" t="s">
        <v>12325</v>
      </c>
      <c r="C830">
        <v>3239</v>
      </c>
      <c r="D830">
        <v>956064010044</v>
      </c>
      <c r="E830" t="s">
        <v>8451</v>
      </c>
    </row>
    <row r="831" spans="1:5" x14ac:dyDescent="0.25">
      <c r="A831">
        <v>156081000020</v>
      </c>
      <c r="B831" t="s">
        <v>3670</v>
      </c>
      <c r="C831">
        <v>3315</v>
      </c>
      <c r="D831" t="s">
        <v>12326</v>
      </c>
      <c r="E831" t="s">
        <v>3666</v>
      </c>
    </row>
    <row r="832" spans="1:5" x14ac:dyDescent="0.25">
      <c r="A832">
        <v>162157010345</v>
      </c>
      <c r="B832" t="s">
        <v>6560</v>
      </c>
      <c r="C832">
        <v>3333</v>
      </c>
      <c r="D832" t="s">
        <v>12327</v>
      </c>
      <c r="E832" t="s">
        <v>6556</v>
      </c>
    </row>
    <row r="833" spans="1:5" x14ac:dyDescent="0.25">
      <c r="A833">
        <v>156042000390</v>
      </c>
      <c r="B833" t="s">
        <v>12328</v>
      </c>
      <c r="C833">
        <v>3339</v>
      </c>
      <c r="D833">
        <v>156042000400</v>
      </c>
      <c r="E833" t="s">
        <v>12329</v>
      </c>
    </row>
    <row r="834" spans="1:5" x14ac:dyDescent="0.25">
      <c r="A834">
        <v>956064010055</v>
      </c>
      <c r="B834" t="s">
        <v>12330</v>
      </c>
      <c r="C834">
        <v>3800</v>
      </c>
      <c r="D834">
        <v>956064010088</v>
      </c>
      <c r="E834" t="s">
        <v>8134</v>
      </c>
    </row>
    <row r="835" spans="1:5" x14ac:dyDescent="0.25">
      <c r="A835">
        <v>956064010066</v>
      </c>
      <c r="B835" t="s">
        <v>12331</v>
      </c>
      <c r="C835">
        <v>3800</v>
      </c>
      <c r="D835">
        <v>956064010088</v>
      </c>
      <c r="E835" t="s">
        <v>8134</v>
      </c>
    </row>
    <row r="836" spans="1:5" x14ac:dyDescent="0.25">
      <c r="A836">
        <v>956064010077</v>
      </c>
      <c r="B836" t="s">
        <v>12332</v>
      </c>
      <c r="C836">
        <v>3800</v>
      </c>
      <c r="D836">
        <v>956064010088</v>
      </c>
      <c r="E836" t="s">
        <v>8134</v>
      </c>
    </row>
    <row r="837" spans="1:5" x14ac:dyDescent="0.25">
      <c r="A837">
        <v>956064010495</v>
      </c>
      <c r="B837" t="s">
        <v>12333</v>
      </c>
      <c r="C837">
        <v>3800</v>
      </c>
      <c r="D837">
        <v>956064010088</v>
      </c>
      <c r="E837" t="s">
        <v>8134</v>
      </c>
    </row>
    <row r="838" spans="1:5" x14ac:dyDescent="0.25">
      <c r="A838">
        <v>956064010099</v>
      </c>
      <c r="B838" t="s">
        <v>2814</v>
      </c>
      <c r="C838">
        <v>3801</v>
      </c>
      <c r="D838">
        <v>956064010100</v>
      </c>
      <c r="E838" t="s">
        <v>2810</v>
      </c>
    </row>
    <row r="839" spans="1:5" x14ac:dyDescent="0.25">
      <c r="A839" t="s">
        <v>12334</v>
      </c>
      <c r="B839" t="s">
        <v>6505</v>
      </c>
      <c r="C839">
        <v>4009</v>
      </c>
      <c r="D839" t="s">
        <v>12335</v>
      </c>
      <c r="E839" t="s">
        <v>6500</v>
      </c>
    </row>
    <row r="840" spans="1:5" x14ac:dyDescent="0.25">
      <c r="A840">
        <v>156081000471</v>
      </c>
      <c r="B840" t="s">
        <v>6492</v>
      </c>
      <c r="C840">
        <v>4112</v>
      </c>
      <c r="D840">
        <v>156081000460</v>
      </c>
      <c r="E840" t="s">
        <v>6488</v>
      </c>
    </row>
    <row r="841" spans="1:5" x14ac:dyDescent="0.25">
      <c r="A841">
        <v>156081000493</v>
      </c>
      <c r="B841" t="s">
        <v>12336</v>
      </c>
      <c r="C841">
        <v>4113</v>
      </c>
      <c r="D841">
        <v>156081000482</v>
      </c>
      <c r="E841" t="s">
        <v>12337</v>
      </c>
    </row>
    <row r="842" spans="1:5" x14ac:dyDescent="0.25">
      <c r="A842">
        <v>156081000504</v>
      </c>
      <c r="B842" t="s">
        <v>12338</v>
      </c>
      <c r="C842">
        <v>4113</v>
      </c>
      <c r="D842">
        <v>156081000482</v>
      </c>
      <c r="E842" t="s">
        <v>12337</v>
      </c>
    </row>
    <row r="843" spans="1:5" x14ac:dyDescent="0.25">
      <c r="A843">
        <v>934066030030</v>
      </c>
      <c r="B843" t="s">
        <v>12339</v>
      </c>
      <c r="C843">
        <v>4444</v>
      </c>
      <c r="D843">
        <v>934066030029</v>
      </c>
      <c r="E843" t="s">
        <v>6038</v>
      </c>
    </row>
    <row r="844" spans="1:5" x14ac:dyDescent="0.25">
      <c r="A844">
        <v>934066030051</v>
      </c>
      <c r="B844" t="s">
        <v>12340</v>
      </c>
      <c r="C844">
        <v>4444</v>
      </c>
      <c r="D844">
        <v>934066030029</v>
      </c>
      <c r="E844" t="s">
        <v>6038</v>
      </c>
    </row>
    <row r="845" spans="1:5" x14ac:dyDescent="0.25">
      <c r="A845">
        <v>934066030084</v>
      </c>
      <c r="B845" t="s">
        <v>12341</v>
      </c>
      <c r="C845">
        <v>4444</v>
      </c>
      <c r="D845">
        <v>934066030029</v>
      </c>
      <c r="E845" t="s">
        <v>6038</v>
      </c>
    </row>
    <row r="846" spans="1:5" x14ac:dyDescent="0.25">
      <c r="A846">
        <v>934066030095</v>
      </c>
      <c r="B846" t="s">
        <v>12342</v>
      </c>
      <c r="C846">
        <v>4444</v>
      </c>
      <c r="D846">
        <v>934066030029</v>
      </c>
      <c r="E846" t="s">
        <v>6038</v>
      </c>
    </row>
    <row r="847" spans="1:5" x14ac:dyDescent="0.25">
      <c r="A847">
        <v>934066030106</v>
      </c>
      <c r="B847" t="s">
        <v>12343</v>
      </c>
      <c r="C847">
        <v>4444</v>
      </c>
      <c r="D847">
        <v>934066030029</v>
      </c>
      <c r="E847" t="s">
        <v>6038</v>
      </c>
    </row>
    <row r="848" spans="1:5" x14ac:dyDescent="0.25">
      <c r="A848">
        <v>934066030117</v>
      </c>
      <c r="B848" t="s">
        <v>12344</v>
      </c>
      <c r="C848">
        <v>4444</v>
      </c>
      <c r="D848">
        <v>934066030029</v>
      </c>
      <c r="E848" t="s">
        <v>6038</v>
      </c>
    </row>
    <row r="849" spans="1:5" x14ac:dyDescent="0.25">
      <c r="A849">
        <v>934066030128</v>
      </c>
      <c r="B849" t="s">
        <v>12345</v>
      </c>
      <c r="C849">
        <v>4444</v>
      </c>
      <c r="D849">
        <v>934066030029</v>
      </c>
      <c r="E849" t="s">
        <v>6038</v>
      </c>
    </row>
    <row r="850" spans="1:5" x14ac:dyDescent="0.25">
      <c r="A850">
        <v>934066030140</v>
      </c>
      <c r="B850" t="s">
        <v>12346</v>
      </c>
      <c r="C850">
        <v>4444</v>
      </c>
      <c r="D850">
        <v>934066030029</v>
      </c>
      <c r="E850" t="s">
        <v>6038</v>
      </c>
    </row>
    <row r="851" spans="1:5" x14ac:dyDescent="0.25">
      <c r="A851" t="s">
        <v>12347</v>
      </c>
      <c r="B851" t="s">
        <v>9909</v>
      </c>
      <c r="C851">
        <v>5003</v>
      </c>
      <c r="D851" t="s">
        <v>12348</v>
      </c>
      <c r="E851" t="s">
        <v>9903</v>
      </c>
    </row>
    <row r="852" spans="1:5" x14ac:dyDescent="0.25">
      <c r="A852" t="s">
        <v>12349</v>
      </c>
      <c r="B852" t="s">
        <v>12350</v>
      </c>
      <c r="C852">
        <v>5511</v>
      </c>
      <c r="D852" t="s">
        <v>12351</v>
      </c>
      <c r="E852" t="s">
        <v>4618</v>
      </c>
    </row>
    <row r="853" spans="1:5" x14ac:dyDescent="0.25">
      <c r="A853">
        <v>134065240023</v>
      </c>
      <c r="B853" t="s">
        <v>2567</v>
      </c>
      <c r="C853">
        <v>5589</v>
      </c>
      <c r="D853">
        <v>134065240012</v>
      </c>
      <c r="E853" t="s">
        <v>2563</v>
      </c>
    </row>
    <row r="854" spans="1:5" x14ac:dyDescent="0.25">
      <c r="A854">
        <v>156049001108</v>
      </c>
      <c r="B854" t="s">
        <v>12352</v>
      </c>
      <c r="C854">
        <v>5592</v>
      </c>
      <c r="D854">
        <v>156049001097</v>
      </c>
      <c r="E854" t="s">
        <v>4601</v>
      </c>
    </row>
    <row r="855" spans="1:5" x14ac:dyDescent="0.25">
      <c r="A855">
        <v>156049001119</v>
      </c>
      <c r="B855" t="s">
        <v>12353</v>
      </c>
      <c r="C855">
        <v>5592</v>
      </c>
      <c r="D855">
        <v>156049001097</v>
      </c>
      <c r="E855" t="s">
        <v>4601</v>
      </c>
    </row>
    <row r="856" spans="1:5" x14ac:dyDescent="0.25">
      <c r="A856">
        <v>156049001120</v>
      </c>
      <c r="B856" t="s">
        <v>12354</v>
      </c>
      <c r="C856">
        <v>5592</v>
      </c>
      <c r="D856">
        <v>156049001097</v>
      </c>
      <c r="E856" t="s">
        <v>4601</v>
      </c>
    </row>
    <row r="857" spans="1:5" x14ac:dyDescent="0.25">
      <c r="A857">
        <v>358157000025</v>
      </c>
      <c r="B857" t="s">
        <v>12355</v>
      </c>
      <c r="C857">
        <v>6112</v>
      </c>
      <c r="D857">
        <v>158157000023</v>
      </c>
      <c r="E857" t="s">
        <v>9732</v>
      </c>
    </row>
    <row r="858" spans="1:5" x14ac:dyDescent="0.25">
      <c r="A858">
        <v>358157001169</v>
      </c>
      <c r="B858" t="s">
        <v>12356</v>
      </c>
      <c r="C858">
        <v>6112</v>
      </c>
      <c r="D858">
        <v>158157000023</v>
      </c>
      <c r="E858" t="s">
        <v>9732</v>
      </c>
    </row>
    <row r="859" spans="1:5" x14ac:dyDescent="0.25">
      <c r="A859">
        <v>956064020241</v>
      </c>
      <c r="B859" t="s">
        <v>12357</v>
      </c>
      <c r="C859">
        <v>6117</v>
      </c>
      <c r="D859">
        <v>156060000635</v>
      </c>
      <c r="E859" t="s">
        <v>4221</v>
      </c>
    </row>
    <row r="860" spans="1:5" x14ac:dyDescent="0.25">
      <c r="A860">
        <v>956064020274</v>
      </c>
      <c r="B860" t="s">
        <v>12358</v>
      </c>
      <c r="C860">
        <v>6117</v>
      </c>
      <c r="D860">
        <v>156060000635</v>
      </c>
      <c r="E860" t="s">
        <v>4221</v>
      </c>
    </row>
    <row r="861" spans="1:5" x14ac:dyDescent="0.25">
      <c r="A861">
        <v>956064020285</v>
      </c>
      <c r="B861" t="s">
        <v>12359</v>
      </c>
      <c r="C861">
        <v>6117</v>
      </c>
      <c r="D861">
        <v>156060000635</v>
      </c>
      <c r="E861" t="s">
        <v>4221</v>
      </c>
    </row>
    <row r="862" spans="1:5" x14ac:dyDescent="0.25">
      <c r="A862">
        <v>956064020296</v>
      </c>
      <c r="B862" t="s">
        <v>12360</v>
      </c>
      <c r="C862">
        <v>6117</v>
      </c>
      <c r="D862">
        <v>156060000635</v>
      </c>
      <c r="E862" t="s">
        <v>4221</v>
      </c>
    </row>
    <row r="863" spans="1:5" x14ac:dyDescent="0.25">
      <c r="A863">
        <v>956064020307</v>
      </c>
      <c r="B863" t="s">
        <v>12361</v>
      </c>
      <c r="C863">
        <v>6117</v>
      </c>
      <c r="D863">
        <v>156060000635</v>
      </c>
      <c r="E863" t="s">
        <v>4221</v>
      </c>
    </row>
    <row r="864" spans="1:5" x14ac:dyDescent="0.25">
      <c r="A864">
        <v>956064020318</v>
      </c>
      <c r="B864" t="s">
        <v>12362</v>
      </c>
      <c r="C864">
        <v>6117</v>
      </c>
      <c r="D864">
        <v>156060000635</v>
      </c>
      <c r="E864" t="s">
        <v>4221</v>
      </c>
    </row>
    <row r="865" spans="1:5" x14ac:dyDescent="0.25">
      <c r="A865">
        <v>956064020330</v>
      </c>
      <c r="B865" t="s">
        <v>12363</v>
      </c>
      <c r="C865">
        <v>6117</v>
      </c>
      <c r="D865">
        <v>156060000635</v>
      </c>
      <c r="E865" t="s">
        <v>4221</v>
      </c>
    </row>
    <row r="866" spans="1:5" x14ac:dyDescent="0.25">
      <c r="A866">
        <v>956064020340</v>
      </c>
      <c r="B866" t="s">
        <v>12364</v>
      </c>
      <c r="C866">
        <v>6117</v>
      </c>
      <c r="D866">
        <v>156060000635</v>
      </c>
      <c r="E866" t="s">
        <v>4221</v>
      </c>
    </row>
    <row r="867" spans="1:5" x14ac:dyDescent="0.25">
      <c r="A867">
        <v>956064020351</v>
      </c>
      <c r="B867" t="s">
        <v>12365</v>
      </c>
      <c r="C867">
        <v>6117</v>
      </c>
      <c r="D867">
        <v>156060000635</v>
      </c>
      <c r="E867" t="s">
        <v>4221</v>
      </c>
    </row>
    <row r="868" spans="1:5" x14ac:dyDescent="0.25">
      <c r="A868">
        <v>956064020362</v>
      </c>
      <c r="B868" t="s">
        <v>12366</v>
      </c>
      <c r="C868">
        <v>6117</v>
      </c>
      <c r="D868">
        <v>156060000635</v>
      </c>
      <c r="E868" t="s">
        <v>4221</v>
      </c>
    </row>
    <row r="869" spans="1:5" x14ac:dyDescent="0.25">
      <c r="A869">
        <v>956064020373</v>
      </c>
      <c r="B869" t="s">
        <v>12367</v>
      </c>
      <c r="C869">
        <v>6117</v>
      </c>
      <c r="D869">
        <v>156060000635</v>
      </c>
      <c r="E869" t="s">
        <v>4221</v>
      </c>
    </row>
    <row r="870" spans="1:5" x14ac:dyDescent="0.25">
      <c r="A870">
        <v>956064020384</v>
      </c>
      <c r="B870" t="s">
        <v>12368</v>
      </c>
      <c r="C870">
        <v>6117</v>
      </c>
      <c r="D870">
        <v>156060000635</v>
      </c>
      <c r="E870" t="s">
        <v>4221</v>
      </c>
    </row>
    <row r="871" spans="1:5" x14ac:dyDescent="0.25">
      <c r="A871">
        <v>956065020020</v>
      </c>
      <c r="B871" t="s">
        <v>12369</v>
      </c>
      <c r="C871">
        <v>6118</v>
      </c>
      <c r="D871">
        <v>956065020010</v>
      </c>
      <c r="E871" t="s">
        <v>2230</v>
      </c>
    </row>
    <row r="872" spans="1:5" x14ac:dyDescent="0.25">
      <c r="A872">
        <v>956065020031</v>
      </c>
      <c r="B872" t="s">
        <v>12370</v>
      </c>
      <c r="C872">
        <v>6118</v>
      </c>
      <c r="D872">
        <v>956065020010</v>
      </c>
      <c r="E872" t="s">
        <v>2230</v>
      </c>
    </row>
    <row r="873" spans="1:5" x14ac:dyDescent="0.25">
      <c r="A873">
        <v>956065020064</v>
      </c>
      <c r="B873" t="s">
        <v>12371</v>
      </c>
      <c r="C873">
        <v>6118</v>
      </c>
      <c r="D873">
        <v>956065020010</v>
      </c>
      <c r="E873" t="s">
        <v>2230</v>
      </c>
    </row>
    <row r="874" spans="1:5" x14ac:dyDescent="0.25">
      <c r="A874">
        <v>956065020075</v>
      </c>
      <c r="B874" t="s">
        <v>12372</v>
      </c>
      <c r="C874">
        <v>6118</v>
      </c>
      <c r="D874">
        <v>956065020010</v>
      </c>
      <c r="E874" t="s">
        <v>2230</v>
      </c>
    </row>
    <row r="875" spans="1:5" x14ac:dyDescent="0.25">
      <c r="A875">
        <v>956064020021</v>
      </c>
      <c r="B875" t="s">
        <v>12373</v>
      </c>
      <c r="C875">
        <v>6622</v>
      </c>
      <c r="D875">
        <v>956064020010</v>
      </c>
      <c r="E875" t="s">
        <v>8216</v>
      </c>
    </row>
    <row r="876" spans="1:5" x14ac:dyDescent="0.25">
      <c r="A876">
        <v>956064020032</v>
      </c>
      <c r="B876" t="s">
        <v>12374</v>
      </c>
      <c r="C876">
        <v>6622</v>
      </c>
      <c r="D876">
        <v>956064020010</v>
      </c>
      <c r="E876" t="s">
        <v>8216</v>
      </c>
    </row>
    <row r="877" spans="1:5" x14ac:dyDescent="0.25">
      <c r="A877">
        <v>956064020043</v>
      </c>
      <c r="B877" t="s">
        <v>12375</v>
      </c>
      <c r="C877">
        <v>6622</v>
      </c>
      <c r="D877">
        <v>956064020010</v>
      </c>
      <c r="E877" t="s">
        <v>8216</v>
      </c>
    </row>
    <row r="878" spans="1:5" x14ac:dyDescent="0.25">
      <c r="A878">
        <v>956064020054</v>
      </c>
      <c r="B878" t="s">
        <v>12376</v>
      </c>
      <c r="C878">
        <v>6622</v>
      </c>
      <c r="D878">
        <v>956064020010</v>
      </c>
      <c r="E878" t="s">
        <v>8216</v>
      </c>
    </row>
    <row r="879" spans="1:5" x14ac:dyDescent="0.25">
      <c r="A879">
        <v>956064020065</v>
      </c>
      <c r="B879" t="s">
        <v>12377</v>
      </c>
      <c r="C879">
        <v>6622</v>
      </c>
      <c r="D879">
        <v>956064020010</v>
      </c>
      <c r="E879" t="s">
        <v>8216</v>
      </c>
    </row>
    <row r="880" spans="1:5" x14ac:dyDescent="0.25">
      <c r="A880">
        <v>956064020076</v>
      </c>
      <c r="B880" t="s">
        <v>12378</v>
      </c>
      <c r="C880">
        <v>6622</v>
      </c>
      <c r="D880">
        <v>956064020010</v>
      </c>
      <c r="E880" t="s">
        <v>8216</v>
      </c>
    </row>
    <row r="881" spans="1:5" x14ac:dyDescent="0.25">
      <c r="A881">
        <v>956064020087</v>
      </c>
      <c r="B881" t="s">
        <v>12379</v>
      </c>
      <c r="C881">
        <v>6622</v>
      </c>
      <c r="D881">
        <v>956064020010</v>
      </c>
      <c r="E881" t="s">
        <v>8216</v>
      </c>
    </row>
    <row r="882" spans="1:5" x14ac:dyDescent="0.25">
      <c r="A882">
        <v>956064020098</v>
      </c>
      <c r="B882" t="s">
        <v>12380</v>
      </c>
      <c r="C882">
        <v>6622</v>
      </c>
      <c r="D882">
        <v>956064020010</v>
      </c>
      <c r="E882" t="s">
        <v>8216</v>
      </c>
    </row>
    <row r="883" spans="1:5" x14ac:dyDescent="0.25">
      <c r="A883">
        <v>956064020109</v>
      </c>
      <c r="B883" t="s">
        <v>12381</v>
      </c>
      <c r="C883">
        <v>6622</v>
      </c>
      <c r="D883">
        <v>956064020010</v>
      </c>
      <c r="E883" t="s">
        <v>8216</v>
      </c>
    </row>
    <row r="884" spans="1:5" x14ac:dyDescent="0.25">
      <c r="A884">
        <v>956064020110</v>
      </c>
      <c r="B884" t="s">
        <v>12382</v>
      </c>
      <c r="C884">
        <v>6622</v>
      </c>
      <c r="D884">
        <v>956064020010</v>
      </c>
      <c r="E884" t="s">
        <v>8216</v>
      </c>
    </row>
    <row r="885" spans="1:5" x14ac:dyDescent="0.25">
      <c r="A885">
        <v>956064020120</v>
      </c>
      <c r="B885" t="s">
        <v>12383</v>
      </c>
      <c r="C885">
        <v>6622</v>
      </c>
      <c r="D885">
        <v>956064020010</v>
      </c>
      <c r="E885" t="s">
        <v>8216</v>
      </c>
    </row>
    <row r="886" spans="1:5" x14ac:dyDescent="0.25">
      <c r="A886">
        <v>956064020131</v>
      </c>
      <c r="B886" t="s">
        <v>12384</v>
      </c>
      <c r="C886">
        <v>6622</v>
      </c>
      <c r="D886">
        <v>956064020010</v>
      </c>
      <c r="E886" t="s">
        <v>8216</v>
      </c>
    </row>
    <row r="887" spans="1:5" x14ac:dyDescent="0.25">
      <c r="A887">
        <v>956064020142</v>
      </c>
      <c r="B887" t="s">
        <v>12385</v>
      </c>
      <c r="C887">
        <v>6622</v>
      </c>
      <c r="D887">
        <v>956064020010</v>
      </c>
      <c r="E887" t="s">
        <v>8216</v>
      </c>
    </row>
    <row r="888" spans="1:5" x14ac:dyDescent="0.25">
      <c r="A888">
        <v>956064020153</v>
      </c>
      <c r="B888" t="s">
        <v>12386</v>
      </c>
      <c r="C888">
        <v>6622</v>
      </c>
      <c r="D888">
        <v>956064020010</v>
      </c>
      <c r="E888" t="s">
        <v>8216</v>
      </c>
    </row>
    <row r="889" spans="1:5" x14ac:dyDescent="0.25">
      <c r="A889">
        <v>956064020164</v>
      </c>
      <c r="B889" t="s">
        <v>12387</v>
      </c>
      <c r="C889">
        <v>6622</v>
      </c>
      <c r="D889">
        <v>956064020010</v>
      </c>
      <c r="E889" t="s">
        <v>8216</v>
      </c>
    </row>
    <row r="890" spans="1:5" x14ac:dyDescent="0.25">
      <c r="A890">
        <v>956064020175</v>
      </c>
      <c r="B890" t="s">
        <v>12388</v>
      </c>
      <c r="C890">
        <v>6622</v>
      </c>
      <c r="D890">
        <v>956064020010</v>
      </c>
      <c r="E890" t="s">
        <v>8216</v>
      </c>
    </row>
    <row r="891" spans="1:5" x14ac:dyDescent="0.25">
      <c r="A891">
        <v>956064020186</v>
      </c>
      <c r="B891" t="s">
        <v>12389</v>
      </c>
      <c r="C891">
        <v>6622</v>
      </c>
      <c r="D891">
        <v>956064020010</v>
      </c>
      <c r="E891" t="s">
        <v>8216</v>
      </c>
    </row>
    <row r="892" spans="1:5" x14ac:dyDescent="0.25">
      <c r="A892">
        <v>956064020197</v>
      </c>
      <c r="B892" t="s">
        <v>12390</v>
      </c>
      <c r="C892">
        <v>6622</v>
      </c>
      <c r="D892">
        <v>956064020010</v>
      </c>
      <c r="E892" t="s">
        <v>8216</v>
      </c>
    </row>
    <row r="893" spans="1:5" x14ac:dyDescent="0.25">
      <c r="A893">
        <v>956064020208</v>
      </c>
      <c r="B893" t="s">
        <v>12391</v>
      </c>
      <c r="C893">
        <v>6622</v>
      </c>
      <c r="D893">
        <v>956064020010</v>
      </c>
      <c r="E893" t="s">
        <v>8216</v>
      </c>
    </row>
    <row r="894" spans="1:5" x14ac:dyDescent="0.25">
      <c r="A894">
        <v>956064020219</v>
      </c>
      <c r="B894" t="s">
        <v>12392</v>
      </c>
      <c r="C894">
        <v>6622</v>
      </c>
      <c r="D894">
        <v>956064020010</v>
      </c>
      <c r="E894" t="s">
        <v>8216</v>
      </c>
    </row>
    <row r="895" spans="1:5" x14ac:dyDescent="0.25">
      <c r="A895">
        <v>956064020220</v>
      </c>
      <c r="B895" t="s">
        <v>12393</v>
      </c>
      <c r="C895">
        <v>6622</v>
      </c>
      <c r="D895">
        <v>956064020010</v>
      </c>
      <c r="E895" t="s">
        <v>8216</v>
      </c>
    </row>
    <row r="896" spans="1:5" x14ac:dyDescent="0.25">
      <c r="A896">
        <v>956064020230</v>
      </c>
      <c r="B896" t="s">
        <v>12394</v>
      </c>
      <c r="C896">
        <v>6622</v>
      </c>
      <c r="D896">
        <v>956064020010</v>
      </c>
      <c r="E896" t="s">
        <v>8216</v>
      </c>
    </row>
    <row r="897" spans="1:5" x14ac:dyDescent="0.25">
      <c r="A897">
        <v>156081080200</v>
      </c>
      <c r="B897" t="s">
        <v>10218</v>
      </c>
      <c r="C897">
        <v>6656</v>
      </c>
      <c r="D897">
        <v>156081080199</v>
      </c>
      <c r="E897" t="s">
        <v>10215</v>
      </c>
    </row>
    <row r="898" spans="1:5" x14ac:dyDescent="0.25">
      <c r="A898" t="s">
        <v>12395</v>
      </c>
      <c r="B898" t="s">
        <v>10407</v>
      </c>
      <c r="C898">
        <v>6661</v>
      </c>
      <c r="D898" t="s">
        <v>12396</v>
      </c>
      <c r="E898" t="s">
        <v>10404</v>
      </c>
    </row>
    <row r="899" spans="1:5" x14ac:dyDescent="0.25">
      <c r="A899">
        <v>164032000528</v>
      </c>
      <c r="B899" t="s">
        <v>5075</v>
      </c>
      <c r="C899">
        <v>6668</v>
      </c>
      <c r="D899">
        <v>164032000539</v>
      </c>
      <c r="E899" t="s">
        <v>5071</v>
      </c>
    </row>
    <row r="900" spans="1:5" x14ac:dyDescent="0.25">
      <c r="A900" t="s">
        <v>12397</v>
      </c>
      <c r="B900" t="s">
        <v>12398</v>
      </c>
      <c r="C900">
        <v>6682</v>
      </c>
      <c r="D900">
        <v>156081100032</v>
      </c>
      <c r="E900" t="s">
        <v>6118</v>
      </c>
    </row>
    <row r="901" spans="1:5" x14ac:dyDescent="0.25">
      <c r="A901">
        <v>156018000402</v>
      </c>
      <c r="B901" t="s">
        <v>12399</v>
      </c>
      <c r="C901">
        <v>6690</v>
      </c>
      <c r="D901">
        <v>156018000391</v>
      </c>
      <c r="E901" t="s">
        <v>6150</v>
      </c>
    </row>
    <row r="902" spans="1:5" x14ac:dyDescent="0.25">
      <c r="A902">
        <v>156018000413</v>
      </c>
      <c r="B902" t="s">
        <v>12400</v>
      </c>
      <c r="C902">
        <v>6690</v>
      </c>
      <c r="D902">
        <v>156018000391</v>
      </c>
      <c r="E902" t="s">
        <v>6150</v>
      </c>
    </row>
    <row r="903" spans="1:5" x14ac:dyDescent="0.25">
      <c r="A903">
        <v>156018000424</v>
      </c>
      <c r="B903" t="s">
        <v>12401</v>
      </c>
      <c r="C903">
        <v>6690</v>
      </c>
      <c r="D903">
        <v>156018000391</v>
      </c>
      <c r="E903" t="s">
        <v>6150</v>
      </c>
    </row>
    <row r="904" spans="1:5" x14ac:dyDescent="0.25">
      <c r="A904">
        <v>156018000435</v>
      </c>
      <c r="B904" t="s">
        <v>12402</v>
      </c>
      <c r="C904">
        <v>6690</v>
      </c>
      <c r="D904">
        <v>156018000391</v>
      </c>
      <c r="E904" t="s">
        <v>6150</v>
      </c>
    </row>
    <row r="905" spans="1:5" x14ac:dyDescent="0.25">
      <c r="A905">
        <v>156081150082</v>
      </c>
      <c r="B905" t="s">
        <v>1410</v>
      </c>
      <c r="C905">
        <v>6691</v>
      </c>
      <c r="D905">
        <v>156158010151</v>
      </c>
      <c r="E905" t="s">
        <v>1407</v>
      </c>
    </row>
    <row r="906" spans="1:5" x14ac:dyDescent="0.25">
      <c r="A906">
        <v>156081200154</v>
      </c>
      <c r="B906" t="s">
        <v>9566</v>
      </c>
      <c r="C906">
        <v>6699</v>
      </c>
      <c r="D906">
        <v>156081200143</v>
      </c>
      <c r="E906" t="s">
        <v>9562</v>
      </c>
    </row>
    <row r="907" spans="1:5" x14ac:dyDescent="0.25">
      <c r="A907">
        <v>156062000897</v>
      </c>
      <c r="B907" t="s">
        <v>2803</v>
      </c>
      <c r="C907">
        <v>6701</v>
      </c>
      <c r="D907">
        <v>156062000886</v>
      </c>
      <c r="E907" t="s">
        <v>2798</v>
      </c>
    </row>
    <row r="908" spans="1:5" x14ac:dyDescent="0.25">
      <c r="A908">
        <v>156081000108</v>
      </c>
      <c r="B908" t="s">
        <v>12403</v>
      </c>
      <c r="C908">
        <v>6709</v>
      </c>
      <c r="D908">
        <v>156081000097</v>
      </c>
      <c r="E908" t="s">
        <v>9722</v>
      </c>
    </row>
    <row r="909" spans="1:5" x14ac:dyDescent="0.25">
      <c r="A909">
        <v>156081000163</v>
      </c>
      <c r="B909" t="s">
        <v>12404</v>
      </c>
      <c r="C909">
        <v>6709</v>
      </c>
      <c r="D909">
        <v>156081000097</v>
      </c>
      <c r="E909" t="s">
        <v>9722</v>
      </c>
    </row>
    <row r="910" spans="1:5" x14ac:dyDescent="0.25">
      <c r="A910">
        <v>156081000328</v>
      </c>
      <c r="B910" t="s">
        <v>12405</v>
      </c>
      <c r="C910">
        <v>6709</v>
      </c>
      <c r="D910">
        <v>156081000097</v>
      </c>
      <c r="E910" t="s">
        <v>9722</v>
      </c>
    </row>
    <row r="911" spans="1:5" x14ac:dyDescent="0.25">
      <c r="A911">
        <v>158173000040</v>
      </c>
      <c r="B911" t="s">
        <v>1954</v>
      </c>
      <c r="C911">
        <v>6710</v>
      </c>
      <c r="D911" t="s">
        <v>12406</v>
      </c>
      <c r="E911" t="s">
        <v>1949</v>
      </c>
    </row>
    <row r="912" spans="1:5" x14ac:dyDescent="0.25">
      <c r="A912">
        <v>156081000339</v>
      </c>
      <c r="B912" t="s">
        <v>12407</v>
      </c>
      <c r="C912">
        <v>6709</v>
      </c>
      <c r="D912">
        <v>156081000097</v>
      </c>
      <c r="E912" t="s">
        <v>9722</v>
      </c>
    </row>
    <row r="913" spans="1:6" x14ac:dyDescent="0.25">
      <c r="A913">
        <v>156081200121</v>
      </c>
      <c r="B913" t="s">
        <v>9571</v>
      </c>
      <c r="C913">
        <v>6711</v>
      </c>
      <c r="D913">
        <v>156081200110</v>
      </c>
      <c r="E913" t="s">
        <v>9567</v>
      </c>
    </row>
    <row r="914" spans="1:6" x14ac:dyDescent="0.25">
      <c r="A914">
        <v>158081200024</v>
      </c>
      <c r="B914" t="s">
        <v>1414</v>
      </c>
      <c r="C914">
        <v>6714</v>
      </c>
      <c r="D914">
        <v>158081200013</v>
      </c>
      <c r="E914" t="s">
        <v>1411</v>
      </c>
    </row>
    <row r="915" spans="1:6" x14ac:dyDescent="0.25">
      <c r="A915">
        <v>956066010020</v>
      </c>
      <c r="B915" t="s">
        <v>2057</v>
      </c>
      <c r="C915">
        <v>6718</v>
      </c>
      <c r="D915">
        <v>956066010010</v>
      </c>
      <c r="E915" t="s">
        <v>2052</v>
      </c>
    </row>
    <row r="916" spans="1:6" x14ac:dyDescent="0.25">
      <c r="A916">
        <v>180182000075</v>
      </c>
      <c r="B916" t="s">
        <v>12408</v>
      </c>
      <c r="C916">
        <v>6720</v>
      </c>
      <c r="D916">
        <v>180182000196</v>
      </c>
      <c r="E916" t="s">
        <v>10238</v>
      </c>
    </row>
    <row r="917" spans="1:6" x14ac:dyDescent="0.25">
      <c r="A917">
        <v>180182000086</v>
      </c>
      <c r="B917" t="s">
        <v>12409</v>
      </c>
      <c r="C917">
        <v>6720</v>
      </c>
      <c r="D917">
        <v>180182000196</v>
      </c>
      <c r="E917" t="s">
        <v>10238</v>
      </c>
    </row>
    <row r="918" spans="1:6" x14ac:dyDescent="0.25">
      <c r="A918">
        <v>180182000097</v>
      </c>
      <c r="B918" t="s">
        <v>12410</v>
      </c>
      <c r="C918">
        <v>6720</v>
      </c>
      <c r="D918">
        <v>180182000196</v>
      </c>
      <c r="E918" t="s">
        <v>10238</v>
      </c>
    </row>
    <row r="919" spans="1:6" x14ac:dyDescent="0.25">
      <c r="A919" t="s">
        <v>12411</v>
      </c>
      <c r="B919" t="s">
        <v>1112</v>
      </c>
      <c r="C919">
        <v>6726</v>
      </c>
      <c r="D919" t="s">
        <v>12412</v>
      </c>
      <c r="E919" t="s">
        <v>1106</v>
      </c>
      <c r="F919" t="s">
        <v>10895</v>
      </c>
    </row>
    <row r="920" spans="1:6" x14ac:dyDescent="0.25">
      <c r="A920" t="s">
        <v>12413</v>
      </c>
      <c r="B920" t="s">
        <v>8905</v>
      </c>
      <c r="C920">
        <v>6688</v>
      </c>
      <c r="D920" t="s">
        <v>12414</v>
      </c>
      <c r="E920" t="s">
        <v>8900</v>
      </c>
      <c r="F920" t="s">
        <v>109</v>
      </c>
    </row>
    <row r="921" spans="1:6" x14ac:dyDescent="0.25">
      <c r="A921" t="s">
        <v>12415</v>
      </c>
      <c r="B921" t="s">
        <v>6301</v>
      </c>
      <c r="C921">
        <v>8501</v>
      </c>
      <c r="D921">
        <v>156081020304</v>
      </c>
      <c r="E921" t="s">
        <v>6296</v>
      </c>
    </row>
    <row r="922" spans="1:6" x14ac:dyDescent="0.25">
      <c r="A922" t="s">
        <v>12416</v>
      </c>
      <c r="B922" t="s">
        <v>3541</v>
      </c>
      <c r="C922" t="s">
        <v>12417</v>
      </c>
      <c r="D922" t="s">
        <v>12416</v>
      </c>
      <c r="E922" t="s">
        <v>3535</v>
      </c>
    </row>
    <row r="923" spans="1:6" x14ac:dyDescent="0.25">
      <c r="A923" t="s">
        <v>12418</v>
      </c>
      <c r="B923" t="s">
        <v>9839</v>
      </c>
      <c r="C923" t="s">
        <v>12417</v>
      </c>
      <c r="D923" t="s">
        <v>12419</v>
      </c>
      <c r="E923" t="s">
        <v>9835</v>
      </c>
    </row>
    <row r="924" spans="1:6" x14ac:dyDescent="0.25">
      <c r="A924" t="s">
        <v>12420</v>
      </c>
      <c r="B924" t="s">
        <v>12421</v>
      </c>
      <c r="C924" t="s">
        <v>12417</v>
      </c>
      <c r="D924" t="s">
        <v>12422</v>
      </c>
      <c r="E924" t="s">
        <v>12423</v>
      </c>
    </row>
    <row r="925" spans="1:6" x14ac:dyDescent="0.25">
      <c r="A925" t="s">
        <v>12424</v>
      </c>
      <c r="B925" t="s">
        <v>12425</v>
      </c>
      <c r="C925" t="s">
        <v>12417</v>
      </c>
      <c r="D925" t="s">
        <v>12422</v>
      </c>
      <c r="E925" t="s">
        <v>12423</v>
      </c>
    </row>
    <row r="926" spans="1:6" x14ac:dyDescent="0.25">
      <c r="A926" t="s">
        <v>12426</v>
      </c>
      <c r="B926" t="s">
        <v>12427</v>
      </c>
      <c r="C926" t="s">
        <v>12417</v>
      </c>
      <c r="D926" t="s">
        <v>12422</v>
      </c>
      <c r="E926" t="s">
        <v>12423</v>
      </c>
    </row>
    <row r="927" spans="1:6" x14ac:dyDescent="0.25">
      <c r="B927" t="s">
        <v>6895</v>
      </c>
      <c r="C927">
        <v>2186</v>
      </c>
      <c r="E927" t="s">
        <v>6890</v>
      </c>
    </row>
    <row r="928" spans="1:6" x14ac:dyDescent="0.25">
      <c r="A928" t="s">
        <v>12428</v>
      </c>
      <c r="B928" t="s">
        <v>12429</v>
      </c>
      <c r="D928" t="s">
        <v>12430</v>
      </c>
      <c r="E928" t="s">
        <v>12431</v>
      </c>
    </row>
    <row r="929" spans="1:9" x14ac:dyDescent="0.25">
      <c r="A929" t="s">
        <v>12432</v>
      </c>
      <c r="B929" t="s">
        <v>12433</v>
      </c>
      <c r="D929" t="s">
        <v>12430</v>
      </c>
      <c r="E929" t="s">
        <v>12431</v>
      </c>
    </row>
    <row r="930" spans="1:9" x14ac:dyDescent="0.25">
      <c r="A930" t="s">
        <v>12434</v>
      </c>
      <c r="B930" t="s">
        <v>12435</v>
      </c>
      <c r="D930" t="s">
        <v>12430</v>
      </c>
      <c r="E930" t="s">
        <v>12431</v>
      </c>
    </row>
    <row r="931" spans="1:9" x14ac:dyDescent="0.25">
      <c r="A931" t="s">
        <v>12436</v>
      </c>
      <c r="B931" t="s">
        <v>12437</v>
      </c>
      <c r="D931" t="s">
        <v>12430</v>
      </c>
      <c r="E931" t="s">
        <v>12431</v>
      </c>
    </row>
    <row r="932" spans="1:9" x14ac:dyDescent="0.25">
      <c r="A932" t="s">
        <v>12438</v>
      </c>
      <c r="B932" t="s">
        <v>12439</v>
      </c>
      <c r="D932" t="s">
        <v>12430</v>
      </c>
      <c r="E932" t="s">
        <v>12431</v>
      </c>
    </row>
    <row r="933" spans="1:9" x14ac:dyDescent="0.25">
      <c r="A933" t="s">
        <v>12440</v>
      </c>
      <c r="B933" t="s">
        <v>12441</v>
      </c>
      <c r="D933" t="s">
        <v>12430</v>
      </c>
      <c r="E933" t="s">
        <v>12431</v>
      </c>
    </row>
    <row r="934" spans="1:9" x14ac:dyDescent="0.25">
      <c r="A934" t="s">
        <v>12442</v>
      </c>
      <c r="B934" t="s">
        <v>12443</v>
      </c>
      <c r="D934" t="s">
        <v>12430</v>
      </c>
      <c r="E934" t="s">
        <v>12431</v>
      </c>
    </row>
    <row r="935" spans="1:9" x14ac:dyDescent="0.25">
      <c r="A935" t="s">
        <v>12444</v>
      </c>
      <c r="B935" t="s">
        <v>12445</v>
      </c>
      <c r="D935" t="s">
        <v>12430</v>
      </c>
      <c r="E935" t="s">
        <v>12431</v>
      </c>
    </row>
    <row r="936" spans="1:9" x14ac:dyDescent="0.25">
      <c r="A936" t="s">
        <v>12446</v>
      </c>
      <c r="B936" t="s">
        <v>12447</v>
      </c>
      <c r="D936" t="s">
        <v>12430</v>
      </c>
      <c r="E936" t="s">
        <v>12431</v>
      </c>
    </row>
    <row r="937" spans="1:9" x14ac:dyDescent="0.25">
      <c r="A937" t="s">
        <v>12448</v>
      </c>
      <c r="B937" t="s">
        <v>12449</v>
      </c>
      <c r="D937" t="s">
        <v>12430</v>
      </c>
      <c r="E937" t="s">
        <v>12431</v>
      </c>
    </row>
    <row r="938" spans="1:9" x14ac:dyDescent="0.25">
      <c r="A938" t="s">
        <v>12450</v>
      </c>
      <c r="B938" t="s">
        <v>12451</v>
      </c>
      <c r="D938" t="s">
        <v>12430</v>
      </c>
      <c r="E938" t="s">
        <v>12431</v>
      </c>
      <c r="I938" t="s">
        <v>5678</v>
      </c>
    </row>
    <row r="939" spans="1:9" x14ac:dyDescent="0.25">
      <c r="A939" t="s">
        <v>12452</v>
      </c>
      <c r="B939" t="s">
        <v>12453</v>
      </c>
      <c r="D939" t="s">
        <v>12430</v>
      </c>
      <c r="E939" t="s">
        <v>12431</v>
      </c>
    </row>
    <row r="940" spans="1:9" x14ac:dyDescent="0.25">
      <c r="B940" t="s">
        <v>3420</v>
      </c>
      <c r="E940" t="s">
        <v>1144</v>
      </c>
    </row>
    <row r="941" spans="1:9" x14ac:dyDescent="0.25">
      <c r="A941" t="s">
        <v>12454</v>
      </c>
      <c r="B941" t="s">
        <v>1190</v>
      </c>
      <c r="D941" t="s">
        <v>12455</v>
      </c>
      <c r="E941" t="s">
        <v>1184</v>
      </c>
    </row>
    <row r="942" spans="1:9" x14ac:dyDescent="0.25">
      <c r="A942" t="s">
        <v>12456</v>
      </c>
      <c r="B942" t="s">
        <v>1202</v>
      </c>
      <c r="D942" t="s">
        <v>12457</v>
      </c>
      <c r="E942" t="s">
        <v>1197</v>
      </c>
    </row>
    <row r="943" spans="1:9" x14ac:dyDescent="0.25">
      <c r="A943" t="s">
        <v>12458</v>
      </c>
      <c r="B943" t="s">
        <v>9834</v>
      </c>
      <c r="D943" t="s">
        <v>12459</v>
      </c>
      <c r="E943" t="s">
        <v>9829</v>
      </c>
    </row>
    <row r="944" spans="1:9" x14ac:dyDescent="0.25">
      <c r="B944" t="s">
        <v>9603</v>
      </c>
      <c r="E944" t="s">
        <v>9599</v>
      </c>
    </row>
    <row r="945" spans="1:6" x14ac:dyDescent="0.25">
      <c r="B945" t="s">
        <v>12460</v>
      </c>
      <c r="E945" t="s">
        <v>12461</v>
      </c>
    </row>
    <row r="946" spans="1:6" x14ac:dyDescent="0.25">
      <c r="B946" t="s">
        <v>5804</v>
      </c>
      <c r="E946" t="s">
        <v>5800</v>
      </c>
    </row>
    <row r="947" spans="1:6" x14ac:dyDescent="0.25">
      <c r="A947" t="s">
        <v>12462</v>
      </c>
      <c r="B947" t="s">
        <v>9971</v>
      </c>
      <c r="D947" t="s">
        <v>11934</v>
      </c>
      <c r="E947" t="s">
        <v>9965</v>
      </c>
    </row>
    <row r="948" spans="1:6" x14ac:dyDescent="0.25">
      <c r="B948" t="s">
        <v>12463</v>
      </c>
      <c r="E948" t="s">
        <v>8336</v>
      </c>
      <c r="F948" t="s">
        <v>12464</v>
      </c>
    </row>
    <row r="949" spans="1:6" x14ac:dyDescent="0.25">
      <c r="B949" t="s">
        <v>12465</v>
      </c>
      <c r="E949" t="s">
        <v>8336</v>
      </c>
    </row>
    <row r="950" spans="1:6" x14ac:dyDescent="0.25">
      <c r="B950" t="s">
        <v>12466</v>
      </c>
      <c r="E950" t="s">
        <v>8336</v>
      </c>
    </row>
    <row r="951" spans="1:6" x14ac:dyDescent="0.25">
      <c r="B951" t="s">
        <v>12467</v>
      </c>
      <c r="E951" t="s">
        <v>8336</v>
      </c>
    </row>
    <row r="952" spans="1:6" x14ac:dyDescent="0.25">
      <c r="B952" t="s">
        <v>8229</v>
      </c>
      <c r="E952" t="s">
        <v>8225</v>
      </c>
      <c r="F952" t="s">
        <v>12468</v>
      </c>
    </row>
    <row r="953" spans="1:6" x14ac:dyDescent="0.25">
      <c r="B953" t="s">
        <v>8634</v>
      </c>
      <c r="E953" t="s">
        <v>8633</v>
      </c>
      <c r="F953" t="s">
        <v>12468</v>
      </c>
    </row>
    <row r="954" spans="1:6" x14ac:dyDescent="0.25">
      <c r="B954" t="s">
        <v>12469</v>
      </c>
      <c r="E954" t="s">
        <v>8637</v>
      </c>
      <c r="F954" t="s">
        <v>12470</v>
      </c>
    </row>
    <row r="955" spans="1:6" x14ac:dyDescent="0.25">
      <c r="B955" t="s">
        <v>12471</v>
      </c>
      <c r="E955" t="s">
        <v>8637</v>
      </c>
    </row>
    <row r="956" spans="1:6" x14ac:dyDescent="0.25">
      <c r="B956" t="s">
        <v>12472</v>
      </c>
      <c r="E956" t="s">
        <v>8637</v>
      </c>
    </row>
    <row r="957" spans="1:6" x14ac:dyDescent="0.25">
      <c r="B957" t="s">
        <v>12473</v>
      </c>
      <c r="E957" t="s">
        <v>8637</v>
      </c>
    </row>
    <row r="958" spans="1:6" x14ac:dyDescent="0.25">
      <c r="B958" t="s">
        <v>12474</v>
      </c>
      <c r="E958" t="s">
        <v>8637</v>
      </c>
    </row>
    <row r="959" spans="1:6" x14ac:dyDescent="0.25">
      <c r="B959" t="s">
        <v>12475</v>
      </c>
      <c r="E959" t="s">
        <v>8637</v>
      </c>
    </row>
    <row r="960" spans="1:6" x14ac:dyDescent="0.25">
      <c r="B960" t="s">
        <v>12476</v>
      </c>
      <c r="E960" t="s">
        <v>8637</v>
      </c>
    </row>
    <row r="961" spans="2:6" x14ac:dyDescent="0.25">
      <c r="B961" t="s">
        <v>12477</v>
      </c>
      <c r="E961" t="s">
        <v>2649</v>
      </c>
      <c r="F961" t="s">
        <v>12479</v>
      </c>
    </row>
    <row r="962" spans="2:6" s="52" customFormat="1" x14ac:dyDescent="0.25">
      <c r="B962" s="52" t="s">
        <v>12517</v>
      </c>
      <c r="E962" t="s">
        <v>2687</v>
      </c>
      <c r="F962" s="52" t="s">
        <v>12519</v>
      </c>
    </row>
  </sheetData>
  <customSheetViews>
    <customSheetView guid="{1736218E-9705-4275-8FE2-1B8537DB4BCB}">
      <selection activeCell="K24" sqref="K24"/>
      <pageMargins left="0.7" right="0.7" top="0.75" bottom="0.75" header="0.3" footer="0.3"/>
    </customSheetView>
    <customSheetView guid="{6972DB61-B65E-4B6A-ABFE-338C71B88B66}">
      <pane ySplit="1" topLeftCell="A954" activePane="bottomLeft" state="frozen"/>
      <selection pane="bottomLeft" activeCell="E968" sqref="E968"/>
      <pageMargins left="0.7" right="0.7" top="0.75" bottom="0.75" header="0.3" footer="0.3"/>
      <pageSetup orientation="portrait" r:id="rId1"/>
    </customSheetView>
  </customSheetViews>
  <pageMargins left="0.7" right="0.7" top="0.75" bottom="0.75" header="0.3" footer="0.3"/>
</worksheet>
</file>

<file path=xl/worksheets/wsSortMap1.xml><?xml version="1.0" encoding="utf-8"?>
<worksheetSortMap xmlns="http://schemas.microsoft.com/office/excel/2006/main">
  <rowSortMap ref="A19:XFD1482" count="1358">
    <row newVal="18" oldVal="177"/>
    <row newVal="19" oldVal="174"/>
    <row newVal="20" oldVal="21"/>
    <row newVal="21" oldVal="46"/>
    <row newVal="22" oldVal="56"/>
    <row newVal="23" oldVal="172"/>
    <row newVal="24" oldVal="42"/>
    <row newVal="25" oldVal="48"/>
    <row newVal="26" oldVal="87"/>
    <row newVal="27" oldVal="171"/>
    <row newVal="28" oldVal="137"/>
    <row newVal="29" oldVal="51"/>
    <row newVal="30" oldVal="76"/>
    <row newVal="31" oldVal="173"/>
    <row newVal="32" oldVal="63"/>
    <row newVal="33" oldVal="20"/>
    <row newVal="34" oldVal="66"/>
    <row newVal="35" oldVal="26"/>
    <row newVal="36" oldVal="178"/>
    <row newVal="37" oldVal="29"/>
    <row newVal="38" oldVal="31"/>
    <row newVal="39" oldVal="80"/>
    <row newVal="40" oldVal="44"/>
    <row newVal="41" oldVal="45"/>
    <row newVal="42" oldVal="47"/>
    <row newVal="43" oldVal="52"/>
    <row newVal="44" oldVal="54"/>
    <row newVal="45" oldVal="57"/>
    <row newVal="46" oldVal="58"/>
    <row newVal="47" oldVal="59"/>
    <row newVal="48" oldVal="182"/>
    <row newVal="49" oldVal="61"/>
    <row newVal="50" oldVal="165"/>
    <row newVal="51" oldVal="64"/>
    <row newVal="52" oldVal="65"/>
    <row newVal="53" oldVal="39"/>
    <row newVal="54" oldVal="67"/>
    <row newVal="55" oldVal="68"/>
    <row newVal="56" oldVal="69"/>
    <row newVal="57" oldVal="75"/>
    <row newVal="58" oldVal="77"/>
    <row newVal="59" oldVal="78"/>
    <row newVal="60" oldVal="82"/>
    <row newVal="61" oldVal="83"/>
    <row newVal="62" oldVal="84"/>
    <row newVal="63" oldVal="92"/>
    <row newVal="64" oldVal="115"/>
    <row newVal="65" oldVal="106"/>
    <row newVal="66" oldVal="60"/>
    <row newVal="67" oldVal="108"/>
    <row newVal="68" oldVal="112"/>
    <row newVal="69" oldVal="113"/>
    <row newVal="70" oldVal="114"/>
    <row newVal="71" oldVal="120"/>
    <row newVal="72" oldVal="126"/>
    <row newVal="73" oldVal="127"/>
    <row newVal="74" oldVal="134"/>
    <row newVal="75" oldVal="117"/>
    <row newVal="76" oldVal="140"/>
    <row newVal="77" oldVal="135"/>
    <row newVal="78" oldVal="150"/>
    <row newVal="79" oldVal="155"/>
    <row newVal="80" oldVal="119"/>
    <row newVal="81" oldVal="162"/>
    <row newVal="82" oldVal="153"/>
    <row newVal="83" oldVal="164"/>
    <row newVal="84" oldVal="30"/>
    <row newVal="85" oldVal="166"/>
    <row newVal="86" oldVal="28"/>
    <row newVal="87" oldVal="170"/>
    <row newVal="88" oldVal="175"/>
    <row newVal="89" oldVal="176"/>
    <row newVal="90" oldVal="180"/>
    <row newVal="91" oldVal="181"/>
    <row newVal="92" oldVal="184"/>
    <row newVal="93" oldVal="187"/>
    <row newVal="94" oldVal="32"/>
    <row newVal="95" oldVal="53"/>
    <row newVal="96" oldVal="55"/>
    <row newVal="97" oldVal="40"/>
    <row newVal="98" oldVal="169"/>
    <row newVal="99" oldVal="70"/>
    <row newVal="100" oldVal="24"/>
    <row newVal="101" oldVal="132"/>
    <row newVal="102" oldVal="103"/>
    <row newVal="103" oldVal="43"/>
    <row newVal="104" oldVal="116"/>
    <row newVal="105" oldVal="183"/>
    <row newVal="106" oldVal="62"/>
    <row newVal="107" oldVal="95"/>
    <row newVal="108" oldVal="72"/>
    <row newVal="109" oldVal="74"/>
    <row newVal="110" oldVal="81"/>
    <row newVal="111" oldVal="85"/>
    <row newVal="112" oldVal="86"/>
    <row newVal="113" oldVal="88"/>
    <row newVal="114" oldVal="90"/>
    <row newVal="115" oldVal="36"/>
    <row newVal="116" oldVal="96"/>
    <row newVal="117" oldVal="100"/>
    <row newVal="118" oldVal="93"/>
    <row newVal="119" oldVal="25"/>
    <row newVal="120" oldVal="104"/>
    <row newVal="121" oldVal="163"/>
    <row newVal="122" oldVal="27"/>
    <row newVal="123" oldVal="157"/>
    <row newVal="124" oldVal="147"/>
    <row newVal="125" oldVal="118"/>
    <row newVal="126" oldVal="121"/>
    <row newVal="127" oldVal="125"/>
    <row newVal="129" oldVal="79"/>
    <row newVal="130" oldVal="139"/>
    <row newVal="131" oldVal="142"/>
    <row newVal="132" oldVal="145"/>
    <row newVal="133" oldVal="146"/>
    <row newVal="134" oldVal="148"/>
    <row newVal="135" oldVal="149"/>
    <row newVal="136" oldVal="151"/>
    <row newVal="137" oldVal="154"/>
    <row newVal="138" oldVal="50"/>
    <row newVal="139" oldVal="158"/>
    <row newVal="140" oldVal="152"/>
    <row newVal="141" oldVal="161"/>
    <row newVal="142" oldVal="168"/>
    <row newVal="143" oldVal="107"/>
    <row newVal="144" oldVal="18"/>
    <row newVal="145" oldVal="34"/>
    <row newVal="146" oldVal="33"/>
    <row newVal="147" oldVal="22"/>
    <row newVal="148" oldVal="49"/>
    <row newVal="149" oldVal="190"/>
    <row newVal="150" oldVal="167"/>
    <row newVal="151" oldVal="23"/>
    <row newVal="152" oldVal="35"/>
    <row newVal="153" oldVal="37"/>
    <row newVal="154" oldVal="41"/>
    <row newVal="155" oldVal="188"/>
    <row newVal="157" oldVal="159"/>
    <row newVal="158" oldVal="102"/>
    <row newVal="159" oldVal="98"/>
    <row newVal="160" oldVal="99"/>
    <row newVal="161" oldVal="101"/>
    <row newVal="162" oldVal="105"/>
    <row newVal="163" oldVal="110"/>
    <row newVal="164" oldVal="111"/>
    <row newVal="165" oldVal="123"/>
    <row newVal="166" oldVal="129"/>
    <row newVal="167" oldVal="130"/>
    <row newVal="168" oldVal="131"/>
    <row newVal="169" oldVal="133"/>
    <row newVal="170" oldVal="136"/>
    <row newVal="171" oldVal="138"/>
    <row newVal="172" oldVal="141"/>
    <row newVal="173" oldVal="144"/>
    <row newVal="174" oldVal="160"/>
    <row newVal="175" oldVal="189"/>
    <row newVal="176" oldVal="179"/>
    <row newVal="177" oldVal="185"/>
    <row newVal="178" oldVal="19"/>
    <row newVal="179" oldVal="38"/>
    <row newVal="180" oldVal="71"/>
    <row newVal="181" oldVal="73"/>
    <row newVal="182" oldVal="89"/>
    <row newVal="183" oldVal="91"/>
    <row newVal="184" oldVal="94"/>
    <row newVal="185" oldVal="97"/>
    <row newVal="186" oldVal="109"/>
    <row newVal="187" oldVal="122"/>
    <row newVal="188" oldVal="124"/>
    <row newVal="189" oldVal="143"/>
    <row newVal="190" oldVal="186"/>
    <row newVal="192" oldVal="198"/>
    <row newVal="193" oldVal="192"/>
    <row newVal="194" oldVal="195"/>
    <row newVal="195" oldVal="196"/>
    <row newVal="196" oldVal="197"/>
    <row newVal="197" oldVal="193"/>
    <row newVal="198" oldVal="194"/>
    <row newVal="201" oldVal="272"/>
    <row newVal="204" oldVal="276"/>
    <row newVal="208" oldVal="259"/>
    <row newVal="210" oldVal="235"/>
    <row newVal="221" oldVal="252"/>
    <row newVal="223" oldVal="258"/>
    <row newVal="224" oldVal="271"/>
    <row newVal="225" oldVal="250"/>
    <row newVal="227" oldVal="245"/>
    <row newVal="229" oldVal="246"/>
    <row newVal="230" oldVal="257"/>
    <row newVal="231" oldVal="244"/>
    <row newVal="232" oldVal="233"/>
    <row newVal="233" oldVal="275"/>
    <row newVal="234" oldVal="208"/>
    <row newVal="235" oldVal="237"/>
    <row newVal="237" oldVal="201"/>
    <row newVal="238" oldVal="253"/>
    <row newVal="239" oldVal="204"/>
    <row newVal="240" oldVal="234"/>
    <row newVal="241" oldVal="264"/>
    <row newVal="243" oldVal="255"/>
    <row newVal="244" oldVal="251"/>
    <row newVal="245" oldVal="224"/>
    <row newVal="246" oldVal="240"/>
    <row newVal="247" oldVal="249"/>
    <row newVal="249" oldVal="247"/>
    <row newVal="250" oldVal="241"/>
    <row newVal="251" oldVal="239"/>
    <row newVal="252" oldVal="238"/>
    <row newVal="253" oldVal="260"/>
    <row newVal="254" oldVal="243"/>
    <row newVal="255" oldVal="265"/>
    <row newVal="256" oldVal="254"/>
    <row newVal="257" oldVal="227"/>
    <row newVal="258" oldVal="256"/>
    <row newVal="259" oldVal="263"/>
    <row newVal="260" oldVal="268"/>
    <row newVal="263" oldVal="223"/>
    <row newVal="264" oldVal="231"/>
    <row newVal="265" oldVal="225"/>
    <row newVal="268" oldVal="232"/>
    <row newVal="269" oldVal="221"/>
    <row newVal="271" oldVal="269"/>
    <row newVal="272" oldVal="229"/>
    <row newVal="273" oldVal="274"/>
    <row newVal="274" oldVal="273"/>
    <row newVal="275" oldVal="230"/>
    <row newVal="276" oldVal="210"/>
    <row newVal="278" oldVal="320"/>
    <row newVal="279" oldVal="286"/>
    <row newVal="280" oldVal="308"/>
    <row newVal="281" oldVal="309"/>
    <row newVal="282" oldVal="284"/>
    <row newVal="284" oldVal="280"/>
    <row newVal="285" oldVal="306"/>
    <row newVal="286" oldVal="278"/>
    <row newVal="287" oldVal="296"/>
    <row newVal="288" oldVal="292"/>
    <row newVal="289" oldVal="301"/>
    <row newVal="290" oldVal="281"/>
    <row newVal="291" oldVal="302"/>
    <row newVal="292" oldVal="285"/>
    <row newVal="293" oldVal="287"/>
    <row newVal="294" oldVal="282"/>
    <row newVal="295" oldVal="293"/>
    <row newVal="296" oldVal="297"/>
    <row newVal="297" oldVal="289"/>
    <row newVal="298" oldVal="279"/>
    <row newVal="299" oldVal="294"/>
    <row newVal="300" oldVal="290"/>
    <row newVal="301" oldVal="288"/>
    <row newVal="302" oldVal="299"/>
    <row newVal="303" oldVal="300"/>
    <row newVal="304" oldVal="312"/>
    <row newVal="305" oldVal="291"/>
    <row newVal="306" oldVal="303"/>
    <row newVal="307" oldVal="311"/>
    <row newVal="308" oldVal="319"/>
    <row newVal="309" oldVal="305"/>
    <row newVal="310" oldVal="307"/>
    <row newVal="311" oldVal="295"/>
    <row newVal="312" oldVal="304"/>
    <row newVal="313" oldVal="298"/>
    <row newVal="314" oldVal="315"/>
    <row newVal="315" oldVal="318"/>
    <row newVal="316" oldVal="310"/>
    <row newVal="317" oldVal="321"/>
    <row newVal="318" oldVal="314"/>
    <row newVal="319" oldVal="317"/>
    <row newVal="320" oldVal="316"/>
    <row newVal="321" oldVal="322"/>
    <row newVal="322" oldVal="313"/>
    <row newVal="323" oldVal="416"/>
    <row newVal="325" oldVal="427"/>
    <row newVal="326" oldVal="426"/>
    <row newVal="327" oldVal="422"/>
    <row newVal="328" oldVal="406"/>
    <row newVal="329" oldVal="424"/>
    <row newVal="330" oldVal="423"/>
    <row newVal="331" oldVal="411"/>
    <row newVal="332" oldVal="325"/>
    <row newVal="333" oldVal="407"/>
    <row newVal="334" oldVal="396"/>
    <row newVal="335" oldVal="399"/>
    <row newVal="336" oldVal="812"/>
    <row newVal="337" oldVal="916"/>
    <row newVal="338" oldVal="920"/>
    <row newVal="339" oldVal="921"/>
    <row newVal="340" oldVal="1019"/>
    <row newVal="341" oldVal="1047"/>
    <row newVal="342" oldVal="1048"/>
    <row newVal="343" oldVal="1049"/>
    <row newVal="344" oldVal="1050"/>
    <row newVal="345" oldVal="1051"/>
    <row newVal="346" oldVal="1052"/>
    <row newVal="347" oldVal="1053"/>
    <row newVal="348" oldVal="1054"/>
    <row newVal="349" oldVal="1055"/>
    <row newVal="350" oldVal="1056"/>
    <row newVal="351" oldVal="1057"/>
    <row newVal="352" oldVal="1058"/>
    <row newVal="353" oldVal="1059"/>
    <row newVal="354" oldVal="1060"/>
    <row newVal="355" oldVal="1061"/>
    <row newVal="356" oldVal="1062"/>
    <row newVal="357" oldVal="1063"/>
    <row newVal="358" oldVal="1064"/>
    <row newVal="359" oldVal="1065"/>
    <row newVal="360" oldVal="1066"/>
    <row newVal="361" oldVal="1067"/>
    <row newVal="362" oldVal="1068"/>
    <row newVal="363" oldVal="1069"/>
    <row newVal="364" oldVal="1070"/>
    <row newVal="365" oldVal="1071"/>
    <row newVal="366" oldVal="1072"/>
    <row newVal="367" oldVal="1073"/>
    <row newVal="368" oldVal="1074"/>
    <row newVal="369" oldVal="1075"/>
    <row newVal="370" oldVal="1076"/>
    <row newVal="371" oldVal="1077"/>
    <row newVal="395" oldVal="418"/>
    <row newVal="396" oldVal="327"/>
    <row newVal="397" oldVal="419"/>
    <row newVal="398" oldVal="332"/>
    <row newVal="399" oldVal="415"/>
    <row newVal="400" oldVal="420"/>
    <row newVal="401" oldVal="408"/>
    <row newVal="402" oldVal="417"/>
    <row newVal="403" oldVal="398"/>
    <row newVal="404" oldVal="412"/>
    <row newVal="405" oldVal="403"/>
    <row newVal="406" oldVal="414"/>
    <row newVal="407" oldVal="328"/>
    <row newVal="408" oldVal="409"/>
    <row newVal="409" oldVal="323"/>
    <row newVal="411" oldVal="334"/>
    <row newVal="412" oldVal="402"/>
    <row newVal="413" oldVal="333"/>
    <row newVal="414" oldVal="326"/>
    <row newVal="415" oldVal="329"/>
    <row newVal="416" oldVal="425"/>
    <row newVal="417" oldVal="400"/>
    <row newVal="418" oldVal="421"/>
    <row newVal="419" oldVal="401"/>
    <row newVal="420" oldVal="330"/>
    <row newVal="421" oldVal="335"/>
    <row newVal="422" oldVal="395"/>
    <row newVal="423" oldVal="397"/>
    <row newVal="424" oldVal="331"/>
    <row newVal="425" oldVal="413"/>
    <row newVal="426" oldVal="404"/>
    <row newVal="427" oldVal="405"/>
    <row newVal="429" oldVal="438"/>
    <row newVal="430" oldVal="436"/>
    <row newVal="431" oldVal="437"/>
    <row newVal="432" oldVal="431"/>
    <row newVal="433" oldVal="432"/>
    <row newVal="434" oldVal="429"/>
    <row newVal="436" oldVal="434"/>
    <row newVal="437" oldVal="430"/>
    <row newVal="438" oldVal="433"/>
    <row newVal="441" oldVal="449"/>
    <row newVal="442" oldVal="450"/>
    <row newVal="443" oldVal="447"/>
    <row newVal="444" oldVal="453"/>
    <row newVal="445" oldVal="446"/>
    <row newVal="446" oldVal="451"/>
    <row newVal="447" oldVal="456"/>
    <row newVal="448" oldVal="443"/>
    <row newVal="449" oldVal="459"/>
    <row newVal="450" oldVal="448"/>
    <row newVal="451" oldVal="457"/>
    <row newVal="452" oldVal="442"/>
    <row newVal="453" oldVal="444"/>
    <row newVal="454" oldVal="445"/>
    <row newVal="455" oldVal="454"/>
    <row newVal="456" oldVal="455"/>
    <row newVal="457" oldVal="441"/>
    <row newVal="459" oldVal="460"/>
    <row newVal="460" oldVal="452"/>
    <row newVal="461" oldVal="566"/>
    <row newVal="462" oldVal="577"/>
    <row newVal="463" oldVal="579"/>
    <row newVal="464" oldVal="569"/>
    <row newVal="465" oldVal="567"/>
    <row newVal="466" oldVal="527"/>
    <row newVal="467" oldVal="528"/>
    <row newVal="468" oldVal="571"/>
    <row newVal="469" oldVal="578"/>
    <row newVal="470" oldVal="568"/>
    <row newVal="471" oldVal="570"/>
    <row newVal="472" oldVal="576"/>
    <row newVal="473" oldVal="557"/>
    <row newVal="474" oldVal="558"/>
    <row newVal="475" oldVal="572"/>
    <row newVal="476" oldVal="536"/>
    <row newVal="477" oldVal="537"/>
    <row newVal="478" oldVal="501"/>
    <row newVal="479" oldVal="495"/>
    <row newVal="480" oldVal="464"/>
    <row newVal="481" oldVal="470"/>
    <row newVal="482" oldVal="551"/>
    <row newVal="483" oldVal="562"/>
    <row newVal="484" oldVal="531"/>
    <row newVal="485" oldVal="472"/>
    <row newVal="486" oldVal="473"/>
    <row newVal="487" oldVal="486"/>
    <row newVal="488" oldVal="481"/>
    <row newVal="489" oldVal="532"/>
    <row newVal="490" oldVal="475"/>
    <row newVal="491" oldVal="482"/>
    <row newVal="492" oldVal="563"/>
    <row newVal="493" oldVal="510"/>
    <row newVal="494" oldVal="556"/>
    <row newVal="495" oldVal="519"/>
    <row newVal="496" oldVal="463"/>
    <row newVal="497" oldVal="539"/>
    <row newVal="498" oldVal="488"/>
    <row newVal="499" oldVal="471"/>
    <row newVal="500" oldVal="521"/>
    <row newVal="501" oldVal="485"/>
    <row newVal="502" oldVal="489"/>
    <row newVal="503" oldVal="483"/>
    <row newVal="504" oldVal="496"/>
    <row newVal="505" oldVal="484"/>
    <row newVal="506" oldVal="524"/>
    <row newVal="507" oldVal="498"/>
    <row newVal="508" oldVal="493"/>
    <row newVal="509" oldVal="468"/>
    <row newVal="510" oldVal="555"/>
    <row newVal="511" oldVal="520"/>
    <row newVal="512" oldVal="479"/>
    <row newVal="513" oldVal="461"/>
    <row newVal="514" oldVal="574"/>
    <row newVal="515" oldVal="487"/>
    <row newVal="516" oldVal="490"/>
    <row newVal="517" oldVal="565"/>
    <row newVal="518" oldVal="535"/>
    <row newVal="519" oldVal="573"/>
    <row newVal="520" oldVal="476"/>
    <row newVal="521" oldVal="517"/>
    <row newVal="522" oldVal="478"/>
    <row newVal="523" oldVal="522"/>
    <row newVal="524" oldVal="492"/>
    <row newVal="525" oldVal="499"/>
    <row newVal="526" oldVal="494"/>
    <row newVal="527" oldVal="500"/>
    <row newVal="528" oldVal="497"/>
    <row newVal="529" oldVal="534"/>
    <row newVal="530" oldVal="545"/>
    <row newVal="531" oldVal="465"/>
    <row newVal="532" oldVal="477"/>
    <row newVal="533" oldVal="538"/>
    <row newVal="534" oldVal="546"/>
    <row newVal="535" oldVal="561"/>
    <row newVal="536" oldVal="525"/>
    <row newVal="537" oldVal="506"/>
    <row newVal="538" oldVal="523"/>
    <row newVal="539" oldVal="548"/>
    <row newVal="540" oldVal="529"/>
    <row newVal="541" oldVal="543"/>
    <row newVal="542" oldVal="504"/>
    <row newVal="543" oldVal="469"/>
    <row newVal="544" oldVal="480"/>
    <row newVal="545" oldVal="564"/>
    <row newVal="546" oldVal="587"/>
    <row newVal="547" oldVal="474"/>
    <row newVal="548" oldVal="542"/>
    <row newVal="549" oldVal="466"/>
    <row newVal="550" oldVal="581"/>
    <row newVal="551" oldVal="544"/>
    <row newVal="552" oldVal="553"/>
    <row newVal="553" oldVal="491"/>
    <row newVal="554" oldVal="550"/>
    <row newVal="555" oldVal="507"/>
    <row newVal="556" oldVal="518"/>
    <row newVal="557" oldVal="586"/>
    <row newVal="558" oldVal="502"/>
    <row newVal="559" oldVal="554"/>
    <row newVal="560" oldVal="513"/>
    <row newVal="561" oldVal="462"/>
    <row newVal="562" oldVal="552"/>
    <row newVal="563" oldVal="530"/>
    <row newVal="564" oldVal="540"/>
    <row newVal="565" oldVal="582"/>
    <row newVal="566" oldVal="533"/>
    <row newVal="567" oldVal="549"/>
    <row newVal="568" oldVal="503"/>
    <row newVal="569" oldVal="467"/>
    <row newVal="570" oldVal="559"/>
    <row newVal="571" oldVal="516"/>
    <row newVal="572" oldVal="515"/>
    <row newVal="573" oldVal="575"/>
    <row newVal="574" oldVal="585"/>
    <row newVal="575" oldVal="560"/>
    <row newVal="576" oldVal="509"/>
    <row newVal="577" oldVal="526"/>
    <row newVal="578" oldVal="511"/>
    <row newVal="579" oldVal="505"/>
    <row newVal="580" oldVal="512"/>
    <row newVal="581" oldVal="508"/>
    <row newVal="582" oldVal="541"/>
    <row newVal="584" oldVal="547"/>
    <row newVal="585" oldVal="514"/>
    <row newVal="586" oldVal="584"/>
    <row newVal="587" oldVal="580"/>
    <row newVal="588" oldVal="591"/>
    <row newVal="589" oldVal="590"/>
    <row newVal="590" oldVal="589"/>
    <row newVal="591" oldVal="597"/>
    <row newVal="592" oldVal="598"/>
    <row newVal="593" oldVal="595"/>
    <row newVal="594" oldVal="593"/>
    <row newVal="595" oldVal="596"/>
    <row newVal="596" oldVal="594"/>
    <row newVal="597" oldVal="588"/>
    <row newVal="598" oldVal="592"/>
    <row newVal="625" oldVal="650"/>
    <row newVal="626" oldVal="627"/>
    <row newVal="627" oldVal="661"/>
    <row newVal="628" oldVal="660"/>
    <row newVal="630" oldVal="634"/>
    <row newVal="633" oldVal="626"/>
    <row newVal="634" oldVal="639"/>
    <row newVal="635" oldVal="657"/>
    <row newVal="636" oldVal="638"/>
    <row newVal="637" oldVal="666"/>
    <row newVal="638" oldVal="633"/>
    <row newVal="639" oldVal="663"/>
    <row newVal="640" oldVal="662"/>
    <row newVal="641" oldVal="637"/>
    <row newVal="642" oldVal="649"/>
    <row newVal="645" oldVal="678"/>
    <row newVal="646" oldVal="628"/>
    <row newVal="647" oldVal="673"/>
    <row newVal="648" oldVal="651"/>
    <row newVal="649" oldVal="630"/>
    <row newVal="650" oldVal="648"/>
    <row newVal="651" oldVal="640"/>
    <row newVal="652" oldVal="667"/>
    <row newVal="653" oldVal="652"/>
    <row newVal="654" oldVal="671"/>
    <row newVal="655" oldVal="636"/>
    <row newVal="657" oldVal="670"/>
    <row newVal="658" oldVal="654"/>
    <row newVal="659" oldVal="625"/>
    <row newVal="660" oldVal="646"/>
    <row newVal="661" oldVal="655"/>
    <row newVal="662" oldVal="659"/>
    <row newVal="663" oldVal="635"/>
    <row newVal="664" oldVal="665"/>
    <row newVal="665" oldVal="664"/>
    <row newVal="666" oldVal="653"/>
    <row newVal="667" oldVal="641"/>
    <row newVal="668" oldVal="679"/>
    <row newVal="669" oldVal="642"/>
    <row newVal="670" oldVal="645"/>
    <row newVal="671" oldVal="658"/>
    <row newVal="672" oldVal="647"/>
    <row newVal="673" oldVal="672"/>
    <row newVal="675" oldVal="676"/>
    <row newVal="676" oldVal="675"/>
    <row newVal="677" oldVal="668"/>
    <row newVal="678" oldVal="669"/>
    <row newVal="679" oldVal="677"/>
    <row newVal="680" oldVal="707"/>
    <row newVal="681" oldVal="701"/>
    <row newVal="682" oldVal="700"/>
    <row newVal="683" oldVal="694"/>
    <row newVal="684" oldVal="689"/>
    <row newVal="685" oldVal="708"/>
    <row newVal="686" oldVal="691"/>
    <row newVal="687" oldVal="680"/>
    <row newVal="688" oldVal="699"/>
    <row newVal="689" oldVal="705"/>
    <row newVal="690" oldVal="704"/>
    <row newVal="691" oldVal="681"/>
    <row newVal="692" oldVal="702"/>
    <row newVal="694" oldVal="695"/>
    <row newVal="695" oldVal="682"/>
    <row newVal="696" oldVal="692"/>
    <row newVal="697" oldVal="709"/>
    <row newVal="698" oldVal="684"/>
    <row newVal="699" oldVal="685"/>
    <row newVal="700" oldVal="686"/>
    <row newVal="701" oldVal="688"/>
    <row newVal="702" oldVal="683"/>
    <row newVal="703" oldVal="690"/>
    <row newVal="704" oldVal="687"/>
    <row newVal="705" oldVal="698"/>
    <row newVal="706" oldVal="696"/>
    <row newVal="707" oldVal="697"/>
    <row newVal="708" oldVal="703"/>
    <row newVal="709" oldVal="706"/>
    <row newVal="710" oldVal="713"/>
    <row newVal="711" oldVal="710"/>
    <row newVal="713" oldVal="714"/>
    <row newVal="714" oldVal="711"/>
    <row newVal="715" oldVal="716"/>
    <row newVal="716" oldVal="715"/>
    <row newVal="717" oldVal="785"/>
    <row newVal="718" oldVal="797"/>
    <row newVal="719" oldVal="769"/>
    <row newVal="720" oldVal="733"/>
    <row newVal="721" oldVal="752"/>
    <row newVal="722" oldVal="784"/>
    <row newVal="723" oldVal="792"/>
    <row newVal="724" oldVal="806"/>
    <row newVal="725" oldVal="745"/>
    <row newVal="726" oldVal="794"/>
    <row newVal="727" oldVal="761"/>
    <row newVal="728" oldVal="793"/>
    <row newVal="729" oldVal="756"/>
    <row newVal="730" oldVal="748"/>
    <row newVal="731" oldVal="763"/>
    <row newVal="732" oldVal="783"/>
    <row newVal="733" oldVal="727"/>
    <row newVal="734" oldVal="750"/>
    <row newVal="735" oldVal="743"/>
    <row newVal="736" oldVal="782"/>
    <row newVal="737" oldVal="726"/>
    <row newVal="738" oldVal="804"/>
    <row newVal="740" oldVal="791"/>
    <row newVal="741" oldVal="722"/>
    <row newVal="742" oldVal="723"/>
    <row newVal="743" oldVal="735"/>
    <row newVal="745" oldVal="737"/>
    <row newVal="746" oldVal="762"/>
    <row newVal="748" oldVal="738"/>
    <row newVal="749" oldVal="766"/>
    <row newVal="750" oldVal="734"/>
    <row newVal="751" oldVal="721"/>
    <row newVal="752" oldVal="751"/>
    <row newVal="753" oldVal="764"/>
    <row newVal="754" oldVal="801"/>
    <row newVal="755" oldVal="776"/>
    <row newVal="756" oldVal="760"/>
    <row newVal="757" oldVal="728"/>
    <row newVal="758" oldVal="755"/>
    <row newVal="759" oldVal="758"/>
    <row newVal="760" oldVal="717"/>
    <row newVal="761" oldVal="777"/>
    <row newVal="762" oldVal="773"/>
    <row newVal="763" oldVal="736"/>
    <row newVal="764" oldVal="775"/>
    <row newVal="765" oldVal="790"/>
    <row newVal="766" oldVal="779"/>
    <row newVal="767" oldVal="719"/>
    <row newVal="768" oldVal="772"/>
    <row newVal="769" oldVal="767"/>
    <row newVal="770" oldVal="729"/>
    <row newVal="771" oldVal="781"/>
    <row newVal="772" oldVal="746"/>
    <row newVal="773" oldVal="774"/>
    <row newVal="774" oldVal="759"/>
    <row newVal="775" oldVal="803"/>
    <row newVal="776" oldVal="749"/>
    <row newVal="777" oldVal="768"/>
    <row newVal="779" oldVal="720"/>
    <row newVal="780" oldVal="732"/>
    <row newVal="781" oldVal="771"/>
    <row newVal="782" oldVal="780"/>
    <row newVal="783" oldVal="742"/>
    <row newVal="784" oldVal="770"/>
    <row newVal="785" oldVal="741"/>
    <row newVal="786" oldVal="765"/>
    <row newVal="787" oldVal="724"/>
    <row newVal="788" oldVal="789"/>
    <row newVal="789" oldVal="730"/>
    <row newVal="790" oldVal="740"/>
    <row newVal="791" oldVal="799"/>
    <row newVal="792" oldVal="731"/>
    <row newVal="793" oldVal="807"/>
    <row newVal="794" oldVal="725"/>
    <row newVal="795" oldVal="786"/>
    <row newVal="797" oldVal="718"/>
    <row newVal="798" oldVal="787"/>
    <row newVal="799" oldVal="798"/>
    <row newVal="800" oldVal="805"/>
    <row newVal="801" oldVal="754"/>
    <row newVal="802" oldVal="800"/>
    <row newVal="803" oldVal="753"/>
    <row newVal="804" oldVal="788"/>
    <row newVal="805" oldVal="795"/>
    <row newVal="806" oldVal="802"/>
    <row newVal="807" oldVal="757"/>
    <row newVal="808" oldVal="1078"/>
    <row newVal="809" oldVal="1079"/>
    <row newVal="810" oldVal="1080"/>
    <row newVal="811" oldVal="1081"/>
    <row newVal="812" oldVal="1082"/>
    <row newVal="813" oldVal="1083"/>
    <row newVal="814" oldVal="1084"/>
    <row newVal="815" oldVal="1085"/>
    <row newVal="816" oldVal="1086"/>
    <row newVal="817" oldVal="1087"/>
    <row newVal="818" oldVal="1088"/>
    <row newVal="819" oldVal="1089"/>
    <row newVal="820" oldVal="1090"/>
    <row newVal="821" oldVal="1091"/>
    <row newVal="822" oldVal="1092"/>
    <row newVal="823" oldVal="1140"/>
    <row newVal="824" oldVal="1142"/>
    <row newVal="825" oldVal="1163"/>
    <row newVal="826" oldVal="1165"/>
    <row newVal="827" oldVal="1184"/>
    <row newVal="828" oldVal="1185"/>
    <row newVal="829" oldVal="1186"/>
    <row newVal="830" oldVal="1187"/>
    <row newVal="831" oldVal="1373"/>
    <row newVal="832" oldVal="1349"/>
    <row newVal="833" oldVal="1218"/>
    <row newVal="834" oldVal="1457"/>
    <row newVal="835" oldVal="878"/>
    <row newVal="836" oldVal="883"/>
    <row newVal="837" oldVal="898"/>
    <row newVal="838" oldVal="984"/>
    <row newVal="839" oldVal="988"/>
    <row newVal="840" oldVal="990"/>
    <row newVal="841" oldVal="1037"/>
    <row newVal="842" oldVal="1043"/>
    <row newVal="843" oldVal="1046"/>
    <row newVal="844" oldVal="1329"/>
    <row newVal="845" oldVal="1447"/>
    <row newVal="846" oldVal="1448"/>
    <row newVal="847" oldVal="1449"/>
    <row newVal="848" oldVal="1450"/>
    <row newVal="849" oldVal="1453"/>
    <row newVal="850" oldVal="1472"/>
    <row newVal="851" oldVal="1480"/>
    <row newVal="852" oldVal="1470"/>
    <row newVal="853" oldVal="1469"/>
    <row newVal="854" oldVal="354"/>
    <row newVal="855" oldVal="817"/>
    <row newVal="856" oldVal="823"/>
    <row newVal="857" oldVal="828"/>
    <row newVal="858" oldVal="833"/>
    <row newVal="859" oldVal="834"/>
    <row newVal="860" oldVal="835"/>
    <row newVal="861" oldVal="836"/>
    <row newVal="862" oldVal="840"/>
    <row newVal="863" oldVal="855"/>
    <row newVal="864" oldVal="856"/>
    <row newVal="865" oldVal="869"/>
    <row newVal="866" oldVal="871"/>
    <row newVal="867" oldVal="872"/>
    <row newVal="868" oldVal="873"/>
    <row newVal="869" oldVal="874"/>
    <row newVal="870" oldVal="875"/>
    <row newVal="871" oldVal="879"/>
    <row newVal="872" oldVal="881"/>
    <row newVal="873" oldVal="886"/>
    <row newVal="874" oldVal="888"/>
    <row newVal="875" oldVal="892"/>
    <row newVal="876" oldVal="894"/>
    <row newVal="877" oldVal="895"/>
    <row newVal="878" oldVal="896"/>
    <row newVal="879" oldVal="897"/>
    <row newVal="880" oldVal="902"/>
    <row newVal="881" oldVal="924"/>
    <row newVal="882" oldVal="931"/>
    <row newVal="883" oldVal="935"/>
    <row newVal="884" oldVal="941"/>
    <row newVal="885" oldVal="946"/>
    <row newVal="886" oldVal="960"/>
    <row newVal="887" oldVal="964"/>
    <row newVal="888" oldVal="966"/>
    <row newVal="889" oldVal="970"/>
    <row newVal="890" oldVal="981"/>
    <row newVal="891" oldVal="982"/>
    <row newVal="892" oldVal="987"/>
    <row newVal="893" oldVal="993"/>
    <row newVal="894" oldVal="994"/>
    <row newVal="895" oldVal="996"/>
    <row newVal="896" oldVal="997"/>
    <row newVal="897" oldVal="998"/>
    <row newVal="898" oldVal="1002"/>
    <row newVal="899" oldVal="1004"/>
    <row newVal="900" oldVal="1013"/>
    <row newVal="901" oldVal="1016"/>
    <row newVal="902" oldVal="1020"/>
    <row newVal="903" oldVal="1044"/>
    <row newVal="904" oldVal="1045"/>
    <row newVal="905" oldVal="1102"/>
    <row newVal="906" oldVal="1107"/>
    <row newVal="907" oldVal="1114"/>
    <row newVal="908" oldVal="1122"/>
    <row newVal="909" oldVal="1123"/>
    <row newVal="910" oldVal="1128"/>
    <row newVal="911" oldVal="1129"/>
    <row newVal="912" oldVal="1135"/>
    <row newVal="913" oldVal="1138"/>
    <row newVal="914" oldVal="1141"/>
    <row newVal="915" oldVal="1157"/>
    <row newVal="916" oldVal="1158"/>
    <row newVal="917" oldVal="1161"/>
    <row newVal="918" oldVal="1355"/>
    <row newVal="919" oldVal="1356"/>
    <row newVal="920" oldVal="1358"/>
    <row newVal="921" oldVal="1376"/>
    <row newVal="922" oldVal="1378"/>
    <row newVal="923" oldVal="1344"/>
    <row newVal="924" oldVal="1386"/>
    <row newVal="925" oldVal="1389"/>
    <row newVal="926" oldVal="1408"/>
    <row newVal="927" oldVal="1412"/>
    <row newVal="928" oldVal="1451"/>
    <row newVal="929" oldVal="1454"/>
    <row newVal="930" oldVal="1459"/>
    <row newVal="931" oldVal="1468"/>
    <row newVal="932" oldVal="1465"/>
    <row newVal="933" oldVal="1481"/>
    <row newVal="934" oldVal="1471"/>
    <row newVal="935" oldVal="1464"/>
    <row newVal="936" oldVal="1467"/>
    <row newVal="937" oldVal="1466"/>
    <row newVal="938" oldVal="1463"/>
    <row newVal="939" oldVal="1474"/>
    <row newVal="940" oldVal="1476"/>
    <row newVal="941" oldVal="1458"/>
    <row newVal="942" oldVal="336"/>
    <row newVal="943" oldVal="337"/>
    <row newVal="944" oldVal="338"/>
    <row newVal="945" oldVal="340"/>
    <row newVal="946" oldVal="341"/>
    <row newVal="947" oldVal="342"/>
    <row newVal="948" oldVal="344"/>
    <row newVal="949" oldVal="346"/>
    <row newVal="950" oldVal="347"/>
    <row newVal="951" oldVal="348"/>
    <row newVal="952" oldVal="351"/>
    <row newVal="953" oldVal="355"/>
    <row newVal="954" oldVal="356"/>
    <row newVal="955" oldVal="359"/>
    <row newVal="956" oldVal="370"/>
    <row newVal="957" oldVal="371"/>
    <row newVal="958" oldVal="808"/>
    <row newVal="959" oldVal="809"/>
    <row newVal="960" oldVal="811"/>
    <row newVal="961" oldVal="813"/>
    <row newVal="962" oldVal="814"/>
    <row newVal="963" oldVal="815"/>
    <row newVal="964" oldVal="816"/>
    <row newVal="965" oldVal="818"/>
    <row newVal="966" oldVal="819"/>
    <row newVal="967" oldVal="821"/>
    <row newVal="968" oldVal="822"/>
    <row newVal="969" oldVal="824"/>
    <row newVal="970" oldVal="825"/>
    <row newVal="971" oldVal="826"/>
    <row newVal="972" oldVal="827"/>
    <row newVal="973" oldVal="829"/>
    <row newVal="974" oldVal="830"/>
    <row newVal="975" oldVal="831"/>
    <row newVal="976" oldVal="832"/>
    <row newVal="977" oldVal="837"/>
    <row newVal="978" oldVal="838"/>
    <row newVal="979" oldVal="839"/>
    <row newVal="980" oldVal="841"/>
    <row newVal="981" oldVal="842"/>
    <row newVal="982" oldVal="843"/>
    <row newVal="983" oldVal="844"/>
    <row newVal="984" oldVal="845"/>
    <row newVal="985" oldVal="847"/>
    <row newVal="986" oldVal="848"/>
    <row newVal="987" oldVal="849"/>
    <row newVal="988" oldVal="850"/>
    <row newVal="989" oldVal="851"/>
    <row newVal="990" oldVal="852"/>
    <row newVal="991" oldVal="853"/>
    <row newVal="992" oldVal="854"/>
    <row newVal="993" oldVal="857"/>
    <row newVal="994" oldVal="858"/>
    <row newVal="995" oldVal="859"/>
    <row newVal="996" oldVal="860"/>
    <row newVal="997" oldVal="861"/>
    <row newVal="998" oldVal="862"/>
    <row newVal="999" oldVal="863"/>
    <row newVal="1000" oldVal="864"/>
    <row newVal="1001" oldVal="865"/>
    <row newVal="1002" oldVal="867"/>
    <row newVal="1003" oldVal="868"/>
    <row newVal="1004" oldVal="870"/>
    <row newVal="1005" oldVal="876"/>
    <row newVal="1006" oldVal="877"/>
    <row newVal="1007" oldVal="880"/>
    <row newVal="1008" oldVal="882"/>
    <row newVal="1009" oldVal="884"/>
    <row newVal="1010" oldVal="885"/>
    <row newVal="1011" oldVal="887"/>
    <row newVal="1012" oldVal="889"/>
    <row newVal="1013" oldVal="890"/>
    <row newVal="1014" oldVal="891"/>
    <row newVal="1015" oldVal="893"/>
    <row newVal="1016" oldVal="899"/>
    <row newVal="1017" oldVal="903"/>
    <row newVal="1018" oldVal="904"/>
    <row newVal="1019" oldVal="905"/>
    <row newVal="1020" oldVal="906"/>
    <row newVal="1021" oldVal="907"/>
    <row newVal="1022" oldVal="908"/>
    <row newVal="1023" oldVal="909"/>
    <row newVal="1024" oldVal="911"/>
    <row newVal="1025" oldVal="912"/>
    <row newVal="1026" oldVal="915"/>
    <row newVal="1027" oldVal="917"/>
    <row newVal="1028" oldVal="918"/>
    <row newVal="1029" oldVal="919"/>
    <row newVal="1030" oldVal="922"/>
    <row newVal="1031" oldVal="923"/>
    <row newVal="1032" oldVal="925"/>
    <row newVal="1033" oldVal="926"/>
    <row newVal="1034" oldVal="927"/>
    <row newVal="1035" oldVal="928"/>
    <row newVal="1036" oldVal="930"/>
    <row newVal="1037" oldVal="932"/>
    <row newVal="1038" oldVal="933"/>
    <row newVal="1039" oldVal="934"/>
    <row newVal="1040" oldVal="936"/>
    <row newVal="1041" oldVal="937"/>
    <row newVal="1042" oldVal="938"/>
    <row newVal="1043" oldVal="939"/>
    <row newVal="1044" oldVal="942"/>
    <row newVal="1045" oldVal="945"/>
    <row newVal="1046" oldVal="947"/>
    <row newVal="1047" oldVal="948"/>
    <row newVal="1048" oldVal="949"/>
    <row newVal="1049" oldVal="951"/>
    <row newVal="1050" oldVal="952"/>
    <row newVal="1051" oldVal="953"/>
    <row newVal="1052" oldVal="961"/>
    <row newVal="1053" oldVal="962"/>
    <row newVal="1054" oldVal="963"/>
    <row newVal="1055" oldVal="965"/>
    <row newVal="1056" oldVal="967"/>
    <row newVal="1057" oldVal="968"/>
    <row newVal="1058" oldVal="969"/>
    <row newVal="1059" oldVal="971"/>
    <row newVal="1060" oldVal="973"/>
    <row newVal="1061" oldVal="974"/>
    <row newVal="1062" oldVal="983"/>
    <row newVal="1063" oldVal="985"/>
    <row newVal="1064" oldVal="986"/>
    <row newVal="1065" oldVal="989"/>
    <row newVal="1066" oldVal="991"/>
    <row newVal="1067" oldVal="992"/>
    <row newVal="1068" oldVal="995"/>
    <row newVal="1069" oldVal="999"/>
    <row newVal="1070" oldVal="1000"/>
    <row newVal="1071" oldVal="1001"/>
    <row newVal="1072" oldVal="1003"/>
    <row newVal="1073" oldVal="1005"/>
    <row newVal="1074" oldVal="1006"/>
    <row newVal="1075" oldVal="1007"/>
    <row newVal="1076" oldVal="1008"/>
    <row newVal="1077" oldVal="1009"/>
    <row newVal="1078" oldVal="1010"/>
    <row newVal="1079" oldVal="1011"/>
    <row newVal="1080" oldVal="1012"/>
    <row newVal="1081" oldVal="1014"/>
    <row newVal="1082" oldVal="1015"/>
    <row newVal="1083" oldVal="1017"/>
    <row newVal="1084" oldVal="1018"/>
    <row newVal="1085" oldVal="1021"/>
    <row newVal="1086" oldVal="1022"/>
    <row newVal="1087" oldVal="1023"/>
    <row newVal="1088" oldVal="1025"/>
    <row newVal="1089" oldVal="1026"/>
    <row newVal="1090" oldVal="1027"/>
    <row newVal="1091" oldVal="1028"/>
    <row newVal="1092" oldVal="1031"/>
    <row newVal="1093" oldVal="1032"/>
    <row newVal="1094" oldVal="1033"/>
    <row newVal="1095" oldVal="1034"/>
    <row newVal="1096" oldVal="1035"/>
    <row newVal="1097" oldVal="1036"/>
    <row newVal="1098" oldVal="1039"/>
    <row newVal="1099" oldVal="1040"/>
    <row newVal="1100" oldVal="1041"/>
    <row newVal="1101" oldVal="1042"/>
    <row newVal="1102" oldVal="1093"/>
    <row newVal="1103" oldVal="1094"/>
    <row newVal="1104" oldVal="1097"/>
    <row newVal="1105" oldVal="1099"/>
    <row newVal="1106" oldVal="1100"/>
    <row newVal="1107" oldVal="1101"/>
    <row newVal="1108" oldVal="1103"/>
    <row newVal="1109" oldVal="1104"/>
    <row newVal="1110" oldVal="1105"/>
    <row newVal="1111" oldVal="1106"/>
    <row newVal="1112" oldVal="1108"/>
    <row newVal="1113" oldVal="1109"/>
    <row newVal="1114" oldVal="1111"/>
    <row newVal="1115" oldVal="1112"/>
    <row newVal="1116" oldVal="1113"/>
    <row newVal="1117" oldVal="1115"/>
    <row newVal="1118" oldVal="1116"/>
    <row newVal="1119" oldVal="1118"/>
    <row newVal="1120" oldVal="1119"/>
    <row newVal="1121" oldVal="1120"/>
    <row newVal="1122" oldVal="1121"/>
    <row newVal="1123" oldVal="1124"/>
    <row newVal="1124" oldVal="1125"/>
    <row newVal="1125" oldVal="1126"/>
    <row newVal="1126" oldVal="1127"/>
    <row newVal="1127" oldVal="1130"/>
    <row newVal="1128" oldVal="1131"/>
    <row newVal="1129" oldVal="1132"/>
    <row newVal="1130" oldVal="1133"/>
    <row newVal="1131" oldVal="1134"/>
    <row newVal="1132" oldVal="1136"/>
    <row newVal="1133" oldVal="1137"/>
    <row newVal="1134" oldVal="1139"/>
    <row newVal="1135" oldVal="1143"/>
    <row newVal="1136" oldVal="1144"/>
    <row newVal="1137" oldVal="1145"/>
    <row newVal="1138" oldVal="1146"/>
    <row newVal="1139" oldVal="1147"/>
    <row newVal="1140" oldVal="1148"/>
    <row newVal="1141" oldVal="1149"/>
    <row newVal="1142" oldVal="1150"/>
    <row newVal="1143" oldVal="1151"/>
    <row newVal="1144" oldVal="1153"/>
    <row newVal="1145" oldVal="1154"/>
    <row newVal="1146" oldVal="1155"/>
    <row newVal="1147" oldVal="1156"/>
    <row newVal="1148" oldVal="1162"/>
    <row newVal="1149" oldVal="1166"/>
    <row newVal="1150" oldVal="1168"/>
    <row newVal="1151" oldVal="1169"/>
    <row newVal="1152" oldVal="1170"/>
    <row newVal="1153" oldVal="1171"/>
    <row newVal="1154" oldVal="1172"/>
    <row newVal="1155" oldVal="1173"/>
    <row newVal="1156" oldVal="1175"/>
    <row newVal="1157" oldVal="1176"/>
    <row newVal="1158" oldVal="1177"/>
    <row newVal="1159" oldVal="1178"/>
    <row newVal="1160" oldVal="1179"/>
    <row newVal="1161" oldVal="1180"/>
    <row newVal="1162" oldVal="1181"/>
    <row newVal="1163" oldVal="1183"/>
    <row newVal="1165" oldVal="1345"/>
    <row newVal="1166" oldVal="1353"/>
    <row newVal="1167" oldVal="1332"/>
    <row newVal="1168" oldVal="1380"/>
    <row newVal="1169" oldVal="1370"/>
    <row newVal="1170" oldVal="1350"/>
    <row newVal="1171" oldVal="1298"/>
    <row newVal="1172" oldVal="1367"/>
    <row newVal="1173" oldVal="1375"/>
    <row newVal="1174" oldVal="1292"/>
    <row newVal="1175" oldVal="1330"/>
    <row newVal="1176" oldVal="1362"/>
    <row newVal="1177" oldVal="1318"/>
    <row newVal="1178" oldVal="1363"/>
    <row newVal="1179" oldVal="1341"/>
    <row newVal="1180" oldVal="1348"/>
    <row newVal="1181" oldVal="1337"/>
    <row newVal="1182" oldVal="1361"/>
    <row newVal="1183" oldVal="1359"/>
    <row newVal="1184" oldVal="1324"/>
    <row newVal="1185" oldVal="1377"/>
    <row newVal="1186" oldVal="1266"/>
    <row newVal="1187" oldVal="1368"/>
    <row newVal="1188" oldVal="1313"/>
    <row newVal="1189" oldVal="1299"/>
    <row newVal="1190" oldVal="1222"/>
    <row newVal="1191" oldVal="1295"/>
    <row newVal="1192" oldVal="1290"/>
    <row newVal="1193" oldVal="1340"/>
    <row newVal="1194" oldVal="1325"/>
    <row newVal="1195" oldVal="1336"/>
    <row newVal="1196" oldVal="1354"/>
    <row newVal="1197" oldVal="1229"/>
    <row newVal="1198" oldVal="1206"/>
    <row newVal="1199" oldVal="1331"/>
    <row newVal="1200" oldVal="1205"/>
    <row newVal="1201" oldVal="1288"/>
    <row newVal="1202" oldVal="1301"/>
    <row newVal="1203" oldVal="1335"/>
    <row newVal="1204" oldVal="1211"/>
    <row newVal="1205" oldVal="1239"/>
    <row newVal="1206" oldVal="1241"/>
    <row newVal="1207" oldVal="1224"/>
    <row newVal="1208" oldVal="1214"/>
    <row newVal="1209" oldVal="1244"/>
    <row newVal="1210" oldVal="1251"/>
    <row newVal="1211" oldVal="1216"/>
    <row newVal="1212" oldVal="1319"/>
    <row newVal="1213" oldVal="1357"/>
    <row newVal="1214" oldVal="1223"/>
    <row newVal="1215" oldVal="1238"/>
    <row newVal="1216" oldVal="1314"/>
    <row newVal="1217" oldVal="1305"/>
    <row newVal="1218" oldVal="1250"/>
    <row newVal="1219" oldVal="1235"/>
    <row newVal="1220" oldVal="1226"/>
    <row newVal="1221" oldVal="1237"/>
    <row newVal="1222" oldVal="1294"/>
    <row newVal="1223" oldVal="1209"/>
    <row newVal="1224" oldVal="1312"/>
    <row newVal="1225" oldVal="1198"/>
    <row newVal="1226" oldVal="1317"/>
    <row newVal="1227" oldVal="1231"/>
    <row newVal="1228" oldVal="1306"/>
    <row newVal="1229" oldVal="1303"/>
    <row newVal="1230" oldVal="1321"/>
    <row newVal="1231" oldVal="1234"/>
    <row newVal="1232" oldVal="1259"/>
    <row newVal="1233" oldVal="1285"/>
    <row newVal="1234" oldVal="1230"/>
    <row newVal="1235" oldVal="1258"/>
    <row newVal="1236" oldVal="1308"/>
    <row newVal="1237" oldVal="1364"/>
    <row newVal="1238" oldVal="1220"/>
    <row newVal="1239" oldVal="1326"/>
    <row newVal="1240" oldVal="1283"/>
    <row newVal="1241" oldVal="1297"/>
    <row newVal="1242" oldVal="1327"/>
    <row newVal="1243" oldVal="1382"/>
    <row newVal="1244" oldVal="1383"/>
    <row newVal="1245" oldVal="1384"/>
    <row newVal="1246" oldVal="1388"/>
    <row newVal="1247" oldVal="1410"/>
    <row newVal="1248" oldVal="1411"/>
    <row newVal="1249" oldVal="1419"/>
    <row newVal="1250" oldVal="1421"/>
    <row newVal="1251" oldVal="1426"/>
    <row newVal="1252" oldVal="1452"/>
    <row newVal="1253" oldVal="1455"/>
    <row newVal="1254" oldVal="1456"/>
    <row newVal="1255" oldVal="1477"/>
    <row newVal="1256" oldVal="1473"/>
    <row newVal="1257" oldVal="1475"/>
    <row newVal="1258" oldVal="1479"/>
    <row newVal="1259" oldVal="1478"/>
    <row newVal="1260" oldVal="339"/>
    <row newVal="1261" oldVal="343"/>
    <row newVal="1262" oldVal="345"/>
    <row newVal="1263" oldVal="349"/>
    <row newVal="1264" oldVal="350"/>
    <row newVal="1265" oldVal="352"/>
    <row newVal="1266" oldVal="353"/>
    <row newVal="1267" oldVal="357"/>
    <row newVal="1268" oldVal="358"/>
    <row newVal="1269" oldVal="360"/>
    <row newVal="1270" oldVal="361"/>
    <row newVal="1271" oldVal="362"/>
    <row newVal="1272" oldVal="363"/>
    <row newVal="1273" oldVal="364"/>
    <row newVal="1274" oldVal="365"/>
    <row newVal="1275" oldVal="366"/>
    <row newVal="1276" oldVal="367"/>
    <row newVal="1277" oldVal="368"/>
    <row newVal="1278" oldVal="369"/>
    <row newVal="1279" oldVal="810"/>
    <row newVal="1280" oldVal="846"/>
    <row newVal="1281" oldVal="901"/>
    <row newVal="1282" oldVal="910"/>
    <row newVal="1283" oldVal="913"/>
    <row newVal="1284" oldVal="914"/>
    <row newVal="1285" oldVal="929"/>
    <row newVal="1286" oldVal="940"/>
    <row newVal="1287" oldVal="943"/>
    <row newVal="1288" oldVal="944"/>
    <row newVal="1289" oldVal="950"/>
    <row newVal="1290" oldVal="954"/>
    <row newVal="1291" oldVal="955"/>
    <row newVal="1292" oldVal="956"/>
    <row newVal="1293" oldVal="957"/>
    <row newVal="1294" oldVal="958"/>
    <row newVal="1295" oldVal="959"/>
    <row newVal="1296" oldVal="972"/>
    <row newVal="1297" oldVal="1193"/>
    <row newVal="1298" oldVal="1366"/>
    <row newVal="1299" oldVal="1195"/>
    <row newVal="1300" oldVal="1024"/>
    <row newVal="1301" oldVal="1029"/>
    <row newVal="1302" oldVal="1030"/>
    <row newVal="1303" oldVal="1038"/>
    <row newVal="1304" oldVal="1095"/>
    <row newVal="1305" oldVal="1096"/>
    <row newVal="1306" oldVal="1098"/>
    <row newVal="1307" oldVal="1117"/>
    <row newVal="1308" oldVal="1152"/>
    <row newVal="1309" oldVal="1159"/>
    <row newVal="1310" oldVal="1160"/>
    <row newVal="1311" oldVal="1167"/>
    <row newVal="1312" oldVal="1174"/>
    <row newVal="1313" oldVal="1379"/>
    <row newVal="1314" oldVal="1311"/>
    <row newVal="1315" oldVal="1212"/>
    <row newVal="1316" oldVal="1207"/>
    <row newVal="1317" oldVal="1351"/>
    <row newVal="1318" oldVal="1268"/>
    <row newVal="1319" oldVal="1302"/>
    <row newVal="1320" oldVal="1208"/>
    <row newVal="1321" oldVal="1236"/>
    <row newVal="1322" oldVal="1333"/>
    <row newVal="1323" oldVal="1284"/>
    <row newVal="1324" oldVal="1280"/>
    <row newVal="1325" oldVal="1275"/>
    <row newVal="1326" oldVal="1274"/>
    <row newVal="1327" oldVal="1232"/>
    <row newVal="1328" oldVal="1248"/>
    <row newVal="1329" oldVal="1240"/>
    <row newVal="1330" oldVal="1228"/>
    <row newVal="1331" oldVal="1267"/>
    <row newVal="1332" oldVal="1272"/>
    <row newVal="1333" oldVal="1215"/>
    <row newVal="1334" oldVal="1271"/>
    <row newVal="1335" oldVal="1202"/>
    <row newVal="1336" oldVal="1320"/>
    <row newVal="1337" oldVal="1257"/>
    <row newVal="1338" oldVal="1276"/>
    <row newVal="1339" oldVal="975"/>
    <row newVal="1340" oldVal="1253"/>
    <row newVal="1341" oldVal="1247"/>
    <row newVal="1342" oldVal="1278"/>
    <row newVal="1343" oldVal="1269"/>
    <row newVal="1344" oldVal="1242"/>
    <row newVal="1345" oldVal="1204"/>
    <row newVal="1346" oldVal="1262"/>
    <row newVal="1347" oldVal="1281"/>
    <row newVal="1348" oldVal="977"/>
    <row newVal="1349" oldVal="980"/>
    <row newVal="1350" oldVal="1263"/>
    <row newVal="1351" oldVal="1252"/>
    <row newVal="1352" oldVal="1265"/>
    <row newVal="1353" oldVal="1264"/>
    <row newVal="1354" oldVal="1270"/>
    <row newVal="1355" oldVal="1289"/>
    <row newVal="1356" oldVal="1304"/>
    <row newVal="1357" oldVal="1307"/>
    <row newVal="1358" oldVal="1342"/>
    <row newVal="1359" oldVal="1254"/>
    <row newVal="1360" oldVal="1293"/>
    <row newVal="1361" oldVal="1371"/>
    <row newVal="1362" oldVal="1316"/>
    <row newVal="1363" oldVal="1194"/>
    <row newVal="1364" oldVal="1245"/>
    <row newVal="1365" oldVal="1296"/>
    <row newVal="1366" oldVal="1255"/>
    <row newVal="1367" oldVal="1227"/>
    <row newVal="1368" oldVal="1261"/>
    <row newVal="1369" oldVal="1256"/>
    <row newVal="1370" oldVal="1190"/>
    <row newVal="1371" oldVal="1233"/>
    <row newVal="1372" oldVal="1200"/>
    <row newVal="1373" oldVal="1309"/>
    <row newVal="1374" oldVal="1210"/>
    <row newVal="1375" oldVal="1249"/>
    <row newVal="1376" oldVal="1196"/>
    <row newVal="1377" oldVal="1191"/>
    <row newVal="1378" oldVal="1381"/>
    <row newVal="1379" oldVal="1385"/>
    <row newVal="1380" oldVal="1387"/>
    <row newVal="1381" oldVal="1390"/>
    <row newVal="1382" oldVal="1391"/>
    <row newVal="1383" oldVal="1393"/>
    <row newVal="1384" oldVal="1395"/>
    <row newVal="1385" oldVal="1396"/>
    <row newVal="1386" oldVal="1397"/>
    <row newVal="1387" oldVal="1398"/>
    <row newVal="1388" oldVal="1399"/>
    <row newVal="1389" oldVal="1400"/>
    <row newVal="1390" oldVal="1401"/>
    <row newVal="1391" oldVal="1402"/>
    <row newVal="1392" oldVal="1403"/>
    <row newVal="1393" oldVal="1404"/>
    <row newVal="1394" oldVal="1405"/>
    <row newVal="1395" oldVal="1407"/>
    <row newVal="1396" oldVal="1409"/>
    <row newVal="1397" oldVal="1413"/>
    <row newVal="1398" oldVal="1415"/>
    <row newVal="1399" oldVal="1417"/>
    <row newVal="1400" oldVal="1420"/>
    <row newVal="1401" oldVal="1422"/>
    <row newVal="1402" oldVal="1424"/>
    <row newVal="1403" oldVal="1436"/>
    <row newVal="1404" oldVal="1438"/>
    <row newVal="1405" oldVal="1439"/>
    <row newVal="1406" oldVal="1440"/>
    <row newVal="1407" oldVal="1441"/>
    <row newVal="1408" oldVal="1442"/>
    <row newVal="1409" oldVal="1443"/>
    <row newVal="1410" oldVal="1444"/>
    <row newVal="1411" oldVal="1460"/>
    <row newVal="1412" oldVal="1462"/>
    <row newVal="1413" oldVal="1461"/>
    <row newVal="1414" oldVal="820"/>
    <row newVal="1415" oldVal="866"/>
    <row newVal="1416" oldVal="900"/>
    <row newVal="1417" oldVal="1339"/>
    <row newVal="1418" oldVal="1260"/>
    <row newVal="1419" oldVal="1365"/>
    <row newVal="1420" oldVal="1110"/>
    <row newVal="1421" oldVal="1182"/>
    <row newVal="1422" oldVal="1188"/>
    <row newVal="1423" oldVal="1189"/>
    <row newVal="1424" oldVal="1192"/>
    <row newVal="1425" oldVal="1197"/>
    <row newVal="1426" oldVal="1199"/>
    <row newVal="1427" oldVal="1201"/>
    <row newVal="1428" oldVal="1213"/>
    <row newVal="1429" oldVal="1217"/>
    <row newVal="1430" oldVal="1221"/>
    <row newVal="1431" oldVal="979"/>
    <row newVal="1432" oldVal="1315"/>
    <row newVal="1433" oldVal="1273"/>
    <row newVal="1434" oldVal="1300"/>
    <row newVal="1435" oldVal="1291"/>
    <row newVal="1436" oldVal="1203"/>
    <row newVal="1437" oldVal="1225"/>
    <row newVal="1438" oldVal="1322"/>
    <row newVal="1439" oldVal="1277"/>
    <row newVal="1440" oldVal="1360"/>
    <row newVal="1441" oldVal="1279"/>
    <row newVal="1442" oldVal="1369"/>
    <row newVal="1443" oldVal="1334"/>
    <row newVal="1444" oldVal="1219"/>
    <row newVal="1445" oldVal="978"/>
    <row newVal="1446" oldVal="1372"/>
    <row newVal="1447" oldVal="1246"/>
    <row newVal="1448" oldVal="1286"/>
    <row newVal="1449" oldVal="1287"/>
    <row newVal="1450" oldVal="1328"/>
    <row newVal="1451" oldVal="1243"/>
    <row newVal="1452" oldVal="1310"/>
    <row newVal="1453" oldVal="976"/>
    <row newVal="1454" oldVal="1352"/>
    <row newVal="1455" oldVal="1346"/>
    <row newVal="1456" oldVal="1347"/>
    <row newVal="1457" oldVal="1343"/>
    <row newVal="1458" oldVal="1282"/>
    <row newVal="1459" oldVal="1323"/>
    <row newVal="1460" oldVal="1338"/>
    <row newVal="1461" oldVal="1374"/>
    <row newVal="1462" oldVal="1392"/>
    <row newVal="1463" oldVal="1394"/>
    <row newVal="1464" oldVal="1406"/>
    <row newVal="1465" oldVal="1414"/>
    <row newVal="1466" oldVal="1416"/>
    <row newVal="1467" oldVal="1418"/>
    <row newVal="1468" oldVal="1423"/>
    <row newVal="1469" oldVal="1425"/>
    <row newVal="1470" oldVal="1427"/>
    <row newVal="1471" oldVal="1428"/>
    <row newVal="1472" oldVal="1429"/>
    <row newVal="1473" oldVal="1430"/>
    <row newVal="1474" oldVal="1431"/>
    <row newVal="1475" oldVal="1432"/>
    <row newVal="1476" oldVal="1433"/>
    <row newVal="1477" oldVal="1434"/>
    <row newVal="1478" oldVal="1435"/>
    <row newVal="1479" oldVal="1437"/>
    <row newVal="1480" oldVal="1445"/>
    <row newVal="1481" oldVal="1446"/>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 linked to 2017 cama</vt:lpstr>
      <vt:lpstr>parent child map</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Campbell</dc:creator>
  <cp:lastModifiedBy>Max Campbell</cp:lastModifiedBy>
  <dcterms:created xsi:type="dcterms:W3CDTF">2017-03-15T19:19:15Z</dcterms:created>
  <dcterms:modified xsi:type="dcterms:W3CDTF">2017-05-11T19:39:31Z</dcterms:modified>
</cp:coreProperties>
</file>